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330" windowWidth="14955" windowHeight="7170"/>
  </bookViews>
  <sheets>
    <sheet name="UNIDADES APLICATIVAS " sheetId="1" r:id="rId1"/>
  </sheets>
  <definedNames>
    <definedName name="_xlnm._FilterDatabase" localSheetId="0" hidden="1">'UNIDADES APLICATIVAS '!$A$1:$X$16451</definedName>
  </definedNames>
  <calcPr calcId="125725"/>
</workbook>
</file>

<file path=xl/calcChain.xml><?xml version="1.0" encoding="utf-8"?>
<calcChain xmlns="http://schemas.openxmlformats.org/spreadsheetml/2006/main">
  <c r="P28191" i="1"/>
  <c r="P28192"/>
  <c r="P28193"/>
  <c r="P28194"/>
  <c r="P28195"/>
  <c r="P28196"/>
  <c r="P28197"/>
  <c r="P28198"/>
  <c r="P28199"/>
  <c r="P28200"/>
  <c r="P28201"/>
  <c r="P28202"/>
  <c r="P28203"/>
  <c r="P28204"/>
  <c r="P28205"/>
  <c r="P28206"/>
  <c r="P28207"/>
  <c r="P28208"/>
  <c r="P28209"/>
  <c r="P28210"/>
  <c r="P28211"/>
  <c r="P28212"/>
  <c r="P28213"/>
  <c r="P28214"/>
  <c r="P28215"/>
  <c r="P28216"/>
  <c r="P28217"/>
  <c r="P28218"/>
  <c r="P28219"/>
  <c r="P28220"/>
  <c r="P28221"/>
  <c r="P28222"/>
  <c r="P28223"/>
  <c r="P28224"/>
  <c r="P28225"/>
  <c r="P28226"/>
  <c r="P28227"/>
  <c r="P28228"/>
  <c r="P28229"/>
  <c r="P28230"/>
  <c r="P28231"/>
  <c r="P28232"/>
  <c r="P28233"/>
  <c r="P28234"/>
  <c r="P28235"/>
  <c r="P28236"/>
  <c r="P28237"/>
  <c r="P28238"/>
  <c r="P28239"/>
  <c r="P28240"/>
  <c r="P28241"/>
  <c r="P28242"/>
  <c r="P28243"/>
  <c r="P28244"/>
  <c r="P28245"/>
  <c r="P28246"/>
  <c r="P28247"/>
  <c r="P28248"/>
  <c r="P28249"/>
  <c r="P28250"/>
  <c r="P28251"/>
  <c r="P28252"/>
  <c r="P28253"/>
  <c r="P28254"/>
  <c r="P28255"/>
  <c r="P28256"/>
  <c r="P28257"/>
  <c r="P28258"/>
  <c r="P28259"/>
  <c r="P28260"/>
  <c r="P28261"/>
  <c r="P28262"/>
  <c r="P28263"/>
  <c r="P28264"/>
  <c r="P28265"/>
  <c r="P28266"/>
  <c r="P28267"/>
  <c r="P28268"/>
  <c r="P28269"/>
  <c r="P28270"/>
  <c r="P28271"/>
  <c r="P28272"/>
  <c r="P28273"/>
  <c r="P28274"/>
  <c r="P28275"/>
  <c r="P28276"/>
  <c r="P28277"/>
  <c r="P28278"/>
  <c r="P28279"/>
  <c r="P28280"/>
  <c r="P28281"/>
  <c r="P28282"/>
  <c r="P28283"/>
  <c r="P28284"/>
  <c r="P28285"/>
  <c r="P28286"/>
  <c r="P28287"/>
  <c r="P28288"/>
  <c r="P28289"/>
  <c r="P28290"/>
  <c r="P28291"/>
  <c r="P28292"/>
  <c r="P28293"/>
  <c r="P28294"/>
  <c r="P28295"/>
  <c r="P28296"/>
  <c r="P28297"/>
  <c r="P28298"/>
  <c r="P28299"/>
  <c r="P28300"/>
  <c r="P28301"/>
  <c r="P28302"/>
  <c r="P28303"/>
  <c r="P28304"/>
  <c r="P28305"/>
  <c r="P28306"/>
  <c r="P28307"/>
  <c r="P28308"/>
  <c r="P28309"/>
  <c r="P28310"/>
  <c r="P28311"/>
  <c r="P28312"/>
  <c r="P28313"/>
  <c r="P28314"/>
  <c r="P28315"/>
  <c r="P28316"/>
  <c r="P28317"/>
  <c r="P28318"/>
  <c r="P28319"/>
  <c r="P28320"/>
  <c r="P28321"/>
  <c r="P28322"/>
  <c r="P28323"/>
  <c r="P28324"/>
  <c r="P28325"/>
  <c r="P28326"/>
  <c r="P28327"/>
  <c r="P28328"/>
  <c r="P28329"/>
  <c r="P28330"/>
  <c r="P28331"/>
  <c r="P28332"/>
  <c r="P28333"/>
  <c r="P28334"/>
  <c r="P28335"/>
  <c r="P28336"/>
  <c r="P28337"/>
  <c r="P28338"/>
  <c r="P28339"/>
  <c r="P28340"/>
  <c r="P28341"/>
  <c r="P28342"/>
  <c r="P28343"/>
  <c r="P28344"/>
  <c r="P28345"/>
  <c r="P28346"/>
  <c r="P28347"/>
  <c r="P28348"/>
  <c r="P28349"/>
  <c r="P28350"/>
  <c r="P28351"/>
  <c r="P28352"/>
  <c r="P28353"/>
  <c r="P28354"/>
  <c r="P28355"/>
  <c r="P28356"/>
  <c r="P28357"/>
  <c r="P28358"/>
  <c r="P28359"/>
  <c r="P28360"/>
  <c r="P28361"/>
  <c r="P28362"/>
  <c r="P28363"/>
  <c r="P28364"/>
  <c r="P28365"/>
  <c r="P28366"/>
  <c r="P28367"/>
  <c r="P28368"/>
  <c r="P28369"/>
  <c r="P28370"/>
  <c r="P28371"/>
  <c r="P28372"/>
  <c r="P28373"/>
  <c r="P28374"/>
  <c r="P28375"/>
  <c r="P28376"/>
  <c r="P28377"/>
  <c r="P28378"/>
  <c r="P28379"/>
  <c r="P28380"/>
  <c r="P28381"/>
  <c r="P28382"/>
  <c r="P28383"/>
  <c r="P28384"/>
  <c r="P28385"/>
  <c r="P28386"/>
  <c r="P28387"/>
  <c r="P28388"/>
  <c r="P28389"/>
  <c r="P28390"/>
  <c r="P28391"/>
  <c r="P28392"/>
  <c r="P28393"/>
  <c r="P28394"/>
  <c r="P28395"/>
  <c r="P28396"/>
  <c r="P28397"/>
  <c r="P28398"/>
  <c r="P28399"/>
  <c r="P28400"/>
  <c r="P28401"/>
  <c r="P28402"/>
  <c r="P28403"/>
  <c r="P28404"/>
  <c r="P28405"/>
  <c r="P28406"/>
  <c r="P28407"/>
  <c r="P28408"/>
  <c r="P28409"/>
  <c r="P28410"/>
  <c r="P28411"/>
  <c r="P28412"/>
  <c r="P28413"/>
  <c r="P28414"/>
  <c r="P28415"/>
  <c r="P28416"/>
  <c r="P28417"/>
  <c r="P28418"/>
  <c r="P28419"/>
  <c r="P28420"/>
  <c r="P28421"/>
  <c r="P28422"/>
  <c r="P28423"/>
  <c r="P28424"/>
  <c r="P28425"/>
  <c r="P28426"/>
  <c r="P28427"/>
  <c r="P28428"/>
  <c r="P28429"/>
  <c r="P28430"/>
  <c r="P28431"/>
  <c r="P28432"/>
  <c r="P28433"/>
  <c r="P28434"/>
  <c r="P28435"/>
  <c r="P28436"/>
  <c r="P28437"/>
  <c r="P28438"/>
  <c r="P28439"/>
  <c r="P28440"/>
  <c r="P28441"/>
  <c r="P28442"/>
  <c r="P28443"/>
  <c r="P28444"/>
  <c r="P28445"/>
  <c r="P28446"/>
  <c r="P28447"/>
  <c r="P28448"/>
  <c r="P28449"/>
  <c r="P28450"/>
  <c r="P28451"/>
  <c r="P28452"/>
  <c r="P28453"/>
  <c r="P28454"/>
  <c r="P28455"/>
  <c r="P28456"/>
  <c r="P28457"/>
  <c r="P28458"/>
  <c r="P28459"/>
  <c r="P28460"/>
  <c r="P28461"/>
  <c r="P28462"/>
  <c r="P28463"/>
  <c r="P28464"/>
  <c r="P28465"/>
  <c r="P28466"/>
  <c r="P28467"/>
  <c r="P28468"/>
  <c r="P28469"/>
  <c r="P28470"/>
  <c r="P28471"/>
  <c r="P28472"/>
  <c r="P28473"/>
  <c r="P28474"/>
  <c r="P28475"/>
  <c r="P28476"/>
  <c r="P28477"/>
  <c r="P28478"/>
  <c r="P28479"/>
  <c r="P28480"/>
  <c r="P28481"/>
  <c r="P28482"/>
  <c r="P28483"/>
  <c r="P28484"/>
  <c r="P28485"/>
  <c r="P28486"/>
  <c r="P28487"/>
  <c r="P28488"/>
  <c r="P28489"/>
  <c r="P28490"/>
  <c r="P28491"/>
  <c r="P28492"/>
  <c r="P28493"/>
  <c r="P28494"/>
  <c r="P28495"/>
  <c r="P28496"/>
  <c r="P28497"/>
  <c r="P28498"/>
  <c r="P28499"/>
  <c r="P28500"/>
  <c r="P28501"/>
  <c r="P28502"/>
  <c r="P28503"/>
  <c r="P28504"/>
  <c r="P28505"/>
  <c r="P28506"/>
  <c r="P28507"/>
  <c r="P28508"/>
  <c r="P28509"/>
  <c r="P28510"/>
  <c r="P28511"/>
  <c r="P28512"/>
  <c r="P28513"/>
  <c r="P28514"/>
  <c r="P28515"/>
  <c r="P28516"/>
  <c r="P28517"/>
  <c r="P28518"/>
  <c r="P28519"/>
  <c r="P28520"/>
  <c r="P28521"/>
  <c r="P28522"/>
  <c r="P28523"/>
  <c r="P28524"/>
  <c r="P28525"/>
  <c r="P28526"/>
  <c r="P28527"/>
  <c r="P28528"/>
  <c r="P28529"/>
  <c r="P28530"/>
  <c r="P28531"/>
  <c r="P28532"/>
  <c r="P28533"/>
  <c r="P28534"/>
  <c r="P28535"/>
  <c r="P28536"/>
  <c r="P28537"/>
  <c r="P28538"/>
  <c r="P28539"/>
  <c r="P28540"/>
  <c r="P28541"/>
  <c r="P28542"/>
  <c r="P28543"/>
  <c r="P28544"/>
  <c r="P28545"/>
  <c r="P28546"/>
  <c r="P28547"/>
  <c r="P28548"/>
  <c r="P28549"/>
  <c r="P28550"/>
  <c r="P28551"/>
  <c r="P28552"/>
  <c r="P28553"/>
  <c r="P28554"/>
  <c r="P28555"/>
  <c r="P28556"/>
  <c r="P28557"/>
  <c r="P28558"/>
  <c r="P28559"/>
  <c r="P28560"/>
  <c r="P28561"/>
  <c r="P28562"/>
  <c r="P28563"/>
  <c r="P28564"/>
  <c r="P28565"/>
  <c r="P28566"/>
  <c r="P28567"/>
  <c r="P28568"/>
  <c r="P28569"/>
  <c r="P28570"/>
  <c r="P28571"/>
  <c r="P28572"/>
  <c r="P28573"/>
  <c r="P28574"/>
  <c r="P28575"/>
  <c r="P28576"/>
  <c r="P28577"/>
  <c r="P28578"/>
  <c r="P28579"/>
  <c r="P28580"/>
  <c r="P28581"/>
  <c r="P28582"/>
  <c r="P28583"/>
  <c r="P28584"/>
  <c r="P28585"/>
  <c r="P28586"/>
  <c r="P28587"/>
  <c r="P28588"/>
  <c r="P28589"/>
  <c r="P28590"/>
  <c r="P28591"/>
  <c r="P28592"/>
  <c r="P28593"/>
  <c r="P28594"/>
  <c r="P28595"/>
  <c r="P28596"/>
  <c r="P28597"/>
  <c r="P28598"/>
  <c r="P28599"/>
  <c r="P28600"/>
  <c r="P28601"/>
  <c r="P28602"/>
  <c r="P28603"/>
  <c r="P28604"/>
  <c r="P28605"/>
  <c r="P28606"/>
  <c r="P28607"/>
  <c r="P28608"/>
  <c r="P28609"/>
  <c r="P28610"/>
  <c r="P28611"/>
  <c r="P28612"/>
  <c r="P28613"/>
  <c r="P28614"/>
  <c r="P28615"/>
  <c r="P28616"/>
  <c r="P28617"/>
  <c r="P28618"/>
  <c r="P28619"/>
  <c r="P28620"/>
  <c r="P28621"/>
  <c r="P28622"/>
  <c r="P28623"/>
  <c r="P28624"/>
  <c r="P28625"/>
  <c r="P28626"/>
  <c r="P28627"/>
  <c r="P28628"/>
  <c r="P28629"/>
  <c r="P28630"/>
  <c r="P28631"/>
  <c r="P28632"/>
  <c r="P28633"/>
  <c r="P28634"/>
  <c r="P28635"/>
  <c r="P28636"/>
  <c r="P28637"/>
  <c r="P28638"/>
  <c r="P28639"/>
  <c r="P28640"/>
  <c r="P28641"/>
  <c r="P28642"/>
  <c r="P28643"/>
  <c r="P28644"/>
  <c r="P28645"/>
  <c r="P28646"/>
  <c r="P28647"/>
  <c r="P28648"/>
  <c r="P28649"/>
  <c r="P28650"/>
  <c r="P28651"/>
  <c r="P28652"/>
  <c r="P28653"/>
  <c r="P28654"/>
  <c r="P28655"/>
  <c r="P28656"/>
  <c r="P28657"/>
  <c r="P28658"/>
  <c r="P28659"/>
  <c r="P28660"/>
  <c r="P28661"/>
  <c r="P28662"/>
  <c r="P28663"/>
  <c r="P28664"/>
  <c r="P28665"/>
  <c r="P28666"/>
  <c r="P28667"/>
  <c r="P28668"/>
  <c r="P28669"/>
  <c r="P28670"/>
  <c r="P28671"/>
  <c r="P28672"/>
  <c r="P28673"/>
  <c r="P28674"/>
  <c r="P28675"/>
  <c r="P28676"/>
  <c r="P28677"/>
  <c r="P28678"/>
  <c r="P28679"/>
  <c r="P28680"/>
  <c r="P28681"/>
  <c r="P28682"/>
  <c r="P28683"/>
  <c r="P28684"/>
  <c r="P28685"/>
  <c r="P28686"/>
  <c r="P28687"/>
  <c r="P28688"/>
  <c r="P28689"/>
  <c r="P28690"/>
  <c r="P28691"/>
  <c r="P28692"/>
  <c r="P28693"/>
  <c r="P28694"/>
  <c r="P28695"/>
  <c r="P28696"/>
  <c r="P28697"/>
  <c r="P28698"/>
  <c r="P28699"/>
  <c r="P28700"/>
  <c r="P28701"/>
  <c r="P28702"/>
  <c r="P28703"/>
  <c r="P28704"/>
  <c r="P28705"/>
  <c r="P28706"/>
  <c r="P28707"/>
  <c r="P28708"/>
  <c r="P28709"/>
  <c r="P28710"/>
  <c r="P28711"/>
  <c r="P28712"/>
  <c r="P28713"/>
  <c r="P28714"/>
  <c r="P28715"/>
  <c r="P28716"/>
  <c r="P28717"/>
  <c r="P28718"/>
  <c r="P28719"/>
  <c r="P28720"/>
  <c r="P28721"/>
  <c r="P28722"/>
  <c r="P28723"/>
  <c r="P28724"/>
  <c r="P28725"/>
  <c r="P28726"/>
  <c r="P28727"/>
  <c r="P28728"/>
  <c r="P28729"/>
  <c r="P28730"/>
  <c r="P28731"/>
  <c r="P28732"/>
  <c r="P28733"/>
  <c r="P28734"/>
  <c r="P28735"/>
  <c r="P28736"/>
  <c r="P28737"/>
  <c r="P28738"/>
  <c r="P28739"/>
  <c r="P28740"/>
  <c r="P28741"/>
  <c r="P28742"/>
  <c r="P28743"/>
  <c r="P28744"/>
  <c r="P28745"/>
  <c r="P28746"/>
  <c r="P28747"/>
  <c r="P28748"/>
  <c r="P28749"/>
  <c r="P28750"/>
  <c r="P28751"/>
  <c r="P28752"/>
  <c r="P28753"/>
  <c r="P28754"/>
  <c r="P28755"/>
  <c r="P28756"/>
  <c r="P28757"/>
  <c r="P28758"/>
  <c r="P28759"/>
  <c r="P28760"/>
  <c r="P28761"/>
  <c r="P28762"/>
  <c r="P28763"/>
  <c r="P28764"/>
  <c r="P28765"/>
  <c r="P28766"/>
  <c r="P28767"/>
  <c r="P28768"/>
  <c r="P28769"/>
  <c r="P28770"/>
  <c r="P28771"/>
  <c r="P28772"/>
  <c r="P28773"/>
  <c r="P28774"/>
  <c r="P28775"/>
  <c r="P28776"/>
  <c r="P28777"/>
  <c r="P28778"/>
  <c r="P28779"/>
  <c r="P28780"/>
  <c r="P28781"/>
  <c r="P28782"/>
  <c r="P28783"/>
  <c r="P28784"/>
  <c r="P28785"/>
  <c r="P28786"/>
  <c r="P28787"/>
  <c r="P28788"/>
  <c r="P28789"/>
  <c r="P28790"/>
  <c r="P28791"/>
  <c r="P28792"/>
  <c r="P28793"/>
  <c r="P28794"/>
  <c r="P28795"/>
  <c r="P28796"/>
  <c r="P28797"/>
  <c r="P28798"/>
  <c r="P28799"/>
  <c r="P28800"/>
  <c r="P28801"/>
  <c r="P28802"/>
  <c r="P28803"/>
  <c r="P28804"/>
  <c r="P28805"/>
  <c r="P28806"/>
  <c r="P28807"/>
  <c r="P28808"/>
  <c r="P28809"/>
  <c r="P28810"/>
  <c r="P28811"/>
  <c r="P28812"/>
  <c r="P28813"/>
  <c r="P28814"/>
  <c r="P28815"/>
  <c r="P28816"/>
  <c r="P28817"/>
  <c r="P28818"/>
  <c r="P28819"/>
  <c r="P28820"/>
  <c r="P28821"/>
  <c r="P28822"/>
  <c r="P28823"/>
  <c r="P28824"/>
  <c r="P28825"/>
  <c r="P28826"/>
  <c r="P28827"/>
  <c r="P28828"/>
  <c r="P28829"/>
  <c r="P28830"/>
  <c r="P28831"/>
  <c r="P28832"/>
  <c r="P28833"/>
  <c r="P28834"/>
  <c r="P28835"/>
  <c r="P28836"/>
  <c r="P28837"/>
  <c r="P28838"/>
  <c r="P28839"/>
  <c r="P28840"/>
  <c r="P28841"/>
  <c r="P28842"/>
  <c r="P28843"/>
  <c r="P28844"/>
  <c r="P28845"/>
  <c r="P28846"/>
  <c r="P28847"/>
  <c r="P28848"/>
  <c r="P28849"/>
  <c r="P28850"/>
  <c r="P28851"/>
  <c r="P28852"/>
  <c r="P28853"/>
  <c r="P28854"/>
  <c r="P28855"/>
  <c r="P28856"/>
  <c r="P28857"/>
  <c r="P28858"/>
  <c r="P28859"/>
  <c r="P28860"/>
  <c r="P28861"/>
  <c r="P28862"/>
  <c r="P28863"/>
  <c r="P28864"/>
  <c r="P28865"/>
  <c r="P28866"/>
  <c r="P28867"/>
  <c r="P28868"/>
  <c r="P28869"/>
  <c r="P28870"/>
  <c r="P28871"/>
  <c r="P28872"/>
  <c r="P28873"/>
  <c r="P28874"/>
  <c r="P28875"/>
  <c r="P28876"/>
  <c r="P28877"/>
  <c r="P28878"/>
  <c r="P28879"/>
  <c r="P28880"/>
  <c r="P28881"/>
  <c r="P28882"/>
  <c r="P28883"/>
  <c r="P28884"/>
  <c r="P28885"/>
  <c r="P28886"/>
  <c r="P28887"/>
  <c r="P28888"/>
  <c r="P28889"/>
  <c r="P28890"/>
  <c r="P28891"/>
  <c r="P28892"/>
  <c r="P28893"/>
  <c r="P28894"/>
  <c r="P28895"/>
  <c r="P28896"/>
  <c r="P28897"/>
  <c r="P28898"/>
  <c r="P28899"/>
  <c r="P28900"/>
  <c r="P28901"/>
  <c r="P28902"/>
  <c r="P28903"/>
  <c r="P28904"/>
  <c r="P28905"/>
  <c r="P28906"/>
  <c r="P28907"/>
  <c r="P28908"/>
  <c r="P28909"/>
  <c r="P28910"/>
  <c r="P28911"/>
  <c r="P28912"/>
  <c r="P28913"/>
  <c r="P28914"/>
  <c r="P28915"/>
  <c r="P28916"/>
  <c r="P28917"/>
  <c r="P28918"/>
  <c r="P28919"/>
  <c r="P28920"/>
  <c r="P28921"/>
  <c r="P28922"/>
  <c r="P28923"/>
  <c r="P28924"/>
  <c r="P28925"/>
  <c r="P28926"/>
  <c r="P28927"/>
  <c r="P28928"/>
  <c r="P28929"/>
  <c r="P28930"/>
  <c r="P28931"/>
  <c r="P28932"/>
  <c r="P28933"/>
  <c r="P28934"/>
  <c r="P28935"/>
  <c r="P28936"/>
  <c r="P28937"/>
  <c r="P28938"/>
  <c r="P28939"/>
  <c r="P28940"/>
  <c r="P28941"/>
  <c r="P28942"/>
  <c r="P28943"/>
  <c r="P28944"/>
  <c r="P28945"/>
  <c r="P28946"/>
  <c r="P28947"/>
  <c r="P28948"/>
  <c r="P28949"/>
  <c r="P28950"/>
  <c r="P28951"/>
  <c r="P28952"/>
  <c r="P28953"/>
  <c r="P28954"/>
  <c r="P28955"/>
  <c r="P28956"/>
  <c r="P28957"/>
  <c r="P28958"/>
  <c r="P28959"/>
  <c r="P28960"/>
  <c r="P28961"/>
  <c r="P28962"/>
  <c r="P28963"/>
  <c r="P28964"/>
  <c r="P28965"/>
  <c r="P28966"/>
  <c r="P28967"/>
  <c r="P28968"/>
  <c r="P28969"/>
  <c r="P28970"/>
  <c r="P28971"/>
  <c r="P28972"/>
  <c r="P28973"/>
  <c r="P28974"/>
  <c r="P28975"/>
  <c r="P28976"/>
  <c r="P28977"/>
  <c r="P28978"/>
  <c r="P28979"/>
  <c r="P28980"/>
  <c r="P28981"/>
  <c r="P28982"/>
  <c r="P28983"/>
  <c r="P28984"/>
  <c r="P28985"/>
  <c r="P28986"/>
  <c r="P28987"/>
  <c r="P28988"/>
  <c r="P28989"/>
  <c r="P28990"/>
  <c r="P28991"/>
  <c r="P28992"/>
  <c r="P28993"/>
  <c r="P28994"/>
  <c r="P28995"/>
  <c r="P28996"/>
  <c r="P28997"/>
  <c r="P28998"/>
  <c r="P28999"/>
  <c r="P29000"/>
  <c r="P29001"/>
  <c r="P29002"/>
  <c r="P29003"/>
  <c r="P29004"/>
  <c r="P29005"/>
  <c r="P29006"/>
  <c r="P29007"/>
  <c r="P29008"/>
  <c r="P29009"/>
  <c r="P29010"/>
  <c r="P29011"/>
  <c r="P29012"/>
  <c r="P29013"/>
  <c r="P29014"/>
  <c r="P29015"/>
  <c r="P29016"/>
  <c r="P29017"/>
  <c r="P29018"/>
  <c r="P29019"/>
  <c r="P29020"/>
  <c r="P29021"/>
  <c r="P29022"/>
  <c r="P29023"/>
  <c r="P29024"/>
  <c r="P29025"/>
  <c r="P29026"/>
  <c r="P29027"/>
  <c r="P29028"/>
  <c r="P29029"/>
  <c r="P29030"/>
  <c r="P29031"/>
  <c r="P29032"/>
  <c r="P29033"/>
  <c r="P29034"/>
  <c r="P29035"/>
  <c r="P29036"/>
  <c r="P29037"/>
  <c r="P29038"/>
  <c r="P29039"/>
  <c r="P29040"/>
  <c r="P29041"/>
  <c r="P29042"/>
  <c r="P29043"/>
  <c r="P29044"/>
  <c r="P29045"/>
  <c r="P29046"/>
  <c r="P29047"/>
  <c r="P29048"/>
  <c r="P29049"/>
  <c r="P29050"/>
  <c r="P29051"/>
  <c r="P29052"/>
  <c r="P29053"/>
  <c r="P29054"/>
  <c r="P29055"/>
  <c r="P29056"/>
  <c r="P29057"/>
  <c r="P29058"/>
  <c r="P29059"/>
  <c r="P29060"/>
  <c r="P29061"/>
  <c r="P29062"/>
  <c r="P29063"/>
  <c r="P29064"/>
  <c r="P29065"/>
  <c r="P29066"/>
  <c r="P29067"/>
  <c r="P29068"/>
  <c r="P29069"/>
  <c r="P29070"/>
  <c r="P29071"/>
  <c r="P29072"/>
  <c r="P29073"/>
  <c r="P29074"/>
  <c r="P29075"/>
  <c r="P29076"/>
  <c r="P29077"/>
  <c r="P29078"/>
  <c r="P29079"/>
  <c r="P29080"/>
  <c r="P29081"/>
  <c r="P29082"/>
  <c r="P29083"/>
  <c r="P29084"/>
  <c r="P29085"/>
  <c r="P29086"/>
  <c r="P29087"/>
  <c r="P29088"/>
  <c r="P29089"/>
  <c r="P29090"/>
  <c r="P29091"/>
  <c r="P29092"/>
  <c r="P29093"/>
  <c r="P29094"/>
  <c r="P29095"/>
  <c r="P29096"/>
  <c r="P29097"/>
  <c r="P29098"/>
  <c r="P29099"/>
  <c r="P29100"/>
  <c r="P29101"/>
  <c r="P29102"/>
  <c r="P29103"/>
  <c r="P29104"/>
  <c r="P29105"/>
  <c r="P29106"/>
  <c r="P29107"/>
  <c r="P29108"/>
  <c r="P29109"/>
  <c r="P29110"/>
  <c r="P29111"/>
  <c r="P29112"/>
  <c r="P29113"/>
  <c r="P29114"/>
  <c r="P29115"/>
  <c r="P29116"/>
  <c r="P29117"/>
  <c r="P29118"/>
  <c r="P29119"/>
  <c r="P29120"/>
  <c r="P29121"/>
  <c r="P29122"/>
  <c r="P29123"/>
  <c r="P29124"/>
  <c r="P29125"/>
  <c r="P29126"/>
  <c r="P29127"/>
  <c r="P29128"/>
  <c r="P29129"/>
  <c r="P29130"/>
  <c r="P29131"/>
  <c r="P29132"/>
  <c r="P29133"/>
  <c r="P29134"/>
  <c r="P29135"/>
  <c r="P29136"/>
  <c r="P29137"/>
  <c r="P29138"/>
  <c r="P29139"/>
  <c r="P29140"/>
  <c r="P29141"/>
  <c r="P29142"/>
  <c r="P29143"/>
  <c r="P29144"/>
  <c r="P29145"/>
  <c r="P29146"/>
  <c r="P29147"/>
  <c r="P29148"/>
  <c r="P29149"/>
  <c r="P29150"/>
  <c r="P29151"/>
  <c r="P29152"/>
  <c r="P29153"/>
  <c r="P29154"/>
  <c r="P29155"/>
  <c r="P29156"/>
  <c r="P29157"/>
  <c r="P29158"/>
  <c r="P29159"/>
  <c r="P29160"/>
  <c r="P29161"/>
  <c r="P29162"/>
  <c r="P29163"/>
  <c r="P29164"/>
  <c r="P29165"/>
  <c r="P29166"/>
  <c r="P29167"/>
  <c r="P29168"/>
  <c r="P29169"/>
  <c r="P29170"/>
  <c r="P29171"/>
  <c r="P29172"/>
  <c r="P29173"/>
  <c r="P29174"/>
  <c r="P29175"/>
  <c r="P29176"/>
  <c r="P29177"/>
  <c r="P29178"/>
  <c r="P29179"/>
  <c r="P29180"/>
  <c r="P29181"/>
  <c r="P29182"/>
  <c r="P29183"/>
  <c r="P29184"/>
  <c r="P29185"/>
  <c r="P29186"/>
  <c r="P29187"/>
  <c r="P29188"/>
  <c r="P29189"/>
  <c r="P29190"/>
  <c r="P29191"/>
  <c r="P29192"/>
  <c r="P29193"/>
  <c r="P29194"/>
  <c r="P29195"/>
  <c r="P29196"/>
  <c r="P29197"/>
  <c r="P29198"/>
  <c r="P29199"/>
  <c r="P29200"/>
  <c r="P29201"/>
  <c r="P29202"/>
  <c r="P29203"/>
  <c r="P29204"/>
  <c r="P29205"/>
  <c r="P29206"/>
  <c r="P29207"/>
  <c r="P29208"/>
  <c r="P29209"/>
  <c r="P29210"/>
  <c r="P29211"/>
  <c r="P29212"/>
  <c r="P29213"/>
  <c r="P29214"/>
  <c r="P29215"/>
  <c r="P29216"/>
  <c r="P29217"/>
  <c r="P29218"/>
  <c r="P29219"/>
  <c r="P29220"/>
  <c r="P29221"/>
  <c r="P29222"/>
  <c r="P29223"/>
  <c r="P29224"/>
  <c r="P29225"/>
  <c r="P29226"/>
  <c r="P29227"/>
  <c r="P29228"/>
  <c r="P29229"/>
  <c r="P29230"/>
  <c r="P29231"/>
  <c r="P29232"/>
  <c r="P29233"/>
  <c r="P29234"/>
  <c r="P29235"/>
  <c r="P29236"/>
  <c r="P29237"/>
  <c r="P29238"/>
  <c r="P29239"/>
  <c r="P29240"/>
  <c r="P29241"/>
  <c r="P29242"/>
  <c r="P29243"/>
  <c r="P29244"/>
  <c r="P29245"/>
  <c r="P29246"/>
  <c r="P29247"/>
  <c r="P29248"/>
  <c r="P29249"/>
  <c r="P29250"/>
  <c r="P29251"/>
  <c r="P29252"/>
  <c r="P29253"/>
  <c r="P29254"/>
  <c r="P29255"/>
  <c r="P29256"/>
  <c r="P29257"/>
  <c r="P29258"/>
  <c r="P29259"/>
  <c r="P29260"/>
  <c r="P29261"/>
  <c r="P29262"/>
  <c r="P29263"/>
  <c r="P29264"/>
  <c r="P29265"/>
  <c r="P29266"/>
  <c r="P29267"/>
  <c r="P29268"/>
  <c r="P29269"/>
  <c r="P29270"/>
  <c r="P29271"/>
  <c r="P29272"/>
  <c r="P29273"/>
  <c r="P29274"/>
  <c r="P29275"/>
  <c r="P29276"/>
  <c r="P29277"/>
  <c r="P29278"/>
  <c r="P29279"/>
  <c r="P29280"/>
  <c r="P29281"/>
  <c r="P29282"/>
  <c r="P29283"/>
  <c r="P29284"/>
  <c r="P29285"/>
  <c r="P29286"/>
  <c r="P29287"/>
  <c r="P29288"/>
  <c r="P29289"/>
  <c r="P29290"/>
  <c r="P29291"/>
  <c r="P29292"/>
  <c r="P29293"/>
  <c r="P29294"/>
  <c r="P29295"/>
  <c r="P29296"/>
  <c r="P29297"/>
  <c r="P29298"/>
  <c r="P29299"/>
  <c r="P29300"/>
  <c r="P29301"/>
  <c r="P29302"/>
  <c r="P29303"/>
  <c r="P29304"/>
  <c r="P29305"/>
  <c r="P29306"/>
  <c r="P29307"/>
  <c r="P29308"/>
  <c r="P29309"/>
  <c r="P29310"/>
  <c r="P29311"/>
  <c r="P29312"/>
  <c r="P29313"/>
  <c r="P29314"/>
  <c r="P29315"/>
  <c r="P29316"/>
  <c r="P29317"/>
  <c r="P29318"/>
  <c r="P29319"/>
  <c r="P29320"/>
  <c r="P29321"/>
  <c r="P29322"/>
  <c r="P29323"/>
  <c r="P29324"/>
  <c r="P29325"/>
  <c r="P29326"/>
  <c r="P29327"/>
  <c r="P29328"/>
  <c r="P29329"/>
  <c r="P29330"/>
  <c r="P29331"/>
  <c r="P29332"/>
  <c r="P29333"/>
  <c r="P29334"/>
  <c r="P29335"/>
  <c r="P29336"/>
  <c r="P29337"/>
  <c r="P29338"/>
  <c r="P29339"/>
  <c r="P29340"/>
  <c r="P29341"/>
  <c r="P29342"/>
  <c r="P29343"/>
  <c r="P29344"/>
  <c r="P29345"/>
  <c r="P29346"/>
  <c r="P29347"/>
  <c r="P29348"/>
  <c r="P29349"/>
  <c r="P29350"/>
  <c r="P29351"/>
  <c r="P29352"/>
  <c r="P29353"/>
  <c r="P29354"/>
  <c r="P29355"/>
  <c r="P29356"/>
  <c r="P29357"/>
  <c r="P29358"/>
  <c r="P29359"/>
  <c r="P29360"/>
  <c r="P29361"/>
  <c r="P29362"/>
  <c r="P29363"/>
  <c r="P29364"/>
  <c r="P29365"/>
  <c r="P29366"/>
  <c r="P29367"/>
  <c r="P29368"/>
  <c r="P29369"/>
  <c r="P29370"/>
  <c r="P29371"/>
  <c r="P29372"/>
  <c r="P29373"/>
  <c r="P29374"/>
  <c r="P29375"/>
  <c r="P29376"/>
  <c r="P29377"/>
  <c r="P29378"/>
  <c r="P29379"/>
  <c r="P29380"/>
  <c r="P29381"/>
  <c r="P29382"/>
  <c r="P29383"/>
  <c r="P29384"/>
  <c r="P29385"/>
  <c r="P29386"/>
  <c r="P29387"/>
  <c r="P29388"/>
  <c r="P29389"/>
  <c r="P29390"/>
  <c r="P29391"/>
  <c r="P29392"/>
  <c r="P29393"/>
  <c r="P29394"/>
  <c r="P29395"/>
  <c r="P29396"/>
  <c r="P29397"/>
  <c r="P29398"/>
  <c r="P29399"/>
  <c r="P29400"/>
  <c r="P29401"/>
  <c r="P29402"/>
  <c r="P29403"/>
  <c r="P29404"/>
  <c r="P29405"/>
  <c r="P29406"/>
  <c r="P29407"/>
  <c r="P29408"/>
  <c r="P29409"/>
  <c r="P29410"/>
  <c r="P29411"/>
  <c r="P29412"/>
  <c r="P29413"/>
  <c r="P29414"/>
  <c r="P29415"/>
  <c r="P29416"/>
  <c r="P29417"/>
  <c r="P29418"/>
  <c r="P29419"/>
  <c r="P29420"/>
  <c r="P29421"/>
  <c r="P29422"/>
  <c r="P29423"/>
  <c r="P29424"/>
  <c r="P29425"/>
  <c r="P29426"/>
  <c r="P29427"/>
  <c r="P29428"/>
  <c r="P29429"/>
  <c r="P29430"/>
  <c r="P29431"/>
  <c r="P29432"/>
  <c r="P29433"/>
  <c r="P29434"/>
  <c r="P29435"/>
  <c r="P29436"/>
  <c r="P29437"/>
  <c r="P29438"/>
  <c r="P29439"/>
  <c r="P29440"/>
  <c r="P29441"/>
  <c r="P29442"/>
  <c r="P29443"/>
  <c r="P29444"/>
  <c r="P29445"/>
  <c r="P29446"/>
  <c r="P29447"/>
  <c r="P29448"/>
  <c r="P29449"/>
  <c r="P29450"/>
  <c r="P29451"/>
  <c r="P29452"/>
  <c r="P29453"/>
  <c r="P29454"/>
  <c r="P29455"/>
  <c r="P29456"/>
  <c r="P29457"/>
  <c r="P29458"/>
  <c r="P29459"/>
  <c r="P29460"/>
  <c r="P29461"/>
  <c r="P29462"/>
  <c r="P29463"/>
  <c r="P29464"/>
  <c r="P29465"/>
  <c r="P29466"/>
  <c r="P29467"/>
  <c r="P29468"/>
  <c r="P29469"/>
  <c r="P29470"/>
  <c r="P29471"/>
  <c r="P29472"/>
  <c r="P29473"/>
  <c r="P29474"/>
  <c r="P29475"/>
  <c r="P29476"/>
  <c r="P29477"/>
  <c r="P29478"/>
  <c r="P29479"/>
  <c r="P29480"/>
  <c r="P29481"/>
  <c r="P29482"/>
  <c r="P29483"/>
  <c r="P29484"/>
  <c r="P29485"/>
  <c r="P29486"/>
  <c r="P29487"/>
  <c r="P29488"/>
  <c r="P29489"/>
  <c r="P29490"/>
  <c r="P29491"/>
  <c r="P29492"/>
  <c r="P29493"/>
  <c r="P29494"/>
  <c r="P29495"/>
  <c r="P29496"/>
  <c r="P29497"/>
  <c r="P29498"/>
  <c r="P29499"/>
  <c r="P29500"/>
  <c r="P29501"/>
  <c r="P29502"/>
  <c r="P29503"/>
  <c r="P29504"/>
  <c r="P29505"/>
  <c r="P29506"/>
  <c r="P29507"/>
  <c r="P29508"/>
  <c r="P29509"/>
  <c r="P29510"/>
  <c r="P29511"/>
  <c r="P29512"/>
  <c r="P29513"/>
  <c r="P29514"/>
  <c r="P29515"/>
  <c r="P29516"/>
  <c r="P29517"/>
  <c r="P29518"/>
  <c r="P29519"/>
  <c r="P29520"/>
  <c r="P29521"/>
  <c r="P29522"/>
  <c r="P29523"/>
  <c r="P29524"/>
  <c r="P29525"/>
  <c r="P29526"/>
  <c r="P29527"/>
  <c r="P29528"/>
  <c r="P29529"/>
  <c r="P29530"/>
  <c r="P29531"/>
  <c r="P29532"/>
  <c r="P29533"/>
  <c r="P29534"/>
  <c r="P29535"/>
  <c r="P29536"/>
  <c r="P29537"/>
  <c r="P29538"/>
  <c r="P29539"/>
  <c r="P29540"/>
  <c r="P29541"/>
  <c r="P29542"/>
  <c r="P29543"/>
  <c r="P29544"/>
  <c r="P29545"/>
  <c r="P29546"/>
  <c r="P29547"/>
  <c r="P29548"/>
  <c r="P29549"/>
  <c r="P29550"/>
  <c r="P29551"/>
  <c r="P29552"/>
  <c r="P29553"/>
  <c r="P29554"/>
  <c r="P29555"/>
  <c r="P29556"/>
  <c r="P29557"/>
  <c r="P29558"/>
  <c r="P29559"/>
  <c r="P29560"/>
  <c r="P29561"/>
  <c r="P29562"/>
  <c r="P29563"/>
  <c r="P29564"/>
  <c r="P29565"/>
  <c r="P29566"/>
  <c r="P29567"/>
  <c r="P29568"/>
  <c r="P29569"/>
  <c r="P29570"/>
  <c r="P29571"/>
  <c r="P29572"/>
  <c r="P29573"/>
  <c r="P29574"/>
  <c r="P29575"/>
  <c r="P29576"/>
  <c r="P29577"/>
  <c r="P29578"/>
  <c r="P29579"/>
  <c r="P29580"/>
  <c r="P29581"/>
  <c r="P29582"/>
  <c r="P29583"/>
  <c r="P29584"/>
  <c r="P29585"/>
  <c r="P29586"/>
  <c r="P29587"/>
  <c r="P29588"/>
  <c r="P29589"/>
  <c r="P29590"/>
  <c r="P29591"/>
  <c r="P29592"/>
  <c r="P29593"/>
  <c r="P29594"/>
  <c r="P29595"/>
  <c r="P29596"/>
  <c r="P29597"/>
  <c r="P29598"/>
  <c r="P29599"/>
  <c r="P29600"/>
  <c r="P29601"/>
  <c r="P29602"/>
  <c r="P29603"/>
  <c r="P29604"/>
  <c r="P29605"/>
  <c r="P29606"/>
  <c r="P29607"/>
  <c r="P29608"/>
  <c r="P29609"/>
  <c r="P29610"/>
  <c r="P29611"/>
  <c r="P29612"/>
  <c r="P29613"/>
  <c r="P29614"/>
  <c r="P29615"/>
  <c r="P29616"/>
  <c r="P29617"/>
  <c r="P29618"/>
  <c r="P29619"/>
  <c r="P29620"/>
  <c r="P29621"/>
  <c r="P29622"/>
  <c r="P29623"/>
  <c r="P29624"/>
  <c r="P29625"/>
  <c r="P29626"/>
  <c r="P29627"/>
  <c r="P29628"/>
  <c r="P29629"/>
  <c r="P29630"/>
  <c r="P29631"/>
  <c r="P29632"/>
  <c r="P29633"/>
  <c r="P29634"/>
  <c r="P29635"/>
  <c r="P29636"/>
  <c r="P29637"/>
  <c r="P29638"/>
  <c r="P29639"/>
  <c r="P29640"/>
  <c r="P29641"/>
  <c r="P29642"/>
  <c r="P29643"/>
  <c r="P29644"/>
  <c r="P29645"/>
  <c r="P29646"/>
  <c r="P29647"/>
  <c r="P29648"/>
  <c r="P29649"/>
  <c r="P29650"/>
  <c r="P29651"/>
  <c r="P29652"/>
  <c r="P29653"/>
  <c r="P29654"/>
  <c r="P29655"/>
  <c r="P29656"/>
  <c r="P29657"/>
  <c r="P29658"/>
  <c r="P29659"/>
  <c r="P29660"/>
  <c r="P29661"/>
  <c r="P29662"/>
  <c r="P29663"/>
  <c r="P29664"/>
  <c r="P29665"/>
  <c r="P29666"/>
  <c r="P29667"/>
  <c r="P29668"/>
  <c r="P29669"/>
  <c r="P29670"/>
  <c r="P29671"/>
  <c r="P29672"/>
  <c r="P29673"/>
  <c r="P29674"/>
  <c r="P29675"/>
  <c r="P29676"/>
  <c r="P29677"/>
  <c r="P29678"/>
  <c r="P29679"/>
  <c r="P29680"/>
  <c r="P29681"/>
  <c r="P29682"/>
  <c r="P29683"/>
  <c r="P29684"/>
  <c r="P29685"/>
  <c r="P29686"/>
  <c r="P29687"/>
  <c r="P29688"/>
  <c r="P29689"/>
  <c r="P29690"/>
  <c r="P29691"/>
  <c r="P29692"/>
  <c r="P29693"/>
  <c r="P29694"/>
  <c r="P29695"/>
  <c r="P29696"/>
  <c r="P29697"/>
  <c r="P29698"/>
  <c r="P29699"/>
  <c r="P29700"/>
  <c r="P29701"/>
  <c r="P29702"/>
  <c r="P29703"/>
  <c r="P29704"/>
  <c r="P29705"/>
  <c r="P29706"/>
  <c r="P29707"/>
  <c r="P29708"/>
  <c r="P29709"/>
  <c r="P29710"/>
  <c r="P29711"/>
  <c r="P29712"/>
  <c r="P29713"/>
  <c r="P29714"/>
  <c r="P29715"/>
  <c r="P29716"/>
  <c r="P29717"/>
  <c r="P29718"/>
  <c r="P29719"/>
  <c r="P29720"/>
  <c r="P29721"/>
  <c r="P29722"/>
  <c r="P29723"/>
  <c r="P29724"/>
  <c r="P29725"/>
  <c r="P29726"/>
  <c r="P29727"/>
  <c r="P29728"/>
  <c r="P29729"/>
  <c r="P29730"/>
  <c r="P29731"/>
  <c r="P29732"/>
  <c r="P29733"/>
  <c r="P29734"/>
  <c r="P29735"/>
  <c r="P29736"/>
  <c r="P29737"/>
  <c r="P29738"/>
  <c r="P29739"/>
  <c r="P29740"/>
  <c r="P29741"/>
  <c r="P29742"/>
  <c r="P29743"/>
  <c r="P29744"/>
  <c r="P29745"/>
  <c r="P29746"/>
  <c r="P29747"/>
  <c r="P29748"/>
  <c r="P29749"/>
  <c r="P29750"/>
  <c r="P29751"/>
  <c r="P29752"/>
  <c r="P29753"/>
  <c r="P29754"/>
  <c r="P29755"/>
  <c r="P29756"/>
  <c r="P29757"/>
  <c r="P29758"/>
  <c r="P29759"/>
  <c r="P29760"/>
  <c r="P29761"/>
  <c r="P29762"/>
  <c r="P29763"/>
  <c r="P29764"/>
  <c r="P29765"/>
  <c r="P29766"/>
  <c r="P29767"/>
  <c r="P29768"/>
  <c r="P29769"/>
  <c r="P29770"/>
  <c r="P29771"/>
  <c r="P29772"/>
  <c r="P29773"/>
  <c r="P29774"/>
  <c r="P29775"/>
  <c r="P29776"/>
  <c r="P29777"/>
  <c r="P29778"/>
  <c r="P29779"/>
  <c r="P29780"/>
  <c r="P29781"/>
  <c r="P29782"/>
  <c r="P29783"/>
  <c r="P29784"/>
  <c r="P29785"/>
  <c r="P29786"/>
  <c r="P29787"/>
  <c r="P29788"/>
  <c r="P29789"/>
  <c r="P29790"/>
  <c r="P29791"/>
  <c r="P29792"/>
  <c r="P29793"/>
  <c r="P29794"/>
  <c r="P29795"/>
  <c r="P29796"/>
  <c r="P29797"/>
  <c r="P29798"/>
  <c r="P29799"/>
  <c r="P29800"/>
  <c r="P29801"/>
  <c r="P29802"/>
  <c r="P29803"/>
  <c r="P29804"/>
  <c r="P29805"/>
  <c r="P29806"/>
  <c r="P29807"/>
  <c r="P29808"/>
  <c r="P29809"/>
  <c r="P29810"/>
  <c r="P29811"/>
  <c r="P29812"/>
  <c r="P29813"/>
  <c r="P29814"/>
  <c r="P29815"/>
  <c r="P29816"/>
  <c r="P29817"/>
  <c r="P29818"/>
  <c r="P29819"/>
  <c r="P29820"/>
  <c r="P29821"/>
  <c r="P29822"/>
  <c r="P29823"/>
  <c r="P29824"/>
  <c r="P29825"/>
  <c r="P29826"/>
  <c r="P29827"/>
  <c r="P29828"/>
  <c r="P29829"/>
  <c r="P29830"/>
  <c r="P29831"/>
  <c r="P29832"/>
  <c r="P29833"/>
  <c r="P29834"/>
  <c r="P29835"/>
  <c r="P29836"/>
  <c r="P29837"/>
  <c r="P29838"/>
  <c r="P29839"/>
  <c r="P29840"/>
  <c r="P29841"/>
  <c r="P29842"/>
  <c r="P29843"/>
  <c r="P29844"/>
  <c r="P29845"/>
  <c r="P29846"/>
  <c r="P29847"/>
  <c r="P29848"/>
  <c r="P29849"/>
  <c r="P29850"/>
  <c r="P29851"/>
  <c r="P29852"/>
  <c r="P29853"/>
  <c r="P29854"/>
  <c r="P29855"/>
  <c r="P29856"/>
  <c r="P29857"/>
  <c r="P29858"/>
  <c r="P29859"/>
  <c r="P29860"/>
  <c r="P29861"/>
  <c r="P29862"/>
  <c r="P29863"/>
  <c r="P29864"/>
  <c r="P29865"/>
  <c r="P29866"/>
  <c r="P29867"/>
  <c r="P29868"/>
  <c r="P29869"/>
  <c r="P29870"/>
  <c r="P29871"/>
  <c r="P29872"/>
  <c r="P29873"/>
  <c r="P29874"/>
  <c r="P29875"/>
  <c r="P29876"/>
  <c r="P29877"/>
  <c r="P29878"/>
  <c r="P29879"/>
  <c r="P29880"/>
  <c r="P29881"/>
  <c r="P29882"/>
  <c r="P29883"/>
  <c r="P29884"/>
  <c r="P29885"/>
  <c r="P29886"/>
  <c r="P29887"/>
  <c r="P29888"/>
  <c r="P29889"/>
  <c r="P29890"/>
  <c r="P29891"/>
  <c r="P29892"/>
  <c r="P29893"/>
  <c r="P29894"/>
  <c r="P29895"/>
  <c r="P29896"/>
  <c r="P29897"/>
  <c r="P29898"/>
  <c r="P29899"/>
  <c r="P29900"/>
  <c r="P29901"/>
  <c r="P29902"/>
  <c r="P29903"/>
  <c r="P29904"/>
  <c r="P29905"/>
  <c r="P29906"/>
  <c r="P29907"/>
  <c r="P29908"/>
  <c r="P29909"/>
  <c r="P29910"/>
  <c r="P29911"/>
  <c r="P29912"/>
  <c r="P29913"/>
  <c r="P29914"/>
  <c r="P29915"/>
  <c r="P29916"/>
  <c r="P29917"/>
  <c r="P29918"/>
  <c r="P29919"/>
  <c r="P29920"/>
  <c r="P29921"/>
  <c r="P29922"/>
  <c r="P29923"/>
  <c r="P29924"/>
  <c r="P29925"/>
  <c r="P29926"/>
  <c r="P29927"/>
  <c r="P29928"/>
  <c r="P29929"/>
  <c r="P29930"/>
  <c r="P29931"/>
  <c r="P29932"/>
  <c r="P29933"/>
  <c r="P29934"/>
  <c r="P29935"/>
  <c r="P29936"/>
  <c r="P29937"/>
  <c r="P29938"/>
  <c r="P29939"/>
  <c r="P29940"/>
  <c r="P29941"/>
  <c r="P29942"/>
  <c r="P29943"/>
  <c r="P29944"/>
  <c r="P29945"/>
  <c r="P29946"/>
  <c r="P29947"/>
  <c r="P29948"/>
  <c r="P29949"/>
  <c r="P29950"/>
  <c r="P29951"/>
  <c r="P29952"/>
  <c r="P29953"/>
  <c r="P29954"/>
  <c r="P29955"/>
  <c r="P29956"/>
  <c r="P29957"/>
  <c r="P29958"/>
  <c r="P29959"/>
  <c r="P29960"/>
  <c r="P29961"/>
  <c r="P29962"/>
  <c r="P29963"/>
  <c r="P29964"/>
  <c r="P29965"/>
  <c r="P29966"/>
  <c r="P29967"/>
  <c r="P29968"/>
  <c r="P29969"/>
  <c r="P29970"/>
  <c r="P29971"/>
  <c r="P29972"/>
  <c r="P29973"/>
  <c r="P29974"/>
  <c r="P29975"/>
  <c r="P29976"/>
  <c r="P29977"/>
  <c r="P29978"/>
  <c r="P29979"/>
  <c r="P29980"/>
  <c r="P29981"/>
  <c r="P29982"/>
  <c r="P29983"/>
  <c r="P29984"/>
  <c r="P29985"/>
  <c r="P29986"/>
  <c r="P29987"/>
  <c r="P29988"/>
  <c r="P29989"/>
  <c r="P29990"/>
  <c r="P29991"/>
  <c r="P29992"/>
  <c r="P29993"/>
  <c r="P29994"/>
  <c r="P29995"/>
  <c r="P29996"/>
  <c r="P29997"/>
  <c r="P29998"/>
  <c r="P29999"/>
  <c r="P30000"/>
  <c r="P30001"/>
  <c r="P30002"/>
  <c r="P30003"/>
  <c r="P30004"/>
  <c r="P30005"/>
  <c r="P30006"/>
  <c r="P30007"/>
  <c r="P30008"/>
  <c r="P30009"/>
  <c r="P30010"/>
  <c r="P30011"/>
  <c r="P30012"/>
  <c r="P30013"/>
  <c r="P30014"/>
  <c r="P30015"/>
  <c r="P30016"/>
  <c r="P30017"/>
  <c r="P30018"/>
  <c r="P30019"/>
  <c r="P30020"/>
  <c r="P30021"/>
  <c r="P30022"/>
  <c r="P30023"/>
  <c r="P30024"/>
  <c r="P30025"/>
  <c r="P30026"/>
  <c r="P30027"/>
  <c r="P30028"/>
  <c r="P30029"/>
  <c r="P30030"/>
  <c r="P30031"/>
  <c r="P30032"/>
  <c r="P30033"/>
  <c r="P30034"/>
  <c r="P30035"/>
  <c r="P30036"/>
  <c r="P30037"/>
  <c r="P30038"/>
  <c r="P30039"/>
  <c r="P30040"/>
  <c r="P30041"/>
  <c r="P30042"/>
  <c r="P30043"/>
  <c r="P30044"/>
  <c r="P30045"/>
  <c r="P30046"/>
  <c r="P30047"/>
  <c r="P30048"/>
  <c r="P30049"/>
  <c r="P30050"/>
  <c r="P30051"/>
  <c r="P30052"/>
  <c r="P30053"/>
  <c r="P30054"/>
  <c r="P30055"/>
  <c r="P30056"/>
  <c r="P30057"/>
  <c r="P30058"/>
  <c r="P30059"/>
  <c r="P30060"/>
  <c r="P30061"/>
  <c r="P30062"/>
  <c r="P30063"/>
  <c r="P30064"/>
  <c r="P30065"/>
  <c r="P30066"/>
  <c r="P30067"/>
  <c r="P30068"/>
  <c r="P30069"/>
  <c r="P30070"/>
  <c r="P30071"/>
  <c r="P30072"/>
  <c r="P30073"/>
  <c r="P30074"/>
  <c r="P30075"/>
  <c r="P30076"/>
  <c r="P30077"/>
  <c r="P30078"/>
  <c r="P30079"/>
  <c r="P30080"/>
  <c r="P30081"/>
  <c r="P30082"/>
  <c r="P30083"/>
  <c r="P30084"/>
  <c r="P30085"/>
  <c r="P30086"/>
  <c r="P30087"/>
  <c r="P30088"/>
  <c r="P30089"/>
  <c r="P30090"/>
  <c r="P30091"/>
  <c r="P30092"/>
  <c r="P30093"/>
  <c r="P30094"/>
  <c r="P30095"/>
  <c r="P30096"/>
  <c r="P30097"/>
  <c r="P30098"/>
  <c r="P30099"/>
  <c r="P30100"/>
  <c r="P30101"/>
  <c r="P30102"/>
  <c r="P30103"/>
  <c r="P30104"/>
  <c r="P30105"/>
  <c r="P30106"/>
  <c r="P30107"/>
  <c r="P30108"/>
  <c r="P30109"/>
  <c r="P30110"/>
  <c r="P30111"/>
  <c r="P30112"/>
  <c r="P30113"/>
  <c r="P30114"/>
  <c r="P30115"/>
  <c r="P30116"/>
  <c r="P30117"/>
  <c r="P30118"/>
  <c r="P30119"/>
  <c r="P30120"/>
  <c r="P30121"/>
  <c r="P30122"/>
  <c r="P30123"/>
  <c r="P30124"/>
  <c r="P30125"/>
  <c r="P30126"/>
  <c r="P30127"/>
  <c r="P30128"/>
  <c r="P30129"/>
  <c r="P30130"/>
  <c r="P30131"/>
  <c r="P30132"/>
  <c r="P30133"/>
  <c r="P30134"/>
  <c r="P30135"/>
  <c r="P30136"/>
  <c r="P30137"/>
  <c r="P30138"/>
  <c r="P30139"/>
  <c r="P30140"/>
  <c r="P30141"/>
  <c r="P30142"/>
  <c r="P30143"/>
  <c r="P30144"/>
  <c r="P30145"/>
  <c r="P30146"/>
  <c r="P30147"/>
  <c r="P30148"/>
  <c r="P30149"/>
  <c r="P30150"/>
  <c r="P30151"/>
  <c r="P30152"/>
  <c r="P30153"/>
  <c r="P30154"/>
  <c r="P30155"/>
  <c r="P30156"/>
  <c r="P30157"/>
  <c r="P30158"/>
  <c r="P30159"/>
  <c r="P30160"/>
  <c r="P30161"/>
  <c r="P30162"/>
  <c r="P30163"/>
  <c r="P30164"/>
  <c r="P30165"/>
  <c r="P30166"/>
  <c r="P30167"/>
  <c r="P30168"/>
  <c r="P30169"/>
  <c r="P30170"/>
  <c r="P30171"/>
  <c r="P30172"/>
  <c r="P30173"/>
  <c r="P30174"/>
  <c r="P30175"/>
  <c r="P30176"/>
  <c r="P30177"/>
  <c r="P30178"/>
  <c r="P30179"/>
  <c r="P30180"/>
  <c r="P30181"/>
  <c r="P30182"/>
  <c r="P30183"/>
  <c r="P30184"/>
  <c r="P30185"/>
  <c r="P30186"/>
  <c r="P30187"/>
  <c r="P30188"/>
  <c r="P30189"/>
  <c r="P30190"/>
  <c r="P30191"/>
  <c r="P30192"/>
  <c r="P30193"/>
  <c r="P30194"/>
  <c r="P30195"/>
  <c r="P30196"/>
  <c r="P30197"/>
  <c r="P30198"/>
  <c r="P30199"/>
  <c r="P30200"/>
  <c r="P30201"/>
  <c r="P30202"/>
  <c r="P30203"/>
  <c r="P30204"/>
  <c r="P30205"/>
  <c r="P30206"/>
  <c r="P30207"/>
  <c r="P30208"/>
  <c r="P30209"/>
  <c r="P30210"/>
  <c r="P30211"/>
  <c r="P30212"/>
  <c r="P30213"/>
  <c r="P30214"/>
  <c r="P30215"/>
  <c r="P30216"/>
  <c r="P30217"/>
  <c r="P30218"/>
  <c r="P30219"/>
  <c r="P30220"/>
  <c r="P30221"/>
  <c r="P30222"/>
  <c r="P30223"/>
  <c r="P30224"/>
  <c r="P30225"/>
  <c r="P30226"/>
  <c r="P30227"/>
  <c r="P30228"/>
  <c r="P30229"/>
  <c r="P30230"/>
  <c r="P30231"/>
  <c r="P30232"/>
  <c r="P30233"/>
  <c r="P30234"/>
  <c r="P30235"/>
  <c r="P30236"/>
  <c r="P30237"/>
  <c r="P30238"/>
  <c r="P30239"/>
  <c r="P30240"/>
  <c r="P30241"/>
  <c r="P30242"/>
  <c r="P30243"/>
  <c r="P30244"/>
  <c r="P30245"/>
  <c r="P30246"/>
  <c r="P30247"/>
  <c r="P30248"/>
  <c r="P30249"/>
  <c r="P30250"/>
  <c r="P30251"/>
  <c r="P30252"/>
  <c r="P30253"/>
  <c r="P30254"/>
  <c r="P30255"/>
  <c r="P30256"/>
  <c r="P30257"/>
  <c r="P30258"/>
  <c r="P30259"/>
  <c r="P30260"/>
  <c r="P30261"/>
  <c r="P30262"/>
  <c r="P30263"/>
  <c r="P30264"/>
  <c r="P30265"/>
  <c r="P30266"/>
  <c r="P30267"/>
  <c r="P30268"/>
  <c r="P30269"/>
  <c r="P30270"/>
  <c r="P30271"/>
  <c r="P30272"/>
  <c r="P30273"/>
  <c r="P30274"/>
  <c r="P30275"/>
  <c r="P30276"/>
  <c r="P30277"/>
  <c r="P30278"/>
  <c r="P30279"/>
  <c r="P30280"/>
  <c r="P30281"/>
  <c r="P30282"/>
  <c r="P30283"/>
  <c r="P30284"/>
  <c r="P30285"/>
  <c r="P30286"/>
  <c r="P30287"/>
  <c r="P30288"/>
  <c r="P30289"/>
  <c r="P30290"/>
  <c r="P30291"/>
  <c r="P30292"/>
  <c r="P30293"/>
  <c r="P30294"/>
  <c r="P30295"/>
  <c r="P30296"/>
  <c r="P30297"/>
  <c r="P30298"/>
  <c r="P30299"/>
  <c r="P30300"/>
  <c r="P30301"/>
  <c r="P30302"/>
  <c r="P30303"/>
  <c r="P30304"/>
  <c r="P30305"/>
  <c r="P30306"/>
  <c r="P30307"/>
  <c r="P30308"/>
  <c r="P30309"/>
  <c r="P30310"/>
  <c r="P30311"/>
  <c r="P30312"/>
  <c r="P30313"/>
  <c r="P30314"/>
  <c r="P30315"/>
  <c r="P30316"/>
  <c r="P30317"/>
  <c r="P30318"/>
  <c r="P30319"/>
  <c r="P30320"/>
  <c r="P30321"/>
  <c r="P30322"/>
  <c r="P30323"/>
  <c r="P30324"/>
  <c r="P30325"/>
  <c r="P30326"/>
  <c r="P30327"/>
  <c r="P30328"/>
  <c r="P30329"/>
  <c r="P30330"/>
  <c r="P30331"/>
  <c r="P30332"/>
  <c r="P30333"/>
  <c r="P30334"/>
  <c r="P30335"/>
  <c r="P30336"/>
  <c r="P30337"/>
  <c r="P30338"/>
  <c r="P30339"/>
  <c r="P30340"/>
  <c r="P30341"/>
  <c r="P30342"/>
  <c r="P30343"/>
  <c r="P30344"/>
  <c r="P30345"/>
  <c r="P30346"/>
  <c r="P30347"/>
  <c r="P30348"/>
  <c r="P30349"/>
  <c r="P30350"/>
  <c r="P30351"/>
  <c r="P30352"/>
  <c r="P30353"/>
  <c r="P30354"/>
  <c r="P30355"/>
  <c r="P30356"/>
  <c r="P30357"/>
  <c r="P30358"/>
  <c r="P30359"/>
  <c r="P30360"/>
  <c r="P30361"/>
  <c r="P30362"/>
  <c r="P30363"/>
  <c r="P30364"/>
  <c r="P30365"/>
  <c r="P30366"/>
  <c r="P30367"/>
  <c r="P30368"/>
  <c r="P30369"/>
  <c r="P30370"/>
  <c r="P30371"/>
  <c r="P30372"/>
  <c r="P30373"/>
  <c r="P30374"/>
  <c r="P30375"/>
  <c r="P30376"/>
  <c r="P30377"/>
  <c r="P30378"/>
  <c r="P30379"/>
  <c r="P30380"/>
  <c r="P30381"/>
  <c r="P30382"/>
  <c r="P30383"/>
  <c r="P30384"/>
  <c r="P30385"/>
  <c r="P30386"/>
  <c r="P30387"/>
  <c r="P30388"/>
  <c r="P30389"/>
  <c r="P30390"/>
  <c r="P30391"/>
  <c r="P30392"/>
  <c r="P30393"/>
  <c r="P30394"/>
  <c r="P30395"/>
  <c r="P30396"/>
  <c r="P30397"/>
  <c r="P30398"/>
  <c r="P30399"/>
  <c r="P30400"/>
  <c r="P30401"/>
  <c r="P30402"/>
  <c r="P30403"/>
  <c r="P30404"/>
  <c r="P30405"/>
  <c r="P30406"/>
  <c r="P30407"/>
  <c r="P30408"/>
  <c r="P30409"/>
  <c r="P30410"/>
  <c r="P30411"/>
  <c r="P30412"/>
  <c r="P30413"/>
  <c r="P30414"/>
  <c r="P30415"/>
  <c r="P30416"/>
  <c r="P30417"/>
  <c r="P30418"/>
  <c r="P30419"/>
  <c r="P30420"/>
  <c r="P30421"/>
  <c r="P30422"/>
  <c r="P30423"/>
  <c r="P30424"/>
  <c r="P30425"/>
  <c r="P30426"/>
  <c r="P30427"/>
  <c r="P30428"/>
  <c r="P30429"/>
  <c r="P30430"/>
  <c r="P30431"/>
  <c r="P30432"/>
  <c r="P30433"/>
  <c r="P30434"/>
  <c r="P30435"/>
  <c r="P30436"/>
  <c r="P30437"/>
  <c r="P30438"/>
  <c r="P30439"/>
  <c r="P30440"/>
  <c r="P30441"/>
  <c r="P30442"/>
  <c r="P30443"/>
  <c r="P30444"/>
  <c r="P30445"/>
  <c r="P30446"/>
  <c r="P30447"/>
  <c r="P30448"/>
  <c r="P30449"/>
  <c r="P30450"/>
  <c r="P30451"/>
  <c r="P30452"/>
  <c r="P30453"/>
  <c r="P30454"/>
  <c r="P30455"/>
  <c r="P30456"/>
  <c r="P30457"/>
  <c r="P30458"/>
  <c r="P30459"/>
  <c r="P30460"/>
  <c r="P30461"/>
  <c r="P30462"/>
  <c r="P30463"/>
  <c r="P30464"/>
  <c r="P30465"/>
  <c r="P30466"/>
  <c r="P30467"/>
  <c r="P30468"/>
  <c r="P30469"/>
  <c r="P30470"/>
  <c r="P30471"/>
  <c r="P30472"/>
  <c r="P30473"/>
  <c r="P30474"/>
  <c r="P30475"/>
  <c r="P30476"/>
  <c r="P30477"/>
  <c r="P30478"/>
  <c r="P30479"/>
  <c r="P30480"/>
  <c r="P30481"/>
  <c r="P30482"/>
  <c r="P30483"/>
  <c r="P30484"/>
  <c r="P30485"/>
  <c r="P30486"/>
  <c r="P30487"/>
  <c r="P30488"/>
  <c r="P30489"/>
  <c r="P30490"/>
  <c r="P30491"/>
  <c r="P30492"/>
  <c r="P30493"/>
  <c r="P30494"/>
  <c r="P30495"/>
  <c r="P30496"/>
  <c r="P30497"/>
  <c r="P30498"/>
  <c r="P30499"/>
  <c r="P30500"/>
  <c r="P30501"/>
  <c r="P30502"/>
  <c r="P30503"/>
  <c r="P30504"/>
  <c r="P30505"/>
  <c r="P30506"/>
  <c r="P30507"/>
  <c r="P30508"/>
  <c r="P30509"/>
  <c r="P30510"/>
  <c r="P30511"/>
  <c r="P30512"/>
  <c r="P30513"/>
  <c r="P30514"/>
  <c r="P30515"/>
  <c r="P30516"/>
  <c r="P30517"/>
  <c r="P30518"/>
  <c r="P30519"/>
  <c r="P30520"/>
  <c r="P30521"/>
  <c r="P30522"/>
  <c r="P30523"/>
  <c r="P30524"/>
  <c r="P30525"/>
  <c r="P30526"/>
  <c r="P30527"/>
  <c r="P30528"/>
  <c r="P30529"/>
  <c r="P30530"/>
  <c r="P30531"/>
  <c r="P30532"/>
  <c r="P30533"/>
  <c r="P30534"/>
  <c r="P30535"/>
  <c r="P30536"/>
  <c r="P30537"/>
  <c r="P30538"/>
  <c r="P30539"/>
  <c r="P30540"/>
  <c r="P30541"/>
  <c r="P30542"/>
  <c r="P30543"/>
  <c r="P30544"/>
  <c r="P30545"/>
  <c r="P30546"/>
  <c r="P30547"/>
  <c r="P30548"/>
  <c r="P30549"/>
  <c r="P30550"/>
  <c r="P30551"/>
  <c r="P30552"/>
  <c r="P30553"/>
  <c r="P30554"/>
  <c r="P30555"/>
  <c r="P30556"/>
  <c r="P30557"/>
  <c r="P30558"/>
  <c r="P30559"/>
  <c r="P30560"/>
  <c r="P30561"/>
  <c r="P30562"/>
  <c r="P30563"/>
  <c r="P30564"/>
  <c r="P30565"/>
  <c r="P30566"/>
  <c r="P30567"/>
  <c r="P30568"/>
  <c r="P30569"/>
  <c r="P30570"/>
  <c r="P30571"/>
  <c r="P30572"/>
  <c r="P30573"/>
  <c r="P30574"/>
  <c r="P30575"/>
  <c r="P30576"/>
  <c r="P30577"/>
  <c r="P30578"/>
  <c r="P30579"/>
  <c r="P30580"/>
  <c r="P30581"/>
  <c r="P30582"/>
  <c r="P30583"/>
  <c r="P30584"/>
  <c r="P30585"/>
  <c r="P30586"/>
  <c r="P30587"/>
  <c r="P30588"/>
  <c r="P30589"/>
  <c r="P30590"/>
  <c r="P30591"/>
  <c r="P30592"/>
  <c r="P30593"/>
  <c r="P30594"/>
  <c r="P30595"/>
  <c r="P30596"/>
  <c r="P30597"/>
  <c r="P30598"/>
  <c r="P30599"/>
  <c r="P30600"/>
  <c r="P30601"/>
  <c r="P30602"/>
  <c r="P30603"/>
  <c r="P30604"/>
  <c r="P30605"/>
  <c r="P30606"/>
  <c r="P30607"/>
  <c r="P30608"/>
  <c r="P30609"/>
  <c r="P30610"/>
  <c r="P30611"/>
  <c r="P30612"/>
  <c r="P30613"/>
  <c r="P30614"/>
  <c r="P30615"/>
  <c r="P30616"/>
  <c r="P30617"/>
  <c r="P30618"/>
  <c r="P30619"/>
  <c r="P30620"/>
  <c r="P30621"/>
  <c r="P30622"/>
  <c r="P30623"/>
  <c r="P30624"/>
  <c r="P30625"/>
  <c r="P30626"/>
  <c r="P30627"/>
  <c r="P30628"/>
  <c r="P30629"/>
  <c r="P30630"/>
  <c r="P30631"/>
  <c r="P30632"/>
  <c r="P30633"/>
  <c r="P30634"/>
  <c r="P30635"/>
  <c r="P30636"/>
  <c r="P30637"/>
  <c r="P30638"/>
  <c r="P30639"/>
  <c r="P30640"/>
  <c r="P30641"/>
  <c r="P30642"/>
  <c r="P30643"/>
  <c r="P30644"/>
  <c r="P30645"/>
  <c r="P30646"/>
  <c r="P30647"/>
  <c r="P30648"/>
  <c r="P30649"/>
  <c r="P30650"/>
  <c r="P30651"/>
  <c r="P30652"/>
  <c r="P30653"/>
  <c r="P30654"/>
  <c r="P30655"/>
  <c r="P30656"/>
  <c r="P30657"/>
  <c r="P30658"/>
  <c r="P30659"/>
  <c r="P30660"/>
  <c r="P30661"/>
  <c r="P30662"/>
  <c r="P30663"/>
  <c r="P30664"/>
  <c r="P30665"/>
  <c r="P30666"/>
  <c r="P30667"/>
  <c r="P30668"/>
  <c r="P30669"/>
  <c r="P30670"/>
  <c r="P30671"/>
  <c r="P30672"/>
  <c r="P30673"/>
  <c r="P30674"/>
  <c r="P30675"/>
  <c r="P30676"/>
  <c r="P30677"/>
  <c r="P30678"/>
  <c r="P30679"/>
  <c r="P30680"/>
  <c r="P30681"/>
  <c r="P30682"/>
  <c r="P30683"/>
  <c r="P30684"/>
  <c r="P30685"/>
  <c r="P30686"/>
  <c r="P30687"/>
  <c r="P30688"/>
  <c r="P30689"/>
  <c r="P30690"/>
  <c r="P30691"/>
  <c r="P30692"/>
  <c r="P30693"/>
  <c r="P30694"/>
  <c r="P30695"/>
  <c r="P30696"/>
  <c r="P30697"/>
  <c r="P30698"/>
  <c r="P30699"/>
  <c r="P30700"/>
  <c r="P30701"/>
  <c r="P30702"/>
  <c r="P30703"/>
  <c r="P30704"/>
  <c r="P30705"/>
  <c r="P30706"/>
  <c r="P30707"/>
  <c r="P30708"/>
  <c r="P30709"/>
  <c r="P30710"/>
  <c r="P30711"/>
  <c r="P30712"/>
  <c r="P30713"/>
  <c r="P30714"/>
  <c r="P30715"/>
  <c r="P30716"/>
  <c r="P30717"/>
  <c r="P30718"/>
  <c r="P30719"/>
  <c r="P30720"/>
  <c r="P30721"/>
  <c r="P30722"/>
  <c r="P30723"/>
  <c r="P30724"/>
  <c r="P30725"/>
  <c r="P30726"/>
  <c r="P30727"/>
  <c r="P30728"/>
  <c r="P30729"/>
  <c r="P30730"/>
  <c r="P30731"/>
  <c r="P30732"/>
  <c r="P30733"/>
  <c r="P30734"/>
  <c r="P30735"/>
  <c r="P30736"/>
  <c r="P30737"/>
  <c r="P30738"/>
  <c r="P30739"/>
  <c r="P30740"/>
  <c r="P30741"/>
  <c r="P30742"/>
  <c r="P30743"/>
  <c r="P30744"/>
  <c r="P30745"/>
  <c r="P30746"/>
  <c r="P30747"/>
  <c r="P30748"/>
  <c r="P30749"/>
  <c r="P30750"/>
  <c r="P30751"/>
  <c r="P30752"/>
  <c r="P30753"/>
  <c r="P30754"/>
  <c r="P30755"/>
  <c r="P30756"/>
  <c r="P30757"/>
  <c r="P30758"/>
  <c r="P30759"/>
  <c r="P30760"/>
  <c r="P30761"/>
  <c r="P30762"/>
  <c r="P30763"/>
  <c r="P30764"/>
  <c r="P30765"/>
  <c r="P30766"/>
  <c r="P30767"/>
  <c r="P30768"/>
  <c r="P30769"/>
  <c r="P30770"/>
  <c r="P30771"/>
  <c r="P30772"/>
  <c r="P30773"/>
  <c r="P30774"/>
  <c r="P30775"/>
  <c r="P30776"/>
  <c r="P30777"/>
  <c r="P30778"/>
  <c r="P30779"/>
  <c r="P30780"/>
  <c r="P30781"/>
  <c r="P30782"/>
  <c r="P30783"/>
  <c r="P30784"/>
  <c r="P30785"/>
  <c r="P30786"/>
  <c r="P30787"/>
  <c r="P30788"/>
  <c r="P30789"/>
  <c r="P30790"/>
  <c r="P30791"/>
  <c r="P30792"/>
  <c r="P30793"/>
  <c r="P30794"/>
  <c r="P30795"/>
  <c r="P30796"/>
  <c r="P30797"/>
  <c r="P30798"/>
  <c r="P30799"/>
  <c r="P30800"/>
  <c r="P30801"/>
  <c r="P30802"/>
  <c r="P30803"/>
  <c r="P30804"/>
  <c r="P30805"/>
  <c r="P30806"/>
  <c r="P30807"/>
  <c r="P30808"/>
  <c r="P30809"/>
  <c r="P30810"/>
  <c r="P30811"/>
  <c r="P30812"/>
  <c r="P30813"/>
  <c r="P30814"/>
  <c r="P30815"/>
  <c r="P30816"/>
  <c r="P30817"/>
  <c r="P30818"/>
  <c r="P30819"/>
  <c r="P30820"/>
  <c r="P30821"/>
  <c r="P30822"/>
  <c r="P30823"/>
  <c r="P30824"/>
  <c r="P30825"/>
  <c r="P30826"/>
  <c r="P30827"/>
  <c r="P30828"/>
  <c r="P30829"/>
  <c r="P30830"/>
  <c r="P30831"/>
  <c r="P30832"/>
  <c r="P30833"/>
  <c r="P30834"/>
  <c r="P30835"/>
  <c r="P30836"/>
  <c r="P30837"/>
  <c r="P30838"/>
  <c r="P30839"/>
  <c r="P30840"/>
  <c r="P30841"/>
  <c r="P30842"/>
  <c r="P30843"/>
  <c r="P30844"/>
  <c r="P30845"/>
  <c r="P30846"/>
  <c r="P30847"/>
  <c r="P30848"/>
  <c r="P30849"/>
  <c r="P30850"/>
  <c r="P30851"/>
  <c r="P30852"/>
  <c r="P30853"/>
  <c r="P30854"/>
  <c r="P30855"/>
  <c r="P30856"/>
  <c r="P30857"/>
  <c r="P30858"/>
  <c r="P30859"/>
  <c r="P30860"/>
  <c r="P30861"/>
  <c r="P30862"/>
  <c r="P30863"/>
  <c r="P30864"/>
  <c r="P30865"/>
  <c r="P30866"/>
  <c r="P30867"/>
  <c r="P30868"/>
  <c r="P30869"/>
  <c r="P30870"/>
  <c r="P30871"/>
  <c r="P30872"/>
  <c r="P30873"/>
  <c r="P30874"/>
  <c r="P30875"/>
  <c r="P30876"/>
  <c r="P30877"/>
  <c r="P30878"/>
  <c r="P30879"/>
  <c r="P30880"/>
  <c r="P30881"/>
  <c r="P30882"/>
  <c r="P30883"/>
  <c r="P30884"/>
  <c r="P30885"/>
  <c r="P30886"/>
  <c r="P30887"/>
  <c r="P30888"/>
  <c r="P30889"/>
  <c r="P30890"/>
  <c r="P30891"/>
  <c r="P30892"/>
  <c r="P30893"/>
  <c r="P30894"/>
  <c r="P30895"/>
  <c r="P30896"/>
  <c r="P30897"/>
  <c r="P30898"/>
  <c r="P30899"/>
  <c r="P30900"/>
  <c r="P30901"/>
  <c r="P30902"/>
  <c r="P30903"/>
  <c r="P30904"/>
  <c r="P30905"/>
  <c r="P30906"/>
  <c r="P30907"/>
  <c r="P30908"/>
  <c r="P30909"/>
  <c r="P30910"/>
  <c r="P30911"/>
  <c r="P30912"/>
  <c r="P30913"/>
  <c r="P30914"/>
  <c r="P30915"/>
  <c r="P30916"/>
  <c r="P30917"/>
  <c r="P30918"/>
  <c r="P30919"/>
  <c r="P30920"/>
  <c r="P30921"/>
  <c r="P30922"/>
  <c r="P30923"/>
  <c r="P30924"/>
  <c r="P30925"/>
  <c r="P30926"/>
  <c r="P30927"/>
  <c r="P30928"/>
  <c r="P30929"/>
  <c r="P30930"/>
  <c r="P30931"/>
  <c r="P30932"/>
  <c r="P30933"/>
  <c r="P30934"/>
  <c r="P30935"/>
  <c r="P30936"/>
  <c r="P30937"/>
  <c r="P30938"/>
  <c r="P30939"/>
  <c r="P30940"/>
  <c r="P30941"/>
  <c r="P30942"/>
  <c r="P30943"/>
  <c r="P30944"/>
  <c r="P30945"/>
  <c r="P30946"/>
  <c r="P30947"/>
  <c r="P30948"/>
  <c r="P30949"/>
  <c r="P30950"/>
  <c r="P30951"/>
  <c r="P30952"/>
  <c r="P30953"/>
  <c r="P30954"/>
  <c r="P30955"/>
  <c r="P30956"/>
  <c r="P30957"/>
  <c r="P30958"/>
  <c r="P30959"/>
  <c r="P30960"/>
  <c r="P30961"/>
  <c r="P30962"/>
  <c r="P30963"/>
  <c r="P30964"/>
  <c r="P30965"/>
  <c r="P30966"/>
  <c r="P30967"/>
  <c r="P30968"/>
  <c r="P30969"/>
  <c r="P30970"/>
  <c r="P30971"/>
  <c r="P30972"/>
  <c r="P30973"/>
  <c r="P30974"/>
  <c r="P30975"/>
  <c r="P30976"/>
  <c r="P30977"/>
  <c r="P30978"/>
  <c r="P30979"/>
  <c r="P30980"/>
  <c r="P30981"/>
  <c r="P30982"/>
  <c r="P30983"/>
  <c r="P30984"/>
  <c r="P30985"/>
  <c r="P30986"/>
  <c r="P30987"/>
  <c r="P30988"/>
  <c r="P30989"/>
  <c r="P30990"/>
  <c r="P30991"/>
  <c r="P30992"/>
  <c r="P30993"/>
  <c r="P30994"/>
  <c r="P30995"/>
  <c r="P30996"/>
  <c r="P30997"/>
  <c r="P30998"/>
  <c r="P30999"/>
  <c r="P31000"/>
  <c r="P31001"/>
  <c r="P31002"/>
  <c r="P31003"/>
  <c r="P31004"/>
  <c r="P31005"/>
  <c r="P31006"/>
  <c r="P31007"/>
  <c r="P31008"/>
  <c r="P31009"/>
  <c r="P31010"/>
  <c r="P31011"/>
  <c r="P31012"/>
  <c r="P31013"/>
  <c r="P31014"/>
  <c r="P31015"/>
  <c r="P31016"/>
  <c r="P31017"/>
  <c r="P31018"/>
  <c r="P31019"/>
  <c r="P31020"/>
  <c r="P31021"/>
  <c r="P31022"/>
  <c r="P31023"/>
  <c r="P31024"/>
  <c r="P31025"/>
  <c r="P31026"/>
  <c r="P31027"/>
  <c r="P31028"/>
  <c r="P31029"/>
  <c r="P31030"/>
  <c r="P31031"/>
  <c r="P31032"/>
  <c r="P31033"/>
  <c r="P31034"/>
  <c r="P31035"/>
  <c r="P31036"/>
  <c r="P31037"/>
  <c r="P31038"/>
  <c r="P31039"/>
  <c r="P31040"/>
  <c r="P31041"/>
  <c r="P31042"/>
  <c r="P31043"/>
  <c r="P31044"/>
  <c r="P31045"/>
  <c r="P31046"/>
  <c r="P31047"/>
  <c r="P31048"/>
  <c r="P31049"/>
  <c r="P31050"/>
  <c r="P31051"/>
  <c r="P31052"/>
  <c r="P31053"/>
  <c r="P31054"/>
  <c r="P31055"/>
  <c r="P31056"/>
  <c r="P31057"/>
  <c r="P31058"/>
  <c r="P31059"/>
  <c r="P31060"/>
  <c r="P31061"/>
  <c r="P31062"/>
  <c r="P31063"/>
  <c r="P31064"/>
  <c r="P31065"/>
  <c r="P31066"/>
  <c r="P31067"/>
  <c r="P31068"/>
  <c r="P31069"/>
  <c r="P31070"/>
  <c r="P31071"/>
  <c r="P31072"/>
  <c r="P31073"/>
  <c r="P31074"/>
  <c r="P31075"/>
  <c r="P31076"/>
  <c r="P31077"/>
  <c r="P31078"/>
  <c r="P31079"/>
  <c r="P31080"/>
  <c r="P31081"/>
  <c r="P31082"/>
  <c r="P31083"/>
  <c r="P31084"/>
  <c r="P31085"/>
  <c r="P31086"/>
  <c r="P31087"/>
  <c r="P31088"/>
  <c r="P31089"/>
  <c r="P31090"/>
  <c r="P31091"/>
  <c r="P31092"/>
  <c r="P31093"/>
  <c r="P31094"/>
  <c r="P31095"/>
  <c r="P31096"/>
  <c r="P31097"/>
  <c r="P31098"/>
  <c r="P31099"/>
  <c r="P31100"/>
  <c r="P31101"/>
  <c r="P31102"/>
  <c r="P31103"/>
  <c r="P31104"/>
  <c r="P31105"/>
  <c r="P31106"/>
  <c r="P31107"/>
  <c r="P31108"/>
  <c r="P31109"/>
  <c r="P31110"/>
  <c r="P31111"/>
  <c r="P31112"/>
  <c r="P31113"/>
  <c r="P31114"/>
  <c r="P31115"/>
  <c r="P31116"/>
  <c r="P31117"/>
  <c r="P31118"/>
  <c r="P31119"/>
  <c r="P31120"/>
  <c r="P31121"/>
  <c r="P31122"/>
  <c r="P31123"/>
  <c r="P31124"/>
  <c r="P31125"/>
  <c r="P31126"/>
  <c r="P31127"/>
  <c r="P31128"/>
  <c r="P31129"/>
  <c r="P31130"/>
  <c r="P31131"/>
  <c r="P31132"/>
  <c r="P31133"/>
  <c r="P31134"/>
  <c r="P31135"/>
  <c r="P31136"/>
  <c r="P31137"/>
  <c r="P31138"/>
  <c r="P31139"/>
  <c r="P31140"/>
  <c r="P31141"/>
  <c r="P31142"/>
  <c r="P31143"/>
  <c r="P31144"/>
  <c r="P31145"/>
  <c r="P31146"/>
  <c r="P31147"/>
  <c r="P31148"/>
  <c r="P31149"/>
  <c r="P31150"/>
  <c r="P31151"/>
  <c r="P31152"/>
  <c r="P31153"/>
  <c r="P31154"/>
  <c r="P31155"/>
  <c r="P31156"/>
  <c r="P31157"/>
  <c r="P31158"/>
  <c r="P31159"/>
  <c r="P31160"/>
  <c r="P31161"/>
  <c r="P31162"/>
  <c r="P31163"/>
  <c r="P31164"/>
  <c r="P31165"/>
  <c r="P31166"/>
  <c r="P31167"/>
  <c r="P31168"/>
  <c r="P31169"/>
  <c r="P31170"/>
  <c r="P31171"/>
  <c r="P31172"/>
  <c r="P31173"/>
  <c r="P31174"/>
  <c r="P31175"/>
  <c r="P31176"/>
  <c r="P31177"/>
  <c r="P31178"/>
  <c r="P31179"/>
  <c r="P31180"/>
  <c r="P31181"/>
  <c r="P31182"/>
  <c r="P31183"/>
  <c r="P31184"/>
  <c r="P31185"/>
  <c r="P31186"/>
  <c r="P31187"/>
  <c r="P31188"/>
  <c r="P31189"/>
  <c r="P31190"/>
  <c r="P31191"/>
  <c r="P31192"/>
  <c r="P31193"/>
  <c r="P31194"/>
  <c r="P31195"/>
  <c r="P31196"/>
  <c r="P31197"/>
  <c r="P31198"/>
  <c r="P31199"/>
  <c r="P31200"/>
  <c r="P31201"/>
  <c r="P31202"/>
  <c r="P31203"/>
  <c r="P31204"/>
  <c r="P31205"/>
  <c r="P31206"/>
  <c r="P31207"/>
  <c r="P31208"/>
  <c r="P31209"/>
  <c r="P31210"/>
  <c r="P31211"/>
  <c r="P31212"/>
  <c r="P31213"/>
  <c r="P31214"/>
  <c r="P31215"/>
  <c r="P31216"/>
  <c r="P31217"/>
  <c r="P31218"/>
  <c r="P31219"/>
  <c r="P31220"/>
  <c r="P31221"/>
  <c r="P31222"/>
  <c r="P31223"/>
  <c r="P31224"/>
  <c r="P31225"/>
  <c r="P31226"/>
  <c r="P31227"/>
  <c r="P31228"/>
  <c r="P31229"/>
  <c r="P31230"/>
  <c r="P31231"/>
  <c r="P31232"/>
  <c r="P31233"/>
  <c r="P31234"/>
  <c r="P31235"/>
  <c r="P31236"/>
  <c r="P31237"/>
  <c r="P31238"/>
  <c r="P31239"/>
  <c r="P31240"/>
  <c r="P31241"/>
  <c r="P31242"/>
  <c r="P31243"/>
  <c r="P31244"/>
  <c r="P31245"/>
  <c r="P31246"/>
  <c r="P31247"/>
  <c r="P31248"/>
  <c r="P31249"/>
  <c r="P31250"/>
  <c r="P31251"/>
  <c r="P31252"/>
  <c r="P31253"/>
  <c r="P31254"/>
  <c r="P31255"/>
  <c r="P31256"/>
  <c r="P31257"/>
  <c r="P31258"/>
  <c r="P31259"/>
  <c r="P31260"/>
  <c r="P31261"/>
  <c r="P31262"/>
  <c r="P31263"/>
  <c r="P31264"/>
  <c r="P31265"/>
  <c r="P31266"/>
  <c r="P31267"/>
  <c r="P31268"/>
  <c r="P31269"/>
  <c r="P31270"/>
  <c r="P31271"/>
  <c r="P31272"/>
  <c r="P31273"/>
  <c r="P31274"/>
  <c r="P31275"/>
  <c r="P31276"/>
  <c r="P31277"/>
  <c r="P31278"/>
  <c r="P31279"/>
  <c r="P31280"/>
  <c r="P31281"/>
  <c r="P31282"/>
  <c r="P31283"/>
  <c r="P31284"/>
  <c r="P31285"/>
  <c r="P31286"/>
  <c r="P31287"/>
  <c r="P31288"/>
  <c r="P31289"/>
  <c r="P31290"/>
  <c r="P31291"/>
  <c r="P31292"/>
  <c r="P31293"/>
  <c r="P31294"/>
  <c r="P31295"/>
  <c r="P31296"/>
  <c r="P31297"/>
  <c r="P31298"/>
  <c r="P31299"/>
  <c r="P31300"/>
  <c r="P31301"/>
  <c r="P31302"/>
  <c r="P31303"/>
  <c r="P31304"/>
  <c r="P31305"/>
  <c r="P31306"/>
  <c r="P31307"/>
  <c r="P31308"/>
  <c r="P31309"/>
  <c r="P31310"/>
  <c r="P31311"/>
  <c r="P31312"/>
  <c r="P31313"/>
  <c r="P31314"/>
  <c r="P31315"/>
  <c r="P31316"/>
  <c r="P31317"/>
  <c r="P31318"/>
  <c r="P31319"/>
  <c r="P31320"/>
  <c r="P31321"/>
  <c r="P31322"/>
  <c r="P31323"/>
  <c r="P31324"/>
  <c r="P31325"/>
  <c r="P31326"/>
  <c r="P31327"/>
  <c r="P31328"/>
  <c r="P31329"/>
  <c r="P31330"/>
  <c r="P31331"/>
  <c r="P31332"/>
  <c r="P31333"/>
  <c r="P31334"/>
  <c r="P31335"/>
  <c r="P31336"/>
  <c r="P31337"/>
  <c r="P31338"/>
  <c r="P31339"/>
  <c r="P31340"/>
  <c r="P31341"/>
  <c r="P31342"/>
  <c r="P31343"/>
  <c r="P31344"/>
  <c r="P31345"/>
  <c r="P31346"/>
  <c r="P31347"/>
  <c r="P31348"/>
  <c r="P31349"/>
  <c r="P31350"/>
  <c r="P31351"/>
  <c r="P31352"/>
  <c r="P31353"/>
  <c r="P31354"/>
  <c r="P31355"/>
  <c r="P31356"/>
  <c r="P31357"/>
  <c r="P31358"/>
  <c r="P31359"/>
  <c r="P31360"/>
  <c r="P31361"/>
  <c r="P31362"/>
  <c r="P31363"/>
  <c r="P31364"/>
  <c r="P31365"/>
  <c r="P31366"/>
  <c r="P31367"/>
  <c r="P31368"/>
  <c r="P31369"/>
  <c r="P31370"/>
  <c r="P31371"/>
  <c r="P31372"/>
  <c r="P31373"/>
  <c r="P31374"/>
  <c r="P31375"/>
  <c r="P31376"/>
  <c r="P31377"/>
  <c r="P31378"/>
  <c r="P31379"/>
  <c r="P31380"/>
  <c r="P31381"/>
  <c r="P31382"/>
  <c r="P31383"/>
  <c r="P31384"/>
  <c r="P31385"/>
  <c r="P31386"/>
  <c r="P31387"/>
  <c r="P31388"/>
  <c r="P31389"/>
  <c r="P31390"/>
  <c r="P31391"/>
  <c r="P31392"/>
  <c r="P31393"/>
  <c r="P31394"/>
  <c r="P31395"/>
  <c r="P31396"/>
  <c r="P31397"/>
  <c r="P31398"/>
  <c r="P31399"/>
  <c r="P31400"/>
  <c r="P31401"/>
  <c r="P31402"/>
  <c r="P31403"/>
  <c r="P31404"/>
  <c r="P31405"/>
  <c r="P31406"/>
  <c r="P31407"/>
  <c r="P31408"/>
  <c r="P31409"/>
  <c r="P31410"/>
  <c r="P31411"/>
  <c r="P31412"/>
  <c r="P31413"/>
  <c r="P31414"/>
  <c r="P31415"/>
  <c r="P31416"/>
  <c r="P31417"/>
  <c r="P31418"/>
  <c r="P31419"/>
  <c r="P31420"/>
  <c r="P31421"/>
  <c r="P31422"/>
  <c r="P31423"/>
  <c r="P31424"/>
  <c r="P31425"/>
  <c r="P31426"/>
  <c r="P31427"/>
  <c r="P31428"/>
  <c r="P31429"/>
  <c r="P31430"/>
  <c r="P31431"/>
  <c r="P31432"/>
  <c r="P31433"/>
  <c r="P31434"/>
  <c r="P31435"/>
  <c r="P31436"/>
  <c r="P31437"/>
  <c r="P31438"/>
  <c r="P31439"/>
  <c r="P31440"/>
  <c r="P31441"/>
  <c r="P31442"/>
  <c r="P31443"/>
  <c r="P31444"/>
  <c r="P31445"/>
  <c r="P31446"/>
  <c r="P31447"/>
  <c r="P31448"/>
  <c r="P31449"/>
  <c r="P31450"/>
  <c r="P31451"/>
  <c r="P31452"/>
  <c r="P31453"/>
  <c r="P31454"/>
  <c r="P31455"/>
  <c r="P31456"/>
  <c r="P31457"/>
  <c r="P31458"/>
  <c r="P31459"/>
  <c r="P31460"/>
  <c r="P31461"/>
  <c r="P31462"/>
  <c r="P31463"/>
  <c r="P31464"/>
  <c r="P31465"/>
  <c r="P31466"/>
  <c r="P31467"/>
  <c r="P31468"/>
  <c r="P31469"/>
  <c r="P31470"/>
  <c r="P31471"/>
  <c r="P31472"/>
  <c r="P31473"/>
  <c r="P31474"/>
  <c r="P31475"/>
  <c r="P31476"/>
  <c r="P31477"/>
  <c r="P31478"/>
  <c r="P31479"/>
  <c r="P31480"/>
  <c r="P31481"/>
  <c r="P31482"/>
  <c r="P31483"/>
  <c r="P31484"/>
  <c r="P31485"/>
  <c r="P31486"/>
  <c r="P31487"/>
  <c r="P31488"/>
  <c r="P31489"/>
  <c r="P31490"/>
  <c r="P31491"/>
  <c r="P31492"/>
  <c r="P31493"/>
  <c r="P31494"/>
  <c r="P31495"/>
  <c r="P31496"/>
  <c r="P31497"/>
  <c r="P31498"/>
  <c r="P31499"/>
  <c r="P31500"/>
  <c r="P31501"/>
  <c r="P31502"/>
  <c r="P31503"/>
  <c r="P31504"/>
  <c r="P31505"/>
  <c r="P31506"/>
  <c r="P31507"/>
  <c r="P31508"/>
  <c r="P31509"/>
  <c r="P31510"/>
  <c r="P31511"/>
  <c r="P31512"/>
  <c r="P31513"/>
  <c r="P31514"/>
  <c r="P31515"/>
  <c r="P31516"/>
  <c r="P31517"/>
  <c r="P31518"/>
  <c r="P31519"/>
  <c r="P31520"/>
  <c r="P31521"/>
  <c r="P31522"/>
  <c r="P31523"/>
  <c r="P31524"/>
  <c r="P31525"/>
  <c r="P31526"/>
  <c r="P31527"/>
  <c r="P31528"/>
  <c r="P31529"/>
  <c r="P31530"/>
  <c r="P31531"/>
  <c r="P31532"/>
  <c r="P31533"/>
  <c r="P31534"/>
  <c r="P31535"/>
  <c r="P31536"/>
  <c r="P31537"/>
  <c r="P31538"/>
  <c r="P31539"/>
  <c r="P31540"/>
  <c r="P31541"/>
  <c r="P31542"/>
  <c r="P31543"/>
  <c r="P31544"/>
  <c r="P31545"/>
  <c r="P31546"/>
  <c r="P31547"/>
  <c r="P31548"/>
  <c r="P31549"/>
  <c r="P31550"/>
  <c r="P31551"/>
  <c r="P31552"/>
  <c r="P31553"/>
  <c r="P31554"/>
  <c r="P31555"/>
  <c r="P31556"/>
  <c r="P31557"/>
  <c r="P31558"/>
  <c r="P31559"/>
  <c r="P31560"/>
  <c r="P31561"/>
  <c r="P31562"/>
  <c r="P31563"/>
  <c r="P31564"/>
  <c r="P31565"/>
  <c r="P31566"/>
  <c r="P31567"/>
  <c r="P31568"/>
  <c r="P31569"/>
  <c r="P31570"/>
  <c r="P31571"/>
  <c r="P31572"/>
  <c r="P31573"/>
  <c r="P31574"/>
  <c r="P31575"/>
  <c r="P31576"/>
  <c r="P31577"/>
  <c r="P31578"/>
  <c r="P31579"/>
  <c r="P31580"/>
  <c r="P31581"/>
  <c r="P31582"/>
  <c r="P31583"/>
  <c r="P31584"/>
  <c r="P31585"/>
  <c r="P31586"/>
  <c r="P31587"/>
  <c r="P31588"/>
  <c r="P31589"/>
  <c r="P31590"/>
  <c r="P31591"/>
  <c r="P31592"/>
  <c r="P31593"/>
  <c r="P31594"/>
  <c r="P31595"/>
  <c r="P31596"/>
  <c r="P31597"/>
  <c r="P31598"/>
  <c r="P31599"/>
  <c r="P31600"/>
  <c r="P31601"/>
  <c r="P31602"/>
  <c r="P31603"/>
  <c r="P31604"/>
  <c r="P31605"/>
  <c r="P31606"/>
  <c r="P31607"/>
  <c r="P31608"/>
  <c r="P31609"/>
  <c r="P31610"/>
  <c r="P31611"/>
  <c r="P31612"/>
  <c r="P31613"/>
  <c r="P31614"/>
  <c r="P31615"/>
  <c r="P31616"/>
  <c r="P31617"/>
  <c r="P31618"/>
  <c r="P31619"/>
  <c r="P31620"/>
  <c r="P31621"/>
  <c r="P31622"/>
  <c r="P31623"/>
  <c r="P31624"/>
  <c r="P31625"/>
  <c r="P31626"/>
  <c r="P31627"/>
  <c r="P31628"/>
  <c r="P31629"/>
  <c r="P31630"/>
  <c r="P31631"/>
  <c r="P31632"/>
  <c r="P31633"/>
  <c r="P31634"/>
  <c r="P31635"/>
  <c r="P31636"/>
  <c r="P31637"/>
  <c r="P31638"/>
  <c r="P31639"/>
  <c r="P31640"/>
  <c r="P31641"/>
  <c r="P31642"/>
  <c r="P31643"/>
  <c r="P31644"/>
  <c r="P31645"/>
  <c r="P31646"/>
  <c r="P31647"/>
  <c r="P31648"/>
  <c r="P31649"/>
  <c r="P31650"/>
  <c r="P31651"/>
  <c r="P31652"/>
  <c r="P31653"/>
  <c r="P31654"/>
  <c r="P31655"/>
  <c r="P31656"/>
  <c r="P31657"/>
  <c r="P31658"/>
  <c r="P31659"/>
  <c r="P31660"/>
  <c r="P31661"/>
  <c r="P31662"/>
  <c r="P31663"/>
  <c r="P31664"/>
  <c r="P31665"/>
  <c r="P31666"/>
  <c r="P31667"/>
  <c r="P31668"/>
  <c r="P31669"/>
  <c r="P31670"/>
  <c r="P31671"/>
  <c r="P31672"/>
  <c r="P31673"/>
  <c r="P31674"/>
  <c r="P31675"/>
  <c r="P31676"/>
  <c r="P31677"/>
  <c r="P31678"/>
  <c r="P31679"/>
  <c r="P31680"/>
  <c r="P31681"/>
  <c r="P31682"/>
  <c r="P31683"/>
  <c r="P31684"/>
  <c r="P31685"/>
  <c r="P31686"/>
  <c r="P31687"/>
  <c r="P31688"/>
  <c r="P31689"/>
  <c r="P31690"/>
  <c r="P31691"/>
  <c r="P31692"/>
  <c r="P31693"/>
  <c r="P31694"/>
  <c r="P31695"/>
  <c r="P31696"/>
  <c r="P31697"/>
  <c r="P31698"/>
  <c r="P31699"/>
  <c r="P31700"/>
  <c r="P31701"/>
  <c r="P31702"/>
  <c r="P31703"/>
  <c r="P31704"/>
  <c r="P31705"/>
  <c r="P31706"/>
  <c r="P31707"/>
  <c r="P31708"/>
  <c r="P31709"/>
  <c r="P31710"/>
  <c r="P31711"/>
  <c r="P31712"/>
  <c r="P31713"/>
  <c r="P31714"/>
  <c r="P31715"/>
  <c r="P31716"/>
  <c r="P31717"/>
  <c r="P31718"/>
  <c r="P31719"/>
  <c r="P31720"/>
  <c r="P31721"/>
  <c r="P31722"/>
  <c r="P31723"/>
  <c r="P31724"/>
  <c r="P31725"/>
  <c r="P31726"/>
  <c r="P31727"/>
  <c r="P31728"/>
  <c r="P31729"/>
  <c r="P31730"/>
  <c r="P31731"/>
  <c r="P31732"/>
  <c r="P31733"/>
  <c r="P31734"/>
  <c r="P31735"/>
  <c r="P31736"/>
  <c r="P31737"/>
  <c r="P31738"/>
  <c r="P31739"/>
  <c r="P31740"/>
  <c r="P31741"/>
  <c r="P31742"/>
  <c r="P31743"/>
  <c r="P31744"/>
  <c r="P31745"/>
  <c r="P31746"/>
  <c r="P31747"/>
  <c r="P31748"/>
  <c r="P31749"/>
  <c r="P31750"/>
  <c r="P31751"/>
  <c r="P31752"/>
  <c r="P31753"/>
  <c r="P31754"/>
  <c r="P31755"/>
  <c r="P31756"/>
  <c r="P31757"/>
  <c r="P31758"/>
  <c r="P31759"/>
  <c r="P31760"/>
  <c r="P31761"/>
  <c r="P31762"/>
  <c r="P31763"/>
  <c r="P31764"/>
  <c r="P31765"/>
  <c r="P31766"/>
  <c r="P31767"/>
  <c r="P31768"/>
  <c r="P31769"/>
  <c r="P31770"/>
  <c r="P31771"/>
  <c r="P31772"/>
  <c r="P31773"/>
  <c r="P31774"/>
  <c r="P31775"/>
  <c r="P31776"/>
  <c r="P31777"/>
  <c r="P31778"/>
  <c r="P31779"/>
  <c r="P31780"/>
  <c r="P31781"/>
  <c r="P31782"/>
  <c r="P31783"/>
  <c r="P31784"/>
  <c r="P31785"/>
  <c r="P31786"/>
  <c r="P31787"/>
  <c r="P31788"/>
  <c r="P31789"/>
  <c r="P31790"/>
  <c r="P31791"/>
  <c r="P31792"/>
  <c r="P31793"/>
  <c r="P31794"/>
  <c r="P31795"/>
  <c r="P31796"/>
  <c r="P31797"/>
  <c r="P31798"/>
  <c r="P31799"/>
  <c r="P31800"/>
  <c r="P31801"/>
  <c r="P31802"/>
  <c r="P31803"/>
  <c r="P31804"/>
  <c r="P31805"/>
  <c r="P31806"/>
  <c r="P31807"/>
  <c r="P31808"/>
  <c r="P31809"/>
  <c r="P31810"/>
  <c r="P31811"/>
  <c r="P31812"/>
  <c r="P31813"/>
  <c r="P31814"/>
  <c r="P31815"/>
  <c r="P31816"/>
  <c r="P31817"/>
  <c r="P31818"/>
  <c r="P31819"/>
  <c r="P31820"/>
  <c r="P31821"/>
  <c r="P31822"/>
  <c r="P31823"/>
  <c r="P31824"/>
  <c r="P31825"/>
  <c r="P31826"/>
  <c r="P31827"/>
  <c r="P31828"/>
  <c r="P31829"/>
  <c r="P31830"/>
  <c r="P31831"/>
  <c r="P31832"/>
  <c r="P31833"/>
  <c r="P31834"/>
  <c r="P31835"/>
  <c r="P31836"/>
  <c r="P31837"/>
  <c r="P31838"/>
  <c r="P31839"/>
  <c r="P31840"/>
  <c r="P31841"/>
  <c r="P31842"/>
  <c r="P31843"/>
  <c r="P31844"/>
  <c r="P31845"/>
  <c r="P31846"/>
  <c r="P31847"/>
  <c r="P31848"/>
  <c r="P31849"/>
  <c r="P31850"/>
  <c r="P31851"/>
  <c r="P31852"/>
  <c r="P31853"/>
  <c r="P31854"/>
  <c r="P31855"/>
  <c r="P31856"/>
  <c r="P31857"/>
  <c r="P31858"/>
  <c r="P31859"/>
  <c r="P31860"/>
  <c r="P31861"/>
  <c r="P31862"/>
  <c r="P31863"/>
  <c r="P31864"/>
  <c r="P31865"/>
  <c r="P31866"/>
  <c r="P31867"/>
  <c r="P31868"/>
  <c r="P31869"/>
  <c r="P31870"/>
  <c r="P31871"/>
  <c r="P31872"/>
  <c r="P31873"/>
  <c r="P31874"/>
  <c r="P31875"/>
  <c r="P31876"/>
  <c r="P31877"/>
  <c r="P31878"/>
  <c r="P31879"/>
  <c r="P31880"/>
  <c r="P31881"/>
  <c r="P31882"/>
  <c r="P31883"/>
  <c r="P31884"/>
  <c r="P31885"/>
  <c r="P31886"/>
  <c r="P31887"/>
  <c r="P31888"/>
  <c r="P31889"/>
  <c r="P31890"/>
  <c r="P31891"/>
  <c r="P31892"/>
  <c r="P31893"/>
  <c r="P31894"/>
  <c r="P31895"/>
  <c r="P31896"/>
  <c r="P31897"/>
  <c r="P31898"/>
  <c r="P31899"/>
  <c r="P31900"/>
  <c r="P31901"/>
  <c r="P31902"/>
  <c r="P31903"/>
  <c r="P31904"/>
  <c r="P31905"/>
  <c r="P31906"/>
  <c r="P31907"/>
  <c r="P31908"/>
  <c r="P31909"/>
  <c r="P31910"/>
  <c r="P31911"/>
  <c r="P31912"/>
  <c r="P31913"/>
  <c r="P31914"/>
  <c r="P31915"/>
  <c r="P31916"/>
  <c r="P31917"/>
  <c r="P31918"/>
  <c r="P31919"/>
  <c r="P31920"/>
  <c r="P31921"/>
  <c r="P31922"/>
  <c r="P31923"/>
  <c r="P31924"/>
  <c r="P31925"/>
  <c r="P31926"/>
  <c r="P31927"/>
  <c r="P31928"/>
  <c r="P31929"/>
  <c r="P31930"/>
  <c r="P31931"/>
  <c r="P31932"/>
  <c r="P31933"/>
  <c r="P31934"/>
  <c r="P31935"/>
  <c r="P31936"/>
  <c r="P31937"/>
  <c r="P31938"/>
  <c r="P31939"/>
  <c r="P31940"/>
  <c r="P31941"/>
  <c r="P31942"/>
  <c r="P31943"/>
  <c r="P31944"/>
  <c r="P31945"/>
  <c r="P31946"/>
  <c r="P31947"/>
  <c r="P31948"/>
  <c r="P31949"/>
  <c r="P31950"/>
  <c r="P31951"/>
  <c r="P31952"/>
  <c r="P31953"/>
  <c r="P31954"/>
  <c r="P31955"/>
  <c r="P31956"/>
  <c r="P31957"/>
  <c r="P31958"/>
  <c r="P31959"/>
  <c r="P31960"/>
  <c r="P31961"/>
  <c r="P31962"/>
  <c r="P31963"/>
  <c r="P31964"/>
  <c r="P31965"/>
  <c r="P31966"/>
  <c r="P31967"/>
  <c r="P31968"/>
  <c r="P31969"/>
  <c r="P31970"/>
  <c r="P31971"/>
  <c r="P31972"/>
  <c r="P31973"/>
  <c r="P31974"/>
  <c r="P31975"/>
  <c r="P31976"/>
  <c r="P31977"/>
  <c r="P31978"/>
  <c r="P31979"/>
  <c r="P31980"/>
  <c r="P31981"/>
  <c r="P31982"/>
  <c r="P31983"/>
  <c r="P31984"/>
  <c r="P31985"/>
  <c r="P31986"/>
  <c r="P31987"/>
  <c r="P31988"/>
  <c r="P31989"/>
  <c r="P31990"/>
  <c r="P31991"/>
  <c r="P31992"/>
  <c r="P31993"/>
  <c r="P31994"/>
  <c r="P31995"/>
  <c r="P31996"/>
  <c r="P31997"/>
  <c r="P31998"/>
  <c r="P31999"/>
  <c r="P32000"/>
  <c r="P32001"/>
  <c r="P32002"/>
  <c r="P32003"/>
  <c r="P32004"/>
  <c r="P32005"/>
  <c r="P32006"/>
  <c r="P32007"/>
  <c r="P32008"/>
  <c r="P32009"/>
  <c r="P32010"/>
  <c r="P32011"/>
  <c r="P32012"/>
  <c r="P32013"/>
  <c r="P32014"/>
  <c r="P32015"/>
  <c r="P32016"/>
  <c r="P32017"/>
  <c r="P32018"/>
  <c r="P32019"/>
  <c r="P32020"/>
  <c r="P32021"/>
  <c r="P32022"/>
  <c r="P32023"/>
  <c r="P32024"/>
  <c r="P32025"/>
  <c r="P32026"/>
  <c r="P32027"/>
  <c r="P32028"/>
  <c r="P32029"/>
  <c r="P32030"/>
  <c r="P32031"/>
  <c r="P32032"/>
  <c r="P32033"/>
  <c r="P32034"/>
  <c r="P32035"/>
  <c r="P32036"/>
  <c r="P32037"/>
  <c r="P32038"/>
  <c r="P32039"/>
  <c r="P32040"/>
  <c r="P32041"/>
  <c r="P32042"/>
  <c r="P32043"/>
  <c r="P32044"/>
  <c r="P32045"/>
  <c r="P32046"/>
  <c r="P32047"/>
  <c r="P32048"/>
  <c r="P32049"/>
  <c r="P32050"/>
  <c r="P32051"/>
  <c r="P32052"/>
  <c r="P32053"/>
  <c r="P32054"/>
  <c r="P32055"/>
  <c r="P32056"/>
  <c r="P32057"/>
  <c r="P32058"/>
  <c r="P32059"/>
  <c r="P32060"/>
  <c r="P32061"/>
  <c r="P32062"/>
  <c r="P32063"/>
  <c r="P32064"/>
  <c r="P32065"/>
  <c r="P32066"/>
  <c r="P32067"/>
  <c r="P32068"/>
  <c r="P32069"/>
  <c r="P32070"/>
  <c r="P32071"/>
  <c r="P32072"/>
  <c r="P32073"/>
  <c r="P32074"/>
  <c r="P32075"/>
  <c r="P32076"/>
  <c r="P32077"/>
  <c r="P32078"/>
  <c r="P32079"/>
  <c r="P32080"/>
  <c r="P32081"/>
  <c r="P32082"/>
  <c r="P32083"/>
  <c r="P32084"/>
  <c r="P32085"/>
  <c r="P32086"/>
  <c r="P32087"/>
  <c r="P32088"/>
  <c r="P32089"/>
  <c r="P32090"/>
  <c r="P32091"/>
  <c r="P32092"/>
  <c r="P32093"/>
  <c r="P32094"/>
  <c r="P32095"/>
  <c r="P32096"/>
  <c r="P32097"/>
  <c r="P32098"/>
  <c r="P32099"/>
  <c r="P32100"/>
  <c r="P32101"/>
  <c r="P32102"/>
  <c r="P32103"/>
  <c r="P32104"/>
  <c r="P32105"/>
  <c r="P32106"/>
  <c r="P32107"/>
  <c r="P32108"/>
  <c r="P32109"/>
  <c r="P32110"/>
  <c r="P32111"/>
  <c r="P32112"/>
  <c r="P32113"/>
  <c r="P32114"/>
  <c r="P32115"/>
  <c r="P32116"/>
  <c r="P32117"/>
  <c r="P32118"/>
  <c r="P32119"/>
  <c r="P32120"/>
  <c r="P32121"/>
  <c r="P32122"/>
  <c r="P32123"/>
  <c r="P32124"/>
  <c r="P32125"/>
  <c r="P32126"/>
  <c r="P32127"/>
  <c r="P32128"/>
  <c r="P32129"/>
  <c r="P32130"/>
  <c r="P32131"/>
  <c r="P32132"/>
  <c r="P32133"/>
  <c r="P32134"/>
  <c r="P32135"/>
  <c r="P32136"/>
  <c r="P32137"/>
  <c r="P32138"/>
  <c r="P32139"/>
  <c r="P32140"/>
  <c r="P32141"/>
  <c r="P32142"/>
  <c r="P32143"/>
  <c r="P32144"/>
  <c r="P32145"/>
  <c r="P32146"/>
  <c r="P32147"/>
  <c r="P32148"/>
  <c r="P32149"/>
  <c r="P32150"/>
  <c r="P32151"/>
  <c r="P32152"/>
  <c r="P32153"/>
  <c r="P32154"/>
  <c r="P32155"/>
  <c r="P32156"/>
  <c r="P32157"/>
  <c r="P32158"/>
  <c r="P32159"/>
  <c r="P32160"/>
  <c r="P32161"/>
  <c r="P32162"/>
  <c r="P32163"/>
  <c r="P32164"/>
  <c r="P32165"/>
  <c r="P32166"/>
  <c r="P32167"/>
  <c r="P32168"/>
  <c r="P32169"/>
  <c r="P32170"/>
  <c r="P32171"/>
  <c r="P32172"/>
  <c r="P32173"/>
  <c r="P32174"/>
  <c r="P32175"/>
  <c r="P32176"/>
  <c r="P32177"/>
  <c r="P32178"/>
  <c r="P32179"/>
  <c r="P32180"/>
  <c r="P32181"/>
  <c r="P32182"/>
  <c r="P32183"/>
  <c r="P32184"/>
  <c r="P32185"/>
  <c r="P32186"/>
  <c r="P32187"/>
  <c r="P32188"/>
  <c r="P32189"/>
  <c r="P32190"/>
  <c r="P32191"/>
  <c r="P32192"/>
  <c r="P32193"/>
  <c r="P32194"/>
  <c r="P32195"/>
  <c r="P32196"/>
  <c r="P32197"/>
  <c r="P32198"/>
  <c r="P32199"/>
  <c r="P32200"/>
  <c r="P32201"/>
  <c r="P32202"/>
  <c r="P32203"/>
  <c r="P32204"/>
  <c r="P32205"/>
  <c r="P32206"/>
  <c r="P32207"/>
  <c r="P32208"/>
  <c r="P32209"/>
  <c r="P32210"/>
  <c r="P32211"/>
  <c r="P32212"/>
  <c r="P32213"/>
  <c r="P32214"/>
  <c r="P32215"/>
  <c r="P32216"/>
  <c r="P32217"/>
  <c r="P32218"/>
  <c r="P32219"/>
  <c r="P32220"/>
  <c r="P32221"/>
  <c r="P32222"/>
  <c r="P32223"/>
  <c r="P32224"/>
  <c r="P32225"/>
  <c r="P32226"/>
  <c r="P32227"/>
  <c r="P32228"/>
  <c r="P32229"/>
  <c r="P32230"/>
  <c r="P32231"/>
  <c r="P32232"/>
  <c r="P32233"/>
  <c r="P32234"/>
  <c r="P32235"/>
  <c r="P32236"/>
  <c r="P32237"/>
  <c r="P32238"/>
  <c r="P32239"/>
  <c r="P32240"/>
  <c r="P32241"/>
  <c r="P32242"/>
  <c r="P32243"/>
  <c r="P32244"/>
  <c r="P32245"/>
  <c r="P32246"/>
  <c r="P32247"/>
  <c r="P32248"/>
  <c r="P32249"/>
  <c r="P32250"/>
  <c r="P32251"/>
  <c r="P32252"/>
  <c r="P32253"/>
  <c r="P32254"/>
  <c r="P32255"/>
  <c r="P32256"/>
  <c r="P32257"/>
  <c r="P32258"/>
  <c r="P32259"/>
  <c r="P32260"/>
  <c r="P32261"/>
  <c r="P32262"/>
  <c r="P32263"/>
  <c r="P32264"/>
  <c r="P32265"/>
  <c r="P32266"/>
  <c r="P32267"/>
  <c r="P32268"/>
  <c r="P32269"/>
  <c r="P32270"/>
  <c r="P32271"/>
  <c r="P32272"/>
  <c r="P32273"/>
  <c r="P32274"/>
  <c r="P32275"/>
  <c r="P32276"/>
  <c r="P32277"/>
  <c r="P32278"/>
  <c r="P32279"/>
  <c r="P32280"/>
  <c r="P32281"/>
  <c r="P32282"/>
  <c r="P32283"/>
  <c r="P32284"/>
  <c r="P32285"/>
  <c r="P32286"/>
  <c r="P32287"/>
  <c r="P32288"/>
  <c r="P32289"/>
  <c r="P32290"/>
  <c r="P32291"/>
  <c r="P32292"/>
  <c r="P32293"/>
  <c r="P32294"/>
  <c r="P32295"/>
  <c r="P32296"/>
  <c r="P32297"/>
  <c r="P32298"/>
  <c r="P32299"/>
  <c r="P32300"/>
  <c r="P32301"/>
  <c r="P32302"/>
  <c r="P32303"/>
  <c r="P32304"/>
  <c r="P32305"/>
  <c r="P32306"/>
  <c r="P32307"/>
  <c r="P32308"/>
  <c r="P32309"/>
  <c r="P32310"/>
  <c r="P32311"/>
  <c r="P32312"/>
  <c r="P32313"/>
  <c r="P32314"/>
  <c r="P32315"/>
  <c r="P32316"/>
  <c r="P32317"/>
  <c r="P32318"/>
  <c r="P32319"/>
  <c r="P32320"/>
  <c r="P32321"/>
  <c r="P32322"/>
  <c r="P32323"/>
  <c r="P32324"/>
  <c r="P32325"/>
  <c r="P32326"/>
  <c r="P32327"/>
  <c r="P32328"/>
  <c r="P32329"/>
  <c r="P32330"/>
  <c r="P32331"/>
  <c r="P32332"/>
  <c r="P32333"/>
  <c r="P32334"/>
  <c r="P32335"/>
  <c r="P32336"/>
  <c r="P32337"/>
  <c r="P32338"/>
  <c r="P32339"/>
  <c r="P32340"/>
  <c r="P32341"/>
  <c r="P32342"/>
  <c r="P32343"/>
  <c r="P32344"/>
  <c r="P32345"/>
  <c r="P32346"/>
  <c r="P32347"/>
  <c r="P32348"/>
  <c r="P32349"/>
  <c r="P32350"/>
  <c r="P32351"/>
  <c r="P32352"/>
  <c r="P32353"/>
  <c r="P32354"/>
  <c r="P32355"/>
  <c r="P32356"/>
  <c r="P32357"/>
  <c r="P32358"/>
  <c r="P32359"/>
  <c r="P32360"/>
  <c r="P32361"/>
  <c r="P32362"/>
  <c r="P32363"/>
  <c r="P32364"/>
  <c r="P32365"/>
  <c r="P32366"/>
  <c r="P32367"/>
  <c r="P32368"/>
  <c r="P32369"/>
  <c r="P32370"/>
  <c r="P32371"/>
  <c r="P32372"/>
  <c r="P32373"/>
  <c r="P32374"/>
  <c r="P32375"/>
  <c r="P32376"/>
  <c r="P32377"/>
  <c r="P32378"/>
  <c r="P32379"/>
  <c r="P32380"/>
  <c r="P32381"/>
  <c r="P32382"/>
  <c r="P32383"/>
  <c r="P32384"/>
  <c r="P32385"/>
  <c r="P32386"/>
  <c r="P32387"/>
  <c r="P32388"/>
  <c r="P32389"/>
  <c r="P32390"/>
  <c r="P32391"/>
  <c r="P32392"/>
  <c r="P32393"/>
  <c r="P32394"/>
  <c r="P32395"/>
  <c r="P32396"/>
  <c r="P32397"/>
  <c r="P32398"/>
  <c r="P32399"/>
  <c r="P32400"/>
  <c r="P32401"/>
  <c r="P32402"/>
  <c r="P32403"/>
  <c r="P32404"/>
  <c r="P32405"/>
  <c r="P32406"/>
  <c r="P32407"/>
  <c r="P32408"/>
  <c r="P32409"/>
  <c r="P32410"/>
  <c r="P32411"/>
  <c r="P32412"/>
  <c r="P32413"/>
  <c r="P32414"/>
  <c r="P32415"/>
  <c r="P32416"/>
  <c r="P32417"/>
  <c r="P32418"/>
  <c r="P32419"/>
  <c r="P32420"/>
  <c r="P32421"/>
  <c r="P32422"/>
  <c r="P32423"/>
  <c r="P32424"/>
  <c r="P32425"/>
  <c r="P32426"/>
  <c r="P32427"/>
  <c r="P32428"/>
  <c r="P32429"/>
  <c r="P32430"/>
  <c r="P32431"/>
  <c r="P32432"/>
  <c r="P32433"/>
  <c r="P32434"/>
  <c r="P32435"/>
  <c r="P32436"/>
  <c r="P32437"/>
  <c r="P32438"/>
  <c r="P32439"/>
  <c r="P32440"/>
  <c r="P32441"/>
  <c r="P32442"/>
  <c r="P32443"/>
  <c r="P32444"/>
  <c r="P32445"/>
  <c r="P32446"/>
  <c r="P32447"/>
  <c r="P32448"/>
  <c r="P32449"/>
  <c r="P32450"/>
  <c r="P32451"/>
  <c r="P32452"/>
  <c r="P32453"/>
  <c r="P32454"/>
  <c r="P32455"/>
  <c r="P32456"/>
  <c r="P32457"/>
  <c r="P32458"/>
  <c r="P32459"/>
  <c r="P32460"/>
  <c r="P32461"/>
  <c r="P32462"/>
  <c r="P32463"/>
  <c r="P32464"/>
  <c r="P32465"/>
  <c r="P32466"/>
  <c r="P32467"/>
  <c r="P32468"/>
  <c r="P32469"/>
  <c r="P32470"/>
  <c r="P32471"/>
  <c r="P32472"/>
  <c r="P32473"/>
  <c r="P32474"/>
  <c r="P32475"/>
  <c r="P32476"/>
  <c r="P32477"/>
  <c r="P32478"/>
  <c r="P32479"/>
  <c r="P32480"/>
  <c r="P32481"/>
  <c r="P32482"/>
  <c r="P32483"/>
  <c r="P32484"/>
  <c r="P32485"/>
  <c r="P32486"/>
  <c r="P32487"/>
  <c r="P32488"/>
  <c r="P32489"/>
  <c r="P32490"/>
  <c r="P32491"/>
  <c r="P32492"/>
  <c r="P32493"/>
  <c r="P32494"/>
  <c r="P32495"/>
  <c r="P32496"/>
  <c r="P32497"/>
  <c r="P32498"/>
  <c r="P32499"/>
  <c r="P32500"/>
  <c r="P32501"/>
  <c r="P32502"/>
  <c r="P32503"/>
  <c r="P32504"/>
  <c r="P32505"/>
  <c r="P32506"/>
  <c r="P32507"/>
  <c r="P32508"/>
  <c r="P32509"/>
  <c r="P32510"/>
  <c r="P32511"/>
  <c r="P32512"/>
  <c r="P32513"/>
  <c r="P32514"/>
  <c r="P32515"/>
  <c r="P32516"/>
  <c r="P32517"/>
  <c r="P32518"/>
  <c r="P32519"/>
  <c r="P32520"/>
  <c r="P32521"/>
  <c r="P32522"/>
  <c r="P32523"/>
  <c r="P32524"/>
  <c r="P32525"/>
  <c r="P32526"/>
  <c r="P32527"/>
  <c r="P32528"/>
  <c r="P32529"/>
  <c r="P32530"/>
  <c r="P32531"/>
  <c r="P32532"/>
  <c r="P32533"/>
  <c r="P32534"/>
  <c r="P32535"/>
  <c r="P32536"/>
  <c r="P32537"/>
  <c r="P32538"/>
  <c r="P32539"/>
  <c r="P32540"/>
  <c r="P32541"/>
  <c r="P32542"/>
  <c r="P32543"/>
  <c r="P32544"/>
  <c r="P32545"/>
  <c r="P32546"/>
  <c r="P32547"/>
  <c r="P32548"/>
  <c r="P32549"/>
  <c r="P32550"/>
  <c r="P32551"/>
  <c r="P32552"/>
  <c r="P32553"/>
  <c r="P32554"/>
  <c r="P32555"/>
  <c r="P32556"/>
  <c r="P32557"/>
  <c r="P32558"/>
  <c r="P32559"/>
  <c r="P32560"/>
  <c r="P32561"/>
  <c r="P32562"/>
  <c r="P32563"/>
  <c r="P32564"/>
  <c r="P32565"/>
  <c r="P32566"/>
  <c r="P32567"/>
  <c r="P32568"/>
  <c r="P32569"/>
  <c r="P32570"/>
  <c r="P32571"/>
  <c r="P32572"/>
  <c r="P32573"/>
  <c r="P32574"/>
  <c r="P32575"/>
  <c r="P32576"/>
  <c r="P32577"/>
  <c r="P32578"/>
  <c r="P32579"/>
  <c r="P32580"/>
  <c r="P32581"/>
  <c r="P32582"/>
  <c r="P32583"/>
  <c r="P32584"/>
  <c r="P32585"/>
  <c r="P32586"/>
  <c r="P32587"/>
  <c r="P32588"/>
  <c r="P32589"/>
  <c r="P32590"/>
  <c r="P32591"/>
  <c r="P32592"/>
  <c r="P32593"/>
  <c r="P32594"/>
  <c r="P32595"/>
  <c r="P32596"/>
  <c r="P32597"/>
  <c r="P32598"/>
  <c r="P32599"/>
  <c r="P32600"/>
  <c r="P32601"/>
  <c r="P32602"/>
  <c r="P32603"/>
  <c r="P32604"/>
  <c r="P32605"/>
  <c r="P32606"/>
  <c r="P32607"/>
  <c r="P32608"/>
  <c r="P32609"/>
  <c r="P32610"/>
  <c r="P32611"/>
  <c r="P32612"/>
  <c r="P32613"/>
  <c r="P32614"/>
  <c r="P32615"/>
  <c r="P32616"/>
  <c r="P32617"/>
  <c r="P32618"/>
  <c r="P32619"/>
  <c r="P32620"/>
  <c r="P32621"/>
  <c r="P32622"/>
  <c r="P32623"/>
  <c r="P32624"/>
  <c r="P32625"/>
  <c r="P32626"/>
  <c r="P32627"/>
  <c r="P32628"/>
  <c r="P32629"/>
  <c r="P32630"/>
  <c r="P32631"/>
  <c r="P32632"/>
  <c r="P32633"/>
  <c r="P32634"/>
  <c r="P32635"/>
  <c r="P32636"/>
  <c r="P32637"/>
  <c r="P32638"/>
  <c r="P32639"/>
  <c r="P32640"/>
  <c r="P32641"/>
  <c r="P32642"/>
  <c r="P32643"/>
  <c r="P32644"/>
  <c r="P32645"/>
  <c r="P32646"/>
  <c r="P32647"/>
  <c r="P32648"/>
  <c r="P32649"/>
  <c r="P32650"/>
  <c r="P32651"/>
  <c r="P32652"/>
  <c r="P32653"/>
  <c r="P32654"/>
  <c r="P32655"/>
  <c r="P32656"/>
  <c r="P32657"/>
  <c r="P32658"/>
  <c r="P32659"/>
  <c r="P32660"/>
  <c r="P32661"/>
  <c r="P32662"/>
  <c r="P32663"/>
  <c r="P32664"/>
  <c r="P32665"/>
  <c r="P32666"/>
  <c r="P32667"/>
  <c r="P32668"/>
  <c r="P32669"/>
  <c r="P32670"/>
  <c r="P32671"/>
  <c r="P32672"/>
  <c r="P32673"/>
  <c r="P32674"/>
  <c r="P32675"/>
  <c r="P32676"/>
  <c r="P32677"/>
  <c r="P32678"/>
  <c r="P32679"/>
  <c r="P32680"/>
  <c r="P32681"/>
  <c r="P32682"/>
  <c r="P32683"/>
  <c r="P32684"/>
  <c r="P32685"/>
  <c r="P32686"/>
  <c r="P32687"/>
  <c r="P32688"/>
  <c r="P32689"/>
  <c r="P32690"/>
  <c r="P32691"/>
  <c r="P32692"/>
  <c r="P32693"/>
  <c r="P32694"/>
  <c r="P32695"/>
  <c r="P32696"/>
  <c r="P32697"/>
  <c r="P32698"/>
  <c r="P32699"/>
  <c r="P32700"/>
  <c r="P32701"/>
  <c r="P32702"/>
  <c r="P32703"/>
  <c r="P32704"/>
  <c r="P32705"/>
  <c r="P32706"/>
  <c r="P32707"/>
  <c r="P32708"/>
  <c r="P32709"/>
  <c r="P32710"/>
  <c r="P32711"/>
  <c r="P32712"/>
  <c r="P32713"/>
  <c r="P32714"/>
  <c r="P32715"/>
  <c r="P32716"/>
  <c r="P32717"/>
  <c r="P32718"/>
  <c r="P32719"/>
  <c r="P32720"/>
  <c r="P32721"/>
  <c r="P32722"/>
  <c r="P32723"/>
  <c r="P32724"/>
  <c r="P32725"/>
  <c r="P32726"/>
  <c r="P32727"/>
  <c r="P32728"/>
  <c r="P32729"/>
  <c r="P32730"/>
  <c r="P32731"/>
  <c r="P32732"/>
  <c r="P32733"/>
  <c r="P32734"/>
  <c r="P32735"/>
  <c r="P32736"/>
  <c r="P32737"/>
  <c r="P32738"/>
  <c r="P32739"/>
  <c r="P32740"/>
  <c r="P32741"/>
  <c r="P32742"/>
  <c r="P32743"/>
  <c r="P32744"/>
  <c r="P32745"/>
  <c r="P32746"/>
  <c r="P32747"/>
  <c r="P32748"/>
  <c r="P32749"/>
  <c r="P32750"/>
  <c r="P32751"/>
  <c r="P32752"/>
  <c r="P32753"/>
  <c r="P32754"/>
  <c r="P32755"/>
  <c r="P32756"/>
  <c r="P32757"/>
  <c r="P32758"/>
  <c r="P32759"/>
  <c r="P32760"/>
  <c r="P32761"/>
  <c r="P32762"/>
  <c r="P32763"/>
  <c r="P32764"/>
  <c r="P32765"/>
  <c r="P32766"/>
  <c r="P32767"/>
  <c r="P32768"/>
  <c r="P32769"/>
  <c r="P32770"/>
  <c r="P32771"/>
  <c r="P32772"/>
  <c r="P32773"/>
  <c r="P32774"/>
  <c r="P32775"/>
  <c r="P32776"/>
  <c r="P32777"/>
  <c r="P32778"/>
  <c r="P32779"/>
  <c r="P32780"/>
  <c r="P32781"/>
  <c r="P32782"/>
  <c r="P32783"/>
  <c r="P32784"/>
  <c r="P32785"/>
  <c r="P32786"/>
  <c r="P32787"/>
  <c r="P32788"/>
  <c r="P32789"/>
  <c r="P32790"/>
  <c r="P32791"/>
  <c r="P32792"/>
  <c r="P32793"/>
  <c r="P32794"/>
  <c r="P32795"/>
  <c r="P32796"/>
  <c r="P32797"/>
  <c r="P32798"/>
  <c r="P32799"/>
  <c r="P32800"/>
  <c r="P32801"/>
  <c r="P32802"/>
  <c r="P32803"/>
  <c r="P32804"/>
  <c r="P32805"/>
  <c r="P32806"/>
  <c r="P32807"/>
  <c r="P32808"/>
  <c r="P32809"/>
  <c r="P32810"/>
  <c r="P32811"/>
  <c r="P32812"/>
  <c r="P32813"/>
  <c r="P32814"/>
  <c r="P32815"/>
  <c r="P32816"/>
  <c r="P32817"/>
  <c r="P32818"/>
  <c r="P32819"/>
  <c r="P32820"/>
  <c r="P32821"/>
  <c r="P32822"/>
  <c r="P32823"/>
  <c r="P32824"/>
  <c r="P32825"/>
  <c r="P32826"/>
  <c r="P32827"/>
  <c r="P32828"/>
  <c r="P32829"/>
  <c r="P32830"/>
  <c r="P32831"/>
  <c r="P32832"/>
  <c r="P32833"/>
  <c r="P32834"/>
  <c r="P32835"/>
  <c r="P32836"/>
  <c r="P32837"/>
  <c r="P32838"/>
  <c r="P32839"/>
  <c r="P32840"/>
  <c r="P32841"/>
  <c r="P32842"/>
  <c r="P32843"/>
  <c r="P32844"/>
  <c r="P32845"/>
  <c r="P32846"/>
  <c r="P32847"/>
  <c r="P32848"/>
  <c r="P32849"/>
  <c r="P32850"/>
  <c r="P32851"/>
  <c r="P32852"/>
  <c r="P32853"/>
  <c r="P32854"/>
  <c r="P32855"/>
  <c r="P32856"/>
  <c r="P32857"/>
  <c r="P32858"/>
  <c r="P32859"/>
  <c r="P32860"/>
  <c r="P32861"/>
  <c r="P32862"/>
  <c r="P32863"/>
  <c r="P32864"/>
  <c r="P32865"/>
  <c r="P32866"/>
  <c r="P32867"/>
  <c r="P32868"/>
  <c r="P32869"/>
  <c r="P32870"/>
  <c r="P32871"/>
  <c r="P32872"/>
  <c r="P32873"/>
  <c r="P32874"/>
  <c r="P32875"/>
  <c r="P32876"/>
  <c r="P32877"/>
  <c r="P32878"/>
  <c r="P32879"/>
  <c r="P32880"/>
  <c r="P32881"/>
  <c r="P32882"/>
  <c r="P32883"/>
  <c r="P32884"/>
  <c r="P32885"/>
  <c r="P32886"/>
  <c r="P32887"/>
  <c r="P32888"/>
  <c r="P32889"/>
  <c r="P32890"/>
  <c r="P32891"/>
  <c r="P32892"/>
  <c r="P32893"/>
  <c r="P32894"/>
  <c r="P32895"/>
  <c r="P32896"/>
  <c r="P32897"/>
  <c r="P32898"/>
  <c r="P32899"/>
  <c r="P32900"/>
  <c r="P32901"/>
  <c r="P32902"/>
  <c r="P32903"/>
  <c r="P32904"/>
  <c r="P32905"/>
  <c r="P32906"/>
  <c r="P32907"/>
  <c r="P32908"/>
  <c r="P32909"/>
  <c r="P32910"/>
  <c r="P32911"/>
  <c r="P32912"/>
  <c r="P32913"/>
  <c r="P32914"/>
  <c r="P32915"/>
  <c r="P32916"/>
  <c r="P32917"/>
  <c r="P32918"/>
  <c r="P32919"/>
  <c r="P32920"/>
  <c r="P32921"/>
  <c r="P32922"/>
  <c r="P32923"/>
  <c r="P32924"/>
  <c r="P32925"/>
  <c r="P32926"/>
  <c r="P32927"/>
  <c r="P32928"/>
  <c r="P32929"/>
  <c r="P32930"/>
  <c r="P32931"/>
  <c r="P32932"/>
  <c r="P32933"/>
  <c r="P32934"/>
  <c r="P32935"/>
  <c r="P32936"/>
  <c r="P32937"/>
  <c r="P32938"/>
  <c r="P32939"/>
  <c r="P32940"/>
  <c r="P32941"/>
  <c r="P32942"/>
  <c r="P32943"/>
  <c r="P32944"/>
  <c r="P32945"/>
  <c r="P32946"/>
  <c r="P32947"/>
  <c r="P32948"/>
  <c r="P32949"/>
  <c r="P32950"/>
  <c r="P32951"/>
  <c r="P32952"/>
  <c r="P32953"/>
  <c r="P32954"/>
  <c r="P32955"/>
  <c r="P32956"/>
  <c r="P32957"/>
  <c r="P32958"/>
  <c r="P32959"/>
  <c r="P32960"/>
  <c r="P32961"/>
  <c r="P32962"/>
  <c r="P32963"/>
  <c r="P32964"/>
  <c r="P32965"/>
  <c r="P32966"/>
  <c r="P32967"/>
  <c r="P32968"/>
  <c r="P32969"/>
  <c r="P32970"/>
  <c r="P32971"/>
  <c r="P32972"/>
  <c r="P32973"/>
  <c r="P32974"/>
  <c r="P32975"/>
  <c r="P32976"/>
  <c r="P32977"/>
  <c r="P32978"/>
  <c r="P32979"/>
  <c r="P32980"/>
  <c r="P32981"/>
  <c r="P32982"/>
  <c r="P32983"/>
  <c r="P32984"/>
  <c r="P32985"/>
  <c r="P32986"/>
  <c r="P32987"/>
  <c r="P32988"/>
  <c r="P32989"/>
  <c r="P32990"/>
  <c r="P32991"/>
  <c r="P32992"/>
  <c r="P32993"/>
  <c r="P32994"/>
  <c r="P32995"/>
  <c r="P32996"/>
  <c r="P32997"/>
  <c r="P32998"/>
  <c r="P32999"/>
  <c r="P33000"/>
  <c r="P33001"/>
  <c r="P33002"/>
  <c r="P33003"/>
  <c r="P33004"/>
  <c r="P33005"/>
  <c r="P33006"/>
  <c r="P33007"/>
  <c r="P33008"/>
  <c r="P33009"/>
  <c r="P33010"/>
  <c r="P33011"/>
  <c r="P33012"/>
  <c r="P33013"/>
  <c r="P33014"/>
  <c r="P33015"/>
  <c r="P33016"/>
  <c r="P33017"/>
  <c r="P33018"/>
  <c r="P33019"/>
  <c r="P33020"/>
  <c r="P33021"/>
  <c r="P33022"/>
  <c r="P33023"/>
  <c r="P33024"/>
  <c r="P33025"/>
  <c r="P33026"/>
  <c r="P33027"/>
  <c r="P33028"/>
  <c r="P33029"/>
  <c r="P33030"/>
  <c r="P33031"/>
  <c r="P33032"/>
  <c r="P33033"/>
  <c r="P33034"/>
  <c r="P33035"/>
  <c r="P33036"/>
  <c r="P33037"/>
  <c r="P33038"/>
  <c r="P33039"/>
  <c r="P33040"/>
  <c r="P33041"/>
  <c r="P33042"/>
  <c r="P33043"/>
  <c r="P33044"/>
  <c r="P33045"/>
  <c r="P33046"/>
  <c r="P33047"/>
  <c r="P33048"/>
  <c r="P33049"/>
  <c r="P33050"/>
  <c r="P33051"/>
  <c r="P33052"/>
  <c r="P33053"/>
  <c r="P33054"/>
  <c r="P33055"/>
  <c r="P33056"/>
  <c r="P33057"/>
  <c r="P33058"/>
  <c r="P33059"/>
  <c r="P33060"/>
  <c r="P33061"/>
  <c r="P33062"/>
  <c r="P33063"/>
  <c r="P33064"/>
  <c r="P33065"/>
  <c r="P33066"/>
  <c r="P33067"/>
  <c r="P33068"/>
  <c r="P33069"/>
  <c r="P33070"/>
  <c r="P33071"/>
  <c r="P33072"/>
  <c r="P33073"/>
  <c r="P33074"/>
  <c r="P33075"/>
  <c r="P33076"/>
  <c r="P33077"/>
  <c r="P33078"/>
  <c r="P33079"/>
  <c r="P33080"/>
  <c r="P33081"/>
  <c r="P33082"/>
  <c r="P33083"/>
  <c r="P33084"/>
  <c r="P33085"/>
  <c r="P33086"/>
  <c r="P33087"/>
  <c r="P33088"/>
  <c r="P33089"/>
  <c r="P33090"/>
  <c r="P33091"/>
  <c r="P33092"/>
  <c r="P33093"/>
  <c r="P33094"/>
  <c r="P33095"/>
  <c r="P33096"/>
  <c r="P33097"/>
  <c r="P33098"/>
  <c r="P33099"/>
  <c r="P33100"/>
  <c r="P33101"/>
  <c r="P33102"/>
  <c r="P33103"/>
  <c r="P33104"/>
  <c r="P33105"/>
  <c r="P33106"/>
  <c r="P33107"/>
  <c r="P33108"/>
  <c r="P33109"/>
  <c r="P33110"/>
  <c r="P33111"/>
  <c r="P33112"/>
  <c r="P33113"/>
  <c r="P33114"/>
  <c r="P33115"/>
  <c r="P33116"/>
  <c r="P33117"/>
  <c r="P33118"/>
  <c r="P33119"/>
  <c r="P33120"/>
  <c r="P33121"/>
  <c r="P33122"/>
  <c r="P33123"/>
  <c r="P33124"/>
  <c r="P33125"/>
  <c r="P33126"/>
  <c r="P33127"/>
  <c r="P33128"/>
  <c r="P33129"/>
  <c r="P33130"/>
  <c r="P33131"/>
  <c r="P33132"/>
  <c r="P33133"/>
  <c r="P33134"/>
  <c r="P33135"/>
  <c r="P33136"/>
  <c r="P33137"/>
  <c r="P33138"/>
  <c r="P33139"/>
  <c r="P33140"/>
  <c r="P33141"/>
  <c r="P33142"/>
  <c r="P33143"/>
  <c r="P33144"/>
  <c r="P33145"/>
  <c r="P33146"/>
  <c r="P33147"/>
  <c r="P33148"/>
  <c r="P33149"/>
  <c r="P33150"/>
  <c r="P33151"/>
  <c r="P33152"/>
  <c r="P33153"/>
  <c r="P33154"/>
  <c r="P33155"/>
  <c r="P33156"/>
  <c r="P33157"/>
  <c r="P33158"/>
  <c r="P33159"/>
  <c r="P33160"/>
  <c r="P33161"/>
  <c r="P33162"/>
  <c r="P33163"/>
  <c r="P33164"/>
  <c r="P33165"/>
  <c r="P33166"/>
  <c r="P33167"/>
  <c r="P33168"/>
  <c r="P33169"/>
  <c r="P33170"/>
  <c r="P33171"/>
  <c r="P33172"/>
  <c r="P33173"/>
  <c r="P33174"/>
  <c r="P33175"/>
  <c r="P33176"/>
  <c r="P33177"/>
  <c r="P33178"/>
  <c r="P33179"/>
  <c r="P33180"/>
  <c r="P33181"/>
  <c r="P33182"/>
  <c r="P33183"/>
  <c r="P33184"/>
  <c r="P33185"/>
  <c r="P33186"/>
  <c r="P33187"/>
  <c r="P33188"/>
  <c r="P33189"/>
  <c r="P33190"/>
  <c r="P33191"/>
  <c r="P33192"/>
  <c r="P33193"/>
  <c r="P33194"/>
  <c r="P33195"/>
  <c r="P33196"/>
  <c r="P33197"/>
  <c r="P33198"/>
  <c r="P33199"/>
  <c r="P33200"/>
  <c r="P33201"/>
  <c r="P33202"/>
  <c r="P33203"/>
  <c r="P33204"/>
  <c r="P33205"/>
  <c r="P33206"/>
  <c r="P33207"/>
  <c r="P33208"/>
  <c r="P33209"/>
  <c r="P33210"/>
  <c r="P33211"/>
  <c r="P33212"/>
  <c r="P33213"/>
  <c r="P33214"/>
  <c r="P33215"/>
  <c r="P33216"/>
  <c r="P33217"/>
  <c r="P33218"/>
  <c r="P33219"/>
  <c r="P33220"/>
  <c r="P33221"/>
  <c r="P33222"/>
  <c r="P33223"/>
  <c r="P33224"/>
  <c r="P33225"/>
  <c r="P33226"/>
  <c r="P33227"/>
  <c r="P33228"/>
  <c r="P33229"/>
  <c r="P33230"/>
  <c r="P33231"/>
  <c r="P33232"/>
  <c r="P33233"/>
  <c r="P33234"/>
  <c r="P33235"/>
  <c r="P33236"/>
  <c r="P33237"/>
  <c r="P33238"/>
  <c r="P33239"/>
  <c r="P33240"/>
  <c r="P33241"/>
  <c r="P33242"/>
  <c r="P33243"/>
  <c r="P33244"/>
  <c r="P33245"/>
  <c r="P33246"/>
  <c r="P33247"/>
  <c r="P33248"/>
  <c r="P33249"/>
  <c r="P33250"/>
  <c r="P33251"/>
  <c r="P33252"/>
  <c r="P33253"/>
  <c r="P33254"/>
  <c r="P33255"/>
  <c r="P33256"/>
  <c r="P33257"/>
  <c r="P33258"/>
  <c r="P33259"/>
  <c r="P33260"/>
  <c r="P33261"/>
  <c r="P33262"/>
  <c r="P33263"/>
  <c r="P33264"/>
  <c r="P33265"/>
  <c r="P33266"/>
  <c r="P33267"/>
  <c r="P33268"/>
  <c r="P33269"/>
  <c r="P33270"/>
  <c r="P33271"/>
  <c r="P33272"/>
  <c r="P33273"/>
  <c r="P33274"/>
  <c r="P33275"/>
  <c r="P33276"/>
  <c r="P33277"/>
  <c r="P33278"/>
  <c r="P33279"/>
  <c r="P33280"/>
  <c r="P33281"/>
  <c r="P33282"/>
  <c r="P33283"/>
  <c r="P33284"/>
  <c r="P33285"/>
  <c r="P33286"/>
  <c r="P33287"/>
  <c r="P33288"/>
  <c r="P33289"/>
  <c r="P33290"/>
  <c r="P33291"/>
  <c r="P33292"/>
  <c r="P33293"/>
  <c r="P33294"/>
  <c r="P33295"/>
  <c r="P33296"/>
  <c r="P33297"/>
  <c r="P33298"/>
  <c r="P33299"/>
  <c r="P33300"/>
  <c r="P33301"/>
  <c r="P33302"/>
  <c r="P33303"/>
  <c r="P33304"/>
  <c r="P33305"/>
  <c r="P33306"/>
  <c r="P33307"/>
  <c r="P33308"/>
  <c r="P33309"/>
  <c r="P33310"/>
  <c r="P33311"/>
  <c r="P33312"/>
  <c r="P33313"/>
  <c r="P33314"/>
  <c r="P33315"/>
  <c r="P33316"/>
  <c r="P33317"/>
  <c r="P33318"/>
  <c r="P33319"/>
  <c r="P33320"/>
  <c r="P33321"/>
  <c r="P33322"/>
  <c r="P33323"/>
  <c r="P33324"/>
  <c r="P33325"/>
  <c r="P33326"/>
  <c r="P33327"/>
  <c r="P33328"/>
  <c r="P33329"/>
  <c r="P33330"/>
  <c r="P33331"/>
  <c r="P33332"/>
  <c r="P33333"/>
  <c r="P33334"/>
  <c r="P33335"/>
  <c r="P33336"/>
  <c r="P33337"/>
  <c r="P33338"/>
  <c r="P33339"/>
  <c r="P33340"/>
  <c r="P33341"/>
  <c r="P33342"/>
  <c r="P33343"/>
  <c r="P33344"/>
  <c r="P33345"/>
  <c r="P33346"/>
  <c r="P33347"/>
  <c r="P33348"/>
  <c r="P33349"/>
  <c r="P33350"/>
  <c r="P33351"/>
  <c r="P33352"/>
  <c r="P33353"/>
  <c r="P33354"/>
  <c r="P33355"/>
  <c r="P33356"/>
  <c r="P33357"/>
  <c r="P33358"/>
  <c r="P33359"/>
  <c r="P33360"/>
  <c r="P33361"/>
  <c r="P33362"/>
  <c r="P33363"/>
  <c r="P33364"/>
  <c r="P33365"/>
  <c r="P33366"/>
  <c r="P33367"/>
  <c r="P33368"/>
  <c r="P33369"/>
  <c r="P33370"/>
  <c r="P33371"/>
  <c r="P33372"/>
  <c r="P33373"/>
  <c r="P33374"/>
  <c r="P33375"/>
  <c r="P33376"/>
  <c r="P33377"/>
  <c r="P33378"/>
  <c r="P33379"/>
  <c r="P33380"/>
  <c r="P33381"/>
  <c r="P33382"/>
  <c r="P33383"/>
  <c r="P33384"/>
  <c r="P33385"/>
  <c r="P33386"/>
  <c r="P33387"/>
  <c r="P33388"/>
  <c r="P33389"/>
  <c r="P33390"/>
  <c r="P33391"/>
  <c r="P33392"/>
  <c r="P33393"/>
  <c r="P33394"/>
  <c r="P33395"/>
  <c r="P33396"/>
  <c r="P33397"/>
  <c r="P33398"/>
  <c r="P33399"/>
  <c r="P33400"/>
  <c r="P33401"/>
  <c r="P33402"/>
  <c r="P33403"/>
  <c r="P33404"/>
  <c r="P33405"/>
  <c r="P33406"/>
  <c r="P33407"/>
  <c r="P33408"/>
  <c r="P33409"/>
  <c r="P33410"/>
  <c r="P33411"/>
  <c r="P33412"/>
  <c r="P33413"/>
  <c r="P33414"/>
  <c r="P33415"/>
  <c r="P33416"/>
  <c r="P33417"/>
  <c r="P33418"/>
  <c r="P33419"/>
  <c r="P33420"/>
  <c r="P33421"/>
  <c r="P33422"/>
  <c r="P33423"/>
  <c r="P33424"/>
  <c r="P33425"/>
  <c r="P33426"/>
  <c r="P33427"/>
  <c r="P33428"/>
  <c r="P33429"/>
  <c r="P33430"/>
  <c r="P33431"/>
  <c r="P33432"/>
  <c r="P33433"/>
  <c r="P33434"/>
  <c r="P33435"/>
  <c r="P33436"/>
  <c r="P33437"/>
  <c r="P33438"/>
  <c r="P33439"/>
  <c r="P33440"/>
  <c r="P33441"/>
  <c r="P33442"/>
  <c r="P33443"/>
  <c r="P33444"/>
  <c r="P33445"/>
  <c r="P33446"/>
  <c r="P33447"/>
  <c r="P33448"/>
  <c r="P33449"/>
  <c r="P33450"/>
  <c r="P33451"/>
  <c r="P33452"/>
  <c r="P33453"/>
  <c r="P33454"/>
  <c r="P33455"/>
  <c r="P33456"/>
  <c r="P33457"/>
  <c r="P33458"/>
  <c r="P33459"/>
  <c r="P33460"/>
  <c r="P33461"/>
  <c r="P33462"/>
  <c r="P33463"/>
  <c r="P33464"/>
  <c r="P33465"/>
  <c r="P33466"/>
  <c r="P33467"/>
  <c r="P33468"/>
  <c r="P33469"/>
  <c r="P33470"/>
  <c r="P33471"/>
  <c r="P33472"/>
  <c r="P33473"/>
  <c r="P33474"/>
  <c r="P33475"/>
  <c r="P33476"/>
  <c r="P33477"/>
  <c r="P33478"/>
  <c r="P33479"/>
  <c r="P33480"/>
  <c r="P33481"/>
  <c r="P33482"/>
  <c r="P33483"/>
  <c r="P33484"/>
  <c r="P33485"/>
  <c r="P33486"/>
  <c r="P33487"/>
  <c r="P33488"/>
  <c r="P33489"/>
  <c r="P33490"/>
  <c r="P33491"/>
  <c r="P33492"/>
  <c r="P33493"/>
  <c r="P33494"/>
  <c r="P33495"/>
  <c r="P33496"/>
  <c r="P33497"/>
  <c r="P33498"/>
  <c r="P33499"/>
  <c r="P33500"/>
  <c r="P33501"/>
  <c r="P33502"/>
  <c r="P33503"/>
  <c r="P33504"/>
  <c r="P33505"/>
  <c r="P33506"/>
  <c r="P33507"/>
  <c r="P33508"/>
  <c r="P33509"/>
  <c r="P33510"/>
  <c r="P33511"/>
  <c r="P33512"/>
  <c r="P33513"/>
  <c r="P33514"/>
  <c r="P33515"/>
  <c r="P33516"/>
  <c r="P33517"/>
  <c r="P33518"/>
  <c r="P33519"/>
  <c r="P33520"/>
  <c r="P33521"/>
  <c r="P33522"/>
  <c r="P33523"/>
  <c r="P33524"/>
  <c r="P33525"/>
  <c r="P33526"/>
  <c r="P33527"/>
  <c r="P33528"/>
  <c r="P33529"/>
  <c r="P33530"/>
  <c r="P33531"/>
  <c r="P33532"/>
  <c r="P33533"/>
  <c r="P33534"/>
  <c r="P33535"/>
  <c r="P33536"/>
  <c r="P33537"/>
  <c r="P33538"/>
  <c r="P33539"/>
  <c r="P33540"/>
  <c r="P33541"/>
  <c r="P33542"/>
  <c r="P33543"/>
  <c r="P33544"/>
  <c r="P33545"/>
  <c r="P33546"/>
  <c r="P33547"/>
  <c r="P33548"/>
  <c r="P33549"/>
  <c r="P33550"/>
  <c r="P33551"/>
  <c r="P33552"/>
  <c r="P33553"/>
  <c r="P33554"/>
  <c r="P33555"/>
  <c r="P33556"/>
  <c r="P33557"/>
  <c r="P33558"/>
  <c r="P33559"/>
  <c r="P33560"/>
  <c r="P33561"/>
  <c r="P33562"/>
  <c r="P33563"/>
  <c r="P33564"/>
  <c r="P33565"/>
  <c r="P33566"/>
  <c r="P33567"/>
  <c r="P33568"/>
  <c r="P33569"/>
  <c r="P33570"/>
  <c r="P33571"/>
  <c r="P33572"/>
  <c r="P33573"/>
  <c r="P33574"/>
  <c r="P33575"/>
  <c r="P33576"/>
  <c r="P33577"/>
  <c r="P33578"/>
  <c r="P33579"/>
  <c r="P33580"/>
  <c r="P33581"/>
  <c r="P33582"/>
  <c r="P33583"/>
  <c r="P33584"/>
  <c r="P33585"/>
  <c r="P33586"/>
  <c r="P33587"/>
  <c r="P33588"/>
  <c r="P33589"/>
  <c r="P33590"/>
  <c r="P33591"/>
  <c r="P33592"/>
  <c r="P33593"/>
  <c r="P33594"/>
  <c r="P33595"/>
  <c r="P33596"/>
  <c r="P33597"/>
  <c r="P33598"/>
  <c r="P33599"/>
  <c r="P33600"/>
  <c r="P33601"/>
  <c r="P33602"/>
  <c r="P33603"/>
  <c r="P33604"/>
  <c r="P33605"/>
  <c r="P33606"/>
  <c r="P33607"/>
  <c r="P33608"/>
  <c r="P33609"/>
  <c r="P33610"/>
  <c r="P33611"/>
  <c r="P33612"/>
  <c r="P33613"/>
  <c r="P33614"/>
  <c r="P33615"/>
  <c r="P33616"/>
  <c r="P33617"/>
  <c r="P33618"/>
  <c r="P33619"/>
  <c r="P33620"/>
  <c r="P33621"/>
  <c r="P33622"/>
  <c r="P33623"/>
  <c r="P33624"/>
  <c r="P33625"/>
  <c r="P33626"/>
  <c r="P33627"/>
  <c r="P33628"/>
  <c r="P33629"/>
  <c r="P33630"/>
  <c r="P33631"/>
  <c r="P33632"/>
  <c r="P33633"/>
  <c r="P33634"/>
  <c r="P33635"/>
  <c r="P33636"/>
  <c r="P33637"/>
  <c r="P33638"/>
  <c r="P33639"/>
  <c r="P33640"/>
  <c r="P33641"/>
  <c r="P33642"/>
  <c r="P33643"/>
  <c r="P33644"/>
  <c r="P33645"/>
  <c r="P33646"/>
  <c r="P33647"/>
  <c r="P33648"/>
  <c r="P33649"/>
  <c r="P33650"/>
  <c r="P33651"/>
  <c r="P33652"/>
  <c r="P33653"/>
  <c r="P33654"/>
  <c r="P33655"/>
  <c r="P33656"/>
  <c r="P33657"/>
  <c r="P33658"/>
  <c r="P33659"/>
  <c r="P33660"/>
  <c r="P33661"/>
  <c r="P33662"/>
  <c r="P33663"/>
  <c r="P33664"/>
  <c r="P33665"/>
  <c r="P33666"/>
  <c r="P33667"/>
  <c r="P33668"/>
  <c r="P33669"/>
  <c r="P33670"/>
  <c r="P33671"/>
  <c r="P33672"/>
  <c r="P33673"/>
  <c r="P33674"/>
  <c r="P33675"/>
  <c r="P33676"/>
  <c r="P33677"/>
  <c r="P33678"/>
  <c r="P33679"/>
  <c r="P33680"/>
  <c r="P33681"/>
  <c r="P33682"/>
  <c r="P33683"/>
  <c r="P33684"/>
  <c r="P33685"/>
  <c r="P33686"/>
  <c r="P33687"/>
  <c r="P33688"/>
  <c r="P33689"/>
  <c r="P33690"/>
  <c r="P33691"/>
  <c r="P33692"/>
  <c r="P33693"/>
  <c r="P33694"/>
  <c r="P33695"/>
  <c r="P33696"/>
  <c r="P33697"/>
  <c r="P33698"/>
  <c r="P33699"/>
  <c r="P33700"/>
  <c r="P33701"/>
  <c r="P33702"/>
  <c r="P33703"/>
  <c r="P33704"/>
  <c r="P33705"/>
  <c r="P33706"/>
  <c r="P33707"/>
  <c r="P33708"/>
  <c r="P33709"/>
  <c r="P33710"/>
  <c r="P33711"/>
  <c r="P33712"/>
  <c r="P33713"/>
  <c r="P33714"/>
  <c r="P33715"/>
  <c r="P33716"/>
  <c r="P33717"/>
  <c r="P33718"/>
  <c r="P33719"/>
  <c r="P33720"/>
  <c r="P33721"/>
  <c r="P33722"/>
  <c r="P33723"/>
  <c r="P33724"/>
  <c r="P33725"/>
  <c r="P33726"/>
  <c r="P33727"/>
  <c r="P33728"/>
  <c r="P33729"/>
  <c r="P33730"/>
  <c r="P33731"/>
  <c r="P33732"/>
  <c r="P33733"/>
  <c r="P33734"/>
  <c r="P33735"/>
  <c r="P33736"/>
  <c r="P33737"/>
  <c r="P33738"/>
  <c r="P33739"/>
  <c r="P33740"/>
  <c r="P33741"/>
  <c r="P33742"/>
  <c r="P33743"/>
  <c r="P33744"/>
  <c r="P33745"/>
  <c r="P33746"/>
  <c r="P33747"/>
  <c r="P33748"/>
  <c r="P33749"/>
  <c r="P33750"/>
  <c r="P33751"/>
  <c r="P33752"/>
  <c r="P33753"/>
  <c r="P33754"/>
  <c r="P33755"/>
  <c r="P33756"/>
  <c r="P33757"/>
  <c r="P33758"/>
  <c r="P33759"/>
  <c r="P33760"/>
  <c r="P33761"/>
  <c r="P33762"/>
  <c r="P33763"/>
  <c r="P33764"/>
  <c r="P33765"/>
  <c r="P33766"/>
  <c r="P33767"/>
  <c r="P33768"/>
  <c r="P33769"/>
  <c r="P33770"/>
  <c r="P33771"/>
  <c r="P33772"/>
  <c r="P33773"/>
  <c r="P33774"/>
  <c r="P33775"/>
  <c r="P33776"/>
  <c r="P33777"/>
  <c r="P33778"/>
  <c r="P33779"/>
  <c r="P33780"/>
  <c r="P33781"/>
  <c r="P33782"/>
  <c r="P33783"/>
  <c r="P33784"/>
  <c r="P33785"/>
  <c r="P33786"/>
  <c r="P33787"/>
  <c r="P33788"/>
  <c r="P33789"/>
  <c r="P33790"/>
  <c r="P33791"/>
  <c r="P33792"/>
  <c r="P33793"/>
  <c r="P33794"/>
  <c r="P33795"/>
  <c r="P33796"/>
  <c r="P33797"/>
  <c r="P33798"/>
  <c r="P33799"/>
  <c r="P33800"/>
  <c r="P33801"/>
  <c r="P33802"/>
  <c r="P33803"/>
  <c r="P33804"/>
  <c r="P33805"/>
  <c r="P33806"/>
  <c r="P33807"/>
  <c r="P33808"/>
  <c r="P33809"/>
  <c r="P33810"/>
  <c r="P33811"/>
  <c r="P33812"/>
  <c r="P33813"/>
  <c r="P33814"/>
  <c r="P33815"/>
  <c r="P33816"/>
  <c r="P33817"/>
  <c r="P33818"/>
  <c r="P33819"/>
  <c r="P33820"/>
  <c r="P33821"/>
  <c r="P33822"/>
  <c r="P33823"/>
  <c r="P33824"/>
  <c r="P33825"/>
  <c r="P33826"/>
  <c r="P33827"/>
  <c r="P33828"/>
  <c r="P33829"/>
  <c r="P33830"/>
  <c r="P33831"/>
  <c r="P33832"/>
  <c r="P33833"/>
  <c r="P33834"/>
  <c r="P33835"/>
  <c r="P33836"/>
  <c r="P33837"/>
  <c r="P33838"/>
  <c r="P33839"/>
  <c r="P33840"/>
  <c r="P33841"/>
  <c r="P33842"/>
  <c r="P33843"/>
  <c r="P33844"/>
  <c r="P33845"/>
  <c r="P33846"/>
  <c r="P33847"/>
  <c r="P33848"/>
  <c r="P33849"/>
  <c r="P33850"/>
  <c r="P33851"/>
  <c r="P33852"/>
  <c r="P33853"/>
  <c r="P33854"/>
  <c r="P33855"/>
  <c r="P33856"/>
  <c r="P33857"/>
  <c r="P33858"/>
  <c r="P33859"/>
  <c r="P33860"/>
  <c r="P33861"/>
  <c r="P33862"/>
  <c r="P33863"/>
  <c r="P33864"/>
  <c r="P33865"/>
  <c r="P33866"/>
  <c r="P33867"/>
  <c r="P33868"/>
  <c r="P33869"/>
  <c r="P33870"/>
  <c r="P33871"/>
  <c r="P33872"/>
  <c r="P33873"/>
  <c r="P33874"/>
  <c r="P33875"/>
  <c r="P33876"/>
  <c r="P33877"/>
  <c r="P33878"/>
  <c r="P33879"/>
  <c r="P33880"/>
  <c r="P33881"/>
  <c r="P33882"/>
  <c r="P33883"/>
  <c r="P33884"/>
  <c r="P33885"/>
  <c r="P33886"/>
  <c r="P33887"/>
  <c r="P33888"/>
  <c r="P33889"/>
  <c r="P33890"/>
  <c r="P33891"/>
  <c r="P33892"/>
  <c r="P33893"/>
  <c r="P33894"/>
  <c r="P33895"/>
  <c r="P33896"/>
  <c r="P33897"/>
  <c r="P33898"/>
  <c r="P33899"/>
  <c r="P33900"/>
  <c r="P33901"/>
  <c r="P33902"/>
  <c r="P33903"/>
  <c r="P33904"/>
  <c r="P33905"/>
  <c r="P33906"/>
  <c r="P33907"/>
  <c r="P33908"/>
  <c r="P33909"/>
  <c r="P33910"/>
  <c r="P33911"/>
  <c r="P33912"/>
  <c r="P33913"/>
  <c r="P33914"/>
  <c r="P33915"/>
  <c r="P33916"/>
  <c r="P33917"/>
  <c r="P33918"/>
  <c r="P33919"/>
  <c r="P33920"/>
  <c r="P33921"/>
  <c r="P33922"/>
  <c r="P33923"/>
  <c r="P33924"/>
  <c r="P33925"/>
  <c r="P33926"/>
  <c r="P33927"/>
  <c r="P33928"/>
  <c r="P33929"/>
  <c r="P33930"/>
  <c r="P33931"/>
  <c r="P33932"/>
  <c r="P33933"/>
  <c r="P33934"/>
  <c r="P33935"/>
  <c r="P33936"/>
  <c r="P33937"/>
  <c r="P33938"/>
  <c r="P33939"/>
  <c r="P33940"/>
  <c r="P33941"/>
  <c r="P33942"/>
  <c r="P33943"/>
  <c r="P33944"/>
  <c r="P33945"/>
  <c r="P33946"/>
  <c r="P33947"/>
  <c r="P33948"/>
  <c r="P33949"/>
  <c r="P33950"/>
  <c r="P33951"/>
  <c r="P33952"/>
  <c r="P33953"/>
  <c r="P33954"/>
  <c r="P33955"/>
  <c r="P33956"/>
  <c r="P33957"/>
  <c r="P33958"/>
  <c r="P33959"/>
  <c r="P33960"/>
  <c r="P33961"/>
  <c r="P33962"/>
  <c r="P33963"/>
  <c r="P33964"/>
  <c r="P33965"/>
  <c r="P33966"/>
  <c r="P33967"/>
  <c r="P33968"/>
  <c r="P33969"/>
  <c r="P33970"/>
  <c r="P33971"/>
  <c r="P33972"/>
  <c r="P33973"/>
  <c r="P33974"/>
  <c r="P33975"/>
  <c r="P33976"/>
  <c r="P33977"/>
  <c r="P33978"/>
  <c r="P33979"/>
  <c r="P33980"/>
  <c r="P33981"/>
  <c r="P33982"/>
  <c r="P33983"/>
  <c r="P33984"/>
  <c r="P33985"/>
  <c r="P33986"/>
  <c r="P33987"/>
  <c r="P33988"/>
  <c r="P33989"/>
  <c r="P33990"/>
  <c r="P33991"/>
  <c r="P33992"/>
  <c r="P33993"/>
  <c r="P33994"/>
  <c r="P33995"/>
  <c r="P33996"/>
  <c r="P33997"/>
  <c r="P33998"/>
  <c r="P33999"/>
  <c r="P34000"/>
  <c r="P34001"/>
  <c r="P34002"/>
  <c r="P34003"/>
  <c r="P34004"/>
  <c r="P34005"/>
  <c r="P34006"/>
  <c r="P34007"/>
  <c r="P34008"/>
  <c r="P34009"/>
  <c r="P34010"/>
  <c r="P34011"/>
  <c r="P34012"/>
  <c r="P34013"/>
  <c r="P34014"/>
  <c r="P34015"/>
  <c r="P34016"/>
  <c r="P34017"/>
  <c r="P34018"/>
  <c r="P34019"/>
  <c r="P34020"/>
  <c r="P34021"/>
  <c r="P34022"/>
  <c r="P34023"/>
  <c r="P34024"/>
  <c r="P34025"/>
  <c r="P34026"/>
  <c r="P34027"/>
  <c r="P34028"/>
  <c r="P34029"/>
  <c r="P34030"/>
  <c r="P34031"/>
  <c r="P34032"/>
  <c r="P34033"/>
  <c r="P34034"/>
  <c r="P34035"/>
  <c r="P34036"/>
  <c r="P34037"/>
  <c r="P34038"/>
  <c r="P34039"/>
  <c r="P34040"/>
  <c r="P34041"/>
  <c r="P34042"/>
  <c r="P34043"/>
  <c r="P34044"/>
  <c r="P34045"/>
  <c r="P34046"/>
  <c r="P34047"/>
  <c r="P34048"/>
  <c r="P34049"/>
  <c r="P34050"/>
  <c r="P34051"/>
  <c r="P34052"/>
  <c r="P34053"/>
  <c r="P34054"/>
  <c r="P34055"/>
  <c r="P34056"/>
  <c r="P34057"/>
  <c r="P34058"/>
  <c r="P34059"/>
  <c r="P34060"/>
  <c r="P34061"/>
  <c r="P34062"/>
  <c r="P34063"/>
  <c r="P34064"/>
  <c r="P34065"/>
  <c r="P34066"/>
  <c r="P34067"/>
  <c r="P34068"/>
  <c r="P34069"/>
  <c r="P34070"/>
  <c r="P34071"/>
  <c r="P34072"/>
  <c r="P34073"/>
  <c r="P34074"/>
  <c r="P34075"/>
  <c r="P34076"/>
  <c r="P34077"/>
  <c r="P34078"/>
  <c r="P34079"/>
  <c r="P34080"/>
  <c r="P34081"/>
  <c r="P34082"/>
  <c r="P34083"/>
  <c r="P34084"/>
  <c r="P34085"/>
  <c r="P34086"/>
  <c r="P34087"/>
  <c r="P34088"/>
  <c r="P34089"/>
  <c r="P34090"/>
  <c r="P34091"/>
  <c r="P34092"/>
  <c r="P34093"/>
  <c r="P34094"/>
  <c r="P34095"/>
  <c r="P34096"/>
  <c r="P34097"/>
  <c r="P34098"/>
  <c r="P34099"/>
  <c r="P34100"/>
  <c r="P34101"/>
  <c r="P34102"/>
  <c r="P34103"/>
  <c r="P34104"/>
  <c r="P34105"/>
  <c r="P34106"/>
  <c r="P34107"/>
  <c r="P34108"/>
  <c r="P34109"/>
  <c r="P34110"/>
  <c r="P34111"/>
  <c r="P34112"/>
  <c r="P34113"/>
  <c r="P34114"/>
  <c r="P34115"/>
  <c r="P34116"/>
  <c r="P34117"/>
  <c r="P34118"/>
  <c r="P34119"/>
  <c r="P34120"/>
  <c r="P34121"/>
  <c r="P34122"/>
  <c r="P34123"/>
  <c r="P34124"/>
  <c r="P34125"/>
  <c r="P34126"/>
  <c r="P34127"/>
  <c r="P34128"/>
  <c r="P34129"/>
  <c r="P34130"/>
  <c r="P34131"/>
  <c r="P34132"/>
  <c r="P34133"/>
  <c r="P34134"/>
  <c r="P34135"/>
  <c r="P34136"/>
  <c r="P34137"/>
  <c r="P34138"/>
  <c r="P34139"/>
  <c r="P34140"/>
  <c r="P34141"/>
  <c r="P34142"/>
  <c r="P34143"/>
  <c r="P34144"/>
  <c r="P34145"/>
  <c r="P34146"/>
  <c r="P34147"/>
  <c r="P34148"/>
  <c r="P34149"/>
  <c r="P34150"/>
  <c r="P34151"/>
  <c r="P34152"/>
  <c r="P34153"/>
  <c r="P34154"/>
  <c r="P34155"/>
  <c r="P34156"/>
  <c r="P34157"/>
  <c r="P34158"/>
  <c r="P34159"/>
  <c r="P34160"/>
  <c r="P34161"/>
  <c r="P34162"/>
  <c r="P34163"/>
  <c r="O27038"/>
  <c r="O27039"/>
  <c r="O27040"/>
  <c r="O27041"/>
  <c r="O27042"/>
  <c r="O27043"/>
  <c r="O27044"/>
  <c r="O27045"/>
  <c r="O27046"/>
  <c r="O27047"/>
  <c r="O27048"/>
  <c r="O27049"/>
  <c r="O27050"/>
  <c r="O27051"/>
  <c r="O27052"/>
  <c r="O27053"/>
  <c r="O27054"/>
  <c r="O27055"/>
  <c r="O27056"/>
  <c r="O27057"/>
  <c r="O27058"/>
  <c r="O27059"/>
  <c r="O27060"/>
  <c r="O27061"/>
  <c r="O27062"/>
  <c r="O27063"/>
  <c r="O27064"/>
  <c r="O27065"/>
  <c r="O27066"/>
  <c r="O27067"/>
  <c r="O27068"/>
  <c r="O27069"/>
  <c r="O27070"/>
  <c r="O27071"/>
  <c r="O27072"/>
  <c r="O27073"/>
  <c r="O27074"/>
  <c r="O27075"/>
  <c r="O27076"/>
  <c r="O27077"/>
  <c r="O27078"/>
  <c r="O27079"/>
  <c r="O27080"/>
  <c r="O27081"/>
  <c r="O27082"/>
  <c r="O27083"/>
  <c r="O27084"/>
  <c r="O27085"/>
  <c r="O27086"/>
  <c r="O27087"/>
  <c r="O27088"/>
  <c r="O27089"/>
  <c r="O27090"/>
  <c r="O27091"/>
  <c r="O27092"/>
  <c r="O27093"/>
  <c r="O27094"/>
  <c r="O27095"/>
  <c r="O27096"/>
  <c r="O27097"/>
  <c r="O27098"/>
  <c r="O27099"/>
  <c r="O27100"/>
  <c r="O27101"/>
  <c r="O27102"/>
  <c r="O27103"/>
  <c r="O27104"/>
  <c r="O27105"/>
  <c r="O27106"/>
  <c r="O27107"/>
  <c r="O27108"/>
  <c r="O27109"/>
  <c r="O27110"/>
  <c r="O27111"/>
  <c r="O27112"/>
  <c r="O27113"/>
  <c r="O27114"/>
  <c r="O27115"/>
  <c r="O27116"/>
  <c r="O27117"/>
  <c r="O27118"/>
  <c r="O27119"/>
  <c r="O27120"/>
  <c r="O27121"/>
  <c r="O27122"/>
  <c r="O27123"/>
  <c r="O27124"/>
  <c r="O27125"/>
  <c r="O27126"/>
  <c r="O27127"/>
  <c r="O27128"/>
  <c r="O27129"/>
  <c r="O27130"/>
  <c r="O27131"/>
  <c r="O27132"/>
  <c r="O27133"/>
  <c r="O27134"/>
  <c r="O27135"/>
  <c r="O27136"/>
  <c r="O27137"/>
  <c r="O27138"/>
  <c r="O27139"/>
  <c r="O27140"/>
  <c r="O27141"/>
  <c r="O27142"/>
  <c r="O27143"/>
  <c r="O27144"/>
  <c r="O27145"/>
  <c r="O27146"/>
  <c r="O27147"/>
  <c r="O27148"/>
  <c r="O27149"/>
  <c r="O27150"/>
  <c r="O27151"/>
  <c r="O27152"/>
  <c r="O27153"/>
  <c r="O27154"/>
  <c r="O27155"/>
  <c r="O27156"/>
  <c r="O27157"/>
  <c r="O27158"/>
  <c r="O27159"/>
  <c r="O27160"/>
  <c r="O27161"/>
  <c r="O27162"/>
  <c r="O27163"/>
  <c r="O27164"/>
  <c r="O27165"/>
  <c r="O27166"/>
  <c r="O27167"/>
  <c r="O27168"/>
  <c r="O27169"/>
  <c r="O27170"/>
  <c r="O27171"/>
  <c r="O27172"/>
  <c r="O27173"/>
  <c r="O27174"/>
  <c r="O27175"/>
  <c r="O27176"/>
  <c r="O27177"/>
  <c r="O27178"/>
  <c r="O27179"/>
  <c r="O27180"/>
  <c r="O27181"/>
  <c r="O27182"/>
  <c r="O27183"/>
  <c r="O27184"/>
  <c r="O27185"/>
  <c r="O27186"/>
  <c r="O27187"/>
  <c r="O27188"/>
  <c r="O27189"/>
  <c r="O27190"/>
  <c r="O27191"/>
  <c r="O27192"/>
  <c r="O27193"/>
  <c r="O27194"/>
  <c r="O27195"/>
  <c r="O27196"/>
  <c r="O27197"/>
  <c r="O27198"/>
  <c r="O27199"/>
  <c r="O27200"/>
  <c r="O27201"/>
  <c r="O27202"/>
  <c r="O27203"/>
  <c r="O27204"/>
  <c r="O27205"/>
  <c r="O27206"/>
  <c r="O27207"/>
  <c r="O27208"/>
  <c r="O27209"/>
  <c r="O27210"/>
  <c r="O27211"/>
  <c r="O27212"/>
  <c r="O27213"/>
  <c r="O27214"/>
  <c r="O27215"/>
  <c r="O27216"/>
  <c r="O27217"/>
  <c r="O27218"/>
  <c r="O27219"/>
  <c r="O27220"/>
  <c r="O27221"/>
  <c r="O27222"/>
  <c r="O27223"/>
  <c r="O27224"/>
  <c r="O27225"/>
  <c r="O27226"/>
  <c r="O27227"/>
  <c r="O27228"/>
  <c r="O27229"/>
  <c r="O27230"/>
  <c r="O27231"/>
  <c r="O27232"/>
  <c r="O27233"/>
  <c r="O27234"/>
  <c r="O27235"/>
  <c r="O27236"/>
  <c r="O27237"/>
  <c r="O27238"/>
  <c r="O27239"/>
  <c r="O27240"/>
  <c r="O27241"/>
  <c r="O27242"/>
  <c r="O27243"/>
  <c r="O27244"/>
  <c r="O27245"/>
  <c r="O27246"/>
  <c r="O27247"/>
  <c r="O27248"/>
  <c r="O27249"/>
  <c r="O27250"/>
  <c r="O27251"/>
  <c r="O27252"/>
  <c r="O27253"/>
  <c r="O27254"/>
  <c r="O27255"/>
  <c r="O27256"/>
  <c r="O27257"/>
  <c r="O27258"/>
  <c r="O27259"/>
  <c r="O27260"/>
  <c r="O27261"/>
  <c r="O27262"/>
  <c r="O27263"/>
  <c r="O27264"/>
  <c r="O27265"/>
  <c r="O27266"/>
  <c r="O27267"/>
  <c r="O27268"/>
  <c r="O27269"/>
  <c r="O27270"/>
  <c r="O27271"/>
  <c r="O27272"/>
  <c r="O27273"/>
  <c r="O27274"/>
  <c r="O27275"/>
  <c r="O27276"/>
  <c r="O27277"/>
  <c r="O27278"/>
  <c r="O27279"/>
  <c r="O27280"/>
  <c r="O27281"/>
  <c r="O27282"/>
  <c r="O27283"/>
  <c r="O27284"/>
  <c r="O27285"/>
  <c r="O27286"/>
  <c r="O27287"/>
  <c r="O27288"/>
  <c r="O27289"/>
  <c r="O27290"/>
  <c r="O27291"/>
  <c r="O27292"/>
  <c r="O27293"/>
  <c r="O27294"/>
  <c r="O27295"/>
  <c r="O27296"/>
  <c r="O27297"/>
  <c r="O27298"/>
  <c r="O27299"/>
  <c r="O27300"/>
  <c r="O27301"/>
  <c r="O27302"/>
  <c r="O27303"/>
  <c r="O27304"/>
  <c r="O27305"/>
  <c r="O27306"/>
  <c r="O27307"/>
  <c r="O27308"/>
  <c r="O27309"/>
  <c r="O27310"/>
  <c r="O27311"/>
  <c r="O27312"/>
  <c r="O27313"/>
  <c r="O27314"/>
  <c r="O27315"/>
  <c r="O27316"/>
  <c r="O27317"/>
  <c r="O27318"/>
  <c r="O27319"/>
  <c r="O27320"/>
  <c r="O27321"/>
  <c r="O27322"/>
  <c r="O27323"/>
  <c r="O27324"/>
  <c r="O27325"/>
  <c r="O27326"/>
  <c r="O27327"/>
  <c r="O27328"/>
  <c r="O27329"/>
  <c r="O27330"/>
  <c r="O27331"/>
  <c r="O27332"/>
  <c r="O27333"/>
  <c r="O27334"/>
  <c r="O27335"/>
  <c r="O27336"/>
  <c r="O27337"/>
  <c r="O27338"/>
  <c r="O27339"/>
  <c r="O27340"/>
  <c r="O27341"/>
  <c r="O27342"/>
  <c r="O27343"/>
  <c r="O27344"/>
  <c r="O27345"/>
  <c r="O27346"/>
  <c r="O27347"/>
  <c r="O27348"/>
  <c r="O27349"/>
  <c r="O27350"/>
  <c r="O27351"/>
  <c r="O27352"/>
  <c r="O27353"/>
  <c r="O27354"/>
  <c r="O27355"/>
  <c r="O27356"/>
  <c r="O27357"/>
  <c r="O27358"/>
  <c r="O27359"/>
  <c r="O27360"/>
  <c r="O27361"/>
  <c r="O27362"/>
  <c r="O27363"/>
  <c r="O27364"/>
  <c r="O27365"/>
  <c r="O27366"/>
  <c r="O27367"/>
  <c r="O27368"/>
  <c r="O27369"/>
  <c r="O27370"/>
  <c r="O27371"/>
  <c r="O27372"/>
  <c r="O27373"/>
  <c r="O27374"/>
  <c r="O27375"/>
  <c r="O27376"/>
  <c r="O27377"/>
  <c r="O27378"/>
  <c r="O27379"/>
  <c r="O27380"/>
  <c r="O27381"/>
  <c r="O27382"/>
  <c r="O27383"/>
  <c r="O27384"/>
  <c r="O27385"/>
  <c r="O27386"/>
  <c r="O27387"/>
  <c r="O27388"/>
  <c r="O27389"/>
  <c r="O27390"/>
  <c r="O27391"/>
  <c r="O27392"/>
  <c r="O27393"/>
  <c r="O27394"/>
  <c r="O27395"/>
  <c r="O27396"/>
  <c r="O27397"/>
  <c r="O27398"/>
  <c r="O27399"/>
  <c r="O27400"/>
  <c r="O27401"/>
  <c r="O27402"/>
  <c r="O27403"/>
  <c r="O27404"/>
  <c r="O27405"/>
  <c r="O27406"/>
  <c r="O27407"/>
  <c r="O27408"/>
  <c r="O27409"/>
  <c r="O27410"/>
  <c r="O27411"/>
  <c r="O27412"/>
  <c r="O27413"/>
  <c r="O27414"/>
  <c r="O27415"/>
  <c r="O27416"/>
  <c r="O27417"/>
  <c r="O27418"/>
  <c r="O27419"/>
  <c r="O27420"/>
  <c r="O27421"/>
  <c r="O27422"/>
  <c r="O27423"/>
  <c r="O27424"/>
  <c r="O27425"/>
  <c r="O27426"/>
  <c r="O27427"/>
  <c r="O27428"/>
  <c r="O27429"/>
  <c r="O27430"/>
  <c r="O27431"/>
  <c r="O27432"/>
  <c r="O27433"/>
  <c r="O27434"/>
  <c r="O27435"/>
  <c r="O27436"/>
  <c r="O27437"/>
  <c r="O27438"/>
  <c r="O27439"/>
  <c r="O27440"/>
  <c r="O27441"/>
  <c r="O27442"/>
  <c r="O27443"/>
  <c r="O27444"/>
  <c r="O27445"/>
  <c r="O27446"/>
  <c r="O27447"/>
  <c r="O27448"/>
  <c r="O27449"/>
  <c r="O27450"/>
  <c r="O27451"/>
  <c r="O27452"/>
  <c r="O27453"/>
  <c r="O27454"/>
  <c r="O27455"/>
  <c r="O27456"/>
  <c r="O27457"/>
  <c r="O27458"/>
  <c r="O27459"/>
  <c r="O27460"/>
  <c r="O27461"/>
  <c r="O27462"/>
  <c r="O27463"/>
  <c r="O27464"/>
  <c r="O27465"/>
  <c r="O27466"/>
  <c r="O27467"/>
  <c r="O27468"/>
  <c r="O27469"/>
  <c r="O27470"/>
  <c r="O27471"/>
  <c r="O27472"/>
  <c r="O27473"/>
  <c r="O27474"/>
  <c r="O27475"/>
  <c r="O27476"/>
  <c r="O27477"/>
  <c r="O27478"/>
  <c r="O27479"/>
  <c r="O27480"/>
  <c r="O27481"/>
  <c r="O27482"/>
  <c r="O27483"/>
  <c r="O27484"/>
  <c r="O27485"/>
  <c r="O27486"/>
  <c r="O27487"/>
  <c r="O27488"/>
  <c r="O27489"/>
  <c r="O27490"/>
  <c r="O27491"/>
  <c r="O27492"/>
  <c r="O27493"/>
  <c r="O27494"/>
  <c r="O27495"/>
  <c r="O27496"/>
  <c r="O27497"/>
  <c r="O27498"/>
  <c r="O27499"/>
  <c r="O27500"/>
  <c r="O27501"/>
  <c r="O27502"/>
  <c r="O27503"/>
  <c r="O27504"/>
  <c r="O27505"/>
  <c r="O27506"/>
  <c r="O27507"/>
  <c r="O27508"/>
  <c r="O27509"/>
  <c r="O27510"/>
  <c r="O27511"/>
  <c r="O27512"/>
  <c r="O27513"/>
  <c r="O27514"/>
  <c r="O27515"/>
  <c r="O27516"/>
  <c r="O27517"/>
  <c r="O27518"/>
  <c r="O27519"/>
  <c r="O27520"/>
  <c r="O27521"/>
  <c r="O27522"/>
  <c r="O27523"/>
  <c r="O27524"/>
  <c r="O27525"/>
  <c r="O27526"/>
  <c r="O27527"/>
  <c r="O27528"/>
  <c r="O27529"/>
  <c r="O27530"/>
  <c r="O27531"/>
  <c r="O27532"/>
  <c r="O27533"/>
  <c r="O27534"/>
  <c r="O27535"/>
  <c r="O27536"/>
  <c r="O27537"/>
  <c r="O27538"/>
  <c r="O27539"/>
  <c r="O27540"/>
  <c r="O27541"/>
  <c r="O27542"/>
  <c r="O27543"/>
  <c r="O27544"/>
  <c r="O27545"/>
  <c r="O27546"/>
  <c r="O27547"/>
  <c r="O27548"/>
  <c r="O27549"/>
  <c r="O27550"/>
  <c r="O27551"/>
  <c r="O27552"/>
  <c r="O27553"/>
  <c r="O27554"/>
  <c r="O27555"/>
  <c r="O27556"/>
  <c r="O27557"/>
  <c r="O27558"/>
  <c r="O27559"/>
  <c r="O27560"/>
  <c r="O27561"/>
  <c r="O27562"/>
  <c r="O27563"/>
  <c r="O27564"/>
  <c r="O27565"/>
  <c r="O27566"/>
  <c r="O27567"/>
  <c r="O27568"/>
  <c r="O27569"/>
  <c r="O27570"/>
  <c r="O27571"/>
  <c r="O27572"/>
  <c r="O27573"/>
  <c r="O27574"/>
  <c r="O27575"/>
  <c r="O27576"/>
  <c r="O27577"/>
  <c r="O27578"/>
  <c r="O27579"/>
  <c r="O27580"/>
  <c r="O27581"/>
  <c r="O27582"/>
  <c r="O27583"/>
  <c r="O27584"/>
  <c r="O27585"/>
  <c r="O27586"/>
  <c r="O27587"/>
  <c r="O27588"/>
  <c r="O27589"/>
  <c r="O27590"/>
  <c r="O27591"/>
  <c r="O27592"/>
  <c r="O27593"/>
  <c r="O27594"/>
  <c r="O27595"/>
  <c r="O27596"/>
  <c r="O27597"/>
  <c r="O27598"/>
  <c r="O27599"/>
  <c r="O27600"/>
  <c r="O27601"/>
  <c r="O27602"/>
  <c r="O27603"/>
  <c r="O27604"/>
  <c r="O27605"/>
  <c r="O27606"/>
  <c r="O27607"/>
  <c r="O27608"/>
  <c r="O27609"/>
  <c r="O27610"/>
  <c r="O27611"/>
  <c r="O27612"/>
  <c r="O27613"/>
  <c r="O27614"/>
  <c r="O27615"/>
  <c r="O27616"/>
  <c r="O27617"/>
  <c r="O27618"/>
  <c r="O27619"/>
  <c r="O27620"/>
  <c r="O27621"/>
  <c r="O27622"/>
  <c r="O27623"/>
  <c r="O27624"/>
  <c r="O27625"/>
  <c r="O27626"/>
  <c r="O27627"/>
  <c r="O27628"/>
  <c r="O27629"/>
  <c r="O27630"/>
  <c r="O27631"/>
  <c r="O27632"/>
  <c r="O27633"/>
  <c r="O27634"/>
  <c r="O27635"/>
  <c r="O27636"/>
  <c r="O27637"/>
  <c r="O27638"/>
  <c r="O27639"/>
  <c r="O27640"/>
  <c r="O27641"/>
  <c r="O27642"/>
  <c r="O27643"/>
  <c r="O27644"/>
  <c r="O27645"/>
  <c r="O27646"/>
  <c r="O27647"/>
  <c r="O27648"/>
  <c r="O27649"/>
  <c r="O27650"/>
  <c r="O27651"/>
  <c r="O27652"/>
  <c r="O27653"/>
  <c r="O27654"/>
  <c r="O27655"/>
  <c r="O27656"/>
  <c r="O27657"/>
  <c r="O27658"/>
  <c r="O27659"/>
  <c r="O27660"/>
  <c r="O27661"/>
  <c r="O27662"/>
  <c r="O27663"/>
  <c r="O27664"/>
  <c r="O27665"/>
  <c r="O27666"/>
  <c r="O27667"/>
  <c r="O27668"/>
  <c r="O27669"/>
  <c r="O27670"/>
  <c r="O27671"/>
  <c r="O27672"/>
  <c r="O27673"/>
  <c r="O27674"/>
  <c r="O27675"/>
  <c r="O27676"/>
  <c r="O27677"/>
  <c r="O27678"/>
  <c r="O27679"/>
  <c r="O27680"/>
  <c r="O27681"/>
  <c r="O27682"/>
  <c r="O27683"/>
  <c r="O27684"/>
  <c r="O27685"/>
  <c r="O27686"/>
  <c r="O27687"/>
  <c r="O27688"/>
  <c r="O27689"/>
  <c r="O27690"/>
  <c r="O27691"/>
  <c r="O27692"/>
  <c r="O27693"/>
  <c r="O27694"/>
  <c r="O27695"/>
  <c r="O27696"/>
  <c r="O27697"/>
  <c r="O27698"/>
  <c r="O27699"/>
  <c r="O27700"/>
  <c r="O27701"/>
  <c r="O27702"/>
  <c r="O27703"/>
  <c r="O27704"/>
  <c r="O27705"/>
  <c r="O27706"/>
  <c r="O27707"/>
  <c r="O27708"/>
  <c r="O27709"/>
  <c r="O27710"/>
  <c r="O27711"/>
  <c r="O27712"/>
  <c r="O27713"/>
  <c r="O27714"/>
  <c r="O27715"/>
  <c r="O27716"/>
  <c r="O27717"/>
  <c r="O27718"/>
  <c r="O27719"/>
  <c r="O27720"/>
  <c r="O27721"/>
  <c r="O27722"/>
  <c r="O27723"/>
  <c r="O27724"/>
  <c r="O27725"/>
  <c r="O27726"/>
  <c r="O27727"/>
  <c r="O27728"/>
  <c r="O27729"/>
  <c r="O27730"/>
  <c r="O27731"/>
  <c r="O27732"/>
  <c r="O27733"/>
  <c r="O27734"/>
  <c r="O27735"/>
  <c r="O27736"/>
  <c r="O27737"/>
  <c r="O27738"/>
  <c r="O27739"/>
  <c r="O27740"/>
  <c r="O27741"/>
  <c r="O27742"/>
  <c r="O27743"/>
  <c r="O27744"/>
  <c r="O27745"/>
  <c r="O27746"/>
  <c r="O27747"/>
  <c r="O27748"/>
  <c r="O27749"/>
  <c r="O27750"/>
  <c r="O27751"/>
  <c r="O27752"/>
  <c r="O27753"/>
  <c r="O27754"/>
  <c r="O27755"/>
  <c r="O27756"/>
  <c r="O27757"/>
  <c r="O27758"/>
  <c r="O27759"/>
  <c r="O27760"/>
  <c r="O27761"/>
  <c r="O27762"/>
  <c r="O27763"/>
  <c r="O27764"/>
  <c r="O27765"/>
  <c r="O27766"/>
  <c r="O27767"/>
  <c r="O27768"/>
  <c r="O27769"/>
  <c r="O27770"/>
  <c r="O27771"/>
  <c r="O27772"/>
  <c r="O27773"/>
  <c r="O27774"/>
  <c r="O27775"/>
  <c r="O27776"/>
  <c r="O27777"/>
  <c r="O27778"/>
  <c r="O27779"/>
  <c r="O27780"/>
  <c r="O27781"/>
  <c r="O27782"/>
  <c r="O27783"/>
  <c r="O27784"/>
  <c r="O27785"/>
  <c r="O27786"/>
  <c r="O27787"/>
  <c r="O27788"/>
  <c r="O27789"/>
  <c r="O27790"/>
  <c r="O27791"/>
  <c r="O27792"/>
  <c r="O27793"/>
  <c r="O27794"/>
  <c r="O27795"/>
  <c r="O27796"/>
  <c r="O27797"/>
  <c r="O27798"/>
  <c r="O27799"/>
  <c r="O27800"/>
  <c r="O27801"/>
  <c r="O27802"/>
  <c r="O27803"/>
  <c r="O27804"/>
  <c r="O27805"/>
  <c r="O27806"/>
  <c r="O27807"/>
  <c r="O27808"/>
  <c r="O27809"/>
  <c r="O27810"/>
  <c r="O27811"/>
  <c r="O27812"/>
  <c r="O27813"/>
  <c r="O27814"/>
  <c r="O27815"/>
  <c r="O27816"/>
  <c r="O27817"/>
  <c r="O27818"/>
  <c r="O27819"/>
  <c r="O27820"/>
  <c r="O27821"/>
  <c r="O27822"/>
  <c r="O27823"/>
  <c r="O27824"/>
  <c r="O27825"/>
  <c r="O27826"/>
  <c r="O27827"/>
  <c r="O27828"/>
  <c r="O27829"/>
  <c r="O27830"/>
  <c r="O27831"/>
  <c r="O27832"/>
  <c r="O27833"/>
  <c r="O27834"/>
  <c r="O27835"/>
  <c r="O27836"/>
  <c r="O27837"/>
  <c r="O27838"/>
  <c r="O27839"/>
  <c r="O27840"/>
  <c r="O27841"/>
  <c r="O27842"/>
  <c r="O27843"/>
  <c r="O27844"/>
  <c r="O27845"/>
  <c r="O27846"/>
  <c r="O27847"/>
  <c r="O27848"/>
  <c r="O27849"/>
  <c r="O27850"/>
  <c r="O27851"/>
  <c r="O27852"/>
  <c r="O27853"/>
  <c r="O27854"/>
  <c r="O27855"/>
  <c r="O27856"/>
  <c r="O27857"/>
  <c r="O27858"/>
  <c r="O27859"/>
  <c r="O27860"/>
  <c r="O27861"/>
  <c r="O27862"/>
  <c r="O27863"/>
  <c r="O27864"/>
  <c r="O27865"/>
  <c r="O27866"/>
  <c r="O27867"/>
  <c r="O27868"/>
  <c r="O27869"/>
  <c r="O27870"/>
  <c r="O27871"/>
  <c r="O27872"/>
  <c r="O27873"/>
  <c r="O27874"/>
  <c r="O27875"/>
  <c r="O27876"/>
  <c r="O27877"/>
  <c r="O27878"/>
  <c r="O27879"/>
  <c r="O27880"/>
  <c r="O27881"/>
  <c r="O27882"/>
  <c r="O27883"/>
  <c r="O27884"/>
  <c r="O27885"/>
  <c r="O27886"/>
  <c r="O27887"/>
  <c r="O27888"/>
  <c r="O27889"/>
  <c r="O27890"/>
  <c r="O27891"/>
  <c r="O27892"/>
  <c r="O27893"/>
  <c r="O27894"/>
  <c r="O27895"/>
  <c r="O27896"/>
  <c r="O27897"/>
  <c r="O27898"/>
  <c r="O27899"/>
  <c r="O27900"/>
  <c r="O27901"/>
  <c r="O27902"/>
  <c r="O27903"/>
  <c r="O27904"/>
  <c r="O27905"/>
  <c r="O27906"/>
  <c r="O27907"/>
  <c r="O27908"/>
  <c r="O27909"/>
  <c r="O27910"/>
  <c r="O27911"/>
  <c r="O27912"/>
  <c r="O27913"/>
  <c r="O27914"/>
  <c r="O27915"/>
  <c r="O27916"/>
  <c r="O27917"/>
  <c r="O27918"/>
  <c r="O27919"/>
  <c r="O27920"/>
  <c r="O27921"/>
  <c r="O27922"/>
  <c r="O27923"/>
  <c r="O27924"/>
  <c r="O27925"/>
  <c r="O27926"/>
  <c r="O27927"/>
  <c r="O27928"/>
  <c r="O27929"/>
  <c r="O27930"/>
  <c r="O27931"/>
  <c r="O27932"/>
  <c r="O27933"/>
  <c r="O27934"/>
  <c r="O27935"/>
  <c r="O27936"/>
  <c r="O27937"/>
  <c r="O27938"/>
  <c r="O27939"/>
  <c r="O27940"/>
  <c r="O27941"/>
  <c r="O27942"/>
  <c r="O27943"/>
  <c r="O27944"/>
  <c r="O27945"/>
  <c r="O27946"/>
  <c r="O27947"/>
  <c r="O27948"/>
  <c r="O27949"/>
  <c r="O27950"/>
  <c r="O27951"/>
  <c r="O27952"/>
  <c r="O27953"/>
  <c r="O27954"/>
  <c r="O27955"/>
  <c r="O27956"/>
  <c r="O27957"/>
  <c r="O27958"/>
  <c r="O27959"/>
  <c r="O27960"/>
  <c r="O27961"/>
  <c r="O27962"/>
  <c r="O27963"/>
  <c r="O27964"/>
  <c r="O27965"/>
  <c r="O27966"/>
  <c r="O27967"/>
  <c r="O27968"/>
  <c r="O27969"/>
  <c r="O27970"/>
  <c r="O27971"/>
  <c r="O27972"/>
  <c r="O27973"/>
  <c r="O27974"/>
  <c r="O27975"/>
  <c r="O27976"/>
  <c r="O27977"/>
  <c r="O27978"/>
  <c r="O27979"/>
  <c r="O27980"/>
  <c r="O27981"/>
  <c r="O27982"/>
  <c r="O27983"/>
  <c r="O27984"/>
  <c r="O27985"/>
  <c r="O27986"/>
  <c r="O27987"/>
  <c r="O27988"/>
  <c r="O27989"/>
  <c r="O27990"/>
  <c r="O27991"/>
  <c r="O27992"/>
  <c r="O27993"/>
  <c r="O27994"/>
  <c r="O27995"/>
  <c r="O27996"/>
  <c r="O27997"/>
  <c r="O27998"/>
  <c r="O27999"/>
  <c r="O28000"/>
  <c r="O28001"/>
  <c r="O28002"/>
  <c r="O28003"/>
  <c r="O28004"/>
  <c r="O28005"/>
  <c r="O28006"/>
  <c r="O28007"/>
  <c r="O28008"/>
  <c r="O28009"/>
  <c r="O28010"/>
  <c r="O28011"/>
  <c r="O28012"/>
  <c r="O28013"/>
  <c r="O28014"/>
  <c r="O28015"/>
  <c r="O28016"/>
  <c r="O28017"/>
  <c r="O28018"/>
  <c r="O28019"/>
  <c r="O28020"/>
  <c r="O28021"/>
  <c r="O28022"/>
  <c r="O28023"/>
  <c r="O28024"/>
  <c r="O28025"/>
  <c r="O28026"/>
  <c r="O28027"/>
  <c r="O28028"/>
  <c r="O28029"/>
  <c r="O28030"/>
  <c r="O28031"/>
  <c r="O28032"/>
  <c r="O28033"/>
  <c r="O28034"/>
  <c r="O28035"/>
  <c r="O28036"/>
  <c r="O28037"/>
  <c r="O28038"/>
  <c r="O28039"/>
  <c r="O28040"/>
  <c r="O28041"/>
  <c r="O28042"/>
  <c r="O28043"/>
  <c r="O28044"/>
  <c r="O28045"/>
  <c r="O28046"/>
  <c r="O28047"/>
  <c r="O28048"/>
  <c r="O28049"/>
  <c r="O28050"/>
  <c r="O28051"/>
  <c r="O28052"/>
  <c r="O28053"/>
  <c r="O28054"/>
  <c r="O28055"/>
  <c r="O28056"/>
  <c r="O28057"/>
  <c r="O28058"/>
  <c r="O28059"/>
  <c r="O28060"/>
  <c r="O28061"/>
  <c r="O28062"/>
  <c r="O28063"/>
  <c r="O28064"/>
  <c r="O28065"/>
  <c r="O28066"/>
  <c r="O28067"/>
  <c r="O28068"/>
  <c r="O28069"/>
  <c r="O28070"/>
  <c r="O28071"/>
  <c r="O28072"/>
  <c r="O28073"/>
  <c r="O28074"/>
  <c r="O28075"/>
  <c r="O28076"/>
  <c r="O28077"/>
  <c r="O28078"/>
  <c r="O28079"/>
  <c r="O28080"/>
  <c r="O28081"/>
  <c r="O28082"/>
  <c r="O28083"/>
  <c r="O28084"/>
  <c r="O28085"/>
  <c r="O28086"/>
  <c r="O28087"/>
  <c r="O28088"/>
  <c r="O28089"/>
  <c r="O28090"/>
  <c r="O28091"/>
  <c r="O28092"/>
  <c r="O28093"/>
  <c r="O28094"/>
  <c r="O28095"/>
  <c r="O28096"/>
  <c r="O28097"/>
  <c r="O28098"/>
  <c r="O28099"/>
  <c r="O28100"/>
  <c r="O28101"/>
  <c r="O28102"/>
  <c r="O28103"/>
  <c r="O28104"/>
  <c r="O28105"/>
  <c r="O28106"/>
  <c r="O28107"/>
  <c r="O28108"/>
  <c r="O28109"/>
  <c r="O28110"/>
  <c r="O28111"/>
  <c r="O28112"/>
  <c r="O28113"/>
  <c r="O28114"/>
  <c r="O28115"/>
  <c r="O28116"/>
  <c r="O28117"/>
  <c r="O28118"/>
  <c r="O28119"/>
  <c r="O28120"/>
  <c r="O28121"/>
  <c r="O28122"/>
  <c r="O28123"/>
  <c r="O28124"/>
  <c r="O28125"/>
  <c r="O28126"/>
  <c r="O28127"/>
  <c r="O28128"/>
  <c r="O28129"/>
  <c r="O28130"/>
  <c r="O28131"/>
  <c r="O28132"/>
  <c r="O28133"/>
  <c r="O28134"/>
  <c r="O28135"/>
  <c r="O28136"/>
  <c r="O28137"/>
  <c r="O28138"/>
  <c r="O28139"/>
  <c r="O28140"/>
  <c r="O28141"/>
  <c r="O28142"/>
  <c r="O28143"/>
  <c r="O28144"/>
  <c r="O28145"/>
  <c r="O28146"/>
  <c r="O28147"/>
  <c r="O28148"/>
  <c r="O28149"/>
  <c r="O28150"/>
  <c r="O28151"/>
  <c r="O28152"/>
  <c r="O28153"/>
  <c r="O28154"/>
  <c r="O28155"/>
  <c r="O28156"/>
  <c r="O28157"/>
  <c r="O28158"/>
  <c r="O28159"/>
  <c r="O28160"/>
  <c r="O28161"/>
  <c r="O28162"/>
  <c r="O28163"/>
  <c r="O28164"/>
  <c r="O28165"/>
  <c r="O28166"/>
  <c r="O28167"/>
  <c r="O28168"/>
  <c r="O28169"/>
  <c r="O28170"/>
  <c r="O28171"/>
  <c r="O28172"/>
  <c r="O28173"/>
  <c r="O28174"/>
  <c r="O28175"/>
  <c r="O28176"/>
  <c r="O28177"/>
  <c r="O28178"/>
  <c r="O28179"/>
  <c r="O28180"/>
  <c r="O28181"/>
  <c r="O28182"/>
  <c r="O28183"/>
  <c r="O28184"/>
  <c r="O28185"/>
  <c r="O28186"/>
  <c r="O28187"/>
  <c r="O28188"/>
  <c r="O28189"/>
  <c r="O28190"/>
  <c r="O28191"/>
  <c r="O28192"/>
  <c r="O28193"/>
  <c r="O28194"/>
  <c r="O28195"/>
  <c r="O28196"/>
  <c r="O28197"/>
  <c r="O28198"/>
  <c r="O28199"/>
  <c r="O28200"/>
  <c r="O28201"/>
  <c r="O28202"/>
  <c r="O28203"/>
  <c r="O28204"/>
  <c r="O28205"/>
  <c r="O28206"/>
  <c r="O28207"/>
  <c r="O28208"/>
  <c r="O28209"/>
  <c r="O28210"/>
  <c r="O28211"/>
  <c r="O28212"/>
  <c r="O28213"/>
  <c r="O28214"/>
  <c r="O28215"/>
  <c r="O28216"/>
  <c r="O28217"/>
  <c r="O28218"/>
  <c r="O28219"/>
  <c r="O28220"/>
  <c r="O28221"/>
  <c r="O28222"/>
  <c r="O28223"/>
  <c r="O28224"/>
  <c r="O28225"/>
  <c r="O28226"/>
  <c r="O28227"/>
  <c r="O28228"/>
  <c r="O28229"/>
  <c r="O28230"/>
  <c r="O28231"/>
  <c r="O28232"/>
  <c r="O28233"/>
  <c r="O28234"/>
  <c r="O28235"/>
  <c r="O28236"/>
  <c r="O28237"/>
  <c r="O28238"/>
  <c r="O28239"/>
  <c r="O28240"/>
  <c r="O28241"/>
  <c r="O28242"/>
  <c r="O28243"/>
  <c r="O28244"/>
  <c r="O28245"/>
  <c r="O28246"/>
  <c r="O28247"/>
  <c r="O28248"/>
  <c r="O28249"/>
  <c r="O28250"/>
  <c r="O28251"/>
  <c r="O28252"/>
  <c r="O28253"/>
  <c r="O28254"/>
  <c r="O28255"/>
  <c r="O28256"/>
  <c r="O28257"/>
  <c r="O28258"/>
  <c r="O28259"/>
  <c r="O28260"/>
  <c r="O28261"/>
  <c r="O28262"/>
  <c r="O28263"/>
  <c r="O28264"/>
  <c r="O28265"/>
  <c r="O28266"/>
  <c r="O28267"/>
  <c r="O28268"/>
  <c r="O28269"/>
  <c r="O28270"/>
  <c r="O28271"/>
  <c r="O28272"/>
  <c r="O28273"/>
  <c r="O28274"/>
  <c r="O28275"/>
  <c r="O28276"/>
  <c r="O28277"/>
  <c r="O28278"/>
  <c r="O28279"/>
  <c r="O28280"/>
  <c r="O28281"/>
  <c r="O28282"/>
  <c r="O28283"/>
  <c r="O28284"/>
  <c r="O28285"/>
  <c r="O28286"/>
  <c r="O28287"/>
  <c r="O28288"/>
  <c r="O28289"/>
  <c r="O28290"/>
  <c r="O28291"/>
  <c r="O28292"/>
  <c r="O28293"/>
  <c r="O28294"/>
  <c r="O28295"/>
  <c r="O28296"/>
  <c r="O28297"/>
  <c r="O28298"/>
  <c r="O28299"/>
  <c r="O28300"/>
  <c r="O28301"/>
  <c r="O28302"/>
  <c r="O28303"/>
  <c r="O28304"/>
  <c r="O28305"/>
  <c r="O28306"/>
  <c r="O28307"/>
  <c r="O28308"/>
  <c r="O28309"/>
  <c r="O28310"/>
  <c r="O28311"/>
  <c r="O28312"/>
  <c r="O28313"/>
  <c r="O28314"/>
  <c r="O28315"/>
  <c r="O28316"/>
  <c r="O28317"/>
  <c r="O28318"/>
  <c r="O28319"/>
  <c r="O28320"/>
  <c r="O28321"/>
  <c r="O28322"/>
  <c r="O28323"/>
  <c r="O28324"/>
  <c r="O28325"/>
  <c r="O28326"/>
  <c r="O28327"/>
  <c r="O28328"/>
  <c r="O28329"/>
  <c r="O28330"/>
  <c r="O28331"/>
  <c r="O28332"/>
  <c r="O28333"/>
  <c r="O28334"/>
  <c r="O28335"/>
  <c r="O28336"/>
  <c r="O28337"/>
  <c r="O28338"/>
  <c r="O28339"/>
  <c r="O28340"/>
  <c r="O28341"/>
  <c r="O28342"/>
  <c r="O28343"/>
  <c r="O28344"/>
  <c r="O28345"/>
  <c r="O28346"/>
  <c r="O28347"/>
  <c r="O28348"/>
  <c r="O28349"/>
  <c r="O28350"/>
  <c r="O28351"/>
  <c r="O28352"/>
  <c r="O28353"/>
  <c r="O28354"/>
  <c r="O28355"/>
  <c r="O28356"/>
  <c r="O28357"/>
  <c r="O28358"/>
  <c r="O28359"/>
  <c r="O28360"/>
  <c r="O28361"/>
  <c r="O28362"/>
  <c r="O28363"/>
  <c r="O28364"/>
  <c r="O28365"/>
  <c r="O28366"/>
  <c r="O28367"/>
  <c r="O28368"/>
  <c r="O28369"/>
  <c r="O28370"/>
  <c r="O28371"/>
  <c r="O28372"/>
  <c r="O28373"/>
  <c r="O28374"/>
  <c r="O28375"/>
  <c r="O28376"/>
  <c r="O28377"/>
  <c r="O28378"/>
  <c r="O28379"/>
  <c r="O28380"/>
  <c r="O28381"/>
  <c r="O28382"/>
  <c r="O28383"/>
  <c r="O28384"/>
  <c r="O28385"/>
  <c r="O28386"/>
  <c r="O28387"/>
  <c r="O28388"/>
  <c r="O28389"/>
  <c r="O28390"/>
  <c r="O28391"/>
  <c r="O28392"/>
  <c r="O28393"/>
  <c r="O28394"/>
  <c r="O28395"/>
  <c r="O28396"/>
  <c r="O28397"/>
  <c r="O28398"/>
  <c r="O28399"/>
  <c r="O28400"/>
  <c r="O28401"/>
  <c r="O28402"/>
  <c r="O28403"/>
  <c r="O28404"/>
  <c r="O28405"/>
  <c r="O28406"/>
  <c r="O28407"/>
  <c r="O28408"/>
  <c r="O28409"/>
  <c r="O28410"/>
  <c r="O28411"/>
  <c r="O28412"/>
  <c r="O28413"/>
  <c r="O28414"/>
  <c r="O28415"/>
  <c r="O28416"/>
  <c r="O28417"/>
  <c r="O28418"/>
  <c r="O28419"/>
  <c r="O28420"/>
  <c r="O28421"/>
  <c r="O28422"/>
  <c r="O28423"/>
  <c r="O28424"/>
  <c r="O28425"/>
  <c r="O28426"/>
  <c r="O28427"/>
  <c r="O28428"/>
  <c r="O28429"/>
  <c r="O28430"/>
  <c r="O28431"/>
  <c r="O28432"/>
  <c r="O28433"/>
  <c r="O28434"/>
  <c r="O28435"/>
  <c r="O28436"/>
  <c r="O28437"/>
  <c r="O28438"/>
  <c r="O28439"/>
  <c r="O28440"/>
  <c r="O28441"/>
  <c r="O28442"/>
  <c r="O28443"/>
  <c r="O28444"/>
  <c r="O28445"/>
  <c r="O28446"/>
  <c r="O28447"/>
  <c r="O28448"/>
  <c r="O28449"/>
  <c r="O28450"/>
  <c r="O28451"/>
  <c r="O28452"/>
  <c r="O28453"/>
  <c r="O28454"/>
  <c r="O28455"/>
  <c r="O28456"/>
  <c r="O28457"/>
  <c r="O28458"/>
  <c r="O28459"/>
  <c r="O28460"/>
  <c r="O28461"/>
  <c r="O28462"/>
  <c r="O28463"/>
  <c r="O28464"/>
  <c r="O28465"/>
  <c r="O28466"/>
  <c r="O28467"/>
  <c r="O28468"/>
  <c r="O28469"/>
  <c r="O28470"/>
  <c r="O28471"/>
  <c r="O28472"/>
  <c r="O28473"/>
  <c r="O28474"/>
  <c r="O28475"/>
  <c r="O28476"/>
  <c r="O28477"/>
  <c r="O28478"/>
  <c r="O28479"/>
  <c r="O28480"/>
  <c r="O28481"/>
  <c r="O28482"/>
  <c r="O28483"/>
  <c r="O28484"/>
  <c r="O28485"/>
  <c r="O28486"/>
  <c r="O28487"/>
  <c r="O28488"/>
  <c r="O28489"/>
  <c r="O28490"/>
  <c r="O28491"/>
  <c r="O28492"/>
  <c r="O28493"/>
  <c r="O28494"/>
  <c r="O28495"/>
  <c r="O28496"/>
  <c r="O28497"/>
  <c r="O28498"/>
  <c r="O28499"/>
  <c r="O28500"/>
  <c r="O28501"/>
  <c r="O28502"/>
  <c r="O28503"/>
  <c r="O28504"/>
  <c r="O28505"/>
  <c r="O28506"/>
  <c r="O28507"/>
  <c r="O28508"/>
  <c r="O28509"/>
  <c r="O28510"/>
  <c r="O28511"/>
  <c r="O28512"/>
  <c r="O28513"/>
  <c r="O28514"/>
  <c r="O28515"/>
  <c r="O28516"/>
  <c r="O28517"/>
  <c r="O28518"/>
  <c r="O28519"/>
  <c r="O28520"/>
  <c r="O28521"/>
  <c r="O28522"/>
  <c r="O28523"/>
  <c r="O28524"/>
  <c r="O28525"/>
  <c r="O28526"/>
  <c r="O28527"/>
  <c r="O28528"/>
  <c r="O28529"/>
  <c r="O28530"/>
  <c r="O28531"/>
  <c r="O28532"/>
  <c r="O28533"/>
  <c r="O28534"/>
  <c r="O28535"/>
  <c r="O28536"/>
  <c r="O28537"/>
  <c r="O28538"/>
  <c r="O28539"/>
  <c r="O28540"/>
  <c r="O28541"/>
  <c r="O28542"/>
  <c r="O28543"/>
  <c r="O28544"/>
  <c r="O28545"/>
  <c r="O28546"/>
  <c r="O28547"/>
  <c r="O28548"/>
  <c r="O28549"/>
  <c r="O28550"/>
  <c r="O28551"/>
  <c r="O28552"/>
  <c r="O28553"/>
  <c r="O28554"/>
  <c r="O28555"/>
  <c r="O28556"/>
  <c r="O28557"/>
  <c r="O28558"/>
  <c r="O28559"/>
  <c r="O28560"/>
  <c r="O28561"/>
  <c r="O28562"/>
  <c r="O28563"/>
  <c r="O28564"/>
  <c r="O28565"/>
  <c r="O28566"/>
  <c r="O28567"/>
  <c r="O28568"/>
  <c r="O28569"/>
  <c r="O28570"/>
  <c r="O28571"/>
  <c r="O28572"/>
  <c r="O28573"/>
  <c r="O28574"/>
  <c r="O28575"/>
  <c r="O28576"/>
  <c r="O28577"/>
  <c r="O28578"/>
  <c r="O28579"/>
  <c r="O28580"/>
  <c r="O28581"/>
  <c r="O28582"/>
  <c r="O28583"/>
  <c r="O28584"/>
  <c r="O28585"/>
  <c r="O28586"/>
  <c r="O28587"/>
  <c r="O28588"/>
  <c r="O28589"/>
  <c r="O28590"/>
  <c r="O28591"/>
  <c r="O28592"/>
  <c r="O28593"/>
  <c r="O28594"/>
  <c r="O28595"/>
  <c r="O28596"/>
  <c r="O28597"/>
  <c r="O28598"/>
  <c r="O28599"/>
  <c r="O28600"/>
  <c r="O28601"/>
  <c r="O28602"/>
  <c r="O28603"/>
  <c r="O28604"/>
  <c r="O28605"/>
  <c r="O28606"/>
  <c r="O28607"/>
  <c r="O28608"/>
  <c r="O28609"/>
  <c r="O28610"/>
  <c r="O28611"/>
  <c r="O28612"/>
  <c r="O28613"/>
  <c r="O28614"/>
  <c r="O28615"/>
  <c r="O28616"/>
  <c r="O28617"/>
  <c r="O28618"/>
  <c r="O28619"/>
  <c r="O28620"/>
  <c r="O28621"/>
  <c r="O28622"/>
  <c r="O28623"/>
  <c r="O28624"/>
  <c r="O28625"/>
  <c r="O28626"/>
  <c r="O28627"/>
  <c r="O28628"/>
  <c r="O28629"/>
  <c r="O28630"/>
  <c r="O28631"/>
  <c r="O28632"/>
  <c r="O28633"/>
  <c r="O28634"/>
  <c r="O28635"/>
  <c r="O28636"/>
  <c r="O28637"/>
  <c r="O28638"/>
  <c r="O28639"/>
  <c r="O28640"/>
  <c r="O28641"/>
  <c r="O28642"/>
  <c r="O28643"/>
  <c r="O28644"/>
  <c r="O28645"/>
  <c r="O28646"/>
  <c r="O28647"/>
  <c r="O28648"/>
  <c r="O28649"/>
  <c r="O28650"/>
  <c r="O28651"/>
  <c r="O28652"/>
  <c r="O28653"/>
  <c r="O28654"/>
  <c r="O28655"/>
  <c r="O28656"/>
  <c r="O28657"/>
  <c r="O28658"/>
  <c r="O28659"/>
  <c r="O28660"/>
  <c r="O28661"/>
  <c r="O28662"/>
  <c r="O28663"/>
  <c r="O28664"/>
  <c r="O28665"/>
  <c r="O28666"/>
  <c r="O28667"/>
  <c r="O28668"/>
  <c r="O28669"/>
  <c r="O28670"/>
  <c r="O28671"/>
  <c r="O28672"/>
  <c r="O28673"/>
  <c r="O28674"/>
  <c r="O28675"/>
  <c r="O28676"/>
  <c r="O28677"/>
  <c r="O28678"/>
  <c r="O28679"/>
  <c r="O28680"/>
  <c r="O28681"/>
  <c r="O28682"/>
  <c r="O28683"/>
  <c r="O28684"/>
  <c r="O28685"/>
  <c r="O28686"/>
  <c r="O28687"/>
  <c r="O28688"/>
  <c r="O28689"/>
  <c r="O28690"/>
  <c r="O28691"/>
  <c r="O28692"/>
  <c r="O28693"/>
  <c r="O28694"/>
  <c r="O28695"/>
  <c r="O28696"/>
  <c r="O28697"/>
  <c r="O28698"/>
  <c r="O28699"/>
  <c r="O28700"/>
  <c r="O28701"/>
  <c r="O28702"/>
  <c r="O28703"/>
  <c r="O28704"/>
  <c r="O28705"/>
  <c r="O28706"/>
  <c r="O28707"/>
  <c r="O28708"/>
  <c r="O28709"/>
  <c r="O28710"/>
  <c r="O28711"/>
  <c r="O28712"/>
  <c r="O28713"/>
  <c r="O28714"/>
  <c r="O28715"/>
  <c r="O28716"/>
  <c r="O28717"/>
  <c r="O28718"/>
  <c r="O28719"/>
  <c r="O28720"/>
  <c r="O28721"/>
  <c r="O28722"/>
  <c r="O28723"/>
  <c r="O28724"/>
  <c r="O28725"/>
  <c r="O28726"/>
  <c r="O28727"/>
  <c r="O28728"/>
  <c r="O28729"/>
  <c r="O28730"/>
  <c r="O28731"/>
  <c r="O28732"/>
  <c r="O28733"/>
  <c r="O28734"/>
  <c r="O28735"/>
  <c r="O28736"/>
  <c r="O28737"/>
  <c r="O28738"/>
  <c r="O28739"/>
  <c r="O28740"/>
  <c r="O28741"/>
  <c r="O28742"/>
  <c r="O28743"/>
  <c r="O28744"/>
  <c r="O28745"/>
  <c r="O28746"/>
  <c r="O28747"/>
  <c r="O28748"/>
  <c r="O28749"/>
  <c r="O28750"/>
  <c r="O28751"/>
  <c r="O28752"/>
  <c r="O28753"/>
  <c r="O28754"/>
  <c r="O28755"/>
  <c r="O28756"/>
  <c r="O28757"/>
  <c r="O28758"/>
  <c r="O28759"/>
  <c r="O28760"/>
  <c r="O28761"/>
  <c r="O28762"/>
  <c r="O28763"/>
  <c r="O28764"/>
  <c r="O28765"/>
  <c r="O28766"/>
  <c r="O28767"/>
  <c r="O28768"/>
  <c r="O28769"/>
  <c r="O28770"/>
  <c r="O28771"/>
  <c r="O28772"/>
  <c r="O28773"/>
  <c r="O28774"/>
  <c r="O28775"/>
  <c r="O28776"/>
  <c r="O28777"/>
  <c r="O28778"/>
  <c r="O28779"/>
  <c r="O28780"/>
  <c r="O28781"/>
  <c r="O28782"/>
  <c r="O28783"/>
  <c r="O28784"/>
  <c r="O28785"/>
  <c r="O28786"/>
  <c r="O28787"/>
  <c r="O28788"/>
  <c r="O28789"/>
  <c r="O28790"/>
  <c r="O28791"/>
  <c r="O28792"/>
  <c r="O28793"/>
  <c r="O28794"/>
  <c r="O28795"/>
  <c r="O28796"/>
  <c r="O28797"/>
  <c r="O28798"/>
  <c r="O28799"/>
  <c r="O28800"/>
  <c r="O28801"/>
  <c r="O28802"/>
  <c r="O28803"/>
  <c r="O28804"/>
  <c r="O28805"/>
  <c r="O28806"/>
  <c r="O28807"/>
  <c r="O28808"/>
  <c r="O28809"/>
  <c r="O28810"/>
  <c r="O28811"/>
  <c r="O28812"/>
  <c r="O28813"/>
  <c r="O28814"/>
  <c r="O28815"/>
  <c r="O28816"/>
  <c r="O28817"/>
  <c r="O28818"/>
  <c r="O28819"/>
  <c r="O28820"/>
  <c r="O28821"/>
  <c r="O28822"/>
  <c r="O28823"/>
  <c r="O28824"/>
  <c r="O28825"/>
  <c r="O28826"/>
  <c r="O28827"/>
  <c r="O28828"/>
  <c r="O28829"/>
  <c r="O28830"/>
  <c r="O28831"/>
  <c r="O28832"/>
  <c r="O28833"/>
  <c r="O28834"/>
  <c r="O28835"/>
  <c r="O28836"/>
  <c r="O28837"/>
  <c r="O28838"/>
  <c r="O28839"/>
  <c r="O28840"/>
  <c r="O28841"/>
  <c r="O28842"/>
  <c r="O28843"/>
  <c r="O28844"/>
  <c r="O28845"/>
  <c r="O28846"/>
  <c r="O28847"/>
  <c r="O28848"/>
  <c r="O28849"/>
  <c r="O28850"/>
  <c r="O28851"/>
  <c r="O28852"/>
  <c r="O28853"/>
  <c r="O28854"/>
  <c r="O28855"/>
  <c r="O28856"/>
  <c r="O28857"/>
  <c r="O28858"/>
  <c r="O28859"/>
  <c r="O28860"/>
  <c r="O28861"/>
  <c r="O28862"/>
  <c r="O28863"/>
  <c r="O28864"/>
  <c r="O28865"/>
  <c r="O28866"/>
  <c r="O28867"/>
  <c r="O28868"/>
  <c r="O28869"/>
  <c r="O28870"/>
  <c r="O28871"/>
  <c r="O28872"/>
  <c r="O28873"/>
  <c r="O28874"/>
  <c r="O28875"/>
  <c r="O28876"/>
  <c r="O28877"/>
  <c r="O28878"/>
  <c r="O28879"/>
  <c r="O28880"/>
  <c r="O28881"/>
  <c r="O28882"/>
  <c r="O28883"/>
  <c r="O28884"/>
  <c r="O28885"/>
  <c r="O28886"/>
  <c r="O28887"/>
  <c r="O28888"/>
  <c r="O28889"/>
  <c r="O28890"/>
  <c r="O28891"/>
  <c r="O28892"/>
  <c r="O28893"/>
  <c r="O28894"/>
  <c r="O28895"/>
  <c r="O28896"/>
  <c r="O28897"/>
  <c r="O28898"/>
  <c r="O28899"/>
  <c r="O28900"/>
  <c r="O28901"/>
  <c r="O28902"/>
  <c r="O28903"/>
  <c r="O28904"/>
  <c r="O28905"/>
  <c r="O28906"/>
  <c r="O28907"/>
  <c r="O28908"/>
  <c r="O28909"/>
  <c r="O28910"/>
  <c r="O28911"/>
  <c r="O28912"/>
  <c r="O28913"/>
  <c r="O28914"/>
  <c r="O28915"/>
  <c r="O28916"/>
  <c r="O28917"/>
  <c r="O28918"/>
  <c r="O28919"/>
  <c r="O28920"/>
  <c r="O28921"/>
  <c r="O28922"/>
  <c r="O28923"/>
  <c r="O28924"/>
  <c r="O28925"/>
  <c r="O28926"/>
  <c r="O28927"/>
  <c r="O28928"/>
  <c r="O28929"/>
  <c r="O28930"/>
  <c r="O28931"/>
  <c r="O28932"/>
  <c r="O28933"/>
  <c r="O28934"/>
  <c r="O28935"/>
  <c r="O28936"/>
  <c r="O28937"/>
  <c r="O28938"/>
  <c r="O28939"/>
  <c r="O28940"/>
  <c r="O28941"/>
  <c r="O28942"/>
  <c r="O28943"/>
  <c r="O28944"/>
  <c r="O28945"/>
  <c r="O28946"/>
  <c r="O28947"/>
  <c r="O28948"/>
  <c r="O28949"/>
  <c r="O28950"/>
  <c r="O28951"/>
  <c r="O28952"/>
  <c r="O28953"/>
  <c r="O28954"/>
  <c r="O28955"/>
  <c r="O28956"/>
  <c r="O28957"/>
  <c r="O28958"/>
  <c r="O28959"/>
  <c r="O28960"/>
  <c r="O28961"/>
  <c r="O28962"/>
  <c r="O28963"/>
  <c r="O28964"/>
  <c r="O28965"/>
  <c r="O28966"/>
  <c r="O28967"/>
  <c r="O28968"/>
  <c r="O28969"/>
  <c r="O28970"/>
  <c r="O28971"/>
  <c r="O28972"/>
  <c r="O28973"/>
  <c r="O28974"/>
  <c r="O28975"/>
  <c r="O28976"/>
  <c r="O28977"/>
  <c r="O28978"/>
  <c r="O28979"/>
  <c r="O28980"/>
  <c r="O28981"/>
  <c r="O28982"/>
  <c r="O28983"/>
  <c r="O28984"/>
  <c r="O28985"/>
  <c r="O28986"/>
  <c r="O28987"/>
  <c r="O28988"/>
  <c r="O28989"/>
  <c r="O28990"/>
  <c r="O28991"/>
  <c r="O28992"/>
  <c r="O28993"/>
  <c r="O28994"/>
  <c r="O28995"/>
  <c r="O28996"/>
  <c r="O28997"/>
  <c r="O28998"/>
  <c r="O28999"/>
  <c r="O29000"/>
  <c r="O29001"/>
  <c r="O29002"/>
  <c r="O29003"/>
  <c r="O29004"/>
  <c r="O29005"/>
  <c r="O29006"/>
  <c r="O29007"/>
  <c r="O29008"/>
  <c r="O29009"/>
  <c r="O29010"/>
  <c r="O29011"/>
  <c r="O29012"/>
  <c r="O29013"/>
  <c r="O29014"/>
  <c r="O29015"/>
  <c r="O29016"/>
  <c r="O29017"/>
  <c r="O29018"/>
  <c r="O29019"/>
  <c r="O29020"/>
  <c r="O29021"/>
  <c r="O29022"/>
  <c r="O29023"/>
  <c r="O29024"/>
  <c r="O29025"/>
  <c r="O29026"/>
  <c r="O29027"/>
  <c r="O29028"/>
  <c r="O29029"/>
  <c r="O29030"/>
  <c r="O29031"/>
  <c r="O29032"/>
  <c r="O29033"/>
  <c r="O29034"/>
  <c r="O29035"/>
  <c r="O29036"/>
  <c r="O29037"/>
  <c r="O29038"/>
  <c r="O29039"/>
  <c r="O29040"/>
  <c r="O29041"/>
  <c r="O29042"/>
  <c r="O29043"/>
  <c r="O29044"/>
  <c r="O29045"/>
  <c r="O29046"/>
  <c r="O29047"/>
  <c r="O29048"/>
  <c r="O29049"/>
  <c r="O29050"/>
  <c r="O29051"/>
  <c r="O29052"/>
  <c r="O29053"/>
  <c r="O29054"/>
  <c r="O29055"/>
  <c r="O29056"/>
  <c r="O29057"/>
  <c r="O29058"/>
  <c r="O29059"/>
  <c r="O29060"/>
  <c r="O29061"/>
  <c r="O29062"/>
  <c r="O29063"/>
  <c r="O29064"/>
  <c r="O29065"/>
  <c r="O29066"/>
  <c r="O29067"/>
  <c r="O29068"/>
  <c r="O29069"/>
  <c r="O29070"/>
  <c r="O29071"/>
  <c r="O29072"/>
  <c r="O29073"/>
  <c r="O29074"/>
  <c r="O29075"/>
  <c r="O29076"/>
  <c r="O29077"/>
  <c r="O29078"/>
  <c r="O29079"/>
  <c r="O29080"/>
  <c r="O29081"/>
  <c r="O29082"/>
  <c r="O29083"/>
  <c r="O29084"/>
  <c r="O29085"/>
  <c r="O29086"/>
  <c r="O29087"/>
  <c r="O29088"/>
  <c r="O29089"/>
  <c r="O29090"/>
  <c r="O29091"/>
  <c r="O29092"/>
  <c r="O29093"/>
  <c r="O29094"/>
  <c r="O29095"/>
  <c r="O29096"/>
  <c r="O29097"/>
  <c r="O29098"/>
  <c r="O29099"/>
  <c r="O29100"/>
  <c r="O29101"/>
  <c r="O29102"/>
  <c r="O29103"/>
  <c r="O29104"/>
  <c r="O29105"/>
  <c r="O29106"/>
  <c r="O29107"/>
  <c r="O29108"/>
  <c r="O29109"/>
  <c r="O29110"/>
  <c r="O29111"/>
  <c r="O29112"/>
  <c r="O29113"/>
  <c r="O29114"/>
  <c r="O29115"/>
  <c r="O29116"/>
  <c r="O29117"/>
  <c r="O29118"/>
  <c r="O29119"/>
  <c r="O29120"/>
  <c r="O29121"/>
  <c r="O29122"/>
  <c r="O29123"/>
  <c r="O29124"/>
  <c r="O29125"/>
  <c r="O29126"/>
  <c r="O29127"/>
  <c r="O29128"/>
  <c r="O29129"/>
  <c r="O29130"/>
  <c r="O29131"/>
  <c r="O29132"/>
  <c r="O29133"/>
  <c r="O29134"/>
  <c r="O29135"/>
  <c r="O29136"/>
  <c r="O29137"/>
  <c r="O29138"/>
  <c r="O29139"/>
  <c r="O29140"/>
  <c r="O29141"/>
  <c r="O29142"/>
  <c r="O29143"/>
  <c r="O29144"/>
  <c r="O29145"/>
  <c r="O29146"/>
  <c r="O29147"/>
  <c r="O29148"/>
  <c r="O29149"/>
  <c r="O29150"/>
  <c r="O29151"/>
  <c r="O29152"/>
  <c r="O29153"/>
  <c r="O29154"/>
  <c r="O29155"/>
  <c r="O29156"/>
  <c r="O29157"/>
  <c r="O29158"/>
  <c r="O29159"/>
  <c r="O29160"/>
  <c r="O29161"/>
  <c r="O29162"/>
  <c r="O29163"/>
  <c r="O29164"/>
  <c r="O29165"/>
  <c r="O29166"/>
  <c r="O29167"/>
  <c r="O29168"/>
  <c r="O29169"/>
  <c r="O29170"/>
  <c r="O29171"/>
  <c r="O29172"/>
  <c r="O29173"/>
  <c r="O29174"/>
  <c r="O29175"/>
  <c r="O29176"/>
  <c r="O29177"/>
  <c r="O29178"/>
  <c r="O29179"/>
  <c r="O29180"/>
  <c r="O29181"/>
  <c r="O29182"/>
  <c r="O29183"/>
  <c r="O29184"/>
  <c r="O29185"/>
  <c r="O29186"/>
  <c r="O29187"/>
  <c r="O29188"/>
  <c r="O29189"/>
  <c r="O29190"/>
  <c r="O29191"/>
  <c r="O29192"/>
  <c r="O29193"/>
  <c r="O29194"/>
  <c r="O29195"/>
  <c r="O29196"/>
  <c r="O29197"/>
  <c r="O29198"/>
  <c r="O29199"/>
  <c r="O29200"/>
  <c r="O29201"/>
  <c r="O29202"/>
  <c r="O29203"/>
  <c r="O29204"/>
  <c r="O29205"/>
  <c r="O29206"/>
  <c r="O29207"/>
  <c r="O29208"/>
  <c r="O29209"/>
  <c r="O29210"/>
  <c r="O29211"/>
  <c r="O29212"/>
  <c r="O29213"/>
  <c r="O29214"/>
  <c r="O29215"/>
  <c r="O29216"/>
  <c r="O29217"/>
  <c r="O29218"/>
  <c r="O29219"/>
  <c r="O29220"/>
  <c r="O29221"/>
  <c r="O29222"/>
  <c r="O29223"/>
  <c r="O29224"/>
  <c r="O29225"/>
  <c r="O29226"/>
  <c r="O29227"/>
  <c r="O29228"/>
  <c r="O29229"/>
  <c r="O29230"/>
  <c r="O29231"/>
  <c r="O29232"/>
  <c r="O29233"/>
  <c r="O29234"/>
  <c r="O29235"/>
  <c r="O29236"/>
  <c r="O29237"/>
  <c r="O29238"/>
  <c r="O29239"/>
  <c r="O29240"/>
  <c r="O29241"/>
  <c r="O29242"/>
  <c r="O29243"/>
  <c r="O29244"/>
  <c r="O29245"/>
  <c r="O29246"/>
  <c r="O29247"/>
  <c r="O29248"/>
  <c r="O29249"/>
  <c r="O29250"/>
  <c r="O29251"/>
  <c r="O29252"/>
  <c r="O29253"/>
  <c r="O29254"/>
  <c r="O29255"/>
  <c r="O29256"/>
  <c r="O29257"/>
  <c r="O29258"/>
  <c r="O29259"/>
  <c r="O29260"/>
  <c r="O29261"/>
  <c r="O29262"/>
  <c r="O29263"/>
  <c r="O29264"/>
  <c r="O29265"/>
  <c r="O29266"/>
  <c r="O29267"/>
  <c r="O29268"/>
  <c r="O29269"/>
  <c r="O29270"/>
  <c r="O29271"/>
  <c r="O29272"/>
  <c r="O29273"/>
  <c r="O29274"/>
  <c r="O29275"/>
  <c r="O29276"/>
  <c r="O29277"/>
  <c r="O29278"/>
  <c r="O29279"/>
  <c r="O29280"/>
  <c r="O29281"/>
  <c r="O29282"/>
  <c r="O29283"/>
  <c r="O29284"/>
  <c r="O29285"/>
  <c r="O29286"/>
  <c r="O29287"/>
  <c r="O29288"/>
  <c r="O29289"/>
  <c r="O29290"/>
  <c r="O29291"/>
  <c r="O29292"/>
  <c r="O29293"/>
  <c r="O29294"/>
  <c r="O29295"/>
  <c r="O29296"/>
  <c r="O29297"/>
  <c r="O29298"/>
  <c r="O29299"/>
  <c r="O29300"/>
  <c r="O29301"/>
  <c r="O29302"/>
  <c r="O29303"/>
  <c r="O29304"/>
  <c r="O29305"/>
  <c r="O29306"/>
  <c r="O29307"/>
  <c r="O29308"/>
  <c r="O29309"/>
  <c r="O29310"/>
  <c r="O29311"/>
  <c r="O29312"/>
  <c r="O29313"/>
  <c r="O29314"/>
  <c r="O29315"/>
  <c r="O29316"/>
  <c r="O29317"/>
  <c r="O29318"/>
  <c r="O29319"/>
  <c r="O29320"/>
  <c r="O29321"/>
  <c r="O29322"/>
  <c r="O29323"/>
  <c r="O29324"/>
  <c r="O29325"/>
  <c r="O29326"/>
  <c r="O29327"/>
  <c r="O29328"/>
  <c r="O29329"/>
  <c r="O29330"/>
  <c r="O29331"/>
  <c r="O29332"/>
  <c r="O29333"/>
  <c r="O29334"/>
  <c r="O29335"/>
  <c r="O29336"/>
  <c r="O29337"/>
  <c r="O29338"/>
  <c r="O29339"/>
  <c r="O29340"/>
  <c r="O29341"/>
  <c r="O29342"/>
  <c r="O29343"/>
  <c r="O29344"/>
  <c r="O29345"/>
  <c r="O29346"/>
  <c r="O29347"/>
  <c r="O29348"/>
  <c r="O29349"/>
  <c r="O29350"/>
  <c r="O29351"/>
  <c r="O29352"/>
  <c r="O29353"/>
  <c r="O29354"/>
  <c r="O29355"/>
  <c r="O29356"/>
  <c r="O29357"/>
  <c r="O29358"/>
  <c r="O29359"/>
  <c r="O29360"/>
  <c r="O29361"/>
  <c r="O29362"/>
  <c r="O29363"/>
  <c r="O29364"/>
  <c r="O29365"/>
  <c r="O29366"/>
  <c r="O29367"/>
  <c r="O29368"/>
  <c r="O29369"/>
  <c r="O29370"/>
  <c r="O29371"/>
  <c r="O29372"/>
  <c r="O29373"/>
  <c r="O29374"/>
  <c r="O29375"/>
  <c r="O29376"/>
  <c r="O29377"/>
  <c r="O29378"/>
  <c r="O29379"/>
  <c r="O29380"/>
  <c r="O29381"/>
  <c r="O29382"/>
  <c r="O29383"/>
  <c r="O29384"/>
  <c r="O29385"/>
  <c r="O29386"/>
  <c r="O29387"/>
  <c r="O29388"/>
  <c r="O29389"/>
  <c r="O29390"/>
  <c r="O29391"/>
  <c r="O29392"/>
  <c r="O29393"/>
  <c r="O29394"/>
  <c r="O29395"/>
  <c r="O29396"/>
  <c r="O29397"/>
  <c r="O29398"/>
  <c r="O29399"/>
  <c r="O29400"/>
  <c r="O29401"/>
  <c r="O29402"/>
  <c r="O29403"/>
  <c r="O29404"/>
  <c r="O29405"/>
  <c r="O29406"/>
  <c r="O29407"/>
  <c r="O29408"/>
  <c r="O29409"/>
  <c r="O29410"/>
  <c r="O29411"/>
  <c r="O29412"/>
  <c r="O29413"/>
  <c r="O29414"/>
  <c r="O29415"/>
  <c r="O29416"/>
  <c r="O29417"/>
  <c r="O29418"/>
  <c r="O29419"/>
  <c r="O29420"/>
  <c r="O29421"/>
  <c r="O29422"/>
  <c r="O29423"/>
  <c r="O29424"/>
  <c r="O29425"/>
  <c r="O29426"/>
  <c r="O29427"/>
  <c r="O29428"/>
  <c r="O29429"/>
  <c r="O29430"/>
  <c r="O29431"/>
  <c r="O29432"/>
  <c r="O29433"/>
  <c r="O29434"/>
  <c r="O29435"/>
  <c r="O29436"/>
  <c r="O29437"/>
  <c r="O29438"/>
  <c r="O29439"/>
  <c r="O29440"/>
  <c r="O29441"/>
  <c r="O29442"/>
  <c r="O29443"/>
  <c r="O29444"/>
  <c r="O29445"/>
  <c r="O29446"/>
  <c r="O29447"/>
  <c r="O29448"/>
  <c r="O29449"/>
  <c r="O29450"/>
  <c r="O29451"/>
  <c r="O29452"/>
  <c r="O29453"/>
  <c r="O29454"/>
  <c r="O29455"/>
  <c r="O29456"/>
  <c r="O29457"/>
  <c r="O29458"/>
  <c r="O29459"/>
  <c r="O29460"/>
  <c r="O29461"/>
  <c r="O29462"/>
  <c r="O29463"/>
  <c r="O29464"/>
  <c r="O29465"/>
  <c r="O29466"/>
  <c r="O29467"/>
  <c r="O29468"/>
  <c r="O29469"/>
  <c r="O29470"/>
  <c r="O29471"/>
  <c r="O29472"/>
  <c r="O29473"/>
  <c r="O29474"/>
  <c r="O29475"/>
  <c r="O29476"/>
  <c r="O29477"/>
  <c r="O29478"/>
  <c r="O29479"/>
  <c r="O29480"/>
  <c r="O29481"/>
  <c r="O29482"/>
  <c r="O29483"/>
  <c r="O29484"/>
  <c r="O29485"/>
  <c r="O29486"/>
  <c r="O29487"/>
  <c r="O29488"/>
  <c r="O29489"/>
  <c r="O29490"/>
  <c r="O29491"/>
  <c r="O29492"/>
  <c r="O29493"/>
  <c r="O29494"/>
  <c r="O29495"/>
  <c r="O29496"/>
  <c r="O29497"/>
  <c r="O29498"/>
  <c r="O29499"/>
  <c r="O29500"/>
  <c r="O29501"/>
  <c r="O29502"/>
  <c r="O29503"/>
  <c r="O29504"/>
  <c r="O29505"/>
  <c r="O29506"/>
  <c r="O29507"/>
  <c r="O29508"/>
  <c r="O29509"/>
  <c r="O29510"/>
  <c r="O29511"/>
  <c r="O29512"/>
  <c r="O29513"/>
  <c r="O29514"/>
  <c r="O29515"/>
  <c r="O29516"/>
  <c r="O29517"/>
  <c r="O29518"/>
  <c r="O29519"/>
  <c r="O29520"/>
  <c r="O29521"/>
  <c r="O29522"/>
  <c r="O29523"/>
  <c r="O29524"/>
  <c r="O29525"/>
  <c r="O29526"/>
  <c r="O29527"/>
  <c r="O29528"/>
  <c r="O29529"/>
  <c r="O29530"/>
  <c r="O29531"/>
  <c r="O29532"/>
  <c r="O29533"/>
  <c r="O29534"/>
  <c r="O29535"/>
  <c r="O29536"/>
  <c r="O29537"/>
  <c r="O29538"/>
  <c r="O29539"/>
  <c r="O29540"/>
  <c r="O29541"/>
  <c r="O29542"/>
  <c r="O29543"/>
  <c r="O29544"/>
  <c r="O29545"/>
  <c r="O29546"/>
  <c r="O29547"/>
  <c r="O29548"/>
  <c r="O29549"/>
  <c r="O29550"/>
  <c r="O29551"/>
  <c r="O29552"/>
  <c r="O29553"/>
  <c r="O29554"/>
  <c r="O29555"/>
  <c r="O29556"/>
  <c r="O29557"/>
  <c r="O29558"/>
  <c r="O29559"/>
  <c r="O29560"/>
  <c r="O29561"/>
  <c r="O29562"/>
  <c r="O29563"/>
  <c r="O29564"/>
  <c r="O29565"/>
  <c r="O29566"/>
  <c r="O29567"/>
  <c r="O29568"/>
  <c r="O29569"/>
  <c r="O29570"/>
  <c r="O29571"/>
  <c r="O29572"/>
  <c r="O29573"/>
  <c r="O29574"/>
  <c r="O29575"/>
  <c r="O29576"/>
  <c r="O29577"/>
  <c r="O29578"/>
  <c r="O29579"/>
  <c r="O29580"/>
  <c r="O29581"/>
  <c r="O29582"/>
  <c r="O29583"/>
  <c r="O29584"/>
  <c r="O29585"/>
  <c r="O29586"/>
  <c r="O29587"/>
  <c r="O29588"/>
  <c r="O29589"/>
  <c r="O29590"/>
  <c r="O29591"/>
  <c r="O29592"/>
  <c r="O29593"/>
  <c r="O29594"/>
  <c r="O29595"/>
  <c r="O29596"/>
  <c r="O29597"/>
  <c r="O29598"/>
  <c r="O29599"/>
  <c r="O29600"/>
  <c r="O29601"/>
  <c r="O29602"/>
  <c r="O29603"/>
  <c r="O29604"/>
  <c r="O29605"/>
  <c r="O29606"/>
  <c r="O29607"/>
  <c r="O29608"/>
  <c r="O29609"/>
  <c r="O29610"/>
  <c r="O29611"/>
  <c r="O29612"/>
  <c r="O29613"/>
  <c r="O29614"/>
  <c r="O29615"/>
  <c r="O29616"/>
  <c r="O29617"/>
  <c r="O29618"/>
  <c r="O29619"/>
  <c r="O29620"/>
  <c r="O29621"/>
  <c r="O29622"/>
  <c r="O29623"/>
  <c r="O29624"/>
  <c r="O29625"/>
  <c r="O29626"/>
  <c r="O29627"/>
  <c r="O29628"/>
  <c r="O29629"/>
  <c r="O29630"/>
  <c r="O29631"/>
  <c r="O29632"/>
  <c r="O29633"/>
  <c r="O29634"/>
  <c r="O29635"/>
  <c r="O29636"/>
  <c r="O29637"/>
  <c r="O29638"/>
  <c r="O29639"/>
  <c r="O29640"/>
  <c r="O29641"/>
  <c r="O29642"/>
  <c r="O29643"/>
  <c r="O29644"/>
  <c r="O29645"/>
  <c r="O29646"/>
  <c r="O29647"/>
  <c r="O29648"/>
  <c r="O29649"/>
  <c r="O29650"/>
  <c r="O29651"/>
  <c r="O29652"/>
  <c r="O29653"/>
  <c r="O29654"/>
  <c r="O29655"/>
  <c r="O29656"/>
  <c r="O29657"/>
  <c r="O29658"/>
  <c r="O29659"/>
  <c r="O29660"/>
  <c r="O29661"/>
  <c r="O29662"/>
  <c r="O29663"/>
  <c r="O29664"/>
  <c r="O29665"/>
  <c r="O29666"/>
  <c r="O29667"/>
  <c r="O29668"/>
  <c r="O29669"/>
  <c r="O29670"/>
  <c r="O29671"/>
  <c r="O29672"/>
  <c r="O29673"/>
  <c r="O29674"/>
  <c r="O29675"/>
  <c r="O29676"/>
  <c r="O29677"/>
  <c r="O29678"/>
  <c r="O29679"/>
  <c r="O29680"/>
  <c r="O29681"/>
  <c r="O29682"/>
  <c r="O29683"/>
  <c r="O29684"/>
  <c r="O29685"/>
  <c r="O29686"/>
  <c r="O29687"/>
  <c r="O29688"/>
  <c r="O29689"/>
  <c r="O29690"/>
  <c r="O29691"/>
  <c r="O29692"/>
  <c r="O29693"/>
  <c r="O29694"/>
  <c r="O29695"/>
  <c r="O29696"/>
  <c r="O29697"/>
  <c r="O29698"/>
  <c r="O29699"/>
  <c r="O29700"/>
  <c r="O29701"/>
  <c r="O29702"/>
  <c r="O29703"/>
  <c r="O29704"/>
  <c r="O29705"/>
  <c r="O29706"/>
  <c r="O29707"/>
  <c r="O29708"/>
  <c r="O29709"/>
  <c r="O29710"/>
  <c r="O29711"/>
  <c r="O29712"/>
  <c r="O29713"/>
  <c r="O29714"/>
  <c r="O29715"/>
  <c r="O29716"/>
  <c r="O29717"/>
  <c r="O29718"/>
  <c r="O29719"/>
  <c r="O29720"/>
  <c r="O29721"/>
  <c r="O29722"/>
  <c r="O29723"/>
  <c r="O29724"/>
  <c r="O29725"/>
  <c r="O29726"/>
  <c r="O29727"/>
  <c r="O29728"/>
  <c r="O29729"/>
  <c r="O29730"/>
  <c r="O29731"/>
  <c r="O29732"/>
  <c r="O29733"/>
  <c r="O29734"/>
  <c r="O29735"/>
  <c r="O29736"/>
  <c r="O29737"/>
  <c r="O29738"/>
  <c r="O29739"/>
  <c r="O29740"/>
  <c r="O29741"/>
  <c r="O29742"/>
  <c r="O29743"/>
  <c r="O29744"/>
  <c r="O29745"/>
  <c r="O29746"/>
  <c r="O29747"/>
  <c r="O29748"/>
  <c r="O29749"/>
  <c r="O29750"/>
  <c r="O29751"/>
  <c r="O29752"/>
  <c r="O29753"/>
  <c r="O29754"/>
  <c r="O29755"/>
  <c r="O29756"/>
  <c r="O29757"/>
  <c r="O29758"/>
  <c r="O29759"/>
  <c r="O29760"/>
  <c r="O29761"/>
  <c r="O29762"/>
  <c r="O29763"/>
  <c r="O29764"/>
  <c r="O29765"/>
  <c r="O29766"/>
  <c r="O29767"/>
  <c r="O29768"/>
  <c r="O29769"/>
  <c r="O29770"/>
  <c r="O29771"/>
  <c r="O29772"/>
  <c r="O29773"/>
  <c r="O29774"/>
  <c r="O29775"/>
  <c r="O29776"/>
  <c r="O29777"/>
  <c r="O29778"/>
  <c r="O29779"/>
  <c r="O29780"/>
  <c r="O29781"/>
  <c r="O29782"/>
  <c r="O29783"/>
  <c r="O29784"/>
  <c r="O29785"/>
  <c r="O29786"/>
  <c r="O29787"/>
  <c r="O29788"/>
  <c r="O29789"/>
  <c r="O29790"/>
  <c r="O29791"/>
  <c r="O29792"/>
  <c r="O29793"/>
  <c r="O29794"/>
  <c r="O29795"/>
  <c r="O29796"/>
  <c r="O29797"/>
  <c r="O29798"/>
  <c r="O29799"/>
  <c r="O29800"/>
  <c r="O29801"/>
  <c r="O29802"/>
  <c r="O29803"/>
  <c r="O29804"/>
  <c r="O29805"/>
  <c r="O29806"/>
  <c r="O29807"/>
  <c r="O29808"/>
  <c r="O29809"/>
  <c r="O29810"/>
  <c r="O29811"/>
  <c r="O29812"/>
  <c r="O29813"/>
  <c r="O29814"/>
  <c r="O29815"/>
  <c r="O29816"/>
  <c r="O29817"/>
  <c r="O29818"/>
  <c r="O29819"/>
  <c r="O29820"/>
  <c r="O29821"/>
  <c r="O29822"/>
  <c r="O29823"/>
  <c r="O29824"/>
  <c r="O29825"/>
  <c r="O29826"/>
  <c r="O29827"/>
  <c r="O29828"/>
  <c r="O29829"/>
  <c r="O29830"/>
  <c r="O29831"/>
  <c r="O29832"/>
  <c r="O29833"/>
  <c r="O29834"/>
  <c r="O29835"/>
  <c r="O29836"/>
  <c r="O29837"/>
  <c r="O29838"/>
  <c r="O29839"/>
  <c r="O29840"/>
  <c r="O29841"/>
  <c r="O29842"/>
  <c r="O29843"/>
  <c r="O29844"/>
  <c r="O29845"/>
  <c r="O29846"/>
  <c r="O29847"/>
  <c r="O29848"/>
  <c r="O29849"/>
  <c r="O29850"/>
  <c r="O29851"/>
  <c r="O29852"/>
  <c r="O29853"/>
  <c r="O29854"/>
  <c r="O29855"/>
  <c r="O29856"/>
  <c r="O29857"/>
  <c r="O29858"/>
  <c r="O29859"/>
  <c r="O29860"/>
  <c r="O29861"/>
  <c r="O29862"/>
  <c r="O29863"/>
  <c r="O29864"/>
  <c r="O29865"/>
  <c r="O29866"/>
  <c r="O29867"/>
  <c r="O29868"/>
  <c r="O29869"/>
  <c r="O29870"/>
  <c r="O29871"/>
  <c r="O29872"/>
  <c r="O29873"/>
  <c r="O29874"/>
  <c r="O29875"/>
  <c r="O29876"/>
  <c r="O29877"/>
  <c r="O29878"/>
  <c r="O29879"/>
  <c r="O29880"/>
  <c r="O29881"/>
  <c r="O29882"/>
  <c r="O29883"/>
  <c r="O29884"/>
  <c r="O29885"/>
  <c r="O29886"/>
  <c r="O29887"/>
  <c r="O29888"/>
  <c r="O29889"/>
  <c r="O29890"/>
  <c r="O29891"/>
  <c r="O29892"/>
  <c r="O29893"/>
  <c r="O29894"/>
  <c r="O29895"/>
  <c r="O29896"/>
  <c r="O29897"/>
  <c r="O29898"/>
  <c r="O29899"/>
  <c r="O29900"/>
  <c r="O29901"/>
  <c r="O29902"/>
  <c r="O29903"/>
  <c r="O29904"/>
  <c r="O29905"/>
  <c r="O29906"/>
  <c r="O29907"/>
  <c r="O29908"/>
  <c r="O29909"/>
  <c r="O29910"/>
  <c r="O29911"/>
  <c r="O29912"/>
  <c r="O29913"/>
  <c r="O29914"/>
  <c r="O29915"/>
  <c r="O29916"/>
  <c r="O29917"/>
  <c r="O29918"/>
  <c r="O29919"/>
  <c r="O29920"/>
  <c r="O29921"/>
  <c r="O29922"/>
  <c r="O29923"/>
  <c r="O29924"/>
  <c r="O29925"/>
  <c r="O29926"/>
  <c r="O29927"/>
  <c r="O29928"/>
  <c r="O29929"/>
  <c r="O29930"/>
  <c r="O29931"/>
  <c r="O29932"/>
  <c r="O29933"/>
  <c r="O29934"/>
  <c r="O29935"/>
  <c r="O29936"/>
  <c r="O29937"/>
  <c r="O29938"/>
  <c r="O29939"/>
  <c r="O29940"/>
  <c r="O29941"/>
  <c r="O29942"/>
  <c r="O29943"/>
  <c r="O29944"/>
  <c r="O29945"/>
  <c r="O29946"/>
  <c r="O29947"/>
  <c r="O29948"/>
  <c r="O29949"/>
  <c r="O29950"/>
  <c r="O29951"/>
  <c r="O29952"/>
  <c r="O29953"/>
  <c r="O29954"/>
  <c r="O29955"/>
  <c r="O29956"/>
  <c r="O29957"/>
  <c r="O29958"/>
  <c r="O29959"/>
  <c r="O29960"/>
  <c r="O29961"/>
  <c r="O29962"/>
  <c r="O29963"/>
  <c r="O29964"/>
  <c r="O29965"/>
  <c r="O29966"/>
  <c r="O29967"/>
  <c r="O29968"/>
  <c r="O29969"/>
  <c r="O29970"/>
  <c r="O29971"/>
  <c r="O29972"/>
  <c r="O29973"/>
  <c r="O29974"/>
  <c r="O29975"/>
  <c r="O29976"/>
  <c r="O29977"/>
  <c r="O29978"/>
  <c r="O29979"/>
  <c r="O29980"/>
  <c r="O29981"/>
  <c r="O29982"/>
  <c r="O29983"/>
  <c r="O29984"/>
  <c r="O29985"/>
  <c r="O29986"/>
  <c r="O29987"/>
  <c r="O29988"/>
  <c r="O29989"/>
  <c r="O29990"/>
  <c r="O29991"/>
  <c r="O29992"/>
  <c r="O29993"/>
  <c r="O29994"/>
  <c r="O29995"/>
  <c r="O29996"/>
  <c r="O29997"/>
  <c r="O29998"/>
  <c r="O29999"/>
  <c r="O30000"/>
  <c r="O30001"/>
  <c r="O30002"/>
  <c r="O30003"/>
  <c r="O30004"/>
  <c r="O30005"/>
  <c r="O30006"/>
  <c r="O30007"/>
  <c r="O30008"/>
  <c r="O30009"/>
  <c r="O30010"/>
  <c r="O30011"/>
  <c r="O30012"/>
  <c r="O30013"/>
  <c r="O30014"/>
  <c r="O30015"/>
  <c r="O30016"/>
  <c r="O30017"/>
  <c r="O30018"/>
  <c r="O30019"/>
  <c r="O30020"/>
  <c r="O30021"/>
  <c r="O30022"/>
  <c r="O30023"/>
  <c r="O30024"/>
  <c r="O30025"/>
  <c r="O30026"/>
  <c r="O30027"/>
  <c r="O30028"/>
  <c r="O30029"/>
  <c r="O30030"/>
  <c r="O30031"/>
  <c r="O30032"/>
  <c r="O30033"/>
  <c r="O30034"/>
  <c r="O30035"/>
  <c r="O30036"/>
  <c r="O30037"/>
  <c r="O30038"/>
  <c r="O30039"/>
  <c r="O30040"/>
  <c r="O30041"/>
  <c r="O30042"/>
  <c r="O30043"/>
  <c r="O30044"/>
  <c r="O30045"/>
  <c r="O30046"/>
  <c r="O30047"/>
  <c r="O30048"/>
  <c r="O30049"/>
  <c r="O30050"/>
  <c r="O30051"/>
  <c r="O30052"/>
  <c r="O30053"/>
  <c r="O30054"/>
  <c r="O30055"/>
  <c r="O30056"/>
  <c r="O30057"/>
  <c r="O30058"/>
  <c r="O30059"/>
  <c r="O30060"/>
  <c r="O30061"/>
  <c r="O30062"/>
  <c r="O30063"/>
  <c r="O30064"/>
  <c r="O30065"/>
  <c r="O30066"/>
  <c r="O30067"/>
  <c r="O30068"/>
  <c r="O30069"/>
  <c r="O30070"/>
  <c r="O30071"/>
  <c r="O30072"/>
  <c r="O30073"/>
  <c r="O30074"/>
  <c r="O30075"/>
  <c r="O30076"/>
  <c r="O30077"/>
  <c r="O30078"/>
  <c r="O30079"/>
  <c r="O30080"/>
  <c r="O30081"/>
  <c r="O30082"/>
  <c r="O30083"/>
  <c r="O30084"/>
  <c r="O30085"/>
  <c r="O30086"/>
  <c r="O30087"/>
  <c r="O30088"/>
  <c r="O30089"/>
  <c r="O30090"/>
  <c r="O30091"/>
  <c r="O30092"/>
  <c r="O30093"/>
  <c r="O30094"/>
  <c r="O30095"/>
  <c r="O30096"/>
  <c r="O30097"/>
  <c r="O30098"/>
  <c r="O30099"/>
  <c r="O30100"/>
  <c r="O30101"/>
  <c r="O30102"/>
  <c r="O30103"/>
  <c r="O30104"/>
  <c r="O30105"/>
  <c r="O30106"/>
  <c r="O30107"/>
  <c r="O30108"/>
  <c r="O30109"/>
  <c r="O30110"/>
  <c r="O30111"/>
  <c r="O30112"/>
  <c r="O30113"/>
  <c r="O30114"/>
  <c r="O30115"/>
  <c r="O30116"/>
  <c r="O30117"/>
  <c r="O30118"/>
  <c r="O30119"/>
  <c r="O30120"/>
  <c r="O30121"/>
  <c r="O30122"/>
  <c r="O30123"/>
  <c r="O30124"/>
  <c r="O30125"/>
  <c r="O30126"/>
  <c r="O30127"/>
  <c r="O30128"/>
  <c r="O30129"/>
  <c r="O30130"/>
  <c r="O30131"/>
  <c r="O30132"/>
  <c r="O30133"/>
  <c r="O30134"/>
  <c r="O30135"/>
  <c r="O30136"/>
  <c r="O30137"/>
  <c r="O30138"/>
  <c r="O30139"/>
  <c r="O30140"/>
  <c r="O30141"/>
  <c r="O30142"/>
  <c r="O30143"/>
  <c r="O30144"/>
  <c r="O30145"/>
  <c r="O30146"/>
  <c r="O30147"/>
  <c r="O30148"/>
  <c r="O30149"/>
  <c r="O30150"/>
  <c r="O30151"/>
  <c r="O30152"/>
  <c r="O30153"/>
  <c r="O30154"/>
  <c r="O30155"/>
  <c r="O30156"/>
  <c r="O30157"/>
  <c r="O30158"/>
  <c r="O30159"/>
  <c r="O30160"/>
  <c r="O30161"/>
  <c r="O30162"/>
  <c r="O30163"/>
  <c r="O30164"/>
  <c r="O30165"/>
  <c r="O30166"/>
  <c r="O30167"/>
  <c r="O30168"/>
  <c r="O30169"/>
  <c r="O30170"/>
  <c r="O30171"/>
  <c r="O30172"/>
  <c r="O30173"/>
  <c r="O30174"/>
  <c r="O30175"/>
  <c r="O30176"/>
  <c r="O30177"/>
  <c r="O30178"/>
  <c r="O30179"/>
  <c r="O30180"/>
  <c r="O30181"/>
  <c r="O30182"/>
  <c r="O30183"/>
  <c r="O30184"/>
  <c r="O30185"/>
  <c r="O30186"/>
  <c r="O30187"/>
  <c r="O30188"/>
  <c r="O30189"/>
  <c r="O30190"/>
  <c r="O30191"/>
  <c r="O30192"/>
  <c r="O30193"/>
  <c r="O30194"/>
  <c r="O30195"/>
  <c r="O30196"/>
  <c r="O30197"/>
  <c r="O30198"/>
  <c r="O30199"/>
  <c r="O30200"/>
  <c r="O30201"/>
  <c r="O30202"/>
  <c r="O30203"/>
  <c r="O30204"/>
  <c r="O30205"/>
  <c r="O30206"/>
  <c r="O30207"/>
  <c r="O30208"/>
  <c r="O30209"/>
  <c r="O30210"/>
  <c r="O30211"/>
  <c r="O30212"/>
  <c r="O30213"/>
  <c r="O30214"/>
  <c r="O30215"/>
  <c r="O30216"/>
  <c r="O30217"/>
  <c r="O30218"/>
  <c r="O30219"/>
  <c r="O30220"/>
  <c r="O30221"/>
  <c r="O30222"/>
  <c r="O30223"/>
  <c r="O30224"/>
  <c r="O30225"/>
  <c r="O30226"/>
  <c r="O30227"/>
  <c r="O30228"/>
  <c r="O30229"/>
  <c r="O30230"/>
  <c r="O30231"/>
  <c r="O30232"/>
  <c r="O30233"/>
  <c r="O30234"/>
  <c r="O30235"/>
  <c r="O30236"/>
  <c r="O30237"/>
  <c r="O30238"/>
  <c r="O30239"/>
  <c r="O30240"/>
  <c r="O30241"/>
  <c r="O30242"/>
  <c r="O30243"/>
  <c r="O30244"/>
  <c r="O30245"/>
  <c r="O30246"/>
  <c r="O30247"/>
  <c r="O30248"/>
  <c r="O30249"/>
  <c r="O30250"/>
  <c r="O30251"/>
  <c r="O30252"/>
  <c r="O30253"/>
  <c r="O30254"/>
  <c r="O30255"/>
  <c r="O30256"/>
  <c r="O30257"/>
  <c r="O30258"/>
  <c r="O30259"/>
  <c r="O30260"/>
  <c r="O30261"/>
  <c r="O30262"/>
  <c r="O30263"/>
  <c r="O30264"/>
  <c r="O30265"/>
  <c r="O30266"/>
  <c r="O30267"/>
  <c r="O30268"/>
  <c r="O30269"/>
  <c r="O30270"/>
  <c r="O30271"/>
  <c r="O30272"/>
  <c r="O30273"/>
  <c r="O30274"/>
  <c r="O30275"/>
  <c r="O30276"/>
  <c r="O30277"/>
  <c r="O30278"/>
  <c r="O30279"/>
  <c r="O30280"/>
  <c r="O30281"/>
  <c r="O30282"/>
  <c r="O30283"/>
  <c r="O30284"/>
  <c r="O30285"/>
  <c r="O30286"/>
  <c r="O30287"/>
  <c r="O30288"/>
  <c r="O30289"/>
  <c r="O30290"/>
  <c r="O30291"/>
  <c r="O30292"/>
  <c r="O30293"/>
  <c r="O30294"/>
  <c r="O30295"/>
  <c r="O30296"/>
  <c r="O30297"/>
  <c r="O30298"/>
  <c r="O30299"/>
  <c r="O30300"/>
  <c r="O30301"/>
  <c r="O30302"/>
  <c r="O30303"/>
  <c r="O30304"/>
  <c r="O30305"/>
  <c r="O30306"/>
  <c r="O30307"/>
  <c r="O30308"/>
  <c r="O30309"/>
  <c r="O30310"/>
  <c r="O30311"/>
  <c r="O30312"/>
  <c r="O30313"/>
  <c r="O30314"/>
  <c r="O30315"/>
  <c r="O30316"/>
  <c r="O30317"/>
  <c r="O30318"/>
  <c r="O30319"/>
  <c r="O30320"/>
  <c r="O30321"/>
  <c r="O30322"/>
  <c r="O30323"/>
  <c r="O30324"/>
  <c r="O30325"/>
  <c r="O30326"/>
  <c r="O30327"/>
  <c r="O30328"/>
  <c r="O30329"/>
  <c r="O30330"/>
  <c r="O30331"/>
  <c r="O30332"/>
  <c r="O30333"/>
  <c r="O30334"/>
  <c r="O30335"/>
  <c r="O30336"/>
  <c r="O30337"/>
  <c r="O30338"/>
  <c r="O30339"/>
  <c r="O30340"/>
  <c r="O30341"/>
  <c r="O30342"/>
  <c r="O30343"/>
  <c r="O30344"/>
  <c r="O30345"/>
  <c r="O30346"/>
  <c r="O30347"/>
  <c r="O30348"/>
  <c r="O30349"/>
  <c r="O30350"/>
  <c r="O30351"/>
  <c r="O30352"/>
  <c r="O30353"/>
  <c r="O30354"/>
  <c r="O30355"/>
  <c r="O30356"/>
  <c r="O30357"/>
  <c r="O30358"/>
  <c r="O30359"/>
  <c r="O30360"/>
  <c r="O30361"/>
  <c r="O30362"/>
  <c r="O30363"/>
  <c r="O30364"/>
  <c r="O30365"/>
  <c r="O30366"/>
  <c r="O30367"/>
  <c r="O30368"/>
  <c r="O30369"/>
  <c r="O30370"/>
  <c r="O30371"/>
  <c r="O30372"/>
  <c r="O30373"/>
  <c r="O30374"/>
  <c r="O30375"/>
  <c r="O30376"/>
  <c r="O30377"/>
  <c r="O30378"/>
  <c r="O30379"/>
  <c r="O30380"/>
  <c r="O30381"/>
  <c r="O30382"/>
  <c r="O30383"/>
  <c r="O30384"/>
  <c r="O30385"/>
  <c r="O30386"/>
  <c r="O30387"/>
  <c r="O30388"/>
  <c r="O30389"/>
  <c r="O30390"/>
  <c r="O30391"/>
  <c r="O30392"/>
  <c r="O30393"/>
  <c r="O30394"/>
  <c r="O30395"/>
  <c r="O30396"/>
  <c r="O30397"/>
  <c r="O30398"/>
  <c r="O30399"/>
  <c r="O30400"/>
  <c r="O30401"/>
  <c r="O30402"/>
  <c r="O30403"/>
  <c r="O30404"/>
  <c r="O30405"/>
  <c r="O30406"/>
  <c r="O30407"/>
  <c r="O30408"/>
  <c r="O30409"/>
  <c r="O30410"/>
  <c r="O30411"/>
  <c r="O30412"/>
  <c r="O30413"/>
  <c r="O30414"/>
  <c r="O30415"/>
  <c r="O30416"/>
  <c r="O30417"/>
  <c r="O30418"/>
  <c r="O30419"/>
  <c r="O30420"/>
  <c r="O30421"/>
  <c r="O30422"/>
  <c r="O30423"/>
  <c r="O30424"/>
  <c r="O30425"/>
  <c r="O30426"/>
  <c r="O30427"/>
  <c r="O30428"/>
  <c r="O30429"/>
  <c r="O30430"/>
  <c r="O30431"/>
  <c r="O30432"/>
  <c r="O30433"/>
  <c r="O30434"/>
  <c r="O30435"/>
  <c r="O30436"/>
  <c r="O30437"/>
  <c r="O30438"/>
  <c r="O30439"/>
  <c r="O30440"/>
  <c r="O30441"/>
  <c r="O30442"/>
  <c r="O30443"/>
  <c r="O30444"/>
  <c r="O30445"/>
  <c r="O30446"/>
  <c r="O30447"/>
  <c r="O30448"/>
  <c r="O30449"/>
  <c r="O30450"/>
  <c r="O30451"/>
  <c r="O30452"/>
  <c r="O30453"/>
  <c r="O30454"/>
  <c r="O30455"/>
  <c r="O30456"/>
  <c r="O30457"/>
  <c r="O30458"/>
  <c r="O30459"/>
  <c r="O30460"/>
  <c r="O30461"/>
  <c r="O30462"/>
  <c r="O30463"/>
  <c r="O30464"/>
  <c r="O30465"/>
  <c r="O30466"/>
  <c r="O30467"/>
  <c r="O30468"/>
  <c r="O30469"/>
  <c r="O30470"/>
  <c r="O30471"/>
  <c r="O30472"/>
  <c r="O30473"/>
  <c r="O30474"/>
  <c r="O30475"/>
  <c r="O30476"/>
  <c r="O30477"/>
  <c r="O30478"/>
  <c r="O30479"/>
  <c r="O30480"/>
  <c r="O30481"/>
  <c r="O30482"/>
  <c r="O30483"/>
  <c r="O30484"/>
  <c r="O30485"/>
  <c r="O30486"/>
  <c r="O30487"/>
  <c r="O30488"/>
  <c r="O30489"/>
  <c r="O30490"/>
  <c r="O30491"/>
  <c r="O30492"/>
  <c r="O30493"/>
  <c r="O30494"/>
  <c r="O30495"/>
  <c r="O30496"/>
  <c r="O30497"/>
  <c r="O30498"/>
  <c r="O30499"/>
  <c r="O30500"/>
  <c r="O30501"/>
  <c r="O30502"/>
  <c r="O30503"/>
  <c r="O30504"/>
  <c r="O30505"/>
  <c r="O30506"/>
  <c r="O30507"/>
  <c r="O30508"/>
  <c r="O30509"/>
  <c r="O30510"/>
  <c r="O30511"/>
  <c r="O30512"/>
  <c r="O30513"/>
  <c r="O30514"/>
  <c r="O30515"/>
  <c r="O30516"/>
  <c r="O30517"/>
  <c r="O30518"/>
  <c r="O30519"/>
  <c r="O30520"/>
  <c r="O30521"/>
  <c r="O30522"/>
  <c r="O30523"/>
  <c r="O30524"/>
  <c r="O30525"/>
  <c r="O30526"/>
  <c r="O30527"/>
  <c r="O30528"/>
  <c r="O30529"/>
  <c r="O30530"/>
  <c r="O30531"/>
  <c r="O30532"/>
  <c r="O30533"/>
  <c r="O30534"/>
  <c r="O30535"/>
  <c r="O30536"/>
  <c r="O30537"/>
  <c r="O30538"/>
  <c r="O30539"/>
  <c r="O30540"/>
  <c r="O30541"/>
  <c r="O30542"/>
  <c r="O30543"/>
  <c r="O30544"/>
  <c r="O30545"/>
  <c r="O30546"/>
  <c r="O30547"/>
  <c r="O30548"/>
  <c r="O30549"/>
  <c r="O30550"/>
  <c r="O30551"/>
  <c r="O30552"/>
  <c r="O30553"/>
  <c r="O30554"/>
  <c r="O30555"/>
  <c r="O30556"/>
  <c r="O30557"/>
  <c r="O30558"/>
  <c r="O30559"/>
  <c r="O30560"/>
  <c r="O30561"/>
  <c r="O30562"/>
  <c r="O30563"/>
  <c r="O30564"/>
  <c r="O30565"/>
  <c r="O30566"/>
  <c r="O30567"/>
  <c r="O30568"/>
  <c r="O30569"/>
  <c r="O30570"/>
  <c r="O30571"/>
  <c r="O30572"/>
  <c r="O30573"/>
  <c r="O30574"/>
  <c r="O30575"/>
  <c r="O30576"/>
  <c r="O30577"/>
  <c r="O30578"/>
  <c r="O30579"/>
  <c r="O30580"/>
  <c r="O30581"/>
  <c r="O30582"/>
  <c r="O30583"/>
  <c r="O30584"/>
  <c r="O30585"/>
  <c r="O30586"/>
  <c r="O30587"/>
  <c r="O30588"/>
  <c r="O30589"/>
  <c r="O30590"/>
  <c r="O30591"/>
  <c r="O30592"/>
  <c r="O30593"/>
  <c r="O30594"/>
  <c r="O30595"/>
  <c r="O30596"/>
  <c r="O30597"/>
  <c r="O30598"/>
  <c r="O30599"/>
  <c r="O30600"/>
  <c r="O30601"/>
  <c r="O30602"/>
  <c r="O30603"/>
  <c r="O30604"/>
  <c r="O30605"/>
  <c r="O30606"/>
  <c r="O30607"/>
  <c r="O30608"/>
  <c r="O30609"/>
  <c r="O30610"/>
  <c r="O30611"/>
  <c r="O30612"/>
  <c r="O30613"/>
  <c r="O30614"/>
  <c r="O30615"/>
  <c r="O30616"/>
  <c r="O30617"/>
  <c r="O30618"/>
  <c r="O30619"/>
  <c r="O30620"/>
  <c r="O30621"/>
  <c r="O30622"/>
  <c r="O30623"/>
  <c r="O30624"/>
  <c r="O30625"/>
  <c r="O30626"/>
  <c r="O30627"/>
  <c r="O30628"/>
  <c r="O30629"/>
  <c r="O30630"/>
  <c r="O30631"/>
  <c r="O30632"/>
  <c r="O30633"/>
  <c r="O30634"/>
  <c r="O30635"/>
  <c r="O30636"/>
  <c r="O30637"/>
  <c r="O30638"/>
  <c r="O30639"/>
  <c r="O30640"/>
  <c r="O30641"/>
  <c r="O30642"/>
  <c r="O30643"/>
  <c r="O30644"/>
  <c r="O30645"/>
  <c r="O30646"/>
  <c r="O30647"/>
  <c r="O30648"/>
  <c r="O30649"/>
  <c r="O30650"/>
  <c r="O30651"/>
  <c r="O30652"/>
  <c r="O30653"/>
  <c r="O30654"/>
  <c r="O30655"/>
  <c r="O30656"/>
  <c r="O30657"/>
  <c r="O30658"/>
  <c r="O30659"/>
  <c r="O30660"/>
  <c r="O30661"/>
  <c r="O30662"/>
  <c r="O30663"/>
  <c r="O30664"/>
  <c r="O30665"/>
  <c r="O30666"/>
  <c r="O30667"/>
  <c r="O30668"/>
  <c r="O30669"/>
  <c r="O30670"/>
  <c r="O30671"/>
  <c r="O30672"/>
  <c r="O30673"/>
  <c r="O30674"/>
  <c r="O30675"/>
  <c r="O30676"/>
  <c r="O30677"/>
  <c r="O30678"/>
  <c r="O30679"/>
  <c r="O30680"/>
  <c r="O30681"/>
  <c r="O30682"/>
  <c r="O30683"/>
  <c r="O30684"/>
  <c r="O30685"/>
  <c r="O30686"/>
  <c r="O30687"/>
  <c r="O30688"/>
  <c r="O30689"/>
  <c r="O30690"/>
  <c r="O30691"/>
  <c r="O30692"/>
  <c r="O30693"/>
  <c r="O30694"/>
  <c r="O30695"/>
  <c r="O30696"/>
  <c r="O30697"/>
  <c r="O30698"/>
  <c r="O30699"/>
  <c r="O30700"/>
  <c r="O30701"/>
  <c r="O30702"/>
  <c r="O30703"/>
  <c r="O30704"/>
  <c r="O30705"/>
  <c r="O30706"/>
  <c r="O30707"/>
  <c r="O30708"/>
  <c r="O30709"/>
  <c r="O30710"/>
  <c r="O30711"/>
  <c r="O30712"/>
  <c r="O30713"/>
  <c r="O30714"/>
  <c r="O30715"/>
  <c r="O30716"/>
  <c r="O30717"/>
  <c r="O30718"/>
  <c r="O30719"/>
  <c r="O30720"/>
  <c r="O30721"/>
  <c r="O30722"/>
  <c r="O30723"/>
  <c r="O30724"/>
  <c r="O30725"/>
  <c r="O30726"/>
  <c r="O30727"/>
  <c r="O30728"/>
  <c r="O30729"/>
  <c r="O30730"/>
  <c r="O30731"/>
  <c r="O30732"/>
  <c r="O30733"/>
  <c r="O30734"/>
  <c r="O30735"/>
  <c r="O30736"/>
  <c r="O30737"/>
  <c r="O30738"/>
  <c r="O30739"/>
  <c r="O30740"/>
  <c r="O30741"/>
  <c r="O30742"/>
  <c r="O30743"/>
  <c r="O30744"/>
  <c r="O30745"/>
  <c r="O30746"/>
  <c r="O30747"/>
  <c r="O30748"/>
  <c r="O30749"/>
  <c r="O30750"/>
  <c r="O30751"/>
  <c r="O30752"/>
  <c r="O30753"/>
  <c r="O30754"/>
  <c r="O30755"/>
  <c r="O30756"/>
  <c r="O30757"/>
  <c r="O30758"/>
  <c r="O30759"/>
  <c r="O30760"/>
  <c r="O30761"/>
  <c r="O30762"/>
  <c r="O30763"/>
  <c r="O30764"/>
  <c r="O30765"/>
  <c r="O30766"/>
  <c r="O30767"/>
  <c r="O30768"/>
  <c r="O30769"/>
  <c r="O30770"/>
  <c r="O30771"/>
  <c r="O30772"/>
  <c r="O30773"/>
  <c r="O30774"/>
  <c r="O30775"/>
  <c r="O30776"/>
  <c r="O30777"/>
  <c r="O30778"/>
  <c r="O30779"/>
  <c r="O30780"/>
  <c r="O30781"/>
  <c r="O30782"/>
  <c r="O30783"/>
  <c r="O30784"/>
  <c r="O30785"/>
  <c r="O30786"/>
  <c r="O30787"/>
  <c r="O30788"/>
  <c r="O30789"/>
  <c r="O30790"/>
  <c r="O30791"/>
  <c r="O30792"/>
  <c r="O30793"/>
  <c r="O30794"/>
  <c r="O30795"/>
  <c r="O30796"/>
  <c r="O30797"/>
  <c r="O30798"/>
  <c r="O30799"/>
  <c r="O30800"/>
  <c r="O30801"/>
  <c r="O30802"/>
  <c r="O30803"/>
  <c r="O30804"/>
  <c r="O30805"/>
  <c r="O30806"/>
  <c r="O30807"/>
  <c r="O30808"/>
  <c r="O30809"/>
  <c r="O30810"/>
  <c r="O30811"/>
  <c r="O30812"/>
  <c r="O30813"/>
  <c r="O30814"/>
  <c r="O30815"/>
  <c r="O30816"/>
  <c r="O30817"/>
  <c r="O30818"/>
  <c r="O30819"/>
  <c r="O30820"/>
  <c r="O30821"/>
  <c r="O30822"/>
  <c r="O30823"/>
  <c r="O30824"/>
  <c r="O30825"/>
  <c r="O30826"/>
  <c r="O30827"/>
  <c r="O30828"/>
  <c r="O30829"/>
  <c r="O30830"/>
  <c r="O30831"/>
  <c r="O30832"/>
  <c r="O30833"/>
  <c r="O30834"/>
  <c r="O30835"/>
  <c r="O30836"/>
  <c r="O30837"/>
  <c r="O30838"/>
  <c r="O30839"/>
  <c r="O30840"/>
  <c r="O30841"/>
  <c r="O30842"/>
  <c r="O30843"/>
  <c r="O30844"/>
  <c r="O30845"/>
  <c r="O30846"/>
  <c r="O30847"/>
  <c r="O30848"/>
  <c r="O30849"/>
  <c r="O30850"/>
  <c r="O30851"/>
  <c r="O30852"/>
  <c r="O30853"/>
  <c r="O30854"/>
  <c r="O30855"/>
  <c r="O30856"/>
  <c r="O30857"/>
  <c r="O30858"/>
  <c r="O30859"/>
  <c r="O30860"/>
  <c r="O30861"/>
  <c r="O30862"/>
  <c r="O30863"/>
  <c r="O30864"/>
  <c r="O30865"/>
  <c r="O30866"/>
  <c r="O30867"/>
  <c r="O30868"/>
  <c r="O30869"/>
  <c r="O30870"/>
  <c r="O30871"/>
  <c r="O30872"/>
  <c r="O30873"/>
  <c r="O30874"/>
  <c r="O30875"/>
  <c r="O30876"/>
  <c r="O30877"/>
  <c r="O30878"/>
  <c r="O30879"/>
  <c r="O30880"/>
  <c r="O30881"/>
  <c r="O30882"/>
  <c r="O30883"/>
  <c r="O30884"/>
  <c r="O30885"/>
  <c r="O30886"/>
  <c r="O30887"/>
  <c r="O30888"/>
  <c r="O30889"/>
  <c r="O30890"/>
  <c r="O30891"/>
  <c r="O30892"/>
  <c r="O30893"/>
  <c r="O30894"/>
  <c r="O30895"/>
  <c r="O30896"/>
  <c r="O30897"/>
  <c r="O30898"/>
  <c r="O30899"/>
  <c r="O30900"/>
  <c r="O30901"/>
  <c r="O30902"/>
  <c r="O30903"/>
  <c r="O30904"/>
  <c r="O30905"/>
  <c r="O30906"/>
  <c r="O30907"/>
  <c r="O30908"/>
  <c r="O30909"/>
  <c r="O30910"/>
  <c r="O30911"/>
  <c r="O30912"/>
  <c r="O30913"/>
  <c r="O30914"/>
  <c r="O30915"/>
  <c r="O30916"/>
  <c r="O30917"/>
  <c r="O30918"/>
  <c r="O30919"/>
  <c r="O30920"/>
  <c r="O30921"/>
  <c r="O30922"/>
  <c r="O30923"/>
  <c r="O30924"/>
  <c r="O30925"/>
  <c r="O30926"/>
  <c r="O30927"/>
  <c r="O30928"/>
  <c r="O30929"/>
  <c r="O30930"/>
  <c r="O30931"/>
  <c r="O30932"/>
  <c r="O30933"/>
  <c r="O30934"/>
  <c r="O30935"/>
  <c r="O30936"/>
  <c r="O30937"/>
  <c r="O30938"/>
  <c r="O30939"/>
  <c r="O30940"/>
  <c r="O30941"/>
  <c r="O30942"/>
  <c r="O30943"/>
  <c r="O30944"/>
  <c r="O30945"/>
  <c r="O30946"/>
  <c r="O30947"/>
  <c r="O30948"/>
  <c r="O30949"/>
  <c r="O30950"/>
  <c r="O30951"/>
  <c r="O30952"/>
  <c r="O30953"/>
  <c r="O30954"/>
  <c r="O30955"/>
  <c r="O30956"/>
  <c r="O30957"/>
  <c r="O30958"/>
  <c r="O30959"/>
  <c r="O30960"/>
  <c r="O30961"/>
  <c r="O30962"/>
  <c r="O30963"/>
  <c r="O30964"/>
  <c r="O30965"/>
  <c r="O30966"/>
  <c r="O30967"/>
  <c r="O30968"/>
  <c r="O30969"/>
  <c r="O30970"/>
  <c r="O30971"/>
  <c r="O30972"/>
  <c r="O30973"/>
  <c r="O30974"/>
  <c r="O30975"/>
  <c r="O30976"/>
  <c r="O30977"/>
  <c r="O30978"/>
  <c r="O30979"/>
  <c r="O30980"/>
  <c r="O30981"/>
  <c r="O30982"/>
  <c r="O30983"/>
  <c r="O30984"/>
  <c r="O30985"/>
  <c r="O30986"/>
  <c r="O30987"/>
  <c r="O30988"/>
  <c r="O30989"/>
  <c r="O30990"/>
  <c r="O30991"/>
  <c r="O30992"/>
  <c r="O30993"/>
  <c r="O30994"/>
  <c r="O30995"/>
  <c r="O30996"/>
  <c r="O30997"/>
  <c r="O30998"/>
  <c r="O30999"/>
  <c r="O31000"/>
  <c r="O31001"/>
  <c r="O31002"/>
  <c r="O31003"/>
  <c r="O31004"/>
  <c r="O31005"/>
  <c r="O31006"/>
  <c r="O31007"/>
  <c r="O31008"/>
  <c r="O31009"/>
  <c r="O31010"/>
  <c r="O31011"/>
  <c r="O31012"/>
  <c r="O31013"/>
  <c r="O31014"/>
  <c r="O31015"/>
  <c r="O31016"/>
  <c r="O31017"/>
  <c r="O31018"/>
  <c r="O31019"/>
  <c r="O31020"/>
  <c r="O31021"/>
  <c r="O31022"/>
  <c r="O31023"/>
  <c r="O31024"/>
  <c r="O31025"/>
  <c r="O31026"/>
  <c r="O31027"/>
  <c r="O31028"/>
  <c r="O31029"/>
  <c r="O31030"/>
  <c r="O31031"/>
  <c r="O31032"/>
  <c r="O31033"/>
  <c r="O31034"/>
  <c r="O31035"/>
  <c r="O31036"/>
  <c r="O31037"/>
  <c r="O31038"/>
  <c r="O31039"/>
  <c r="O31040"/>
  <c r="O31041"/>
  <c r="O31042"/>
  <c r="O31043"/>
  <c r="O31044"/>
  <c r="O31045"/>
  <c r="O31046"/>
  <c r="O31047"/>
  <c r="O31048"/>
  <c r="O31049"/>
  <c r="O31050"/>
  <c r="O31051"/>
  <c r="O31052"/>
  <c r="O31053"/>
  <c r="O31054"/>
  <c r="O31055"/>
  <c r="O31056"/>
  <c r="O31057"/>
  <c r="O31058"/>
  <c r="O31059"/>
  <c r="O31060"/>
  <c r="O31061"/>
  <c r="O31062"/>
  <c r="O31063"/>
  <c r="O31064"/>
  <c r="O31065"/>
  <c r="O31066"/>
  <c r="O31067"/>
  <c r="O31068"/>
  <c r="O31069"/>
  <c r="O31070"/>
  <c r="O31071"/>
  <c r="O31072"/>
  <c r="O31073"/>
  <c r="O31074"/>
  <c r="O31075"/>
  <c r="O31076"/>
  <c r="O31077"/>
  <c r="O31078"/>
  <c r="O31079"/>
  <c r="O31080"/>
  <c r="O31081"/>
  <c r="O31082"/>
  <c r="O31083"/>
  <c r="O31084"/>
  <c r="O31085"/>
  <c r="O31086"/>
  <c r="O31087"/>
  <c r="O31088"/>
  <c r="O31089"/>
  <c r="O31090"/>
  <c r="O31091"/>
  <c r="O31092"/>
  <c r="O31093"/>
  <c r="O31094"/>
  <c r="O31095"/>
  <c r="O31096"/>
  <c r="O31097"/>
  <c r="O31098"/>
  <c r="O31099"/>
  <c r="O31100"/>
  <c r="O31101"/>
  <c r="O31102"/>
  <c r="O31103"/>
  <c r="O31104"/>
  <c r="O31105"/>
  <c r="O31106"/>
  <c r="O31107"/>
  <c r="O31108"/>
  <c r="O31109"/>
  <c r="O31110"/>
  <c r="O31111"/>
  <c r="O31112"/>
  <c r="O31113"/>
  <c r="O31114"/>
  <c r="O31115"/>
  <c r="O31116"/>
  <c r="O31117"/>
  <c r="O31118"/>
  <c r="O31119"/>
  <c r="O31120"/>
  <c r="O31121"/>
  <c r="O31122"/>
  <c r="O31123"/>
  <c r="O31124"/>
  <c r="O31125"/>
  <c r="O31126"/>
  <c r="O31127"/>
  <c r="O31128"/>
  <c r="O31129"/>
  <c r="O31130"/>
  <c r="O31131"/>
  <c r="O31132"/>
  <c r="O31133"/>
  <c r="O31134"/>
  <c r="O31135"/>
  <c r="O31136"/>
  <c r="O31137"/>
  <c r="O31138"/>
  <c r="O31139"/>
  <c r="O31140"/>
  <c r="O31141"/>
  <c r="O31142"/>
  <c r="O31143"/>
  <c r="O31144"/>
  <c r="O31145"/>
  <c r="O31146"/>
  <c r="O31147"/>
  <c r="O31148"/>
  <c r="O31149"/>
  <c r="O31150"/>
  <c r="O31151"/>
  <c r="O31152"/>
  <c r="O31153"/>
  <c r="O31154"/>
  <c r="O31155"/>
  <c r="O31156"/>
  <c r="O31157"/>
  <c r="O31158"/>
  <c r="O31159"/>
  <c r="O31160"/>
  <c r="O31161"/>
  <c r="O31162"/>
  <c r="O31163"/>
  <c r="O31164"/>
  <c r="O31165"/>
  <c r="O31166"/>
  <c r="O31167"/>
  <c r="O31168"/>
  <c r="O31169"/>
  <c r="O31170"/>
  <c r="O31171"/>
  <c r="O31172"/>
  <c r="O31173"/>
  <c r="O31174"/>
  <c r="O31175"/>
  <c r="O31176"/>
  <c r="O31177"/>
  <c r="O31178"/>
  <c r="O31179"/>
  <c r="O31180"/>
  <c r="O31181"/>
  <c r="O31182"/>
  <c r="O31183"/>
  <c r="O31184"/>
  <c r="O31185"/>
  <c r="O31186"/>
  <c r="O31187"/>
  <c r="O31188"/>
  <c r="O31189"/>
  <c r="O31190"/>
  <c r="O31191"/>
  <c r="O31192"/>
  <c r="O31193"/>
  <c r="O31194"/>
  <c r="O31195"/>
  <c r="O31196"/>
  <c r="O31197"/>
  <c r="O31198"/>
  <c r="O31199"/>
  <c r="O31200"/>
  <c r="O31201"/>
  <c r="O31202"/>
  <c r="O31203"/>
  <c r="O31204"/>
  <c r="O31205"/>
  <c r="O31206"/>
  <c r="O31207"/>
  <c r="O31208"/>
  <c r="O31209"/>
  <c r="O31210"/>
  <c r="O31211"/>
  <c r="O31212"/>
  <c r="O31213"/>
  <c r="O31214"/>
  <c r="O31215"/>
  <c r="O31216"/>
  <c r="O31217"/>
  <c r="O31218"/>
  <c r="O31219"/>
  <c r="O31220"/>
  <c r="O31221"/>
  <c r="O31222"/>
  <c r="O31223"/>
  <c r="O31224"/>
  <c r="O31225"/>
  <c r="O31226"/>
  <c r="O31227"/>
  <c r="O31228"/>
  <c r="O31229"/>
  <c r="O31230"/>
  <c r="O31231"/>
  <c r="O31232"/>
  <c r="O31233"/>
  <c r="O31234"/>
  <c r="O31235"/>
  <c r="O31236"/>
  <c r="O31237"/>
  <c r="O31238"/>
  <c r="O31239"/>
  <c r="O31240"/>
  <c r="O31241"/>
  <c r="O31242"/>
  <c r="O31243"/>
  <c r="O31244"/>
  <c r="O31245"/>
  <c r="O31246"/>
  <c r="O31247"/>
  <c r="O31248"/>
  <c r="O31249"/>
  <c r="O31250"/>
  <c r="O31251"/>
  <c r="O31252"/>
  <c r="O31253"/>
  <c r="O31254"/>
  <c r="O31255"/>
  <c r="O31256"/>
  <c r="O31257"/>
  <c r="O31258"/>
  <c r="O31259"/>
  <c r="O31260"/>
  <c r="O31261"/>
  <c r="O31262"/>
  <c r="O31263"/>
  <c r="O31264"/>
  <c r="O31265"/>
  <c r="O31266"/>
  <c r="O31267"/>
  <c r="O31268"/>
  <c r="O31269"/>
  <c r="O31270"/>
  <c r="O31271"/>
  <c r="O31272"/>
  <c r="O31273"/>
  <c r="O31274"/>
  <c r="O31275"/>
  <c r="O31276"/>
  <c r="O31277"/>
  <c r="O31278"/>
  <c r="O31279"/>
  <c r="O31280"/>
  <c r="O31281"/>
  <c r="O31282"/>
  <c r="O31283"/>
  <c r="O31284"/>
  <c r="O31285"/>
  <c r="O31286"/>
  <c r="O31287"/>
  <c r="O31288"/>
  <c r="O31289"/>
  <c r="O31290"/>
  <c r="O31291"/>
  <c r="O31292"/>
  <c r="O31293"/>
  <c r="O31294"/>
  <c r="O31295"/>
  <c r="O31296"/>
  <c r="O31297"/>
  <c r="O31298"/>
  <c r="O31299"/>
  <c r="O31300"/>
  <c r="O31301"/>
  <c r="O31302"/>
  <c r="O31303"/>
  <c r="O31304"/>
  <c r="O31305"/>
  <c r="O31306"/>
  <c r="O31307"/>
  <c r="O31308"/>
  <c r="O31309"/>
  <c r="O31310"/>
  <c r="O31311"/>
  <c r="O31312"/>
  <c r="O31313"/>
  <c r="O31314"/>
  <c r="O31315"/>
  <c r="O31316"/>
  <c r="O31317"/>
  <c r="O31318"/>
  <c r="O31319"/>
  <c r="O31320"/>
  <c r="O31321"/>
  <c r="O31322"/>
  <c r="O31323"/>
  <c r="O31324"/>
  <c r="O31325"/>
  <c r="O31326"/>
  <c r="O31327"/>
  <c r="O31328"/>
  <c r="O31329"/>
  <c r="O31330"/>
  <c r="O31331"/>
  <c r="O31332"/>
  <c r="O31333"/>
  <c r="O31334"/>
  <c r="O31335"/>
  <c r="O31336"/>
  <c r="O31337"/>
  <c r="O31338"/>
  <c r="O31339"/>
  <c r="O31340"/>
  <c r="O31341"/>
  <c r="O31342"/>
  <c r="O31343"/>
  <c r="O31344"/>
  <c r="O31345"/>
  <c r="O31346"/>
  <c r="O31347"/>
  <c r="O31348"/>
  <c r="O31349"/>
  <c r="O31350"/>
  <c r="O31351"/>
  <c r="O31352"/>
  <c r="O31353"/>
  <c r="O31354"/>
  <c r="O31355"/>
  <c r="O31356"/>
  <c r="O31357"/>
  <c r="O31358"/>
  <c r="O31359"/>
  <c r="O31360"/>
  <c r="O31361"/>
  <c r="O31362"/>
  <c r="O31363"/>
  <c r="O31364"/>
  <c r="O31365"/>
  <c r="O31366"/>
  <c r="O31367"/>
  <c r="O31368"/>
  <c r="O31369"/>
  <c r="O31370"/>
  <c r="O31371"/>
  <c r="O31372"/>
  <c r="O31373"/>
  <c r="O31374"/>
  <c r="O31375"/>
  <c r="O31376"/>
  <c r="O31377"/>
  <c r="O31378"/>
  <c r="O31379"/>
  <c r="O31380"/>
  <c r="O31381"/>
  <c r="O31382"/>
  <c r="O31383"/>
  <c r="O31384"/>
  <c r="O31385"/>
  <c r="O31386"/>
  <c r="O31387"/>
  <c r="O31388"/>
  <c r="O31389"/>
  <c r="O31390"/>
  <c r="O31391"/>
  <c r="O31392"/>
  <c r="O31393"/>
  <c r="O31394"/>
  <c r="O31395"/>
  <c r="O31396"/>
  <c r="O31397"/>
  <c r="O31398"/>
  <c r="O31399"/>
  <c r="O31400"/>
  <c r="O31401"/>
  <c r="O31402"/>
  <c r="O31403"/>
  <c r="O31404"/>
  <c r="O31405"/>
  <c r="O31406"/>
  <c r="O31407"/>
  <c r="O31408"/>
  <c r="O31409"/>
  <c r="O31410"/>
  <c r="O31411"/>
  <c r="O31412"/>
  <c r="O31413"/>
  <c r="O31414"/>
  <c r="O31415"/>
  <c r="O31416"/>
  <c r="O31417"/>
  <c r="O31418"/>
  <c r="O31419"/>
  <c r="O31420"/>
  <c r="O31421"/>
  <c r="O31422"/>
  <c r="O31423"/>
  <c r="O31424"/>
  <c r="O31425"/>
  <c r="O31426"/>
  <c r="O31427"/>
  <c r="O31428"/>
  <c r="O31429"/>
  <c r="O31430"/>
  <c r="O31431"/>
  <c r="O31432"/>
  <c r="O31433"/>
  <c r="O31434"/>
  <c r="O31435"/>
  <c r="O31436"/>
  <c r="O31437"/>
  <c r="O31438"/>
  <c r="O31439"/>
  <c r="O31440"/>
  <c r="O31441"/>
  <c r="O31442"/>
  <c r="O31443"/>
  <c r="O31444"/>
  <c r="O31445"/>
  <c r="O31446"/>
  <c r="O31447"/>
  <c r="O31448"/>
  <c r="O31449"/>
  <c r="O31450"/>
  <c r="O31451"/>
  <c r="O31452"/>
  <c r="O31453"/>
  <c r="O31454"/>
  <c r="O31455"/>
  <c r="O31456"/>
  <c r="O31457"/>
  <c r="O31458"/>
  <c r="O31459"/>
  <c r="O31460"/>
  <c r="O31461"/>
  <c r="O31462"/>
  <c r="O31463"/>
  <c r="O31464"/>
  <c r="O31465"/>
  <c r="O31466"/>
  <c r="O31467"/>
  <c r="O31468"/>
  <c r="O31469"/>
  <c r="O31470"/>
  <c r="O31471"/>
  <c r="O31472"/>
  <c r="O31473"/>
  <c r="O31474"/>
  <c r="O31475"/>
  <c r="O31476"/>
  <c r="O31477"/>
  <c r="O31478"/>
  <c r="O31479"/>
  <c r="O31480"/>
  <c r="O31481"/>
  <c r="O31482"/>
  <c r="O31483"/>
  <c r="O31484"/>
  <c r="O31485"/>
  <c r="O31486"/>
  <c r="O31487"/>
  <c r="O31488"/>
  <c r="O31489"/>
  <c r="O31490"/>
  <c r="O31491"/>
  <c r="O31492"/>
  <c r="O31493"/>
  <c r="O31494"/>
  <c r="O31495"/>
  <c r="O31496"/>
  <c r="O31497"/>
  <c r="O31498"/>
  <c r="O31499"/>
  <c r="O31500"/>
  <c r="O31501"/>
  <c r="O31502"/>
  <c r="O31503"/>
  <c r="O31504"/>
  <c r="O31505"/>
  <c r="O31506"/>
  <c r="O31507"/>
  <c r="O31508"/>
  <c r="O31509"/>
  <c r="O31510"/>
  <c r="O31511"/>
  <c r="O31512"/>
  <c r="O31513"/>
  <c r="O31514"/>
  <c r="O31515"/>
  <c r="O31516"/>
  <c r="O31517"/>
  <c r="O31518"/>
  <c r="O31519"/>
  <c r="O31520"/>
  <c r="O31521"/>
  <c r="O31522"/>
  <c r="O31523"/>
  <c r="O31524"/>
  <c r="O31525"/>
  <c r="O31526"/>
  <c r="O31527"/>
  <c r="O31528"/>
  <c r="O31529"/>
  <c r="O31530"/>
  <c r="O31531"/>
  <c r="O31532"/>
  <c r="O31533"/>
  <c r="O31534"/>
  <c r="O31535"/>
  <c r="O31536"/>
  <c r="O31537"/>
  <c r="O31538"/>
  <c r="O31539"/>
  <c r="O31540"/>
  <c r="O31541"/>
  <c r="O31542"/>
  <c r="O31543"/>
  <c r="O31544"/>
  <c r="O31545"/>
  <c r="O31546"/>
  <c r="O31547"/>
  <c r="O31548"/>
  <c r="O31549"/>
  <c r="O31550"/>
  <c r="O31551"/>
  <c r="O31552"/>
  <c r="O31553"/>
  <c r="O31554"/>
  <c r="O31555"/>
  <c r="O31556"/>
  <c r="O31557"/>
  <c r="O31558"/>
  <c r="O31559"/>
  <c r="O31560"/>
  <c r="O31561"/>
  <c r="O31562"/>
  <c r="O31563"/>
  <c r="O31564"/>
  <c r="O31565"/>
  <c r="O31566"/>
  <c r="O31567"/>
  <c r="O31568"/>
  <c r="O31569"/>
  <c r="O31570"/>
  <c r="O31571"/>
  <c r="O31572"/>
  <c r="O31573"/>
  <c r="O31574"/>
  <c r="O31575"/>
  <c r="O31576"/>
  <c r="O31577"/>
  <c r="O31578"/>
  <c r="O31579"/>
  <c r="O31580"/>
  <c r="O31581"/>
  <c r="O31582"/>
  <c r="O31583"/>
  <c r="O31584"/>
  <c r="O31585"/>
  <c r="O31586"/>
  <c r="O31587"/>
  <c r="O31588"/>
  <c r="O31589"/>
  <c r="O31590"/>
  <c r="O31591"/>
  <c r="O31592"/>
  <c r="O31593"/>
  <c r="O31594"/>
  <c r="O31595"/>
  <c r="O31596"/>
  <c r="O31597"/>
  <c r="O31598"/>
  <c r="O31599"/>
  <c r="O31600"/>
  <c r="O31601"/>
  <c r="O31602"/>
  <c r="O31603"/>
  <c r="O31604"/>
  <c r="O31605"/>
  <c r="O31606"/>
  <c r="O31607"/>
  <c r="O31608"/>
  <c r="O31609"/>
  <c r="O31610"/>
  <c r="O31611"/>
  <c r="O31612"/>
  <c r="O31613"/>
  <c r="O31614"/>
  <c r="O31615"/>
  <c r="O31616"/>
  <c r="O31617"/>
  <c r="O31618"/>
  <c r="O31619"/>
  <c r="O31620"/>
  <c r="O31621"/>
  <c r="O31622"/>
  <c r="O31623"/>
  <c r="O31624"/>
  <c r="O31625"/>
  <c r="O31626"/>
  <c r="O31627"/>
  <c r="O31628"/>
  <c r="O31629"/>
  <c r="O31630"/>
  <c r="O31631"/>
  <c r="O31632"/>
  <c r="O31633"/>
  <c r="O31634"/>
  <c r="O31635"/>
  <c r="O31636"/>
  <c r="O31637"/>
  <c r="O31638"/>
  <c r="O31639"/>
  <c r="O31640"/>
  <c r="O31641"/>
  <c r="O31642"/>
  <c r="O31643"/>
  <c r="O31644"/>
  <c r="O31645"/>
  <c r="O31646"/>
  <c r="O31647"/>
  <c r="O31648"/>
  <c r="O31649"/>
  <c r="O31650"/>
  <c r="O31651"/>
  <c r="O31652"/>
  <c r="O31653"/>
  <c r="O31654"/>
  <c r="O31655"/>
  <c r="O31656"/>
  <c r="O31657"/>
  <c r="O31658"/>
  <c r="O31659"/>
  <c r="O31660"/>
  <c r="O31661"/>
  <c r="O31662"/>
  <c r="O31663"/>
  <c r="O31664"/>
  <c r="O31665"/>
  <c r="O31666"/>
  <c r="O31667"/>
  <c r="O31668"/>
  <c r="O31669"/>
  <c r="O31670"/>
  <c r="O31671"/>
  <c r="O31672"/>
  <c r="O31673"/>
  <c r="O31674"/>
  <c r="O31675"/>
  <c r="O31676"/>
  <c r="O31677"/>
  <c r="O31678"/>
  <c r="O31679"/>
  <c r="O31680"/>
  <c r="O31681"/>
  <c r="O31682"/>
  <c r="O31683"/>
  <c r="O31684"/>
  <c r="O31685"/>
  <c r="O31686"/>
  <c r="O31687"/>
  <c r="O31688"/>
  <c r="O31689"/>
  <c r="O31690"/>
  <c r="O31691"/>
  <c r="O31692"/>
  <c r="O31693"/>
  <c r="O31694"/>
  <c r="O31695"/>
  <c r="O31696"/>
  <c r="O31697"/>
  <c r="O31698"/>
  <c r="O31699"/>
  <c r="O31700"/>
  <c r="O31701"/>
  <c r="O31702"/>
  <c r="O31703"/>
  <c r="O31704"/>
  <c r="O31705"/>
  <c r="O31706"/>
  <c r="O31707"/>
  <c r="O31708"/>
  <c r="O31709"/>
  <c r="O31710"/>
  <c r="O31711"/>
  <c r="O31712"/>
  <c r="O31713"/>
  <c r="O31714"/>
  <c r="O31715"/>
  <c r="O31716"/>
  <c r="O31717"/>
  <c r="O31718"/>
  <c r="O31719"/>
  <c r="O31720"/>
  <c r="O31721"/>
  <c r="O31722"/>
  <c r="O31723"/>
  <c r="O31724"/>
  <c r="O31725"/>
  <c r="O31726"/>
  <c r="O31727"/>
  <c r="O31728"/>
  <c r="O31729"/>
  <c r="O31730"/>
  <c r="O31731"/>
  <c r="O31732"/>
  <c r="O31733"/>
  <c r="O31734"/>
  <c r="O31735"/>
  <c r="O31736"/>
  <c r="O31737"/>
  <c r="O31738"/>
  <c r="O31739"/>
  <c r="O31740"/>
  <c r="O31741"/>
  <c r="O31742"/>
  <c r="O31743"/>
  <c r="O31744"/>
  <c r="O31745"/>
  <c r="O31746"/>
  <c r="O31747"/>
  <c r="O31748"/>
  <c r="O31749"/>
  <c r="O31750"/>
  <c r="O31751"/>
  <c r="O31752"/>
  <c r="O31753"/>
  <c r="O31754"/>
  <c r="O31755"/>
  <c r="O31756"/>
  <c r="O31757"/>
  <c r="O31758"/>
  <c r="O31759"/>
  <c r="O31760"/>
  <c r="O31761"/>
  <c r="O31762"/>
  <c r="O31763"/>
  <c r="O31764"/>
  <c r="O31765"/>
  <c r="O31766"/>
  <c r="O31767"/>
  <c r="O31768"/>
  <c r="O31769"/>
  <c r="O31770"/>
  <c r="O31771"/>
  <c r="O31772"/>
  <c r="O31773"/>
  <c r="O31774"/>
  <c r="O31775"/>
  <c r="O31776"/>
  <c r="O31777"/>
  <c r="O31778"/>
  <c r="O31779"/>
  <c r="O31780"/>
  <c r="O31781"/>
  <c r="O31782"/>
  <c r="O31783"/>
  <c r="O31784"/>
  <c r="O31785"/>
  <c r="O31786"/>
  <c r="O31787"/>
  <c r="O31788"/>
  <c r="O31789"/>
  <c r="O31790"/>
  <c r="O31791"/>
  <c r="O31792"/>
  <c r="O31793"/>
  <c r="O31794"/>
  <c r="O31795"/>
  <c r="O31796"/>
  <c r="O31797"/>
  <c r="O31798"/>
  <c r="O31799"/>
  <c r="O31800"/>
  <c r="O31801"/>
  <c r="O31802"/>
  <c r="O31803"/>
  <c r="O31804"/>
  <c r="O31805"/>
  <c r="O31806"/>
  <c r="O31807"/>
  <c r="O31808"/>
  <c r="O31809"/>
  <c r="O31810"/>
  <c r="O31811"/>
  <c r="O31812"/>
  <c r="O31813"/>
  <c r="O31814"/>
  <c r="O31815"/>
  <c r="O31816"/>
  <c r="O31817"/>
  <c r="O31818"/>
  <c r="O31819"/>
  <c r="O31820"/>
  <c r="O31821"/>
  <c r="O31822"/>
  <c r="O31823"/>
  <c r="O31824"/>
  <c r="O31825"/>
  <c r="O31826"/>
  <c r="O31827"/>
  <c r="O31828"/>
  <c r="O31829"/>
  <c r="O31830"/>
  <c r="O31831"/>
  <c r="O31832"/>
  <c r="O31833"/>
  <c r="O31834"/>
  <c r="O31835"/>
  <c r="O31836"/>
  <c r="O31837"/>
  <c r="O31838"/>
  <c r="O31839"/>
  <c r="O31840"/>
  <c r="O31841"/>
  <c r="O31842"/>
  <c r="O31843"/>
  <c r="O31844"/>
  <c r="O31845"/>
  <c r="O31846"/>
  <c r="O31847"/>
  <c r="O31848"/>
  <c r="O31849"/>
  <c r="O31850"/>
  <c r="O31851"/>
  <c r="O31852"/>
  <c r="O31853"/>
  <c r="O31854"/>
  <c r="O31855"/>
  <c r="O31856"/>
  <c r="O31857"/>
  <c r="O31858"/>
  <c r="O31859"/>
  <c r="O31860"/>
  <c r="O31861"/>
  <c r="O31862"/>
  <c r="O31863"/>
  <c r="O31864"/>
  <c r="O31865"/>
  <c r="O31866"/>
  <c r="O31867"/>
  <c r="O31868"/>
  <c r="O31869"/>
  <c r="O31870"/>
  <c r="O31871"/>
  <c r="O31872"/>
  <c r="O31873"/>
  <c r="O31874"/>
  <c r="O31875"/>
  <c r="O31876"/>
  <c r="O31877"/>
  <c r="O31878"/>
  <c r="O31879"/>
  <c r="O31880"/>
  <c r="O31881"/>
  <c r="O31882"/>
  <c r="O31883"/>
  <c r="O31884"/>
  <c r="O31885"/>
  <c r="O31886"/>
  <c r="O31887"/>
  <c r="O31888"/>
  <c r="O31889"/>
  <c r="O31890"/>
  <c r="O31891"/>
  <c r="O31892"/>
  <c r="O31893"/>
  <c r="O31894"/>
  <c r="O31895"/>
  <c r="O31896"/>
  <c r="O31897"/>
  <c r="O31898"/>
  <c r="O31899"/>
  <c r="O31900"/>
  <c r="O31901"/>
  <c r="O31902"/>
  <c r="O31903"/>
  <c r="O31904"/>
  <c r="O31905"/>
  <c r="O31906"/>
  <c r="O31907"/>
  <c r="O31908"/>
  <c r="O31909"/>
  <c r="O31910"/>
  <c r="O31911"/>
  <c r="O31912"/>
  <c r="O31913"/>
  <c r="O31914"/>
  <c r="O31915"/>
  <c r="O31916"/>
  <c r="O31917"/>
  <c r="O31918"/>
  <c r="O31919"/>
  <c r="O31920"/>
  <c r="O31921"/>
  <c r="O31922"/>
  <c r="O31923"/>
  <c r="O31924"/>
  <c r="O31925"/>
  <c r="O31926"/>
  <c r="O31927"/>
  <c r="O31928"/>
  <c r="O31929"/>
  <c r="O31930"/>
  <c r="O31931"/>
  <c r="O31932"/>
  <c r="O31933"/>
  <c r="O31934"/>
  <c r="O31935"/>
  <c r="O31936"/>
  <c r="O31937"/>
  <c r="O31938"/>
  <c r="O31939"/>
  <c r="O31940"/>
  <c r="O31941"/>
  <c r="O31942"/>
  <c r="O31943"/>
  <c r="O31944"/>
  <c r="O31945"/>
  <c r="O31946"/>
  <c r="O31947"/>
  <c r="O31948"/>
  <c r="O31949"/>
  <c r="O31950"/>
  <c r="O31951"/>
  <c r="O31952"/>
  <c r="O31953"/>
  <c r="O31954"/>
  <c r="O31955"/>
  <c r="O31956"/>
  <c r="O31957"/>
  <c r="O31958"/>
  <c r="O31959"/>
  <c r="O31960"/>
  <c r="O31961"/>
  <c r="O31962"/>
  <c r="O31963"/>
  <c r="O31964"/>
  <c r="O31965"/>
  <c r="O31966"/>
  <c r="O31967"/>
  <c r="O31968"/>
  <c r="O31969"/>
  <c r="O31970"/>
  <c r="O31971"/>
  <c r="O31972"/>
  <c r="O31973"/>
  <c r="O31974"/>
  <c r="O31975"/>
  <c r="O31976"/>
  <c r="O31977"/>
  <c r="O31978"/>
  <c r="O31979"/>
  <c r="O31980"/>
  <c r="O31981"/>
  <c r="O31982"/>
  <c r="O31983"/>
  <c r="O31984"/>
  <c r="O31985"/>
  <c r="O31986"/>
  <c r="O31987"/>
  <c r="O31988"/>
  <c r="O31989"/>
  <c r="O31990"/>
  <c r="O31991"/>
  <c r="O31992"/>
  <c r="O31993"/>
  <c r="O31994"/>
  <c r="O31995"/>
  <c r="O31996"/>
  <c r="O31997"/>
  <c r="O31998"/>
  <c r="O31999"/>
  <c r="O32000"/>
  <c r="O32001"/>
  <c r="O32002"/>
  <c r="O32003"/>
  <c r="O32004"/>
  <c r="O32005"/>
  <c r="O32006"/>
  <c r="O32007"/>
  <c r="O32008"/>
  <c r="O32009"/>
  <c r="O32010"/>
  <c r="O32011"/>
  <c r="O32012"/>
  <c r="O32013"/>
  <c r="O32014"/>
  <c r="O32015"/>
  <c r="O32016"/>
  <c r="O32017"/>
  <c r="O32018"/>
  <c r="O32019"/>
  <c r="O32020"/>
  <c r="O32021"/>
  <c r="O32022"/>
  <c r="O32023"/>
  <c r="O32024"/>
  <c r="O32025"/>
  <c r="O32026"/>
  <c r="O32027"/>
  <c r="O32028"/>
  <c r="O32029"/>
  <c r="O32030"/>
  <c r="O32031"/>
  <c r="O32032"/>
  <c r="O32033"/>
  <c r="O32034"/>
  <c r="O32035"/>
  <c r="O32036"/>
  <c r="O32037"/>
  <c r="O32038"/>
  <c r="O32039"/>
  <c r="O32040"/>
  <c r="O32041"/>
  <c r="O32042"/>
  <c r="O32043"/>
  <c r="O32044"/>
  <c r="O32045"/>
  <c r="O32046"/>
  <c r="O32047"/>
  <c r="O32048"/>
  <c r="O32049"/>
  <c r="O32050"/>
  <c r="O32051"/>
  <c r="O32052"/>
  <c r="O32053"/>
  <c r="O32054"/>
  <c r="O32055"/>
  <c r="O32056"/>
  <c r="O32057"/>
  <c r="O32058"/>
  <c r="O32059"/>
  <c r="O32060"/>
  <c r="O32061"/>
  <c r="O32062"/>
  <c r="O32063"/>
  <c r="O32064"/>
  <c r="O32065"/>
  <c r="O32066"/>
  <c r="O32067"/>
  <c r="O32068"/>
  <c r="O32069"/>
  <c r="O32070"/>
  <c r="O32071"/>
  <c r="O32072"/>
  <c r="O32073"/>
  <c r="O32074"/>
  <c r="O32075"/>
  <c r="O32076"/>
  <c r="O32077"/>
  <c r="O32078"/>
  <c r="O32079"/>
  <c r="O32080"/>
  <c r="O32081"/>
  <c r="O32082"/>
  <c r="O32083"/>
  <c r="O32084"/>
  <c r="O32085"/>
  <c r="O32086"/>
  <c r="O32087"/>
  <c r="O32088"/>
  <c r="O32089"/>
  <c r="O32090"/>
  <c r="O32091"/>
  <c r="O32092"/>
  <c r="O32093"/>
  <c r="O32094"/>
  <c r="O32095"/>
  <c r="O32096"/>
  <c r="O32097"/>
  <c r="O32098"/>
  <c r="O32099"/>
  <c r="O32100"/>
  <c r="O32101"/>
  <c r="O32102"/>
  <c r="O32103"/>
  <c r="O32104"/>
  <c r="O32105"/>
  <c r="O32106"/>
  <c r="O32107"/>
  <c r="O32108"/>
  <c r="O32109"/>
  <c r="O32110"/>
  <c r="O32111"/>
  <c r="O32112"/>
  <c r="O32113"/>
  <c r="O32114"/>
  <c r="O32115"/>
  <c r="O32116"/>
  <c r="O32117"/>
  <c r="O32118"/>
  <c r="O32119"/>
  <c r="O32120"/>
  <c r="O32121"/>
  <c r="O32122"/>
  <c r="O32123"/>
  <c r="O32124"/>
  <c r="O32125"/>
  <c r="O32126"/>
  <c r="O32127"/>
  <c r="O32128"/>
  <c r="O32129"/>
  <c r="O32130"/>
  <c r="O32131"/>
  <c r="O32132"/>
  <c r="O32133"/>
  <c r="O32134"/>
  <c r="O32135"/>
  <c r="O32136"/>
  <c r="O32137"/>
  <c r="O32138"/>
  <c r="O32139"/>
  <c r="O32140"/>
  <c r="O32141"/>
  <c r="O32142"/>
  <c r="O32143"/>
  <c r="O32144"/>
  <c r="O32145"/>
  <c r="O32146"/>
  <c r="O32147"/>
  <c r="O32148"/>
  <c r="O32149"/>
  <c r="O32150"/>
  <c r="O32151"/>
  <c r="O32152"/>
  <c r="O32153"/>
  <c r="O32154"/>
  <c r="O32155"/>
  <c r="O32156"/>
  <c r="O32157"/>
  <c r="O32158"/>
  <c r="O32159"/>
  <c r="O32160"/>
  <c r="O32161"/>
  <c r="O32162"/>
  <c r="O32163"/>
  <c r="O32164"/>
  <c r="O32165"/>
  <c r="O32166"/>
  <c r="O32167"/>
  <c r="O32168"/>
  <c r="O32169"/>
  <c r="O32170"/>
  <c r="O32171"/>
  <c r="O32172"/>
  <c r="O32173"/>
  <c r="O32174"/>
  <c r="O32175"/>
  <c r="O32176"/>
  <c r="O32177"/>
  <c r="O32178"/>
  <c r="O32179"/>
  <c r="O32180"/>
  <c r="O32181"/>
  <c r="O32182"/>
  <c r="O32183"/>
  <c r="O32184"/>
  <c r="O32185"/>
  <c r="O32186"/>
  <c r="O32187"/>
  <c r="O32188"/>
  <c r="O32189"/>
  <c r="O32190"/>
  <c r="O32191"/>
  <c r="O32192"/>
  <c r="O32193"/>
  <c r="O32194"/>
  <c r="O32195"/>
  <c r="O32196"/>
  <c r="O32197"/>
  <c r="O32198"/>
  <c r="O32199"/>
  <c r="O32200"/>
  <c r="O32201"/>
  <c r="O32202"/>
  <c r="O32203"/>
  <c r="O32204"/>
  <c r="O32205"/>
  <c r="O32206"/>
  <c r="O32207"/>
  <c r="O32208"/>
  <c r="O32209"/>
  <c r="O32210"/>
  <c r="O32211"/>
  <c r="O32212"/>
  <c r="O32213"/>
  <c r="O32214"/>
  <c r="O32215"/>
  <c r="O32216"/>
  <c r="O32217"/>
  <c r="O32218"/>
  <c r="O32219"/>
  <c r="O32220"/>
  <c r="O32221"/>
  <c r="O32222"/>
  <c r="O32223"/>
  <c r="O32224"/>
  <c r="O32225"/>
  <c r="O32226"/>
  <c r="O32227"/>
  <c r="O32228"/>
  <c r="O32229"/>
  <c r="O32230"/>
  <c r="O32231"/>
  <c r="O32232"/>
  <c r="O32233"/>
  <c r="O32234"/>
  <c r="O32235"/>
  <c r="O32236"/>
  <c r="O32237"/>
  <c r="O32238"/>
  <c r="O32239"/>
  <c r="O32240"/>
  <c r="O32241"/>
  <c r="O32242"/>
  <c r="O32243"/>
  <c r="O32244"/>
  <c r="O32245"/>
  <c r="O32246"/>
  <c r="O32247"/>
  <c r="O32248"/>
  <c r="O32249"/>
  <c r="O32250"/>
  <c r="O32251"/>
  <c r="O32252"/>
  <c r="O32253"/>
  <c r="O32254"/>
  <c r="O32255"/>
  <c r="O32256"/>
  <c r="O32257"/>
  <c r="O32258"/>
  <c r="O32259"/>
  <c r="O32260"/>
  <c r="O32261"/>
  <c r="O32262"/>
  <c r="O32263"/>
  <c r="O32264"/>
  <c r="O32265"/>
  <c r="O32266"/>
  <c r="O32267"/>
  <c r="O32268"/>
  <c r="O32269"/>
  <c r="O32270"/>
  <c r="O32271"/>
  <c r="O32272"/>
  <c r="O32273"/>
  <c r="O32274"/>
  <c r="O32275"/>
  <c r="O32276"/>
  <c r="O32277"/>
  <c r="O32278"/>
  <c r="O32279"/>
  <c r="O32280"/>
  <c r="O32281"/>
  <c r="O32282"/>
  <c r="O32283"/>
  <c r="O32284"/>
  <c r="O32285"/>
  <c r="O32286"/>
  <c r="O32287"/>
  <c r="O32288"/>
  <c r="O32289"/>
  <c r="O32290"/>
  <c r="O32291"/>
  <c r="O32292"/>
  <c r="O32293"/>
  <c r="O32294"/>
  <c r="O32295"/>
  <c r="O32296"/>
  <c r="O32297"/>
  <c r="O32298"/>
  <c r="O32299"/>
  <c r="O32300"/>
  <c r="O32301"/>
  <c r="O32302"/>
  <c r="O32303"/>
  <c r="O32304"/>
  <c r="O32305"/>
  <c r="O32306"/>
  <c r="O32307"/>
  <c r="O32308"/>
  <c r="O32309"/>
  <c r="O32310"/>
  <c r="O32311"/>
  <c r="O32312"/>
  <c r="O32313"/>
  <c r="O32314"/>
  <c r="O32315"/>
  <c r="O32316"/>
  <c r="O32317"/>
  <c r="O32318"/>
  <c r="O32319"/>
  <c r="O32320"/>
  <c r="O32321"/>
  <c r="O32322"/>
  <c r="O32323"/>
  <c r="O32324"/>
  <c r="O32325"/>
  <c r="O32326"/>
  <c r="O32327"/>
  <c r="O32328"/>
  <c r="O32329"/>
  <c r="O32330"/>
  <c r="O32331"/>
  <c r="O32332"/>
  <c r="O32333"/>
  <c r="O32334"/>
  <c r="O32335"/>
  <c r="O32336"/>
  <c r="O32337"/>
  <c r="O32338"/>
  <c r="O32339"/>
  <c r="O32340"/>
  <c r="O32341"/>
  <c r="O32342"/>
  <c r="O32343"/>
  <c r="O32344"/>
  <c r="O32345"/>
  <c r="O32346"/>
  <c r="O32347"/>
  <c r="O32348"/>
  <c r="O32349"/>
  <c r="O32350"/>
  <c r="O32351"/>
  <c r="O32352"/>
  <c r="O32353"/>
  <c r="O32354"/>
  <c r="O32355"/>
  <c r="O32356"/>
  <c r="O32357"/>
  <c r="O32358"/>
  <c r="O32359"/>
  <c r="O32360"/>
  <c r="O32361"/>
  <c r="O32362"/>
  <c r="O32363"/>
  <c r="O32364"/>
  <c r="O32365"/>
  <c r="O32366"/>
  <c r="O32367"/>
  <c r="O32368"/>
  <c r="O32369"/>
  <c r="O32370"/>
  <c r="O32371"/>
  <c r="O32372"/>
  <c r="O32373"/>
  <c r="O32374"/>
  <c r="O32375"/>
  <c r="O32376"/>
  <c r="O32377"/>
  <c r="O32378"/>
  <c r="O32379"/>
  <c r="O32380"/>
  <c r="O32381"/>
  <c r="O32382"/>
  <c r="O32383"/>
  <c r="O32384"/>
  <c r="O32385"/>
  <c r="O32386"/>
  <c r="O32387"/>
  <c r="O32388"/>
  <c r="O32389"/>
  <c r="O32390"/>
  <c r="O32391"/>
  <c r="O32392"/>
  <c r="O32393"/>
  <c r="O32394"/>
  <c r="O32395"/>
  <c r="O32396"/>
  <c r="O32397"/>
  <c r="O32398"/>
  <c r="O32399"/>
  <c r="O32400"/>
  <c r="O32401"/>
  <c r="O32402"/>
  <c r="O32403"/>
  <c r="O32404"/>
  <c r="O32405"/>
  <c r="O32406"/>
  <c r="O32407"/>
  <c r="O32408"/>
  <c r="O32409"/>
  <c r="O32410"/>
  <c r="O32411"/>
  <c r="O32412"/>
  <c r="O32413"/>
  <c r="O32414"/>
  <c r="O32415"/>
  <c r="O32416"/>
  <c r="O32417"/>
  <c r="O32418"/>
  <c r="O32419"/>
  <c r="O32420"/>
  <c r="O32421"/>
  <c r="O32422"/>
  <c r="O32423"/>
  <c r="O32424"/>
  <c r="O32425"/>
  <c r="O32426"/>
  <c r="O32427"/>
  <c r="O32428"/>
  <c r="O32429"/>
  <c r="O32430"/>
  <c r="O32431"/>
  <c r="O32432"/>
  <c r="O32433"/>
  <c r="O32434"/>
  <c r="O32435"/>
  <c r="O32436"/>
  <c r="O32437"/>
  <c r="O32438"/>
  <c r="O32439"/>
  <c r="O32440"/>
  <c r="O32441"/>
  <c r="O32442"/>
  <c r="O32443"/>
  <c r="O32444"/>
  <c r="O32445"/>
  <c r="O32446"/>
  <c r="O32447"/>
  <c r="O32448"/>
  <c r="O32449"/>
  <c r="O32450"/>
  <c r="O32451"/>
  <c r="O32452"/>
  <c r="O32453"/>
  <c r="O32454"/>
  <c r="O32455"/>
  <c r="O32456"/>
  <c r="O32457"/>
  <c r="O32458"/>
  <c r="O32459"/>
  <c r="O32460"/>
  <c r="O32461"/>
  <c r="O32462"/>
  <c r="O32463"/>
  <c r="O32464"/>
  <c r="O32465"/>
  <c r="O32466"/>
  <c r="O32467"/>
  <c r="O32468"/>
  <c r="O32469"/>
  <c r="O32470"/>
  <c r="O32471"/>
  <c r="O32472"/>
  <c r="O32473"/>
  <c r="O32474"/>
  <c r="O32475"/>
  <c r="O32476"/>
  <c r="O32477"/>
  <c r="O32478"/>
  <c r="O32479"/>
  <c r="O32480"/>
  <c r="O32481"/>
  <c r="O32482"/>
  <c r="O32483"/>
  <c r="O32484"/>
  <c r="O32485"/>
  <c r="O32486"/>
  <c r="O32487"/>
  <c r="O32488"/>
  <c r="O32489"/>
  <c r="O32490"/>
  <c r="O32491"/>
  <c r="O32492"/>
  <c r="O32493"/>
  <c r="O32494"/>
  <c r="O32495"/>
  <c r="O32496"/>
  <c r="O32497"/>
  <c r="O32498"/>
  <c r="O32499"/>
  <c r="O32500"/>
  <c r="O32501"/>
  <c r="O32502"/>
  <c r="O32503"/>
  <c r="O32504"/>
  <c r="O32505"/>
  <c r="O32506"/>
  <c r="O32507"/>
  <c r="O32508"/>
  <c r="O32509"/>
  <c r="O32510"/>
  <c r="O32511"/>
  <c r="O32512"/>
  <c r="O32513"/>
  <c r="O32514"/>
  <c r="O32515"/>
  <c r="O32516"/>
  <c r="O32517"/>
  <c r="O32518"/>
  <c r="O32519"/>
  <c r="O32520"/>
  <c r="O32521"/>
  <c r="O32522"/>
  <c r="O32523"/>
  <c r="O32524"/>
  <c r="O32525"/>
  <c r="O32526"/>
  <c r="O32527"/>
  <c r="O32528"/>
  <c r="O32529"/>
  <c r="O32530"/>
  <c r="O32531"/>
  <c r="O32532"/>
  <c r="O32533"/>
  <c r="O32534"/>
  <c r="O32535"/>
  <c r="O32536"/>
  <c r="O32537"/>
  <c r="O32538"/>
  <c r="O32539"/>
  <c r="O32540"/>
  <c r="O32541"/>
  <c r="O32542"/>
  <c r="O32543"/>
  <c r="O32544"/>
  <c r="O32545"/>
  <c r="O32546"/>
  <c r="O32547"/>
  <c r="O32548"/>
  <c r="O32549"/>
  <c r="O32550"/>
  <c r="O32551"/>
  <c r="O32552"/>
  <c r="O32553"/>
  <c r="O32554"/>
  <c r="O32555"/>
  <c r="O32556"/>
  <c r="O32557"/>
  <c r="O32558"/>
  <c r="O32559"/>
  <c r="O32560"/>
  <c r="O32561"/>
  <c r="O32562"/>
  <c r="O32563"/>
  <c r="O32564"/>
  <c r="O32565"/>
  <c r="O32566"/>
  <c r="O32567"/>
  <c r="O32568"/>
  <c r="O32569"/>
  <c r="O32570"/>
  <c r="O32571"/>
  <c r="O32572"/>
  <c r="O32573"/>
  <c r="O32574"/>
  <c r="O32575"/>
  <c r="O32576"/>
  <c r="O32577"/>
  <c r="O32578"/>
  <c r="O32579"/>
  <c r="O32580"/>
  <c r="O32581"/>
  <c r="O32582"/>
  <c r="O32583"/>
  <c r="O32584"/>
  <c r="O32585"/>
  <c r="O32586"/>
  <c r="O32587"/>
  <c r="O32588"/>
  <c r="O32589"/>
  <c r="O32590"/>
  <c r="O32591"/>
  <c r="O32592"/>
  <c r="O32593"/>
  <c r="O32594"/>
  <c r="O32595"/>
  <c r="O32596"/>
  <c r="O32597"/>
  <c r="O32598"/>
  <c r="O32599"/>
  <c r="O32600"/>
  <c r="O32601"/>
  <c r="O32602"/>
  <c r="O32603"/>
  <c r="O32604"/>
  <c r="O32605"/>
  <c r="O32606"/>
  <c r="O32607"/>
  <c r="O32608"/>
  <c r="O32609"/>
  <c r="O32610"/>
  <c r="O32611"/>
  <c r="O32612"/>
  <c r="O32613"/>
  <c r="O32614"/>
  <c r="O32615"/>
  <c r="O32616"/>
  <c r="O32617"/>
  <c r="O32618"/>
  <c r="O32619"/>
  <c r="O32620"/>
  <c r="O32621"/>
  <c r="O32622"/>
  <c r="O32623"/>
  <c r="O32624"/>
  <c r="O32625"/>
  <c r="O32626"/>
  <c r="O32627"/>
  <c r="O32628"/>
  <c r="O32629"/>
  <c r="O32630"/>
  <c r="O32631"/>
  <c r="O32632"/>
  <c r="O32633"/>
  <c r="O32634"/>
  <c r="O32635"/>
  <c r="O32636"/>
  <c r="O32637"/>
  <c r="O32638"/>
  <c r="O32639"/>
  <c r="O32640"/>
  <c r="O32641"/>
  <c r="O32642"/>
  <c r="O32643"/>
  <c r="O32644"/>
  <c r="O32645"/>
  <c r="O32646"/>
  <c r="O32647"/>
  <c r="O32648"/>
  <c r="O32649"/>
  <c r="O32650"/>
  <c r="O32651"/>
  <c r="O32652"/>
  <c r="O32653"/>
  <c r="O32654"/>
  <c r="O32655"/>
  <c r="O32656"/>
  <c r="O32657"/>
  <c r="O32658"/>
  <c r="O32659"/>
  <c r="O32660"/>
  <c r="O32661"/>
  <c r="O32662"/>
  <c r="O32663"/>
  <c r="O32664"/>
  <c r="O32665"/>
  <c r="O32666"/>
  <c r="O32667"/>
  <c r="O32668"/>
  <c r="O32669"/>
  <c r="O32670"/>
  <c r="O32671"/>
  <c r="O32672"/>
  <c r="O32673"/>
  <c r="O32674"/>
  <c r="O32675"/>
  <c r="O32676"/>
  <c r="O32677"/>
  <c r="O32678"/>
  <c r="O32679"/>
  <c r="O32680"/>
  <c r="O32681"/>
  <c r="O32682"/>
  <c r="O32683"/>
  <c r="O32684"/>
  <c r="O32685"/>
  <c r="O32686"/>
  <c r="O32687"/>
  <c r="O32688"/>
  <c r="O32689"/>
  <c r="O32690"/>
  <c r="O32691"/>
  <c r="O32692"/>
  <c r="O32693"/>
  <c r="O32694"/>
  <c r="O32695"/>
  <c r="O32696"/>
  <c r="O32697"/>
  <c r="O32698"/>
  <c r="O32699"/>
  <c r="O32700"/>
  <c r="O32701"/>
  <c r="O32702"/>
  <c r="O32703"/>
  <c r="O32704"/>
  <c r="O32705"/>
  <c r="O32706"/>
  <c r="O32707"/>
  <c r="O32708"/>
  <c r="O32709"/>
  <c r="O32710"/>
  <c r="O32711"/>
  <c r="O32712"/>
  <c r="O32713"/>
  <c r="O32714"/>
  <c r="O32715"/>
  <c r="O32716"/>
  <c r="O32717"/>
  <c r="O32718"/>
  <c r="O32719"/>
  <c r="O32720"/>
  <c r="O32721"/>
  <c r="O32722"/>
  <c r="O32723"/>
  <c r="O32724"/>
  <c r="O32725"/>
  <c r="O32726"/>
  <c r="O32727"/>
  <c r="O32728"/>
  <c r="O32729"/>
  <c r="O32730"/>
  <c r="O32731"/>
  <c r="O32732"/>
  <c r="O32733"/>
  <c r="O32734"/>
  <c r="O32735"/>
  <c r="O32736"/>
  <c r="O32737"/>
  <c r="O32738"/>
  <c r="O32739"/>
  <c r="O32740"/>
  <c r="O32741"/>
  <c r="O32742"/>
  <c r="O32743"/>
  <c r="O32744"/>
  <c r="O32745"/>
  <c r="O32746"/>
  <c r="O32747"/>
  <c r="O32748"/>
  <c r="O32749"/>
  <c r="O32750"/>
  <c r="O32751"/>
  <c r="O32752"/>
  <c r="O32753"/>
  <c r="O32754"/>
  <c r="O32755"/>
  <c r="O32756"/>
  <c r="O32757"/>
  <c r="O32758"/>
  <c r="O32759"/>
  <c r="O32760"/>
  <c r="O32761"/>
  <c r="O32762"/>
  <c r="O32763"/>
  <c r="O32764"/>
  <c r="O32765"/>
  <c r="O32766"/>
  <c r="O32767"/>
  <c r="O32768"/>
  <c r="O32769"/>
  <c r="O32770"/>
  <c r="O32771"/>
  <c r="O32772"/>
  <c r="O32773"/>
  <c r="O32774"/>
  <c r="O32775"/>
  <c r="O32776"/>
  <c r="O32777"/>
  <c r="O32778"/>
  <c r="O32779"/>
  <c r="O32780"/>
  <c r="O32781"/>
  <c r="O32782"/>
  <c r="O32783"/>
  <c r="O32784"/>
  <c r="O32785"/>
  <c r="O32786"/>
  <c r="O32787"/>
  <c r="O32788"/>
  <c r="O32789"/>
  <c r="O32790"/>
  <c r="O32791"/>
  <c r="O32792"/>
  <c r="O32793"/>
  <c r="O32794"/>
  <c r="O32795"/>
  <c r="O32796"/>
  <c r="O32797"/>
  <c r="O32798"/>
  <c r="O32799"/>
  <c r="O32800"/>
  <c r="O32801"/>
  <c r="O32802"/>
  <c r="O32803"/>
  <c r="O32804"/>
  <c r="O32805"/>
  <c r="O32806"/>
  <c r="O32807"/>
  <c r="O32808"/>
  <c r="O32809"/>
  <c r="O32810"/>
  <c r="O32811"/>
  <c r="O32812"/>
  <c r="O32813"/>
  <c r="O32814"/>
  <c r="O32815"/>
  <c r="O32816"/>
  <c r="O32817"/>
  <c r="O32818"/>
  <c r="O32819"/>
  <c r="O32820"/>
  <c r="O32821"/>
  <c r="O32822"/>
  <c r="O32823"/>
  <c r="O32824"/>
  <c r="O32825"/>
  <c r="O32826"/>
  <c r="O32827"/>
  <c r="O32828"/>
  <c r="O32829"/>
  <c r="O32830"/>
  <c r="O32831"/>
  <c r="O32832"/>
  <c r="O32833"/>
  <c r="O32834"/>
  <c r="O32835"/>
  <c r="O32836"/>
  <c r="O32837"/>
  <c r="O32838"/>
  <c r="O32839"/>
  <c r="O32840"/>
  <c r="O32841"/>
  <c r="O32842"/>
  <c r="O32843"/>
  <c r="O32844"/>
  <c r="O32845"/>
  <c r="O32846"/>
  <c r="O32847"/>
  <c r="O32848"/>
  <c r="O32849"/>
  <c r="O32850"/>
  <c r="O32851"/>
  <c r="O32852"/>
  <c r="O32853"/>
  <c r="O32854"/>
  <c r="O32855"/>
  <c r="O32856"/>
  <c r="O32857"/>
  <c r="O32858"/>
  <c r="O32859"/>
  <c r="O32860"/>
  <c r="O32861"/>
  <c r="O32862"/>
  <c r="O32863"/>
  <c r="O32864"/>
  <c r="O32865"/>
  <c r="O32866"/>
  <c r="O32867"/>
  <c r="O32868"/>
  <c r="O32869"/>
  <c r="O32870"/>
  <c r="O32871"/>
  <c r="O32872"/>
  <c r="O32873"/>
  <c r="O32874"/>
  <c r="O32875"/>
  <c r="O32876"/>
  <c r="O32877"/>
  <c r="O32878"/>
  <c r="O32879"/>
  <c r="O32880"/>
  <c r="O32881"/>
  <c r="O32882"/>
  <c r="O32883"/>
  <c r="O32884"/>
  <c r="O32885"/>
  <c r="O32886"/>
  <c r="O32887"/>
  <c r="O32888"/>
  <c r="O32889"/>
  <c r="O32890"/>
  <c r="O32891"/>
  <c r="O32892"/>
  <c r="O32893"/>
  <c r="O32894"/>
  <c r="O32895"/>
  <c r="O32896"/>
  <c r="O32897"/>
  <c r="O32898"/>
  <c r="O32899"/>
  <c r="O32900"/>
  <c r="O32901"/>
  <c r="O32902"/>
  <c r="O32903"/>
  <c r="O32904"/>
  <c r="O32905"/>
  <c r="O32906"/>
  <c r="O32907"/>
  <c r="O32908"/>
  <c r="O32909"/>
  <c r="O32910"/>
  <c r="O32911"/>
  <c r="O32912"/>
  <c r="O32913"/>
  <c r="O32914"/>
  <c r="O32915"/>
  <c r="O32916"/>
  <c r="O32917"/>
  <c r="O32918"/>
  <c r="O32919"/>
  <c r="O32920"/>
  <c r="O32921"/>
  <c r="O32922"/>
  <c r="O32923"/>
  <c r="O32924"/>
  <c r="O32925"/>
  <c r="O32926"/>
  <c r="O32927"/>
  <c r="O32928"/>
  <c r="O32929"/>
  <c r="O32930"/>
  <c r="O32931"/>
  <c r="O32932"/>
  <c r="O32933"/>
  <c r="O32934"/>
  <c r="O32935"/>
  <c r="O32936"/>
  <c r="O32937"/>
  <c r="O32938"/>
  <c r="O32939"/>
  <c r="O32940"/>
  <c r="O32941"/>
  <c r="O32942"/>
  <c r="O32943"/>
  <c r="O32944"/>
  <c r="O32945"/>
  <c r="O32946"/>
  <c r="O32947"/>
  <c r="O32948"/>
  <c r="O32949"/>
  <c r="O32950"/>
  <c r="O32951"/>
  <c r="O32952"/>
  <c r="O32953"/>
  <c r="O32954"/>
  <c r="O32955"/>
  <c r="O32956"/>
  <c r="O32957"/>
  <c r="O32958"/>
  <c r="O32959"/>
  <c r="O32960"/>
  <c r="O32961"/>
  <c r="O32962"/>
  <c r="O32963"/>
  <c r="O32964"/>
  <c r="O32965"/>
  <c r="O32966"/>
  <c r="O32967"/>
  <c r="O32968"/>
  <c r="O32969"/>
  <c r="O32970"/>
  <c r="O32971"/>
  <c r="O32972"/>
  <c r="O32973"/>
  <c r="O32974"/>
  <c r="O32975"/>
  <c r="O32976"/>
  <c r="O32977"/>
  <c r="O32978"/>
  <c r="O32979"/>
  <c r="O32980"/>
  <c r="O32981"/>
  <c r="O32982"/>
  <c r="O32983"/>
  <c r="O32984"/>
  <c r="O32985"/>
  <c r="O32986"/>
  <c r="O32987"/>
  <c r="O32988"/>
  <c r="O32989"/>
  <c r="O32990"/>
  <c r="O32991"/>
  <c r="O32992"/>
  <c r="O32993"/>
  <c r="O32994"/>
  <c r="O32995"/>
  <c r="O32996"/>
  <c r="O32997"/>
  <c r="O32998"/>
  <c r="O32999"/>
  <c r="O33000"/>
  <c r="O33001"/>
  <c r="O33002"/>
  <c r="O33003"/>
  <c r="O33004"/>
  <c r="O33005"/>
  <c r="O33006"/>
  <c r="O33007"/>
  <c r="O33008"/>
  <c r="O33009"/>
  <c r="O33010"/>
  <c r="O33011"/>
  <c r="O33012"/>
  <c r="O33013"/>
  <c r="O33014"/>
  <c r="O33015"/>
  <c r="O33016"/>
  <c r="O33017"/>
  <c r="O33018"/>
  <c r="O33019"/>
  <c r="O33020"/>
  <c r="O33021"/>
  <c r="O33022"/>
  <c r="O33023"/>
  <c r="O33024"/>
  <c r="O33025"/>
  <c r="O33026"/>
  <c r="O33027"/>
  <c r="O33028"/>
  <c r="O33029"/>
  <c r="O33030"/>
  <c r="O33031"/>
  <c r="O33032"/>
  <c r="O33033"/>
  <c r="O33034"/>
  <c r="O33035"/>
  <c r="O33036"/>
  <c r="O33037"/>
  <c r="O33038"/>
  <c r="O33039"/>
  <c r="O33040"/>
  <c r="O33041"/>
  <c r="O33042"/>
  <c r="O33043"/>
  <c r="O33044"/>
  <c r="O33045"/>
  <c r="O33046"/>
  <c r="O33047"/>
  <c r="O33048"/>
  <c r="O33049"/>
  <c r="O33050"/>
  <c r="O33051"/>
  <c r="O33052"/>
  <c r="O33053"/>
  <c r="O33054"/>
  <c r="O33055"/>
  <c r="O33056"/>
  <c r="O33057"/>
  <c r="O33058"/>
  <c r="O33059"/>
  <c r="O33060"/>
  <c r="O33061"/>
  <c r="O33062"/>
  <c r="O33063"/>
  <c r="O33064"/>
  <c r="O33065"/>
  <c r="O33066"/>
  <c r="O33067"/>
  <c r="O33068"/>
  <c r="O33069"/>
  <c r="O33070"/>
  <c r="O33071"/>
  <c r="O33072"/>
  <c r="O33073"/>
  <c r="O33074"/>
  <c r="O33075"/>
  <c r="O33076"/>
  <c r="O33077"/>
  <c r="O33078"/>
  <c r="O33079"/>
  <c r="O33080"/>
  <c r="O33081"/>
  <c r="O33082"/>
  <c r="O33083"/>
  <c r="O33084"/>
  <c r="O33085"/>
  <c r="O33086"/>
  <c r="O33087"/>
  <c r="O33088"/>
  <c r="O33089"/>
  <c r="O33090"/>
  <c r="O33091"/>
  <c r="O33092"/>
  <c r="O33093"/>
  <c r="O33094"/>
  <c r="O33095"/>
  <c r="O33096"/>
  <c r="O33097"/>
  <c r="O33098"/>
  <c r="O33099"/>
  <c r="O33100"/>
  <c r="O33101"/>
  <c r="O33102"/>
  <c r="O33103"/>
  <c r="O33104"/>
  <c r="O33105"/>
  <c r="O33106"/>
  <c r="O33107"/>
  <c r="O33108"/>
  <c r="O33109"/>
  <c r="O33110"/>
  <c r="O33111"/>
  <c r="O33112"/>
  <c r="O33113"/>
  <c r="O33114"/>
  <c r="O33115"/>
  <c r="O33116"/>
  <c r="O33117"/>
  <c r="O33118"/>
  <c r="O33119"/>
  <c r="O33120"/>
  <c r="O33121"/>
  <c r="O33122"/>
  <c r="O33123"/>
  <c r="O33124"/>
  <c r="O33125"/>
  <c r="O33126"/>
  <c r="O33127"/>
  <c r="O33128"/>
  <c r="O33129"/>
  <c r="O33130"/>
  <c r="O33131"/>
  <c r="O33132"/>
  <c r="O33133"/>
  <c r="O33134"/>
  <c r="O33135"/>
  <c r="O33136"/>
  <c r="O33137"/>
  <c r="O33138"/>
  <c r="O33139"/>
  <c r="O33140"/>
  <c r="O33141"/>
  <c r="O33142"/>
  <c r="O33143"/>
  <c r="O33144"/>
  <c r="O33145"/>
  <c r="O33146"/>
  <c r="O33147"/>
  <c r="O33148"/>
  <c r="O33149"/>
  <c r="O33150"/>
  <c r="O33151"/>
  <c r="O33152"/>
  <c r="O33153"/>
  <c r="O33154"/>
  <c r="O33155"/>
  <c r="O33156"/>
  <c r="O33157"/>
  <c r="O33158"/>
  <c r="O33159"/>
  <c r="O33160"/>
  <c r="O33161"/>
  <c r="O33162"/>
  <c r="O33163"/>
  <c r="O33164"/>
  <c r="O33165"/>
  <c r="O33166"/>
  <c r="O33167"/>
  <c r="O33168"/>
  <c r="O33169"/>
  <c r="O33170"/>
  <c r="O33171"/>
  <c r="O33172"/>
  <c r="O33173"/>
  <c r="O33174"/>
  <c r="O33175"/>
  <c r="O33176"/>
  <c r="O33177"/>
  <c r="O33178"/>
  <c r="O33179"/>
  <c r="O33180"/>
  <c r="O33181"/>
  <c r="O33182"/>
  <c r="O33183"/>
  <c r="O33184"/>
  <c r="O33185"/>
  <c r="O33186"/>
  <c r="O33187"/>
  <c r="O33188"/>
  <c r="O33189"/>
  <c r="O33190"/>
  <c r="O33191"/>
  <c r="O33192"/>
  <c r="O33193"/>
  <c r="O33194"/>
  <c r="O33195"/>
  <c r="O33196"/>
  <c r="O33197"/>
  <c r="O33198"/>
  <c r="O33199"/>
  <c r="O33200"/>
  <c r="O33201"/>
  <c r="O33202"/>
  <c r="O33203"/>
  <c r="O33204"/>
  <c r="O33205"/>
  <c r="O33206"/>
  <c r="O33207"/>
  <c r="O33208"/>
  <c r="O33209"/>
  <c r="O33210"/>
  <c r="O33211"/>
  <c r="O33212"/>
  <c r="O33213"/>
  <c r="O33214"/>
  <c r="O33215"/>
  <c r="O33216"/>
  <c r="O33217"/>
  <c r="O33218"/>
  <c r="O33219"/>
  <c r="O33220"/>
  <c r="O33221"/>
  <c r="O33222"/>
  <c r="O33223"/>
  <c r="O33224"/>
  <c r="O33225"/>
  <c r="O33226"/>
  <c r="O33227"/>
  <c r="O33228"/>
  <c r="O33229"/>
  <c r="O33230"/>
  <c r="O33231"/>
  <c r="O33232"/>
  <c r="O33233"/>
  <c r="O33234"/>
  <c r="O33235"/>
  <c r="O33236"/>
  <c r="O33237"/>
  <c r="O33238"/>
  <c r="O33239"/>
  <c r="O33240"/>
  <c r="O33241"/>
  <c r="O33242"/>
  <c r="O33243"/>
  <c r="O33244"/>
  <c r="O33245"/>
  <c r="O33246"/>
  <c r="O33247"/>
  <c r="O33248"/>
  <c r="O33249"/>
  <c r="O33250"/>
  <c r="O33251"/>
  <c r="O33252"/>
  <c r="O33253"/>
  <c r="O33254"/>
  <c r="O33255"/>
  <c r="O33256"/>
  <c r="O33257"/>
  <c r="O33258"/>
  <c r="O33259"/>
  <c r="O33260"/>
  <c r="O33261"/>
  <c r="O33262"/>
  <c r="O33263"/>
  <c r="O33264"/>
  <c r="O33265"/>
  <c r="O33266"/>
  <c r="O33267"/>
  <c r="O33268"/>
  <c r="O33269"/>
  <c r="O33270"/>
  <c r="O33271"/>
  <c r="O33272"/>
  <c r="O33273"/>
  <c r="O33274"/>
  <c r="O33275"/>
  <c r="O33276"/>
  <c r="O33277"/>
  <c r="O33278"/>
  <c r="O33279"/>
  <c r="O33280"/>
  <c r="O33281"/>
  <c r="O33282"/>
  <c r="O33283"/>
  <c r="O33284"/>
  <c r="O33285"/>
  <c r="O33286"/>
  <c r="O33287"/>
  <c r="O33288"/>
  <c r="O33289"/>
  <c r="O33290"/>
  <c r="O33291"/>
  <c r="O33292"/>
  <c r="O33293"/>
  <c r="O33294"/>
  <c r="O33295"/>
  <c r="O33296"/>
  <c r="O33297"/>
  <c r="O33298"/>
  <c r="O33299"/>
  <c r="O33300"/>
  <c r="O33301"/>
  <c r="O33302"/>
  <c r="O33303"/>
  <c r="O33304"/>
  <c r="O33305"/>
  <c r="O33306"/>
  <c r="O33307"/>
  <c r="O33308"/>
  <c r="O33309"/>
  <c r="O33310"/>
  <c r="O33311"/>
  <c r="O33312"/>
  <c r="O33313"/>
  <c r="O33314"/>
  <c r="O33315"/>
  <c r="O33316"/>
  <c r="O33317"/>
  <c r="O33318"/>
  <c r="O33319"/>
  <c r="O33320"/>
  <c r="O33321"/>
  <c r="O33322"/>
  <c r="O33323"/>
  <c r="O33324"/>
  <c r="O33325"/>
  <c r="O33326"/>
  <c r="O33327"/>
  <c r="O33328"/>
  <c r="O33329"/>
  <c r="O33330"/>
  <c r="O33331"/>
  <c r="O33332"/>
  <c r="O33333"/>
  <c r="O33334"/>
  <c r="O33335"/>
  <c r="O33336"/>
  <c r="O33337"/>
  <c r="O33338"/>
  <c r="O33339"/>
  <c r="O33340"/>
  <c r="O33341"/>
  <c r="O33342"/>
  <c r="O33343"/>
  <c r="O33344"/>
  <c r="O33345"/>
  <c r="O33346"/>
  <c r="O33347"/>
  <c r="O33348"/>
  <c r="O33349"/>
  <c r="O33350"/>
  <c r="O33351"/>
  <c r="O33352"/>
  <c r="O33353"/>
  <c r="O33354"/>
  <c r="O33355"/>
  <c r="O33356"/>
  <c r="O33357"/>
  <c r="O33358"/>
  <c r="O33359"/>
  <c r="O33360"/>
  <c r="O33361"/>
  <c r="O33362"/>
  <c r="O33363"/>
  <c r="O33364"/>
  <c r="O33365"/>
  <c r="O33366"/>
  <c r="O33367"/>
  <c r="O33368"/>
  <c r="O33369"/>
  <c r="O33370"/>
  <c r="O33371"/>
  <c r="O33372"/>
  <c r="O33373"/>
  <c r="O33374"/>
  <c r="O33375"/>
  <c r="O33376"/>
  <c r="O33377"/>
  <c r="O33378"/>
  <c r="O33379"/>
  <c r="O33380"/>
  <c r="O33381"/>
  <c r="O33382"/>
  <c r="O33383"/>
  <c r="O33384"/>
  <c r="O33385"/>
  <c r="O33386"/>
  <c r="O33387"/>
  <c r="O33388"/>
  <c r="O33389"/>
  <c r="O33390"/>
  <c r="O33391"/>
  <c r="O33392"/>
  <c r="O33393"/>
  <c r="O33394"/>
  <c r="O33395"/>
  <c r="O33396"/>
  <c r="O33397"/>
  <c r="O33398"/>
  <c r="O33399"/>
  <c r="O33400"/>
  <c r="O33401"/>
  <c r="O33402"/>
  <c r="O33403"/>
  <c r="O33404"/>
  <c r="O33405"/>
  <c r="O33406"/>
  <c r="O33407"/>
  <c r="O33408"/>
  <c r="O33409"/>
  <c r="O33410"/>
  <c r="O33411"/>
  <c r="O33412"/>
  <c r="O33413"/>
  <c r="O33414"/>
  <c r="O33415"/>
  <c r="O33416"/>
  <c r="O33417"/>
  <c r="O33418"/>
  <c r="O33419"/>
  <c r="O33420"/>
  <c r="O33421"/>
  <c r="O33422"/>
  <c r="O33423"/>
  <c r="O33424"/>
  <c r="O33425"/>
  <c r="O33426"/>
  <c r="O33427"/>
  <c r="O33428"/>
  <c r="O33429"/>
  <c r="O33430"/>
  <c r="O33431"/>
  <c r="O33432"/>
  <c r="O33433"/>
  <c r="O33434"/>
  <c r="O33435"/>
  <c r="O33436"/>
  <c r="O33437"/>
  <c r="O33438"/>
  <c r="O33439"/>
  <c r="O33440"/>
  <c r="O33441"/>
  <c r="O33442"/>
  <c r="O33443"/>
  <c r="O33444"/>
  <c r="O33445"/>
  <c r="O33446"/>
  <c r="O33447"/>
  <c r="O33448"/>
  <c r="O33449"/>
  <c r="O33450"/>
  <c r="O33451"/>
  <c r="O33452"/>
  <c r="O33453"/>
  <c r="O33454"/>
  <c r="O33455"/>
  <c r="O33456"/>
  <c r="O33457"/>
  <c r="O33458"/>
  <c r="O33459"/>
  <c r="O33460"/>
  <c r="O33461"/>
  <c r="O33462"/>
  <c r="O33463"/>
  <c r="O33464"/>
  <c r="O33465"/>
  <c r="O33466"/>
  <c r="O33467"/>
  <c r="O33468"/>
  <c r="O33469"/>
  <c r="O33470"/>
  <c r="O33471"/>
  <c r="O33472"/>
  <c r="O33473"/>
  <c r="O33474"/>
  <c r="O33475"/>
  <c r="O33476"/>
  <c r="O33477"/>
  <c r="O33478"/>
  <c r="O33479"/>
  <c r="O33480"/>
  <c r="O33481"/>
  <c r="O33482"/>
  <c r="O33483"/>
  <c r="O33484"/>
  <c r="O33485"/>
  <c r="O33486"/>
  <c r="O33487"/>
  <c r="O33488"/>
  <c r="O33489"/>
  <c r="O33490"/>
  <c r="O33491"/>
  <c r="O33492"/>
  <c r="O33493"/>
  <c r="O33494"/>
  <c r="O33495"/>
  <c r="O33496"/>
  <c r="O33497"/>
  <c r="O33498"/>
  <c r="O33499"/>
  <c r="O33500"/>
  <c r="O33501"/>
  <c r="O33502"/>
  <c r="O33503"/>
  <c r="O33504"/>
  <c r="O33505"/>
  <c r="O33506"/>
  <c r="O33507"/>
  <c r="O33508"/>
  <c r="O33509"/>
  <c r="O33510"/>
  <c r="O33511"/>
  <c r="O33512"/>
  <c r="O33513"/>
  <c r="O33514"/>
  <c r="O33515"/>
  <c r="O33516"/>
  <c r="O33517"/>
  <c r="O33518"/>
  <c r="O33519"/>
  <c r="O33520"/>
  <c r="O33521"/>
  <c r="O33522"/>
  <c r="O33523"/>
  <c r="O33524"/>
  <c r="O33525"/>
  <c r="O33526"/>
  <c r="O33527"/>
  <c r="O33528"/>
  <c r="O33529"/>
  <c r="O33530"/>
  <c r="O33531"/>
  <c r="O33532"/>
  <c r="O33533"/>
  <c r="O33534"/>
  <c r="O33535"/>
  <c r="O33536"/>
  <c r="O33537"/>
  <c r="O33538"/>
  <c r="O33539"/>
  <c r="O33540"/>
  <c r="O33541"/>
  <c r="O33542"/>
  <c r="O33543"/>
  <c r="O33544"/>
  <c r="O33545"/>
  <c r="O33546"/>
  <c r="O33547"/>
  <c r="O33548"/>
  <c r="O33549"/>
  <c r="O33550"/>
  <c r="O33551"/>
  <c r="O33552"/>
  <c r="O33553"/>
  <c r="O33554"/>
  <c r="O33555"/>
  <c r="O33556"/>
  <c r="O33557"/>
  <c r="O33558"/>
  <c r="O33559"/>
  <c r="O33560"/>
  <c r="O33561"/>
  <c r="O33562"/>
  <c r="O33563"/>
  <c r="O33564"/>
  <c r="O33565"/>
  <c r="O33566"/>
  <c r="O33567"/>
  <c r="O33568"/>
  <c r="O33569"/>
  <c r="O33570"/>
  <c r="O33571"/>
  <c r="O33572"/>
  <c r="O33573"/>
  <c r="O33574"/>
  <c r="O33575"/>
  <c r="O33576"/>
  <c r="O33577"/>
  <c r="O33578"/>
  <c r="O33579"/>
  <c r="O33580"/>
  <c r="O33581"/>
  <c r="O33582"/>
  <c r="O33583"/>
  <c r="O33584"/>
  <c r="O33585"/>
  <c r="O33586"/>
  <c r="O33587"/>
  <c r="O33588"/>
  <c r="O33589"/>
  <c r="O33590"/>
  <c r="O33591"/>
  <c r="O33592"/>
  <c r="O33593"/>
  <c r="O33594"/>
  <c r="O33595"/>
  <c r="O33596"/>
  <c r="O33597"/>
  <c r="O33598"/>
  <c r="O33599"/>
  <c r="O33600"/>
  <c r="O33601"/>
  <c r="O33602"/>
  <c r="O33603"/>
  <c r="O33604"/>
  <c r="O33605"/>
  <c r="O33606"/>
  <c r="O33607"/>
  <c r="O33608"/>
  <c r="O33609"/>
  <c r="O33610"/>
  <c r="O33611"/>
  <c r="O33612"/>
  <c r="O33613"/>
  <c r="O33614"/>
  <c r="O33615"/>
  <c r="O33616"/>
  <c r="O33617"/>
  <c r="O33618"/>
  <c r="O33619"/>
  <c r="O33620"/>
  <c r="O33621"/>
  <c r="O33622"/>
  <c r="O33623"/>
  <c r="O33624"/>
  <c r="O33625"/>
  <c r="O33626"/>
  <c r="O33627"/>
  <c r="O33628"/>
  <c r="O33629"/>
  <c r="O33630"/>
  <c r="O33631"/>
  <c r="O33632"/>
  <c r="O33633"/>
  <c r="O33634"/>
  <c r="O33635"/>
  <c r="O33636"/>
  <c r="O33637"/>
  <c r="O33638"/>
  <c r="O33639"/>
  <c r="O33640"/>
  <c r="O33641"/>
  <c r="O33642"/>
  <c r="O33643"/>
  <c r="O33644"/>
  <c r="O33645"/>
  <c r="O33646"/>
  <c r="O33647"/>
  <c r="O33648"/>
  <c r="O33649"/>
  <c r="O33650"/>
  <c r="O33651"/>
  <c r="O33652"/>
  <c r="O33653"/>
  <c r="O33654"/>
  <c r="O33655"/>
  <c r="O33656"/>
  <c r="O33657"/>
  <c r="O33658"/>
  <c r="O33659"/>
  <c r="O33660"/>
  <c r="O33661"/>
  <c r="O33662"/>
  <c r="O33663"/>
  <c r="O33664"/>
  <c r="O33665"/>
  <c r="O33666"/>
  <c r="O33667"/>
  <c r="O33668"/>
  <c r="O33669"/>
  <c r="O33670"/>
  <c r="O33671"/>
  <c r="O33672"/>
  <c r="O33673"/>
  <c r="O33674"/>
  <c r="O33675"/>
  <c r="O33676"/>
  <c r="O33677"/>
  <c r="O33678"/>
  <c r="O33679"/>
  <c r="O33680"/>
  <c r="O33681"/>
  <c r="O33682"/>
  <c r="O33683"/>
  <c r="O33684"/>
  <c r="O33685"/>
  <c r="O33686"/>
  <c r="O33687"/>
  <c r="O33688"/>
  <c r="O33689"/>
  <c r="O33690"/>
  <c r="O33691"/>
  <c r="O33692"/>
  <c r="O33693"/>
  <c r="O33694"/>
  <c r="O33695"/>
  <c r="O33696"/>
  <c r="O33697"/>
  <c r="O33698"/>
  <c r="O33699"/>
  <c r="O33700"/>
  <c r="O33701"/>
  <c r="O33702"/>
  <c r="O33703"/>
  <c r="O33704"/>
  <c r="O33705"/>
  <c r="O33706"/>
  <c r="O33707"/>
  <c r="O33708"/>
  <c r="O33709"/>
  <c r="O33710"/>
  <c r="O33711"/>
  <c r="O33712"/>
  <c r="O33713"/>
  <c r="O33714"/>
  <c r="O33715"/>
  <c r="O33716"/>
  <c r="O33717"/>
  <c r="O33718"/>
  <c r="O33719"/>
  <c r="O33720"/>
  <c r="O33721"/>
  <c r="O33722"/>
  <c r="O33723"/>
  <c r="O33724"/>
  <c r="O33725"/>
  <c r="O33726"/>
  <c r="O33727"/>
  <c r="O33728"/>
  <c r="O33729"/>
  <c r="O33730"/>
  <c r="O33731"/>
  <c r="O33732"/>
  <c r="O33733"/>
  <c r="O33734"/>
  <c r="O33735"/>
  <c r="O33736"/>
  <c r="O33737"/>
  <c r="O33738"/>
  <c r="O33739"/>
  <c r="O33740"/>
  <c r="O33741"/>
  <c r="O33742"/>
  <c r="O33743"/>
  <c r="O33744"/>
  <c r="O33745"/>
  <c r="O33746"/>
  <c r="O33747"/>
  <c r="O33748"/>
  <c r="O33749"/>
  <c r="O33750"/>
  <c r="O33751"/>
  <c r="O33752"/>
  <c r="O33753"/>
  <c r="O33754"/>
  <c r="O33755"/>
  <c r="O33756"/>
  <c r="O33757"/>
  <c r="O33758"/>
  <c r="O33759"/>
  <c r="O33760"/>
  <c r="O33761"/>
  <c r="O33762"/>
  <c r="O33763"/>
  <c r="O33764"/>
  <c r="O33765"/>
  <c r="O33766"/>
  <c r="O33767"/>
  <c r="O33768"/>
  <c r="O33769"/>
  <c r="O33770"/>
  <c r="O33771"/>
  <c r="O33772"/>
  <c r="O33773"/>
  <c r="O33774"/>
  <c r="O33775"/>
  <c r="O33776"/>
  <c r="O33777"/>
  <c r="O33778"/>
  <c r="O33779"/>
  <c r="O33780"/>
  <c r="O33781"/>
  <c r="O33782"/>
  <c r="O33783"/>
  <c r="O33784"/>
  <c r="O33785"/>
  <c r="O33786"/>
  <c r="O33787"/>
  <c r="O33788"/>
  <c r="O33789"/>
  <c r="O33790"/>
  <c r="O33791"/>
  <c r="O33792"/>
  <c r="O33793"/>
  <c r="O33794"/>
  <c r="O33795"/>
  <c r="O33796"/>
  <c r="O33797"/>
  <c r="O33798"/>
  <c r="O33799"/>
  <c r="O33800"/>
  <c r="O33801"/>
  <c r="O33802"/>
  <c r="O33803"/>
  <c r="O33804"/>
  <c r="O33805"/>
  <c r="O33806"/>
  <c r="O33807"/>
  <c r="O33808"/>
  <c r="O33809"/>
  <c r="O33810"/>
  <c r="O33811"/>
  <c r="O33812"/>
  <c r="O33813"/>
  <c r="O33814"/>
  <c r="O33815"/>
  <c r="O33816"/>
  <c r="O33817"/>
  <c r="O33818"/>
  <c r="O33819"/>
  <c r="O33820"/>
  <c r="O33821"/>
  <c r="O33822"/>
  <c r="O33823"/>
  <c r="O33824"/>
  <c r="O33825"/>
  <c r="O33826"/>
  <c r="O33827"/>
  <c r="O33828"/>
  <c r="O33829"/>
  <c r="O33830"/>
  <c r="O33831"/>
  <c r="O33832"/>
  <c r="O33833"/>
  <c r="O33834"/>
  <c r="O33835"/>
  <c r="O33836"/>
  <c r="O33837"/>
  <c r="O33838"/>
  <c r="O33839"/>
  <c r="O33840"/>
  <c r="O33841"/>
  <c r="O33842"/>
  <c r="O33843"/>
  <c r="O33844"/>
  <c r="O33845"/>
  <c r="O33846"/>
  <c r="O33847"/>
  <c r="O33848"/>
  <c r="O33849"/>
  <c r="O33850"/>
  <c r="O33851"/>
  <c r="O33852"/>
  <c r="O33853"/>
  <c r="O33854"/>
  <c r="O33855"/>
  <c r="O33856"/>
  <c r="O33857"/>
  <c r="O33858"/>
  <c r="O33859"/>
  <c r="O33860"/>
  <c r="O33861"/>
  <c r="O33862"/>
  <c r="O33863"/>
  <c r="O33864"/>
  <c r="O33865"/>
  <c r="O33866"/>
  <c r="O33867"/>
  <c r="O33868"/>
  <c r="O33869"/>
  <c r="O33870"/>
  <c r="O33871"/>
  <c r="O33872"/>
  <c r="O33873"/>
  <c r="O33874"/>
  <c r="O33875"/>
  <c r="O33876"/>
  <c r="O33877"/>
  <c r="O33878"/>
  <c r="O33879"/>
  <c r="O33880"/>
  <c r="O33881"/>
  <c r="O33882"/>
  <c r="O33883"/>
  <c r="O33884"/>
  <c r="O33885"/>
  <c r="O33886"/>
  <c r="O33887"/>
  <c r="O33888"/>
  <c r="O33889"/>
  <c r="O33890"/>
  <c r="O33891"/>
  <c r="O33892"/>
  <c r="O33893"/>
  <c r="O33894"/>
  <c r="O33895"/>
  <c r="O33896"/>
  <c r="O33897"/>
  <c r="O33898"/>
  <c r="O33899"/>
  <c r="O33900"/>
  <c r="O33901"/>
  <c r="O33902"/>
  <c r="O33903"/>
  <c r="O33904"/>
  <c r="O33905"/>
  <c r="O33906"/>
  <c r="O33907"/>
  <c r="O33908"/>
  <c r="O33909"/>
  <c r="O33910"/>
  <c r="O33911"/>
  <c r="O33912"/>
  <c r="O33913"/>
  <c r="O33914"/>
  <c r="O33915"/>
  <c r="O33916"/>
  <c r="O33917"/>
  <c r="O33918"/>
  <c r="O33919"/>
  <c r="O33920"/>
  <c r="O33921"/>
  <c r="O33922"/>
  <c r="O33923"/>
  <c r="O33924"/>
  <c r="O33925"/>
  <c r="O33926"/>
  <c r="O33927"/>
  <c r="O33928"/>
  <c r="O33929"/>
  <c r="O33930"/>
  <c r="O33931"/>
  <c r="O33932"/>
  <c r="O33933"/>
  <c r="O33934"/>
  <c r="O33935"/>
  <c r="O33936"/>
  <c r="O33937"/>
  <c r="O33938"/>
  <c r="O33939"/>
  <c r="O33940"/>
  <c r="O33941"/>
  <c r="O33942"/>
  <c r="O33943"/>
  <c r="O33944"/>
  <c r="O33945"/>
  <c r="O33946"/>
  <c r="O33947"/>
  <c r="O33948"/>
  <c r="O33949"/>
  <c r="O33950"/>
  <c r="O33951"/>
  <c r="O33952"/>
  <c r="O33953"/>
  <c r="O33954"/>
  <c r="O33955"/>
  <c r="O33956"/>
  <c r="O33957"/>
  <c r="O33958"/>
  <c r="O33959"/>
  <c r="O33960"/>
  <c r="O33961"/>
  <c r="O33962"/>
  <c r="O33963"/>
  <c r="O33964"/>
  <c r="O33965"/>
  <c r="O33966"/>
  <c r="O33967"/>
  <c r="O33968"/>
  <c r="O33969"/>
  <c r="O33970"/>
  <c r="O33971"/>
  <c r="O33972"/>
  <c r="O33973"/>
  <c r="O33974"/>
  <c r="O33975"/>
  <c r="O33976"/>
  <c r="O33977"/>
  <c r="O33978"/>
  <c r="O33979"/>
  <c r="O33980"/>
  <c r="O33981"/>
  <c r="O33982"/>
  <c r="O33983"/>
  <c r="O33984"/>
  <c r="O33985"/>
  <c r="O33986"/>
  <c r="O33987"/>
  <c r="O33988"/>
  <c r="O33989"/>
  <c r="O33990"/>
  <c r="O33991"/>
  <c r="O33992"/>
  <c r="O33993"/>
  <c r="O33994"/>
  <c r="O33995"/>
  <c r="O33996"/>
  <c r="O33997"/>
  <c r="O33998"/>
  <c r="O33999"/>
  <c r="O34000"/>
  <c r="O34001"/>
  <c r="O34002"/>
  <c r="O34003"/>
  <c r="O34004"/>
  <c r="O34005"/>
  <c r="O34006"/>
  <c r="O34007"/>
  <c r="O34008"/>
  <c r="O34009"/>
  <c r="O34010"/>
  <c r="O34011"/>
  <c r="O34012"/>
  <c r="O34013"/>
  <c r="O34014"/>
  <c r="O34015"/>
  <c r="O34016"/>
  <c r="O34017"/>
  <c r="O34018"/>
  <c r="O34019"/>
  <c r="O34020"/>
  <c r="O34021"/>
  <c r="O34022"/>
  <c r="O34023"/>
  <c r="O34024"/>
  <c r="O34025"/>
  <c r="O34026"/>
  <c r="O34027"/>
  <c r="O34028"/>
  <c r="O34029"/>
  <c r="O34030"/>
  <c r="O34031"/>
  <c r="O34032"/>
  <c r="O34033"/>
  <c r="O34034"/>
  <c r="O34035"/>
  <c r="O34036"/>
  <c r="O34037"/>
  <c r="O34038"/>
  <c r="O34039"/>
  <c r="O34040"/>
  <c r="O34041"/>
  <c r="O34042"/>
  <c r="O34043"/>
  <c r="O34044"/>
  <c r="O34045"/>
  <c r="O34046"/>
  <c r="O34047"/>
  <c r="O34048"/>
  <c r="O34049"/>
  <c r="O34050"/>
  <c r="O34051"/>
  <c r="O34052"/>
  <c r="O34053"/>
  <c r="O34054"/>
  <c r="O34055"/>
  <c r="O34056"/>
  <c r="O34057"/>
  <c r="O34058"/>
  <c r="O34059"/>
  <c r="O34060"/>
  <c r="O34061"/>
  <c r="O34062"/>
  <c r="O34063"/>
  <c r="O34064"/>
  <c r="O34065"/>
  <c r="O34066"/>
  <c r="O34067"/>
  <c r="O34068"/>
  <c r="O34069"/>
  <c r="O34070"/>
  <c r="O34071"/>
  <c r="O34072"/>
  <c r="O34073"/>
  <c r="O34074"/>
  <c r="O34075"/>
  <c r="O34076"/>
  <c r="O34077"/>
  <c r="O34078"/>
  <c r="O34079"/>
  <c r="O34080"/>
  <c r="O34081"/>
  <c r="O34082"/>
  <c r="O34083"/>
  <c r="O34084"/>
  <c r="O34085"/>
  <c r="O34086"/>
  <c r="O34087"/>
  <c r="O34088"/>
  <c r="O34089"/>
  <c r="O34090"/>
  <c r="O34091"/>
  <c r="O34092"/>
  <c r="O34093"/>
  <c r="O34094"/>
  <c r="O34095"/>
  <c r="O34096"/>
  <c r="O34097"/>
  <c r="O34098"/>
  <c r="O34099"/>
  <c r="O34100"/>
  <c r="O34101"/>
  <c r="O34102"/>
  <c r="O34103"/>
  <c r="O34104"/>
  <c r="O34105"/>
  <c r="O34106"/>
  <c r="O34107"/>
  <c r="O34108"/>
  <c r="O34109"/>
  <c r="O34110"/>
  <c r="O34111"/>
  <c r="O34112"/>
  <c r="O34113"/>
  <c r="O34114"/>
  <c r="O34115"/>
  <c r="O34116"/>
  <c r="O34117"/>
  <c r="O34118"/>
  <c r="O34119"/>
  <c r="O34120"/>
  <c r="O34121"/>
  <c r="O34122"/>
  <c r="O34123"/>
  <c r="O34124"/>
  <c r="O34125"/>
  <c r="O34126"/>
  <c r="O34127"/>
  <c r="O34128"/>
  <c r="O34129"/>
  <c r="O34130"/>
  <c r="O34131"/>
  <c r="O34132"/>
  <c r="O34133"/>
  <c r="O34134"/>
  <c r="O34135"/>
  <c r="O34136"/>
  <c r="O34137"/>
  <c r="O34138"/>
  <c r="O34139"/>
  <c r="O34140"/>
  <c r="O34141"/>
  <c r="O34142"/>
  <c r="O34143"/>
  <c r="O34144"/>
  <c r="O34145"/>
  <c r="O34146"/>
  <c r="O34147"/>
  <c r="O34148"/>
  <c r="O34149"/>
  <c r="O34150"/>
  <c r="O34151"/>
  <c r="O34152"/>
  <c r="O34153"/>
  <c r="O34154"/>
  <c r="O34155"/>
  <c r="O34156"/>
  <c r="O34157"/>
  <c r="O34158"/>
  <c r="O34159"/>
  <c r="O34160"/>
  <c r="O34161"/>
  <c r="O34162"/>
  <c r="O34163"/>
  <c r="O34164"/>
  <c r="O34165"/>
  <c r="O34166"/>
  <c r="O34167"/>
  <c r="O34168"/>
  <c r="O34169"/>
  <c r="O34170"/>
  <c r="O34171"/>
  <c r="O34172"/>
  <c r="O34173"/>
  <c r="O34174"/>
  <c r="O34175"/>
  <c r="O34176"/>
  <c r="O34177"/>
  <c r="O34178"/>
  <c r="O34179"/>
  <c r="O34180"/>
  <c r="O34181"/>
  <c r="O34182"/>
  <c r="O34183"/>
  <c r="O34184"/>
  <c r="O34185"/>
  <c r="O34186"/>
  <c r="O34187"/>
  <c r="O34188"/>
  <c r="O34189"/>
  <c r="O34190"/>
  <c r="O34191"/>
  <c r="O34192"/>
  <c r="O34193"/>
  <c r="O34194"/>
  <c r="O34195"/>
  <c r="O34196"/>
  <c r="O34197"/>
  <c r="O34198"/>
  <c r="O34199"/>
  <c r="O34200"/>
  <c r="O34201"/>
  <c r="O34202"/>
  <c r="O34203"/>
  <c r="O34204"/>
  <c r="O34205"/>
  <c r="O34206"/>
  <c r="O34207"/>
  <c r="O34208"/>
  <c r="O34209"/>
  <c r="O34210"/>
  <c r="O34211"/>
  <c r="O34212"/>
  <c r="O34213"/>
  <c r="O34214"/>
  <c r="O34215"/>
  <c r="O34216"/>
  <c r="O34217"/>
  <c r="O34218"/>
  <c r="O34219"/>
  <c r="O34220"/>
  <c r="O34221"/>
  <c r="O34222"/>
  <c r="O34223"/>
  <c r="O34224"/>
  <c r="O34225"/>
  <c r="O34226"/>
  <c r="O34227"/>
  <c r="O34228"/>
  <c r="O34229"/>
  <c r="O34230"/>
  <c r="O34231"/>
  <c r="O34232"/>
  <c r="O34233"/>
  <c r="O34234"/>
  <c r="O34235"/>
  <c r="O34236"/>
  <c r="L28244"/>
  <c r="L28245"/>
  <c r="L28246"/>
  <c r="L28247"/>
  <c r="L28248"/>
  <c r="L28249"/>
  <c r="L28250"/>
  <c r="L28251"/>
  <c r="L28252"/>
  <c r="L28253"/>
  <c r="L28254"/>
  <c r="L28255"/>
  <c r="L28256"/>
  <c r="L28257"/>
  <c r="L28258"/>
  <c r="L28259"/>
  <c r="L28260"/>
  <c r="L28261"/>
  <c r="L28262"/>
  <c r="L28263"/>
  <c r="L28264"/>
  <c r="L28265"/>
  <c r="L28266"/>
  <c r="L28267"/>
  <c r="L28268"/>
  <c r="L28269"/>
  <c r="L28270"/>
  <c r="L28271"/>
  <c r="L28272"/>
  <c r="L28273"/>
  <c r="L28274"/>
  <c r="L28275"/>
  <c r="L28276"/>
  <c r="L28277"/>
  <c r="L28278"/>
  <c r="L28279"/>
  <c r="L28280"/>
  <c r="L28281"/>
  <c r="L28282"/>
  <c r="L28283"/>
  <c r="L28284"/>
  <c r="L28285"/>
  <c r="L28286"/>
  <c r="L28287"/>
  <c r="L28288"/>
  <c r="L28289"/>
  <c r="L28290"/>
  <c r="L28291"/>
  <c r="L28292"/>
  <c r="L28293"/>
  <c r="L28294"/>
  <c r="L28295"/>
  <c r="L28296"/>
  <c r="L28297"/>
  <c r="L28298"/>
  <c r="L28299"/>
  <c r="L28300"/>
  <c r="L28301"/>
  <c r="L28302"/>
  <c r="L28303"/>
  <c r="L28304"/>
  <c r="L28305"/>
  <c r="L28306"/>
  <c r="L28307"/>
  <c r="L28308"/>
  <c r="L28309"/>
  <c r="L28310"/>
  <c r="L28311"/>
  <c r="L28312"/>
  <c r="L28313"/>
  <c r="L28314"/>
  <c r="L28315"/>
  <c r="L28316"/>
  <c r="L28317"/>
  <c r="L28318"/>
  <c r="L28319"/>
  <c r="L28320"/>
  <c r="L28321"/>
  <c r="L28322"/>
  <c r="L28323"/>
  <c r="L28324"/>
  <c r="L28325"/>
  <c r="L28326"/>
  <c r="L28327"/>
  <c r="L28328"/>
  <c r="L28329"/>
  <c r="L28330"/>
  <c r="L28331"/>
  <c r="L28332"/>
  <c r="L28333"/>
  <c r="L28334"/>
  <c r="L28335"/>
  <c r="L28336"/>
  <c r="L28337"/>
  <c r="L28338"/>
  <c r="L28339"/>
  <c r="L28340"/>
  <c r="L28341"/>
  <c r="L28342"/>
  <c r="L28343"/>
  <c r="L28344"/>
  <c r="L28345"/>
  <c r="L28346"/>
  <c r="L28347"/>
  <c r="L28348"/>
  <c r="L28349"/>
  <c r="L28350"/>
  <c r="L28351"/>
  <c r="L28352"/>
  <c r="L28353"/>
  <c r="L28354"/>
  <c r="L28355"/>
  <c r="L28356"/>
  <c r="L28357"/>
  <c r="L28358"/>
  <c r="L28359"/>
  <c r="L28360"/>
  <c r="L28361"/>
  <c r="L28362"/>
  <c r="L28363"/>
  <c r="L28364"/>
  <c r="L28365"/>
  <c r="L28366"/>
  <c r="L28367"/>
  <c r="L28368"/>
  <c r="L28369"/>
  <c r="L28370"/>
  <c r="L28371"/>
  <c r="L28372"/>
  <c r="L28373"/>
  <c r="L28374"/>
  <c r="L28375"/>
  <c r="L28376"/>
  <c r="L28377"/>
  <c r="L28378"/>
  <c r="L28379"/>
  <c r="L28380"/>
  <c r="L28381"/>
  <c r="L28382"/>
  <c r="L28383"/>
  <c r="L28384"/>
  <c r="L28385"/>
  <c r="L28386"/>
  <c r="L28387"/>
  <c r="L28388"/>
  <c r="L28389"/>
  <c r="L28390"/>
  <c r="L28391"/>
  <c r="L28392"/>
  <c r="L28393"/>
  <c r="L28394"/>
  <c r="L28395"/>
  <c r="L28396"/>
  <c r="L28397"/>
  <c r="L28398"/>
  <c r="L28399"/>
  <c r="L28400"/>
  <c r="L28401"/>
  <c r="L28402"/>
  <c r="L28403"/>
  <c r="L28404"/>
  <c r="L28405"/>
  <c r="L28406"/>
  <c r="L28407"/>
  <c r="L28408"/>
  <c r="L28409"/>
  <c r="L28410"/>
  <c r="L28411"/>
  <c r="L28412"/>
  <c r="L28413"/>
  <c r="L28414"/>
  <c r="L28415"/>
  <c r="L28416"/>
  <c r="L28417"/>
  <c r="L28418"/>
  <c r="L28419"/>
  <c r="L28420"/>
  <c r="L28421"/>
  <c r="L28422"/>
  <c r="L28423"/>
  <c r="L28424"/>
  <c r="L28425"/>
  <c r="L28426"/>
  <c r="L28427"/>
  <c r="L28428"/>
  <c r="L28429"/>
  <c r="L28430"/>
  <c r="L28431"/>
  <c r="L28432"/>
  <c r="L28433"/>
  <c r="L28434"/>
  <c r="L28435"/>
  <c r="L28436"/>
  <c r="L28437"/>
  <c r="L28438"/>
  <c r="L28439"/>
  <c r="L28440"/>
  <c r="L28441"/>
  <c r="L28442"/>
  <c r="L28443"/>
  <c r="L28444"/>
  <c r="L28445"/>
  <c r="L28446"/>
  <c r="L28447"/>
  <c r="L28448"/>
  <c r="L28449"/>
  <c r="L28450"/>
  <c r="L28451"/>
  <c r="L28452"/>
  <c r="L28453"/>
  <c r="L28454"/>
  <c r="L28455"/>
  <c r="L28456"/>
  <c r="L28457"/>
  <c r="L28458"/>
  <c r="L28459"/>
  <c r="L28460"/>
  <c r="L28461"/>
  <c r="L28462"/>
  <c r="L28463"/>
  <c r="L28464"/>
  <c r="L28465"/>
  <c r="L28466"/>
  <c r="L28467"/>
  <c r="L28468"/>
  <c r="L28469"/>
  <c r="L28470"/>
  <c r="L28471"/>
  <c r="L28472"/>
  <c r="L28473"/>
  <c r="L28474"/>
  <c r="L28475"/>
  <c r="L28476"/>
  <c r="L28477"/>
  <c r="L28478"/>
  <c r="L28479"/>
  <c r="L28480"/>
  <c r="L28481"/>
  <c r="L28482"/>
  <c r="L28483"/>
  <c r="L28484"/>
  <c r="L28485"/>
  <c r="L28486"/>
  <c r="L28487"/>
  <c r="L28488"/>
  <c r="L28489"/>
  <c r="L28490"/>
  <c r="L28491"/>
  <c r="L28492"/>
  <c r="L28493"/>
  <c r="L28494"/>
  <c r="L28495"/>
  <c r="L28496"/>
  <c r="L28497"/>
  <c r="L28498"/>
  <c r="L28499"/>
  <c r="L28500"/>
  <c r="L28501"/>
  <c r="L28502"/>
  <c r="L28503"/>
  <c r="L28504"/>
  <c r="L28505"/>
  <c r="L28506"/>
  <c r="L28507"/>
  <c r="L28508"/>
  <c r="L28509"/>
  <c r="L28510"/>
  <c r="L28511"/>
  <c r="L28512"/>
  <c r="L28513"/>
  <c r="L28514"/>
  <c r="L28515"/>
  <c r="L28516"/>
  <c r="L28517"/>
  <c r="L28518"/>
  <c r="L28519"/>
  <c r="L28520"/>
  <c r="L28521"/>
  <c r="L28522"/>
  <c r="L28523"/>
  <c r="L28524"/>
  <c r="L28525"/>
  <c r="L28526"/>
  <c r="L28527"/>
  <c r="L28528"/>
  <c r="L28529"/>
  <c r="L28530"/>
  <c r="L28531"/>
  <c r="L28532"/>
  <c r="L28533"/>
  <c r="L28534"/>
  <c r="L28535"/>
  <c r="L28536"/>
  <c r="L28537"/>
  <c r="L28538"/>
  <c r="L28539"/>
  <c r="L28540"/>
  <c r="L28541"/>
  <c r="L28542"/>
  <c r="L28543"/>
  <c r="L28544"/>
  <c r="L28545"/>
  <c r="L28546"/>
  <c r="L28547"/>
  <c r="L28548"/>
  <c r="L28549"/>
  <c r="L28550"/>
  <c r="L28551"/>
  <c r="L28552"/>
  <c r="L28553"/>
  <c r="L28554"/>
  <c r="L28555"/>
  <c r="L28556"/>
  <c r="L28557"/>
  <c r="L28558"/>
  <c r="L28559"/>
  <c r="L28560"/>
  <c r="L28561"/>
  <c r="L28562"/>
  <c r="L28563"/>
  <c r="L28564"/>
  <c r="L28565"/>
  <c r="L28566"/>
  <c r="L28567"/>
  <c r="L28568"/>
  <c r="L28569"/>
  <c r="L28570"/>
  <c r="L28571"/>
  <c r="L28572"/>
  <c r="L28573"/>
  <c r="L28574"/>
  <c r="L28575"/>
  <c r="L28576"/>
  <c r="L28577"/>
  <c r="L28578"/>
  <c r="L28579"/>
  <c r="L28580"/>
  <c r="L28581"/>
  <c r="L28582"/>
  <c r="L28583"/>
  <c r="L28584"/>
  <c r="L28585"/>
  <c r="L28586"/>
  <c r="L28587"/>
  <c r="L28588"/>
  <c r="L28589"/>
  <c r="L28590"/>
  <c r="L28591"/>
  <c r="L28592"/>
  <c r="L28593"/>
  <c r="L28594"/>
  <c r="L28595"/>
  <c r="L28596"/>
  <c r="L28597"/>
  <c r="L28598"/>
  <c r="L28599"/>
  <c r="L28600"/>
  <c r="L28601"/>
  <c r="L28602"/>
  <c r="L28603"/>
  <c r="L28604"/>
  <c r="L28605"/>
  <c r="L28606"/>
  <c r="L28607"/>
  <c r="L28608"/>
  <c r="L28609"/>
  <c r="L28610"/>
  <c r="L28611"/>
  <c r="L28612"/>
  <c r="L28613"/>
  <c r="L28614"/>
  <c r="L28615"/>
  <c r="L28616"/>
  <c r="L28617"/>
  <c r="L28618"/>
  <c r="L28619"/>
  <c r="L28620"/>
  <c r="L28621"/>
  <c r="L28622"/>
  <c r="L28623"/>
  <c r="L28624"/>
  <c r="L28625"/>
  <c r="L28626"/>
  <c r="L28627"/>
  <c r="L28628"/>
  <c r="L28629"/>
  <c r="L28630"/>
  <c r="L28631"/>
  <c r="L28632"/>
  <c r="L28633"/>
  <c r="L28634"/>
  <c r="L28635"/>
  <c r="L28636"/>
  <c r="L28637"/>
  <c r="L28638"/>
  <c r="L28639"/>
  <c r="L28640"/>
  <c r="L28641"/>
  <c r="L28642"/>
  <c r="L28643"/>
  <c r="L28644"/>
  <c r="L28645"/>
  <c r="L28646"/>
  <c r="L28647"/>
  <c r="L28648"/>
  <c r="L28649"/>
  <c r="L28650"/>
  <c r="L28651"/>
  <c r="L28652"/>
  <c r="L28653"/>
  <c r="L28654"/>
  <c r="L28655"/>
  <c r="L28656"/>
  <c r="L28657"/>
  <c r="L28658"/>
  <c r="L28659"/>
  <c r="L28660"/>
  <c r="L28661"/>
  <c r="L28662"/>
  <c r="L28663"/>
  <c r="L28664"/>
  <c r="L28665"/>
  <c r="L28666"/>
  <c r="L28667"/>
  <c r="L28668"/>
  <c r="L28669"/>
  <c r="L28670"/>
  <c r="L28671"/>
  <c r="L28672"/>
  <c r="L28673"/>
  <c r="L28674"/>
  <c r="L28675"/>
  <c r="L28676"/>
  <c r="L28677"/>
  <c r="L28678"/>
  <c r="L28679"/>
  <c r="L28680"/>
  <c r="L28681"/>
  <c r="L28682"/>
  <c r="L28683"/>
  <c r="L28684"/>
  <c r="L28685"/>
  <c r="L28686"/>
  <c r="L28687"/>
  <c r="L28688"/>
  <c r="L28689"/>
  <c r="L28690"/>
  <c r="L28691"/>
  <c r="L28692"/>
  <c r="L28693"/>
  <c r="L28694"/>
  <c r="L28695"/>
  <c r="L28696"/>
  <c r="L28697"/>
  <c r="L28698"/>
  <c r="L28699"/>
  <c r="L28700"/>
  <c r="L28701"/>
  <c r="L28702"/>
  <c r="L28703"/>
  <c r="L28704"/>
  <c r="L28705"/>
  <c r="L28706"/>
  <c r="L28707"/>
  <c r="L28708"/>
  <c r="L28709"/>
  <c r="L28710"/>
  <c r="L28711"/>
  <c r="L28712"/>
  <c r="L28713"/>
  <c r="L28714"/>
  <c r="L28715"/>
  <c r="L28716"/>
  <c r="L28717"/>
  <c r="L28718"/>
  <c r="L28719"/>
  <c r="L28720"/>
  <c r="L28721"/>
  <c r="L28722"/>
  <c r="L28723"/>
  <c r="L28724"/>
  <c r="L28725"/>
  <c r="L28726"/>
  <c r="L28727"/>
  <c r="L28728"/>
  <c r="L28729"/>
  <c r="L28730"/>
  <c r="L28731"/>
  <c r="L28732"/>
  <c r="L28733"/>
  <c r="L28734"/>
  <c r="L28735"/>
  <c r="L28736"/>
  <c r="L28737"/>
  <c r="L28738"/>
  <c r="L28739"/>
  <c r="L28740"/>
  <c r="L28741"/>
  <c r="L28742"/>
  <c r="L28743"/>
  <c r="L28744"/>
  <c r="L28745"/>
  <c r="L28746"/>
  <c r="L28747"/>
  <c r="L28748"/>
  <c r="L28749"/>
  <c r="L28750"/>
  <c r="L28751"/>
  <c r="L28752"/>
  <c r="L28753"/>
  <c r="L28754"/>
  <c r="L28755"/>
  <c r="L28756"/>
  <c r="L28757"/>
  <c r="L28758"/>
  <c r="L28759"/>
  <c r="L28760"/>
  <c r="L28761"/>
  <c r="L28762"/>
  <c r="L28763"/>
  <c r="L28764"/>
  <c r="L28765"/>
  <c r="L28766"/>
  <c r="L28767"/>
  <c r="L28768"/>
  <c r="L28769"/>
  <c r="L28770"/>
  <c r="L28771"/>
  <c r="L28772"/>
  <c r="L28773"/>
  <c r="L28774"/>
  <c r="L28775"/>
  <c r="L28776"/>
  <c r="L28777"/>
  <c r="L28778"/>
  <c r="L28779"/>
  <c r="L28780"/>
  <c r="L28781"/>
  <c r="L28782"/>
  <c r="L28783"/>
  <c r="L28784"/>
  <c r="L28785"/>
  <c r="L28786"/>
  <c r="L28787"/>
  <c r="L28788"/>
  <c r="L28789"/>
  <c r="L28790"/>
  <c r="L28791"/>
  <c r="L28792"/>
  <c r="L28793"/>
  <c r="L28794"/>
  <c r="L28795"/>
  <c r="L28796"/>
  <c r="L28797"/>
  <c r="L28798"/>
  <c r="L28799"/>
  <c r="L28800"/>
  <c r="L28801"/>
  <c r="L28802"/>
  <c r="L28803"/>
  <c r="L28804"/>
  <c r="L28805"/>
  <c r="L28806"/>
  <c r="L28807"/>
  <c r="L28808"/>
  <c r="L28809"/>
  <c r="L28810"/>
  <c r="L28811"/>
  <c r="L28812"/>
  <c r="L28813"/>
  <c r="L28814"/>
  <c r="L28815"/>
  <c r="L28816"/>
  <c r="L28817"/>
  <c r="L28818"/>
  <c r="L28819"/>
  <c r="L28820"/>
  <c r="L28821"/>
  <c r="L28822"/>
  <c r="L28823"/>
  <c r="L28824"/>
  <c r="L28825"/>
  <c r="L28826"/>
  <c r="L28827"/>
  <c r="L28828"/>
  <c r="L28829"/>
  <c r="L28830"/>
  <c r="L28831"/>
  <c r="L28832"/>
  <c r="L28833"/>
  <c r="L28834"/>
  <c r="L28835"/>
  <c r="L28836"/>
  <c r="L28837"/>
  <c r="L28838"/>
  <c r="L28839"/>
  <c r="L28840"/>
  <c r="L28841"/>
  <c r="L28842"/>
  <c r="L28843"/>
  <c r="L28844"/>
  <c r="L28845"/>
  <c r="L28846"/>
  <c r="L28847"/>
  <c r="L28848"/>
  <c r="L28849"/>
  <c r="L28850"/>
  <c r="L28851"/>
  <c r="L28852"/>
  <c r="L28853"/>
  <c r="L28854"/>
  <c r="L28855"/>
  <c r="L28856"/>
  <c r="L28857"/>
  <c r="L28858"/>
  <c r="L28859"/>
  <c r="L28860"/>
  <c r="L28861"/>
  <c r="L28862"/>
  <c r="L28863"/>
  <c r="L28864"/>
  <c r="L28865"/>
  <c r="L28866"/>
  <c r="L28867"/>
  <c r="L28868"/>
  <c r="L28869"/>
  <c r="L28870"/>
  <c r="L28871"/>
  <c r="L28872"/>
  <c r="L28873"/>
  <c r="L28874"/>
  <c r="L28875"/>
  <c r="L28876"/>
  <c r="L28877"/>
  <c r="L28878"/>
  <c r="L28879"/>
  <c r="L28880"/>
  <c r="L28881"/>
  <c r="L28882"/>
  <c r="L28883"/>
  <c r="L28884"/>
  <c r="L28885"/>
  <c r="L28886"/>
  <c r="L28887"/>
  <c r="L28888"/>
  <c r="L28889"/>
  <c r="L28890"/>
  <c r="L28891"/>
  <c r="L28892"/>
  <c r="L28893"/>
  <c r="L28894"/>
  <c r="L28895"/>
  <c r="L28896"/>
  <c r="L28897"/>
  <c r="L28898"/>
  <c r="L28899"/>
  <c r="L28900"/>
  <c r="L28901"/>
  <c r="L28902"/>
  <c r="L28903"/>
  <c r="L28904"/>
  <c r="L28905"/>
  <c r="L28906"/>
  <c r="L28907"/>
  <c r="L28908"/>
  <c r="L28909"/>
  <c r="L28910"/>
  <c r="L28911"/>
  <c r="L28912"/>
  <c r="L28913"/>
  <c r="L28914"/>
  <c r="L28915"/>
  <c r="L28916"/>
  <c r="L28917"/>
  <c r="L28918"/>
  <c r="L28919"/>
  <c r="L28920"/>
  <c r="L28921"/>
  <c r="L28922"/>
  <c r="L28923"/>
  <c r="L28924"/>
  <c r="L28925"/>
  <c r="L28926"/>
  <c r="L28927"/>
  <c r="L28928"/>
  <c r="L28929"/>
  <c r="L28930"/>
  <c r="L28931"/>
  <c r="L28932"/>
  <c r="L28933"/>
  <c r="L28934"/>
  <c r="L28935"/>
  <c r="L28936"/>
  <c r="L28937"/>
  <c r="L28938"/>
  <c r="L28939"/>
  <c r="L28940"/>
  <c r="L28941"/>
  <c r="L28942"/>
  <c r="L28943"/>
  <c r="L28944"/>
  <c r="L28945"/>
  <c r="L28946"/>
  <c r="L28947"/>
  <c r="L28948"/>
  <c r="L28949"/>
  <c r="L28950"/>
  <c r="L28951"/>
  <c r="L28952"/>
  <c r="L28953"/>
  <c r="L28954"/>
  <c r="L28955"/>
  <c r="L28956"/>
  <c r="L28957"/>
  <c r="L28958"/>
  <c r="L28959"/>
  <c r="L28960"/>
  <c r="L28961"/>
  <c r="L28962"/>
  <c r="L28963"/>
  <c r="L28964"/>
  <c r="L28965"/>
  <c r="L28966"/>
  <c r="L28967"/>
  <c r="L28968"/>
  <c r="L28969"/>
  <c r="L28970"/>
  <c r="L28971"/>
  <c r="L28972"/>
  <c r="L28973"/>
  <c r="L28974"/>
  <c r="L28975"/>
  <c r="L28976"/>
  <c r="L28977"/>
  <c r="L28978"/>
  <c r="L28979"/>
  <c r="L28980"/>
  <c r="L28981"/>
  <c r="L28982"/>
  <c r="L28983"/>
  <c r="L28984"/>
  <c r="L28985"/>
  <c r="L28986"/>
  <c r="L28987"/>
  <c r="L28988"/>
  <c r="L28989"/>
  <c r="L28990"/>
  <c r="L28991"/>
  <c r="L28992"/>
  <c r="L28993"/>
  <c r="L28994"/>
  <c r="L28995"/>
  <c r="L28996"/>
  <c r="L28997"/>
  <c r="L28998"/>
  <c r="L28999"/>
  <c r="L29000"/>
  <c r="L29001"/>
  <c r="L29002"/>
  <c r="L29003"/>
  <c r="L29004"/>
  <c r="L29005"/>
  <c r="L29006"/>
  <c r="L29007"/>
  <c r="L29008"/>
  <c r="L29009"/>
  <c r="L29010"/>
  <c r="L29011"/>
  <c r="L29012"/>
  <c r="L29013"/>
  <c r="L29014"/>
  <c r="L29015"/>
  <c r="L29016"/>
  <c r="L29017"/>
  <c r="L29018"/>
  <c r="L29019"/>
  <c r="L29020"/>
  <c r="L29021"/>
  <c r="L29022"/>
  <c r="L29023"/>
  <c r="L29024"/>
  <c r="L29025"/>
  <c r="L29026"/>
  <c r="L29027"/>
  <c r="L29028"/>
  <c r="L29029"/>
  <c r="L29030"/>
  <c r="L29031"/>
  <c r="L29032"/>
  <c r="L29033"/>
  <c r="L29034"/>
  <c r="L29035"/>
  <c r="L29036"/>
  <c r="L29037"/>
  <c r="L29038"/>
  <c r="L29039"/>
  <c r="L29040"/>
  <c r="L29041"/>
  <c r="L29042"/>
  <c r="L29043"/>
  <c r="L29044"/>
  <c r="L29045"/>
  <c r="L29046"/>
  <c r="L29047"/>
  <c r="L29048"/>
  <c r="L29049"/>
  <c r="L29050"/>
  <c r="L29051"/>
  <c r="L29052"/>
  <c r="L29053"/>
  <c r="L29054"/>
  <c r="L29055"/>
  <c r="L29056"/>
  <c r="L29057"/>
  <c r="L29058"/>
  <c r="L29059"/>
  <c r="L29060"/>
  <c r="L29061"/>
  <c r="L29062"/>
  <c r="L29063"/>
  <c r="L29064"/>
  <c r="L29065"/>
  <c r="L29066"/>
  <c r="L29067"/>
  <c r="L29068"/>
  <c r="L29069"/>
  <c r="L29070"/>
  <c r="L29071"/>
  <c r="L29072"/>
  <c r="L29073"/>
  <c r="L29074"/>
  <c r="L29075"/>
  <c r="L29076"/>
  <c r="L29077"/>
  <c r="L29078"/>
  <c r="L29079"/>
  <c r="L29080"/>
  <c r="L29081"/>
  <c r="L29082"/>
  <c r="L29083"/>
  <c r="L29084"/>
  <c r="L29085"/>
  <c r="L29086"/>
  <c r="L29087"/>
  <c r="L29088"/>
  <c r="L29089"/>
  <c r="L29090"/>
  <c r="L29091"/>
  <c r="L29092"/>
  <c r="L29093"/>
  <c r="L29094"/>
  <c r="L29095"/>
  <c r="L29096"/>
  <c r="L29097"/>
  <c r="L29098"/>
  <c r="L29099"/>
  <c r="L29100"/>
  <c r="L29101"/>
  <c r="L29102"/>
  <c r="L29103"/>
  <c r="L29104"/>
  <c r="L29105"/>
  <c r="L29106"/>
  <c r="L29107"/>
  <c r="L29108"/>
  <c r="L29109"/>
  <c r="L29110"/>
  <c r="L29111"/>
  <c r="L29112"/>
  <c r="L29113"/>
  <c r="L29114"/>
  <c r="L29115"/>
  <c r="L29116"/>
  <c r="L29117"/>
  <c r="L29118"/>
  <c r="L29119"/>
  <c r="L29120"/>
  <c r="L29121"/>
  <c r="L29122"/>
  <c r="L29123"/>
  <c r="L29124"/>
  <c r="L29125"/>
  <c r="L29126"/>
  <c r="L29127"/>
  <c r="L29128"/>
  <c r="L29129"/>
  <c r="L29130"/>
  <c r="L29131"/>
  <c r="L29132"/>
  <c r="L29133"/>
  <c r="L29134"/>
  <c r="L29135"/>
  <c r="L29136"/>
  <c r="L29137"/>
  <c r="L29138"/>
  <c r="L29139"/>
  <c r="L29140"/>
  <c r="L29141"/>
  <c r="L29142"/>
  <c r="L29143"/>
  <c r="L29144"/>
  <c r="L29145"/>
  <c r="L29146"/>
  <c r="L29147"/>
  <c r="L29148"/>
  <c r="L29149"/>
  <c r="L29150"/>
  <c r="L29151"/>
  <c r="L29152"/>
  <c r="L29153"/>
  <c r="L29154"/>
  <c r="L29155"/>
  <c r="L29156"/>
  <c r="L29157"/>
  <c r="L29158"/>
  <c r="L29159"/>
  <c r="L29160"/>
  <c r="L29161"/>
  <c r="L29162"/>
  <c r="L29163"/>
  <c r="L29164"/>
  <c r="L29165"/>
  <c r="L29166"/>
  <c r="L29167"/>
  <c r="L29168"/>
  <c r="L29169"/>
  <c r="L29170"/>
  <c r="L29171"/>
  <c r="L29172"/>
  <c r="L29173"/>
  <c r="L29174"/>
  <c r="L29175"/>
  <c r="L29176"/>
  <c r="L29177"/>
  <c r="L29178"/>
  <c r="L29179"/>
  <c r="L29180"/>
  <c r="L29181"/>
  <c r="L29182"/>
  <c r="L29183"/>
  <c r="L29184"/>
  <c r="L29185"/>
  <c r="L29186"/>
  <c r="L29187"/>
  <c r="L29188"/>
  <c r="L29189"/>
  <c r="L29190"/>
  <c r="L29191"/>
  <c r="L29192"/>
  <c r="L29193"/>
  <c r="L29194"/>
  <c r="L29195"/>
  <c r="L29196"/>
  <c r="L29197"/>
  <c r="L29198"/>
  <c r="L29199"/>
  <c r="L29200"/>
  <c r="L29201"/>
  <c r="L29202"/>
  <c r="L29203"/>
  <c r="L29204"/>
  <c r="L29205"/>
  <c r="L29206"/>
  <c r="L29207"/>
  <c r="L29208"/>
  <c r="L29209"/>
  <c r="L29210"/>
  <c r="L29211"/>
  <c r="L29212"/>
  <c r="L29213"/>
  <c r="L29214"/>
  <c r="L29215"/>
  <c r="L29216"/>
  <c r="L29217"/>
  <c r="L29218"/>
  <c r="L29219"/>
  <c r="L29220"/>
  <c r="L29221"/>
  <c r="L29222"/>
  <c r="L29223"/>
  <c r="L29224"/>
  <c r="L29225"/>
  <c r="L29226"/>
  <c r="L29227"/>
  <c r="L29228"/>
  <c r="L29229"/>
  <c r="L29230"/>
  <c r="L29231"/>
  <c r="L29232"/>
  <c r="L29233"/>
  <c r="L29234"/>
  <c r="L29235"/>
  <c r="L29236"/>
  <c r="L29237"/>
  <c r="L29238"/>
  <c r="L29239"/>
  <c r="L29240"/>
  <c r="L29241"/>
  <c r="L29242"/>
  <c r="L29243"/>
  <c r="L29244"/>
  <c r="L29245"/>
  <c r="L29246"/>
  <c r="L29247"/>
  <c r="L29248"/>
  <c r="L29249"/>
  <c r="L29250"/>
  <c r="L29251"/>
  <c r="L29252"/>
  <c r="L29253"/>
  <c r="L29254"/>
  <c r="L29255"/>
  <c r="L29256"/>
  <c r="L29257"/>
  <c r="L29258"/>
  <c r="L29259"/>
  <c r="L29260"/>
  <c r="L29261"/>
  <c r="L29262"/>
  <c r="L29263"/>
  <c r="L29264"/>
  <c r="L29265"/>
  <c r="L29266"/>
  <c r="L29267"/>
  <c r="L29268"/>
  <c r="L29269"/>
  <c r="L29270"/>
  <c r="L29271"/>
  <c r="L29272"/>
  <c r="L29273"/>
  <c r="L29274"/>
  <c r="L29275"/>
  <c r="L29276"/>
  <c r="L29277"/>
  <c r="L29278"/>
  <c r="L29279"/>
  <c r="L29280"/>
  <c r="L29281"/>
  <c r="L29282"/>
  <c r="L29283"/>
  <c r="L29284"/>
  <c r="L29285"/>
  <c r="L29286"/>
  <c r="L29287"/>
  <c r="L29288"/>
  <c r="L29289"/>
  <c r="L29290"/>
  <c r="L29291"/>
  <c r="L29292"/>
  <c r="L29293"/>
  <c r="L29294"/>
  <c r="L29295"/>
  <c r="L29296"/>
  <c r="L29297"/>
  <c r="L29298"/>
  <c r="L29299"/>
  <c r="L29300"/>
  <c r="L29301"/>
  <c r="L29302"/>
  <c r="L29303"/>
  <c r="L29304"/>
  <c r="L29305"/>
  <c r="L29306"/>
  <c r="L29307"/>
  <c r="L29308"/>
  <c r="L29309"/>
  <c r="L29310"/>
  <c r="L29311"/>
  <c r="L29312"/>
  <c r="L29313"/>
  <c r="L29314"/>
  <c r="L29315"/>
  <c r="L29316"/>
  <c r="L29317"/>
  <c r="L29318"/>
  <c r="L29319"/>
  <c r="L29320"/>
  <c r="L29321"/>
  <c r="L29322"/>
  <c r="L29323"/>
  <c r="L29324"/>
  <c r="L29325"/>
  <c r="L29326"/>
  <c r="L29327"/>
  <c r="L29328"/>
  <c r="L29329"/>
  <c r="L29330"/>
  <c r="L29331"/>
  <c r="L29332"/>
  <c r="L29333"/>
  <c r="L29334"/>
  <c r="L29335"/>
  <c r="L29336"/>
  <c r="L29337"/>
  <c r="L29338"/>
  <c r="L29339"/>
  <c r="L29340"/>
  <c r="L29341"/>
  <c r="L29342"/>
  <c r="L29343"/>
  <c r="L29344"/>
  <c r="L29345"/>
  <c r="L29346"/>
  <c r="L29347"/>
  <c r="L29348"/>
  <c r="L29349"/>
  <c r="L29350"/>
  <c r="L29351"/>
  <c r="L29352"/>
  <c r="L29353"/>
  <c r="L29354"/>
  <c r="L29355"/>
  <c r="L29356"/>
  <c r="L29357"/>
  <c r="L29358"/>
  <c r="L29359"/>
  <c r="L29360"/>
  <c r="L29361"/>
  <c r="L29362"/>
  <c r="L29363"/>
  <c r="L29364"/>
  <c r="L29365"/>
  <c r="L29366"/>
  <c r="L29367"/>
  <c r="L29368"/>
  <c r="L29369"/>
  <c r="L29370"/>
  <c r="L29371"/>
  <c r="L29372"/>
  <c r="L29373"/>
  <c r="L29374"/>
  <c r="L29375"/>
  <c r="L29376"/>
  <c r="L29377"/>
  <c r="L29378"/>
  <c r="L29379"/>
  <c r="L29380"/>
  <c r="L29381"/>
  <c r="L29382"/>
  <c r="L29383"/>
  <c r="L29384"/>
  <c r="L29385"/>
  <c r="L29386"/>
  <c r="L29387"/>
  <c r="L29388"/>
  <c r="L29389"/>
  <c r="L29390"/>
  <c r="L29391"/>
  <c r="L29392"/>
  <c r="L29393"/>
  <c r="L29394"/>
  <c r="L29395"/>
  <c r="L29396"/>
  <c r="L29397"/>
  <c r="L29398"/>
  <c r="L29399"/>
  <c r="L29400"/>
  <c r="L29401"/>
  <c r="L29402"/>
  <c r="L29403"/>
  <c r="L29404"/>
  <c r="L29405"/>
  <c r="L29406"/>
  <c r="L29407"/>
  <c r="L29408"/>
  <c r="L29409"/>
  <c r="L29410"/>
  <c r="L29411"/>
  <c r="L29412"/>
  <c r="L29413"/>
  <c r="L29414"/>
  <c r="L29415"/>
  <c r="L29416"/>
  <c r="L29417"/>
  <c r="L29418"/>
  <c r="L29419"/>
  <c r="L29420"/>
  <c r="L29421"/>
  <c r="L29422"/>
  <c r="L29423"/>
  <c r="L29424"/>
  <c r="L29425"/>
  <c r="L29426"/>
  <c r="L29427"/>
  <c r="L29428"/>
  <c r="L29429"/>
  <c r="L29430"/>
  <c r="L29431"/>
  <c r="L29432"/>
  <c r="L29433"/>
  <c r="L29434"/>
  <c r="L29435"/>
  <c r="L29436"/>
  <c r="L29437"/>
  <c r="L29438"/>
  <c r="L29439"/>
  <c r="L29440"/>
  <c r="L29441"/>
  <c r="L29442"/>
  <c r="L29443"/>
  <c r="L29444"/>
  <c r="L29445"/>
  <c r="L29446"/>
  <c r="L29447"/>
  <c r="L29448"/>
  <c r="L29449"/>
  <c r="L29450"/>
  <c r="L29451"/>
  <c r="L29452"/>
  <c r="L29453"/>
  <c r="L29454"/>
  <c r="L29455"/>
  <c r="L29456"/>
  <c r="L29457"/>
  <c r="L29458"/>
  <c r="L29459"/>
  <c r="L29460"/>
  <c r="L29461"/>
  <c r="L29462"/>
  <c r="L29463"/>
  <c r="L29464"/>
  <c r="L29465"/>
  <c r="L29466"/>
  <c r="L29467"/>
  <c r="L29468"/>
  <c r="L29469"/>
  <c r="L29470"/>
  <c r="L29471"/>
  <c r="L29472"/>
  <c r="L29473"/>
  <c r="L29474"/>
  <c r="L29475"/>
  <c r="L29476"/>
  <c r="L29477"/>
  <c r="L29478"/>
  <c r="L29479"/>
  <c r="L29480"/>
  <c r="L29481"/>
  <c r="L29482"/>
  <c r="L29483"/>
  <c r="L29484"/>
  <c r="L29485"/>
  <c r="L29486"/>
  <c r="L29487"/>
  <c r="L29488"/>
  <c r="L29489"/>
  <c r="L29490"/>
  <c r="L29491"/>
  <c r="L29492"/>
  <c r="L29493"/>
  <c r="L29494"/>
  <c r="L29495"/>
  <c r="L29496"/>
  <c r="L29497"/>
  <c r="L29498"/>
  <c r="L29499"/>
  <c r="L29500"/>
  <c r="L29501"/>
  <c r="L29502"/>
  <c r="L29503"/>
  <c r="L29504"/>
  <c r="L29505"/>
  <c r="L29506"/>
  <c r="L29507"/>
  <c r="L29508"/>
  <c r="L29509"/>
  <c r="L29510"/>
  <c r="L29511"/>
  <c r="L29512"/>
  <c r="L29513"/>
  <c r="L29514"/>
  <c r="L29515"/>
  <c r="L29516"/>
  <c r="L29517"/>
  <c r="L29518"/>
  <c r="L29519"/>
  <c r="L29520"/>
  <c r="L29521"/>
  <c r="L29522"/>
  <c r="L29523"/>
  <c r="L29524"/>
  <c r="L29525"/>
  <c r="L29526"/>
  <c r="L29527"/>
  <c r="L29528"/>
  <c r="L29529"/>
  <c r="L29530"/>
  <c r="L29531"/>
  <c r="L29532"/>
  <c r="L29533"/>
  <c r="L29534"/>
  <c r="L29535"/>
  <c r="L29536"/>
  <c r="L29537"/>
  <c r="L29538"/>
  <c r="L29539"/>
  <c r="L29540"/>
  <c r="L29541"/>
  <c r="L29542"/>
  <c r="L29543"/>
  <c r="L29544"/>
  <c r="L29545"/>
  <c r="L29546"/>
  <c r="L29547"/>
  <c r="L29548"/>
  <c r="L29549"/>
  <c r="L29550"/>
  <c r="L29551"/>
  <c r="L29552"/>
  <c r="L29553"/>
  <c r="L29554"/>
  <c r="L29555"/>
  <c r="L29556"/>
  <c r="L29557"/>
  <c r="L29558"/>
  <c r="L29559"/>
  <c r="L29560"/>
  <c r="L29561"/>
  <c r="L29562"/>
  <c r="L29563"/>
  <c r="L29564"/>
  <c r="L29565"/>
  <c r="L29566"/>
  <c r="L29567"/>
  <c r="L29568"/>
  <c r="L29569"/>
  <c r="L29570"/>
  <c r="L29571"/>
  <c r="L29572"/>
  <c r="L29573"/>
  <c r="L29574"/>
  <c r="L29575"/>
  <c r="L29576"/>
  <c r="L29577"/>
  <c r="L29578"/>
  <c r="L29579"/>
  <c r="L29580"/>
  <c r="L29581"/>
  <c r="L29582"/>
  <c r="L29583"/>
  <c r="L29584"/>
  <c r="L29585"/>
  <c r="L29586"/>
  <c r="L29587"/>
  <c r="L29588"/>
  <c r="L29589"/>
  <c r="L29590"/>
  <c r="L29591"/>
  <c r="L29592"/>
  <c r="L29593"/>
  <c r="L29594"/>
  <c r="L29595"/>
  <c r="L29596"/>
  <c r="L29597"/>
  <c r="L29598"/>
  <c r="L29599"/>
  <c r="L29600"/>
  <c r="L29601"/>
  <c r="L29602"/>
  <c r="L29603"/>
  <c r="L29604"/>
  <c r="L29605"/>
  <c r="L29606"/>
  <c r="L29607"/>
  <c r="L29608"/>
  <c r="L29609"/>
  <c r="L29610"/>
  <c r="L29611"/>
  <c r="L29612"/>
  <c r="L29613"/>
  <c r="L29614"/>
  <c r="L29615"/>
  <c r="L29616"/>
  <c r="L29617"/>
  <c r="L29618"/>
  <c r="L29619"/>
  <c r="L29620"/>
  <c r="L29621"/>
  <c r="L29622"/>
  <c r="L29623"/>
  <c r="L29624"/>
  <c r="L29625"/>
  <c r="L29626"/>
  <c r="L29627"/>
  <c r="L29628"/>
  <c r="L29629"/>
  <c r="L29630"/>
  <c r="L29631"/>
  <c r="L29632"/>
  <c r="L29633"/>
  <c r="L29634"/>
  <c r="L29635"/>
  <c r="L29636"/>
  <c r="L29637"/>
  <c r="L29638"/>
  <c r="L29639"/>
  <c r="L29640"/>
  <c r="L29641"/>
  <c r="L29642"/>
  <c r="L29643"/>
  <c r="L29644"/>
  <c r="L29645"/>
  <c r="L29646"/>
  <c r="L29647"/>
  <c r="L29648"/>
  <c r="L29649"/>
  <c r="L29650"/>
  <c r="L29651"/>
  <c r="L29652"/>
  <c r="L29653"/>
  <c r="L29654"/>
  <c r="L29655"/>
  <c r="L29656"/>
  <c r="L29657"/>
  <c r="L29658"/>
  <c r="L29659"/>
  <c r="L29660"/>
  <c r="L29661"/>
  <c r="L29662"/>
  <c r="L29663"/>
  <c r="L29664"/>
  <c r="L29665"/>
  <c r="L29666"/>
  <c r="L29667"/>
  <c r="L29668"/>
  <c r="L29669"/>
  <c r="L29670"/>
  <c r="L29671"/>
  <c r="L29672"/>
  <c r="L29673"/>
  <c r="L29674"/>
  <c r="L29675"/>
  <c r="L29676"/>
  <c r="L29677"/>
  <c r="L29678"/>
  <c r="L29679"/>
  <c r="L29680"/>
  <c r="L29681"/>
  <c r="L29682"/>
  <c r="L29683"/>
  <c r="L29684"/>
  <c r="L29685"/>
  <c r="L29686"/>
  <c r="L29687"/>
  <c r="L29688"/>
  <c r="L29689"/>
  <c r="L29690"/>
  <c r="L29691"/>
  <c r="L29692"/>
  <c r="L29693"/>
  <c r="L29694"/>
  <c r="L29695"/>
  <c r="L29696"/>
  <c r="L29697"/>
  <c r="L29698"/>
  <c r="L29699"/>
  <c r="L29700"/>
  <c r="L29701"/>
  <c r="L29702"/>
  <c r="L29703"/>
  <c r="L29704"/>
  <c r="L29705"/>
  <c r="L29706"/>
  <c r="L29707"/>
  <c r="L29708"/>
  <c r="L29709"/>
  <c r="L29710"/>
  <c r="L29711"/>
  <c r="L29712"/>
  <c r="L29713"/>
  <c r="L29714"/>
  <c r="L29715"/>
  <c r="L29716"/>
  <c r="L29717"/>
  <c r="L29718"/>
  <c r="L29719"/>
  <c r="L29720"/>
  <c r="L29721"/>
  <c r="L29722"/>
  <c r="L29723"/>
  <c r="L29724"/>
  <c r="L29725"/>
  <c r="L29726"/>
  <c r="L29727"/>
  <c r="L29728"/>
  <c r="L29729"/>
  <c r="L29730"/>
  <c r="L29731"/>
  <c r="L29732"/>
  <c r="L29733"/>
  <c r="L29734"/>
  <c r="L29735"/>
  <c r="L29736"/>
  <c r="L29737"/>
  <c r="L29738"/>
  <c r="L29739"/>
  <c r="L29740"/>
  <c r="L29741"/>
  <c r="L29742"/>
  <c r="L29743"/>
  <c r="L29744"/>
  <c r="L29745"/>
  <c r="L29746"/>
  <c r="L29747"/>
  <c r="L29748"/>
  <c r="L29749"/>
  <c r="L29750"/>
  <c r="L29751"/>
  <c r="L29752"/>
  <c r="L29753"/>
  <c r="L29754"/>
  <c r="L29755"/>
  <c r="L29756"/>
  <c r="L29757"/>
  <c r="L29758"/>
  <c r="L29759"/>
  <c r="L29760"/>
  <c r="L29761"/>
  <c r="L29762"/>
  <c r="L29763"/>
  <c r="L29764"/>
  <c r="L29765"/>
  <c r="L29766"/>
  <c r="L29767"/>
  <c r="L29768"/>
  <c r="L29769"/>
  <c r="L29770"/>
  <c r="L29771"/>
  <c r="L29772"/>
  <c r="L29773"/>
  <c r="L29774"/>
  <c r="L29775"/>
  <c r="L29776"/>
  <c r="L29777"/>
  <c r="L29778"/>
  <c r="L29779"/>
  <c r="L29780"/>
  <c r="L29781"/>
  <c r="L29782"/>
  <c r="L29783"/>
  <c r="L29784"/>
  <c r="L29785"/>
  <c r="L29786"/>
  <c r="L29787"/>
  <c r="L29788"/>
  <c r="L29789"/>
  <c r="L29790"/>
  <c r="L29791"/>
  <c r="L29792"/>
  <c r="L29793"/>
  <c r="L29794"/>
  <c r="L29795"/>
  <c r="L29796"/>
  <c r="L29797"/>
  <c r="L29798"/>
  <c r="L29799"/>
  <c r="L29800"/>
  <c r="L29801"/>
  <c r="L29802"/>
  <c r="L29803"/>
  <c r="L29804"/>
  <c r="L29805"/>
  <c r="L29806"/>
  <c r="L29807"/>
  <c r="L29808"/>
  <c r="L29809"/>
  <c r="L29810"/>
  <c r="L29811"/>
  <c r="L29812"/>
  <c r="L29813"/>
  <c r="L29814"/>
  <c r="L29815"/>
  <c r="L29816"/>
  <c r="L29817"/>
  <c r="L29818"/>
  <c r="L29819"/>
  <c r="L29820"/>
  <c r="L29821"/>
  <c r="L29822"/>
  <c r="L29823"/>
  <c r="L29824"/>
  <c r="L29825"/>
  <c r="L29826"/>
  <c r="L29827"/>
  <c r="L29828"/>
  <c r="L29829"/>
  <c r="L29830"/>
  <c r="L29831"/>
  <c r="L29832"/>
  <c r="L29833"/>
  <c r="L29834"/>
  <c r="L29835"/>
  <c r="L29836"/>
  <c r="L29837"/>
  <c r="L29838"/>
  <c r="L29839"/>
  <c r="L29840"/>
  <c r="L29841"/>
  <c r="L29842"/>
  <c r="L29843"/>
  <c r="L29844"/>
  <c r="L29845"/>
  <c r="L29846"/>
  <c r="L29847"/>
  <c r="L29848"/>
  <c r="L29849"/>
  <c r="L29850"/>
  <c r="L29851"/>
  <c r="L29852"/>
  <c r="L29853"/>
  <c r="L29854"/>
  <c r="L29855"/>
  <c r="L29856"/>
  <c r="L29857"/>
  <c r="L29858"/>
  <c r="L29859"/>
  <c r="L29860"/>
  <c r="L29861"/>
  <c r="L29862"/>
  <c r="L29863"/>
  <c r="L29864"/>
  <c r="L29865"/>
  <c r="L29866"/>
  <c r="L29867"/>
  <c r="L29868"/>
  <c r="L29869"/>
  <c r="L29870"/>
  <c r="L29871"/>
  <c r="L29872"/>
  <c r="L29873"/>
  <c r="L29874"/>
  <c r="L29875"/>
  <c r="L29876"/>
  <c r="L29877"/>
  <c r="L29878"/>
  <c r="L29879"/>
  <c r="L29880"/>
  <c r="L29881"/>
  <c r="L29882"/>
  <c r="L29883"/>
  <c r="L29884"/>
  <c r="L29885"/>
  <c r="L29886"/>
  <c r="L29887"/>
  <c r="L29888"/>
  <c r="L29889"/>
  <c r="L29890"/>
  <c r="L29891"/>
  <c r="L29892"/>
  <c r="L29893"/>
  <c r="L29894"/>
  <c r="L29895"/>
  <c r="L29896"/>
  <c r="L29897"/>
  <c r="L29898"/>
  <c r="L29899"/>
  <c r="L29900"/>
  <c r="L29901"/>
  <c r="L29902"/>
  <c r="L29903"/>
  <c r="L29904"/>
  <c r="L29905"/>
  <c r="L29906"/>
  <c r="L29907"/>
  <c r="L29908"/>
  <c r="L29909"/>
  <c r="L29910"/>
  <c r="L29911"/>
  <c r="L29912"/>
  <c r="L29913"/>
  <c r="L29914"/>
  <c r="L29915"/>
  <c r="L29916"/>
  <c r="L29917"/>
  <c r="L29918"/>
  <c r="L29919"/>
  <c r="L29920"/>
  <c r="L29921"/>
  <c r="L29922"/>
  <c r="L29923"/>
  <c r="L29924"/>
  <c r="L29925"/>
  <c r="L29926"/>
  <c r="L29927"/>
  <c r="L29928"/>
  <c r="L29929"/>
  <c r="L29930"/>
  <c r="L29931"/>
  <c r="L29932"/>
  <c r="L29933"/>
  <c r="L29934"/>
  <c r="L29935"/>
  <c r="L29936"/>
  <c r="L29937"/>
  <c r="L29938"/>
  <c r="L29939"/>
  <c r="L29940"/>
  <c r="L29941"/>
  <c r="L29942"/>
  <c r="L29943"/>
  <c r="L29944"/>
  <c r="L29945"/>
  <c r="L29946"/>
  <c r="L29947"/>
  <c r="L29948"/>
  <c r="L29949"/>
  <c r="L29950"/>
  <c r="L29951"/>
  <c r="L29952"/>
  <c r="L29953"/>
  <c r="L29954"/>
  <c r="L29955"/>
  <c r="L29956"/>
  <c r="L29957"/>
  <c r="L29958"/>
  <c r="L29959"/>
  <c r="L29960"/>
  <c r="L29961"/>
  <c r="L29962"/>
  <c r="L29963"/>
  <c r="L29964"/>
  <c r="L29965"/>
  <c r="L29966"/>
  <c r="L29967"/>
  <c r="L29968"/>
  <c r="L29969"/>
  <c r="L29970"/>
  <c r="L29971"/>
  <c r="L29972"/>
  <c r="L29973"/>
  <c r="L29974"/>
  <c r="L29975"/>
  <c r="L29976"/>
  <c r="L29977"/>
  <c r="L29978"/>
  <c r="L29979"/>
  <c r="L29980"/>
  <c r="L29981"/>
  <c r="L29982"/>
  <c r="L29983"/>
  <c r="L29984"/>
  <c r="L29985"/>
  <c r="L29986"/>
  <c r="L29987"/>
  <c r="L29988"/>
  <c r="L29989"/>
  <c r="L29990"/>
  <c r="L29991"/>
  <c r="L29992"/>
  <c r="L29993"/>
  <c r="L29994"/>
  <c r="L29995"/>
  <c r="L29996"/>
  <c r="L29997"/>
  <c r="L29998"/>
  <c r="L29999"/>
  <c r="L30000"/>
  <c r="L30001"/>
  <c r="L30002"/>
  <c r="L30003"/>
  <c r="L30004"/>
  <c r="L30005"/>
  <c r="L30006"/>
  <c r="L30007"/>
  <c r="L30008"/>
  <c r="L30009"/>
  <c r="L30010"/>
  <c r="L30011"/>
  <c r="L30012"/>
  <c r="L30013"/>
  <c r="L30014"/>
  <c r="L30015"/>
  <c r="L30016"/>
  <c r="L30017"/>
  <c r="L30018"/>
  <c r="L30019"/>
  <c r="L30020"/>
  <c r="L30021"/>
  <c r="L30022"/>
  <c r="L30023"/>
  <c r="L30024"/>
  <c r="L30025"/>
  <c r="L30026"/>
  <c r="L30027"/>
  <c r="L30028"/>
  <c r="L30029"/>
  <c r="L30030"/>
  <c r="L30031"/>
  <c r="L30032"/>
  <c r="L30033"/>
  <c r="L30034"/>
  <c r="L30035"/>
  <c r="L30036"/>
  <c r="L30037"/>
  <c r="L30038"/>
  <c r="L30039"/>
  <c r="L30040"/>
  <c r="L30041"/>
  <c r="L30042"/>
  <c r="L30043"/>
  <c r="L30044"/>
  <c r="L30045"/>
  <c r="L30046"/>
  <c r="L30047"/>
  <c r="L30048"/>
  <c r="L30049"/>
  <c r="L30050"/>
  <c r="L30051"/>
  <c r="L30052"/>
  <c r="L30053"/>
  <c r="L30054"/>
  <c r="L30055"/>
  <c r="L30056"/>
  <c r="L30057"/>
  <c r="L30058"/>
  <c r="L30059"/>
  <c r="L30060"/>
  <c r="L30061"/>
  <c r="L30062"/>
  <c r="L30063"/>
  <c r="L30064"/>
  <c r="L30065"/>
  <c r="L30066"/>
  <c r="L30067"/>
  <c r="L30068"/>
  <c r="L30069"/>
  <c r="L30070"/>
  <c r="L30071"/>
  <c r="L30072"/>
  <c r="L30073"/>
  <c r="L30074"/>
  <c r="L30075"/>
  <c r="L30076"/>
  <c r="L30077"/>
  <c r="L30078"/>
  <c r="L30079"/>
  <c r="L30080"/>
  <c r="L30081"/>
  <c r="L30082"/>
  <c r="L30083"/>
  <c r="L30084"/>
  <c r="L30085"/>
  <c r="L30086"/>
  <c r="L30087"/>
  <c r="L30088"/>
  <c r="L30089"/>
  <c r="L30090"/>
  <c r="L30091"/>
  <c r="L30092"/>
  <c r="L30093"/>
  <c r="L30094"/>
  <c r="L30095"/>
  <c r="L30096"/>
  <c r="L30097"/>
  <c r="L30098"/>
  <c r="L30099"/>
  <c r="L30100"/>
  <c r="L30101"/>
  <c r="L30102"/>
  <c r="L30103"/>
  <c r="L30104"/>
  <c r="L30105"/>
  <c r="L30106"/>
  <c r="L30107"/>
  <c r="L30108"/>
  <c r="L30109"/>
  <c r="L30110"/>
  <c r="L30111"/>
  <c r="L30112"/>
  <c r="L30113"/>
  <c r="L30114"/>
  <c r="L30115"/>
  <c r="L30116"/>
  <c r="L30117"/>
  <c r="L30118"/>
  <c r="L30119"/>
  <c r="L30120"/>
  <c r="L30121"/>
  <c r="L30122"/>
  <c r="L30123"/>
  <c r="L30124"/>
  <c r="L30125"/>
  <c r="L30126"/>
  <c r="L30127"/>
  <c r="L30128"/>
  <c r="L30129"/>
  <c r="L30130"/>
  <c r="L30131"/>
  <c r="L30132"/>
  <c r="L30133"/>
  <c r="L30134"/>
  <c r="L30135"/>
  <c r="L30136"/>
  <c r="L30137"/>
  <c r="L30138"/>
  <c r="L30139"/>
  <c r="L30140"/>
  <c r="L30141"/>
  <c r="L30142"/>
  <c r="L30143"/>
  <c r="L30144"/>
  <c r="L30145"/>
  <c r="L30146"/>
  <c r="L30147"/>
  <c r="L30148"/>
  <c r="L30149"/>
  <c r="L30150"/>
  <c r="L30151"/>
  <c r="L30152"/>
  <c r="L30153"/>
  <c r="L30154"/>
  <c r="L30155"/>
  <c r="L30156"/>
  <c r="L30157"/>
  <c r="L30158"/>
  <c r="L30159"/>
  <c r="L30160"/>
  <c r="L30161"/>
  <c r="L30162"/>
  <c r="L30163"/>
  <c r="L30164"/>
  <c r="L30165"/>
  <c r="L30166"/>
  <c r="L30167"/>
  <c r="L30168"/>
  <c r="L30169"/>
  <c r="L30170"/>
  <c r="L30171"/>
  <c r="L30172"/>
  <c r="L30173"/>
  <c r="L30174"/>
  <c r="L30175"/>
  <c r="L30176"/>
  <c r="L30177"/>
  <c r="L30178"/>
  <c r="L30179"/>
  <c r="L30180"/>
  <c r="L30181"/>
  <c r="L30182"/>
  <c r="L30183"/>
  <c r="L30184"/>
  <c r="L30185"/>
  <c r="L30186"/>
  <c r="L30187"/>
  <c r="L30188"/>
  <c r="L30189"/>
  <c r="L30190"/>
  <c r="L30191"/>
  <c r="L30192"/>
  <c r="L30193"/>
  <c r="L30194"/>
  <c r="L30195"/>
  <c r="L30196"/>
  <c r="L30197"/>
  <c r="L30198"/>
  <c r="L30199"/>
  <c r="L30200"/>
  <c r="L30201"/>
  <c r="L30202"/>
  <c r="L30203"/>
  <c r="L30204"/>
  <c r="L30205"/>
  <c r="L30206"/>
  <c r="L30207"/>
  <c r="L30208"/>
  <c r="L30209"/>
  <c r="L30210"/>
  <c r="L30211"/>
  <c r="L30212"/>
  <c r="L30213"/>
  <c r="L30214"/>
  <c r="L30215"/>
  <c r="L30216"/>
  <c r="L30217"/>
  <c r="L30218"/>
  <c r="L30219"/>
  <c r="L30220"/>
  <c r="L30221"/>
  <c r="L30222"/>
  <c r="L30223"/>
  <c r="L30224"/>
  <c r="L30225"/>
  <c r="L30226"/>
  <c r="L30227"/>
  <c r="L30228"/>
  <c r="L30229"/>
  <c r="L30230"/>
  <c r="L30231"/>
  <c r="L30232"/>
  <c r="L30233"/>
  <c r="L30234"/>
  <c r="L30235"/>
  <c r="L30236"/>
  <c r="L30237"/>
  <c r="L30238"/>
  <c r="L30239"/>
  <c r="L30240"/>
  <c r="L30241"/>
  <c r="L30242"/>
  <c r="L30243"/>
  <c r="L30244"/>
  <c r="L30245"/>
  <c r="L30246"/>
  <c r="L30247"/>
  <c r="L30248"/>
  <c r="L30249"/>
  <c r="L30250"/>
  <c r="L30251"/>
  <c r="L30252"/>
  <c r="L30253"/>
  <c r="L30254"/>
  <c r="L30255"/>
  <c r="L30256"/>
  <c r="L30257"/>
  <c r="L30258"/>
  <c r="L30259"/>
  <c r="L30260"/>
  <c r="L30261"/>
  <c r="L30262"/>
  <c r="L30263"/>
  <c r="L30264"/>
  <c r="L30265"/>
  <c r="L30266"/>
  <c r="L30267"/>
  <c r="L30268"/>
  <c r="L30269"/>
  <c r="L30270"/>
  <c r="L30271"/>
  <c r="L30272"/>
  <c r="L30273"/>
  <c r="L30274"/>
  <c r="L30275"/>
  <c r="L30276"/>
  <c r="L30277"/>
  <c r="L30278"/>
  <c r="L30279"/>
  <c r="L30280"/>
  <c r="L30281"/>
  <c r="L30282"/>
  <c r="L30283"/>
  <c r="L30284"/>
  <c r="L30285"/>
  <c r="L30286"/>
  <c r="L30287"/>
  <c r="L30288"/>
  <c r="L30289"/>
  <c r="L30290"/>
  <c r="L30291"/>
  <c r="L30292"/>
  <c r="L30293"/>
  <c r="L30294"/>
  <c r="L30295"/>
  <c r="L30296"/>
  <c r="L30297"/>
  <c r="L30298"/>
  <c r="L30299"/>
  <c r="L30300"/>
  <c r="L30301"/>
  <c r="L30302"/>
  <c r="L30303"/>
  <c r="L30304"/>
  <c r="L30305"/>
  <c r="L30306"/>
  <c r="L30307"/>
  <c r="L30308"/>
  <c r="L30309"/>
  <c r="L30310"/>
  <c r="L30311"/>
  <c r="L30312"/>
  <c r="L30313"/>
  <c r="L30314"/>
  <c r="L30315"/>
  <c r="L30316"/>
  <c r="L30317"/>
  <c r="L30318"/>
  <c r="L30319"/>
  <c r="L30320"/>
  <c r="L30321"/>
  <c r="L30322"/>
  <c r="L30323"/>
  <c r="L30324"/>
  <c r="L30325"/>
  <c r="L30326"/>
  <c r="L30327"/>
  <c r="L30328"/>
  <c r="L30329"/>
  <c r="L30330"/>
  <c r="L30331"/>
  <c r="L30332"/>
  <c r="L30333"/>
  <c r="L30334"/>
  <c r="L30335"/>
  <c r="L30336"/>
  <c r="L30337"/>
  <c r="L30338"/>
  <c r="L30339"/>
  <c r="L30340"/>
  <c r="L30341"/>
  <c r="L30342"/>
  <c r="L30343"/>
  <c r="L30344"/>
  <c r="L30345"/>
  <c r="L30346"/>
  <c r="L30347"/>
  <c r="L30348"/>
  <c r="L30349"/>
  <c r="L30350"/>
  <c r="L30351"/>
  <c r="L30352"/>
  <c r="L30353"/>
  <c r="L30354"/>
  <c r="L30355"/>
  <c r="L30356"/>
  <c r="L30357"/>
  <c r="L30358"/>
  <c r="L30359"/>
  <c r="L30360"/>
  <c r="L30361"/>
  <c r="L30362"/>
  <c r="L30363"/>
  <c r="L30364"/>
  <c r="L30365"/>
  <c r="L30366"/>
  <c r="L30367"/>
  <c r="L30368"/>
  <c r="L30369"/>
  <c r="L30370"/>
  <c r="L30371"/>
  <c r="L30372"/>
  <c r="L30373"/>
  <c r="L30374"/>
  <c r="L30375"/>
  <c r="L30376"/>
  <c r="L30377"/>
  <c r="L30378"/>
  <c r="L30379"/>
  <c r="L30380"/>
  <c r="L30381"/>
  <c r="L30382"/>
  <c r="L30383"/>
  <c r="L30384"/>
  <c r="L30385"/>
  <c r="L30386"/>
  <c r="L30387"/>
  <c r="L30388"/>
  <c r="L30389"/>
  <c r="L30390"/>
  <c r="L30391"/>
  <c r="L30392"/>
  <c r="L30393"/>
  <c r="L30394"/>
  <c r="L30395"/>
  <c r="L30396"/>
  <c r="L30397"/>
  <c r="L30398"/>
  <c r="L30399"/>
  <c r="L30400"/>
  <c r="L30401"/>
  <c r="L30402"/>
  <c r="L30403"/>
  <c r="L30404"/>
  <c r="L30405"/>
  <c r="L30406"/>
  <c r="L30407"/>
  <c r="L30408"/>
  <c r="L30409"/>
  <c r="L30410"/>
  <c r="L30411"/>
  <c r="L30412"/>
  <c r="L30413"/>
  <c r="L30414"/>
  <c r="L30415"/>
  <c r="L30416"/>
  <c r="L30417"/>
  <c r="L30418"/>
  <c r="L30419"/>
  <c r="L30420"/>
  <c r="L30421"/>
  <c r="L30422"/>
  <c r="L30423"/>
  <c r="L30424"/>
  <c r="L30425"/>
  <c r="L30426"/>
  <c r="L30427"/>
  <c r="L30428"/>
  <c r="L30429"/>
  <c r="L30430"/>
  <c r="L30431"/>
  <c r="L30432"/>
  <c r="L30433"/>
  <c r="L30434"/>
  <c r="L30435"/>
  <c r="L30436"/>
  <c r="L30437"/>
  <c r="L30438"/>
  <c r="L30439"/>
  <c r="L30440"/>
  <c r="L30441"/>
  <c r="L30442"/>
  <c r="L30443"/>
  <c r="L30444"/>
  <c r="L30445"/>
  <c r="L30446"/>
  <c r="L30447"/>
  <c r="L30448"/>
  <c r="L30449"/>
  <c r="L30450"/>
  <c r="L30451"/>
  <c r="L30452"/>
  <c r="L30453"/>
  <c r="L30454"/>
  <c r="L30455"/>
  <c r="L30456"/>
  <c r="L30457"/>
  <c r="L30458"/>
  <c r="L30459"/>
  <c r="L30460"/>
  <c r="L30461"/>
  <c r="L30462"/>
  <c r="L30463"/>
  <c r="L30464"/>
  <c r="L30465"/>
  <c r="L30466"/>
  <c r="L30467"/>
  <c r="L30468"/>
  <c r="L30469"/>
  <c r="L30470"/>
  <c r="L30471"/>
  <c r="L30472"/>
  <c r="L30473"/>
  <c r="L30474"/>
  <c r="L30475"/>
  <c r="L30476"/>
  <c r="L30477"/>
  <c r="L30478"/>
  <c r="L30479"/>
  <c r="L30480"/>
  <c r="L30481"/>
  <c r="L30482"/>
  <c r="L30483"/>
  <c r="L30484"/>
  <c r="L30485"/>
  <c r="L30486"/>
  <c r="L30487"/>
  <c r="L30488"/>
  <c r="L30489"/>
  <c r="L30490"/>
  <c r="L30491"/>
  <c r="L30492"/>
  <c r="L30493"/>
  <c r="L30494"/>
  <c r="L30495"/>
  <c r="L30496"/>
  <c r="L30497"/>
  <c r="L30498"/>
  <c r="L30499"/>
  <c r="L30500"/>
  <c r="L30501"/>
  <c r="L30502"/>
  <c r="L30503"/>
  <c r="L30504"/>
  <c r="L30505"/>
  <c r="L30506"/>
  <c r="L30507"/>
  <c r="L30508"/>
  <c r="L30509"/>
  <c r="L30510"/>
  <c r="L30511"/>
  <c r="L30512"/>
  <c r="L30513"/>
  <c r="L30514"/>
  <c r="L30515"/>
  <c r="L30516"/>
  <c r="L30517"/>
  <c r="L30518"/>
  <c r="L30519"/>
  <c r="L30520"/>
  <c r="L30521"/>
  <c r="L30522"/>
  <c r="L30523"/>
  <c r="L30524"/>
  <c r="L30525"/>
  <c r="L30526"/>
  <c r="L30527"/>
  <c r="L30528"/>
  <c r="L30529"/>
  <c r="L30530"/>
  <c r="L30531"/>
  <c r="L30532"/>
  <c r="L30533"/>
  <c r="L30534"/>
  <c r="L30535"/>
  <c r="L30536"/>
  <c r="L30537"/>
  <c r="L30538"/>
  <c r="L30539"/>
  <c r="L30540"/>
  <c r="L30541"/>
  <c r="L30542"/>
  <c r="L30543"/>
  <c r="L30544"/>
  <c r="L30545"/>
  <c r="L30546"/>
  <c r="L30547"/>
  <c r="L30548"/>
  <c r="L30549"/>
  <c r="L30550"/>
  <c r="L30551"/>
  <c r="L30552"/>
  <c r="L30553"/>
  <c r="L30554"/>
  <c r="L30555"/>
  <c r="L30556"/>
  <c r="L30557"/>
  <c r="L30558"/>
  <c r="L30559"/>
  <c r="L30560"/>
  <c r="L30561"/>
  <c r="L30562"/>
  <c r="L30563"/>
  <c r="L30564"/>
  <c r="L30565"/>
  <c r="L30566"/>
  <c r="L30567"/>
  <c r="L30568"/>
  <c r="L30569"/>
  <c r="L30570"/>
  <c r="L30571"/>
  <c r="L30572"/>
  <c r="L30573"/>
  <c r="L30574"/>
  <c r="L30575"/>
  <c r="L30576"/>
  <c r="L30577"/>
  <c r="L30578"/>
  <c r="L30579"/>
  <c r="L30580"/>
  <c r="L30581"/>
  <c r="L30582"/>
  <c r="L30583"/>
  <c r="L30584"/>
  <c r="L30585"/>
  <c r="L30586"/>
  <c r="L30587"/>
  <c r="L30588"/>
  <c r="L30589"/>
  <c r="L30590"/>
  <c r="L30591"/>
  <c r="L30592"/>
  <c r="L30593"/>
  <c r="L30594"/>
  <c r="L30595"/>
  <c r="L30596"/>
  <c r="L30597"/>
  <c r="L30598"/>
  <c r="L30599"/>
  <c r="L30600"/>
  <c r="L30601"/>
  <c r="L30602"/>
  <c r="L30603"/>
  <c r="L30604"/>
  <c r="L30605"/>
  <c r="L30606"/>
  <c r="L30607"/>
  <c r="L30608"/>
  <c r="L30609"/>
  <c r="L30610"/>
  <c r="L30611"/>
  <c r="L30612"/>
  <c r="L30613"/>
  <c r="L30614"/>
  <c r="L30615"/>
  <c r="L30616"/>
  <c r="L30617"/>
  <c r="L30618"/>
  <c r="L30619"/>
  <c r="L30620"/>
  <c r="L30621"/>
  <c r="L30622"/>
  <c r="L30623"/>
  <c r="L30624"/>
  <c r="L30625"/>
  <c r="L30626"/>
  <c r="L30627"/>
  <c r="L30628"/>
  <c r="L30629"/>
  <c r="L30630"/>
  <c r="L30631"/>
  <c r="L30632"/>
  <c r="L30633"/>
  <c r="L30634"/>
  <c r="L30635"/>
  <c r="L30636"/>
  <c r="L30637"/>
  <c r="L30638"/>
  <c r="L30639"/>
  <c r="L30640"/>
  <c r="L30641"/>
  <c r="L30642"/>
  <c r="L30643"/>
  <c r="L30644"/>
  <c r="L30645"/>
  <c r="L30646"/>
  <c r="L30647"/>
  <c r="L30648"/>
  <c r="L30649"/>
  <c r="L30650"/>
  <c r="L30651"/>
  <c r="L30652"/>
  <c r="L30653"/>
  <c r="L30654"/>
  <c r="L30655"/>
  <c r="L30656"/>
  <c r="L30657"/>
  <c r="L30658"/>
  <c r="L30659"/>
  <c r="L30660"/>
  <c r="L30661"/>
  <c r="L30662"/>
  <c r="L30663"/>
  <c r="L30664"/>
  <c r="L30665"/>
  <c r="L30666"/>
  <c r="L30667"/>
  <c r="L30668"/>
  <c r="L30669"/>
  <c r="L30670"/>
  <c r="L30671"/>
  <c r="L30672"/>
  <c r="L30673"/>
  <c r="L30674"/>
  <c r="L30675"/>
  <c r="L30676"/>
  <c r="L30677"/>
  <c r="L30678"/>
  <c r="L30679"/>
  <c r="L30680"/>
  <c r="L30681"/>
  <c r="L30682"/>
  <c r="L30683"/>
  <c r="L30684"/>
  <c r="L30685"/>
  <c r="L30686"/>
  <c r="L30687"/>
  <c r="L30688"/>
  <c r="L30689"/>
  <c r="L30690"/>
  <c r="L30691"/>
  <c r="L30692"/>
  <c r="L30693"/>
  <c r="L30694"/>
  <c r="L30695"/>
  <c r="L30696"/>
  <c r="L30697"/>
  <c r="L30698"/>
  <c r="L30699"/>
  <c r="L30700"/>
  <c r="L30701"/>
  <c r="L30702"/>
  <c r="L30703"/>
  <c r="L30704"/>
  <c r="L30705"/>
  <c r="L30706"/>
  <c r="L30707"/>
  <c r="L30708"/>
  <c r="L30709"/>
  <c r="L30710"/>
  <c r="L30711"/>
  <c r="L30712"/>
  <c r="L30713"/>
  <c r="L30714"/>
  <c r="L30715"/>
  <c r="L30716"/>
  <c r="L30717"/>
  <c r="L30718"/>
  <c r="L30719"/>
  <c r="L30720"/>
  <c r="L30721"/>
  <c r="L30722"/>
  <c r="L30723"/>
  <c r="L30724"/>
  <c r="L30725"/>
  <c r="L30726"/>
  <c r="L30727"/>
  <c r="L30728"/>
  <c r="L30729"/>
  <c r="L30730"/>
  <c r="L30731"/>
  <c r="L30732"/>
  <c r="L30733"/>
  <c r="L30734"/>
  <c r="L30735"/>
  <c r="L30736"/>
  <c r="L30737"/>
  <c r="L30738"/>
  <c r="L30739"/>
  <c r="L30740"/>
  <c r="L30741"/>
  <c r="L30742"/>
  <c r="L30743"/>
  <c r="L30744"/>
  <c r="L30745"/>
  <c r="L30746"/>
  <c r="L30747"/>
  <c r="L30748"/>
  <c r="L30749"/>
  <c r="L30750"/>
  <c r="L30751"/>
  <c r="L30752"/>
  <c r="L30753"/>
  <c r="L30754"/>
  <c r="L30755"/>
  <c r="L30756"/>
  <c r="L30757"/>
  <c r="L30758"/>
  <c r="L30759"/>
  <c r="L30760"/>
  <c r="L30761"/>
  <c r="L30762"/>
  <c r="L30763"/>
  <c r="L30764"/>
  <c r="L30765"/>
  <c r="L30766"/>
  <c r="L30767"/>
  <c r="L30768"/>
  <c r="L30769"/>
  <c r="L30770"/>
  <c r="L30771"/>
  <c r="L30772"/>
  <c r="L30773"/>
  <c r="L30774"/>
  <c r="L30775"/>
  <c r="L30776"/>
  <c r="L30777"/>
  <c r="L30778"/>
  <c r="L30779"/>
  <c r="L30780"/>
  <c r="L30781"/>
  <c r="L30782"/>
  <c r="L30783"/>
  <c r="L30784"/>
  <c r="L30785"/>
  <c r="L30786"/>
  <c r="L30787"/>
  <c r="L30788"/>
  <c r="L30789"/>
  <c r="L30790"/>
  <c r="L30791"/>
  <c r="L30792"/>
  <c r="L30793"/>
  <c r="L30794"/>
  <c r="L30795"/>
  <c r="L30796"/>
  <c r="L30797"/>
  <c r="L30798"/>
  <c r="L30799"/>
  <c r="L30800"/>
  <c r="L30801"/>
  <c r="L30802"/>
  <c r="L30803"/>
  <c r="L30804"/>
  <c r="L30805"/>
  <c r="L30806"/>
  <c r="L30807"/>
  <c r="L30808"/>
  <c r="L30809"/>
  <c r="L30810"/>
  <c r="L30811"/>
  <c r="L30812"/>
  <c r="L30813"/>
  <c r="L30814"/>
  <c r="L30815"/>
  <c r="L30816"/>
  <c r="L30817"/>
  <c r="L30818"/>
  <c r="L30819"/>
  <c r="L30820"/>
  <c r="L30821"/>
  <c r="L30822"/>
  <c r="L30823"/>
  <c r="L30824"/>
  <c r="L30825"/>
  <c r="L30826"/>
  <c r="L30827"/>
  <c r="L30828"/>
  <c r="L30829"/>
  <c r="L30830"/>
  <c r="L30831"/>
  <c r="L30832"/>
  <c r="L30833"/>
  <c r="L30834"/>
  <c r="L30835"/>
  <c r="L30836"/>
  <c r="L30837"/>
  <c r="L30838"/>
  <c r="L30839"/>
  <c r="L30840"/>
  <c r="L30841"/>
  <c r="L30842"/>
  <c r="L30843"/>
  <c r="L30844"/>
  <c r="L30845"/>
  <c r="L30846"/>
  <c r="L30847"/>
  <c r="L30848"/>
  <c r="L30849"/>
  <c r="L30850"/>
  <c r="L30851"/>
  <c r="L30852"/>
  <c r="L30853"/>
  <c r="L30854"/>
  <c r="L30855"/>
  <c r="L30856"/>
  <c r="L30857"/>
  <c r="L30858"/>
  <c r="L30859"/>
  <c r="L30860"/>
  <c r="L30861"/>
  <c r="L30862"/>
  <c r="L30863"/>
  <c r="L30864"/>
  <c r="L30865"/>
  <c r="L30866"/>
  <c r="L30867"/>
  <c r="L30868"/>
  <c r="L30869"/>
  <c r="L30870"/>
  <c r="L30871"/>
  <c r="L30872"/>
  <c r="L30873"/>
  <c r="L30874"/>
  <c r="L30875"/>
  <c r="L30876"/>
  <c r="L30877"/>
  <c r="L30878"/>
  <c r="L30879"/>
  <c r="L30880"/>
  <c r="L30881"/>
  <c r="L30882"/>
  <c r="L30883"/>
  <c r="L30884"/>
  <c r="L30885"/>
  <c r="L30886"/>
  <c r="L30887"/>
  <c r="L30888"/>
  <c r="L30889"/>
  <c r="L30890"/>
  <c r="L30891"/>
  <c r="L30892"/>
  <c r="L30893"/>
  <c r="L30894"/>
  <c r="L30895"/>
  <c r="L30896"/>
  <c r="L30897"/>
  <c r="L30898"/>
  <c r="L30899"/>
  <c r="L30900"/>
  <c r="L30901"/>
  <c r="L30902"/>
  <c r="L30903"/>
  <c r="L30904"/>
  <c r="L30905"/>
  <c r="L30906"/>
  <c r="L30907"/>
  <c r="L30908"/>
  <c r="L30909"/>
  <c r="L30910"/>
  <c r="L30911"/>
  <c r="L30912"/>
  <c r="L30913"/>
  <c r="L30914"/>
  <c r="L30915"/>
  <c r="L30916"/>
  <c r="L30917"/>
  <c r="L30918"/>
  <c r="L30919"/>
  <c r="L30920"/>
  <c r="L30921"/>
  <c r="L30922"/>
  <c r="L30923"/>
  <c r="L30924"/>
  <c r="L30925"/>
  <c r="L30926"/>
  <c r="L30927"/>
  <c r="L30928"/>
  <c r="L30929"/>
  <c r="L30930"/>
  <c r="L30931"/>
  <c r="L30932"/>
  <c r="L30933"/>
  <c r="L30934"/>
  <c r="L30935"/>
  <c r="L30936"/>
  <c r="L30937"/>
  <c r="L30938"/>
  <c r="L30939"/>
  <c r="L30940"/>
  <c r="L30941"/>
  <c r="L30942"/>
  <c r="L30943"/>
  <c r="L30944"/>
  <c r="L30945"/>
  <c r="L30946"/>
  <c r="L30947"/>
  <c r="L30948"/>
  <c r="L30949"/>
  <c r="L30950"/>
  <c r="L30951"/>
  <c r="L30952"/>
  <c r="L30953"/>
  <c r="L30954"/>
  <c r="L30955"/>
  <c r="L30956"/>
  <c r="L30957"/>
  <c r="L30958"/>
  <c r="L30959"/>
  <c r="L30960"/>
  <c r="L30961"/>
  <c r="L30962"/>
  <c r="L30963"/>
  <c r="L30964"/>
  <c r="L30965"/>
  <c r="L30966"/>
  <c r="L30967"/>
  <c r="L30968"/>
  <c r="L30969"/>
  <c r="L30970"/>
  <c r="L30971"/>
  <c r="L30972"/>
  <c r="L30973"/>
  <c r="L30974"/>
  <c r="L30975"/>
  <c r="L30976"/>
  <c r="L30977"/>
  <c r="L30978"/>
  <c r="L30979"/>
  <c r="L30980"/>
  <c r="L30981"/>
  <c r="L30982"/>
  <c r="L30983"/>
  <c r="L30984"/>
  <c r="L30985"/>
  <c r="L30986"/>
  <c r="L30987"/>
  <c r="L30988"/>
  <c r="L30989"/>
  <c r="L30990"/>
  <c r="L30991"/>
  <c r="L30992"/>
  <c r="L30993"/>
  <c r="L30994"/>
  <c r="L30995"/>
  <c r="L30996"/>
  <c r="L30997"/>
  <c r="L30998"/>
  <c r="L30999"/>
  <c r="L31000"/>
  <c r="L31001"/>
  <c r="L31002"/>
  <c r="L31003"/>
  <c r="L31004"/>
  <c r="L31005"/>
  <c r="L31006"/>
  <c r="L31007"/>
  <c r="L31008"/>
  <c r="L31009"/>
  <c r="L31010"/>
  <c r="L31011"/>
  <c r="L31012"/>
  <c r="L31013"/>
  <c r="L31014"/>
  <c r="L31015"/>
  <c r="L31016"/>
  <c r="L31017"/>
  <c r="L31018"/>
  <c r="L31019"/>
  <c r="L31020"/>
  <c r="L31021"/>
  <c r="L31022"/>
  <c r="L31023"/>
  <c r="L31024"/>
  <c r="L31025"/>
  <c r="L31026"/>
  <c r="L31027"/>
  <c r="L31028"/>
  <c r="L31029"/>
  <c r="L31030"/>
  <c r="L31031"/>
  <c r="L31032"/>
  <c r="L31033"/>
  <c r="L31034"/>
  <c r="L31035"/>
  <c r="L31036"/>
  <c r="L31037"/>
  <c r="L31038"/>
  <c r="L31039"/>
  <c r="L31040"/>
  <c r="L31041"/>
  <c r="L31042"/>
  <c r="L31043"/>
  <c r="L31044"/>
  <c r="L31045"/>
  <c r="L31046"/>
  <c r="L31047"/>
  <c r="L31048"/>
  <c r="L31049"/>
  <c r="L31050"/>
  <c r="L31051"/>
  <c r="L31052"/>
  <c r="L31053"/>
  <c r="L31054"/>
  <c r="L31055"/>
  <c r="L31056"/>
  <c r="L31057"/>
  <c r="L31058"/>
  <c r="L31059"/>
  <c r="L31060"/>
  <c r="L31061"/>
  <c r="L31062"/>
  <c r="L31063"/>
  <c r="L31064"/>
  <c r="L31065"/>
  <c r="L31066"/>
  <c r="L31067"/>
  <c r="L31068"/>
  <c r="L31069"/>
  <c r="L31070"/>
  <c r="L31071"/>
  <c r="L31072"/>
  <c r="L31073"/>
  <c r="L31074"/>
  <c r="L31075"/>
  <c r="L31076"/>
  <c r="L31077"/>
  <c r="L31078"/>
  <c r="L31079"/>
  <c r="L31080"/>
  <c r="L31081"/>
  <c r="L31082"/>
  <c r="L31083"/>
  <c r="L31084"/>
  <c r="L31085"/>
  <c r="L31086"/>
  <c r="L31087"/>
  <c r="L31088"/>
  <c r="L31089"/>
  <c r="L31090"/>
  <c r="L31091"/>
  <c r="L31092"/>
  <c r="L31093"/>
  <c r="L31094"/>
  <c r="L31095"/>
  <c r="L31096"/>
  <c r="L31097"/>
  <c r="L31098"/>
  <c r="L31099"/>
  <c r="L31100"/>
  <c r="L31101"/>
  <c r="L31102"/>
  <c r="L31103"/>
  <c r="L31104"/>
  <c r="L31105"/>
  <c r="L31106"/>
  <c r="L31107"/>
  <c r="L31108"/>
  <c r="L31109"/>
  <c r="L31110"/>
  <c r="L31111"/>
  <c r="L31112"/>
  <c r="L31113"/>
  <c r="L31114"/>
  <c r="L31115"/>
  <c r="L31116"/>
  <c r="L31117"/>
  <c r="L31118"/>
  <c r="L31119"/>
  <c r="L31120"/>
  <c r="L31121"/>
  <c r="L31122"/>
  <c r="L31123"/>
  <c r="L31124"/>
  <c r="L31125"/>
  <c r="L31126"/>
  <c r="L31127"/>
  <c r="L31128"/>
  <c r="L31129"/>
  <c r="L31130"/>
  <c r="L31131"/>
  <c r="L31132"/>
  <c r="L31133"/>
  <c r="L31134"/>
  <c r="L31135"/>
  <c r="L31136"/>
  <c r="L31137"/>
  <c r="L31138"/>
  <c r="L31139"/>
  <c r="L31140"/>
  <c r="L31141"/>
  <c r="L31142"/>
  <c r="L31143"/>
  <c r="L31144"/>
  <c r="L31145"/>
  <c r="L31146"/>
  <c r="L31147"/>
  <c r="L31148"/>
  <c r="L31149"/>
  <c r="L31150"/>
  <c r="L31151"/>
  <c r="L31152"/>
  <c r="L31153"/>
  <c r="L31154"/>
  <c r="L31155"/>
  <c r="L31156"/>
  <c r="L31157"/>
  <c r="L31158"/>
  <c r="L31159"/>
  <c r="L31160"/>
  <c r="L31161"/>
  <c r="L31162"/>
  <c r="L31163"/>
  <c r="L31164"/>
  <c r="L31165"/>
  <c r="L31166"/>
  <c r="L31167"/>
  <c r="L31168"/>
  <c r="L31169"/>
  <c r="L31170"/>
  <c r="L31171"/>
  <c r="L31172"/>
  <c r="L31173"/>
  <c r="L31174"/>
  <c r="L31175"/>
  <c r="L31176"/>
  <c r="L31177"/>
  <c r="L31178"/>
  <c r="L31179"/>
  <c r="L31180"/>
  <c r="L31181"/>
  <c r="L31182"/>
  <c r="L31183"/>
  <c r="L31184"/>
  <c r="L31185"/>
  <c r="L31186"/>
  <c r="L31187"/>
  <c r="L31188"/>
  <c r="L31189"/>
  <c r="L31190"/>
  <c r="L31191"/>
  <c r="L31192"/>
  <c r="L31193"/>
  <c r="L31194"/>
  <c r="L31195"/>
  <c r="L31196"/>
  <c r="L31197"/>
  <c r="L31198"/>
  <c r="L31199"/>
  <c r="L31200"/>
  <c r="L31201"/>
  <c r="L31202"/>
  <c r="L31203"/>
  <c r="L31204"/>
  <c r="L31205"/>
  <c r="L31206"/>
  <c r="L31207"/>
  <c r="L31208"/>
  <c r="L31209"/>
  <c r="L31210"/>
  <c r="L31211"/>
  <c r="L31212"/>
  <c r="L31213"/>
  <c r="L31214"/>
  <c r="L31215"/>
  <c r="L31216"/>
  <c r="L31217"/>
  <c r="L31218"/>
  <c r="L31219"/>
  <c r="L31220"/>
  <c r="L31221"/>
  <c r="L31222"/>
  <c r="L31223"/>
  <c r="L31224"/>
  <c r="L31225"/>
  <c r="L31226"/>
  <c r="L31227"/>
  <c r="L31228"/>
  <c r="L31229"/>
  <c r="L31230"/>
  <c r="L31231"/>
  <c r="L31232"/>
  <c r="L31233"/>
  <c r="L31234"/>
  <c r="L31235"/>
  <c r="L31236"/>
  <c r="L31237"/>
  <c r="L31238"/>
  <c r="L31239"/>
  <c r="L31240"/>
  <c r="L31241"/>
  <c r="L31242"/>
  <c r="L31243"/>
  <c r="L31244"/>
  <c r="L31245"/>
  <c r="L31246"/>
  <c r="L31247"/>
  <c r="L31248"/>
  <c r="L31249"/>
  <c r="L31250"/>
  <c r="L31251"/>
  <c r="L31252"/>
  <c r="L31253"/>
  <c r="L31254"/>
  <c r="L31255"/>
  <c r="L31256"/>
  <c r="L31257"/>
  <c r="L31258"/>
  <c r="L31259"/>
  <c r="L31260"/>
  <c r="L31261"/>
  <c r="L31262"/>
  <c r="L31263"/>
  <c r="L31264"/>
  <c r="L31265"/>
  <c r="L31266"/>
  <c r="L31267"/>
  <c r="L31268"/>
  <c r="L31269"/>
  <c r="L31270"/>
  <c r="L31271"/>
  <c r="L31272"/>
  <c r="L31273"/>
  <c r="L31274"/>
  <c r="L31275"/>
  <c r="L31276"/>
  <c r="L31277"/>
  <c r="L31278"/>
  <c r="L31279"/>
  <c r="L31280"/>
  <c r="L31281"/>
  <c r="L31282"/>
  <c r="L31283"/>
  <c r="L31284"/>
  <c r="L31285"/>
  <c r="L31286"/>
  <c r="L31287"/>
  <c r="L31288"/>
  <c r="L31289"/>
  <c r="L31290"/>
  <c r="L31291"/>
  <c r="L31292"/>
  <c r="L31293"/>
  <c r="L31294"/>
  <c r="L31295"/>
  <c r="L31296"/>
  <c r="L31297"/>
  <c r="L31298"/>
  <c r="L31299"/>
  <c r="L31300"/>
  <c r="L31301"/>
  <c r="L31302"/>
  <c r="L31303"/>
  <c r="L31304"/>
  <c r="L31305"/>
  <c r="L31306"/>
  <c r="L31307"/>
  <c r="L31308"/>
  <c r="L31309"/>
  <c r="L31310"/>
  <c r="L31311"/>
  <c r="L31312"/>
  <c r="L31313"/>
  <c r="L31314"/>
  <c r="L31315"/>
  <c r="L31316"/>
  <c r="L31317"/>
  <c r="L31318"/>
  <c r="L31319"/>
  <c r="L31320"/>
  <c r="L31321"/>
  <c r="L31322"/>
  <c r="L31323"/>
  <c r="L31324"/>
  <c r="L31325"/>
  <c r="L31326"/>
  <c r="L31327"/>
  <c r="L31328"/>
  <c r="L31329"/>
  <c r="L31330"/>
  <c r="L31331"/>
  <c r="L31332"/>
  <c r="L31333"/>
  <c r="L31334"/>
  <c r="L31335"/>
  <c r="L31336"/>
  <c r="L31337"/>
  <c r="L31338"/>
  <c r="L31339"/>
  <c r="L31340"/>
  <c r="L31341"/>
  <c r="L31342"/>
  <c r="L31343"/>
  <c r="L31344"/>
  <c r="L31345"/>
  <c r="L31346"/>
  <c r="L31347"/>
  <c r="L31348"/>
  <c r="L31349"/>
  <c r="L31350"/>
  <c r="L31351"/>
  <c r="L31352"/>
  <c r="L31353"/>
  <c r="L31354"/>
  <c r="L31355"/>
  <c r="L31356"/>
  <c r="L31357"/>
  <c r="L31358"/>
  <c r="L31359"/>
  <c r="L31360"/>
  <c r="L31361"/>
  <c r="L31362"/>
  <c r="L31363"/>
  <c r="L31364"/>
  <c r="L31365"/>
  <c r="L31366"/>
  <c r="L31367"/>
  <c r="L31368"/>
  <c r="L31369"/>
  <c r="L31370"/>
  <c r="L31371"/>
  <c r="L31372"/>
  <c r="L31373"/>
  <c r="L31374"/>
  <c r="L31375"/>
  <c r="L31376"/>
  <c r="L31377"/>
  <c r="L31378"/>
  <c r="L31379"/>
  <c r="L31380"/>
  <c r="L31381"/>
  <c r="L31382"/>
  <c r="L31383"/>
  <c r="L31384"/>
  <c r="L31385"/>
  <c r="L31386"/>
  <c r="L31387"/>
  <c r="L31388"/>
  <c r="L31389"/>
  <c r="L31390"/>
  <c r="L31391"/>
  <c r="L31392"/>
  <c r="L31393"/>
  <c r="L31394"/>
  <c r="L31395"/>
  <c r="L31396"/>
  <c r="L31397"/>
  <c r="L31398"/>
  <c r="L31399"/>
  <c r="L31400"/>
  <c r="L31401"/>
  <c r="L31402"/>
  <c r="L31403"/>
  <c r="L31404"/>
  <c r="L31405"/>
  <c r="L31406"/>
  <c r="L31407"/>
  <c r="L31408"/>
  <c r="L31409"/>
  <c r="L31410"/>
  <c r="L31411"/>
  <c r="L31412"/>
  <c r="L31413"/>
  <c r="L31414"/>
  <c r="L31415"/>
  <c r="L31416"/>
  <c r="L31417"/>
  <c r="L31418"/>
  <c r="L31419"/>
  <c r="L31420"/>
  <c r="L31421"/>
  <c r="L31422"/>
  <c r="L31423"/>
  <c r="L31424"/>
  <c r="L31425"/>
  <c r="L31426"/>
  <c r="L31427"/>
  <c r="L31428"/>
  <c r="L31429"/>
  <c r="L31430"/>
  <c r="L31431"/>
  <c r="L31432"/>
  <c r="L31433"/>
  <c r="L31434"/>
  <c r="L31435"/>
  <c r="L31436"/>
  <c r="L31437"/>
  <c r="L31438"/>
  <c r="L31439"/>
  <c r="L31440"/>
  <c r="L31441"/>
  <c r="L31442"/>
  <c r="L31443"/>
  <c r="L31444"/>
  <c r="L31445"/>
  <c r="L31446"/>
  <c r="L31447"/>
  <c r="L31448"/>
  <c r="L31449"/>
  <c r="L31450"/>
  <c r="L31451"/>
  <c r="L31452"/>
  <c r="L31453"/>
  <c r="L31454"/>
  <c r="L31455"/>
  <c r="L31456"/>
  <c r="L31457"/>
  <c r="L31458"/>
  <c r="L31459"/>
  <c r="L31460"/>
  <c r="L31461"/>
  <c r="L31462"/>
  <c r="L31463"/>
  <c r="L31464"/>
  <c r="L31465"/>
  <c r="L31466"/>
  <c r="L31467"/>
  <c r="L31468"/>
  <c r="L31469"/>
  <c r="L31470"/>
  <c r="L31471"/>
  <c r="L31472"/>
  <c r="L31473"/>
  <c r="L31474"/>
  <c r="L31475"/>
  <c r="L31476"/>
  <c r="L31477"/>
  <c r="L31478"/>
  <c r="L31479"/>
  <c r="L31480"/>
  <c r="L31481"/>
  <c r="L31482"/>
  <c r="L31483"/>
  <c r="L31484"/>
  <c r="L31485"/>
  <c r="L31486"/>
  <c r="L31487"/>
  <c r="L31488"/>
  <c r="L31489"/>
  <c r="L31490"/>
  <c r="L31491"/>
  <c r="L31492"/>
  <c r="L31493"/>
  <c r="L31494"/>
  <c r="L31495"/>
  <c r="L31496"/>
  <c r="L31497"/>
  <c r="L31498"/>
  <c r="L31499"/>
  <c r="L31500"/>
  <c r="L31501"/>
  <c r="L31502"/>
  <c r="L31503"/>
  <c r="L31504"/>
  <c r="L31505"/>
  <c r="L31506"/>
  <c r="L31507"/>
  <c r="L31508"/>
  <c r="L31509"/>
  <c r="L31510"/>
  <c r="L31511"/>
  <c r="L31512"/>
  <c r="L31513"/>
  <c r="L31514"/>
  <c r="L31515"/>
  <c r="L31516"/>
  <c r="L31517"/>
  <c r="L31518"/>
  <c r="L31519"/>
  <c r="L31520"/>
  <c r="L31521"/>
  <c r="L31522"/>
  <c r="L31523"/>
  <c r="L31524"/>
  <c r="L31525"/>
  <c r="L31526"/>
  <c r="L31527"/>
  <c r="L31528"/>
  <c r="L31529"/>
  <c r="L31530"/>
  <c r="L31531"/>
  <c r="L31532"/>
  <c r="L31533"/>
  <c r="L31534"/>
  <c r="L31535"/>
  <c r="L31536"/>
  <c r="L31537"/>
  <c r="L31538"/>
  <c r="L31539"/>
  <c r="L31540"/>
  <c r="L31541"/>
  <c r="L31542"/>
  <c r="L31543"/>
  <c r="L31544"/>
  <c r="L31545"/>
  <c r="L31546"/>
  <c r="L31547"/>
  <c r="L31548"/>
  <c r="L31549"/>
  <c r="L31550"/>
  <c r="L31551"/>
  <c r="L31552"/>
  <c r="L31553"/>
  <c r="L31554"/>
  <c r="L31555"/>
  <c r="L31556"/>
  <c r="L31557"/>
  <c r="L31558"/>
  <c r="L31559"/>
  <c r="L31560"/>
  <c r="L31561"/>
  <c r="L31562"/>
  <c r="L31563"/>
  <c r="L31564"/>
  <c r="L31565"/>
  <c r="L31566"/>
  <c r="L31567"/>
  <c r="L31568"/>
  <c r="L31569"/>
  <c r="L31570"/>
  <c r="L31571"/>
  <c r="L31572"/>
  <c r="L31573"/>
  <c r="L31574"/>
  <c r="L31575"/>
  <c r="L31576"/>
  <c r="L31577"/>
  <c r="L31578"/>
  <c r="L31579"/>
  <c r="L31580"/>
  <c r="L31581"/>
  <c r="L31582"/>
  <c r="L31583"/>
  <c r="L31584"/>
  <c r="L31585"/>
  <c r="L31586"/>
  <c r="L31587"/>
  <c r="L31588"/>
  <c r="L31589"/>
  <c r="L31590"/>
  <c r="L31591"/>
  <c r="L31592"/>
  <c r="L31593"/>
  <c r="L31594"/>
  <c r="L31595"/>
  <c r="L31596"/>
  <c r="L31597"/>
  <c r="L31598"/>
  <c r="L31599"/>
  <c r="L31600"/>
  <c r="L31601"/>
  <c r="L31602"/>
  <c r="L31603"/>
  <c r="L31604"/>
  <c r="L31605"/>
  <c r="L31606"/>
  <c r="L31607"/>
  <c r="L31608"/>
  <c r="L31609"/>
  <c r="L31610"/>
  <c r="L31611"/>
  <c r="L31612"/>
  <c r="L31613"/>
  <c r="L31614"/>
  <c r="L31615"/>
  <c r="L31616"/>
  <c r="L31617"/>
  <c r="L31618"/>
  <c r="L31619"/>
  <c r="L31620"/>
  <c r="L31621"/>
  <c r="L31622"/>
  <c r="L31623"/>
  <c r="L31624"/>
  <c r="L31625"/>
  <c r="L31626"/>
  <c r="L31627"/>
  <c r="L31628"/>
  <c r="L31629"/>
  <c r="L31630"/>
  <c r="L31631"/>
  <c r="L31632"/>
  <c r="L31633"/>
  <c r="L31634"/>
  <c r="L31635"/>
  <c r="L31636"/>
  <c r="L31637"/>
  <c r="L31638"/>
  <c r="L31639"/>
  <c r="L31640"/>
  <c r="L31641"/>
  <c r="L31642"/>
  <c r="L31643"/>
  <c r="L31644"/>
  <c r="L31645"/>
  <c r="L31646"/>
  <c r="L31647"/>
  <c r="L31648"/>
  <c r="L31649"/>
  <c r="L31650"/>
  <c r="L31651"/>
  <c r="L31652"/>
  <c r="L31653"/>
  <c r="L31654"/>
  <c r="L31655"/>
  <c r="L31656"/>
  <c r="L31657"/>
  <c r="L31658"/>
  <c r="L31659"/>
  <c r="L31660"/>
  <c r="L31661"/>
  <c r="L31662"/>
  <c r="L31663"/>
  <c r="L31664"/>
  <c r="L31665"/>
  <c r="L31666"/>
  <c r="L31667"/>
  <c r="L31668"/>
  <c r="L31669"/>
  <c r="L31670"/>
  <c r="L31671"/>
  <c r="L31672"/>
  <c r="L31673"/>
  <c r="L31674"/>
  <c r="L31675"/>
  <c r="L31676"/>
  <c r="L31677"/>
  <c r="L31678"/>
  <c r="L31679"/>
  <c r="L31680"/>
  <c r="L31681"/>
  <c r="L31682"/>
  <c r="L31683"/>
  <c r="L31684"/>
  <c r="L31685"/>
  <c r="L31686"/>
  <c r="L31687"/>
  <c r="L31688"/>
  <c r="L31689"/>
  <c r="L31690"/>
  <c r="L31691"/>
  <c r="L31692"/>
  <c r="L31693"/>
  <c r="L31694"/>
  <c r="L31695"/>
  <c r="L31696"/>
  <c r="L31697"/>
  <c r="L31698"/>
  <c r="L31699"/>
  <c r="L31700"/>
  <c r="L31701"/>
  <c r="L31702"/>
  <c r="L31703"/>
  <c r="L31704"/>
  <c r="L31705"/>
  <c r="L31706"/>
  <c r="L31707"/>
  <c r="L31708"/>
  <c r="L31709"/>
  <c r="L31710"/>
  <c r="L31711"/>
  <c r="L31712"/>
  <c r="L31713"/>
  <c r="L31714"/>
  <c r="L31715"/>
  <c r="L31716"/>
  <c r="L31717"/>
  <c r="L31718"/>
  <c r="L31719"/>
  <c r="L31720"/>
  <c r="L31721"/>
  <c r="L31722"/>
  <c r="L31723"/>
  <c r="L31724"/>
  <c r="L31725"/>
  <c r="L31726"/>
  <c r="L31727"/>
  <c r="L31728"/>
  <c r="L31729"/>
  <c r="L31730"/>
  <c r="L31731"/>
  <c r="L31732"/>
  <c r="L31733"/>
  <c r="L31734"/>
  <c r="L31735"/>
  <c r="L31736"/>
  <c r="L31737"/>
  <c r="L31738"/>
  <c r="L31739"/>
  <c r="L31740"/>
  <c r="L31741"/>
  <c r="L31742"/>
  <c r="L31743"/>
  <c r="L31744"/>
  <c r="L31745"/>
  <c r="L31746"/>
  <c r="L31747"/>
  <c r="L31748"/>
  <c r="L31749"/>
  <c r="L31750"/>
  <c r="L31751"/>
  <c r="L31752"/>
  <c r="L31753"/>
  <c r="L31754"/>
  <c r="L31755"/>
  <c r="L31756"/>
  <c r="L31757"/>
  <c r="L31758"/>
  <c r="L31759"/>
  <c r="L31760"/>
  <c r="L31761"/>
  <c r="L31762"/>
  <c r="L31763"/>
  <c r="L31764"/>
  <c r="L31765"/>
  <c r="L31766"/>
  <c r="L31767"/>
  <c r="L31768"/>
  <c r="L31769"/>
  <c r="L31770"/>
  <c r="L31771"/>
  <c r="L31772"/>
  <c r="L31773"/>
  <c r="L31774"/>
  <c r="L31775"/>
  <c r="L31776"/>
  <c r="L31777"/>
  <c r="L31778"/>
  <c r="L31779"/>
  <c r="L31780"/>
  <c r="L31781"/>
  <c r="L31782"/>
  <c r="L31783"/>
  <c r="L31784"/>
  <c r="L31785"/>
  <c r="L31786"/>
  <c r="L31787"/>
  <c r="L31788"/>
  <c r="L31789"/>
  <c r="L31790"/>
  <c r="L31791"/>
  <c r="L31792"/>
  <c r="L31793"/>
  <c r="L31794"/>
  <c r="L31795"/>
  <c r="L31796"/>
  <c r="L31797"/>
  <c r="L31798"/>
  <c r="L31799"/>
  <c r="L31800"/>
  <c r="L31801"/>
  <c r="L31802"/>
  <c r="L31803"/>
  <c r="L31804"/>
  <c r="L31805"/>
  <c r="L31806"/>
  <c r="L31807"/>
  <c r="L31808"/>
  <c r="L31809"/>
  <c r="L31810"/>
  <c r="L31811"/>
  <c r="L31812"/>
  <c r="L31813"/>
  <c r="L31814"/>
  <c r="L31815"/>
  <c r="L31816"/>
  <c r="L31817"/>
  <c r="L31818"/>
  <c r="L31819"/>
  <c r="L31820"/>
  <c r="L31821"/>
  <c r="L31822"/>
  <c r="L31823"/>
  <c r="L31824"/>
  <c r="L31825"/>
  <c r="L31826"/>
  <c r="L31827"/>
  <c r="L31828"/>
  <c r="L31829"/>
  <c r="L31830"/>
  <c r="L31831"/>
  <c r="L31832"/>
  <c r="L31833"/>
  <c r="L31834"/>
  <c r="L31835"/>
  <c r="L31836"/>
  <c r="L31837"/>
  <c r="L31838"/>
  <c r="L31839"/>
  <c r="L31840"/>
  <c r="L31841"/>
  <c r="L31842"/>
  <c r="L31843"/>
  <c r="L31844"/>
  <c r="L31845"/>
  <c r="L31846"/>
  <c r="L31847"/>
  <c r="L31848"/>
  <c r="L31849"/>
  <c r="L31850"/>
  <c r="L31851"/>
  <c r="L31852"/>
  <c r="L31853"/>
  <c r="L31854"/>
  <c r="L31855"/>
  <c r="L31856"/>
  <c r="L31857"/>
  <c r="L31858"/>
  <c r="L31859"/>
  <c r="L31860"/>
  <c r="L31861"/>
  <c r="L31862"/>
  <c r="L31863"/>
  <c r="L31864"/>
  <c r="L31865"/>
  <c r="L31866"/>
  <c r="L31867"/>
  <c r="L31868"/>
  <c r="L31869"/>
  <c r="L31870"/>
  <c r="L31871"/>
  <c r="L31872"/>
  <c r="L31873"/>
  <c r="L31874"/>
  <c r="L31875"/>
  <c r="L31876"/>
  <c r="L31877"/>
  <c r="L31878"/>
  <c r="L31879"/>
  <c r="L31880"/>
  <c r="L31881"/>
  <c r="L31882"/>
  <c r="L31883"/>
  <c r="L31884"/>
  <c r="L31885"/>
  <c r="L31886"/>
  <c r="L31887"/>
  <c r="L31888"/>
  <c r="L31889"/>
  <c r="L31890"/>
  <c r="L31891"/>
  <c r="L31892"/>
  <c r="L31893"/>
  <c r="L31894"/>
  <c r="L31895"/>
  <c r="L31896"/>
  <c r="L31897"/>
  <c r="L31898"/>
  <c r="L31899"/>
  <c r="L31900"/>
  <c r="L31901"/>
  <c r="L31902"/>
  <c r="L31903"/>
  <c r="L31904"/>
  <c r="L31905"/>
  <c r="L31906"/>
  <c r="L31907"/>
  <c r="L31908"/>
  <c r="L31909"/>
  <c r="L31910"/>
  <c r="L31911"/>
  <c r="L31912"/>
  <c r="L31913"/>
  <c r="L31914"/>
  <c r="L31915"/>
  <c r="L31916"/>
  <c r="L31917"/>
  <c r="L31918"/>
  <c r="L31919"/>
  <c r="L31920"/>
  <c r="L31921"/>
  <c r="L31922"/>
  <c r="L31923"/>
  <c r="L31924"/>
  <c r="L31925"/>
  <c r="L31926"/>
  <c r="L31927"/>
  <c r="L31928"/>
  <c r="L31929"/>
  <c r="L31930"/>
  <c r="L31931"/>
  <c r="L31932"/>
  <c r="L31933"/>
  <c r="L31934"/>
  <c r="L31935"/>
  <c r="L31936"/>
  <c r="L31937"/>
  <c r="L31938"/>
  <c r="L31939"/>
  <c r="L31940"/>
  <c r="L31941"/>
  <c r="L31942"/>
  <c r="L31943"/>
  <c r="L31944"/>
  <c r="L31945"/>
  <c r="L31946"/>
  <c r="L31947"/>
  <c r="L31948"/>
  <c r="L31949"/>
  <c r="L31950"/>
  <c r="L31951"/>
  <c r="L31952"/>
  <c r="L31953"/>
  <c r="L31954"/>
  <c r="L31955"/>
  <c r="L31956"/>
  <c r="L31957"/>
  <c r="L31958"/>
  <c r="L31959"/>
  <c r="L31960"/>
  <c r="L31961"/>
  <c r="L31962"/>
  <c r="L31963"/>
  <c r="L31964"/>
  <c r="L31965"/>
  <c r="L31966"/>
  <c r="L31967"/>
  <c r="L31968"/>
  <c r="L31969"/>
  <c r="L31970"/>
  <c r="L31971"/>
  <c r="L31972"/>
  <c r="L31973"/>
  <c r="L31974"/>
  <c r="L31975"/>
  <c r="L31976"/>
  <c r="L31977"/>
  <c r="L31978"/>
  <c r="L31979"/>
  <c r="L31980"/>
  <c r="L31981"/>
  <c r="L31982"/>
  <c r="L31983"/>
  <c r="L31984"/>
  <c r="L31985"/>
  <c r="L31986"/>
  <c r="L31987"/>
  <c r="L31988"/>
  <c r="L31989"/>
  <c r="L31990"/>
  <c r="L31991"/>
  <c r="L31992"/>
  <c r="L31993"/>
  <c r="L31994"/>
  <c r="L31995"/>
  <c r="L31996"/>
  <c r="L31997"/>
  <c r="L31998"/>
  <c r="L31999"/>
  <c r="L32000"/>
  <c r="L32001"/>
  <c r="L32002"/>
  <c r="L32003"/>
  <c r="L32004"/>
  <c r="L32005"/>
  <c r="L32006"/>
  <c r="L32007"/>
  <c r="L32008"/>
  <c r="L32009"/>
  <c r="L32010"/>
  <c r="L32011"/>
  <c r="L32012"/>
  <c r="L32013"/>
  <c r="L32014"/>
  <c r="L32015"/>
  <c r="L32016"/>
  <c r="L32017"/>
  <c r="L32018"/>
  <c r="L32019"/>
  <c r="L32020"/>
  <c r="L32021"/>
  <c r="L32022"/>
  <c r="L32023"/>
  <c r="L32024"/>
  <c r="L32025"/>
  <c r="L32026"/>
  <c r="L32027"/>
  <c r="L32028"/>
  <c r="L32029"/>
  <c r="L32030"/>
  <c r="L32031"/>
  <c r="L32032"/>
  <c r="L32033"/>
  <c r="L32034"/>
  <c r="L32035"/>
  <c r="L32036"/>
  <c r="L32037"/>
  <c r="L32038"/>
  <c r="L32039"/>
  <c r="L32040"/>
  <c r="L32041"/>
  <c r="L32042"/>
  <c r="L32043"/>
  <c r="L32044"/>
  <c r="L32045"/>
  <c r="L32046"/>
  <c r="L32047"/>
  <c r="L32048"/>
  <c r="L32049"/>
  <c r="L32050"/>
  <c r="L32051"/>
  <c r="L32052"/>
  <c r="L32053"/>
  <c r="L32054"/>
  <c r="L32055"/>
  <c r="L32056"/>
  <c r="L32057"/>
  <c r="L32058"/>
  <c r="L32059"/>
  <c r="L32060"/>
  <c r="L32061"/>
  <c r="L32062"/>
  <c r="L32063"/>
  <c r="L32064"/>
  <c r="L32065"/>
  <c r="L32066"/>
  <c r="L32067"/>
  <c r="L32068"/>
  <c r="L32069"/>
  <c r="L32070"/>
  <c r="L32071"/>
  <c r="L32072"/>
  <c r="L32073"/>
  <c r="L32074"/>
  <c r="L32075"/>
  <c r="L32076"/>
  <c r="L32077"/>
  <c r="L32078"/>
  <c r="L32079"/>
  <c r="L32080"/>
  <c r="L32081"/>
  <c r="L32082"/>
  <c r="L32083"/>
  <c r="L32084"/>
  <c r="L32085"/>
  <c r="L32086"/>
  <c r="L32087"/>
  <c r="L32088"/>
  <c r="L32089"/>
  <c r="L32090"/>
  <c r="L32091"/>
  <c r="L32092"/>
  <c r="L32093"/>
  <c r="L32094"/>
  <c r="L32095"/>
  <c r="L32096"/>
  <c r="L32097"/>
  <c r="L32098"/>
  <c r="L32099"/>
  <c r="L32100"/>
  <c r="L32101"/>
  <c r="L32102"/>
  <c r="L32103"/>
  <c r="L32104"/>
  <c r="L32105"/>
  <c r="L32106"/>
  <c r="L32107"/>
  <c r="L32108"/>
  <c r="L32109"/>
  <c r="L32110"/>
  <c r="L32111"/>
  <c r="L32112"/>
  <c r="L32113"/>
  <c r="L32114"/>
  <c r="L32115"/>
  <c r="L32116"/>
  <c r="L32117"/>
  <c r="L32118"/>
  <c r="L32119"/>
  <c r="L32120"/>
  <c r="L32121"/>
  <c r="L32122"/>
  <c r="L32123"/>
  <c r="L32124"/>
  <c r="L32125"/>
  <c r="L32126"/>
  <c r="L32127"/>
  <c r="L32128"/>
  <c r="L32129"/>
  <c r="L32130"/>
  <c r="L32131"/>
  <c r="L32132"/>
  <c r="L32133"/>
  <c r="L32134"/>
  <c r="L32135"/>
  <c r="L32136"/>
  <c r="L32137"/>
  <c r="L32138"/>
  <c r="L32139"/>
  <c r="L32140"/>
  <c r="L32141"/>
  <c r="L32142"/>
  <c r="L32143"/>
  <c r="L32144"/>
  <c r="L32145"/>
  <c r="L32146"/>
  <c r="L32147"/>
  <c r="L32148"/>
  <c r="L32149"/>
  <c r="L32150"/>
  <c r="L32151"/>
  <c r="L32152"/>
  <c r="L32153"/>
  <c r="L32154"/>
  <c r="L32155"/>
  <c r="L32156"/>
  <c r="L32157"/>
  <c r="L32158"/>
  <c r="L32159"/>
  <c r="L32160"/>
  <c r="L32161"/>
  <c r="L32162"/>
  <c r="L32163"/>
  <c r="L32164"/>
  <c r="L32165"/>
  <c r="L32166"/>
  <c r="L32167"/>
  <c r="L32168"/>
  <c r="L32169"/>
  <c r="L32170"/>
  <c r="L32171"/>
  <c r="L32172"/>
  <c r="L32173"/>
  <c r="L32174"/>
  <c r="L32175"/>
  <c r="L32176"/>
  <c r="L32177"/>
  <c r="L32178"/>
  <c r="L32179"/>
  <c r="L32180"/>
  <c r="L32181"/>
  <c r="L32182"/>
  <c r="L32183"/>
  <c r="L32184"/>
  <c r="L32185"/>
  <c r="L32186"/>
  <c r="L32187"/>
  <c r="L32188"/>
  <c r="L32189"/>
  <c r="L32190"/>
  <c r="L32191"/>
  <c r="L32192"/>
  <c r="L32193"/>
  <c r="L32194"/>
  <c r="L32195"/>
  <c r="L32196"/>
  <c r="L32197"/>
  <c r="L32198"/>
  <c r="L32199"/>
  <c r="L32200"/>
  <c r="L32201"/>
  <c r="L32202"/>
  <c r="L32203"/>
  <c r="L32204"/>
  <c r="L32205"/>
  <c r="L32206"/>
  <c r="L32207"/>
  <c r="L32208"/>
  <c r="L32209"/>
  <c r="L32210"/>
  <c r="L32211"/>
  <c r="L32212"/>
  <c r="L32213"/>
  <c r="L32214"/>
  <c r="L32215"/>
  <c r="L32216"/>
  <c r="L32217"/>
  <c r="L32218"/>
  <c r="L32219"/>
  <c r="L32220"/>
  <c r="L32221"/>
  <c r="L32222"/>
  <c r="L32223"/>
  <c r="L32224"/>
  <c r="L32225"/>
  <c r="L32226"/>
  <c r="L32227"/>
  <c r="L32228"/>
  <c r="L32229"/>
  <c r="L32230"/>
  <c r="L32231"/>
  <c r="L32232"/>
  <c r="L32233"/>
  <c r="L32234"/>
  <c r="L32235"/>
  <c r="L32236"/>
  <c r="L32237"/>
  <c r="L32238"/>
  <c r="L32239"/>
  <c r="L32240"/>
  <c r="L32241"/>
  <c r="L32242"/>
  <c r="L32243"/>
  <c r="L32244"/>
  <c r="L32245"/>
  <c r="L32246"/>
  <c r="L32247"/>
  <c r="L32248"/>
  <c r="L32249"/>
  <c r="L32250"/>
  <c r="L32251"/>
  <c r="L32252"/>
  <c r="L32253"/>
  <c r="L32254"/>
  <c r="L32255"/>
  <c r="L32256"/>
  <c r="L32257"/>
  <c r="L32258"/>
  <c r="L32259"/>
  <c r="L32260"/>
  <c r="L32261"/>
  <c r="L32262"/>
  <c r="L32263"/>
  <c r="L32264"/>
  <c r="L32265"/>
  <c r="L32266"/>
  <c r="L32267"/>
  <c r="L32268"/>
  <c r="L32269"/>
  <c r="L32270"/>
  <c r="L32271"/>
  <c r="L32272"/>
  <c r="L32273"/>
  <c r="L32274"/>
  <c r="L32275"/>
  <c r="L32276"/>
  <c r="L32277"/>
  <c r="L32278"/>
  <c r="L32279"/>
  <c r="L32280"/>
  <c r="L32281"/>
  <c r="L32282"/>
  <c r="L32283"/>
  <c r="L32284"/>
  <c r="L32285"/>
  <c r="L32286"/>
  <c r="L32287"/>
  <c r="L32288"/>
  <c r="L32289"/>
  <c r="L32290"/>
  <c r="L32291"/>
  <c r="L32292"/>
  <c r="L32293"/>
  <c r="L32294"/>
  <c r="L32295"/>
  <c r="L32296"/>
  <c r="L32297"/>
  <c r="L32298"/>
  <c r="L32299"/>
  <c r="L32300"/>
  <c r="L32301"/>
  <c r="L32302"/>
  <c r="L32303"/>
  <c r="L32304"/>
  <c r="L32305"/>
  <c r="L32306"/>
  <c r="L32307"/>
  <c r="L32308"/>
  <c r="L32309"/>
  <c r="L32310"/>
  <c r="L32311"/>
  <c r="L32312"/>
  <c r="L32313"/>
  <c r="L32314"/>
  <c r="L32315"/>
  <c r="L32316"/>
  <c r="L32317"/>
  <c r="L32318"/>
  <c r="L32319"/>
  <c r="L32320"/>
  <c r="L32321"/>
  <c r="L32322"/>
  <c r="L32323"/>
  <c r="L32324"/>
  <c r="L32325"/>
  <c r="L32326"/>
  <c r="L32327"/>
  <c r="L32328"/>
  <c r="L32329"/>
  <c r="L32330"/>
  <c r="L32331"/>
  <c r="L32332"/>
  <c r="L32333"/>
  <c r="L32334"/>
  <c r="L32335"/>
  <c r="L32336"/>
  <c r="L32337"/>
  <c r="L32338"/>
  <c r="L32339"/>
  <c r="L32340"/>
  <c r="L32341"/>
  <c r="L32342"/>
  <c r="L32343"/>
  <c r="L32344"/>
  <c r="L32345"/>
  <c r="L32346"/>
  <c r="L32347"/>
  <c r="L32348"/>
  <c r="L32349"/>
  <c r="L32350"/>
  <c r="L32351"/>
  <c r="L32352"/>
  <c r="L32353"/>
  <c r="L32354"/>
  <c r="L32355"/>
  <c r="L32356"/>
  <c r="L32357"/>
  <c r="L32358"/>
  <c r="L32359"/>
  <c r="L32360"/>
  <c r="L32361"/>
  <c r="L32362"/>
  <c r="L32363"/>
  <c r="L32364"/>
  <c r="L32365"/>
  <c r="L32366"/>
  <c r="L32367"/>
  <c r="L32368"/>
  <c r="L32369"/>
  <c r="L32370"/>
  <c r="L32371"/>
  <c r="L32372"/>
  <c r="L32373"/>
  <c r="L32374"/>
  <c r="L32375"/>
  <c r="L32376"/>
  <c r="L32377"/>
  <c r="L32378"/>
  <c r="L32379"/>
  <c r="L32380"/>
  <c r="L32381"/>
  <c r="L32382"/>
  <c r="L32383"/>
  <c r="L32384"/>
  <c r="L32385"/>
  <c r="L32386"/>
  <c r="L32387"/>
  <c r="L32388"/>
  <c r="L32389"/>
  <c r="L32390"/>
  <c r="L32391"/>
  <c r="L32392"/>
  <c r="L32393"/>
  <c r="L32394"/>
  <c r="L32395"/>
  <c r="L32396"/>
  <c r="L32397"/>
  <c r="L32398"/>
  <c r="L32399"/>
  <c r="L32400"/>
  <c r="L32401"/>
  <c r="L32402"/>
  <c r="L32403"/>
  <c r="L32404"/>
  <c r="L32405"/>
  <c r="L32406"/>
  <c r="L32407"/>
  <c r="L32408"/>
  <c r="L32409"/>
  <c r="L32410"/>
  <c r="L32411"/>
  <c r="L32412"/>
  <c r="L32413"/>
  <c r="L32414"/>
  <c r="L32415"/>
  <c r="L32416"/>
  <c r="L32417"/>
  <c r="L32418"/>
  <c r="L32419"/>
  <c r="L32420"/>
  <c r="L32421"/>
  <c r="L32422"/>
  <c r="L32423"/>
  <c r="L32424"/>
  <c r="L32425"/>
  <c r="L32426"/>
  <c r="L32427"/>
  <c r="L32428"/>
  <c r="L32429"/>
  <c r="L32430"/>
  <c r="L32431"/>
  <c r="L32432"/>
  <c r="L32433"/>
  <c r="L32434"/>
  <c r="L32435"/>
  <c r="L32436"/>
  <c r="L32437"/>
  <c r="L32438"/>
  <c r="L32439"/>
  <c r="L32440"/>
  <c r="L32441"/>
  <c r="L32442"/>
  <c r="L32443"/>
  <c r="L32444"/>
  <c r="L32445"/>
  <c r="L32446"/>
  <c r="L32447"/>
  <c r="L32448"/>
  <c r="L32449"/>
  <c r="L32450"/>
  <c r="L32451"/>
  <c r="L32452"/>
  <c r="L32453"/>
  <c r="L32454"/>
  <c r="L32455"/>
  <c r="L32456"/>
  <c r="L32457"/>
  <c r="L32458"/>
  <c r="L32459"/>
  <c r="L32460"/>
  <c r="L32461"/>
  <c r="L32462"/>
  <c r="L32463"/>
  <c r="L32464"/>
  <c r="L32465"/>
  <c r="L32466"/>
  <c r="L32467"/>
  <c r="L32468"/>
  <c r="L32469"/>
  <c r="L32470"/>
  <c r="L32471"/>
  <c r="L32472"/>
  <c r="L32473"/>
  <c r="L32474"/>
  <c r="L32475"/>
  <c r="L32476"/>
  <c r="L32477"/>
  <c r="L32478"/>
  <c r="L32479"/>
  <c r="L32480"/>
  <c r="L32481"/>
  <c r="L32482"/>
  <c r="L32483"/>
  <c r="L32484"/>
  <c r="L32485"/>
  <c r="L32486"/>
  <c r="L32487"/>
  <c r="L32488"/>
  <c r="L32489"/>
  <c r="L32490"/>
  <c r="L32491"/>
  <c r="L32492"/>
  <c r="L32493"/>
  <c r="L32494"/>
  <c r="L32495"/>
  <c r="L32496"/>
  <c r="L32497"/>
  <c r="L32498"/>
  <c r="L32499"/>
  <c r="L32500"/>
  <c r="L32501"/>
  <c r="L32502"/>
  <c r="L32503"/>
  <c r="L32504"/>
  <c r="L32505"/>
  <c r="L32506"/>
  <c r="L32507"/>
  <c r="L32508"/>
  <c r="L32509"/>
  <c r="L32510"/>
  <c r="L32511"/>
  <c r="L32512"/>
  <c r="L32513"/>
  <c r="L32514"/>
  <c r="L32515"/>
  <c r="L32516"/>
  <c r="L32517"/>
  <c r="L32518"/>
  <c r="L32519"/>
  <c r="L32520"/>
  <c r="L32521"/>
  <c r="L32522"/>
  <c r="L32523"/>
  <c r="L32524"/>
  <c r="L32525"/>
  <c r="L32526"/>
  <c r="L32527"/>
  <c r="L32528"/>
  <c r="L32529"/>
  <c r="L32530"/>
  <c r="L32531"/>
  <c r="L32532"/>
  <c r="L32533"/>
  <c r="L32534"/>
  <c r="L32535"/>
  <c r="L32536"/>
  <c r="L32537"/>
  <c r="L32538"/>
  <c r="L32539"/>
  <c r="L32540"/>
  <c r="L32541"/>
  <c r="L32542"/>
  <c r="L32543"/>
  <c r="L32544"/>
  <c r="L32545"/>
  <c r="L32546"/>
  <c r="L32547"/>
  <c r="L32548"/>
  <c r="L32549"/>
  <c r="L32550"/>
  <c r="L32551"/>
  <c r="L32552"/>
  <c r="L32553"/>
  <c r="L32554"/>
  <c r="L32555"/>
  <c r="L32556"/>
  <c r="L32557"/>
  <c r="L32558"/>
  <c r="L32559"/>
  <c r="L32560"/>
  <c r="L32561"/>
  <c r="L32562"/>
  <c r="L32563"/>
  <c r="L32564"/>
  <c r="L32565"/>
  <c r="L32566"/>
  <c r="L32567"/>
  <c r="L32568"/>
  <c r="L32569"/>
  <c r="L32570"/>
  <c r="L32571"/>
  <c r="L32572"/>
  <c r="L32573"/>
  <c r="L32574"/>
  <c r="L32575"/>
  <c r="L32576"/>
  <c r="L32577"/>
  <c r="L32578"/>
  <c r="L32579"/>
  <c r="L32580"/>
  <c r="L32581"/>
  <c r="L32582"/>
  <c r="L32583"/>
  <c r="L32584"/>
  <c r="L32585"/>
  <c r="L32586"/>
  <c r="L32587"/>
  <c r="L32588"/>
  <c r="L32589"/>
  <c r="L32590"/>
  <c r="L32591"/>
  <c r="L32592"/>
  <c r="L32593"/>
  <c r="L32594"/>
  <c r="L32595"/>
  <c r="L32596"/>
  <c r="L32597"/>
  <c r="L32598"/>
  <c r="L32599"/>
  <c r="L32600"/>
  <c r="L32601"/>
  <c r="L32602"/>
  <c r="L32603"/>
  <c r="L32604"/>
  <c r="L32605"/>
  <c r="L32606"/>
  <c r="L32607"/>
  <c r="L32608"/>
  <c r="L32609"/>
  <c r="L32610"/>
  <c r="L32611"/>
  <c r="L32612"/>
  <c r="L32613"/>
  <c r="L32614"/>
  <c r="L32615"/>
  <c r="L32616"/>
  <c r="L32617"/>
  <c r="L32618"/>
  <c r="L32619"/>
  <c r="L32620"/>
  <c r="L32621"/>
  <c r="L32622"/>
  <c r="L32623"/>
  <c r="L32624"/>
  <c r="L32625"/>
  <c r="L32626"/>
  <c r="L32627"/>
  <c r="L32628"/>
  <c r="L32629"/>
  <c r="L32630"/>
  <c r="L32631"/>
  <c r="L32632"/>
  <c r="L32633"/>
  <c r="L32634"/>
  <c r="L32635"/>
  <c r="L32636"/>
  <c r="L32637"/>
  <c r="L32638"/>
  <c r="L32639"/>
  <c r="L32640"/>
  <c r="L32641"/>
  <c r="L32642"/>
  <c r="L32643"/>
  <c r="L32644"/>
  <c r="L32645"/>
  <c r="L32646"/>
  <c r="L32647"/>
  <c r="L32648"/>
  <c r="L32649"/>
  <c r="L32650"/>
  <c r="L32651"/>
  <c r="L32652"/>
  <c r="L32653"/>
  <c r="L32654"/>
  <c r="L32655"/>
  <c r="L32656"/>
  <c r="L32657"/>
  <c r="L32658"/>
  <c r="L32659"/>
  <c r="L32660"/>
  <c r="L32661"/>
  <c r="L32662"/>
  <c r="L32663"/>
  <c r="L32664"/>
  <c r="L32665"/>
  <c r="L32666"/>
  <c r="L32667"/>
  <c r="L32668"/>
  <c r="L32669"/>
  <c r="L32670"/>
  <c r="L32671"/>
  <c r="L32672"/>
  <c r="L32673"/>
  <c r="L32674"/>
  <c r="L32675"/>
  <c r="L32676"/>
  <c r="L32677"/>
  <c r="L32678"/>
  <c r="L32679"/>
  <c r="L32680"/>
  <c r="L32681"/>
  <c r="L32682"/>
  <c r="L32683"/>
  <c r="L32684"/>
  <c r="L32685"/>
  <c r="L32686"/>
  <c r="L32687"/>
  <c r="L32688"/>
  <c r="L32689"/>
  <c r="L32690"/>
  <c r="L32691"/>
  <c r="L32692"/>
  <c r="L32693"/>
  <c r="L32694"/>
  <c r="L32695"/>
  <c r="L32696"/>
  <c r="L32697"/>
  <c r="L32698"/>
  <c r="L32699"/>
  <c r="L32700"/>
  <c r="L32701"/>
  <c r="L32702"/>
  <c r="L32703"/>
  <c r="L32704"/>
  <c r="L32705"/>
  <c r="L32706"/>
  <c r="L32707"/>
  <c r="L32708"/>
  <c r="L32709"/>
  <c r="L32710"/>
  <c r="L32711"/>
  <c r="L32712"/>
  <c r="L32713"/>
  <c r="L32714"/>
  <c r="L32715"/>
  <c r="L32716"/>
  <c r="L32717"/>
  <c r="L32718"/>
  <c r="L32719"/>
  <c r="L32720"/>
  <c r="L32721"/>
  <c r="L32722"/>
  <c r="L32723"/>
  <c r="L32724"/>
  <c r="L32725"/>
  <c r="L32726"/>
  <c r="L32727"/>
  <c r="L32728"/>
  <c r="L32729"/>
  <c r="L32730"/>
  <c r="L32731"/>
  <c r="L32732"/>
  <c r="L32733"/>
  <c r="L32734"/>
  <c r="L32735"/>
  <c r="L32736"/>
  <c r="L32737"/>
  <c r="L32738"/>
  <c r="L32739"/>
  <c r="L32740"/>
  <c r="L32741"/>
  <c r="L32742"/>
  <c r="L32743"/>
  <c r="L32744"/>
  <c r="L32745"/>
  <c r="L32746"/>
  <c r="L32747"/>
  <c r="L32748"/>
  <c r="L32749"/>
  <c r="L32750"/>
  <c r="L32751"/>
  <c r="L32752"/>
  <c r="L32753"/>
  <c r="L32754"/>
  <c r="L32755"/>
  <c r="L32756"/>
  <c r="L32757"/>
  <c r="L32758"/>
  <c r="L32759"/>
  <c r="L32760"/>
  <c r="L32761"/>
  <c r="L32762"/>
  <c r="L32763"/>
  <c r="L32764"/>
  <c r="L32765"/>
  <c r="L32766"/>
  <c r="L32767"/>
  <c r="L32768"/>
  <c r="L32769"/>
  <c r="L32770"/>
  <c r="L32771"/>
  <c r="L32772"/>
  <c r="L32773"/>
  <c r="L32774"/>
  <c r="L32775"/>
  <c r="L32776"/>
  <c r="L32777"/>
  <c r="L32778"/>
  <c r="L32779"/>
  <c r="L32780"/>
  <c r="L32781"/>
  <c r="L32782"/>
  <c r="L32783"/>
  <c r="L32784"/>
  <c r="L32785"/>
  <c r="L32786"/>
  <c r="L32787"/>
  <c r="L32788"/>
  <c r="L32789"/>
  <c r="L32790"/>
  <c r="L32791"/>
  <c r="L32792"/>
  <c r="L32793"/>
  <c r="L32794"/>
  <c r="L32795"/>
  <c r="L32796"/>
  <c r="L32797"/>
  <c r="L32798"/>
  <c r="L32799"/>
  <c r="L32800"/>
  <c r="L32801"/>
  <c r="L32802"/>
  <c r="L32803"/>
  <c r="L32804"/>
  <c r="L32805"/>
  <c r="L32806"/>
  <c r="L32807"/>
  <c r="L32808"/>
  <c r="L32809"/>
  <c r="L32810"/>
  <c r="L32811"/>
  <c r="L32812"/>
  <c r="L32813"/>
  <c r="L32814"/>
  <c r="L32815"/>
  <c r="L32816"/>
  <c r="L32817"/>
  <c r="L32818"/>
  <c r="L32819"/>
  <c r="L32820"/>
  <c r="L32821"/>
  <c r="L32822"/>
  <c r="L32823"/>
  <c r="L32824"/>
  <c r="L32825"/>
  <c r="L32826"/>
  <c r="L32827"/>
  <c r="L32828"/>
  <c r="L32829"/>
  <c r="L32830"/>
  <c r="L32831"/>
  <c r="L32832"/>
  <c r="L32833"/>
  <c r="L32834"/>
  <c r="L32835"/>
  <c r="L32836"/>
  <c r="L32837"/>
  <c r="L32838"/>
  <c r="L32839"/>
  <c r="L32840"/>
  <c r="L32841"/>
  <c r="L32842"/>
  <c r="L32843"/>
  <c r="L32844"/>
  <c r="L32845"/>
  <c r="L32846"/>
  <c r="L32847"/>
  <c r="L32848"/>
  <c r="L32849"/>
  <c r="L32850"/>
  <c r="L32851"/>
  <c r="L32852"/>
  <c r="L32853"/>
  <c r="L32854"/>
  <c r="L32855"/>
  <c r="L32856"/>
  <c r="L32857"/>
  <c r="L32858"/>
  <c r="L32859"/>
  <c r="L32860"/>
  <c r="L32861"/>
  <c r="L32862"/>
  <c r="L32863"/>
  <c r="L32864"/>
  <c r="L32865"/>
  <c r="L32866"/>
  <c r="L32867"/>
  <c r="L32868"/>
  <c r="L32869"/>
  <c r="L32870"/>
  <c r="L32871"/>
  <c r="L32872"/>
  <c r="L32873"/>
  <c r="L32874"/>
  <c r="L32875"/>
  <c r="L32876"/>
  <c r="L32877"/>
  <c r="L32878"/>
  <c r="L32879"/>
  <c r="L32880"/>
  <c r="L32881"/>
  <c r="L32882"/>
  <c r="L32883"/>
  <c r="L32884"/>
  <c r="L32885"/>
  <c r="L32886"/>
  <c r="L32887"/>
  <c r="L32888"/>
  <c r="L32889"/>
  <c r="L32890"/>
  <c r="L32891"/>
  <c r="L32892"/>
  <c r="L32893"/>
  <c r="L32894"/>
  <c r="L32895"/>
  <c r="L32896"/>
  <c r="L32897"/>
  <c r="L32898"/>
  <c r="L32899"/>
  <c r="L32900"/>
  <c r="L32901"/>
  <c r="L32902"/>
  <c r="L32903"/>
  <c r="L32904"/>
  <c r="L32905"/>
  <c r="L32906"/>
  <c r="L32907"/>
  <c r="L32908"/>
  <c r="L32909"/>
  <c r="L32910"/>
  <c r="L32911"/>
  <c r="L32912"/>
  <c r="L32913"/>
  <c r="L32914"/>
  <c r="L32915"/>
  <c r="L32916"/>
  <c r="L32917"/>
  <c r="L32918"/>
  <c r="L32919"/>
  <c r="L32920"/>
  <c r="L32921"/>
  <c r="L32922"/>
  <c r="L32923"/>
  <c r="L32924"/>
  <c r="L32925"/>
  <c r="L32926"/>
  <c r="L32927"/>
  <c r="L32928"/>
  <c r="L32929"/>
  <c r="L32930"/>
  <c r="L32931"/>
  <c r="L32932"/>
  <c r="L32933"/>
  <c r="L32934"/>
  <c r="L32935"/>
  <c r="L32936"/>
  <c r="L32937"/>
  <c r="L32938"/>
  <c r="L32939"/>
  <c r="L32940"/>
  <c r="L32941"/>
  <c r="L32942"/>
  <c r="L32943"/>
  <c r="L32944"/>
  <c r="L32945"/>
  <c r="L32946"/>
  <c r="L32947"/>
  <c r="L32948"/>
  <c r="L32949"/>
  <c r="L32950"/>
  <c r="L32951"/>
  <c r="L32952"/>
  <c r="L32953"/>
  <c r="L32954"/>
  <c r="L32955"/>
  <c r="L32956"/>
  <c r="L32957"/>
  <c r="L32958"/>
  <c r="L32959"/>
  <c r="L32960"/>
  <c r="L32961"/>
  <c r="L32962"/>
  <c r="L32963"/>
  <c r="L32964"/>
  <c r="L32965"/>
  <c r="L32966"/>
  <c r="L32967"/>
  <c r="L32968"/>
  <c r="L32969"/>
  <c r="L32970"/>
  <c r="L32971"/>
  <c r="L32972"/>
  <c r="L32973"/>
  <c r="L32974"/>
  <c r="L32975"/>
  <c r="L32976"/>
  <c r="L32977"/>
  <c r="L32978"/>
  <c r="L32979"/>
  <c r="L32980"/>
  <c r="L32981"/>
  <c r="L32982"/>
  <c r="L32983"/>
  <c r="L32984"/>
  <c r="L32985"/>
  <c r="L32986"/>
  <c r="L32987"/>
  <c r="L32988"/>
  <c r="L32989"/>
  <c r="L32990"/>
  <c r="L32991"/>
  <c r="L32992"/>
  <c r="L32993"/>
  <c r="L32994"/>
  <c r="L32995"/>
  <c r="L32996"/>
  <c r="L32997"/>
  <c r="L32998"/>
  <c r="L32999"/>
  <c r="L33000"/>
  <c r="L33001"/>
  <c r="L33002"/>
  <c r="L33003"/>
  <c r="L33004"/>
  <c r="L33005"/>
  <c r="L33006"/>
  <c r="L33007"/>
  <c r="L33008"/>
  <c r="L33009"/>
  <c r="L33010"/>
  <c r="L33011"/>
  <c r="L33012"/>
  <c r="L33013"/>
  <c r="L33014"/>
  <c r="L33015"/>
  <c r="L33016"/>
  <c r="L33017"/>
  <c r="L33018"/>
  <c r="L33019"/>
  <c r="L33020"/>
  <c r="L33021"/>
  <c r="L33022"/>
  <c r="L33023"/>
  <c r="L33024"/>
  <c r="L33025"/>
  <c r="L33026"/>
  <c r="L33027"/>
  <c r="L33028"/>
  <c r="L33029"/>
  <c r="L33030"/>
  <c r="L33031"/>
  <c r="L33032"/>
  <c r="L33033"/>
  <c r="L33034"/>
  <c r="L33035"/>
  <c r="L33036"/>
  <c r="L33037"/>
  <c r="L33038"/>
  <c r="L33039"/>
  <c r="L33040"/>
  <c r="L33041"/>
  <c r="L33042"/>
  <c r="L33043"/>
  <c r="L33044"/>
  <c r="L33045"/>
  <c r="L33046"/>
  <c r="L33047"/>
  <c r="L33048"/>
  <c r="L33049"/>
  <c r="L33050"/>
  <c r="L33051"/>
  <c r="L33052"/>
  <c r="L33053"/>
  <c r="L33054"/>
  <c r="L33055"/>
  <c r="L33056"/>
  <c r="L33057"/>
  <c r="L33058"/>
  <c r="L33059"/>
  <c r="L33060"/>
  <c r="L33061"/>
  <c r="L33062"/>
  <c r="L33063"/>
  <c r="L33064"/>
  <c r="L33065"/>
  <c r="L33066"/>
  <c r="L33067"/>
  <c r="L33068"/>
  <c r="L33069"/>
  <c r="L33070"/>
  <c r="L33071"/>
  <c r="L33072"/>
  <c r="L33073"/>
  <c r="L33074"/>
  <c r="L33075"/>
  <c r="L33076"/>
  <c r="L33077"/>
  <c r="L33078"/>
  <c r="L33079"/>
  <c r="L33080"/>
  <c r="L33081"/>
  <c r="L33082"/>
  <c r="L33083"/>
  <c r="L33084"/>
  <c r="L33085"/>
  <c r="L33086"/>
  <c r="L33087"/>
  <c r="L33088"/>
  <c r="L33089"/>
  <c r="L33090"/>
  <c r="L33091"/>
  <c r="L33092"/>
  <c r="L33093"/>
  <c r="L33094"/>
  <c r="L33095"/>
  <c r="L33096"/>
  <c r="L33097"/>
  <c r="L33098"/>
  <c r="L33099"/>
  <c r="L33100"/>
  <c r="L33101"/>
  <c r="L33102"/>
  <c r="L33103"/>
  <c r="L33104"/>
  <c r="L33105"/>
  <c r="L33106"/>
  <c r="L33107"/>
  <c r="L33108"/>
  <c r="L33109"/>
  <c r="L33110"/>
  <c r="L33111"/>
  <c r="L33112"/>
  <c r="L33113"/>
  <c r="L33114"/>
  <c r="L33115"/>
  <c r="L33116"/>
  <c r="L33117"/>
  <c r="L33118"/>
  <c r="L33119"/>
  <c r="L33120"/>
  <c r="L33121"/>
  <c r="L33122"/>
  <c r="L33123"/>
  <c r="L33124"/>
  <c r="L33125"/>
  <c r="L33126"/>
  <c r="L33127"/>
  <c r="L33128"/>
  <c r="L33129"/>
  <c r="L33130"/>
  <c r="L33131"/>
  <c r="L33132"/>
  <c r="L33133"/>
  <c r="L33134"/>
  <c r="L33135"/>
  <c r="L33136"/>
  <c r="L33137"/>
  <c r="L33138"/>
  <c r="L33139"/>
  <c r="L33140"/>
  <c r="L33141"/>
  <c r="L33142"/>
  <c r="L33143"/>
  <c r="L33144"/>
  <c r="L33145"/>
  <c r="L33146"/>
  <c r="L33147"/>
  <c r="L33148"/>
  <c r="L33149"/>
  <c r="L33150"/>
  <c r="L33151"/>
  <c r="L33152"/>
  <c r="L33153"/>
  <c r="L33154"/>
  <c r="L33155"/>
  <c r="L33156"/>
  <c r="L33157"/>
  <c r="L33158"/>
  <c r="L33159"/>
  <c r="L33160"/>
  <c r="L33161"/>
  <c r="L33162"/>
  <c r="L33163"/>
  <c r="L33164"/>
  <c r="L33165"/>
  <c r="L33166"/>
  <c r="L33167"/>
  <c r="L33168"/>
  <c r="L33169"/>
  <c r="L33170"/>
  <c r="L33171"/>
  <c r="L33172"/>
  <c r="L33173"/>
  <c r="L33174"/>
  <c r="L33175"/>
  <c r="L33176"/>
  <c r="L33177"/>
  <c r="L33178"/>
  <c r="L33179"/>
  <c r="L33180"/>
  <c r="L33181"/>
  <c r="L33182"/>
  <c r="L33183"/>
  <c r="L33184"/>
  <c r="L33185"/>
  <c r="L33186"/>
  <c r="L33187"/>
  <c r="L33188"/>
  <c r="L33189"/>
  <c r="L33190"/>
  <c r="L33191"/>
  <c r="L33192"/>
  <c r="L33193"/>
  <c r="L33194"/>
  <c r="L33195"/>
  <c r="L33196"/>
  <c r="L33197"/>
  <c r="L33198"/>
  <c r="L33199"/>
  <c r="L33200"/>
  <c r="L33201"/>
  <c r="L33202"/>
  <c r="L33203"/>
  <c r="L33204"/>
  <c r="L33205"/>
  <c r="L33206"/>
  <c r="L33207"/>
  <c r="L33208"/>
  <c r="L33209"/>
  <c r="L33210"/>
  <c r="L33211"/>
  <c r="L33212"/>
  <c r="L33213"/>
  <c r="L33214"/>
  <c r="L33215"/>
  <c r="L33216"/>
  <c r="L33217"/>
  <c r="L33218"/>
  <c r="L33219"/>
  <c r="L33220"/>
  <c r="L33221"/>
  <c r="L33222"/>
  <c r="L33223"/>
  <c r="L33224"/>
  <c r="L33225"/>
  <c r="L33226"/>
  <c r="L33227"/>
  <c r="L33228"/>
  <c r="L33229"/>
  <c r="L33230"/>
  <c r="L33231"/>
  <c r="L33232"/>
  <c r="L33233"/>
  <c r="L33234"/>
  <c r="L33235"/>
  <c r="L33236"/>
  <c r="L33237"/>
  <c r="L33238"/>
  <c r="L33239"/>
  <c r="L33240"/>
  <c r="L33241"/>
  <c r="L33242"/>
  <c r="L33243"/>
  <c r="L33244"/>
  <c r="L33245"/>
  <c r="L33246"/>
  <c r="L33247"/>
  <c r="L33248"/>
  <c r="L33249"/>
  <c r="L33250"/>
  <c r="L33251"/>
  <c r="L33252"/>
  <c r="L33253"/>
  <c r="L33254"/>
  <c r="L33255"/>
  <c r="L33256"/>
  <c r="L33257"/>
  <c r="L33258"/>
  <c r="L33259"/>
  <c r="L33260"/>
  <c r="L33261"/>
  <c r="L33262"/>
  <c r="L33263"/>
  <c r="L33264"/>
  <c r="L33265"/>
  <c r="L33266"/>
  <c r="L33267"/>
  <c r="L33268"/>
  <c r="L33269"/>
  <c r="L33270"/>
  <c r="L33271"/>
  <c r="L33272"/>
  <c r="L33273"/>
  <c r="L33274"/>
  <c r="L33275"/>
  <c r="L33276"/>
  <c r="L33277"/>
  <c r="L33278"/>
  <c r="L33279"/>
  <c r="L33280"/>
  <c r="L33281"/>
  <c r="L33282"/>
  <c r="L33283"/>
  <c r="L33284"/>
  <c r="L33285"/>
  <c r="L33286"/>
  <c r="L33287"/>
  <c r="L33288"/>
  <c r="L33289"/>
  <c r="L33290"/>
  <c r="L33291"/>
  <c r="L33292"/>
  <c r="L33293"/>
  <c r="L33294"/>
  <c r="L33295"/>
  <c r="L33296"/>
  <c r="L33297"/>
  <c r="L33298"/>
  <c r="L33299"/>
  <c r="L33300"/>
  <c r="L33301"/>
  <c r="L33302"/>
  <c r="L33303"/>
  <c r="L33304"/>
  <c r="L33305"/>
  <c r="L33306"/>
  <c r="L33307"/>
  <c r="L33308"/>
  <c r="L33309"/>
  <c r="L33310"/>
  <c r="L33311"/>
  <c r="L33312"/>
  <c r="L33313"/>
  <c r="L33314"/>
  <c r="L33315"/>
  <c r="L33316"/>
  <c r="L33317"/>
  <c r="L33318"/>
  <c r="L33319"/>
  <c r="L33320"/>
  <c r="L33321"/>
  <c r="L33322"/>
  <c r="L33323"/>
  <c r="L33324"/>
  <c r="L33325"/>
  <c r="L33326"/>
  <c r="L33327"/>
  <c r="L33328"/>
  <c r="L33329"/>
  <c r="L33330"/>
  <c r="L33331"/>
  <c r="L33332"/>
  <c r="L33333"/>
  <c r="L33334"/>
  <c r="L33335"/>
  <c r="L33336"/>
  <c r="L33337"/>
  <c r="L33338"/>
  <c r="L33339"/>
  <c r="L33340"/>
  <c r="L33341"/>
  <c r="L33342"/>
  <c r="L33343"/>
  <c r="L33344"/>
  <c r="L33345"/>
  <c r="L33346"/>
  <c r="L33347"/>
  <c r="L33348"/>
  <c r="L33349"/>
  <c r="L33350"/>
  <c r="L33351"/>
  <c r="L33352"/>
  <c r="L33353"/>
  <c r="L33354"/>
  <c r="L33355"/>
  <c r="L33356"/>
  <c r="L33357"/>
  <c r="L33358"/>
  <c r="L33359"/>
  <c r="L33360"/>
  <c r="L33361"/>
  <c r="L33362"/>
  <c r="L33363"/>
  <c r="L33364"/>
  <c r="L33365"/>
  <c r="L33366"/>
  <c r="L33367"/>
  <c r="L33368"/>
  <c r="L33369"/>
  <c r="L33370"/>
  <c r="L33371"/>
  <c r="L33372"/>
  <c r="L33373"/>
  <c r="L33374"/>
  <c r="L33375"/>
  <c r="L33376"/>
  <c r="L33377"/>
  <c r="L33378"/>
  <c r="L33379"/>
  <c r="L33380"/>
  <c r="L33381"/>
  <c r="L33382"/>
  <c r="L33383"/>
  <c r="L33384"/>
  <c r="L33385"/>
  <c r="L33386"/>
  <c r="L33387"/>
  <c r="L33388"/>
  <c r="L33389"/>
  <c r="L33390"/>
  <c r="L33391"/>
  <c r="L33392"/>
  <c r="L33393"/>
  <c r="L33394"/>
  <c r="L33395"/>
  <c r="L33396"/>
  <c r="L33397"/>
  <c r="L33398"/>
  <c r="L33399"/>
  <c r="L33400"/>
  <c r="L33401"/>
  <c r="L33402"/>
  <c r="L33403"/>
  <c r="L33404"/>
  <c r="L33405"/>
  <c r="L33406"/>
  <c r="L33407"/>
  <c r="L33408"/>
  <c r="L33409"/>
  <c r="L33410"/>
  <c r="L33411"/>
  <c r="L33412"/>
  <c r="L33413"/>
  <c r="L33414"/>
  <c r="L33415"/>
  <c r="L33416"/>
  <c r="L33417"/>
  <c r="L33418"/>
  <c r="L33419"/>
  <c r="L33420"/>
  <c r="L33421"/>
  <c r="L33422"/>
  <c r="L33423"/>
  <c r="L33424"/>
  <c r="L33425"/>
  <c r="L33426"/>
  <c r="L33427"/>
  <c r="L33428"/>
  <c r="L33429"/>
  <c r="L33430"/>
  <c r="L33431"/>
  <c r="L33432"/>
  <c r="L33433"/>
  <c r="L33434"/>
  <c r="L33435"/>
  <c r="L33436"/>
  <c r="L33437"/>
  <c r="L33438"/>
  <c r="L33439"/>
  <c r="L33440"/>
  <c r="L33441"/>
  <c r="L33442"/>
  <c r="L33443"/>
  <c r="L33444"/>
  <c r="L33445"/>
  <c r="L33446"/>
  <c r="L33447"/>
  <c r="L33448"/>
  <c r="L33449"/>
  <c r="L33450"/>
  <c r="L33451"/>
  <c r="L33452"/>
  <c r="L33453"/>
  <c r="L33454"/>
  <c r="L33455"/>
  <c r="L33456"/>
  <c r="L33457"/>
  <c r="L33458"/>
  <c r="L33459"/>
  <c r="L33460"/>
  <c r="L33461"/>
  <c r="L33462"/>
  <c r="L33463"/>
  <c r="L33464"/>
  <c r="L33465"/>
  <c r="L33466"/>
  <c r="L33467"/>
  <c r="L33468"/>
  <c r="L33469"/>
  <c r="L33470"/>
  <c r="L33471"/>
  <c r="L33472"/>
  <c r="L33473"/>
  <c r="L33474"/>
  <c r="L33475"/>
  <c r="L33476"/>
  <c r="L33477"/>
  <c r="L33478"/>
  <c r="L33479"/>
  <c r="L33480"/>
  <c r="L33481"/>
  <c r="L33482"/>
  <c r="L33483"/>
  <c r="L33484"/>
  <c r="L33485"/>
  <c r="L33486"/>
  <c r="L33487"/>
  <c r="L33488"/>
  <c r="L33489"/>
  <c r="L33490"/>
  <c r="L33491"/>
  <c r="L33492"/>
  <c r="L33493"/>
  <c r="L33494"/>
  <c r="L33495"/>
  <c r="L33496"/>
  <c r="L33497"/>
  <c r="L33498"/>
  <c r="L33499"/>
  <c r="L33500"/>
  <c r="L33501"/>
  <c r="L33502"/>
  <c r="L33503"/>
  <c r="L33504"/>
  <c r="L33505"/>
  <c r="L33506"/>
  <c r="L33507"/>
  <c r="L33508"/>
  <c r="L33509"/>
  <c r="L33510"/>
  <c r="L33511"/>
  <c r="L33512"/>
  <c r="L33513"/>
  <c r="L33514"/>
  <c r="L33515"/>
  <c r="L33516"/>
  <c r="L33517"/>
  <c r="L33518"/>
  <c r="L33519"/>
  <c r="L33520"/>
  <c r="L33521"/>
  <c r="L33522"/>
  <c r="L33523"/>
  <c r="L33524"/>
  <c r="L33525"/>
  <c r="L33526"/>
  <c r="L33527"/>
  <c r="L33528"/>
  <c r="L33529"/>
  <c r="L33530"/>
  <c r="L33531"/>
  <c r="L33532"/>
  <c r="L33533"/>
  <c r="L33534"/>
  <c r="L33535"/>
  <c r="L33536"/>
  <c r="L33537"/>
  <c r="L33538"/>
  <c r="L33539"/>
  <c r="L33540"/>
  <c r="L33541"/>
  <c r="L33542"/>
  <c r="L33543"/>
  <c r="L33544"/>
  <c r="L33545"/>
  <c r="L33546"/>
  <c r="L33547"/>
  <c r="L33548"/>
  <c r="L33549"/>
  <c r="L33550"/>
  <c r="L33551"/>
  <c r="L33552"/>
  <c r="L33553"/>
  <c r="L33554"/>
  <c r="L33555"/>
  <c r="L33556"/>
  <c r="L33557"/>
  <c r="L33558"/>
  <c r="L33559"/>
  <c r="L33560"/>
  <c r="L33561"/>
  <c r="L33562"/>
  <c r="L33563"/>
  <c r="L33564"/>
  <c r="L33565"/>
  <c r="L33566"/>
  <c r="L33567"/>
  <c r="L33568"/>
  <c r="L33569"/>
  <c r="L33570"/>
  <c r="L33571"/>
  <c r="L33572"/>
  <c r="L33573"/>
  <c r="L33574"/>
  <c r="L33575"/>
  <c r="L33576"/>
  <c r="L33577"/>
  <c r="L33578"/>
  <c r="L33579"/>
  <c r="L33580"/>
  <c r="L33581"/>
  <c r="L33582"/>
  <c r="L33583"/>
  <c r="L33584"/>
  <c r="L33585"/>
  <c r="L33586"/>
  <c r="L33587"/>
  <c r="L33588"/>
  <c r="L33589"/>
  <c r="L33590"/>
  <c r="L33591"/>
  <c r="L33592"/>
  <c r="L33593"/>
  <c r="L33594"/>
  <c r="L33595"/>
  <c r="L33596"/>
  <c r="L33597"/>
  <c r="L33598"/>
  <c r="L33599"/>
  <c r="L33600"/>
  <c r="L33601"/>
  <c r="L33602"/>
  <c r="L33603"/>
  <c r="L33604"/>
  <c r="L33605"/>
  <c r="L33606"/>
  <c r="L33607"/>
  <c r="L33608"/>
  <c r="L33609"/>
  <c r="L33610"/>
  <c r="L33611"/>
  <c r="L33612"/>
  <c r="L33613"/>
  <c r="L33614"/>
  <c r="L33615"/>
  <c r="L33616"/>
  <c r="L33617"/>
  <c r="L33618"/>
  <c r="L33619"/>
  <c r="L33620"/>
  <c r="L33621"/>
  <c r="L33622"/>
  <c r="L33623"/>
  <c r="L33624"/>
  <c r="L33625"/>
  <c r="L33626"/>
  <c r="L33627"/>
  <c r="L33628"/>
  <c r="L33629"/>
  <c r="L33630"/>
  <c r="L33631"/>
  <c r="L33632"/>
  <c r="L33633"/>
  <c r="L33634"/>
  <c r="L33635"/>
  <c r="L33636"/>
  <c r="L33637"/>
  <c r="L33638"/>
  <c r="L33639"/>
  <c r="L33640"/>
  <c r="L33641"/>
  <c r="L33642"/>
  <c r="L33643"/>
  <c r="L33644"/>
  <c r="L33645"/>
  <c r="L33646"/>
  <c r="L33647"/>
  <c r="L33648"/>
  <c r="L33649"/>
  <c r="L33650"/>
  <c r="L33651"/>
  <c r="L33652"/>
  <c r="L33653"/>
  <c r="L33654"/>
  <c r="L33655"/>
  <c r="L33656"/>
  <c r="L33657"/>
  <c r="L33658"/>
  <c r="L33659"/>
  <c r="L33660"/>
  <c r="L33661"/>
  <c r="L33662"/>
  <c r="L33663"/>
  <c r="L33664"/>
  <c r="L33665"/>
  <c r="L33666"/>
  <c r="L33667"/>
  <c r="L33668"/>
  <c r="L33669"/>
  <c r="L33670"/>
  <c r="L33671"/>
  <c r="L33672"/>
  <c r="L33673"/>
  <c r="L33674"/>
  <c r="L33675"/>
  <c r="L33676"/>
  <c r="L33677"/>
  <c r="L33678"/>
  <c r="L33679"/>
  <c r="L33680"/>
  <c r="L33681"/>
  <c r="L33682"/>
  <c r="L33683"/>
  <c r="L33684"/>
  <c r="L33685"/>
  <c r="L33686"/>
  <c r="L33687"/>
  <c r="L33688"/>
  <c r="L33689"/>
  <c r="L33690"/>
  <c r="L33691"/>
  <c r="L33692"/>
  <c r="L33693"/>
  <c r="L33694"/>
  <c r="L33695"/>
  <c r="L33696"/>
  <c r="L33697"/>
  <c r="L33698"/>
  <c r="L33699"/>
  <c r="L33700"/>
  <c r="L33701"/>
  <c r="L33702"/>
  <c r="L33703"/>
  <c r="L33704"/>
  <c r="L33705"/>
  <c r="L33706"/>
  <c r="L33707"/>
  <c r="L33708"/>
  <c r="L33709"/>
  <c r="L33710"/>
  <c r="L33711"/>
  <c r="L33712"/>
  <c r="L33713"/>
  <c r="L33714"/>
  <c r="L33715"/>
  <c r="L33716"/>
  <c r="L33717"/>
  <c r="L33718"/>
  <c r="L33719"/>
  <c r="L33720"/>
  <c r="L33721"/>
  <c r="L33722"/>
  <c r="L33723"/>
  <c r="L33724"/>
  <c r="L33725"/>
  <c r="L33726"/>
  <c r="L33727"/>
  <c r="L33728"/>
  <c r="L33729"/>
  <c r="L33730"/>
  <c r="L33731"/>
  <c r="L33732"/>
  <c r="L33733"/>
  <c r="L33734"/>
  <c r="L33735"/>
  <c r="L33736"/>
  <c r="L33737"/>
  <c r="L33738"/>
  <c r="L33739"/>
  <c r="L33740"/>
  <c r="L33741"/>
  <c r="L33742"/>
  <c r="L33743"/>
  <c r="L33744"/>
  <c r="L33745"/>
  <c r="L33746"/>
  <c r="L33747"/>
  <c r="L33748"/>
  <c r="L33749"/>
  <c r="L33750"/>
  <c r="L33751"/>
  <c r="L33752"/>
  <c r="L33753"/>
  <c r="L33754"/>
  <c r="L33755"/>
  <c r="L33756"/>
  <c r="L33757"/>
  <c r="L33758"/>
  <c r="L33759"/>
  <c r="L33760"/>
  <c r="L33761"/>
  <c r="L33762"/>
  <c r="L33763"/>
  <c r="L33764"/>
  <c r="L33765"/>
  <c r="L33766"/>
  <c r="L33767"/>
  <c r="L33768"/>
  <c r="L33769"/>
  <c r="L33770"/>
  <c r="L33771"/>
  <c r="L33772"/>
  <c r="L33773"/>
  <c r="L33774"/>
  <c r="L33775"/>
  <c r="L33776"/>
  <c r="L33777"/>
  <c r="L33778"/>
  <c r="L33779"/>
  <c r="L33780"/>
  <c r="L33781"/>
  <c r="L33782"/>
  <c r="L33783"/>
  <c r="L33784"/>
  <c r="L33785"/>
  <c r="L33786"/>
  <c r="L33787"/>
  <c r="L33788"/>
  <c r="L33789"/>
  <c r="L33790"/>
  <c r="L33791"/>
  <c r="L33792"/>
  <c r="L33793"/>
  <c r="L33794"/>
  <c r="L33795"/>
  <c r="L33796"/>
  <c r="L33797"/>
  <c r="L33798"/>
  <c r="L33799"/>
  <c r="L33800"/>
  <c r="L33801"/>
  <c r="L33802"/>
  <c r="L33803"/>
  <c r="L33804"/>
  <c r="L33805"/>
  <c r="L33806"/>
  <c r="L33807"/>
  <c r="L33808"/>
  <c r="L33809"/>
  <c r="L33810"/>
  <c r="L33811"/>
  <c r="L33812"/>
  <c r="L33813"/>
  <c r="L33814"/>
  <c r="L33815"/>
  <c r="L33816"/>
  <c r="L33817"/>
  <c r="L33818"/>
  <c r="L33819"/>
  <c r="L33820"/>
  <c r="L33821"/>
  <c r="L33822"/>
  <c r="L33823"/>
  <c r="L33824"/>
  <c r="L33825"/>
  <c r="L33826"/>
  <c r="L33827"/>
  <c r="L33828"/>
  <c r="L33829"/>
  <c r="L33830"/>
  <c r="L33831"/>
  <c r="L33832"/>
  <c r="L33833"/>
  <c r="L33834"/>
  <c r="L33835"/>
  <c r="L33836"/>
  <c r="L33837"/>
  <c r="L33838"/>
  <c r="L33839"/>
  <c r="L33840"/>
  <c r="L33841"/>
  <c r="L33842"/>
  <c r="L33843"/>
  <c r="L33844"/>
  <c r="L33845"/>
  <c r="L33846"/>
  <c r="L33847"/>
  <c r="L33848"/>
  <c r="L33849"/>
  <c r="L33850"/>
  <c r="L33851"/>
  <c r="L33852"/>
  <c r="L33853"/>
  <c r="L33854"/>
  <c r="L33855"/>
  <c r="L33856"/>
  <c r="L33857"/>
  <c r="L33858"/>
  <c r="L33859"/>
  <c r="L33860"/>
  <c r="L33861"/>
  <c r="L33862"/>
  <c r="L33863"/>
  <c r="L33864"/>
  <c r="L33865"/>
  <c r="L33866"/>
  <c r="L33867"/>
  <c r="L33868"/>
  <c r="L33869"/>
  <c r="L33870"/>
  <c r="L33871"/>
  <c r="L33872"/>
  <c r="L33873"/>
  <c r="L33874"/>
  <c r="L33875"/>
  <c r="L33876"/>
  <c r="L33877"/>
  <c r="L33878"/>
  <c r="L33879"/>
  <c r="L33880"/>
  <c r="L33881"/>
  <c r="L33882"/>
  <c r="L33883"/>
  <c r="L33884"/>
  <c r="L33885"/>
  <c r="L33886"/>
  <c r="L33887"/>
  <c r="L33888"/>
  <c r="L33889"/>
  <c r="L33890"/>
  <c r="L33891"/>
  <c r="L33892"/>
  <c r="L33893"/>
  <c r="L33894"/>
  <c r="L33895"/>
  <c r="L33896"/>
  <c r="L33897"/>
  <c r="L33898"/>
  <c r="L33899"/>
  <c r="L33900"/>
  <c r="L33901"/>
  <c r="L33902"/>
  <c r="L33903"/>
  <c r="L33904"/>
  <c r="L33905"/>
  <c r="L33906"/>
  <c r="L33907"/>
  <c r="L33908"/>
  <c r="L33909"/>
  <c r="L33910"/>
  <c r="L33911"/>
  <c r="L33912"/>
  <c r="L33913"/>
  <c r="L33914"/>
  <c r="L33915"/>
  <c r="L33916"/>
  <c r="L33917"/>
  <c r="L33918"/>
  <c r="L33919"/>
  <c r="L33920"/>
  <c r="L33921"/>
  <c r="L33922"/>
  <c r="L33923"/>
  <c r="L33924"/>
  <c r="L33925"/>
  <c r="L33926"/>
  <c r="L33927"/>
  <c r="L33928"/>
  <c r="L33929"/>
  <c r="L33930"/>
  <c r="L33931"/>
  <c r="L33932"/>
  <c r="L33933"/>
  <c r="L33934"/>
  <c r="L33935"/>
  <c r="L33936"/>
  <c r="L33937"/>
  <c r="L33938"/>
  <c r="L33939"/>
  <c r="L33940"/>
  <c r="L33941"/>
  <c r="L33942"/>
  <c r="L33943"/>
  <c r="L33944"/>
  <c r="L33945"/>
  <c r="L33946"/>
  <c r="L33947"/>
  <c r="L33948"/>
  <c r="L33949"/>
  <c r="L33950"/>
  <c r="L33951"/>
  <c r="L33952"/>
  <c r="L33953"/>
  <c r="L33954"/>
  <c r="L33955"/>
  <c r="L33956"/>
  <c r="L33957"/>
  <c r="L33958"/>
  <c r="L33959"/>
  <c r="L33960"/>
  <c r="L33961"/>
  <c r="L33962"/>
  <c r="L33963"/>
  <c r="L33964"/>
  <c r="L33965"/>
  <c r="L33966"/>
  <c r="L33967"/>
  <c r="L33968"/>
  <c r="L33969"/>
  <c r="L33970"/>
  <c r="L33971"/>
  <c r="L33972"/>
  <c r="L33973"/>
  <c r="L33974"/>
  <c r="L33975"/>
  <c r="L33976"/>
  <c r="L33977"/>
  <c r="L33978"/>
  <c r="L33979"/>
  <c r="L33980"/>
  <c r="L33981"/>
  <c r="L33982"/>
  <c r="L33983"/>
  <c r="L33984"/>
  <c r="L33985"/>
  <c r="L33986"/>
  <c r="L33987"/>
  <c r="L33988"/>
  <c r="L33989"/>
  <c r="L33990"/>
  <c r="L33991"/>
  <c r="L33992"/>
  <c r="L33993"/>
  <c r="L33994"/>
  <c r="L33995"/>
  <c r="L33996"/>
  <c r="L33997"/>
  <c r="L33998"/>
  <c r="L33999"/>
  <c r="L34000"/>
  <c r="L34001"/>
  <c r="L34002"/>
  <c r="L34003"/>
  <c r="L34004"/>
  <c r="L34005"/>
  <c r="L34006"/>
  <c r="L34007"/>
  <c r="L34008"/>
  <c r="L34009"/>
  <c r="L34010"/>
  <c r="L34011"/>
  <c r="L34012"/>
  <c r="L34013"/>
  <c r="L34014"/>
  <c r="L34015"/>
  <c r="L34016"/>
  <c r="L34017"/>
  <c r="L34018"/>
  <c r="L34019"/>
  <c r="L34020"/>
  <c r="L34021"/>
  <c r="L34022"/>
  <c r="L34023"/>
  <c r="L34024"/>
  <c r="L34025"/>
  <c r="L34026"/>
  <c r="L34027"/>
  <c r="L34028"/>
  <c r="L34029"/>
  <c r="L34030"/>
  <c r="L34031"/>
  <c r="L34032"/>
  <c r="L34033"/>
  <c r="L34034"/>
  <c r="L34035"/>
  <c r="L34036"/>
  <c r="L34037"/>
  <c r="L34038"/>
  <c r="L34039"/>
  <c r="L34040"/>
  <c r="L34041"/>
  <c r="L34042"/>
  <c r="L34043"/>
  <c r="L34044"/>
  <c r="L34045"/>
  <c r="L34046"/>
  <c r="L34047"/>
  <c r="L34048"/>
  <c r="L34049"/>
  <c r="L34050"/>
  <c r="L34051"/>
  <c r="L34052"/>
  <c r="L34053"/>
  <c r="L34054"/>
  <c r="L34055"/>
  <c r="L34056"/>
  <c r="L34057"/>
  <c r="L34058"/>
  <c r="L34059"/>
  <c r="L34060"/>
  <c r="L34061"/>
  <c r="L34062"/>
  <c r="L34063"/>
  <c r="L34064"/>
  <c r="L34065"/>
  <c r="L34066"/>
  <c r="L34067"/>
  <c r="L34068"/>
  <c r="L34069"/>
  <c r="L34070"/>
  <c r="L34071"/>
  <c r="L34072"/>
  <c r="L34073"/>
  <c r="L34074"/>
  <c r="L34075"/>
  <c r="L34076"/>
  <c r="L34077"/>
  <c r="L34078"/>
  <c r="L34079"/>
  <c r="L34080"/>
  <c r="L34081"/>
  <c r="L34082"/>
  <c r="L34083"/>
  <c r="L34084"/>
  <c r="L34085"/>
  <c r="L34086"/>
  <c r="L34087"/>
  <c r="L34088"/>
  <c r="L34089"/>
  <c r="L34090"/>
  <c r="L34091"/>
  <c r="L34092"/>
  <c r="L34093"/>
  <c r="L34094"/>
  <c r="L34095"/>
  <c r="L34096"/>
  <c r="L34097"/>
  <c r="L34098"/>
  <c r="L34099"/>
  <c r="L34100"/>
  <c r="L34101"/>
  <c r="L34102"/>
  <c r="L34103"/>
  <c r="L34104"/>
  <c r="L34105"/>
  <c r="L34106"/>
  <c r="L34107"/>
  <c r="L34108"/>
  <c r="L34109"/>
  <c r="L34110"/>
  <c r="L34111"/>
  <c r="L34112"/>
  <c r="L34113"/>
  <c r="L34114"/>
  <c r="L34115"/>
  <c r="L34116"/>
  <c r="L34117"/>
  <c r="L34118"/>
  <c r="L34119"/>
  <c r="L34120"/>
  <c r="L34121"/>
  <c r="L34122"/>
  <c r="L34123"/>
  <c r="L34124"/>
  <c r="L34125"/>
  <c r="L34126"/>
  <c r="L34127"/>
  <c r="L34128"/>
  <c r="L34129"/>
  <c r="L34130"/>
  <c r="L34131"/>
  <c r="L34132"/>
  <c r="L34133"/>
  <c r="L34134"/>
  <c r="L34135"/>
  <c r="L34136"/>
  <c r="L34137"/>
  <c r="L34138"/>
  <c r="L34139"/>
  <c r="L34140"/>
  <c r="L34141"/>
  <c r="L34142"/>
  <c r="L34143"/>
  <c r="L34144"/>
  <c r="L34145"/>
  <c r="L34146"/>
  <c r="L34147"/>
  <c r="L34148"/>
  <c r="L34149"/>
  <c r="L34150"/>
  <c r="L34151"/>
  <c r="L34152"/>
  <c r="L34153"/>
  <c r="L34154"/>
  <c r="L34155"/>
  <c r="L34156"/>
  <c r="L34157"/>
  <c r="L34158"/>
  <c r="L34159"/>
  <c r="L34160"/>
  <c r="L34161"/>
  <c r="L34162"/>
  <c r="L34163"/>
  <c r="L34164"/>
  <c r="L34165"/>
  <c r="L34166"/>
  <c r="L34167"/>
  <c r="L34168"/>
  <c r="L34169"/>
  <c r="L34170"/>
  <c r="L34171"/>
  <c r="L34172"/>
  <c r="L34173"/>
  <c r="L34174"/>
  <c r="L34175"/>
  <c r="L34176"/>
  <c r="L34177"/>
  <c r="L34178"/>
  <c r="L34179"/>
  <c r="L34180"/>
  <c r="L34181"/>
  <c r="L34182"/>
  <c r="L34183"/>
  <c r="L34184"/>
  <c r="L34185"/>
  <c r="L34186"/>
  <c r="L34187"/>
  <c r="L34188"/>
  <c r="L34189"/>
  <c r="L34190"/>
  <c r="L34191"/>
  <c r="L34192"/>
  <c r="L34193"/>
  <c r="L34194"/>
  <c r="L34195"/>
  <c r="L34196"/>
  <c r="L34197"/>
  <c r="L34198"/>
  <c r="L34199"/>
  <c r="L34200"/>
  <c r="L34201"/>
  <c r="L34202"/>
  <c r="L34203"/>
  <c r="L34204"/>
  <c r="L34205"/>
  <c r="L34206"/>
  <c r="L34207"/>
  <c r="L34208"/>
  <c r="L34209"/>
  <c r="L34210"/>
  <c r="L34211"/>
  <c r="L34212"/>
  <c r="L34213"/>
  <c r="L34214"/>
  <c r="L34215"/>
  <c r="L34216"/>
  <c r="L34217"/>
  <c r="L34218"/>
  <c r="L34219"/>
  <c r="L34220"/>
  <c r="L34221"/>
  <c r="L34222"/>
  <c r="L34223"/>
  <c r="L34224"/>
  <c r="L34225"/>
  <c r="L34226"/>
  <c r="L34227"/>
  <c r="L34228"/>
  <c r="L34229"/>
  <c r="L34230"/>
  <c r="L34231"/>
  <c r="L34232"/>
  <c r="L34233"/>
  <c r="L34234"/>
  <c r="L34235"/>
  <c r="L34236"/>
  <c r="L34237"/>
  <c r="L34238"/>
  <c r="L34239"/>
  <c r="L34240"/>
  <c r="L34241"/>
  <c r="L34242"/>
  <c r="L34243"/>
  <c r="L34244"/>
  <c r="L34245"/>
  <c r="L34246"/>
  <c r="L34247"/>
  <c r="L34248"/>
  <c r="L34249"/>
  <c r="L34250"/>
  <c r="L34251"/>
  <c r="L34252"/>
  <c r="L34253"/>
  <c r="L34254"/>
  <c r="L34255"/>
  <c r="L34256"/>
  <c r="L34257"/>
  <c r="L34258"/>
  <c r="L34259"/>
  <c r="L34260"/>
  <c r="L34261"/>
  <c r="L34262"/>
  <c r="L34263"/>
  <c r="L34264"/>
  <c r="L34265"/>
  <c r="L34266"/>
  <c r="L34267"/>
  <c r="L34268"/>
  <c r="L34269"/>
  <c r="L34270"/>
  <c r="L34271"/>
  <c r="L34272"/>
  <c r="L34273"/>
  <c r="L34274"/>
  <c r="L34275"/>
  <c r="L34276"/>
  <c r="L34277"/>
  <c r="L34278"/>
  <c r="L34279"/>
  <c r="L34280"/>
  <c r="L34281"/>
  <c r="L34282"/>
  <c r="L34283"/>
  <c r="L34284"/>
  <c r="L34285"/>
  <c r="L34286"/>
  <c r="L34287"/>
  <c r="L34288"/>
  <c r="L34289"/>
  <c r="L34290"/>
  <c r="L34291"/>
  <c r="L34292"/>
  <c r="L34293"/>
  <c r="L34294"/>
  <c r="L34295"/>
  <c r="L34296"/>
  <c r="L34297"/>
  <c r="L34298"/>
  <c r="L34299"/>
  <c r="L34300"/>
  <c r="L34301"/>
  <c r="L34302"/>
  <c r="L34303"/>
  <c r="L34304"/>
  <c r="L34305"/>
  <c r="L34306"/>
  <c r="L34307"/>
  <c r="L34308"/>
  <c r="L34309"/>
  <c r="L34310"/>
  <c r="L34311"/>
  <c r="L34312"/>
  <c r="L34313"/>
  <c r="L34314"/>
  <c r="L34315"/>
  <c r="L34316"/>
  <c r="L34317"/>
  <c r="L34318"/>
  <c r="L34319"/>
  <c r="L34320"/>
  <c r="L34321"/>
  <c r="L34322"/>
  <c r="L34323"/>
  <c r="L34324"/>
  <c r="L34325"/>
  <c r="L34326"/>
  <c r="L34327"/>
  <c r="L34328"/>
  <c r="L34329"/>
  <c r="L34330"/>
  <c r="L34331"/>
  <c r="L34332"/>
  <c r="L34333"/>
  <c r="L34334"/>
  <c r="L34335"/>
  <c r="L34336"/>
  <c r="L34337"/>
  <c r="L34338"/>
  <c r="L34339"/>
  <c r="L34340"/>
  <c r="L34341"/>
  <c r="L34342"/>
  <c r="L34343"/>
  <c r="L34344"/>
  <c r="L34345"/>
  <c r="L34346"/>
  <c r="L34347"/>
  <c r="L34348"/>
  <c r="L34349"/>
  <c r="L34350"/>
  <c r="L34351"/>
  <c r="L34352"/>
  <c r="L34353"/>
  <c r="L34354"/>
  <c r="L34355"/>
  <c r="L34356"/>
  <c r="L34357"/>
  <c r="L34358"/>
  <c r="L34359"/>
  <c r="L34360"/>
  <c r="L34361"/>
  <c r="L34362"/>
  <c r="L34363"/>
  <c r="L34364"/>
  <c r="L34365"/>
  <c r="L34366"/>
  <c r="L34367"/>
  <c r="L34368"/>
  <c r="L34369"/>
  <c r="L34370"/>
  <c r="L34371"/>
  <c r="L34372"/>
  <c r="L34373"/>
  <c r="L34374"/>
  <c r="L34375"/>
  <c r="L34376"/>
  <c r="L34377"/>
  <c r="L34378"/>
  <c r="L34379"/>
  <c r="L34380"/>
  <c r="L34381"/>
  <c r="L34382"/>
  <c r="L34383"/>
  <c r="L34384"/>
  <c r="L34385"/>
  <c r="L34386"/>
  <c r="L34387"/>
  <c r="L34388"/>
  <c r="L34389"/>
  <c r="L34390"/>
  <c r="L34391"/>
  <c r="L34392"/>
  <c r="L34393"/>
  <c r="L34394"/>
  <c r="L34395"/>
  <c r="L34396"/>
  <c r="L34397"/>
  <c r="L34398"/>
  <c r="L34399"/>
  <c r="L34400"/>
  <c r="L34401"/>
  <c r="L34402"/>
  <c r="L34403"/>
  <c r="L34404"/>
  <c r="L34405"/>
  <c r="L34406"/>
  <c r="L34407"/>
  <c r="L34408"/>
  <c r="L34409"/>
  <c r="L34410"/>
  <c r="L34411"/>
  <c r="L34412"/>
  <c r="L34413"/>
  <c r="L34414"/>
  <c r="L34415"/>
  <c r="L34416"/>
  <c r="L34417"/>
  <c r="L34418"/>
  <c r="L34419"/>
  <c r="L34420"/>
  <c r="L34421"/>
  <c r="L34422"/>
  <c r="L34423"/>
  <c r="L34424"/>
  <c r="L34425"/>
  <c r="L34426"/>
  <c r="L34427"/>
  <c r="L34428"/>
  <c r="L34429"/>
  <c r="L34430"/>
  <c r="L34431"/>
  <c r="L34432"/>
  <c r="L34433"/>
  <c r="L34434"/>
  <c r="L34435"/>
  <c r="L34436"/>
  <c r="L34437"/>
  <c r="L34438"/>
  <c r="L34439"/>
  <c r="L34440"/>
  <c r="L34441"/>
  <c r="L34442"/>
  <c r="L34443"/>
  <c r="L34444"/>
  <c r="L34445"/>
  <c r="L34446"/>
  <c r="L34447"/>
  <c r="L34448"/>
  <c r="L34449"/>
  <c r="L34450"/>
  <c r="L34451"/>
  <c r="L34452"/>
  <c r="L34453"/>
  <c r="L34454"/>
  <c r="L34455"/>
  <c r="L34456"/>
  <c r="L34457"/>
  <c r="L34458"/>
  <c r="L34459"/>
  <c r="L34460"/>
  <c r="L34461"/>
  <c r="L34462"/>
  <c r="L34463"/>
  <c r="L34464"/>
  <c r="L34465"/>
  <c r="L34466"/>
  <c r="L34467"/>
  <c r="L34468"/>
  <c r="L34469"/>
  <c r="L34470"/>
  <c r="L34471"/>
  <c r="L34472"/>
  <c r="L34473"/>
  <c r="L34474"/>
  <c r="L34475"/>
  <c r="L34476"/>
  <c r="L34477"/>
  <c r="L34478"/>
  <c r="L34479"/>
  <c r="L34480"/>
  <c r="L34481"/>
  <c r="L34482"/>
  <c r="L34483"/>
  <c r="L34484"/>
  <c r="L34485"/>
  <c r="L34486"/>
  <c r="L34487"/>
  <c r="L34488"/>
  <c r="L34489"/>
  <c r="L34490"/>
  <c r="L34491"/>
  <c r="L34492"/>
  <c r="L34493"/>
  <c r="L34494"/>
  <c r="L34495"/>
  <c r="L34496"/>
  <c r="L34497"/>
  <c r="L34498"/>
  <c r="L34499"/>
  <c r="L34500"/>
  <c r="L34501"/>
  <c r="L34502"/>
  <c r="L34503"/>
  <c r="L34504"/>
  <c r="L34505"/>
  <c r="L34506"/>
  <c r="L34507"/>
  <c r="L34508"/>
  <c r="L34509"/>
  <c r="L34510"/>
  <c r="L34511"/>
  <c r="L34512"/>
  <c r="L34513"/>
  <c r="L34514"/>
  <c r="L34515"/>
  <c r="L34516"/>
  <c r="L34517"/>
  <c r="L34518"/>
  <c r="L34519"/>
  <c r="L34520"/>
  <c r="L34521"/>
  <c r="L34522"/>
  <c r="L34523"/>
  <c r="L34524"/>
  <c r="L34525"/>
  <c r="L34526"/>
  <c r="L34527"/>
  <c r="L34528"/>
  <c r="L34529"/>
  <c r="L34530"/>
  <c r="L34531"/>
  <c r="L34532"/>
  <c r="L34533"/>
  <c r="L34534"/>
  <c r="L34535"/>
  <c r="L34536"/>
  <c r="L34537"/>
  <c r="L34538"/>
  <c r="L34539"/>
  <c r="L34540"/>
  <c r="L34541"/>
  <c r="L34542"/>
  <c r="L34543"/>
  <c r="L34544"/>
  <c r="L34545"/>
  <c r="L34546"/>
  <c r="L34547"/>
  <c r="L34548"/>
  <c r="L34549"/>
  <c r="L34550"/>
  <c r="L34551"/>
  <c r="L34552"/>
  <c r="L34553"/>
  <c r="L34554"/>
  <c r="L34555"/>
  <c r="L34556"/>
  <c r="L34557"/>
  <c r="L34558"/>
  <c r="L34559"/>
  <c r="L34560"/>
  <c r="L34561"/>
  <c r="L34562"/>
  <c r="L34563"/>
  <c r="L34564"/>
  <c r="L34565"/>
  <c r="L34566"/>
  <c r="L34567"/>
  <c r="L34568"/>
  <c r="L34569"/>
  <c r="O36588"/>
  <c r="P36588" s="1"/>
  <c r="L36588"/>
  <c r="O36587"/>
  <c r="P36587" s="1"/>
  <c r="L36587"/>
  <c r="O36586"/>
  <c r="P36586" s="1"/>
  <c r="L36586"/>
  <c r="O36585"/>
  <c r="L36585"/>
  <c r="P36585" s="1"/>
  <c r="O36584"/>
  <c r="P36584" s="1"/>
  <c r="L36584"/>
  <c r="O36583"/>
  <c r="L36583"/>
  <c r="P36583" s="1"/>
  <c r="O36582"/>
  <c r="P36582" s="1"/>
  <c r="L36582"/>
  <c r="O36581"/>
  <c r="L36581"/>
  <c r="P36581" s="1"/>
  <c r="O36580"/>
  <c r="P36580" s="1"/>
  <c r="L36580"/>
  <c r="O36579"/>
  <c r="L36579"/>
  <c r="P36579" s="1"/>
  <c r="O36578"/>
  <c r="P36578" s="1"/>
  <c r="L36578"/>
  <c r="O36577"/>
  <c r="L36577"/>
  <c r="P36577" s="1"/>
  <c r="O36576"/>
  <c r="P36576" s="1"/>
  <c r="L36576"/>
  <c r="O36575"/>
  <c r="P36575" s="1"/>
  <c r="L36575"/>
  <c r="O36574"/>
  <c r="P36574" s="1"/>
  <c r="L36574"/>
  <c r="O36573"/>
  <c r="P36573" s="1"/>
  <c r="L36573"/>
  <c r="O36572"/>
  <c r="P36572" s="1"/>
  <c r="L36572"/>
  <c r="O36571"/>
  <c r="P36571" s="1"/>
  <c r="L36571"/>
  <c r="O36570"/>
  <c r="P36570" s="1"/>
  <c r="L36570"/>
  <c r="O36569"/>
  <c r="L36569"/>
  <c r="P36569" s="1"/>
  <c r="O36568"/>
  <c r="P36568" s="1"/>
  <c r="L36568"/>
  <c r="O36567"/>
  <c r="L36567"/>
  <c r="P36567" s="1"/>
  <c r="O36566"/>
  <c r="P36566" s="1"/>
  <c r="L36566"/>
  <c r="O36565"/>
  <c r="L36565"/>
  <c r="P36565" s="1"/>
  <c r="O36564"/>
  <c r="P36564" s="1"/>
  <c r="L36564"/>
  <c r="O36563"/>
  <c r="L36563"/>
  <c r="P36563" s="1"/>
  <c r="O36562"/>
  <c r="P36562" s="1"/>
  <c r="L36562"/>
  <c r="O36561"/>
  <c r="L36561"/>
  <c r="P36561" s="1"/>
  <c r="O36560"/>
  <c r="P36560" s="1"/>
  <c r="L36560"/>
  <c r="O36559"/>
  <c r="P36559" s="1"/>
  <c r="L36559"/>
  <c r="O36558"/>
  <c r="P36558" s="1"/>
  <c r="L36558"/>
  <c r="O36557"/>
  <c r="P36557" s="1"/>
  <c r="L36557"/>
  <c r="O36556"/>
  <c r="P36556" s="1"/>
  <c r="L36556"/>
  <c r="O36555"/>
  <c r="P36555" s="1"/>
  <c r="L36555"/>
  <c r="O36554"/>
  <c r="P36554" s="1"/>
  <c r="L36554"/>
  <c r="O36553"/>
  <c r="P36553" s="1"/>
  <c r="L36553"/>
  <c r="O36552"/>
  <c r="P36552" s="1"/>
  <c r="L36552"/>
  <c r="O36551"/>
  <c r="P36551" s="1"/>
  <c r="L36551"/>
  <c r="O36550"/>
  <c r="P36550" s="1"/>
  <c r="L36550"/>
  <c r="O36549"/>
  <c r="P36549" s="1"/>
  <c r="L36549"/>
  <c r="O36548"/>
  <c r="P36548" s="1"/>
  <c r="L36548"/>
  <c r="O36547"/>
  <c r="P36547" s="1"/>
  <c r="L36547"/>
  <c r="O36546"/>
  <c r="L36546"/>
  <c r="P36546" s="1"/>
  <c r="O36545"/>
  <c r="P36545" s="1"/>
  <c r="L36545"/>
  <c r="O36544"/>
  <c r="P36544" s="1"/>
  <c r="L36544"/>
  <c r="O36543"/>
  <c r="P36543" s="1"/>
  <c r="L36543"/>
  <c r="O36542"/>
  <c r="P36542" s="1"/>
  <c r="L36542"/>
  <c r="O36541"/>
  <c r="P36541" s="1"/>
  <c r="L36541"/>
  <c r="O36540"/>
  <c r="L36540"/>
  <c r="P36540" s="1"/>
  <c r="O36539"/>
  <c r="P36539" s="1"/>
  <c r="L36539"/>
  <c r="O36538"/>
  <c r="L36538"/>
  <c r="P36538" s="1"/>
  <c r="O36537"/>
  <c r="P36537" s="1"/>
  <c r="L36537"/>
  <c r="O36536"/>
  <c r="L36536"/>
  <c r="P36536" s="1"/>
  <c r="O36535"/>
  <c r="P36535" s="1"/>
  <c r="L36535"/>
  <c r="O36534"/>
  <c r="L36534"/>
  <c r="P36534" s="1"/>
  <c r="O36533"/>
  <c r="P36533" s="1"/>
  <c r="L36533"/>
  <c r="O36532"/>
  <c r="L36532"/>
  <c r="P36532" s="1"/>
  <c r="O36531"/>
  <c r="P36531" s="1"/>
  <c r="L36531"/>
  <c r="O36530"/>
  <c r="L36530"/>
  <c r="P36530" s="1"/>
  <c r="O36529"/>
  <c r="P36529" s="1"/>
  <c r="L36529"/>
  <c r="O36528"/>
  <c r="P36528" s="1"/>
  <c r="L36528"/>
  <c r="O36527"/>
  <c r="P36527" s="1"/>
  <c r="L36527"/>
  <c r="O36526"/>
  <c r="L36526"/>
  <c r="P36526" s="1"/>
  <c r="O36525"/>
  <c r="P36525" s="1"/>
  <c r="L36525"/>
  <c r="O36524"/>
  <c r="L36524"/>
  <c r="P36524" s="1"/>
  <c r="O36523"/>
  <c r="P36523" s="1"/>
  <c r="L36523"/>
  <c r="O36522"/>
  <c r="L36522"/>
  <c r="P36522" s="1"/>
  <c r="O36521"/>
  <c r="P36521" s="1"/>
  <c r="L36521"/>
  <c r="O36520"/>
  <c r="L36520"/>
  <c r="P36520" s="1"/>
  <c r="O36519"/>
  <c r="P36519" s="1"/>
  <c r="L36519"/>
  <c r="O36518"/>
  <c r="L36518"/>
  <c r="P36518" s="1"/>
  <c r="O36517"/>
  <c r="P36517" s="1"/>
  <c r="L36517"/>
  <c r="O36516"/>
  <c r="L36516"/>
  <c r="P36516" s="1"/>
  <c r="O36515"/>
  <c r="P36515" s="1"/>
  <c r="L36515"/>
  <c r="O36514"/>
  <c r="P36514" s="1"/>
  <c r="L36514"/>
  <c r="O36513"/>
  <c r="P36513" s="1"/>
  <c r="L36513"/>
  <c r="O36512"/>
  <c r="P36512" s="1"/>
  <c r="L36512"/>
  <c r="O36511"/>
  <c r="P36511" s="1"/>
  <c r="L36511"/>
  <c r="O36510"/>
  <c r="P36510" s="1"/>
  <c r="L36510"/>
  <c r="O36509"/>
  <c r="P36509" s="1"/>
  <c r="L36509"/>
  <c r="O36508"/>
  <c r="P36508" s="1"/>
  <c r="L36508"/>
  <c r="O36507"/>
  <c r="P36507" s="1"/>
  <c r="L36507"/>
  <c r="O36506"/>
  <c r="P36506" s="1"/>
  <c r="L36506"/>
  <c r="O36505"/>
  <c r="P36505" s="1"/>
  <c r="L36505"/>
  <c r="O36504"/>
  <c r="P36504" s="1"/>
  <c r="L36504"/>
  <c r="O36503"/>
  <c r="P36503" s="1"/>
  <c r="L36503"/>
  <c r="O36502"/>
  <c r="P36502" s="1"/>
  <c r="L36502"/>
  <c r="O36501"/>
  <c r="P36501" s="1"/>
  <c r="L36501"/>
  <c r="O36500"/>
  <c r="P36500" s="1"/>
  <c r="L36500"/>
  <c r="O36499"/>
  <c r="P36499" s="1"/>
  <c r="L36499"/>
  <c r="O36498"/>
  <c r="P36498" s="1"/>
  <c r="L36498"/>
  <c r="O36497"/>
  <c r="P36497" s="1"/>
  <c r="L36497"/>
  <c r="O36496"/>
  <c r="P36496" s="1"/>
  <c r="L36496"/>
  <c r="O36495"/>
  <c r="P36495" s="1"/>
  <c r="L36495"/>
  <c r="O36494"/>
  <c r="P36494" s="1"/>
  <c r="L36494"/>
  <c r="O36493"/>
  <c r="P36493" s="1"/>
  <c r="L36493"/>
  <c r="O36492"/>
  <c r="P36492" s="1"/>
  <c r="L36492"/>
  <c r="O36491"/>
  <c r="P36491" s="1"/>
  <c r="L36491"/>
  <c r="O36490"/>
  <c r="L36490"/>
  <c r="P36490" s="1"/>
  <c r="O36489"/>
  <c r="P36489" s="1"/>
  <c r="L36489"/>
  <c r="O36488"/>
  <c r="L36488"/>
  <c r="P36488" s="1"/>
  <c r="O36487"/>
  <c r="P36487" s="1"/>
  <c r="L36487"/>
  <c r="O36486"/>
  <c r="L36486"/>
  <c r="P36486" s="1"/>
  <c r="O36485"/>
  <c r="P36485" s="1"/>
  <c r="L36485"/>
  <c r="O36484"/>
  <c r="L36484"/>
  <c r="P36484" s="1"/>
  <c r="O36483"/>
  <c r="P36483" s="1"/>
  <c r="L36483"/>
  <c r="O36482"/>
  <c r="L36482"/>
  <c r="P36482" s="1"/>
  <c r="O36481"/>
  <c r="P36481" s="1"/>
  <c r="L36481"/>
  <c r="O36480"/>
  <c r="P36480" s="1"/>
  <c r="L36480"/>
  <c r="O36479"/>
  <c r="P36479" s="1"/>
  <c r="L36479"/>
  <c r="O36478"/>
  <c r="P36478" s="1"/>
  <c r="L36478"/>
  <c r="O36477"/>
  <c r="P36477" s="1"/>
  <c r="L36477"/>
  <c r="O36476"/>
  <c r="L36476"/>
  <c r="P36476" s="1"/>
  <c r="O36475"/>
  <c r="P36475" s="1"/>
  <c r="L36475"/>
  <c r="O36474"/>
  <c r="L36474"/>
  <c r="P36474" s="1"/>
  <c r="O36473"/>
  <c r="P36473" s="1"/>
  <c r="L36473"/>
  <c r="O36472"/>
  <c r="L36472"/>
  <c r="P36472" s="1"/>
  <c r="O36471"/>
  <c r="P36471" s="1"/>
  <c r="L36471"/>
  <c r="O36470"/>
  <c r="L36470"/>
  <c r="P36470" s="1"/>
  <c r="O36469"/>
  <c r="P36469" s="1"/>
  <c r="L36469"/>
  <c r="O36468"/>
  <c r="L36468"/>
  <c r="P36468" s="1"/>
  <c r="O36467"/>
  <c r="P36467" s="1"/>
  <c r="L36467"/>
  <c r="O36466"/>
  <c r="L36466"/>
  <c r="P36466" s="1"/>
  <c r="O36465"/>
  <c r="P36465" s="1"/>
  <c r="L36465"/>
  <c r="O36464"/>
  <c r="P36464" s="1"/>
  <c r="L36464"/>
  <c r="O36463"/>
  <c r="P36463" s="1"/>
  <c r="L36463"/>
  <c r="O36462"/>
  <c r="P36462" s="1"/>
  <c r="L36462"/>
  <c r="O36461"/>
  <c r="P36461" s="1"/>
  <c r="L36461"/>
  <c r="O36460"/>
  <c r="P36460" s="1"/>
  <c r="L36460"/>
  <c r="O36459"/>
  <c r="P36459" s="1"/>
  <c r="L36459"/>
  <c r="O36458"/>
  <c r="P36458" s="1"/>
  <c r="L36458"/>
  <c r="O36457"/>
  <c r="P36457" s="1"/>
  <c r="L36457"/>
  <c r="O36456"/>
  <c r="P36456" s="1"/>
  <c r="L36456"/>
  <c r="O36455"/>
  <c r="P36455" s="1"/>
  <c r="L36455"/>
  <c r="O36454"/>
  <c r="P36454" s="1"/>
  <c r="L36454"/>
  <c r="O36453"/>
  <c r="P36453" s="1"/>
  <c r="L36453"/>
  <c r="O36452"/>
  <c r="P36452" s="1"/>
  <c r="L36452"/>
  <c r="O36451"/>
  <c r="P36451" s="1"/>
  <c r="L36451"/>
  <c r="O36450"/>
  <c r="P36450" s="1"/>
  <c r="L36450"/>
  <c r="O36449"/>
  <c r="P36449" s="1"/>
  <c r="L36449"/>
  <c r="O36448"/>
  <c r="P36448" s="1"/>
  <c r="L36448"/>
  <c r="O36447"/>
  <c r="P36447" s="1"/>
  <c r="L36447"/>
  <c r="O36446"/>
  <c r="P36446" s="1"/>
  <c r="L36446"/>
  <c r="O36445"/>
  <c r="P36445" s="1"/>
  <c r="L36445"/>
  <c r="O36444"/>
  <c r="P36444" s="1"/>
  <c r="L36444"/>
  <c r="O36443"/>
  <c r="P36443" s="1"/>
  <c r="L36443"/>
  <c r="O36442"/>
  <c r="P36442" s="1"/>
  <c r="L36442"/>
  <c r="O36441"/>
  <c r="P36441" s="1"/>
  <c r="L36441"/>
  <c r="O36440"/>
  <c r="P36440" s="1"/>
  <c r="L36440"/>
  <c r="O36439"/>
  <c r="P36439" s="1"/>
  <c r="L36439"/>
  <c r="O36438"/>
  <c r="P36438" s="1"/>
  <c r="L36438"/>
  <c r="O36437"/>
  <c r="P36437" s="1"/>
  <c r="L36437"/>
  <c r="O36436"/>
  <c r="P36436" s="1"/>
  <c r="L36436"/>
  <c r="O36435"/>
  <c r="P36435" s="1"/>
  <c r="L36435"/>
  <c r="O36434"/>
  <c r="P36434" s="1"/>
  <c r="L36434"/>
  <c r="O36433"/>
  <c r="P36433" s="1"/>
  <c r="L36433"/>
  <c r="O36432"/>
  <c r="P36432" s="1"/>
  <c r="L36432"/>
  <c r="O36431"/>
  <c r="P36431" s="1"/>
  <c r="L36431"/>
  <c r="O36430"/>
  <c r="P36430" s="1"/>
  <c r="L36430"/>
  <c r="O36429"/>
  <c r="P36429" s="1"/>
  <c r="L36429"/>
  <c r="O36428"/>
  <c r="P36428" s="1"/>
  <c r="L36428"/>
  <c r="O36427"/>
  <c r="P36427" s="1"/>
  <c r="L36427"/>
  <c r="O36426"/>
  <c r="P36426" s="1"/>
  <c r="L36426"/>
  <c r="O36425"/>
  <c r="P36425" s="1"/>
  <c r="L36425"/>
  <c r="O36424"/>
  <c r="P36424" s="1"/>
  <c r="L36424"/>
  <c r="O36423"/>
  <c r="P36423" s="1"/>
  <c r="L36423"/>
  <c r="O36422"/>
  <c r="P36422" s="1"/>
  <c r="L36422"/>
  <c r="O36421"/>
  <c r="P36421" s="1"/>
  <c r="L36421"/>
  <c r="O36420"/>
  <c r="P36420" s="1"/>
  <c r="L36420"/>
  <c r="O36419"/>
  <c r="P36419" s="1"/>
  <c r="L36419"/>
  <c r="O36418"/>
  <c r="L36418"/>
  <c r="P36418" s="1"/>
  <c r="O36417"/>
  <c r="P36417" s="1"/>
  <c r="L36417"/>
  <c r="O36416"/>
  <c r="P36416" s="1"/>
  <c r="L36416"/>
  <c r="O36415"/>
  <c r="P36415" s="1"/>
  <c r="L36415"/>
  <c r="O36414"/>
  <c r="P36414" s="1"/>
  <c r="L36414"/>
  <c r="O36413"/>
  <c r="P36413" s="1"/>
  <c r="L36413"/>
  <c r="O36412"/>
  <c r="P36412" s="1"/>
  <c r="L36412"/>
  <c r="O36411"/>
  <c r="P36411" s="1"/>
  <c r="L36411"/>
  <c r="O36410"/>
  <c r="P36410" s="1"/>
  <c r="L36410"/>
  <c r="O36409"/>
  <c r="P36409" s="1"/>
  <c r="L36409"/>
  <c r="O36408"/>
  <c r="P36408" s="1"/>
  <c r="L36408"/>
  <c r="O36407"/>
  <c r="P36407" s="1"/>
  <c r="L36407"/>
  <c r="O36406"/>
  <c r="P36406" s="1"/>
  <c r="L36406"/>
  <c r="O36405"/>
  <c r="L36405"/>
  <c r="P36405" s="1"/>
  <c r="O36404"/>
  <c r="P36404" s="1"/>
  <c r="L36404"/>
  <c r="O36403"/>
  <c r="L36403"/>
  <c r="P36403" s="1"/>
  <c r="O36402"/>
  <c r="P36402" s="1"/>
  <c r="L36402"/>
  <c r="O36401"/>
  <c r="L36401"/>
  <c r="P36401" s="1"/>
  <c r="O36400"/>
  <c r="P36400" s="1"/>
  <c r="L36400"/>
  <c r="O36399"/>
  <c r="L36399"/>
  <c r="P36399" s="1"/>
  <c r="O36398"/>
  <c r="P36398" s="1"/>
  <c r="L36398"/>
  <c r="O36397"/>
  <c r="L36397"/>
  <c r="P36397" s="1"/>
  <c r="O36396"/>
  <c r="P36396" s="1"/>
  <c r="L36396"/>
  <c r="O36395"/>
  <c r="P36395" s="1"/>
  <c r="L36395"/>
  <c r="O36394"/>
  <c r="P36394" s="1"/>
  <c r="L36394"/>
  <c r="O36393"/>
  <c r="L36393"/>
  <c r="P36393" s="1"/>
  <c r="O36392"/>
  <c r="P36392" s="1"/>
  <c r="L36392"/>
  <c r="O36391"/>
  <c r="L36391"/>
  <c r="P36391" s="1"/>
  <c r="O36390"/>
  <c r="P36390" s="1"/>
  <c r="L36390"/>
  <c r="O36389"/>
  <c r="L36389"/>
  <c r="P36389" s="1"/>
  <c r="O36388"/>
  <c r="P36388" s="1"/>
  <c r="L36388"/>
  <c r="O36387"/>
  <c r="L36387"/>
  <c r="P36387" s="1"/>
  <c r="O36386"/>
  <c r="P36386" s="1"/>
  <c r="L36386"/>
  <c r="O36385"/>
  <c r="L36385"/>
  <c r="P36385" s="1"/>
  <c r="O36384"/>
  <c r="P36384" s="1"/>
  <c r="L36384"/>
  <c r="O36383"/>
  <c r="L36383"/>
  <c r="P36383" s="1"/>
  <c r="O36382"/>
  <c r="P36382" s="1"/>
  <c r="L36382"/>
  <c r="O36381"/>
  <c r="L36381"/>
  <c r="P36381" s="1"/>
  <c r="O36380"/>
  <c r="P36380" s="1"/>
  <c r="L36380"/>
  <c r="O36379"/>
  <c r="L36379"/>
  <c r="P36379" s="1"/>
  <c r="O36378"/>
  <c r="P36378" s="1"/>
  <c r="L36378"/>
  <c r="O36377"/>
  <c r="L36377"/>
  <c r="P36377" s="1"/>
  <c r="O36376"/>
  <c r="P36376" s="1"/>
  <c r="L36376"/>
  <c r="O36375"/>
  <c r="L36375"/>
  <c r="P36375" s="1"/>
  <c r="O36374"/>
  <c r="P36374" s="1"/>
  <c r="L36374"/>
  <c r="O36373"/>
  <c r="L36373"/>
  <c r="P36373" s="1"/>
  <c r="O36372"/>
  <c r="P36372" s="1"/>
  <c r="L36372"/>
  <c r="O36371"/>
  <c r="L36371"/>
  <c r="P36371" s="1"/>
  <c r="O36370"/>
  <c r="P36370" s="1"/>
  <c r="L36370"/>
  <c r="O36369"/>
  <c r="L36369"/>
  <c r="P36369" s="1"/>
  <c r="O36368"/>
  <c r="P36368" s="1"/>
  <c r="L36368"/>
  <c r="O36367"/>
  <c r="L36367"/>
  <c r="P36367" s="1"/>
  <c r="O36366"/>
  <c r="P36366" s="1"/>
  <c r="L36366"/>
  <c r="O36365"/>
  <c r="L36365"/>
  <c r="P36365" s="1"/>
  <c r="O36364"/>
  <c r="P36364" s="1"/>
  <c r="L36364"/>
  <c r="O36363"/>
  <c r="L36363"/>
  <c r="P36363" s="1"/>
  <c r="O36362"/>
  <c r="P36362" s="1"/>
  <c r="L36362"/>
  <c r="O36361"/>
  <c r="L36361"/>
  <c r="P36361" s="1"/>
  <c r="O36360"/>
  <c r="P36360" s="1"/>
  <c r="L36360"/>
  <c r="O36359"/>
  <c r="L36359"/>
  <c r="P36359" s="1"/>
  <c r="O36358"/>
  <c r="P36358" s="1"/>
  <c r="L36358"/>
  <c r="O36357"/>
  <c r="L36357"/>
  <c r="P36357" s="1"/>
  <c r="O36356"/>
  <c r="P36356" s="1"/>
  <c r="L36356"/>
  <c r="O36355"/>
  <c r="L36355"/>
  <c r="P36355" s="1"/>
  <c r="O36354"/>
  <c r="P36354" s="1"/>
  <c r="L36354"/>
  <c r="O36353"/>
  <c r="L36353"/>
  <c r="P36353" s="1"/>
  <c r="O36352"/>
  <c r="P36352" s="1"/>
  <c r="L36352"/>
  <c r="O36351"/>
  <c r="L36351"/>
  <c r="P36351" s="1"/>
  <c r="O36350"/>
  <c r="P36350" s="1"/>
  <c r="L36350"/>
  <c r="O36349"/>
  <c r="L36349"/>
  <c r="P36349" s="1"/>
  <c r="O36348"/>
  <c r="P36348" s="1"/>
  <c r="L36348"/>
  <c r="O36347"/>
  <c r="L36347"/>
  <c r="P36347" s="1"/>
  <c r="O36346"/>
  <c r="P36346" s="1"/>
  <c r="L36346"/>
  <c r="O36345"/>
  <c r="L36345"/>
  <c r="P36345" s="1"/>
  <c r="O36344"/>
  <c r="P36344" s="1"/>
  <c r="L36344"/>
  <c r="O36343"/>
  <c r="L36343"/>
  <c r="P36343" s="1"/>
  <c r="O36342"/>
  <c r="P36342" s="1"/>
  <c r="L36342"/>
  <c r="O36341"/>
  <c r="L36341"/>
  <c r="P36341" s="1"/>
  <c r="O36340"/>
  <c r="P36340" s="1"/>
  <c r="L36340"/>
  <c r="O36339"/>
  <c r="L36339"/>
  <c r="P36339" s="1"/>
  <c r="O36338"/>
  <c r="P36338" s="1"/>
  <c r="L36338"/>
  <c r="O36337"/>
  <c r="L36337"/>
  <c r="P36337" s="1"/>
  <c r="O36336"/>
  <c r="P36336" s="1"/>
  <c r="L36336"/>
  <c r="O36335"/>
  <c r="L36335"/>
  <c r="P36335" s="1"/>
  <c r="O36334"/>
  <c r="P36334" s="1"/>
  <c r="L36334"/>
  <c r="O36333"/>
  <c r="L36333"/>
  <c r="P36333" s="1"/>
  <c r="O36332"/>
  <c r="P36332" s="1"/>
  <c r="L36332"/>
  <c r="O36331"/>
  <c r="L36331"/>
  <c r="P36331" s="1"/>
  <c r="O36330"/>
  <c r="P36330" s="1"/>
  <c r="L36330"/>
  <c r="O36329"/>
  <c r="L36329"/>
  <c r="P36329" s="1"/>
  <c r="O36328"/>
  <c r="P36328" s="1"/>
  <c r="L36328"/>
  <c r="O36327"/>
  <c r="L36327"/>
  <c r="P36327" s="1"/>
  <c r="O36326"/>
  <c r="P36326" s="1"/>
  <c r="L36326"/>
  <c r="O36325"/>
  <c r="L36325"/>
  <c r="P36325" s="1"/>
  <c r="O36324"/>
  <c r="P36324" s="1"/>
  <c r="L36324"/>
  <c r="O36323"/>
  <c r="L36323"/>
  <c r="P36323" s="1"/>
  <c r="O36322"/>
  <c r="P36322" s="1"/>
  <c r="L36322"/>
  <c r="O36321"/>
  <c r="L36321"/>
  <c r="P36321" s="1"/>
  <c r="O36320"/>
  <c r="P36320" s="1"/>
  <c r="L36320"/>
  <c r="O36319"/>
  <c r="P36319" s="1"/>
  <c r="L36319"/>
  <c r="O36318"/>
  <c r="P36318" s="1"/>
  <c r="L36318"/>
  <c r="O36317"/>
  <c r="L36317"/>
  <c r="P36317" s="1"/>
  <c r="O36316"/>
  <c r="P36316" s="1"/>
  <c r="L36316"/>
  <c r="O36315"/>
  <c r="L36315"/>
  <c r="P36315" s="1"/>
  <c r="O36314"/>
  <c r="P36314" s="1"/>
  <c r="L36314"/>
  <c r="O36313"/>
  <c r="L36313"/>
  <c r="P36313" s="1"/>
  <c r="O36312"/>
  <c r="P36312" s="1"/>
  <c r="L36312"/>
  <c r="O36311"/>
  <c r="L36311"/>
  <c r="P36311" s="1"/>
  <c r="O36310"/>
  <c r="P36310" s="1"/>
  <c r="L36310"/>
  <c r="O36309"/>
  <c r="L36309"/>
  <c r="P36309" s="1"/>
  <c r="O36308"/>
  <c r="P36308" s="1"/>
  <c r="L36308"/>
  <c r="O36307"/>
  <c r="L36307"/>
  <c r="P36307" s="1"/>
  <c r="O36306"/>
  <c r="P36306" s="1"/>
  <c r="L36306"/>
  <c r="O36305"/>
  <c r="L36305"/>
  <c r="P36305" s="1"/>
  <c r="O36304"/>
  <c r="P36304" s="1"/>
  <c r="L36304"/>
  <c r="O36303"/>
  <c r="L36303"/>
  <c r="P36303" s="1"/>
  <c r="O36302"/>
  <c r="P36302" s="1"/>
  <c r="L36302"/>
  <c r="O36301"/>
  <c r="L36301"/>
  <c r="P36301" s="1"/>
  <c r="O36300"/>
  <c r="P36300" s="1"/>
  <c r="L36300"/>
  <c r="O36299"/>
  <c r="L36299"/>
  <c r="P36299" s="1"/>
  <c r="O36298"/>
  <c r="P36298" s="1"/>
  <c r="L36298"/>
  <c r="O36297"/>
  <c r="L36297"/>
  <c r="P36297" s="1"/>
  <c r="O36296"/>
  <c r="P36296" s="1"/>
  <c r="L36296"/>
  <c r="O36295"/>
  <c r="L36295"/>
  <c r="P36295" s="1"/>
  <c r="O36294"/>
  <c r="P36294" s="1"/>
  <c r="L36294"/>
  <c r="O36293"/>
  <c r="L36293"/>
  <c r="P36293" s="1"/>
  <c r="O36292"/>
  <c r="P36292" s="1"/>
  <c r="L36292"/>
  <c r="O36291"/>
  <c r="L36291"/>
  <c r="P36291" s="1"/>
  <c r="O36290"/>
  <c r="P36290" s="1"/>
  <c r="L36290"/>
  <c r="O36289"/>
  <c r="L36289"/>
  <c r="P36289" s="1"/>
  <c r="O36288"/>
  <c r="P36288" s="1"/>
  <c r="L36288"/>
  <c r="O36287"/>
  <c r="L36287"/>
  <c r="P36287" s="1"/>
  <c r="O36286"/>
  <c r="P36286" s="1"/>
  <c r="L36286"/>
  <c r="O36285"/>
  <c r="L36285"/>
  <c r="P36285" s="1"/>
  <c r="O36284"/>
  <c r="P36284" s="1"/>
  <c r="L36284"/>
  <c r="O36283"/>
  <c r="L36283"/>
  <c r="P36283" s="1"/>
  <c r="O36282"/>
  <c r="P36282" s="1"/>
  <c r="L36282"/>
  <c r="O36281"/>
  <c r="L36281"/>
  <c r="P36281" s="1"/>
  <c r="O36280"/>
  <c r="P36280" s="1"/>
  <c r="L36280"/>
  <c r="O36279"/>
  <c r="L36279"/>
  <c r="P36279" s="1"/>
  <c r="O36278"/>
  <c r="P36278" s="1"/>
  <c r="L36278"/>
  <c r="O36277"/>
  <c r="L36277"/>
  <c r="P36277" s="1"/>
  <c r="O36276"/>
  <c r="P36276" s="1"/>
  <c r="L36276"/>
  <c r="O36275"/>
  <c r="L36275"/>
  <c r="P36275" s="1"/>
  <c r="O36274"/>
  <c r="P36274" s="1"/>
  <c r="L36274"/>
  <c r="O36273"/>
  <c r="L36273"/>
  <c r="P36273" s="1"/>
  <c r="O36272"/>
  <c r="P36272" s="1"/>
  <c r="L36272"/>
  <c r="O36271"/>
  <c r="L36271"/>
  <c r="P36271" s="1"/>
  <c r="O36270"/>
  <c r="P36270" s="1"/>
  <c r="L36270"/>
  <c r="O36269"/>
  <c r="L36269"/>
  <c r="P36269" s="1"/>
  <c r="O36268"/>
  <c r="P36268" s="1"/>
  <c r="L36268"/>
  <c r="O36267"/>
  <c r="L36267"/>
  <c r="P36267" s="1"/>
  <c r="O36266"/>
  <c r="P36266" s="1"/>
  <c r="L36266"/>
  <c r="O36265"/>
  <c r="L36265"/>
  <c r="P36265" s="1"/>
  <c r="O36264"/>
  <c r="P36264" s="1"/>
  <c r="L36264"/>
  <c r="O36263"/>
  <c r="L36263"/>
  <c r="P36263" s="1"/>
  <c r="O36262"/>
  <c r="P36262" s="1"/>
  <c r="L36262"/>
  <c r="O36261"/>
  <c r="L36261"/>
  <c r="P36261" s="1"/>
  <c r="O36260"/>
  <c r="P36260" s="1"/>
  <c r="L36260"/>
  <c r="O36259"/>
  <c r="L36259"/>
  <c r="P36259" s="1"/>
  <c r="O36258"/>
  <c r="P36258" s="1"/>
  <c r="L36258"/>
  <c r="O36257"/>
  <c r="L36257"/>
  <c r="P36257" s="1"/>
  <c r="O36256"/>
  <c r="P36256" s="1"/>
  <c r="L36256"/>
  <c r="O36255"/>
  <c r="P36255" s="1"/>
  <c r="L36255"/>
  <c r="O36254"/>
  <c r="P36254" s="1"/>
  <c r="L36254"/>
  <c r="O36253"/>
  <c r="P36253" s="1"/>
  <c r="L36253"/>
  <c r="O36252"/>
  <c r="P36252" s="1"/>
  <c r="L36252"/>
  <c r="O36251"/>
  <c r="P36251" s="1"/>
  <c r="L36251"/>
  <c r="O36250"/>
  <c r="P36250" s="1"/>
  <c r="L36250"/>
  <c r="O36249"/>
  <c r="P36249" s="1"/>
  <c r="L36249"/>
  <c r="O36248"/>
  <c r="P36248" s="1"/>
  <c r="L36248"/>
  <c r="O36247"/>
  <c r="P36247" s="1"/>
  <c r="L36247"/>
  <c r="O36246"/>
  <c r="L36246"/>
  <c r="P36246" s="1"/>
  <c r="O36245"/>
  <c r="P36245" s="1"/>
  <c r="L36245"/>
  <c r="O36244"/>
  <c r="L36244"/>
  <c r="P36244" s="1"/>
  <c r="O36243"/>
  <c r="P36243" s="1"/>
  <c r="L36243"/>
  <c r="O36242"/>
  <c r="L36242"/>
  <c r="P36242" s="1"/>
  <c r="O36241"/>
  <c r="P36241" s="1"/>
  <c r="L36241"/>
  <c r="O36240"/>
  <c r="L36240"/>
  <c r="P36240" s="1"/>
  <c r="O36239"/>
  <c r="P36239" s="1"/>
  <c r="L36239"/>
  <c r="O36238"/>
  <c r="P36238" s="1"/>
  <c r="L36238"/>
  <c r="O36237"/>
  <c r="P36237" s="1"/>
  <c r="L36237"/>
  <c r="O36236"/>
  <c r="P36236" s="1"/>
  <c r="L36236"/>
  <c r="O36235"/>
  <c r="P36235" s="1"/>
  <c r="L36235"/>
  <c r="O36234"/>
  <c r="P36234" s="1"/>
  <c r="L36234"/>
  <c r="O36233"/>
  <c r="P36233" s="1"/>
  <c r="L36233"/>
  <c r="O36232"/>
  <c r="P36232" s="1"/>
  <c r="L36232"/>
  <c r="O36231"/>
  <c r="P36231" s="1"/>
  <c r="L36231"/>
  <c r="O36230"/>
  <c r="P36230" s="1"/>
  <c r="L36230"/>
  <c r="O36229"/>
  <c r="L36229"/>
  <c r="P36229" s="1"/>
  <c r="O36228"/>
  <c r="P36228" s="1"/>
  <c r="L36228"/>
  <c r="O36227"/>
  <c r="L36227"/>
  <c r="P36227" s="1"/>
  <c r="O36226"/>
  <c r="P36226" s="1"/>
  <c r="L36226"/>
  <c r="O36225"/>
  <c r="L36225"/>
  <c r="P36225" s="1"/>
  <c r="O36224"/>
  <c r="P36224" s="1"/>
  <c r="L36224"/>
  <c r="O36223"/>
  <c r="L36223"/>
  <c r="P36223" s="1"/>
  <c r="O36222"/>
  <c r="P36222" s="1"/>
  <c r="L36222"/>
  <c r="O36221"/>
  <c r="L36221"/>
  <c r="P36221" s="1"/>
  <c r="O36220"/>
  <c r="P36220" s="1"/>
  <c r="L36220"/>
  <c r="O36219"/>
  <c r="L36219"/>
  <c r="P36219" s="1"/>
  <c r="O36218"/>
  <c r="P36218" s="1"/>
  <c r="L36218"/>
  <c r="O36217"/>
  <c r="L36217"/>
  <c r="P36217" s="1"/>
  <c r="O36216"/>
  <c r="P36216" s="1"/>
  <c r="L36216"/>
  <c r="O36215"/>
  <c r="L36215"/>
  <c r="P36215" s="1"/>
  <c r="O36214"/>
  <c r="P36214" s="1"/>
  <c r="L36214"/>
  <c r="O36213"/>
  <c r="L36213"/>
  <c r="P36213" s="1"/>
  <c r="O36212"/>
  <c r="P36212" s="1"/>
  <c r="L36212"/>
  <c r="O36211"/>
  <c r="L36211"/>
  <c r="P36211" s="1"/>
  <c r="O36210"/>
  <c r="P36210" s="1"/>
  <c r="L36210"/>
  <c r="O36209"/>
  <c r="L36209"/>
  <c r="P36209" s="1"/>
  <c r="O36208"/>
  <c r="P36208" s="1"/>
  <c r="L36208"/>
  <c r="O36207"/>
  <c r="L36207"/>
  <c r="P36207" s="1"/>
  <c r="O36206"/>
  <c r="P36206" s="1"/>
  <c r="L36206"/>
  <c r="O36205"/>
  <c r="L36205"/>
  <c r="P36205" s="1"/>
  <c r="O36204"/>
  <c r="P36204" s="1"/>
  <c r="L36204"/>
  <c r="O36203"/>
  <c r="P36203" s="1"/>
  <c r="L36203"/>
  <c r="O36202"/>
  <c r="P36202" s="1"/>
  <c r="L36202"/>
  <c r="O36201"/>
  <c r="P36201" s="1"/>
  <c r="L36201"/>
  <c r="O36200"/>
  <c r="P36200" s="1"/>
  <c r="L36200"/>
  <c r="O36199"/>
  <c r="P36199" s="1"/>
  <c r="L36199"/>
  <c r="O36198"/>
  <c r="P36198" s="1"/>
  <c r="L36198"/>
  <c r="O36197"/>
  <c r="L36197"/>
  <c r="P36197" s="1"/>
  <c r="O36196"/>
  <c r="P36196" s="1"/>
  <c r="L36196"/>
  <c r="O36195"/>
  <c r="L36195"/>
  <c r="P36195" s="1"/>
  <c r="O36194"/>
  <c r="P36194" s="1"/>
  <c r="L36194"/>
  <c r="O36193"/>
  <c r="L36193"/>
  <c r="P36193" s="1"/>
  <c r="O36192"/>
  <c r="P36192" s="1"/>
  <c r="L36192"/>
  <c r="O36191"/>
  <c r="P36191" s="1"/>
  <c r="L36191"/>
  <c r="O36190"/>
  <c r="P36190" s="1"/>
  <c r="L36190"/>
  <c r="O36189"/>
  <c r="P36189" s="1"/>
  <c r="L36189"/>
  <c r="O36188"/>
  <c r="P36188" s="1"/>
  <c r="L36188"/>
  <c r="O36187"/>
  <c r="P36187" s="1"/>
  <c r="L36187"/>
  <c r="O36186"/>
  <c r="P36186" s="1"/>
  <c r="L36186"/>
  <c r="O36185"/>
  <c r="P36185" s="1"/>
  <c r="L36185"/>
  <c r="O36184"/>
  <c r="P36184" s="1"/>
  <c r="L36184"/>
  <c r="O36183"/>
  <c r="P36183" s="1"/>
  <c r="L36183"/>
  <c r="O36182"/>
  <c r="P36182" s="1"/>
  <c r="L36182"/>
  <c r="O36181"/>
  <c r="P36181" s="1"/>
  <c r="L36181"/>
  <c r="O36180"/>
  <c r="P36180" s="1"/>
  <c r="L36180"/>
  <c r="O36179"/>
  <c r="P36179" s="1"/>
  <c r="L36179"/>
  <c r="O36178"/>
  <c r="P36178" s="1"/>
  <c r="L36178"/>
  <c r="O36177"/>
  <c r="P36177" s="1"/>
  <c r="L36177"/>
  <c r="O36176"/>
  <c r="P36176" s="1"/>
  <c r="L36176"/>
  <c r="O36175"/>
  <c r="P36175" s="1"/>
  <c r="L36175"/>
  <c r="O36174"/>
  <c r="P36174" s="1"/>
  <c r="L36174"/>
  <c r="O36173"/>
  <c r="P36173" s="1"/>
  <c r="L36173"/>
  <c r="O36172"/>
  <c r="P36172" s="1"/>
  <c r="L36172"/>
  <c r="O36171"/>
  <c r="P36171" s="1"/>
  <c r="L36171"/>
  <c r="O36170"/>
  <c r="P36170" s="1"/>
  <c r="L36170"/>
  <c r="O36169"/>
  <c r="P36169" s="1"/>
  <c r="L36169"/>
  <c r="O36168"/>
  <c r="L36168"/>
  <c r="P36168" s="1"/>
  <c r="O36167"/>
  <c r="P36167" s="1"/>
  <c r="L36167"/>
  <c r="O36166"/>
  <c r="L36166"/>
  <c r="P36166" s="1"/>
  <c r="O36165"/>
  <c r="P36165" s="1"/>
  <c r="L36165"/>
  <c r="O36164"/>
  <c r="L36164"/>
  <c r="P36164" s="1"/>
  <c r="O36163"/>
  <c r="P36163" s="1"/>
  <c r="L36163"/>
  <c r="O36162"/>
  <c r="L36162"/>
  <c r="P36162" s="1"/>
  <c r="O36161"/>
  <c r="P36161" s="1"/>
  <c r="L36161"/>
  <c r="O36160"/>
  <c r="L36160"/>
  <c r="P36160" s="1"/>
  <c r="O36159"/>
  <c r="P36159" s="1"/>
  <c r="L36159"/>
  <c r="O36158"/>
  <c r="P36158" s="1"/>
  <c r="L36158"/>
  <c r="O36157"/>
  <c r="P36157" s="1"/>
  <c r="L36157"/>
  <c r="O36156"/>
  <c r="P36156" s="1"/>
  <c r="L36156"/>
  <c r="O36155"/>
  <c r="P36155" s="1"/>
  <c r="L36155"/>
  <c r="O36154"/>
  <c r="P36154" s="1"/>
  <c r="L36154"/>
  <c r="O36153"/>
  <c r="P36153" s="1"/>
  <c r="L36153"/>
  <c r="O36152"/>
  <c r="P36152" s="1"/>
  <c r="L36152"/>
  <c r="O36151"/>
  <c r="P36151" s="1"/>
  <c r="L36151"/>
  <c r="O36150"/>
  <c r="P36150" s="1"/>
  <c r="L36150"/>
  <c r="O36149"/>
  <c r="P36149" s="1"/>
  <c r="L36149"/>
  <c r="O36148"/>
  <c r="P36148" s="1"/>
  <c r="L36148"/>
  <c r="O36147"/>
  <c r="P36147" s="1"/>
  <c r="L36147"/>
  <c r="O36146"/>
  <c r="P36146" s="1"/>
  <c r="L36146"/>
  <c r="O36145"/>
  <c r="P36145" s="1"/>
  <c r="L36145"/>
  <c r="O36144"/>
  <c r="P36144" s="1"/>
  <c r="L36144"/>
  <c r="O36143"/>
  <c r="P36143" s="1"/>
  <c r="L36143"/>
  <c r="O36142"/>
  <c r="P36142" s="1"/>
  <c r="L36142"/>
  <c r="O36141"/>
  <c r="P36141" s="1"/>
  <c r="L36141"/>
  <c r="O36140"/>
  <c r="P36140" s="1"/>
  <c r="L36140"/>
  <c r="O36139"/>
  <c r="P36139" s="1"/>
  <c r="L36139"/>
  <c r="O36138"/>
  <c r="L36138"/>
  <c r="P36138" s="1"/>
  <c r="O36137"/>
  <c r="P36137" s="1"/>
  <c r="L36137"/>
  <c r="O36136"/>
  <c r="L36136"/>
  <c r="P36136" s="1"/>
  <c r="O36135"/>
  <c r="P36135" s="1"/>
  <c r="L36135"/>
  <c r="O36134"/>
  <c r="L36134"/>
  <c r="P36134" s="1"/>
  <c r="O36133"/>
  <c r="P36133" s="1"/>
  <c r="L36133"/>
  <c r="O36132"/>
  <c r="L36132"/>
  <c r="P36132" s="1"/>
  <c r="O36131"/>
  <c r="P36131" s="1"/>
  <c r="L36131"/>
  <c r="O36130"/>
  <c r="L36130"/>
  <c r="P36130" s="1"/>
  <c r="O36129"/>
  <c r="P36129" s="1"/>
  <c r="L36129"/>
  <c r="O36128"/>
  <c r="P36128" s="1"/>
  <c r="L36128"/>
  <c r="O36127"/>
  <c r="P36127" s="1"/>
  <c r="L36127"/>
  <c r="O36126"/>
  <c r="P36126" s="1"/>
  <c r="L36126"/>
  <c r="O36125"/>
  <c r="P36125" s="1"/>
  <c r="L36125"/>
  <c r="O36124"/>
  <c r="P36124" s="1"/>
  <c r="L36124"/>
  <c r="O36123"/>
  <c r="P36123" s="1"/>
  <c r="L36123"/>
  <c r="O36122"/>
  <c r="P36122" s="1"/>
  <c r="L36122"/>
  <c r="O36121"/>
  <c r="P36121" s="1"/>
  <c r="L36121"/>
  <c r="O36120"/>
  <c r="P36120" s="1"/>
  <c r="L36120"/>
  <c r="O36119"/>
  <c r="P36119" s="1"/>
  <c r="L36119"/>
  <c r="O36118"/>
  <c r="P36118" s="1"/>
  <c r="L36118"/>
  <c r="O36117"/>
  <c r="L36117"/>
  <c r="P36117" s="1"/>
  <c r="O36116"/>
  <c r="P36116" s="1"/>
  <c r="L36116"/>
  <c r="O36115"/>
  <c r="L36115"/>
  <c r="P36115" s="1"/>
  <c r="O36114"/>
  <c r="P36114" s="1"/>
  <c r="L36114"/>
  <c r="O36113"/>
  <c r="L36113"/>
  <c r="P36113" s="1"/>
  <c r="O36112"/>
  <c r="P36112" s="1"/>
  <c r="L36112"/>
  <c r="O36111"/>
  <c r="L36111"/>
  <c r="P36111" s="1"/>
  <c r="O36110"/>
  <c r="P36110" s="1"/>
  <c r="L36110"/>
  <c r="O36109"/>
  <c r="L36109"/>
  <c r="P36109" s="1"/>
  <c r="O36108"/>
  <c r="P36108" s="1"/>
  <c r="L36108"/>
  <c r="O36107"/>
  <c r="L36107"/>
  <c r="P36107" s="1"/>
  <c r="O36106"/>
  <c r="P36106" s="1"/>
  <c r="L36106"/>
  <c r="O36105"/>
  <c r="L36105"/>
  <c r="P36105" s="1"/>
  <c r="O36104"/>
  <c r="P36104" s="1"/>
  <c r="L36104"/>
  <c r="O36103"/>
  <c r="L36103"/>
  <c r="P36103" s="1"/>
  <c r="O36102"/>
  <c r="P36102" s="1"/>
  <c r="L36102"/>
  <c r="O36101"/>
  <c r="L36101"/>
  <c r="P36101" s="1"/>
  <c r="O36100"/>
  <c r="P36100" s="1"/>
  <c r="L36100"/>
  <c r="O36099"/>
  <c r="L36099"/>
  <c r="P36099" s="1"/>
  <c r="O36098"/>
  <c r="P36098" s="1"/>
  <c r="L36098"/>
  <c r="O36097"/>
  <c r="L36097"/>
  <c r="P36097" s="1"/>
  <c r="O36096"/>
  <c r="P36096" s="1"/>
  <c r="L36096"/>
  <c r="O36095"/>
  <c r="L36095"/>
  <c r="P36095" s="1"/>
  <c r="O36094"/>
  <c r="P36094" s="1"/>
  <c r="L36094"/>
  <c r="O36093"/>
  <c r="L36093"/>
  <c r="P36093" s="1"/>
  <c r="O36092"/>
  <c r="P36092" s="1"/>
  <c r="L36092"/>
  <c r="O36091"/>
  <c r="L36091"/>
  <c r="P36091" s="1"/>
  <c r="O36090"/>
  <c r="P36090" s="1"/>
  <c r="L36090"/>
  <c r="O36089"/>
  <c r="L36089"/>
  <c r="P36089" s="1"/>
  <c r="O36088"/>
  <c r="P36088" s="1"/>
  <c r="L36088"/>
  <c r="O36087"/>
  <c r="L36087"/>
  <c r="P36087" s="1"/>
  <c r="O36086"/>
  <c r="P36086" s="1"/>
  <c r="L36086"/>
  <c r="O36085"/>
  <c r="L36085"/>
  <c r="P36085" s="1"/>
  <c r="O36084"/>
  <c r="P36084" s="1"/>
  <c r="L36084"/>
  <c r="O36083"/>
  <c r="L36083"/>
  <c r="P36083" s="1"/>
  <c r="O36082"/>
  <c r="P36082" s="1"/>
  <c r="L36082"/>
  <c r="O36081"/>
  <c r="L36081"/>
  <c r="P36081" s="1"/>
  <c r="O36080"/>
  <c r="P36080" s="1"/>
  <c r="L36080"/>
  <c r="O36079"/>
  <c r="P36079" s="1"/>
  <c r="L36079"/>
  <c r="O36078"/>
  <c r="P36078" s="1"/>
  <c r="L36078"/>
  <c r="O36077"/>
  <c r="L36077"/>
  <c r="P36077" s="1"/>
  <c r="O36076"/>
  <c r="P36076" s="1"/>
  <c r="L36076"/>
  <c r="O36075"/>
  <c r="L36075"/>
  <c r="P36075" s="1"/>
  <c r="O36074"/>
  <c r="P36074" s="1"/>
  <c r="L36074"/>
  <c r="O36073"/>
  <c r="L36073"/>
  <c r="P36073" s="1"/>
  <c r="O36072"/>
  <c r="P36072" s="1"/>
  <c r="L36072"/>
  <c r="O36071"/>
  <c r="L36071"/>
  <c r="P36071" s="1"/>
  <c r="O36070"/>
  <c r="P36070" s="1"/>
  <c r="L36070"/>
  <c r="O36069"/>
  <c r="L36069"/>
  <c r="P36069" s="1"/>
  <c r="O36068"/>
  <c r="P36068" s="1"/>
  <c r="L36068"/>
  <c r="O36067"/>
  <c r="L36067"/>
  <c r="P36067" s="1"/>
  <c r="O36066"/>
  <c r="P36066" s="1"/>
  <c r="L36066"/>
  <c r="O36065"/>
  <c r="L36065"/>
  <c r="P36065" s="1"/>
  <c r="O36064"/>
  <c r="P36064" s="1"/>
  <c r="L36064"/>
  <c r="O36063"/>
  <c r="L36063"/>
  <c r="P36063" s="1"/>
  <c r="O36062"/>
  <c r="P36062" s="1"/>
  <c r="L36062"/>
  <c r="O36061"/>
  <c r="L36061"/>
  <c r="P36061" s="1"/>
  <c r="O36060"/>
  <c r="P36060" s="1"/>
  <c r="L36060"/>
  <c r="O36059"/>
  <c r="L36059"/>
  <c r="P36059" s="1"/>
  <c r="O36058"/>
  <c r="P36058" s="1"/>
  <c r="L36058"/>
  <c r="O36057"/>
  <c r="L36057"/>
  <c r="P36057" s="1"/>
  <c r="O36056"/>
  <c r="P36056" s="1"/>
  <c r="L36056"/>
  <c r="O36055"/>
  <c r="L36055"/>
  <c r="P36055" s="1"/>
  <c r="O36054"/>
  <c r="P36054" s="1"/>
  <c r="L36054"/>
  <c r="O36053"/>
  <c r="L36053"/>
  <c r="P36053" s="1"/>
  <c r="O36052"/>
  <c r="P36052" s="1"/>
  <c r="L36052"/>
  <c r="O36051"/>
  <c r="L36051"/>
  <c r="P36051" s="1"/>
  <c r="O36050"/>
  <c r="P36050" s="1"/>
  <c r="L36050"/>
  <c r="O36049"/>
  <c r="L36049"/>
  <c r="P36049" s="1"/>
  <c r="O36048"/>
  <c r="P36048" s="1"/>
  <c r="L36048"/>
  <c r="O36047"/>
  <c r="L36047"/>
  <c r="P36047" s="1"/>
  <c r="O36046"/>
  <c r="P36046" s="1"/>
  <c r="L36046"/>
  <c r="O36045"/>
  <c r="L36045"/>
  <c r="P36045" s="1"/>
  <c r="O36044"/>
  <c r="P36044" s="1"/>
  <c r="L36044"/>
  <c r="O36043"/>
  <c r="L36043"/>
  <c r="P36043" s="1"/>
  <c r="O36042"/>
  <c r="P36042" s="1"/>
  <c r="L36042"/>
  <c r="O36041"/>
  <c r="L36041"/>
  <c r="P36041" s="1"/>
  <c r="O36040"/>
  <c r="P36040" s="1"/>
  <c r="L36040"/>
  <c r="O36039"/>
  <c r="L36039"/>
  <c r="P36039" s="1"/>
  <c r="O36038"/>
  <c r="P36038" s="1"/>
  <c r="L36038"/>
  <c r="O36037"/>
  <c r="L36037"/>
  <c r="P36037" s="1"/>
  <c r="O36036"/>
  <c r="P36036" s="1"/>
  <c r="L36036"/>
  <c r="O36035"/>
  <c r="L36035"/>
  <c r="P36035" s="1"/>
  <c r="O36034"/>
  <c r="P36034" s="1"/>
  <c r="L36034"/>
  <c r="O36033"/>
  <c r="L36033"/>
  <c r="P36033" s="1"/>
  <c r="O36032"/>
  <c r="P36032" s="1"/>
  <c r="L36032"/>
  <c r="O36031"/>
  <c r="L36031"/>
  <c r="P36031" s="1"/>
  <c r="O36030"/>
  <c r="P36030" s="1"/>
  <c r="L36030"/>
  <c r="O36029"/>
  <c r="L36029"/>
  <c r="P36029" s="1"/>
  <c r="O36028"/>
  <c r="P36028" s="1"/>
  <c r="L36028"/>
  <c r="O36027"/>
  <c r="L36027"/>
  <c r="P36027" s="1"/>
  <c r="O36026"/>
  <c r="P36026" s="1"/>
  <c r="L36026"/>
  <c r="O36025"/>
  <c r="L36025"/>
  <c r="P36025" s="1"/>
  <c r="O36024"/>
  <c r="P36024" s="1"/>
  <c r="L36024"/>
  <c r="O36023"/>
  <c r="L36023"/>
  <c r="P36023" s="1"/>
  <c r="O36022"/>
  <c r="P36022" s="1"/>
  <c r="L36022"/>
  <c r="O36021"/>
  <c r="L36021"/>
  <c r="P36021" s="1"/>
  <c r="O36020"/>
  <c r="P36020" s="1"/>
  <c r="L36020"/>
  <c r="O36019"/>
  <c r="L36019"/>
  <c r="P36019" s="1"/>
  <c r="O36018"/>
  <c r="P36018" s="1"/>
  <c r="L36018"/>
  <c r="O36017"/>
  <c r="L36017"/>
  <c r="P36017" s="1"/>
  <c r="O36016"/>
  <c r="P36016" s="1"/>
  <c r="L36016"/>
  <c r="O36015"/>
  <c r="L36015"/>
  <c r="P36015" s="1"/>
  <c r="O36014"/>
  <c r="P36014" s="1"/>
  <c r="L36014"/>
  <c r="O36013"/>
  <c r="L36013"/>
  <c r="P36013" s="1"/>
  <c r="O36012"/>
  <c r="P36012" s="1"/>
  <c r="L36012"/>
  <c r="O36011"/>
  <c r="L36011"/>
  <c r="P36011" s="1"/>
  <c r="O36010"/>
  <c r="P36010" s="1"/>
  <c r="L36010"/>
  <c r="O36009"/>
  <c r="L36009"/>
  <c r="P36009" s="1"/>
  <c r="O36008"/>
  <c r="P36008" s="1"/>
  <c r="L36008"/>
  <c r="O36007"/>
  <c r="L36007"/>
  <c r="P36007" s="1"/>
  <c r="O36006"/>
  <c r="P36006" s="1"/>
  <c r="L36006"/>
  <c r="O36005"/>
  <c r="L36005"/>
  <c r="P36005" s="1"/>
  <c r="O36004"/>
  <c r="P36004" s="1"/>
  <c r="L36004"/>
  <c r="O36003"/>
  <c r="L36003"/>
  <c r="P36003" s="1"/>
  <c r="O36002"/>
  <c r="P36002" s="1"/>
  <c r="L36002"/>
  <c r="O36001"/>
  <c r="L36001"/>
  <c r="P36001" s="1"/>
  <c r="O36000"/>
  <c r="P36000" s="1"/>
  <c r="L36000"/>
  <c r="O35999"/>
  <c r="L35999"/>
  <c r="P35999" s="1"/>
  <c r="O35998"/>
  <c r="P35998" s="1"/>
  <c r="L35998"/>
  <c r="O35997"/>
  <c r="L35997"/>
  <c r="P35997" s="1"/>
  <c r="O35996"/>
  <c r="P35996" s="1"/>
  <c r="L35996"/>
  <c r="O35995"/>
  <c r="L35995"/>
  <c r="P35995" s="1"/>
  <c r="O35994"/>
  <c r="P35994" s="1"/>
  <c r="L35994"/>
  <c r="O35993"/>
  <c r="L35993"/>
  <c r="P35993" s="1"/>
  <c r="O35992"/>
  <c r="P35992" s="1"/>
  <c r="L35992"/>
  <c r="O35991"/>
  <c r="L35991"/>
  <c r="P35991" s="1"/>
  <c r="O35990"/>
  <c r="P35990" s="1"/>
  <c r="L35990"/>
  <c r="O35989"/>
  <c r="L35989"/>
  <c r="P35989" s="1"/>
  <c r="O35988"/>
  <c r="P35988" s="1"/>
  <c r="L35988"/>
  <c r="O35987"/>
  <c r="L35987"/>
  <c r="P35987" s="1"/>
  <c r="O35986"/>
  <c r="P35986" s="1"/>
  <c r="L35986"/>
  <c r="O35985"/>
  <c r="L35985"/>
  <c r="P35985" s="1"/>
  <c r="O35984"/>
  <c r="P35984" s="1"/>
  <c r="L35984"/>
  <c r="O35983"/>
  <c r="L35983"/>
  <c r="P35983" s="1"/>
  <c r="O35982"/>
  <c r="P35982" s="1"/>
  <c r="L35982"/>
  <c r="O35981"/>
  <c r="L35981"/>
  <c r="P35981" s="1"/>
  <c r="O35980"/>
  <c r="P35980" s="1"/>
  <c r="L35980"/>
  <c r="O35979"/>
  <c r="L35979"/>
  <c r="P35979" s="1"/>
  <c r="O35978"/>
  <c r="P35978" s="1"/>
  <c r="L35978"/>
  <c r="O35977"/>
  <c r="L35977"/>
  <c r="P35977" s="1"/>
  <c r="O35976"/>
  <c r="P35976" s="1"/>
  <c r="L35976"/>
  <c r="O35975"/>
  <c r="L35975"/>
  <c r="P35975" s="1"/>
  <c r="O35974"/>
  <c r="P35974" s="1"/>
  <c r="L35974"/>
  <c r="O35973"/>
  <c r="L35973"/>
  <c r="P35973" s="1"/>
  <c r="O35972"/>
  <c r="P35972" s="1"/>
  <c r="L35972"/>
  <c r="O35971"/>
  <c r="L35971"/>
  <c r="P35971" s="1"/>
  <c r="O35970"/>
  <c r="P35970" s="1"/>
  <c r="L35970"/>
  <c r="O35969"/>
  <c r="L35969"/>
  <c r="P35969" s="1"/>
  <c r="O35968"/>
  <c r="P35968" s="1"/>
  <c r="L35968"/>
  <c r="O35967"/>
  <c r="L35967"/>
  <c r="P35967" s="1"/>
  <c r="O35966"/>
  <c r="P35966" s="1"/>
  <c r="L35966"/>
  <c r="O35965"/>
  <c r="L35965"/>
  <c r="P35965" s="1"/>
  <c r="O35964"/>
  <c r="P35964" s="1"/>
  <c r="L35964"/>
  <c r="O35963"/>
  <c r="L35963"/>
  <c r="P35963" s="1"/>
  <c r="O35962"/>
  <c r="P35962" s="1"/>
  <c r="L35962"/>
  <c r="O35961"/>
  <c r="L35961"/>
  <c r="P35961" s="1"/>
  <c r="O35960"/>
  <c r="P35960" s="1"/>
  <c r="L35960"/>
  <c r="O35959"/>
  <c r="L35959"/>
  <c r="P35959" s="1"/>
  <c r="O35958"/>
  <c r="P35958" s="1"/>
  <c r="L35958"/>
  <c r="O35957"/>
  <c r="L35957"/>
  <c r="P35957" s="1"/>
  <c r="O35956"/>
  <c r="P35956" s="1"/>
  <c r="L35956"/>
  <c r="O35955"/>
  <c r="L35955"/>
  <c r="P35955" s="1"/>
  <c r="O35954"/>
  <c r="P35954" s="1"/>
  <c r="L35954"/>
  <c r="O35953"/>
  <c r="L35953"/>
  <c r="P35953" s="1"/>
  <c r="O35952"/>
  <c r="P35952" s="1"/>
  <c r="L35952"/>
  <c r="O35951"/>
  <c r="L35951"/>
  <c r="P35951" s="1"/>
  <c r="O35950"/>
  <c r="P35950" s="1"/>
  <c r="L35950"/>
  <c r="O35949"/>
  <c r="L35949"/>
  <c r="P35949" s="1"/>
  <c r="O35948"/>
  <c r="P35948" s="1"/>
  <c r="L35948"/>
  <c r="O35947"/>
  <c r="L35947"/>
  <c r="P35947" s="1"/>
  <c r="O35946"/>
  <c r="P35946" s="1"/>
  <c r="L35946"/>
  <c r="O35945"/>
  <c r="L35945"/>
  <c r="P35945" s="1"/>
  <c r="O35944"/>
  <c r="P35944" s="1"/>
  <c r="L35944"/>
  <c r="O35943"/>
  <c r="L35943"/>
  <c r="P35943" s="1"/>
  <c r="O35942"/>
  <c r="P35942" s="1"/>
  <c r="L35942"/>
  <c r="O35941"/>
  <c r="L35941"/>
  <c r="P35941" s="1"/>
  <c r="O35940"/>
  <c r="P35940" s="1"/>
  <c r="L35940"/>
  <c r="O35939"/>
  <c r="L35939"/>
  <c r="P35939" s="1"/>
  <c r="O35938"/>
  <c r="P35938" s="1"/>
  <c r="L35938"/>
  <c r="O35937"/>
  <c r="L35937"/>
  <c r="P35937" s="1"/>
  <c r="O35936"/>
  <c r="P35936" s="1"/>
  <c r="L35936"/>
  <c r="O35935"/>
  <c r="L35935"/>
  <c r="P35935" s="1"/>
  <c r="O35934"/>
  <c r="P35934" s="1"/>
  <c r="L35934"/>
  <c r="O35933"/>
  <c r="L35933"/>
  <c r="P35933" s="1"/>
  <c r="O35932"/>
  <c r="P35932" s="1"/>
  <c r="L35932"/>
  <c r="O35931"/>
  <c r="L35931"/>
  <c r="P35931" s="1"/>
  <c r="O35930"/>
  <c r="P35930" s="1"/>
  <c r="L35930"/>
  <c r="O35929"/>
  <c r="L35929"/>
  <c r="P35929" s="1"/>
  <c r="O35928"/>
  <c r="P35928" s="1"/>
  <c r="L35928"/>
  <c r="O35927"/>
  <c r="L35927"/>
  <c r="P35927" s="1"/>
  <c r="O35926"/>
  <c r="P35926" s="1"/>
  <c r="L35926"/>
  <c r="O35925"/>
  <c r="L35925"/>
  <c r="P35925" s="1"/>
  <c r="O35924"/>
  <c r="P35924" s="1"/>
  <c r="L35924"/>
  <c r="O35923"/>
  <c r="L35923"/>
  <c r="P35923" s="1"/>
  <c r="O35922"/>
  <c r="P35922" s="1"/>
  <c r="L35922"/>
  <c r="O35921"/>
  <c r="L35921"/>
  <c r="P35921" s="1"/>
  <c r="O35920"/>
  <c r="P35920" s="1"/>
  <c r="L35920"/>
  <c r="O35919"/>
  <c r="L35919"/>
  <c r="P35919" s="1"/>
  <c r="O35918"/>
  <c r="P35918" s="1"/>
  <c r="L35918"/>
  <c r="O35917"/>
  <c r="L35917"/>
  <c r="P35917" s="1"/>
  <c r="O35916"/>
  <c r="P35916" s="1"/>
  <c r="L35916"/>
  <c r="O35915"/>
  <c r="L35915"/>
  <c r="P35915" s="1"/>
  <c r="O35914"/>
  <c r="P35914" s="1"/>
  <c r="L35914"/>
  <c r="O35913"/>
  <c r="L35913"/>
  <c r="P35913" s="1"/>
  <c r="O35912"/>
  <c r="P35912" s="1"/>
  <c r="L35912"/>
  <c r="O35911"/>
  <c r="L35911"/>
  <c r="P35911" s="1"/>
  <c r="O35910"/>
  <c r="P35910" s="1"/>
  <c r="L35910"/>
  <c r="O35909"/>
  <c r="L35909"/>
  <c r="P35909" s="1"/>
  <c r="O35908"/>
  <c r="P35908" s="1"/>
  <c r="L35908"/>
  <c r="O35907"/>
  <c r="L35907"/>
  <c r="P35907" s="1"/>
  <c r="O35906"/>
  <c r="P35906" s="1"/>
  <c r="L35906"/>
  <c r="O35905"/>
  <c r="L35905"/>
  <c r="P35905" s="1"/>
  <c r="O35904"/>
  <c r="P35904" s="1"/>
  <c r="L35904"/>
  <c r="O35903"/>
  <c r="L35903"/>
  <c r="P35903" s="1"/>
  <c r="O35902"/>
  <c r="P35902" s="1"/>
  <c r="L35902"/>
  <c r="O35901"/>
  <c r="L35901"/>
  <c r="P35901" s="1"/>
  <c r="O35900"/>
  <c r="P35900" s="1"/>
  <c r="L35900"/>
  <c r="O35899"/>
  <c r="L35899"/>
  <c r="P35899" s="1"/>
  <c r="O35898"/>
  <c r="P35898" s="1"/>
  <c r="L35898"/>
  <c r="O35897"/>
  <c r="L35897"/>
  <c r="P35897" s="1"/>
  <c r="O35896"/>
  <c r="P35896" s="1"/>
  <c r="L35896"/>
  <c r="O35895"/>
  <c r="L35895"/>
  <c r="P35895" s="1"/>
  <c r="O35894"/>
  <c r="P35894" s="1"/>
  <c r="L35894"/>
  <c r="O35893"/>
  <c r="L35893"/>
  <c r="P35893" s="1"/>
  <c r="O35892"/>
  <c r="P35892" s="1"/>
  <c r="L35892"/>
  <c r="O35891"/>
  <c r="L35891"/>
  <c r="P35891" s="1"/>
  <c r="O35890"/>
  <c r="P35890" s="1"/>
  <c r="L35890"/>
  <c r="O35889"/>
  <c r="L35889"/>
  <c r="P35889" s="1"/>
  <c r="O35888"/>
  <c r="P35888" s="1"/>
  <c r="L35888"/>
  <c r="O35887"/>
  <c r="L35887"/>
  <c r="P35887" s="1"/>
  <c r="O35886"/>
  <c r="P35886" s="1"/>
  <c r="L35886"/>
  <c r="O35885"/>
  <c r="L35885"/>
  <c r="P35885" s="1"/>
  <c r="O35884"/>
  <c r="P35884" s="1"/>
  <c r="L35884"/>
  <c r="O35883"/>
  <c r="L35883"/>
  <c r="P35883" s="1"/>
  <c r="O35882"/>
  <c r="P35882" s="1"/>
  <c r="L35882"/>
  <c r="O35881"/>
  <c r="L35881"/>
  <c r="P35881" s="1"/>
  <c r="O35880"/>
  <c r="P35880" s="1"/>
  <c r="L35880"/>
  <c r="O35879"/>
  <c r="L35879"/>
  <c r="P35879" s="1"/>
  <c r="O35878"/>
  <c r="P35878" s="1"/>
  <c r="L35878"/>
  <c r="O35877"/>
  <c r="L35877"/>
  <c r="P35877" s="1"/>
  <c r="O35876"/>
  <c r="P35876" s="1"/>
  <c r="L35876"/>
  <c r="O35875"/>
  <c r="L35875"/>
  <c r="P35875" s="1"/>
  <c r="O35874"/>
  <c r="P35874" s="1"/>
  <c r="L35874"/>
  <c r="O35873"/>
  <c r="L35873"/>
  <c r="P35873" s="1"/>
  <c r="O35872"/>
  <c r="P35872" s="1"/>
  <c r="L35872"/>
  <c r="O35871"/>
  <c r="L35871"/>
  <c r="P35871" s="1"/>
  <c r="O35870"/>
  <c r="P35870" s="1"/>
  <c r="L35870"/>
  <c r="O35869"/>
  <c r="L35869"/>
  <c r="P35869" s="1"/>
  <c r="O35868"/>
  <c r="P35868" s="1"/>
  <c r="L35868"/>
  <c r="O35867"/>
  <c r="L35867"/>
  <c r="P35867" s="1"/>
  <c r="O35866"/>
  <c r="P35866" s="1"/>
  <c r="L35866"/>
  <c r="O35865"/>
  <c r="L35865"/>
  <c r="P35865" s="1"/>
  <c r="O35864"/>
  <c r="P35864" s="1"/>
  <c r="L35864"/>
  <c r="O35863"/>
  <c r="L35863"/>
  <c r="P35863" s="1"/>
  <c r="O35862"/>
  <c r="P35862" s="1"/>
  <c r="L35862"/>
  <c r="O35861"/>
  <c r="L35861"/>
  <c r="P35861" s="1"/>
  <c r="O35860"/>
  <c r="P35860" s="1"/>
  <c r="L35860"/>
  <c r="O35859"/>
  <c r="L35859"/>
  <c r="P35859" s="1"/>
  <c r="O35858"/>
  <c r="P35858" s="1"/>
  <c r="L35858"/>
  <c r="O35857"/>
  <c r="L35857"/>
  <c r="P35857" s="1"/>
  <c r="O35856"/>
  <c r="P35856" s="1"/>
  <c r="L35856"/>
  <c r="O35855"/>
  <c r="L35855"/>
  <c r="P35855" s="1"/>
  <c r="O35854"/>
  <c r="P35854" s="1"/>
  <c r="L35854"/>
  <c r="O35853"/>
  <c r="L35853"/>
  <c r="P35853" s="1"/>
  <c r="O35852"/>
  <c r="P35852" s="1"/>
  <c r="L35852"/>
  <c r="O35851"/>
  <c r="L35851"/>
  <c r="P35851" s="1"/>
  <c r="O35850"/>
  <c r="P35850" s="1"/>
  <c r="L35850"/>
  <c r="O35849"/>
  <c r="L35849"/>
  <c r="P35849" s="1"/>
  <c r="O35848"/>
  <c r="P35848" s="1"/>
  <c r="L35848"/>
  <c r="O35847"/>
  <c r="L35847"/>
  <c r="P35847" s="1"/>
  <c r="O35846"/>
  <c r="P35846" s="1"/>
  <c r="L35846"/>
  <c r="O35845"/>
  <c r="L35845"/>
  <c r="P35845" s="1"/>
  <c r="O35844"/>
  <c r="P35844" s="1"/>
  <c r="L35844"/>
  <c r="O35843"/>
  <c r="L35843"/>
  <c r="P35843" s="1"/>
  <c r="O35842"/>
  <c r="P35842" s="1"/>
  <c r="L35842"/>
  <c r="O35841"/>
  <c r="L35841"/>
  <c r="P35841" s="1"/>
  <c r="O35840"/>
  <c r="P35840" s="1"/>
  <c r="L35840"/>
  <c r="O35839"/>
  <c r="L35839"/>
  <c r="P35839" s="1"/>
  <c r="O35838"/>
  <c r="P35838" s="1"/>
  <c r="L35838"/>
  <c r="O35837"/>
  <c r="L35837"/>
  <c r="P35837" s="1"/>
  <c r="O35836"/>
  <c r="P35836" s="1"/>
  <c r="L35836"/>
  <c r="O35835"/>
  <c r="L35835"/>
  <c r="P35835" s="1"/>
  <c r="O35834"/>
  <c r="P35834" s="1"/>
  <c r="L35834"/>
  <c r="O35833"/>
  <c r="L35833"/>
  <c r="P35833" s="1"/>
  <c r="O35832"/>
  <c r="P35832" s="1"/>
  <c r="L35832"/>
  <c r="O35831"/>
  <c r="L35831"/>
  <c r="P35831" s="1"/>
  <c r="O35830"/>
  <c r="P35830" s="1"/>
  <c r="L35830"/>
  <c r="O35829"/>
  <c r="L35829"/>
  <c r="P35829" s="1"/>
  <c r="O35828"/>
  <c r="P35828" s="1"/>
  <c r="L35828"/>
  <c r="O35827"/>
  <c r="L35827"/>
  <c r="P35827" s="1"/>
  <c r="O35826"/>
  <c r="P35826" s="1"/>
  <c r="L35826"/>
  <c r="O35825"/>
  <c r="L35825"/>
  <c r="P35825" s="1"/>
  <c r="O35824"/>
  <c r="P35824" s="1"/>
  <c r="L35824"/>
  <c r="O35823"/>
  <c r="L35823"/>
  <c r="P35823" s="1"/>
  <c r="O35822"/>
  <c r="P35822" s="1"/>
  <c r="L35822"/>
  <c r="O35821"/>
  <c r="L35821"/>
  <c r="P35821" s="1"/>
  <c r="O35820"/>
  <c r="P35820" s="1"/>
  <c r="L35820"/>
  <c r="O35819"/>
  <c r="L35819"/>
  <c r="P35819" s="1"/>
  <c r="O35818"/>
  <c r="P35818" s="1"/>
  <c r="L35818"/>
  <c r="O35817"/>
  <c r="L35817"/>
  <c r="P35817" s="1"/>
  <c r="O35816"/>
  <c r="P35816" s="1"/>
  <c r="L35816"/>
  <c r="O35815"/>
  <c r="L35815"/>
  <c r="P35815" s="1"/>
  <c r="O35814"/>
  <c r="P35814" s="1"/>
  <c r="L35814"/>
  <c r="O35813"/>
  <c r="L35813"/>
  <c r="P35813" s="1"/>
  <c r="O35812"/>
  <c r="P35812" s="1"/>
  <c r="L35812"/>
  <c r="O35811"/>
  <c r="L35811"/>
  <c r="P35811" s="1"/>
  <c r="O35810"/>
  <c r="P35810" s="1"/>
  <c r="L35810"/>
  <c r="O35809"/>
  <c r="L35809"/>
  <c r="P35809" s="1"/>
  <c r="O35808"/>
  <c r="P35808" s="1"/>
  <c r="L35808"/>
  <c r="O35807"/>
  <c r="L35807"/>
  <c r="P35807" s="1"/>
  <c r="O35806"/>
  <c r="P35806" s="1"/>
  <c r="L35806"/>
  <c r="O35805"/>
  <c r="L35805"/>
  <c r="P35805" s="1"/>
  <c r="O35804"/>
  <c r="P35804" s="1"/>
  <c r="L35804"/>
  <c r="O35803"/>
  <c r="L35803"/>
  <c r="P35803" s="1"/>
  <c r="O35802"/>
  <c r="P35802" s="1"/>
  <c r="L35802"/>
  <c r="O35801"/>
  <c r="L35801"/>
  <c r="P35801" s="1"/>
  <c r="O35800"/>
  <c r="P35800" s="1"/>
  <c r="L35800"/>
  <c r="O35799"/>
  <c r="L35799"/>
  <c r="P35799" s="1"/>
  <c r="O35798"/>
  <c r="P35798" s="1"/>
  <c r="L35798"/>
  <c r="O35797"/>
  <c r="L35797"/>
  <c r="P35797" s="1"/>
  <c r="O35796"/>
  <c r="P35796" s="1"/>
  <c r="L35796"/>
  <c r="O35795"/>
  <c r="L35795"/>
  <c r="P35795" s="1"/>
  <c r="O35794"/>
  <c r="P35794" s="1"/>
  <c r="L35794"/>
  <c r="O35793"/>
  <c r="L35793"/>
  <c r="P35793" s="1"/>
  <c r="O35792"/>
  <c r="P35792" s="1"/>
  <c r="L35792"/>
  <c r="O35791"/>
  <c r="L35791"/>
  <c r="P35791" s="1"/>
  <c r="O35790"/>
  <c r="P35790" s="1"/>
  <c r="L35790"/>
  <c r="O35789"/>
  <c r="L35789"/>
  <c r="P35789" s="1"/>
  <c r="O35788"/>
  <c r="P35788" s="1"/>
  <c r="L35788"/>
  <c r="O35787"/>
  <c r="L35787"/>
  <c r="P35787" s="1"/>
  <c r="O35786"/>
  <c r="P35786" s="1"/>
  <c r="L35786"/>
  <c r="O35785"/>
  <c r="L35785"/>
  <c r="P35785" s="1"/>
  <c r="O35784"/>
  <c r="P35784" s="1"/>
  <c r="L35784"/>
  <c r="O35783"/>
  <c r="L35783"/>
  <c r="P35783" s="1"/>
  <c r="O35782"/>
  <c r="P35782" s="1"/>
  <c r="L35782"/>
  <c r="O35781"/>
  <c r="L35781"/>
  <c r="P35781" s="1"/>
  <c r="O35780"/>
  <c r="P35780" s="1"/>
  <c r="L35780"/>
  <c r="O35779"/>
  <c r="L35779"/>
  <c r="P35779" s="1"/>
  <c r="O35778"/>
  <c r="P35778" s="1"/>
  <c r="L35778"/>
  <c r="O35777"/>
  <c r="L35777"/>
  <c r="P35777" s="1"/>
  <c r="O35776"/>
  <c r="P35776" s="1"/>
  <c r="L35776"/>
  <c r="O35775"/>
  <c r="L35775"/>
  <c r="P35775" s="1"/>
  <c r="O35774"/>
  <c r="P35774" s="1"/>
  <c r="L35774"/>
  <c r="O35773"/>
  <c r="L35773"/>
  <c r="P35773" s="1"/>
  <c r="O35772"/>
  <c r="P35772" s="1"/>
  <c r="L35772"/>
  <c r="O35771"/>
  <c r="L35771"/>
  <c r="P35771" s="1"/>
  <c r="O35770"/>
  <c r="P35770" s="1"/>
  <c r="L35770"/>
  <c r="O35769"/>
  <c r="L35769"/>
  <c r="P35769" s="1"/>
  <c r="O35768"/>
  <c r="P35768" s="1"/>
  <c r="L35768"/>
  <c r="O35767"/>
  <c r="L35767"/>
  <c r="P35767" s="1"/>
  <c r="O35766"/>
  <c r="P35766" s="1"/>
  <c r="L35766"/>
  <c r="O35765"/>
  <c r="L35765"/>
  <c r="P35765" s="1"/>
  <c r="O35764"/>
  <c r="P35764" s="1"/>
  <c r="L35764"/>
  <c r="O35763"/>
  <c r="L35763"/>
  <c r="P35763" s="1"/>
  <c r="O35762"/>
  <c r="P35762" s="1"/>
  <c r="L35762"/>
  <c r="O35761"/>
  <c r="L35761"/>
  <c r="P35761" s="1"/>
  <c r="O35760"/>
  <c r="P35760" s="1"/>
  <c r="L35760"/>
  <c r="O35759"/>
  <c r="L35759"/>
  <c r="P35759" s="1"/>
  <c r="O35758"/>
  <c r="P35758" s="1"/>
  <c r="L35758"/>
  <c r="O35757"/>
  <c r="L35757"/>
  <c r="P35757" s="1"/>
  <c r="O35756"/>
  <c r="P35756" s="1"/>
  <c r="L35756"/>
  <c r="O35755"/>
  <c r="L35755"/>
  <c r="P35755" s="1"/>
  <c r="O35754"/>
  <c r="P35754" s="1"/>
  <c r="L35754"/>
  <c r="O35753"/>
  <c r="L35753"/>
  <c r="P35753" s="1"/>
  <c r="O35752"/>
  <c r="P35752" s="1"/>
  <c r="L35752"/>
  <c r="O35751"/>
  <c r="L35751"/>
  <c r="P35751" s="1"/>
  <c r="O35750"/>
  <c r="P35750" s="1"/>
  <c r="L35750"/>
  <c r="O35749"/>
  <c r="L35749"/>
  <c r="P35749" s="1"/>
  <c r="O35748"/>
  <c r="P35748" s="1"/>
  <c r="L35748"/>
  <c r="O35747"/>
  <c r="L35747"/>
  <c r="P35747" s="1"/>
  <c r="O35746"/>
  <c r="P35746" s="1"/>
  <c r="L35746"/>
  <c r="O35745"/>
  <c r="L35745"/>
  <c r="P35745" s="1"/>
  <c r="O35744"/>
  <c r="P35744" s="1"/>
  <c r="L35744"/>
  <c r="O35743"/>
  <c r="L35743"/>
  <c r="P35743" s="1"/>
  <c r="O35742"/>
  <c r="P35742" s="1"/>
  <c r="L35742"/>
  <c r="O35741"/>
  <c r="L35741"/>
  <c r="P35741" s="1"/>
  <c r="O35740"/>
  <c r="P35740" s="1"/>
  <c r="L35740"/>
  <c r="O35739"/>
  <c r="L35739"/>
  <c r="P35739" s="1"/>
  <c r="O35738"/>
  <c r="P35738" s="1"/>
  <c r="L35738"/>
  <c r="O35737"/>
  <c r="L35737"/>
  <c r="P35737" s="1"/>
  <c r="O35736"/>
  <c r="P35736" s="1"/>
  <c r="L35736"/>
  <c r="O35735"/>
  <c r="L35735"/>
  <c r="P35735" s="1"/>
  <c r="O35734"/>
  <c r="P35734" s="1"/>
  <c r="L35734"/>
  <c r="O35733"/>
  <c r="L35733"/>
  <c r="P35733" s="1"/>
  <c r="O35732"/>
  <c r="P35732" s="1"/>
  <c r="L35732"/>
  <c r="O35731"/>
  <c r="L35731"/>
  <c r="P35731" s="1"/>
  <c r="O35730"/>
  <c r="P35730" s="1"/>
  <c r="L35730"/>
  <c r="O35729"/>
  <c r="L35729"/>
  <c r="P35729" s="1"/>
  <c r="O35728"/>
  <c r="P35728" s="1"/>
  <c r="L35728"/>
  <c r="O35727"/>
  <c r="L35727"/>
  <c r="P35727" s="1"/>
  <c r="O35726"/>
  <c r="P35726" s="1"/>
  <c r="L35726"/>
  <c r="O35725"/>
  <c r="L35725"/>
  <c r="P35725" s="1"/>
  <c r="O35724"/>
  <c r="P35724" s="1"/>
  <c r="L35724"/>
  <c r="O35723"/>
  <c r="L35723"/>
  <c r="P35723" s="1"/>
  <c r="O35722"/>
  <c r="P35722" s="1"/>
  <c r="L35722"/>
  <c r="O35721"/>
  <c r="L35721"/>
  <c r="P35721" s="1"/>
  <c r="O35720"/>
  <c r="P35720" s="1"/>
  <c r="L35720"/>
  <c r="O35719"/>
  <c r="L35719"/>
  <c r="P35719" s="1"/>
  <c r="O35718"/>
  <c r="P35718" s="1"/>
  <c r="L35718"/>
  <c r="O35717"/>
  <c r="L35717"/>
  <c r="P35717" s="1"/>
  <c r="O35716"/>
  <c r="P35716" s="1"/>
  <c r="L35716"/>
  <c r="O35715"/>
  <c r="L35715"/>
  <c r="P35715" s="1"/>
  <c r="O35714"/>
  <c r="P35714" s="1"/>
  <c r="L35714"/>
  <c r="O35713"/>
  <c r="L35713"/>
  <c r="P35713" s="1"/>
  <c r="O35712"/>
  <c r="P35712" s="1"/>
  <c r="L35712"/>
  <c r="O35711"/>
  <c r="L35711"/>
  <c r="P35711" s="1"/>
  <c r="O35710"/>
  <c r="P35710" s="1"/>
  <c r="L35710"/>
  <c r="O35709"/>
  <c r="L35709"/>
  <c r="P35709" s="1"/>
  <c r="O35708"/>
  <c r="P35708" s="1"/>
  <c r="L35708"/>
  <c r="O35707"/>
  <c r="L35707"/>
  <c r="P35707" s="1"/>
  <c r="O35706"/>
  <c r="P35706" s="1"/>
  <c r="L35706"/>
  <c r="O35705"/>
  <c r="L35705"/>
  <c r="P35705" s="1"/>
  <c r="O35704"/>
  <c r="P35704" s="1"/>
  <c r="L35704"/>
  <c r="O35703"/>
  <c r="L35703"/>
  <c r="P35703" s="1"/>
  <c r="O35702"/>
  <c r="P35702" s="1"/>
  <c r="L35702"/>
  <c r="O35701"/>
  <c r="L35701"/>
  <c r="P35701" s="1"/>
  <c r="O35700"/>
  <c r="P35700" s="1"/>
  <c r="L35700"/>
  <c r="O35699"/>
  <c r="L35699"/>
  <c r="P35699" s="1"/>
  <c r="O35698"/>
  <c r="P35698" s="1"/>
  <c r="L35698"/>
  <c r="O35697"/>
  <c r="L35697"/>
  <c r="P35697" s="1"/>
  <c r="O35696"/>
  <c r="P35696" s="1"/>
  <c r="L35696"/>
  <c r="O35695"/>
  <c r="L35695"/>
  <c r="P35695" s="1"/>
  <c r="O35694"/>
  <c r="P35694" s="1"/>
  <c r="L35694"/>
  <c r="O35693"/>
  <c r="L35693"/>
  <c r="P35693" s="1"/>
  <c r="O35692"/>
  <c r="P35692" s="1"/>
  <c r="L35692"/>
  <c r="O35691"/>
  <c r="L35691"/>
  <c r="P35691" s="1"/>
  <c r="O35690"/>
  <c r="P35690" s="1"/>
  <c r="L35690"/>
  <c r="O35689"/>
  <c r="L35689"/>
  <c r="P35689" s="1"/>
  <c r="O35688"/>
  <c r="P35688" s="1"/>
  <c r="L35688"/>
  <c r="O35687"/>
  <c r="L35687"/>
  <c r="P35687" s="1"/>
  <c r="O35686"/>
  <c r="P35686" s="1"/>
  <c r="L35686"/>
  <c r="O35685"/>
  <c r="L35685"/>
  <c r="P35685" s="1"/>
  <c r="O35684"/>
  <c r="P35684" s="1"/>
  <c r="L35684"/>
  <c r="O35683"/>
  <c r="L35683"/>
  <c r="P35683" s="1"/>
  <c r="O35682"/>
  <c r="P35682" s="1"/>
  <c r="L35682"/>
  <c r="O35681"/>
  <c r="L35681"/>
  <c r="P35681" s="1"/>
  <c r="O35680"/>
  <c r="P35680" s="1"/>
  <c r="L35680"/>
  <c r="O35679"/>
  <c r="L35679"/>
  <c r="P35679" s="1"/>
  <c r="O35678"/>
  <c r="P35678" s="1"/>
  <c r="L35678"/>
  <c r="O35677"/>
  <c r="L35677"/>
  <c r="P35677" s="1"/>
  <c r="O35676"/>
  <c r="P35676" s="1"/>
  <c r="L35676"/>
  <c r="O35675"/>
  <c r="L35675"/>
  <c r="P35675" s="1"/>
  <c r="O35674"/>
  <c r="P35674" s="1"/>
  <c r="L35674"/>
  <c r="O35673"/>
  <c r="L35673"/>
  <c r="P35673" s="1"/>
  <c r="O35672"/>
  <c r="P35672" s="1"/>
  <c r="L35672"/>
  <c r="O35671"/>
  <c r="L35671"/>
  <c r="P35671" s="1"/>
  <c r="O35670"/>
  <c r="P35670" s="1"/>
  <c r="L35670"/>
  <c r="O35669"/>
  <c r="L35669"/>
  <c r="P35669" s="1"/>
  <c r="O35668"/>
  <c r="P35668" s="1"/>
  <c r="L35668"/>
  <c r="O35667"/>
  <c r="L35667"/>
  <c r="P35667" s="1"/>
  <c r="O35666"/>
  <c r="P35666" s="1"/>
  <c r="L35666"/>
  <c r="O35665"/>
  <c r="L35665"/>
  <c r="P35665" s="1"/>
  <c r="O35664"/>
  <c r="P35664" s="1"/>
  <c r="L35664"/>
  <c r="O35663"/>
  <c r="L35663"/>
  <c r="P35663" s="1"/>
  <c r="O35662"/>
  <c r="P35662" s="1"/>
  <c r="L35662"/>
  <c r="O35661"/>
  <c r="L35661"/>
  <c r="P35661" s="1"/>
  <c r="O35660"/>
  <c r="P35660" s="1"/>
  <c r="L35660"/>
  <c r="O35659"/>
  <c r="L35659"/>
  <c r="P35659" s="1"/>
  <c r="O35658"/>
  <c r="P35658" s="1"/>
  <c r="L35658"/>
  <c r="O35657"/>
  <c r="L35657"/>
  <c r="P35657" s="1"/>
  <c r="O35656"/>
  <c r="P35656" s="1"/>
  <c r="L35656"/>
  <c r="O35655"/>
  <c r="L35655"/>
  <c r="P35655" s="1"/>
  <c r="O35654"/>
  <c r="P35654" s="1"/>
  <c r="L35654"/>
  <c r="O35653"/>
  <c r="L35653"/>
  <c r="P35653" s="1"/>
  <c r="O35652"/>
  <c r="P35652" s="1"/>
  <c r="L35652"/>
  <c r="O35651"/>
  <c r="L35651"/>
  <c r="P35651" s="1"/>
  <c r="O35650"/>
  <c r="P35650" s="1"/>
  <c r="L35650"/>
  <c r="O35649"/>
  <c r="L35649"/>
  <c r="P35649" s="1"/>
  <c r="O35648"/>
  <c r="P35648" s="1"/>
  <c r="L35648"/>
  <c r="O35647"/>
  <c r="L35647"/>
  <c r="P35647" s="1"/>
  <c r="O35646"/>
  <c r="P35646" s="1"/>
  <c r="L35646"/>
  <c r="O35645"/>
  <c r="L35645"/>
  <c r="P35645" s="1"/>
  <c r="O35644"/>
  <c r="P35644" s="1"/>
  <c r="L35644"/>
  <c r="O35643"/>
  <c r="L35643"/>
  <c r="P35643" s="1"/>
  <c r="O35642"/>
  <c r="P35642" s="1"/>
  <c r="L35642"/>
  <c r="O35641"/>
  <c r="L35641"/>
  <c r="P35641" s="1"/>
  <c r="O35640"/>
  <c r="P35640" s="1"/>
  <c r="L35640"/>
  <c r="O35639"/>
  <c r="L35639"/>
  <c r="P35639" s="1"/>
  <c r="O35638"/>
  <c r="P35638" s="1"/>
  <c r="L35638"/>
  <c r="O35637"/>
  <c r="L35637"/>
  <c r="P35637" s="1"/>
  <c r="O35636"/>
  <c r="P35636" s="1"/>
  <c r="L35636"/>
  <c r="O35635"/>
  <c r="L35635"/>
  <c r="P35635" s="1"/>
  <c r="O35634"/>
  <c r="P35634" s="1"/>
  <c r="L35634"/>
  <c r="O35633"/>
  <c r="L35633"/>
  <c r="P35633" s="1"/>
  <c r="O35632"/>
  <c r="P35632" s="1"/>
  <c r="L35632"/>
  <c r="O35631"/>
  <c r="L35631"/>
  <c r="P35631" s="1"/>
  <c r="O35630"/>
  <c r="P35630" s="1"/>
  <c r="L35630"/>
  <c r="O35629"/>
  <c r="L35629"/>
  <c r="P35629" s="1"/>
  <c r="O35628"/>
  <c r="P35628" s="1"/>
  <c r="L35628"/>
  <c r="O35627"/>
  <c r="L35627"/>
  <c r="P35627" s="1"/>
  <c r="O35626"/>
  <c r="P35626" s="1"/>
  <c r="L35626"/>
  <c r="O35625"/>
  <c r="L35625"/>
  <c r="P35625" s="1"/>
  <c r="O35624"/>
  <c r="P35624" s="1"/>
  <c r="L35624"/>
  <c r="O35623"/>
  <c r="L35623"/>
  <c r="P35623" s="1"/>
  <c r="O35622"/>
  <c r="P35622" s="1"/>
  <c r="L35622"/>
  <c r="O35621"/>
  <c r="L35621"/>
  <c r="P35621" s="1"/>
  <c r="O35620"/>
  <c r="P35620" s="1"/>
  <c r="L35620"/>
  <c r="O35619"/>
  <c r="L35619"/>
  <c r="P35619" s="1"/>
  <c r="O35618"/>
  <c r="P35618" s="1"/>
  <c r="L35618"/>
  <c r="O35617"/>
  <c r="L35617"/>
  <c r="P35617" s="1"/>
  <c r="O35616"/>
  <c r="P35616" s="1"/>
  <c r="L35616"/>
  <c r="O35615"/>
  <c r="L35615"/>
  <c r="P35615" s="1"/>
  <c r="O35614"/>
  <c r="P35614" s="1"/>
  <c r="L35614"/>
  <c r="O35613"/>
  <c r="L35613"/>
  <c r="P35613" s="1"/>
  <c r="O35612"/>
  <c r="P35612" s="1"/>
  <c r="L35612"/>
  <c r="O35611"/>
  <c r="L35611"/>
  <c r="P35611" s="1"/>
  <c r="O35610"/>
  <c r="P35610" s="1"/>
  <c r="L35610"/>
  <c r="O35609"/>
  <c r="L35609"/>
  <c r="P35609" s="1"/>
  <c r="O35608"/>
  <c r="P35608" s="1"/>
  <c r="L35608"/>
  <c r="O35607"/>
  <c r="L35607"/>
  <c r="P35607" s="1"/>
  <c r="O35606"/>
  <c r="P35606" s="1"/>
  <c r="L35606"/>
  <c r="O35605"/>
  <c r="L35605"/>
  <c r="P35605" s="1"/>
  <c r="O35604"/>
  <c r="P35604" s="1"/>
  <c r="L35604"/>
  <c r="O35603"/>
  <c r="L35603"/>
  <c r="P35603" s="1"/>
  <c r="O35602"/>
  <c r="P35602" s="1"/>
  <c r="L35602"/>
  <c r="O35601"/>
  <c r="L35601"/>
  <c r="P35601" s="1"/>
  <c r="O35600"/>
  <c r="P35600" s="1"/>
  <c r="L35600"/>
  <c r="O35599"/>
  <c r="L35599"/>
  <c r="P35599" s="1"/>
  <c r="O35598"/>
  <c r="P35598" s="1"/>
  <c r="L35598"/>
  <c r="O35597"/>
  <c r="L35597"/>
  <c r="P35597" s="1"/>
  <c r="O35596"/>
  <c r="P35596" s="1"/>
  <c r="L35596"/>
  <c r="O35595"/>
  <c r="L35595"/>
  <c r="P35595" s="1"/>
  <c r="O35594"/>
  <c r="P35594" s="1"/>
  <c r="L35594"/>
  <c r="O35593"/>
  <c r="L35593"/>
  <c r="P35593" s="1"/>
  <c r="O35592"/>
  <c r="P35592" s="1"/>
  <c r="L35592"/>
  <c r="O35591"/>
  <c r="L35591"/>
  <c r="P35591" s="1"/>
  <c r="O35590"/>
  <c r="P35590" s="1"/>
  <c r="L35590"/>
  <c r="O35589"/>
  <c r="L35589"/>
  <c r="P35589" s="1"/>
  <c r="O35588"/>
  <c r="P35588" s="1"/>
  <c r="L35588"/>
  <c r="O35587"/>
  <c r="L35587"/>
  <c r="P35587" s="1"/>
  <c r="O35586"/>
  <c r="P35586" s="1"/>
  <c r="L35586"/>
  <c r="O35585"/>
  <c r="L35585"/>
  <c r="P35585" s="1"/>
  <c r="O35584"/>
  <c r="P35584" s="1"/>
  <c r="L35584"/>
  <c r="O35583"/>
  <c r="L35583"/>
  <c r="P35583" s="1"/>
  <c r="O35582"/>
  <c r="P35582" s="1"/>
  <c r="L35582"/>
  <c r="O35581"/>
  <c r="L35581"/>
  <c r="P35581" s="1"/>
  <c r="O35580"/>
  <c r="P35580" s="1"/>
  <c r="L35580"/>
  <c r="O35579"/>
  <c r="L35579"/>
  <c r="P35579" s="1"/>
  <c r="O35578"/>
  <c r="P35578" s="1"/>
  <c r="L35578"/>
  <c r="O35577"/>
  <c r="L35577"/>
  <c r="P35577" s="1"/>
  <c r="O35576"/>
  <c r="P35576" s="1"/>
  <c r="L35576"/>
  <c r="O35575"/>
  <c r="L35575"/>
  <c r="P35575" s="1"/>
  <c r="O35574"/>
  <c r="P35574" s="1"/>
  <c r="L35574"/>
  <c r="O35573"/>
  <c r="L35573"/>
  <c r="P35573" s="1"/>
  <c r="O35572"/>
  <c r="P35572" s="1"/>
  <c r="L35572"/>
  <c r="O35571"/>
  <c r="L35571"/>
  <c r="P35571" s="1"/>
  <c r="O35570"/>
  <c r="P35570" s="1"/>
  <c r="L35570"/>
  <c r="O35569"/>
  <c r="L35569"/>
  <c r="P35569" s="1"/>
  <c r="O35568"/>
  <c r="P35568" s="1"/>
  <c r="L35568"/>
  <c r="O35567"/>
  <c r="L35567"/>
  <c r="P35567" s="1"/>
  <c r="O35566"/>
  <c r="P35566" s="1"/>
  <c r="L35566"/>
  <c r="O35565"/>
  <c r="L35565"/>
  <c r="P35565" s="1"/>
  <c r="O35564"/>
  <c r="P35564" s="1"/>
  <c r="L35564"/>
  <c r="O35563"/>
  <c r="L35563"/>
  <c r="P35563" s="1"/>
  <c r="O35562"/>
  <c r="P35562" s="1"/>
  <c r="L35562"/>
  <c r="O35561"/>
  <c r="L35561"/>
  <c r="P35561" s="1"/>
  <c r="O35560"/>
  <c r="P35560" s="1"/>
  <c r="L35560"/>
  <c r="O35559"/>
  <c r="L35559"/>
  <c r="P35559" s="1"/>
  <c r="O35558"/>
  <c r="P35558" s="1"/>
  <c r="L35558"/>
  <c r="O35557"/>
  <c r="L35557"/>
  <c r="P35557" s="1"/>
  <c r="O35556"/>
  <c r="P35556" s="1"/>
  <c r="L35556"/>
  <c r="O35555"/>
  <c r="L35555"/>
  <c r="P35555" s="1"/>
  <c r="O35554"/>
  <c r="P35554" s="1"/>
  <c r="L35554"/>
  <c r="O35553"/>
  <c r="L35553"/>
  <c r="P35553" s="1"/>
  <c r="O35552"/>
  <c r="P35552" s="1"/>
  <c r="L35552"/>
  <c r="O35551"/>
  <c r="L35551"/>
  <c r="P35551" s="1"/>
  <c r="O35550"/>
  <c r="P35550" s="1"/>
  <c r="L35550"/>
  <c r="O35549"/>
  <c r="L35549"/>
  <c r="P35549" s="1"/>
  <c r="O35548"/>
  <c r="P35548" s="1"/>
  <c r="L35548"/>
  <c r="O35547"/>
  <c r="L35547"/>
  <c r="P35547" s="1"/>
  <c r="O35546"/>
  <c r="P35546" s="1"/>
  <c r="L35546"/>
  <c r="O35545"/>
  <c r="L35545"/>
  <c r="P35545" s="1"/>
  <c r="O35544"/>
  <c r="P35544" s="1"/>
  <c r="L35544"/>
  <c r="O35543"/>
  <c r="L35543"/>
  <c r="P35543" s="1"/>
  <c r="O35542"/>
  <c r="P35542" s="1"/>
  <c r="L35542"/>
  <c r="O35541"/>
  <c r="L35541"/>
  <c r="P35541" s="1"/>
  <c r="O35540"/>
  <c r="P35540" s="1"/>
  <c r="L35540"/>
  <c r="O35539"/>
  <c r="L35539"/>
  <c r="P35539" s="1"/>
  <c r="O35538"/>
  <c r="P35538" s="1"/>
  <c r="L35538"/>
  <c r="O35537"/>
  <c r="L35537"/>
  <c r="P35537" s="1"/>
  <c r="O35536"/>
  <c r="P35536" s="1"/>
  <c r="L35536"/>
  <c r="O35535"/>
  <c r="L35535"/>
  <c r="P35535" s="1"/>
  <c r="O35534"/>
  <c r="P35534" s="1"/>
  <c r="L35534"/>
  <c r="O35533"/>
  <c r="L35533"/>
  <c r="P35533" s="1"/>
  <c r="O35532"/>
  <c r="P35532" s="1"/>
  <c r="L35532"/>
  <c r="O35531"/>
  <c r="L35531"/>
  <c r="P35531" s="1"/>
  <c r="O35530"/>
  <c r="P35530" s="1"/>
  <c r="L35530"/>
  <c r="O35529"/>
  <c r="L35529"/>
  <c r="P35529" s="1"/>
  <c r="O35528"/>
  <c r="P35528" s="1"/>
  <c r="L35528"/>
  <c r="O35527"/>
  <c r="L35527"/>
  <c r="P35527" s="1"/>
  <c r="O35526"/>
  <c r="P35526" s="1"/>
  <c r="L35526"/>
  <c r="O35525"/>
  <c r="L35525"/>
  <c r="P35525" s="1"/>
  <c r="O35524"/>
  <c r="P35524" s="1"/>
  <c r="L35524"/>
  <c r="O35523"/>
  <c r="L35523"/>
  <c r="P35523" s="1"/>
  <c r="O35522"/>
  <c r="P35522" s="1"/>
  <c r="L35522"/>
  <c r="O35521"/>
  <c r="L35521"/>
  <c r="P35521" s="1"/>
  <c r="O35520"/>
  <c r="P35520" s="1"/>
  <c r="L35520"/>
  <c r="O35519"/>
  <c r="L35519"/>
  <c r="P35519" s="1"/>
  <c r="O35518"/>
  <c r="P35518" s="1"/>
  <c r="L35518"/>
  <c r="O35517"/>
  <c r="L35517"/>
  <c r="P35517" s="1"/>
  <c r="O35516"/>
  <c r="P35516" s="1"/>
  <c r="L35516"/>
  <c r="O35515"/>
  <c r="L35515"/>
  <c r="P35515" s="1"/>
  <c r="O35514"/>
  <c r="P35514" s="1"/>
  <c r="L35514"/>
  <c r="O35513"/>
  <c r="L35513"/>
  <c r="P35513" s="1"/>
  <c r="O35512"/>
  <c r="P35512" s="1"/>
  <c r="L35512"/>
  <c r="O35511"/>
  <c r="L35511"/>
  <c r="P35511" s="1"/>
  <c r="O35510"/>
  <c r="P35510" s="1"/>
  <c r="L35510"/>
  <c r="O35509"/>
  <c r="L35509"/>
  <c r="P35509" s="1"/>
  <c r="O35508"/>
  <c r="P35508" s="1"/>
  <c r="L35508"/>
  <c r="O35507"/>
  <c r="L35507"/>
  <c r="P35507" s="1"/>
  <c r="O35506"/>
  <c r="P35506" s="1"/>
  <c r="L35506"/>
  <c r="O35505"/>
  <c r="L35505"/>
  <c r="P35505" s="1"/>
  <c r="O35504"/>
  <c r="P35504" s="1"/>
  <c r="L35504"/>
  <c r="O35503"/>
  <c r="L35503"/>
  <c r="P35503" s="1"/>
  <c r="O35502"/>
  <c r="P35502" s="1"/>
  <c r="L35502"/>
  <c r="O35501"/>
  <c r="L35501"/>
  <c r="P35501" s="1"/>
  <c r="O35500"/>
  <c r="P35500" s="1"/>
  <c r="L35500"/>
  <c r="O35499"/>
  <c r="L35499"/>
  <c r="P35499" s="1"/>
  <c r="O35498"/>
  <c r="P35498" s="1"/>
  <c r="L35498"/>
  <c r="O35497"/>
  <c r="L35497"/>
  <c r="P35497" s="1"/>
  <c r="O35496"/>
  <c r="P35496" s="1"/>
  <c r="L35496"/>
  <c r="O35495"/>
  <c r="L35495"/>
  <c r="P35495" s="1"/>
  <c r="O35494"/>
  <c r="P35494" s="1"/>
  <c r="L35494"/>
  <c r="O35493"/>
  <c r="L35493"/>
  <c r="P35493" s="1"/>
  <c r="O35492"/>
  <c r="P35492" s="1"/>
  <c r="L35492"/>
  <c r="O35491"/>
  <c r="L35491"/>
  <c r="P35491" s="1"/>
  <c r="O35490"/>
  <c r="P35490" s="1"/>
  <c r="L35490"/>
  <c r="O35489"/>
  <c r="L35489"/>
  <c r="P35489" s="1"/>
  <c r="O35488"/>
  <c r="P35488" s="1"/>
  <c r="L35488"/>
  <c r="O35487"/>
  <c r="L35487"/>
  <c r="P35487" s="1"/>
  <c r="O35486"/>
  <c r="P35486" s="1"/>
  <c r="L35486"/>
  <c r="O35485"/>
  <c r="L35485"/>
  <c r="P35485" s="1"/>
  <c r="O35484"/>
  <c r="P35484" s="1"/>
  <c r="L35484"/>
  <c r="O35483"/>
  <c r="L35483"/>
  <c r="P35483" s="1"/>
  <c r="O35482"/>
  <c r="P35482" s="1"/>
  <c r="L35482"/>
  <c r="O35481"/>
  <c r="L35481"/>
  <c r="P35481" s="1"/>
  <c r="O35480"/>
  <c r="P35480" s="1"/>
  <c r="L35480"/>
  <c r="O35479"/>
  <c r="L35479"/>
  <c r="P35479" s="1"/>
  <c r="O35478"/>
  <c r="P35478" s="1"/>
  <c r="L35478"/>
  <c r="O35477"/>
  <c r="L35477"/>
  <c r="P35477" s="1"/>
  <c r="O35476"/>
  <c r="P35476" s="1"/>
  <c r="L35476"/>
  <c r="O35475"/>
  <c r="L35475"/>
  <c r="P35475" s="1"/>
  <c r="O35474"/>
  <c r="P35474" s="1"/>
  <c r="L35474"/>
  <c r="O35473"/>
  <c r="L35473"/>
  <c r="P35473" s="1"/>
  <c r="O35472"/>
  <c r="P35472" s="1"/>
  <c r="L35472"/>
  <c r="O35471"/>
  <c r="L35471"/>
  <c r="P35471" s="1"/>
  <c r="O35470"/>
  <c r="P35470" s="1"/>
  <c r="L35470"/>
  <c r="O35469"/>
  <c r="L35469"/>
  <c r="P35469" s="1"/>
  <c r="O35468"/>
  <c r="P35468" s="1"/>
  <c r="L35468"/>
  <c r="O35467"/>
  <c r="L35467"/>
  <c r="P35467" s="1"/>
  <c r="O35466"/>
  <c r="P35466" s="1"/>
  <c r="L35466"/>
  <c r="O35465"/>
  <c r="L35465"/>
  <c r="P35465" s="1"/>
  <c r="O35464"/>
  <c r="P35464" s="1"/>
  <c r="L35464"/>
  <c r="O35463"/>
  <c r="L35463"/>
  <c r="P35463" s="1"/>
  <c r="O35462"/>
  <c r="P35462" s="1"/>
  <c r="L35462"/>
  <c r="O35461"/>
  <c r="L35461"/>
  <c r="P35461" s="1"/>
  <c r="O35460"/>
  <c r="P35460" s="1"/>
  <c r="L35460"/>
  <c r="O35459"/>
  <c r="L35459"/>
  <c r="P35459" s="1"/>
  <c r="O35458"/>
  <c r="P35458" s="1"/>
  <c r="L35458"/>
  <c r="O35457"/>
  <c r="L35457"/>
  <c r="P35457" s="1"/>
  <c r="O35456"/>
  <c r="P35456" s="1"/>
  <c r="L35456"/>
  <c r="O35455"/>
  <c r="L35455"/>
  <c r="P35455" s="1"/>
  <c r="O35454"/>
  <c r="P35454" s="1"/>
  <c r="L35454"/>
  <c r="O35453"/>
  <c r="L35453"/>
  <c r="P35453" s="1"/>
  <c r="O35452"/>
  <c r="P35452" s="1"/>
  <c r="L35452"/>
  <c r="O35451"/>
  <c r="L35451"/>
  <c r="P35451" s="1"/>
  <c r="O35450"/>
  <c r="P35450" s="1"/>
  <c r="L35450"/>
  <c r="O35449"/>
  <c r="L35449"/>
  <c r="P35449" s="1"/>
  <c r="O35448"/>
  <c r="P35448" s="1"/>
  <c r="L35448"/>
  <c r="O35447"/>
  <c r="L35447"/>
  <c r="P35447" s="1"/>
  <c r="O35446"/>
  <c r="P35446" s="1"/>
  <c r="L35446"/>
  <c r="O35445"/>
  <c r="L35445"/>
  <c r="P35445" s="1"/>
  <c r="O35444"/>
  <c r="P35444" s="1"/>
  <c r="L35444"/>
  <c r="O35443"/>
  <c r="L35443"/>
  <c r="P35443" s="1"/>
  <c r="O35442"/>
  <c r="P35442" s="1"/>
  <c r="L35442"/>
  <c r="O35441"/>
  <c r="L35441"/>
  <c r="P35441" s="1"/>
  <c r="O35440"/>
  <c r="P35440" s="1"/>
  <c r="L35440"/>
  <c r="O35439"/>
  <c r="L35439"/>
  <c r="P35439" s="1"/>
  <c r="O35438"/>
  <c r="P35438" s="1"/>
  <c r="L35438"/>
  <c r="O35437"/>
  <c r="L35437"/>
  <c r="P35437" s="1"/>
  <c r="O35436"/>
  <c r="P35436" s="1"/>
  <c r="L35436"/>
  <c r="O35435"/>
  <c r="L35435"/>
  <c r="P35435" s="1"/>
  <c r="O35434"/>
  <c r="P35434" s="1"/>
  <c r="L35434"/>
  <c r="O35433"/>
  <c r="L35433"/>
  <c r="P35433" s="1"/>
  <c r="O35432"/>
  <c r="P35432" s="1"/>
  <c r="L35432"/>
  <c r="O35431"/>
  <c r="L35431"/>
  <c r="P35431" s="1"/>
  <c r="O35430"/>
  <c r="P35430" s="1"/>
  <c r="L35430"/>
  <c r="O35429"/>
  <c r="L35429"/>
  <c r="P35429" s="1"/>
  <c r="O35428"/>
  <c r="P35428" s="1"/>
  <c r="L35428"/>
  <c r="O35427"/>
  <c r="L35427"/>
  <c r="P35427" s="1"/>
  <c r="O35426"/>
  <c r="P35426" s="1"/>
  <c r="L35426"/>
  <c r="O35425"/>
  <c r="L35425"/>
  <c r="P35425" s="1"/>
  <c r="O35424"/>
  <c r="P35424" s="1"/>
  <c r="L35424"/>
  <c r="O35423"/>
  <c r="L35423"/>
  <c r="P35423" s="1"/>
  <c r="O35422"/>
  <c r="P35422" s="1"/>
  <c r="L35422"/>
  <c r="O35421"/>
  <c r="L35421"/>
  <c r="P35421" s="1"/>
  <c r="O35420"/>
  <c r="P35420" s="1"/>
  <c r="L35420"/>
  <c r="O35419"/>
  <c r="L35419"/>
  <c r="P35419" s="1"/>
  <c r="O35418"/>
  <c r="P35418" s="1"/>
  <c r="L35418"/>
  <c r="O35417"/>
  <c r="L35417"/>
  <c r="P35417" s="1"/>
  <c r="O35416"/>
  <c r="P35416" s="1"/>
  <c r="L35416"/>
  <c r="O35415"/>
  <c r="L35415"/>
  <c r="P35415" s="1"/>
  <c r="O35414"/>
  <c r="P35414" s="1"/>
  <c r="L35414"/>
  <c r="O35413"/>
  <c r="L35413"/>
  <c r="P35413" s="1"/>
  <c r="O35412"/>
  <c r="P35412" s="1"/>
  <c r="L35412"/>
  <c r="O35411"/>
  <c r="L35411"/>
  <c r="P35411" s="1"/>
  <c r="O35410"/>
  <c r="P35410" s="1"/>
  <c r="L35410"/>
  <c r="O35409"/>
  <c r="L35409"/>
  <c r="P35409" s="1"/>
  <c r="O35408"/>
  <c r="P35408" s="1"/>
  <c r="L35408"/>
  <c r="O35407"/>
  <c r="L35407"/>
  <c r="P35407" s="1"/>
  <c r="O35406"/>
  <c r="P35406" s="1"/>
  <c r="L35406"/>
  <c r="O35405"/>
  <c r="L35405"/>
  <c r="P35405" s="1"/>
  <c r="O35404"/>
  <c r="P35404" s="1"/>
  <c r="L35404"/>
  <c r="O35403"/>
  <c r="L35403"/>
  <c r="P35403" s="1"/>
  <c r="O35402"/>
  <c r="P35402" s="1"/>
  <c r="L35402"/>
  <c r="O35401"/>
  <c r="L35401"/>
  <c r="P35401" s="1"/>
  <c r="O35400"/>
  <c r="P35400" s="1"/>
  <c r="L35400"/>
  <c r="O35399"/>
  <c r="L35399"/>
  <c r="P35399" s="1"/>
  <c r="O35398"/>
  <c r="P35398" s="1"/>
  <c r="L35398"/>
  <c r="O35397"/>
  <c r="L35397"/>
  <c r="P35397" s="1"/>
  <c r="O35396"/>
  <c r="P35396" s="1"/>
  <c r="L35396"/>
  <c r="O35395"/>
  <c r="L35395"/>
  <c r="P35395" s="1"/>
  <c r="O35394"/>
  <c r="P35394" s="1"/>
  <c r="L35394"/>
  <c r="O35393"/>
  <c r="L35393"/>
  <c r="P35393" s="1"/>
  <c r="O35392"/>
  <c r="P35392" s="1"/>
  <c r="L35392"/>
  <c r="O35391"/>
  <c r="L35391"/>
  <c r="P35391" s="1"/>
  <c r="O35390"/>
  <c r="P35390" s="1"/>
  <c r="L35390"/>
  <c r="O35389"/>
  <c r="L35389"/>
  <c r="P35389" s="1"/>
  <c r="O35388"/>
  <c r="P35388" s="1"/>
  <c r="L35388"/>
  <c r="O35387"/>
  <c r="L35387"/>
  <c r="P35387" s="1"/>
  <c r="O35386"/>
  <c r="P35386" s="1"/>
  <c r="L35386"/>
  <c r="O35385"/>
  <c r="L35385"/>
  <c r="P35385" s="1"/>
  <c r="O35384"/>
  <c r="P35384" s="1"/>
  <c r="L35384"/>
  <c r="O35383"/>
  <c r="L35383"/>
  <c r="P35383" s="1"/>
  <c r="O35382"/>
  <c r="P35382" s="1"/>
  <c r="L35382"/>
  <c r="O35381"/>
  <c r="L35381"/>
  <c r="P35381" s="1"/>
  <c r="O35380"/>
  <c r="P35380" s="1"/>
  <c r="L35380"/>
  <c r="O35379"/>
  <c r="L35379"/>
  <c r="P35379" s="1"/>
  <c r="O35378"/>
  <c r="P35378" s="1"/>
  <c r="L35378"/>
  <c r="O35377"/>
  <c r="L35377"/>
  <c r="P35377" s="1"/>
  <c r="O35376"/>
  <c r="P35376" s="1"/>
  <c r="L35376"/>
  <c r="O35375"/>
  <c r="L35375"/>
  <c r="P35375" s="1"/>
  <c r="O35374"/>
  <c r="P35374" s="1"/>
  <c r="L35374"/>
  <c r="O35373"/>
  <c r="L35373"/>
  <c r="P35373" s="1"/>
  <c r="O35372"/>
  <c r="P35372" s="1"/>
  <c r="L35372"/>
  <c r="O35371"/>
  <c r="L35371"/>
  <c r="P35371" s="1"/>
  <c r="O35370"/>
  <c r="P35370" s="1"/>
  <c r="L35370"/>
  <c r="O35369"/>
  <c r="L35369"/>
  <c r="P35369" s="1"/>
  <c r="O35368"/>
  <c r="P35368" s="1"/>
  <c r="L35368"/>
  <c r="O35367"/>
  <c r="L35367"/>
  <c r="P35367" s="1"/>
  <c r="O35366"/>
  <c r="P35366" s="1"/>
  <c r="L35366"/>
  <c r="O35365"/>
  <c r="L35365"/>
  <c r="P35365" s="1"/>
  <c r="O35364"/>
  <c r="P35364" s="1"/>
  <c r="L35364"/>
  <c r="O35363"/>
  <c r="L35363"/>
  <c r="P35363" s="1"/>
  <c r="O35362"/>
  <c r="P35362" s="1"/>
  <c r="L35362"/>
  <c r="O35361"/>
  <c r="L35361"/>
  <c r="P35361" s="1"/>
  <c r="O35360"/>
  <c r="P35360" s="1"/>
  <c r="L35360"/>
  <c r="O35359"/>
  <c r="L35359"/>
  <c r="P35359" s="1"/>
  <c r="O35358"/>
  <c r="P35358" s="1"/>
  <c r="L35358"/>
  <c r="O35357"/>
  <c r="L35357"/>
  <c r="P35357" s="1"/>
  <c r="O35356"/>
  <c r="P35356" s="1"/>
  <c r="L35356"/>
  <c r="O35355"/>
  <c r="L35355"/>
  <c r="P35355" s="1"/>
  <c r="O35354"/>
  <c r="P35354" s="1"/>
  <c r="L35354"/>
  <c r="O35353"/>
  <c r="L35353"/>
  <c r="P35353" s="1"/>
  <c r="O35352"/>
  <c r="P35352" s="1"/>
  <c r="L35352"/>
  <c r="O35351"/>
  <c r="L35351"/>
  <c r="P35351" s="1"/>
  <c r="O35350"/>
  <c r="P35350" s="1"/>
  <c r="L35350"/>
  <c r="O35349"/>
  <c r="L35349"/>
  <c r="P35349" s="1"/>
  <c r="O35348"/>
  <c r="P35348" s="1"/>
  <c r="L35348"/>
  <c r="O35347"/>
  <c r="L35347"/>
  <c r="P35347" s="1"/>
  <c r="O35346"/>
  <c r="P35346" s="1"/>
  <c r="L35346"/>
  <c r="O35345"/>
  <c r="L35345"/>
  <c r="P35345" s="1"/>
  <c r="O35344"/>
  <c r="P35344" s="1"/>
  <c r="L35344"/>
  <c r="O35343"/>
  <c r="L35343"/>
  <c r="P35343" s="1"/>
  <c r="O35342"/>
  <c r="P35342" s="1"/>
  <c r="L35342"/>
  <c r="O35341"/>
  <c r="L35341"/>
  <c r="P35341" s="1"/>
  <c r="O35340"/>
  <c r="P35340" s="1"/>
  <c r="L35340"/>
  <c r="O35339"/>
  <c r="L35339"/>
  <c r="P35339" s="1"/>
  <c r="O35338"/>
  <c r="P35338" s="1"/>
  <c r="L35338"/>
  <c r="O35337"/>
  <c r="L35337"/>
  <c r="P35337" s="1"/>
  <c r="O35336"/>
  <c r="P35336" s="1"/>
  <c r="L35336"/>
  <c r="O35335"/>
  <c r="L35335"/>
  <c r="P35335" s="1"/>
  <c r="O35334"/>
  <c r="P35334" s="1"/>
  <c r="L35334"/>
  <c r="O35333"/>
  <c r="L35333"/>
  <c r="P35333" s="1"/>
  <c r="O35332"/>
  <c r="P35332" s="1"/>
  <c r="L35332"/>
  <c r="O35331"/>
  <c r="L35331"/>
  <c r="P35331" s="1"/>
  <c r="O35330"/>
  <c r="P35330" s="1"/>
  <c r="L35330"/>
  <c r="O35329"/>
  <c r="L35329"/>
  <c r="P35329" s="1"/>
  <c r="O35328"/>
  <c r="P35328" s="1"/>
  <c r="L35328"/>
  <c r="O35327"/>
  <c r="L35327"/>
  <c r="P35327" s="1"/>
  <c r="O35326"/>
  <c r="P35326" s="1"/>
  <c r="L35326"/>
  <c r="O35325"/>
  <c r="L35325"/>
  <c r="P35325" s="1"/>
  <c r="O35324"/>
  <c r="P35324" s="1"/>
  <c r="L35324"/>
  <c r="O35323"/>
  <c r="L35323"/>
  <c r="P35323" s="1"/>
  <c r="O35322"/>
  <c r="P35322" s="1"/>
  <c r="L35322"/>
  <c r="O35321"/>
  <c r="L35321"/>
  <c r="P35321" s="1"/>
  <c r="O35320"/>
  <c r="P35320" s="1"/>
  <c r="L35320"/>
  <c r="O35319"/>
  <c r="L35319"/>
  <c r="P35319" s="1"/>
  <c r="O35318"/>
  <c r="P35318" s="1"/>
  <c r="L35318"/>
  <c r="O35317"/>
  <c r="L35317"/>
  <c r="P35317" s="1"/>
  <c r="O35316"/>
  <c r="P35316" s="1"/>
  <c r="L35316"/>
  <c r="O35315"/>
  <c r="L35315"/>
  <c r="P35315" s="1"/>
  <c r="O35314"/>
  <c r="P35314" s="1"/>
  <c r="L35314"/>
  <c r="O35313"/>
  <c r="L35313"/>
  <c r="P35313" s="1"/>
  <c r="O35312"/>
  <c r="P35312" s="1"/>
  <c r="L35312"/>
  <c r="O35311"/>
  <c r="L35311"/>
  <c r="P35311" s="1"/>
  <c r="O35310"/>
  <c r="P35310" s="1"/>
  <c r="L35310"/>
  <c r="O35309"/>
  <c r="L35309"/>
  <c r="P35309" s="1"/>
  <c r="O35308"/>
  <c r="P35308" s="1"/>
  <c r="L35308"/>
  <c r="O35307"/>
  <c r="L35307"/>
  <c r="P35307" s="1"/>
  <c r="O35306"/>
  <c r="P35306" s="1"/>
  <c r="L35306"/>
  <c r="O35305"/>
  <c r="L35305"/>
  <c r="P35305" s="1"/>
  <c r="O35304"/>
  <c r="P35304" s="1"/>
  <c r="L35304"/>
  <c r="O35303"/>
  <c r="L35303"/>
  <c r="P35303" s="1"/>
  <c r="O35302"/>
  <c r="P35302" s="1"/>
  <c r="L35302"/>
  <c r="O35301"/>
  <c r="L35301"/>
  <c r="P35301" s="1"/>
  <c r="O35300"/>
  <c r="P35300" s="1"/>
  <c r="L35300"/>
  <c r="O35299"/>
  <c r="L35299"/>
  <c r="P35299" s="1"/>
  <c r="O35298"/>
  <c r="P35298" s="1"/>
  <c r="L35298"/>
  <c r="O35297"/>
  <c r="L35297"/>
  <c r="P35297" s="1"/>
  <c r="O35296"/>
  <c r="P35296" s="1"/>
  <c r="L35296"/>
  <c r="O35295"/>
  <c r="L35295"/>
  <c r="P35295" s="1"/>
  <c r="O35294"/>
  <c r="P35294" s="1"/>
  <c r="L35294"/>
  <c r="O35293"/>
  <c r="L35293"/>
  <c r="P35293" s="1"/>
  <c r="O35292"/>
  <c r="P35292" s="1"/>
  <c r="L35292"/>
  <c r="O35291"/>
  <c r="L35291"/>
  <c r="P35291" s="1"/>
  <c r="O35290"/>
  <c r="P35290" s="1"/>
  <c r="L35290"/>
  <c r="O35289"/>
  <c r="L35289"/>
  <c r="P35289" s="1"/>
  <c r="O35288"/>
  <c r="P35288" s="1"/>
  <c r="L35288"/>
  <c r="O35287"/>
  <c r="L35287"/>
  <c r="P35287" s="1"/>
  <c r="O35286"/>
  <c r="P35286" s="1"/>
  <c r="L35286"/>
  <c r="O35285"/>
  <c r="L35285"/>
  <c r="P35285" s="1"/>
  <c r="O35284"/>
  <c r="P35284" s="1"/>
  <c r="L35284"/>
  <c r="O35283"/>
  <c r="L35283"/>
  <c r="P35283" s="1"/>
  <c r="O35282"/>
  <c r="P35282" s="1"/>
  <c r="L35282"/>
  <c r="O35281"/>
  <c r="L35281"/>
  <c r="P35281" s="1"/>
  <c r="O35280"/>
  <c r="P35280" s="1"/>
  <c r="L35280"/>
  <c r="O35279"/>
  <c r="L35279"/>
  <c r="P35279" s="1"/>
  <c r="O35278"/>
  <c r="P35278" s="1"/>
  <c r="L35278"/>
  <c r="O35277"/>
  <c r="L35277"/>
  <c r="P35277" s="1"/>
  <c r="O35276"/>
  <c r="P35276" s="1"/>
  <c r="L35276"/>
  <c r="O35275"/>
  <c r="L35275"/>
  <c r="P35275" s="1"/>
  <c r="O35274"/>
  <c r="P35274" s="1"/>
  <c r="L35274"/>
  <c r="O35273"/>
  <c r="L35273"/>
  <c r="P35273" s="1"/>
  <c r="O35272"/>
  <c r="P35272" s="1"/>
  <c r="L35272"/>
  <c r="O35271"/>
  <c r="L35271"/>
  <c r="P35271" s="1"/>
  <c r="O35270"/>
  <c r="P35270" s="1"/>
  <c r="L35270"/>
  <c r="O35269"/>
  <c r="L35269"/>
  <c r="P35269" s="1"/>
  <c r="O35268"/>
  <c r="P35268" s="1"/>
  <c r="L35268"/>
  <c r="O35267"/>
  <c r="L35267"/>
  <c r="P35267" s="1"/>
  <c r="O35266"/>
  <c r="P35266" s="1"/>
  <c r="L35266"/>
  <c r="O35265"/>
  <c r="L35265"/>
  <c r="P35265" s="1"/>
  <c r="O35264"/>
  <c r="P35264" s="1"/>
  <c r="L35264"/>
  <c r="O35263"/>
  <c r="L35263"/>
  <c r="P35263" s="1"/>
  <c r="O35262"/>
  <c r="P35262" s="1"/>
  <c r="L35262"/>
  <c r="O35261"/>
  <c r="L35261"/>
  <c r="P35261" s="1"/>
  <c r="O35260"/>
  <c r="P35260" s="1"/>
  <c r="L35260"/>
  <c r="O35259"/>
  <c r="L35259"/>
  <c r="P35259" s="1"/>
  <c r="O35258"/>
  <c r="P35258" s="1"/>
  <c r="L35258"/>
  <c r="O35257"/>
  <c r="L35257"/>
  <c r="P35257" s="1"/>
  <c r="O35256"/>
  <c r="P35256" s="1"/>
  <c r="L35256"/>
  <c r="O35255"/>
  <c r="L35255"/>
  <c r="P35255" s="1"/>
  <c r="O35254"/>
  <c r="P35254" s="1"/>
  <c r="L35254"/>
  <c r="O35253"/>
  <c r="L35253"/>
  <c r="P35253" s="1"/>
  <c r="O35252"/>
  <c r="P35252" s="1"/>
  <c r="L35252"/>
  <c r="O35251"/>
  <c r="L35251"/>
  <c r="P35251" s="1"/>
  <c r="O35250"/>
  <c r="P35250" s="1"/>
  <c r="L35250"/>
  <c r="O35249"/>
  <c r="L35249"/>
  <c r="P35249" s="1"/>
  <c r="O35248"/>
  <c r="P35248" s="1"/>
  <c r="L35248"/>
  <c r="O35247"/>
  <c r="L35247"/>
  <c r="P35247" s="1"/>
  <c r="O35246"/>
  <c r="P35246" s="1"/>
  <c r="L35246"/>
  <c r="O35245"/>
  <c r="L35245"/>
  <c r="P35245" s="1"/>
  <c r="O35244"/>
  <c r="P35244" s="1"/>
  <c r="L35244"/>
  <c r="O35243"/>
  <c r="L35243"/>
  <c r="P35243" s="1"/>
  <c r="O35242"/>
  <c r="P35242" s="1"/>
  <c r="L35242"/>
  <c r="O35241"/>
  <c r="L35241"/>
  <c r="P35241" s="1"/>
  <c r="O35240"/>
  <c r="P35240" s="1"/>
  <c r="L35240"/>
  <c r="O35239"/>
  <c r="L35239"/>
  <c r="P35239" s="1"/>
  <c r="O35238"/>
  <c r="P35238" s="1"/>
  <c r="L35238"/>
  <c r="O35237"/>
  <c r="L35237"/>
  <c r="P35237" s="1"/>
  <c r="O35236"/>
  <c r="P35236" s="1"/>
  <c r="L35236"/>
  <c r="O35235"/>
  <c r="L35235"/>
  <c r="P35235" s="1"/>
  <c r="O35234"/>
  <c r="P35234" s="1"/>
  <c r="L35234"/>
  <c r="O35233"/>
  <c r="L35233"/>
  <c r="P35233" s="1"/>
  <c r="O35232"/>
  <c r="P35232" s="1"/>
  <c r="L35232"/>
  <c r="O35231"/>
  <c r="L35231"/>
  <c r="P35231" s="1"/>
  <c r="O35230"/>
  <c r="P35230" s="1"/>
  <c r="L35230"/>
  <c r="O35229"/>
  <c r="L35229"/>
  <c r="P35229" s="1"/>
  <c r="O35228"/>
  <c r="P35228" s="1"/>
  <c r="L35228"/>
  <c r="O35227"/>
  <c r="L35227"/>
  <c r="P35227" s="1"/>
  <c r="O35226"/>
  <c r="P35226" s="1"/>
  <c r="L35226"/>
  <c r="O35225"/>
  <c r="L35225"/>
  <c r="P35225" s="1"/>
  <c r="O35224"/>
  <c r="P35224" s="1"/>
  <c r="L35224"/>
  <c r="O35223"/>
  <c r="L35223"/>
  <c r="P35223" s="1"/>
  <c r="O35222"/>
  <c r="P35222" s="1"/>
  <c r="L35222"/>
  <c r="O35221"/>
  <c r="L35221"/>
  <c r="P35221" s="1"/>
  <c r="O35220"/>
  <c r="P35220" s="1"/>
  <c r="L35220"/>
  <c r="O35219"/>
  <c r="L35219"/>
  <c r="P35219" s="1"/>
  <c r="O35218"/>
  <c r="P35218" s="1"/>
  <c r="L35218"/>
  <c r="O35217"/>
  <c r="L35217"/>
  <c r="P35217" s="1"/>
  <c r="O35216"/>
  <c r="P35216" s="1"/>
  <c r="L35216"/>
  <c r="O35215"/>
  <c r="L35215"/>
  <c r="P35215" s="1"/>
  <c r="O35214"/>
  <c r="P35214" s="1"/>
  <c r="L35214"/>
  <c r="O35213"/>
  <c r="L35213"/>
  <c r="P35213" s="1"/>
  <c r="O35212"/>
  <c r="P35212" s="1"/>
  <c r="L35212"/>
  <c r="O35211"/>
  <c r="L35211"/>
  <c r="P35211" s="1"/>
  <c r="O35210"/>
  <c r="P35210" s="1"/>
  <c r="L35210"/>
  <c r="O35209"/>
  <c r="L35209"/>
  <c r="P35209" s="1"/>
  <c r="O35208"/>
  <c r="P35208" s="1"/>
  <c r="L35208"/>
  <c r="O35207"/>
  <c r="L35207"/>
  <c r="P35207" s="1"/>
  <c r="O35206"/>
  <c r="P35206" s="1"/>
  <c r="L35206"/>
  <c r="O35205"/>
  <c r="L35205"/>
  <c r="P35205" s="1"/>
  <c r="O35204"/>
  <c r="P35204" s="1"/>
  <c r="L35204"/>
  <c r="O35203"/>
  <c r="L35203"/>
  <c r="P35203" s="1"/>
  <c r="O35202"/>
  <c r="P35202" s="1"/>
  <c r="L35202"/>
  <c r="O35201"/>
  <c r="L35201"/>
  <c r="P35201" s="1"/>
  <c r="O35200"/>
  <c r="P35200" s="1"/>
  <c r="L35200"/>
  <c r="O35199"/>
  <c r="L35199"/>
  <c r="P35199" s="1"/>
  <c r="O35198"/>
  <c r="P35198" s="1"/>
  <c r="L35198"/>
  <c r="O35197"/>
  <c r="L35197"/>
  <c r="P35197" s="1"/>
  <c r="O35196"/>
  <c r="P35196" s="1"/>
  <c r="L35196"/>
  <c r="O35195"/>
  <c r="L35195"/>
  <c r="P35195" s="1"/>
  <c r="O35194"/>
  <c r="P35194" s="1"/>
  <c r="L35194"/>
  <c r="O35193"/>
  <c r="L35193"/>
  <c r="P35193" s="1"/>
  <c r="O35192"/>
  <c r="P35192" s="1"/>
  <c r="L35192"/>
  <c r="O35191"/>
  <c r="L35191"/>
  <c r="P35191" s="1"/>
  <c r="O35190"/>
  <c r="P35190" s="1"/>
  <c r="L35190"/>
  <c r="O35189"/>
  <c r="L35189"/>
  <c r="P35189" s="1"/>
  <c r="O35188"/>
  <c r="P35188" s="1"/>
  <c r="L35188"/>
  <c r="O35187"/>
  <c r="L35187"/>
  <c r="P35187" s="1"/>
  <c r="O35186"/>
  <c r="P35186" s="1"/>
  <c r="L35186"/>
  <c r="O35185"/>
  <c r="L35185"/>
  <c r="P35185" s="1"/>
  <c r="O35184"/>
  <c r="P35184" s="1"/>
  <c r="L35184"/>
  <c r="O35183"/>
  <c r="L35183"/>
  <c r="P35183" s="1"/>
  <c r="O35182"/>
  <c r="P35182" s="1"/>
  <c r="L35182"/>
  <c r="O35181"/>
  <c r="L35181"/>
  <c r="P35181" s="1"/>
  <c r="O35180"/>
  <c r="P35180" s="1"/>
  <c r="L35180"/>
  <c r="O35179"/>
  <c r="L35179"/>
  <c r="P35179" s="1"/>
  <c r="O35178"/>
  <c r="P35178" s="1"/>
  <c r="L35178"/>
  <c r="O35177"/>
  <c r="L35177"/>
  <c r="P35177" s="1"/>
  <c r="O35176"/>
  <c r="P35176" s="1"/>
  <c r="L35176"/>
  <c r="O35175"/>
  <c r="L35175"/>
  <c r="P35175" s="1"/>
  <c r="O35174"/>
  <c r="P35174" s="1"/>
  <c r="L35174"/>
  <c r="O35173"/>
  <c r="L35173"/>
  <c r="P35173" s="1"/>
  <c r="O35172"/>
  <c r="P35172" s="1"/>
  <c r="L35172"/>
  <c r="O35171"/>
  <c r="L35171"/>
  <c r="P35171" s="1"/>
  <c r="O35170"/>
  <c r="P35170" s="1"/>
  <c r="L35170"/>
  <c r="O35169"/>
  <c r="L35169"/>
  <c r="P35169" s="1"/>
  <c r="O35168"/>
  <c r="P35168" s="1"/>
  <c r="L35168"/>
  <c r="O35167"/>
  <c r="L35167"/>
  <c r="P35167" s="1"/>
  <c r="O35166"/>
  <c r="P35166" s="1"/>
  <c r="L35166"/>
  <c r="O35165"/>
  <c r="L35165"/>
  <c r="P35165" s="1"/>
  <c r="O35164"/>
  <c r="P35164" s="1"/>
  <c r="L35164"/>
  <c r="O35163"/>
  <c r="L35163"/>
  <c r="P35163" s="1"/>
  <c r="O35162"/>
  <c r="P35162" s="1"/>
  <c r="L35162"/>
  <c r="O35161"/>
  <c r="L35161"/>
  <c r="P35161" s="1"/>
  <c r="O35160"/>
  <c r="P35160" s="1"/>
  <c r="L35160"/>
  <c r="O35159"/>
  <c r="L35159"/>
  <c r="P35159" s="1"/>
  <c r="O35158"/>
  <c r="P35158" s="1"/>
  <c r="L35158"/>
  <c r="O35157"/>
  <c r="L35157"/>
  <c r="P35157" s="1"/>
  <c r="O35156"/>
  <c r="P35156" s="1"/>
  <c r="L35156"/>
  <c r="O35155"/>
  <c r="L35155"/>
  <c r="P35155" s="1"/>
  <c r="O35154"/>
  <c r="P35154" s="1"/>
  <c r="L35154"/>
  <c r="O35153"/>
  <c r="L35153"/>
  <c r="P35153" s="1"/>
  <c r="O35152"/>
  <c r="P35152" s="1"/>
  <c r="L35152"/>
  <c r="O35151"/>
  <c r="L35151"/>
  <c r="P35151" s="1"/>
  <c r="O35150"/>
  <c r="P35150" s="1"/>
  <c r="L35150"/>
  <c r="O35149"/>
  <c r="L35149"/>
  <c r="P35149" s="1"/>
  <c r="O35148"/>
  <c r="P35148" s="1"/>
  <c r="L35148"/>
  <c r="O35147"/>
  <c r="L35147"/>
  <c r="P35147" s="1"/>
  <c r="O35146"/>
  <c r="P35146" s="1"/>
  <c r="L35146"/>
  <c r="O35145"/>
  <c r="L35145"/>
  <c r="P35145" s="1"/>
  <c r="O35144"/>
  <c r="P35144" s="1"/>
  <c r="L35144"/>
  <c r="O35143"/>
  <c r="L35143"/>
  <c r="P35143" s="1"/>
  <c r="O35142"/>
  <c r="P35142" s="1"/>
  <c r="L35142"/>
  <c r="O35141"/>
  <c r="L35141"/>
  <c r="P35141" s="1"/>
  <c r="O35140"/>
  <c r="P35140" s="1"/>
  <c r="L35140"/>
  <c r="O35139"/>
  <c r="L35139"/>
  <c r="P35139" s="1"/>
  <c r="O35138"/>
  <c r="P35138" s="1"/>
  <c r="L35138"/>
  <c r="O35137"/>
  <c r="L35137"/>
  <c r="P35137" s="1"/>
  <c r="O35136"/>
  <c r="P35136" s="1"/>
  <c r="L35136"/>
  <c r="O35135"/>
  <c r="L35135"/>
  <c r="P35135" s="1"/>
  <c r="O35134"/>
  <c r="P35134" s="1"/>
  <c r="L35134"/>
  <c r="O35133"/>
  <c r="L35133"/>
  <c r="P35133" s="1"/>
  <c r="O35132"/>
  <c r="P35132" s="1"/>
  <c r="L35132"/>
  <c r="O35131"/>
  <c r="P35131" s="1"/>
  <c r="L35131"/>
  <c r="O35130"/>
  <c r="P35130" s="1"/>
  <c r="L35130"/>
  <c r="O35129"/>
  <c r="L35129"/>
  <c r="P35129" s="1"/>
  <c r="O35128"/>
  <c r="P35128" s="1"/>
  <c r="L35128"/>
  <c r="O35127"/>
  <c r="L35127"/>
  <c r="P35127" s="1"/>
  <c r="O35126"/>
  <c r="P35126" s="1"/>
  <c r="L35126"/>
  <c r="O35125"/>
  <c r="L35125"/>
  <c r="P35125" s="1"/>
  <c r="O35124"/>
  <c r="P35124" s="1"/>
  <c r="L35124"/>
  <c r="O35123"/>
  <c r="L35123"/>
  <c r="P35123" s="1"/>
  <c r="O35122"/>
  <c r="P35122" s="1"/>
  <c r="L35122"/>
  <c r="O35121"/>
  <c r="L35121"/>
  <c r="P35121" s="1"/>
  <c r="O35120"/>
  <c r="P35120" s="1"/>
  <c r="L35120"/>
  <c r="O35119"/>
  <c r="P35119" s="1"/>
  <c r="L35119"/>
  <c r="O35118"/>
  <c r="P35118" s="1"/>
  <c r="L35118"/>
  <c r="O35117"/>
  <c r="P35117" s="1"/>
  <c r="L35117"/>
  <c r="O35116"/>
  <c r="P35116" s="1"/>
  <c r="L35116"/>
  <c r="O35115"/>
  <c r="P35115" s="1"/>
  <c r="L35115"/>
  <c r="O35114"/>
  <c r="P35114" s="1"/>
  <c r="L35114"/>
  <c r="O35113"/>
  <c r="P35113" s="1"/>
  <c r="L35113"/>
  <c r="O35112"/>
  <c r="P35112" s="1"/>
  <c r="L35112"/>
  <c r="O35111"/>
  <c r="P35111" s="1"/>
  <c r="L35111"/>
  <c r="O35110"/>
  <c r="P35110" s="1"/>
  <c r="L35110"/>
  <c r="O35109"/>
  <c r="P35109" s="1"/>
  <c r="L35109"/>
  <c r="O35108"/>
  <c r="P35108" s="1"/>
  <c r="L35108"/>
  <c r="O35107"/>
  <c r="P35107" s="1"/>
  <c r="L35107"/>
  <c r="O35106"/>
  <c r="P35106" s="1"/>
  <c r="L35106"/>
  <c r="O35105"/>
  <c r="P35105" s="1"/>
  <c r="L35105"/>
  <c r="O35104"/>
  <c r="P35104" s="1"/>
  <c r="L35104"/>
  <c r="O35103"/>
  <c r="P35103" s="1"/>
  <c r="L35103"/>
  <c r="O35102"/>
  <c r="P35102" s="1"/>
  <c r="L35102"/>
  <c r="O35101"/>
  <c r="P35101" s="1"/>
  <c r="L35101"/>
  <c r="O35100"/>
  <c r="L35100"/>
  <c r="P35100" s="1"/>
  <c r="O35099"/>
  <c r="P35099" s="1"/>
  <c r="L35099"/>
  <c r="O35098"/>
  <c r="L35098"/>
  <c r="P35098" s="1"/>
  <c r="O35097"/>
  <c r="P35097" s="1"/>
  <c r="L35097"/>
  <c r="O35096"/>
  <c r="L35096"/>
  <c r="P35096" s="1"/>
  <c r="O35095"/>
  <c r="P35095" s="1"/>
  <c r="L35095"/>
  <c r="O35094"/>
  <c r="L35094"/>
  <c r="P35094" s="1"/>
  <c r="O35093"/>
  <c r="P35093" s="1"/>
  <c r="L35093"/>
  <c r="O35092"/>
  <c r="L35092"/>
  <c r="P35092" s="1"/>
  <c r="O35091"/>
  <c r="P35091" s="1"/>
  <c r="L35091"/>
  <c r="O35090"/>
  <c r="L35090"/>
  <c r="P35090" s="1"/>
  <c r="O35089"/>
  <c r="P35089" s="1"/>
  <c r="L35089"/>
  <c r="O35088"/>
  <c r="P35088" s="1"/>
  <c r="L35088"/>
  <c r="O35087"/>
  <c r="P35087" s="1"/>
  <c r="L35087"/>
  <c r="O35086"/>
  <c r="L35086"/>
  <c r="P35086" s="1"/>
  <c r="O35085"/>
  <c r="P35085" s="1"/>
  <c r="L35085"/>
  <c r="O35084"/>
  <c r="L35084"/>
  <c r="P35084" s="1"/>
  <c r="O35083"/>
  <c r="P35083" s="1"/>
  <c r="L35083"/>
  <c r="O35082"/>
  <c r="L35082"/>
  <c r="P35082" s="1"/>
  <c r="O35081"/>
  <c r="P35081" s="1"/>
  <c r="L35081"/>
  <c r="O35080"/>
  <c r="L35080"/>
  <c r="P35080" s="1"/>
  <c r="O35079"/>
  <c r="P35079" s="1"/>
  <c r="L35079"/>
  <c r="O35078"/>
  <c r="L35078"/>
  <c r="P35078" s="1"/>
  <c r="O35077"/>
  <c r="P35077" s="1"/>
  <c r="L35077"/>
  <c r="O35076"/>
  <c r="L35076"/>
  <c r="P35076" s="1"/>
  <c r="O35075"/>
  <c r="P35075" s="1"/>
  <c r="L35075"/>
  <c r="O35074"/>
  <c r="L35074"/>
  <c r="P35074" s="1"/>
  <c r="O35073"/>
  <c r="P35073" s="1"/>
  <c r="L35073"/>
  <c r="O35072"/>
  <c r="L35072"/>
  <c r="P35072" s="1"/>
  <c r="O35071"/>
  <c r="P35071" s="1"/>
  <c r="L35071"/>
  <c r="O35070"/>
  <c r="P35070" s="1"/>
  <c r="L35070"/>
  <c r="O35069"/>
  <c r="P35069" s="1"/>
  <c r="L35069"/>
  <c r="O35068"/>
  <c r="P35068" s="1"/>
  <c r="L35068"/>
  <c r="O35067"/>
  <c r="P35067" s="1"/>
  <c r="L35067"/>
  <c r="O35066"/>
  <c r="L35066"/>
  <c r="P35066" s="1"/>
  <c r="O35065"/>
  <c r="P35065" s="1"/>
  <c r="L35065"/>
  <c r="O35064"/>
  <c r="L35064"/>
  <c r="P35064" s="1"/>
  <c r="O35063"/>
  <c r="P35063" s="1"/>
  <c r="L35063"/>
  <c r="O35062"/>
  <c r="P35062" s="1"/>
  <c r="L35062"/>
  <c r="O35061"/>
  <c r="P35061" s="1"/>
  <c r="L35061"/>
  <c r="O35060"/>
  <c r="P35060" s="1"/>
  <c r="L35060"/>
  <c r="O35059"/>
  <c r="L35059"/>
  <c r="P35059" s="1"/>
  <c r="O35058"/>
  <c r="P35058" s="1"/>
  <c r="L35058"/>
  <c r="O35057"/>
  <c r="L35057"/>
  <c r="P35057" s="1"/>
  <c r="O35056"/>
  <c r="P35056" s="1"/>
  <c r="L35056"/>
  <c r="O35055"/>
  <c r="L35055"/>
  <c r="P35055" s="1"/>
  <c r="O35054"/>
  <c r="P35054" s="1"/>
  <c r="L35054"/>
  <c r="O35053"/>
  <c r="L35053"/>
  <c r="P35053" s="1"/>
  <c r="O35052"/>
  <c r="P35052" s="1"/>
  <c r="L35052"/>
  <c r="O35051"/>
  <c r="L35051"/>
  <c r="P35051" s="1"/>
  <c r="O35050"/>
  <c r="P35050" s="1"/>
  <c r="L35050"/>
  <c r="O35049"/>
  <c r="L35049"/>
  <c r="P35049" s="1"/>
  <c r="O35048"/>
  <c r="P35048" s="1"/>
  <c r="L35048"/>
  <c r="O35047"/>
  <c r="L35047"/>
  <c r="P35047" s="1"/>
  <c r="O35046"/>
  <c r="P35046" s="1"/>
  <c r="L35046"/>
  <c r="O35045"/>
  <c r="L35045"/>
  <c r="P35045" s="1"/>
  <c r="O35044"/>
  <c r="P35044" s="1"/>
  <c r="L35044"/>
  <c r="O35043"/>
  <c r="L35043"/>
  <c r="P35043" s="1"/>
  <c r="O35042"/>
  <c r="P35042" s="1"/>
  <c r="L35042"/>
  <c r="O35041"/>
  <c r="L35041"/>
  <c r="P35041" s="1"/>
  <c r="O35040"/>
  <c r="P35040" s="1"/>
  <c r="L35040"/>
  <c r="O35039"/>
  <c r="L35039"/>
  <c r="P35039" s="1"/>
  <c r="O35038"/>
  <c r="P35038" s="1"/>
  <c r="L35038"/>
  <c r="O35037"/>
  <c r="L35037"/>
  <c r="P35037" s="1"/>
  <c r="O35036"/>
  <c r="P35036" s="1"/>
  <c r="L35036"/>
  <c r="O35035"/>
  <c r="L35035"/>
  <c r="P35035" s="1"/>
  <c r="O35034"/>
  <c r="P35034" s="1"/>
  <c r="L35034"/>
  <c r="O35033"/>
  <c r="L35033"/>
  <c r="P35033" s="1"/>
  <c r="O35032"/>
  <c r="P35032" s="1"/>
  <c r="L35032"/>
  <c r="O35031"/>
  <c r="L35031"/>
  <c r="P35031" s="1"/>
  <c r="O35030"/>
  <c r="P35030" s="1"/>
  <c r="L35030"/>
  <c r="O35029"/>
  <c r="L35029"/>
  <c r="P35029" s="1"/>
  <c r="O35028"/>
  <c r="P35028" s="1"/>
  <c r="L35028"/>
  <c r="O35027"/>
  <c r="L35027"/>
  <c r="P35027" s="1"/>
  <c r="O35026"/>
  <c r="P35026" s="1"/>
  <c r="L35026"/>
  <c r="O35025"/>
  <c r="L35025"/>
  <c r="P35025" s="1"/>
  <c r="O35024"/>
  <c r="P35024" s="1"/>
  <c r="L35024"/>
  <c r="O35023"/>
  <c r="L35023"/>
  <c r="P35023" s="1"/>
  <c r="O35022"/>
  <c r="P35022" s="1"/>
  <c r="L35022"/>
  <c r="O35021"/>
  <c r="P35021" s="1"/>
  <c r="L35021"/>
  <c r="O35020"/>
  <c r="P35020" s="1"/>
  <c r="L35020"/>
  <c r="O35019"/>
  <c r="P35019" s="1"/>
  <c r="L35019"/>
  <c r="O35018"/>
  <c r="P35018" s="1"/>
  <c r="L35018"/>
  <c r="O35017"/>
  <c r="P35017" s="1"/>
  <c r="L35017"/>
  <c r="O35016"/>
  <c r="P35016" s="1"/>
  <c r="L35016"/>
  <c r="O35015"/>
  <c r="P35015" s="1"/>
  <c r="L35015"/>
  <c r="O35014"/>
  <c r="L35014"/>
  <c r="P35014" s="1"/>
  <c r="O35013"/>
  <c r="P35013" s="1"/>
  <c r="L35013"/>
  <c r="O35012"/>
  <c r="L35012"/>
  <c r="P35012" s="1"/>
  <c r="O35011"/>
  <c r="P35011" s="1"/>
  <c r="L35011"/>
  <c r="O35010"/>
  <c r="L35010"/>
  <c r="P35010" s="1"/>
  <c r="O35009"/>
  <c r="P35009" s="1"/>
  <c r="L35009"/>
  <c r="O35008"/>
  <c r="L35008"/>
  <c r="P35008" s="1"/>
  <c r="O35007"/>
  <c r="P35007" s="1"/>
  <c r="L35007"/>
  <c r="O35006"/>
  <c r="L35006"/>
  <c r="P35006" s="1"/>
  <c r="O35005"/>
  <c r="P35005" s="1"/>
  <c r="L35005"/>
  <c r="O35004"/>
  <c r="L35004"/>
  <c r="P35004" s="1"/>
  <c r="O35003"/>
  <c r="P35003" s="1"/>
  <c r="L35003"/>
  <c r="O35002"/>
  <c r="L35002"/>
  <c r="P35002" s="1"/>
  <c r="O35001"/>
  <c r="P35001" s="1"/>
  <c r="L35001"/>
  <c r="O35000"/>
  <c r="L35000"/>
  <c r="P35000" s="1"/>
  <c r="O34999"/>
  <c r="P34999" s="1"/>
  <c r="L34999"/>
  <c r="O34998"/>
  <c r="P34998" s="1"/>
  <c r="L34998"/>
  <c r="O34997"/>
  <c r="P34997" s="1"/>
  <c r="L34997"/>
  <c r="O34996"/>
  <c r="L34996"/>
  <c r="P34996" s="1"/>
  <c r="O34995"/>
  <c r="P34995" s="1"/>
  <c r="L34995"/>
  <c r="O34994"/>
  <c r="L34994"/>
  <c r="P34994" s="1"/>
  <c r="O34993"/>
  <c r="P34993" s="1"/>
  <c r="L34993"/>
  <c r="O34992"/>
  <c r="P34992" s="1"/>
  <c r="L34992"/>
  <c r="O34991"/>
  <c r="P34991" s="1"/>
  <c r="L34991"/>
  <c r="O34990"/>
  <c r="P34990" s="1"/>
  <c r="L34990"/>
  <c r="O34989"/>
  <c r="P34989" s="1"/>
  <c r="L34989"/>
  <c r="O34988"/>
  <c r="L34988"/>
  <c r="P34988" s="1"/>
  <c r="O34987"/>
  <c r="P34987" s="1"/>
  <c r="L34987"/>
  <c r="O34986"/>
  <c r="L34986"/>
  <c r="P34986" s="1"/>
  <c r="O34985"/>
  <c r="P34985" s="1"/>
  <c r="L34985"/>
  <c r="O34984"/>
  <c r="L34984"/>
  <c r="P34984" s="1"/>
  <c r="O34983"/>
  <c r="P34983" s="1"/>
  <c r="L34983"/>
  <c r="O34982"/>
  <c r="L34982"/>
  <c r="P34982" s="1"/>
  <c r="O34981"/>
  <c r="P34981" s="1"/>
  <c r="L34981"/>
  <c r="O34980"/>
  <c r="L34980"/>
  <c r="P34980" s="1"/>
  <c r="O34979"/>
  <c r="P34979" s="1"/>
  <c r="L34979"/>
  <c r="O34978"/>
  <c r="L34978"/>
  <c r="P34978" s="1"/>
  <c r="O34977"/>
  <c r="P34977" s="1"/>
  <c r="L34977"/>
  <c r="O34976"/>
  <c r="L34976"/>
  <c r="P34976" s="1"/>
  <c r="O34975"/>
  <c r="P34975" s="1"/>
  <c r="L34975"/>
  <c r="O34974"/>
  <c r="P34974" s="1"/>
  <c r="L34974"/>
  <c r="O34973"/>
  <c r="P34973" s="1"/>
  <c r="L34973"/>
  <c r="O34972"/>
  <c r="P34972" s="1"/>
  <c r="L34972"/>
  <c r="O34971"/>
  <c r="P34971" s="1"/>
  <c r="L34971"/>
  <c r="O34970"/>
  <c r="P34970" s="1"/>
  <c r="L34970"/>
  <c r="O34969"/>
  <c r="P34969" s="1"/>
  <c r="L34969"/>
  <c r="O34968"/>
  <c r="L34968"/>
  <c r="P34968" s="1"/>
  <c r="O34967"/>
  <c r="P34967" s="1"/>
  <c r="L34967"/>
  <c r="O34966"/>
  <c r="L34966"/>
  <c r="P34966" s="1"/>
  <c r="O34965"/>
  <c r="P34965" s="1"/>
  <c r="L34965"/>
  <c r="O34964"/>
  <c r="L34964"/>
  <c r="P34964" s="1"/>
  <c r="O34963"/>
  <c r="P34963" s="1"/>
  <c r="L34963"/>
  <c r="O34962"/>
  <c r="L34962"/>
  <c r="P34962" s="1"/>
  <c r="O34961"/>
  <c r="P34961" s="1"/>
  <c r="L34961"/>
  <c r="O34960"/>
  <c r="P34960" s="1"/>
  <c r="L34960"/>
  <c r="O34959"/>
  <c r="P34959" s="1"/>
  <c r="L34959"/>
  <c r="O34958"/>
  <c r="L34958"/>
  <c r="P34958" s="1"/>
  <c r="O34957"/>
  <c r="P34957" s="1"/>
  <c r="L34957"/>
  <c r="O34956"/>
  <c r="L34956"/>
  <c r="P34956" s="1"/>
  <c r="O34955"/>
  <c r="P34955" s="1"/>
  <c r="L34955"/>
  <c r="O34954"/>
  <c r="L34954"/>
  <c r="P34954" s="1"/>
  <c r="O34953"/>
  <c r="P34953" s="1"/>
  <c r="L34953"/>
  <c r="O34952"/>
  <c r="L34952"/>
  <c r="P34952" s="1"/>
  <c r="O34951"/>
  <c r="P34951" s="1"/>
  <c r="L34951"/>
  <c r="O34950"/>
  <c r="L34950"/>
  <c r="P34950" s="1"/>
  <c r="O34949"/>
  <c r="P34949" s="1"/>
  <c r="L34949"/>
  <c r="O34948"/>
  <c r="L34948"/>
  <c r="P34948" s="1"/>
  <c r="O34947"/>
  <c r="P34947" s="1"/>
  <c r="L34947"/>
  <c r="O34946"/>
  <c r="L34946"/>
  <c r="P34946" s="1"/>
  <c r="O34945"/>
  <c r="P34945" s="1"/>
  <c r="L34945"/>
  <c r="O34944"/>
  <c r="P34944" s="1"/>
  <c r="L34944"/>
  <c r="O34943"/>
  <c r="P34943" s="1"/>
  <c r="L34943"/>
  <c r="O34942"/>
  <c r="P34942" s="1"/>
  <c r="L34942"/>
  <c r="O34941"/>
  <c r="P34941" s="1"/>
  <c r="L34941"/>
  <c r="O34940"/>
  <c r="P34940" s="1"/>
  <c r="L34940"/>
  <c r="O34939"/>
  <c r="P34939" s="1"/>
  <c r="L34939"/>
  <c r="O34938"/>
  <c r="L34938"/>
  <c r="P34938" s="1"/>
  <c r="O34937"/>
  <c r="P34937" s="1"/>
  <c r="L34937"/>
  <c r="O34936"/>
  <c r="P34936" s="1"/>
  <c r="L34936"/>
  <c r="O34935"/>
  <c r="P34935" s="1"/>
  <c r="L34935"/>
  <c r="O34934"/>
  <c r="P34934" s="1"/>
  <c r="L34934"/>
  <c r="O34933"/>
  <c r="P34933" s="1"/>
  <c r="L34933"/>
  <c r="O34932"/>
  <c r="P34932" s="1"/>
  <c r="L34932"/>
  <c r="O34931"/>
  <c r="P34931" s="1"/>
  <c r="L34931"/>
  <c r="O34930"/>
  <c r="P34930" s="1"/>
  <c r="L34930"/>
  <c r="O34929"/>
  <c r="P34929" s="1"/>
  <c r="L34929"/>
  <c r="O34928"/>
  <c r="P34928" s="1"/>
  <c r="L34928"/>
  <c r="O34927"/>
  <c r="P34927" s="1"/>
  <c r="L34927"/>
  <c r="O34926"/>
  <c r="P34926" s="1"/>
  <c r="L34926"/>
  <c r="O34925"/>
  <c r="P34925" s="1"/>
  <c r="L34925"/>
  <c r="O34924"/>
  <c r="P34924" s="1"/>
  <c r="L34924"/>
  <c r="O34923"/>
  <c r="P34923" s="1"/>
  <c r="L34923"/>
  <c r="O34922"/>
  <c r="P34922" s="1"/>
  <c r="L34922"/>
  <c r="O34921"/>
  <c r="P34921" s="1"/>
  <c r="L34921"/>
  <c r="O34920"/>
  <c r="P34920" s="1"/>
  <c r="L34920"/>
  <c r="O34919"/>
  <c r="P34919" s="1"/>
  <c r="L34919"/>
  <c r="O34918"/>
  <c r="P34918" s="1"/>
  <c r="L34918"/>
  <c r="O34917"/>
  <c r="P34917" s="1"/>
  <c r="L34917"/>
  <c r="O34916"/>
  <c r="P34916" s="1"/>
  <c r="L34916"/>
  <c r="O34915"/>
  <c r="L34915"/>
  <c r="P34915" s="1"/>
  <c r="O34914"/>
  <c r="P34914" s="1"/>
  <c r="L34914"/>
  <c r="O34913"/>
  <c r="L34913"/>
  <c r="P34913" s="1"/>
  <c r="O34912"/>
  <c r="P34912" s="1"/>
  <c r="L34912"/>
  <c r="O34911"/>
  <c r="P34911" s="1"/>
  <c r="L34911"/>
  <c r="O34910"/>
  <c r="P34910" s="1"/>
  <c r="L34910"/>
  <c r="O34909"/>
  <c r="P34909" s="1"/>
  <c r="L34909"/>
  <c r="O34908"/>
  <c r="P34908" s="1"/>
  <c r="L34908"/>
  <c r="O34907"/>
  <c r="P34907" s="1"/>
  <c r="L34907"/>
  <c r="O34906"/>
  <c r="P34906" s="1"/>
  <c r="L34906"/>
  <c r="O34905"/>
  <c r="P34905" s="1"/>
  <c r="L34905"/>
  <c r="O34904"/>
  <c r="P34904" s="1"/>
  <c r="L34904"/>
  <c r="O34903"/>
  <c r="P34903" s="1"/>
  <c r="L34903"/>
  <c r="O34902"/>
  <c r="P34902" s="1"/>
  <c r="L34902"/>
  <c r="O34901"/>
  <c r="L34901"/>
  <c r="P34901" s="1"/>
  <c r="O34900"/>
  <c r="P34900" s="1"/>
  <c r="L34900"/>
  <c r="O34899"/>
  <c r="L34899"/>
  <c r="P34899" s="1"/>
  <c r="O34898"/>
  <c r="P34898" s="1"/>
  <c r="L34898"/>
  <c r="O34897"/>
  <c r="L34897"/>
  <c r="P34897" s="1"/>
  <c r="O34896"/>
  <c r="P34896" s="1"/>
  <c r="L34896"/>
  <c r="O34895"/>
  <c r="P34895" s="1"/>
  <c r="L34895"/>
  <c r="O34894"/>
  <c r="P34894" s="1"/>
  <c r="L34894"/>
  <c r="O34893"/>
  <c r="P34893" s="1"/>
  <c r="L34893"/>
  <c r="O34892"/>
  <c r="P34892" s="1"/>
  <c r="L34892"/>
  <c r="O34891"/>
  <c r="P34891" s="1"/>
  <c r="L34891"/>
  <c r="O34890"/>
  <c r="P34890" s="1"/>
  <c r="L34890"/>
  <c r="O34889"/>
  <c r="P34889" s="1"/>
  <c r="L34889"/>
  <c r="O34888"/>
  <c r="P34888" s="1"/>
  <c r="L34888"/>
  <c r="O34887"/>
  <c r="P34887" s="1"/>
  <c r="L34887"/>
  <c r="O34886"/>
  <c r="P34886" s="1"/>
  <c r="L34886"/>
  <c r="O34885"/>
  <c r="P34885" s="1"/>
  <c r="L34885"/>
  <c r="O34884"/>
  <c r="P34884" s="1"/>
  <c r="L34884"/>
  <c r="O34883"/>
  <c r="P34883" s="1"/>
  <c r="L34883"/>
  <c r="O34882"/>
  <c r="P34882" s="1"/>
  <c r="L34882"/>
  <c r="O34881"/>
  <c r="P34881" s="1"/>
  <c r="L34881"/>
  <c r="O34880"/>
  <c r="P34880" s="1"/>
  <c r="L34880"/>
  <c r="O34879"/>
  <c r="P34879" s="1"/>
  <c r="L34879"/>
  <c r="O34878"/>
  <c r="P34878" s="1"/>
  <c r="L34878"/>
  <c r="O34877"/>
  <c r="P34877" s="1"/>
  <c r="L34877"/>
  <c r="O34876"/>
  <c r="P34876" s="1"/>
  <c r="L34876"/>
  <c r="O34875"/>
  <c r="P34875" s="1"/>
  <c r="L34875"/>
  <c r="O34874"/>
  <c r="L34874"/>
  <c r="P34874" s="1"/>
  <c r="O34873"/>
  <c r="P34873" s="1"/>
  <c r="L34873"/>
  <c r="O34872"/>
  <c r="L34872"/>
  <c r="P34872" s="1"/>
  <c r="O34871"/>
  <c r="P34871" s="1"/>
  <c r="L34871"/>
  <c r="O34870"/>
  <c r="P34870" s="1"/>
  <c r="L34870"/>
  <c r="O34869"/>
  <c r="P34869" s="1"/>
  <c r="L34869"/>
  <c r="O34868"/>
  <c r="P34868" s="1"/>
  <c r="L34868"/>
  <c r="O34867"/>
  <c r="P34867" s="1"/>
  <c r="L34867"/>
  <c r="O34866"/>
  <c r="L34866"/>
  <c r="P34866" s="1"/>
  <c r="O34865"/>
  <c r="P34865" s="1"/>
  <c r="L34865"/>
  <c r="O34864"/>
  <c r="P34864" s="1"/>
  <c r="L34864"/>
  <c r="O34863"/>
  <c r="P34863" s="1"/>
  <c r="L34863"/>
  <c r="O34862"/>
  <c r="P34862" s="1"/>
  <c r="L34862"/>
  <c r="O34861"/>
  <c r="P34861" s="1"/>
  <c r="L34861"/>
  <c r="O34860"/>
  <c r="P34860" s="1"/>
  <c r="L34860"/>
  <c r="O34859"/>
  <c r="P34859" s="1"/>
  <c r="L34859"/>
  <c r="O34858"/>
  <c r="L34858"/>
  <c r="P34858" s="1"/>
  <c r="O34857"/>
  <c r="P34857" s="1"/>
  <c r="L34857"/>
  <c r="O34856"/>
  <c r="L34856"/>
  <c r="P34856" s="1"/>
  <c r="O34855"/>
  <c r="P34855" s="1"/>
  <c r="L34855"/>
  <c r="O34854"/>
  <c r="L34854"/>
  <c r="P34854" s="1"/>
  <c r="O34853"/>
  <c r="P34853" s="1"/>
  <c r="L34853"/>
  <c r="O34852"/>
  <c r="L34852"/>
  <c r="P34852" s="1"/>
  <c r="O34851"/>
  <c r="P34851" s="1"/>
  <c r="L34851"/>
  <c r="O34850"/>
  <c r="L34850"/>
  <c r="P34850" s="1"/>
  <c r="O34849"/>
  <c r="P34849" s="1"/>
  <c r="L34849"/>
  <c r="O34848"/>
  <c r="P34848" s="1"/>
  <c r="L34848"/>
  <c r="O34847"/>
  <c r="P34847" s="1"/>
  <c r="L34847"/>
  <c r="O34846"/>
  <c r="L34846"/>
  <c r="P34846" s="1"/>
  <c r="O34845"/>
  <c r="P34845" s="1"/>
  <c r="L34845"/>
  <c r="O34844"/>
  <c r="L34844"/>
  <c r="P34844" s="1"/>
  <c r="O34843"/>
  <c r="P34843" s="1"/>
  <c r="L34843"/>
  <c r="O34842"/>
  <c r="L34842"/>
  <c r="P34842" s="1"/>
  <c r="O34841"/>
  <c r="P34841" s="1"/>
  <c r="L34841"/>
  <c r="O34840"/>
  <c r="L34840"/>
  <c r="P34840" s="1"/>
  <c r="O34839"/>
  <c r="P34839" s="1"/>
  <c r="L34839"/>
  <c r="O34838"/>
  <c r="L34838"/>
  <c r="P34838" s="1"/>
  <c r="O34837"/>
  <c r="P34837" s="1"/>
  <c r="L34837"/>
  <c r="O34836"/>
  <c r="L34836"/>
  <c r="P34836" s="1"/>
  <c r="O34835"/>
  <c r="P34835" s="1"/>
  <c r="L34835"/>
  <c r="O34834"/>
  <c r="L34834"/>
  <c r="P34834" s="1"/>
  <c r="O34833"/>
  <c r="P34833" s="1"/>
  <c r="L34833"/>
  <c r="O34832"/>
  <c r="L34832"/>
  <c r="P34832" s="1"/>
  <c r="O34831"/>
  <c r="P34831" s="1"/>
  <c r="L34831"/>
  <c r="O34830"/>
  <c r="L34830"/>
  <c r="P34830" s="1"/>
  <c r="O34829"/>
  <c r="P34829" s="1"/>
  <c r="L34829"/>
  <c r="O34828"/>
  <c r="L34828"/>
  <c r="P34828" s="1"/>
  <c r="O34827"/>
  <c r="P34827" s="1"/>
  <c r="L34827"/>
  <c r="O34826"/>
  <c r="L34826"/>
  <c r="P34826" s="1"/>
  <c r="O34825"/>
  <c r="P34825" s="1"/>
  <c r="L34825"/>
  <c r="O34824"/>
  <c r="P34824" s="1"/>
  <c r="L34824"/>
  <c r="O34823"/>
  <c r="P34823" s="1"/>
  <c r="L34823"/>
  <c r="O34822"/>
  <c r="P34822" s="1"/>
  <c r="L34822"/>
  <c r="O34821"/>
  <c r="P34821" s="1"/>
  <c r="L34821"/>
  <c r="O34820"/>
  <c r="P34820" s="1"/>
  <c r="L34820"/>
  <c r="O34819"/>
  <c r="P34819" s="1"/>
  <c r="L34819"/>
  <c r="O34818"/>
  <c r="P34818" s="1"/>
  <c r="L34818"/>
  <c r="O34817"/>
  <c r="P34817" s="1"/>
  <c r="L34817"/>
  <c r="O34816"/>
  <c r="P34816" s="1"/>
  <c r="L34816"/>
  <c r="O34815"/>
  <c r="P34815" s="1"/>
  <c r="L34815"/>
  <c r="O34814"/>
  <c r="P34814" s="1"/>
  <c r="L34814"/>
  <c r="O34813"/>
  <c r="P34813" s="1"/>
  <c r="L34813"/>
  <c r="O34812"/>
  <c r="P34812" s="1"/>
  <c r="L34812"/>
  <c r="O34811"/>
  <c r="P34811" s="1"/>
  <c r="L34811"/>
  <c r="O34810"/>
  <c r="P34810" s="1"/>
  <c r="L34810"/>
  <c r="O34809"/>
  <c r="P34809" s="1"/>
  <c r="L34809"/>
  <c r="O34808"/>
  <c r="P34808" s="1"/>
  <c r="L34808"/>
  <c r="O34807"/>
  <c r="P34807" s="1"/>
  <c r="L34807"/>
  <c r="O34806"/>
  <c r="P34806" s="1"/>
  <c r="L34806"/>
  <c r="O34805"/>
  <c r="P34805" s="1"/>
  <c r="L34805"/>
  <c r="O34804"/>
  <c r="P34804" s="1"/>
  <c r="L34804"/>
  <c r="O34803"/>
  <c r="P34803" s="1"/>
  <c r="L34803"/>
  <c r="O34802"/>
  <c r="P34802" s="1"/>
  <c r="L34802"/>
  <c r="O34801"/>
  <c r="P34801" s="1"/>
  <c r="L34801"/>
  <c r="O34800"/>
  <c r="L34800"/>
  <c r="P34800" s="1"/>
  <c r="O34799"/>
  <c r="L34799"/>
  <c r="P34799" s="1"/>
  <c r="O34798"/>
  <c r="L34798"/>
  <c r="P34798" s="1"/>
  <c r="O34797"/>
  <c r="L34797"/>
  <c r="P34797" s="1"/>
  <c r="O34796"/>
  <c r="L34796"/>
  <c r="P34796" s="1"/>
  <c r="O34795"/>
  <c r="L34795"/>
  <c r="P34795" s="1"/>
  <c r="O34794"/>
  <c r="L34794"/>
  <c r="P34794" s="1"/>
  <c r="O34793"/>
  <c r="L34793"/>
  <c r="P34793" s="1"/>
  <c r="O34792"/>
  <c r="L34792"/>
  <c r="P34792" s="1"/>
  <c r="O34791"/>
  <c r="L34791"/>
  <c r="P34791" s="1"/>
  <c r="O34790"/>
  <c r="L34790"/>
  <c r="P34790" s="1"/>
  <c r="O34789"/>
  <c r="L34789"/>
  <c r="P34789" s="1"/>
  <c r="O34788"/>
  <c r="L34788"/>
  <c r="P34788" s="1"/>
  <c r="O34787"/>
  <c r="L34787"/>
  <c r="P34787" s="1"/>
  <c r="O34786"/>
  <c r="L34786"/>
  <c r="P34786" s="1"/>
  <c r="O34785"/>
  <c r="L34785"/>
  <c r="P34785" s="1"/>
  <c r="O34784"/>
  <c r="L34784"/>
  <c r="P34784" s="1"/>
  <c r="O34783"/>
  <c r="L34783"/>
  <c r="P34783" s="1"/>
  <c r="O34782"/>
  <c r="L34782"/>
  <c r="P34782" s="1"/>
  <c r="O34781"/>
  <c r="L34781"/>
  <c r="P34781" s="1"/>
  <c r="O34780"/>
  <c r="L34780"/>
  <c r="P34780" s="1"/>
  <c r="O34779"/>
  <c r="L34779"/>
  <c r="P34779" s="1"/>
  <c r="O34778"/>
  <c r="L34778"/>
  <c r="P34778" s="1"/>
  <c r="O34777"/>
  <c r="L34777"/>
  <c r="P34777" s="1"/>
  <c r="O34776"/>
  <c r="L34776"/>
  <c r="P34776" s="1"/>
  <c r="O34775"/>
  <c r="L34775"/>
  <c r="P34775" s="1"/>
  <c r="O34774"/>
  <c r="L34774"/>
  <c r="P34774" s="1"/>
  <c r="O34773"/>
  <c r="L34773"/>
  <c r="P34773" s="1"/>
  <c r="O34772"/>
  <c r="L34772"/>
  <c r="P34772" s="1"/>
  <c r="O34771"/>
  <c r="L34771"/>
  <c r="P34771" s="1"/>
  <c r="O34770"/>
  <c r="L34770"/>
  <c r="P34770" s="1"/>
  <c r="O34769"/>
  <c r="L34769"/>
  <c r="P34769" s="1"/>
  <c r="O34768"/>
  <c r="L34768"/>
  <c r="P34768" s="1"/>
  <c r="O34767"/>
  <c r="L34767"/>
  <c r="P34767" s="1"/>
  <c r="O34766"/>
  <c r="L34766"/>
  <c r="P34766" s="1"/>
  <c r="O34765"/>
  <c r="L34765"/>
  <c r="P34765" s="1"/>
  <c r="O34764"/>
  <c r="L34764"/>
  <c r="P34764" s="1"/>
  <c r="O34763"/>
  <c r="L34763"/>
  <c r="P34763" s="1"/>
  <c r="O34762"/>
  <c r="L34762"/>
  <c r="P34762" s="1"/>
  <c r="O34761"/>
  <c r="L34761"/>
  <c r="P34761" s="1"/>
  <c r="O34760"/>
  <c r="L34760"/>
  <c r="P34760" s="1"/>
  <c r="O34759"/>
  <c r="L34759"/>
  <c r="P34759" s="1"/>
  <c r="O34758"/>
  <c r="L34758"/>
  <c r="P34758" s="1"/>
  <c r="O34757"/>
  <c r="L34757"/>
  <c r="P34757" s="1"/>
  <c r="O34756"/>
  <c r="L34756"/>
  <c r="P34756" s="1"/>
  <c r="O34755"/>
  <c r="L34755"/>
  <c r="P34755" s="1"/>
  <c r="O34754"/>
  <c r="L34754"/>
  <c r="P34754" s="1"/>
  <c r="O34753"/>
  <c r="L34753"/>
  <c r="P34753" s="1"/>
  <c r="O34752"/>
  <c r="L34752"/>
  <c r="P34752" s="1"/>
  <c r="O34751"/>
  <c r="L34751"/>
  <c r="P34751" s="1"/>
  <c r="O34750"/>
  <c r="L34750"/>
  <c r="P34750" s="1"/>
  <c r="O34749"/>
  <c r="L34749"/>
  <c r="P34749" s="1"/>
  <c r="O34748"/>
  <c r="L34748"/>
  <c r="P34748" s="1"/>
  <c r="O34747"/>
  <c r="L34747"/>
  <c r="P34747" s="1"/>
  <c r="O34746"/>
  <c r="L34746"/>
  <c r="P34746" s="1"/>
  <c r="O34745"/>
  <c r="L34745"/>
  <c r="P34745" s="1"/>
  <c r="O34744"/>
  <c r="L34744"/>
  <c r="P34744" s="1"/>
  <c r="O34743"/>
  <c r="L34743"/>
  <c r="P34743" s="1"/>
  <c r="O34742"/>
  <c r="L34742"/>
  <c r="P34742" s="1"/>
  <c r="O34741"/>
  <c r="L34741"/>
  <c r="P34741" s="1"/>
  <c r="O34740"/>
  <c r="L34740"/>
  <c r="P34740" s="1"/>
  <c r="O34739"/>
  <c r="L34739"/>
  <c r="P34739" s="1"/>
  <c r="O34738"/>
  <c r="L34738"/>
  <c r="P34738" s="1"/>
  <c r="O34737"/>
  <c r="L34737"/>
  <c r="P34737" s="1"/>
  <c r="O34736"/>
  <c r="L34736"/>
  <c r="P34736" s="1"/>
  <c r="O34735"/>
  <c r="L34735"/>
  <c r="P34735" s="1"/>
  <c r="O34734"/>
  <c r="L34734"/>
  <c r="P34734" s="1"/>
  <c r="O34733"/>
  <c r="L34733"/>
  <c r="P34733" s="1"/>
  <c r="O34732"/>
  <c r="L34732"/>
  <c r="P34732" s="1"/>
  <c r="O34731"/>
  <c r="L34731"/>
  <c r="P34731" s="1"/>
  <c r="O34730"/>
  <c r="L34730"/>
  <c r="P34730" s="1"/>
  <c r="O34729"/>
  <c r="L34729"/>
  <c r="P34729" s="1"/>
  <c r="O34728"/>
  <c r="L34728"/>
  <c r="P34728" s="1"/>
  <c r="O34727"/>
  <c r="L34727"/>
  <c r="P34727" s="1"/>
  <c r="O34726"/>
  <c r="L34726"/>
  <c r="P34726" s="1"/>
  <c r="O34725"/>
  <c r="L34725"/>
  <c r="P34725" s="1"/>
  <c r="O34724"/>
  <c r="L34724"/>
  <c r="P34724" s="1"/>
  <c r="O34723"/>
  <c r="L34723"/>
  <c r="P34723" s="1"/>
  <c r="O34722"/>
  <c r="L34722"/>
  <c r="P34722" s="1"/>
  <c r="O34721"/>
  <c r="L34721"/>
  <c r="P34721" s="1"/>
  <c r="O34720"/>
  <c r="L34720"/>
  <c r="P34720" s="1"/>
  <c r="O34719"/>
  <c r="L34719"/>
  <c r="P34719" s="1"/>
  <c r="O34718"/>
  <c r="L34718"/>
  <c r="P34718" s="1"/>
  <c r="O34717"/>
  <c r="L34717"/>
  <c r="P34717" s="1"/>
  <c r="O34716"/>
  <c r="L34716"/>
  <c r="P34716" s="1"/>
  <c r="O34715"/>
  <c r="L34715"/>
  <c r="P34715" s="1"/>
  <c r="O34714"/>
  <c r="L34714"/>
  <c r="P34714" s="1"/>
  <c r="O34713"/>
  <c r="L34713"/>
  <c r="P34713" s="1"/>
  <c r="O34712"/>
  <c r="L34712"/>
  <c r="P34712" s="1"/>
  <c r="O34711"/>
  <c r="L34711"/>
  <c r="P34711" s="1"/>
  <c r="O34710"/>
  <c r="L34710"/>
  <c r="P34710" s="1"/>
  <c r="O34709"/>
  <c r="L34709"/>
  <c r="P34709" s="1"/>
  <c r="O34708"/>
  <c r="L34708"/>
  <c r="P34708" s="1"/>
  <c r="O34707"/>
  <c r="L34707"/>
  <c r="P34707" s="1"/>
  <c r="O34706"/>
  <c r="L34706"/>
  <c r="P34706" s="1"/>
  <c r="O34705"/>
  <c r="L34705"/>
  <c r="P34705" s="1"/>
  <c r="O34704"/>
  <c r="L34704"/>
  <c r="P34704" s="1"/>
  <c r="O34703"/>
  <c r="L34703"/>
  <c r="P34703" s="1"/>
  <c r="O34702"/>
  <c r="L34702"/>
  <c r="P34702" s="1"/>
  <c r="O34701"/>
  <c r="L34701"/>
  <c r="P34701" s="1"/>
  <c r="O34700"/>
  <c r="L34700"/>
  <c r="P34700" s="1"/>
  <c r="O34699"/>
  <c r="L34699"/>
  <c r="P34699" s="1"/>
  <c r="O34698"/>
  <c r="L34698"/>
  <c r="P34698" s="1"/>
  <c r="O34697"/>
  <c r="L34697"/>
  <c r="P34697" s="1"/>
  <c r="O34696"/>
  <c r="L34696"/>
  <c r="P34696" s="1"/>
  <c r="O34695"/>
  <c r="L34695"/>
  <c r="P34695" s="1"/>
  <c r="O34694"/>
  <c r="L34694"/>
  <c r="P34694" s="1"/>
  <c r="O34693"/>
  <c r="L34693"/>
  <c r="P34693" s="1"/>
  <c r="O34692"/>
  <c r="L34692"/>
  <c r="P34692" s="1"/>
  <c r="O34691"/>
  <c r="L34691"/>
  <c r="P34691" s="1"/>
  <c r="O34690"/>
  <c r="L34690"/>
  <c r="P34690" s="1"/>
  <c r="O34689"/>
  <c r="L34689"/>
  <c r="P34689" s="1"/>
  <c r="O34688"/>
  <c r="L34688"/>
  <c r="P34688" s="1"/>
  <c r="O34687"/>
  <c r="L34687"/>
  <c r="P34687" s="1"/>
  <c r="O34686"/>
  <c r="L34686"/>
  <c r="P34686" s="1"/>
  <c r="O34685"/>
  <c r="L34685"/>
  <c r="P34685" s="1"/>
  <c r="O34684"/>
  <c r="L34684"/>
  <c r="P34684" s="1"/>
  <c r="O34683"/>
  <c r="L34683"/>
  <c r="P34683" s="1"/>
  <c r="O34682"/>
  <c r="L34682"/>
  <c r="P34682" s="1"/>
  <c r="O34681"/>
  <c r="L34681"/>
  <c r="P34681" s="1"/>
  <c r="O34680"/>
  <c r="L34680"/>
  <c r="P34680" s="1"/>
  <c r="O34679"/>
  <c r="L34679"/>
  <c r="P34679" s="1"/>
  <c r="O34678"/>
  <c r="L34678"/>
  <c r="P34678" s="1"/>
  <c r="O34677"/>
  <c r="L34677"/>
  <c r="P34677" s="1"/>
  <c r="O34676"/>
  <c r="L34676"/>
  <c r="P34676" s="1"/>
  <c r="O34675"/>
  <c r="L34675"/>
  <c r="P34675" s="1"/>
  <c r="O34674"/>
  <c r="L34674"/>
  <c r="P34674" s="1"/>
  <c r="O34673"/>
  <c r="L34673"/>
  <c r="P34673" s="1"/>
  <c r="O34672"/>
  <c r="L34672"/>
  <c r="P34672" s="1"/>
  <c r="O34671"/>
  <c r="L34671"/>
  <c r="P34671" s="1"/>
  <c r="O34670"/>
  <c r="L34670"/>
  <c r="P34670" s="1"/>
  <c r="O34669"/>
  <c r="L34669"/>
  <c r="P34669" s="1"/>
  <c r="O34668"/>
  <c r="L34668"/>
  <c r="P34668" s="1"/>
  <c r="O34667"/>
  <c r="L34667"/>
  <c r="P34667" s="1"/>
  <c r="O34666"/>
  <c r="L34666"/>
  <c r="P34666" s="1"/>
  <c r="O34665"/>
  <c r="L34665"/>
  <c r="P34665" s="1"/>
  <c r="O34664"/>
  <c r="L34664"/>
  <c r="P34664" s="1"/>
  <c r="O34663"/>
  <c r="L34663"/>
  <c r="P34663" s="1"/>
  <c r="O34662"/>
  <c r="L34662"/>
  <c r="P34662" s="1"/>
  <c r="O34661"/>
  <c r="L34661"/>
  <c r="P34661" s="1"/>
  <c r="O34660"/>
  <c r="L34660"/>
  <c r="P34660" s="1"/>
  <c r="O34659"/>
  <c r="L34659"/>
  <c r="P34659" s="1"/>
  <c r="O34658"/>
  <c r="L34658"/>
  <c r="P34658" s="1"/>
  <c r="O34657"/>
  <c r="L34657"/>
  <c r="P34657" s="1"/>
  <c r="O34656"/>
  <c r="L34656"/>
  <c r="P34656" s="1"/>
  <c r="O34655"/>
  <c r="L34655"/>
  <c r="P34655" s="1"/>
  <c r="O34654"/>
  <c r="L34654"/>
  <c r="P34654" s="1"/>
  <c r="O34653"/>
  <c r="L34653"/>
  <c r="P34653" s="1"/>
  <c r="O34652"/>
  <c r="L34652"/>
  <c r="P34652" s="1"/>
  <c r="O34651"/>
  <c r="L34651"/>
  <c r="P34651" s="1"/>
  <c r="O34650"/>
  <c r="L34650"/>
  <c r="P34650" s="1"/>
  <c r="O34649"/>
  <c r="L34649"/>
  <c r="P34649" s="1"/>
  <c r="O34648"/>
  <c r="L34648"/>
  <c r="P34648" s="1"/>
  <c r="O34647"/>
  <c r="L34647"/>
  <c r="P34647" s="1"/>
  <c r="O34646"/>
  <c r="L34646"/>
  <c r="P34646" s="1"/>
  <c r="O34645"/>
  <c r="L34645"/>
  <c r="P34645" s="1"/>
  <c r="O34644"/>
  <c r="L34644"/>
  <c r="P34644" s="1"/>
  <c r="O34643"/>
  <c r="L34643"/>
  <c r="P34643" s="1"/>
  <c r="O34642"/>
  <c r="L34642"/>
  <c r="P34642" s="1"/>
  <c r="O34641"/>
  <c r="L34641"/>
  <c r="P34641" s="1"/>
  <c r="O34640"/>
  <c r="L34640"/>
  <c r="P34640" s="1"/>
  <c r="O34639"/>
  <c r="L34639"/>
  <c r="P34639" s="1"/>
  <c r="O34638"/>
  <c r="L34638"/>
  <c r="P34638" s="1"/>
  <c r="O34637"/>
  <c r="L34637"/>
  <c r="P34637" s="1"/>
  <c r="O34636"/>
  <c r="L34636"/>
  <c r="P34636" s="1"/>
  <c r="O34635"/>
  <c r="L34635"/>
  <c r="P34635" s="1"/>
  <c r="O34634"/>
  <c r="L34634"/>
  <c r="P34634" s="1"/>
  <c r="O34633"/>
  <c r="L34633"/>
  <c r="P34633" s="1"/>
  <c r="O34632"/>
  <c r="L34632"/>
  <c r="P34632" s="1"/>
  <c r="O34631"/>
  <c r="L34631"/>
  <c r="P34631" s="1"/>
  <c r="O34630"/>
  <c r="L34630"/>
  <c r="P34630" s="1"/>
  <c r="O34629"/>
  <c r="L34629"/>
  <c r="P34629" s="1"/>
  <c r="O34628"/>
  <c r="L34628"/>
  <c r="P34628" s="1"/>
  <c r="O34627"/>
  <c r="L34627"/>
  <c r="P34627" s="1"/>
  <c r="O34626"/>
  <c r="L34626"/>
  <c r="P34626" s="1"/>
  <c r="O34625"/>
  <c r="L34625"/>
  <c r="P34625" s="1"/>
  <c r="O34624"/>
  <c r="L34624"/>
  <c r="P34624" s="1"/>
  <c r="O34623"/>
  <c r="L34623"/>
  <c r="P34623" s="1"/>
  <c r="O34622"/>
  <c r="L34622"/>
  <c r="P34622" s="1"/>
  <c r="O34621"/>
  <c r="L34621"/>
  <c r="P34621" s="1"/>
  <c r="O34620"/>
  <c r="L34620"/>
  <c r="P34620" s="1"/>
  <c r="O34619"/>
  <c r="L34619"/>
  <c r="P34619" s="1"/>
  <c r="O34618"/>
  <c r="L34618"/>
  <c r="P34618" s="1"/>
  <c r="O34617"/>
  <c r="L34617"/>
  <c r="P34617" s="1"/>
  <c r="O34616"/>
  <c r="L34616"/>
  <c r="P34616" s="1"/>
  <c r="O34615"/>
  <c r="L34615"/>
  <c r="P34615" s="1"/>
  <c r="O34614"/>
  <c r="L34614"/>
  <c r="P34614" s="1"/>
  <c r="O34613"/>
  <c r="L34613"/>
  <c r="P34613" s="1"/>
  <c r="O34612"/>
  <c r="L34612"/>
  <c r="P34612" s="1"/>
  <c r="O34611"/>
  <c r="L34611"/>
  <c r="P34611" s="1"/>
  <c r="O34610"/>
  <c r="L34610"/>
  <c r="P34610" s="1"/>
  <c r="O34609"/>
  <c r="L34609"/>
  <c r="P34609" s="1"/>
  <c r="O34608"/>
  <c r="L34608"/>
  <c r="P34608" s="1"/>
  <c r="O34607"/>
  <c r="L34607"/>
  <c r="P34607" s="1"/>
  <c r="O34606"/>
  <c r="L34606"/>
  <c r="P34606" s="1"/>
  <c r="O34605"/>
  <c r="L34605"/>
  <c r="P34605" s="1"/>
  <c r="O34604"/>
  <c r="L34604"/>
  <c r="P34604" s="1"/>
  <c r="O34603"/>
  <c r="L34603"/>
  <c r="P34603" s="1"/>
  <c r="O34602"/>
  <c r="L34602"/>
  <c r="P34602" s="1"/>
  <c r="O34601"/>
  <c r="L34601"/>
  <c r="P34601" s="1"/>
  <c r="O34600"/>
  <c r="J34600"/>
  <c r="L34600" s="1"/>
  <c r="P34600" s="1"/>
  <c r="O34599"/>
  <c r="L34599"/>
  <c r="P34599" s="1"/>
  <c r="O34598"/>
  <c r="L34598"/>
  <c r="P34598" s="1"/>
  <c r="O34597"/>
  <c r="L34597"/>
  <c r="P34597" s="1"/>
  <c r="O34596"/>
  <c r="L34596"/>
  <c r="P34596" s="1"/>
  <c r="O34595"/>
  <c r="L34595"/>
  <c r="P34595" s="1"/>
  <c r="O34594"/>
  <c r="L34594"/>
  <c r="P34594" s="1"/>
  <c r="O34593"/>
  <c r="L34593"/>
  <c r="P34593" s="1"/>
  <c r="O34592"/>
  <c r="L34592"/>
  <c r="P34592" s="1"/>
  <c r="O34591"/>
  <c r="L34591"/>
  <c r="P34591" s="1"/>
  <c r="O34590"/>
  <c r="L34590"/>
  <c r="P34590" s="1"/>
  <c r="O34589"/>
  <c r="L34589"/>
  <c r="P34589" s="1"/>
  <c r="O34588"/>
  <c r="L34588"/>
  <c r="P34588" s="1"/>
  <c r="O34587"/>
  <c r="L34587"/>
  <c r="P34587" s="1"/>
  <c r="O34586"/>
  <c r="L34586"/>
  <c r="P34586" s="1"/>
  <c r="O34585"/>
  <c r="L34585"/>
  <c r="P34585" s="1"/>
  <c r="O34584"/>
  <c r="L34584"/>
  <c r="P34584" s="1"/>
  <c r="O34583"/>
  <c r="L34583"/>
  <c r="P34583" s="1"/>
  <c r="O34582"/>
  <c r="L34582"/>
  <c r="P34582" s="1"/>
  <c r="O34581"/>
  <c r="L34581"/>
  <c r="P34581" s="1"/>
  <c r="O34580"/>
  <c r="L34580"/>
  <c r="P34580" s="1"/>
  <c r="O34579"/>
  <c r="L34579"/>
  <c r="P34579" s="1"/>
  <c r="O34578"/>
  <c r="L34578"/>
  <c r="P34578" s="1"/>
  <c r="O34577"/>
  <c r="L34577"/>
  <c r="P34577" s="1"/>
  <c r="O34576"/>
  <c r="L34576"/>
  <c r="P34576" s="1"/>
  <c r="O34575"/>
  <c r="L34575"/>
  <c r="P34575" s="1"/>
  <c r="O34574"/>
  <c r="L34574"/>
  <c r="P34574" s="1"/>
  <c r="O34573"/>
  <c r="L34573"/>
  <c r="P34573" s="1"/>
  <c r="O34572"/>
  <c r="L34572"/>
  <c r="P34572" s="1"/>
  <c r="O34571"/>
  <c r="L34571"/>
  <c r="P34571" s="1"/>
  <c r="O34570"/>
  <c r="L34570"/>
  <c r="P34570" s="1"/>
  <c r="O34569"/>
  <c r="P34569"/>
  <c r="O34568"/>
  <c r="P34568"/>
  <c r="O34567"/>
  <c r="P34567"/>
  <c r="O34566"/>
  <c r="P34566"/>
  <c r="O34565"/>
  <c r="P34565"/>
  <c r="O34564"/>
  <c r="P34564"/>
  <c r="O34563"/>
  <c r="P34563"/>
  <c r="O34562"/>
  <c r="P34562"/>
  <c r="O34561"/>
  <c r="P34561"/>
  <c r="O34560"/>
  <c r="P34560"/>
  <c r="O34559"/>
  <c r="P34559"/>
  <c r="O34558"/>
  <c r="P34558"/>
  <c r="O34557"/>
  <c r="P34557"/>
  <c r="O34556"/>
  <c r="P34556"/>
  <c r="O34555"/>
  <c r="P34555"/>
  <c r="O34554"/>
  <c r="P34554"/>
  <c r="O34553"/>
  <c r="P34553"/>
  <c r="O34552"/>
  <c r="P34552"/>
  <c r="O34551"/>
  <c r="P34551"/>
  <c r="O34550"/>
  <c r="P34550"/>
  <c r="O34549"/>
  <c r="P34549"/>
  <c r="O34548"/>
  <c r="P34548"/>
  <c r="O34547"/>
  <c r="P34547"/>
  <c r="O34546"/>
  <c r="P34546"/>
  <c r="O34545"/>
  <c r="P34545"/>
  <c r="O34544"/>
  <c r="P34544"/>
  <c r="O34543"/>
  <c r="P34543"/>
  <c r="O34542"/>
  <c r="P34542"/>
  <c r="O34541"/>
  <c r="P34541"/>
  <c r="O34540"/>
  <c r="P34540"/>
  <c r="O34539"/>
  <c r="P34539"/>
  <c r="O34538"/>
  <c r="P34538"/>
  <c r="O34537"/>
  <c r="P34537"/>
  <c r="O34536"/>
  <c r="P34536"/>
  <c r="O34535"/>
  <c r="P34535"/>
  <c r="O34534"/>
  <c r="P34534"/>
  <c r="O34533"/>
  <c r="P34533"/>
  <c r="O34532"/>
  <c r="P34532"/>
  <c r="O34531"/>
  <c r="P34531"/>
  <c r="O34530"/>
  <c r="P34530"/>
  <c r="O34529"/>
  <c r="P34529"/>
  <c r="O34528"/>
  <c r="P34528"/>
  <c r="O34527"/>
  <c r="P34527"/>
  <c r="O34526"/>
  <c r="P34526"/>
  <c r="O34525"/>
  <c r="P34525"/>
  <c r="O34524"/>
  <c r="P34524"/>
  <c r="O34523"/>
  <c r="P34523"/>
  <c r="O34522"/>
  <c r="P34522"/>
  <c r="O34521"/>
  <c r="P34521"/>
  <c r="O34520"/>
  <c r="P34520"/>
  <c r="O34519"/>
  <c r="P34519"/>
  <c r="O34518"/>
  <c r="P34518"/>
  <c r="O34517"/>
  <c r="P34517"/>
  <c r="O34516"/>
  <c r="P34516"/>
  <c r="O34515"/>
  <c r="P34515"/>
  <c r="O34514"/>
  <c r="P34514"/>
  <c r="O34513"/>
  <c r="P34513"/>
  <c r="O34512"/>
  <c r="P34512"/>
  <c r="O34511"/>
  <c r="P34511"/>
  <c r="O34510"/>
  <c r="P34510"/>
  <c r="O34509"/>
  <c r="P34509"/>
  <c r="O34508"/>
  <c r="P34508"/>
  <c r="O34507"/>
  <c r="P34507"/>
  <c r="O34506"/>
  <c r="P34506"/>
  <c r="O34505"/>
  <c r="P34505"/>
  <c r="O34504"/>
  <c r="P34504"/>
  <c r="O34503"/>
  <c r="P34503"/>
  <c r="O34502"/>
  <c r="P34502"/>
  <c r="O34501"/>
  <c r="P34501"/>
  <c r="O34500"/>
  <c r="P34500"/>
  <c r="O34499"/>
  <c r="P34499"/>
  <c r="O34498"/>
  <c r="P34498"/>
  <c r="O34497"/>
  <c r="P34497"/>
  <c r="O34496"/>
  <c r="P34496"/>
  <c r="O34495"/>
  <c r="P34495"/>
  <c r="O34494"/>
  <c r="P34494"/>
  <c r="O34493"/>
  <c r="P34493"/>
  <c r="O34492"/>
  <c r="P34492"/>
  <c r="O34491"/>
  <c r="P34491"/>
  <c r="O34490"/>
  <c r="P34490"/>
  <c r="O34489"/>
  <c r="P34489"/>
  <c r="O34488"/>
  <c r="P34488"/>
  <c r="O34487"/>
  <c r="P34487"/>
  <c r="O34486"/>
  <c r="P34486"/>
  <c r="O34485"/>
  <c r="P34485"/>
  <c r="O34484"/>
  <c r="P34484"/>
  <c r="O34483"/>
  <c r="P34483"/>
  <c r="O34482"/>
  <c r="P34482"/>
  <c r="O34481"/>
  <c r="P34481"/>
  <c r="O34480"/>
  <c r="P34480"/>
  <c r="O34479"/>
  <c r="P34479"/>
  <c r="O34478"/>
  <c r="P34478"/>
  <c r="O34477"/>
  <c r="P34477"/>
  <c r="O34476"/>
  <c r="P34476"/>
  <c r="O34475"/>
  <c r="P34475"/>
  <c r="O34474"/>
  <c r="P34474"/>
  <c r="O34473"/>
  <c r="P34473"/>
  <c r="O34472"/>
  <c r="P34472"/>
  <c r="O34471"/>
  <c r="P34471"/>
  <c r="O34470"/>
  <c r="P34470"/>
  <c r="O34469"/>
  <c r="P34469"/>
  <c r="O34468"/>
  <c r="P34468"/>
  <c r="O34467"/>
  <c r="P34467"/>
  <c r="O34466"/>
  <c r="P34466"/>
  <c r="O34465"/>
  <c r="P34465"/>
  <c r="O34464"/>
  <c r="P34464"/>
  <c r="O34463"/>
  <c r="P34463"/>
  <c r="O34462"/>
  <c r="P34462"/>
  <c r="O34461"/>
  <c r="P34461"/>
  <c r="O34460"/>
  <c r="P34460"/>
  <c r="O34459"/>
  <c r="P34459"/>
  <c r="O34458"/>
  <c r="P34458"/>
  <c r="O34457"/>
  <c r="P34457"/>
  <c r="O34456"/>
  <c r="P34456"/>
  <c r="O34455"/>
  <c r="P34455"/>
  <c r="O34454"/>
  <c r="P34454"/>
  <c r="O34453"/>
  <c r="P34453"/>
  <c r="O34452"/>
  <c r="P34452"/>
  <c r="O34451"/>
  <c r="P34451"/>
  <c r="O34450"/>
  <c r="P34450"/>
  <c r="O34449"/>
  <c r="P34449"/>
  <c r="O34448"/>
  <c r="P34448"/>
  <c r="O34447"/>
  <c r="P34447"/>
  <c r="O34446"/>
  <c r="P34446"/>
  <c r="O34445"/>
  <c r="P34445"/>
  <c r="O34444"/>
  <c r="P34444"/>
  <c r="O34443"/>
  <c r="P34443"/>
  <c r="O34442"/>
  <c r="P34442"/>
  <c r="O34441"/>
  <c r="P34441"/>
  <c r="O34440"/>
  <c r="P34440"/>
  <c r="O34439"/>
  <c r="P34439"/>
  <c r="O34438"/>
  <c r="P34438"/>
  <c r="O34437"/>
  <c r="P34437"/>
  <c r="O34436"/>
  <c r="P34436"/>
  <c r="O34435"/>
  <c r="P34435"/>
  <c r="O34434"/>
  <c r="P34434"/>
  <c r="O34433"/>
  <c r="P34433"/>
  <c r="O34432"/>
  <c r="P34432"/>
  <c r="O34431"/>
  <c r="P34431"/>
  <c r="O34430"/>
  <c r="P34430"/>
  <c r="O34429"/>
  <c r="P34429"/>
  <c r="O34428"/>
  <c r="P34428"/>
  <c r="O34427"/>
  <c r="P34427"/>
  <c r="O34426"/>
  <c r="P34426"/>
  <c r="O34425"/>
  <c r="P34425"/>
  <c r="O34424"/>
  <c r="P34424"/>
  <c r="O34423"/>
  <c r="P34423"/>
  <c r="O34422"/>
  <c r="P34422"/>
  <c r="O34421"/>
  <c r="P34421"/>
  <c r="O34420"/>
  <c r="P34420"/>
  <c r="O34419"/>
  <c r="P34419"/>
  <c r="O34418"/>
  <c r="P34418"/>
  <c r="O34417"/>
  <c r="P34417"/>
  <c r="O34416"/>
  <c r="P34416"/>
  <c r="O34415"/>
  <c r="P34415"/>
  <c r="O34414"/>
  <c r="P34414"/>
  <c r="O34413"/>
  <c r="P34413"/>
  <c r="O34412"/>
  <c r="P34412"/>
  <c r="O34411"/>
  <c r="P34411"/>
  <c r="O34410"/>
  <c r="P34410"/>
  <c r="O34409"/>
  <c r="P34409"/>
  <c r="O34408"/>
  <c r="P34408"/>
  <c r="O34407"/>
  <c r="P34407"/>
  <c r="O34406"/>
  <c r="P34406"/>
  <c r="O34405"/>
  <c r="P34405"/>
  <c r="O34404"/>
  <c r="P34404"/>
  <c r="O34403"/>
  <c r="P34403"/>
  <c r="O34402"/>
  <c r="P34402"/>
  <c r="O34401"/>
  <c r="P34401"/>
  <c r="O34400"/>
  <c r="P34400"/>
  <c r="O34399"/>
  <c r="P34399"/>
  <c r="O34398"/>
  <c r="P34398"/>
  <c r="O34397"/>
  <c r="P34397"/>
  <c r="O34396"/>
  <c r="P34396"/>
  <c r="O34395"/>
  <c r="P34395"/>
  <c r="O34394"/>
  <c r="P34394"/>
  <c r="O34393"/>
  <c r="P34393"/>
  <c r="O34392"/>
  <c r="P34392"/>
  <c r="O34391"/>
  <c r="P34391"/>
  <c r="O34390"/>
  <c r="P34390"/>
  <c r="O34389"/>
  <c r="P34389"/>
  <c r="O34388"/>
  <c r="P34388"/>
  <c r="O34387"/>
  <c r="P34387"/>
  <c r="O34386"/>
  <c r="P34386"/>
  <c r="O34385"/>
  <c r="P34385"/>
  <c r="O34384"/>
  <c r="P34384"/>
  <c r="O34383"/>
  <c r="P34383"/>
  <c r="O34382"/>
  <c r="P34382"/>
  <c r="O34381"/>
  <c r="P34381"/>
  <c r="O34380"/>
  <c r="P34380"/>
  <c r="O34379"/>
  <c r="P34379"/>
  <c r="O34378"/>
  <c r="P34378"/>
  <c r="O34377"/>
  <c r="P34377"/>
  <c r="O34376"/>
  <c r="P34376"/>
  <c r="O34375"/>
  <c r="P34375"/>
  <c r="O34374"/>
  <c r="P34374"/>
  <c r="O34373"/>
  <c r="P34373"/>
  <c r="O34372"/>
  <c r="P34372"/>
  <c r="O34371"/>
  <c r="P34371"/>
  <c r="O34370"/>
  <c r="P34370"/>
  <c r="O34369"/>
  <c r="P34369"/>
  <c r="O34368"/>
  <c r="P34368"/>
  <c r="O34367"/>
  <c r="P34367"/>
  <c r="O34366"/>
  <c r="P34366"/>
  <c r="O34365"/>
  <c r="P34365"/>
  <c r="O34364"/>
  <c r="P34364"/>
  <c r="O34363"/>
  <c r="P34363"/>
  <c r="O34362"/>
  <c r="P34362"/>
  <c r="O34361"/>
  <c r="P34361"/>
  <c r="O34360"/>
  <c r="P34360"/>
  <c r="O34359"/>
  <c r="P34359"/>
  <c r="O34358"/>
  <c r="P34358"/>
  <c r="O34357"/>
  <c r="P34357"/>
  <c r="O34356"/>
  <c r="P34356"/>
  <c r="O34355"/>
  <c r="P34355"/>
  <c r="O34354"/>
  <c r="P34354"/>
  <c r="O34353"/>
  <c r="P34353"/>
  <c r="O34352"/>
  <c r="P34352"/>
  <c r="O34351"/>
  <c r="P34351"/>
  <c r="O34350"/>
  <c r="P34350"/>
  <c r="O34349"/>
  <c r="P34349"/>
  <c r="O34348"/>
  <c r="P34348"/>
  <c r="O34347"/>
  <c r="P34347"/>
  <c r="O34346"/>
  <c r="P34346"/>
  <c r="O34345"/>
  <c r="P34345"/>
  <c r="O34344"/>
  <c r="P34344"/>
  <c r="O34343"/>
  <c r="P34343"/>
  <c r="O34342"/>
  <c r="P34342"/>
  <c r="O34341"/>
  <c r="P34341"/>
  <c r="O34340"/>
  <c r="P34340"/>
  <c r="O34339"/>
  <c r="P34339"/>
  <c r="O34338"/>
  <c r="P34338"/>
  <c r="O34337"/>
  <c r="P34337"/>
  <c r="O34336"/>
  <c r="P34336"/>
  <c r="O34335"/>
  <c r="P34335"/>
  <c r="O34334"/>
  <c r="P34334"/>
  <c r="O34333"/>
  <c r="P34333"/>
  <c r="O34332"/>
  <c r="P34332"/>
  <c r="O34331"/>
  <c r="P34331"/>
  <c r="O34330"/>
  <c r="P34330"/>
  <c r="O34329"/>
  <c r="P34329"/>
  <c r="O34328"/>
  <c r="P34328"/>
  <c r="O34327"/>
  <c r="P34327"/>
  <c r="O34326"/>
  <c r="P34326"/>
  <c r="O34325"/>
  <c r="P34325"/>
  <c r="O34324"/>
  <c r="P34324"/>
  <c r="O34323"/>
  <c r="P34323"/>
  <c r="O34322"/>
  <c r="P34322"/>
  <c r="O34321"/>
  <c r="P34321"/>
  <c r="O34320"/>
  <c r="P34320"/>
  <c r="O34319"/>
  <c r="P34319"/>
  <c r="O34318"/>
  <c r="P34318"/>
  <c r="O34317"/>
  <c r="P34317"/>
  <c r="O34316"/>
  <c r="P34316"/>
  <c r="O34315"/>
  <c r="P34315"/>
  <c r="O34314"/>
  <c r="P34314"/>
  <c r="O34313"/>
  <c r="P34313"/>
  <c r="O34312"/>
  <c r="P34312"/>
  <c r="O34311"/>
  <c r="P34311"/>
  <c r="O34310"/>
  <c r="P34310"/>
  <c r="O34309"/>
  <c r="P34309"/>
  <c r="O34308"/>
  <c r="P34308"/>
  <c r="O34307"/>
  <c r="P34307"/>
  <c r="O34306"/>
  <c r="P34306"/>
  <c r="O34305"/>
  <c r="P34305"/>
  <c r="O34304"/>
  <c r="P34304"/>
  <c r="O34303"/>
  <c r="P34303"/>
  <c r="O34302"/>
  <c r="P34302"/>
  <c r="O34301"/>
  <c r="P34301"/>
  <c r="O34300"/>
  <c r="P34300"/>
  <c r="O34299"/>
  <c r="P34299"/>
  <c r="O34298"/>
  <c r="P34298"/>
  <c r="O34297"/>
  <c r="P34297"/>
  <c r="O34296"/>
  <c r="P34296"/>
  <c r="O34295"/>
  <c r="P34295"/>
  <c r="O34294"/>
  <c r="P34294"/>
  <c r="O34293"/>
  <c r="P34293"/>
  <c r="O34292"/>
  <c r="P34292"/>
  <c r="O34291"/>
  <c r="P34291"/>
  <c r="O34290"/>
  <c r="P34290"/>
  <c r="O34289"/>
  <c r="P34289"/>
  <c r="O34288"/>
  <c r="P34288"/>
  <c r="O34287"/>
  <c r="P34287"/>
  <c r="O34286"/>
  <c r="P34286"/>
  <c r="O34285"/>
  <c r="P34285"/>
  <c r="O34284"/>
  <c r="P34284"/>
  <c r="O34283"/>
  <c r="P34283"/>
  <c r="O34282"/>
  <c r="P34282"/>
  <c r="O34281"/>
  <c r="P34281"/>
  <c r="O34280"/>
  <c r="P34280"/>
  <c r="O34279"/>
  <c r="P34279"/>
  <c r="O34278"/>
  <c r="P34278"/>
  <c r="O34277"/>
  <c r="P34277"/>
  <c r="O34276"/>
  <c r="P34276"/>
  <c r="O34275"/>
  <c r="P34275"/>
  <c r="O34274"/>
  <c r="P34274"/>
  <c r="O34273"/>
  <c r="P34273"/>
  <c r="O34272"/>
  <c r="P34272"/>
  <c r="O34271"/>
  <c r="P34271"/>
  <c r="O34270"/>
  <c r="P34270"/>
  <c r="O34269"/>
  <c r="P34269"/>
  <c r="O34268"/>
  <c r="P34268"/>
  <c r="O34267"/>
  <c r="P34267"/>
  <c r="O34266"/>
  <c r="P34266"/>
  <c r="O34265"/>
  <c r="P34265"/>
  <c r="O34264"/>
  <c r="P34264"/>
  <c r="O34263"/>
  <c r="P34263"/>
  <c r="O34262"/>
  <c r="P34262"/>
  <c r="O34261"/>
  <c r="P34261"/>
  <c r="O34260"/>
  <c r="P34260"/>
  <c r="O34259"/>
  <c r="P34259"/>
  <c r="O34258"/>
  <c r="P34258"/>
  <c r="O34257"/>
  <c r="P34257"/>
  <c r="O34256"/>
  <c r="P34256"/>
  <c r="O34255"/>
  <c r="P34255"/>
  <c r="O34254"/>
  <c r="P34254"/>
  <c r="O34253"/>
  <c r="P34253"/>
  <c r="O34252"/>
  <c r="P34252"/>
  <c r="O34251"/>
  <c r="P34251"/>
  <c r="O34250"/>
  <c r="P34250"/>
  <c r="O34249"/>
  <c r="P34249"/>
  <c r="O34248"/>
  <c r="P34248"/>
  <c r="O34247"/>
  <c r="P34247"/>
  <c r="O34246"/>
  <c r="P34246"/>
  <c r="O34245"/>
  <c r="P34245"/>
  <c r="O34244"/>
  <c r="P34244"/>
  <c r="O34243"/>
  <c r="P34243"/>
  <c r="O34242"/>
  <c r="P34242"/>
  <c r="O34241"/>
  <c r="P34241"/>
  <c r="O34240"/>
  <c r="P34240"/>
  <c r="O34239"/>
  <c r="P34239"/>
  <c r="O34238"/>
  <c r="P34238"/>
  <c r="O34237"/>
  <c r="P34237"/>
  <c r="P34236"/>
  <c r="P34235"/>
  <c r="P34234"/>
  <c r="P34233"/>
  <c r="P34232"/>
  <c r="P34231"/>
  <c r="P34230"/>
  <c r="P34229"/>
  <c r="P34228"/>
  <c r="P34227"/>
  <c r="P34226"/>
  <c r="P34225"/>
  <c r="P34224"/>
  <c r="P34223"/>
  <c r="P34222"/>
  <c r="P34221"/>
  <c r="P34220"/>
  <c r="P34219"/>
  <c r="P34218"/>
  <c r="P34217"/>
  <c r="P34216"/>
  <c r="P34215"/>
  <c r="P34214"/>
  <c r="P34213"/>
  <c r="P34212"/>
  <c r="P34211"/>
  <c r="P34210"/>
  <c r="P34209"/>
  <c r="P34208"/>
  <c r="P34207"/>
  <c r="P34206"/>
  <c r="P34205"/>
  <c r="P34204"/>
  <c r="P34203"/>
  <c r="P34202"/>
  <c r="P34201"/>
  <c r="P34200"/>
  <c r="P34199"/>
  <c r="P34198"/>
  <c r="P34197"/>
  <c r="P34196"/>
  <c r="P34195"/>
  <c r="P34194"/>
  <c r="P34193"/>
  <c r="P34192"/>
  <c r="P34191"/>
  <c r="P34190"/>
  <c r="P34189"/>
  <c r="P34188"/>
  <c r="P34187"/>
  <c r="P34186"/>
  <c r="P34185"/>
  <c r="P34184"/>
  <c r="P34183"/>
  <c r="P34182"/>
  <c r="P34181"/>
  <c r="P34180"/>
  <c r="P34179"/>
  <c r="P34178"/>
  <c r="P34177"/>
  <c r="P34176"/>
  <c r="P34175"/>
  <c r="P34174"/>
  <c r="P34173"/>
  <c r="P34172"/>
  <c r="P34171"/>
  <c r="P34170"/>
  <c r="P34169"/>
  <c r="P34168"/>
  <c r="P34167"/>
  <c r="P34166"/>
  <c r="P34165"/>
  <c r="P34164"/>
  <c r="O663"/>
  <c r="O664"/>
  <c r="O665"/>
  <c r="O666"/>
  <c r="O667"/>
  <c r="O668"/>
  <c r="O669"/>
  <c r="O670"/>
  <c r="O671"/>
  <c r="O672"/>
  <c r="L721"/>
  <c r="L722"/>
  <c r="L723"/>
  <c r="L724"/>
  <c r="L725"/>
  <c r="L726"/>
  <c r="L727"/>
  <c r="L728"/>
  <c r="L729"/>
  <c r="L730"/>
  <c r="M32798"/>
  <c r="J30136"/>
  <c r="J30133"/>
  <c r="J29407"/>
  <c r="O25718" l="1"/>
  <c r="O25719"/>
  <c r="O25720"/>
  <c r="O25721"/>
  <c r="O25722"/>
  <c r="O25723"/>
  <c r="O25724"/>
  <c r="O25725"/>
  <c r="O25726"/>
  <c r="O25727"/>
  <c r="O25728"/>
  <c r="O25729"/>
  <c r="O25730"/>
  <c r="O25731"/>
  <c r="O25732"/>
  <c r="O25733"/>
  <c r="O25734"/>
  <c r="O25735"/>
  <c r="O25736"/>
  <c r="O25737"/>
  <c r="O25738"/>
  <c r="O25739"/>
  <c r="O25740"/>
  <c r="O25741"/>
  <c r="O25742"/>
  <c r="O25743"/>
  <c r="L25461"/>
  <c r="O25461"/>
  <c r="L25462"/>
  <c r="O25462"/>
  <c r="L25463"/>
  <c r="O25463"/>
  <c r="L25464"/>
  <c r="O25464"/>
  <c r="L25465"/>
  <c r="O25465"/>
  <c r="L25466"/>
  <c r="O25466"/>
  <c r="L25467"/>
  <c r="O25467"/>
  <c r="L25468"/>
  <c r="O25468"/>
  <c r="L25469"/>
  <c r="O25469"/>
  <c r="L25470"/>
  <c r="O25470"/>
  <c r="L25471"/>
  <c r="O25471"/>
  <c r="L25472"/>
  <c r="O25472"/>
  <c r="L25473"/>
  <c r="O25473"/>
  <c r="L25474"/>
  <c r="O25474"/>
  <c r="L25475"/>
  <c r="O25475"/>
  <c r="L25476"/>
  <c r="O25476"/>
  <c r="L25477"/>
  <c r="O25477"/>
  <c r="L25478"/>
  <c r="O25478"/>
  <c r="L25479"/>
  <c r="O25479"/>
  <c r="L25480"/>
  <c r="O25480"/>
  <c r="L25481"/>
  <c r="O25481"/>
  <c r="L25482"/>
  <c r="O25482"/>
  <c r="L25483"/>
  <c r="O25483"/>
  <c r="L25484"/>
  <c r="O25484"/>
  <c r="L25485"/>
  <c r="O25485"/>
  <c r="L24478"/>
  <c r="L24479"/>
  <c r="L24480"/>
  <c r="L24481"/>
  <c r="L24482"/>
  <c r="L24483"/>
  <c r="L24484"/>
  <c r="L24485"/>
  <c r="L24486"/>
  <c r="L24487"/>
  <c r="L24488"/>
  <c r="L24489"/>
  <c r="L24490"/>
  <c r="L24491"/>
  <c r="P25479" l="1"/>
  <c r="P25477"/>
  <c r="P25476"/>
  <c r="P25475"/>
  <c r="P25471"/>
  <c r="P25469"/>
  <c r="P25467"/>
  <c r="P25465"/>
  <c r="P25462"/>
  <c r="P25461"/>
  <c r="P25464"/>
  <c r="P25463"/>
  <c r="P25483"/>
  <c r="P25481"/>
  <c r="P25480"/>
  <c r="P25485"/>
  <c r="P25484"/>
  <c r="P25473"/>
  <c r="P25472"/>
  <c r="P25470"/>
  <c r="P25468"/>
  <c r="P25482"/>
  <c r="P25478"/>
  <c r="P25474"/>
  <c r="P25466"/>
  <c r="J24468" l="1"/>
  <c r="J24466"/>
  <c r="J24465"/>
  <c r="J24464"/>
  <c r="J24442"/>
  <c r="J24045"/>
  <c r="J24044"/>
  <c r="L23983"/>
  <c r="M23852"/>
  <c r="M23847"/>
  <c r="M23846"/>
  <c r="M23845"/>
  <c r="M23844"/>
  <c r="M23843"/>
  <c r="M23842"/>
  <c r="M23824"/>
  <c r="J23726"/>
  <c r="N23712"/>
  <c r="J23667"/>
  <c r="M23652"/>
  <c r="M23644"/>
  <c r="J23638"/>
  <c r="L23401"/>
  <c r="L23402"/>
  <c r="L23403"/>
  <c r="M23191"/>
  <c r="M23190"/>
  <c r="J23222"/>
  <c r="J22165"/>
  <c r="O14078" l="1"/>
  <c r="O14079"/>
  <c r="O14080"/>
  <c r="O14081"/>
  <c r="O14082"/>
  <c r="O14083"/>
  <c r="O14084"/>
  <c r="O14085"/>
  <c r="O14086"/>
  <c r="O14087"/>
  <c r="O14088"/>
  <c r="O14089"/>
  <c r="O14090"/>
  <c r="O14091"/>
  <c r="O14092"/>
  <c r="O14093"/>
  <c r="O14094"/>
  <c r="O14095"/>
  <c r="O14096"/>
  <c r="O14097"/>
  <c r="O14098"/>
  <c r="O14099"/>
  <c r="O14100"/>
  <c r="O14101"/>
  <c r="O14102"/>
  <c r="O14103"/>
  <c r="O14104"/>
  <c r="O14105"/>
  <c r="O14106"/>
  <c r="O14107"/>
  <c r="O14108"/>
  <c r="O14109"/>
  <c r="O14110"/>
  <c r="O14111"/>
  <c r="O14112"/>
  <c r="O14113"/>
  <c r="O14114"/>
  <c r="O14115"/>
  <c r="O14116"/>
  <c r="O14117"/>
  <c r="O14118"/>
  <c r="O14119"/>
  <c r="O14120"/>
  <c r="O14121"/>
  <c r="O14122"/>
  <c r="O14123"/>
  <c r="O14124"/>
  <c r="O14125"/>
  <c r="O14126"/>
  <c r="M12855" l="1"/>
  <c r="J12855"/>
  <c r="O5462"/>
  <c r="O5463"/>
  <c r="O5464"/>
  <c r="O5465"/>
  <c r="O5466"/>
  <c r="O5467"/>
  <c r="O5468"/>
  <c r="O5469"/>
  <c r="O5470"/>
  <c r="O5471"/>
  <c r="O5472"/>
  <c r="O5473"/>
  <c r="O5474"/>
  <c r="O5475"/>
  <c r="O5476"/>
  <c r="O5477"/>
  <c r="O5478"/>
  <c r="O5479"/>
  <c r="O5480"/>
  <c r="O5481"/>
  <c r="O5482"/>
  <c r="O5483"/>
  <c r="O5484"/>
  <c r="O5485"/>
  <c r="O5486"/>
  <c r="O5487"/>
  <c r="O5488"/>
  <c r="O5489"/>
  <c r="O5490"/>
  <c r="O5491"/>
  <c r="O5492"/>
  <c r="O5493"/>
  <c r="O5494"/>
  <c r="O5495"/>
  <c r="O5496"/>
  <c r="O5497"/>
  <c r="O5498"/>
  <c r="O5499"/>
  <c r="O5500"/>
  <c r="O5501"/>
  <c r="O5502"/>
  <c r="O5503"/>
  <c r="O5504"/>
  <c r="O5505"/>
  <c r="O5506"/>
  <c r="O5507"/>
  <c r="O5508"/>
  <c r="O5509"/>
  <c r="O5510"/>
  <c r="O5511"/>
  <c r="O5512"/>
  <c r="O5513"/>
  <c r="O5514"/>
  <c r="O5515"/>
  <c r="O5516"/>
  <c r="O5517"/>
  <c r="O5518"/>
  <c r="O5519"/>
  <c r="O5520"/>
  <c r="O5521"/>
  <c r="O5522"/>
  <c r="O5523"/>
  <c r="O5524"/>
  <c r="O5525"/>
  <c r="O5526"/>
  <c r="O5527"/>
  <c r="O5528"/>
  <c r="O5529"/>
  <c r="O5530"/>
  <c r="O5531"/>
  <c r="O5532"/>
  <c r="O5533"/>
  <c r="O5534"/>
  <c r="O5535"/>
  <c r="O5536"/>
  <c r="O5537"/>
  <c r="O5538"/>
  <c r="O5539"/>
  <c r="O5540"/>
  <c r="O5541"/>
  <c r="O5542"/>
  <c r="O5543"/>
  <c r="O5544"/>
  <c r="O5545"/>
  <c r="O5546"/>
  <c r="O5547"/>
  <c r="O5548"/>
  <c r="O5549"/>
  <c r="O5550"/>
  <c r="O5551"/>
  <c r="O5552"/>
  <c r="O5553"/>
  <c r="O5554"/>
  <c r="O5555"/>
  <c r="O5556"/>
  <c r="O5557"/>
  <c r="O5558"/>
  <c r="O5559"/>
  <c r="O5560"/>
  <c r="O5561"/>
  <c r="O5562"/>
  <c r="O5563"/>
  <c r="O5564"/>
  <c r="O5565"/>
  <c r="O5566"/>
  <c r="O5567"/>
  <c r="O5568"/>
  <c r="O5569"/>
  <c r="O5570"/>
  <c r="O5571"/>
  <c r="O5572"/>
  <c r="O5573"/>
  <c r="O5574"/>
  <c r="O5575"/>
  <c r="O5576"/>
  <c r="O5577"/>
  <c r="O5578"/>
  <c r="O5579"/>
  <c r="O5580"/>
  <c r="O5581"/>
  <c r="O5582"/>
  <c r="O5583"/>
  <c r="O5584"/>
  <c r="O5585"/>
  <c r="O5586"/>
  <c r="O5587"/>
  <c r="O5588"/>
  <c r="O5589"/>
  <c r="O5590"/>
  <c r="O5591"/>
  <c r="O5592"/>
  <c r="O5593"/>
  <c r="O5594"/>
  <c r="O5595"/>
  <c r="O5596"/>
  <c r="O5597"/>
  <c r="O5598"/>
  <c r="O5599"/>
  <c r="O5600"/>
  <c r="O5601"/>
  <c r="O5602"/>
  <c r="O5603"/>
  <c r="O5604"/>
  <c r="O5605"/>
  <c r="O5606"/>
  <c r="O5607"/>
  <c r="O5608"/>
  <c r="O5609"/>
  <c r="O5610"/>
  <c r="O5611"/>
  <c r="O5612"/>
  <c r="O5613"/>
  <c r="O5614"/>
  <c r="O5615"/>
  <c r="O5616"/>
  <c r="O5617"/>
  <c r="O5618"/>
  <c r="O5619"/>
  <c r="O5620"/>
  <c r="O5621"/>
  <c r="O5622"/>
  <c r="O5623"/>
  <c r="O5624"/>
  <c r="O5625"/>
  <c r="O5626"/>
  <c r="O5627"/>
  <c r="O5628"/>
  <c r="O5629"/>
  <c r="O5630"/>
  <c r="O5631"/>
  <c r="O5632"/>
  <c r="O5633"/>
  <c r="O5634"/>
  <c r="O5635"/>
  <c r="O5636"/>
  <c r="O5637"/>
  <c r="O5638"/>
  <c r="O5639"/>
  <c r="O5640"/>
  <c r="O5641"/>
  <c r="O5642"/>
  <c r="O5643"/>
  <c r="O5644"/>
  <c r="O5645"/>
  <c r="O5646"/>
  <c r="O5647"/>
  <c r="O5648"/>
  <c r="O5649"/>
  <c r="O5650"/>
  <c r="O5651"/>
  <c r="O5652"/>
  <c r="O5653"/>
  <c r="O5654"/>
  <c r="O5655"/>
  <c r="O5656"/>
  <c r="O5657"/>
  <c r="O5658"/>
  <c r="O5659"/>
  <c r="O5660"/>
  <c r="O5661"/>
  <c r="O5662"/>
  <c r="O5663"/>
  <c r="O5664"/>
  <c r="O5665"/>
  <c r="O5666"/>
  <c r="O5667"/>
  <c r="O5668"/>
  <c r="O5669"/>
  <c r="O5670"/>
  <c r="O5671"/>
  <c r="O5672"/>
  <c r="O5673"/>
  <c r="O5674"/>
  <c r="O5675"/>
  <c r="O5676"/>
  <c r="O5677"/>
  <c r="O5678"/>
  <c r="O5679"/>
  <c r="O5680"/>
  <c r="O5681"/>
  <c r="O5682"/>
  <c r="O5683"/>
  <c r="O5684"/>
  <c r="O5685"/>
  <c r="O5686"/>
  <c r="O5687"/>
  <c r="O5688"/>
  <c r="O5689"/>
  <c r="O5690"/>
  <c r="O5691"/>
  <c r="O5692"/>
  <c r="O5693"/>
  <c r="O5694"/>
  <c r="O5695"/>
  <c r="O5696"/>
  <c r="O5697"/>
  <c r="O5698"/>
  <c r="O5699"/>
  <c r="O5700"/>
  <c r="O5701"/>
  <c r="O5702"/>
  <c r="O5703"/>
  <c r="O5704"/>
  <c r="O5705"/>
  <c r="O5706"/>
  <c r="O5707"/>
  <c r="O5708"/>
  <c r="O5709"/>
  <c r="O5710"/>
  <c r="O5711"/>
  <c r="O5712"/>
  <c r="O5713"/>
  <c r="O5714"/>
  <c r="O5715"/>
  <c r="O5716"/>
  <c r="O5717"/>
  <c r="O5718"/>
  <c r="O5719"/>
  <c r="O5720"/>
  <c r="O5721"/>
  <c r="O5722"/>
  <c r="O5723"/>
  <c r="O5724"/>
  <c r="O5725"/>
  <c r="O5726"/>
  <c r="O5727"/>
  <c r="O5728"/>
  <c r="O5729"/>
  <c r="O5730"/>
  <c r="O5731"/>
  <c r="O5732"/>
  <c r="O5733"/>
  <c r="O5734"/>
  <c r="O5735"/>
  <c r="O5736"/>
  <c r="O5737"/>
  <c r="O5738"/>
  <c r="O5739"/>
  <c r="O5740"/>
  <c r="O5741"/>
  <c r="O5742"/>
  <c r="O5743"/>
  <c r="O5744"/>
  <c r="O5745"/>
  <c r="O5746"/>
  <c r="O5747"/>
  <c r="O5748"/>
  <c r="O5749"/>
  <c r="O5750"/>
  <c r="O5751"/>
  <c r="O5752"/>
  <c r="O5753"/>
  <c r="O5754"/>
  <c r="O5755"/>
  <c r="O5756"/>
  <c r="O5757"/>
  <c r="O5758"/>
  <c r="O5759"/>
  <c r="O5760"/>
  <c r="O5761"/>
  <c r="O5762"/>
  <c r="O5763"/>
  <c r="O5764"/>
  <c r="O5765"/>
  <c r="O5766"/>
  <c r="O5767"/>
  <c r="O5768"/>
  <c r="O5769"/>
  <c r="O5770"/>
  <c r="O5771"/>
  <c r="O5772"/>
  <c r="O5773"/>
  <c r="O5774"/>
  <c r="O5775"/>
  <c r="O5776"/>
  <c r="O5777"/>
  <c r="O5778"/>
  <c r="O5779"/>
  <c r="O5780"/>
  <c r="O5781"/>
  <c r="O5782"/>
  <c r="O5783"/>
  <c r="O5784"/>
  <c r="O5785"/>
  <c r="O5786"/>
  <c r="O5787"/>
  <c r="O5788"/>
  <c r="O5789"/>
  <c r="O5790"/>
  <c r="O5791"/>
  <c r="O5792"/>
  <c r="O5793"/>
  <c r="O5794"/>
  <c r="O5795"/>
  <c r="O5796"/>
  <c r="O5797"/>
  <c r="O5798"/>
  <c r="O5799"/>
  <c r="O5800"/>
  <c r="O5801"/>
  <c r="O5802"/>
  <c r="O5803"/>
  <c r="O5804"/>
  <c r="O5805"/>
  <c r="O5806"/>
  <c r="O5807"/>
  <c r="O5808"/>
  <c r="O5809"/>
  <c r="O5810"/>
  <c r="O5811"/>
  <c r="O5812"/>
  <c r="O5813"/>
  <c r="O5814"/>
  <c r="O5815"/>
  <c r="O5816"/>
  <c r="O5817"/>
  <c r="O5818"/>
  <c r="O5819"/>
  <c r="O5820"/>
  <c r="O5821"/>
  <c r="O5822"/>
  <c r="O5823"/>
  <c r="O5824"/>
  <c r="O5825"/>
  <c r="O5826"/>
  <c r="O5827"/>
  <c r="O5828"/>
  <c r="O5829"/>
  <c r="O5830"/>
  <c r="O5831"/>
  <c r="O5832"/>
  <c r="O5833"/>
  <c r="O5834"/>
  <c r="O5835"/>
  <c r="O5836"/>
  <c r="O5837"/>
  <c r="O5838"/>
  <c r="O5839"/>
  <c r="O5840"/>
  <c r="O5841"/>
  <c r="O5842"/>
  <c r="O5843"/>
  <c r="O5844"/>
  <c r="O5845"/>
  <c r="O5846"/>
  <c r="O5847"/>
  <c r="O5848"/>
  <c r="O5849"/>
  <c r="O5850"/>
  <c r="O5851"/>
  <c r="O5852"/>
  <c r="O5853"/>
  <c r="O5854"/>
  <c r="O5855"/>
  <c r="O5856"/>
  <c r="O5857"/>
  <c r="O5858"/>
  <c r="O5859"/>
  <c r="O5860"/>
  <c r="O5861"/>
  <c r="O5862"/>
  <c r="O5863"/>
  <c r="O5864"/>
  <c r="O5865"/>
  <c r="O5866"/>
  <c r="O5867"/>
  <c r="O5868"/>
  <c r="O5869"/>
  <c r="O5870"/>
  <c r="O5871"/>
  <c r="O5872"/>
  <c r="O5873"/>
  <c r="O5874"/>
  <c r="O5875"/>
  <c r="O5876"/>
  <c r="O5877"/>
  <c r="O5878"/>
  <c r="O5879"/>
  <c r="O5880"/>
  <c r="O5881"/>
  <c r="O5882"/>
  <c r="O5883"/>
  <c r="O5884"/>
  <c r="O5885"/>
  <c r="O5886"/>
  <c r="O5887"/>
  <c r="O5888"/>
  <c r="O5889"/>
  <c r="O5890"/>
  <c r="O5891"/>
  <c r="O5892"/>
  <c r="O5893"/>
  <c r="O5894"/>
  <c r="O5895"/>
  <c r="O5896"/>
  <c r="O5897"/>
  <c r="O5898"/>
  <c r="O5899"/>
  <c r="O5900"/>
  <c r="O5901"/>
  <c r="O5902"/>
  <c r="O5903"/>
  <c r="O5904"/>
  <c r="O5905"/>
  <c r="O5906"/>
  <c r="O5907"/>
  <c r="O5908"/>
  <c r="O5909"/>
  <c r="O5910"/>
  <c r="O5911"/>
  <c r="O5912"/>
  <c r="O5913"/>
  <c r="O5914"/>
  <c r="O5915"/>
  <c r="O5916"/>
  <c r="O5917"/>
  <c r="O5918"/>
  <c r="O5919"/>
  <c r="O5920"/>
  <c r="O5921"/>
  <c r="O5922"/>
  <c r="O5923"/>
  <c r="O5924"/>
  <c r="O5925"/>
  <c r="O5926"/>
  <c r="O5927"/>
  <c r="O5928"/>
  <c r="O5929"/>
  <c r="O5930"/>
  <c r="O5931"/>
  <c r="O5932"/>
  <c r="O5933"/>
  <c r="O5934"/>
  <c r="O5935"/>
  <c r="O5936"/>
  <c r="O5937"/>
  <c r="O5938"/>
  <c r="O5939"/>
  <c r="O5940"/>
  <c r="O5941"/>
  <c r="O5942"/>
  <c r="O5943"/>
  <c r="O5944"/>
  <c r="O5945"/>
  <c r="O5946"/>
  <c r="O5947"/>
  <c r="O5948"/>
  <c r="O5949"/>
  <c r="O5950"/>
  <c r="O5951"/>
  <c r="O5952"/>
  <c r="O5953"/>
  <c r="O5954"/>
  <c r="O5955"/>
  <c r="O5956"/>
  <c r="O5957"/>
  <c r="O5958"/>
  <c r="O5959"/>
  <c r="O5960"/>
  <c r="O5961"/>
  <c r="O5962"/>
  <c r="O5963"/>
  <c r="O5964"/>
  <c r="O5965"/>
  <c r="O5966"/>
  <c r="O5967"/>
  <c r="O5968"/>
  <c r="O5969"/>
  <c r="O5970"/>
  <c r="O5971"/>
  <c r="O5972"/>
  <c r="O5973"/>
  <c r="O5974"/>
  <c r="O5975"/>
  <c r="O5976"/>
  <c r="O5977"/>
  <c r="O5978"/>
  <c r="O5979"/>
  <c r="O5980"/>
  <c r="O5981"/>
  <c r="O5982"/>
  <c r="O5983"/>
  <c r="O5984"/>
  <c r="O5985"/>
  <c r="O5986"/>
  <c r="O5987"/>
  <c r="O5988"/>
  <c r="O5989"/>
  <c r="O5990"/>
  <c r="O5991"/>
  <c r="O5992"/>
  <c r="O5993"/>
  <c r="O5994"/>
  <c r="O5995"/>
  <c r="O5996"/>
  <c r="O5997"/>
  <c r="O5998"/>
  <c r="O5999"/>
  <c r="O6000"/>
  <c r="O6001"/>
  <c r="O6002"/>
  <c r="O6003"/>
  <c r="O6004"/>
  <c r="O6005"/>
  <c r="O6006"/>
  <c r="O6007"/>
  <c r="O6008"/>
  <c r="O6009"/>
  <c r="O6010"/>
  <c r="O6011"/>
  <c r="O6012"/>
  <c r="O6013"/>
  <c r="O6014"/>
  <c r="O6015"/>
  <c r="O6016"/>
  <c r="O6017"/>
  <c r="O6018"/>
  <c r="O6019"/>
  <c r="O6020"/>
  <c r="O6021"/>
  <c r="O6022"/>
  <c r="O6023"/>
  <c r="O6024"/>
  <c r="O6025"/>
  <c r="O6026"/>
  <c r="O6027"/>
  <c r="O6028"/>
  <c r="O6029"/>
  <c r="O6030"/>
  <c r="O6031"/>
  <c r="O6032"/>
  <c r="O6033"/>
  <c r="O6034"/>
  <c r="O6035"/>
  <c r="O6036"/>
  <c r="O6037"/>
  <c r="O6038"/>
  <c r="O6039"/>
  <c r="O6040"/>
  <c r="O6041"/>
  <c r="O6042"/>
  <c r="O6043"/>
  <c r="O6044"/>
  <c r="O6045"/>
  <c r="O6046"/>
  <c r="O6047"/>
  <c r="O6048"/>
  <c r="O6049"/>
  <c r="O6050"/>
  <c r="O6051"/>
  <c r="O6052"/>
  <c r="O6053"/>
  <c r="O6054"/>
  <c r="O6055"/>
  <c r="O6056"/>
  <c r="O6057"/>
  <c r="O6058"/>
  <c r="O6059"/>
  <c r="O6060"/>
  <c r="O6061"/>
  <c r="O6062"/>
  <c r="O6063"/>
  <c r="O6064"/>
  <c r="O6065"/>
  <c r="O6066"/>
  <c r="O6067"/>
  <c r="O6068"/>
  <c r="O6069"/>
  <c r="O6070"/>
  <c r="O6071"/>
  <c r="O6072"/>
  <c r="O6073"/>
  <c r="O6074"/>
  <c r="O6075"/>
  <c r="O6076"/>
  <c r="O6077"/>
  <c r="O6078"/>
  <c r="O6079"/>
  <c r="O6080"/>
  <c r="O6081"/>
  <c r="O6082"/>
  <c r="O6083"/>
  <c r="O6084"/>
  <c r="O6085"/>
  <c r="O6086"/>
  <c r="O6087"/>
  <c r="O6088"/>
  <c r="O6089"/>
  <c r="O6090"/>
  <c r="O6091"/>
  <c r="O6092"/>
  <c r="O6093"/>
  <c r="O6094"/>
  <c r="O6095"/>
  <c r="O6096"/>
  <c r="O6097"/>
  <c r="O6098"/>
  <c r="O6099"/>
  <c r="O6100"/>
  <c r="O6101"/>
  <c r="O6102"/>
  <c r="O6103"/>
  <c r="O6104"/>
  <c r="O6105"/>
  <c r="O6106"/>
  <c r="O6107"/>
  <c r="O6108"/>
  <c r="O6109"/>
  <c r="O6110"/>
  <c r="O6111"/>
  <c r="O6112"/>
  <c r="O6113"/>
  <c r="O6114"/>
  <c r="O6115"/>
  <c r="O6116"/>
  <c r="O6117"/>
  <c r="O6118"/>
  <c r="O6119"/>
  <c r="O6120"/>
  <c r="O6121"/>
  <c r="O6122"/>
  <c r="O6123"/>
  <c r="O6124"/>
  <c r="O6125"/>
  <c r="O6126"/>
  <c r="O6127"/>
  <c r="O6128"/>
  <c r="O6129"/>
  <c r="O6130"/>
  <c r="O6131"/>
  <c r="O6132"/>
  <c r="O6133"/>
  <c r="O6134"/>
  <c r="O6135"/>
  <c r="O6136"/>
  <c r="O6137"/>
  <c r="O6138"/>
  <c r="O6139"/>
  <c r="O6140"/>
  <c r="O6141"/>
  <c r="O6142"/>
  <c r="O6143"/>
  <c r="O6144"/>
  <c r="O6145"/>
  <c r="O6146"/>
  <c r="O6147"/>
  <c r="O6148"/>
  <c r="O6149"/>
  <c r="O6150"/>
  <c r="O6151"/>
  <c r="O6152"/>
  <c r="O6153"/>
  <c r="O6154"/>
  <c r="O6155"/>
  <c r="O6156"/>
  <c r="O6157"/>
  <c r="O6158"/>
  <c r="O6159"/>
  <c r="O6160"/>
  <c r="O6161"/>
  <c r="O6162"/>
  <c r="O6163"/>
  <c r="O6164"/>
  <c r="O6165"/>
  <c r="O6166"/>
  <c r="O6167"/>
  <c r="O6168"/>
  <c r="O6169"/>
  <c r="O6170"/>
  <c r="O6171"/>
  <c r="O6172"/>
  <c r="O6173"/>
  <c r="O6174"/>
  <c r="O6175"/>
  <c r="O6176"/>
  <c r="O6177"/>
  <c r="O6178"/>
  <c r="O6179"/>
  <c r="O6180"/>
  <c r="O6181"/>
  <c r="O6182"/>
  <c r="O6183"/>
  <c r="O6184"/>
  <c r="O6185"/>
  <c r="O6186"/>
  <c r="O6187"/>
  <c r="O6188"/>
  <c r="O6189"/>
  <c r="O6190"/>
  <c r="O6191"/>
  <c r="O6192"/>
  <c r="O6193"/>
  <c r="O6194"/>
  <c r="O6195"/>
  <c r="O6196"/>
  <c r="O6197"/>
  <c r="O6198"/>
  <c r="O6199"/>
  <c r="O6200"/>
  <c r="O6201"/>
  <c r="O6202"/>
  <c r="O6203"/>
  <c r="O6204"/>
  <c r="O6205"/>
  <c r="O6206"/>
  <c r="O6207"/>
  <c r="O6208"/>
  <c r="O6209"/>
  <c r="O6210"/>
  <c r="O6211"/>
  <c r="O6212"/>
  <c r="O6213"/>
  <c r="O6214"/>
  <c r="O6215"/>
  <c r="O6216"/>
  <c r="O6217"/>
  <c r="O6218"/>
  <c r="O6219"/>
  <c r="O6220"/>
  <c r="O6221"/>
  <c r="O6222"/>
  <c r="O6223"/>
  <c r="O6224"/>
  <c r="O6225"/>
  <c r="O6226"/>
  <c r="O6227"/>
  <c r="O6228"/>
  <c r="O6229"/>
  <c r="O6230"/>
  <c r="O6231"/>
  <c r="O6232"/>
  <c r="O6233"/>
  <c r="O6234"/>
  <c r="O6235"/>
  <c r="O6236"/>
  <c r="O6237"/>
  <c r="O6238"/>
  <c r="O6239"/>
  <c r="O6240"/>
  <c r="O6241"/>
  <c r="O6242"/>
  <c r="O6243"/>
  <c r="O6244"/>
  <c r="O6245"/>
  <c r="O6246"/>
  <c r="O6247"/>
  <c r="O6248"/>
  <c r="O6249"/>
  <c r="O6250"/>
  <c r="O6251"/>
  <c r="O6252"/>
  <c r="O6253"/>
  <c r="O6254"/>
  <c r="O6255"/>
  <c r="O6256"/>
  <c r="O6257"/>
  <c r="O6258"/>
  <c r="O6259"/>
  <c r="O6260"/>
  <c r="O6261"/>
  <c r="O6262"/>
  <c r="O6263"/>
  <c r="O6264"/>
  <c r="O6265"/>
  <c r="O6266"/>
  <c r="O6267"/>
  <c r="O6268"/>
  <c r="O6269"/>
  <c r="O6270"/>
  <c r="O6271"/>
  <c r="O6272"/>
  <c r="O6273"/>
  <c r="O6274"/>
  <c r="O6275"/>
  <c r="O6276"/>
  <c r="O6277"/>
  <c r="O6278"/>
  <c r="O6279"/>
  <c r="O6280"/>
  <c r="O6281"/>
  <c r="O6282"/>
  <c r="O6283"/>
  <c r="O6284"/>
  <c r="O6285"/>
  <c r="O6286"/>
  <c r="O6287"/>
  <c r="O6288"/>
  <c r="O6289"/>
  <c r="O6290"/>
  <c r="O6291"/>
  <c r="O6292"/>
  <c r="O6293"/>
  <c r="O6294"/>
  <c r="O6295"/>
  <c r="O6296"/>
  <c r="O6297"/>
  <c r="O6298"/>
  <c r="O6299"/>
  <c r="O6300"/>
  <c r="O6301"/>
  <c r="O6302"/>
  <c r="O6303"/>
  <c r="O6304"/>
  <c r="O6305"/>
  <c r="O6306"/>
  <c r="O6307"/>
  <c r="O6308"/>
  <c r="O6309"/>
  <c r="O6310"/>
  <c r="O6311"/>
  <c r="O6312"/>
  <c r="O6313"/>
  <c r="O6314"/>
  <c r="O6315"/>
  <c r="O6316"/>
  <c r="O6317"/>
  <c r="O6318"/>
  <c r="O6319"/>
  <c r="O6320"/>
  <c r="O6321"/>
  <c r="O6322"/>
  <c r="O6323"/>
  <c r="O6324"/>
  <c r="O6325"/>
  <c r="O6326"/>
  <c r="O6327"/>
  <c r="O6328"/>
  <c r="O6329"/>
  <c r="O6330"/>
  <c r="O6331"/>
  <c r="O6332"/>
  <c r="O6333"/>
  <c r="O6334"/>
  <c r="O6335"/>
  <c r="O6336"/>
  <c r="O6337"/>
  <c r="O6338"/>
  <c r="O6339"/>
  <c r="O6340"/>
  <c r="O6341"/>
  <c r="O6342"/>
  <c r="O6343"/>
  <c r="O6344"/>
  <c r="O6345"/>
  <c r="O6346"/>
  <c r="O6347"/>
  <c r="O6348"/>
  <c r="O6349"/>
  <c r="O6350"/>
  <c r="O6351"/>
  <c r="O6352"/>
  <c r="O6353"/>
  <c r="O6354"/>
  <c r="O6355"/>
  <c r="O6356"/>
  <c r="O6357"/>
  <c r="O6358"/>
  <c r="O6359"/>
  <c r="O6360"/>
  <c r="O6361"/>
  <c r="O6362"/>
  <c r="O6363"/>
  <c r="O6364"/>
  <c r="O6365"/>
  <c r="O6366"/>
  <c r="O6367"/>
  <c r="O6368"/>
  <c r="O6369"/>
  <c r="O6370"/>
  <c r="O6371"/>
  <c r="O6372"/>
  <c r="O6373"/>
  <c r="O6374"/>
  <c r="O6375"/>
  <c r="O6376"/>
  <c r="O6377"/>
  <c r="O6378"/>
  <c r="O6379"/>
  <c r="O6380"/>
  <c r="O6381"/>
  <c r="O6382"/>
  <c r="O6383"/>
  <c r="O6384"/>
  <c r="O6385"/>
  <c r="O6386"/>
  <c r="O6387"/>
  <c r="O6388"/>
  <c r="O6389"/>
  <c r="O6390"/>
  <c r="O6391"/>
  <c r="O6392"/>
  <c r="O6393"/>
  <c r="O6394"/>
  <c r="O6395"/>
  <c r="O6396"/>
  <c r="O6397"/>
  <c r="O6398"/>
  <c r="O6399"/>
  <c r="O6400"/>
  <c r="O6401"/>
  <c r="O6402"/>
  <c r="O6403"/>
  <c r="O6404"/>
  <c r="O6405"/>
  <c r="O6406"/>
  <c r="O6407"/>
  <c r="O6408"/>
  <c r="O6409"/>
  <c r="O6410"/>
  <c r="O6411"/>
  <c r="O6412"/>
  <c r="O6413"/>
  <c r="O6414"/>
  <c r="O6415"/>
  <c r="O6416"/>
  <c r="O6417"/>
  <c r="O6418"/>
  <c r="O6419"/>
  <c r="O6420"/>
  <c r="O6421"/>
  <c r="O6422"/>
  <c r="O6423"/>
  <c r="O6424"/>
  <c r="O6425"/>
  <c r="O6426"/>
  <c r="O6427"/>
  <c r="O6428"/>
  <c r="O6429"/>
  <c r="O6430"/>
  <c r="O6431"/>
  <c r="O6432"/>
  <c r="O6433"/>
  <c r="O6434"/>
  <c r="O6435"/>
  <c r="O6436"/>
  <c r="O6437"/>
  <c r="O6438"/>
  <c r="O6439"/>
  <c r="O6440"/>
  <c r="O6441"/>
  <c r="O6442"/>
  <c r="O6443"/>
  <c r="O6444"/>
  <c r="O6445"/>
  <c r="O6446"/>
  <c r="O6447"/>
  <c r="O6448"/>
  <c r="O6449"/>
  <c r="O6450"/>
  <c r="O6451"/>
  <c r="O6452"/>
  <c r="O6453"/>
  <c r="O6454"/>
  <c r="O6455"/>
  <c r="O6456"/>
  <c r="O6457"/>
  <c r="O6458"/>
  <c r="O6459"/>
  <c r="O6460"/>
  <c r="O6461"/>
  <c r="O6462"/>
  <c r="O6463"/>
  <c r="O6464"/>
  <c r="O6465"/>
  <c r="O6466"/>
  <c r="O6467"/>
  <c r="O6468"/>
  <c r="O6469"/>
  <c r="O6470"/>
  <c r="O6471"/>
  <c r="O6472"/>
  <c r="O6473"/>
  <c r="O6474"/>
  <c r="O6475"/>
  <c r="O6476"/>
  <c r="O6477"/>
  <c r="O6478"/>
  <c r="O6479"/>
  <c r="O6480"/>
  <c r="O6481"/>
  <c r="O6482"/>
  <c r="O6483"/>
  <c r="O6484"/>
  <c r="O6485"/>
  <c r="O6486"/>
  <c r="O6487"/>
  <c r="O6488"/>
  <c r="O6489"/>
  <c r="O6490"/>
  <c r="O6491"/>
  <c r="O6492"/>
  <c r="O6493"/>
  <c r="O6494"/>
  <c r="O6495"/>
  <c r="O6496"/>
  <c r="O6497"/>
  <c r="O6498"/>
  <c r="O6499"/>
  <c r="O6500"/>
  <c r="O6501"/>
  <c r="O6502"/>
  <c r="O6503"/>
  <c r="O6504"/>
  <c r="O6505"/>
  <c r="O6506"/>
  <c r="O6507"/>
  <c r="O6508"/>
  <c r="O6509"/>
  <c r="O6510"/>
  <c r="O6511"/>
  <c r="O6512"/>
  <c r="O6513"/>
  <c r="O6514"/>
  <c r="O6515"/>
  <c r="O6516"/>
  <c r="O6517"/>
  <c r="O6518"/>
  <c r="O6519"/>
  <c r="O6520"/>
  <c r="O6521"/>
  <c r="O6522"/>
  <c r="O6523"/>
  <c r="O6524"/>
  <c r="O6525"/>
  <c r="O6526"/>
  <c r="O6527"/>
  <c r="O6528"/>
  <c r="O6529"/>
  <c r="O6530"/>
  <c r="O6531"/>
  <c r="O6532"/>
  <c r="O6533"/>
  <c r="O6534"/>
  <c r="O6535"/>
  <c r="O6536"/>
  <c r="O6537"/>
  <c r="O6538"/>
  <c r="O6539"/>
  <c r="O6540"/>
  <c r="O6541"/>
  <c r="O6542"/>
  <c r="O6543"/>
  <c r="O6544"/>
  <c r="O6545"/>
  <c r="O6546"/>
  <c r="O6547"/>
  <c r="O6548"/>
  <c r="O6549"/>
  <c r="O6550"/>
  <c r="O6551"/>
  <c r="O6552"/>
  <c r="O6553"/>
  <c r="O6554"/>
  <c r="O6555"/>
  <c r="O6556"/>
  <c r="O6557"/>
  <c r="O6558"/>
  <c r="O6559"/>
  <c r="O6560"/>
  <c r="O6561"/>
  <c r="O6562"/>
  <c r="O6563"/>
  <c r="O6564"/>
  <c r="O6565"/>
  <c r="O6566"/>
  <c r="O6567"/>
  <c r="O6568"/>
  <c r="O6569"/>
  <c r="O6570"/>
  <c r="O6571"/>
  <c r="O6572"/>
  <c r="O6573"/>
  <c r="O6574"/>
  <c r="O6575"/>
  <c r="O6576"/>
  <c r="O6577"/>
  <c r="O6578"/>
  <c r="O6579"/>
  <c r="O6580"/>
  <c r="O6581"/>
  <c r="O6582"/>
  <c r="O6583"/>
  <c r="O6584"/>
  <c r="O6585"/>
  <c r="O6586"/>
  <c r="O6587"/>
  <c r="O6588"/>
  <c r="O6589"/>
  <c r="O6590"/>
  <c r="O6591"/>
  <c r="O6592"/>
  <c r="O6593"/>
  <c r="O6594"/>
  <c r="O6595"/>
  <c r="O6596"/>
  <c r="O6597"/>
  <c r="O6598"/>
  <c r="O6599"/>
  <c r="O6600"/>
  <c r="O6601"/>
  <c r="O6602"/>
  <c r="O6603"/>
  <c r="O6604"/>
  <c r="O6605"/>
  <c r="O6606"/>
  <c r="O6607"/>
  <c r="O6608"/>
  <c r="O6609"/>
  <c r="O6610"/>
  <c r="O6611"/>
  <c r="O6612"/>
  <c r="O6613"/>
  <c r="O6614"/>
  <c r="O6615"/>
  <c r="O6616"/>
  <c r="O6617"/>
  <c r="O6618"/>
  <c r="O6619"/>
  <c r="O6620"/>
  <c r="O6621"/>
  <c r="O6622"/>
  <c r="O6623"/>
  <c r="O6624"/>
  <c r="O6625"/>
  <c r="O6626"/>
  <c r="O6627"/>
  <c r="O6628"/>
  <c r="O6629"/>
  <c r="O6630"/>
  <c r="O6631"/>
  <c r="O6632"/>
  <c r="O6633"/>
  <c r="O6634"/>
  <c r="O6635"/>
  <c r="O6636"/>
  <c r="O6637"/>
  <c r="O6638"/>
  <c r="O6639"/>
  <c r="O6640"/>
  <c r="O6641"/>
  <c r="O6642"/>
  <c r="O6643"/>
  <c r="O6644"/>
  <c r="O6645"/>
  <c r="O6646"/>
  <c r="O6647"/>
  <c r="O6648"/>
  <c r="O6649"/>
  <c r="O6650"/>
  <c r="O6651"/>
  <c r="O6652"/>
  <c r="O6653"/>
  <c r="O6654"/>
  <c r="O6655"/>
  <c r="O6656"/>
  <c r="O6657"/>
  <c r="O6658"/>
  <c r="O6659"/>
  <c r="O6660"/>
  <c r="O6661"/>
  <c r="O6662"/>
  <c r="O6663"/>
  <c r="O6664"/>
  <c r="O6665"/>
  <c r="O6666"/>
  <c r="O6667"/>
  <c r="O6668"/>
  <c r="O6669"/>
  <c r="O6670"/>
  <c r="O6671"/>
  <c r="O6672"/>
  <c r="O6673"/>
  <c r="O6674"/>
  <c r="O6675"/>
  <c r="O6676"/>
  <c r="O6677"/>
  <c r="O6678"/>
  <c r="O6679"/>
  <c r="O6680"/>
  <c r="O6681"/>
  <c r="O6682"/>
  <c r="O6683"/>
  <c r="O6684"/>
  <c r="O6685"/>
  <c r="O6686"/>
  <c r="O6687"/>
  <c r="O6688"/>
  <c r="O6689"/>
  <c r="O6690"/>
  <c r="O6691"/>
  <c r="O6692"/>
  <c r="O6693"/>
  <c r="O6694"/>
  <c r="O6695"/>
  <c r="O6696"/>
  <c r="O6697"/>
  <c r="O6698"/>
  <c r="O6699"/>
  <c r="O6700"/>
  <c r="O6701"/>
  <c r="O6702"/>
  <c r="O6703"/>
  <c r="O6704"/>
  <c r="O6705"/>
  <c r="O6706"/>
  <c r="O6707"/>
  <c r="O6708"/>
  <c r="O6709"/>
  <c r="O6710"/>
  <c r="O6711"/>
  <c r="O6712"/>
  <c r="O6713"/>
  <c r="O6714"/>
  <c r="O6715"/>
  <c r="O6716"/>
  <c r="O6717"/>
  <c r="O6718"/>
  <c r="O6719"/>
  <c r="O6720"/>
  <c r="O6721"/>
  <c r="O6722"/>
  <c r="O6723"/>
  <c r="O6724"/>
  <c r="O6725"/>
  <c r="O6726"/>
  <c r="O6727"/>
  <c r="O6728"/>
  <c r="O6729"/>
  <c r="O6730"/>
  <c r="O6731"/>
  <c r="O6732"/>
  <c r="O6733"/>
  <c r="O6734"/>
  <c r="O6735"/>
  <c r="O6736"/>
  <c r="O6737"/>
  <c r="O6738"/>
  <c r="O6739"/>
  <c r="O6740"/>
  <c r="O6741"/>
  <c r="O6742"/>
  <c r="O6743"/>
  <c r="O6744"/>
  <c r="O6745"/>
  <c r="O6746"/>
  <c r="O6747"/>
  <c r="O6748"/>
  <c r="O6749"/>
  <c r="O6750"/>
  <c r="O6751"/>
  <c r="O6752"/>
  <c r="O6753"/>
  <c r="O6754"/>
  <c r="O6755"/>
  <c r="O6756"/>
  <c r="O6757"/>
  <c r="O6758"/>
  <c r="O6759"/>
  <c r="O6760"/>
  <c r="O6761"/>
  <c r="O6762"/>
  <c r="O6763"/>
  <c r="O6764"/>
  <c r="O6765"/>
  <c r="O6766"/>
  <c r="O6767"/>
  <c r="O6768"/>
  <c r="O6769"/>
  <c r="O6770"/>
  <c r="O6771"/>
  <c r="O6772"/>
  <c r="O6773"/>
  <c r="O6774"/>
  <c r="O6775"/>
  <c r="O6776"/>
  <c r="O6777"/>
  <c r="O6778"/>
  <c r="O6779"/>
  <c r="O6780"/>
  <c r="O6781"/>
  <c r="O6782"/>
  <c r="O6783"/>
  <c r="O6784"/>
  <c r="O6785"/>
  <c r="O6786"/>
  <c r="O6787"/>
  <c r="O6788"/>
  <c r="O6789"/>
  <c r="O6790"/>
  <c r="O6791"/>
  <c r="O6792"/>
  <c r="O6793"/>
  <c r="O6794"/>
  <c r="O6795"/>
  <c r="O6796"/>
  <c r="O6797"/>
  <c r="O6798"/>
  <c r="O6799"/>
  <c r="O6800"/>
  <c r="O6801"/>
  <c r="O6802"/>
  <c r="O6803"/>
  <c r="O6804"/>
  <c r="O6805"/>
  <c r="O6806"/>
  <c r="O6807"/>
  <c r="O6808"/>
  <c r="O6809"/>
  <c r="O6810"/>
  <c r="O6811"/>
  <c r="O6812"/>
  <c r="O6813"/>
  <c r="O6814"/>
  <c r="O6815"/>
  <c r="O6816"/>
  <c r="O6817"/>
  <c r="O6818"/>
  <c r="O6819"/>
  <c r="O6820"/>
  <c r="O6821"/>
  <c r="O6822"/>
  <c r="O6823"/>
  <c r="O6824"/>
  <c r="O6825"/>
  <c r="O6826"/>
  <c r="O6827"/>
  <c r="O6828"/>
  <c r="O6829"/>
  <c r="O6830"/>
  <c r="O6831"/>
  <c r="O6832"/>
  <c r="O6833"/>
  <c r="O6834"/>
  <c r="O6835"/>
  <c r="O6836"/>
  <c r="O6837"/>
  <c r="O6838"/>
  <c r="O6839"/>
  <c r="O6840"/>
  <c r="O6841"/>
  <c r="O6842"/>
  <c r="O6843"/>
  <c r="O6844"/>
  <c r="O6845"/>
  <c r="O6846"/>
  <c r="O6847"/>
  <c r="O6848"/>
  <c r="O6849"/>
  <c r="O6850"/>
  <c r="O6851"/>
  <c r="O6852"/>
  <c r="O6853"/>
  <c r="O6854"/>
  <c r="O6855"/>
  <c r="O6856"/>
  <c r="O6857"/>
  <c r="O6858"/>
  <c r="O6859"/>
  <c r="O6860"/>
  <c r="O6861"/>
  <c r="O6862"/>
  <c r="O6863"/>
  <c r="O6864"/>
  <c r="O6865"/>
  <c r="O6866"/>
  <c r="O6867"/>
  <c r="O6868"/>
  <c r="O6869"/>
  <c r="O6870"/>
  <c r="O6871"/>
  <c r="O6872"/>
  <c r="O6873"/>
  <c r="O6874"/>
  <c r="O6875"/>
  <c r="O6876"/>
  <c r="O6877"/>
  <c r="O6878"/>
  <c r="O6879"/>
  <c r="O6880"/>
  <c r="O6881"/>
  <c r="O6882"/>
  <c r="O6883"/>
  <c r="O6884"/>
  <c r="O6885"/>
  <c r="O6886"/>
  <c r="O6887"/>
  <c r="O6888"/>
  <c r="O6889"/>
  <c r="O6890"/>
  <c r="O6891"/>
  <c r="O6892"/>
  <c r="O6893"/>
  <c r="O6894"/>
  <c r="O6895"/>
  <c r="O6896"/>
  <c r="O6897"/>
  <c r="O6898"/>
  <c r="O6899"/>
  <c r="O6900"/>
  <c r="O6901"/>
  <c r="O6902"/>
  <c r="O6903"/>
  <c r="O6904"/>
  <c r="O6905"/>
  <c r="O6906"/>
  <c r="O6907"/>
  <c r="O6908"/>
  <c r="O6909"/>
  <c r="O6910"/>
  <c r="O6911"/>
  <c r="O6912"/>
  <c r="O6913"/>
  <c r="O6914"/>
  <c r="O6915"/>
  <c r="O6916"/>
  <c r="O6917"/>
  <c r="O6918"/>
  <c r="O6919"/>
  <c r="O6920"/>
  <c r="O6921"/>
  <c r="O6922"/>
  <c r="O6923"/>
  <c r="O6924"/>
  <c r="O6925"/>
  <c r="O6926"/>
  <c r="O6927"/>
  <c r="O6928"/>
  <c r="O6929"/>
  <c r="O6930"/>
  <c r="O6931"/>
  <c r="O6932"/>
  <c r="O6933"/>
  <c r="O6934"/>
  <c r="O6935"/>
  <c r="O6936"/>
  <c r="O6937"/>
  <c r="O6938"/>
  <c r="O6939"/>
  <c r="O6940"/>
  <c r="O6941"/>
  <c r="O6942"/>
  <c r="O6943"/>
  <c r="O6944"/>
  <c r="O6945"/>
  <c r="O6946"/>
  <c r="O6947"/>
  <c r="O6948"/>
  <c r="O6949"/>
  <c r="O6950"/>
  <c r="O6951"/>
  <c r="O6952"/>
  <c r="O6953"/>
  <c r="O6954"/>
  <c r="O6955"/>
  <c r="O6956"/>
  <c r="O6957"/>
  <c r="O6958"/>
  <c r="O6959"/>
  <c r="O6960"/>
  <c r="O6961"/>
  <c r="O6962"/>
  <c r="O6963"/>
  <c r="O6964"/>
  <c r="O6965"/>
  <c r="O6966"/>
  <c r="O6967"/>
  <c r="O6968"/>
  <c r="O6969"/>
  <c r="O6970"/>
  <c r="O6971"/>
  <c r="O6972"/>
  <c r="O6973"/>
  <c r="O6974"/>
  <c r="O6975"/>
  <c r="O6976"/>
  <c r="O6977"/>
  <c r="O6978"/>
  <c r="O6979"/>
  <c r="O6980"/>
  <c r="O6981"/>
  <c r="O6982"/>
  <c r="O6983"/>
  <c r="O6984"/>
  <c r="O6985"/>
  <c r="O6986"/>
  <c r="O6987"/>
  <c r="O6988"/>
  <c r="O6989"/>
  <c r="O6990"/>
  <c r="O6991"/>
  <c r="O6992"/>
  <c r="O6993"/>
  <c r="O6994"/>
  <c r="O6995"/>
  <c r="O6996"/>
  <c r="O6997"/>
  <c r="O6998"/>
  <c r="O6999"/>
  <c r="O7000"/>
  <c r="O7001"/>
  <c r="O7002"/>
  <c r="O7003"/>
  <c r="O7004"/>
  <c r="O7005"/>
  <c r="O7006"/>
  <c r="O7007"/>
  <c r="O7008"/>
  <c r="O7009"/>
  <c r="O7010"/>
  <c r="O7011"/>
  <c r="O7012"/>
  <c r="O7013"/>
  <c r="O7014"/>
  <c r="O7015"/>
  <c r="O7016"/>
  <c r="O7017"/>
  <c r="O7018"/>
  <c r="O7019"/>
  <c r="O7020"/>
  <c r="O7021"/>
  <c r="O7022"/>
  <c r="O7023"/>
  <c r="O7024"/>
  <c r="O7025"/>
  <c r="O7026"/>
  <c r="O7027"/>
  <c r="O7028"/>
  <c r="O7029"/>
  <c r="O7030"/>
  <c r="O7031"/>
  <c r="O7032"/>
  <c r="O7033"/>
  <c r="O7034"/>
  <c r="O7035"/>
  <c r="O7036"/>
  <c r="O7037"/>
  <c r="O7038"/>
  <c r="O7039"/>
  <c r="O7040"/>
  <c r="O7041"/>
  <c r="O7042"/>
  <c r="O7043"/>
  <c r="O7044"/>
  <c r="O7045"/>
  <c r="O7046"/>
  <c r="O7047"/>
  <c r="O7048"/>
  <c r="O7049"/>
  <c r="O7050"/>
  <c r="O7051"/>
  <c r="O7052"/>
  <c r="O7053"/>
  <c r="O7054"/>
  <c r="O7055"/>
  <c r="O7056"/>
  <c r="O7057"/>
  <c r="O7058"/>
  <c r="O7059"/>
  <c r="O7060"/>
  <c r="O7061"/>
  <c r="O7062"/>
  <c r="O7063"/>
  <c r="O7064"/>
  <c r="O7065"/>
  <c r="O7066"/>
  <c r="O7067"/>
  <c r="O7068"/>
  <c r="O7069"/>
  <c r="O7070"/>
  <c r="O7071"/>
  <c r="O7072"/>
  <c r="O7073"/>
  <c r="O7074"/>
  <c r="O7075"/>
  <c r="O7076"/>
  <c r="O7077"/>
  <c r="O7078"/>
  <c r="O7079"/>
  <c r="O7080"/>
  <c r="O7081"/>
  <c r="O7082"/>
  <c r="O7083"/>
  <c r="O7084"/>
  <c r="O7085"/>
  <c r="O7086"/>
  <c r="O7087"/>
  <c r="O7088"/>
  <c r="O7089"/>
  <c r="O7090"/>
  <c r="O7091"/>
  <c r="O7092"/>
  <c r="O7093"/>
  <c r="O7094"/>
  <c r="O7095"/>
  <c r="O7096"/>
  <c r="O7097"/>
  <c r="O7098"/>
  <c r="O7099"/>
  <c r="O7100"/>
  <c r="O7101"/>
  <c r="O7102"/>
  <c r="O7103"/>
  <c r="O7104"/>
  <c r="O7105"/>
  <c r="O7106"/>
  <c r="O7107"/>
  <c r="O7108"/>
  <c r="O7109"/>
  <c r="O7110"/>
  <c r="O7111"/>
  <c r="O7112"/>
  <c r="O7113"/>
  <c r="O7114"/>
  <c r="O7115"/>
  <c r="O7116"/>
  <c r="O7117"/>
  <c r="O7118"/>
  <c r="O7119"/>
  <c r="O7120"/>
  <c r="O7121"/>
  <c r="O7122"/>
  <c r="O7123"/>
  <c r="O7124"/>
  <c r="O7125"/>
  <c r="O7126"/>
  <c r="O7127"/>
  <c r="O7128"/>
  <c r="O7129"/>
  <c r="O7130"/>
  <c r="O7131"/>
  <c r="O7132"/>
  <c r="O7133"/>
  <c r="O7134"/>
  <c r="O7135"/>
  <c r="O7136"/>
  <c r="O7137"/>
  <c r="O7138"/>
  <c r="O7139"/>
  <c r="O7140"/>
  <c r="O7141"/>
  <c r="O7142"/>
  <c r="O7143"/>
  <c r="O7144"/>
  <c r="O7145"/>
  <c r="O7146"/>
  <c r="O7147"/>
  <c r="O7148"/>
  <c r="O7149"/>
  <c r="O7150"/>
  <c r="O7151"/>
  <c r="O7152"/>
  <c r="O7153"/>
  <c r="O7154"/>
  <c r="O7155"/>
  <c r="O7156"/>
  <c r="O7157"/>
  <c r="O7158"/>
  <c r="O7159"/>
  <c r="O7160"/>
  <c r="O7161"/>
  <c r="O7162"/>
  <c r="O7163"/>
  <c r="O7164"/>
  <c r="O7165"/>
  <c r="O7166"/>
  <c r="O7167"/>
  <c r="O7168"/>
  <c r="O7169"/>
  <c r="O7170"/>
  <c r="O7171"/>
  <c r="O7172"/>
  <c r="O7173"/>
  <c r="O7174"/>
  <c r="O7175"/>
  <c r="O7176"/>
  <c r="O7177"/>
  <c r="O7178"/>
  <c r="O7179"/>
  <c r="O7180"/>
  <c r="O7181"/>
  <c r="O7182"/>
  <c r="O7183"/>
  <c r="O7184"/>
  <c r="O7185"/>
  <c r="O7186"/>
  <c r="O7187"/>
  <c r="O7188"/>
  <c r="O7189"/>
  <c r="O7190"/>
  <c r="O7191"/>
  <c r="O7192"/>
  <c r="O7193"/>
  <c r="O7194"/>
  <c r="O7195"/>
  <c r="O7196"/>
  <c r="O7197"/>
  <c r="O7198"/>
  <c r="O7199"/>
  <c r="O7200"/>
  <c r="O7201"/>
  <c r="O7202"/>
  <c r="O7203"/>
  <c r="O7204"/>
  <c r="O7205"/>
  <c r="O7206"/>
  <c r="O7207"/>
  <c r="O7208"/>
  <c r="O7209"/>
  <c r="O7210"/>
  <c r="O7211"/>
  <c r="O7212"/>
  <c r="O7213"/>
  <c r="O7214"/>
  <c r="O7215"/>
  <c r="O7216"/>
  <c r="O7217"/>
  <c r="O7218"/>
  <c r="O7219"/>
  <c r="O7220"/>
  <c r="O7221"/>
  <c r="O7222"/>
  <c r="O7223"/>
  <c r="O7224"/>
  <c r="O7225"/>
  <c r="O7226"/>
  <c r="O7227"/>
  <c r="O7228"/>
  <c r="O7229"/>
  <c r="O7230"/>
  <c r="O7231"/>
  <c r="O7232"/>
  <c r="O7233"/>
  <c r="O7234"/>
  <c r="O7235"/>
  <c r="O7236"/>
  <c r="O7237"/>
  <c r="O7238"/>
  <c r="O7239"/>
  <c r="O7240"/>
  <c r="O7241"/>
  <c r="O7242"/>
  <c r="O7243"/>
  <c r="O7244"/>
  <c r="O7245"/>
  <c r="O7246"/>
  <c r="O7247"/>
  <c r="O7248"/>
  <c r="O7249"/>
  <c r="O7250"/>
  <c r="O7251"/>
  <c r="O7252"/>
  <c r="O7253"/>
  <c r="O7254"/>
  <c r="O7255"/>
  <c r="O7256"/>
  <c r="O7257"/>
  <c r="O7258"/>
  <c r="O7259"/>
  <c r="O7260"/>
  <c r="O7261"/>
  <c r="O7262"/>
  <c r="O7263"/>
  <c r="O7264"/>
  <c r="O7265"/>
  <c r="O7266"/>
  <c r="O7267"/>
  <c r="O7268"/>
  <c r="O7269"/>
  <c r="O7270"/>
  <c r="O7271"/>
  <c r="O7272"/>
  <c r="O7273"/>
  <c r="O7274"/>
  <c r="O7275"/>
  <c r="O7276"/>
  <c r="O7277"/>
  <c r="O7278"/>
  <c r="O7279"/>
  <c r="O7280"/>
  <c r="O7281"/>
  <c r="O7282"/>
  <c r="O7283"/>
  <c r="O7284"/>
  <c r="O7285"/>
  <c r="O7286"/>
  <c r="O7287"/>
  <c r="O7288"/>
  <c r="O7289"/>
  <c r="O7290"/>
  <c r="O7291"/>
  <c r="O7292"/>
  <c r="O7293"/>
  <c r="O7294"/>
  <c r="O7295"/>
  <c r="O7296"/>
  <c r="O7297"/>
  <c r="O7298"/>
  <c r="O7299"/>
  <c r="O7300"/>
  <c r="O7301"/>
  <c r="O7302"/>
  <c r="O7303"/>
  <c r="O7304"/>
  <c r="O7305"/>
  <c r="O7306"/>
  <c r="O7307"/>
  <c r="O7308"/>
  <c r="O7309"/>
  <c r="O7310"/>
  <c r="O7311"/>
  <c r="O7312"/>
  <c r="O7313"/>
  <c r="O7314"/>
  <c r="O7315"/>
  <c r="O7316"/>
  <c r="O7317"/>
  <c r="O7318"/>
  <c r="O7319"/>
  <c r="O7320"/>
  <c r="O7321"/>
  <c r="O7322"/>
  <c r="O7323"/>
  <c r="O7324"/>
  <c r="O7325"/>
  <c r="O7326"/>
  <c r="O7327"/>
  <c r="O7328"/>
  <c r="O7329"/>
  <c r="O7330"/>
  <c r="O7331"/>
  <c r="O7332"/>
  <c r="O7333"/>
  <c r="O7334"/>
  <c r="O7335"/>
  <c r="O7336"/>
  <c r="O7337"/>
  <c r="O7338"/>
  <c r="O7339"/>
  <c r="O7340"/>
  <c r="O7341"/>
  <c r="O7342"/>
  <c r="O7343"/>
  <c r="O7344"/>
  <c r="O7345"/>
  <c r="O7346"/>
  <c r="O7347"/>
  <c r="O7348"/>
  <c r="O7349"/>
  <c r="O7350"/>
  <c r="O7351"/>
  <c r="O7352"/>
  <c r="O7353"/>
  <c r="O7354"/>
  <c r="O7355"/>
  <c r="O7356"/>
  <c r="O7357"/>
  <c r="O7358"/>
  <c r="O7359"/>
  <c r="O7360"/>
  <c r="O7361"/>
  <c r="O7362"/>
  <c r="O7363"/>
  <c r="O7364"/>
  <c r="O7365"/>
  <c r="O7366"/>
  <c r="O7367"/>
  <c r="O7368"/>
  <c r="O7369"/>
  <c r="O7370"/>
  <c r="O7371"/>
  <c r="O7372"/>
  <c r="O7373"/>
  <c r="O7374"/>
  <c r="O7375"/>
  <c r="O7376"/>
  <c r="O7377"/>
  <c r="O7378"/>
  <c r="O7379"/>
  <c r="O7380"/>
  <c r="O7381"/>
  <c r="O7382"/>
  <c r="O7383"/>
  <c r="O7384"/>
  <c r="O7385"/>
  <c r="O7386"/>
  <c r="O7387"/>
  <c r="O7388"/>
  <c r="O7389"/>
  <c r="O7390"/>
  <c r="O7391"/>
  <c r="O7392"/>
  <c r="O7393"/>
  <c r="O7394"/>
  <c r="O7395"/>
  <c r="O7396"/>
  <c r="O7397"/>
  <c r="O7398"/>
  <c r="O7399"/>
  <c r="O7400"/>
  <c r="O7401"/>
  <c r="O7402"/>
  <c r="O7403"/>
  <c r="O7404"/>
  <c r="O7405"/>
  <c r="O7406"/>
  <c r="O7407"/>
  <c r="O7408"/>
  <c r="O7409"/>
  <c r="O7410"/>
  <c r="O7411"/>
  <c r="O7412"/>
  <c r="O7413"/>
  <c r="O7414"/>
  <c r="O7415"/>
  <c r="O7416"/>
  <c r="O7417"/>
  <c r="O7418"/>
  <c r="O7419"/>
  <c r="O7420"/>
  <c r="O7421"/>
  <c r="O7422"/>
  <c r="O7423"/>
  <c r="O7424"/>
  <c r="O7425"/>
  <c r="O7426"/>
  <c r="O7427"/>
  <c r="O7428"/>
  <c r="O7429"/>
  <c r="O7430"/>
  <c r="O7431"/>
  <c r="O7432"/>
  <c r="O7433"/>
  <c r="O7434"/>
  <c r="O7435"/>
  <c r="O7436"/>
  <c r="O7437"/>
  <c r="O7438"/>
  <c r="O7439"/>
  <c r="O7440"/>
  <c r="O7441"/>
  <c r="O7442"/>
  <c r="O7443"/>
  <c r="O7444"/>
  <c r="O7445"/>
  <c r="O7446"/>
  <c r="O7447"/>
  <c r="O7448"/>
  <c r="O7449"/>
  <c r="O7450"/>
  <c r="O7451"/>
  <c r="O7452"/>
  <c r="O7453"/>
  <c r="O7454"/>
  <c r="O7455"/>
  <c r="O7456"/>
  <c r="O7457"/>
  <c r="O7458"/>
  <c r="O7459"/>
  <c r="O7460"/>
  <c r="O7461"/>
  <c r="O7462"/>
  <c r="O7463"/>
  <c r="O7464"/>
  <c r="O7465"/>
  <c r="O7466"/>
  <c r="O7467"/>
  <c r="O7468"/>
  <c r="O7469"/>
  <c r="O7470"/>
  <c r="O7471"/>
  <c r="O7472"/>
  <c r="O7473"/>
  <c r="O7474"/>
  <c r="O7475"/>
  <c r="O7476"/>
  <c r="O7477"/>
  <c r="O7478"/>
  <c r="O7479"/>
  <c r="O7480"/>
  <c r="O7481"/>
  <c r="O7482"/>
  <c r="O7483"/>
  <c r="O7484"/>
  <c r="O7485"/>
  <c r="O7486"/>
  <c r="O7487"/>
  <c r="O7488"/>
  <c r="O7489"/>
  <c r="O7490"/>
  <c r="O7491"/>
  <c r="O7492"/>
  <c r="O7493"/>
  <c r="O7494"/>
  <c r="O7495"/>
  <c r="O7496"/>
  <c r="O7497"/>
  <c r="O7498"/>
  <c r="O7499"/>
  <c r="O7500"/>
  <c r="O7501"/>
  <c r="O7502"/>
  <c r="O7503"/>
  <c r="O7504"/>
  <c r="O7505"/>
  <c r="O7506"/>
  <c r="O7507"/>
  <c r="O7508"/>
  <c r="O7509"/>
  <c r="O7510"/>
  <c r="O7511"/>
  <c r="O7512"/>
  <c r="O7513"/>
  <c r="O7514"/>
  <c r="O7515"/>
  <c r="O7516"/>
  <c r="O7517"/>
  <c r="O7518"/>
  <c r="O7519"/>
  <c r="O7520"/>
  <c r="O7521"/>
  <c r="O7522"/>
  <c r="O7523"/>
  <c r="O7524"/>
  <c r="O7525"/>
  <c r="O7526"/>
  <c r="O7527"/>
  <c r="O7528"/>
  <c r="O7529"/>
  <c r="O7530"/>
  <c r="O7531"/>
  <c r="O7532"/>
  <c r="O7533"/>
  <c r="O7534"/>
  <c r="O7535"/>
  <c r="O7536"/>
  <c r="O7537"/>
  <c r="O7538"/>
  <c r="O7539"/>
  <c r="O7540"/>
  <c r="O7541"/>
  <c r="O7542"/>
  <c r="O7543"/>
  <c r="O7544"/>
  <c r="O7545"/>
  <c r="O7546"/>
  <c r="O7547"/>
  <c r="O7548"/>
  <c r="O7549"/>
  <c r="O7550"/>
  <c r="O7551"/>
  <c r="O7552"/>
  <c r="O7553"/>
  <c r="O7554"/>
  <c r="O7555"/>
  <c r="O7556"/>
  <c r="O7557"/>
  <c r="O7558"/>
  <c r="O7559"/>
  <c r="O7560"/>
  <c r="O7561"/>
  <c r="O7562"/>
  <c r="O7563"/>
  <c r="O7564"/>
  <c r="O7565"/>
  <c r="O7566"/>
  <c r="O7567"/>
  <c r="O7568"/>
  <c r="O7569"/>
  <c r="O7570"/>
  <c r="O7571"/>
  <c r="O7572"/>
  <c r="O7573"/>
  <c r="O7574"/>
  <c r="O7575"/>
  <c r="O7576"/>
  <c r="O7577"/>
  <c r="O7578"/>
  <c r="O7579"/>
  <c r="O7580"/>
  <c r="O7581"/>
  <c r="O7582"/>
  <c r="O7583"/>
  <c r="O7584"/>
  <c r="O7585"/>
  <c r="O7586"/>
  <c r="O7587"/>
  <c r="O7588"/>
  <c r="O7589"/>
  <c r="O7590"/>
  <c r="O7591"/>
  <c r="O7592"/>
  <c r="O7593"/>
  <c r="O7594"/>
  <c r="O7595"/>
  <c r="O7596"/>
  <c r="O7597"/>
  <c r="O7598"/>
  <c r="O7599"/>
  <c r="O7600"/>
  <c r="O7601"/>
  <c r="O7602"/>
  <c r="O7603"/>
  <c r="O7604"/>
  <c r="O7605"/>
  <c r="O7606"/>
  <c r="O7607"/>
  <c r="O7608"/>
  <c r="O7609"/>
  <c r="O7610"/>
  <c r="O7611"/>
  <c r="O7612"/>
  <c r="O7613"/>
  <c r="O7614"/>
  <c r="O7615"/>
  <c r="O7616"/>
  <c r="O7617"/>
  <c r="O7618"/>
  <c r="O7619"/>
  <c r="O7620"/>
  <c r="O7621"/>
  <c r="O7622"/>
  <c r="O7623"/>
  <c r="O7624"/>
  <c r="O7625"/>
  <c r="O7626"/>
  <c r="O7627"/>
  <c r="O7628"/>
  <c r="O7629"/>
  <c r="O7630"/>
  <c r="O7631"/>
  <c r="O7632"/>
  <c r="O7633"/>
  <c r="O7634"/>
  <c r="O7635"/>
  <c r="O7636"/>
  <c r="O7637"/>
  <c r="O7638"/>
  <c r="O7639"/>
  <c r="O7640"/>
  <c r="O7641"/>
  <c r="O7642"/>
  <c r="O7643"/>
  <c r="O7644"/>
  <c r="O7645"/>
  <c r="O7646"/>
  <c r="O7647"/>
  <c r="O7648"/>
  <c r="O7649"/>
  <c r="O7650"/>
  <c r="O7651"/>
  <c r="O7652"/>
  <c r="O7653"/>
  <c r="O7654"/>
  <c r="O7655"/>
  <c r="O7656"/>
  <c r="O7657"/>
  <c r="O7658"/>
  <c r="O7659"/>
  <c r="O7660"/>
  <c r="O7661"/>
  <c r="O7662"/>
  <c r="O7663"/>
  <c r="O7664"/>
  <c r="O7665"/>
  <c r="O7666"/>
  <c r="O7667"/>
  <c r="O7668"/>
  <c r="O7669"/>
  <c r="O7670"/>
  <c r="O7671"/>
  <c r="O7672"/>
  <c r="O7673"/>
  <c r="O7674"/>
  <c r="O7675"/>
  <c r="O7676"/>
  <c r="O7677"/>
  <c r="O7678"/>
  <c r="O7679"/>
  <c r="O7680"/>
  <c r="O7681"/>
  <c r="O7682"/>
  <c r="O7683"/>
  <c r="O7684"/>
  <c r="O7685"/>
  <c r="O7686"/>
  <c r="O7687"/>
  <c r="O7688"/>
  <c r="O7689"/>
  <c r="O7690"/>
  <c r="O7691"/>
  <c r="O7692"/>
  <c r="O7693"/>
  <c r="O7694"/>
  <c r="O7695"/>
  <c r="O7696"/>
  <c r="O7697"/>
  <c r="O7698"/>
  <c r="O7699"/>
  <c r="O7700"/>
  <c r="O7701"/>
  <c r="O7702"/>
  <c r="O7703"/>
  <c r="O7704"/>
  <c r="O7705"/>
  <c r="O7706"/>
  <c r="O7707"/>
  <c r="O7708"/>
  <c r="O7709"/>
  <c r="O7710"/>
  <c r="O7711"/>
  <c r="O7712"/>
  <c r="O7713"/>
  <c r="O7714"/>
  <c r="O7715"/>
  <c r="O7716"/>
  <c r="O7717"/>
  <c r="O7718"/>
  <c r="O7719"/>
  <c r="O7720"/>
  <c r="O7721"/>
  <c r="O7722"/>
  <c r="O7723"/>
  <c r="O7724"/>
  <c r="O7725"/>
  <c r="O7726"/>
  <c r="O7727"/>
  <c r="O7728"/>
  <c r="O7729"/>
  <c r="O7730"/>
  <c r="O7731"/>
  <c r="O7732"/>
  <c r="O7733"/>
  <c r="O7734"/>
  <c r="O7735"/>
  <c r="O7736"/>
  <c r="O7737"/>
  <c r="O7738"/>
  <c r="O7739"/>
  <c r="O7740"/>
  <c r="O7741"/>
  <c r="O7742"/>
  <c r="O7743"/>
  <c r="O7744"/>
  <c r="O7745"/>
  <c r="O7746"/>
  <c r="O7747"/>
  <c r="O7748"/>
  <c r="O7749"/>
  <c r="O7750"/>
  <c r="O7751"/>
  <c r="O7752"/>
  <c r="O7753"/>
  <c r="O7754"/>
  <c r="O7755"/>
  <c r="O7756"/>
  <c r="O7757"/>
  <c r="O7758"/>
  <c r="O7759"/>
  <c r="O7760"/>
  <c r="O7761"/>
  <c r="O7762"/>
  <c r="O7763"/>
  <c r="O7764"/>
  <c r="O7765"/>
  <c r="O7766"/>
  <c r="O7767"/>
  <c r="O7768"/>
  <c r="O7769"/>
  <c r="O7770"/>
  <c r="O7771"/>
  <c r="O7772"/>
  <c r="O7773"/>
  <c r="O7774"/>
  <c r="O7775"/>
  <c r="O7776"/>
  <c r="O7777"/>
  <c r="O7778"/>
  <c r="O7779"/>
  <c r="O7780"/>
  <c r="O7781"/>
  <c r="O7782"/>
  <c r="O7783"/>
  <c r="O7784"/>
  <c r="O7785"/>
  <c r="O7786"/>
  <c r="O7787"/>
  <c r="O7788"/>
  <c r="O7789"/>
  <c r="O7790"/>
  <c r="O7791"/>
  <c r="O7792"/>
  <c r="O7793"/>
  <c r="O7794"/>
  <c r="O7795"/>
  <c r="O7796"/>
  <c r="O7797"/>
  <c r="O7798"/>
  <c r="O7799"/>
  <c r="O7800"/>
  <c r="O7801"/>
  <c r="O7802"/>
  <c r="O7803"/>
  <c r="O7804"/>
  <c r="O7805"/>
  <c r="O7806"/>
  <c r="O7807"/>
  <c r="O7808"/>
  <c r="O7809"/>
  <c r="O7810"/>
  <c r="O7811"/>
  <c r="O7812"/>
  <c r="O7813"/>
  <c r="O7814"/>
  <c r="O7815"/>
  <c r="O7816"/>
  <c r="O7817"/>
  <c r="O7818"/>
  <c r="O7819"/>
  <c r="O7820"/>
  <c r="O7821"/>
  <c r="O7822"/>
  <c r="O7823"/>
  <c r="O7824"/>
  <c r="O7825"/>
  <c r="O7826"/>
  <c r="O7827"/>
  <c r="O7828"/>
  <c r="O7829"/>
  <c r="O7830"/>
  <c r="O7831"/>
  <c r="O7832"/>
  <c r="O7833"/>
  <c r="O7834"/>
  <c r="O7835"/>
  <c r="O7836"/>
  <c r="O7837"/>
  <c r="O7838"/>
  <c r="O7839"/>
  <c r="O7840"/>
  <c r="O7841"/>
  <c r="O7842"/>
  <c r="O7843"/>
  <c r="O7844"/>
  <c r="O7845"/>
  <c r="O7846"/>
  <c r="O7847"/>
  <c r="O7848"/>
  <c r="O7849"/>
  <c r="O7850"/>
  <c r="O7851"/>
  <c r="O7852"/>
  <c r="O7853"/>
  <c r="O7854"/>
  <c r="O7855"/>
  <c r="O7856"/>
  <c r="O7857"/>
  <c r="O7858"/>
  <c r="O7859"/>
  <c r="O7860"/>
  <c r="O7861"/>
  <c r="O7862"/>
  <c r="O7863"/>
  <c r="O7864"/>
  <c r="O7865"/>
  <c r="O7866"/>
  <c r="O7867"/>
  <c r="O7868"/>
  <c r="O7869"/>
  <c r="O7870"/>
  <c r="O7871"/>
  <c r="O7872"/>
  <c r="O7873"/>
  <c r="O7874"/>
  <c r="O7875"/>
  <c r="O7876"/>
  <c r="O7877"/>
  <c r="O7878"/>
  <c r="O7879"/>
  <c r="O7880"/>
  <c r="O7881"/>
  <c r="O7882"/>
  <c r="O7883"/>
  <c r="O7884"/>
  <c r="O7885"/>
  <c r="O7886"/>
  <c r="O7887"/>
  <c r="O7888"/>
  <c r="O7889"/>
  <c r="O7890"/>
  <c r="O7891"/>
  <c r="O7892"/>
  <c r="O7893"/>
  <c r="O7894"/>
  <c r="O7895"/>
  <c r="O7896"/>
  <c r="O7897"/>
  <c r="O7898"/>
  <c r="O7899"/>
  <c r="O7900"/>
  <c r="O7901"/>
  <c r="O7902"/>
  <c r="O7903"/>
  <c r="O7904"/>
  <c r="O7905"/>
  <c r="O7906"/>
  <c r="O7907"/>
  <c r="O7908"/>
  <c r="O7909"/>
  <c r="O7910"/>
  <c r="O7911"/>
  <c r="O7912"/>
  <c r="O7913"/>
  <c r="O7914"/>
  <c r="O7915"/>
  <c r="O7916"/>
  <c r="O7917"/>
  <c r="O7918"/>
  <c r="O7919"/>
  <c r="O7920"/>
  <c r="O7921"/>
  <c r="O7922"/>
  <c r="O7923"/>
  <c r="O7924"/>
  <c r="O7925"/>
  <c r="O7926"/>
  <c r="O7927"/>
  <c r="O7928"/>
  <c r="O7929"/>
  <c r="O7930"/>
  <c r="O7931"/>
  <c r="O7932"/>
  <c r="O7933"/>
  <c r="O7934"/>
  <c r="O7935"/>
  <c r="O7936"/>
  <c r="O7937"/>
  <c r="O7938"/>
  <c r="O7939"/>
  <c r="O7940"/>
  <c r="O7941"/>
  <c r="O7942"/>
  <c r="O7943"/>
  <c r="O7944"/>
  <c r="O7945"/>
  <c r="O7946"/>
  <c r="O7947"/>
  <c r="O7948"/>
  <c r="O7949"/>
  <c r="O7950"/>
  <c r="O7951"/>
  <c r="O7952"/>
  <c r="O7953"/>
  <c r="O7954"/>
  <c r="O7955"/>
  <c r="O7956"/>
  <c r="O7957"/>
  <c r="O7958"/>
  <c r="O7959"/>
  <c r="O7960"/>
  <c r="O7961"/>
  <c r="O7962"/>
  <c r="O7963"/>
  <c r="O7964"/>
  <c r="O7965"/>
  <c r="O7966"/>
  <c r="O7967"/>
  <c r="O7968"/>
  <c r="O7969"/>
  <c r="O7970"/>
  <c r="O7971"/>
  <c r="O7972"/>
  <c r="O7973"/>
  <c r="O7974"/>
  <c r="O7975"/>
  <c r="O7976"/>
  <c r="O7977"/>
  <c r="O7978"/>
  <c r="O7979"/>
  <c r="O7980"/>
  <c r="O7981"/>
  <c r="O7982"/>
  <c r="O7983"/>
  <c r="O7984"/>
  <c r="O7985"/>
  <c r="O7986"/>
  <c r="O7987"/>
  <c r="O7988"/>
  <c r="O7989"/>
  <c r="O7990"/>
  <c r="O7991"/>
  <c r="O7992"/>
  <c r="O7993"/>
  <c r="O7994"/>
  <c r="O7995"/>
  <c r="O7996"/>
  <c r="O7997"/>
  <c r="O7998"/>
  <c r="O7999"/>
  <c r="O8000"/>
  <c r="O8001"/>
  <c r="O8002"/>
  <c r="O8003"/>
  <c r="O8004"/>
  <c r="O8005"/>
  <c r="O8006"/>
  <c r="O8007"/>
  <c r="O8008"/>
  <c r="O8009"/>
  <c r="O8010"/>
  <c r="O8011"/>
  <c r="O8012"/>
  <c r="O8013"/>
  <c r="O8014"/>
  <c r="O8015"/>
  <c r="O8016"/>
  <c r="O8017"/>
  <c r="O8018"/>
  <c r="O8019"/>
  <c r="O8020"/>
  <c r="O8021"/>
  <c r="O8022"/>
  <c r="O8023"/>
  <c r="O8024"/>
  <c r="O8025"/>
  <c r="O8026"/>
  <c r="O8027"/>
  <c r="O8028"/>
  <c r="O8029"/>
  <c r="O8030"/>
  <c r="O8031"/>
  <c r="O8032"/>
  <c r="O8033"/>
  <c r="O8034"/>
  <c r="O8035"/>
  <c r="O8036"/>
  <c r="O8037"/>
  <c r="O8038"/>
  <c r="O8039"/>
  <c r="O8040"/>
  <c r="O8041"/>
  <c r="O8042"/>
  <c r="O8043"/>
  <c r="O8044"/>
  <c r="O8045"/>
  <c r="O8046"/>
  <c r="O8047"/>
  <c r="O8048"/>
  <c r="O8049"/>
  <c r="O8050"/>
  <c r="O8051"/>
  <c r="O8052"/>
  <c r="O8053"/>
  <c r="O8054"/>
  <c r="O8055"/>
  <c r="O8056"/>
  <c r="O8057"/>
  <c r="O8058"/>
  <c r="O8059"/>
  <c r="O8060"/>
  <c r="O8061"/>
  <c r="O8062"/>
  <c r="O8063"/>
  <c r="O8064"/>
  <c r="O8065"/>
  <c r="O8066"/>
  <c r="O8067"/>
  <c r="O8068"/>
  <c r="O8069"/>
  <c r="O8070"/>
  <c r="O8071"/>
  <c r="O8072"/>
  <c r="O8073"/>
  <c r="O8074"/>
  <c r="O8075"/>
  <c r="O8076"/>
  <c r="O8077"/>
  <c r="O8078"/>
  <c r="O8079"/>
  <c r="O8080"/>
  <c r="O8081"/>
  <c r="O8082"/>
  <c r="O8083"/>
  <c r="O8084"/>
  <c r="O8085"/>
  <c r="O8086"/>
  <c r="O8087"/>
  <c r="O8088"/>
  <c r="O8089"/>
  <c r="O8090"/>
  <c r="O8091"/>
  <c r="O8092"/>
  <c r="O8093"/>
  <c r="O8094"/>
  <c r="O8095"/>
  <c r="O8096"/>
  <c r="O8097"/>
  <c r="O8098"/>
  <c r="O8099"/>
  <c r="O8100"/>
  <c r="O8101"/>
  <c r="O8102"/>
  <c r="O8103"/>
  <c r="O8104"/>
  <c r="O8105"/>
  <c r="O8106"/>
  <c r="O8107"/>
  <c r="O8108"/>
  <c r="O8109"/>
  <c r="O8110"/>
  <c r="O8111"/>
  <c r="O8112"/>
  <c r="O8113"/>
  <c r="O8114"/>
  <c r="O8115"/>
  <c r="O8116"/>
  <c r="O8117"/>
  <c r="O8118"/>
  <c r="O8119"/>
  <c r="O8120"/>
  <c r="O8121"/>
  <c r="O8122"/>
  <c r="O8123"/>
  <c r="O8124"/>
  <c r="O8125"/>
  <c r="O8126"/>
  <c r="O8127"/>
  <c r="O8128"/>
  <c r="O8129"/>
  <c r="O8130"/>
  <c r="O8131"/>
  <c r="O8132"/>
  <c r="O8133"/>
  <c r="O8134"/>
  <c r="O8135"/>
  <c r="O8136"/>
  <c r="O8137"/>
  <c r="O8138"/>
  <c r="O8139"/>
  <c r="O8140"/>
  <c r="O8141"/>
  <c r="O8142"/>
  <c r="O8143"/>
  <c r="O8144"/>
  <c r="O8145"/>
  <c r="O8146"/>
  <c r="O8147"/>
  <c r="O8148"/>
  <c r="O8149"/>
  <c r="O8150"/>
  <c r="O8151"/>
  <c r="O8152"/>
  <c r="O8153"/>
  <c r="O8154"/>
  <c r="O8155"/>
  <c r="O8156"/>
  <c r="O8157"/>
  <c r="O8158"/>
  <c r="O8159"/>
  <c r="O8160"/>
  <c r="O8161"/>
  <c r="O8162"/>
  <c r="O8163"/>
  <c r="O8164"/>
  <c r="O8165"/>
  <c r="O8166"/>
  <c r="O8167"/>
  <c r="O8168"/>
  <c r="O8169"/>
  <c r="O8170"/>
  <c r="O8171"/>
  <c r="O8172"/>
  <c r="O8173"/>
  <c r="O8174"/>
  <c r="O8175"/>
  <c r="O8176"/>
  <c r="O8177"/>
  <c r="O8178"/>
  <c r="O8179"/>
  <c r="O8180"/>
  <c r="O8181"/>
  <c r="O8182"/>
  <c r="O8183"/>
  <c r="O8184"/>
  <c r="O8185"/>
  <c r="O8186"/>
  <c r="O8187"/>
  <c r="O8188"/>
  <c r="O8189"/>
  <c r="O8190"/>
  <c r="O8191"/>
  <c r="O8192"/>
  <c r="O8193"/>
  <c r="O8194"/>
  <c r="O8195"/>
  <c r="O8196"/>
  <c r="O8197"/>
  <c r="O8198"/>
  <c r="O8199"/>
  <c r="O8200"/>
  <c r="O8201"/>
  <c r="O8202"/>
  <c r="O8203"/>
  <c r="O8204"/>
  <c r="O8205"/>
  <c r="O8206"/>
  <c r="O8207"/>
  <c r="O8209"/>
  <c r="O8210"/>
  <c r="O8211"/>
  <c r="O8212"/>
  <c r="O8213"/>
  <c r="O8214"/>
  <c r="O8215"/>
  <c r="O8216"/>
  <c r="O8217"/>
  <c r="O8218"/>
  <c r="O8219"/>
  <c r="O8220"/>
  <c r="O8221"/>
  <c r="O8222"/>
  <c r="O8223"/>
  <c r="O8224"/>
  <c r="O8225"/>
  <c r="O8226"/>
  <c r="O8227"/>
  <c r="O8228"/>
  <c r="O8229"/>
  <c r="O8230"/>
  <c r="O8232"/>
  <c r="O8233"/>
  <c r="O8234"/>
  <c r="O8235"/>
  <c r="O8236"/>
  <c r="O8237"/>
  <c r="O8238"/>
  <c r="O8239"/>
  <c r="O8240"/>
  <c r="O8241"/>
  <c r="O8242"/>
  <c r="O8243"/>
  <c r="O8244"/>
  <c r="O8245"/>
  <c r="O8246"/>
  <c r="O8247"/>
  <c r="O8248"/>
  <c r="O8249"/>
  <c r="O8250"/>
  <c r="O8251"/>
  <c r="O8252"/>
  <c r="O8253"/>
  <c r="O8254"/>
  <c r="O8255"/>
  <c r="O8256"/>
  <c r="O8257"/>
  <c r="O8258"/>
  <c r="O8259"/>
  <c r="O8260"/>
  <c r="O8261"/>
  <c r="O8262"/>
  <c r="O8263"/>
  <c r="O8264"/>
  <c r="O8265"/>
  <c r="O8266"/>
  <c r="O8267"/>
  <c r="O8268"/>
  <c r="O8269"/>
  <c r="O8270"/>
  <c r="O8271"/>
  <c r="O8272"/>
  <c r="O8273"/>
  <c r="O8274"/>
  <c r="O8275"/>
  <c r="O8276"/>
  <c r="O8277"/>
  <c r="O8278"/>
  <c r="O8279"/>
  <c r="O8280"/>
  <c r="O8281"/>
  <c r="O8282"/>
  <c r="O8283"/>
  <c r="O8284"/>
  <c r="O8285"/>
  <c r="O8286"/>
  <c r="O8287"/>
  <c r="O8288"/>
  <c r="O8289"/>
  <c r="O8290"/>
  <c r="O8291"/>
  <c r="O8292"/>
  <c r="O8293"/>
  <c r="O8294"/>
  <c r="O8295"/>
  <c r="O8296"/>
  <c r="O8297"/>
  <c r="O8298"/>
  <c r="O8299"/>
  <c r="O8300"/>
  <c r="O8301"/>
  <c r="O8302"/>
  <c r="O8303"/>
  <c r="O8304"/>
  <c r="O8305"/>
  <c r="O8306"/>
  <c r="O8307"/>
  <c r="O8308"/>
  <c r="O8309"/>
  <c r="O8310"/>
  <c r="O8311"/>
  <c r="O8312"/>
  <c r="O8314"/>
  <c r="O8315"/>
  <c r="O8316"/>
  <c r="O8317"/>
  <c r="O8318"/>
  <c r="O8319"/>
  <c r="O8320"/>
  <c r="O8321"/>
  <c r="O8322"/>
  <c r="O8323"/>
  <c r="O8324"/>
  <c r="O8325"/>
  <c r="O8326"/>
  <c r="O8327"/>
  <c r="O8328"/>
  <c r="O8329"/>
  <c r="O8330"/>
  <c r="O8331"/>
  <c r="O8332"/>
  <c r="O8333"/>
  <c r="O8334"/>
  <c r="O8335"/>
  <c r="O8336"/>
  <c r="O8337"/>
  <c r="O8338"/>
  <c r="O8339"/>
  <c r="O8340"/>
  <c r="O8341"/>
  <c r="O8342"/>
  <c r="O8343"/>
  <c r="O8344"/>
  <c r="O8345"/>
  <c r="O8346"/>
  <c r="O8347"/>
  <c r="O8348"/>
  <c r="O8349"/>
  <c r="O8350"/>
  <c r="O8351"/>
  <c r="O8352"/>
  <c r="O8353"/>
  <c r="O8354"/>
  <c r="O8355"/>
  <c r="O8356"/>
  <c r="O8357"/>
  <c r="O8358"/>
  <c r="O8359"/>
  <c r="O8360"/>
  <c r="O8361"/>
  <c r="O8362"/>
  <c r="O8363"/>
  <c r="O8364"/>
  <c r="O8365"/>
  <c r="O8366"/>
  <c r="O8367"/>
  <c r="O8368"/>
  <c r="O8369"/>
  <c r="O8370"/>
  <c r="O8371"/>
  <c r="O8372"/>
  <c r="O8373"/>
  <c r="O8374"/>
  <c r="O8375"/>
  <c r="O8376"/>
  <c r="O8377"/>
  <c r="O8378"/>
  <c r="O8379"/>
  <c r="O8380"/>
  <c r="O8381"/>
  <c r="O8382"/>
  <c r="O8383"/>
  <c r="O8384"/>
  <c r="O8385"/>
  <c r="O8386"/>
  <c r="O8387"/>
  <c r="O8388"/>
  <c r="O8389"/>
  <c r="O8390"/>
  <c r="O8391"/>
  <c r="O8392"/>
  <c r="O8393"/>
  <c r="O8394"/>
  <c r="O8395"/>
  <c r="O8396"/>
  <c r="O8397"/>
  <c r="O8398"/>
  <c r="O8399"/>
  <c r="O8400"/>
  <c r="O8401"/>
  <c r="O8402"/>
  <c r="O8403"/>
  <c r="O8404"/>
  <c r="O8405"/>
  <c r="O8406"/>
  <c r="O8407"/>
  <c r="O8408"/>
  <c r="O8409"/>
  <c r="O8410"/>
  <c r="O8411"/>
  <c r="O8412"/>
  <c r="O8413"/>
  <c r="O8414"/>
  <c r="O8415"/>
  <c r="O8416"/>
  <c r="O8417"/>
  <c r="O8418"/>
  <c r="O8419"/>
  <c r="O8420"/>
  <c r="O8421"/>
  <c r="O8422"/>
  <c r="O8423"/>
  <c r="O8424"/>
  <c r="O8425"/>
  <c r="O8426"/>
  <c r="O8427"/>
  <c r="O8428"/>
  <c r="O8429"/>
  <c r="O8430"/>
  <c r="O8431"/>
  <c r="O8432"/>
  <c r="O8433"/>
  <c r="O8434"/>
  <c r="O8435"/>
  <c r="O8436"/>
  <c r="O8437"/>
  <c r="O8438"/>
  <c r="O8439"/>
  <c r="O8440"/>
  <c r="O8441"/>
  <c r="O8442"/>
  <c r="O8443"/>
  <c r="O8444"/>
  <c r="O8445"/>
  <c r="O8446"/>
  <c r="O8447"/>
  <c r="O8448"/>
  <c r="O8449"/>
  <c r="O8450"/>
  <c r="O8451"/>
  <c r="O8452"/>
  <c r="O8453"/>
  <c r="O8454"/>
  <c r="O8455"/>
  <c r="O8456"/>
  <c r="O8457"/>
  <c r="O8458"/>
  <c r="O8459"/>
  <c r="O8460"/>
  <c r="O8461"/>
  <c r="O8462"/>
  <c r="O8463"/>
  <c r="O8464"/>
  <c r="O8465"/>
  <c r="O8466"/>
  <c r="O8467"/>
  <c r="O8468"/>
  <c r="O8469"/>
  <c r="O8470"/>
  <c r="O8471"/>
  <c r="O8472"/>
  <c r="O8473"/>
  <c r="O8474"/>
  <c r="O8475"/>
  <c r="O8476"/>
  <c r="O8477"/>
  <c r="O8478"/>
  <c r="O8479"/>
  <c r="O8480"/>
  <c r="O8481"/>
  <c r="O8482"/>
  <c r="O8483"/>
  <c r="O8484"/>
  <c r="O8485"/>
  <c r="O8486"/>
  <c r="O8487"/>
  <c r="O8488"/>
  <c r="O8489"/>
  <c r="O8490"/>
  <c r="O8491"/>
  <c r="O8492"/>
  <c r="O8493"/>
  <c r="O8494"/>
  <c r="O8495"/>
  <c r="O8496"/>
  <c r="O8497"/>
  <c r="O8498"/>
  <c r="O8499"/>
  <c r="O8500"/>
  <c r="O8501"/>
  <c r="O8502"/>
  <c r="O8503"/>
  <c r="O8504"/>
  <c r="O8505"/>
  <c r="O8506"/>
  <c r="O8507"/>
  <c r="O8508"/>
  <c r="O8509"/>
  <c r="O8510"/>
  <c r="O8511"/>
  <c r="O8512"/>
  <c r="O8513"/>
  <c r="O8514"/>
  <c r="O8515"/>
  <c r="O8516"/>
  <c r="O8517"/>
  <c r="O8518"/>
  <c r="O8519"/>
  <c r="O8520"/>
  <c r="O8521"/>
  <c r="O8522"/>
  <c r="O8523"/>
  <c r="O8524"/>
  <c r="O8525"/>
  <c r="O8526"/>
  <c r="O8527"/>
  <c r="O8528"/>
  <c r="O8529"/>
  <c r="O8530"/>
  <c r="O8531"/>
  <c r="O8532"/>
  <c r="O8533"/>
  <c r="O8534"/>
  <c r="O8535"/>
  <c r="O8536"/>
  <c r="O8537"/>
  <c r="O8538"/>
  <c r="O8539"/>
  <c r="O8540"/>
  <c r="O8541"/>
  <c r="O8542"/>
  <c r="O8543"/>
  <c r="O8544"/>
  <c r="O8545"/>
  <c r="O8546"/>
  <c r="O8547"/>
  <c r="O8548"/>
  <c r="O8549"/>
  <c r="O8550"/>
  <c r="O8551"/>
  <c r="O8552"/>
  <c r="O8553"/>
  <c r="O8554"/>
  <c r="O8555"/>
  <c r="O8556"/>
  <c r="O8557"/>
  <c r="O8558"/>
  <c r="O8559"/>
  <c r="O8560"/>
  <c r="O8561"/>
  <c r="O8562"/>
  <c r="O8563"/>
  <c r="O8564"/>
  <c r="O8565"/>
  <c r="O8566"/>
  <c r="O8567"/>
  <c r="O8568"/>
  <c r="O8569"/>
  <c r="O8570"/>
  <c r="O8571"/>
  <c r="O8572"/>
  <c r="O8573"/>
  <c r="O8574"/>
  <c r="O8575"/>
  <c r="O8576"/>
  <c r="O8577"/>
  <c r="O8578"/>
  <c r="O8579"/>
  <c r="O8580"/>
  <c r="O8581"/>
  <c r="O8582"/>
  <c r="O8583"/>
  <c r="O8584"/>
  <c r="O8585"/>
  <c r="O8586"/>
  <c r="O8587"/>
  <c r="O8588"/>
  <c r="O8589"/>
  <c r="O8590"/>
  <c r="O8591"/>
  <c r="O8592"/>
  <c r="O8593"/>
  <c r="O8594"/>
  <c r="O8595"/>
  <c r="O8596"/>
  <c r="O8597"/>
  <c r="O8598"/>
  <c r="O8599"/>
  <c r="O8600"/>
  <c r="O8601"/>
  <c r="O8602"/>
  <c r="O8603"/>
  <c r="O8604"/>
  <c r="O8605"/>
  <c r="O8606"/>
  <c r="O8607"/>
  <c r="O8608"/>
  <c r="O8609"/>
  <c r="O8610"/>
  <c r="O8611"/>
  <c r="O8612"/>
  <c r="O8613"/>
  <c r="O8614"/>
  <c r="O8615"/>
  <c r="O8616"/>
  <c r="O8617"/>
  <c r="O8618"/>
  <c r="O8619"/>
  <c r="O8620"/>
  <c r="O8621"/>
  <c r="O8622"/>
  <c r="O8623"/>
  <c r="O8624"/>
  <c r="O8625"/>
  <c r="O8626"/>
  <c r="O8627"/>
  <c r="O8628"/>
  <c r="O8629"/>
  <c r="O8630"/>
  <c r="O8631"/>
  <c r="O8632"/>
  <c r="O8633"/>
  <c r="O8634"/>
  <c r="O8635"/>
  <c r="O8636"/>
  <c r="O8637"/>
  <c r="O8638"/>
  <c r="O8639"/>
  <c r="O8640"/>
  <c r="O8641"/>
  <c r="O8642"/>
  <c r="O8643"/>
  <c r="O8644"/>
  <c r="O8645"/>
  <c r="O8646"/>
  <c r="O8647"/>
  <c r="O8648"/>
  <c r="O8649"/>
  <c r="O8650"/>
  <c r="O8651"/>
  <c r="O8652"/>
  <c r="O8653"/>
  <c r="O8654"/>
  <c r="O8655"/>
  <c r="O8656"/>
  <c r="O8657"/>
  <c r="O8658"/>
  <c r="O8659"/>
  <c r="O8660"/>
  <c r="O8661"/>
  <c r="O8662"/>
  <c r="O8663"/>
  <c r="O8664"/>
  <c r="O8665"/>
  <c r="O8666"/>
  <c r="O8667"/>
  <c r="O8668"/>
  <c r="O8669"/>
  <c r="O8670"/>
  <c r="O8671"/>
  <c r="O8672"/>
  <c r="O8673"/>
  <c r="O8674"/>
  <c r="O8675"/>
  <c r="O8676"/>
  <c r="O8677"/>
  <c r="O8678"/>
  <c r="O8679"/>
  <c r="O8680"/>
  <c r="O8681"/>
  <c r="O8682"/>
  <c r="O8683"/>
  <c r="O8684"/>
  <c r="O8685"/>
  <c r="O8686"/>
  <c r="O8687"/>
  <c r="O8688"/>
  <c r="O8689"/>
  <c r="O8690"/>
  <c r="O8691"/>
  <c r="O8692"/>
  <c r="O8693"/>
  <c r="O8694"/>
  <c r="O8695"/>
  <c r="O8696"/>
  <c r="O8697"/>
  <c r="O8698"/>
  <c r="O8699"/>
  <c r="O8700"/>
  <c r="O8701"/>
  <c r="O8702"/>
  <c r="O8703"/>
  <c r="O8704"/>
  <c r="O8705"/>
  <c r="O8706"/>
  <c r="O8707"/>
  <c r="O8708"/>
  <c r="O8709"/>
  <c r="O8710"/>
  <c r="O8711"/>
  <c r="O8712"/>
  <c r="O8713"/>
  <c r="O8714"/>
  <c r="O8715"/>
  <c r="O8716"/>
  <c r="O8717"/>
  <c r="O8718"/>
  <c r="O8719"/>
  <c r="O8720"/>
  <c r="O8721"/>
  <c r="O8722"/>
  <c r="O8723"/>
  <c r="O8724"/>
  <c r="O8725"/>
  <c r="O8726"/>
  <c r="O8727"/>
  <c r="O8728"/>
  <c r="O8729"/>
  <c r="O8730"/>
  <c r="O8731"/>
  <c r="O8732"/>
  <c r="O8733"/>
  <c r="O8734"/>
  <c r="O8735"/>
  <c r="O8736"/>
  <c r="O8737"/>
  <c r="O8738"/>
  <c r="O8739"/>
  <c r="O8740"/>
  <c r="O8741"/>
  <c r="O8742"/>
  <c r="O8743"/>
  <c r="O8744"/>
  <c r="O8745"/>
  <c r="O8746"/>
  <c r="O8747"/>
  <c r="O8748"/>
  <c r="O8749"/>
  <c r="O8750"/>
  <c r="O8751"/>
  <c r="O8752"/>
  <c r="O8753"/>
  <c r="O8754"/>
  <c r="O8755"/>
  <c r="O8756"/>
  <c r="O8757"/>
  <c r="O8758"/>
  <c r="O8759"/>
  <c r="O8760"/>
  <c r="O8761"/>
  <c r="O8762"/>
  <c r="O8763"/>
  <c r="O8764"/>
  <c r="O8765"/>
  <c r="O8766"/>
  <c r="O8767"/>
  <c r="O8768"/>
  <c r="O8769"/>
  <c r="O8770"/>
  <c r="O8771"/>
  <c r="O8772"/>
  <c r="O8773"/>
  <c r="O8774"/>
  <c r="O8775"/>
  <c r="O8776"/>
  <c r="O8777"/>
  <c r="O8778"/>
  <c r="O8779"/>
  <c r="O8780"/>
  <c r="O8781"/>
  <c r="O8782"/>
  <c r="O8783"/>
  <c r="O8784"/>
  <c r="O8785"/>
  <c r="O8786"/>
  <c r="O8787"/>
  <c r="O8788"/>
  <c r="O8789"/>
  <c r="O8790"/>
  <c r="O8791"/>
  <c r="O8792"/>
  <c r="O8793"/>
  <c r="O8794"/>
  <c r="O8795"/>
  <c r="O8796"/>
  <c r="O8797"/>
  <c r="O8798"/>
  <c r="O8799"/>
  <c r="O8800"/>
  <c r="O8801"/>
  <c r="O8802"/>
  <c r="O8803"/>
  <c r="O8804"/>
  <c r="O8805"/>
  <c r="O8806"/>
  <c r="O8807"/>
  <c r="O8808"/>
  <c r="O8809"/>
  <c r="O8810"/>
  <c r="O8811"/>
  <c r="O8812"/>
  <c r="O8813"/>
  <c r="O8814"/>
  <c r="O8815"/>
  <c r="O8816"/>
  <c r="O8817"/>
  <c r="O8818"/>
  <c r="O8819"/>
  <c r="O8820"/>
  <c r="O8821"/>
  <c r="O8822"/>
  <c r="O8823"/>
  <c r="O8824"/>
  <c r="O8825"/>
  <c r="O8826"/>
  <c r="O8827"/>
  <c r="O8828"/>
  <c r="O8829"/>
  <c r="O8830"/>
  <c r="O8831"/>
  <c r="O8832"/>
  <c r="O8833"/>
  <c r="O8834"/>
  <c r="O8835"/>
  <c r="O8836"/>
  <c r="O8837"/>
  <c r="O8838"/>
  <c r="O8839"/>
  <c r="O8840"/>
  <c r="O8841"/>
  <c r="O8842"/>
  <c r="O8843"/>
  <c r="O8844"/>
  <c r="O8845"/>
  <c r="O8846"/>
  <c r="O8847"/>
  <c r="O8848"/>
  <c r="O8849"/>
  <c r="O8850"/>
  <c r="O8851"/>
  <c r="O8852"/>
  <c r="O8853"/>
  <c r="O8854"/>
  <c r="O8855"/>
  <c r="O8856"/>
  <c r="O8857"/>
  <c r="O8858"/>
  <c r="O8859"/>
  <c r="O8860"/>
  <c r="O8861"/>
  <c r="O8862"/>
  <c r="O8863"/>
  <c r="O8864"/>
  <c r="O8865"/>
  <c r="O8866"/>
  <c r="O8867"/>
  <c r="O8868"/>
  <c r="O8869"/>
  <c r="O8870"/>
  <c r="O8871"/>
  <c r="O8872"/>
  <c r="O8873"/>
  <c r="O8874"/>
  <c r="O8875"/>
  <c r="O8876"/>
  <c r="O8877"/>
  <c r="O8878"/>
  <c r="O8879"/>
  <c r="O8880"/>
  <c r="O8881"/>
  <c r="O8882"/>
  <c r="O8883"/>
  <c r="O8884"/>
  <c r="O8885"/>
  <c r="O8886"/>
  <c r="O8887"/>
  <c r="O8888"/>
  <c r="O8889"/>
  <c r="O8890"/>
  <c r="O8891"/>
  <c r="O8892"/>
  <c r="O8893"/>
  <c r="O8894"/>
  <c r="O8895"/>
  <c r="O8896"/>
  <c r="O8897"/>
  <c r="O8898"/>
  <c r="O8899"/>
  <c r="O8900"/>
  <c r="O8901"/>
  <c r="O8902"/>
  <c r="O8903"/>
  <c r="O8904"/>
  <c r="O8905"/>
  <c r="O8906"/>
  <c r="O8907"/>
  <c r="O8908"/>
  <c r="O8909"/>
  <c r="O8910"/>
  <c r="O8911"/>
  <c r="O8912"/>
  <c r="O8913"/>
  <c r="O8914"/>
  <c r="O8915"/>
  <c r="O8916"/>
  <c r="O8917"/>
  <c r="O8918"/>
  <c r="O8919"/>
  <c r="O8920"/>
  <c r="O8921"/>
  <c r="O8922"/>
  <c r="O8923"/>
  <c r="O8924"/>
  <c r="O8925"/>
  <c r="O8926"/>
  <c r="O8927"/>
  <c r="O8928"/>
  <c r="O8929"/>
  <c r="O8930"/>
  <c r="O8931"/>
  <c r="O8932"/>
  <c r="O8933"/>
  <c r="O8934"/>
  <c r="O8935"/>
  <c r="O8936"/>
  <c r="O8937"/>
  <c r="O8938"/>
  <c r="O8939"/>
  <c r="O8940"/>
  <c r="O8941"/>
  <c r="O8942"/>
  <c r="O8943"/>
  <c r="O8944"/>
  <c r="O8945"/>
  <c r="O8946"/>
  <c r="O8947"/>
  <c r="O8948"/>
  <c r="O8949"/>
  <c r="O8950"/>
  <c r="O8951"/>
  <c r="O8952"/>
  <c r="O8953"/>
  <c r="O8954"/>
  <c r="O8955"/>
  <c r="O8956"/>
  <c r="O8957"/>
  <c r="O8958"/>
  <c r="O8959"/>
  <c r="O8960"/>
  <c r="O8961"/>
  <c r="O8962"/>
  <c r="O8963"/>
  <c r="O8964"/>
  <c r="O8965"/>
  <c r="O8966"/>
  <c r="O8967"/>
  <c r="O8968"/>
  <c r="O8969"/>
  <c r="O8970"/>
  <c r="O8971"/>
  <c r="O8972"/>
  <c r="O8973"/>
  <c r="O8974"/>
  <c r="O8975"/>
  <c r="O8976"/>
  <c r="O8977"/>
  <c r="O8978"/>
  <c r="O8979"/>
  <c r="O8980"/>
  <c r="O8981"/>
  <c r="O8982"/>
  <c r="O8983"/>
  <c r="O8984"/>
  <c r="O8985"/>
  <c r="O8986"/>
  <c r="O8987"/>
  <c r="O8988"/>
  <c r="O8989"/>
  <c r="O8990"/>
  <c r="O8991"/>
  <c r="O8992"/>
  <c r="O8993"/>
  <c r="O8994"/>
  <c r="O8995"/>
  <c r="O8996"/>
  <c r="O8997"/>
  <c r="O8998"/>
  <c r="O8999"/>
  <c r="O9000"/>
  <c r="O9001"/>
  <c r="O9002"/>
  <c r="O9003"/>
  <c r="O9004"/>
  <c r="O9005"/>
  <c r="O9006"/>
  <c r="O9007"/>
  <c r="O9008"/>
  <c r="O9009"/>
  <c r="O9010"/>
  <c r="O9011"/>
  <c r="O9012"/>
  <c r="O9013"/>
  <c r="O9014"/>
  <c r="O9015"/>
  <c r="O9016"/>
  <c r="O9017"/>
  <c r="O9018"/>
  <c r="O9019"/>
  <c r="O9020"/>
  <c r="P9020" s="1"/>
  <c r="O9021"/>
  <c r="P9021" s="1"/>
  <c r="O9022"/>
  <c r="O9023"/>
  <c r="O9024"/>
  <c r="O9025"/>
  <c r="O9026"/>
  <c r="O9027"/>
  <c r="O9028"/>
  <c r="O9029"/>
  <c r="O9030"/>
  <c r="O9031"/>
  <c r="O9032"/>
  <c r="O9033"/>
  <c r="O9034"/>
  <c r="O9035"/>
  <c r="O9036"/>
  <c r="O9037"/>
  <c r="O9038"/>
  <c r="O9039"/>
  <c r="O9040"/>
  <c r="O9041"/>
  <c r="O9042"/>
  <c r="O9043"/>
  <c r="O9044"/>
  <c r="O9045"/>
  <c r="O9046"/>
  <c r="O9047"/>
  <c r="O9048"/>
  <c r="O9049"/>
  <c r="O9050"/>
  <c r="O9051"/>
  <c r="O9052"/>
  <c r="O9053"/>
  <c r="O9054"/>
  <c r="O9055"/>
  <c r="O9056"/>
  <c r="O9057"/>
  <c r="O9058"/>
  <c r="O9059"/>
  <c r="O9060"/>
  <c r="O9061"/>
  <c r="O9062"/>
  <c r="O9063"/>
  <c r="O9064"/>
  <c r="O9065"/>
  <c r="O9066"/>
  <c r="O9067"/>
  <c r="O9068"/>
  <c r="O9069"/>
  <c r="O9070"/>
  <c r="O9071"/>
  <c r="O9072"/>
  <c r="O9073"/>
  <c r="O9074"/>
  <c r="O9075"/>
  <c r="O9076"/>
  <c r="O9077"/>
  <c r="O9078"/>
  <c r="O9079"/>
  <c r="O9080"/>
  <c r="O9081"/>
  <c r="O9082"/>
  <c r="O9083"/>
  <c r="O9084"/>
  <c r="O9085"/>
  <c r="O9086"/>
  <c r="O9087"/>
  <c r="O9088"/>
  <c r="O9089"/>
  <c r="O9090"/>
  <c r="O9091"/>
  <c r="O9092"/>
  <c r="O9093"/>
  <c r="O9094"/>
  <c r="O9095"/>
  <c r="O9096"/>
  <c r="O9097"/>
  <c r="O9098"/>
  <c r="O9099"/>
  <c r="O9100"/>
  <c r="O9101"/>
  <c r="O9102"/>
  <c r="O9103"/>
  <c r="O9104"/>
  <c r="O9105"/>
  <c r="O9106"/>
  <c r="O9107"/>
  <c r="O9108"/>
  <c r="O9109"/>
  <c r="O9110"/>
  <c r="O9111"/>
  <c r="O9112"/>
  <c r="O9113"/>
  <c r="O9114"/>
  <c r="O9115"/>
  <c r="O9116"/>
  <c r="O9117"/>
  <c r="O9118"/>
  <c r="O9119"/>
  <c r="O9120"/>
  <c r="O9121"/>
  <c r="O9122"/>
  <c r="O9123"/>
  <c r="O9124"/>
  <c r="O9125"/>
  <c r="O9126"/>
  <c r="O9127"/>
  <c r="O9128"/>
  <c r="O9129"/>
  <c r="O9130"/>
  <c r="O9131"/>
  <c r="O9132"/>
  <c r="O9133"/>
  <c r="O9134"/>
  <c r="O9135"/>
  <c r="O9136"/>
  <c r="O9137"/>
  <c r="O9138"/>
  <c r="O9139"/>
  <c r="O9140"/>
  <c r="O9141"/>
  <c r="O9142"/>
  <c r="O9143"/>
  <c r="O9144"/>
  <c r="O9145"/>
  <c r="O9146"/>
  <c r="O9147"/>
  <c r="O9148"/>
  <c r="O9149"/>
  <c r="O9150"/>
  <c r="O9151"/>
  <c r="O9152"/>
  <c r="O9153"/>
  <c r="O9154"/>
  <c r="O9155"/>
  <c r="O9156"/>
  <c r="O9157"/>
  <c r="O9158"/>
  <c r="O9159"/>
  <c r="O9160"/>
  <c r="O9161"/>
  <c r="O9162"/>
  <c r="O9163"/>
  <c r="O9164"/>
  <c r="O9165"/>
  <c r="O9166"/>
  <c r="O9167"/>
  <c r="O9168"/>
  <c r="O9169"/>
  <c r="O9170"/>
  <c r="O9171"/>
  <c r="O9172"/>
  <c r="O9173"/>
  <c r="O9174"/>
  <c r="O9175"/>
  <c r="O9176"/>
  <c r="O9177"/>
  <c r="O9178"/>
  <c r="O9179"/>
  <c r="O9180"/>
  <c r="O9181"/>
  <c r="O9182"/>
  <c r="O9183"/>
  <c r="O9184"/>
  <c r="O9185"/>
  <c r="O9186"/>
  <c r="O9187"/>
  <c r="O9188"/>
  <c r="O9189"/>
  <c r="O9190"/>
  <c r="O9191"/>
  <c r="O9192"/>
  <c r="O9193"/>
  <c r="O9194"/>
  <c r="O9195"/>
  <c r="O9196"/>
  <c r="O9197"/>
  <c r="O9198"/>
  <c r="O9199"/>
  <c r="O9200"/>
  <c r="O9201"/>
  <c r="O9202"/>
  <c r="O9203"/>
  <c r="O9204"/>
  <c r="O9205"/>
  <c r="O9206"/>
  <c r="O9207"/>
  <c r="O9208"/>
  <c r="O9209"/>
  <c r="O9210"/>
  <c r="O9211"/>
  <c r="O9212"/>
  <c r="O9213"/>
  <c r="O9214"/>
  <c r="O9215"/>
  <c r="O9216"/>
  <c r="O9217"/>
  <c r="O9218"/>
  <c r="O9219"/>
  <c r="O9220"/>
  <c r="O9221"/>
  <c r="O9222"/>
  <c r="O9223"/>
  <c r="O9224"/>
  <c r="O9225"/>
  <c r="O9226"/>
  <c r="O9227"/>
  <c r="O9228"/>
  <c r="O9229"/>
  <c r="O9230"/>
  <c r="O9231"/>
  <c r="O9232"/>
  <c r="O9233"/>
  <c r="O9234"/>
  <c r="O9235"/>
  <c r="O9236"/>
  <c r="O9237"/>
  <c r="O9238"/>
  <c r="O9239"/>
  <c r="O9240"/>
  <c r="O9241"/>
  <c r="O9242"/>
  <c r="O9243"/>
  <c r="O9244"/>
  <c r="O9245"/>
  <c r="O9246"/>
  <c r="O9247"/>
  <c r="O9248"/>
  <c r="O9249"/>
  <c r="O9250"/>
  <c r="O9251"/>
  <c r="O9252"/>
  <c r="O9253"/>
  <c r="O9254"/>
  <c r="O9255"/>
  <c r="O9256"/>
  <c r="O9257"/>
  <c r="O9258"/>
  <c r="O9259"/>
  <c r="O9260"/>
  <c r="O9261"/>
  <c r="O9262"/>
  <c r="O9263"/>
  <c r="O9264"/>
  <c r="O9265"/>
  <c r="O9266"/>
  <c r="O9267"/>
  <c r="O9268"/>
  <c r="O9269"/>
  <c r="O9270"/>
  <c r="O9271"/>
  <c r="O9272"/>
  <c r="O9273"/>
  <c r="O9274"/>
  <c r="O9275"/>
  <c r="O9276"/>
  <c r="O9277"/>
  <c r="O9278"/>
  <c r="O9279"/>
  <c r="O9280"/>
  <c r="O9281"/>
  <c r="O9282"/>
  <c r="O9283"/>
  <c r="O9284"/>
  <c r="O9285"/>
  <c r="O9286"/>
  <c r="O9287"/>
  <c r="O9288"/>
  <c r="O9289"/>
  <c r="O9290"/>
  <c r="O9291"/>
  <c r="O9292"/>
  <c r="O9293"/>
  <c r="O9294"/>
  <c r="O9295"/>
  <c r="O9296"/>
  <c r="O9297"/>
  <c r="O9298"/>
  <c r="O9299"/>
  <c r="O9300"/>
  <c r="O9301"/>
  <c r="O9302"/>
  <c r="O9303"/>
  <c r="O9304"/>
  <c r="O9305"/>
  <c r="O9306"/>
  <c r="O9307"/>
  <c r="O9308"/>
  <c r="O9309"/>
  <c r="O9310"/>
  <c r="O9311"/>
  <c r="O9312"/>
  <c r="O9313"/>
  <c r="O9314"/>
  <c r="O9315"/>
  <c r="O9316"/>
  <c r="O9317"/>
  <c r="O9318"/>
  <c r="O9319"/>
  <c r="O9320"/>
  <c r="O9321"/>
  <c r="O9322"/>
  <c r="O9323"/>
  <c r="O9324"/>
  <c r="O9325"/>
  <c r="O9326"/>
  <c r="O9327"/>
  <c r="O9328"/>
  <c r="O9329"/>
  <c r="O9330"/>
  <c r="O9331"/>
  <c r="O9332"/>
  <c r="O9333"/>
  <c r="O9334"/>
  <c r="O9335"/>
  <c r="O9336"/>
  <c r="O9337"/>
  <c r="O9338"/>
  <c r="O9339"/>
  <c r="O9340"/>
  <c r="O9341"/>
  <c r="O9342"/>
  <c r="O9343"/>
  <c r="O9344"/>
  <c r="O9345"/>
  <c r="O9346"/>
  <c r="O9347"/>
  <c r="O9348"/>
  <c r="O9349"/>
  <c r="O9350"/>
  <c r="O9351"/>
  <c r="O9352"/>
  <c r="O9353"/>
  <c r="O9354"/>
  <c r="O9355"/>
  <c r="O9356"/>
  <c r="O9357"/>
  <c r="O9358"/>
  <c r="O9359"/>
  <c r="O9360"/>
  <c r="O9361"/>
  <c r="O9362"/>
  <c r="O9363"/>
  <c r="O9364"/>
  <c r="O9365"/>
  <c r="O9366"/>
  <c r="O9367"/>
  <c r="O9368"/>
  <c r="O9369"/>
  <c r="O9370"/>
  <c r="O9371"/>
  <c r="O9372"/>
  <c r="O9373"/>
  <c r="O9374"/>
  <c r="O9375"/>
  <c r="O9376"/>
  <c r="O9377"/>
  <c r="O9378"/>
  <c r="O9379"/>
  <c r="O9380"/>
  <c r="O9381"/>
  <c r="O9382"/>
  <c r="O9383"/>
  <c r="O9384"/>
  <c r="O9385"/>
  <c r="O9386"/>
  <c r="O9387"/>
  <c r="O9388"/>
  <c r="O9389"/>
  <c r="O9390"/>
  <c r="O9391"/>
  <c r="O9392"/>
  <c r="O9393"/>
  <c r="O9394"/>
  <c r="O9395"/>
  <c r="O9396"/>
  <c r="O9397"/>
  <c r="O9398"/>
  <c r="O9399"/>
  <c r="O9400"/>
  <c r="O9401"/>
  <c r="O9402"/>
  <c r="O9403"/>
  <c r="O9404"/>
  <c r="O9405"/>
  <c r="O9406"/>
  <c r="O9407"/>
  <c r="O9408"/>
  <c r="O9409"/>
  <c r="O9410"/>
  <c r="O9411"/>
  <c r="O9412"/>
  <c r="O9413"/>
  <c r="O9414"/>
  <c r="O9415"/>
  <c r="O9416"/>
  <c r="O9417"/>
  <c r="O9418"/>
  <c r="O9419"/>
  <c r="O9420"/>
  <c r="O9421"/>
  <c r="O9422"/>
  <c r="O9423"/>
  <c r="O9424"/>
  <c r="O9425"/>
  <c r="O9426"/>
  <c r="O9427"/>
  <c r="O9428"/>
  <c r="O9429"/>
  <c r="O9430"/>
  <c r="O9431"/>
  <c r="O9432"/>
  <c r="O9433"/>
  <c r="O9434"/>
  <c r="O9435"/>
  <c r="O9436"/>
  <c r="O9437"/>
  <c r="O9438"/>
  <c r="O9439"/>
  <c r="O9440"/>
  <c r="O9441"/>
  <c r="O9442"/>
  <c r="O9443"/>
  <c r="O9444"/>
  <c r="O9445"/>
  <c r="O9446"/>
  <c r="O9447"/>
  <c r="O9448"/>
  <c r="O9449"/>
  <c r="O9450"/>
  <c r="O9451"/>
  <c r="O9452"/>
  <c r="O9453"/>
  <c r="O9454"/>
  <c r="O9455"/>
  <c r="O9456"/>
  <c r="O9457"/>
  <c r="O9458"/>
  <c r="O9459"/>
  <c r="O9460"/>
  <c r="O9461"/>
  <c r="O9462"/>
  <c r="O9463"/>
  <c r="O9464"/>
  <c r="O9465"/>
  <c r="O9466"/>
  <c r="O9467"/>
  <c r="O9468"/>
  <c r="O9469"/>
  <c r="O9470"/>
  <c r="O9471"/>
  <c r="O9472"/>
  <c r="O9473"/>
  <c r="O9474"/>
  <c r="O9475"/>
  <c r="O9476"/>
  <c r="O9477"/>
  <c r="O9478"/>
  <c r="O9479"/>
  <c r="O9480"/>
  <c r="O9481"/>
  <c r="O9482"/>
  <c r="O9483"/>
  <c r="O9484"/>
  <c r="O9485"/>
  <c r="O9486"/>
  <c r="O9487"/>
  <c r="O9488"/>
  <c r="O9489"/>
  <c r="O9490"/>
  <c r="O9491"/>
  <c r="O9492"/>
  <c r="O9493"/>
  <c r="O9494"/>
  <c r="O9495"/>
  <c r="O9496"/>
  <c r="O9497"/>
  <c r="O9498"/>
  <c r="O9499"/>
  <c r="O9500"/>
  <c r="O9501"/>
  <c r="O9502"/>
  <c r="O9503"/>
  <c r="O9504"/>
  <c r="O9505"/>
  <c r="O9506"/>
  <c r="O9507"/>
  <c r="O9508"/>
  <c r="O9509"/>
  <c r="O9510"/>
  <c r="O9511"/>
  <c r="O9512"/>
  <c r="O9513"/>
  <c r="O9514"/>
  <c r="O9515"/>
  <c r="O9516"/>
  <c r="O9517"/>
  <c r="O9518"/>
  <c r="O9519"/>
  <c r="O9520"/>
  <c r="O9521"/>
  <c r="O9522"/>
  <c r="O9523"/>
  <c r="O9524"/>
  <c r="O9525"/>
  <c r="O9526"/>
  <c r="O9527"/>
  <c r="O9528"/>
  <c r="O9529"/>
  <c r="O9530"/>
  <c r="O9531"/>
  <c r="O9532"/>
  <c r="O9533"/>
  <c r="O9534"/>
  <c r="O9535"/>
  <c r="O9536"/>
  <c r="O9537"/>
  <c r="O9538"/>
  <c r="O9539"/>
  <c r="O9540"/>
  <c r="O9541"/>
  <c r="O9542"/>
  <c r="O9543"/>
  <c r="O9544"/>
  <c r="O9545"/>
  <c r="O9546"/>
  <c r="O9547"/>
  <c r="O9548"/>
  <c r="O9549"/>
  <c r="O9550"/>
  <c r="O9551"/>
  <c r="O9552"/>
  <c r="O9553"/>
  <c r="O9554"/>
  <c r="O9555"/>
  <c r="O9556"/>
  <c r="O9557"/>
  <c r="O9558"/>
  <c r="O9559"/>
  <c r="O9560"/>
  <c r="O9561"/>
  <c r="O9562"/>
  <c r="O9563"/>
  <c r="O9564"/>
  <c r="O9565"/>
  <c r="O9566"/>
  <c r="O9567"/>
  <c r="O9568"/>
  <c r="O9569"/>
  <c r="O9570"/>
  <c r="O9571"/>
  <c r="O9572"/>
  <c r="O9573"/>
  <c r="O9574"/>
  <c r="O9575"/>
  <c r="O9576"/>
  <c r="O9577"/>
  <c r="O9578"/>
  <c r="O9579"/>
  <c r="O9580"/>
  <c r="O9581"/>
  <c r="O9582"/>
  <c r="O9583"/>
  <c r="O9584"/>
  <c r="O9585"/>
  <c r="O9586"/>
  <c r="O9587"/>
  <c r="O9588"/>
  <c r="O9589"/>
  <c r="O9590"/>
  <c r="O9591"/>
  <c r="O9592"/>
  <c r="O9593"/>
  <c r="O9594"/>
  <c r="O9595"/>
  <c r="O9596"/>
  <c r="O9597"/>
  <c r="O9598"/>
  <c r="O9599"/>
  <c r="O9600"/>
  <c r="O9601"/>
  <c r="O9602"/>
  <c r="O9603"/>
  <c r="O9604"/>
  <c r="O9605"/>
  <c r="O9606"/>
  <c r="O9607"/>
  <c r="O9608"/>
  <c r="O9609"/>
  <c r="O9610"/>
  <c r="O9611"/>
  <c r="O9612"/>
  <c r="O9613"/>
  <c r="O9614"/>
  <c r="O9615"/>
  <c r="O9616"/>
  <c r="O9617"/>
  <c r="O9618"/>
  <c r="O9619"/>
  <c r="O9620"/>
  <c r="O9621"/>
  <c r="O9622"/>
  <c r="O9623"/>
  <c r="O9624"/>
  <c r="O9625"/>
  <c r="O9626"/>
  <c r="O9627"/>
  <c r="O9628"/>
  <c r="O9629"/>
  <c r="O9630"/>
  <c r="O9631"/>
  <c r="O9632"/>
  <c r="O9633"/>
  <c r="O9634"/>
  <c r="O9635"/>
  <c r="O9636"/>
  <c r="O9637"/>
  <c r="O9638"/>
  <c r="O9639"/>
  <c r="O9640"/>
  <c r="O9641"/>
  <c r="O9642"/>
  <c r="O9643"/>
  <c r="O9644"/>
  <c r="O9645"/>
  <c r="O9646"/>
  <c r="O9647"/>
  <c r="O9648"/>
  <c r="O9649"/>
  <c r="O9650"/>
  <c r="O9651"/>
  <c r="O9652"/>
  <c r="O9653"/>
  <c r="O9654"/>
  <c r="O9655"/>
  <c r="O9656"/>
  <c r="O9657"/>
  <c r="O9658"/>
  <c r="O9659"/>
  <c r="O9660"/>
  <c r="O9661"/>
  <c r="O9662"/>
  <c r="O9663"/>
  <c r="O9664"/>
  <c r="O9665"/>
  <c r="O9666"/>
  <c r="O9667"/>
  <c r="O9668"/>
  <c r="O9669"/>
  <c r="O9670"/>
  <c r="O9671"/>
  <c r="O9672"/>
  <c r="O9673"/>
  <c r="O9674"/>
  <c r="O9675"/>
  <c r="O9676"/>
  <c r="O9677"/>
  <c r="O9678"/>
  <c r="O9679"/>
  <c r="O9680"/>
  <c r="O9681"/>
  <c r="O9682"/>
  <c r="O9683"/>
  <c r="O9684"/>
  <c r="O9685"/>
  <c r="O9686"/>
  <c r="O9687"/>
  <c r="O9688"/>
  <c r="O9689"/>
  <c r="O9690"/>
  <c r="O9691"/>
  <c r="O9692"/>
  <c r="O9693"/>
  <c r="O9694"/>
  <c r="O9695"/>
  <c r="O9696"/>
  <c r="O9697"/>
  <c r="O9698"/>
  <c r="O9699"/>
  <c r="O9700"/>
  <c r="O9701"/>
  <c r="O9702"/>
  <c r="O9703"/>
  <c r="O9704"/>
  <c r="O9705"/>
  <c r="O9706"/>
  <c r="O9707"/>
  <c r="O9708"/>
  <c r="O9709"/>
  <c r="O9710"/>
  <c r="O9711"/>
  <c r="O9712"/>
  <c r="O9713"/>
  <c r="O9714"/>
  <c r="O9715"/>
  <c r="O9716"/>
  <c r="O9717"/>
  <c r="O9718"/>
  <c r="O9719"/>
  <c r="O9720"/>
  <c r="O9721"/>
  <c r="O9722"/>
  <c r="O9723"/>
  <c r="O9724"/>
  <c r="O9725"/>
  <c r="O9726"/>
  <c r="O9727"/>
  <c r="O9728"/>
  <c r="O9729"/>
  <c r="O9730"/>
  <c r="O9731"/>
  <c r="O9732"/>
  <c r="O9733"/>
  <c r="O9734"/>
  <c r="O9735"/>
  <c r="O9736"/>
  <c r="O9737"/>
  <c r="O9738"/>
  <c r="O9739"/>
  <c r="O9740"/>
  <c r="O9741"/>
  <c r="O9742"/>
  <c r="O9743"/>
  <c r="O9744"/>
  <c r="O9745"/>
  <c r="O9746"/>
  <c r="O9747"/>
  <c r="O9748"/>
  <c r="O9749"/>
  <c r="O9750"/>
  <c r="O9751"/>
  <c r="O9752"/>
  <c r="O9753"/>
  <c r="O9754"/>
  <c r="O9755"/>
  <c r="O9756"/>
  <c r="O9757"/>
  <c r="O9758"/>
  <c r="O9759"/>
  <c r="O9760"/>
  <c r="O9761"/>
  <c r="O9762"/>
  <c r="O9763"/>
  <c r="O9764"/>
  <c r="O9765"/>
  <c r="O9766"/>
  <c r="O9767"/>
  <c r="O9768"/>
  <c r="O9769"/>
  <c r="O9770"/>
  <c r="O9771"/>
  <c r="O9772"/>
  <c r="O9773"/>
  <c r="O9774"/>
  <c r="O9775"/>
  <c r="O9776"/>
  <c r="O9777"/>
  <c r="O9778"/>
  <c r="O9779"/>
  <c r="O9780"/>
  <c r="O9781"/>
  <c r="O9782"/>
  <c r="O9783"/>
  <c r="O9784"/>
  <c r="O9785"/>
  <c r="O9786"/>
  <c r="O9787"/>
  <c r="O9788"/>
  <c r="O9789"/>
  <c r="O9790"/>
  <c r="O9791"/>
  <c r="O9792"/>
  <c r="O9793"/>
  <c r="O9794"/>
  <c r="O9795"/>
  <c r="O9796"/>
  <c r="O9797"/>
  <c r="O9798"/>
  <c r="O9799"/>
  <c r="O9800"/>
  <c r="O9801"/>
  <c r="O9802"/>
  <c r="O9803"/>
  <c r="O9804"/>
  <c r="O9805"/>
  <c r="O9806"/>
  <c r="O9807"/>
  <c r="O9808"/>
  <c r="O9809"/>
  <c r="O9810"/>
  <c r="O9811"/>
  <c r="O9812"/>
  <c r="O9813"/>
  <c r="O9814"/>
  <c r="O9815"/>
  <c r="O9816"/>
  <c r="O9817"/>
  <c r="O9818"/>
  <c r="O9819"/>
  <c r="O9820"/>
  <c r="O9821"/>
  <c r="O9822"/>
  <c r="O9823"/>
  <c r="O9824"/>
  <c r="O9825"/>
  <c r="O9826"/>
  <c r="O9827"/>
  <c r="O9828"/>
  <c r="O9829"/>
  <c r="O9830"/>
  <c r="O9831"/>
  <c r="O9832"/>
  <c r="O9833"/>
  <c r="O9834"/>
  <c r="O9835"/>
  <c r="O9836"/>
  <c r="O9837"/>
  <c r="O9838"/>
  <c r="O9839"/>
  <c r="O9840"/>
  <c r="O9841"/>
  <c r="O9842"/>
  <c r="O9843"/>
  <c r="O9844"/>
  <c r="O9845"/>
  <c r="O9846"/>
  <c r="O9847"/>
  <c r="O9848"/>
  <c r="O9849"/>
  <c r="O9850"/>
  <c r="O9851"/>
  <c r="O9852"/>
  <c r="O9853"/>
  <c r="O9854"/>
  <c r="O9855"/>
  <c r="O9856"/>
  <c r="O9857"/>
  <c r="O9858"/>
  <c r="O9859"/>
  <c r="O9860"/>
  <c r="O9861"/>
  <c r="O9862"/>
  <c r="O9863"/>
  <c r="O9864"/>
  <c r="O9865"/>
  <c r="O9866"/>
  <c r="O9867"/>
  <c r="O9868"/>
  <c r="O9869"/>
  <c r="O9870"/>
  <c r="O9871"/>
  <c r="O9872"/>
  <c r="O9873"/>
  <c r="O9874"/>
  <c r="O9875"/>
  <c r="O9876"/>
  <c r="O9877"/>
  <c r="O9878"/>
  <c r="O9879"/>
  <c r="O9880"/>
  <c r="O9881"/>
  <c r="O9882"/>
  <c r="O9883"/>
  <c r="O9884"/>
  <c r="O9885"/>
  <c r="O9886"/>
  <c r="O9887"/>
  <c r="O9888"/>
  <c r="O9889"/>
  <c r="O9890"/>
  <c r="O9891"/>
  <c r="O9892"/>
  <c r="O9893"/>
  <c r="O9894"/>
  <c r="O9895"/>
  <c r="O9896"/>
  <c r="O9897"/>
  <c r="O9898"/>
  <c r="O9899"/>
  <c r="O9900"/>
  <c r="O9901"/>
  <c r="O9902"/>
  <c r="O9903"/>
  <c r="O9904"/>
  <c r="O9905"/>
  <c r="O9906"/>
  <c r="O9907"/>
  <c r="O9908"/>
  <c r="O9909"/>
  <c r="O9910"/>
  <c r="O9911"/>
  <c r="O9912"/>
  <c r="O9913"/>
  <c r="O9914"/>
  <c r="O9915"/>
  <c r="O9916"/>
  <c r="O9917"/>
  <c r="O9918"/>
  <c r="O9919"/>
  <c r="O9920"/>
  <c r="O9921"/>
  <c r="O9922"/>
  <c r="O9923"/>
  <c r="O9924"/>
  <c r="O9925"/>
  <c r="O9926"/>
  <c r="O9927"/>
  <c r="O9928"/>
  <c r="O9929"/>
  <c r="O9930"/>
  <c r="O9931"/>
  <c r="O9932"/>
  <c r="O9933"/>
  <c r="O9934"/>
  <c r="O9935"/>
  <c r="O9936"/>
  <c r="O9937"/>
  <c r="O9938"/>
  <c r="O9939"/>
  <c r="O9940"/>
  <c r="O9941"/>
  <c r="O9942"/>
  <c r="O9943"/>
  <c r="O9944"/>
  <c r="O9945"/>
  <c r="O9946"/>
  <c r="O9947"/>
  <c r="O9948"/>
  <c r="O9949"/>
  <c r="O9950"/>
  <c r="O9951"/>
  <c r="O9952"/>
  <c r="O9953"/>
  <c r="O9954"/>
  <c r="O9955"/>
  <c r="O9956"/>
  <c r="O9957"/>
  <c r="O9958"/>
  <c r="O9959"/>
  <c r="O9960"/>
  <c r="O9961"/>
  <c r="O9962"/>
  <c r="O9963"/>
  <c r="O9964"/>
  <c r="O9965"/>
  <c r="O9966"/>
  <c r="O9967"/>
  <c r="O9968"/>
  <c r="O9969"/>
  <c r="O9970"/>
  <c r="O9971"/>
  <c r="O9972"/>
  <c r="O9973"/>
  <c r="O9974"/>
  <c r="O9975"/>
  <c r="O9976"/>
  <c r="O9977"/>
  <c r="O9978"/>
  <c r="O9979"/>
  <c r="O9980"/>
  <c r="O9981"/>
  <c r="O9982"/>
  <c r="O9983"/>
  <c r="O9984"/>
  <c r="O9985"/>
  <c r="O9986"/>
  <c r="O9987"/>
  <c r="O9988"/>
  <c r="O9989"/>
  <c r="O9990"/>
  <c r="O9991"/>
  <c r="O9992"/>
  <c r="O9993"/>
  <c r="O9994"/>
  <c r="O9995"/>
  <c r="O9996"/>
  <c r="O9997"/>
  <c r="O9998"/>
  <c r="O9999"/>
  <c r="O10000"/>
  <c r="O10001"/>
  <c r="O10002"/>
  <c r="O10003"/>
  <c r="O10004"/>
  <c r="O10005"/>
  <c r="O10006"/>
  <c r="O10007"/>
  <c r="O10008"/>
  <c r="O10009"/>
  <c r="O10010"/>
  <c r="O10011"/>
  <c r="O10012"/>
  <c r="O10013"/>
  <c r="O10014"/>
  <c r="O10015"/>
  <c r="O10016"/>
  <c r="O10017"/>
  <c r="O10018"/>
  <c r="O10019"/>
  <c r="O10020"/>
  <c r="O10021"/>
  <c r="O10022"/>
  <c r="O10023"/>
  <c r="O10024"/>
  <c r="O10025"/>
  <c r="O10026"/>
  <c r="O10027"/>
  <c r="O10028"/>
  <c r="O10029"/>
  <c r="O10030"/>
  <c r="O10031"/>
  <c r="O10032"/>
  <c r="O10033"/>
  <c r="O10034"/>
  <c r="O10035"/>
  <c r="O10036"/>
  <c r="O10037"/>
  <c r="O10038"/>
  <c r="O10039"/>
  <c r="O10040"/>
  <c r="O10041"/>
  <c r="O10042"/>
  <c r="O10043"/>
  <c r="O10044"/>
  <c r="O10045"/>
  <c r="O10046"/>
  <c r="O10047"/>
  <c r="O10048"/>
  <c r="O10049"/>
  <c r="O10050"/>
  <c r="O10051"/>
  <c r="O10052"/>
  <c r="O10053"/>
  <c r="O10054"/>
  <c r="O10055"/>
  <c r="O10056"/>
  <c r="O10057"/>
  <c r="O10058"/>
  <c r="O10059"/>
  <c r="O10060"/>
  <c r="O10061"/>
  <c r="O10062"/>
  <c r="O10063"/>
  <c r="O10064"/>
  <c r="O10065"/>
  <c r="O10066"/>
  <c r="O10067"/>
  <c r="O10068"/>
  <c r="O10069"/>
  <c r="O10070"/>
  <c r="O10071"/>
  <c r="O10072"/>
  <c r="O10073"/>
  <c r="O10074"/>
  <c r="O10075"/>
  <c r="O10076"/>
  <c r="O10077"/>
  <c r="O10078"/>
  <c r="O10079"/>
  <c r="O10080"/>
  <c r="O10081"/>
  <c r="O10082"/>
  <c r="O10083"/>
  <c r="O10084"/>
  <c r="O10085"/>
  <c r="O10086"/>
  <c r="O10087"/>
  <c r="O10088"/>
  <c r="O10089"/>
  <c r="O10090"/>
  <c r="O10091"/>
  <c r="O10092"/>
  <c r="O10093"/>
  <c r="O10094"/>
  <c r="O10095"/>
  <c r="O10096"/>
  <c r="O10097"/>
  <c r="O10098"/>
  <c r="O10099"/>
  <c r="O10100"/>
  <c r="O10101"/>
  <c r="O10102"/>
  <c r="O10103"/>
  <c r="O10104"/>
  <c r="O10105"/>
  <c r="O10106"/>
  <c r="O10107"/>
  <c r="O10108"/>
  <c r="O10109"/>
  <c r="O10110"/>
  <c r="O10111"/>
  <c r="O10112"/>
  <c r="O10113"/>
  <c r="O10114"/>
  <c r="O10115"/>
  <c r="O10116"/>
  <c r="O10117"/>
  <c r="O10118"/>
  <c r="O10119"/>
  <c r="O10120"/>
  <c r="O10121"/>
  <c r="O10122"/>
  <c r="O10123"/>
  <c r="O10124"/>
  <c r="O10125"/>
  <c r="O10126"/>
  <c r="O10127"/>
  <c r="O10128"/>
  <c r="O10129"/>
  <c r="O10130"/>
  <c r="O10131"/>
  <c r="O10132"/>
  <c r="O10133"/>
  <c r="O10134"/>
  <c r="O10135"/>
  <c r="O10136"/>
  <c r="O10137"/>
  <c r="O10138"/>
  <c r="O10139"/>
  <c r="O10140"/>
  <c r="O10141"/>
  <c r="O10142"/>
  <c r="O10143"/>
  <c r="O10144"/>
  <c r="O10145"/>
  <c r="O10146"/>
  <c r="O10147"/>
  <c r="O10148"/>
  <c r="O10149"/>
  <c r="O10150"/>
  <c r="O10151"/>
  <c r="O10152"/>
  <c r="O10153"/>
  <c r="O10154"/>
  <c r="O10155"/>
  <c r="O10156"/>
  <c r="O10157"/>
  <c r="O10158"/>
  <c r="O10159"/>
  <c r="O10160"/>
  <c r="O10161"/>
  <c r="O10162"/>
  <c r="O10163"/>
  <c r="O10164"/>
  <c r="O10165"/>
  <c r="O10166"/>
  <c r="O10167"/>
  <c r="O10168"/>
  <c r="O10169"/>
  <c r="O10170"/>
  <c r="O10171"/>
  <c r="O10172"/>
  <c r="O10173"/>
  <c r="O10174"/>
  <c r="O10175"/>
  <c r="O10176"/>
  <c r="O10177"/>
  <c r="O10178"/>
  <c r="O10179"/>
  <c r="O10180"/>
  <c r="O10181"/>
  <c r="O10182"/>
  <c r="O10183"/>
  <c r="O10184"/>
  <c r="O10185"/>
  <c r="O10186"/>
  <c r="O10187"/>
  <c r="O10188"/>
  <c r="O10189"/>
  <c r="O10190"/>
  <c r="O10191"/>
  <c r="O10192"/>
  <c r="O10193"/>
  <c r="O10194"/>
  <c r="O10195"/>
  <c r="O10196"/>
  <c r="O10197"/>
  <c r="O10198"/>
  <c r="O10199"/>
  <c r="O10200"/>
  <c r="O10201"/>
  <c r="O10202"/>
  <c r="O10203"/>
  <c r="O10204"/>
  <c r="O10205"/>
  <c r="O10206"/>
  <c r="O10207"/>
  <c r="O10208"/>
  <c r="O10209"/>
  <c r="O10210"/>
  <c r="O10211"/>
  <c r="O10212"/>
  <c r="O10213"/>
  <c r="O10214"/>
  <c r="O10215"/>
  <c r="O10216"/>
  <c r="O10217"/>
  <c r="O10218"/>
  <c r="O10219"/>
  <c r="O10220"/>
  <c r="O10221"/>
  <c r="O10222"/>
  <c r="O10223"/>
  <c r="O10224"/>
  <c r="O10225"/>
  <c r="O10226"/>
  <c r="O10227"/>
  <c r="O10228"/>
  <c r="O10229"/>
  <c r="O10230"/>
  <c r="O10231"/>
  <c r="O10232"/>
  <c r="O10233"/>
  <c r="O10234"/>
  <c r="O10235"/>
  <c r="O10236"/>
  <c r="O10237"/>
  <c r="O10238"/>
  <c r="O10239"/>
  <c r="O10240"/>
  <c r="O10241"/>
  <c r="O10242"/>
  <c r="O10243"/>
  <c r="O10244"/>
  <c r="O10245"/>
  <c r="O10246"/>
  <c r="O10247"/>
  <c r="O10248"/>
  <c r="O10249"/>
  <c r="O10250"/>
  <c r="O10251"/>
  <c r="O10252"/>
  <c r="O10253"/>
  <c r="O10254"/>
  <c r="O10255"/>
  <c r="O10256"/>
  <c r="O10257"/>
  <c r="O10258"/>
  <c r="O10259"/>
  <c r="O10260"/>
  <c r="O10261"/>
  <c r="O10262"/>
  <c r="O10263"/>
  <c r="O10264"/>
  <c r="O10265"/>
  <c r="O10266"/>
  <c r="O10267"/>
  <c r="O10268"/>
  <c r="O10269"/>
  <c r="O10270"/>
  <c r="O10271"/>
  <c r="O10272"/>
  <c r="O10273"/>
  <c r="O10274"/>
  <c r="O10275"/>
  <c r="O10276"/>
  <c r="O10277"/>
  <c r="O10278"/>
  <c r="O10279"/>
  <c r="O10280"/>
  <c r="O10281"/>
  <c r="O10282"/>
  <c r="O10283"/>
  <c r="O10284"/>
  <c r="O10285"/>
  <c r="O10286"/>
  <c r="O10287"/>
  <c r="O10288"/>
  <c r="O10289"/>
  <c r="O10290"/>
  <c r="O10291"/>
  <c r="O10292"/>
  <c r="O10293"/>
  <c r="O10294"/>
  <c r="O10295"/>
  <c r="O10296"/>
  <c r="O10297"/>
  <c r="O10298"/>
  <c r="O10299"/>
  <c r="O10300"/>
  <c r="O10301"/>
  <c r="O10302"/>
  <c r="O10303"/>
  <c r="O10304"/>
  <c r="O10305"/>
  <c r="O10306"/>
  <c r="O10307"/>
  <c r="O10308"/>
  <c r="O10309"/>
  <c r="O10310"/>
  <c r="O10311"/>
  <c r="O10312"/>
  <c r="O10313"/>
  <c r="O10314"/>
  <c r="O10315"/>
  <c r="O10316"/>
  <c r="O10317"/>
  <c r="O10318"/>
  <c r="O10319"/>
  <c r="O10320"/>
  <c r="O10321"/>
  <c r="O10322"/>
  <c r="O10323"/>
  <c r="O10324"/>
  <c r="O10325"/>
  <c r="O10326"/>
  <c r="O10327"/>
  <c r="O10328"/>
  <c r="O10329"/>
  <c r="O10330"/>
  <c r="O10331"/>
  <c r="O10332"/>
  <c r="O10333"/>
  <c r="O10334"/>
  <c r="O10335"/>
  <c r="O10336"/>
  <c r="O10337"/>
  <c r="O10338"/>
  <c r="O10339"/>
  <c r="O10340"/>
  <c r="O10341"/>
  <c r="O10342"/>
  <c r="O10343"/>
  <c r="O10344"/>
  <c r="O10345"/>
  <c r="O10346"/>
  <c r="O10347"/>
  <c r="O10348"/>
  <c r="O10349"/>
  <c r="O10350"/>
  <c r="O10351"/>
  <c r="O10352"/>
  <c r="O10353"/>
  <c r="O10354"/>
  <c r="O10355"/>
  <c r="O10356"/>
  <c r="O10357"/>
  <c r="O10358"/>
  <c r="O10359"/>
  <c r="O10360"/>
  <c r="O10361"/>
  <c r="O10362"/>
  <c r="O10363"/>
  <c r="O10364"/>
  <c r="O10365"/>
  <c r="O10366"/>
  <c r="O10367"/>
  <c r="O10368"/>
  <c r="O10369"/>
  <c r="O10370"/>
  <c r="O10371"/>
  <c r="O10372"/>
  <c r="O10373"/>
  <c r="O10374"/>
  <c r="O10375"/>
  <c r="O10376"/>
  <c r="O10377"/>
  <c r="O10378"/>
  <c r="O10379"/>
  <c r="O10380"/>
  <c r="O10381"/>
  <c r="O10382"/>
  <c r="O10383"/>
  <c r="O10384"/>
  <c r="O10385"/>
  <c r="O10386"/>
  <c r="O10387"/>
  <c r="O10388"/>
  <c r="O10389"/>
  <c r="O10390"/>
  <c r="O10391"/>
  <c r="O10392"/>
  <c r="O10393"/>
  <c r="O10394"/>
  <c r="O10395"/>
  <c r="O10396"/>
  <c r="O10397"/>
  <c r="O10398"/>
  <c r="O10399"/>
  <c r="O10400"/>
  <c r="O10401"/>
  <c r="O10402"/>
  <c r="O10403"/>
  <c r="O10404"/>
  <c r="O10405"/>
  <c r="O10406"/>
  <c r="O10407"/>
  <c r="O10408"/>
  <c r="O10409"/>
  <c r="O10410"/>
  <c r="O10411"/>
  <c r="O10412"/>
  <c r="O10413"/>
  <c r="O10414"/>
  <c r="O10415"/>
  <c r="O10416"/>
  <c r="O10417"/>
  <c r="O10418"/>
  <c r="O10419"/>
  <c r="O10420"/>
  <c r="O10421"/>
  <c r="O10422"/>
  <c r="O10423"/>
  <c r="O10424"/>
  <c r="O10425"/>
  <c r="O10426"/>
  <c r="O10427"/>
  <c r="O10428"/>
  <c r="O10429"/>
  <c r="O10430"/>
  <c r="O10431"/>
  <c r="O10432"/>
  <c r="O10433"/>
  <c r="O10434"/>
  <c r="O10435"/>
  <c r="O10436"/>
  <c r="O10437"/>
  <c r="O10438"/>
  <c r="O10439"/>
  <c r="O10440"/>
  <c r="O10441"/>
  <c r="O10442"/>
  <c r="O10443"/>
  <c r="O10444"/>
  <c r="O10445"/>
  <c r="O10446"/>
  <c r="O10447"/>
  <c r="O10448"/>
  <c r="O10449"/>
  <c r="O10450"/>
  <c r="O10451"/>
  <c r="O10452"/>
  <c r="O10453"/>
  <c r="O10454"/>
  <c r="O10455"/>
  <c r="O10456"/>
  <c r="O10457"/>
  <c r="O10458"/>
  <c r="O10459"/>
  <c r="O10460"/>
  <c r="O10461"/>
  <c r="O10462"/>
  <c r="O10463"/>
  <c r="O10464"/>
  <c r="O10465"/>
  <c r="O10466"/>
  <c r="O10467"/>
  <c r="O10468"/>
  <c r="O10469"/>
  <c r="O10470"/>
  <c r="O10471"/>
  <c r="O10472"/>
  <c r="O10473"/>
  <c r="O10474"/>
  <c r="O10475"/>
  <c r="O10476"/>
  <c r="O10477"/>
  <c r="O10478"/>
  <c r="O10479"/>
  <c r="O10480"/>
  <c r="O10481"/>
  <c r="O10482"/>
  <c r="O10483"/>
  <c r="O10484"/>
  <c r="O10485"/>
  <c r="O10486"/>
  <c r="O10487"/>
  <c r="O10488"/>
  <c r="O10489"/>
  <c r="O10490"/>
  <c r="O10491"/>
  <c r="O10492"/>
  <c r="O10493"/>
  <c r="O10494"/>
  <c r="O10495"/>
  <c r="O10496"/>
  <c r="O10497"/>
  <c r="O10498"/>
  <c r="O10499"/>
  <c r="O10500"/>
  <c r="O10501"/>
  <c r="O10502"/>
  <c r="O10503"/>
  <c r="O10504"/>
  <c r="O10505"/>
  <c r="O10506"/>
  <c r="O10507"/>
  <c r="O10508"/>
  <c r="O10509"/>
  <c r="O10510"/>
  <c r="O10511"/>
  <c r="O10512"/>
  <c r="O10513"/>
  <c r="O10514"/>
  <c r="O10515"/>
  <c r="O10516"/>
  <c r="O10517"/>
  <c r="O10518"/>
  <c r="O10519"/>
  <c r="O10520"/>
  <c r="O10521"/>
  <c r="O10522"/>
  <c r="O10523"/>
  <c r="O10524"/>
  <c r="O10525"/>
  <c r="O10526"/>
  <c r="O10527"/>
  <c r="O10528"/>
  <c r="O10529"/>
  <c r="O10530"/>
  <c r="O10531"/>
  <c r="O10532"/>
  <c r="O10533"/>
  <c r="O10534"/>
  <c r="O10535"/>
  <c r="O10536"/>
  <c r="O10537"/>
  <c r="O10538"/>
  <c r="O10539"/>
  <c r="O10540"/>
  <c r="O10541"/>
  <c r="O10542"/>
  <c r="O10543"/>
  <c r="O10544"/>
  <c r="O10545"/>
  <c r="O10546"/>
  <c r="O10547"/>
  <c r="O10548"/>
  <c r="O10549"/>
  <c r="O10550"/>
  <c r="O10551"/>
  <c r="O10552"/>
  <c r="O10553"/>
  <c r="O10554"/>
  <c r="O10555"/>
  <c r="O10556"/>
  <c r="O10557"/>
  <c r="O10558"/>
  <c r="O10559"/>
  <c r="O10560"/>
  <c r="O10561"/>
  <c r="O10562"/>
  <c r="O10563"/>
  <c r="O10564"/>
  <c r="O10565"/>
  <c r="O10566"/>
  <c r="O10567"/>
  <c r="O10568"/>
  <c r="O10569"/>
  <c r="O10570"/>
  <c r="O10571"/>
  <c r="O10572"/>
  <c r="O10573"/>
  <c r="O10574"/>
  <c r="O10575"/>
  <c r="O10576"/>
  <c r="O10577"/>
  <c r="O10578"/>
  <c r="O10579"/>
  <c r="O10580"/>
  <c r="O10581"/>
  <c r="O10582"/>
  <c r="O10583"/>
  <c r="O10584"/>
  <c r="O10585"/>
  <c r="O10586"/>
  <c r="O10587"/>
  <c r="O10588"/>
  <c r="O10589"/>
  <c r="O10590"/>
  <c r="O10591"/>
  <c r="O10592"/>
  <c r="O10593"/>
  <c r="O10594"/>
  <c r="O10595"/>
  <c r="O10596"/>
  <c r="O10597"/>
  <c r="O10598"/>
  <c r="O10599"/>
  <c r="O10600"/>
  <c r="O10601"/>
  <c r="O10602"/>
  <c r="O10603"/>
  <c r="O10604"/>
  <c r="O10605"/>
  <c r="O10606"/>
  <c r="O10607"/>
  <c r="O10608"/>
  <c r="O10609"/>
  <c r="O10610"/>
  <c r="O10611"/>
  <c r="O10612"/>
  <c r="O10613"/>
  <c r="O10614"/>
  <c r="O10615"/>
  <c r="O10616"/>
  <c r="O10617"/>
  <c r="O10618"/>
  <c r="O10619"/>
  <c r="O10620"/>
  <c r="O10621"/>
  <c r="O10622"/>
  <c r="O10623"/>
  <c r="O10624"/>
  <c r="O10625"/>
  <c r="O10626"/>
  <c r="O10627"/>
  <c r="O10628"/>
  <c r="O10629"/>
  <c r="O10630"/>
  <c r="O10631"/>
  <c r="O10632"/>
  <c r="O10633"/>
  <c r="O10634"/>
  <c r="O10635"/>
  <c r="O10636"/>
  <c r="O10637"/>
  <c r="O10638"/>
  <c r="O10639"/>
  <c r="O10640"/>
  <c r="O10641"/>
  <c r="O10642"/>
  <c r="O10643"/>
  <c r="O10644"/>
  <c r="O10645"/>
  <c r="O10646"/>
  <c r="O10647"/>
  <c r="O10648"/>
  <c r="O10649"/>
  <c r="O10650"/>
  <c r="O10651"/>
  <c r="O10652"/>
  <c r="O10653"/>
  <c r="O10654"/>
  <c r="O10655"/>
  <c r="O10656"/>
  <c r="O10657"/>
  <c r="O10658"/>
  <c r="O10659"/>
  <c r="O10660"/>
  <c r="O10661"/>
  <c r="O10662"/>
  <c r="O10663"/>
  <c r="O10664"/>
  <c r="O10665"/>
  <c r="O10666"/>
  <c r="O10667"/>
  <c r="O10668"/>
  <c r="O10669"/>
  <c r="O10670"/>
  <c r="O10671"/>
  <c r="O10672"/>
  <c r="O10673"/>
  <c r="O10674"/>
  <c r="O10675"/>
  <c r="O10676"/>
  <c r="O10677"/>
  <c r="O10678"/>
  <c r="O10679"/>
  <c r="O10680"/>
  <c r="O10681"/>
  <c r="O10682"/>
  <c r="O10683"/>
  <c r="O10684"/>
  <c r="O10685"/>
  <c r="O10686"/>
  <c r="O10687"/>
  <c r="O10688"/>
  <c r="O10689"/>
  <c r="O10690"/>
  <c r="O10691"/>
  <c r="O10692"/>
  <c r="O10693"/>
  <c r="O10694"/>
  <c r="O10695"/>
  <c r="O10696"/>
  <c r="O10697"/>
  <c r="O10698"/>
  <c r="O10699"/>
  <c r="O10700"/>
  <c r="O10701"/>
  <c r="O10702"/>
  <c r="O10703"/>
  <c r="O10704"/>
  <c r="O10705"/>
  <c r="O10706"/>
  <c r="O10707"/>
  <c r="O10708"/>
  <c r="O10709"/>
  <c r="O10710"/>
  <c r="O10711"/>
  <c r="O10712"/>
  <c r="O10713"/>
  <c r="O10714"/>
  <c r="O10715"/>
  <c r="O10716"/>
  <c r="O10717"/>
  <c r="O10718"/>
  <c r="O10719"/>
  <c r="O10720"/>
  <c r="O10721"/>
  <c r="O10722"/>
  <c r="O10723"/>
  <c r="O10724"/>
  <c r="O10725"/>
  <c r="O10726"/>
  <c r="O10727"/>
  <c r="O10728"/>
  <c r="O10729"/>
  <c r="O10730"/>
  <c r="O10731"/>
  <c r="O10732"/>
  <c r="O10733"/>
  <c r="O10734"/>
  <c r="O10735"/>
  <c r="O10736"/>
  <c r="O10737"/>
  <c r="O10738"/>
  <c r="O10739"/>
  <c r="O10740"/>
  <c r="O10741"/>
  <c r="O10742"/>
  <c r="O10743"/>
  <c r="O10744"/>
  <c r="O10745"/>
  <c r="O10746"/>
  <c r="O10747"/>
  <c r="O10748"/>
  <c r="O10749"/>
  <c r="O10750"/>
  <c r="O10751"/>
  <c r="O10752"/>
  <c r="O10753"/>
  <c r="O10754"/>
  <c r="O10755"/>
  <c r="O10756"/>
  <c r="O10757"/>
  <c r="O10758"/>
  <c r="O10759"/>
  <c r="O10760"/>
  <c r="O10761"/>
  <c r="O10762"/>
  <c r="O10763"/>
  <c r="O10764"/>
  <c r="O10765"/>
  <c r="O10766"/>
  <c r="O10767"/>
  <c r="O10768"/>
  <c r="O10769"/>
  <c r="O10770"/>
  <c r="O10771"/>
  <c r="O10772"/>
  <c r="O10773"/>
  <c r="O10774"/>
  <c r="O10775"/>
  <c r="O10776"/>
  <c r="O10777"/>
  <c r="O10778"/>
  <c r="O10779"/>
  <c r="O10780"/>
  <c r="O10781"/>
  <c r="O10782"/>
  <c r="O10783"/>
  <c r="O10784"/>
  <c r="O10785"/>
  <c r="O10786"/>
  <c r="O10787"/>
  <c r="O10788"/>
  <c r="O10789"/>
  <c r="O10790"/>
  <c r="O10791"/>
  <c r="O10792"/>
  <c r="O10793"/>
  <c r="O10794"/>
  <c r="O10795"/>
  <c r="O10796"/>
  <c r="O10797"/>
  <c r="O10798"/>
  <c r="O10799"/>
  <c r="O10800"/>
  <c r="O10801"/>
  <c r="O10802"/>
  <c r="O10803"/>
  <c r="O10804"/>
  <c r="O10805"/>
  <c r="O10806"/>
  <c r="O10807"/>
  <c r="O10808"/>
  <c r="O10809"/>
  <c r="O10810"/>
  <c r="O10811"/>
  <c r="O10812"/>
  <c r="O10813"/>
  <c r="O10814"/>
  <c r="O10815"/>
  <c r="O10816"/>
  <c r="O10817"/>
  <c r="O10818"/>
  <c r="O10819"/>
  <c r="O10820"/>
  <c r="O10821"/>
  <c r="O10822"/>
  <c r="O10823"/>
  <c r="O10824"/>
  <c r="O10825"/>
  <c r="O10826"/>
  <c r="O10827"/>
  <c r="O10828"/>
  <c r="O10829"/>
  <c r="O10830"/>
  <c r="O10831"/>
  <c r="O10832"/>
  <c r="O10833"/>
  <c r="O10834"/>
  <c r="O10835"/>
  <c r="O10836"/>
  <c r="O10837"/>
  <c r="O10838"/>
  <c r="O10839"/>
  <c r="O10840"/>
  <c r="O10841"/>
  <c r="O10842"/>
  <c r="O10843"/>
  <c r="O10844"/>
  <c r="O10845"/>
  <c r="O10846"/>
  <c r="O10847"/>
  <c r="O10848"/>
  <c r="O10849"/>
  <c r="O10850"/>
  <c r="O10851"/>
  <c r="O10852"/>
  <c r="O10853"/>
  <c r="O10854"/>
  <c r="O10855"/>
  <c r="O10856"/>
  <c r="O10857"/>
  <c r="O10858"/>
  <c r="O10859"/>
  <c r="O10860"/>
  <c r="O10861"/>
  <c r="O10862"/>
  <c r="O10863"/>
  <c r="O10864"/>
  <c r="O10865"/>
  <c r="O10866"/>
  <c r="O10867"/>
  <c r="O10868"/>
  <c r="O10869"/>
  <c r="O10870"/>
  <c r="O10871"/>
  <c r="O10872"/>
  <c r="O10873"/>
  <c r="O10874"/>
  <c r="O10875"/>
  <c r="O10876"/>
  <c r="O10877"/>
  <c r="O10878"/>
  <c r="O10879"/>
  <c r="O10880"/>
  <c r="O10881"/>
  <c r="O10882"/>
  <c r="O10883"/>
  <c r="O10884"/>
  <c r="O10885"/>
  <c r="O10886"/>
  <c r="O10887"/>
  <c r="O10888"/>
  <c r="O10889"/>
  <c r="O10890"/>
  <c r="O10891"/>
  <c r="O10892"/>
  <c r="O10893"/>
  <c r="O10894"/>
  <c r="O10895"/>
  <c r="O10896"/>
  <c r="O10897"/>
  <c r="O10898"/>
  <c r="O10899"/>
  <c r="O10900"/>
  <c r="O10901"/>
  <c r="O10902"/>
  <c r="O10903"/>
  <c r="O10904"/>
  <c r="O10905"/>
  <c r="O10906"/>
  <c r="O10907"/>
  <c r="O10908"/>
  <c r="O10909"/>
  <c r="O10910"/>
  <c r="O10911"/>
  <c r="O10912"/>
  <c r="O10913"/>
  <c r="O10914"/>
  <c r="O10915"/>
  <c r="O10916"/>
  <c r="O10917"/>
  <c r="O10918"/>
  <c r="O10919"/>
  <c r="O10920"/>
  <c r="O10921"/>
  <c r="O10922"/>
  <c r="O10923"/>
  <c r="O10924"/>
  <c r="O10925"/>
  <c r="O10926"/>
  <c r="O10927"/>
  <c r="O10928"/>
  <c r="O10929"/>
  <c r="O10930"/>
  <c r="O10931"/>
  <c r="O10932"/>
  <c r="O10933"/>
  <c r="O10934"/>
  <c r="O10935"/>
  <c r="O10936"/>
  <c r="O10937"/>
  <c r="O10938"/>
  <c r="O10939"/>
  <c r="O10940"/>
  <c r="O10941"/>
  <c r="O10942"/>
  <c r="O10943"/>
  <c r="O10944"/>
  <c r="O10945"/>
  <c r="O10946"/>
  <c r="O10947"/>
  <c r="O10948"/>
  <c r="O10949"/>
  <c r="O10950"/>
  <c r="O10951"/>
  <c r="O10952"/>
  <c r="O10953"/>
  <c r="O10954"/>
  <c r="O10955"/>
  <c r="O10956"/>
  <c r="O10957"/>
  <c r="O10958"/>
  <c r="O10959"/>
  <c r="O10960"/>
  <c r="O10961"/>
  <c r="O10962"/>
  <c r="O10963"/>
  <c r="O10964"/>
  <c r="O10965"/>
  <c r="O10966"/>
  <c r="O10967"/>
  <c r="O10968"/>
  <c r="O10969"/>
  <c r="O10970"/>
  <c r="O10971"/>
  <c r="O10972"/>
  <c r="O10973"/>
  <c r="O10974"/>
  <c r="O10975"/>
  <c r="O10976"/>
  <c r="O10977"/>
  <c r="O10978"/>
  <c r="O10979"/>
  <c r="O10980"/>
  <c r="O10981"/>
  <c r="O10982"/>
  <c r="O10983"/>
  <c r="O10984"/>
  <c r="O10985"/>
  <c r="O10986"/>
  <c r="O10987"/>
  <c r="O10988"/>
  <c r="O10989"/>
  <c r="O10990"/>
  <c r="O10991"/>
  <c r="O10992"/>
  <c r="O10993"/>
  <c r="O10994"/>
  <c r="O10995"/>
  <c r="O10996"/>
  <c r="O10997"/>
  <c r="O10998"/>
  <c r="O10999"/>
  <c r="O11000"/>
  <c r="O11001"/>
  <c r="O11002"/>
  <c r="O11003"/>
  <c r="O11004"/>
  <c r="O11005"/>
  <c r="O11006"/>
  <c r="O11007"/>
  <c r="O11008"/>
  <c r="O11009"/>
  <c r="O11010"/>
  <c r="O11011"/>
  <c r="O11012"/>
  <c r="O11013"/>
  <c r="O11014"/>
  <c r="O11015"/>
  <c r="O11016"/>
  <c r="O11017"/>
  <c r="O11018"/>
  <c r="O11019"/>
  <c r="O11020"/>
  <c r="O11021"/>
  <c r="O11022"/>
  <c r="O11023"/>
  <c r="O11024"/>
  <c r="O11025"/>
  <c r="O11026"/>
  <c r="O11027"/>
  <c r="O11028"/>
  <c r="O11029"/>
  <c r="O11030"/>
  <c r="O11031"/>
  <c r="O11032"/>
  <c r="O11033"/>
  <c r="O11034"/>
  <c r="O11035"/>
  <c r="O11036"/>
  <c r="O11037"/>
  <c r="O11038"/>
  <c r="O11039"/>
  <c r="O11040"/>
  <c r="O11041"/>
  <c r="O11042"/>
  <c r="O11043"/>
  <c r="O11044"/>
  <c r="O11045"/>
  <c r="O11046"/>
  <c r="O11047"/>
  <c r="O11048"/>
  <c r="O11049"/>
  <c r="O11050"/>
  <c r="O11051"/>
  <c r="O11052"/>
  <c r="O11053"/>
  <c r="O11054"/>
  <c r="O11055"/>
  <c r="O11056"/>
  <c r="O11057"/>
  <c r="O11058"/>
  <c r="O11059"/>
  <c r="O11060"/>
  <c r="O11061"/>
  <c r="O11062"/>
  <c r="O11063"/>
  <c r="O11064"/>
  <c r="O11065"/>
  <c r="O11066"/>
  <c r="O11067"/>
  <c r="O11068"/>
  <c r="O11069"/>
  <c r="O11070"/>
  <c r="O11071"/>
  <c r="O11072"/>
  <c r="O11073"/>
  <c r="O11074"/>
  <c r="O11075"/>
  <c r="O11076"/>
  <c r="O11077"/>
  <c r="O11078"/>
  <c r="O11079"/>
  <c r="O11080"/>
  <c r="O11081"/>
  <c r="O11082"/>
  <c r="O11083"/>
  <c r="O11084"/>
  <c r="O11085"/>
  <c r="O11086"/>
  <c r="O11087"/>
  <c r="O11088"/>
  <c r="O11089"/>
  <c r="O11090"/>
  <c r="O11091"/>
  <c r="O11092"/>
  <c r="O11093"/>
  <c r="O11094"/>
  <c r="O11095"/>
  <c r="O11096"/>
  <c r="O11097"/>
  <c r="O11098"/>
  <c r="O11099"/>
  <c r="O11100"/>
  <c r="O11101"/>
  <c r="O11102"/>
  <c r="O11103"/>
  <c r="O11104"/>
  <c r="O11105"/>
  <c r="O11106"/>
  <c r="O11107"/>
  <c r="O11108"/>
  <c r="O11109"/>
  <c r="O11110"/>
  <c r="O11111"/>
  <c r="O11112"/>
  <c r="O11113"/>
  <c r="O11114"/>
  <c r="O11115"/>
  <c r="O11116"/>
  <c r="O11117"/>
  <c r="O11118"/>
  <c r="O11119"/>
  <c r="O11120"/>
  <c r="O11121"/>
  <c r="O11122"/>
  <c r="O11123"/>
  <c r="O11124"/>
  <c r="O11125"/>
  <c r="O11126"/>
  <c r="O11127"/>
  <c r="O11128"/>
  <c r="O11129"/>
  <c r="O11130"/>
  <c r="O11131"/>
  <c r="O11132"/>
  <c r="O11133"/>
  <c r="O11134"/>
  <c r="O11135"/>
  <c r="O11136"/>
  <c r="O11137"/>
  <c r="O11138"/>
  <c r="O11139"/>
  <c r="O11140"/>
  <c r="O11141"/>
  <c r="O11142"/>
  <c r="O11143"/>
  <c r="O11144"/>
  <c r="O11145"/>
  <c r="O11146"/>
  <c r="O11147"/>
  <c r="O11148"/>
  <c r="O11149"/>
  <c r="O11150"/>
  <c r="O11151"/>
  <c r="O11152"/>
  <c r="O11153"/>
  <c r="O11154"/>
  <c r="O11155"/>
  <c r="O11156"/>
  <c r="O11157"/>
  <c r="O11158"/>
  <c r="O11159"/>
  <c r="O11160"/>
  <c r="O11161"/>
  <c r="O11162"/>
  <c r="O11163"/>
  <c r="O11164"/>
  <c r="O11165"/>
  <c r="O11166"/>
  <c r="O11167"/>
  <c r="O11168"/>
  <c r="O11169"/>
  <c r="O11170"/>
  <c r="O11171"/>
  <c r="O11172"/>
  <c r="O11173"/>
  <c r="O11174"/>
  <c r="O11175"/>
  <c r="O11176"/>
  <c r="O11177"/>
  <c r="O11178"/>
  <c r="O11179"/>
  <c r="O11180"/>
  <c r="O11181"/>
  <c r="O11182"/>
  <c r="O11183"/>
  <c r="O11184"/>
  <c r="O11185"/>
  <c r="O11186"/>
  <c r="O11187"/>
  <c r="O11188"/>
  <c r="O11189"/>
  <c r="O11190"/>
  <c r="O11191"/>
  <c r="O11192"/>
  <c r="O11193"/>
  <c r="O11194"/>
  <c r="O11195"/>
  <c r="O11196"/>
  <c r="O11197"/>
  <c r="O11198"/>
  <c r="O11199"/>
  <c r="O11200"/>
  <c r="O11201"/>
  <c r="O11202"/>
  <c r="O11203"/>
  <c r="O11204"/>
  <c r="O11205"/>
  <c r="O11206"/>
  <c r="O11207"/>
  <c r="O11208"/>
  <c r="O11209"/>
  <c r="O11210"/>
  <c r="O11211"/>
  <c r="O11212"/>
  <c r="O11213"/>
  <c r="O11214"/>
  <c r="O11215"/>
  <c r="O11216"/>
  <c r="O11217"/>
  <c r="O11218"/>
  <c r="O11219"/>
  <c r="O11220"/>
  <c r="O11221"/>
  <c r="O11222"/>
  <c r="O11223"/>
  <c r="O11224"/>
  <c r="O11225"/>
  <c r="O11226"/>
  <c r="O11227"/>
  <c r="O11228"/>
  <c r="O11229"/>
  <c r="O11230"/>
  <c r="O11231"/>
  <c r="O11232"/>
  <c r="O11233"/>
  <c r="O11234"/>
  <c r="O11235"/>
  <c r="O11236"/>
  <c r="O11237"/>
  <c r="O11238"/>
  <c r="O11239"/>
  <c r="O11240"/>
  <c r="O11241"/>
  <c r="O11242"/>
  <c r="O11243"/>
  <c r="O11244"/>
  <c r="O11245"/>
  <c r="O11246"/>
  <c r="O11247"/>
  <c r="O11248"/>
  <c r="O11249"/>
  <c r="O11250"/>
  <c r="O11251"/>
  <c r="O11252"/>
  <c r="O11253"/>
  <c r="O11254"/>
  <c r="O11255"/>
  <c r="O11256"/>
  <c r="O11257"/>
  <c r="O11258"/>
  <c r="O11259"/>
  <c r="O11260"/>
  <c r="O11261"/>
  <c r="O11262"/>
  <c r="O11263"/>
  <c r="O11264"/>
  <c r="O11265"/>
  <c r="O11266"/>
  <c r="O11267"/>
  <c r="O11268"/>
  <c r="O11269"/>
  <c r="O11270"/>
  <c r="O11271"/>
  <c r="O11272"/>
  <c r="O11273"/>
  <c r="O11274"/>
  <c r="O11275"/>
  <c r="O11276"/>
  <c r="O11277"/>
  <c r="O11278"/>
  <c r="O11279"/>
  <c r="O11280"/>
  <c r="O11281"/>
  <c r="O11282"/>
  <c r="O11283"/>
  <c r="O11284"/>
  <c r="O11285"/>
  <c r="O11286"/>
  <c r="O11287"/>
  <c r="O11288"/>
  <c r="O11289"/>
  <c r="O11290"/>
  <c r="O11291"/>
  <c r="O11292"/>
  <c r="O11293"/>
  <c r="O11294"/>
  <c r="O11295"/>
  <c r="O11296"/>
  <c r="O11297"/>
  <c r="O11298"/>
  <c r="O11299"/>
  <c r="O11300"/>
  <c r="O11301"/>
  <c r="O11302"/>
  <c r="O11303"/>
  <c r="O11304"/>
  <c r="O11305"/>
  <c r="O11306"/>
  <c r="O11307"/>
  <c r="O11308"/>
  <c r="O11309"/>
  <c r="O11310"/>
  <c r="O11311"/>
  <c r="O11312"/>
  <c r="O11313"/>
  <c r="O11314"/>
  <c r="O11315"/>
  <c r="O11316"/>
  <c r="O11317"/>
  <c r="O11318"/>
  <c r="O11319"/>
  <c r="O11320"/>
  <c r="O11321"/>
  <c r="O11322"/>
  <c r="O11323"/>
  <c r="O11324"/>
  <c r="O11325"/>
  <c r="O11326"/>
  <c r="O11327"/>
  <c r="O11328"/>
  <c r="O11329"/>
  <c r="O11330"/>
  <c r="O11331"/>
  <c r="O11332"/>
  <c r="O11333"/>
  <c r="O11334"/>
  <c r="O11335"/>
  <c r="O11336"/>
  <c r="O11337"/>
  <c r="O11338"/>
  <c r="O11339"/>
  <c r="O11340"/>
  <c r="O11341"/>
  <c r="O11342"/>
  <c r="O11343"/>
  <c r="O11344"/>
  <c r="O11345"/>
  <c r="O11346"/>
  <c r="O11347"/>
  <c r="O11348"/>
  <c r="O11349"/>
  <c r="O11350"/>
  <c r="O11351"/>
  <c r="O11352"/>
  <c r="O11353"/>
  <c r="O11354"/>
  <c r="O11355"/>
  <c r="O11356"/>
  <c r="O11357"/>
  <c r="O11358"/>
  <c r="O11359"/>
  <c r="O11360"/>
  <c r="O11361"/>
  <c r="O11362"/>
  <c r="O11363"/>
  <c r="O11364"/>
  <c r="O11365"/>
  <c r="O11366"/>
  <c r="O11367"/>
  <c r="O11368"/>
  <c r="O11369"/>
  <c r="O11370"/>
  <c r="O11371"/>
  <c r="O11372"/>
  <c r="O11373"/>
  <c r="O11374"/>
  <c r="O11375"/>
  <c r="O11376"/>
  <c r="O11377"/>
  <c r="O11378"/>
  <c r="O11379"/>
  <c r="O11380"/>
  <c r="O11381"/>
  <c r="O11382"/>
  <c r="O11383"/>
  <c r="O11384"/>
  <c r="O11385"/>
  <c r="O11386"/>
  <c r="O11387"/>
  <c r="O11388"/>
  <c r="O11389"/>
  <c r="O11390"/>
  <c r="O11391"/>
  <c r="O11392"/>
  <c r="O11393"/>
  <c r="O11394"/>
  <c r="O11395"/>
  <c r="O11396"/>
  <c r="O11397"/>
  <c r="O11398"/>
  <c r="O11399"/>
  <c r="O11400"/>
  <c r="O11401"/>
  <c r="O11402"/>
  <c r="O11403"/>
  <c r="O11404"/>
  <c r="O11405"/>
  <c r="O11406"/>
  <c r="O11407"/>
  <c r="O11408"/>
  <c r="O11409"/>
  <c r="O11410"/>
  <c r="O11411"/>
  <c r="O11412"/>
  <c r="O11413"/>
  <c r="O11414"/>
  <c r="O11415"/>
  <c r="O11416"/>
  <c r="O11417"/>
  <c r="O11418"/>
  <c r="O11419"/>
  <c r="O11420"/>
  <c r="O11421"/>
  <c r="O11422"/>
  <c r="O11423"/>
  <c r="O11424"/>
  <c r="O11425"/>
  <c r="O11426"/>
  <c r="O11427"/>
  <c r="O11428"/>
  <c r="O11429"/>
  <c r="O11430"/>
  <c r="O11431"/>
  <c r="O11432"/>
  <c r="O11433"/>
  <c r="O11434"/>
  <c r="O11435"/>
  <c r="O11436"/>
  <c r="O11437"/>
  <c r="O11438"/>
  <c r="O11439"/>
  <c r="O11440"/>
  <c r="O11441"/>
  <c r="O11442"/>
  <c r="O11443"/>
  <c r="O11444"/>
  <c r="O11445"/>
  <c r="O11446"/>
  <c r="O11447"/>
  <c r="O11448"/>
  <c r="O11449"/>
  <c r="O11450"/>
  <c r="O11451"/>
  <c r="O11452"/>
  <c r="O11453"/>
  <c r="O11454"/>
  <c r="O11455"/>
  <c r="O11456"/>
  <c r="O11457"/>
  <c r="O11458"/>
  <c r="O11459"/>
  <c r="O11460"/>
  <c r="O11461"/>
  <c r="O11462"/>
  <c r="O11463"/>
  <c r="O11464"/>
  <c r="O11465"/>
  <c r="O11466"/>
  <c r="O11467"/>
  <c r="O11468"/>
  <c r="O11469"/>
  <c r="O11470"/>
  <c r="O11471"/>
  <c r="O11472"/>
  <c r="O11473"/>
  <c r="O11474"/>
  <c r="O11475"/>
  <c r="O11476"/>
  <c r="O11477"/>
  <c r="O11478"/>
  <c r="O11479"/>
  <c r="O11480"/>
  <c r="O11481"/>
  <c r="O11482"/>
  <c r="O11483"/>
  <c r="O11484"/>
  <c r="O11485"/>
  <c r="O11486"/>
  <c r="O11487"/>
  <c r="O11488"/>
  <c r="O11489"/>
  <c r="O11490"/>
  <c r="O11491"/>
  <c r="O11492"/>
  <c r="O11493"/>
  <c r="O11494"/>
  <c r="O11495"/>
  <c r="O11496"/>
  <c r="O11497"/>
  <c r="O11498"/>
  <c r="O11499"/>
  <c r="O11500"/>
  <c r="O11501"/>
  <c r="O11502"/>
  <c r="O11503"/>
  <c r="O11504"/>
  <c r="O11505"/>
  <c r="O11506"/>
  <c r="O11507"/>
  <c r="O11508"/>
  <c r="O11509"/>
  <c r="O11510"/>
  <c r="O11511"/>
  <c r="O11512"/>
  <c r="O11513"/>
  <c r="O11514"/>
  <c r="O11515"/>
  <c r="O11516"/>
  <c r="O11517"/>
  <c r="O11518"/>
  <c r="O11519"/>
  <c r="O11520"/>
  <c r="O11521"/>
  <c r="O11522"/>
  <c r="O11523"/>
  <c r="O11524"/>
  <c r="O11525"/>
  <c r="O11526"/>
  <c r="O11527"/>
  <c r="O11528"/>
  <c r="O11529"/>
  <c r="O11530"/>
  <c r="O11531"/>
  <c r="O11532"/>
  <c r="O11533"/>
  <c r="O11534"/>
  <c r="O11535"/>
  <c r="O11536"/>
  <c r="O11537"/>
  <c r="O11538"/>
  <c r="O11539"/>
  <c r="O11540"/>
  <c r="O11541"/>
  <c r="O11542"/>
  <c r="O11543"/>
  <c r="O11544"/>
  <c r="O11545"/>
  <c r="O11546"/>
  <c r="O11547"/>
  <c r="O11548"/>
  <c r="O11549"/>
  <c r="O11550"/>
  <c r="O11551"/>
  <c r="O11552"/>
  <c r="O11553"/>
  <c r="O11554"/>
  <c r="O11555"/>
  <c r="O11556"/>
  <c r="O11557"/>
  <c r="O11558"/>
  <c r="O11559"/>
  <c r="O11560"/>
  <c r="O11561"/>
  <c r="O11562"/>
  <c r="O11563"/>
  <c r="O11564"/>
  <c r="O11565"/>
  <c r="O11566"/>
  <c r="O11567"/>
  <c r="O11568"/>
  <c r="O11569"/>
  <c r="O11570"/>
  <c r="O11571"/>
  <c r="O11572"/>
  <c r="O11573"/>
  <c r="O11574"/>
  <c r="O11575"/>
  <c r="O11576"/>
  <c r="O11577"/>
  <c r="O11578"/>
  <c r="O11579"/>
  <c r="O11580"/>
  <c r="O11581"/>
  <c r="O11582"/>
  <c r="O11583"/>
  <c r="O11584"/>
  <c r="O11585"/>
  <c r="O11586"/>
  <c r="O11587"/>
  <c r="O11588"/>
  <c r="O11589"/>
  <c r="O11590"/>
  <c r="O11591"/>
  <c r="O11592"/>
  <c r="O11593"/>
  <c r="O11594"/>
  <c r="O11595"/>
  <c r="O11596"/>
  <c r="O11597"/>
  <c r="O11598"/>
  <c r="O11599"/>
  <c r="O11600"/>
  <c r="O11601"/>
  <c r="O11602"/>
  <c r="O11603"/>
  <c r="O11604"/>
  <c r="O11605"/>
  <c r="O11606"/>
  <c r="O11607"/>
  <c r="O11608"/>
  <c r="O11609"/>
  <c r="O11610"/>
  <c r="O11611"/>
  <c r="O11612"/>
  <c r="O11613"/>
  <c r="O11614"/>
  <c r="O11615"/>
  <c r="O11616"/>
  <c r="O11617"/>
  <c r="O11618"/>
  <c r="O11619"/>
  <c r="O11620"/>
  <c r="O11621"/>
  <c r="O11622"/>
  <c r="O11623"/>
  <c r="O11624"/>
  <c r="O11625"/>
  <c r="O11626"/>
  <c r="O11627"/>
  <c r="O11628"/>
  <c r="O11629"/>
  <c r="O11630"/>
  <c r="O11631"/>
  <c r="O11632"/>
  <c r="O11633"/>
  <c r="O11634"/>
  <c r="O11635"/>
  <c r="O11636"/>
  <c r="O11637"/>
  <c r="O11638"/>
  <c r="O11639"/>
  <c r="O11640"/>
  <c r="O11641"/>
  <c r="O11642"/>
  <c r="O11643"/>
  <c r="O11644"/>
  <c r="O11645"/>
  <c r="O11646"/>
  <c r="O11647"/>
  <c r="O11648"/>
  <c r="O11649"/>
  <c r="O11650"/>
  <c r="O11651"/>
  <c r="O11652"/>
  <c r="O11653"/>
  <c r="O11654"/>
  <c r="O11655"/>
  <c r="O11656"/>
  <c r="O11657"/>
  <c r="O11658"/>
  <c r="O11659"/>
  <c r="O11660"/>
  <c r="O11661"/>
  <c r="O11662"/>
  <c r="O11663"/>
  <c r="O11664"/>
  <c r="O11665"/>
  <c r="O11666"/>
  <c r="O11667"/>
  <c r="O11668"/>
  <c r="O11669"/>
  <c r="O11670"/>
  <c r="O11671"/>
  <c r="O11672"/>
  <c r="O11673"/>
  <c r="O11674"/>
  <c r="O11675"/>
  <c r="O11676"/>
  <c r="O11677"/>
  <c r="O11678"/>
  <c r="O11679"/>
  <c r="O11680"/>
  <c r="O11681"/>
  <c r="O11682"/>
  <c r="O11683"/>
  <c r="O11684"/>
  <c r="O11685"/>
  <c r="O11686"/>
  <c r="O11687"/>
  <c r="O11688"/>
  <c r="O11689"/>
  <c r="O11690"/>
  <c r="O11691"/>
  <c r="O11692"/>
  <c r="O11693"/>
  <c r="O11694"/>
  <c r="O11695"/>
  <c r="O11696"/>
  <c r="O11697"/>
  <c r="O11698"/>
  <c r="O11699"/>
  <c r="O11700"/>
  <c r="O11701"/>
  <c r="O11702"/>
  <c r="O11703"/>
  <c r="O11704"/>
  <c r="O11705"/>
  <c r="O11706"/>
  <c r="O11707"/>
  <c r="O11708"/>
  <c r="O11709"/>
  <c r="O11710"/>
  <c r="O11711"/>
  <c r="O11712"/>
  <c r="O11713"/>
  <c r="O11714"/>
  <c r="O11715"/>
  <c r="O11716"/>
  <c r="O11717"/>
  <c r="O11718"/>
  <c r="O11719"/>
  <c r="O11720"/>
  <c r="O11721"/>
  <c r="O11722"/>
  <c r="O11723"/>
  <c r="O11724"/>
  <c r="O11725"/>
  <c r="O11726"/>
  <c r="O11727"/>
  <c r="O11728"/>
  <c r="O11729"/>
  <c r="O11730"/>
  <c r="O11731"/>
  <c r="O11732"/>
  <c r="O11733"/>
  <c r="O11734"/>
  <c r="O11735"/>
  <c r="O11736"/>
  <c r="O11737"/>
  <c r="O11738"/>
  <c r="O11739"/>
  <c r="O11740"/>
  <c r="O11741"/>
  <c r="O11742"/>
  <c r="O11743"/>
  <c r="O11744"/>
  <c r="O11745"/>
  <c r="O11746"/>
  <c r="O11747"/>
  <c r="O11748"/>
  <c r="O11749"/>
  <c r="O11750"/>
  <c r="O11751"/>
  <c r="O11752"/>
  <c r="O11753"/>
  <c r="O11754"/>
  <c r="O11755"/>
  <c r="O11756"/>
  <c r="O11757"/>
  <c r="O11758"/>
  <c r="O11759"/>
  <c r="O11760"/>
  <c r="O11761"/>
  <c r="O11762"/>
  <c r="O11763"/>
  <c r="O11764"/>
  <c r="O11765"/>
  <c r="O11766"/>
  <c r="O11767"/>
  <c r="O11768"/>
  <c r="O11769"/>
  <c r="O11770"/>
  <c r="O11771"/>
  <c r="O11772"/>
  <c r="O11773"/>
  <c r="O11774"/>
  <c r="O11775"/>
  <c r="O11776"/>
  <c r="O11777"/>
  <c r="O11778"/>
  <c r="O11779"/>
  <c r="O11780"/>
  <c r="O11781"/>
  <c r="O11782"/>
  <c r="O11783"/>
  <c r="O11784"/>
  <c r="O11785"/>
  <c r="O11786"/>
  <c r="O11787"/>
  <c r="O11788"/>
  <c r="O11789"/>
  <c r="O11790"/>
  <c r="O11791"/>
  <c r="O11792"/>
  <c r="O11793"/>
  <c r="O11794"/>
  <c r="O11795"/>
  <c r="O11796"/>
  <c r="O11797"/>
  <c r="O11798"/>
  <c r="O11799"/>
  <c r="O11800"/>
  <c r="O11801"/>
  <c r="O11802"/>
  <c r="O11803"/>
  <c r="O11804"/>
  <c r="O11805"/>
  <c r="O11806"/>
  <c r="O11807"/>
  <c r="O11808"/>
  <c r="O11809"/>
  <c r="O11810"/>
  <c r="O11811"/>
  <c r="O11812"/>
  <c r="O11813"/>
  <c r="O11814"/>
  <c r="O11815"/>
  <c r="O11816"/>
  <c r="O11817"/>
  <c r="O11818"/>
  <c r="O11819"/>
  <c r="O11820"/>
  <c r="O11821"/>
  <c r="O11822"/>
  <c r="O11823"/>
  <c r="O11824"/>
  <c r="O11825"/>
  <c r="O11826"/>
  <c r="O11827"/>
  <c r="O11828"/>
  <c r="O11829"/>
  <c r="O11830"/>
  <c r="O11831"/>
  <c r="O11832"/>
  <c r="O11833"/>
  <c r="O11834"/>
  <c r="O11835"/>
  <c r="O11836"/>
  <c r="O11837"/>
  <c r="O11838"/>
  <c r="O11839"/>
  <c r="O11840"/>
  <c r="O11841"/>
  <c r="O11842"/>
  <c r="O11843"/>
  <c r="O11844"/>
  <c r="O11845"/>
  <c r="O11846"/>
  <c r="O11847"/>
  <c r="O11848"/>
  <c r="O11849"/>
  <c r="O11850"/>
  <c r="O11851"/>
  <c r="O11852"/>
  <c r="O11853"/>
  <c r="O11854"/>
  <c r="O11855"/>
  <c r="O11856"/>
  <c r="O11857"/>
  <c r="O11858"/>
  <c r="O11859"/>
  <c r="O11860"/>
  <c r="O11861"/>
  <c r="O11862"/>
  <c r="O11863"/>
  <c r="O11864"/>
  <c r="O11865"/>
  <c r="O11866"/>
  <c r="O11867"/>
  <c r="O11868"/>
  <c r="O11869"/>
  <c r="O11870"/>
  <c r="O11871"/>
  <c r="O11872"/>
  <c r="O11873"/>
  <c r="O11874"/>
  <c r="O11875"/>
  <c r="O11876"/>
  <c r="O11877"/>
  <c r="O11878"/>
  <c r="O11879"/>
  <c r="O11880"/>
  <c r="O11881"/>
  <c r="O11882"/>
  <c r="O11883"/>
  <c r="O11884"/>
  <c r="O11885"/>
  <c r="O11886"/>
  <c r="O11887"/>
  <c r="O11888"/>
  <c r="O11889"/>
  <c r="O11890"/>
  <c r="O11891"/>
  <c r="O11892"/>
  <c r="O11893"/>
  <c r="O11894"/>
  <c r="O11895"/>
  <c r="O11896"/>
  <c r="O11897"/>
  <c r="O11898"/>
  <c r="O11899"/>
  <c r="O11900"/>
  <c r="O11901"/>
  <c r="O11902"/>
  <c r="O11903"/>
  <c r="O11904"/>
  <c r="O11905"/>
  <c r="O11906"/>
  <c r="O11907"/>
  <c r="O11908"/>
  <c r="O11909"/>
  <c r="O11910"/>
  <c r="O11911"/>
  <c r="O11912"/>
  <c r="O11913"/>
  <c r="O11914"/>
  <c r="O11915"/>
  <c r="O11916"/>
  <c r="O11917"/>
  <c r="O11918"/>
  <c r="O11919"/>
  <c r="O11920"/>
  <c r="O11921"/>
  <c r="O11922"/>
  <c r="O11923"/>
  <c r="O11924"/>
  <c r="O11925"/>
  <c r="O11926"/>
  <c r="O11927"/>
  <c r="O11928"/>
  <c r="O11929"/>
  <c r="O11930"/>
  <c r="O11931"/>
  <c r="O11932"/>
  <c r="O11933"/>
  <c r="O11934"/>
  <c r="O11935"/>
  <c r="O11936"/>
  <c r="O11937"/>
  <c r="O11938"/>
  <c r="O11939"/>
  <c r="O11940"/>
  <c r="O11941"/>
  <c r="O11942"/>
  <c r="O11943"/>
  <c r="O11944"/>
  <c r="O11945"/>
  <c r="O11946"/>
  <c r="O11947"/>
  <c r="O11948"/>
  <c r="O11949"/>
  <c r="O11950"/>
  <c r="O11951"/>
  <c r="O11952"/>
  <c r="O11953"/>
  <c r="O11954"/>
  <c r="O11955"/>
  <c r="O11956"/>
  <c r="O11957"/>
  <c r="O11958"/>
  <c r="O11959"/>
  <c r="O11960"/>
  <c r="O11961"/>
  <c r="O11962"/>
  <c r="O11963"/>
  <c r="O11964"/>
  <c r="O11965"/>
  <c r="O11966"/>
  <c r="O11967"/>
  <c r="O11968"/>
  <c r="O11969"/>
  <c r="O11970"/>
  <c r="O11971"/>
  <c r="O11972"/>
  <c r="O11973"/>
  <c r="O11974"/>
  <c r="O11975"/>
  <c r="O11976"/>
  <c r="O11977"/>
  <c r="O11978"/>
  <c r="O11979"/>
  <c r="O11980"/>
  <c r="O11981"/>
  <c r="O11982"/>
  <c r="O11983"/>
  <c r="O11984"/>
  <c r="O11985"/>
  <c r="O11986"/>
  <c r="O11987"/>
  <c r="O11988"/>
  <c r="O11989"/>
  <c r="O11990"/>
  <c r="O11991"/>
  <c r="O11992"/>
  <c r="O11993"/>
  <c r="O11994"/>
  <c r="O11995"/>
  <c r="O11996"/>
  <c r="O11997"/>
  <c r="O11998"/>
  <c r="O11999"/>
  <c r="O12000"/>
  <c r="O12001"/>
  <c r="O12002"/>
  <c r="O12003"/>
  <c r="O12004"/>
  <c r="O12005"/>
  <c r="O12006"/>
  <c r="O12007"/>
  <c r="O12008"/>
  <c r="O12009"/>
  <c r="O12010"/>
  <c r="O12011"/>
  <c r="O12012"/>
  <c r="O12013"/>
  <c r="O12014"/>
  <c r="O12015"/>
  <c r="O12016"/>
  <c r="O12017"/>
  <c r="O12018"/>
  <c r="O12019"/>
  <c r="O12020"/>
  <c r="O12021"/>
  <c r="O12022"/>
  <c r="O12023"/>
  <c r="O12024"/>
  <c r="O12025"/>
  <c r="O12026"/>
  <c r="O12027"/>
  <c r="O12028"/>
  <c r="O12029"/>
  <c r="O12030"/>
  <c r="O12031"/>
  <c r="O12032"/>
  <c r="O12033"/>
  <c r="O12034"/>
  <c r="O12035"/>
  <c r="O12036"/>
  <c r="O12037"/>
  <c r="O12038"/>
  <c r="O12039"/>
  <c r="O12040"/>
  <c r="O12041"/>
  <c r="O12042"/>
  <c r="O12043"/>
  <c r="O12044"/>
  <c r="O12045"/>
  <c r="O12046"/>
  <c r="O12047"/>
  <c r="O12048"/>
  <c r="O12049"/>
  <c r="O12050"/>
  <c r="O12051"/>
  <c r="O12052"/>
  <c r="O12053"/>
  <c r="O12054"/>
  <c r="O12055"/>
  <c r="O12056"/>
  <c r="O12057"/>
  <c r="O12058"/>
  <c r="O12059"/>
  <c r="O12060"/>
  <c r="O12061"/>
  <c r="O12062"/>
  <c r="O12063"/>
  <c r="O12064"/>
  <c r="O12065"/>
  <c r="O12066"/>
  <c r="O12067"/>
  <c r="O12068"/>
  <c r="O12069"/>
  <c r="O12070"/>
  <c r="O12071"/>
  <c r="O12072"/>
  <c r="O12073"/>
  <c r="O12074"/>
  <c r="O12075"/>
  <c r="O12076"/>
  <c r="O12077"/>
  <c r="O12078"/>
  <c r="O12079"/>
  <c r="O12080"/>
  <c r="O12081"/>
  <c r="O12082"/>
  <c r="O12083"/>
  <c r="O12084"/>
  <c r="O12085"/>
  <c r="O12086"/>
  <c r="O12087"/>
  <c r="O12088"/>
  <c r="O12089"/>
  <c r="O12090"/>
  <c r="O12091"/>
  <c r="O12092"/>
  <c r="O12093"/>
  <c r="O12094"/>
  <c r="O12095"/>
  <c r="O12096"/>
  <c r="O12097"/>
  <c r="O12098"/>
  <c r="O12099"/>
  <c r="O12100"/>
  <c r="O12101"/>
  <c r="O12102"/>
  <c r="O12103"/>
  <c r="O12104"/>
  <c r="O12105"/>
  <c r="O12106"/>
  <c r="O12107"/>
  <c r="O12108"/>
  <c r="O12109"/>
  <c r="O12110"/>
  <c r="O12111"/>
  <c r="O12112"/>
  <c r="O12113"/>
  <c r="O12114"/>
  <c r="O12115"/>
  <c r="O12116"/>
  <c r="O12117"/>
  <c r="O12118"/>
  <c r="O12119"/>
  <c r="O12120"/>
  <c r="O12121"/>
  <c r="O12122"/>
  <c r="O12123"/>
  <c r="O12124"/>
  <c r="O12125"/>
  <c r="O12126"/>
  <c r="O12127"/>
  <c r="O12128"/>
  <c r="O12129"/>
  <c r="O12130"/>
  <c r="O12131"/>
  <c r="O12132"/>
  <c r="O12133"/>
  <c r="O12134"/>
  <c r="O12135"/>
  <c r="O12136"/>
  <c r="O12137"/>
  <c r="O12138"/>
  <c r="O12139"/>
  <c r="O12140"/>
  <c r="O12141"/>
  <c r="O12142"/>
  <c r="O12143"/>
  <c r="O12144"/>
  <c r="O12145"/>
  <c r="O12146"/>
  <c r="O12147"/>
  <c r="O12148"/>
  <c r="O12149"/>
  <c r="O12150"/>
  <c r="O12151"/>
  <c r="O12152"/>
  <c r="O12153"/>
  <c r="O12154"/>
  <c r="O12155"/>
  <c r="O12156"/>
  <c r="O12157"/>
  <c r="O12158"/>
  <c r="O12159"/>
  <c r="O12160"/>
  <c r="O12161"/>
  <c r="O12162"/>
  <c r="O12163"/>
  <c r="O12164"/>
  <c r="O12165"/>
  <c r="O12166"/>
  <c r="O12167"/>
  <c r="O12168"/>
  <c r="O12169"/>
  <c r="O12170"/>
  <c r="O12171"/>
  <c r="O12172"/>
  <c r="O12173"/>
  <c r="O12174"/>
  <c r="O12175"/>
  <c r="O12176"/>
  <c r="O12177"/>
  <c r="O12178"/>
  <c r="O12179"/>
  <c r="O12180"/>
  <c r="O12181"/>
  <c r="O12182"/>
  <c r="O12183"/>
  <c r="O12184"/>
  <c r="O12185"/>
  <c r="O12186"/>
  <c r="O12187"/>
  <c r="O12188"/>
  <c r="O12189"/>
  <c r="O12190"/>
  <c r="O12191"/>
  <c r="O12192"/>
  <c r="O12193"/>
  <c r="O12194"/>
  <c r="O12195"/>
  <c r="O12196"/>
  <c r="O12197"/>
  <c r="O12198"/>
  <c r="O12199"/>
  <c r="O12200"/>
  <c r="O12201"/>
  <c r="O12202"/>
  <c r="O12203"/>
  <c r="O12204"/>
  <c r="O12205"/>
  <c r="O12206"/>
  <c r="O12207"/>
  <c r="O12208"/>
  <c r="O12209"/>
  <c r="O12210"/>
  <c r="O12211"/>
  <c r="O12212"/>
  <c r="O12213"/>
  <c r="O12214"/>
  <c r="O12215"/>
  <c r="O12216"/>
  <c r="O12217"/>
  <c r="O12218"/>
  <c r="O12219"/>
  <c r="O12220"/>
  <c r="O12221"/>
  <c r="O12222"/>
  <c r="O12223"/>
  <c r="O12224"/>
  <c r="O12225"/>
  <c r="O12226"/>
  <c r="O12227"/>
  <c r="O12228"/>
  <c r="O12229"/>
  <c r="O12230"/>
  <c r="O12231"/>
  <c r="O12232"/>
  <c r="O12233"/>
  <c r="O12234"/>
  <c r="O12235"/>
  <c r="O12236"/>
  <c r="O12237"/>
  <c r="O12238"/>
  <c r="O12239"/>
  <c r="O12240"/>
  <c r="O12241"/>
  <c r="O12242"/>
  <c r="O12243"/>
  <c r="O12244"/>
  <c r="O12245"/>
  <c r="O12246"/>
  <c r="O12247"/>
  <c r="O12248"/>
  <c r="O12249"/>
  <c r="O12250"/>
  <c r="O12251"/>
  <c r="O12252"/>
  <c r="O12253"/>
  <c r="O12254"/>
  <c r="O12255"/>
  <c r="O12256"/>
  <c r="O12257"/>
  <c r="O12258"/>
  <c r="O12259"/>
  <c r="O12260"/>
  <c r="O12261"/>
  <c r="O12262"/>
  <c r="O12263"/>
  <c r="O12264"/>
  <c r="O12265"/>
  <c r="O12266"/>
  <c r="O12267"/>
  <c r="O12268"/>
  <c r="O12269"/>
  <c r="O12270"/>
  <c r="O12271"/>
  <c r="O12272"/>
  <c r="O12273"/>
  <c r="O12274"/>
  <c r="O12275"/>
  <c r="O12276"/>
  <c r="O12277"/>
  <c r="O12278"/>
  <c r="O12279"/>
  <c r="O12280"/>
  <c r="O12281"/>
  <c r="O12282"/>
  <c r="O12283"/>
  <c r="O12284"/>
  <c r="O12285"/>
  <c r="O12286"/>
  <c r="O12287"/>
  <c r="O12288"/>
  <c r="O12289"/>
  <c r="O12290"/>
  <c r="O12291"/>
  <c r="O12292"/>
  <c r="O12293"/>
  <c r="O12294"/>
  <c r="O12295"/>
  <c r="O12296"/>
  <c r="O12297"/>
  <c r="O12298"/>
  <c r="O12299"/>
  <c r="O12300"/>
  <c r="O12301"/>
  <c r="O12302"/>
  <c r="O12303"/>
  <c r="O12304"/>
  <c r="O12305"/>
  <c r="O12306"/>
  <c r="O12307"/>
  <c r="O12308"/>
  <c r="O12309"/>
  <c r="O12310"/>
  <c r="O12311"/>
  <c r="O12312"/>
  <c r="O12313"/>
  <c r="O12314"/>
  <c r="O12315"/>
  <c r="O12316"/>
  <c r="O12317"/>
  <c r="O12318"/>
  <c r="O12319"/>
  <c r="O12320"/>
  <c r="O12321"/>
  <c r="O12322"/>
  <c r="O12323"/>
  <c r="O12324"/>
  <c r="O12325"/>
  <c r="O12326"/>
  <c r="O12327"/>
  <c r="O12328"/>
  <c r="O12329"/>
  <c r="O12330"/>
  <c r="O12331"/>
  <c r="O12332"/>
  <c r="O12333"/>
  <c r="O12334"/>
  <c r="O12335"/>
  <c r="O12336"/>
  <c r="O12337"/>
  <c r="O12338"/>
  <c r="O12339"/>
  <c r="O12340"/>
  <c r="O12341"/>
  <c r="O12342"/>
  <c r="O12343"/>
  <c r="O12344"/>
  <c r="O12345"/>
  <c r="O12346"/>
  <c r="O12347"/>
  <c r="O12348"/>
  <c r="O12349"/>
  <c r="O12350"/>
  <c r="O12351"/>
  <c r="O12352"/>
  <c r="O12353"/>
  <c r="O12354"/>
  <c r="O12355"/>
  <c r="O12356"/>
  <c r="O12357"/>
  <c r="O12358"/>
  <c r="O12359"/>
  <c r="O12360"/>
  <c r="O12361"/>
  <c r="O12362"/>
  <c r="O12363"/>
  <c r="O12364"/>
  <c r="O12365"/>
  <c r="O12366"/>
  <c r="O12367"/>
  <c r="O12368"/>
  <c r="O12369"/>
  <c r="O12370"/>
  <c r="O12371"/>
  <c r="O12372"/>
  <c r="O12373"/>
  <c r="O12374"/>
  <c r="O12375"/>
  <c r="O12376"/>
  <c r="O12377"/>
  <c r="O12378"/>
  <c r="O12379"/>
  <c r="O12380"/>
  <c r="O12381"/>
  <c r="O12382"/>
  <c r="O12383"/>
  <c r="O12384"/>
  <c r="O12385"/>
  <c r="O12386"/>
  <c r="O12387"/>
  <c r="O12388"/>
  <c r="O12389"/>
  <c r="O12390"/>
  <c r="O12391"/>
  <c r="O12392"/>
  <c r="O12393"/>
  <c r="O12394"/>
  <c r="O12395"/>
  <c r="O12396"/>
  <c r="O12397"/>
  <c r="O12398"/>
  <c r="O12399"/>
  <c r="O12400"/>
  <c r="O12401"/>
  <c r="O12402"/>
  <c r="O12403"/>
  <c r="O12404"/>
  <c r="O12405"/>
  <c r="O12406"/>
  <c r="O12407"/>
  <c r="O12408"/>
  <c r="O12409"/>
  <c r="O12410"/>
  <c r="O12411"/>
  <c r="O12412"/>
  <c r="O12413"/>
  <c r="O12414"/>
  <c r="O12415"/>
  <c r="O12416"/>
  <c r="O12417"/>
  <c r="O12418"/>
  <c r="O12419"/>
  <c r="O12420"/>
  <c r="O12421"/>
  <c r="O12422"/>
  <c r="O12423"/>
  <c r="O12424"/>
  <c r="O12425"/>
  <c r="O12426"/>
  <c r="O12427"/>
  <c r="O12428"/>
  <c r="O12429"/>
  <c r="O12430"/>
  <c r="O12431"/>
  <c r="O12432"/>
  <c r="O12433"/>
  <c r="O12434"/>
  <c r="O12435"/>
  <c r="O12436"/>
  <c r="O12437"/>
  <c r="O12438"/>
  <c r="O12439"/>
  <c r="O12440"/>
  <c r="O12441"/>
  <c r="O12442"/>
  <c r="O12443"/>
  <c r="O12444"/>
  <c r="O12445"/>
  <c r="O12446"/>
  <c r="O12447"/>
  <c r="O12448"/>
  <c r="O12449"/>
  <c r="O12450"/>
  <c r="O12451"/>
  <c r="O12452"/>
  <c r="O12453"/>
  <c r="O12454"/>
  <c r="O12455"/>
  <c r="O12456"/>
  <c r="O12457"/>
  <c r="O12458"/>
  <c r="O12459"/>
  <c r="O12460"/>
  <c r="O12461"/>
  <c r="O12462"/>
  <c r="O12463"/>
  <c r="O12464"/>
  <c r="O12465"/>
  <c r="O12466"/>
  <c r="O12467"/>
  <c r="O12468"/>
  <c r="O12469"/>
  <c r="O12470"/>
  <c r="O12471"/>
  <c r="O12472"/>
  <c r="O12473"/>
  <c r="O12474"/>
  <c r="O12475"/>
  <c r="O12476"/>
  <c r="O12477"/>
  <c r="O12478"/>
  <c r="O12479"/>
  <c r="O12480"/>
  <c r="O12481"/>
  <c r="O12482"/>
  <c r="O12483"/>
  <c r="O12484"/>
  <c r="O12485"/>
  <c r="O12486"/>
  <c r="O12487"/>
  <c r="O12488"/>
  <c r="O12489"/>
  <c r="O12490"/>
  <c r="O12491"/>
  <c r="O12492"/>
  <c r="O12493"/>
  <c r="O12494"/>
  <c r="O12495"/>
  <c r="O12496"/>
  <c r="O12497"/>
  <c r="O12498"/>
  <c r="O12499"/>
  <c r="O12500"/>
  <c r="O12501"/>
  <c r="O12502"/>
  <c r="O12503"/>
  <c r="O12504"/>
  <c r="O12505"/>
  <c r="O12506"/>
  <c r="O12507"/>
  <c r="O12508"/>
  <c r="O12509"/>
  <c r="O12510"/>
  <c r="O12511"/>
  <c r="O12512"/>
  <c r="O12513"/>
  <c r="O12514"/>
  <c r="O12515"/>
  <c r="O12516"/>
  <c r="O12517"/>
  <c r="O12518"/>
  <c r="O12519"/>
  <c r="O12520"/>
  <c r="O12521"/>
  <c r="O12522"/>
  <c r="O12523"/>
  <c r="O12524"/>
  <c r="O12525"/>
  <c r="O12526"/>
  <c r="O12527"/>
  <c r="O12528"/>
  <c r="O12529"/>
  <c r="O12530"/>
  <c r="O12531"/>
  <c r="O12532"/>
  <c r="O12533"/>
  <c r="O12534"/>
  <c r="O12535"/>
  <c r="O12536"/>
  <c r="O12537"/>
  <c r="O12538"/>
  <c r="O12539"/>
  <c r="O12540"/>
  <c r="O12541"/>
  <c r="O12542"/>
  <c r="O12543"/>
  <c r="O12544"/>
  <c r="O12545"/>
  <c r="O12546"/>
  <c r="O12547"/>
  <c r="O12548"/>
  <c r="O12549"/>
  <c r="O12550"/>
  <c r="O12551"/>
  <c r="O12552"/>
  <c r="O12553"/>
  <c r="O12554"/>
  <c r="O12555"/>
  <c r="O12556"/>
  <c r="O12557"/>
  <c r="O12558"/>
  <c r="O12559"/>
  <c r="O12560"/>
  <c r="O12561"/>
  <c r="O12562"/>
  <c r="O12563"/>
  <c r="O12564"/>
  <c r="O12565"/>
  <c r="O12566"/>
  <c r="O12567"/>
  <c r="O12568"/>
  <c r="O12569"/>
  <c r="O12570"/>
  <c r="O12571"/>
  <c r="O12572"/>
  <c r="O12573"/>
  <c r="O12574"/>
  <c r="O12575"/>
  <c r="O12576"/>
  <c r="O12577"/>
  <c r="O12578"/>
  <c r="O12579"/>
  <c r="O12580"/>
  <c r="O12581"/>
  <c r="O12582"/>
  <c r="O12583"/>
  <c r="O12584"/>
  <c r="O12585"/>
  <c r="O12586"/>
  <c r="O12587"/>
  <c r="O12588"/>
  <c r="O12589"/>
  <c r="O12590"/>
  <c r="O12591"/>
  <c r="O12592"/>
  <c r="O12593"/>
  <c r="O12594"/>
  <c r="O12595"/>
  <c r="O12596"/>
  <c r="O12597"/>
  <c r="O12598"/>
  <c r="O12599"/>
  <c r="O12600"/>
  <c r="O12601"/>
  <c r="O12602"/>
  <c r="O12603"/>
  <c r="O12604"/>
  <c r="O12605"/>
  <c r="O12606"/>
  <c r="O12607"/>
  <c r="O12608"/>
  <c r="O12609"/>
  <c r="O12610"/>
  <c r="O12611"/>
  <c r="O12612"/>
  <c r="O12613"/>
  <c r="O12614"/>
  <c r="O12615"/>
  <c r="O12616"/>
  <c r="O12617"/>
  <c r="O12618"/>
  <c r="O12619"/>
  <c r="O12620"/>
  <c r="O12621"/>
  <c r="O12622"/>
  <c r="O12623"/>
  <c r="O12624"/>
  <c r="O12625"/>
  <c r="O12626"/>
  <c r="O12627"/>
  <c r="O12628"/>
  <c r="O12629"/>
  <c r="O12630"/>
  <c r="O12631"/>
  <c r="O12632"/>
  <c r="O12633"/>
  <c r="O12634"/>
  <c r="O12635"/>
  <c r="O12636"/>
  <c r="O12637"/>
  <c r="O12638"/>
  <c r="O12639"/>
  <c r="O12640"/>
  <c r="O12641"/>
  <c r="O12642"/>
  <c r="O12643"/>
  <c r="O12644"/>
  <c r="O12645"/>
  <c r="O12646"/>
  <c r="O12647"/>
  <c r="O12648"/>
  <c r="O12649"/>
  <c r="O12650"/>
  <c r="O12651"/>
  <c r="O12652"/>
  <c r="O12653"/>
  <c r="O12654"/>
  <c r="O12655"/>
  <c r="O12656"/>
  <c r="O12657"/>
  <c r="O12658"/>
  <c r="O12659"/>
  <c r="O12660"/>
  <c r="O12661"/>
  <c r="O12662"/>
  <c r="O12663"/>
  <c r="O12664"/>
  <c r="O12665"/>
  <c r="O12666"/>
  <c r="O12667"/>
  <c r="O12668"/>
  <c r="O12669"/>
  <c r="O12670"/>
  <c r="O12671"/>
  <c r="O12672"/>
  <c r="O12673"/>
  <c r="O12674"/>
  <c r="O12675"/>
  <c r="O12676"/>
  <c r="O12677"/>
  <c r="O12678"/>
  <c r="O12679"/>
  <c r="O12681"/>
  <c r="O12682"/>
  <c r="O12683"/>
  <c r="O12684"/>
  <c r="O12685"/>
  <c r="O12686"/>
  <c r="O12687"/>
  <c r="O12688"/>
  <c r="O12689"/>
  <c r="O12690"/>
  <c r="O12691"/>
  <c r="O12692"/>
  <c r="O12693"/>
  <c r="O12694"/>
  <c r="O12695"/>
  <c r="O12696"/>
  <c r="O12697"/>
  <c r="O12698"/>
  <c r="O12699"/>
  <c r="O12700"/>
  <c r="O12701"/>
  <c r="O12702"/>
  <c r="O12703"/>
  <c r="O12704"/>
  <c r="O12705"/>
  <c r="O12706"/>
  <c r="O12707"/>
  <c r="O12708"/>
  <c r="O12709"/>
  <c r="O12710"/>
  <c r="O12711"/>
  <c r="O12712"/>
  <c r="O12713"/>
  <c r="O12714"/>
  <c r="O12715"/>
  <c r="O12716"/>
  <c r="O12717"/>
  <c r="O12718"/>
  <c r="O12719"/>
  <c r="O12720"/>
  <c r="O12721"/>
  <c r="O12722"/>
  <c r="O12723"/>
  <c r="O12724"/>
  <c r="O12725"/>
  <c r="O12726"/>
  <c r="O12727"/>
  <c r="O12728"/>
  <c r="O12729"/>
  <c r="O12730"/>
  <c r="O12731"/>
  <c r="O12732"/>
  <c r="O12733"/>
  <c r="O12734"/>
  <c r="O12735"/>
  <c r="O12736"/>
  <c r="O12737"/>
  <c r="O12738"/>
  <c r="O12739"/>
  <c r="O12740"/>
  <c r="O12741"/>
  <c r="O12742"/>
  <c r="O12743"/>
  <c r="O12744"/>
  <c r="O12745"/>
  <c r="O12746"/>
  <c r="O12747"/>
  <c r="O12748"/>
  <c r="O12749"/>
  <c r="O12750"/>
  <c r="O12751"/>
  <c r="O12752"/>
  <c r="O12753"/>
  <c r="O12754"/>
  <c r="O12755"/>
  <c r="O12756"/>
  <c r="O12757"/>
  <c r="O12758"/>
  <c r="O12759"/>
  <c r="O12760"/>
  <c r="O12761"/>
  <c r="O12762"/>
  <c r="O12763"/>
  <c r="O12764"/>
  <c r="O12765"/>
  <c r="O12766"/>
  <c r="O12767"/>
  <c r="O12768"/>
  <c r="O12769"/>
  <c r="O12770"/>
  <c r="O12771"/>
  <c r="O12772"/>
  <c r="O12773"/>
  <c r="O12774"/>
  <c r="O12775"/>
  <c r="O12776"/>
  <c r="O12777"/>
  <c r="O12778"/>
  <c r="O12779"/>
  <c r="O12780"/>
  <c r="O12781"/>
  <c r="O12782"/>
  <c r="O12783"/>
  <c r="O12784"/>
  <c r="O12785"/>
  <c r="O12786"/>
  <c r="O12787"/>
  <c r="O12788"/>
  <c r="O12789"/>
  <c r="O12790"/>
  <c r="O12791"/>
  <c r="O12792"/>
  <c r="O12793"/>
  <c r="O12794"/>
  <c r="O12795"/>
  <c r="O12796"/>
  <c r="O12797"/>
  <c r="O12798"/>
  <c r="O12799"/>
  <c r="O12800"/>
  <c r="O12801"/>
  <c r="O12802"/>
  <c r="O12803"/>
  <c r="O12804"/>
  <c r="O12805"/>
  <c r="O12806"/>
  <c r="O12807"/>
  <c r="O12808"/>
  <c r="O12809"/>
  <c r="O12810"/>
  <c r="O12811"/>
  <c r="O12812"/>
  <c r="O12813"/>
  <c r="O12814"/>
  <c r="O12815"/>
  <c r="O12816"/>
  <c r="O12817"/>
  <c r="O12818"/>
  <c r="O12819"/>
  <c r="O12820"/>
  <c r="O12821"/>
  <c r="O12822"/>
  <c r="O12823"/>
  <c r="O12824"/>
  <c r="O12825"/>
  <c r="O12826"/>
  <c r="O12827"/>
  <c r="O12828"/>
  <c r="O12829"/>
  <c r="O12830"/>
  <c r="O12831"/>
  <c r="O12832"/>
  <c r="O12833"/>
  <c r="O12834"/>
  <c r="O12835"/>
  <c r="O12836"/>
  <c r="O12837"/>
  <c r="O12838"/>
  <c r="O12839"/>
  <c r="O12840"/>
  <c r="O12841"/>
  <c r="O12842"/>
  <c r="O12843"/>
  <c r="O12844"/>
  <c r="O12845"/>
  <c r="O12846"/>
  <c r="O12847"/>
  <c r="O12848"/>
  <c r="O12849"/>
  <c r="O12850"/>
  <c r="O12851"/>
  <c r="O12852"/>
  <c r="O12853"/>
  <c r="O12854"/>
  <c r="O12855"/>
  <c r="O12856"/>
  <c r="O12857"/>
  <c r="O12858"/>
  <c r="O12859"/>
  <c r="O12860"/>
  <c r="O12861"/>
  <c r="O12862"/>
  <c r="O12863"/>
  <c r="O12864"/>
  <c r="O12865"/>
  <c r="O12866"/>
  <c r="O12867"/>
  <c r="O12868"/>
  <c r="O12869"/>
  <c r="O12870"/>
  <c r="O12871"/>
  <c r="O12872"/>
  <c r="O12873"/>
  <c r="O12874"/>
  <c r="O12875"/>
  <c r="O12876"/>
  <c r="O12877"/>
  <c r="O12878"/>
  <c r="O12879"/>
  <c r="O12880"/>
  <c r="O12881"/>
  <c r="O12882"/>
  <c r="O12883"/>
  <c r="O12884"/>
  <c r="O12885"/>
  <c r="O12886"/>
  <c r="O12887"/>
  <c r="O12888"/>
  <c r="O12889"/>
  <c r="O12890"/>
  <c r="O12891"/>
  <c r="O12892"/>
  <c r="O12893"/>
  <c r="O12894"/>
  <c r="O12895"/>
  <c r="O12896"/>
  <c r="O12897"/>
  <c r="O12898"/>
  <c r="O12899"/>
  <c r="O12900"/>
  <c r="O12901"/>
  <c r="O12902"/>
  <c r="O12903"/>
  <c r="O12904"/>
  <c r="O12905"/>
  <c r="O12906"/>
  <c r="O12907"/>
  <c r="O12908"/>
  <c r="O12909"/>
  <c r="O12910"/>
  <c r="O12911"/>
  <c r="O12912"/>
  <c r="O12913"/>
  <c r="O12914"/>
  <c r="O12915"/>
  <c r="O12916"/>
  <c r="O12917"/>
  <c r="O12918"/>
  <c r="O12919"/>
  <c r="O12920"/>
  <c r="O12921"/>
  <c r="O12922"/>
  <c r="O12923"/>
  <c r="O12924"/>
  <c r="O12925"/>
  <c r="O12926"/>
  <c r="O12927"/>
  <c r="O12928"/>
  <c r="O12929"/>
  <c r="O12930"/>
  <c r="O12931"/>
  <c r="O12932"/>
  <c r="O12933"/>
  <c r="O12934"/>
  <c r="O12935"/>
  <c r="O12936"/>
  <c r="O12937"/>
  <c r="O12938"/>
  <c r="O12939"/>
  <c r="O12940"/>
  <c r="O12941"/>
  <c r="O12942"/>
  <c r="O12943"/>
  <c r="O12944"/>
  <c r="O12945"/>
  <c r="O12946"/>
  <c r="O12947"/>
  <c r="O12948"/>
  <c r="O12949"/>
  <c r="O12950"/>
  <c r="O12951"/>
  <c r="O12952"/>
  <c r="O12953"/>
  <c r="O12954"/>
  <c r="O12955"/>
  <c r="O12956"/>
  <c r="O12957"/>
  <c r="O12958"/>
  <c r="O12959"/>
  <c r="O12960"/>
  <c r="O12961"/>
  <c r="O12962"/>
  <c r="O12963"/>
  <c r="O12964"/>
  <c r="O12965"/>
  <c r="O12966"/>
  <c r="O12967"/>
  <c r="O12968"/>
  <c r="O12969"/>
  <c r="O12970"/>
  <c r="O12971"/>
  <c r="O12972"/>
  <c r="O12973"/>
  <c r="O12974"/>
  <c r="O12975"/>
  <c r="O12976"/>
  <c r="O12977"/>
  <c r="O12978"/>
  <c r="O12979"/>
  <c r="O12980"/>
  <c r="O12981"/>
  <c r="O12982"/>
  <c r="O12983"/>
  <c r="O12984"/>
  <c r="O12985"/>
  <c r="O12986"/>
  <c r="O12987"/>
  <c r="O12988"/>
  <c r="O12989"/>
  <c r="O12990"/>
  <c r="O12991"/>
  <c r="O12992"/>
  <c r="O12993"/>
  <c r="O12994"/>
  <c r="O12995"/>
  <c r="O12996"/>
  <c r="O12997"/>
  <c r="O12998"/>
  <c r="O12999"/>
  <c r="O13000"/>
  <c r="O13001"/>
  <c r="O13002"/>
  <c r="O13003"/>
  <c r="O13004"/>
  <c r="O13005"/>
  <c r="O13006"/>
  <c r="O13007"/>
  <c r="O13008"/>
  <c r="O13009"/>
  <c r="O13010"/>
  <c r="O13011"/>
  <c r="O13012"/>
  <c r="O13013"/>
  <c r="O13014"/>
  <c r="O13015"/>
  <c r="O13016"/>
  <c r="O13017"/>
  <c r="O13018"/>
  <c r="O13019"/>
  <c r="O13020"/>
  <c r="O13021"/>
  <c r="O13022"/>
  <c r="O13023"/>
  <c r="O13024"/>
  <c r="O13025"/>
  <c r="O13026"/>
  <c r="O13027"/>
  <c r="O13028"/>
  <c r="O13029"/>
  <c r="O13030"/>
  <c r="O13031"/>
  <c r="O13032"/>
  <c r="O13033"/>
  <c r="O13034"/>
  <c r="O13035"/>
  <c r="O13036"/>
  <c r="O13037"/>
  <c r="O13038"/>
  <c r="O13039"/>
  <c r="O13040"/>
  <c r="O13041"/>
  <c r="O13042"/>
  <c r="O13043"/>
  <c r="O13044"/>
  <c r="O13045"/>
  <c r="O13046"/>
  <c r="O13047"/>
  <c r="O13048"/>
  <c r="O13049"/>
  <c r="O13050"/>
  <c r="O13051"/>
  <c r="O13052"/>
  <c r="O13053"/>
  <c r="O13054"/>
  <c r="O13055"/>
  <c r="O13056"/>
  <c r="O13057"/>
  <c r="O13058"/>
  <c r="O13059"/>
  <c r="O13060"/>
  <c r="O13061"/>
  <c r="O13062"/>
  <c r="O13063"/>
  <c r="O13064"/>
  <c r="O13065"/>
  <c r="O13066"/>
  <c r="O13067"/>
  <c r="O13068"/>
  <c r="O13069"/>
  <c r="O13070"/>
  <c r="O13071"/>
  <c r="O13072"/>
  <c r="O13073"/>
  <c r="O13074"/>
  <c r="O13075"/>
  <c r="O13076"/>
  <c r="O13077"/>
  <c r="O13078"/>
  <c r="O13079"/>
  <c r="O13080"/>
  <c r="O13081"/>
  <c r="O13082"/>
  <c r="O13083"/>
  <c r="O13084"/>
  <c r="O13085"/>
  <c r="O13086"/>
  <c r="O13087"/>
  <c r="O13088"/>
  <c r="O13089"/>
  <c r="O13090"/>
  <c r="O13091"/>
  <c r="O13092"/>
  <c r="O13093"/>
  <c r="O13094"/>
  <c r="O13095"/>
  <c r="O13096"/>
  <c r="O13097"/>
  <c r="O13098"/>
  <c r="O13099"/>
  <c r="O13100"/>
  <c r="O13101"/>
  <c r="O13102"/>
  <c r="O13103"/>
  <c r="O13104"/>
  <c r="O13105"/>
  <c r="O13106"/>
  <c r="O13107"/>
  <c r="O13108"/>
  <c r="O13109"/>
  <c r="O13110"/>
  <c r="O13111"/>
  <c r="O13112"/>
  <c r="O13113"/>
  <c r="O13114"/>
  <c r="O13115"/>
  <c r="O13116"/>
  <c r="O13117"/>
  <c r="O13118"/>
  <c r="O13119"/>
  <c r="O13120"/>
  <c r="O13121"/>
  <c r="O13122"/>
  <c r="O13123"/>
  <c r="O13124"/>
  <c r="O13125"/>
  <c r="O13126"/>
  <c r="O13127"/>
  <c r="O13128"/>
  <c r="O13129"/>
  <c r="O13130"/>
  <c r="O13131"/>
  <c r="O13132"/>
  <c r="O13133"/>
  <c r="O13134"/>
  <c r="O13135"/>
  <c r="O13136"/>
  <c r="O13137"/>
  <c r="O13138"/>
  <c r="O13139"/>
  <c r="O13140"/>
  <c r="O13141"/>
  <c r="O13142"/>
  <c r="O13143"/>
  <c r="O13144"/>
  <c r="O13145"/>
  <c r="O13146"/>
  <c r="O13147"/>
  <c r="O13148"/>
  <c r="O13149"/>
  <c r="O13150"/>
  <c r="O13151"/>
  <c r="O13152"/>
  <c r="O13153"/>
  <c r="O13154"/>
  <c r="O13155"/>
  <c r="O13156"/>
  <c r="O13157"/>
  <c r="O13158"/>
  <c r="O13159"/>
  <c r="O13160"/>
  <c r="O13161"/>
  <c r="O13162"/>
  <c r="O13163"/>
  <c r="O13164"/>
  <c r="O13165"/>
  <c r="O13166"/>
  <c r="O13167"/>
  <c r="O13168"/>
  <c r="O13169"/>
  <c r="O13170"/>
  <c r="O13171"/>
  <c r="O13172"/>
  <c r="O13173"/>
  <c r="O13174"/>
  <c r="O13175"/>
  <c r="O13176"/>
  <c r="O13177"/>
  <c r="O13178"/>
  <c r="O13179"/>
  <c r="O13180"/>
  <c r="O13181"/>
  <c r="O13182"/>
  <c r="O13183"/>
  <c r="O13184"/>
  <c r="O13185"/>
  <c r="O13186"/>
  <c r="O13187"/>
  <c r="O13188"/>
  <c r="O13189"/>
  <c r="O13190"/>
  <c r="O13191"/>
  <c r="O13192"/>
  <c r="O13193"/>
  <c r="O13194"/>
  <c r="O13195"/>
  <c r="O13196"/>
  <c r="O13197"/>
  <c r="O13198"/>
  <c r="O13199"/>
  <c r="O13200"/>
  <c r="O13201"/>
  <c r="O13202"/>
  <c r="O13203"/>
  <c r="O13204"/>
  <c r="O13205"/>
  <c r="O13206"/>
  <c r="O13207"/>
  <c r="O13208"/>
  <c r="O13209"/>
  <c r="O13210"/>
  <c r="O13211"/>
  <c r="O13212"/>
  <c r="O13213"/>
  <c r="O13214"/>
  <c r="O13215"/>
  <c r="O13216"/>
  <c r="O13217"/>
  <c r="O13218"/>
  <c r="O13219"/>
  <c r="O13220"/>
  <c r="O13221"/>
  <c r="O13222"/>
  <c r="O13223"/>
  <c r="O13224"/>
  <c r="O13225"/>
  <c r="O13226"/>
  <c r="O13227"/>
  <c r="O13228"/>
  <c r="O13229"/>
  <c r="O13230"/>
  <c r="O13231"/>
  <c r="O13232"/>
  <c r="O13233"/>
  <c r="O13234"/>
  <c r="O13235"/>
  <c r="O13236"/>
  <c r="O13237"/>
  <c r="O13238"/>
  <c r="O13239"/>
  <c r="O13240"/>
  <c r="O13241"/>
  <c r="O13242"/>
  <c r="O13243"/>
  <c r="O13244"/>
  <c r="O13245"/>
  <c r="O13246"/>
  <c r="O13247"/>
  <c r="O13248"/>
  <c r="O13249"/>
  <c r="O13250"/>
  <c r="O13251"/>
  <c r="O13252"/>
  <c r="O13253"/>
  <c r="O13254"/>
  <c r="O13255"/>
  <c r="O13256"/>
  <c r="O13257"/>
  <c r="O13258"/>
  <c r="O13259"/>
  <c r="O13260"/>
  <c r="O13261"/>
  <c r="O13262"/>
  <c r="O13263"/>
  <c r="O13264"/>
  <c r="O13265"/>
  <c r="O13266"/>
  <c r="O13267"/>
  <c r="O13268"/>
  <c r="O13269"/>
  <c r="O13270"/>
  <c r="O13271"/>
  <c r="O13272"/>
  <c r="O13273"/>
  <c r="O13274"/>
  <c r="O13275"/>
  <c r="O13276"/>
  <c r="O13277"/>
  <c r="O13278"/>
  <c r="O13279"/>
  <c r="O13280"/>
  <c r="O13281"/>
  <c r="O13282"/>
  <c r="O13283"/>
  <c r="O13284"/>
  <c r="O13285"/>
  <c r="O13286"/>
  <c r="O13287"/>
  <c r="O13288"/>
  <c r="O13289"/>
  <c r="O13290"/>
  <c r="O13291"/>
  <c r="O13292"/>
  <c r="O13293"/>
  <c r="O13294"/>
  <c r="O13295"/>
  <c r="O13296"/>
  <c r="O13297"/>
  <c r="O13298"/>
  <c r="O13299"/>
  <c r="O13300"/>
  <c r="O13301"/>
  <c r="O13302"/>
  <c r="O13303"/>
  <c r="O13304"/>
  <c r="O13305"/>
  <c r="O13306"/>
  <c r="O13307"/>
  <c r="O13308"/>
  <c r="O13309"/>
  <c r="O13310"/>
  <c r="O13311"/>
  <c r="O13312"/>
  <c r="O13313"/>
  <c r="O13314"/>
  <c r="O13315"/>
  <c r="O13316"/>
  <c r="O13317"/>
  <c r="O13318"/>
  <c r="O13319"/>
  <c r="O13320"/>
  <c r="O13321"/>
  <c r="O13322"/>
  <c r="O13323"/>
  <c r="O13324"/>
  <c r="O13325"/>
  <c r="O13326"/>
  <c r="O13327"/>
  <c r="O13328"/>
  <c r="O13329"/>
  <c r="O13330"/>
  <c r="O13331"/>
  <c r="O13332"/>
  <c r="O13333"/>
  <c r="O13334"/>
  <c r="O13335"/>
  <c r="O13336"/>
  <c r="O13337"/>
  <c r="O13338"/>
  <c r="O13339"/>
  <c r="O13340"/>
  <c r="O13341"/>
  <c r="O13342"/>
  <c r="O13343"/>
  <c r="O13344"/>
  <c r="O13345"/>
  <c r="O13346"/>
  <c r="O13347"/>
  <c r="O13348"/>
  <c r="O13349"/>
  <c r="O13350"/>
  <c r="O13351"/>
  <c r="O13352"/>
  <c r="O13353"/>
  <c r="O13354"/>
  <c r="O13355"/>
  <c r="O13356"/>
  <c r="O13357"/>
  <c r="O13358"/>
  <c r="O13359"/>
  <c r="O13360"/>
  <c r="O13361"/>
  <c r="O13362"/>
  <c r="O13363"/>
  <c r="O13364"/>
  <c r="O13365"/>
  <c r="O13366"/>
  <c r="O13367"/>
  <c r="O13368"/>
  <c r="O13369"/>
  <c r="O13370"/>
  <c r="O13371"/>
  <c r="O13372"/>
  <c r="O13373"/>
  <c r="O13374"/>
  <c r="O13375"/>
  <c r="O13376"/>
  <c r="O13377"/>
  <c r="O13378"/>
  <c r="O13379"/>
  <c r="O13380"/>
  <c r="O13381"/>
  <c r="O13382"/>
  <c r="O13383"/>
  <c r="O13384"/>
  <c r="O13385"/>
  <c r="O13386"/>
  <c r="O13387"/>
  <c r="O13388"/>
  <c r="O13389"/>
  <c r="O13390"/>
  <c r="O13391"/>
  <c r="O13392"/>
  <c r="O13393"/>
  <c r="O13394"/>
  <c r="O13395"/>
  <c r="O13396"/>
  <c r="O13397"/>
  <c r="O13398"/>
  <c r="O13399"/>
  <c r="O13400"/>
  <c r="O13401"/>
  <c r="O13402"/>
  <c r="O13403"/>
  <c r="O13404"/>
  <c r="O13405"/>
  <c r="O13406"/>
  <c r="O13407"/>
  <c r="O13408"/>
  <c r="O13409"/>
  <c r="O13410"/>
  <c r="O13411"/>
  <c r="O13412"/>
  <c r="O13413"/>
  <c r="O13414"/>
  <c r="O13415"/>
  <c r="O13416"/>
  <c r="O13417"/>
  <c r="O13418"/>
  <c r="O13419"/>
  <c r="O13420"/>
  <c r="O13421"/>
  <c r="O13422"/>
  <c r="O13423"/>
  <c r="O13424"/>
  <c r="O13425"/>
  <c r="O13426"/>
  <c r="O13427"/>
  <c r="O13428"/>
  <c r="O13429"/>
  <c r="O13430"/>
  <c r="O13431"/>
  <c r="O13432"/>
  <c r="O13433"/>
  <c r="O13434"/>
  <c r="O13435"/>
  <c r="O13436"/>
  <c r="O13437"/>
  <c r="O13438"/>
  <c r="O13439"/>
  <c r="O13440"/>
  <c r="O13441"/>
  <c r="O13442"/>
  <c r="O13443"/>
  <c r="O13444"/>
  <c r="O13445"/>
  <c r="O13446"/>
  <c r="O13447"/>
  <c r="O13448"/>
  <c r="O13449"/>
  <c r="O13450"/>
  <c r="O13451"/>
  <c r="O13452"/>
  <c r="O13453"/>
  <c r="O13454"/>
  <c r="O13455"/>
  <c r="O13456"/>
  <c r="O13457"/>
  <c r="O13458"/>
  <c r="O13459"/>
  <c r="O13460"/>
  <c r="O13461"/>
  <c r="O13462"/>
  <c r="O13463"/>
  <c r="O13464"/>
  <c r="O13465"/>
  <c r="O13466"/>
  <c r="O13467"/>
  <c r="O13468"/>
  <c r="O13469"/>
  <c r="O13470"/>
  <c r="O13471"/>
  <c r="O13472"/>
  <c r="O13473"/>
  <c r="O13474"/>
  <c r="O13475"/>
  <c r="O13476"/>
  <c r="O13477"/>
  <c r="O13478"/>
  <c r="O13479"/>
  <c r="O13480"/>
  <c r="O13481"/>
  <c r="O13482"/>
  <c r="O13483"/>
  <c r="O13484"/>
  <c r="O13485"/>
  <c r="O13486"/>
  <c r="O13487"/>
  <c r="O13488"/>
  <c r="O13489"/>
  <c r="O13490"/>
  <c r="O13491"/>
  <c r="O13492"/>
  <c r="O13493"/>
  <c r="O13494"/>
  <c r="O13495"/>
  <c r="O13496"/>
  <c r="O13497"/>
  <c r="O13498"/>
  <c r="O13499"/>
  <c r="O13500"/>
  <c r="O13501"/>
  <c r="O13502"/>
  <c r="O13503"/>
  <c r="O13504"/>
  <c r="O13505"/>
  <c r="O13506"/>
  <c r="O13507"/>
  <c r="O13508"/>
  <c r="O13509"/>
  <c r="O13510"/>
  <c r="O13511"/>
  <c r="O13512"/>
  <c r="O13513"/>
  <c r="O13514"/>
  <c r="O13515"/>
  <c r="O13516"/>
  <c r="O13517"/>
  <c r="O13518"/>
  <c r="O13519"/>
  <c r="O13520"/>
  <c r="O13521"/>
  <c r="O13522"/>
  <c r="O13523"/>
  <c r="O13524"/>
  <c r="O13525"/>
  <c r="O13526"/>
  <c r="O13527"/>
  <c r="O13528"/>
  <c r="O13529"/>
  <c r="O13530"/>
  <c r="O13531"/>
  <c r="O13532"/>
  <c r="O13533"/>
  <c r="O13534"/>
  <c r="O13535"/>
  <c r="O13536"/>
  <c r="O13537"/>
  <c r="O13538"/>
  <c r="O13539"/>
  <c r="O13540"/>
  <c r="O13541"/>
  <c r="O13542"/>
  <c r="O13543"/>
  <c r="O13544"/>
  <c r="O13545"/>
  <c r="O13546"/>
  <c r="O13547"/>
  <c r="O13548"/>
  <c r="O13549"/>
  <c r="O13550"/>
  <c r="O13551"/>
  <c r="O13552"/>
  <c r="O13553"/>
  <c r="O13554"/>
  <c r="O13555"/>
  <c r="O13556"/>
  <c r="O13557"/>
  <c r="O13558"/>
  <c r="O13559"/>
  <c r="O13560"/>
  <c r="O13561"/>
  <c r="O13562"/>
  <c r="O13563"/>
  <c r="O13564"/>
  <c r="O13565"/>
  <c r="O13566"/>
  <c r="O13567"/>
  <c r="O13568"/>
  <c r="O13569"/>
  <c r="O13570"/>
  <c r="O13571"/>
  <c r="O13572"/>
  <c r="O13573"/>
  <c r="O13574"/>
  <c r="O13575"/>
  <c r="O13576"/>
  <c r="O13577"/>
  <c r="O13578"/>
  <c r="O13579"/>
  <c r="O13580"/>
  <c r="O13581"/>
  <c r="O13582"/>
  <c r="O13583"/>
  <c r="O13584"/>
  <c r="O13585"/>
  <c r="O13586"/>
  <c r="O13587"/>
  <c r="O13588"/>
  <c r="O13589"/>
  <c r="O13590"/>
  <c r="O13591"/>
  <c r="O13592"/>
  <c r="O13593"/>
  <c r="O13594"/>
  <c r="O13595"/>
  <c r="O13596"/>
  <c r="O13597"/>
  <c r="O13598"/>
  <c r="O13599"/>
  <c r="O13600"/>
  <c r="O13601"/>
  <c r="O13602"/>
  <c r="O13603"/>
  <c r="O13604"/>
  <c r="O13605"/>
  <c r="O13606"/>
  <c r="O13607"/>
  <c r="O13608"/>
  <c r="O13609"/>
  <c r="O13610"/>
  <c r="O13611"/>
  <c r="O13612"/>
  <c r="O13613"/>
  <c r="O13614"/>
  <c r="O13615"/>
  <c r="O13616"/>
  <c r="O13617"/>
  <c r="O13618"/>
  <c r="O13619"/>
  <c r="O13620"/>
  <c r="O13621"/>
  <c r="O13622"/>
  <c r="O13623"/>
  <c r="O13624"/>
  <c r="O13625"/>
  <c r="O13626"/>
  <c r="O13627"/>
  <c r="O13628"/>
  <c r="O13629"/>
  <c r="O13630"/>
  <c r="O13631"/>
  <c r="O13632"/>
  <c r="O13633"/>
  <c r="O13634"/>
  <c r="O13635"/>
  <c r="O13636"/>
  <c r="O13637"/>
  <c r="O13638"/>
  <c r="O13639"/>
  <c r="O13640"/>
  <c r="O13641"/>
  <c r="O13642"/>
  <c r="O13643"/>
  <c r="O13644"/>
  <c r="O13645"/>
  <c r="O13646"/>
  <c r="O13647"/>
  <c r="O13648"/>
  <c r="O13649"/>
  <c r="O13650"/>
  <c r="O13651"/>
  <c r="O13652"/>
  <c r="O13653"/>
  <c r="O13654"/>
  <c r="O13655"/>
  <c r="O13656"/>
  <c r="O13657"/>
  <c r="O13658"/>
  <c r="O13659"/>
  <c r="O13660"/>
  <c r="O13661"/>
  <c r="O13662"/>
  <c r="O13663"/>
  <c r="O13664"/>
  <c r="O13665"/>
  <c r="O13666"/>
  <c r="O13667"/>
  <c r="O13668"/>
  <c r="O13669"/>
  <c r="O13670"/>
  <c r="O13671"/>
  <c r="O13672"/>
  <c r="O13673"/>
  <c r="O13674"/>
  <c r="O13675"/>
  <c r="O13676"/>
  <c r="O13677"/>
  <c r="O13678"/>
  <c r="O13679"/>
  <c r="O13680"/>
  <c r="O13681"/>
  <c r="O13682"/>
  <c r="O13683"/>
  <c r="O13684"/>
  <c r="O13685"/>
  <c r="O13686"/>
  <c r="O13687"/>
  <c r="O13688"/>
  <c r="O13689"/>
  <c r="O13690"/>
  <c r="O13691"/>
  <c r="O13692"/>
  <c r="O13693"/>
  <c r="O13694"/>
  <c r="O13695"/>
  <c r="O13696"/>
  <c r="O13697"/>
  <c r="O13698"/>
  <c r="O13699"/>
  <c r="O13700"/>
  <c r="O13701"/>
  <c r="O13702"/>
  <c r="O13703"/>
  <c r="O13704"/>
  <c r="O13705"/>
  <c r="O13706"/>
  <c r="O13707"/>
  <c r="O13708"/>
  <c r="O13709"/>
  <c r="O13710"/>
  <c r="O13711"/>
  <c r="O13712"/>
  <c r="O13713"/>
  <c r="O13714"/>
  <c r="O13715"/>
  <c r="O13716"/>
  <c r="O13717"/>
  <c r="O13718"/>
  <c r="O13719"/>
  <c r="O13720"/>
  <c r="O13721"/>
  <c r="O13722"/>
  <c r="O13723"/>
  <c r="O13724"/>
  <c r="O13725"/>
  <c r="O13726"/>
  <c r="O13727"/>
  <c r="O13728"/>
  <c r="O13729"/>
  <c r="O13730"/>
  <c r="O13731"/>
  <c r="O13732"/>
  <c r="O13733"/>
  <c r="O13734"/>
  <c r="O13735"/>
  <c r="O13736"/>
  <c r="O13737"/>
  <c r="O13738"/>
  <c r="O13739"/>
  <c r="O13740"/>
  <c r="O13741"/>
  <c r="O13742"/>
  <c r="O13743"/>
  <c r="O13744"/>
  <c r="O13745"/>
  <c r="O13746"/>
  <c r="O13747"/>
  <c r="O13748"/>
  <c r="O13749"/>
  <c r="O13750"/>
  <c r="O13751"/>
  <c r="O13752"/>
  <c r="O13753"/>
  <c r="O13754"/>
  <c r="O13755"/>
  <c r="O13756"/>
  <c r="O13757"/>
  <c r="O13758"/>
  <c r="O13759"/>
  <c r="O13760"/>
  <c r="O13761"/>
  <c r="O13762"/>
  <c r="O13763"/>
  <c r="O13764"/>
  <c r="O13765"/>
  <c r="O13766"/>
  <c r="O13767"/>
  <c r="O13768"/>
  <c r="O13769"/>
  <c r="O13770"/>
  <c r="O13771"/>
  <c r="O13772"/>
  <c r="O13773"/>
  <c r="O13774"/>
  <c r="O13775"/>
  <c r="O13776"/>
  <c r="O13777"/>
  <c r="O13778"/>
  <c r="O13779"/>
  <c r="O13780"/>
  <c r="O13781"/>
  <c r="O13782"/>
  <c r="O13783"/>
  <c r="O13784"/>
  <c r="O13785"/>
  <c r="O13786"/>
  <c r="O13787"/>
  <c r="O13788"/>
  <c r="O13789"/>
  <c r="O13790"/>
  <c r="O13791"/>
  <c r="O13792"/>
  <c r="O13793"/>
  <c r="O13794"/>
  <c r="O13795"/>
  <c r="O13796"/>
  <c r="O13797"/>
  <c r="O13798"/>
  <c r="O13799"/>
  <c r="O13800"/>
  <c r="O13801"/>
  <c r="O13802"/>
  <c r="O13803"/>
  <c r="O13804"/>
  <c r="O13805"/>
  <c r="O13806"/>
  <c r="O13807"/>
  <c r="O13808"/>
  <c r="O13809"/>
  <c r="O13810"/>
  <c r="O13811"/>
  <c r="O13812"/>
  <c r="O13813"/>
  <c r="O13814"/>
  <c r="O13815"/>
  <c r="O13816"/>
  <c r="O13817"/>
  <c r="O13818"/>
  <c r="O13819"/>
  <c r="O13820"/>
  <c r="O13821"/>
  <c r="O13822"/>
  <c r="O13823"/>
  <c r="O13824"/>
  <c r="O13825"/>
  <c r="O13826"/>
  <c r="O13827"/>
  <c r="O13828"/>
  <c r="O13829"/>
  <c r="O13830"/>
  <c r="O13831"/>
  <c r="O13832"/>
  <c r="O13833"/>
  <c r="O13834"/>
  <c r="O13835"/>
  <c r="O13836"/>
  <c r="O13837"/>
  <c r="O13838"/>
  <c r="O13839"/>
  <c r="O13840"/>
  <c r="O13841"/>
  <c r="O13842"/>
  <c r="O13843"/>
  <c r="O13844"/>
  <c r="O13845"/>
  <c r="O13846"/>
  <c r="O13847"/>
  <c r="O13848"/>
  <c r="O13849"/>
  <c r="O13850"/>
  <c r="O13851"/>
  <c r="O13852"/>
  <c r="O13853"/>
  <c r="O13854"/>
  <c r="O13855"/>
  <c r="O13856"/>
  <c r="O13857"/>
  <c r="O13858"/>
  <c r="O13859"/>
  <c r="O13860"/>
  <c r="O13861"/>
  <c r="O13862"/>
  <c r="O13863"/>
  <c r="O13864"/>
  <c r="O13865"/>
  <c r="O13866"/>
  <c r="O13867"/>
  <c r="O13868"/>
  <c r="O13869"/>
  <c r="O13870"/>
  <c r="O13871"/>
  <c r="O13872"/>
  <c r="O13873"/>
  <c r="O13874"/>
  <c r="O13875"/>
  <c r="O13876"/>
  <c r="O13877"/>
  <c r="O13878"/>
  <c r="O13879"/>
  <c r="O13880"/>
  <c r="O13881"/>
  <c r="O13882"/>
  <c r="O13883"/>
  <c r="O13884"/>
  <c r="O13885"/>
  <c r="O13886"/>
  <c r="O13887"/>
  <c r="O13888"/>
  <c r="O13889"/>
  <c r="O13890"/>
  <c r="O13891"/>
  <c r="O13892"/>
  <c r="O13893"/>
  <c r="O13894"/>
  <c r="O13895"/>
  <c r="O13896"/>
  <c r="O13897"/>
  <c r="O13898"/>
  <c r="O13899"/>
  <c r="O13900"/>
  <c r="O13901"/>
  <c r="O13902"/>
  <c r="O13903"/>
  <c r="O13904"/>
  <c r="O13905"/>
  <c r="O13906"/>
  <c r="O13907"/>
  <c r="O13908"/>
  <c r="O13909"/>
  <c r="O13910"/>
  <c r="O13911"/>
  <c r="O13912"/>
  <c r="O13913"/>
  <c r="O13914"/>
  <c r="O13915"/>
  <c r="O13916"/>
  <c r="O13917"/>
  <c r="O13918"/>
  <c r="O13919"/>
  <c r="O13920"/>
  <c r="O13921"/>
  <c r="O13922"/>
  <c r="O13923"/>
  <c r="O13924"/>
  <c r="O13925"/>
  <c r="O13926"/>
  <c r="O13927"/>
  <c r="O13928"/>
  <c r="O13929"/>
  <c r="O13930"/>
  <c r="O13931"/>
  <c r="O13932"/>
  <c r="O13933"/>
  <c r="O13934"/>
  <c r="O13935"/>
  <c r="O13936"/>
  <c r="O13937"/>
  <c r="O13938"/>
  <c r="O13939"/>
  <c r="O13940"/>
  <c r="O13941"/>
  <c r="O13942"/>
  <c r="O13943"/>
  <c r="O13944"/>
  <c r="O13945"/>
  <c r="O13946"/>
  <c r="O13947"/>
  <c r="O13948"/>
  <c r="O13949"/>
  <c r="O13950"/>
  <c r="O13951"/>
  <c r="O13952"/>
  <c r="O13953"/>
  <c r="O13954"/>
  <c r="O13955"/>
  <c r="O13956"/>
  <c r="O13957"/>
  <c r="O13958"/>
  <c r="O13959"/>
  <c r="O13960"/>
  <c r="O13961"/>
  <c r="O13962"/>
  <c r="O13963"/>
  <c r="O13964"/>
  <c r="O13965"/>
  <c r="O13966"/>
  <c r="O13967"/>
  <c r="O13968"/>
  <c r="O13969"/>
  <c r="O13970"/>
  <c r="O13971"/>
  <c r="O13972"/>
  <c r="O13973"/>
  <c r="O13974"/>
  <c r="O13975"/>
  <c r="O13976"/>
  <c r="O13977"/>
  <c r="O13978"/>
  <c r="O13979"/>
  <c r="O13980"/>
  <c r="O13981"/>
  <c r="O13982"/>
  <c r="O13983"/>
  <c r="O13984"/>
  <c r="O13985"/>
  <c r="O13986"/>
  <c r="O13987"/>
  <c r="O13988"/>
  <c r="O13989"/>
  <c r="O13990"/>
  <c r="O13991"/>
  <c r="O13992"/>
  <c r="O13993"/>
  <c r="O13994"/>
  <c r="O13995"/>
  <c r="O13996"/>
  <c r="O13997"/>
  <c r="O13998"/>
  <c r="O13999"/>
  <c r="O14000"/>
  <c r="O14001"/>
  <c r="O14002"/>
  <c r="O14003"/>
  <c r="O14004"/>
  <c r="O14005"/>
  <c r="O14006"/>
  <c r="O14007"/>
  <c r="O14008"/>
  <c r="O14009"/>
  <c r="O14010"/>
  <c r="O14011"/>
  <c r="O14012"/>
  <c r="O14013"/>
  <c r="O14014"/>
  <c r="O14015"/>
  <c r="O14016"/>
  <c r="O14017"/>
  <c r="O14018"/>
  <c r="O14019"/>
  <c r="O14020"/>
  <c r="O14021"/>
  <c r="O14022"/>
  <c r="O14023"/>
  <c r="O14024"/>
  <c r="O14025"/>
  <c r="O14026"/>
  <c r="O14027"/>
  <c r="O14028"/>
  <c r="O14029"/>
  <c r="O14030"/>
  <c r="O14031"/>
  <c r="O14032"/>
  <c r="O14033"/>
  <c r="O14034"/>
  <c r="O14035"/>
  <c r="O14036"/>
  <c r="O14037"/>
  <c r="O14038"/>
  <c r="O14039"/>
  <c r="O14040"/>
  <c r="O14041"/>
  <c r="O14042"/>
  <c r="O14043"/>
  <c r="O14044"/>
  <c r="O14045"/>
  <c r="O14046"/>
  <c r="O14047"/>
  <c r="O14048"/>
  <c r="O14049"/>
  <c r="O14050"/>
  <c r="O14051"/>
  <c r="O14052"/>
  <c r="O14053"/>
  <c r="O14054"/>
  <c r="O14055"/>
  <c r="O14056"/>
  <c r="O14057"/>
  <c r="O14058"/>
  <c r="O14059"/>
  <c r="O14060"/>
  <c r="O14061"/>
  <c r="O14062"/>
  <c r="O14063"/>
  <c r="O14064"/>
  <c r="O14065"/>
  <c r="O14066"/>
  <c r="O14067"/>
  <c r="O14068"/>
  <c r="O14069"/>
  <c r="O14070"/>
  <c r="O14071"/>
  <c r="O14072"/>
  <c r="O14073"/>
  <c r="O14074"/>
  <c r="O14075"/>
  <c r="O14076"/>
  <c r="O14077"/>
  <c r="O14127"/>
  <c r="O14128"/>
  <c r="O14129"/>
  <c r="O14130"/>
  <c r="O14131"/>
  <c r="O14132"/>
  <c r="O14133"/>
  <c r="O14134"/>
  <c r="O14135"/>
  <c r="O14136"/>
  <c r="O14137"/>
  <c r="O14138"/>
  <c r="O14139"/>
  <c r="O14140"/>
  <c r="O14141"/>
  <c r="O14142"/>
  <c r="O14143"/>
  <c r="O14144"/>
  <c r="O14145"/>
  <c r="O14146"/>
  <c r="O14147"/>
  <c r="O14148"/>
  <c r="O14149"/>
  <c r="O14150"/>
  <c r="O14151"/>
  <c r="O14152"/>
  <c r="O14153"/>
  <c r="O14154"/>
  <c r="O14155"/>
  <c r="O14156"/>
  <c r="O14157"/>
  <c r="O14158"/>
  <c r="O14159"/>
  <c r="O14160"/>
  <c r="O14161"/>
  <c r="O14162"/>
  <c r="O14163"/>
  <c r="O14164"/>
  <c r="O14165"/>
  <c r="O14166"/>
  <c r="O14167"/>
  <c r="O14168"/>
  <c r="O14169"/>
  <c r="O14170"/>
  <c r="O14171"/>
  <c r="O14172"/>
  <c r="O14173"/>
  <c r="O14174"/>
  <c r="O14175"/>
  <c r="O14176"/>
  <c r="O14177"/>
  <c r="O14178"/>
  <c r="O14179"/>
  <c r="O14180"/>
  <c r="O14181"/>
  <c r="O14182"/>
  <c r="O14183"/>
  <c r="O14184"/>
  <c r="O14185"/>
  <c r="O14186"/>
  <c r="O14187"/>
  <c r="O14188"/>
  <c r="O14189"/>
  <c r="O14190"/>
  <c r="O14191"/>
  <c r="O14192"/>
  <c r="O14193"/>
  <c r="O14194"/>
  <c r="O14195"/>
  <c r="O14196"/>
  <c r="O14197"/>
  <c r="O14198"/>
  <c r="O14199"/>
  <c r="O14200"/>
  <c r="O14201"/>
  <c r="O14202"/>
  <c r="O14203"/>
  <c r="O14204"/>
  <c r="O14205"/>
  <c r="O14206"/>
  <c r="O14207"/>
  <c r="O14208"/>
  <c r="O14209"/>
  <c r="O14210"/>
  <c r="O14211"/>
  <c r="O14212"/>
  <c r="O14213"/>
  <c r="O14214"/>
  <c r="O14215"/>
  <c r="O14216"/>
  <c r="O14217"/>
  <c r="O14218"/>
  <c r="O14219"/>
  <c r="O14220"/>
  <c r="O14221"/>
  <c r="O14222"/>
  <c r="O14223"/>
  <c r="O14224"/>
  <c r="O14225"/>
  <c r="O14226"/>
  <c r="O14227"/>
  <c r="O14228"/>
  <c r="O14229"/>
  <c r="O14230"/>
  <c r="O14231"/>
  <c r="O14232"/>
  <c r="O14233"/>
  <c r="O14234"/>
  <c r="O14235"/>
  <c r="O14236"/>
  <c r="O14237"/>
  <c r="O14238"/>
  <c r="O14239"/>
  <c r="O14240"/>
  <c r="O14241"/>
  <c r="O14242"/>
  <c r="O14243"/>
  <c r="O14244"/>
  <c r="O14245"/>
  <c r="O14246"/>
  <c r="O14247"/>
  <c r="O14248"/>
  <c r="O14249"/>
  <c r="O14250"/>
  <c r="O14251"/>
  <c r="O14252"/>
  <c r="O14253"/>
  <c r="O14254"/>
  <c r="O14255"/>
  <c r="O14256"/>
  <c r="O14257"/>
  <c r="O14258"/>
  <c r="O14259"/>
  <c r="O14260"/>
  <c r="O14261"/>
  <c r="O14262"/>
  <c r="O14263"/>
  <c r="O14264"/>
  <c r="O14265"/>
  <c r="O14266"/>
  <c r="O14267"/>
  <c r="O14268"/>
  <c r="O14269"/>
  <c r="O14270"/>
  <c r="O14271"/>
  <c r="O14272"/>
  <c r="O14273"/>
  <c r="O14274"/>
  <c r="O14275"/>
  <c r="O14276"/>
  <c r="O14277"/>
  <c r="O14278"/>
  <c r="O14279"/>
  <c r="O14280"/>
  <c r="O14281"/>
  <c r="O14282"/>
  <c r="O14283"/>
  <c r="O14284"/>
  <c r="O14285"/>
  <c r="O14286"/>
  <c r="O14287"/>
  <c r="O14288"/>
  <c r="O14289"/>
  <c r="O14290"/>
  <c r="O14291"/>
  <c r="O14292"/>
  <c r="O14293"/>
  <c r="O14294"/>
  <c r="O14295"/>
  <c r="O14296"/>
  <c r="O14297"/>
  <c r="O14298"/>
  <c r="O14299"/>
  <c r="O14300"/>
  <c r="O14301"/>
  <c r="O14302"/>
  <c r="O14303"/>
  <c r="O14304"/>
  <c r="O14305"/>
  <c r="O14306"/>
  <c r="O14307"/>
  <c r="O14308"/>
  <c r="O14309"/>
  <c r="O14310"/>
  <c r="O14311"/>
  <c r="O14312"/>
  <c r="O14313"/>
  <c r="O14314"/>
  <c r="O14315"/>
  <c r="O14316"/>
  <c r="O14317"/>
  <c r="O14318"/>
  <c r="O14319"/>
  <c r="O14320"/>
  <c r="O14321"/>
  <c r="O14322"/>
  <c r="O14323"/>
  <c r="O14324"/>
  <c r="O14325"/>
  <c r="O14326"/>
  <c r="O14327"/>
  <c r="O14328"/>
  <c r="O14329"/>
  <c r="O14330"/>
  <c r="O14331"/>
  <c r="O14332"/>
  <c r="O14333"/>
  <c r="O14334"/>
  <c r="O14335"/>
  <c r="O14336"/>
  <c r="O14337"/>
  <c r="O14338"/>
  <c r="O14339"/>
  <c r="O14340"/>
  <c r="O14341"/>
  <c r="O14342"/>
  <c r="O14343"/>
  <c r="O14344"/>
  <c r="O14345"/>
  <c r="O14346"/>
  <c r="O14347"/>
  <c r="O14348"/>
  <c r="O14349"/>
  <c r="O14350"/>
  <c r="O14351"/>
  <c r="O14352"/>
  <c r="O14353"/>
  <c r="O14354"/>
  <c r="O14355"/>
  <c r="O14356"/>
  <c r="O14357"/>
  <c r="O14358"/>
  <c r="O14359"/>
  <c r="O14360"/>
  <c r="O14361"/>
  <c r="O14362"/>
  <c r="O14363"/>
  <c r="O14364"/>
  <c r="O14365"/>
  <c r="O14366"/>
  <c r="O14367"/>
  <c r="O14368"/>
  <c r="O14369"/>
  <c r="O14370"/>
  <c r="O14371"/>
  <c r="O14372"/>
  <c r="O14373"/>
  <c r="O14374"/>
  <c r="O14375"/>
  <c r="O14376"/>
  <c r="O14377"/>
  <c r="O14378"/>
  <c r="O14379"/>
  <c r="O14380"/>
  <c r="O14381"/>
  <c r="O14382"/>
  <c r="O14383"/>
  <c r="O14384"/>
  <c r="O14385"/>
  <c r="O14386"/>
  <c r="O14387"/>
  <c r="O14388"/>
  <c r="O14389"/>
  <c r="O14390"/>
  <c r="O14391"/>
  <c r="O14392"/>
  <c r="O14393"/>
  <c r="O14394"/>
  <c r="O14395"/>
  <c r="O14396"/>
  <c r="O14397"/>
  <c r="O14398"/>
  <c r="O14399"/>
  <c r="O14400"/>
  <c r="O14401"/>
  <c r="O14402"/>
  <c r="O14403"/>
  <c r="O14404"/>
  <c r="O14405"/>
  <c r="O14406"/>
  <c r="O14407"/>
  <c r="O14408"/>
  <c r="O14409"/>
  <c r="O14410"/>
  <c r="O14411"/>
  <c r="O14412"/>
  <c r="O14413"/>
  <c r="O14414"/>
  <c r="O14415"/>
  <c r="O14416"/>
  <c r="O14417"/>
  <c r="O14418"/>
  <c r="O14419"/>
  <c r="O14420"/>
  <c r="O14421"/>
  <c r="O14422"/>
  <c r="O14423"/>
  <c r="O14424"/>
  <c r="O14425"/>
  <c r="O14426"/>
  <c r="O14427"/>
  <c r="O14428"/>
  <c r="O14429"/>
  <c r="O14430"/>
  <c r="O14431"/>
  <c r="O14432"/>
  <c r="O14433"/>
  <c r="O14434"/>
  <c r="O14435"/>
  <c r="O14436"/>
  <c r="O14437"/>
  <c r="O14438"/>
  <c r="O14439"/>
  <c r="O14440"/>
  <c r="O14441"/>
  <c r="O14442"/>
  <c r="O14443"/>
  <c r="O14444"/>
  <c r="O14445"/>
  <c r="O14446"/>
  <c r="O14447"/>
  <c r="O14448"/>
  <c r="O14449"/>
  <c r="O14450"/>
  <c r="O14451"/>
  <c r="O14452"/>
  <c r="O14453"/>
  <c r="O14454"/>
  <c r="O14455"/>
  <c r="O14456"/>
  <c r="O14457"/>
  <c r="O14458"/>
  <c r="O14459"/>
  <c r="O14460"/>
  <c r="O14461"/>
  <c r="O14462"/>
  <c r="O14463"/>
  <c r="O14464"/>
  <c r="O14465"/>
  <c r="O14466"/>
  <c r="O14467"/>
  <c r="O14468"/>
  <c r="O14469"/>
  <c r="O14470"/>
  <c r="O14471"/>
  <c r="O14472"/>
  <c r="O14473"/>
  <c r="O14474"/>
  <c r="O14475"/>
  <c r="O14476"/>
  <c r="O14477"/>
  <c r="O14478"/>
  <c r="O14479"/>
  <c r="O14480"/>
  <c r="O14481"/>
  <c r="O14482"/>
  <c r="O14483"/>
  <c r="O14484"/>
  <c r="O14485"/>
  <c r="O14486"/>
  <c r="O14487"/>
  <c r="O14488"/>
  <c r="O14489"/>
  <c r="O14490"/>
  <c r="O14491"/>
  <c r="O14492"/>
  <c r="O14493"/>
  <c r="O14494"/>
  <c r="O14495"/>
  <c r="O14496"/>
  <c r="O14497"/>
  <c r="O14498"/>
  <c r="O14499"/>
  <c r="O14500"/>
  <c r="O14501"/>
  <c r="O14502"/>
  <c r="O14503"/>
  <c r="O14504"/>
  <c r="O14505"/>
  <c r="O14506"/>
  <c r="O14507"/>
  <c r="O14508"/>
  <c r="O14509"/>
  <c r="O14510"/>
  <c r="O14511"/>
  <c r="O14512"/>
  <c r="O14513"/>
  <c r="O14514"/>
  <c r="O14515"/>
  <c r="O14516"/>
  <c r="O14517"/>
  <c r="O14518"/>
  <c r="O14519"/>
  <c r="O14520"/>
  <c r="O14521"/>
  <c r="O14522"/>
  <c r="O14523"/>
  <c r="O14524"/>
  <c r="O14525"/>
  <c r="O14526"/>
  <c r="O14527"/>
  <c r="O14528"/>
  <c r="O14529"/>
  <c r="O14530"/>
  <c r="O14531"/>
  <c r="O14532"/>
  <c r="O14533"/>
  <c r="O14534"/>
  <c r="O14535"/>
  <c r="O14536"/>
  <c r="O14537"/>
  <c r="O14538"/>
  <c r="O14539"/>
  <c r="O14540"/>
  <c r="O14541"/>
  <c r="O14542"/>
  <c r="O14543"/>
  <c r="O14544"/>
  <c r="O14545"/>
  <c r="O14546"/>
  <c r="O14547"/>
  <c r="O14548"/>
  <c r="O14549"/>
  <c r="O14550"/>
  <c r="O14551"/>
  <c r="O14552"/>
  <c r="O14553"/>
  <c r="O14554"/>
  <c r="O14555"/>
  <c r="O14556"/>
  <c r="O14557"/>
  <c r="O14558"/>
  <c r="O14559"/>
  <c r="O14560"/>
  <c r="O14561"/>
  <c r="O14562"/>
  <c r="O14563"/>
  <c r="O14564"/>
  <c r="O14565"/>
  <c r="O14566"/>
  <c r="O14567"/>
  <c r="O14568"/>
  <c r="O14569"/>
  <c r="O14570"/>
  <c r="O14571"/>
  <c r="O14572"/>
  <c r="O14573"/>
  <c r="O14574"/>
  <c r="O14575"/>
  <c r="O14576"/>
  <c r="O14577"/>
  <c r="O14578"/>
  <c r="O14579"/>
  <c r="O14580"/>
  <c r="O14581"/>
  <c r="O14582"/>
  <c r="O14583"/>
  <c r="O14584"/>
  <c r="O14585"/>
  <c r="O14586"/>
  <c r="O14587"/>
  <c r="O14588"/>
  <c r="O14589"/>
  <c r="O14590"/>
  <c r="O14591"/>
  <c r="O14592"/>
  <c r="O14593"/>
  <c r="O14594"/>
  <c r="O14595"/>
  <c r="O14596"/>
  <c r="O14597"/>
  <c r="O14598"/>
  <c r="O14599"/>
  <c r="O14600"/>
  <c r="O14601"/>
  <c r="O14602"/>
  <c r="O14603"/>
  <c r="O14604"/>
  <c r="O14605"/>
  <c r="O14606"/>
  <c r="O14607"/>
  <c r="O14608"/>
  <c r="O14609"/>
  <c r="O14610"/>
  <c r="O14611"/>
  <c r="O14612"/>
  <c r="O14613"/>
  <c r="O14614"/>
  <c r="O14615"/>
  <c r="O14616"/>
  <c r="O14617"/>
  <c r="O14618"/>
  <c r="O14619"/>
  <c r="O14620"/>
  <c r="O14621"/>
  <c r="O14622"/>
  <c r="O14623"/>
  <c r="O14624"/>
  <c r="O14625"/>
  <c r="O14626"/>
  <c r="O14627"/>
  <c r="O14628"/>
  <c r="O14629"/>
  <c r="O14630"/>
  <c r="O14631"/>
  <c r="O14632"/>
  <c r="O14633"/>
  <c r="O14634"/>
  <c r="O14635"/>
  <c r="O14636"/>
  <c r="O14637"/>
  <c r="O14638"/>
  <c r="O14639"/>
  <c r="O14640"/>
  <c r="O14641"/>
  <c r="O14642"/>
  <c r="O14643"/>
  <c r="O14644"/>
  <c r="O14645"/>
  <c r="O14646"/>
  <c r="O14647"/>
  <c r="O14648"/>
  <c r="O14649"/>
  <c r="O14650"/>
  <c r="O14651"/>
  <c r="O14652"/>
  <c r="O14653"/>
  <c r="O14654"/>
  <c r="O14655"/>
  <c r="O14656"/>
  <c r="O14657"/>
  <c r="O14658"/>
  <c r="O14659"/>
  <c r="O14660"/>
  <c r="O14661"/>
  <c r="O14662"/>
  <c r="O14663"/>
  <c r="O14664"/>
  <c r="O14665"/>
  <c r="O14666"/>
  <c r="O14667"/>
  <c r="O14668"/>
  <c r="O14669"/>
  <c r="O14670"/>
  <c r="O14671"/>
  <c r="O14672"/>
  <c r="O14673"/>
  <c r="O14674"/>
  <c r="O14675"/>
  <c r="O14676"/>
  <c r="O14677"/>
  <c r="O14678"/>
  <c r="O14679"/>
  <c r="O14680"/>
  <c r="O14681"/>
  <c r="O14682"/>
  <c r="O14683"/>
  <c r="O14684"/>
  <c r="O14685"/>
  <c r="O14686"/>
  <c r="O14687"/>
  <c r="O14688"/>
  <c r="O14689"/>
  <c r="O14690"/>
  <c r="O14691"/>
  <c r="O14692"/>
  <c r="O14693"/>
  <c r="O14694"/>
  <c r="O14695"/>
  <c r="O14696"/>
  <c r="O14697"/>
  <c r="O14698"/>
  <c r="O14699"/>
  <c r="O14700"/>
  <c r="O14701"/>
  <c r="O14702"/>
  <c r="O14703"/>
  <c r="O14704"/>
  <c r="O14705"/>
  <c r="O14706"/>
  <c r="O14707"/>
  <c r="O14708"/>
  <c r="O14709"/>
  <c r="O14710"/>
  <c r="O14711"/>
  <c r="O14712"/>
  <c r="O14713"/>
  <c r="O14714"/>
  <c r="O14715"/>
  <c r="O14716"/>
  <c r="O14717"/>
  <c r="O14718"/>
  <c r="O14719"/>
  <c r="O14720"/>
  <c r="O14721"/>
  <c r="O14722"/>
  <c r="O14723"/>
  <c r="O14724"/>
  <c r="O14725"/>
  <c r="O14726"/>
  <c r="O14727"/>
  <c r="O14728"/>
  <c r="O14729"/>
  <c r="O14730"/>
  <c r="O14731"/>
  <c r="O14732"/>
  <c r="O14733"/>
  <c r="O14734"/>
  <c r="O14735"/>
  <c r="O14736"/>
  <c r="O14737"/>
  <c r="O14738"/>
  <c r="O14739"/>
  <c r="O14740"/>
  <c r="O14741"/>
  <c r="O14742"/>
  <c r="O14743"/>
  <c r="O14744"/>
  <c r="O14745"/>
  <c r="O14746"/>
  <c r="O14747"/>
  <c r="O14748"/>
  <c r="O14749"/>
  <c r="O14750"/>
  <c r="O14751"/>
  <c r="O14752"/>
  <c r="O14753"/>
  <c r="O14754"/>
  <c r="O14755"/>
  <c r="O14756"/>
  <c r="O14757"/>
  <c r="O14758"/>
  <c r="O14759"/>
  <c r="O14760"/>
  <c r="O14761"/>
  <c r="O14762"/>
  <c r="O14763"/>
  <c r="O14764"/>
  <c r="O14765"/>
  <c r="O14766"/>
  <c r="O14767"/>
  <c r="O14768"/>
  <c r="O14769"/>
  <c r="O14770"/>
  <c r="O14771"/>
  <c r="O14772"/>
  <c r="O14773"/>
  <c r="O14774"/>
  <c r="O14775"/>
  <c r="O14776"/>
  <c r="O14777"/>
  <c r="O14778"/>
  <c r="O14779"/>
  <c r="O14780"/>
  <c r="O14781"/>
  <c r="O14782"/>
  <c r="O14783"/>
  <c r="O14784"/>
  <c r="O14785"/>
  <c r="O14786"/>
  <c r="O14787"/>
  <c r="O14788"/>
  <c r="O14789"/>
  <c r="O14790"/>
  <c r="O14791"/>
  <c r="O14792"/>
  <c r="O14793"/>
  <c r="O14794"/>
  <c r="O14795"/>
  <c r="O14796"/>
  <c r="O14797"/>
  <c r="O14798"/>
  <c r="O14799"/>
  <c r="O14800"/>
  <c r="O14801"/>
  <c r="O14802"/>
  <c r="O14803"/>
  <c r="O14804"/>
  <c r="O14805"/>
  <c r="O14806"/>
  <c r="O14807"/>
  <c r="O14808"/>
  <c r="O14809"/>
  <c r="O14810"/>
  <c r="O14811"/>
  <c r="O14812"/>
  <c r="O14813"/>
  <c r="O14814"/>
  <c r="O14815"/>
  <c r="O14816"/>
  <c r="O14817"/>
  <c r="O14818"/>
  <c r="O14819"/>
  <c r="O14820"/>
  <c r="O14821"/>
  <c r="O14822"/>
  <c r="O14823"/>
  <c r="O14824"/>
  <c r="O14825"/>
  <c r="O14826"/>
  <c r="O14827"/>
  <c r="O14828"/>
  <c r="O14829"/>
  <c r="O14830"/>
  <c r="O14831"/>
  <c r="O14832"/>
  <c r="O14833"/>
  <c r="O14834"/>
  <c r="O14835"/>
  <c r="O14836"/>
  <c r="O14837"/>
  <c r="O14838"/>
  <c r="O14839"/>
  <c r="O14840"/>
  <c r="O14841"/>
  <c r="O14842"/>
  <c r="O14843"/>
  <c r="O14844"/>
  <c r="O14845"/>
  <c r="O14846"/>
  <c r="O14847"/>
  <c r="O14848"/>
  <c r="O14849"/>
  <c r="O14850"/>
  <c r="O14851"/>
  <c r="O14852"/>
  <c r="O14853"/>
  <c r="O14854"/>
  <c r="O14855"/>
  <c r="O14856"/>
  <c r="O14857"/>
  <c r="O14858"/>
  <c r="O14859"/>
  <c r="O14860"/>
  <c r="O14861"/>
  <c r="O14862"/>
  <c r="O14863"/>
  <c r="O14864"/>
  <c r="O14865"/>
  <c r="O14866"/>
  <c r="O14867"/>
  <c r="O14868"/>
  <c r="O14869"/>
  <c r="O14870"/>
  <c r="O14871"/>
  <c r="O14872"/>
  <c r="O14873"/>
  <c r="O14874"/>
  <c r="O14875"/>
  <c r="O14876"/>
  <c r="O14877"/>
  <c r="O14878"/>
  <c r="O14879"/>
  <c r="O14880"/>
  <c r="O14881"/>
  <c r="O14882"/>
  <c r="O14883"/>
  <c r="O14884"/>
  <c r="O14885"/>
  <c r="O14886"/>
  <c r="O14887"/>
  <c r="O14888"/>
  <c r="O14889"/>
  <c r="O14890"/>
  <c r="O14891"/>
  <c r="O14892"/>
  <c r="O14893"/>
  <c r="O14894"/>
  <c r="O14895"/>
  <c r="O14896"/>
  <c r="O14897"/>
  <c r="O14898"/>
  <c r="O14899"/>
  <c r="O14900"/>
  <c r="O14901"/>
  <c r="O14902"/>
  <c r="O14903"/>
  <c r="O14904"/>
  <c r="O14905"/>
  <c r="O14906"/>
  <c r="O14907"/>
  <c r="O14908"/>
  <c r="O14909"/>
  <c r="O14910"/>
  <c r="O14911"/>
  <c r="O14912"/>
  <c r="O14913"/>
  <c r="O14914"/>
  <c r="O14915"/>
  <c r="O14916"/>
  <c r="O14917"/>
  <c r="O14918"/>
  <c r="O14919"/>
  <c r="O14920"/>
  <c r="O14921"/>
  <c r="O14922"/>
  <c r="O14923"/>
  <c r="O14924"/>
  <c r="O14925"/>
  <c r="O14926"/>
  <c r="O14927"/>
  <c r="O14928"/>
  <c r="O14929"/>
  <c r="O14930"/>
  <c r="O14931"/>
  <c r="O14932"/>
  <c r="O14933"/>
  <c r="O14934"/>
  <c r="O14935"/>
  <c r="O14936"/>
  <c r="O14937"/>
  <c r="O14938"/>
  <c r="O14939"/>
  <c r="O14940"/>
  <c r="O14941"/>
  <c r="O14942"/>
  <c r="O14943"/>
  <c r="O14944"/>
  <c r="O14945"/>
  <c r="O14946"/>
  <c r="O14947"/>
  <c r="O14948"/>
  <c r="O14949"/>
  <c r="O14950"/>
  <c r="O14951"/>
  <c r="O14952"/>
  <c r="O14953"/>
  <c r="O14954"/>
  <c r="O14955"/>
  <c r="O14956"/>
  <c r="O14957"/>
  <c r="O14958"/>
  <c r="O14959"/>
  <c r="O14960"/>
  <c r="O14961"/>
  <c r="O14962"/>
  <c r="O14963"/>
  <c r="O14964"/>
  <c r="O14965"/>
  <c r="O14966"/>
  <c r="O14967"/>
  <c r="O14968"/>
  <c r="O14969"/>
  <c r="O14970"/>
  <c r="O14971"/>
  <c r="O14972"/>
  <c r="O14973"/>
  <c r="O14974"/>
  <c r="O14975"/>
  <c r="O14976"/>
  <c r="O14977"/>
  <c r="O14978"/>
  <c r="O14979"/>
  <c r="O14980"/>
  <c r="O14981"/>
  <c r="O14982"/>
  <c r="O14983"/>
  <c r="O14984"/>
  <c r="O14985"/>
  <c r="O14986"/>
  <c r="O14987"/>
  <c r="O14988"/>
  <c r="O14989"/>
  <c r="O14990"/>
  <c r="O14991"/>
  <c r="O14992"/>
  <c r="O14993"/>
  <c r="O14994"/>
  <c r="O14995"/>
  <c r="O14996"/>
  <c r="O14997"/>
  <c r="O14998"/>
  <c r="O14999"/>
  <c r="O15000"/>
  <c r="O15001"/>
  <c r="O15002"/>
  <c r="O15003"/>
  <c r="O15004"/>
  <c r="O15005"/>
  <c r="O15006"/>
  <c r="O15007"/>
  <c r="O15008"/>
  <c r="O15009"/>
  <c r="O15010"/>
  <c r="O15011"/>
  <c r="O15012"/>
  <c r="O15013"/>
  <c r="O15014"/>
  <c r="O15015"/>
  <c r="O15016"/>
  <c r="O15017"/>
  <c r="O15018"/>
  <c r="O15019"/>
  <c r="O15020"/>
  <c r="O15021"/>
  <c r="O15022"/>
  <c r="O15023"/>
  <c r="O15024"/>
  <c r="O15025"/>
  <c r="O15026"/>
  <c r="O15027"/>
  <c r="O15028"/>
  <c r="O15029"/>
  <c r="O15030"/>
  <c r="O15031"/>
  <c r="O15032"/>
  <c r="O15033"/>
  <c r="O15034"/>
  <c r="O15035"/>
  <c r="O15036"/>
  <c r="O15037"/>
  <c r="O15038"/>
  <c r="O15039"/>
  <c r="O15040"/>
  <c r="O15041"/>
  <c r="O15042"/>
  <c r="O15043"/>
  <c r="O15044"/>
  <c r="O15045"/>
  <c r="O15046"/>
  <c r="O15047"/>
  <c r="O15048"/>
  <c r="O15049"/>
  <c r="O15050"/>
  <c r="O15051"/>
  <c r="O15052"/>
  <c r="O15053"/>
  <c r="O15054"/>
  <c r="O15055"/>
  <c r="O15056"/>
  <c r="O15057"/>
  <c r="O15058"/>
  <c r="O15059"/>
  <c r="O15060"/>
  <c r="O15061"/>
  <c r="O15062"/>
  <c r="O15063"/>
  <c r="O15064"/>
  <c r="O15065"/>
  <c r="O15066"/>
  <c r="O15067"/>
  <c r="O15068"/>
  <c r="O15069"/>
  <c r="O15070"/>
  <c r="O15071"/>
  <c r="O15072"/>
  <c r="O15073"/>
  <c r="O15074"/>
  <c r="O15075"/>
  <c r="O15076"/>
  <c r="O15077"/>
  <c r="O15078"/>
  <c r="O15079"/>
  <c r="O15080"/>
  <c r="O15081"/>
  <c r="O15082"/>
  <c r="O15083"/>
  <c r="O15084"/>
  <c r="O15085"/>
  <c r="O15086"/>
  <c r="O15087"/>
  <c r="O15088"/>
  <c r="O15089"/>
  <c r="O15090"/>
  <c r="O15091"/>
  <c r="O15092"/>
  <c r="O15093"/>
  <c r="O15094"/>
  <c r="O15095"/>
  <c r="O15096"/>
  <c r="O15097"/>
  <c r="O15098"/>
  <c r="O15099"/>
  <c r="O15100"/>
  <c r="O15101"/>
  <c r="O15102"/>
  <c r="O15103"/>
  <c r="O15104"/>
  <c r="O15105"/>
  <c r="O15106"/>
  <c r="O15107"/>
  <c r="O15108"/>
  <c r="O15109"/>
  <c r="O15110"/>
  <c r="O15111"/>
  <c r="O15112"/>
  <c r="O15113"/>
  <c r="O15114"/>
  <c r="O15115"/>
  <c r="O15116"/>
  <c r="O15117"/>
  <c r="O15118"/>
  <c r="O15119"/>
  <c r="O15120"/>
  <c r="O15121"/>
  <c r="O15122"/>
  <c r="O15123"/>
  <c r="O15124"/>
  <c r="O15125"/>
  <c r="O15126"/>
  <c r="O15127"/>
  <c r="O15128"/>
  <c r="O15129"/>
  <c r="O15130"/>
  <c r="O15131"/>
  <c r="O15132"/>
  <c r="O15133"/>
  <c r="O15134"/>
  <c r="O15135"/>
  <c r="O15136"/>
  <c r="O15137"/>
  <c r="O15138"/>
  <c r="O15139"/>
  <c r="O15140"/>
  <c r="O15141"/>
  <c r="O15142"/>
  <c r="O15143"/>
  <c r="O15144"/>
  <c r="O15145"/>
  <c r="O15146"/>
  <c r="O15147"/>
  <c r="O15148"/>
  <c r="O15149"/>
  <c r="O15150"/>
  <c r="O15151"/>
  <c r="O15152"/>
  <c r="O15153"/>
  <c r="O15154"/>
  <c r="O15155"/>
  <c r="O15156"/>
  <c r="O15157"/>
  <c r="O15158"/>
  <c r="O15159"/>
  <c r="O15160"/>
  <c r="O15161"/>
  <c r="O15162"/>
  <c r="O15163"/>
  <c r="O15164"/>
  <c r="O15165"/>
  <c r="O15166"/>
  <c r="O15167"/>
  <c r="O15168"/>
  <c r="O15169"/>
  <c r="O15170"/>
  <c r="O15171"/>
  <c r="O15172"/>
  <c r="O15173"/>
  <c r="O15174"/>
  <c r="O15175"/>
  <c r="O15176"/>
  <c r="O15177"/>
  <c r="O15178"/>
  <c r="O15179"/>
  <c r="O15180"/>
  <c r="O15181"/>
  <c r="O15182"/>
  <c r="O15183"/>
  <c r="O15184"/>
  <c r="O15185"/>
  <c r="O15186"/>
  <c r="O15187"/>
  <c r="O15188"/>
  <c r="O15189"/>
  <c r="O15190"/>
  <c r="O15191"/>
  <c r="O15192"/>
  <c r="O15193"/>
  <c r="O15194"/>
  <c r="O15195"/>
  <c r="O15196"/>
  <c r="O15197"/>
  <c r="O15198"/>
  <c r="O15199"/>
  <c r="O15200"/>
  <c r="O15201"/>
  <c r="O15202"/>
  <c r="O15203"/>
  <c r="O15204"/>
  <c r="O15205"/>
  <c r="O15206"/>
  <c r="O15207"/>
  <c r="O15208"/>
  <c r="O15209"/>
  <c r="O15210"/>
  <c r="O15211"/>
  <c r="O15212"/>
  <c r="O15213"/>
  <c r="O15214"/>
  <c r="O15215"/>
  <c r="O15216"/>
  <c r="O15217"/>
  <c r="O15218"/>
  <c r="O15219"/>
  <c r="O15220"/>
  <c r="O15221"/>
  <c r="O15222"/>
  <c r="O15223"/>
  <c r="O15224"/>
  <c r="O15225"/>
  <c r="O15226"/>
  <c r="O15227"/>
  <c r="O15228"/>
  <c r="O15229"/>
  <c r="O15230"/>
  <c r="O15231"/>
  <c r="O15232"/>
  <c r="O15233"/>
  <c r="O15234"/>
  <c r="O15235"/>
  <c r="O15236"/>
  <c r="O15237"/>
  <c r="O15238"/>
  <c r="O15239"/>
  <c r="O15240"/>
  <c r="O15241"/>
  <c r="O15242"/>
  <c r="O15243"/>
  <c r="O15244"/>
  <c r="O15245"/>
  <c r="O15246"/>
  <c r="O15247"/>
  <c r="O15248"/>
  <c r="O15249"/>
  <c r="O15250"/>
  <c r="O15251"/>
  <c r="O15252"/>
  <c r="O15253"/>
  <c r="O15254"/>
  <c r="O15255"/>
  <c r="O15256"/>
  <c r="O15257"/>
  <c r="O15258"/>
  <c r="O15259"/>
  <c r="O15260"/>
  <c r="O15261"/>
  <c r="O15262"/>
  <c r="O15263"/>
  <c r="O15264"/>
  <c r="O15265"/>
  <c r="O15266"/>
  <c r="O15267"/>
  <c r="O15268"/>
  <c r="O15269"/>
  <c r="O15270"/>
  <c r="O15271"/>
  <c r="O15272"/>
  <c r="O15273"/>
  <c r="O15274"/>
  <c r="O15275"/>
  <c r="O15276"/>
  <c r="O15277"/>
  <c r="O15278"/>
  <c r="O15279"/>
  <c r="O15280"/>
  <c r="O15281"/>
  <c r="O15282"/>
  <c r="O15283"/>
  <c r="O15284"/>
  <c r="O15285"/>
  <c r="O15286"/>
  <c r="O15287"/>
  <c r="O15288"/>
  <c r="O15289"/>
  <c r="O15290"/>
  <c r="O15291"/>
  <c r="O15292"/>
  <c r="O15293"/>
  <c r="O15294"/>
  <c r="O15295"/>
  <c r="O15296"/>
  <c r="O15297"/>
  <c r="O15298"/>
  <c r="O15299"/>
  <c r="O15300"/>
  <c r="O15301"/>
  <c r="O15302"/>
  <c r="O15303"/>
  <c r="O15304"/>
  <c r="O15305"/>
  <c r="O15306"/>
  <c r="O15307"/>
  <c r="O15308"/>
  <c r="O15309"/>
  <c r="O15310"/>
  <c r="O15311"/>
  <c r="O15312"/>
  <c r="O15313"/>
  <c r="O15314"/>
  <c r="O15315"/>
  <c r="O15316"/>
  <c r="O15317"/>
  <c r="O15318"/>
  <c r="O15319"/>
  <c r="O15320"/>
  <c r="O15321"/>
  <c r="O15322"/>
  <c r="O15323"/>
  <c r="O15324"/>
  <c r="O15325"/>
  <c r="O15326"/>
  <c r="O15327"/>
  <c r="O15328"/>
  <c r="O15329"/>
  <c r="O15330"/>
  <c r="O15331"/>
  <c r="O15332"/>
  <c r="O15333"/>
  <c r="O15334"/>
  <c r="O15335"/>
  <c r="O15336"/>
  <c r="O15337"/>
  <c r="O15338"/>
  <c r="O15339"/>
  <c r="O15340"/>
  <c r="O15341"/>
  <c r="O15342"/>
  <c r="O15343"/>
  <c r="O15344"/>
  <c r="O15345"/>
  <c r="O15346"/>
  <c r="O15347"/>
  <c r="O15348"/>
  <c r="O15349"/>
  <c r="O15350"/>
  <c r="O15351"/>
  <c r="O15352"/>
  <c r="O15353"/>
  <c r="O15354"/>
  <c r="O15355"/>
  <c r="O15356"/>
  <c r="O15357"/>
  <c r="O15358"/>
  <c r="O15359"/>
  <c r="O15360"/>
  <c r="O15361"/>
  <c r="O15362"/>
  <c r="O15363"/>
  <c r="O15364"/>
  <c r="O15365"/>
  <c r="O15366"/>
  <c r="O15367"/>
  <c r="O15368"/>
  <c r="O15369"/>
  <c r="O15370"/>
  <c r="O15371"/>
  <c r="O15372"/>
  <c r="O15373"/>
  <c r="O15374"/>
  <c r="O15375"/>
  <c r="O15376"/>
  <c r="O15377"/>
  <c r="O15378"/>
  <c r="O15379"/>
  <c r="O15380"/>
  <c r="O15381"/>
  <c r="O15382"/>
  <c r="O15383"/>
  <c r="O15384"/>
  <c r="O15385"/>
  <c r="O15386"/>
  <c r="O15387"/>
  <c r="O15388"/>
  <c r="O15389"/>
  <c r="O15390"/>
  <c r="O15391"/>
  <c r="O15392"/>
  <c r="O15393"/>
  <c r="O15394"/>
  <c r="O15395"/>
  <c r="O15396"/>
  <c r="O15397"/>
  <c r="O15398"/>
  <c r="O15399"/>
  <c r="O15400"/>
  <c r="O15401"/>
  <c r="O15402"/>
  <c r="O15403"/>
  <c r="O15404"/>
  <c r="O15405"/>
  <c r="O15406"/>
  <c r="O15407"/>
  <c r="O15408"/>
  <c r="O15409"/>
  <c r="O15410"/>
  <c r="O15411"/>
  <c r="O15412"/>
  <c r="O15413"/>
  <c r="O15414"/>
  <c r="O15415"/>
  <c r="O15416"/>
  <c r="O15417"/>
  <c r="O15418"/>
  <c r="O15419"/>
  <c r="O15420"/>
  <c r="O15421"/>
  <c r="O15422"/>
  <c r="O15423"/>
  <c r="O15424"/>
  <c r="O15425"/>
  <c r="O15426"/>
  <c r="O15427"/>
  <c r="O15428"/>
  <c r="O15429"/>
  <c r="O15430"/>
  <c r="O15431"/>
  <c r="O15432"/>
  <c r="O15433"/>
  <c r="O15434"/>
  <c r="O15435"/>
  <c r="O15436"/>
  <c r="O15437"/>
  <c r="O15438"/>
  <c r="O15439"/>
  <c r="O15440"/>
  <c r="O15441"/>
  <c r="O15442"/>
  <c r="O15443"/>
  <c r="O15444"/>
  <c r="O15445"/>
  <c r="O15446"/>
  <c r="O15447"/>
  <c r="O15448"/>
  <c r="O15449"/>
  <c r="O15450"/>
  <c r="O15451"/>
  <c r="O15452"/>
  <c r="O15453"/>
  <c r="O15454"/>
  <c r="O15455"/>
  <c r="O15456"/>
  <c r="O15457"/>
  <c r="O15458"/>
  <c r="O15459"/>
  <c r="O15460"/>
  <c r="O15461"/>
  <c r="O15462"/>
  <c r="O15463"/>
  <c r="O15464"/>
  <c r="O15465"/>
  <c r="O15466"/>
  <c r="O15467"/>
  <c r="O15468"/>
  <c r="O15469"/>
  <c r="O15470"/>
  <c r="O15471"/>
  <c r="O15472"/>
  <c r="O15473"/>
  <c r="O15474"/>
  <c r="O15475"/>
  <c r="O15476"/>
  <c r="O15477"/>
  <c r="O15478"/>
  <c r="O15479"/>
  <c r="O15480"/>
  <c r="O15481"/>
  <c r="O15482"/>
  <c r="O15483"/>
  <c r="O15484"/>
  <c r="O15485"/>
  <c r="O15486"/>
  <c r="O15487"/>
  <c r="O15488"/>
  <c r="O15489"/>
  <c r="O15490"/>
  <c r="O15491"/>
  <c r="O15492"/>
  <c r="O15493"/>
  <c r="O15494"/>
  <c r="O15495"/>
  <c r="O15496"/>
  <c r="O15497"/>
  <c r="O15498"/>
  <c r="O15499"/>
  <c r="O15500"/>
  <c r="O15501"/>
  <c r="O15502"/>
  <c r="O15503"/>
  <c r="O15504"/>
  <c r="O15505"/>
  <c r="O15506"/>
  <c r="O15507"/>
  <c r="O15508"/>
  <c r="O15509"/>
  <c r="O15510"/>
  <c r="O15511"/>
  <c r="O15512"/>
  <c r="O15513"/>
  <c r="O15514"/>
  <c r="O15515"/>
  <c r="O15516"/>
  <c r="O15517"/>
  <c r="O15518"/>
  <c r="O15519"/>
  <c r="O15520"/>
  <c r="O15521"/>
  <c r="O15522"/>
  <c r="O15523"/>
  <c r="O15524"/>
  <c r="O15525"/>
  <c r="O15526"/>
  <c r="O15527"/>
  <c r="O15528"/>
  <c r="O15529"/>
  <c r="O15530"/>
  <c r="O15531"/>
  <c r="O15532"/>
  <c r="O15533"/>
  <c r="O15534"/>
  <c r="O15535"/>
  <c r="O15536"/>
  <c r="O15537"/>
  <c r="O15538"/>
  <c r="O15539"/>
  <c r="O15540"/>
  <c r="O15541"/>
  <c r="O15542"/>
  <c r="O15543"/>
  <c r="O15544"/>
  <c r="O15545"/>
  <c r="O15546"/>
  <c r="O15547"/>
  <c r="O15548"/>
  <c r="O15549"/>
  <c r="O15550"/>
  <c r="O15551"/>
  <c r="O15552"/>
  <c r="O15553"/>
  <c r="O15554"/>
  <c r="O15555"/>
  <c r="O15556"/>
  <c r="O15557"/>
  <c r="O15558"/>
  <c r="O15559"/>
  <c r="O15560"/>
  <c r="O15561"/>
  <c r="O15562"/>
  <c r="O15563"/>
  <c r="O15564"/>
  <c r="O15565"/>
  <c r="O15566"/>
  <c r="O15567"/>
  <c r="O15568"/>
  <c r="O15569"/>
  <c r="O15570"/>
  <c r="O15571"/>
  <c r="O15572"/>
  <c r="O15573"/>
  <c r="O15574"/>
  <c r="O15575"/>
  <c r="O15576"/>
  <c r="O15577"/>
  <c r="O15578"/>
  <c r="O15579"/>
  <c r="O15580"/>
  <c r="O15581"/>
  <c r="O15582"/>
  <c r="O15583"/>
  <c r="O15584"/>
  <c r="O15585"/>
  <c r="O15586"/>
  <c r="O15587"/>
  <c r="O15588"/>
  <c r="O15589"/>
  <c r="O15590"/>
  <c r="O15591"/>
  <c r="O15592"/>
  <c r="O15593"/>
  <c r="O15594"/>
  <c r="O15595"/>
  <c r="O15596"/>
  <c r="O15597"/>
  <c r="O15598"/>
  <c r="O15599"/>
  <c r="O15600"/>
  <c r="O15601"/>
  <c r="O15602"/>
  <c r="O15603"/>
  <c r="O15604"/>
  <c r="O15605"/>
  <c r="O15606"/>
  <c r="O15607"/>
  <c r="O15608"/>
  <c r="O15609"/>
  <c r="O15610"/>
  <c r="O15611"/>
  <c r="O15612"/>
  <c r="O15613"/>
  <c r="O15614"/>
  <c r="O15615"/>
  <c r="O15616"/>
  <c r="O15617"/>
  <c r="O15618"/>
  <c r="O15619"/>
  <c r="O15620"/>
  <c r="O15621"/>
  <c r="O15622"/>
  <c r="O15623"/>
  <c r="O15624"/>
  <c r="O15625"/>
  <c r="O15626"/>
  <c r="O15627"/>
  <c r="O15628"/>
  <c r="O15629"/>
  <c r="O15630"/>
  <c r="O15631"/>
  <c r="O15632"/>
  <c r="O15633"/>
  <c r="O15634"/>
  <c r="O15635"/>
  <c r="O15636"/>
  <c r="O15637"/>
  <c r="O15638"/>
  <c r="O15639"/>
  <c r="O15640"/>
  <c r="O15641"/>
  <c r="O15642"/>
  <c r="O15643"/>
  <c r="O15644"/>
  <c r="O15645"/>
  <c r="O15646"/>
  <c r="O15647"/>
  <c r="O15648"/>
  <c r="O15649"/>
  <c r="O15650"/>
  <c r="O15651"/>
  <c r="O15652"/>
  <c r="O15653"/>
  <c r="O15654"/>
  <c r="O15655"/>
  <c r="O15656"/>
  <c r="O15657"/>
  <c r="O15658"/>
  <c r="O15659"/>
  <c r="O15660"/>
  <c r="O15661"/>
  <c r="O15662"/>
  <c r="O15663"/>
  <c r="O15664"/>
  <c r="O15665"/>
  <c r="O15666"/>
  <c r="O15667"/>
  <c r="O15668"/>
  <c r="O15669"/>
  <c r="O15670"/>
  <c r="O15671"/>
  <c r="O15672"/>
  <c r="O15673"/>
  <c r="O15674"/>
  <c r="O15675"/>
  <c r="O15676"/>
  <c r="O15677"/>
  <c r="O15678"/>
  <c r="O15679"/>
  <c r="O15680"/>
  <c r="O15681"/>
  <c r="O15682"/>
  <c r="O15683"/>
  <c r="O15684"/>
  <c r="O15685"/>
  <c r="O15686"/>
  <c r="O15687"/>
  <c r="O15688"/>
  <c r="O15689"/>
  <c r="O15690"/>
  <c r="O15691"/>
  <c r="O15692"/>
  <c r="O15693"/>
  <c r="O15694"/>
  <c r="O15695"/>
  <c r="O15696"/>
  <c r="O15697"/>
  <c r="O15698"/>
  <c r="O15699"/>
  <c r="O15700"/>
  <c r="O15701"/>
  <c r="O15702"/>
  <c r="O15703"/>
  <c r="O15704"/>
  <c r="O15705"/>
  <c r="O15706"/>
  <c r="O15707"/>
  <c r="O15708"/>
  <c r="O15709"/>
  <c r="O15710"/>
  <c r="O15711"/>
  <c r="O15712"/>
  <c r="O15713"/>
  <c r="O15714"/>
  <c r="O15715"/>
  <c r="O15716"/>
  <c r="O15717"/>
  <c r="O15718"/>
  <c r="O15719"/>
  <c r="O15720"/>
  <c r="O15721"/>
  <c r="O15722"/>
  <c r="O15723"/>
  <c r="O15724"/>
  <c r="O15725"/>
  <c r="O15726"/>
  <c r="O15727"/>
  <c r="O15728"/>
  <c r="O15729"/>
  <c r="O15730"/>
  <c r="O15731"/>
  <c r="O15732"/>
  <c r="O15733"/>
  <c r="O15734"/>
  <c r="O15735"/>
  <c r="O15736"/>
  <c r="O15737"/>
  <c r="O15738"/>
  <c r="O15739"/>
  <c r="O15740"/>
  <c r="O15741"/>
  <c r="O15742"/>
  <c r="O15743"/>
  <c r="O15744"/>
  <c r="O15745"/>
  <c r="O15746"/>
  <c r="O15747"/>
  <c r="O15748"/>
  <c r="O15749"/>
  <c r="O15750"/>
  <c r="O15751"/>
  <c r="O15752"/>
  <c r="O15753"/>
  <c r="O15754"/>
  <c r="O15755"/>
  <c r="O15756"/>
  <c r="O15757"/>
  <c r="O15758"/>
  <c r="O15759"/>
  <c r="O15760"/>
  <c r="O15761"/>
  <c r="O15762"/>
  <c r="O15763"/>
  <c r="O15764"/>
  <c r="O15765"/>
  <c r="O15766"/>
  <c r="O15767"/>
  <c r="O15768"/>
  <c r="O15769"/>
  <c r="O15770"/>
  <c r="O15771"/>
  <c r="O15772"/>
  <c r="O15773"/>
  <c r="O15774"/>
  <c r="O15775"/>
  <c r="O15776"/>
  <c r="O15777"/>
  <c r="O15778"/>
  <c r="O15779"/>
  <c r="O15780"/>
  <c r="O15781"/>
  <c r="O15782"/>
  <c r="O15783"/>
  <c r="O15784"/>
  <c r="O15785"/>
  <c r="O15786"/>
  <c r="O15787"/>
  <c r="O15788"/>
  <c r="O15789"/>
  <c r="O15790"/>
  <c r="O15791"/>
  <c r="O15792"/>
  <c r="O15793"/>
  <c r="O15794"/>
  <c r="O15795"/>
  <c r="O15796"/>
  <c r="O15797"/>
  <c r="O15798"/>
  <c r="O15799"/>
  <c r="O15800"/>
  <c r="O15801"/>
  <c r="O15802"/>
  <c r="O15803"/>
  <c r="O15804"/>
  <c r="O15805"/>
  <c r="O15806"/>
  <c r="O15807"/>
  <c r="O15808"/>
  <c r="O15809"/>
  <c r="O15810"/>
  <c r="O15811"/>
  <c r="O15812"/>
  <c r="O15813"/>
  <c r="O15814"/>
  <c r="O15815"/>
  <c r="O15816"/>
  <c r="O15817"/>
  <c r="O15818"/>
  <c r="O15819"/>
  <c r="O15820"/>
  <c r="O15821"/>
  <c r="O15822"/>
  <c r="O15823"/>
  <c r="O15824"/>
  <c r="O15825"/>
  <c r="O15826"/>
  <c r="O15827"/>
  <c r="O15828"/>
  <c r="O15829"/>
  <c r="O15830"/>
  <c r="O15831"/>
  <c r="O15832"/>
  <c r="O15833"/>
  <c r="O15834"/>
  <c r="O15835"/>
  <c r="O15836"/>
  <c r="O15837"/>
  <c r="O15838"/>
  <c r="O15839"/>
  <c r="O15840"/>
  <c r="O15841"/>
  <c r="O15842"/>
  <c r="O15843"/>
  <c r="O15844"/>
  <c r="O15845"/>
  <c r="O15846"/>
  <c r="O15847"/>
  <c r="O15848"/>
  <c r="O15849"/>
  <c r="O15850"/>
  <c r="O15851"/>
  <c r="O15852"/>
  <c r="O15853"/>
  <c r="O15854"/>
  <c r="O15855"/>
  <c r="O15856"/>
  <c r="O15857"/>
  <c r="O15858"/>
  <c r="O15859"/>
  <c r="O15860"/>
  <c r="O15861"/>
  <c r="O15862"/>
  <c r="O15863"/>
  <c r="O15864"/>
  <c r="O15865"/>
  <c r="O15866"/>
  <c r="O15867"/>
  <c r="O15868"/>
  <c r="O15869"/>
  <c r="O15870"/>
  <c r="O15871"/>
  <c r="O15872"/>
  <c r="O15873"/>
  <c r="O15874"/>
  <c r="O15875"/>
  <c r="O15876"/>
  <c r="O15877"/>
  <c r="O15878"/>
  <c r="O15879"/>
  <c r="O15880"/>
  <c r="O15881"/>
  <c r="O15882"/>
  <c r="O15883"/>
  <c r="O15884"/>
  <c r="O15885"/>
  <c r="O15886"/>
  <c r="O15887"/>
  <c r="O15888"/>
  <c r="O15889"/>
  <c r="O15890"/>
  <c r="O15891"/>
  <c r="O15892"/>
  <c r="O15893"/>
  <c r="O15894"/>
  <c r="O15895"/>
  <c r="O15896"/>
  <c r="O15897"/>
  <c r="O15898"/>
  <c r="O15899"/>
  <c r="O15900"/>
  <c r="O15901"/>
  <c r="O15902"/>
  <c r="O15903"/>
  <c r="O15904"/>
  <c r="O15905"/>
  <c r="O15906"/>
  <c r="O15907"/>
  <c r="O15908"/>
  <c r="O15909"/>
  <c r="O15910"/>
  <c r="O15911"/>
  <c r="O15912"/>
  <c r="O15913"/>
  <c r="O15914"/>
  <c r="O15915"/>
  <c r="O15916"/>
  <c r="O15917"/>
  <c r="O15918"/>
  <c r="O15919"/>
  <c r="O15920"/>
  <c r="O15921"/>
  <c r="O15922"/>
  <c r="O15923"/>
  <c r="O15924"/>
  <c r="O15925"/>
  <c r="O15926"/>
  <c r="O15927"/>
  <c r="O15928"/>
  <c r="O15929"/>
  <c r="O15930"/>
  <c r="O15931"/>
  <c r="O15932"/>
  <c r="O15933"/>
  <c r="O15934"/>
  <c r="O15935"/>
  <c r="O15936"/>
  <c r="O15937"/>
  <c r="O15938"/>
  <c r="O15939"/>
  <c r="O15940"/>
  <c r="O15941"/>
  <c r="O15942"/>
  <c r="O15943"/>
  <c r="O15944"/>
  <c r="O15945"/>
  <c r="O15946"/>
  <c r="O15947"/>
  <c r="O15948"/>
  <c r="O15949"/>
  <c r="O15950"/>
  <c r="O15951"/>
  <c r="O15952"/>
  <c r="O15953"/>
  <c r="O15954"/>
  <c r="O15955"/>
  <c r="O15956"/>
  <c r="O15957"/>
  <c r="O15958"/>
  <c r="O15959"/>
  <c r="O15960"/>
  <c r="O15961"/>
  <c r="O15962"/>
  <c r="O15963"/>
  <c r="O15964"/>
  <c r="O15965"/>
  <c r="O15966"/>
  <c r="O15967"/>
  <c r="O15968"/>
  <c r="O15969"/>
  <c r="O15970"/>
  <c r="O15971"/>
  <c r="O15972"/>
  <c r="O15973"/>
  <c r="O15974"/>
  <c r="O15975"/>
  <c r="O15976"/>
  <c r="O15977"/>
  <c r="O15978"/>
  <c r="O15979"/>
  <c r="O15980"/>
  <c r="O15981"/>
  <c r="O15982"/>
  <c r="O15983"/>
  <c r="O15984"/>
  <c r="O15985"/>
  <c r="O15986"/>
  <c r="O15987"/>
  <c r="O15988"/>
  <c r="O15989"/>
  <c r="O15990"/>
  <c r="O15991"/>
  <c r="O15992"/>
  <c r="O15993"/>
  <c r="O15994"/>
  <c r="O15995"/>
  <c r="O15996"/>
  <c r="O15997"/>
  <c r="O15998"/>
  <c r="O15999"/>
  <c r="O16000"/>
  <c r="O16001"/>
  <c r="O16002"/>
  <c r="O16003"/>
  <c r="O16004"/>
  <c r="O16005"/>
  <c r="O16006"/>
  <c r="O16007"/>
  <c r="O16008"/>
  <c r="O16009"/>
  <c r="O16010"/>
  <c r="O16011"/>
  <c r="O16012"/>
  <c r="O16013"/>
  <c r="O16014"/>
  <c r="O16015"/>
  <c r="O16016"/>
  <c r="O16017"/>
  <c r="O16018"/>
  <c r="O16019"/>
  <c r="O16020"/>
  <c r="O16021"/>
  <c r="O16022"/>
  <c r="O16023"/>
  <c r="O16024"/>
  <c r="O16025"/>
  <c r="O16026"/>
  <c r="O16027"/>
  <c r="O16028"/>
  <c r="O16029"/>
  <c r="O16030"/>
  <c r="O16031"/>
  <c r="O16032"/>
  <c r="O16033"/>
  <c r="O16034"/>
  <c r="O16035"/>
  <c r="O16036"/>
  <c r="O16037"/>
  <c r="O16038"/>
  <c r="O16039"/>
  <c r="O16040"/>
  <c r="O16041"/>
  <c r="O16042"/>
  <c r="O16043"/>
  <c r="O16044"/>
  <c r="O16045"/>
  <c r="O16046"/>
  <c r="O16047"/>
  <c r="O16048"/>
  <c r="O16049"/>
  <c r="O16050"/>
  <c r="O16051"/>
  <c r="O16052"/>
  <c r="O16053"/>
  <c r="O16054"/>
  <c r="O16055"/>
  <c r="O16056"/>
  <c r="O16057"/>
  <c r="O16058"/>
  <c r="O16059"/>
  <c r="O16060"/>
  <c r="O16061"/>
  <c r="O16062"/>
  <c r="O16063"/>
  <c r="O16064"/>
  <c r="O16065"/>
  <c r="O16066"/>
  <c r="O16067"/>
  <c r="O16068"/>
  <c r="O16069"/>
  <c r="O16070"/>
  <c r="O16071"/>
  <c r="O16072"/>
  <c r="O16073"/>
  <c r="O16074"/>
  <c r="O16075"/>
  <c r="O16076"/>
  <c r="O16077"/>
  <c r="O16078"/>
  <c r="O16079"/>
  <c r="O16080"/>
  <c r="O16081"/>
  <c r="O16082"/>
  <c r="O16083"/>
  <c r="O16084"/>
  <c r="O16085"/>
  <c r="O16086"/>
  <c r="O16087"/>
  <c r="O16088"/>
  <c r="O16089"/>
  <c r="O16090"/>
  <c r="O16091"/>
  <c r="O16092"/>
  <c r="O16093"/>
  <c r="O16094"/>
  <c r="O16095"/>
  <c r="O16096"/>
  <c r="O16097"/>
  <c r="O16098"/>
  <c r="O16099"/>
  <c r="O16100"/>
  <c r="O16101"/>
  <c r="O16102"/>
  <c r="O16103"/>
  <c r="O16104"/>
  <c r="O16105"/>
  <c r="O16106"/>
  <c r="O16107"/>
  <c r="O16108"/>
  <c r="O16109"/>
  <c r="O16110"/>
  <c r="O16111"/>
  <c r="O16112"/>
  <c r="O16113"/>
  <c r="O16114"/>
  <c r="O16115"/>
  <c r="O16116"/>
  <c r="O16117"/>
  <c r="O16118"/>
  <c r="O16119"/>
  <c r="O16120"/>
  <c r="O16121"/>
  <c r="O16122"/>
  <c r="O16123"/>
  <c r="O16124"/>
  <c r="O16125"/>
  <c r="O16126"/>
  <c r="O16127"/>
  <c r="O16128"/>
  <c r="O16129"/>
  <c r="O16130"/>
  <c r="O16131"/>
  <c r="O16132"/>
  <c r="O16133"/>
  <c r="O16134"/>
  <c r="O16135"/>
  <c r="O16136"/>
  <c r="O16137"/>
  <c r="O16138"/>
  <c r="O16139"/>
  <c r="O16140"/>
  <c r="O16141"/>
  <c r="O16142"/>
  <c r="O16143"/>
  <c r="O16144"/>
  <c r="O16145"/>
  <c r="O16146"/>
  <c r="O16147"/>
  <c r="O16148"/>
  <c r="O16149"/>
  <c r="O16150"/>
  <c r="O16151"/>
  <c r="O16152"/>
  <c r="O16153"/>
  <c r="O16154"/>
  <c r="O16155"/>
  <c r="O16156"/>
  <c r="O16157"/>
  <c r="O16158"/>
  <c r="O16159"/>
  <c r="O16160"/>
  <c r="O16161"/>
  <c r="O16162"/>
  <c r="O16163"/>
  <c r="O16164"/>
  <c r="O16165"/>
  <c r="O16166"/>
  <c r="O16167"/>
  <c r="O16168"/>
  <c r="O16169"/>
  <c r="O16170"/>
  <c r="O16171"/>
  <c r="O16172"/>
  <c r="O16173"/>
  <c r="O16174"/>
  <c r="O16175"/>
  <c r="O16176"/>
  <c r="O16177"/>
  <c r="O16178"/>
  <c r="O16179"/>
  <c r="O16180"/>
  <c r="O16181"/>
  <c r="O16182"/>
  <c r="O16183"/>
  <c r="O16184"/>
  <c r="O16185"/>
  <c r="O16186"/>
  <c r="O16187"/>
  <c r="O16188"/>
  <c r="O16189"/>
  <c r="O16190"/>
  <c r="O16191"/>
  <c r="O16192"/>
  <c r="O16193"/>
  <c r="O16194"/>
  <c r="O16195"/>
  <c r="O16196"/>
  <c r="O16197"/>
  <c r="O16198"/>
  <c r="O16199"/>
  <c r="O16200"/>
  <c r="O16201"/>
  <c r="O16202"/>
  <c r="O16203"/>
  <c r="O16204"/>
  <c r="O16205"/>
  <c r="O16206"/>
  <c r="O16207"/>
  <c r="O16208"/>
  <c r="O16209"/>
  <c r="O16210"/>
  <c r="O16211"/>
  <c r="O16212"/>
  <c r="O16213"/>
  <c r="O16214"/>
  <c r="O16215"/>
  <c r="O16216"/>
  <c r="O16217"/>
  <c r="O16218"/>
  <c r="O16219"/>
  <c r="O16220"/>
  <c r="O16221"/>
  <c r="O16222"/>
  <c r="O16223"/>
  <c r="O16224"/>
  <c r="O16225"/>
  <c r="O16226"/>
  <c r="O16227"/>
  <c r="O16228"/>
  <c r="O16229"/>
  <c r="O16230"/>
  <c r="O16231"/>
  <c r="O16232"/>
  <c r="O16233"/>
  <c r="O16234"/>
  <c r="O16235"/>
  <c r="O16236"/>
  <c r="O16237"/>
  <c r="O16238"/>
  <c r="O16239"/>
  <c r="O16240"/>
  <c r="O16241"/>
  <c r="O16242"/>
  <c r="O16243"/>
  <c r="O16244"/>
  <c r="O16245"/>
  <c r="O16246"/>
  <c r="O16247"/>
  <c r="O16248"/>
  <c r="O16249"/>
  <c r="O16250"/>
  <c r="O16251"/>
  <c r="O16252"/>
  <c r="O16253"/>
  <c r="O16254"/>
  <c r="O16255"/>
  <c r="O16256"/>
  <c r="O16257"/>
  <c r="O16258"/>
  <c r="O16259"/>
  <c r="O16260"/>
  <c r="O16261"/>
  <c r="O16262"/>
  <c r="O16263"/>
  <c r="O16264"/>
  <c r="O16265"/>
  <c r="O16266"/>
  <c r="O16267"/>
  <c r="O16268"/>
  <c r="O16269"/>
  <c r="O16270"/>
  <c r="O16271"/>
  <c r="O16272"/>
  <c r="O16273"/>
  <c r="O16274"/>
  <c r="O16275"/>
  <c r="O16276"/>
  <c r="O16277"/>
  <c r="O16278"/>
  <c r="O16279"/>
  <c r="O16280"/>
  <c r="O16281"/>
  <c r="O16282"/>
  <c r="O16283"/>
  <c r="O16284"/>
  <c r="O16285"/>
  <c r="O16286"/>
  <c r="O16287"/>
  <c r="O16288"/>
  <c r="O16289"/>
  <c r="O16290"/>
  <c r="O16291"/>
  <c r="O16292"/>
  <c r="O16293"/>
  <c r="O16294"/>
  <c r="O16295"/>
  <c r="O16296"/>
  <c r="O16297"/>
  <c r="O16298"/>
  <c r="O16299"/>
  <c r="O16300"/>
  <c r="O16301"/>
  <c r="O16302"/>
  <c r="O16303"/>
  <c r="O16304"/>
  <c r="O16305"/>
  <c r="O16306"/>
  <c r="O16307"/>
  <c r="O16308"/>
  <c r="O16309"/>
  <c r="O16310"/>
  <c r="O16311"/>
  <c r="O16312"/>
  <c r="O16313"/>
  <c r="O16314"/>
  <c r="O16315"/>
  <c r="O16316"/>
  <c r="O16317"/>
  <c r="O16318"/>
  <c r="O16319"/>
  <c r="O16320"/>
  <c r="O16321"/>
  <c r="O16322"/>
  <c r="O16323"/>
  <c r="O16324"/>
  <c r="O16325"/>
  <c r="O16326"/>
  <c r="O16327"/>
  <c r="O16328"/>
  <c r="O16329"/>
  <c r="O16330"/>
  <c r="O16331"/>
  <c r="O16332"/>
  <c r="O16333"/>
  <c r="O16334"/>
  <c r="O16335"/>
  <c r="O16336"/>
  <c r="O16337"/>
  <c r="O16338"/>
  <c r="O16339"/>
  <c r="O16340"/>
  <c r="O16341"/>
  <c r="O16342"/>
  <c r="O16343"/>
  <c r="O16344"/>
  <c r="O16345"/>
  <c r="O16346"/>
  <c r="O16347"/>
  <c r="O16348"/>
  <c r="O16349"/>
  <c r="O16350"/>
  <c r="O16351"/>
  <c r="O16352"/>
  <c r="O16353"/>
  <c r="O16354"/>
  <c r="O16355"/>
  <c r="O16356"/>
  <c r="O16357"/>
  <c r="O16358"/>
  <c r="O16359"/>
  <c r="O16360"/>
  <c r="O16361"/>
  <c r="O16362"/>
  <c r="O16363"/>
  <c r="O16364"/>
  <c r="O16365"/>
  <c r="O16366"/>
  <c r="O16367"/>
  <c r="O16368"/>
  <c r="O16369"/>
  <c r="O16370"/>
  <c r="O16371"/>
  <c r="O16372"/>
  <c r="O16373"/>
  <c r="O16374"/>
  <c r="O16375"/>
  <c r="O16376"/>
  <c r="O16377"/>
  <c r="O16378"/>
  <c r="O16379"/>
  <c r="O16380"/>
  <c r="O16381"/>
  <c r="O16382"/>
  <c r="O16383"/>
  <c r="O16384"/>
  <c r="O16385"/>
  <c r="O16386"/>
  <c r="O16387"/>
  <c r="O16388"/>
  <c r="O16389"/>
  <c r="O16390"/>
  <c r="O16391"/>
  <c r="O16392"/>
  <c r="O16393"/>
  <c r="O16394"/>
  <c r="O16395"/>
  <c r="O16396"/>
  <c r="O16397"/>
  <c r="O16398"/>
  <c r="O16399"/>
  <c r="O16400"/>
  <c r="O16401"/>
  <c r="O16402"/>
  <c r="O16403"/>
  <c r="O16404"/>
  <c r="O16405"/>
  <c r="O16406"/>
  <c r="O16407"/>
  <c r="O16408"/>
  <c r="O16409"/>
  <c r="O16410"/>
  <c r="O16411"/>
  <c r="O16412"/>
  <c r="O16413"/>
  <c r="O16414"/>
  <c r="O16415"/>
  <c r="O16416"/>
  <c r="O16417"/>
  <c r="O16418"/>
  <c r="O16419"/>
  <c r="O16420"/>
  <c r="O16421"/>
  <c r="O16422"/>
  <c r="O16423"/>
  <c r="O16424"/>
  <c r="O16425"/>
  <c r="O16426"/>
  <c r="O16427"/>
  <c r="O16428"/>
  <c r="O16429"/>
  <c r="O16430"/>
  <c r="O16431"/>
  <c r="O16432"/>
  <c r="O16433"/>
  <c r="O16434"/>
  <c r="O16435"/>
  <c r="O16436"/>
  <c r="O16437"/>
  <c r="O16438"/>
  <c r="O16439"/>
  <c r="O16440"/>
  <c r="O16441"/>
  <c r="O16442"/>
  <c r="O16443"/>
  <c r="O16444"/>
  <c r="O16445"/>
  <c r="O16446"/>
  <c r="O16447"/>
  <c r="O16448"/>
  <c r="O16449"/>
  <c r="O16450"/>
  <c r="O16451"/>
  <c r="O16452"/>
  <c r="O16453"/>
  <c r="O16454"/>
  <c r="O16455"/>
  <c r="O16456"/>
  <c r="O16457"/>
  <c r="O16458"/>
  <c r="O16459"/>
  <c r="O16460"/>
  <c r="O16461"/>
  <c r="O16462"/>
  <c r="O16463"/>
  <c r="O16464"/>
  <c r="O16465"/>
  <c r="O16466"/>
  <c r="O16467"/>
  <c r="O16468"/>
  <c r="O16469"/>
  <c r="O16470"/>
  <c r="O16471"/>
  <c r="O16472"/>
  <c r="O16473"/>
  <c r="O16474"/>
  <c r="O16475"/>
  <c r="O16476"/>
  <c r="O16477"/>
  <c r="O16478"/>
  <c r="O16479"/>
  <c r="O16480"/>
  <c r="O16481"/>
  <c r="O16482"/>
  <c r="O16483"/>
  <c r="O16484"/>
  <c r="O16485"/>
  <c r="O16486"/>
  <c r="O16487"/>
  <c r="O16488"/>
  <c r="O16489"/>
  <c r="O16490"/>
  <c r="O16491"/>
  <c r="O16492"/>
  <c r="O16493"/>
  <c r="O16494"/>
  <c r="O16495"/>
  <c r="O16496"/>
  <c r="O16497"/>
  <c r="O16498"/>
  <c r="O16499"/>
  <c r="O16500"/>
  <c r="O16501"/>
  <c r="O16502"/>
  <c r="O16503"/>
  <c r="O16504"/>
  <c r="O16505"/>
  <c r="O16506"/>
  <c r="O16507"/>
  <c r="O16508"/>
  <c r="O16509"/>
  <c r="O16510"/>
  <c r="O16511"/>
  <c r="O16512"/>
  <c r="O16513"/>
  <c r="O16514"/>
  <c r="O16515"/>
  <c r="O16516"/>
  <c r="O16517"/>
  <c r="O16518"/>
  <c r="O16519"/>
  <c r="O16520"/>
  <c r="O16521"/>
  <c r="O16522"/>
  <c r="O16523"/>
  <c r="O16524"/>
  <c r="O16525"/>
  <c r="O16526"/>
  <c r="O16527"/>
  <c r="O16528"/>
  <c r="O16529"/>
  <c r="O16530"/>
  <c r="O16531"/>
  <c r="O16532"/>
  <c r="O16533"/>
  <c r="O16534"/>
  <c r="O16535"/>
  <c r="O16536"/>
  <c r="O16537"/>
  <c r="O16538"/>
  <c r="O16539"/>
  <c r="O16540"/>
  <c r="O16541"/>
  <c r="O16542"/>
  <c r="O16543"/>
  <c r="O16544"/>
  <c r="O16545"/>
  <c r="O16546"/>
  <c r="O16547"/>
  <c r="O16548"/>
  <c r="O16549"/>
  <c r="O16550"/>
  <c r="O16551"/>
  <c r="O16552"/>
  <c r="O16553"/>
  <c r="O16554"/>
  <c r="O16555"/>
  <c r="O16556"/>
  <c r="O16557"/>
  <c r="O16558"/>
  <c r="O16559"/>
  <c r="O16560"/>
  <c r="O16561"/>
  <c r="O16562"/>
  <c r="O16563"/>
  <c r="O16564"/>
  <c r="O16565"/>
  <c r="O16566"/>
  <c r="O16567"/>
  <c r="O16568"/>
  <c r="O16569"/>
  <c r="O16570"/>
  <c r="O16571"/>
  <c r="O16572"/>
  <c r="O16573"/>
  <c r="O16574"/>
  <c r="O16575"/>
  <c r="O16576"/>
  <c r="O16577"/>
  <c r="O16578"/>
  <c r="O16579"/>
  <c r="O16580"/>
  <c r="O16581"/>
  <c r="O16582"/>
  <c r="O16583"/>
  <c r="O16584"/>
  <c r="O16585"/>
  <c r="O16586"/>
  <c r="O16587"/>
  <c r="O16588"/>
  <c r="O16589"/>
  <c r="O16590"/>
  <c r="O16591"/>
  <c r="O16592"/>
  <c r="O16593"/>
  <c r="O16594"/>
  <c r="O16595"/>
  <c r="O16596"/>
  <c r="O16597"/>
  <c r="O16598"/>
  <c r="O16599"/>
  <c r="O16600"/>
  <c r="O16601"/>
  <c r="O16602"/>
  <c r="O16603"/>
  <c r="O16604"/>
  <c r="O16605"/>
  <c r="O16606"/>
  <c r="O16607"/>
  <c r="O16608"/>
  <c r="O16609"/>
  <c r="O16610"/>
  <c r="O16611"/>
  <c r="O16612"/>
  <c r="O16613"/>
  <c r="O16614"/>
  <c r="O16615"/>
  <c r="O16616"/>
  <c r="O16617"/>
  <c r="O16618"/>
  <c r="O16619"/>
  <c r="O16620"/>
  <c r="O16621"/>
  <c r="O16622"/>
  <c r="O16623"/>
  <c r="O16624"/>
  <c r="O16625"/>
  <c r="O16626"/>
  <c r="O16627"/>
  <c r="O16628"/>
  <c r="O16629"/>
  <c r="O16630"/>
  <c r="O16631"/>
  <c r="O16632"/>
  <c r="O16633"/>
  <c r="O16634"/>
  <c r="O16635"/>
  <c r="O16636"/>
  <c r="O16637"/>
  <c r="O16638"/>
  <c r="O16639"/>
  <c r="O16640"/>
  <c r="O16641"/>
  <c r="O16642"/>
  <c r="O16643"/>
  <c r="O16644"/>
  <c r="O16645"/>
  <c r="O16646"/>
  <c r="O16647"/>
  <c r="O16648"/>
  <c r="O16649"/>
  <c r="O16650"/>
  <c r="O16651"/>
  <c r="O16652"/>
  <c r="O16653"/>
  <c r="O16654"/>
  <c r="O16655"/>
  <c r="O16656"/>
  <c r="O16657"/>
  <c r="O16658"/>
  <c r="O16659"/>
  <c r="O16660"/>
  <c r="O16661"/>
  <c r="O16662"/>
  <c r="O16663"/>
  <c r="O16664"/>
  <c r="O16665"/>
  <c r="O16666"/>
  <c r="O16667"/>
  <c r="O16668"/>
  <c r="O16669"/>
  <c r="O16670"/>
  <c r="O16671"/>
  <c r="O16672"/>
  <c r="O16673"/>
  <c r="O16674"/>
  <c r="O16675"/>
  <c r="O16676"/>
  <c r="O16677"/>
  <c r="O16678"/>
  <c r="O16679"/>
  <c r="O16680"/>
  <c r="O16681"/>
  <c r="O16682"/>
  <c r="O16683"/>
  <c r="O16684"/>
  <c r="O16685"/>
  <c r="O16686"/>
  <c r="O16687"/>
  <c r="O16688"/>
  <c r="O16689"/>
  <c r="O16690"/>
  <c r="O16691"/>
  <c r="O16692"/>
  <c r="O16693"/>
  <c r="O16694"/>
  <c r="O16695"/>
  <c r="O16696"/>
  <c r="O16697"/>
  <c r="O16698"/>
  <c r="O16699"/>
  <c r="O16700"/>
  <c r="O16701"/>
  <c r="O16702"/>
  <c r="O16703"/>
  <c r="O16704"/>
  <c r="O16705"/>
  <c r="O16706"/>
  <c r="O16707"/>
  <c r="O16708"/>
  <c r="O16709"/>
  <c r="O16710"/>
  <c r="O16711"/>
  <c r="O16712"/>
  <c r="O16713"/>
  <c r="O16714"/>
  <c r="O16715"/>
  <c r="O16716"/>
  <c r="O16717"/>
  <c r="O16718"/>
  <c r="O16719"/>
  <c r="O16720"/>
  <c r="O16721"/>
  <c r="O16722"/>
  <c r="O16723"/>
  <c r="O16724"/>
  <c r="O16725"/>
  <c r="O16726"/>
  <c r="O16727"/>
  <c r="O16728"/>
  <c r="O16729"/>
  <c r="O16730"/>
  <c r="O16731"/>
  <c r="O16732"/>
  <c r="O16733"/>
  <c r="O16734"/>
  <c r="O16735"/>
  <c r="O16736"/>
  <c r="O16737"/>
  <c r="O16738"/>
  <c r="O16739"/>
  <c r="O16740"/>
  <c r="O16741"/>
  <c r="O16742"/>
  <c r="O16743"/>
  <c r="O16744"/>
  <c r="O16745"/>
  <c r="O16746"/>
  <c r="O16747"/>
  <c r="O16748"/>
  <c r="O16749"/>
  <c r="O16750"/>
  <c r="O16751"/>
  <c r="O16752"/>
  <c r="O16753"/>
  <c r="O16754"/>
  <c r="O16755"/>
  <c r="O16756"/>
  <c r="O16757"/>
  <c r="O16758"/>
  <c r="O16759"/>
  <c r="O16760"/>
  <c r="O16761"/>
  <c r="O16762"/>
  <c r="O16763"/>
  <c r="O16764"/>
  <c r="O16765"/>
  <c r="O16766"/>
  <c r="O16767"/>
  <c r="O16768"/>
  <c r="O16769"/>
  <c r="O16770"/>
  <c r="O16771"/>
  <c r="O16772"/>
  <c r="O16773"/>
  <c r="O16774"/>
  <c r="O16775"/>
  <c r="O16776"/>
  <c r="O16777"/>
  <c r="O16778"/>
  <c r="O16779"/>
  <c r="O16780"/>
  <c r="O16781"/>
  <c r="O16782"/>
  <c r="O16783"/>
  <c r="O16784"/>
  <c r="O16785"/>
  <c r="O16786"/>
  <c r="O16787"/>
  <c r="O16788"/>
  <c r="O16789"/>
  <c r="O16790"/>
  <c r="O16791"/>
  <c r="O16792"/>
  <c r="O16793"/>
  <c r="O16794"/>
  <c r="O16795"/>
  <c r="O16796"/>
  <c r="O16797"/>
  <c r="O16798"/>
  <c r="O16799"/>
  <c r="O16800"/>
  <c r="O16801"/>
  <c r="O16802"/>
  <c r="O16803"/>
  <c r="O16804"/>
  <c r="O16805"/>
  <c r="O16806"/>
  <c r="O16807"/>
  <c r="O16808"/>
  <c r="O16809"/>
  <c r="O16810"/>
  <c r="O16811"/>
  <c r="O16812"/>
  <c r="O16813"/>
  <c r="O16814"/>
  <c r="O16815"/>
  <c r="O16816"/>
  <c r="O16817"/>
  <c r="O16818"/>
  <c r="O16819"/>
  <c r="O16820"/>
  <c r="O16821"/>
  <c r="O16822"/>
  <c r="O16823"/>
  <c r="O16824"/>
  <c r="O16825"/>
  <c r="O16826"/>
  <c r="O16827"/>
  <c r="O16828"/>
  <c r="O16829"/>
  <c r="O16830"/>
  <c r="O16831"/>
  <c r="O16832"/>
  <c r="O16833"/>
  <c r="O16834"/>
  <c r="O16835"/>
  <c r="O16836"/>
  <c r="O16837"/>
  <c r="O16838"/>
  <c r="O16839"/>
  <c r="O16840"/>
  <c r="O16841"/>
  <c r="O16842"/>
  <c r="O16843"/>
  <c r="O16844"/>
  <c r="O16845"/>
  <c r="O16846"/>
  <c r="O16847"/>
  <c r="O16848"/>
  <c r="O16849"/>
  <c r="O16850"/>
  <c r="O16851"/>
  <c r="O16852"/>
  <c r="O16853"/>
  <c r="O16854"/>
  <c r="O16855"/>
  <c r="O16856"/>
  <c r="O16857"/>
  <c r="O16858"/>
  <c r="O16859"/>
  <c r="O16860"/>
  <c r="O16861"/>
  <c r="O16862"/>
  <c r="O16863"/>
  <c r="O16864"/>
  <c r="O16865"/>
  <c r="O16866"/>
  <c r="O16867"/>
  <c r="O16868"/>
  <c r="O16869"/>
  <c r="O16870"/>
  <c r="O16871"/>
  <c r="O16872"/>
  <c r="O16873"/>
  <c r="O16874"/>
  <c r="O16875"/>
  <c r="O16876"/>
  <c r="O16877"/>
  <c r="O16878"/>
  <c r="O16879"/>
  <c r="O16880"/>
  <c r="O16881"/>
  <c r="O16882"/>
  <c r="O16883"/>
  <c r="O16884"/>
  <c r="O16885"/>
  <c r="O16886"/>
  <c r="O16887"/>
  <c r="O16888"/>
  <c r="O16889"/>
  <c r="O16890"/>
  <c r="O16891"/>
  <c r="O16892"/>
  <c r="O16893"/>
  <c r="O16894"/>
  <c r="O16895"/>
  <c r="O16896"/>
  <c r="O16897"/>
  <c r="O16898"/>
  <c r="O16899"/>
  <c r="O16900"/>
  <c r="O16901"/>
  <c r="O16902"/>
  <c r="O16903"/>
  <c r="O16904"/>
  <c r="O16905"/>
  <c r="O16906"/>
  <c r="O16907"/>
  <c r="O16908"/>
  <c r="O16909"/>
  <c r="O16910"/>
  <c r="O16911"/>
  <c r="O16912"/>
  <c r="O16913"/>
  <c r="O16914"/>
  <c r="O16915"/>
  <c r="O16916"/>
  <c r="O16917"/>
  <c r="O16918"/>
  <c r="O16919"/>
  <c r="O16920"/>
  <c r="O16921"/>
  <c r="O16922"/>
  <c r="O16923"/>
  <c r="O16924"/>
  <c r="O16925"/>
  <c r="O16926"/>
  <c r="O16927"/>
  <c r="O16928"/>
  <c r="O16929"/>
  <c r="O16930"/>
  <c r="O16931"/>
  <c r="O16932"/>
  <c r="O16933"/>
  <c r="O16934"/>
  <c r="O16935"/>
  <c r="O16936"/>
  <c r="O16937"/>
  <c r="O16938"/>
  <c r="O16939"/>
  <c r="O16940"/>
  <c r="O16941"/>
  <c r="O16942"/>
  <c r="O16943"/>
  <c r="O16944"/>
  <c r="O16945"/>
  <c r="O16946"/>
  <c r="O16947"/>
  <c r="O16948"/>
  <c r="O16949"/>
  <c r="O16950"/>
  <c r="O16951"/>
  <c r="O16952"/>
  <c r="O16953"/>
  <c r="O16954"/>
  <c r="O16955"/>
  <c r="O16956"/>
  <c r="O16957"/>
  <c r="O16958"/>
  <c r="O16959"/>
  <c r="O16960"/>
  <c r="O16961"/>
  <c r="O16962"/>
  <c r="O16963"/>
  <c r="O16964"/>
  <c r="O16965"/>
  <c r="O16966"/>
  <c r="O16967"/>
  <c r="O16968"/>
  <c r="O16969"/>
  <c r="O16970"/>
  <c r="O16971"/>
  <c r="O16972"/>
  <c r="O16973"/>
  <c r="O16974"/>
  <c r="O16975"/>
  <c r="O16976"/>
  <c r="O16977"/>
  <c r="O16978"/>
  <c r="O16979"/>
  <c r="O16980"/>
  <c r="O16981"/>
  <c r="O16982"/>
  <c r="O16983"/>
  <c r="O16984"/>
  <c r="O16985"/>
  <c r="O16986"/>
  <c r="O16987"/>
  <c r="O16988"/>
  <c r="O16989"/>
  <c r="O16990"/>
  <c r="O16991"/>
  <c r="O16992"/>
  <c r="O16993"/>
  <c r="O16994"/>
  <c r="O16995"/>
  <c r="O16996"/>
  <c r="O16997"/>
  <c r="O16998"/>
  <c r="O16999"/>
  <c r="O17000"/>
  <c r="O17001"/>
  <c r="O17002"/>
  <c r="O17003"/>
  <c r="O17004"/>
  <c r="O17005"/>
  <c r="O17006"/>
  <c r="O17007"/>
  <c r="O17008"/>
  <c r="O17009"/>
  <c r="O17010"/>
  <c r="O17011"/>
  <c r="O17012"/>
  <c r="O17013"/>
  <c r="O17014"/>
  <c r="O17015"/>
  <c r="O17016"/>
  <c r="O17017"/>
  <c r="O17018"/>
  <c r="O17019"/>
  <c r="O17020"/>
  <c r="O17021"/>
  <c r="O17022"/>
  <c r="O17023"/>
  <c r="O17024"/>
  <c r="O17025"/>
  <c r="O17026"/>
  <c r="O17027"/>
  <c r="O17028"/>
  <c r="O17029"/>
  <c r="O17030"/>
  <c r="O17031"/>
  <c r="O17032"/>
  <c r="O17033"/>
  <c r="O17034"/>
  <c r="O17035"/>
  <c r="O17036"/>
  <c r="O17037"/>
  <c r="O17038"/>
  <c r="O17039"/>
  <c r="O17040"/>
  <c r="O17041"/>
  <c r="O17042"/>
  <c r="O17043"/>
  <c r="O17044"/>
  <c r="O17045"/>
  <c r="O17046"/>
  <c r="O17047"/>
  <c r="O17048"/>
  <c r="O17049"/>
  <c r="O17050"/>
  <c r="O17051"/>
  <c r="O17052"/>
  <c r="O17053"/>
  <c r="O17054"/>
  <c r="O17055"/>
  <c r="O17056"/>
  <c r="O17057"/>
  <c r="O17058"/>
  <c r="O17059"/>
  <c r="O17060"/>
  <c r="O17061"/>
  <c r="O17062"/>
  <c r="O17063"/>
  <c r="O17064"/>
  <c r="O17065"/>
  <c r="O17066"/>
  <c r="O17067"/>
  <c r="O17068"/>
  <c r="O17069"/>
  <c r="O17070"/>
  <c r="O17071"/>
  <c r="O17072"/>
  <c r="O17073"/>
  <c r="O17074"/>
  <c r="O17075"/>
  <c r="O17076"/>
  <c r="O17077"/>
  <c r="O17078"/>
  <c r="O17079"/>
  <c r="O17080"/>
  <c r="O17081"/>
  <c r="O17082"/>
  <c r="O17083"/>
  <c r="O17084"/>
  <c r="O17085"/>
  <c r="O17086"/>
  <c r="O17087"/>
  <c r="O17088"/>
  <c r="O17089"/>
  <c r="O17090"/>
  <c r="O17091"/>
  <c r="O17092"/>
  <c r="O17093"/>
  <c r="O17094"/>
  <c r="O17095"/>
  <c r="O17096"/>
  <c r="O17097"/>
  <c r="O17098"/>
  <c r="O17099"/>
  <c r="O17100"/>
  <c r="O17101"/>
  <c r="O17102"/>
  <c r="O17103"/>
  <c r="O17104"/>
  <c r="O17105"/>
  <c r="O17106"/>
  <c r="O17107"/>
  <c r="O17108"/>
  <c r="O17109"/>
  <c r="O17110"/>
  <c r="O17111"/>
  <c r="O17112"/>
  <c r="O17113"/>
  <c r="O17114"/>
  <c r="O17115"/>
  <c r="O17116"/>
  <c r="O17117"/>
  <c r="O17118"/>
  <c r="O17119"/>
  <c r="O17120"/>
  <c r="O17121"/>
  <c r="O17122"/>
  <c r="O17123"/>
  <c r="O17124"/>
  <c r="O17125"/>
  <c r="O17126"/>
  <c r="O17127"/>
  <c r="O17128"/>
  <c r="O17129"/>
  <c r="O17130"/>
  <c r="O17131"/>
  <c r="O17132"/>
  <c r="O17133"/>
  <c r="O17134"/>
  <c r="O17135"/>
  <c r="O17136"/>
  <c r="O17137"/>
  <c r="O17138"/>
  <c r="O17139"/>
  <c r="O17140"/>
  <c r="O17141"/>
  <c r="O17142"/>
  <c r="O17143"/>
  <c r="O17144"/>
  <c r="O17145"/>
  <c r="O17146"/>
  <c r="O17147"/>
  <c r="O17148"/>
  <c r="O17149"/>
  <c r="O17150"/>
  <c r="O17151"/>
  <c r="O17152"/>
  <c r="O17153"/>
  <c r="O17154"/>
  <c r="O17155"/>
  <c r="O17156"/>
  <c r="O17157"/>
  <c r="O17158"/>
  <c r="O17159"/>
  <c r="O17160"/>
  <c r="O17161"/>
  <c r="O17162"/>
  <c r="O17163"/>
  <c r="O17164"/>
  <c r="O17165"/>
  <c r="O17166"/>
  <c r="O17167"/>
  <c r="O17168"/>
  <c r="O17169"/>
  <c r="O17170"/>
  <c r="O17171"/>
  <c r="O17172"/>
  <c r="O17173"/>
  <c r="O17174"/>
  <c r="O17175"/>
  <c r="O17176"/>
  <c r="O17177"/>
  <c r="O17178"/>
  <c r="O17179"/>
  <c r="O17180"/>
  <c r="O17181"/>
  <c r="O17182"/>
  <c r="O17183"/>
  <c r="O17184"/>
  <c r="O17185"/>
  <c r="O17186"/>
  <c r="O17187"/>
  <c r="O17188"/>
  <c r="O17189"/>
  <c r="O17190"/>
  <c r="O17191"/>
  <c r="O17192"/>
  <c r="O17193"/>
  <c r="O17194"/>
  <c r="O17195"/>
  <c r="O17196"/>
  <c r="O17197"/>
  <c r="O17198"/>
  <c r="O17199"/>
  <c r="O17200"/>
  <c r="O17201"/>
  <c r="O17202"/>
  <c r="O17203"/>
  <c r="O17204"/>
  <c r="O17205"/>
  <c r="O17206"/>
  <c r="O17207"/>
  <c r="O17208"/>
  <c r="O17209"/>
  <c r="O17210"/>
  <c r="O17211"/>
  <c r="O17212"/>
  <c r="O17213"/>
  <c r="O17214"/>
  <c r="O17215"/>
  <c r="O17216"/>
  <c r="O17217"/>
  <c r="O17218"/>
  <c r="O17219"/>
  <c r="O17220"/>
  <c r="O17221"/>
  <c r="O17222"/>
  <c r="O17223"/>
  <c r="O17224"/>
  <c r="O17225"/>
  <c r="O17226"/>
  <c r="O17227"/>
  <c r="O17228"/>
  <c r="O17229"/>
  <c r="O17230"/>
  <c r="O17231"/>
  <c r="O17232"/>
  <c r="O17233"/>
  <c r="O17234"/>
  <c r="O17235"/>
  <c r="O17236"/>
  <c r="O17237"/>
  <c r="O17238"/>
  <c r="O17239"/>
  <c r="O17240"/>
  <c r="O17241"/>
  <c r="O17242"/>
  <c r="O17243"/>
  <c r="O17244"/>
  <c r="O17245"/>
  <c r="O17246"/>
  <c r="O17247"/>
  <c r="O17248"/>
  <c r="O17249"/>
  <c r="O17250"/>
  <c r="O17251"/>
  <c r="O17252"/>
  <c r="O17253"/>
  <c r="O17254"/>
  <c r="O17255"/>
  <c r="O17256"/>
  <c r="O17257"/>
  <c r="O17258"/>
  <c r="O17259"/>
  <c r="O17260"/>
  <c r="O17261"/>
  <c r="O17262"/>
  <c r="O17263"/>
  <c r="O17264"/>
  <c r="O17265"/>
  <c r="O17266"/>
  <c r="O17267"/>
  <c r="O17268"/>
  <c r="O17269"/>
  <c r="O17270"/>
  <c r="O17271"/>
  <c r="O17272"/>
  <c r="O17273"/>
  <c r="O17274"/>
  <c r="O17275"/>
  <c r="O17276"/>
  <c r="O17277"/>
  <c r="O17278"/>
  <c r="O17279"/>
  <c r="O17280"/>
  <c r="O17281"/>
  <c r="O17282"/>
  <c r="O17283"/>
  <c r="O17284"/>
  <c r="O17285"/>
  <c r="O17286"/>
  <c r="O17287"/>
  <c r="O17288"/>
  <c r="O17289"/>
  <c r="O17290"/>
  <c r="O17291"/>
  <c r="O17292"/>
  <c r="O17293"/>
  <c r="O17294"/>
  <c r="O17295"/>
  <c r="O17296"/>
  <c r="O17297"/>
  <c r="O17298"/>
  <c r="O17299"/>
  <c r="O17300"/>
  <c r="O17301"/>
  <c r="O17302"/>
  <c r="O17303"/>
  <c r="O17304"/>
  <c r="O17305"/>
  <c r="O17306"/>
  <c r="O17307"/>
  <c r="O17308"/>
  <c r="O17309"/>
  <c r="O17310"/>
  <c r="O17311"/>
  <c r="O17312"/>
  <c r="O17313"/>
  <c r="O17314"/>
  <c r="O17315"/>
  <c r="O17316"/>
  <c r="O17317"/>
  <c r="O17318"/>
  <c r="O17319"/>
  <c r="O17320"/>
  <c r="O17321"/>
  <c r="O17322"/>
  <c r="O17323"/>
  <c r="O17324"/>
  <c r="O17325"/>
  <c r="O17326"/>
  <c r="O17327"/>
  <c r="O17328"/>
  <c r="O17329"/>
  <c r="O17330"/>
  <c r="O17331"/>
  <c r="O17332"/>
  <c r="O17333"/>
  <c r="O17334"/>
  <c r="O17335"/>
  <c r="O17336"/>
  <c r="O17337"/>
  <c r="O17338"/>
  <c r="O17339"/>
  <c r="O17340"/>
  <c r="O17341"/>
  <c r="O17342"/>
  <c r="O17343"/>
  <c r="O17344"/>
  <c r="O17345"/>
  <c r="O17346"/>
  <c r="O17347"/>
  <c r="O17348"/>
  <c r="O17349"/>
  <c r="O17350"/>
  <c r="O17351"/>
  <c r="O17352"/>
  <c r="O17353"/>
  <c r="O17354"/>
  <c r="O17355"/>
  <c r="O17356"/>
  <c r="O17357"/>
  <c r="O17358"/>
  <c r="O17359"/>
  <c r="O17360"/>
  <c r="O17361"/>
  <c r="O17362"/>
  <c r="O17363"/>
  <c r="O17364"/>
  <c r="O17365"/>
  <c r="O17366"/>
  <c r="O17367"/>
  <c r="O17368"/>
  <c r="O17369"/>
  <c r="O17370"/>
  <c r="O17371"/>
  <c r="O17372"/>
  <c r="O17373"/>
  <c r="O17374"/>
  <c r="O17375"/>
  <c r="O17376"/>
  <c r="O17377"/>
  <c r="O17378"/>
  <c r="O17379"/>
  <c r="O17380"/>
  <c r="O17381"/>
  <c r="O17382"/>
  <c r="O17383"/>
  <c r="O17384"/>
  <c r="O17385"/>
  <c r="O17386"/>
  <c r="O17387"/>
  <c r="O17388"/>
  <c r="O17389"/>
  <c r="O17390"/>
  <c r="O17391"/>
  <c r="O17392"/>
  <c r="O17393"/>
  <c r="O17394"/>
  <c r="O17395"/>
  <c r="O17396"/>
  <c r="O17397"/>
  <c r="O17398"/>
  <c r="O17399"/>
  <c r="O17400"/>
  <c r="O17401"/>
  <c r="O17402"/>
  <c r="O17403"/>
  <c r="O17404"/>
  <c r="O17405"/>
  <c r="O17406"/>
  <c r="O17407"/>
  <c r="O17408"/>
  <c r="O17409"/>
  <c r="O17410"/>
  <c r="O17411"/>
  <c r="O17412"/>
  <c r="O17413"/>
  <c r="O17414"/>
  <c r="O17415"/>
  <c r="O17416"/>
  <c r="O17417"/>
  <c r="O17418"/>
  <c r="O17419"/>
  <c r="O17420"/>
  <c r="O17421"/>
  <c r="O17422"/>
  <c r="O17423"/>
  <c r="O17424"/>
  <c r="O17425"/>
  <c r="O17426"/>
  <c r="O17427"/>
  <c r="O17428"/>
  <c r="O17429"/>
  <c r="O17430"/>
  <c r="O17431"/>
  <c r="O17432"/>
  <c r="O17433"/>
  <c r="O17434"/>
  <c r="O17435"/>
  <c r="O17436"/>
  <c r="O17437"/>
  <c r="O17438"/>
  <c r="O17439"/>
  <c r="O17440"/>
  <c r="O17441"/>
  <c r="O17442"/>
  <c r="O17443"/>
  <c r="O17444"/>
  <c r="O17445"/>
  <c r="O17446"/>
  <c r="O17447"/>
  <c r="O17448"/>
  <c r="O17449"/>
  <c r="O17450"/>
  <c r="O17451"/>
  <c r="O17452"/>
  <c r="O17453"/>
  <c r="O17454"/>
  <c r="O17455"/>
  <c r="O17456"/>
  <c r="O17457"/>
  <c r="O17458"/>
  <c r="O17459"/>
  <c r="O17460"/>
  <c r="O17461"/>
  <c r="O17462"/>
  <c r="O17463"/>
  <c r="O17464"/>
  <c r="O17465"/>
  <c r="O17466"/>
  <c r="O17467"/>
  <c r="O17468"/>
  <c r="O17469"/>
  <c r="O17470"/>
  <c r="O17471"/>
  <c r="O17472"/>
  <c r="O17473"/>
  <c r="O17474"/>
  <c r="O17475"/>
  <c r="O17476"/>
  <c r="O17477"/>
  <c r="O17478"/>
  <c r="O17479"/>
  <c r="O17480"/>
  <c r="O17481"/>
  <c r="O17482"/>
  <c r="O17483"/>
  <c r="O17484"/>
  <c r="O17485"/>
  <c r="O17486"/>
  <c r="O17487"/>
  <c r="O17488"/>
  <c r="O17489"/>
  <c r="O17490"/>
  <c r="O17491"/>
  <c r="O17492"/>
  <c r="O17493"/>
  <c r="O17494"/>
  <c r="O17495"/>
  <c r="O17496"/>
  <c r="O17497"/>
  <c r="O17498"/>
  <c r="O17499"/>
  <c r="O17500"/>
  <c r="O17501"/>
  <c r="O17502"/>
  <c r="O17503"/>
  <c r="O17504"/>
  <c r="O17505"/>
  <c r="O17506"/>
  <c r="O17507"/>
  <c r="O17508"/>
  <c r="O17509"/>
  <c r="O17510"/>
  <c r="O17511"/>
  <c r="O17512"/>
  <c r="O17513"/>
  <c r="O17514"/>
  <c r="O17515"/>
  <c r="O17516"/>
  <c r="O17517"/>
  <c r="O17518"/>
  <c r="O17519"/>
  <c r="O17520"/>
  <c r="O17521"/>
  <c r="O17522"/>
  <c r="O17523"/>
  <c r="O17524"/>
  <c r="O17525"/>
  <c r="O17526"/>
  <c r="O17527"/>
  <c r="O17528"/>
  <c r="O17529"/>
  <c r="O17530"/>
  <c r="O17531"/>
  <c r="O17532"/>
  <c r="O17533"/>
  <c r="O17534"/>
  <c r="O17535"/>
  <c r="O17536"/>
  <c r="O17537"/>
  <c r="O17538"/>
  <c r="O17539"/>
  <c r="O17540"/>
  <c r="O17541"/>
  <c r="O17542"/>
  <c r="O17543"/>
  <c r="O17544"/>
  <c r="O17545"/>
  <c r="O17546"/>
  <c r="O17547"/>
  <c r="O17548"/>
  <c r="O17549"/>
  <c r="O17550"/>
  <c r="O17551"/>
  <c r="O17552"/>
  <c r="O17553"/>
  <c r="O17554"/>
  <c r="O17555"/>
  <c r="O17556"/>
  <c r="O17557"/>
  <c r="O17558"/>
  <c r="O17559"/>
  <c r="O17560"/>
  <c r="O17561"/>
  <c r="O17562"/>
  <c r="O17563"/>
  <c r="O17564"/>
  <c r="O17565"/>
  <c r="O17566"/>
  <c r="O17567"/>
  <c r="O17568"/>
  <c r="O17569"/>
  <c r="O17570"/>
  <c r="O17571"/>
  <c r="O17572"/>
  <c r="O17573"/>
  <c r="O17574"/>
  <c r="O17575"/>
  <c r="O17576"/>
  <c r="O17577"/>
  <c r="O17578"/>
  <c r="O17579"/>
  <c r="O17580"/>
  <c r="O17581"/>
  <c r="O17582"/>
  <c r="O17583"/>
  <c r="O17584"/>
  <c r="O17585"/>
  <c r="O17586"/>
  <c r="O17587"/>
  <c r="O17588"/>
  <c r="O17589"/>
  <c r="O17590"/>
  <c r="O17591"/>
  <c r="O17592"/>
  <c r="O17593"/>
  <c r="O17594"/>
  <c r="O17595"/>
  <c r="O17596"/>
  <c r="O17597"/>
  <c r="O17598"/>
  <c r="O17599"/>
  <c r="O17600"/>
  <c r="O17601"/>
  <c r="O17602"/>
  <c r="O17603"/>
  <c r="O17604"/>
  <c r="O17605"/>
  <c r="O17606"/>
  <c r="O17607"/>
  <c r="O17608"/>
  <c r="O17609"/>
  <c r="O17610"/>
  <c r="O17611"/>
  <c r="O17612"/>
  <c r="O17613"/>
  <c r="O17614"/>
  <c r="O17615"/>
  <c r="O17616"/>
  <c r="O17617"/>
  <c r="O17618"/>
  <c r="O17619"/>
  <c r="O17620"/>
  <c r="O17621"/>
  <c r="O17622"/>
  <c r="O17623"/>
  <c r="O17624"/>
  <c r="O17625"/>
  <c r="O17626"/>
  <c r="O17627"/>
  <c r="O17628"/>
  <c r="O17629"/>
  <c r="O17630"/>
  <c r="O17631"/>
  <c r="O17632"/>
  <c r="O17633"/>
  <c r="O17634"/>
  <c r="O17635"/>
  <c r="O17636"/>
  <c r="O17637"/>
  <c r="O17638"/>
  <c r="O17639"/>
  <c r="O17640"/>
  <c r="O17641"/>
  <c r="O17642"/>
  <c r="O17643"/>
  <c r="O17644"/>
  <c r="O17645"/>
  <c r="O17646"/>
  <c r="O17647"/>
  <c r="O17648"/>
  <c r="O17649"/>
  <c r="O17650"/>
  <c r="O17651"/>
  <c r="O17652"/>
  <c r="O17653"/>
  <c r="O17654"/>
  <c r="O17655"/>
  <c r="O17656"/>
  <c r="O17657"/>
  <c r="O17658"/>
  <c r="O17659"/>
  <c r="O17660"/>
  <c r="O17661"/>
  <c r="O17662"/>
  <c r="O17663"/>
  <c r="O17664"/>
  <c r="O17665"/>
  <c r="O17666"/>
  <c r="O17667"/>
  <c r="O17668"/>
  <c r="O17669"/>
  <c r="O17670"/>
  <c r="O17671"/>
  <c r="O17672"/>
  <c r="O17673"/>
  <c r="O17674"/>
  <c r="O17675"/>
  <c r="O17676"/>
  <c r="O17677"/>
  <c r="O17678"/>
  <c r="O17679"/>
  <c r="O17680"/>
  <c r="O17681"/>
  <c r="O17682"/>
  <c r="O17683"/>
  <c r="O17684"/>
  <c r="O17685"/>
  <c r="O17686"/>
  <c r="O17687"/>
  <c r="O17688"/>
  <c r="O17689"/>
  <c r="O17690"/>
  <c r="O17691"/>
  <c r="O17692"/>
  <c r="O17693"/>
  <c r="O17694"/>
  <c r="O17695"/>
  <c r="O17696"/>
  <c r="O17697"/>
  <c r="O17698"/>
  <c r="O17699"/>
  <c r="O17700"/>
  <c r="O17701"/>
  <c r="O17702"/>
  <c r="O17703"/>
  <c r="O17704"/>
  <c r="O17705"/>
  <c r="O17706"/>
  <c r="O17707"/>
  <c r="O17708"/>
  <c r="O17709"/>
  <c r="O17710"/>
  <c r="O17711"/>
  <c r="O17712"/>
  <c r="O17713"/>
  <c r="O17714"/>
  <c r="O17715"/>
  <c r="O17716"/>
  <c r="O17717"/>
  <c r="O17718"/>
  <c r="O17719"/>
  <c r="O17720"/>
  <c r="O17721"/>
  <c r="O17722"/>
  <c r="O17723"/>
  <c r="O17724"/>
  <c r="O17725"/>
  <c r="O17726"/>
  <c r="O17727"/>
  <c r="O17728"/>
  <c r="O17729"/>
  <c r="O17730"/>
  <c r="O17731"/>
  <c r="O17732"/>
  <c r="O17733"/>
  <c r="O17734"/>
  <c r="O17735"/>
  <c r="O17736"/>
  <c r="O17737"/>
  <c r="O17738"/>
  <c r="O17739"/>
  <c r="O17740"/>
  <c r="O17741"/>
  <c r="O17742"/>
  <c r="O17743"/>
  <c r="O17744"/>
  <c r="O17745"/>
  <c r="O17746"/>
  <c r="O17747"/>
  <c r="O17748"/>
  <c r="O17749"/>
  <c r="O17750"/>
  <c r="O17751"/>
  <c r="O17752"/>
  <c r="O17753"/>
  <c r="O17754"/>
  <c r="O17755"/>
  <c r="O17756"/>
  <c r="O17757"/>
  <c r="O17758"/>
  <c r="O17759"/>
  <c r="O17760"/>
  <c r="O17761"/>
  <c r="O17762"/>
  <c r="O17763"/>
  <c r="O17764"/>
  <c r="O17765"/>
  <c r="O17766"/>
  <c r="O17767"/>
  <c r="O17768"/>
  <c r="O17769"/>
  <c r="O17770"/>
  <c r="O17771"/>
  <c r="O17772"/>
  <c r="O17773"/>
  <c r="O17774"/>
  <c r="O17775"/>
  <c r="O17776"/>
  <c r="O17777"/>
  <c r="O17778"/>
  <c r="O17779"/>
  <c r="O17780"/>
  <c r="O17781"/>
  <c r="O17782"/>
  <c r="O17783"/>
  <c r="O17784"/>
  <c r="O17785"/>
  <c r="O17786"/>
  <c r="O17787"/>
  <c r="O17788"/>
  <c r="O17789"/>
  <c r="O17790"/>
  <c r="O17791"/>
  <c r="O17792"/>
  <c r="O17793"/>
  <c r="O17794"/>
  <c r="O17795"/>
  <c r="O17796"/>
  <c r="O17797"/>
  <c r="O17798"/>
  <c r="O17799"/>
  <c r="O17800"/>
  <c r="O17801"/>
  <c r="O17802"/>
  <c r="O17803"/>
  <c r="O17804"/>
  <c r="O17805"/>
  <c r="O17806"/>
  <c r="O17807"/>
  <c r="O17808"/>
  <c r="O17809"/>
  <c r="O17810"/>
  <c r="O17811"/>
  <c r="O17812"/>
  <c r="O17813"/>
  <c r="O17814"/>
  <c r="O17815"/>
  <c r="O17816"/>
  <c r="O17817"/>
  <c r="O17818"/>
  <c r="O17819"/>
  <c r="O17820"/>
  <c r="O17821"/>
  <c r="O17822"/>
  <c r="O17823"/>
  <c r="O17824"/>
  <c r="O17825"/>
  <c r="O17826"/>
  <c r="O17827"/>
  <c r="O17828"/>
  <c r="O17829"/>
  <c r="O17830"/>
  <c r="O17831"/>
  <c r="O17832"/>
  <c r="O17833"/>
  <c r="O17834"/>
  <c r="O17835"/>
  <c r="O17836"/>
  <c r="O17837"/>
  <c r="O17838"/>
  <c r="O17839"/>
  <c r="O17840"/>
  <c r="O17841"/>
  <c r="O17842"/>
  <c r="O17843"/>
  <c r="O17844"/>
  <c r="O17845"/>
  <c r="O17846"/>
  <c r="O17847"/>
  <c r="O17848"/>
  <c r="O17849"/>
  <c r="O17850"/>
  <c r="O17851"/>
  <c r="O17852"/>
  <c r="O17853"/>
  <c r="O17854"/>
  <c r="O17855"/>
  <c r="O17856"/>
  <c r="O17857"/>
  <c r="O17858"/>
  <c r="O17859"/>
  <c r="O17860"/>
  <c r="O17861"/>
  <c r="O17862"/>
  <c r="O17863"/>
  <c r="O17864"/>
  <c r="O17865"/>
  <c r="O17866"/>
  <c r="O17867"/>
  <c r="O17868"/>
  <c r="O17869"/>
  <c r="O17870"/>
  <c r="O17871"/>
  <c r="O17872"/>
  <c r="O17873"/>
  <c r="O17874"/>
  <c r="O17875"/>
  <c r="O17876"/>
  <c r="O17877"/>
  <c r="O17878"/>
  <c r="O17879"/>
  <c r="O17880"/>
  <c r="O17881"/>
  <c r="O17882"/>
  <c r="O17883"/>
  <c r="O17884"/>
  <c r="O17885"/>
  <c r="O17886"/>
  <c r="O17887"/>
  <c r="O17888"/>
  <c r="O17889"/>
  <c r="O17890"/>
  <c r="O17891"/>
  <c r="O17892"/>
  <c r="O17893"/>
  <c r="O17894"/>
  <c r="O17895"/>
  <c r="O17896"/>
  <c r="O17897"/>
  <c r="O17898"/>
  <c r="O17899"/>
  <c r="O17900"/>
  <c r="O17901"/>
  <c r="O17902"/>
  <c r="O17903"/>
  <c r="O17904"/>
  <c r="O17905"/>
  <c r="O17906"/>
  <c r="O17907"/>
  <c r="O17908"/>
  <c r="O17909"/>
  <c r="O17910"/>
  <c r="O17911"/>
  <c r="O17912"/>
  <c r="O17913"/>
  <c r="O17914"/>
  <c r="O17915"/>
  <c r="O17916"/>
  <c r="O17917"/>
  <c r="O17918"/>
  <c r="O17919"/>
  <c r="O17920"/>
  <c r="O17921"/>
  <c r="O17922"/>
  <c r="O17923"/>
  <c r="O17924"/>
  <c r="O17925"/>
  <c r="O17926"/>
  <c r="O17927"/>
  <c r="O17928"/>
  <c r="O17929"/>
  <c r="O17930"/>
  <c r="O17931"/>
  <c r="O17932"/>
  <c r="O17933"/>
  <c r="O17934"/>
  <c r="O17935"/>
  <c r="O17936"/>
  <c r="O17937"/>
  <c r="O17938"/>
  <c r="O17939"/>
  <c r="O17940"/>
  <c r="O17941"/>
  <c r="O17942"/>
  <c r="O17943"/>
  <c r="O17944"/>
  <c r="O17945"/>
  <c r="O17946"/>
  <c r="O17947"/>
  <c r="O17948"/>
  <c r="O17949"/>
  <c r="O17950"/>
  <c r="O17951"/>
  <c r="O17952"/>
  <c r="O17953"/>
  <c r="O17954"/>
  <c r="O17955"/>
  <c r="O17956"/>
  <c r="O17957"/>
  <c r="O17958"/>
  <c r="O17959"/>
  <c r="O17960"/>
  <c r="O17961"/>
  <c r="O17962"/>
  <c r="O17963"/>
  <c r="O17964"/>
  <c r="O17965"/>
  <c r="O17966"/>
  <c r="O17967"/>
  <c r="O17968"/>
  <c r="O17969"/>
  <c r="O17970"/>
  <c r="O17971"/>
  <c r="O17972"/>
  <c r="O17973"/>
  <c r="O17974"/>
  <c r="O17975"/>
  <c r="O17976"/>
  <c r="O17977"/>
  <c r="O17978"/>
  <c r="O17979"/>
  <c r="O17980"/>
  <c r="O17981"/>
  <c r="O17982"/>
  <c r="O17983"/>
  <c r="O17984"/>
  <c r="O17985"/>
  <c r="O17986"/>
  <c r="O17987"/>
  <c r="O17988"/>
  <c r="O17989"/>
  <c r="O17990"/>
  <c r="O17991"/>
  <c r="O17992"/>
  <c r="O17993"/>
  <c r="O17994"/>
  <c r="O17995"/>
  <c r="O17996"/>
  <c r="O17997"/>
  <c r="O17998"/>
  <c r="O17999"/>
  <c r="O18000"/>
  <c r="O18001"/>
  <c r="O18002"/>
  <c r="O18003"/>
  <c r="O18004"/>
  <c r="O18005"/>
  <c r="O18006"/>
  <c r="O18007"/>
  <c r="O18008"/>
  <c r="O18009"/>
  <c r="O18010"/>
  <c r="O18011"/>
  <c r="O18012"/>
  <c r="O18013"/>
  <c r="O18014"/>
  <c r="O18015"/>
  <c r="O18016"/>
  <c r="O18017"/>
  <c r="O18018"/>
  <c r="O18019"/>
  <c r="O18020"/>
  <c r="O18021"/>
  <c r="O18022"/>
  <c r="O18023"/>
  <c r="O18024"/>
  <c r="O18025"/>
  <c r="O18026"/>
  <c r="O18027"/>
  <c r="O18028"/>
  <c r="O18029"/>
  <c r="O18030"/>
  <c r="O18031"/>
  <c r="O18032"/>
  <c r="O18033"/>
  <c r="O18034"/>
  <c r="O18035"/>
  <c r="O18036"/>
  <c r="O18037"/>
  <c r="O18038"/>
  <c r="O18039"/>
  <c r="O18040"/>
  <c r="O18041"/>
  <c r="O18042"/>
  <c r="O18043"/>
  <c r="O18044"/>
  <c r="O18045"/>
  <c r="O18046"/>
  <c r="O18047"/>
  <c r="O18048"/>
  <c r="O18049"/>
  <c r="O18050"/>
  <c r="O18051"/>
  <c r="O18052"/>
  <c r="O18053"/>
  <c r="O18054"/>
  <c r="O18055"/>
  <c r="O18056"/>
  <c r="O18057"/>
  <c r="O18058"/>
  <c r="O18059"/>
  <c r="O18060"/>
  <c r="O18061"/>
  <c r="O18062"/>
  <c r="O18063"/>
  <c r="O18064"/>
  <c r="O18065"/>
  <c r="O18066"/>
  <c r="O18067"/>
  <c r="O18068"/>
  <c r="O18069"/>
  <c r="O18070"/>
  <c r="O18071"/>
  <c r="O18072"/>
  <c r="O18073"/>
  <c r="O18074"/>
  <c r="O18075"/>
  <c r="O18076"/>
  <c r="O18077"/>
  <c r="O18078"/>
  <c r="O18079"/>
  <c r="O18080"/>
  <c r="O18081"/>
  <c r="O18082"/>
  <c r="O18083"/>
  <c r="O18084"/>
  <c r="O18085"/>
  <c r="O18086"/>
  <c r="O18087"/>
  <c r="O18088"/>
  <c r="O18089"/>
  <c r="O18090"/>
  <c r="O18091"/>
  <c r="O18092"/>
  <c r="O18093"/>
  <c r="O18094"/>
  <c r="O18095"/>
  <c r="O18096"/>
  <c r="O18097"/>
  <c r="O18098"/>
  <c r="O18099"/>
  <c r="O18100"/>
  <c r="O18101"/>
  <c r="O18102"/>
  <c r="O18103"/>
  <c r="O18104"/>
  <c r="O18105"/>
  <c r="O18106"/>
  <c r="O18107"/>
  <c r="O18108"/>
  <c r="O18109"/>
  <c r="O18110"/>
  <c r="O18111"/>
  <c r="O18112"/>
  <c r="O18113"/>
  <c r="O18114"/>
  <c r="O18115"/>
  <c r="O18116"/>
  <c r="O18117"/>
  <c r="O18118"/>
  <c r="O18119"/>
  <c r="O18120"/>
  <c r="O18121"/>
  <c r="O18122"/>
  <c r="O18123"/>
  <c r="O18124"/>
  <c r="O18125"/>
  <c r="O18126"/>
  <c r="O18127"/>
  <c r="O18128"/>
  <c r="O18129"/>
  <c r="O18130"/>
  <c r="O18131"/>
  <c r="O18132"/>
  <c r="O18133"/>
  <c r="O18134"/>
  <c r="O18135"/>
  <c r="O18136"/>
  <c r="O18137"/>
  <c r="O18138"/>
  <c r="O18139"/>
  <c r="O18140"/>
  <c r="O18141"/>
  <c r="O18142"/>
  <c r="O18143"/>
  <c r="O18144"/>
  <c r="O18145"/>
  <c r="O18146"/>
  <c r="O18147"/>
  <c r="O18148"/>
  <c r="O18149"/>
  <c r="O18150"/>
  <c r="O18151"/>
  <c r="O18152"/>
  <c r="O18153"/>
  <c r="O18154"/>
  <c r="O18155"/>
  <c r="O18156"/>
  <c r="O18157"/>
  <c r="O18158"/>
  <c r="O18159"/>
  <c r="O18160"/>
  <c r="O18161"/>
  <c r="O18162"/>
  <c r="O18163"/>
  <c r="O18164"/>
  <c r="O18165"/>
  <c r="O18166"/>
  <c r="O18167"/>
  <c r="O18168"/>
  <c r="O18169"/>
  <c r="O18170"/>
  <c r="O18171"/>
  <c r="O18172"/>
  <c r="O18173"/>
  <c r="O18174"/>
  <c r="O18175"/>
  <c r="O18176"/>
  <c r="O18177"/>
  <c r="O18178"/>
  <c r="O18179"/>
  <c r="O18180"/>
  <c r="O18181"/>
  <c r="O18182"/>
  <c r="O18183"/>
  <c r="O18184"/>
  <c r="O18185"/>
  <c r="O18186"/>
  <c r="O18187"/>
  <c r="O18188"/>
  <c r="O18189"/>
  <c r="O18190"/>
  <c r="O18191"/>
  <c r="O18192"/>
  <c r="O18193"/>
  <c r="O18194"/>
  <c r="O18195"/>
  <c r="O18196"/>
  <c r="O18197"/>
  <c r="O18198"/>
  <c r="O18199"/>
  <c r="O18200"/>
  <c r="O18201"/>
  <c r="O18202"/>
  <c r="O18203"/>
  <c r="O18204"/>
  <c r="O18205"/>
  <c r="O18206"/>
  <c r="O18207"/>
  <c r="O18208"/>
  <c r="O18209"/>
  <c r="O18210"/>
  <c r="O18211"/>
  <c r="O18212"/>
  <c r="O18213"/>
  <c r="O18214"/>
  <c r="O18215"/>
  <c r="O18216"/>
  <c r="O18217"/>
  <c r="O18218"/>
  <c r="O18219"/>
  <c r="O18220"/>
  <c r="O18221"/>
  <c r="O18222"/>
  <c r="O18223"/>
  <c r="O18224"/>
  <c r="O18225"/>
  <c r="O18226"/>
  <c r="O18227"/>
  <c r="O18228"/>
  <c r="O18229"/>
  <c r="O18230"/>
  <c r="O18231"/>
  <c r="O18232"/>
  <c r="O18233"/>
  <c r="O18234"/>
  <c r="O18235"/>
  <c r="O18236"/>
  <c r="O18237"/>
  <c r="O18238"/>
  <c r="O18239"/>
  <c r="O18240"/>
  <c r="O18241"/>
  <c r="O18242"/>
  <c r="O18243"/>
  <c r="O18244"/>
  <c r="O18245"/>
  <c r="O18246"/>
  <c r="O18247"/>
  <c r="O18248"/>
  <c r="O18249"/>
  <c r="O18250"/>
  <c r="O18251"/>
  <c r="O18252"/>
  <c r="O18253"/>
  <c r="O18254"/>
  <c r="O18255"/>
  <c r="O18256"/>
  <c r="O18257"/>
  <c r="O18258"/>
  <c r="O18259"/>
  <c r="O18260"/>
  <c r="O18261"/>
  <c r="O18262"/>
  <c r="O18263"/>
  <c r="O18264"/>
  <c r="O18265"/>
  <c r="O18266"/>
  <c r="O18267"/>
  <c r="O18268"/>
  <c r="O18269"/>
  <c r="O18270"/>
  <c r="O18271"/>
  <c r="O18272"/>
  <c r="O18273"/>
  <c r="O18274"/>
  <c r="O18275"/>
  <c r="O18276"/>
  <c r="O18277"/>
  <c r="O18278"/>
  <c r="O18279"/>
  <c r="O18280"/>
  <c r="O18281"/>
  <c r="O18282"/>
  <c r="O18283"/>
  <c r="O18284"/>
  <c r="O18285"/>
  <c r="O18286"/>
  <c r="O18287"/>
  <c r="O18288"/>
  <c r="O18289"/>
  <c r="O18290"/>
  <c r="O18291"/>
  <c r="O18292"/>
  <c r="O18293"/>
  <c r="O18294"/>
  <c r="O18295"/>
  <c r="O18296"/>
  <c r="O18297"/>
  <c r="O18298"/>
  <c r="O18299"/>
  <c r="O18300"/>
  <c r="O18301"/>
  <c r="O18302"/>
  <c r="O18303"/>
  <c r="O18304"/>
  <c r="O18305"/>
  <c r="O18306"/>
  <c r="O18307"/>
  <c r="O18308"/>
  <c r="O18309"/>
  <c r="O18310"/>
  <c r="O18311"/>
  <c r="O18312"/>
  <c r="O18313"/>
  <c r="O18314"/>
  <c r="O18315"/>
  <c r="O18316"/>
  <c r="O18317"/>
  <c r="O18318"/>
  <c r="O18319"/>
  <c r="O18320"/>
  <c r="O18321"/>
  <c r="O18322"/>
  <c r="O18323"/>
  <c r="O18324"/>
  <c r="O18325"/>
  <c r="O18326"/>
  <c r="O18327"/>
  <c r="O18328"/>
  <c r="O18329"/>
  <c r="O18330"/>
  <c r="O18331"/>
  <c r="O18332"/>
  <c r="O18333"/>
  <c r="O18334"/>
  <c r="O18335"/>
  <c r="O18336"/>
  <c r="O18337"/>
  <c r="O18338"/>
  <c r="O18339"/>
  <c r="O18340"/>
  <c r="O18341"/>
  <c r="O18342"/>
  <c r="O18343"/>
  <c r="O18344"/>
  <c r="O18345"/>
  <c r="O18346"/>
  <c r="O18347"/>
  <c r="O18348"/>
  <c r="O18349"/>
  <c r="O18350"/>
  <c r="O18351"/>
  <c r="O18352"/>
  <c r="O18353"/>
  <c r="O18354"/>
  <c r="O18355"/>
  <c r="O18356"/>
  <c r="O18357"/>
  <c r="O18358"/>
  <c r="O18359"/>
  <c r="O18360"/>
  <c r="O18361"/>
  <c r="O18362"/>
  <c r="O18363"/>
  <c r="O18364"/>
  <c r="O18365"/>
  <c r="O18366"/>
  <c r="O18367"/>
  <c r="O18368"/>
  <c r="O18369"/>
  <c r="O18370"/>
  <c r="O18371"/>
  <c r="O18372"/>
  <c r="O18373"/>
  <c r="O18374"/>
  <c r="O18375"/>
  <c r="O18376"/>
  <c r="O18377"/>
  <c r="O18378"/>
  <c r="O18379"/>
  <c r="O18380"/>
  <c r="O18381"/>
  <c r="O18382"/>
  <c r="O18383"/>
  <c r="O18384"/>
  <c r="O18385"/>
  <c r="O18386"/>
  <c r="O18387"/>
  <c r="O18388"/>
  <c r="O18389"/>
  <c r="O18390"/>
  <c r="O18391"/>
  <c r="O18392"/>
  <c r="O18393"/>
  <c r="O18394"/>
  <c r="O18395"/>
  <c r="O18396"/>
  <c r="O18397"/>
  <c r="O18398"/>
  <c r="O18399"/>
  <c r="O18400"/>
  <c r="O18401"/>
  <c r="O18402"/>
  <c r="O18403"/>
  <c r="O18404"/>
  <c r="O18405"/>
  <c r="O18406"/>
  <c r="O18407"/>
  <c r="O18408"/>
  <c r="O18409"/>
  <c r="O18410"/>
  <c r="O18411"/>
  <c r="O18412"/>
  <c r="O18413"/>
  <c r="O18414"/>
  <c r="O18415"/>
  <c r="O18416"/>
  <c r="O18417"/>
  <c r="O18418"/>
  <c r="O18419"/>
  <c r="O18420"/>
  <c r="O18421"/>
  <c r="O18422"/>
  <c r="O18423"/>
  <c r="O18424"/>
  <c r="O18425"/>
  <c r="O18426"/>
  <c r="O18427"/>
  <c r="O18428"/>
  <c r="O18429"/>
  <c r="O18430"/>
  <c r="O18431"/>
  <c r="O18432"/>
  <c r="O18433"/>
  <c r="O18434"/>
  <c r="O18435"/>
  <c r="O18436"/>
  <c r="O18437"/>
  <c r="O18438"/>
  <c r="O18439"/>
  <c r="O18440"/>
  <c r="O18441"/>
  <c r="O18442"/>
  <c r="O18443"/>
  <c r="O18444"/>
  <c r="O18445"/>
  <c r="O18446"/>
  <c r="O18447"/>
  <c r="O18448"/>
  <c r="O18449"/>
  <c r="O18450"/>
  <c r="O18451"/>
  <c r="O18452"/>
  <c r="O18453"/>
  <c r="O18454"/>
  <c r="O18455"/>
  <c r="O18456"/>
  <c r="O18457"/>
  <c r="O18458"/>
  <c r="O18459"/>
  <c r="O18460"/>
  <c r="O18461"/>
  <c r="O18462"/>
  <c r="O18463"/>
  <c r="O18464"/>
  <c r="O18465"/>
  <c r="O18466"/>
  <c r="O18467"/>
  <c r="O18468"/>
  <c r="O18469"/>
  <c r="O18470"/>
  <c r="O18471"/>
  <c r="O18472"/>
  <c r="O18473"/>
  <c r="O18474"/>
  <c r="O18475"/>
  <c r="O18476"/>
  <c r="O18477"/>
  <c r="O18478"/>
  <c r="O18479"/>
  <c r="O18480"/>
  <c r="O18481"/>
  <c r="O18482"/>
  <c r="O18483"/>
  <c r="O18484"/>
  <c r="O18485"/>
  <c r="O18486"/>
  <c r="O18487"/>
  <c r="O18488"/>
  <c r="O18489"/>
  <c r="O18490"/>
  <c r="O18491"/>
  <c r="O18492"/>
  <c r="O18493"/>
  <c r="O18494"/>
  <c r="O18495"/>
  <c r="O18496"/>
  <c r="O18497"/>
  <c r="O18498"/>
  <c r="O18499"/>
  <c r="O18500"/>
  <c r="O18501"/>
  <c r="O18502"/>
  <c r="O18503"/>
  <c r="O18504"/>
  <c r="O18505"/>
  <c r="O18506"/>
  <c r="O18507"/>
  <c r="O18508"/>
  <c r="O18509"/>
  <c r="O18510"/>
  <c r="O18511"/>
  <c r="O18512"/>
  <c r="O18513"/>
  <c r="O18514"/>
  <c r="O18515"/>
  <c r="O18516"/>
  <c r="O18517"/>
  <c r="O18518"/>
  <c r="O18519"/>
  <c r="O18520"/>
  <c r="O18521"/>
  <c r="O18522"/>
  <c r="O18523"/>
  <c r="O18524"/>
  <c r="O18525"/>
  <c r="O18526"/>
  <c r="O18527"/>
  <c r="O18528"/>
  <c r="O18529"/>
  <c r="O18530"/>
  <c r="O18531"/>
  <c r="O18532"/>
  <c r="O18533"/>
  <c r="O18534"/>
  <c r="O18535"/>
  <c r="O18536"/>
  <c r="O18537"/>
  <c r="O18538"/>
  <c r="O18539"/>
  <c r="O18540"/>
  <c r="O18541"/>
  <c r="O18542"/>
  <c r="O18543"/>
  <c r="O18544"/>
  <c r="O18545"/>
  <c r="O18546"/>
  <c r="O18547"/>
  <c r="O18548"/>
  <c r="O18549"/>
  <c r="O18550"/>
  <c r="O18551"/>
  <c r="O18552"/>
  <c r="O18553"/>
  <c r="O18554"/>
  <c r="O18555"/>
  <c r="O18556"/>
  <c r="O18557"/>
  <c r="O18558"/>
  <c r="O18559"/>
  <c r="O18560"/>
  <c r="O18561"/>
  <c r="O18562"/>
  <c r="O18563"/>
  <c r="O18564"/>
  <c r="O18565"/>
  <c r="O18566"/>
  <c r="O18567"/>
  <c r="O18568"/>
  <c r="O18569"/>
  <c r="O18570"/>
  <c r="O18571"/>
  <c r="O18572"/>
  <c r="O18573"/>
  <c r="O18574"/>
  <c r="O18575"/>
  <c r="O18576"/>
  <c r="O18577"/>
  <c r="O18578"/>
  <c r="O18579"/>
  <c r="O18580"/>
  <c r="O18581"/>
  <c r="O18582"/>
  <c r="O18583"/>
  <c r="O18584"/>
  <c r="O18585"/>
  <c r="O18586"/>
  <c r="O18587"/>
  <c r="O18588"/>
  <c r="O18589"/>
  <c r="O18590"/>
  <c r="O18591"/>
  <c r="O18592"/>
  <c r="O18593"/>
  <c r="O18594"/>
  <c r="O18595"/>
  <c r="O18596"/>
  <c r="O18597"/>
  <c r="O18598"/>
  <c r="O18599"/>
  <c r="O18600"/>
  <c r="O18601"/>
  <c r="O18602"/>
  <c r="O18603"/>
  <c r="O18604"/>
  <c r="O18605"/>
  <c r="O18606"/>
  <c r="O18607"/>
  <c r="O18608"/>
  <c r="O18609"/>
  <c r="O18610"/>
  <c r="O18611"/>
  <c r="O18612"/>
  <c r="O18613"/>
  <c r="O18614"/>
  <c r="O18615"/>
  <c r="O18616"/>
  <c r="O18617"/>
  <c r="O18618"/>
  <c r="O18619"/>
  <c r="O18620"/>
  <c r="O18621"/>
  <c r="O18622"/>
  <c r="O18623"/>
  <c r="O18624"/>
  <c r="O18625"/>
  <c r="O18626"/>
  <c r="O18627"/>
  <c r="O18628"/>
  <c r="O18629"/>
  <c r="O18630"/>
  <c r="O18631"/>
  <c r="O18632"/>
  <c r="O18633"/>
  <c r="O18634"/>
  <c r="O18635"/>
  <c r="O18636"/>
  <c r="O18637"/>
  <c r="O18638"/>
  <c r="O18639"/>
  <c r="O18640"/>
  <c r="O18641"/>
  <c r="O18642"/>
  <c r="O18643"/>
  <c r="O18644"/>
  <c r="O18645"/>
  <c r="O18646"/>
  <c r="O18647"/>
  <c r="O18648"/>
  <c r="O18649"/>
  <c r="O18650"/>
  <c r="O18651"/>
  <c r="O18652"/>
  <c r="O18653"/>
  <c r="O18654"/>
  <c r="O18655"/>
  <c r="O18656"/>
  <c r="O18657"/>
  <c r="O18658"/>
  <c r="O18659"/>
  <c r="O18660"/>
  <c r="O18661"/>
  <c r="O18662"/>
  <c r="O18663"/>
  <c r="O18664"/>
  <c r="O18665"/>
  <c r="O18666"/>
  <c r="O18667"/>
  <c r="O18668"/>
  <c r="O18669"/>
  <c r="O18670"/>
  <c r="O18671"/>
  <c r="O18672"/>
  <c r="O18673"/>
  <c r="O18674"/>
  <c r="O18675"/>
  <c r="O18676"/>
  <c r="O18677"/>
  <c r="O18678"/>
  <c r="O18679"/>
  <c r="O18680"/>
  <c r="O18681"/>
  <c r="O18682"/>
  <c r="O18683"/>
  <c r="O18684"/>
  <c r="O18685"/>
  <c r="O18686"/>
  <c r="O18687"/>
  <c r="O18688"/>
  <c r="O18689"/>
  <c r="O18690"/>
  <c r="O18691"/>
  <c r="O18692"/>
  <c r="O18693"/>
  <c r="O18694"/>
  <c r="O18695"/>
  <c r="O18696"/>
  <c r="O18697"/>
  <c r="O18698"/>
  <c r="O18699"/>
  <c r="O18700"/>
  <c r="O18701"/>
  <c r="O18702"/>
  <c r="O18703"/>
  <c r="O18704"/>
  <c r="O18705"/>
  <c r="O18706"/>
  <c r="O18707"/>
  <c r="O18708"/>
  <c r="O18709"/>
  <c r="O18710"/>
  <c r="O18711"/>
  <c r="O18712"/>
  <c r="O18713"/>
  <c r="O18714"/>
  <c r="O18715"/>
  <c r="O18716"/>
  <c r="O18717"/>
  <c r="O18718"/>
  <c r="O18719"/>
  <c r="O18720"/>
  <c r="O18721"/>
  <c r="O18722"/>
  <c r="O18723"/>
  <c r="O18724"/>
  <c r="O18725"/>
  <c r="O18726"/>
  <c r="O18727"/>
  <c r="O18728"/>
  <c r="O18729"/>
  <c r="O18730"/>
  <c r="O18731"/>
  <c r="O18732"/>
  <c r="O18733"/>
  <c r="O18734"/>
  <c r="O18735"/>
  <c r="O18736"/>
  <c r="O18737"/>
  <c r="O18738"/>
  <c r="O18739"/>
  <c r="O18740"/>
  <c r="O18741"/>
  <c r="O18742"/>
  <c r="O18743"/>
  <c r="O18744"/>
  <c r="O18745"/>
  <c r="O18746"/>
  <c r="O18747"/>
  <c r="O18748"/>
  <c r="O18749"/>
  <c r="O18750"/>
  <c r="O18751"/>
  <c r="O18752"/>
  <c r="O18753"/>
  <c r="O18754"/>
  <c r="O18755"/>
  <c r="O18756"/>
  <c r="O18757"/>
  <c r="O18758"/>
  <c r="O18759"/>
  <c r="O18760"/>
  <c r="O18761"/>
  <c r="O18762"/>
  <c r="O18763"/>
  <c r="O18764"/>
  <c r="O18765"/>
  <c r="O18766"/>
  <c r="O18767"/>
  <c r="O18768"/>
  <c r="O18769"/>
  <c r="O18770"/>
  <c r="O18771"/>
  <c r="O18772"/>
  <c r="O18773"/>
  <c r="O18774"/>
  <c r="O18775"/>
  <c r="O18776"/>
  <c r="O18777"/>
  <c r="O18778"/>
  <c r="O18779"/>
  <c r="O18780"/>
  <c r="O18781"/>
  <c r="O18782"/>
  <c r="O18783"/>
  <c r="O18784"/>
  <c r="O18785"/>
  <c r="O18786"/>
  <c r="O18787"/>
  <c r="O18788"/>
  <c r="O18789"/>
  <c r="O18790"/>
  <c r="O18791"/>
  <c r="O18792"/>
  <c r="O18793"/>
  <c r="O18794"/>
  <c r="O18795"/>
  <c r="O18796"/>
  <c r="O18797"/>
  <c r="O18798"/>
  <c r="O18799"/>
  <c r="O18800"/>
  <c r="O18801"/>
  <c r="O18802"/>
  <c r="O18803"/>
  <c r="O18804"/>
  <c r="O18805"/>
  <c r="O18806"/>
  <c r="O18807"/>
  <c r="O18808"/>
  <c r="O18809"/>
  <c r="O18810"/>
  <c r="O18811"/>
  <c r="O18812"/>
  <c r="O18813"/>
  <c r="O18814"/>
  <c r="O18815"/>
  <c r="O18816"/>
  <c r="O18817"/>
  <c r="O18818"/>
  <c r="O18819"/>
  <c r="O18820"/>
  <c r="O18821"/>
  <c r="O18822"/>
  <c r="O18823"/>
  <c r="O18824"/>
  <c r="O18825"/>
  <c r="O18826"/>
  <c r="O18827"/>
  <c r="O18828"/>
  <c r="O18829"/>
  <c r="O18830"/>
  <c r="O18831"/>
  <c r="O18832"/>
  <c r="O18833"/>
  <c r="O18834"/>
  <c r="O18835"/>
  <c r="O18836"/>
  <c r="O18837"/>
  <c r="O18838"/>
  <c r="O18839"/>
  <c r="O18840"/>
  <c r="O18841"/>
  <c r="O18842"/>
  <c r="O18843"/>
  <c r="O18844"/>
  <c r="O18845"/>
  <c r="O18846"/>
  <c r="O18847"/>
  <c r="O18848"/>
  <c r="O18849"/>
  <c r="O18850"/>
  <c r="O18851"/>
  <c r="O18852"/>
  <c r="O18853"/>
  <c r="O18854"/>
  <c r="O18855"/>
  <c r="O18856"/>
  <c r="O18857"/>
  <c r="O18858"/>
  <c r="O18859"/>
  <c r="O18860"/>
  <c r="O18861"/>
  <c r="O18862"/>
  <c r="O18863"/>
  <c r="O18864"/>
  <c r="O18865"/>
  <c r="O18866"/>
  <c r="O18867"/>
  <c r="O18868"/>
  <c r="O18869"/>
  <c r="O18870"/>
  <c r="O18871"/>
  <c r="O18872"/>
  <c r="O18873"/>
  <c r="O18874"/>
  <c r="O18875"/>
  <c r="O18876"/>
  <c r="O18877"/>
  <c r="O18878"/>
  <c r="O18879"/>
  <c r="O18880"/>
  <c r="O18881"/>
  <c r="O18882"/>
  <c r="O18883"/>
  <c r="O18884"/>
  <c r="O18885"/>
  <c r="O18886"/>
  <c r="O18887"/>
  <c r="O18888"/>
  <c r="O18889"/>
  <c r="O18890"/>
  <c r="O18891"/>
  <c r="O18892"/>
  <c r="O18893"/>
  <c r="O18894"/>
  <c r="O18895"/>
  <c r="O18896"/>
  <c r="O18897"/>
  <c r="O18898"/>
  <c r="O18899"/>
  <c r="O18900"/>
  <c r="O18901"/>
  <c r="O18902"/>
  <c r="O18903"/>
  <c r="O18904"/>
  <c r="O18905"/>
  <c r="O18906"/>
  <c r="O18907"/>
  <c r="O18908"/>
  <c r="O18909"/>
  <c r="O18910"/>
  <c r="O18911"/>
  <c r="O18912"/>
  <c r="O18913"/>
  <c r="O18914"/>
  <c r="O18915"/>
  <c r="O18916"/>
  <c r="O18917"/>
  <c r="O18918"/>
  <c r="O18919"/>
  <c r="O18920"/>
  <c r="O18921"/>
  <c r="O18922"/>
  <c r="O18923"/>
  <c r="O18924"/>
  <c r="O18925"/>
  <c r="O18926"/>
  <c r="O18927"/>
  <c r="O18928"/>
  <c r="O18929"/>
  <c r="O18930"/>
  <c r="O18931"/>
  <c r="O18932"/>
  <c r="O18933"/>
  <c r="O18934"/>
  <c r="O18935"/>
  <c r="O18936"/>
  <c r="O18937"/>
  <c r="O18938"/>
  <c r="O18939"/>
  <c r="O18940"/>
  <c r="O18941"/>
  <c r="O18942"/>
  <c r="O18943"/>
  <c r="O18944"/>
  <c r="O18945"/>
  <c r="O18946"/>
  <c r="O18947"/>
  <c r="O18948"/>
  <c r="O18949"/>
  <c r="O18950"/>
  <c r="O18951"/>
  <c r="O18952"/>
  <c r="O18953"/>
  <c r="O18954"/>
  <c r="O18955"/>
  <c r="O18956"/>
  <c r="O18957"/>
  <c r="O18958"/>
  <c r="O18959"/>
  <c r="O18960"/>
  <c r="O18961"/>
  <c r="O18962"/>
  <c r="O18963"/>
  <c r="O18964"/>
  <c r="O18965"/>
  <c r="O18966"/>
  <c r="O18967"/>
  <c r="O18968"/>
  <c r="O18969"/>
  <c r="O18970"/>
  <c r="O18971"/>
  <c r="O18972"/>
  <c r="O18973"/>
  <c r="O18974"/>
  <c r="O18975"/>
  <c r="O18976"/>
  <c r="O18977"/>
  <c r="O18978"/>
  <c r="O18979"/>
  <c r="O18980"/>
  <c r="O18981"/>
  <c r="O18982"/>
  <c r="O18983"/>
  <c r="O18984"/>
  <c r="O18985"/>
  <c r="O18986"/>
  <c r="O18987"/>
  <c r="O18988"/>
  <c r="O18989"/>
  <c r="O18990"/>
  <c r="O18991"/>
  <c r="O18992"/>
  <c r="O18993"/>
  <c r="O18994"/>
  <c r="O18995"/>
  <c r="O18996"/>
  <c r="O18997"/>
  <c r="O18998"/>
  <c r="O18999"/>
  <c r="O19000"/>
  <c r="O19001"/>
  <c r="O19002"/>
  <c r="O19003"/>
  <c r="O19004"/>
  <c r="O19005"/>
  <c r="O19006"/>
  <c r="O19007"/>
  <c r="O19008"/>
  <c r="O19009"/>
  <c r="O19010"/>
  <c r="O19011"/>
  <c r="O19012"/>
  <c r="O19013"/>
  <c r="O19014"/>
  <c r="O19015"/>
  <c r="O19016"/>
  <c r="O19017"/>
  <c r="O19018"/>
  <c r="O19019"/>
  <c r="O19020"/>
  <c r="O19021"/>
  <c r="O19022"/>
  <c r="O19023"/>
  <c r="O19024"/>
  <c r="O19025"/>
  <c r="O19026"/>
  <c r="O19027"/>
  <c r="O19028"/>
  <c r="O19029"/>
  <c r="O19030"/>
  <c r="O19031"/>
  <c r="O19032"/>
  <c r="O19033"/>
  <c r="O19034"/>
  <c r="O19035"/>
  <c r="O19036"/>
  <c r="O19037"/>
  <c r="O19038"/>
  <c r="O19039"/>
  <c r="O19040"/>
  <c r="O19041"/>
  <c r="O19042"/>
  <c r="O19043"/>
  <c r="O19044"/>
  <c r="O19045"/>
  <c r="O19046"/>
  <c r="O19047"/>
  <c r="O19048"/>
  <c r="O19049"/>
  <c r="O19050"/>
  <c r="O19051"/>
  <c r="O19052"/>
  <c r="O19053"/>
  <c r="O19054"/>
  <c r="O19055"/>
  <c r="O19056"/>
  <c r="O19057"/>
  <c r="O19058"/>
  <c r="O19059"/>
  <c r="O19060"/>
  <c r="O19061"/>
  <c r="O19062"/>
  <c r="O19063"/>
  <c r="O19064"/>
  <c r="O19065"/>
  <c r="O19066"/>
  <c r="O19067"/>
  <c r="O19068"/>
  <c r="O19069"/>
  <c r="O19070"/>
  <c r="O19071"/>
  <c r="O19072"/>
  <c r="O19073"/>
  <c r="O19074"/>
  <c r="O19075"/>
  <c r="O19076"/>
  <c r="O19077"/>
  <c r="O19078"/>
  <c r="O19079"/>
  <c r="O19080"/>
  <c r="O19081"/>
  <c r="O19082"/>
  <c r="O19083"/>
  <c r="O19084"/>
  <c r="O19085"/>
  <c r="O19086"/>
  <c r="O19087"/>
  <c r="O19088"/>
  <c r="O19089"/>
  <c r="O19090"/>
  <c r="O19091"/>
  <c r="O19092"/>
  <c r="O19093"/>
  <c r="O19094"/>
  <c r="O19095"/>
  <c r="O19096"/>
  <c r="O19097"/>
  <c r="O19098"/>
  <c r="O19099"/>
  <c r="O19100"/>
  <c r="O19101"/>
  <c r="O19102"/>
  <c r="O19103"/>
  <c r="O19104"/>
  <c r="O19105"/>
  <c r="O19106"/>
  <c r="O19107"/>
  <c r="O19108"/>
  <c r="O19109"/>
  <c r="O19110"/>
  <c r="O19111"/>
  <c r="O19112"/>
  <c r="O19113"/>
  <c r="O19114"/>
  <c r="O19115"/>
  <c r="O19116"/>
  <c r="O19117"/>
  <c r="O19118"/>
  <c r="O19119"/>
  <c r="O19120"/>
  <c r="O19121"/>
  <c r="O19122"/>
  <c r="O19123"/>
  <c r="O19124"/>
  <c r="O19125"/>
  <c r="O19126"/>
  <c r="O19127"/>
  <c r="O19128"/>
  <c r="O19129"/>
  <c r="O19130"/>
  <c r="O19131"/>
  <c r="O19132"/>
  <c r="O19133"/>
  <c r="O19134"/>
  <c r="O19135"/>
  <c r="O19136"/>
  <c r="O19137"/>
  <c r="O19138"/>
  <c r="O19139"/>
  <c r="O19140"/>
  <c r="O19141"/>
  <c r="O19142"/>
  <c r="O19143"/>
  <c r="O19144"/>
  <c r="O19145"/>
  <c r="O19146"/>
  <c r="O19147"/>
  <c r="O19148"/>
  <c r="O19149"/>
  <c r="O19150"/>
  <c r="O19151"/>
  <c r="O19152"/>
  <c r="O19153"/>
  <c r="O19154"/>
  <c r="O19155"/>
  <c r="O19156"/>
  <c r="O19157"/>
  <c r="O19158"/>
  <c r="O19159"/>
  <c r="O19160"/>
  <c r="O19161"/>
  <c r="O19162"/>
  <c r="O19163"/>
  <c r="O19164"/>
  <c r="O19165"/>
  <c r="O19166"/>
  <c r="O19167"/>
  <c r="O19168"/>
  <c r="O19169"/>
  <c r="O19170"/>
  <c r="O19171"/>
  <c r="O19172"/>
  <c r="O19173"/>
  <c r="O19174"/>
  <c r="O19175"/>
  <c r="O19176"/>
  <c r="O19177"/>
  <c r="O19178"/>
  <c r="O19179"/>
  <c r="O19180"/>
  <c r="O19181"/>
  <c r="O19182"/>
  <c r="O19183"/>
  <c r="O19184"/>
  <c r="O19185"/>
  <c r="O19186"/>
  <c r="O19187"/>
  <c r="O19188"/>
  <c r="O19189"/>
  <c r="O19190"/>
  <c r="O19191"/>
  <c r="O19192"/>
  <c r="O19193"/>
  <c r="O19194"/>
  <c r="O19195"/>
  <c r="O19196"/>
  <c r="O19197"/>
  <c r="O19198"/>
  <c r="O19199"/>
  <c r="O19200"/>
  <c r="O19201"/>
  <c r="O19202"/>
  <c r="O19203"/>
  <c r="O19204"/>
  <c r="O19205"/>
  <c r="O19206"/>
  <c r="O19207"/>
  <c r="O19208"/>
  <c r="O19209"/>
  <c r="O19210"/>
  <c r="O19211"/>
  <c r="O19212"/>
  <c r="O19213"/>
  <c r="O19214"/>
  <c r="O19215"/>
  <c r="O19216"/>
  <c r="O19217"/>
  <c r="O19218"/>
  <c r="O19219"/>
  <c r="O19220"/>
  <c r="O19221"/>
  <c r="O19222"/>
  <c r="O19223"/>
  <c r="O19224"/>
  <c r="O19225"/>
  <c r="O19226"/>
  <c r="O19227"/>
  <c r="O19228"/>
  <c r="O19229"/>
  <c r="O19230"/>
  <c r="O19231"/>
  <c r="O19232"/>
  <c r="O19233"/>
  <c r="O19234"/>
  <c r="O19235"/>
  <c r="O19236"/>
  <c r="O19237"/>
  <c r="O19238"/>
  <c r="O19239"/>
  <c r="O19240"/>
  <c r="O19241"/>
  <c r="O19242"/>
  <c r="O19243"/>
  <c r="O19244"/>
  <c r="O19245"/>
  <c r="O19246"/>
  <c r="O19247"/>
  <c r="O19248"/>
  <c r="O19249"/>
  <c r="O19250"/>
  <c r="O19251"/>
  <c r="O19252"/>
  <c r="O19253"/>
  <c r="O19254"/>
  <c r="O19255"/>
  <c r="O19256"/>
  <c r="O19257"/>
  <c r="O19258"/>
  <c r="O19259"/>
  <c r="O19260"/>
  <c r="O19261"/>
  <c r="O19262"/>
  <c r="O19263"/>
  <c r="O19264"/>
  <c r="O19265"/>
  <c r="O19266"/>
  <c r="O19267"/>
  <c r="O19268"/>
  <c r="O19269"/>
  <c r="O19270"/>
  <c r="O19271"/>
  <c r="O19272"/>
  <c r="O19273"/>
  <c r="O19274"/>
  <c r="O19275"/>
  <c r="O19276"/>
  <c r="O19277"/>
  <c r="O19278"/>
  <c r="O19279"/>
  <c r="O19280"/>
  <c r="O19281"/>
  <c r="O19282"/>
  <c r="O19283"/>
  <c r="O19284"/>
  <c r="O19285"/>
  <c r="O19286"/>
  <c r="O19287"/>
  <c r="O19288"/>
  <c r="O19289"/>
  <c r="O19290"/>
  <c r="O19291"/>
  <c r="O19292"/>
  <c r="O19293"/>
  <c r="O19294"/>
  <c r="O19295"/>
  <c r="O19296"/>
  <c r="O19297"/>
  <c r="O19298"/>
  <c r="O19299"/>
  <c r="O19300"/>
  <c r="O19301"/>
  <c r="O19302"/>
  <c r="O19303"/>
  <c r="O19304"/>
  <c r="O19305"/>
  <c r="O19306"/>
  <c r="O19307"/>
  <c r="O19308"/>
  <c r="O19309"/>
  <c r="O19310"/>
  <c r="O19311"/>
  <c r="O19312"/>
  <c r="O19313"/>
  <c r="O19314"/>
  <c r="O19315"/>
  <c r="O19316"/>
  <c r="O19317"/>
  <c r="O19318"/>
  <c r="O19319"/>
  <c r="O19320"/>
  <c r="O19321"/>
  <c r="O19322"/>
  <c r="O19323"/>
  <c r="O19324"/>
  <c r="O19325"/>
  <c r="O19326"/>
  <c r="O19327"/>
  <c r="O19328"/>
  <c r="O19329"/>
  <c r="O19330"/>
  <c r="O19331"/>
  <c r="O19332"/>
  <c r="O19333"/>
  <c r="O19334"/>
  <c r="O19335"/>
  <c r="O19336"/>
  <c r="O19337"/>
  <c r="O19338"/>
  <c r="O19339"/>
  <c r="O19340"/>
  <c r="O19341"/>
  <c r="O19342"/>
  <c r="O19343"/>
  <c r="O19344"/>
  <c r="O19345"/>
  <c r="O19346"/>
  <c r="O19347"/>
  <c r="O19348"/>
  <c r="O19349"/>
  <c r="O19350"/>
  <c r="O19351"/>
  <c r="O19352"/>
  <c r="O19353"/>
  <c r="O19354"/>
  <c r="O19355"/>
  <c r="O19356"/>
  <c r="O19357"/>
  <c r="O19358"/>
  <c r="O19359"/>
  <c r="O19360"/>
  <c r="O19361"/>
  <c r="O19362"/>
  <c r="O19363"/>
  <c r="O19364"/>
  <c r="O19365"/>
  <c r="O19366"/>
  <c r="O19367"/>
  <c r="O19368"/>
  <c r="O19369"/>
  <c r="O19370"/>
  <c r="O19371"/>
  <c r="O19372"/>
  <c r="O19373"/>
  <c r="O19374"/>
  <c r="O19375"/>
  <c r="O19376"/>
  <c r="O19377"/>
  <c r="O19378"/>
  <c r="O19379"/>
  <c r="O19380"/>
  <c r="O19381"/>
  <c r="O19382"/>
  <c r="O19383"/>
  <c r="O19384"/>
  <c r="O19385"/>
  <c r="O19386"/>
  <c r="O19387"/>
  <c r="O19388"/>
  <c r="O19389"/>
  <c r="O19390"/>
  <c r="O19391"/>
  <c r="O19392"/>
  <c r="O19393"/>
  <c r="O19394"/>
  <c r="O19395"/>
  <c r="O19396"/>
  <c r="O19397"/>
  <c r="O19398"/>
  <c r="O19399"/>
  <c r="O19400"/>
  <c r="O19401"/>
  <c r="O19402"/>
  <c r="O19403"/>
  <c r="O19404"/>
  <c r="O19405"/>
  <c r="O19406"/>
  <c r="O19407"/>
  <c r="O19408"/>
  <c r="O19409"/>
  <c r="O19410"/>
  <c r="O19411"/>
  <c r="O19412"/>
  <c r="O19413"/>
  <c r="O19414"/>
  <c r="O19415"/>
  <c r="O19416"/>
  <c r="O19417"/>
  <c r="O19418"/>
  <c r="O19419"/>
  <c r="O19420"/>
  <c r="O19421"/>
  <c r="O19422"/>
  <c r="O19423"/>
  <c r="O19424"/>
  <c r="O19425"/>
  <c r="O19426"/>
  <c r="O19427"/>
  <c r="O19428"/>
  <c r="O19429"/>
  <c r="O19430"/>
  <c r="O19431"/>
  <c r="O19432"/>
  <c r="O19433"/>
  <c r="O19434"/>
  <c r="O19435"/>
  <c r="O19436"/>
  <c r="O19437"/>
  <c r="O19438"/>
  <c r="O19439"/>
  <c r="O19440"/>
  <c r="O19441"/>
  <c r="O19442"/>
  <c r="O19443"/>
  <c r="O19444"/>
  <c r="O19445"/>
  <c r="O19446"/>
  <c r="O19447"/>
  <c r="O19448"/>
  <c r="O19449"/>
  <c r="O19450"/>
  <c r="O19451"/>
  <c r="O19452"/>
  <c r="O19453"/>
  <c r="O19454"/>
  <c r="O19455"/>
  <c r="O19456"/>
  <c r="O19457"/>
  <c r="O19458"/>
  <c r="O19459"/>
  <c r="O19460"/>
  <c r="O19461"/>
  <c r="O19462"/>
  <c r="O19463"/>
  <c r="O19464"/>
  <c r="O19465"/>
  <c r="O19466"/>
  <c r="O19467"/>
  <c r="O19468"/>
  <c r="O19469"/>
  <c r="O19470"/>
  <c r="O19471"/>
  <c r="O19472"/>
  <c r="O19473"/>
  <c r="O19474"/>
  <c r="O19475"/>
  <c r="O19476"/>
  <c r="O19477"/>
  <c r="O19478"/>
  <c r="O19479"/>
  <c r="O19480"/>
  <c r="O19481"/>
  <c r="O19482"/>
  <c r="O19483"/>
  <c r="O19484"/>
  <c r="O19485"/>
  <c r="O19486"/>
  <c r="O19487"/>
  <c r="O19488"/>
  <c r="O19489"/>
  <c r="O19490"/>
  <c r="O19491"/>
  <c r="O19492"/>
  <c r="O19493"/>
  <c r="O19494"/>
  <c r="O19495"/>
  <c r="O19496"/>
  <c r="O19497"/>
  <c r="O19498"/>
  <c r="O19499"/>
  <c r="O19500"/>
  <c r="O19501"/>
  <c r="O19502"/>
  <c r="O19503"/>
  <c r="O19504"/>
  <c r="O19505"/>
  <c r="O19506"/>
  <c r="O19507"/>
  <c r="O19508"/>
  <c r="O19509"/>
  <c r="O19510"/>
  <c r="O19511"/>
  <c r="O19512"/>
  <c r="O19513"/>
  <c r="O19514"/>
  <c r="O19515"/>
  <c r="O19516"/>
  <c r="O19517"/>
  <c r="O19518"/>
  <c r="O19519"/>
  <c r="O19520"/>
  <c r="O19521"/>
  <c r="O19522"/>
  <c r="O19523"/>
  <c r="O19524"/>
  <c r="O19525"/>
  <c r="O19526"/>
  <c r="O19527"/>
  <c r="O19528"/>
  <c r="O19529"/>
  <c r="O19530"/>
  <c r="O19531"/>
  <c r="O19532"/>
  <c r="O19533"/>
  <c r="O19534"/>
  <c r="O19535"/>
  <c r="O19536"/>
  <c r="O19537"/>
  <c r="O19538"/>
  <c r="O19539"/>
  <c r="O19540"/>
  <c r="O19541"/>
  <c r="O19542"/>
  <c r="O19543"/>
  <c r="O19544"/>
  <c r="O19545"/>
  <c r="O19546"/>
  <c r="O19547"/>
  <c r="O19548"/>
  <c r="O19549"/>
  <c r="O19550"/>
  <c r="O19551"/>
  <c r="O19552"/>
  <c r="O19553"/>
  <c r="O19554"/>
  <c r="O19555"/>
  <c r="O19556"/>
  <c r="O19557"/>
  <c r="O19558"/>
  <c r="O19559"/>
  <c r="O19560"/>
  <c r="O19561"/>
  <c r="O19562"/>
  <c r="O19563"/>
  <c r="O19564"/>
  <c r="O19565"/>
  <c r="O19566"/>
  <c r="O19567"/>
  <c r="O19568"/>
  <c r="O19569"/>
  <c r="O19570"/>
  <c r="O19571"/>
  <c r="O19572"/>
  <c r="O19573"/>
  <c r="O19574"/>
  <c r="O19575"/>
  <c r="O19576"/>
  <c r="O19577"/>
  <c r="O19578"/>
  <c r="O19579"/>
  <c r="O19580"/>
  <c r="O19581"/>
  <c r="O19582"/>
  <c r="O19583"/>
  <c r="O19584"/>
  <c r="O19585"/>
  <c r="O19586"/>
  <c r="O19587"/>
  <c r="O19588"/>
  <c r="O19589"/>
  <c r="O19590"/>
  <c r="O19591"/>
  <c r="O19592"/>
  <c r="O19593"/>
  <c r="O19594"/>
  <c r="O19595"/>
  <c r="O19596"/>
  <c r="O19597"/>
  <c r="O19598"/>
  <c r="O19599"/>
  <c r="O19600"/>
  <c r="O19601"/>
  <c r="O19602"/>
  <c r="O19603"/>
  <c r="O19604"/>
  <c r="O19605"/>
  <c r="O19606"/>
  <c r="O19607"/>
  <c r="O19608"/>
  <c r="O19609"/>
  <c r="O19610"/>
  <c r="O19611"/>
  <c r="O19612"/>
  <c r="O19613"/>
  <c r="O19614"/>
  <c r="O19615"/>
  <c r="O19616"/>
  <c r="O19617"/>
  <c r="O19618"/>
  <c r="O19619"/>
  <c r="O19620"/>
  <c r="O19621"/>
  <c r="O19622"/>
  <c r="O19623"/>
  <c r="O19624"/>
  <c r="O19625"/>
  <c r="O19626"/>
  <c r="O19627"/>
  <c r="O19628"/>
  <c r="O19629"/>
  <c r="O19630"/>
  <c r="O19631"/>
  <c r="O19632"/>
  <c r="O19633"/>
  <c r="O19634"/>
  <c r="O19635"/>
  <c r="O19636"/>
  <c r="O19637"/>
  <c r="O19638"/>
  <c r="O19639"/>
  <c r="O19640"/>
  <c r="O19641"/>
  <c r="O19642"/>
  <c r="O19643"/>
  <c r="O19644"/>
  <c r="O19645"/>
  <c r="O19646"/>
  <c r="O19647"/>
  <c r="O19648"/>
  <c r="O19649"/>
  <c r="O19650"/>
  <c r="O19651"/>
  <c r="O19652"/>
  <c r="O19653"/>
  <c r="O19654"/>
  <c r="O19655"/>
  <c r="O19656"/>
  <c r="O19657"/>
  <c r="O19658"/>
  <c r="O19659"/>
  <c r="O19660"/>
  <c r="O19661"/>
  <c r="O19662"/>
  <c r="O19663"/>
  <c r="O19664"/>
  <c r="O19665"/>
  <c r="O19666"/>
  <c r="O19667"/>
  <c r="O19668"/>
  <c r="O19669"/>
  <c r="O19670"/>
  <c r="O19671"/>
  <c r="O19672"/>
  <c r="O19673"/>
  <c r="O19674"/>
  <c r="O19675"/>
  <c r="O19676"/>
  <c r="O19677"/>
  <c r="O19678"/>
  <c r="O19679"/>
  <c r="O19680"/>
  <c r="O19681"/>
  <c r="O19682"/>
  <c r="O19683"/>
  <c r="O19684"/>
  <c r="O19685"/>
  <c r="O19686"/>
  <c r="O19687"/>
  <c r="O19688"/>
  <c r="O19689"/>
  <c r="O19690"/>
  <c r="O19691"/>
  <c r="O19692"/>
  <c r="O19693"/>
  <c r="O19694"/>
  <c r="O19695"/>
  <c r="O19696"/>
  <c r="O19697"/>
  <c r="O19698"/>
  <c r="O19699"/>
  <c r="O19700"/>
  <c r="O19701"/>
  <c r="O19702"/>
  <c r="O19703"/>
  <c r="O19704"/>
  <c r="O19705"/>
  <c r="O19706"/>
  <c r="O19707"/>
  <c r="O19708"/>
  <c r="O19709"/>
  <c r="O19710"/>
  <c r="O19711"/>
  <c r="O19712"/>
  <c r="O19713"/>
  <c r="O19714"/>
  <c r="O19715"/>
  <c r="O19716"/>
  <c r="O19717"/>
  <c r="O19718"/>
  <c r="O19719"/>
  <c r="O19720"/>
  <c r="O19721"/>
  <c r="O19722"/>
  <c r="O19723"/>
  <c r="O19724"/>
  <c r="O19725"/>
  <c r="O19726"/>
  <c r="O19727"/>
  <c r="O19728"/>
  <c r="O19729"/>
  <c r="O19730"/>
  <c r="O19731"/>
  <c r="O19732"/>
  <c r="O19733"/>
  <c r="O19734"/>
  <c r="O19735"/>
  <c r="O19736"/>
  <c r="O19737"/>
  <c r="O19738"/>
  <c r="O19739"/>
  <c r="O19740"/>
  <c r="O19741"/>
  <c r="O19742"/>
  <c r="O19743"/>
  <c r="O19744"/>
  <c r="O19745"/>
  <c r="O19746"/>
  <c r="O19747"/>
  <c r="O19748"/>
  <c r="O19749"/>
  <c r="O19750"/>
  <c r="O19751"/>
  <c r="O19752"/>
  <c r="O19753"/>
  <c r="O19754"/>
  <c r="O19755"/>
  <c r="O19756"/>
  <c r="O19757"/>
  <c r="O19758"/>
  <c r="O19759"/>
  <c r="O19760"/>
  <c r="O19761"/>
  <c r="O19762"/>
  <c r="O19763"/>
  <c r="O19764"/>
  <c r="O19765"/>
  <c r="O19766"/>
  <c r="O19767"/>
  <c r="O19768"/>
  <c r="O19769"/>
  <c r="O19770"/>
  <c r="O19771"/>
  <c r="O19772"/>
  <c r="O19773"/>
  <c r="O19774"/>
  <c r="O19775"/>
  <c r="O19776"/>
  <c r="O19777"/>
  <c r="O19778"/>
  <c r="O19779"/>
  <c r="O19780"/>
  <c r="O19781"/>
  <c r="O19782"/>
  <c r="O19783"/>
  <c r="O19784"/>
  <c r="O19785"/>
  <c r="O19786"/>
  <c r="O19787"/>
  <c r="O19788"/>
  <c r="O19789"/>
  <c r="O19790"/>
  <c r="O19791"/>
  <c r="O19792"/>
  <c r="O19793"/>
  <c r="O19794"/>
  <c r="O19795"/>
  <c r="O19796"/>
  <c r="O19797"/>
  <c r="O19798"/>
  <c r="O19799"/>
  <c r="O19800"/>
  <c r="O19801"/>
  <c r="O19802"/>
  <c r="O19803"/>
  <c r="O19804"/>
  <c r="O19805"/>
  <c r="O19806"/>
  <c r="O19807"/>
  <c r="O19808"/>
  <c r="O19809"/>
  <c r="O19810"/>
  <c r="O19811"/>
  <c r="O19812"/>
  <c r="O19813"/>
  <c r="O19814"/>
  <c r="O19815"/>
  <c r="O19816"/>
  <c r="O19817"/>
  <c r="O19818"/>
  <c r="O19819"/>
  <c r="O19820"/>
  <c r="O19821"/>
  <c r="O19822"/>
  <c r="O19823"/>
  <c r="O19824"/>
  <c r="O19825"/>
  <c r="O19826"/>
  <c r="O19827"/>
  <c r="O19828"/>
  <c r="O19829"/>
  <c r="O19830"/>
  <c r="O19831"/>
  <c r="O19832"/>
  <c r="O19833"/>
  <c r="O19834"/>
  <c r="O19835"/>
  <c r="O19836"/>
  <c r="O19837"/>
  <c r="O19838"/>
  <c r="O19839"/>
  <c r="O19840"/>
  <c r="O19841"/>
  <c r="O19842"/>
  <c r="O19843"/>
  <c r="O19844"/>
  <c r="O19845"/>
  <c r="O19846"/>
  <c r="O19847"/>
  <c r="O19848"/>
  <c r="O19849"/>
  <c r="O19850"/>
  <c r="O19851"/>
  <c r="O19852"/>
  <c r="O19853"/>
  <c r="O19854"/>
  <c r="O19855"/>
  <c r="O19856"/>
  <c r="O19857"/>
  <c r="O19858"/>
  <c r="O19859"/>
  <c r="O19860"/>
  <c r="O19861"/>
  <c r="O19862"/>
  <c r="O19863"/>
  <c r="O19864"/>
  <c r="O19865"/>
  <c r="O19866"/>
  <c r="O19867"/>
  <c r="O19868"/>
  <c r="O19869"/>
  <c r="O19870"/>
  <c r="O19871"/>
  <c r="O19872"/>
  <c r="O19873"/>
  <c r="O19874"/>
  <c r="O19875"/>
  <c r="O19876"/>
  <c r="O19877"/>
  <c r="O19878"/>
  <c r="O19879"/>
  <c r="O19880"/>
  <c r="O19881"/>
  <c r="O19882"/>
  <c r="O19883"/>
  <c r="O19884"/>
  <c r="O19885"/>
  <c r="O19886"/>
  <c r="O19887"/>
  <c r="O19888"/>
  <c r="O19889"/>
  <c r="O19890"/>
  <c r="O19891"/>
  <c r="O19892"/>
  <c r="O19893"/>
  <c r="O19894"/>
  <c r="O19895"/>
  <c r="O19896"/>
  <c r="O19897"/>
  <c r="O19898"/>
  <c r="O19899"/>
  <c r="O19900"/>
  <c r="O19901"/>
  <c r="O19902"/>
  <c r="O19903"/>
  <c r="O19904"/>
  <c r="O19905"/>
  <c r="O19906"/>
  <c r="O19907"/>
  <c r="O19908"/>
  <c r="O19909"/>
  <c r="O19910"/>
  <c r="O19911"/>
  <c r="O19912"/>
  <c r="O19913"/>
  <c r="O19914"/>
  <c r="O19915"/>
  <c r="O19916"/>
  <c r="O19917"/>
  <c r="O19918"/>
  <c r="O19919"/>
  <c r="O19920"/>
  <c r="O19921"/>
  <c r="O19922"/>
  <c r="O19923"/>
  <c r="O19924"/>
  <c r="O19925"/>
  <c r="O19926"/>
  <c r="O19927"/>
  <c r="O19928"/>
  <c r="O19929"/>
  <c r="O19930"/>
  <c r="O19931"/>
  <c r="O19932"/>
  <c r="O19933"/>
  <c r="O19934"/>
  <c r="O19935"/>
  <c r="O19936"/>
  <c r="O19937"/>
  <c r="O19938"/>
  <c r="O19939"/>
  <c r="O19940"/>
  <c r="O19941"/>
  <c r="O19942"/>
  <c r="O19943"/>
  <c r="O19944"/>
  <c r="O19945"/>
  <c r="O19946"/>
  <c r="O19947"/>
  <c r="O19948"/>
  <c r="O19949"/>
  <c r="O19950"/>
  <c r="O19951"/>
  <c r="O19952"/>
  <c r="O19953"/>
  <c r="O19954"/>
  <c r="O19955"/>
  <c r="O19956"/>
  <c r="O19957"/>
  <c r="O19958"/>
  <c r="O19959"/>
  <c r="O19960"/>
  <c r="O19961"/>
  <c r="O19962"/>
  <c r="O19963"/>
  <c r="O19964"/>
  <c r="O19965"/>
  <c r="O19966"/>
  <c r="O19967"/>
  <c r="O19968"/>
  <c r="O19969"/>
  <c r="O19970"/>
  <c r="O19971"/>
  <c r="O19972"/>
  <c r="O19973"/>
  <c r="O19974"/>
  <c r="O19975"/>
  <c r="O19976"/>
  <c r="O19977"/>
  <c r="O19978"/>
  <c r="O19979"/>
  <c r="O19980"/>
  <c r="O19981"/>
  <c r="O19982"/>
  <c r="O19983"/>
  <c r="O19984"/>
  <c r="O19985"/>
  <c r="O19986"/>
  <c r="O19987"/>
  <c r="O19988"/>
  <c r="O19989"/>
  <c r="O19990"/>
  <c r="O19991"/>
  <c r="O19992"/>
  <c r="O19993"/>
  <c r="O19994"/>
  <c r="O19995"/>
  <c r="O19996"/>
  <c r="O19997"/>
  <c r="O19998"/>
  <c r="O19999"/>
  <c r="O20000"/>
  <c r="O20001"/>
  <c r="O20002"/>
  <c r="O20003"/>
  <c r="O20004"/>
  <c r="O20005"/>
  <c r="O20006"/>
  <c r="O20007"/>
  <c r="O20008"/>
  <c r="O20009"/>
  <c r="O20010"/>
  <c r="O20011"/>
  <c r="O20012"/>
  <c r="O20013"/>
  <c r="O20014"/>
  <c r="O20015"/>
  <c r="O20016"/>
  <c r="O20017"/>
  <c r="O20018"/>
  <c r="O20019"/>
  <c r="O20020"/>
  <c r="O20021"/>
  <c r="O20022"/>
  <c r="O20023"/>
  <c r="O20024"/>
  <c r="O20025"/>
  <c r="O20026"/>
  <c r="O20027"/>
  <c r="O20028"/>
  <c r="O20029"/>
  <c r="O20030"/>
  <c r="O20031"/>
  <c r="O20032"/>
  <c r="O20033"/>
  <c r="O20034"/>
  <c r="O20035"/>
  <c r="O20036"/>
  <c r="O20037"/>
  <c r="O20038"/>
  <c r="O20039"/>
  <c r="O20040"/>
  <c r="O20041"/>
  <c r="O20042"/>
  <c r="O20043"/>
  <c r="O20044"/>
  <c r="O20045"/>
  <c r="O20046"/>
  <c r="O20047"/>
  <c r="O20048"/>
  <c r="O20049"/>
  <c r="O20050"/>
  <c r="O20051"/>
  <c r="O20052"/>
  <c r="O20053"/>
  <c r="O20054"/>
  <c r="O20055"/>
  <c r="O20056"/>
  <c r="O20057"/>
  <c r="O20058"/>
  <c r="O20059"/>
  <c r="O20060"/>
  <c r="O20061"/>
  <c r="O20062"/>
  <c r="O20063"/>
  <c r="O20064"/>
  <c r="O20065"/>
  <c r="O20066"/>
  <c r="O20067"/>
  <c r="O20068"/>
  <c r="O20069"/>
  <c r="O20070"/>
  <c r="O20071"/>
  <c r="O20072"/>
  <c r="O20073"/>
  <c r="O20074"/>
  <c r="O20075"/>
  <c r="O20076"/>
  <c r="O20077"/>
  <c r="O20078"/>
  <c r="O20079"/>
  <c r="O20080"/>
  <c r="O20081"/>
  <c r="O20082"/>
  <c r="O20083"/>
  <c r="O20084"/>
  <c r="O20085"/>
  <c r="O20086"/>
  <c r="O20087"/>
  <c r="O20088"/>
  <c r="O20089"/>
  <c r="O20090"/>
  <c r="O20091"/>
  <c r="O20092"/>
  <c r="O20093"/>
  <c r="O20094"/>
  <c r="O20095"/>
  <c r="O20096"/>
  <c r="O20097"/>
  <c r="O20098"/>
  <c r="O20099"/>
  <c r="O20100"/>
  <c r="O20101"/>
  <c r="O20102"/>
  <c r="O20103"/>
  <c r="O20104"/>
  <c r="O20105"/>
  <c r="O20106"/>
  <c r="O20107"/>
  <c r="O20108"/>
  <c r="O20109"/>
  <c r="O20110"/>
  <c r="O20111"/>
  <c r="O20112"/>
  <c r="O20113"/>
  <c r="O20114"/>
  <c r="O20115"/>
  <c r="O20116"/>
  <c r="O20117"/>
  <c r="O20118"/>
  <c r="O20119"/>
  <c r="O20120"/>
  <c r="O20121"/>
  <c r="O20122"/>
  <c r="O20123"/>
  <c r="O20124"/>
  <c r="O20125"/>
  <c r="O20126"/>
  <c r="O20127"/>
  <c r="O20128"/>
  <c r="O20129"/>
  <c r="O20130"/>
  <c r="O20131"/>
  <c r="O20132"/>
  <c r="O20133"/>
  <c r="O20134"/>
  <c r="O20135"/>
  <c r="O20136"/>
  <c r="O20137"/>
  <c r="O20138"/>
  <c r="O20139"/>
  <c r="O20140"/>
  <c r="O20141"/>
  <c r="O20142"/>
  <c r="O20143"/>
  <c r="O20144"/>
  <c r="O20145"/>
  <c r="O20146"/>
  <c r="O20147"/>
  <c r="O20148"/>
  <c r="O20149"/>
  <c r="O20150"/>
  <c r="O20151"/>
  <c r="O20152"/>
  <c r="O20153"/>
  <c r="O20154"/>
  <c r="O20155"/>
  <c r="O20156"/>
  <c r="O20157"/>
  <c r="O20158"/>
  <c r="O20159"/>
  <c r="O20160"/>
  <c r="O20161"/>
  <c r="O20162"/>
  <c r="O20163"/>
  <c r="O20164"/>
  <c r="O20165"/>
  <c r="O20166"/>
  <c r="O20167"/>
  <c r="O20168"/>
  <c r="O20169"/>
  <c r="O20170"/>
  <c r="O20171"/>
  <c r="O20172"/>
  <c r="O20173"/>
  <c r="O20174"/>
  <c r="O20175"/>
  <c r="O20176"/>
  <c r="O20177"/>
  <c r="O20178"/>
  <c r="O20179"/>
  <c r="O20180"/>
  <c r="O20181"/>
  <c r="O20182"/>
  <c r="O20183"/>
  <c r="O20184"/>
  <c r="O20185"/>
  <c r="O20186"/>
  <c r="O20187"/>
  <c r="O20188"/>
  <c r="O20189"/>
  <c r="O20190"/>
  <c r="O20191"/>
  <c r="O20192"/>
  <c r="O20193"/>
  <c r="O20194"/>
  <c r="O20195"/>
  <c r="O20196"/>
  <c r="O20197"/>
  <c r="O20198"/>
  <c r="O20199"/>
  <c r="O20200"/>
  <c r="O20201"/>
  <c r="O20202"/>
  <c r="O20203"/>
  <c r="O20204"/>
  <c r="O20205"/>
  <c r="O20206"/>
  <c r="O20207"/>
  <c r="O20208"/>
  <c r="O20209"/>
  <c r="O20210"/>
  <c r="O20211"/>
  <c r="O20212"/>
  <c r="O20213"/>
  <c r="O20214"/>
  <c r="O20215"/>
  <c r="O20216"/>
  <c r="O20217"/>
  <c r="O20218"/>
  <c r="O20219"/>
  <c r="O20220"/>
  <c r="O20221"/>
  <c r="O20222"/>
  <c r="O20223"/>
  <c r="O20224"/>
  <c r="O20225"/>
  <c r="O20226"/>
  <c r="O20227"/>
  <c r="O20228"/>
  <c r="O20229"/>
  <c r="O20230"/>
  <c r="O20231"/>
  <c r="O20232"/>
  <c r="O20233"/>
  <c r="O20234"/>
  <c r="O20235"/>
  <c r="O20236"/>
  <c r="O20237"/>
  <c r="O20238"/>
  <c r="O20239"/>
  <c r="O20240"/>
  <c r="O20241"/>
  <c r="O20242"/>
  <c r="O20243"/>
  <c r="O20244"/>
  <c r="O20245"/>
  <c r="O20246"/>
  <c r="O20247"/>
  <c r="O20248"/>
  <c r="O20249"/>
  <c r="O20250"/>
  <c r="O20251"/>
  <c r="O20252"/>
  <c r="O20253"/>
  <c r="O20254"/>
  <c r="O20255"/>
  <c r="O20256"/>
  <c r="O20257"/>
  <c r="O20258"/>
  <c r="O20259"/>
  <c r="O20260"/>
  <c r="O20261"/>
  <c r="O20262"/>
  <c r="O20263"/>
  <c r="O20264"/>
  <c r="O20265"/>
  <c r="O20266"/>
  <c r="O20267"/>
  <c r="O20268"/>
  <c r="O20269"/>
  <c r="O20270"/>
  <c r="O20271"/>
  <c r="O20272"/>
  <c r="O20273"/>
  <c r="O20274"/>
  <c r="O20275"/>
  <c r="O20276"/>
  <c r="O20277"/>
  <c r="O20278"/>
  <c r="O20279"/>
  <c r="O20280"/>
  <c r="O20281"/>
  <c r="O20282"/>
  <c r="O20283"/>
  <c r="O20284"/>
  <c r="O20285"/>
  <c r="O20286"/>
  <c r="O20287"/>
  <c r="O20288"/>
  <c r="O20289"/>
  <c r="O20290"/>
  <c r="O20291"/>
  <c r="O20292"/>
  <c r="O20293"/>
  <c r="O20294"/>
  <c r="O20295"/>
  <c r="O20296"/>
  <c r="O20297"/>
  <c r="O20298"/>
  <c r="O20299"/>
  <c r="O20300"/>
  <c r="O20301"/>
  <c r="O20302"/>
  <c r="O20303"/>
  <c r="O20304"/>
  <c r="O20305"/>
  <c r="O20306"/>
  <c r="O20307"/>
  <c r="O20308"/>
  <c r="O20309"/>
  <c r="O20310"/>
  <c r="O20311"/>
  <c r="O20312"/>
  <c r="O20313"/>
  <c r="O20314"/>
  <c r="O20315"/>
  <c r="O20316"/>
  <c r="O20317"/>
  <c r="O20318"/>
  <c r="O20319"/>
  <c r="O20320"/>
  <c r="O20321"/>
  <c r="O20322"/>
  <c r="O20323"/>
  <c r="O20324"/>
  <c r="O20325"/>
  <c r="O20326"/>
  <c r="O20327"/>
  <c r="O20328"/>
  <c r="O20329"/>
  <c r="O20330"/>
  <c r="O20331"/>
  <c r="O20332"/>
  <c r="O20333"/>
  <c r="O20334"/>
  <c r="O20335"/>
  <c r="O20336"/>
  <c r="O20337"/>
  <c r="O20338"/>
  <c r="O20339"/>
  <c r="O20340"/>
  <c r="O20341"/>
  <c r="O20342"/>
  <c r="O20343"/>
  <c r="O20344"/>
  <c r="O20345"/>
  <c r="O20346"/>
  <c r="O20347"/>
  <c r="O20348"/>
  <c r="O20349"/>
  <c r="O20350"/>
  <c r="O20351"/>
  <c r="O20352"/>
  <c r="O20353"/>
  <c r="O20354"/>
  <c r="O20355"/>
  <c r="O20356"/>
  <c r="O20357"/>
  <c r="O20358"/>
  <c r="O20359"/>
  <c r="O20360"/>
  <c r="O20361"/>
  <c r="O20362"/>
  <c r="O20363"/>
  <c r="O20364"/>
  <c r="O20365"/>
  <c r="O20366"/>
  <c r="O20367"/>
  <c r="O20368"/>
  <c r="O20369"/>
  <c r="O20370"/>
  <c r="O20371"/>
  <c r="O20372"/>
  <c r="O20373"/>
  <c r="O20374"/>
  <c r="O20375"/>
  <c r="O20376"/>
  <c r="O20377"/>
  <c r="O20378"/>
  <c r="O20379"/>
  <c r="O20380"/>
  <c r="O20381"/>
  <c r="O20382"/>
  <c r="O20383"/>
  <c r="O20384"/>
  <c r="O20385"/>
  <c r="O20386"/>
  <c r="O20387"/>
  <c r="O20388"/>
  <c r="O20389"/>
  <c r="O20390"/>
  <c r="O20391"/>
  <c r="O20392"/>
  <c r="O20393"/>
  <c r="O20394"/>
  <c r="O20395"/>
  <c r="O20396"/>
  <c r="O20397"/>
  <c r="O20398"/>
  <c r="O20399"/>
  <c r="O20400"/>
  <c r="O20401"/>
  <c r="O20402"/>
  <c r="O20403"/>
  <c r="O20404"/>
  <c r="O20405"/>
  <c r="O20406"/>
  <c r="O20407"/>
  <c r="O20408"/>
  <c r="O20409"/>
  <c r="O20410"/>
  <c r="O20411"/>
  <c r="O20412"/>
  <c r="O20413"/>
  <c r="O20414"/>
  <c r="O20415"/>
  <c r="O20416"/>
  <c r="O20417"/>
  <c r="O20418"/>
  <c r="O20419"/>
  <c r="O20420"/>
  <c r="O20421"/>
  <c r="O20422"/>
  <c r="O20423"/>
  <c r="O20424"/>
  <c r="O20425"/>
  <c r="O20426"/>
  <c r="O20427"/>
  <c r="O20428"/>
  <c r="O20429"/>
  <c r="O20430"/>
  <c r="O20431"/>
  <c r="O20432"/>
  <c r="O20433"/>
  <c r="O20434"/>
  <c r="O20435"/>
  <c r="O20436"/>
  <c r="O20437"/>
  <c r="O20438"/>
  <c r="O20439"/>
  <c r="O20440"/>
  <c r="O20441"/>
  <c r="O20442"/>
  <c r="O20443"/>
  <c r="O20444"/>
  <c r="O20445"/>
  <c r="O20446"/>
  <c r="O20447"/>
  <c r="O20448"/>
  <c r="O20449"/>
  <c r="O20450"/>
  <c r="O20451"/>
  <c r="O20452"/>
  <c r="O20453"/>
  <c r="O20454"/>
  <c r="O20455"/>
  <c r="O20456"/>
  <c r="O20457"/>
  <c r="O20458"/>
  <c r="O20459"/>
  <c r="O20460"/>
  <c r="O20461"/>
  <c r="O20462"/>
  <c r="O20463"/>
  <c r="O20464"/>
  <c r="O20465"/>
  <c r="O20466"/>
  <c r="O20467"/>
  <c r="O20468"/>
  <c r="O20469"/>
  <c r="O20470"/>
  <c r="O20471"/>
  <c r="O20472"/>
  <c r="O20473"/>
  <c r="O20474"/>
  <c r="O20475"/>
  <c r="O20476"/>
  <c r="O20477"/>
  <c r="O20478"/>
  <c r="O20479"/>
  <c r="O20480"/>
  <c r="O20481"/>
  <c r="O20482"/>
  <c r="O20483"/>
  <c r="O20484"/>
  <c r="O20485"/>
  <c r="O20486"/>
  <c r="O20487"/>
  <c r="O20488"/>
  <c r="O20489"/>
  <c r="O20490"/>
  <c r="O20491"/>
  <c r="O20492"/>
  <c r="O20493"/>
  <c r="O20494"/>
  <c r="O20495"/>
  <c r="O20496"/>
  <c r="O20497"/>
  <c r="O20498"/>
  <c r="O20499"/>
  <c r="O20500"/>
  <c r="O20501"/>
  <c r="O20502"/>
  <c r="O20503"/>
  <c r="O20504"/>
  <c r="O20505"/>
  <c r="O20506"/>
  <c r="O20507"/>
  <c r="O20508"/>
  <c r="O20509"/>
  <c r="O20510"/>
  <c r="O20511"/>
  <c r="O20512"/>
  <c r="O20513"/>
  <c r="O20514"/>
  <c r="O20515"/>
  <c r="O20516"/>
  <c r="O20517"/>
  <c r="O20518"/>
  <c r="O20519"/>
  <c r="O20520"/>
  <c r="O20521"/>
  <c r="O20522"/>
  <c r="O20523"/>
  <c r="O20524"/>
  <c r="O20525"/>
  <c r="O20526"/>
  <c r="O20527"/>
  <c r="O20528"/>
  <c r="O20529"/>
  <c r="O20530"/>
  <c r="O20531"/>
  <c r="O20532"/>
  <c r="O20533"/>
  <c r="O20534"/>
  <c r="O20535"/>
  <c r="O20536"/>
  <c r="O20537"/>
  <c r="O20538"/>
  <c r="O20539"/>
  <c r="O20540"/>
  <c r="O20541"/>
  <c r="O20542"/>
  <c r="O20543"/>
  <c r="O20544"/>
  <c r="O20545"/>
  <c r="O20546"/>
  <c r="O20547"/>
  <c r="O20548"/>
  <c r="O20549"/>
  <c r="O20550"/>
  <c r="O20551"/>
  <c r="O20552"/>
  <c r="O20553"/>
  <c r="O20554"/>
  <c r="O20555"/>
  <c r="O20556"/>
  <c r="O20557"/>
  <c r="O20558"/>
  <c r="O20559"/>
  <c r="O20560"/>
  <c r="O20561"/>
  <c r="O20562"/>
  <c r="O20563"/>
  <c r="O20564"/>
  <c r="O20565"/>
  <c r="O20566"/>
  <c r="O20567"/>
  <c r="O20568"/>
  <c r="O20569"/>
  <c r="O20570"/>
  <c r="O20571"/>
  <c r="O20572"/>
  <c r="O20573"/>
  <c r="O20574"/>
  <c r="O20575"/>
  <c r="O20576"/>
  <c r="O20577"/>
  <c r="O20578"/>
  <c r="O20579"/>
  <c r="O20580"/>
  <c r="O20581"/>
  <c r="O20582"/>
  <c r="O20583"/>
  <c r="O20584"/>
  <c r="O20585"/>
  <c r="O20586"/>
  <c r="O20587"/>
  <c r="O20588"/>
  <c r="O20589"/>
  <c r="O20590"/>
  <c r="O20591"/>
  <c r="O20592"/>
  <c r="O20593"/>
  <c r="O20594"/>
  <c r="O20595"/>
  <c r="O20596"/>
  <c r="O20597"/>
  <c r="O20598"/>
  <c r="O20599"/>
  <c r="O20600"/>
  <c r="O20601"/>
  <c r="O20602"/>
  <c r="O20603"/>
  <c r="O20604"/>
  <c r="O20605"/>
  <c r="O20606"/>
  <c r="O20607"/>
  <c r="O20608"/>
  <c r="O20609"/>
  <c r="O20610"/>
  <c r="O20611"/>
  <c r="O20612"/>
  <c r="O20613"/>
  <c r="O20614"/>
  <c r="O20615"/>
  <c r="O20616"/>
  <c r="O20617"/>
  <c r="O20618"/>
  <c r="O20619"/>
  <c r="O20620"/>
  <c r="O20621"/>
  <c r="O20622"/>
  <c r="O20623"/>
  <c r="O20624"/>
  <c r="O20625"/>
  <c r="O20626"/>
  <c r="O20627"/>
  <c r="O20628"/>
  <c r="O20629"/>
  <c r="O20630"/>
  <c r="O20631"/>
  <c r="O20632"/>
  <c r="O20633"/>
  <c r="O20634"/>
  <c r="O20635"/>
  <c r="O20636"/>
  <c r="O20637"/>
  <c r="O20638"/>
  <c r="O20639"/>
  <c r="O20640"/>
  <c r="O20641"/>
  <c r="O20642"/>
  <c r="O20643"/>
  <c r="O20644"/>
  <c r="O20645"/>
  <c r="O20646"/>
  <c r="O20647"/>
  <c r="O20648"/>
  <c r="O20649"/>
  <c r="O20650"/>
  <c r="O20651"/>
  <c r="O20652"/>
  <c r="O20653"/>
  <c r="O20654"/>
  <c r="O20655"/>
  <c r="O20656"/>
  <c r="O20657"/>
  <c r="O20658"/>
  <c r="O20659"/>
  <c r="O20660"/>
  <c r="O20661"/>
  <c r="O20662"/>
  <c r="O20663"/>
  <c r="O20664"/>
  <c r="O20665"/>
  <c r="O20666"/>
  <c r="O20667"/>
  <c r="O20668"/>
  <c r="O20669"/>
  <c r="O20670"/>
  <c r="O20671"/>
  <c r="O20672"/>
  <c r="O20673"/>
  <c r="O20674"/>
  <c r="O20675"/>
  <c r="O20676"/>
  <c r="O20677"/>
  <c r="O20678"/>
  <c r="O20679"/>
  <c r="O20680"/>
  <c r="O20681"/>
  <c r="O20682"/>
  <c r="O20683"/>
  <c r="O20684"/>
  <c r="O20685"/>
  <c r="O20686"/>
  <c r="O20687"/>
  <c r="O20688"/>
  <c r="O20689"/>
  <c r="O20690"/>
  <c r="O20691"/>
  <c r="O20692"/>
  <c r="O20693"/>
  <c r="O20694"/>
  <c r="O20695"/>
  <c r="O20696"/>
  <c r="O20697"/>
  <c r="O20698"/>
  <c r="O20699"/>
  <c r="O20700"/>
  <c r="O20701"/>
  <c r="O20702"/>
  <c r="O20703"/>
  <c r="O20704"/>
  <c r="O20705"/>
  <c r="O20706"/>
  <c r="O20707"/>
  <c r="O20708"/>
  <c r="O20709"/>
  <c r="O20710"/>
  <c r="O20711"/>
  <c r="O20712"/>
  <c r="O20713"/>
  <c r="O20714"/>
  <c r="O20715"/>
  <c r="O20716"/>
  <c r="O20717"/>
  <c r="O20718"/>
  <c r="O20719"/>
  <c r="O20720"/>
  <c r="O20721"/>
  <c r="O20722"/>
  <c r="O20723"/>
  <c r="O20724"/>
  <c r="O20725"/>
  <c r="O20726"/>
  <c r="O20727"/>
  <c r="O20728"/>
  <c r="O20729"/>
  <c r="O20730"/>
  <c r="O20731"/>
  <c r="O20732"/>
  <c r="O20733"/>
  <c r="O20734"/>
  <c r="O20735"/>
  <c r="O20736"/>
  <c r="O20737"/>
  <c r="O20738"/>
  <c r="O20739"/>
  <c r="O20740"/>
  <c r="O20741"/>
  <c r="O20742"/>
  <c r="O20743"/>
  <c r="O20744"/>
  <c r="O20745"/>
  <c r="O20746"/>
  <c r="O20747"/>
  <c r="O20748"/>
  <c r="O20749"/>
  <c r="O20750"/>
  <c r="O20751"/>
  <c r="O20752"/>
  <c r="O20753"/>
  <c r="O20754"/>
  <c r="O20755"/>
  <c r="O20756"/>
  <c r="O20757"/>
  <c r="O20758"/>
  <c r="O20759"/>
  <c r="O20760"/>
  <c r="O20761"/>
  <c r="O20762"/>
  <c r="O20763"/>
  <c r="O20764"/>
  <c r="O20765"/>
  <c r="O20766"/>
  <c r="O20767"/>
  <c r="O20768"/>
  <c r="O20769"/>
  <c r="O20770"/>
  <c r="O20771"/>
  <c r="O20772"/>
  <c r="O20773"/>
  <c r="O20774"/>
  <c r="O20775"/>
  <c r="O20776"/>
  <c r="O20777"/>
  <c r="O20778"/>
  <c r="O20779"/>
  <c r="O20780"/>
  <c r="O20781"/>
  <c r="O20782"/>
  <c r="O20783"/>
  <c r="O20784"/>
  <c r="O20785"/>
  <c r="O20786"/>
  <c r="O20787"/>
  <c r="O20788"/>
  <c r="O20789"/>
  <c r="O20790"/>
  <c r="O20791"/>
  <c r="O20792"/>
  <c r="O20793"/>
  <c r="O20794"/>
  <c r="O20795"/>
  <c r="O20796"/>
  <c r="O20797"/>
  <c r="O20798"/>
  <c r="O20799"/>
  <c r="O20800"/>
  <c r="O20801"/>
  <c r="O20802"/>
  <c r="O20803"/>
  <c r="O20804"/>
  <c r="O20805"/>
  <c r="O20806"/>
  <c r="O20807"/>
  <c r="O20808"/>
  <c r="O20809"/>
  <c r="O20810"/>
  <c r="O20811"/>
  <c r="O20812"/>
  <c r="O20813"/>
  <c r="O20814"/>
  <c r="O20815"/>
  <c r="O20816"/>
  <c r="O20817"/>
  <c r="O20818"/>
  <c r="O20819"/>
  <c r="O20820"/>
  <c r="O20821"/>
  <c r="O20822"/>
  <c r="O20823"/>
  <c r="O20824"/>
  <c r="O20825"/>
  <c r="O20826"/>
  <c r="O20827"/>
  <c r="O20828"/>
  <c r="O20829"/>
  <c r="O20830"/>
  <c r="O20831"/>
  <c r="O20832"/>
  <c r="O20833"/>
  <c r="O20834"/>
  <c r="O20835"/>
  <c r="O20836"/>
  <c r="O20837"/>
  <c r="O20838"/>
  <c r="O20839"/>
  <c r="O20840"/>
  <c r="O20841"/>
  <c r="O20842"/>
  <c r="O20843"/>
  <c r="O20844"/>
  <c r="O20845"/>
  <c r="O20846"/>
  <c r="O20847"/>
  <c r="O20848"/>
  <c r="O20849"/>
  <c r="O20850"/>
  <c r="O20851"/>
  <c r="O20852"/>
  <c r="O20853"/>
  <c r="O20854"/>
  <c r="O20855"/>
  <c r="O20856"/>
  <c r="O20857"/>
  <c r="O20858"/>
  <c r="O20859"/>
  <c r="O20860"/>
  <c r="O20861"/>
  <c r="O20862"/>
  <c r="O20863"/>
  <c r="O20864"/>
  <c r="O20865"/>
  <c r="O20866"/>
  <c r="O20867"/>
  <c r="O20868"/>
  <c r="O20869"/>
  <c r="O20870"/>
  <c r="O20871"/>
  <c r="O20872"/>
  <c r="O20873"/>
  <c r="O20874"/>
  <c r="O20875"/>
  <c r="O20876"/>
  <c r="O20877"/>
  <c r="O20878"/>
  <c r="O20879"/>
  <c r="O20880"/>
  <c r="O20881"/>
  <c r="O20882"/>
  <c r="O20883"/>
  <c r="O20884"/>
  <c r="O20885"/>
  <c r="O20886"/>
  <c r="O20887"/>
  <c r="O20888"/>
  <c r="O20889"/>
  <c r="O20890"/>
  <c r="O20891"/>
  <c r="O20892"/>
  <c r="O20893"/>
  <c r="O20894"/>
  <c r="O20895"/>
  <c r="O20896"/>
  <c r="O20897"/>
  <c r="O20898"/>
  <c r="O20899"/>
  <c r="O20900"/>
  <c r="O20901"/>
  <c r="O20902"/>
  <c r="O20903"/>
  <c r="O20904"/>
  <c r="O20905"/>
  <c r="O20906"/>
  <c r="O20907"/>
  <c r="O20908"/>
  <c r="O20909"/>
  <c r="O20910"/>
  <c r="O20911"/>
  <c r="O20912"/>
  <c r="O20913"/>
  <c r="O20914"/>
  <c r="O20915"/>
  <c r="O20916"/>
  <c r="O20917"/>
  <c r="O20918"/>
  <c r="O20919"/>
  <c r="O20920"/>
  <c r="O20921"/>
  <c r="O20922"/>
  <c r="O20923"/>
  <c r="O20924"/>
  <c r="O20925"/>
  <c r="O20926"/>
  <c r="O20927"/>
  <c r="O20928"/>
  <c r="O20929"/>
  <c r="O20930"/>
  <c r="O20931"/>
  <c r="O20932"/>
  <c r="O20933"/>
  <c r="O20934"/>
  <c r="O20935"/>
  <c r="O20936"/>
  <c r="O20937"/>
  <c r="O20938"/>
  <c r="O20939"/>
  <c r="O20940"/>
  <c r="O20941"/>
  <c r="O20942"/>
  <c r="O20943"/>
  <c r="O20944"/>
  <c r="O20945"/>
  <c r="O20946"/>
  <c r="O20947"/>
  <c r="O20948"/>
  <c r="O20949"/>
  <c r="O20950"/>
  <c r="O20951"/>
  <c r="O20952"/>
  <c r="O20953"/>
  <c r="O20954"/>
  <c r="O20955"/>
  <c r="O20956"/>
  <c r="O20957"/>
  <c r="O20958"/>
  <c r="O20959"/>
  <c r="O20960"/>
  <c r="O20961"/>
  <c r="O20962"/>
  <c r="O20963"/>
  <c r="O20964"/>
  <c r="O20965"/>
  <c r="O20966"/>
  <c r="O20967"/>
  <c r="O20968"/>
  <c r="O20969"/>
  <c r="O20970"/>
  <c r="O20971"/>
  <c r="O20972"/>
  <c r="O20973"/>
  <c r="O20974"/>
  <c r="O20975"/>
  <c r="O20976"/>
  <c r="O20977"/>
  <c r="O20978"/>
  <c r="O20979"/>
  <c r="O20980"/>
  <c r="O20981"/>
  <c r="O20982"/>
  <c r="O20983"/>
  <c r="O20984"/>
  <c r="O20985"/>
  <c r="O20986"/>
  <c r="O20987"/>
  <c r="O20988"/>
  <c r="O20989"/>
  <c r="O20990"/>
  <c r="O20991"/>
  <c r="O20992"/>
  <c r="O20993"/>
  <c r="O20994"/>
  <c r="O20995"/>
  <c r="O20996"/>
  <c r="O20997"/>
  <c r="O20998"/>
  <c r="O20999"/>
  <c r="O21000"/>
  <c r="O21001"/>
  <c r="O21002"/>
  <c r="O21003"/>
  <c r="O21004"/>
  <c r="O21005"/>
  <c r="O21006"/>
  <c r="O21007"/>
  <c r="O21008"/>
  <c r="O21009"/>
  <c r="O21010"/>
  <c r="O21011"/>
  <c r="O21012"/>
  <c r="O21013"/>
  <c r="O21014"/>
  <c r="O21015"/>
  <c r="O21016"/>
  <c r="O21017"/>
  <c r="O21018"/>
  <c r="O21019"/>
  <c r="O21020"/>
  <c r="O21021"/>
  <c r="O21022"/>
  <c r="O21023"/>
  <c r="O21024"/>
  <c r="O21025"/>
  <c r="O21026"/>
  <c r="O21027"/>
  <c r="O21028"/>
  <c r="O21029"/>
  <c r="O21030"/>
  <c r="O21031"/>
  <c r="O21032"/>
  <c r="O21033"/>
  <c r="O21034"/>
  <c r="O21035"/>
  <c r="O21036"/>
  <c r="O21037"/>
  <c r="O21038"/>
  <c r="O21039"/>
  <c r="O21040"/>
  <c r="O21041"/>
  <c r="O21042"/>
  <c r="O21043"/>
  <c r="O21044"/>
  <c r="O21045"/>
  <c r="O21046"/>
  <c r="O21047"/>
  <c r="O21048"/>
  <c r="O21049"/>
  <c r="O21050"/>
  <c r="O21051"/>
  <c r="O21052"/>
  <c r="O21053"/>
  <c r="O21054"/>
  <c r="O21055"/>
  <c r="O21056"/>
  <c r="O21057"/>
  <c r="O21058"/>
  <c r="O21059"/>
  <c r="O21060"/>
  <c r="O21061"/>
  <c r="O21062"/>
  <c r="O21063"/>
  <c r="O21064"/>
  <c r="O21065"/>
  <c r="O21066"/>
  <c r="O21067"/>
  <c r="O21068"/>
  <c r="O21069"/>
  <c r="O21070"/>
  <c r="O21071"/>
  <c r="O21072"/>
  <c r="O21073"/>
  <c r="O21074"/>
  <c r="O21075"/>
  <c r="O21076"/>
  <c r="O21077"/>
  <c r="O21078"/>
  <c r="O21079"/>
  <c r="O21080"/>
  <c r="O21081"/>
  <c r="O21082"/>
  <c r="O21083"/>
  <c r="O21084"/>
  <c r="O21085"/>
  <c r="O21086"/>
  <c r="O21087"/>
  <c r="O21088"/>
  <c r="O21089"/>
  <c r="O21090"/>
  <c r="O21091"/>
  <c r="O21092"/>
  <c r="O21093"/>
  <c r="O21094"/>
  <c r="O21095"/>
  <c r="O21096"/>
  <c r="O21097"/>
  <c r="O21098"/>
  <c r="O21099"/>
  <c r="O21100"/>
  <c r="O21101"/>
  <c r="O21102"/>
  <c r="O21103"/>
  <c r="O21104"/>
  <c r="O21105"/>
  <c r="O21106"/>
  <c r="O21107"/>
  <c r="O21108"/>
  <c r="O21109"/>
  <c r="O21110"/>
  <c r="O21111"/>
  <c r="O21112"/>
  <c r="O21113"/>
  <c r="O21114"/>
  <c r="O21115"/>
  <c r="O21116"/>
  <c r="O21117"/>
  <c r="O21118"/>
  <c r="O21119"/>
  <c r="O21120"/>
  <c r="O21121"/>
  <c r="O21122"/>
  <c r="O21123"/>
  <c r="O21124"/>
  <c r="O21125"/>
  <c r="O21126"/>
  <c r="O21127"/>
  <c r="O21128"/>
  <c r="O21129"/>
  <c r="O21130"/>
  <c r="O21131"/>
  <c r="O21132"/>
  <c r="O21133"/>
  <c r="O21134"/>
  <c r="O21135"/>
  <c r="O21136"/>
  <c r="O21137"/>
  <c r="O21138"/>
  <c r="O21139"/>
  <c r="O21140"/>
  <c r="O21141"/>
  <c r="O21142"/>
  <c r="O21143"/>
  <c r="O21144"/>
  <c r="O21145"/>
  <c r="O21146"/>
  <c r="O21147"/>
  <c r="O21148"/>
  <c r="O21149"/>
  <c r="O21150"/>
  <c r="O21151"/>
  <c r="O21152"/>
  <c r="O21153"/>
  <c r="O21154"/>
  <c r="O21155"/>
  <c r="O21156"/>
  <c r="O21157"/>
  <c r="O21158"/>
  <c r="O21159"/>
  <c r="O21160"/>
  <c r="O21161"/>
  <c r="O21162"/>
  <c r="O21163"/>
  <c r="O21164"/>
  <c r="O21165"/>
  <c r="O21166"/>
  <c r="O21167"/>
  <c r="O21168"/>
  <c r="O21169"/>
  <c r="O21170"/>
  <c r="O21171"/>
  <c r="O21172"/>
  <c r="O21173"/>
  <c r="O21174"/>
  <c r="O21175"/>
  <c r="O21176"/>
  <c r="O21177"/>
  <c r="O21178"/>
  <c r="O21179"/>
  <c r="O21180"/>
  <c r="O21181"/>
  <c r="O21182"/>
  <c r="O21183"/>
  <c r="O21184"/>
  <c r="O21185"/>
  <c r="O21186"/>
  <c r="O21187"/>
  <c r="O21188"/>
  <c r="O21189"/>
  <c r="O21190"/>
  <c r="O21191"/>
  <c r="O21192"/>
  <c r="O21193"/>
  <c r="O21194"/>
  <c r="O21195"/>
  <c r="O21196"/>
  <c r="O21197"/>
  <c r="O21198"/>
  <c r="O21199"/>
  <c r="O21200"/>
  <c r="O21201"/>
  <c r="O21202"/>
  <c r="O21203"/>
  <c r="O21204"/>
  <c r="O21205"/>
  <c r="O21206"/>
  <c r="O21207"/>
  <c r="O21208"/>
  <c r="O21209"/>
  <c r="O21210"/>
  <c r="O21211"/>
  <c r="O21212"/>
  <c r="O21213"/>
  <c r="O21214"/>
  <c r="O21215"/>
  <c r="O21216"/>
  <c r="O21217"/>
  <c r="O21218"/>
  <c r="O21219"/>
  <c r="O21220"/>
  <c r="O21221"/>
  <c r="O21222"/>
  <c r="O21223"/>
  <c r="O21224"/>
  <c r="O21225"/>
  <c r="O21226"/>
  <c r="O21227"/>
  <c r="O21228"/>
  <c r="O21229"/>
  <c r="O21230"/>
  <c r="O21231"/>
  <c r="O21232"/>
  <c r="O21233"/>
  <c r="O21234"/>
  <c r="O21235"/>
  <c r="O21236"/>
  <c r="O21237"/>
  <c r="O21238"/>
  <c r="O21239"/>
  <c r="O21240"/>
  <c r="O21241"/>
  <c r="O21242"/>
  <c r="O21243"/>
  <c r="O21244"/>
  <c r="O21245"/>
  <c r="O21246"/>
  <c r="O21247"/>
  <c r="O21248"/>
  <c r="O21249"/>
  <c r="O21250"/>
  <c r="O21251"/>
  <c r="O21252"/>
  <c r="O21253"/>
  <c r="O21254"/>
  <c r="O21255"/>
  <c r="O21256"/>
  <c r="O21257"/>
  <c r="O21258"/>
  <c r="O21259"/>
  <c r="O21260"/>
  <c r="O21261"/>
  <c r="O21262"/>
  <c r="O21263"/>
  <c r="O21264"/>
  <c r="O21265"/>
  <c r="O21266"/>
  <c r="O21267"/>
  <c r="O21268"/>
  <c r="O21269"/>
  <c r="O21270"/>
  <c r="O21271"/>
  <c r="O21272"/>
  <c r="O21273"/>
  <c r="O21274"/>
  <c r="O21275"/>
  <c r="O21276"/>
  <c r="O21277"/>
  <c r="O21278"/>
  <c r="O21279"/>
  <c r="O21280"/>
  <c r="O21281"/>
  <c r="O21282"/>
  <c r="O21283"/>
  <c r="O21284"/>
  <c r="O21285"/>
  <c r="O21286"/>
  <c r="O21287"/>
  <c r="O21288"/>
  <c r="O21289"/>
  <c r="O21290"/>
  <c r="O21291"/>
  <c r="O21292"/>
  <c r="O21293"/>
  <c r="O21294"/>
  <c r="O21295"/>
  <c r="O21296"/>
  <c r="O21297"/>
  <c r="O21298"/>
  <c r="O21299"/>
  <c r="O21300"/>
  <c r="O21301"/>
  <c r="O21302"/>
  <c r="O21303"/>
  <c r="O21304"/>
  <c r="O21305"/>
  <c r="O21306"/>
  <c r="O21307"/>
  <c r="O21308"/>
  <c r="O21309"/>
  <c r="O21310"/>
  <c r="O21311"/>
  <c r="O21312"/>
  <c r="O21313"/>
  <c r="O21314"/>
  <c r="O21315"/>
  <c r="O21316"/>
  <c r="O21317"/>
  <c r="O21318"/>
  <c r="O21319"/>
  <c r="O21320"/>
  <c r="O21321"/>
  <c r="O21322"/>
  <c r="O21323"/>
  <c r="O21324"/>
  <c r="O21325"/>
  <c r="O21326"/>
  <c r="O21327"/>
  <c r="O21328"/>
  <c r="O21329"/>
  <c r="O21330"/>
  <c r="O21331"/>
  <c r="O21332"/>
  <c r="O21333"/>
  <c r="O21334"/>
  <c r="O21335"/>
  <c r="O21336"/>
  <c r="O21337"/>
  <c r="O21338"/>
  <c r="O21339"/>
  <c r="O21340"/>
  <c r="O21341"/>
  <c r="O21342"/>
  <c r="O21343"/>
  <c r="O21344"/>
  <c r="O21345"/>
  <c r="O21346"/>
  <c r="O21347"/>
  <c r="O21348"/>
  <c r="O21349"/>
  <c r="O21350"/>
  <c r="O21351"/>
  <c r="O21352"/>
  <c r="O21353"/>
  <c r="O21354"/>
  <c r="O21355"/>
  <c r="O21356"/>
  <c r="O21357"/>
  <c r="O21358"/>
  <c r="O21359"/>
  <c r="O21360"/>
  <c r="O21361"/>
  <c r="O21362"/>
  <c r="O21363"/>
  <c r="O21364"/>
  <c r="O21365"/>
  <c r="O21366"/>
  <c r="O21367"/>
  <c r="O21368"/>
  <c r="O21369"/>
  <c r="O21370"/>
  <c r="O21371"/>
  <c r="O21372"/>
  <c r="O21373"/>
  <c r="O21374"/>
  <c r="O21375"/>
  <c r="O21376"/>
  <c r="O21377"/>
  <c r="O21378"/>
  <c r="O21379"/>
  <c r="O21380"/>
  <c r="O21381"/>
  <c r="O21382"/>
  <c r="O21383"/>
  <c r="O21384"/>
  <c r="O21385"/>
  <c r="O21386"/>
  <c r="O21387"/>
  <c r="O21388"/>
  <c r="O21389"/>
  <c r="O21390"/>
  <c r="O21391"/>
  <c r="O21392"/>
  <c r="O21393"/>
  <c r="O21394"/>
  <c r="O21395"/>
  <c r="O21396"/>
  <c r="O21397"/>
  <c r="O21398"/>
  <c r="O21399"/>
  <c r="O21400"/>
  <c r="O21401"/>
  <c r="O21402"/>
  <c r="O21403"/>
  <c r="O21404"/>
  <c r="O21405"/>
  <c r="O21406"/>
  <c r="O21407"/>
  <c r="O21408"/>
  <c r="O21409"/>
  <c r="O21410"/>
  <c r="O21411"/>
  <c r="O21412"/>
  <c r="O21413"/>
  <c r="O21414"/>
  <c r="O21415"/>
  <c r="O21416"/>
  <c r="O21417"/>
  <c r="O21418"/>
  <c r="O21419"/>
  <c r="O21420"/>
  <c r="O21421"/>
  <c r="O21422"/>
  <c r="O21423"/>
  <c r="O21424"/>
  <c r="O21425"/>
  <c r="O21426"/>
  <c r="O21427"/>
  <c r="O21428"/>
  <c r="O21429"/>
  <c r="O21430"/>
  <c r="O21431"/>
  <c r="O21432"/>
  <c r="O21433"/>
  <c r="O21434"/>
  <c r="O21435"/>
  <c r="O21436"/>
  <c r="O21437"/>
  <c r="O21438"/>
  <c r="O21439"/>
  <c r="O21440"/>
  <c r="O21441"/>
  <c r="O21442"/>
  <c r="O21443"/>
  <c r="O21444"/>
  <c r="O21445"/>
  <c r="O21446"/>
  <c r="O21447"/>
  <c r="O21448"/>
  <c r="O21449"/>
  <c r="O21450"/>
  <c r="O21451"/>
  <c r="O21452"/>
  <c r="O21453"/>
  <c r="O21454"/>
  <c r="O21455"/>
  <c r="O21456"/>
  <c r="O21457"/>
  <c r="O21458"/>
  <c r="O21459"/>
  <c r="O21460"/>
  <c r="O21461"/>
  <c r="O21462"/>
  <c r="O21463"/>
  <c r="O21464"/>
  <c r="O21465"/>
  <c r="O21466"/>
  <c r="O21467"/>
  <c r="O21468"/>
  <c r="O21469"/>
  <c r="O21470"/>
  <c r="O21471"/>
  <c r="O21472"/>
  <c r="O21473"/>
  <c r="O21474"/>
  <c r="O21475"/>
  <c r="O21476"/>
  <c r="O21477"/>
  <c r="O21478"/>
  <c r="O21479"/>
  <c r="O21480"/>
  <c r="O21481"/>
  <c r="O21482"/>
  <c r="O21483"/>
  <c r="O21484"/>
  <c r="O21485"/>
  <c r="O21486"/>
  <c r="O21487"/>
  <c r="O21488"/>
  <c r="O21489"/>
  <c r="O21490"/>
  <c r="O21491"/>
  <c r="O21492"/>
  <c r="O21493"/>
  <c r="O21494"/>
  <c r="O21495"/>
  <c r="O21496"/>
  <c r="O21497"/>
  <c r="O21498"/>
  <c r="O21499"/>
  <c r="O21500"/>
  <c r="O21501"/>
  <c r="O21502"/>
  <c r="O21503"/>
  <c r="O21504"/>
  <c r="O21505"/>
  <c r="O21506"/>
  <c r="O21507"/>
  <c r="O21508"/>
  <c r="O21509"/>
  <c r="O21510"/>
  <c r="O21511"/>
  <c r="O21512"/>
  <c r="O21513"/>
  <c r="O21514"/>
  <c r="O21515"/>
  <c r="O21516"/>
  <c r="O21517"/>
  <c r="O21518"/>
  <c r="O21519"/>
  <c r="O21520"/>
  <c r="O21521"/>
  <c r="O21522"/>
  <c r="O21523"/>
  <c r="O21524"/>
  <c r="O21525"/>
  <c r="O21526"/>
  <c r="O21527"/>
  <c r="O21528"/>
  <c r="O21529"/>
  <c r="O21530"/>
  <c r="O21531"/>
  <c r="O21532"/>
  <c r="O21533"/>
  <c r="O21534"/>
  <c r="O21535"/>
  <c r="O21536"/>
  <c r="O21537"/>
  <c r="O21538"/>
  <c r="O21539"/>
  <c r="O21540"/>
  <c r="O21541"/>
  <c r="O21542"/>
  <c r="O21543"/>
  <c r="O21544"/>
  <c r="O21545"/>
  <c r="O21546"/>
  <c r="O21547"/>
  <c r="O21548"/>
  <c r="O21549"/>
  <c r="O21550"/>
  <c r="O21551"/>
  <c r="O21552"/>
  <c r="O21553"/>
  <c r="O21554"/>
  <c r="O21555"/>
  <c r="O21556"/>
  <c r="O21557"/>
  <c r="O21558"/>
  <c r="O21559"/>
  <c r="O21560"/>
  <c r="O21561"/>
  <c r="O21562"/>
  <c r="O21563"/>
  <c r="O21564"/>
  <c r="O21565"/>
  <c r="O21566"/>
  <c r="O21567"/>
  <c r="O21568"/>
  <c r="O21569"/>
  <c r="O21570"/>
  <c r="O21571"/>
  <c r="O21572"/>
  <c r="O21573"/>
  <c r="O21574"/>
  <c r="O21575"/>
  <c r="O21576"/>
  <c r="O21577"/>
  <c r="O21578"/>
  <c r="O21579"/>
  <c r="O21580"/>
  <c r="O21581"/>
  <c r="O21582"/>
  <c r="O21583"/>
  <c r="O21584"/>
  <c r="O21585"/>
  <c r="O21586"/>
  <c r="O21587"/>
  <c r="O21588"/>
  <c r="O21589"/>
  <c r="O21590"/>
  <c r="O21591"/>
  <c r="O21592"/>
  <c r="O21593"/>
  <c r="O21594"/>
  <c r="O21595"/>
  <c r="O21596"/>
  <c r="O21597"/>
  <c r="O21598"/>
  <c r="O21599"/>
  <c r="O21600"/>
  <c r="O21601"/>
  <c r="O21602"/>
  <c r="O21603"/>
  <c r="O21604"/>
  <c r="O21605"/>
  <c r="O21606"/>
  <c r="O21607"/>
  <c r="O21608"/>
  <c r="O21609"/>
  <c r="O21610"/>
  <c r="O21611"/>
  <c r="O21612"/>
  <c r="O21613"/>
  <c r="O21614"/>
  <c r="O21615"/>
  <c r="O21616"/>
  <c r="O21617"/>
  <c r="O21618"/>
  <c r="O21619"/>
  <c r="O21620"/>
  <c r="O21621"/>
  <c r="O21622"/>
  <c r="O21623"/>
  <c r="O21624"/>
  <c r="O21625"/>
  <c r="O21626"/>
  <c r="O21627"/>
  <c r="O21628"/>
  <c r="O21629"/>
  <c r="O21630"/>
  <c r="O21631"/>
  <c r="O21632"/>
  <c r="O21633"/>
  <c r="O21634"/>
  <c r="O21635"/>
  <c r="O21636"/>
  <c r="O21637"/>
  <c r="O21638"/>
  <c r="O21639"/>
  <c r="O21640"/>
  <c r="O21641"/>
  <c r="O21642"/>
  <c r="O21643"/>
  <c r="O21644"/>
  <c r="O21645"/>
  <c r="O21646"/>
  <c r="O21647"/>
  <c r="O21648"/>
  <c r="O21649"/>
  <c r="O21650"/>
  <c r="O21651"/>
  <c r="O21652"/>
  <c r="O21653"/>
  <c r="O21654"/>
  <c r="O21655"/>
  <c r="O21656"/>
  <c r="O21657"/>
  <c r="O21658"/>
  <c r="O21659"/>
  <c r="O21660"/>
  <c r="O21661"/>
  <c r="O21662"/>
  <c r="O21663"/>
  <c r="O21664"/>
  <c r="O21665"/>
  <c r="O21666"/>
  <c r="O21667"/>
  <c r="O21668"/>
  <c r="O21669"/>
  <c r="O21670"/>
  <c r="O21671"/>
  <c r="O21672"/>
  <c r="O21673"/>
  <c r="O21674"/>
  <c r="O21675"/>
  <c r="O21676"/>
  <c r="O21677"/>
  <c r="O21678"/>
  <c r="O21679"/>
  <c r="O21680"/>
  <c r="O21681"/>
  <c r="O21682"/>
  <c r="O21683"/>
  <c r="O21684"/>
  <c r="O21685"/>
  <c r="O21686"/>
  <c r="O21687"/>
  <c r="O21688"/>
  <c r="O21689"/>
  <c r="O21690"/>
  <c r="O21691"/>
  <c r="O21692"/>
  <c r="O21693"/>
  <c r="O21694"/>
  <c r="O21695"/>
  <c r="O21696"/>
  <c r="O21697"/>
  <c r="O21698"/>
  <c r="O21699"/>
  <c r="O21700"/>
  <c r="O21701"/>
  <c r="O21702"/>
  <c r="O21703"/>
  <c r="O21704"/>
  <c r="O21705"/>
  <c r="O21706"/>
  <c r="O21707"/>
  <c r="O21708"/>
  <c r="O21709"/>
  <c r="O21710"/>
  <c r="O21711"/>
  <c r="O21712"/>
  <c r="O21713"/>
  <c r="O21714"/>
  <c r="O21715"/>
  <c r="O21716"/>
  <c r="O21717"/>
  <c r="O21718"/>
  <c r="O21719"/>
  <c r="O21720"/>
  <c r="O21721"/>
  <c r="O21722"/>
  <c r="O21723"/>
  <c r="O21724"/>
  <c r="O21725"/>
  <c r="O21726"/>
  <c r="O21727"/>
  <c r="O21728"/>
  <c r="O21729"/>
  <c r="O21730"/>
  <c r="O21731"/>
  <c r="O21732"/>
  <c r="O21733"/>
  <c r="O21734"/>
  <c r="O21735"/>
  <c r="O21736"/>
  <c r="O21737"/>
  <c r="O21738"/>
  <c r="O21739"/>
  <c r="O21740"/>
  <c r="O21741"/>
  <c r="O21742"/>
  <c r="O21743"/>
  <c r="O21744"/>
  <c r="O21745"/>
  <c r="O21746"/>
  <c r="O21747"/>
  <c r="O21748"/>
  <c r="O21749"/>
  <c r="O21750"/>
  <c r="O21751"/>
  <c r="O21752"/>
  <c r="O21753"/>
  <c r="O21754"/>
  <c r="O21755"/>
  <c r="O21756"/>
  <c r="O21757"/>
  <c r="O21758"/>
  <c r="O21759"/>
  <c r="O21760"/>
  <c r="O21761"/>
  <c r="O21762"/>
  <c r="O21763"/>
  <c r="O21764"/>
  <c r="O21765"/>
  <c r="O21766"/>
  <c r="O21767"/>
  <c r="O21768"/>
  <c r="O21769"/>
  <c r="O21770"/>
  <c r="O21771"/>
  <c r="O21772"/>
  <c r="O21773"/>
  <c r="O21774"/>
  <c r="O21775"/>
  <c r="O21776"/>
  <c r="O21777"/>
  <c r="O21778"/>
  <c r="O21779"/>
  <c r="O21780"/>
  <c r="O21781"/>
  <c r="O21782"/>
  <c r="O21783"/>
  <c r="O21784"/>
  <c r="O21785"/>
  <c r="O21786"/>
  <c r="O21787"/>
  <c r="O21788"/>
  <c r="O21789"/>
  <c r="O21790"/>
  <c r="O21791"/>
  <c r="O21792"/>
  <c r="O21793"/>
  <c r="O21794"/>
  <c r="O21795"/>
  <c r="O21796"/>
  <c r="O21797"/>
  <c r="O21798"/>
  <c r="O21799"/>
  <c r="O21800"/>
  <c r="O21801"/>
  <c r="O21802"/>
  <c r="O21803"/>
  <c r="O21804"/>
  <c r="O21805"/>
  <c r="O21806"/>
  <c r="O21807"/>
  <c r="O21808"/>
  <c r="O21809"/>
  <c r="O21810"/>
  <c r="O21811"/>
  <c r="O21812"/>
  <c r="O21813"/>
  <c r="O21814"/>
  <c r="O21815"/>
  <c r="O21816"/>
  <c r="O21817"/>
  <c r="O21818"/>
  <c r="O21819"/>
  <c r="O21820"/>
  <c r="O21821"/>
  <c r="O21822"/>
  <c r="O21823"/>
  <c r="O21824"/>
  <c r="O21825"/>
  <c r="O21826"/>
  <c r="O21827"/>
  <c r="O21828"/>
  <c r="O21829"/>
  <c r="O21830"/>
  <c r="O21831"/>
  <c r="O21832"/>
  <c r="O21833"/>
  <c r="O21834"/>
  <c r="O21835"/>
  <c r="O21836"/>
  <c r="O21837"/>
  <c r="O21838"/>
  <c r="O21839"/>
  <c r="O21840"/>
  <c r="O21841"/>
  <c r="O21842"/>
  <c r="O21843"/>
  <c r="O21844"/>
  <c r="O21845"/>
  <c r="O21846"/>
  <c r="O21847"/>
  <c r="O21848"/>
  <c r="O21849"/>
  <c r="O21850"/>
  <c r="O21851"/>
  <c r="O21852"/>
  <c r="O21853"/>
  <c r="O21854"/>
  <c r="O21855"/>
  <c r="O21856"/>
  <c r="O21857"/>
  <c r="O21858"/>
  <c r="O21859"/>
  <c r="O21860"/>
  <c r="O21861"/>
  <c r="O21862"/>
  <c r="O21863"/>
  <c r="O21864"/>
  <c r="O21865"/>
  <c r="O21866"/>
  <c r="O21867"/>
  <c r="O21868"/>
  <c r="O21869"/>
  <c r="O21870"/>
  <c r="O21871"/>
  <c r="O21872"/>
  <c r="O21873"/>
  <c r="O21874"/>
  <c r="O21875"/>
  <c r="O21876"/>
  <c r="O21877"/>
  <c r="O21878"/>
  <c r="O21879"/>
  <c r="O21880"/>
  <c r="O21881"/>
  <c r="O21882"/>
  <c r="O21883"/>
  <c r="O21884"/>
  <c r="O21885"/>
  <c r="O21886"/>
  <c r="O21887"/>
  <c r="O21888"/>
  <c r="O21889"/>
  <c r="O21890"/>
  <c r="O21891"/>
  <c r="O21892"/>
  <c r="O21893"/>
  <c r="O21894"/>
  <c r="O21895"/>
  <c r="O21896"/>
  <c r="O21897"/>
  <c r="O21898"/>
  <c r="O21899"/>
  <c r="O21900"/>
  <c r="O21901"/>
  <c r="O21902"/>
  <c r="O21903"/>
  <c r="O21904"/>
  <c r="O21905"/>
  <c r="O21906"/>
  <c r="O21907"/>
  <c r="O21908"/>
  <c r="O21909"/>
  <c r="O21910"/>
  <c r="O21911"/>
  <c r="O21912"/>
  <c r="O21913"/>
  <c r="O21914"/>
  <c r="O21915"/>
  <c r="O21916"/>
  <c r="O21917"/>
  <c r="O21918"/>
  <c r="O21919"/>
  <c r="O21920"/>
  <c r="O21921"/>
  <c r="O21922"/>
  <c r="O21923"/>
  <c r="O21924"/>
  <c r="O21925"/>
  <c r="O21926"/>
  <c r="O21927"/>
  <c r="O21928"/>
  <c r="O21929"/>
  <c r="O21930"/>
  <c r="O21931"/>
  <c r="O21932"/>
  <c r="O21933"/>
  <c r="O21934"/>
  <c r="O21935"/>
  <c r="O21936"/>
  <c r="O21937"/>
  <c r="O21938"/>
  <c r="O21939"/>
  <c r="O21940"/>
  <c r="O21941"/>
  <c r="O21942"/>
  <c r="O21943"/>
  <c r="O21944"/>
  <c r="O21945"/>
  <c r="O21946"/>
  <c r="O21947"/>
  <c r="O21948"/>
  <c r="O21949"/>
  <c r="O21950"/>
  <c r="O21951"/>
  <c r="O21952"/>
  <c r="O21953"/>
  <c r="O21954"/>
  <c r="O21955"/>
  <c r="O21956"/>
  <c r="O21957"/>
  <c r="O21958"/>
  <c r="O21959"/>
  <c r="O21960"/>
  <c r="O21961"/>
  <c r="O21962"/>
  <c r="O21963"/>
  <c r="O21964"/>
  <c r="O21965"/>
  <c r="O21966"/>
  <c r="O21967"/>
  <c r="O21968"/>
  <c r="O21969"/>
  <c r="O21970"/>
  <c r="O21971"/>
  <c r="O21972"/>
  <c r="O21973"/>
  <c r="O21974"/>
  <c r="O21975"/>
  <c r="O21976"/>
  <c r="O21977"/>
  <c r="O21978"/>
  <c r="O21979"/>
  <c r="O21980"/>
  <c r="O21981"/>
  <c r="O21982"/>
  <c r="O21983"/>
  <c r="O21984"/>
  <c r="O21985"/>
  <c r="O21986"/>
  <c r="O21987"/>
  <c r="O21988"/>
  <c r="O21989"/>
  <c r="O21990"/>
  <c r="O21991"/>
  <c r="O21992"/>
  <c r="O21993"/>
  <c r="O21994"/>
  <c r="O21995"/>
  <c r="O21996"/>
  <c r="O21997"/>
  <c r="O21998"/>
  <c r="O21999"/>
  <c r="O22000"/>
  <c r="O22001"/>
  <c r="O22002"/>
  <c r="O22003"/>
  <c r="O22004"/>
  <c r="O22005"/>
  <c r="O22006"/>
  <c r="O22007"/>
  <c r="O22008"/>
  <c r="O22009"/>
  <c r="O22010"/>
  <c r="O22011"/>
  <c r="O22012"/>
  <c r="O22013"/>
  <c r="O22014"/>
  <c r="O22015"/>
  <c r="O22016"/>
  <c r="O22017"/>
  <c r="O22018"/>
  <c r="O22019"/>
  <c r="O22020"/>
  <c r="O22021"/>
  <c r="O22022"/>
  <c r="O22023"/>
  <c r="O22024"/>
  <c r="O22025"/>
  <c r="O22026"/>
  <c r="O22027"/>
  <c r="O22028"/>
  <c r="O22029"/>
  <c r="O22030"/>
  <c r="O22031"/>
  <c r="O22032"/>
  <c r="O22033"/>
  <c r="O22034"/>
  <c r="O22035"/>
  <c r="O22036"/>
  <c r="O22037"/>
  <c r="O22038"/>
  <c r="O22039"/>
  <c r="O22040"/>
  <c r="O22041"/>
  <c r="O22042"/>
  <c r="O22043"/>
  <c r="O22044"/>
  <c r="O22045"/>
  <c r="O22046"/>
  <c r="O22047"/>
  <c r="O22048"/>
  <c r="O22049"/>
  <c r="O22050"/>
  <c r="O22051"/>
  <c r="O22052"/>
  <c r="O22053"/>
  <c r="O22054"/>
  <c r="O22055"/>
  <c r="O22056"/>
  <c r="O22057"/>
  <c r="O22058"/>
  <c r="O22059"/>
  <c r="O22060"/>
  <c r="O22061"/>
  <c r="O22062"/>
  <c r="O22063"/>
  <c r="O22064"/>
  <c r="O22065"/>
  <c r="O22066"/>
  <c r="O22067"/>
  <c r="O22068"/>
  <c r="O22069"/>
  <c r="O22070"/>
  <c r="O22071"/>
  <c r="O22072"/>
  <c r="O22073"/>
  <c r="O22074"/>
  <c r="O22075"/>
  <c r="O22076"/>
  <c r="O22077"/>
  <c r="O22078"/>
  <c r="O22079"/>
  <c r="O22080"/>
  <c r="O22081"/>
  <c r="O22082"/>
  <c r="O22083"/>
  <c r="O22084"/>
  <c r="O22085"/>
  <c r="O22086"/>
  <c r="O22087"/>
  <c r="O22088"/>
  <c r="O22089"/>
  <c r="O22090"/>
  <c r="O22091"/>
  <c r="O22092"/>
  <c r="O22093"/>
  <c r="O22094"/>
  <c r="O22095"/>
  <c r="O22096"/>
  <c r="O22097"/>
  <c r="O22098"/>
  <c r="O22099"/>
  <c r="O22100"/>
  <c r="O22101"/>
  <c r="O22102"/>
  <c r="O22103"/>
  <c r="O22104"/>
  <c r="O22105"/>
  <c r="O22106"/>
  <c r="O22107"/>
  <c r="O22108"/>
  <c r="O22109"/>
  <c r="O22110"/>
  <c r="O22111"/>
  <c r="O22112"/>
  <c r="O22113"/>
  <c r="O22114"/>
  <c r="O22115"/>
  <c r="O22116"/>
  <c r="O22117"/>
  <c r="O22118"/>
  <c r="O22119"/>
  <c r="O22120"/>
  <c r="O22121"/>
  <c r="O22122"/>
  <c r="O22123"/>
  <c r="O22124"/>
  <c r="O22125"/>
  <c r="O22126"/>
  <c r="O22127"/>
  <c r="O22128"/>
  <c r="O22129"/>
  <c r="O22130"/>
  <c r="O22131"/>
  <c r="O22132"/>
  <c r="O22133"/>
  <c r="O22134"/>
  <c r="O22135"/>
  <c r="O22136"/>
  <c r="O22137"/>
  <c r="O22138"/>
  <c r="O22139"/>
  <c r="O22140"/>
  <c r="O22141"/>
  <c r="O22142"/>
  <c r="O22143"/>
  <c r="O22144"/>
  <c r="O22145"/>
  <c r="O22146"/>
  <c r="O22147"/>
  <c r="O22148"/>
  <c r="O22149"/>
  <c r="O22150"/>
  <c r="O22151"/>
  <c r="O22152"/>
  <c r="O22153"/>
  <c r="O22154"/>
  <c r="O22155"/>
  <c r="O22156"/>
  <c r="O22157"/>
  <c r="O22158"/>
  <c r="O22159"/>
  <c r="O22160"/>
  <c r="O22161"/>
  <c r="O22162"/>
  <c r="O22163"/>
  <c r="O22164"/>
  <c r="O22165"/>
  <c r="O22166"/>
  <c r="O22167"/>
  <c r="O22168"/>
  <c r="O22169"/>
  <c r="O22170"/>
  <c r="O22171"/>
  <c r="O22172"/>
  <c r="O22173"/>
  <c r="O22174"/>
  <c r="O22175"/>
  <c r="O22176"/>
  <c r="O22177"/>
  <c r="O22178"/>
  <c r="O22179"/>
  <c r="O22180"/>
  <c r="O22181"/>
  <c r="O22182"/>
  <c r="O22183"/>
  <c r="O22184"/>
  <c r="O22185"/>
  <c r="O22186"/>
  <c r="O22187"/>
  <c r="O22188"/>
  <c r="O22189"/>
  <c r="O22190"/>
  <c r="O22191"/>
  <c r="O22192"/>
  <c r="O22193"/>
  <c r="O22194"/>
  <c r="O22195"/>
  <c r="O22196"/>
  <c r="O22197"/>
  <c r="O22198"/>
  <c r="O22199"/>
  <c r="O22200"/>
  <c r="O22201"/>
  <c r="O22202"/>
  <c r="O22203"/>
  <c r="O22204"/>
  <c r="O22205"/>
  <c r="O22206"/>
  <c r="O22207"/>
  <c r="O22208"/>
  <c r="O22209"/>
  <c r="O22210"/>
  <c r="O22211"/>
  <c r="O22212"/>
  <c r="O22213"/>
  <c r="O22214"/>
  <c r="O22215"/>
  <c r="O22216"/>
  <c r="O22217"/>
  <c r="O22218"/>
  <c r="O22219"/>
  <c r="O22220"/>
  <c r="O22221"/>
  <c r="O22222"/>
  <c r="O22223"/>
  <c r="O22224"/>
  <c r="O22225"/>
  <c r="O22226"/>
  <c r="O22227"/>
  <c r="O22228"/>
  <c r="O22229"/>
  <c r="O22230"/>
  <c r="O22231"/>
  <c r="O22232"/>
  <c r="O22233"/>
  <c r="O22234"/>
  <c r="O22235"/>
  <c r="O22236"/>
  <c r="O22237"/>
  <c r="O22238"/>
  <c r="O22239"/>
  <c r="O22240"/>
  <c r="O22241"/>
  <c r="O22242"/>
  <c r="O22243"/>
  <c r="O22244"/>
  <c r="O22245"/>
  <c r="O22246"/>
  <c r="O22247"/>
  <c r="O22248"/>
  <c r="O22249"/>
  <c r="O22250"/>
  <c r="O22251"/>
  <c r="O22252"/>
  <c r="O22253"/>
  <c r="O22254"/>
  <c r="O22255"/>
  <c r="O22256"/>
  <c r="O22257"/>
  <c r="O22258"/>
  <c r="O22259"/>
  <c r="O22260"/>
  <c r="O22261"/>
  <c r="O22262"/>
  <c r="O22263"/>
  <c r="O22264"/>
  <c r="O22265"/>
  <c r="O22266"/>
  <c r="O22267"/>
  <c r="O22268"/>
  <c r="O22269"/>
  <c r="O22270"/>
  <c r="O22271"/>
  <c r="O22272"/>
  <c r="O22273"/>
  <c r="O22274"/>
  <c r="O22275"/>
  <c r="O22276"/>
  <c r="O22277"/>
  <c r="O22278"/>
  <c r="O22279"/>
  <c r="O22280"/>
  <c r="O22281"/>
  <c r="O22282"/>
  <c r="O22283"/>
  <c r="O22284"/>
  <c r="O22285"/>
  <c r="O22286"/>
  <c r="O22287"/>
  <c r="O22288"/>
  <c r="O22289"/>
  <c r="O22290"/>
  <c r="O22291"/>
  <c r="O22292"/>
  <c r="O22293"/>
  <c r="O22294"/>
  <c r="O22295"/>
  <c r="O22296"/>
  <c r="O22297"/>
  <c r="O22298"/>
  <c r="O22299"/>
  <c r="O22300"/>
  <c r="O22301"/>
  <c r="O22302"/>
  <c r="O22303"/>
  <c r="O22304"/>
  <c r="O22305"/>
  <c r="O22306"/>
  <c r="O22307"/>
  <c r="O22308"/>
  <c r="O22309"/>
  <c r="O22310"/>
  <c r="O22311"/>
  <c r="O22312"/>
  <c r="O22313"/>
  <c r="O22314"/>
  <c r="O22315"/>
  <c r="O22316"/>
  <c r="O22317"/>
  <c r="O22318"/>
  <c r="O22319"/>
  <c r="O22320"/>
  <c r="O22321"/>
  <c r="O22322"/>
  <c r="O22323"/>
  <c r="O22324"/>
  <c r="O22325"/>
  <c r="O22326"/>
  <c r="O22327"/>
  <c r="O22328"/>
  <c r="O22329"/>
  <c r="O22330"/>
  <c r="O22331"/>
  <c r="O22332"/>
  <c r="O22333"/>
  <c r="O22334"/>
  <c r="O22335"/>
  <c r="O22336"/>
  <c r="O22337"/>
  <c r="O22338"/>
  <c r="O22339"/>
  <c r="O22340"/>
  <c r="O22341"/>
  <c r="O22342"/>
  <c r="O22343"/>
  <c r="O22344"/>
  <c r="O22345"/>
  <c r="O22346"/>
  <c r="O22347"/>
  <c r="O22348"/>
  <c r="O22349"/>
  <c r="O22350"/>
  <c r="O22351"/>
  <c r="O22352"/>
  <c r="O22353"/>
  <c r="O22354"/>
  <c r="O22355"/>
  <c r="O22356"/>
  <c r="O22357"/>
  <c r="O22358"/>
  <c r="O22359"/>
  <c r="O22360"/>
  <c r="O22361"/>
  <c r="O22362"/>
  <c r="O22363"/>
  <c r="O22364"/>
  <c r="O22365"/>
  <c r="O22366"/>
  <c r="O22367"/>
  <c r="O22368"/>
  <c r="O22369"/>
  <c r="O22370"/>
  <c r="O22371"/>
  <c r="O22372"/>
  <c r="O22373"/>
  <c r="O22374"/>
  <c r="O22375"/>
  <c r="O22376"/>
  <c r="O22377"/>
  <c r="O22378"/>
  <c r="O22379"/>
  <c r="O22380"/>
  <c r="O22381"/>
  <c r="O22382"/>
  <c r="O22383"/>
  <c r="O22384"/>
  <c r="O22385"/>
  <c r="O22386"/>
  <c r="O22387"/>
  <c r="O22388"/>
  <c r="O22389"/>
  <c r="O22390"/>
  <c r="O22391"/>
  <c r="O22392"/>
  <c r="O22393"/>
  <c r="O22394"/>
  <c r="O22395"/>
  <c r="O22396"/>
  <c r="O22397"/>
  <c r="O22398"/>
  <c r="O22399"/>
  <c r="O22400"/>
  <c r="O22401"/>
  <c r="O22402"/>
  <c r="O22403"/>
  <c r="O22404"/>
  <c r="O22405"/>
  <c r="O22406"/>
  <c r="O22407"/>
  <c r="O22408"/>
  <c r="O22409"/>
  <c r="O22410"/>
  <c r="O22411"/>
  <c r="O22412"/>
  <c r="O22413"/>
  <c r="O22414"/>
  <c r="O22415"/>
  <c r="O22416"/>
  <c r="O22417"/>
  <c r="O22418"/>
  <c r="O22419"/>
  <c r="O22420"/>
  <c r="O22421"/>
  <c r="O22422"/>
  <c r="O22423"/>
  <c r="O22424"/>
  <c r="O22425"/>
  <c r="O22426"/>
  <c r="O22427"/>
  <c r="O22428"/>
  <c r="O22429"/>
  <c r="O22430"/>
  <c r="O22431"/>
  <c r="O22432"/>
  <c r="O22433"/>
  <c r="O22434"/>
  <c r="O22435"/>
  <c r="O22436"/>
  <c r="O22437"/>
  <c r="O22438"/>
  <c r="O22439"/>
  <c r="O22440"/>
  <c r="O22441"/>
  <c r="O22442"/>
  <c r="O22443"/>
  <c r="O22444"/>
  <c r="O22445"/>
  <c r="O22446"/>
  <c r="O22447"/>
  <c r="O22448"/>
  <c r="O22449"/>
  <c r="O22450"/>
  <c r="O22451"/>
  <c r="O22452"/>
  <c r="O22453"/>
  <c r="O22454"/>
  <c r="O22455"/>
  <c r="O22456"/>
  <c r="O22457"/>
  <c r="O22458"/>
  <c r="O22459"/>
  <c r="O22460"/>
  <c r="O22461"/>
  <c r="O22462"/>
  <c r="O22463"/>
  <c r="O22464"/>
  <c r="O22465"/>
  <c r="O22466"/>
  <c r="O22467"/>
  <c r="O22468"/>
  <c r="O22469"/>
  <c r="O22470"/>
  <c r="O22471"/>
  <c r="O22472"/>
  <c r="O22473"/>
  <c r="O22474"/>
  <c r="O22475"/>
  <c r="O22476"/>
  <c r="O22477"/>
  <c r="O22478"/>
  <c r="O22479"/>
  <c r="O22480"/>
  <c r="O22481"/>
  <c r="O22482"/>
  <c r="O22483"/>
  <c r="O22484"/>
  <c r="O22485"/>
  <c r="O22486"/>
  <c r="O22487"/>
  <c r="O22488"/>
  <c r="O22489"/>
  <c r="O22490"/>
  <c r="O22491"/>
  <c r="O22492"/>
  <c r="O22493"/>
  <c r="O22494"/>
  <c r="O22495"/>
  <c r="O22496"/>
  <c r="O22497"/>
  <c r="O22498"/>
  <c r="O22499"/>
  <c r="O22500"/>
  <c r="O22501"/>
  <c r="O22502"/>
  <c r="O22503"/>
  <c r="O22504"/>
  <c r="O22505"/>
  <c r="O22506"/>
  <c r="O22507"/>
  <c r="O22508"/>
  <c r="O22509"/>
  <c r="O22510"/>
  <c r="O22511"/>
  <c r="O22512"/>
  <c r="O22513"/>
  <c r="O22514"/>
  <c r="O22515"/>
  <c r="O22516"/>
  <c r="O22517"/>
  <c r="O22518"/>
  <c r="O22519"/>
  <c r="O22520"/>
  <c r="O22521"/>
  <c r="O22522"/>
  <c r="O22523"/>
  <c r="O22524"/>
  <c r="O22525"/>
  <c r="O22526"/>
  <c r="O22527"/>
  <c r="O22528"/>
  <c r="O22529"/>
  <c r="O22530"/>
  <c r="O22531"/>
  <c r="O22532"/>
  <c r="O22533"/>
  <c r="O22534"/>
  <c r="O22535"/>
  <c r="O22536"/>
  <c r="O22537"/>
  <c r="O22538"/>
  <c r="O22539"/>
  <c r="O22540"/>
  <c r="O22541"/>
  <c r="O22542"/>
  <c r="O22543"/>
  <c r="O22544"/>
  <c r="O22545"/>
  <c r="O22546"/>
  <c r="O22547"/>
  <c r="O22548"/>
  <c r="O22549"/>
  <c r="O22550"/>
  <c r="O22551"/>
  <c r="O22552"/>
  <c r="O22553"/>
  <c r="O22554"/>
  <c r="O22555"/>
  <c r="O22556"/>
  <c r="O22557"/>
  <c r="O22558"/>
  <c r="O22559"/>
  <c r="O22560"/>
  <c r="O22561"/>
  <c r="O22562"/>
  <c r="O22563"/>
  <c r="O22564"/>
  <c r="O22565"/>
  <c r="O22566"/>
  <c r="O22567"/>
  <c r="O22568"/>
  <c r="O22569"/>
  <c r="O22570"/>
  <c r="O22571"/>
  <c r="O22572"/>
  <c r="O22573"/>
  <c r="O22574"/>
  <c r="O22575"/>
  <c r="O22576"/>
  <c r="O22577"/>
  <c r="O22578"/>
  <c r="O22579"/>
  <c r="O22580"/>
  <c r="O22581"/>
  <c r="O22582"/>
  <c r="O22583"/>
  <c r="O22584"/>
  <c r="O22585"/>
  <c r="O22586"/>
  <c r="O22587"/>
  <c r="O22588"/>
  <c r="O22589"/>
  <c r="O22590"/>
  <c r="O22591"/>
  <c r="O22592"/>
  <c r="O22593"/>
  <c r="O22594"/>
  <c r="O22595"/>
  <c r="O22596"/>
  <c r="O22597"/>
  <c r="O22598"/>
  <c r="O22599"/>
  <c r="O22600"/>
  <c r="O22601"/>
  <c r="O22602"/>
  <c r="O22603"/>
  <c r="O22604"/>
  <c r="O22605"/>
  <c r="O22606"/>
  <c r="O22607"/>
  <c r="O22608"/>
  <c r="O22609"/>
  <c r="O22610"/>
  <c r="O22611"/>
  <c r="O22612"/>
  <c r="O22613"/>
  <c r="O22614"/>
  <c r="O22615"/>
  <c r="O22616"/>
  <c r="O22617"/>
  <c r="O22618"/>
  <c r="O22619"/>
  <c r="O22620"/>
  <c r="O22621"/>
  <c r="O22622"/>
  <c r="O22623"/>
  <c r="O22624"/>
  <c r="O22625"/>
  <c r="O22626"/>
  <c r="O22627"/>
  <c r="O22628"/>
  <c r="O22629"/>
  <c r="O22630"/>
  <c r="O22631"/>
  <c r="O22632"/>
  <c r="O22633"/>
  <c r="O22634"/>
  <c r="O22635"/>
  <c r="O22636"/>
  <c r="O22637"/>
  <c r="O22638"/>
  <c r="O22639"/>
  <c r="O22640"/>
  <c r="O22641"/>
  <c r="O22642"/>
  <c r="O22643"/>
  <c r="O22644"/>
  <c r="O22645"/>
  <c r="O22646"/>
  <c r="O22647"/>
  <c r="O22648"/>
  <c r="O22649"/>
  <c r="O22650"/>
  <c r="O22651"/>
  <c r="O22652"/>
  <c r="O22653"/>
  <c r="O22654"/>
  <c r="O22655"/>
  <c r="O22656"/>
  <c r="O22657"/>
  <c r="O22658"/>
  <c r="O22659"/>
  <c r="O22660"/>
  <c r="O22661"/>
  <c r="O22662"/>
  <c r="O22663"/>
  <c r="O22664"/>
  <c r="O22665"/>
  <c r="O22666"/>
  <c r="O22667"/>
  <c r="O22668"/>
  <c r="O22669"/>
  <c r="O22670"/>
  <c r="O22671"/>
  <c r="O22672"/>
  <c r="O22673"/>
  <c r="O22674"/>
  <c r="O22675"/>
  <c r="O22676"/>
  <c r="O22677"/>
  <c r="O22678"/>
  <c r="O22679"/>
  <c r="O22680"/>
  <c r="O22681"/>
  <c r="O22682"/>
  <c r="O22683"/>
  <c r="O22684"/>
  <c r="O22685"/>
  <c r="O22686"/>
  <c r="O22687"/>
  <c r="O22688"/>
  <c r="O22689"/>
  <c r="O22690"/>
  <c r="O22691"/>
  <c r="O22692"/>
  <c r="O22693"/>
  <c r="O22694"/>
  <c r="O22695"/>
  <c r="O22696"/>
  <c r="O22697"/>
  <c r="O22698"/>
  <c r="O22699"/>
  <c r="O22700"/>
  <c r="O22701"/>
  <c r="O22702"/>
  <c r="O22703"/>
  <c r="O22704"/>
  <c r="O22705"/>
  <c r="O22706"/>
  <c r="O22707"/>
  <c r="O22708"/>
  <c r="O22709"/>
  <c r="O22710"/>
  <c r="O22711"/>
  <c r="O22712"/>
  <c r="O22713"/>
  <c r="O22714"/>
  <c r="O22715"/>
  <c r="O22716"/>
  <c r="O22717"/>
  <c r="O22718"/>
  <c r="O22719"/>
  <c r="O22720"/>
  <c r="O22721"/>
  <c r="O22722"/>
  <c r="O22723"/>
  <c r="O22724"/>
  <c r="O22725"/>
  <c r="O22726"/>
  <c r="O22727"/>
  <c r="O22728"/>
  <c r="O22729"/>
  <c r="O22730"/>
  <c r="O22731"/>
  <c r="O22732"/>
  <c r="O22733"/>
  <c r="O22734"/>
  <c r="O22735"/>
  <c r="O22736"/>
  <c r="O22737"/>
  <c r="O22738"/>
  <c r="O22739"/>
  <c r="O22740"/>
  <c r="O22741"/>
  <c r="O22742"/>
  <c r="O22743"/>
  <c r="O22744"/>
  <c r="O22745"/>
  <c r="O22746"/>
  <c r="O22747"/>
  <c r="O22748"/>
  <c r="O22749"/>
  <c r="O22750"/>
  <c r="O22751"/>
  <c r="O22752"/>
  <c r="O22753"/>
  <c r="O22754"/>
  <c r="O22755"/>
  <c r="O22756"/>
  <c r="O22757"/>
  <c r="O22758"/>
  <c r="O22759"/>
  <c r="O22760"/>
  <c r="O22761"/>
  <c r="O22762"/>
  <c r="O22763"/>
  <c r="O22764"/>
  <c r="O22765"/>
  <c r="O22766"/>
  <c r="O22767"/>
  <c r="O22768"/>
  <c r="O22769"/>
  <c r="O22770"/>
  <c r="O22771"/>
  <c r="O22772"/>
  <c r="O22773"/>
  <c r="O22774"/>
  <c r="O22775"/>
  <c r="O22776"/>
  <c r="O22777"/>
  <c r="O22778"/>
  <c r="O22779"/>
  <c r="O22780"/>
  <c r="O22781"/>
  <c r="O22782"/>
  <c r="O22783"/>
  <c r="O22784"/>
  <c r="O22785"/>
  <c r="O22786"/>
  <c r="O22787"/>
  <c r="O22788"/>
  <c r="O22789"/>
  <c r="O22790"/>
  <c r="O22791"/>
  <c r="O22792"/>
  <c r="O22793"/>
  <c r="O22794"/>
  <c r="O22795"/>
  <c r="O22796"/>
  <c r="O22797"/>
  <c r="O22798"/>
  <c r="O22799"/>
  <c r="O22800"/>
  <c r="O22801"/>
  <c r="O22802"/>
  <c r="O22803"/>
  <c r="O22804"/>
  <c r="O22805"/>
  <c r="O22806"/>
  <c r="O22807"/>
  <c r="O22808"/>
  <c r="O22809"/>
  <c r="O22810"/>
  <c r="O22811"/>
  <c r="O22812"/>
  <c r="O22813"/>
  <c r="O22814"/>
  <c r="O22815"/>
  <c r="O22816"/>
  <c r="O22817"/>
  <c r="O22818"/>
  <c r="O22819"/>
  <c r="O22820"/>
  <c r="O22821"/>
  <c r="O22822"/>
  <c r="O22823"/>
  <c r="O22824"/>
  <c r="O22825"/>
  <c r="O22826"/>
  <c r="O22827"/>
  <c r="O22828"/>
  <c r="O22829"/>
  <c r="O22830"/>
  <c r="O22831"/>
  <c r="O22832"/>
  <c r="O22833"/>
  <c r="O22834"/>
  <c r="O22835"/>
  <c r="O22836"/>
  <c r="O22837"/>
  <c r="O22838"/>
  <c r="O22839"/>
  <c r="O22840"/>
  <c r="O22841"/>
  <c r="O22842"/>
  <c r="O22843"/>
  <c r="O22844"/>
  <c r="O22845"/>
  <c r="O22846"/>
  <c r="O22847"/>
  <c r="O22848"/>
  <c r="O22849"/>
  <c r="O22850"/>
  <c r="O22851"/>
  <c r="O22852"/>
  <c r="O22853"/>
  <c r="O22854"/>
  <c r="O22855"/>
  <c r="O22856"/>
  <c r="O22857"/>
  <c r="O22858"/>
  <c r="O22859"/>
  <c r="O22860"/>
  <c r="O22861"/>
  <c r="O22862"/>
  <c r="O22863"/>
  <c r="O22864"/>
  <c r="O22865"/>
  <c r="O22866"/>
  <c r="O22867"/>
  <c r="O22868"/>
  <c r="O22869"/>
  <c r="O22870"/>
  <c r="O22871"/>
  <c r="O22872"/>
  <c r="O22873"/>
  <c r="O22874"/>
  <c r="O22875"/>
  <c r="O22876"/>
  <c r="O22877"/>
  <c r="O22878"/>
  <c r="O22879"/>
  <c r="O22880"/>
  <c r="O22881"/>
  <c r="O22882"/>
  <c r="O22883"/>
  <c r="O22884"/>
  <c r="O22885"/>
  <c r="O22886"/>
  <c r="O22887"/>
  <c r="O22888"/>
  <c r="O22889"/>
  <c r="O22890"/>
  <c r="O22891"/>
  <c r="O22892"/>
  <c r="O22893"/>
  <c r="O22894"/>
  <c r="O22895"/>
  <c r="O22896"/>
  <c r="O22897"/>
  <c r="O22898"/>
  <c r="O22899"/>
  <c r="O22900"/>
  <c r="O22901"/>
  <c r="O22902"/>
  <c r="O22903"/>
  <c r="O22904"/>
  <c r="O22905"/>
  <c r="O22906"/>
  <c r="O22907"/>
  <c r="O22908"/>
  <c r="O22909"/>
  <c r="O22910"/>
  <c r="O22911"/>
  <c r="O22912"/>
  <c r="O22913"/>
  <c r="O22914"/>
  <c r="O22915"/>
  <c r="O22916"/>
  <c r="O22917"/>
  <c r="O22918"/>
  <c r="O22919"/>
  <c r="O22920"/>
  <c r="O22921"/>
  <c r="O22922"/>
  <c r="O22923"/>
  <c r="O22924"/>
  <c r="O22925"/>
  <c r="O22926"/>
  <c r="O22927"/>
  <c r="O22928"/>
  <c r="O22929"/>
  <c r="O22930"/>
  <c r="O22931"/>
  <c r="O22932"/>
  <c r="O22933"/>
  <c r="O22934"/>
  <c r="O22935"/>
  <c r="O22936"/>
  <c r="O22937"/>
  <c r="O22938"/>
  <c r="O22939"/>
  <c r="O22940"/>
  <c r="O22941"/>
  <c r="O22942"/>
  <c r="O22943"/>
  <c r="O22944"/>
  <c r="O22945"/>
  <c r="O22946"/>
  <c r="O22947"/>
  <c r="O22948"/>
  <c r="O22949"/>
  <c r="O22950"/>
  <c r="O22951"/>
  <c r="O22952"/>
  <c r="O22953"/>
  <c r="O22954"/>
  <c r="O22955"/>
  <c r="O22956"/>
  <c r="O22957"/>
  <c r="O22958"/>
  <c r="O22959"/>
  <c r="O22960"/>
  <c r="O22961"/>
  <c r="O22962"/>
  <c r="O22963"/>
  <c r="O22964"/>
  <c r="O22965"/>
  <c r="O22966"/>
  <c r="O22967"/>
  <c r="O22968"/>
  <c r="O22969"/>
  <c r="O22970"/>
  <c r="O22971"/>
  <c r="O22972"/>
  <c r="O22973"/>
  <c r="O22974"/>
  <c r="O22975"/>
  <c r="O22976"/>
  <c r="O22977"/>
  <c r="O22978"/>
  <c r="O22979"/>
  <c r="O22980"/>
  <c r="O22981"/>
  <c r="O22982"/>
  <c r="O22983"/>
  <c r="O22984"/>
  <c r="O22985"/>
  <c r="O22986"/>
  <c r="O22987"/>
  <c r="O22988"/>
  <c r="O22989"/>
  <c r="O22990"/>
  <c r="O22991"/>
  <c r="O22992"/>
  <c r="O22993"/>
  <c r="O22994"/>
  <c r="O22995"/>
  <c r="O22996"/>
  <c r="O22997"/>
  <c r="O22998"/>
  <c r="O22999"/>
  <c r="O23000"/>
  <c r="O23001"/>
  <c r="O23002"/>
  <c r="O23003"/>
  <c r="O23004"/>
  <c r="O23005"/>
  <c r="O23006"/>
  <c r="O23007"/>
  <c r="O23008"/>
  <c r="O23009"/>
  <c r="O23010"/>
  <c r="O23011"/>
  <c r="O23012"/>
  <c r="O23013"/>
  <c r="O23014"/>
  <c r="O23015"/>
  <c r="O23016"/>
  <c r="O23017"/>
  <c r="O23018"/>
  <c r="O23019"/>
  <c r="O23020"/>
  <c r="O23021"/>
  <c r="O23022"/>
  <c r="O23023"/>
  <c r="O23024"/>
  <c r="O23025"/>
  <c r="O23026"/>
  <c r="O23027"/>
  <c r="O23028"/>
  <c r="O23029"/>
  <c r="O23030"/>
  <c r="O23031"/>
  <c r="O23032"/>
  <c r="O23033"/>
  <c r="O23034"/>
  <c r="O23035"/>
  <c r="O23036"/>
  <c r="O23037"/>
  <c r="O23038"/>
  <c r="O23039"/>
  <c r="O23040"/>
  <c r="O23041"/>
  <c r="O23042"/>
  <c r="O23043"/>
  <c r="O23044"/>
  <c r="O23045"/>
  <c r="O23046"/>
  <c r="O23047"/>
  <c r="O23048"/>
  <c r="O23049"/>
  <c r="O23050"/>
  <c r="O23051"/>
  <c r="O23052"/>
  <c r="O23053"/>
  <c r="O23054"/>
  <c r="O23055"/>
  <c r="O23056"/>
  <c r="O23057"/>
  <c r="O23058"/>
  <c r="O23059"/>
  <c r="O23060"/>
  <c r="O23061"/>
  <c r="O23062"/>
  <c r="O23063"/>
  <c r="O23064"/>
  <c r="O23065"/>
  <c r="O23066"/>
  <c r="O23067"/>
  <c r="O23068"/>
  <c r="O23069"/>
  <c r="O23070"/>
  <c r="O23071"/>
  <c r="O23072"/>
  <c r="O23073"/>
  <c r="O23074"/>
  <c r="O23075"/>
  <c r="O23076"/>
  <c r="O23077"/>
  <c r="O23078"/>
  <c r="O23079"/>
  <c r="O23080"/>
  <c r="O23081"/>
  <c r="O23082"/>
  <c r="O23083"/>
  <c r="O23084"/>
  <c r="O23085"/>
  <c r="O23086"/>
  <c r="O23087"/>
  <c r="O23088"/>
  <c r="O23089"/>
  <c r="O23090"/>
  <c r="O23091"/>
  <c r="O23092"/>
  <c r="O23093"/>
  <c r="O23094"/>
  <c r="O23095"/>
  <c r="O23096"/>
  <c r="O23097"/>
  <c r="O23098"/>
  <c r="O23099"/>
  <c r="O23100"/>
  <c r="O23101"/>
  <c r="O23102"/>
  <c r="O23103"/>
  <c r="O23104"/>
  <c r="O23105"/>
  <c r="O23106"/>
  <c r="O23107"/>
  <c r="O23108"/>
  <c r="O23109"/>
  <c r="O23110"/>
  <c r="O23111"/>
  <c r="O23112"/>
  <c r="O23113"/>
  <c r="O23114"/>
  <c r="O23115"/>
  <c r="O23116"/>
  <c r="O23117"/>
  <c r="O23118"/>
  <c r="O23119"/>
  <c r="O23120"/>
  <c r="O23121"/>
  <c r="O23122"/>
  <c r="O23123"/>
  <c r="O23124"/>
  <c r="O23125"/>
  <c r="O23126"/>
  <c r="O23127"/>
  <c r="O23128"/>
  <c r="O23129"/>
  <c r="O23130"/>
  <c r="O23131"/>
  <c r="O23132"/>
  <c r="O23133"/>
  <c r="O23134"/>
  <c r="O23135"/>
  <c r="O23136"/>
  <c r="O23137"/>
  <c r="O23138"/>
  <c r="O23139"/>
  <c r="O23140"/>
  <c r="O23141"/>
  <c r="O23142"/>
  <c r="O23143"/>
  <c r="O23144"/>
  <c r="O23145"/>
  <c r="O23146"/>
  <c r="O23147"/>
  <c r="O23148"/>
  <c r="O23149"/>
  <c r="O23150"/>
  <c r="O23151"/>
  <c r="O23152"/>
  <c r="O23153"/>
  <c r="O23154"/>
  <c r="O23155"/>
  <c r="O23156"/>
  <c r="O23157"/>
  <c r="O23158"/>
  <c r="O23159"/>
  <c r="O23160"/>
  <c r="O23161"/>
  <c r="O23162"/>
  <c r="O23163"/>
  <c r="O23164"/>
  <c r="O23165"/>
  <c r="O23166"/>
  <c r="O23167"/>
  <c r="O23168"/>
  <c r="O23169"/>
  <c r="O23170"/>
  <c r="O23171"/>
  <c r="O23172"/>
  <c r="O23173"/>
  <c r="O23174"/>
  <c r="O23175"/>
  <c r="O23176"/>
  <c r="O23177"/>
  <c r="O23178"/>
  <c r="O23179"/>
  <c r="O23180"/>
  <c r="O23181"/>
  <c r="O23182"/>
  <c r="O23183"/>
  <c r="O23184"/>
  <c r="O23185"/>
  <c r="O23186"/>
  <c r="O23187"/>
  <c r="O23188"/>
  <c r="O23189"/>
  <c r="O23190"/>
  <c r="O23191"/>
  <c r="O23192"/>
  <c r="O23193"/>
  <c r="O23194"/>
  <c r="O23195"/>
  <c r="O23196"/>
  <c r="O23197"/>
  <c r="O23198"/>
  <c r="O23199"/>
  <c r="O23200"/>
  <c r="O23201"/>
  <c r="O23202"/>
  <c r="O23203"/>
  <c r="O23204"/>
  <c r="O23205"/>
  <c r="O23206"/>
  <c r="O23207"/>
  <c r="O23208"/>
  <c r="O23209"/>
  <c r="O23210"/>
  <c r="O23211"/>
  <c r="O23212"/>
  <c r="O23213"/>
  <c r="O23214"/>
  <c r="O23215"/>
  <c r="O23216"/>
  <c r="O23217"/>
  <c r="O23218"/>
  <c r="O23219"/>
  <c r="O23220"/>
  <c r="O23221"/>
  <c r="O23222"/>
  <c r="O23223"/>
  <c r="O23224"/>
  <c r="O23225"/>
  <c r="O23226"/>
  <c r="O23227"/>
  <c r="O23228"/>
  <c r="O23229"/>
  <c r="O23230"/>
  <c r="O23231"/>
  <c r="O23232"/>
  <c r="O23233"/>
  <c r="O23234"/>
  <c r="O23235"/>
  <c r="O23236"/>
  <c r="O23237"/>
  <c r="O23238"/>
  <c r="O23239"/>
  <c r="O23240"/>
  <c r="O23241"/>
  <c r="O23242"/>
  <c r="O23243"/>
  <c r="O23244"/>
  <c r="O23245"/>
  <c r="O23246"/>
  <c r="O23247"/>
  <c r="O23248"/>
  <c r="O23249"/>
  <c r="O23250"/>
  <c r="O23251"/>
  <c r="O23252"/>
  <c r="O23253"/>
  <c r="O23254"/>
  <c r="O23255"/>
  <c r="O23256"/>
  <c r="O23257"/>
  <c r="O23258"/>
  <c r="O23259"/>
  <c r="O23260"/>
  <c r="O23261"/>
  <c r="O23262"/>
  <c r="O23263"/>
  <c r="O23264"/>
  <c r="O23265"/>
  <c r="O23266"/>
  <c r="O23267"/>
  <c r="O23268"/>
  <c r="O23269"/>
  <c r="O23270"/>
  <c r="O23271"/>
  <c r="O23272"/>
  <c r="O23273"/>
  <c r="O23274"/>
  <c r="O23275"/>
  <c r="O23276"/>
  <c r="O23277"/>
  <c r="O23278"/>
  <c r="O23279"/>
  <c r="O23280"/>
  <c r="O23281"/>
  <c r="O23282"/>
  <c r="O23283"/>
  <c r="O23284"/>
  <c r="O23285"/>
  <c r="O23286"/>
  <c r="O23287"/>
  <c r="O23288"/>
  <c r="O23289"/>
  <c r="O23290"/>
  <c r="O23291"/>
  <c r="O23292"/>
  <c r="O23293"/>
  <c r="O23294"/>
  <c r="O23295"/>
  <c r="O23296"/>
  <c r="O23297"/>
  <c r="O23298"/>
  <c r="O23299"/>
  <c r="O23300"/>
  <c r="O23301"/>
  <c r="O23302"/>
  <c r="O23303"/>
  <c r="O23304"/>
  <c r="O23305"/>
  <c r="O23306"/>
  <c r="O23307"/>
  <c r="O23308"/>
  <c r="O23309"/>
  <c r="O23310"/>
  <c r="O23311"/>
  <c r="O23312"/>
  <c r="O23313"/>
  <c r="O23314"/>
  <c r="O23315"/>
  <c r="O23316"/>
  <c r="O23317"/>
  <c r="O23318"/>
  <c r="O23319"/>
  <c r="O23320"/>
  <c r="O23321"/>
  <c r="O23322"/>
  <c r="O23323"/>
  <c r="O23324"/>
  <c r="O23325"/>
  <c r="O23326"/>
  <c r="O23327"/>
  <c r="O23328"/>
  <c r="O23329"/>
  <c r="O23330"/>
  <c r="O23331"/>
  <c r="O23332"/>
  <c r="O23333"/>
  <c r="O23334"/>
  <c r="O23335"/>
  <c r="O23336"/>
  <c r="O23337"/>
  <c r="O23338"/>
  <c r="O23339"/>
  <c r="O23340"/>
  <c r="O23341"/>
  <c r="O23342"/>
  <c r="O23343"/>
  <c r="O23344"/>
  <c r="O23345"/>
  <c r="O23346"/>
  <c r="O23347"/>
  <c r="O23348"/>
  <c r="O23349"/>
  <c r="O23350"/>
  <c r="O23351"/>
  <c r="O23352"/>
  <c r="O23353"/>
  <c r="O23354"/>
  <c r="O23355"/>
  <c r="O23356"/>
  <c r="O23357"/>
  <c r="O23358"/>
  <c r="O23359"/>
  <c r="O23360"/>
  <c r="O23361"/>
  <c r="O23362"/>
  <c r="O23363"/>
  <c r="O23364"/>
  <c r="O23365"/>
  <c r="O23366"/>
  <c r="O23367"/>
  <c r="O23368"/>
  <c r="O23369"/>
  <c r="O23370"/>
  <c r="O23371"/>
  <c r="O23372"/>
  <c r="O23373"/>
  <c r="O23374"/>
  <c r="O23375"/>
  <c r="O23376"/>
  <c r="O23377"/>
  <c r="O23378"/>
  <c r="O23379"/>
  <c r="O23380"/>
  <c r="O23381"/>
  <c r="O23382"/>
  <c r="O23383"/>
  <c r="O23384"/>
  <c r="O23385"/>
  <c r="O23386"/>
  <c r="O23387"/>
  <c r="O23388"/>
  <c r="O23389"/>
  <c r="O23390"/>
  <c r="O23391"/>
  <c r="O23392"/>
  <c r="O23393"/>
  <c r="O23394"/>
  <c r="O23395"/>
  <c r="O23396"/>
  <c r="O23397"/>
  <c r="O23398"/>
  <c r="O23399"/>
  <c r="O23400"/>
  <c r="O23401"/>
  <c r="O23402"/>
  <c r="O23403"/>
  <c r="O23404"/>
  <c r="O23405"/>
  <c r="O23406"/>
  <c r="O23407"/>
  <c r="O23408"/>
  <c r="O23409"/>
  <c r="O23410"/>
  <c r="O23411"/>
  <c r="O23412"/>
  <c r="O23413"/>
  <c r="O23414"/>
  <c r="O23415"/>
  <c r="O23416"/>
  <c r="O23417"/>
  <c r="O23418"/>
  <c r="O23419"/>
  <c r="O23420"/>
  <c r="O23421"/>
  <c r="O23422"/>
  <c r="O23423"/>
  <c r="O23424"/>
  <c r="O23425"/>
  <c r="O23426"/>
  <c r="O23427"/>
  <c r="O23428"/>
  <c r="O23429"/>
  <c r="O23430"/>
  <c r="O23431"/>
  <c r="O23432"/>
  <c r="O23433"/>
  <c r="O23434"/>
  <c r="O23435"/>
  <c r="O23436"/>
  <c r="O23437"/>
  <c r="O23438"/>
  <c r="O23439"/>
  <c r="O23440"/>
  <c r="O23441"/>
  <c r="O23442"/>
  <c r="O23443"/>
  <c r="O23444"/>
  <c r="O23445"/>
  <c r="O23446"/>
  <c r="O23447"/>
  <c r="O23448"/>
  <c r="O23449"/>
  <c r="O23450"/>
  <c r="O23451"/>
  <c r="O23452"/>
  <c r="O23453"/>
  <c r="O23454"/>
  <c r="O23455"/>
  <c r="O23456"/>
  <c r="O23457"/>
  <c r="O23458"/>
  <c r="O23459"/>
  <c r="O23460"/>
  <c r="O23461"/>
  <c r="O23462"/>
  <c r="O23463"/>
  <c r="O23464"/>
  <c r="O23465"/>
  <c r="O23466"/>
  <c r="O23467"/>
  <c r="O23468"/>
  <c r="O23469"/>
  <c r="O23470"/>
  <c r="O23471"/>
  <c r="O23472"/>
  <c r="O23473"/>
  <c r="O23474"/>
  <c r="O23475"/>
  <c r="O23476"/>
  <c r="O23477"/>
  <c r="O23478"/>
  <c r="O23479"/>
  <c r="O23480"/>
  <c r="O23481"/>
  <c r="O23482"/>
  <c r="O23483"/>
  <c r="O23484"/>
  <c r="O23485"/>
  <c r="O23486"/>
  <c r="O23487"/>
  <c r="O23488"/>
  <c r="O23489"/>
  <c r="O23490"/>
  <c r="O23491"/>
  <c r="O23492"/>
  <c r="O23493"/>
  <c r="O23494"/>
  <c r="O23495"/>
  <c r="O23496"/>
  <c r="O23497"/>
  <c r="O23498"/>
  <c r="O23499"/>
  <c r="O23500"/>
  <c r="O23501"/>
  <c r="O23502"/>
  <c r="O23503"/>
  <c r="O23504"/>
  <c r="O23505"/>
  <c r="O23506"/>
  <c r="O23507"/>
  <c r="O23508"/>
  <c r="O23509"/>
  <c r="O23510"/>
  <c r="O23511"/>
  <c r="O23512"/>
  <c r="O23513"/>
  <c r="O23514"/>
  <c r="O23515"/>
  <c r="O23516"/>
  <c r="O23517"/>
  <c r="O23518"/>
  <c r="O23519"/>
  <c r="O23520"/>
  <c r="O23521"/>
  <c r="O23522"/>
  <c r="O23523"/>
  <c r="O23524"/>
  <c r="O23525"/>
  <c r="O23526"/>
  <c r="O23527"/>
  <c r="O23528"/>
  <c r="O23529"/>
  <c r="O23530"/>
  <c r="O23531"/>
  <c r="O23532"/>
  <c r="O23533"/>
  <c r="O23534"/>
  <c r="O23535"/>
  <c r="O23536"/>
  <c r="O23537"/>
  <c r="O23538"/>
  <c r="O23539"/>
  <c r="O23540"/>
  <c r="O23541"/>
  <c r="O23542"/>
  <c r="O23543"/>
  <c r="O23544"/>
  <c r="O23545"/>
  <c r="O23546"/>
  <c r="O23547"/>
  <c r="O23548"/>
  <c r="O23549"/>
  <c r="O23550"/>
  <c r="O23551"/>
  <c r="O23552"/>
  <c r="O23553"/>
  <c r="O23554"/>
  <c r="O23555"/>
  <c r="O23556"/>
  <c r="O23557"/>
  <c r="O23558"/>
  <c r="O23559"/>
  <c r="O23560"/>
  <c r="O23561"/>
  <c r="O23562"/>
  <c r="O23563"/>
  <c r="O23564"/>
  <c r="O23565"/>
  <c r="O23566"/>
  <c r="O23567"/>
  <c r="O23568"/>
  <c r="O23569"/>
  <c r="O23570"/>
  <c r="O23571"/>
  <c r="O23572"/>
  <c r="O23573"/>
  <c r="O23574"/>
  <c r="O23575"/>
  <c r="O23576"/>
  <c r="O23577"/>
  <c r="O23578"/>
  <c r="O23579"/>
  <c r="O23580"/>
  <c r="O23581"/>
  <c r="O23582"/>
  <c r="O23583"/>
  <c r="O23584"/>
  <c r="O23585"/>
  <c r="O23586"/>
  <c r="O23587"/>
  <c r="O23588"/>
  <c r="O23589"/>
  <c r="O23590"/>
  <c r="O23591"/>
  <c r="O23592"/>
  <c r="O23593"/>
  <c r="O23594"/>
  <c r="O23595"/>
  <c r="O23596"/>
  <c r="O23597"/>
  <c r="O23598"/>
  <c r="O23599"/>
  <c r="O23600"/>
  <c r="O23601"/>
  <c r="O23602"/>
  <c r="O23603"/>
  <c r="O23604"/>
  <c r="O23605"/>
  <c r="O23606"/>
  <c r="O23607"/>
  <c r="O23608"/>
  <c r="O23609"/>
  <c r="O23610"/>
  <c r="O23611"/>
  <c r="O23612"/>
  <c r="O23613"/>
  <c r="O23614"/>
  <c r="O23615"/>
  <c r="O23616"/>
  <c r="O23617"/>
  <c r="O23618"/>
  <c r="O23619"/>
  <c r="O23620"/>
  <c r="O23621"/>
  <c r="O23622"/>
  <c r="O23623"/>
  <c r="O23624"/>
  <c r="O23625"/>
  <c r="O23626"/>
  <c r="O23627"/>
  <c r="O23628"/>
  <c r="O23629"/>
  <c r="O23630"/>
  <c r="O23631"/>
  <c r="O23632"/>
  <c r="O23633"/>
  <c r="O23634"/>
  <c r="O23635"/>
  <c r="O23636"/>
  <c r="O23637"/>
  <c r="O23640"/>
  <c r="O23641"/>
  <c r="O23642"/>
  <c r="O23643"/>
  <c r="O23644"/>
  <c r="O23645"/>
  <c r="O23646"/>
  <c r="O23647"/>
  <c r="O23648"/>
  <c r="O23649"/>
  <c r="O23650"/>
  <c r="O23651"/>
  <c r="O23652"/>
  <c r="O23653"/>
  <c r="O23654"/>
  <c r="O23655"/>
  <c r="O23656"/>
  <c r="O23657"/>
  <c r="O23658"/>
  <c r="O23659"/>
  <c r="O23660"/>
  <c r="O23661"/>
  <c r="O23662"/>
  <c r="O23663"/>
  <c r="O23664"/>
  <c r="O23665"/>
  <c r="O23666"/>
  <c r="O23667"/>
  <c r="O23668"/>
  <c r="O23669"/>
  <c r="O23670"/>
  <c r="O23671"/>
  <c r="O23672"/>
  <c r="O23673"/>
  <c r="O23674"/>
  <c r="O23675"/>
  <c r="O23676"/>
  <c r="O23677"/>
  <c r="O23678"/>
  <c r="O23679"/>
  <c r="O23680"/>
  <c r="O23681"/>
  <c r="O23682"/>
  <c r="O23683"/>
  <c r="O23684"/>
  <c r="O23685"/>
  <c r="O23686"/>
  <c r="O23687"/>
  <c r="O23688"/>
  <c r="O23689"/>
  <c r="O23690"/>
  <c r="O23691"/>
  <c r="O23692"/>
  <c r="O23693"/>
  <c r="O23694"/>
  <c r="O23695"/>
  <c r="O23696"/>
  <c r="O23697"/>
  <c r="O23698"/>
  <c r="O23699"/>
  <c r="O23700"/>
  <c r="O23701"/>
  <c r="O23702"/>
  <c r="O23703"/>
  <c r="O23704"/>
  <c r="O23705"/>
  <c r="O23706"/>
  <c r="O23707"/>
  <c r="O23708"/>
  <c r="O23709"/>
  <c r="O23710"/>
  <c r="O23711"/>
  <c r="O23712"/>
  <c r="O23714"/>
  <c r="O23715"/>
  <c r="O23716"/>
  <c r="O23717"/>
  <c r="O23718"/>
  <c r="O23719"/>
  <c r="O23720"/>
  <c r="O23721"/>
  <c r="O23722"/>
  <c r="O23723"/>
  <c r="O23724"/>
  <c r="O23725"/>
  <c r="O23726"/>
  <c r="O23727"/>
  <c r="O23728"/>
  <c r="O23729"/>
  <c r="O23730"/>
  <c r="O23731"/>
  <c r="O23732"/>
  <c r="O23733"/>
  <c r="O23734"/>
  <c r="O23735"/>
  <c r="O23736"/>
  <c r="O23737"/>
  <c r="O23738"/>
  <c r="O23739"/>
  <c r="O23740"/>
  <c r="O23741"/>
  <c r="O23742"/>
  <c r="O23743"/>
  <c r="O23744"/>
  <c r="O23745"/>
  <c r="O23746"/>
  <c r="O23747"/>
  <c r="O23748"/>
  <c r="O23749"/>
  <c r="O23750"/>
  <c r="O23751"/>
  <c r="O23752"/>
  <c r="O23753"/>
  <c r="O23754"/>
  <c r="O23755"/>
  <c r="O23756"/>
  <c r="O23757"/>
  <c r="O23758"/>
  <c r="O23759"/>
  <c r="O23760"/>
  <c r="O23761"/>
  <c r="O23762"/>
  <c r="O23763"/>
  <c r="O23764"/>
  <c r="O23765"/>
  <c r="O23766"/>
  <c r="O23767"/>
  <c r="O23768"/>
  <c r="O23769"/>
  <c r="O23770"/>
  <c r="O23771"/>
  <c r="O23772"/>
  <c r="O23773"/>
  <c r="O23774"/>
  <c r="O23775"/>
  <c r="O23776"/>
  <c r="O23777"/>
  <c r="O23778"/>
  <c r="O23779"/>
  <c r="O23780"/>
  <c r="O23781"/>
  <c r="O23782"/>
  <c r="O23783"/>
  <c r="O23784"/>
  <c r="O23785"/>
  <c r="O23786"/>
  <c r="O23787"/>
  <c r="O23788"/>
  <c r="O23789"/>
  <c r="O23790"/>
  <c r="O23791"/>
  <c r="O23792"/>
  <c r="O23793"/>
  <c r="O23794"/>
  <c r="O23795"/>
  <c r="O23796"/>
  <c r="O23797"/>
  <c r="O23798"/>
  <c r="O23799"/>
  <c r="O23800"/>
  <c r="O23801"/>
  <c r="O23802"/>
  <c r="O23803"/>
  <c r="O23804"/>
  <c r="O23805"/>
  <c r="O23806"/>
  <c r="O23807"/>
  <c r="O23808"/>
  <c r="O23809"/>
  <c r="O23810"/>
  <c r="O23811"/>
  <c r="O23812"/>
  <c r="O23813"/>
  <c r="O23814"/>
  <c r="O23815"/>
  <c r="O23816"/>
  <c r="O23817"/>
  <c r="O23818"/>
  <c r="O23819"/>
  <c r="O23820"/>
  <c r="O23821"/>
  <c r="O23822"/>
  <c r="O23823"/>
  <c r="O23824"/>
  <c r="O23825"/>
  <c r="O23826"/>
  <c r="O23827"/>
  <c r="O23828"/>
  <c r="O23829"/>
  <c r="O23830"/>
  <c r="O23831"/>
  <c r="O23832"/>
  <c r="O23833"/>
  <c r="O23834"/>
  <c r="O23835"/>
  <c r="O23836"/>
  <c r="O23837"/>
  <c r="O23838"/>
  <c r="O23839"/>
  <c r="O23840"/>
  <c r="O23841"/>
  <c r="O23842"/>
  <c r="O23843"/>
  <c r="O23844"/>
  <c r="O23845"/>
  <c r="O23846"/>
  <c r="O23847"/>
  <c r="O23848"/>
  <c r="O23849"/>
  <c r="O23850"/>
  <c r="O23851"/>
  <c r="O23852"/>
  <c r="O23853"/>
  <c r="O23854"/>
  <c r="O23855"/>
  <c r="O23856"/>
  <c r="O23857"/>
  <c r="O23858"/>
  <c r="O23859"/>
  <c r="O23860"/>
  <c r="O23861"/>
  <c r="O23862"/>
  <c r="O23863"/>
  <c r="O23864"/>
  <c r="O23865"/>
  <c r="O23866"/>
  <c r="O23867"/>
  <c r="O23868"/>
  <c r="O23869"/>
  <c r="O23870"/>
  <c r="O23871"/>
  <c r="O23872"/>
  <c r="O23873"/>
  <c r="O23874"/>
  <c r="O23875"/>
  <c r="O23876"/>
  <c r="O23877"/>
  <c r="O23878"/>
  <c r="O23879"/>
  <c r="O23880"/>
  <c r="O23881"/>
  <c r="O23882"/>
  <c r="O23883"/>
  <c r="O23884"/>
  <c r="O23885"/>
  <c r="O23886"/>
  <c r="O23887"/>
  <c r="O23888"/>
  <c r="O23889"/>
  <c r="O23890"/>
  <c r="O23891"/>
  <c r="O23892"/>
  <c r="O23893"/>
  <c r="O23894"/>
  <c r="O23895"/>
  <c r="O23896"/>
  <c r="O23897"/>
  <c r="O23898"/>
  <c r="O23899"/>
  <c r="O23900"/>
  <c r="O23901"/>
  <c r="O23902"/>
  <c r="O23903"/>
  <c r="O23904"/>
  <c r="O23905"/>
  <c r="O23906"/>
  <c r="O23907"/>
  <c r="O23908"/>
  <c r="O23909"/>
  <c r="O23910"/>
  <c r="O23911"/>
  <c r="O23912"/>
  <c r="O23913"/>
  <c r="O23914"/>
  <c r="O23915"/>
  <c r="O23916"/>
  <c r="O23917"/>
  <c r="O23918"/>
  <c r="O23919"/>
  <c r="O23920"/>
  <c r="O23921"/>
  <c r="O23922"/>
  <c r="O23923"/>
  <c r="O23924"/>
  <c r="O23925"/>
  <c r="O23926"/>
  <c r="O23927"/>
  <c r="O23928"/>
  <c r="O23929"/>
  <c r="O23930"/>
  <c r="O23931"/>
  <c r="O23932"/>
  <c r="O23933"/>
  <c r="O23934"/>
  <c r="O23935"/>
  <c r="O23936"/>
  <c r="O23937"/>
  <c r="O23938"/>
  <c r="O23939"/>
  <c r="O23940"/>
  <c r="O23941"/>
  <c r="O23942"/>
  <c r="O23943"/>
  <c r="O23944"/>
  <c r="O23945"/>
  <c r="O23946"/>
  <c r="O23947"/>
  <c r="O23948"/>
  <c r="O23949"/>
  <c r="O23950"/>
  <c r="O23951"/>
  <c r="O23952"/>
  <c r="O23953"/>
  <c r="O23954"/>
  <c r="O23955"/>
  <c r="O23956"/>
  <c r="O23957"/>
  <c r="O23958"/>
  <c r="O23959"/>
  <c r="O23960"/>
  <c r="O23961"/>
  <c r="O23962"/>
  <c r="O23963"/>
  <c r="O23964"/>
  <c r="O23965"/>
  <c r="O23966"/>
  <c r="O23967"/>
  <c r="O23968"/>
  <c r="O23969"/>
  <c r="O23970"/>
  <c r="O23971"/>
  <c r="O23972"/>
  <c r="O23973"/>
  <c r="O23974"/>
  <c r="O23975"/>
  <c r="O23976"/>
  <c r="O23977"/>
  <c r="O23978"/>
  <c r="O23979"/>
  <c r="O23980"/>
  <c r="O23984"/>
  <c r="O23985"/>
  <c r="O23986"/>
  <c r="O23987"/>
  <c r="O23988"/>
  <c r="O23989"/>
  <c r="O23990"/>
  <c r="O23991"/>
  <c r="O23992"/>
  <c r="O23993"/>
  <c r="O23994"/>
  <c r="O23995"/>
  <c r="O23996"/>
  <c r="O23997"/>
  <c r="O23998"/>
  <c r="O23999"/>
  <c r="O24000"/>
  <c r="O24001"/>
  <c r="O24002"/>
  <c r="O24003"/>
  <c r="O24004"/>
  <c r="O24005"/>
  <c r="O24006"/>
  <c r="O24007"/>
  <c r="O24008"/>
  <c r="O24009"/>
  <c r="O24010"/>
  <c r="O24011"/>
  <c r="O24012"/>
  <c r="O24013"/>
  <c r="O24014"/>
  <c r="O24015"/>
  <c r="O24016"/>
  <c r="O24017"/>
  <c r="O24018"/>
  <c r="O24019"/>
  <c r="O24020"/>
  <c r="O24021"/>
  <c r="O24022"/>
  <c r="O24023"/>
  <c r="O24024"/>
  <c r="O24025"/>
  <c r="O24026"/>
  <c r="O24027"/>
  <c r="O24028"/>
  <c r="O24029"/>
  <c r="O24030"/>
  <c r="O24031"/>
  <c r="O24032"/>
  <c r="O24033"/>
  <c r="O24034"/>
  <c r="O24035"/>
  <c r="O24036"/>
  <c r="O24037"/>
  <c r="O24038"/>
  <c r="O24039"/>
  <c r="O24040"/>
  <c r="O24041"/>
  <c r="O24042"/>
  <c r="O24043"/>
  <c r="O24044"/>
  <c r="O24045"/>
  <c r="O24046"/>
  <c r="O24047"/>
  <c r="O24048"/>
  <c r="O24049"/>
  <c r="O24050"/>
  <c r="O24051"/>
  <c r="O24052"/>
  <c r="O24053"/>
  <c r="O24054"/>
  <c r="O24055"/>
  <c r="O24056"/>
  <c r="O24057"/>
  <c r="O24058"/>
  <c r="O24059"/>
  <c r="O24060"/>
  <c r="O24061"/>
  <c r="O24062"/>
  <c r="O24063"/>
  <c r="O24064"/>
  <c r="O24065"/>
  <c r="O24066"/>
  <c r="O24067"/>
  <c r="O24068"/>
  <c r="O24069"/>
  <c r="O24070"/>
  <c r="O24071"/>
  <c r="O24072"/>
  <c r="O24073"/>
  <c r="O24074"/>
  <c r="O24075"/>
  <c r="O24076"/>
  <c r="O24077"/>
  <c r="O24078"/>
  <c r="O24079"/>
  <c r="O24080"/>
  <c r="O24081"/>
  <c r="O24082"/>
  <c r="O24083"/>
  <c r="O24084"/>
  <c r="O24085"/>
  <c r="O24086"/>
  <c r="O24087"/>
  <c r="O24088"/>
  <c r="O24089"/>
  <c r="O24090"/>
  <c r="O24091"/>
  <c r="O24092"/>
  <c r="O24093"/>
  <c r="O24094"/>
  <c r="O24095"/>
  <c r="O24096"/>
  <c r="O24097"/>
  <c r="O24098"/>
  <c r="O24099"/>
  <c r="O24100"/>
  <c r="O24101"/>
  <c r="O24102"/>
  <c r="O24103"/>
  <c r="O24104"/>
  <c r="O24105"/>
  <c r="O24106"/>
  <c r="O24107"/>
  <c r="O24108"/>
  <c r="O24109"/>
  <c r="O24110"/>
  <c r="O24111"/>
  <c r="O24112"/>
  <c r="O24113"/>
  <c r="O24114"/>
  <c r="O24115"/>
  <c r="O24116"/>
  <c r="O24117"/>
  <c r="O24118"/>
  <c r="O24119"/>
  <c r="O24120"/>
  <c r="O24121"/>
  <c r="O24122"/>
  <c r="O24123"/>
  <c r="O24124"/>
  <c r="O24125"/>
  <c r="O24126"/>
  <c r="O24127"/>
  <c r="O24128"/>
  <c r="O24129"/>
  <c r="O24130"/>
  <c r="O24131"/>
  <c r="O24132"/>
  <c r="O24133"/>
  <c r="O24134"/>
  <c r="O24135"/>
  <c r="O24136"/>
  <c r="O24137"/>
  <c r="O24138"/>
  <c r="O24139"/>
  <c r="O24140"/>
  <c r="O24141"/>
  <c r="O24142"/>
  <c r="O24143"/>
  <c r="O24144"/>
  <c r="O24145"/>
  <c r="O24146"/>
  <c r="O24147"/>
  <c r="O24148"/>
  <c r="O24149"/>
  <c r="O24150"/>
  <c r="O24151"/>
  <c r="O24152"/>
  <c r="O24153"/>
  <c r="O24154"/>
  <c r="O24155"/>
  <c r="O24156"/>
  <c r="O24157"/>
  <c r="O24158"/>
  <c r="O24159"/>
  <c r="O24160"/>
  <c r="O24161"/>
  <c r="O24162"/>
  <c r="O24163"/>
  <c r="O24164"/>
  <c r="O24165"/>
  <c r="O24166"/>
  <c r="O24167"/>
  <c r="O24168"/>
  <c r="O24169"/>
  <c r="O24170"/>
  <c r="O24171"/>
  <c r="O24172"/>
  <c r="O24173"/>
  <c r="O24174"/>
  <c r="O24175"/>
  <c r="O24176"/>
  <c r="O24177"/>
  <c r="O24178"/>
  <c r="O24179"/>
  <c r="O24180"/>
  <c r="O24181"/>
  <c r="O24182"/>
  <c r="O24183"/>
  <c r="O24184"/>
  <c r="O24185"/>
  <c r="O24186"/>
  <c r="O24187"/>
  <c r="O24188"/>
  <c r="O24189"/>
  <c r="O24190"/>
  <c r="O24191"/>
  <c r="O24192"/>
  <c r="O24193"/>
  <c r="O24194"/>
  <c r="O24195"/>
  <c r="O24196"/>
  <c r="O24197"/>
  <c r="O24198"/>
  <c r="O24199"/>
  <c r="O24200"/>
  <c r="O24201"/>
  <c r="O24202"/>
  <c r="O24203"/>
  <c r="O24204"/>
  <c r="O24205"/>
  <c r="O24206"/>
  <c r="O24207"/>
  <c r="O24208"/>
  <c r="O24209"/>
  <c r="O24210"/>
  <c r="O24211"/>
  <c r="O24212"/>
  <c r="O24213"/>
  <c r="O24214"/>
  <c r="O24215"/>
  <c r="O24216"/>
  <c r="O24217"/>
  <c r="O24218"/>
  <c r="O24219"/>
  <c r="O24220"/>
  <c r="O24221"/>
  <c r="O24222"/>
  <c r="O24223"/>
  <c r="O24224"/>
  <c r="O24225"/>
  <c r="O24226"/>
  <c r="O24227"/>
  <c r="O24228"/>
  <c r="O24229"/>
  <c r="O24230"/>
  <c r="O24231"/>
  <c r="O24232"/>
  <c r="O24233"/>
  <c r="O24234"/>
  <c r="O24235"/>
  <c r="O24236"/>
  <c r="O24237"/>
  <c r="O24238"/>
  <c r="O24239"/>
  <c r="O24240"/>
  <c r="O24241"/>
  <c r="O24242"/>
  <c r="O24243"/>
  <c r="O24244"/>
  <c r="O24245"/>
  <c r="O24246"/>
  <c r="O24247"/>
  <c r="O24248"/>
  <c r="O24249"/>
  <c r="O24250"/>
  <c r="O24251"/>
  <c r="O24252"/>
  <c r="O24253"/>
  <c r="O24254"/>
  <c r="O24255"/>
  <c r="O24256"/>
  <c r="O24257"/>
  <c r="O24258"/>
  <c r="O24259"/>
  <c r="O24260"/>
  <c r="O24261"/>
  <c r="O24262"/>
  <c r="O24263"/>
  <c r="O24264"/>
  <c r="O24265"/>
  <c r="O24266"/>
  <c r="O24267"/>
  <c r="O24268"/>
  <c r="O24269"/>
  <c r="O24270"/>
  <c r="O24271"/>
  <c r="O24272"/>
  <c r="O24273"/>
  <c r="O24274"/>
  <c r="O24275"/>
  <c r="O24276"/>
  <c r="O24277"/>
  <c r="O24278"/>
  <c r="O24279"/>
  <c r="O24280"/>
  <c r="O24281"/>
  <c r="O24282"/>
  <c r="O24283"/>
  <c r="O24284"/>
  <c r="O24285"/>
  <c r="O24286"/>
  <c r="O24287"/>
  <c r="O24288"/>
  <c r="O24289"/>
  <c r="O24290"/>
  <c r="O24291"/>
  <c r="O24292"/>
  <c r="O24293"/>
  <c r="O24294"/>
  <c r="O24295"/>
  <c r="O24296"/>
  <c r="O24297"/>
  <c r="O24298"/>
  <c r="O24299"/>
  <c r="O24300"/>
  <c r="O24301"/>
  <c r="O24302"/>
  <c r="O24303"/>
  <c r="O24304"/>
  <c r="O24305"/>
  <c r="O24306"/>
  <c r="O24307"/>
  <c r="O24308"/>
  <c r="O24309"/>
  <c r="O24310"/>
  <c r="O24311"/>
  <c r="O24312"/>
  <c r="O24313"/>
  <c r="O24314"/>
  <c r="O24315"/>
  <c r="O24316"/>
  <c r="O24317"/>
  <c r="O24318"/>
  <c r="O24319"/>
  <c r="O24320"/>
  <c r="O24321"/>
  <c r="O24322"/>
  <c r="O24323"/>
  <c r="O24324"/>
  <c r="O24325"/>
  <c r="O24326"/>
  <c r="O24327"/>
  <c r="O24328"/>
  <c r="O24329"/>
  <c r="O24330"/>
  <c r="O24331"/>
  <c r="O24332"/>
  <c r="O24333"/>
  <c r="O24334"/>
  <c r="O24335"/>
  <c r="O24336"/>
  <c r="O24337"/>
  <c r="O24338"/>
  <c r="O24339"/>
  <c r="O24340"/>
  <c r="O24341"/>
  <c r="O24342"/>
  <c r="O24343"/>
  <c r="O24344"/>
  <c r="O24345"/>
  <c r="O24346"/>
  <c r="O24347"/>
  <c r="O24348"/>
  <c r="O24349"/>
  <c r="O24350"/>
  <c r="O24351"/>
  <c r="O24352"/>
  <c r="O24353"/>
  <c r="O24354"/>
  <c r="O24355"/>
  <c r="O24356"/>
  <c r="O24357"/>
  <c r="O24358"/>
  <c r="O24359"/>
  <c r="O24360"/>
  <c r="O24361"/>
  <c r="O24362"/>
  <c r="O24363"/>
  <c r="O24364"/>
  <c r="O24365"/>
  <c r="O24366"/>
  <c r="O24367"/>
  <c r="O24368"/>
  <c r="O24369"/>
  <c r="O24370"/>
  <c r="O24371"/>
  <c r="O24372"/>
  <c r="O24373"/>
  <c r="O24374"/>
  <c r="O24375"/>
  <c r="O24376"/>
  <c r="O24377"/>
  <c r="O24378"/>
  <c r="O24379"/>
  <c r="O24380"/>
  <c r="O24381"/>
  <c r="O24382"/>
  <c r="O24383"/>
  <c r="O24384"/>
  <c r="O24385"/>
  <c r="O24386"/>
  <c r="O24387"/>
  <c r="O24388"/>
  <c r="O24389"/>
  <c r="O24390"/>
  <c r="O24391"/>
  <c r="O24392"/>
  <c r="O24393"/>
  <c r="O24394"/>
  <c r="O24395"/>
  <c r="O24396"/>
  <c r="O24397"/>
  <c r="O24398"/>
  <c r="O24399"/>
  <c r="O24400"/>
  <c r="O24401"/>
  <c r="O24402"/>
  <c r="O24403"/>
  <c r="O24404"/>
  <c r="O24405"/>
  <c r="O24406"/>
  <c r="O24407"/>
  <c r="O24408"/>
  <c r="O24409"/>
  <c r="O24410"/>
  <c r="O24411"/>
  <c r="O24412"/>
  <c r="O24413"/>
  <c r="O24414"/>
  <c r="O24415"/>
  <c r="O24416"/>
  <c r="O24417"/>
  <c r="O24418"/>
  <c r="O24419"/>
  <c r="O24420"/>
  <c r="O24421"/>
  <c r="O24422"/>
  <c r="O24423"/>
  <c r="O24424"/>
  <c r="O24425"/>
  <c r="O24426"/>
  <c r="O24427"/>
  <c r="O24428"/>
  <c r="O24429"/>
  <c r="O24430"/>
  <c r="O24431"/>
  <c r="O24432"/>
  <c r="O24433"/>
  <c r="O24434"/>
  <c r="O24435"/>
  <c r="O24436"/>
  <c r="O24437"/>
  <c r="O24438"/>
  <c r="O24439"/>
  <c r="O24440"/>
  <c r="O24441"/>
  <c r="O24442"/>
  <c r="O24443"/>
  <c r="O24444"/>
  <c r="O24445"/>
  <c r="O24446"/>
  <c r="O24447"/>
  <c r="O24448"/>
  <c r="O24449"/>
  <c r="O24450"/>
  <c r="O24451"/>
  <c r="O24452"/>
  <c r="O24453"/>
  <c r="O24454"/>
  <c r="O24455"/>
  <c r="O24456"/>
  <c r="O24457"/>
  <c r="O24458"/>
  <c r="O24459"/>
  <c r="O24460"/>
  <c r="O24461"/>
  <c r="O24462"/>
  <c r="O24463"/>
  <c r="O24464"/>
  <c r="O24465"/>
  <c r="O24466"/>
  <c r="O24467"/>
  <c r="O24468"/>
  <c r="O24469"/>
  <c r="O24470"/>
  <c r="O24471"/>
  <c r="O24472"/>
  <c r="O24473"/>
  <c r="O24474"/>
  <c r="O24475"/>
  <c r="O24476"/>
  <c r="O24477"/>
  <c r="O24478"/>
  <c r="O24481"/>
  <c r="O24482"/>
  <c r="O24483"/>
  <c r="O24484"/>
  <c r="O24485"/>
  <c r="O24486"/>
  <c r="O24487"/>
  <c r="O24488"/>
  <c r="O24489"/>
  <c r="O24490"/>
  <c r="O24491"/>
  <c r="O24492"/>
  <c r="O24493"/>
  <c r="O24494"/>
  <c r="O24495"/>
  <c r="O24496"/>
  <c r="O24497"/>
  <c r="O24498"/>
  <c r="O24499"/>
  <c r="O24500"/>
  <c r="O24501"/>
  <c r="O24502"/>
  <c r="O24503"/>
  <c r="O24504"/>
  <c r="O24505"/>
  <c r="O24506"/>
  <c r="O24507"/>
  <c r="O24508"/>
  <c r="O24509"/>
  <c r="O24510"/>
  <c r="O24511"/>
  <c r="O24512"/>
  <c r="O24513"/>
  <c r="O24514"/>
  <c r="O24515"/>
  <c r="O24516"/>
  <c r="O24517"/>
  <c r="O24518"/>
  <c r="O24519"/>
  <c r="O24520"/>
  <c r="O24521"/>
  <c r="O24522"/>
  <c r="O24523"/>
  <c r="O24524"/>
  <c r="O24525"/>
  <c r="O24526"/>
  <c r="O24527"/>
  <c r="O24528"/>
  <c r="O24529"/>
  <c r="O24530"/>
  <c r="O24531"/>
  <c r="O24532"/>
  <c r="O24533"/>
  <c r="O24534"/>
  <c r="O24535"/>
  <c r="O24536"/>
  <c r="O24537"/>
  <c r="O24538"/>
  <c r="O24539"/>
  <c r="O24540"/>
  <c r="O24541"/>
  <c r="O24542"/>
  <c r="O24543"/>
  <c r="O24544"/>
  <c r="O24545"/>
  <c r="O24546"/>
  <c r="O24547"/>
  <c r="O24548"/>
  <c r="O24549"/>
  <c r="O24550"/>
  <c r="O24551"/>
  <c r="O24552"/>
  <c r="O24553"/>
  <c r="O24554"/>
  <c r="O24555"/>
  <c r="O24556"/>
  <c r="O24557"/>
  <c r="O24558"/>
  <c r="O24559"/>
  <c r="O24560"/>
  <c r="O24561"/>
  <c r="O24562"/>
  <c r="O24563"/>
  <c r="O24564"/>
  <c r="O24565"/>
  <c r="O24566"/>
  <c r="O24567"/>
  <c r="O24568"/>
  <c r="O24569"/>
  <c r="O24570"/>
  <c r="O24571"/>
  <c r="O24572"/>
  <c r="O24573"/>
  <c r="O24574"/>
  <c r="O24575"/>
  <c r="O24576"/>
  <c r="O24577"/>
  <c r="O24578"/>
  <c r="O24579"/>
  <c r="O24580"/>
  <c r="O24581"/>
  <c r="O24582"/>
  <c r="O24583"/>
  <c r="O24584"/>
  <c r="O24585"/>
  <c r="O24586"/>
  <c r="O24587"/>
  <c r="O24588"/>
  <c r="O24589"/>
  <c r="O24590"/>
  <c r="O24591"/>
  <c r="O24592"/>
  <c r="O24593"/>
  <c r="O24594"/>
  <c r="O24595"/>
  <c r="O24596"/>
  <c r="O24597"/>
  <c r="O24598"/>
  <c r="O24599"/>
  <c r="O24600"/>
  <c r="O24601"/>
  <c r="O24602"/>
  <c r="O24603"/>
  <c r="O24604"/>
  <c r="O24605"/>
  <c r="O24606"/>
  <c r="O24607"/>
  <c r="O24608"/>
  <c r="O24609"/>
  <c r="O24610"/>
  <c r="O24611"/>
  <c r="O24612"/>
  <c r="O24613"/>
  <c r="O24614"/>
  <c r="O24615"/>
  <c r="O24616"/>
  <c r="O24617"/>
  <c r="O24618"/>
  <c r="O24619"/>
  <c r="O24620"/>
  <c r="O24621"/>
  <c r="O24622"/>
  <c r="O24623"/>
  <c r="O24624"/>
  <c r="O24625"/>
  <c r="O24626"/>
  <c r="O24627"/>
  <c r="O24628"/>
  <c r="O24629"/>
  <c r="O24630"/>
  <c r="O24631"/>
  <c r="O24632"/>
  <c r="O24633"/>
  <c r="O24634"/>
  <c r="O24635"/>
  <c r="O24636"/>
  <c r="O24637"/>
  <c r="O24638"/>
  <c r="O24639"/>
  <c r="O24640"/>
  <c r="O24641"/>
  <c r="O24642"/>
  <c r="O24643"/>
  <c r="O24644"/>
  <c r="O24645"/>
  <c r="O24646"/>
  <c r="O24647"/>
  <c r="O24648"/>
  <c r="O24649"/>
  <c r="O24650"/>
  <c r="O24651"/>
  <c r="O24652"/>
  <c r="O24653"/>
  <c r="O24654"/>
  <c r="O24655"/>
  <c r="O24656"/>
  <c r="O24657"/>
  <c r="O24658"/>
  <c r="O24659"/>
  <c r="O24660"/>
  <c r="O24661"/>
  <c r="O24662"/>
  <c r="O24663"/>
  <c r="O24664"/>
  <c r="O24665"/>
  <c r="O24666"/>
  <c r="O24667"/>
  <c r="O24668"/>
  <c r="O24669"/>
  <c r="O24670"/>
  <c r="O24671"/>
  <c r="O24672"/>
  <c r="O24673"/>
  <c r="O24674"/>
  <c r="O24675"/>
  <c r="O24676"/>
  <c r="O24677"/>
  <c r="O24678"/>
  <c r="O24679"/>
  <c r="O24680"/>
  <c r="O24681"/>
  <c r="O24682"/>
  <c r="O24683"/>
  <c r="O24684"/>
  <c r="O24685"/>
  <c r="O24686"/>
  <c r="O24687"/>
  <c r="O24688"/>
  <c r="O24689"/>
  <c r="O24690"/>
  <c r="O24691"/>
  <c r="O24692"/>
  <c r="O24693"/>
  <c r="O24694"/>
  <c r="O24695"/>
  <c r="O24696"/>
  <c r="O24697"/>
  <c r="O24698"/>
  <c r="O24699"/>
  <c r="O24700"/>
  <c r="O24701"/>
  <c r="O24702"/>
  <c r="O24703"/>
  <c r="O24704"/>
  <c r="O24705"/>
  <c r="O24706"/>
  <c r="O24707"/>
  <c r="O24708"/>
  <c r="O24709"/>
  <c r="O24710"/>
  <c r="O24711"/>
  <c r="O24712"/>
  <c r="O24713"/>
  <c r="O24714"/>
  <c r="O24715"/>
  <c r="O24716"/>
  <c r="O24717"/>
  <c r="O24718"/>
  <c r="O24719"/>
  <c r="O24720"/>
  <c r="O24721"/>
  <c r="O24722"/>
  <c r="O24723"/>
  <c r="O24724"/>
  <c r="O24725"/>
  <c r="O24726"/>
  <c r="O24727"/>
  <c r="O24728"/>
  <c r="O24729"/>
  <c r="O24730"/>
  <c r="O24731"/>
  <c r="O24732"/>
  <c r="O24733"/>
  <c r="O24734"/>
  <c r="O24735"/>
  <c r="O24736"/>
  <c r="O24737"/>
  <c r="O24738"/>
  <c r="O24739"/>
  <c r="O24740"/>
  <c r="O24741"/>
  <c r="O24742"/>
  <c r="O24743"/>
  <c r="O24744"/>
  <c r="O24745"/>
  <c r="O24746"/>
  <c r="O24747"/>
  <c r="O24748"/>
  <c r="O24749"/>
  <c r="O24750"/>
  <c r="O24751"/>
  <c r="O24752"/>
  <c r="O24753"/>
  <c r="O24754"/>
  <c r="O24755"/>
  <c r="O24756"/>
  <c r="O24757"/>
  <c r="O24758"/>
  <c r="O24759"/>
  <c r="O24760"/>
  <c r="O24761"/>
  <c r="O24762"/>
  <c r="O24763"/>
  <c r="O24764"/>
  <c r="O24765"/>
  <c r="O24766"/>
  <c r="O24767"/>
  <c r="O24768"/>
  <c r="O24769"/>
  <c r="O24770"/>
  <c r="O24771"/>
  <c r="O24772"/>
  <c r="O24773"/>
  <c r="O24774"/>
  <c r="O24775"/>
  <c r="O24776"/>
  <c r="O24777"/>
  <c r="O24778"/>
  <c r="O24779"/>
  <c r="O24780"/>
  <c r="O24781"/>
  <c r="O24782"/>
  <c r="O24783"/>
  <c r="O24784"/>
  <c r="O24785"/>
  <c r="O24786"/>
  <c r="O24787"/>
  <c r="O24788"/>
  <c r="O24789"/>
  <c r="O24790"/>
  <c r="O24791"/>
  <c r="O24792"/>
  <c r="O24793"/>
  <c r="O24794"/>
  <c r="O24795"/>
  <c r="O24796"/>
  <c r="O24797"/>
  <c r="O24798"/>
  <c r="O24799"/>
  <c r="O24800"/>
  <c r="O24801"/>
  <c r="O24802"/>
  <c r="O24803"/>
  <c r="O24804"/>
  <c r="O24805"/>
  <c r="O24806"/>
  <c r="O24807"/>
  <c r="O24808"/>
  <c r="O24809"/>
  <c r="O24810"/>
  <c r="O24811"/>
  <c r="O24812"/>
  <c r="O24813"/>
  <c r="O24814"/>
  <c r="O24815"/>
  <c r="O24816"/>
  <c r="O24817"/>
  <c r="O24818"/>
  <c r="O24819"/>
  <c r="O24820"/>
  <c r="O24821"/>
  <c r="O24822"/>
  <c r="O24823"/>
  <c r="O24824"/>
  <c r="O24825"/>
  <c r="O24826"/>
  <c r="O24827"/>
  <c r="O24828"/>
  <c r="O24829"/>
  <c r="O24830"/>
  <c r="O24831"/>
  <c r="O24832"/>
  <c r="O24833"/>
  <c r="O24834"/>
  <c r="O24835"/>
  <c r="O24836"/>
  <c r="O24837"/>
  <c r="O24838"/>
  <c r="O24839"/>
  <c r="O24840"/>
  <c r="O24841"/>
  <c r="O24842"/>
  <c r="O24843"/>
  <c r="O24844"/>
  <c r="O24845"/>
  <c r="O24846"/>
  <c r="O24847"/>
  <c r="O24848"/>
  <c r="O24849"/>
  <c r="O24850"/>
  <c r="O24851"/>
  <c r="O24852"/>
  <c r="O24853"/>
  <c r="O24854"/>
  <c r="O24855"/>
  <c r="O24856"/>
  <c r="O24857"/>
  <c r="O24858"/>
  <c r="O24859"/>
  <c r="O24860"/>
  <c r="O24861"/>
  <c r="O24862"/>
  <c r="O24863"/>
  <c r="O24864"/>
  <c r="O24865"/>
  <c r="O24866"/>
  <c r="O24867"/>
  <c r="O24868"/>
  <c r="O24869"/>
  <c r="O24870"/>
  <c r="O24871"/>
  <c r="O24872"/>
  <c r="O24873"/>
  <c r="O24874"/>
  <c r="O24875"/>
  <c r="O24876"/>
  <c r="O24877"/>
  <c r="O24878"/>
  <c r="O24879"/>
  <c r="O24880"/>
  <c r="O24881"/>
  <c r="O24882"/>
  <c r="O24883"/>
  <c r="O24884"/>
  <c r="O24885"/>
  <c r="O24886"/>
  <c r="O24887"/>
  <c r="O24888"/>
  <c r="O24889"/>
  <c r="O24890"/>
  <c r="O24891"/>
  <c r="O24892"/>
  <c r="O24893"/>
  <c r="O24894"/>
  <c r="O24895"/>
  <c r="O24896"/>
  <c r="O24897"/>
  <c r="O24898"/>
  <c r="O24899"/>
  <c r="O24900"/>
  <c r="O24901"/>
  <c r="O24902"/>
  <c r="O24903"/>
  <c r="O24904"/>
  <c r="O24905"/>
  <c r="O24906"/>
  <c r="O24907"/>
  <c r="O24908"/>
  <c r="O24909"/>
  <c r="O24910"/>
  <c r="O24911"/>
  <c r="O24912"/>
  <c r="O24913"/>
  <c r="O24914"/>
  <c r="O24915"/>
  <c r="O24916"/>
  <c r="O24917"/>
  <c r="O24918"/>
  <c r="O24919"/>
  <c r="O24920"/>
  <c r="O24921"/>
  <c r="O24922"/>
  <c r="O24923"/>
  <c r="O24924"/>
  <c r="O24925"/>
  <c r="O24926"/>
  <c r="O24927"/>
  <c r="O24928"/>
  <c r="O24929"/>
  <c r="O24930"/>
  <c r="O24931"/>
  <c r="O24932"/>
  <c r="O24933"/>
  <c r="O24934"/>
  <c r="O24935"/>
  <c r="O24936"/>
  <c r="O24937"/>
  <c r="O24938"/>
  <c r="O24939"/>
  <c r="O24940"/>
  <c r="O24941"/>
  <c r="O24942"/>
  <c r="O24943"/>
  <c r="O24944"/>
  <c r="O24945"/>
  <c r="O24946"/>
  <c r="O24947"/>
  <c r="O24948"/>
  <c r="O24949"/>
  <c r="O24950"/>
  <c r="O24951"/>
  <c r="O24952"/>
  <c r="O24953"/>
  <c r="O24954"/>
  <c r="O24955"/>
  <c r="O24956"/>
  <c r="O24957"/>
  <c r="O24958"/>
  <c r="O24959"/>
  <c r="O24960"/>
  <c r="O24961"/>
  <c r="O24962"/>
  <c r="O24963"/>
  <c r="O24964"/>
  <c r="O24965"/>
  <c r="O24966"/>
  <c r="O24967"/>
  <c r="O24968"/>
  <c r="O24969"/>
  <c r="O24970"/>
  <c r="O24971"/>
  <c r="O24972"/>
  <c r="O24973"/>
  <c r="O24974"/>
  <c r="O24975"/>
  <c r="O24976"/>
  <c r="O24977"/>
  <c r="O24978"/>
  <c r="O24979"/>
  <c r="O24980"/>
  <c r="O24981"/>
  <c r="O24982"/>
  <c r="O24983"/>
  <c r="O24984"/>
  <c r="O24985"/>
  <c r="O24986"/>
  <c r="O24987"/>
  <c r="O24988"/>
  <c r="O24989"/>
  <c r="O24990"/>
  <c r="O24991"/>
  <c r="O24992"/>
  <c r="O24993"/>
  <c r="O24994"/>
  <c r="O24995"/>
  <c r="O24996"/>
  <c r="O24997"/>
  <c r="O24998"/>
  <c r="O24999"/>
  <c r="O25000"/>
  <c r="O25001"/>
  <c r="O25002"/>
  <c r="O25003"/>
  <c r="O25004"/>
  <c r="O25005"/>
  <c r="O25006"/>
  <c r="O25007"/>
  <c r="O25008"/>
  <c r="O25009"/>
  <c r="O25010"/>
  <c r="O25011"/>
  <c r="O25012"/>
  <c r="O25013"/>
  <c r="O25014"/>
  <c r="O25015"/>
  <c r="O25016"/>
  <c r="O25017"/>
  <c r="O25018"/>
  <c r="O25019"/>
  <c r="O25020"/>
  <c r="O25021"/>
  <c r="O25022"/>
  <c r="O25023"/>
  <c r="O25024"/>
  <c r="O25025"/>
  <c r="O25026"/>
  <c r="O25027"/>
  <c r="O25028"/>
  <c r="O25029"/>
  <c r="O25030"/>
  <c r="O25031"/>
  <c r="O25032"/>
  <c r="O25033"/>
  <c r="O25034"/>
  <c r="O25035"/>
  <c r="O25036"/>
  <c r="O25037"/>
  <c r="O25038"/>
  <c r="O25039"/>
  <c r="O25040"/>
  <c r="O25041"/>
  <c r="O25042"/>
  <c r="O25043"/>
  <c r="O25044"/>
  <c r="O25045"/>
  <c r="O25046"/>
  <c r="O25047"/>
  <c r="O25048"/>
  <c r="O25049"/>
  <c r="O25050"/>
  <c r="O25051"/>
  <c r="O25052"/>
  <c r="O25053"/>
  <c r="O25054"/>
  <c r="O25055"/>
  <c r="O25056"/>
  <c r="O25057"/>
  <c r="O25058"/>
  <c r="O25059"/>
  <c r="O25060"/>
  <c r="O25061"/>
  <c r="O25062"/>
  <c r="O25063"/>
  <c r="O25064"/>
  <c r="O25065"/>
  <c r="O25066"/>
  <c r="O25067"/>
  <c r="O25068"/>
  <c r="O25069"/>
  <c r="O25070"/>
  <c r="O25071"/>
  <c r="O25072"/>
  <c r="O25073"/>
  <c r="O25074"/>
  <c r="O25075"/>
  <c r="O25076"/>
  <c r="O25077"/>
  <c r="O25078"/>
  <c r="O25079"/>
  <c r="O25080"/>
  <c r="O25081"/>
  <c r="O25082"/>
  <c r="O25083"/>
  <c r="O25084"/>
  <c r="O25085"/>
  <c r="O25086"/>
  <c r="O25087"/>
  <c r="O25088"/>
  <c r="O25089"/>
  <c r="O25090"/>
  <c r="O25091"/>
  <c r="O25092"/>
  <c r="O25093"/>
  <c r="O25094"/>
  <c r="O25095"/>
  <c r="O25096"/>
  <c r="O25097"/>
  <c r="O25098"/>
  <c r="O25099"/>
  <c r="O25100"/>
  <c r="O25101"/>
  <c r="O25102"/>
  <c r="O25103"/>
  <c r="O25104"/>
  <c r="O25105"/>
  <c r="O25106"/>
  <c r="O25107"/>
  <c r="O25108"/>
  <c r="O25109"/>
  <c r="O25110"/>
  <c r="O25111"/>
  <c r="O25112"/>
  <c r="O25113"/>
  <c r="O25114"/>
  <c r="O25115"/>
  <c r="O25116"/>
  <c r="O25117"/>
  <c r="O25118"/>
  <c r="O25119"/>
  <c r="O25120"/>
  <c r="O25121"/>
  <c r="O25122"/>
  <c r="O25123"/>
  <c r="O25124"/>
  <c r="O25125"/>
  <c r="O25126"/>
  <c r="O25127"/>
  <c r="O25128"/>
  <c r="O25129"/>
  <c r="O25130"/>
  <c r="O25131"/>
  <c r="O25132"/>
  <c r="O25133"/>
  <c r="O25134"/>
  <c r="O25135"/>
  <c r="O25136"/>
  <c r="O25137"/>
  <c r="O25138"/>
  <c r="O25139"/>
  <c r="O25140"/>
  <c r="O25141"/>
  <c r="O25142"/>
  <c r="O25143"/>
  <c r="O25144"/>
  <c r="O25145"/>
  <c r="O25146"/>
  <c r="O25147"/>
  <c r="O25148"/>
  <c r="O25149"/>
  <c r="O25150"/>
  <c r="O25151"/>
  <c r="O25152"/>
  <c r="O25153"/>
  <c r="O25154"/>
  <c r="O25155"/>
  <c r="O25156"/>
  <c r="O25157"/>
  <c r="O25158"/>
  <c r="O25159"/>
  <c r="O25160"/>
  <c r="O25161"/>
  <c r="O25162"/>
  <c r="O25163"/>
  <c r="O25164"/>
  <c r="O25165"/>
  <c r="O25166"/>
  <c r="O25167"/>
  <c r="O25168"/>
  <c r="O25169"/>
  <c r="O25170"/>
  <c r="O25171"/>
  <c r="O25172"/>
  <c r="O25173"/>
  <c r="O25174"/>
  <c r="O25175"/>
  <c r="O25176"/>
  <c r="O25177"/>
  <c r="O25178"/>
  <c r="O25179"/>
  <c r="O25180"/>
  <c r="O25181"/>
  <c r="O25182"/>
  <c r="O25183"/>
  <c r="O25184"/>
  <c r="O25185"/>
  <c r="O25186"/>
  <c r="O25187"/>
  <c r="O25188"/>
  <c r="O25189"/>
  <c r="O25190"/>
  <c r="O25191"/>
  <c r="O25192"/>
  <c r="O25193"/>
  <c r="O25194"/>
  <c r="O25195"/>
  <c r="O25196"/>
  <c r="O25197"/>
  <c r="O25198"/>
  <c r="O25199"/>
  <c r="O25200"/>
  <c r="O25201"/>
  <c r="O25202"/>
  <c r="O25203"/>
  <c r="O25204"/>
  <c r="O25205"/>
  <c r="O25206"/>
  <c r="O25207"/>
  <c r="O25208"/>
  <c r="O25209"/>
  <c r="O25210"/>
  <c r="O25211"/>
  <c r="O25212"/>
  <c r="O25213"/>
  <c r="O25214"/>
  <c r="O25215"/>
  <c r="O25216"/>
  <c r="O25217"/>
  <c r="O25218"/>
  <c r="O25219"/>
  <c r="O25220"/>
  <c r="O25221"/>
  <c r="O25222"/>
  <c r="O25223"/>
  <c r="O25224"/>
  <c r="O25225"/>
  <c r="O25226"/>
  <c r="O25227"/>
  <c r="O25228"/>
  <c r="O25229"/>
  <c r="O25230"/>
  <c r="O25231"/>
  <c r="O25232"/>
  <c r="O25233"/>
  <c r="O25234"/>
  <c r="O25235"/>
  <c r="O25236"/>
  <c r="O25237"/>
  <c r="O25238"/>
  <c r="O25239"/>
  <c r="O25240"/>
  <c r="O25241"/>
  <c r="O25242"/>
  <c r="O25243"/>
  <c r="O25244"/>
  <c r="O25245"/>
  <c r="O25246"/>
  <c r="O25247"/>
  <c r="O25248"/>
  <c r="O25249"/>
  <c r="O25250"/>
  <c r="O25251"/>
  <c r="O25252"/>
  <c r="O25253"/>
  <c r="O25254"/>
  <c r="O25255"/>
  <c r="O25256"/>
  <c r="O25257"/>
  <c r="O25258"/>
  <c r="O25259"/>
  <c r="O25260"/>
  <c r="O25261"/>
  <c r="O25262"/>
  <c r="O25263"/>
  <c r="O25264"/>
  <c r="O25265"/>
  <c r="O25266"/>
  <c r="O25267"/>
  <c r="O25268"/>
  <c r="O25269"/>
  <c r="O25270"/>
  <c r="O25271"/>
  <c r="O25272"/>
  <c r="O25273"/>
  <c r="O25274"/>
  <c r="O25275"/>
  <c r="O25276"/>
  <c r="O25277"/>
  <c r="O25278"/>
  <c r="O25279"/>
  <c r="O25280"/>
  <c r="O25281"/>
  <c r="O25282"/>
  <c r="O25283"/>
  <c r="O25284"/>
  <c r="O25285"/>
  <c r="O25286"/>
  <c r="O25287"/>
  <c r="O25288"/>
  <c r="O25289"/>
  <c r="O25290"/>
  <c r="O25291"/>
  <c r="O25292"/>
  <c r="O25293"/>
  <c r="O25294"/>
  <c r="O25295"/>
  <c r="O25296"/>
  <c r="O25297"/>
  <c r="O25298"/>
  <c r="O25299"/>
  <c r="O25300"/>
  <c r="O25301"/>
  <c r="O25302"/>
  <c r="O25303"/>
  <c r="O25304"/>
  <c r="O25305"/>
  <c r="O25306"/>
  <c r="O25307"/>
  <c r="O25308"/>
  <c r="O25309"/>
  <c r="O25310"/>
  <c r="O25311"/>
  <c r="O25312"/>
  <c r="O25313"/>
  <c r="O25314"/>
  <c r="O25315"/>
  <c r="O25316"/>
  <c r="O25317"/>
  <c r="O25318"/>
  <c r="O25319"/>
  <c r="O25320"/>
  <c r="O25321"/>
  <c r="O25322"/>
  <c r="O25323"/>
  <c r="O25324"/>
  <c r="O25325"/>
  <c r="O25326"/>
  <c r="O25327"/>
  <c r="O25328"/>
  <c r="O25329"/>
  <c r="O25330"/>
  <c r="O25331"/>
  <c r="O25332"/>
  <c r="O25333"/>
  <c r="O25334"/>
  <c r="O25335"/>
  <c r="O25336"/>
  <c r="O25337"/>
  <c r="O25338"/>
  <c r="O25339"/>
  <c r="O25340"/>
  <c r="O25341"/>
  <c r="O25342"/>
  <c r="O25343"/>
  <c r="O25344"/>
  <c r="O25345"/>
  <c r="O25346"/>
  <c r="O25347"/>
  <c r="O25348"/>
  <c r="O25349"/>
  <c r="O25350"/>
  <c r="O25351"/>
  <c r="O25352"/>
  <c r="O25353"/>
  <c r="O25354"/>
  <c r="O25355"/>
  <c r="O25356"/>
  <c r="O25357"/>
  <c r="O25358"/>
  <c r="O25359"/>
  <c r="O25360"/>
  <c r="O25361"/>
  <c r="O25362"/>
  <c r="O25363"/>
  <c r="O25364"/>
  <c r="O25365"/>
  <c r="O25366"/>
  <c r="O25367"/>
  <c r="O25368"/>
  <c r="O25369"/>
  <c r="O25370"/>
  <c r="O25371"/>
  <c r="O25372"/>
  <c r="O25373"/>
  <c r="O25374"/>
  <c r="O25375"/>
  <c r="O25376"/>
  <c r="O25377"/>
  <c r="O25378"/>
  <c r="O25379"/>
  <c r="O25380"/>
  <c r="O25381"/>
  <c r="O25382"/>
  <c r="O25383"/>
  <c r="O25384"/>
  <c r="O25385"/>
  <c r="O25386"/>
  <c r="O25387"/>
  <c r="O25388"/>
  <c r="O25389"/>
  <c r="O25390"/>
  <c r="O25391"/>
  <c r="O25392"/>
  <c r="O25393"/>
  <c r="O25394"/>
  <c r="O25395"/>
  <c r="O25396"/>
  <c r="O25397"/>
  <c r="O25398"/>
  <c r="O25399"/>
  <c r="O25400"/>
  <c r="O25401"/>
  <c r="O25402"/>
  <c r="O25403"/>
  <c r="O25404"/>
  <c r="O25405"/>
  <c r="O25406"/>
  <c r="O25407"/>
  <c r="O25408"/>
  <c r="O25409"/>
  <c r="O25410"/>
  <c r="O25411"/>
  <c r="O25412"/>
  <c r="O25413"/>
  <c r="O25414"/>
  <c r="O25415"/>
  <c r="O25416"/>
  <c r="O25417"/>
  <c r="O25418"/>
  <c r="O25419"/>
  <c r="O25420"/>
  <c r="O25421"/>
  <c r="O25422"/>
  <c r="O25423"/>
  <c r="O25424"/>
  <c r="O25425"/>
  <c r="O25426"/>
  <c r="O25427"/>
  <c r="O25428"/>
  <c r="O25429"/>
  <c r="O25430"/>
  <c r="O25431"/>
  <c r="O25432"/>
  <c r="O25433"/>
  <c r="O25434"/>
  <c r="O25435"/>
  <c r="O25436"/>
  <c r="O25437"/>
  <c r="O25438"/>
  <c r="O25439"/>
  <c r="O25440"/>
  <c r="O25441"/>
  <c r="O25442"/>
  <c r="O25443"/>
  <c r="O25444"/>
  <c r="O25445"/>
  <c r="O25446"/>
  <c r="O25447"/>
  <c r="O25448"/>
  <c r="O25449"/>
  <c r="O25450"/>
  <c r="O25451"/>
  <c r="O25452"/>
  <c r="O25453"/>
  <c r="O25454"/>
  <c r="O25455"/>
  <c r="O25456"/>
  <c r="O25457"/>
  <c r="O25458"/>
  <c r="O25459"/>
  <c r="O25460"/>
  <c r="O25486"/>
  <c r="O25487"/>
  <c r="O25488"/>
  <c r="O25489"/>
  <c r="O25490"/>
  <c r="O25491"/>
  <c r="O25492"/>
  <c r="O25493"/>
  <c r="O25494"/>
  <c r="O25495"/>
  <c r="O25496"/>
  <c r="O25497"/>
  <c r="O25498"/>
  <c r="O25499"/>
  <c r="O25500"/>
  <c r="O25501"/>
  <c r="O25502"/>
  <c r="O25503"/>
  <c r="O25504"/>
  <c r="O25505"/>
  <c r="O25506"/>
  <c r="O25507"/>
  <c r="O25508"/>
  <c r="O25509"/>
  <c r="O25510"/>
  <c r="O25511"/>
  <c r="O25512"/>
  <c r="O25513"/>
  <c r="O25514"/>
  <c r="O25515"/>
  <c r="O25516"/>
  <c r="O25517"/>
  <c r="O25518"/>
  <c r="O25519"/>
  <c r="O25520"/>
  <c r="O25521"/>
  <c r="O25522"/>
  <c r="O25523"/>
  <c r="O25524"/>
  <c r="O25525"/>
  <c r="O25526"/>
  <c r="O25527"/>
  <c r="O25528"/>
  <c r="O25529"/>
  <c r="O25530"/>
  <c r="O25531"/>
  <c r="O25532"/>
  <c r="O25533"/>
  <c r="O25534"/>
  <c r="O25535"/>
  <c r="O25536"/>
  <c r="O25537"/>
  <c r="O25538"/>
  <c r="O25539"/>
  <c r="O25540"/>
  <c r="O25541"/>
  <c r="O25542"/>
  <c r="O25543"/>
  <c r="O25544"/>
  <c r="O25545"/>
  <c r="O25546"/>
  <c r="O25547"/>
  <c r="O25548"/>
  <c r="O25549"/>
  <c r="O25550"/>
  <c r="O25551"/>
  <c r="O25552"/>
  <c r="O25553"/>
  <c r="O25554"/>
  <c r="O25555"/>
  <c r="O25556"/>
  <c r="O25557"/>
  <c r="O25558"/>
  <c r="O25559"/>
  <c r="O25560"/>
  <c r="O25561"/>
  <c r="O25562"/>
  <c r="O25563"/>
  <c r="O25564"/>
  <c r="O25565"/>
  <c r="O25566"/>
  <c r="O25567"/>
  <c r="O25568"/>
  <c r="O25569"/>
  <c r="O25570"/>
  <c r="O25571"/>
  <c r="O25572"/>
  <c r="O25573"/>
  <c r="O25574"/>
  <c r="O25575"/>
  <c r="O25576"/>
  <c r="O25577"/>
  <c r="O25578"/>
  <c r="O25579"/>
  <c r="O25580"/>
  <c r="O25581"/>
  <c r="O25582"/>
  <c r="O25583"/>
  <c r="O25584"/>
  <c r="O25585"/>
  <c r="O25586"/>
  <c r="O25587"/>
  <c r="O25588"/>
  <c r="O25589"/>
  <c r="O25590"/>
  <c r="O25591"/>
  <c r="O25592"/>
  <c r="O25593"/>
  <c r="O25594"/>
  <c r="O25595"/>
  <c r="O25596"/>
  <c r="O25597"/>
  <c r="O25598"/>
  <c r="O25599"/>
  <c r="O25600"/>
  <c r="O25601"/>
  <c r="O25602"/>
  <c r="O25603"/>
  <c r="O25604"/>
  <c r="O25605"/>
  <c r="O25606"/>
  <c r="O25607"/>
  <c r="O25608"/>
  <c r="O25609"/>
  <c r="O25610"/>
  <c r="O25611"/>
  <c r="O25612"/>
  <c r="O25613"/>
  <c r="O25614"/>
  <c r="O25615"/>
  <c r="O25616"/>
  <c r="O25617"/>
  <c r="O25618"/>
  <c r="O25619"/>
  <c r="O25620"/>
  <c r="O25621"/>
  <c r="O25622"/>
  <c r="O25623"/>
  <c r="O25624"/>
  <c r="O25625"/>
  <c r="O25626"/>
  <c r="O25627"/>
  <c r="O25628"/>
  <c r="O25629"/>
  <c r="O25630"/>
  <c r="O25631"/>
  <c r="O25632"/>
  <c r="O25633"/>
  <c r="O25634"/>
  <c r="O25635"/>
  <c r="O25636"/>
  <c r="O25637"/>
  <c r="O25638"/>
  <c r="O25639"/>
  <c r="O25640"/>
  <c r="O25641"/>
  <c r="O25642"/>
  <c r="O25643"/>
  <c r="O25644"/>
  <c r="O25645"/>
  <c r="O25646"/>
  <c r="O25647"/>
  <c r="O25648"/>
  <c r="O25649"/>
  <c r="O25650"/>
  <c r="O25651"/>
  <c r="O25652"/>
  <c r="O25653"/>
  <c r="O25654"/>
  <c r="O25655"/>
  <c r="O25656"/>
  <c r="O25657"/>
  <c r="O25658"/>
  <c r="O25659"/>
  <c r="O25660"/>
  <c r="O25661"/>
  <c r="O25662"/>
  <c r="O25663"/>
  <c r="O25664"/>
  <c r="O25665"/>
  <c r="O25666"/>
  <c r="O25667"/>
  <c r="O25668"/>
  <c r="O25669"/>
  <c r="O25670"/>
  <c r="O25671"/>
  <c r="O25672"/>
  <c r="O25673"/>
  <c r="O25674"/>
  <c r="O25675"/>
  <c r="O25676"/>
  <c r="O25677"/>
  <c r="O25678"/>
  <c r="O25679"/>
  <c r="O25680"/>
  <c r="O25681"/>
  <c r="O25682"/>
  <c r="O25683"/>
  <c r="O25684"/>
  <c r="O25685"/>
  <c r="O25686"/>
  <c r="O25687"/>
  <c r="O25688"/>
  <c r="O25689"/>
  <c r="O25690"/>
  <c r="O25691"/>
  <c r="O25692"/>
  <c r="O25693"/>
  <c r="O25694"/>
  <c r="O25695"/>
  <c r="O25696"/>
  <c r="O25697"/>
  <c r="O25698"/>
  <c r="O25699"/>
  <c r="O25700"/>
  <c r="O25701"/>
  <c r="O25702"/>
  <c r="O25703"/>
  <c r="O25704"/>
  <c r="O25705"/>
  <c r="O25706"/>
  <c r="O25707"/>
  <c r="O25708"/>
  <c r="O25709"/>
  <c r="O25710"/>
  <c r="O25711"/>
  <c r="O25712"/>
  <c r="O25713"/>
  <c r="O25714"/>
  <c r="O25715"/>
  <c r="O25716"/>
  <c r="O25717"/>
  <c r="O25744"/>
  <c r="O25745"/>
  <c r="O25746"/>
  <c r="O25747"/>
  <c r="O25748"/>
  <c r="O25749"/>
  <c r="O25750"/>
  <c r="O25751"/>
  <c r="O25752"/>
  <c r="O25753"/>
  <c r="O25754"/>
  <c r="O25755"/>
  <c r="O25756"/>
  <c r="O25757"/>
  <c r="O25758"/>
  <c r="O25759"/>
  <c r="O25760"/>
  <c r="O25761"/>
  <c r="O25762"/>
  <c r="O25763"/>
  <c r="O25764"/>
  <c r="O25765"/>
  <c r="O25766"/>
  <c r="O25767"/>
  <c r="O25768"/>
  <c r="O25769"/>
  <c r="O25770"/>
  <c r="O25771"/>
  <c r="O25772"/>
  <c r="O25773"/>
  <c r="O25774"/>
  <c r="O25775"/>
  <c r="O25776"/>
  <c r="O25777"/>
  <c r="O25778"/>
  <c r="O25779"/>
  <c r="O25780"/>
  <c r="O25781"/>
  <c r="O25782"/>
  <c r="O25783"/>
  <c r="O25784"/>
  <c r="O25785"/>
  <c r="O25786"/>
  <c r="O25787"/>
  <c r="O25788"/>
  <c r="O25789"/>
  <c r="O25790"/>
  <c r="O25791"/>
  <c r="O25792"/>
  <c r="O25793"/>
  <c r="O25794"/>
  <c r="O25795"/>
  <c r="O25796"/>
  <c r="O25797"/>
  <c r="O25798"/>
  <c r="O25799"/>
  <c r="O25800"/>
  <c r="O25801"/>
  <c r="O25802"/>
  <c r="O25803"/>
  <c r="O25804"/>
  <c r="O25805"/>
  <c r="O25806"/>
  <c r="O25807"/>
  <c r="O25808"/>
  <c r="O25809"/>
  <c r="O25810"/>
  <c r="O25811"/>
  <c r="O25812"/>
  <c r="O25813"/>
  <c r="O25814"/>
  <c r="O25815"/>
  <c r="O25816"/>
  <c r="O25817"/>
  <c r="O25818"/>
  <c r="O25819"/>
  <c r="O25820"/>
  <c r="O25821"/>
  <c r="O25822"/>
  <c r="O25823"/>
  <c r="O25824"/>
  <c r="O25825"/>
  <c r="O25826"/>
  <c r="O25827"/>
  <c r="O25828"/>
  <c r="O25829"/>
  <c r="O25830"/>
  <c r="O25831"/>
  <c r="O25832"/>
  <c r="O25833"/>
  <c r="O25834"/>
  <c r="O25835"/>
  <c r="O25836"/>
  <c r="O25837"/>
  <c r="O25838"/>
  <c r="O25839"/>
  <c r="O25840"/>
  <c r="O25841"/>
  <c r="O25842"/>
  <c r="O25843"/>
  <c r="O25844"/>
  <c r="O25845"/>
  <c r="O25846"/>
  <c r="O25847"/>
  <c r="O25848"/>
  <c r="O25849"/>
  <c r="O25850"/>
  <c r="O25851"/>
  <c r="O25852"/>
  <c r="O25853"/>
  <c r="O25854"/>
  <c r="O25855"/>
  <c r="O25856"/>
  <c r="O25857"/>
  <c r="O25858"/>
  <c r="O25859"/>
  <c r="O25860"/>
  <c r="O25861"/>
  <c r="O25862"/>
  <c r="O25863"/>
  <c r="O25864"/>
  <c r="O25865"/>
  <c r="O25866"/>
  <c r="O25867"/>
  <c r="O25868"/>
  <c r="O25869"/>
  <c r="O25870"/>
  <c r="O25871"/>
  <c r="O25872"/>
  <c r="O25873"/>
  <c r="O25874"/>
  <c r="O25875"/>
  <c r="O25876"/>
  <c r="O25877"/>
  <c r="O25878"/>
  <c r="O25879"/>
  <c r="O25880"/>
  <c r="O25881"/>
  <c r="O25882"/>
  <c r="O25883"/>
  <c r="O25884"/>
  <c r="O25885"/>
  <c r="O25886"/>
  <c r="O25887"/>
  <c r="O25888"/>
  <c r="O25889"/>
  <c r="O25890"/>
  <c r="O25891"/>
  <c r="O25892"/>
  <c r="O25893"/>
  <c r="O25894"/>
  <c r="O25895"/>
  <c r="O25896"/>
  <c r="O25897"/>
  <c r="O25898"/>
  <c r="O25899"/>
  <c r="O25900"/>
  <c r="O25901"/>
  <c r="O25902"/>
  <c r="O25903"/>
  <c r="O25904"/>
  <c r="O25905"/>
  <c r="O25906"/>
  <c r="O25907"/>
  <c r="O25908"/>
  <c r="O25909"/>
  <c r="O25910"/>
  <c r="O25911"/>
  <c r="O25912"/>
  <c r="O25913"/>
  <c r="O25914"/>
  <c r="O25915"/>
  <c r="O25916"/>
  <c r="O25917"/>
  <c r="O25918"/>
  <c r="O25919"/>
  <c r="O25920"/>
  <c r="O25921"/>
  <c r="O25922"/>
  <c r="O25923"/>
  <c r="O25924"/>
  <c r="O25925"/>
  <c r="O25926"/>
  <c r="O25927"/>
  <c r="O25928"/>
  <c r="O25929"/>
  <c r="O25930"/>
  <c r="O25931"/>
  <c r="O25932"/>
  <c r="O25933"/>
  <c r="O25934"/>
  <c r="O25935"/>
  <c r="O25936"/>
  <c r="O25937"/>
  <c r="O25938"/>
  <c r="O25939"/>
  <c r="O25940"/>
  <c r="O25941"/>
  <c r="O25942"/>
  <c r="O25943"/>
  <c r="O25944"/>
  <c r="O25945"/>
  <c r="O25946"/>
  <c r="O25947"/>
  <c r="O25948"/>
  <c r="O25949"/>
  <c r="O25950"/>
  <c r="O25951"/>
  <c r="O25952"/>
  <c r="O25953"/>
  <c r="O25954"/>
  <c r="O25955"/>
  <c r="O25956"/>
  <c r="O25957"/>
  <c r="O25958"/>
  <c r="O25959"/>
  <c r="O25960"/>
  <c r="O25961"/>
  <c r="O25962"/>
  <c r="O25963"/>
  <c r="O25964"/>
  <c r="O25965"/>
  <c r="O25966"/>
  <c r="O25967"/>
  <c r="O25968"/>
  <c r="O25969"/>
  <c r="O25970"/>
  <c r="O25971"/>
  <c r="O25972"/>
  <c r="O25973"/>
  <c r="O25974"/>
  <c r="O25975"/>
  <c r="O25976"/>
  <c r="O25977"/>
  <c r="O25978"/>
  <c r="O25979"/>
  <c r="O25980"/>
  <c r="O25981"/>
  <c r="O25982"/>
  <c r="O25983"/>
  <c r="O25984"/>
  <c r="O25985"/>
  <c r="O25986"/>
  <c r="O25987"/>
  <c r="O25988"/>
  <c r="O25989"/>
  <c r="O25990"/>
  <c r="O25991"/>
  <c r="O25992"/>
  <c r="O25993"/>
  <c r="O25994"/>
  <c r="O25995"/>
  <c r="O25996"/>
  <c r="O25997"/>
  <c r="O25998"/>
  <c r="O25999"/>
  <c r="O26000"/>
  <c r="O26001"/>
  <c r="O26002"/>
  <c r="O26003"/>
  <c r="O26004"/>
  <c r="O26005"/>
  <c r="O26006"/>
  <c r="O26007"/>
  <c r="O26008"/>
  <c r="O26009"/>
  <c r="O26010"/>
  <c r="O26011"/>
  <c r="O26012"/>
  <c r="O26013"/>
  <c r="O26014"/>
  <c r="O26015"/>
  <c r="O26016"/>
  <c r="O26017"/>
  <c r="O26018"/>
  <c r="O26019"/>
  <c r="O26020"/>
  <c r="O26021"/>
  <c r="O26022"/>
  <c r="O26023"/>
  <c r="O26024"/>
  <c r="O26025"/>
  <c r="O26026"/>
  <c r="O26027"/>
  <c r="O26028"/>
  <c r="O26029"/>
  <c r="O26030"/>
  <c r="O26031"/>
  <c r="O26032"/>
  <c r="O26033"/>
  <c r="O26034"/>
  <c r="O26035"/>
  <c r="O26036"/>
  <c r="O26037"/>
  <c r="O26038"/>
  <c r="O26039"/>
  <c r="O26040"/>
  <c r="O26041"/>
  <c r="O26042"/>
  <c r="O26043"/>
  <c r="O26044"/>
  <c r="O26045"/>
  <c r="O26046"/>
  <c r="O26047"/>
  <c r="O26048"/>
  <c r="O26049"/>
  <c r="O26050"/>
  <c r="O26051"/>
  <c r="O26052"/>
  <c r="O26053"/>
  <c r="O26054"/>
  <c r="O26055"/>
  <c r="O26056"/>
  <c r="O26057"/>
  <c r="O26058"/>
  <c r="O26059"/>
  <c r="O26060"/>
  <c r="O26061"/>
  <c r="O26062"/>
  <c r="O26063"/>
  <c r="O26064"/>
  <c r="O26065"/>
  <c r="O26066"/>
  <c r="O26067"/>
  <c r="O26068"/>
  <c r="O26069"/>
  <c r="O26070"/>
  <c r="O26071"/>
  <c r="O26072"/>
  <c r="O26073"/>
  <c r="O26074"/>
  <c r="O26075"/>
  <c r="O26076"/>
  <c r="O26077"/>
  <c r="O26078"/>
  <c r="O26079"/>
  <c r="O26080"/>
  <c r="O26081"/>
  <c r="O26082"/>
  <c r="O26083"/>
  <c r="O26084"/>
  <c r="O26085"/>
  <c r="O26086"/>
  <c r="O26087"/>
  <c r="O26088"/>
  <c r="O26089"/>
  <c r="O26090"/>
  <c r="O26091"/>
  <c r="O26092"/>
  <c r="O26093"/>
  <c r="O26094"/>
  <c r="O26095"/>
  <c r="O26096"/>
  <c r="O26097"/>
  <c r="O26098"/>
  <c r="O26099"/>
  <c r="O26100"/>
  <c r="O26101"/>
  <c r="O26102"/>
  <c r="O26103"/>
  <c r="O26104"/>
  <c r="O26105"/>
  <c r="O26106"/>
  <c r="O26107"/>
  <c r="O26108"/>
  <c r="O26109"/>
  <c r="O26110"/>
  <c r="O26111"/>
  <c r="O26112"/>
  <c r="O26113"/>
  <c r="O26114"/>
  <c r="O26115"/>
  <c r="O26116"/>
  <c r="O26117"/>
  <c r="O26118"/>
  <c r="O26119"/>
  <c r="O26120"/>
  <c r="O26121"/>
  <c r="O26122"/>
  <c r="O26123"/>
  <c r="O26124"/>
  <c r="O26125"/>
  <c r="O26126"/>
  <c r="O26127"/>
  <c r="O26128"/>
  <c r="O26129"/>
  <c r="O26130"/>
  <c r="O26131"/>
  <c r="O26132"/>
  <c r="O26133"/>
  <c r="O26134"/>
  <c r="O26135"/>
  <c r="O26136"/>
  <c r="O26137"/>
  <c r="O26138"/>
  <c r="O26139"/>
  <c r="O26140"/>
  <c r="O26141"/>
  <c r="O26142"/>
  <c r="O26143"/>
  <c r="O26144"/>
  <c r="O26145"/>
  <c r="O26146"/>
  <c r="O26147"/>
  <c r="O26148"/>
  <c r="O26149"/>
  <c r="O26150"/>
  <c r="O26151"/>
  <c r="O26152"/>
  <c r="O26153"/>
  <c r="O26154"/>
  <c r="O26155"/>
  <c r="O26156"/>
  <c r="O26157"/>
  <c r="O26158"/>
  <c r="O26159"/>
  <c r="O26160"/>
  <c r="O26161"/>
  <c r="O26162"/>
  <c r="O26163"/>
  <c r="O26164"/>
  <c r="O26165"/>
  <c r="O26166"/>
  <c r="O26167"/>
  <c r="O26168"/>
  <c r="O26169"/>
  <c r="O26170"/>
  <c r="O26171"/>
  <c r="O26172"/>
  <c r="O26173"/>
  <c r="O26174"/>
  <c r="O26175"/>
  <c r="O26176"/>
  <c r="O26177"/>
  <c r="O26178"/>
  <c r="O26179"/>
  <c r="O26180"/>
  <c r="O26181"/>
  <c r="O26182"/>
  <c r="O26183"/>
  <c r="O26184"/>
  <c r="O26185"/>
  <c r="O26186"/>
  <c r="O26187"/>
  <c r="O26188"/>
  <c r="O26189"/>
  <c r="O26190"/>
  <c r="O26191"/>
  <c r="O26192"/>
  <c r="O26193"/>
  <c r="O26194"/>
  <c r="O26195"/>
  <c r="O26196"/>
  <c r="O26197"/>
  <c r="O26198"/>
  <c r="O26199"/>
  <c r="O26200"/>
  <c r="O26201"/>
  <c r="O26202"/>
  <c r="O26203"/>
  <c r="O26204"/>
  <c r="O26205"/>
  <c r="O26206"/>
  <c r="O26207"/>
  <c r="O26208"/>
  <c r="O26209"/>
  <c r="O26210"/>
  <c r="O26211"/>
  <c r="O26212"/>
  <c r="O26213"/>
  <c r="O26214"/>
  <c r="O26215"/>
  <c r="O26216"/>
  <c r="O26217"/>
  <c r="O26218"/>
  <c r="O26219"/>
  <c r="O26220"/>
  <c r="O26221"/>
  <c r="O26222"/>
  <c r="O26223"/>
  <c r="O26224"/>
  <c r="O26225"/>
  <c r="O26226"/>
  <c r="O26227"/>
  <c r="O26228"/>
  <c r="O26229"/>
  <c r="O26230"/>
  <c r="O26231"/>
  <c r="O26232"/>
  <c r="O26233"/>
  <c r="O26234"/>
  <c r="O26235"/>
  <c r="O26236"/>
  <c r="O26237"/>
  <c r="O26238"/>
  <c r="O26239"/>
  <c r="O26240"/>
  <c r="O26241"/>
  <c r="O26242"/>
  <c r="O26243"/>
  <c r="O26244"/>
  <c r="O26245"/>
  <c r="O26246"/>
  <c r="O26247"/>
  <c r="O26248"/>
  <c r="O26249"/>
  <c r="O26250"/>
  <c r="O26251"/>
  <c r="O26252"/>
  <c r="O26253"/>
  <c r="O26254"/>
  <c r="O26255"/>
  <c r="O26256"/>
  <c r="O26257"/>
  <c r="O26258"/>
  <c r="O26259"/>
  <c r="O26260"/>
  <c r="O26261"/>
  <c r="O26262"/>
  <c r="O26263"/>
  <c r="O26264"/>
  <c r="O26265"/>
  <c r="O26266"/>
  <c r="O26267"/>
  <c r="O26268"/>
  <c r="O26269"/>
  <c r="O26270"/>
  <c r="O26271"/>
  <c r="O26272"/>
  <c r="O26273"/>
  <c r="O26274"/>
  <c r="O26275"/>
  <c r="O26276"/>
  <c r="O26277"/>
  <c r="O26278"/>
  <c r="O26279"/>
  <c r="O26280"/>
  <c r="O26281"/>
  <c r="O26282"/>
  <c r="O26283"/>
  <c r="O26284"/>
  <c r="O26285"/>
  <c r="O26286"/>
  <c r="O26287"/>
  <c r="O26288"/>
  <c r="O26289"/>
  <c r="O26290"/>
  <c r="O26291"/>
  <c r="O26292"/>
  <c r="O26293"/>
  <c r="O26294"/>
  <c r="O26295"/>
  <c r="O26296"/>
  <c r="O26297"/>
  <c r="O26298"/>
  <c r="O26299"/>
  <c r="O26300"/>
  <c r="O26301"/>
  <c r="O26302"/>
  <c r="O26303"/>
  <c r="O26304"/>
  <c r="O26305"/>
  <c r="O26306"/>
  <c r="O26307"/>
  <c r="O26308"/>
  <c r="O26309"/>
  <c r="O26310"/>
  <c r="O26311"/>
  <c r="O26312"/>
  <c r="O26313"/>
  <c r="O26314"/>
  <c r="O26315"/>
  <c r="O26316"/>
  <c r="O26317"/>
  <c r="O26318"/>
  <c r="O26319"/>
  <c r="O26320"/>
  <c r="O26321"/>
  <c r="O26322"/>
  <c r="O26323"/>
  <c r="O26324"/>
  <c r="O26325"/>
  <c r="O26326"/>
  <c r="O26327"/>
  <c r="O26328"/>
  <c r="O26329"/>
  <c r="O26330"/>
  <c r="O26331"/>
  <c r="O26332"/>
  <c r="O26333"/>
  <c r="O26334"/>
  <c r="O26335"/>
  <c r="O26336"/>
  <c r="O26337"/>
  <c r="O26338"/>
  <c r="O26339"/>
  <c r="O26340"/>
  <c r="O26341"/>
  <c r="O26342"/>
  <c r="O26343"/>
  <c r="O26344"/>
  <c r="O26345"/>
  <c r="O26346"/>
  <c r="O26347"/>
  <c r="O26348"/>
  <c r="O26349"/>
  <c r="O26350"/>
  <c r="O26351"/>
  <c r="O26352"/>
  <c r="O26353"/>
  <c r="O26354"/>
  <c r="O26355"/>
  <c r="O26356"/>
  <c r="O26357"/>
  <c r="O26358"/>
  <c r="O26359"/>
  <c r="O26360"/>
  <c r="O26361"/>
  <c r="O26362"/>
  <c r="O26363"/>
  <c r="O26364"/>
  <c r="O26365"/>
  <c r="O26366"/>
  <c r="O26367"/>
  <c r="O26368"/>
  <c r="O26369"/>
  <c r="O26370"/>
  <c r="O26371"/>
  <c r="O26372"/>
  <c r="O26373"/>
  <c r="O26374"/>
  <c r="O26375"/>
  <c r="O26376"/>
  <c r="O26377"/>
  <c r="O26378"/>
  <c r="O26379"/>
  <c r="O26380"/>
  <c r="O26381"/>
  <c r="O26382"/>
  <c r="O26383"/>
  <c r="O26384"/>
  <c r="O26385"/>
  <c r="O26386"/>
  <c r="O26387"/>
  <c r="O26388"/>
  <c r="O26389"/>
  <c r="O26390"/>
  <c r="O26391"/>
  <c r="O26392"/>
  <c r="O26393"/>
  <c r="O26394"/>
  <c r="O26395"/>
  <c r="O26396"/>
  <c r="O26397"/>
  <c r="O26398"/>
  <c r="O26399"/>
  <c r="O26400"/>
  <c r="O26401"/>
  <c r="O26402"/>
  <c r="O26403"/>
  <c r="O26404"/>
  <c r="O26405"/>
  <c r="O26406"/>
  <c r="O26407"/>
  <c r="O26408"/>
  <c r="O26409"/>
  <c r="O26410"/>
  <c r="O26411"/>
  <c r="O26412"/>
  <c r="O26413"/>
  <c r="O26414"/>
  <c r="O26415"/>
  <c r="O26416"/>
  <c r="O26417"/>
  <c r="O26418"/>
  <c r="O26419"/>
  <c r="O26420"/>
  <c r="O26421"/>
  <c r="O26422"/>
  <c r="O26423"/>
  <c r="O26424"/>
  <c r="O26425"/>
  <c r="O26426"/>
  <c r="O26427"/>
  <c r="O26428"/>
  <c r="O26429"/>
  <c r="O26430"/>
  <c r="O26431"/>
  <c r="O26432"/>
  <c r="O26433"/>
  <c r="O26434"/>
  <c r="O26435"/>
  <c r="O26436"/>
  <c r="O26437"/>
  <c r="O26438"/>
  <c r="O26439"/>
  <c r="O26440"/>
  <c r="O26441"/>
  <c r="O26442"/>
  <c r="O26443"/>
  <c r="O26444"/>
  <c r="O26445"/>
  <c r="O26446"/>
  <c r="O26447"/>
  <c r="O26448"/>
  <c r="O26449"/>
  <c r="O26450"/>
  <c r="O26451"/>
  <c r="O26452"/>
  <c r="O26453"/>
  <c r="O26454"/>
  <c r="O26455"/>
  <c r="O26456"/>
  <c r="O26457"/>
  <c r="O26458"/>
  <c r="O26459"/>
  <c r="O26460"/>
  <c r="O26461"/>
  <c r="O26462"/>
  <c r="O26463"/>
  <c r="O26464"/>
  <c r="O26465"/>
  <c r="O26466"/>
  <c r="O26467"/>
  <c r="O26468"/>
  <c r="O26469"/>
  <c r="O26470"/>
  <c r="O26471"/>
  <c r="O26472"/>
  <c r="O26473"/>
  <c r="O26474"/>
  <c r="O26475"/>
  <c r="O26476"/>
  <c r="O26477"/>
  <c r="O26478"/>
  <c r="O26479"/>
  <c r="O26480"/>
  <c r="O26481"/>
  <c r="O26482"/>
  <c r="O26483"/>
  <c r="O26484"/>
  <c r="O26485"/>
  <c r="O26486"/>
  <c r="O26487"/>
  <c r="O26488"/>
  <c r="O26489"/>
  <c r="O26490"/>
  <c r="O26491"/>
  <c r="O26492"/>
  <c r="O26493"/>
  <c r="O26494"/>
  <c r="O26495"/>
  <c r="O26496"/>
  <c r="O26497"/>
  <c r="O26498"/>
  <c r="O26499"/>
  <c r="O26500"/>
  <c r="O26501"/>
  <c r="O26502"/>
  <c r="O26503"/>
  <c r="O26504"/>
  <c r="O26505"/>
  <c r="O26506"/>
  <c r="O26507"/>
  <c r="O26508"/>
  <c r="O26509"/>
  <c r="O26510"/>
  <c r="O26511"/>
  <c r="O26512"/>
  <c r="O26513"/>
  <c r="O26514"/>
  <c r="O26515"/>
  <c r="O26516"/>
  <c r="O26517"/>
  <c r="O26518"/>
  <c r="O26519"/>
  <c r="O26520"/>
  <c r="O26521"/>
  <c r="O26522"/>
  <c r="O26523"/>
  <c r="O26524"/>
  <c r="O26525"/>
  <c r="O26526"/>
  <c r="O26527"/>
  <c r="O26528"/>
  <c r="O26529"/>
  <c r="O26530"/>
  <c r="O26531"/>
  <c r="O26532"/>
  <c r="O26533"/>
  <c r="O26534"/>
  <c r="O26535"/>
  <c r="O26536"/>
  <c r="O26537"/>
  <c r="O26538"/>
  <c r="O26539"/>
  <c r="O26540"/>
  <c r="O26541"/>
  <c r="O26542"/>
  <c r="O26543"/>
  <c r="O26544"/>
  <c r="O26545"/>
  <c r="O26546"/>
  <c r="O26547"/>
  <c r="O26548"/>
  <c r="O26549"/>
  <c r="O26550"/>
  <c r="O26551"/>
  <c r="O26552"/>
  <c r="O26553"/>
  <c r="O26554"/>
  <c r="O26555"/>
  <c r="O26556"/>
  <c r="O26557"/>
  <c r="O26558"/>
  <c r="O26559"/>
  <c r="O26560"/>
  <c r="O26561"/>
  <c r="O26562"/>
  <c r="O26563"/>
  <c r="O26564"/>
  <c r="O26565"/>
  <c r="O26566"/>
  <c r="O26567"/>
  <c r="O26568"/>
  <c r="O26569"/>
  <c r="O26570"/>
  <c r="O26571"/>
  <c r="O26572"/>
  <c r="O26573"/>
  <c r="O26574"/>
  <c r="O26575"/>
  <c r="O26576"/>
  <c r="O26577"/>
  <c r="O26578"/>
  <c r="O26579"/>
  <c r="O26580"/>
  <c r="O26581"/>
  <c r="O26582"/>
  <c r="O26583"/>
  <c r="O26584"/>
  <c r="O26585"/>
  <c r="O26586"/>
  <c r="O26587"/>
  <c r="O26588"/>
  <c r="O26589"/>
  <c r="O26590"/>
  <c r="O26591"/>
  <c r="O26592"/>
  <c r="O26593"/>
  <c r="O26594"/>
  <c r="O26595"/>
  <c r="O26596"/>
  <c r="O26597"/>
  <c r="O26598"/>
  <c r="O26599"/>
  <c r="O26600"/>
  <c r="O26601"/>
  <c r="O26602"/>
  <c r="O26603"/>
  <c r="O26604"/>
  <c r="O26605"/>
  <c r="O26606"/>
  <c r="O26607"/>
  <c r="O26608"/>
  <c r="O26609"/>
  <c r="O26610"/>
  <c r="O26611"/>
  <c r="O26612"/>
  <c r="O26613"/>
  <c r="O26614"/>
  <c r="O26615"/>
  <c r="O26616"/>
  <c r="O26617"/>
  <c r="O26618"/>
  <c r="O26619"/>
  <c r="O26620"/>
  <c r="O26621"/>
  <c r="O26622"/>
  <c r="O26623"/>
  <c r="O26624"/>
  <c r="O26625"/>
  <c r="O26626"/>
  <c r="O26627"/>
  <c r="O26628"/>
  <c r="O26629"/>
  <c r="O26630"/>
  <c r="O26631"/>
  <c r="O26632"/>
  <c r="O26633"/>
  <c r="O26634"/>
  <c r="O26635"/>
  <c r="O26636"/>
  <c r="O26637"/>
  <c r="O26638"/>
  <c r="O26639"/>
  <c r="O26640"/>
  <c r="O26641"/>
  <c r="O26642"/>
  <c r="O26643"/>
  <c r="O26644"/>
  <c r="O26645"/>
  <c r="O26646"/>
  <c r="O26647"/>
  <c r="O26648"/>
  <c r="O26649"/>
  <c r="O26650"/>
  <c r="O26651"/>
  <c r="O26652"/>
  <c r="O26653"/>
  <c r="O26654"/>
  <c r="O26655"/>
  <c r="O26656"/>
  <c r="O26657"/>
  <c r="O26658"/>
  <c r="O26659"/>
  <c r="O26660"/>
  <c r="O26661"/>
  <c r="O26662"/>
  <c r="O26663"/>
  <c r="O26664"/>
  <c r="O26665"/>
  <c r="O26666"/>
  <c r="O26667"/>
  <c r="O26668"/>
  <c r="O26669"/>
  <c r="O26670"/>
  <c r="O26671"/>
  <c r="O26672"/>
  <c r="O26673"/>
  <c r="O26674"/>
  <c r="O26675"/>
  <c r="O26676"/>
  <c r="O26677"/>
  <c r="O26678"/>
  <c r="O26679"/>
  <c r="O26680"/>
  <c r="O26681"/>
  <c r="O26682"/>
  <c r="O26683"/>
  <c r="O26684"/>
  <c r="O26685"/>
  <c r="O26686"/>
  <c r="O26687"/>
  <c r="O26688"/>
  <c r="O26689"/>
  <c r="O26690"/>
  <c r="O26691"/>
  <c r="O26692"/>
  <c r="O26693"/>
  <c r="O26694"/>
  <c r="O26695"/>
  <c r="O26696"/>
  <c r="O26697"/>
  <c r="O26698"/>
  <c r="O26699"/>
  <c r="O26700"/>
  <c r="O26701"/>
  <c r="O26702"/>
  <c r="O26703"/>
  <c r="O26704"/>
  <c r="O26705"/>
  <c r="O26706"/>
  <c r="O26707"/>
  <c r="O26708"/>
  <c r="O26709"/>
  <c r="O26710"/>
  <c r="O26711"/>
  <c r="O26712"/>
  <c r="O26713"/>
  <c r="O26714"/>
  <c r="O26715"/>
  <c r="O26716"/>
  <c r="O26717"/>
  <c r="O26718"/>
  <c r="O26719"/>
  <c r="O26720"/>
  <c r="O26721"/>
  <c r="O26722"/>
  <c r="O26723"/>
  <c r="O26724"/>
  <c r="O26725"/>
  <c r="O26726"/>
  <c r="O26727"/>
  <c r="O26728"/>
  <c r="O26729"/>
  <c r="O26730"/>
  <c r="O26731"/>
  <c r="O26732"/>
  <c r="O26733"/>
  <c r="O26734"/>
  <c r="O26735"/>
  <c r="O26736"/>
  <c r="O26737"/>
  <c r="O26738"/>
  <c r="O26739"/>
  <c r="O26740"/>
  <c r="O26741"/>
  <c r="O26742"/>
  <c r="O26743"/>
  <c r="O26744"/>
  <c r="O26745"/>
  <c r="O26746"/>
  <c r="O26747"/>
  <c r="O26748"/>
  <c r="O26749"/>
  <c r="O26750"/>
  <c r="O26751"/>
  <c r="O26752"/>
  <c r="O26753"/>
  <c r="O26754"/>
  <c r="O26755"/>
  <c r="O26756"/>
  <c r="O26757"/>
  <c r="O26758"/>
  <c r="O26759"/>
  <c r="O26760"/>
  <c r="O26761"/>
  <c r="O26762"/>
  <c r="O26763"/>
  <c r="O26764"/>
  <c r="O26765"/>
  <c r="O26766"/>
  <c r="O26767"/>
  <c r="O26768"/>
  <c r="O26769"/>
  <c r="O26770"/>
  <c r="O26771"/>
  <c r="O26772"/>
  <c r="O26773"/>
  <c r="O26774"/>
  <c r="O26775"/>
  <c r="O26776"/>
  <c r="O26777"/>
  <c r="O26778"/>
  <c r="O26779"/>
  <c r="O26780"/>
  <c r="O26781"/>
  <c r="O26782"/>
  <c r="O26783"/>
  <c r="O26784"/>
  <c r="O26785"/>
  <c r="O26786"/>
  <c r="O26787"/>
  <c r="O26788"/>
  <c r="O26789"/>
  <c r="O26790"/>
  <c r="O26791"/>
  <c r="O26792"/>
  <c r="O26793"/>
  <c r="O26794"/>
  <c r="O26795"/>
  <c r="O26796"/>
  <c r="O26797"/>
  <c r="O26798"/>
  <c r="O26799"/>
  <c r="O26800"/>
  <c r="O26801"/>
  <c r="O26802"/>
  <c r="O26803"/>
  <c r="O26804"/>
  <c r="O26805"/>
  <c r="O26806"/>
  <c r="O26807"/>
  <c r="O26808"/>
  <c r="O26809"/>
  <c r="O26810"/>
  <c r="O26811"/>
  <c r="O26812"/>
  <c r="O26813"/>
  <c r="O26814"/>
  <c r="O26815"/>
  <c r="O26816"/>
  <c r="O26817"/>
  <c r="O26818"/>
  <c r="O26819"/>
  <c r="O26820"/>
  <c r="O26821"/>
  <c r="O26822"/>
  <c r="O26823"/>
  <c r="O26824"/>
  <c r="O26825"/>
  <c r="O26826"/>
  <c r="O26827"/>
  <c r="O26828"/>
  <c r="O26829"/>
  <c r="O26830"/>
  <c r="O26831"/>
  <c r="O26832"/>
  <c r="O26833"/>
  <c r="O26834"/>
  <c r="O26835"/>
  <c r="O26836"/>
  <c r="O26837"/>
  <c r="O26838"/>
  <c r="O26839"/>
  <c r="O26840"/>
  <c r="O26841"/>
  <c r="O26842"/>
  <c r="O26843"/>
  <c r="O26844"/>
  <c r="O26845"/>
  <c r="O26846"/>
  <c r="O26847"/>
  <c r="O26848"/>
  <c r="O26849"/>
  <c r="O26850"/>
  <c r="O26851"/>
  <c r="O26852"/>
  <c r="O26853"/>
  <c r="O26854"/>
  <c r="O26855"/>
  <c r="O26856"/>
  <c r="O26857"/>
  <c r="O26858"/>
  <c r="O26859"/>
  <c r="O26860"/>
  <c r="O26861"/>
  <c r="O26862"/>
  <c r="O26863"/>
  <c r="O26864"/>
  <c r="O26865"/>
  <c r="O26866"/>
  <c r="O26867"/>
  <c r="O26868"/>
  <c r="O26869"/>
  <c r="O26870"/>
  <c r="O26871"/>
  <c r="O26872"/>
  <c r="O26873"/>
  <c r="O26874"/>
  <c r="O26875"/>
  <c r="O26876"/>
  <c r="O26877"/>
  <c r="O26878"/>
  <c r="O26879"/>
  <c r="O26880"/>
  <c r="O26881"/>
  <c r="O26882"/>
  <c r="O26883"/>
  <c r="O26884"/>
  <c r="O26885"/>
  <c r="O26886"/>
  <c r="O26887"/>
  <c r="O26888"/>
  <c r="O26889"/>
  <c r="O26890"/>
  <c r="O26891"/>
  <c r="O26892"/>
  <c r="O26893"/>
  <c r="O26894"/>
  <c r="O26895"/>
  <c r="O26896"/>
  <c r="O26897"/>
  <c r="O26898"/>
  <c r="O26899"/>
  <c r="O26900"/>
  <c r="O26901"/>
  <c r="O26902"/>
  <c r="O26903"/>
  <c r="O26904"/>
  <c r="O26905"/>
  <c r="O26906"/>
  <c r="O26907"/>
  <c r="O26908"/>
  <c r="O26909"/>
  <c r="O26910"/>
  <c r="O26911"/>
  <c r="O26912"/>
  <c r="O26913"/>
  <c r="O26914"/>
  <c r="O26915"/>
  <c r="O26916"/>
  <c r="O26917"/>
  <c r="O26918"/>
  <c r="O26919"/>
  <c r="O26920"/>
  <c r="O26921"/>
  <c r="O26922"/>
  <c r="O26923"/>
  <c r="O26924"/>
  <c r="O26925"/>
  <c r="O26926"/>
  <c r="O26927"/>
  <c r="O26928"/>
  <c r="O26929"/>
  <c r="O26930"/>
  <c r="O26931"/>
  <c r="O26932"/>
  <c r="O26933"/>
  <c r="O26934"/>
  <c r="O26935"/>
  <c r="O26936"/>
  <c r="O26937"/>
  <c r="O26938"/>
  <c r="O26939"/>
  <c r="O26940"/>
  <c r="O26941"/>
  <c r="O26942"/>
  <c r="O26943"/>
  <c r="O26944"/>
  <c r="O26945"/>
  <c r="O26946"/>
  <c r="O26947"/>
  <c r="O26948"/>
  <c r="O26949"/>
  <c r="O26950"/>
  <c r="O26951"/>
  <c r="O26952"/>
  <c r="O26953"/>
  <c r="O26954"/>
  <c r="O26955"/>
  <c r="O26956"/>
  <c r="O26957"/>
  <c r="O26958"/>
  <c r="O26959"/>
  <c r="O26960"/>
  <c r="O26961"/>
  <c r="O26962"/>
  <c r="O26963"/>
  <c r="O26964"/>
  <c r="O26965"/>
  <c r="O26966"/>
  <c r="O26967"/>
  <c r="O26968"/>
  <c r="O26969"/>
  <c r="O26970"/>
  <c r="O26971"/>
  <c r="O26972"/>
  <c r="O26973"/>
  <c r="O26974"/>
  <c r="O26975"/>
  <c r="O26976"/>
  <c r="O26977"/>
  <c r="O26978"/>
  <c r="O26979"/>
  <c r="O26980"/>
  <c r="O26981"/>
  <c r="O26982"/>
  <c r="O26983"/>
  <c r="O26984"/>
  <c r="O26985"/>
  <c r="O26986"/>
  <c r="O26987"/>
  <c r="O26988"/>
  <c r="O26989"/>
  <c r="O26990"/>
  <c r="O26991"/>
  <c r="O26992"/>
  <c r="O26993"/>
  <c r="O26994"/>
  <c r="O26995"/>
  <c r="O26996"/>
  <c r="O26997"/>
  <c r="O26998"/>
  <c r="O26999"/>
  <c r="O27000"/>
  <c r="O27001"/>
  <c r="O27002"/>
  <c r="O27003"/>
  <c r="O27004"/>
  <c r="O27005"/>
  <c r="O27006"/>
  <c r="O27007"/>
  <c r="O27008"/>
  <c r="O27009"/>
  <c r="O27010"/>
  <c r="O27011"/>
  <c r="O27012"/>
  <c r="O27013"/>
  <c r="O27014"/>
  <c r="O27015"/>
  <c r="O27016"/>
  <c r="O27017"/>
  <c r="O27018"/>
  <c r="O27019"/>
  <c r="O27020"/>
  <c r="O27021"/>
  <c r="O27022"/>
  <c r="O27023"/>
  <c r="O27024"/>
  <c r="O27025"/>
  <c r="O27026"/>
  <c r="O27027"/>
  <c r="O27028"/>
  <c r="O27029"/>
  <c r="O27030"/>
  <c r="O27031"/>
  <c r="O27032"/>
  <c r="O27033"/>
  <c r="O27034"/>
  <c r="O27035"/>
  <c r="O27036"/>
  <c r="O27037"/>
  <c r="L10052"/>
  <c r="L10053"/>
  <c r="P10053" s="1"/>
  <c r="L10054"/>
  <c r="L10055"/>
  <c r="P10055" s="1"/>
  <c r="L10056"/>
  <c r="L10057"/>
  <c r="P10057" s="1"/>
  <c r="L10058"/>
  <c r="L10059"/>
  <c r="P10059" s="1"/>
  <c r="L10060"/>
  <c r="L10061"/>
  <c r="P10061" s="1"/>
  <c r="L10062"/>
  <c r="L10063"/>
  <c r="P10063" s="1"/>
  <c r="L10064"/>
  <c r="L10065"/>
  <c r="P10065" s="1"/>
  <c r="L10066"/>
  <c r="L10067"/>
  <c r="P10067" s="1"/>
  <c r="L10068"/>
  <c r="L10069"/>
  <c r="P10069" s="1"/>
  <c r="L10070"/>
  <c r="L10071"/>
  <c r="P10071" s="1"/>
  <c r="L10072"/>
  <c r="L10073"/>
  <c r="P10073" s="1"/>
  <c r="L10074"/>
  <c r="L10075"/>
  <c r="P10075" s="1"/>
  <c r="L10076"/>
  <c r="L10077"/>
  <c r="P10077" s="1"/>
  <c r="L10078"/>
  <c r="L10079"/>
  <c r="P10079" s="1"/>
  <c r="L10080"/>
  <c r="L10081"/>
  <c r="P10081" s="1"/>
  <c r="L10082"/>
  <c r="L10083"/>
  <c r="P10083" s="1"/>
  <c r="L10084"/>
  <c r="L10085"/>
  <c r="P10085" s="1"/>
  <c r="L10086"/>
  <c r="L10087"/>
  <c r="P10087" s="1"/>
  <c r="L10088"/>
  <c r="L10089"/>
  <c r="P10089" s="1"/>
  <c r="L10090"/>
  <c r="L10091"/>
  <c r="P10091" s="1"/>
  <c r="L10092"/>
  <c r="L10093"/>
  <c r="P10093" s="1"/>
  <c r="L10094"/>
  <c r="L10095"/>
  <c r="P10095" s="1"/>
  <c r="L10096"/>
  <c r="L10097"/>
  <c r="P10097" s="1"/>
  <c r="L10098"/>
  <c r="L10099"/>
  <c r="P10099" s="1"/>
  <c r="L10100"/>
  <c r="L10101"/>
  <c r="P10101" s="1"/>
  <c r="L10102"/>
  <c r="L10103"/>
  <c r="P10103" s="1"/>
  <c r="L10104"/>
  <c r="L10105"/>
  <c r="P10105" s="1"/>
  <c r="L10106"/>
  <c r="L10107"/>
  <c r="P10107" s="1"/>
  <c r="L10108"/>
  <c r="L10109"/>
  <c r="P10109" s="1"/>
  <c r="L10110"/>
  <c r="L10111"/>
  <c r="P10111" s="1"/>
  <c r="L10112"/>
  <c r="L10113"/>
  <c r="P10113" s="1"/>
  <c r="L10114"/>
  <c r="L10115"/>
  <c r="P10115" s="1"/>
  <c r="L10116"/>
  <c r="L10117"/>
  <c r="P10117" s="1"/>
  <c r="L10118"/>
  <c r="L10119"/>
  <c r="L10120"/>
  <c r="L10121"/>
  <c r="P10121" s="1"/>
  <c r="L10122"/>
  <c r="L10123"/>
  <c r="P10123" s="1"/>
  <c r="L10124"/>
  <c r="L10125"/>
  <c r="P10125" s="1"/>
  <c r="L10126"/>
  <c r="L10127"/>
  <c r="P10127" s="1"/>
  <c r="L10128"/>
  <c r="L10129"/>
  <c r="L10130"/>
  <c r="L10131"/>
  <c r="P10131" s="1"/>
  <c r="L10132"/>
  <c r="L10133"/>
  <c r="P10133" s="1"/>
  <c r="L10134"/>
  <c r="L10135"/>
  <c r="P10135" s="1"/>
  <c r="L10136"/>
  <c r="L10137"/>
  <c r="P10137" s="1"/>
  <c r="L10138"/>
  <c r="L10139"/>
  <c r="P10139" s="1"/>
  <c r="L10140"/>
  <c r="L10141"/>
  <c r="L10142"/>
  <c r="L10143"/>
  <c r="P10143" s="1"/>
  <c r="L10144"/>
  <c r="L10145"/>
  <c r="P10145" s="1"/>
  <c r="L10146"/>
  <c r="L10147"/>
  <c r="P10147" s="1"/>
  <c r="L10148"/>
  <c r="L10149"/>
  <c r="P10149" s="1"/>
  <c r="L10150"/>
  <c r="L10151"/>
  <c r="P10151" s="1"/>
  <c r="L10152"/>
  <c r="L10153"/>
  <c r="P10153" s="1"/>
  <c r="L10154"/>
  <c r="L10155"/>
  <c r="P10155" s="1"/>
  <c r="L10156"/>
  <c r="L10157"/>
  <c r="P10157" s="1"/>
  <c r="L10158"/>
  <c r="L10159"/>
  <c r="P10159" s="1"/>
  <c r="L10160"/>
  <c r="L10161"/>
  <c r="P10161" s="1"/>
  <c r="L10162"/>
  <c r="L10163"/>
  <c r="P10163" s="1"/>
  <c r="L10164"/>
  <c r="L10165"/>
  <c r="P10165" s="1"/>
  <c r="L10166"/>
  <c r="L10167"/>
  <c r="P10167" s="1"/>
  <c r="L10168"/>
  <c r="L10169"/>
  <c r="P10169" s="1"/>
  <c r="L10170"/>
  <c r="L10171"/>
  <c r="P10171" s="1"/>
  <c r="L10172"/>
  <c r="L10173"/>
  <c r="P10173" s="1"/>
  <c r="L10174"/>
  <c r="L10175"/>
  <c r="P10175" s="1"/>
  <c r="L10176"/>
  <c r="L10177"/>
  <c r="P10177" s="1"/>
  <c r="L10178"/>
  <c r="L10179"/>
  <c r="P10179" s="1"/>
  <c r="L10180"/>
  <c r="L10181"/>
  <c r="P10181" s="1"/>
  <c r="L10182"/>
  <c r="L10183"/>
  <c r="P10183" s="1"/>
  <c r="L10184"/>
  <c r="L10185"/>
  <c r="P10185" s="1"/>
  <c r="L10186"/>
  <c r="L10187"/>
  <c r="L10188"/>
  <c r="L10189"/>
  <c r="L10190"/>
  <c r="L10191"/>
  <c r="L10192"/>
  <c r="L10193"/>
  <c r="L10194"/>
  <c r="L10195"/>
  <c r="P10195" s="1"/>
  <c r="L10196"/>
  <c r="L10197"/>
  <c r="P10197" s="1"/>
  <c r="L10198"/>
  <c r="L10199"/>
  <c r="P10199" s="1"/>
  <c r="L10200"/>
  <c r="L10201"/>
  <c r="P10201" s="1"/>
  <c r="L10202"/>
  <c r="L10203"/>
  <c r="P10203" s="1"/>
  <c r="L10204"/>
  <c r="L10205"/>
  <c r="L10206"/>
  <c r="L10207"/>
  <c r="L10208"/>
  <c r="L10209"/>
  <c r="L10210"/>
  <c r="L10211"/>
  <c r="L10212"/>
  <c r="L10213"/>
  <c r="L10214"/>
  <c r="L10215"/>
  <c r="P10215" s="1"/>
  <c r="L10216"/>
  <c r="L10217"/>
  <c r="L10218"/>
  <c r="L10219"/>
  <c r="P10219" s="1"/>
  <c r="L10220"/>
  <c r="L10221"/>
  <c r="P10221" s="1"/>
  <c r="L10222"/>
  <c r="L10223"/>
  <c r="P10223" s="1"/>
  <c r="L10224"/>
  <c r="L10225"/>
  <c r="P10225" s="1"/>
  <c r="L10226"/>
  <c r="L10227"/>
  <c r="P10227" s="1"/>
  <c r="L10228"/>
  <c r="L10229"/>
  <c r="P10229" s="1"/>
  <c r="L10230"/>
  <c r="L10231"/>
  <c r="P10231" s="1"/>
  <c r="L10232"/>
  <c r="L10233"/>
  <c r="L10234"/>
  <c r="L10235"/>
  <c r="P10235" s="1"/>
  <c r="L10236"/>
  <c r="L10237"/>
  <c r="L10238"/>
  <c r="L10239"/>
  <c r="L10240"/>
  <c r="L10241"/>
  <c r="L10242"/>
  <c r="L10243"/>
  <c r="P10243" s="1"/>
  <c r="L10244"/>
  <c r="L10245"/>
  <c r="L10246"/>
  <c r="L10247"/>
  <c r="P10247" s="1"/>
  <c r="L10248"/>
  <c r="L10249"/>
  <c r="L10250"/>
  <c r="L10251"/>
  <c r="L10252"/>
  <c r="L10253"/>
  <c r="P10253" s="1"/>
  <c r="L10254"/>
  <c r="L10255"/>
  <c r="P10255" s="1"/>
  <c r="L10256"/>
  <c r="L10257"/>
  <c r="P10257" s="1"/>
  <c r="L10258"/>
  <c r="L10259"/>
  <c r="P10259" s="1"/>
  <c r="L10260"/>
  <c r="L10261"/>
  <c r="P10261" s="1"/>
  <c r="L10262"/>
  <c r="L10263"/>
  <c r="P10263" s="1"/>
  <c r="L10264"/>
  <c r="L10265"/>
  <c r="P10265" s="1"/>
  <c r="L10266"/>
  <c r="L10267"/>
  <c r="P10267" s="1"/>
  <c r="L10268"/>
  <c r="L10269"/>
  <c r="P10269" s="1"/>
  <c r="L10270"/>
  <c r="L10271"/>
  <c r="P10271" s="1"/>
  <c r="L10272"/>
  <c r="L10273"/>
  <c r="L10274"/>
  <c r="L10275"/>
  <c r="P10275" s="1"/>
  <c r="L10276"/>
  <c r="L10277"/>
  <c r="L10278"/>
  <c r="L10279"/>
  <c r="L10280"/>
  <c r="L10281"/>
  <c r="L10282"/>
  <c r="L10283"/>
  <c r="P10283" s="1"/>
  <c r="L10284"/>
  <c r="L10285"/>
  <c r="P10285" s="1"/>
  <c r="L10286"/>
  <c r="L10287"/>
  <c r="P10287" s="1"/>
  <c r="L10288"/>
  <c r="L10289"/>
  <c r="P10289" s="1"/>
  <c r="L10290"/>
  <c r="L10291"/>
  <c r="P10291" s="1"/>
  <c r="L10292"/>
  <c r="L10293"/>
  <c r="P10293" s="1"/>
  <c r="L10294"/>
  <c r="L10295"/>
  <c r="P10295" s="1"/>
  <c r="L10296"/>
  <c r="L10297"/>
  <c r="P10297" s="1"/>
  <c r="L10298"/>
  <c r="L10299"/>
  <c r="P10299" s="1"/>
  <c r="L10300"/>
  <c r="L10301"/>
  <c r="P10301" s="1"/>
  <c r="L10302"/>
  <c r="L10303"/>
  <c r="L10304"/>
  <c r="L10305"/>
  <c r="P10305" s="1"/>
  <c r="L10306"/>
  <c r="L10307"/>
  <c r="L10308"/>
  <c r="L10309"/>
  <c r="L10310"/>
  <c r="L10311"/>
  <c r="P10311" s="1"/>
  <c r="L10312"/>
  <c r="L10313"/>
  <c r="P10313" s="1"/>
  <c r="L10314"/>
  <c r="L10315"/>
  <c r="P10315" s="1"/>
  <c r="L10316"/>
  <c r="L10317"/>
  <c r="P10317" s="1"/>
  <c r="L10318"/>
  <c r="L10319"/>
  <c r="P10319" s="1"/>
  <c r="L10320"/>
  <c r="L10321"/>
  <c r="P10321" s="1"/>
  <c r="L10322"/>
  <c r="L10323"/>
  <c r="P10323" s="1"/>
  <c r="L10324"/>
  <c r="L10325"/>
  <c r="P10325" s="1"/>
  <c r="L10326"/>
  <c r="L10327"/>
  <c r="P10327" s="1"/>
  <c r="L10328"/>
  <c r="L10329"/>
  <c r="P10329" s="1"/>
  <c r="L10330"/>
  <c r="L10331"/>
  <c r="P10331" s="1"/>
  <c r="L10332"/>
  <c r="L10333"/>
  <c r="P10333" s="1"/>
  <c r="L10334"/>
  <c r="L10335"/>
  <c r="P10335" s="1"/>
  <c r="L10336"/>
  <c r="L10337"/>
  <c r="P10337" s="1"/>
  <c r="L10338"/>
  <c r="L10339"/>
  <c r="P10339" s="1"/>
  <c r="L10340"/>
  <c r="L10341"/>
  <c r="P10341" s="1"/>
  <c r="L10342"/>
  <c r="L10343"/>
  <c r="P10343" s="1"/>
  <c r="L10344"/>
  <c r="L10345"/>
  <c r="P10345" s="1"/>
  <c r="L10346"/>
  <c r="L10347"/>
  <c r="P10347" s="1"/>
  <c r="L10348"/>
  <c r="L10349"/>
  <c r="P10349" s="1"/>
  <c r="L10350"/>
  <c r="L10351"/>
  <c r="P10351" s="1"/>
  <c r="L10352"/>
  <c r="L10353"/>
  <c r="P10353" s="1"/>
  <c r="L10354"/>
  <c r="L10355"/>
  <c r="P10355" s="1"/>
  <c r="L10356"/>
  <c r="L10357"/>
  <c r="L10358"/>
  <c r="L10359"/>
  <c r="L10360"/>
  <c r="L10361"/>
  <c r="L10362"/>
  <c r="L10363"/>
  <c r="P10363" s="1"/>
  <c r="L10364"/>
  <c r="L10365"/>
  <c r="L10366"/>
  <c r="L10367"/>
  <c r="L10368"/>
  <c r="L10369"/>
  <c r="L10370"/>
  <c r="L10371"/>
  <c r="P10371" s="1"/>
  <c r="L10372"/>
  <c r="L10373"/>
  <c r="P10373" s="1"/>
  <c r="L10374"/>
  <c r="L10375"/>
  <c r="P10375" s="1"/>
  <c r="L10376"/>
  <c r="L10377"/>
  <c r="P10377" s="1"/>
  <c r="L10378"/>
  <c r="L10379"/>
  <c r="P10379" s="1"/>
  <c r="L10380"/>
  <c r="L10381"/>
  <c r="P10381" s="1"/>
  <c r="L10382"/>
  <c r="L10383"/>
  <c r="P10383" s="1"/>
  <c r="L10384"/>
  <c r="L10385"/>
  <c r="L10386"/>
  <c r="L10387"/>
  <c r="L10388"/>
  <c r="L10389"/>
  <c r="P10389" s="1"/>
  <c r="L10390"/>
  <c r="L10391"/>
  <c r="L10392"/>
  <c r="L10393"/>
  <c r="P10393" s="1"/>
  <c r="L10394"/>
  <c r="L10395"/>
  <c r="P10395" s="1"/>
  <c r="L10396"/>
  <c r="L10397"/>
  <c r="P10397" s="1"/>
  <c r="L10398"/>
  <c r="L10399"/>
  <c r="P10399" s="1"/>
  <c r="L10400"/>
  <c r="L10401"/>
  <c r="P10401" s="1"/>
  <c r="L10402"/>
  <c r="L10403"/>
  <c r="P10403" s="1"/>
  <c r="L10404"/>
  <c r="L10405"/>
  <c r="P10405" s="1"/>
  <c r="L10406"/>
  <c r="L10407"/>
  <c r="P10407" s="1"/>
  <c r="L10408"/>
  <c r="L10409"/>
  <c r="P10409" s="1"/>
  <c r="L10410"/>
  <c r="L10411"/>
  <c r="P10411" s="1"/>
  <c r="L10412"/>
  <c r="L10413"/>
  <c r="L10414"/>
  <c r="L10415"/>
  <c r="L10416"/>
  <c r="L10417"/>
  <c r="L10418"/>
  <c r="L10419"/>
  <c r="L10420"/>
  <c r="L10421"/>
  <c r="P10421" s="1"/>
  <c r="L10422"/>
  <c r="L10423"/>
  <c r="P10423" s="1"/>
  <c r="L10424"/>
  <c r="L10425"/>
  <c r="L10426"/>
  <c r="L10427"/>
  <c r="P10427" s="1"/>
  <c r="L10428"/>
  <c r="L10429"/>
  <c r="L10430"/>
  <c r="L10431"/>
  <c r="L10432"/>
  <c r="L10433"/>
  <c r="L10434"/>
  <c r="L10435"/>
  <c r="L10436"/>
  <c r="L10437"/>
  <c r="P10437" s="1"/>
  <c r="L10438"/>
  <c r="L10439"/>
  <c r="P10439" s="1"/>
  <c r="L10440"/>
  <c r="L10441"/>
  <c r="P10441" s="1"/>
  <c r="L10442"/>
  <c r="L10443"/>
  <c r="P10443" s="1"/>
  <c r="L10444"/>
  <c r="L10445"/>
  <c r="P10445" s="1"/>
  <c r="L10446"/>
  <c r="L10447"/>
  <c r="P10447" s="1"/>
  <c r="L10448"/>
  <c r="L10449"/>
  <c r="P10449" s="1"/>
  <c r="L10450"/>
  <c r="L10451"/>
  <c r="P10451" s="1"/>
  <c r="L10452"/>
  <c r="L10453"/>
  <c r="P10453" s="1"/>
  <c r="L10454"/>
  <c r="L10455"/>
  <c r="P10455" s="1"/>
  <c r="L10456"/>
  <c r="L10457"/>
  <c r="L10458"/>
  <c r="L10459"/>
  <c r="P10459" s="1"/>
  <c r="L10460"/>
  <c r="L10461"/>
  <c r="P10461" s="1"/>
  <c r="L10462"/>
  <c r="L10463"/>
  <c r="P10463" s="1"/>
  <c r="L10464"/>
  <c r="L10465"/>
  <c r="P10465" s="1"/>
  <c r="L10466"/>
  <c r="L10467"/>
  <c r="P10467" s="1"/>
  <c r="L10468"/>
  <c r="L10469"/>
  <c r="P10469" s="1"/>
  <c r="L10470"/>
  <c r="L10471"/>
  <c r="P10471" s="1"/>
  <c r="L10472"/>
  <c r="L10473"/>
  <c r="P10473" s="1"/>
  <c r="L10474"/>
  <c r="L10475"/>
  <c r="P10475" s="1"/>
  <c r="L10476"/>
  <c r="L10477"/>
  <c r="P10477" s="1"/>
  <c r="L10478"/>
  <c r="L10479"/>
  <c r="P10479" s="1"/>
  <c r="L10480"/>
  <c r="L10481"/>
  <c r="L10482"/>
  <c r="L10483"/>
  <c r="P10483" s="1"/>
  <c r="L10484"/>
  <c r="L10485"/>
  <c r="P10485" s="1"/>
  <c r="L10486"/>
  <c r="L10487"/>
  <c r="P10487" s="1"/>
  <c r="L10488"/>
  <c r="L10489"/>
  <c r="L10490"/>
  <c r="L10491"/>
  <c r="P10491" s="1"/>
  <c r="L10492"/>
  <c r="L10493"/>
  <c r="L10494"/>
  <c r="L10495"/>
  <c r="L10496"/>
  <c r="L10497"/>
  <c r="L10498"/>
  <c r="L10499"/>
  <c r="P10499" s="1"/>
  <c r="L10500"/>
  <c r="L10501"/>
  <c r="P10501" s="1"/>
  <c r="L10502"/>
  <c r="L10503"/>
  <c r="P10503" s="1"/>
  <c r="L10504"/>
  <c r="L10505"/>
  <c r="P10505" s="1"/>
  <c r="L10506"/>
  <c r="L10507"/>
  <c r="P10507" s="1"/>
  <c r="L10508"/>
  <c r="L10509"/>
  <c r="P10509" s="1"/>
  <c r="L10510"/>
  <c r="L10511"/>
  <c r="L10512"/>
  <c r="L10513"/>
  <c r="P10513" s="1"/>
  <c r="L10514"/>
  <c r="L10515"/>
  <c r="P10515" s="1"/>
  <c r="L10516"/>
  <c r="L10517"/>
  <c r="P10517" s="1"/>
  <c r="L10518"/>
  <c r="L10519"/>
  <c r="P10519" s="1"/>
  <c r="L10520"/>
  <c r="L10521"/>
  <c r="P10521" s="1"/>
  <c r="L10522"/>
  <c r="L10523"/>
  <c r="P10523" s="1"/>
  <c r="L10524"/>
  <c r="L10525"/>
  <c r="P10525" s="1"/>
  <c r="L10526"/>
  <c r="L10527"/>
  <c r="P10527" s="1"/>
  <c r="L10528"/>
  <c r="L10529"/>
  <c r="P10529" s="1"/>
  <c r="L10530"/>
  <c r="L10531"/>
  <c r="P10531" s="1"/>
  <c r="L10532"/>
  <c r="L10533"/>
  <c r="P10533" s="1"/>
  <c r="L10534"/>
  <c r="L10535"/>
  <c r="P10535" s="1"/>
  <c r="L10536"/>
  <c r="L10537"/>
  <c r="P10537" s="1"/>
  <c r="L10538"/>
  <c r="L10539"/>
  <c r="P10539" s="1"/>
  <c r="L10540"/>
  <c r="L10541"/>
  <c r="P10541" s="1"/>
  <c r="L10542"/>
  <c r="L10543"/>
  <c r="P10543" s="1"/>
  <c r="L10544"/>
  <c r="L10545"/>
  <c r="L10546"/>
  <c r="L10547"/>
  <c r="L10548"/>
  <c r="L10549"/>
  <c r="L10550"/>
  <c r="L10551"/>
  <c r="P10551" s="1"/>
  <c r="L10552"/>
  <c r="L10553"/>
  <c r="P10553" s="1"/>
  <c r="L10554"/>
  <c r="L10555"/>
  <c r="P10555" s="1"/>
  <c r="L10556"/>
  <c r="L10557"/>
  <c r="P10557" s="1"/>
  <c r="L10558"/>
  <c r="L10559"/>
  <c r="P10559" s="1"/>
  <c r="L10560"/>
  <c r="L10561"/>
  <c r="P10561" s="1"/>
  <c r="L10562"/>
  <c r="L10563"/>
  <c r="P10563" s="1"/>
  <c r="L10564"/>
  <c r="L10565"/>
  <c r="P10565" s="1"/>
  <c r="L10566"/>
  <c r="L10567"/>
  <c r="P10567" s="1"/>
  <c r="L10568"/>
  <c r="L10569"/>
  <c r="P10569" s="1"/>
  <c r="L10570"/>
  <c r="L10571"/>
  <c r="P10571" s="1"/>
  <c r="L10572"/>
  <c r="L10573"/>
  <c r="P10573" s="1"/>
  <c r="L10574"/>
  <c r="L10575"/>
  <c r="P10575" s="1"/>
  <c r="L10576"/>
  <c r="L10577"/>
  <c r="P10577" s="1"/>
  <c r="L10578"/>
  <c r="L10579"/>
  <c r="L10580"/>
  <c r="L10581"/>
  <c r="L10582"/>
  <c r="L10583"/>
  <c r="L10584"/>
  <c r="L10585"/>
  <c r="L10586"/>
  <c r="L10587"/>
  <c r="L10588"/>
  <c r="L10589"/>
  <c r="L10590"/>
  <c r="L10591"/>
  <c r="L10592"/>
  <c r="L10593"/>
  <c r="P10593" s="1"/>
  <c r="L10594"/>
  <c r="L10595"/>
  <c r="L10596"/>
  <c r="L10597"/>
  <c r="P10597" s="1"/>
  <c r="L10598"/>
  <c r="L10599"/>
  <c r="L10600"/>
  <c r="L10601"/>
  <c r="L10602"/>
  <c r="L10603"/>
  <c r="L10604"/>
  <c r="L10605"/>
  <c r="P10605" s="1"/>
  <c r="L10606"/>
  <c r="L10607"/>
  <c r="P10607" s="1"/>
  <c r="L10608"/>
  <c r="L10609"/>
  <c r="L10610"/>
  <c r="L10611"/>
  <c r="P10611" s="1"/>
  <c r="L10612"/>
  <c r="L10613"/>
  <c r="P10613" s="1"/>
  <c r="L10614"/>
  <c r="L10615"/>
  <c r="L10616"/>
  <c r="L10617"/>
  <c r="P10617" s="1"/>
  <c r="L10618"/>
  <c r="L10619"/>
  <c r="P10619" s="1"/>
  <c r="L10620"/>
  <c r="L10621"/>
  <c r="P10621" s="1"/>
  <c r="L10622"/>
  <c r="L10623"/>
  <c r="P10623" s="1"/>
  <c r="L10624"/>
  <c r="L10625"/>
  <c r="P10625" s="1"/>
  <c r="L10626"/>
  <c r="L10627"/>
  <c r="P10627" s="1"/>
  <c r="L10628"/>
  <c r="L10629"/>
  <c r="P10629" s="1"/>
  <c r="L10630"/>
  <c r="L10631"/>
  <c r="P10631" s="1"/>
  <c r="L10632"/>
  <c r="L10633"/>
  <c r="L10634"/>
  <c r="L10635"/>
  <c r="L10636"/>
  <c r="L10637"/>
  <c r="L10638"/>
  <c r="L10639"/>
  <c r="P10639" s="1"/>
  <c r="L10640"/>
  <c r="L10641"/>
  <c r="P10641" s="1"/>
  <c r="L10642"/>
  <c r="L10643"/>
  <c r="P10643" s="1"/>
  <c r="L10644"/>
  <c r="L10645"/>
  <c r="L10646"/>
  <c r="L10647"/>
  <c r="L10648"/>
  <c r="L10649"/>
  <c r="L10650"/>
  <c r="L10651"/>
  <c r="L10652"/>
  <c r="L10653"/>
  <c r="L10654"/>
  <c r="L10655"/>
  <c r="P10655" s="1"/>
  <c r="L10656"/>
  <c r="L10657"/>
  <c r="P10657" s="1"/>
  <c r="L10658"/>
  <c r="L10659"/>
  <c r="P10659" s="1"/>
  <c r="L10660"/>
  <c r="L10661"/>
  <c r="L10662"/>
  <c r="L10663"/>
  <c r="L10664"/>
  <c r="L10665"/>
  <c r="L10666"/>
  <c r="L10667"/>
  <c r="L10668"/>
  <c r="L10669"/>
  <c r="L10670"/>
  <c r="L10671"/>
  <c r="L10672"/>
  <c r="L10673"/>
  <c r="L10674"/>
  <c r="L10675"/>
  <c r="L10676"/>
  <c r="L10677"/>
  <c r="P10677" s="1"/>
  <c r="L10678"/>
  <c r="L10679"/>
  <c r="P10679" s="1"/>
  <c r="L10680"/>
  <c r="L10681"/>
  <c r="P10681" s="1"/>
  <c r="L10682"/>
  <c r="L10683"/>
  <c r="P10683" s="1"/>
  <c r="L10684"/>
  <c r="L10685"/>
  <c r="P10685" s="1"/>
  <c r="L10686"/>
  <c r="L10687"/>
  <c r="P10687" s="1"/>
  <c r="L10688"/>
  <c r="L10689"/>
  <c r="P10689" s="1"/>
  <c r="L10690"/>
  <c r="L10691"/>
  <c r="P10691" s="1"/>
  <c r="L10692"/>
  <c r="L10693"/>
  <c r="P10693" s="1"/>
  <c r="L10694"/>
  <c r="L10695"/>
  <c r="P10695" s="1"/>
  <c r="L10696"/>
  <c r="L10697"/>
  <c r="P10697" s="1"/>
  <c r="L10698"/>
  <c r="L10699"/>
  <c r="P10699" s="1"/>
  <c r="L10700"/>
  <c r="L10701"/>
  <c r="P10701" s="1"/>
  <c r="L10702"/>
  <c r="L10703"/>
  <c r="P10703" s="1"/>
  <c r="L10704"/>
  <c r="L10705"/>
  <c r="P10705" s="1"/>
  <c r="L10706"/>
  <c r="L10707"/>
  <c r="P10707" s="1"/>
  <c r="L10708"/>
  <c r="L10709"/>
  <c r="P10709" s="1"/>
  <c r="L10710"/>
  <c r="L10711"/>
  <c r="P10711" s="1"/>
  <c r="L10712"/>
  <c r="L10713"/>
  <c r="P10713" s="1"/>
  <c r="L10714"/>
  <c r="L10715"/>
  <c r="L10716"/>
  <c r="L10717"/>
  <c r="L10718"/>
  <c r="L10719"/>
  <c r="L10720"/>
  <c r="L10721"/>
  <c r="L10722"/>
  <c r="L10723"/>
  <c r="L10724"/>
  <c r="L10725"/>
  <c r="P10725" s="1"/>
  <c r="L10726"/>
  <c r="L10727"/>
  <c r="P10727" s="1"/>
  <c r="L10728"/>
  <c r="L10729"/>
  <c r="P10729" s="1"/>
  <c r="L10730"/>
  <c r="L10731"/>
  <c r="L10732"/>
  <c r="L10733"/>
  <c r="L10734"/>
  <c r="L10735"/>
  <c r="L10736"/>
  <c r="L10737"/>
  <c r="L10738"/>
  <c r="L10739"/>
  <c r="P10739" s="1"/>
  <c r="L10740"/>
  <c r="L10741"/>
  <c r="P10741" s="1"/>
  <c r="L10742"/>
  <c r="L10743"/>
  <c r="P10743" s="1"/>
  <c r="L10744"/>
  <c r="L10745"/>
  <c r="L10746"/>
  <c r="L10747"/>
  <c r="L10748"/>
  <c r="L10749"/>
  <c r="P10749" s="1"/>
  <c r="L10750"/>
  <c r="L10751"/>
  <c r="P10751" s="1"/>
  <c r="L10752"/>
  <c r="L10753"/>
  <c r="P10753" s="1"/>
  <c r="L10754"/>
  <c r="L10755"/>
  <c r="P10755" s="1"/>
  <c r="L10756"/>
  <c r="L10757"/>
  <c r="P10757" s="1"/>
  <c r="L10758"/>
  <c r="L10759"/>
  <c r="P10759" s="1"/>
  <c r="L10760"/>
  <c r="L10761"/>
  <c r="P10761" s="1"/>
  <c r="L10762"/>
  <c r="L10763"/>
  <c r="P10763" s="1"/>
  <c r="L10764"/>
  <c r="L10765"/>
  <c r="P10765" s="1"/>
  <c r="L10766"/>
  <c r="L10767"/>
  <c r="P10767" s="1"/>
  <c r="L10768"/>
  <c r="L10769"/>
  <c r="P10769" s="1"/>
  <c r="L10770"/>
  <c r="L10771"/>
  <c r="P10771" s="1"/>
  <c r="L10772"/>
  <c r="L10773"/>
  <c r="P10773" s="1"/>
  <c r="L10774"/>
  <c r="L10775"/>
  <c r="P10775" s="1"/>
  <c r="L10776"/>
  <c r="L10777"/>
  <c r="P10777" s="1"/>
  <c r="L10778"/>
  <c r="L10779"/>
  <c r="P10779" s="1"/>
  <c r="L10780"/>
  <c r="L10781"/>
  <c r="P10781" s="1"/>
  <c r="L10782"/>
  <c r="L10783"/>
  <c r="P10783" s="1"/>
  <c r="L10784"/>
  <c r="L10785"/>
  <c r="P10785" s="1"/>
  <c r="L10786"/>
  <c r="L10787"/>
  <c r="P10787" s="1"/>
  <c r="L10788"/>
  <c r="L10789"/>
  <c r="P10789" s="1"/>
  <c r="L10790"/>
  <c r="L10791"/>
  <c r="L10792"/>
  <c r="L10793"/>
  <c r="L10794"/>
  <c r="L10795"/>
  <c r="L10796"/>
  <c r="L10797"/>
  <c r="P10797" s="1"/>
  <c r="L10798"/>
  <c r="L10799"/>
  <c r="L10800"/>
  <c r="L10801"/>
  <c r="L10802"/>
  <c r="L10803"/>
  <c r="P10803" s="1"/>
  <c r="L10804"/>
  <c r="L10805"/>
  <c r="L10806"/>
  <c r="L10807"/>
  <c r="L10808"/>
  <c r="L10809"/>
  <c r="L10810"/>
  <c r="L10811"/>
  <c r="L10812"/>
  <c r="L10813"/>
  <c r="L10814"/>
  <c r="L10815"/>
  <c r="L10816"/>
  <c r="L10817"/>
  <c r="L10818"/>
  <c r="L10819"/>
  <c r="L10820"/>
  <c r="L10821"/>
  <c r="L10822"/>
  <c r="L10823"/>
  <c r="L10824"/>
  <c r="L10825"/>
  <c r="L10826"/>
  <c r="L10827"/>
  <c r="L10828"/>
  <c r="L10829"/>
  <c r="L10830"/>
  <c r="L10831"/>
  <c r="L10832"/>
  <c r="L10833"/>
  <c r="L10834"/>
  <c r="L10835"/>
  <c r="L10836"/>
  <c r="L10837"/>
  <c r="L10838"/>
  <c r="L10839"/>
  <c r="L10840"/>
  <c r="L10841"/>
  <c r="L10842"/>
  <c r="L10843"/>
  <c r="L10844"/>
  <c r="L10845"/>
  <c r="L10846"/>
  <c r="L10847"/>
  <c r="L10848"/>
  <c r="L10849"/>
  <c r="L10850"/>
  <c r="L10851"/>
  <c r="L10852"/>
  <c r="L10853"/>
  <c r="L10854"/>
  <c r="L10855"/>
  <c r="L10856"/>
  <c r="L10857"/>
  <c r="L10858"/>
  <c r="L10859"/>
  <c r="L10860"/>
  <c r="L10861"/>
  <c r="L10862"/>
  <c r="L10863"/>
  <c r="L10864"/>
  <c r="L10865"/>
  <c r="L10866"/>
  <c r="L10867"/>
  <c r="L10868"/>
  <c r="L10869"/>
  <c r="L10870"/>
  <c r="L10871"/>
  <c r="L10872"/>
  <c r="L10873"/>
  <c r="L10874"/>
  <c r="L10875"/>
  <c r="L10876"/>
  <c r="L10877"/>
  <c r="L10878"/>
  <c r="L10879"/>
  <c r="L10880"/>
  <c r="L10881"/>
  <c r="L10882"/>
  <c r="L10883"/>
  <c r="L10884"/>
  <c r="L10885"/>
  <c r="L10886"/>
  <c r="L10887"/>
  <c r="L10888"/>
  <c r="L10889"/>
  <c r="L10890"/>
  <c r="L10891"/>
  <c r="L10892"/>
  <c r="L10893"/>
  <c r="L10894"/>
  <c r="L10895"/>
  <c r="L10896"/>
  <c r="L10897"/>
  <c r="L10898"/>
  <c r="L10899"/>
  <c r="L10900"/>
  <c r="L10901"/>
  <c r="L10902"/>
  <c r="L10903"/>
  <c r="L10904"/>
  <c r="L10905"/>
  <c r="L10906"/>
  <c r="L10907"/>
  <c r="L10908"/>
  <c r="L10909"/>
  <c r="L10910"/>
  <c r="L10911"/>
  <c r="L10912"/>
  <c r="L10913"/>
  <c r="L10914"/>
  <c r="L10915"/>
  <c r="L10916"/>
  <c r="L10917"/>
  <c r="L10918"/>
  <c r="L10919"/>
  <c r="L10920"/>
  <c r="L10921"/>
  <c r="L10922"/>
  <c r="L10923"/>
  <c r="L10924"/>
  <c r="L10925"/>
  <c r="L10926"/>
  <c r="L10927"/>
  <c r="L10928"/>
  <c r="L10929"/>
  <c r="L10930"/>
  <c r="L10931"/>
  <c r="L10932"/>
  <c r="L10933"/>
  <c r="L10934"/>
  <c r="L10935"/>
  <c r="L10936"/>
  <c r="L10937"/>
  <c r="L10938"/>
  <c r="L10939"/>
  <c r="L10940"/>
  <c r="L10941"/>
  <c r="L10942"/>
  <c r="L10943"/>
  <c r="L10944"/>
  <c r="L10945"/>
  <c r="L10946"/>
  <c r="L10947"/>
  <c r="L10948"/>
  <c r="L10949"/>
  <c r="L10950"/>
  <c r="L10951"/>
  <c r="L10952"/>
  <c r="L10953"/>
  <c r="L10954"/>
  <c r="L10955"/>
  <c r="L10956"/>
  <c r="L10957"/>
  <c r="L10958"/>
  <c r="L10959"/>
  <c r="L10960"/>
  <c r="L10961"/>
  <c r="L10962"/>
  <c r="L10963"/>
  <c r="L10964"/>
  <c r="L10965"/>
  <c r="L10966"/>
  <c r="L10967"/>
  <c r="L10968"/>
  <c r="L10969"/>
  <c r="L10970"/>
  <c r="L10971"/>
  <c r="L10972"/>
  <c r="L10973"/>
  <c r="L10974"/>
  <c r="L10975"/>
  <c r="L10976"/>
  <c r="L10977"/>
  <c r="L10978"/>
  <c r="L10979"/>
  <c r="L10980"/>
  <c r="L10981"/>
  <c r="L10982"/>
  <c r="L10983"/>
  <c r="L10984"/>
  <c r="L10985"/>
  <c r="L10986"/>
  <c r="L10987"/>
  <c r="L10988"/>
  <c r="L10989"/>
  <c r="L10990"/>
  <c r="L10991"/>
  <c r="L10992"/>
  <c r="L10993"/>
  <c r="L10994"/>
  <c r="L10995"/>
  <c r="L10996"/>
  <c r="L10997"/>
  <c r="L10998"/>
  <c r="L10999"/>
  <c r="L11000"/>
  <c r="L11001"/>
  <c r="L11002"/>
  <c r="L11003"/>
  <c r="L11004"/>
  <c r="L11005"/>
  <c r="L11006"/>
  <c r="L11007"/>
  <c r="L11008"/>
  <c r="L11009"/>
  <c r="L11010"/>
  <c r="L11011"/>
  <c r="L11012"/>
  <c r="L11013"/>
  <c r="L11014"/>
  <c r="L11015"/>
  <c r="L11016"/>
  <c r="L11017"/>
  <c r="L11018"/>
  <c r="L11019"/>
  <c r="L11020"/>
  <c r="L11021"/>
  <c r="L11022"/>
  <c r="L11023"/>
  <c r="L11024"/>
  <c r="L11025"/>
  <c r="L11026"/>
  <c r="L11027"/>
  <c r="L11028"/>
  <c r="L11029"/>
  <c r="L11030"/>
  <c r="L11031"/>
  <c r="L11032"/>
  <c r="L11033"/>
  <c r="L11034"/>
  <c r="L11035"/>
  <c r="L11036"/>
  <c r="L11037"/>
  <c r="L11038"/>
  <c r="L11039"/>
  <c r="L11040"/>
  <c r="L11041"/>
  <c r="L11042"/>
  <c r="L11043"/>
  <c r="L11044"/>
  <c r="L11045"/>
  <c r="L11046"/>
  <c r="L11047"/>
  <c r="L11048"/>
  <c r="L11049"/>
  <c r="L11050"/>
  <c r="L11051"/>
  <c r="L11052"/>
  <c r="L11053"/>
  <c r="L11054"/>
  <c r="L11055"/>
  <c r="L11056"/>
  <c r="L11057"/>
  <c r="L11058"/>
  <c r="L11059"/>
  <c r="L11060"/>
  <c r="L11061"/>
  <c r="L11062"/>
  <c r="L11063"/>
  <c r="L11064"/>
  <c r="L11065"/>
  <c r="L11066"/>
  <c r="L11067"/>
  <c r="L11068"/>
  <c r="L11069"/>
  <c r="L11070"/>
  <c r="L11071"/>
  <c r="L11072"/>
  <c r="L11073"/>
  <c r="L11074"/>
  <c r="L11075"/>
  <c r="L11076"/>
  <c r="L11077"/>
  <c r="L11078"/>
  <c r="L11079"/>
  <c r="L11080"/>
  <c r="L11081"/>
  <c r="L11082"/>
  <c r="L11083"/>
  <c r="L11084"/>
  <c r="L11085"/>
  <c r="L11086"/>
  <c r="L11087"/>
  <c r="L11088"/>
  <c r="L11089"/>
  <c r="L11090"/>
  <c r="L11091"/>
  <c r="L11092"/>
  <c r="L11093"/>
  <c r="L11094"/>
  <c r="L11095"/>
  <c r="L11096"/>
  <c r="L11097"/>
  <c r="L11098"/>
  <c r="L11099"/>
  <c r="L11100"/>
  <c r="L11101"/>
  <c r="L11102"/>
  <c r="L11103"/>
  <c r="L11104"/>
  <c r="L11105"/>
  <c r="P11105" s="1"/>
  <c r="L11106"/>
  <c r="L11107"/>
  <c r="P11107" s="1"/>
  <c r="L11108"/>
  <c r="L11109"/>
  <c r="P11109" s="1"/>
  <c r="L11110"/>
  <c r="L11111"/>
  <c r="P11111" s="1"/>
  <c r="L11112"/>
  <c r="L11113"/>
  <c r="L11114"/>
  <c r="L11115"/>
  <c r="L11116"/>
  <c r="L11117"/>
  <c r="P11117" s="1"/>
  <c r="L11118"/>
  <c r="L11119"/>
  <c r="P11119" s="1"/>
  <c r="L11120"/>
  <c r="L11121"/>
  <c r="P11121" s="1"/>
  <c r="L11122"/>
  <c r="L11123"/>
  <c r="P11123" s="1"/>
  <c r="L11124"/>
  <c r="L11125"/>
  <c r="P11125" s="1"/>
  <c r="L11126"/>
  <c r="L11127"/>
  <c r="P11127" s="1"/>
  <c r="L11128"/>
  <c r="L11129"/>
  <c r="L11130"/>
  <c r="L11131"/>
  <c r="P11131" s="1"/>
  <c r="L11132"/>
  <c r="L11133"/>
  <c r="P11133" s="1"/>
  <c r="L11134"/>
  <c r="L11135"/>
  <c r="P11135" s="1"/>
  <c r="L11136"/>
  <c r="L11137"/>
  <c r="P11137" s="1"/>
  <c r="L11138"/>
  <c r="L11139"/>
  <c r="P11139" s="1"/>
  <c r="L11140"/>
  <c r="L11141"/>
  <c r="P11141" s="1"/>
  <c r="L11142"/>
  <c r="L11143"/>
  <c r="P11143" s="1"/>
  <c r="L11144"/>
  <c r="L11145"/>
  <c r="P11145" s="1"/>
  <c r="L11146"/>
  <c r="L11147"/>
  <c r="P11147" s="1"/>
  <c r="L11148"/>
  <c r="L11149"/>
  <c r="P11149" s="1"/>
  <c r="L11150"/>
  <c r="L11151"/>
  <c r="P11151" s="1"/>
  <c r="L11152"/>
  <c r="L11153"/>
  <c r="L11154"/>
  <c r="L11155"/>
  <c r="L11156"/>
  <c r="L11157"/>
  <c r="P11157" s="1"/>
  <c r="L11158"/>
  <c r="L11159"/>
  <c r="P11159" s="1"/>
  <c r="L11160"/>
  <c r="L11161"/>
  <c r="L11162"/>
  <c r="L11163"/>
  <c r="L11164"/>
  <c r="L11165"/>
  <c r="P11165" s="1"/>
  <c r="L11166"/>
  <c r="L11167"/>
  <c r="P11167" s="1"/>
  <c r="L11168"/>
  <c r="L11169"/>
  <c r="L11170"/>
  <c r="L11171"/>
  <c r="P11171" s="1"/>
  <c r="L11172"/>
  <c r="L11173"/>
  <c r="P11173" s="1"/>
  <c r="L11174"/>
  <c r="L11175"/>
  <c r="L11176"/>
  <c r="L11177"/>
  <c r="L11178"/>
  <c r="L11179"/>
  <c r="P11179" s="1"/>
  <c r="L11180"/>
  <c r="L11181"/>
  <c r="P11181" s="1"/>
  <c r="L11182"/>
  <c r="L11183"/>
  <c r="P11183" s="1"/>
  <c r="L11184"/>
  <c r="L11185"/>
  <c r="P11185" s="1"/>
  <c r="L11186"/>
  <c r="L11187"/>
  <c r="P11187" s="1"/>
  <c r="L11188"/>
  <c r="L11189"/>
  <c r="P11189" s="1"/>
  <c r="L11190"/>
  <c r="L11191"/>
  <c r="P11191" s="1"/>
  <c r="L11192"/>
  <c r="L11193"/>
  <c r="P11193" s="1"/>
  <c r="L11194"/>
  <c r="L11195"/>
  <c r="P11195" s="1"/>
  <c r="L11196"/>
  <c r="L11197"/>
  <c r="P11197" s="1"/>
  <c r="L11198"/>
  <c r="L11199"/>
  <c r="P11199" s="1"/>
  <c r="L11200"/>
  <c r="L11201"/>
  <c r="P11201" s="1"/>
  <c r="L11202"/>
  <c r="L11203"/>
  <c r="P11203" s="1"/>
  <c r="L11204"/>
  <c r="L11205"/>
  <c r="P11205" s="1"/>
  <c r="L11206"/>
  <c r="L11207"/>
  <c r="P11207" s="1"/>
  <c r="L11208"/>
  <c r="L11209"/>
  <c r="L11210"/>
  <c r="L11211"/>
  <c r="L11212"/>
  <c r="L11213"/>
  <c r="L11214"/>
  <c r="L11215"/>
  <c r="L11216"/>
  <c r="L11217"/>
  <c r="L11218"/>
  <c r="L11219"/>
  <c r="L11220"/>
  <c r="L11221"/>
  <c r="L11222"/>
  <c r="L11223"/>
  <c r="L11224"/>
  <c r="L11225"/>
  <c r="L11226"/>
  <c r="L11227"/>
  <c r="L11228"/>
  <c r="L11229"/>
  <c r="L11230"/>
  <c r="L11231"/>
  <c r="L11232"/>
  <c r="L11233"/>
  <c r="L11234"/>
  <c r="L11235"/>
  <c r="L11236"/>
  <c r="L11237"/>
  <c r="P11237" s="1"/>
  <c r="L11238"/>
  <c r="L11239"/>
  <c r="P11239" s="1"/>
  <c r="L11240"/>
  <c r="L11241"/>
  <c r="P11241" s="1"/>
  <c r="L11242"/>
  <c r="L11243"/>
  <c r="L11244"/>
  <c r="L11245"/>
  <c r="L11246"/>
  <c r="L11247"/>
  <c r="L11248"/>
  <c r="L11249"/>
  <c r="L11250"/>
  <c r="L11251"/>
  <c r="P11251" s="1"/>
  <c r="L11252"/>
  <c r="L11253"/>
  <c r="L11254"/>
  <c r="L11255"/>
  <c r="L11256"/>
  <c r="L11257"/>
  <c r="L11258"/>
  <c r="L11259"/>
  <c r="P11259" s="1"/>
  <c r="L11260"/>
  <c r="L11261"/>
  <c r="P11261" s="1"/>
  <c r="L11262"/>
  <c r="L11263"/>
  <c r="P11263" s="1"/>
  <c r="L11264"/>
  <c r="L11265"/>
  <c r="P11265" s="1"/>
  <c r="L11266"/>
  <c r="L11267"/>
  <c r="P11267" s="1"/>
  <c r="L11268"/>
  <c r="L11269"/>
  <c r="P11269" s="1"/>
  <c r="L11270"/>
  <c r="L11271"/>
  <c r="P11271" s="1"/>
  <c r="L11272"/>
  <c r="L11273"/>
  <c r="P11273" s="1"/>
  <c r="L11274"/>
  <c r="L11275"/>
  <c r="P11275" s="1"/>
  <c r="L11276"/>
  <c r="L11277"/>
  <c r="P11277" s="1"/>
  <c r="L11278"/>
  <c r="L11279"/>
  <c r="P11279" s="1"/>
  <c r="L11280"/>
  <c r="L11281"/>
  <c r="P11281" s="1"/>
  <c r="L11282"/>
  <c r="L11283"/>
  <c r="P11283" s="1"/>
  <c r="L11284"/>
  <c r="L11285"/>
  <c r="P11285" s="1"/>
  <c r="L11286"/>
  <c r="L11287"/>
  <c r="P11287" s="1"/>
  <c r="L11288"/>
  <c r="L11289"/>
  <c r="P11289" s="1"/>
  <c r="L11290"/>
  <c r="L11291"/>
  <c r="P11291" s="1"/>
  <c r="L11292"/>
  <c r="L11293"/>
  <c r="P11293" s="1"/>
  <c r="L11294"/>
  <c r="L11295"/>
  <c r="P11295" s="1"/>
  <c r="L11296"/>
  <c r="L11297"/>
  <c r="P11297" s="1"/>
  <c r="L11298"/>
  <c r="L11299"/>
  <c r="P11299" s="1"/>
  <c r="L11300"/>
  <c r="L11301"/>
  <c r="P11301" s="1"/>
  <c r="L11302"/>
  <c r="L11303"/>
  <c r="P11303" s="1"/>
  <c r="L11304"/>
  <c r="L11305"/>
  <c r="P11305" s="1"/>
  <c r="L11306"/>
  <c r="L11307"/>
  <c r="P11307" s="1"/>
  <c r="L11308"/>
  <c r="L11309"/>
  <c r="P11309" s="1"/>
  <c r="L11310"/>
  <c r="L11311"/>
  <c r="P11311" s="1"/>
  <c r="L11312"/>
  <c r="L11313"/>
  <c r="P11313" s="1"/>
  <c r="L11314"/>
  <c r="L11315"/>
  <c r="P11315" s="1"/>
  <c r="L11316"/>
  <c r="L11317"/>
  <c r="P11317" s="1"/>
  <c r="L11318"/>
  <c r="L11319"/>
  <c r="P11319" s="1"/>
  <c r="L11320"/>
  <c r="L11321"/>
  <c r="P11321" s="1"/>
  <c r="L11322"/>
  <c r="L11323"/>
  <c r="P11323" s="1"/>
  <c r="L11324"/>
  <c r="L11325"/>
  <c r="P11325" s="1"/>
  <c r="L11326"/>
  <c r="L11327"/>
  <c r="P11327" s="1"/>
  <c r="L11328"/>
  <c r="L11329"/>
  <c r="P11329" s="1"/>
  <c r="L11330"/>
  <c r="L11331"/>
  <c r="P11331" s="1"/>
  <c r="L11332"/>
  <c r="L11333"/>
  <c r="P11333" s="1"/>
  <c r="L11334"/>
  <c r="L11335"/>
  <c r="P11335" s="1"/>
  <c r="L11336"/>
  <c r="L11337"/>
  <c r="P11337" s="1"/>
  <c r="L11338"/>
  <c r="L11339"/>
  <c r="P11339" s="1"/>
  <c r="L11340"/>
  <c r="L11341"/>
  <c r="P11341" s="1"/>
  <c r="L11342"/>
  <c r="L11343"/>
  <c r="P11343" s="1"/>
  <c r="L11344"/>
  <c r="L11345"/>
  <c r="P11345" s="1"/>
  <c r="L11346"/>
  <c r="L11347"/>
  <c r="P11347" s="1"/>
  <c r="L11348"/>
  <c r="L11349"/>
  <c r="P11349" s="1"/>
  <c r="L11350"/>
  <c r="L11351"/>
  <c r="P11351" s="1"/>
  <c r="L11352"/>
  <c r="L11353"/>
  <c r="P11353" s="1"/>
  <c r="L11354"/>
  <c r="L11355"/>
  <c r="P11355" s="1"/>
  <c r="L11356"/>
  <c r="L11357"/>
  <c r="P11357" s="1"/>
  <c r="L11358"/>
  <c r="L11359"/>
  <c r="P11359" s="1"/>
  <c r="L11360"/>
  <c r="L11361"/>
  <c r="P11361" s="1"/>
  <c r="L11362"/>
  <c r="L11363"/>
  <c r="P11363" s="1"/>
  <c r="L11364"/>
  <c r="L11365"/>
  <c r="P11365" s="1"/>
  <c r="L11366"/>
  <c r="L11367"/>
  <c r="P11367" s="1"/>
  <c r="L11368"/>
  <c r="L11369"/>
  <c r="P11369" s="1"/>
  <c r="L11370"/>
  <c r="L11371"/>
  <c r="P11371" s="1"/>
  <c r="L11372"/>
  <c r="L11373"/>
  <c r="P11373" s="1"/>
  <c r="L11374"/>
  <c r="L11375"/>
  <c r="P11375" s="1"/>
  <c r="L11376"/>
  <c r="L11377"/>
  <c r="P11377" s="1"/>
  <c r="L11378"/>
  <c r="L11379"/>
  <c r="P11379" s="1"/>
  <c r="L11380"/>
  <c r="L11381"/>
  <c r="P11381" s="1"/>
  <c r="L11382"/>
  <c r="L11383"/>
  <c r="P11383" s="1"/>
  <c r="L11384"/>
  <c r="L11385"/>
  <c r="P11385" s="1"/>
  <c r="L11386"/>
  <c r="L11387"/>
  <c r="P11387" s="1"/>
  <c r="L11388"/>
  <c r="L11389"/>
  <c r="P11389" s="1"/>
  <c r="L11390"/>
  <c r="L11391"/>
  <c r="P11391" s="1"/>
  <c r="L11392"/>
  <c r="L11393"/>
  <c r="P11393" s="1"/>
  <c r="L11394"/>
  <c r="L11395"/>
  <c r="P11395" s="1"/>
  <c r="L11396"/>
  <c r="L11397"/>
  <c r="P11397" s="1"/>
  <c r="L11398"/>
  <c r="L11399"/>
  <c r="P11399" s="1"/>
  <c r="L11400"/>
  <c r="L11401"/>
  <c r="P11401" s="1"/>
  <c r="L11402"/>
  <c r="L11403"/>
  <c r="P11403" s="1"/>
  <c r="L11404"/>
  <c r="L11405"/>
  <c r="P11405" s="1"/>
  <c r="L11406"/>
  <c r="L11407"/>
  <c r="P11407" s="1"/>
  <c r="L11408"/>
  <c r="L11409"/>
  <c r="P11409" s="1"/>
  <c r="L11410"/>
  <c r="L11411"/>
  <c r="P11411" s="1"/>
  <c r="L11412"/>
  <c r="L11413"/>
  <c r="P11413" s="1"/>
  <c r="L11414"/>
  <c r="L11415"/>
  <c r="P11415" s="1"/>
  <c r="L11416"/>
  <c r="L11417"/>
  <c r="P11417" s="1"/>
  <c r="L11418"/>
  <c r="L11419"/>
  <c r="P11419" s="1"/>
  <c r="L11420"/>
  <c r="L11421"/>
  <c r="P11421" s="1"/>
  <c r="L11422"/>
  <c r="L11423"/>
  <c r="P11423" s="1"/>
  <c r="L11424"/>
  <c r="L11425"/>
  <c r="P11425" s="1"/>
  <c r="L11426"/>
  <c r="L11427"/>
  <c r="P11427" s="1"/>
  <c r="L11428"/>
  <c r="L11429"/>
  <c r="P11429" s="1"/>
  <c r="L11430"/>
  <c r="L11431"/>
  <c r="P11431" s="1"/>
  <c r="L11432"/>
  <c r="L11433"/>
  <c r="P11433" s="1"/>
  <c r="L11434"/>
  <c r="L11435"/>
  <c r="P11435" s="1"/>
  <c r="L11436"/>
  <c r="L11437"/>
  <c r="P11437" s="1"/>
  <c r="L11438"/>
  <c r="L11439"/>
  <c r="P11439" s="1"/>
  <c r="L11440"/>
  <c r="L11441"/>
  <c r="P11441" s="1"/>
  <c r="L11442"/>
  <c r="L11443"/>
  <c r="P11443" s="1"/>
  <c r="L11444"/>
  <c r="L11445"/>
  <c r="P11445" s="1"/>
  <c r="L11446"/>
  <c r="L11447"/>
  <c r="P11447" s="1"/>
  <c r="L11448"/>
  <c r="L11449"/>
  <c r="P11449" s="1"/>
  <c r="L11450"/>
  <c r="L11451"/>
  <c r="P11451" s="1"/>
  <c r="L11452"/>
  <c r="L11453"/>
  <c r="P11453" s="1"/>
  <c r="L11454"/>
  <c r="L11455"/>
  <c r="P11455" s="1"/>
  <c r="L11456"/>
  <c r="L11457"/>
  <c r="P11457" s="1"/>
  <c r="L11458"/>
  <c r="L11459"/>
  <c r="P11459" s="1"/>
  <c r="L11460"/>
  <c r="L11461"/>
  <c r="P11461" s="1"/>
  <c r="L11462"/>
  <c r="L11463"/>
  <c r="P11463" s="1"/>
  <c r="L11464"/>
  <c r="L11465"/>
  <c r="P11465" s="1"/>
  <c r="L11466"/>
  <c r="L11467"/>
  <c r="P11467" s="1"/>
  <c r="L11468"/>
  <c r="L11469"/>
  <c r="P11469" s="1"/>
  <c r="L11470"/>
  <c r="L11471"/>
  <c r="P11471" s="1"/>
  <c r="L11472"/>
  <c r="L11473"/>
  <c r="P11473" s="1"/>
  <c r="L11474"/>
  <c r="L11475"/>
  <c r="P11475" s="1"/>
  <c r="L11476"/>
  <c r="L11477"/>
  <c r="P11477" s="1"/>
  <c r="L11478"/>
  <c r="L11479"/>
  <c r="P11479" s="1"/>
  <c r="L11480"/>
  <c r="L11481"/>
  <c r="P11481" s="1"/>
  <c r="L11482"/>
  <c r="L11483"/>
  <c r="P11483" s="1"/>
  <c r="L11484"/>
  <c r="L11485"/>
  <c r="P11485" s="1"/>
  <c r="L11486"/>
  <c r="L11487"/>
  <c r="P11487" s="1"/>
  <c r="L11488"/>
  <c r="L11489"/>
  <c r="P11489" s="1"/>
  <c r="L11490"/>
  <c r="L11491"/>
  <c r="P11491" s="1"/>
  <c r="L11492"/>
  <c r="L11493"/>
  <c r="P11493" s="1"/>
  <c r="L11494"/>
  <c r="L11495"/>
  <c r="P11495" s="1"/>
  <c r="L11496"/>
  <c r="L11497"/>
  <c r="P11497" s="1"/>
  <c r="L11498"/>
  <c r="L11499"/>
  <c r="P11499" s="1"/>
  <c r="L11500"/>
  <c r="L11501"/>
  <c r="P11501" s="1"/>
  <c r="L11502"/>
  <c r="L11503"/>
  <c r="P11503" s="1"/>
  <c r="L11504"/>
  <c r="L11505"/>
  <c r="P11505" s="1"/>
  <c r="L11506"/>
  <c r="L11507"/>
  <c r="P11507" s="1"/>
  <c r="L11508"/>
  <c r="L11509"/>
  <c r="P11509" s="1"/>
  <c r="L11510"/>
  <c r="L11511"/>
  <c r="P11511" s="1"/>
  <c r="L11512"/>
  <c r="L11513"/>
  <c r="P11513" s="1"/>
  <c r="L11514"/>
  <c r="L11515"/>
  <c r="P11515" s="1"/>
  <c r="L11516"/>
  <c r="L11517"/>
  <c r="P11517" s="1"/>
  <c r="L11518"/>
  <c r="L11519"/>
  <c r="P11519" s="1"/>
  <c r="L11520"/>
  <c r="L11521"/>
  <c r="P11521" s="1"/>
  <c r="L11522"/>
  <c r="L11523"/>
  <c r="P11523" s="1"/>
  <c r="L11524"/>
  <c r="L11525"/>
  <c r="P11525" s="1"/>
  <c r="L11526"/>
  <c r="L11527"/>
  <c r="P11527" s="1"/>
  <c r="L11528"/>
  <c r="L11529"/>
  <c r="P11529" s="1"/>
  <c r="L11530"/>
  <c r="L11531"/>
  <c r="P11531" s="1"/>
  <c r="L11532"/>
  <c r="L11533"/>
  <c r="P11533" s="1"/>
  <c r="L11534"/>
  <c r="L11535"/>
  <c r="P11535" s="1"/>
  <c r="L11536"/>
  <c r="L11537"/>
  <c r="P11537" s="1"/>
  <c r="L11538"/>
  <c r="L11539"/>
  <c r="P11539" s="1"/>
  <c r="L11540"/>
  <c r="L11541"/>
  <c r="P11541" s="1"/>
  <c r="L11542"/>
  <c r="L11543"/>
  <c r="P11543" s="1"/>
  <c r="L11544"/>
  <c r="L11545"/>
  <c r="P11545" s="1"/>
  <c r="L11546"/>
  <c r="L11547"/>
  <c r="P11547" s="1"/>
  <c r="L11548"/>
  <c r="L11549"/>
  <c r="P11549" s="1"/>
  <c r="L11550"/>
  <c r="L11551"/>
  <c r="P11551" s="1"/>
  <c r="L11552"/>
  <c r="L11553"/>
  <c r="P11553" s="1"/>
  <c r="L11554"/>
  <c r="L11555"/>
  <c r="P11555" s="1"/>
  <c r="L11556"/>
  <c r="L11557"/>
  <c r="P11557" s="1"/>
  <c r="L11558"/>
  <c r="L11559"/>
  <c r="P11559" s="1"/>
  <c r="L11560"/>
  <c r="L11561"/>
  <c r="P11561" s="1"/>
  <c r="L11562"/>
  <c r="L11563"/>
  <c r="P11563" s="1"/>
  <c r="L11564"/>
  <c r="L11565"/>
  <c r="P11565" s="1"/>
  <c r="L11566"/>
  <c r="L11567"/>
  <c r="P11567" s="1"/>
  <c r="L11568"/>
  <c r="L11569"/>
  <c r="P11569" s="1"/>
  <c r="L11570"/>
  <c r="L11571"/>
  <c r="P11571" s="1"/>
  <c r="L11572"/>
  <c r="L11573"/>
  <c r="P11573" s="1"/>
  <c r="L11574"/>
  <c r="L11575"/>
  <c r="P11575" s="1"/>
  <c r="L11576"/>
  <c r="L11577"/>
  <c r="P11577" s="1"/>
  <c r="L11578"/>
  <c r="L11579"/>
  <c r="P11579" s="1"/>
  <c r="L11580"/>
  <c r="L11581"/>
  <c r="P11581" s="1"/>
  <c r="L11582"/>
  <c r="L11583"/>
  <c r="P11583" s="1"/>
  <c r="L11584"/>
  <c r="L11585"/>
  <c r="P11585" s="1"/>
  <c r="L11586"/>
  <c r="L11587"/>
  <c r="P11587" s="1"/>
  <c r="L11588"/>
  <c r="L11589"/>
  <c r="P11589" s="1"/>
  <c r="L11590"/>
  <c r="L11591"/>
  <c r="P11591" s="1"/>
  <c r="L11592"/>
  <c r="L11593"/>
  <c r="P11593" s="1"/>
  <c r="L11594"/>
  <c r="L11595"/>
  <c r="P11595" s="1"/>
  <c r="L11596"/>
  <c r="L11597"/>
  <c r="P11597" s="1"/>
  <c r="L11598"/>
  <c r="L11599"/>
  <c r="P11599" s="1"/>
  <c r="L11600"/>
  <c r="L11601"/>
  <c r="P11601" s="1"/>
  <c r="L11602"/>
  <c r="L11603"/>
  <c r="P11603" s="1"/>
  <c r="L11604"/>
  <c r="L11605"/>
  <c r="P11605" s="1"/>
  <c r="L11606"/>
  <c r="L11607"/>
  <c r="P11607" s="1"/>
  <c r="L11608"/>
  <c r="L11609"/>
  <c r="P11609" s="1"/>
  <c r="L11610"/>
  <c r="L11611"/>
  <c r="P11611" s="1"/>
  <c r="L11612"/>
  <c r="L11613"/>
  <c r="P11613" s="1"/>
  <c r="L11614"/>
  <c r="L11615"/>
  <c r="P11615" s="1"/>
  <c r="L11616"/>
  <c r="L11617"/>
  <c r="P11617" s="1"/>
  <c r="L11618"/>
  <c r="L11619"/>
  <c r="P11619" s="1"/>
  <c r="L11620"/>
  <c r="L11621"/>
  <c r="P11621" s="1"/>
  <c r="L11622"/>
  <c r="L11623"/>
  <c r="P11623" s="1"/>
  <c r="L11624"/>
  <c r="L11625"/>
  <c r="P11625" s="1"/>
  <c r="L11626"/>
  <c r="L11627"/>
  <c r="P11627" s="1"/>
  <c r="L11628"/>
  <c r="L11629"/>
  <c r="P11629" s="1"/>
  <c r="L11630"/>
  <c r="L11631"/>
  <c r="P11631" s="1"/>
  <c r="L11632"/>
  <c r="L11633"/>
  <c r="P11633" s="1"/>
  <c r="L11634"/>
  <c r="L11635"/>
  <c r="P11635" s="1"/>
  <c r="L11636"/>
  <c r="L11637"/>
  <c r="P11637" s="1"/>
  <c r="L11638"/>
  <c r="L11639"/>
  <c r="P11639" s="1"/>
  <c r="L11640"/>
  <c r="L11641"/>
  <c r="P11641" s="1"/>
  <c r="L11642"/>
  <c r="L11643"/>
  <c r="P11643" s="1"/>
  <c r="L11644"/>
  <c r="L11645"/>
  <c r="P11645" s="1"/>
  <c r="L11646"/>
  <c r="L11647"/>
  <c r="P11647" s="1"/>
  <c r="L11648"/>
  <c r="L11649"/>
  <c r="P11649" s="1"/>
  <c r="L11650"/>
  <c r="L11651"/>
  <c r="P11651" s="1"/>
  <c r="L11652"/>
  <c r="L11653"/>
  <c r="P11653" s="1"/>
  <c r="L11654"/>
  <c r="P11654" s="1"/>
  <c r="L11655"/>
  <c r="P11655" s="1"/>
  <c r="L11656"/>
  <c r="P11656" s="1"/>
  <c r="L11657"/>
  <c r="P11657" s="1"/>
  <c r="L11658"/>
  <c r="P11658" s="1"/>
  <c r="L11659"/>
  <c r="P11659" s="1"/>
  <c r="L11660"/>
  <c r="P11660" s="1"/>
  <c r="L11661"/>
  <c r="P11661" s="1"/>
  <c r="L11662"/>
  <c r="P11662" s="1"/>
  <c r="L11663"/>
  <c r="P11663" s="1"/>
  <c r="L11664"/>
  <c r="P11664" s="1"/>
  <c r="L11665"/>
  <c r="P11665" s="1"/>
  <c r="L11666"/>
  <c r="P11666" s="1"/>
  <c r="L11667"/>
  <c r="P11667" s="1"/>
  <c r="L11668"/>
  <c r="P11668" s="1"/>
  <c r="L11669"/>
  <c r="P11669" s="1"/>
  <c r="L11670"/>
  <c r="P11670" s="1"/>
  <c r="L11671"/>
  <c r="P11671" s="1"/>
  <c r="L11672"/>
  <c r="P11672" s="1"/>
  <c r="L11673"/>
  <c r="P11673" s="1"/>
  <c r="L11674"/>
  <c r="P11674" s="1"/>
  <c r="L11675"/>
  <c r="P11675" s="1"/>
  <c r="L11676"/>
  <c r="P11676" s="1"/>
  <c r="L11677"/>
  <c r="P11677" s="1"/>
  <c r="L11678"/>
  <c r="P11678" s="1"/>
  <c r="L11679"/>
  <c r="P11679" s="1"/>
  <c r="L11680"/>
  <c r="P11680" s="1"/>
  <c r="L11681"/>
  <c r="P11681" s="1"/>
  <c r="L11682"/>
  <c r="P11682" s="1"/>
  <c r="L11683"/>
  <c r="P11683" s="1"/>
  <c r="L11684"/>
  <c r="P11684" s="1"/>
  <c r="L11685"/>
  <c r="P11685" s="1"/>
  <c r="L11686"/>
  <c r="P11686" s="1"/>
  <c r="L11687"/>
  <c r="P11687" s="1"/>
  <c r="L11688"/>
  <c r="P11688" s="1"/>
  <c r="L11689"/>
  <c r="P11689" s="1"/>
  <c r="L11690"/>
  <c r="P11690" s="1"/>
  <c r="L11691"/>
  <c r="P11691" s="1"/>
  <c r="L11692"/>
  <c r="P11692" s="1"/>
  <c r="L11693"/>
  <c r="P11693" s="1"/>
  <c r="L11694"/>
  <c r="P11694" s="1"/>
  <c r="L11695"/>
  <c r="P11695" s="1"/>
  <c r="L11696"/>
  <c r="P11696" s="1"/>
  <c r="L11697"/>
  <c r="P11697" s="1"/>
  <c r="L11698"/>
  <c r="P11698" s="1"/>
  <c r="L11699"/>
  <c r="P11699" s="1"/>
  <c r="L11700"/>
  <c r="P11700" s="1"/>
  <c r="L11701"/>
  <c r="P11701" s="1"/>
  <c r="L11702"/>
  <c r="P11702" s="1"/>
  <c r="L11703"/>
  <c r="P11703" s="1"/>
  <c r="L11704"/>
  <c r="P11704" s="1"/>
  <c r="L11705"/>
  <c r="P11705" s="1"/>
  <c r="L11706"/>
  <c r="P11706" s="1"/>
  <c r="L11707"/>
  <c r="P11707" s="1"/>
  <c r="L11708"/>
  <c r="P11708" s="1"/>
  <c r="L11709"/>
  <c r="P11709" s="1"/>
  <c r="L11710"/>
  <c r="P11710" s="1"/>
  <c r="L11711"/>
  <c r="P11711" s="1"/>
  <c r="L11712"/>
  <c r="P11712" s="1"/>
  <c r="L11713"/>
  <c r="P11713" s="1"/>
  <c r="L11714"/>
  <c r="P11714" s="1"/>
  <c r="L11715"/>
  <c r="P11715" s="1"/>
  <c r="L11716"/>
  <c r="P11716" s="1"/>
  <c r="L11717"/>
  <c r="P11717" s="1"/>
  <c r="L11718"/>
  <c r="P11718" s="1"/>
  <c r="L11719"/>
  <c r="P11719" s="1"/>
  <c r="L11720"/>
  <c r="P11720" s="1"/>
  <c r="L11721"/>
  <c r="P11721" s="1"/>
  <c r="L11722"/>
  <c r="P11722" s="1"/>
  <c r="L11723"/>
  <c r="P11723" s="1"/>
  <c r="L11724"/>
  <c r="P11724" s="1"/>
  <c r="L11725"/>
  <c r="P11725" s="1"/>
  <c r="L11726"/>
  <c r="P11726" s="1"/>
  <c r="L11727"/>
  <c r="P11727" s="1"/>
  <c r="L11728"/>
  <c r="P11728" s="1"/>
  <c r="L11729"/>
  <c r="P11729" s="1"/>
  <c r="L11730"/>
  <c r="P11730" s="1"/>
  <c r="L11731"/>
  <c r="P11731" s="1"/>
  <c r="L11732"/>
  <c r="P11732" s="1"/>
  <c r="L11733"/>
  <c r="P11733" s="1"/>
  <c r="L11734"/>
  <c r="P11734" s="1"/>
  <c r="L11735"/>
  <c r="P11735" s="1"/>
  <c r="L11736"/>
  <c r="P11736" s="1"/>
  <c r="L11737"/>
  <c r="P11737" s="1"/>
  <c r="L11738"/>
  <c r="P11738" s="1"/>
  <c r="L11739"/>
  <c r="P11739" s="1"/>
  <c r="L11740"/>
  <c r="P11740" s="1"/>
  <c r="L11741"/>
  <c r="P11741" s="1"/>
  <c r="L11742"/>
  <c r="P11742" s="1"/>
  <c r="L11743"/>
  <c r="P11743" s="1"/>
  <c r="L11744"/>
  <c r="P11744" s="1"/>
  <c r="L11745"/>
  <c r="P11745" s="1"/>
  <c r="L11746"/>
  <c r="P11746" s="1"/>
  <c r="L11747"/>
  <c r="P11747" s="1"/>
  <c r="L11748"/>
  <c r="P11748" s="1"/>
  <c r="L11749"/>
  <c r="P11749" s="1"/>
  <c r="L11750"/>
  <c r="P11750" s="1"/>
  <c r="L11751"/>
  <c r="P11751" s="1"/>
  <c r="L11752"/>
  <c r="P11752" s="1"/>
  <c r="L11753"/>
  <c r="P11753" s="1"/>
  <c r="L11754"/>
  <c r="P11754" s="1"/>
  <c r="L11755"/>
  <c r="P11755" s="1"/>
  <c r="L11756"/>
  <c r="P11756" s="1"/>
  <c r="L11757"/>
  <c r="P11757" s="1"/>
  <c r="L11758"/>
  <c r="P11758" s="1"/>
  <c r="L11759"/>
  <c r="P11759" s="1"/>
  <c r="L11760"/>
  <c r="P11760" s="1"/>
  <c r="L11761"/>
  <c r="P11761" s="1"/>
  <c r="L11762"/>
  <c r="P11762" s="1"/>
  <c r="L11763"/>
  <c r="P11763" s="1"/>
  <c r="L11764"/>
  <c r="P11764" s="1"/>
  <c r="L11765"/>
  <c r="P11765" s="1"/>
  <c r="L11766"/>
  <c r="P11766" s="1"/>
  <c r="L11767"/>
  <c r="P11767" s="1"/>
  <c r="L11768"/>
  <c r="P11768" s="1"/>
  <c r="L11769"/>
  <c r="P11769" s="1"/>
  <c r="L11770"/>
  <c r="P11770" s="1"/>
  <c r="L11771"/>
  <c r="P11771" s="1"/>
  <c r="L11772"/>
  <c r="P11772" s="1"/>
  <c r="L11773"/>
  <c r="P11773" s="1"/>
  <c r="L11774"/>
  <c r="P11774" s="1"/>
  <c r="L11775"/>
  <c r="P11775" s="1"/>
  <c r="L11776"/>
  <c r="P11776" s="1"/>
  <c r="L11777"/>
  <c r="P11777" s="1"/>
  <c r="L11778"/>
  <c r="P11778" s="1"/>
  <c r="L11779"/>
  <c r="P11779" s="1"/>
  <c r="L11780"/>
  <c r="P11780" s="1"/>
  <c r="L11781"/>
  <c r="P11781" s="1"/>
  <c r="L11782"/>
  <c r="P11782" s="1"/>
  <c r="L11783"/>
  <c r="P11783" s="1"/>
  <c r="L11784"/>
  <c r="P11784" s="1"/>
  <c r="L11785"/>
  <c r="P11785" s="1"/>
  <c r="L11786"/>
  <c r="P11786" s="1"/>
  <c r="L11787"/>
  <c r="P11787" s="1"/>
  <c r="L11788"/>
  <c r="P11788" s="1"/>
  <c r="L11789"/>
  <c r="P11789" s="1"/>
  <c r="L11790"/>
  <c r="P11790" s="1"/>
  <c r="L11791"/>
  <c r="P11791" s="1"/>
  <c r="L11792"/>
  <c r="P11792" s="1"/>
  <c r="L11793"/>
  <c r="P11793" s="1"/>
  <c r="L11794"/>
  <c r="P11794" s="1"/>
  <c r="L11795"/>
  <c r="P11795" s="1"/>
  <c r="L11796"/>
  <c r="P11796" s="1"/>
  <c r="L11797"/>
  <c r="P11797" s="1"/>
  <c r="L11798"/>
  <c r="P11798" s="1"/>
  <c r="L11799"/>
  <c r="P11799" s="1"/>
  <c r="L11800"/>
  <c r="P11800" s="1"/>
  <c r="L11801"/>
  <c r="P11801" s="1"/>
  <c r="L11802"/>
  <c r="P11802" s="1"/>
  <c r="L11803"/>
  <c r="P11803" s="1"/>
  <c r="L11804"/>
  <c r="P11804" s="1"/>
  <c r="L11805"/>
  <c r="P11805" s="1"/>
  <c r="L11806"/>
  <c r="P11806" s="1"/>
  <c r="L11807"/>
  <c r="P11807" s="1"/>
  <c r="L11808"/>
  <c r="P11808" s="1"/>
  <c r="L11809"/>
  <c r="P11809" s="1"/>
  <c r="L11810"/>
  <c r="P11810" s="1"/>
  <c r="L11811"/>
  <c r="P11811" s="1"/>
  <c r="L11812"/>
  <c r="P11812" s="1"/>
  <c r="L11813"/>
  <c r="P11813" s="1"/>
  <c r="L11814"/>
  <c r="P11814" s="1"/>
  <c r="L11815"/>
  <c r="P11815" s="1"/>
  <c r="L11816"/>
  <c r="P11816" s="1"/>
  <c r="L11817"/>
  <c r="P11817" s="1"/>
  <c r="L11818"/>
  <c r="P11818" s="1"/>
  <c r="L11819"/>
  <c r="P11819" s="1"/>
  <c r="L11820"/>
  <c r="P11820" s="1"/>
  <c r="L11821"/>
  <c r="P11821" s="1"/>
  <c r="L11822"/>
  <c r="P11822" s="1"/>
  <c r="L11823"/>
  <c r="P11823" s="1"/>
  <c r="L11824"/>
  <c r="P11824" s="1"/>
  <c r="L11825"/>
  <c r="P11825" s="1"/>
  <c r="L11826"/>
  <c r="P11826" s="1"/>
  <c r="L11827"/>
  <c r="P11827" s="1"/>
  <c r="L11828"/>
  <c r="P11828" s="1"/>
  <c r="L11829"/>
  <c r="P11829" s="1"/>
  <c r="L11830"/>
  <c r="P11830" s="1"/>
  <c r="L11831"/>
  <c r="P11831" s="1"/>
  <c r="L11832"/>
  <c r="P11832" s="1"/>
  <c r="L11833"/>
  <c r="P11833" s="1"/>
  <c r="L11834"/>
  <c r="P11834" s="1"/>
  <c r="L11835"/>
  <c r="P11835" s="1"/>
  <c r="L11836"/>
  <c r="P11836" s="1"/>
  <c r="L11837"/>
  <c r="P11837" s="1"/>
  <c r="L11838"/>
  <c r="P11838" s="1"/>
  <c r="L11839"/>
  <c r="P11839" s="1"/>
  <c r="L11840"/>
  <c r="P11840" s="1"/>
  <c r="L11841"/>
  <c r="P11841" s="1"/>
  <c r="L11842"/>
  <c r="P11842" s="1"/>
  <c r="L11843"/>
  <c r="P11843" s="1"/>
  <c r="L11844"/>
  <c r="P11844" s="1"/>
  <c r="L11845"/>
  <c r="P11845" s="1"/>
  <c r="L11846"/>
  <c r="P11846" s="1"/>
  <c r="L11847"/>
  <c r="P11847" s="1"/>
  <c r="L11848"/>
  <c r="P11848" s="1"/>
  <c r="L11849"/>
  <c r="P11849" s="1"/>
  <c r="L11850"/>
  <c r="P11850" s="1"/>
  <c r="L11851"/>
  <c r="P11851" s="1"/>
  <c r="L11852"/>
  <c r="P11852" s="1"/>
  <c r="L11853"/>
  <c r="P11853" s="1"/>
  <c r="L11854"/>
  <c r="P11854" s="1"/>
  <c r="L11855"/>
  <c r="P11855" s="1"/>
  <c r="L11856"/>
  <c r="P11856" s="1"/>
  <c r="L11857"/>
  <c r="P11857" s="1"/>
  <c r="L11858"/>
  <c r="P11858" s="1"/>
  <c r="L11859"/>
  <c r="P11859" s="1"/>
  <c r="L11860"/>
  <c r="P11860" s="1"/>
  <c r="L11861"/>
  <c r="P11861" s="1"/>
  <c r="L11862"/>
  <c r="P11862" s="1"/>
  <c r="L11863"/>
  <c r="P11863" s="1"/>
  <c r="L11864"/>
  <c r="P11864" s="1"/>
  <c r="L11865"/>
  <c r="P11865" s="1"/>
  <c r="L11866"/>
  <c r="P11866" s="1"/>
  <c r="L11867"/>
  <c r="P11867" s="1"/>
  <c r="L11868"/>
  <c r="P11868" s="1"/>
  <c r="L11869"/>
  <c r="P11869" s="1"/>
  <c r="L11870"/>
  <c r="P11870" s="1"/>
  <c r="L11871"/>
  <c r="P11871" s="1"/>
  <c r="L11872"/>
  <c r="P11872" s="1"/>
  <c r="L11873"/>
  <c r="P11873" s="1"/>
  <c r="L11874"/>
  <c r="P11874" s="1"/>
  <c r="L11875"/>
  <c r="P11875" s="1"/>
  <c r="L11876"/>
  <c r="P11876" s="1"/>
  <c r="L11877"/>
  <c r="P11877" s="1"/>
  <c r="L11878"/>
  <c r="P11878" s="1"/>
  <c r="L11879"/>
  <c r="P11879" s="1"/>
  <c r="L11880"/>
  <c r="P11880" s="1"/>
  <c r="L11881"/>
  <c r="P11881" s="1"/>
  <c r="L11882"/>
  <c r="P11882" s="1"/>
  <c r="L11883"/>
  <c r="P11883" s="1"/>
  <c r="L11884"/>
  <c r="P11884" s="1"/>
  <c r="L11885"/>
  <c r="P11885" s="1"/>
  <c r="L11886"/>
  <c r="P11886" s="1"/>
  <c r="L11887"/>
  <c r="P11887" s="1"/>
  <c r="L11888"/>
  <c r="P11888" s="1"/>
  <c r="L11889"/>
  <c r="P11889" s="1"/>
  <c r="L11890"/>
  <c r="P11890" s="1"/>
  <c r="L11891"/>
  <c r="P11891" s="1"/>
  <c r="L11892"/>
  <c r="P11892" s="1"/>
  <c r="L11893"/>
  <c r="P11893" s="1"/>
  <c r="L11894"/>
  <c r="P11894" s="1"/>
  <c r="L11895"/>
  <c r="P11895" s="1"/>
  <c r="L11896"/>
  <c r="P11896" s="1"/>
  <c r="L11897"/>
  <c r="P11897" s="1"/>
  <c r="L11898"/>
  <c r="P11898" s="1"/>
  <c r="L11899"/>
  <c r="P11899" s="1"/>
  <c r="L11900"/>
  <c r="P11900" s="1"/>
  <c r="L11901"/>
  <c r="P11901" s="1"/>
  <c r="L11902"/>
  <c r="P11902" s="1"/>
  <c r="L11903"/>
  <c r="P11903" s="1"/>
  <c r="L11904"/>
  <c r="P11904" s="1"/>
  <c r="L11905"/>
  <c r="P11905" s="1"/>
  <c r="L11906"/>
  <c r="P11906" s="1"/>
  <c r="L11907"/>
  <c r="P11907" s="1"/>
  <c r="L11908"/>
  <c r="P11908" s="1"/>
  <c r="L11909"/>
  <c r="P11909" s="1"/>
  <c r="L11910"/>
  <c r="P11910" s="1"/>
  <c r="L11911"/>
  <c r="P11911" s="1"/>
  <c r="L11912"/>
  <c r="P11912" s="1"/>
  <c r="L11913"/>
  <c r="P11913" s="1"/>
  <c r="L11914"/>
  <c r="P11914" s="1"/>
  <c r="L11915"/>
  <c r="P11915" s="1"/>
  <c r="L11916"/>
  <c r="P11916" s="1"/>
  <c r="L11917"/>
  <c r="P11917" s="1"/>
  <c r="L11918"/>
  <c r="P11918" s="1"/>
  <c r="L11919"/>
  <c r="P11919" s="1"/>
  <c r="L11920"/>
  <c r="P11920" s="1"/>
  <c r="L11921"/>
  <c r="P11921" s="1"/>
  <c r="L11922"/>
  <c r="L11923"/>
  <c r="P11923" s="1"/>
  <c r="L11924"/>
  <c r="P11924" s="1"/>
  <c r="L11925"/>
  <c r="P11925" s="1"/>
  <c r="L11926"/>
  <c r="P11926" s="1"/>
  <c r="L11927"/>
  <c r="P11927" s="1"/>
  <c r="L11928"/>
  <c r="P11928" s="1"/>
  <c r="L11929"/>
  <c r="P11929" s="1"/>
  <c r="L11930"/>
  <c r="P11930" s="1"/>
  <c r="L11931"/>
  <c r="P11931" s="1"/>
  <c r="L11932"/>
  <c r="P11932" s="1"/>
  <c r="L11933"/>
  <c r="P11933" s="1"/>
  <c r="L11934"/>
  <c r="P11934" s="1"/>
  <c r="L11935"/>
  <c r="P11935" s="1"/>
  <c r="L11936"/>
  <c r="P11936" s="1"/>
  <c r="L11937"/>
  <c r="P11937" s="1"/>
  <c r="L11938"/>
  <c r="P11938" s="1"/>
  <c r="L11939"/>
  <c r="P11939" s="1"/>
  <c r="L11940"/>
  <c r="P11940" s="1"/>
  <c r="L11941"/>
  <c r="L11942"/>
  <c r="P11942" s="1"/>
  <c r="L11943"/>
  <c r="P11943" s="1"/>
  <c r="L11944"/>
  <c r="P11944" s="1"/>
  <c r="L11945"/>
  <c r="L11946"/>
  <c r="P11946" s="1"/>
  <c r="L11947"/>
  <c r="P11947" s="1"/>
  <c r="L11948"/>
  <c r="P11948" s="1"/>
  <c r="L11949"/>
  <c r="P11949" s="1"/>
  <c r="L11950"/>
  <c r="P11950" s="1"/>
  <c r="L11951"/>
  <c r="L11952"/>
  <c r="P11952" s="1"/>
  <c r="L11953"/>
  <c r="P11953" s="1"/>
  <c r="L11954"/>
  <c r="L11955"/>
  <c r="L11956"/>
  <c r="P11956" s="1"/>
  <c r="L11957"/>
  <c r="P11957" s="1"/>
  <c r="L11958"/>
  <c r="P11958" s="1"/>
  <c r="L11959"/>
  <c r="P11959" s="1"/>
  <c r="L11960"/>
  <c r="P11960" s="1"/>
  <c r="L11961"/>
  <c r="P11961" s="1"/>
  <c r="L11962"/>
  <c r="P11962" s="1"/>
  <c r="L11963"/>
  <c r="P11963" s="1"/>
  <c r="L11964"/>
  <c r="P11964" s="1"/>
  <c r="L11965"/>
  <c r="P11965" s="1"/>
  <c r="L11966"/>
  <c r="P11966" s="1"/>
  <c r="L11967"/>
  <c r="P11967" s="1"/>
  <c r="L11968"/>
  <c r="P11968" s="1"/>
  <c r="L11969"/>
  <c r="L11970"/>
  <c r="L11971"/>
  <c r="L11972"/>
  <c r="L11973"/>
  <c r="L11974"/>
  <c r="L11975"/>
  <c r="P11975" s="1"/>
  <c r="L11976"/>
  <c r="P11976" s="1"/>
  <c r="L11977"/>
  <c r="P11977" s="1"/>
  <c r="L11978"/>
  <c r="P11978" s="1"/>
  <c r="L11979"/>
  <c r="P11979" s="1"/>
  <c r="L11980"/>
  <c r="P11980" s="1"/>
  <c r="L11981"/>
  <c r="P11981" s="1"/>
  <c r="L11982"/>
  <c r="P11982" s="1"/>
  <c r="L11983"/>
  <c r="P11983" s="1"/>
  <c r="L11984"/>
  <c r="P11984" s="1"/>
  <c r="L11985"/>
  <c r="P11985" s="1"/>
  <c r="L11986"/>
  <c r="P11986" s="1"/>
  <c r="L11987"/>
  <c r="P11987" s="1"/>
  <c r="L11988"/>
  <c r="P11988" s="1"/>
  <c r="L11989"/>
  <c r="P11989" s="1"/>
  <c r="L11990"/>
  <c r="P11990" s="1"/>
  <c r="L11991"/>
  <c r="P11991" s="1"/>
  <c r="L11992"/>
  <c r="P11992" s="1"/>
  <c r="L11993"/>
  <c r="P11993" s="1"/>
  <c r="L11994"/>
  <c r="P11994" s="1"/>
  <c r="L11995"/>
  <c r="P11995" s="1"/>
  <c r="L11996"/>
  <c r="L11997"/>
  <c r="P11997" s="1"/>
  <c r="L11998"/>
  <c r="P11998" s="1"/>
  <c r="L11999"/>
  <c r="P11999" s="1"/>
  <c r="L12000"/>
  <c r="P12000" s="1"/>
  <c r="L12001"/>
  <c r="P12001" s="1"/>
  <c r="L12002"/>
  <c r="P12002" s="1"/>
  <c r="L12003"/>
  <c r="P12003" s="1"/>
  <c r="L12004"/>
  <c r="P12004" s="1"/>
  <c r="L12005"/>
  <c r="P12005" s="1"/>
  <c r="L12006"/>
  <c r="P12006" s="1"/>
  <c r="L12007"/>
  <c r="P12007" s="1"/>
  <c r="L12008"/>
  <c r="P12008" s="1"/>
  <c r="L12009"/>
  <c r="P12009" s="1"/>
  <c r="L12010"/>
  <c r="P12010" s="1"/>
  <c r="L12011"/>
  <c r="P12011" s="1"/>
  <c r="L12012"/>
  <c r="P12012" s="1"/>
  <c r="L12013"/>
  <c r="P12013" s="1"/>
  <c r="L12014"/>
  <c r="P12014" s="1"/>
  <c r="L12015"/>
  <c r="P12015" s="1"/>
  <c r="L12016"/>
  <c r="L12017"/>
  <c r="L12018"/>
  <c r="L12019"/>
  <c r="L12020"/>
  <c r="L12021"/>
  <c r="L12022"/>
  <c r="P12022" s="1"/>
  <c r="L12023"/>
  <c r="P12023" s="1"/>
  <c r="L12024"/>
  <c r="P12024" s="1"/>
  <c r="L12025"/>
  <c r="P12025" s="1"/>
  <c r="L12026"/>
  <c r="L12027"/>
  <c r="L12028"/>
  <c r="L12029"/>
  <c r="L12030"/>
  <c r="L12031"/>
  <c r="L12032"/>
  <c r="L12033"/>
  <c r="P12033" s="1"/>
  <c r="L12034"/>
  <c r="P12034" s="1"/>
  <c r="L12035"/>
  <c r="P12035" s="1"/>
  <c r="L12036"/>
  <c r="L12037"/>
  <c r="L12038"/>
  <c r="L12039"/>
  <c r="L12040"/>
  <c r="P12040" s="1"/>
  <c r="L12041"/>
  <c r="P12041" s="1"/>
  <c r="L12042"/>
  <c r="P12042" s="1"/>
  <c r="L12043"/>
  <c r="P12043" s="1"/>
  <c r="L12044"/>
  <c r="L12045"/>
  <c r="L12046"/>
  <c r="L12047"/>
  <c r="L12048"/>
  <c r="L12049"/>
  <c r="L12050"/>
  <c r="L12051"/>
  <c r="L12052"/>
  <c r="L12053"/>
  <c r="L12054"/>
  <c r="L12055"/>
  <c r="P12055" s="1"/>
  <c r="L12056"/>
  <c r="P12056" s="1"/>
  <c r="L12057"/>
  <c r="P12057" s="1"/>
  <c r="L12058"/>
  <c r="L12059"/>
  <c r="P12059" s="1"/>
  <c r="L12060"/>
  <c r="P12060" s="1"/>
  <c r="L12061"/>
  <c r="P12061" s="1"/>
  <c r="L12062"/>
  <c r="P12062" s="1"/>
  <c r="L12063"/>
  <c r="P12063" s="1"/>
  <c r="L12064"/>
  <c r="P12064" s="1"/>
  <c r="L12065"/>
  <c r="P12065" s="1"/>
  <c r="L12066"/>
  <c r="P12066" s="1"/>
  <c r="L12067"/>
  <c r="P12067" s="1"/>
  <c r="L12068"/>
  <c r="P12068" s="1"/>
  <c r="L12069"/>
  <c r="P12069" s="1"/>
  <c r="L12070"/>
  <c r="P12070" s="1"/>
  <c r="L12071"/>
  <c r="P12071" s="1"/>
  <c r="L12072"/>
  <c r="P12072" s="1"/>
  <c r="L12073"/>
  <c r="P12073" s="1"/>
  <c r="L12074"/>
  <c r="P12074" s="1"/>
  <c r="L12075"/>
  <c r="P12075" s="1"/>
  <c r="L12076"/>
  <c r="P12076" s="1"/>
  <c r="L12077"/>
  <c r="P12077" s="1"/>
  <c r="L12078"/>
  <c r="P12078" s="1"/>
  <c r="L12079"/>
  <c r="P12079" s="1"/>
  <c r="L12080"/>
  <c r="L12081"/>
  <c r="L12082"/>
  <c r="P12082" s="1"/>
  <c r="L12083"/>
  <c r="L12084"/>
  <c r="L12085"/>
  <c r="L12086"/>
  <c r="L12087"/>
  <c r="P12087" s="1"/>
  <c r="L12088"/>
  <c r="P12088" s="1"/>
  <c r="L12089"/>
  <c r="L12090"/>
  <c r="P12090" s="1"/>
  <c r="L12091"/>
  <c r="L12092"/>
  <c r="L12093"/>
  <c r="L12094"/>
  <c r="L12095"/>
  <c r="L12096"/>
  <c r="L12097"/>
  <c r="L12098"/>
  <c r="L12099"/>
  <c r="L12100"/>
  <c r="L12101"/>
  <c r="P12101" s="1"/>
  <c r="L12102"/>
  <c r="L12103"/>
  <c r="P12103" s="1"/>
  <c r="L12104"/>
  <c r="P12104" s="1"/>
  <c r="L12105"/>
  <c r="L12106"/>
  <c r="L12107"/>
  <c r="L12108"/>
  <c r="P12108" s="1"/>
  <c r="L12109"/>
  <c r="P12109" s="1"/>
  <c r="L12110"/>
  <c r="P12110" s="1"/>
  <c r="L12111"/>
  <c r="P12111" s="1"/>
  <c r="L12112"/>
  <c r="P12112" s="1"/>
  <c r="L12113"/>
  <c r="P12113" s="1"/>
  <c r="L12114"/>
  <c r="P12114" s="1"/>
  <c r="L12115"/>
  <c r="L12116"/>
  <c r="P12116" s="1"/>
  <c r="L12117"/>
  <c r="P12117" s="1"/>
  <c r="L12118"/>
  <c r="P12118" s="1"/>
  <c r="L12119"/>
  <c r="P12119" s="1"/>
  <c r="L12120"/>
  <c r="P12120" s="1"/>
  <c r="L12121"/>
  <c r="P12121" s="1"/>
  <c r="L12122"/>
  <c r="P12122" s="1"/>
  <c r="L12123"/>
  <c r="P12123" s="1"/>
  <c r="L12124"/>
  <c r="P12124" s="1"/>
  <c r="L12125"/>
  <c r="P12125" s="1"/>
  <c r="L12126"/>
  <c r="P12126" s="1"/>
  <c r="L12127"/>
  <c r="P12127" s="1"/>
  <c r="L12128"/>
  <c r="L12129"/>
  <c r="L12130"/>
  <c r="L12131"/>
  <c r="L12132"/>
  <c r="L12133"/>
  <c r="L12134"/>
  <c r="L12135"/>
  <c r="L12136"/>
  <c r="L12137"/>
  <c r="L12138"/>
  <c r="L12139"/>
  <c r="L12140"/>
  <c r="L12141"/>
  <c r="L12142"/>
  <c r="L12143"/>
  <c r="P12143" s="1"/>
  <c r="L12144"/>
  <c r="P12144" s="1"/>
  <c r="L12145"/>
  <c r="P12145" s="1"/>
  <c r="L12146"/>
  <c r="P12146" s="1"/>
  <c r="L12147"/>
  <c r="P12147" s="1"/>
  <c r="L12148"/>
  <c r="P12148" s="1"/>
  <c r="L12149"/>
  <c r="P12149" s="1"/>
  <c r="L12150"/>
  <c r="P12150" s="1"/>
  <c r="L12151"/>
  <c r="P12151" s="1"/>
  <c r="L12152"/>
  <c r="P12152" s="1"/>
  <c r="L12153"/>
  <c r="P12153" s="1"/>
  <c r="L12154"/>
  <c r="P12154" s="1"/>
  <c r="L12155"/>
  <c r="P12155" s="1"/>
  <c r="L12156"/>
  <c r="P12156" s="1"/>
  <c r="L12157"/>
  <c r="P12157" s="1"/>
  <c r="L12158"/>
  <c r="P12158" s="1"/>
  <c r="L12159"/>
  <c r="P12159" s="1"/>
  <c r="L12160"/>
  <c r="P12160" s="1"/>
  <c r="L12161"/>
  <c r="P12161" s="1"/>
  <c r="L12162"/>
  <c r="P12162" s="1"/>
  <c r="L12163"/>
  <c r="P12163" s="1"/>
  <c r="L12164"/>
  <c r="P12164" s="1"/>
  <c r="L12165"/>
  <c r="P12165" s="1"/>
  <c r="L12166"/>
  <c r="P12166" s="1"/>
  <c r="L12167"/>
  <c r="P12167" s="1"/>
  <c r="L12168"/>
  <c r="P12168" s="1"/>
  <c r="L12169"/>
  <c r="P12169" s="1"/>
  <c r="L12170"/>
  <c r="P12170" s="1"/>
  <c r="L12171"/>
  <c r="P12171" s="1"/>
  <c r="L12172"/>
  <c r="P12172" s="1"/>
  <c r="L12173"/>
  <c r="P12173" s="1"/>
  <c r="L12174"/>
  <c r="P12174" s="1"/>
  <c r="L12175"/>
  <c r="P12175" s="1"/>
  <c r="L12176"/>
  <c r="P12176" s="1"/>
  <c r="L12177"/>
  <c r="P12177" s="1"/>
  <c r="L12178"/>
  <c r="P12178" s="1"/>
  <c r="L12179"/>
  <c r="P12179" s="1"/>
  <c r="L12180"/>
  <c r="P12180" s="1"/>
  <c r="L12181"/>
  <c r="P12181" s="1"/>
  <c r="L12182"/>
  <c r="P12182" s="1"/>
  <c r="L12183"/>
  <c r="P12183" s="1"/>
  <c r="L12184"/>
  <c r="P12184" s="1"/>
  <c r="L12185"/>
  <c r="P12185" s="1"/>
  <c r="L12186"/>
  <c r="P12186" s="1"/>
  <c r="L12187"/>
  <c r="P12187" s="1"/>
  <c r="L12188"/>
  <c r="P12188" s="1"/>
  <c r="L12189"/>
  <c r="P12189" s="1"/>
  <c r="L12190"/>
  <c r="P12190" s="1"/>
  <c r="L12191"/>
  <c r="P12191" s="1"/>
  <c r="L12192"/>
  <c r="P12192" s="1"/>
  <c r="L12193"/>
  <c r="P12193" s="1"/>
  <c r="L12194"/>
  <c r="P12194" s="1"/>
  <c r="L12195"/>
  <c r="P12195" s="1"/>
  <c r="L12196"/>
  <c r="P12196" s="1"/>
  <c r="L12197"/>
  <c r="P12197" s="1"/>
  <c r="L12198"/>
  <c r="P12198" s="1"/>
  <c r="L12199"/>
  <c r="P12199" s="1"/>
  <c r="L12200"/>
  <c r="P12200" s="1"/>
  <c r="L12201"/>
  <c r="P12201" s="1"/>
  <c r="L12202"/>
  <c r="P12202" s="1"/>
  <c r="L12203"/>
  <c r="P12203" s="1"/>
  <c r="L12204"/>
  <c r="P12204" s="1"/>
  <c r="L12205"/>
  <c r="P12205" s="1"/>
  <c r="L12206"/>
  <c r="P12206" s="1"/>
  <c r="L12207"/>
  <c r="P12207" s="1"/>
  <c r="L12208"/>
  <c r="P12208" s="1"/>
  <c r="L12209"/>
  <c r="P12209" s="1"/>
  <c r="L12210"/>
  <c r="P12210" s="1"/>
  <c r="L12211"/>
  <c r="P12211" s="1"/>
  <c r="L12212"/>
  <c r="P12212" s="1"/>
  <c r="L12213"/>
  <c r="P12213" s="1"/>
  <c r="L12214"/>
  <c r="P12214" s="1"/>
  <c r="L12215"/>
  <c r="P12215" s="1"/>
  <c r="L12216"/>
  <c r="P12216" s="1"/>
  <c r="L12217"/>
  <c r="P12217" s="1"/>
  <c r="L12218"/>
  <c r="P12218" s="1"/>
  <c r="L12219"/>
  <c r="P12219" s="1"/>
  <c r="L12220"/>
  <c r="P12220" s="1"/>
  <c r="L12221"/>
  <c r="P12221" s="1"/>
  <c r="L12222"/>
  <c r="P12222" s="1"/>
  <c r="L12223"/>
  <c r="P12223" s="1"/>
  <c r="L12224"/>
  <c r="P12224" s="1"/>
  <c r="L12225"/>
  <c r="P12225" s="1"/>
  <c r="L12226"/>
  <c r="P12226" s="1"/>
  <c r="L12227"/>
  <c r="P12227" s="1"/>
  <c r="L12228"/>
  <c r="P12228" s="1"/>
  <c r="L12229"/>
  <c r="P12229" s="1"/>
  <c r="L12230"/>
  <c r="P12230" s="1"/>
  <c r="L12231"/>
  <c r="P12231" s="1"/>
  <c r="L12232"/>
  <c r="P12232" s="1"/>
  <c r="L12233"/>
  <c r="P12233" s="1"/>
  <c r="L12234"/>
  <c r="P12234" s="1"/>
  <c r="L12235"/>
  <c r="P12235" s="1"/>
  <c r="L12236"/>
  <c r="P12236" s="1"/>
  <c r="L12237"/>
  <c r="P12237" s="1"/>
  <c r="L12238"/>
  <c r="P12238" s="1"/>
  <c r="L12239"/>
  <c r="P12239" s="1"/>
  <c r="L12240"/>
  <c r="P12240" s="1"/>
  <c r="L12241"/>
  <c r="P12241" s="1"/>
  <c r="L12242"/>
  <c r="P12242" s="1"/>
  <c r="L12243"/>
  <c r="P12243" s="1"/>
  <c r="L12244"/>
  <c r="P12244" s="1"/>
  <c r="L12245"/>
  <c r="P12245" s="1"/>
  <c r="L12246"/>
  <c r="P12246" s="1"/>
  <c r="L12247"/>
  <c r="P12247" s="1"/>
  <c r="L12248"/>
  <c r="P12248" s="1"/>
  <c r="L12249"/>
  <c r="P12249" s="1"/>
  <c r="L12250"/>
  <c r="P12250" s="1"/>
  <c r="L12251"/>
  <c r="P12251" s="1"/>
  <c r="L12252"/>
  <c r="P12252" s="1"/>
  <c r="L12253"/>
  <c r="P12253" s="1"/>
  <c r="L12254"/>
  <c r="P12254" s="1"/>
  <c r="L12255"/>
  <c r="P12255" s="1"/>
  <c r="L12256"/>
  <c r="P12256" s="1"/>
  <c r="L12257"/>
  <c r="P12257" s="1"/>
  <c r="L12258"/>
  <c r="P12258" s="1"/>
  <c r="L12259"/>
  <c r="P12259" s="1"/>
  <c r="L12260"/>
  <c r="P12260" s="1"/>
  <c r="L12261"/>
  <c r="P12261" s="1"/>
  <c r="L12262"/>
  <c r="P12262" s="1"/>
  <c r="L12263"/>
  <c r="P12263" s="1"/>
  <c r="L12264"/>
  <c r="P12264" s="1"/>
  <c r="L12265"/>
  <c r="P12265" s="1"/>
  <c r="L12266"/>
  <c r="P12266" s="1"/>
  <c r="L12267"/>
  <c r="P12267" s="1"/>
  <c r="L12268"/>
  <c r="P12268" s="1"/>
  <c r="L12269"/>
  <c r="P12269" s="1"/>
  <c r="L12270"/>
  <c r="P12270" s="1"/>
  <c r="L12271"/>
  <c r="P12271" s="1"/>
  <c r="L12272"/>
  <c r="P12272" s="1"/>
  <c r="L12273"/>
  <c r="P12273" s="1"/>
  <c r="L12274"/>
  <c r="P12274" s="1"/>
  <c r="L12275"/>
  <c r="P12275" s="1"/>
  <c r="L12276"/>
  <c r="P12276" s="1"/>
  <c r="L12277"/>
  <c r="P12277" s="1"/>
  <c r="L12278"/>
  <c r="P12278" s="1"/>
  <c r="L12279"/>
  <c r="P12279" s="1"/>
  <c r="L12280"/>
  <c r="P12280" s="1"/>
  <c r="L12281"/>
  <c r="P12281" s="1"/>
  <c r="L12282"/>
  <c r="P12282" s="1"/>
  <c r="L12283"/>
  <c r="P12283" s="1"/>
  <c r="L12284"/>
  <c r="P12284" s="1"/>
  <c r="L12285"/>
  <c r="P12285" s="1"/>
  <c r="L12286"/>
  <c r="P12286" s="1"/>
  <c r="L12287"/>
  <c r="P12287" s="1"/>
  <c r="L12288"/>
  <c r="P12288" s="1"/>
  <c r="L12289"/>
  <c r="P12289" s="1"/>
  <c r="L12290"/>
  <c r="P12290" s="1"/>
  <c r="L12291"/>
  <c r="P12291" s="1"/>
  <c r="L12292"/>
  <c r="P12292" s="1"/>
  <c r="L12293"/>
  <c r="P12293" s="1"/>
  <c r="L12294"/>
  <c r="P12294" s="1"/>
  <c r="L12295"/>
  <c r="P12295" s="1"/>
  <c r="L12296"/>
  <c r="P12296" s="1"/>
  <c r="L12297"/>
  <c r="P12297" s="1"/>
  <c r="L12298"/>
  <c r="P12298" s="1"/>
  <c r="L12299"/>
  <c r="P12299" s="1"/>
  <c r="L12300"/>
  <c r="L12301"/>
  <c r="P12301" s="1"/>
  <c r="L12302"/>
  <c r="L12303"/>
  <c r="P12303" s="1"/>
  <c r="L12304"/>
  <c r="P12304" s="1"/>
  <c r="L12305"/>
  <c r="P12305" s="1"/>
  <c r="L12306"/>
  <c r="P12306" s="1"/>
  <c r="L12307"/>
  <c r="P12307" s="1"/>
  <c r="L12308"/>
  <c r="P12308" s="1"/>
  <c r="L12309"/>
  <c r="P12309" s="1"/>
  <c r="L12310"/>
  <c r="P12310" s="1"/>
  <c r="L12311"/>
  <c r="P12311" s="1"/>
  <c r="L12312"/>
  <c r="P12312" s="1"/>
  <c r="L12313"/>
  <c r="P12313" s="1"/>
  <c r="L12314"/>
  <c r="P12314" s="1"/>
  <c r="L12315"/>
  <c r="P12315" s="1"/>
  <c r="L12316"/>
  <c r="P12316" s="1"/>
  <c r="L12317"/>
  <c r="P12317" s="1"/>
  <c r="L12318"/>
  <c r="P12318" s="1"/>
  <c r="L12319"/>
  <c r="P12319" s="1"/>
  <c r="L12320"/>
  <c r="P12320" s="1"/>
  <c r="L12321"/>
  <c r="P12321" s="1"/>
  <c r="L12322"/>
  <c r="P12322" s="1"/>
  <c r="L12323"/>
  <c r="P12323" s="1"/>
  <c r="L12324"/>
  <c r="P12324" s="1"/>
  <c r="L12325"/>
  <c r="P12325" s="1"/>
  <c r="L12326"/>
  <c r="P12326" s="1"/>
  <c r="L12327"/>
  <c r="P12327" s="1"/>
  <c r="L12328"/>
  <c r="P12328" s="1"/>
  <c r="L12329"/>
  <c r="P12329" s="1"/>
  <c r="L12330"/>
  <c r="P12330" s="1"/>
  <c r="L12331"/>
  <c r="P12331" s="1"/>
  <c r="L12332"/>
  <c r="P12332" s="1"/>
  <c r="L12333"/>
  <c r="P12333" s="1"/>
  <c r="L12334"/>
  <c r="P12334" s="1"/>
  <c r="L12335"/>
  <c r="P12335" s="1"/>
  <c r="L12336"/>
  <c r="P12336" s="1"/>
  <c r="L12337"/>
  <c r="P12337" s="1"/>
  <c r="L12338"/>
  <c r="P12338" s="1"/>
  <c r="L12339"/>
  <c r="P12339" s="1"/>
  <c r="L12340"/>
  <c r="P12340" s="1"/>
  <c r="L12341"/>
  <c r="P12341" s="1"/>
  <c r="L12342"/>
  <c r="P12342" s="1"/>
  <c r="L12343"/>
  <c r="P12343" s="1"/>
  <c r="L12344"/>
  <c r="P12344" s="1"/>
  <c r="L12345"/>
  <c r="P12345" s="1"/>
  <c r="L12346"/>
  <c r="P12346" s="1"/>
  <c r="L12347"/>
  <c r="P12347" s="1"/>
  <c r="L12348"/>
  <c r="P12348" s="1"/>
  <c r="L12349"/>
  <c r="P12349" s="1"/>
  <c r="L12350"/>
  <c r="P12350" s="1"/>
  <c r="L12351"/>
  <c r="P12351" s="1"/>
  <c r="L12352"/>
  <c r="P12352" s="1"/>
  <c r="L12353"/>
  <c r="P12353" s="1"/>
  <c r="L12354"/>
  <c r="P12354" s="1"/>
  <c r="L12355"/>
  <c r="P12355" s="1"/>
  <c r="L12356"/>
  <c r="P12356" s="1"/>
  <c r="L12357"/>
  <c r="P12357" s="1"/>
  <c r="L12358"/>
  <c r="P12358" s="1"/>
  <c r="L12359"/>
  <c r="P12359" s="1"/>
  <c r="L12360"/>
  <c r="P12360" s="1"/>
  <c r="L12361"/>
  <c r="P12361" s="1"/>
  <c r="L12362"/>
  <c r="P12362" s="1"/>
  <c r="L12363"/>
  <c r="P12363" s="1"/>
  <c r="L12364"/>
  <c r="P12364" s="1"/>
  <c r="L12365"/>
  <c r="P12365" s="1"/>
  <c r="L12366"/>
  <c r="P12366" s="1"/>
  <c r="L12367"/>
  <c r="P12367" s="1"/>
  <c r="L12368"/>
  <c r="P12368" s="1"/>
  <c r="L12369"/>
  <c r="P12369" s="1"/>
  <c r="L12370"/>
  <c r="P12370" s="1"/>
  <c r="L12371"/>
  <c r="P12371" s="1"/>
  <c r="L12372"/>
  <c r="P12372" s="1"/>
  <c r="L12373"/>
  <c r="P12373" s="1"/>
  <c r="L12374"/>
  <c r="P12374" s="1"/>
  <c r="L12375"/>
  <c r="P12375" s="1"/>
  <c r="L12376"/>
  <c r="P12376" s="1"/>
  <c r="L12377"/>
  <c r="P12377" s="1"/>
  <c r="L12378"/>
  <c r="P12378" s="1"/>
  <c r="L12379"/>
  <c r="P12379" s="1"/>
  <c r="L12380"/>
  <c r="L12381"/>
  <c r="P12381" s="1"/>
  <c r="L12382"/>
  <c r="P12382" s="1"/>
  <c r="L12383"/>
  <c r="P12383" s="1"/>
  <c r="L12384"/>
  <c r="P12384" s="1"/>
  <c r="L12385"/>
  <c r="P12385" s="1"/>
  <c r="L12386"/>
  <c r="P12386" s="1"/>
  <c r="L12387"/>
  <c r="P12387" s="1"/>
  <c r="L12388"/>
  <c r="P12388" s="1"/>
  <c r="L12389"/>
  <c r="P12389" s="1"/>
  <c r="L12390"/>
  <c r="P12390" s="1"/>
  <c r="L12391"/>
  <c r="P12391" s="1"/>
  <c r="L12392"/>
  <c r="P12392" s="1"/>
  <c r="L12393"/>
  <c r="P12393" s="1"/>
  <c r="L12394"/>
  <c r="P12394" s="1"/>
  <c r="L12395"/>
  <c r="P12395" s="1"/>
  <c r="L12396"/>
  <c r="P12396" s="1"/>
  <c r="L12397"/>
  <c r="P12397" s="1"/>
  <c r="L12398"/>
  <c r="P12398" s="1"/>
  <c r="L12399"/>
  <c r="P12399" s="1"/>
  <c r="L12400"/>
  <c r="P12400" s="1"/>
  <c r="L12401"/>
  <c r="P12401" s="1"/>
  <c r="L12402"/>
  <c r="P12402" s="1"/>
  <c r="L12403"/>
  <c r="P12403" s="1"/>
  <c r="L12404"/>
  <c r="P12404" s="1"/>
  <c r="L12405"/>
  <c r="P12405" s="1"/>
  <c r="L12406"/>
  <c r="P12406" s="1"/>
  <c r="L12407"/>
  <c r="P12407" s="1"/>
  <c r="L12408"/>
  <c r="P12408" s="1"/>
  <c r="L12409"/>
  <c r="P12409" s="1"/>
  <c r="L12410"/>
  <c r="P12410" s="1"/>
  <c r="L12411"/>
  <c r="P12411" s="1"/>
  <c r="L12412"/>
  <c r="L12413"/>
  <c r="L12414"/>
  <c r="L12415"/>
  <c r="L12416"/>
  <c r="L12417"/>
  <c r="L12418"/>
  <c r="L12419"/>
  <c r="P12419" s="1"/>
  <c r="L12420"/>
  <c r="P12420" s="1"/>
  <c r="L12421"/>
  <c r="P12421" s="1"/>
  <c r="L12422"/>
  <c r="P12422" s="1"/>
  <c r="L12423"/>
  <c r="P12423" s="1"/>
  <c r="L12424"/>
  <c r="P12424" s="1"/>
  <c r="L12425"/>
  <c r="L12426"/>
  <c r="P12426" s="1"/>
  <c r="L12427"/>
  <c r="P12427" s="1"/>
  <c r="L12428"/>
  <c r="P12428" s="1"/>
  <c r="L12429"/>
  <c r="P12429" s="1"/>
  <c r="L12430"/>
  <c r="P12430" s="1"/>
  <c r="L12431"/>
  <c r="P12431" s="1"/>
  <c r="L12432"/>
  <c r="P12432" s="1"/>
  <c r="L12433"/>
  <c r="P12433" s="1"/>
  <c r="L12434"/>
  <c r="P12434" s="1"/>
  <c r="L12435"/>
  <c r="P12435" s="1"/>
  <c r="L12436"/>
  <c r="P12436" s="1"/>
  <c r="L12437"/>
  <c r="P12437" s="1"/>
  <c r="L12438"/>
  <c r="P12438" s="1"/>
  <c r="L12439"/>
  <c r="P12439" s="1"/>
  <c r="L12440"/>
  <c r="P12440" s="1"/>
  <c r="L12441"/>
  <c r="P12441" s="1"/>
  <c r="L12442"/>
  <c r="P12442" s="1"/>
  <c r="L12443"/>
  <c r="L12444"/>
  <c r="P12444" s="1"/>
  <c r="L12445"/>
  <c r="L12446"/>
  <c r="L12447"/>
  <c r="L12448"/>
  <c r="P12448" s="1"/>
  <c r="L12449"/>
  <c r="P12449" s="1"/>
  <c r="L12450"/>
  <c r="P12450" s="1"/>
  <c r="L12451"/>
  <c r="P12451" s="1"/>
  <c r="L12452"/>
  <c r="P12452" s="1"/>
  <c r="L12453"/>
  <c r="P12453" s="1"/>
  <c r="L12454"/>
  <c r="L12455"/>
  <c r="P12455" s="1"/>
  <c r="L12456"/>
  <c r="P12456" s="1"/>
  <c r="L12457"/>
  <c r="P12457" s="1"/>
  <c r="L12458"/>
  <c r="P12458" s="1"/>
  <c r="L12459"/>
  <c r="P12459" s="1"/>
  <c r="L12460"/>
  <c r="P12460" s="1"/>
  <c r="L12461"/>
  <c r="L12462"/>
  <c r="P12462" s="1"/>
  <c r="L12463"/>
  <c r="P12463" s="1"/>
  <c r="L12464"/>
  <c r="P12464" s="1"/>
  <c r="L12465"/>
  <c r="P12465" s="1"/>
  <c r="L12466"/>
  <c r="P12466" s="1"/>
  <c r="L12467"/>
  <c r="P12467" s="1"/>
  <c r="L12468"/>
  <c r="P12468" s="1"/>
  <c r="L12469"/>
  <c r="P12469" s="1"/>
  <c r="L12470"/>
  <c r="P12470" s="1"/>
  <c r="L12471"/>
  <c r="P12471" s="1"/>
  <c r="L12472"/>
  <c r="P12472" s="1"/>
  <c r="L12473"/>
  <c r="P12473" s="1"/>
  <c r="L12474"/>
  <c r="P12474" s="1"/>
  <c r="L12475"/>
  <c r="P12475" s="1"/>
  <c r="L12476"/>
  <c r="P12476" s="1"/>
  <c r="L12477"/>
  <c r="P12477" s="1"/>
  <c r="L12478"/>
  <c r="P12478" s="1"/>
  <c r="L12479"/>
  <c r="P12479" s="1"/>
  <c r="L12480"/>
  <c r="P12480" s="1"/>
  <c r="L12481"/>
  <c r="P12481" s="1"/>
  <c r="L12482"/>
  <c r="P12482" s="1"/>
  <c r="L12483"/>
  <c r="P12483" s="1"/>
  <c r="L12484"/>
  <c r="P12484" s="1"/>
  <c r="L12485"/>
  <c r="P12485" s="1"/>
  <c r="L12486"/>
  <c r="P12486" s="1"/>
  <c r="L12487"/>
  <c r="P12487" s="1"/>
  <c r="L12488"/>
  <c r="P12488" s="1"/>
  <c r="L12489"/>
  <c r="P12489" s="1"/>
  <c r="L12490"/>
  <c r="P12490" s="1"/>
  <c r="L12491"/>
  <c r="P12491" s="1"/>
  <c r="L12492"/>
  <c r="P12492" s="1"/>
  <c r="L12493"/>
  <c r="P12493" s="1"/>
  <c r="L12494"/>
  <c r="P12494" s="1"/>
  <c r="L12495"/>
  <c r="P12495" s="1"/>
  <c r="L12496"/>
  <c r="L12497"/>
  <c r="P12497" s="1"/>
  <c r="L12498"/>
  <c r="L12499"/>
  <c r="L12500"/>
  <c r="L12501"/>
  <c r="L12502"/>
  <c r="L12503"/>
  <c r="L12504"/>
  <c r="L12505"/>
  <c r="L12506"/>
  <c r="L12507"/>
  <c r="P12507" s="1"/>
  <c r="L12508"/>
  <c r="P12508" s="1"/>
  <c r="L12509"/>
  <c r="P12509" s="1"/>
  <c r="L12510"/>
  <c r="L12511"/>
  <c r="L12512"/>
  <c r="L12513"/>
  <c r="L12514"/>
  <c r="L12515"/>
  <c r="P12515" s="1"/>
  <c r="L12516"/>
  <c r="P12516" s="1"/>
  <c r="L12517"/>
  <c r="P12517" s="1"/>
  <c r="L12518"/>
  <c r="L12519"/>
  <c r="L12520"/>
  <c r="P12520" s="1"/>
  <c r="L12521"/>
  <c r="P12521" s="1"/>
  <c r="L12522"/>
  <c r="P12522" s="1"/>
  <c r="L12523"/>
  <c r="L12524"/>
  <c r="L12525"/>
  <c r="P12525" s="1"/>
  <c r="L12526"/>
  <c r="P12526" s="1"/>
  <c r="L12527"/>
  <c r="P12527" s="1"/>
  <c r="L12528"/>
  <c r="P12528" s="1"/>
  <c r="L12529"/>
  <c r="P12529" s="1"/>
  <c r="L12530"/>
  <c r="P12530" s="1"/>
  <c r="L12531"/>
  <c r="P12531" s="1"/>
  <c r="L12532"/>
  <c r="P12532" s="1"/>
  <c r="L12533"/>
  <c r="P12533" s="1"/>
  <c r="L12534"/>
  <c r="P12534" s="1"/>
  <c r="L12535"/>
  <c r="P12535" s="1"/>
  <c r="L12536"/>
  <c r="P12536" s="1"/>
  <c r="L12537"/>
  <c r="P12537" s="1"/>
  <c r="L12538"/>
  <c r="P12538" s="1"/>
  <c r="L12539"/>
  <c r="P12539" s="1"/>
  <c r="L12540"/>
  <c r="P12540" s="1"/>
  <c r="L12541"/>
  <c r="P12541" s="1"/>
  <c r="L12542"/>
  <c r="P12542" s="1"/>
  <c r="L12543"/>
  <c r="P12543" s="1"/>
  <c r="L12544"/>
  <c r="P12544" s="1"/>
  <c r="L12545"/>
  <c r="P12545" s="1"/>
  <c r="L12546"/>
  <c r="L12547"/>
  <c r="L12548"/>
  <c r="L12549"/>
  <c r="L12550"/>
  <c r="L12551"/>
  <c r="L12552"/>
  <c r="P12552" s="1"/>
  <c r="L12553"/>
  <c r="L12554"/>
  <c r="L12555"/>
  <c r="L12556"/>
  <c r="L12557"/>
  <c r="L12558"/>
  <c r="P12558" s="1"/>
  <c r="L12559"/>
  <c r="L12560"/>
  <c r="L12561"/>
  <c r="L12562"/>
  <c r="L12563"/>
  <c r="L12564"/>
  <c r="L12565"/>
  <c r="L12566"/>
  <c r="L12567"/>
  <c r="L12568"/>
  <c r="L12569"/>
  <c r="L12570"/>
  <c r="L12571"/>
  <c r="L12572"/>
  <c r="L12573"/>
  <c r="L12574"/>
  <c r="L12575"/>
  <c r="L12576"/>
  <c r="L12577"/>
  <c r="P12577" s="1"/>
  <c r="L12578"/>
  <c r="P12578" s="1"/>
  <c r="L12579"/>
  <c r="P12579" s="1"/>
  <c r="L12580"/>
  <c r="P12580" s="1"/>
  <c r="L12581"/>
  <c r="P12581" s="1"/>
  <c r="L12582"/>
  <c r="P12582" s="1"/>
  <c r="L12583"/>
  <c r="P12583" s="1"/>
  <c r="L12584"/>
  <c r="P12584" s="1"/>
  <c r="L12585"/>
  <c r="L12586"/>
  <c r="L12587"/>
  <c r="L12588"/>
  <c r="L12589"/>
  <c r="L12590"/>
  <c r="L12591"/>
  <c r="L12592"/>
  <c r="P12592" s="1"/>
  <c r="L12593"/>
  <c r="P12593" s="1"/>
  <c r="L12594"/>
  <c r="P12594" s="1"/>
  <c r="L12595"/>
  <c r="P12595" s="1"/>
  <c r="L12596"/>
  <c r="P12596" s="1"/>
  <c r="L12597"/>
  <c r="P12597" s="1"/>
  <c r="L12598"/>
  <c r="L12599"/>
  <c r="L12600"/>
  <c r="L12601"/>
  <c r="L12602"/>
  <c r="L12603"/>
  <c r="L12604"/>
  <c r="L12605"/>
  <c r="P12605" s="1"/>
  <c r="L12606"/>
  <c r="P12606" s="1"/>
  <c r="L12607"/>
  <c r="P12607" s="1"/>
  <c r="L12608"/>
  <c r="P12608" s="1"/>
  <c r="L12609"/>
  <c r="P12609" s="1"/>
  <c r="L12610"/>
  <c r="P12610" s="1"/>
  <c r="L12611"/>
  <c r="P12611" s="1"/>
  <c r="L12612"/>
  <c r="P12612" s="1"/>
  <c r="L12613"/>
  <c r="P12613" s="1"/>
  <c r="L12614"/>
  <c r="P12614" s="1"/>
  <c r="L12615"/>
  <c r="P12615" s="1"/>
  <c r="L12616"/>
  <c r="P12616" s="1"/>
  <c r="L12617"/>
  <c r="P12617" s="1"/>
  <c r="L12618"/>
  <c r="P12618" s="1"/>
  <c r="L12619"/>
  <c r="P12619" s="1"/>
  <c r="L12620"/>
  <c r="P12620" s="1"/>
  <c r="L12621"/>
  <c r="P12621" s="1"/>
  <c r="L12622"/>
  <c r="P12622" s="1"/>
  <c r="L12623"/>
  <c r="P12623" s="1"/>
  <c r="L12624"/>
  <c r="P12624" s="1"/>
  <c r="L12625"/>
  <c r="P12625" s="1"/>
  <c r="L12626"/>
  <c r="P12626" s="1"/>
  <c r="L12627"/>
  <c r="P12627" s="1"/>
  <c r="L12628"/>
  <c r="P12628" s="1"/>
  <c r="L12629"/>
  <c r="P12629" s="1"/>
  <c r="L12630"/>
  <c r="P12630" s="1"/>
  <c r="L12631"/>
  <c r="P12631" s="1"/>
  <c r="L12632"/>
  <c r="P12632" s="1"/>
  <c r="L12633"/>
  <c r="P12633" s="1"/>
  <c r="L12634"/>
  <c r="P12634" s="1"/>
  <c r="L12635"/>
  <c r="P12635" s="1"/>
  <c r="L12636"/>
  <c r="P12636" s="1"/>
  <c r="L12637"/>
  <c r="P12637" s="1"/>
  <c r="L12638"/>
  <c r="P12638" s="1"/>
  <c r="L12639"/>
  <c r="P12639" s="1"/>
  <c r="L12640"/>
  <c r="P12640" s="1"/>
  <c r="L12641"/>
  <c r="P12641" s="1"/>
  <c r="L12642"/>
  <c r="P12642" s="1"/>
  <c r="L12643"/>
  <c r="P12643" s="1"/>
  <c r="L12644"/>
  <c r="P12644" s="1"/>
  <c r="L12645"/>
  <c r="P12645" s="1"/>
  <c r="L12646"/>
  <c r="P12646" s="1"/>
  <c r="L12647"/>
  <c r="P12647" s="1"/>
  <c r="L12648"/>
  <c r="P12648" s="1"/>
  <c r="L12649"/>
  <c r="P12649" s="1"/>
  <c r="L12650"/>
  <c r="P12650" s="1"/>
  <c r="L12651"/>
  <c r="P12651" s="1"/>
  <c r="L12652"/>
  <c r="P12652" s="1"/>
  <c r="L12653"/>
  <c r="P12653" s="1"/>
  <c r="L12654"/>
  <c r="P12654" s="1"/>
  <c r="L12655"/>
  <c r="P12655" s="1"/>
  <c r="L12656"/>
  <c r="P12656" s="1"/>
  <c r="L12657"/>
  <c r="P12657" s="1"/>
  <c r="L12658"/>
  <c r="P12658" s="1"/>
  <c r="L12659"/>
  <c r="P12659" s="1"/>
  <c r="L12660"/>
  <c r="P12660" s="1"/>
  <c r="L12661"/>
  <c r="P12661" s="1"/>
  <c r="L12662"/>
  <c r="P12662" s="1"/>
  <c r="L12663"/>
  <c r="P12663" s="1"/>
  <c r="L12664"/>
  <c r="P12664" s="1"/>
  <c r="L12665"/>
  <c r="P12665" s="1"/>
  <c r="L12666"/>
  <c r="P12666" s="1"/>
  <c r="L12667"/>
  <c r="P12667" s="1"/>
  <c r="L12668"/>
  <c r="P12668" s="1"/>
  <c r="L12669"/>
  <c r="P12669" s="1"/>
  <c r="L12670"/>
  <c r="P12670" s="1"/>
  <c r="L12671"/>
  <c r="P12671" s="1"/>
  <c r="L12672"/>
  <c r="P12672" s="1"/>
  <c r="L12673"/>
  <c r="P12673" s="1"/>
  <c r="L12674"/>
  <c r="P12674" s="1"/>
  <c r="L12675"/>
  <c r="P12675" s="1"/>
  <c r="L12676"/>
  <c r="P12676" s="1"/>
  <c r="L12677"/>
  <c r="P12677" s="1"/>
  <c r="L12678"/>
  <c r="P12678" s="1"/>
  <c r="L12679"/>
  <c r="P12679" s="1"/>
  <c r="L12680"/>
  <c r="L12681"/>
  <c r="P12681" s="1"/>
  <c r="L12682"/>
  <c r="P12682" s="1"/>
  <c r="L12683"/>
  <c r="P12683" s="1"/>
  <c r="L12684"/>
  <c r="P12684" s="1"/>
  <c r="L12685"/>
  <c r="P12685" s="1"/>
  <c r="L12686"/>
  <c r="P12686" s="1"/>
  <c r="L12687"/>
  <c r="P12687" s="1"/>
  <c r="L12688"/>
  <c r="P12688" s="1"/>
  <c r="L12689"/>
  <c r="P12689" s="1"/>
  <c r="L12690"/>
  <c r="P12690" s="1"/>
  <c r="L12691"/>
  <c r="P12691" s="1"/>
  <c r="L12692"/>
  <c r="P12692" s="1"/>
  <c r="L12693"/>
  <c r="P12693" s="1"/>
  <c r="L12694"/>
  <c r="P12694" s="1"/>
  <c r="L12695"/>
  <c r="P12695" s="1"/>
  <c r="L12696"/>
  <c r="P12696" s="1"/>
  <c r="L12697"/>
  <c r="P12697" s="1"/>
  <c r="L12698"/>
  <c r="P12698" s="1"/>
  <c r="L12699"/>
  <c r="P12699" s="1"/>
  <c r="L12700"/>
  <c r="P12700" s="1"/>
  <c r="L12701"/>
  <c r="P12701" s="1"/>
  <c r="L12702"/>
  <c r="P12702" s="1"/>
  <c r="L12703"/>
  <c r="P12703" s="1"/>
  <c r="L12704"/>
  <c r="P12704" s="1"/>
  <c r="L12705"/>
  <c r="P12705" s="1"/>
  <c r="L12706"/>
  <c r="P12706" s="1"/>
  <c r="L12707"/>
  <c r="P12707" s="1"/>
  <c r="L12708"/>
  <c r="P12708" s="1"/>
  <c r="L12709"/>
  <c r="P12709" s="1"/>
  <c r="L12710"/>
  <c r="P12710" s="1"/>
  <c r="L12711"/>
  <c r="P12711" s="1"/>
  <c r="L12712"/>
  <c r="P12712" s="1"/>
  <c r="L12713"/>
  <c r="P12713" s="1"/>
  <c r="L12714"/>
  <c r="P12714" s="1"/>
  <c r="L12715"/>
  <c r="P12715" s="1"/>
  <c r="L12716"/>
  <c r="P12716" s="1"/>
  <c r="L12717"/>
  <c r="P12717" s="1"/>
  <c r="L12718"/>
  <c r="P12718" s="1"/>
  <c r="L12719"/>
  <c r="P12719" s="1"/>
  <c r="L12720"/>
  <c r="P12720" s="1"/>
  <c r="L12721"/>
  <c r="P12721" s="1"/>
  <c r="L12722"/>
  <c r="P12722" s="1"/>
  <c r="L12723"/>
  <c r="P12723" s="1"/>
  <c r="L12724"/>
  <c r="P12724" s="1"/>
  <c r="L12725"/>
  <c r="P12725" s="1"/>
  <c r="L12726"/>
  <c r="P12726" s="1"/>
  <c r="L12727"/>
  <c r="P12727" s="1"/>
  <c r="L12728"/>
  <c r="P12728" s="1"/>
  <c r="L12729"/>
  <c r="P12729" s="1"/>
  <c r="L12730"/>
  <c r="P12730" s="1"/>
  <c r="L12731"/>
  <c r="P12731" s="1"/>
  <c r="L12732"/>
  <c r="P12732" s="1"/>
  <c r="L12733"/>
  <c r="P12733" s="1"/>
  <c r="L12734"/>
  <c r="P12734" s="1"/>
  <c r="L12735"/>
  <c r="P12735" s="1"/>
  <c r="L12736"/>
  <c r="P12736" s="1"/>
  <c r="L12737"/>
  <c r="P12737" s="1"/>
  <c r="L12738"/>
  <c r="P12738" s="1"/>
  <c r="L12739"/>
  <c r="L12740"/>
  <c r="P12740" s="1"/>
  <c r="L12741"/>
  <c r="P12741" s="1"/>
  <c r="L12742"/>
  <c r="P12742" s="1"/>
  <c r="L12743"/>
  <c r="P12743" s="1"/>
  <c r="L12744"/>
  <c r="P12744" s="1"/>
  <c r="L12745"/>
  <c r="P12745" s="1"/>
  <c r="L12746"/>
  <c r="P12746" s="1"/>
  <c r="L12747"/>
  <c r="L12748"/>
  <c r="P12748" s="1"/>
  <c r="L12749"/>
  <c r="L12750"/>
  <c r="L12751"/>
  <c r="P12751" s="1"/>
  <c r="L12752"/>
  <c r="P12752" s="1"/>
  <c r="L12753"/>
  <c r="P12753" s="1"/>
  <c r="L12754"/>
  <c r="P12754" s="1"/>
  <c r="L12755"/>
  <c r="P12755" s="1"/>
  <c r="L12756"/>
  <c r="L12757"/>
  <c r="L12758"/>
  <c r="L12759"/>
  <c r="L12760"/>
  <c r="L12761"/>
  <c r="L12762"/>
  <c r="L12763"/>
  <c r="L12764"/>
  <c r="P12764" s="1"/>
  <c r="L12765"/>
  <c r="P12765" s="1"/>
  <c r="L12766"/>
  <c r="P12766" s="1"/>
  <c r="L12767"/>
  <c r="P12767" s="1"/>
  <c r="L12768"/>
  <c r="P12768" s="1"/>
  <c r="L12769"/>
  <c r="P12769" s="1"/>
  <c r="L12770"/>
  <c r="P12770" s="1"/>
  <c r="L12771"/>
  <c r="P12771" s="1"/>
  <c r="L12772"/>
  <c r="L12773"/>
  <c r="L12774"/>
  <c r="L12775"/>
  <c r="L12776"/>
  <c r="P12776" s="1"/>
  <c r="L12777"/>
  <c r="P12777" s="1"/>
  <c r="L12778"/>
  <c r="P12778" s="1"/>
  <c r="L12779"/>
  <c r="P12779" s="1"/>
  <c r="L12780"/>
  <c r="P12780" s="1"/>
  <c r="L12781"/>
  <c r="P12781" s="1"/>
  <c r="L12782"/>
  <c r="P12782" s="1"/>
  <c r="L12783"/>
  <c r="P12783" s="1"/>
  <c r="L12784"/>
  <c r="L12785"/>
  <c r="L12786"/>
  <c r="P12786" s="1"/>
  <c r="L12787"/>
  <c r="P12787" s="1"/>
  <c r="L12788"/>
  <c r="L12789"/>
  <c r="P12789" s="1"/>
  <c r="L12790"/>
  <c r="L12791"/>
  <c r="L12792"/>
  <c r="L12793"/>
  <c r="P12793" s="1"/>
  <c r="L12794"/>
  <c r="L12795"/>
  <c r="L12796"/>
  <c r="L12797"/>
  <c r="L12798"/>
  <c r="P12798" s="1"/>
  <c r="L12799"/>
  <c r="P12799" s="1"/>
  <c r="L12800"/>
  <c r="P12800" s="1"/>
  <c r="L12801"/>
  <c r="L12802"/>
  <c r="P12802" s="1"/>
  <c r="L12803"/>
  <c r="L12804"/>
  <c r="P12804" s="1"/>
  <c r="L12805"/>
  <c r="P12805" s="1"/>
  <c r="L12806"/>
  <c r="P12806" s="1"/>
  <c r="L12807"/>
  <c r="P12807" s="1"/>
  <c r="L12808"/>
  <c r="P12808" s="1"/>
  <c r="L12809"/>
  <c r="P12809" s="1"/>
  <c r="L12810"/>
  <c r="L12811"/>
  <c r="L12812"/>
  <c r="L12813"/>
  <c r="L12814"/>
  <c r="L12815"/>
  <c r="P12815" s="1"/>
  <c r="L12816"/>
  <c r="P12816" s="1"/>
  <c r="L12817"/>
  <c r="P12817" s="1"/>
  <c r="L12818"/>
  <c r="P12818" s="1"/>
  <c r="L12819"/>
  <c r="L12820"/>
  <c r="L12821"/>
  <c r="L12822"/>
  <c r="P12822" s="1"/>
  <c r="L12823"/>
  <c r="L12824"/>
  <c r="L12825"/>
  <c r="L12826"/>
  <c r="L12827"/>
  <c r="L12828"/>
  <c r="L12829"/>
  <c r="L12830"/>
  <c r="L12831"/>
  <c r="L12832"/>
  <c r="L12833"/>
  <c r="L12834"/>
  <c r="L12835"/>
  <c r="P12835" s="1"/>
  <c r="L12836"/>
  <c r="P12836" s="1"/>
  <c r="L12837"/>
  <c r="P12837" s="1"/>
  <c r="L12838"/>
  <c r="P12838" s="1"/>
  <c r="L12839"/>
  <c r="P12839" s="1"/>
  <c r="L12840"/>
  <c r="P12840" s="1"/>
  <c r="L12841"/>
  <c r="P12841" s="1"/>
  <c r="L12842"/>
  <c r="L12843"/>
  <c r="L12844"/>
  <c r="P12844" s="1"/>
  <c r="L12845"/>
  <c r="P12845" s="1"/>
  <c r="L12846"/>
  <c r="P12846" s="1"/>
  <c r="L12847"/>
  <c r="P12847" s="1"/>
  <c r="L12848"/>
  <c r="P12848" s="1"/>
  <c r="L12849"/>
  <c r="P12849" s="1"/>
  <c r="L12850"/>
  <c r="P12850" s="1"/>
  <c r="L12851"/>
  <c r="P12851" s="1"/>
  <c r="L12852"/>
  <c r="P12852" s="1"/>
  <c r="L12853"/>
  <c r="P12853" s="1"/>
  <c r="L12854"/>
  <c r="P12854" s="1"/>
  <c r="L12855"/>
  <c r="P12855" s="1"/>
  <c r="L12856"/>
  <c r="P12856" s="1"/>
  <c r="L12857"/>
  <c r="P12857" s="1"/>
  <c r="L12858"/>
  <c r="P12858" s="1"/>
  <c r="L12859"/>
  <c r="P12859" s="1"/>
  <c r="L12860"/>
  <c r="P12860" s="1"/>
  <c r="L12861"/>
  <c r="P12861" s="1"/>
  <c r="L12862"/>
  <c r="P12862" s="1"/>
  <c r="L12863"/>
  <c r="P12863" s="1"/>
  <c r="L12864"/>
  <c r="P12864" s="1"/>
  <c r="L12865"/>
  <c r="P12865" s="1"/>
  <c r="L12866"/>
  <c r="P12866" s="1"/>
  <c r="L12867"/>
  <c r="P12867" s="1"/>
  <c r="L12868"/>
  <c r="P12868" s="1"/>
  <c r="L12869"/>
  <c r="P12869" s="1"/>
  <c r="L12870"/>
  <c r="P12870" s="1"/>
  <c r="L12871"/>
  <c r="P12871" s="1"/>
  <c r="L12872"/>
  <c r="P12872" s="1"/>
  <c r="L12873"/>
  <c r="P12873" s="1"/>
  <c r="L12874"/>
  <c r="P12874" s="1"/>
  <c r="L12875"/>
  <c r="P12875" s="1"/>
  <c r="L12876"/>
  <c r="P12876" s="1"/>
  <c r="L12877"/>
  <c r="P12877" s="1"/>
  <c r="L12878"/>
  <c r="P12878" s="1"/>
  <c r="L12879"/>
  <c r="P12879" s="1"/>
  <c r="L12880"/>
  <c r="P12880" s="1"/>
  <c r="L12881"/>
  <c r="P12881" s="1"/>
  <c r="L12882"/>
  <c r="P12882" s="1"/>
  <c r="L12883"/>
  <c r="P12883" s="1"/>
  <c r="L12884"/>
  <c r="P12884" s="1"/>
  <c r="L12885"/>
  <c r="P12885" s="1"/>
  <c r="L12886"/>
  <c r="P12886" s="1"/>
  <c r="L12887"/>
  <c r="P12887" s="1"/>
  <c r="L12888"/>
  <c r="P12888" s="1"/>
  <c r="L12889"/>
  <c r="P12889" s="1"/>
  <c r="L12890"/>
  <c r="P12890" s="1"/>
  <c r="L12891"/>
  <c r="P12891" s="1"/>
  <c r="L12892"/>
  <c r="P12892" s="1"/>
  <c r="L12893"/>
  <c r="P12893" s="1"/>
  <c r="L12894"/>
  <c r="P12894" s="1"/>
  <c r="L12895"/>
  <c r="P12895" s="1"/>
  <c r="L12896"/>
  <c r="L12897"/>
  <c r="P12897" s="1"/>
  <c r="L12898"/>
  <c r="P12898" s="1"/>
  <c r="L12899"/>
  <c r="P12899" s="1"/>
  <c r="L12900"/>
  <c r="P12900" s="1"/>
  <c r="L12901"/>
  <c r="P12901" s="1"/>
  <c r="L12902"/>
  <c r="P12902" s="1"/>
  <c r="L12903"/>
  <c r="P12903" s="1"/>
  <c r="L12904"/>
  <c r="P12904" s="1"/>
  <c r="L12905"/>
  <c r="P12905" s="1"/>
  <c r="L12906"/>
  <c r="P12906" s="1"/>
  <c r="L12907"/>
  <c r="P12907" s="1"/>
  <c r="L12908"/>
  <c r="P12908" s="1"/>
  <c r="L12909"/>
  <c r="P12909" s="1"/>
  <c r="L12910"/>
  <c r="P12910" s="1"/>
  <c r="L12911"/>
  <c r="P12911" s="1"/>
  <c r="L12912"/>
  <c r="P12912" s="1"/>
  <c r="L12913"/>
  <c r="P12913" s="1"/>
  <c r="L12914"/>
  <c r="P12914" s="1"/>
  <c r="L12915"/>
  <c r="P12915" s="1"/>
  <c r="L12916"/>
  <c r="P12916" s="1"/>
  <c r="L12917"/>
  <c r="P12917" s="1"/>
  <c r="L12918"/>
  <c r="P12918" s="1"/>
  <c r="L12919"/>
  <c r="P12919" s="1"/>
  <c r="L12920"/>
  <c r="P12920" s="1"/>
  <c r="L12921"/>
  <c r="P12921" s="1"/>
  <c r="L12922"/>
  <c r="P12922" s="1"/>
  <c r="L12923"/>
  <c r="P12923" s="1"/>
  <c r="L12924"/>
  <c r="P12924" s="1"/>
  <c r="L12925"/>
  <c r="P12925" s="1"/>
  <c r="L12926"/>
  <c r="P12926" s="1"/>
  <c r="L12927"/>
  <c r="P12927" s="1"/>
  <c r="L12928"/>
  <c r="P12928" s="1"/>
  <c r="L12929"/>
  <c r="P12929" s="1"/>
  <c r="L12930"/>
  <c r="P12930" s="1"/>
  <c r="L12931"/>
  <c r="P12931" s="1"/>
  <c r="L12932"/>
  <c r="P12932" s="1"/>
  <c r="L12933"/>
  <c r="P12933" s="1"/>
  <c r="L12934"/>
  <c r="P12934" s="1"/>
  <c r="L12935"/>
  <c r="P12935" s="1"/>
  <c r="L12936"/>
  <c r="P12936" s="1"/>
  <c r="L12937"/>
  <c r="P12937" s="1"/>
  <c r="L12938"/>
  <c r="P12938" s="1"/>
  <c r="L12939"/>
  <c r="P12939" s="1"/>
  <c r="L12940"/>
  <c r="P12940" s="1"/>
  <c r="L12941"/>
  <c r="P12941" s="1"/>
  <c r="L12942"/>
  <c r="P12942" s="1"/>
  <c r="L12943"/>
  <c r="P12943" s="1"/>
  <c r="L12944"/>
  <c r="P12944" s="1"/>
  <c r="L12945"/>
  <c r="P12945" s="1"/>
  <c r="L12946"/>
  <c r="P12946" s="1"/>
  <c r="L12947"/>
  <c r="P12947" s="1"/>
  <c r="L12948"/>
  <c r="P12948" s="1"/>
  <c r="L12949"/>
  <c r="P12949" s="1"/>
  <c r="L12950"/>
  <c r="P12950" s="1"/>
  <c r="L12951"/>
  <c r="P12951" s="1"/>
  <c r="L12952"/>
  <c r="P12952" s="1"/>
  <c r="L12953"/>
  <c r="P12953" s="1"/>
  <c r="L12954"/>
  <c r="P12954" s="1"/>
  <c r="L12955"/>
  <c r="P12955" s="1"/>
  <c r="L12956"/>
  <c r="P12956" s="1"/>
  <c r="L12957"/>
  <c r="P12957" s="1"/>
  <c r="L12958"/>
  <c r="P12958" s="1"/>
  <c r="L12959"/>
  <c r="P12959" s="1"/>
  <c r="L12960"/>
  <c r="P12960" s="1"/>
  <c r="L12961"/>
  <c r="P12961" s="1"/>
  <c r="L12962"/>
  <c r="P12962" s="1"/>
  <c r="L12963"/>
  <c r="P12963" s="1"/>
  <c r="L12964"/>
  <c r="P12964" s="1"/>
  <c r="L12965"/>
  <c r="P12965" s="1"/>
  <c r="L12966"/>
  <c r="P12966" s="1"/>
  <c r="L12967"/>
  <c r="P12967" s="1"/>
  <c r="L12968"/>
  <c r="P12968" s="1"/>
  <c r="L12969"/>
  <c r="P12969" s="1"/>
  <c r="L12970"/>
  <c r="P12970" s="1"/>
  <c r="L12971"/>
  <c r="P12971" s="1"/>
  <c r="L12972"/>
  <c r="P12972" s="1"/>
  <c r="L12973"/>
  <c r="P12973" s="1"/>
  <c r="L12974"/>
  <c r="P12974" s="1"/>
  <c r="L12975"/>
  <c r="P12975" s="1"/>
  <c r="L12976"/>
  <c r="P12976" s="1"/>
  <c r="L12977"/>
  <c r="P12977" s="1"/>
  <c r="L12978"/>
  <c r="P12978" s="1"/>
  <c r="L12979"/>
  <c r="P12979" s="1"/>
  <c r="L12980"/>
  <c r="P12980" s="1"/>
  <c r="L12981"/>
  <c r="P12981" s="1"/>
  <c r="L12982"/>
  <c r="P12982" s="1"/>
  <c r="L12983"/>
  <c r="P12983" s="1"/>
  <c r="L12984"/>
  <c r="P12984" s="1"/>
  <c r="L12985"/>
  <c r="P12985" s="1"/>
  <c r="L12986"/>
  <c r="P12986" s="1"/>
  <c r="L12987"/>
  <c r="P12987" s="1"/>
  <c r="L12988"/>
  <c r="P12988" s="1"/>
  <c r="L12989"/>
  <c r="P12989" s="1"/>
  <c r="L12990"/>
  <c r="P12990" s="1"/>
  <c r="L12991"/>
  <c r="P12991" s="1"/>
  <c r="L12992"/>
  <c r="P12992" s="1"/>
  <c r="L12993"/>
  <c r="P12993" s="1"/>
  <c r="L12994"/>
  <c r="P12994" s="1"/>
  <c r="L12995"/>
  <c r="P12995" s="1"/>
  <c r="L12996"/>
  <c r="P12996" s="1"/>
  <c r="L12997"/>
  <c r="P12997" s="1"/>
  <c r="L12998"/>
  <c r="P12998" s="1"/>
  <c r="L12999"/>
  <c r="P12999" s="1"/>
  <c r="L13000"/>
  <c r="P13000" s="1"/>
  <c r="L13001"/>
  <c r="P13001" s="1"/>
  <c r="L13002"/>
  <c r="P13002" s="1"/>
  <c r="L13003"/>
  <c r="P13003" s="1"/>
  <c r="L13004"/>
  <c r="P13004" s="1"/>
  <c r="L13005"/>
  <c r="P13005" s="1"/>
  <c r="L13006"/>
  <c r="P13006" s="1"/>
  <c r="L13007"/>
  <c r="P13007" s="1"/>
  <c r="L13008"/>
  <c r="P13008" s="1"/>
  <c r="L13009"/>
  <c r="P13009" s="1"/>
  <c r="L13010"/>
  <c r="P13010" s="1"/>
  <c r="L13011"/>
  <c r="P13011" s="1"/>
  <c r="L13012"/>
  <c r="P13012" s="1"/>
  <c r="L13013"/>
  <c r="P13013" s="1"/>
  <c r="L13014"/>
  <c r="P13014" s="1"/>
  <c r="L13015"/>
  <c r="P13015" s="1"/>
  <c r="L13016"/>
  <c r="P13016" s="1"/>
  <c r="L13017"/>
  <c r="P13017" s="1"/>
  <c r="L13018"/>
  <c r="P13018" s="1"/>
  <c r="L13019"/>
  <c r="P13019" s="1"/>
  <c r="L13020"/>
  <c r="P13020" s="1"/>
  <c r="L13021"/>
  <c r="P13021" s="1"/>
  <c r="L13022"/>
  <c r="P13022" s="1"/>
  <c r="L13023"/>
  <c r="P13023" s="1"/>
  <c r="L13024"/>
  <c r="P13024" s="1"/>
  <c r="L13025"/>
  <c r="P13025" s="1"/>
  <c r="L13026"/>
  <c r="P13026" s="1"/>
  <c r="L13027"/>
  <c r="P13027" s="1"/>
  <c r="L13028"/>
  <c r="P13028" s="1"/>
  <c r="L13029"/>
  <c r="P13029" s="1"/>
  <c r="L13030"/>
  <c r="P13030" s="1"/>
  <c r="L13031"/>
  <c r="P13031" s="1"/>
  <c r="L13032"/>
  <c r="P13032" s="1"/>
  <c r="L13033"/>
  <c r="P13033" s="1"/>
  <c r="L13034"/>
  <c r="P13034" s="1"/>
  <c r="L13035"/>
  <c r="P13035" s="1"/>
  <c r="L13036"/>
  <c r="P13036" s="1"/>
  <c r="L13037"/>
  <c r="P13037" s="1"/>
  <c r="L13038"/>
  <c r="P13038" s="1"/>
  <c r="L13039"/>
  <c r="P13039" s="1"/>
  <c r="L13040"/>
  <c r="P13040" s="1"/>
  <c r="L13041"/>
  <c r="P13041" s="1"/>
  <c r="L13042"/>
  <c r="P13042" s="1"/>
  <c r="L13043"/>
  <c r="P13043" s="1"/>
  <c r="L13044"/>
  <c r="P13044" s="1"/>
  <c r="L13045"/>
  <c r="P13045" s="1"/>
  <c r="L13046"/>
  <c r="P13046" s="1"/>
  <c r="L13047"/>
  <c r="P13047" s="1"/>
  <c r="L13048"/>
  <c r="P13048" s="1"/>
  <c r="L13049"/>
  <c r="P13049" s="1"/>
  <c r="L13050"/>
  <c r="P13050" s="1"/>
  <c r="L13051"/>
  <c r="P13051" s="1"/>
  <c r="L13052"/>
  <c r="P13052" s="1"/>
  <c r="L13053"/>
  <c r="P13053" s="1"/>
  <c r="L13054"/>
  <c r="P13054" s="1"/>
  <c r="L13055"/>
  <c r="P13055" s="1"/>
  <c r="L13056"/>
  <c r="P13056" s="1"/>
  <c r="L13057"/>
  <c r="P13057" s="1"/>
  <c r="L13058"/>
  <c r="P13058" s="1"/>
  <c r="L13059"/>
  <c r="P13059" s="1"/>
  <c r="L13060"/>
  <c r="P13060" s="1"/>
  <c r="L13061"/>
  <c r="P13061" s="1"/>
  <c r="L13062"/>
  <c r="P13062" s="1"/>
  <c r="L13063"/>
  <c r="P13063" s="1"/>
  <c r="L13064"/>
  <c r="P13064" s="1"/>
  <c r="L13065"/>
  <c r="P13065" s="1"/>
  <c r="L13066"/>
  <c r="P13066" s="1"/>
  <c r="L13067"/>
  <c r="P13067" s="1"/>
  <c r="L13068"/>
  <c r="P13068" s="1"/>
  <c r="L13069"/>
  <c r="P13069" s="1"/>
  <c r="L13070"/>
  <c r="P13070" s="1"/>
  <c r="L13071"/>
  <c r="P13071" s="1"/>
  <c r="L13072"/>
  <c r="P13072" s="1"/>
  <c r="L13073"/>
  <c r="P13073" s="1"/>
  <c r="L13074"/>
  <c r="P13074" s="1"/>
  <c r="L13075"/>
  <c r="P13075" s="1"/>
  <c r="L13076"/>
  <c r="P13076" s="1"/>
  <c r="L13077"/>
  <c r="P13077" s="1"/>
  <c r="L13078"/>
  <c r="P13078" s="1"/>
  <c r="L13079"/>
  <c r="P13079" s="1"/>
  <c r="L13080"/>
  <c r="P13080" s="1"/>
  <c r="L13081"/>
  <c r="P13081" s="1"/>
  <c r="L13082"/>
  <c r="P13082" s="1"/>
  <c r="L13083"/>
  <c r="P13083" s="1"/>
  <c r="L13084"/>
  <c r="P13084" s="1"/>
  <c r="L13085"/>
  <c r="P13085" s="1"/>
  <c r="L13086"/>
  <c r="P13086" s="1"/>
  <c r="L13087"/>
  <c r="P13087" s="1"/>
  <c r="L13088"/>
  <c r="P13088" s="1"/>
  <c r="L13089"/>
  <c r="P13089" s="1"/>
  <c r="L13090"/>
  <c r="P13090" s="1"/>
  <c r="L13091"/>
  <c r="P13091" s="1"/>
  <c r="L13092"/>
  <c r="P13092" s="1"/>
  <c r="L13093"/>
  <c r="P13093" s="1"/>
  <c r="L13094"/>
  <c r="P13094" s="1"/>
  <c r="L13095"/>
  <c r="P13095" s="1"/>
  <c r="L13096"/>
  <c r="P13096" s="1"/>
  <c r="L13097"/>
  <c r="P13097" s="1"/>
  <c r="L13098"/>
  <c r="P13098" s="1"/>
  <c r="L13099"/>
  <c r="P13099" s="1"/>
  <c r="L13100"/>
  <c r="P13100" s="1"/>
  <c r="L13101"/>
  <c r="P13101" s="1"/>
  <c r="L13102"/>
  <c r="P13102" s="1"/>
  <c r="L13103"/>
  <c r="P13103" s="1"/>
  <c r="L13104"/>
  <c r="P13104" s="1"/>
  <c r="L13105"/>
  <c r="P13105" s="1"/>
  <c r="L13106"/>
  <c r="P13106" s="1"/>
  <c r="L13107"/>
  <c r="P13107" s="1"/>
  <c r="L13108"/>
  <c r="P13108" s="1"/>
  <c r="L13109"/>
  <c r="P13109" s="1"/>
  <c r="L13110"/>
  <c r="P13110" s="1"/>
  <c r="L13111"/>
  <c r="P13111" s="1"/>
  <c r="L13112"/>
  <c r="P13112" s="1"/>
  <c r="L13113"/>
  <c r="P13113" s="1"/>
  <c r="L13114"/>
  <c r="P13114" s="1"/>
  <c r="L13115"/>
  <c r="P13115" s="1"/>
  <c r="L13116"/>
  <c r="P13116" s="1"/>
  <c r="L13117"/>
  <c r="P13117" s="1"/>
  <c r="L13118"/>
  <c r="P13118" s="1"/>
  <c r="L13119"/>
  <c r="P13119" s="1"/>
  <c r="L13120"/>
  <c r="P13120" s="1"/>
  <c r="L13121"/>
  <c r="P13121" s="1"/>
  <c r="L13122"/>
  <c r="P13122" s="1"/>
  <c r="L13123"/>
  <c r="P13123" s="1"/>
  <c r="L13124"/>
  <c r="P13124" s="1"/>
  <c r="L13125"/>
  <c r="P13125" s="1"/>
  <c r="L13126"/>
  <c r="P13126" s="1"/>
  <c r="L13127"/>
  <c r="P13127" s="1"/>
  <c r="L13128"/>
  <c r="P13128" s="1"/>
  <c r="L13129"/>
  <c r="P13129" s="1"/>
  <c r="L13130"/>
  <c r="P13130" s="1"/>
  <c r="L13131"/>
  <c r="P13131" s="1"/>
  <c r="L13132"/>
  <c r="P13132" s="1"/>
  <c r="L13133"/>
  <c r="P13133" s="1"/>
  <c r="L13134"/>
  <c r="P13134" s="1"/>
  <c r="L13135"/>
  <c r="P13135" s="1"/>
  <c r="L13136"/>
  <c r="P13136" s="1"/>
  <c r="L13137"/>
  <c r="P13137" s="1"/>
  <c r="L13138"/>
  <c r="P13138" s="1"/>
  <c r="L13139"/>
  <c r="P13139" s="1"/>
  <c r="L13140"/>
  <c r="P13140" s="1"/>
  <c r="L13141"/>
  <c r="P13141" s="1"/>
  <c r="L13142"/>
  <c r="P13142" s="1"/>
  <c r="L13143"/>
  <c r="P13143" s="1"/>
  <c r="L13144"/>
  <c r="P13144" s="1"/>
  <c r="L13145"/>
  <c r="P13145" s="1"/>
  <c r="L13146"/>
  <c r="P13146" s="1"/>
  <c r="L13147"/>
  <c r="P13147" s="1"/>
  <c r="L13148"/>
  <c r="P13148" s="1"/>
  <c r="L13149"/>
  <c r="P13149" s="1"/>
  <c r="L13150"/>
  <c r="P13150" s="1"/>
  <c r="L13151"/>
  <c r="P13151" s="1"/>
  <c r="L13152"/>
  <c r="P13152" s="1"/>
  <c r="L13153"/>
  <c r="P13153" s="1"/>
  <c r="L13154"/>
  <c r="P13154" s="1"/>
  <c r="L13155"/>
  <c r="P13155" s="1"/>
  <c r="L13156"/>
  <c r="P13156" s="1"/>
  <c r="L13157"/>
  <c r="P13157" s="1"/>
  <c r="L13158"/>
  <c r="P13158" s="1"/>
  <c r="L13159"/>
  <c r="P13159" s="1"/>
  <c r="L13160"/>
  <c r="P13160" s="1"/>
  <c r="L13161"/>
  <c r="P13161" s="1"/>
  <c r="L13162"/>
  <c r="P13162" s="1"/>
  <c r="L13163"/>
  <c r="P13163" s="1"/>
  <c r="L13164"/>
  <c r="P13164" s="1"/>
  <c r="L13165"/>
  <c r="P13165" s="1"/>
  <c r="L13166"/>
  <c r="P13166" s="1"/>
  <c r="L13167"/>
  <c r="P13167" s="1"/>
  <c r="L13168"/>
  <c r="P13168" s="1"/>
  <c r="L13169"/>
  <c r="P13169" s="1"/>
  <c r="L13170"/>
  <c r="P13170" s="1"/>
  <c r="L13171"/>
  <c r="P13171" s="1"/>
  <c r="L13172"/>
  <c r="P13172" s="1"/>
  <c r="L13173"/>
  <c r="P13173" s="1"/>
  <c r="L13174"/>
  <c r="P13174" s="1"/>
  <c r="L13175"/>
  <c r="P13175" s="1"/>
  <c r="L13176"/>
  <c r="P13176" s="1"/>
  <c r="L13177"/>
  <c r="P13177" s="1"/>
  <c r="L13178"/>
  <c r="P13178" s="1"/>
  <c r="L13179"/>
  <c r="P13179" s="1"/>
  <c r="L13180"/>
  <c r="P13180" s="1"/>
  <c r="L13181"/>
  <c r="P13181" s="1"/>
  <c r="L13182"/>
  <c r="P13182" s="1"/>
  <c r="L13183"/>
  <c r="P13183" s="1"/>
  <c r="L13184"/>
  <c r="P13184" s="1"/>
  <c r="L13185"/>
  <c r="P13185" s="1"/>
  <c r="L13186"/>
  <c r="P13186" s="1"/>
  <c r="L13187"/>
  <c r="P13187" s="1"/>
  <c r="L13188"/>
  <c r="P13188" s="1"/>
  <c r="L13189"/>
  <c r="P13189" s="1"/>
  <c r="L13190"/>
  <c r="P13190" s="1"/>
  <c r="L13191"/>
  <c r="P13191" s="1"/>
  <c r="L13192"/>
  <c r="P13192" s="1"/>
  <c r="L13193"/>
  <c r="P13193" s="1"/>
  <c r="L13194"/>
  <c r="P13194" s="1"/>
  <c r="L13195"/>
  <c r="P13195" s="1"/>
  <c r="L13196"/>
  <c r="P13196" s="1"/>
  <c r="L13197"/>
  <c r="P13197" s="1"/>
  <c r="L13198"/>
  <c r="P13198" s="1"/>
  <c r="L13199"/>
  <c r="P13199" s="1"/>
  <c r="L13200"/>
  <c r="P13200" s="1"/>
  <c r="L13201"/>
  <c r="P13201" s="1"/>
  <c r="L13202"/>
  <c r="P13202" s="1"/>
  <c r="L13203"/>
  <c r="P13203" s="1"/>
  <c r="L13204"/>
  <c r="P13204" s="1"/>
  <c r="L13205"/>
  <c r="P13205" s="1"/>
  <c r="L13206"/>
  <c r="P13206" s="1"/>
  <c r="L13207"/>
  <c r="P13207" s="1"/>
  <c r="L13208"/>
  <c r="P13208" s="1"/>
  <c r="L13209"/>
  <c r="P13209" s="1"/>
  <c r="L13210"/>
  <c r="P13210" s="1"/>
  <c r="L13211"/>
  <c r="P13211" s="1"/>
  <c r="L13212"/>
  <c r="P13212" s="1"/>
  <c r="L13213"/>
  <c r="P13213" s="1"/>
  <c r="L13214"/>
  <c r="P13214" s="1"/>
  <c r="L13215"/>
  <c r="P13215" s="1"/>
  <c r="L13216"/>
  <c r="P13216" s="1"/>
  <c r="L13217"/>
  <c r="P13217" s="1"/>
  <c r="L13218"/>
  <c r="P13218" s="1"/>
  <c r="L13219"/>
  <c r="P13219" s="1"/>
  <c r="L13220"/>
  <c r="P13220" s="1"/>
  <c r="L13221"/>
  <c r="P13221" s="1"/>
  <c r="L13222"/>
  <c r="P13222" s="1"/>
  <c r="L13223"/>
  <c r="P13223" s="1"/>
  <c r="L13224"/>
  <c r="P13224" s="1"/>
  <c r="L13225"/>
  <c r="P13225" s="1"/>
  <c r="L13226"/>
  <c r="P13226" s="1"/>
  <c r="L13227"/>
  <c r="P13227" s="1"/>
  <c r="L13228"/>
  <c r="P13228" s="1"/>
  <c r="L13229"/>
  <c r="P13229" s="1"/>
  <c r="L13230"/>
  <c r="P13230" s="1"/>
  <c r="L13231"/>
  <c r="P13231" s="1"/>
  <c r="L13232"/>
  <c r="P13232" s="1"/>
  <c r="L13233"/>
  <c r="P13233" s="1"/>
  <c r="L13234"/>
  <c r="P13234" s="1"/>
  <c r="L13235"/>
  <c r="P13235" s="1"/>
  <c r="L13236"/>
  <c r="P13236" s="1"/>
  <c r="L13237"/>
  <c r="P13237" s="1"/>
  <c r="L13238"/>
  <c r="P13238" s="1"/>
  <c r="L13239"/>
  <c r="P13239" s="1"/>
  <c r="L13240"/>
  <c r="P13240" s="1"/>
  <c r="L13241"/>
  <c r="P13241" s="1"/>
  <c r="L13242"/>
  <c r="P13242" s="1"/>
  <c r="L13243"/>
  <c r="P13243" s="1"/>
  <c r="L13244"/>
  <c r="P13244" s="1"/>
  <c r="L13245"/>
  <c r="P13245" s="1"/>
  <c r="L13246"/>
  <c r="P13246" s="1"/>
  <c r="L13247"/>
  <c r="P13247" s="1"/>
  <c r="L13248"/>
  <c r="P13248" s="1"/>
  <c r="L13249"/>
  <c r="P13249" s="1"/>
  <c r="L13250"/>
  <c r="P13250" s="1"/>
  <c r="L13251"/>
  <c r="P13251" s="1"/>
  <c r="L13252"/>
  <c r="P13252" s="1"/>
  <c r="L13253"/>
  <c r="P13253" s="1"/>
  <c r="L13254"/>
  <c r="P13254" s="1"/>
  <c r="L13255"/>
  <c r="P13255" s="1"/>
  <c r="L13256"/>
  <c r="P13256" s="1"/>
  <c r="L13257"/>
  <c r="P13257" s="1"/>
  <c r="L13258"/>
  <c r="P13258" s="1"/>
  <c r="L13259"/>
  <c r="P13259" s="1"/>
  <c r="L13260"/>
  <c r="P13260" s="1"/>
  <c r="L13261"/>
  <c r="P13261" s="1"/>
  <c r="L13262"/>
  <c r="P13262" s="1"/>
  <c r="L13263"/>
  <c r="P13263" s="1"/>
  <c r="L13264"/>
  <c r="P13264" s="1"/>
  <c r="L13265"/>
  <c r="P13265" s="1"/>
  <c r="L13266"/>
  <c r="P13266" s="1"/>
  <c r="L13267"/>
  <c r="P13267" s="1"/>
  <c r="L13268"/>
  <c r="P13268" s="1"/>
  <c r="L13269"/>
  <c r="P13269" s="1"/>
  <c r="L13270"/>
  <c r="P13270" s="1"/>
  <c r="L13271"/>
  <c r="P13271" s="1"/>
  <c r="L13272"/>
  <c r="P13272" s="1"/>
  <c r="L13273"/>
  <c r="P13273" s="1"/>
  <c r="L13274"/>
  <c r="P13274" s="1"/>
  <c r="L13275"/>
  <c r="P13275" s="1"/>
  <c r="L13276"/>
  <c r="P13276" s="1"/>
  <c r="L13277"/>
  <c r="P13277" s="1"/>
  <c r="L13278"/>
  <c r="P13278" s="1"/>
  <c r="L13279"/>
  <c r="P13279" s="1"/>
  <c r="L13280"/>
  <c r="P13280" s="1"/>
  <c r="L13281"/>
  <c r="P13281" s="1"/>
  <c r="L13282"/>
  <c r="P13282" s="1"/>
  <c r="L13283"/>
  <c r="P13283" s="1"/>
  <c r="L13284"/>
  <c r="P13284" s="1"/>
  <c r="L13285"/>
  <c r="P13285" s="1"/>
  <c r="L13286"/>
  <c r="P13286" s="1"/>
  <c r="L13287"/>
  <c r="P13287" s="1"/>
  <c r="L13288"/>
  <c r="P13288" s="1"/>
  <c r="L13289"/>
  <c r="P13289" s="1"/>
  <c r="L13290"/>
  <c r="P13290" s="1"/>
  <c r="L13291"/>
  <c r="P13291" s="1"/>
  <c r="L13292"/>
  <c r="P13292" s="1"/>
  <c r="L13293"/>
  <c r="P13293" s="1"/>
  <c r="L13294"/>
  <c r="P13294" s="1"/>
  <c r="L13295"/>
  <c r="P13295" s="1"/>
  <c r="L13296"/>
  <c r="P13296" s="1"/>
  <c r="L13297"/>
  <c r="P13297" s="1"/>
  <c r="L13298"/>
  <c r="P13298" s="1"/>
  <c r="L13299"/>
  <c r="P13299" s="1"/>
  <c r="L13300"/>
  <c r="P13300" s="1"/>
  <c r="L13301"/>
  <c r="P13301" s="1"/>
  <c r="L13302"/>
  <c r="P13302" s="1"/>
  <c r="L13303"/>
  <c r="P13303" s="1"/>
  <c r="L13304"/>
  <c r="P13304" s="1"/>
  <c r="L13305"/>
  <c r="P13305" s="1"/>
  <c r="L13306"/>
  <c r="P13306" s="1"/>
  <c r="L13307"/>
  <c r="P13307" s="1"/>
  <c r="L13308"/>
  <c r="P13308" s="1"/>
  <c r="L13309"/>
  <c r="P13309" s="1"/>
  <c r="L13310"/>
  <c r="P13310" s="1"/>
  <c r="L13311"/>
  <c r="P13311" s="1"/>
  <c r="L13312"/>
  <c r="P13312" s="1"/>
  <c r="L13313"/>
  <c r="P13313" s="1"/>
  <c r="L13314"/>
  <c r="P13314" s="1"/>
  <c r="L13315"/>
  <c r="P13315" s="1"/>
  <c r="L13316"/>
  <c r="P13316" s="1"/>
  <c r="L13317"/>
  <c r="P13317" s="1"/>
  <c r="L13318"/>
  <c r="P13318" s="1"/>
  <c r="L13319"/>
  <c r="P13319" s="1"/>
  <c r="L13320"/>
  <c r="P13320" s="1"/>
  <c r="L13321"/>
  <c r="P13321" s="1"/>
  <c r="L13322"/>
  <c r="P13322" s="1"/>
  <c r="L13323"/>
  <c r="P13323" s="1"/>
  <c r="L13324"/>
  <c r="P13324" s="1"/>
  <c r="L13325"/>
  <c r="P13325" s="1"/>
  <c r="L13326"/>
  <c r="P13326" s="1"/>
  <c r="L13327"/>
  <c r="P13327" s="1"/>
  <c r="L13328"/>
  <c r="P13328" s="1"/>
  <c r="L13329"/>
  <c r="P13329" s="1"/>
  <c r="L13330"/>
  <c r="P13330" s="1"/>
  <c r="L13331"/>
  <c r="P13331" s="1"/>
  <c r="L13332"/>
  <c r="P13332" s="1"/>
  <c r="L13333"/>
  <c r="P13333" s="1"/>
  <c r="L13334"/>
  <c r="P13334" s="1"/>
  <c r="L13335"/>
  <c r="P13335" s="1"/>
  <c r="L13336"/>
  <c r="P13336" s="1"/>
  <c r="L13337"/>
  <c r="P13337" s="1"/>
  <c r="L13338"/>
  <c r="P13338" s="1"/>
  <c r="L13339"/>
  <c r="P13339" s="1"/>
  <c r="L13340"/>
  <c r="P13340" s="1"/>
  <c r="L13341"/>
  <c r="P13341" s="1"/>
  <c r="L13342"/>
  <c r="P13342" s="1"/>
  <c r="L13343"/>
  <c r="P13343" s="1"/>
  <c r="L13344"/>
  <c r="P13344" s="1"/>
  <c r="L13345"/>
  <c r="P13345" s="1"/>
  <c r="L13346"/>
  <c r="P13346" s="1"/>
  <c r="L13347"/>
  <c r="P13347" s="1"/>
  <c r="L13348"/>
  <c r="P13348" s="1"/>
  <c r="L13349"/>
  <c r="P13349" s="1"/>
  <c r="L13350"/>
  <c r="P13350" s="1"/>
  <c r="L13351"/>
  <c r="P13351" s="1"/>
  <c r="L13352"/>
  <c r="P13352" s="1"/>
  <c r="L13353"/>
  <c r="P13353" s="1"/>
  <c r="L13354"/>
  <c r="P13354" s="1"/>
  <c r="L13355"/>
  <c r="P13355" s="1"/>
  <c r="L13356"/>
  <c r="P13356" s="1"/>
  <c r="L13357"/>
  <c r="P13357" s="1"/>
  <c r="L13358"/>
  <c r="P13358" s="1"/>
  <c r="L13359"/>
  <c r="P13359" s="1"/>
  <c r="L13360"/>
  <c r="P13360" s="1"/>
  <c r="L13361"/>
  <c r="P13361" s="1"/>
  <c r="L13362"/>
  <c r="P13362" s="1"/>
  <c r="L13363"/>
  <c r="P13363" s="1"/>
  <c r="L13364"/>
  <c r="P13364" s="1"/>
  <c r="L13365"/>
  <c r="P13365" s="1"/>
  <c r="L13366"/>
  <c r="P13366" s="1"/>
  <c r="L13367"/>
  <c r="P13367" s="1"/>
  <c r="L13368"/>
  <c r="P13368" s="1"/>
  <c r="L13369"/>
  <c r="P13369" s="1"/>
  <c r="L13370"/>
  <c r="P13370" s="1"/>
  <c r="L13371"/>
  <c r="P13371" s="1"/>
  <c r="L13372"/>
  <c r="P13372" s="1"/>
  <c r="L13373"/>
  <c r="P13373" s="1"/>
  <c r="L13374"/>
  <c r="P13374" s="1"/>
  <c r="L13375"/>
  <c r="P13375" s="1"/>
  <c r="L13376"/>
  <c r="P13376" s="1"/>
  <c r="L13377"/>
  <c r="P13377" s="1"/>
  <c r="L13378"/>
  <c r="P13378" s="1"/>
  <c r="L13379"/>
  <c r="P13379" s="1"/>
  <c r="L13380"/>
  <c r="P13380" s="1"/>
  <c r="L13381"/>
  <c r="P13381" s="1"/>
  <c r="L13382"/>
  <c r="P13382" s="1"/>
  <c r="L13383"/>
  <c r="P13383" s="1"/>
  <c r="L13384"/>
  <c r="P13384" s="1"/>
  <c r="L13385"/>
  <c r="P13385" s="1"/>
  <c r="L13386"/>
  <c r="P13386" s="1"/>
  <c r="L13387"/>
  <c r="P13387" s="1"/>
  <c r="L13388"/>
  <c r="P13388" s="1"/>
  <c r="L13389"/>
  <c r="P13389" s="1"/>
  <c r="L13390"/>
  <c r="P13390" s="1"/>
  <c r="L13391"/>
  <c r="P13391" s="1"/>
  <c r="L13392"/>
  <c r="P13392" s="1"/>
  <c r="L13393"/>
  <c r="P13393" s="1"/>
  <c r="L13394"/>
  <c r="P13394" s="1"/>
  <c r="L13395"/>
  <c r="P13395" s="1"/>
  <c r="L13396"/>
  <c r="P13396" s="1"/>
  <c r="L13397"/>
  <c r="P13397" s="1"/>
  <c r="L13398"/>
  <c r="P13398" s="1"/>
  <c r="L13399"/>
  <c r="P13399" s="1"/>
  <c r="L13400"/>
  <c r="P13400" s="1"/>
  <c r="L13401"/>
  <c r="P13401" s="1"/>
  <c r="L13402"/>
  <c r="P13402" s="1"/>
  <c r="L13403"/>
  <c r="P13403" s="1"/>
  <c r="L13404"/>
  <c r="P13404" s="1"/>
  <c r="L13405"/>
  <c r="P13405" s="1"/>
  <c r="L13406"/>
  <c r="P13406" s="1"/>
  <c r="L13407"/>
  <c r="P13407" s="1"/>
  <c r="L13408"/>
  <c r="P13408" s="1"/>
  <c r="L13409"/>
  <c r="P13409" s="1"/>
  <c r="L13410"/>
  <c r="P13410" s="1"/>
  <c r="L13411"/>
  <c r="P13411" s="1"/>
  <c r="L13412"/>
  <c r="P13412" s="1"/>
  <c r="L13413"/>
  <c r="P13413" s="1"/>
  <c r="L13414"/>
  <c r="P13414" s="1"/>
  <c r="L13415"/>
  <c r="P13415" s="1"/>
  <c r="L13416"/>
  <c r="P13416" s="1"/>
  <c r="L13417"/>
  <c r="P13417" s="1"/>
  <c r="L13418"/>
  <c r="P13418" s="1"/>
  <c r="L13419"/>
  <c r="P13419" s="1"/>
  <c r="L13420"/>
  <c r="P13420" s="1"/>
  <c r="L13421"/>
  <c r="P13421" s="1"/>
  <c r="L13422"/>
  <c r="P13422" s="1"/>
  <c r="L13423"/>
  <c r="P13423" s="1"/>
  <c r="L13424"/>
  <c r="P13424" s="1"/>
  <c r="L13425"/>
  <c r="P13425" s="1"/>
  <c r="L13426"/>
  <c r="P13426" s="1"/>
  <c r="L13427"/>
  <c r="P13427" s="1"/>
  <c r="L13428"/>
  <c r="P13428" s="1"/>
  <c r="L13429"/>
  <c r="P13429" s="1"/>
  <c r="L13430"/>
  <c r="P13430" s="1"/>
  <c r="L13431"/>
  <c r="P13431" s="1"/>
  <c r="L13432"/>
  <c r="P13432" s="1"/>
  <c r="L13433"/>
  <c r="P13433" s="1"/>
  <c r="L13434"/>
  <c r="P13434" s="1"/>
  <c r="L13435"/>
  <c r="P13435" s="1"/>
  <c r="L13436"/>
  <c r="P13436" s="1"/>
  <c r="L13437"/>
  <c r="P13437" s="1"/>
  <c r="L13438"/>
  <c r="P13438" s="1"/>
  <c r="L13439"/>
  <c r="P13439" s="1"/>
  <c r="L13440"/>
  <c r="P13440" s="1"/>
  <c r="L13441"/>
  <c r="P13441" s="1"/>
  <c r="L13442"/>
  <c r="P13442" s="1"/>
  <c r="L13443"/>
  <c r="P13443" s="1"/>
  <c r="L13444"/>
  <c r="P13444" s="1"/>
  <c r="L13445"/>
  <c r="P13445" s="1"/>
  <c r="L13446"/>
  <c r="P13446" s="1"/>
  <c r="L13447"/>
  <c r="P13447" s="1"/>
  <c r="L13448"/>
  <c r="P13448" s="1"/>
  <c r="L13449"/>
  <c r="P13449" s="1"/>
  <c r="L13450"/>
  <c r="P13450" s="1"/>
  <c r="L13451"/>
  <c r="P13451" s="1"/>
  <c r="L13452"/>
  <c r="P13452" s="1"/>
  <c r="L13453"/>
  <c r="P13453" s="1"/>
  <c r="L13454"/>
  <c r="P13454" s="1"/>
  <c r="L13455"/>
  <c r="P13455" s="1"/>
  <c r="L13456"/>
  <c r="P13456" s="1"/>
  <c r="L13457"/>
  <c r="P13457" s="1"/>
  <c r="L13458"/>
  <c r="P13458" s="1"/>
  <c r="L13459"/>
  <c r="P13459" s="1"/>
  <c r="L13460"/>
  <c r="P13460" s="1"/>
  <c r="L13461"/>
  <c r="P13461" s="1"/>
  <c r="L13462"/>
  <c r="P13462" s="1"/>
  <c r="L13463"/>
  <c r="P13463" s="1"/>
  <c r="L13464"/>
  <c r="P13464" s="1"/>
  <c r="L13465"/>
  <c r="P13465" s="1"/>
  <c r="L13466"/>
  <c r="P13466" s="1"/>
  <c r="L13467"/>
  <c r="P13467" s="1"/>
  <c r="L13468"/>
  <c r="P13468" s="1"/>
  <c r="L13469"/>
  <c r="P13469" s="1"/>
  <c r="L13470"/>
  <c r="P13470" s="1"/>
  <c r="L13471"/>
  <c r="P13471" s="1"/>
  <c r="L13472"/>
  <c r="P13472" s="1"/>
  <c r="L13473"/>
  <c r="P13473" s="1"/>
  <c r="L13474"/>
  <c r="P13474" s="1"/>
  <c r="L13475"/>
  <c r="P13475" s="1"/>
  <c r="L13476"/>
  <c r="P13476" s="1"/>
  <c r="L13477"/>
  <c r="P13477" s="1"/>
  <c r="L13478"/>
  <c r="P13478" s="1"/>
  <c r="L13479"/>
  <c r="P13479" s="1"/>
  <c r="L13480"/>
  <c r="P13480" s="1"/>
  <c r="L13481"/>
  <c r="P13481" s="1"/>
  <c r="L13482"/>
  <c r="P13482" s="1"/>
  <c r="L13483"/>
  <c r="L13484"/>
  <c r="P13484" s="1"/>
  <c r="L13485"/>
  <c r="P13485" s="1"/>
  <c r="L13486"/>
  <c r="P13486" s="1"/>
  <c r="L13487"/>
  <c r="P13487" s="1"/>
  <c r="L13488"/>
  <c r="P13488" s="1"/>
  <c r="L13489"/>
  <c r="P13489" s="1"/>
  <c r="L13490"/>
  <c r="P13490" s="1"/>
  <c r="L13491"/>
  <c r="P13491" s="1"/>
  <c r="L13492"/>
  <c r="P13492" s="1"/>
  <c r="L13493"/>
  <c r="P13493" s="1"/>
  <c r="L13494"/>
  <c r="P13494" s="1"/>
  <c r="L13495"/>
  <c r="P13495" s="1"/>
  <c r="L13496"/>
  <c r="P13496" s="1"/>
  <c r="L13497"/>
  <c r="P13497" s="1"/>
  <c r="L13498"/>
  <c r="P13498" s="1"/>
  <c r="L13499"/>
  <c r="P13499" s="1"/>
  <c r="L13500"/>
  <c r="P13500" s="1"/>
  <c r="L13501"/>
  <c r="P13501" s="1"/>
  <c r="L13502"/>
  <c r="P13502" s="1"/>
  <c r="L13503"/>
  <c r="P13503" s="1"/>
  <c r="L13504"/>
  <c r="P13504" s="1"/>
  <c r="L13505"/>
  <c r="P13505" s="1"/>
  <c r="L13506"/>
  <c r="P13506" s="1"/>
  <c r="L13507"/>
  <c r="P13507" s="1"/>
  <c r="L13508"/>
  <c r="P13508" s="1"/>
  <c r="L13509"/>
  <c r="P13509" s="1"/>
  <c r="L13510"/>
  <c r="P13510" s="1"/>
  <c r="L13511"/>
  <c r="P13511" s="1"/>
  <c r="L13512"/>
  <c r="P13512" s="1"/>
  <c r="L13513"/>
  <c r="P13513" s="1"/>
  <c r="L13514"/>
  <c r="P13514" s="1"/>
  <c r="L13515"/>
  <c r="P13515" s="1"/>
  <c r="L13516"/>
  <c r="P13516" s="1"/>
  <c r="L13517"/>
  <c r="P13517" s="1"/>
  <c r="L13518"/>
  <c r="P13518" s="1"/>
  <c r="L13519"/>
  <c r="P13519" s="1"/>
  <c r="L13520"/>
  <c r="P13520" s="1"/>
  <c r="L13521"/>
  <c r="P13521" s="1"/>
  <c r="L13522"/>
  <c r="P13522" s="1"/>
  <c r="L13523"/>
  <c r="P13523" s="1"/>
  <c r="L13524"/>
  <c r="P13524" s="1"/>
  <c r="L13525"/>
  <c r="P13525" s="1"/>
  <c r="L13526"/>
  <c r="P13526" s="1"/>
  <c r="L13527"/>
  <c r="P13527" s="1"/>
  <c r="L13528"/>
  <c r="P13528" s="1"/>
  <c r="L13529"/>
  <c r="P13529" s="1"/>
  <c r="L13530"/>
  <c r="P13530" s="1"/>
  <c r="L13531"/>
  <c r="P13531" s="1"/>
  <c r="L13532"/>
  <c r="P13532" s="1"/>
  <c r="L13533"/>
  <c r="P13533" s="1"/>
  <c r="L13534"/>
  <c r="P13534" s="1"/>
  <c r="L13535"/>
  <c r="P13535" s="1"/>
  <c r="L13536"/>
  <c r="P13536" s="1"/>
  <c r="L13537"/>
  <c r="P13537" s="1"/>
  <c r="L13538"/>
  <c r="P13538" s="1"/>
  <c r="L13539"/>
  <c r="P13539" s="1"/>
  <c r="L13540"/>
  <c r="P13540" s="1"/>
  <c r="L13541"/>
  <c r="P13541" s="1"/>
  <c r="L13542"/>
  <c r="P13542" s="1"/>
  <c r="L13543"/>
  <c r="P13543" s="1"/>
  <c r="L13544"/>
  <c r="P13544" s="1"/>
  <c r="L13545"/>
  <c r="P13545" s="1"/>
  <c r="L13546"/>
  <c r="P13546" s="1"/>
  <c r="L13547"/>
  <c r="P13547" s="1"/>
  <c r="L13548"/>
  <c r="P13548" s="1"/>
  <c r="L13549"/>
  <c r="P13549" s="1"/>
  <c r="L13550"/>
  <c r="P13550" s="1"/>
  <c r="L13551"/>
  <c r="P13551" s="1"/>
  <c r="L13552"/>
  <c r="P13552" s="1"/>
  <c r="L13553"/>
  <c r="P13553" s="1"/>
  <c r="L13554"/>
  <c r="P13554" s="1"/>
  <c r="L13555"/>
  <c r="P13555" s="1"/>
  <c r="L13556"/>
  <c r="P13556" s="1"/>
  <c r="L13557"/>
  <c r="P13557" s="1"/>
  <c r="L13558"/>
  <c r="P13558" s="1"/>
  <c r="L13559"/>
  <c r="P13559" s="1"/>
  <c r="L13560"/>
  <c r="P13560" s="1"/>
  <c r="L13561"/>
  <c r="P13561" s="1"/>
  <c r="L13562"/>
  <c r="P13562" s="1"/>
  <c r="L13563"/>
  <c r="P13563" s="1"/>
  <c r="L13564"/>
  <c r="P13564" s="1"/>
  <c r="L13565"/>
  <c r="P13565" s="1"/>
  <c r="L13566"/>
  <c r="P13566" s="1"/>
  <c r="L13567"/>
  <c r="P13567" s="1"/>
  <c r="L13568"/>
  <c r="P13568" s="1"/>
  <c r="L13569"/>
  <c r="P13569" s="1"/>
  <c r="L13570"/>
  <c r="P13570" s="1"/>
  <c r="L13571"/>
  <c r="P13571" s="1"/>
  <c r="L13572"/>
  <c r="P13572" s="1"/>
  <c r="L13573"/>
  <c r="P13573" s="1"/>
  <c r="L13574"/>
  <c r="P13574" s="1"/>
  <c r="L13575"/>
  <c r="P13575" s="1"/>
  <c r="L13576"/>
  <c r="P13576" s="1"/>
  <c r="L13577"/>
  <c r="P13577" s="1"/>
  <c r="L13578"/>
  <c r="P13578" s="1"/>
  <c r="L13579"/>
  <c r="P13579" s="1"/>
  <c r="L13580"/>
  <c r="P13580" s="1"/>
  <c r="L13581"/>
  <c r="P13581" s="1"/>
  <c r="L13582"/>
  <c r="P13582" s="1"/>
  <c r="L13583"/>
  <c r="P13583" s="1"/>
  <c r="L13584"/>
  <c r="P13584" s="1"/>
  <c r="L13585"/>
  <c r="P13585" s="1"/>
  <c r="L13586"/>
  <c r="P13586" s="1"/>
  <c r="L13587"/>
  <c r="P13587" s="1"/>
  <c r="L13588"/>
  <c r="P13588" s="1"/>
  <c r="L13589"/>
  <c r="P13589" s="1"/>
  <c r="L13590"/>
  <c r="P13590" s="1"/>
  <c r="L13591"/>
  <c r="P13591" s="1"/>
  <c r="L13592"/>
  <c r="P13592" s="1"/>
  <c r="L13593"/>
  <c r="P13593" s="1"/>
  <c r="L13594"/>
  <c r="P13594" s="1"/>
  <c r="L13595"/>
  <c r="P13595" s="1"/>
  <c r="L13596"/>
  <c r="P13596" s="1"/>
  <c r="L13597"/>
  <c r="P13597" s="1"/>
  <c r="L13598"/>
  <c r="P13598" s="1"/>
  <c r="L13599"/>
  <c r="P13599" s="1"/>
  <c r="L13600"/>
  <c r="P13600" s="1"/>
  <c r="L13601"/>
  <c r="P13601" s="1"/>
  <c r="L13602"/>
  <c r="P13602" s="1"/>
  <c r="L13603"/>
  <c r="P13603" s="1"/>
  <c r="L13604"/>
  <c r="P13604" s="1"/>
  <c r="L13605"/>
  <c r="P13605" s="1"/>
  <c r="L13606"/>
  <c r="P13606" s="1"/>
  <c r="L13607"/>
  <c r="P13607" s="1"/>
  <c r="L13608"/>
  <c r="P13608" s="1"/>
  <c r="L13609"/>
  <c r="P13609" s="1"/>
  <c r="L13610"/>
  <c r="P13610" s="1"/>
  <c r="L13611"/>
  <c r="P13611" s="1"/>
  <c r="L13612"/>
  <c r="P13612" s="1"/>
  <c r="L13613"/>
  <c r="P13613" s="1"/>
  <c r="L13614"/>
  <c r="P13614" s="1"/>
  <c r="L13615"/>
  <c r="P13615" s="1"/>
  <c r="L13616"/>
  <c r="P13616" s="1"/>
  <c r="L13617"/>
  <c r="P13617" s="1"/>
  <c r="L13618"/>
  <c r="P13618" s="1"/>
  <c r="L13619"/>
  <c r="P13619" s="1"/>
  <c r="L13620"/>
  <c r="P13620" s="1"/>
  <c r="L13621"/>
  <c r="P13621" s="1"/>
  <c r="L13622"/>
  <c r="P13622" s="1"/>
  <c r="L13623"/>
  <c r="P13623" s="1"/>
  <c r="L13624"/>
  <c r="P13624" s="1"/>
  <c r="L13625"/>
  <c r="P13625" s="1"/>
  <c r="L13626"/>
  <c r="P13626" s="1"/>
  <c r="L13627"/>
  <c r="P13627" s="1"/>
  <c r="L13628"/>
  <c r="P13628" s="1"/>
  <c r="L13629"/>
  <c r="P13629" s="1"/>
  <c r="L13630"/>
  <c r="P13630" s="1"/>
  <c r="L13631"/>
  <c r="P13631" s="1"/>
  <c r="L13632"/>
  <c r="P13632" s="1"/>
  <c r="L13633"/>
  <c r="P13633" s="1"/>
  <c r="L13634"/>
  <c r="P13634" s="1"/>
  <c r="L13635"/>
  <c r="P13635" s="1"/>
  <c r="L13636"/>
  <c r="P13636" s="1"/>
  <c r="L13637"/>
  <c r="P13637" s="1"/>
  <c r="L13638"/>
  <c r="P13638" s="1"/>
  <c r="L13639"/>
  <c r="P13639" s="1"/>
  <c r="L13640"/>
  <c r="P13640" s="1"/>
  <c r="L13641"/>
  <c r="P13641" s="1"/>
  <c r="L13642"/>
  <c r="P13642" s="1"/>
  <c r="L13643"/>
  <c r="P13643" s="1"/>
  <c r="L13644"/>
  <c r="P13644" s="1"/>
  <c r="L13645"/>
  <c r="P13645" s="1"/>
  <c r="L13646"/>
  <c r="P13646" s="1"/>
  <c r="L13647"/>
  <c r="P13647" s="1"/>
  <c r="L13648"/>
  <c r="P13648" s="1"/>
  <c r="L13649"/>
  <c r="P13649" s="1"/>
  <c r="L13650"/>
  <c r="P13650" s="1"/>
  <c r="L13651"/>
  <c r="P13651" s="1"/>
  <c r="L13652"/>
  <c r="P13652" s="1"/>
  <c r="L13653"/>
  <c r="P13653" s="1"/>
  <c r="L13654"/>
  <c r="P13654" s="1"/>
  <c r="L13655"/>
  <c r="P13655" s="1"/>
  <c r="L13656"/>
  <c r="P13656" s="1"/>
  <c r="L13657"/>
  <c r="P13657" s="1"/>
  <c r="L13658"/>
  <c r="P13658" s="1"/>
  <c r="L13659"/>
  <c r="P13659" s="1"/>
  <c r="L13660"/>
  <c r="P13660" s="1"/>
  <c r="L13661"/>
  <c r="P13661" s="1"/>
  <c r="L13662"/>
  <c r="P13662" s="1"/>
  <c r="L13663"/>
  <c r="P13663" s="1"/>
  <c r="L13664"/>
  <c r="P13664" s="1"/>
  <c r="L13665"/>
  <c r="P13665" s="1"/>
  <c r="L13666"/>
  <c r="P13666" s="1"/>
  <c r="L13667"/>
  <c r="P13667" s="1"/>
  <c r="L13668"/>
  <c r="P13668" s="1"/>
  <c r="L13669"/>
  <c r="P13669" s="1"/>
  <c r="L13670"/>
  <c r="P13670" s="1"/>
  <c r="L13671"/>
  <c r="P13671" s="1"/>
  <c r="L13672"/>
  <c r="P13672" s="1"/>
  <c r="L13673"/>
  <c r="P13673" s="1"/>
  <c r="L13674"/>
  <c r="P13674" s="1"/>
  <c r="L13675"/>
  <c r="P13675" s="1"/>
  <c r="L13676"/>
  <c r="P13676" s="1"/>
  <c r="L13677"/>
  <c r="P13677" s="1"/>
  <c r="L13678"/>
  <c r="P13678" s="1"/>
  <c r="L13679"/>
  <c r="P13679" s="1"/>
  <c r="L13680"/>
  <c r="P13680" s="1"/>
  <c r="L13681"/>
  <c r="P13681" s="1"/>
  <c r="L13682"/>
  <c r="P13682" s="1"/>
  <c r="L13683"/>
  <c r="P13683" s="1"/>
  <c r="L13684"/>
  <c r="P13684" s="1"/>
  <c r="L13685"/>
  <c r="P13685" s="1"/>
  <c r="L13686"/>
  <c r="P13686" s="1"/>
  <c r="L13687"/>
  <c r="P13687" s="1"/>
  <c r="L13688"/>
  <c r="P13688" s="1"/>
  <c r="L13689"/>
  <c r="P13689" s="1"/>
  <c r="L13690"/>
  <c r="P13690" s="1"/>
  <c r="L13691"/>
  <c r="P13691" s="1"/>
  <c r="L13692"/>
  <c r="P13692" s="1"/>
  <c r="L13693"/>
  <c r="P13693" s="1"/>
  <c r="L13694"/>
  <c r="P13694" s="1"/>
  <c r="L13695"/>
  <c r="P13695" s="1"/>
  <c r="L13696"/>
  <c r="P13696" s="1"/>
  <c r="L13697"/>
  <c r="P13697" s="1"/>
  <c r="L13698"/>
  <c r="P13698" s="1"/>
  <c r="L13699"/>
  <c r="P13699" s="1"/>
  <c r="L13700"/>
  <c r="P13700" s="1"/>
  <c r="L13701"/>
  <c r="P13701" s="1"/>
  <c r="L13702"/>
  <c r="P13702" s="1"/>
  <c r="L13703"/>
  <c r="P13703" s="1"/>
  <c r="L13704"/>
  <c r="P13704" s="1"/>
  <c r="L13705"/>
  <c r="P13705" s="1"/>
  <c r="L13706"/>
  <c r="P13706" s="1"/>
  <c r="L13707"/>
  <c r="P13707" s="1"/>
  <c r="L13708"/>
  <c r="P13708" s="1"/>
  <c r="L13709"/>
  <c r="P13709" s="1"/>
  <c r="L13710"/>
  <c r="P13710" s="1"/>
  <c r="L13711"/>
  <c r="P13711" s="1"/>
  <c r="L13712"/>
  <c r="P13712" s="1"/>
  <c r="L13713"/>
  <c r="P13713" s="1"/>
  <c r="L13714"/>
  <c r="P13714" s="1"/>
  <c r="L13715"/>
  <c r="P13715" s="1"/>
  <c r="L13716"/>
  <c r="P13716" s="1"/>
  <c r="L13717"/>
  <c r="P13717" s="1"/>
  <c r="L13718"/>
  <c r="P13718" s="1"/>
  <c r="L13719"/>
  <c r="P13719" s="1"/>
  <c r="L13720"/>
  <c r="P13720" s="1"/>
  <c r="L13721"/>
  <c r="P13721" s="1"/>
  <c r="L13722"/>
  <c r="P13722" s="1"/>
  <c r="L13723"/>
  <c r="P13723" s="1"/>
  <c r="L13724"/>
  <c r="P13724" s="1"/>
  <c r="L13725"/>
  <c r="P13725" s="1"/>
  <c r="L13726"/>
  <c r="P13726" s="1"/>
  <c r="L13727"/>
  <c r="P13727" s="1"/>
  <c r="L13728"/>
  <c r="P13728" s="1"/>
  <c r="L13729"/>
  <c r="P13729" s="1"/>
  <c r="L13730"/>
  <c r="P13730" s="1"/>
  <c r="L13731"/>
  <c r="P13731" s="1"/>
  <c r="L13732"/>
  <c r="P13732" s="1"/>
  <c r="L13733"/>
  <c r="P13733" s="1"/>
  <c r="L13734"/>
  <c r="P13734" s="1"/>
  <c r="L13735"/>
  <c r="P13735" s="1"/>
  <c r="L13736"/>
  <c r="P13736" s="1"/>
  <c r="L13737"/>
  <c r="P13737" s="1"/>
  <c r="L13738"/>
  <c r="P13738" s="1"/>
  <c r="L13739"/>
  <c r="P13739" s="1"/>
  <c r="L13740"/>
  <c r="P13740" s="1"/>
  <c r="L13741"/>
  <c r="P13741" s="1"/>
  <c r="L13742"/>
  <c r="P13742" s="1"/>
  <c r="L13743"/>
  <c r="P13743" s="1"/>
  <c r="L13744"/>
  <c r="P13744" s="1"/>
  <c r="L13745"/>
  <c r="P13745" s="1"/>
  <c r="L13746"/>
  <c r="P13746" s="1"/>
  <c r="L13747"/>
  <c r="P13747" s="1"/>
  <c r="L13748"/>
  <c r="P13748" s="1"/>
  <c r="L13749"/>
  <c r="P13749" s="1"/>
  <c r="L13750"/>
  <c r="P13750" s="1"/>
  <c r="L13751"/>
  <c r="P13751" s="1"/>
  <c r="L13752"/>
  <c r="P13752" s="1"/>
  <c r="L13753"/>
  <c r="P13753" s="1"/>
  <c r="L13754"/>
  <c r="P13754" s="1"/>
  <c r="L13755"/>
  <c r="P13755" s="1"/>
  <c r="L13756"/>
  <c r="P13756" s="1"/>
  <c r="L13757"/>
  <c r="P13757" s="1"/>
  <c r="L13758"/>
  <c r="P13758" s="1"/>
  <c r="L13759"/>
  <c r="P13759" s="1"/>
  <c r="L13760"/>
  <c r="P13760" s="1"/>
  <c r="L13761"/>
  <c r="P13761" s="1"/>
  <c r="L13762"/>
  <c r="P13762" s="1"/>
  <c r="L13763"/>
  <c r="P13763" s="1"/>
  <c r="L13764"/>
  <c r="P13764" s="1"/>
  <c r="L13765"/>
  <c r="P13765" s="1"/>
  <c r="L13766"/>
  <c r="P13766" s="1"/>
  <c r="L13767"/>
  <c r="P13767" s="1"/>
  <c r="L13768"/>
  <c r="P13768" s="1"/>
  <c r="L13769"/>
  <c r="P13769" s="1"/>
  <c r="L13770"/>
  <c r="P13770" s="1"/>
  <c r="L13771"/>
  <c r="P13771" s="1"/>
  <c r="L13772"/>
  <c r="P13772" s="1"/>
  <c r="L13773"/>
  <c r="P13773" s="1"/>
  <c r="L13774"/>
  <c r="P13774" s="1"/>
  <c r="L13775"/>
  <c r="P13775" s="1"/>
  <c r="L13776"/>
  <c r="P13776" s="1"/>
  <c r="L13777"/>
  <c r="P13777" s="1"/>
  <c r="L13778"/>
  <c r="P13778" s="1"/>
  <c r="L13779"/>
  <c r="P13779" s="1"/>
  <c r="L13780"/>
  <c r="P13780" s="1"/>
  <c r="L13781"/>
  <c r="P13781" s="1"/>
  <c r="L13782"/>
  <c r="P13782" s="1"/>
  <c r="L13783"/>
  <c r="P13783" s="1"/>
  <c r="L13784"/>
  <c r="P13784" s="1"/>
  <c r="L13785"/>
  <c r="P13785" s="1"/>
  <c r="L13786"/>
  <c r="P13786" s="1"/>
  <c r="L13787"/>
  <c r="P13787" s="1"/>
  <c r="L13788"/>
  <c r="P13788" s="1"/>
  <c r="L13789"/>
  <c r="P13789" s="1"/>
  <c r="L13790"/>
  <c r="P13790" s="1"/>
  <c r="L13791"/>
  <c r="P13791" s="1"/>
  <c r="L13792"/>
  <c r="P13792" s="1"/>
  <c r="L13793"/>
  <c r="P13793" s="1"/>
  <c r="L13794"/>
  <c r="P13794" s="1"/>
  <c r="L13795"/>
  <c r="P13795" s="1"/>
  <c r="L13796"/>
  <c r="P13796" s="1"/>
  <c r="L13797"/>
  <c r="P13797" s="1"/>
  <c r="L13798"/>
  <c r="P13798" s="1"/>
  <c r="L13799"/>
  <c r="P13799" s="1"/>
  <c r="L13800"/>
  <c r="P13800" s="1"/>
  <c r="L13801"/>
  <c r="P13801" s="1"/>
  <c r="L13802"/>
  <c r="P13802" s="1"/>
  <c r="L13803"/>
  <c r="P13803" s="1"/>
  <c r="L13804"/>
  <c r="P13804" s="1"/>
  <c r="L13805"/>
  <c r="P13805" s="1"/>
  <c r="L13806"/>
  <c r="P13806" s="1"/>
  <c r="L13807"/>
  <c r="P13807" s="1"/>
  <c r="L13808"/>
  <c r="P13808" s="1"/>
  <c r="L13809"/>
  <c r="P13809" s="1"/>
  <c r="L13810"/>
  <c r="P13810" s="1"/>
  <c r="L13811"/>
  <c r="P13811" s="1"/>
  <c r="L13812"/>
  <c r="P13812" s="1"/>
  <c r="L13813"/>
  <c r="P13813" s="1"/>
  <c r="L13814"/>
  <c r="P13814" s="1"/>
  <c r="L13815"/>
  <c r="P13815" s="1"/>
  <c r="L13816"/>
  <c r="P13816" s="1"/>
  <c r="L13817"/>
  <c r="P13817" s="1"/>
  <c r="L13818"/>
  <c r="P13818" s="1"/>
  <c r="L13819"/>
  <c r="P13819" s="1"/>
  <c r="L13820"/>
  <c r="P13820" s="1"/>
  <c r="L13821"/>
  <c r="P13821" s="1"/>
  <c r="L13822"/>
  <c r="P13822" s="1"/>
  <c r="L13823"/>
  <c r="P13823" s="1"/>
  <c r="L13824"/>
  <c r="P13824" s="1"/>
  <c r="L13825"/>
  <c r="P13825" s="1"/>
  <c r="L13826"/>
  <c r="P13826" s="1"/>
  <c r="L13827"/>
  <c r="P13827" s="1"/>
  <c r="L13828"/>
  <c r="P13828" s="1"/>
  <c r="L13829"/>
  <c r="P13829" s="1"/>
  <c r="L13830"/>
  <c r="P13830" s="1"/>
  <c r="L13831"/>
  <c r="P13831" s="1"/>
  <c r="L13832"/>
  <c r="P13832" s="1"/>
  <c r="L13833"/>
  <c r="P13833" s="1"/>
  <c r="L13834"/>
  <c r="P13834" s="1"/>
  <c r="L13835"/>
  <c r="P13835" s="1"/>
  <c r="L13836"/>
  <c r="P13836" s="1"/>
  <c r="L13837"/>
  <c r="P13837" s="1"/>
  <c r="L13838"/>
  <c r="P13838" s="1"/>
  <c r="L13839"/>
  <c r="P13839" s="1"/>
  <c r="L13840"/>
  <c r="P13840" s="1"/>
  <c r="L13841"/>
  <c r="P13841" s="1"/>
  <c r="L13842"/>
  <c r="P13842" s="1"/>
  <c r="L13843"/>
  <c r="P13843" s="1"/>
  <c r="L13844"/>
  <c r="P13844" s="1"/>
  <c r="L13845"/>
  <c r="P13845" s="1"/>
  <c r="L13846"/>
  <c r="P13846" s="1"/>
  <c r="L13847"/>
  <c r="P13847" s="1"/>
  <c r="L13848"/>
  <c r="P13848" s="1"/>
  <c r="L13849"/>
  <c r="P13849" s="1"/>
  <c r="L13850"/>
  <c r="P13850" s="1"/>
  <c r="L13851"/>
  <c r="P13851" s="1"/>
  <c r="L13852"/>
  <c r="P13852" s="1"/>
  <c r="L13853"/>
  <c r="P13853" s="1"/>
  <c r="L13854"/>
  <c r="P13854" s="1"/>
  <c r="L13855"/>
  <c r="P13855" s="1"/>
  <c r="L13856"/>
  <c r="P13856" s="1"/>
  <c r="L13857"/>
  <c r="P13857" s="1"/>
  <c r="L13858"/>
  <c r="P13858" s="1"/>
  <c r="L13859"/>
  <c r="P13859" s="1"/>
  <c r="L13860"/>
  <c r="P13860" s="1"/>
  <c r="L13861"/>
  <c r="P13861" s="1"/>
  <c r="L13862"/>
  <c r="P13862" s="1"/>
  <c r="L13863"/>
  <c r="P13863" s="1"/>
  <c r="L13864"/>
  <c r="P13864" s="1"/>
  <c r="L13865"/>
  <c r="P13865" s="1"/>
  <c r="L13866"/>
  <c r="P13866" s="1"/>
  <c r="L13867"/>
  <c r="P13867" s="1"/>
  <c r="L13868"/>
  <c r="P13868" s="1"/>
  <c r="L13869"/>
  <c r="P13869" s="1"/>
  <c r="L13870"/>
  <c r="P13870" s="1"/>
  <c r="L13871"/>
  <c r="P13871" s="1"/>
  <c r="L13872"/>
  <c r="P13872" s="1"/>
  <c r="L13873"/>
  <c r="P13873" s="1"/>
  <c r="L13874"/>
  <c r="P13874" s="1"/>
  <c r="L13875"/>
  <c r="P13875" s="1"/>
  <c r="L13876"/>
  <c r="P13876" s="1"/>
  <c r="L13877"/>
  <c r="P13877" s="1"/>
  <c r="L13878"/>
  <c r="P13878" s="1"/>
  <c r="L13879"/>
  <c r="P13879" s="1"/>
  <c r="L13880"/>
  <c r="P13880" s="1"/>
  <c r="L13881"/>
  <c r="P13881" s="1"/>
  <c r="L13882"/>
  <c r="P13882" s="1"/>
  <c r="L13883"/>
  <c r="P13883" s="1"/>
  <c r="L13884"/>
  <c r="P13884" s="1"/>
  <c r="L13885"/>
  <c r="P13885" s="1"/>
  <c r="L13886"/>
  <c r="P13886" s="1"/>
  <c r="L13887"/>
  <c r="P13887" s="1"/>
  <c r="L13888"/>
  <c r="P13888" s="1"/>
  <c r="L13889"/>
  <c r="P13889" s="1"/>
  <c r="L13890"/>
  <c r="P13890" s="1"/>
  <c r="L13891"/>
  <c r="P13891" s="1"/>
  <c r="L13892"/>
  <c r="P13892" s="1"/>
  <c r="L13893"/>
  <c r="P13893" s="1"/>
  <c r="L13894"/>
  <c r="P13894" s="1"/>
  <c r="L13895"/>
  <c r="P13895" s="1"/>
  <c r="L13896"/>
  <c r="P13896" s="1"/>
  <c r="L13897"/>
  <c r="P13897" s="1"/>
  <c r="L13898"/>
  <c r="P13898" s="1"/>
  <c r="L13899"/>
  <c r="P13899" s="1"/>
  <c r="L13900"/>
  <c r="P13900" s="1"/>
  <c r="L13901"/>
  <c r="P13901" s="1"/>
  <c r="L13902"/>
  <c r="P13902" s="1"/>
  <c r="L13903"/>
  <c r="P13903" s="1"/>
  <c r="L13904"/>
  <c r="P13904" s="1"/>
  <c r="L13905"/>
  <c r="P13905" s="1"/>
  <c r="L13906"/>
  <c r="P13906" s="1"/>
  <c r="L13907"/>
  <c r="P13907" s="1"/>
  <c r="L13908"/>
  <c r="P13908" s="1"/>
  <c r="L13909"/>
  <c r="P13909" s="1"/>
  <c r="L13910"/>
  <c r="P13910" s="1"/>
  <c r="L13911"/>
  <c r="P13911" s="1"/>
  <c r="L13912"/>
  <c r="P13912" s="1"/>
  <c r="L13913"/>
  <c r="P13913" s="1"/>
  <c r="L13914"/>
  <c r="P13914" s="1"/>
  <c r="L13915"/>
  <c r="P13915" s="1"/>
  <c r="L13916"/>
  <c r="P13916" s="1"/>
  <c r="L13917"/>
  <c r="P13917" s="1"/>
  <c r="L13918"/>
  <c r="P13918" s="1"/>
  <c r="L13919"/>
  <c r="P13919" s="1"/>
  <c r="L13920"/>
  <c r="P13920" s="1"/>
  <c r="L13921"/>
  <c r="P13921" s="1"/>
  <c r="L13922"/>
  <c r="P13922" s="1"/>
  <c r="L13923"/>
  <c r="P13923" s="1"/>
  <c r="L13924"/>
  <c r="P13924" s="1"/>
  <c r="L13925"/>
  <c r="P13925" s="1"/>
  <c r="L13926"/>
  <c r="P13926" s="1"/>
  <c r="L13927"/>
  <c r="P13927" s="1"/>
  <c r="L13928"/>
  <c r="P13928" s="1"/>
  <c r="L13929"/>
  <c r="P13929" s="1"/>
  <c r="L13930"/>
  <c r="P13930" s="1"/>
  <c r="L13931"/>
  <c r="P13931" s="1"/>
  <c r="L13932"/>
  <c r="P13932" s="1"/>
  <c r="L13933"/>
  <c r="P13933" s="1"/>
  <c r="L13934"/>
  <c r="P13934" s="1"/>
  <c r="L13935"/>
  <c r="P13935" s="1"/>
  <c r="L13936"/>
  <c r="P13936" s="1"/>
  <c r="L13937"/>
  <c r="P13937" s="1"/>
  <c r="L13938"/>
  <c r="P13938" s="1"/>
  <c r="L13939"/>
  <c r="P13939" s="1"/>
  <c r="L13940"/>
  <c r="P13940" s="1"/>
  <c r="L13941"/>
  <c r="P13941" s="1"/>
  <c r="L13942"/>
  <c r="P13942" s="1"/>
  <c r="L13943"/>
  <c r="P13943" s="1"/>
  <c r="L13944"/>
  <c r="P13944" s="1"/>
  <c r="L13945"/>
  <c r="P13945" s="1"/>
  <c r="L13946"/>
  <c r="P13946" s="1"/>
  <c r="L13947"/>
  <c r="P13947" s="1"/>
  <c r="L13948"/>
  <c r="P13948" s="1"/>
  <c r="L13949"/>
  <c r="P13949" s="1"/>
  <c r="L13950"/>
  <c r="P13950" s="1"/>
  <c r="L13951"/>
  <c r="P13951" s="1"/>
  <c r="L13952"/>
  <c r="P13952" s="1"/>
  <c r="L13953"/>
  <c r="P13953" s="1"/>
  <c r="L13954"/>
  <c r="P13954" s="1"/>
  <c r="L13955"/>
  <c r="P13955" s="1"/>
  <c r="L13956"/>
  <c r="P13956" s="1"/>
  <c r="L13957"/>
  <c r="P13957" s="1"/>
  <c r="L13958"/>
  <c r="P13958" s="1"/>
  <c r="L13959"/>
  <c r="P13959" s="1"/>
  <c r="L13960"/>
  <c r="P13960" s="1"/>
  <c r="L13961"/>
  <c r="P13961" s="1"/>
  <c r="L13962"/>
  <c r="P13962" s="1"/>
  <c r="L13963"/>
  <c r="P13963" s="1"/>
  <c r="L13964"/>
  <c r="P13964" s="1"/>
  <c r="L13965"/>
  <c r="P13965" s="1"/>
  <c r="L13966"/>
  <c r="P13966" s="1"/>
  <c r="L13967"/>
  <c r="P13967" s="1"/>
  <c r="L13968"/>
  <c r="P13968" s="1"/>
  <c r="L13969"/>
  <c r="P13969" s="1"/>
  <c r="L13970"/>
  <c r="P13970" s="1"/>
  <c r="L13971"/>
  <c r="P13971" s="1"/>
  <c r="L13972"/>
  <c r="P13972" s="1"/>
  <c r="L13973"/>
  <c r="P13973" s="1"/>
  <c r="L13974"/>
  <c r="P13974" s="1"/>
  <c r="L13975"/>
  <c r="P13975" s="1"/>
  <c r="L13976"/>
  <c r="P13976" s="1"/>
  <c r="L13977"/>
  <c r="P13977" s="1"/>
  <c r="L13978"/>
  <c r="P13978" s="1"/>
  <c r="L13979"/>
  <c r="P13979" s="1"/>
  <c r="L13980"/>
  <c r="P13980" s="1"/>
  <c r="L13981"/>
  <c r="P13981" s="1"/>
  <c r="L13982"/>
  <c r="P13982" s="1"/>
  <c r="L13983"/>
  <c r="P13983" s="1"/>
  <c r="L13984"/>
  <c r="P13984" s="1"/>
  <c r="L13985"/>
  <c r="P13985" s="1"/>
  <c r="L13986"/>
  <c r="P13986" s="1"/>
  <c r="L13987"/>
  <c r="P13987" s="1"/>
  <c r="L13988"/>
  <c r="P13988" s="1"/>
  <c r="L13989"/>
  <c r="P13989" s="1"/>
  <c r="L13990"/>
  <c r="P13990" s="1"/>
  <c r="L13991"/>
  <c r="P13991" s="1"/>
  <c r="L13992"/>
  <c r="P13992" s="1"/>
  <c r="L13993"/>
  <c r="P13993" s="1"/>
  <c r="L13994"/>
  <c r="P13994" s="1"/>
  <c r="L13995"/>
  <c r="P13995" s="1"/>
  <c r="L13996"/>
  <c r="P13996" s="1"/>
  <c r="L13997"/>
  <c r="P13997" s="1"/>
  <c r="L13998"/>
  <c r="P13998" s="1"/>
  <c r="L13999"/>
  <c r="P13999" s="1"/>
  <c r="L14000"/>
  <c r="P14000" s="1"/>
  <c r="L14001"/>
  <c r="P14001" s="1"/>
  <c r="L14002"/>
  <c r="P14002" s="1"/>
  <c r="L14003"/>
  <c r="P14003" s="1"/>
  <c r="L14004"/>
  <c r="P14004" s="1"/>
  <c r="L14005"/>
  <c r="P14005" s="1"/>
  <c r="L14006"/>
  <c r="P14006" s="1"/>
  <c r="L14007"/>
  <c r="P14007" s="1"/>
  <c r="L14008"/>
  <c r="P14008" s="1"/>
  <c r="L14009"/>
  <c r="P14009" s="1"/>
  <c r="L14010"/>
  <c r="P14010" s="1"/>
  <c r="L14011"/>
  <c r="P14011" s="1"/>
  <c r="L14012"/>
  <c r="P14012" s="1"/>
  <c r="L14013"/>
  <c r="P14013" s="1"/>
  <c r="L14014"/>
  <c r="P14014" s="1"/>
  <c r="L14015"/>
  <c r="P14015" s="1"/>
  <c r="L14016"/>
  <c r="P14016" s="1"/>
  <c r="L14017"/>
  <c r="P14017" s="1"/>
  <c r="L14018"/>
  <c r="P14018" s="1"/>
  <c r="L14019"/>
  <c r="P14019" s="1"/>
  <c r="L14020"/>
  <c r="P14020" s="1"/>
  <c r="L14021"/>
  <c r="P14021" s="1"/>
  <c r="L14022"/>
  <c r="P14022" s="1"/>
  <c r="L14023"/>
  <c r="P14023" s="1"/>
  <c r="L14024"/>
  <c r="P14024" s="1"/>
  <c r="L14025"/>
  <c r="P14025" s="1"/>
  <c r="L14026"/>
  <c r="P14026" s="1"/>
  <c r="L14027"/>
  <c r="P14027" s="1"/>
  <c r="L14028"/>
  <c r="P14028" s="1"/>
  <c r="L14029"/>
  <c r="P14029" s="1"/>
  <c r="L14030"/>
  <c r="P14030" s="1"/>
  <c r="L14031"/>
  <c r="P14031" s="1"/>
  <c r="L14032"/>
  <c r="P14032" s="1"/>
  <c r="L14033"/>
  <c r="P14033" s="1"/>
  <c r="L14034"/>
  <c r="P14034" s="1"/>
  <c r="L14035"/>
  <c r="P14035" s="1"/>
  <c r="L14036"/>
  <c r="P14036" s="1"/>
  <c r="L14037"/>
  <c r="P14037" s="1"/>
  <c r="L14038"/>
  <c r="P14038" s="1"/>
  <c r="L14039"/>
  <c r="P14039" s="1"/>
  <c r="L14040"/>
  <c r="P14040" s="1"/>
  <c r="L14041"/>
  <c r="P14041" s="1"/>
  <c r="L14042"/>
  <c r="P14042" s="1"/>
  <c r="L14043"/>
  <c r="P14043" s="1"/>
  <c r="L14044"/>
  <c r="P14044" s="1"/>
  <c r="L14045"/>
  <c r="P14045" s="1"/>
  <c r="L14046"/>
  <c r="P14046" s="1"/>
  <c r="L14047"/>
  <c r="P14047" s="1"/>
  <c r="L14048"/>
  <c r="P14048" s="1"/>
  <c r="L14049"/>
  <c r="P14049" s="1"/>
  <c r="L14050"/>
  <c r="P14050" s="1"/>
  <c r="L14051"/>
  <c r="P14051" s="1"/>
  <c r="L14052"/>
  <c r="P14052" s="1"/>
  <c r="L14053"/>
  <c r="P14053" s="1"/>
  <c r="L14054"/>
  <c r="P14054" s="1"/>
  <c r="L14055"/>
  <c r="P14055" s="1"/>
  <c r="L14056"/>
  <c r="P14056" s="1"/>
  <c r="L14057"/>
  <c r="P14057" s="1"/>
  <c r="L14058"/>
  <c r="P14058" s="1"/>
  <c r="L14059"/>
  <c r="P14059" s="1"/>
  <c r="L14060"/>
  <c r="P14060" s="1"/>
  <c r="L14061"/>
  <c r="P14061" s="1"/>
  <c r="L14062"/>
  <c r="P14062" s="1"/>
  <c r="L14063"/>
  <c r="P14063" s="1"/>
  <c r="L14064"/>
  <c r="P14064" s="1"/>
  <c r="L14065"/>
  <c r="P14065" s="1"/>
  <c r="L14066"/>
  <c r="P14066" s="1"/>
  <c r="L14067"/>
  <c r="P14067" s="1"/>
  <c r="L14068"/>
  <c r="P14068" s="1"/>
  <c r="L14069"/>
  <c r="P14069" s="1"/>
  <c r="L14070"/>
  <c r="P14070" s="1"/>
  <c r="L14071"/>
  <c r="P14071" s="1"/>
  <c r="L14072"/>
  <c r="P14072" s="1"/>
  <c r="L14073"/>
  <c r="P14073" s="1"/>
  <c r="L14074"/>
  <c r="P14074" s="1"/>
  <c r="L14075"/>
  <c r="P14075" s="1"/>
  <c r="L14076"/>
  <c r="P14076" s="1"/>
  <c r="L14077"/>
  <c r="P14077" s="1"/>
  <c r="L14078"/>
  <c r="P14078" s="1"/>
  <c r="L14079"/>
  <c r="P14079" s="1"/>
  <c r="L14080"/>
  <c r="P14080" s="1"/>
  <c r="L14081"/>
  <c r="P14081" s="1"/>
  <c r="L14082"/>
  <c r="P14082" s="1"/>
  <c r="L14083"/>
  <c r="P14083" s="1"/>
  <c r="L14084"/>
  <c r="P14084" s="1"/>
  <c r="L14085"/>
  <c r="P14085" s="1"/>
  <c r="L14086"/>
  <c r="P14086" s="1"/>
  <c r="L14087"/>
  <c r="P14087" s="1"/>
  <c r="L14088"/>
  <c r="P14088" s="1"/>
  <c r="L14089"/>
  <c r="P14089" s="1"/>
  <c r="L14090"/>
  <c r="P14090" s="1"/>
  <c r="L14091"/>
  <c r="P14091" s="1"/>
  <c r="L14092"/>
  <c r="P14092" s="1"/>
  <c r="L14093"/>
  <c r="P14093" s="1"/>
  <c r="L14094"/>
  <c r="P14094" s="1"/>
  <c r="L14095"/>
  <c r="P14095" s="1"/>
  <c r="L14096"/>
  <c r="P14096" s="1"/>
  <c r="L14097"/>
  <c r="P14097" s="1"/>
  <c r="L14098"/>
  <c r="P14098" s="1"/>
  <c r="L14099"/>
  <c r="P14099" s="1"/>
  <c r="L14100"/>
  <c r="P14100" s="1"/>
  <c r="L14101"/>
  <c r="P14101" s="1"/>
  <c r="L14102"/>
  <c r="P14102" s="1"/>
  <c r="L14103"/>
  <c r="P14103" s="1"/>
  <c r="L14104"/>
  <c r="P14104" s="1"/>
  <c r="L14105"/>
  <c r="P14105" s="1"/>
  <c r="L14106"/>
  <c r="P14106" s="1"/>
  <c r="L14107"/>
  <c r="P14107" s="1"/>
  <c r="L14108"/>
  <c r="P14108" s="1"/>
  <c r="L14109"/>
  <c r="P14109" s="1"/>
  <c r="L14110"/>
  <c r="P14110" s="1"/>
  <c r="L14111"/>
  <c r="P14111" s="1"/>
  <c r="L14112"/>
  <c r="P14112" s="1"/>
  <c r="L14113"/>
  <c r="P14113" s="1"/>
  <c r="L14114"/>
  <c r="P14114" s="1"/>
  <c r="L14115"/>
  <c r="P14115" s="1"/>
  <c r="L14116"/>
  <c r="P14116" s="1"/>
  <c r="L14117"/>
  <c r="P14117" s="1"/>
  <c r="L14118"/>
  <c r="P14118" s="1"/>
  <c r="L14119"/>
  <c r="P14119" s="1"/>
  <c r="L14120"/>
  <c r="P14120" s="1"/>
  <c r="L14121"/>
  <c r="P14121" s="1"/>
  <c r="L14122"/>
  <c r="P14122" s="1"/>
  <c r="L14123"/>
  <c r="P14123" s="1"/>
  <c r="L14124"/>
  <c r="P14124" s="1"/>
  <c r="L14125"/>
  <c r="P14125" s="1"/>
  <c r="L14126"/>
  <c r="P14126" s="1"/>
  <c r="L14127"/>
  <c r="P14127" s="1"/>
  <c r="L14128"/>
  <c r="P14128" s="1"/>
  <c r="L14129"/>
  <c r="P14129" s="1"/>
  <c r="L14130"/>
  <c r="P14130" s="1"/>
  <c r="L14131"/>
  <c r="P14131" s="1"/>
  <c r="L14132"/>
  <c r="P14132" s="1"/>
  <c r="L14133"/>
  <c r="P14133" s="1"/>
  <c r="L14134"/>
  <c r="P14134" s="1"/>
  <c r="L14135"/>
  <c r="P14135" s="1"/>
  <c r="L14136"/>
  <c r="P14136" s="1"/>
  <c r="L14137"/>
  <c r="P14137" s="1"/>
  <c r="L14138"/>
  <c r="P14138" s="1"/>
  <c r="L14139"/>
  <c r="P14139" s="1"/>
  <c r="L14140"/>
  <c r="P14140" s="1"/>
  <c r="L14141"/>
  <c r="P14141" s="1"/>
  <c r="L14142"/>
  <c r="P14142" s="1"/>
  <c r="L14143"/>
  <c r="P14143" s="1"/>
  <c r="L14144"/>
  <c r="P14144" s="1"/>
  <c r="L14145"/>
  <c r="P14145" s="1"/>
  <c r="L14146"/>
  <c r="P14146" s="1"/>
  <c r="L14147"/>
  <c r="P14147" s="1"/>
  <c r="L14148"/>
  <c r="P14148" s="1"/>
  <c r="L14149"/>
  <c r="P14149" s="1"/>
  <c r="L14150"/>
  <c r="P14150" s="1"/>
  <c r="L14151"/>
  <c r="P14151" s="1"/>
  <c r="L14152"/>
  <c r="P14152" s="1"/>
  <c r="L14153"/>
  <c r="P14153" s="1"/>
  <c r="L14154"/>
  <c r="P14154" s="1"/>
  <c r="L14155"/>
  <c r="P14155" s="1"/>
  <c r="L14156"/>
  <c r="P14156" s="1"/>
  <c r="L14157"/>
  <c r="P14157" s="1"/>
  <c r="L14158"/>
  <c r="P14158" s="1"/>
  <c r="L14159"/>
  <c r="P14159" s="1"/>
  <c r="L14160"/>
  <c r="P14160" s="1"/>
  <c r="L14161"/>
  <c r="P14161" s="1"/>
  <c r="L14162"/>
  <c r="P14162" s="1"/>
  <c r="L14163"/>
  <c r="P14163" s="1"/>
  <c r="L14164"/>
  <c r="P14164" s="1"/>
  <c r="L14165"/>
  <c r="P14165" s="1"/>
  <c r="L14166"/>
  <c r="P14166" s="1"/>
  <c r="L14167"/>
  <c r="P14167" s="1"/>
  <c r="L14168"/>
  <c r="P14168" s="1"/>
  <c r="L14169"/>
  <c r="P14169" s="1"/>
  <c r="L14170"/>
  <c r="P14170" s="1"/>
  <c r="L14171"/>
  <c r="P14171" s="1"/>
  <c r="L14172"/>
  <c r="P14172" s="1"/>
  <c r="L14173"/>
  <c r="P14173" s="1"/>
  <c r="L14174"/>
  <c r="P14174" s="1"/>
  <c r="L14175"/>
  <c r="P14175" s="1"/>
  <c r="L14176"/>
  <c r="P14176" s="1"/>
  <c r="L14177"/>
  <c r="P14177" s="1"/>
  <c r="L14178"/>
  <c r="P14178" s="1"/>
  <c r="L14179"/>
  <c r="P14179" s="1"/>
  <c r="L14180"/>
  <c r="P14180" s="1"/>
  <c r="L14181"/>
  <c r="P14181" s="1"/>
  <c r="L14182"/>
  <c r="P14182" s="1"/>
  <c r="L14183"/>
  <c r="P14183" s="1"/>
  <c r="L14184"/>
  <c r="P14184" s="1"/>
  <c r="L14185"/>
  <c r="P14185" s="1"/>
  <c r="L14186"/>
  <c r="P14186" s="1"/>
  <c r="L14187"/>
  <c r="P14187" s="1"/>
  <c r="L14188"/>
  <c r="P14188" s="1"/>
  <c r="L14189"/>
  <c r="P14189" s="1"/>
  <c r="L14190"/>
  <c r="P14190" s="1"/>
  <c r="L14191"/>
  <c r="P14191" s="1"/>
  <c r="L14192"/>
  <c r="P14192" s="1"/>
  <c r="L14193"/>
  <c r="P14193" s="1"/>
  <c r="L14194"/>
  <c r="P14194" s="1"/>
  <c r="L14195"/>
  <c r="P14195" s="1"/>
  <c r="L14196"/>
  <c r="P14196" s="1"/>
  <c r="L14197"/>
  <c r="P14197" s="1"/>
  <c r="L14198"/>
  <c r="P14198" s="1"/>
  <c r="L14199"/>
  <c r="P14199" s="1"/>
  <c r="L14200"/>
  <c r="P14200" s="1"/>
  <c r="L14201"/>
  <c r="P14201" s="1"/>
  <c r="L14202"/>
  <c r="P14202" s="1"/>
  <c r="L14203"/>
  <c r="P14203" s="1"/>
  <c r="L14204"/>
  <c r="P14204" s="1"/>
  <c r="L14205"/>
  <c r="P14205" s="1"/>
  <c r="L14206"/>
  <c r="P14206" s="1"/>
  <c r="L14207"/>
  <c r="P14207" s="1"/>
  <c r="L14208"/>
  <c r="P14208" s="1"/>
  <c r="L14209"/>
  <c r="P14209" s="1"/>
  <c r="L14210"/>
  <c r="P14210" s="1"/>
  <c r="L14211"/>
  <c r="P14211" s="1"/>
  <c r="L14212"/>
  <c r="P14212" s="1"/>
  <c r="L14213"/>
  <c r="P14213" s="1"/>
  <c r="L14214"/>
  <c r="P14214" s="1"/>
  <c r="L14215"/>
  <c r="P14215" s="1"/>
  <c r="L14216"/>
  <c r="P14216" s="1"/>
  <c r="L14217"/>
  <c r="P14217" s="1"/>
  <c r="L14218"/>
  <c r="P14218" s="1"/>
  <c r="L14219"/>
  <c r="P14219" s="1"/>
  <c r="L14220"/>
  <c r="P14220" s="1"/>
  <c r="L14221"/>
  <c r="P14221" s="1"/>
  <c r="L14222"/>
  <c r="P14222" s="1"/>
  <c r="L14223"/>
  <c r="P14223" s="1"/>
  <c r="L14224"/>
  <c r="P14224" s="1"/>
  <c r="L14225"/>
  <c r="P14225" s="1"/>
  <c r="L14226"/>
  <c r="P14226" s="1"/>
  <c r="L14227"/>
  <c r="P14227" s="1"/>
  <c r="L14228"/>
  <c r="P14228" s="1"/>
  <c r="L14229"/>
  <c r="P14229" s="1"/>
  <c r="L14230"/>
  <c r="P14230" s="1"/>
  <c r="L14231"/>
  <c r="P14231" s="1"/>
  <c r="L14232"/>
  <c r="P14232" s="1"/>
  <c r="L14233"/>
  <c r="P14233" s="1"/>
  <c r="L14234"/>
  <c r="P14234" s="1"/>
  <c r="L14235"/>
  <c r="P14235" s="1"/>
  <c r="L14236"/>
  <c r="P14236" s="1"/>
  <c r="L14237"/>
  <c r="P14237" s="1"/>
  <c r="L14238"/>
  <c r="P14238" s="1"/>
  <c r="L14239"/>
  <c r="P14239" s="1"/>
  <c r="L14240"/>
  <c r="P14240" s="1"/>
  <c r="L14241"/>
  <c r="P14241" s="1"/>
  <c r="L14242"/>
  <c r="P14242" s="1"/>
  <c r="L14243"/>
  <c r="P14243" s="1"/>
  <c r="L14244"/>
  <c r="P14244" s="1"/>
  <c r="L14245"/>
  <c r="P14245" s="1"/>
  <c r="L14246"/>
  <c r="P14246" s="1"/>
  <c r="L14247"/>
  <c r="P14247" s="1"/>
  <c r="L14248"/>
  <c r="P14248" s="1"/>
  <c r="L14249"/>
  <c r="P14249" s="1"/>
  <c r="L14250"/>
  <c r="P14250" s="1"/>
  <c r="L14251"/>
  <c r="P14251" s="1"/>
  <c r="L14252"/>
  <c r="P14252" s="1"/>
  <c r="L14253"/>
  <c r="P14253" s="1"/>
  <c r="L14254"/>
  <c r="P14254" s="1"/>
  <c r="L14255"/>
  <c r="P14255" s="1"/>
  <c r="L14256"/>
  <c r="P14256" s="1"/>
  <c r="L14257"/>
  <c r="P14257" s="1"/>
  <c r="L14258"/>
  <c r="P14258" s="1"/>
  <c r="L14259"/>
  <c r="P14259" s="1"/>
  <c r="L14260"/>
  <c r="P14260" s="1"/>
  <c r="L14261"/>
  <c r="P14261" s="1"/>
  <c r="L14262"/>
  <c r="P14262" s="1"/>
  <c r="L14263"/>
  <c r="P14263" s="1"/>
  <c r="L14264"/>
  <c r="P14264" s="1"/>
  <c r="L14265"/>
  <c r="P14265" s="1"/>
  <c r="L14266"/>
  <c r="P14266" s="1"/>
  <c r="L14267"/>
  <c r="P14267" s="1"/>
  <c r="L14268"/>
  <c r="P14268" s="1"/>
  <c r="L14269"/>
  <c r="P14269" s="1"/>
  <c r="L14270"/>
  <c r="P14270" s="1"/>
  <c r="L14271"/>
  <c r="P14271" s="1"/>
  <c r="L14272"/>
  <c r="P14272" s="1"/>
  <c r="L14273"/>
  <c r="P14273" s="1"/>
  <c r="L14274"/>
  <c r="P14274" s="1"/>
  <c r="L14275"/>
  <c r="P14275" s="1"/>
  <c r="L14276"/>
  <c r="P14276" s="1"/>
  <c r="L14277"/>
  <c r="P14277" s="1"/>
  <c r="L14278"/>
  <c r="P14278" s="1"/>
  <c r="L14279"/>
  <c r="P14279" s="1"/>
  <c r="L14280"/>
  <c r="P14280" s="1"/>
  <c r="L14281"/>
  <c r="P14281" s="1"/>
  <c r="L14282"/>
  <c r="P14282" s="1"/>
  <c r="L14283"/>
  <c r="P14283" s="1"/>
  <c r="L14284"/>
  <c r="P14284" s="1"/>
  <c r="L14285"/>
  <c r="P14285" s="1"/>
  <c r="L14286"/>
  <c r="P14286" s="1"/>
  <c r="L14287"/>
  <c r="P14287" s="1"/>
  <c r="L14288"/>
  <c r="P14288" s="1"/>
  <c r="L14289"/>
  <c r="P14289" s="1"/>
  <c r="L14290"/>
  <c r="P14290" s="1"/>
  <c r="L14291"/>
  <c r="P14291" s="1"/>
  <c r="L14292"/>
  <c r="P14292" s="1"/>
  <c r="L14293"/>
  <c r="P14293" s="1"/>
  <c r="L14294"/>
  <c r="P14294" s="1"/>
  <c r="L14295"/>
  <c r="P14295" s="1"/>
  <c r="L14296"/>
  <c r="P14296" s="1"/>
  <c r="L14297"/>
  <c r="P14297" s="1"/>
  <c r="L14298"/>
  <c r="P14298" s="1"/>
  <c r="L14299"/>
  <c r="P14299" s="1"/>
  <c r="L14300"/>
  <c r="P14300" s="1"/>
  <c r="L14301"/>
  <c r="P14301" s="1"/>
  <c r="L14302"/>
  <c r="P14302" s="1"/>
  <c r="L14303"/>
  <c r="P14303" s="1"/>
  <c r="L14304"/>
  <c r="P14304" s="1"/>
  <c r="L14305"/>
  <c r="P14305" s="1"/>
  <c r="L14306"/>
  <c r="P14306" s="1"/>
  <c r="L14307"/>
  <c r="P14307" s="1"/>
  <c r="L14308"/>
  <c r="P14308" s="1"/>
  <c r="L14309"/>
  <c r="P14309" s="1"/>
  <c r="L14310"/>
  <c r="P14310" s="1"/>
  <c r="L14311"/>
  <c r="P14311" s="1"/>
  <c r="L14312"/>
  <c r="P14312" s="1"/>
  <c r="L14313"/>
  <c r="P14313" s="1"/>
  <c r="L14314"/>
  <c r="P14314" s="1"/>
  <c r="L14315"/>
  <c r="P14315" s="1"/>
  <c r="L14316"/>
  <c r="P14316" s="1"/>
  <c r="L14317"/>
  <c r="P14317" s="1"/>
  <c r="L14318"/>
  <c r="P14318" s="1"/>
  <c r="L14319"/>
  <c r="P14319" s="1"/>
  <c r="L14320"/>
  <c r="P14320" s="1"/>
  <c r="L14321"/>
  <c r="P14321" s="1"/>
  <c r="L14322"/>
  <c r="P14322" s="1"/>
  <c r="L14323"/>
  <c r="P14323" s="1"/>
  <c r="L14324"/>
  <c r="P14324" s="1"/>
  <c r="L14325"/>
  <c r="P14325" s="1"/>
  <c r="L14326"/>
  <c r="P14326" s="1"/>
  <c r="L14327"/>
  <c r="P14327" s="1"/>
  <c r="L14328"/>
  <c r="P14328" s="1"/>
  <c r="L14329"/>
  <c r="P14329" s="1"/>
  <c r="L14330"/>
  <c r="P14330" s="1"/>
  <c r="L14331"/>
  <c r="P14331" s="1"/>
  <c r="L14332"/>
  <c r="P14332" s="1"/>
  <c r="L14333"/>
  <c r="P14333" s="1"/>
  <c r="L14334"/>
  <c r="P14334" s="1"/>
  <c r="L14335"/>
  <c r="P14335" s="1"/>
  <c r="L14336"/>
  <c r="P14336" s="1"/>
  <c r="L14337"/>
  <c r="P14337" s="1"/>
  <c r="L14338"/>
  <c r="P14338" s="1"/>
  <c r="L14339"/>
  <c r="P14339" s="1"/>
  <c r="L14340"/>
  <c r="P14340" s="1"/>
  <c r="L14341"/>
  <c r="P14341" s="1"/>
  <c r="L14342"/>
  <c r="P14342" s="1"/>
  <c r="L14343"/>
  <c r="P14343" s="1"/>
  <c r="L14344"/>
  <c r="P14344" s="1"/>
  <c r="L14345"/>
  <c r="P14345" s="1"/>
  <c r="L14346"/>
  <c r="P14346" s="1"/>
  <c r="L14347"/>
  <c r="P14347" s="1"/>
  <c r="L14348"/>
  <c r="P14348" s="1"/>
  <c r="L14349"/>
  <c r="P14349" s="1"/>
  <c r="L14350"/>
  <c r="P14350" s="1"/>
  <c r="L14351"/>
  <c r="P14351" s="1"/>
  <c r="L14352"/>
  <c r="P14352" s="1"/>
  <c r="L14353"/>
  <c r="P14353" s="1"/>
  <c r="L14354"/>
  <c r="P14354" s="1"/>
  <c r="L14355"/>
  <c r="P14355" s="1"/>
  <c r="L14356"/>
  <c r="P14356" s="1"/>
  <c r="L14357"/>
  <c r="P14357" s="1"/>
  <c r="L14358"/>
  <c r="P14358" s="1"/>
  <c r="L14359"/>
  <c r="P14359" s="1"/>
  <c r="L14360"/>
  <c r="P14360" s="1"/>
  <c r="L14361"/>
  <c r="P14361" s="1"/>
  <c r="L14362"/>
  <c r="P14362" s="1"/>
  <c r="L14363"/>
  <c r="P14363" s="1"/>
  <c r="L14364"/>
  <c r="P14364" s="1"/>
  <c r="L14365"/>
  <c r="P14365" s="1"/>
  <c r="L14366"/>
  <c r="P14366" s="1"/>
  <c r="L14367"/>
  <c r="P14367" s="1"/>
  <c r="L14368"/>
  <c r="P14368" s="1"/>
  <c r="L14369"/>
  <c r="P14369" s="1"/>
  <c r="L14370"/>
  <c r="P14370" s="1"/>
  <c r="L14371"/>
  <c r="P14371" s="1"/>
  <c r="L14372"/>
  <c r="P14372" s="1"/>
  <c r="L14373"/>
  <c r="P14373" s="1"/>
  <c r="L14374"/>
  <c r="P14374" s="1"/>
  <c r="L14375"/>
  <c r="P14375" s="1"/>
  <c r="L14376"/>
  <c r="P14376" s="1"/>
  <c r="L14377"/>
  <c r="P14377" s="1"/>
  <c r="L14378"/>
  <c r="P14378" s="1"/>
  <c r="L14379"/>
  <c r="P14379" s="1"/>
  <c r="L14380"/>
  <c r="P14380" s="1"/>
  <c r="L14381"/>
  <c r="P14381" s="1"/>
  <c r="L14382"/>
  <c r="P14382" s="1"/>
  <c r="L14383"/>
  <c r="P14383" s="1"/>
  <c r="L14384"/>
  <c r="P14384" s="1"/>
  <c r="L14385"/>
  <c r="P14385" s="1"/>
  <c r="L14386"/>
  <c r="P14386" s="1"/>
  <c r="L14387"/>
  <c r="P14387" s="1"/>
  <c r="L14388"/>
  <c r="P14388" s="1"/>
  <c r="L14389"/>
  <c r="P14389" s="1"/>
  <c r="L14390"/>
  <c r="P14390" s="1"/>
  <c r="L14391"/>
  <c r="P14391" s="1"/>
  <c r="L14392"/>
  <c r="P14392" s="1"/>
  <c r="L14393"/>
  <c r="P14393" s="1"/>
  <c r="L14394"/>
  <c r="P14394" s="1"/>
  <c r="L14395"/>
  <c r="P14395" s="1"/>
  <c r="L14396"/>
  <c r="P14396" s="1"/>
  <c r="L14397"/>
  <c r="P14397" s="1"/>
  <c r="L14398"/>
  <c r="P14398" s="1"/>
  <c r="L14399"/>
  <c r="P14399" s="1"/>
  <c r="L14400"/>
  <c r="P14400" s="1"/>
  <c r="L14401"/>
  <c r="P14401" s="1"/>
  <c r="L14402"/>
  <c r="P14402" s="1"/>
  <c r="L14403"/>
  <c r="P14403" s="1"/>
  <c r="L14404"/>
  <c r="P14404" s="1"/>
  <c r="L14405"/>
  <c r="P14405" s="1"/>
  <c r="L14406"/>
  <c r="P14406" s="1"/>
  <c r="L14407"/>
  <c r="P14407" s="1"/>
  <c r="L14408"/>
  <c r="P14408" s="1"/>
  <c r="L14409"/>
  <c r="P14409" s="1"/>
  <c r="L14410"/>
  <c r="P14410" s="1"/>
  <c r="L14411"/>
  <c r="P14411" s="1"/>
  <c r="L14412"/>
  <c r="P14412" s="1"/>
  <c r="L14413"/>
  <c r="P14413" s="1"/>
  <c r="L14414"/>
  <c r="P14414" s="1"/>
  <c r="L14415"/>
  <c r="P14415" s="1"/>
  <c r="L14416"/>
  <c r="P14416" s="1"/>
  <c r="L14417"/>
  <c r="P14417" s="1"/>
  <c r="L14418"/>
  <c r="P14418" s="1"/>
  <c r="L14419"/>
  <c r="P14419" s="1"/>
  <c r="L14420"/>
  <c r="P14420" s="1"/>
  <c r="L14421"/>
  <c r="P14421" s="1"/>
  <c r="L14422"/>
  <c r="P14422" s="1"/>
  <c r="L14423"/>
  <c r="P14423" s="1"/>
  <c r="L14424"/>
  <c r="P14424" s="1"/>
  <c r="L14425"/>
  <c r="P14425" s="1"/>
  <c r="L14426"/>
  <c r="P14426" s="1"/>
  <c r="L14427"/>
  <c r="P14427" s="1"/>
  <c r="L14428"/>
  <c r="P14428" s="1"/>
  <c r="L14429"/>
  <c r="P14429" s="1"/>
  <c r="L14430"/>
  <c r="P14430" s="1"/>
  <c r="L14431"/>
  <c r="P14431" s="1"/>
  <c r="L14432"/>
  <c r="P14432" s="1"/>
  <c r="L14433"/>
  <c r="P14433" s="1"/>
  <c r="L14434"/>
  <c r="P14434" s="1"/>
  <c r="L14435"/>
  <c r="P14435" s="1"/>
  <c r="L14436"/>
  <c r="P14436" s="1"/>
  <c r="L14437"/>
  <c r="P14437" s="1"/>
  <c r="L14438"/>
  <c r="P14438" s="1"/>
  <c r="L14439"/>
  <c r="P14439" s="1"/>
  <c r="L14440"/>
  <c r="P14440" s="1"/>
  <c r="L14441"/>
  <c r="P14441" s="1"/>
  <c r="L14442"/>
  <c r="P14442" s="1"/>
  <c r="L14443"/>
  <c r="P14443" s="1"/>
  <c r="L14444"/>
  <c r="P14444" s="1"/>
  <c r="L14445"/>
  <c r="P14445" s="1"/>
  <c r="L14446"/>
  <c r="P14446" s="1"/>
  <c r="L14447"/>
  <c r="P14447" s="1"/>
  <c r="L14448"/>
  <c r="P14448" s="1"/>
  <c r="L14449"/>
  <c r="P14449" s="1"/>
  <c r="L14450"/>
  <c r="P14450" s="1"/>
  <c r="L14451"/>
  <c r="P14451" s="1"/>
  <c r="L14452"/>
  <c r="P14452" s="1"/>
  <c r="L14453"/>
  <c r="P14453" s="1"/>
  <c r="L14454"/>
  <c r="P14454" s="1"/>
  <c r="L14455"/>
  <c r="P14455" s="1"/>
  <c r="L14456"/>
  <c r="P14456" s="1"/>
  <c r="L14457"/>
  <c r="P14457" s="1"/>
  <c r="L14458"/>
  <c r="P14458" s="1"/>
  <c r="L14459"/>
  <c r="P14459" s="1"/>
  <c r="L14460"/>
  <c r="P14460" s="1"/>
  <c r="L14461"/>
  <c r="P14461" s="1"/>
  <c r="L14462"/>
  <c r="P14462" s="1"/>
  <c r="L14463"/>
  <c r="P14463" s="1"/>
  <c r="L14464"/>
  <c r="P14464" s="1"/>
  <c r="L14465"/>
  <c r="P14465" s="1"/>
  <c r="L14466"/>
  <c r="P14466" s="1"/>
  <c r="L14467"/>
  <c r="P14467" s="1"/>
  <c r="L14468"/>
  <c r="P14468" s="1"/>
  <c r="L14469"/>
  <c r="P14469" s="1"/>
  <c r="L14470"/>
  <c r="P14470" s="1"/>
  <c r="L14471"/>
  <c r="P14471" s="1"/>
  <c r="L14472"/>
  <c r="P14472" s="1"/>
  <c r="L14473"/>
  <c r="P14473" s="1"/>
  <c r="L14474"/>
  <c r="P14474" s="1"/>
  <c r="L14475"/>
  <c r="P14475" s="1"/>
  <c r="L14476"/>
  <c r="P14476" s="1"/>
  <c r="L14477"/>
  <c r="P14477" s="1"/>
  <c r="L14478"/>
  <c r="P14478" s="1"/>
  <c r="L14479"/>
  <c r="P14479" s="1"/>
  <c r="L14480"/>
  <c r="P14480" s="1"/>
  <c r="L14481"/>
  <c r="P14481" s="1"/>
  <c r="L14482"/>
  <c r="P14482" s="1"/>
  <c r="L14483"/>
  <c r="P14483" s="1"/>
  <c r="L14484"/>
  <c r="P14484" s="1"/>
  <c r="L14485"/>
  <c r="P14485" s="1"/>
  <c r="L14486"/>
  <c r="P14486" s="1"/>
  <c r="L14487"/>
  <c r="P14487" s="1"/>
  <c r="L14488"/>
  <c r="P14488" s="1"/>
  <c r="L14489"/>
  <c r="P14489" s="1"/>
  <c r="L14490"/>
  <c r="P14490" s="1"/>
  <c r="L14491"/>
  <c r="P14491" s="1"/>
  <c r="L14492"/>
  <c r="P14492" s="1"/>
  <c r="L14493"/>
  <c r="P14493" s="1"/>
  <c r="L14494"/>
  <c r="P14494" s="1"/>
  <c r="L14495"/>
  <c r="P14495" s="1"/>
  <c r="L14496"/>
  <c r="P14496" s="1"/>
  <c r="L14497"/>
  <c r="P14497" s="1"/>
  <c r="L14498"/>
  <c r="P14498" s="1"/>
  <c r="L14499"/>
  <c r="P14499" s="1"/>
  <c r="L14500"/>
  <c r="P14500" s="1"/>
  <c r="L14501"/>
  <c r="P14501" s="1"/>
  <c r="L14502"/>
  <c r="P14502" s="1"/>
  <c r="L14503"/>
  <c r="P14503" s="1"/>
  <c r="L14504"/>
  <c r="P14504" s="1"/>
  <c r="L14505"/>
  <c r="P14505" s="1"/>
  <c r="L14506"/>
  <c r="P14506" s="1"/>
  <c r="L14507"/>
  <c r="P14507" s="1"/>
  <c r="L14508"/>
  <c r="P14508" s="1"/>
  <c r="L14509"/>
  <c r="P14509" s="1"/>
  <c r="L14510"/>
  <c r="P14510" s="1"/>
  <c r="L14511"/>
  <c r="P14511" s="1"/>
  <c r="L14512"/>
  <c r="P14512" s="1"/>
  <c r="L14513"/>
  <c r="P14513" s="1"/>
  <c r="L14514"/>
  <c r="P14514" s="1"/>
  <c r="L14515"/>
  <c r="P14515" s="1"/>
  <c r="L14516"/>
  <c r="P14516" s="1"/>
  <c r="L14517"/>
  <c r="P14517" s="1"/>
  <c r="L14518"/>
  <c r="P14518" s="1"/>
  <c r="L14519"/>
  <c r="P14519" s="1"/>
  <c r="L14520"/>
  <c r="P14520" s="1"/>
  <c r="L14521"/>
  <c r="P14521" s="1"/>
  <c r="L14522"/>
  <c r="P14522" s="1"/>
  <c r="L14523"/>
  <c r="P14523" s="1"/>
  <c r="L14524"/>
  <c r="P14524" s="1"/>
  <c r="L14525"/>
  <c r="P14525" s="1"/>
  <c r="L14526"/>
  <c r="P14526" s="1"/>
  <c r="L14527"/>
  <c r="P14527" s="1"/>
  <c r="L14528"/>
  <c r="P14528" s="1"/>
  <c r="L14529"/>
  <c r="P14529" s="1"/>
  <c r="L14530"/>
  <c r="P14530" s="1"/>
  <c r="L14531"/>
  <c r="P14531" s="1"/>
  <c r="L14532"/>
  <c r="P14532" s="1"/>
  <c r="L14533"/>
  <c r="P14533" s="1"/>
  <c r="L14534"/>
  <c r="P14534" s="1"/>
  <c r="L14535"/>
  <c r="P14535" s="1"/>
  <c r="L14536"/>
  <c r="P14536" s="1"/>
  <c r="L14537"/>
  <c r="P14537" s="1"/>
  <c r="L14538"/>
  <c r="P14538" s="1"/>
  <c r="L14539"/>
  <c r="P14539" s="1"/>
  <c r="L14540"/>
  <c r="P14540" s="1"/>
  <c r="L14541"/>
  <c r="P14541" s="1"/>
  <c r="L14542"/>
  <c r="P14542" s="1"/>
  <c r="L14543"/>
  <c r="P14543" s="1"/>
  <c r="L14544"/>
  <c r="P14544" s="1"/>
  <c r="L14545"/>
  <c r="P14545" s="1"/>
  <c r="L14546"/>
  <c r="P14546" s="1"/>
  <c r="L14547"/>
  <c r="P14547" s="1"/>
  <c r="L14548"/>
  <c r="P14548" s="1"/>
  <c r="L14549"/>
  <c r="P14549" s="1"/>
  <c r="L14550"/>
  <c r="P14550" s="1"/>
  <c r="L14551"/>
  <c r="P14551" s="1"/>
  <c r="L14552"/>
  <c r="P14552" s="1"/>
  <c r="L14553"/>
  <c r="P14553" s="1"/>
  <c r="L14554"/>
  <c r="P14554" s="1"/>
  <c r="L14555"/>
  <c r="P14555" s="1"/>
  <c r="L14556"/>
  <c r="P14556" s="1"/>
  <c r="L14557"/>
  <c r="P14557" s="1"/>
  <c r="L14558"/>
  <c r="P14558" s="1"/>
  <c r="L14559"/>
  <c r="P14559" s="1"/>
  <c r="L14560"/>
  <c r="P14560" s="1"/>
  <c r="L14561"/>
  <c r="P14561" s="1"/>
  <c r="L14562"/>
  <c r="P14562" s="1"/>
  <c r="L14563"/>
  <c r="P14563" s="1"/>
  <c r="L14564"/>
  <c r="P14564" s="1"/>
  <c r="L14565"/>
  <c r="P14565" s="1"/>
  <c r="L14566"/>
  <c r="P14566" s="1"/>
  <c r="L14567"/>
  <c r="P14567" s="1"/>
  <c r="L14568"/>
  <c r="P14568" s="1"/>
  <c r="L14569"/>
  <c r="L14570"/>
  <c r="P14570" s="1"/>
  <c r="L14571"/>
  <c r="P14571" s="1"/>
  <c r="L14572"/>
  <c r="P14572" s="1"/>
  <c r="L14573"/>
  <c r="P14573" s="1"/>
  <c r="L14574"/>
  <c r="P14574" s="1"/>
  <c r="L14575"/>
  <c r="P14575" s="1"/>
  <c r="L14576"/>
  <c r="P14576" s="1"/>
  <c r="L14577"/>
  <c r="P14577" s="1"/>
  <c r="L14578"/>
  <c r="P14578" s="1"/>
  <c r="L14579"/>
  <c r="P14579" s="1"/>
  <c r="L14580"/>
  <c r="P14580" s="1"/>
  <c r="L14581"/>
  <c r="P14581" s="1"/>
  <c r="L14582"/>
  <c r="P14582" s="1"/>
  <c r="L14583"/>
  <c r="P14583" s="1"/>
  <c r="L14584"/>
  <c r="P14584" s="1"/>
  <c r="L14585"/>
  <c r="P14585" s="1"/>
  <c r="L14586"/>
  <c r="P14586" s="1"/>
  <c r="L14587"/>
  <c r="P14587" s="1"/>
  <c r="L14588"/>
  <c r="P14588" s="1"/>
  <c r="L14589"/>
  <c r="P14589" s="1"/>
  <c r="L14590"/>
  <c r="P14590" s="1"/>
  <c r="L14591"/>
  <c r="P14591" s="1"/>
  <c r="L14592"/>
  <c r="P14592" s="1"/>
  <c r="L14593"/>
  <c r="P14593" s="1"/>
  <c r="L14594"/>
  <c r="P14594" s="1"/>
  <c r="L14595"/>
  <c r="P14595" s="1"/>
  <c r="L14596"/>
  <c r="P14596" s="1"/>
  <c r="L14597"/>
  <c r="P14597" s="1"/>
  <c r="L14598"/>
  <c r="P14598" s="1"/>
  <c r="L14599"/>
  <c r="P14599" s="1"/>
  <c r="L14600"/>
  <c r="P14600" s="1"/>
  <c r="L14601"/>
  <c r="P14601" s="1"/>
  <c r="L14602"/>
  <c r="P14602" s="1"/>
  <c r="L14603"/>
  <c r="P14603" s="1"/>
  <c r="L14604"/>
  <c r="P14604" s="1"/>
  <c r="L14605"/>
  <c r="P14605" s="1"/>
  <c r="L14606"/>
  <c r="P14606" s="1"/>
  <c r="L14607"/>
  <c r="P14607" s="1"/>
  <c r="L14608"/>
  <c r="P14608" s="1"/>
  <c r="L14609"/>
  <c r="P14609" s="1"/>
  <c r="L14610"/>
  <c r="P14610" s="1"/>
  <c r="L14611"/>
  <c r="P14611" s="1"/>
  <c r="L14612"/>
  <c r="P14612" s="1"/>
  <c r="L14613"/>
  <c r="P14613" s="1"/>
  <c r="L14614"/>
  <c r="P14614" s="1"/>
  <c r="L14615"/>
  <c r="P14615" s="1"/>
  <c r="L14616"/>
  <c r="P14616" s="1"/>
  <c r="L14617"/>
  <c r="P14617" s="1"/>
  <c r="L14618"/>
  <c r="P14618" s="1"/>
  <c r="L14619"/>
  <c r="P14619" s="1"/>
  <c r="L14620"/>
  <c r="P14620" s="1"/>
  <c r="L14621"/>
  <c r="P14621" s="1"/>
  <c r="L14622"/>
  <c r="P14622" s="1"/>
  <c r="L14623"/>
  <c r="P14623" s="1"/>
  <c r="L14624"/>
  <c r="P14624" s="1"/>
  <c r="L14625"/>
  <c r="P14625" s="1"/>
  <c r="L14626"/>
  <c r="P14626" s="1"/>
  <c r="L14627"/>
  <c r="P14627" s="1"/>
  <c r="L14628"/>
  <c r="P14628" s="1"/>
  <c r="L14629"/>
  <c r="P14629" s="1"/>
  <c r="L14630"/>
  <c r="P14630" s="1"/>
  <c r="L14631"/>
  <c r="P14631" s="1"/>
  <c r="L14632"/>
  <c r="P14632" s="1"/>
  <c r="L14633"/>
  <c r="P14633" s="1"/>
  <c r="L14634"/>
  <c r="P14634" s="1"/>
  <c r="L14635"/>
  <c r="P14635" s="1"/>
  <c r="L14636"/>
  <c r="P14636" s="1"/>
  <c r="L14637"/>
  <c r="P14637" s="1"/>
  <c r="L14638"/>
  <c r="P14638" s="1"/>
  <c r="L14639"/>
  <c r="P14639" s="1"/>
  <c r="L14640"/>
  <c r="P14640" s="1"/>
  <c r="L14641"/>
  <c r="P14641" s="1"/>
  <c r="L14642"/>
  <c r="P14642" s="1"/>
  <c r="L14643"/>
  <c r="P14643" s="1"/>
  <c r="L14644"/>
  <c r="P14644" s="1"/>
  <c r="L14645"/>
  <c r="P14645" s="1"/>
  <c r="L14646"/>
  <c r="P14646" s="1"/>
  <c r="L14647"/>
  <c r="P14647" s="1"/>
  <c r="L14648"/>
  <c r="P14648" s="1"/>
  <c r="L14649"/>
  <c r="P14649" s="1"/>
  <c r="L14650"/>
  <c r="P14650" s="1"/>
  <c r="L14651"/>
  <c r="P14651" s="1"/>
  <c r="L14652"/>
  <c r="P14652" s="1"/>
  <c r="L14653"/>
  <c r="P14653" s="1"/>
  <c r="L14654"/>
  <c r="P14654" s="1"/>
  <c r="L14655"/>
  <c r="P14655" s="1"/>
  <c r="L14656"/>
  <c r="P14656" s="1"/>
  <c r="L14657"/>
  <c r="P14657" s="1"/>
  <c r="L14658"/>
  <c r="P14658" s="1"/>
  <c r="L14659"/>
  <c r="P14659" s="1"/>
  <c r="L14660"/>
  <c r="P14660" s="1"/>
  <c r="L14661"/>
  <c r="P14661" s="1"/>
  <c r="L14662"/>
  <c r="P14662" s="1"/>
  <c r="L14663"/>
  <c r="P14663" s="1"/>
  <c r="L14664"/>
  <c r="P14664" s="1"/>
  <c r="L14665"/>
  <c r="P14665" s="1"/>
  <c r="L14666"/>
  <c r="P14666" s="1"/>
  <c r="L14667"/>
  <c r="P14667" s="1"/>
  <c r="L14668"/>
  <c r="P14668" s="1"/>
  <c r="L14669"/>
  <c r="P14669" s="1"/>
  <c r="L14670"/>
  <c r="P14670" s="1"/>
  <c r="L14671"/>
  <c r="P14671" s="1"/>
  <c r="L14672"/>
  <c r="P14672" s="1"/>
  <c r="L14673"/>
  <c r="P14673" s="1"/>
  <c r="L14674"/>
  <c r="P14674" s="1"/>
  <c r="L14675"/>
  <c r="P14675" s="1"/>
  <c r="L14676"/>
  <c r="P14676" s="1"/>
  <c r="L14677"/>
  <c r="P14677" s="1"/>
  <c r="L14678"/>
  <c r="P14678" s="1"/>
  <c r="L14679"/>
  <c r="P14679" s="1"/>
  <c r="L14680"/>
  <c r="P14680" s="1"/>
  <c r="L14681"/>
  <c r="P14681" s="1"/>
  <c r="L14682"/>
  <c r="P14682" s="1"/>
  <c r="L14683"/>
  <c r="P14683" s="1"/>
  <c r="L14684"/>
  <c r="P14684" s="1"/>
  <c r="L14685"/>
  <c r="P14685" s="1"/>
  <c r="L14686"/>
  <c r="P14686" s="1"/>
  <c r="L14687"/>
  <c r="P14687" s="1"/>
  <c r="L14688"/>
  <c r="P14688" s="1"/>
  <c r="L14689"/>
  <c r="P14689" s="1"/>
  <c r="L14690"/>
  <c r="P14690" s="1"/>
  <c r="L14691"/>
  <c r="P14691" s="1"/>
  <c r="L14692"/>
  <c r="P14692" s="1"/>
  <c r="L14693"/>
  <c r="P14693" s="1"/>
  <c r="L14694"/>
  <c r="P14694" s="1"/>
  <c r="L14695"/>
  <c r="P14695" s="1"/>
  <c r="L14696"/>
  <c r="P14696" s="1"/>
  <c r="L14697"/>
  <c r="P14697" s="1"/>
  <c r="L14698"/>
  <c r="P14698" s="1"/>
  <c r="L14699"/>
  <c r="P14699" s="1"/>
  <c r="L14700"/>
  <c r="P14700" s="1"/>
  <c r="L14701"/>
  <c r="P14701" s="1"/>
  <c r="L14702"/>
  <c r="P14702" s="1"/>
  <c r="L14703"/>
  <c r="P14703" s="1"/>
  <c r="L14704"/>
  <c r="P14704" s="1"/>
  <c r="L14705"/>
  <c r="P14705" s="1"/>
  <c r="L14706"/>
  <c r="P14706" s="1"/>
  <c r="L14707"/>
  <c r="P14707" s="1"/>
  <c r="L14708"/>
  <c r="P14708" s="1"/>
  <c r="L14709"/>
  <c r="P14709" s="1"/>
  <c r="L14710"/>
  <c r="P14710" s="1"/>
  <c r="L14711"/>
  <c r="P14711" s="1"/>
  <c r="L14712"/>
  <c r="P14712" s="1"/>
  <c r="L14713"/>
  <c r="P14713" s="1"/>
  <c r="L14714"/>
  <c r="P14714" s="1"/>
  <c r="L14715"/>
  <c r="P14715" s="1"/>
  <c r="L14716"/>
  <c r="P14716" s="1"/>
  <c r="L14717"/>
  <c r="P14717" s="1"/>
  <c r="L14718"/>
  <c r="P14718" s="1"/>
  <c r="L14719"/>
  <c r="P14719" s="1"/>
  <c r="L14720"/>
  <c r="P14720" s="1"/>
  <c r="L14721"/>
  <c r="P14721" s="1"/>
  <c r="L14722"/>
  <c r="P14722" s="1"/>
  <c r="L14723"/>
  <c r="P14723" s="1"/>
  <c r="L14724"/>
  <c r="P14724" s="1"/>
  <c r="L14725"/>
  <c r="P14725" s="1"/>
  <c r="L14726"/>
  <c r="P14726" s="1"/>
  <c r="L14727"/>
  <c r="P14727" s="1"/>
  <c r="L14728"/>
  <c r="P14728" s="1"/>
  <c r="L14729"/>
  <c r="P14729" s="1"/>
  <c r="L14730"/>
  <c r="P14730" s="1"/>
  <c r="L14731"/>
  <c r="P14731" s="1"/>
  <c r="L14732"/>
  <c r="P14732" s="1"/>
  <c r="L14733"/>
  <c r="P14733" s="1"/>
  <c r="L14734"/>
  <c r="P14734" s="1"/>
  <c r="L14735"/>
  <c r="P14735" s="1"/>
  <c r="L14736"/>
  <c r="P14736" s="1"/>
  <c r="L14737"/>
  <c r="P14737" s="1"/>
  <c r="L14738"/>
  <c r="P14738" s="1"/>
  <c r="L14739"/>
  <c r="P14739" s="1"/>
  <c r="L14740"/>
  <c r="P14740" s="1"/>
  <c r="L14741"/>
  <c r="P14741" s="1"/>
  <c r="L14742"/>
  <c r="P14742" s="1"/>
  <c r="L14743"/>
  <c r="P14743" s="1"/>
  <c r="L14744"/>
  <c r="P14744" s="1"/>
  <c r="L14745"/>
  <c r="P14745" s="1"/>
  <c r="L14746"/>
  <c r="P14746" s="1"/>
  <c r="L14747"/>
  <c r="P14747" s="1"/>
  <c r="L14748"/>
  <c r="P14748" s="1"/>
  <c r="L14749"/>
  <c r="P14749" s="1"/>
  <c r="L14750"/>
  <c r="P14750" s="1"/>
  <c r="L14751"/>
  <c r="P14751" s="1"/>
  <c r="L14752"/>
  <c r="P14752" s="1"/>
  <c r="L14753"/>
  <c r="P14753" s="1"/>
  <c r="L14754"/>
  <c r="P14754" s="1"/>
  <c r="L14755"/>
  <c r="P14755" s="1"/>
  <c r="L14756"/>
  <c r="P14756" s="1"/>
  <c r="L14757"/>
  <c r="P14757" s="1"/>
  <c r="L14758"/>
  <c r="P14758" s="1"/>
  <c r="L14759"/>
  <c r="P14759" s="1"/>
  <c r="L14760"/>
  <c r="P14760" s="1"/>
  <c r="L14761"/>
  <c r="P14761" s="1"/>
  <c r="L14762"/>
  <c r="P14762" s="1"/>
  <c r="L14763"/>
  <c r="P14763" s="1"/>
  <c r="L14764"/>
  <c r="P14764" s="1"/>
  <c r="L14765"/>
  <c r="P14765" s="1"/>
  <c r="L14766"/>
  <c r="P14766" s="1"/>
  <c r="L14767"/>
  <c r="P14767" s="1"/>
  <c r="L14768"/>
  <c r="P14768" s="1"/>
  <c r="L14769"/>
  <c r="P14769" s="1"/>
  <c r="L14770"/>
  <c r="P14770" s="1"/>
  <c r="L14771"/>
  <c r="P14771" s="1"/>
  <c r="L14772"/>
  <c r="P14772" s="1"/>
  <c r="L14773"/>
  <c r="P14773" s="1"/>
  <c r="L14774"/>
  <c r="P14774" s="1"/>
  <c r="L14775"/>
  <c r="P14775" s="1"/>
  <c r="L14776"/>
  <c r="P14776" s="1"/>
  <c r="L14777"/>
  <c r="P14777" s="1"/>
  <c r="L14778"/>
  <c r="P14778" s="1"/>
  <c r="L14779"/>
  <c r="P14779" s="1"/>
  <c r="L14780"/>
  <c r="P14780" s="1"/>
  <c r="L14781"/>
  <c r="P14781" s="1"/>
  <c r="L14782"/>
  <c r="P14782" s="1"/>
  <c r="L14783"/>
  <c r="P14783" s="1"/>
  <c r="L14784"/>
  <c r="P14784" s="1"/>
  <c r="L14785"/>
  <c r="P14785" s="1"/>
  <c r="L14786"/>
  <c r="P14786" s="1"/>
  <c r="L14787"/>
  <c r="P14787" s="1"/>
  <c r="L14788"/>
  <c r="P14788" s="1"/>
  <c r="L14789"/>
  <c r="P14789" s="1"/>
  <c r="L14790"/>
  <c r="P14790" s="1"/>
  <c r="L14791"/>
  <c r="P14791" s="1"/>
  <c r="L14792"/>
  <c r="P14792" s="1"/>
  <c r="L14793"/>
  <c r="P14793" s="1"/>
  <c r="L14794"/>
  <c r="P14794" s="1"/>
  <c r="L14795"/>
  <c r="P14795" s="1"/>
  <c r="L14796"/>
  <c r="P14796" s="1"/>
  <c r="L14797"/>
  <c r="P14797" s="1"/>
  <c r="L14798"/>
  <c r="P14798" s="1"/>
  <c r="L14799"/>
  <c r="P14799" s="1"/>
  <c r="L14800"/>
  <c r="P14800" s="1"/>
  <c r="L14801"/>
  <c r="P14801" s="1"/>
  <c r="L14802"/>
  <c r="P14802" s="1"/>
  <c r="L14803"/>
  <c r="P14803" s="1"/>
  <c r="L14804"/>
  <c r="P14804" s="1"/>
  <c r="L14805"/>
  <c r="P14805" s="1"/>
  <c r="L14806"/>
  <c r="P14806" s="1"/>
  <c r="L14807"/>
  <c r="P14807" s="1"/>
  <c r="L14808"/>
  <c r="P14808" s="1"/>
  <c r="L14809"/>
  <c r="P14809" s="1"/>
  <c r="L14810"/>
  <c r="P14810" s="1"/>
  <c r="L14811"/>
  <c r="P14811" s="1"/>
  <c r="L14812"/>
  <c r="P14812" s="1"/>
  <c r="L14813"/>
  <c r="P14813" s="1"/>
  <c r="L14814"/>
  <c r="P14814" s="1"/>
  <c r="L14815"/>
  <c r="P14815" s="1"/>
  <c r="L14816"/>
  <c r="P14816" s="1"/>
  <c r="L14817"/>
  <c r="P14817" s="1"/>
  <c r="L14818"/>
  <c r="P14818" s="1"/>
  <c r="L14819"/>
  <c r="P14819" s="1"/>
  <c r="L14820"/>
  <c r="P14820" s="1"/>
  <c r="L14821"/>
  <c r="P14821" s="1"/>
  <c r="L14822"/>
  <c r="P14822" s="1"/>
  <c r="L14823"/>
  <c r="P14823" s="1"/>
  <c r="L14824"/>
  <c r="P14824" s="1"/>
  <c r="L14825"/>
  <c r="P14825" s="1"/>
  <c r="L14826"/>
  <c r="P14826" s="1"/>
  <c r="L14827"/>
  <c r="P14827" s="1"/>
  <c r="L14828"/>
  <c r="P14828" s="1"/>
  <c r="L14829"/>
  <c r="P14829" s="1"/>
  <c r="L14830"/>
  <c r="P14830" s="1"/>
  <c r="L14831"/>
  <c r="P14831" s="1"/>
  <c r="L14832"/>
  <c r="P14832" s="1"/>
  <c r="L14833"/>
  <c r="P14833" s="1"/>
  <c r="L14834"/>
  <c r="P14834" s="1"/>
  <c r="L14835"/>
  <c r="P14835" s="1"/>
  <c r="L14836"/>
  <c r="P14836" s="1"/>
  <c r="L14837"/>
  <c r="P14837" s="1"/>
  <c r="L14838"/>
  <c r="P14838" s="1"/>
  <c r="L14839"/>
  <c r="P14839" s="1"/>
  <c r="L14840"/>
  <c r="P14840" s="1"/>
  <c r="L14841"/>
  <c r="P14841" s="1"/>
  <c r="L14842"/>
  <c r="P14842" s="1"/>
  <c r="L14843"/>
  <c r="P14843" s="1"/>
  <c r="L14844"/>
  <c r="P14844" s="1"/>
  <c r="L14845"/>
  <c r="P14845" s="1"/>
  <c r="L14846"/>
  <c r="P14846" s="1"/>
  <c r="L14847"/>
  <c r="P14847" s="1"/>
  <c r="L14848"/>
  <c r="P14848" s="1"/>
  <c r="L14849"/>
  <c r="P14849" s="1"/>
  <c r="L14850"/>
  <c r="P14850" s="1"/>
  <c r="L14851"/>
  <c r="P14851" s="1"/>
  <c r="L14852"/>
  <c r="P14852" s="1"/>
  <c r="L14853"/>
  <c r="P14853" s="1"/>
  <c r="L14854"/>
  <c r="P14854" s="1"/>
  <c r="L14855"/>
  <c r="P14855" s="1"/>
  <c r="L14856"/>
  <c r="P14856" s="1"/>
  <c r="L14857"/>
  <c r="P14857" s="1"/>
  <c r="L14858"/>
  <c r="P14858" s="1"/>
  <c r="L14859"/>
  <c r="P14859" s="1"/>
  <c r="L14860"/>
  <c r="P14860" s="1"/>
  <c r="L14861"/>
  <c r="P14861" s="1"/>
  <c r="L14862"/>
  <c r="P14862" s="1"/>
  <c r="L14863"/>
  <c r="P14863" s="1"/>
  <c r="L14864"/>
  <c r="P14864" s="1"/>
  <c r="L14865"/>
  <c r="P14865" s="1"/>
  <c r="L14866"/>
  <c r="P14866" s="1"/>
  <c r="L14867"/>
  <c r="P14867" s="1"/>
  <c r="L14868"/>
  <c r="P14868" s="1"/>
  <c r="L14869"/>
  <c r="P14869" s="1"/>
  <c r="L14870"/>
  <c r="P14870" s="1"/>
  <c r="L14871"/>
  <c r="P14871" s="1"/>
  <c r="L14872"/>
  <c r="P14872" s="1"/>
  <c r="L14873"/>
  <c r="P14873" s="1"/>
  <c r="L14874"/>
  <c r="P14874" s="1"/>
  <c r="L14875"/>
  <c r="P14875" s="1"/>
  <c r="L14876"/>
  <c r="P14876" s="1"/>
  <c r="L14877"/>
  <c r="P14877" s="1"/>
  <c r="L14878"/>
  <c r="P14878" s="1"/>
  <c r="L14879"/>
  <c r="P14879" s="1"/>
  <c r="L14880"/>
  <c r="L14881"/>
  <c r="P14881" s="1"/>
  <c r="L14882"/>
  <c r="P14882" s="1"/>
  <c r="L14883"/>
  <c r="P14883" s="1"/>
  <c r="L14884"/>
  <c r="P14884" s="1"/>
  <c r="L14885"/>
  <c r="P14885" s="1"/>
  <c r="L14886"/>
  <c r="P14886" s="1"/>
  <c r="L14887"/>
  <c r="P14887" s="1"/>
  <c r="L14888"/>
  <c r="P14888" s="1"/>
  <c r="L14889"/>
  <c r="P14889" s="1"/>
  <c r="L14890"/>
  <c r="P14890" s="1"/>
  <c r="L14891"/>
  <c r="P14891" s="1"/>
  <c r="L14892"/>
  <c r="P14892" s="1"/>
  <c r="L14893"/>
  <c r="P14893" s="1"/>
  <c r="L14894"/>
  <c r="P14894" s="1"/>
  <c r="L14895"/>
  <c r="P14895" s="1"/>
  <c r="L14896"/>
  <c r="P14896" s="1"/>
  <c r="L14897"/>
  <c r="P14897" s="1"/>
  <c r="L14898"/>
  <c r="P14898" s="1"/>
  <c r="L14899"/>
  <c r="P14899" s="1"/>
  <c r="L14900"/>
  <c r="P14900" s="1"/>
  <c r="L14901"/>
  <c r="P14901" s="1"/>
  <c r="L14902"/>
  <c r="P14902" s="1"/>
  <c r="L14903"/>
  <c r="P14903" s="1"/>
  <c r="L14904"/>
  <c r="P14904" s="1"/>
  <c r="L14905"/>
  <c r="P14905" s="1"/>
  <c r="L14906"/>
  <c r="P14906" s="1"/>
  <c r="L14907"/>
  <c r="P14907" s="1"/>
  <c r="L14908"/>
  <c r="P14908" s="1"/>
  <c r="L14909"/>
  <c r="P14909" s="1"/>
  <c r="L14910"/>
  <c r="P14910" s="1"/>
  <c r="L14911"/>
  <c r="P14911" s="1"/>
  <c r="L14912"/>
  <c r="P14912" s="1"/>
  <c r="L14913"/>
  <c r="P14913" s="1"/>
  <c r="L14914"/>
  <c r="P14914" s="1"/>
  <c r="L14915"/>
  <c r="P14915" s="1"/>
  <c r="L14916"/>
  <c r="P14916" s="1"/>
  <c r="L14917"/>
  <c r="P14917" s="1"/>
  <c r="L14918"/>
  <c r="P14918" s="1"/>
  <c r="L14919"/>
  <c r="P14919" s="1"/>
  <c r="L14920"/>
  <c r="P14920" s="1"/>
  <c r="L14921"/>
  <c r="P14921" s="1"/>
  <c r="L14922"/>
  <c r="P14922" s="1"/>
  <c r="L14923"/>
  <c r="P14923" s="1"/>
  <c r="L14924"/>
  <c r="P14924" s="1"/>
  <c r="L14925"/>
  <c r="P14925" s="1"/>
  <c r="L14926"/>
  <c r="P14926" s="1"/>
  <c r="L14927"/>
  <c r="P14927" s="1"/>
  <c r="L14928"/>
  <c r="P14928" s="1"/>
  <c r="L14929"/>
  <c r="P14929" s="1"/>
  <c r="L14930"/>
  <c r="P14930" s="1"/>
  <c r="L14931"/>
  <c r="P14931" s="1"/>
  <c r="L14932"/>
  <c r="P14932" s="1"/>
  <c r="L14933"/>
  <c r="P14933" s="1"/>
  <c r="L14934"/>
  <c r="P14934" s="1"/>
  <c r="L14935"/>
  <c r="P14935" s="1"/>
  <c r="L14936"/>
  <c r="P14936" s="1"/>
  <c r="L14937"/>
  <c r="P14937" s="1"/>
  <c r="L14938"/>
  <c r="P14938" s="1"/>
  <c r="L14939"/>
  <c r="P14939" s="1"/>
  <c r="L14940"/>
  <c r="P14940" s="1"/>
  <c r="L14941"/>
  <c r="P14941" s="1"/>
  <c r="L14942"/>
  <c r="P14942" s="1"/>
  <c r="L14943"/>
  <c r="P14943" s="1"/>
  <c r="L14944"/>
  <c r="P14944" s="1"/>
  <c r="L14945"/>
  <c r="P14945" s="1"/>
  <c r="L14946"/>
  <c r="P14946" s="1"/>
  <c r="L14947"/>
  <c r="P14947" s="1"/>
  <c r="L14948"/>
  <c r="P14948" s="1"/>
  <c r="L14949"/>
  <c r="P14949" s="1"/>
  <c r="L14950"/>
  <c r="P14950" s="1"/>
  <c r="L14951"/>
  <c r="P14951" s="1"/>
  <c r="L14952"/>
  <c r="P14952" s="1"/>
  <c r="L14953"/>
  <c r="P14953" s="1"/>
  <c r="L14954"/>
  <c r="P14954" s="1"/>
  <c r="L14955"/>
  <c r="P14955" s="1"/>
  <c r="L14956"/>
  <c r="P14956" s="1"/>
  <c r="L14957"/>
  <c r="P14957" s="1"/>
  <c r="L14958"/>
  <c r="P14958" s="1"/>
  <c r="L14959"/>
  <c r="P14959" s="1"/>
  <c r="L14960"/>
  <c r="P14960" s="1"/>
  <c r="L14961"/>
  <c r="P14961" s="1"/>
  <c r="L14962"/>
  <c r="P14962" s="1"/>
  <c r="L14963"/>
  <c r="P14963" s="1"/>
  <c r="L14964"/>
  <c r="P14964" s="1"/>
  <c r="L14965"/>
  <c r="P14965" s="1"/>
  <c r="L14966"/>
  <c r="P14966" s="1"/>
  <c r="L14967"/>
  <c r="P14967" s="1"/>
  <c r="L14968"/>
  <c r="P14968" s="1"/>
  <c r="L14969"/>
  <c r="P14969" s="1"/>
  <c r="L14970"/>
  <c r="P14970" s="1"/>
  <c r="L14971"/>
  <c r="P14971" s="1"/>
  <c r="L14972"/>
  <c r="P14972" s="1"/>
  <c r="L14973"/>
  <c r="P14973" s="1"/>
  <c r="L14974"/>
  <c r="P14974" s="1"/>
  <c r="L14975"/>
  <c r="P14975" s="1"/>
  <c r="L14976"/>
  <c r="P14976" s="1"/>
  <c r="L14977"/>
  <c r="P14977" s="1"/>
  <c r="L14978"/>
  <c r="P14978" s="1"/>
  <c r="L14979"/>
  <c r="P14979" s="1"/>
  <c r="L14980"/>
  <c r="P14980" s="1"/>
  <c r="L14981"/>
  <c r="P14981" s="1"/>
  <c r="L14982"/>
  <c r="P14982" s="1"/>
  <c r="L14983"/>
  <c r="P14983" s="1"/>
  <c r="L14984"/>
  <c r="P14984" s="1"/>
  <c r="L14985"/>
  <c r="P14985" s="1"/>
  <c r="L14986"/>
  <c r="P14986" s="1"/>
  <c r="L14987"/>
  <c r="P14987" s="1"/>
  <c r="L14988"/>
  <c r="P14988" s="1"/>
  <c r="L14989"/>
  <c r="P14989" s="1"/>
  <c r="L14990"/>
  <c r="P14990" s="1"/>
  <c r="L14991"/>
  <c r="P14991" s="1"/>
  <c r="L14992"/>
  <c r="P14992" s="1"/>
  <c r="L14993"/>
  <c r="P14993" s="1"/>
  <c r="L14994"/>
  <c r="P14994" s="1"/>
  <c r="L14995"/>
  <c r="P14995" s="1"/>
  <c r="L14996"/>
  <c r="P14996" s="1"/>
  <c r="L14997"/>
  <c r="P14997" s="1"/>
  <c r="L14998"/>
  <c r="P14998" s="1"/>
  <c r="L14999"/>
  <c r="P14999" s="1"/>
  <c r="L15000"/>
  <c r="P15000" s="1"/>
  <c r="L15001"/>
  <c r="P15001" s="1"/>
  <c r="L15002"/>
  <c r="P15002" s="1"/>
  <c r="L15003"/>
  <c r="P15003" s="1"/>
  <c r="L15004"/>
  <c r="P15004" s="1"/>
  <c r="L15005"/>
  <c r="P15005" s="1"/>
  <c r="L15006"/>
  <c r="P15006" s="1"/>
  <c r="L15007"/>
  <c r="P15007" s="1"/>
  <c r="L15008"/>
  <c r="P15008" s="1"/>
  <c r="L15009"/>
  <c r="P15009" s="1"/>
  <c r="L15010"/>
  <c r="P15010" s="1"/>
  <c r="L15011"/>
  <c r="P15011" s="1"/>
  <c r="L15012"/>
  <c r="P15012" s="1"/>
  <c r="L15013"/>
  <c r="P15013" s="1"/>
  <c r="L15014"/>
  <c r="P15014" s="1"/>
  <c r="L15015"/>
  <c r="P15015" s="1"/>
  <c r="L15016"/>
  <c r="P15016" s="1"/>
  <c r="L15017"/>
  <c r="P15017" s="1"/>
  <c r="L15018"/>
  <c r="P15018" s="1"/>
  <c r="L15019"/>
  <c r="P15019" s="1"/>
  <c r="L15020"/>
  <c r="P15020" s="1"/>
  <c r="L15021"/>
  <c r="P15021" s="1"/>
  <c r="L15022"/>
  <c r="P15022" s="1"/>
  <c r="L15023"/>
  <c r="P15023" s="1"/>
  <c r="L15024"/>
  <c r="P15024" s="1"/>
  <c r="L15025"/>
  <c r="P15025" s="1"/>
  <c r="L15026"/>
  <c r="P15026" s="1"/>
  <c r="L15027"/>
  <c r="P15027" s="1"/>
  <c r="L15028"/>
  <c r="P15028" s="1"/>
  <c r="L15029"/>
  <c r="P15029" s="1"/>
  <c r="L15030"/>
  <c r="P15030" s="1"/>
  <c r="L15031"/>
  <c r="P15031" s="1"/>
  <c r="L15032"/>
  <c r="P15032" s="1"/>
  <c r="L15033"/>
  <c r="P15033" s="1"/>
  <c r="L15034"/>
  <c r="P15034" s="1"/>
  <c r="L15035"/>
  <c r="P15035" s="1"/>
  <c r="L15036"/>
  <c r="P15036" s="1"/>
  <c r="L15037"/>
  <c r="P15037" s="1"/>
  <c r="L15038"/>
  <c r="P15038" s="1"/>
  <c r="L15039"/>
  <c r="P15039" s="1"/>
  <c r="L15040"/>
  <c r="P15040" s="1"/>
  <c r="L15041"/>
  <c r="P15041" s="1"/>
  <c r="L15042"/>
  <c r="P15042" s="1"/>
  <c r="L15043"/>
  <c r="P15043" s="1"/>
  <c r="L15044"/>
  <c r="P15044" s="1"/>
  <c r="L15045"/>
  <c r="P15045" s="1"/>
  <c r="L15046"/>
  <c r="P15046" s="1"/>
  <c r="L15047"/>
  <c r="P15047" s="1"/>
  <c r="L15048"/>
  <c r="P15048" s="1"/>
  <c r="L15049"/>
  <c r="P15049" s="1"/>
  <c r="L15050"/>
  <c r="P15050" s="1"/>
  <c r="L15051"/>
  <c r="P15051" s="1"/>
  <c r="L15052"/>
  <c r="P15052" s="1"/>
  <c r="L15053"/>
  <c r="P15053" s="1"/>
  <c r="L15054"/>
  <c r="P15054" s="1"/>
  <c r="L15055"/>
  <c r="P15055" s="1"/>
  <c r="L15056"/>
  <c r="P15056" s="1"/>
  <c r="L15057"/>
  <c r="P15057" s="1"/>
  <c r="L15058"/>
  <c r="P15058" s="1"/>
  <c r="L15059"/>
  <c r="P15059" s="1"/>
  <c r="L15060"/>
  <c r="P15060" s="1"/>
  <c r="L15061"/>
  <c r="P15061" s="1"/>
  <c r="L15062"/>
  <c r="P15062" s="1"/>
  <c r="L15063"/>
  <c r="P15063" s="1"/>
  <c r="L15064"/>
  <c r="P15064" s="1"/>
  <c r="L15065"/>
  <c r="P15065" s="1"/>
  <c r="L15066"/>
  <c r="P15066" s="1"/>
  <c r="L15067"/>
  <c r="P15067" s="1"/>
  <c r="L15068"/>
  <c r="P15068" s="1"/>
  <c r="L15069"/>
  <c r="P15069" s="1"/>
  <c r="L15070"/>
  <c r="P15070" s="1"/>
  <c r="L15071"/>
  <c r="P15071" s="1"/>
  <c r="L15072"/>
  <c r="P15072" s="1"/>
  <c r="L15073"/>
  <c r="P15073" s="1"/>
  <c r="L15074"/>
  <c r="P15074" s="1"/>
  <c r="L15075"/>
  <c r="P15075" s="1"/>
  <c r="L15076"/>
  <c r="L15077"/>
  <c r="P15077" s="1"/>
  <c r="L15078"/>
  <c r="L15079"/>
  <c r="P15079" s="1"/>
  <c r="L15080"/>
  <c r="L15081"/>
  <c r="P15081" s="1"/>
  <c r="L15082"/>
  <c r="L15083"/>
  <c r="P15083" s="1"/>
  <c r="L15084"/>
  <c r="L15085"/>
  <c r="P15085" s="1"/>
  <c r="L15086"/>
  <c r="L15087"/>
  <c r="P15087" s="1"/>
  <c r="L15088"/>
  <c r="L15089"/>
  <c r="P15089" s="1"/>
  <c r="L15090"/>
  <c r="L15091"/>
  <c r="P15091" s="1"/>
  <c r="L15092"/>
  <c r="L15093"/>
  <c r="P15093" s="1"/>
  <c r="L15094"/>
  <c r="L15095"/>
  <c r="P15095" s="1"/>
  <c r="L15096"/>
  <c r="L15097"/>
  <c r="P15097" s="1"/>
  <c r="L15098"/>
  <c r="L15099"/>
  <c r="P15099" s="1"/>
  <c r="L15100"/>
  <c r="L15101"/>
  <c r="P15101" s="1"/>
  <c r="L15102"/>
  <c r="L15103"/>
  <c r="P15103" s="1"/>
  <c r="L15104"/>
  <c r="L15105"/>
  <c r="P15105" s="1"/>
  <c r="L15106"/>
  <c r="L15107"/>
  <c r="P15107" s="1"/>
  <c r="L15108"/>
  <c r="L15109"/>
  <c r="P15109" s="1"/>
  <c r="L15110"/>
  <c r="L15111"/>
  <c r="P15111" s="1"/>
  <c r="L15112"/>
  <c r="L15113"/>
  <c r="P15113" s="1"/>
  <c r="L15114"/>
  <c r="L15115"/>
  <c r="P15115" s="1"/>
  <c r="L15116"/>
  <c r="L15117"/>
  <c r="P15117" s="1"/>
  <c r="L15118"/>
  <c r="L15119"/>
  <c r="P15119" s="1"/>
  <c r="L15120"/>
  <c r="L15121"/>
  <c r="P15121" s="1"/>
  <c r="L15122"/>
  <c r="L15123"/>
  <c r="P15123" s="1"/>
  <c r="L15124"/>
  <c r="L15125"/>
  <c r="P15125" s="1"/>
  <c r="L15126"/>
  <c r="L15127"/>
  <c r="P15127" s="1"/>
  <c r="L15128"/>
  <c r="L15129"/>
  <c r="P15129" s="1"/>
  <c r="L15130"/>
  <c r="L15131"/>
  <c r="P15131" s="1"/>
  <c r="L15132"/>
  <c r="L15133"/>
  <c r="P15133" s="1"/>
  <c r="L15134"/>
  <c r="L15135"/>
  <c r="P15135" s="1"/>
  <c r="L15136"/>
  <c r="L15137"/>
  <c r="P15137" s="1"/>
  <c r="L15138"/>
  <c r="L15139"/>
  <c r="P15139" s="1"/>
  <c r="L15140"/>
  <c r="L15141"/>
  <c r="P15141" s="1"/>
  <c r="L15142"/>
  <c r="L15143"/>
  <c r="P15143" s="1"/>
  <c r="L15144"/>
  <c r="L15145"/>
  <c r="P15145" s="1"/>
  <c r="L15146"/>
  <c r="L15147"/>
  <c r="P15147" s="1"/>
  <c r="L15148"/>
  <c r="L15149"/>
  <c r="P15149" s="1"/>
  <c r="L15150"/>
  <c r="L15151"/>
  <c r="P15151" s="1"/>
  <c r="L15152"/>
  <c r="L15153"/>
  <c r="P15153" s="1"/>
  <c r="L15154"/>
  <c r="L15155"/>
  <c r="P15155" s="1"/>
  <c r="L15156"/>
  <c r="L15157"/>
  <c r="P15157" s="1"/>
  <c r="L15158"/>
  <c r="L15159"/>
  <c r="P15159" s="1"/>
  <c r="L15160"/>
  <c r="L15161"/>
  <c r="P15161" s="1"/>
  <c r="L15162"/>
  <c r="L15163"/>
  <c r="P15163" s="1"/>
  <c r="L15164"/>
  <c r="L15165"/>
  <c r="P15165" s="1"/>
  <c r="L15166"/>
  <c r="L15167"/>
  <c r="P15167" s="1"/>
  <c r="L15168"/>
  <c r="L15169"/>
  <c r="P15169" s="1"/>
  <c r="L15170"/>
  <c r="L15171"/>
  <c r="P15171" s="1"/>
  <c r="L15172"/>
  <c r="L15173"/>
  <c r="P15173" s="1"/>
  <c r="L15174"/>
  <c r="L15175"/>
  <c r="P15175" s="1"/>
  <c r="L15176"/>
  <c r="L15177"/>
  <c r="P15177" s="1"/>
  <c r="L15178"/>
  <c r="L15179"/>
  <c r="P15179" s="1"/>
  <c r="L15180"/>
  <c r="L15181"/>
  <c r="P15181" s="1"/>
  <c r="L15182"/>
  <c r="L15183"/>
  <c r="P15183" s="1"/>
  <c r="L15184"/>
  <c r="L15185"/>
  <c r="P15185" s="1"/>
  <c r="L15186"/>
  <c r="L15187"/>
  <c r="P15187" s="1"/>
  <c r="L15188"/>
  <c r="L15189"/>
  <c r="P15189" s="1"/>
  <c r="L15190"/>
  <c r="L15191"/>
  <c r="P15191" s="1"/>
  <c r="L15192"/>
  <c r="L15193"/>
  <c r="P15193" s="1"/>
  <c r="L15194"/>
  <c r="L15195"/>
  <c r="P15195" s="1"/>
  <c r="L15196"/>
  <c r="P15196" s="1"/>
  <c r="L15197"/>
  <c r="P15197" s="1"/>
  <c r="L15198"/>
  <c r="P15198" s="1"/>
  <c r="L15199"/>
  <c r="P15199" s="1"/>
  <c r="L15200"/>
  <c r="P15200" s="1"/>
  <c r="L15201"/>
  <c r="P15201" s="1"/>
  <c r="L15202"/>
  <c r="P15202" s="1"/>
  <c r="L15203"/>
  <c r="P15203" s="1"/>
  <c r="L15204"/>
  <c r="P15204" s="1"/>
  <c r="L15205"/>
  <c r="P15205" s="1"/>
  <c r="L15206"/>
  <c r="P15206" s="1"/>
  <c r="L15207"/>
  <c r="P15207" s="1"/>
  <c r="L15208"/>
  <c r="P15208" s="1"/>
  <c r="L15209"/>
  <c r="P15209" s="1"/>
  <c r="L15210"/>
  <c r="P15210" s="1"/>
  <c r="L15211"/>
  <c r="P15211" s="1"/>
  <c r="L15212"/>
  <c r="P15212" s="1"/>
  <c r="L15213"/>
  <c r="P15213" s="1"/>
  <c r="L15214"/>
  <c r="P15214" s="1"/>
  <c r="L15215"/>
  <c r="P15215" s="1"/>
  <c r="L15216"/>
  <c r="P15216" s="1"/>
  <c r="L15217"/>
  <c r="P15217" s="1"/>
  <c r="L15218"/>
  <c r="P15218" s="1"/>
  <c r="L15219"/>
  <c r="P15219" s="1"/>
  <c r="L15220"/>
  <c r="P15220" s="1"/>
  <c r="L15221"/>
  <c r="P15221" s="1"/>
  <c r="L15222"/>
  <c r="P15222" s="1"/>
  <c r="L15223"/>
  <c r="P15223" s="1"/>
  <c r="L15224"/>
  <c r="P15224" s="1"/>
  <c r="L15225"/>
  <c r="P15225" s="1"/>
  <c r="L15226"/>
  <c r="P15226" s="1"/>
  <c r="L15227"/>
  <c r="P15227" s="1"/>
  <c r="L15228"/>
  <c r="P15228" s="1"/>
  <c r="L15229"/>
  <c r="P15229" s="1"/>
  <c r="L15230"/>
  <c r="P15230" s="1"/>
  <c r="L15231"/>
  <c r="P15231" s="1"/>
  <c r="L15232"/>
  <c r="P15232" s="1"/>
  <c r="L15233"/>
  <c r="P15233" s="1"/>
  <c r="L15234"/>
  <c r="P15234" s="1"/>
  <c r="L15235"/>
  <c r="P15235" s="1"/>
  <c r="L15236"/>
  <c r="P15236" s="1"/>
  <c r="L15237"/>
  <c r="P15237" s="1"/>
  <c r="L15238"/>
  <c r="P15238" s="1"/>
  <c r="L15239"/>
  <c r="P15239" s="1"/>
  <c r="L15240"/>
  <c r="P15240" s="1"/>
  <c r="L15241"/>
  <c r="P15241" s="1"/>
  <c r="L15242"/>
  <c r="P15242" s="1"/>
  <c r="L15243"/>
  <c r="P15243" s="1"/>
  <c r="L15244"/>
  <c r="P15244" s="1"/>
  <c r="L15245"/>
  <c r="P15245" s="1"/>
  <c r="L15246"/>
  <c r="P15246" s="1"/>
  <c r="L15247"/>
  <c r="P15247" s="1"/>
  <c r="L15248"/>
  <c r="P15248" s="1"/>
  <c r="L15249"/>
  <c r="P15249" s="1"/>
  <c r="L15250"/>
  <c r="P15250" s="1"/>
  <c r="L15251"/>
  <c r="P15251" s="1"/>
  <c r="L15252"/>
  <c r="P15252" s="1"/>
  <c r="L15253"/>
  <c r="P15253" s="1"/>
  <c r="L15254"/>
  <c r="P15254" s="1"/>
  <c r="L15255"/>
  <c r="P15255" s="1"/>
  <c r="L15256"/>
  <c r="P15256" s="1"/>
  <c r="L15257"/>
  <c r="P15257" s="1"/>
  <c r="L15258"/>
  <c r="P15258" s="1"/>
  <c r="L15259"/>
  <c r="P15259" s="1"/>
  <c r="L15260"/>
  <c r="P15260" s="1"/>
  <c r="L15261"/>
  <c r="P15261" s="1"/>
  <c r="L15262"/>
  <c r="P15262" s="1"/>
  <c r="L15263"/>
  <c r="P15263" s="1"/>
  <c r="L15264"/>
  <c r="P15264" s="1"/>
  <c r="L15265"/>
  <c r="P15265" s="1"/>
  <c r="L15266"/>
  <c r="P15266" s="1"/>
  <c r="L15267"/>
  <c r="P15267" s="1"/>
  <c r="L15268"/>
  <c r="P15268" s="1"/>
  <c r="L15269"/>
  <c r="P15269" s="1"/>
  <c r="L15270"/>
  <c r="P15270" s="1"/>
  <c r="L15271"/>
  <c r="P15271" s="1"/>
  <c r="L15272"/>
  <c r="P15272" s="1"/>
  <c r="L15273"/>
  <c r="P15273" s="1"/>
  <c r="L15274"/>
  <c r="P15274" s="1"/>
  <c r="L15275"/>
  <c r="P15275" s="1"/>
  <c r="L15276"/>
  <c r="P15276" s="1"/>
  <c r="L15277"/>
  <c r="P15277" s="1"/>
  <c r="L15278"/>
  <c r="P15278" s="1"/>
  <c r="L15279"/>
  <c r="P15279" s="1"/>
  <c r="L15280"/>
  <c r="P15280" s="1"/>
  <c r="L15281"/>
  <c r="P15281" s="1"/>
  <c r="L15282"/>
  <c r="P15282" s="1"/>
  <c r="L15283"/>
  <c r="P15283" s="1"/>
  <c r="L15284"/>
  <c r="P15284" s="1"/>
  <c r="L15285"/>
  <c r="P15285" s="1"/>
  <c r="L15286"/>
  <c r="P15286" s="1"/>
  <c r="L15287"/>
  <c r="P15287" s="1"/>
  <c r="L15288"/>
  <c r="P15288" s="1"/>
  <c r="L15289"/>
  <c r="P15289" s="1"/>
  <c r="L15290"/>
  <c r="P15290" s="1"/>
  <c r="L15291"/>
  <c r="P15291" s="1"/>
  <c r="L15292"/>
  <c r="P15292" s="1"/>
  <c r="L15293"/>
  <c r="P15293" s="1"/>
  <c r="L15294"/>
  <c r="L15295"/>
  <c r="P15295" s="1"/>
  <c r="L15296"/>
  <c r="P15296" s="1"/>
  <c r="L15297"/>
  <c r="P15297" s="1"/>
  <c r="L15298"/>
  <c r="P15298" s="1"/>
  <c r="L15299"/>
  <c r="P15299" s="1"/>
  <c r="L15300"/>
  <c r="P15300" s="1"/>
  <c r="L15301"/>
  <c r="P15301" s="1"/>
  <c r="L15302"/>
  <c r="P15302" s="1"/>
  <c r="L15303"/>
  <c r="P15303" s="1"/>
  <c r="L15304"/>
  <c r="P15304" s="1"/>
  <c r="L15305"/>
  <c r="P15305" s="1"/>
  <c r="L15306"/>
  <c r="P15306" s="1"/>
  <c r="L15307"/>
  <c r="P15307" s="1"/>
  <c r="L15308"/>
  <c r="P15308" s="1"/>
  <c r="L15309"/>
  <c r="P15309" s="1"/>
  <c r="L15310"/>
  <c r="P15310" s="1"/>
  <c r="L15311"/>
  <c r="P15311" s="1"/>
  <c r="L15312"/>
  <c r="P15312" s="1"/>
  <c r="L15313"/>
  <c r="P15313" s="1"/>
  <c r="L15314"/>
  <c r="P15314" s="1"/>
  <c r="L15315"/>
  <c r="P15315" s="1"/>
  <c r="L15316"/>
  <c r="P15316" s="1"/>
  <c r="L15317"/>
  <c r="P15317" s="1"/>
  <c r="L15318"/>
  <c r="P15318" s="1"/>
  <c r="L15319"/>
  <c r="P15319" s="1"/>
  <c r="L15320"/>
  <c r="P15320" s="1"/>
  <c r="L15321"/>
  <c r="P15321" s="1"/>
  <c r="L15322"/>
  <c r="P15322" s="1"/>
  <c r="L15323"/>
  <c r="P15323" s="1"/>
  <c r="L15324"/>
  <c r="P15324" s="1"/>
  <c r="L15325"/>
  <c r="P15325" s="1"/>
  <c r="L15326"/>
  <c r="P15326" s="1"/>
  <c r="L15327"/>
  <c r="P15327" s="1"/>
  <c r="L15328"/>
  <c r="P15328" s="1"/>
  <c r="L15329"/>
  <c r="P15329" s="1"/>
  <c r="L15330"/>
  <c r="P15330" s="1"/>
  <c r="L15331"/>
  <c r="P15331" s="1"/>
  <c r="L15332"/>
  <c r="P15332" s="1"/>
  <c r="L15333"/>
  <c r="P15333" s="1"/>
  <c r="L15334"/>
  <c r="P15334" s="1"/>
  <c r="L15335"/>
  <c r="P15335" s="1"/>
  <c r="L15336"/>
  <c r="P15336" s="1"/>
  <c r="L15337"/>
  <c r="P15337" s="1"/>
  <c r="L15338"/>
  <c r="P15338" s="1"/>
  <c r="L15339"/>
  <c r="P15339" s="1"/>
  <c r="L15340"/>
  <c r="P15340" s="1"/>
  <c r="L15341"/>
  <c r="P15341" s="1"/>
  <c r="L15342"/>
  <c r="P15342" s="1"/>
  <c r="L15343"/>
  <c r="P15343" s="1"/>
  <c r="L15344"/>
  <c r="P15344" s="1"/>
  <c r="L15345"/>
  <c r="P15345" s="1"/>
  <c r="L15346"/>
  <c r="P15346" s="1"/>
  <c r="L15347"/>
  <c r="P15347" s="1"/>
  <c r="L15348"/>
  <c r="P15348" s="1"/>
  <c r="L15349"/>
  <c r="P15349" s="1"/>
  <c r="L15350"/>
  <c r="P15350" s="1"/>
  <c r="L15351"/>
  <c r="P15351" s="1"/>
  <c r="L15352"/>
  <c r="P15352" s="1"/>
  <c r="L15353"/>
  <c r="P15353" s="1"/>
  <c r="L15354"/>
  <c r="P15354" s="1"/>
  <c r="L15355"/>
  <c r="P15355" s="1"/>
  <c r="L15356"/>
  <c r="P15356" s="1"/>
  <c r="L15357"/>
  <c r="P15357" s="1"/>
  <c r="L15358"/>
  <c r="P15358" s="1"/>
  <c r="L15359"/>
  <c r="P15359" s="1"/>
  <c r="L15360"/>
  <c r="P15360" s="1"/>
  <c r="L15361"/>
  <c r="P15361" s="1"/>
  <c r="L15362"/>
  <c r="P15362" s="1"/>
  <c r="L15363"/>
  <c r="P15363" s="1"/>
  <c r="L15364"/>
  <c r="P15364" s="1"/>
  <c r="L15365"/>
  <c r="P15365" s="1"/>
  <c r="L15366"/>
  <c r="P15366" s="1"/>
  <c r="L15367"/>
  <c r="P15367" s="1"/>
  <c r="L15368"/>
  <c r="P15368" s="1"/>
  <c r="L15369"/>
  <c r="P15369" s="1"/>
  <c r="L15370"/>
  <c r="P15370" s="1"/>
  <c r="L15371"/>
  <c r="P15371" s="1"/>
  <c r="L15372"/>
  <c r="P15372" s="1"/>
  <c r="L15373"/>
  <c r="P15373" s="1"/>
  <c r="L15374"/>
  <c r="P15374" s="1"/>
  <c r="L15375"/>
  <c r="P15375" s="1"/>
  <c r="L15376"/>
  <c r="P15376" s="1"/>
  <c r="L15377"/>
  <c r="P15377" s="1"/>
  <c r="L15378"/>
  <c r="P15378" s="1"/>
  <c r="L15379"/>
  <c r="P15379" s="1"/>
  <c r="L15380"/>
  <c r="P15380" s="1"/>
  <c r="L15381"/>
  <c r="P15381" s="1"/>
  <c r="L15382"/>
  <c r="P15382" s="1"/>
  <c r="L15383"/>
  <c r="P15383" s="1"/>
  <c r="L15384"/>
  <c r="P15384" s="1"/>
  <c r="L15385"/>
  <c r="P15385" s="1"/>
  <c r="L15386"/>
  <c r="P15386" s="1"/>
  <c r="L15387"/>
  <c r="P15387" s="1"/>
  <c r="L15388"/>
  <c r="P15388" s="1"/>
  <c r="L15389"/>
  <c r="P15389" s="1"/>
  <c r="L15390"/>
  <c r="P15390" s="1"/>
  <c r="L15391"/>
  <c r="P15391" s="1"/>
  <c r="L15392"/>
  <c r="P15392" s="1"/>
  <c r="L15393"/>
  <c r="P15393" s="1"/>
  <c r="L15394"/>
  <c r="P15394" s="1"/>
  <c r="L15395"/>
  <c r="P15395" s="1"/>
  <c r="L15396"/>
  <c r="P15396" s="1"/>
  <c r="L15397"/>
  <c r="P15397" s="1"/>
  <c r="L15398"/>
  <c r="P15398" s="1"/>
  <c r="L15399"/>
  <c r="P15399" s="1"/>
  <c r="L15400"/>
  <c r="P15400" s="1"/>
  <c r="L15401"/>
  <c r="P15401" s="1"/>
  <c r="L15402"/>
  <c r="P15402" s="1"/>
  <c r="L15403"/>
  <c r="P15403" s="1"/>
  <c r="L15404"/>
  <c r="P15404" s="1"/>
  <c r="L15405"/>
  <c r="P15405" s="1"/>
  <c r="L15406"/>
  <c r="P15406" s="1"/>
  <c r="L15407"/>
  <c r="P15407" s="1"/>
  <c r="L15408"/>
  <c r="P15408" s="1"/>
  <c r="L15409"/>
  <c r="L15410"/>
  <c r="P15410" s="1"/>
  <c r="L15411"/>
  <c r="L15412"/>
  <c r="L15413"/>
  <c r="P15413" s="1"/>
  <c r="L15414"/>
  <c r="P15414" s="1"/>
  <c r="L15415"/>
  <c r="P15415" s="1"/>
  <c r="L15416"/>
  <c r="P15416" s="1"/>
  <c r="L15417"/>
  <c r="P15417" s="1"/>
  <c r="L15418"/>
  <c r="P15418" s="1"/>
  <c r="L15419"/>
  <c r="P15419" s="1"/>
  <c r="L15420"/>
  <c r="P15420" s="1"/>
  <c r="L15421"/>
  <c r="P15421" s="1"/>
  <c r="L15422"/>
  <c r="P15422" s="1"/>
  <c r="L15423"/>
  <c r="P15423" s="1"/>
  <c r="L15424"/>
  <c r="P15424" s="1"/>
  <c r="L15425"/>
  <c r="P15425" s="1"/>
  <c r="L15426"/>
  <c r="P15426" s="1"/>
  <c r="L15427"/>
  <c r="P15427" s="1"/>
  <c r="L15428"/>
  <c r="P15428" s="1"/>
  <c r="L15429"/>
  <c r="P15429" s="1"/>
  <c r="L15430"/>
  <c r="P15430" s="1"/>
  <c r="L15431"/>
  <c r="P15431" s="1"/>
  <c r="L15432"/>
  <c r="P15432" s="1"/>
  <c r="L15433"/>
  <c r="P15433" s="1"/>
  <c r="L15434"/>
  <c r="P15434" s="1"/>
  <c r="L15435"/>
  <c r="P15435" s="1"/>
  <c r="L15436"/>
  <c r="P15436" s="1"/>
  <c r="L15437"/>
  <c r="P15437" s="1"/>
  <c r="L15438"/>
  <c r="P15438" s="1"/>
  <c r="L15439"/>
  <c r="P15439" s="1"/>
  <c r="L15440"/>
  <c r="P15440" s="1"/>
  <c r="L15441"/>
  <c r="P15441" s="1"/>
  <c r="L15442"/>
  <c r="P15442" s="1"/>
  <c r="L15443"/>
  <c r="P15443" s="1"/>
  <c r="L15444"/>
  <c r="P15444" s="1"/>
  <c r="L15445"/>
  <c r="P15445" s="1"/>
  <c r="L15446"/>
  <c r="P15446" s="1"/>
  <c r="L15447"/>
  <c r="P15447" s="1"/>
  <c r="L15448"/>
  <c r="P15448" s="1"/>
  <c r="L15449"/>
  <c r="P15449" s="1"/>
  <c r="L15450"/>
  <c r="P15450" s="1"/>
  <c r="L15451"/>
  <c r="P15451" s="1"/>
  <c r="L15452"/>
  <c r="P15452" s="1"/>
  <c r="L15453"/>
  <c r="P15453" s="1"/>
  <c r="L15454"/>
  <c r="P15454" s="1"/>
  <c r="L15455"/>
  <c r="P15455" s="1"/>
  <c r="L15456"/>
  <c r="P15456" s="1"/>
  <c r="L15457"/>
  <c r="P15457" s="1"/>
  <c r="L15458"/>
  <c r="P15458" s="1"/>
  <c r="L15459"/>
  <c r="P15459" s="1"/>
  <c r="L15460"/>
  <c r="P15460" s="1"/>
  <c r="L15461"/>
  <c r="P15461" s="1"/>
  <c r="L15462"/>
  <c r="P15462" s="1"/>
  <c r="L15463"/>
  <c r="P15463" s="1"/>
  <c r="L15464"/>
  <c r="P15464" s="1"/>
  <c r="L15465"/>
  <c r="P15465" s="1"/>
  <c r="L15466"/>
  <c r="P15466" s="1"/>
  <c r="L15467"/>
  <c r="P15467" s="1"/>
  <c r="L15468"/>
  <c r="P15468" s="1"/>
  <c r="L15469"/>
  <c r="P15469" s="1"/>
  <c r="L15470"/>
  <c r="P15470" s="1"/>
  <c r="L15471"/>
  <c r="P15471" s="1"/>
  <c r="L15472"/>
  <c r="P15472" s="1"/>
  <c r="L15473"/>
  <c r="P15473" s="1"/>
  <c r="L15474"/>
  <c r="P15474" s="1"/>
  <c r="L15475"/>
  <c r="P15475" s="1"/>
  <c r="L15476"/>
  <c r="P15476" s="1"/>
  <c r="L15477"/>
  <c r="P15477" s="1"/>
  <c r="L15478"/>
  <c r="P15478" s="1"/>
  <c r="L15479"/>
  <c r="P15479" s="1"/>
  <c r="L15480"/>
  <c r="P15480" s="1"/>
  <c r="L15481"/>
  <c r="P15481" s="1"/>
  <c r="L15482"/>
  <c r="P15482" s="1"/>
  <c r="L15483"/>
  <c r="P15483" s="1"/>
  <c r="L15484"/>
  <c r="P15484" s="1"/>
  <c r="L15485"/>
  <c r="P15485" s="1"/>
  <c r="L15486"/>
  <c r="P15486" s="1"/>
  <c r="L15487"/>
  <c r="P15487" s="1"/>
  <c r="L15488"/>
  <c r="P15488" s="1"/>
  <c r="L15489"/>
  <c r="P15489" s="1"/>
  <c r="L15490"/>
  <c r="P15490" s="1"/>
  <c r="L15491"/>
  <c r="P15491" s="1"/>
  <c r="L15492"/>
  <c r="P15492" s="1"/>
  <c r="L15493"/>
  <c r="P15493" s="1"/>
  <c r="L15494"/>
  <c r="P15494" s="1"/>
  <c r="L15495"/>
  <c r="P15495" s="1"/>
  <c r="L15496"/>
  <c r="P15496" s="1"/>
  <c r="L15497"/>
  <c r="P15497" s="1"/>
  <c r="L15498"/>
  <c r="P15498" s="1"/>
  <c r="L15499"/>
  <c r="P15499" s="1"/>
  <c r="L15500"/>
  <c r="P15500" s="1"/>
  <c r="L15501"/>
  <c r="P15501" s="1"/>
  <c r="L15502"/>
  <c r="P15502" s="1"/>
  <c r="L15503"/>
  <c r="P15503" s="1"/>
  <c r="L15504"/>
  <c r="P15504" s="1"/>
  <c r="L15505"/>
  <c r="P15505" s="1"/>
  <c r="L15506"/>
  <c r="P15506" s="1"/>
  <c r="L15507"/>
  <c r="P15507" s="1"/>
  <c r="L15508"/>
  <c r="P15508" s="1"/>
  <c r="L15509"/>
  <c r="P15509" s="1"/>
  <c r="L15510"/>
  <c r="P15510" s="1"/>
  <c r="L15511"/>
  <c r="P15511" s="1"/>
  <c r="L15512"/>
  <c r="P15512" s="1"/>
  <c r="L15513"/>
  <c r="P15513" s="1"/>
  <c r="L15514"/>
  <c r="P15514" s="1"/>
  <c r="L15515"/>
  <c r="P15515" s="1"/>
  <c r="L15516"/>
  <c r="P15516" s="1"/>
  <c r="L15517"/>
  <c r="P15517" s="1"/>
  <c r="L15518"/>
  <c r="P15518" s="1"/>
  <c r="L15519"/>
  <c r="P15519" s="1"/>
  <c r="L15520"/>
  <c r="P15520" s="1"/>
  <c r="L15521"/>
  <c r="P15521" s="1"/>
  <c r="L15522"/>
  <c r="P15522" s="1"/>
  <c r="L15523"/>
  <c r="P15523" s="1"/>
  <c r="L15524"/>
  <c r="P15524" s="1"/>
  <c r="L15525"/>
  <c r="P15525" s="1"/>
  <c r="L15526"/>
  <c r="P15526" s="1"/>
  <c r="L15527"/>
  <c r="P15527" s="1"/>
  <c r="L15528"/>
  <c r="P15528" s="1"/>
  <c r="L15529"/>
  <c r="P15529" s="1"/>
  <c r="L15530"/>
  <c r="P15530" s="1"/>
  <c r="L15531"/>
  <c r="P15531" s="1"/>
  <c r="L15532"/>
  <c r="P15532" s="1"/>
  <c r="L15533"/>
  <c r="P15533" s="1"/>
  <c r="L15534"/>
  <c r="P15534" s="1"/>
  <c r="L15535"/>
  <c r="P15535" s="1"/>
  <c r="L15536"/>
  <c r="P15536" s="1"/>
  <c r="L15537"/>
  <c r="P15537" s="1"/>
  <c r="L15538"/>
  <c r="P15538" s="1"/>
  <c r="L15539"/>
  <c r="P15539" s="1"/>
  <c r="L15540"/>
  <c r="P15540" s="1"/>
  <c r="L15541"/>
  <c r="P15541" s="1"/>
  <c r="L15542"/>
  <c r="P15542" s="1"/>
  <c r="L15543"/>
  <c r="P15543" s="1"/>
  <c r="L15544"/>
  <c r="P15544" s="1"/>
  <c r="L15545"/>
  <c r="P15545" s="1"/>
  <c r="L15546"/>
  <c r="P15546" s="1"/>
  <c r="L15547"/>
  <c r="P15547" s="1"/>
  <c r="L15548"/>
  <c r="P15548" s="1"/>
  <c r="L15549"/>
  <c r="P15549" s="1"/>
  <c r="L15550"/>
  <c r="P15550" s="1"/>
  <c r="L15551"/>
  <c r="P15551" s="1"/>
  <c r="L15552"/>
  <c r="P15552" s="1"/>
  <c r="L15553"/>
  <c r="P15553" s="1"/>
  <c r="L15554"/>
  <c r="P15554" s="1"/>
  <c r="L15555"/>
  <c r="P15555" s="1"/>
  <c r="L15556"/>
  <c r="P15556" s="1"/>
  <c r="L15557"/>
  <c r="P15557" s="1"/>
  <c r="L15558"/>
  <c r="P15558" s="1"/>
  <c r="L15559"/>
  <c r="P15559" s="1"/>
  <c r="L15560"/>
  <c r="P15560" s="1"/>
  <c r="L15561"/>
  <c r="P15561" s="1"/>
  <c r="L15562"/>
  <c r="P15562" s="1"/>
  <c r="L15563"/>
  <c r="P15563" s="1"/>
  <c r="L15564"/>
  <c r="P15564" s="1"/>
  <c r="L15565"/>
  <c r="P15565" s="1"/>
  <c r="L15566"/>
  <c r="P15566" s="1"/>
  <c r="L15567"/>
  <c r="P15567" s="1"/>
  <c r="L15568"/>
  <c r="P15568" s="1"/>
  <c r="L15569"/>
  <c r="P15569" s="1"/>
  <c r="L15570"/>
  <c r="P15570" s="1"/>
  <c r="L15571"/>
  <c r="P15571" s="1"/>
  <c r="L15572"/>
  <c r="P15572" s="1"/>
  <c r="L15573"/>
  <c r="P15573" s="1"/>
  <c r="L15574"/>
  <c r="P15574" s="1"/>
  <c r="L15575"/>
  <c r="P15575" s="1"/>
  <c r="L15576"/>
  <c r="P15576" s="1"/>
  <c r="L15577"/>
  <c r="P15577" s="1"/>
  <c r="L15578"/>
  <c r="P15578" s="1"/>
  <c r="L15579"/>
  <c r="P15579" s="1"/>
  <c r="L15580"/>
  <c r="P15580" s="1"/>
  <c r="L15581"/>
  <c r="P15581" s="1"/>
  <c r="L15582"/>
  <c r="P15582" s="1"/>
  <c r="L15583"/>
  <c r="P15583" s="1"/>
  <c r="L15584"/>
  <c r="P15584" s="1"/>
  <c r="L15585"/>
  <c r="P15585" s="1"/>
  <c r="L15586"/>
  <c r="P15586" s="1"/>
  <c r="L15587"/>
  <c r="P15587" s="1"/>
  <c r="L15588"/>
  <c r="P15588" s="1"/>
  <c r="L15589"/>
  <c r="P15589" s="1"/>
  <c r="L15590"/>
  <c r="P15590" s="1"/>
  <c r="L15591"/>
  <c r="P15591" s="1"/>
  <c r="L15592"/>
  <c r="P15592" s="1"/>
  <c r="L15593"/>
  <c r="P15593" s="1"/>
  <c r="L15594"/>
  <c r="P15594" s="1"/>
  <c r="L15595"/>
  <c r="P15595" s="1"/>
  <c r="L15596"/>
  <c r="P15596" s="1"/>
  <c r="L15597"/>
  <c r="P15597" s="1"/>
  <c r="L15598"/>
  <c r="P15598" s="1"/>
  <c r="L15599"/>
  <c r="P15599" s="1"/>
  <c r="L15600"/>
  <c r="P15600" s="1"/>
  <c r="L15601"/>
  <c r="P15601" s="1"/>
  <c r="L15602"/>
  <c r="P15602" s="1"/>
  <c r="L15603"/>
  <c r="P15603" s="1"/>
  <c r="L15604"/>
  <c r="P15604" s="1"/>
  <c r="L15605"/>
  <c r="P15605" s="1"/>
  <c r="L15606"/>
  <c r="P15606" s="1"/>
  <c r="L15607"/>
  <c r="P15607" s="1"/>
  <c r="L15608"/>
  <c r="P15608" s="1"/>
  <c r="L15609"/>
  <c r="P15609" s="1"/>
  <c r="L15610"/>
  <c r="P15610" s="1"/>
  <c r="L15611"/>
  <c r="P15611" s="1"/>
  <c r="L15612"/>
  <c r="P15612" s="1"/>
  <c r="L15613"/>
  <c r="P15613" s="1"/>
  <c r="L15614"/>
  <c r="P15614" s="1"/>
  <c r="L15615"/>
  <c r="P15615" s="1"/>
  <c r="L15616"/>
  <c r="P15616" s="1"/>
  <c r="L15617"/>
  <c r="P15617" s="1"/>
  <c r="L15618"/>
  <c r="P15618" s="1"/>
  <c r="L15619"/>
  <c r="P15619" s="1"/>
  <c r="L15620"/>
  <c r="P15620" s="1"/>
  <c r="L15621"/>
  <c r="P15621" s="1"/>
  <c r="L15622"/>
  <c r="P15622" s="1"/>
  <c r="L15623"/>
  <c r="P15623" s="1"/>
  <c r="L15624"/>
  <c r="P15624" s="1"/>
  <c r="L15625"/>
  <c r="P15625" s="1"/>
  <c r="L15626"/>
  <c r="P15626" s="1"/>
  <c r="L15627"/>
  <c r="P15627" s="1"/>
  <c r="L15628"/>
  <c r="P15628" s="1"/>
  <c r="L15629"/>
  <c r="P15629" s="1"/>
  <c r="L15630"/>
  <c r="P15630" s="1"/>
  <c r="L15631"/>
  <c r="P15631" s="1"/>
  <c r="L15632"/>
  <c r="P15632" s="1"/>
  <c r="L15633"/>
  <c r="P15633" s="1"/>
  <c r="L15634"/>
  <c r="P15634" s="1"/>
  <c r="L15635"/>
  <c r="P15635" s="1"/>
  <c r="L15636"/>
  <c r="P15636" s="1"/>
  <c r="L15637"/>
  <c r="P15637" s="1"/>
  <c r="L15638"/>
  <c r="P15638" s="1"/>
  <c r="L15639"/>
  <c r="P15639" s="1"/>
  <c r="L15640"/>
  <c r="P15640" s="1"/>
  <c r="L15641"/>
  <c r="P15641" s="1"/>
  <c r="L15642"/>
  <c r="P15642" s="1"/>
  <c r="L15643"/>
  <c r="P15643" s="1"/>
  <c r="L15644"/>
  <c r="P15644" s="1"/>
  <c r="L15645"/>
  <c r="P15645" s="1"/>
  <c r="L15646"/>
  <c r="P15646" s="1"/>
  <c r="L15647"/>
  <c r="P15647" s="1"/>
  <c r="L15648"/>
  <c r="P15648" s="1"/>
  <c r="L15649"/>
  <c r="P15649" s="1"/>
  <c r="L15650"/>
  <c r="P15650" s="1"/>
  <c r="L15651"/>
  <c r="P15651" s="1"/>
  <c r="L15652"/>
  <c r="P15652" s="1"/>
  <c r="L15653"/>
  <c r="P15653" s="1"/>
  <c r="L15654"/>
  <c r="P15654" s="1"/>
  <c r="L15655"/>
  <c r="P15655" s="1"/>
  <c r="L15656"/>
  <c r="P15656" s="1"/>
  <c r="L15657"/>
  <c r="P15657" s="1"/>
  <c r="L15658"/>
  <c r="P15658" s="1"/>
  <c r="L15659"/>
  <c r="P15659" s="1"/>
  <c r="L15660"/>
  <c r="P15660" s="1"/>
  <c r="L15661"/>
  <c r="P15661" s="1"/>
  <c r="L15662"/>
  <c r="P15662" s="1"/>
  <c r="L15663"/>
  <c r="P15663" s="1"/>
  <c r="L15664"/>
  <c r="P15664" s="1"/>
  <c r="L15665"/>
  <c r="P15665" s="1"/>
  <c r="L15666"/>
  <c r="P15666" s="1"/>
  <c r="L15667"/>
  <c r="P15667" s="1"/>
  <c r="L15668"/>
  <c r="P15668" s="1"/>
  <c r="L15669"/>
  <c r="P15669" s="1"/>
  <c r="L15670"/>
  <c r="P15670" s="1"/>
  <c r="L15671"/>
  <c r="P15671" s="1"/>
  <c r="L15672"/>
  <c r="P15672" s="1"/>
  <c r="L15673"/>
  <c r="P15673" s="1"/>
  <c r="L15674"/>
  <c r="P15674" s="1"/>
  <c r="L15675"/>
  <c r="P15675" s="1"/>
  <c r="L15676"/>
  <c r="P15676" s="1"/>
  <c r="L15677"/>
  <c r="P15677" s="1"/>
  <c r="L15678"/>
  <c r="P15678" s="1"/>
  <c r="L15679"/>
  <c r="P15679" s="1"/>
  <c r="L15680"/>
  <c r="P15680" s="1"/>
  <c r="L15681"/>
  <c r="P15681" s="1"/>
  <c r="L15682"/>
  <c r="P15682" s="1"/>
  <c r="L15683"/>
  <c r="P15683" s="1"/>
  <c r="L15684"/>
  <c r="P15684" s="1"/>
  <c r="L15685"/>
  <c r="P15685" s="1"/>
  <c r="L15686"/>
  <c r="P15686" s="1"/>
  <c r="L15687"/>
  <c r="P15687" s="1"/>
  <c r="L15688"/>
  <c r="P15688" s="1"/>
  <c r="L15689"/>
  <c r="P15689" s="1"/>
  <c r="L15690"/>
  <c r="P15690" s="1"/>
  <c r="L15691"/>
  <c r="P15691" s="1"/>
  <c r="L15692"/>
  <c r="P15692" s="1"/>
  <c r="L15693"/>
  <c r="P15693" s="1"/>
  <c r="L15694"/>
  <c r="P15694" s="1"/>
  <c r="L15695"/>
  <c r="P15695" s="1"/>
  <c r="L15696"/>
  <c r="P15696" s="1"/>
  <c r="L15697"/>
  <c r="P15697" s="1"/>
  <c r="L15698"/>
  <c r="P15698" s="1"/>
  <c r="L15699"/>
  <c r="P15699" s="1"/>
  <c r="L15700"/>
  <c r="P15700" s="1"/>
  <c r="L15701"/>
  <c r="P15701" s="1"/>
  <c r="L15702"/>
  <c r="P15702" s="1"/>
  <c r="L15703"/>
  <c r="P15703" s="1"/>
  <c r="L15704"/>
  <c r="P15704" s="1"/>
  <c r="L15705"/>
  <c r="P15705" s="1"/>
  <c r="L15706"/>
  <c r="P15706" s="1"/>
  <c r="L15707"/>
  <c r="P15707" s="1"/>
  <c r="L15708"/>
  <c r="P15708" s="1"/>
  <c r="L15709"/>
  <c r="P15709" s="1"/>
  <c r="L15710"/>
  <c r="P15710" s="1"/>
  <c r="L15711"/>
  <c r="P15711" s="1"/>
  <c r="L15712"/>
  <c r="P15712" s="1"/>
  <c r="L15713"/>
  <c r="P15713" s="1"/>
  <c r="L15714"/>
  <c r="P15714" s="1"/>
  <c r="L15715"/>
  <c r="P15715" s="1"/>
  <c r="L15716"/>
  <c r="P15716" s="1"/>
  <c r="L15717"/>
  <c r="P15717" s="1"/>
  <c r="L15718"/>
  <c r="P15718" s="1"/>
  <c r="L15719"/>
  <c r="P15719" s="1"/>
  <c r="L15720"/>
  <c r="P15720" s="1"/>
  <c r="L15721"/>
  <c r="P15721" s="1"/>
  <c r="L15722"/>
  <c r="P15722" s="1"/>
  <c r="L15723"/>
  <c r="P15723" s="1"/>
  <c r="L15724"/>
  <c r="P15724" s="1"/>
  <c r="L15725"/>
  <c r="P15725" s="1"/>
  <c r="L15726"/>
  <c r="P15726" s="1"/>
  <c r="L15727"/>
  <c r="P15727" s="1"/>
  <c r="L15728"/>
  <c r="P15728" s="1"/>
  <c r="L15729"/>
  <c r="P15729" s="1"/>
  <c r="L15730"/>
  <c r="P15730" s="1"/>
  <c r="L15731"/>
  <c r="P15731" s="1"/>
  <c r="L15732"/>
  <c r="P15732" s="1"/>
  <c r="L15733"/>
  <c r="P15733" s="1"/>
  <c r="L15734"/>
  <c r="P15734" s="1"/>
  <c r="L15735"/>
  <c r="P15735" s="1"/>
  <c r="L15736"/>
  <c r="P15736" s="1"/>
  <c r="L15737"/>
  <c r="P15737" s="1"/>
  <c r="L15738"/>
  <c r="P15738" s="1"/>
  <c r="L15739"/>
  <c r="P15739" s="1"/>
  <c r="L15740"/>
  <c r="P15740" s="1"/>
  <c r="L15741"/>
  <c r="P15741" s="1"/>
  <c r="L15742"/>
  <c r="P15742" s="1"/>
  <c r="L15743"/>
  <c r="P15743" s="1"/>
  <c r="L15744"/>
  <c r="P15744" s="1"/>
  <c r="L15745"/>
  <c r="P15745" s="1"/>
  <c r="L15746"/>
  <c r="P15746" s="1"/>
  <c r="L15747"/>
  <c r="P15747" s="1"/>
  <c r="L15748"/>
  <c r="P15748" s="1"/>
  <c r="L15749"/>
  <c r="P15749" s="1"/>
  <c r="L15750"/>
  <c r="P15750" s="1"/>
  <c r="L15751"/>
  <c r="P15751" s="1"/>
  <c r="L15752"/>
  <c r="P15752" s="1"/>
  <c r="L15753"/>
  <c r="P15753" s="1"/>
  <c r="L15754"/>
  <c r="P15754" s="1"/>
  <c r="L15755"/>
  <c r="P15755" s="1"/>
  <c r="L15756"/>
  <c r="P15756" s="1"/>
  <c r="L15757"/>
  <c r="P15757" s="1"/>
  <c r="L15758"/>
  <c r="P15758" s="1"/>
  <c r="L15759"/>
  <c r="P15759" s="1"/>
  <c r="L15760"/>
  <c r="P15760" s="1"/>
  <c r="L15761"/>
  <c r="P15761" s="1"/>
  <c r="L15762"/>
  <c r="P15762" s="1"/>
  <c r="L15763"/>
  <c r="P15763" s="1"/>
  <c r="L15764"/>
  <c r="P15764" s="1"/>
  <c r="L15765"/>
  <c r="P15765" s="1"/>
  <c r="L15766"/>
  <c r="P15766" s="1"/>
  <c r="L15767"/>
  <c r="P15767" s="1"/>
  <c r="L15768"/>
  <c r="P15768" s="1"/>
  <c r="L15769"/>
  <c r="P15769" s="1"/>
  <c r="L15770"/>
  <c r="P15770" s="1"/>
  <c r="L15771"/>
  <c r="P15771" s="1"/>
  <c r="L15772"/>
  <c r="P15772" s="1"/>
  <c r="L15773"/>
  <c r="P15773" s="1"/>
  <c r="L15774"/>
  <c r="P15774" s="1"/>
  <c r="L15775"/>
  <c r="P15775" s="1"/>
  <c r="L15776"/>
  <c r="P15776" s="1"/>
  <c r="L15777"/>
  <c r="P15777" s="1"/>
  <c r="L15778"/>
  <c r="P15778" s="1"/>
  <c r="L15779"/>
  <c r="P15779" s="1"/>
  <c r="L15780"/>
  <c r="P15780" s="1"/>
  <c r="L15781"/>
  <c r="P15781" s="1"/>
  <c r="L15782"/>
  <c r="P15782" s="1"/>
  <c r="L15783"/>
  <c r="P15783" s="1"/>
  <c r="L15784"/>
  <c r="P15784" s="1"/>
  <c r="L15785"/>
  <c r="P15785" s="1"/>
  <c r="L15786"/>
  <c r="P15786" s="1"/>
  <c r="L15787"/>
  <c r="P15787" s="1"/>
  <c r="L15788"/>
  <c r="P15788" s="1"/>
  <c r="L15789"/>
  <c r="P15789" s="1"/>
  <c r="L15790"/>
  <c r="P15790" s="1"/>
  <c r="L15791"/>
  <c r="P15791" s="1"/>
  <c r="L15792"/>
  <c r="P15792" s="1"/>
  <c r="L15793"/>
  <c r="P15793" s="1"/>
  <c r="L15794"/>
  <c r="P15794" s="1"/>
  <c r="L15795"/>
  <c r="P15795" s="1"/>
  <c r="L15796"/>
  <c r="P15796" s="1"/>
  <c r="L15797"/>
  <c r="P15797" s="1"/>
  <c r="L15798"/>
  <c r="P15798" s="1"/>
  <c r="L15799"/>
  <c r="P15799" s="1"/>
  <c r="L15800"/>
  <c r="P15800" s="1"/>
  <c r="L15801"/>
  <c r="P15801" s="1"/>
  <c r="L15802"/>
  <c r="P15802" s="1"/>
  <c r="L15803"/>
  <c r="P15803" s="1"/>
  <c r="L15804"/>
  <c r="P15804" s="1"/>
  <c r="L15805"/>
  <c r="P15805" s="1"/>
  <c r="L15806"/>
  <c r="P15806" s="1"/>
  <c r="L15807"/>
  <c r="P15807" s="1"/>
  <c r="L15808"/>
  <c r="P15808" s="1"/>
  <c r="L15809"/>
  <c r="P15809" s="1"/>
  <c r="L15810"/>
  <c r="P15810" s="1"/>
  <c r="L15811"/>
  <c r="P15811" s="1"/>
  <c r="L15812"/>
  <c r="P15812" s="1"/>
  <c r="L15813"/>
  <c r="P15813" s="1"/>
  <c r="L15814"/>
  <c r="P15814" s="1"/>
  <c r="L15815"/>
  <c r="P15815" s="1"/>
  <c r="L15816"/>
  <c r="P15816" s="1"/>
  <c r="L15817"/>
  <c r="P15817" s="1"/>
  <c r="L15818"/>
  <c r="P15818" s="1"/>
  <c r="L15819"/>
  <c r="P15819" s="1"/>
  <c r="L15820"/>
  <c r="P15820" s="1"/>
  <c r="L15821"/>
  <c r="P15821" s="1"/>
  <c r="L15822"/>
  <c r="P15822" s="1"/>
  <c r="L15823"/>
  <c r="P15823" s="1"/>
  <c r="L15824"/>
  <c r="P15824" s="1"/>
  <c r="L15825"/>
  <c r="P15825" s="1"/>
  <c r="L15826"/>
  <c r="P15826" s="1"/>
  <c r="L15827"/>
  <c r="P15827" s="1"/>
  <c r="L15828"/>
  <c r="P15828" s="1"/>
  <c r="L15829"/>
  <c r="P15829" s="1"/>
  <c r="L15830"/>
  <c r="P15830" s="1"/>
  <c r="L15831"/>
  <c r="P15831" s="1"/>
  <c r="L15832"/>
  <c r="P15832" s="1"/>
  <c r="L15833"/>
  <c r="P15833" s="1"/>
  <c r="L15834"/>
  <c r="P15834" s="1"/>
  <c r="L15835"/>
  <c r="P15835" s="1"/>
  <c r="L15836"/>
  <c r="P15836" s="1"/>
  <c r="L15837"/>
  <c r="P15837" s="1"/>
  <c r="L15838"/>
  <c r="P15838" s="1"/>
  <c r="L15839"/>
  <c r="P15839" s="1"/>
  <c r="L15840"/>
  <c r="P15840" s="1"/>
  <c r="L15841"/>
  <c r="P15841" s="1"/>
  <c r="L15842"/>
  <c r="P15842" s="1"/>
  <c r="L15843"/>
  <c r="P15843" s="1"/>
  <c r="L15844"/>
  <c r="P15844" s="1"/>
  <c r="L15845"/>
  <c r="P15845" s="1"/>
  <c r="L15846"/>
  <c r="P15846" s="1"/>
  <c r="L15847"/>
  <c r="P15847" s="1"/>
  <c r="L15848"/>
  <c r="P15848" s="1"/>
  <c r="L15849"/>
  <c r="P15849" s="1"/>
  <c r="L15850"/>
  <c r="P15850" s="1"/>
  <c r="L15851"/>
  <c r="P15851" s="1"/>
  <c r="L15852"/>
  <c r="P15852" s="1"/>
  <c r="L15853"/>
  <c r="P15853" s="1"/>
  <c r="L15854"/>
  <c r="P15854" s="1"/>
  <c r="L15855"/>
  <c r="P15855" s="1"/>
  <c r="L15856"/>
  <c r="P15856" s="1"/>
  <c r="L15857"/>
  <c r="P15857" s="1"/>
  <c r="L15858"/>
  <c r="P15858" s="1"/>
  <c r="L15859"/>
  <c r="P15859" s="1"/>
  <c r="L15860"/>
  <c r="P15860" s="1"/>
  <c r="L15861"/>
  <c r="P15861" s="1"/>
  <c r="L15862"/>
  <c r="P15862" s="1"/>
  <c r="L15863"/>
  <c r="P15863" s="1"/>
  <c r="L15864"/>
  <c r="P15864" s="1"/>
  <c r="L15865"/>
  <c r="P15865" s="1"/>
  <c r="L15866"/>
  <c r="P15866" s="1"/>
  <c r="L15867"/>
  <c r="P15867" s="1"/>
  <c r="L15868"/>
  <c r="P15868" s="1"/>
  <c r="L15869"/>
  <c r="P15869" s="1"/>
  <c r="L15870"/>
  <c r="P15870" s="1"/>
  <c r="L15871"/>
  <c r="P15871" s="1"/>
  <c r="L15872"/>
  <c r="P15872" s="1"/>
  <c r="L15873"/>
  <c r="P15873" s="1"/>
  <c r="L15874"/>
  <c r="P15874" s="1"/>
  <c r="L15875"/>
  <c r="P15875" s="1"/>
  <c r="L15876"/>
  <c r="P15876" s="1"/>
  <c r="L15877"/>
  <c r="P15877" s="1"/>
  <c r="L15878"/>
  <c r="P15878" s="1"/>
  <c r="L15879"/>
  <c r="P15879" s="1"/>
  <c r="L15880"/>
  <c r="P15880" s="1"/>
  <c r="L15881"/>
  <c r="P15881" s="1"/>
  <c r="L15882"/>
  <c r="P15882" s="1"/>
  <c r="L15883"/>
  <c r="P15883" s="1"/>
  <c r="L15884"/>
  <c r="P15884" s="1"/>
  <c r="L15885"/>
  <c r="P15885" s="1"/>
  <c r="L15886"/>
  <c r="P15886" s="1"/>
  <c r="L15887"/>
  <c r="P15887" s="1"/>
  <c r="L15888"/>
  <c r="P15888" s="1"/>
  <c r="L15889"/>
  <c r="P15889" s="1"/>
  <c r="L15890"/>
  <c r="P15890" s="1"/>
  <c r="L15891"/>
  <c r="P15891" s="1"/>
  <c r="L15892"/>
  <c r="P15892" s="1"/>
  <c r="L15893"/>
  <c r="P15893" s="1"/>
  <c r="L15894"/>
  <c r="P15894" s="1"/>
  <c r="L15895"/>
  <c r="P15895" s="1"/>
  <c r="L15896"/>
  <c r="P15896" s="1"/>
  <c r="L15897"/>
  <c r="P15897" s="1"/>
  <c r="L15898"/>
  <c r="P15898" s="1"/>
  <c r="L15899"/>
  <c r="P15899" s="1"/>
  <c r="L15900"/>
  <c r="P15900" s="1"/>
  <c r="L15901"/>
  <c r="P15901" s="1"/>
  <c r="L15902"/>
  <c r="P15902" s="1"/>
  <c r="L15903"/>
  <c r="P15903" s="1"/>
  <c r="L15904"/>
  <c r="P15904" s="1"/>
  <c r="L15905"/>
  <c r="P15905" s="1"/>
  <c r="L15906"/>
  <c r="P15906" s="1"/>
  <c r="L15907"/>
  <c r="P15907" s="1"/>
  <c r="L15908"/>
  <c r="P15908" s="1"/>
  <c r="L15909"/>
  <c r="P15909" s="1"/>
  <c r="L15910"/>
  <c r="P15910" s="1"/>
  <c r="L15911"/>
  <c r="P15911" s="1"/>
  <c r="L15912"/>
  <c r="P15912" s="1"/>
  <c r="L15913"/>
  <c r="P15913" s="1"/>
  <c r="L15914"/>
  <c r="P15914" s="1"/>
  <c r="L15915"/>
  <c r="P15915" s="1"/>
  <c r="L15916"/>
  <c r="P15916" s="1"/>
  <c r="L15917"/>
  <c r="P15917" s="1"/>
  <c r="L15918"/>
  <c r="P15918" s="1"/>
  <c r="L15919"/>
  <c r="P15919" s="1"/>
  <c r="L15920"/>
  <c r="P15920" s="1"/>
  <c r="L15921"/>
  <c r="P15921" s="1"/>
  <c r="L15922"/>
  <c r="P15922" s="1"/>
  <c r="L15923"/>
  <c r="P15923" s="1"/>
  <c r="L15924"/>
  <c r="P15924" s="1"/>
  <c r="L15925"/>
  <c r="P15925" s="1"/>
  <c r="L15926"/>
  <c r="P15926" s="1"/>
  <c r="L15927"/>
  <c r="P15927" s="1"/>
  <c r="L15928"/>
  <c r="P15928" s="1"/>
  <c r="L15929"/>
  <c r="P15929" s="1"/>
  <c r="L15930"/>
  <c r="P15930" s="1"/>
  <c r="L15931"/>
  <c r="P15931" s="1"/>
  <c r="L15932"/>
  <c r="P15932" s="1"/>
  <c r="L15933"/>
  <c r="P15933" s="1"/>
  <c r="L15934"/>
  <c r="P15934" s="1"/>
  <c r="L15935"/>
  <c r="P15935" s="1"/>
  <c r="L15936"/>
  <c r="P15936" s="1"/>
  <c r="L15937"/>
  <c r="P15937" s="1"/>
  <c r="L15938"/>
  <c r="P15938" s="1"/>
  <c r="L15939"/>
  <c r="P15939" s="1"/>
  <c r="L15940"/>
  <c r="P15940" s="1"/>
  <c r="L15941"/>
  <c r="P15941" s="1"/>
  <c r="L15942"/>
  <c r="P15942" s="1"/>
  <c r="L15943"/>
  <c r="P15943" s="1"/>
  <c r="L15944"/>
  <c r="P15944" s="1"/>
  <c r="L15945"/>
  <c r="P15945" s="1"/>
  <c r="L15946"/>
  <c r="P15946" s="1"/>
  <c r="L15947"/>
  <c r="P15947" s="1"/>
  <c r="L15948"/>
  <c r="P15948" s="1"/>
  <c r="L15949"/>
  <c r="P15949" s="1"/>
  <c r="L15950"/>
  <c r="P15950" s="1"/>
  <c r="L15951"/>
  <c r="P15951" s="1"/>
  <c r="L15952"/>
  <c r="P15952" s="1"/>
  <c r="L15953"/>
  <c r="P15953" s="1"/>
  <c r="L15954"/>
  <c r="P15954" s="1"/>
  <c r="L15955"/>
  <c r="P15955" s="1"/>
  <c r="L15956"/>
  <c r="P15956" s="1"/>
  <c r="L15957"/>
  <c r="P15957" s="1"/>
  <c r="L15958"/>
  <c r="P15958" s="1"/>
  <c r="L15959"/>
  <c r="P15959" s="1"/>
  <c r="L15960"/>
  <c r="P15960" s="1"/>
  <c r="L15961"/>
  <c r="P15961" s="1"/>
  <c r="L15962"/>
  <c r="P15962" s="1"/>
  <c r="L15963"/>
  <c r="P15963" s="1"/>
  <c r="L15964"/>
  <c r="P15964" s="1"/>
  <c r="L15965"/>
  <c r="P15965" s="1"/>
  <c r="L15966"/>
  <c r="P15966" s="1"/>
  <c r="L15967"/>
  <c r="P15967" s="1"/>
  <c r="L15968"/>
  <c r="P15968" s="1"/>
  <c r="L15969"/>
  <c r="P15969" s="1"/>
  <c r="L15970"/>
  <c r="P15970" s="1"/>
  <c r="L15971"/>
  <c r="P15971" s="1"/>
  <c r="L15972"/>
  <c r="P15972" s="1"/>
  <c r="L15973"/>
  <c r="P15973" s="1"/>
  <c r="L15974"/>
  <c r="P15974" s="1"/>
  <c r="L15975"/>
  <c r="P15975" s="1"/>
  <c r="L15976"/>
  <c r="P15976" s="1"/>
  <c r="L15977"/>
  <c r="P15977" s="1"/>
  <c r="L15978"/>
  <c r="P15978" s="1"/>
  <c r="L15979"/>
  <c r="P15979" s="1"/>
  <c r="L15980"/>
  <c r="P15980" s="1"/>
  <c r="L15981"/>
  <c r="P15981" s="1"/>
  <c r="L15982"/>
  <c r="P15982" s="1"/>
  <c r="L15983"/>
  <c r="P15983" s="1"/>
  <c r="L15984"/>
  <c r="P15984" s="1"/>
  <c r="L15985"/>
  <c r="P15985" s="1"/>
  <c r="L15986"/>
  <c r="P15986" s="1"/>
  <c r="L15987"/>
  <c r="P15987" s="1"/>
  <c r="L15988"/>
  <c r="P15988" s="1"/>
  <c r="L15989"/>
  <c r="P15989" s="1"/>
  <c r="L15990"/>
  <c r="P15990" s="1"/>
  <c r="L15991"/>
  <c r="P15991" s="1"/>
  <c r="L15992"/>
  <c r="P15992" s="1"/>
  <c r="L15993"/>
  <c r="P15993" s="1"/>
  <c r="L15994"/>
  <c r="P15994" s="1"/>
  <c r="L15995"/>
  <c r="P15995" s="1"/>
  <c r="L15996"/>
  <c r="P15996" s="1"/>
  <c r="L15997"/>
  <c r="P15997" s="1"/>
  <c r="L15998"/>
  <c r="P15998" s="1"/>
  <c r="L15999"/>
  <c r="P15999" s="1"/>
  <c r="L16000"/>
  <c r="P16000" s="1"/>
  <c r="L16001"/>
  <c r="P16001" s="1"/>
  <c r="L16002"/>
  <c r="P16002" s="1"/>
  <c r="L16003"/>
  <c r="P16003" s="1"/>
  <c r="L16004"/>
  <c r="P16004" s="1"/>
  <c r="L16005"/>
  <c r="P16005" s="1"/>
  <c r="L16006"/>
  <c r="P16006" s="1"/>
  <c r="L16007"/>
  <c r="P16007" s="1"/>
  <c r="L16008"/>
  <c r="P16008" s="1"/>
  <c r="L16009"/>
  <c r="P16009" s="1"/>
  <c r="L16010"/>
  <c r="P16010" s="1"/>
  <c r="L16011"/>
  <c r="P16011" s="1"/>
  <c r="L16012"/>
  <c r="P16012" s="1"/>
  <c r="L16013"/>
  <c r="P16013" s="1"/>
  <c r="L16014"/>
  <c r="P16014" s="1"/>
  <c r="L16015"/>
  <c r="P16015" s="1"/>
  <c r="L16016"/>
  <c r="P16016" s="1"/>
  <c r="L16017"/>
  <c r="P16017" s="1"/>
  <c r="L16018"/>
  <c r="P16018" s="1"/>
  <c r="L16019"/>
  <c r="P16019" s="1"/>
  <c r="L16020"/>
  <c r="P16020" s="1"/>
  <c r="L16021"/>
  <c r="P16021" s="1"/>
  <c r="L16022"/>
  <c r="P16022" s="1"/>
  <c r="L16023"/>
  <c r="P16023" s="1"/>
  <c r="L16024"/>
  <c r="P16024" s="1"/>
  <c r="L16025"/>
  <c r="P16025" s="1"/>
  <c r="L16026"/>
  <c r="P16026" s="1"/>
  <c r="L16027"/>
  <c r="P16027" s="1"/>
  <c r="L16028"/>
  <c r="P16028" s="1"/>
  <c r="L16029"/>
  <c r="P16029" s="1"/>
  <c r="L16030"/>
  <c r="P16030" s="1"/>
  <c r="L16031"/>
  <c r="P16031" s="1"/>
  <c r="L16032"/>
  <c r="P16032" s="1"/>
  <c r="L16033"/>
  <c r="P16033" s="1"/>
  <c r="L16034"/>
  <c r="P16034" s="1"/>
  <c r="L16035"/>
  <c r="P16035" s="1"/>
  <c r="L16036"/>
  <c r="P16036" s="1"/>
  <c r="L16037"/>
  <c r="P16037" s="1"/>
  <c r="L16038"/>
  <c r="P16038" s="1"/>
  <c r="L16039"/>
  <c r="P16039" s="1"/>
  <c r="L16040"/>
  <c r="P16040" s="1"/>
  <c r="L16041"/>
  <c r="P16041" s="1"/>
  <c r="L16042"/>
  <c r="P16042" s="1"/>
  <c r="L16043"/>
  <c r="P16043" s="1"/>
  <c r="L16044"/>
  <c r="P16044" s="1"/>
  <c r="L16045"/>
  <c r="P16045" s="1"/>
  <c r="L16046"/>
  <c r="P16046" s="1"/>
  <c r="L16047"/>
  <c r="P16047" s="1"/>
  <c r="L16048"/>
  <c r="P16048" s="1"/>
  <c r="L16049"/>
  <c r="P16049" s="1"/>
  <c r="L16050"/>
  <c r="P16050" s="1"/>
  <c r="L16051"/>
  <c r="P16051" s="1"/>
  <c r="L16052"/>
  <c r="P16052" s="1"/>
  <c r="L16053"/>
  <c r="P16053" s="1"/>
  <c r="L16054"/>
  <c r="P16054" s="1"/>
  <c r="L16055"/>
  <c r="P16055" s="1"/>
  <c r="L16056"/>
  <c r="P16056" s="1"/>
  <c r="L16057"/>
  <c r="P16057" s="1"/>
  <c r="L16058"/>
  <c r="P16058" s="1"/>
  <c r="L16059"/>
  <c r="P16059" s="1"/>
  <c r="L16060"/>
  <c r="P16060" s="1"/>
  <c r="L16061"/>
  <c r="P16061" s="1"/>
  <c r="L16062"/>
  <c r="P16062" s="1"/>
  <c r="L16063"/>
  <c r="P16063" s="1"/>
  <c r="L16064"/>
  <c r="P16064" s="1"/>
  <c r="L16065"/>
  <c r="P16065" s="1"/>
  <c r="L16066"/>
  <c r="P16066" s="1"/>
  <c r="L16067"/>
  <c r="P16067" s="1"/>
  <c r="L16068"/>
  <c r="P16068" s="1"/>
  <c r="L16069"/>
  <c r="P16069" s="1"/>
  <c r="L16070"/>
  <c r="P16070" s="1"/>
  <c r="L16071"/>
  <c r="P16071" s="1"/>
  <c r="L16072"/>
  <c r="P16072" s="1"/>
  <c r="L16073"/>
  <c r="P16073" s="1"/>
  <c r="L16074"/>
  <c r="P16074" s="1"/>
  <c r="L16075"/>
  <c r="P16075" s="1"/>
  <c r="L16076"/>
  <c r="P16076" s="1"/>
  <c r="L16077"/>
  <c r="P16077" s="1"/>
  <c r="L16078"/>
  <c r="P16078" s="1"/>
  <c r="L16079"/>
  <c r="P16079" s="1"/>
  <c r="L16080"/>
  <c r="P16080" s="1"/>
  <c r="L16081"/>
  <c r="P16081" s="1"/>
  <c r="L16082"/>
  <c r="P16082" s="1"/>
  <c r="L16083"/>
  <c r="P16083" s="1"/>
  <c r="L16084"/>
  <c r="P16084" s="1"/>
  <c r="L16085"/>
  <c r="P16085" s="1"/>
  <c r="L16086"/>
  <c r="P16086" s="1"/>
  <c r="L16087"/>
  <c r="P16087" s="1"/>
  <c r="L16088"/>
  <c r="P16088" s="1"/>
  <c r="L16089"/>
  <c r="P16089" s="1"/>
  <c r="L16090"/>
  <c r="P16090" s="1"/>
  <c r="L16091"/>
  <c r="P16091" s="1"/>
  <c r="L16092"/>
  <c r="P16092" s="1"/>
  <c r="L16093"/>
  <c r="P16093" s="1"/>
  <c r="L16094"/>
  <c r="P16094" s="1"/>
  <c r="L16095"/>
  <c r="P16095" s="1"/>
  <c r="L16096"/>
  <c r="P16096" s="1"/>
  <c r="L16097"/>
  <c r="P16097" s="1"/>
  <c r="L16098"/>
  <c r="P16098" s="1"/>
  <c r="L16099"/>
  <c r="P16099" s="1"/>
  <c r="L16100"/>
  <c r="P16100" s="1"/>
  <c r="L16101"/>
  <c r="P16101" s="1"/>
  <c r="L16102"/>
  <c r="P16102" s="1"/>
  <c r="L16103"/>
  <c r="P16103" s="1"/>
  <c r="L16104"/>
  <c r="P16104" s="1"/>
  <c r="L16105"/>
  <c r="P16105" s="1"/>
  <c r="L16106"/>
  <c r="P16106" s="1"/>
  <c r="L16107"/>
  <c r="P16107" s="1"/>
  <c r="L16108"/>
  <c r="P16108" s="1"/>
  <c r="L16109"/>
  <c r="P16109" s="1"/>
  <c r="L16110"/>
  <c r="P16110" s="1"/>
  <c r="L16111"/>
  <c r="P16111" s="1"/>
  <c r="L16112"/>
  <c r="P16112" s="1"/>
  <c r="L16113"/>
  <c r="P16113" s="1"/>
  <c r="L16114"/>
  <c r="P16114" s="1"/>
  <c r="L16115"/>
  <c r="P16115" s="1"/>
  <c r="L16116"/>
  <c r="P16116" s="1"/>
  <c r="L16117"/>
  <c r="P16117" s="1"/>
  <c r="L16118"/>
  <c r="P16118" s="1"/>
  <c r="L16119"/>
  <c r="P16119" s="1"/>
  <c r="L16120"/>
  <c r="P16120" s="1"/>
  <c r="L16121"/>
  <c r="P16121" s="1"/>
  <c r="L16122"/>
  <c r="P16122" s="1"/>
  <c r="L16123"/>
  <c r="P16123" s="1"/>
  <c r="L16124"/>
  <c r="P16124" s="1"/>
  <c r="L16125"/>
  <c r="P16125" s="1"/>
  <c r="L16126"/>
  <c r="P16126" s="1"/>
  <c r="L16127"/>
  <c r="P16127" s="1"/>
  <c r="L16128"/>
  <c r="P16128" s="1"/>
  <c r="L16129"/>
  <c r="P16129" s="1"/>
  <c r="L16130"/>
  <c r="P16130" s="1"/>
  <c r="L16131"/>
  <c r="P16131" s="1"/>
  <c r="L16132"/>
  <c r="P16132" s="1"/>
  <c r="L16133"/>
  <c r="P16133" s="1"/>
  <c r="L16134"/>
  <c r="P16134" s="1"/>
  <c r="L16135"/>
  <c r="P16135" s="1"/>
  <c r="L16136"/>
  <c r="P16136" s="1"/>
  <c r="L16137"/>
  <c r="P16137" s="1"/>
  <c r="L16138"/>
  <c r="P16138" s="1"/>
  <c r="L16139"/>
  <c r="P16139" s="1"/>
  <c r="L16140"/>
  <c r="P16140" s="1"/>
  <c r="L16141"/>
  <c r="P16141" s="1"/>
  <c r="L16142"/>
  <c r="P16142" s="1"/>
  <c r="L16143"/>
  <c r="P16143" s="1"/>
  <c r="L16144"/>
  <c r="P16144" s="1"/>
  <c r="L16145"/>
  <c r="P16145" s="1"/>
  <c r="L16146"/>
  <c r="P16146" s="1"/>
  <c r="L16147"/>
  <c r="P16147" s="1"/>
  <c r="L16148"/>
  <c r="P16148" s="1"/>
  <c r="L16149"/>
  <c r="P16149" s="1"/>
  <c r="L16150"/>
  <c r="P16150" s="1"/>
  <c r="L16151"/>
  <c r="P16151" s="1"/>
  <c r="L16152"/>
  <c r="P16152" s="1"/>
  <c r="L16153"/>
  <c r="P16153" s="1"/>
  <c r="L16154"/>
  <c r="P16154" s="1"/>
  <c r="L16155"/>
  <c r="P16155" s="1"/>
  <c r="L16156"/>
  <c r="P16156" s="1"/>
  <c r="L16157"/>
  <c r="P16157" s="1"/>
  <c r="L16158"/>
  <c r="P16158" s="1"/>
  <c r="L16159"/>
  <c r="P16159" s="1"/>
  <c r="L16160"/>
  <c r="P16160" s="1"/>
  <c r="L16161"/>
  <c r="P16161" s="1"/>
  <c r="L16162"/>
  <c r="P16162" s="1"/>
  <c r="L16163"/>
  <c r="P16163" s="1"/>
  <c r="L16164"/>
  <c r="P16164" s="1"/>
  <c r="L16165"/>
  <c r="P16165" s="1"/>
  <c r="L16166"/>
  <c r="P16166" s="1"/>
  <c r="L16167"/>
  <c r="P16167" s="1"/>
  <c r="L16168"/>
  <c r="P16168" s="1"/>
  <c r="L16169"/>
  <c r="P16169" s="1"/>
  <c r="L16170"/>
  <c r="P16170" s="1"/>
  <c r="L16171"/>
  <c r="P16171" s="1"/>
  <c r="L16172"/>
  <c r="P16172" s="1"/>
  <c r="L16173"/>
  <c r="P16173" s="1"/>
  <c r="L16174"/>
  <c r="P16174" s="1"/>
  <c r="L16175"/>
  <c r="P16175" s="1"/>
  <c r="L16176"/>
  <c r="P16176" s="1"/>
  <c r="L16177"/>
  <c r="P16177" s="1"/>
  <c r="L16178"/>
  <c r="P16178" s="1"/>
  <c r="L16179"/>
  <c r="P16179" s="1"/>
  <c r="L16180"/>
  <c r="P16180" s="1"/>
  <c r="L16181"/>
  <c r="P16181" s="1"/>
  <c r="L16182"/>
  <c r="P16182" s="1"/>
  <c r="L16183"/>
  <c r="P16183" s="1"/>
  <c r="L16184"/>
  <c r="P16184" s="1"/>
  <c r="L16185"/>
  <c r="P16185" s="1"/>
  <c r="L16186"/>
  <c r="P16186" s="1"/>
  <c r="L16187"/>
  <c r="P16187" s="1"/>
  <c r="L16188"/>
  <c r="P16188" s="1"/>
  <c r="L16189"/>
  <c r="P16189" s="1"/>
  <c r="L16190"/>
  <c r="P16190" s="1"/>
  <c r="L16191"/>
  <c r="P16191" s="1"/>
  <c r="L16192"/>
  <c r="P16192" s="1"/>
  <c r="L16193"/>
  <c r="P16193" s="1"/>
  <c r="L16194"/>
  <c r="P16194" s="1"/>
  <c r="L16195"/>
  <c r="P16195" s="1"/>
  <c r="L16196"/>
  <c r="P16196" s="1"/>
  <c r="L16197"/>
  <c r="P16197" s="1"/>
  <c r="L16198"/>
  <c r="P16198" s="1"/>
  <c r="L16199"/>
  <c r="P16199" s="1"/>
  <c r="L16200"/>
  <c r="P16200" s="1"/>
  <c r="L16201"/>
  <c r="P16201" s="1"/>
  <c r="L16202"/>
  <c r="P16202" s="1"/>
  <c r="L16203"/>
  <c r="P16203" s="1"/>
  <c r="L16204"/>
  <c r="P16204" s="1"/>
  <c r="L16205"/>
  <c r="P16205" s="1"/>
  <c r="L16206"/>
  <c r="P16206" s="1"/>
  <c r="L16207"/>
  <c r="P16207" s="1"/>
  <c r="L16208"/>
  <c r="P16208" s="1"/>
  <c r="L16209"/>
  <c r="P16209" s="1"/>
  <c r="L16210"/>
  <c r="P16210" s="1"/>
  <c r="L16211"/>
  <c r="P16211" s="1"/>
  <c r="L16212"/>
  <c r="P16212" s="1"/>
  <c r="L16213"/>
  <c r="P16213" s="1"/>
  <c r="L16214"/>
  <c r="P16214" s="1"/>
  <c r="L16215"/>
  <c r="P16215" s="1"/>
  <c r="L16216"/>
  <c r="P16216" s="1"/>
  <c r="L16217"/>
  <c r="P16217" s="1"/>
  <c r="L16218"/>
  <c r="P16218" s="1"/>
  <c r="L16219"/>
  <c r="P16219" s="1"/>
  <c r="L16220"/>
  <c r="P16220" s="1"/>
  <c r="L16221"/>
  <c r="P16221" s="1"/>
  <c r="L16222"/>
  <c r="P16222" s="1"/>
  <c r="L16223"/>
  <c r="P16223" s="1"/>
  <c r="L16224"/>
  <c r="P16224" s="1"/>
  <c r="L16225"/>
  <c r="P16225" s="1"/>
  <c r="L16226"/>
  <c r="P16226" s="1"/>
  <c r="L16227"/>
  <c r="P16227" s="1"/>
  <c r="L16228"/>
  <c r="P16228" s="1"/>
  <c r="L16229"/>
  <c r="P16229" s="1"/>
  <c r="L16230"/>
  <c r="P16230" s="1"/>
  <c r="L16231"/>
  <c r="P16231" s="1"/>
  <c r="L16232"/>
  <c r="P16232" s="1"/>
  <c r="L16233"/>
  <c r="P16233" s="1"/>
  <c r="L16234"/>
  <c r="P16234" s="1"/>
  <c r="L16235"/>
  <c r="P16235" s="1"/>
  <c r="L16236"/>
  <c r="P16236" s="1"/>
  <c r="L16237"/>
  <c r="P16237" s="1"/>
  <c r="L16238"/>
  <c r="P16238" s="1"/>
  <c r="L16239"/>
  <c r="P16239" s="1"/>
  <c r="L16240"/>
  <c r="P16240" s="1"/>
  <c r="L16241"/>
  <c r="P16241" s="1"/>
  <c r="L16242"/>
  <c r="P16242" s="1"/>
  <c r="L16243"/>
  <c r="P16243" s="1"/>
  <c r="L16244"/>
  <c r="P16244" s="1"/>
  <c r="L16245"/>
  <c r="P16245" s="1"/>
  <c r="L16246"/>
  <c r="P16246" s="1"/>
  <c r="L16247"/>
  <c r="P16247" s="1"/>
  <c r="L16248"/>
  <c r="P16248" s="1"/>
  <c r="L16249"/>
  <c r="P16249" s="1"/>
  <c r="L16250"/>
  <c r="P16250" s="1"/>
  <c r="L16251"/>
  <c r="P16251" s="1"/>
  <c r="L16252"/>
  <c r="P16252" s="1"/>
  <c r="L16253"/>
  <c r="P16253" s="1"/>
  <c r="L16254"/>
  <c r="P16254" s="1"/>
  <c r="L16255"/>
  <c r="P16255" s="1"/>
  <c r="L16256"/>
  <c r="P16256" s="1"/>
  <c r="L16257"/>
  <c r="P16257" s="1"/>
  <c r="L16258"/>
  <c r="P16258" s="1"/>
  <c r="L16259"/>
  <c r="P16259" s="1"/>
  <c r="L16260"/>
  <c r="P16260" s="1"/>
  <c r="L16261"/>
  <c r="P16261" s="1"/>
  <c r="L16262"/>
  <c r="P16262" s="1"/>
  <c r="L16263"/>
  <c r="P16263" s="1"/>
  <c r="L16264"/>
  <c r="P16264" s="1"/>
  <c r="L16265"/>
  <c r="P16265" s="1"/>
  <c r="L16266"/>
  <c r="P16266" s="1"/>
  <c r="L16267"/>
  <c r="P16267" s="1"/>
  <c r="L16268"/>
  <c r="P16268" s="1"/>
  <c r="L16269"/>
  <c r="P16269" s="1"/>
  <c r="L16270"/>
  <c r="P16270" s="1"/>
  <c r="L16271"/>
  <c r="P16271" s="1"/>
  <c r="L16272"/>
  <c r="P16272" s="1"/>
  <c r="L16273"/>
  <c r="P16273" s="1"/>
  <c r="L16274"/>
  <c r="P16274" s="1"/>
  <c r="L16275"/>
  <c r="P16275" s="1"/>
  <c r="L16276"/>
  <c r="P16276" s="1"/>
  <c r="L16277"/>
  <c r="P16277" s="1"/>
  <c r="L16278"/>
  <c r="P16278" s="1"/>
  <c r="L16279"/>
  <c r="P16279" s="1"/>
  <c r="L16280"/>
  <c r="P16280" s="1"/>
  <c r="L16281"/>
  <c r="P16281" s="1"/>
  <c r="L16282"/>
  <c r="P16282" s="1"/>
  <c r="L16283"/>
  <c r="P16283" s="1"/>
  <c r="L16284"/>
  <c r="P16284" s="1"/>
  <c r="L16285"/>
  <c r="P16285" s="1"/>
  <c r="L16286"/>
  <c r="P16286" s="1"/>
  <c r="L16287"/>
  <c r="P16287" s="1"/>
  <c r="L16288"/>
  <c r="P16288" s="1"/>
  <c r="L16289"/>
  <c r="P16289" s="1"/>
  <c r="L16290"/>
  <c r="P16290" s="1"/>
  <c r="L16291"/>
  <c r="P16291" s="1"/>
  <c r="L16292"/>
  <c r="P16292" s="1"/>
  <c r="L16293"/>
  <c r="P16293" s="1"/>
  <c r="L16294"/>
  <c r="P16294" s="1"/>
  <c r="L16295"/>
  <c r="P16295" s="1"/>
  <c r="L16296"/>
  <c r="P16296" s="1"/>
  <c r="L16297"/>
  <c r="P16297" s="1"/>
  <c r="L16298"/>
  <c r="P16298" s="1"/>
  <c r="L16299"/>
  <c r="P16299" s="1"/>
  <c r="L16300"/>
  <c r="P16300" s="1"/>
  <c r="L16301"/>
  <c r="P16301" s="1"/>
  <c r="L16302"/>
  <c r="P16302" s="1"/>
  <c r="L16303"/>
  <c r="P16303" s="1"/>
  <c r="L16304"/>
  <c r="P16304" s="1"/>
  <c r="L16305"/>
  <c r="P16305" s="1"/>
  <c r="L16306"/>
  <c r="P16306" s="1"/>
  <c r="L16307"/>
  <c r="P16307" s="1"/>
  <c r="L16308"/>
  <c r="P16308" s="1"/>
  <c r="L16309"/>
  <c r="P16309" s="1"/>
  <c r="L16310"/>
  <c r="P16310" s="1"/>
  <c r="L16311"/>
  <c r="P16311" s="1"/>
  <c r="L16312"/>
  <c r="P16312" s="1"/>
  <c r="L16313"/>
  <c r="P16313" s="1"/>
  <c r="L16314"/>
  <c r="P16314" s="1"/>
  <c r="L16315"/>
  <c r="P16315" s="1"/>
  <c r="L16316"/>
  <c r="P16316" s="1"/>
  <c r="L16317"/>
  <c r="P16317" s="1"/>
  <c r="L16318"/>
  <c r="P16318" s="1"/>
  <c r="L16319"/>
  <c r="P16319" s="1"/>
  <c r="L16320"/>
  <c r="P16320" s="1"/>
  <c r="L16321"/>
  <c r="P16321" s="1"/>
  <c r="L16322"/>
  <c r="P16322" s="1"/>
  <c r="L16323"/>
  <c r="P16323" s="1"/>
  <c r="L16324"/>
  <c r="P16324" s="1"/>
  <c r="L16325"/>
  <c r="P16325" s="1"/>
  <c r="L16326"/>
  <c r="P16326" s="1"/>
  <c r="L16327"/>
  <c r="P16327" s="1"/>
  <c r="L16328"/>
  <c r="P16328" s="1"/>
  <c r="L16329"/>
  <c r="P16329" s="1"/>
  <c r="L16330"/>
  <c r="P16330" s="1"/>
  <c r="L16331"/>
  <c r="P16331" s="1"/>
  <c r="L16332"/>
  <c r="P16332" s="1"/>
  <c r="L16333"/>
  <c r="P16333" s="1"/>
  <c r="L16334"/>
  <c r="P16334" s="1"/>
  <c r="L16335"/>
  <c r="P16335" s="1"/>
  <c r="L16336"/>
  <c r="P16336" s="1"/>
  <c r="L16337"/>
  <c r="P16337" s="1"/>
  <c r="L16338"/>
  <c r="P16338" s="1"/>
  <c r="L16339"/>
  <c r="P16339" s="1"/>
  <c r="L16340"/>
  <c r="P16340" s="1"/>
  <c r="L16341"/>
  <c r="P16341" s="1"/>
  <c r="L16342"/>
  <c r="P16342" s="1"/>
  <c r="L16343"/>
  <c r="P16343" s="1"/>
  <c r="L16344"/>
  <c r="P16344" s="1"/>
  <c r="L16345"/>
  <c r="P16345" s="1"/>
  <c r="L16346"/>
  <c r="P16346" s="1"/>
  <c r="L16347"/>
  <c r="P16347" s="1"/>
  <c r="L16348"/>
  <c r="P16348" s="1"/>
  <c r="L16349"/>
  <c r="P16349" s="1"/>
  <c r="L16350"/>
  <c r="P16350" s="1"/>
  <c r="L16351"/>
  <c r="P16351" s="1"/>
  <c r="L16352"/>
  <c r="P16352" s="1"/>
  <c r="L16353"/>
  <c r="P16353" s="1"/>
  <c r="L16354"/>
  <c r="P16354" s="1"/>
  <c r="L16355"/>
  <c r="P16355" s="1"/>
  <c r="L16356"/>
  <c r="P16356" s="1"/>
  <c r="L16357"/>
  <c r="P16357" s="1"/>
  <c r="L16358"/>
  <c r="P16358" s="1"/>
  <c r="L16359"/>
  <c r="P16359" s="1"/>
  <c r="L16360"/>
  <c r="P16360" s="1"/>
  <c r="L16361"/>
  <c r="P16361" s="1"/>
  <c r="L16362"/>
  <c r="P16362" s="1"/>
  <c r="L16363"/>
  <c r="P16363" s="1"/>
  <c r="L16364"/>
  <c r="P16364" s="1"/>
  <c r="L16365"/>
  <c r="P16365" s="1"/>
  <c r="L16366"/>
  <c r="P16366" s="1"/>
  <c r="L16367"/>
  <c r="P16367" s="1"/>
  <c r="L16368"/>
  <c r="P16368" s="1"/>
  <c r="L16369"/>
  <c r="P16369" s="1"/>
  <c r="L16370"/>
  <c r="P16370" s="1"/>
  <c r="L16371"/>
  <c r="P16371" s="1"/>
  <c r="L16372"/>
  <c r="P16372" s="1"/>
  <c r="L16373"/>
  <c r="P16373" s="1"/>
  <c r="L16374"/>
  <c r="P16374" s="1"/>
  <c r="L16375"/>
  <c r="P16375" s="1"/>
  <c r="L16376"/>
  <c r="P16376" s="1"/>
  <c r="L16377"/>
  <c r="P16377" s="1"/>
  <c r="L16378"/>
  <c r="P16378" s="1"/>
  <c r="L16379"/>
  <c r="P16379" s="1"/>
  <c r="L16380"/>
  <c r="P16380" s="1"/>
  <c r="L16381"/>
  <c r="P16381" s="1"/>
  <c r="L16382"/>
  <c r="P16382" s="1"/>
  <c r="L16383"/>
  <c r="P16383" s="1"/>
  <c r="L16384"/>
  <c r="P16384" s="1"/>
  <c r="L16385"/>
  <c r="P16385" s="1"/>
  <c r="L16386"/>
  <c r="P16386" s="1"/>
  <c r="L16387"/>
  <c r="P16387" s="1"/>
  <c r="L16388"/>
  <c r="P16388" s="1"/>
  <c r="L16389"/>
  <c r="P16389" s="1"/>
  <c r="L16390"/>
  <c r="P16390" s="1"/>
  <c r="L16391"/>
  <c r="P16391" s="1"/>
  <c r="L16392"/>
  <c r="P16392" s="1"/>
  <c r="L16393"/>
  <c r="P16393" s="1"/>
  <c r="L16394"/>
  <c r="P16394" s="1"/>
  <c r="L16395"/>
  <c r="P16395" s="1"/>
  <c r="L16396"/>
  <c r="P16396" s="1"/>
  <c r="L16397"/>
  <c r="P16397" s="1"/>
  <c r="L16398"/>
  <c r="P16398" s="1"/>
  <c r="L16399"/>
  <c r="P16399" s="1"/>
  <c r="L16400"/>
  <c r="P16400" s="1"/>
  <c r="L16401"/>
  <c r="P16401" s="1"/>
  <c r="L16402"/>
  <c r="P16402" s="1"/>
  <c r="L16403"/>
  <c r="P16403" s="1"/>
  <c r="L16404"/>
  <c r="P16404" s="1"/>
  <c r="L16405"/>
  <c r="P16405" s="1"/>
  <c r="L16406"/>
  <c r="P16406" s="1"/>
  <c r="L16407"/>
  <c r="P16407" s="1"/>
  <c r="L16408"/>
  <c r="P16408" s="1"/>
  <c r="L16409"/>
  <c r="P16409" s="1"/>
  <c r="L16410"/>
  <c r="P16410" s="1"/>
  <c r="L16411"/>
  <c r="P16411" s="1"/>
  <c r="L16412"/>
  <c r="P16412" s="1"/>
  <c r="L16413"/>
  <c r="P16413" s="1"/>
  <c r="L16414"/>
  <c r="P16414" s="1"/>
  <c r="L16415"/>
  <c r="P16415" s="1"/>
  <c r="L16416"/>
  <c r="P16416" s="1"/>
  <c r="L16417"/>
  <c r="P16417" s="1"/>
  <c r="L16418"/>
  <c r="P16418" s="1"/>
  <c r="L16419"/>
  <c r="P16419" s="1"/>
  <c r="L16420"/>
  <c r="P16420" s="1"/>
  <c r="L16421"/>
  <c r="P16421" s="1"/>
  <c r="L16422"/>
  <c r="P16422" s="1"/>
  <c r="L16423"/>
  <c r="P16423" s="1"/>
  <c r="L16424"/>
  <c r="P16424" s="1"/>
  <c r="L16425"/>
  <c r="P16425" s="1"/>
  <c r="L16426"/>
  <c r="P16426" s="1"/>
  <c r="L16427"/>
  <c r="P16427" s="1"/>
  <c r="L16428"/>
  <c r="P16428" s="1"/>
  <c r="L16429"/>
  <c r="P16429" s="1"/>
  <c r="L16430"/>
  <c r="P16430" s="1"/>
  <c r="L16431"/>
  <c r="P16431" s="1"/>
  <c r="L16432"/>
  <c r="P16432" s="1"/>
  <c r="L16433"/>
  <c r="P16433" s="1"/>
  <c r="L16434"/>
  <c r="P16434" s="1"/>
  <c r="L16435"/>
  <c r="P16435" s="1"/>
  <c r="L16436"/>
  <c r="P16436" s="1"/>
  <c r="L16437"/>
  <c r="P16437" s="1"/>
  <c r="L16438"/>
  <c r="P16438" s="1"/>
  <c r="L16439"/>
  <c r="P16439" s="1"/>
  <c r="L16440"/>
  <c r="P16440" s="1"/>
  <c r="L16441"/>
  <c r="P16441" s="1"/>
  <c r="L16442"/>
  <c r="P16442" s="1"/>
  <c r="L16443"/>
  <c r="P16443" s="1"/>
  <c r="L16444"/>
  <c r="P16444" s="1"/>
  <c r="L16445"/>
  <c r="P16445" s="1"/>
  <c r="L16446"/>
  <c r="P16446" s="1"/>
  <c r="L16447"/>
  <c r="P16447" s="1"/>
  <c r="L16448"/>
  <c r="P16448" s="1"/>
  <c r="L16449"/>
  <c r="P16449" s="1"/>
  <c r="L16450"/>
  <c r="P16450" s="1"/>
  <c r="L16451"/>
  <c r="P16451" s="1"/>
  <c r="L16452"/>
  <c r="P16452" s="1"/>
  <c r="L16453"/>
  <c r="P16453" s="1"/>
  <c r="L16454"/>
  <c r="P16454" s="1"/>
  <c r="L16455"/>
  <c r="P16455" s="1"/>
  <c r="L16456"/>
  <c r="P16456" s="1"/>
  <c r="L16457"/>
  <c r="P16457" s="1"/>
  <c r="L16458"/>
  <c r="P16458" s="1"/>
  <c r="L16459"/>
  <c r="P16459" s="1"/>
  <c r="L16460"/>
  <c r="P16460" s="1"/>
  <c r="L16461"/>
  <c r="P16461" s="1"/>
  <c r="L16462"/>
  <c r="P16462" s="1"/>
  <c r="L16463"/>
  <c r="P16463" s="1"/>
  <c r="L16464"/>
  <c r="P16464" s="1"/>
  <c r="L16465"/>
  <c r="P16465" s="1"/>
  <c r="L16466"/>
  <c r="P16466" s="1"/>
  <c r="L16467"/>
  <c r="P16467" s="1"/>
  <c r="L16468"/>
  <c r="P16468" s="1"/>
  <c r="L16469"/>
  <c r="P16469" s="1"/>
  <c r="L16470"/>
  <c r="P16470" s="1"/>
  <c r="L16471"/>
  <c r="P16471" s="1"/>
  <c r="L16472"/>
  <c r="P16472" s="1"/>
  <c r="L16473"/>
  <c r="P16473" s="1"/>
  <c r="L16474"/>
  <c r="P16474" s="1"/>
  <c r="L16475"/>
  <c r="P16475" s="1"/>
  <c r="L16476"/>
  <c r="P16476" s="1"/>
  <c r="L16477"/>
  <c r="P16477" s="1"/>
  <c r="L16478"/>
  <c r="P16478" s="1"/>
  <c r="L16479"/>
  <c r="P16479" s="1"/>
  <c r="L16480"/>
  <c r="P16480" s="1"/>
  <c r="L16481"/>
  <c r="P16481" s="1"/>
  <c r="L16482"/>
  <c r="P16482" s="1"/>
  <c r="L16483"/>
  <c r="P16483" s="1"/>
  <c r="L16484"/>
  <c r="P16484" s="1"/>
  <c r="L16485"/>
  <c r="P16485" s="1"/>
  <c r="L16486"/>
  <c r="P16486" s="1"/>
  <c r="L16487"/>
  <c r="P16487" s="1"/>
  <c r="L16488"/>
  <c r="P16488" s="1"/>
  <c r="L16489"/>
  <c r="P16489" s="1"/>
  <c r="L16490"/>
  <c r="P16490" s="1"/>
  <c r="L16491"/>
  <c r="P16491" s="1"/>
  <c r="L16492"/>
  <c r="P16492" s="1"/>
  <c r="L16493"/>
  <c r="P16493" s="1"/>
  <c r="L16494"/>
  <c r="P16494" s="1"/>
  <c r="L16495"/>
  <c r="P16495" s="1"/>
  <c r="L16496"/>
  <c r="P16496" s="1"/>
  <c r="L16497"/>
  <c r="L16498"/>
  <c r="P16498" s="1"/>
  <c r="L16499"/>
  <c r="P16499" s="1"/>
  <c r="L16500"/>
  <c r="P16500" s="1"/>
  <c r="L16501"/>
  <c r="P16501" s="1"/>
  <c r="L16502"/>
  <c r="P16502" s="1"/>
  <c r="L16503"/>
  <c r="P16503" s="1"/>
  <c r="L16504"/>
  <c r="P16504" s="1"/>
  <c r="L16505"/>
  <c r="P16505" s="1"/>
  <c r="L16506"/>
  <c r="P16506" s="1"/>
  <c r="L16507"/>
  <c r="P16507" s="1"/>
  <c r="L16508"/>
  <c r="P16508" s="1"/>
  <c r="L16509"/>
  <c r="P16509" s="1"/>
  <c r="L16510"/>
  <c r="P16510" s="1"/>
  <c r="L16511"/>
  <c r="P16511" s="1"/>
  <c r="L16512"/>
  <c r="P16512" s="1"/>
  <c r="L16513"/>
  <c r="P16513" s="1"/>
  <c r="L16514"/>
  <c r="P16514" s="1"/>
  <c r="L16515"/>
  <c r="P16515" s="1"/>
  <c r="L16516"/>
  <c r="P16516" s="1"/>
  <c r="L16517"/>
  <c r="P16517" s="1"/>
  <c r="L16518"/>
  <c r="P16518" s="1"/>
  <c r="L16519"/>
  <c r="P16519" s="1"/>
  <c r="L16520"/>
  <c r="P16520" s="1"/>
  <c r="L16521"/>
  <c r="P16521" s="1"/>
  <c r="L16522"/>
  <c r="P16522" s="1"/>
  <c r="L16523"/>
  <c r="P16523" s="1"/>
  <c r="L16524"/>
  <c r="P16524" s="1"/>
  <c r="L16525"/>
  <c r="P16525" s="1"/>
  <c r="L16526"/>
  <c r="P16526" s="1"/>
  <c r="L16527"/>
  <c r="P16527" s="1"/>
  <c r="L16528"/>
  <c r="P16528" s="1"/>
  <c r="L16529"/>
  <c r="P16529" s="1"/>
  <c r="L16530"/>
  <c r="P16530" s="1"/>
  <c r="L16531"/>
  <c r="P16531" s="1"/>
  <c r="L16532"/>
  <c r="P16532" s="1"/>
  <c r="L16533"/>
  <c r="P16533" s="1"/>
  <c r="L16534"/>
  <c r="P16534" s="1"/>
  <c r="L16535"/>
  <c r="P16535" s="1"/>
  <c r="L16536"/>
  <c r="P16536" s="1"/>
  <c r="L16537"/>
  <c r="P16537" s="1"/>
  <c r="L16538"/>
  <c r="P16538" s="1"/>
  <c r="L16539"/>
  <c r="P16539" s="1"/>
  <c r="L16540"/>
  <c r="P16540" s="1"/>
  <c r="L16541"/>
  <c r="P16541" s="1"/>
  <c r="L16542"/>
  <c r="P16542" s="1"/>
  <c r="L16543"/>
  <c r="P16543" s="1"/>
  <c r="L16544"/>
  <c r="P16544" s="1"/>
  <c r="L16545"/>
  <c r="P16545" s="1"/>
  <c r="L16546"/>
  <c r="P16546" s="1"/>
  <c r="L16547"/>
  <c r="P16547" s="1"/>
  <c r="L16548"/>
  <c r="P16548" s="1"/>
  <c r="L16549"/>
  <c r="P16549" s="1"/>
  <c r="L16550"/>
  <c r="P16550" s="1"/>
  <c r="L16551"/>
  <c r="P16551" s="1"/>
  <c r="L16552"/>
  <c r="P16552" s="1"/>
  <c r="L16553"/>
  <c r="P16553" s="1"/>
  <c r="L16554"/>
  <c r="P16554" s="1"/>
  <c r="L16555"/>
  <c r="P16555" s="1"/>
  <c r="L16556"/>
  <c r="P16556" s="1"/>
  <c r="L16557"/>
  <c r="P16557" s="1"/>
  <c r="L16558"/>
  <c r="P16558" s="1"/>
  <c r="L16559"/>
  <c r="P16559" s="1"/>
  <c r="L16560"/>
  <c r="P16560" s="1"/>
  <c r="L16561"/>
  <c r="P16561" s="1"/>
  <c r="L16562"/>
  <c r="P16562" s="1"/>
  <c r="L16563"/>
  <c r="P16563" s="1"/>
  <c r="L16564"/>
  <c r="P16564" s="1"/>
  <c r="L16565"/>
  <c r="P16565" s="1"/>
  <c r="L16566"/>
  <c r="P16566" s="1"/>
  <c r="L16567"/>
  <c r="P16567" s="1"/>
  <c r="L16568"/>
  <c r="P16568" s="1"/>
  <c r="L16569"/>
  <c r="P16569" s="1"/>
  <c r="L16570"/>
  <c r="P16570" s="1"/>
  <c r="L16571"/>
  <c r="P16571" s="1"/>
  <c r="L16572"/>
  <c r="P16572" s="1"/>
  <c r="L16573"/>
  <c r="P16573" s="1"/>
  <c r="L16574"/>
  <c r="P16574" s="1"/>
  <c r="L16575"/>
  <c r="P16575" s="1"/>
  <c r="L16576"/>
  <c r="P16576" s="1"/>
  <c r="L16577"/>
  <c r="P16577" s="1"/>
  <c r="L16578"/>
  <c r="P16578" s="1"/>
  <c r="L16579"/>
  <c r="P16579" s="1"/>
  <c r="L16580"/>
  <c r="P16580" s="1"/>
  <c r="L16581"/>
  <c r="P16581" s="1"/>
  <c r="L16582"/>
  <c r="P16582" s="1"/>
  <c r="L16583"/>
  <c r="P16583" s="1"/>
  <c r="L16584"/>
  <c r="P16584" s="1"/>
  <c r="L16585"/>
  <c r="P16585" s="1"/>
  <c r="L16586"/>
  <c r="P16586" s="1"/>
  <c r="L16587"/>
  <c r="P16587" s="1"/>
  <c r="L16588"/>
  <c r="P16588" s="1"/>
  <c r="L16589"/>
  <c r="P16589" s="1"/>
  <c r="L16590"/>
  <c r="P16590" s="1"/>
  <c r="L16591"/>
  <c r="P16591" s="1"/>
  <c r="L16592"/>
  <c r="P16592" s="1"/>
  <c r="L16593"/>
  <c r="P16593" s="1"/>
  <c r="L16594"/>
  <c r="P16594" s="1"/>
  <c r="L16595"/>
  <c r="P16595" s="1"/>
  <c r="L16596"/>
  <c r="P16596" s="1"/>
  <c r="L16597"/>
  <c r="P16597" s="1"/>
  <c r="L16598"/>
  <c r="P16598" s="1"/>
  <c r="L16599"/>
  <c r="P16599" s="1"/>
  <c r="L16600"/>
  <c r="P16600" s="1"/>
  <c r="L16601"/>
  <c r="P16601" s="1"/>
  <c r="L16602"/>
  <c r="P16602" s="1"/>
  <c r="L16603"/>
  <c r="P16603" s="1"/>
  <c r="L16604"/>
  <c r="P16604" s="1"/>
  <c r="L16605"/>
  <c r="P16605" s="1"/>
  <c r="L16606"/>
  <c r="P16606" s="1"/>
  <c r="L16607"/>
  <c r="P16607" s="1"/>
  <c r="L16608"/>
  <c r="P16608" s="1"/>
  <c r="L16609"/>
  <c r="P16609" s="1"/>
  <c r="L16610"/>
  <c r="P16610" s="1"/>
  <c r="L16611"/>
  <c r="P16611" s="1"/>
  <c r="L16612"/>
  <c r="P16612" s="1"/>
  <c r="L16613"/>
  <c r="P16613" s="1"/>
  <c r="L16614"/>
  <c r="P16614" s="1"/>
  <c r="L16615"/>
  <c r="P16615" s="1"/>
  <c r="L16616"/>
  <c r="P16616" s="1"/>
  <c r="L16617"/>
  <c r="P16617" s="1"/>
  <c r="L16618"/>
  <c r="P16618" s="1"/>
  <c r="L16619"/>
  <c r="P16619" s="1"/>
  <c r="L16620"/>
  <c r="P16620" s="1"/>
  <c r="L16621"/>
  <c r="P16621" s="1"/>
  <c r="L16622"/>
  <c r="P16622" s="1"/>
  <c r="L16623"/>
  <c r="P16623" s="1"/>
  <c r="L16624"/>
  <c r="P16624" s="1"/>
  <c r="L16625"/>
  <c r="P16625" s="1"/>
  <c r="L16626"/>
  <c r="P16626" s="1"/>
  <c r="L16627"/>
  <c r="P16627" s="1"/>
  <c r="L16628"/>
  <c r="P16628" s="1"/>
  <c r="L16629"/>
  <c r="P16629" s="1"/>
  <c r="L16630"/>
  <c r="P16630" s="1"/>
  <c r="L16631"/>
  <c r="P16631" s="1"/>
  <c r="L16632"/>
  <c r="P16632" s="1"/>
  <c r="L16633"/>
  <c r="P16633" s="1"/>
  <c r="L16634"/>
  <c r="P16634" s="1"/>
  <c r="L16635"/>
  <c r="P16635" s="1"/>
  <c r="L16636"/>
  <c r="P16636" s="1"/>
  <c r="L16637"/>
  <c r="P16637" s="1"/>
  <c r="L16638"/>
  <c r="P16638" s="1"/>
  <c r="L16639"/>
  <c r="P16639" s="1"/>
  <c r="L16640"/>
  <c r="P16640" s="1"/>
  <c r="L16641"/>
  <c r="P16641" s="1"/>
  <c r="L16642"/>
  <c r="P16642" s="1"/>
  <c r="L16643"/>
  <c r="P16643" s="1"/>
  <c r="L16644"/>
  <c r="P16644" s="1"/>
  <c r="L16645"/>
  <c r="P16645" s="1"/>
  <c r="L16646"/>
  <c r="P16646" s="1"/>
  <c r="L16647"/>
  <c r="P16647" s="1"/>
  <c r="L16648"/>
  <c r="P16648" s="1"/>
  <c r="L16649"/>
  <c r="P16649" s="1"/>
  <c r="L16650"/>
  <c r="P16650" s="1"/>
  <c r="L16651"/>
  <c r="P16651" s="1"/>
  <c r="L16652"/>
  <c r="P16652" s="1"/>
  <c r="L16653"/>
  <c r="P16653" s="1"/>
  <c r="L16654"/>
  <c r="P16654" s="1"/>
  <c r="L16655"/>
  <c r="P16655" s="1"/>
  <c r="L16656"/>
  <c r="P16656" s="1"/>
  <c r="L16657"/>
  <c r="P16657" s="1"/>
  <c r="L16658"/>
  <c r="P16658" s="1"/>
  <c r="L16659"/>
  <c r="P16659" s="1"/>
  <c r="L16660"/>
  <c r="P16660" s="1"/>
  <c r="L16661"/>
  <c r="P16661" s="1"/>
  <c r="L16662"/>
  <c r="P16662" s="1"/>
  <c r="L16663"/>
  <c r="P16663" s="1"/>
  <c r="L16664"/>
  <c r="P16664" s="1"/>
  <c r="L16665"/>
  <c r="P16665" s="1"/>
  <c r="L16666"/>
  <c r="P16666" s="1"/>
  <c r="L16667"/>
  <c r="P16667" s="1"/>
  <c r="L16668"/>
  <c r="P16668" s="1"/>
  <c r="L16669"/>
  <c r="P16669" s="1"/>
  <c r="L16670"/>
  <c r="P16670" s="1"/>
  <c r="L16671"/>
  <c r="P16671" s="1"/>
  <c r="L16672"/>
  <c r="P16672" s="1"/>
  <c r="L16673"/>
  <c r="P16673" s="1"/>
  <c r="L16674"/>
  <c r="P16674" s="1"/>
  <c r="L16675"/>
  <c r="P16675" s="1"/>
  <c r="L16676"/>
  <c r="P16676" s="1"/>
  <c r="L16677"/>
  <c r="P16677" s="1"/>
  <c r="L16678"/>
  <c r="P16678" s="1"/>
  <c r="L16679"/>
  <c r="P16679" s="1"/>
  <c r="L16680"/>
  <c r="P16680" s="1"/>
  <c r="L16681"/>
  <c r="P16681" s="1"/>
  <c r="L16682"/>
  <c r="P16682" s="1"/>
  <c r="L16683"/>
  <c r="P16683" s="1"/>
  <c r="L16684"/>
  <c r="P16684" s="1"/>
  <c r="L16685"/>
  <c r="P16685" s="1"/>
  <c r="L16686"/>
  <c r="P16686" s="1"/>
  <c r="L16687"/>
  <c r="P16687" s="1"/>
  <c r="L16688"/>
  <c r="P16688" s="1"/>
  <c r="L16689"/>
  <c r="P16689" s="1"/>
  <c r="L16690"/>
  <c r="P16690" s="1"/>
  <c r="L16691"/>
  <c r="P16691" s="1"/>
  <c r="L16692"/>
  <c r="P16692" s="1"/>
  <c r="L16693"/>
  <c r="P16693" s="1"/>
  <c r="L16694"/>
  <c r="P16694" s="1"/>
  <c r="L16695"/>
  <c r="P16695" s="1"/>
  <c r="L16696"/>
  <c r="P16696" s="1"/>
  <c r="L16697"/>
  <c r="P16697" s="1"/>
  <c r="L16698"/>
  <c r="P16698" s="1"/>
  <c r="L16699"/>
  <c r="P16699" s="1"/>
  <c r="L16700"/>
  <c r="P16700" s="1"/>
  <c r="L16701"/>
  <c r="P16701" s="1"/>
  <c r="L16702"/>
  <c r="P16702" s="1"/>
  <c r="L16703"/>
  <c r="P16703" s="1"/>
  <c r="L16704"/>
  <c r="P16704" s="1"/>
  <c r="L16705"/>
  <c r="P16705" s="1"/>
  <c r="L16706"/>
  <c r="P16706" s="1"/>
  <c r="L16707"/>
  <c r="P16707" s="1"/>
  <c r="L16708"/>
  <c r="P16708" s="1"/>
  <c r="L16709"/>
  <c r="P16709" s="1"/>
  <c r="L16710"/>
  <c r="P16710" s="1"/>
  <c r="L16711"/>
  <c r="P16711" s="1"/>
  <c r="L16712"/>
  <c r="P16712" s="1"/>
  <c r="L16713"/>
  <c r="P16713" s="1"/>
  <c r="L16714"/>
  <c r="P16714" s="1"/>
  <c r="L16715"/>
  <c r="P16715" s="1"/>
  <c r="L16716"/>
  <c r="P16716" s="1"/>
  <c r="L16717"/>
  <c r="P16717" s="1"/>
  <c r="L16718"/>
  <c r="P16718" s="1"/>
  <c r="L16719"/>
  <c r="P16719" s="1"/>
  <c r="L16720"/>
  <c r="P16720" s="1"/>
  <c r="L16721"/>
  <c r="P16721" s="1"/>
  <c r="L16722"/>
  <c r="P16722" s="1"/>
  <c r="L16723"/>
  <c r="P16723" s="1"/>
  <c r="L16724"/>
  <c r="P16724" s="1"/>
  <c r="L16725"/>
  <c r="P16725" s="1"/>
  <c r="L16726"/>
  <c r="P16726" s="1"/>
  <c r="L16727"/>
  <c r="P16727" s="1"/>
  <c r="L16728"/>
  <c r="P16728" s="1"/>
  <c r="L16729"/>
  <c r="P16729" s="1"/>
  <c r="L16730"/>
  <c r="P16730" s="1"/>
  <c r="L16731"/>
  <c r="P16731" s="1"/>
  <c r="L16732"/>
  <c r="P16732" s="1"/>
  <c r="L16733"/>
  <c r="P16733" s="1"/>
  <c r="L16734"/>
  <c r="P16734" s="1"/>
  <c r="L16735"/>
  <c r="P16735" s="1"/>
  <c r="L16736"/>
  <c r="P16736" s="1"/>
  <c r="L16737"/>
  <c r="P16737" s="1"/>
  <c r="L16738"/>
  <c r="P16738" s="1"/>
  <c r="L16739"/>
  <c r="P16739" s="1"/>
  <c r="L16740"/>
  <c r="P16740" s="1"/>
  <c r="L16741"/>
  <c r="P16741" s="1"/>
  <c r="L16742"/>
  <c r="P16742" s="1"/>
  <c r="L16743"/>
  <c r="P16743" s="1"/>
  <c r="L16744"/>
  <c r="P16744" s="1"/>
  <c r="L16745"/>
  <c r="P16745" s="1"/>
  <c r="L16746"/>
  <c r="P16746" s="1"/>
  <c r="L16747"/>
  <c r="P16747" s="1"/>
  <c r="L16748"/>
  <c r="P16748" s="1"/>
  <c r="L16749"/>
  <c r="P16749" s="1"/>
  <c r="L16750"/>
  <c r="P16750" s="1"/>
  <c r="L16751"/>
  <c r="P16751" s="1"/>
  <c r="L16752"/>
  <c r="P16752" s="1"/>
  <c r="L16753"/>
  <c r="P16753" s="1"/>
  <c r="L16754"/>
  <c r="P16754" s="1"/>
  <c r="L16755"/>
  <c r="P16755" s="1"/>
  <c r="L16756"/>
  <c r="P16756" s="1"/>
  <c r="L16757"/>
  <c r="P16757" s="1"/>
  <c r="L16758"/>
  <c r="P16758" s="1"/>
  <c r="L16759"/>
  <c r="P16759" s="1"/>
  <c r="L16760"/>
  <c r="P16760" s="1"/>
  <c r="L16761"/>
  <c r="P16761" s="1"/>
  <c r="L16762"/>
  <c r="P16762" s="1"/>
  <c r="L16763"/>
  <c r="P16763" s="1"/>
  <c r="L16764"/>
  <c r="P16764" s="1"/>
  <c r="L16765"/>
  <c r="P16765" s="1"/>
  <c r="L16766"/>
  <c r="P16766" s="1"/>
  <c r="L16767"/>
  <c r="P16767" s="1"/>
  <c r="L16768"/>
  <c r="P16768" s="1"/>
  <c r="L16769"/>
  <c r="P16769" s="1"/>
  <c r="L16770"/>
  <c r="P16770" s="1"/>
  <c r="L16771"/>
  <c r="P16771" s="1"/>
  <c r="L16772"/>
  <c r="P16772" s="1"/>
  <c r="L16773"/>
  <c r="P16773" s="1"/>
  <c r="L16774"/>
  <c r="P16774" s="1"/>
  <c r="L16775"/>
  <c r="P16775" s="1"/>
  <c r="L16776"/>
  <c r="P16776" s="1"/>
  <c r="L16777"/>
  <c r="P16777" s="1"/>
  <c r="L16778"/>
  <c r="P16778" s="1"/>
  <c r="L16779"/>
  <c r="P16779" s="1"/>
  <c r="L16780"/>
  <c r="P16780" s="1"/>
  <c r="L16781"/>
  <c r="P16781" s="1"/>
  <c r="L16782"/>
  <c r="P16782" s="1"/>
  <c r="L16783"/>
  <c r="P16783" s="1"/>
  <c r="L16784"/>
  <c r="P16784" s="1"/>
  <c r="L16785"/>
  <c r="P16785" s="1"/>
  <c r="L16786"/>
  <c r="P16786" s="1"/>
  <c r="L16787"/>
  <c r="P16787" s="1"/>
  <c r="L16788"/>
  <c r="P16788" s="1"/>
  <c r="L16789"/>
  <c r="P16789" s="1"/>
  <c r="L16790"/>
  <c r="P16790" s="1"/>
  <c r="L16791"/>
  <c r="P16791" s="1"/>
  <c r="L16792"/>
  <c r="P16792" s="1"/>
  <c r="L16793"/>
  <c r="P16793" s="1"/>
  <c r="L16794"/>
  <c r="P16794" s="1"/>
  <c r="L16795"/>
  <c r="P16795" s="1"/>
  <c r="L16796"/>
  <c r="P16796" s="1"/>
  <c r="L16797"/>
  <c r="P16797" s="1"/>
  <c r="L16798"/>
  <c r="P16798" s="1"/>
  <c r="L16799"/>
  <c r="P16799" s="1"/>
  <c r="L16800"/>
  <c r="P16800" s="1"/>
  <c r="L16801"/>
  <c r="P16801" s="1"/>
  <c r="L16802"/>
  <c r="P16802" s="1"/>
  <c r="L16803"/>
  <c r="P16803" s="1"/>
  <c r="L16804"/>
  <c r="P16804" s="1"/>
  <c r="L16805"/>
  <c r="P16805" s="1"/>
  <c r="L16806"/>
  <c r="P16806" s="1"/>
  <c r="L16807"/>
  <c r="L16808"/>
  <c r="P16808" s="1"/>
  <c r="L16809"/>
  <c r="L16810"/>
  <c r="P16810" s="1"/>
  <c r="L16811"/>
  <c r="L16812"/>
  <c r="P16812" s="1"/>
  <c r="L16813"/>
  <c r="L16814"/>
  <c r="P16814" s="1"/>
  <c r="L16815"/>
  <c r="L16816"/>
  <c r="P16816" s="1"/>
  <c r="L16817"/>
  <c r="L16818"/>
  <c r="P16818" s="1"/>
  <c r="L16819"/>
  <c r="L16820"/>
  <c r="P16820" s="1"/>
  <c r="L16821"/>
  <c r="L16822"/>
  <c r="P16822" s="1"/>
  <c r="L16823"/>
  <c r="L16824"/>
  <c r="P16824" s="1"/>
  <c r="L16825"/>
  <c r="L16826"/>
  <c r="P16826" s="1"/>
  <c r="L16827"/>
  <c r="L16828"/>
  <c r="P16828" s="1"/>
  <c r="L16829"/>
  <c r="L16830"/>
  <c r="P16830" s="1"/>
  <c r="L16831"/>
  <c r="L16832"/>
  <c r="P16832" s="1"/>
  <c r="L16833"/>
  <c r="L16834"/>
  <c r="P16834" s="1"/>
  <c r="L16835"/>
  <c r="L16836"/>
  <c r="P16836" s="1"/>
  <c r="L16837"/>
  <c r="L16838"/>
  <c r="P16838" s="1"/>
  <c r="L16839"/>
  <c r="L16840"/>
  <c r="P16840" s="1"/>
  <c r="L16841"/>
  <c r="L16842"/>
  <c r="P16842" s="1"/>
  <c r="L16843"/>
  <c r="L16844"/>
  <c r="P16844" s="1"/>
  <c r="L16845"/>
  <c r="L16846"/>
  <c r="P16846" s="1"/>
  <c r="L16847"/>
  <c r="L16848"/>
  <c r="P16848" s="1"/>
  <c r="L16849"/>
  <c r="L16850"/>
  <c r="P16850" s="1"/>
  <c r="L16851"/>
  <c r="L16852"/>
  <c r="P16852" s="1"/>
  <c r="L16853"/>
  <c r="L16854"/>
  <c r="P16854" s="1"/>
  <c r="L16855"/>
  <c r="L16856"/>
  <c r="P16856" s="1"/>
  <c r="L16857"/>
  <c r="L16858"/>
  <c r="P16858" s="1"/>
  <c r="L16859"/>
  <c r="L16860"/>
  <c r="P16860" s="1"/>
  <c r="L16861"/>
  <c r="L16862"/>
  <c r="P16862" s="1"/>
  <c r="L16863"/>
  <c r="L16864"/>
  <c r="P16864" s="1"/>
  <c r="L16865"/>
  <c r="L16866"/>
  <c r="P16866" s="1"/>
  <c r="L16867"/>
  <c r="L16868"/>
  <c r="P16868" s="1"/>
  <c r="L16869"/>
  <c r="L16870"/>
  <c r="P16870" s="1"/>
  <c r="L16871"/>
  <c r="L16872"/>
  <c r="P16872" s="1"/>
  <c r="L16873"/>
  <c r="L16874"/>
  <c r="P16874" s="1"/>
  <c r="L16875"/>
  <c r="L16876"/>
  <c r="P16876" s="1"/>
  <c r="L16877"/>
  <c r="L16878"/>
  <c r="P16878" s="1"/>
  <c r="L16879"/>
  <c r="L16880"/>
  <c r="P16880" s="1"/>
  <c r="L16881"/>
  <c r="L16882"/>
  <c r="P16882" s="1"/>
  <c r="L16883"/>
  <c r="L16884"/>
  <c r="P16884" s="1"/>
  <c r="L16885"/>
  <c r="L16886"/>
  <c r="P16886" s="1"/>
  <c r="L16887"/>
  <c r="L16888"/>
  <c r="P16888" s="1"/>
  <c r="L16889"/>
  <c r="L16890"/>
  <c r="P16890" s="1"/>
  <c r="L16891"/>
  <c r="L16892"/>
  <c r="P16892" s="1"/>
  <c r="L16893"/>
  <c r="L16894"/>
  <c r="P16894" s="1"/>
  <c r="L16895"/>
  <c r="L16896"/>
  <c r="P16896" s="1"/>
  <c r="L16897"/>
  <c r="L16898"/>
  <c r="P16898" s="1"/>
  <c r="L16899"/>
  <c r="L16900"/>
  <c r="P16900" s="1"/>
  <c r="L16901"/>
  <c r="L16902"/>
  <c r="P16902" s="1"/>
  <c r="L16903"/>
  <c r="L16904"/>
  <c r="P16904" s="1"/>
  <c r="L16905"/>
  <c r="L16906"/>
  <c r="P16906" s="1"/>
  <c r="L16907"/>
  <c r="L16908"/>
  <c r="P16908" s="1"/>
  <c r="L16909"/>
  <c r="L16910"/>
  <c r="P16910" s="1"/>
  <c r="L16911"/>
  <c r="L16912"/>
  <c r="P16912" s="1"/>
  <c r="L16913"/>
  <c r="L16914"/>
  <c r="P16914" s="1"/>
  <c r="L16915"/>
  <c r="L16916"/>
  <c r="P16916" s="1"/>
  <c r="L16917"/>
  <c r="L16918"/>
  <c r="P16918" s="1"/>
  <c r="L16919"/>
  <c r="L16920"/>
  <c r="P16920" s="1"/>
  <c r="L16921"/>
  <c r="L16922"/>
  <c r="P16922" s="1"/>
  <c r="L16923"/>
  <c r="L16924"/>
  <c r="P16924" s="1"/>
  <c r="L16925"/>
  <c r="L16926"/>
  <c r="P16926" s="1"/>
  <c r="L16927"/>
  <c r="L16928"/>
  <c r="P16928" s="1"/>
  <c r="L16929"/>
  <c r="L16930"/>
  <c r="P16930" s="1"/>
  <c r="L16931"/>
  <c r="L16932"/>
  <c r="P16932" s="1"/>
  <c r="L16933"/>
  <c r="L16934"/>
  <c r="P16934" s="1"/>
  <c r="L16935"/>
  <c r="L16936"/>
  <c r="P16936" s="1"/>
  <c r="L16937"/>
  <c r="L16938"/>
  <c r="P16938" s="1"/>
  <c r="L16939"/>
  <c r="L16940"/>
  <c r="P16940" s="1"/>
  <c r="L16941"/>
  <c r="L16942"/>
  <c r="P16942" s="1"/>
  <c r="L16943"/>
  <c r="L16944"/>
  <c r="P16944" s="1"/>
  <c r="L16945"/>
  <c r="L16946"/>
  <c r="P16946" s="1"/>
  <c r="L16947"/>
  <c r="L16948"/>
  <c r="P16948" s="1"/>
  <c r="L16949"/>
  <c r="L16950"/>
  <c r="P16950" s="1"/>
  <c r="L16951"/>
  <c r="L16952"/>
  <c r="P16952" s="1"/>
  <c r="L16953"/>
  <c r="L16954"/>
  <c r="P16954" s="1"/>
  <c r="L16955"/>
  <c r="L16956"/>
  <c r="P16956" s="1"/>
  <c r="L16957"/>
  <c r="L16958"/>
  <c r="P16958" s="1"/>
  <c r="L16959"/>
  <c r="L16960"/>
  <c r="P16960" s="1"/>
  <c r="L16961"/>
  <c r="L16962"/>
  <c r="P16962" s="1"/>
  <c r="L16963"/>
  <c r="L16964"/>
  <c r="P16964" s="1"/>
  <c r="L16965"/>
  <c r="L16966"/>
  <c r="P16966" s="1"/>
  <c r="L16967"/>
  <c r="L16968"/>
  <c r="P16968" s="1"/>
  <c r="L16969"/>
  <c r="L16970"/>
  <c r="P16970" s="1"/>
  <c r="L16971"/>
  <c r="L16972"/>
  <c r="P16972" s="1"/>
  <c r="L16973"/>
  <c r="L16974"/>
  <c r="P16974" s="1"/>
  <c r="L16975"/>
  <c r="L16976"/>
  <c r="P16976" s="1"/>
  <c r="L16977"/>
  <c r="L16978"/>
  <c r="P16978" s="1"/>
  <c r="L16979"/>
  <c r="L16980"/>
  <c r="P16980" s="1"/>
  <c r="L16981"/>
  <c r="L16982"/>
  <c r="P16982" s="1"/>
  <c r="L16983"/>
  <c r="L16984"/>
  <c r="P16984" s="1"/>
  <c r="L16985"/>
  <c r="L16986"/>
  <c r="P16986" s="1"/>
  <c r="L16987"/>
  <c r="L16988"/>
  <c r="P16988" s="1"/>
  <c r="L16989"/>
  <c r="L16990"/>
  <c r="P16990" s="1"/>
  <c r="L16991"/>
  <c r="L16992"/>
  <c r="P16992" s="1"/>
  <c r="L16993"/>
  <c r="L16994"/>
  <c r="P16994" s="1"/>
  <c r="L16995"/>
  <c r="L16996"/>
  <c r="P16996" s="1"/>
  <c r="L16997"/>
  <c r="L16998"/>
  <c r="P16998" s="1"/>
  <c r="L16999"/>
  <c r="L17000"/>
  <c r="P17000" s="1"/>
  <c r="L17001"/>
  <c r="L17002"/>
  <c r="P17002" s="1"/>
  <c r="L17003"/>
  <c r="L17004"/>
  <c r="P17004" s="1"/>
  <c r="L17005"/>
  <c r="L17006"/>
  <c r="P17006" s="1"/>
  <c r="L17007"/>
  <c r="L17008"/>
  <c r="P17008" s="1"/>
  <c r="L17009"/>
  <c r="L17010"/>
  <c r="P17010" s="1"/>
  <c r="L17011"/>
  <c r="L17012"/>
  <c r="P17012" s="1"/>
  <c r="L17013"/>
  <c r="L17014"/>
  <c r="P17014" s="1"/>
  <c r="L17015"/>
  <c r="L17016"/>
  <c r="P17016" s="1"/>
  <c r="L17017"/>
  <c r="L17018"/>
  <c r="P17018" s="1"/>
  <c r="L17019"/>
  <c r="L17020"/>
  <c r="P17020" s="1"/>
  <c r="L17021"/>
  <c r="L17022"/>
  <c r="P17022" s="1"/>
  <c r="L17023"/>
  <c r="L17024"/>
  <c r="P17024" s="1"/>
  <c r="L17025"/>
  <c r="L17026"/>
  <c r="P17026" s="1"/>
  <c r="L17027"/>
  <c r="L17028"/>
  <c r="P17028" s="1"/>
  <c r="L17029"/>
  <c r="L17030"/>
  <c r="P17030" s="1"/>
  <c r="L17031"/>
  <c r="L17032"/>
  <c r="P17032" s="1"/>
  <c r="L17033"/>
  <c r="L17034"/>
  <c r="P17034" s="1"/>
  <c r="L17035"/>
  <c r="L17036"/>
  <c r="P17036" s="1"/>
  <c r="L17037"/>
  <c r="L17038"/>
  <c r="P17038" s="1"/>
  <c r="L17039"/>
  <c r="L17040"/>
  <c r="P17040" s="1"/>
  <c r="L17041"/>
  <c r="L17042"/>
  <c r="P17042" s="1"/>
  <c r="L17043"/>
  <c r="L17044"/>
  <c r="P17044" s="1"/>
  <c r="L17045"/>
  <c r="L17046"/>
  <c r="P17046" s="1"/>
  <c r="L17047"/>
  <c r="L17048"/>
  <c r="P17048" s="1"/>
  <c r="L17049"/>
  <c r="L17050"/>
  <c r="P17050" s="1"/>
  <c r="L17051"/>
  <c r="L17052"/>
  <c r="P17052" s="1"/>
  <c r="L17053"/>
  <c r="L17054"/>
  <c r="P17054" s="1"/>
  <c r="L17055"/>
  <c r="L17056"/>
  <c r="P17056" s="1"/>
  <c r="L17057"/>
  <c r="L17058"/>
  <c r="P17058" s="1"/>
  <c r="L17059"/>
  <c r="L17060"/>
  <c r="P17060" s="1"/>
  <c r="L17061"/>
  <c r="L17062"/>
  <c r="P17062" s="1"/>
  <c r="L17063"/>
  <c r="L17064"/>
  <c r="P17064" s="1"/>
  <c r="L17065"/>
  <c r="L17066"/>
  <c r="P17066" s="1"/>
  <c r="L17067"/>
  <c r="L17068"/>
  <c r="P17068" s="1"/>
  <c r="L17069"/>
  <c r="L17070"/>
  <c r="P17070" s="1"/>
  <c r="L17071"/>
  <c r="L17072"/>
  <c r="P17072" s="1"/>
  <c r="L17073"/>
  <c r="L17074"/>
  <c r="P17074" s="1"/>
  <c r="L17075"/>
  <c r="L17076"/>
  <c r="P17076" s="1"/>
  <c r="L17077"/>
  <c r="L17078"/>
  <c r="P17078" s="1"/>
  <c r="L17079"/>
  <c r="L17080"/>
  <c r="P17080" s="1"/>
  <c r="L17081"/>
  <c r="L17082"/>
  <c r="P17082" s="1"/>
  <c r="L17083"/>
  <c r="L17084"/>
  <c r="P17084" s="1"/>
  <c r="L17085"/>
  <c r="L17086"/>
  <c r="P17086" s="1"/>
  <c r="L17087"/>
  <c r="L17088"/>
  <c r="P17088" s="1"/>
  <c r="L17089"/>
  <c r="L17090"/>
  <c r="P17090" s="1"/>
  <c r="L17091"/>
  <c r="L17092"/>
  <c r="P17092" s="1"/>
  <c r="L17093"/>
  <c r="L17094"/>
  <c r="P17094" s="1"/>
  <c r="L17095"/>
  <c r="L17096"/>
  <c r="P17096" s="1"/>
  <c r="L17097"/>
  <c r="L17098"/>
  <c r="P17098" s="1"/>
  <c r="L17099"/>
  <c r="L17100"/>
  <c r="P17100" s="1"/>
  <c r="L17101"/>
  <c r="L17102"/>
  <c r="P17102" s="1"/>
  <c r="L17103"/>
  <c r="L17104"/>
  <c r="P17104" s="1"/>
  <c r="L17105"/>
  <c r="L17106"/>
  <c r="P17106" s="1"/>
  <c r="L17107"/>
  <c r="L17108"/>
  <c r="P17108" s="1"/>
  <c r="L17109"/>
  <c r="L17110"/>
  <c r="P17110" s="1"/>
  <c r="L17111"/>
  <c r="L17112"/>
  <c r="P17112" s="1"/>
  <c r="L17113"/>
  <c r="L17114"/>
  <c r="P17114" s="1"/>
  <c r="L17115"/>
  <c r="L17116"/>
  <c r="P17116" s="1"/>
  <c r="L17117"/>
  <c r="L17118"/>
  <c r="P17118" s="1"/>
  <c r="L17119"/>
  <c r="L17120"/>
  <c r="P17120" s="1"/>
  <c r="L17121"/>
  <c r="L17122"/>
  <c r="P17122" s="1"/>
  <c r="L17123"/>
  <c r="L17124"/>
  <c r="P17124" s="1"/>
  <c r="L17125"/>
  <c r="L17126"/>
  <c r="P17126" s="1"/>
  <c r="L17127"/>
  <c r="L17128"/>
  <c r="P17128" s="1"/>
  <c r="L17129"/>
  <c r="L17130"/>
  <c r="P17130" s="1"/>
  <c r="L17131"/>
  <c r="L17132"/>
  <c r="P17132" s="1"/>
  <c r="L17133"/>
  <c r="L17134"/>
  <c r="P17134" s="1"/>
  <c r="L17135"/>
  <c r="L17136"/>
  <c r="P17136" s="1"/>
  <c r="L17137"/>
  <c r="L17138"/>
  <c r="P17138" s="1"/>
  <c r="L17139"/>
  <c r="L17140"/>
  <c r="P17140" s="1"/>
  <c r="L17141"/>
  <c r="L17142"/>
  <c r="P17142" s="1"/>
  <c r="L17143"/>
  <c r="L17144"/>
  <c r="P17144" s="1"/>
  <c r="L17145"/>
  <c r="L17146"/>
  <c r="P17146" s="1"/>
  <c r="L17147"/>
  <c r="L17148"/>
  <c r="P17148" s="1"/>
  <c r="L17149"/>
  <c r="L17150"/>
  <c r="P17150" s="1"/>
  <c r="L17151"/>
  <c r="L17152"/>
  <c r="P17152" s="1"/>
  <c r="L17153"/>
  <c r="L17154"/>
  <c r="P17154" s="1"/>
  <c r="L17155"/>
  <c r="L17156"/>
  <c r="P17156" s="1"/>
  <c r="L17157"/>
  <c r="L17158"/>
  <c r="P17158" s="1"/>
  <c r="L17159"/>
  <c r="L17160"/>
  <c r="P17160" s="1"/>
  <c r="L17161"/>
  <c r="L17162"/>
  <c r="P17162" s="1"/>
  <c r="L17163"/>
  <c r="L17164"/>
  <c r="P17164" s="1"/>
  <c r="L17165"/>
  <c r="L17166"/>
  <c r="P17166" s="1"/>
  <c r="L17167"/>
  <c r="L17168"/>
  <c r="P17168" s="1"/>
  <c r="L17169"/>
  <c r="L17170"/>
  <c r="P17170" s="1"/>
  <c r="L17171"/>
  <c r="L17172"/>
  <c r="P17172" s="1"/>
  <c r="L17173"/>
  <c r="L17174"/>
  <c r="P17174" s="1"/>
  <c r="L17175"/>
  <c r="L17176"/>
  <c r="P17176" s="1"/>
  <c r="L17177"/>
  <c r="L17178"/>
  <c r="P17178" s="1"/>
  <c r="L17179"/>
  <c r="L17180"/>
  <c r="P17180" s="1"/>
  <c r="L17181"/>
  <c r="L17182"/>
  <c r="P17182" s="1"/>
  <c r="L17183"/>
  <c r="L17184"/>
  <c r="P17184" s="1"/>
  <c r="L17185"/>
  <c r="L17186"/>
  <c r="P17186" s="1"/>
  <c r="L17187"/>
  <c r="L17188"/>
  <c r="P17188" s="1"/>
  <c r="L17189"/>
  <c r="L17190"/>
  <c r="P17190" s="1"/>
  <c r="L17191"/>
  <c r="L17192"/>
  <c r="P17192" s="1"/>
  <c r="L17193"/>
  <c r="L17194"/>
  <c r="P17194" s="1"/>
  <c r="L17195"/>
  <c r="L17196"/>
  <c r="P17196" s="1"/>
  <c r="L17197"/>
  <c r="L17198"/>
  <c r="P17198" s="1"/>
  <c r="L17199"/>
  <c r="L17200"/>
  <c r="P17200" s="1"/>
  <c r="L17201"/>
  <c r="L17202"/>
  <c r="P17202" s="1"/>
  <c r="L17203"/>
  <c r="L17204"/>
  <c r="P17204" s="1"/>
  <c r="L17205"/>
  <c r="L17206"/>
  <c r="P17206" s="1"/>
  <c r="L17207"/>
  <c r="L17208"/>
  <c r="P17208" s="1"/>
  <c r="L17209"/>
  <c r="L17210"/>
  <c r="P17210" s="1"/>
  <c r="L17211"/>
  <c r="L17212"/>
  <c r="P17212" s="1"/>
  <c r="L17213"/>
  <c r="L17214"/>
  <c r="P17214" s="1"/>
  <c r="L17215"/>
  <c r="L17216"/>
  <c r="P17216" s="1"/>
  <c r="L17217"/>
  <c r="L17218"/>
  <c r="P17218" s="1"/>
  <c r="L17219"/>
  <c r="L17220"/>
  <c r="P17220" s="1"/>
  <c r="L17221"/>
  <c r="L17222"/>
  <c r="P17222" s="1"/>
  <c r="L17223"/>
  <c r="L17224"/>
  <c r="P17224" s="1"/>
  <c r="L17225"/>
  <c r="L17226"/>
  <c r="P17226" s="1"/>
  <c r="L17227"/>
  <c r="L17228"/>
  <c r="P17228" s="1"/>
  <c r="L17229"/>
  <c r="L17230"/>
  <c r="P17230" s="1"/>
  <c r="L17231"/>
  <c r="L17232"/>
  <c r="P17232" s="1"/>
  <c r="L17233"/>
  <c r="L17234"/>
  <c r="P17234" s="1"/>
  <c r="L17235"/>
  <c r="L17236"/>
  <c r="P17236" s="1"/>
  <c r="L17237"/>
  <c r="L17238"/>
  <c r="P17238" s="1"/>
  <c r="L17239"/>
  <c r="L17240"/>
  <c r="P17240" s="1"/>
  <c r="L17241"/>
  <c r="L17242"/>
  <c r="P17242" s="1"/>
  <c r="L17243"/>
  <c r="L17244"/>
  <c r="P17244" s="1"/>
  <c r="L17245"/>
  <c r="L17246"/>
  <c r="P17246" s="1"/>
  <c r="L17247"/>
  <c r="L17248"/>
  <c r="P17248" s="1"/>
  <c r="L17249"/>
  <c r="L17250"/>
  <c r="P17250" s="1"/>
  <c r="L17251"/>
  <c r="L17252"/>
  <c r="P17252" s="1"/>
  <c r="L17253"/>
  <c r="L17254"/>
  <c r="P17254" s="1"/>
  <c r="L17255"/>
  <c r="L17256"/>
  <c r="P17256" s="1"/>
  <c r="L17257"/>
  <c r="L17258"/>
  <c r="P17258" s="1"/>
  <c r="L17259"/>
  <c r="L17260"/>
  <c r="P17260" s="1"/>
  <c r="L17261"/>
  <c r="L17262"/>
  <c r="P17262" s="1"/>
  <c r="L17263"/>
  <c r="L17264"/>
  <c r="P17264" s="1"/>
  <c r="L17265"/>
  <c r="L17266"/>
  <c r="P17266" s="1"/>
  <c r="L17267"/>
  <c r="L17268"/>
  <c r="P17268" s="1"/>
  <c r="L17269"/>
  <c r="L17270"/>
  <c r="P17270" s="1"/>
  <c r="L17271"/>
  <c r="L17272"/>
  <c r="P17272" s="1"/>
  <c r="L17273"/>
  <c r="L17274"/>
  <c r="P17274" s="1"/>
  <c r="L17275"/>
  <c r="L17276"/>
  <c r="P17276" s="1"/>
  <c r="L17277"/>
  <c r="L17278"/>
  <c r="P17278" s="1"/>
  <c r="L17279"/>
  <c r="L17280"/>
  <c r="P17280" s="1"/>
  <c r="L17281"/>
  <c r="L17282"/>
  <c r="P17282" s="1"/>
  <c r="L17283"/>
  <c r="L17284"/>
  <c r="P17284" s="1"/>
  <c r="L17285"/>
  <c r="L17286"/>
  <c r="P17286" s="1"/>
  <c r="L17287"/>
  <c r="L17288"/>
  <c r="P17288" s="1"/>
  <c r="L17289"/>
  <c r="L17290"/>
  <c r="P17290" s="1"/>
  <c r="L17291"/>
  <c r="L17292"/>
  <c r="P17292" s="1"/>
  <c r="L17293"/>
  <c r="L17294"/>
  <c r="P17294" s="1"/>
  <c r="L17295"/>
  <c r="L17296"/>
  <c r="P17296" s="1"/>
  <c r="L17297"/>
  <c r="L17298"/>
  <c r="P17298" s="1"/>
  <c r="L17299"/>
  <c r="L17300"/>
  <c r="P17300" s="1"/>
  <c r="L17301"/>
  <c r="L17302"/>
  <c r="P17302" s="1"/>
  <c r="L17303"/>
  <c r="L17304"/>
  <c r="P17304" s="1"/>
  <c r="L17305"/>
  <c r="L17306"/>
  <c r="P17306" s="1"/>
  <c r="L17307"/>
  <c r="L17308"/>
  <c r="P17308" s="1"/>
  <c r="L17309"/>
  <c r="L17310"/>
  <c r="P17310" s="1"/>
  <c r="L17311"/>
  <c r="L17312"/>
  <c r="P17312" s="1"/>
  <c r="L17313"/>
  <c r="L17314"/>
  <c r="P17314" s="1"/>
  <c r="L17315"/>
  <c r="L17316"/>
  <c r="P17316" s="1"/>
  <c r="L17317"/>
  <c r="L17318"/>
  <c r="P17318" s="1"/>
  <c r="L17319"/>
  <c r="L17320"/>
  <c r="P17320" s="1"/>
  <c r="L17321"/>
  <c r="L17322"/>
  <c r="P17322" s="1"/>
  <c r="L17323"/>
  <c r="L17324"/>
  <c r="P17324" s="1"/>
  <c r="L17325"/>
  <c r="L17326"/>
  <c r="P17326" s="1"/>
  <c r="L17327"/>
  <c r="L17328"/>
  <c r="P17328" s="1"/>
  <c r="L17329"/>
  <c r="L17330"/>
  <c r="P17330" s="1"/>
  <c r="L17331"/>
  <c r="L17332"/>
  <c r="P17332" s="1"/>
  <c r="L17333"/>
  <c r="L17334"/>
  <c r="P17334" s="1"/>
  <c r="L17335"/>
  <c r="L17336"/>
  <c r="P17336" s="1"/>
  <c r="L17337"/>
  <c r="L17338"/>
  <c r="P17338" s="1"/>
  <c r="L17339"/>
  <c r="L17340"/>
  <c r="P17340" s="1"/>
  <c r="L17341"/>
  <c r="L17342"/>
  <c r="P17342" s="1"/>
  <c r="L17343"/>
  <c r="L17344"/>
  <c r="P17344" s="1"/>
  <c r="L17345"/>
  <c r="L17346"/>
  <c r="P17346" s="1"/>
  <c r="L17347"/>
  <c r="L17348"/>
  <c r="P17348" s="1"/>
  <c r="L17349"/>
  <c r="L17350"/>
  <c r="P17350" s="1"/>
  <c r="L17351"/>
  <c r="L17352"/>
  <c r="P17352" s="1"/>
  <c r="L17353"/>
  <c r="L17354"/>
  <c r="P17354" s="1"/>
  <c r="L17355"/>
  <c r="L17356"/>
  <c r="P17356" s="1"/>
  <c r="L17357"/>
  <c r="L17358"/>
  <c r="P17358" s="1"/>
  <c r="L17359"/>
  <c r="L17360"/>
  <c r="P17360" s="1"/>
  <c r="L17361"/>
  <c r="L17362"/>
  <c r="P17362" s="1"/>
  <c r="L17363"/>
  <c r="L17364"/>
  <c r="P17364" s="1"/>
  <c r="L17365"/>
  <c r="L17366"/>
  <c r="P17366" s="1"/>
  <c r="L17367"/>
  <c r="L17368"/>
  <c r="P17368" s="1"/>
  <c r="L17369"/>
  <c r="L17370"/>
  <c r="P17370" s="1"/>
  <c r="L17371"/>
  <c r="L17372"/>
  <c r="P17372" s="1"/>
  <c r="L17373"/>
  <c r="L17374"/>
  <c r="P17374" s="1"/>
  <c r="L17375"/>
  <c r="L17376"/>
  <c r="P17376" s="1"/>
  <c r="L17377"/>
  <c r="L17378"/>
  <c r="P17378" s="1"/>
  <c r="L17379"/>
  <c r="L17380"/>
  <c r="P17380" s="1"/>
  <c r="L17381"/>
  <c r="L17382"/>
  <c r="P17382" s="1"/>
  <c r="L17383"/>
  <c r="L17384"/>
  <c r="P17384" s="1"/>
  <c r="L17385"/>
  <c r="L17386"/>
  <c r="P17386" s="1"/>
  <c r="L17387"/>
  <c r="L17388"/>
  <c r="P17388" s="1"/>
  <c r="L17389"/>
  <c r="L17390"/>
  <c r="P17390" s="1"/>
  <c r="L17391"/>
  <c r="L17392"/>
  <c r="P17392" s="1"/>
  <c r="L17393"/>
  <c r="L17394"/>
  <c r="P17394" s="1"/>
  <c r="L17395"/>
  <c r="L17396"/>
  <c r="P17396" s="1"/>
  <c r="L17397"/>
  <c r="L17398"/>
  <c r="P17398" s="1"/>
  <c r="L17399"/>
  <c r="L17400"/>
  <c r="P17400" s="1"/>
  <c r="L17401"/>
  <c r="L17402"/>
  <c r="P17402" s="1"/>
  <c r="L17403"/>
  <c r="L17404"/>
  <c r="P17404" s="1"/>
  <c r="L17405"/>
  <c r="L17406"/>
  <c r="P17406" s="1"/>
  <c r="L17407"/>
  <c r="L17408"/>
  <c r="P17408" s="1"/>
  <c r="L17409"/>
  <c r="L17410"/>
  <c r="P17410" s="1"/>
  <c r="L17411"/>
  <c r="L17412"/>
  <c r="P17412" s="1"/>
  <c r="L17413"/>
  <c r="L17414"/>
  <c r="P17414" s="1"/>
  <c r="L17415"/>
  <c r="L17416"/>
  <c r="P17416" s="1"/>
  <c r="L17417"/>
  <c r="L17418"/>
  <c r="P17418" s="1"/>
  <c r="L17419"/>
  <c r="L17420"/>
  <c r="P17420" s="1"/>
  <c r="L17421"/>
  <c r="L17422"/>
  <c r="P17422" s="1"/>
  <c r="L17423"/>
  <c r="L17424"/>
  <c r="P17424" s="1"/>
  <c r="L17425"/>
  <c r="L17426"/>
  <c r="P17426" s="1"/>
  <c r="L17427"/>
  <c r="L17428"/>
  <c r="P17428" s="1"/>
  <c r="L17429"/>
  <c r="L17430"/>
  <c r="P17430" s="1"/>
  <c r="L17431"/>
  <c r="L17432"/>
  <c r="P17432" s="1"/>
  <c r="L17433"/>
  <c r="L17434"/>
  <c r="P17434" s="1"/>
  <c r="L17435"/>
  <c r="L17436"/>
  <c r="P17436" s="1"/>
  <c r="L17437"/>
  <c r="L17438"/>
  <c r="P17438" s="1"/>
  <c r="L17439"/>
  <c r="L17440"/>
  <c r="P17440" s="1"/>
  <c r="L17441"/>
  <c r="L17442"/>
  <c r="P17442" s="1"/>
  <c r="L17443"/>
  <c r="L17444"/>
  <c r="P17444" s="1"/>
  <c r="L17445"/>
  <c r="L17446"/>
  <c r="P17446" s="1"/>
  <c r="L17447"/>
  <c r="L17448"/>
  <c r="P17448" s="1"/>
  <c r="L17449"/>
  <c r="L17450"/>
  <c r="P17450" s="1"/>
  <c r="L17451"/>
  <c r="L17452"/>
  <c r="P17452" s="1"/>
  <c r="L17453"/>
  <c r="L17454"/>
  <c r="P17454" s="1"/>
  <c r="L17455"/>
  <c r="L17456"/>
  <c r="P17456" s="1"/>
  <c r="L17457"/>
  <c r="L17458"/>
  <c r="P17458" s="1"/>
  <c r="L17459"/>
  <c r="L17460"/>
  <c r="P17460" s="1"/>
  <c r="L17461"/>
  <c r="L17462"/>
  <c r="P17462" s="1"/>
  <c r="L17463"/>
  <c r="L17464"/>
  <c r="P17464" s="1"/>
  <c r="L17465"/>
  <c r="L17466"/>
  <c r="P17466" s="1"/>
  <c r="L17467"/>
  <c r="L17468"/>
  <c r="P17468" s="1"/>
  <c r="L17469"/>
  <c r="L17470"/>
  <c r="P17470" s="1"/>
  <c r="L17471"/>
  <c r="L17472"/>
  <c r="P17472" s="1"/>
  <c r="L17473"/>
  <c r="L17474"/>
  <c r="P17474" s="1"/>
  <c r="L17475"/>
  <c r="L17476"/>
  <c r="P17476" s="1"/>
  <c r="L17477"/>
  <c r="L17478"/>
  <c r="P17478" s="1"/>
  <c r="L17479"/>
  <c r="L17480"/>
  <c r="P17480" s="1"/>
  <c r="L17481"/>
  <c r="L17482"/>
  <c r="P17482" s="1"/>
  <c r="L17483"/>
  <c r="L17484"/>
  <c r="P17484" s="1"/>
  <c r="L17485"/>
  <c r="L17486"/>
  <c r="P17486" s="1"/>
  <c r="L17487"/>
  <c r="L17488"/>
  <c r="P17488" s="1"/>
  <c r="L17489"/>
  <c r="L17490"/>
  <c r="P17490" s="1"/>
  <c r="L17491"/>
  <c r="L17492"/>
  <c r="P17492" s="1"/>
  <c r="L17493"/>
  <c r="L17494"/>
  <c r="P17494" s="1"/>
  <c r="L17495"/>
  <c r="L17496"/>
  <c r="P17496" s="1"/>
  <c r="L17497"/>
  <c r="L17498"/>
  <c r="P17498" s="1"/>
  <c r="L17499"/>
  <c r="L17500"/>
  <c r="P17500" s="1"/>
  <c r="L17501"/>
  <c r="L17502"/>
  <c r="P17502" s="1"/>
  <c r="L17503"/>
  <c r="L17504"/>
  <c r="P17504" s="1"/>
  <c r="L17505"/>
  <c r="L17506"/>
  <c r="P17506" s="1"/>
  <c r="L17507"/>
  <c r="L17508"/>
  <c r="P17508" s="1"/>
  <c r="L17509"/>
  <c r="L17510"/>
  <c r="P17510" s="1"/>
  <c r="L17511"/>
  <c r="L17512"/>
  <c r="P17512" s="1"/>
  <c r="L17513"/>
  <c r="L17514"/>
  <c r="P17514" s="1"/>
  <c r="L17515"/>
  <c r="L17516"/>
  <c r="P17516" s="1"/>
  <c r="L17517"/>
  <c r="L17518"/>
  <c r="P17518" s="1"/>
  <c r="L17519"/>
  <c r="L17520"/>
  <c r="P17520" s="1"/>
  <c r="L17521"/>
  <c r="L17522"/>
  <c r="P17522" s="1"/>
  <c r="L17523"/>
  <c r="L17524"/>
  <c r="P17524" s="1"/>
  <c r="L17525"/>
  <c r="L17526"/>
  <c r="P17526" s="1"/>
  <c r="L17527"/>
  <c r="L17528"/>
  <c r="P17528" s="1"/>
  <c r="L17529"/>
  <c r="L17530"/>
  <c r="P17530" s="1"/>
  <c r="L17531"/>
  <c r="L17532"/>
  <c r="P17532" s="1"/>
  <c r="L17533"/>
  <c r="L17534"/>
  <c r="P17534" s="1"/>
  <c r="L17535"/>
  <c r="L17536"/>
  <c r="P17536" s="1"/>
  <c r="L17537"/>
  <c r="L17538"/>
  <c r="P17538" s="1"/>
  <c r="L17539"/>
  <c r="L17540"/>
  <c r="P17540" s="1"/>
  <c r="L17541"/>
  <c r="L17542"/>
  <c r="P17542" s="1"/>
  <c r="L17543"/>
  <c r="L17544"/>
  <c r="P17544" s="1"/>
  <c r="L17545"/>
  <c r="L17546"/>
  <c r="P17546" s="1"/>
  <c r="L17547"/>
  <c r="L17548"/>
  <c r="P17548" s="1"/>
  <c r="L17549"/>
  <c r="L17550"/>
  <c r="P17550" s="1"/>
  <c r="L17551"/>
  <c r="L17552"/>
  <c r="P17552" s="1"/>
  <c r="L17553"/>
  <c r="L17554"/>
  <c r="P17554" s="1"/>
  <c r="L17555"/>
  <c r="L17556"/>
  <c r="P17556" s="1"/>
  <c r="L17557"/>
  <c r="L17558"/>
  <c r="P17558" s="1"/>
  <c r="L17559"/>
  <c r="L17560"/>
  <c r="P17560" s="1"/>
  <c r="L17561"/>
  <c r="L17562"/>
  <c r="P17562" s="1"/>
  <c r="L17563"/>
  <c r="L17564"/>
  <c r="P17564" s="1"/>
  <c r="L17565"/>
  <c r="L17566"/>
  <c r="P17566" s="1"/>
  <c r="L17567"/>
  <c r="L17568"/>
  <c r="P17568" s="1"/>
  <c r="L17569"/>
  <c r="L17570"/>
  <c r="P17570" s="1"/>
  <c r="L17571"/>
  <c r="L17572"/>
  <c r="P17572" s="1"/>
  <c r="L17573"/>
  <c r="L17574"/>
  <c r="P17574" s="1"/>
  <c r="L17575"/>
  <c r="L17576"/>
  <c r="P17576" s="1"/>
  <c r="L17577"/>
  <c r="L17578"/>
  <c r="P17578" s="1"/>
  <c r="L17579"/>
  <c r="L17580"/>
  <c r="P17580" s="1"/>
  <c r="L17581"/>
  <c r="L17582"/>
  <c r="P17582" s="1"/>
  <c r="L17583"/>
  <c r="L17584"/>
  <c r="P17584" s="1"/>
  <c r="L17585"/>
  <c r="L17586"/>
  <c r="P17586" s="1"/>
  <c r="L17587"/>
  <c r="L17588"/>
  <c r="P17588" s="1"/>
  <c r="L17589"/>
  <c r="L17590"/>
  <c r="P17590" s="1"/>
  <c r="L17591"/>
  <c r="L17592"/>
  <c r="P17592" s="1"/>
  <c r="L17593"/>
  <c r="L17594"/>
  <c r="P17594" s="1"/>
  <c r="L17595"/>
  <c r="L17596"/>
  <c r="P17596" s="1"/>
  <c r="L17597"/>
  <c r="L17598"/>
  <c r="P17598" s="1"/>
  <c r="L17599"/>
  <c r="L17600"/>
  <c r="P17600" s="1"/>
  <c r="L17601"/>
  <c r="L17602"/>
  <c r="P17602" s="1"/>
  <c r="L17603"/>
  <c r="L17604"/>
  <c r="P17604" s="1"/>
  <c r="L17605"/>
  <c r="L17606"/>
  <c r="P17606" s="1"/>
  <c r="L17607"/>
  <c r="L17608"/>
  <c r="P17608" s="1"/>
  <c r="L17609"/>
  <c r="L17610"/>
  <c r="P17610" s="1"/>
  <c r="L17611"/>
  <c r="L17612"/>
  <c r="P17612" s="1"/>
  <c r="L17613"/>
  <c r="L17614"/>
  <c r="P17614" s="1"/>
  <c r="L17615"/>
  <c r="L17616"/>
  <c r="P17616" s="1"/>
  <c r="L17617"/>
  <c r="L17618"/>
  <c r="P17618" s="1"/>
  <c r="L17619"/>
  <c r="L17620"/>
  <c r="P17620" s="1"/>
  <c r="L17621"/>
  <c r="L17622"/>
  <c r="P17622" s="1"/>
  <c r="L17623"/>
  <c r="L17624"/>
  <c r="P17624" s="1"/>
  <c r="L17625"/>
  <c r="L17626"/>
  <c r="P17626" s="1"/>
  <c r="L17627"/>
  <c r="L17628"/>
  <c r="P17628" s="1"/>
  <c r="L17629"/>
  <c r="L17630"/>
  <c r="P17630" s="1"/>
  <c r="L17631"/>
  <c r="L17632"/>
  <c r="P17632" s="1"/>
  <c r="L17633"/>
  <c r="L17634"/>
  <c r="P17634" s="1"/>
  <c r="L17635"/>
  <c r="L17636"/>
  <c r="P17636" s="1"/>
  <c r="L17637"/>
  <c r="L17638"/>
  <c r="P17638" s="1"/>
  <c r="L17639"/>
  <c r="L17640"/>
  <c r="P17640" s="1"/>
  <c r="L17641"/>
  <c r="L17642"/>
  <c r="P17642" s="1"/>
  <c r="L17643"/>
  <c r="L17644"/>
  <c r="P17644" s="1"/>
  <c r="L17645"/>
  <c r="L17646"/>
  <c r="P17646" s="1"/>
  <c r="L17647"/>
  <c r="L17648"/>
  <c r="P17648" s="1"/>
  <c r="L17649"/>
  <c r="L17650"/>
  <c r="P17650" s="1"/>
  <c r="L17651"/>
  <c r="L17652"/>
  <c r="P17652" s="1"/>
  <c r="L17653"/>
  <c r="L17654"/>
  <c r="P17654" s="1"/>
  <c r="L17655"/>
  <c r="L17656"/>
  <c r="P17656" s="1"/>
  <c r="L17657"/>
  <c r="L17658"/>
  <c r="P17658" s="1"/>
  <c r="L17659"/>
  <c r="L17660"/>
  <c r="P17660" s="1"/>
  <c r="L17661"/>
  <c r="L17662"/>
  <c r="P17662" s="1"/>
  <c r="L17663"/>
  <c r="L17664"/>
  <c r="P17664" s="1"/>
  <c r="L17665"/>
  <c r="L17666"/>
  <c r="P17666" s="1"/>
  <c r="L17667"/>
  <c r="L17668"/>
  <c r="P17668" s="1"/>
  <c r="L17669"/>
  <c r="L17670"/>
  <c r="P17670" s="1"/>
  <c r="L17671"/>
  <c r="L17672"/>
  <c r="P17672" s="1"/>
  <c r="L17673"/>
  <c r="L17674"/>
  <c r="P17674" s="1"/>
  <c r="L17675"/>
  <c r="L17676"/>
  <c r="P17676" s="1"/>
  <c r="L17677"/>
  <c r="L17678"/>
  <c r="P17678" s="1"/>
  <c r="L17679"/>
  <c r="L17680"/>
  <c r="P17680" s="1"/>
  <c r="L17681"/>
  <c r="L17682"/>
  <c r="P17682" s="1"/>
  <c r="L17683"/>
  <c r="L17684"/>
  <c r="P17684" s="1"/>
  <c r="L17685"/>
  <c r="L17686"/>
  <c r="P17686" s="1"/>
  <c r="L17687"/>
  <c r="L17688"/>
  <c r="P17688" s="1"/>
  <c r="L17689"/>
  <c r="L17690"/>
  <c r="P17690" s="1"/>
  <c r="L17691"/>
  <c r="L17692"/>
  <c r="P17692" s="1"/>
  <c r="L17693"/>
  <c r="L17694"/>
  <c r="P17694" s="1"/>
  <c r="L17695"/>
  <c r="L17696"/>
  <c r="P17696" s="1"/>
  <c r="L17697"/>
  <c r="L17698"/>
  <c r="P17698" s="1"/>
  <c r="L17699"/>
  <c r="L17700"/>
  <c r="P17700" s="1"/>
  <c r="L17701"/>
  <c r="L17702"/>
  <c r="P17702" s="1"/>
  <c r="L17703"/>
  <c r="L17704"/>
  <c r="P17704" s="1"/>
  <c r="L17705"/>
  <c r="L17706"/>
  <c r="P17706" s="1"/>
  <c r="L17707"/>
  <c r="L17708"/>
  <c r="P17708" s="1"/>
  <c r="L17709"/>
  <c r="L17710"/>
  <c r="P17710" s="1"/>
  <c r="L17711"/>
  <c r="L17712"/>
  <c r="P17712" s="1"/>
  <c r="L17713"/>
  <c r="L17714"/>
  <c r="P17714" s="1"/>
  <c r="L17715"/>
  <c r="L17716"/>
  <c r="P17716" s="1"/>
  <c r="L17717"/>
  <c r="L17718"/>
  <c r="P17718" s="1"/>
  <c r="L17719"/>
  <c r="L17720"/>
  <c r="P17720" s="1"/>
  <c r="L17721"/>
  <c r="L17722"/>
  <c r="P17722" s="1"/>
  <c r="L17723"/>
  <c r="L17724"/>
  <c r="P17724" s="1"/>
  <c r="L17725"/>
  <c r="L17726"/>
  <c r="P17726" s="1"/>
  <c r="L17727"/>
  <c r="L17728"/>
  <c r="P17728" s="1"/>
  <c r="L17729"/>
  <c r="L17730"/>
  <c r="P17730" s="1"/>
  <c r="L17731"/>
  <c r="L17732"/>
  <c r="P17732" s="1"/>
  <c r="L17733"/>
  <c r="L17734"/>
  <c r="P17734" s="1"/>
  <c r="L17735"/>
  <c r="L17736"/>
  <c r="P17736" s="1"/>
  <c r="L17737"/>
  <c r="L17738"/>
  <c r="P17738" s="1"/>
  <c r="L17739"/>
  <c r="L17740"/>
  <c r="P17740" s="1"/>
  <c r="L17741"/>
  <c r="L17742"/>
  <c r="P17742" s="1"/>
  <c r="L17743"/>
  <c r="L17744"/>
  <c r="P17744" s="1"/>
  <c r="L17745"/>
  <c r="L17746"/>
  <c r="P17746" s="1"/>
  <c r="L17747"/>
  <c r="L17748"/>
  <c r="P17748" s="1"/>
  <c r="L17749"/>
  <c r="L17750"/>
  <c r="P17750" s="1"/>
  <c r="L17751"/>
  <c r="L17752"/>
  <c r="P17752" s="1"/>
  <c r="L17753"/>
  <c r="L17754"/>
  <c r="P17754" s="1"/>
  <c r="L17755"/>
  <c r="L17756"/>
  <c r="P17756" s="1"/>
  <c r="L17757"/>
  <c r="L17758"/>
  <c r="P17758" s="1"/>
  <c r="L17759"/>
  <c r="L17760"/>
  <c r="P17760" s="1"/>
  <c r="L17761"/>
  <c r="L17762"/>
  <c r="P17762" s="1"/>
  <c r="L17763"/>
  <c r="L17764"/>
  <c r="P17764" s="1"/>
  <c r="L17765"/>
  <c r="L17766"/>
  <c r="P17766" s="1"/>
  <c r="L17767"/>
  <c r="L17768"/>
  <c r="P17768" s="1"/>
  <c r="L17769"/>
  <c r="L17770"/>
  <c r="P17770" s="1"/>
  <c r="L17771"/>
  <c r="L17772"/>
  <c r="P17772" s="1"/>
  <c r="L17773"/>
  <c r="L17774"/>
  <c r="P17774" s="1"/>
  <c r="L17775"/>
  <c r="L17776"/>
  <c r="P17776" s="1"/>
  <c r="L17777"/>
  <c r="L17778"/>
  <c r="P17778" s="1"/>
  <c r="L17779"/>
  <c r="L17780"/>
  <c r="P17780" s="1"/>
  <c r="L17781"/>
  <c r="L17782"/>
  <c r="P17782" s="1"/>
  <c r="L17783"/>
  <c r="L17784"/>
  <c r="P17784" s="1"/>
  <c r="L17785"/>
  <c r="L17786"/>
  <c r="P17786" s="1"/>
  <c r="L17787"/>
  <c r="L17788"/>
  <c r="P17788" s="1"/>
  <c r="L17789"/>
  <c r="L17790"/>
  <c r="P17790" s="1"/>
  <c r="L17791"/>
  <c r="L17792"/>
  <c r="P17792" s="1"/>
  <c r="L17793"/>
  <c r="L17794"/>
  <c r="P17794" s="1"/>
  <c r="L17795"/>
  <c r="L17796"/>
  <c r="P17796" s="1"/>
  <c r="L17797"/>
  <c r="L17798"/>
  <c r="P17798" s="1"/>
  <c r="L17799"/>
  <c r="L17800"/>
  <c r="P17800" s="1"/>
  <c r="L17801"/>
  <c r="L17802"/>
  <c r="P17802" s="1"/>
  <c r="L17803"/>
  <c r="L17804"/>
  <c r="P17804" s="1"/>
  <c r="L17805"/>
  <c r="L17806"/>
  <c r="P17806" s="1"/>
  <c r="L17807"/>
  <c r="L17808"/>
  <c r="P17808" s="1"/>
  <c r="L17809"/>
  <c r="L17810"/>
  <c r="P17810" s="1"/>
  <c r="L17811"/>
  <c r="L17812"/>
  <c r="P17812" s="1"/>
  <c r="L17813"/>
  <c r="L17814"/>
  <c r="P17814" s="1"/>
  <c r="L17815"/>
  <c r="L17816"/>
  <c r="P17816" s="1"/>
  <c r="L17817"/>
  <c r="L17818"/>
  <c r="P17818" s="1"/>
  <c r="L17819"/>
  <c r="L17820"/>
  <c r="P17820" s="1"/>
  <c r="L17821"/>
  <c r="L17822"/>
  <c r="P17822" s="1"/>
  <c r="L17823"/>
  <c r="L17824"/>
  <c r="P17824" s="1"/>
  <c r="L17825"/>
  <c r="L17826"/>
  <c r="P17826" s="1"/>
  <c r="L17827"/>
  <c r="L17828"/>
  <c r="P17828" s="1"/>
  <c r="L17829"/>
  <c r="L17830"/>
  <c r="P17830" s="1"/>
  <c r="L17831"/>
  <c r="L17832"/>
  <c r="P17832" s="1"/>
  <c r="L17833"/>
  <c r="L17834"/>
  <c r="P17834" s="1"/>
  <c r="L17835"/>
  <c r="L17836"/>
  <c r="P17836" s="1"/>
  <c r="L17837"/>
  <c r="L17838"/>
  <c r="P17838" s="1"/>
  <c r="L17839"/>
  <c r="L17840"/>
  <c r="P17840" s="1"/>
  <c r="L17841"/>
  <c r="L17842"/>
  <c r="P17842" s="1"/>
  <c r="L17843"/>
  <c r="L17844"/>
  <c r="P17844" s="1"/>
  <c r="L17845"/>
  <c r="L17846"/>
  <c r="P17846" s="1"/>
  <c r="L17847"/>
  <c r="L17848"/>
  <c r="P17848" s="1"/>
  <c r="L17849"/>
  <c r="L17850"/>
  <c r="P17850" s="1"/>
  <c r="L17851"/>
  <c r="L17852"/>
  <c r="P17852" s="1"/>
  <c r="L17853"/>
  <c r="L17854"/>
  <c r="P17854" s="1"/>
  <c r="L17855"/>
  <c r="L17856"/>
  <c r="P17856" s="1"/>
  <c r="L17857"/>
  <c r="L17858"/>
  <c r="P17858" s="1"/>
  <c r="L17859"/>
  <c r="L17860"/>
  <c r="P17860" s="1"/>
  <c r="L17861"/>
  <c r="L17862"/>
  <c r="P17862" s="1"/>
  <c r="L17863"/>
  <c r="L17864"/>
  <c r="P17864" s="1"/>
  <c r="L17865"/>
  <c r="L17866"/>
  <c r="P17866" s="1"/>
  <c r="L17867"/>
  <c r="L17868"/>
  <c r="P17868" s="1"/>
  <c r="L17869"/>
  <c r="L17870"/>
  <c r="P17870" s="1"/>
  <c r="L17871"/>
  <c r="L17872"/>
  <c r="P17872" s="1"/>
  <c r="L17873"/>
  <c r="L17874"/>
  <c r="P17874" s="1"/>
  <c r="L17875"/>
  <c r="L17876"/>
  <c r="P17876" s="1"/>
  <c r="L17877"/>
  <c r="L17878"/>
  <c r="P17878" s="1"/>
  <c r="L17879"/>
  <c r="L17880"/>
  <c r="P17880" s="1"/>
  <c r="L17881"/>
  <c r="L17882"/>
  <c r="P17882" s="1"/>
  <c r="L17883"/>
  <c r="L17884"/>
  <c r="P17884" s="1"/>
  <c r="L17885"/>
  <c r="L17886"/>
  <c r="P17886" s="1"/>
  <c r="L17887"/>
  <c r="L17888"/>
  <c r="P17888" s="1"/>
  <c r="L17889"/>
  <c r="L17890"/>
  <c r="P17890" s="1"/>
  <c r="L17891"/>
  <c r="P17891" s="1"/>
  <c r="L17892"/>
  <c r="P17892" s="1"/>
  <c r="L17893"/>
  <c r="P17893" s="1"/>
  <c r="L17894"/>
  <c r="P17894" s="1"/>
  <c r="L17895"/>
  <c r="P17895" s="1"/>
  <c r="L17896"/>
  <c r="P17896" s="1"/>
  <c r="L17897"/>
  <c r="P17897" s="1"/>
  <c r="L17898"/>
  <c r="P17898" s="1"/>
  <c r="L17899"/>
  <c r="P17899" s="1"/>
  <c r="L17900"/>
  <c r="P17900" s="1"/>
  <c r="L17901"/>
  <c r="P17901" s="1"/>
  <c r="L17902"/>
  <c r="P17902" s="1"/>
  <c r="L17903"/>
  <c r="P17903" s="1"/>
  <c r="L17904"/>
  <c r="P17904" s="1"/>
  <c r="L17905"/>
  <c r="P17905" s="1"/>
  <c r="L17906"/>
  <c r="P17906" s="1"/>
  <c r="L17907"/>
  <c r="P17907" s="1"/>
  <c r="L17908"/>
  <c r="P17908" s="1"/>
  <c r="L17909"/>
  <c r="P17909" s="1"/>
  <c r="L17910"/>
  <c r="P17910" s="1"/>
  <c r="L17911"/>
  <c r="P17911" s="1"/>
  <c r="L17912"/>
  <c r="P17912" s="1"/>
  <c r="L17913"/>
  <c r="P17913" s="1"/>
  <c r="L17914"/>
  <c r="P17914" s="1"/>
  <c r="L17915"/>
  <c r="P17915" s="1"/>
  <c r="L17916"/>
  <c r="P17916" s="1"/>
  <c r="L17917"/>
  <c r="P17917" s="1"/>
  <c r="L17918"/>
  <c r="P17918" s="1"/>
  <c r="L17919"/>
  <c r="P17919" s="1"/>
  <c r="L17920"/>
  <c r="P17920" s="1"/>
  <c r="L17921"/>
  <c r="P17921" s="1"/>
  <c r="L17922"/>
  <c r="P17922" s="1"/>
  <c r="L17923"/>
  <c r="P17923" s="1"/>
  <c r="L17924"/>
  <c r="P17924" s="1"/>
  <c r="L17925"/>
  <c r="P17925" s="1"/>
  <c r="L17926"/>
  <c r="P17926" s="1"/>
  <c r="L17927"/>
  <c r="P17927" s="1"/>
  <c r="L17928"/>
  <c r="P17928" s="1"/>
  <c r="L17929"/>
  <c r="P17929" s="1"/>
  <c r="L17930"/>
  <c r="P17930" s="1"/>
  <c r="L17931"/>
  <c r="P17931" s="1"/>
  <c r="L17932"/>
  <c r="P17932" s="1"/>
  <c r="L17933"/>
  <c r="P17933" s="1"/>
  <c r="L17934"/>
  <c r="P17934" s="1"/>
  <c r="L17935"/>
  <c r="P17935" s="1"/>
  <c r="L17936"/>
  <c r="P17936" s="1"/>
  <c r="L17937"/>
  <c r="P17937" s="1"/>
  <c r="L17938"/>
  <c r="P17938" s="1"/>
  <c r="L17939"/>
  <c r="P17939" s="1"/>
  <c r="L17940"/>
  <c r="P17940" s="1"/>
  <c r="L17941"/>
  <c r="P17941" s="1"/>
  <c r="L17942"/>
  <c r="P17942" s="1"/>
  <c r="L17943"/>
  <c r="P17943" s="1"/>
  <c r="L17944"/>
  <c r="P17944" s="1"/>
  <c r="L17945"/>
  <c r="P17945" s="1"/>
  <c r="L17946"/>
  <c r="P17946" s="1"/>
  <c r="L17947"/>
  <c r="P17947" s="1"/>
  <c r="L17948"/>
  <c r="P17948" s="1"/>
  <c r="L17949"/>
  <c r="P17949" s="1"/>
  <c r="L17950"/>
  <c r="P17950" s="1"/>
  <c r="L17951"/>
  <c r="P17951" s="1"/>
  <c r="L17952"/>
  <c r="P17952" s="1"/>
  <c r="L17953"/>
  <c r="P17953" s="1"/>
  <c r="L17954"/>
  <c r="P17954" s="1"/>
  <c r="L17955"/>
  <c r="P17955" s="1"/>
  <c r="L17956"/>
  <c r="P17956" s="1"/>
  <c r="L17957"/>
  <c r="P17957" s="1"/>
  <c r="L17958"/>
  <c r="P17958" s="1"/>
  <c r="L17959"/>
  <c r="P17959" s="1"/>
  <c r="L17960"/>
  <c r="P17960" s="1"/>
  <c r="L17961"/>
  <c r="P17961" s="1"/>
  <c r="L17962"/>
  <c r="P17962" s="1"/>
  <c r="L17963"/>
  <c r="P17963" s="1"/>
  <c r="L17964"/>
  <c r="P17964" s="1"/>
  <c r="L17965"/>
  <c r="P17965" s="1"/>
  <c r="L17966"/>
  <c r="P17966" s="1"/>
  <c r="L17967"/>
  <c r="P17967" s="1"/>
  <c r="L17968"/>
  <c r="P17968" s="1"/>
  <c r="L17969"/>
  <c r="P17969" s="1"/>
  <c r="L17970"/>
  <c r="P17970" s="1"/>
  <c r="L17971"/>
  <c r="P17971" s="1"/>
  <c r="L17972"/>
  <c r="P17972" s="1"/>
  <c r="L17973"/>
  <c r="P17973" s="1"/>
  <c r="L17974"/>
  <c r="P17974" s="1"/>
  <c r="L17975"/>
  <c r="P17975" s="1"/>
  <c r="L17976"/>
  <c r="P17976" s="1"/>
  <c r="L17977"/>
  <c r="P17977" s="1"/>
  <c r="L17978"/>
  <c r="P17978" s="1"/>
  <c r="L17979"/>
  <c r="P17979" s="1"/>
  <c r="L17980"/>
  <c r="P17980" s="1"/>
  <c r="L17981"/>
  <c r="P17981" s="1"/>
  <c r="L17982"/>
  <c r="P17982" s="1"/>
  <c r="L17983"/>
  <c r="P17983" s="1"/>
  <c r="L17984"/>
  <c r="P17984" s="1"/>
  <c r="L17985"/>
  <c r="P17985" s="1"/>
  <c r="L17986"/>
  <c r="P17986" s="1"/>
  <c r="L17987"/>
  <c r="P17987" s="1"/>
  <c r="L17988"/>
  <c r="P17988" s="1"/>
  <c r="L17989"/>
  <c r="P17989" s="1"/>
  <c r="L17990"/>
  <c r="P17990" s="1"/>
  <c r="L17991"/>
  <c r="P17991" s="1"/>
  <c r="L17992"/>
  <c r="P17992" s="1"/>
  <c r="L17993"/>
  <c r="P17993" s="1"/>
  <c r="L17994"/>
  <c r="P17994" s="1"/>
  <c r="L17995"/>
  <c r="P17995" s="1"/>
  <c r="L17996"/>
  <c r="P17996" s="1"/>
  <c r="L17997"/>
  <c r="P17997" s="1"/>
  <c r="L17998"/>
  <c r="P17998" s="1"/>
  <c r="L17999"/>
  <c r="P17999" s="1"/>
  <c r="L18000"/>
  <c r="P18000" s="1"/>
  <c r="L18001"/>
  <c r="P18001" s="1"/>
  <c r="L18002"/>
  <c r="P18002" s="1"/>
  <c r="L18003"/>
  <c r="P18003" s="1"/>
  <c r="L18004"/>
  <c r="P18004" s="1"/>
  <c r="L18005"/>
  <c r="P18005" s="1"/>
  <c r="L18006"/>
  <c r="P18006" s="1"/>
  <c r="L18007"/>
  <c r="P18007" s="1"/>
  <c r="L18008"/>
  <c r="P18008" s="1"/>
  <c r="L18009"/>
  <c r="P18009" s="1"/>
  <c r="L18010"/>
  <c r="P18010" s="1"/>
  <c r="L18011"/>
  <c r="P18011" s="1"/>
  <c r="L18012"/>
  <c r="P18012" s="1"/>
  <c r="L18013"/>
  <c r="P18013" s="1"/>
  <c r="L18014"/>
  <c r="P18014" s="1"/>
  <c r="L18015"/>
  <c r="P18015" s="1"/>
  <c r="L18016"/>
  <c r="P18016" s="1"/>
  <c r="L18017"/>
  <c r="P18017" s="1"/>
  <c r="L18018"/>
  <c r="P18018" s="1"/>
  <c r="L18019"/>
  <c r="P18019" s="1"/>
  <c r="L18020"/>
  <c r="P18020" s="1"/>
  <c r="L18021"/>
  <c r="P18021" s="1"/>
  <c r="L18022"/>
  <c r="P18022" s="1"/>
  <c r="L18023"/>
  <c r="P18023" s="1"/>
  <c r="L18024"/>
  <c r="P18024" s="1"/>
  <c r="L18025"/>
  <c r="P18025" s="1"/>
  <c r="L18026"/>
  <c r="P18026" s="1"/>
  <c r="L18027"/>
  <c r="P18027" s="1"/>
  <c r="L18028"/>
  <c r="P18028" s="1"/>
  <c r="L18029"/>
  <c r="P18029" s="1"/>
  <c r="L18030"/>
  <c r="P18030" s="1"/>
  <c r="L18031"/>
  <c r="P18031" s="1"/>
  <c r="L18032"/>
  <c r="P18032" s="1"/>
  <c r="L18033"/>
  <c r="P18033" s="1"/>
  <c r="L18034"/>
  <c r="P18034" s="1"/>
  <c r="L18035"/>
  <c r="P18035" s="1"/>
  <c r="L18036"/>
  <c r="P18036" s="1"/>
  <c r="L18037"/>
  <c r="P18037" s="1"/>
  <c r="L18038"/>
  <c r="P18038" s="1"/>
  <c r="L18039"/>
  <c r="P18039" s="1"/>
  <c r="L18040"/>
  <c r="P18040" s="1"/>
  <c r="L18041"/>
  <c r="P18041" s="1"/>
  <c r="L18042"/>
  <c r="P18042" s="1"/>
  <c r="L18043"/>
  <c r="P18043" s="1"/>
  <c r="L18044"/>
  <c r="P18044" s="1"/>
  <c r="L18045"/>
  <c r="P18045" s="1"/>
  <c r="L18046"/>
  <c r="P18046" s="1"/>
  <c r="L18047"/>
  <c r="P18047" s="1"/>
  <c r="L18048"/>
  <c r="P18048" s="1"/>
  <c r="L18049"/>
  <c r="P18049" s="1"/>
  <c r="L18050"/>
  <c r="P18050" s="1"/>
  <c r="L18051"/>
  <c r="P18051" s="1"/>
  <c r="L18052"/>
  <c r="P18052" s="1"/>
  <c r="L18053"/>
  <c r="P18053" s="1"/>
  <c r="L18054"/>
  <c r="P18054" s="1"/>
  <c r="L18055"/>
  <c r="P18055" s="1"/>
  <c r="L18056"/>
  <c r="P18056" s="1"/>
  <c r="L18057"/>
  <c r="P18057" s="1"/>
  <c r="L18058"/>
  <c r="P18058" s="1"/>
  <c r="L18059"/>
  <c r="P18059" s="1"/>
  <c r="L18060"/>
  <c r="P18060" s="1"/>
  <c r="L18061"/>
  <c r="P18061" s="1"/>
  <c r="L18062"/>
  <c r="P18062" s="1"/>
  <c r="L18063"/>
  <c r="P18063" s="1"/>
  <c r="L18064"/>
  <c r="P18064" s="1"/>
  <c r="L18065"/>
  <c r="P18065" s="1"/>
  <c r="L18066"/>
  <c r="P18066" s="1"/>
  <c r="L18067"/>
  <c r="P18067" s="1"/>
  <c r="L18068"/>
  <c r="P18068" s="1"/>
  <c r="L18069"/>
  <c r="P18069" s="1"/>
  <c r="L18070"/>
  <c r="P18070" s="1"/>
  <c r="L18071"/>
  <c r="P18071" s="1"/>
  <c r="L18072"/>
  <c r="P18072" s="1"/>
  <c r="L18073"/>
  <c r="P18073" s="1"/>
  <c r="L18074"/>
  <c r="P18074" s="1"/>
  <c r="L18075"/>
  <c r="P18075" s="1"/>
  <c r="L18076"/>
  <c r="P18076" s="1"/>
  <c r="L18077"/>
  <c r="P18077" s="1"/>
  <c r="L18078"/>
  <c r="P18078" s="1"/>
  <c r="L18079"/>
  <c r="P18079" s="1"/>
  <c r="L18080"/>
  <c r="P18080" s="1"/>
  <c r="L18081"/>
  <c r="P18081" s="1"/>
  <c r="L18082"/>
  <c r="P18082" s="1"/>
  <c r="L18083"/>
  <c r="P18083" s="1"/>
  <c r="L18084"/>
  <c r="P18084" s="1"/>
  <c r="L18085"/>
  <c r="P18085" s="1"/>
  <c r="L18086"/>
  <c r="P18086" s="1"/>
  <c r="L18087"/>
  <c r="P18087" s="1"/>
  <c r="L18088"/>
  <c r="L18089"/>
  <c r="P18089" s="1"/>
  <c r="L18090"/>
  <c r="P18090" s="1"/>
  <c r="L18091"/>
  <c r="P18091" s="1"/>
  <c r="L18092"/>
  <c r="P18092" s="1"/>
  <c r="L18093"/>
  <c r="P18093" s="1"/>
  <c r="L18094"/>
  <c r="P18094" s="1"/>
  <c r="L18095"/>
  <c r="P18095" s="1"/>
  <c r="L18096"/>
  <c r="P18096" s="1"/>
  <c r="L18097"/>
  <c r="P18097" s="1"/>
  <c r="L18098"/>
  <c r="P18098" s="1"/>
  <c r="L18099"/>
  <c r="P18099" s="1"/>
  <c r="L18100"/>
  <c r="P18100" s="1"/>
  <c r="L18101"/>
  <c r="P18101" s="1"/>
  <c r="L18102"/>
  <c r="P18102" s="1"/>
  <c r="L18103"/>
  <c r="P18103" s="1"/>
  <c r="L18104"/>
  <c r="P18104" s="1"/>
  <c r="L18105"/>
  <c r="P18105" s="1"/>
  <c r="L18106"/>
  <c r="P18106" s="1"/>
  <c r="L18107"/>
  <c r="P18107" s="1"/>
  <c r="L18108"/>
  <c r="P18108" s="1"/>
  <c r="L18109"/>
  <c r="P18109" s="1"/>
  <c r="L18110"/>
  <c r="P18110" s="1"/>
  <c r="L18111"/>
  <c r="P18111" s="1"/>
  <c r="L18112"/>
  <c r="P18112" s="1"/>
  <c r="L18113"/>
  <c r="P18113" s="1"/>
  <c r="L18114"/>
  <c r="P18114" s="1"/>
  <c r="L18115"/>
  <c r="P18115" s="1"/>
  <c r="L18116"/>
  <c r="P18116" s="1"/>
  <c r="L18117"/>
  <c r="P18117" s="1"/>
  <c r="L18118"/>
  <c r="P18118" s="1"/>
  <c r="L18119"/>
  <c r="P18119" s="1"/>
  <c r="L18120"/>
  <c r="P18120" s="1"/>
  <c r="L18121"/>
  <c r="P18121" s="1"/>
  <c r="L18122"/>
  <c r="P18122" s="1"/>
  <c r="L18123"/>
  <c r="P18123" s="1"/>
  <c r="L18124"/>
  <c r="P18124" s="1"/>
  <c r="L18125"/>
  <c r="P18125" s="1"/>
  <c r="L18126"/>
  <c r="P18126" s="1"/>
  <c r="L18127"/>
  <c r="P18127" s="1"/>
  <c r="L18128"/>
  <c r="P18128" s="1"/>
  <c r="L18129"/>
  <c r="P18129" s="1"/>
  <c r="L18130"/>
  <c r="P18130" s="1"/>
  <c r="L18131"/>
  <c r="P18131" s="1"/>
  <c r="L18132"/>
  <c r="P18132" s="1"/>
  <c r="L18133"/>
  <c r="P18133" s="1"/>
  <c r="L18134"/>
  <c r="P18134" s="1"/>
  <c r="L18135"/>
  <c r="P18135" s="1"/>
  <c r="L18136"/>
  <c r="P18136" s="1"/>
  <c r="L18137"/>
  <c r="P18137" s="1"/>
  <c r="L18138"/>
  <c r="P18138" s="1"/>
  <c r="L18139"/>
  <c r="P18139" s="1"/>
  <c r="L18140"/>
  <c r="P18140" s="1"/>
  <c r="L18141"/>
  <c r="P18141" s="1"/>
  <c r="L18142"/>
  <c r="P18142" s="1"/>
  <c r="L18143"/>
  <c r="P18143" s="1"/>
  <c r="L18144"/>
  <c r="P18144" s="1"/>
  <c r="L18145"/>
  <c r="P18145" s="1"/>
  <c r="L18146"/>
  <c r="P18146" s="1"/>
  <c r="L18147"/>
  <c r="P18147" s="1"/>
  <c r="L18148"/>
  <c r="P18148" s="1"/>
  <c r="L18149"/>
  <c r="P18149" s="1"/>
  <c r="L18150"/>
  <c r="P18150" s="1"/>
  <c r="L18151"/>
  <c r="P18151" s="1"/>
  <c r="L18152"/>
  <c r="P18152" s="1"/>
  <c r="L18153"/>
  <c r="L18154"/>
  <c r="P18154" s="1"/>
  <c r="L18155"/>
  <c r="P18155" s="1"/>
  <c r="L18156"/>
  <c r="P18156" s="1"/>
  <c r="L18157"/>
  <c r="P18157" s="1"/>
  <c r="L18158"/>
  <c r="P18158" s="1"/>
  <c r="L18159"/>
  <c r="P18159" s="1"/>
  <c r="L18160"/>
  <c r="P18160" s="1"/>
  <c r="L18161"/>
  <c r="P18161" s="1"/>
  <c r="L18162"/>
  <c r="P18162" s="1"/>
  <c r="L18163"/>
  <c r="P18163" s="1"/>
  <c r="L18164"/>
  <c r="P18164" s="1"/>
  <c r="L18165"/>
  <c r="P18165" s="1"/>
  <c r="L18166"/>
  <c r="P18166" s="1"/>
  <c r="L18167"/>
  <c r="P18167" s="1"/>
  <c r="L18168"/>
  <c r="P18168" s="1"/>
  <c r="L18169"/>
  <c r="P18169" s="1"/>
  <c r="L18170"/>
  <c r="P18170" s="1"/>
  <c r="L18171"/>
  <c r="P18171" s="1"/>
  <c r="L18172"/>
  <c r="P18172" s="1"/>
  <c r="L18173"/>
  <c r="P18173" s="1"/>
  <c r="L18174"/>
  <c r="P18174" s="1"/>
  <c r="L18175"/>
  <c r="P18175" s="1"/>
  <c r="L18176"/>
  <c r="P18176" s="1"/>
  <c r="L18177"/>
  <c r="P18177" s="1"/>
  <c r="L18178"/>
  <c r="P18178" s="1"/>
  <c r="L18179"/>
  <c r="P18179" s="1"/>
  <c r="L18180"/>
  <c r="P18180" s="1"/>
  <c r="L18181"/>
  <c r="P18181" s="1"/>
  <c r="L18182"/>
  <c r="P18182" s="1"/>
  <c r="L18183"/>
  <c r="P18183" s="1"/>
  <c r="L18184"/>
  <c r="P18184" s="1"/>
  <c r="L18185"/>
  <c r="P18185" s="1"/>
  <c r="L18186"/>
  <c r="P18186" s="1"/>
  <c r="L18187"/>
  <c r="P18187" s="1"/>
  <c r="L18188"/>
  <c r="P18188" s="1"/>
  <c r="L18189"/>
  <c r="P18189" s="1"/>
  <c r="L18190"/>
  <c r="P18190" s="1"/>
  <c r="L18191"/>
  <c r="P18191" s="1"/>
  <c r="L18192"/>
  <c r="P18192" s="1"/>
  <c r="L18193"/>
  <c r="P18193" s="1"/>
  <c r="L18194"/>
  <c r="P18194" s="1"/>
  <c r="L18195"/>
  <c r="P18195" s="1"/>
  <c r="L18196"/>
  <c r="P18196" s="1"/>
  <c r="L18197"/>
  <c r="P18197" s="1"/>
  <c r="L18198"/>
  <c r="P18198" s="1"/>
  <c r="L18199"/>
  <c r="P18199" s="1"/>
  <c r="L18200"/>
  <c r="P18200" s="1"/>
  <c r="L18201"/>
  <c r="P18201" s="1"/>
  <c r="L18202"/>
  <c r="P18202" s="1"/>
  <c r="L18203"/>
  <c r="P18203" s="1"/>
  <c r="L18204"/>
  <c r="P18204" s="1"/>
  <c r="L18205"/>
  <c r="P18205" s="1"/>
  <c r="L18206"/>
  <c r="P18206" s="1"/>
  <c r="L18207"/>
  <c r="P18207" s="1"/>
  <c r="L18208"/>
  <c r="P18208" s="1"/>
  <c r="L18209"/>
  <c r="P18209" s="1"/>
  <c r="L18210"/>
  <c r="P18210" s="1"/>
  <c r="L18211"/>
  <c r="P18211" s="1"/>
  <c r="L18212"/>
  <c r="P18212" s="1"/>
  <c r="L18213"/>
  <c r="P18213" s="1"/>
  <c r="L18214"/>
  <c r="P18214" s="1"/>
  <c r="L18215"/>
  <c r="P18215" s="1"/>
  <c r="L18216"/>
  <c r="P18216" s="1"/>
  <c r="L18217"/>
  <c r="P18217" s="1"/>
  <c r="L18218"/>
  <c r="P18218" s="1"/>
  <c r="L18219"/>
  <c r="P18219" s="1"/>
  <c r="L18220"/>
  <c r="P18220" s="1"/>
  <c r="L18221"/>
  <c r="P18221" s="1"/>
  <c r="L18222"/>
  <c r="P18222" s="1"/>
  <c r="L18223"/>
  <c r="P18223" s="1"/>
  <c r="L18224"/>
  <c r="L18225"/>
  <c r="P18225" s="1"/>
  <c r="L18226"/>
  <c r="P18226" s="1"/>
  <c r="L18227"/>
  <c r="P18227" s="1"/>
  <c r="L18228"/>
  <c r="P18228" s="1"/>
  <c r="L18229"/>
  <c r="P18229" s="1"/>
  <c r="L18230"/>
  <c r="P18230" s="1"/>
  <c r="L18231"/>
  <c r="P18231" s="1"/>
  <c r="L18232"/>
  <c r="P18232" s="1"/>
  <c r="L18233"/>
  <c r="P18233" s="1"/>
  <c r="L18234"/>
  <c r="P18234" s="1"/>
  <c r="L18235"/>
  <c r="P18235" s="1"/>
  <c r="L18236"/>
  <c r="P18236" s="1"/>
  <c r="L18237"/>
  <c r="P18237" s="1"/>
  <c r="L18238"/>
  <c r="P18238" s="1"/>
  <c r="L18239"/>
  <c r="P18239" s="1"/>
  <c r="L18240"/>
  <c r="P18240" s="1"/>
  <c r="L18241"/>
  <c r="P18241" s="1"/>
  <c r="L18242"/>
  <c r="P18242" s="1"/>
  <c r="L18243"/>
  <c r="P18243" s="1"/>
  <c r="L18244"/>
  <c r="P18244" s="1"/>
  <c r="L18245"/>
  <c r="P18245" s="1"/>
  <c r="L18246"/>
  <c r="P18246" s="1"/>
  <c r="L18247"/>
  <c r="P18247" s="1"/>
  <c r="L18248"/>
  <c r="P18248" s="1"/>
  <c r="L18249"/>
  <c r="P18249" s="1"/>
  <c r="L18250"/>
  <c r="P18250" s="1"/>
  <c r="L18251"/>
  <c r="P18251" s="1"/>
  <c r="L18252"/>
  <c r="P18252" s="1"/>
  <c r="L18253"/>
  <c r="P18253" s="1"/>
  <c r="L18254"/>
  <c r="P18254" s="1"/>
  <c r="L18255"/>
  <c r="P18255" s="1"/>
  <c r="L18256"/>
  <c r="P18256" s="1"/>
  <c r="L18257"/>
  <c r="P18257" s="1"/>
  <c r="L18258"/>
  <c r="P18258" s="1"/>
  <c r="L18259"/>
  <c r="P18259" s="1"/>
  <c r="L18260"/>
  <c r="P18260" s="1"/>
  <c r="L18261"/>
  <c r="P18261" s="1"/>
  <c r="L18262"/>
  <c r="P18262" s="1"/>
  <c r="L18263"/>
  <c r="P18263" s="1"/>
  <c r="L18264"/>
  <c r="L18265"/>
  <c r="L18266"/>
  <c r="L18267"/>
  <c r="L18268"/>
  <c r="L18269"/>
  <c r="L18270"/>
  <c r="L18271"/>
  <c r="L18272"/>
  <c r="L18273"/>
  <c r="L18274"/>
  <c r="L18275"/>
  <c r="L18276"/>
  <c r="L18277"/>
  <c r="L18278"/>
  <c r="L18279"/>
  <c r="L18280"/>
  <c r="L18281"/>
  <c r="L18282"/>
  <c r="L18283"/>
  <c r="L18284"/>
  <c r="L18285"/>
  <c r="L18286"/>
  <c r="L18287"/>
  <c r="L18288"/>
  <c r="L18289"/>
  <c r="L18290"/>
  <c r="L18291"/>
  <c r="L18292"/>
  <c r="L18293"/>
  <c r="L18294"/>
  <c r="L18295"/>
  <c r="L18296"/>
  <c r="L18297"/>
  <c r="L18298"/>
  <c r="L18299"/>
  <c r="L18300"/>
  <c r="L18301"/>
  <c r="L18302"/>
  <c r="L18303"/>
  <c r="L18304"/>
  <c r="L18305"/>
  <c r="L18306"/>
  <c r="L18307"/>
  <c r="L18308"/>
  <c r="L18309"/>
  <c r="L18310"/>
  <c r="L18311"/>
  <c r="L18312"/>
  <c r="L18313"/>
  <c r="L18314"/>
  <c r="L18315"/>
  <c r="L18316"/>
  <c r="L18317"/>
  <c r="L18318"/>
  <c r="L18319"/>
  <c r="L18320"/>
  <c r="L18321"/>
  <c r="L18322"/>
  <c r="L18323"/>
  <c r="L18324"/>
  <c r="L18325"/>
  <c r="L18326"/>
  <c r="L18327"/>
  <c r="L18328"/>
  <c r="L18329"/>
  <c r="L18330"/>
  <c r="L18331"/>
  <c r="L18332"/>
  <c r="L18333"/>
  <c r="L18334"/>
  <c r="L18335"/>
  <c r="L18336"/>
  <c r="L18337"/>
  <c r="L18338"/>
  <c r="L18339"/>
  <c r="L18340"/>
  <c r="L18341"/>
  <c r="L18342"/>
  <c r="L18343"/>
  <c r="L18344"/>
  <c r="L18345"/>
  <c r="L18346"/>
  <c r="L18347"/>
  <c r="L18348"/>
  <c r="L18349"/>
  <c r="L18350"/>
  <c r="L18351"/>
  <c r="L18352"/>
  <c r="L18353"/>
  <c r="L18354"/>
  <c r="L18355"/>
  <c r="L18356"/>
  <c r="L18357"/>
  <c r="L18358"/>
  <c r="L18359"/>
  <c r="L18360"/>
  <c r="L18361"/>
  <c r="L18362"/>
  <c r="L18363"/>
  <c r="L18364"/>
  <c r="L18365"/>
  <c r="L18366"/>
  <c r="L18367"/>
  <c r="L18368"/>
  <c r="L18369"/>
  <c r="L18370"/>
  <c r="L18371"/>
  <c r="L18372"/>
  <c r="L18373"/>
  <c r="L18374"/>
  <c r="L18375"/>
  <c r="L18376"/>
  <c r="L18377"/>
  <c r="L18378"/>
  <c r="L18379"/>
  <c r="L18380"/>
  <c r="L18381"/>
  <c r="L18382"/>
  <c r="L18383"/>
  <c r="L18384"/>
  <c r="L18385"/>
  <c r="L18386"/>
  <c r="L18387"/>
  <c r="L18388"/>
  <c r="L18389"/>
  <c r="L18390"/>
  <c r="L18391"/>
  <c r="L18392"/>
  <c r="L18393"/>
  <c r="L18394"/>
  <c r="L18395"/>
  <c r="L18396"/>
  <c r="L18397"/>
  <c r="L18398"/>
  <c r="L18399"/>
  <c r="L18400"/>
  <c r="L18401"/>
  <c r="L18402"/>
  <c r="L18403"/>
  <c r="L18404"/>
  <c r="L18405"/>
  <c r="L18406"/>
  <c r="L18407"/>
  <c r="L18408"/>
  <c r="L18409"/>
  <c r="L18410"/>
  <c r="L18411"/>
  <c r="L18412"/>
  <c r="L18413"/>
  <c r="L18414"/>
  <c r="L18415"/>
  <c r="L18416"/>
  <c r="L18417"/>
  <c r="L18418"/>
  <c r="L18419"/>
  <c r="L18420"/>
  <c r="L18421"/>
  <c r="L18422"/>
  <c r="L18423"/>
  <c r="L18424"/>
  <c r="L18425"/>
  <c r="L18426"/>
  <c r="L18427"/>
  <c r="L18428"/>
  <c r="L18429"/>
  <c r="L18430"/>
  <c r="L18431"/>
  <c r="L18432"/>
  <c r="L18433"/>
  <c r="L18434"/>
  <c r="L18435"/>
  <c r="L18436"/>
  <c r="L18437"/>
  <c r="L18438"/>
  <c r="L18439"/>
  <c r="L18440"/>
  <c r="L18441"/>
  <c r="L18442"/>
  <c r="L18443"/>
  <c r="L18444"/>
  <c r="L18445"/>
  <c r="L18446"/>
  <c r="L18447"/>
  <c r="L18448"/>
  <c r="L18449"/>
  <c r="L18450"/>
  <c r="L18451"/>
  <c r="L18452"/>
  <c r="L18453"/>
  <c r="L18454"/>
  <c r="L18455"/>
  <c r="L18456"/>
  <c r="L18457"/>
  <c r="L18458"/>
  <c r="L18459"/>
  <c r="L18460"/>
  <c r="L18461"/>
  <c r="L18462"/>
  <c r="L18463"/>
  <c r="L18464"/>
  <c r="L18465"/>
  <c r="L18466"/>
  <c r="L18467"/>
  <c r="L18468"/>
  <c r="L18469"/>
  <c r="L18470"/>
  <c r="L18471"/>
  <c r="L18472"/>
  <c r="L18473"/>
  <c r="L18474"/>
  <c r="L18475"/>
  <c r="L18476"/>
  <c r="L18477"/>
  <c r="L18478"/>
  <c r="L18479"/>
  <c r="L18480"/>
  <c r="L18481"/>
  <c r="L18482"/>
  <c r="L18483"/>
  <c r="L18484"/>
  <c r="L18485"/>
  <c r="L18486"/>
  <c r="L18487"/>
  <c r="L18488"/>
  <c r="L18489"/>
  <c r="L18490"/>
  <c r="L18491"/>
  <c r="L18492"/>
  <c r="L18493"/>
  <c r="L18494"/>
  <c r="L18495"/>
  <c r="L18496"/>
  <c r="L18497"/>
  <c r="L18498"/>
  <c r="L18499"/>
  <c r="L18500"/>
  <c r="L18501"/>
  <c r="L18502"/>
  <c r="L18503"/>
  <c r="L18504"/>
  <c r="L18505"/>
  <c r="L18506"/>
  <c r="L18507"/>
  <c r="L18508"/>
  <c r="L18509"/>
  <c r="L18510"/>
  <c r="L18511"/>
  <c r="L18512"/>
  <c r="L18513"/>
  <c r="L18514"/>
  <c r="L18515"/>
  <c r="L18516"/>
  <c r="L18517"/>
  <c r="L18518"/>
  <c r="L18519"/>
  <c r="L18520"/>
  <c r="L18521"/>
  <c r="L18522"/>
  <c r="L18523"/>
  <c r="L18524"/>
  <c r="L18525"/>
  <c r="L18526"/>
  <c r="L18527"/>
  <c r="L18528"/>
  <c r="L18529"/>
  <c r="L18530"/>
  <c r="L18531"/>
  <c r="L18532"/>
  <c r="L18533"/>
  <c r="L18534"/>
  <c r="L18535"/>
  <c r="L18536"/>
  <c r="L18537"/>
  <c r="L18538"/>
  <c r="L18539"/>
  <c r="L18540"/>
  <c r="L18541"/>
  <c r="L18542"/>
  <c r="L18543"/>
  <c r="L18544"/>
  <c r="L18545"/>
  <c r="L18546"/>
  <c r="L18547"/>
  <c r="L18548"/>
  <c r="L18549"/>
  <c r="L18550"/>
  <c r="L18551"/>
  <c r="L18552"/>
  <c r="L18553"/>
  <c r="L18554"/>
  <c r="L18555"/>
  <c r="L18556"/>
  <c r="L18557"/>
  <c r="L18558"/>
  <c r="L18559"/>
  <c r="L18560"/>
  <c r="L18561"/>
  <c r="L18562"/>
  <c r="L18563"/>
  <c r="L18564"/>
  <c r="L18565"/>
  <c r="L18566"/>
  <c r="L18567"/>
  <c r="L18568"/>
  <c r="L18569"/>
  <c r="L18570"/>
  <c r="L18571"/>
  <c r="L18572"/>
  <c r="L18573"/>
  <c r="L18574"/>
  <c r="L18575"/>
  <c r="L18576"/>
  <c r="L18577"/>
  <c r="L18578"/>
  <c r="L18579"/>
  <c r="L18580"/>
  <c r="L18581"/>
  <c r="L18582"/>
  <c r="L18583"/>
  <c r="L18584"/>
  <c r="L18585"/>
  <c r="L18586"/>
  <c r="L18587"/>
  <c r="L18588"/>
  <c r="L18589"/>
  <c r="L18590"/>
  <c r="L18591"/>
  <c r="L18592"/>
  <c r="L18593"/>
  <c r="L18594"/>
  <c r="L18595"/>
  <c r="L18596"/>
  <c r="L18597"/>
  <c r="L18598"/>
  <c r="L18599"/>
  <c r="L18600"/>
  <c r="L18601"/>
  <c r="L18602"/>
  <c r="L18603"/>
  <c r="L18604"/>
  <c r="L18605"/>
  <c r="L18606"/>
  <c r="L18607"/>
  <c r="L18608"/>
  <c r="L18609"/>
  <c r="L18610"/>
  <c r="L18611"/>
  <c r="L18612"/>
  <c r="L18613"/>
  <c r="L18614"/>
  <c r="L18615"/>
  <c r="L18616"/>
  <c r="L18617"/>
  <c r="L18618"/>
  <c r="L18619"/>
  <c r="L18620"/>
  <c r="L18621"/>
  <c r="L18622"/>
  <c r="L18623"/>
  <c r="L18624"/>
  <c r="L18625"/>
  <c r="L18626"/>
  <c r="L18627"/>
  <c r="L18628"/>
  <c r="L18629"/>
  <c r="L18630"/>
  <c r="L18631"/>
  <c r="L18632"/>
  <c r="L18633"/>
  <c r="L18634"/>
  <c r="L18635"/>
  <c r="L18636"/>
  <c r="L18637"/>
  <c r="L18638"/>
  <c r="L18639"/>
  <c r="L18640"/>
  <c r="L18641"/>
  <c r="L18642"/>
  <c r="L18643"/>
  <c r="L18644"/>
  <c r="L18645"/>
  <c r="L18646"/>
  <c r="L18647"/>
  <c r="L18648"/>
  <c r="L18649"/>
  <c r="L18650"/>
  <c r="L18651"/>
  <c r="L18652"/>
  <c r="L18653"/>
  <c r="L18654"/>
  <c r="L18655"/>
  <c r="L18656"/>
  <c r="L18657"/>
  <c r="L18658"/>
  <c r="L18659"/>
  <c r="L18660"/>
  <c r="L18661"/>
  <c r="L18662"/>
  <c r="L18663"/>
  <c r="L18664"/>
  <c r="L18665"/>
  <c r="L18666"/>
  <c r="L18667"/>
  <c r="L18668"/>
  <c r="L18669"/>
  <c r="L18670"/>
  <c r="L18671"/>
  <c r="L18672"/>
  <c r="L18673"/>
  <c r="L18674"/>
  <c r="L18675"/>
  <c r="L18676"/>
  <c r="L18677"/>
  <c r="L18678"/>
  <c r="L18679"/>
  <c r="L18680"/>
  <c r="L18681"/>
  <c r="L18682"/>
  <c r="L18683"/>
  <c r="L18684"/>
  <c r="L18685"/>
  <c r="L18686"/>
  <c r="L18687"/>
  <c r="L18688"/>
  <c r="L18689"/>
  <c r="L18690"/>
  <c r="L18691"/>
  <c r="L18692"/>
  <c r="L18693"/>
  <c r="L18694"/>
  <c r="L18695"/>
  <c r="L18696"/>
  <c r="L18697"/>
  <c r="L18698"/>
  <c r="L18699"/>
  <c r="L18700"/>
  <c r="L18701"/>
  <c r="L18702"/>
  <c r="L18703"/>
  <c r="L18704"/>
  <c r="L18705"/>
  <c r="L18706"/>
  <c r="L18707"/>
  <c r="L18708"/>
  <c r="L18709"/>
  <c r="L18710"/>
  <c r="L18711"/>
  <c r="L18712"/>
  <c r="L18713"/>
  <c r="L18714"/>
  <c r="L18715"/>
  <c r="L18716"/>
  <c r="L18717"/>
  <c r="L18718"/>
  <c r="L18719"/>
  <c r="L18720"/>
  <c r="L18721"/>
  <c r="L18722"/>
  <c r="L18723"/>
  <c r="L18724"/>
  <c r="L18725"/>
  <c r="L18726"/>
  <c r="L18727"/>
  <c r="L18728"/>
  <c r="L18729"/>
  <c r="L18730"/>
  <c r="L18731"/>
  <c r="L18732"/>
  <c r="L18733"/>
  <c r="L18734"/>
  <c r="L18735"/>
  <c r="L18736"/>
  <c r="L18737"/>
  <c r="L18738"/>
  <c r="L18739"/>
  <c r="L18740"/>
  <c r="L18741"/>
  <c r="L18742"/>
  <c r="L18743"/>
  <c r="L18744"/>
  <c r="L18745"/>
  <c r="L18746"/>
  <c r="L18747"/>
  <c r="L18748"/>
  <c r="L18749"/>
  <c r="L18750"/>
  <c r="L18751"/>
  <c r="L18752"/>
  <c r="L18753"/>
  <c r="L18754"/>
  <c r="L18755"/>
  <c r="L18756"/>
  <c r="L18757"/>
  <c r="L18758"/>
  <c r="L18759"/>
  <c r="L18760"/>
  <c r="L18761"/>
  <c r="L18762"/>
  <c r="L18763"/>
  <c r="L18764"/>
  <c r="L18765"/>
  <c r="L18766"/>
  <c r="L18767"/>
  <c r="L18768"/>
  <c r="L18769"/>
  <c r="L18770"/>
  <c r="L18771"/>
  <c r="L18772"/>
  <c r="L18773"/>
  <c r="L18774"/>
  <c r="L18775"/>
  <c r="L18776"/>
  <c r="L18777"/>
  <c r="L18778"/>
  <c r="L18779"/>
  <c r="L18780"/>
  <c r="L18781"/>
  <c r="L18782"/>
  <c r="L18783"/>
  <c r="L18784"/>
  <c r="L18785"/>
  <c r="L18786"/>
  <c r="L18787"/>
  <c r="L18788"/>
  <c r="L18789"/>
  <c r="L18790"/>
  <c r="L18791"/>
  <c r="L18792"/>
  <c r="L18793"/>
  <c r="L18794"/>
  <c r="L18795"/>
  <c r="L18796"/>
  <c r="L18797"/>
  <c r="L18798"/>
  <c r="L18799"/>
  <c r="L18800"/>
  <c r="L18801"/>
  <c r="L18802"/>
  <c r="L18803"/>
  <c r="L18804"/>
  <c r="L18805"/>
  <c r="L18806"/>
  <c r="L18807"/>
  <c r="L18808"/>
  <c r="L18809"/>
  <c r="L18810"/>
  <c r="L18811"/>
  <c r="L18812"/>
  <c r="L18813"/>
  <c r="L18814"/>
  <c r="L18815"/>
  <c r="L18816"/>
  <c r="L18817"/>
  <c r="L18818"/>
  <c r="L18819"/>
  <c r="L18820"/>
  <c r="L18821"/>
  <c r="L18822"/>
  <c r="L18823"/>
  <c r="L18824"/>
  <c r="L18825"/>
  <c r="L18826"/>
  <c r="L18827"/>
  <c r="L18828"/>
  <c r="L18829"/>
  <c r="L18830"/>
  <c r="L18831"/>
  <c r="L18832"/>
  <c r="L18833"/>
  <c r="L18834"/>
  <c r="L18835"/>
  <c r="L18836"/>
  <c r="L18837"/>
  <c r="L18838"/>
  <c r="L18839"/>
  <c r="L18840"/>
  <c r="L18841"/>
  <c r="L18842"/>
  <c r="L18843"/>
  <c r="L18844"/>
  <c r="L18845"/>
  <c r="L18846"/>
  <c r="L18847"/>
  <c r="L18848"/>
  <c r="L18849"/>
  <c r="L18850"/>
  <c r="L18851"/>
  <c r="L18852"/>
  <c r="L18853"/>
  <c r="L18854"/>
  <c r="L18855"/>
  <c r="L18856"/>
  <c r="L18857"/>
  <c r="L18858"/>
  <c r="L18859"/>
  <c r="L18860"/>
  <c r="L18861"/>
  <c r="L18862"/>
  <c r="L18863"/>
  <c r="L18864"/>
  <c r="L18865"/>
  <c r="L18866"/>
  <c r="L18867"/>
  <c r="L18868"/>
  <c r="L18869"/>
  <c r="L18870"/>
  <c r="L18871"/>
  <c r="L18872"/>
  <c r="L18873"/>
  <c r="L18874"/>
  <c r="L18875"/>
  <c r="L18876"/>
  <c r="L18877"/>
  <c r="L18878"/>
  <c r="L18879"/>
  <c r="L18880"/>
  <c r="L18881"/>
  <c r="L18882"/>
  <c r="L18883"/>
  <c r="L18884"/>
  <c r="L18885"/>
  <c r="L18886"/>
  <c r="L18887"/>
  <c r="L18888"/>
  <c r="L18889"/>
  <c r="L18890"/>
  <c r="L18891"/>
  <c r="L18892"/>
  <c r="L18893"/>
  <c r="L18894"/>
  <c r="L18895"/>
  <c r="L18896"/>
  <c r="L18897"/>
  <c r="L18898"/>
  <c r="L18899"/>
  <c r="L18900"/>
  <c r="L18901"/>
  <c r="L18902"/>
  <c r="L18903"/>
  <c r="L18904"/>
  <c r="L18905"/>
  <c r="L18906"/>
  <c r="L18907"/>
  <c r="L18908"/>
  <c r="L18909"/>
  <c r="L18910"/>
  <c r="L18911"/>
  <c r="L18912"/>
  <c r="L18913"/>
  <c r="L18914"/>
  <c r="L18915"/>
  <c r="L18916"/>
  <c r="L18917"/>
  <c r="L18918"/>
  <c r="L18919"/>
  <c r="L18920"/>
  <c r="L18921"/>
  <c r="L18922"/>
  <c r="L18923"/>
  <c r="L18924"/>
  <c r="L18925"/>
  <c r="L18926"/>
  <c r="L18927"/>
  <c r="L18928"/>
  <c r="L18929"/>
  <c r="L18930"/>
  <c r="L18931"/>
  <c r="L18932"/>
  <c r="L18933"/>
  <c r="L18934"/>
  <c r="L18935"/>
  <c r="L18936"/>
  <c r="L18937"/>
  <c r="L18938"/>
  <c r="L18939"/>
  <c r="L18940"/>
  <c r="L18941"/>
  <c r="L18942"/>
  <c r="L18943"/>
  <c r="L18944"/>
  <c r="L18945"/>
  <c r="L18946"/>
  <c r="L18947"/>
  <c r="L18948"/>
  <c r="L18949"/>
  <c r="L18950"/>
  <c r="L18951"/>
  <c r="L18952"/>
  <c r="L18953"/>
  <c r="L18954"/>
  <c r="L18955"/>
  <c r="L18956"/>
  <c r="L18957"/>
  <c r="L18958"/>
  <c r="L18959"/>
  <c r="L18960"/>
  <c r="L18961"/>
  <c r="L18962"/>
  <c r="L18963"/>
  <c r="L18964"/>
  <c r="L18965"/>
  <c r="L18966"/>
  <c r="L18967"/>
  <c r="L18968"/>
  <c r="L18969"/>
  <c r="L18970"/>
  <c r="L18971"/>
  <c r="L18972"/>
  <c r="L18973"/>
  <c r="L18974"/>
  <c r="L18975"/>
  <c r="L18976"/>
  <c r="L18977"/>
  <c r="L18978"/>
  <c r="L18979"/>
  <c r="L18980"/>
  <c r="L18981"/>
  <c r="L18982"/>
  <c r="L18983"/>
  <c r="L18984"/>
  <c r="L18985"/>
  <c r="L18986"/>
  <c r="L18987"/>
  <c r="L18988"/>
  <c r="L18989"/>
  <c r="L18990"/>
  <c r="L18991"/>
  <c r="L18992"/>
  <c r="L18993"/>
  <c r="L18994"/>
  <c r="L18995"/>
  <c r="L18996"/>
  <c r="L18997"/>
  <c r="L18998"/>
  <c r="L18999"/>
  <c r="L19000"/>
  <c r="L19001"/>
  <c r="L19002"/>
  <c r="L19003"/>
  <c r="L19004"/>
  <c r="L19005"/>
  <c r="L19006"/>
  <c r="L19007"/>
  <c r="L19008"/>
  <c r="L19009"/>
  <c r="L19010"/>
  <c r="L19011"/>
  <c r="L19012"/>
  <c r="L19013"/>
  <c r="L19014"/>
  <c r="L19015"/>
  <c r="L19016"/>
  <c r="L19017"/>
  <c r="L19018"/>
  <c r="L19019"/>
  <c r="L19020"/>
  <c r="L19021"/>
  <c r="L19022"/>
  <c r="L19023"/>
  <c r="L19024"/>
  <c r="L19025"/>
  <c r="L19026"/>
  <c r="L19027"/>
  <c r="L19028"/>
  <c r="L19029"/>
  <c r="L19030"/>
  <c r="L19031"/>
  <c r="L19032"/>
  <c r="L19033"/>
  <c r="L19034"/>
  <c r="L19035"/>
  <c r="L19036"/>
  <c r="L19037"/>
  <c r="L19038"/>
  <c r="L19039"/>
  <c r="L19040"/>
  <c r="L19041"/>
  <c r="L19042"/>
  <c r="L19043"/>
  <c r="L19044"/>
  <c r="L19045"/>
  <c r="L19046"/>
  <c r="L19047"/>
  <c r="L19048"/>
  <c r="L19049"/>
  <c r="L19050"/>
  <c r="L19051"/>
  <c r="L19052"/>
  <c r="L19053"/>
  <c r="L19054"/>
  <c r="L19055"/>
  <c r="L19056"/>
  <c r="L19057"/>
  <c r="L19058"/>
  <c r="L19059"/>
  <c r="L19060"/>
  <c r="L19061"/>
  <c r="L19062"/>
  <c r="L19063"/>
  <c r="L19064"/>
  <c r="L19065"/>
  <c r="L19066"/>
  <c r="L19067"/>
  <c r="L19068"/>
  <c r="L19069"/>
  <c r="L19070"/>
  <c r="L19071"/>
  <c r="L19072"/>
  <c r="L19073"/>
  <c r="L19074"/>
  <c r="L19075"/>
  <c r="L19076"/>
  <c r="L19077"/>
  <c r="L19078"/>
  <c r="L19079"/>
  <c r="L19080"/>
  <c r="L19081"/>
  <c r="L19082"/>
  <c r="L19083"/>
  <c r="L19084"/>
  <c r="L19085"/>
  <c r="L19086"/>
  <c r="L19087"/>
  <c r="L19088"/>
  <c r="L19089"/>
  <c r="L19090"/>
  <c r="L19091"/>
  <c r="L19092"/>
  <c r="L19093"/>
  <c r="L19094"/>
  <c r="L19095"/>
  <c r="L19096"/>
  <c r="L19097"/>
  <c r="L19098"/>
  <c r="L19099"/>
  <c r="L19100"/>
  <c r="L19101"/>
  <c r="L19102"/>
  <c r="L19103"/>
  <c r="L19104"/>
  <c r="L19105"/>
  <c r="L19106"/>
  <c r="L19107"/>
  <c r="L19108"/>
  <c r="L19109"/>
  <c r="L19110"/>
  <c r="L19111"/>
  <c r="L19112"/>
  <c r="L19113"/>
  <c r="L19114"/>
  <c r="L19115"/>
  <c r="L19116"/>
  <c r="L19117"/>
  <c r="L19118"/>
  <c r="L19119"/>
  <c r="L19120"/>
  <c r="L19121"/>
  <c r="L19122"/>
  <c r="L19123"/>
  <c r="L19124"/>
  <c r="L19125"/>
  <c r="L19126"/>
  <c r="L19127"/>
  <c r="L19128"/>
  <c r="L19129"/>
  <c r="L19130"/>
  <c r="L19131"/>
  <c r="L19132"/>
  <c r="L19133"/>
  <c r="L19134"/>
  <c r="L19135"/>
  <c r="L19136"/>
  <c r="L19137"/>
  <c r="L19138"/>
  <c r="L19139"/>
  <c r="L19140"/>
  <c r="L19141"/>
  <c r="L19142"/>
  <c r="L19143"/>
  <c r="L19144"/>
  <c r="L19145"/>
  <c r="L19146"/>
  <c r="L19147"/>
  <c r="L19148"/>
  <c r="L19149"/>
  <c r="L19150"/>
  <c r="L19151"/>
  <c r="L19152"/>
  <c r="L19153"/>
  <c r="L19154"/>
  <c r="L19155"/>
  <c r="L19156"/>
  <c r="L19157"/>
  <c r="L19158"/>
  <c r="L19159"/>
  <c r="L19160"/>
  <c r="L19161"/>
  <c r="L19162"/>
  <c r="L19163"/>
  <c r="L19164"/>
  <c r="L19165"/>
  <c r="L19166"/>
  <c r="L19167"/>
  <c r="L19168"/>
  <c r="L19169"/>
  <c r="L19170"/>
  <c r="L19171"/>
  <c r="L19172"/>
  <c r="L19173"/>
  <c r="L19174"/>
  <c r="L19175"/>
  <c r="L19176"/>
  <c r="L19177"/>
  <c r="L19178"/>
  <c r="L19179"/>
  <c r="L19180"/>
  <c r="L19181"/>
  <c r="L19182"/>
  <c r="L19183"/>
  <c r="L19184"/>
  <c r="L19185"/>
  <c r="L19186"/>
  <c r="L19187"/>
  <c r="L19188"/>
  <c r="L19189"/>
  <c r="L19190"/>
  <c r="L19191"/>
  <c r="L19192"/>
  <c r="L19193"/>
  <c r="L19194"/>
  <c r="L19195"/>
  <c r="L19196"/>
  <c r="L19197"/>
  <c r="L19198"/>
  <c r="L19199"/>
  <c r="L19200"/>
  <c r="L19201"/>
  <c r="L19202"/>
  <c r="L19203"/>
  <c r="L19204"/>
  <c r="L19205"/>
  <c r="L19206"/>
  <c r="L19207"/>
  <c r="L19208"/>
  <c r="L19209"/>
  <c r="L19210"/>
  <c r="L19211"/>
  <c r="L19212"/>
  <c r="L19213"/>
  <c r="L19214"/>
  <c r="L19215"/>
  <c r="L19216"/>
  <c r="L19217"/>
  <c r="L19218"/>
  <c r="L19219"/>
  <c r="L19220"/>
  <c r="L19221"/>
  <c r="L19222"/>
  <c r="L19223"/>
  <c r="L19224"/>
  <c r="L19225"/>
  <c r="L19226"/>
  <c r="L19227"/>
  <c r="L19228"/>
  <c r="L19229"/>
  <c r="L19230"/>
  <c r="L19231"/>
  <c r="L19232"/>
  <c r="L19233"/>
  <c r="L19234"/>
  <c r="L19235"/>
  <c r="L19236"/>
  <c r="L19237"/>
  <c r="L19238"/>
  <c r="L19239"/>
  <c r="L19240"/>
  <c r="L19241"/>
  <c r="L19242"/>
  <c r="L19243"/>
  <c r="L19244"/>
  <c r="L19245"/>
  <c r="L19246"/>
  <c r="L19247"/>
  <c r="L19248"/>
  <c r="L19249"/>
  <c r="L19250"/>
  <c r="L19251"/>
  <c r="L19252"/>
  <c r="L19253"/>
  <c r="L19254"/>
  <c r="L19255"/>
  <c r="L19256"/>
  <c r="L19257"/>
  <c r="L19258"/>
  <c r="L19259"/>
  <c r="L19260"/>
  <c r="L19261"/>
  <c r="L19262"/>
  <c r="L19263"/>
  <c r="L19264"/>
  <c r="L19265"/>
  <c r="L19266"/>
  <c r="L19267"/>
  <c r="L19268"/>
  <c r="L19269"/>
  <c r="L19270"/>
  <c r="L19271"/>
  <c r="L19272"/>
  <c r="L19273"/>
  <c r="L19274"/>
  <c r="L19275"/>
  <c r="L19276"/>
  <c r="L19277"/>
  <c r="L19278"/>
  <c r="L19279"/>
  <c r="L19280"/>
  <c r="L19281"/>
  <c r="L19282"/>
  <c r="L19283"/>
  <c r="L19284"/>
  <c r="L19285"/>
  <c r="L19286"/>
  <c r="L19287"/>
  <c r="L19288"/>
  <c r="L19289"/>
  <c r="L19290"/>
  <c r="L19291"/>
  <c r="L19292"/>
  <c r="L19293"/>
  <c r="L19294"/>
  <c r="L19295"/>
  <c r="L19296"/>
  <c r="L19297"/>
  <c r="L19298"/>
  <c r="L19299"/>
  <c r="L19300"/>
  <c r="L19301"/>
  <c r="L19302"/>
  <c r="L19303"/>
  <c r="L19304"/>
  <c r="L19305"/>
  <c r="L19306"/>
  <c r="L19307"/>
  <c r="L19308"/>
  <c r="L19309"/>
  <c r="L19310"/>
  <c r="L19311"/>
  <c r="L19312"/>
  <c r="L19313"/>
  <c r="L19314"/>
  <c r="L19315"/>
  <c r="L19316"/>
  <c r="L19317"/>
  <c r="L19318"/>
  <c r="L19319"/>
  <c r="L19320"/>
  <c r="L19321"/>
  <c r="L19322"/>
  <c r="L19323"/>
  <c r="L19324"/>
  <c r="L19325"/>
  <c r="L19326"/>
  <c r="L19327"/>
  <c r="L19328"/>
  <c r="L19329"/>
  <c r="L19330"/>
  <c r="L19331"/>
  <c r="L19332"/>
  <c r="L19333"/>
  <c r="L19334"/>
  <c r="L19335"/>
  <c r="L19336"/>
  <c r="L19337"/>
  <c r="L19338"/>
  <c r="L19339"/>
  <c r="L19340"/>
  <c r="L19341"/>
  <c r="L19342"/>
  <c r="L19343"/>
  <c r="L19344"/>
  <c r="L19345"/>
  <c r="L19346"/>
  <c r="L19347"/>
  <c r="L19348"/>
  <c r="L19349"/>
  <c r="L19350"/>
  <c r="L19351"/>
  <c r="L19352"/>
  <c r="L19353"/>
  <c r="L19354"/>
  <c r="L19355"/>
  <c r="L19356"/>
  <c r="L19357"/>
  <c r="L19358"/>
  <c r="L19359"/>
  <c r="L19360"/>
  <c r="L19361"/>
  <c r="L19362"/>
  <c r="L19363"/>
  <c r="L19364"/>
  <c r="L19365"/>
  <c r="L19366"/>
  <c r="L19367"/>
  <c r="L19368"/>
  <c r="L19369"/>
  <c r="L19370"/>
  <c r="L19371"/>
  <c r="L19372"/>
  <c r="L19373"/>
  <c r="L19374"/>
  <c r="L19375"/>
  <c r="L19376"/>
  <c r="L19377"/>
  <c r="L19378"/>
  <c r="L19379"/>
  <c r="L19380"/>
  <c r="L19381"/>
  <c r="L19382"/>
  <c r="L19383"/>
  <c r="L19384"/>
  <c r="L19385"/>
  <c r="L19386"/>
  <c r="L19387"/>
  <c r="L19388"/>
  <c r="L19389"/>
  <c r="L19390"/>
  <c r="L19391"/>
  <c r="L19392"/>
  <c r="L19393"/>
  <c r="L19394"/>
  <c r="L19395"/>
  <c r="L19396"/>
  <c r="L19397"/>
  <c r="L19398"/>
  <c r="L19399"/>
  <c r="L19400"/>
  <c r="L19401"/>
  <c r="L19402"/>
  <c r="L19403"/>
  <c r="L19404"/>
  <c r="L19405"/>
  <c r="L19406"/>
  <c r="L19407"/>
  <c r="L19408"/>
  <c r="L19409"/>
  <c r="L19410"/>
  <c r="L19411"/>
  <c r="L19412"/>
  <c r="L19413"/>
  <c r="L19414"/>
  <c r="L19415"/>
  <c r="L19416"/>
  <c r="L19417"/>
  <c r="L19418"/>
  <c r="L19419"/>
  <c r="L19420"/>
  <c r="L19421"/>
  <c r="L19422"/>
  <c r="L19423"/>
  <c r="L19424"/>
  <c r="L19425"/>
  <c r="L19426"/>
  <c r="L19427"/>
  <c r="L19428"/>
  <c r="L19429"/>
  <c r="L19430"/>
  <c r="L19431"/>
  <c r="L19432"/>
  <c r="L19433"/>
  <c r="L19434"/>
  <c r="L19435"/>
  <c r="L19436"/>
  <c r="L19437"/>
  <c r="L19438"/>
  <c r="L19439"/>
  <c r="L19440"/>
  <c r="L19441"/>
  <c r="L19442"/>
  <c r="L19443"/>
  <c r="L19444"/>
  <c r="L19445"/>
  <c r="L19446"/>
  <c r="L19447"/>
  <c r="L19448"/>
  <c r="L19449"/>
  <c r="L19450"/>
  <c r="L19451"/>
  <c r="L19452"/>
  <c r="L19453"/>
  <c r="L19454"/>
  <c r="L19455"/>
  <c r="L19456"/>
  <c r="L19457"/>
  <c r="L19458"/>
  <c r="L19459"/>
  <c r="L19460"/>
  <c r="L19461"/>
  <c r="L19462"/>
  <c r="L19463"/>
  <c r="L19464"/>
  <c r="L19465"/>
  <c r="L19466"/>
  <c r="L19467"/>
  <c r="L19468"/>
  <c r="L19469"/>
  <c r="L19470"/>
  <c r="L19471"/>
  <c r="L19472"/>
  <c r="L19473"/>
  <c r="L19474"/>
  <c r="L19475"/>
  <c r="L19476"/>
  <c r="L19477"/>
  <c r="L19478"/>
  <c r="L19479"/>
  <c r="L19480"/>
  <c r="L19481"/>
  <c r="L19482"/>
  <c r="L19483"/>
  <c r="L19484"/>
  <c r="L19485"/>
  <c r="L19486"/>
  <c r="L19487"/>
  <c r="L19488"/>
  <c r="L19489"/>
  <c r="L19490"/>
  <c r="L19491"/>
  <c r="L19492"/>
  <c r="L19493"/>
  <c r="L19494"/>
  <c r="L19495"/>
  <c r="L19496"/>
  <c r="L19497"/>
  <c r="L19498"/>
  <c r="L19499"/>
  <c r="L19500"/>
  <c r="L19501"/>
  <c r="L19502"/>
  <c r="L19503"/>
  <c r="L19504"/>
  <c r="L19505"/>
  <c r="L19506"/>
  <c r="L19507"/>
  <c r="L19508"/>
  <c r="L19509"/>
  <c r="L19510"/>
  <c r="L19511"/>
  <c r="L19512"/>
  <c r="L19513"/>
  <c r="L19514"/>
  <c r="L19515"/>
  <c r="L19516"/>
  <c r="L19517"/>
  <c r="L19518"/>
  <c r="L19519"/>
  <c r="L19520"/>
  <c r="L19521"/>
  <c r="L19522"/>
  <c r="L19523"/>
  <c r="L19524"/>
  <c r="L19525"/>
  <c r="L19526"/>
  <c r="L19527"/>
  <c r="L19528"/>
  <c r="L19529"/>
  <c r="L19530"/>
  <c r="L19531"/>
  <c r="L19532"/>
  <c r="L19533"/>
  <c r="L19534"/>
  <c r="L19535"/>
  <c r="L19536"/>
  <c r="L19537"/>
  <c r="L19538"/>
  <c r="L19539"/>
  <c r="L19540"/>
  <c r="L19541"/>
  <c r="L19542"/>
  <c r="L19543"/>
  <c r="L19544"/>
  <c r="L19545"/>
  <c r="L19546"/>
  <c r="L19547"/>
  <c r="L19548"/>
  <c r="L19549"/>
  <c r="L19550"/>
  <c r="L19551"/>
  <c r="L19552"/>
  <c r="L19553"/>
  <c r="L19554"/>
  <c r="L19555"/>
  <c r="L19556"/>
  <c r="L19557"/>
  <c r="L19558"/>
  <c r="L19559"/>
  <c r="L19560"/>
  <c r="L19561"/>
  <c r="L19562"/>
  <c r="L19563"/>
  <c r="L19564"/>
  <c r="L19565"/>
  <c r="L19566"/>
  <c r="L19567"/>
  <c r="L19568"/>
  <c r="L19569"/>
  <c r="L19570"/>
  <c r="L19571"/>
  <c r="L19572"/>
  <c r="L19573"/>
  <c r="L19574"/>
  <c r="L19575"/>
  <c r="L19576"/>
  <c r="L19577"/>
  <c r="L19578"/>
  <c r="L19579"/>
  <c r="L19580"/>
  <c r="L19581"/>
  <c r="L19582"/>
  <c r="L19583"/>
  <c r="L19584"/>
  <c r="L19585"/>
  <c r="L19586"/>
  <c r="L19587"/>
  <c r="L19588"/>
  <c r="L19589"/>
  <c r="L19590"/>
  <c r="L19591"/>
  <c r="L19592"/>
  <c r="L19593"/>
  <c r="L19594"/>
  <c r="L19595"/>
  <c r="L19596"/>
  <c r="L19597"/>
  <c r="L19598"/>
  <c r="L19599"/>
  <c r="L19600"/>
  <c r="L19601"/>
  <c r="L19602"/>
  <c r="L19603"/>
  <c r="L19604"/>
  <c r="L19605"/>
  <c r="L19606"/>
  <c r="L19607"/>
  <c r="L19608"/>
  <c r="L19609"/>
  <c r="L19610"/>
  <c r="L19611"/>
  <c r="L19612"/>
  <c r="L19613"/>
  <c r="L19614"/>
  <c r="L19615"/>
  <c r="L19616"/>
  <c r="L19617"/>
  <c r="L19618"/>
  <c r="L19619"/>
  <c r="L19620"/>
  <c r="L19621"/>
  <c r="L19622"/>
  <c r="L19623"/>
  <c r="L19624"/>
  <c r="L19625"/>
  <c r="L19626"/>
  <c r="L19627"/>
  <c r="L19628"/>
  <c r="L19629"/>
  <c r="L19630"/>
  <c r="L19631"/>
  <c r="L19632"/>
  <c r="L19633"/>
  <c r="L19634"/>
  <c r="L19635"/>
  <c r="L19636"/>
  <c r="L19637"/>
  <c r="L19638"/>
  <c r="L19639"/>
  <c r="L19640"/>
  <c r="L19641"/>
  <c r="L19642"/>
  <c r="L19643"/>
  <c r="L19644"/>
  <c r="L19645"/>
  <c r="L19646"/>
  <c r="L19647"/>
  <c r="L19648"/>
  <c r="L19649"/>
  <c r="L19650"/>
  <c r="L19651"/>
  <c r="L19652"/>
  <c r="L19653"/>
  <c r="L19654"/>
  <c r="L19655"/>
  <c r="L19656"/>
  <c r="L19657"/>
  <c r="L19658"/>
  <c r="L19659"/>
  <c r="L19660"/>
  <c r="L19661"/>
  <c r="L19662"/>
  <c r="L19663"/>
  <c r="L19664"/>
  <c r="L19665"/>
  <c r="L19666"/>
  <c r="L19667"/>
  <c r="L19668"/>
  <c r="L19669"/>
  <c r="L19670"/>
  <c r="L19671"/>
  <c r="L19672"/>
  <c r="L19673"/>
  <c r="L19674"/>
  <c r="L19675"/>
  <c r="L19676"/>
  <c r="L19677"/>
  <c r="L19678"/>
  <c r="L19679"/>
  <c r="L19680"/>
  <c r="L19681"/>
  <c r="L19682"/>
  <c r="L19683"/>
  <c r="L19684"/>
  <c r="L19685"/>
  <c r="L19686"/>
  <c r="L19687"/>
  <c r="L19688"/>
  <c r="L19689"/>
  <c r="L19690"/>
  <c r="L19691"/>
  <c r="L19692"/>
  <c r="L19693"/>
  <c r="L19694"/>
  <c r="L19695"/>
  <c r="L19696"/>
  <c r="L19697"/>
  <c r="L19698"/>
  <c r="L19699"/>
  <c r="L19700"/>
  <c r="L19701"/>
  <c r="L19702"/>
  <c r="L19703"/>
  <c r="L19704"/>
  <c r="L19705"/>
  <c r="L19706"/>
  <c r="L19707"/>
  <c r="L19708"/>
  <c r="L19709"/>
  <c r="L19710"/>
  <c r="L19711"/>
  <c r="L19712"/>
  <c r="L19713"/>
  <c r="L19714"/>
  <c r="L19715"/>
  <c r="L19716"/>
  <c r="L19717"/>
  <c r="L19718"/>
  <c r="L19719"/>
  <c r="L19720"/>
  <c r="L19721"/>
  <c r="L19722"/>
  <c r="L19723"/>
  <c r="L19724"/>
  <c r="L19725"/>
  <c r="L19726"/>
  <c r="L19727"/>
  <c r="L19728"/>
  <c r="L19729"/>
  <c r="L19730"/>
  <c r="L19731"/>
  <c r="L19732"/>
  <c r="L19733"/>
  <c r="L19734"/>
  <c r="L19735"/>
  <c r="L19736"/>
  <c r="L19737"/>
  <c r="L19738"/>
  <c r="L19739"/>
  <c r="L19740"/>
  <c r="L19741"/>
  <c r="L19742"/>
  <c r="L19743"/>
  <c r="L19744"/>
  <c r="L19745"/>
  <c r="L19746"/>
  <c r="L19747"/>
  <c r="L19748"/>
  <c r="L19749"/>
  <c r="L19750"/>
  <c r="L19751"/>
  <c r="L19752"/>
  <c r="L19753"/>
  <c r="L19754"/>
  <c r="L19755"/>
  <c r="L19756"/>
  <c r="L19757"/>
  <c r="L19758"/>
  <c r="L19759"/>
  <c r="L19760"/>
  <c r="L19761"/>
  <c r="L19762"/>
  <c r="L19763"/>
  <c r="L19764"/>
  <c r="L19765"/>
  <c r="L19766"/>
  <c r="L19767"/>
  <c r="L19768"/>
  <c r="L19769"/>
  <c r="L19770"/>
  <c r="L19771"/>
  <c r="L19772"/>
  <c r="L19773"/>
  <c r="L19774"/>
  <c r="L19775"/>
  <c r="L19776"/>
  <c r="L19777"/>
  <c r="L19778"/>
  <c r="L19779"/>
  <c r="L19780"/>
  <c r="L19781"/>
  <c r="L19782"/>
  <c r="L19783"/>
  <c r="L19784"/>
  <c r="L19785"/>
  <c r="L19786"/>
  <c r="L19787"/>
  <c r="L19788"/>
  <c r="L19789"/>
  <c r="L19790"/>
  <c r="L19791"/>
  <c r="L19792"/>
  <c r="L19793"/>
  <c r="L19794"/>
  <c r="L19795"/>
  <c r="L19796"/>
  <c r="L19797"/>
  <c r="L19798"/>
  <c r="L19799"/>
  <c r="L19800"/>
  <c r="L19801"/>
  <c r="L19802"/>
  <c r="L19803"/>
  <c r="L19804"/>
  <c r="L19805"/>
  <c r="L19806"/>
  <c r="L19807"/>
  <c r="L19808"/>
  <c r="L19809"/>
  <c r="L19810"/>
  <c r="L19811"/>
  <c r="L19812"/>
  <c r="L19813"/>
  <c r="L19814"/>
  <c r="L19815"/>
  <c r="L19816"/>
  <c r="L19817"/>
  <c r="L19818"/>
  <c r="L19819"/>
  <c r="L19820"/>
  <c r="L19821"/>
  <c r="L19822"/>
  <c r="L19823"/>
  <c r="L19824"/>
  <c r="L19825"/>
  <c r="L19826"/>
  <c r="L19827"/>
  <c r="L19828"/>
  <c r="L19829"/>
  <c r="L19830"/>
  <c r="L19831"/>
  <c r="L19832"/>
  <c r="L19833"/>
  <c r="L19834"/>
  <c r="L19835"/>
  <c r="L19836"/>
  <c r="L19837"/>
  <c r="L19838"/>
  <c r="L19839"/>
  <c r="L19840"/>
  <c r="L19841"/>
  <c r="L19842"/>
  <c r="L19843"/>
  <c r="L19844"/>
  <c r="L19845"/>
  <c r="L19846"/>
  <c r="L19847"/>
  <c r="L19848"/>
  <c r="L19849"/>
  <c r="L19850"/>
  <c r="L19851"/>
  <c r="L19852"/>
  <c r="L19853"/>
  <c r="L19854"/>
  <c r="L19855"/>
  <c r="L19856"/>
  <c r="L19857"/>
  <c r="L19858"/>
  <c r="L19859"/>
  <c r="L19860"/>
  <c r="L19861"/>
  <c r="L19862"/>
  <c r="L19863"/>
  <c r="L19864"/>
  <c r="L19865"/>
  <c r="L19866"/>
  <c r="L19867"/>
  <c r="L19868"/>
  <c r="L19869"/>
  <c r="L19870"/>
  <c r="L19871"/>
  <c r="L19872"/>
  <c r="L19873"/>
  <c r="L19874"/>
  <c r="L19875"/>
  <c r="L19876"/>
  <c r="L19877"/>
  <c r="L19878"/>
  <c r="L19879"/>
  <c r="L19880"/>
  <c r="L19881"/>
  <c r="L19882"/>
  <c r="L19883"/>
  <c r="L19884"/>
  <c r="L19885"/>
  <c r="L19886"/>
  <c r="L19887"/>
  <c r="L19888"/>
  <c r="L19889"/>
  <c r="L19890"/>
  <c r="L19891"/>
  <c r="L19892"/>
  <c r="L19893"/>
  <c r="L19894"/>
  <c r="L19895"/>
  <c r="L19896"/>
  <c r="L19897"/>
  <c r="L19898"/>
  <c r="L19899"/>
  <c r="L19900"/>
  <c r="L19901"/>
  <c r="L19902"/>
  <c r="L19903"/>
  <c r="L19904"/>
  <c r="L19905"/>
  <c r="L19906"/>
  <c r="L19907"/>
  <c r="L19908"/>
  <c r="L19909"/>
  <c r="L19910"/>
  <c r="L19911"/>
  <c r="L19912"/>
  <c r="L19913"/>
  <c r="L19914"/>
  <c r="L19915"/>
  <c r="L19916"/>
  <c r="L19917"/>
  <c r="L19918"/>
  <c r="L19919"/>
  <c r="L19920"/>
  <c r="L19921"/>
  <c r="L19922"/>
  <c r="L19923"/>
  <c r="L19924"/>
  <c r="L19925"/>
  <c r="L19926"/>
  <c r="L19927"/>
  <c r="L19928"/>
  <c r="L19929"/>
  <c r="L19930"/>
  <c r="L19931"/>
  <c r="L19932"/>
  <c r="L19933"/>
  <c r="L19934"/>
  <c r="L19935"/>
  <c r="L19936"/>
  <c r="L19937"/>
  <c r="L19938"/>
  <c r="L19939"/>
  <c r="L19940"/>
  <c r="L19941"/>
  <c r="L19942"/>
  <c r="L19943"/>
  <c r="L19944"/>
  <c r="L19945"/>
  <c r="L19946"/>
  <c r="L19947"/>
  <c r="L19948"/>
  <c r="L19949"/>
  <c r="L19950"/>
  <c r="L19951"/>
  <c r="L19952"/>
  <c r="L19953"/>
  <c r="L19954"/>
  <c r="L19955"/>
  <c r="L19956"/>
  <c r="L19957"/>
  <c r="L19958"/>
  <c r="L19959"/>
  <c r="L19960"/>
  <c r="L19961"/>
  <c r="L19962"/>
  <c r="L19963"/>
  <c r="L19964"/>
  <c r="L19965"/>
  <c r="L19966"/>
  <c r="L19967"/>
  <c r="L19968"/>
  <c r="L19969"/>
  <c r="L19970"/>
  <c r="L19971"/>
  <c r="L19972"/>
  <c r="L19973"/>
  <c r="L19974"/>
  <c r="L19975"/>
  <c r="L19976"/>
  <c r="L19977"/>
  <c r="L19978"/>
  <c r="L19979"/>
  <c r="L19980"/>
  <c r="L19981"/>
  <c r="L19982"/>
  <c r="L19983"/>
  <c r="L19984"/>
  <c r="L19985"/>
  <c r="L19986"/>
  <c r="L19987"/>
  <c r="L19988"/>
  <c r="L19989"/>
  <c r="L19990"/>
  <c r="L19991"/>
  <c r="L19992"/>
  <c r="L19993"/>
  <c r="L19994"/>
  <c r="L19995"/>
  <c r="L19996"/>
  <c r="L19997"/>
  <c r="L19998"/>
  <c r="L19999"/>
  <c r="L20000"/>
  <c r="L20001"/>
  <c r="L20002"/>
  <c r="L20003"/>
  <c r="L20004"/>
  <c r="L20005"/>
  <c r="L20006"/>
  <c r="L20007"/>
  <c r="L20008"/>
  <c r="L20009"/>
  <c r="L20010"/>
  <c r="L20011"/>
  <c r="L20012"/>
  <c r="L20013"/>
  <c r="L20014"/>
  <c r="L20015"/>
  <c r="L20016"/>
  <c r="L20017"/>
  <c r="L20018"/>
  <c r="L20019"/>
  <c r="L20020"/>
  <c r="L20021"/>
  <c r="L20022"/>
  <c r="L20023"/>
  <c r="L20024"/>
  <c r="L20025"/>
  <c r="L20026"/>
  <c r="L20027"/>
  <c r="L20028"/>
  <c r="L20029"/>
  <c r="L20030"/>
  <c r="L20031"/>
  <c r="L20032"/>
  <c r="L20033"/>
  <c r="L20034"/>
  <c r="L20035"/>
  <c r="L20036"/>
  <c r="L20037"/>
  <c r="L20038"/>
  <c r="L20039"/>
  <c r="L20040"/>
  <c r="L20041"/>
  <c r="L20042"/>
  <c r="L20043"/>
  <c r="L20044"/>
  <c r="L20045"/>
  <c r="L20046"/>
  <c r="L20047"/>
  <c r="L20048"/>
  <c r="L20049"/>
  <c r="L20050"/>
  <c r="L20051"/>
  <c r="L20052"/>
  <c r="L20053"/>
  <c r="L20054"/>
  <c r="L20055"/>
  <c r="L20056"/>
  <c r="L20057"/>
  <c r="L20058"/>
  <c r="L20059"/>
  <c r="L20060"/>
  <c r="L20061"/>
  <c r="L20062"/>
  <c r="L20063"/>
  <c r="L20064"/>
  <c r="L20065"/>
  <c r="L20066"/>
  <c r="L20067"/>
  <c r="L20068"/>
  <c r="L20069"/>
  <c r="L20070"/>
  <c r="L20071"/>
  <c r="L20072"/>
  <c r="L20073"/>
  <c r="L20074"/>
  <c r="L20075"/>
  <c r="L20076"/>
  <c r="L20077"/>
  <c r="L20078"/>
  <c r="L20079"/>
  <c r="L20080"/>
  <c r="L20081"/>
  <c r="L20082"/>
  <c r="L20083"/>
  <c r="L20084"/>
  <c r="L20085"/>
  <c r="L20086"/>
  <c r="L20087"/>
  <c r="L20088"/>
  <c r="L20089"/>
  <c r="L20090"/>
  <c r="L20091"/>
  <c r="L20092"/>
  <c r="L20093"/>
  <c r="L20094"/>
  <c r="L20095"/>
  <c r="L20096"/>
  <c r="L20097"/>
  <c r="L20098"/>
  <c r="L20099"/>
  <c r="L20100"/>
  <c r="L20101"/>
  <c r="L20102"/>
  <c r="L20103"/>
  <c r="L20104"/>
  <c r="L20105"/>
  <c r="L20106"/>
  <c r="L20107"/>
  <c r="L20108"/>
  <c r="L20109"/>
  <c r="L20110"/>
  <c r="L20111"/>
  <c r="L20112"/>
  <c r="L20113"/>
  <c r="L20114"/>
  <c r="L20115"/>
  <c r="L20116"/>
  <c r="L20117"/>
  <c r="L20118"/>
  <c r="L20119"/>
  <c r="L20120"/>
  <c r="L20121"/>
  <c r="L20122"/>
  <c r="L20123"/>
  <c r="L20124"/>
  <c r="L20125"/>
  <c r="L20126"/>
  <c r="L20127"/>
  <c r="L20128"/>
  <c r="L20129"/>
  <c r="L20130"/>
  <c r="L20131"/>
  <c r="L20132"/>
  <c r="L20133"/>
  <c r="L20134"/>
  <c r="L20135"/>
  <c r="L20136"/>
  <c r="L20137"/>
  <c r="L20138"/>
  <c r="L20139"/>
  <c r="L20140"/>
  <c r="L20141"/>
  <c r="L20142"/>
  <c r="L20143"/>
  <c r="L20144"/>
  <c r="L20145"/>
  <c r="L20146"/>
  <c r="L20147"/>
  <c r="L20148"/>
  <c r="L20149"/>
  <c r="L20150"/>
  <c r="L20151"/>
  <c r="L20152"/>
  <c r="L20153"/>
  <c r="L20154"/>
  <c r="L20155"/>
  <c r="L20156"/>
  <c r="L20157"/>
  <c r="L20158"/>
  <c r="L20159"/>
  <c r="L20160"/>
  <c r="L20161"/>
  <c r="L20162"/>
  <c r="L20163"/>
  <c r="L20164"/>
  <c r="L20165"/>
  <c r="L20166"/>
  <c r="L20167"/>
  <c r="L20168"/>
  <c r="L20169"/>
  <c r="L20170"/>
  <c r="L20171"/>
  <c r="L20172"/>
  <c r="L20173"/>
  <c r="L20174"/>
  <c r="L20175"/>
  <c r="L20176"/>
  <c r="L20177"/>
  <c r="L20178"/>
  <c r="L20179"/>
  <c r="L20180"/>
  <c r="L20181"/>
  <c r="L20182"/>
  <c r="L20183"/>
  <c r="L20184"/>
  <c r="L20185"/>
  <c r="L20186"/>
  <c r="L20187"/>
  <c r="L20188"/>
  <c r="L20189"/>
  <c r="L20190"/>
  <c r="L20191"/>
  <c r="L20192"/>
  <c r="L20193"/>
  <c r="L20194"/>
  <c r="L20195"/>
  <c r="L20196"/>
  <c r="L20197"/>
  <c r="L20198"/>
  <c r="L20199"/>
  <c r="L20200"/>
  <c r="L20201"/>
  <c r="L20202"/>
  <c r="L20203"/>
  <c r="L20204"/>
  <c r="L20205"/>
  <c r="L20206"/>
  <c r="L20207"/>
  <c r="L20208"/>
  <c r="L20209"/>
  <c r="L20210"/>
  <c r="L20211"/>
  <c r="L20212"/>
  <c r="L20213"/>
  <c r="L20214"/>
  <c r="L20215"/>
  <c r="L20216"/>
  <c r="L20217"/>
  <c r="L20218"/>
  <c r="L20219"/>
  <c r="L20220"/>
  <c r="L20221"/>
  <c r="L20222"/>
  <c r="L20223"/>
  <c r="L20224"/>
  <c r="L20225"/>
  <c r="L20226"/>
  <c r="L20227"/>
  <c r="L20228"/>
  <c r="L20229"/>
  <c r="L20230"/>
  <c r="L20231"/>
  <c r="L20232"/>
  <c r="L20233"/>
  <c r="L20234"/>
  <c r="L20235"/>
  <c r="L20236"/>
  <c r="L20237"/>
  <c r="L20238"/>
  <c r="L20239"/>
  <c r="L20240"/>
  <c r="L20241"/>
  <c r="L20242"/>
  <c r="L20243"/>
  <c r="L20244"/>
  <c r="L20245"/>
  <c r="L20246"/>
  <c r="L20247"/>
  <c r="L20248"/>
  <c r="L20249"/>
  <c r="L20250"/>
  <c r="L20251"/>
  <c r="L20252"/>
  <c r="L20253"/>
  <c r="L20254"/>
  <c r="L20255"/>
  <c r="L20256"/>
  <c r="L20257"/>
  <c r="L20258"/>
  <c r="L20259"/>
  <c r="L20260"/>
  <c r="L20261"/>
  <c r="L20262"/>
  <c r="L20263"/>
  <c r="L20264"/>
  <c r="L20265"/>
  <c r="L20266"/>
  <c r="L20267"/>
  <c r="L20268"/>
  <c r="L20269"/>
  <c r="L20270"/>
  <c r="L20271"/>
  <c r="L20272"/>
  <c r="L20273"/>
  <c r="L20274"/>
  <c r="L20275"/>
  <c r="L20276"/>
  <c r="L20277"/>
  <c r="L20278"/>
  <c r="L20279"/>
  <c r="L20280"/>
  <c r="L20281"/>
  <c r="L20282"/>
  <c r="L20283"/>
  <c r="L20284"/>
  <c r="L20285"/>
  <c r="L20286"/>
  <c r="L20287"/>
  <c r="L20288"/>
  <c r="L20289"/>
  <c r="L20290"/>
  <c r="L20291"/>
  <c r="L20292"/>
  <c r="L20293"/>
  <c r="L20294"/>
  <c r="L20295"/>
  <c r="L20296"/>
  <c r="L20297"/>
  <c r="L20298"/>
  <c r="L20299"/>
  <c r="L20300"/>
  <c r="L20301"/>
  <c r="L20302"/>
  <c r="L20303"/>
  <c r="L20304"/>
  <c r="L20305"/>
  <c r="L20306"/>
  <c r="L20307"/>
  <c r="L20308"/>
  <c r="L20309"/>
  <c r="L20310"/>
  <c r="L20311"/>
  <c r="L20312"/>
  <c r="L20313"/>
  <c r="L20314"/>
  <c r="L20315"/>
  <c r="L20316"/>
  <c r="L20317"/>
  <c r="L20318"/>
  <c r="L20319"/>
  <c r="L20320"/>
  <c r="L20321"/>
  <c r="L20322"/>
  <c r="L20323"/>
  <c r="L20324"/>
  <c r="L20325"/>
  <c r="L20326"/>
  <c r="L20327"/>
  <c r="L20328"/>
  <c r="L20329"/>
  <c r="L20330"/>
  <c r="L20331"/>
  <c r="L20332"/>
  <c r="L20333"/>
  <c r="L20334"/>
  <c r="L20335"/>
  <c r="L20336"/>
  <c r="L20337"/>
  <c r="L20338"/>
  <c r="L20339"/>
  <c r="L20340"/>
  <c r="L20341"/>
  <c r="L20342"/>
  <c r="L20343"/>
  <c r="L20344"/>
  <c r="L20345"/>
  <c r="L20346"/>
  <c r="L20347"/>
  <c r="L20348"/>
  <c r="L20349"/>
  <c r="L20350"/>
  <c r="L20351"/>
  <c r="L20352"/>
  <c r="L20353"/>
  <c r="L20354"/>
  <c r="L20355"/>
  <c r="L20356"/>
  <c r="L20357"/>
  <c r="L20358"/>
  <c r="L20359"/>
  <c r="L20360"/>
  <c r="L20361"/>
  <c r="L20362"/>
  <c r="L20363"/>
  <c r="L20364"/>
  <c r="L20365"/>
  <c r="L20366"/>
  <c r="L20367"/>
  <c r="L20368"/>
  <c r="L20369"/>
  <c r="L20370"/>
  <c r="L20371"/>
  <c r="L20372"/>
  <c r="L20373"/>
  <c r="L20374"/>
  <c r="L20375"/>
  <c r="L20376"/>
  <c r="L20377"/>
  <c r="L20378"/>
  <c r="L20379"/>
  <c r="L20380"/>
  <c r="L20381"/>
  <c r="L20382"/>
  <c r="L20383"/>
  <c r="L20384"/>
  <c r="L20385"/>
  <c r="L20386"/>
  <c r="L20387"/>
  <c r="L20388"/>
  <c r="L20389"/>
  <c r="L20390"/>
  <c r="L20391"/>
  <c r="L20392"/>
  <c r="L20393"/>
  <c r="L20394"/>
  <c r="L20395"/>
  <c r="L20396"/>
  <c r="L20397"/>
  <c r="L20398"/>
  <c r="L20399"/>
  <c r="L20400"/>
  <c r="L20401"/>
  <c r="L20402"/>
  <c r="L20403"/>
  <c r="L20404"/>
  <c r="L20405"/>
  <c r="L20406"/>
  <c r="L20407"/>
  <c r="L20408"/>
  <c r="L20409"/>
  <c r="L20410"/>
  <c r="L20411"/>
  <c r="L20412"/>
  <c r="L20413"/>
  <c r="L20414"/>
  <c r="L20415"/>
  <c r="L20416"/>
  <c r="L20417"/>
  <c r="L20418"/>
  <c r="L20419"/>
  <c r="L20420"/>
  <c r="L20421"/>
  <c r="L20422"/>
  <c r="L20423"/>
  <c r="L20424"/>
  <c r="L20425"/>
  <c r="L20426"/>
  <c r="L20427"/>
  <c r="L20428"/>
  <c r="L20429"/>
  <c r="L20430"/>
  <c r="L20431"/>
  <c r="L20432"/>
  <c r="L20433"/>
  <c r="L20434"/>
  <c r="L20435"/>
  <c r="L20436"/>
  <c r="L20437"/>
  <c r="L20438"/>
  <c r="L20439"/>
  <c r="L20440"/>
  <c r="L20441"/>
  <c r="L20442"/>
  <c r="L20443"/>
  <c r="L20444"/>
  <c r="L20445"/>
  <c r="L20446"/>
  <c r="L20447"/>
  <c r="L20448"/>
  <c r="L20449"/>
  <c r="L20450"/>
  <c r="L20451"/>
  <c r="L20452"/>
  <c r="L20453"/>
  <c r="L20454"/>
  <c r="L20455"/>
  <c r="L20456"/>
  <c r="L20457"/>
  <c r="L20458"/>
  <c r="L20459"/>
  <c r="L20460"/>
  <c r="L20461"/>
  <c r="L20462"/>
  <c r="L20463"/>
  <c r="L20464"/>
  <c r="L20465"/>
  <c r="L20466"/>
  <c r="L20467"/>
  <c r="L20468"/>
  <c r="L20469"/>
  <c r="L20470"/>
  <c r="L20471"/>
  <c r="L20472"/>
  <c r="L20473"/>
  <c r="L20474"/>
  <c r="L20475"/>
  <c r="L20476"/>
  <c r="L20477"/>
  <c r="L20478"/>
  <c r="L20479"/>
  <c r="L20480"/>
  <c r="L20481"/>
  <c r="L20482"/>
  <c r="L20483"/>
  <c r="L20484"/>
  <c r="L20485"/>
  <c r="L20486"/>
  <c r="L20487"/>
  <c r="L20488"/>
  <c r="L20489"/>
  <c r="L20490"/>
  <c r="L20491"/>
  <c r="L20492"/>
  <c r="L20493"/>
  <c r="L20494"/>
  <c r="L20495"/>
  <c r="L20496"/>
  <c r="L20497"/>
  <c r="L20498"/>
  <c r="L20499"/>
  <c r="L20500"/>
  <c r="L20501"/>
  <c r="L20502"/>
  <c r="L20503"/>
  <c r="L20504"/>
  <c r="L20505"/>
  <c r="L20506"/>
  <c r="L20507"/>
  <c r="L20508"/>
  <c r="L20509"/>
  <c r="L20510"/>
  <c r="L20511"/>
  <c r="L20512"/>
  <c r="L20513"/>
  <c r="L20514"/>
  <c r="L20515"/>
  <c r="L20516"/>
  <c r="L20517"/>
  <c r="L20518"/>
  <c r="L20519"/>
  <c r="L20520"/>
  <c r="L20521"/>
  <c r="L20522"/>
  <c r="L20523"/>
  <c r="L20524"/>
  <c r="L20525"/>
  <c r="L20526"/>
  <c r="L20527"/>
  <c r="L20528"/>
  <c r="L20529"/>
  <c r="L20530"/>
  <c r="L20531"/>
  <c r="L20532"/>
  <c r="L20533"/>
  <c r="L20534"/>
  <c r="L20535"/>
  <c r="L20536"/>
  <c r="L20537"/>
  <c r="L20538"/>
  <c r="L20539"/>
  <c r="L20540"/>
  <c r="L20541"/>
  <c r="L20542"/>
  <c r="L20543"/>
  <c r="L20544"/>
  <c r="L20545"/>
  <c r="L20546"/>
  <c r="L20547"/>
  <c r="L20548"/>
  <c r="L20549"/>
  <c r="L20550"/>
  <c r="L20551"/>
  <c r="L20552"/>
  <c r="L20553"/>
  <c r="L20554"/>
  <c r="L20555"/>
  <c r="L20556"/>
  <c r="L20557"/>
  <c r="L20558"/>
  <c r="L20559"/>
  <c r="L20560"/>
  <c r="L20561"/>
  <c r="L20562"/>
  <c r="L20563"/>
  <c r="L20564"/>
  <c r="L20565"/>
  <c r="L20566"/>
  <c r="L20567"/>
  <c r="L20568"/>
  <c r="L20569"/>
  <c r="L20570"/>
  <c r="L20571"/>
  <c r="L20572"/>
  <c r="L20573"/>
  <c r="L20574"/>
  <c r="L20575"/>
  <c r="L20576"/>
  <c r="L20577"/>
  <c r="L20578"/>
  <c r="L20579"/>
  <c r="L20580"/>
  <c r="L20581"/>
  <c r="L20582"/>
  <c r="L20583"/>
  <c r="L20584"/>
  <c r="L20585"/>
  <c r="L20586"/>
  <c r="L20587"/>
  <c r="L20588"/>
  <c r="L20589"/>
  <c r="L20590"/>
  <c r="L20591"/>
  <c r="L20592"/>
  <c r="L20593"/>
  <c r="L20594"/>
  <c r="L20595"/>
  <c r="L20596"/>
  <c r="L20597"/>
  <c r="L20598"/>
  <c r="L20599"/>
  <c r="L20600"/>
  <c r="L20601"/>
  <c r="L20602"/>
  <c r="L20603"/>
  <c r="L20604"/>
  <c r="L20605"/>
  <c r="L20606"/>
  <c r="L20607"/>
  <c r="L20608"/>
  <c r="L20609"/>
  <c r="L20610"/>
  <c r="L20611"/>
  <c r="L20612"/>
  <c r="L20613"/>
  <c r="L20614"/>
  <c r="L20615"/>
  <c r="L20616"/>
  <c r="L20617"/>
  <c r="L20618"/>
  <c r="L20619"/>
  <c r="L20620"/>
  <c r="L20621"/>
  <c r="L20622"/>
  <c r="L20623"/>
  <c r="L20624"/>
  <c r="L20625"/>
  <c r="L20626"/>
  <c r="L20627"/>
  <c r="L20628"/>
  <c r="L20629"/>
  <c r="L20630"/>
  <c r="L20631"/>
  <c r="L20632"/>
  <c r="L20633"/>
  <c r="L20634"/>
  <c r="L20635"/>
  <c r="L20636"/>
  <c r="L20637"/>
  <c r="L20638"/>
  <c r="L20639"/>
  <c r="L20640"/>
  <c r="L20641"/>
  <c r="L20642"/>
  <c r="L20643"/>
  <c r="L20644"/>
  <c r="L20645"/>
  <c r="L20646"/>
  <c r="L20647"/>
  <c r="L20648"/>
  <c r="L20649"/>
  <c r="L20650"/>
  <c r="L20651"/>
  <c r="L20652"/>
  <c r="L20653"/>
  <c r="L20654"/>
  <c r="L20655"/>
  <c r="L20656"/>
  <c r="L20657"/>
  <c r="L20658"/>
  <c r="L20659"/>
  <c r="L20660"/>
  <c r="L20661"/>
  <c r="L20662"/>
  <c r="L20663"/>
  <c r="L20664"/>
  <c r="L20665"/>
  <c r="L20666"/>
  <c r="L20667"/>
  <c r="L20668"/>
  <c r="L20669"/>
  <c r="L20670"/>
  <c r="L20671"/>
  <c r="L20672"/>
  <c r="L20673"/>
  <c r="L20674"/>
  <c r="L20675"/>
  <c r="L20676"/>
  <c r="L20677"/>
  <c r="L20678"/>
  <c r="L20679"/>
  <c r="L20680"/>
  <c r="L20681"/>
  <c r="L20682"/>
  <c r="L20683"/>
  <c r="L20684"/>
  <c r="L20685"/>
  <c r="L20686"/>
  <c r="L20687"/>
  <c r="L20688"/>
  <c r="L20689"/>
  <c r="L20690"/>
  <c r="L20691"/>
  <c r="L20692"/>
  <c r="L20693"/>
  <c r="L20694"/>
  <c r="L20695"/>
  <c r="L20696"/>
  <c r="L20697"/>
  <c r="L20698"/>
  <c r="L20699"/>
  <c r="L20700"/>
  <c r="L20701"/>
  <c r="L20702"/>
  <c r="L20703"/>
  <c r="L20704"/>
  <c r="L20705"/>
  <c r="L20706"/>
  <c r="L20707"/>
  <c r="L20708"/>
  <c r="L20709"/>
  <c r="L20710"/>
  <c r="L20711"/>
  <c r="L20712"/>
  <c r="L20713"/>
  <c r="L20714"/>
  <c r="L20715"/>
  <c r="L20716"/>
  <c r="L20717"/>
  <c r="L20718"/>
  <c r="L20719"/>
  <c r="L20720"/>
  <c r="L20721"/>
  <c r="L20722"/>
  <c r="L20723"/>
  <c r="L20724"/>
  <c r="L20725"/>
  <c r="L20726"/>
  <c r="L20727"/>
  <c r="L20728"/>
  <c r="L20729"/>
  <c r="L20730"/>
  <c r="L20731"/>
  <c r="L20732"/>
  <c r="L20733"/>
  <c r="L20734"/>
  <c r="L20735"/>
  <c r="L20736"/>
  <c r="L20737"/>
  <c r="L20738"/>
  <c r="L20739"/>
  <c r="L20740"/>
  <c r="L20741"/>
  <c r="L20742"/>
  <c r="L20743"/>
  <c r="L20744"/>
  <c r="L20745"/>
  <c r="L20746"/>
  <c r="L20747"/>
  <c r="L20748"/>
  <c r="L20749"/>
  <c r="L20750"/>
  <c r="L20751"/>
  <c r="L20752"/>
  <c r="L20753"/>
  <c r="L20754"/>
  <c r="L20755"/>
  <c r="L20756"/>
  <c r="L20757"/>
  <c r="L20758"/>
  <c r="L20759"/>
  <c r="L20760"/>
  <c r="L20761"/>
  <c r="L20762"/>
  <c r="L20763"/>
  <c r="L20764"/>
  <c r="L20765"/>
  <c r="L20766"/>
  <c r="L20767"/>
  <c r="L20768"/>
  <c r="L20769"/>
  <c r="L20770"/>
  <c r="L20771"/>
  <c r="L20772"/>
  <c r="L20773"/>
  <c r="L20774"/>
  <c r="L20775"/>
  <c r="L20776"/>
  <c r="L20777"/>
  <c r="L20778"/>
  <c r="L20779"/>
  <c r="L20780"/>
  <c r="L20781"/>
  <c r="L20782"/>
  <c r="L20783"/>
  <c r="L20784"/>
  <c r="L20785"/>
  <c r="L20786"/>
  <c r="L20787"/>
  <c r="L20788"/>
  <c r="L20789"/>
  <c r="L20790"/>
  <c r="L20791"/>
  <c r="L20792"/>
  <c r="L20793"/>
  <c r="L20794"/>
  <c r="L20795"/>
  <c r="L20796"/>
  <c r="L20797"/>
  <c r="L20798"/>
  <c r="L20799"/>
  <c r="L20800"/>
  <c r="L20801"/>
  <c r="L20802"/>
  <c r="L20803"/>
  <c r="L20804"/>
  <c r="L20805"/>
  <c r="L20806"/>
  <c r="L20807"/>
  <c r="L20808"/>
  <c r="L20809"/>
  <c r="L20810"/>
  <c r="L20811"/>
  <c r="L20812"/>
  <c r="L20813"/>
  <c r="L20814"/>
  <c r="L20815"/>
  <c r="L20816"/>
  <c r="L20817"/>
  <c r="L20818"/>
  <c r="L20819"/>
  <c r="L20820"/>
  <c r="L20821"/>
  <c r="L20822"/>
  <c r="L20823"/>
  <c r="L20824"/>
  <c r="L20825"/>
  <c r="L20826"/>
  <c r="L20827"/>
  <c r="L20828"/>
  <c r="L20829"/>
  <c r="L20830"/>
  <c r="L20831"/>
  <c r="L20832"/>
  <c r="L20833"/>
  <c r="L20834"/>
  <c r="L20835"/>
  <c r="L20836"/>
  <c r="L20837"/>
  <c r="L20838"/>
  <c r="L20839"/>
  <c r="L20840"/>
  <c r="L20841"/>
  <c r="L20842"/>
  <c r="L20843"/>
  <c r="L20844"/>
  <c r="L20845"/>
  <c r="L20846"/>
  <c r="L20847"/>
  <c r="L20848"/>
  <c r="L20849"/>
  <c r="L20850"/>
  <c r="L20851"/>
  <c r="L20852"/>
  <c r="L20853"/>
  <c r="L20854"/>
  <c r="L20855"/>
  <c r="L20856"/>
  <c r="L20857"/>
  <c r="L20858"/>
  <c r="L20859"/>
  <c r="L20860"/>
  <c r="L20861"/>
  <c r="L20862"/>
  <c r="L20863"/>
  <c r="L20864"/>
  <c r="L20865"/>
  <c r="L20866"/>
  <c r="L20867"/>
  <c r="L20868"/>
  <c r="L20869"/>
  <c r="L20870"/>
  <c r="L20871"/>
  <c r="L20872"/>
  <c r="L20873"/>
  <c r="L20874"/>
  <c r="L20875"/>
  <c r="L20876"/>
  <c r="L20877"/>
  <c r="L20878"/>
  <c r="L20879"/>
  <c r="L20880"/>
  <c r="L20881"/>
  <c r="L20882"/>
  <c r="L20883"/>
  <c r="L20884"/>
  <c r="L20885"/>
  <c r="L20886"/>
  <c r="L20887"/>
  <c r="L20888"/>
  <c r="L20889"/>
  <c r="L20890"/>
  <c r="L20891"/>
  <c r="L20892"/>
  <c r="L20893"/>
  <c r="L20894"/>
  <c r="L20895"/>
  <c r="L20896"/>
  <c r="L20897"/>
  <c r="L20898"/>
  <c r="L20899"/>
  <c r="L20900"/>
  <c r="L20901"/>
  <c r="L20902"/>
  <c r="L20903"/>
  <c r="L20904"/>
  <c r="L20905"/>
  <c r="L20906"/>
  <c r="L20907"/>
  <c r="L20908"/>
  <c r="L20909"/>
  <c r="L20910"/>
  <c r="L20911"/>
  <c r="L20912"/>
  <c r="L20913"/>
  <c r="L20914"/>
  <c r="L20915"/>
  <c r="L20916"/>
  <c r="L20917"/>
  <c r="L20918"/>
  <c r="L20919"/>
  <c r="L20920"/>
  <c r="L20921"/>
  <c r="L20922"/>
  <c r="L20923"/>
  <c r="L20924"/>
  <c r="L20925"/>
  <c r="L20926"/>
  <c r="L20927"/>
  <c r="L20928"/>
  <c r="L20929"/>
  <c r="L20930"/>
  <c r="L20931"/>
  <c r="L20932"/>
  <c r="L20933"/>
  <c r="L20934"/>
  <c r="L20935"/>
  <c r="L20936"/>
  <c r="L20937"/>
  <c r="L20938"/>
  <c r="L20939"/>
  <c r="L20940"/>
  <c r="L20941"/>
  <c r="L20942"/>
  <c r="L20943"/>
  <c r="L20944"/>
  <c r="L20945"/>
  <c r="L20946"/>
  <c r="L20947"/>
  <c r="L20948"/>
  <c r="L20949"/>
  <c r="L20950"/>
  <c r="L20951"/>
  <c r="L20952"/>
  <c r="L20953"/>
  <c r="L20954"/>
  <c r="L20955"/>
  <c r="L20956"/>
  <c r="L20957"/>
  <c r="L20958"/>
  <c r="L20959"/>
  <c r="L20960"/>
  <c r="L20961"/>
  <c r="L20962"/>
  <c r="L20963"/>
  <c r="L20964"/>
  <c r="L20965"/>
  <c r="L20966"/>
  <c r="L20967"/>
  <c r="L20968"/>
  <c r="L20969"/>
  <c r="L20970"/>
  <c r="L20971"/>
  <c r="L20972"/>
  <c r="L20973"/>
  <c r="L20974"/>
  <c r="L20975"/>
  <c r="L20976"/>
  <c r="L20977"/>
  <c r="L20978"/>
  <c r="L20979"/>
  <c r="L20980"/>
  <c r="L20981"/>
  <c r="L20982"/>
  <c r="L20983"/>
  <c r="L20984"/>
  <c r="L20985"/>
  <c r="L20986"/>
  <c r="L20987"/>
  <c r="L20988"/>
  <c r="L20989"/>
  <c r="L20990"/>
  <c r="L20991"/>
  <c r="L20992"/>
  <c r="L20993"/>
  <c r="L20994"/>
  <c r="L20995"/>
  <c r="L20996"/>
  <c r="L20997"/>
  <c r="L20998"/>
  <c r="L20999"/>
  <c r="L21000"/>
  <c r="L21001"/>
  <c r="L21002"/>
  <c r="L21003"/>
  <c r="L21004"/>
  <c r="L21005"/>
  <c r="L21006"/>
  <c r="L21007"/>
  <c r="L21008"/>
  <c r="L21009"/>
  <c r="L21010"/>
  <c r="L21011"/>
  <c r="L21012"/>
  <c r="L21013"/>
  <c r="L21014"/>
  <c r="L21015"/>
  <c r="L21016"/>
  <c r="L21017"/>
  <c r="L21018"/>
  <c r="L21019"/>
  <c r="L21020"/>
  <c r="L21021"/>
  <c r="L21022"/>
  <c r="L21023"/>
  <c r="L21024"/>
  <c r="L21025"/>
  <c r="L21026"/>
  <c r="L21027"/>
  <c r="L21028"/>
  <c r="L21029"/>
  <c r="L21030"/>
  <c r="L21031"/>
  <c r="L21032"/>
  <c r="L21033"/>
  <c r="L21034"/>
  <c r="L21035"/>
  <c r="L21036"/>
  <c r="L21037"/>
  <c r="L21038"/>
  <c r="L21039"/>
  <c r="L21040"/>
  <c r="L21041"/>
  <c r="L21042"/>
  <c r="L21043"/>
  <c r="L21044"/>
  <c r="L21045"/>
  <c r="L21046"/>
  <c r="L21047"/>
  <c r="L21048"/>
  <c r="L21049"/>
  <c r="L21050"/>
  <c r="L21051"/>
  <c r="L21052"/>
  <c r="L21053"/>
  <c r="L21054"/>
  <c r="L21055"/>
  <c r="L21056"/>
  <c r="L21057"/>
  <c r="L21058"/>
  <c r="L21059"/>
  <c r="L21060"/>
  <c r="L21061"/>
  <c r="L21062"/>
  <c r="L21063"/>
  <c r="L21064"/>
  <c r="L21065"/>
  <c r="L21066"/>
  <c r="L21067"/>
  <c r="L21068"/>
  <c r="L21069"/>
  <c r="L21070"/>
  <c r="L21071"/>
  <c r="L21072"/>
  <c r="L21073"/>
  <c r="L21074"/>
  <c r="L21075"/>
  <c r="L21076"/>
  <c r="L21077"/>
  <c r="L21078"/>
  <c r="L21079"/>
  <c r="L21080"/>
  <c r="L21081"/>
  <c r="L21082"/>
  <c r="L21083"/>
  <c r="L21084"/>
  <c r="L21085"/>
  <c r="L21086"/>
  <c r="L21087"/>
  <c r="L21088"/>
  <c r="L21089"/>
  <c r="L21090"/>
  <c r="L21091"/>
  <c r="L21092"/>
  <c r="L21093"/>
  <c r="L21094"/>
  <c r="L21095"/>
  <c r="L21096"/>
  <c r="L21097"/>
  <c r="L21098"/>
  <c r="L21099"/>
  <c r="L21100"/>
  <c r="L21101"/>
  <c r="L21102"/>
  <c r="L21103"/>
  <c r="L21104"/>
  <c r="L21105"/>
  <c r="L21106"/>
  <c r="L21107"/>
  <c r="L21108"/>
  <c r="L21109"/>
  <c r="L21110"/>
  <c r="L21111"/>
  <c r="L21112"/>
  <c r="L21113"/>
  <c r="L21114"/>
  <c r="L21115"/>
  <c r="L21116"/>
  <c r="L21117"/>
  <c r="L21118"/>
  <c r="L21119"/>
  <c r="L21120"/>
  <c r="L21121"/>
  <c r="L21122"/>
  <c r="L21123"/>
  <c r="L21124"/>
  <c r="L21125"/>
  <c r="L21126"/>
  <c r="L21127"/>
  <c r="L21128"/>
  <c r="L21129"/>
  <c r="L21130"/>
  <c r="L21131"/>
  <c r="L21132"/>
  <c r="L21133"/>
  <c r="L21134"/>
  <c r="L21135"/>
  <c r="L21136"/>
  <c r="L21137"/>
  <c r="L21138"/>
  <c r="L21139"/>
  <c r="L21140"/>
  <c r="L21141"/>
  <c r="L21142"/>
  <c r="L21143"/>
  <c r="L21144"/>
  <c r="L21145"/>
  <c r="L21146"/>
  <c r="L21147"/>
  <c r="L21148"/>
  <c r="L21149"/>
  <c r="L21150"/>
  <c r="L21151"/>
  <c r="L21152"/>
  <c r="L21153"/>
  <c r="L21154"/>
  <c r="L21155"/>
  <c r="L21156"/>
  <c r="L21157"/>
  <c r="L21158"/>
  <c r="L21159"/>
  <c r="L21160"/>
  <c r="L21161"/>
  <c r="L21162"/>
  <c r="L21163"/>
  <c r="L21164"/>
  <c r="L21165"/>
  <c r="L21166"/>
  <c r="L21167"/>
  <c r="L21168"/>
  <c r="L21169"/>
  <c r="L21170"/>
  <c r="L21171"/>
  <c r="L21172"/>
  <c r="L21173"/>
  <c r="L21174"/>
  <c r="L21175"/>
  <c r="L21176"/>
  <c r="L21177"/>
  <c r="L21178"/>
  <c r="L21179"/>
  <c r="L21180"/>
  <c r="L21181"/>
  <c r="L21182"/>
  <c r="L21183"/>
  <c r="L21184"/>
  <c r="L21185"/>
  <c r="L21186"/>
  <c r="L21187"/>
  <c r="L21188"/>
  <c r="L21189"/>
  <c r="L21190"/>
  <c r="L21191"/>
  <c r="L21192"/>
  <c r="L21193"/>
  <c r="L21194"/>
  <c r="L21195"/>
  <c r="L21196"/>
  <c r="L21197"/>
  <c r="L21198"/>
  <c r="L21199"/>
  <c r="L21200"/>
  <c r="L21201"/>
  <c r="L21202"/>
  <c r="L21203"/>
  <c r="L21204"/>
  <c r="L21205"/>
  <c r="L21206"/>
  <c r="L21207"/>
  <c r="L21208"/>
  <c r="L21209"/>
  <c r="L21210"/>
  <c r="L21211"/>
  <c r="L21212"/>
  <c r="L21213"/>
  <c r="L21214"/>
  <c r="L21215"/>
  <c r="L21216"/>
  <c r="L21217"/>
  <c r="L21218"/>
  <c r="L21219"/>
  <c r="L21220"/>
  <c r="L21221"/>
  <c r="L21222"/>
  <c r="L21223"/>
  <c r="L21224"/>
  <c r="L21225"/>
  <c r="L21226"/>
  <c r="L21227"/>
  <c r="L21228"/>
  <c r="L21229"/>
  <c r="L21230"/>
  <c r="L21231"/>
  <c r="L21232"/>
  <c r="L21233"/>
  <c r="L21234"/>
  <c r="L21235"/>
  <c r="L21236"/>
  <c r="L21237"/>
  <c r="L21238"/>
  <c r="L21239"/>
  <c r="L21240"/>
  <c r="L21241"/>
  <c r="L21242"/>
  <c r="L21243"/>
  <c r="L21244"/>
  <c r="L21245"/>
  <c r="L21246"/>
  <c r="L21247"/>
  <c r="L21248"/>
  <c r="L21249"/>
  <c r="L21250"/>
  <c r="L21251"/>
  <c r="L21252"/>
  <c r="L21253"/>
  <c r="L21254"/>
  <c r="L21255"/>
  <c r="L21256"/>
  <c r="L21257"/>
  <c r="L21258"/>
  <c r="L21259"/>
  <c r="L21260"/>
  <c r="L21261"/>
  <c r="L21262"/>
  <c r="L21263"/>
  <c r="L21264"/>
  <c r="L21265"/>
  <c r="L21266"/>
  <c r="L21267"/>
  <c r="L21268"/>
  <c r="L21269"/>
  <c r="L21270"/>
  <c r="L21271"/>
  <c r="L21272"/>
  <c r="L21273"/>
  <c r="L21274"/>
  <c r="L21275"/>
  <c r="L21276"/>
  <c r="L21277"/>
  <c r="L21278"/>
  <c r="L21279"/>
  <c r="P21279" s="1"/>
  <c r="L21280"/>
  <c r="P21280" s="1"/>
  <c r="L21281"/>
  <c r="P21281" s="1"/>
  <c r="L21282"/>
  <c r="P21282" s="1"/>
  <c r="L21283"/>
  <c r="P21283" s="1"/>
  <c r="L21284"/>
  <c r="P21284" s="1"/>
  <c r="L21285"/>
  <c r="P21285" s="1"/>
  <c r="L21286"/>
  <c r="P21286" s="1"/>
  <c r="L21287"/>
  <c r="P21287" s="1"/>
  <c r="L21288"/>
  <c r="P21288" s="1"/>
  <c r="L21289"/>
  <c r="P21289" s="1"/>
  <c r="L21290"/>
  <c r="P21290" s="1"/>
  <c r="L21291"/>
  <c r="L21292"/>
  <c r="P21292" s="1"/>
  <c r="L21293"/>
  <c r="L21294"/>
  <c r="P21294" s="1"/>
  <c r="L21295"/>
  <c r="L21296"/>
  <c r="P21296" s="1"/>
  <c r="L21297"/>
  <c r="L21298"/>
  <c r="P21298" s="1"/>
  <c r="L21299"/>
  <c r="L21300"/>
  <c r="L21301"/>
  <c r="P21301" s="1"/>
  <c r="L21302"/>
  <c r="P21302" s="1"/>
  <c r="L21303"/>
  <c r="P21303" s="1"/>
  <c r="L21304"/>
  <c r="P21304" s="1"/>
  <c r="L21305"/>
  <c r="P21305" s="1"/>
  <c r="L21306"/>
  <c r="P21306" s="1"/>
  <c r="L21307"/>
  <c r="P21307" s="1"/>
  <c r="L21308"/>
  <c r="P21308" s="1"/>
  <c r="L21309"/>
  <c r="P21309" s="1"/>
  <c r="L21310"/>
  <c r="P21310" s="1"/>
  <c r="L21311"/>
  <c r="P21311" s="1"/>
  <c r="L21312"/>
  <c r="P21312" s="1"/>
  <c r="L21313"/>
  <c r="P21313" s="1"/>
  <c r="L21314"/>
  <c r="P21314" s="1"/>
  <c r="L21315"/>
  <c r="P21315" s="1"/>
  <c r="L21316"/>
  <c r="P21316" s="1"/>
  <c r="L21317"/>
  <c r="P21317" s="1"/>
  <c r="L21318"/>
  <c r="P21318" s="1"/>
  <c r="L21319"/>
  <c r="P21319" s="1"/>
  <c r="L21320"/>
  <c r="P21320" s="1"/>
  <c r="L21321"/>
  <c r="P21321" s="1"/>
  <c r="L21322"/>
  <c r="P21322" s="1"/>
  <c r="L21323"/>
  <c r="P21323" s="1"/>
  <c r="L21324"/>
  <c r="P21324" s="1"/>
  <c r="L21325"/>
  <c r="L21326"/>
  <c r="P21326" s="1"/>
  <c r="L21327"/>
  <c r="P21327" s="1"/>
  <c r="L21328"/>
  <c r="P21328" s="1"/>
  <c r="L21329"/>
  <c r="P21329" s="1"/>
  <c r="L21330"/>
  <c r="P21330" s="1"/>
  <c r="L21331"/>
  <c r="P21331" s="1"/>
  <c r="L21332"/>
  <c r="P21332" s="1"/>
  <c r="L21333"/>
  <c r="P21333" s="1"/>
  <c r="L21334"/>
  <c r="P21334" s="1"/>
  <c r="L21335"/>
  <c r="P21335" s="1"/>
  <c r="L21336"/>
  <c r="P21336" s="1"/>
  <c r="L21337"/>
  <c r="P21337" s="1"/>
  <c r="L21338"/>
  <c r="P21338" s="1"/>
  <c r="L21339"/>
  <c r="P21339" s="1"/>
  <c r="L21340"/>
  <c r="P21340" s="1"/>
  <c r="L21341"/>
  <c r="P21341" s="1"/>
  <c r="L21342"/>
  <c r="P21342" s="1"/>
  <c r="L21343"/>
  <c r="P21343" s="1"/>
  <c r="L21344"/>
  <c r="P21344" s="1"/>
  <c r="L21345"/>
  <c r="P21345" s="1"/>
  <c r="L21346"/>
  <c r="P21346" s="1"/>
  <c r="L21347"/>
  <c r="P21347" s="1"/>
  <c r="L21348"/>
  <c r="P21348" s="1"/>
  <c r="L21349"/>
  <c r="P21349" s="1"/>
  <c r="L21350"/>
  <c r="P21350" s="1"/>
  <c r="L21351"/>
  <c r="P21351" s="1"/>
  <c r="L21352"/>
  <c r="P21352" s="1"/>
  <c r="L21353"/>
  <c r="P21353" s="1"/>
  <c r="L21354"/>
  <c r="P21354" s="1"/>
  <c r="L21355"/>
  <c r="P21355" s="1"/>
  <c r="L21356"/>
  <c r="P21356" s="1"/>
  <c r="L21357"/>
  <c r="P21357" s="1"/>
  <c r="L21358"/>
  <c r="P21358" s="1"/>
  <c r="L21359"/>
  <c r="P21359" s="1"/>
  <c r="L21360"/>
  <c r="P21360" s="1"/>
  <c r="L21361"/>
  <c r="P21361" s="1"/>
  <c r="L21362"/>
  <c r="P21362" s="1"/>
  <c r="L21363"/>
  <c r="P21363" s="1"/>
  <c r="L21364"/>
  <c r="P21364" s="1"/>
  <c r="L21365"/>
  <c r="P21365" s="1"/>
  <c r="L21366"/>
  <c r="P21366" s="1"/>
  <c r="L21367"/>
  <c r="P21367" s="1"/>
  <c r="L21368"/>
  <c r="P21368" s="1"/>
  <c r="L21369"/>
  <c r="P21369" s="1"/>
  <c r="L21370"/>
  <c r="P21370" s="1"/>
  <c r="L21371"/>
  <c r="P21371" s="1"/>
  <c r="L21372"/>
  <c r="P21372" s="1"/>
  <c r="L21373"/>
  <c r="P21373" s="1"/>
  <c r="L21374"/>
  <c r="P21374" s="1"/>
  <c r="L21375"/>
  <c r="P21375" s="1"/>
  <c r="L21376"/>
  <c r="L21377"/>
  <c r="P21377" s="1"/>
  <c r="L21378"/>
  <c r="L21379"/>
  <c r="P21379" s="1"/>
  <c r="L21380"/>
  <c r="P21380" s="1"/>
  <c r="L21381"/>
  <c r="P21381" s="1"/>
  <c r="L21382"/>
  <c r="P21382" s="1"/>
  <c r="L21383"/>
  <c r="P21383" s="1"/>
  <c r="L21384"/>
  <c r="P21384" s="1"/>
  <c r="L21385"/>
  <c r="P21385" s="1"/>
  <c r="L21386"/>
  <c r="P21386" s="1"/>
  <c r="L21387"/>
  <c r="P21387" s="1"/>
  <c r="L21388"/>
  <c r="P21388" s="1"/>
  <c r="L21389"/>
  <c r="P21389" s="1"/>
  <c r="L21390"/>
  <c r="P21390" s="1"/>
  <c r="L21391"/>
  <c r="P21391" s="1"/>
  <c r="L21392"/>
  <c r="P21392" s="1"/>
  <c r="L21393"/>
  <c r="P21393" s="1"/>
  <c r="L21394"/>
  <c r="P21394" s="1"/>
  <c r="L21395"/>
  <c r="P21395" s="1"/>
  <c r="L21396"/>
  <c r="P21396" s="1"/>
  <c r="L21397"/>
  <c r="P21397" s="1"/>
  <c r="L21398"/>
  <c r="P21398" s="1"/>
  <c r="L21399"/>
  <c r="P21399" s="1"/>
  <c r="L21400"/>
  <c r="P21400" s="1"/>
  <c r="L21401"/>
  <c r="P21401" s="1"/>
  <c r="L21402"/>
  <c r="P21402" s="1"/>
  <c r="L21403"/>
  <c r="P21403" s="1"/>
  <c r="L21404"/>
  <c r="P21404" s="1"/>
  <c r="L21405"/>
  <c r="P21405" s="1"/>
  <c r="L21406"/>
  <c r="P21406" s="1"/>
  <c r="L21407"/>
  <c r="P21407" s="1"/>
  <c r="L21408"/>
  <c r="P21408" s="1"/>
  <c r="L21409"/>
  <c r="P21409" s="1"/>
  <c r="L21410"/>
  <c r="P21410" s="1"/>
  <c r="L21411"/>
  <c r="P21411" s="1"/>
  <c r="L21412"/>
  <c r="P21412" s="1"/>
  <c r="L21413"/>
  <c r="P21413" s="1"/>
  <c r="L21414"/>
  <c r="P21414" s="1"/>
  <c r="L21415"/>
  <c r="P21415" s="1"/>
  <c r="L21416"/>
  <c r="P21416" s="1"/>
  <c r="L21417"/>
  <c r="P21417" s="1"/>
  <c r="L21418"/>
  <c r="P21418" s="1"/>
  <c r="L21419"/>
  <c r="P21419" s="1"/>
  <c r="L21420"/>
  <c r="P21420" s="1"/>
  <c r="L21421"/>
  <c r="P21421" s="1"/>
  <c r="L21422"/>
  <c r="P21422" s="1"/>
  <c r="L21423"/>
  <c r="P21423" s="1"/>
  <c r="L21424"/>
  <c r="P21424" s="1"/>
  <c r="L21425"/>
  <c r="P21425" s="1"/>
  <c r="L21426"/>
  <c r="P21426" s="1"/>
  <c r="L21427"/>
  <c r="P21427" s="1"/>
  <c r="L21428"/>
  <c r="P21428" s="1"/>
  <c r="L21429"/>
  <c r="L21430"/>
  <c r="P21430" s="1"/>
  <c r="L21431"/>
  <c r="P21431" s="1"/>
  <c r="L21432"/>
  <c r="P21432" s="1"/>
  <c r="L21433"/>
  <c r="P21433" s="1"/>
  <c r="L21434"/>
  <c r="P21434" s="1"/>
  <c r="L21435"/>
  <c r="P21435" s="1"/>
  <c r="L21436"/>
  <c r="P21436" s="1"/>
  <c r="L21437"/>
  <c r="P21437" s="1"/>
  <c r="L21438"/>
  <c r="P21438" s="1"/>
  <c r="L21439"/>
  <c r="P21439" s="1"/>
  <c r="L21440"/>
  <c r="P21440" s="1"/>
  <c r="L21441"/>
  <c r="P21441" s="1"/>
  <c r="L21442"/>
  <c r="P21442" s="1"/>
  <c r="L21443"/>
  <c r="P21443" s="1"/>
  <c r="L21444"/>
  <c r="P21444" s="1"/>
  <c r="L21445"/>
  <c r="P21445" s="1"/>
  <c r="L21446"/>
  <c r="P21446" s="1"/>
  <c r="L21447"/>
  <c r="P21447" s="1"/>
  <c r="L21448"/>
  <c r="P21448" s="1"/>
  <c r="L21449"/>
  <c r="P21449" s="1"/>
  <c r="L21450"/>
  <c r="P21450" s="1"/>
  <c r="L21451"/>
  <c r="P21451" s="1"/>
  <c r="L21452"/>
  <c r="P21452" s="1"/>
  <c r="L21453"/>
  <c r="P21453" s="1"/>
  <c r="L21454"/>
  <c r="P21454" s="1"/>
  <c r="L21455"/>
  <c r="P21455" s="1"/>
  <c r="L21456"/>
  <c r="P21456" s="1"/>
  <c r="L21457"/>
  <c r="P21457" s="1"/>
  <c r="L21458"/>
  <c r="P21458" s="1"/>
  <c r="L21459"/>
  <c r="P21459" s="1"/>
  <c r="L21460"/>
  <c r="P21460" s="1"/>
  <c r="L21461"/>
  <c r="P21461" s="1"/>
  <c r="L21462"/>
  <c r="P21462" s="1"/>
  <c r="L21463"/>
  <c r="P21463" s="1"/>
  <c r="L21464"/>
  <c r="P21464" s="1"/>
  <c r="L21465"/>
  <c r="P21465" s="1"/>
  <c r="L21466"/>
  <c r="P21466" s="1"/>
  <c r="L21467"/>
  <c r="P21467" s="1"/>
  <c r="L21468"/>
  <c r="P21468" s="1"/>
  <c r="L21469"/>
  <c r="P21469" s="1"/>
  <c r="L21470"/>
  <c r="P21470" s="1"/>
  <c r="L21471"/>
  <c r="P21471" s="1"/>
  <c r="L21472"/>
  <c r="P21472" s="1"/>
  <c r="L21473"/>
  <c r="P21473" s="1"/>
  <c r="L21474"/>
  <c r="P21474" s="1"/>
  <c r="L21475"/>
  <c r="P21475" s="1"/>
  <c r="L21476"/>
  <c r="P21476" s="1"/>
  <c r="L21477"/>
  <c r="P21477" s="1"/>
  <c r="L21478"/>
  <c r="P21478" s="1"/>
  <c r="L21479"/>
  <c r="P21479" s="1"/>
  <c r="L21480"/>
  <c r="P21480" s="1"/>
  <c r="L21481"/>
  <c r="P21481" s="1"/>
  <c r="L21482"/>
  <c r="P21482" s="1"/>
  <c r="L21483"/>
  <c r="P21483" s="1"/>
  <c r="L21484"/>
  <c r="P21484" s="1"/>
  <c r="L21485"/>
  <c r="P21485" s="1"/>
  <c r="L21486"/>
  <c r="P21486" s="1"/>
  <c r="L21487"/>
  <c r="P21487" s="1"/>
  <c r="L21488"/>
  <c r="P21488" s="1"/>
  <c r="L21489"/>
  <c r="P21489" s="1"/>
  <c r="L21490"/>
  <c r="P21490" s="1"/>
  <c r="L21491"/>
  <c r="P21491" s="1"/>
  <c r="L21492"/>
  <c r="P21492" s="1"/>
  <c r="L21493"/>
  <c r="P21493" s="1"/>
  <c r="L21494"/>
  <c r="P21494" s="1"/>
  <c r="L21495"/>
  <c r="P21495" s="1"/>
  <c r="L21496"/>
  <c r="P21496" s="1"/>
  <c r="L21497"/>
  <c r="P21497" s="1"/>
  <c r="L21498"/>
  <c r="P21498" s="1"/>
  <c r="L21499"/>
  <c r="P21499" s="1"/>
  <c r="L21500"/>
  <c r="P21500" s="1"/>
  <c r="L21501"/>
  <c r="P21501" s="1"/>
  <c r="L21502"/>
  <c r="P21502" s="1"/>
  <c r="L21503"/>
  <c r="P21503" s="1"/>
  <c r="L21504"/>
  <c r="P21504" s="1"/>
  <c r="L21505"/>
  <c r="L21506"/>
  <c r="P21506" s="1"/>
  <c r="L21507"/>
  <c r="L21508"/>
  <c r="P21508" s="1"/>
  <c r="L21509"/>
  <c r="L21510"/>
  <c r="L21511"/>
  <c r="P21511" s="1"/>
  <c r="L21512"/>
  <c r="P21512" s="1"/>
  <c r="L21513"/>
  <c r="P21513" s="1"/>
  <c r="L21514"/>
  <c r="P21514" s="1"/>
  <c r="L21515"/>
  <c r="L21516"/>
  <c r="P21516" s="1"/>
  <c r="L21517"/>
  <c r="P21517" s="1"/>
  <c r="L21518"/>
  <c r="P21518" s="1"/>
  <c r="L21519"/>
  <c r="P21519" s="1"/>
  <c r="L21520"/>
  <c r="P21520" s="1"/>
  <c r="L21521"/>
  <c r="P21521" s="1"/>
  <c r="L21522"/>
  <c r="L21523"/>
  <c r="P21523" s="1"/>
  <c r="L21524"/>
  <c r="P21524" s="1"/>
  <c r="L21525"/>
  <c r="P21525" s="1"/>
  <c r="L21526"/>
  <c r="P21526" s="1"/>
  <c r="L21527"/>
  <c r="P21527" s="1"/>
  <c r="L21528"/>
  <c r="P21528" s="1"/>
  <c r="L21529"/>
  <c r="P21529" s="1"/>
  <c r="L21530"/>
  <c r="P21530" s="1"/>
  <c r="L21531"/>
  <c r="P21531" s="1"/>
  <c r="L21532"/>
  <c r="P21532" s="1"/>
  <c r="L21533"/>
  <c r="P21533" s="1"/>
  <c r="L21534"/>
  <c r="P21534" s="1"/>
  <c r="L21535"/>
  <c r="P21535" s="1"/>
  <c r="L21536"/>
  <c r="P21536" s="1"/>
  <c r="L21537"/>
  <c r="P21537" s="1"/>
  <c r="L21538"/>
  <c r="P21538" s="1"/>
  <c r="L21539"/>
  <c r="P21539" s="1"/>
  <c r="L21540"/>
  <c r="P21540" s="1"/>
  <c r="L21541"/>
  <c r="P21541" s="1"/>
  <c r="L21542"/>
  <c r="P21542" s="1"/>
  <c r="L21543"/>
  <c r="P21543" s="1"/>
  <c r="L21544"/>
  <c r="P21544" s="1"/>
  <c r="L21545"/>
  <c r="P21545" s="1"/>
  <c r="L21546"/>
  <c r="P21546" s="1"/>
  <c r="L21547"/>
  <c r="P21547" s="1"/>
  <c r="L21548"/>
  <c r="P21548" s="1"/>
  <c r="L21549"/>
  <c r="P21549" s="1"/>
  <c r="L21550"/>
  <c r="P21550" s="1"/>
  <c r="L21551"/>
  <c r="P21551" s="1"/>
  <c r="L21552"/>
  <c r="P21552" s="1"/>
  <c r="L21553"/>
  <c r="P21553" s="1"/>
  <c r="L21554"/>
  <c r="P21554" s="1"/>
  <c r="L21555"/>
  <c r="P21555" s="1"/>
  <c r="L21556"/>
  <c r="P21556" s="1"/>
  <c r="L21557"/>
  <c r="P21557" s="1"/>
  <c r="L21558"/>
  <c r="P21558" s="1"/>
  <c r="L21559"/>
  <c r="P21559" s="1"/>
  <c r="L21560"/>
  <c r="P21560" s="1"/>
  <c r="L21561"/>
  <c r="P21561" s="1"/>
  <c r="L21562"/>
  <c r="P21562" s="1"/>
  <c r="L21563"/>
  <c r="P21563" s="1"/>
  <c r="L21564"/>
  <c r="P21564" s="1"/>
  <c r="L21565"/>
  <c r="P21565" s="1"/>
  <c r="L21566"/>
  <c r="P21566" s="1"/>
  <c r="L21567"/>
  <c r="P21567" s="1"/>
  <c r="L21568"/>
  <c r="P21568" s="1"/>
  <c r="L21569"/>
  <c r="P21569" s="1"/>
  <c r="L21570"/>
  <c r="P21570" s="1"/>
  <c r="L21571"/>
  <c r="P21571" s="1"/>
  <c r="L21572"/>
  <c r="P21572" s="1"/>
  <c r="L21573"/>
  <c r="P21573" s="1"/>
  <c r="L21574"/>
  <c r="P21574" s="1"/>
  <c r="L21575"/>
  <c r="P21575" s="1"/>
  <c r="L21576"/>
  <c r="P21576" s="1"/>
  <c r="L21577"/>
  <c r="P21577" s="1"/>
  <c r="L21578"/>
  <c r="P21578" s="1"/>
  <c r="L21579"/>
  <c r="P21579" s="1"/>
  <c r="L21580"/>
  <c r="P21580" s="1"/>
  <c r="L21581"/>
  <c r="P21581" s="1"/>
  <c r="L21582"/>
  <c r="P21582" s="1"/>
  <c r="L21583"/>
  <c r="P21583" s="1"/>
  <c r="L21584"/>
  <c r="P21584" s="1"/>
  <c r="L21585"/>
  <c r="P21585" s="1"/>
  <c r="L21586"/>
  <c r="P21586" s="1"/>
  <c r="L21587"/>
  <c r="P21587" s="1"/>
  <c r="L21588"/>
  <c r="P21588" s="1"/>
  <c r="L21589"/>
  <c r="P21589" s="1"/>
  <c r="L21590"/>
  <c r="P21590" s="1"/>
  <c r="L21591"/>
  <c r="P21591" s="1"/>
  <c r="L21592"/>
  <c r="P21592" s="1"/>
  <c r="L21593"/>
  <c r="P21593" s="1"/>
  <c r="L21594"/>
  <c r="P21594" s="1"/>
  <c r="L21595"/>
  <c r="P21595" s="1"/>
  <c r="L21596"/>
  <c r="P21596" s="1"/>
  <c r="L21597"/>
  <c r="P21597" s="1"/>
  <c r="L21598"/>
  <c r="P21598" s="1"/>
  <c r="L21599"/>
  <c r="P21599" s="1"/>
  <c r="L21600"/>
  <c r="P21600" s="1"/>
  <c r="L21601"/>
  <c r="P21601" s="1"/>
  <c r="L21602"/>
  <c r="P21602" s="1"/>
  <c r="L21603"/>
  <c r="P21603" s="1"/>
  <c r="L21604"/>
  <c r="P21604" s="1"/>
  <c r="L21605"/>
  <c r="P21605" s="1"/>
  <c r="L21606"/>
  <c r="P21606" s="1"/>
  <c r="L21607"/>
  <c r="P21607" s="1"/>
  <c r="L21608"/>
  <c r="P21608" s="1"/>
  <c r="L21609"/>
  <c r="P21609" s="1"/>
  <c r="L21610"/>
  <c r="P21610" s="1"/>
  <c r="L21611"/>
  <c r="P21611" s="1"/>
  <c r="L21612"/>
  <c r="P21612" s="1"/>
  <c r="L21613"/>
  <c r="P21613" s="1"/>
  <c r="L21614"/>
  <c r="P21614" s="1"/>
  <c r="L21615"/>
  <c r="P21615" s="1"/>
  <c r="L21616"/>
  <c r="P21616" s="1"/>
  <c r="L21617"/>
  <c r="P21617" s="1"/>
  <c r="L21618"/>
  <c r="L21619"/>
  <c r="P21619" s="1"/>
  <c r="L21620"/>
  <c r="P21620" s="1"/>
  <c r="L21621"/>
  <c r="P21621" s="1"/>
  <c r="L21622"/>
  <c r="P21622" s="1"/>
  <c r="L21623"/>
  <c r="P21623" s="1"/>
  <c r="L21624"/>
  <c r="P21624" s="1"/>
  <c r="L21625"/>
  <c r="P21625" s="1"/>
  <c r="L21626"/>
  <c r="P21626" s="1"/>
  <c r="L21627"/>
  <c r="P21627" s="1"/>
  <c r="L21628"/>
  <c r="P21628" s="1"/>
  <c r="L21629"/>
  <c r="P21629" s="1"/>
  <c r="L21630"/>
  <c r="P21630" s="1"/>
  <c r="L21631"/>
  <c r="P21631" s="1"/>
  <c r="L21632"/>
  <c r="P21632" s="1"/>
  <c r="L21633"/>
  <c r="P21633" s="1"/>
  <c r="L21634"/>
  <c r="P21634" s="1"/>
  <c r="L21635"/>
  <c r="P21635" s="1"/>
  <c r="L21636"/>
  <c r="P21636" s="1"/>
  <c r="L21637"/>
  <c r="P21637" s="1"/>
  <c r="L21638"/>
  <c r="P21638" s="1"/>
  <c r="L21639"/>
  <c r="P21639" s="1"/>
  <c r="L21640"/>
  <c r="P21640" s="1"/>
  <c r="L21641"/>
  <c r="P21641" s="1"/>
  <c r="L21642"/>
  <c r="P21642" s="1"/>
  <c r="L21643"/>
  <c r="P21643" s="1"/>
  <c r="L21644"/>
  <c r="P21644" s="1"/>
  <c r="L21645"/>
  <c r="P21645" s="1"/>
  <c r="L21646"/>
  <c r="P21646" s="1"/>
  <c r="L21647"/>
  <c r="P21647" s="1"/>
  <c r="L21648"/>
  <c r="P21648" s="1"/>
  <c r="L21649"/>
  <c r="P21649" s="1"/>
  <c r="L21650"/>
  <c r="P21650" s="1"/>
  <c r="L21651"/>
  <c r="P21651" s="1"/>
  <c r="L21652"/>
  <c r="P21652" s="1"/>
  <c r="L21653"/>
  <c r="P21653" s="1"/>
  <c r="L21654"/>
  <c r="P21654" s="1"/>
  <c r="L21655"/>
  <c r="P21655" s="1"/>
  <c r="L21656"/>
  <c r="P21656" s="1"/>
  <c r="L21657"/>
  <c r="P21657" s="1"/>
  <c r="L21658"/>
  <c r="P21658" s="1"/>
  <c r="L21659"/>
  <c r="P21659" s="1"/>
  <c r="L21660"/>
  <c r="P21660" s="1"/>
  <c r="L21661"/>
  <c r="P21661" s="1"/>
  <c r="L21662"/>
  <c r="P21662" s="1"/>
  <c r="L21663"/>
  <c r="P21663" s="1"/>
  <c r="L21664"/>
  <c r="P21664" s="1"/>
  <c r="L21665"/>
  <c r="P21665" s="1"/>
  <c r="L21666"/>
  <c r="P21666" s="1"/>
  <c r="L21667"/>
  <c r="P21667" s="1"/>
  <c r="L21668"/>
  <c r="P21668" s="1"/>
  <c r="L21669"/>
  <c r="P21669" s="1"/>
  <c r="L21670"/>
  <c r="P21670" s="1"/>
  <c r="L21671"/>
  <c r="P21671" s="1"/>
  <c r="L21672"/>
  <c r="P21672" s="1"/>
  <c r="L21673"/>
  <c r="P21673" s="1"/>
  <c r="L21674"/>
  <c r="P21674" s="1"/>
  <c r="L21675"/>
  <c r="P21675" s="1"/>
  <c r="L21676"/>
  <c r="P21676" s="1"/>
  <c r="L21677"/>
  <c r="P21677" s="1"/>
  <c r="L21678"/>
  <c r="P21678" s="1"/>
  <c r="L21679"/>
  <c r="P21679" s="1"/>
  <c r="L21680"/>
  <c r="P21680" s="1"/>
  <c r="L21681"/>
  <c r="P21681" s="1"/>
  <c r="L21682"/>
  <c r="P21682" s="1"/>
  <c r="L21683"/>
  <c r="P21683" s="1"/>
  <c r="L21684"/>
  <c r="P21684" s="1"/>
  <c r="L21685"/>
  <c r="P21685" s="1"/>
  <c r="L21686"/>
  <c r="P21686" s="1"/>
  <c r="L21687"/>
  <c r="P21687" s="1"/>
  <c r="L21688"/>
  <c r="P21688" s="1"/>
  <c r="L21689"/>
  <c r="P21689" s="1"/>
  <c r="L21690"/>
  <c r="P21690" s="1"/>
  <c r="L21691"/>
  <c r="P21691" s="1"/>
  <c r="L21692"/>
  <c r="P21692" s="1"/>
  <c r="L21693"/>
  <c r="P21693" s="1"/>
  <c r="L21694"/>
  <c r="P21694" s="1"/>
  <c r="L21695"/>
  <c r="P21695" s="1"/>
  <c r="L21696"/>
  <c r="P21696" s="1"/>
  <c r="L21697"/>
  <c r="P21697" s="1"/>
  <c r="L21698"/>
  <c r="P21698" s="1"/>
  <c r="L21699"/>
  <c r="P21699" s="1"/>
  <c r="L21700"/>
  <c r="P21700" s="1"/>
  <c r="L21701"/>
  <c r="P21701" s="1"/>
  <c r="L21702"/>
  <c r="P21702" s="1"/>
  <c r="L21703"/>
  <c r="P21703" s="1"/>
  <c r="L21704"/>
  <c r="P21704" s="1"/>
  <c r="L21705"/>
  <c r="P21705" s="1"/>
  <c r="L21706"/>
  <c r="P21706" s="1"/>
  <c r="L21707"/>
  <c r="P21707" s="1"/>
  <c r="L21708"/>
  <c r="P21708" s="1"/>
  <c r="L21709"/>
  <c r="P21709" s="1"/>
  <c r="L21710"/>
  <c r="P21710" s="1"/>
  <c r="L21711"/>
  <c r="P21711" s="1"/>
  <c r="L21712"/>
  <c r="P21712" s="1"/>
  <c r="L21713"/>
  <c r="P21713" s="1"/>
  <c r="L21714"/>
  <c r="P21714" s="1"/>
  <c r="L21715"/>
  <c r="P21715" s="1"/>
  <c r="L21716"/>
  <c r="P21716" s="1"/>
  <c r="L21717"/>
  <c r="P21717" s="1"/>
  <c r="L21718"/>
  <c r="P21718" s="1"/>
  <c r="L21719"/>
  <c r="P21719" s="1"/>
  <c r="L21720"/>
  <c r="P21720" s="1"/>
  <c r="L21721"/>
  <c r="P21721" s="1"/>
  <c r="L21722"/>
  <c r="P21722" s="1"/>
  <c r="L21723"/>
  <c r="P21723" s="1"/>
  <c r="L21724"/>
  <c r="P21724" s="1"/>
  <c r="L21725"/>
  <c r="P21725" s="1"/>
  <c r="L21726"/>
  <c r="P21726" s="1"/>
  <c r="L21727"/>
  <c r="P21727" s="1"/>
  <c r="L21728"/>
  <c r="P21728" s="1"/>
  <c r="L21729"/>
  <c r="P21729" s="1"/>
  <c r="L21730"/>
  <c r="P21730" s="1"/>
  <c r="L21731"/>
  <c r="P21731" s="1"/>
  <c r="L21732"/>
  <c r="P21732" s="1"/>
  <c r="L21733"/>
  <c r="P21733" s="1"/>
  <c r="L21734"/>
  <c r="P21734" s="1"/>
  <c r="L21735"/>
  <c r="P21735" s="1"/>
  <c r="L21736"/>
  <c r="P21736" s="1"/>
  <c r="L21737"/>
  <c r="P21737" s="1"/>
  <c r="L21738"/>
  <c r="P21738" s="1"/>
  <c r="L21739"/>
  <c r="P21739" s="1"/>
  <c r="L21740"/>
  <c r="P21740" s="1"/>
  <c r="L21741"/>
  <c r="P21741" s="1"/>
  <c r="L21742"/>
  <c r="P21742" s="1"/>
  <c r="L21743"/>
  <c r="P21743" s="1"/>
  <c r="L21744"/>
  <c r="P21744" s="1"/>
  <c r="L21745"/>
  <c r="P21745" s="1"/>
  <c r="L21746"/>
  <c r="P21746" s="1"/>
  <c r="L21747"/>
  <c r="P21747" s="1"/>
  <c r="L21748"/>
  <c r="P21748" s="1"/>
  <c r="L21749"/>
  <c r="P21749" s="1"/>
  <c r="L21750"/>
  <c r="P21750" s="1"/>
  <c r="L21751"/>
  <c r="P21751" s="1"/>
  <c r="L21752"/>
  <c r="P21752" s="1"/>
  <c r="L21753"/>
  <c r="P21753" s="1"/>
  <c r="L21754"/>
  <c r="P21754" s="1"/>
  <c r="L21755"/>
  <c r="P21755" s="1"/>
  <c r="L21756"/>
  <c r="P21756" s="1"/>
  <c r="L21757"/>
  <c r="P21757" s="1"/>
  <c r="L21758"/>
  <c r="P21758" s="1"/>
  <c r="L21759"/>
  <c r="P21759" s="1"/>
  <c r="L21760"/>
  <c r="P21760" s="1"/>
  <c r="L21761"/>
  <c r="P21761" s="1"/>
  <c r="L21762"/>
  <c r="P21762" s="1"/>
  <c r="L21763"/>
  <c r="P21763" s="1"/>
  <c r="L21764"/>
  <c r="P21764" s="1"/>
  <c r="L21765"/>
  <c r="P21765" s="1"/>
  <c r="L21766"/>
  <c r="P21766" s="1"/>
  <c r="L21767"/>
  <c r="P21767" s="1"/>
  <c r="L21768"/>
  <c r="P21768" s="1"/>
  <c r="L21769"/>
  <c r="P21769" s="1"/>
  <c r="L21770"/>
  <c r="P21770" s="1"/>
  <c r="L21771"/>
  <c r="P21771" s="1"/>
  <c r="L21772"/>
  <c r="P21772" s="1"/>
  <c r="L21773"/>
  <c r="P21773" s="1"/>
  <c r="L21774"/>
  <c r="P21774" s="1"/>
  <c r="L21775"/>
  <c r="P21775" s="1"/>
  <c r="L21776"/>
  <c r="P21776" s="1"/>
  <c r="L21777"/>
  <c r="P21777" s="1"/>
  <c r="L21778"/>
  <c r="P21778" s="1"/>
  <c r="L21779"/>
  <c r="P21779" s="1"/>
  <c r="L21780"/>
  <c r="P21780" s="1"/>
  <c r="L21781"/>
  <c r="P21781" s="1"/>
  <c r="L21782"/>
  <c r="P21782" s="1"/>
  <c r="L21783"/>
  <c r="P21783" s="1"/>
  <c r="L21784"/>
  <c r="P21784" s="1"/>
  <c r="L21785"/>
  <c r="P21785" s="1"/>
  <c r="L21786"/>
  <c r="P21786" s="1"/>
  <c r="L21787"/>
  <c r="L21788"/>
  <c r="P21788" s="1"/>
  <c r="L21789"/>
  <c r="P21789" s="1"/>
  <c r="L21790"/>
  <c r="P21790" s="1"/>
  <c r="L21791"/>
  <c r="P21791" s="1"/>
  <c r="L21792"/>
  <c r="P21792" s="1"/>
  <c r="L21793"/>
  <c r="P21793" s="1"/>
  <c r="L21794"/>
  <c r="P21794" s="1"/>
  <c r="L21795"/>
  <c r="P21795" s="1"/>
  <c r="L21796"/>
  <c r="P21796" s="1"/>
  <c r="L21797"/>
  <c r="P21797" s="1"/>
  <c r="L21798"/>
  <c r="P21798" s="1"/>
  <c r="L21799"/>
  <c r="P21799" s="1"/>
  <c r="L21800"/>
  <c r="P21800" s="1"/>
  <c r="L21801"/>
  <c r="P21801" s="1"/>
  <c r="L21802"/>
  <c r="P21802" s="1"/>
  <c r="L21803"/>
  <c r="P21803" s="1"/>
  <c r="L21804"/>
  <c r="P21804" s="1"/>
  <c r="L21805"/>
  <c r="P21805" s="1"/>
  <c r="L21806"/>
  <c r="L21807"/>
  <c r="P21807" s="1"/>
  <c r="L21808"/>
  <c r="L21809"/>
  <c r="P21809" s="1"/>
  <c r="L21810"/>
  <c r="L21811"/>
  <c r="P21811" s="1"/>
  <c r="L21812"/>
  <c r="L21813"/>
  <c r="P21813" s="1"/>
  <c r="L21814"/>
  <c r="P21814" s="1"/>
  <c r="L21815"/>
  <c r="P21815" s="1"/>
  <c r="L21816"/>
  <c r="P21816" s="1"/>
  <c r="L21817"/>
  <c r="P21817" s="1"/>
  <c r="L21818"/>
  <c r="P21818" s="1"/>
  <c r="L21819"/>
  <c r="P21819" s="1"/>
  <c r="L21820"/>
  <c r="P21820" s="1"/>
  <c r="L21821"/>
  <c r="P21821" s="1"/>
  <c r="L21822"/>
  <c r="P21822" s="1"/>
  <c r="L21823"/>
  <c r="P21823" s="1"/>
  <c r="L21824"/>
  <c r="P21824" s="1"/>
  <c r="L21825"/>
  <c r="P21825" s="1"/>
  <c r="L21826"/>
  <c r="P21826" s="1"/>
  <c r="L21827"/>
  <c r="P21827" s="1"/>
  <c r="L21828"/>
  <c r="P21828" s="1"/>
  <c r="L21829"/>
  <c r="P21829" s="1"/>
  <c r="L21830"/>
  <c r="P21830" s="1"/>
  <c r="L21831"/>
  <c r="P21831" s="1"/>
  <c r="L21832"/>
  <c r="P21832" s="1"/>
  <c r="L21833"/>
  <c r="P21833" s="1"/>
  <c r="L21834"/>
  <c r="P21834" s="1"/>
  <c r="L21835"/>
  <c r="P21835" s="1"/>
  <c r="L21836"/>
  <c r="P21836" s="1"/>
  <c r="L21837"/>
  <c r="P21837" s="1"/>
  <c r="L21838"/>
  <c r="P21838" s="1"/>
  <c r="L21839"/>
  <c r="P21839" s="1"/>
  <c r="L21840"/>
  <c r="P21840" s="1"/>
  <c r="L21841"/>
  <c r="P21841" s="1"/>
  <c r="L21842"/>
  <c r="P21842" s="1"/>
  <c r="L21843"/>
  <c r="P21843" s="1"/>
  <c r="L21844"/>
  <c r="P21844" s="1"/>
  <c r="L21845"/>
  <c r="P21845" s="1"/>
  <c r="L21846"/>
  <c r="P21846" s="1"/>
  <c r="L21847"/>
  <c r="P21847" s="1"/>
  <c r="L21848"/>
  <c r="P21848" s="1"/>
  <c r="L21849"/>
  <c r="P21849" s="1"/>
  <c r="L21850"/>
  <c r="P21850" s="1"/>
  <c r="L21851"/>
  <c r="P21851" s="1"/>
  <c r="L21852"/>
  <c r="P21852" s="1"/>
  <c r="L21853"/>
  <c r="P21853" s="1"/>
  <c r="L21854"/>
  <c r="P21854" s="1"/>
  <c r="L21855"/>
  <c r="P21855" s="1"/>
  <c r="L21856"/>
  <c r="P21856" s="1"/>
  <c r="L21857"/>
  <c r="P21857" s="1"/>
  <c r="L21858"/>
  <c r="P21858" s="1"/>
  <c r="L21859"/>
  <c r="P21859" s="1"/>
  <c r="L21860"/>
  <c r="P21860" s="1"/>
  <c r="L21861"/>
  <c r="P21861" s="1"/>
  <c r="L21862"/>
  <c r="P21862" s="1"/>
  <c r="L21863"/>
  <c r="P21863" s="1"/>
  <c r="L21864"/>
  <c r="P21864" s="1"/>
  <c r="L21865"/>
  <c r="P21865" s="1"/>
  <c r="L21866"/>
  <c r="P21866" s="1"/>
  <c r="L21867"/>
  <c r="P21867" s="1"/>
  <c r="L21868"/>
  <c r="P21868" s="1"/>
  <c r="L21869"/>
  <c r="P21869" s="1"/>
  <c r="L21870"/>
  <c r="P21870" s="1"/>
  <c r="L21871"/>
  <c r="P21871" s="1"/>
  <c r="L21872"/>
  <c r="P21872" s="1"/>
  <c r="L21873"/>
  <c r="P21873" s="1"/>
  <c r="L21874"/>
  <c r="P21874" s="1"/>
  <c r="L21875"/>
  <c r="P21875" s="1"/>
  <c r="L21876"/>
  <c r="P21876" s="1"/>
  <c r="L21877"/>
  <c r="P21877" s="1"/>
  <c r="L21878"/>
  <c r="P21878" s="1"/>
  <c r="L21879"/>
  <c r="P21879" s="1"/>
  <c r="L21880"/>
  <c r="P21880" s="1"/>
  <c r="L21881"/>
  <c r="P21881" s="1"/>
  <c r="L21882"/>
  <c r="P21882" s="1"/>
  <c r="L21883"/>
  <c r="P21883" s="1"/>
  <c r="L21884"/>
  <c r="P21884" s="1"/>
  <c r="L21885"/>
  <c r="P21885" s="1"/>
  <c r="L21886"/>
  <c r="P21886" s="1"/>
  <c r="L21887"/>
  <c r="P21887" s="1"/>
  <c r="L21888"/>
  <c r="P21888" s="1"/>
  <c r="L21889"/>
  <c r="P21889" s="1"/>
  <c r="L21890"/>
  <c r="P21890" s="1"/>
  <c r="L21891"/>
  <c r="P21891" s="1"/>
  <c r="L21892"/>
  <c r="P21892" s="1"/>
  <c r="L21893"/>
  <c r="P21893" s="1"/>
  <c r="L21894"/>
  <c r="P21894" s="1"/>
  <c r="L21895"/>
  <c r="P21895" s="1"/>
  <c r="L21896"/>
  <c r="P21896" s="1"/>
  <c r="L21897"/>
  <c r="P21897" s="1"/>
  <c r="L21898"/>
  <c r="P21898" s="1"/>
  <c r="L21899"/>
  <c r="P21899" s="1"/>
  <c r="L21900"/>
  <c r="P21900" s="1"/>
  <c r="L21901"/>
  <c r="P21901" s="1"/>
  <c r="L21902"/>
  <c r="P21902" s="1"/>
  <c r="L21903"/>
  <c r="P21903" s="1"/>
  <c r="L21904"/>
  <c r="P21904" s="1"/>
  <c r="L21905"/>
  <c r="P21905" s="1"/>
  <c r="L21906"/>
  <c r="P21906" s="1"/>
  <c r="L21907"/>
  <c r="P21907" s="1"/>
  <c r="L21908"/>
  <c r="P21908" s="1"/>
  <c r="L21909"/>
  <c r="P21909" s="1"/>
  <c r="L21910"/>
  <c r="P21910" s="1"/>
  <c r="L21911"/>
  <c r="P21911" s="1"/>
  <c r="L21912"/>
  <c r="P21912" s="1"/>
  <c r="L21913"/>
  <c r="P21913" s="1"/>
  <c r="L21914"/>
  <c r="P21914" s="1"/>
  <c r="L21915"/>
  <c r="P21915" s="1"/>
  <c r="L21916"/>
  <c r="P21916" s="1"/>
  <c r="L21917"/>
  <c r="P21917" s="1"/>
  <c r="L21918"/>
  <c r="P21918" s="1"/>
  <c r="L21919"/>
  <c r="P21919" s="1"/>
  <c r="L21920"/>
  <c r="P21920" s="1"/>
  <c r="L21921"/>
  <c r="P21921" s="1"/>
  <c r="L21922"/>
  <c r="P21922" s="1"/>
  <c r="L21923"/>
  <c r="P21923" s="1"/>
  <c r="L21924"/>
  <c r="P21924" s="1"/>
  <c r="L21925"/>
  <c r="P21925" s="1"/>
  <c r="L21926"/>
  <c r="P21926" s="1"/>
  <c r="L21927"/>
  <c r="P21927" s="1"/>
  <c r="L21928"/>
  <c r="P21928" s="1"/>
  <c r="L21929"/>
  <c r="P21929" s="1"/>
  <c r="L21930"/>
  <c r="P21930" s="1"/>
  <c r="L21931"/>
  <c r="P21931" s="1"/>
  <c r="L21932"/>
  <c r="P21932" s="1"/>
  <c r="L21933"/>
  <c r="P21933" s="1"/>
  <c r="L21934"/>
  <c r="P21934" s="1"/>
  <c r="L21935"/>
  <c r="P21935" s="1"/>
  <c r="L21936"/>
  <c r="P21936" s="1"/>
  <c r="L21937"/>
  <c r="P21937" s="1"/>
  <c r="L21938"/>
  <c r="P21938" s="1"/>
  <c r="L21939"/>
  <c r="P21939" s="1"/>
  <c r="L21940"/>
  <c r="P21940" s="1"/>
  <c r="L21941"/>
  <c r="P21941" s="1"/>
  <c r="L21942"/>
  <c r="P21942" s="1"/>
  <c r="L21943"/>
  <c r="P21943" s="1"/>
  <c r="L21944"/>
  <c r="P21944" s="1"/>
  <c r="L21945"/>
  <c r="P21945" s="1"/>
  <c r="L21946"/>
  <c r="P21946" s="1"/>
  <c r="L21947"/>
  <c r="P21947" s="1"/>
  <c r="L21948"/>
  <c r="P21948" s="1"/>
  <c r="L21949"/>
  <c r="P21949" s="1"/>
  <c r="L21950"/>
  <c r="P21950" s="1"/>
  <c r="L21951"/>
  <c r="P21951" s="1"/>
  <c r="L21952"/>
  <c r="P21952" s="1"/>
  <c r="L21953"/>
  <c r="P21953" s="1"/>
  <c r="L21954"/>
  <c r="P21954" s="1"/>
  <c r="L21955"/>
  <c r="P21955" s="1"/>
  <c r="L21956"/>
  <c r="P21956" s="1"/>
  <c r="L21957"/>
  <c r="P21957" s="1"/>
  <c r="L21958"/>
  <c r="P21958" s="1"/>
  <c r="L21959"/>
  <c r="P21959" s="1"/>
  <c r="L21960"/>
  <c r="P21960" s="1"/>
  <c r="L21961"/>
  <c r="P21961" s="1"/>
  <c r="L21962"/>
  <c r="P21962" s="1"/>
  <c r="L21963"/>
  <c r="P21963" s="1"/>
  <c r="L21964"/>
  <c r="P21964" s="1"/>
  <c r="L21965"/>
  <c r="L21966"/>
  <c r="P21966" s="1"/>
  <c r="L21967"/>
  <c r="P21967" s="1"/>
  <c r="L21968"/>
  <c r="P21968" s="1"/>
  <c r="L21969"/>
  <c r="P21969" s="1"/>
  <c r="L21970"/>
  <c r="P21970" s="1"/>
  <c r="L21971"/>
  <c r="P21971" s="1"/>
  <c r="L21972"/>
  <c r="P21972" s="1"/>
  <c r="L21973"/>
  <c r="P21973" s="1"/>
  <c r="L21974"/>
  <c r="P21974" s="1"/>
  <c r="L21975"/>
  <c r="P21975" s="1"/>
  <c r="L21976"/>
  <c r="P21976" s="1"/>
  <c r="L21977"/>
  <c r="P21977" s="1"/>
  <c r="L21978"/>
  <c r="P21978" s="1"/>
  <c r="L21979"/>
  <c r="P21979" s="1"/>
  <c r="L21980"/>
  <c r="P21980" s="1"/>
  <c r="L21981"/>
  <c r="P21981" s="1"/>
  <c r="L21982"/>
  <c r="P21982" s="1"/>
  <c r="L21983"/>
  <c r="P21983" s="1"/>
  <c r="L21984"/>
  <c r="P21984" s="1"/>
  <c r="L21985"/>
  <c r="P21985" s="1"/>
  <c r="L21986"/>
  <c r="P21986" s="1"/>
  <c r="L21987"/>
  <c r="L21988"/>
  <c r="P21988" s="1"/>
  <c r="L21989"/>
  <c r="L21990"/>
  <c r="P21990" s="1"/>
  <c r="L21991"/>
  <c r="L21992"/>
  <c r="P21992" s="1"/>
  <c r="L21993"/>
  <c r="P21993" s="1"/>
  <c r="L21994"/>
  <c r="P21994" s="1"/>
  <c r="L21995"/>
  <c r="P21995" s="1"/>
  <c r="L21996"/>
  <c r="P21996" s="1"/>
  <c r="L21997"/>
  <c r="P21997" s="1"/>
  <c r="L21998"/>
  <c r="P21998" s="1"/>
  <c r="L21999"/>
  <c r="P21999" s="1"/>
  <c r="L22000"/>
  <c r="P22000" s="1"/>
  <c r="L22001"/>
  <c r="P22001" s="1"/>
  <c r="L22002"/>
  <c r="P22002" s="1"/>
  <c r="L22003"/>
  <c r="P22003" s="1"/>
  <c r="L22004"/>
  <c r="P22004" s="1"/>
  <c r="L22005"/>
  <c r="P22005" s="1"/>
  <c r="L22006"/>
  <c r="P22006" s="1"/>
  <c r="L22007"/>
  <c r="P22007" s="1"/>
  <c r="L22008"/>
  <c r="P22008" s="1"/>
  <c r="L22009"/>
  <c r="P22009" s="1"/>
  <c r="L22010"/>
  <c r="P22010" s="1"/>
  <c r="L22011"/>
  <c r="P22011" s="1"/>
  <c r="L22012"/>
  <c r="P22012" s="1"/>
  <c r="L22013"/>
  <c r="P22013" s="1"/>
  <c r="L22014"/>
  <c r="P22014" s="1"/>
  <c r="L22015"/>
  <c r="P22015" s="1"/>
  <c r="L22016"/>
  <c r="P22016" s="1"/>
  <c r="L22017"/>
  <c r="P22017" s="1"/>
  <c r="L22018"/>
  <c r="P22018" s="1"/>
  <c r="L22019"/>
  <c r="P22019" s="1"/>
  <c r="L22020"/>
  <c r="P22020" s="1"/>
  <c r="L22021"/>
  <c r="P22021" s="1"/>
  <c r="L22022"/>
  <c r="P22022" s="1"/>
  <c r="L22023"/>
  <c r="P22023" s="1"/>
  <c r="L22024"/>
  <c r="P22024" s="1"/>
  <c r="L22025"/>
  <c r="P22025" s="1"/>
  <c r="L22026"/>
  <c r="P22026" s="1"/>
  <c r="L22027"/>
  <c r="P22027" s="1"/>
  <c r="L22028"/>
  <c r="P22028" s="1"/>
  <c r="L22029"/>
  <c r="P22029" s="1"/>
  <c r="L22030"/>
  <c r="P22030" s="1"/>
  <c r="L22031"/>
  <c r="P22031" s="1"/>
  <c r="L22032"/>
  <c r="P22032" s="1"/>
  <c r="L22033"/>
  <c r="P22033" s="1"/>
  <c r="L22034"/>
  <c r="P22034" s="1"/>
  <c r="L22035"/>
  <c r="P22035" s="1"/>
  <c r="L22036"/>
  <c r="P22036" s="1"/>
  <c r="L22037"/>
  <c r="P22037" s="1"/>
  <c r="L22038"/>
  <c r="P22038" s="1"/>
  <c r="L22039"/>
  <c r="P22039" s="1"/>
  <c r="L22040"/>
  <c r="P22040" s="1"/>
  <c r="L22041"/>
  <c r="P22041" s="1"/>
  <c r="L22042"/>
  <c r="P22042" s="1"/>
  <c r="L22043"/>
  <c r="P22043" s="1"/>
  <c r="L22044"/>
  <c r="P22044" s="1"/>
  <c r="L22045"/>
  <c r="P22045" s="1"/>
  <c r="L22046"/>
  <c r="P22046" s="1"/>
  <c r="L22047"/>
  <c r="P22047" s="1"/>
  <c r="L22048"/>
  <c r="P22048" s="1"/>
  <c r="L22049"/>
  <c r="P22049" s="1"/>
  <c r="L22050"/>
  <c r="P22050" s="1"/>
  <c r="L22051"/>
  <c r="P22051" s="1"/>
  <c r="L22052"/>
  <c r="P22052" s="1"/>
  <c r="L22053"/>
  <c r="P22053" s="1"/>
  <c r="L22054"/>
  <c r="P22054" s="1"/>
  <c r="L22055"/>
  <c r="P22055" s="1"/>
  <c r="L22056"/>
  <c r="P22056" s="1"/>
  <c r="L22057"/>
  <c r="P22057" s="1"/>
  <c r="L22058"/>
  <c r="P22058" s="1"/>
  <c r="L22059"/>
  <c r="P22059" s="1"/>
  <c r="L22060"/>
  <c r="P22060" s="1"/>
  <c r="L22061"/>
  <c r="P22061" s="1"/>
  <c r="L22062"/>
  <c r="P22062" s="1"/>
  <c r="L22063"/>
  <c r="P22063" s="1"/>
  <c r="L22064"/>
  <c r="P22064" s="1"/>
  <c r="L22065"/>
  <c r="P22065" s="1"/>
  <c r="L22066"/>
  <c r="P22066" s="1"/>
  <c r="L22067"/>
  <c r="P22067" s="1"/>
  <c r="L22068"/>
  <c r="P22068" s="1"/>
  <c r="L22069"/>
  <c r="P22069" s="1"/>
  <c r="L22070"/>
  <c r="P22070" s="1"/>
  <c r="L22071"/>
  <c r="P22071" s="1"/>
  <c r="L22072"/>
  <c r="P22072" s="1"/>
  <c r="L22073"/>
  <c r="P22073" s="1"/>
  <c r="L22074"/>
  <c r="P22074" s="1"/>
  <c r="L22075"/>
  <c r="P22075" s="1"/>
  <c r="L22076"/>
  <c r="P22076" s="1"/>
  <c r="L22077"/>
  <c r="P22077" s="1"/>
  <c r="L22078"/>
  <c r="P22078" s="1"/>
  <c r="L22079"/>
  <c r="P22079" s="1"/>
  <c r="L22080"/>
  <c r="P22080" s="1"/>
  <c r="L22081"/>
  <c r="P22081" s="1"/>
  <c r="L22082"/>
  <c r="P22082" s="1"/>
  <c r="L22083"/>
  <c r="P22083" s="1"/>
  <c r="L22084"/>
  <c r="P22084" s="1"/>
  <c r="L22085"/>
  <c r="P22085" s="1"/>
  <c r="L22086"/>
  <c r="P22086" s="1"/>
  <c r="L22087"/>
  <c r="P22087" s="1"/>
  <c r="L22088"/>
  <c r="P22088" s="1"/>
  <c r="L22089"/>
  <c r="P22089" s="1"/>
  <c r="L22090"/>
  <c r="P22090" s="1"/>
  <c r="L22091"/>
  <c r="P22091" s="1"/>
  <c r="L22092"/>
  <c r="P22092" s="1"/>
  <c r="L22093"/>
  <c r="P22093" s="1"/>
  <c r="L22094"/>
  <c r="P22094" s="1"/>
  <c r="L22095"/>
  <c r="P22095" s="1"/>
  <c r="L22096"/>
  <c r="P22096" s="1"/>
  <c r="L22097"/>
  <c r="P22097" s="1"/>
  <c r="L22098"/>
  <c r="P22098" s="1"/>
  <c r="L22099"/>
  <c r="P22099" s="1"/>
  <c r="L22100"/>
  <c r="P22100" s="1"/>
  <c r="L22101"/>
  <c r="P22101" s="1"/>
  <c r="L22102"/>
  <c r="P22102" s="1"/>
  <c r="L22103"/>
  <c r="P22103" s="1"/>
  <c r="L22104"/>
  <c r="P22104" s="1"/>
  <c r="L22105"/>
  <c r="P22105" s="1"/>
  <c r="L22106"/>
  <c r="P22106" s="1"/>
  <c r="L22107"/>
  <c r="P22107" s="1"/>
  <c r="L22108"/>
  <c r="P22108" s="1"/>
  <c r="L22109"/>
  <c r="P22109" s="1"/>
  <c r="L22110"/>
  <c r="P22110" s="1"/>
  <c r="L22111"/>
  <c r="P22111" s="1"/>
  <c r="L22112"/>
  <c r="P22112" s="1"/>
  <c r="L22113"/>
  <c r="P22113" s="1"/>
  <c r="L22114"/>
  <c r="P22114" s="1"/>
  <c r="L22115"/>
  <c r="P22115" s="1"/>
  <c r="L22116"/>
  <c r="P22116" s="1"/>
  <c r="L22117"/>
  <c r="P22117" s="1"/>
  <c r="L22118"/>
  <c r="P22118" s="1"/>
  <c r="L22119"/>
  <c r="P22119" s="1"/>
  <c r="L22120"/>
  <c r="P22120" s="1"/>
  <c r="L22121"/>
  <c r="P22121" s="1"/>
  <c r="L22122"/>
  <c r="P22122" s="1"/>
  <c r="L22123"/>
  <c r="P22123" s="1"/>
  <c r="L22124"/>
  <c r="P22124" s="1"/>
  <c r="L22125"/>
  <c r="P22125" s="1"/>
  <c r="L22126"/>
  <c r="P22126" s="1"/>
  <c r="L22127"/>
  <c r="P22127" s="1"/>
  <c r="L22128"/>
  <c r="P22128" s="1"/>
  <c r="L22129"/>
  <c r="P22129" s="1"/>
  <c r="L22130"/>
  <c r="P22130" s="1"/>
  <c r="L22131"/>
  <c r="P22131" s="1"/>
  <c r="L22132"/>
  <c r="P22132" s="1"/>
  <c r="L22133"/>
  <c r="P22133" s="1"/>
  <c r="L22134"/>
  <c r="P22134" s="1"/>
  <c r="L22135"/>
  <c r="P22135" s="1"/>
  <c r="L22136"/>
  <c r="P22136" s="1"/>
  <c r="L22137"/>
  <c r="P22137" s="1"/>
  <c r="L22138"/>
  <c r="P22138" s="1"/>
  <c r="L22139"/>
  <c r="P22139" s="1"/>
  <c r="L22140"/>
  <c r="P22140" s="1"/>
  <c r="L22141"/>
  <c r="P22141" s="1"/>
  <c r="L22142"/>
  <c r="P22142" s="1"/>
  <c r="L22143"/>
  <c r="P22143" s="1"/>
  <c r="L22144"/>
  <c r="P22144" s="1"/>
  <c r="L22145"/>
  <c r="P22145" s="1"/>
  <c r="L22146"/>
  <c r="P22146" s="1"/>
  <c r="L22147"/>
  <c r="P22147" s="1"/>
  <c r="L22148"/>
  <c r="P22148" s="1"/>
  <c r="L22149"/>
  <c r="P22149" s="1"/>
  <c r="L22150"/>
  <c r="P22150" s="1"/>
  <c r="L22151"/>
  <c r="P22151" s="1"/>
  <c r="L22152"/>
  <c r="P22152" s="1"/>
  <c r="L22153"/>
  <c r="P22153" s="1"/>
  <c r="L22154"/>
  <c r="P22154" s="1"/>
  <c r="L22155"/>
  <c r="P22155" s="1"/>
  <c r="L22156"/>
  <c r="P22156" s="1"/>
  <c r="L22157"/>
  <c r="P22157" s="1"/>
  <c r="L22158"/>
  <c r="P22158" s="1"/>
  <c r="L22159"/>
  <c r="P22159" s="1"/>
  <c r="L22160"/>
  <c r="P22160" s="1"/>
  <c r="L22161"/>
  <c r="P22161" s="1"/>
  <c r="L22162"/>
  <c r="P22162" s="1"/>
  <c r="L22163"/>
  <c r="P22163" s="1"/>
  <c r="L22164"/>
  <c r="P22164" s="1"/>
  <c r="L22165"/>
  <c r="P22165" s="1"/>
  <c r="L22166"/>
  <c r="P22166" s="1"/>
  <c r="L22167"/>
  <c r="P22167" s="1"/>
  <c r="L22168"/>
  <c r="P22168" s="1"/>
  <c r="L22169"/>
  <c r="P22169" s="1"/>
  <c r="L22170"/>
  <c r="P22170" s="1"/>
  <c r="L22171"/>
  <c r="P22171" s="1"/>
  <c r="L22172"/>
  <c r="P22172" s="1"/>
  <c r="L22173"/>
  <c r="P22173" s="1"/>
  <c r="L22174"/>
  <c r="P22174" s="1"/>
  <c r="L22175"/>
  <c r="P22175" s="1"/>
  <c r="L22176"/>
  <c r="P22176" s="1"/>
  <c r="L22177"/>
  <c r="P22177" s="1"/>
  <c r="L22178"/>
  <c r="P22178" s="1"/>
  <c r="L22179"/>
  <c r="P22179" s="1"/>
  <c r="L22180"/>
  <c r="P22180" s="1"/>
  <c r="L22181"/>
  <c r="P22181" s="1"/>
  <c r="L22182"/>
  <c r="P22182" s="1"/>
  <c r="L22183"/>
  <c r="P22183" s="1"/>
  <c r="L22184"/>
  <c r="P22184" s="1"/>
  <c r="L22185"/>
  <c r="P22185" s="1"/>
  <c r="L22186"/>
  <c r="P22186" s="1"/>
  <c r="L22187"/>
  <c r="P22187" s="1"/>
  <c r="L22188"/>
  <c r="P22188" s="1"/>
  <c r="L22189"/>
  <c r="P22189" s="1"/>
  <c r="L22190"/>
  <c r="P22190" s="1"/>
  <c r="L22191"/>
  <c r="P22191" s="1"/>
  <c r="L22192"/>
  <c r="P22192" s="1"/>
  <c r="L22193"/>
  <c r="P22193" s="1"/>
  <c r="L22194"/>
  <c r="P22194" s="1"/>
  <c r="L22195"/>
  <c r="P22195" s="1"/>
  <c r="L22196"/>
  <c r="P22196" s="1"/>
  <c r="L22197"/>
  <c r="P22197" s="1"/>
  <c r="L22198"/>
  <c r="P22198" s="1"/>
  <c r="L22199"/>
  <c r="P22199" s="1"/>
  <c r="L22200"/>
  <c r="P22200" s="1"/>
  <c r="L22201"/>
  <c r="P22201" s="1"/>
  <c r="L22202"/>
  <c r="P22202" s="1"/>
  <c r="L22203"/>
  <c r="L22204"/>
  <c r="L22205"/>
  <c r="L22206"/>
  <c r="P22206" s="1"/>
  <c r="L22207"/>
  <c r="P22207" s="1"/>
  <c r="L22208"/>
  <c r="P22208" s="1"/>
  <c r="L22209"/>
  <c r="P22209" s="1"/>
  <c r="L22210"/>
  <c r="P22210" s="1"/>
  <c r="L22211"/>
  <c r="P22211" s="1"/>
  <c r="L22212"/>
  <c r="P22212" s="1"/>
  <c r="L22213"/>
  <c r="P22213" s="1"/>
  <c r="L22214"/>
  <c r="P22214" s="1"/>
  <c r="L22215"/>
  <c r="P22215" s="1"/>
  <c r="L22216"/>
  <c r="P22216" s="1"/>
  <c r="L22217"/>
  <c r="P22217" s="1"/>
  <c r="L22218"/>
  <c r="P22218" s="1"/>
  <c r="L22219"/>
  <c r="P22219" s="1"/>
  <c r="L22220"/>
  <c r="P22220" s="1"/>
  <c r="L22221"/>
  <c r="P22221" s="1"/>
  <c r="L22222"/>
  <c r="P22222" s="1"/>
  <c r="L22223"/>
  <c r="P22223" s="1"/>
  <c r="L22224"/>
  <c r="P22224" s="1"/>
  <c r="L22225"/>
  <c r="P22225" s="1"/>
  <c r="L22226"/>
  <c r="P22226" s="1"/>
  <c r="L22227"/>
  <c r="L22228"/>
  <c r="P22228" s="1"/>
  <c r="L22229"/>
  <c r="P22229" s="1"/>
  <c r="L22230"/>
  <c r="P22230" s="1"/>
  <c r="L22231"/>
  <c r="P22231" s="1"/>
  <c r="L22232"/>
  <c r="P22232" s="1"/>
  <c r="L22233"/>
  <c r="P22233" s="1"/>
  <c r="L22234"/>
  <c r="P22234" s="1"/>
  <c r="L22235"/>
  <c r="P22235" s="1"/>
  <c r="L22236"/>
  <c r="P22236" s="1"/>
  <c r="L22237"/>
  <c r="P22237" s="1"/>
  <c r="L22238"/>
  <c r="P22238" s="1"/>
  <c r="L22239"/>
  <c r="P22239" s="1"/>
  <c r="L22240"/>
  <c r="P22240" s="1"/>
  <c r="L22241"/>
  <c r="P22241" s="1"/>
  <c r="L22242"/>
  <c r="P22242" s="1"/>
  <c r="L22243"/>
  <c r="P22243" s="1"/>
  <c r="L22244"/>
  <c r="P22244" s="1"/>
  <c r="L22245"/>
  <c r="P22245" s="1"/>
  <c r="L22246"/>
  <c r="P22246" s="1"/>
  <c r="L22247"/>
  <c r="P22247" s="1"/>
  <c r="L22248"/>
  <c r="P22248" s="1"/>
  <c r="L22249"/>
  <c r="P22249" s="1"/>
  <c r="L22250"/>
  <c r="P22250" s="1"/>
  <c r="L22251"/>
  <c r="P22251" s="1"/>
  <c r="L22252"/>
  <c r="P22252" s="1"/>
  <c r="L22253"/>
  <c r="P22253" s="1"/>
  <c r="L22254"/>
  <c r="P22254" s="1"/>
  <c r="L22255"/>
  <c r="P22255" s="1"/>
  <c r="L22256"/>
  <c r="P22256" s="1"/>
  <c r="L22257"/>
  <c r="P22257" s="1"/>
  <c r="L22258"/>
  <c r="P22258" s="1"/>
  <c r="L22259"/>
  <c r="P22259" s="1"/>
  <c r="L22260"/>
  <c r="P22260" s="1"/>
  <c r="L22261"/>
  <c r="P22261" s="1"/>
  <c r="L22262"/>
  <c r="P22262" s="1"/>
  <c r="L22263"/>
  <c r="P22263" s="1"/>
  <c r="L22264"/>
  <c r="P22264" s="1"/>
  <c r="L22265"/>
  <c r="P22265" s="1"/>
  <c r="L22266"/>
  <c r="P22266" s="1"/>
  <c r="L22267"/>
  <c r="P22267" s="1"/>
  <c r="L22268"/>
  <c r="P22268" s="1"/>
  <c r="L22269"/>
  <c r="P22269" s="1"/>
  <c r="L22270"/>
  <c r="P22270" s="1"/>
  <c r="L22271"/>
  <c r="P22271" s="1"/>
  <c r="L22272"/>
  <c r="P22272" s="1"/>
  <c r="L22273"/>
  <c r="P22273" s="1"/>
  <c r="L22274"/>
  <c r="P22274" s="1"/>
  <c r="L22275"/>
  <c r="P22275" s="1"/>
  <c r="L22276"/>
  <c r="P22276" s="1"/>
  <c r="L22277"/>
  <c r="P22277" s="1"/>
  <c r="L22278"/>
  <c r="P22278" s="1"/>
  <c r="L22279"/>
  <c r="P22279" s="1"/>
  <c r="L22280"/>
  <c r="P22280" s="1"/>
  <c r="L22281"/>
  <c r="P22281" s="1"/>
  <c r="L22282"/>
  <c r="P22282" s="1"/>
  <c r="L22283"/>
  <c r="P22283" s="1"/>
  <c r="L22284"/>
  <c r="P22284" s="1"/>
  <c r="L22285"/>
  <c r="P22285" s="1"/>
  <c r="L22286"/>
  <c r="P22286" s="1"/>
  <c r="L22287"/>
  <c r="P22287" s="1"/>
  <c r="L22288"/>
  <c r="P22288" s="1"/>
  <c r="L22289"/>
  <c r="P22289" s="1"/>
  <c r="L22290"/>
  <c r="P22290" s="1"/>
  <c r="L22291"/>
  <c r="P22291" s="1"/>
  <c r="L22292"/>
  <c r="P22292" s="1"/>
  <c r="L22293"/>
  <c r="P22293" s="1"/>
  <c r="L22294"/>
  <c r="P22294" s="1"/>
  <c r="L22295"/>
  <c r="P22295" s="1"/>
  <c r="L22296"/>
  <c r="P22296" s="1"/>
  <c r="L22297"/>
  <c r="P22297" s="1"/>
  <c r="L22298"/>
  <c r="P22298" s="1"/>
  <c r="L22299"/>
  <c r="P22299" s="1"/>
  <c r="L22300"/>
  <c r="P22300" s="1"/>
  <c r="L22301"/>
  <c r="L22302"/>
  <c r="P22302" s="1"/>
  <c r="L22303"/>
  <c r="P22303" s="1"/>
  <c r="L22304"/>
  <c r="P22304" s="1"/>
  <c r="L22305"/>
  <c r="P22305" s="1"/>
  <c r="L22306"/>
  <c r="P22306" s="1"/>
  <c r="L22307"/>
  <c r="P22307" s="1"/>
  <c r="L22308"/>
  <c r="P22308" s="1"/>
  <c r="L22309"/>
  <c r="P22309" s="1"/>
  <c r="L22310"/>
  <c r="P22310" s="1"/>
  <c r="L22311"/>
  <c r="P22311" s="1"/>
  <c r="L22312"/>
  <c r="P22312" s="1"/>
  <c r="L22313"/>
  <c r="P22313" s="1"/>
  <c r="L22314"/>
  <c r="P22314" s="1"/>
  <c r="L22315"/>
  <c r="P22315" s="1"/>
  <c r="L22316"/>
  <c r="P22316" s="1"/>
  <c r="L22317"/>
  <c r="P22317" s="1"/>
  <c r="L22318"/>
  <c r="P22318" s="1"/>
  <c r="L22319"/>
  <c r="P22319" s="1"/>
  <c r="L22320"/>
  <c r="P22320" s="1"/>
  <c r="L22321"/>
  <c r="P22321" s="1"/>
  <c r="L22322"/>
  <c r="P22322" s="1"/>
  <c r="L22323"/>
  <c r="P22323" s="1"/>
  <c r="L22324"/>
  <c r="P22324" s="1"/>
  <c r="L22325"/>
  <c r="P22325" s="1"/>
  <c r="L22326"/>
  <c r="P22326" s="1"/>
  <c r="L22327"/>
  <c r="P22327" s="1"/>
  <c r="L22328"/>
  <c r="P22328" s="1"/>
  <c r="L22329"/>
  <c r="P22329" s="1"/>
  <c r="L22330"/>
  <c r="P22330" s="1"/>
  <c r="L22331"/>
  <c r="P22331" s="1"/>
  <c r="L22332"/>
  <c r="P22332" s="1"/>
  <c r="L22333"/>
  <c r="P22333" s="1"/>
  <c r="L22334"/>
  <c r="P22334" s="1"/>
  <c r="L22335"/>
  <c r="P22335" s="1"/>
  <c r="L22336"/>
  <c r="P22336" s="1"/>
  <c r="L22337"/>
  <c r="P22337" s="1"/>
  <c r="L22338"/>
  <c r="P22338" s="1"/>
  <c r="L22339"/>
  <c r="P22339" s="1"/>
  <c r="L22340"/>
  <c r="P22340" s="1"/>
  <c r="L22341"/>
  <c r="P22341" s="1"/>
  <c r="L22342"/>
  <c r="P22342" s="1"/>
  <c r="L22343"/>
  <c r="P22343" s="1"/>
  <c r="L22344"/>
  <c r="P22344" s="1"/>
  <c r="L22345"/>
  <c r="P22345" s="1"/>
  <c r="L22346"/>
  <c r="P22346" s="1"/>
  <c r="L22347"/>
  <c r="P22347" s="1"/>
  <c r="L22348"/>
  <c r="P22348" s="1"/>
  <c r="L22349"/>
  <c r="P22349" s="1"/>
  <c r="L22350"/>
  <c r="P22350" s="1"/>
  <c r="L22351"/>
  <c r="P22351" s="1"/>
  <c r="L22352"/>
  <c r="P22352" s="1"/>
  <c r="L22353"/>
  <c r="P22353" s="1"/>
  <c r="L22354"/>
  <c r="P22354" s="1"/>
  <c r="L22355"/>
  <c r="P22355" s="1"/>
  <c r="L22356"/>
  <c r="P22356" s="1"/>
  <c r="L22357"/>
  <c r="P22357" s="1"/>
  <c r="L22358"/>
  <c r="P22358" s="1"/>
  <c r="L22359"/>
  <c r="P22359" s="1"/>
  <c r="L22360"/>
  <c r="P22360" s="1"/>
  <c r="L22361"/>
  <c r="P22361" s="1"/>
  <c r="L22362"/>
  <c r="P22362" s="1"/>
  <c r="L22363"/>
  <c r="P22363" s="1"/>
  <c r="L22364"/>
  <c r="P22364" s="1"/>
  <c r="L22365"/>
  <c r="P22365" s="1"/>
  <c r="L22366"/>
  <c r="P22366" s="1"/>
  <c r="L22367"/>
  <c r="P22367" s="1"/>
  <c r="L22368"/>
  <c r="P22368" s="1"/>
  <c r="L22369"/>
  <c r="P22369" s="1"/>
  <c r="L22370"/>
  <c r="P22370" s="1"/>
  <c r="L22371"/>
  <c r="P22371" s="1"/>
  <c r="L22372"/>
  <c r="P22372" s="1"/>
  <c r="L22373"/>
  <c r="P22373" s="1"/>
  <c r="L22374"/>
  <c r="P22374" s="1"/>
  <c r="L22375"/>
  <c r="P22375" s="1"/>
  <c r="L22376"/>
  <c r="P22376" s="1"/>
  <c r="L22377"/>
  <c r="P22377" s="1"/>
  <c r="L22378"/>
  <c r="P22378" s="1"/>
  <c r="L22379"/>
  <c r="P22379" s="1"/>
  <c r="L22380"/>
  <c r="P22380" s="1"/>
  <c r="L22381"/>
  <c r="P22381" s="1"/>
  <c r="L22382"/>
  <c r="P22382" s="1"/>
  <c r="L22383"/>
  <c r="P22383" s="1"/>
  <c r="L22384"/>
  <c r="P22384" s="1"/>
  <c r="L22385"/>
  <c r="P22385" s="1"/>
  <c r="L22386"/>
  <c r="P22386" s="1"/>
  <c r="L22387"/>
  <c r="P22387" s="1"/>
  <c r="L22388"/>
  <c r="P22388" s="1"/>
  <c r="L22389"/>
  <c r="P22389" s="1"/>
  <c r="L22390"/>
  <c r="P22390" s="1"/>
  <c r="L22391"/>
  <c r="P22391" s="1"/>
  <c r="L22392"/>
  <c r="P22392" s="1"/>
  <c r="L22393"/>
  <c r="P22393" s="1"/>
  <c r="L22394"/>
  <c r="P22394" s="1"/>
  <c r="L22395"/>
  <c r="P22395" s="1"/>
  <c r="L22396"/>
  <c r="P22396" s="1"/>
  <c r="L22397"/>
  <c r="P22397" s="1"/>
  <c r="L22398"/>
  <c r="P22398" s="1"/>
  <c r="L22399"/>
  <c r="P22399" s="1"/>
  <c r="L22400"/>
  <c r="P22400" s="1"/>
  <c r="L22401"/>
  <c r="P22401" s="1"/>
  <c r="L22402"/>
  <c r="P22402" s="1"/>
  <c r="L22403"/>
  <c r="P22403" s="1"/>
  <c r="L22404"/>
  <c r="P22404" s="1"/>
  <c r="L22405"/>
  <c r="P22405" s="1"/>
  <c r="L22406"/>
  <c r="P22406" s="1"/>
  <c r="L22407"/>
  <c r="P22407" s="1"/>
  <c r="L22408"/>
  <c r="P22408" s="1"/>
  <c r="L22409"/>
  <c r="P22409" s="1"/>
  <c r="L22410"/>
  <c r="P22410" s="1"/>
  <c r="L22411"/>
  <c r="P22411" s="1"/>
  <c r="L22412"/>
  <c r="P22412" s="1"/>
  <c r="L22413"/>
  <c r="L22414"/>
  <c r="P22414" s="1"/>
  <c r="L22415"/>
  <c r="L22416"/>
  <c r="P22416" s="1"/>
  <c r="L22417"/>
  <c r="L22418"/>
  <c r="P22418" s="1"/>
  <c r="L22419"/>
  <c r="L22420"/>
  <c r="P22420" s="1"/>
  <c r="L22421"/>
  <c r="P22421" s="1"/>
  <c r="L22422"/>
  <c r="P22422" s="1"/>
  <c r="L22423"/>
  <c r="P22423" s="1"/>
  <c r="L22424"/>
  <c r="P22424" s="1"/>
  <c r="L22425"/>
  <c r="P22425" s="1"/>
  <c r="L22426"/>
  <c r="P22426" s="1"/>
  <c r="L22427"/>
  <c r="P22427" s="1"/>
  <c r="L22428"/>
  <c r="P22428" s="1"/>
  <c r="L22429"/>
  <c r="P22429" s="1"/>
  <c r="L22430"/>
  <c r="P22430" s="1"/>
  <c r="L22431"/>
  <c r="P22431" s="1"/>
  <c r="L22432"/>
  <c r="P22432" s="1"/>
  <c r="L22433"/>
  <c r="P22433" s="1"/>
  <c r="L22434"/>
  <c r="P22434" s="1"/>
  <c r="L22435"/>
  <c r="P22435" s="1"/>
  <c r="L22436"/>
  <c r="P22436" s="1"/>
  <c r="L22437"/>
  <c r="P22437" s="1"/>
  <c r="L22438"/>
  <c r="P22438" s="1"/>
  <c r="L22439"/>
  <c r="P22439" s="1"/>
  <c r="L22440"/>
  <c r="P22440" s="1"/>
  <c r="L22441"/>
  <c r="P22441" s="1"/>
  <c r="L22442"/>
  <c r="P22442" s="1"/>
  <c r="L22443"/>
  <c r="P22443" s="1"/>
  <c r="L22444"/>
  <c r="P22444" s="1"/>
  <c r="L22445"/>
  <c r="P22445" s="1"/>
  <c r="L22446"/>
  <c r="P22446" s="1"/>
  <c r="L22447"/>
  <c r="P22447" s="1"/>
  <c r="L22448"/>
  <c r="P22448" s="1"/>
  <c r="L22449"/>
  <c r="P22449" s="1"/>
  <c r="L22450"/>
  <c r="P22450" s="1"/>
  <c r="L22451"/>
  <c r="P22451" s="1"/>
  <c r="L22452"/>
  <c r="P22452" s="1"/>
  <c r="L22453"/>
  <c r="P22453" s="1"/>
  <c r="L22454"/>
  <c r="P22454" s="1"/>
  <c r="L22455"/>
  <c r="P22455" s="1"/>
  <c r="L22456"/>
  <c r="P22456" s="1"/>
  <c r="L22457"/>
  <c r="P22457" s="1"/>
  <c r="L22458"/>
  <c r="P22458" s="1"/>
  <c r="L22459"/>
  <c r="P22459" s="1"/>
  <c r="L22460"/>
  <c r="P22460" s="1"/>
  <c r="L22461"/>
  <c r="P22461" s="1"/>
  <c r="L22462"/>
  <c r="P22462" s="1"/>
  <c r="L22463"/>
  <c r="P22463" s="1"/>
  <c r="L22464"/>
  <c r="P22464" s="1"/>
  <c r="L22465"/>
  <c r="P22465" s="1"/>
  <c r="L22466"/>
  <c r="P22466" s="1"/>
  <c r="L22467"/>
  <c r="P22467" s="1"/>
  <c r="L22468"/>
  <c r="P22468" s="1"/>
  <c r="L22469"/>
  <c r="P22469" s="1"/>
  <c r="L22470"/>
  <c r="P22470" s="1"/>
  <c r="L22471"/>
  <c r="P22471" s="1"/>
  <c r="L22472"/>
  <c r="P22472" s="1"/>
  <c r="L22473"/>
  <c r="P22473" s="1"/>
  <c r="L22474"/>
  <c r="P22474" s="1"/>
  <c r="L22475"/>
  <c r="P22475" s="1"/>
  <c r="L22476"/>
  <c r="P22476" s="1"/>
  <c r="L22477"/>
  <c r="P22477" s="1"/>
  <c r="L22478"/>
  <c r="P22478" s="1"/>
  <c r="L22479"/>
  <c r="P22479" s="1"/>
  <c r="L22480"/>
  <c r="P22480" s="1"/>
  <c r="L22481"/>
  <c r="P22481" s="1"/>
  <c r="L22482"/>
  <c r="P22482" s="1"/>
  <c r="L22483"/>
  <c r="P22483" s="1"/>
  <c r="L22484"/>
  <c r="P22484" s="1"/>
  <c r="L22485"/>
  <c r="P22485" s="1"/>
  <c r="L22486"/>
  <c r="P22486" s="1"/>
  <c r="L22487"/>
  <c r="P22487" s="1"/>
  <c r="L22488"/>
  <c r="P22488" s="1"/>
  <c r="L22489"/>
  <c r="P22489" s="1"/>
  <c r="L22490"/>
  <c r="P22490" s="1"/>
  <c r="L22491"/>
  <c r="P22491" s="1"/>
  <c r="L22492"/>
  <c r="P22492" s="1"/>
  <c r="L22493"/>
  <c r="P22493" s="1"/>
  <c r="L22494"/>
  <c r="P22494" s="1"/>
  <c r="L22495"/>
  <c r="P22495" s="1"/>
  <c r="L22496"/>
  <c r="P22496" s="1"/>
  <c r="L22497"/>
  <c r="P22497" s="1"/>
  <c r="L22498"/>
  <c r="P22498" s="1"/>
  <c r="L22499"/>
  <c r="P22499" s="1"/>
  <c r="L22500"/>
  <c r="P22500" s="1"/>
  <c r="L22501"/>
  <c r="P22501" s="1"/>
  <c r="L22502"/>
  <c r="P22502" s="1"/>
  <c r="L22503"/>
  <c r="P22503" s="1"/>
  <c r="L22504"/>
  <c r="P22504" s="1"/>
  <c r="L22505"/>
  <c r="P22505" s="1"/>
  <c r="L22506"/>
  <c r="P22506" s="1"/>
  <c r="L22507"/>
  <c r="P22507" s="1"/>
  <c r="L22508"/>
  <c r="P22508" s="1"/>
  <c r="L22509"/>
  <c r="P22509" s="1"/>
  <c r="L22510"/>
  <c r="P22510" s="1"/>
  <c r="L22511"/>
  <c r="P22511" s="1"/>
  <c r="L22512"/>
  <c r="P22512" s="1"/>
  <c r="L22513"/>
  <c r="P22513" s="1"/>
  <c r="L22514"/>
  <c r="P22514" s="1"/>
  <c r="L22515"/>
  <c r="P22515" s="1"/>
  <c r="L22516"/>
  <c r="P22516" s="1"/>
  <c r="L22517"/>
  <c r="P22517" s="1"/>
  <c r="L22518"/>
  <c r="P22518" s="1"/>
  <c r="L22519"/>
  <c r="P22519" s="1"/>
  <c r="L22520"/>
  <c r="P22520" s="1"/>
  <c r="L22521"/>
  <c r="P22521" s="1"/>
  <c r="L22522"/>
  <c r="P22522" s="1"/>
  <c r="L22523"/>
  <c r="P22523" s="1"/>
  <c r="L22524"/>
  <c r="P22524" s="1"/>
  <c r="L22525"/>
  <c r="P22525" s="1"/>
  <c r="L22526"/>
  <c r="P22526" s="1"/>
  <c r="L22527"/>
  <c r="P22527" s="1"/>
  <c r="L22528"/>
  <c r="P22528" s="1"/>
  <c r="L22529"/>
  <c r="P22529" s="1"/>
  <c r="L22530"/>
  <c r="P22530" s="1"/>
  <c r="L22531"/>
  <c r="P22531" s="1"/>
  <c r="L22532"/>
  <c r="P22532" s="1"/>
  <c r="L22533"/>
  <c r="P22533" s="1"/>
  <c r="L22534"/>
  <c r="P22534" s="1"/>
  <c r="L22535"/>
  <c r="P22535" s="1"/>
  <c r="L22536"/>
  <c r="P22536" s="1"/>
  <c r="L22537"/>
  <c r="P22537" s="1"/>
  <c r="L22538"/>
  <c r="P22538" s="1"/>
  <c r="L22539"/>
  <c r="P22539" s="1"/>
  <c r="L22540"/>
  <c r="P22540" s="1"/>
  <c r="L22541"/>
  <c r="P22541" s="1"/>
  <c r="L22542"/>
  <c r="P22542" s="1"/>
  <c r="L22543"/>
  <c r="P22543" s="1"/>
  <c r="L22544"/>
  <c r="P22544" s="1"/>
  <c r="L22545"/>
  <c r="P22545" s="1"/>
  <c r="L22546"/>
  <c r="P22546" s="1"/>
  <c r="L22547"/>
  <c r="P22547" s="1"/>
  <c r="L22548"/>
  <c r="P22548" s="1"/>
  <c r="L22549"/>
  <c r="P22549" s="1"/>
  <c r="L22550"/>
  <c r="P22550" s="1"/>
  <c r="L22551"/>
  <c r="P22551" s="1"/>
  <c r="L22552"/>
  <c r="P22552" s="1"/>
  <c r="L22553"/>
  <c r="P22553" s="1"/>
  <c r="L22554"/>
  <c r="P22554" s="1"/>
  <c r="L22555"/>
  <c r="P22555" s="1"/>
  <c r="L22556"/>
  <c r="P22556" s="1"/>
  <c r="L22557"/>
  <c r="P22557" s="1"/>
  <c r="L22558"/>
  <c r="P22558" s="1"/>
  <c r="L22559"/>
  <c r="P22559" s="1"/>
  <c r="L22560"/>
  <c r="P22560" s="1"/>
  <c r="L22561"/>
  <c r="P22561" s="1"/>
  <c r="L22562"/>
  <c r="P22562" s="1"/>
  <c r="L22563"/>
  <c r="P22563" s="1"/>
  <c r="L22564"/>
  <c r="P22564" s="1"/>
  <c r="L22565"/>
  <c r="P22565" s="1"/>
  <c r="L22566"/>
  <c r="P22566" s="1"/>
  <c r="L22567"/>
  <c r="P22567" s="1"/>
  <c r="L22568"/>
  <c r="P22568" s="1"/>
  <c r="L22569"/>
  <c r="P22569" s="1"/>
  <c r="L22570"/>
  <c r="P22570" s="1"/>
  <c r="L22571"/>
  <c r="P22571" s="1"/>
  <c r="L22572"/>
  <c r="P22572" s="1"/>
  <c r="L22573"/>
  <c r="P22573" s="1"/>
  <c r="L22574"/>
  <c r="P22574" s="1"/>
  <c r="L22575"/>
  <c r="P22575" s="1"/>
  <c r="L22576"/>
  <c r="P22576" s="1"/>
  <c r="L22577"/>
  <c r="P22577" s="1"/>
  <c r="L22578"/>
  <c r="P22578" s="1"/>
  <c r="L22579"/>
  <c r="P22579" s="1"/>
  <c r="L22580"/>
  <c r="P22580" s="1"/>
  <c r="L22581"/>
  <c r="P22581" s="1"/>
  <c r="L22582"/>
  <c r="P22582" s="1"/>
  <c r="L22583"/>
  <c r="P22583" s="1"/>
  <c r="L22584"/>
  <c r="P22584" s="1"/>
  <c r="L22585"/>
  <c r="P22585" s="1"/>
  <c r="L22586"/>
  <c r="P22586" s="1"/>
  <c r="L22587"/>
  <c r="P22587" s="1"/>
  <c r="L22588"/>
  <c r="P22588" s="1"/>
  <c r="L22589"/>
  <c r="P22589" s="1"/>
  <c r="L22590"/>
  <c r="P22590" s="1"/>
  <c r="L22591"/>
  <c r="P22591" s="1"/>
  <c r="L22592"/>
  <c r="P22592" s="1"/>
  <c r="L22593"/>
  <c r="P22593" s="1"/>
  <c r="L22594"/>
  <c r="P22594" s="1"/>
  <c r="L22595"/>
  <c r="P22595" s="1"/>
  <c r="L22596"/>
  <c r="P22596" s="1"/>
  <c r="L22597"/>
  <c r="P22597" s="1"/>
  <c r="L22598"/>
  <c r="P22598" s="1"/>
  <c r="L22599"/>
  <c r="P22599" s="1"/>
  <c r="L22600"/>
  <c r="P22600" s="1"/>
  <c r="L22601"/>
  <c r="P22601" s="1"/>
  <c r="L22602"/>
  <c r="P22602" s="1"/>
  <c r="L22603"/>
  <c r="P22603" s="1"/>
  <c r="L22604"/>
  <c r="P22604" s="1"/>
  <c r="L22605"/>
  <c r="P22605" s="1"/>
  <c r="L22606"/>
  <c r="P22606" s="1"/>
  <c r="L22607"/>
  <c r="P22607" s="1"/>
  <c r="L22608"/>
  <c r="P22608" s="1"/>
  <c r="L22609"/>
  <c r="P22609" s="1"/>
  <c r="L22610"/>
  <c r="P22610" s="1"/>
  <c r="L22611"/>
  <c r="P22611" s="1"/>
  <c r="L22612"/>
  <c r="P22612" s="1"/>
  <c r="L22613"/>
  <c r="P22613" s="1"/>
  <c r="L22614"/>
  <c r="P22614" s="1"/>
  <c r="L22615"/>
  <c r="P22615" s="1"/>
  <c r="L22616"/>
  <c r="P22616" s="1"/>
  <c r="L22617"/>
  <c r="P22617" s="1"/>
  <c r="L22618"/>
  <c r="P22618" s="1"/>
  <c r="L22619"/>
  <c r="P22619" s="1"/>
  <c r="L22620"/>
  <c r="P22620" s="1"/>
  <c r="L22621"/>
  <c r="P22621" s="1"/>
  <c r="L22622"/>
  <c r="P22622" s="1"/>
  <c r="L22623"/>
  <c r="P22623" s="1"/>
  <c r="L22624"/>
  <c r="P22624" s="1"/>
  <c r="L22625"/>
  <c r="P22625" s="1"/>
  <c r="L22626"/>
  <c r="P22626" s="1"/>
  <c r="L22627"/>
  <c r="P22627" s="1"/>
  <c r="L22628"/>
  <c r="P22628" s="1"/>
  <c r="L22629"/>
  <c r="P22629" s="1"/>
  <c r="L22630"/>
  <c r="P22630" s="1"/>
  <c r="L22631"/>
  <c r="P22631" s="1"/>
  <c r="L22632"/>
  <c r="P22632" s="1"/>
  <c r="L22633"/>
  <c r="P22633" s="1"/>
  <c r="L22634"/>
  <c r="P22634" s="1"/>
  <c r="L22635"/>
  <c r="P22635" s="1"/>
  <c r="L22636"/>
  <c r="P22636" s="1"/>
  <c r="L22637"/>
  <c r="P22637" s="1"/>
  <c r="L22638"/>
  <c r="P22638" s="1"/>
  <c r="L22639"/>
  <c r="P22639" s="1"/>
  <c r="L22640"/>
  <c r="P22640" s="1"/>
  <c r="L22641"/>
  <c r="P22641" s="1"/>
  <c r="L22642"/>
  <c r="P22642" s="1"/>
  <c r="L22643"/>
  <c r="P22643" s="1"/>
  <c r="L22644"/>
  <c r="P22644" s="1"/>
  <c r="L22645"/>
  <c r="P22645" s="1"/>
  <c r="L22646"/>
  <c r="P22646" s="1"/>
  <c r="L22647"/>
  <c r="P22647" s="1"/>
  <c r="L22648"/>
  <c r="P22648" s="1"/>
  <c r="L22649"/>
  <c r="P22649" s="1"/>
  <c r="L22650"/>
  <c r="P22650" s="1"/>
  <c r="L22651"/>
  <c r="P22651" s="1"/>
  <c r="L22652"/>
  <c r="P22652" s="1"/>
  <c r="L22653"/>
  <c r="P22653" s="1"/>
  <c r="L22654"/>
  <c r="P22654" s="1"/>
  <c r="L22655"/>
  <c r="P22655" s="1"/>
  <c r="L22656"/>
  <c r="P22656" s="1"/>
  <c r="L22657"/>
  <c r="P22657" s="1"/>
  <c r="L22658"/>
  <c r="P22658" s="1"/>
  <c r="L22659"/>
  <c r="P22659" s="1"/>
  <c r="L22660"/>
  <c r="P22660" s="1"/>
  <c r="L22661"/>
  <c r="L22662"/>
  <c r="L22663"/>
  <c r="L22664"/>
  <c r="L22665"/>
  <c r="L22666"/>
  <c r="L22667"/>
  <c r="L22668"/>
  <c r="L22669"/>
  <c r="L22670"/>
  <c r="L22671"/>
  <c r="L22672"/>
  <c r="L22673"/>
  <c r="L22674"/>
  <c r="L22675"/>
  <c r="L22676"/>
  <c r="L22677"/>
  <c r="L22678"/>
  <c r="L22679"/>
  <c r="L22680"/>
  <c r="L22681"/>
  <c r="L22682"/>
  <c r="L22683"/>
  <c r="L22684"/>
  <c r="L22685"/>
  <c r="L22686"/>
  <c r="L22687"/>
  <c r="L22688"/>
  <c r="L22689"/>
  <c r="L22690"/>
  <c r="L22691"/>
  <c r="L22692"/>
  <c r="L22693"/>
  <c r="L22694"/>
  <c r="L22695"/>
  <c r="L22696"/>
  <c r="L22697"/>
  <c r="L22698"/>
  <c r="L22699"/>
  <c r="L22700"/>
  <c r="L22701"/>
  <c r="L22702"/>
  <c r="L22703"/>
  <c r="L22704"/>
  <c r="L22705"/>
  <c r="L22706"/>
  <c r="L22707"/>
  <c r="L22708"/>
  <c r="L22709"/>
  <c r="L22710"/>
  <c r="L22711"/>
  <c r="L22712"/>
  <c r="L22713"/>
  <c r="L22714"/>
  <c r="L22715"/>
  <c r="L22716"/>
  <c r="L22717"/>
  <c r="L22718"/>
  <c r="L22719"/>
  <c r="L22720"/>
  <c r="L22721"/>
  <c r="L22722"/>
  <c r="L22723"/>
  <c r="L22724"/>
  <c r="L22725"/>
  <c r="L22726"/>
  <c r="L22727"/>
  <c r="L22728"/>
  <c r="L22729"/>
  <c r="L22730"/>
  <c r="L22731"/>
  <c r="L22732"/>
  <c r="L22733"/>
  <c r="L22734"/>
  <c r="L22735"/>
  <c r="L22736"/>
  <c r="L22737"/>
  <c r="L22738"/>
  <c r="L22739"/>
  <c r="L22740"/>
  <c r="L22741"/>
  <c r="L22742"/>
  <c r="L22743"/>
  <c r="L22744"/>
  <c r="L22745"/>
  <c r="L22746"/>
  <c r="L22747"/>
  <c r="L22748"/>
  <c r="L22749"/>
  <c r="L22750"/>
  <c r="L22751"/>
  <c r="L22752"/>
  <c r="L22753"/>
  <c r="L22754"/>
  <c r="L22755"/>
  <c r="L22756"/>
  <c r="L22757"/>
  <c r="L22758"/>
  <c r="L22759"/>
  <c r="L22760"/>
  <c r="L22761"/>
  <c r="L22762"/>
  <c r="L22763"/>
  <c r="L22764"/>
  <c r="L22765"/>
  <c r="L22766"/>
  <c r="L22767"/>
  <c r="L22768"/>
  <c r="L22769"/>
  <c r="L22770"/>
  <c r="L22771"/>
  <c r="L22772"/>
  <c r="L22773"/>
  <c r="L22774"/>
  <c r="L22775"/>
  <c r="L22776"/>
  <c r="L22777"/>
  <c r="L22778"/>
  <c r="L22779"/>
  <c r="L22780"/>
  <c r="L22781"/>
  <c r="L22782"/>
  <c r="L22783"/>
  <c r="L22784"/>
  <c r="L22785"/>
  <c r="L22786"/>
  <c r="L22787"/>
  <c r="L22788"/>
  <c r="L22789"/>
  <c r="L22790"/>
  <c r="L22791"/>
  <c r="L22792"/>
  <c r="L22793"/>
  <c r="L22794"/>
  <c r="L22795"/>
  <c r="L22796"/>
  <c r="L22797"/>
  <c r="L22798"/>
  <c r="L22799"/>
  <c r="L22800"/>
  <c r="L22801"/>
  <c r="L22802"/>
  <c r="L22803"/>
  <c r="L22804"/>
  <c r="L22805"/>
  <c r="L22806"/>
  <c r="L22807"/>
  <c r="L22808"/>
  <c r="L22809"/>
  <c r="L22810"/>
  <c r="L22811"/>
  <c r="L22812"/>
  <c r="L22813"/>
  <c r="L22814"/>
  <c r="L22815"/>
  <c r="L22816"/>
  <c r="L22817"/>
  <c r="L22818"/>
  <c r="L22819"/>
  <c r="L22820"/>
  <c r="L22821"/>
  <c r="L22822"/>
  <c r="L22823"/>
  <c r="L22824"/>
  <c r="L22825"/>
  <c r="L22826"/>
  <c r="L22827"/>
  <c r="L22828"/>
  <c r="L22829"/>
  <c r="L22830"/>
  <c r="L22831"/>
  <c r="L22832"/>
  <c r="L22833"/>
  <c r="L22834"/>
  <c r="L22835"/>
  <c r="L22836"/>
  <c r="L22837"/>
  <c r="L22838"/>
  <c r="L22839"/>
  <c r="L22840"/>
  <c r="L22841"/>
  <c r="L22842"/>
  <c r="L22843"/>
  <c r="L22844"/>
  <c r="L22845"/>
  <c r="L22846"/>
  <c r="L22847"/>
  <c r="L22848"/>
  <c r="L22849"/>
  <c r="L22850"/>
  <c r="L22851"/>
  <c r="L22852"/>
  <c r="L22853"/>
  <c r="L22854"/>
  <c r="L22855"/>
  <c r="L22856"/>
  <c r="L22857"/>
  <c r="L22858"/>
  <c r="L22859"/>
  <c r="L22860"/>
  <c r="L22861"/>
  <c r="L22862"/>
  <c r="L22863"/>
  <c r="L22864"/>
  <c r="L22865"/>
  <c r="L22866"/>
  <c r="L22867"/>
  <c r="L22868"/>
  <c r="L22869"/>
  <c r="L22870"/>
  <c r="L22871"/>
  <c r="L22872"/>
  <c r="L22873"/>
  <c r="L22874"/>
  <c r="L22875"/>
  <c r="L22876"/>
  <c r="L22877"/>
  <c r="L22878"/>
  <c r="L22879"/>
  <c r="L22880"/>
  <c r="L22881"/>
  <c r="L22882"/>
  <c r="L22883"/>
  <c r="L22884"/>
  <c r="L22885"/>
  <c r="L22886"/>
  <c r="L22887"/>
  <c r="L22888"/>
  <c r="L22889"/>
  <c r="L22890"/>
  <c r="L22891"/>
  <c r="L22892"/>
  <c r="L22893"/>
  <c r="L22894"/>
  <c r="L22895"/>
  <c r="L22896"/>
  <c r="L22897"/>
  <c r="L22898"/>
  <c r="L22899"/>
  <c r="L22900"/>
  <c r="L22901"/>
  <c r="L22902"/>
  <c r="L22903"/>
  <c r="L22904"/>
  <c r="L22905"/>
  <c r="L22906"/>
  <c r="L22907"/>
  <c r="L22908"/>
  <c r="L22909"/>
  <c r="L22910"/>
  <c r="L22911"/>
  <c r="L22912"/>
  <c r="L22913"/>
  <c r="L22914"/>
  <c r="L22915"/>
  <c r="L22916"/>
  <c r="L22917"/>
  <c r="L22918"/>
  <c r="L22919"/>
  <c r="L22920"/>
  <c r="L22921"/>
  <c r="L22922"/>
  <c r="L22923"/>
  <c r="L22924"/>
  <c r="L22925"/>
  <c r="L22926"/>
  <c r="L22927"/>
  <c r="L22928"/>
  <c r="L22929"/>
  <c r="L22930"/>
  <c r="L22931"/>
  <c r="L22932"/>
  <c r="L22933"/>
  <c r="L22934"/>
  <c r="L22935"/>
  <c r="L22936"/>
  <c r="L22937"/>
  <c r="L22938"/>
  <c r="L22939"/>
  <c r="L22940"/>
  <c r="L22941"/>
  <c r="L22942"/>
  <c r="L22943"/>
  <c r="L22944"/>
  <c r="L22945"/>
  <c r="L22946"/>
  <c r="L22947"/>
  <c r="L22948"/>
  <c r="L22949"/>
  <c r="L22950"/>
  <c r="L22951"/>
  <c r="L22952"/>
  <c r="L22953"/>
  <c r="L22954"/>
  <c r="L22955"/>
  <c r="L22956"/>
  <c r="L22957"/>
  <c r="L22958"/>
  <c r="L22959"/>
  <c r="L22960"/>
  <c r="L22961"/>
  <c r="L22962"/>
  <c r="L22963"/>
  <c r="L22964"/>
  <c r="L22965"/>
  <c r="L22966"/>
  <c r="L22967"/>
  <c r="L22968"/>
  <c r="L22969"/>
  <c r="L22970"/>
  <c r="L22971"/>
  <c r="L22972"/>
  <c r="L22973"/>
  <c r="L22974"/>
  <c r="L22975"/>
  <c r="L22976"/>
  <c r="L22977"/>
  <c r="L22978"/>
  <c r="L22979"/>
  <c r="L22980"/>
  <c r="L22981"/>
  <c r="L22982"/>
  <c r="L22983"/>
  <c r="L22984"/>
  <c r="L22985"/>
  <c r="L22986"/>
  <c r="L22987"/>
  <c r="L22988"/>
  <c r="L22989"/>
  <c r="L22990"/>
  <c r="L22991"/>
  <c r="L22992"/>
  <c r="L22993"/>
  <c r="L22994"/>
  <c r="L22995"/>
  <c r="L22996"/>
  <c r="L22997"/>
  <c r="L22998"/>
  <c r="L22999"/>
  <c r="L23000"/>
  <c r="L23001"/>
  <c r="L23002"/>
  <c r="L23003"/>
  <c r="L23004"/>
  <c r="L23005"/>
  <c r="L23006"/>
  <c r="L23007"/>
  <c r="L23008"/>
  <c r="L23009"/>
  <c r="L23010"/>
  <c r="L23011"/>
  <c r="L23012"/>
  <c r="L23013"/>
  <c r="L23014"/>
  <c r="L23015"/>
  <c r="L23016"/>
  <c r="L23017"/>
  <c r="L23018"/>
  <c r="L23019"/>
  <c r="L23020"/>
  <c r="L23021"/>
  <c r="L23022"/>
  <c r="L23023"/>
  <c r="L23024"/>
  <c r="L23025"/>
  <c r="L23026"/>
  <c r="L23027"/>
  <c r="L23028"/>
  <c r="L23029"/>
  <c r="L23030"/>
  <c r="L23031"/>
  <c r="L23032"/>
  <c r="L23033"/>
  <c r="L23034"/>
  <c r="L23035"/>
  <c r="L23036"/>
  <c r="L23037"/>
  <c r="L23038"/>
  <c r="L23039"/>
  <c r="L23040"/>
  <c r="L23041"/>
  <c r="L23042"/>
  <c r="L23043"/>
  <c r="L23044"/>
  <c r="L23045"/>
  <c r="L23046"/>
  <c r="L23047"/>
  <c r="L23048"/>
  <c r="L23049"/>
  <c r="L23050"/>
  <c r="L23051"/>
  <c r="L23052"/>
  <c r="L23053"/>
  <c r="L23054"/>
  <c r="L23055"/>
  <c r="L23056"/>
  <c r="L23057"/>
  <c r="L23058"/>
  <c r="L23059"/>
  <c r="L23060"/>
  <c r="L23061"/>
  <c r="L23062"/>
  <c r="L23063"/>
  <c r="L23064"/>
  <c r="L23065"/>
  <c r="L23066"/>
  <c r="L23067"/>
  <c r="L23068"/>
  <c r="L23069"/>
  <c r="L23070"/>
  <c r="L23071"/>
  <c r="L23072"/>
  <c r="L23073"/>
  <c r="L23074"/>
  <c r="L23075"/>
  <c r="L23076"/>
  <c r="L23077"/>
  <c r="L23078"/>
  <c r="L23079"/>
  <c r="L23080"/>
  <c r="L23081"/>
  <c r="L23082"/>
  <c r="L23083"/>
  <c r="L23084"/>
  <c r="L23085"/>
  <c r="L23086"/>
  <c r="L23087"/>
  <c r="L23088"/>
  <c r="L23089"/>
  <c r="L23090"/>
  <c r="L23091"/>
  <c r="L23092"/>
  <c r="L23093"/>
  <c r="L23094"/>
  <c r="L23095"/>
  <c r="L23096"/>
  <c r="L23097"/>
  <c r="L23098"/>
  <c r="L23099"/>
  <c r="L23100"/>
  <c r="L23101"/>
  <c r="L23102"/>
  <c r="L23103"/>
  <c r="L23104"/>
  <c r="L23105"/>
  <c r="L23106"/>
  <c r="L23107"/>
  <c r="L23108"/>
  <c r="L23109"/>
  <c r="L23110"/>
  <c r="L23111"/>
  <c r="L23112"/>
  <c r="L23113"/>
  <c r="L23114"/>
  <c r="L23115"/>
  <c r="L23116"/>
  <c r="L23117"/>
  <c r="L23118"/>
  <c r="L23119"/>
  <c r="L23120"/>
  <c r="L23121"/>
  <c r="L23122"/>
  <c r="L23123"/>
  <c r="L23124"/>
  <c r="L23125"/>
  <c r="L23126"/>
  <c r="L23127"/>
  <c r="L23128"/>
  <c r="L23129"/>
  <c r="L23130"/>
  <c r="L23131"/>
  <c r="L23132"/>
  <c r="L23133"/>
  <c r="L23134"/>
  <c r="L23135"/>
  <c r="L23136"/>
  <c r="L23137"/>
  <c r="L23138"/>
  <c r="L23139"/>
  <c r="L23140"/>
  <c r="L23141"/>
  <c r="L23142"/>
  <c r="L23143"/>
  <c r="L23144"/>
  <c r="L23145"/>
  <c r="L23146"/>
  <c r="L23147"/>
  <c r="L23148"/>
  <c r="L23149"/>
  <c r="L23150"/>
  <c r="L23151"/>
  <c r="L23152"/>
  <c r="L23153"/>
  <c r="L23154"/>
  <c r="L23155"/>
  <c r="L23156"/>
  <c r="L23157"/>
  <c r="L23158"/>
  <c r="L23159"/>
  <c r="L23160"/>
  <c r="L23161"/>
  <c r="L23162"/>
  <c r="L23163"/>
  <c r="L23164"/>
  <c r="L23165"/>
  <c r="L23166"/>
  <c r="L23167"/>
  <c r="L23168"/>
  <c r="L23169"/>
  <c r="L23170"/>
  <c r="L23171"/>
  <c r="L23172"/>
  <c r="L23173"/>
  <c r="L23174"/>
  <c r="L23175"/>
  <c r="L23176"/>
  <c r="L23177"/>
  <c r="L23178"/>
  <c r="L23179"/>
  <c r="L23180"/>
  <c r="L23181"/>
  <c r="L23182"/>
  <c r="L23183"/>
  <c r="L23184"/>
  <c r="L23185"/>
  <c r="L23186"/>
  <c r="L23187"/>
  <c r="L23188"/>
  <c r="L23189"/>
  <c r="L23190"/>
  <c r="L23191"/>
  <c r="L23192"/>
  <c r="L23193"/>
  <c r="L23194"/>
  <c r="L23195"/>
  <c r="L23196"/>
  <c r="L23197"/>
  <c r="L23198"/>
  <c r="L23199"/>
  <c r="L23200"/>
  <c r="L23201"/>
  <c r="L23202"/>
  <c r="L23203"/>
  <c r="L23204"/>
  <c r="L23205"/>
  <c r="L23206"/>
  <c r="L23207"/>
  <c r="L23208"/>
  <c r="L23209"/>
  <c r="L23210"/>
  <c r="L23211"/>
  <c r="L23212"/>
  <c r="L23213"/>
  <c r="L23214"/>
  <c r="L23215"/>
  <c r="L23216"/>
  <c r="L23217"/>
  <c r="L23218"/>
  <c r="L23219"/>
  <c r="L23220"/>
  <c r="L23221"/>
  <c r="L23222"/>
  <c r="L23223"/>
  <c r="L23224"/>
  <c r="L23225"/>
  <c r="L23226"/>
  <c r="L23227"/>
  <c r="L23228"/>
  <c r="L23229"/>
  <c r="L23230"/>
  <c r="L23231"/>
  <c r="L23232"/>
  <c r="L23233"/>
  <c r="L23234"/>
  <c r="L23235"/>
  <c r="L23236"/>
  <c r="L23237"/>
  <c r="L23238"/>
  <c r="L23239"/>
  <c r="L23240"/>
  <c r="L23241"/>
  <c r="L23242"/>
  <c r="L23243"/>
  <c r="L23244"/>
  <c r="L23245"/>
  <c r="L23246"/>
  <c r="L23247"/>
  <c r="L23248"/>
  <c r="L23249"/>
  <c r="L23250"/>
  <c r="L23251"/>
  <c r="L23252"/>
  <c r="L23253"/>
  <c r="L23254"/>
  <c r="L23255"/>
  <c r="L23256"/>
  <c r="L23257"/>
  <c r="L23258"/>
  <c r="L23259"/>
  <c r="L23260"/>
  <c r="L23261"/>
  <c r="L23262"/>
  <c r="L23263"/>
  <c r="L23264"/>
  <c r="L23265"/>
  <c r="L23266"/>
  <c r="L23267"/>
  <c r="L23268"/>
  <c r="L23269"/>
  <c r="L23270"/>
  <c r="L23271"/>
  <c r="L23272"/>
  <c r="L23273"/>
  <c r="L23274"/>
  <c r="L23275"/>
  <c r="L23276"/>
  <c r="L23277"/>
  <c r="L23278"/>
  <c r="L23279"/>
  <c r="L23280"/>
  <c r="L23281"/>
  <c r="L23282"/>
  <c r="L23283"/>
  <c r="L23284"/>
  <c r="L23285"/>
  <c r="L23286"/>
  <c r="L23287"/>
  <c r="L23288"/>
  <c r="L23289"/>
  <c r="L23290"/>
  <c r="L23291"/>
  <c r="L23292"/>
  <c r="L23293"/>
  <c r="L23294"/>
  <c r="L23295"/>
  <c r="L23296"/>
  <c r="L23297"/>
  <c r="L23298"/>
  <c r="L23299"/>
  <c r="L23300"/>
  <c r="L23301"/>
  <c r="L23302"/>
  <c r="L23303"/>
  <c r="L23304"/>
  <c r="L23305"/>
  <c r="L23306"/>
  <c r="L23307"/>
  <c r="L23308"/>
  <c r="L23309"/>
  <c r="L23310"/>
  <c r="L23311"/>
  <c r="L23312"/>
  <c r="L23313"/>
  <c r="L23314"/>
  <c r="L23315"/>
  <c r="L23316"/>
  <c r="L23317"/>
  <c r="L23318"/>
  <c r="L23319"/>
  <c r="L23320"/>
  <c r="L23321"/>
  <c r="L23322"/>
  <c r="L23323"/>
  <c r="L23324"/>
  <c r="L23325"/>
  <c r="L23326"/>
  <c r="L23327"/>
  <c r="L23328"/>
  <c r="L23329"/>
  <c r="L23330"/>
  <c r="L23331"/>
  <c r="L23332"/>
  <c r="L23333"/>
  <c r="L23334"/>
  <c r="L23335"/>
  <c r="L23336"/>
  <c r="L23337"/>
  <c r="L23338"/>
  <c r="L23339"/>
  <c r="L23340"/>
  <c r="L23341"/>
  <c r="L23342"/>
  <c r="L23343"/>
  <c r="L23344"/>
  <c r="L23345"/>
  <c r="L23346"/>
  <c r="L23347"/>
  <c r="L23348"/>
  <c r="L23349"/>
  <c r="L23350"/>
  <c r="L23351"/>
  <c r="L23352"/>
  <c r="L23353"/>
  <c r="L23354"/>
  <c r="L23355"/>
  <c r="L23356"/>
  <c r="L23357"/>
  <c r="L23358"/>
  <c r="L23359"/>
  <c r="L23360"/>
  <c r="L23361"/>
  <c r="L23362"/>
  <c r="L23363"/>
  <c r="L23364"/>
  <c r="L23365"/>
  <c r="L23366"/>
  <c r="L23367"/>
  <c r="L23368"/>
  <c r="L23369"/>
  <c r="L23370"/>
  <c r="L23371"/>
  <c r="L23372"/>
  <c r="L23373"/>
  <c r="L23374"/>
  <c r="L23375"/>
  <c r="L23376"/>
  <c r="L23377"/>
  <c r="L23378"/>
  <c r="L23379"/>
  <c r="L23380"/>
  <c r="L23381"/>
  <c r="L23382"/>
  <c r="L23383"/>
  <c r="L23384"/>
  <c r="L23385"/>
  <c r="L23386"/>
  <c r="L23387"/>
  <c r="L23388"/>
  <c r="L23389"/>
  <c r="L23390"/>
  <c r="L23391"/>
  <c r="L23392"/>
  <c r="L23393"/>
  <c r="L23394"/>
  <c r="L23395"/>
  <c r="L23396"/>
  <c r="L23397"/>
  <c r="L23398"/>
  <c r="L23399"/>
  <c r="L23400"/>
  <c r="L23404"/>
  <c r="L23405"/>
  <c r="L23406"/>
  <c r="L23407"/>
  <c r="L23408"/>
  <c r="L23409"/>
  <c r="L23410"/>
  <c r="L23411"/>
  <c r="L23412"/>
  <c r="L23413"/>
  <c r="L23414"/>
  <c r="L23415"/>
  <c r="L23416"/>
  <c r="L23417"/>
  <c r="L23418"/>
  <c r="L23419"/>
  <c r="L23420"/>
  <c r="L23421"/>
  <c r="L23422"/>
  <c r="L23423"/>
  <c r="L23424"/>
  <c r="L23425"/>
  <c r="L23426"/>
  <c r="L23427"/>
  <c r="L23428"/>
  <c r="L23429"/>
  <c r="L23430"/>
  <c r="L23431"/>
  <c r="L23432"/>
  <c r="L23433"/>
  <c r="L23434"/>
  <c r="L23435"/>
  <c r="L23436"/>
  <c r="L23437"/>
  <c r="L23438"/>
  <c r="L23439"/>
  <c r="L23440"/>
  <c r="L23441"/>
  <c r="L23442"/>
  <c r="L23443"/>
  <c r="L23444"/>
  <c r="L23445"/>
  <c r="L23446"/>
  <c r="L23447"/>
  <c r="L23448"/>
  <c r="L23449"/>
  <c r="L23450"/>
  <c r="L23451"/>
  <c r="L23452"/>
  <c r="L23453"/>
  <c r="L23454"/>
  <c r="L23455"/>
  <c r="L23456"/>
  <c r="L23457"/>
  <c r="L23458"/>
  <c r="L23459"/>
  <c r="L23460"/>
  <c r="L23461"/>
  <c r="L23462"/>
  <c r="L23463"/>
  <c r="L23464"/>
  <c r="L23465"/>
  <c r="L23466"/>
  <c r="L23467"/>
  <c r="L23468"/>
  <c r="L23469"/>
  <c r="L23470"/>
  <c r="L23471"/>
  <c r="L23472"/>
  <c r="L23473"/>
  <c r="L23474"/>
  <c r="L23475"/>
  <c r="L23476"/>
  <c r="L23477"/>
  <c r="L23478"/>
  <c r="L23479"/>
  <c r="L23480"/>
  <c r="L23481"/>
  <c r="L23482"/>
  <c r="L23483"/>
  <c r="L23484"/>
  <c r="L23485"/>
  <c r="L23486"/>
  <c r="L23487"/>
  <c r="L23488"/>
  <c r="L23489"/>
  <c r="L23490"/>
  <c r="L23491"/>
  <c r="L23492"/>
  <c r="L23493"/>
  <c r="L23494"/>
  <c r="L23495"/>
  <c r="L23496"/>
  <c r="L23497"/>
  <c r="L23498"/>
  <c r="L23499"/>
  <c r="L23500"/>
  <c r="L23501"/>
  <c r="L23502"/>
  <c r="L23503"/>
  <c r="L23504"/>
  <c r="L23505"/>
  <c r="L23506"/>
  <c r="L23507"/>
  <c r="L23508"/>
  <c r="L23509"/>
  <c r="L23510"/>
  <c r="L23511"/>
  <c r="L23512"/>
  <c r="L23513"/>
  <c r="L23514"/>
  <c r="L23515"/>
  <c r="L23516"/>
  <c r="L23517"/>
  <c r="L23518"/>
  <c r="L23519"/>
  <c r="L23520"/>
  <c r="L23521"/>
  <c r="L23522"/>
  <c r="L23523"/>
  <c r="L23524"/>
  <c r="L23525"/>
  <c r="L23526"/>
  <c r="L23527"/>
  <c r="L23528"/>
  <c r="L23529"/>
  <c r="L23530"/>
  <c r="L23531"/>
  <c r="L23532"/>
  <c r="L23533"/>
  <c r="L23534"/>
  <c r="L23535"/>
  <c r="L23536"/>
  <c r="L23537"/>
  <c r="L23538"/>
  <c r="L23539"/>
  <c r="L23540"/>
  <c r="L23541"/>
  <c r="L23542"/>
  <c r="L23543"/>
  <c r="L23544"/>
  <c r="L23545"/>
  <c r="L23546"/>
  <c r="L23547"/>
  <c r="L23548"/>
  <c r="L23549"/>
  <c r="L23550"/>
  <c r="L23551"/>
  <c r="L23552"/>
  <c r="L23553"/>
  <c r="L23554"/>
  <c r="L23555"/>
  <c r="L23556"/>
  <c r="L23557"/>
  <c r="L23558"/>
  <c r="L23559"/>
  <c r="L23560"/>
  <c r="L23561"/>
  <c r="L23562"/>
  <c r="L23563"/>
  <c r="L23564"/>
  <c r="L23565"/>
  <c r="L23566"/>
  <c r="L23567"/>
  <c r="L23568"/>
  <c r="L23569"/>
  <c r="L23570"/>
  <c r="L23571"/>
  <c r="L23572"/>
  <c r="L23573"/>
  <c r="L23574"/>
  <c r="L23575"/>
  <c r="L23576"/>
  <c r="L23577"/>
  <c r="L23578"/>
  <c r="L23579"/>
  <c r="L23580"/>
  <c r="L23581"/>
  <c r="L23582"/>
  <c r="L23583"/>
  <c r="L23584"/>
  <c r="L23585"/>
  <c r="L23586"/>
  <c r="L23587"/>
  <c r="L23588"/>
  <c r="L23589"/>
  <c r="L23590"/>
  <c r="L23591"/>
  <c r="L23592"/>
  <c r="L23593"/>
  <c r="L23594"/>
  <c r="L23595"/>
  <c r="L23596"/>
  <c r="L23597"/>
  <c r="L23598"/>
  <c r="L23599"/>
  <c r="L23600"/>
  <c r="L23601"/>
  <c r="L23602"/>
  <c r="L23603"/>
  <c r="L23604"/>
  <c r="L23605"/>
  <c r="L23606"/>
  <c r="L23607"/>
  <c r="L23608"/>
  <c r="L23609"/>
  <c r="L23610"/>
  <c r="L23611"/>
  <c r="L23612"/>
  <c r="L23613"/>
  <c r="L23614"/>
  <c r="L23615"/>
  <c r="L23616"/>
  <c r="L23617"/>
  <c r="L23618"/>
  <c r="L23619"/>
  <c r="L23620"/>
  <c r="L23621"/>
  <c r="L23622"/>
  <c r="L23623"/>
  <c r="L23624"/>
  <c r="L23625"/>
  <c r="L23626"/>
  <c r="L23627"/>
  <c r="L23628"/>
  <c r="L23629"/>
  <c r="L23630"/>
  <c r="L23631"/>
  <c r="L23632"/>
  <c r="L23633"/>
  <c r="L23634"/>
  <c r="L23635"/>
  <c r="L23636"/>
  <c r="L23637"/>
  <c r="L23638"/>
  <c r="N23638" s="1"/>
  <c r="O23638" s="1"/>
  <c r="L23639"/>
  <c r="N23639" s="1"/>
  <c r="O23639" s="1"/>
  <c r="L23640"/>
  <c r="L23641"/>
  <c r="L23642"/>
  <c r="L23643"/>
  <c r="L23644"/>
  <c r="L23645"/>
  <c r="L23646"/>
  <c r="L23647"/>
  <c r="L23648"/>
  <c r="L23649"/>
  <c r="L23650"/>
  <c r="L23651"/>
  <c r="L23652"/>
  <c r="L23653"/>
  <c r="L23654"/>
  <c r="L23655"/>
  <c r="L23656"/>
  <c r="L23657"/>
  <c r="L23658"/>
  <c r="L23659"/>
  <c r="L23660"/>
  <c r="L23661"/>
  <c r="L23662"/>
  <c r="L23663"/>
  <c r="L23664"/>
  <c r="L23665"/>
  <c r="L23666"/>
  <c r="L23667"/>
  <c r="L23668"/>
  <c r="L23669"/>
  <c r="L23670"/>
  <c r="L23671"/>
  <c r="L23672"/>
  <c r="L23673"/>
  <c r="L23674"/>
  <c r="L23675"/>
  <c r="L23676"/>
  <c r="L23677"/>
  <c r="L23678"/>
  <c r="L23679"/>
  <c r="L23680"/>
  <c r="L23681"/>
  <c r="L23682"/>
  <c r="L23683"/>
  <c r="L23684"/>
  <c r="L23685"/>
  <c r="L23686"/>
  <c r="L23687"/>
  <c r="L23688"/>
  <c r="L23689"/>
  <c r="L23690"/>
  <c r="L23691"/>
  <c r="L23692"/>
  <c r="L23693"/>
  <c r="L23694"/>
  <c r="L23695"/>
  <c r="L23696"/>
  <c r="L23697"/>
  <c r="L23698"/>
  <c r="L23699"/>
  <c r="L23700"/>
  <c r="L23701"/>
  <c r="L23702"/>
  <c r="L23703"/>
  <c r="L23704"/>
  <c r="L23705"/>
  <c r="L23706"/>
  <c r="L23707"/>
  <c r="L23708"/>
  <c r="L23709"/>
  <c r="L23710"/>
  <c r="L23711"/>
  <c r="L23712"/>
  <c r="L23713"/>
  <c r="L23714"/>
  <c r="L23715"/>
  <c r="L23716"/>
  <c r="L23717"/>
  <c r="L23718"/>
  <c r="L23719"/>
  <c r="L23720"/>
  <c r="L23721"/>
  <c r="L23722"/>
  <c r="L23723"/>
  <c r="L23724"/>
  <c r="L23725"/>
  <c r="L23726"/>
  <c r="L23727"/>
  <c r="L23728"/>
  <c r="L23729"/>
  <c r="L23730"/>
  <c r="L23731"/>
  <c r="L23732"/>
  <c r="L23733"/>
  <c r="L23734"/>
  <c r="L23735"/>
  <c r="L23736"/>
  <c r="L23737"/>
  <c r="L23738"/>
  <c r="L23739"/>
  <c r="L23740"/>
  <c r="L23741"/>
  <c r="L23742"/>
  <c r="L23743"/>
  <c r="L23744"/>
  <c r="L23745"/>
  <c r="L23746"/>
  <c r="L23747"/>
  <c r="L23748"/>
  <c r="L23749"/>
  <c r="L23750"/>
  <c r="L23751"/>
  <c r="L23752"/>
  <c r="L23753"/>
  <c r="L23754"/>
  <c r="L23755"/>
  <c r="L23756"/>
  <c r="L23757"/>
  <c r="L23758"/>
  <c r="L23759"/>
  <c r="L23760"/>
  <c r="L23761"/>
  <c r="L23762"/>
  <c r="L23763"/>
  <c r="L23764"/>
  <c r="L23765"/>
  <c r="L23766"/>
  <c r="L23767"/>
  <c r="L23768"/>
  <c r="L23769"/>
  <c r="L23770"/>
  <c r="L23771"/>
  <c r="L23772"/>
  <c r="L23773"/>
  <c r="L23774"/>
  <c r="L23775"/>
  <c r="L23776"/>
  <c r="L23777"/>
  <c r="L23778"/>
  <c r="L23779"/>
  <c r="L23780"/>
  <c r="L23781"/>
  <c r="L23782"/>
  <c r="L23783"/>
  <c r="L23784"/>
  <c r="L23785"/>
  <c r="L23786"/>
  <c r="L23787"/>
  <c r="L23788"/>
  <c r="L23789"/>
  <c r="L23790"/>
  <c r="L23791"/>
  <c r="L23792"/>
  <c r="L23793"/>
  <c r="L23794"/>
  <c r="L23795"/>
  <c r="L23796"/>
  <c r="L23797"/>
  <c r="L23798"/>
  <c r="L23799"/>
  <c r="L23800"/>
  <c r="L23801"/>
  <c r="L23802"/>
  <c r="L23803"/>
  <c r="L23804"/>
  <c r="L23805"/>
  <c r="L23806"/>
  <c r="L23807"/>
  <c r="L23808"/>
  <c r="L23809"/>
  <c r="L23810"/>
  <c r="L23811"/>
  <c r="L23812"/>
  <c r="L23813"/>
  <c r="L23814"/>
  <c r="L23815"/>
  <c r="L23816"/>
  <c r="L23817"/>
  <c r="L23818"/>
  <c r="L23819"/>
  <c r="L23820"/>
  <c r="L23821"/>
  <c r="L23822"/>
  <c r="L23823"/>
  <c r="L23824"/>
  <c r="L23825"/>
  <c r="L23826"/>
  <c r="L23827"/>
  <c r="L23828"/>
  <c r="L23829"/>
  <c r="L23830"/>
  <c r="L23831"/>
  <c r="L23832"/>
  <c r="L23833"/>
  <c r="L23834"/>
  <c r="L23835"/>
  <c r="L23836"/>
  <c r="L23837"/>
  <c r="L23838"/>
  <c r="L23839"/>
  <c r="L23840"/>
  <c r="L23841"/>
  <c r="L23842"/>
  <c r="L23843"/>
  <c r="L23844"/>
  <c r="L23845"/>
  <c r="L23846"/>
  <c r="L23847"/>
  <c r="L23848"/>
  <c r="L23849"/>
  <c r="L23850"/>
  <c r="L23851"/>
  <c r="L23852"/>
  <c r="L23853"/>
  <c r="L23854"/>
  <c r="L23855"/>
  <c r="L23856"/>
  <c r="L23857"/>
  <c r="L23858"/>
  <c r="L23859"/>
  <c r="L23860"/>
  <c r="L23861"/>
  <c r="L23862"/>
  <c r="L23863"/>
  <c r="L23864"/>
  <c r="L23865"/>
  <c r="L23866"/>
  <c r="L23867"/>
  <c r="L23868"/>
  <c r="L23869"/>
  <c r="L23870"/>
  <c r="L23871"/>
  <c r="L23872"/>
  <c r="L23873"/>
  <c r="L23874"/>
  <c r="L23875"/>
  <c r="L23876"/>
  <c r="L23877"/>
  <c r="L23878"/>
  <c r="L23879"/>
  <c r="L23880"/>
  <c r="L23881"/>
  <c r="L23882"/>
  <c r="L23883"/>
  <c r="L23884"/>
  <c r="L23885"/>
  <c r="L23886"/>
  <c r="L23887"/>
  <c r="L23888"/>
  <c r="L23889"/>
  <c r="L23890"/>
  <c r="L23891"/>
  <c r="L23892"/>
  <c r="L23893"/>
  <c r="L23894"/>
  <c r="L23895"/>
  <c r="L23896"/>
  <c r="L23897"/>
  <c r="L23898"/>
  <c r="L23899"/>
  <c r="L23900"/>
  <c r="L23901"/>
  <c r="L23902"/>
  <c r="L23903"/>
  <c r="L23904"/>
  <c r="L23905"/>
  <c r="L23906"/>
  <c r="L23907"/>
  <c r="L23908"/>
  <c r="L23909"/>
  <c r="L23910"/>
  <c r="L23911"/>
  <c r="L23912"/>
  <c r="L23913"/>
  <c r="L23914"/>
  <c r="L23915"/>
  <c r="L23916"/>
  <c r="L23917"/>
  <c r="L23918"/>
  <c r="L23919"/>
  <c r="L23920"/>
  <c r="L23921"/>
  <c r="L23922"/>
  <c r="L23923"/>
  <c r="L23924"/>
  <c r="L23925"/>
  <c r="L23926"/>
  <c r="L23927"/>
  <c r="L23928"/>
  <c r="L23929"/>
  <c r="L23930"/>
  <c r="L23931"/>
  <c r="L23932"/>
  <c r="L23933"/>
  <c r="L23934"/>
  <c r="L23935"/>
  <c r="L23936"/>
  <c r="L23937"/>
  <c r="L23938"/>
  <c r="L23939"/>
  <c r="L23940"/>
  <c r="L23941"/>
  <c r="L23942"/>
  <c r="L23943"/>
  <c r="L23944"/>
  <c r="L23945"/>
  <c r="L23946"/>
  <c r="L23947"/>
  <c r="L23948"/>
  <c r="L23949"/>
  <c r="L23950"/>
  <c r="L23951"/>
  <c r="L23952"/>
  <c r="L23953"/>
  <c r="L23954"/>
  <c r="L23955"/>
  <c r="L23956"/>
  <c r="L23957"/>
  <c r="L23958"/>
  <c r="L23959"/>
  <c r="L23960"/>
  <c r="L23961"/>
  <c r="L23962"/>
  <c r="L23963"/>
  <c r="L23964"/>
  <c r="L23965"/>
  <c r="L23966"/>
  <c r="L23967"/>
  <c r="L23968"/>
  <c r="L23969"/>
  <c r="L23970"/>
  <c r="L23971"/>
  <c r="L23972"/>
  <c r="L23973"/>
  <c r="L23974"/>
  <c r="L23975"/>
  <c r="L23976"/>
  <c r="L23977"/>
  <c r="L23978"/>
  <c r="L23979"/>
  <c r="L23980"/>
  <c r="L23981"/>
  <c r="L23982"/>
  <c r="L23984"/>
  <c r="L23985"/>
  <c r="L23986"/>
  <c r="L23987"/>
  <c r="L23988"/>
  <c r="L23989"/>
  <c r="L23990"/>
  <c r="L23991"/>
  <c r="L23992"/>
  <c r="L23993"/>
  <c r="L23994"/>
  <c r="L23995"/>
  <c r="L23996"/>
  <c r="L23997"/>
  <c r="L23998"/>
  <c r="L23999"/>
  <c r="L24000"/>
  <c r="L24001"/>
  <c r="L24002"/>
  <c r="L24003"/>
  <c r="L24004"/>
  <c r="L24005"/>
  <c r="L24006"/>
  <c r="L24007"/>
  <c r="L24008"/>
  <c r="L24009"/>
  <c r="L24010"/>
  <c r="L24011"/>
  <c r="L24012"/>
  <c r="L24013"/>
  <c r="L24014"/>
  <c r="L24015"/>
  <c r="L24016"/>
  <c r="L24017"/>
  <c r="L24018"/>
  <c r="L24019"/>
  <c r="L24020"/>
  <c r="L24021"/>
  <c r="L24022"/>
  <c r="L24023"/>
  <c r="L24024"/>
  <c r="L24025"/>
  <c r="L24026"/>
  <c r="L24027"/>
  <c r="L24028"/>
  <c r="L24029"/>
  <c r="L24030"/>
  <c r="L24031"/>
  <c r="L24032"/>
  <c r="L24033"/>
  <c r="L24034"/>
  <c r="L24035"/>
  <c r="L24036"/>
  <c r="L24037"/>
  <c r="L24038"/>
  <c r="L24039"/>
  <c r="L24040"/>
  <c r="L24041"/>
  <c r="L24042"/>
  <c r="L24043"/>
  <c r="L24044"/>
  <c r="L24045"/>
  <c r="L24046"/>
  <c r="L24047"/>
  <c r="L24048"/>
  <c r="L24049"/>
  <c r="L24050"/>
  <c r="L24051"/>
  <c r="L24052"/>
  <c r="L24053"/>
  <c r="L24054"/>
  <c r="L24055"/>
  <c r="L24056"/>
  <c r="L24057"/>
  <c r="L24058"/>
  <c r="L24059"/>
  <c r="L24060"/>
  <c r="L24061"/>
  <c r="L24062"/>
  <c r="L24063"/>
  <c r="L24064"/>
  <c r="L24065"/>
  <c r="L24066"/>
  <c r="L24067"/>
  <c r="L24068"/>
  <c r="L24069"/>
  <c r="L24070"/>
  <c r="L24071"/>
  <c r="L24072"/>
  <c r="L24073"/>
  <c r="L24074"/>
  <c r="L24075"/>
  <c r="L24076"/>
  <c r="L24077"/>
  <c r="L24078"/>
  <c r="L24079"/>
  <c r="L24080"/>
  <c r="L24081"/>
  <c r="L24082"/>
  <c r="L24083"/>
  <c r="L24084"/>
  <c r="L24085"/>
  <c r="L24086"/>
  <c r="L24087"/>
  <c r="L24088"/>
  <c r="L24089"/>
  <c r="L24090"/>
  <c r="L24091"/>
  <c r="L24092"/>
  <c r="L24093"/>
  <c r="L24094"/>
  <c r="L24095"/>
  <c r="L24096"/>
  <c r="L24097"/>
  <c r="L24098"/>
  <c r="L24099"/>
  <c r="L24100"/>
  <c r="L24101"/>
  <c r="L24102"/>
  <c r="L24103"/>
  <c r="L24104"/>
  <c r="L24105"/>
  <c r="L24106"/>
  <c r="L24107"/>
  <c r="L24108"/>
  <c r="L24109"/>
  <c r="L24110"/>
  <c r="L24111"/>
  <c r="L24112"/>
  <c r="L24113"/>
  <c r="L24114"/>
  <c r="L24115"/>
  <c r="L24116"/>
  <c r="L24117"/>
  <c r="L24118"/>
  <c r="L24119"/>
  <c r="L24120"/>
  <c r="L24121"/>
  <c r="L24122"/>
  <c r="L24123"/>
  <c r="L24124"/>
  <c r="L24125"/>
  <c r="L24126"/>
  <c r="L24127"/>
  <c r="L24128"/>
  <c r="L24129"/>
  <c r="L24130"/>
  <c r="L24131"/>
  <c r="L24132"/>
  <c r="L24133"/>
  <c r="L24134"/>
  <c r="L24135"/>
  <c r="L24136"/>
  <c r="L24137"/>
  <c r="L24138"/>
  <c r="L24139"/>
  <c r="L24140"/>
  <c r="L24141"/>
  <c r="L24142"/>
  <c r="L24143"/>
  <c r="L24144"/>
  <c r="L24145"/>
  <c r="L24146"/>
  <c r="L24147"/>
  <c r="L24148"/>
  <c r="L24149"/>
  <c r="L24150"/>
  <c r="L24151"/>
  <c r="L24152"/>
  <c r="L24153"/>
  <c r="L24154"/>
  <c r="L24155"/>
  <c r="L24156"/>
  <c r="L24157"/>
  <c r="L24158"/>
  <c r="L24159"/>
  <c r="L24160"/>
  <c r="L24161"/>
  <c r="L24162"/>
  <c r="L24163"/>
  <c r="L24164"/>
  <c r="L24165"/>
  <c r="L24166"/>
  <c r="L24167"/>
  <c r="L24168"/>
  <c r="L24169"/>
  <c r="L24170"/>
  <c r="L24171"/>
  <c r="L24172"/>
  <c r="L24173"/>
  <c r="L24174"/>
  <c r="L24175"/>
  <c r="L24176"/>
  <c r="L24177"/>
  <c r="L24178"/>
  <c r="L24179"/>
  <c r="L24180"/>
  <c r="L24181"/>
  <c r="L24182"/>
  <c r="L24183"/>
  <c r="L24184"/>
  <c r="L24185"/>
  <c r="L24186"/>
  <c r="L24187"/>
  <c r="L24188"/>
  <c r="L24189"/>
  <c r="L24190"/>
  <c r="L24191"/>
  <c r="L24192"/>
  <c r="L24193"/>
  <c r="L24194"/>
  <c r="L24195"/>
  <c r="L24196"/>
  <c r="L24197"/>
  <c r="L24198"/>
  <c r="L24199"/>
  <c r="L24200"/>
  <c r="L24201"/>
  <c r="L24202"/>
  <c r="L24203"/>
  <c r="L24204"/>
  <c r="L24205"/>
  <c r="L24206"/>
  <c r="L24207"/>
  <c r="L24208"/>
  <c r="L24209"/>
  <c r="L24210"/>
  <c r="L24211"/>
  <c r="L24212"/>
  <c r="L24213"/>
  <c r="L24214"/>
  <c r="L24215"/>
  <c r="L24216"/>
  <c r="L24217"/>
  <c r="L24218"/>
  <c r="L24219"/>
  <c r="L24220"/>
  <c r="L24221"/>
  <c r="L24222"/>
  <c r="L24223"/>
  <c r="L24224"/>
  <c r="L24225"/>
  <c r="L24226"/>
  <c r="L24227"/>
  <c r="L24228"/>
  <c r="L24229"/>
  <c r="L24230"/>
  <c r="L24231"/>
  <c r="L24232"/>
  <c r="L24233"/>
  <c r="L24234"/>
  <c r="L24235"/>
  <c r="L24236"/>
  <c r="L24237"/>
  <c r="L24238"/>
  <c r="L24239"/>
  <c r="L24240"/>
  <c r="L24241"/>
  <c r="L24242"/>
  <c r="L24243"/>
  <c r="L24244"/>
  <c r="L24245"/>
  <c r="L24246"/>
  <c r="L24247"/>
  <c r="L24248"/>
  <c r="L24249"/>
  <c r="L24250"/>
  <c r="L24251"/>
  <c r="L24252"/>
  <c r="L24253"/>
  <c r="L24254"/>
  <c r="L24255"/>
  <c r="L24256"/>
  <c r="L24257"/>
  <c r="L24258"/>
  <c r="L24259"/>
  <c r="L24260"/>
  <c r="L24261"/>
  <c r="L24262"/>
  <c r="L24263"/>
  <c r="L24264"/>
  <c r="L24265"/>
  <c r="L24266"/>
  <c r="L24267"/>
  <c r="L24268"/>
  <c r="L24269"/>
  <c r="L24270"/>
  <c r="L24271"/>
  <c r="L24272"/>
  <c r="L24273"/>
  <c r="L24274"/>
  <c r="L24275"/>
  <c r="L24276"/>
  <c r="L24277"/>
  <c r="L24278"/>
  <c r="L24279"/>
  <c r="L24280"/>
  <c r="L24281"/>
  <c r="L24282"/>
  <c r="L24283"/>
  <c r="L24284"/>
  <c r="L24285"/>
  <c r="L24286"/>
  <c r="L24287"/>
  <c r="L24288"/>
  <c r="L24289"/>
  <c r="L24290"/>
  <c r="L24291"/>
  <c r="L24292"/>
  <c r="L24293"/>
  <c r="L24294"/>
  <c r="L24295"/>
  <c r="L24296"/>
  <c r="L24297"/>
  <c r="L24298"/>
  <c r="L24299"/>
  <c r="L24300"/>
  <c r="L24301"/>
  <c r="L24302"/>
  <c r="L24303"/>
  <c r="L24304"/>
  <c r="L24305"/>
  <c r="L24306"/>
  <c r="L24307"/>
  <c r="L24308"/>
  <c r="L24309"/>
  <c r="L24310"/>
  <c r="L24311"/>
  <c r="L24312"/>
  <c r="L24313"/>
  <c r="L24314"/>
  <c r="L24315"/>
  <c r="L24316"/>
  <c r="L24317"/>
  <c r="L24318"/>
  <c r="L24319"/>
  <c r="L24320"/>
  <c r="L24321"/>
  <c r="L24322"/>
  <c r="L24323"/>
  <c r="L24324"/>
  <c r="L24325"/>
  <c r="L24326"/>
  <c r="L24327"/>
  <c r="L24328"/>
  <c r="L24329"/>
  <c r="L24330"/>
  <c r="L24331"/>
  <c r="L24332"/>
  <c r="L24333"/>
  <c r="L24334"/>
  <c r="L24335"/>
  <c r="L24336"/>
  <c r="L24337"/>
  <c r="L24338"/>
  <c r="L24339"/>
  <c r="L24340"/>
  <c r="L24341"/>
  <c r="L24342"/>
  <c r="L24343"/>
  <c r="L24344"/>
  <c r="L24345"/>
  <c r="L24346"/>
  <c r="L24347"/>
  <c r="L24348"/>
  <c r="L24349"/>
  <c r="L24350"/>
  <c r="L24351"/>
  <c r="L24352"/>
  <c r="L24353"/>
  <c r="L24354"/>
  <c r="L24355"/>
  <c r="L24356"/>
  <c r="L24357"/>
  <c r="L24358"/>
  <c r="L24359"/>
  <c r="L24360"/>
  <c r="L24361"/>
  <c r="L24362"/>
  <c r="L24363"/>
  <c r="L24364"/>
  <c r="L24365"/>
  <c r="L24366"/>
  <c r="L24367"/>
  <c r="L24368"/>
  <c r="L24369"/>
  <c r="L24370"/>
  <c r="L24371"/>
  <c r="L24372"/>
  <c r="L24373"/>
  <c r="L24374"/>
  <c r="L24375"/>
  <c r="L24376"/>
  <c r="L24377"/>
  <c r="L24378"/>
  <c r="L24379"/>
  <c r="L24380"/>
  <c r="L24381"/>
  <c r="L24382"/>
  <c r="L24383"/>
  <c r="L24384"/>
  <c r="L24385"/>
  <c r="L24386"/>
  <c r="L24387"/>
  <c r="L24388"/>
  <c r="L24389"/>
  <c r="L24390"/>
  <c r="L24391"/>
  <c r="L24392"/>
  <c r="L24393"/>
  <c r="L24394"/>
  <c r="L24395"/>
  <c r="L24396"/>
  <c r="L24397"/>
  <c r="L24398"/>
  <c r="L24399"/>
  <c r="L24400"/>
  <c r="L24401"/>
  <c r="L24402"/>
  <c r="L24403"/>
  <c r="L24404"/>
  <c r="L24405"/>
  <c r="L24406"/>
  <c r="L24407"/>
  <c r="L24408"/>
  <c r="L24409"/>
  <c r="L24410"/>
  <c r="L24411"/>
  <c r="L24412"/>
  <c r="L24413"/>
  <c r="L24414"/>
  <c r="L24415"/>
  <c r="L24416"/>
  <c r="L24417"/>
  <c r="L24418"/>
  <c r="L24419"/>
  <c r="L24420"/>
  <c r="L24421"/>
  <c r="L24422"/>
  <c r="L24423"/>
  <c r="L24424"/>
  <c r="L24425"/>
  <c r="L24426"/>
  <c r="L24427"/>
  <c r="L24428"/>
  <c r="L24429"/>
  <c r="L24430"/>
  <c r="L24431"/>
  <c r="L24432"/>
  <c r="L24433"/>
  <c r="L24434"/>
  <c r="L24435"/>
  <c r="L24436"/>
  <c r="L24437"/>
  <c r="L24438"/>
  <c r="L24439"/>
  <c r="L24440"/>
  <c r="L24441"/>
  <c r="L24442"/>
  <c r="L24443"/>
  <c r="L24444"/>
  <c r="L24445"/>
  <c r="L24446"/>
  <c r="L24447"/>
  <c r="L24448"/>
  <c r="L24449"/>
  <c r="L24450"/>
  <c r="L24451"/>
  <c r="L24452"/>
  <c r="L24453"/>
  <c r="L24454"/>
  <c r="L24455"/>
  <c r="L24456"/>
  <c r="L24457"/>
  <c r="L24458"/>
  <c r="L24459"/>
  <c r="L24460"/>
  <c r="L24461"/>
  <c r="L24462"/>
  <c r="L24463"/>
  <c r="L24464"/>
  <c r="L24465"/>
  <c r="L24466"/>
  <c r="L24467"/>
  <c r="L24468"/>
  <c r="L24469"/>
  <c r="L24470"/>
  <c r="L24471"/>
  <c r="L24472"/>
  <c r="L24473"/>
  <c r="L24474"/>
  <c r="L24475"/>
  <c r="L24476"/>
  <c r="L24477"/>
  <c r="N24479"/>
  <c r="O24479" s="1"/>
  <c r="N24480"/>
  <c r="O24480" s="1"/>
  <c r="L24492"/>
  <c r="L24493"/>
  <c r="L24494"/>
  <c r="L24495"/>
  <c r="L24496"/>
  <c r="L24497"/>
  <c r="L24498"/>
  <c r="L24499"/>
  <c r="L24500"/>
  <c r="L24501"/>
  <c r="L24502"/>
  <c r="L24503"/>
  <c r="L24504"/>
  <c r="L24505"/>
  <c r="L24506"/>
  <c r="L24507"/>
  <c r="L24508"/>
  <c r="L24509"/>
  <c r="L24510"/>
  <c r="L24511"/>
  <c r="L24512"/>
  <c r="L24513"/>
  <c r="L24514"/>
  <c r="L24515"/>
  <c r="L24516"/>
  <c r="L24517"/>
  <c r="L24518"/>
  <c r="L24519"/>
  <c r="L24520"/>
  <c r="L24521"/>
  <c r="L24522"/>
  <c r="L24523"/>
  <c r="L24524"/>
  <c r="L24525"/>
  <c r="L24526"/>
  <c r="L24527"/>
  <c r="L24528"/>
  <c r="L24529"/>
  <c r="L24530"/>
  <c r="L24531"/>
  <c r="L24532"/>
  <c r="L24533"/>
  <c r="L24534"/>
  <c r="L24535"/>
  <c r="L24536"/>
  <c r="L24537"/>
  <c r="L24538"/>
  <c r="L24539"/>
  <c r="L24540"/>
  <c r="L24541"/>
  <c r="L24542"/>
  <c r="L24543"/>
  <c r="L24544"/>
  <c r="L24545"/>
  <c r="L24546"/>
  <c r="L24547"/>
  <c r="L24548"/>
  <c r="L24549"/>
  <c r="L24550"/>
  <c r="L24551"/>
  <c r="L24552"/>
  <c r="L24553"/>
  <c r="L24554"/>
  <c r="L24555"/>
  <c r="L24556"/>
  <c r="L24557"/>
  <c r="L24558"/>
  <c r="L24559"/>
  <c r="L24560"/>
  <c r="L24561"/>
  <c r="L24562"/>
  <c r="L24563"/>
  <c r="L24564"/>
  <c r="L24565"/>
  <c r="L24566"/>
  <c r="L24567"/>
  <c r="L24568"/>
  <c r="L24569"/>
  <c r="L24570"/>
  <c r="L24571"/>
  <c r="L24572"/>
  <c r="L24573"/>
  <c r="L24574"/>
  <c r="L24575"/>
  <c r="L24576"/>
  <c r="L24577"/>
  <c r="L24578"/>
  <c r="L24579"/>
  <c r="L24580"/>
  <c r="L24581"/>
  <c r="L24582"/>
  <c r="L24583"/>
  <c r="L24584"/>
  <c r="L24585"/>
  <c r="L24586"/>
  <c r="L24587"/>
  <c r="L24588"/>
  <c r="L24589"/>
  <c r="L24590"/>
  <c r="L24591"/>
  <c r="L24592"/>
  <c r="L24593"/>
  <c r="L24594"/>
  <c r="L24595"/>
  <c r="L24596"/>
  <c r="L24597"/>
  <c r="L24598"/>
  <c r="L24599"/>
  <c r="L24600"/>
  <c r="L24601"/>
  <c r="L24602"/>
  <c r="L24603"/>
  <c r="L24604"/>
  <c r="L24605"/>
  <c r="L24606"/>
  <c r="L24607"/>
  <c r="L24608"/>
  <c r="L24609"/>
  <c r="L24610"/>
  <c r="L24611"/>
  <c r="L24612"/>
  <c r="L24613"/>
  <c r="L24614"/>
  <c r="L24615"/>
  <c r="L24616"/>
  <c r="L24617"/>
  <c r="L24618"/>
  <c r="L24619"/>
  <c r="L24620"/>
  <c r="L24621"/>
  <c r="L24622"/>
  <c r="L24623"/>
  <c r="L24624"/>
  <c r="L24625"/>
  <c r="L24626"/>
  <c r="L24627"/>
  <c r="L24628"/>
  <c r="L24629"/>
  <c r="L24630"/>
  <c r="L24631"/>
  <c r="L24632"/>
  <c r="L24633"/>
  <c r="L24634"/>
  <c r="L24635"/>
  <c r="L24636"/>
  <c r="L24637"/>
  <c r="L24638"/>
  <c r="L24639"/>
  <c r="L24640"/>
  <c r="L24641"/>
  <c r="L24642"/>
  <c r="L24643"/>
  <c r="L24644"/>
  <c r="L24645"/>
  <c r="L24646"/>
  <c r="L24647"/>
  <c r="L24648"/>
  <c r="L24649"/>
  <c r="L24650"/>
  <c r="L24651"/>
  <c r="L24652"/>
  <c r="L24653"/>
  <c r="L24654"/>
  <c r="L24655"/>
  <c r="L24656"/>
  <c r="L24657"/>
  <c r="L24658"/>
  <c r="L24659"/>
  <c r="L24660"/>
  <c r="L24661"/>
  <c r="L24662"/>
  <c r="L24663"/>
  <c r="L24664"/>
  <c r="L24665"/>
  <c r="L24666"/>
  <c r="L24667"/>
  <c r="L24668"/>
  <c r="L24669"/>
  <c r="L24670"/>
  <c r="L24671"/>
  <c r="L24672"/>
  <c r="L24673"/>
  <c r="L24674"/>
  <c r="L24675"/>
  <c r="L24676"/>
  <c r="L24677"/>
  <c r="L24678"/>
  <c r="L24679"/>
  <c r="L24680"/>
  <c r="L24681"/>
  <c r="L24682"/>
  <c r="L24683"/>
  <c r="L24684"/>
  <c r="L24685"/>
  <c r="L24686"/>
  <c r="L24687"/>
  <c r="L24688"/>
  <c r="L24689"/>
  <c r="L24690"/>
  <c r="L24691"/>
  <c r="L24692"/>
  <c r="L24693"/>
  <c r="L24694"/>
  <c r="L24695"/>
  <c r="L24696"/>
  <c r="L24697"/>
  <c r="L24698"/>
  <c r="L24699"/>
  <c r="L24700"/>
  <c r="L24701"/>
  <c r="L24702"/>
  <c r="L24703"/>
  <c r="L24704"/>
  <c r="L24705"/>
  <c r="L24706"/>
  <c r="L24707"/>
  <c r="L24708"/>
  <c r="L24709"/>
  <c r="L24710"/>
  <c r="L24711"/>
  <c r="L24712"/>
  <c r="L24713"/>
  <c r="L24714"/>
  <c r="L24715"/>
  <c r="L24716"/>
  <c r="L24717"/>
  <c r="L24718"/>
  <c r="L24719"/>
  <c r="L24720"/>
  <c r="L24721"/>
  <c r="L24722"/>
  <c r="L24723"/>
  <c r="L24724"/>
  <c r="L24725"/>
  <c r="L24726"/>
  <c r="L24727"/>
  <c r="L24728"/>
  <c r="L24729"/>
  <c r="L24730"/>
  <c r="L24731"/>
  <c r="L24732"/>
  <c r="L24733"/>
  <c r="L24734"/>
  <c r="L24735"/>
  <c r="L24736"/>
  <c r="L24737"/>
  <c r="L24738"/>
  <c r="L24739"/>
  <c r="L24740"/>
  <c r="L24741"/>
  <c r="L24742"/>
  <c r="L24743"/>
  <c r="L24744"/>
  <c r="L24745"/>
  <c r="L24746"/>
  <c r="L24747"/>
  <c r="L24748"/>
  <c r="L24749"/>
  <c r="L24750"/>
  <c r="L24751"/>
  <c r="L24752"/>
  <c r="L24753"/>
  <c r="L24754"/>
  <c r="L24755"/>
  <c r="L24756"/>
  <c r="L24757"/>
  <c r="L24758"/>
  <c r="L24759"/>
  <c r="L24760"/>
  <c r="P24760" s="1"/>
  <c r="L24761"/>
  <c r="L24762"/>
  <c r="P24762" s="1"/>
  <c r="L24763"/>
  <c r="L24764"/>
  <c r="P24764" s="1"/>
  <c r="L24765"/>
  <c r="L24766"/>
  <c r="P24766" s="1"/>
  <c r="L24767"/>
  <c r="L24768"/>
  <c r="P24768" s="1"/>
  <c r="L24769"/>
  <c r="L24770"/>
  <c r="P24770" s="1"/>
  <c r="L24771"/>
  <c r="L24772"/>
  <c r="P24772" s="1"/>
  <c r="L24773"/>
  <c r="L24774"/>
  <c r="P24774" s="1"/>
  <c r="L24775"/>
  <c r="L24776"/>
  <c r="P24776" s="1"/>
  <c r="L24777"/>
  <c r="L24778"/>
  <c r="P24778" s="1"/>
  <c r="L24779"/>
  <c r="L24780"/>
  <c r="P24780" s="1"/>
  <c r="L24781"/>
  <c r="L24782"/>
  <c r="P24782" s="1"/>
  <c r="L24783"/>
  <c r="L24784"/>
  <c r="P24784" s="1"/>
  <c r="L24785"/>
  <c r="L24786"/>
  <c r="P24786" s="1"/>
  <c r="L24787"/>
  <c r="L24788"/>
  <c r="P24788" s="1"/>
  <c r="L24789"/>
  <c r="L24790"/>
  <c r="P24790" s="1"/>
  <c r="L24791"/>
  <c r="L24792"/>
  <c r="P24792" s="1"/>
  <c r="L24793"/>
  <c r="L24794"/>
  <c r="P24794" s="1"/>
  <c r="L24795"/>
  <c r="L24796"/>
  <c r="P24796" s="1"/>
  <c r="L24797"/>
  <c r="L24798"/>
  <c r="P24798" s="1"/>
  <c r="L24799"/>
  <c r="L24800"/>
  <c r="P24800" s="1"/>
  <c r="L24801"/>
  <c r="L24802"/>
  <c r="P24802" s="1"/>
  <c r="L24803"/>
  <c r="L24804"/>
  <c r="P24804" s="1"/>
  <c r="L24805"/>
  <c r="L24806"/>
  <c r="P24806" s="1"/>
  <c r="L24807"/>
  <c r="L24808"/>
  <c r="P24808" s="1"/>
  <c r="L24809"/>
  <c r="L24810"/>
  <c r="P24810" s="1"/>
  <c r="L24811"/>
  <c r="L24812"/>
  <c r="P24812" s="1"/>
  <c r="L24813"/>
  <c r="L24814"/>
  <c r="P24814" s="1"/>
  <c r="L24815"/>
  <c r="L24816"/>
  <c r="P24816" s="1"/>
  <c r="L24817"/>
  <c r="L24818"/>
  <c r="P24818" s="1"/>
  <c r="L24819"/>
  <c r="L24820"/>
  <c r="P24820" s="1"/>
  <c r="L24821"/>
  <c r="L24822"/>
  <c r="P24822" s="1"/>
  <c r="L24823"/>
  <c r="L24824"/>
  <c r="P24824" s="1"/>
  <c r="L24825"/>
  <c r="L24826"/>
  <c r="P24826" s="1"/>
  <c r="L24827"/>
  <c r="L24828"/>
  <c r="P24828" s="1"/>
  <c r="L24829"/>
  <c r="L24830"/>
  <c r="P24830" s="1"/>
  <c r="L24831"/>
  <c r="L24832"/>
  <c r="P24832" s="1"/>
  <c r="L24833"/>
  <c r="L24834"/>
  <c r="P24834" s="1"/>
  <c r="L24835"/>
  <c r="L24836"/>
  <c r="P24836" s="1"/>
  <c r="L24837"/>
  <c r="L24838"/>
  <c r="P24838" s="1"/>
  <c r="L24839"/>
  <c r="L24840"/>
  <c r="P24840" s="1"/>
  <c r="L24841"/>
  <c r="L24842"/>
  <c r="P24842" s="1"/>
  <c r="L24843"/>
  <c r="L24844"/>
  <c r="P24844" s="1"/>
  <c r="L24845"/>
  <c r="L24846"/>
  <c r="P24846" s="1"/>
  <c r="L24847"/>
  <c r="L24848"/>
  <c r="P24848" s="1"/>
  <c r="L24849"/>
  <c r="L24850"/>
  <c r="P24850" s="1"/>
  <c r="L24851"/>
  <c r="L24852"/>
  <c r="P24852" s="1"/>
  <c r="L24853"/>
  <c r="L24854"/>
  <c r="P24854" s="1"/>
  <c r="L24855"/>
  <c r="L24856"/>
  <c r="P24856" s="1"/>
  <c r="L24857"/>
  <c r="L24858"/>
  <c r="P24858" s="1"/>
  <c r="L24859"/>
  <c r="L24860"/>
  <c r="P24860" s="1"/>
  <c r="L24861"/>
  <c r="L24862"/>
  <c r="P24862" s="1"/>
  <c r="L24863"/>
  <c r="L24864"/>
  <c r="P24864" s="1"/>
  <c r="L24865"/>
  <c r="L24866"/>
  <c r="P24866" s="1"/>
  <c r="L24867"/>
  <c r="L24868"/>
  <c r="P24868" s="1"/>
  <c r="L24869"/>
  <c r="L24870"/>
  <c r="P24870" s="1"/>
  <c r="L24871"/>
  <c r="L24872"/>
  <c r="P24872" s="1"/>
  <c r="L24873"/>
  <c r="L24874"/>
  <c r="P24874" s="1"/>
  <c r="L24875"/>
  <c r="L24876"/>
  <c r="P24876" s="1"/>
  <c r="L24877"/>
  <c r="L24878"/>
  <c r="P24878" s="1"/>
  <c r="L24879"/>
  <c r="L24880"/>
  <c r="P24880" s="1"/>
  <c r="L24881"/>
  <c r="L24882"/>
  <c r="P24882" s="1"/>
  <c r="L24883"/>
  <c r="L24884"/>
  <c r="P24884" s="1"/>
  <c r="L24885"/>
  <c r="L24886"/>
  <c r="P24886" s="1"/>
  <c r="L24887"/>
  <c r="L24888"/>
  <c r="P24888" s="1"/>
  <c r="L24889"/>
  <c r="L24890"/>
  <c r="P24890" s="1"/>
  <c r="L24891"/>
  <c r="L24892"/>
  <c r="L24893"/>
  <c r="L24894"/>
  <c r="P24894" s="1"/>
  <c r="L24895"/>
  <c r="L24896"/>
  <c r="P24896" s="1"/>
  <c r="L24897"/>
  <c r="L24898"/>
  <c r="P24898" s="1"/>
  <c r="L24899"/>
  <c r="L24900"/>
  <c r="P24900" s="1"/>
  <c r="L24901"/>
  <c r="L24902"/>
  <c r="P24902" s="1"/>
  <c r="L24903"/>
  <c r="L24904"/>
  <c r="P24904" s="1"/>
  <c r="L24905"/>
  <c r="L24906"/>
  <c r="P24906" s="1"/>
  <c r="L24907"/>
  <c r="L24908"/>
  <c r="P24908" s="1"/>
  <c r="L24909"/>
  <c r="L24910"/>
  <c r="L24911"/>
  <c r="L24912"/>
  <c r="L24913"/>
  <c r="L24914"/>
  <c r="P24914" s="1"/>
  <c r="L24915"/>
  <c r="L24916"/>
  <c r="P24916" s="1"/>
  <c r="L24917"/>
  <c r="L24918"/>
  <c r="P24918" s="1"/>
  <c r="L24919"/>
  <c r="L24920"/>
  <c r="P24920" s="1"/>
  <c r="L24921"/>
  <c r="L24922"/>
  <c r="P24922" s="1"/>
  <c r="L24923"/>
  <c r="L24924"/>
  <c r="P24924" s="1"/>
  <c r="L24925"/>
  <c r="L24926"/>
  <c r="P24926" s="1"/>
  <c r="L24927"/>
  <c r="L24928"/>
  <c r="P24928" s="1"/>
  <c r="L24929"/>
  <c r="L24930"/>
  <c r="P24930" s="1"/>
  <c r="L24931"/>
  <c r="L24932"/>
  <c r="P24932" s="1"/>
  <c r="L24933"/>
  <c r="L24934"/>
  <c r="P24934" s="1"/>
  <c r="L24935"/>
  <c r="L24936"/>
  <c r="P24936" s="1"/>
  <c r="L24937"/>
  <c r="L24938"/>
  <c r="P24938" s="1"/>
  <c r="L24939"/>
  <c r="L24940"/>
  <c r="P24940" s="1"/>
  <c r="L24941"/>
  <c r="L24942"/>
  <c r="P24942" s="1"/>
  <c r="L24943"/>
  <c r="L24944"/>
  <c r="P24944" s="1"/>
  <c r="L24945"/>
  <c r="L24946"/>
  <c r="P24946" s="1"/>
  <c r="L24947"/>
  <c r="L24948"/>
  <c r="P24948" s="1"/>
  <c r="L24949"/>
  <c r="L24950"/>
  <c r="P24950" s="1"/>
  <c r="L24951"/>
  <c r="L24952"/>
  <c r="P24952" s="1"/>
  <c r="L24953"/>
  <c r="L24954"/>
  <c r="P24954" s="1"/>
  <c r="L24955"/>
  <c r="L24956"/>
  <c r="P24956" s="1"/>
  <c r="L24957"/>
  <c r="L24958"/>
  <c r="P24958" s="1"/>
  <c r="L24959"/>
  <c r="L24960"/>
  <c r="P24960" s="1"/>
  <c r="L24961"/>
  <c r="L24962"/>
  <c r="P24962" s="1"/>
  <c r="L24963"/>
  <c r="L24964"/>
  <c r="P24964" s="1"/>
  <c r="L24965"/>
  <c r="L24966"/>
  <c r="P24966" s="1"/>
  <c r="L24967"/>
  <c r="L24968"/>
  <c r="P24968" s="1"/>
  <c r="L24969"/>
  <c r="L24970"/>
  <c r="P24970" s="1"/>
  <c r="L24971"/>
  <c r="L24972"/>
  <c r="P24972" s="1"/>
  <c r="L24973"/>
  <c r="L24974"/>
  <c r="P24974" s="1"/>
  <c r="L24975"/>
  <c r="L24976"/>
  <c r="P24976" s="1"/>
  <c r="L24977"/>
  <c r="L24978"/>
  <c r="P24978" s="1"/>
  <c r="L24979"/>
  <c r="L24980"/>
  <c r="P24980" s="1"/>
  <c r="L24981"/>
  <c r="L24982"/>
  <c r="P24982" s="1"/>
  <c r="L24983"/>
  <c r="L24984"/>
  <c r="P24984" s="1"/>
  <c r="L24985"/>
  <c r="L24986"/>
  <c r="P24986" s="1"/>
  <c r="L24987"/>
  <c r="L24988"/>
  <c r="P24988" s="1"/>
  <c r="L24989"/>
  <c r="L24990"/>
  <c r="P24990" s="1"/>
  <c r="L24991"/>
  <c r="L24992"/>
  <c r="P24992" s="1"/>
  <c r="L24993"/>
  <c r="L24994"/>
  <c r="P24994" s="1"/>
  <c r="L24995"/>
  <c r="L24996"/>
  <c r="P24996" s="1"/>
  <c r="L24997"/>
  <c r="L24998"/>
  <c r="P24998" s="1"/>
  <c r="L24999"/>
  <c r="L25000"/>
  <c r="P25000" s="1"/>
  <c r="L25001"/>
  <c r="L25002"/>
  <c r="P25002" s="1"/>
  <c r="L25003"/>
  <c r="L25004"/>
  <c r="P25004" s="1"/>
  <c r="L25005"/>
  <c r="L25006"/>
  <c r="P25006" s="1"/>
  <c r="L25007"/>
  <c r="L25008"/>
  <c r="P25008" s="1"/>
  <c r="L25009"/>
  <c r="L25010"/>
  <c r="P25010" s="1"/>
  <c r="L25011"/>
  <c r="L25012"/>
  <c r="P25012" s="1"/>
  <c r="L25013"/>
  <c r="L25014"/>
  <c r="P25014" s="1"/>
  <c r="L25015"/>
  <c r="L25016"/>
  <c r="P25016" s="1"/>
  <c r="L25017"/>
  <c r="L25018"/>
  <c r="P25018" s="1"/>
  <c r="L25019"/>
  <c r="L25020"/>
  <c r="P25020" s="1"/>
  <c r="L25021"/>
  <c r="L25022"/>
  <c r="P25022" s="1"/>
  <c r="L25023"/>
  <c r="L25024"/>
  <c r="P25024" s="1"/>
  <c r="L25025"/>
  <c r="L25026"/>
  <c r="P25026" s="1"/>
  <c r="L25027"/>
  <c r="L25028"/>
  <c r="P25028" s="1"/>
  <c r="L25029"/>
  <c r="L25030"/>
  <c r="P25030" s="1"/>
  <c r="L25031"/>
  <c r="L25032"/>
  <c r="P25032" s="1"/>
  <c r="L25033"/>
  <c r="L25034"/>
  <c r="P25034" s="1"/>
  <c r="L25035"/>
  <c r="L25036"/>
  <c r="P25036" s="1"/>
  <c r="L25037"/>
  <c r="L25038"/>
  <c r="P25038" s="1"/>
  <c r="L25039"/>
  <c r="L25040"/>
  <c r="P25040" s="1"/>
  <c r="L25041"/>
  <c r="L25042"/>
  <c r="P25042" s="1"/>
  <c r="L25043"/>
  <c r="L25044"/>
  <c r="P25044" s="1"/>
  <c r="L25045"/>
  <c r="L25046"/>
  <c r="P25046" s="1"/>
  <c r="L25047"/>
  <c r="L25048"/>
  <c r="P25048" s="1"/>
  <c r="L25049"/>
  <c r="L25050"/>
  <c r="P25050" s="1"/>
  <c r="L25051"/>
  <c r="L25052"/>
  <c r="P25052" s="1"/>
  <c r="L25053"/>
  <c r="L25054"/>
  <c r="P25054" s="1"/>
  <c r="L25055"/>
  <c r="L25056"/>
  <c r="P25056" s="1"/>
  <c r="L25057"/>
  <c r="L25058"/>
  <c r="P25058" s="1"/>
  <c r="L25059"/>
  <c r="L25060"/>
  <c r="P25060" s="1"/>
  <c r="L25061"/>
  <c r="L25062"/>
  <c r="P25062" s="1"/>
  <c r="L25063"/>
  <c r="L25064"/>
  <c r="P25064" s="1"/>
  <c r="L25065"/>
  <c r="L25066"/>
  <c r="P25066" s="1"/>
  <c r="L25067"/>
  <c r="L25068"/>
  <c r="P25068" s="1"/>
  <c r="L25069"/>
  <c r="L25070"/>
  <c r="P25070" s="1"/>
  <c r="L25071"/>
  <c r="L25072"/>
  <c r="P25072" s="1"/>
  <c r="L25073"/>
  <c r="L25074"/>
  <c r="P25074" s="1"/>
  <c r="L25075"/>
  <c r="L25076"/>
  <c r="P25076" s="1"/>
  <c r="L25077"/>
  <c r="L25078"/>
  <c r="P25078" s="1"/>
  <c r="L25079"/>
  <c r="L25080"/>
  <c r="P25080" s="1"/>
  <c r="L25081"/>
  <c r="L25082"/>
  <c r="P25082" s="1"/>
  <c r="L25083"/>
  <c r="L25084"/>
  <c r="P25084" s="1"/>
  <c r="L25085"/>
  <c r="L25086"/>
  <c r="P25086" s="1"/>
  <c r="L25087"/>
  <c r="L25088"/>
  <c r="P25088" s="1"/>
  <c r="L25089"/>
  <c r="L25090"/>
  <c r="P25090" s="1"/>
  <c r="L25091"/>
  <c r="L25092"/>
  <c r="P25092" s="1"/>
  <c r="L25093"/>
  <c r="L25094"/>
  <c r="P25094" s="1"/>
  <c r="L25095"/>
  <c r="L25096"/>
  <c r="P25096" s="1"/>
  <c r="L25097"/>
  <c r="L25098"/>
  <c r="P25098" s="1"/>
  <c r="L25099"/>
  <c r="L25100"/>
  <c r="P25100" s="1"/>
  <c r="L25101"/>
  <c r="L25102"/>
  <c r="P25102" s="1"/>
  <c r="L25103"/>
  <c r="L25104"/>
  <c r="P25104" s="1"/>
  <c r="L25105"/>
  <c r="L25106"/>
  <c r="P25106" s="1"/>
  <c r="L25107"/>
  <c r="L25108"/>
  <c r="P25108" s="1"/>
  <c r="L25109"/>
  <c r="L25110"/>
  <c r="P25110" s="1"/>
  <c r="L25111"/>
  <c r="L25112"/>
  <c r="P25112" s="1"/>
  <c r="L25113"/>
  <c r="L25114"/>
  <c r="P25114" s="1"/>
  <c r="L25115"/>
  <c r="L25116"/>
  <c r="P25116" s="1"/>
  <c r="L25117"/>
  <c r="L25118"/>
  <c r="P25118" s="1"/>
  <c r="L25119"/>
  <c r="L25120"/>
  <c r="P25120" s="1"/>
  <c r="L25121"/>
  <c r="L25122"/>
  <c r="P25122" s="1"/>
  <c r="L25123"/>
  <c r="L25124"/>
  <c r="P25124" s="1"/>
  <c r="L25125"/>
  <c r="L25126"/>
  <c r="P25126" s="1"/>
  <c r="L25127"/>
  <c r="L25128"/>
  <c r="P25128" s="1"/>
  <c r="L25129"/>
  <c r="L25130"/>
  <c r="P25130" s="1"/>
  <c r="L25131"/>
  <c r="L25132"/>
  <c r="P25132" s="1"/>
  <c r="L25133"/>
  <c r="L25134"/>
  <c r="P25134" s="1"/>
  <c r="L25135"/>
  <c r="L25136"/>
  <c r="P25136" s="1"/>
  <c r="L25137"/>
  <c r="L25138"/>
  <c r="P25138" s="1"/>
  <c r="L25139"/>
  <c r="L25140"/>
  <c r="P25140" s="1"/>
  <c r="L25141"/>
  <c r="L25142"/>
  <c r="P25142" s="1"/>
  <c r="L25143"/>
  <c r="L25144"/>
  <c r="P25144" s="1"/>
  <c r="L25145"/>
  <c r="L25146"/>
  <c r="P25146" s="1"/>
  <c r="L25147"/>
  <c r="L25148"/>
  <c r="P25148" s="1"/>
  <c r="L25149"/>
  <c r="L25150"/>
  <c r="P25150" s="1"/>
  <c r="L25151"/>
  <c r="L25152"/>
  <c r="P25152" s="1"/>
  <c r="L25153"/>
  <c r="L25154"/>
  <c r="P25154" s="1"/>
  <c r="L25155"/>
  <c r="L25156"/>
  <c r="P25156" s="1"/>
  <c r="L25157"/>
  <c r="L25158"/>
  <c r="P25158" s="1"/>
  <c r="L25159"/>
  <c r="L25160"/>
  <c r="P25160" s="1"/>
  <c r="L25161"/>
  <c r="L25162"/>
  <c r="P25162" s="1"/>
  <c r="L25163"/>
  <c r="L25164"/>
  <c r="P25164" s="1"/>
  <c r="L25165"/>
  <c r="L25166"/>
  <c r="P25166" s="1"/>
  <c r="L25167"/>
  <c r="L25168"/>
  <c r="P25168" s="1"/>
  <c r="L25169"/>
  <c r="L25170"/>
  <c r="P25170" s="1"/>
  <c r="L25171"/>
  <c r="L25172"/>
  <c r="P25172" s="1"/>
  <c r="L25173"/>
  <c r="L25174"/>
  <c r="P25174" s="1"/>
  <c r="L25175"/>
  <c r="L25176"/>
  <c r="P25176" s="1"/>
  <c r="L25177"/>
  <c r="L25178"/>
  <c r="P25178" s="1"/>
  <c r="L25179"/>
  <c r="L25180"/>
  <c r="P25180" s="1"/>
  <c r="L25181"/>
  <c r="L25182"/>
  <c r="P25182" s="1"/>
  <c r="L25183"/>
  <c r="L25184"/>
  <c r="P25184" s="1"/>
  <c r="L25185"/>
  <c r="L25186"/>
  <c r="P25186" s="1"/>
  <c r="L25187"/>
  <c r="L25188"/>
  <c r="P25188" s="1"/>
  <c r="L25189"/>
  <c r="L25190"/>
  <c r="P25190" s="1"/>
  <c r="L25191"/>
  <c r="L25192"/>
  <c r="P25192" s="1"/>
  <c r="L25193"/>
  <c r="L25194"/>
  <c r="P25194" s="1"/>
  <c r="L25195"/>
  <c r="L25196"/>
  <c r="P25196" s="1"/>
  <c r="L25197"/>
  <c r="L25198"/>
  <c r="P25198" s="1"/>
  <c r="L25199"/>
  <c r="L25200"/>
  <c r="P25200" s="1"/>
  <c r="L25201"/>
  <c r="L25202"/>
  <c r="P25202" s="1"/>
  <c r="L25203"/>
  <c r="L25204"/>
  <c r="P25204" s="1"/>
  <c r="L25205"/>
  <c r="L25206"/>
  <c r="P25206" s="1"/>
  <c r="L25207"/>
  <c r="L25208"/>
  <c r="P25208" s="1"/>
  <c r="L25209"/>
  <c r="L25210"/>
  <c r="P25210" s="1"/>
  <c r="L25211"/>
  <c r="L25212"/>
  <c r="P25212" s="1"/>
  <c r="L25213"/>
  <c r="L25214"/>
  <c r="P25214" s="1"/>
  <c r="L25215"/>
  <c r="L25216"/>
  <c r="P25216" s="1"/>
  <c r="L25217"/>
  <c r="L25218"/>
  <c r="P25218" s="1"/>
  <c r="L25219"/>
  <c r="L25220"/>
  <c r="P25220" s="1"/>
  <c r="L25221"/>
  <c r="L25222"/>
  <c r="P25222" s="1"/>
  <c r="L25223"/>
  <c r="L25224"/>
  <c r="P25224" s="1"/>
  <c r="L25225"/>
  <c r="L25226"/>
  <c r="P25226" s="1"/>
  <c r="L25227"/>
  <c r="L25228"/>
  <c r="P25228" s="1"/>
  <c r="L25229"/>
  <c r="L25230"/>
  <c r="P25230" s="1"/>
  <c r="L25231"/>
  <c r="L25232"/>
  <c r="P25232" s="1"/>
  <c r="L25233"/>
  <c r="L25234"/>
  <c r="P25234" s="1"/>
  <c r="L25235"/>
  <c r="L25236"/>
  <c r="P25236" s="1"/>
  <c r="L25237"/>
  <c r="L25238"/>
  <c r="P25238" s="1"/>
  <c r="L25239"/>
  <c r="L25240"/>
  <c r="P25240" s="1"/>
  <c r="L25241"/>
  <c r="L25242"/>
  <c r="P25242" s="1"/>
  <c r="L25243"/>
  <c r="L25244"/>
  <c r="P25244" s="1"/>
  <c r="L25245"/>
  <c r="L25246"/>
  <c r="P25246" s="1"/>
  <c r="L25247"/>
  <c r="L25248"/>
  <c r="P25248" s="1"/>
  <c r="L25249"/>
  <c r="L25250"/>
  <c r="P25250" s="1"/>
  <c r="L25251"/>
  <c r="L25252"/>
  <c r="P25252" s="1"/>
  <c r="L25253"/>
  <c r="L25254"/>
  <c r="P25254" s="1"/>
  <c r="L25255"/>
  <c r="L25256"/>
  <c r="P25256" s="1"/>
  <c r="L25257"/>
  <c r="L25258"/>
  <c r="P25258" s="1"/>
  <c r="L25259"/>
  <c r="L25260"/>
  <c r="P25260" s="1"/>
  <c r="L25261"/>
  <c r="L25262"/>
  <c r="P25262" s="1"/>
  <c r="L25263"/>
  <c r="L25264"/>
  <c r="P25264" s="1"/>
  <c r="L25265"/>
  <c r="L25266"/>
  <c r="P25266" s="1"/>
  <c r="L25267"/>
  <c r="L25268"/>
  <c r="P25268" s="1"/>
  <c r="L25269"/>
  <c r="L25270"/>
  <c r="P25270" s="1"/>
  <c r="L25271"/>
  <c r="L25272"/>
  <c r="P25272" s="1"/>
  <c r="L25273"/>
  <c r="L25274"/>
  <c r="P25274" s="1"/>
  <c r="L25275"/>
  <c r="L25276"/>
  <c r="P25276" s="1"/>
  <c r="L25277"/>
  <c r="L25278"/>
  <c r="P25278" s="1"/>
  <c r="L25279"/>
  <c r="L25280"/>
  <c r="P25280" s="1"/>
  <c r="L25281"/>
  <c r="L25282"/>
  <c r="P25282" s="1"/>
  <c r="L25283"/>
  <c r="L25284"/>
  <c r="P25284" s="1"/>
  <c r="L25285"/>
  <c r="L25286"/>
  <c r="P25286" s="1"/>
  <c r="L25287"/>
  <c r="L25288"/>
  <c r="P25288" s="1"/>
  <c r="L25289"/>
  <c r="L25290"/>
  <c r="L25291"/>
  <c r="L25292"/>
  <c r="P25292" s="1"/>
  <c r="L25293"/>
  <c r="L25294"/>
  <c r="P25294" s="1"/>
  <c r="L25295"/>
  <c r="L25296"/>
  <c r="P25296" s="1"/>
  <c r="L25297"/>
  <c r="L25298"/>
  <c r="P25298" s="1"/>
  <c r="L25299"/>
  <c r="L25300"/>
  <c r="P25300" s="1"/>
  <c r="L25301"/>
  <c r="L25302"/>
  <c r="P25302" s="1"/>
  <c r="L25303"/>
  <c r="L25304"/>
  <c r="P25304" s="1"/>
  <c r="L25305"/>
  <c r="L25306"/>
  <c r="P25306" s="1"/>
  <c r="L25307"/>
  <c r="L25308"/>
  <c r="P25308" s="1"/>
  <c r="L25309"/>
  <c r="L25310"/>
  <c r="P25310" s="1"/>
  <c r="L25311"/>
  <c r="L25312"/>
  <c r="P25312" s="1"/>
  <c r="L25313"/>
  <c r="L25314"/>
  <c r="P25314" s="1"/>
  <c r="L25315"/>
  <c r="L25316"/>
  <c r="P25316" s="1"/>
  <c r="L25317"/>
  <c r="L25318"/>
  <c r="P25318" s="1"/>
  <c r="L25319"/>
  <c r="L25320"/>
  <c r="P25320" s="1"/>
  <c r="L25321"/>
  <c r="L25322"/>
  <c r="P25322" s="1"/>
  <c r="L25323"/>
  <c r="L25324"/>
  <c r="P25324" s="1"/>
  <c r="L25325"/>
  <c r="L25326"/>
  <c r="P25326" s="1"/>
  <c r="L25327"/>
  <c r="L25328"/>
  <c r="P25328" s="1"/>
  <c r="L25329"/>
  <c r="L25330"/>
  <c r="P25330" s="1"/>
  <c r="L25331"/>
  <c r="L25332"/>
  <c r="P25332" s="1"/>
  <c r="L25333"/>
  <c r="L25334"/>
  <c r="P25334" s="1"/>
  <c r="L25335"/>
  <c r="L25336"/>
  <c r="P25336" s="1"/>
  <c r="L25337"/>
  <c r="L25338"/>
  <c r="P25338" s="1"/>
  <c r="L25339"/>
  <c r="L25340"/>
  <c r="P25340" s="1"/>
  <c r="L25341"/>
  <c r="L25342"/>
  <c r="P25342" s="1"/>
  <c r="L25343"/>
  <c r="L25344"/>
  <c r="P25344" s="1"/>
  <c r="L25345"/>
  <c r="L25346"/>
  <c r="P25346" s="1"/>
  <c r="L25347"/>
  <c r="L25348"/>
  <c r="P25348" s="1"/>
  <c r="L25349"/>
  <c r="L25350"/>
  <c r="P25350" s="1"/>
  <c r="L25351"/>
  <c r="L25352"/>
  <c r="P25352" s="1"/>
  <c r="L25353"/>
  <c r="L25354"/>
  <c r="P25354" s="1"/>
  <c r="L25355"/>
  <c r="L25356"/>
  <c r="P25356" s="1"/>
  <c r="L25357"/>
  <c r="L25358"/>
  <c r="P25358" s="1"/>
  <c r="L25359"/>
  <c r="L25360"/>
  <c r="P25360" s="1"/>
  <c r="L25361"/>
  <c r="L25362"/>
  <c r="P25362" s="1"/>
  <c r="L25363"/>
  <c r="L25364"/>
  <c r="P25364" s="1"/>
  <c r="L25365"/>
  <c r="L25366"/>
  <c r="P25366" s="1"/>
  <c r="L25367"/>
  <c r="L25368"/>
  <c r="P25368" s="1"/>
  <c r="L25369"/>
  <c r="L25370"/>
  <c r="P25370" s="1"/>
  <c r="L25371"/>
  <c r="L25372"/>
  <c r="P25372" s="1"/>
  <c r="L25373"/>
  <c r="L25374"/>
  <c r="P25374" s="1"/>
  <c r="L25375"/>
  <c r="L25376"/>
  <c r="P25376" s="1"/>
  <c r="L25377"/>
  <c r="L25378"/>
  <c r="P25378" s="1"/>
  <c r="L25379"/>
  <c r="L25380"/>
  <c r="P25380" s="1"/>
  <c r="L25381"/>
  <c r="L25382"/>
  <c r="P25382" s="1"/>
  <c r="L25383"/>
  <c r="L25384"/>
  <c r="P25384" s="1"/>
  <c r="L25385"/>
  <c r="L25386"/>
  <c r="P25386" s="1"/>
  <c r="L25387"/>
  <c r="L25388"/>
  <c r="P25388" s="1"/>
  <c r="L25389"/>
  <c r="L25390"/>
  <c r="P25390" s="1"/>
  <c r="L25391"/>
  <c r="L25392"/>
  <c r="P25392" s="1"/>
  <c r="L25393"/>
  <c r="L25394"/>
  <c r="P25394" s="1"/>
  <c r="L25395"/>
  <c r="L25396"/>
  <c r="P25396" s="1"/>
  <c r="L25397"/>
  <c r="L25398"/>
  <c r="P25398" s="1"/>
  <c r="L25399"/>
  <c r="L25400"/>
  <c r="P25400" s="1"/>
  <c r="L25401"/>
  <c r="L25402"/>
  <c r="P25402" s="1"/>
  <c r="L25403"/>
  <c r="L25404"/>
  <c r="P25404" s="1"/>
  <c r="L25405"/>
  <c r="L25406"/>
  <c r="P25406" s="1"/>
  <c r="L25407"/>
  <c r="L25408"/>
  <c r="P25408" s="1"/>
  <c r="L25409"/>
  <c r="L25410"/>
  <c r="P25410" s="1"/>
  <c r="L25411"/>
  <c r="L25412"/>
  <c r="P25412" s="1"/>
  <c r="L25413"/>
  <c r="L25414"/>
  <c r="P25414" s="1"/>
  <c r="L25415"/>
  <c r="L25416"/>
  <c r="P25416" s="1"/>
  <c r="L25417"/>
  <c r="L25418"/>
  <c r="P25418" s="1"/>
  <c r="L25419"/>
  <c r="L25420"/>
  <c r="P25420" s="1"/>
  <c r="L25421"/>
  <c r="L25422"/>
  <c r="P25422" s="1"/>
  <c r="L25423"/>
  <c r="L25424"/>
  <c r="P25424" s="1"/>
  <c r="L25425"/>
  <c r="L25426"/>
  <c r="P25426" s="1"/>
  <c r="L25427"/>
  <c r="L25428"/>
  <c r="P25428" s="1"/>
  <c r="L25429"/>
  <c r="L25430"/>
  <c r="P25430" s="1"/>
  <c r="L25431"/>
  <c r="L25432"/>
  <c r="P25432" s="1"/>
  <c r="L25433"/>
  <c r="L25434"/>
  <c r="P25434" s="1"/>
  <c r="L25435"/>
  <c r="L25436"/>
  <c r="P25436" s="1"/>
  <c r="L25437"/>
  <c r="L25438"/>
  <c r="L25439"/>
  <c r="L25440"/>
  <c r="L25441"/>
  <c r="L25442"/>
  <c r="L25443"/>
  <c r="L25444"/>
  <c r="L25445"/>
  <c r="L25446"/>
  <c r="P25446" s="1"/>
  <c r="L25447"/>
  <c r="L25448"/>
  <c r="P25448" s="1"/>
  <c r="L25449"/>
  <c r="L25450"/>
  <c r="P25450" s="1"/>
  <c r="L25451"/>
  <c r="L25452"/>
  <c r="P25452" s="1"/>
  <c r="L25453"/>
  <c r="L25454"/>
  <c r="P25454" s="1"/>
  <c r="L25455"/>
  <c r="L25456"/>
  <c r="P25456" s="1"/>
  <c r="L25457"/>
  <c r="L25458"/>
  <c r="P25458" s="1"/>
  <c r="L25459"/>
  <c r="L25460"/>
  <c r="P25460" s="1"/>
  <c r="L25486"/>
  <c r="L25487"/>
  <c r="P25487" s="1"/>
  <c r="L25488"/>
  <c r="L25489"/>
  <c r="P25489" s="1"/>
  <c r="L25490"/>
  <c r="L25491"/>
  <c r="P25491" s="1"/>
  <c r="L25492"/>
  <c r="L25493"/>
  <c r="P25493" s="1"/>
  <c r="L25494"/>
  <c r="L25495"/>
  <c r="P25495" s="1"/>
  <c r="L25496"/>
  <c r="L25497"/>
  <c r="P25497" s="1"/>
  <c r="L25498"/>
  <c r="L25499"/>
  <c r="P25499" s="1"/>
  <c r="L25500"/>
  <c r="L25501"/>
  <c r="P25501" s="1"/>
  <c r="L25502"/>
  <c r="L25503"/>
  <c r="P25503" s="1"/>
  <c r="L25504"/>
  <c r="L25505"/>
  <c r="P25505" s="1"/>
  <c r="L25506"/>
  <c r="L25507"/>
  <c r="P25507" s="1"/>
  <c r="L25508"/>
  <c r="L25509"/>
  <c r="P25509" s="1"/>
  <c r="L25510"/>
  <c r="L25511"/>
  <c r="P25511" s="1"/>
  <c r="L25512"/>
  <c r="L25513"/>
  <c r="P25513" s="1"/>
  <c r="L25514"/>
  <c r="L25515"/>
  <c r="P25515" s="1"/>
  <c r="L25516"/>
  <c r="L25517"/>
  <c r="P25517" s="1"/>
  <c r="L25518"/>
  <c r="L25519"/>
  <c r="P25519" s="1"/>
  <c r="L25520"/>
  <c r="L25521"/>
  <c r="P25521" s="1"/>
  <c r="L25522"/>
  <c r="L25523"/>
  <c r="P25523" s="1"/>
  <c r="L25524"/>
  <c r="L25525"/>
  <c r="P25525" s="1"/>
  <c r="L25526"/>
  <c r="L25527"/>
  <c r="P25527" s="1"/>
  <c r="L25528"/>
  <c r="L25529"/>
  <c r="P25529" s="1"/>
  <c r="L25530"/>
  <c r="L25531"/>
  <c r="P25531" s="1"/>
  <c r="L25532"/>
  <c r="L25533"/>
  <c r="P25533" s="1"/>
  <c r="L25534"/>
  <c r="L25535"/>
  <c r="P25535" s="1"/>
  <c r="L25536"/>
  <c r="L25537"/>
  <c r="P25537" s="1"/>
  <c r="L25538"/>
  <c r="L25539"/>
  <c r="P25539" s="1"/>
  <c r="L25540"/>
  <c r="L25541"/>
  <c r="P25541" s="1"/>
  <c r="L25542"/>
  <c r="L25543"/>
  <c r="P25543" s="1"/>
  <c r="L25544"/>
  <c r="L25545"/>
  <c r="P25545" s="1"/>
  <c r="L25546"/>
  <c r="L25547"/>
  <c r="P25547" s="1"/>
  <c r="L25548"/>
  <c r="L25549"/>
  <c r="P25549" s="1"/>
  <c r="L25550"/>
  <c r="L25551"/>
  <c r="P25551" s="1"/>
  <c r="L25552"/>
  <c r="L25553"/>
  <c r="P25553" s="1"/>
  <c r="L25554"/>
  <c r="L25555"/>
  <c r="P25555" s="1"/>
  <c r="L25556"/>
  <c r="L25557"/>
  <c r="P25557" s="1"/>
  <c r="L25558"/>
  <c r="L25559"/>
  <c r="P25559" s="1"/>
  <c r="L25560"/>
  <c r="L25561"/>
  <c r="P25561" s="1"/>
  <c r="L25562"/>
  <c r="L25563"/>
  <c r="P25563" s="1"/>
  <c r="L25564"/>
  <c r="L25565"/>
  <c r="P25565" s="1"/>
  <c r="L25566"/>
  <c r="L25567"/>
  <c r="P25567" s="1"/>
  <c r="L25568"/>
  <c r="L25569"/>
  <c r="P25569" s="1"/>
  <c r="L25570"/>
  <c r="L25571"/>
  <c r="P25571" s="1"/>
  <c r="L25572"/>
  <c r="L25573"/>
  <c r="P25573" s="1"/>
  <c r="L25574"/>
  <c r="L25575"/>
  <c r="P25575" s="1"/>
  <c r="L25576"/>
  <c r="L25577"/>
  <c r="P25577" s="1"/>
  <c r="L25578"/>
  <c r="L25579"/>
  <c r="P25579" s="1"/>
  <c r="L25580"/>
  <c r="L25581"/>
  <c r="P25581" s="1"/>
  <c r="L25582"/>
  <c r="L25583"/>
  <c r="P25583" s="1"/>
  <c r="L25584"/>
  <c r="L25585"/>
  <c r="P25585" s="1"/>
  <c r="L25586"/>
  <c r="L25587"/>
  <c r="P25587" s="1"/>
  <c r="L25588"/>
  <c r="L25589"/>
  <c r="P25589" s="1"/>
  <c r="L25590"/>
  <c r="L25591"/>
  <c r="P25591" s="1"/>
  <c r="L25592"/>
  <c r="L25593"/>
  <c r="P25593" s="1"/>
  <c r="L25594"/>
  <c r="L25595"/>
  <c r="P25595" s="1"/>
  <c r="L25596"/>
  <c r="L25597"/>
  <c r="P25597" s="1"/>
  <c r="L25598"/>
  <c r="L25599"/>
  <c r="P25599" s="1"/>
  <c r="L25600"/>
  <c r="L25601"/>
  <c r="P25601" s="1"/>
  <c r="L25602"/>
  <c r="L25603"/>
  <c r="P25603" s="1"/>
  <c r="L25604"/>
  <c r="L25605"/>
  <c r="P25605" s="1"/>
  <c r="L25606"/>
  <c r="L25607"/>
  <c r="P25607" s="1"/>
  <c r="L25608"/>
  <c r="L25609"/>
  <c r="P25609" s="1"/>
  <c r="L25610"/>
  <c r="L25611"/>
  <c r="P25611" s="1"/>
  <c r="L25612"/>
  <c r="L25613"/>
  <c r="P25613" s="1"/>
  <c r="L25614"/>
  <c r="L25615"/>
  <c r="P25615" s="1"/>
  <c r="L25616"/>
  <c r="L25617"/>
  <c r="P25617" s="1"/>
  <c r="L25618"/>
  <c r="L25619"/>
  <c r="P25619" s="1"/>
  <c r="L25620"/>
  <c r="L25621"/>
  <c r="P25621" s="1"/>
  <c r="L25622"/>
  <c r="L25623"/>
  <c r="P25623" s="1"/>
  <c r="L25624"/>
  <c r="L25625"/>
  <c r="P25625" s="1"/>
  <c r="L25626"/>
  <c r="L25627"/>
  <c r="P25627" s="1"/>
  <c r="L25628"/>
  <c r="L25629"/>
  <c r="P25629" s="1"/>
  <c r="L25630"/>
  <c r="L25631"/>
  <c r="P25631" s="1"/>
  <c r="L25632"/>
  <c r="L25633"/>
  <c r="P25633" s="1"/>
  <c r="L25634"/>
  <c r="L25635"/>
  <c r="P25635" s="1"/>
  <c r="L25636"/>
  <c r="L25637"/>
  <c r="P25637" s="1"/>
  <c r="L25638"/>
  <c r="L25639"/>
  <c r="P25639" s="1"/>
  <c r="L25640"/>
  <c r="L25641"/>
  <c r="P25641" s="1"/>
  <c r="L25642"/>
  <c r="L25643"/>
  <c r="P25643" s="1"/>
  <c r="L25644"/>
  <c r="L25645"/>
  <c r="P25645" s="1"/>
  <c r="L25646"/>
  <c r="L25647"/>
  <c r="P25647" s="1"/>
  <c r="L25648"/>
  <c r="L25649"/>
  <c r="P25649" s="1"/>
  <c r="L25650"/>
  <c r="L25651"/>
  <c r="P25651" s="1"/>
  <c r="L25652"/>
  <c r="L25653"/>
  <c r="P25653" s="1"/>
  <c r="L25654"/>
  <c r="L25655"/>
  <c r="P25655" s="1"/>
  <c r="L25656"/>
  <c r="L25657"/>
  <c r="P25657" s="1"/>
  <c r="L25658"/>
  <c r="L25659"/>
  <c r="P25659" s="1"/>
  <c r="L25660"/>
  <c r="L25661"/>
  <c r="P25661" s="1"/>
  <c r="L25662"/>
  <c r="L25663"/>
  <c r="P25663" s="1"/>
  <c r="L25664"/>
  <c r="L25665"/>
  <c r="P25665" s="1"/>
  <c r="L25666"/>
  <c r="L25667"/>
  <c r="P25667" s="1"/>
  <c r="L25668"/>
  <c r="L25669"/>
  <c r="P25669" s="1"/>
  <c r="L25670"/>
  <c r="L25671"/>
  <c r="P25671" s="1"/>
  <c r="L25672"/>
  <c r="L25673"/>
  <c r="P25673" s="1"/>
  <c r="L25674"/>
  <c r="L25675"/>
  <c r="P25675" s="1"/>
  <c r="L25676"/>
  <c r="L25677"/>
  <c r="P25677" s="1"/>
  <c r="L25678"/>
  <c r="L25679"/>
  <c r="P25679" s="1"/>
  <c r="L25680"/>
  <c r="L25681"/>
  <c r="P25681" s="1"/>
  <c r="L25682"/>
  <c r="L25683"/>
  <c r="P25683" s="1"/>
  <c r="L25684"/>
  <c r="L25685"/>
  <c r="P25685" s="1"/>
  <c r="L25686"/>
  <c r="L25687"/>
  <c r="P25687" s="1"/>
  <c r="L25688"/>
  <c r="L25689"/>
  <c r="P25689" s="1"/>
  <c r="L25690"/>
  <c r="L25691"/>
  <c r="P25691" s="1"/>
  <c r="L25692"/>
  <c r="L25693"/>
  <c r="L25694"/>
  <c r="L25695"/>
  <c r="L25696"/>
  <c r="L25697"/>
  <c r="L25698"/>
  <c r="L25699"/>
  <c r="L25700"/>
  <c r="L25701"/>
  <c r="L25702"/>
  <c r="L25703"/>
  <c r="L25704"/>
  <c r="L25705"/>
  <c r="L25706"/>
  <c r="L25707"/>
  <c r="L25708"/>
  <c r="L25709"/>
  <c r="L25710"/>
  <c r="L25711"/>
  <c r="L25712"/>
  <c r="L25713"/>
  <c r="L25714"/>
  <c r="L25715"/>
  <c r="L25716"/>
  <c r="L25717"/>
  <c r="L25718"/>
  <c r="P25718" s="1"/>
  <c r="L25719"/>
  <c r="P25719" s="1"/>
  <c r="L25720"/>
  <c r="P25720" s="1"/>
  <c r="L25721"/>
  <c r="P25721" s="1"/>
  <c r="L25722"/>
  <c r="P25722" s="1"/>
  <c r="L25723"/>
  <c r="P25723" s="1"/>
  <c r="L25724"/>
  <c r="P25724" s="1"/>
  <c r="L25725"/>
  <c r="P25725" s="1"/>
  <c r="L25726"/>
  <c r="P25726" s="1"/>
  <c r="L25727"/>
  <c r="P25727" s="1"/>
  <c r="L25728"/>
  <c r="P25728" s="1"/>
  <c r="L25729"/>
  <c r="P25729" s="1"/>
  <c r="L25730"/>
  <c r="P25730" s="1"/>
  <c r="L25731"/>
  <c r="P25731" s="1"/>
  <c r="L25732"/>
  <c r="P25732" s="1"/>
  <c r="L25733"/>
  <c r="P25733" s="1"/>
  <c r="L25734"/>
  <c r="P25734" s="1"/>
  <c r="L25735"/>
  <c r="P25735" s="1"/>
  <c r="L25736"/>
  <c r="P25736" s="1"/>
  <c r="L25737"/>
  <c r="P25737" s="1"/>
  <c r="L25738"/>
  <c r="P25738" s="1"/>
  <c r="L25739"/>
  <c r="P25739" s="1"/>
  <c r="L25740"/>
  <c r="P25740" s="1"/>
  <c r="L25741"/>
  <c r="P25741" s="1"/>
  <c r="L25742"/>
  <c r="P25742" s="1"/>
  <c r="L25743"/>
  <c r="P25743" s="1"/>
  <c r="L25744"/>
  <c r="L25745"/>
  <c r="L25746"/>
  <c r="L25747"/>
  <c r="L25748"/>
  <c r="L25749"/>
  <c r="L25750"/>
  <c r="L25751"/>
  <c r="L25752"/>
  <c r="L25753"/>
  <c r="L25754"/>
  <c r="L25755"/>
  <c r="L25756"/>
  <c r="L25757"/>
  <c r="L25758"/>
  <c r="L25759"/>
  <c r="L25760"/>
  <c r="L25761"/>
  <c r="L25762"/>
  <c r="L25763"/>
  <c r="L25764"/>
  <c r="L25765"/>
  <c r="L25766"/>
  <c r="L25767"/>
  <c r="L25768"/>
  <c r="L25769"/>
  <c r="L25770"/>
  <c r="L25771"/>
  <c r="L25772"/>
  <c r="L25773"/>
  <c r="L25774"/>
  <c r="L25775"/>
  <c r="L25776"/>
  <c r="L25777"/>
  <c r="L25778"/>
  <c r="L25779"/>
  <c r="L25780"/>
  <c r="L25781"/>
  <c r="L25782"/>
  <c r="L25783"/>
  <c r="L25784"/>
  <c r="L25785"/>
  <c r="L25786"/>
  <c r="L25787"/>
  <c r="L25788"/>
  <c r="L25789"/>
  <c r="L25790"/>
  <c r="L25791"/>
  <c r="L25792"/>
  <c r="L25793"/>
  <c r="L25794"/>
  <c r="L25795"/>
  <c r="L25796"/>
  <c r="L25797"/>
  <c r="L25798"/>
  <c r="L25799"/>
  <c r="L25800"/>
  <c r="L25801"/>
  <c r="L25802"/>
  <c r="L25803"/>
  <c r="L25804"/>
  <c r="L25805"/>
  <c r="L25806"/>
  <c r="L25807"/>
  <c r="L25808"/>
  <c r="L25809"/>
  <c r="L25810"/>
  <c r="L25811"/>
  <c r="L25812"/>
  <c r="L25813"/>
  <c r="L25814"/>
  <c r="L25815"/>
  <c r="L25816"/>
  <c r="L25817"/>
  <c r="L25818"/>
  <c r="L25819"/>
  <c r="L25820"/>
  <c r="L25821"/>
  <c r="L25822"/>
  <c r="L25823"/>
  <c r="L25824"/>
  <c r="L25825"/>
  <c r="L25826"/>
  <c r="L25827"/>
  <c r="L25828"/>
  <c r="L25829"/>
  <c r="L25830"/>
  <c r="L25831"/>
  <c r="L25832"/>
  <c r="L25833"/>
  <c r="L25834"/>
  <c r="L25835"/>
  <c r="L25836"/>
  <c r="L25837"/>
  <c r="L25838"/>
  <c r="L25839"/>
  <c r="L25840"/>
  <c r="L25841"/>
  <c r="L25842"/>
  <c r="L25843"/>
  <c r="L25844"/>
  <c r="L25845"/>
  <c r="L25846"/>
  <c r="L25847"/>
  <c r="L25848"/>
  <c r="L25849"/>
  <c r="L25850"/>
  <c r="L25851"/>
  <c r="L25852"/>
  <c r="L25853"/>
  <c r="L25854"/>
  <c r="L25855"/>
  <c r="L25856"/>
  <c r="L25857"/>
  <c r="L25858"/>
  <c r="L25859"/>
  <c r="L25860"/>
  <c r="L25861"/>
  <c r="L25862"/>
  <c r="L25863"/>
  <c r="L25864"/>
  <c r="L25865"/>
  <c r="L25866"/>
  <c r="L25867"/>
  <c r="L25868"/>
  <c r="L25869"/>
  <c r="L25870"/>
  <c r="L25871"/>
  <c r="L25872"/>
  <c r="L25873"/>
  <c r="L25874"/>
  <c r="L25875"/>
  <c r="L25876"/>
  <c r="L25877"/>
  <c r="L25878"/>
  <c r="L25879"/>
  <c r="L25880"/>
  <c r="L25881"/>
  <c r="L25882"/>
  <c r="L25883"/>
  <c r="L25884"/>
  <c r="L25885"/>
  <c r="L25886"/>
  <c r="L25887"/>
  <c r="L25888"/>
  <c r="L25889"/>
  <c r="L25890"/>
  <c r="L25891"/>
  <c r="L25892"/>
  <c r="L25893"/>
  <c r="L25894"/>
  <c r="L25895"/>
  <c r="L25896"/>
  <c r="L25897"/>
  <c r="L25898"/>
  <c r="L25899"/>
  <c r="L25900"/>
  <c r="L25901"/>
  <c r="L25902"/>
  <c r="L25903"/>
  <c r="L25904"/>
  <c r="L25905"/>
  <c r="L25906"/>
  <c r="L25907"/>
  <c r="L25908"/>
  <c r="L25909"/>
  <c r="L25910"/>
  <c r="L25911"/>
  <c r="L25912"/>
  <c r="L25913"/>
  <c r="L25914"/>
  <c r="L25915"/>
  <c r="L25916"/>
  <c r="L25917"/>
  <c r="L25918"/>
  <c r="L25919"/>
  <c r="L25920"/>
  <c r="L25921"/>
  <c r="L25922"/>
  <c r="L25923"/>
  <c r="L25924"/>
  <c r="L25925"/>
  <c r="L25926"/>
  <c r="L25927"/>
  <c r="L25928"/>
  <c r="L25929"/>
  <c r="L25930"/>
  <c r="L25931"/>
  <c r="L25932"/>
  <c r="L25933"/>
  <c r="L25934"/>
  <c r="L25935"/>
  <c r="L25936"/>
  <c r="L25937"/>
  <c r="L25938"/>
  <c r="L25939"/>
  <c r="L25940"/>
  <c r="L25941"/>
  <c r="L25942"/>
  <c r="L25943"/>
  <c r="L25944"/>
  <c r="L25945"/>
  <c r="L25946"/>
  <c r="L25947"/>
  <c r="L25948"/>
  <c r="L25949"/>
  <c r="L25950"/>
  <c r="L25951"/>
  <c r="L25952"/>
  <c r="L25953"/>
  <c r="L25954"/>
  <c r="L25955"/>
  <c r="L25956"/>
  <c r="L25957"/>
  <c r="L25958"/>
  <c r="L25959"/>
  <c r="L25960"/>
  <c r="L25961"/>
  <c r="L25962"/>
  <c r="L25963"/>
  <c r="L25964"/>
  <c r="L25965"/>
  <c r="L25966"/>
  <c r="L25967"/>
  <c r="L25968"/>
  <c r="L25969"/>
  <c r="L25970"/>
  <c r="L25971"/>
  <c r="L25972"/>
  <c r="L25973"/>
  <c r="L25974"/>
  <c r="L25975"/>
  <c r="L25976"/>
  <c r="L25977"/>
  <c r="L25978"/>
  <c r="L25979"/>
  <c r="L25980"/>
  <c r="L25981"/>
  <c r="L25982"/>
  <c r="L25983"/>
  <c r="L25984"/>
  <c r="L25985"/>
  <c r="L25986"/>
  <c r="L25987"/>
  <c r="L25988"/>
  <c r="L25989"/>
  <c r="L25990"/>
  <c r="L25991"/>
  <c r="L25992"/>
  <c r="L25993"/>
  <c r="L25994"/>
  <c r="L25995"/>
  <c r="L25996"/>
  <c r="L25997"/>
  <c r="L25998"/>
  <c r="L25999"/>
  <c r="L26000"/>
  <c r="L26001"/>
  <c r="L26002"/>
  <c r="L26003"/>
  <c r="L26004"/>
  <c r="L26005"/>
  <c r="L26006"/>
  <c r="L26007"/>
  <c r="L26008"/>
  <c r="L26009"/>
  <c r="L26010"/>
  <c r="L26011"/>
  <c r="L26012"/>
  <c r="L26013"/>
  <c r="L26014"/>
  <c r="L26015"/>
  <c r="L26016"/>
  <c r="L26017"/>
  <c r="L26018"/>
  <c r="L26019"/>
  <c r="L26020"/>
  <c r="L26021"/>
  <c r="L26022"/>
  <c r="L26023"/>
  <c r="L26024"/>
  <c r="L26025"/>
  <c r="L26026"/>
  <c r="L26027"/>
  <c r="L26028"/>
  <c r="L26029"/>
  <c r="L26030"/>
  <c r="L26031"/>
  <c r="L26032"/>
  <c r="L26033"/>
  <c r="L26034"/>
  <c r="L26035"/>
  <c r="L26036"/>
  <c r="L26037"/>
  <c r="L26038"/>
  <c r="L26039"/>
  <c r="L26040"/>
  <c r="L26041"/>
  <c r="L26042"/>
  <c r="L26043"/>
  <c r="L26044"/>
  <c r="L26045"/>
  <c r="L26046"/>
  <c r="L26047"/>
  <c r="L26048"/>
  <c r="L26049"/>
  <c r="L26050"/>
  <c r="L26051"/>
  <c r="L26052"/>
  <c r="L26053"/>
  <c r="L26054"/>
  <c r="L26055"/>
  <c r="L26056"/>
  <c r="L26057"/>
  <c r="L26058"/>
  <c r="L26059"/>
  <c r="L26060"/>
  <c r="L26061"/>
  <c r="L26062"/>
  <c r="L26063"/>
  <c r="L26064"/>
  <c r="L26065"/>
  <c r="L26066"/>
  <c r="L26067"/>
  <c r="L26068"/>
  <c r="L26069"/>
  <c r="L26070"/>
  <c r="L26071"/>
  <c r="L26072"/>
  <c r="L26073"/>
  <c r="L26074"/>
  <c r="L26075"/>
  <c r="L26076"/>
  <c r="L26077"/>
  <c r="L26078"/>
  <c r="L26079"/>
  <c r="L26080"/>
  <c r="L26081"/>
  <c r="L26082"/>
  <c r="L26083"/>
  <c r="L26084"/>
  <c r="L26085"/>
  <c r="L26086"/>
  <c r="L26087"/>
  <c r="L26088"/>
  <c r="L26089"/>
  <c r="L26090"/>
  <c r="L26091"/>
  <c r="L26092"/>
  <c r="L26093"/>
  <c r="L26094"/>
  <c r="L26095"/>
  <c r="L26096"/>
  <c r="L26097"/>
  <c r="L26098"/>
  <c r="L26099"/>
  <c r="L26100"/>
  <c r="L26101"/>
  <c r="L26102"/>
  <c r="L26103"/>
  <c r="L26104"/>
  <c r="L26105"/>
  <c r="L26106"/>
  <c r="L26107"/>
  <c r="L26108"/>
  <c r="L26109"/>
  <c r="L26110"/>
  <c r="L26111"/>
  <c r="L26112"/>
  <c r="L26113"/>
  <c r="L26114"/>
  <c r="L26115"/>
  <c r="L26116"/>
  <c r="L26117"/>
  <c r="L26118"/>
  <c r="L26119"/>
  <c r="L26120"/>
  <c r="L26121"/>
  <c r="L26122"/>
  <c r="L26123"/>
  <c r="L26124"/>
  <c r="L26125"/>
  <c r="L26126"/>
  <c r="L26127"/>
  <c r="L26128"/>
  <c r="L26129"/>
  <c r="L26130"/>
  <c r="L26131"/>
  <c r="L26132"/>
  <c r="L26133"/>
  <c r="L26134"/>
  <c r="L26135"/>
  <c r="L26136"/>
  <c r="L26137"/>
  <c r="L26138"/>
  <c r="L26139"/>
  <c r="L26140"/>
  <c r="L26141"/>
  <c r="L26142"/>
  <c r="L26143"/>
  <c r="L26144"/>
  <c r="L26145"/>
  <c r="L26146"/>
  <c r="L26147"/>
  <c r="L26148"/>
  <c r="L26149"/>
  <c r="L26150"/>
  <c r="L26151"/>
  <c r="L26152"/>
  <c r="L26153"/>
  <c r="L26154"/>
  <c r="L26155"/>
  <c r="L26156"/>
  <c r="L26157"/>
  <c r="L26158"/>
  <c r="L26159"/>
  <c r="L26160"/>
  <c r="L26161"/>
  <c r="L26162"/>
  <c r="L26163"/>
  <c r="L26164"/>
  <c r="L26165"/>
  <c r="L26166"/>
  <c r="L26167"/>
  <c r="L26168"/>
  <c r="L26169"/>
  <c r="L26170"/>
  <c r="L26171"/>
  <c r="L26172"/>
  <c r="L26173"/>
  <c r="L26174"/>
  <c r="L26175"/>
  <c r="L26176"/>
  <c r="L26177"/>
  <c r="L26178"/>
  <c r="L26179"/>
  <c r="L26180"/>
  <c r="L26181"/>
  <c r="L26182"/>
  <c r="L26183"/>
  <c r="L26184"/>
  <c r="L26185"/>
  <c r="L26186"/>
  <c r="L26187"/>
  <c r="L26188"/>
  <c r="L26189"/>
  <c r="L26190"/>
  <c r="L26191"/>
  <c r="L26192"/>
  <c r="L26193"/>
  <c r="L26194"/>
  <c r="L26195"/>
  <c r="L26196"/>
  <c r="L26197"/>
  <c r="L26198"/>
  <c r="L26199"/>
  <c r="L26200"/>
  <c r="L26201"/>
  <c r="L26202"/>
  <c r="L26203"/>
  <c r="L26204"/>
  <c r="L26205"/>
  <c r="L26206"/>
  <c r="L26207"/>
  <c r="L26208"/>
  <c r="L26209"/>
  <c r="L26210"/>
  <c r="L26211"/>
  <c r="L26212"/>
  <c r="L26213"/>
  <c r="L26214"/>
  <c r="L26215"/>
  <c r="L26216"/>
  <c r="L26217"/>
  <c r="L26218"/>
  <c r="L26219"/>
  <c r="L26220"/>
  <c r="L26221"/>
  <c r="L26222"/>
  <c r="L26223"/>
  <c r="L26224"/>
  <c r="L26225"/>
  <c r="L26226"/>
  <c r="L26227"/>
  <c r="L26228"/>
  <c r="L26229"/>
  <c r="L26230"/>
  <c r="L26231"/>
  <c r="L26232"/>
  <c r="L26233"/>
  <c r="L26234"/>
  <c r="L26235"/>
  <c r="L26236"/>
  <c r="L26237"/>
  <c r="L26238"/>
  <c r="L26239"/>
  <c r="L26240"/>
  <c r="L26241"/>
  <c r="L26242"/>
  <c r="L26243"/>
  <c r="L26244"/>
  <c r="L26245"/>
  <c r="L26246"/>
  <c r="L26247"/>
  <c r="L26248"/>
  <c r="L26249"/>
  <c r="L26250"/>
  <c r="L26251"/>
  <c r="L26252"/>
  <c r="L26253"/>
  <c r="L26254"/>
  <c r="L26255"/>
  <c r="L26256"/>
  <c r="L26257"/>
  <c r="L26258"/>
  <c r="L26259"/>
  <c r="L26260"/>
  <c r="L26261"/>
  <c r="L26262"/>
  <c r="L26263"/>
  <c r="L26264"/>
  <c r="L26265"/>
  <c r="L26266"/>
  <c r="L26267"/>
  <c r="L26268"/>
  <c r="L26269"/>
  <c r="L26270"/>
  <c r="L26271"/>
  <c r="L26272"/>
  <c r="L26273"/>
  <c r="L26274"/>
  <c r="L26275"/>
  <c r="L26276"/>
  <c r="L26277"/>
  <c r="L26278"/>
  <c r="L26279"/>
  <c r="L26280"/>
  <c r="L26281"/>
  <c r="L26282"/>
  <c r="L26283"/>
  <c r="L26284"/>
  <c r="L26285"/>
  <c r="L26286"/>
  <c r="L26287"/>
  <c r="L26288"/>
  <c r="L26289"/>
  <c r="L26290"/>
  <c r="L26291"/>
  <c r="L26292"/>
  <c r="L26293"/>
  <c r="L26294"/>
  <c r="L26295"/>
  <c r="L26296"/>
  <c r="L26297"/>
  <c r="L26298"/>
  <c r="L26299"/>
  <c r="L26300"/>
  <c r="L26301"/>
  <c r="L26302"/>
  <c r="L26303"/>
  <c r="L26304"/>
  <c r="L26305"/>
  <c r="L26306"/>
  <c r="L26307"/>
  <c r="L26308"/>
  <c r="L26309"/>
  <c r="L26310"/>
  <c r="L26311"/>
  <c r="L26312"/>
  <c r="L26313"/>
  <c r="L26314"/>
  <c r="L26315"/>
  <c r="L26316"/>
  <c r="L26317"/>
  <c r="L26318"/>
  <c r="L26319"/>
  <c r="L26320"/>
  <c r="L26321"/>
  <c r="L26322"/>
  <c r="L26323"/>
  <c r="L26324"/>
  <c r="L26325"/>
  <c r="L26326"/>
  <c r="L26327"/>
  <c r="L26328"/>
  <c r="L26329"/>
  <c r="L26330"/>
  <c r="L26331"/>
  <c r="L26332"/>
  <c r="L26333"/>
  <c r="L26334"/>
  <c r="L26335"/>
  <c r="L26336"/>
  <c r="L26337"/>
  <c r="L26338"/>
  <c r="L26339"/>
  <c r="L26340"/>
  <c r="L26341"/>
  <c r="L26342"/>
  <c r="L26343"/>
  <c r="L26344"/>
  <c r="L26345"/>
  <c r="L26346"/>
  <c r="L26347"/>
  <c r="L26348"/>
  <c r="L26349"/>
  <c r="L26350"/>
  <c r="L26351"/>
  <c r="L26352"/>
  <c r="L26353"/>
  <c r="L26354"/>
  <c r="L26355"/>
  <c r="L26356"/>
  <c r="L26357"/>
  <c r="L26358"/>
  <c r="L26359"/>
  <c r="L26360"/>
  <c r="L26361"/>
  <c r="L26362"/>
  <c r="L26363"/>
  <c r="L26364"/>
  <c r="L26365"/>
  <c r="L26366"/>
  <c r="L26367"/>
  <c r="L26368"/>
  <c r="L26369"/>
  <c r="L26370"/>
  <c r="L26371"/>
  <c r="L26372"/>
  <c r="L26373"/>
  <c r="L26374"/>
  <c r="L26375"/>
  <c r="L26376"/>
  <c r="L26377"/>
  <c r="L26378"/>
  <c r="L26379"/>
  <c r="L26380"/>
  <c r="L26381"/>
  <c r="L26382"/>
  <c r="L26383"/>
  <c r="L26384"/>
  <c r="L26385"/>
  <c r="L26386"/>
  <c r="L26387"/>
  <c r="L26388"/>
  <c r="L26389"/>
  <c r="L26390"/>
  <c r="L26391"/>
  <c r="L26392"/>
  <c r="L26393"/>
  <c r="L26394"/>
  <c r="L26395"/>
  <c r="L26396"/>
  <c r="L26397"/>
  <c r="L26398"/>
  <c r="L26399"/>
  <c r="L26400"/>
  <c r="L26401"/>
  <c r="L26402"/>
  <c r="L26403"/>
  <c r="L26404"/>
  <c r="L26405"/>
  <c r="L26406"/>
  <c r="L26407"/>
  <c r="L26408"/>
  <c r="L26409"/>
  <c r="L26410"/>
  <c r="L26411"/>
  <c r="L26412"/>
  <c r="L26413"/>
  <c r="L26414"/>
  <c r="L26415"/>
  <c r="L26416"/>
  <c r="L26417"/>
  <c r="L26418"/>
  <c r="L26419"/>
  <c r="L26420"/>
  <c r="L26421"/>
  <c r="L26422"/>
  <c r="L26423"/>
  <c r="L26424"/>
  <c r="L26425"/>
  <c r="L26426"/>
  <c r="L26427"/>
  <c r="L26428"/>
  <c r="L26429"/>
  <c r="L26430"/>
  <c r="L26431"/>
  <c r="L26432"/>
  <c r="L26433"/>
  <c r="L26434"/>
  <c r="L26435"/>
  <c r="L26436"/>
  <c r="L26437"/>
  <c r="L26438"/>
  <c r="L26439"/>
  <c r="L26440"/>
  <c r="L26441"/>
  <c r="L26442"/>
  <c r="L26443"/>
  <c r="L26444"/>
  <c r="L26445"/>
  <c r="L26446"/>
  <c r="L26447"/>
  <c r="L26448"/>
  <c r="L26449"/>
  <c r="L26450"/>
  <c r="L26451"/>
  <c r="L26452"/>
  <c r="L26453"/>
  <c r="L26454"/>
  <c r="L26455"/>
  <c r="L26456"/>
  <c r="L26457"/>
  <c r="L26458"/>
  <c r="L26459"/>
  <c r="L26460"/>
  <c r="L26461"/>
  <c r="L26462"/>
  <c r="L26463"/>
  <c r="L26464"/>
  <c r="L26465"/>
  <c r="L26466"/>
  <c r="L26467"/>
  <c r="L26468"/>
  <c r="L26469"/>
  <c r="L26470"/>
  <c r="L26471"/>
  <c r="L26472"/>
  <c r="L26473"/>
  <c r="L26474"/>
  <c r="L26475"/>
  <c r="L26476"/>
  <c r="L26477"/>
  <c r="L26478"/>
  <c r="L26479"/>
  <c r="L26480"/>
  <c r="L26481"/>
  <c r="L26482"/>
  <c r="L26483"/>
  <c r="L26484"/>
  <c r="L26485"/>
  <c r="L26486"/>
  <c r="L26487"/>
  <c r="L26488"/>
  <c r="L26489"/>
  <c r="L26490"/>
  <c r="L26491"/>
  <c r="L26492"/>
  <c r="L26493"/>
  <c r="L26494"/>
  <c r="L26495"/>
  <c r="L26496"/>
  <c r="L26497"/>
  <c r="L26498"/>
  <c r="L26499"/>
  <c r="L26500"/>
  <c r="L26501"/>
  <c r="L26502"/>
  <c r="L26503"/>
  <c r="L26504"/>
  <c r="L26505"/>
  <c r="P26505" s="1"/>
  <c r="L26506"/>
  <c r="L26507"/>
  <c r="P26507" s="1"/>
  <c r="L26508"/>
  <c r="L26509"/>
  <c r="P26509" s="1"/>
  <c r="L26510"/>
  <c r="L26511"/>
  <c r="P26511" s="1"/>
  <c r="L26512"/>
  <c r="L26513"/>
  <c r="L26514"/>
  <c r="L26515"/>
  <c r="L26516"/>
  <c r="L26517"/>
  <c r="L26518"/>
  <c r="L26519"/>
  <c r="L26520"/>
  <c r="L26521"/>
  <c r="L26522"/>
  <c r="L26523"/>
  <c r="L26524"/>
  <c r="L26525"/>
  <c r="L26526"/>
  <c r="L26527"/>
  <c r="L26528"/>
  <c r="L26529"/>
  <c r="L26530"/>
  <c r="L26531"/>
  <c r="L26532"/>
  <c r="L26533"/>
  <c r="L26534"/>
  <c r="L26535"/>
  <c r="L26536"/>
  <c r="L26537"/>
  <c r="L26538"/>
  <c r="L26539"/>
  <c r="L26540"/>
  <c r="L26541"/>
  <c r="L26542"/>
  <c r="L26543"/>
  <c r="L26544"/>
  <c r="L26545"/>
  <c r="L26546"/>
  <c r="L26547"/>
  <c r="L26548"/>
  <c r="L26549"/>
  <c r="L26550"/>
  <c r="L26551"/>
  <c r="P26551" s="1"/>
  <c r="L26552"/>
  <c r="L26553"/>
  <c r="P26553" s="1"/>
  <c r="L26554"/>
  <c r="L26555"/>
  <c r="P26555" s="1"/>
  <c r="L26556"/>
  <c r="L26557"/>
  <c r="P26557" s="1"/>
  <c r="L26558"/>
  <c r="L26559"/>
  <c r="P26559" s="1"/>
  <c r="L26560"/>
  <c r="L26561"/>
  <c r="P26561" s="1"/>
  <c r="L26562"/>
  <c r="L26563"/>
  <c r="P26563" s="1"/>
  <c r="L26564"/>
  <c r="L26565"/>
  <c r="P26565" s="1"/>
  <c r="L26566"/>
  <c r="L26567"/>
  <c r="P26567" s="1"/>
  <c r="L26568"/>
  <c r="L26569"/>
  <c r="P26569" s="1"/>
  <c r="L26570"/>
  <c r="L26571"/>
  <c r="P26571" s="1"/>
  <c r="L26572"/>
  <c r="L26573"/>
  <c r="P26573" s="1"/>
  <c r="L26574"/>
  <c r="L26575"/>
  <c r="P26575" s="1"/>
  <c r="L26576"/>
  <c r="L26577"/>
  <c r="P26577" s="1"/>
  <c r="L26578"/>
  <c r="L26579"/>
  <c r="P26579" s="1"/>
  <c r="L26580"/>
  <c r="L26581"/>
  <c r="P26581" s="1"/>
  <c r="L26582"/>
  <c r="L26583"/>
  <c r="P26583" s="1"/>
  <c r="L26584"/>
  <c r="L26585"/>
  <c r="P26585" s="1"/>
  <c r="L26586"/>
  <c r="L26587"/>
  <c r="P26587" s="1"/>
  <c r="L26588"/>
  <c r="L26589"/>
  <c r="P26589" s="1"/>
  <c r="L26590"/>
  <c r="L26591"/>
  <c r="P26591" s="1"/>
  <c r="L26592"/>
  <c r="L26593"/>
  <c r="P26593" s="1"/>
  <c r="L26594"/>
  <c r="L26595"/>
  <c r="P26595" s="1"/>
  <c r="L26596"/>
  <c r="L26597"/>
  <c r="P26597" s="1"/>
  <c r="L26598"/>
  <c r="L26599"/>
  <c r="P26599" s="1"/>
  <c r="L26600"/>
  <c r="L26601"/>
  <c r="P26601" s="1"/>
  <c r="L26602"/>
  <c r="L26603"/>
  <c r="P26603" s="1"/>
  <c r="L26604"/>
  <c r="L26605"/>
  <c r="P26605" s="1"/>
  <c r="L26606"/>
  <c r="L26607"/>
  <c r="P26607" s="1"/>
  <c r="L26608"/>
  <c r="L26609"/>
  <c r="P26609" s="1"/>
  <c r="L26610"/>
  <c r="L26611"/>
  <c r="P26611" s="1"/>
  <c r="L26612"/>
  <c r="L26613"/>
  <c r="P26613" s="1"/>
  <c r="L26614"/>
  <c r="L26615"/>
  <c r="P26615" s="1"/>
  <c r="L26616"/>
  <c r="L26617"/>
  <c r="P26617" s="1"/>
  <c r="L26618"/>
  <c r="L26619"/>
  <c r="P26619" s="1"/>
  <c r="L26620"/>
  <c r="L26621"/>
  <c r="P26621" s="1"/>
  <c r="L26622"/>
  <c r="L26623"/>
  <c r="P26623" s="1"/>
  <c r="L26624"/>
  <c r="L26625"/>
  <c r="P26625" s="1"/>
  <c r="L26626"/>
  <c r="L26627"/>
  <c r="P26627" s="1"/>
  <c r="L26628"/>
  <c r="L26629"/>
  <c r="P26629" s="1"/>
  <c r="L26630"/>
  <c r="L26631"/>
  <c r="P26631" s="1"/>
  <c r="L26632"/>
  <c r="L26633"/>
  <c r="P26633" s="1"/>
  <c r="L26634"/>
  <c r="L26635"/>
  <c r="P26635" s="1"/>
  <c r="L26636"/>
  <c r="L26637"/>
  <c r="P26637" s="1"/>
  <c r="L26638"/>
  <c r="L26639"/>
  <c r="P26639" s="1"/>
  <c r="L26640"/>
  <c r="L26641"/>
  <c r="L26642"/>
  <c r="L26643"/>
  <c r="P26643" s="1"/>
  <c r="L26644"/>
  <c r="L26645"/>
  <c r="P26645" s="1"/>
  <c r="L26646"/>
  <c r="L26647"/>
  <c r="P26647" s="1"/>
  <c r="L26648"/>
  <c r="L26649"/>
  <c r="P26649" s="1"/>
  <c r="L26650"/>
  <c r="L26651"/>
  <c r="P26651" s="1"/>
  <c r="L26652"/>
  <c r="L26653"/>
  <c r="P26653" s="1"/>
  <c r="L26654"/>
  <c r="L26655"/>
  <c r="P26655" s="1"/>
  <c r="L26656"/>
  <c r="L26657"/>
  <c r="P26657" s="1"/>
  <c r="L26658"/>
  <c r="L26659"/>
  <c r="P26659" s="1"/>
  <c r="L26660"/>
  <c r="L26661"/>
  <c r="P26661" s="1"/>
  <c r="L26662"/>
  <c r="L26663"/>
  <c r="P26663" s="1"/>
  <c r="L26664"/>
  <c r="L26665"/>
  <c r="P26665" s="1"/>
  <c r="L26666"/>
  <c r="L26667"/>
  <c r="P26667" s="1"/>
  <c r="L26668"/>
  <c r="L26669"/>
  <c r="P26669" s="1"/>
  <c r="L26670"/>
  <c r="L26671"/>
  <c r="P26671" s="1"/>
  <c r="L26672"/>
  <c r="L26673"/>
  <c r="P26673" s="1"/>
  <c r="L26674"/>
  <c r="L26675"/>
  <c r="P26675" s="1"/>
  <c r="L26676"/>
  <c r="L26677"/>
  <c r="P26677" s="1"/>
  <c r="L26678"/>
  <c r="L26679"/>
  <c r="P26679" s="1"/>
  <c r="L26680"/>
  <c r="L26681"/>
  <c r="P26681" s="1"/>
  <c r="L26682"/>
  <c r="L26683"/>
  <c r="P26683" s="1"/>
  <c r="L26684"/>
  <c r="L26685"/>
  <c r="P26685" s="1"/>
  <c r="L26686"/>
  <c r="L26687"/>
  <c r="P26687" s="1"/>
  <c r="L26688"/>
  <c r="L26689"/>
  <c r="L26690"/>
  <c r="L26691"/>
  <c r="P26691" s="1"/>
  <c r="L26692"/>
  <c r="L26693"/>
  <c r="P26693" s="1"/>
  <c r="L26694"/>
  <c r="L26695"/>
  <c r="P26695" s="1"/>
  <c r="L26696"/>
  <c r="L26697"/>
  <c r="P26697" s="1"/>
  <c r="L26698"/>
  <c r="L26699"/>
  <c r="P26699" s="1"/>
  <c r="L26700"/>
  <c r="L26701"/>
  <c r="P26701" s="1"/>
  <c r="L26702"/>
  <c r="L26703"/>
  <c r="P26703" s="1"/>
  <c r="L26704"/>
  <c r="L26705"/>
  <c r="P26705" s="1"/>
  <c r="L26706"/>
  <c r="L26707"/>
  <c r="P26707" s="1"/>
  <c r="L26708"/>
  <c r="L26709"/>
  <c r="P26709" s="1"/>
  <c r="L26710"/>
  <c r="L26711"/>
  <c r="P26711" s="1"/>
  <c r="L26712"/>
  <c r="L26713"/>
  <c r="P26713" s="1"/>
  <c r="L26714"/>
  <c r="L26715"/>
  <c r="P26715" s="1"/>
  <c r="L26716"/>
  <c r="L26717"/>
  <c r="P26717" s="1"/>
  <c r="L26718"/>
  <c r="L26719"/>
  <c r="P26719" s="1"/>
  <c r="L26720"/>
  <c r="L26721"/>
  <c r="P26721" s="1"/>
  <c r="L26722"/>
  <c r="L26723"/>
  <c r="P26723" s="1"/>
  <c r="L26724"/>
  <c r="L26725"/>
  <c r="P26725" s="1"/>
  <c r="L26726"/>
  <c r="L26727"/>
  <c r="P26727" s="1"/>
  <c r="L26728"/>
  <c r="L26729"/>
  <c r="P26729" s="1"/>
  <c r="L26730"/>
  <c r="L26731"/>
  <c r="P26731" s="1"/>
  <c r="L26732"/>
  <c r="L26733"/>
  <c r="P26733" s="1"/>
  <c r="L26734"/>
  <c r="L26735"/>
  <c r="P26735" s="1"/>
  <c r="L26736"/>
  <c r="L26737"/>
  <c r="P26737" s="1"/>
  <c r="L26738"/>
  <c r="L26739"/>
  <c r="P26739" s="1"/>
  <c r="L26740"/>
  <c r="L26741"/>
  <c r="P26741" s="1"/>
  <c r="L26742"/>
  <c r="L26743"/>
  <c r="P26743" s="1"/>
  <c r="L26744"/>
  <c r="L26745"/>
  <c r="P26745" s="1"/>
  <c r="L26746"/>
  <c r="L26747"/>
  <c r="P26747" s="1"/>
  <c r="L26748"/>
  <c r="L26749"/>
  <c r="P26749" s="1"/>
  <c r="L26750"/>
  <c r="L26751"/>
  <c r="P26751" s="1"/>
  <c r="L26752"/>
  <c r="L26753"/>
  <c r="P26753" s="1"/>
  <c r="L26754"/>
  <c r="L26755"/>
  <c r="P26755" s="1"/>
  <c r="L26756"/>
  <c r="L26757"/>
  <c r="P26757" s="1"/>
  <c r="L26758"/>
  <c r="L26759"/>
  <c r="P26759" s="1"/>
  <c r="L26760"/>
  <c r="L26761"/>
  <c r="P26761" s="1"/>
  <c r="L26762"/>
  <c r="L26763"/>
  <c r="P26763" s="1"/>
  <c r="L26764"/>
  <c r="L26765"/>
  <c r="P26765" s="1"/>
  <c r="L26766"/>
  <c r="L26767"/>
  <c r="P26767" s="1"/>
  <c r="L26768"/>
  <c r="L26769"/>
  <c r="P26769" s="1"/>
  <c r="L26770"/>
  <c r="L26771"/>
  <c r="P26771" s="1"/>
  <c r="L26772"/>
  <c r="L26773"/>
  <c r="P26773" s="1"/>
  <c r="L26774"/>
  <c r="L26775"/>
  <c r="P26775" s="1"/>
  <c r="L26776"/>
  <c r="L26777"/>
  <c r="P26777" s="1"/>
  <c r="L26778"/>
  <c r="L26779"/>
  <c r="P26779" s="1"/>
  <c r="L26780"/>
  <c r="L26781"/>
  <c r="P26781" s="1"/>
  <c r="L26782"/>
  <c r="L26783"/>
  <c r="P26783" s="1"/>
  <c r="L26784"/>
  <c r="L26785"/>
  <c r="P26785" s="1"/>
  <c r="L26786"/>
  <c r="L26787"/>
  <c r="P26787" s="1"/>
  <c r="L26788"/>
  <c r="L26789"/>
  <c r="P26789" s="1"/>
  <c r="L26790"/>
  <c r="L26791"/>
  <c r="P26791" s="1"/>
  <c r="L26792"/>
  <c r="L26793"/>
  <c r="P26793" s="1"/>
  <c r="L26794"/>
  <c r="L26795"/>
  <c r="P26795" s="1"/>
  <c r="L26796"/>
  <c r="L26797"/>
  <c r="P26797" s="1"/>
  <c r="L26798"/>
  <c r="L26799"/>
  <c r="P26799" s="1"/>
  <c r="L26800"/>
  <c r="L26801"/>
  <c r="P26801" s="1"/>
  <c r="L26802"/>
  <c r="L26803"/>
  <c r="P26803" s="1"/>
  <c r="L26804"/>
  <c r="L26805"/>
  <c r="P26805" s="1"/>
  <c r="L26806"/>
  <c r="L26807"/>
  <c r="P26807" s="1"/>
  <c r="L26808"/>
  <c r="L26809"/>
  <c r="P26809" s="1"/>
  <c r="L26810"/>
  <c r="L26811"/>
  <c r="P26811" s="1"/>
  <c r="L26812"/>
  <c r="L26813"/>
  <c r="P26813" s="1"/>
  <c r="L26814"/>
  <c r="L26815"/>
  <c r="P26815" s="1"/>
  <c r="L26816"/>
  <c r="L26817"/>
  <c r="P26817" s="1"/>
  <c r="L26818"/>
  <c r="L26819"/>
  <c r="P26819" s="1"/>
  <c r="L26820"/>
  <c r="L26821"/>
  <c r="P26821" s="1"/>
  <c r="L26822"/>
  <c r="L26823"/>
  <c r="P26823" s="1"/>
  <c r="L26824"/>
  <c r="L26825"/>
  <c r="P26825" s="1"/>
  <c r="L26826"/>
  <c r="L26827"/>
  <c r="L26828"/>
  <c r="L26829"/>
  <c r="L26830"/>
  <c r="L26831"/>
  <c r="P26831" s="1"/>
  <c r="L26832"/>
  <c r="L26833"/>
  <c r="L26834"/>
  <c r="L26835"/>
  <c r="P26835" s="1"/>
  <c r="L26836"/>
  <c r="L26837"/>
  <c r="P26837" s="1"/>
  <c r="L26838"/>
  <c r="L26839"/>
  <c r="P26839" s="1"/>
  <c r="L26840"/>
  <c r="L26841"/>
  <c r="P26841" s="1"/>
  <c r="L26842"/>
  <c r="L26843"/>
  <c r="P26843" s="1"/>
  <c r="L26844"/>
  <c r="L26845"/>
  <c r="P26845" s="1"/>
  <c r="L26846"/>
  <c r="L26847"/>
  <c r="P26847" s="1"/>
  <c r="L26848"/>
  <c r="L26849"/>
  <c r="P26849" s="1"/>
  <c r="L26850"/>
  <c r="L26851"/>
  <c r="P26851" s="1"/>
  <c r="L26852"/>
  <c r="L26853"/>
  <c r="P26853" s="1"/>
  <c r="L26854"/>
  <c r="L26855"/>
  <c r="P26855" s="1"/>
  <c r="L26856"/>
  <c r="L26857"/>
  <c r="P26857" s="1"/>
  <c r="L26858"/>
  <c r="L26859"/>
  <c r="P26859" s="1"/>
  <c r="L26860"/>
  <c r="L26861"/>
  <c r="P26861" s="1"/>
  <c r="L26862"/>
  <c r="L26863"/>
  <c r="P26863" s="1"/>
  <c r="L26864"/>
  <c r="L26865"/>
  <c r="P26865" s="1"/>
  <c r="L26866"/>
  <c r="L26867"/>
  <c r="P26867" s="1"/>
  <c r="L26868"/>
  <c r="L26869"/>
  <c r="P26869" s="1"/>
  <c r="L26870"/>
  <c r="L26871"/>
  <c r="P26871" s="1"/>
  <c r="L26872"/>
  <c r="L26873"/>
  <c r="P26873" s="1"/>
  <c r="L26874"/>
  <c r="L26875"/>
  <c r="P26875" s="1"/>
  <c r="L26876"/>
  <c r="L26877"/>
  <c r="P26877" s="1"/>
  <c r="L26878"/>
  <c r="L26879"/>
  <c r="P26879" s="1"/>
  <c r="L26880"/>
  <c r="L26881"/>
  <c r="P26881" s="1"/>
  <c r="L26882"/>
  <c r="L26883"/>
  <c r="P26883" s="1"/>
  <c r="L26884"/>
  <c r="L26885"/>
  <c r="P26885" s="1"/>
  <c r="L26886"/>
  <c r="L26887"/>
  <c r="P26887" s="1"/>
  <c r="L26888"/>
  <c r="L26889"/>
  <c r="P26889" s="1"/>
  <c r="L26890"/>
  <c r="L26891"/>
  <c r="P26891" s="1"/>
  <c r="L26892"/>
  <c r="L26893"/>
  <c r="P26893" s="1"/>
  <c r="L26894"/>
  <c r="L26895"/>
  <c r="P26895" s="1"/>
  <c r="L26896"/>
  <c r="L26897"/>
  <c r="P26897" s="1"/>
  <c r="L26898"/>
  <c r="L26899"/>
  <c r="P26899" s="1"/>
  <c r="L26900"/>
  <c r="L26901"/>
  <c r="P26901" s="1"/>
  <c r="L26902"/>
  <c r="L26903"/>
  <c r="P26903" s="1"/>
  <c r="L26904"/>
  <c r="L26905"/>
  <c r="P26905" s="1"/>
  <c r="L26906"/>
  <c r="L26907"/>
  <c r="P26907" s="1"/>
  <c r="L26908"/>
  <c r="L26909"/>
  <c r="P26909" s="1"/>
  <c r="L26910"/>
  <c r="L26911"/>
  <c r="P26911" s="1"/>
  <c r="L26912"/>
  <c r="L26913"/>
  <c r="P26913" s="1"/>
  <c r="L26914"/>
  <c r="L26915"/>
  <c r="P26915" s="1"/>
  <c r="L26916"/>
  <c r="L26917"/>
  <c r="P26917" s="1"/>
  <c r="L26918"/>
  <c r="L26919"/>
  <c r="P26919" s="1"/>
  <c r="L26920"/>
  <c r="L26921"/>
  <c r="P26921" s="1"/>
  <c r="L26922"/>
  <c r="L26923"/>
  <c r="P26923" s="1"/>
  <c r="L26924"/>
  <c r="L26925"/>
  <c r="P26925" s="1"/>
  <c r="L26926"/>
  <c r="L26927"/>
  <c r="P26927" s="1"/>
  <c r="L26928"/>
  <c r="L26929"/>
  <c r="P26929" s="1"/>
  <c r="L26930"/>
  <c r="L26931"/>
  <c r="P26931" s="1"/>
  <c r="L26932"/>
  <c r="L26933"/>
  <c r="P26933" s="1"/>
  <c r="L26934"/>
  <c r="L26935"/>
  <c r="P26935" s="1"/>
  <c r="L26936"/>
  <c r="L26937"/>
  <c r="P26937" s="1"/>
  <c r="L26938"/>
  <c r="L26939"/>
  <c r="P26939" s="1"/>
  <c r="L26940"/>
  <c r="L26941"/>
  <c r="P26941" s="1"/>
  <c r="L26942"/>
  <c r="L26943"/>
  <c r="P26943" s="1"/>
  <c r="L26944"/>
  <c r="L26945"/>
  <c r="P26945" s="1"/>
  <c r="L26946"/>
  <c r="L26947"/>
  <c r="P26947" s="1"/>
  <c r="L26948"/>
  <c r="L26949"/>
  <c r="P26949" s="1"/>
  <c r="L26950"/>
  <c r="L26951"/>
  <c r="P26951" s="1"/>
  <c r="L26952"/>
  <c r="L26953"/>
  <c r="P26953" s="1"/>
  <c r="L26954"/>
  <c r="L26955"/>
  <c r="P26955" s="1"/>
  <c r="L26956"/>
  <c r="L26957"/>
  <c r="P26957" s="1"/>
  <c r="L26958"/>
  <c r="L26959"/>
  <c r="P26959" s="1"/>
  <c r="L26960"/>
  <c r="L26961"/>
  <c r="P26961" s="1"/>
  <c r="L26962"/>
  <c r="L26963"/>
  <c r="P26963" s="1"/>
  <c r="L26964"/>
  <c r="L26965"/>
  <c r="P26965" s="1"/>
  <c r="L26966"/>
  <c r="L26967"/>
  <c r="P26967" s="1"/>
  <c r="L26968"/>
  <c r="L26969"/>
  <c r="P26969" s="1"/>
  <c r="L26970"/>
  <c r="L26971"/>
  <c r="P26971" s="1"/>
  <c r="L26972"/>
  <c r="L26973"/>
  <c r="P26973" s="1"/>
  <c r="L26974"/>
  <c r="L26975"/>
  <c r="P26975" s="1"/>
  <c r="L26976"/>
  <c r="L26977"/>
  <c r="P26977" s="1"/>
  <c r="L26978"/>
  <c r="L26979"/>
  <c r="P26979" s="1"/>
  <c r="L26980"/>
  <c r="L26981"/>
  <c r="P26981" s="1"/>
  <c r="L26982"/>
  <c r="L26983"/>
  <c r="P26983" s="1"/>
  <c r="L26984"/>
  <c r="L26985"/>
  <c r="P26985" s="1"/>
  <c r="L26986"/>
  <c r="L26987"/>
  <c r="P26987" s="1"/>
  <c r="L26988"/>
  <c r="L26989"/>
  <c r="L26990"/>
  <c r="L26991"/>
  <c r="P26991" s="1"/>
  <c r="L26992"/>
  <c r="L26993"/>
  <c r="P26993" s="1"/>
  <c r="L26994"/>
  <c r="L26995"/>
  <c r="P26995" s="1"/>
  <c r="L26996"/>
  <c r="L26997"/>
  <c r="P26997" s="1"/>
  <c r="L26998"/>
  <c r="L26999"/>
  <c r="P26999" s="1"/>
  <c r="L27000"/>
  <c r="L27001"/>
  <c r="P27001" s="1"/>
  <c r="L27002"/>
  <c r="L27003"/>
  <c r="P27003" s="1"/>
  <c r="L27004"/>
  <c r="L27005"/>
  <c r="P27005" s="1"/>
  <c r="L27006"/>
  <c r="L27007"/>
  <c r="P27007" s="1"/>
  <c r="L27008"/>
  <c r="L27009"/>
  <c r="P27009" s="1"/>
  <c r="L27010"/>
  <c r="L27011"/>
  <c r="P27011" s="1"/>
  <c r="L27012"/>
  <c r="L27013"/>
  <c r="P27013" s="1"/>
  <c r="L27014"/>
  <c r="L27015"/>
  <c r="P27015" s="1"/>
  <c r="L27016"/>
  <c r="L27017"/>
  <c r="P27017" s="1"/>
  <c r="L27018"/>
  <c r="L27019"/>
  <c r="P27019" s="1"/>
  <c r="L27020"/>
  <c r="L27021"/>
  <c r="P27021" s="1"/>
  <c r="L27022"/>
  <c r="L27023"/>
  <c r="P27023" s="1"/>
  <c r="L27024"/>
  <c r="L27025"/>
  <c r="P27025" s="1"/>
  <c r="L27026"/>
  <c r="L27027"/>
  <c r="P27027" s="1"/>
  <c r="L27028"/>
  <c r="L27029"/>
  <c r="P27029" s="1"/>
  <c r="L27030"/>
  <c r="L27031"/>
  <c r="P27031" s="1"/>
  <c r="L27032"/>
  <c r="L27033"/>
  <c r="P27033" s="1"/>
  <c r="L27034"/>
  <c r="L27035"/>
  <c r="P27035" s="1"/>
  <c r="L27036"/>
  <c r="L27037"/>
  <c r="P27037" s="1"/>
  <c r="L27038"/>
  <c r="L27039"/>
  <c r="P27039" s="1"/>
  <c r="L27040"/>
  <c r="L27041"/>
  <c r="P27041" s="1"/>
  <c r="L27042"/>
  <c r="L27043"/>
  <c r="P27043" s="1"/>
  <c r="L27044"/>
  <c r="L27045"/>
  <c r="P27045" s="1"/>
  <c r="L27046"/>
  <c r="L27047"/>
  <c r="P27047" s="1"/>
  <c r="L27048"/>
  <c r="L27049"/>
  <c r="P27049" s="1"/>
  <c r="L27050"/>
  <c r="L27051"/>
  <c r="P27051" s="1"/>
  <c r="L27052"/>
  <c r="L27053"/>
  <c r="P27053" s="1"/>
  <c r="L27054"/>
  <c r="L27055"/>
  <c r="P27055" s="1"/>
  <c r="L27056"/>
  <c r="L27057"/>
  <c r="P27057" s="1"/>
  <c r="L27058"/>
  <c r="L27059"/>
  <c r="P27059" s="1"/>
  <c r="L27060"/>
  <c r="L27061"/>
  <c r="P27061" s="1"/>
  <c r="L27062"/>
  <c r="L27063"/>
  <c r="P27063" s="1"/>
  <c r="L27064"/>
  <c r="L27065"/>
  <c r="P27065" s="1"/>
  <c r="L27066"/>
  <c r="L27067"/>
  <c r="P27067" s="1"/>
  <c r="L27068"/>
  <c r="L27069"/>
  <c r="P27069" s="1"/>
  <c r="L27070"/>
  <c r="L27071"/>
  <c r="P27071" s="1"/>
  <c r="L27072"/>
  <c r="L27073"/>
  <c r="P27073" s="1"/>
  <c r="L27074"/>
  <c r="L27075"/>
  <c r="P27075" s="1"/>
  <c r="L27076"/>
  <c r="L27077"/>
  <c r="P27077" s="1"/>
  <c r="L27078"/>
  <c r="L27079"/>
  <c r="P27079" s="1"/>
  <c r="L27080"/>
  <c r="L27081"/>
  <c r="P27081" s="1"/>
  <c r="L27082"/>
  <c r="L27083"/>
  <c r="P27083" s="1"/>
  <c r="L27084"/>
  <c r="L27085"/>
  <c r="P27085" s="1"/>
  <c r="L27086"/>
  <c r="L27087"/>
  <c r="P27087" s="1"/>
  <c r="L27088"/>
  <c r="L27089"/>
  <c r="P27089" s="1"/>
  <c r="L27090"/>
  <c r="L27091"/>
  <c r="P27091" s="1"/>
  <c r="L27092"/>
  <c r="L27093"/>
  <c r="P27093" s="1"/>
  <c r="L27094"/>
  <c r="L27095"/>
  <c r="P27095" s="1"/>
  <c r="L27096"/>
  <c r="L27097"/>
  <c r="P27097" s="1"/>
  <c r="L27098"/>
  <c r="L27099"/>
  <c r="P27099" s="1"/>
  <c r="L27100"/>
  <c r="L27101"/>
  <c r="P27101" s="1"/>
  <c r="L27102"/>
  <c r="L27103"/>
  <c r="P27103" s="1"/>
  <c r="L27104"/>
  <c r="L27105"/>
  <c r="P27105" s="1"/>
  <c r="L27106"/>
  <c r="L27107"/>
  <c r="P27107" s="1"/>
  <c r="L27108"/>
  <c r="L27109"/>
  <c r="P27109" s="1"/>
  <c r="L27110"/>
  <c r="L27111"/>
  <c r="P27111" s="1"/>
  <c r="L27112"/>
  <c r="L27113"/>
  <c r="P27113" s="1"/>
  <c r="L27114"/>
  <c r="L27115"/>
  <c r="P27115" s="1"/>
  <c r="L27116"/>
  <c r="L27117"/>
  <c r="P27117" s="1"/>
  <c r="L27118"/>
  <c r="L27119"/>
  <c r="P27119" s="1"/>
  <c r="L27120"/>
  <c r="L27121"/>
  <c r="P27121" s="1"/>
  <c r="L27122"/>
  <c r="L27123"/>
  <c r="P27123" s="1"/>
  <c r="L27124"/>
  <c r="L27125"/>
  <c r="P27125" s="1"/>
  <c r="L27126"/>
  <c r="L27127"/>
  <c r="P27127" s="1"/>
  <c r="L27128"/>
  <c r="L27129"/>
  <c r="P27129" s="1"/>
  <c r="L27130"/>
  <c r="L27131"/>
  <c r="P27131" s="1"/>
  <c r="L27132"/>
  <c r="L27133"/>
  <c r="P27133" s="1"/>
  <c r="L27134"/>
  <c r="L27135"/>
  <c r="P27135" s="1"/>
  <c r="L27136"/>
  <c r="L27137"/>
  <c r="P27137" s="1"/>
  <c r="L27138"/>
  <c r="L27139"/>
  <c r="P27139" s="1"/>
  <c r="L27140"/>
  <c r="L27141"/>
  <c r="P27141" s="1"/>
  <c r="L27142"/>
  <c r="L27143"/>
  <c r="P27143" s="1"/>
  <c r="L27144"/>
  <c r="L27145"/>
  <c r="P27145" s="1"/>
  <c r="L27146"/>
  <c r="L27147"/>
  <c r="P27147" s="1"/>
  <c r="L27148"/>
  <c r="L27149"/>
  <c r="P27149" s="1"/>
  <c r="L27150"/>
  <c r="L27151"/>
  <c r="P27151" s="1"/>
  <c r="L27152"/>
  <c r="L27153"/>
  <c r="P27153" s="1"/>
  <c r="L27154"/>
  <c r="L27155"/>
  <c r="P27155" s="1"/>
  <c r="L27156"/>
  <c r="L27157"/>
  <c r="P27157" s="1"/>
  <c r="L27158"/>
  <c r="L27159"/>
  <c r="P27159" s="1"/>
  <c r="L27160"/>
  <c r="L27161"/>
  <c r="P27161" s="1"/>
  <c r="L27162"/>
  <c r="L27163"/>
  <c r="P27163" s="1"/>
  <c r="L27164"/>
  <c r="L27165"/>
  <c r="P27165" s="1"/>
  <c r="L27166"/>
  <c r="L27167"/>
  <c r="P27167" s="1"/>
  <c r="L27168"/>
  <c r="L27169"/>
  <c r="P27169" s="1"/>
  <c r="L27170"/>
  <c r="L27171"/>
  <c r="P27171" s="1"/>
  <c r="L27172"/>
  <c r="L27173"/>
  <c r="P27173" s="1"/>
  <c r="L27174"/>
  <c r="L27175"/>
  <c r="P27175" s="1"/>
  <c r="L27176"/>
  <c r="L27177"/>
  <c r="P27177" s="1"/>
  <c r="L27178"/>
  <c r="L27179"/>
  <c r="P27179" s="1"/>
  <c r="L27180"/>
  <c r="L27181"/>
  <c r="P27181" s="1"/>
  <c r="L27182"/>
  <c r="L27183"/>
  <c r="P27183" s="1"/>
  <c r="L27184"/>
  <c r="L27185"/>
  <c r="P27185" s="1"/>
  <c r="L27186"/>
  <c r="L27187"/>
  <c r="P27187" s="1"/>
  <c r="L27188"/>
  <c r="L27189"/>
  <c r="P27189" s="1"/>
  <c r="L27190"/>
  <c r="L27191"/>
  <c r="P27191" s="1"/>
  <c r="L27192"/>
  <c r="L27193"/>
  <c r="P27193" s="1"/>
  <c r="L27194"/>
  <c r="L27195"/>
  <c r="P27195" s="1"/>
  <c r="L27196"/>
  <c r="L27197"/>
  <c r="P27197" s="1"/>
  <c r="L27198"/>
  <c r="L27199"/>
  <c r="P27199" s="1"/>
  <c r="L27200"/>
  <c r="L27201"/>
  <c r="P27201" s="1"/>
  <c r="L27202"/>
  <c r="L27203"/>
  <c r="P27203" s="1"/>
  <c r="L27204"/>
  <c r="L27205"/>
  <c r="P27205" s="1"/>
  <c r="L27206"/>
  <c r="L27207"/>
  <c r="P27207" s="1"/>
  <c r="L27208"/>
  <c r="L27209"/>
  <c r="P27209" s="1"/>
  <c r="L27210"/>
  <c r="L27211"/>
  <c r="P27211" s="1"/>
  <c r="L27212"/>
  <c r="L27213"/>
  <c r="P27213" s="1"/>
  <c r="L27214"/>
  <c r="L27215"/>
  <c r="P27215" s="1"/>
  <c r="L27216"/>
  <c r="L27217"/>
  <c r="P27217" s="1"/>
  <c r="L27218"/>
  <c r="L27219"/>
  <c r="P27219" s="1"/>
  <c r="L27220"/>
  <c r="L27221"/>
  <c r="P27221" s="1"/>
  <c r="L27222"/>
  <c r="L27223"/>
  <c r="P27223" s="1"/>
  <c r="L27224"/>
  <c r="L27225"/>
  <c r="P27225" s="1"/>
  <c r="L27226"/>
  <c r="L27227"/>
  <c r="P27227" s="1"/>
  <c r="L27228"/>
  <c r="L27229"/>
  <c r="P27229" s="1"/>
  <c r="L27230"/>
  <c r="L27231"/>
  <c r="P27231" s="1"/>
  <c r="L27232"/>
  <c r="L27233"/>
  <c r="P27233" s="1"/>
  <c r="L27234"/>
  <c r="L27235"/>
  <c r="P27235" s="1"/>
  <c r="L27236"/>
  <c r="L27237"/>
  <c r="P27237" s="1"/>
  <c r="L27238"/>
  <c r="L27239"/>
  <c r="P27239" s="1"/>
  <c r="L27240"/>
  <c r="L27241"/>
  <c r="P27241" s="1"/>
  <c r="L27242"/>
  <c r="L27243"/>
  <c r="P27243" s="1"/>
  <c r="L27244"/>
  <c r="L27245"/>
  <c r="P27245" s="1"/>
  <c r="L27246"/>
  <c r="L27247"/>
  <c r="P27247" s="1"/>
  <c r="L27248"/>
  <c r="L27249"/>
  <c r="P27249" s="1"/>
  <c r="L27250"/>
  <c r="L27251"/>
  <c r="P27251" s="1"/>
  <c r="L27252"/>
  <c r="L27253"/>
  <c r="P27253" s="1"/>
  <c r="L27254"/>
  <c r="L27255"/>
  <c r="P27255" s="1"/>
  <c r="L27256"/>
  <c r="L27257"/>
  <c r="P27257" s="1"/>
  <c r="L27258"/>
  <c r="L27259"/>
  <c r="P27259" s="1"/>
  <c r="L27260"/>
  <c r="L27261"/>
  <c r="P27261" s="1"/>
  <c r="L27262"/>
  <c r="L27263"/>
  <c r="P27263" s="1"/>
  <c r="L27264"/>
  <c r="L27265"/>
  <c r="P27265" s="1"/>
  <c r="L27266"/>
  <c r="L27267"/>
  <c r="P27267" s="1"/>
  <c r="L27268"/>
  <c r="L27269"/>
  <c r="P27269" s="1"/>
  <c r="L27270"/>
  <c r="L27271"/>
  <c r="P27271" s="1"/>
  <c r="L27272"/>
  <c r="L27273"/>
  <c r="P27273" s="1"/>
  <c r="L27274"/>
  <c r="L27275"/>
  <c r="P27275" s="1"/>
  <c r="L27276"/>
  <c r="L27277"/>
  <c r="P27277" s="1"/>
  <c r="L27278"/>
  <c r="L27279"/>
  <c r="P27279" s="1"/>
  <c r="L27280"/>
  <c r="L27281"/>
  <c r="P27281" s="1"/>
  <c r="L27282"/>
  <c r="L27283"/>
  <c r="P27283" s="1"/>
  <c r="L27284"/>
  <c r="L27285"/>
  <c r="P27285" s="1"/>
  <c r="L27286"/>
  <c r="L27287"/>
  <c r="P27287" s="1"/>
  <c r="L27288"/>
  <c r="L27289"/>
  <c r="P27289" s="1"/>
  <c r="L27290"/>
  <c r="L27291"/>
  <c r="P27291" s="1"/>
  <c r="L27292"/>
  <c r="L27293"/>
  <c r="P27293" s="1"/>
  <c r="L27294"/>
  <c r="L27295"/>
  <c r="P27295" s="1"/>
  <c r="L27296"/>
  <c r="L27297"/>
  <c r="P27297" s="1"/>
  <c r="L27298"/>
  <c r="L27299"/>
  <c r="P27299" s="1"/>
  <c r="L27300"/>
  <c r="L27301"/>
  <c r="P27301" s="1"/>
  <c r="L27302"/>
  <c r="L27303"/>
  <c r="P27303" s="1"/>
  <c r="L27304"/>
  <c r="L27305"/>
  <c r="P27305" s="1"/>
  <c r="L27306"/>
  <c r="L27307"/>
  <c r="P27307" s="1"/>
  <c r="L27308"/>
  <c r="L27309"/>
  <c r="P27309" s="1"/>
  <c r="L27310"/>
  <c r="L27311"/>
  <c r="P27311" s="1"/>
  <c r="L27312"/>
  <c r="L27313"/>
  <c r="P27313" s="1"/>
  <c r="L27314"/>
  <c r="L27315"/>
  <c r="P27315" s="1"/>
  <c r="L27316"/>
  <c r="L27317"/>
  <c r="P27317" s="1"/>
  <c r="L27318"/>
  <c r="L27319"/>
  <c r="P27319" s="1"/>
  <c r="L27320"/>
  <c r="L27321"/>
  <c r="P27321" s="1"/>
  <c r="L27322"/>
  <c r="L27323"/>
  <c r="P27323" s="1"/>
  <c r="L27324"/>
  <c r="L27325"/>
  <c r="P27325" s="1"/>
  <c r="L27326"/>
  <c r="L27327"/>
  <c r="L27328"/>
  <c r="L27329"/>
  <c r="P27329" s="1"/>
  <c r="L27330"/>
  <c r="L27331"/>
  <c r="P27331" s="1"/>
  <c r="L27332"/>
  <c r="L27333"/>
  <c r="P27333" s="1"/>
  <c r="L27334"/>
  <c r="L27335"/>
  <c r="P27335" s="1"/>
  <c r="L27336"/>
  <c r="L27337"/>
  <c r="P27337" s="1"/>
  <c r="L27338"/>
  <c r="L27339"/>
  <c r="P27339" s="1"/>
  <c r="L27340"/>
  <c r="L27341"/>
  <c r="P27341" s="1"/>
  <c r="L27342"/>
  <c r="L27343"/>
  <c r="P27343" s="1"/>
  <c r="L27344"/>
  <c r="L27345"/>
  <c r="P27345" s="1"/>
  <c r="L27346"/>
  <c r="L27347"/>
  <c r="P27347" s="1"/>
  <c r="L27348"/>
  <c r="L27349"/>
  <c r="P27349" s="1"/>
  <c r="L27350"/>
  <c r="L27351"/>
  <c r="P27351" s="1"/>
  <c r="L27352"/>
  <c r="L27353"/>
  <c r="P27353" s="1"/>
  <c r="L27354"/>
  <c r="L27355"/>
  <c r="P27355" s="1"/>
  <c r="L27356"/>
  <c r="L27357"/>
  <c r="P27357" s="1"/>
  <c r="L27358"/>
  <c r="L27359"/>
  <c r="P27359" s="1"/>
  <c r="L27360"/>
  <c r="L27361"/>
  <c r="P27361" s="1"/>
  <c r="L27362"/>
  <c r="L27363"/>
  <c r="P27363" s="1"/>
  <c r="L27364"/>
  <c r="L27365"/>
  <c r="P27365" s="1"/>
  <c r="L27366"/>
  <c r="L27367"/>
  <c r="P27367" s="1"/>
  <c r="L27368"/>
  <c r="L27369"/>
  <c r="P27369" s="1"/>
  <c r="L27370"/>
  <c r="L27371"/>
  <c r="P27371" s="1"/>
  <c r="L27372"/>
  <c r="L27373"/>
  <c r="P27373" s="1"/>
  <c r="L27374"/>
  <c r="L27375"/>
  <c r="P27375" s="1"/>
  <c r="L27376"/>
  <c r="L27377"/>
  <c r="P27377" s="1"/>
  <c r="L27378"/>
  <c r="L27379"/>
  <c r="P27379" s="1"/>
  <c r="L27380"/>
  <c r="L27381"/>
  <c r="P27381" s="1"/>
  <c r="L27382"/>
  <c r="L27383"/>
  <c r="P27383" s="1"/>
  <c r="L27384"/>
  <c r="L27385"/>
  <c r="P27385" s="1"/>
  <c r="L27386"/>
  <c r="L27387"/>
  <c r="P27387" s="1"/>
  <c r="L27388"/>
  <c r="L27389"/>
  <c r="P27389" s="1"/>
  <c r="L27390"/>
  <c r="L27391"/>
  <c r="P27391" s="1"/>
  <c r="L27392"/>
  <c r="L27393"/>
  <c r="P27393" s="1"/>
  <c r="L27394"/>
  <c r="L27395"/>
  <c r="P27395" s="1"/>
  <c r="L27396"/>
  <c r="L27397"/>
  <c r="P27397" s="1"/>
  <c r="L27398"/>
  <c r="L27399"/>
  <c r="P27399" s="1"/>
  <c r="L27400"/>
  <c r="L27401"/>
  <c r="P27401" s="1"/>
  <c r="L27402"/>
  <c r="L27403"/>
  <c r="P27403" s="1"/>
  <c r="L27404"/>
  <c r="L27405"/>
  <c r="P27405" s="1"/>
  <c r="L27406"/>
  <c r="L27407"/>
  <c r="P27407" s="1"/>
  <c r="L27408"/>
  <c r="L27409"/>
  <c r="P27409" s="1"/>
  <c r="L27410"/>
  <c r="L27411"/>
  <c r="P27411" s="1"/>
  <c r="L27412"/>
  <c r="L27413"/>
  <c r="P27413" s="1"/>
  <c r="L27414"/>
  <c r="L27415"/>
  <c r="P27415" s="1"/>
  <c r="L27416"/>
  <c r="L27417"/>
  <c r="P27417" s="1"/>
  <c r="L27418"/>
  <c r="L27419"/>
  <c r="P27419" s="1"/>
  <c r="L27420"/>
  <c r="L27421"/>
  <c r="P27421" s="1"/>
  <c r="L27422"/>
  <c r="L27423"/>
  <c r="P27423" s="1"/>
  <c r="L27424"/>
  <c r="L27425"/>
  <c r="P27425" s="1"/>
  <c r="L27426"/>
  <c r="L27427"/>
  <c r="P27427" s="1"/>
  <c r="L27428"/>
  <c r="L27429"/>
  <c r="P27429" s="1"/>
  <c r="L27430"/>
  <c r="L27431"/>
  <c r="P27431" s="1"/>
  <c r="L27432"/>
  <c r="L27433"/>
  <c r="P27433" s="1"/>
  <c r="L27434"/>
  <c r="L27435"/>
  <c r="P27435" s="1"/>
  <c r="L27436"/>
  <c r="L27437"/>
  <c r="P27437" s="1"/>
  <c r="L27438"/>
  <c r="L27439"/>
  <c r="P27439" s="1"/>
  <c r="L27440"/>
  <c r="L27441"/>
  <c r="P27441" s="1"/>
  <c r="L27442"/>
  <c r="L27443"/>
  <c r="P27443" s="1"/>
  <c r="L27444"/>
  <c r="L27445"/>
  <c r="P27445" s="1"/>
  <c r="L27446"/>
  <c r="L27447"/>
  <c r="P27447" s="1"/>
  <c r="L27448"/>
  <c r="L27449"/>
  <c r="P27449" s="1"/>
  <c r="L27450"/>
  <c r="L27451"/>
  <c r="P27451" s="1"/>
  <c r="L27452"/>
  <c r="L27453"/>
  <c r="P27453" s="1"/>
  <c r="L27454"/>
  <c r="L27455"/>
  <c r="P27455" s="1"/>
  <c r="L27456"/>
  <c r="L27457"/>
  <c r="P27457" s="1"/>
  <c r="L27458"/>
  <c r="L27459"/>
  <c r="P27459" s="1"/>
  <c r="L27460"/>
  <c r="L27461"/>
  <c r="P27461" s="1"/>
  <c r="L27462"/>
  <c r="L27463"/>
  <c r="P27463" s="1"/>
  <c r="L27464"/>
  <c r="L27465"/>
  <c r="P27465" s="1"/>
  <c r="L27466"/>
  <c r="L27467"/>
  <c r="P27467" s="1"/>
  <c r="L27468"/>
  <c r="L27469"/>
  <c r="P27469" s="1"/>
  <c r="L27470"/>
  <c r="L27471"/>
  <c r="P27471" s="1"/>
  <c r="L27472"/>
  <c r="L27473"/>
  <c r="P27473" s="1"/>
  <c r="L27474"/>
  <c r="L27475"/>
  <c r="P27475" s="1"/>
  <c r="L27476"/>
  <c r="L27477"/>
  <c r="P27477" s="1"/>
  <c r="L27478"/>
  <c r="L27479"/>
  <c r="P27479" s="1"/>
  <c r="L27480"/>
  <c r="L27481"/>
  <c r="P27481" s="1"/>
  <c r="L27482"/>
  <c r="L27483"/>
  <c r="P27483" s="1"/>
  <c r="L27484"/>
  <c r="L27485"/>
  <c r="P27485" s="1"/>
  <c r="L27486"/>
  <c r="L27487"/>
  <c r="P27487" s="1"/>
  <c r="L27488"/>
  <c r="L27489"/>
  <c r="P27489" s="1"/>
  <c r="L27490"/>
  <c r="L27491"/>
  <c r="P27491" s="1"/>
  <c r="L27492"/>
  <c r="L27493"/>
  <c r="P27493" s="1"/>
  <c r="L27494"/>
  <c r="L27495"/>
  <c r="P27495" s="1"/>
  <c r="L27496"/>
  <c r="L27497"/>
  <c r="P27497" s="1"/>
  <c r="L27498"/>
  <c r="L27499"/>
  <c r="P27499" s="1"/>
  <c r="L27500"/>
  <c r="L27501"/>
  <c r="P27501" s="1"/>
  <c r="L27502"/>
  <c r="L27503"/>
  <c r="P27503" s="1"/>
  <c r="L27504"/>
  <c r="L27505"/>
  <c r="P27505" s="1"/>
  <c r="L27506"/>
  <c r="L27507"/>
  <c r="P27507" s="1"/>
  <c r="L27508"/>
  <c r="L27509"/>
  <c r="P27509" s="1"/>
  <c r="L27510"/>
  <c r="L27511"/>
  <c r="P27511" s="1"/>
  <c r="L27512"/>
  <c r="L27513"/>
  <c r="P27513" s="1"/>
  <c r="L27514"/>
  <c r="L27515"/>
  <c r="P27515" s="1"/>
  <c r="L27516"/>
  <c r="L27517"/>
  <c r="P27517" s="1"/>
  <c r="L27518"/>
  <c r="L27519"/>
  <c r="P27519" s="1"/>
  <c r="L27520"/>
  <c r="L27521"/>
  <c r="P27521" s="1"/>
  <c r="L27522"/>
  <c r="L27523"/>
  <c r="P27523" s="1"/>
  <c r="L27524"/>
  <c r="L27525"/>
  <c r="P27525" s="1"/>
  <c r="L27526"/>
  <c r="L27527"/>
  <c r="P27527" s="1"/>
  <c r="L27528"/>
  <c r="L27529"/>
  <c r="P27529" s="1"/>
  <c r="L27530"/>
  <c r="L27531"/>
  <c r="P27531" s="1"/>
  <c r="L27532"/>
  <c r="L27533"/>
  <c r="P27533" s="1"/>
  <c r="L27534"/>
  <c r="L27535"/>
  <c r="P27535" s="1"/>
  <c r="L27536"/>
  <c r="L27537"/>
  <c r="P27537" s="1"/>
  <c r="L27538"/>
  <c r="L27539"/>
  <c r="P27539" s="1"/>
  <c r="L27540"/>
  <c r="L27541"/>
  <c r="P27541" s="1"/>
  <c r="L27542"/>
  <c r="L27543"/>
  <c r="P27543" s="1"/>
  <c r="L27544"/>
  <c r="L27545"/>
  <c r="P27545" s="1"/>
  <c r="L27546"/>
  <c r="L27547"/>
  <c r="P27547" s="1"/>
  <c r="L27548"/>
  <c r="L27549"/>
  <c r="P27549" s="1"/>
  <c r="L27550"/>
  <c r="L27551"/>
  <c r="P27551" s="1"/>
  <c r="L27552"/>
  <c r="L27553"/>
  <c r="P27553" s="1"/>
  <c r="L27554"/>
  <c r="L27555"/>
  <c r="P27555" s="1"/>
  <c r="L27556"/>
  <c r="L27557"/>
  <c r="P27557" s="1"/>
  <c r="L27558"/>
  <c r="L27559"/>
  <c r="P27559" s="1"/>
  <c r="L27560"/>
  <c r="L27561"/>
  <c r="P27561" s="1"/>
  <c r="L27562"/>
  <c r="L27563"/>
  <c r="P27563" s="1"/>
  <c r="L27564"/>
  <c r="L27565"/>
  <c r="P27565" s="1"/>
  <c r="L27566"/>
  <c r="L27567"/>
  <c r="P27567" s="1"/>
  <c r="L27568"/>
  <c r="L27569"/>
  <c r="P27569" s="1"/>
  <c r="L27570"/>
  <c r="L27571"/>
  <c r="P27571" s="1"/>
  <c r="L27572"/>
  <c r="L27573"/>
  <c r="P27573" s="1"/>
  <c r="L27574"/>
  <c r="L27575"/>
  <c r="P27575" s="1"/>
  <c r="L27576"/>
  <c r="L27577"/>
  <c r="P27577" s="1"/>
  <c r="L27578"/>
  <c r="L27579"/>
  <c r="P27579" s="1"/>
  <c r="L27580"/>
  <c r="L27581"/>
  <c r="P27581" s="1"/>
  <c r="L27582"/>
  <c r="L27583"/>
  <c r="P27583" s="1"/>
  <c r="L27584"/>
  <c r="L27585"/>
  <c r="P27585" s="1"/>
  <c r="L27586"/>
  <c r="L27587"/>
  <c r="P27587" s="1"/>
  <c r="L27588"/>
  <c r="L27589"/>
  <c r="P27589" s="1"/>
  <c r="L27590"/>
  <c r="L27591"/>
  <c r="P27591" s="1"/>
  <c r="L27592"/>
  <c r="L27593"/>
  <c r="P27593" s="1"/>
  <c r="L27594"/>
  <c r="L27595"/>
  <c r="P27595" s="1"/>
  <c r="L27596"/>
  <c r="L27597"/>
  <c r="P27597" s="1"/>
  <c r="L27598"/>
  <c r="L27599"/>
  <c r="P27599" s="1"/>
  <c r="L27600"/>
  <c r="L27601"/>
  <c r="P27601" s="1"/>
  <c r="L27602"/>
  <c r="L27603"/>
  <c r="P27603" s="1"/>
  <c r="L27604"/>
  <c r="L27605"/>
  <c r="P27605" s="1"/>
  <c r="L27606"/>
  <c r="L27607"/>
  <c r="P27607" s="1"/>
  <c r="L27608"/>
  <c r="L27609"/>
  <c r="P27609" s="1"/>
  <c r="L27610"/>
  <c r="L27611"/>
  <c r="P27611" s="1"/>
  <c r="L27612"/>
  <c r="L27613"/>
  <c r="P27613" s="1"/>
  <c r="L27614"/>
  <c r="L27615"/>
  <c r="P27615" s="1"/>
  <c r="L27616"/>
  <c r="L27617"/>
  <c r="P27617" s="1"/>
  <c r="L27618"/>
  <c r="L27619"/>
  <c r="P27619" s="1"/>
  <c r="L27620"/>
  <c r="L27621"/>
  <c r="P27621" s="1"/>
  <c r="L27622"/>
  <c r="L27623"/>
  <c r="P27623" s="1"/>
  <c r="L27624"/>
  <c r="L27625"/>
  <c r="P27625" s="1"/>
  <c r="L27626"/>
  <c r="L27627"/>
  <c r="P27627" s="1"/>
  <c r="L27628"/>
  <c r="L27629"/>
  <c r="P27629" s="1"/>
  <c r="L27630"/>
  <c r="L27631"/>
  <c r="P27631" s="1"/>
  <c r="L27632"/>
  <c r="L27633"/>
  <c r="P27633" s="1"/>
  <c r="L27634"/>
  <c r="L27635"/>
  <c r="P27635" s="1"/>
  <c r="L27636"/>
  <c r="L27637"/>
  <c r="P27637" s="1"/>
  <c r="L27638"/>
  <c r="L27639"/>
  <c r="P27639" s="1"/>
  <c r="L27640"/>
  <c r="L27641"/>
  <c r="P27641" s="1"/>
  <c r="L27642"/>
  <c r="L27643"/>
  <c r="P27643" s="1"/>
  <c r="L27644"/>
  <c r="L27645"/>
  <c r="P27645" s="1"/>
  <c r="L27646"/>
  <c r="L27647"/>
  <c r="P27647" s="1"/>
  <c r="L27648"/>
  <c r="L27649"/>
  <c r="P27649" s="1"/>
  <c r="L27650"/>
  <c r="L27651"/>
  <c r="P27651" s="1"/>
  <c r="L27652"/>
  <c r="L27653"/>
  <c r="P27653" s="1"/>
  <c r="L27654"/>
  <c r="L27655"/>
  <c r="L27656"/>
  <c r="L27657"/>
  <c r="P27657" s="1"/>
  <c r="L27658"/>
  <c r="L27659"/>
  <c r="P27659" s="1"/>
  <c r="L27660"/>
  <c r="L27661"/>
  <c r="P27661" s="1"/>
  <c r="L27662"/>
  <c r="L27663"/>
  <c r="L27664"/>
  <c r="L27665"/>
  <c r="P27665" s="1"/>
  <c r="L27666"/>
  <c r="L27667"/>
  <c r="P27667" s="1"/>
  <c r="L27668"/>
  <c r="L27669"/>
  <c r="L27670"/>
  <c r="L27671"/>
  <c r="P27671" s="1"/>
  <c r="L27672"/>
  <c r="L27673"/>
  <c r="P27673" s="1"/>
  <c r="L27674"/>
  <c r="L27675"/>
  <c r="P27675" s="1"/>
  <c r="L27676"/>
  <c r="L27677"/>
  <c r="P27677" s="1"/>
  <c r="L27678"/>
  <c r="L27679"/>
  <c r="P27679" s="1"/>
  <c r="L27680"/>
  <c r="L27681"/>
  <c r="P27681" s="1"/>
  <c r="L27682"/>
  <c r="L27683"/>
  <c r="P27683" s="1"/>
  <c r="L27684"/>
  <c r="L27685"/>
  <c r="P27685" s="1"/>
  <c r="L27686"/>
  <c r="L27687"/>
  <c r="P27687" s="1"/>
  <c r="L27688"/>
  <c r="L27689"/>
  <c r="P27689" s="1"/>
  <c r="L27690"/>
  <c r="L27691"/>
  <c r="P27691" s="1"/>
  <c r="L27692"/>
  <c r="L27693"/>
  <c r="P27693" s="1"/>
  <c r="L27694"/>
  <c r="L27695"/>
  <c r="P27695" s="1"/>
  <c r="L27696"/>
  <c r="L27697"/>
  <c r="P27697" s="1"/>
  <c r="L27698"/>
  <c r="L27699"/>
  <c r="P27699" s="1"/>
  <c r="L27700"/>
  <c r="L27701"/>
  <c r="P27701" s="1"/>
  <c r="L27702"/>
  <c r="L27703"/>
  <c r="P27703" s="1"/>
  <c r="L27704"/>
  <c r="L27705"/>
  <c r="P27705" s="1"/>
  <c r="L27706"/>
  <c r="L27707"/>
  <c r="P27707" s="1"/>
  <c r="L27708"/>
  <c r="L27709"/>
  <c r="P27709" s="1"/>
  <c r="L27710"/>
  <c r="L27711"/>
  <c r="P27711" s="1"/>
  <c r="L27712"/>
  <c r="L27713"/>
  <c r="P27713" s="1"/>
  <c r="L27714"/>
  <c r="L27715"/>
  <c r="P27715" s="1"/>
  <c r="L27716"/>
  <c r="L27717"/>
  <c r="P27717" s="1"/>
  <c r="L27718"/>
  <c r="L27719"/>
  <c r="P27719" s="1"/>
  <c r="L27720"/>
  <c r="L27721"/>
  <c r="P27721" s="1"/>
  <c r="L27722"/>
  <c r="L27723"/>
  <c r="P27723" s="1"/>
  <c r="L27724"/>
  <c r="L27725"/>
  <c r="P27725" s="1"/>
  <c r="L27726"/>
  <c r="L27727"/>
  <c r="P27727" s="1"/>
  <c r="L27728"/>
  <c r="L27729"/>
  <c r="P27729" s="1"/>
  <c r="L27730"/>
  <c r="L27731"/>
  <c r="P27731" s="1"/>
  <c r="L27732"/>
  <c r="L27733"/>
  <c r="P27733" s="1"/>
  <c r="L27734"/>
  <c r="L27735"/>
  <c r="P27735" s="1"/>
  <c r="L27736"/>
  <c r="L27737"/>
  <c r="P27737" s="1"/>
  <c r="L27738"/>
  <c r="L27739"/>
  <c r="P27739" s="1"/>
  <c r="L27740"/>
  <c r="L27741"/>
  <c r="P27741" s="1"/>
  <c r="L27742"/>
  <c r="L27743"/>
  <c r="P27743" s="1"/>
  <c r="L27744"/>
  <c r="L27745"/>
  <c r="P27745" s="1"/>
  <c r="L27746"/>
  <c r="L27747"/>
  <c r="P27747" s="1"/>
  <c r="L27748"/>
  <c r="L27749"/>
  <c r="P27749" s="1"/>
  <c r="L27750"/>
  <c r="L27751"/>
  <c r="P27751" s="1"/>
  <c r="L27752"/>
  <c r="L27753"/>
  <c r="P27753" s="1"/>
  <c r="L27754"/>
  <c r="L27755"/>
  <c r="P27755" s="1"/>
  <c r="L27756"/>
  <c r="L27757"/>
  <c r="P27757" s="1"/>
  <c r="L27758"/>
  <c r="L27759"/>
  <c r="P27759" s="1"/>
  <c r="L27760"/>
  <c r="L27761"/>
  <c r="P27761" s="1"/>
  <c r="L27762"/>
  <c r="L27763"/>
  <c r="P27763" s="1"/>
  <c r="L27764"/>
  <c r="L27765"/>
  <c r="P27765" s="1"/>
  <c r="L27766"/>
  <c r="L27767"/>
  <c r="P27767" s="1"/>
  <c r="L27768"/>
  <c r="L27769"/>
  <c r="P27769" s="1"/>
  <c r="L27770"/>
  <c r="L27771"/>
  <c r="P27771" s="1"/>
  <c r="L27772"/>
  <c r="L27773"/>
  <c r="P27773" s="1"/>
  <c r="L27774"/>
  <c r="L27775"/>
  <c r="P27775" s="1"/>
  <c r="L27776"/>
  <c r="L27777"/>
  <c r="P27777" s="1"/>
  <c r="L27778"/>
  <c r="L27779"/>
  <c r="P27779" s="1"/>
  <c r="L27780"/>
  <c r="L27781"/>
  <c r="P27781" s="1"/>
  <c r="L27782"/>
  <c r="L27783"/>
  <c r="P27783" s="1"/>
  <c r="L27784"/>
  <c r="L27785"/>
  <c r="P27785" s="1"/>
  <c r="L27786"/>
  <c r="L27787"/>
  <c r="P27787" s="1"/>
  <c r="L27788"/>
  <c r="L27789"/>
  <c r="P27789" s="1"/>
  <c r="L27790"/>
  <c r="L27791"/>
  <c r="P27791" s="1"/>
  <c r="L27792"/>
  <c r="L27793"/>
  <c r="P27793" s="1"/>
  <c r="L27794"/>
  <c r="L27795"/>
  <c r="P27795" s="1"/>
  <c r="L27796"/>
  <c r="L27797"/>
  <c r="P27797" s="1"/>
  <c r="L27798"/>
  <c r="L27799"/>
  <c r="P27799" s="1"/>
  <c r="L27800"/>
  <c r="L27801"/>
  <c r="P27801" s="1"/>
  <c r="L27802"/>
  <c r="L27803"/>
  <c r="P27803" s="1"/>
  <c r="L27804"/>
  <c r="L27805"/>
  <c r="P27805" s="1"/>
  <c r="L27806"/>
  <c r="L27807"/>
  <c r="P27807" s="1"/>
  <c r="L27808"/>
  <c r="L27809"/>
  <c r="P27809" s="1"/>
  <c r="L27810"/>
  <c r="L27811"/>
  <c r="P27811" s="1"/>
  <c r="L27812"/>
  <c r="L27813"/>
  <c r="P27813" s="1"/>
  <c r="L27814"/>
  <c r="L27815"/>
  <c r="P27815" s="1"/>
  <c r="L27816"/>
  <c r="L27817"/>
  <c r="P27817" s="1"/>
  <c r="L27818"/>
  <c r="L27819"/>
  <c r="P27819" s="1"/>
  <c r="L27820"/>
  <c r="L27821"/>
  <c r="P27821" s="1"/>
  <c r="L27822"/>
  <c r="L27823"/>
  <c r="P27823" s="1"/>
  <c r="L27824"/>
  <c r="L27825"/>
  <c r="P27825" s="1"/>
  <c r="L27826"/>
  <c r="L27827"/>
  <c r="P27827" s="1"/>
  <c r="L27828"/>
  <c r="L27829"/>
  <c r="P27829" s="1"/>
  <c r="L27830"/>
  <c r="L27831"/>
  <c r="P27831" s="1"/>
  <c r="L27832"/>
  <c r="L27833"/>
  <c r="P27833" s="1"/>
  <c r="L27834"/>
  <c r="L27835"/>
  <c r="P27835" s="1"/>
  <c r="L27836"/>
  <c r="L27837"/>
  <c r="P27837" s="1"/>
  <c r="L27838"/>
  <c r="L27839"/>
  <c r="P27839" s="1"/>
  <c r="L27840"/>
  <c r="L27841"/>
  <c r="P27841" s="1"/>
  <c r="L27842"/>
  <c r="L27843"/>
  <c r="P27843" s="1"/>
  <c r="L27844"/>
  <c r="L27845"/>
  <c r="P27845" s="1"/>
  <c r="L27846"/>
  <c r="L27847"/>
  <c r="P27847" s="1"/>
  <c r="L27848"/>
  <c r="L27849"/>
  <c r="P27849" s="1"/>
  <c r="L27850"/>
  <c r="L27851"/>
  <c r="P27851" s="1"/>
  <c r="L27852"/>
  <c r="L27853"/>
  <c r="P27853" s="1"/>
  <c r="L27854"/>
  <c r="L27855"/>
  <c r="P27855" s="1"/>
  <c r="L27856"/>
  <c r="L27857"/>
  <c r="P27857" s="1"/>
  <c r="L27858"/>
  <c r="L27859"/>
  <c r="P27859" s="1"/>
  <c r="L27860"/>
  <c r="L27861"/>
  <c r="P27861" s="1"/>
  <c r="L27862"/>
  <c r="L27863"/>
  <c r="P27863" s="1"/>
  <c r="L27864"/>
  <c r="L27865"/>
  <c r="P27865" s="1"/>
  <c r="L27866"/>
  <c r="L27867"/>
  <c r="P27867" s="1"/>
  <c r="L27868"/>
  <c r="L27869"/>
  <c r="P27869" s="1"/>
  <c r="L27870"/>
  <c r="L27871"/>
  <c r="P27871" s="1"/>
  <c r="L27872"/>
  <c r="L27873"/>
  <c r="P27873" s="1"/>
  <c r="L27874"/>
  <c r="L27875"/>
  <c r="P27875" s="1"/>
  <c r="L27876"/>
  <c r="L27877"/>
  <c r="P27877" s="1"/>
  <c r="L27878"/>
  <c r="L27879"/>
  <c r="P27879" s="1"/>
  <c r="L27880"/>
  <c r="L27881"/>
  <c r="P27881" s="1"/>
  <c r="L27882"/>
  <c r="L27883"/>
  <c r="P27883" s="1"/>
  <c r="L27884"/>
  <c r="L27885"/>
  <c r="P27885" s="1"/>
  <c r="L27886"/>
  <c r="L27887"/>
  <c r="P27887" s="1"/>
  <c r="L27888"/>
  <c r="L27889"/>
  <c r="P27889" s="1"/>
  <c r="L27890"/>
  <c r="L27891"/>
  <c r="P27891" s="1"/>
  <c r="L27892"/>
  <c r="L27893"/>
  <c r="P27893" s="1"/>
  <c r="L27894"/>
  <c r="L27895"/>
  <c r="P27895" s="1"/>
  <c r="L27896"/>
  <c r="L27897"/>
  <c r="P27897" s="1"/>
  <c r="L27898"/>
  <c r="L27899"/>
  <c r="P27899" s="1"/>
  <c r="L27900"/>
  <c r="L27901"/>
  <c r="P27901" s="1"/>
  <c r="L27902"/>
  <c r="L27903"/>
  <c r="P27903" s="1"/>
  <c r="L27904"/>
  <c r="L27905"/>
  <c r="P27905" s="1"/>
  <c r="L27906"/>
  <c r="L27907"/>
  <c r="P27907" s="1"/>
  <c r="L27908"/>
  <c r="L27909"/>
  <c r="P27909" s="1"/>
  <c r="L27910"/>
  <c r="L27911"/>
  <c r="P27911" s="1"/>
  <c r="L27912"/>
  <c r="L27913"/>
  <c r="P27913" s="1"/>
  <c r="L27914"/>
  <c r="L27915"/>
  <c r="P27915" s="1"/>
  <c r="L27916"/>
  <c r="L27917"/>
  <c r="P27917" s="1"/>
  <c r="L27918"/>
  <c r="L27919"/>
  <c r="P27919" s="1"/>
  <c r="L27920"/>
  <c r="L27921"/>
  <c r="P27921" s="1"/>
  <c r="L27922"/>
  <c r="L27923"/>
  <c r="P27923" s="1"/>
  <c r="L27924"/>
  <c r="L27925"/>
  <c r="P27925" s="1"/>
  <c r="L27926"/>
  <c r="L27927"/>
  <c r="P27927" s="1"/>
  <c r="L27928"/>
  <c r="L27929"/>
  <c r="P27929" s="1"/>
  <c r="L27930"/>
  <c r="L27931"/>
  <c r="P27931" s="1"/>
  <c r="L27932"/>
  <c r="L27933"/>
  <c r="P27933" s="1"/>
  <c r="L27934"/>
  <c r="L27935"/>
  <c r="P27935" s="1"/>
  <c r="L27936"/>
  <c r="L27937"/>
  <c r="P27937" s="1"/>
  <c r="L27938"/>
  <c r="L27939"/>
  <c r="P27939" s="1"/>
  <c r="L27940"/>
  <c r="L27941"/>
  <c r="P27941" s="1"/>
  <c r="L27942"/>
  <c r="L27943"/>
  <c r="P27943" s="1"/>
  <c r="L27944"/>
  <c r="L27945"/>
  <c r="P27945" s="1"/>
  <c r="L27946"/>
  <c r="L27947"/>
  <c r="P27947" s="1"/>
  <c r="L27948"/>
  <c r="L27949"/>
  <c r="P27949" s="1"/>
  <c r="L27950"/>
  <c r="L27951"/>
  <c r="P27951" s="1"/>
  <c r="L27952"/>
  <c r="L27953"/>
  <c r="P27953" s="1"/>
  <c r="L27954"/>
  <c r="L27955"/>
  <c r="P27955" s="1"/>
  <c r="L27956"/>
  <c r="L27957"/>
  <c r="P27957" s="1"/>
  <c r="L27958"/>
  <c r="L27959"/>
  <c r="P27959" s="1"/>
  <c r="L27960"/>
  <c r="L27961"/>
  <c r="P27961" s="1"/>
  <c r="L27962"/>
  <c r="L27963"/>
  <c r="P27963" s="1"/>
  <c r="L27964"/>
  <c r="L27965"/>
  <c r="P27965" s="1"/>
  <c r="L27966"/>
  <c r="L27967"/>
  <c r="P27967" s="1"/>
  <c r="L27968"/>
  <c r="L27969"/>
  <c r="P27969" s="1"/>
  <c r="L27970"/>
  <c r="L27971"/>
  <c r="P27971" s="1"/>
  <c r="L27972"/>
  <c r="L27973"/>
  <c r="P27973" s="1"/>
  <c r="L27974"/>
  <c r="L27975"/>
  <c r="P27975" s="1"/>
  <c r="L27976"/>
  <c r="L27977"/>
  <c r="P27977" s="1"/>
  <c r="L27978"/>
  <c r="L27979"/>
  <c r="P27979" s="1"/>
  <c r="L27980"/>
  <c r="L27981"/>
  <c r="P27981" s="1"/>
  <c r="L27982"/>
  <c r="L27983"/>
  <c r="P27983" s="1"/>
  <c r="L27984"/>
  <c r="L27985"/>
  <c r="P27985" s="1"/>
  <c r="L27986"/>
  <c r="L27987"/>
  <c r="P27987" s="1"/>
  <c r="L27988"/>
  <c r="L27989"/>
  <c r="P27989" s="1"/>
  <c r="L27990"/>
  <c r="L27991"/>
  <c r="P27991" s="1"/>
  <c r="L27992"/>
  <c r="L27993"/>
  <c r="P27993" s="1"/>
  <c r="L27994"/>
  <c r="L27995"/>
  <c r="P27995" s="1"/>
  <c r="L27996"/>
  <c r="L27997"/>
  <c r="P27997" s="1"/>
  <c r="L27998"/>
  <c r="L27999"/>
  <c r="P27999" s="1"/>
  <c r="L28000"/>
  <c r="L28001"/>
  <c r="P28001" s="1"/>
  <c r="L28002"/>
  <c r="L28003"/>
  <c r="P28003" s="1"/>
  <c r="L28004"/>
  <c r="L28005"/>
  <c r="P28005" s="1"/>
  <c r="L28006"/>
  <c r="L28007"/>
  <c r="P28007" s="1"/>
  <c r="L28008"/>
  <c r="L28009"/>
  <c r="P28009" s="1"/>
  <c r="L28010"/>
  <c r="L28011"/>
  <c r="P28011" s="1"/>
  <c r="L28012"/>
  <c r="L28013"/>
  <c r="P28013" s="1"/>
  <c r="L28014"/>
  <c r="L28015"/>
  <c r="P28015" s="1"/>
  <c r="L28016"/>
  <c r="L28017"/>
  <c r="P28017" s="1"/>
  <c r="L28018"/>
  <c r="L28019"/>
  <c r="P28019" s="1"/>
  <c r="L28020"/>
  <c r="L28021"/>
  <c r="P28021" s="1"/>
  <c r="L28022"/>
  <c r="L28023"/>
  <c r="P28023" s="1"/>
  <c r="L28024"/>
  <c r="L28025"/>
  <c r="P28025" s="1"/>
  <c r="L28026"/>
  <c r="L28027"/>
  <c r="P28027" s="1"/>
  <c r="L28028"/>
  <c r="L28029"/>
  <c r="P28029" s="1"/>
  <c r="L28030"/>
  <c r="L28031"/>
  <c r="P28031" s="1"/>
  <c r="L28032"/>
  <c r="L28033"/>
  <c r="P28033" s="1"/>
  <c r="L28034"/>
  <c r="L28035"/>
  <c r="P28035" s="1"/>
  <c r="L28036"/>
  <c r="L28037"/>
  <c r="P28037" s="1"/>
  <c r="L28038"/>
  <c r="L28039"/>
  <c r="P28039" s="1"/>
  <c r="L28040"/>
  <c r="L28041"/>
  <c r="P28041" s="1"/>
  <c r="L28042"/>
  <c r="L28043"/>
  <c r="P28043" s="1"/>
  <c r="L28044"/>
  <c r="L28045"/>
  <c r="P28045" s="1"/>
  <c r="L28046"/>
  <c r="L28047"/>
  <c r="P28047" s="1"/>
  <c r="L28048"/>
  <c r="L28049"/>
  <c r="P28049" s="1"/>
  <c r="L28050"/>
  <c r="L28051"/>
  <c r="P28051" s="1"/>
  <c r="L28052"/>
  <c r="L28053"/>
  <c r="P28053" s="1"/>
  <c r="L28054"/>
  <c r="L28055"/>
  <c r="P28055" s="1"/>
  <c r="L28056"/>
  <c r="L28057"/>
  <c r="P28057" s="1"/>
  <c r="L28058"/>
  <c r="L28059"/>
  <c r="P28059" s="1"/>
  <c r="L28060"/>
  <c r="L28061"/>
  <c r="P28061" s="1"/>
  <c r="L28062"/>
  <c r="L28063"/>
  <c r="P28063" s="1"/>
  <c r="L28064"/>
  <c r="L28065"/>
  <c r="P28065" s="1"/>
  <c r="L28066"/>
  <c r="L28067"/>
  <c r="P28067" s="1"/>
  <c r="L28068"/>
  <c r="L28069"/>
  <c r="P28069" s="1"/>
  <c r="L28070"/>
  <c r="L28071"/>
  <c r="P28071" s="1"/>
  <c r="L28072"/>
  <c r="L28073"/>
  <c r="P28073" s="1"/>
  <c r="L28074"/>
  <c r="L28075"/>
  <c r="P28075" s="1"/>
  <c r="L28076"/>
  <c r="L28077"/>
  <c r="P28077" s="1"/>
  <c r="L28078"/>
  <c r="L28079"/>
  <c r="P28079" s="1"/>
  <c r="L28080"/>
  <c r="L28081"/>
  <c r="P28081" s="1"/>
  <c r="L28082"/>
  <c r="L28083"/>
  <c r="P28083" s="1"/>
  <c r="L28084"/>
  <c r="L28085"/>
  <c r="P28085" s="1"/>
  <c r="L28086"/>
  <c r="L28087"/>
  <c r="P28087" s="1"/>
  <c r="L28088"/>
  <c r="L28089"/>
  <c r="P28089" s="1"/>
  <c r="L28090"/>
  <c r="L28091"/>
  <c r="P28091" s="1"/>
  <c r="L28092"/>
  <c r="L28093"/>
  <c r="P28093" s="1"/>
  <c r="L28094"/>
  <c r="L28095"/>
  <c r="P28095" s="1"/>
  <c r="L28096"/>
  <c r="L28097"/>
  <c r="L28098"/>
  <c r="L28099"/>
  <c r="P28099" s="1"/>
  <c r="L28100"/>
  <c r="L28101"/>
  <c r="P28101" s="1"/>
  <c r="L28102"/>
  <c r="L28103"/>
  <c r="P28103" s="1"/>
  <c r="L28104"/>
  <c r="L28105"/>
  <c r="P28105" s="1"/>
  <c r="L28106"/>
  <c r="L28107"/>
  <c r="P28107" s="1"/>
  <c r="L28108"/>
  <c r="L28109"/>
  <c r="P28109" s="1"/>
  <c r="L28110"/>
  <c r="L28111"/>
  <c r="P28111" s="1"/>
  <c r="L28112"/>
  <c r="L28113"/>
  <c r="P28113" s="1"/>
  <c r="L28114"/>
  <c r="L28115"/>
  <c r="P28115" s="1"/>
  <c r="L28116"/>
  <c r="L28117"/>
  <c r="P28117" s="1"/>
  <c r="L28118"/>
  <c r="L28119"/>
  <c r="P28119" s="1"/>
  <c r="L28120"/>
  <c r="L28121"/>
  <c r="P28121" s="1"/>
  <c r="L28122"/>
  <c r="L28123"/>
  <c r="P28123" s="1"/>
  <c r="L28124"/>
  <c r="L28125"/>
  <c r="P28125" s="1"/>
  <c r="L28126"/>
  <c r="L28127"/>
  <c r="P28127" s="1"/>
  <c r="L28128"/>
  <c r="L28129"/>
  <c r="P28129" s="1"/>
  <c r="L28130"/>
  <c r="L28131"/>
  <c r="P28131" s="1"/>
  <c r="L28132"/>
  <c r="L28133"/>
  <c r="P28133" s="1"/>
  <c r="L28134"/>
  <c r="L28135"/>
  <c r="P28135" s="1"/>
  <c r="L28136"/>
  <c r="L28137"/>
  <c r="P28137" s="1"/>
  <c r="L28138"/>
  <c r="L28139"/>
  <c r="P28139" s="1"/>
  <c r="L28140"/>
  <c r="L28141"/>
  <c r="P28141" s="1"/>
  <c r="L28142"/>
  <c r="L28143"/>
  <c r="P28143" s="1"/>
  <c r="L28144"/>
  <c r="L28145"/>
  <c r="P28145" s="1"/>
  <c r="L28146"/>
  <c r="L28147"/>
  <c r="P28147" s="1"/>
  <c r="L28148"/>
  <c r="L28149"/>
  <c r="P28149" s="1"/>
  <c r="L28150"/>
  <c r="L28151"/>
  <c r="P28151" s="1"/>
  <c r="L28152"/>
  <c r="L28153"/>
  <c r="P28153" s="1"/>
  <c r="L28154"/>
  <c r="L28155"/>
  <c r="P28155" s="1"/>
  <c r="L28156"/>
  <c r="L28157"/>
  <c r="P28157" s="1"/>
  <c r="L28158"/>
  <c r="L28159"/>
  <c r="P28159" s="1"/>
  <c r="L28160"/>
  <c r="L28161"/>
  <c r="P28161" s="1"/>
  <c r="L28162"/>
  <c r="L28163"/>
  <c r="P28163" s="1"/>
  <c r="L28164"/>
  <c r="L28165"/>
  <c r="P28165" s="1"/>
  <c r="L28166"/>
  <c r="L28167"/>
  <c r="P28167" s="1"/>
  <c r="L28168"/>
  <c r="L28169"/>
  <c r="P28169" s="1"/>
  <c r="L28170"/>
  <c r="L28171"/>
  <c r="P28171" s="1"/>
  <c r="L28172"/>
  <c r="L28173"/>
  <c r="P28173" s="1"/>
  <c r="L28174"/>
  <c r="L28175"/>
  <c r="P28175" s="1"/>
  <c r="L28176"/>
  <c r="L28177"/>
  <c r="L28178"/>
  <c r="L28179"/>
  <c r="P28179" s="1"/>
  <c r="L28180"/>
  <c r="L28181"/>
  <c r="P28181" s="1"/>
  <c r="L28182"/>
  <c r="L28183"/>
  <c r="P28183" s="1"/>
  <c r="L28184"/>
  <c r="L28185"/>
  <c r="P28185" s="1"/>
  <c r="L28186"/>
  <c r="L28187"/>
  <c r="P28187" s="1"/>
  <c r="L28188"/>
  <c r="L28189"/>
  <c r="P28189" s="1"/>
  <c r="L28190"/>
  <c r="L28191"/>
  <c r="L28192"/>
  <c r="L28193"/>
  <c r="L28194"/>
  <c r="L28195"/>
  <c r="L28196"/>
  <c r="L28197"/>
  <c r="L28198"/>
  <c r="L28199"/>
  <c r="L28200"/>
  <c r="L28201"/>
  <c r="L28202"/>
  <c r="L28203"/>
  <c r="L28204"/>
  <c r="L28205"/>
  <c r="L28206"/>
  <c r="L28207"/>
  <c r="L28208"/>
  <c r="L28209"/>
  <c r="L28210"/>
  <c r="L28211"/>
  <c r="L28212"/>
  <c r="L28213"/>
  <c r="L28214"/>
  <c r="L28215"/>
  <c r="L28216"/>
  <c r="L28217"/>
  <c r="L28218"/>
  <c r="L28219"/>
  <c r="L28220"/>
  <c r="L28221"/>
  <c r="L28222"/>
  <c r="L28223"/>
  <c r="L28224"/>
  <c r="L28225"/>
  <c r="L28226"/>
  <c r="L28227"/>
  <c r="L28228"/>
  <c r="L28229"/>
  <c r="L28230"/>
  <c r="L28231"/>
  <c r="L28232"/>
  <c r="L28233"/>
  <c r="L28234"/>
  <c r="L28235"/>
  <c r="L28236"/>
  <c r="L28237"/>
  <c r="L28238"/>
  <c r="L28239"/>
  <c r="L28240"/>
  <c r="L28241"/>
  <c r="L28242"/>
  <c r="L28243"/>
  <c r="M12680"/>
  <c r="O12680" s="1"/>
  <c r="P22419" l="1"/>
  <c r="P21787"/>
  <c r="P21325"/>
  <c r="P21299"/>
  <c r="P18153"/>
  <c r="P17889"/>
  <c r="P17887"/>
  <c r="P17885"/>
  <c r="P17883"/>
  <c r="P17881"/>
  <c r="P17879"/>
  <c r="P17877"/>
  <c r="P17875"/>
  <c r="P17873"/>
  <c r="P17871"/>
  <c r="P17869"/>
  <c r="P17867"/>
  <c r="P17865"/>
  <c r="P17863"/>
  <c r="P17861"/>
  <c r="P17859"/>
  <c r="P17857"/>
  <c r="P17855"/>
  <c r="P17853"/>
  <c r="P17851"/>
  <c r="P17849"/>
  <c r="P17847"/>
  <c r="P17845"/>
  <c r="P17843"/>
  <c r="P17841"/>
  <c r="P17839"/>
  <c r="P17837"/>
  <c r="P17835"/>
  <c r="P17833"/>
  <c r="P17831"/>
  <c r="P17829"/>
  <c r="P17827"/>
  <c r="P17825"/>
  <c r="P17823"/>
  <c r="P17821"/>
  <c r="P17819"/>
  <c r="P17817"/>
  <c r="P17815"/>
  <c r="P17813"/>
  <c r="P17811"/>
  <c r="P17809"/>
  <c r="P17807"/>
  <c r="P17805"/>
  <c r="P17803"/>
  <c r="P17801"/>
  <c r="P17799"/>
  <c r="P17797"/>
  <c r="P17795"/>
  <c r="P17793"/>
  <c r="P17791"/>
  <c r="P17789"/>
  <c r="P17787"/>
  <c r="P17785"/>
  <c r="P17783"/>
  <c r="P17781"/>
  <c r="P17779"/>
  <c r="P17777"/>
  <c r="P17775"/>
  <c r="P17773"/>
  <c r="P17771"/>
  <c r="P17769"/>
  <c r="P17767"/>
  <c r="P17765"/>
  <c r="P17763"/>
  <c r="P17761"/>
  <c r="P17759"/>
  <c r="P17757"/>
  <c r="P17755"/>
  <c r="P17753"/>
  <c r="P17751"/>
  <c r="P17749"/>
  <c r="P17747"/>
  <c r="P17745"/>
  <c r="P17743"/>
  <c r="P17741"/>
  <c r="P17739"/>
  <c r="P17737"/>
  <c r="P17735"/>
  <c r="P17733"/>
  <c r="P17731"/>
  <c r="P17729"/>
  <c r="P17727"/>
  <c r="P17725"/>
  <c r="P17723"/>
  <c r="P17721"/>
  <c r="P17719"/>
  <c r="P17717"/>
  <c r="P17715"/>
  <c r="P17713"/>
  <c r="P17711"/>
  <c r="P17709"/>
  <c r="P17707"/>
  <c r="P17705"/>
  <c r="P17703"/>
  <c r="P17701"/>
  <c r="P17699"/>
  <c r="P17697"/>
  <c r="P17695"/>
  <c r="P17693"/>
  <c r="P17691"/>
  <c r="P17689"/>
  <c r="P17687"/>
  <c r="P17685"/>
  <c r="P17683"/>
  <c r="P17681"/>
  <c r="P17679"/>
  <c r="P17677"/>
  <c r="P17675"/>
  <c r="P17673"/>
  <c r="P17671"/>
  <c r="P17669"/>
  <c r="P17667"/>
  <c r="P17665"/>
  <c r="P17663"/>
  <c r="P17661"/>
  <c r="P17659"/>
  <c r="P17657"/>
  <c r="P17655"/>
  <c r="P17653"/>
  <c r="P17651"/>
  <c r="P17649"/>
  <c r="P17647"/>
  <c r="P17645"/>
  <c r="P17643"/>
  <c r="P17641"/>
  <c r="P17639"/>
  <c r="P17637"/>
  <c r="P17635"/>
  <c r="P17633"/>
  <c r="P17631"/>
  <c r="P17629"/>
  <c r="P17627"/>
  <c r="P17625"/>
  <c r="P17623"/>
  <c r="P17621"/>
  <c r="P17619"/>
  <c r="P17617"/>
  <c r="P17615"/>
  <c r="P17613"/>
  <c r="P17611"/>
  <c r="P17609"/>
  <c r="P17607"/>
  <c r="P17605"/>
  <c r="P17603"/>
  <c r="P17601"/>
  <c r="P17599"/>
  <c r="P17597"/>
  <c r="P17595"/>
  <c r="P17593"/>
  <c r="P17591"/>
  <c r="P17589"/>
  <c r="P17587"/>
  <c r="P17585"/>
  <c r="P17583"/>
  <c r="P17581"/>
  <c r="P17579"/>
  <c r="P17577"/>
  <c r="P17575"/>
  <c r="P17573"/>
  <c r="P17571"/>
  <c r="P17569"/>
  <c r="P17567"/>
  <c r="P17565"/>
  <c r="P17563"/>
  <c r="P17561"/>
  <c r="P17559"/>
  <c r="P17557"/>
  <c r="P17555"/>
  <c r="P17553"/>
  <c r="P17551"/>
  <c r="P17549"/>
  <c r="P17547"/>
  <c r="P17545"/>
  <c r="P17543"/>
  <c r="P17541"/>
  <c r="P17539"/>
  <c r="P17537"/>
  <c r="P17535"/>
  <c r="P17533"/>
  <c r="P17531"/>
  <c r="P17529"/>
  <c r="P17527"/>
  <c r="P17525"/>
  <c r="P17523"/>
  <c r="P17521"/>
  <c r="P17519"/>
  <c r="P17517"/>
  <c r="P17515"/>
  <c r="P17513"/>
  <c r="P17511"/>
  <c r="P17509"/>
  <c r="P17507"/>
  <c r="P17505"/>
  <c r="P17503"/>
  <c r="P17501"/>
  <c r="P17499"/>
  <c r="P17497"/>
  <c r="P17495"/>
  <c r="P17493"/>
  <c r="P17491"/>
  <c r="P17489"/>
  <c r="P17487"/>
  <c r="P17485"/>
  <c r="P17483"/>
  <c r="P17481"/>
  <c r="P17479"/>
  <c r="P17477"/>
  <c r="P17475"/>
  <c r="P17473"/>
  <c r="P17471"/>
  <c r="P17469"/>
  <c r="P17467"/>
  <c r="P17465"/>
  <c r="P17463"/>
  <c r="P17461"/>
  <c r="P17459"/>
  <c r="P17457"/>
  <c r="P17455"/>
  <c r="P17453"/>
  <c r="P17451"/>
  <c r="P17449"/>
  <c r="P17447"/>
  <c r="P17445"/>
  <c r="P17443"/>
  <c r="P17441"/>
  <c r="P17439"/>
  <c r="P17437"/>
  <c r="P17435"/>
  <c r="P17433"/>
  <c r="P17431"/>
  <c r="P17429"/>
  <c r="P17427"/>
  <c r="P17425"/>
  <c r="P17423"/>
  <c r="P17421"/>
  <c r="P17419"/>
  <c r="P17417"/>
  <c r="P17415"/>
  <c r="P17413"/>
  <c r="P17411"/>
  <c r="P17409"/>
  <c r="P17407"/>
  <c r="P17405"/>
  <c r="P17403"/>
  <c r="P17401"/>
  <c r="P17399"/>
  <c r="P17397"/>
  <c r="P17395"/>
  <c r="P17393"/>
  <c r="P17391"/>
  <c r="P17389"/>
  <c r="P17387"/>
  <c r="P17385"/>
  <c r="P17383"/>
  <c r="P17381"/>
  <c r="P17379"/>
  <c r="P17377"/>
  <c r="P17375"/>
  <c r="P17373"/>
  <c r="P17371"/>
  <c r="P17369"/>
  <c r="P17367"/>
  <c r="P17365"/>
  <c r="P17363"/>
  <c r="P17361"/>
  <c r="P17359"/>
  <c r="P17357"/>
  <c r="P17355"/>
  <c r="P17353"/>
  <c r="P17351"/>
  <c r="P17349"/>
  <c r="P17347"/>
  <c r="P17345"/>
  <c r="P17343"/>
  <c r="P17341"/>
  <c r="P17339"/>
  <c r="P17337"/>
  <c r="P17335"/>
  <c r="P17333"/>
  <c r="P17331"/>
  <c r="P17329"/>
  <c r="P17327"/>
  <c r="P17325"/>
  <c r="P17323"/>
  <c r="P17321"/>
  <c r="P17319"/>
  <c r="P17317"/>
  <c r="P17315"/>
  <c r="P17313"/>
  <c r="P17311"/>
  <c r="P17309"/>
  <c r="P17307"/>
  <c r="P17305"/>
  <c r="P17303"/>
  <c r="P17301"/>
  <c r="P17299"/>
  <c r="P17297"/>
  <c r="P17295"/>
  <c r="P17293"/>
  <c r="P17291"/>
  <c r="P17289"/>
  <c r="P17287"/>
  <c r="P17285"/>
  <c r="P17283"/>
  <c r="P17281"/>
  <c r="P17279"/>
  <c r="P17277"/>
  <c r="P17275"/>
  <c r="P17273"/>
  <c r="P17271"/>
  <c r="P17269"/>
  <c r="P17267"/>
  <c r="P17265"/>
  <c r="P17263"/>
  <c r="P17261"/>
  <c r="P17259"/>
  <c r="P17257"/>
  <c r="P17255"/>
  <c r="P17253"/>
  <c r="P17251"/>
  <c r="P17249"/>
  <c r="P17247"/>
  <c r="P17245"/>
  <c r="P17243"/>
  <c r="P17241"/>
  <c r="P17239"/>
  <c r="P17237"/>
  <c r="P17235"/>
  <c r="P17233"/>
  <c r="P17231"/>
  <c r="P17229"/>
  <c r="P17227"/>
  <c r="P17225"/>
  <c r="P17223"/>
  <c r="P17221"/>
  <c r="P17219"/>
  <c r="P17217"/>
  <c r="P17215"/>
  <c r="P17213"/>
  <c r="P17211"/>
  <c r="P17209"/>
  <c r="P17207"/>
  <c r="P17205"/>
  <c r="P17203"/>
  <c r="P17201"/>
  <c r="P17199"/>
  <c r="P17197"/>
  <c r="P17195"/>
  <c r="P17193"/>
  <c r="P17191"/>
  <c r="P17189"/>
  <c r="P17187"/>
  <c r="P17185"/>
  <c r="P17183"/>
  <c r="P17181"/>
  <c r="P17179"/>
  <c r="P17177"/>
  <c r="P17175"/>
  <c r="P17173"/>
  <c r="P17171"/>
  <c r="P17169"/>
  <c r="P17167"/>
  <c r="P17165"/>
  <c r="P17163"/>
  <c r="P17161"/>
  <c r="P17159"/>
  <c r="P17157"/>
  <c r="P17155"/>
  <c r="P17153"/>
  <c r="P17151"/>
  <c r="P17149"/>
  <c r="P17147"/>
  <c r="P17145"/>
  <c r="P17143"/>
  <c r="P17141"/>
  <c r="P17139"/>
  <c r="P17137"/>
  <c r="P17135"/>
  <c r="P17133"/>
  <c r="P17131"/>
  <c r="P17129"/>
  <c r="P17127"/>
  <c r="P17125"/>
  <c r="P17123"/>
  <c r="P17121"/>
  <c r="P17119"/>
  <c r="P17117"/>
  <c r="P17115"/>
  <c r="P17113"/>
  <c r="P17111"/>
  <c r="P17109"/>
  <c r="P17107"/>
  <c r="P17105"/>
  <c r="P17103"/>
  <c r="P17101"/>
  <c r="P17099"/>
  <c r="P17097"/>
  <c r="P17095"/>
  <c r="P17093"/>
  <c r="P17091"/>
  <c r="P17089"/>
  <c r="P17087"/>
  <c r="P17085"/>
  <c r="P17083"/>
  <c r="P17081"/>
  <c r="P17079"/>
  <c r="P17077"/>
  <c r="P17075"/>
  <c r="P17073"/>
  <c r="P17071"/>
  <c r="P17069"/>
  <c r="P17067"/>
  <c r="P17065"/>
  <c r="P17063"/>
  <c r="P17061"/>
  <c r="P17059"/>
  <c r="P17057"/>
  <c r="P17055"/>
  <c r="P17053"/>
  <c r="P17051"/>
  <c r="P17049"/>
  <c r="P17047"/>
  <c r="P17045"/>
  <c r="P17043"/>
  <c r="P17041"/>
  <c r="P17039"/>
  <c r="P17037"/>
  <c r="P17035"/>
  <c r="P17033"/>
  <c r="P17031"/>
  <c r="P17029"/>
  <c r="P17027"/>
  <c r="P17025"/>
  <c r="P17023"/>
  <c r="P17021"/>
  <c r="P17019"/>
  <c r="P17017"/>
  <c r="P17015"/>
  <c r="P17013"/>
  <c r="P17011"/>
  <c r="P17009"/>
  <c r="P17007"/>
  <c r="P17005"/>
  <c r="P17003"/>
  <c r="P17001"/>
  <c r="P16999"/>
  <c r="P16997"/>
  <c r="P16995"/>
  <c r="P16993"/>
  <c r="P16991"/>
  <c r="P16989"/>
  <c r="P16987"/>
  <c r="P16985"/>
  <c r="P16983"/>
  <c r="P16981"/>
  <c r="P16979"/>
  <c r="P16977"/>
  <c r="P16975"/>
  <c r="P16973"/>
  <c r="P16971"/>
  <c r="P16969"/>
  <c r="P16967"/>
  <c r="P16965"/>
  <c r="P16963"/>
  <c r="P16961"/>
  <c r="P16959"/>
  <c r="P16957"/>
  <c r="P16955"/>
  <c r="P16953"/>
  <c r="P16951"/>
  <c r="P16949"/>
  <c r="P16947"/>
  <c r="P16945"/>
  <c r="P16943"/>
  <c r="P16941"/>
  <c r="P16939"/>
  <c r="P16937"/>
  <c r="P16935"/>
  <c r="P16933"/>
  <c r="P16931"/>
  <c r="P16929"/>
  <c r="P16927"/>
  <c r="P16925"/>
  <c r="P16923"/>
  <c r="P16921"/>
  <c r="P16919"/>
  <c r="P16917"/>
  <c r="P16915"/>
  <c r="P16913"/>
  <c r="P16911"/>
  <c r="P16909"/>
  <c r="P16907"/>
  <c r="P16905"/>
  <c r="P16903"/>
  <c r="P16901"/>
  <c r="P16899"/>
  <c r="P16897"/>
  <c r="P16895"/>
  <c r="P16893"/>
  <c r="P16891"/>
  <c r="P16889"/>
  <c r="P16887"/>
  <c r="P16885"/>
  <c r="P16883"/>
  <c r="P16881"/>
  <c r="P16879"/>
  <c r="P16877"/>
  <c r="P16875"/>
  <c r="P16873"/>
  <c r="P16871"/>
  <c r="P16869"/>
  <c r="P16867"/>
  <c r="P16865"/>
  <c r="P16863"/>
  <c r="P16861"/>
  <c r="P16859"/>
  <c r="P16857"/>
  <c r="P16855"/>
  <c r="P16853"/>
  <c r="P16851"/>
  <c r="P16849"/>
  <c r="P16847"/>
  <c r="P16845"/>
  <c r="P16843"/>
  <c r="P16841"/>
  <c r="P16839"/>
  <c r="P16837"/>
  <c r="P16835"/>
  <c r="P16833"/>
  <c r="P16831"/>
  <c r="P16829"/>
  <c r="P16827"/>
  <c r="P16825"/>
  <c r="P16823"/>
  <c r="P16821"/>
  <c r="P16819"/>
  <c r="P16817"/>
  <c r="P16815"/>
  <c r="P16813"/>
  <c r="P16811"/>
  <c r="P16809"/>
  <c r="P16807"/>
  <c r="P26833"/>
  <c r="P26503"/>
  <c r="P24892"/>
  <c r="P26829"/>
  <c r="P22417"/>
  <c r="P22205"/>
  <c r="P21991"/>
  <c r="P21989"/>
  <c r="P21987"/>
  <c r="P22415"/>
  <c r="P22413"/>
  <c r="P21509"/>
  <c r="P21429"/>
  <c r="P21295"/>
  <c r="P22227"/>
  <c r="P21507"/>
  <c r="P21291"/>
  <c r="P12559"/>
  <c r="P28190"/>
  <c r="P28188"/>
  <c r="P28186"/>
  <c r="P28184"/>
  <c r="P28182"/>
  <c r="P28180"/>
  <c r="P28178"/>
  <c r="P28176"/>
  <c r="P28174"/>
  <c r="P28172"/>
  <c r="P28170"/>
  <c r="P28168"/>
  <c r="P28166"/>
  <c r="P28164"/>
  <c r="P28162"/>
  <c r="P28160"/>
  <c r="P28158"/>
  <c r="P28156"/>
  <c r="P28154"/>
  <c r="P28152"/>
  <c r="P28150"/>
  <c r="P28148"/>
  <c r="P28146"/>
  <c r="P28144"/>
  <c r="P28142"/>
  <c r="P28140"/>
  <c r="P28138"/>
  <c r="P28136"/>
  <c r="P28134"/>
  <c r="P28132"/>
  <c r="P28130"/>
  <c r="P28128"/>
  <c r="P28126"/>
  <c r="P28124"/>
  <c r="P28122"/>
  <c r="P28120"/>
  <c r="P28118"/>
  <c r="P28116"/>
  <c r="P28114"/>
  <c r="P28112"/>
  <c r="P28110"/>
  <c r="P28108"/>
  <c r="P28106"/>
  <c r="P28104"/>
  <c r="P28102"/>
  <c r="P28100"/>
  <c r="P28098"/>
  <c r="P28096"/>
  <c r="P28094"/>
  <c r="P28092"/>
  <c r="P28090"/>
  <c r="P28088"/>
  <c r="P28082"/>
  <c r="P28080"/>
  <c r="P28076"/>
  <c r="P28074"/>
  <c r="P28072"/>
  <c r="P28070"/>
  <c r="P28068"/>
  <c r="P28066"/>
  <c r="P28064"/>
  <c r="P28062"/>
  <c r="P28060"/>
  <c r="P28058"/>
  <c r="P28056"/>
  <c r="P28054"/>
  <c r="P28052"/>
  <c r="P28050"/>
  <c r="P28048"/>
  <c r="P28046"/>
  <c r="P28044"/>
  <c r="P28042"/>
  <c r="P28040"/>
  <c r="P28038"/>
  <c r="P28036"/>
  <c r="P28034"/>
  <c r="P28032"/>
  <c r="P28030"/>
  <c r="P28028"/>
  <c r="P28026"/>
  <c r="P28024"/>
  <c r="P28022"/>
  <c r="P28020"/>
  <c r="P28018"/>
  <c r="P28016"/>
  <c r="P28014"/>
  <c r="P28012"/>
  <c r="P28010"/>
  <c r="P28008"/>
  <c r="P28006"/>
  <c r="P28004"/>
  <c r="P28002"/>
  <c r="P28000"/>
  <c r="P27998"/>
  <c r="P27996"/>
  <c r="P27994"/>
  <c r="P27992"/>
  <c r="P27990"/>
  <c r="P27988"/>
  <c r="P27986"/>
  <c r="P27984"/>
  <c r="P27982"/>
  <c r="P27978"/>
  <c r="P27976"/>
  <c r="P27974"/>
  <c r="P27972"/>
  <c r="P27970"/>
  <c r="P27968"/>
  <c r="P27966"/>
  <c r="P27964"/>
  <c r="P27962"/>
  <c r="P27960"/>
  <c r="P27958"/>
  <c r="P27956"/>
  <c r="P27954"/>
  <c r="P27952"/>
  <c r="P27950"/>
  <c r="P27948"/>
  <c r="P27946"/>
  <c r="P27944"/>
  <c r="P27942"/>
  <c r="P27940"/>
  <c r="P27938"/>
  <c r="P27936"/>
  <c r="P27934"/>
  <c r="P27932"/>
  <c r="P27930"/>
  <c r="P27928"/>
  <c r="P27926"/>
  <c r="P27924"/>
  <c r="P27922"/>
  <c r="P27920"/>
  <c r="P27918"/>
  <c r="P27916"/>
  <c r="P27914"/>
  <c r="P27912"/>
  <c r="P27910"/>
  <c r="P27908"/>
  <c r="P27904"/>
  <c r="P27902"/>
  <c r="P27900"/>
  <c r="P27898"/>
  <c r="P27896"/>
  <c r="P27894"/>
  <c r="P27892"/>
  <c r="P27890"/>
  <c r="P27888"/>
  <c r="P27886"/>
  <c r="P27884"/>
  <c r="P27882"/>
  <c r="P27880"/>
  <c r="P27878"/>
  <c r="P27876"/>
  <c r="P27874"/>
  <c r="P27872"/>
  <c r="P27870"/>
  <c r="P27868"/>
  <c r="P27866"/>
  <c r="P27864"/>
  <c r="P27862"/>
  <c r="P27860"/>
  <c r="P27858"/>
  <c r="P27856"/>
  <c r="P27854"/>
  <c r="P27852"/>
  <c r="P27850"/>
  <c r="P27848"/>
  <c r="P27846"/>
  <c r="P27844"/>
  <c r="P27842"/>
  <c r="P27840"/>
  <c r="P27838"/>
  <c r="P27836"/>
  <c r="P27834"/>
  <c r="P27832"/>
  <c r="P27830"/>
  <c r="P27828"/>
  <c r="P27826"/>
  <c r="P25622"/>
  <c r="P25620"/>
  <c r="P25618"/>
  <c r="P25616"/>
  <c r="P25614"/>
  <c r="P25612"/>
  <c r="P25610"/>
  <c r="P25608"/>
  <c r="P25606"/>
  <c r="P25604"/>
  <c r="P25602"/>
  <c r="P25600"/>
  <c r="P25598"/>
  <c r="P25596"/>
  <c r="P25594"/>
  <c r="P25592"/>
  <c r="P25590"/>
  <c r="P25588"/>
  <c r="P25586"/>
  <c r="P25584"/>
  <c r="P25582"/>
  <c r="P25580"/>
  <c r="P25578"/>
  <c r="P25576"/>
  <c r="P25574"/>
  <c r="P25572"/>
  <c r="P25570"/>
  <c r="P25568"/>
  <c r="P25566"/>
  <c r="P25564"/>
  <c r="P25562"/>
  <c r="P25560"/>
  <c r="P25558"/>
  <c r="P25556"/>
  <c r="P25554"/>
  <c r="P25552"/>
  <c r="P25548"/>
  <c r="P25546"/>
  <c r="P25544"/>
  <c r="P25542"/>
  <c r="P25540"/>
  <c r="P25538"/>
  <c r="P25536"/>
  <c r="P25367"/>
  <c r="P25365"/>
  <c r="P25363"/>
  <c r="P25361"/>
  <c r="P25359"/>
  <c r="P25357"/>
  <c r="P25355"/>
  <c r="P25353"/>
  <c r="P25351"/>
  <c r="P25349"/>
  <c r="P25347"/>
  <c r="P25345"/>
  <c r="P25343"/>
  <c r="P25341"/>
  <c r="P25339"/>
  <c r="P25337"/>
  <c r="P25335"/>
  <c r="P25333"/>
  <c r="P25331"/>
  <c r="P25329"/>
  <c r="P25327"/>
  <c r="P25325"/>
  <c r="P25323"/>
  <c r="P25321"/>
  <c r="P25319"/>
  <c r="P25317"/>
  <c r="P25315"/>
  <c r="P25313"/>
  <c r="P25311"/>
  <c r="P25309"/>
  <c r="P25307"/>
  <c r="P25305"/>
  <c r="P25303"/>
  <c r="P25301"/>
  <c r="P25299"/>
  <c r="P25297"/>
  <c r="P25295"/>
  <c r="P25293"/>
  <c r="P25291"/>
  <c r="P25289"/>
  <c r="P25287"/>
  <c r="P25285"/>
  <c r="P25283"/>
  <c r="P25281"/>
  <c r="P25279"/>
  <c r="P25277"/>
  <c r="P25275"/>
  <c r="P25273"/>
  <c r="P25271"/>
  <c r="P25269"/>
  <c r="P25267"/>
  <c r="P25265"/>
  <c r="P25263"/>
  <c r="P25261"/>
  <c r="P25259"/>
  <c r="P25257"/>
  <c r="P25255"/>
  <c r="P25253"/>
  <c r="P25251"/>
  <c r="P25249"/>
  <c r="P25247"/>
  <c r="P25245"/>
  <c r="P25243"/>
  <c r="P25241"/>
  <c r="P25239"/>
  <c r="P25237"/>
  <c r="P25235"/>
  <c r="P25233"/>
  <c r="P25231"/>
  <c r="P25229"/>
  <c r="P25227"/>
  <c r="P25225"/>
  <c r="P25223"/>
  <c r="P25221"/>
  <c r="P25219"/>
  <c r="P25217"/>
  <c r="P25215"/>
  <c r="P25213"/>
  <c r="P25211"/>
  <c r="P25209"/>
  <c r="P25207"/>
  <c r="P25205"/>
  <c r="P25203"/>
  <c r="P25201"/>
  <c r="P25199"/>
  <c r="P25197"/>
  <c r="P25195"/>
  <c r="P25193"/>
  <c r="P25191"/>
  <c r="P25189"/>
  <c r="P25187"/>
  <c r="P25185"/>
  <c r="P25183"/>
  <c r="P25181"/>
  <c r="P25179"/>
  <c r="P25177"/>
  <c r="P25175"/>
  <c r="P25173"/>
  <c r="P25171"/>
  <c r="P25169"/>
  <c r="P25167"/>
  <c r="P25165"/>
  <c r="P25163"/>
  <c r="P25161"/>
  <c r="P25159"/>
  <c r="P25157"/>
  <c r="P25153"/>
  <c r="P25151"/>
  <c r="P25149"/>
  <c r="P25147"/>
  <c r="P25145"/>
  <c r="P25143"/>
  <c r="P25141"/>
  <c r="P25139"/>
  <c r="P25137"/>
  <c r="P25135"/>
  <c r="P25133"/>
  <c r="P25131"/>
  <c r="P25129"/>
  <c r="P25127"/>
  <c r="P25125"/>
  <c r="P25123"/>
  <c r="P25121"/>
  <c r="P25119"/>
  <c r="P25117"/>
  <c r="P25115"/>
  <c r="P25111"/>
  <c r="P25109"/>
  <c r="P25107"/>
  <c r="P25105"/>
  <c r="P25103"/>
  <c r="P25101"/>
  <c r="P25099"/>
  <c r="P25097"/>
  <c r="P25095"/>
  <c r="P25093"/>
  <c r="P25091"/>
  <c r="P25089"/>
  <c r="P25087"/>
  <c r="P25085"/>
  <c r="P25083"/>
  <c r="P25081"/>
  <c r="P25079"/>
  <c r="P25077"/>
  <c r="P25075"/>
  <c r="P25073"/>
  <c r="P25071"/>
  <c r="P25069"/>
  <c r="P25067"/>
  <c r="P25065"/>
  <c r="P25063"/>
  <c r="P25061"/>
  <c r="P25059"/>
  <c r="P25057"/>
  <c r="P25055"/>
  <c r="P25053"/>
  <c r="P25051"/>
  <c r="P25049"/>
  <c r="P25047"/>
  <c r="P25045"/>
  <c r="P25043"/>
  <c r="P25041"/>
  <c r="P25039"/>
  <c r="P25037"/>
  <c r="P25035"/>
  <c r="P25033"/>
  <c r="P25031"/>
  <c r="P25029"/>
  <c r="P25027"/>
  <c r="P25025"/>
  <c r="P25023"/>
  <c r="P25021"/>
  <c r="P25019"/>
  <c r="P25015"/>
  <c r="P25013"/>
  <c r="P25011"/>
  <c r="P25009"/>
  <c r="P25007"/>
  <c r="P25005"/>
  <c r="P25003"/>
  <c r="P25001"/>
  <c r="P24999"/>
  <c r="P24997"/>
  <c r="P24995"/>
  <c r="P24993"/>
  <c r="P24991"/>
  <c r="P24989"/>
  <c r="P24987"/>
  <c r="P24985"/>
  <c r="P24983"/>
  <c r="P24981"/>
  <c r="P24979"/>
  <c r="P24977"/>
  <c r="P24975"/>
  <c r="P24973"/>
  <c r="P24971"/>
  <c r="P24969"/>
  <c r="P24967"/>
  <c r="P24965"/>
  <c r="P24963"/>
  <c r="P24961"/>
  <c r="P24959"/>
  <c r="P24957"/>
  <c r="P24955"/>
  <c r="P24953"/>
  <c r="P24951"/>
  <c r="P24949"/>
  <c r="P24947"/>
  <c r="P24945"/>
  <c r="P24943"/>
  <c r="P24941"/>
  <c r="P24939"/>
  <c r="P24937"/>
  <c r="P24935"/>
  <c r="P24933"/>
  <c r="P24931"/>
  <c r="P24929"/>
  <c r="P24927"/>
  <c r="P24925"/>
  <c r="P24923"/>
  <c r="P24921"/>
  <c r="P24919"/>
  <c r="P24917"/>
  <c r="P24915"/>
  <c r="P24911"/>
  <c r="P24909"/>
  <c r="P24907"/>
  <c r="P24905"/>
  <c r="P24903"/>
  <c r="P24901"/>
  <c r="P24899"/>
  <c r="P24897"/>
  <c r="P24895"/>
  <c r="P24893"/>
  <c r="P24891"/>
  <c r="P24889"/>
  <c r="P24887"/>
  <c r="P24885"/>
  <c r="P24883"/>
  <c r="P24881"/>
  <c r="P24879"/>
  <c r="P24877"/>
  <c r="P24875"/>
  <c r="P24873"/>
  <c r="P24871"/>
  <c r="P24869"/>
  <c r="P24867"/>
  <c r="P24865"/>
  <c r="P24863"/>
  <c r="P24861"/>
  <c r="P24859"/>
  <c r="P24857"/>
  <c r="P24855"/>
  <c r="P24853"/>
  <c r="P24851"/>
  <c r="P24849"/>
  <c r="P24847"/>
  <c r="P24845"/>
  <c r="P24843"/>
  <c r="P24841"/>
  <c r="P24839"/>
  <c r="P24837"/>
  <c r="P24835"/>
  <c r="P24833"/>
  <c r="P24831"/>
  <c r="P24829"/>
  <c r="P24827"/>
  <c r="P24825"/>
  <c r="P24823"/>
  <c r="P24821"/>
  <c r="P24819"/>
  <c r="P24817"/>
  <c r="P24815"/>
  <c r="P24813"/>
  <c r="P24811"/>
  <c r="P24809"/>
  <c r="P24807"/>
  <c r="P24805"/>
  <c r="P24803"/>
  <c r="P24801"/>
  <c r="P24799"/>
  <c r="P24797"/>
  <c r="P24795"/>
  <c r="P24793"/>
  <c r="P24791"/>
  <c r="P24789"/>
  <c r="P24787"/>
  <c r="P24785"/>
  <c r="P24783"/>
  <c r="P24781"/>
  <c r="P24779"/>
  <c r="P24777"/>
  <c r="P24775"/>
  <c r="P24773"/>
  <c r="P24771"/>
  <c r="P24769"/>
  <c r="P24767"/>
  <c r="P24765"/>
  <c r="P24763"/>
  <c r="P24761"/>
  <c r="P24759"/>
  <c r="P24757"/>
  <c r="P24755"/>
  <c r="P24753"/>
  <c r="P24751"/>
  <c r="P24749"/>
  <c r="P24747"/>
  <c r="P24745"/>
  <c r="P24743"/>
  <c r="P24741"/>
  <c r="P24739"/>
  <c r="P26989"/>
  <c r="P26501"/>
  <c r="P24758"/>
  <c r="P12302"/>
  <c r="P12102"/>
  <c r="P11922"/>
  <c r="P11652"/>
  <c r="P11650"/>
  <c r="P11648"/>
  <c r="P11646"/>
  <c r="P11644"/>
  <c r="P11642"/>
  <c r="P11640"/>
  <c r="P11638"/>
  <c r="P11636"/>
  <c r="P11634"/>
  <c r="P11632"/>
  <c r="P11630"/>
  <c r="P11628"/>
  <c r="P11626"/>
  <c r="P11624"/>
  <c r="P11622"/>
  <c r="P11620"/>
  <c r="P11618"/>
  <c r="P11616"/>
  <c r="P11614"/>
  <c r="P11612"/>
  <c r="P11610"/>
  <c r="P11608"/>
  <c r="P11606"/>
  <c r="P11604"/>
  <c r="P11602"/>
  <c r="P11600"/>
  <c r="P11598"/>
  <c r="P11596"/>
  <c r="P11594"/>
  <c r="P11592"/>
  <c r="P11590"/>
  <c r="P11588"/>
  <c r="P11586"/>
  <c r="P11584"/>
  <c r="P11582"/>
  <c r="P11580"/>
  <c r="P11578"/>
  <c r="P11576"/>
  <c r="P11574"/>
  <c r="P11572"/>
  <c r="P11570"/>
  <c r="P11568"/>
  <c r="P11566"/>
  <c r="P11564"/>
  <c r="P11562"/>
  <c r="P11560"/>
  <c r="P11558"/>
  <c r="P11556"/>
  <c r="P11554"/>
  <c r="P11552"/>
  <c r="P11550"/>
  <c r="P11548"/>
  <c r="P11546"/>
  <c r="P11544"/>
  <c r="P11542"/>
  <c r="P11540"/>
  <c r="P11538"/>
  <c r="P11536"/>
  <c r="P11534"/>
  <c r="P11532"/>
  <c r="P11530"/>
  <c r="P11528"/>
  <c r="P11526"/>
  <c r="P11524"/>
  <c r="P11522"/>
  <c r="P11520"/>
  <c r="P11518"/>
  <c r="P11516"/>
  <c r="P11514"/>
  <c r="P11512"/>
  <c r="P11510"/>
  <c r="P11508"/>
  <c r="P11506"/>
  <c r="P11504"/>
  <c r="P11502"/>
  <c r="P11500"/>
  <c r="P11498"/>
  <c r="P11496"/>
  <c r="P11494"/>
  <c r="P11492"/>
  <c r="P11490"/>
  <c r="P25113"/>
  <c r="P27980"/>
  <c r="P22203"/>
  <c r="P21965"/>
  <c r="P21505"/>
  <c r="P21293"/>
  <c r="P25550"/>
  <c r="P25155"/>
  <c r="P26549"/>
  <c r="P26547"/>
  <c r="P26545"/>
  <c r="P26543"/>
  <c r="P26541"/>
  <c r="P26539"/>
  <c r="P26537"/>
  <c r="P26535"/>
  <c r="P26533"/>
  <c r="P26531"/>
  <c r="P26529"/>
  <c r="P26527"/>
  <c r="P26525"/>
  <c r="P26523"/>
  <c r="P26521"/>
  <c r="P26519"/>
  <c r="P26517"/>
  <c r="P26515"/>
  <c r="P26513"/>
  <c r="P26499"/>
  <c r="P22204"/>
  <c r="P21812"/>
  <c r="P21522"/>
  <c r="P27906"/>
  <c r="P27824"/>
  <c r="P27822"/>
  <c r="P27820"/>
  <c r="P27818"/>
  <c r="P27816"/>
  <c r="P27814"/>
  <c r="P27812"/>
  <c r="P27810"/>
  <c r="P27808"/>
  <c r="P27806"/>
  <c r="P27804"/>
  <c r="P27802"/>
  <c r="P27800"/>
  <c r="P27798"/>
  <c r="P27796"/>
  <c r="P27794"/>
  <c r="P27792"/>
  <c r="P27790"/>
  <c r="P27788"/>
  <c r="P27786"/>
  <c r="P27784"/>
  <c r="P27782"/>
  <c r="P27780"/>
  <c r="P27778"/>
  <c r="P27776"/>
  <c r="P27774"/>
  <c r="P27772"/>
  <c r="P27770"/>
  <c r="P27768"/>
  <c r="P27766"/>
  <c r="P27764"/>
  <c r="P27762"/>
  <c r="P27760"/>
  <c r="P27758"/>
  <c r="P27756"/>
  <c r="P27754"/>
  <c r="P27752"/>
  <c r="P27750"/>
  <c r="P27748"/>
  <c r="P27746"/>
  <c r="P27744"/>
  <c r="P27742"/>
  <c r="P27740"/>
  <c r="P27738"/>
  <c r="P27736"/>
  <c r="P27734"/>
  <c r="P27732"/>
  <c r="P27730"/>
  <c r="P27728"/>
  <c r="P27726"/>
  <c r="P27724"/>
  <c r="P27722"/>
  <c r="P27720"/>
  <c r="P27718"/>
  <c r="P27716"/>
  <c r="P27714"/>
  <c r="P27712"/>
  <c r="P27710"/>
  <c r="P27708"/>
  <c r="P27706"/>
  <c r="P27704"/>
  <c r="P27702"/>
  <c r="P27700"/>
  <c r="P27698"/>
  <c r="P27696"/>
  <c r="P27694"/>
  <c r="P27692"/>
  <c r="P27690"/>
  <c r="P27688"/>
  <c r="P27686"/>
  <c r="P27684"/>
  <c r="P27682"/>
  <c r="P27680"/>
  <c r="P27678"/>
  <c r="P27676"/>
  <c r="P27674"/>
  <c r="P27672"/>
  <c r="P27670"/>
  <c r="P27668"/>
  <c r="P27666"/>
  <c r="P27662"/>
  <c r="P27660"/>
  <c r="P27658"/>
  <c r="P27656"/>
  <c r="P27654"/>
  <c r="P27652"/>
  <c r="P27650"/>
  <c r="P27648"/>
  <c r="P27646"/>
  <c r="P27644"/>
  <c r="P27642"/>
  <c r="P27640"/>
  <c r="P27638"/>
  <c r="P27636"/>
  <c r="P27634"/>
  <c r="P27632"/>
  <c r="P27630"/>
  <c r="P27628"/>
  <c r="P27626"/>
  <c r="P27624"/>
  <c r="P27622"/>
  <c r="P27620"/>
  <c r="P27618"/>
  <c r="P27616"/>
  <c r="P27614"/>
  <c r="P27612"/>
  <c r="P27610"/>
  <c r="P27608"/>
  <c r="P27606"/>
  <c r="P27604"/>
  <c r="P27602"/>
  <c r="P27600"/>
  <c r="P27598"/>
  <c r="P27596"/>
  <c r="P27594"/>
  <c r="P27592"/>
  <c r="P27590"/>
  <c r="P27588"/>
  <c r="P27586"/>
  <c r="P27584"/>
  <c r="P27582"/>
  <c r="P27580"/>
  <c r="P27578"/>
  <c r="P27576"/>
  <c r="P27574"/>
  <c r="P27572"/>
  <c r="P27570"/>
  <c r="P27568"/>
  <c r="P27566"/>
  <c r="P27564"/>
  <c r="P27562"/>
  <c r="P27560"/>
  <c r="P27558"/>
  <c r="P27556"/>
  <c r="P27554"/>
  <c r="P27552"/>
  <c r="P27550"/>
  <c r="P27548"/>
  <c r="P27546"/>
  <c r="P27544"/>
  <c r="P27542"/>
  <c r="P27540"/>
  <c r="P27538"/>
  <c r="P27536"/>
  <c r="P27534"/>
  <c r="P27532"/>
  <c r="P27530"/>
  <c r="P27528"/>
  <c r="P27526"/>
  <c r="P27524"/>
  <c r="P27522"/>
  <c r="P27520"/>
  <c r="P27518"/>
  <c r="P27516"/>
  <c r="P27514"/>
  <c r="P27512"/>
  <c r="P27510"/>
  <c r="P27508"/>
  <c r="P27506"/>
  <c r="P27504"/>
  <c r="P27502"/>
  <c r="P27500"/>
  <c r="P27498"/>
  <c r="P27496"/>
  <c r="P27494"/>
  <c r="P27492"/>
  <c r="P27490"/>
  <c r="P27488"/>
  <c r="P27486"/>
  <c r="P27484"/>
  <c r="P27482"/>
  <c r="P27480"/>
  <c r="P27478"/>
  <c r="P27476"/>
  <c r="P27474"/>
  <c r="P27472"/>
  <c r="P27470"/>
  <c r="P27468"/>
  <c r="P27466"/>
  <c r="P27464"/>
  <c r="P27462"/>
  <c r="P27460"/>
  <c r="P27458"/>
  <c r="P27456"/>
  <c r="P27454"/>
  <c r="P27452"/>
  <c r="P27450"/>
  <c r="P27448"/>
  <c r="P27446"/>
  <c r="P27444"/>
  <c r="P27442"/>
  <c r="P27440"/>
  <c r="P27438"/>
  <c r="P27436"/>
  <c r="P27434"/>
  <c r="P27432"/>
  <c r="P27430"/>
  <c r="P27428"/>
  <c r="P27426"/>
  <c r="P27424"/>
  <c r="P27422"/>
  <c r="P27420"/>
  <c r="P27418"/>
  <c r="P27416"/>
  <c r="P27414"/>
  <c r="P27412"/>
  <c r="P27410"/>
  <c r="P27408"/>
  <c r="P27406"/>
  <c r="P27404"/>
  <c r="P27402"/>
  <c r="P27400"/>
  <c r="P27398"/>
  <c r="P27392"/>
  <c r="P27390"/>
  <c r="P27388"/>
  <c r="P27386"/>
  <c r="P27384"/>
  <c r="P27382"/>
  <c r="P27380"/>
  <c r="P27378"/>
  <c r="P27376"/>
  <c r="P27374"/>
  <c r="P27372"/>
  <c r="P27370"/>
  <c r="P27368"/>
  <c r="P27366"/>
  <c r="P27364"/>
  <c r="P27362"/>
  <c r="P27360"/>
  <c r="P27358"/>
  <c r="P27356"/>
  <c r="P27354"/>
  <c r="P27352"/>
  <c r="P27350"/>
  <c r="P27348"/>
  <c r="P27346"/>
  <c r="P27344"/>
  <c r="P27342"/>
  <c r="P27340"/>
  <c r="P27338"/>
  <c r="P27336"/>
  <c r="P27334"/>
  <c r="P27332"/>
  <c r="P27330"/>
  <c r="P27328"/>
  <c r="P27324"/>
  <c r="P27322"/>
  <c r="P27320"/>
  <c r="P27318"/>
  <c r="P27316"/>
  <c r="P27314"/>
  <c r="P27312"/>
  <c r="P27310"/>
  <c r="P27308"/>
  <c r="P27306"/>
  <c r="P27304"/>
  <c r="P27302"/>
  <c r="P27300"/>
  <c r="P27298"/>
  <c r="P27296"/>
  <c r="P27294"/>
  <c r="P27292"/>
  <c r="P27290"/>
  <c r="P27288"/>
  <c r="P27286"/>
  <c r="P27284"/>
  <c r="P27282"/>
  <c r="P27280"/>
  <c r="P27278"/>
  <c r="P27276"/>
  <c r="P27274"/>
  <c r="P27272"/>
  <c r="P27270"/>
  <c r="P27268"/>
  <c r="P27266"/>
  <c r="P27262"/>
  <c r="P27260"/>
  <c r="P27258"/>
  <c r="P27256"/>
  <c r="P27254"/>
  <c r="P27252"/>
  <c r="P27250"/>
  <c r="P27248"/>
  <c r="P27246"/>
  <c r="P27244"/>
  <c r="P27242"/>
  <c r="P27240"/>
  <c r="P27238"/>
  <c r="P27236"/>
  <c r="P27234"/>
  <c r="P27232"/>
  <c r="P27230"/>
  <c r="P27228"/>
  <c r="P27226"/>
  <c r="P27224"/>
  <c r="P27222"/>
  <c r="P27220"/>
  <c r="P27218"/>
  <c r="P27216"/>
  <c r="P27214"/>
  <c r="P27212"/>
  <c r="P27210"/>
  <c r="P27208"/>
  <c r="P27206"/>
  <c r="P27204"/>
  <c r="P27202"/>
  <c r="P27200"/>
  <c r="P27198"/>
  <c r="P27196"/>
  <c r="P27194"/>
  <c r="P27192"/>
  <c r="P27190"/>
  <c r="P27188"/>
  <c r="P27186"/>
  <c r="P27184"/>
  <c r="P27182"/>
  <c r="P27180"/>
  <c r="P27178"/>
  <c r="P27176"/>
  <c r="P27174"/>
  <c r="P27172"/>
  <c r="P27170"/>
  <c r="P27168"/>
  <c r="P27166"/>
  <c r="P27164"/>
  <c r="P27162"/>
  <c r="P27160"/>
  <c r="P27158"/>
  <c r="P27156"/>
  <c r="P27154"/>
  <c r="P27152"/>
  <c r="P27150"/>
  <c r="P27148"/>
  <c r="P27146"/>
  <c r="P27144"/>
  <c r="P27142"/>
  <c r="P27140"/>
  <c r="P27138"/>
  <c r="P27136"/>
  <c r="P27134"/>
  <c r="P27132"/>
  <c r="P27130"/>
  <c r="P27128"/>
  <c r="P27126"/>
  <c r="P27124"/>
  <c r="P27122"/>
  <c r="P27120"/>
  <c r="P27118"/>
  <c r="P27116"/>
  <c r="P27114"/>
  <c r="P27112"/>
  <c r="P27110"/>
  <c r="P27108"/>
  <c r="P27106"/>
  <c r="P27104"/>
  <c r="P27102"/>
  <c r="P27100"/>
  <c r="P27098"/>
  <c r="P27096"/>
  <c r="P27094"/>
  <c r="P27092"/>
  <c r="P27090"/>
  <c r="P27088"/>
  <c r="P27086"/>
  <c r="P27084"/>
  <c r="P27082"/>
  <c r="P27080"/>
  <c r="P27078"/>
  <c r="P27076"/>
  <c r="P27074"/>
  <c r="P27072"/>
  <c r="P27070"/>
  <c r="P27068"/>
  <c r="P27066"/>
  <c r="P27064"/>
  <c r="P27062"/>
  <c r="P27060"/>
  <c r="P27058"/>
  <c r="P27056"/>
  <c r="P27054"/>
  <c r="P27052"/>
  <c r="P27050"/>
  <c r="P27048"/>
  <c r="P27046"/>
  <c r="P27044"/>
  <c r="P27042"/>
  <c r="P27040"/>
  <c r="P27038"/>
  <c r="P27036"/>
  <c r="P27034"/>
  <c r="P27032"/>
  <c r="P27030"/>
  <c r="P27028"/>
  <c r="P27026"/>
  <c r="P27024"/>
  <c r="P27022"/>
  <c r="P27020"/>
  <c r="P27018"/>
  <c r="P27016"/>
  <c r="P27014"/>
  <c r="P27012"/>
  <c r="P27010"/>
  <c r="P27008"/>
  <c r="P27006"/>
  <c r="P27004"/>
  <c r="P27002"/>
  <c r="P27000"/>
  <c r="P26998"/>
  <c r="P26996"/>
  <c r="P26994"/>
  <c r="P26992"/>
  <c r="P26990"/>
  <c r="P26988"/>
  <c r="P26986"/>
  <c r="P26984"/>
  <c r="P26982"/>
  <c r="P26980"/>
  <c r="P26978"/>
  <c r="P26976"/>
  <c r="P26974"/>
  <c r="P26972"/>
  <c r="P26970"/>
  <c r="P26968"/>
  <c r="P26966"/>
  <c r="P26964"/>
  <c r="P26962"/>
  <c r="P26960"/>
  <c r="P26958"/>
  <c r="P26956"/>
  <c r="P26954"/>
  <c r="P26952"/>
  <c r="P26950"/>
  <c r="P26948"/>
  <c r="P26946"/>
  <c r="P26944"/>
  <c r="P26942"/>
  <c r="P26940"/>
  <c r="P26938"/>
  <c r="P26936"/>
  <c r="P26934"/>
  <c r="P26932"/>
  <c r="P26930"/>
  <c r="P26928"/>
  <c r="P26926"/>
  <c r="P26924"/>
  <c r="P26922"/>
  <c r="P26920"/>
  <c r="P26918"/>
  <c r="P26916"/>
  <c r="P26914"/>
  <c r="P26912"/>
  <c r="P26910"/>
  <c r="P26908"/>
  <c r="P26906"/>
  <c r="P26904"/>
  <c r="P26902"/>
  <c r="P26900"/>
  <c r="P26898"/>
  <c r="P26896"/>
  <c r="P26894"/>
  <c r="P26892"/>
  <c r="P26890"/>
  <c r="P26888"/>
  <c r="P26886"/>
  <c r="P26884"/>
  <c r="P26882"/>
  <c r="P26880"/>
  <c r="P26878"/>
  <c r="P26876"/>
  <c r="P26874"/>
  <c r="P26872"/>
  <c r="P26870"/>
  <c r="P26868"/>
  <c r="P26866"/>
  <c r="P26864"/>
  <c r="P26862"/>
  <c r="P26860"/>
  <c r="P26858"/>
  <c r="P26856"/>
  <c r="P26854"/>
  <c r="P26852"/>
  <c r="P26850"/>
  <c r="P26848"/>
  <c r="P26846"/>
  <c r="P26844"/>
  <c r="P26842"/>
  <c r="P26840"/>
  <c r="P26838"/>
  <c r="P26836"/>
  <c r="P26834"/>
  <c r="P26832"/>
  <c r="P26830"/>
  <c r="P26828"/>
  <c r="P26826"/>
  <c r="P26824"/>
  <c r="P26822"/>
  <c r="P26820"/>
  <c r="P26818"/>
  <c r="P26816"/>
  <c r="P26814"/>
  <c r="P26812"/>
  <c r="P26810"/>
  <c r="P26808"/>
  <c r="P26806"/>
  <c r="P26804"/>
  <c r="P26802"/>
  <c r="P26800"/>
  <c r="P26798"/>
  <c r="P26796"/>
  <c r="P26794"/>
  <c r="P26792"/>
  <c r="P26790"/>
  <c r="P26788"/>
  <c r="P26786"/>
  <c r="P26784"/>
  <c r="P26782"/>
  <c r="P26780"/>
  <c r="P26778"/>
  <c r="P26776"/>
  <c r="P26774"/>
  <c r="P26772"/>
  <c r="P26770"/>
  <c r="P26768"/>
  <c r="P26766"/>
  <c r="P26764"/>
  <c r="P26762"/>
  <c r="P26760"/>
  <c r="P26758"/>
  <c r="P26756"/>
  <c r="P26754"/>
  <c r="P26752"/>
  <c r="P26750"/>
  <c r="P26746"/>
  <c r="P26744"/>
  <c r="P26742"/>
  <c r="P26740"/>
  <c r="P26738"/>
  <c r="P26736"/>
  <c r="P26734"/>
  <c r="P26732"/>
  <c r="P26730"/>
  <c r="P26728"/>
  <c r="P26726"/>
  <c r="P26724"/>
  <c r="P26722"/>
  <c r="P26720"/>
  <c r="P26718"/>
  <c r="P26716"/>
  <c r="P26714"/>
  <c r="P26712"/>
  <c r="P26710"/>
  <c r="P26708"/>
  <c r="P26706"/>
  <c r="P26704"/>
  <c r="P26702"/>
  <c r="P26700"/>
  <c r="P26698"/>
  <c r="P26696"/>
  <c r="P26694"/>
  <c r="P26692"/>
  <c r="P26688"/>
  <c r="P26686"/>
  <c r="P26684"/>
  <c r="P26682"/>
  <c r="P26680"/>
  <c r="P26678"/>
  <c r="P26676"/>
  <c r="P26674"/>
  <c r="P26672"/>
  <c r="P26670"/>
  <c r="P26668"/>
  <c r="P26666"/>
  <c r="P26664"/>
  <c r="P26662"/>
  <c r="P26660"/>
  <c r="P26658"/>
  <c r="P26656"/>
  <c r="P26654"/>
  <c r="P26652"/>
  <c r="P26650"/>
  <c r="P26648"/>
  <c r="P26646"/>
  <c r="P26644"/>
  <c r="P26642"/>
  <c r="P26640"/>
  <c r="P26638"/>
  <c r="P26636"/>
  <c r="P26634"/>
  <c r="P26632"/>
  <c r="P26630"/>
  <c r="P26628"/>
  <c r="P26626"/>
  <c r="P26624"/>
  <c r="P26622"/>
  <c r="P26620"/>
  <c r="P26618"/>
  <c r="P26616"/>
  <c r="P26614"/>
  <c r="P26612"/>
  <c r="P26610"/>
  <c r="P26608"/>
  <c r="P26606"/>
  <c r="P26604"/>
  <c r="P26602"/>
  <c r="P26600"/>
  <c r="P26598"/>
  <c r="P26596"/>
  <c r="P26594"/>
  <c r="P26592"/>
  <c r="P26590"/>
  <c r="P26588"/>
  <c r="P26586"/>
  <c r="P26584"/>
  <c r="P26582"/>
  <c r="P28097"/>
  <c r="P26497"/>
  <c r="P26495"/>
  <c r="P26493"/>
  <c r="P26491"/>
  <c r="P26489"/>
  <c r="P26487"/>
  <c r="P26485"/>
  <c r="P26483"/>
  <c r="P26481"/>
  <c r="P26479"/>
  <c r="P26477"/>
  <c r="P26475"/>
  <c r="P26473"/>
  <c r="P26471"/>
  <c r="P26469"/>
  <c r="P26467"/>
  <c r="P26465"/>
  <c r="P26463"/>
  <c r="P26461"/>
  <c r="P26459"/>
  <c r="P26457"/>
  <c r="P26455"/>
  <c r="P26453"/>
  <c r="P26451"/>
  <c r="P26449"/>
  <c r="P26447"/>
  <c r="P26445"/>
  <c r="P26443"/>
  <c r="P26441"/>
  <c r="P26439"/>
  <c r="P26437"/>
  <c r="P26435"/>
  <c r="P26433"/>
  <c r="P26431"/>
  <c r="P26429"/>
  <c r="P26427"/>
  <c r="P26425"/>
  <c r="P26423"/>
  <c r="P26421"/>
  <c r="P26419"/>
  <c r="P26417"/>
  <c r="P26415"/>
  <c r="P26413"/>
  <c r="P26411"/>
  <c r="P26409"/>
  <c r="P26407"/>
  <c r="P26405"/>
  <c r="P26403"/>
  <c r="P26401"/>
  <c r="P26399"/>
  <c r="P26397"/>
  <c r="P26395"/>
  <c r="P26393"/>
  <c r="P26391"/>
  <c r="P26389"/>
  <c r="P26387"/>
  <c r="P26385"/>
  <c r="P26383"/>
  <c r="P26381"/>
  <c r="P26379"/>
  <c r="P26377"/>
  <c r="P26375"/>
  <c r="P26373"/>
  <c r="P26371"/>
  <c r="P26369"/>
  <c r="P26367"/>
  <c r="P26365"/>
  <c r="P26363"/>
  <c r="P26361"/>
  <c r="P26359"/>
  <c r="P26357"/>
  <c r="P26355"/>
  <c r="P26353"/>
  <c r="P26351"/>
  <c r="P26349"/>
  <c r="P26347"/>
  <c r="P26345"/>
  <c r="P26343"/>
  <c r="P26341"/>
  <c r="P26339"/>
  <c r="P26337"/>
  <c r="P26335"/>
  <c r="P26333"/>
  <c r="P26331"/>
  <c r="P26329"/>
  <c r="P26327"/>
  <c r="P26325"/>
  <c r="P26323"/>
  <c r="P26321"/>
  <c r="P26319"/>
  <c r="P26317"/>
  <c r="P26315"/>
  <c r="P26313"/>
  <c r="P26311"/>
  <c r="P26309"/>
  <c r="P26307"/>
  <c r="P26305"/>
  <c r="P26303"/>
  <c r="P26301"/>
  <c r="P26299"/>
  <c r="P26297"/>
  <c r="P26295"/>
  <c r="P26293"/>
  <c r="P26291"/>
  <c r="P26289"/>
  <c r="P26287"/>
  <c r="P26285"/>
  <c r="P26283"/>
  <c r="P26281"/>
  <c r="P26279"/>
  <c r="P26277"/>
  <c r="P26275"/>
  <c r="P26273"/>
  <c r="P26271"/>
  <c r="P26269"/>
  <c r="P26267"/>
  <c r="P26265"/>
  <c r="P26263"/>
  <c r="P26261"/>
  <c r="P26259"/>
  <c r="P26257"/>
  <c r="P26255"/>
  <c r="P26253"/>
  <c r="P26251"/>
  <c r="P26249"/>
  <c r="P26247"/>
  <c r="P26245"/>
  <c r="P26243"/>
  <c r="P26241"/>
  <c r="P26239"/>
  <c r="P26237"/>
  <c r="P26235"/>
  <c r="P26233"/>
  <c r="P26231"/>
  <c r="P26229"/>
  <c r="P26227"/>
  <c r="P26225"/>
  <c r="P26223"/>
  <c r="P26221"/>
  <c r="P26219"/>
  <c r="P26217"/>
  <c r="P26215"/>
  <c r="P26213"/>
  <c r="P26211"/>
  <c r="P26209"/>
  <c r="P26207"/>
  <c r="P26205"/>
  <c r="P26203"/>
  <c r="P26201"/>
  <c r="P26199"/>
  <c r="P26197"/>
  <c r="P26195"/>
  <c r="P26193"/>
  <c r="P26191"/>
  <c r="P26189"/>
  <c r="P26187"/>
  <c r="P26185"/>
  <c r="P26183"/>
  <c r="P26181"/>
  <c r="P26179"/>
  <c r="P26177"/>
  <c r="P26175"/>
  <c r="P26173"/>
  <c r="P26171"/>
  <c r="P26169"/>
  <c r="P26167"/>
  <c r="P26165"/>
  <c r="P26163"/>
  <c r="P26161"/>
  <c r="P26159"/>
  <c r="P26157"/>
  <c r="P26155"/>
  <c r="P26153"/>
  <c r="P26151"/>
  <c r="P26149"/>
  <c r="P26147"/>
  <c r="P26145"/>
  <c r="P26143"/>
  <c r="P26141"/>
  <c r="P26139"/>
  <c r="P26065"/>
  <c r="P26063"/>
  <c r="P26061"/>
  <c r="P26057"/>
  <c r="P26055"/>
  <c r="P26053"/>
  <c r="P26051"/>
  <c r="P26049"/>
  <c r="P26047"/>
  <c r="P26045"/>
  <c r="P26043"/>
  <c r="P26041"/>
  <c r="P26039"/>
  <c r="P26037"/>
  <c r="P26035"/>
  <c r="P26033"/>
  <c r="P26031"/>
  <c r="P26029"/>
  <c r="P26027"/>
  <c r="P26025"/>
  <c r="P26023"/>
  <c r="P26021"/>
  <c r="P26019"/>
  <c r="P26017"/>
  <c r="P26015"/>
  <c r="P26013"/>
  <c r="P26011"/>
  <c r="P26009"/>
  <c r="P26007"/>
  <c r="P26005"/>
  <c r="P26003"/>
  <c r="P26001"/>
  <c r="P25999"/>
  <c r="P25997"/>
  <c r="P25995"/>
  <c r="P25993"/>
  <c r="P25991"/>
  <c r="P25989"/>
  <c r="P25987"/>
  <c r="P25985"/>
  <c r="P25983"/>
  <c r="P25981"/>
  <c r="P25979"/>
  <c r="P25977"/>
  <c r="P25975"/>
  <c r="P25973"/>
  <c r="P25971"/>
  <c r="P25969"/>
  <c r="P25967"/>
  <c r="P25965"/>
  <c r="P25963"/>
  <c r="P25961"/>
  <c r="P25959"/>
  <c r="P25957"/>
  <c r="P25955"/>
  <c r="P25953"/>
  <c r="P25951"/>
  <c r="P25949"/>
  <c r="P25947"/>
  <c r="P25945"/>
  <c r="P25943"/>
  <c r="P25941"/>
  <c r="P25939"/>
  <c r="P25937"/>
  <c r="P25935"/>
  <c r="P25933"/>
  <c r="P25931"/>
  <c r="P25929"/>
  <c r="P25927"/>
  <c r="P25925"/>
  <c r="P25923"/>
  <c r="P25921"/>
  <c r="P25919"/>
  <c r="P25917"/>
  <c r="P25915"/>
  <c r="P25913"/>
  <c r="P25911"/>
  <c r="P25909"/>
  <c r="P25907"/>
  <c r="P25905"/>
  <c r="P25903"/>
  <c r="P25901"/>
  <c r="P25899"/>
  <c r="P25897"/>
  <c r="P25895"/>
  <c r="P25893"/>
  <c r="P25891"/>
  <c r="P25889"/>
  <c r="P25887"/>
  <c r="P25885"/>
  <c r="P25883"/>
  <c r="P25881"/>
  <c r="P25879"/>
  <c r="P25877"/>
  <c r="P25875"/>
  <c r="P25873"/>
  <c r="P25871"/>
  <c r="P25869"/>
  <c r="P25867"/>
  <c r="P25865"/>
  <c r="P25863"/>
  <c r="P25861"/>
  <c r="P25859"/>
  <c r="P25857"/>
  <c r="P25855"/>
  <c r="P25853"/>
  <c r="P25851"/>
  <c r="P25849"/>
  <c r="P25847"/>
  <c r="P25845"/>
  <c r="P25843"/>
  <c r="P25841"/>
  <c r="P25839"/>
  <c r="P25837"/>
  <c r="P25835"/>
  <c r="P25833"/>
  <c r="P25831"/>
  <c r="P25829"/>
  <c r="P25827"/>
  <c r="P25825"/>
  <c r="P25823"/>
  <c r="P25821"/>
  <c r="P25819"/>
  <c r="P25817"/>
  <c r="P25815"/>
  <c r="P25813"/>
  <c r="P25811"/>
  <c r="P25809"/>
  <c r="P25805"/>
  <c r="P25711"/>
  <c r="P25709"/>
  <c r="P25707"/>
  <c r="P25705"/>
  <c r="P25703"/>
  <c r="P25701"/>
  <c r="P25699"/>
  <c r="P25697"/>
  <c r="P25695"/>
  <c r="P25693"/>
  <c r="P24756"/>
  <c r="P21618"/>
  <c r="P27264"/>
  <c r="P26748"/>
  <c r="P26580"/>
  <c r="P25534"/>
  <c r="P25532"/>
  <c r="P25530"/>
  <c r="P25528"/>
  <c r="P25526"/>
  <c r="P25524"/>
  <c r="P25522"/>
  <c r="P25520"/>
  <c r="P25518"/>
  <c r="P25516"/>
  <c r="P25514"/>
  <c r="P25512"/>
  <c r="P25510"/>
  <c r="P25508"/>
  <c r="P25506"/>
  <c r="P25504"/>
  <c r="P25502"/>
  <c r="P25500"/>
  <c r="P25498"/>
  <c r="P25496"/>
  <c r="P25494"/>
  <c r="P25492"/>
  <c r="P25490"/>
  <c r="P25488"/>
  <c r="P25486"/>
  <c r="P25459"/>
  <c r="P25457"/>
  <c r="P25455"/>
  <c r="P25453"/>
  <c r="P25451"/>
  <c r="P25449"/>
  <c r="P25447"/>
  <c r="P25445"/>
  <c r="P25439"/>
  <c r="P25437"/>
  <c r="P25435"/>
  <c r="P25433"/>
  <c r="P25431"/>
  <c r="P25429"/>
  <c r="P25427"/>
  <c r="P25425"/>
  <c r="P25423"/>
  <c r="P25421"/>
  <c r="P25419"/>
  <c r="P25417"/>
  <c r="P25415"/>
  <c r="P25413"/>
  <c r="P25411"/>
  <c r="P25409"/>
  <c r="P25407"/>
  <c r="P25405"/>
  <c r="P25403"/>
  <c r="P25401"/>
  <c r="P25399"/>
  <c r="P25397"/>
  <c r="P25395"/>
  <c r="P25393"/>
  <c r="P25391"/>
  <c r="P25389"/>
  <c r="P25387"/>
  <c r="P25385"/>
  <c r="P25383"/>
  <c r="P25381"/>
  <c r="P25379"/>
  <c r="P25377"/>
  <c r="P25375"/>
  <c r="P25373"/>
  <c r="P25371"/>
  <c r="P25369"/>
  <c r="P25017"/>
  <c r="P22301"/>
  <c r="P26827"/>
  <c r="P26059"/>
  <c r="P25290"/>
  <c r="P24754"/>
  <c r="P24752"/>
  <c r="P24748"/>
  <c r="P24746"/>
  <c r="P24744"/>
  <c r="P24742"/>
  <c r="P24740"/>
  <c r="P24738"/>
  <c r="P21378"/>
  <c r="P18224"/>
  <c r="P18088"/>
  <c r="P15194"/>
  <c r="P15192"/>
  <c r="P15190"/>
  <c r="P15188"/>
  <c r="P15186"/>
  <c r="P15184"/>
  <c r="P15182"/>
  <c r="P15180"/>
  <c r="P15178"/>
  <c r="P15176"/>
  <c r="P15174"/>
  <c r="P15172"/>
  <c r="P15170"/>
  <c r="P15168"/>
  <c r="P15166"/>
  <c r="P15164"/>
  <c r="P15162"/>
  <c r="P15160"/>
  <c r="P15158"/>
  <c r="P15156"/>
  <c r="P15154"/>
  <c r="P15152"/>
  <c r="P15150"/>
  <c r="P15148"/>
  <c r="P15146"/>
  <c r="P15144"/>
  <c r="P15142"/>
  <c r="P15140"/>
  <c r="P15138"/>
  <c r="P15136"/>
  <c r="P15134"/>
  <c r="P15132"/>
  <c r="P15130"/>
  <c r="P15128"/>
  <c r="P15126"/>
  <c r="P15124"/>
  <c r="P15122"/>
  <c r="P15120"/>
  <c r="P15118"/>
  <c r="P15116"/>
  <c r="P15114"/>
  <c r="P15112"/>
  <c r="P15110"/>
  <c r="P15108"/>
  <c r="P15106"/>
  <c r="P15104"/>
  <c r="P15102"/>
  <c r="P15100"/>
  <c r="P15098"/>
  <c r="P15096"/>
  <c r="P15094"/>
  <c r="P15092"/>
  <c r="P15090"/>
  <c r="P15088"/>
  <c r="P15086"/>
  <c r="P15084"/>
  <c r="P15082"/>
  <c r="P15080"/>
  <c r="P15078"/>
  <c r="P15076"/>
  <c r="P11488"/>
  <c r="P11486"/>
  <c r="P11484"/>
  <c r="P11482"/>
  <c r="P11480"/>
  <c r="P11478"/>
  <c r="P11476"/>
  <c r="P11474"/>
  <c r="P11472"/>
  <c r="P11470"/>
  <c r="P11468"/>
  <c r="P11466"/>
  <c r="P11464"/>
  <c r="P11462"/>
  <c r="P11460"/>
  <c r="P11458"/>
  <c r="P11456"/>
  <c r="P11454"/>
  <c r="P11452"/>
  <c r="P11450"/>
  <c r="P11448"/>
  <c r="P11446"/>
  <c r="P11444"/>
  <c r="P11442"/>
  <c r="P11440"/>
  <c r="P11438"/>
  <c r="P11436"/>
  <c r="P11434"/>
  <c r="P11432"/>
  <c r="P11430"/>
  <c r="P11428"/>
  <c r="P11426"/>
  <c r="P11424"/>
  <c r="P11422"/>
  <c r="P11420"/>
  <c r="P11418"/>
  <c r="P11416"/>
  <c r="P11414"/>
  <c r="P11412"/>
  <c r="P11410"/>
  <c r="P11408"/>
  <c r="P11406"/>
  <c r="P11404"/>
  <c r="P11402"/>
  <c r="P11400"/>
  <c r="P11398"/>
  <c r="P11396"/>
  <c r="P11394"/>
  <c r="P11392"/>
  <c r="P11390"/>
  <c r="P11388"/>
  <c r="P11386"/>
  <c r="P11384"/>
  <c r="P11382"/>
  <c r="P11380"/>
  <c r="P11378"/>
  <c r="P11376"/>
  <c r="P11374"/>
  <c r="P11372"/>
  <c r="P11370"/>
  <c r="P11368"/>
  <c r="P11366"/>
  <c r="P11364"/>
  <c r="P11362"/>
  <c r="P11360"/>
  <c r="P11358"/>
  <c r="P11356"/>
  <c r="P11354"/>
  <c r="P11352"/>
  <c r="P11350"/>
  <c r="P11348"/>
  <c r="P11346"/>
  <c r="P11344"/>
  <c r="P11342"/>
  <c r="P11340"/>
  <c r="P11338"/>
  <c r="P11336"/>
  <c r="P11334"/>
  <c r="P11332"/>
  <c r="P11330"/>
  <c r="P11328"/>
  <c r="P11326"/>
  <c r="P11324"/>
  <c r="P11322"/>
  <c r="P11320"/>
  <c r="P11318"/>
  <c r="P11316"/>
  <c r="P11314"/>
  <c r="P11312"/>
  <c r="P11310"/>
  <c r="P11308"/>
  <c r="P11306"/>
  <c r="P11304"/>
  <c r="P11302"/>
  <c r="P11300"/>
  <c r="P11298"/>
  <c r="P11296"/>
  <c r="P11294"/>
  <c r="P11292"/>
  <c r="P11290"/>
  <c r="P11288"/>
  <c r="P11286"/>
  <c r="P11284"/>
  <c r="P11282"/>
  <c r="P11280"/>
  <c r="P11278"/>
  <c r="P11276"/>
  <c r="P11274"/>
  <c r="P11272"/>
  <c r="P11270"/>
  <c r="P11268"/>
  <c r="P11266"/>
  <c r="P11264"/>
  <c r="P11262"/>
  <c r="P11260"/>
  <c r="P11252"/>
  <c r="P11250"/>
  <c r="P11244"/>
  <c r="P11242"/>
  <c r="P11240"/>
  <c r="P11238"/>
  <c r="P11236"/>
  <c r="P11208"/>
  <c r="P11206"/>
  <c r="P11204"/>
  <c r="P11202"/>
  <c r="P11200"/>
  <c r="P11198"/>
  <c r="P11196"/>
  <c r="P11192"/>
  <c r="P11190"/>
  <c r="P11186"/>
  <c r="P11184"/>
  <c r="P11182"/>
  <c r="P11174"/>
  <c r="P11172"/>
  <c r="P11170"/>
  <c r="P11166"/>
  <c r="P11160"/>
  <c r="P11158"/>
  <c r="P11150"/>
  <c r="P11148"/>
  <c r="P11146"/>
  <c r="P11144"/>
  <c r="P11142"/>
  <c r="P11140"/>
  <c r="P11138"/>
  <c r="P11136"/>
  <c r="P11134"/>
  <c r="P11132"/>
  <c r="P11130"/>
  <c r="P11128"/>
  <c r="P11126"/>
  <c r="P11124"/>
  <c r="P11122"/>
  <c r="P11120"/>
  <c r="P11118"/>
  <c r="P11116"/>
  <c r="P11112"/>
  <c r="P11110"/>
  <c r="P11108"/>
  <c r="P11106"/>
  <c r="P10798"/>
  <c r="P10786"/>
  <c r="P10784"/>
  <c r="P10782"/>
  <c r="P10780"/>
  <c r="P10778"/>
  <c r="P10776"/>
  <c r="P10774"/>
  <c r="P10772"/>
  <c r="P10770"/>
  <c r="P10768"/>
  <c r="P10766"/>
  <c r="P10764"/>
  <c r="P10762"/>
  <c r="P10760"/>
  <c r="P10758"/>
  <c r="P10756"/>
  <c r="P10754"/>
  <c r="P10752"/>
  <c r="P10750"/>
  <c r="P10748"/>
  <c r="P10744"/>
  <c r="P10742"/>
  <c r="P10740"/>
  <c r="P10732"/>
  <c r="P10730"/>
  <c r="P10728"/>
  <c r="P10726"/>
  <c r="P10720"/>
  <c r="P10716"/>
  <c r="P10714"/>
  <c r="P10712"/>
  <c r="P10710"/>
  <c r="P10708"/>
  <c r="P10706"/>
  <c r="P10704"/>
  <c r="P10702"/>
  <c r="P10700"/>
  <c r="P10698"/>
  <c r="P10696"/>
  <c r="P10694"/>
  <c r="P10692"/>
  <c r="P10688"/>
  <c r="P10686"/>
  <c r="P10682"/>
  <c r="P10680"/>
  <c r="P10678"/>
  <c r="P10658"/>
  <c r="P10656"/>
  <c r="P10648"/>
  <c r="P10642"/>
  <c r="P10640"/>
  <c r="P10632"/>
  <c r="P10630"/>
  <c r="P10628"/>
  <c r="P10626"/>
  <c r="P10624"/>
  <c r="P10622"/>
  <c r="P10620"/>
  <c r="P10618"/>
  <c r="P10616"/>
  <c r="P10612"/>
  <c r="P10610"/>
  <c r="P10608"/>
  <c r="P10606"/>
  <c r="P10598"/>
  <c r="P10596"/>
  <c r="P10594"/>
  <c r="P10592"/>
  <c r="P10572"/>
  <c r="P10570"/>
  <c r="P10568"/>
  <c r="P10566"/>
  <c r="P10564"/>
  <c r="P10562"/>
  <c r="P10560"/>
  <c r="P10558"/>
  <c r="P10556"/>
  <c r="P10554"/>
  <c r="P10552"/>
  <c r="P10550"/>
  <c r="P10542"/>
  <c r="P10540"/>
  <c r="P10538"/>
  <c r="P10536"/>
  <c r="P10534"/>
  <c r="P10532"/>
  <c r="P10530"/>
  <c r="P10528"/>
  <c r="P10526"/>
  <c r="P10524"/>
  <c r="P10522"/>
  <c r="P10520"/>
  <c r="P10518"/>
  <c r="P28177"/>
  <c r="P26641"/>
  <c r="P24750"/>
  <c r="P21300"/>
  <c r="P12300"/>
  <c r="P12100"/>
  <c r="P11180"/>
  <c r="P11104"/>
  <c r="P10690"/>
  <c r="P10676"/>
  <c r="P10578"/>
  <c r="P10516"/>
  <c r="P10514"/>
  <c r="P10512"/>
  <c r="P10510"/>
  <c r="P10506"/>
  <c r="P10504"/>
  <c r="P10500"/>
  <c r="P10490"/>
  <c r="P10488"/>
  <c r="P10486"/>
  <c r="P10484"/>
  <c r="P10476"/>
  <c r="P10474"/>
  <c r="P10472"/>
  <c r="P10470"/>
  <c r="P10468"/>
  <c r="P10466"/>
  <c r="P10464"/>
  <c r="P10462"/>
  <c r="P10460"/>
  <c r="P10458"/>
  <c r="P10456"/>
  <c r="P10454"/>
  <c r="P10452"/>
  <c r="P10450"/>
  <c r="P10448"/>
  <c r="P10446"/>
  <c r="P10444"/>
  <c r="P10442"/>
  <c r="P10440"/>
  <c r="P10438"/>
  <c r="P10436"/>
  <c r="P10428"/>
  <c r="P10424"/>
  <c r="P10422"/>
  <c r="P10420"/>
  <c r="P10410"/>
  <c r="P10408"/>
  <c r="P10406"/>
  <c r="P10404"/>
  <c r="P10402"/>
  <c r="P10400"/>
  <c r="P10398"/>
  <c r="P10396"/>
  <c r="P10394"/>
  <c r="P10392"/>
  <c r="P10380"/>
  <c r="P10378"/>
  <c r="P10376"/>
  <c r="P10374"/>
  <c r="P10372"/>
  <c r="P10362"/>
  <c r="P10360"/>
  <c r="P10356"/>
  <c r="P10354"/>
  <c r="P10352"/>
  <c r="P10350"/>
  <c r="P10348"/>
  <c r="P10346"/>
  <c r="P10344"/>
  <c r="P10342"/>
  <c r="P10340"/>
  <c r="P10338"/>
  <c r="P10336"/>
  <c r="P10334"/>
  <c r="P10332"/>
  <c r="P10330"/>
  <c r="P10328"/>
  <c r="P10326"/>
  <c r="P10324"/>
  <c r="P10322"/>
  <c r="P10320"/>
  <c r="P10318"/>
  <c r="P10316"/>
  <c r="P10314"/>
  <c r="P10312"/>
  <c r="P10304"/>
  <c r="P10300"/>
  <c r="P10298"/>
  <c r="P10296"/>
  <c r="P10294"/>
  <c r="P10292"/>
  <c r="P10290"/>
  <c r="P10288"/>
  <c r="P10286"/>
  <c r="P10284"/>
  <c r="P10282"/>
  <c r="P10272"/>
  <c r="P10270"/>
  <c r="P10268"/>
  <c r="P10266"/>
  <c r="P10264"/>
  <c r="P10262"/>
  <c r="P10260"/>
  <c r="P10258"/>
  <c r="P10256"/>
  <c r="P10254"/>
  <c r="P10252"/>
  <c r="P10248"/>
  <c r="P10246"/>
  <c r="P10244"/>
  <c r="P10242"/>
  <c r="P10234"/>
  <c r="P10232"/>
  <c r="P10230"/>
  <c r="P10228"/>
  <c r="P10226"/>
  <c r="P10224"/>
  <c r="P10222"/>
  <c r="P10220"/>
  <c r="P10218"/>
  <c r="P10216"/>
  <c r="P10212"/>
  <c r="P10206"/>
  <c r="P10204"/>
  <c r="P10202"/>
  <c r="P10200"/>
  <c r="P10198"/>
  <c r="P10196"/>
  <c r="P10194"/>
  <c r="P10184"/>
  <c r="P10182"/>
  <c r="P10180"/>
  <c r="P10178"/>
  <c r="P10176"/>
  <c r="P10174"/>
  <c r="P10172"/>
  <c r="P10170"/>
  <c r="P10168"/>
  <c r="P10166"/>
  <c r="P10164"/>
  <c r="P10162"/>
  <c r="P10160"/>
  <c r="P10158"/>
  <c r="P10156"/>
  <c r="P10154"/>
  <c r="P10152"/>
  <c r="P10150"/>
  <c r="P10148"/>
  <c r="P10146"/>
  <c r="P10144"/>
  <c r="P10142"/>
  <c r="P10136"/>
  <c r="P10134"/>
  <c r="P10132"/>
  <c r="P10128"/>
  <c r="P10126"/>
  <c r="P10124"/>
  <c r="P10120"/>
  <c r="P10118"/>
  <c r="P10116"/>
  <c r="P10112"/>
  <c r="P10110"/>
  <c r="P10108"/>
  <c r="P10106"/>
  <c r="P10104"/>
  <c r="P10102"/>
  <c r="P10100"/>
  <c r="P10098"/>
  <c r="P10096"/>
  <c r="P10094"/>
  <c r="P10092"/>
  <c r="P10090"/>
  <c r="P10088"/>
  <c r="P10086"/>
  <c r="P10084"/>
  <c r="P10082"/>
  <c r="P10080"/>
  <c r="P10078"/>
  <c r="P10076"/>
  <c r="P10074"/>
  <c r="P10072"/>
  <c r="P10070"/>
  <c r="P10068"/>
  <c r="P10066"/>
  <c r="P10064"/>
  <c r="P10062"/>
  <c r="P10060"/>
  <c r="P10058"/>
  <c r="P10056"/>
  <c r="P10054"/>
  <c r="P10052"/>
  <c r="P26578"/>
  <c r="P26576"/>
  <c r="P26574"/>
  <c r="P26572"/>
  <c r="P26570"/>
  <c r="P26568"/>
  <c r="P26566"/>
  <c r="P26564"/>
  <c r="P26562"/>
  <c r="P26560"/>
  <c r="P26558"/>
  <c r="P26556"/>
  <c r="P26554"/>
  <c r="P26552"/>
  <c r="P26550"/>
  <c r="P26548"/>
  <c r="P26546"/>
  <c r="P26544"/>
  <c r="P26542"/>
  <c r="P26540"/>
  <c r="P26538"/>
  <c r="P26536"/>
  <c r="P26534"/>
  <c r="P26532"/>
  <c r="P26530"/>
  <c r="P26528"/>
  <c r="P26526"/>
  <c r="P26524"/>
  <c r="P26522"/>
  <c r="P26520"/>
  <c r="P26518"/>
  <c r="P26516"/>
  <c r="P26514"/>
  <c r="P26512"/>
  <c r="P26510"/>
  <c r="P26508"/>
  <c r="P26506"/>
  <c r="P26504"/>
  <c r="P26502"/>
  <c r="P26500"/>
  <c r="P26498"/>
  <c r="P26496"/>
  <c r="P26494"/>
  <c r="P26492"/>
  <c r="P26490"/>
  <c r="P26488"/>
  <c r="P26486"/>
  <c r="P26484"/>
  <c r="P26482"/>
  <c r="P26480"/>
  <c r="P26478"/>
  <c r="P26476"/>
  <c r="P26474"/>
  <c r="P26472"/>
  <c r="P26470"/>
  <c r="P26468"/>
  <c r="P26466"/>
  <c r="P26464"/>
  <c r="P26462"/>
  <c r="P26460"/>
  <c r="P26458"/>
  <c r="P26456"/>
  <c r="P26454"/>
  <c r="P26452"/>
  <c r="P26450"/>
  <c r="P26448"/>
  <c r="P26446"/>
  <c r="P26444"/>
  <c r="P26442"/>
  <c r="P26440"/>
  <c r="P26438"/>
  <c r="P26436"/>
  <c r="P26434"/>
  <c r="P26432"/>
  <c r="P26430"/>
  <c r="P26428"/>
  <c r="P26426"/>
  <c r="P26424"/>
  <c r="P26422"/>
  <c r="P26420"/>
  <c r="P26418"/>
  <c r="P26416"/>
  <c r="P26414"/>
  <c r="P26412"/>
  <c r="P26410"/>
  <c r="P26408"/>
  <c r="P26406"/>
  <c r="P26404"/>
  <c r="P26402"/>
  <c r="P26400"/>
  <c r="P26398"/>
  <c r="P26396"/>
  <c r="P26394"/>
  <c r="P26392"/>
  <c r="P26390"/>
  <c r="P26388"/>
  <c r="P26386"/>
  <c r="P26384"/>
  <c r="P26382"/>
  <c r="P26380"/>
  <c r="P26378"/>
  <c r="P26376"/>
  <c r="P26374"/>
  <c r="P26372"/>
  <c r="P26370"/>
  <c r="P26368"/>
  <c r="P26366"/>
  <c r="P26364"/>
  <c r="P26362"/>
  <c r="P26360"/>
  <c r="P26358"/>
  <c r="P26356"/>
  <c r="P26354"/>
  <c r="P26352"/>
  <c r="P26350"/>
  <c r="P26348"/>
  <c r="P26346"/>
  <c r="P26344"/>
  <c r="P26342"/>
  <c r="P26340"/>
  <c r="P26338"/>
  <c r="P26336"/>
  <c r="P26334"/>
  <c r="P26332"/>
  <c r="P26330"/>
  <c r="P26328"/>
  <c r="P26326"/>
  <c r="P26324"/>
  <c r="P26322"/>
  <c r="P26320"/>
  <c r="P26318"/>
  <c r="P26316"/>
  <c r="P26314"/>
  <c r="P26312"/>
  <c r="P26310"/>
  <c r="P26308"/>
  <c r="P26306"/>
  <c r="P26304"/>
  <c r="P26302"/>
  <c r="P26300"/>
  <c r="P26298"/>
  <c r="P26296"/>
  <c r="P26294"/>
  <c r="P26292"/>
  <c r="P26290"/>
  <c r="P26288"/>
  <c r="P26286"/>
  <c r="P26284"/>
  <c r="P26282"/>
  <c r="P26280"/>
  <c r="P26278"/>
  <c r="P26276"/>
  <c r="P26274"/>
  <c r="P26272"/>
  <c r="P26270"/>
  <c r="P26268"/>
  <c r="P26266"/>
  <c r="P26264"/>
  <c r="P26262"/>
  <c r="P26260"/>
  <c r="P26258"/>
  <c r="P26254"/>
  <c r="P26252"/>
  <c r="P26250"/>
  <c r="P26248"/>
  <c r="P26246"/>
  <c r="P26244"/>
  <c r="P26242"/>
  <c r="P26240"/>
  <c r="P26238"/>
  <c r="P26236"/>
  <c r="P26234"/>
  <c r="P26232"/>
  <c r="P26230"/>
  <c r="P26228"/>
  <c r="P26226"/>
  <c r="P26224"/>
  <c r="P26222"/>
  <c r="P26220"/>
  <c r="P26218"/>
  <c r="P26216"/>
  <c r="P26214"/>
  <c r="P26212"/>
  <c r="P26210"/>
  <c r="P26208"/>
  <c r="P26206"/>
  <c r="P26204"/>
  <c r="P26202"/>
  <c r="P26200"/>
  <c r="P26198"/>
  <c r="P26196"/>
  <c r="P26194"/>
  <c r="P26192"/>
  <c r="P26190"/>
  <c r="P26188"/>
  <c r="P26186"/>
  <c r="P26184"/>
  <c r="P26182"/>
  <c r="P26180"/>
  <c r="P26178"/>
  <c r="P26176"/>
  <c r="P26174"/>
  <c r="P26172"/>
  <c r="P26170"/>
  <c r="P26168"/>
  <c r="P26166"/>
  <c r="P26164"/>
  <c r="P26162"/>
  <c r="P26160"/>
  <c r="P26158"/>
  <c r="P26156"/>
  <c r="P26154"/>
  <c r="P26152"/>
  <c r="P26150"/>
  <c r="P26148"/>
  <c r="P26146"/>
  <c r="P26144"/>
  <c r="P26142"/>
  <c r="P26140"/>
  <c r="P26138"/>
  <c r="P26136"/>
  <c r="P26134"/>
  <c r="P26132"/>
  <c r="P26130"/>
  <c r="P26128"/>
  <c r="P26126"/>
  <c r="P26124"/>
  <c r="P26122"/>
  <c r="P26120"/>
  <c r="P26118"/>
  <c r="P26116"/>
  <c r="P26114"/>
  <c r="P26112"/>
  <c r="P26110"/>
  <c r="P26108"/>
  <c r="P26106"/>
  <c r="P26104"/>
  <c r="P26102"/>
  <c r="P26100"/>
  <c r="P26098"/>
  <c r="P26096"/>
  <c r="P26094"/>
  <c r="P26092"/>
  <c r="P26090"/>
  <c r="P26088"/>
  <c r="P26086"/>
  <c r="P26084"/>
  <c r="P26082"/>
  <c r="P26080"/>
  <c r="P26078"/>
  <c r="P26076"/>
  <c r="P26074"/>
  <c r="P26072"/>
  <c r="P26070"/>
  <c r="P26068"/>
  <c r="P26066"/>
  <c r="P26064"/>
  <c r="P26062"/>
  <c r="P26060"/>
  <c r="P26058"/>
  <c r="P26056"/>
  <c r="P26054"/>
  <c r="P26052"/>
  <c r="P26050"/>
  <c r="P26048"/>
  <c r="P26046"/>
  <c r="P26044"/>
  <c r="P26042"/>
  <c r="P26040"/>
  <c r="P26038"/>
  <c r="P26036"/>
  <c r="P26034"/>
  <c r="P26032"/>
  <c r="P26030"/>
  <c r="P26028"/>
  <c r="P26026"/>
  <c r="P26024"/>
  <c r="P26022"/>
  <c r="P26020"/>
  <c r="P26018"/>
  <c r="P26016"/>
  <c r="P26014"/>
  <c r="P26012"/>
  <c r="P26010"/>
  <c r="P26008"/>
  <c r="P26006"/>
  <c r="P26004"/>
  <c r="P26002"/>
  <c r="P26000"/>
  <c r="P25998"/>
  <c r="P25996"/>
  <c r="P25994"/>
  <c r="P25992"/>
  <c r="P25990"/>
  <c r="P25988"/>
  <c r="P25986"/>
  <c r="P25984"/>
  <c r="P25982"/>
  <c r="P25980"/>
  <c r="P25978"/>
  <c r="P25976"/>
  <c r="P25974"/>
  <c r="P25972"/>
  <c r="P25970"/>
  <c r="P25968"/>
  <c r="P25966"/>
  <c r="P25964"/>
  <c r="P25962"/>
  <c r="P25960"/>
  <c r="P25958"/>
  <c r="P25956"/>
  <c r="P25954"/>
  <c r="P25952"/>
  <c r="P25950"/>
  <c r="P25948"/>
  <c r="P25946"/>
  <c r="P25944"/>
  <c r="P25942"/>
  <c r="P25940"/>
  <c r="P25938"/>
  <c r="P25936"/>
  <c r="P25934"/>
  <c r="P25932"/>
  <c r="P25930"/>
  <c r="P25928"/>
  <c r="P25926"/>
  <c r="P25924"/>
  <c r="P25922"/>
  <c r="P25920"/>
  <c r="P25918"/>
  <c r="P25916"/>
  <c r="P25914"/>
  <c r="P25912"/>
  <c r="P25910"/>
  <c r="P25908"/>
  <c r="P25906"/>
  <c r="P25904"/>
  <c r="P25902"/>
  <c r="P25900"/>
  <c r="P25898"/>
  <c r="P25896"/>
  <c r="P25894"/>
  <c r="P25892"/>
  <c r="P25890"/>
  <c r="P25888"/>
  <c r="P25886"/>
  <c r="P25884"/>
  <c r="P25882"/>
  <c r="P25880"/>
  <c r="P25878"/>
  <c r="P25876"/>
  <c r="P25874"/>
  <c r="P25872"/>
  <c r="P25870"/>
  <c r="P25868"/>
  <c r="P25866"/>
  <c r="P25864"/>
  <c r="P25862"/>
  <c r="P25860"/>
  <c r="P25858"/>
  <c r="P25856"/>
  <c r="P25854"/>
  <c r="P25852"/>
  <c r="P25850"/>
  <c r="P25848"/>
  <c r="P25846"/>
  <c r="P25844"/>
  <c r="P25842"/>
  <c r="P25838"/>
  <c r="P25836"/>
  <c r="P25834"/>
  <c r="P25832"/>
  <c r="P25830"/>
  <c r="P25828"/>
  <c r="P25826"/>
  <c r="P25824"/>
  <c r="P25822"/>
  <c r="P25820"/>
  <c r="P25818"/>
  <c r="P25816"/>
  <c r="P25814"/>
  <c r="P25812"/>
  <c r="P25810"/>
  <c r="P25808"/>
  <c r="P25804"/>
  <c r="P25712"/>
  <c r="P25710"/>
  <c r="P25708"/>
  <c r="P25706"/>
  <c r="P25704"/>
  <c r="P25702"/>
  <c r="P25700"/>
  <c r="P25698"/>
  <c r="P25696"/>
  <c r="P25694"/>
  <c r="P25692"/>
  <c r="P25690"/>
  <c r="P25688"/>
  <c r="P25686"/>
  <c r="P25684"/>
  <c r="P25682"/>
  <c r="P25680"/>
  <c r="P25678"/>
  <c r="P25676"/>
  <c r="P25674"/>
  <c r="P25672"/>
  <c r="P25670"/>
  <c r="P25668"/>
  <c r="P25666"/>
  <c r="P25664"/>
  <c r="P25662"/>
  <c r="P25660"/>
  <c r="P25658"/>
  <c r="P25656"/>
  <c r="P25654"/>
  <c r="P25652"/>
  <c r="P25650"/>
  <c r="P25648"/>
  <c r="P25646"/>
  <c r="P25644"/>
  <c r="P25642"/>
  <c r="P25640"/>
  <c r="P25638"/>
  <c r="P25636"/>
  <c r="P25634"/>
  <c r="P25632"/>
  <c r="P25630"/>
  <c r="P25628"/>
  <c r="P25626"/>
  <c r="P25624"/>
  <c r="P21297"/>
  <c r="P21515"/>
  <c r="P21810"/>
  <c r="P21808"/>
  <c r="P21806"/>
  <c r="P21510"/>
  <c r="P21376"/>
  <c r="P26137"/>
  <c r="P26135"/>
  <c r="P26133"/>
  <c r="P26131"/>
  <c r="P26129"/>
  <c r="P26127"/>
  <c r="P26125"/>
  <c r="P26123"/>
  <c r="P26121"/>
  <c r="P26119"/>
  <c r="P26117"/>
  <c r="P26115"/>
  <c r="P26113"/>
  <c r="P26111"/>
  <c r="P26109"/>
  <c r="P26107"/>
  <c r="P26105"/>
  <c r="P26103"/>
  <c r="P26101"/>
  <c r="P26099"/>
  <c r="P26097"/>
  <c r="P26095"/>
  <c r="P26093"/>
  <c r="P26091"/>
  <c r="P26089"/>
  <c r="P26087"/>
  <c r="P26085"/>
  <c r="P26083"/>
  <c r="P26081"/>
  <c r="P26079"/>
  <c r="P26077"/>
  <c r="P26075"/>
  <c r="P26073"/>
  <c r="P26071"/>
  <c r="P26069"/>
  <c r="P26067"/>
  <c r="M23713"/>
  <c r="N23713"/>
  <c r="M23983"/>
  <c r="N23983"/>
  <c r="M23981"/>
  <c r="N23981"/>
  <c r="M23982"/>
  <c r="N23982"/>
  <c r="P12680"/>
  <c r="P28084"/>
  <c r="P27669"/>
  <c r="P27663"/>
  <c r="P27396"/>
  <c r="P27327"/>
  <c r="P26690"/>
  <c r="P26256"/>
  <c r="P25807"/>
  <c r="P25803"/>
  <c r="P25801"/>
  <c r="P25799"/>
  <c r="P25797"/>
  <c r="P25795"/>
  <c r="P25793"/>
  <c r="P25791"/>
  <c r="P25789"/>
  <c r="P25787"/>
  <c r="P25785"/>
  <c r="P25783"/>
  <c r="P25781"/>
  <c r="P25779"/>
  <c r="P25777"/>
  <c r="P25775"/>
  <c r="P25773"/>
  <c r="P25771"/>
  <c r="P25769"/>
  <c r="P25767"/>
  <c r="P25765"/>
  <c r="P25763"/>
  <c r="P25761"/>
  <c r="P25759"/>
  <c r="P25757"/>
  <c r="P25755"/>
  <c r="P25753"/>
  <c r="P25751"/>
  <c r="P25749"/>
  <c r="P25747"/>
  <c r="P25745"/>
  <c r="P25717"/>
  <c r="P25715"/>
  <c r="P25713"/>
  <c r="P25443"/>
  <c r="P25441"/>
  <c r="P25438"/>
  <c r="P24912"/>
  <c r="P24737"/>
  <c r="P24735"/>
  <c r="P24733"/>
  <c r="P24731"/>
  <c r="P24729"/>
  <c r="P24727"/>
  <c r="P24725"/>
  <c r="P24723"/>
  <c r="P24721"/>
  <c r="P24719"/>
  <c r="P24717"/>
  <c r="P24715"/>
  <c r="P24713"/>
  <c r="P24711"/>
  <c r="P24709"/>
  <c r="P24707"/>
  <c r="P24705"/>
  <c r="P24703"/>
  <c r="P24701"/>
  <c r="P24699"/>
  <c r="P24697"/>
  <c r="P24695"/>
  <c r="P24693"/>
  <c r="P24691"/>
  <c r="P24689"/>
  <c r="P24687"/>
  <c r="P24685"/>
  <c r="P24683"/>
  <c r="P24681"/>
  <c r="P24679"/>
  <c r="P24677"/>
  <c r="P24675"/>
  <c r="P24673"/>
  <c r="P24671"/>
  <c r="P24669"/>
  <c r="P24667"/>
  <c r="P24665"/>
  <c r="P24663"/>
  <c r="P24661"/>
  <c r="P24659"/>
  <c r="P24657"/>
  <c r="P24655"/>
  <c r="P24653"/>
  <c r="P24651"/>
  <c r="P24649"/>
  <c r="P24647"/>
  <c r="P24645"/>
  <c r="P24643"/>
  <c r="P24641"/>
  <c r="P24639"/>
  <c r="P24637"/>
  <c r="P24635"/>
  <c r="P24633"/>
  <c r="P24631"/>
  <c r="P24629"/>
  <c r="P24627"/>
  <c r="P24625"/>
  <c r="P24623"/>
  <c r="P24621"/>
  <c r="P24619"/>
  <c r="P24617"/>
  <c r="P24615"/>
  <c r="P24613"/>
  <c r="P24611"/>
  <c r="P24609"/>
  <c r="P24607"/>
  <c r="P24605"/>
  <c r="P24603"/>
  <c r="P24601"/>
  <c r="P24599"/>
  <c r="P24597"/>
  <c r="P24595"/>
  <c r="P24593"/>
  <c r="P24591"/>
  <c r="P24589"/>
  <c r="P24587"/>
  <c r="P24585"/>
  <c r="P24583"/>
  <c r="P24581"/>
  <c r="P24579"/>
  <c r="P24577"/>
  <c r="P24575"/>
  <c r="P24573"/>
  <c r="P24571"/>
  <c r="P24569"/>
  <c r="P24567"/>
  <c r="P24565"/>
  <c r="P24563"/>
  <c r="P24561"/>
  <c r="P24559"/>
  <c r="P24557"/>
  <c r="P24555"/>
  <c r="P24553"/>
  <c r="P24551"/>
  <c r="P24549"/>
  <c r="P24547"/>
  <c r="P24545"/>
  <c r="P24543"/>
  <c r="P24541"/>
  <c r="P24539"/>
  <c r="P24537"/>
  <c r="P24535"/>
  <c r="P24533"/>
  <c r="P24531"/>
  <c r="P24529"/>
  <c r="P24527"/>
  <c r="P24525"/>
  <c r="P24523"/>
  <c r="P24521"/>
  <c r="P24519"/>
  <c r="P24517"/>
  <c r="P24515"/>
  <c r="P24513"/>
  <c r="P24511"/>
  <c r="P24509"/>
  <c r="P24507"/>
  <c r="P24505"/>
  <c r="P24503"/>
  <c r="P24501"/>
  <c r="P24499"/>
  <c r="P24497"/>
  <c r="P24495"/>
  <c r="P24493"/>
  <c r="P24491"/>
  <c r="P24489"/>
  <c r="P24487"/>
  <c r="P24485"/>
  <c r="P24483"/>
  <c r="P24481"/>
  <c r="P24479"/>
  <c r="P24477"/>
  <c r="P24475"/>
  <c r="P24473"/>
  <c r="P24471"/>
  <c r="P24469"/>
  <c r="P24467"/>
  <c r="P24465"/>
  <c r="P24463"/>
  <c r="P24461"/>
  <c r="P24459"/>
  <c r="P24457"/>
  <c r="P24455"/>
  <c r="P24453"/>
  <c r="P24451"/>
  <c r="P24449"/>
  <c r="P24447"/>
  <c r="P24445"/>
  <c r="P24443"/>
  <c r="P24441"/>
  <c r="P24439"/>
  <c r="P24437"/>
  <c r="P24435"/>
  <c r="P24433"/>
  <c r="P24431"/>
  <c r="P24429"/>
  <c r="P24427"/>
  <c r="P24425"/>
  <c r="P24423"/>
  <c r="P24421"/>
  <c r="P24419"/>
  <c r="P24417"/>
  <c r="P24415"/>
  <c r="P24413"/>
  <c r="P24411"/>
  <c r="P24409"/>
  <c r="P24407"/>
  <c r="P24405"/>
  <c r="P24403"/>
  <c r="P24401"/>
  <c r="P24399"/>
  <c r="P24397"/>
  <c r="P24395"/>
  <c r="P24393"/>
  <c r="P24391"/>
  <c r="P24389"/>
  <c r="P24387"/>
  <c r="P24385"/>
  <c r="P24383"/>
  <c r="P24381"/>
  <c r="P24379"/>
  <c r="P24377"/>
  <c r="P24375"/>
  <c r="P24373"/>
  <c r="P24371"/>
  <c r="P24369"/>
  <c r="P24367"/>
  <c r="P24365"/>
  <c r="P24363"/>
  <c r="P24361"/>
  <c r="P24359"/>
  <c r="P24357"/>
  <c r="P24355"/>
  <c r="P24353"/>
  <c r="P24351"/>
  <c r="P24349"/>
  <c r="P24347"/>
  <c r="P24345"/>
  <c r="P24343"/>
  <c r="P24341"/>
  <c r="P24339"/>
  <c r="P24337"/>
  <c r="P24335"/>
  <c r="P24333"/>
  <c r="P24331"/>
  <c r="P24329"/>
  <c r="P24327"/>
  <c r="P24325"/>
  <c r="P24323"/>
  <c r="P24321"/>
  <c r="P24319"/>
  <c r="P24317"/>
  <c r="P24315"/>
  <c r="P24313"/>
  <c r="P24311"/>
  <c r="P24309"/>
  <c r="P24307"/>
  <c r="P24305"/>
  <c r="P24303"/>
  <c r="P24301"/>
  <c r="P24299"/>
  <c r="P24297"/>
  <c r="P24295"/>
  <c r="P24293"/>
  <c r="P24291"/>
  <c r="P24289"/>
  <c r="P24287"/>
  <c r="P24285"/>
  <c r="P24283"/>
  <c r="P24281"/>
  <c r="P24279"/>
  <c r="P24277"/>
  <c r="P24275"/>
  <c r="P24273"/>
  <c r="P24271"/>
  <c r="P24269"/>
  <c r="P24267"/>
  <c r="P24265"/>
  <c r="P24263"/>
  <c r="P24261"/>
  <c r="P24259"/>
  <c r="P24257"/>
  <c r="P24255"/>
  <c r="P24253"/>
  <c r="P24251"/>
  <c r="P24249"/>
  <c r="P24247"/>
  <c r="P24245"/>
  <c r="P24243"/>
  <c r="P24241"/>
  <c r="P24239"/>
  <c r="P24237"/>
  <c r="P24235"/>
  <c r="P24233"/>
  <c r="P24231"/>
  <c r="P24229"/>
  <c r="P24227"/>
  <c r="P24225"/>
  <c r="P24223"/>
  <c r="P24221"/>
  <c r="P24219"/>
  <c r="P24217"/>
  <c r="P24215"/>
  <c r="P24213"/>
  <c r="P24211"/>
  <c r="P24209"/>
  <c r="P24207"/>
  <c r="P24205"/>
  <c r="P24203"/>
  <c r="P24201"/>
  <c r="P24199"/>
  <c r="P24197"/>
  <c r="P24195"/>
  <c r="P24193"/>
  <c r="P24191"/>
  <c r="P24189"/>
  <c r="P24187"/>
  <c r="P24185"/>
  <c r="P24183"/>
  <c r="P24181"/>
  <c r="P24179"/>
  <c r="P24177"/>
  <c r="P24175"/>
  <c r="P24173"/>
  <c r="P24171"/>
  <c r="P24169"/>
  <c r="P24167"/>
  <c r="P24165"/>
  <c r="P24163"/>
  <c r="P24161"/>
  <c r="P24159"/>
  <c r="P24157"/>
  <c r="P24155"/>
  <c r="P24153"/>
  <c r="P24151"/>
  <c r="P24149"/>
  <c r="P24147"/>
  <c r="P24145"/>
  <c r="P24143"/>
  <c r="P24141"/>
  <c r="P24139"/>
  <c r="P24137"/>
  <c r="P24135"/>
  <c r="P24133"/>
  <c r="P24131"/>
  <c r="P24129"/>
  <c r="P24127"/>
  <c r="P24125"/>
  <c r="P24123"/>
  <c r="P24121"/>
  <c r="P24119"/>
  <c r="P24117"/>
  <c r="P24115"/>
  <c r="P24113"/>
  <c r="P24111"/>
  <c r="P24109"/>
  <c r="P24107"/>
  <c r="P24105"/>
  <c r="P24103"/>
  <c r="P24101"/>
  <c r="P24099"/>
  <c r="P24097"/>
  <c r="P24095"/>
  <c r="P24093"/>
  <c r="P24091"/>
  <c r="P24089"/>
  <c r="P24087"/>
  <c r="P24085"/>
  <c r="P24083"/>
  <c r="P24081"/>
  <c r="P24079"/>
  <c r="P24077"/>
  <c r="P24075"/>
  <c r="P24073"/>
  <c r="P24071"/>
  <c r="P24069"/>
  <c r="P24067"/>
  <c r="P24065"/>
  <c r="P24063"/>
  <c r="P24061"/>
  <c r="P24059"/>
  <c r="P24057"/>
  <c r="P24055"/>
  <c r="P24053"/>
  <c r="P24051"/>
  <c r="P24049"/>
  <c r="P24047"/>
  <c r="P24045"/>
  <c r="P24043"/>
  <c r="P24041"/>
  <c r="P24039"/>
  <c r="P24037"/>
  <c r="P24035"/>
  <c r="P24033"/>
  <c r="P24031"/>
  <c r="P24029"/>
  <c r="P24027"/>
  <c r="P24025"/>
  <c r="P24023"/>
  <c r="P24021"/>
  <c r="P24019"/>
  <c r="P24017"/>
  <c r="P24015"/>
  <c r="P24013"/>
  <c r="P24011"/>
  <c r="P24009"/>
  <c r="P24007"/>
  <c r="P24005"/>
  <c r="P24003"/>
  <c r="P24001"/>
  <c r="P23999"/>
  <c r="P23997"/>
  <c r="P23995"/>
  <c r="P23993"/>
  <c r="P23991"/>
  <c r="P23989"/>
  <c r="P23987"/>
  <c r="P23985"/>
  <c r="P23979"/>
  <c r="P23977"/>
  <c r="P23975"/>
  <c r="P23973"/>
  <c r="P23971"/>
  <c r="P23969"/>
  <c r="P23967"/>
  <c r="P23965"/>
  <c r="P23963"/>
  <c r="P23961"/>
  <c r="P23959"/>
  <c r="P23957"/>
  <c r="P23955"/>
  <c r="P23953"/>
  <c r="P23951"/>
  <c r="P23949"/>
  <c r="P23947"/>
  <c r="P23945"/>
  <c r="P23943"/>
  <c r="P23941"/>
  <c r="P23939"/>
  <c r="P23937"/>
  <c r="P23935"/>
  <c r="P23933"/>
  <c r="P23931"/>
  <c r="P23929"/>
  <c r="P23927"/>
  <c r="P23925"/>
  <c r="P23923"/>
  <c r="P23921"/>
  <c r="P23919"/>
  <c r="P23917"/>
  <c r="P23915"/>
  <c r="P23913"/>
  <c r="P23911"/>
  <c r="P23909"/>
  <c r="P23907"/>
  <c r="P23905"/>
  <c r="P23903"/>
  <c r="P23901"/>
  <c r="P23899"/>
  <c r="P23897"/>
  <c r="P23895"/>
  <c r="P23893"/>
  <c r="P23891"/>
  <c r="P23889"/>
  <c r="P23887"/>
  <c r="P23885"/>
  <c r="P23883"/>
  <c r="P23881"/>
  <c r="P23879"/>
  <c r="P23877"/>
  <c r="P23875"/>
  <c r="P23873"/>
  <c r="P23871"/>
  <c r="P23869"/>
  <c r="P23867"/>
  <c r="P23865"/>
  <c r="P23863"/>
  <c r="P23861"/>
  <c r="P23859"/>
  <c r="P23857"/>
  <c r="P23855"/>
  <c r="P23853"/>
  <c r="P23851"/>
  <c r="P23849"/>
  <c r="P23847"/>
  <c r="P23845"/>
  <c r="P23843"/>
  <c r="P23841"/>
  <c r="P23839"/>
  <c r="P23837"/>
  <c r="P23835"/>
  <c r="P23833"/>
  <c r="P23831"/>
  <c r="P23829"/>
  <c r="P23827"/>
  <c r="P23825"/>
  <c r="P23823"/>
  <c r="P23821"/>
  <c r="P23819"/>
  <c r="P23817"/>
  <c r="P23815"/>
  <c r="P23813"/>
  <c r="P23811"/>
  <c r="P23809"/>
  <c r="P23807"/>
  <c r="P23805"/>
  <c r="P23803"/>
  <c r="P23801"/>
  <c r="P23799"/>
  <c r="P23797"/>
  <c r="P23795"/>
  <c r="P23793"/>
  <c r="P23791"/>
  <c r="P23789"/>
  <c r="P23787"/>
  <c r="P23785"/>
  <c r="P23783"/>
  <c r="P23781"/>
  <c r="P23779"/>
  <c r="P23777"/>
  <c r="P23775"/>
  <c r="P23773"/>
  <c r="P23771"/>
  <c r="P23769"/>
  <c r="P23767"/>
  <c r="P23765"/>
  <c r="P23763"/>
  <c r="P23761"/>
  <c r="P23759"/>
  <c r="P23757"/>
  <c r="P23755"/>
  <c r="P23753"/>
  <c r="P23751"/>
  <c r="P23749"/>
  <c r="P23747"/>
  <c r="P23745"/>
  <c r="P23743"/>
  <c r="P23741"/>
  <c r="P23739"/>
  <c r="P23737"/>
  <c r="P23735"/>
  <c r="P23733"/>
  <c r="P23731"/>
  <c r="P23729"/>
  <c r="P23727"/>
  <c r="P23725"/>
  <c r="P23723"/>
  <c r="P23721"/>
  <c r="P23719"/>
  <c r="P23717"/>
  <c r="P23715"/>
  <c r="P23711"/>
  <c r="P23709"/>
  <c r="P23707"/>
  <c r="P23705"/>
  <c r="P23703"/>
  <c r="P23701"/>
  <c r="P23699"/>
  <c r="P23697"/>
  <c r="P23695"/>
  <c r="P23693"/>
  <c r="P23691"/>
  <c r="P23689"/>
  <c r="P23687"/>
  <c r="P23685"/>
  <c r="P23683"/>
  <c r="P23681"/>
  <c r="P23679"/>
  <c r="P23677"/>
  <c r="P23675"/>
  <c r="P23673"/>
  <c r="P23671"/>
  <c r="P23669"/>
  <c r="P23667"/>
  <c r="P23665"/>
  <c r="P23663"/>
  <c r="P23661"/>
  <c r="P23659"/>
  <c r="P23657"/>
  <c r="P23655"/>
  <c r="P23653"/>
  <c r="P23651"/>
  <c r="P23649"/>
  <c r="P23647"/>
  <c r="P23645"/>
  <c r="P23643"/>
  <c r="P23641"/>
  <c r="P23639"/>
  <c r="P23637"/>
  <c r="P23635"/>
  <c r="P23633"/>
  <c r="P23631"/>
  <c r="P23629"/>
  <c r="P23627"/>
  <c r="P23625"/>
  <c r="P23623"/>
  <c r="P23621"/>
  <c r="P23619"/>
  <c r="P23617"/>
  <c r="P23615"/>
  <c r="P23613"/>
  <c r="P23611"/>
  <c r="P23609"/>
  <c r="P23607"/>
  <c r="P23605"/>
  <c r="P23603"/>
  <c r="P23601"/>
  <c r="P23599"/>
  <c r="P23597"/>
  <c r="P23595"/>
  <c r="P23593"/>
  <c r="P23591"/>
  <c r="P23589"/>
  <c r="P23587"/>
  <c r="P23585"/>
  <c r="P23583"/>
  <c r="P23581"/>
  <c r="P23579"/>
  <c r="P23577"/>
  <c r="P23575"/>
  <c r="P23573"/>
  <c r="P23571"/>
  <c r="P23569"/>
  <c r="P23567"/>
  <c r="P23565"/>
  <c r="P23563"/>
  <c r="P23561"/>
  <c r="P23559"/>
  <c r="P23557"/>
  <c r="P23555"/>
  <c r="P23553"/>
  <c r="P23551"/>
  <c r="P23549"/>
  <c r="P23547"/>
  <c r="P23545"/>
  <c r="P23543"/>
  <c r="P23541"/>
  <c r="P23539"/>
  <c r="P23537"/>
  <c r="P23535"/>
  <c r="P23533"/>
  <c r="P23531"/>
  <c r="P23529"/>
  <c r="P23527"/>
  <c r="P23525"/>
  <c r="P23523"/>
  <c r="P23521"/>
  <c r="P23519"/>
  <c r="P23517"/>
  <c r="P23515"/>
  <c r="P23513"/>
  <c r="P23511"/>
  <c r="P23509"/>
  <c r="P23507"/>
  <c r="P23505"/>
  <c r="P23503"/>
  <c r="P23501"/>
  <c r="P23499"/>
  <c r="P23497"/>
  <c r="P23495"/>
  <c r="P23493"/>
  <c r="P23491"/>
  <c r="P23489"/>
  <c r="P23487"/>
  <c r="P23485"/>
  <c r="P23483"/>
  <c r="P23481"/>
  <c r="P23479"/>
  <c r="P23477"/>
  <c r="P23475"/>
  <c r="P23473"/>
  <c r="P23471"/>
  <c r="P23469"/>
  <c r="P23467"/>
  <c r="P23465"/>
  <c r="P23463"/>
  <c r="P23461"/>
  <c r="P23459"/>
  <c r="P23457"/>
  <c r="P23455"/>
  <c r="P23453"/>
  <c r="P23451"/>
  <c r="P23449"/>
  <c r="P23447"/>
  <c r="P23445"/>
  <c r="P23443"/>
  <c r="P23441"/>
  <c r="P23439"/>
  <c r="P23437"/>
  <c r="P23435"/>
  <c r="P23433"/>
  <c r="P23431"/>
  <c r="P23429"/>
  <c r="P23427"/>
  <c r="P23425"/>
  <c r="P23423"/>
  <c r="P23421"/>
  <c r="P23419"/>
  <c r="P23417"/>
  <c r="P23415"/>
  <c r="P23413"/>
  <c r="P23411"/>
  <c r="P23409"/>
  <c r="P23407"/>
  <c r="P23405"/>
  <c r="P23403"/>
  <c r="P23401"/>
  <c r="P23399"/>
  <c r="P23397"/>
  <c r="P23395"/>
  <c r="P23393"/>
  <c r="P23391"/>
  <c r="P23389"/>
  <c r="P23387"/>
  <c r="P23385"/>
  <c r="P23383"/>
  <c r="P23381"/>
  <c r="P23379"/>
  <c r="P23377"/>
  <c r="P23375"/>
  <c r="P23373"/>
  <c r="P23371"/>
  <c r="P23369"/>
  <c r="P23367"/>
  <c r="P23365"/>
  <c r="P23363"/>
  <c r="P23361"/>
  <c r="P23359"/>
  <c r="P23357"/>
  <c r="P23355"/>
  <c r="P23353"/>
  <c r="P23351"/>
  <c r="P23349"/>
  <c r="P23347"/>
  <c r="P23345"/>
  <c r="P23343"/>
  <c r="P23341"/>
  <c r="P23339"/>
  <c r="P23337"/>
  <c r="P23335"/>
  <c r="P23333"/>
  <c r="P23331"/>
  <c r="P23329"/>
  <c r="P23327"/>
  <c r="P23325"/>
  <c r="P23323"/>
  <c r="P23321"/>
  <c r="P23319"/>
  <c r="P23317"/>
  <c r="P23315"/>
  <c r="P23313"/>
  <c r="P23311"/>
  <c r="P23309"/>
  <c r="P23307"/>
  <c r="P23305"/>
  <c r="P23303"/>
  <c r="P23301"/>
  <c r="P23299"/>
  <c r="P23297"/>
  <c r="P23295"/>
  <c r="P23293"/>
  <c r="P23291"/>
  <c r="P23289"/>
  <c r="P23287"/>
  <c r="P23285"/>
  <c r="P23283"/>
  <c r="P23281"/>
  <c r="P23279"/>
  <c r="P23277"/>
  <c r="P23275"/>
  <c r="P23273"/>
  <c r="P23271"/>
  <c r="P23269"/>
  <c r="P23267"/>
  <c r="P23265"/>
  <c r="P23263"/>
  <c r="P23261"/>
  <c r="P23259"/>
  <c r="P23257"/>
  <c r="P23255"/>
  <c r="P23253"/>
  <c r="P23251"/>
  <c r="P23249"/>
  <c r="P23247"/>
  <c r="P23245"/>
  <c r="P23243"/>
  <c r="P23241"/>
  <c r="P23239"/>
  <c r="P23237"/>
  <c r="P23235"/>
  <c r="P23233"/>
  <c r="P23231"/>
  <c r="P23229"/>
  <c r="P23227"/>
  <c r="P23225"/>
  <c r="P23223"/>
  <c r="P23221"/>
  <c r="P23219"/>
  <c r="P23217"/>
  <c r="P23215"/>
  <c r="P23213"/>
  <c r="P23211"/>
  <c r="P23209"/>
  <c r="P23207"/>
  <c r="P23205"/>
  <c r="P23203"/>
  <c r="P23201"/>
  <c r="P23199"/>
  <c r="P23197"/>
  <c r="P23195"/>
  <c r="P23193"/>
  <c r="P23191"/>
  <c r="P23189"/>
  <c r="P23187"/>
  <c r="P23185"/>
  <c r="P23183"/>
  <c r="P23181"/>
  <c r="P23179"/>
  <c r="P23177"/>
  <c r="P23175"/>
  <c r="P23173"/>
  <c r="P23171"/>
  <c r="P23169"/>
  <c r="P23167"/>
  <c r="P23165"/>
  <c r="P23163"/>
  <c r="P23161"/>
  <c r="P23159"/>
  <c r="P23157"/>
  <c r="P23155"/>
  <c r="P23153"/>
  <c r="P23151"/>
  <c r="P23149"/>
  <c r="P23147"/>
  <c r="P23145"/>
  <c r="P23143"/>
  <c r="P23141"/>
  <c r="P23139"/>
  <c r="P23137"/>
  <c r="P23135"/>
  <c r="P23133"/>
  <c r="P23131"/>
  <c r="P23129"/>
  <c r="P23127"/>
  <c r="P23125"/>
  <c r="P23123"/>
  <c r="P23121"/>
  <c r="P23119"/>
  <c r="P23117"/>
  <c r="P23115"/>
  <c r="P23113"/>
  <c r="P23111"/>
  <c r="P23109"/>
  <c r="P23107"/>
  <c r="P23105"/>
  <c r="P23103"/>
  <c r="P23101"/>
  <c r="P23099"/>
  <c r="P23097"/>
  <c r="P23095"/>
  <c r="P23093"/>
  <c r="P23091"/>
  <c r="P23089"/>
  <c r="P23087"/>
  <c r="P23085"/>
  <c r="P23083"/>
  <c r="P23081"/>
  <c r="P23079"/>
  <c r="P23077"/>
  <c r="P23075"/>
  <c r="P23073"/>
  <c r="P23071"/>
  <c r="P23069"/>
  <c r="P23067"/>
  <c r="P23065"/>
  <c r="P23063"/>
  <c r="P23061"/>
  <c r="P23059"/>
  <c r="P23057"/>
  <c r="P23055"/>
  <c r="P23053"/>
  <c r="P23051"/>
  <c r="P23049"/>
  <c r="P23047"/>
  <c r="P23045"/>
  <c r="P23043"/>
  <c r="P23041"/>
  <c r="P23039"/>
  <c r="P23037"/>
  <c r="P23035"/>
  <c r="P23033"/>
  <c r="P23031"/>
  <c r="P23029"/>
  <c r="P23027"/>
  <c r="P23025"/>
  <c r="P23023"/>
  <c r="P23021"/>
  <c r="P23019"/>
  <c r="P23017"/>
  <c r="P23015"/>
  <c r="P23013"/>
  <c r="P23011"/>
  <c r="P23009"/>
  <c r="P23007"/>
  <c r="P23005"/>
  <c r="P23003"/>
  <c r="P23001"/>
  <c r="P22999"/>
  <c r="P22997"/>
  <c r="P22995"/>
  <c r="P22993"/>
  <c r="P22991"/>
  <c r="P22989"/>
  <c r="P22987"/>
  <c r="P22985"/>
  <c r="P22983"/>
  <c r="P22981"/>
  <c r="P22979"/>
  <c r="P22977"/>
  <c r="P22975"/>
  <c r="P22973"/>
  <c r="P22971"/>
  <c r="P22969"/>
  <c r="P22967"/>
  <c r="P22965"/>
  <c r="P22963"/>
  <c r="P22961"/>
  <c r="P22959"/>
  <c r="P22957"/>
  <c r="P22955"/>
  <c r="P22953"/>
  <c r="P22951"/>
  <c r="P22949"/>
  <c r="P22947"/>
  <c r="P22945"/>
  <c r="P22943"/>
  <c r="P22941"/>
  <c r="P22939"/>
  <c r="P22937"/>
  <c r="P22935"/>
  <c r="P22933"/>
  <c r="P22931"/>
  <c r="P22929"/>
  <c r="P22927"/>
  <c r="P22925"/>
  <c r="P22923"/>
  <c r="P22921"/>
  <c r="P22919"/>
  <c r="P22917"/>
  <c r="P22915"/>
  <c r="P22913"/>
  <c r="P22911"/>
  <c r="P22909"/>
  <c r="P22907"/>
  <c r="P22905"/>
  <c r="P22903"/>
  <c r="P22901"/>
  <c r="P22899"/>
  <c r="P22897"/>
  <c r="P22895"/>
  <c r="P22893"/>
  <c r="P22891"/>
  <c r="P22889"/>
  <c r="P22887"/>
  <c r="P22885"/>
  <c r="P22883"/>
  <c r="P22881"/>
  <c r="P22879"/>
  <c r="P22877"/>
  <c r="P22875"/>
  <c r="P22873"/>
  <c r="P22871"/>
  <c r="P22869"/>
  <c r="P22867"/>
  <c r="P22865"/>
  <c r="P22863"/>
  <c r="P22861"/>
  <c r="P22859"/>
  <c r="P22857"/>
  <c r="P22855"/>
  <c r="P22853"/>
  <c r="P22851"/>
  <c r="P22849"/>
  <c r="P22847"/>
  <c r="P22845"/>
  <c r="P22843"/>
  <c r="P22841"/>
  <c r="P22839"/>
  <c r="P22837"/>
  <c r="P22835"/>
  <c r="P22833"/>
  <c r="P22831"/>
  <c r="P22829"/>
  <c r="P22827"/>
  <c r="P22825"/>
  <c r="P22823"/>
  <c r="P22821"/>
  <c r="P22819"/>
  <c r="P22817"/>
  <c r="P22815"/>
  <c r="P22813"/>
  <c r="P22811"/>
  <c r="P22809"/>
  <c r="P22807"/>
  <c r="P22805"/>
  <c r="P22803"/>
  <c r="P22801"/>
  <c r="P22799"/>
  <c r="P22797"/>
  <c r="P22795"/>
  <c r="P22793"/>
  <c r="P22791"/>
  <c r="P22789"/>
  <c r="P22787"/>
  <c r="P22785"/>
  <c r="P22783"/>
  <c r="P22781"/>
  <c r="P22779"/>
  <c r="P22777"/>
  <c r="P22775"/>
  <c r="P22773"/>
  <c r="P22771"/>
  <c r="P22769"/>
  <c r="P22767"/>
  <c r="P22765"/>
  <c r="P22763"/>
  <c r="P22761"/>
  <c r="P22759"/>
  <c r="P22757"/>
  <c r="P22755"/>
  <c r="P22753"/>
  <c r="P22751"/>
  <c r="P22749"/>
  <c r="P22747"/>
  <c r="P22745"/>
  <c r="P22743"/>
  <c r="P22741"/>
  <c r="P22739"/>
  <c r="P22737"/>
  <c r="P22735"/>
  <c r="P22733"/>
  <c r="P22731"/>
  <c r="P22729"/>
  <c r="P22727"/>
  <c r="P22725"/>
  <c r="P22723"/>
  <c r="P22721"/>
  <c r="P22719"/>
  <c r="P22717"/>
  <c r="P22715"/>
  <c r="P22713"/>
  <c r="P22711"/>
  <c r="P22709"/>
  <c r="P22707"/>
  <c r="P22705"/>
  <c r="P22703"/>
  <c r="P22701"/>
  <c r="P22699"/>
  <c r="P22697"/>
  <c r="P22695"/>
  <c r="P22693"/>
  <c r="P22691"/>
  <c r="P22689"/>
  <c r="P22687"/>
  <c r="P22685"/>
  <c r="P22683"/>
  <c r="P22681"/>
  <c r="P22679"/>
  <c r="P22677"/>
  <c r="P22675"/>
  <c r="P22673"/>
  <c r="P22671"/>
  <c r="P22669"/>
  <c r="P22667"/>
  <c r="P22665"/>
  <c r="P22663"/>
  <c r="P22661"/>
  <c r="P21277"/>
  <c r="P21275"/>
  <c r="P21273"/>
  <c r="P21271"/>
  <c r="P21269"/>
  <c r="P21267"/>
  <c r="P21265"/>
  <c r="P21263"/>
  <c r="P21261"/>
  <c r="P21259"/>
  <c r="P21257"/>
  <c r="P21255"/>
  <c r="P21253"/>
  <c r="P21251"/>
  <c r="P21249"/>
  <c r="P21247"/>
  <c r="P21245"/>
  <c r="P21243"/>
  <c r="P21241"/>
  <c r="P21239"/>
  <c r="P21237"/>
  <c r="P21235"/>
  <c r="P21233"/>
  <c r="P21231"/>
  <c r="P21229"/>
  <c r="P21227"/>
  <c r="P21225"/>
  <c r="P21223"/>
  <c r="P21221"/>
  <c r="P21219"/>
  <c r="P21217"/>
  <c r="P21215"/>
  <c r="P21213"/>
  <c r="P21211"/>
  <c r="P21209"/>
  <c r="P21207"/>
  <c r="P21205"/>
  <c r="P21203"/>
  <c r="P21201"/>
  <c r="P21199"/>
  <c r="P21197"/>
  <c r="P21195"/>
  <c r="P21193"/>
  <c r="P21191"/>
  <c r="P21189"/>
  <c r="P21187"/>
  <c r="P21185"/>
  <c r="P21183"/>
  <c r="P21181"/>
  <c r="P21179"/>
  <c r="P21177"/>
  <c r="P21175"/>
  <c r="P21173"/>
  <c r="P21171"/>
  <c r="P21169"/>
  <c r="P21167"/>
  <c r="P21165"/>
  <c r="P21163"/>
  <c r="P21161"/>
  <c r="P21159"/>
  <c r="P21157"/>
  <c r="P21155"/>
  <c r="P21153"/>
  <c r="P21151"/>
  <c r="P21149"/>
  <c r="P21147"/>
  <c r="P21145"/>
  <c r="P21143"/>
  <c r="P21141"/>
  <c r="P21139"/>
  <c r="P21137"/>
  <c r="P21135"/>
  <c r="P21133"/>
  <c r="P21131"/>
  <c r="P21129"/>
  <c r="P21127"/>
  <c r="P21125"/>
  <c r="P21123"/>
  <c r="P21121"/>
  <c r="P21119"/>
  <c r="P21117"/>
  <c r="P21115"/>
  <c r="P21113"/>
  <c r="P21111"/>
  <c r="P21109"/>
  <c r="P21107"/>
  <c r="P21105"/>
  <c r="P21103"/>
  <c r="P21101"/>
  <c r="P21099"/>
  <c r="P21097"/>
  <c r="P21095"/>
  <c r="P21093"/>
  <c r="P21091"/>
  <c r="P21089"/>
  <c r="P21087"/>
  <c r="P21085"/>
  <c r="P21083"/>
  <c r="P21081"/>
  <c r="P21079"/>
  <c r="P21077"/>
  <c r="P21075"/>
  <c r="P21073"/>
  <c r="P21071"/>
  <c r="P21069"/>
  <c r="P28086"/>
  <c r="P28078"/>
  <c r="P27664"/>
  <c r="P27655"/>
  <c r="P27394"/>
  <c r="P27326"/>
  <c r="P26689"/>
  <c r="P25840"/>
  <c r="P25806"/>
  <c r="P25802"/>
  <c r="P25800"/>
  <c r="P25798"/>
  <c r="P25796"/>
  <c r="P25794"/>
  <c r="P25792"/>
  <c r="P25790"/>
  <c r="P25788"/>
  <c r="P25786"/>
  <c r="P25784"/>
  <c r="P25782"/>
  <c r="P25780"/>
  <c r="P25778"/>
  <c r="P25776"/>
  <c r="P25774"/>
  <c r="P25772"/>
  <c r="P25770"/>
  <c r="P25768"/>
  <c r="P25766"/>
  <c r="P25764"/>
  <c r="P25762"/>
  <c r="P25760"/>
  <c r="P25758"/>
  <c r="P25756"/>
  <c r="P25754"/>
  <c r="P25752"/>
  <c r="P25750"/>
  <c r="P25748"/>
  <c r="P25746"/>
  <c r="P25744"/>
  <c r="P25716"/>
  <c r="P25714"/>
  <c r="P25444"/>
  <c r="P25442"/>
  <c r="P25440"/>
  <c r="P24913"/>
  <c r="P24910"/>
  <c r="P24736"/>
  <c r="P24734"/>
  <c r="P24732"/>
  <c r="P24730"/>
  <c r="P24728"/>
  <c r="P24726"/>
  <c r="P24724"/>
  <c r="P24722"/>
  <c r="P24720"/>
  <c r="P24718"/>
  <c r="P24716"/>
  <c r="P24714"/>
  <c r="P24712"/>
  <c r="P24710"/>
  <c r="P24708"/>
  <c r="P24706"/>
  <c r="P24704"/>
  <c r="P24702"/>
  <c r="P24700"/>
  <c r="P24698"/>
  <c r="P24696"/>
  <c r="P24694"/>
  <c r="P24692"/>
  <c r="P24690"/>
  <c r="P24688"/>
  <c r="P24686"/>
  <c r="P24684"/>
  <c r="P24682"/>
  <c r="P24680"/>
  <c r="P24678"/>
  <c r="P24676"/>
  <c r="P24674"/>
  <c r="P24672"/>
  <c r="P24670"/>
  <c r="P24668"/>
  <c r="P24666"/>
  <c r="P24664"/>
  <c r="P24662"/>
  <c r="P24660"/>
  <c r="P24658"/>
  <c r="P24656"/>
  <c r="P24654"/>
  <c r="P24652"/>
  <c r="P24650"/>
  <c r="P24648"/>
  <c r="P24646"/>
  <c r="P24644"/>
  <c r="P24642"/>
  <c r="P24640"/>
  <c r="P24638"/>
  <c r="P24636"/>
  <c r="P24634"/>
  <c r="P24632"/>
  <c r="P24630"/>
  <c r="P24628"/>
  <c r="P24626"/>
  <c r="P24624"/>
  <c r="P24622"/>
  <c r="P24620"/>
  <c r="P24618"/>
  <c r="P24616"/>
  <c r="P24614"/>
  <c r="P24612"/>
  <c r="P24610"/>
  <c r="P24608"/>
  <c r="P24606"/>
  <c r="P24604"/>
  <c r="P24602"/>
  <c r="P24600"/>
  <c r="P24598"/>
  <c r="P24596"/>
  <c r="P24594"/>
  <c r="P24592"/>
  <c r="P24590"/>
  <c r="P24588"/>
  <c r="P24586"/>
  <c r="P24584"/>
  <c r="P24582"/>
  <c r="P24580"/>
  <c r="P24578"/>
  <c r="P24576"/>
  <c r="P24574"/>
  <c r="P24572"/>
  <c r="P24570"/>
  <c r="P24568"/>
  <c r="P24566"/>
  <c r="P24564"/>
  <c r="P24562"/>
  <c r="P24560"/>
  <c r="P24558"/>
  <c r="P24556"/>
  <c r="P24554"/>
  <c r="P24552"/>
  <c r="P24550"/>
  <c r="P24548"/>
  <c r="P24546"/>
  <c r="P24544"/>
  <c r="P24542"/>
  <c r="P24540"/>
  <c r="P24538"/>
  <c r="P24536"/>
  <c r="P24534"/>
  <c r="P24532"/>
  <c r="P24530"/>
  <c r="P24528"/>
  <c r="P24526"/>
  <c r="P24524"/>
  <c r="P24522"/>
  <c r="P24520"/>
  <c r="P24518"/>
  <c r="P24516"/>
  <c r="P24514"/>
  <c r="P24512"/>
  <c r="P24510"/>
  <c r="P24508"/>
  <c r="P24506"/>
  <c r="P24504"/>
  <c r="P24502"/>
  <c r="P24500"/>
  <c r="P24498"/>
  <c r="P24496"/>
  <c r="P24494"/>
  <c r="P24492"/>
  <c r="P24490"/>
  <c r="P24488"/>
  <c r="P24486"/>
  <c r="P24484"/>
  <c r="P24482"/>
  <c r="P24480"/>
  <c r="P24478"/>
  <c r="P24476"/>
  <c r="P24474"/>
  <c r="P24472"/>
  <c r="P24470"/>
  <c r="P24468"/>
  <c r="P24466"/>
  <c r="P24464"/>
  <c r="P24462"/>
  <c r="P24460"/>
  <c r="P24458"/>
  <c r="P24456"/>
  <c r="P24454"/>
  <c r="P24452"/>
  <c r="P24450"/>
  <c r="P24448"/>
  <c r="P24446"/>
  <c r="P24444"/>
  <c r="P24442"/>
  <c r="P24440"/>
  <c r="P24438"/>
  <c r="P24436"/>
  <c r="P24434"/>
  <c r="P24432"/>
  <c r="P24430"/>
  <c r="P24428"/>
  <c r="P24426"/>
  <c r="P24424"/>
  <c r="P24422"/>
  <c r="P24420"/>
  <c r="P24418"/>
  <c r="P24416"/>
  <c r="P24414"/>
  <c r="P24412"/>
  <c r="P24410"/>
  <c r="P24408"/>
  <c r="P24406"/>
  <c r="P24404"/>
  <c r="P24402"/>
  <c r="P24400"/>
  <c r="P24398"/>
  <c r="P24396"/>
  <c r="P24394"/>
  <c r="P24392"/>
  <c r="P24390"/>
  <c r="P24388"/>
  <c r="P24386"/>
  <c r="P24384"/>
  <c r="P24382"/>
  <c r="P24380"/>
  <c r="P24378"/>
  <c r="P24376"/>
  <c r="P24374"/>
  <c r="P24372"/>
  <c r="P24370"/>
  <c r="P24368"/>
  <c r="P24366"/>
  <c r="P24364"/>
  <c r="P24362"/>
  <c r="P24360"/>
  <c r="P24358"/>
  <c r="P24356"/>
  <c r="P24354"/>
  <c r="P24352"/>
  <c r="P24350"/>
  <c r="P24348"/>
  <c r="P24346"/>
  <c r="P24344"/>
  <c r="P24342"/>
  <c r="P24340"/>
  <c r="P24338"/>
  <c r="P24336"/>
  <c r="P24334"/>
  <c r="P24332"/>
  <c r="P24330"/>
  <c r="P24328"/>
  <c r="P24326"/>
  <c r="P24324"/>
  <c r="P24322"/>
  <c r="P24320"/>
  <c r="P24318"/>
  <c r="P24316"/>
  <c r="P24314"/>
  <c r="P24312"/>
  <c r="P24310"/>
  <c r="P24308"/>
  <c r="P24306"/>
  <c r="P24304"/>
  <c r="P24302"/>
  <c r="P24300"/>
  <c r="P24298"/>
  <c r="P24296"/>
  <c r="P24294"/>
  <c r="P24292"/>
  <c r="P24290"/>
  <c r="P24288"/>
  <c r="P24286"/>
  <c r="P24284"/>
  <c r="P24282"/>
  <c r="P24280"/>
  <c r="P24278"/>
  <c r="P24276"/>
  <c r="P24274"/>
  <c r="P24272"/>
  <c r="P24270"/>
  <c r="P24268"/>
  <c r="P24266"/>
  <c r="P24264"/>
  <c r="P24262"/>
  <c r="P24260"/>
  <c r="P24258"/>
  <c r="P24256"/>
  <c r="P24254"/>
  <c r="P24252"/>
  <c r="P24250"/>
  <c r="P24248"/>
  <c r="P24246"/>
  <c r="P24244"/>
  <c r="P24242"/>
  <c r="P24240"/>
  <c r="P24238"/>
  <c r="P24236"/>
  <c r="P24234"/>
  <c r="P24232"/>
  <c r="P24230"/>
  <c r="P24228"/>
  <c r="P24226"/>
  <c r="P24224"/>
  <c r="P24222"/>
  <c r="P24220"/>
  <c r="P24218"/>
  <c r="P24216"/>
  <c r="P24214"/>
  <c r="P24212"/>
  <c r="P24210"/>
  <c r="P24208"/>
  <c r="P24206"/>
  <c r="P24204"/>
  <c r="P24202"/>
  <c r="P24200"/>
  <c r="P24198"/>
  <c r="P24196"/>
  <c r="P24194"/>
  <c r="P24192"/>
  <c r="P24190"/>
  <c r="P24188"/>
  <c r="P24186"/>
  <c r="P24184"/>
  <c r="P24182"/>
  <c r="P24180"/>
  <c r="P24178"/>
  <c r="P24176"/>
  <c r="P24174"/>
  <c r="P24172"/>
  <c r="P24170"/>
  <c r="P24168"/>
  <c r="P24166"/>
  <c r="P24164"/>
  <c r="P24162"/>
  <c r="P24160"/>
  <c r="P24158"/>
  <c r="P24156"/>
  <c r="P24154"/>
  <c r="P24152"/>
  <c r="P24150"/>
  <c r="P24148"/>
  <c r="P24146"/>
  <c r="P24144"/>
  <c r="P24142"/>
  <c r="P24140"/>
  <c r="P24138"/>
  <c r="P24136"/>
  <c r="P24134"/>
  <c r="P24132"/>
  <c r="P24130"/>
  <c r="P24128"/>
  <c r="P24126"/>
  <c r="P24124"/>
  <c r="P24122"/>
  <c r="P24120"/>
  <c r="P24118"/>
  <c r="P24116"/>
  <c r="P24114"/>
  <c r="P24112"/>
  <c r="P24110"/>
  <c r="P24108"/>
  <c r="P24106"/>
  <c r="P24104"/>
  <c r="P24102"/>
  <c r="P24100"/>
  <c r="P24098"/>
  <c r="P24096"/>
  <c r="P24094"/>
  <c r="P24092"/>
  <c r="P24090"/>
  <c r="P24088"/>
  <c r="P24086"/>
  <c r="P24084"/>
  <c r="P24082"/>
  <c r="P24080"/>
  <c r="P24078"/>
  <c r="P24076"/>
  <c r="P24074"/>
  <c r="P24072"/>
  <c r="P24070"/>
  <c r="P24068"/>
  <c r="P24066"/>
  <c r="P24064"/>
  <c r="P24062"/>
  <c r="P24060"/>
  <c r="P24058"/>
  <c r="P24056"/>
  <c r="P24054"/>
  <c r="P24052"/>
  <c r="P24050"/>
  <c r="P24048"/>
  <c r="P24046"/>
  <c r="P24044"/>
  <c r="P24042"/>
  <c r="P24040"/>
  <c r="P24038"/>
  <c r="P24036"/>
  <c r="P24034"/>
  <c r="P24032"/>
  <c r="P24030"/>
  <c r="P24028"/>
  <c r="P24026"/>
  <c r="P24024"/>
  <c r="P24022"/>
  <c r="P24020"/>
  <c r="P24018"/>
  <c r="P24016"/>
  <c r="P24014"/>
  <c r="P24012"/>
  <c r="P24010"/>
  <c r="P24008"/>
  <c r="P24006"/>
  <c r="P24004"/>
  <c r="P24002"/>
  <c r="P24000"/>
  <c r="P23998"/>
  <c r="P23996"/>
  <c r="P23994"/>
  <c r="P23992"/>
  <c r="P23990"/>
  <c r="P23988"/>
  <c r="P23986"/>
  <c r="P23984"/>
  <c r="P23980"/>
  <c r="P23978"/>
  <c r="P23976"/>
  <c r="P23974"/>
  <c r="P23972"/>
  <c r="P23970"/>
  <c r="P23968"/>
  <c r="P23966"/>
  <c r="P23964"/>
  <c r="P23962"/>
  <c r="P23960"/>
  <c r="P23958"/>
  <c r="P23956"/>
  <c r="P23954"/>
  <c r="P23952"/>
  <c r="P23950"/>
  <c r="P23948"/>
  <c r="P23946"/>
  <c r="P23944"/>
  <c r="P23942"/>
  <c r="P23940"/>
  <c r="P23938"/>
  <c r="P23936"/>
  <c r="P23934"/>
  <c r="P23932"/>
  <c r="P23930"/>
  <c r="P23928"/>
  <c r="P23926"/>
  <c r="P23924"/>
  <c r="P23922"/>
  <c r="P23920"/>
  <c r="P23918"/>
  <c r="P23916"/>
  <c r="P23914"/>
  <c r="P23912"/>
  <c r="P23910"/>
  <c r="P23908"/>
  <c r="P23906"/>
  <c r="P23904"/>
  <c r="P23902"/>
  <c r="P23900"/>
  <c r="P23898"/>
  <c r="P23896"/>
  <c r="P23894"/>
  <c r="P23892"/>
  <c r="P23890"/>
  <c r="P23888"/>
  <c r="P23886"/>
  <c r="P23884"/>
  <c r="P23882"/>
  <c r="P23880"/>
  <c r="P23878"/>
  <c r="P23876"/>
  <c r="P23874"/>
  <c r="P23872"/>
  <c r="P23870"/>
  <c r="P23868"/>
  <c r="P23866"/>
  <c r="P23864"/>
  <c r="P23862"/>
  <c r="P23860"/>
  <c r="P23858"/>
  <c r="P23856"/>
  <c r="P23854"/>
  <c r="P23852"/>
  <c r="P23850"/>
  <c r="P23848"/>
  <c r="P23846"/>
  <c r="P23844"/>
  <c r="P23842"/>
  <c r="P23840"/>
  <c r="P23838"/>
  <c r="P23836"/>
  <c r="P23834"/>
  <c r="P23832"/>
  <c r="P23830"/>
  <c r="P23828"/>
  <c r="P23826"/>
  <c r="P23824"/>
  <c r="P23822"/>
  <c r="P23820"/>
  <c r="P23818"/>
  <c r="P23816"/>
  <c r="P23814"/>
  <c r="P23812"/>
  <c r="P23810"/>
  <c r="P23808"/>
  <c r="P23806"/>
  <c r="P23804"/>
  <c r="P23802"/>
  <c r="P23800"/>
  <c r="P23798"/>
  <c r="P23796"/>
  <c r="P23794"/>
  <c r="P23792"/>
  <c r="P23790"/>
  <c r="P23788"/>
  <c r="P23786"/>
  <c r="P23784"/>
  <c r="P23782"/>
  <c r="P23780"/>
  <c r="P23778"/>
  <c r="P23776"/>
  <c r="P23774"/>
  <c r="P23772"/>
  <c r="P23770"/>
  <c r="P23768"/>
  <c r="P23766"/>
  <c r="P23764"/>
  <c r="P23762"/>
  <c r="P23760"/>
  <c r="P23758"/>
  <c r="P23756"/>
  <c r="P23754"/>
  <c r="P23752"/>
  <c r="P23750"/>
  <c r="P23748"/>
  <c r="P23746"/>
  <c r="P23744"/>
  <c r="P23742"/>
  <c r="P23740"/>
  <c r="P23738"/>
  <c r="P23736"/>
  <c r="P23734"/>
  <c r="P23732"/>
  <c r="P23730"/>
  <c r="P23728"/>
  <c r="P23726"/>
  <c r="P23724"/>
  <c r="P23722"/>
  <c r="P23720"/>
  <c r="P23718"/>
  <c r="P23716"/>
  <c r="P23714"/>
  <c r="P23712"/>
  <c r="P23710"/>
  <c r="P23708"/>
  <c r="P23706"/>
  <c r="P23704"/>
  <c r="P23702"/>
  <c r="P23700"/>
  <c r="P23698"/>
  <c r="P23696"/>
  <c r="P23694"/>
  <c r="P23692"/>
  <c r="P23690"/>
  <c r="P23688"/>
  <c r="P23686"/>
  <c r="P23684"/>
  <c r="P23682"/>
  <c r="P23680"/>
  <c r="P23678"/>
  <c r="P23676"/>
  <c r="P23674"/>
  <c r="P23672"/>
  <c r="P23670"/>
  <c r="P23668"/>
  <c r="P23666"/>
  <c r="P23664"/>
  <c r="P23662"/>
  <c r="P23660"/>
  <c r="P23658"/>
  <c r="P23656"/>
  <c r="P23654"/>
  <c r="P23652"/>
  <c r="P23650"/>
  <c r="P23648"/>
  <c r="P23646"/>
  <c r="P23644"/>
  <c r="P23642"/>
  <c r="P23640"/>
  <c r="P23638"/>
  <c r="P23636"/>
  <c r="P23634"/>
  <c r="P23632"/>
  <c r="P23630"/>
  <c r="P23628"/>
  <c r="P23626"/>
  <c r="P23624"/>
  <c r="P23622"/>
  <c r="P23620"/>
  <c r="P23618"/>
  <c r="P23616"/>
  <c r="P23614"/>
  <c r="P23612"/>
  <c r="P23610"/>
  <c r="P23608"/>
  <c r="P23606"/>
  <c r="P23604"/>
  <c r="P23602"/>
  <c r="P23600"/>
  <c r="P23598"/>
  <c r="P23596"/>
  <c r="P23594"/>
  <c r="P23592"/>
  <c r="P23590"/>
  <c r="P23588"/>
  <c r="P23586"/>
  <c r="P23584"/>
  <c r="P23582"/>
  <c r="P23580"/>
  <c r="P23578"/>
  <c r="P23576"/>
  <c r="P23574"/>
  <c r="P23572"/>
  <c r="P23570"/>
  <c r="P23568"/>
  <c r="P23566"/>
  <c r="P23564"/>
  <c r="P23562"/>
  <c r="P23560"/>
  <c r="P23558"/>
  <c r="P23556"/>
  <c r="P23554"/>
  <c r="P23552"/>
  <c r="P23550"/>
  <c r="P23548"/>
  <c r="P23546"/>
  <c r="P23544"/>
  <c r="P23542"/>
  <c r="P23540"/>
  <c r="P23538"/>
  <c r="P23536"/>
  <c r="P23534"/>
  <c r="P23532"/>
  <c r="P23530"/>
  <c r="P23528"/>
  <c r="P23526"/>
  <c r="P23524"/>
  <c r="P23522"/>
  <c r="P23520"/>
  <c r="P23518"/>
  <c r="P23516"/>
  <c r="P23514"/>
  <c r="P23512"/>
  <c r="P23510"/>
  <c r="P23508"/>
  <c r="P23506"/>
  <c r="P23504"/>
  <c r="P23502"/>
  <c r="P23500"/>
  <c r="P23498"/>
  <c r="P23496"/>
  <c r="P23494"/>
  <c r="P23492"/>
  <c r="P23490"/>
  <c r="P23488"/>
  <c r="P23486"/>
  <c r="P23484"/>
  <c r="P23482"/>
  <c r="P23480"/>
  <c r="P23478"/>
  <c r="P23476"/>
  <c r="P23474"/>
  <c r="P23472"/>
  <c r="P23470"/>
  <c r="P23468"/>
  <c r="P23466"/>
  <c r="P23464"/>
  <c r="P23462"/>
  <c r="P23460"/>
  <c r="P23458"/>
  <c r="P23456"/>
  <c r="P23454"/>
  <c r="P23452"/>
  <c r="P23450"/>
  <c r="P23448"/>
  <c r="P23446"/>
  <c r="P23444"/>
  <c r="P23442"/>
  <c r="P23440"/>
  <c r="P23438"/>
  <c r="P23436"/>
  <c r="P23434"/>
  <c r="P23432"/>
  <c r="P23430"/>
  <c r="P23428"/>
  <c r="P23426"/>
  <c r="P23424"/>
  <c r="P23422"/>
  <c r="P23420"/>
  <c r="P23418"/>
  <c r="P23416"/>
  <c r="P23414"/>
  <c r="P23412"/>
  <c r="P23410"/>
  <c r="P23408"/>
  <c r="P23406"/>
  <c r="P23404"/>
  <c r="P23402"/>
  <c r="P23400"/>
  <c r="P23398"/>
  <c r="P23396"/>
  <c r="P23394"/>
  <c r="P23392"/>
  <c r="P23390"/>
  <c r="P23388"/>
  <c r="P23386"/>
  <c r="P23384"/>
  <c r="P23382"/>
  <c r="P23380"/>
  <c r="P23378"/>
  <c r="P23376"/>
  <c r="P23374"/>
  <c r="P23372"/>
  <c r="P23370"/>
  <c r="P23368"/>
  <c r="P23366"/>
  <c r="P23364"/>
  <c r="P23362"/>
  <c r="P23360"/>
  <c r="P23358"/>
  <c r="P23356"/>
  <c r="P23354"/>
  <c r="P23352"/>
  <c r="P23350"/>
  <c r="P23348"/>
  <c r="P23346"/>
  <c r="P23344"/>
  <c r="P23342"/>
  <c r="P23340"/>
  <c r="P23338"/>
  <c r="P23336"/>
  <c r="P23334"/>
  <c r="P23332"/>
  <c r="P23330"/>
  <c r="P23328"/>
  <c r="P23326"/>
  <c r="P23324"/>
  <c r="P23322"/>
  <c r="P23320"/>
  <c r="P23318"/>
  <c r="P23316"/>
  <c r="P23314"/>
  <c r="P23312"/>
  <c r="P23310"/>
  <c r="P23308"/>
  <c r="P23306"/>
  <c r="P23304"/>
  <c r="P23302"/>
  <c r="P23300"/>
  <c r="P23298"/>
  <c r="P23296"/>
  <c r="P23294"/>
  <c r="P23292"/>
  <c r="P23290"/>
  <c r="P23288"/>
  <c r="P23286"/>
  <c r="P23284"/>
  <c r="P23282"/>
  <c r="P23280"/>
  <c r="P23278"/>
  <c r="P23276"/>
  <c r="P23274"/>
  <c r="P23272"/>
  <c r="P23270"/>
  <c r="P23268"/>
  <c r="P23266"/>
  <c r="P23264"/>
  <c r="P23262"/>
  <c r="P23260"/>
  <c r="P23258"/>
  <c r="P23256"/>
  <c r="P23254"/>
  <c r="P23252"/>
  <c r="P23250"/>
  <c r="P23248"/>
  <c r="P23246"/>
  <c r="P23244"/>
  <c r="P23242"/>
  <c r="P23240"/>
  <c r="P23238"/>
  <c r="P23236"/>
  <c r="P23234"/>
  <c r="P23232"/>
  <c r="P23230"/>
  <c r="P23228"/>
  <c r="P23226"/>
  <c r="P23224"/>
  <c r="P23222"/>
  <c r="P23220"/>
  <c r="P23218"/>
  <c r="P23216"/>
  <c r="P23214"/>
  <c r="P23212"/>
  <c r="P23210"/>
  <c r="P23208"/>
  <c r="P23206"/>
  <c r="P23204"/>
  <c r="P23202"/>
  <c r="P23200"/>
  <c r="P23198"/>
  <c r="P23196"/>
  <c r="P23194"/>
  <c r="P23192"/>
  <c r="P23190"/>
  <c r="P23188"/>
  <c r="P23186"/>
  <c r="P23184"/>
  <c r="P23182"/>
  <c r="P23180"/>
  <c r="P23178"/>
  <c r="P23176"/>
  <c r="P23174"/>
  <c r="P23172"/>
  <c r="P23170"/>
  <c r="P23168"/>
  <c r="P23166"/>
  <c r="P23164"/>
  <c r="P23162"/>
  <c r="P23160"/>
  <c r="P23158"/>
  <c r="P23156"/>
  <c r="P23154"/>
  <c r="P23152"/>
  <c r="P23150"/>
  <c r="P23148"/>
  <c r="P23146"/>
  <c r="P23144"/>
  <c r="P23142"/>
  <c r="P23140"/>
  <c r="P23138"/>
  <c r="P23136"/>
  <c r="P23134"/>
  <c r="P23132"/>
  <c r="P23130"/>
  <c r="P23128"/>
  <c r="P23126"/>
  <c r="P23124"/>
  <c r="P23122"/>
  <c r="P23120"/>
  <c r="P23118"/>
  <c r="P23116"/>
  <c r="P23114"/>
  <c r="P23112"/>
  <c r="P23110"/>
  <c r="P23108"/>
  <c r="P23106"/>
  <c r="P23104"/>
  <c r="P23102"/>
  <c r="P23100"/>
  <c r="P23098"/>
  <c r="P23096"/>
  <c r="P23094"/>
  <c r="P23092"/>
  <c r="P23090"/>
  <c r="P23088"/>
  <c r="P23086"/>
  <c r="P23084"/>
  <c r="P23082"/>
  <c r="P23080"/>
  <c r="P23078"/>
  <c r="P23076"/>
  <c r="P23074"/>
  <c r="P23072"/>
  <c r="P23070"/>
  <c r="P23068"/>
  <c r="P23066"/>
  <c r="P23064"/>
  <c r="P23062"/>
  <c r="P23060"/>
  <c r="P23058"/>
  <c r="P23056"/>
  <c r="P23054"/>
  <c r="P23052"/>
  <c r="P23050"/>
  <c r="P23048"/>
  <c r="P23046"/>
  <c r="P23044"/>
  <c r="P23042"/>
  <c r="P23040"/>
  <c r="P23038"/>
  <c r="P23036"/>
  <c r="P23034"/>
  <c r="P23032"/>
  <c r="P23030"/>
  <c r="P23028"/>
  <c r="P23026"/>
  <c r="P23024"/>
  <c r="P23022"/>
  <c r="P23020"/>
  <c r="P23018"/>
  <c r="P23016"/>
  <c r="P23014"/>
  <c r="P23012"/>
  <c r="P23010"/>
  <c r="P23008"/>
  <c r="P23006"/>
  <c r="P23004"/>
  <c r="P23002"/>
  <c r="P23000"/>
  <c r="P22998"/>
  <c r="P22996"/>
  <c r="P22994"/>
  <c r="P22992"/>
  <c r="P22990"/>
  <c r="P22988"/>
  <c r="P22986"/>
  <c r="P22984"/>
  <c r="P22982"/>
  <c r="P22980"/>
  <c r="P22978"/>
  <c r="P22976"/>
  <c r="P22974"/>
  <c r="P22972"/>
  <c r="P22970"/>
  <c r="P22968"/>
  <c r="P22966"/>
  <c r="P22964"/>
  <c r="P22962"/>
  <c r="P22960"/>
  <c r="P22958"/>
  <c r="P22956"/>
  <c r="P22954"/>
  <c r="P22952"/>
  <c r="P22950"/>
  <c r="P22948"/>
  <c r="P22946"/>
  <c r="P22944"/>
  <c r="P22942"/>
  <c r="P22940"/>
  <c r="P22938"/>
  <c r="P22936"/>
  <c r="P22934"/>
  <c r="P22932"/>
  <c r="P22930"/>
  <c r="P22928"/>
  <c r="P22926"/>
  <c r="P22924"/>
  <c r="P22922"/>
  <c r="P22920"/>
  <c r="P22918"/>
  <c r="P22916"/>
  <c r="P22914"/>
  <c r="P22912"/>
  <c r="P22910"/>
  <c r="P22908"/>
  <c r="P22906"/>
  <c r="P22904"/>
  <c r="P22902"/>
  <c r="P22900"/>
  <c r="P22898"/>
  <c r="P22896"/>
  <c r="P22894"/>
  <c r="P22892"/>
  <c r="P22890"/>
  <c r="P22888"/>
  <c r="P22886"/>
  <c r="P22884"/>
  <c r="P22882"/>
  <c r="P22880"/>
  <c r="P22878"/>
  <c r="P22876"/>
  <c r="P22874"/>
  <c r="P22872"/>
  <c r="P22870"/>
  <c r="P22868"/>
  <c r="P22866"/>
  <c r="P22864"/>
  <c r="P22862"/>
  <c r="P22860"/>
  <c r="P22858"/>
  <c r="P22856"/>
  <c r="P22854"/>
  <c r="P22852"/>
  <c r="P22850"/>
  <c r="P22848"/>
  <c r="P22846"/>
  <c r="P22844"/>
  <c r="P22842"/>
  <c r="P22840"/>
  <c r="P22838"/>
  <c r="P22836"/>
  <c r="P22834"/>
  <c r="P22832"/>
  <c r="P22830"/>
  <c r="P22828"/>
  <c r="P22826"/>
  <c r="P22824"/>
  <c r="P22822"/>
  <c r="P22820"/>
  <c r="P22818"/>
  <c r="P22816"/>
  <c r="P22814"/>
  <c r="P22812"/>
  <c r="P22810"/>
  <c r="P22808"/>
  <c r="P22806"/>
  <c r="P22804"/>
  <c r="P22802"/>
  <c r="P22800"/>
  <c r="P22798"/>
  <c r="P22796"/>
  <c r="P22794"/>
  <c r="P22792"/>
  <c r="P22790"/>
  <c r="P22788"/>
  <c r="P22786"/>
  <c r="P22784"/>
  <c r="P22782"/>
  <c r="P22780"/>
  <c r="P22778"/>
  <c r="P22776"/>
  <c r="P22774"/>
  <c r="P22772"/>
  <c r="P22770"/>
  <c r="P22768"/>
  <c r="P22766"/>
  <c r="P22764"/>
  <c r="P22762"/>
  <c r="P22760"/>
  <c r="P22758"/>
  <c r="P22756"/>
  <c r="P22754"/>
  <c r="P22752"/>
  <c r="P22750"/>
  <c r="P22748"/>
  <c r="P22746"/>
  <c r="P22744"/>
  <c r="P22742"/>
  <c r="P22740"/>
  <c r="P22738"/>
  <c r="P22736"/>
  <c r="P22734"/>
  <c r="P22732"/>
  <c r="P22730"/>
  <c r="P22728"/>
  <c r="P22726"/>
  <c r="P22724"/>
  <c r="P22722"/>
  <c r="P22720"/>
  <c r="P22718"/>
  <c r="P22716"/>
  <c r="P22714"/>
  <c r="P22712"/>
  <c r="P22710"/>
  <c r="P22708"/>
  <c r="P22706"/>
  <c r="P22704"/>
  <c r="P22702"/>
  <c r="P22700"/>
  <c r="P22698"/>
  <c r="P22696"/>
  <c r="P22694"/>
  <c r="P22692"/>
  <c r="P22690"/>
  <c r="P22688"/>
  <c r="P22686"/>
  <c r="P22684"/>
  <c r="P22682"/>
  <c r="P22680"/>
  <c r="P22678"/>
  <c r="P22676"/>
  <c r="P22674"/>
  <c r="P22672"/>
  <c r="P22670"/>
  <c r="P22668"/>
  <c r="P22666"/>
  <c r="P22664"/>
  <c r="P22662"/>
  <c r="P21278"/>
  <c r="P21276"/>
  <c r="P21274"/>
  <c r="P21272"/>
  <c r="P21270"/>
  <c r="P21268"/>
  <c r="P21266"/>
  <c r="P21264"/>
  <c r="P21262"/>
  <c r="P21260"/>
  <c r="P21258"/>
  <c r="P21256"/>
  <c r="P21254"/>
  <c r="P21252"/>
  <c r="P21250"/>
  <c r="P21248"/>
  <c r="P21246"/>
  <c r="P21244"/>
  <c r="P21242"/>
  <c r="P21240"/>
  <c r="P21238"/>
  <c r="P21236"/>
  <c r="P21234"/>
  <c r="P21232"/>
  <c r="P21230"/>
  <c r="P21228"/>
  <c r="P21226"/>
  <c r="P21224"/>
  <c r="P21222"/>
  <c r="P21220"/>
  <c r="P21218"/>
  <c r="P21216"/>
  <c r="P21214"/>
  <c r="P21212"/>
  <c r="P21210"/>
  <c r="P21208"/>
  <c r="P21206"/>
  <c r="P21204"/>
  <c r="P21202"/>
  <c r="P21200"/>
  <c r="P21198"/>
  <c r="P21196"/>
  <c r="P21194"/>
  <c r="P21192"/>
  <c r="P21190"/>
  <c r="P21188"/>
  <c r="P21186"/>
  <c r="P21184"/>
  <c r="P21182"/>
  <c r="P21180"/>
  <c r="P21178"/>
  <c r="P21176"/>
  <c r="P21174"/>
  <c r="P21172"/>
  <c r="P21170"/>
  <c r="P21168"/>
  <c r="P21166"/>
  <c r="P21164"/>
  <c r="P21162"/>
  <c r="P21160"/>
  <c r="P21158"/>
  <c r="P21156"/>
  <c r="P21154"/>
  <c r="P21152"/>
  <c r="P21150"/>
  <c r="P21148"/>
  <c r="P21146"/>
  <c r="P21144"/>
  <c r="P21142"/>
  <c r="P21140"/>
  <c r="P21138"/>
  <c r="P21136"/>
  <c r="P21134"/>
  <c r="P21132"/>
  <c r="P21130"/>
  <c r="P21128"/>
  <c r="P21126"/>
  <c r="P21124"/>
  <c r="P21122"/>
  <c r="P21120"/>
  <c r="P21118"/>
  <c r="P21116"/>
  <c r="P21114"/>
  <c r="P21112"/>
  <c r="P21110"/>
  <c r="P21108"/>
  <c r="P21106"/>
  <c r="P21104"/>
  <c r="P21102"/>
  <c r="P21100"/>
  <c r="P21098"/>
  <c r="P21096"/>
  <c r="P21094"/>
  <c r="P21092"/>
  <c r="P21090"/>
  <c r="P21088"/>
  <c r="P21086"/>
  <c r="P21084"/>
  <c r="P21082"/>
  <c r="P21080"/>
  <c r="P21078"/>
  <c r="P21076"/>
  <c r="P21074"/>
  <c r="P21072"/>
  <c r="P21070"/>
  <c r="P21068"/>
  <c r="P21066"/>
  <c r="P21064"/>
  <c r="P21062"/>
  <c r="P21060"/>
  <c r="P21058"/>
  <c r="P21056"/>
  <c r="P21054"/>
  <c r="P21052"/>
  <c r="P21050"/>
  <c r="P21048"/>
  <c r="P21046"/>
  <c r="P21044"/>
  <c r="P21042"/>
  <c r="P21040"/>
  <c r="P21038"/>
  <c r="P21036"/>
  <c r="P21034"/>
  <c r="P21032"/>
  <c r="P21030"/>
  <c r="P21028"/>
  <c r="P21026"/>
  <c r="P21024"/>
  <c r="P21022"/>
  <c r="P21020"/>
  <c r="P21018"/>
  <c r="P21016"/>
  <c r="P21014"/>
  <c r="P21012"/>
  <c r="P21010"/>
  <c r="P21008"/>
  <c r="P21006"/>
  <c r="P21004"/>
  <c r="P21002"/>
  <c r="P21000"/>
  <c r="P20998"/>
  <c r="P20996"/>
  <c r="P20994"/>
  <c r="P20992"/>
  <c r="P20990"/>
  <c r="P20988"/>
  <c r="P20986"/>
  <c r="P20984"/>
  <c r="P20982"/>
  <c r="P20980"/>
  <c r="P20978"/>
  <c r="P20976"/>
  <c r="P20974"/>
  <c r="P20972"/>
  <c r="P20970"/>
  <c r="P20968"/>
  <c r="P20966"/>
  <c r="P20964"/>
  <c r="P20962"/>
  <c r="P20960"/>
  <c r="P20958"/>
  <c r="P20956"/>
  <c r="P20954"/>
  <c r="P20952"/>
  <c r="P20950"/>
  <c r="P20948"/>
  <c r="P20946"/>
  <c r="P20944"/>
  <c r="P20942"/>
  <c r="P20940"/>
  <c r="P20938"/>
  <c r="P20936"/>
  <c r="P20934"/>
  <c r="P20932"/>
  <c r="P20930"/>
  <c r="P20928"/>
  <c r="P20926"/>
  <c r="P20924"/>
  <c r="P20922"/>
  <c r="P20920"/>
  <c r="P20918"/>
  <c r="P20916"/>
  <c r="P20914"/>
  <c r="P20912"/>
  <c r="P20910"/>
  <c r="P20908"/>
  <c r="P20906"/>
  <c r="P20904"/>
  <c r="P20902"/>
  <c r="P20900"/>
  <c r="P20898"/>
  <c r="P20896"/>
  <c r="P20894"/>
  <c r="P20892"/>
  <c r="P20890"/>
  <c r="P20888"/>
  <c r="P20886"/>
  <c r="P20884"/>
  <c r="P20882"/>
  <c r="P20880"/>
  <c r="P20878"/>
  <c r="P20876"/>
  <c r="P20874"/>
  <c r="P20872"/>
  <c r="P20870"/>
  <c r="P20868"/>
  <c r="P20866"/>
  <c r="P20864"/>
  <c r="P20862"/>
  <c r="P20860"/>
  <c r="P20858"/>
  <c r="P20856"/>
  <c r="P20854"/>
  <c r="P20852"/>
  <c r="P20850"/>
  <c r="P20848"/>
  <c r="P20846"/>
  <c r="P20844"/>
  <c r="P20842"/>
  <c r="P20840"/>
  <c r="P20838"/>
  <c r="P20836"/>
  <c r="P20834"/>
  <c r="P20832"/>
  <c r="P20830"/>
  <c r="P20828"/>
  <c r="P20826"/>
  <c r="P20824"/>
  <c r="P20822"/>
  <c r="P20820"/>
  <c r="P20818"/>
  <c r="P20816"/>
  <c r="P20814"/>
  <c r="P20812"/>
  <c r="P20810"/>
  <c r="P20808"/>
  <c r="P20806"/>
  <c r="P20804"/>
  <c r="P20802"/>
  <c r="P20800"/>
  <c r="P20798"/>
  <c r="P20796"/>
  <c r="P20794"/>
  <c r="P20792"/>
  <c r="P20790"/>
  <c r="P20788"/>
  <c r="P20786"/>
  <c r="P20784"/>
  <c r="P20782"/>
  <c r="P20780"/>
  <c r="P20778"/>
  <c r="P20776"/>
  <c r="P20774"/>
  <c r="P20772"/>
  <c r="P20770"/>
  <c r="P20768"/>
  <c r="P20766"/>
  <c r="P20764"/>
  <c r="P20762"/>
  <c r="P20760"/>
  <c r="P20758"/>
  <c r="P20756"/>
  <c r="P20754"/>
  <c r="P20752"/>
  <c r="P20750"/>
  <c r="P20748"/>
  <c r="P20746"/>
  <c r="P20744"/>
  <c r="P20742"/>
  <c r="P20740"/>
  <c r="P20738"/>
  <c r="P20736"/>
  <c r="P20734"/>
  <c r="P20732"/>
  <c r="P20730"/>
  <c r="P20728"/>
  <c r="P20726"/>
  <c r="P20724"/>
  <c r="P20722"/>
  <c r="P20720"/>
  <c r="P20718"/>
  <c r="P20716"/>
  <c r="P20714"/>
  <c r="P20712"/>
  <c r="P20710"/>
  <c r="P20708"/>
  <c r="P20706"/>
  <c r="P20704"/>
  <c r="P20702"/>
  <c r="P20700"/>
  <c r="P20698"/>
  <c r="P20696"/>
  <c r="P20694"/>
  <c r="P20692"/>
  <c r="P20690"/>
  <c r="P20688"/>
  <c r="P20686"/>
  <c r="P20684"/>
  <c r="P20682"/>
  <c r="P20680"/>
  <c r="P20678"/>
  <c r="P20676"/>
  <c r="P20674"/>
  <c r="P20672"/>
  <c r="P20670"/>
  <c r="P20668"/>
  <c r="P20666"/>
  <c r="P20664"/>
  <c r="P20662"/>
  <c r="P20660"/>
  <c r="P20658"/>
  <c r="P20656"/>
  <c r="P20654"/>
  <c r="P20652"/>
  <c r="P20650"/>
  <c r="P20648"/>
  <c r="P20646"/>
  <c r="P20644"/>
  <c r="P20642"/>
  <c r="P20640"/>
  <c r="P20638"/>
  <c r="P20636"/>
  <c r="P20634"/>
  <c r="P20632"/>
  <c r="P20630"/>
  <c r="P20628"/>
  <c r="P20626"/>
  <c r="P20624"/>
  <c r="P20622"/>
  <c r="P20620"/>
  <c r="P20618"/>
  <c r="P20616"/>
  <c r="P20614"/>
  <c r="P20612"/>
  <c r="P20610"/>
  <c r="P20608"/>
  <c r="P20606"/>
  <c r="P20604"/>
  <c r="P20602"/>
  <c r="P20600"/>
  <c r="P20598"/>
  <c r="P20596"/>
  <c r="P20594"/>
  <c r="P20592"/>
  <c r="P20590"/>
  <c r="P20588"/>
  <c r="P20586"/>
  <c r="P20584"/>
  <c r="P20582"/>
  <c r="P20580"/>
  <c r="P20578"/>
  <c r="P20576"/>
  <c r="P20574"/>
  <c r="P20572"/>
  <c r="P20570"/>
  <c r="P20568"/>
  <c r="P20566"/>
  <c r="P20564"/>
  <c r="P20562"/>
  <c r="P20560"/>
  <c r="P20558"/>
  <c r="P20556"/>
  <c r="P20554"/>
  <c r="P20552"/>
  <c r="P20550"/>
  <c r="P20548"/>
  <c r="P20546"/>
  <c r="P20544"/>
  <c r="P20542"/>
  <c r="P20540"/>
  <c r="P20538"/>
  <c r="P20536"/>
  <c r="P20534"/>
  <c r="P20532"/>
  <c r="P20530"/>
  <c r="P20528"/>
  <c r="P20526"/>
  <c r="P20524"/>
  <c r="P20522"/>
  <c r="P20520"/>
  <c r="P20518"/>
  <c r="P20516"/>
  <c r="P20514"/>
  <c r="P20512"/>
  <c r="P20510"/>
  <c r="P20508"/>
  <c r="P20506"/>
  <c r="P20504"/>
  <c r="P20502"/>
  <c r="P20500"/>
  <c r="P20498"/>
  <c r="P20496"/>
  <c r="P20494"/>
  <c r="P20492"/>
  <c r="P20490"/>
  <c r="P20488"/>
  <c r="P20486"/>
  <c r="P20484"/>
  <c r="P20482"/>
  <c r="P20480"/>
  <c r="P20478"/>
  <c r="P20476"/>
  <c r="P20474"/>
  <c r="P20472"/>
  <c r="P20470"/>
  <c r="P20468"/>
  <c r="P20466"/>
  <c r="P20464"/>
  <c r="P20462"/>
  <c r="P20460"/>
  <c r="P20458"/>
  <c r="P20456"/>
  <c r="P20454"/>
  <c r="P20452"/>
  <c r="P20450"/>
  <c r="P20448"/>
  <c r="P20446"/>
  <c r="P20444"/>
  <c r="P20442"/>
  <c r="P20440"/>
  <c r="P20438"/>
  <c r="P20436"/>
  <c r="P20434"/>
  <c r="P20432"/>
  <c r="P20430"/>
  <c r="P20428"/>
  <c r="P20426"/>
  <c r="P20424"/>
  <c r="P20422"/>
  <c r="P20420"/>
  <c r="P20418"/>
  <c r="P20416"/>
  <c r="P20414"/>
  <c r="P20412"/>
  <c r="P20410"/>
  <c r="P20408"/>
  <c r="P20406"/>
  <c r="P20404"/>
  <c r="P20402"/>
  <c r="P20400"/>
  <c r="P20398"/>
  <c r="P20396"/>
  <c r="P20394"/>
  <c r="P20392"/>
  <c r="P20390"/>
  <c r="P20388"/>
  <c r="P20386"/>
  <c r="P20384"/>
  <c r="P20382"/>
  <c r="P20380"/>
  <c r="P20378"/>
  <c r="P20376"/>
  <c r="P20374"/>
  <c r="P20372"/>
  <c r="P20370"/>
  <c r="P20368"/>
  <c r="P20366"/>
  <c r="P20364"/>
  <c r="P20362"/>
  <c r="P20360"/>
  <c r="P20358"/>
  <c r="P20356"/>
  <c r="P20354"/>
  <c r="P20352"/>
  <c r="P20350"/>
  <c r="P20348"/>
  <c r="P20346"/>
  <c r="P20344"/>
  <c r="P20342"/>
  <c r="P20340"/>
  <c r="P20338"/>
  <c r="P20336"/>
  <c r="P20334"/>
  <c r="P20332"/>
  <c r="P20330"/>
  <c r="P20328"/>
  <c r="P20326"/>
  <c r="P20324"/>
  <c r="P20322"/>
  <c r="P20320"/>
  <c r="P20318"/>
  <c r="P20316"/>
  <c r="P20314"/>
  <c r="P20312"/>
  <c r="P20310"/>
  <c r="P20308"/>
  <c r="P20306"/>
  <c r="P20304"/>
  <c r="P20302"/>
  <c r="P20300"/>
  <c r="P20298"/>
  <c r="P20296"/>
  <c r="P20294"/>
  <c r="P20292"/>
  <c r="P20290"/>
  <c r="P20288"/>
  <c r="P20286"/>
  <c r="P20284"/>
  <c r="P20282"/>
  <c r="P20280"/>
  <c r="P20278"/>
  <c r="P20276"/>
  <c r="P20274"/>
  <c r="P20272"/>
  <c r="P20270"/>
  <c r="P20268"/>
  <c r="P20266"/>
  <c r="P20264"/>
  <c r="P20262"/>
  <c r="P20260"/>
  <c r="P20258"/>
  <c r="P20256"/>
  <c r="P20254"/>
  <c r="P20252"/>
  <c r="P20250"/>
  <c r="P20248"/>
  <c r="P20246"/>
  <c r="P20244"/>
  <c r="P20242"/>
  <c r="P20240"/>
  <c r="P20238"/>
  <c r="P20236"/>
  <c r="P20234"/>
  <c r="P20232"/>
  <c r="P20230"/>
  <c r="P20228"/>
  <c r="P20226"/>
  <c r="P20224"/>
  <c r="P20222"/>
  <c r="P20220"/>
  <c r="P20218"/>
  <c r="P20216"/>
  <c r="P20214"/>
  <c r="P20212"/>
  <c r="P20210"/>
  <c r="P20208"/>
  <c r="P20206"/>
  <c r="P20204"/>
  <c r="P20202"/>
  <c r="P20200"/>
  <c r="P20198"/>
  <c r="P20196"/>
  <c r="P20194"/>
  <c r="P20192"/>
  <c r="P20190"/>
  <c r="P20188"/>
  <c r="P20186"/>
  <c r="P20184"/>
  <c r="P20182"/>
  <c r="P20180"/>
  <c r="P20178"/>
  <c r="P20176"/>
  <c r="P20174"/>
  <c r="P20172"/>
  <c r="P20170"/>
  <c r="P20168"/>
  <c r="P20166"/>
  <c r="P20164"/>
  <c r="P20162"/>
  <c r="P20160"/>
  <c r="P20158"/>
  <c r="P20156"/>
  <c r="P20154"/>
  <c r="P20152"/>
  <c r="P20150"/>
  <c r="P20148"/>
  <c r="P20146"/>
  <c r="P20144"/>
  <c r="P20142"/>
  <c r="P20140"/>
  <c r="P20138"/>
  <c r="P20136"/>
  <c r="P20134"/>
  <c r="P20132"/>
  <c r="P20130"/>
  <c r="P20128"/>
  <c r="P20126"/>
  <c r="P20124"/>
  <c r="P20122"/>
  <c r="P20120"/>
  <c r="P20118"/>
  <c r="P20116"/>
  <c r="P20114"/>
  <c r="P20112"/>
  <c r="P20110"/>
  <c r="P20108"/>
  <c r="P20106"/>
  <c r="P20104"/>
  <c r="P20102"/>
  <c r="P20100"/>
  <c r="P20098"/>
  <c r="P20096"/>
  <c r="P20094"/>
  <c r="P20092"/>
  <c r="P20090"/>
  <c r="P20088"/>
  <c r="P20086"/>
  <c r="P20084"/>
  <c r="P20082"/>
  <c r="P20080"/>
  <c r="P20078"/>
  <c r="P20076"/>
  <c r="P20074"/>
  <c r="P20072"/>
  <c r="P20070"/>
  <c r="P20068"/>
  <c r="P20066"/>
  <c r="P20064"/>
  <c r="P20062"/>
  <c r="P20060"/>
  <c r="P20058"/>
  <c r="P20056"/>
  <c r="P20054"/>
  <c r="P20052"/>
  <c r="P20050"/>
  <c r="P20048"/>
  <c r="P20046"/>
  <c r="P20044"/>
  <c r="P20042"/>
  <c r="P20040"/>
  <c r="P20038"/>
  <c r="P20036"/>
  <c r="P20034"/>
  <c r="P20032"/>
  <c r="P20030"/>
  <c r="P20028"/>
  <c r="P20026"/>
  <c r="P20024"/>
  <c r="P20022"/>
  <c r="P20020"/>
  <c r="P20018"/>
  <c r="P20016"/>
  <c r="P20014"/>
  <c r="P20012"/>
  <c r="P20010"/>
  <c r="P20008"/>
  <c r="P20006"/>
  <c r="P20004"/>
  <c r="P20002"/>
  <c r="P20000"/>
  <c r="P19998"/>
  <c r="P19996"/>
  <c r="P19994"/>
  <c r="P19992"/>
  <c r="P19990"/>
  <c r="P19988"/>
  <c r="P19986"/>
  <c r="P19984"/>
  <c r="P19982"/>
  <c r="P19980"/>
  <c r="P19978"/>
  <c r="P19976"/>
  <c r="P19974"/>
  <c r="P19972"/>
  <c r="P19970"/>
  <c r="P19968"/>
  <c r="P19966"/>
  <c r="P19964"/>
  <c r="P19962"/>
  <c r="P19960"/>
  <c r="P19958"/>
  <c r="P19956"/>
  <c r="P19954"/>
  <c r="P19952"/>
  <c r="P19950"/>
  <c r="P19948"/>
  <c r="P19946"/>
  <c r="P19944"/>
  <c r="P19942"/>
  <c r="P19940"/>
  <c r="P19938"/>
  <c r="P19936"/>
  <c r="P19934"/>
  <c r="P19932"/>
  <c r="P19930"/>
  <c r="P19928"/>
  <c r="P19926"/>
  <c r="P19924"/>
  <c r="P19922"/>
  <c r="P19920"/>
  <c r="P19918"/>
  <c r="P19916"/>
  <c r="P19914"/>
  <c r="P19912"/>
  <c r="P19910"/>
  <c r="P19908"/>
  <c r="P19906"/>
  <c r="P19904"/>
  <c r="P19902"/>
  <c r="P19900"/>
  <c r="P19898"/>
  <c r="P19896"/>
  <c r="P19894"/>
  <c r="P19892"/>
  <c r="P19890"/>
  <c r="P19888"/>
  <c r="P19886"/>
  <c r="P19884"/>
  <c r="P19882"/>
  <c r="P19880"/>
  <c r="P19878"/>
  <c r="P19876"/>
  <c r="P19874"/>
  <c r="P19872"/>
  <c r="P19870"/>
  <c r="P19868"/>
  <c r="P19866"/>
  <c r="P19864"/>
  <c r="P19862"/>
  <c r="P19860"/>
  <c r="P19858"/>
  <c r="P19856"/>
  <c r="P19854"/>
  <c r="P19852"/>
  <c r="P19850"/>
  <c r="P19848"/>
  <c r="P19846"/>
  <c r="P19844"/>
  <c r="P19842"/>
  <c r="P19840"/>
  <c r="P19838"/>
  <c r="P19836"/>
  <c r="P19834"/>
  <c r="P19832"/>
  <c r="P19830"/>
  <c r="P19828"/>
  <c r="P19826"/>
  <c r="P19824"/>
  <c r="P19822"/>
  <c r="P19820"/>
  <c r="P19818"/>
  <c r="P19816"/>
  <c r="P19814"/>
  <c r="P19812"/>
  <c r="P19810"/>
  <c r="P19808"/>
  <c r="P19806"/>
  <c r="P19804"/>
  <c r="P19802"/>
  <c r="P19800"/>
  <c r="P19798"/>
  <c r="P19796"/>
  <c r="P19794"/>
  <c r="P19792"/>
  <c r="P19790"/>
  <c r="P19788"/>
  <c r="P19786"/>
  <c r="P19784"/>
  <c r="P19782"/>
  <c r="P19780"/>
  <c r="P19778"/>
  <c r="P19776"/>
  <c r="P19774"/>
  <c r="P19772"/>
  <c r="P19770"/>
  <c r="P19768"/>
  <c r="P19766"/>
  <c r="P19764"/>
  <c r="P19762"/>
  <c r="P19760"/>
  <c r="P19758"/>
  <c r="P19756"/>
  <c r="P19754"/>
  <c r="P19752"/>
  <c r="P19750"/>
  <c r="P19748"/>
  <c r="P19746"/>
  <c r="P19744"/>
  <c r="P19742"/>
  <c r="P19740"/>
  <c r="P19738"/>
  <c r="P19736"/>
  <c r="P19734"/>
  <c r="P19732"/>
  <c r="P19730"/>
  <c r="P19728"/>
  <c r="P19726"/>
  <c r="P19724"/>
  <c r="P19722"/>
  <c r="P19720"/>
  <c r="P19718"/>
  <c r="P19716"/>
  <c r="P19714"/>
  <c r="P19712"/>
  <c r="P19710"/>
  <c r="P19708"/>
  <c r="P19706"/>
  <c r="P19704"/>
  <c r="P19702"/>
  <c r="P19700"/>
  <c r="P19698"/>
  <c r="P19696"/>
  <c r="P19694"/>
  <c r="P19692"/>
  <c r="P19690"/>
  <c r="P19688"/>
  <c r="P19686"/>
  <c r="P19684"/>
  <c r="P19682"/>
  <c r="P19680"/>
  <c r="P19678"/>
  <c r="P19676"/>
  <c r="P19674"/>
  <c r="P19672"/>
  <c r="P19670"/>
  <c r="P19668"/>
  <c r="P19666"/>
  <c r="P19664"/>
  <c r="P19662"/>
  <c r="P19660"/>
  <c r="P19658"/>
  <c r="P19656"/>
  <c r="P19654"/>
  <c r="P19652"/>
  <c r="P19650"/>
  <c r="P19648"/>
  <c r="P19646"/>
  <c r="P19644"/>
  <c r="P19642"/>
  <c r="P19640"/>
  <c r="P19638"/>
  <c r="P19636"/>
  <c r="P19634"/>
  <c r="P19632"/>
  <c r="P19630"/>
  <c r="P19628"/>
  <c r="P19626"/>
  <c r="P19624"/>
  <c r="P19622"/>
  <c r="P19620"/>
  <c r="P19618"/>
  <c r="P19616"/>
  <c r="P19614"/>
  <c r="P19612"/>
  <c r="P19610"/>
  <c r="P19608"/>
  <c r="P19606"/>
  <c r="P19604"/>
  <c r="P19602"/>
  <c r="P19600"/>
  <c r="P19598"/>
  <c r="P19596"/>
  <c r="P19594"/>
  <c r="P19592"/>
  <c r="P19590"/>
  <c r="P19588"/>
  <c r="P19586"/>
  <c r="P19584"/>
  <c r="P19582"/>
  <c r="P19580"/>
  <c r="P19578"/>
  <c r="P19576"/>
  <c r="P19574"/>
  <c r="P19572"/>
  <c r="P19570"/>
  <c r="P19568"/>
  <c r="P19566"/>
  <c r="P19564"/>
  <c r="P19562"/>
  <c r="P19560"/>
  <c r="P19558"/>
  <c r="P19556"/>
  <c r="P19554"/>
  <c r="P19552"/>
  <c r="P19550"/>
  <c r="P19548"/>
  <c r="P19546"/>
  <c r="P19544"/>
  <c r="P19542"/>
  <c r="P19540"/>
  <c r="P19538"/>
  <c r="P19536"/>
  <c r="P19534"/>
  <c r="P19532"/>
  <c r="P19530"/>
  <c r="P19528"/>
  <c r="P19526"/>
  <c r="P19524"/>
  <c r="P19522"/>
  <c r="P19520"/>
  <c r="P19518"/>
  <c r="P19516"/>
  <c r="P19514"/>
  <c r="P19512"/>
  <c r="P19510"/>
  <c r="P19508"/>
  <c r="P19506"/>
  <c r="P19504"/>
  <c r="P19502"/>
  <c r="P19500"/>
  <c r="P19498"/>
  <c r="P19496"/>
  <c r="P19494"/>
  <c r="P19492"/>
  <c r="P19490"/>
  <c r="P19488"/>
  <c r="P19486"/>
  <c r="P19484"/>
  <c r="P19482"/>
  <c r="P19480"/>
  <c r="P19478"/>
  <c r="P19476"/>
  <c r="P19474"/>
  <c r="P19472"/>
  <c r="P19470"/>
  <c r="P19468"/>
  <c r="P19466"/>
  <c r="P19464"/>
  <c r="P19462"/>
  <c r="P19460"/>
  <c r="P19458"/>
  <c r="P19456"/>
  <c r="P19454"/>
  <c r="P19452"/>
  <c r="P19450"/>
  <c r="P19448"/>
  <c r="P19446"/>
  <c r="P19444"/>
  <c r="P19442"/>
  <c r="P19440"/>
  <c r="P19438"/>
  <c r="P19436"/>
  <c r="P19434"/>
  <c r="P19432"/>
  <c r="P19430"/>
  <c r="P19428"/>
  <c r="P19426"/>
  <c r="P19424"/>
  <c r="P19422"/>
  <c r="P19420"/>
  <c r="P19418"/>
  <c r="P19416"/>
  <c r="P19414"/>
  <c r="P19412"/>
  <c r="P19410"/>
  <c r="P19408"/>
  <c r="P19406"/>
  <c r="P19404"/>
  <c r="P19402"/>
  <c r="P19400"/>
  <c r="P19398"/>
  <c r="P19396"/>
  <c r="P19394"/>
  <c r="P19392"/>
  <c r="P19390"/>
  <c r="P19388"/>
  <c r="P19386"/>
  <c r="P19384"/>
  <c r="P19382"/>
  <c r="P19380"/>
  <c r="P19378"/>
  <c r="P19376"/>
  <c r="P19374"/>
  <c r="P19372"/>
  <c r="P19370"/>
  <c r="P19368"/>
  <c r="P19366"/>
  <c r="P19364"/>
  <c r="P19362"/>
  <c r="P19360"/>
  <c r="P19358"/>
  <c r="P19356"/>
  <c r="P19354"/>
  <c r="P19352"/>
  <c r="P19350"/>
  <c r="P19348"/>
  <c r="P19346"/>
  <c r="P19344"/>
  <c r="P19342"/>
  <c r="P19340"/>
  <c r="P19338"/>
  <c r="P19336"/>
  <c r="P19334"/>
  <c r="P19332"/>
  <c r="P19330"/>
  <c r="P19328"/>
  <c r="P19326"/>
  <c r="P19324"/>
  <c r="P19322"/>
  <c r="P19320"/>
  <c r="P19318"/>
  <c r="P19316"/>
  <c r="P19314"/>
  <c r="P19312"/>
  <c r="P19310"/>
  <c r="P19308"/>
  <c r="P19306"/>
  <c r="P19304"/>
  <c r="P19302"/>
  <c r="P19300"/>
  <c r="P19298"/>
  <c r="P19296"/>
  <c r="P19294"/>
  <c r="P19292"/>
  <c r="P19290"/>
  <c r="P19288"/>
  <c r="P19286"/>
  <c r="P19284"/>
  <c r="P19282"/>
  <c r="P19280"/>
  <c r="P19278"/>
  <c r="P19276"/>
  <c r="P19274"/>
  <c r="P19272"/>
  <c r="P19270"/>
  <c r="P19268"/>
  <c r="P19266"/>
  <c r="P19264"/>
  <c r="P19262"/>
  <c r="P19260"/>
  <c r="P19258"/>
  <c r="P19256"/>
  <c r="P19254"/>
  <c r="P19252"/>
  <c r="P19250"/>
  <c r="P19248"/>
  <c r="P19246"/>
  <c r="P19244"/>
  <c r="P19242"/>
  <c r="P19240"/>
  <c r="P19238"/>
  <c r="P19236"/>
  <c r="P19234"/>
  <c r="P19232"/>
  <c r="P19230"/>
  <c r="P19228"/>
  <c r="P19226"/>
  <c r="P19224"/>
  <c r="P19222"/>
  <c r="P19220"/>
  <c r="P19218"/>
  <c r="P19216"/>
  <c r="P19214"/>
  <c r="P19212"/>
  <c r="P19210"/>
  <c r="P19208"/>
  <c r="P19206"/>
  <c r="P19204"/>
  <c r="P19202"/>
  <c r="P19200"/>
  <c r="P19198"/>
  <c r="P19196"/>
  <c r="P19194"/>
  <c r="P19192"/>
  <c r="P19190"/>
  <c r="P19188"/>
  <c r="P19186"/>
  <c r="P19184"/>
  <c r="P19182"/>
  <c r="P19180"/>
  <c r="P19178"/>
  <c r="P19176"/>
  <c r="P19174"/>
  <c r="P19172"/>
  <c r="P19170"/>
  <c r="P19168"/>
  <c r="P19166"/>
  <c r="P19164"/>
  <c r="P19162"/>
  <c r="P19160"/>
  <c r="P19158"/>
  <c r="P19156"/>
  <c r="P19154"/>
  <c r="P19152"/>
  <c r="P19150"/>
  <c r="P19148"/>
  <c r="P19146"/>
  <c r="P19144"/>
  <c r="P19142"/>
  <c r="P19140"/>
  <c r="P19138"/>
  <c r="P19136"/>
  <c r="P19134"/>
  <c r="P19132"/>
  <c r="P19130"/>
  <c r="P19128"/>
  <c r="P19126"/>
  <c r="P19124"/>
  <c r="P19122"/>
  <c r="P19120"/>
  <c r="P19118"/>
  <c r="P19116"/>
  <c r="P19114"/>
  <c r="P19112"/>
  <c r="P19110"/>
  <c r="P19108"/>
  <c r="P19106"/>
  <c r="P19104"/>
  <c r="P19102"/>
  <c r="P19100"/>
  <c r="P19098"/>
  <c r="P19096"/>
  <c r="P19094"/>
  <c r="P19092"/>
  <c r="P19090"/>
  <c r="P19088"/>
  <c r="P19086"/>
  <c r="P19084"/>
  <c r="P19082"/>
  <c r="P19080"/>
  <c r="P19078"/>
  <c r="P19076"/>
  <c r="P19074"/>
  <c r="P19072"/>
  <c r="P19070"/>
  <c r="P19068"/>
  <c r="P19066"/>
  <c r="P19064"/>
  <c r="P19062"/>
  <c r="P19060"/>
  <c r="P19058"/>
  <c r="P19056"/>
  <c r="P19054"/>
  <c r="P19052"/>
  <c r="P19050"/>
  <c r="P19048"/>
  <c r="P19046"/>
  <c r="P19044"/>
  <c r="P19042"/>
  <c r="P19040"/>
  <c r="P19038"/>
  <c r="P19036"/>
  <c r="P19034"/>
  <c r="P19032"/>
  <c r="P19030"/>
  <c r="P19028"/>
  <c r="P19026"/>
  <c r="P19024"/>
  <c r="P19022"/>
  <c r="P19020"/>
  <c r="P19018"/>
  <c r="P19016"/>
  <c r="P19014"/>
  <c r="P19012"/>
  <c r="P19010"/>
  <c r="P19008"/>
  <c r="P19006"/>
  <c r="P19004"/>
  <c r="P19002"/>
  <c r="P19000"/>
  <c r="P18998"/>
  <c r="P18996"/>
  <c r="P18994"/>
  <c r="P18992"/>
  <c r="P18990"/>
  <c r="P18988"/>
  <c r="P18986"/>
  <c r="P18984"/>
  <c r="P18982"/>
  <c r="P18980"/>
  <c r="P18978"/>
  <c r="P18976"/>
  <c r="P18974"/>
  <c r="P18972"/>
  <c r="P18970"/>
  <c r="P18968"/>
  <c r="P18966"/>
  <c r="P18964"/>
  <c r="P18962"/>
  <c r="P18960"/>
  <c r="P18958"/>
  <c r="P18956"/>
  <c r="P18954"/>
  <c r="P18952"/>
  <c r="P18950"/>
  <c r="P18948"/>
  <c r="P18946"/>
  <c r="P18944"/>
  <c r="P18942"/>
  <c r="P18940"/>
  <c r="P18938"/>
  <c r="P18936"/>
  <c r="P18934"/>
  <c r="P18932"/>
  <c r="P18930"/>
  <c r="P18928"/>
  <c r="P18926"/>
  <c r="P18924"/>
  <c r="P18922"/>
  <c r="P18920"/>
  <c r="P18918"/>
  <c r="P18916"/>
  <c r="P18914"/>
  <c r="P18912"/>
  <c r="P18910"/>
  <c r="P18908"/>
  <c r="P18906"/>
  <c r="P18904"/>
  <c r="P18902"/>
  <c r="P18900"/>
  <c r="P18898"/>
  <c r="P18896"/>
  <c r="P18894"/>
  <c r="P18892"/>
  <c r="P18890"/>
  <c r="P18888"/>
  <c r="P18886"/>
  <c r="P18884"/>
  <c r="P18882"/>
  <c r="P18880"/>
  <c r="P18878"/>
  <c r="P18876"/>
  <c r="P18874"/>
  <c r="P18872"/>
  <c r="P18870"/>
  <c r="P18868"/>
  <c r="P18866"/>
  <c r="P18864"/>
  <c r="P18862"/>
  <c r="P18860"/>
  <c r="P18858"/>
  <c r="P18856"/>
  <c r="P18854"/>
  <c r="P18852"/>
  <c r="P18850"/>
  <c r="P18848"/>
  <c r="P18846"/>
  <c r="P18844"/>
  <c r="P18842"/>
  <c r="P18840"/>
  <c r="P18838"/>
  <c r="P18836"/>
  <c r="P18834"/>
  <c r="P18832"/>
  <c r="P18830"/>
  <c r="P18828"/>
  <c r="P18826"/>
  <c r="P18824"/>
  <c r="P18822"/>
  <c r="P18820"/>
  <c r="P18818"/>
  <c r="P18816"/>
  <c r="P18814"/>
  <c r="P18812"/>
  <c r="P18810"/>
  <c r="P18808"/>
  <c r="P18806"/>
  <c r="P18804"/>
  <c r="P18802"/>
  <c r="P18800"/>
  <c r="P18798"/>
  <c r="P18796"/>
  <c r="P18794"/>
  <c r="P18792"/>
  <c r="P18790"/>
  <c r="P18788"/>
  <c r="P18786"/>
  <c r="P18784"/>
  <c r="P18782"/>
  <c r="P18780"/>
  <c r="P18778"/>
  <c r="P18776"/>
  <c r="P18774"/>
  <c r="P18772"/>
  <c r="P18770"/>
  <c r="P18768"/>
  <c r="P18766"/>
  <c r="P18764"/>
  <c r="P18762"/>
  <c r="P18760"/>
  <c r="P18758"/>
  <c r="P18756"/>
  <c r="P18754"/>
  <c r="P18752"/>
  <c r="P18750"/>
  <c r="P18748"/>
  <c r="P18746"/>
  <c r="P18744"/>
  <c r="P18742"/>
  <c r="P18740"/>
  <c r="P18738"/>
  <c r="P18736"/>
  <c r="P18734"/>
  <c r="P18732"/>
  <c r="P18730"/>
  <c r="P18728"/>
  <c r="P18726"/>
  <c r="P18724"/>
  <c r="P18722"/>
  <c r="P18720"/>
  <c r="P18718"/>
  <c r="P18716"/>
  <c r="P18714"/>
  <c r="P18712"/>
  <c r="P18710"/>
  <c r="P18708"/>
  <c r="P18706"/>
  <c r="P18704"/>
  <c r="P18702"/>
  <c r="P18700"/>
  <c r="P18698"/>
  <c r="P18696"/>
  <c r="P18694"/>
  <c r="P18692"/>
  <c r="P18690"/>
  <c r="P18688"/>
  <c r="P18686"/>
  <c r="P18684"/>
  <c r="P18682"/>
  <c r="P18680"/>
  <c r="P18678"/>
  <c r="P18676"/>
  <c r="P18674"/>
  <c r="P18672"/>
  <c r="P18670"/>
  <c r="P18668"/>
  <c r="P18666"/>
  <c r="P18664"/>
  <c r="P18662"/>
  <c r="P18660"/>
  <c r="P18658"/>
  <c r="P18656"/>
  <c r="P18654"/>
  <c r="P18652"/>
  <c r="P18650"/>
  <c r="P18648"/>
  <c r="P18646"/>
  <c r="P18644"/>
  <c r="P18642"/>
  <c r="P18640"/>
  <c r="P18638"/>
  <c r="P18636"/>
  <c r="P18634"/>
  <c r="P18632"/>
  <c r="P18630"/>
  <c r="P18628"/>
  <c r="P18626"/>
  <c r="P18624"/>
  <c r="P18622"/>
  <c r="P18620"/>
  <c r="P18618"/>
  <c r="P18616"/>
  <c r="P18614"/>
  <c r="P18612"/>
  <c r="P18610"/>
  <c r="P18608"/>
  <c r="P18606"/>
  <c r="P18604"/>
  <c r="P18602"/>
  <c r="P18600"/>
  <c r="P18598"/>
  <c r="P18596"/>
  <c r="P18594"/>
  <c r="P18592"/>
  <c r="P18590"/>
  <c r="P18588"/>
  <c r="P18586"/>
  <c r="P18584"/>
  <c r="P18582"/>
  <c r="P18580"/>
  <c r="P18578"/>
  <c r="P18576"/>
  <c r="P18574"/>
  <c r="P18572"/>
  <c r="P18570"/>
  <c r="P18568"/>
  <c r="P18566"/>
  <c r="P18564"/>
  <c r="P18562"/>
  <c r="P18560"/>
  <c r="P18558"/>
  <c r="P18556"/>
  <c r="P18554"/>
  <c r="P18552"/>
  <c r="P18550"/>
  <c r="P18548"/>
  <c r="P18546"/>
  <c r="P18544"/>
  <c r="P18542"/>
  <c r="P18540"/>
  <c r="P18538"/>
  <c r="P18536"/>
  <c r="P18534"/>
  <c r="P18532"/>
  <c r="P18530"/>
  <c r="P18528"/>
  <c r="P18526"/>
  <c r="P18524"/>
  <c r="P18522"/>
  <c r="P18520"/>
  <c r="P18518"/>
  <c r="P18516"/>
  <c r="P18514"/>
  <c r="P18512"/>
  <c r="P18510"/>
  <c r="P18508"/>
  <c r="P18506"/>
  <c r="P18504"/>
  <c r="P18502"/>
  <c r="P18500"/>
  <c r="P18498"/>
  <c r="P18496"/>
  <c r="P18494"/>
  <c r="P18492"/>
  <c r="P18490"/>
  <c r="P18488"/>
  <c r="P18486"/>
  <c r="P18484"/>
  <c r="P18482"/>
  <c r="P18480"/>
  <c r="P18478"/>
  <c r="P18476"/>
  <c r="P18474"/>
  <c r="P18472"/>
  <c r="P18470"/>
  <c r="P18468"/>
  <c r="P18466"/>
  <c r="P18464"/>
  <c r="P18462"/>
  <c r="P18460"/>
  <c r="P18458"/>
  <c r="P18456"/>
  <c r="P18454"/>
  <c r="P18452"/>
  <c r="P18450"/>
  <c r="P18448"/>
  <c r="P18446"/>
  <c r="P18444"/>
  <c r="P18442"/>
  <c r="P18440"/>
  <c r="P18438"/>
  <c r="P18436"/>
  <c r="P18434"/>
  <c r="P18432"/>
  <c r="P18430"/>
  <c r="P18428"/>
  <c r="P18426"/>
  <c r="P18424"/>
  <c r="P18422"/>
  <c r="P18420"/>
  <c r="P18418"/>
  <c r="P18416"/>
  <c r="P18414"/>
  <c r="P18412"/>
  <c r="P18410"/>
  <c r="P18408"/>
  <c r="P18406"/>
  <c r="P18404"/>
  <c r="P18402"/>
  <c r="P18400"/>
  <c r="P18398"/>
  <c r="P18396"/>
  <c r="P18394"/>
  <c r="P18392"/>
  <c r="P18390"/>
  <c r="P18388"/>
  <c r="P18386"/>
  <c r="P18384"/>
  <c r="P18382"/>
  <c r="P18380"/>
  <c r="P18378"/>
  <c r="P18376"/>
  <c r="P18374"/>
  <c r="P18372"/>
  <c r="P18370"/>
  <c r="P18368"/>
  <c r="P18366"/>
  <c r="P18364"/>
  <c r="P18362"/>
  <c r="P18360"/>
  <c r="P18358"/>
  <c r="P18356"/>
  <c r="P18354"/>
  <c r="P18352"/>
  <c r="P18350"/>
  <c r="P18348"/>
  <c r="P18346"/>
  <c r="P18344"/>
  <c r="P18342"/>
  <c r="P18340"/>
  <c r="P18338"/>
  <c r="P18336"/>
  <c r="P18334"/>
  <c r="P18332"/>
  <c r="P18330"/>
  <c r="P18328"/>
  <c r="P18326"/>
  <c r="P18324"/>
  <c r="P18322"/>
  <c r="P18320"/>
  <c r="P18318"/>
  <c r="P18316"/>
  <c r="P18314"/>
  <c r="P18312"/>
  <c r="P18310"/>
  <c r="P18308"/>
  <c r="P18306"/>
  <c r="P18304"/>
  <c r="P18302"/>
  <c r="P18300"/>
  <c r="P18298"/>
  <c r="P18296"/>
  <c r="P18294"/>
  <c r="P18292"/>
  <c r="P18290"/>
  <c r="P18288"/>
  <c r="P18286"/>
  <c r="P18284"/>
  <c r="P18282"/>
  <c r="P18280"/>
  <c r="P18278"/>
  <c r="P18276"/>
  <c r="P18274"/>
  <c r="P18272"/>
  <c r="P18270"/>
  <c r="P18268"/>
  <c r="P18266"/>
  <c r="P18264"/>
  <c r="P21067"/>
  <c r="P21065"/>
  <c r="P21063"/>
  <c r="P21061"/>
  <c r="P21059"/>
  <c r="P21057"/>
  <c r="P21055"/>
  <c r="P21053"/>
  <c r="P21051"/>
  <c r="P21049"/>
  <c r="P21047"/>
  <c r="P21045"/>
  <c r="P21043"/>
  <c r="P21041"/>
  <c r="P21039"/>
  <c r="P21037"/>
  <c r="P21035"/>
  <c r="P21033"/>
  <c r="P21031"/>
  <c r="P21029"/>
  <c r="P21027"/>
  <c r="P21025"/>
  <c r="P21023"/>
  <c r="P21021"/>
  <c r="P21019"/>
  <c r="P21017"/>
  <c r="P21015"/>
  <c r="P21013"/>
  <c r="P21011"/>
  <c r="P21009"/>
  <c r="P21007"/>
  <c r="P21005"/>
  <c r="P21003"/>
  <c r="P21001"/>
  <c r="P20999"/>
  <c r="P20997"/>
  <c r="P20995"/>
  <c r="P20993"/>
  <c r="P20991"/>
  <c r="P20989"/>
  <c r="P20987"/>
  <c r="P20985"/>
  <c r="P20983"/>
  <c r="P20981"/>
  <c r="P20979"/>
  <c r="P20977"/>
  <c r="P20975"/>
  <c r="P20973"/>
  <c r="P20971"/>
  <c r="P20969"/>
  <c r="P20967"/>
  <c r="P20965"/>
  <c r="P20963"/>
  <c r="P20961"/>
  <c r="P20959"/>
  <c r="P20957"/>
  <c r="P20955"/>
  <c r="P20953"/>
  <c r="P20951"/>
  <c r="P20949"/>
  <c r="P20947"/>
  <c r="P20945"/>
  <c r="P20943"/>
  <c r="P20941"/>
  <c r="P20939"/>
  <c r="P20937"/>
  <c r="P20935"/>
  <c r="P20933"/>
  <c r="P20931"/>
  <c r="P20929"/>
  <c r="P20927"/>
  <c r="P20925"/>
  <c r="P20923"/>
  <c r="P20921"/>
  <c r="P20919"/>
  <c r="P20917"/>
  <c r="P20915"/>
  <c r="P20913"/>
  <c r="P20911"/>
  <c r="P20909"/>
  <c r="P20907"/>
  <c r="P20905"/>
  <c r="P20903"/>
  <c r="P20901"/>
  <c r="P20899"/>
  <c r="P20897"/>
  <c r="P20895"/>
  <c r="P20893"/>
  <c r="P20891"/>
  <c r="P20889"/>
  <c r="P20887"/>
  <c r="P20885"/>
  <c r="P20883"/>
  <c r="P20881"/>
  <c r="P20879"/>
  <c r="P20877"/>
  <c r="P20875"/>
  <c r="P20873"/>
  <c r="P20871"/>
  <c r="P20869"/>
  <c r="P20867"/>
  <c r="P20865"/>
  <c r="P20863"/>
  <c r="P20861"/>
  <c r="P20859"/>
  <c r="P20857"/>
  <c r="P20855"/>
  <c r="P20853"/>
  <c r="P20851"/>
  <c r="P20849"/>
  <c r="P20847"/>
  <c r="P20845"/>
  <c r="P20843"/>
  <c r="P20841"/>
  <c r="P20839"/>
  <c r="P20837"/>
  <c r="P20835"/>
  <c r="P20833"/>
  <c r="P20831"/>
  <c r="P20829"/>
  <c r="P20827"/>
  <c r="P20825"/>
  <c r="P20823"/>
  <c r="P20821"/>
  <c r="P20819"/>
  <c r="P20817"/>
  <c r="P20815"/>
  <c r="P20813"/>
  <c r="P20811"/>
  <c r="P20809"/>
  <c r="P20807"/>
  <c r="P20805"/>
  <c r="P20803"/>
  <c r="P20801"/>
  <c r="P20799"/>
  <c r="P20797"/>
  <c r="P20795"/>
  <c r="P20793"/>
  <c r="P20791"/>
  <c r="P20789"/>
  <c r="P20787"/>
  <c r="P20785"/>
  <c r="P20783"/>
  <c r="P20781"/>
  <c r="P20779"/>
  <c r="P20777"/>
  <c r="P20775"/>
  <c r="P20773"/>
  <c r="P20771"/>
  <c r="P20769"/>
  <c r="P20767"/>
  <c r="P20765"/>
  <c r="P20763"/>
  <c r="P20761"/>
  <c r="P20759"/>
  <c r="P20757"/>
  <c r="P20755"/>
  <c r="P20753"/>
  <c r="P20751"/>
  <c r="P20749"/>
  <c r="P20747"/>
  <c r="P20745"/>
  <c r="P20743"/>
  <c r="P20741"/>
  <c r="P20739"/>
  <c r="P20737"/>
  <c r="P20735"/>
  <c r="P20733"/>
  <c r="P20731"/>
  <c r="P20729"/>
  <c r="P20727"/>
  <c r="P20725"/>
  <c r="P20723"/>
  <c r="P20721"/>
  <c r="P20719"/>
  <c r="P20717"/>
  <c r="P20715"/>
  <c r="P20713"/>
  <c r="P20711"/>
  <c r="P20709"/>
  <c r="P20707"/>
  <c r="P20705"/>
  <c r="P20703"/>
  <c r="P20701"/>
  <c r="P20699"/>
  <c r="P20697"/>
  <c r="P20695"/>
  <c r="P20693"/>
  <c r="P20691"/>
  <c r="P20689"/>
  <c r="P20687"/>
  <c r="P20685"/>
  <c r="P20683"/>
  <c r="P20681"/>
  <c r="P20679"/>
  <c r="P20677"/>
  <c r="P20675"/>
  <c r="P20673"/>
  <c r="P20671"/>
  <c r="P20669"/>
  <c r="P20667"/>
  <c r="P20665"/>
  <c r="P20663"/>
  <c r="P20661"/>
  <c r="P20659"/>
  <c r="P20657"/>
  <c r="P20655"/>
  <c r="P20653"/>
  <c r="P20651"/>
  <c r="P20649"/>
  <c r="P20647"/>
  <c r="P20645"/>
  <c r="P20643"/>
  <c r="P20641"/>
  <c r="P20639"/>
  <c r="P20637"/>
  <c r="P20635"/>
  <c r="P20633"/>
  <c r="P20631"/>
  <c r="P20629"/>
  <c r="P20627"/>
  <c r="P20625"/>
  <c r="P20623"/>
  <c r="P20621"/>
  <c r="P20619"/>
  <c r="P20617"/>
  <c r="P20615"/>
  <c r="P20613"/>
  <c r="P20611"/>
  <c r="P20609"/>
  <c r="P20607"/>
  <c r="P20605"/>
  <c r="P20603"/>
  <c r="P20601"/>
  <c r="P20599"/>
  <c r="P20597"/>
  <c r="P20595"/>
  <c r="P20593"/>
  <c r="P20591"/>
  <c r="P20589"/>
  <c r="P20587"/>
  <c r="P20585"/>
  <c r="P20583"/>
  <c r="P20581"/>
  <c r="P20579"/>
  <c r="P20577"/>
  <c r="P20575"/>
  <c r="P20573"/>
  <c r="P20571"/>
  <c r="P20569"/>
  <c r="P20567"/>
  <c r="P20565"/>
  <c r="P20563"/>
  <c r="P20561"/>
  <c r="P20559"/>
  <c r="P20557"/>
  <c r="P20555"/>
  <c r="P20553"/>
  <c r="P20551"/>
  <c r="P20549"/>
  <c r="P20547"/>
  <c r="P20545"/>
  <c r="P20543"/>
  <c r="P20541"/>
  <c r="P20539"/>
  <c r="P20537"/>
  <c r="P20535"/>
  <c r="P20533"/>
  <c r="P20531"/>
  <c r="P20529"/>
  <c r="P20527"/>
  <c r="P20525"/>
  <c r="P20523"/>
  <c r="P20521"/>
  <c r="P20519"/>
  <c r="P20517"/>
  <c r="P20515"/>
  <c r="P20513"/>
  <c r="P20511"/>
  <c r="P20509"/>
  <c r="P20507"/>
  <c r="P20505"/>
  <c r="P20503"/>
  <c r="P20501"/>
  <c r="P20499"/>
  <c r="P20497"/>
  <c r="P20495"/>
  <c r="P20493"/>
  <c r="P20491"/>
  <c r="P20489"/>
  <c r="P20487"/>
  <c r="P20485"/>
  <c r="P20483"/>
  <c r="P20481"/>
  <c r="P20479"/>
  <c r="P20477"/>
  <c r="P20475"/>
  <c r="P20473"/>
  <c r="P20471"/>
  <c r="P20469"/>
  <c r="P20467"/>
  <c r="P20465"/>
  <c r="P20463"/>
  <c r="P20461"/>
  <c r="P20459"/>
  <c r="P20457"/>
  <c r="P20455"/>
  <c r="P20453"/>
  <c r="P20451"/>
  <c r="P20449"/>
  <c r="P20447"/>
  <c r="P20445"/>
  <c r="P20443"/>
  <c r="P20441"/>
  <c r="P20439"/>
  <c r="P20437"/>
  <c r="P20435"/>
  <c r="P20433"/>
  <c r="P20431"/>
  <c r="P20429"/>
  <c r="P20427"/>
  <c r="P20425"/>
  <c r="P20423"/>
  <c r="P20421"/>
  <c r="P20419"/>
  <c r="P20417"/>
  <c r="P20415"/>
  <c r="P20413"/>
  <c r="P20411"/>
  <c r="P20409"/>
  <c r="P20407"/>
  <c r="P20405"/>
  <c r="P20403"/>
  <c r="P20401"/>
  <c r="P20399"/>
  <c r="P20397"/>
  <c r="P20395"/>
  <c r="P20393"/>
  <c r="P20391"/>
  <c r="P20389"/>
  <c r="P20387"/>
  <c r="P20385"/>
  <c r="P20383"/>
  <c r="P20381"/>
  <c r="P20379"/>
  <c r="P20377"/>
  <c r="P20375"/>
  <c r="P20373"/>
  <c r="P20371"/>
  <c r="P20369"/>
  <c r="P20367"/>
  <c r="P20365"/>
  <c r="P20363"/>
  <c r="P20361"/>
  <c r="P20359"/>
  <c r="P20357"/>
  <c r="P20355"/>
  <c r="P20353"/>
  <c r="P20351"/>
  <c r="P20349"/>
  <c r="P20347"/>
  <c r="P20345"/>
  <c r="P20343"/>
  <c r="P20341"/>
  <c r="P20339"/>
  <c r="P20337"/>
  <c r="P20335"/>
  <c r="P20333"/>
  <c r="P20331"/>
  <c r="P20329"/>
  <c r="P20327"/>
  <c r="P20325"/>
  <c r="P20323"/>
  <c r="P20321"/>
  <c r="P20319"/>
  <c r="P20317"/>
  <c r="P20315"/>
  <c r="P20313"/>
  <c r="P20311"/>
  <c r="P20309"/>
  <c r="P20307"/>
  <c r="P20305"/>
  <c r="P20303"/>
  <c r="P20301"/>
  <c r="P20299"/>
  <c r="P20297"/>
  <c r="P20295"/>
  <c r="P20293"/>
  <c r="P20291"/>
  <c r="P20289"/>
  <c r="P20287"/>
  <c r="P20285"/>
  <c r="P20283"/>
  <c r="P20281"/>
  <c r="P20279"/>
  <c r="P20277"/>
  <c r="P20275"/>
  <c r="P20273"/>
  <c r="P20271"/>
  <c r="P20269"/>
  <c r="P20267"/>
  <c r="P20265"/>
  <c r="P20263"/>
  <c r="P20261"/>
  <c r="P20259"/>
  <c r="P20257"/>
  <c r="P20255"/>
  <c r="P20253"/>
  <c r="P20251"/>
  <c r="P20249"/>
  <c r="P20247"/>
  <c r="P20245"/>
  <c r="P20243"/>
  <c r="P20241"/>
  <c r="P20239"/>
  <c r="P20237"/>
  <c r="P20235"/>
  <c r="P20233"/>
  <c r="P20231"/>
  <c r="P20229"/>
  <c r="P20227"/>
  <c r="P20225"/>
  <c r="P20223"/>
  <c r="P20221"/>
  <c r="P20219"/>
  <c r="P20217"/>
  <c r="P20215"/>
  <c r="P20213"/>
  <c r="P20211"/>
  <c r="P20209"/>
  <c r="P20207"/>
  <c r="P20205"/>
  <c r="P20203"/>
  <c r="P20201"/>
  <c r="P20199"/>
  <c r="P20197"/>
  <c r="P20195"/>
  <c r="P20193"/>
  <c r="P20191"/>
  <c r="P20189"/>
  <c r="P20187"/>
  <c r="P20185"/>
  <c r="P20183"/>
  <c r="P20181"/>
  <c r="P20179"/>
  <c r="P20177"/>
  <c r="P20175"/>
  <c r="P20173"/>
  <c r="P20171"/>
  <c r="P20169"/>
  <c r="P20167"/>
  <c r="P20165"/>
  <c r="P20163"/>
  <c r="P20161"/>
  <c r="P20159"/>
  <c r="P20157"/>
  <c r="P20155"/>
  <c r="P20153"/>
  <c r="P20151"/>
  <c r="P20149"/>
  <c r="P20147"/>
  <c r="P20145"/>
  <c r="P20143"/>
  <c r="P20141"/>
  <c r="P20139"/>
  <c r="P20137"/>
  <c r="P20135"/>
  <c r="P20133"/>
  <c r="P20131"/>
  <c r="P20129"/>
  <c r="P20127"/>
  <c r="P20125"/>
  <c r="P20123"/>
  <c r="P20121"/>
  <c r="P20119"/>
  <c r="P20117"/>
  <c r="P20115"/>
  <c r="P20113"/>
  <c r="P20111"/>
  <c r="P20109"/>
  <c r="P20107"/>
  <c r="P20105"/>
  <c r="P20103"/>
  <c r="P20101"/>
  <c r="P20099"/>
  <c r="P20097"/>
  <c r="P20095"/>
  <c r="P20093"/>
  <c r="P20091"/>
  <c r="P20089"/>
  <c r="P20087"/>
  <c r="P20085"/>
  <c r="P20083"/>
  <c r="P20081"/>
  <c r="P20079"/>
  <c r="P20077"/>
  <c r="P20075"/>
  <c r="P20073"/>
  <c r="P20071"/>
  <c r="P20069"/>
  <c r="P20067"/>
  <c r="P20065"/>
  <c r="P20063"/>
  <c r="P20061"/>
  <c r="P20059"/>
  <c r="P20057"/>
  <c r="P20055"/>
  <c r="P20053"/>
  <c r="P20051"/>
  <c r="P20049"/>
  <c r="P20047"/>
  <c r="P20045"/>
  <c r="P20043"/>
  <c r="P20041"/>
  <c r="P20039"/>
  <c r="P20037"/>
  <c r="P20035"/>
  <c r="P20033"/>
  <c r="P20031"/>
  <c r="P20029"/>
  <c r="P20027"/>
  <c r="P20025"/>
  <c r="P20023"/>
  <c r="P20021"/>
  <c r="P20019"/>
  <c r="P20017"/>
  <c r="P20015"/>
  <c r="P20013"/>
  <c r="P20011"/>
  <c r="P20009"/>
  <c r="P20007"/>
  <c r="P20005"/>
  <c r="P20003"/>
  <c r="P20001"/>
  <c r="P19999"/>
  <c r="P19997"/>
  <c r="P19995"/>
  <c r="P19993"/>
  <c r="P19991"/>
  <c r="P19989"/>
  <c r="P19987"/>
  <c r="P19985"/>
  <c r="P19983"/>
  <c r="P19981"/>
  <c r="P19979"/>
  <c r="P19977"/>
  <c r="P19975"/>
  <c r="P19973"/>
  <c r="P19971"/>
  <c r="P19969"/>
  <c r="P19967"/>
  <c r="P19965"/>
  <c r="P19963"/>
  <c r="P19961"/>
  <c r="P19959"/>
  <c r="P19957"/>
  <c r="P19955"/>
  <c r="P19953"/>
  <c r="P19951"/>
  <c r="P19949"/>
  <c r="P19947"/>
  <c r="P19945"/>
  <c r="P19943"/>
  <c r="P19941"/>
  <c r="P19939"/>
  <c r="P19937"/>
  <c r="P19935"/>
  <c r="P19933"/>
  <c r="P19931"/>
  <c r="P19929"/>
  <c r="P19927"/>
  <c r="P19925"/>
  <c r="P19923"/>
  <c r="P19921"/>
  <c r="P19919"/>
  <c r="P19917"/>
  <c r="P19915"/>
  <c r="P19913"/>
  <c r="P19911"/>
  <c r="P19909"/>
  <c r="P19907"/>
  <c r="P19905"/>
  <c r="P19903"/>
  <c r="P19901"/>
  <c r="P19899"/>
  <c r="P19897"/>
  <c r="P19895"/>
  <c r="P19893"/>
  <c r="P19891"/>
  <c r="P19889"/>
  <c r="P19887"/>
  <c r="P19885"/>
  <c r="P19883"/>
  <c r="P19881"/>
  <c r="P19879"/>
  <c r="P19877"/>
  <c r="P19875"/>
  <c r="P19873"/>
  <c r="P19871"/>
  <c r="P19869"/>
  <c r="P19867"/>
  <c r="P19865"/>
  <c r="P19863"/>
  <c r="P19861"/>
  <c r="P19859"/>
  <c r="P19857"/>
  <c r="P19855"/>
  <c r="P19853"/>
  <c r="P19851"/>
  <c r="P19849"/>
  <c r="P19847"/>
  <c r="P19845"/>
  <c r="P19843"/>
  <c r="P19841"/>
  <c r="P19839"/>
  <c r="P19837"/>
  <c r="P19835"/>
  <c r="P19833"/>
  <c r="P19831"/>
  <c r="P19829"/>
  <c r="P19827"/>
  <c r="P19825"/>
  <c r="P19823"/>
  <c r="P19821"/>
  <c r="P19819"/>
  <c r="P19817"/>
  <c r="P19815"/>
  <c r="P19813"/>
  <c r="P19811"/>
  <c r="P19809"/>
  <c r="P19807"/>
  <c r="P19805"/>
  <c r="P19803"/>
  <c r="P19801"/>
  <c r="P19799"/>
  <c r="P19797"/>
  <c r="P19795"/>
  <c r="P19793"/>
  <c r="P19791"/>
  <c r="P19789"/>
  <c r="P19787"/>
  <c r="P19785"/>
  <c r="P19783"/>
  <c r="P19781"/>
  <c r="P19779"/>
  <c r="P19777"/>
  <c r="P19775"/>
  <c r="P19773"/>
  <c r="P19771"/>
  <c r="P19769"/>
  <c r="P19767"/>
  <c r="P19765"/>
  <c r="P19763"/>
  <c r="P19761"/>
  <c r="P19759"/>
  <c r="P19757"/>
  <c r="P19755"/>
  <c r="P19753"/>
  <c r="P19751"/>
  <c r="P19749"/>
  <c r="P19747"/>
  <c r="P19745"/>
  <c r="P19743"/>
  <c r="P19741"/>
  <c r="P19739"/>
  <c r="P19737"/>
  <c r="P19735"/>
  <c r="P19733"/>
  <c r="P19731"/>
  <c r="P19729"/>
  <c r="P19727"/>
  <c r="P19725"/>
  <c r="P19723"/>
  <c r="P19721"/>
  <c r="P19719"/>
  <c r="P19717"/>
  <c r="P19715"/>
  <c r="P19713"/>
  <c r="P19711"/>
  <c r="P19709"/>
  <c r="P19707"/>
  <c r="P19705"/>
  <c r="P19703"/>
  <c r="P19701"/>
  <c r="P19699"/>
  <c r="P19697"/>
  <c r="P19695"/>
  <c r="P19693"/>
  <c r="P19691"/>
  <c r="P19689"/>
  <c r="P19687"/>
  <c r="P19685"/>
  <c r="P19683"/>
  <c r="P19681"/>
  <c r="P19679"/>
  <c r="P19677"/>
  <c r="P19675"/>
  <c r="P19673"/>
  <c r="P19671"/>
  <c r="P19669"/>
  <c r="P19667"/>
  <c r="P19665"/>
  <c r="P19663"/>
  <c r="P19661"/>
  <c r="P19659"/>
  <c r="P19657"/>
  <c r="P19655"/>
  <c r="P19653"/>
  <c r="P19651"/>
  <c r="P19649"/>
  <c r="P19647"/>
  <c r="P19645"/>
  <c r="P19643"/>
  <c r="P19641"/>
  <c r="P19639"/>
  <c r="P19637"/>
  <c r="P19635"/>
  <c r="P19633"/>
  <c r="P19631"/>
  <c r="P19629"/>
  <c r="P19627"/>
  <c r="P19625"/>
  <c r="P19623"/>
  <c r="P19621"/>
  <c r="P19619"/>
  <c r="P19617"/>
  <c r="P19615"/>
  <c r="P19613"/>
  <c r="P19611"/>
  <c r="P19609"/>
  <c r="P19607"/>
  <c r="P19605"/>
  <c r="P19603"/>
  <c r="P19601"/>
  <c r="P19599"/>
  <c r="P19597"/>
  <c r="P19595"/>
  <c r="P19593"/>
  <c r="P19591"/>
  <c r="P19589"/>
  <c r="P19587"/>
  <c r="P19585"/>
  <c r="P19583"/>
  <c r="P19581"/>
  <c r="P19579"/>
  <c r="P19577"/>
  <c r="P19575"/>
  <c r="P19573"/>
  <c r="P19571"/>
  <c r="P19569"/>
  <c r="P19567"/>
  <c r="P19565"/>
  <c r="P19563"/>
  <c r="P19561"/>
  <c r="P19559"/>
  <c r="P19557"/>
  <c r="P19555"/>
  <c r="P19553"/>
  <c r="P19551"/>
  <c r="P19549"/>
  <c r="P19547"/>
  <c r="P19545"/>
  <c r="P19543"/>
  <c r="P19541"/>
  <c r="P19539"/>
  <c r="P19537"/>
  <c r="P19535"/>
  <c r="P19533"/>
  <c r="P19531"/>
  <c r="P19529"/>
  <c r="P19527"/>
  <c r="P19525"/>
  <c r="P19523"/>
  <c r="P19521"/>
  <c r="P19519"/>
  <c r="P19517"/>
  <c r="P19515"/>
  <c r="P19513"/>
  <c r="P19511"/>
  <c r="P19509"/>
  <c r="P19507"/>
  <c r="P19505"/>
  <c r="P19503"/>
  <c r="P19501"/>
  <c r="P19499"/>
  <c r="P19497"/>
  <c r="P19495"/>
  <c r="P19493"/>
  <c r="P19491"/>
  <c r="P19489"/>
  <c r="P19487"/>
  <c r="P19485"/>
  <c r="P19483"/>
  <c r="P19481"/>
  <c r="P19479"/>
  <c r="P19477"/>
  <c r="P19475"/>
  <c r="P19473"/>
  <c r="P19471"/>
  <c r="P19469"/>
  <c r="P19467"/>
  <c r="P19465"/>
  <c r="P19463"/>
  <c r="P19461"/>
  <c r="P19459"/>
  <c r="P19457"/>
  <c r="P19455"/>
  <c r="P19453"/>
  <c r="P19451"/>
  <c r="P19449"/>
  <c r="P19447"/>
  <c r="P19445"/>
  <c r="P19443"/>
  <c r="P19441"/>
  <c r="P19439"/>
  <c r="P19437"/>
  <c r="P19435"/>
  <c r="P19433"/>
  <c r="P19431"/>
  <c r="P19429"/>
  <c r="P19427"/>
  <c r="P19425"/>
  <c r="P19423"/>
  <c r="P19421"/>
  <c r="P19419"/>
  <c r="P19417"/>
  <c r="P19415"/>
  <c r="P19413"/>
  <c r="P19411"/>
  <c r="P19409"/>
  <c r="P19407"/>
  <c r="P19405"/>
  <c r="P19403"/>
  <c r="P19401"/>
  <c r="P19399"/>
  <c r="P19397"/>
  <c r="P19395"/>
  <c r="P19393"/>
  <c r="P19391"/>
  <c r="P19389"/>
  <c r="P19387"/>
  <c r="P19385"/>
  <c r="P19383"/>
  <c r="P19381"/>
  <c r="P19379"/>
  <c r="P19377"/>
  <c r="P19375"/>
  <c r="P19373"/>
  <c r="P19371"/>
  <c r="P19369"/>
  <c r="P19367"/>
  <c r="P19365"/>
  <c r="P19363"/>
  <c r="P19361"/>
  <c r="P19359"/>
  <c r="P19357"/>
  <c r="P19355"/>
  <c r="P19353"/>
  <c r="P19351"/>
  <c r="P19349"/>
  <c r="P19347"/>
  <c r="P19345"/>
  <c r="P19343"/>
  <c r="P19341"/>
  <c r="P19339"/>
  <c r="P19337"/>
  <c r="P19335"/>
  <c r="P19333"/>
  <c r="P19331"/>
  <c r="P19329"/>
  <c r="P19327"/>
  <c r="P19325"/>
  <c r="P19323"/>
  <c r="P19321"/>
  <c r="P19319"/>
  <c r="P19317"/>
  <c r="P19315"/>
  <c r="P19313"/>
  <c r="P19311"/>
  <c r="P19309"/>
  <c r="P19307"/>
  <c r="P19305"/>
  <c r="P19303"/>
  <c r="P19301"/>
  <c r="P19299"/>
  <c r="P19297"/>
  <c r="P19295"/>
  <c r="P19293"/>
  <c r="P19291"/>
  <c r="P19289"/>
  <c r="P19287"/>
  <c r="P19285"/>
  <c r="P19283"/>
  <c r="P19281"/>
  <c r="P19279"/>
  <c r="P19277"/>
  <c r="P19275"/>
  <c r="P19273"/>
  <c r="P19271"/>
  <c r="P19269"/>
  <c r="P19267"/>
  <c r="P19265"/>
  <c r="P19263"/>
  <c r="P19261"/>
  <c r="P19259"/>
  <c r="P19257"/>
  <c r="P19255"/>
  <c r="P19253"/>
  <c r="P19251"/>
  <c r="P19249"/>
  <c r="P19247"/>
  <c r="P19245"/>
  <c r="P19243"/>
  <c r="P19241"/>
  <c r="P19239"/>
  <c r="P19237"/>
  <c r="P19235"/>
  <c r="P19233"/>
  <c r="P19231"/>
  <c r="P19229"/>
  <c r="P19227"/>
  <c r="P19225"/>
  <c r="P19223"/>
  <c r="P19221"/>
  <c r="P19219"/>
  <c r="P19217"/>
  <c r="P19215"/>
  <c r="P19213"/>
  <c r="P19211"/>
  <c r="P19209"/>
  <c r="P19207"/>
  <c r="P19205"/>
  <c r="P19203"/>
  <c r="P19201"/>
  <c r="P19199"/>
  <c r="P19197"/>
  <c r="P19195"/>
  <c r="P19193"/>
  <c r="P19191"/>
  <c r="P19189"/>
  <c r="P19187"/>
  <c r="P19185"/>
  <c r="P19183"/>
  <c r="P19181"/>
  <c r="P19179"/>
  <c r="P19177"/>
  <c r="P19175"/>
  <c r="P19173"/>
  <c r="P19171"/>
  <c r="P19169"/>
  <c r="P19167"/>
  <c r="P19165"/>
  <c r="P19163"/>
  <c r="P19161"/>
  <c r="P19159"/>
  <c r="P19157"/>
  <c r="P19155"/>
  <c r="P19153"/>
  <c r="P19151"/>
  <c r="P19149"/>
  <c r="P19147"/>
  <c r="P19145"/>
  <c r="P19143"/>
  <c r="P19141"/>
  <c r="P19139"/>
  <c r="P19137"/>
  <c r="P19135"/>
  <c r="P19133"/>
  <c r="P19131"/>
  <c r="P19129"/>
  <c r="P19127"/>
  <c r="P19125"/>
  <c r="P19123"/>
  <c r="P19121"/>
  <c r="P19119"/>
  <c r="P19117"/>
  <c r="P19115"/>
  <c r="P19113"/>
  <c r="P19111"/>
  <c r="P19109"/>
  <c r="P19107"/>
  <c r="P19105"/>
  <c r="P19103"/>
  <c r="P19101"/>
  <c r="P19099"/>
  <c r="P19097"/>
  <c r="P19095"/>
  <c r="P19093"/>
  <c r="P19091"/>
  <c r="P19089"/>
  <c r="P19087"/>
  <c r="P19085"/>
  <c r="P19083"/>
  <c r="P19081"/>
  <c r="P19079"/>
  <c r="P19077"/>
  <c r="P19075"/>
  <c r="P19073"/>
  <c r="P19071"/>
  <c r="P19069"/>
  <c r="P19067"/>
  <c r="P19065"/>
  <c r="P19063"/>
  <c r="P19061"/>
  <c r="P19059"/>
  <c r="P19057"/>
  <c r="P19055"/>
  <c r="P19053"/>
  <c r="P19051"/>
  <c r="P19049"/>
  <c r="P19047"/>
  <c r="P19045"/>
  <c r="P19043"/>
  <c r="P19041"/>
  <c r="P19039"/>
  <c r="P19037"/>
  <c r="P19035"/>
  <c r="P19033"/>
  <c r="P19031"/>
  <c r="P19029"/>
  <c r="P19027"/>
  <c r="P19025"/>
  <c r="P19023"/>
  <c r="P19021"/>
  <c r="P19019"/>
  <c r="P19017"/>
  <c r="P19015"/>
  <c r="P19013"/>
  <c r="P19011"/>
  <c r="P19009"/>
  <c r="P19007"/>
  <c r="P19005"/>
  <c r="P19003"/>
  <c r="P19001"/>
  <c r="P18999"/>
  <c r="P18997"/>
  <c r="P18995"/>
  <c r="P18993"/>
  <c r="P18991"/>
  <c r="P18989"/>
  <c r="P18987"/>
  <c r="P18985"/>
  <c r="P18983"/>
  <c r="P18981"/>
  <c r="P18979"/>
  <c r="P18977"/>
  <c r="P18975"/>
  <c r="P18973"/>
  <c r="P18971"/>
  <c r="P18969"/>
  <c r="P18967"/>
  <c r="P18965"/>
  <c r="P18963"/>
  <c r="P18961"/>
  <c r="P18959"/>
  <c r="P18957"/>
  <c r="P18955"/>
  <c r="P18953"/>
  <c r="P18951"/>
  <c r="P18949"/>
  <c r="P18947"/>
  <c r="P18945"/>
  <c r="P18943"/>
  <c r="P18941"/>
  <c r="P18939"/>
  <c r="P18937"/>
  <c r="P18935"/>
  <c r="P18933"/>
  <c r="P18931"/>
  <c r="P18929"/>
  <c r="P18927"/>
  <c r="P18925"/>
  <c r="P18923"/>
  <c r="P18921"/>
  <c r="P18919"/>
  <c r="P18917"/>
  <c r="P18915"/>
  <c r="P18913"/>
  <c r="P18911"/>
  <c r="P18909"/>
  <c r="P18907"/>
  <c r="P18905"/>
  <c r="P18903"/>
  <c r="P18901"/>
  <c r="P18899"/>
  <c r="P18897"/>
  <c r="P18895"/>
  <c r="P18893"/>
  <c r="P18891"/>
  <c r="P18889"/>
  <c r="P18887"/>
  <c r="P18885"/>
  <c r="P18883"/>
  <c r="P18881"/>
  <c r="P18879"/>
  <c r="P18877"/>
  <c r="P18875"/>
  <c r="P18873"/>
  <c r="P18871"/>
  <c r="P18869"/>
  <c r="P18867"/>
  <c r="P18865"/>
  <c r="P18863"/>
  <c r="P18861"/>
  <c r="P18859"/>
  <c r="P18857"/>
  <c r="P18855"/>
  <c r="P18853"/>
  <c r="P18851"/>
  <c r="P18849"/>
  <c r="P18847"/>
  <c r="P18845"/>
  <c r="P18843"/>
  <c r="P18841"/>
  <c r="P18839"/>
  <c r="P18837"/>
  <c r="P18835"/>
  <c r="P18833"/>
  <c r="P18831"/>
  <c r="P18829"/>
  <c r="P18827"/>
  <c r="P18825"/>
  <c r="P18823"/>
  <c r="P18821"/>
  <c r="P18819"/>
  <c r="P18817"/>
  <c r="P18815"/>
  <c r="P18813"/>
  <c r="P18811"/>
  <c r="P18809"/>
  <c r="P18807"/>
  <c r="P18805"/>
  <c r="P18803"/>
  <c r="P18801"/>
  <c r="P18799"/>
  <c r="P18797"/>
  <c r="P18795"/>
  <c r="P18793"/>
  <c r="P18791"/>
  <c r="P18789"/>
  <c r="P18787"/>
  <c r="P18785"/>
  <c r="P18783"/>
  <c r="P18781"/>
  <c r="P18779"/>
  <c r="P18777"/>
  <c r="P18775"/>
  <c r="P18773"/>
  <c r="P18771"/>
  <c r="P18769"/>
  <c r="P18767"/>
  <c r="P18765"/>
  <c r="P18763"/>
  <c r="P18761"/>
  <c r="P18759"/>
  <c r="P18757"/>
  <c r="P18755"/>
  <c r="P18753"/>
  <c r="P18751"/>
  <c r="P18749"/>
  <c r="P18747"/>
  <c r="P18745"/>
  <c r="P18743"/>
  <c r="P18741"/>
  <c r="P18739"/>
  <c r="P18737"/>
  <c r="P18735"/>
  <c r="P18733"/>
  <c r="P18731"/>
  <c r="P18729"/>
  <c r="P18727"/>
  <c r="P18725"/>
  <c r="P18723"/>
  <c r="P18721"/>
  <c r="P18719"/>
  <c r="P18717"/>
  <c r="P18715"/>
  <c r="P18713"/>
  <c r="P18711"/>
  <c r="P18709"/>
  <c r="P18707"/>
  <c r="P18705"/>
  <c r="P18703"/>
  <c r="P18701"/>
  <c r="P18699"/>
  <c r="P18697"/>
  <c r="P18695"/>
  <c r="P18693"/>
  <c r="P18691"/>
  <c r="P18689"/>
  <c r="P18687"/>
  <c r="P18685"/>
  <c r="P18683"/>
  <c r="P18681"/>
  <c r="P18679"/>
  <c r="P18677"/>
  <c r="P18675"/>
  <c r="P18673"/>
  <c r="P18671"/>
  <c r="P18669"/>
  <c r="P18667"/>
  <c r="P18665"/>
  <c r="P18663"/>
  <c r="P18661"/>
  <c r="P18659"/>
  <c r="P18657"/>
  <c r="P18655"/>
  <c r="P18653"/>
  <c r="P18651"/>
  <c r="P18649"/>
  <c r="P18647"/>
  <c r="P18645"/>
  <c r="P18643"/>
  <c r="P18641"/>
  <c r="P18639"/>
  <c r="P18637"/>
  <c r="P18635"/>
  <c r="P18633"/>
  <c r="P18631"/>
  <c r="P18629"/>
  <c r="P18627"/>
  <c r="P18625"/>
  <c r="P18623"/>
  <c r="P18621"/>
  <c r="P18619"/>
  <c r="P18617"/>
  <c r="P18615"/>
  <c r="P18613"/>
  <c r="P18611"/>
  <c r="P18609"/>
  <c r="P18607"/>
  <c r="P18605"/>
  <c r="P18603"/>
  <c r="P18601"/>
  <c r="P18599"/>
  <c r="P18597"/>
  <c r="P18595"/>
  <c r="P18593"/>
  <c r="P18591"/>
  <c r="P18589"/>
  <c r="P18587"/>
  <c r="P18585"/>
  <c r="P18583"/>
  <c r="P18581"/>
  <c r="P18579"/>
  <c r="P18577"/>
  <c r="P18575"/>
  <c r="P18573"/>
  <c r="P18571"/>
  <c r="P18569"/>
  <c r="P18567"/>
  <c r="P18565"/>
  <c r="P18563"/>
  <c r="P18561"/>
  <c r="P18559"/>
  <c r="P18557"/>
  <c r="P18555"/>
  <c r="P18553"/>
  <c r="P18551"/>
  <c r="P18549"/>
  <c r="P18547"/>
  <c r="P18545"/>
  <c r="P18543"/>
  <c r="P18541"/>
  <c r="P18539"/>
  <c r="P18537"/>
  <c r="P18535"/>
  <c r="P18533"/>
  <c r="P18531"/>
  <c r="P18529"/>
  <c r="P18527"/>
  <c r="P18525"/>
  <c r="P18523"/>
  <c r="P18521"/>
  <c r="P18519"/>
  <c r="P18517"/>
  <c r="P18515"/>
  <c r="P18513"/>
  <c r="P18511"/>
  <c r="P18509"/>
  <c r="P18507"/>
  <c r="P18505"/>
  <c r="P18503"/>
  <c r="P18501"/>
  <c r="P18499"/>
  <c r="P18497"/>
  <c r="P18495"/>
  <c r="P18493"/>
  <c r="P18491"/>
  <c r="P18489"/>
  <c r="P18487"/>
  <c r="P18485"/>
  <c r="P18483"/>
  <c r="P18481"/>
  <c r="P18479"/>
  <c r="P18477"/>
  <c r="P18475"/>
  <c r="P18473"/>
  <c r="P18471"/>
  <c r="P18469"/>
  <c r="P18467"/>
  <c r="P18465"/>
  <c r="P18463"/>
  <c r="P18461"/>
  <c r="P18459"/>
  <c r="P18457"/>
  <c r="P18455"/>
  <c r="P18453"/>
  <c r="P18451"/>
  <c r="P18449"/>
  <c r="P18447"/>
  <c r="P18445"/>
  <c r="P18443"/>
  <c r="P18441"/>
  <c r="P18439"/>
  <c r="P18437"/>
  <c r="P18435"/>
  <c r="P18433"/>
  <c r="P18431"/>
  <c r="P18429"/>
  <c r="P18427"/>
  <c r="P18425"/>
  <c r="P18423"/>
  <c r="P18421"/>
  <c r="P18419"/>
  <c r="P18417"/>
  <c r="P18415"/>
  <c r="P18413"/>
  <c r="P18411"/>
  <c r="P18409"/>
  <c r="P18407"/>
  <c r="P18405"/>
  <c r="P18403"/>
  <c r="P18401"/>
  <c r="P18399"/>
  <c r="P18397"/>
  <c r="P18395"/>
  <c r="P18393"/>
  <c r="P18391"/>
  <c r="P18389"/>
  <c r="P18387"/>
  <c r="P18385"/>
  <c r="P18383"/>
  <c r="P18381"/>
  <c r="P18379"/>
  <c r="P18377"/>
  <c r="P18375"/>
  <c r="P18373"/>
  <c r="P18371"/>
  <c r="P18369"/>
  <c r="P18367"/>
  <c r="P18365"/>
  <c r="P18363"/>
  <c r="P18361"/>
  <c r="P18359"/>
  <c r="P18357"/>
  <c r="P18355"/>
  <c r="P18353"/>
  <c r="P18351"/>
  <c r="P18349"/>
  <c r="P18347"/>
  <c r="P18345"/>
  <c r="P18343"/>
  <c r="P18341"/>
  <c r="P18339"/>
  <c r="P18337"/>
  <c r="P18335"/>
  <c r="P18333"/>
  <c r="P18331"/>
  <c r="P18329"/>
  <c r="P18327"/>
  <c r="P18325"/>
  <c r="P18323"/>
  <c r="P18321"/>
  <c r="P18319"/>
  <c r="P18317"/>
  <c r="P18315"/>
  <c r="P18313"/>
  <c r="P18311"/>
  <c r="P18309"/>
  <c r="P18307"/>
  <c r="P18305"/>
  <c r="P18303"/>
  <c r="P18301"/>
  <c r="P18299"/>
  <c r="P18297"/>
  <c r="P18295"/>
  <c r="P18293"/>
  <c r="P18291"/>
  <c r="P18289"/>
  <c r="P18287"/>
  <c r="P18285"/>
  <c r="P18283"/>
  <c r="P18281"/>
  <c r="P18279"/>
  <c r="P18277"/>
  <c r="P18275"/>
  <c r="P18273"/>
  <c r="P18271"/>
  <c r="P18269"/>
  <c r="P18267"/>
  <c r="P18265"/>
  <c r="P16497"/>
  <c r="P15411"/>
  <c r="P15294"/>
  <c r="P12843"/>
  <c r="P12834"/>
  <c r="P12832"/>
  <c r="P12830"/>
  <c r="P12828"/>
  <c r="P12826"/>
  <c r="P12824"/>
  <c r="P12821"/>
  <c r="P12819"/>
  <c r="P12813"/>
  <c r="P12811"/>
  <c r="P12803"/>
  <c r="P12797"/>
  <c r="P12795"/>
  <c r="P12792"/>
  <c r="P12790"/>
  <c r="P12785"/>
  <c r="P12775"/>
  <c r="P12773"/>
  <c r="P12763"/>
  <c r="P12761"/>
  <c r="P12759"/>
  <c r="P12757"/>
  <c r="P12750"/>
  <c r="P12747"/>
  <c r="P12604"/>
  <c r="P12602"/>
  <c r="P12600"/>
  <c r="P12598"/>
  <c r="P12590"/>
  <c r="P12588"/>
  <c r="P12586"/>
  <c r="P12576"/>
  <c r="P12574"/>
  <c r="P12572"/>
  <c r="P12570"/>
  <c r="P12568"/>
  <c r="P12566"/>
  <c r="P12564"/>
  <c r="P12562"/>
  <c r="P12560"/>
  <c r="P12556"/>
  <c r="P12554"/>
  <c r="P12551"/>
  <c r="P12549"/>
  <c r="P12547"/>
  <c r="P12524"/>
  <c r="P12519"/>
  <c r="P12514"/>
  <c r="P12512"/>
  <c r="P12510"/>
  <c r="P12505"/>
  <c r="P12503"/>
  <c r="P12501"/>
  <c r="P12499"/>
  <c r="P12496"/>
  <c r="P12454"/>
  <c r="P12446"/>
  <c r="P12443"/>
  <c r="P12418"/>
  <c r="P12416"/>
  <c r="P12414"/>
  <c r="P12412"/>
  <c r="P12142"/>
  <c r="P12140"/>
  <c r="P12138"/>
  <c r="P12136"/>
  <c r="P12134"/>
  <c r="P12132"/>
  <c r="P12130"/>
  <c r="P12128"/>
  <c r="P12107"/>
  <c r="P12105"/>
  <c r="P12098"/>
  <c r="P12096"/>
  <c r="P12094"/>
  <c r="P12092"/>
  <c r="P12089"/>
  <c r="P12085"/>
  <c r="P12083"/>
  <c r="P12080"/>
  <c r="P12054"/>
  <c r="P12052"/>
  <c r="P12050"/>
  <c r="P12048"/>
  <c r="P12046"/>
  <c r="P12044"/>
  <c r="P12038"/>
  <c r="P12036"/>
  <c r="P12031"/>
  <c r="P12029"/>
  <c r="P12027"/>
  <c r="P12021"/>
  <c r="P12019"/>
  <c r="P12017"/>
  <c r="P11996"/>
  <c r="P11973"/>
  <c r="P11971"/>
  <c r="P11969"/>
  <c r="P11954"/>
  <c r="P11945"/>
  <c r="P11258"/>
  <c r="P11256"/>
  <c r="P11254"/>
  <c r="P11249"/>
  <c r="P11247"/>
  <c r="P11245"/>
  <c r="P11235"/>
  <c r="P11233"/>
  <c r="P11231"/>
  <c r="P11229"/>
  <c r="P11227"/>
  <c r="P11225"/>
  <c r="P11223"/>
  <c r="P11221"/>
  <c r="P11219"/>
  <c r="P11217"/>
  <c r="P11215"/>
  <c r="P11213"/>
  <c r="P11211"/>
  <c r="P11209"/>
  <c r="P11188"/>
  <c r="P11177"/>
  <c r="P11175"/>
  <c r="P11168"/>
  <c r="P11163"/>
  <c r="P11161"/>
  <c r="P11155"/>
  <c r="P11153"/>
  <c r="P11129"/>
  <c r="P11114"/>
  <c r="P11103"/>
  <c r="P11101"/>
  <c r="P11099"/>
  <c r="P11097"/>
  <c r="P11095"/>
  <c r="P11093"/>
  <c r="P11091"/>
  <c r="P11089"/>
  <c r="P11087"/>
  <c r="P11085"/>
  <c r="P11083"/>
  <c r="P11081"/>
  <c r="P11079"/>
  <c r="P11077"/>
  <c r="P11075"/>
  <c r="P11073"/>
  <c r="P11071"/>
  <c r="P11069"/>
  <c r="P11067"/>
  <c r="P11065"/>
  <c r="P11063"/>
  <c r="P11061"/>
  <c r="P11059"/>
  <c r="P11057"/>
  <c r="P11055"/>
  <c r="P11053"/>
  <c r="P11051"/>
  <c r="P11049"/>
  <c r="P11047"/>
  <c r="P11045"/>
  <c r="P11043"/>
  <c r="P11041"/>
  <c r="P11039"/>
  <c r="P11037"/>
  <c r="P11035"/>
  <c r="P11033"/>
  <c r="P11031"/>
  <c r="P11029"/>
  <c r="P11027"/>
  <c r="P11025"/>
  <c r="P11023"/>
  <c r="P11021"/>
  <c r="P11019"/>
  <c r="P11017"/>
  <c r="P11015"/>
  <c r="P11013"/>
  <c r="P11011"/>
  <c r="P11009"/>
  <c r="P11007"/>
  <c r="P11005"/>
  <c r="P11003"/>
  <c r="P11001"/>
  <c r="P10999"/>
  <c r="P10997"/>
  <c r="P10995"/>
  <c r="P10993"/>
  <c r="P10991"/>
  <c r="P10989"/>
  <c r="P10987"/>
  <c r="P10985"/>
  <c r="P10983"/>
  <c r="P10981"/>
  <c r="P10979"/>
  <c r="P10977"/>
  <c r="P10975"/>
  <c r="P10973"/>
  <c r="P10971"/>
  <c r="P10969"/>
  <c r="P10967"/>
  <c r="P10965"/>
  <c r="P10963"/>
  <c r="P10961"/>
  <c r="P10959"/>
  <c r="P10957"/>
  <c r="P10955"/>
  <c r="P10953"/>
  <c r="P10951"/>
  <c r="P10949"/>
  <c r="P10947"/>
  <c r="P10945"/>
  <c r="P10943"/>
  <c r="P10941"/>
  <c r="P10939"/>
  <c r="P10937"/>
  <c r="P10935"/>
  <c r="P10933"/>
  <c r="P10931"/>
  <c r="P10929"/>
  <c r="P10927"/>
  <c r="P10925"/>
  <c r="P10923"/>
  <c r="P10921"/>
  <c r="P10919"/>
  <c r="P10917"/>
  <c r="P10915"/>
  <c r="P10913"/>
  <c r="P10911"/>
  <c r="P10909"/>
  <c r="P10907"/>
  <c r="P10905"/>
  <c r="P10903"/>
  <c r="P10901"/>
  <c r="P10899"/>
  <c r="P10897"/>
  <c r="P10895"/>
  <c r="P10893"/>
  <c r="P10891"/>
  <c r="P10889"/>
  <c r="P10887"/>
  <c r="P10885"/>
  <c r="P10883"/>
  <c r="P10881"/>
  <c r="P10879"/>
  <c r="P10877"/>
  <c r="P10875"/>
  <c r="P10873"/>
  <c r="P10871"/>
  <c r="P10869"/>
  <c r="P10867"/>
  <c r="P10865"/>
  <c r="P10863"/>
  <c r="P10861"/>
  <c r="P10859"/>
  <c r="P10857"/>
  <c r="P10855"/>
  <c r="P10853"/>
  <c r="P10851"/>
  <c r="P10849"/>
  <c r="P10847"/>
  <c r="P10845"/>
  <c r="P10843"/>
  <c r="P10841"/>
  <c r="P10839"/>
  <c r="P10837"/>
  <c r="P10835"/>
  <c r="P10833"/>
  <c r="P10831"/>
  <c r="P10829"/>
  <c r="P10827"/>
  <c r="P10825"/>
  <c r="P10823"/>
  <c r="P10821"/>
  <c r="P10819"/>
  <c r="P10817"/>
  <c r="P10815"/>
  <c r="P10813"/>
  <c r="P10811"/>
  <c r="P10809"/>
  <c r="P10807"/>
  <c r="P10805"/>
  <c r="P10802"/>
  <c r="P10800"/>
  <c r="P10796"/>
  <c r="P10794"/>
  <c r="P10792"/>
  <c r="P10790"/>
  <c r="P10747"/>
  <c r="P10745"/>
  <c r="P10737"/>
  <c r="P10735"/>
  <c r="P10733"/>
  <c r="P10724"/>
  <c r="P10722"/>
  <c r="P10719"/>
  <c r="P10717"/>
  <c r="P10684"/>
  <c r="P10674"/>
  <c r="P10672"/>
  <c r="P10670"/>
  <c r="P10668"/>
  <c r="P10666"/>
  <c r="P10664"/>
  <c r="P10662"/>
  <c r="P10660"/>
  <c r="P10653"/>
  <c r="P10651"/>
  <c r="P10649"/>
  <c r="P10646"/>
  <c r="P10644"/>
  <c r="P10637"/>
  <c r="P10635"/>
  <c r="P10633"/>
  <c r="P10614"/>
  <c r="P10604"/>
  <c r="P10602"/>
  <c r="P10600"/>
  <c r="P10595"/>
  <c r="P10590"/>
  <c r="P10588"/>
  <c r="P10586"/>
  <c r="P10584"/>
  <c r="P10582"/>
  <c r="P10580"/>
  <c r="P10576"/>
  <c r="P10549"/>
  <c r="P10547"/>
  <c r="P10545"/>
  <c r="P10511"/>
  <c r="P10502"/>
  <c r="P10497"/>
  <c r="P10495"/>
  <c r="P10493"/>
  <c r="P10489"/>
  <c r="P10481"/>
  <c r="P10478"/>
  <c r="P10435"/>
  <c r="P10433"/>
  <c r="P10431"/>
  <c r="P10429"/>
  <c r="P10425"/>
  <c r="P10418"/>
  <c r="P10416"/>
  <c r="P10414"/>
  <c r="P10412"/>
  <c r="P10390"/>
  <c r="P10387"/>
  <c r="P10385"/>
  <c r="P10382"/>
  <c r="P10369"/>
  <c r="P10367"/>
  <c r="P10365"/>
  <c r="P10361"/>
  <c r="P10358"/>
  <c r="P10310"/>
  <c r="P10308"/>
  <c r="P10306"/>
  <c r="P10302"/>
  <c r="P10280"/>
  <c r="P10278"/>
  <c r="P10276"/>
  <c r="P10273"/>
  <c r="P10250"/>
  <c r="P10245"/>
  <c r="P10240"/>
  <c r="P10238"/>
  <c r="P10236"/>
  <c r="P10217"/>
  <c r="P10213"/>
  <c r="P10210"/>
  <c r="P10208"/>
  <c r="P10205"/>
  <c r="P10192"/>
  <c r="P10190"/>
  <c r="P10188"/>
  <c r="P10186"/>
  <c r="P10140"/>
  <c r="P10130"/>
  <c r="P10122"/>
  <c r="P10114"/>
  <c r="P15412"/>
  <c r="P15409"/>
  <c r="P12842"/>
  <c r="P12833"/>
  <c r="P12831"/>
  <c r="P12829"/>
  <c r="P12827"/>
  <c r="P12825"/>
  <c r="P12823"/>
  <c r="P12820"/>
  <c r="P12814"/>
  <c r="P12812"/>
  <c r="P12810"/>
  <c r="P12801"/>
  <c r="P12796"/>
  <c r="P12794"/>
  <c r="P12791"/>
  <c r="P12788"/>
  <c r="P12784"/>
  <c r="P12774"/>
  <c r="P12772"/>
  <c r="P12762"/>
  <c r="P12760"/>
  <c r="P12758"/>
  <c r="P12756"/>
  <c r="P12749"/>
  <c r="P12739"/>
  <c r="P12603"/>
  <c r="P12601"/>
  <c r="P12599"/>
  <c r="P12591"/>
  <c r="P12589"/>
  <c r="P12587"/>
  <c r="P12585"/>
  <c r="P12575"/>
  <c r="P12573"/>
  <c r="P12571"/>
  <c r="P12569"/>
  <c r="P12567"/>
  <c r="P12565"/>
  <c r="P12563"/>
  <c r="P12561"/>
  <c r="P12557"/>
  <c r="P12555"/>
  <c r="P12553"/>
  <c r="P12550"/>
  <c r="P12548"/>
  <c r="P12546"/>
  <c r="P12523"/>
  <c r="P12518"/>
  <c r="P12513"/>
  <c r="P12511"/>
  <c r="P12506"/>
  <c r="P12504"/>
  <c r="P12502"/>
  <c r="P12500"/>
  <c r="P12498"/>
  <c r="P12461"/>
  <c r="P12447"/>
  <c r="P12445"/>
  <c r="P12425"/>
  <c r="P12417"/>
  <c r="P12415"/>
  <c r="P12413"/>
  <c r="P12380"/>
  <c r="P12141"/>
  <c r="P12139"/>
  <c r="P12137"/>
  <c r="P12135"/>
  <c r="P12133"/>
  <c r="P12131"/>
  <c r="P12129"/>
  <c r="P12115"/>
  <c r="P12106"/>
  <c r="P12099"/>
  <c r="P12097"/>
  <c r="P12095"/>
  <c r="P12093"/>
  <c r="P12091"/>
  <c r="P12086"/>
  <c r="P12084"/>
  <c r="P12081"/>
  <c r="P12058"/>
  <c r="P12053"/>
  <c r="P12051"/>
  <c r="P12049"/>
  <c r="P12047"/>
  <c r="P12045"/>
  <c r="P12039"/>
  <c r="P12037"/>
  <c r="P12032"/>
  <c r="P12030"/>
  <c r="P12028"/>
  <c r="P12026"/>
  <c r="P12020"/>
  <c r="P12018"/>
  <c r="P12016"/>
  <c r="P11974"/>
  <c r="P11972"/>
  <c r="P11970"/>
  <c r="P11955"/>
  <c r="P11951"/>
  <c r="P11941"/>
  <c r="P11257"/>
  <c r="P11255"/>
  <c r="P11253"/>
  <c r="P11248"/>
  <c r="P11246"/>
  <c r="P11243"/>
  <c r="P11234"/>
  <c r="P11232"/>
  <c r="P11230"/>
  <c r="P11228"/>
  <c r="P11226"/>
  <c r="P11224"/>
  <c r="P11222"/>
  <c r="P11220"/>
  <c r="P11218"/>
  <c r="P11216"/>
  <c r="P11214"/>
  <c r="P11212"/>
  <c r="P11210"/>
  <c r="P11194"/>
  <c r="P11178"/>
  <c r="P11176"/>
  <c r="P11169"/>
  <c r="P11164"/>
  <c r="P11162"/>
  <c r="P11156"/>
  <c r="P11154"/>
  <c r="P11152"/>
  <c r="P11115"/>
  <c r="P11113"/>
  <c r="P11102"/>
  <c r="P11100"/>
  <c r="P11098"/>
  <c r="P11096"/>
  <c r="P11094"/>
  <c r="P11092"/>
  <c r="P11090"/>
  <c r="P11088"/>
  <c r="P11086"/>
  <c r="P11084"/>
  <c r="P11082"/>
  <c r="P11080"/>
  <c r="P11078"/>
  <c r="P11076"/>
  <c r="P11074"/>
  <c r="P11072"/>
  <c r="P11070"/>
  <c r="P11068"/>
  <c r="P11066"/>
  <c r="P11064"/>
  <c r="P11062"/>
  <c r="P11060"/>
  <c r="P11058"/>
  <c r="P11056"/>
  <c r="P11054"/>
  <c r="P11052"/>
  <c r="P11050"/>
  <c r="P11048"/>
  <c r="P11046"/>
  <c r="P11044"/>
  <c r="P11042"/>
  <c r="P11040"/>
  <c r="P11038"/>
  <c r="P11036"/>
  <c r="P11034"/>
  <c r="P11032"/>
  <c r="P11030"/>
  <c r="P11028"/>
  <c r="P11026"/>
  <c r="P11024"/>
  <c r="P11022"/>
  <c r="P11020"/>
  <c r="P11018"/>
  <c r="P11016"/>
  <c r="P11014"/>
  <c r="P11012"/>
  <c r="P11010"/>
  <c r="P11008"/>
  <c r="P11006"/>
  <c r="P11004"/>
  <c r="P11002"/>
  <c r="P11000"/>
  <c r="P10998"/>
  <c r="P10996"/>
  <c r="P10994"/>
  <c r="P10992"/>
  <c r="P10990"/>
  <c r="P10988"/>
  <c r="P10986"/>
  <c r="P10984"/>
  <c r="P10982"/>
  <c r="P10980"/>
  <c r="P10978"/>
  <c r="P10976"/>
  <c r="P10974"/>
  <c r="P10972"/>
  <c r="P10970"/>
  <c r="P10968"/>
  <c r="P10966"/>
  <c r="P10964"/>
  <c r="P10962"/>
  <c r="P10960"/>
  <c r="P10958"/>
  <c r="P10956"/>
  <c r="P10954"/>
  <c r="P10952"/>
  <c r="P10950"/>
  <c r="P10948"/>
  <c r="P10946"/>
  <c r="P10944"/>
  <c r="P10942"/>
  <c r="P10940"/>
  <c r="P10938"/>
  <c r="P10936"/>
  <c r="P10934"/>
  <c r="P10932"/>
  <c r="P10930"/>
  <c r="P10928"/>
  <c r="P10926"/>
  <c r="P10924"/>
  <c r="P10922"/>
  <c r="P10920"/>
  <c r="P10918"/>
  <c r="P10916"/>
  <c r="P10914"/>
  <c r="P10912"/>
  <c r="P10910"/>
  <c r="P10908"/>
  <c r="P10906"/>
  <c r="P10904"/>
  <c r="P10902"/>
  <c r="P10900"/>
  <c r="P10898"/>
  <c r="P10896"/>
  <c r="P10894"/>
  <c r="P10892"/>
  <c r="P10890"/>
  <c r="P10888"/>
  <c r="P10886"/>
  <c r="P10884"/>
  <c r="P10882"/>
  <c r="P10880"/>
  <c r="P10878"/>
  <c r="P10876"/>
  <c r="P10874"/>
  <c r="P10872"/>
  <c r="P10870"/>
  <c r="P10868"/>
  <c r="P10866"/>
  <c r="P10864"/>
  <c r="P10862"/>
  <c r="P10860"/>
  <c r="P10858"/>
  <c r="P10856"/>
  <c r="P10854"/>
  <c r="P10852"/>
  <c r="P10850"/>
  <c r="P10848"/>
  <c r="P10846"/>
  <c r="P10844"/>
  <c r="P10842"/>
  <c r="P10840"/>
  <c r="P10838"/>
  <c r="P10836"/>
  <c r="P10834"/>
  <c r="P10832"/>
  <c r="P10830"/>
  <c r="P10828"/>
  <c r="P10826"/>
  <c r="P10824"/>
  <c r="P10822"/>
  <c r="P10820"/>
  <c r="P10818"/>
  <c r="P10816"/>
  <c r="P10814"/>
  <c r="P10812"/>
  <c r="P10810"/>
  <c r="P10808"/>
  <c r="P10806"/>
  <c r="P10804"/>
  <c r="P10801"/>
  <c r="P10799"/>
  <c r="P10795"/>
  <c r="P10793"/>
  <c r="P10791"/>
  <c r="P10788"/>
  <c r="P10746"/>
  <c r="P10738"/>
  <c r="P10736"/>
  <c r="P10734"/>
  <c r="P10731"/>
  <c r="P10723"/>
  <c r="P10721"/>
  <c r="P10718"/>
  <c r="P10715"/>
  <c r="P10675"/>
  <c r="P10673"/>
  <c r="P10671"/>
  <c r="P10669"/>
  <c r="P10667"/>
  <c r="P10665"/>
  <c r="P10663"/>
  <c r="P10661"/>
  <c r="P10654"/>
  <c r="P10652"/>
  <c r="P10650"/>
  <c r="P10647"/>
  <c r="P10645"/>
  <c r="P10638"/>
  <c r="P10636"/>
  <c r="P10634"/>
  <c r="P10615"/>
  <c r="P10609"/>
  <c r="P10603"/>
  <c r="P10601"/>
  <c r="P10599"/>
  <c r="P10591"/>
  <c r="P10589"/>
  <c r="P10587"/>
  <c r="P10585"/>
  <c r="P10583"/>
  <c r="P10581"/>
  <c r="P10579"/>
  <c r="P10574"/>
  <c r="P10548"/>
  <c r="P10546"/>
  <c r="P10544"/>
  <c r="P10508"/>
  <c r="P10498"/>
  <c r="P10496"/>
  <c r="P10494"/>
  <c r="P10492"/>
  <c r="P10482"/>
  <c r="P10480"/>
  <c r="P10457"/>
  <c r="P10434"/>
  <c r="P10432"/>
  <c r="P10430"/>
  <c r="P10426"/>
  <c r="P10419"/>
  <c r="P10417"/>
  <c r="P10415"/>
  <c r="P10413"/>
  <c r="P10391"/>
  <c r="P10388"/>
  <c r="P10386"/>
  <c r="P10384"/>
  <c r="P10370"/>
  <c r="P10368"/>
  <c r="P10366"/>
  <c r="P10364"/>
  <c r="P10359"/>
  <c r="P10357"/>
  <c r="P10309"/>
  <c r="P10307"/>
  <c r="P10303"/>
  <c r="P10281"/>
  <c r="P10279"/>
  <c r="P10277"/>
  <c r="P10274"/>
  <c r="P10251"/>
  <c r="P10249"/>
  <c r="P10241"/>
  <c r="P10239"/>
  <c r="P10237"/>
  <c r="P10233"/>
  <c r="P10214"/>
  <c r="P10211"/>
  <c r="P10209"/>
  <c r="P10207"/>
  <c r="P10193"/>
  <c r="P10191"/>
  <c r="P10189"/>
  <c r="P10187"/>
  <c r="P10141"/>
  <c r="P10138"/>
  <c r="P10129"/>
  <c r="P10119"/>
  <c r="P14880"/>
  <c r="P14569"/>
  <c r="P13483"/>
  <c r="P12896"/>
  <c r="L8938"/>
  <c r="P8938" s="1"/>
  <c r="L8939"/>
  <c r="P8939" s="1"/>
  <c r="L8940"/>
  <c r="P8940" s="1"/>
  <c r="L8941"/>
  <c r="P8941" s="1"/>
  <c r="L8942"/>
  <c r="P8942" s="1"/>
  <c r="L8943"/>
  <c r="P8943" s="1"/>
  <c r="L8944"/>
  <c r="P8944" s="1"/>
  <c r="L8945"/>
  <c r="P8945" s="1"/>
  <c r="L8946"/>
  <c r="P8946" s="1"/>
  <c r="L8947"/>
  <c r="P8947" s="1"/>
  <c r="O23713" l="1"/>
  <c r="P23713" s="1"/>
  <c r="O23982"/>
  <c r="P23982" s="1"/>
  <c r="O23981"/>
  <c r="P23981" s="1"/>
  <c r="O23983"/>
  <c r="P23983" s="1"/>
  <c r="L8459"/>
  <c r="P8459" s="1"/>
  <c r="L8460"/>
  <c r="P8460" s="1"/>
  <c r="L8461"/>
  <c r="P8461" s="1"/>
  <c r="L8462"/>
  <c r="P8462" s="1"/>
  <c r="L8463"/>
  <c r="P8463" s="1"/>
  <c r="J8409"/>
  <c r="J8393"/>
  <c r="J8382"/>
  <c r="J8374"/>
  <c r="M8313"/>
  <c r="O8313" s="1"/>
  <c r="J8336"/>
  <c r="J8310"/>
  <c r="M8231"/>
  <c r="O8231" s="1"/>
  <c r="M8208"/>
  <c r="O8208" s="1"/>
  <c r="J8288"/>
  <c r="J8287"/>
  <c r="J8286"/>
  <c r="J8231"/>
  <c r="J8209"/>
  <c r="O355"/>
  <c r="O356"/>
  <c r="O357"/>
  <c r="O337"/>
  <c r="O338"/>
  <c r="O2" l="1"/>
  <c r="O3"/>
  <c r="O4"/>
  <c r="O5"/>
  <c r="O6"/>
  <c r="O7"/>
  <c r="O8"/>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O71"/>
  <c r="O72"/>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O120"/>
  <c r="O121"/>
  <c r="O122"/>
  <c r="O123"/>
  <c r="O124"/>
  <c r="O125"/>
  <c r="O126"/>
  <c r="O127"/>
  <c r="O128"/>
  <c r="O129"/>
  <c r="O130"/>
  <c r="O131"/>
  <c r="O132"/>
  <c r="O133"/>
  <c r="O134"/>
  <c r="O135"/>
  <c r="O136"/>
  <c r="O137"/>
  <c r="O138"/>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O183"/>
  <c r="O184"/>
  <c r="O185"/>
  <c r="O186"/>
  <c r="O187"/>
  <c r="O188"/>
  <c r="O189"/>
  <c r="O190"/>
  <c r="O191"/>
  <c r="O192"/>
  <c r="O193"/>
  <c r="O194"/>
  <c r="O195"/>
  <c r="O196"/>
  <c r="O197"/>
  <c r="O198"/>
  <c r="O199"/>
  <c r="O200"/>
  <c r="O201"/>
  <c r="O202"/>
  <c r="O203"/>
  <c r="O204"/>
  <c r="O205"/>
  <c r="O206"/>
  <c r="O207"/>
  <c r="O208"/>
  <c r="O209"/>
  <c r="O210"/>
  <c r="O211"/>
  <c r="O212"/>
  <c r="O213"/>
  <c r="O214"/>
  <c r="O215"/>
  <c r="O216"/>
  <c r="O217"/>
  <c r="O218"/>
  <c r="O219"/>
  <c r="O220"/>
  <c r="O221"/>
  <c r="O222"/>
  <c r="O223"/>
  <c r="O224"/>
  <c r="O225"/>
  <c r="O226"/>
  <c r="O227"/>
  <c r="O228"/>
  <c r="O229"/>
  <c r="O230"/>
  <c r="O231"/>
  <c r="O232"/>
  <c r="O233"/>
  <c r="O234"/>
  <c r="O235"/>
  <c r="O236"/>
  <c r="O237"/>
  <c r="O238"/>
  <c r="O239"/>
  <c r="O240"/>
  <c r="O241"/>
  <c r="O242"/>
  <c r="O243"/>
  <c r="O244"/>
  <c r="O245"/>
  <c r="O246"/>
  <c r="O247"/>
  <c r="O248"/>
  <c r="O249"/>
  <c r="O250"/>
  <c r="O251"/>
  <c r="O252"/>
  <c r="O253"/>
  <c r="O254"/>
  <c r="O255"/>
  <c r="O256"/>
  <c r="O257"/>
  <c r="O258"/>
  <c r="O259"/>
  <c r="O260"/>
  <c r="O261"/>
  <c r="O262"/>
  <c r="O263"/>
  <c r="O264"/>
  <c r="O265"/>
  <c r="O266"/>
  <c r="O267"/>
  <c r="O268"/>
  <c r="O269"/>
  <c r="O270"/>
  <c r="O271"/>
  <c r="O272"/>
  <c r="O273"/>
  <c r="O274"/>
  <c r="O275"/>
  <c r="O276"/>
  <c r="O277"/>
  <c r="O278"/>
  <c r="O279"/>
  <c r="O280"/>
  <c r="O281"/>
  <c r="O282"/>
  <c r="O283"/>
  <c r="O284"/>
  <c r="O285"/>
  <c r="O286"/>
  <c r="O287"/>
  <c r="O288"/>
  <c r="O289"/>
  <c r="O290"/>
  <c r="O291"/>
  <c r="O292"/>
  <c r="O293"/>
  <c r="O294"/>
  <c r="O295"/>
  <c r="O296"/>
  <c r="O297"/>
  <c r="O298"/>
  <c r="O299"/>
  <c r="O300"/>
  <c r="O301"/>
  <c r="O302"/>
  <c r="O303"/>
  <c r="O304"/>
  <c r="O305"/>
  <c r="O306"/>
  <c r="O307"/>
  <c r="O308"/>
  <c r="O309"/>
  <c r="O310"/>
  <c r="O311"/>
  <c r="O312"/>
  <c r="O313"/>
  <c r="O314"/>
  <c r="O315"/>
  <c r="O316"/>
  <c r="O317"/>
  <c r="O318"/>
  <c r="O319"/>
  <c r="O320"/>
  <c r="O321"/>
  <c r="O322"/>
  <c r="O323"/>
  <c r="O324"/>
  <c r="O325"/>
  <c r="O326"/>
  <c r="O327"/>
  <c r="O328"/>
  <c r="O329"/>
  <c r="O330"/>
  <c r="O331"/>
  <c r="O332"/>
  <c r="O333"/>
  <c r="O334"/>
  <c r="O335"/>
  <c r="O336"/>
  <c r="O339"/>
  <c r="O340"/>
  <c r="O341"/>
  <c r="O342"/>
  <c r="O343"/>
  <c r="O344"/>
  <c r="O345"/>
  <c r="O346"/>
  <c r="O347"/>
  <c r="O348"/>
  <c r="O349"/>
  <c r="O350"/>
  <c r="O351"/>
  <c r="O352"/>
  <c r="O353"/>
  <c r="O354"/>
  <c r="O358"/>
  <c r="O359"/>
  <c r="O360"/>
  <c r="O361"/>
  <c r="O362"/>
  <c r="O363"/>
  <c r="O364"/>
  <c r="O365"/>
  <c r="O366"/>
  <c r="O367"/>
  <c r="O368"/>
  <c r="O369"/>
  <c r="O370"/>
  <c r="O371"/>
  <c r="O372"/>
  <c r="O373"/>
  <c r="O374"/>
  <c r="O375"/>
  <c r="O376"/>
  <c r="O377"/>
  <c r="O378"/>
  <c r="O379"/>
  <c r="O380"/>
  <c r="O381"/>
  <c r="O382"/>
  <c r="O383"/>
  <c r="O384"/>
  <c r="O385"/>
  <c r="O386"/>
  <c r="O387"/>
  <c r="O388"/>
  <c r="O389"/>
  <c r="O390"/>
  <c r="O391"/>
  <c r="O392"/>
  <c r="O393"/>
  <c r="O394"/>
  <c r="O395"/>
  <c r="O396"/>
  <c r="O397"/>
  <c r="O398"/>
  <c r="O399"/>
  <c r="O400"/>
  <c r="O401"/>
  <c r="O402"/>
  <c r="O403"/>
  <c r="O404"/>
  <c r="O405"/>
  <c r="O406"/>
  <c r="O407"/>
  <c r="O408"/>
  <c r="O409"/>
  <c r="O410"/>
  <c r="O411"/>
  <c r="O412"/>
  <c r="O413"/>
  <c r="O414"/>
  <c r="O415"/>
  <c r="O416"/>
  <c r="O417"/>
  <c r="O418"/>
  <c r="O419"/>
  <c r="O420"/>
  <c r="O421"/>
  <c r="O422"/>
  <c r="O423"/>
  <c r="O424"/>
  <c r="O425"/>
  <c r="O426"/>
  <c r="O427"/>
  <c r="O428"/>
  <c r="O429"/>
  <c r="O430"/>
  <c r="O431"/>
  <c r="O432"/>
  <c r="O433"/>
  <c r="O434"/>
  <c r="O435"/>
  <c r="O436"/>
  <c r="O437"/>
  <c r="O438"/>
  <c r="O439"/>
  <c r="O440"/>
  <c r="O441"/>
  <c r="O442"/>
  <c r="O443"/>
  <c r="O444"/>
  <c r="O445"/>
  <c r="O446"/>
  <c r="O447"/>
  <c r="O448"/>
  <c r="O449"/>
  <c r="O450"/>
  <c r="O451"/>
  <c r="O452"/>
  <c r="O453"/>
  <c r="O454"/>
  <c r="O455"/>
  <c r="O456"/>
  <c r="O457"/>
  <c r="O458"/>
  <c r="O459"/>
  <c r="O460"/>
  <c r="O461"/>
  <c r="O462"/>
  <c r="O463"/>
  <c r="O464"/>
  <c r="O465"/>
  <c r="O466"/>
  <c r="O467"/>
  <c r="O468"/>
  <c r="O469"/>
  <c r="O470"/>
  <c r="O471"/>
  <c r="O472"/>
  <c r="O473"/>
  <c r="O474"/>
  <c r="O475"/>
  <c r="O476"/>
  <c r="O477"/>
  <c r="O478"/>
  <c r="O479"/>
  <c r="O480"/>
  <c r="O481"/>
  <c r="O482"/>
  <c r="O483"/>
  <c r="O484"/>
  <c r="O485"/>
  <c r="O486"/>
  <c r="O487"/>
  <c r="O488"/>
  <c r="O489"/>
  <c r="O490"/>
  <c r="O491"/>
  <c r="O492"/>
  <c r="O493"/>
  <c r="O494"/>
  <c r="O495"/>
  <c r="O496"/>
  <c r="O497"/>
  <c r="O498"/>
  <c r="O499"/>
  <c r="O500"/>
  <c r="O501"/>
  <c r="O502"/>
  <c r="O503"/>
  <c r="O504"/>
  <c r="O505"/>
  <c r="O506"/>
  <c r="O507"/>
  <c r="O508"/>
  <c r="O509"/>
  <c r="O510"/>
  <c r="O511"/>
  <c r="O512"/>
  <c r="O513"/>
  <c r="O514"/>
  <c r="O515"/>
  <c r="O516"/>
  <c r="O517"/>
  <c r="O518"/>
  <c r="O519"/>
  <c r="O520"/>
  <c r="O521"/>
  <c r="O522"/>
  <c r="O523"/>
  <c r="O524"/>
  <c r="O525"/>
  <c r="O526"/>
  <c r="O527"/>
  <c r="O528"/>
  <c r="O529"/>
  <c r="O530"/>
  <c r="O531"/>
  <c r="O532"/>
  <c r="O533"/>
  <c r="O534"/>
  <c r="O535"/>
  <c r="O536"/>
  <c r="O537"/>
  <c r="O538"/>
  <c r="O539"/>
  <c r="O540"/>
  <c r="O541"/>
  <c r="O542"/>
  <c r="O543"/>
  <c r="O544"/>
  <c r="O545"/>
  <c r="O546"/>
  <c r="O547"/>
  <c r="O548"/>
  <c r="O549"/>
  <c r="O550"/>
  <c r="O551"/>
  <c r="O552"/>
  <c r="O553"/>
  <c r="O554"/>
  <c r="O555"/>
  <c r="O556"/>
  <c r="O557"/>
  <c r="O558"/>
  <c r="O559"/>
  <c r="O560"/>
  <c r="O561"/>
  <c r="O562"/>
  <c r="O563"/>
  <c r="O564"/>
  <c r="O565"/>
  <c r="O566"/>
  <c r="O567"/>
  <c r="O568"/>
  <c r="O569"/>
  <c r="O570"/>
  <c r="O571"/>
  <c r="O572"/>
  <c r="O573"/>
  <c r="O574"/>
  <c r="O575"/>
  <c r="O576"/>
  <c r="O577"/>
  <c r="O578"/>
  <c r="O579"/>
  <c r="O580"/>
  <c r="O581"/>
  <c r="O582"/>
  <c r="O583"/>
  <c r="O584"/>
  <c r="O585"/>
  <c r="O586"/>
  <c r="O587"/>
  <c r="O588"/>
  <c r="O589"/>
  <c r="O590"/>
  <c r="O591"/>
  <c r="O592"/>
  <c r="O593"/>
  <c r="O594"/>
  <c r="O595"/>
  <c r="O596"/>
  <c r="O597"/>
  <c r="O598"/>
  <c r="O599"/>
  <c r="O600"/>
  <c r="O601"/>
  <c r="O602"/>
  <c r="O603"/>
  <c r="O604"/>
  <c r="O605"/>
  <c r="O606"/>
  <c r="O607"/>
  <c r="O608"/>
  <c r="O609"/>
  <c r="O610"/>
  <c r="O611"/>
  <c r="O612"/>
  <c r="O613"/>
  <c r="O614"/>
  <c r="O615"/>
  <c r="O616"/>
  <c r="O617"/>
  <c r="O618"/>
  <c r="O619"/>
  <c r="O620"/>
  <c r="O621"/>
  <c r="O622"/>
  <c r="O623"/>
  <c r="O624"/>
  <c r="O625"/>
  <c r="O626"/>
  <c r="O627"/>
  <c r="O628"/>
  <c r="O629"/>
  <c r="O630"/>
  <c r="O631"/>
  <c r="O632"/>
  <c r="O633"/>
  <c r="O634"/>
  <c r="O635"/>
  <c r="O636"/>
  <c r="O637"/>
  <c r="O638"/>
  <c r="O639"/>
  <c r="O640"/>
  <c r="O641"/>
  <c r="O642"/>
  <c r="O643"/>
  <c r="O644"/>
  <c r="O645"/>
  <c r="O646"/>
  <c r="O647"/>
  <c r="O648"/>
  <c r="O649"/>
  <c r="O650"/>
  <c r="O651"/>
  <c r="O652"/>
  <c r="O653"/>
  <c r="O654"/>
  <c r="O655"/>
  <c r="O656"/>
  <c r="O657"/>
  <c r="O658"/>
  <c r="O659"/>
  <c r="O660"/>
  <c r="O661"/>
  <c r="O662"/>
  <c r="O673"/>
  <c r="O674"/>
  <c r="O675"/>
  <c r="O676"/>
  <c r="O677"/>
  <c r="O678"/>
  <c r="O679"/>
  <c r="O680"/>
  <c r="O681"/>
  <c r="O682"/>
  <c r="O683"/>
  <c r="O684"/>
  <c r="O685"/>
  <c r="O686"/>
  <c r="O687"/>
  <c r="O688"/>
  <c r="O689"/>
  <c r="O690"/>
  <c r="O691"/>
  <c r="O692"/>
  <c r="O693"/>
  <c r="O694"/>
  <c r="O695"/>
  <c r="O696"/>
  <c r="O697"/>
  <c r="O698"/>
  <c r="O699"/>
  <c r="O700"/>
  <c r="O701"/>
  <c r="O702"/>
  <c r="O703"/>
  <c r="O704"/>
  <c r="O705"/>
  <c r="O706"/>
  <c r="O707"/>
  <c r="O708"/>
  <c r="O709"/>
  <c r="O710"/>
  <c r="O711"/>
  <c r="O712"/>
  <c r="O713"/>
  <c r="O714"/>
  <c r="O715"/>
  <c r="O716"/>
  <c r="O717"/>
  <c r="O718"/>
  <c r="O719"/>
  <c r="O720"/>
  <c r="O721"/>
  <c r="O722"/>
  <c r="O723"/>
  <c r="O724"/>
  <c r="O725"/>
  <c r="O726"/>
  <c r="O727"/>
  <c r="O728"/>
  <c r="O729"/>
  <c r="O730"/>
  <c r="O731"/>
  <c r="O732"/>
  <c r="O733"/>
  <c r="O734"/>
  <c r="O735"/>
  <c r="O736"/>
  <c r="O737"/>
  <c r="O738"/>
  <c r="O739"/>
  <c r="O740"/>
  <c r="O741"/>
  <c r="O742"/>
  <c r="O743"/>
  <c r="O744"/>
  <c r="O745"/>
  <c r="O746"/>
  <c r="O747"/>
  <c r="O748"/>
  <c r="O749"/>
  <c r="O750"/>
  <c r="O751"/>
  <c r="O752"/>
  <c r="O753"/>
  <c r="O754"/>
  <c r="O755"/>
  <c r="O756"/>
  <c r="O757"/>
  <c r="O758"/>
  <c r="O759"/>
  <c r="O760"/>
  <c r="O761"/>
  <c r="O762"/>
  <c r="O763"/>
  <c r="O764"/>
  <c r="O765"/>
  <c r="O766"/>
  <c r="O767"/>
  <c r="O768"/>
  <c r="O769"/>
  <c r="O770"/>
  <c r="O771"/>
  <c r="O772"/>
  <c r="O773"/>
  <c r="O774"/>
  <c r="O775"/>
  <c r="O776"/>
  <c r="O777"/>
  <c r="O778"/>
  <c r="O779"/>
  <c r="O780"/>
  <c r="O781"/>
  <c r="O782"/>
  <c r="O783"/>
  <c r="O784"/>
  <c r="O785"/>
  <c r="O786"/>
  <c r="O787"/>
  <c r="O788"/>
  <c r="O789"/>
  <c r="O790"/>
  <c r="O791"/>
  <c r="O792"/>
  <c r="O793"/>
  <c r="O794"/>
  <c r="O795"/>
  <c r="O796"/>
  <c r="O797"/>
  <c r="O798"/>
  <c r="O799"/>
  <c r="O800"/>
  <c r="O801"/>
  <c r="O802"/>
  <c r="O803"/>
  <c r="O804"/>
  <c r="O805"/>
  <c r="O806"/>
  <c r="O807"/>
  <c r="O808"/>
  <c r="O809"/>
  <c r="O810"/>
  <c r="O811"/>
  <c r="O812"/>
  <c r="O813"/>
  <c r="O814"/>
  <c r="O815"/>
  <c r="O816"/>
  <c r="O817"/>
  <c r="O818"/>
  <c r="O819"/>
  <c r="O820"/>
  <c r="O821"/>
  <c r="O822"/>
  <c r="O823"/>
  <c r="O824"/>
  <c r="O825"/>
  <c r="O826"/>
  <c r="O827"/>
  <c r="O828"/>
  <c r="O829"/>
  <c r="O830"/>
  <c r="O831"/>
  <c r="O832"/>
  <c r="O833"/>
  <c r="O834"/>
  <c r="O835"/>
  <c r="O836"/>
  <c r="O837"/>
  <c r="O838"/>
  <c r="O839"/>
  <c r="O840"/>
  <c r="O841"/>
  <c r="O842"/>
  <c r="O843"/>
  <c r="O844"/>
  <c r="O845"/>
  <c r="O846"/>
  <c r="O847"/>
  <c r="O848"/>
  <c r="O849"/>
  <c r="O850"/>
  <c r="O851"/>
  <c r="O852"/>
  <c r="O853"/>
  <c r="O854"/>
  <c r="O855"/>
  <c r="O856"/>
  <c r="O857"/>
  <c r="O858"/>
  <c r="O859"/>
  <c r="O860"/>
  <c r="O861"/>
  <c r="O862"/>
  <c r="O863"/>
  <c r="O864"/>
  <c r="O865"/>
  <c r="O866"/>
  <c r="O867"/>
  <c r="O868"/>
  <c r="O869"/>
  <c r="O870"/>
  <c r="O871"/>
  <c r="O872"/>
  <c r="O873"/>
  <c r="O874"/>
  <c r="O875"/>
  <c r="O876"/>
  <c r="O877"/>
  <c r="O878"/>
  <c r="O879"/>
  <c r="O880"/>
  <c r="O881"/>
  <c r="O882"/>
  <c r="O883"/>
  <c r="O884"/>
  <c r="O885"/>
  <c r="O886"/>
  <c r="O887"/>
  <c r="O888"/>
  <c r="O889"/>
  <c r="O890"/>
  <c r="O891"/>
  <c r="O892"/>
  <c r="O893"/>
  <c r="O894"/>
  <c r="O895"/>
  <c r="O896"/>
  <c r="O897"/>
  <c r="O898"/>
  <c r="O899"/>
  <c r="O900"/>
  <c r="O901"/>
  <c r="O902"/>
  <c r="O903"/>
  <c r="O904"/>
  <c r="O905"/>
  <c r="O906"/>
  <c r="O907"/>
  <c r="O908"/>
  <c r="O909"/>
  <c r="O910"/>
  <c r="O911"/>
  <c r="O912"/>
  <c r="O913"/>
  <c r="O914"/>
  <c r="O915"/>
  <c r="O916"/>
  <c r="O917"/>
  <c r="O918"/>
  <c r="O919"/>
  <c r="O920"/>
  <c r="O921"/>
  <c r="O922"/>
  <c r="O923"/>
  <c r="O924"/>
  <c r="O925"/>
  <c r="O926"/>
  <c r="O927"/>
  <c r="O928"/>
  <c r="O929"/>
  <c r="O930"/>
  <c r="O931"/>
  <c r="O932"/>
  <c r="O933"/>
  <c r="O934"/>
  <c r="O935"/>
  <c r="O936"/>
  <c r="O937"/>
  <c r="O938"/>
  <c r="O939"/>
  <c r="O940"/>
  <c r="O941"/>
  <c r="O942"/>
  <c r="O943"/>
  <c r="O944"/>
  <c r="O945"/>
  <c r="O946"/>
  <c r="O947"/>
  <c r="O948"/>
  <c r="O949"/>
  <c r="O950"/>
  <c r="O951"/>
  <c r="O952"/>
  <c r="O953"/>
  <c r="O954"/>
  <c r="O955"/>
  <c r="O956"/>
  <c r="O957"/>
  <c r="O958"/>
  <c r="O959"/>
  <c r="O960"/>
  <c r="O961"/>
  <c r="O962"/>
  <c r="O963"/>
  <c r="O964"/>
  <c r="O965"/>
  <c r="O966"/>
  <c r="O967"/>
  <c r="O968"/>
  <c r="O969"/>
  <c r="O970"/>
  <c r="O971"/>
  <c r="O972"/>
  <c r="O973"/>
  <c r="O974"/>
  <c r="O975"/>
  <c r="O976"/>
  <c r="O977"/>
  <c r="O978"/>
  <c r="O979"/>
  <c r="O980"/>
  <c r="O981"/>
  <c r="O982"/>
  <c r="O983"/>
  <c r="O984"/>
  <c r="O985"/>
  <c r="O986"/>
  <c r="O987"/>
  <c r="O988"/>
  <c r="O989"/>
  <c r="O990"/>
  <c r="O991"/>
  <c r="O992"/>
  <c r="O993"/>
  <c r="O994"/>
  <c r="O995"/>
  <c r="O996"/>
  <c r="O997"/>
  <c r="O998"/>
  <c r="O999"/>
  <c r="O1000"/>
  <c r="O1001"/>
  <c r="O1002"/>
  <c r="O1003"/>
  <c r="O1004"/>
  <c r="O1005"/>
  <c r="O1006"/>
  <c r="O1007"/>
  <c r="O1008"/>
  <c r="O1009"/>
  <c r="O1010"/>
  <c r="O1011"/>
  <c r="O1012"/>
  <c r="O1013"/>
  <c r="O1014"/>
  <c r="O1015"/>
  <c r="O1016"/>
  <c r="O1017"/>
  <c r="O1018"/>
  <c r="O1019"/>
  <c r="O1020"/>
  <c r="O1021"/>
  <c r="O1022"/>
  <c r="O1023"/>
  <c r="O1024"/>
  <c r="O1025"/>
  <c r="O1026"/>
  <c r="O1027"/>
  <c r="O1028"/>
  <c r="O1029"/>
  <c r="O1030"/>
  <c r="O1031"/>
  <c r="O1032"/>
  <c r="O1033"/>
  <c r="O1034"/>
  <c r="O1035"/>
  <c r="O1036"/>
  <c r="O1037"/>
  <c r="O1038"/>
  <c r="O1039"/>
  <c r="O1040"/>
  <c r="O1041"/>
  <c r="O1042"/>
  <c r="O1043"/>
  <c r="O1044"/>
  <c r="O1045"/>
  <c r="O1046"/>
  <c r="O1047"/>
  <c r="O1048"/>
  <c r="O1049"/>
  <c r="O1050"/>
  <c r="O1051"/>
  <c r="O1052"/>
  <c r="O1053"/>
  <c r="O1054"/>
  <c r="O1055"/>
  <c r="O1056"/>
  <c r="O1057"/>
  <c r="O1058"/>
  <c r="O1059"/>
  <c r="O1060"/>
  <c r="O1061"/>
  <c r="O1062"/>
  <c r="O1063"/>
  <c r="O1064"/>
  <c r="O1065"/>
  <c r="O1066"/>
  <c r="O1067"/>
  <c r="O1068"/>
  <c r="O1069"/>
  <c r="O1070"/>
  <c r="O1071"/>
  <c r="O1072"/>
  <c r="O1073"/>
  <c r="O1074"/>
  <c r="O1075"/>
  <c r="O1076"/>
  <c r="O1077"/>
  <c r="O1078"/>
  <c r="O1079"/>
  <c r="O1080"/>
  <c r="O1081"/>
  <c r="O1082"/>
  <c r="O1083"/>
  <c r="O1084"/>
  <c r="O1085"/>
  <c r="O1086"/>
  <c r="O1087"/>
  <c r="O1088"/>
  <c r="O1089"/>
  <c r="O1090"/>
  <c r="O1091"/>
  <c r="O1092"/>
  <c r="O1093"/>
  <c r="O1094"/>
  <c r="O1095"/>
  <c r="O1096"/>
  <c r="O1097"/>
  <c r="O1098"/>
  <c r="O1099"/>
  <c r="O1100"/>
  <c r="O1101"/>
  <c r="O1102"/>
  <c r="O1103"/>
  <c r="O1104"/>
  <c r="O1105"/>
  <c r="O1106"/>
  <c r="O1107"/>
  <c r="O1108"/>
  <c r="O1109"/>
  <c r="O1110"/>
  <c r="O1111"/>
  <c r="O1112"/>
  <c r="O1113"/>
  <c r="O1114"/>
  <c r="O1115"/>
  <c r="O1116"/>
  <c r="O1117"/>
  <c r="O1118"/>
  <c r="O1119"/>
  <c r="O1120"/>
  <c r="O1121"/>
  <c r="O1122"/>
  <c r="O1123"/>
  <c r="O1124"/>
  <c r="O1125"/>
  <c r="O1126"/>
  <c r="O1127"/>
  <c r="O1128"/>
  <c r="O1129"/>
  <c r="O1130"/>
  <c r="O1131"/>
  <c r="O1132"/>
  <c r="O1133"/>
  <c r="O1134"/>
  <c r="O1135"/>
  <c r="O1136"/>
  <c r="O1137"/>
  <c r="O1138"/>
  <c r="O1139"/>
  <c r="O1140"/>
  <c r="O1141"/>
  <c r="O1142"/>
  <c r="O1143"/>
  <c r="O1144"/>
  <c r="O1145"/>
  <c r="O1146"/>
  <c r="O1147"/>
  <c r="O1148"/>
  <c r="O1149"/>
  <c r="O1150"/>
  <c r="O1151"/>
  <c r="O1152"/>
  <c r="O1153"/>
  <c r="O1154"/>
  <c r="O1155"/>
  <c r="O1156"/>
  <c r="O1157"/>
  <c r="O1158"/>
  <c r="O1159"/>
  <c r="O1160"/>
  <c r="O1161"/>
  <c r="O1162"/>
  <c r="O1163"/>
  <c r="O1164"/>
  <c r="O1165"/>
  <c r="O1166"/>
  <c r="O1167"/>
  <c r="O1168"/>
  <c r="O1169"/>
  <c r="O1170"/>
  <c r="O1171"/>
  <c r="O1172"/>
  <c r="O1173"/>
  <c r="O1174"/>
  <c r="O1175"/>
  <c r="O1176"/>
  <c r="O1177"/>
  <c r="O1178"/>
  <c r="O1179"/>
  <c r="O1180"/>
  <c r="O1181"/>
  <c r="O1182"/>
  <c r="O1183"/>
  <c r="O1184"/>
  <c r="O1185"/>
  <c r="O1186"/>
  <c r="O1187"/>
  <c r="O1188"/>
  <c r="O1189"/>
  <c r="O1190"/>
  <c r="O1191"/>
  <c r="O1192"/>
  <c r="O1193"/>
  <c r="O1194"/>
  <c r="O1195"/>
  <c r="O1196"/>
  <c r="O1197"/>
  <c r="O1198"/>
  <c r="O1199"/>
  <c r="O1200"/>
  <c r="O1201"/>
  <c r="O1202"/>
  <c r="O1203"/>
  <c r="O1204"/>
  <c r="O1205"/>
  <c r="O1206"/>
  <c r="O1207"/>
  <c r="O1208"/>
  <c r="O1209"/>
  <c r="O1210"/>
  <c r="O1211"/>
  <c r="O1212"/>
  <c r="O1213"/>
  <c r="O1214"/>
  <c r="O1215"/>
  <c r="O1216"/>
  <c r="O1217"/>
  <c r="O1218"/>
  <c r="O1219"/>
  <c r="O1220"/>
  <c r="O1221"/>
  <c r="O1222"/>
  <c r="O1223"/>
  <c r="O1224"/>
  <c r="O1225"/>
  <c r="O1226"/>
  <c r="O1227"/>
  <c r="O1228"/>
  <c r="O1229"/>
  <c r="O1230"/>
  <c r="O1231"/>
  <c r="O1232"/>
  <c r="O1233"/>
  <c r="O1234"/>
  <c r="O1235"/>
  <c r="O1236"/>
  <c r="O1237"/>
  <c r="O1238"/>
  <c r="O1239"/>
  <c r="O1240"/>
  <c r="O1241"/>
  <c r="O1242"/>
  <c r="O1243"/>
  <c r="O1244"/>
  <c r="O1245"/>
  <c r="O1246"/>
  <c r="O1247"/>
  <c r="O1248"/>
  <c r="O1249"/>
  <c r="O1250"/>
  <c r="O1251"/>
  <c r="O1252"/>
  <c r="O1253"/>
  <c r="O1254"/>
  <c r="O1255"/>
  <c r="O1256"/>
  <c r="O1257"/>
  <c r="O1258"/>
  <c r="O1259"/>
  <c r="O1260"/>
  <c r="O1261"/>
  <c r="O1262"/>
  <c r="O1263"/>
  <c r="O1264"/>
  <c r="O1265"/>
  <c r="O1266"/>
  <c r="O1267"/>
  <c r="O1268"/>
  <c r="O1269"/>
  <c r="O1270"/>
  <c r="O1271"/>
  <c r="O1272"/>
  <c r="O1273"/>
  <c r="O1274"/>
  <c r="O1275"/>
  <c r="O1276"/>
  <c r="O1277"/>
  <c r="O1278"/>
  <c r="O1279"/>
  <c r="O1280"/>
  <c r="O1281"/>
  <c r="O1282"/>
  <c r="O1283"/>
  <c r="O1284"/>
  <c r="O1285"/>
  <c r="O1286"/>
  <c r="O1287"/>
  <c r="O1288"/>
  <c r="O1289"/>
  <c r="O1290"/>
  <c r="O1291"/>
  <c r="O1292"/>
  <c r="O1293"/>
  <c r="O1294"/>
  <c r="O1295"/>
  <c r="O1296"/>
  <c r="O1297"/>
  <c r="O1298"/>
  <c r="O1299"/>
  <c r="O1300"/>
  <c r="O1301"/>
  <c r="O1302"/>
  <c r="O1303"/>
  <c r="O1304"/>
  <c r="O1305"/>
  <c r="O1306"/>
  <c r="O1307"/>
  <c r="O1308"/>
  <c r="O1309"/>
  <c r="O1310"/>
  <c r="O1311"/>
  <c r="O1312"/>
  <c r="O1313"/>
  <c r="O1314"/>
  <c r="O1315"/>
  <c r="O1316"/>
  <c r="O1317"/>
  <c r="O1318"/>
  <c r="O1319"/>
  <c r="O1320"/>
  <c r="O1321"/>
  <c r="O1322"/>
  <c r="O1323"/>
  <c r="O1324"/>
  <c r="O1325"/>
  <c r="O1326"/>
  <c r="O1327"/>
  <c r="O1328"/>
  <c r="O1329"/>
  <c r="O1330"/>
  <c r="O1331"/>
  <c r="O1332"/>
  <c r="O1333"/>
  <c r="O1334"/>
  <c r="O1335"/>
  <c r="O1336"/>
  <c r="O1337"/>
  <c r="O1338"/>
  <c r="O1339"/>
  <c r="O1340"/>
  <c r="O1341"/>
  <c r="O1342"/>
  <c r="O1343"/>
  <c r="O1344"/>
  <c r="O1345"/>
  <c r="O1346"/>
  <c r="O1347"/>
  <c r="O1348"/>
  <c r="O1349"/>
  <c r="O1350"/>
  <c r="O1351"/>
  <c r="O1352"/>
  <c r="O1353"/>
  <c r="O1354"/>
  <c r="O1355"/>
  <c r="O1356"/>
  <c r="O1357"/>
  <c r="O1358"/>
  <c r="O1359"/>
  <c r="O1360"/>
  <c r="O1361"/>
  <c r="O1362"/>
  <c r="O1363"/>
  <c r="O1364"/>
  <c r="O1365"/>
  <c r="O1366"/>
  <c r="O1367"/>
  <c r="O1368"/>
  <c r="O1369"/>
  <c r="O1370"/>
  <c r="O1371"/>
  <c r="O1372"/>
  <c r="O1373"/>
  <c r="O1374"/>
  <c r="O1375"/>
  <c r="O1376"/>
  <c r="O1377"/>
  <c r="O1378"/>
  <c r="O1379"/>
  <c r="O1380"/>
  <c r="O1381"/>
  <c r="O1382"/>
  <c r="O1383"/>
  <c r="O1384"/>
  <c r="O1385"/>
  <c r="O1386"/>
  <c r="O1387"/>
  <c r="O1388"/>
  <c r="O1389"/>
  <c r="O1390"/>
  <c r="O1391"/>
  <c r="O1392"/>
  <c r="O1393"/>
  <c r="O1394"/>
  <c r="O1395"/>
  <c r="O1396"/>
  <c r="O1397"/>
  <c r="O1398"/>
  <c r="O1399"/>
  <c r="O1400"/>
  <c r="O1401"/>
  <c r="O1402"/>
  <c r="O1403"/>
  <c r="O1404"/>
  <c r="O1405"/>
  <c r="O1406"/>
  <c r="O1407"/>
  <c r="O1408"/>
  <c r="O1409"/>
  <c r="O1410"/>
  <c r="O1411"/>
  <c r="O1412"/>
  <c r="O1413"/>
  <c r="O1414"/>
  <c r="O1415"/>
  <c r="O1416"/>
  <c r="O1417"/>
  <c r="O1418"/>
  <c r="O1419"/>
  <c r="O1420"/>
  <c r="O1421"/>
  <c r="O1422"/>
  <c r="O1423"/>
  <c r="O1424"/>
  <c r="O1425"/>
  <c r="O1426"/>
  <c r="O1427"/>
  <c r="O1428"/>
  <c r="O1429"/>
  <c r="O1430"/>
  <c r="O1431"/>
  <c r="O1432"/>
  <c r="O1433"/>
  <c r="O1434"/>
  <c r="O1435"/>
  <c r="O1436"/>
  <c r="O1437"/>
  <c r="O1438"/>
  <c r="O1439"/>
  <c r="O1440"/>
  <c r="O1441"/>
  <c r="O1442"/>
  <c r="O1443"/>
  <c r="O1444"/>
  <c r="O1445"/>
  <c r="O1446"/>
  <c r="O1447"/>
  <c r="O1448"/>
  <c r="O1449"/>
  <c r="O1450"/>
  <c r="O1451"/>
  <c r="O1452"/>
  <c r="O1453"/>
  <c r="O1454"/>
  <c r="O1455"/>
  <c r="O1456"/>
  <c r="O1457"/>
  <c r="O1458"/>
  <c r="O1459"/>
  <c r="O1460"/>
  <c r="O1461"/>
  <c r="O1462"/>
  <c r="O1463"/>
  <c r="O1464"/>
  <c r="O1465"/>
  <c r="O1466"/>
  <c r="O1467"/>
  <c r="O1468"/>
  <c r="O1469"/>
  <c r="O1470"/>
  <c r="O1471"/>
  <c r="O1472"/>
  <c r="O1473"/>
  <c r="O1474"/>
  <c r="O1475"/>
  <c r="O1476"/>
  <c r="O1477"/>
  <c r="O1478"/>
  <c r="O1479"/>
  <c r="O1480"/>
  <c r="O1481"/>
  <c r="O1482"/>
  <c r="O1483"/>
  <c r="O1484"/>
  <c r="O1485"/>
  <c r="O1486"/>
  <c r="O1487"/>
  <c r="O1488"/>
  <c r="O1489"/>
  <c r="O1490"/>
  <c r="O1491"/>
  <c r="O1492"/>
  <c r="O1493"/>
  <c r="O1494"/>
  <c r="O1495"/>
  <c r="O1496"/>
  <c r="O1497"/>
  <c r="O1498"/>
  <c r="O1499"/>
  <c r="O1500"/>
  <c r="O1501"/>
  <c r="O1502"/>
  <c r="O1503"/>
  <c r="O1504"/>
  <c r="O1505"/>
  <c r="O1506"/>
  <c r="O1507"/>
  <c r="O1508"/>
  <c r="O1509"/>
  <c r="O1510"/>
  <c r="O1511"/>
  <c r="O1512"/>
  <c r="O1513"/>
  <c r="O1514"/>
  <c r="O1515"/>
  <c r="O1516"/>
  <c r="O1517"/>
  <c r="O1518"/>
  <c r="O1519"/>
  <c r="O1520"/>
  <c r="O1521"/>
  <c r="O1522"/>
  <c r="O1523"/>
  <c r="O1524"/>
  <c r="O1525"/>
  <c r="O1526"/>
  <c r="O1527"/>
  <c r="O1528"/>
  <c r="O1529"/>
  <c r="O1530"/>
  <c r="O1531"/>
  <c r="O1532"/>
  <c r="O1533"/>
  <c r="O1534"/>
  <c r="O1535"/>
  <c r="O1536"/>
  <c r="O1537"/>
  <c r="O1538"/>
  <c r="O1539"/>
  <c r="O1540"/>
  <c r="O1541"/>
  <c r="O1542"/>
  <c r="O1543"/>
  <c r="O1544"/>
  <c r="O1545"/>
  <c r="O1546"/>
  <c r="O1547"/>
  <c r="O1548"/>
  <c r="O1549"/>
  <c r="O1550"/>
  <c r="O1551"/>
  <c r="O1552"/>
  <c r="O1553"/>
  <c r="O1554"/>
  <c r="O1555"/>
  <c r="O1556"/>
  <c r="O1557"/>
  <c r="O1558"/>
  <c r="O1559"/>
  <c r="O1560"/>
  <c r="O1561"/>
  <c r="O1562"/>
  <c r="O1563"/>
  <c r="O1564"/>
  <c r="O1565"/>
  <c r="O1566"/>
  <c r="O1567"/>
  <c r="O1568"/>
  <c r="O1569"/>
  <c r="O1570"/>
  <c r="O1571"/>
  <c r="O1572"/>
  <c r="O1573"/>
  <c r="O1574"/>
  <c r="O1575"/>
  <c r="O1576"/>
  <c r="O1577"/>
  <c r="O1578"/>
  <c r="O1579"/>
  <c r="O1580"/>
  <c r="O1581"/>
  <c r="O1582"/>
  <c r="O1583"/>
  <c r="O1584"/>
  <c r="O1585"/>
  <c r="O1586"/>
  <c r="O1587"/>
  <c r="O1588"/>
  <c r="O1589"/>
  <c r="O1590"/>
  <c r="O1591"/>
  <c r="O1592"/>
  <c r="O1593"/>
  <c r="O1594"/>
  <c r="O1595"/>
  <c r="O1596"/>
  <c r="O1597"/>
  <c r="O1598"/>
  <c r="O1599"/>
  <c r="O1600"/>
  <c r="O1601"/>
  <c r="O1602"/>
  <c r="O1603"/>
  <c r="O1604"/>
  <c r="O1605"/>
  <c r="O1606"/>
  <c r="O1607"/>
  <c r="O1608"/>
  <c r="O1609"/>
  <c r="O1610"/>
  <c r="O1611"/>
  <c r="O1612"/>
  <c r="O1613"/>
  <c r="O1614"/>
  <c r="O1615"/>
  <c r="O1616"/>
  <c r="O1617"/>
  <c r="O1618"/>
  <c r="O1619"/>
  <c r="O1620"/>
  <c r="O1621"/>
  <c r="O1622"/>
  <c r="O1623"/>
  <c r="O1624"/>
  <c r="O1625"/>
  <c r="O1626"/>
  <c r="O1627"/>
  <c r="O1628"/>
  <c r="O1629"/>
  <c r="O1630"/>
  <c r="O1631"/>
  <c r="O1632"/>
  <c r="O1633"/>
  <c r="O1634"/>
  <c r="O1635"/>
  <c r="O1636"/>
  <c r="O1637"/>
  <c r="O1638"/>
  <c r="O1639"/>
  <c r="O1640"/>
  <c r="O1641"/>
  <c r="O1642"/>
  <c r="O1643"/>
  <c r="O1644"/>
  <c r="O1645"/>
  <c r="O1646"/>
  <c r="O1647"/>
  <c r="O1648"/>
  <c r="O1649"/>
  <c r="O1650"/>
  <c r="O1651"/>
  <c r="O1652"/>
  <c r="O1653"/>
  <c r="O1654"/>
  <c r="O1655"/>
  <c r="O1656"/>
  <c r="O1657"/>
  <c r="O1658"/>
  <c r="O1659"/>
  <c r="O1660"/>
  <c r="O1661"/>
  <c r="O1662"/>
  <c r="O1663"/>
  <c r="O1664"/>
  <c r="O1665"/>
  <c r="O1666"/>
  <c r="O1667"/>
  <c r="O1668"/>
  <c r="O1669"/>
  <c r="O1670"/>
  <c r="O1671"/>
  <c r="O1672"/>
  <c r="O1673"/>
  <c r="O1674"/>
  <c r="O1675"/>
  <c r="O1676"/>
  <c r="O1677"/>
  <c r="O1678"/>
  <c r="O1679"/>
  <c r="O1680"/>
  <c r="O1681"/>
  <c r="O1682"/>
  <c r="O1683"/>
  <c r="O1684"/>
  <c r="O1685"/>
  <c r="O1686"/>
  <c r="O1687"/>
  <c r="O1688"/>
  <c r="O1689"/>
  <c r="O1690"/>
  <c r="O1691"/>
  <c r="O1692"/>
  <c r="O1693"/>
  <c r="O1694"/>
  <c r="O1695"/>
  <c r="O1696"/>
  <c r="O1697"/>
  <c r="O1698"/>
  <c r="O1699"/>
  <c r="O1700"/>
  <c r="O1701"/>
  <c r="O1702"/>
  <c r="O1703"/>
  <c r="O1704"/>
  <c r="O1705"/>
  <c r="O1706"/>
  <c r="O1707"/>
  <c r="O1708"/>
  <c r="O1709"/>
  <c r="O1710"/>
  <c r="O1711"/>
  <c r="O1712"/>
  <c r="O1713"/>
  <c r="O1714"/>
  <c r="O1715"/>
  <c r="O1716"/>
  <c r="O1717"/>
  <c r="O1718"/>
  <c r="O1719"/>
  <c r="O1720"/>
  <c r="O1721"/>
  <c r="O1722"/>
  <c r="O1723"/>
  <c r="O1724"/>
  <c r="O1725"/>
  <c r="O1726"/>
  <c r="O1727"/>
  <c r="O1728"/>
  <c r="O1729"/>
  <c r="O1730"/>
  <c r="O1731"/>
  <c r="O1732"/>
  <c r="O1733"/>
  <c r="O1734"/>
  <c r="O1735"/>
  <c r="O1736"/>
  <c r="O1737"/>
  <c r="O1738"/>
  <c r="O1739"/>
  <c r="O1740"/>
  <c r="O1741"/>
  <c r="O1742"/>
  <c r="O1743"/>
  <c r="O1744"/>
  <c r="O1745"/>
  <c r="O1746"/>
  <c r="O1747"/>
  <c r="O1748"/>
  <c r="O1749"/>
  <c r="O1750"/>
  <c r="O1751"/>
  <c r="O1752"/>
  <c r="O1753"/>
  <c r="O1754"/>
  <c r="O1755"/>
  <c r="O1756"/>
  <c r="O1757"/>
  <c r="O1758"/>
  <c r="O1759"/>
  <c r="O1760"/>
  <c r="O1761"/>
  <c r="O1762"/>
  <c r="O1763"/>
  <c r="O1764"/>
  <c r="O1765"/>
  <c r="O1766"/>
  <c r="O1767"/>
  <c r="O1768"/>
  <c r="O1769"/>
  <c r="O1770"/>
  <c r="O1771"/>
  <c r="O1772"/>
  <c r="O1773"/>
  <c r="O1774"/>
  <c r="O1775"/>
  <c r="O1776"/>
  <c r="O1777"/>
  <c r="O1778"/>
  <c r="O1779"/>
  <c r="O1780"/>
  <c r="O1781"/>
  <c r="O1782"/>
  <c r="O1783"/>
  <c r="O1784"/>
  <c r="O1785"/>
  <c r="O1786"/>
  <c r="O1787"/>
  <c r="O1788"/>
  <c r="O1789"/>
  <c r="O1790"/>
  <c r="O1791"/>
  <c r="O1792"/>
  <c r="O1793"/>
  <c r="O1794"/>
  <c r="O1795"/>
  <c r="O1796"/>
  <c r="O1797"/>
  <c r="O1798"/>
  <c r="O1799"/>
  <c r="O1800"/>
  <c r="O1801"/>
  <c r="O1802"/>
  <c r="O1803"/>
  <c r="O1804"/>
  <c r="O1805"/>
  <c r="O1806"/>
  <c r="O1807"/>
  <c r="O1808"/>
  <c r="O1809"/>
  <c r="O1810"/>
  <c r="O1811"/>
  <c r="O1812"/>
  <c r="O1813"/>
  <c r="O1814"/>
  <c r="O1815"/>
  <c r="O1816"/>
  <c r="O1817"/>
  <c r="O1818"/>
  <c r="O1819"/>
  <c r="O1820"/>
  <c r="O1821"/>
  <c r="O1822"/>
  <c r="O1823"/>
  <c r="O1824"/>
  <c r="O1825"/>
  <c r="O1826"/>
  <c r="O1827"/>
  <c r="O1828"/>
  <c r="O1829"/>
  <c r="O1830"/>
  <c r="O1831"/>
  <c r="O1832"/>
  <c r="O1833"/>
  <c r="O1834"/>
  <c r="O1835"/>
  <c r="O1836"/>
  <c r="O1837"/>
  <c r="O1838"/>
  <c r="O1839"/>
  <c r="O1840"/>
  <c r="O1841"/>
  <c r="O1842"/>
  <c r="O1843"/>
  <c r="O1844"/>
  <c r="O1845"/>
  <c r="O1846"/>
  <c r="O1847"/>
  <c r="O1848"/>
  <c r="O1849"/>
  <c r="O1850"/>
  <c r="O1851"/>
  <c r="O1852"/>
  <c r="O1853"/>
  <c r="O1854"/>
  <c r="O1855"/>
  <c r="O1856"/>
  <c r="O1857"/>
  <c r="O1858"/>
  <c r="O1859"/>
  <c r="O1860"/>
  <c r="O1861"/>
  <c r="O1862"/>
  <c r="O1863"/>
  <c r="O1864"/>
  <c r="O1865"/>
  <c r="O1866"/>
  <c r="O1867"/>
  <c r="O1868"/>
  <c r="O1869"/>
  <c r="O1870"/>
  <c r="O1871"/>
  <c r="O1872"/>
  <c r="O1873"/>
  <c r="O1874"/>
  <c r="O1875"/>
  <c r="O1876"/>
  <c r="O1877"/>
  <c r="O1878"/>
  <c r="O1879"/>
  <c r="O1880"/>
  <c r="O1881"/>
  <c r="O1882"/>
  <c r="O1883"/>
  <c r="O1884"/>
  <c r="O1885"/>
  <c r="O1886"/>
  <c r="O1887"/>
  <c r="O1888"/>
  <c r="O1889"/>
  <c r="O1890"/>
  <c r="O1891"/>
  <c r="O1892"/>
  <c r="O1893"/>
  <c r="O1894"/>
  <c r="O1895"/>
  <c r="O1896"/>
  <c r="O1897"/>
  <c r="O1898"/>
  <c r="O1899"/>
  <c r="O1900"/>
  <c r="O1901"/>
  <c r="O1902"/>
  <c r="O1903"/>
  <c r="O1904"/>
  <c r="O1905"/>
  <c r="O1906"/>
  <c r="O1907"/>
  <c r="O1908"/>
  <c r="O1909"/>
  <c r="O1910"/>
  <c r="O1911"/>
  <c r="O1912"/>
  <c r="O1913"/>
  <c r="O1914"/>
  <c r="O1915"/>
  <c r="O1916"/>
  <c r="O1917"/>
  <c r="O1918"/>
  <c r="O1919"/>
  <c r="O1920"/>
  <c r="O1921"/>
  <c r="O1922"/>
  <c r="O1923"/>
  <c r="O1924"/>
  <c r="O1925"/>
  <c r="O1926"/>
  <c r="O1927"/>
  <c r="O1928"/>
  <c r="O1929"/>
  <c r="O1930"/>
  <c r="O1931"/>
  <c r="O1932"/>
  <c r="O1933"/>
  <c r="O1934"/>
  <c r="O1935"/>
  <c r="O1936"/>
  <c r="O1937"/>
  <c r="O1938"/>
  <c r="O1939"/>
  <c r="O1940"/>
  <c r="O1941"/>
  <c r="O1942"/>
  <c r="O1943"/>
  <c r="O1944"/>
  <c r="O1945"/>
  <c r="O1946"/>
  <c r="O1947"/>
  <c r="O1948"/>
  <c r="O1949"/>
  <c r="O1950"/>
  <c r="O1951"/>
  <c r="O1952"/>
  <c r="O1953"/>
  <c r="O1954"/>
  <c r="O1955"/>
  <c r="O1956"/>
  <c r="O1957"/>
  <c r="O1958"/>
  <c r="O1959"/>
  <c r="O1960"/>
  <c r="O1961"/>
  <c r="O1962"/>
  <c r="O1963"/>
  <c r="O1964"/>
  <c r="O1965"/>
  <c r="O1966"/>
  <c r="O1967"/>
  <c r="O1968"/>
  <c r="O1969"/>
  <c r="O1970"/>
  <c r="O1971"/>
  <c r="O1972"/>
  <c r="O1973"/>
  <c r="O1974"/>
  <c r="O1975"/>
  <c r="O1976"/>
  <c r="O1977"/>
  <c r="O1978"/>
  <c r="O1979"/>
  <c r="O1980"/>
  <c r="O1981"/>
  <c r="O1982"/>
  <c r="O1983"/>
  <c r="O1984"/>
  <c r="O1985"/>
  <c r="O1986"/>
  <c r="O1987"/>
  <c r="O1988"/>
  <c r="O1989"/>
  <c r="O1990"/>
  <c r="O1991"/>
  <c r="O1992"/>
  <c r="O1993"/>
  <c r="O1994"/>
  <c r="O1995"/>
  <c r="O1996"/>
  <c r="O1997"/>
  <c r="O1998"/>
  <c r="O1999"/>
  <c r="O2000"/>
  <c r="O2001"/>
  <c r="O2002"/>
  <c r="O2003"/>
  <c r="O2004"/>
  <c r="O2005"/>
  <c r="O2006"/>
  <c r="O2007"/>
  <c r="O2008"/>
  <c r="O2009"/>
  <c r="O2010"/>
  <c r="O2011"/>
  <c r="O2012"/>
  <c r="O2013"/>
  <c r="O2014"/>
  <c r="O2015"/>
  <c r="O2016"/>
  <c r="O2017"/>
  <c r="O2018"/>
  <c r="O2019"/>
  <c r="O2020"/>
  <c r="O2021"/>
  <c r="O2022"/>
  <c r="O2023"/>
  <c r="O2024"/>
  <c r="O2025"/>
  <c r="O2026"/>
  <c r="O2027"/>
  <c r="O2028"/>
  <c r="O2029"/>
  <c r="O2030"/>
  <c r="O2031"/>
  <c r="O2032"/>
  <c r="O2033"/>
  <c r="O2034"/>
  <c r="O2035"/>
  <c r="O2036"/>
  <c r="O2037"/>
  <c r="O2038"/>
  <c r="O2039"/>
  <c r="O2040"/>
  <c r="O2041"/>
  <c r="O2042"/>
  <c r="O2043"/>
  <c r="O2044"/>
  <c r="O2045"/>
  <c r="O2046"/>
  <c r="O2047"/>
  <c r="O2048"/>
  <c r="O2049"/>
  <c r="O2050"/>
  <c r="O2051"/>
  <c r="O2052"/>
  <c r="O2053"/>
  <c r="O2054"/>
  <c r="O2055"/>
  <c r="O2056"/>
  <c r="O2057"/>
  <c r="O2058"/>
  <c r="O2059"/>
  <c r="O2060"/>
  <c r="O2061"/>
  <c r="O2062"/>
  <c r="O2063"/>
  <c r="O2064"/>
  <c r="O2065"/>
  <c r="O2066"/>
  <c r="O2067"/>
  <c r="O2068"/>
  <c r="O2069"/>
  <c r="O2070"/>
  <c r="O2071"/>
  <c r="O2072"/>
  <c r="O2073"/>
  <c r="O2074"/>
  <c r="O2075"/>
  <c r="O2076"/>
  <c r="O2077"/>
  <c r="O2078"/>
  <c r="O2079"/>
  <c r="O2080"/>
  <c r="O2081"/>
  <c r="O2082"/>
  <c r="O2083"/>
  <c r="O2084"/>
  <c r="O2085"/>
  <c r="O2086"/>
  <c r="O2087"/>
  <c r="O2088"/>
  <c r="O2089"/>
  <c r="O2090"/>
  <c r="O2091"/>
  <c r="O2092"/>
  <c r="O2093"/>
  <c r="O2094"/>
  <c r="O2095"/>
  <c r="O2096"/>
  <c r="O2097"/>
  <c r="O2098"/>
  <c r="O2099"/>
  <c r="O2100"/>
  <c r="O2101"/>
  <c r="O2102"/>
  <c r="O2103"/>
  <c r="O2104"/>
  <c r="O2105"/>
  <c r="O2106"/>
  <c r="O2107"/>
  <c r="O2108"/>
  <c r="O2109"/>
  <c r="O2110"/>
  <c r="O2111"/>
  <c r="O2112"/>
  <c r="O2113"/>
  <c r="O2114"/>
  <c r="O2115"/>
  <c r="O2116"/>
  <c r="O2117"/>
  <c r="O2118"/>
  <c r="O2119"/>
  <c r="O2120"/>
  <c r="O2121"/>
  <c r="O2122"/>
  <c r="O2123"/>
  <c r="O2124"/>
  <c r="O2125"/>
  <c r="O2126"/>
  <c r="O2127"/>
  <c r="O2128"/>
  <c r="O2129"/>
  <c r="O2130"/>
  <c r="O2131"/>
  <c r="O2132"/>
  <c r="O2133"/>
  <c r="O2134"/>
  <c r="O2135"/>
  <c r="O2136"/>
  <c r="O2137"/>
  <c r="O2138"/>
  <c r="O2139"/>
  <c r="O2140"/>
  <c r="O2141"/>
  <c r="O2142"/>
  <c r="O2143"/>
  <c r="O2144"/>
  <c r="O2145"/>
  <c r="O2146"/>
  <c r="O2147"/>
  <c r="O2148"/>
  <c r="O2149"/>
  <c r="O2150"/>
  <c r="O2151"/>
  <c r="O2152"/>
  <c r="O2153"/>
  <c r="O2154"/>
  <c r="O2155"/>
  <c r="O2156"/>
  <c r="O2157"/>
  <c r="O2158"/>
  <c r="O2159"/>
  <c r="O2160"/>
  <c r="O2161"/>
  <c r="O2162"/>
  <c r="O2163"/>
  <c r="O2164"/>
  <c r="O2165"/>
  <c r="O2166"/>
  <c r="O2167"/>
  <c r="O2168"/>
  <c r="O2169"/>
  <c r="O2170"/>
  <c r="O2171"/>
  <c r="O2172"/>
  <c r="O2173"/>
  <c r="O2174"/>
  <c r="O2175"/>
  <c r="O2176"/>
  <c r="O2177"/>
  <c r="O2178"/>
  <c r="O2179"/>
  <c r="O2180"/>
  <c r="O2181"/>
  <c r="O2182"/>
  <c r="O2183"/>
  <c r="O2184"/>
  <c r="O2185"/>
  <c r="O2186"/>
  <c r="O2187"/>
  <c r="O2188"/>
  <c r="O2189"/>
  <c r="O2190"/>
  <c r="O2191"/>
  <c r="O2192"/>
  <c r="O2193"/>
  <c r="O2194"/>
  <c r="O2195"/>
  <c r="O2196"/>
  <c r="O2197"/>
  <c r="O2198"/>
  <c r="O2199"/>
  <c r="O2200"/>
  <c r="O2201"/>
  <c r="O2202"/>
  <c r="O2203"/>
  <c r="O2204"/>
  <c r="O2205"/>
  <c r="O2206"/>
  <c r="O2207"/>
  <c r="O2208"/>
  <c r="O2209"/>
  <c r="O2210"/>
  <c r="O2211"/>
  <c r="O2212"/>
  <c r="O2213"/>
  <c r="O2214"/>
  <c r="O2215"/>
  <c r="O2216"/>
  <c r="O2217"/>
  <c r="O2218"/>
  <c r="O2219"/>
  <c r="O2220"/>
  <c r="O2221"/>
  <c r="O2222"/>
  <c r="O2223"/>
  <c r="O2224"/>
  <c r="O2225"/>
  <c r="O2226"/>
  <c r="O2227"/>
  <c r="O2228"/>
  <c r="O2229"/>
  <c r="O2230"/>
  <c r="O2231"/>
  <c r="O2232"/>
  <c r="O2233"/>
  <c r="O2234"/>
  <c r="O2235"/>
  <c r="O2236"/>
  <c r="O2237"/>
  <c r="O2238"/>
  <c r="O2239"/>
  <c r="O2240"/>
  <c r="O2241"/>
  <c r="O2242"/>
  <c r="O2243"/>
  <c r="O2244"/>
  <c r="O2245"/>
  <c r="O2246"/>
  <c r="O2247"/>
  <c r="O2248"/>
  <c r="O2249"/>
  <c r="O2250"/>
  <c r="O2251"/>
  <c r="O2252"/>
  <c r="O2253"/>
  <c r="O2254"/>
  <c r="O2255"/>
  <c r="O2256"/>
  <c r="O2257"/>
  <c r="O2258"/>
  <c r="O2259"/>
  <c r="O2260"/>
  <c r="O2261"/>
  <c r="O2262"/>
  <c r="O2263"/>
  <c r="O2264"/>
  <c r="O2265"/>
  <c r="O2266"/>
  <c r="O2267"/>
  <c r="O2268"/>
  <c r="O2269"/>
  <c r="O2270"/>
  <c r="O2271"/>
  <c r="O2272"/>
  <c r="O2273"/>
  <c r="O2274"/>
  <c r="O2275"/>
  <c r="O2276"/>
  <c r="O2277"/>
  <c r="O2278"/>
  <c r="O2279"/>
  <c r="O2280"/>
  <c r="O2281"/>
  <c r="O2282"/>
  <c r="O2283"/>
  <c r="O2284"/>
  <c r="O2285"/>
  <c r="O2286"/>
  <c r="O2287"/>
  <c r="O2288"/>
  <c r="O2289"/>
  <c r="O2290"/>
  <c r="O2291"/>
  <c r="O2292"/>
  <c r="O2293"/>
  <c r="O2294"/>
  <c r="O2295"/>
  <c r="O2296"/>
  <c r="O2297"/>
  <c r="O2298"/>
  <c r="O2299"/>
  <c r="O2300"/>
  <c r="O2301"/>
  <c r="O2302"/>
  <c r="O2303"/>
  <c r="O2304"/>
  <c r="O2305"/>
  <c r="O2306"/>
  <c r="O2307"/>
  <c r="O2308"/>
  <c r="O2309"/>
  <c r="O2310"/>
  <c r="O2311"/>
  <c r="O2312"/>
  <c r="O2313"/>
  <c r="O2314"/>
  <c r="O2315"/>
  <c r="O2316"/>
  <c r="O2317"/>
  <c r="O2318"/>
  <c r="O2319"/>
  <c r="O2320"/>
  <c r="O2321"/>
  <c r="O2322"/>
  <c r="O2323"/>
  <c r="O2324"/>
  <c r="O2325"/>
  <c r="O2326"/>
  <c r="O2327"/>
  <c r="O2328"/>
  <c r="O2329"/>
  <c r="O2330"/>
  <c r="O2331"/>
  <c r="O2332"/>
  <c r="O2333"/>
  <c r="O2334"/>
  <c r="O2335"/>
  <c r="O2336"/>
  <c r="O2337"/>
  <c r="O2338"/>
  <c r="O2339"/>
  <c r="O2340"/>
  <c r="O2341"/>
  <c r="O2342"/>
  <c r="O2343"/>
  <c r="O2344"/>
  <c r="O2345"/>
  <c r="O2346"/>
  <c r="O2347"/>
  <c r="O2348"/>
  <c r="O2349"/>
  <c r="O2350"/>
  <c r="O2351"/>
  <c r="O2352"/>
  <c r="O2353"/>
  <c r="O2354"/>
  <c r="O2355"/>
  <c r="O2356"/>
  <c r="O2357"/>
  <c r="O2358"/>
  <c r="O2359"/>
  <c r="O2360"/>
  <c r="O2361"/>
  <c r="O2362"/>
  <c r="O2363"/>
  <c r="O2364"/>
  <c r="O2365"/>
  <c r="O2366"/>
  <c r="O2367"/>
  <c r="O2368"/>
  <c r="O2369"/>
  <c r="O2370"/>
  <c r="O2371"/>
  <c r="O2372"/>
  <c r="O2373"/>
  <c r="O2374"/>
  <c r="O2375"/>
  <c r="O2376"/>
  <c r="O2377"/>
  <c r="O2378"/>
  <c r="O2379"/>
  <c r="O2380"/>
  <c r="O2381"/>
  <c r="O2382"/>
  <c r="O2383"/>
  <c r="O2384"/>
  <c r="O2385"/>
  <c r="O2386"/>
  <c r="O2387"/>
  <c r="O2388"/>
  <c r="O2389"/>
  <c r="O2390"/>
  <c r="O2391"/>
  <c r="O2392"/>
  <c r="O2393"/>
  <c r="O2394"/>
  <c r="O2395"/>
  <c r="O2396"/>
  <c r="O2397"/>
  <c r="O2398"/>
  <c r="O2399"/>
  <c r="O2400"/>
  <c r="O2401"/>
  <c r="O2402"/>
  <c r="O2403"/>
  <c r="O2404"/>
  <c r="O2405"/>
  <c r="O2406"/>
  <c r="O2407"/>
  <c r="O2408"/>
  <c r="O2409"/>
  <c r="O2410"/>
  <c r="O2411"/>
  <c r="O2412"/>
  <c r="O2413"/>
  <c r="O2414"/>
  <c r="O2415"/>
  <c r="O2416"/>
  <c r="O2417"/>
  <c r="O2418"/>
  <c r="O2419"/>
  <c r="O2420"/>
  <c r="O2421"/>
  <c r="O2422"/>
  <c r="O2423"/>
  <c r="O2424"/>
  <c r="O2425"/>
  <c r="O2426"/>
  <c r="O2427"/>
  <c r="O2428"/>
  <c r="O2429"/>
  <c r="O2430"/>
  <c r="O2431"/>
  <c r="O2432"/>
  <c r="O2433"/>
  <c r="O2434"/>
  <c r="O2435"/>
  <c r="O2436"/>
  <c r="O2437"/>
  <c r="O2438"/>
  <c r="O2439"/>
  <c r="O2440"/>
  <c r="O2441"/>
  <c r="O2442"/>
  <c r="O2443"/>
  <c r="O2444"/>
  <c r="O2445"/>
  <c r="O2446"/>
  <c r="O2447"/>
  <c r="O2448"/>
  <c r="O2449"/>
  <c r="O2450"/>
  <c r="O2451"/>
  <c r="O2452"/>
  <c r="O2453"/>
  <c r="O2454"/>
  <c r="O2455"/>
  <c r="O2456"/>
  <c r="O2457"/>
  <c r="O2458"/>
  <c r="O2459"/>
  <c r="O2460"/>
  <c r="O2461"/>
  <c r="O2462"/>
  <c r="O2463"/>
  <c r="O2464"/>
  <c r="O2465"/>
  <c r="O2466"/>
  <c r="O2467"/>
  <c r="O2468"/>
  <c r="O2469"/>
  <c r="O2470"/>
  <c r="O2471"/>
  <c r="O2472"/>
  <c r="O2473"/>
  <c r="O2474"/>
  <c r="O2475"/>
  <c r="O2476"/>
  <c r="O2477"/>
  <c r="O2478"/>
  <c r="O2479"/>
  <c r="O2480"/>
  <c r="O2481"/>
  <c r="O2482"/>
  <c r="O2483"/>
  <c r="O2484"/>
  <c r="O2485"/>
  <c r="O2486"/>
  <c r="O2487"/>
  <c r="O2488"/>
  <c r="O2489"/>
  <c r="O2490"/>
  <c r="O2491"/>
  <c r="O2492"/>
  <c r="O2493"/>
  <c r="O2494"/>
  <c r="O2495"/>
  <c r="O2496"/>
  <c r="O2497"/>
  <c r="O2498"/>
  <c r="O2499"/>
  <c r="O2500"/>
  <c r="O2501"/>
  <c r="O2502"/>
  <c r="O2503"/>
  <c r="O2504"/>
  <c r="O2505"/>
  <c r="O2506"/>
  <c r="O2507"/>
  <c r="O2508"/>
  <c r="O2509"/>
  <c r="O2510"/>
  <c r="O2511"/>
  <c r="O2512"/>
  <c r="O2513"/>
  <c r="O2514"/>
  <c r="O2515"/>
  <c r="O2516"/>
  <c r="O2517"/>
  <c r="O2518"/>
  <c r="O2519"/>
  <c r="O2520"/>
  <c r="O2521"/>
  <c r="O2522"/>
  <c r="O2523"/>
  <c r="O2524"/>
  <c r="O2525"/>
  <c r="O2526"/>
  <c r="O2527"/>
  <c r="O2528"/>
  <c r="O2529"/>
  <c r="O2530"/>
  <c r="O2531"/>
  <c r="O2532"/>
  <c r="O2533"/>
  <c r="O2534"/>
  <c r="O2535"/>
  <c r="O2536"/>
  <c r="O2537"/>
  <c r="O2538"/>
  <c r="O2539"/>
  <c r="O2540"/>
  <c r="O2541"/>
  <c r="O2542"/>
  <c r="O2543"/>
  <c r="O2544"/>
  <c r="O2545"/>
  <c r="O2546"/>
  <c r="O2547"/>
  <c r="O2548"/>
  <c r="O2549"/>
  <c r="O2550"/>
  <c r="O2551"/>
  <c r="O2552"/>
  <c r="O2553"/>
  <c r="O2554"/>
  <c r="O2555"/>
  <c r="O2556"/>
  <c r="O2557"/>
  <c r="O2558"/>
  <c r="O2559"/>
  <c r="O2560"/>
  <c r="O2561"/>
  <c r="O2562"/>
  <c r="O2563"/>
  <c r="O2564"/>
  <c r="O2565"/>
  <c r="O2566"/>
  <c r="O2567"/>
  <c r="O2568"/>
  <c r="O2569"/>
  <c r="O2570"/>
  <c r="O2571"/>
  <c r="O2572"/>
  <c r="O2573"/>
  <c r="O2574"/>
  <c r="O2575"/>
  <c r="O2576"/>
  <c r="O2577"/>
  <c r="O2578"/>
  <c r="O2579"/>
  <c r="O2580"/>
  <c r="O2581"/>
  <c r="O2582"/>
  <c r="O2583"/>
  <c r="O2584"/>
  <c r="O2585"/>
  <c r="O2586"/>
  <c r="O2587"/>
  <c r="O2588"/>
  <c r="O2589"/>
  <c r="O2590"/>
  <c r="O2591"/>
  <c r="O2592"/>
  <c r="O2593"/>
  <c r="O2594"/>
  <c r="O2595"/>
  <c r="O2596"/>
  <c r="O2597"/>
  <c r="O2598"/>
  <c r="O2599"/>
  <c r="O2600"/>
  <c r="O2601"/>
  <c r="O2602"/>
  <c r="O2603"/>
  <c r="O2604"/>
  <c r="O2605"/>
  <c r="O2606"/>
  <c r="O2607"/>
  <c r="O2608"/>
  <c r="O2609"/>
  <c r="O2610"/>
  <c r="O2611"/>
  <c r="O2612"/>
  <c r="O2613"/>
  <c r="O2614"/>
  <c r="O2615"/>
  <c r="O2616"/>
  <c r="O2617"/>
  <c r="O2618"/>
  <c r="O2619"/>
  <c r="O2620"/>
  <c r="O2621"/>
  <c r="O2622"/>
  <c r="O2623"/>
  <c r="O2624"/>
  <c r="O2625"/>
  <c r="O2626"/>
  <c r="O2627"/>
  <c r="O2628"/>
  <c r="O2629"/>
  <c r="O2630"/>
  <c r="O2631"/>
  <c r="O2632"/>
  <c r="O2633"/>
  <c r="O2634"/>
  <c r="O2635"/>
  <c r="O2636"/>
  <c r="O2637"/>
  <c r="O2638"/>
  <c r="O2639"/>
  <c r="O2640"/>
  <c r="O2641"/>
  <c r="O2642"/>
  <c r="O2643"/>
  <c r="O2644"/>
  <c r="O2645"/>
  <c r="O2646"/>
  <c r="O2647"/>
  <c r="O2648"/>
  <c r="O2649"/>
  <c r="O2650"/>
  <c r="O2651"/>
  <c r="O2652"/>
  <c r="O2653"/>
  <c r="O2654"/>
  <c r="O2655"/>
  <c r="O2656"/>
  <c r="O2657"/>
  <c r="O2658"/>
  <c r="O2659"/>
  <c r="O2660"/>
  <c r="O2661"/>
  <c r="O2662"/>
  <c r="O2663"/>
  <c r="O2664"/>
  <c r="O2665"/>
  <c r="O2666"/>
  <c r="O2667"/>
  <c r="O2668"/>
  <c r="O2669"/>
  <c r="O2670"/>
  <c r="O2671"/>
  <c r="O2672"/>
  <c r="O2673"/>
  <c r="O2674"/>
  <c r="O2675"/>
  <c r="O2676"/>
  <c r="O2677"/>
  <c r="O2678"/>
  <c r="O2679"/>
  <c r="O2680"/>
  <c r="O2681"/>
  <c r="O2682"/>
  <c r="O2683"/>
  <c r="O2684"/>
  <c r="O2685"/>
  <c r="O2686"/>
  <c r="O2687"/>
  <c r="O2688"/>
  <c r="O2689"/>
  <c r="O2690"/>
  <c r="O2691"/>
  <c r="O2692"/>
  <c r="O2693"/>
  <c r="O2694"/>
  <c r="O2695"/>
  <c r="O2696"/>
  <c r="O2697"/>
  <c r="O2698"/>
  <c r="O2699"/>
  <c r="O2700"/>
  <c r="O2701"/>
  <c r="O2702"/>
  <c r="O2703"/>
  <c r="O2704"/>
  <c r="O2705"/>
  <c r="O2706"/>
  <c r="O2707"/>
  <c r="O2708"/>
  <c r="O2709"/>
  <c r="O2710"/>
  <c r="O2711"/>
  <c r="O2712"/>
  <c r="O2713"/>
  <c r="O2714"/>
  <c r="O2715"/>
  <c r="O2716"/>
  <c r="O2717"/>
  <c r="O2718"/>
  <c r="O2719"/>
  <c r="O2720"/>
  <c r="O2721"/>
  <c r="O2722"/>
  <c r="O2723"/>
  <c r="O2724"/>
  <c r="O2725"/>
  <c r="O2726"/>
  <c r="O2727"/>
  <c r="O2728"/>
  <c r="O2729"/>
  <c r="O2730"/>
  <c r="O2731"/>
  <c r="O2732"/>
  <c r="O2733"/>
  <c r="O2734"/>
  <c r="O2735"/>
  <c r="O2736"/>
  <c r="O2737"/>
  <c r="O2738"/>
  <c r="O2739"/>
  <c r="O2740"/>
  <c r="O2741"/>
  <c r="O2742"/>
  <c r="O2743"/>
  <c r="O2744"/>
  <c r="O2745"/>
  <c r="O2746"/>
  <c r="O2747"/>
  <c r="O2748"/>
  <c r="O2749"/>
  <c r="O2750"/>
  <c r="O2751"/>
  <c r="O2752"/>
  <c r="O2753"/>
  <c r="O2754"/>
  <c r="O2755"/>
  <c r="O2756"/>
  <c r="O2757"/>
  <c r="O2758"/>
  <c r="O2759"/>
  <c r="O2760"/>
  <c r="O2761"/>
  <c r="O2762"/>
  <c r="O2763"/>
  <c r="O2764"/>
  <c r="O2765"/>
  <c r="O2766"/>
  <c r="O2767"/>
  <c r="O2768"/>
  <c r="O2769"/>
  <c r="O2770"/>
  <c r="O2771"/>
  <c r="O2772"/>
  <c r="O2773"/>
  <c r="O2774"/>
  <c r="O2775"/>
  <c r="O2776"/>
  <c r="O2777"/>
  <c r="O2778"/>
  <c r="O2779"/>
  <c r="O2780"/>
  <c r="O2781"/>
  <c r="O2782"/>
  <c r="O2783"/>
  <c r="O2784"/>
  <c r="O2785"/>
  <c r="O2786"/>
  <c r="O2787"/>
  <c r="O2788"/>
  <c r="O2789"/>
  <c r="O2790"/>
  <c r="O2791"/>
  <c r="O2792"/>
  <c r="O2793"/>
  <c r="O2794"/>
  <c r="O2795"/>
  <c r="O2796"/>
  <c r="O2797"/>
  <c r="O2798"/>
  <c r="O2799"/>
  <c r="O2800"/>
  <c r="O2801"/>
  <c r="O2802"/>
  <c r="O2803"/>
  <c r="O2804"/>
  <c r="O2805"/>
  <c r="O2806"/>
  <c r="O2807"/>
  <c r="O2808"/>
  <c r="O2809"/>
  <c r="O2810"/>
  <c r="O2811"/>
  <c r="O2812"/>
  <c r="O2813"/>
  <c r="O2814"/>
  <c r="O2815"/>
  <c r="O2816"/>
  <c r="O2817"/>
  <c r="O2818"/>
  <c r="O2819"/>
  <c r="O2820"/>
  <c r="O2821"/>
  <c r="O2822"/>
  <c r="O2823"/>
  <c r="O2824"/>
  <c r="O2825"/>
  <c r="O2826"/>
  <c r="O2827"/>
  <c r="O2828"/>
  <c r="O2829"/>
  <c r="O2830"/>
  <c r="O2831"/>
  <c r="O2832"/>
  <c r="O2833"/>
  <c r="O2834"/>
  <c r="O2835"/>
  <c r="O2836"/>
  <c r="O2837"/>
  <c r="O2838"/>
  <c r="O2839"/>
  <c r="O2840"/>
  <c r="O2841"/>
  <c r="O2842"/>
  <c r="O2843"/>
  <c r="O2844"/>
  <c r="O2845"/>
  <c r="O2846"/>
  <c r="O2847"/>
  <c r="O2848"/>
  <c r="O2849"/>
  <c r="O2850"/>
  <c r="O2851"/>
  <c r="O2852"/>
  <c r="O2853"/>
  <c r="O2854"/>
  <c r="O2855"/>
  <c r="O2856"/>
  <c r="O2857"/>
  <c r="O2858"/>
  <c r="O2859"/>
  <c r="O2860"/>
  <c r="O2861"/>
  <c r="O2862"/>
  <c r="O2863"/>
  <c r="O2864"/>
  <c r="O2865"/>
  <c r="O2866"/>
  <c r="O2867"/>
  <c r="O2868"/>
  <c r="O2869"/>
  <c r="O2870"/>
  <c r="O2871"/>
  <c r="O2872"/>
  <c r="O2873"/>
  <c r="O2874"/>
  <c r="O2875"/>
  <c r="O2876"/>
  <c r="O2877"/>
  <c r="O2878"/>
  <c r="O2879"/>
  <c r="O2880"/>
  <c r="O2881"/>
  <c r="O2882"/>
  <c r="O2883"/>
  <c r="O2884"/>
  <c r="O2885"/>
  <c r="O2886"/>
  <c r="O2887"/>
  <c r="O2888"/>
  <c r="O2889"/>
  <c r="O2890"/>
  <c r="O2891"/>
  <c r="O2892"/>
  <c r="O2893"/>
  <c r="O2894"/>
  <c r="O2895"/>
  <c r="O2896"/>
  <c r="O2897"/>
  <c r="O2898"/>
  <c r="O2899"/>
  <c r="O2900"/>
  <c r="O2901"/>
  <c r="O2902"/>
  <c r="O2903"/>
  <c r="O2904"/>
  <c r="O2905"/>
  <c r="O2906"/>
  <c r="O2907"/>
  <c r="O2908"/>
  <c r="O2909"/>
  <c r="O2910"/>
  <c r="O2911"/>
  <c r="O2912"/>
  <c r="O2913"/>
  <c r="O2914"/>
  <c r="O2915"/>
  <c r="O2916"/>
  <c r="O2917"/>
  <c r="O2918"/>
  <c r="O2919"/>
  <c r="O2920"/>
  <c r="O2921"/>
  <c r="O2922"/>
  <c r="O2923"/>
  <c r="O2924"/>
  <c r="O2925"/>
  <c r="O2926"/>
  <c r="O2927"/>
  <c r="O2928"/>
  <c r="O2929"/>
  <c r="O2930"/>
  <c r="O2931"/>
  <c r="O2932"/>
  <c r="O2933"/>
  <c r="O2934"/>
  <c r="O2935"/>
  <c r="O2936"/>
  <c r="O2937"/>
  <c r="O2938"/>
  <c r="O2939"/>
  <c r="O2940"/>
  <c r="O2941"/>
  <c r="O2942"/>
  <c r="O2943"/>
  <c r="O2944"/>
  <c r="O2945"/>
  <c r="O2946"/>
  <c r="O2947"/>
  <c r="O2948"/>
  <c r="O2949"/>
  <c r="O2950"/>
  <c r="O2951"/>
  <c r="O2952"/>
  <c r="O2953"/>
  <c r="O2954"/>
  <c r="O2955"/>
  <c r="O2956"/>
  <c r="O2957"/>
  <c r="O2958"/>
  <c r="O2959"/>
  <c r="O2960"/>
  <c r="O2961"/>
  <c r="O2962"/>
  <c r="O2963"/>
  <c r="O2964"/>
  <c r="O2965"/>
  <c r="O2966"/>
  <c r="O2967"/>
  <c r="O2968"/>
  <c r="O2969"/>
  <c r="O2970"/>
  <c r="O2971"/>
  <c r="O2972"/>
  <c r="O2973"/>
  <c r="O2974"/>
  <c r="O2975"/>
  <c r="O2976"/>
  <c r="O2977"/>
  <c r="O2978"/>
  <c r="O2979"/>
  <c r="O2980"/>
  <c r="O2981"/>
  <c r="O2982"/>
  <c r="O2983"/>
  <c r="O2984"/>
  <c r="O2985"/>
  <c r="O2986"/>
  <c r="O2987"/>
  <c r="O2988"/>
  <c r="O2989"/>
  <c r="O2990"/>
  <c r="O2991"/>
  <c r="O2992"/>
  <c r="O2993"/>
  <c r="O2994"/>
  <c r="O2995"/>
  <c r="O2996"/>
  <c r="O2997"/>
  <c r="O2998"/>
  <c r="O2999"/>
  <c r="O3000"/>
  <c r="O3001"/>
  <c r="O3002"/>
  <c r="O3003"/>
  <c r="O3004"/>
  <c r="O3005"/>
  <c r="O3006"/>
  <c r="O3007"/>
  <c r="O3008"/>
  <c r="O3009"/>
  <c r="O3010"/>
  <c r="O3011"/>
  <c r="O3012"/>
  <c r="O3013"/>
  <c r="O3014"/>
  <c r="O3015"/>
  <c r="O3016"/>
  <c r="O3017"/>
  <c r="O3018"/>
  <c r="O3019"/>
  <c r="O3020"/>
  <c r="O3021"/>
  <c r="O3022"/>
  <c r="O3023"/>
  <c r="O3024"/>
  <c r="O3025"/>
  <c r="O3026"/>
  <c r="O3027"/>
  <c r="O3028"/>
  <c r="O3029"/>
  <c r="O3030"/>
  <c r="O3031"/>
  <c r="O3032"/>
  <c r="O3033"/>
  <c r="O3034"/>
  <c r="O3035"/>
  <c r="O3036"/>
  <c r="O3037"/>
  <c r="O3038"/>
  <c r="O3039"/>
  <c r="O3040"/>
  <c r="O3041"/>
  <c r="O3042"/>
  <c r="O3043"/>
  <c r="O3044"/>
  <c r="O3045"/>
  <c r="O3046"/>
  <c r="O3047"/>
  <c r="O3048"/>
  <c r="O3049"/>
  <c r="O3050"/>
  <c r="O3051"/>
  <c r="O3052"/>
  <c r="O3053"/>
  <c r="O3054"/>
  <c r="O3055"/>
  <c r="O3056"/>
  <c r="O3057"/>
  <c r="O3058"/>
  <c r="O3059"/>
  <c r="O3060"/>
  <c r="O3061"/>
  <c r="O3062"/>
  <c r="O3063"/>
  <c r="O3064"/>
  <c r="O3065"/>
  <c r="O3066"/>
  <c r="O3067"/>
  <c r="O3068"/>
  <c r="O3069"/>
  <c r="O3070"/>
  <c r="O3071"/>
  <c r="O3072"/>
  <c r="O3073"/>
  <c r="O3074"/>
  <c r="O3075"/>
  <c r="O3076"/>
  <c r="O3077"/>
  <c r="O3078"/>
  <c r="O3079"/>
  <c r="O3080"/>
  <c r="O3081"/>
  <c r="O3082"/>
  <c r="O3083"/>
  <c r="O3084"/>
  <c r="O3085"/>
  <c r="O3086"/>
  <c r="O3087"/>
  <c r="O3088"/>
  <c r="O3089"/>
  <c r="O3090"/>
  <c r="O3091"/>
  <c r="O3092"/>
  <c r="O3093"/>
  <c r="O3094"/>
  <c r="O3095"/>
  <c r="O3096"/>
  <c r="O3097"/>
  <c r="O3098"/>
  <c r="O3099"/>
  <c r="O3100"/>
  <c r="O3101"/>
  <c r="O3102"/>
  <c r="O3103"/>
  <c r="O3104"/>
  <c r="O3105"/>
  <c r="O3106"/>
  <c r="O3107"/>
  <c r="O3108"/>
  <c r="O3109"/>
  <c r="O3110"/>
  <c r="O3111"/>
  <c r="O3112"/>
  <c r="O3113"/>
  <c r="O3114"/>
  <c r="O3115"/>
  <c r="O3116"/>
  <c r="O3117"/>
  <c r="O3118"/>
  <c r="O3119"/>
  <c r="O3120"/>
  <c r="O3121"/>
  <c r="O3122"/>
  <c r="O3123"/>
  <c r="O3124"/>
  <c r="O3125"/>
  <c r="O3126"/>
  <c r="O3127"/>
  <c r="O3128"/>
  <c r="O3129"/>
  <c r="O3130"/>
  <c r="O3131"/>
  <c r="O3132"/>
  <c r="O3133"/>
  <c r="O3134"/>
  <c r="O3135"/>
  <c r="O3136"/>
  <c r="O3137"/>
  <c r="O3138"/>
  <c r="O3139"/>
  <c r="O3140"/>
  <c r="O3141"/>
  <c r="O3142"/>
  <c r="O3143"/>
  <c r="O3144"/>
  <c r="O3145"/>
  <c r="O3146"/>
  <c r="O3147"/>
  <c r="O3148"/>
  <c r="O3149"/>
  <c r="O3150"/>
  <c r="O3151"/>
  <c r="O3152"/>
  <c r="O3153"/>
  <c r="O3154"/>
  <c r="O3155"/>
  <c r="O3156"/>
  <c r="O3157"/>
  <c r="O3158"/>
  <c r="O3159"/>
  <c r="O3160"/>
  <c r="O3161"/>
  <c r="O3162"/>
  <c r="O3163"/>
  <c r="O3164"/>
  <c r="O3165"/>
  <c r="O3166"/>
  <c r="O3167"/>
  <c r="O3168"/>
  <c r="O3169"/>
  <c r="O3170"/>
  <c r="O3171"/>
  <c r="O3172"/>
  <c r="O3173"/>
  <c r="O3174"/>
  <c r="O3175"/>
  <c r="O3176"/>
  <c r="O3177"/>
  <c r="O3178"/>
  <c r="O3179"/>
  <c r="O3180"/>
  <c r="O3181"/>
  <c r="O3182"/>
  <c r="O3183"/>
  <c r="O3184"/>
  <c r="O3185"/>
  <c r="O3186"/>
  <c r="O3187"/>
  <c r="O3188"/>
  <c r="O3189"/>
  <c r="O3190"/>
  <c r="O3191"/>
  <c r="O3192"/>
  <c r="O3193"/>
  <c r="O3194"/>
  <c r="O3195"/>
  <c r="O3196"/>
  <c r="O3197"/>
  <c r="O3198"/>
  <c r="O3199"/>
  <c r="O3200"/>
  <c r="O3201"/>
  <c r="O3202"/>
  <c r="O3203"/>
  <c r="O3204"/>
  <c r="O3205"/>
  <c r="O3206"/>
  <c r="O3207"/>
  <c r="O3208"/>
  <c r="O3209"/>
  <c r="O3210"/>
  <c r="O3211"/>
  <c r="O3212"/>
  <c r="O3213"/>
  <c r="O3214"/>
  <c r="O3215"/>
  <c r="O3216"/>
  <c r="O3217"/>
  <c r="O3218"/>
  <c r="O3219"/>
  <c r="O3220"/>
  <c r="O3221"/>
  <c r="O3222"/>
  <c r="O3223"/>
  <c r="O3224"/>
  <c r="O3225"/>
  <c r="O3226"/>
  <c r="O3227"/>
  <c r="O3228"/>
  <c r="O3229"/>
  <c r="O3230"/>
  <c r="O3231"/>
  <c r="O3232"/>
  <c r="O3233"/>
  <c r="O3234"/>
  <c r="O3235"/>
  <c r="O3236"/>
  <c r="O3237"/>
  <c r="O3238"/>
  <c r="O3239"/>
  <c r="O3240"/>
  <c r="O3241"/>
  <c r="O3242"/>
  <c r="O3243"/>
  <c r="O3244"/>
  <c r="O3245"/>
  <c r="O3246"/>
  <c r="O3247"/>
  <c r="O3248"/>
  <c r="O3249"/>
  <c r="O3250"/>
  <c r="O3251"/>
  <c r="O3252"/>
  <c r="O3253"/>
  <c r="O3254"/>
  <c r="O3255"/>
  <c r="O3256"/>
  <c r="O3257"/>
  <c r="O3258"/>
  <c r="O3259"/>
  <c r="O3260"/>
  <c r="O3261"/>
  <c r="O3262"/>
  <c r="O3263"/>
  <c r="O3264"/>
  <c r="O3265"/>
  <c r="O3266"/>
  <c r="O3267"/>
  <c r="O3268"/>
  <c r="O3269"/>
  <c r="O3270"/>
  <c r="O3271"/>
  <c r="O3272"/>
  <c r="O3273"/>
  <c r="O3274"/>
  <c r="O3275"/>
  <c r="O3276"/>
  <c r="O3277"/>
  <c r="O3278"/>
  <c r="O3279"/>
  <c r="O3280"/>
  <c r="O3281"/>
  <c r="O3282"/>
  <c r="O3283"/>
  <c r="O3284"/>
  <c r="O3285"/>
  <c r="O3286"/>
  <c r="O3287"/>
  <c r="O3288"/>
  <c r="O3289"/>
  <c r="O3290"/>
  <c r="O3291"/>
  <c r="O3292"/>
  <c r="O3293"/>
  <c r="O3294"/>
  <c r="O3295"/>
  <c r="O3296"/>
  <c r="O3297"/>
  <c r="O3298"/>
  <c r="O3299"/>
  <c r="O3300"/>
  <c r="O3301"/>
  <c r="O3302"/>
  <c r="O3303"/>
  <c r="O3304"/>
  <c r="O3305"/>
  <c r="O3306"/>
  <c r="O3307"/>
  <c r="O3308"/>
  <c r="O3309"/>
  <c r="O3310"/>
  <c r="O3311"/>
  <c r="O3312"/>
  <c r="O3313"/>
  <c r="O3314"/>
  <c r="O3315"/>
  <c r="O3316"/>
  <c r="O3317"/>
  <c r="O3318"/>
  <c r="O3319"/>
  <c r="O3320"/>
  <c r="O3321"/>
  <c r="O3322"/>
  <c r="O3323"/>
  <c r="O3324"/>
  <c r="O3325"/>
  <c r="O3326"/>
  <c r="O3327"/>
  <c r="O3328"/>
  <c r="O3329"/>
  <c r="O3330"/>
  <c r="O3331"/>
  <c r="O3332"/>
  <c r="O3333"/>
  <c r="O3334"/>
  <c r="O3335"/>
  <c r="O3336"/>
  <c r="O3337"/>
  <c r="O3338"/>
  <c r="O3339"/>
  <c r="O3340"/>
  <c r="O3341"/>
  <c r="O3342"/>
  <c r="O3343"/>
  <c r="O3344"/>
  <c r="O3345"/>
  <c r="O3346"/>
  <c r="O3347"/>
  <c r="O3348"/>
  <c r="O3349"/>
  <c r="O3350"/>
  <c r="O3351"/>
  <c r="O3352"/>
  <c r="O3353"/>
  <c r="O3354"/>
  <c r="O3355"/>
  <c r="O3356"/>
  <c r="O3357"/>
  <c r="O3358"/>
  <c r="O3359"/>
  <c r="O3360"/>
  <c r="O3361"/>
  <c r="O3362"/>
  <c r="O3363"/>
  <c r="O3364"/>
  <c r="O3365"/>
  <c r="O3366"/>
  <c r="O3367"/>
  <c r="O3368"/>
  <c r="O3369"/>
  <c r="O3370"/>
  <c r="O3371"/>
  <c r="O3372"/>
  <c r="O3373"/>
  <c r="O3374"/>
  <c r="O3375"/>
  <c r="O3376"/>
  <c r="O3377"/>
  <c r="O3378"/>
  <c r="O3379"/>
  <c r="O3380"/>
  <c r="O3381"/>
  <c r="O3382"/>
  <c r="O3383"/>
  <c r="O3384"/>
  <c r="O3385"/>
  <c r="O3386"/>
  <c r="O3387"/>
  <c r="O3388"/>
  <c r="O3389"/>
  <c r="O3390"/>
  <c r="O3391"/>
  <c r="O3392"/>
  <c r="O3393"/>
  <c r="O3394"/>
  <c r="O3395"/>
  <c r="O3396"/>
  <c r="O3397"/>
  <c r="O3398"/>
  <c r="O3399"/>
  <c r="O3400"/>
  <c r="O3401"/>
  <c r="O3402"/>
  <c r="O3403"/>
  <c r="O3404"/>
  <c r="O3405"/>
  <c r="O3406"/>
  <c r="O3407"/>
  <c r="O3408"/>
  <c r="O3409"/>
  <c r="O3410"/>
  <c r="O3411"/>
  <c r="O3412"/>
  <c r="O3413"/>
  <c r="O3414"/>
  <c r="O3415"/>
  <c r="O3416"/>
  <c r="O3417"/>
  <c r="O3418"/>
  <c r="O3419"/>
  <c r="O3420"/>
  <c r="O3421"/>
  <c r="O3422"/>
  <c r="O3423"/>
  <c r="O3424"/>
  <c r="O3425"/>
  <c r="O3426"/>
  <c r="O3427"/>
  <c r="O3428"/>
  <c r="O3429"/>
  <c r="O3430"/>
  <c r="O3431"/>
  <c r="O3432"/>
  <c r="O3433"/>
  <c r="O3434"/>
  <c r="O3435"/>
  <c r="O3436"/>
  <c r="O3437"/>
  <c r="O3438"/>
  <c r="O3439"/>
  <c r="O3440"/>
  <c r="O3441"/>
  <c r="O3442"/>
  <c r="O3443"/>
  <c r="O3444"/>
  <c r="O3445"/>
  <c r="O3446"/>
  <c r="O3447"/>
  <c r="O3448"/>
  <c r="O3449"/>
  <c r="O3450"/>
  <c r="O3451"/>
  <c r="O3452"/>
  <c r="O3453"/>
  <c r="O3454"/>
  <c r="O3455"/>
  <c r="O3456"/>
  <c r="O3457"/>
  <c r="O3458"/>
  <c r="O3459"/>
  <c r="O3460"/>
  <c r="O3461"/>
  <c r="O3462"/>
  <c r="O3463"/>
  <c r="O3464"/>
  <c r="O3465"/>
  <c r="O3466"/>
  <c r="O3467"/>
  <c r="O3468"/>
  <c r="O3469"/>
  <c r="O3470"/>
  <c r="O3471"/>
  <c r="O3472"/>
  <c r="O3473"/>
  <c r="O3474"/>
  <c r="O3475"/>
  <c r="O3476"/>
  <c r="O3477"/>
  <c r="O3478"/>
  <c r="O3479"/>
  <c r="O3480"/>
  <c r="O3481"/>
  <c r="O3482"/>
  <c r="O3483"/>
  <c r="O3484"/>
  <c r="O3485"/>
  <c r="O3486"/>
  <c r="O3487"/>
  <c r="O3488"/>
  <c r="O3489"/>
  <c r="O3490"/>
  <c r="O3491"/>
  <c r="O3492"/>
  <c r="O3493"/>
  <c r="O3494"/>
  <c r="O3495"/>
  <c r="O3496"/>
  <c r="O3497"/>
  <c r="O3498"/>
  <c r="O3499"/>
  <c r="O3500"/>
  <c r="O3501"/>
  <c r="O3502"/>
  <c r="O3503"/>
  <c r="O3504"/>
  <c r="O3505"/>
  <c r="O3506"/>
  <c r="O3507"/>
  <c r="O3508"/>
  <c r="O3509"/>
  <c r="O3510"/>
  <c r="O3511"/>
  <c r="O3512"/>
  <c r="O3513"/>
  <c r="O3514"/>
  <c r="O3515"/>
  <c r="O3516"/>
  <c r="O3517"/>
  <c r="O3518"/>
  <c r="O3519"/>
  <c r="O3520"/>
  <c r="O3521"/>
  <c r="O3522"/>
  <c r="O3523"/>
  <c r="O3524"/>
  <c r="O3525"/>
  <c r="O3526"/>
  <c r="O3527"/>
  <c r="O3528"/>
  <c r="O3529"/>
  <c r="O3530"/>
  <c r="O3531"/>
  <c r="O3532"/>
  <c r="O3533"/>
  <c r="O3534"/>
  <c r="O3535"/>
  <c r="O3536"/>
  <c r="O3537"/>
  <c r="O3538"/>
  <c r="O3539"/>
  <c r="O3540"/>
  <c r="O3541"/>
  <c r="O3542"/>
  <c r="O3543"/>
  <c r="O3544"/>
  <c r="O3545"/>
  <c r="O3546"/>
  <c r="O3547"/>
  <c r="O3548"/>
  <c r="O3549"/>
  <c r="O3550"/>
  <c r="O3551"/>
  <c r="O3552"/>
  <c r="O3553"/>
  <c r="O3554"/>
  <c r="O3555"/>
  <c r="O3556"/>
  <c r="O3557"/>
  <c r="O3558"/>
  <c r="O3559"/>
  <c r="O3560"/>
  <c r="O3561"/>
  <c r="O3562"/>
  <c r="O3563"/>
  <c r="O3564"/>
  <c r="O3565"/>
  <c r="O3566"/>
  <c r="O3567"/>
  <c r="O3568"/>
  <c r="O3569"/>
  <c r="O3570"/>
  <c r="O3571"/>
  <c r="O3572"/>
  <c r="O3573"/>
  <c r="O3574"/>
  <c r="O3575"/>
  <c r="O3576"/>
  <c r="O3577"/>
  <c r="O3578"/>
  <c r="O3579"/>
  <c r="O3580"/>
  <c r="O3581"/>
  <c r="O3582"/>
  <c r="O3583"/>
  <c r="O3584"/>
  <c r="O3585"/>
  <c r="O3586"/>
  <c r="O3587"/>
  <c r="O3588"/>
  <c r="O3589"/>
  <c r="O3590"/>
  <c r="O3591"/>
  <c r="O3592"/>
  <c r="O3593"/>
  <c r="O3594"/>
  <c r="O3595"/>
  <c r="O3596"/>
  <c r="O3597"/>
  <c r="O3598"/>
  <c r="O3599"/>
  <c r="O3600"/>
  <c r="O3601"/>
  <c r="O3602"/>
  <c r="O3603"/>
  <c r="O3604"/>
  <c r="O3605"/>
  <c r="O3606"/>
  <c r="O3607"/>
  <c r="O3608"/>
  <c r="O3609"/>
  <c r="O3610"/>
  <c r="O3611"/>
  <c r="O3612"/>
  <c r="O3613"/>
  <c r="O3614"/>
  <c r="O3615"/>
  <c r="O3616"/>
  <c r="O3617"/>
  <c r="O3618"/>
  <c r="O3619"/>
  <c r="O3620"/>
  <c r="O3621"/>
  <c r="O3622"/>
  <c r="O3623"/>
  <c r="O3624"/>
  <c r="O3625"/>
  <c r="O3626"/>
  <c r="O3627"/>
  <c r="O3628"/>
  <c r="O3629"/>
  <c r="O3630"/>
  <c r="O3631"/>
  <c r="O3632"/>
  <c r="O3633"/>
  <c r="O3634"/>
  <c r="O3635"/>
  <c r="O3636"/>
  <c r="O3637"/>
  <c r="O3638"/>
  <c r="O3639"/>
  <c r="O3640"/>
  <c r="O3641"/>
  <c r="O3642"/>
  <c r="O3643"/>
  <c r="O3644"/>
  <c r="O3645"/>
  <c r="O3646"/>
  <c r="O3647"/>
  <c r="O3648"/>
  <c r="O3649"/>
  <c r="O3650"/>
  <c r="O3651"/>
  <c r="O3652"/>
  <c r="O3653"/>
  <c r="O3654"/>
  <c r="O3655"/>
  <c r="O3656"/>
  <c r="O3657"/>
  <c r="O3658"/>
  <c r="O3659"/>
  <c r="O3660"/>
  <c r="O3661"/>
  <c r="O3662"/>
  <c r="O3663"/>
  <c r="O3664"/>
  <c r="O3665"/>
  <c r="O3666"/>
  <c r="O3667"/>
  <c r="O3668"/>
  <c r="O3669"/>
  <c r="O3670"/>
  <c r="O3671"/>
  <c r="O3672"/>
  <c r="O3673"/>
  <c r="O3674"/>
  <c r="O3675"/>
  <c r="O3676"/>
  <c r="O3677"/>
  <c r="O3678"/>
  <c r="O3679"/>
  <c r="O3680"/>
  <c r="O3681"/>
  <c r="O3682"/>
  <c r="O3683"/>
  <c r="O3684"/>
  <c r="O3685"/>
  <c r="O3686"/>
  <c r="O3687"/>
  <c r="O3688"/>
  <c r="O3689"/>
  <c r="O3690"/>
  <c r="O3691"/>
  <c r="O3692"/>
  <c r="O3693"/>
  <c r="O3694"/>
  <c r="O3695"/>
  <c r="O3696"/>
  <c r="O3697"/>
  <c r="O3698"/>
  <c r="O3699"/>
  <c r="O3700"/>
  <c r="O3701"/>
  <c r="O3702"/>
  <c r="O3703"/>
  <c r="O3704"/>
  <c r="O3705"/>
  <c r="O3706"/>
  <c r="O3707"/>
  <c r="O3708"/>
  <c r="O3709"/>
  <c r="O3710"/>
  <c r="O3711"/>
  <c r="O3712"/>
  <c r="O3713"/>
  <c r="O3714"/>
  <c r="O3715"/>
  <c r="O3716"/>
  <c r="O3717"/>
  <c r="O3718"/>
  <c r="O3719"/>
  <c r="O3720"/>
  <c r="O3721"/>
  <c r="O3722"/>
  <c r="O3723"/>
  <c r="O3724"/>
  <c r="O3725"/>
  <c r="O3726"/>
  <c r="O3727"/>
  <c r="O3728"/>
  <c r="O3729"/>
  <c r="O3730"/>
  <c r="O3731"/>
  <c r="O3732"/>
  <c r="O3733"/>
  <c r="O3734"/>
  <c r="O3735"/>
  <c r="O3736"/>
  <c r="O3737"/>
  <c r="O3738"/>
  <c r="O3739"/>
  <c r="O3740"/>
  <c r="O3741"/>
  <c r="O3742"/>
  <c r="O3743"/>
  <c r="O3744"/>
  <c r="O3745"/>
  <c r="O3746"/>
  <c r="O3747"/>
  <c r="O3748"/>
  <c r="O3749"/>
  <c r="O3750"/>
  <c r="O3751"/>
  <c r="O3752"/>
  <c r="O3753"/>
  <c r="O3754"/>
  <c r="O3755"/>
  <c r="O3756"/>
  <c r="O3757"/>
  <c r="O3758"/>
  <c r="O3759"/>
  <c r="O3760"/>
  <c r="O3761"/>
  <c r="O3762"/>
  <c r="O3763"/>
  <c r="O3764"/>
  <c r="O3765"/>
  <c r="O3766"/>
  <c r="O3767"/>
  <c r="O3768"/>
  <c r="O3769"/>
  <c r="O3770"/>
  <c r="O3771"/>
  <c r="O3772"/>
  <c r="O3773"/>
  <c r="O3774"/>
  <c r="O3775"/>
  <c r="O3776"/>
  <c r="O3777"/>
  <c r="O3778"/>
  <c r="O3779"/>
  <c r="O3780"/>
  <c r="O3781"/>
  <c r="O3782"/>
  <c r="O3783"/>
  <c r="O3784"/>
  <c r="O3785"/>
  <c r="O3786"/>
  <c r="O3787"/>
  <c r="O3788"/>
  <c r="O3789"/>
  <c r="O3790"/>
  <c r="O3791"/>
  <c r="O3792"/>
  <c r="O3793"/>
  <c r="O3794"/>
  <c r="O3795"/>
  <c r="O3796"/>
  <c r="O3797"/>
  <c r="O3798"/>
  <c r="O3799"/>
  <c r="O3800"/>
  <c r="O3801"/>
  <c r="O3802"/>
  <c r="O3803"/>
  <c r="O3804"/>
  <c r="O3805"/>
  <c r="O3806"/>
  <c r="O3807"/>
  <c r="O3808"/>
  <c r="O3809"/>
  <c r="O3810"/>
  <c r="O3811"/>
  <c r="O3812"/>
  <c r="O3813"/>
  <c r="O3814"/>
  <c r="O3815"/>
  <c r="O3816"/>
  <c r="O3817"/>
  <c r="O3818"/>
  <c r="O3819"/>
  <c r="O3820"/>
  <c r="O3821"/>
  <c r="O3822"/>
  <c r="O3823"/>
  <c r="O3824"/>
  <c r="O3825"/>
  <c r="O3826"/>
  <c r="O3827"/>
  <c r="O3828"/>
  <c r="O3829"/>
  <c r="O3830"/>
  <c r="O3831"/>
  <c r="O3832"/>
  <c r="O3833"/>
  <c r="O3834"/>
  <c r="O3835"/>
  <c r="O3836"/>
  <c r="O3837"/>
  <c r="O3838"/>
  <c r="O3839"/>
  <c r="O3840"/>
  <c r="O3841"/>
  <c r="O3842"/>
  <c r="O3843"/>
  <c r="O3844"/>
  <c r="O3845"/>
  <c r="O3846"/>
  <c r="O3847"/>
  <c r="O3848"/>
  <c r="O3849"/>
  <c r="O3850"/>
  <c r="O3851"/>
  <c r="O3852"/>
  <c r="O3853"/>
  <c r="O3854"/>
  <c r="O3855"/>
  <c r="O3856"/>
  <c r="O3857"/>
  <c r="O3858"/>
  <c r="O3859"/>
  <c r="O3860"/>
  <c r="O3861"/>
  <c r="O3862"/>
  <c r="O3863"/>
  <c r="O3864"/>
  <c r="O3865"/>
  <c r="O3866"/>
  <c r="O3867"/>
  <c r="O3868"/>
  <c r="O3869"/>
  <c r="O3870"/>
  <c r="O3871"/>
  <c r="O3872"/>
  <c r="O3873"/>
  <c r="O3874"/>
  <c r="O3875"/>
  <c r="O3876"/>
  <c r="O3877"/>
  <c r="O3878"/>
  <c r="O3879"/>
  <c r="O3880"/>
  <c r="O3881"/>
  <c r="O3882"/>
  <c r="O3883"/>
  <c r="O3884"/>
  <c r="O3885"/>
  <c r="O3886"/>
  <c r="O3887"/>
  <c r="O3888"/>
  <c r="O3889"/>
  <c r="O3890"/>
  <c r="O3891"/>
  <c r="O3892"/>
  <c r="O3893"/>
  <c r="O3894"/>
  <c r="O3895"/>
  <c r="O3896"/>
  <c r="O3897"/>
  <c r="O3898"/>
  <c r="O3899"/>
  <c r="O3900"/>
  <c r="O3901"/>
  <c r="O3902"/>
  <c r="O3903"/>
  <c r="O3904"/>
  <c r="O3905"/>
  <c r="O3906"/>
  <c r="O3907"/>
  <c r="O3908"/>
  <c r="O3909"/>
  <c r="O3910"/>
  <c r="O3911"/>
  <c r="O3912"/>
  <c r="O3913"/>
  <c r="O3914"/>
  <c r="O3915"/>
  <c r="O3916"/>
  <c r="O3917"/>
  <c r="O3918"/>
  <c r="O3919"/>
  <c r="O3920"/>
  <c r="O3921"/>
  <c r="O3922"/>
  <c r="O3923"/>
  <c r="O3924"/>
  <c r="O3925"/>
  <c r="O3926"/>
  <c r="O3927"/>
  <c r="O3928"/>
  <c r="O3929"/>
  <c r="O3930"/>
  <c r="O3931"/>
  <c r="O3932"/>
  <c r="O3933"/>
  <c r="O3934"/>
  <c r="O3935"/>
  <c r="O3936"/>
  <c r="O3937"/>
  <c r="O3938"/>
  <c r="O3939"/>
  <c r="O3940"/>
  <c r="O3941"/>
  <c r="O3942"/>
  <c r="O3943"/>
  <c r="O3944"/>
  <c r="O3945"/>
  <c r="O3946"/>
  <c r="O3947"/>
  <c r="O3948"/>
  <c r="O3949"/>
  <c r="O3950"/>
  <c r="O3951"/>
  <c r="O3952"/>
  <c r="O3953"/>
  <c r="O3954"/>
  <c r="O3955"/>
  <c r="O3956"/>
  <c r="O3957"/>
  <c r="O3958"/>
  <c r="O3959"/>
  <c r="O3960"/>
  <c r="O3961"/>
  <c r="O3962"/>
  <c r="O3963"/>
  <c r="O3964"/>
  <c r="O3965"/>
  <c r="O3966"/>
  <c r="O3967"/>
  <c r="O3968"/>
  <c r="O3969"/>
  <c r="O3970"/>
  <c r="O3971"/>
  <c r="O3972"/>
  <c r="O3973"/>
  <c r="O3974"/>
  <c r="O3975"/>
  <c r="O3976"/>
  <c r="O3977"/>
  <c r="O3978"/>
  <c r="O3979"/>
  <c r="O3980"/>
  <c r="O3981"/>
  <c r="O3982"/>
  <c r="O3983"/>
  <c r="O3984"/>
  <c r="O3985"/>
  <c r="O3986"/>
  <c r="O3987"/>
  <c r="O3988"/>
  <c r="O3989"/>
  <c r="O3990"/>
  <c r="O3991"/>
  <c r="O3992"/>
  <c r="O3993"/>
  <c r="O3994"/>
  <c r="O3995"/>
  <c r="O3996"/>
  <c r="O3997"/>
  <c r="O3998"/>
  <c r="O3999"/>
  <c r="O4000"/>
  <c r="O4001"/>
  <c r="O4002"/>
  <c r="O4003"/>
  <c r="O4004"/>
  <c r="O4005"/>
  <c r="O4006"/>
  <c r="O4007"/>
  <c r="O4008"/>
  <c r="O4009"/>
  <c r="O4010"/>
  <c r="O4011"/>
  <c r="O4012"/>
  <c r="O4013"/>
  <c r="O4014"/>
  <c r="O4015"/>
  <c r="O4016"/>
  <c r="O4017"/>
  <c r="O4018"/>
  <c r="O4019"/>
  <c r="O4020"/>
  <c r="O4021"/>
  <c r="O4022"/>
  <c r="O4023"/>
  <c r="O4024"/>
  <c r="O4025"/>
  <c r="O4026"/>
  <c r="O4027"/>
  <c r="O4028"/>
  <c r="O4029"/>
  <c r="O4030"/>
  <c r="O4031"/>
  <c r="O4032"/>
  <c r="O4033"/>
  <c r="O4034"/>
  <c r="O4035"/>
  <c r="O4036"/>
  <c r="O4037"/>
  <c r="O4038"/>
  <c r="O4039"/>
  <c r="O4040"/>
  <c r="O4041"/>
  <c r="O4042"/>
  <c r="O4043"/>
  <c r="O4044"/>
  <c r="O4045"/>
  <c r="O4046"/>
  <c r="O4047"/>
  <c r="O4048"/>
  <c r="O4049"/>
  <c r="O4050"/>
  <c r="O4051"/>
  <c r="O4052"/>
  <c r="O4053"/>
  <c r="O4054"/>
  <c r="O4055"/>
  <c r="O4056"/>
  <c r="O4057"/>
  <c r="O4058"/>
  <c r="O4059"/>
  <c r="O4060"/>
  <c r="O4061"/>
  <c r="O4062"/>
  <c r="O4063"/>
  <c r="O4064"/>
  <c r="O4065"/>
  <c r="O4066"/>
  <c r="O4067"/>
  <c r="O4068"/>
  <c r="O4069"/>
  <c r="O4070"/>
  <c r="O4071"/>
  <c r="O4072"/>
  <c r="O4073"/>
  <c r="O4074"/>
  <c r="O4075"/>
  <c r="O4076"/>
  <c r="O4077"/>
  <c r="O4078"/>
  <c r="O4079"/>
  <c r="O4080"/>
  <c r="O4081"/>
  <c r="O4082"/>
  <c r="O4083"/>
  <c r="O4084"/>
  <c r="O4085"/>
  <c r="O4086"/>
  <c r="O4087"/>
  <c r="O4088"/>
  <c r="O4089"/>
  <c r="O4090"/>
  <c r="O4091"/>
  <c r="O4092"/>
  <c r="O4093"/>
  <c r="O4094"/>
  <c r="O4095"/>
  <c r="O4096"/>
  <c r="O4097"/>
  <c r="O4098"/>
  <c r="O4099"/>
  <c r="O4100"/>
  <c r="O4101"/>
  <c r="O4102"/>
  <c r="O4103"/>
  <c r="O4104"/>
  <c r="O4105"/>
  <c r="O4106"/>
  <c r="O4107"/>
  <c r="O4108"/>
  <c r="O4109"/>
  <c r="O4110"/>
  <c r="O4111"/>
  <c r="O4112"/>
  <c r="O4113"/>
  <c r="O4114"/>
  <c r="O4115"/>
  <c r="O4116"/>
  <c r="O4117"/>
  <c r="O4118"/>
  <c r="O4119"/>
  <c r="O4120"/>
  <c r="O4121"/>
  <c r="O4122"/>
  <c r="O4123"/>
  <c r="O4124"/>
  <c r="O4125"/>
  <c r="O4126"/>
  <c r="O4127"/>
  <c r="O4128"/>
  <c r="O4129"/>
  <c r="O4130"/>
  <c r="O4131"/>
  <c r="O4132"/>
  <c r="O4133"/>
  <c r="O4134"/>
  <c r="O4135"/>
  <c r="O4136"/>
  <c r="O4137"/>
  <c r="O4138"/>
  <c r="O4139"/>
  <c r="O4140"/>
  <c r="O4141"/>
  <c r="O4142"/>
  <c r="O4143"/>
  <c r="O4144"/>
  <c r="O4145"/>
  <c r="O4146"/>
  <c r="O4147"/>
  <c r="O4148"/>
  <c r="O4149"/>
  <c r="O4150"/>
  <c r="O4151"/>
  <c r="O4152"/>
  <c r="O4153"/>
  <c r="O4154"/>
  <c r="O4155"/>
  <c r="O4156"/>
  <c r="O4157"/>
  <c r="O4158"/>
  <c r="O4159"/>
  <c r="O4160"/>
  <c r="O4161"/>
  <c r="O4162"/>
  <c r="O4163"/>
  <c r="O4164"/>
  <c r="O4165"/>
  <c r="O4166"/>
  <c r="O4167"/>
  <c r="O4168"/>
  <c r="O4169"/>
  <c r="O4170"/>
  <c r="O4171"/>
  <c r="O4172"/>
  <c r="O4173"/>
  <c r="O4174"/>
  <c r="O4175"/>
  <c r="O4176"/>
  <c r="O4177"/>
  <c r="O4178"/>
  <c r="O4179"/>
  <c r="O4180"/>
  <c r="O4181"/>
  <c r="O4182"/>
  <c r="O4183"/>
  <c r="O4184"/>
  <c r="O4185"/>
  <c r="O4186"/>
  <c r="O4187"/>
  <c r="O4188"/>
  <c r="O4189"/>
  <c r="O4190"/>
  <c r="O4191"/>
  <c r="O4192"/>
  <c r="O4193"/>
  <c r="O4194"/>
  <c r="O4195"/>
  <c r="O4196"/>
  <c r="O4197"/>
  <c r="O4198"/>
  <c r="O4199"/>
  <c r="O4200"/>
  <c r="O4201"/>
  <c r="O4202"/>
  <c r="O4203"/>
  <c r="O4204"/>
  <c r="O4205"/>
  <c r="O4206"/>
  <c r="O4207"/>
  <c r="O4208"/>
  <c r="O4209"/>
  <c r="O4210"/>
  <c r="O4211"/>
  <c r="O4212"/>
  <c r="O4213"/>
  <c r="O4214"/>
  <c r="O4215"/>
  <c r="O4216"/>
  <c r="O4217"/>
  <c r="O4218"/>
  <c r="O4219"/>
  <c r="O4220"/>
  <c r="O4221"/>
  <c r="O4222"/>
  <c r="O4223"/>
  <c r="O4224"/>
  <c r="O4225"/>
  <c r="O4226"/>
  <c r="O4227"/>
  <c r="O4228"/>
  <c r="O4229"/>
  <c r="O4230"/>
  <c r="O4231"/>
  <c r="O4232"/>
  <c r="O4233"/>
  <c r="O4234"/>
  <c r="O4235"/>
  <c r="O4236"/>
  <c r="O4237"/>
  <c r="O4238"/>
  <c r="O4239"/>
  <c r="O4240"/>
  <c r="O4241"/>
  <c r="O4242"/>
  <c r="O4243"/>
  <c r="O4244"/>
  <c r="O4245"/>
  <c r="O4246"/>
  <c r="O4247"/>
  <c r="O4248"/>
  <c r="O4249"/>
  <c r="O4250"/>
  <c r="O4251"/>
  <c r="O4252"/>
  <c r="O4253"/>
  <c r="O4254"/>
  <c r="O4255"/>
  <c r="O4256"/>
  <c r="O4257"/>
  <c r="O4258"/>
  <c r="O4259"/>
  <c r="O4260"/>
  <c r="O4261"/>
  <c r="O4262"/>
  <c r="O4263"/>
  <c r="O4264"/>
  <c r="O4265"/>
  <c r="O4266"/>
  <c r="O4267"/>
  <c r="O4268"/>
  <c r="O4269"/>
  <c r="O4270"/>
  <c r="O4271"/>
  <c r="O4272"/>
  <c r="O4273"/>
  <c r="O4274"/>
  <c r="O4275"/>
  <c r="O4276"/>
  <c r="O4277"/>
  <c r="O4278"/>
  <c r="O4279"/>
  <c r="O4280"/>
  <c r="O4281"/>
  <c r="O4282"/>
  <c r="O4283"/>
  <c r="O4284"/>
  <c r="O4285"/>
  <c r="O4286"/>
  <c r="O4287"/>
  <c r="O4288"/>
  <c r="O4289"/>
  <c r="O4290"/>
  <c r="O4291"/>
  <c r="O4292"/>
  <c r="O4293"/>
  <c r="O4294"/>
  <c r="O4295"/>
  <c r="O4296"/>
  <c r="O4297"/>
  <c r="O4298"/>
  <c r="O4299"/>
  <c r="O4300"/>
  <c r="O4301"/>
  <c r="O4302"/>
  <c r="O4303"/>
  <c r="O4304"/>
  <c r="O4305"/>
  <c r="O4306"/>
  <c r="O4307"/>
  <c r="O4308"/>
  <c r="O4309"/>
  <c r="O4310"/>
  <c r="O4311"/>
  <c r="O4312"/>
  <c r="O4313"/>
  <c r="O4314"/>
  <c r="O4315"/>
  <c r="O4316"/>
  <c r="O4317"/>
  <c r="O4318"/>
  <c r="O4319"/>
  <c r="O4320"/>
  <c r="O4321"/>
  <c r="O4322"/>
  <c r="O4323"/>
  <c r="O4324"/>
  <c r="O4325"/>
  <c r="O4326"/>
  <c r="O4327"/>
  <c r="O4328"/>
  <c r="O4329"/>
  <c r="O4330"/>
  <c r="O4331"/>
  <c r="O4332"/>
  <c r="O4333"/>
  <c r="O4334"/>
  <c r="O4335"/>
  <c r="O4336"/>
  <c r="O4337"/>
  <c r="O4338"/>
  <c r="O4339"/>
  <c r="O4340"/>
  <c r="O4341"/>
  <c r="O4342"/>
  <c r="O4343"/>
  <c r="O4344"/>
  <c r="O4345"/>
  <c r="O4346"/>
  <c r="O4347"/>
  <c r="O4348"/>
  <c r="O4349"/>
  <c r="O4350"/>
  <c r="O4351"/>
  <c r="O4352"/>
  <c r="O4353"/>
  <c r="O4354"/>
  <c r="O4355"/>
  <c r="O4356"/>
  <c r="O4357"/>
  <c r="O4358"/>
  <c r="O4359"/>
  <c r="O4360"/>
  <c r="O4361"/>
  <c r="O4362"/>
  <c r="O4363"/>
  <c r="O4364"/>
  <c r="O4365"/>
  <c r="O4366"/>
  <c r="O4367"/>
  <c r="O4368"/>
  <c r="O4369"/>
  <c r="O4370"/>
  <c r="O4371"/>
  <c r="O4372"/>
  <c r="O4373"/>
  <c r="O4374"/>
  <c r="O4375"/>
  <c r="O4376"/>
  <c r="O4377"/>
  <c r="O4378"/>
  <c r="O4379"/>
  <c r="O4380"/>
  <c r="O4381"/>
  <c r="O4382"/>
  <c r="O4383"/>
  <c r="O4384"/>
  <c r="O4385"/>
  <c r="O4386"/>
  <c r="O4387"/>
  <c r="O4388"/>
  <c r="O4389"/>
  <c r="O4390"/>
  <c r="O4391"/>
  <c r="O4392"/>
  <c r="O4393"/>
  <c r="O4394"/>
  <c r="O4395"/>
  <c r="O4396"/>
  <c r="O4397"/>
  <c r="O4398"/>
  <c r="O4399"/>
  <c r="O4400"/>
  <c r="O4401"/>
  <c r="O4402"/>
  <c r="O4403"/>
  <c r="O4404"/>
  <c r="O4405"/>
  <c r="O4406"/>
  <c r="O4407"/>
  <c r="O4408"/>
  <c r="O4409"/>
  <c r="O4410"/>
  <c r="O4411"/>
  <c r="O4412"/>
  <c r="O4413"/>
  <c r="O4414"/>
  <c r="O4415"/>
  <c r="O4416"/>
  <c r="O4417"/>
  <c r="O4418"/>
  <c r="O4419"/>
  <c r="O4420"/>
  <c r="O4421"/>
  <c r="O4422"/>
  <c r="O4423"/>
  <c r="O4424"/>
  <c r="O4425"/>
  <c r="O4426"/>
  <c r="O4427"/>
  <c r="O4428"/>
  <c r="O4429"/>
  <c r="O4430"/>
  <c r="O4431"/>
  <c r="O4432"/>
  <c r="O4433"/>
  <c r="O4434"/>
  <c r="O4435"/>
  <c r="O4436"/>
  <c r="O4437"/>
  <c r="O4438"/>
  <c r="O4439"/>
  <c r="O4440"/>
  <c r="O4441"/>
  <c r="O4442"/>
  <c r="O4443"/>
  <c r="O4444"/>
  <c r="O4445"/>
  <c r="O4446"/>
  <c r="O4447"/>
  <c r="O4448"/>
  <c r="O4449"/>
  <c r="O4450"/>
  <c r="O4451"/>
  <c r="O4452"/>
  <c r="O4453"/>
  <c r="O4454"/>
  <c r="O4455"/>
  <c r="O4456"/>
  <c r="O4457"/>
  <c r="O4458"/>
  <c r="O4459"/>
  <c r="O4460"/>
  <c r="O4461"/>
  <c r="O4462"/>
  <c r="O4463"/>
  <c r="O4464"/>
  <c r="O4465"/>
  <c r="O4466"/>
  <c r="O4467"/>
  <c r="O4468"/>
  <c r="O4469"/>
  <c r="O4470"/>
  <c r="O4471"/>
  <c r="O4472"/>
  <c r="O4473"/>
  <c r="O4474"/>
  <c r="O4475"/>
  <c r="O4476"/>
  <c r="O4477"/>
  <c r="O4478"/>
  <c r="O4479"/>
  <c r="O4480"/>
  <c r="O4481"/>
  <c r="O4482"/>
  <c r="O4483"/>
  <c r="O4484"/>
  <c r="O4485"/>
  <c r="O4486"/>
  <c r="O4487"/>
  <c r="O4488"/>
  <c r="O4489"/>
  <c r="O4490"/>
  <c r="O4491"/>
  <c r="O4492"/>
  <c r="O4493"/>
  <c r="O4494"/>
  <c r="O4495"/>
  <c r="O4496"/>
  <c r="O4497"/>
  <c r="O4498"/>
  <c r="O4499"/>
  <c r="O4500"/>
  <c r="O4501"/>
  <c r="O4502"/>
  <c r="O4503"/>
  <c r="O4504"/>
  <c r="O4505"/>
  <c r="O4506"/>
  <c r="O4507"/>
  <c r="O4508"/>
  <c r="O4509"/>
  <c r="O4510"/>
  <c r="O4511"/>
  <c r="O4512"/>
  <c r="O4513"/>
  <c r="O4514"/>
  <c r="O4515"/>
  <c r="O4516"/>
  <c r="O4517"/>
  <c r="O4518"/>
  <c r="O4519"/>
  <c r="O4520"/>
  <c r="O4521"/>
  <c r="O4522"/>
  <c r="O4523"/>
  <c r="O4524"/>
  <c r="O4525"/>
  <c r="O4526"/>
  <c r="O4527"/>
  <c r="O4528"/>
  <c r="O4529"/>
  <c r="O4530"/>
  <c r="O4531"/>
  <c r="O4532"/>
  <c r="O4533"/>
  <c r="O4534"/>
  <c r="O4535"/>
  <c r="O4536"/>
  <c r="O4537"/>
  <c r="O4538"/>
  <c r="O4539"/>
  <c r="O4540"/>
  <c r="O4541"/>
  <c r="O4542"/>
  <c r="O4543"/>
  <c r="O4544"/>
  <c r="O4545"/>
  <c r="O4546"/>
  <c r="O4547"/>
  <c r="O4548"/>
  <c r="O4549"/>
  <c r="O4550"/>
  <c r="O4551"/>
  <c r="O4552"/>
  <c r="O4553"/>
  <c r="O4554"/>
  <c r="O4555"/>
  <c r="O4556"/>
  <c r="O4557"/>
  <c r="O4558"/>
  <c r="O4559"/>
  <c r="O4560"/>
  <c r="O4561"/>
  <c r="O4562"/>
  <c r="O4563"/>
  <c r="O4564"/>
  <c r="O4565"/>
  <c r="O4566"/>
  <c r="O4567"/>
  <c r="O4568"/>
  <c r="O4569"/>
  <c r="O4570"/>
  <c r="O4571"/>
  <c r="O4572"/>
  <c r="O4573"/>
  <c r="O4574"/>
  <c r="O4575"/>
  <c r="O4576"/>
  <c r="O4577"/>
  <c r="O4578"/>
  <c r="O4579"/>
  <c r="O4580"/>
  <c r="O4581"/>
  <c r="O4582"/>
  <c r="O4583"/>
  <c r="O4584"/>
  <c r="O4585"/>
  <c r="O4586"/>
  <c r="O4587"/>
  <c r="O4588"/>
  <c r="O4589"/>
  <c r="O4590"/>
  <c r="O4591"/>
  <c r="O4592"/>
  <c r="O4593"/>
  <c r="O4594"/>
  <c r="O4595"/>
  <c r="O4596"/>
  <c r="O4597"/>
  <c r="O4598"/>
  <c r="O4599"/>
  <c r="O4600"/>
  <c r="O4601"/>
  <c r="O4602"/>
  <c r="O4603"/>
  <c r="O4604"/>
  <c r="O4605"/>
  <c r="O4606"/>
  <c r="O4607"/>
  <c r="O4608"/>
  <c r="O4609"/>
  <c r="O4610"/>
  <c r="O4611"/>
  <c r="O4612"/>
  <c r="O4613"/>
  <c r="O4614"/>
  <c r="O4615"/>
  <c r="O4616"/>
  <c r="O4617"/>
  <c r="O4618"/>
  <c r="O4619"/>
  <c r="O4620"/>
  <c r="O4621"/>
  <c r="O4622"/>
  <c r="O4623"/>
  <c r="O4624"/>
  <c r="O4625"/>
  <c r="O4626"/>
  <c r="O4627"/>
  <c r="O4628"/>
  <c r="O4629"/>
  <c r="O4630"/>
  <c r="O4631"/>
  <c r="O4632"/>
  <c r="O4633"/>
  <c r="O4634"/>
  <c r="O4635"/>
  <c r="O4636"/>
  <c r="O4637"/>
  <c r="O4638"/>
  <c r="O4639"/>
  <c r="O4640"/>
  <c r="O4641"/>
  <c r="O4642"/>
  <c r="O4643"/>
  <c r="O4644"/>
  <c r="O4645"/>
  <c r="O4646"/>
  <c r="O4647"/>
  <c r="O4648"/>
  <c r="O4649"/>
  <c r="O4650"/>
  <c r="O4651"/>
  <c r="O4652"/>
  <c r="O4653"/>
  <c r="O4654"/>
  <c r="O4655"/>
  <c r="O4656"/>
  <c r="O4657"/>
  <c r="O4658"/>
  <c r="O4659"/>
  <c r="O4660"/>
  <c r="O4661"/>
  <c r="O4662"/>
  <c r="O4663"/>
  <c r="O4664"/>
  <c r="O4665"/>
  <c r="O4666"/>
  <c r="O4667"/>
  <c r="O4668"/>
  <c r="O4669"/>
  <c r="O4670"/>
  <c r="O4671"/>
  <c r="O4672"/>
  <c r="O4673"/>
  <c r="O4674"/>
  <c r="O4675"/>
  <c r="O4676"/>
  <c r="O4677"/>
  <c r="O4678"/>
  <c r="O4679"/>
  <c r="O4680"/>
  <c r="O4681"/>
  <c r="O4682"/>
  <c r="O4683"/>
  <c r="O4684"/>
  <c r="O4685"/>
  <c r="O4686"/>
  <c r="O4687"/>
  <c r="O4688"/>
  <c r="O4689"/>
  <c r="O4690"/>
  <c r="O4691"/>
  <c r="O4692"/>
  <c r="O4693"/>
  <c r="O4694"/>
  <c r="O4695"/>
  <c r="O4696"/>
  <c r="O4697"/>
  <c r="O4698"/>
  <c r="O4699"/>
  <c r="O4700"/>
  <c r="O4701"/>
  <c r="O4702"/>
  <c r="O4703"/>
  <c r="O4704"/>
  <c r="O4705"/>
  <c r="O4706"/>
  <c r="O4707"/>
  <c r="O4708"/>
  <c r="O4709"/>
  <c r="O4710"/>
  <c r="O4711"/>
  <c r="O4712"/>
  <c r="O4713"/>
  <c r="O4714"/>
  <c r="O4715"/>
  <c r="O4716"/>
  <c r="O4717"/>
  <c r="O4718"/>
  <c r="O4719"/>
  <c r="O4720"/>
  <c r="O4721"/>
  <c r="O4722"/>
  <c r="O4723"/>
  <c r="O4724"/>
  <c r="O4725"/>
  <c r="O4726"/>
  <c r="O4727"/>
  <c r="O4728"/>
  <c r="O4729"/>
  <c r="O4730"/>
  <c r="O4731"/>
  <c r="O4732"/>
  <c r="O4733"/>
  <c r="O4734"/>
  <c r="O4735"/>
  <c r="O4736"/>
  <c r="O4737"/>
  <c r="O4738"/>
  <c r="O4739"/>
  <c r="O4740"/>
  <c r="O4741"/>
  <c r="O4742"/>
  <c r="O4743"/>
  <c r="O4744"/>
  <c r="O4745"/>
  <c r="O4746"/>
  <c r="O4747"/>
  <c r="O4748"/>
  <c r="O4749"/>
  <c r="O4750"/>
  <c r="O4751"/>
  <c r="O4752"/>
  <c r="O4753"/>
  <c r="O4754"/>
  <c r="O4755"/>
  <c r="O4756"/>
  <c r="O4757"/>
  <c r="O4758"/>
  <c r="O4759"/>
  <c r="O4760"/>
  <c r="O4761"/>
  <c r="O4762"/>
  <c r="O4763"/>
  <c r="O4764"/>
  <c r="O4765"/>
  <c r="O4766"/>
  <c r="O4767"/>
  <c r="O4768"/>
  <c r="O4769"/>
  <c r="O4770"/>
  <c r="O4771"/>
  <c r="O4772"/>
  <c r="O4773"/>
  <c r="O4774"/>
  <c r="O4775"/>
  <c r="O4776"/>
  <c r="O4777"/>
  <c r="O4778"/>
  <c r="O4779"/>
  <c r="O4780"/>
  <c r="O4781"/>
  <c r="O4782"/>
  <c r="O4783"/>
  <c r="O4784"/>
  <c r="O4785"/>
  <c r="O4786"/>
  <c r="O4787"/>
  <c r="O4788"/>
  <c r="O4789"/>
  <c r="O4790"/>
  <c r="O4791"/>
  <c r="O4792"/>
  <c r="O4793"/>
  <c r="O4794"/>
  <c r="O4795"/>
  <c r="O4796"/>
  <c r="O4797"/>
  <c r="O4798"/>
  <c r="O4799"/>
  <c r="O4800"/>
  <c r="O4801"/>
  <c r="O4802"/>
  <c r="O4803"/>
  <c r="O4804"/>
  <c r="O4805"/>
  <c r="O4806"/>
  <c r="O4807"/>
  <c r="O4808"/>
  <c r="O4809"/>
  <c r="O4810"/>
  <c r="O4811"/>
  <c r="O4812"/>
  <c r="O4813"/>
  <c r="O4814"/>
  <c r="O4815"/>
  <c r="O4816"/>
  <c r="O4817"/>
  <c r="O4818"/>
  <c r="O4819"/>
  <c r="O4820"/>
  <c r="O4821"/>
  <c r="O4822"/>
  <c r="O4823"/>
  <c r="O4824"/>
  <c r="O4825"/>
  <c r="O4826"/>
  <c r="O4827"/>
  <c r="O4828"/>
  <c r="O4829"/>
  <c r="O4830"/>
  <c r="O4831"/>
  <c r="O4832"/>
  <c r="O4833"/>
  <c r="O4834"/>
  <c r="O4835"/>
  <c r="O4836"/>
  <c r="O4837"/>
  <c r="O4838"/>
  <c r="O4839"/>
  <c r="O4840"/>
  <c r="O4841"/>
  <c r="O4842"/>
  <c r="O4843"/>
  <c r="O4844"/>
  <c r="O4845"/>
  <c r="O4846"/>
  <c r="O4847"/>
  <c r="O4848"/>
  <c r="O4849"/>
  <c r="O4850"/>
  <c r="O4851"/>
  <c r="O4852"/>
  <c r="O4853"/>
  <c r="O4854"/>
  <c r="O4855"/>
  <c r="O4856"/>
  <c r="O4857"/>
  <c r="O4858"/>
  <c r="O4859"/>
  <c r="O4860"/>
  <c r="O4861"/>
  <c r="O4862"/>
  <c r="O4863"/>
  <c r="O4864"/>
  <c r="O4865"/>
  <c r="O4866"/>
  <c r="O4867"/>
  <c r="O4868"/>
  <c r="O4869"/>
  <c r="O4870"/>
  <c r="O4871"/>
  <c r="O4872"/>
  <c r="O4873"/>
  <c r="O4874"/>
  <c r="O4875"/>
  <c r="O4876"/>
  <c r="O4877"/>
  <c r="O4878"/>
  <c r="O4879"/>
  <c r="O4880"/>
  <c r="O4881"/>
  <c r="O4882"/>
  <c r="O4883"/>
  <c r="O4884"/>
  <c r="O4885"/>
  <c r="O4886"/>
  <c r="O4887"/>
  <c r="O4888"/>
  <c r="O4889"/>
  <c r="O4890"/>
  <c r="O4891"/>
  <c r="O4892"/>
  <c r="O4893"/>
  <c r="O4894"/>
  <c r="O4895"/>
  <c r="O4896"/>
  <c r="O4897"/>
  <c r="O4898"/>
  <c r="O4899"/>
  <c r="O4900"/>
  <c r="O4901"/>
  <c r="O4902"/>
  <c r="O4903"/>
  <c r="O4904"/>
  <c r="O4905"/>
  <c r="O4906"/>
  <c r="O4907"/>
  <c r="O4908"/>
  <c r="O4909"/>
  <c r="O4910"/>
  <c r="O4911"/>
  <c r="O4912"/>
  <c r="O4913"/>
  <c r="O4914"/>
  <c r="O4915"/>
  <c r="O4916"/>
  <c r="O4917"/>
  <c r="O4918"/>
  <c r="O4919"/>
  <c r="O4920"/>
  <c r="O4921"/>
  <c r="O4922"/>
  <c r="O4923"/>
  <c r="O4924"/>
  <c r="O4925"/>
  <c r="O4926"/>
  <c r="O4927"/>
  <c r="O4928"/>
  <c r="O4929"/>
  <c r="O4930"/>
  <c r="O4931"/>
  <c r="O4932"/>
  <c r="O4933"/>
  <c r="O4934"/>
  <c r="O4935"/>
  <c r="O4936"/>
  <c r="O4937"/>
  <c r="O4938"/>
  <c r="O4939"/>
  <c r="O4940"/>
  <c r="O4941"/>
  <c r="O4942"/>
  <c r="O4943"/>
  <c r="O4944"/>
  <c r="O4945"/>
  <c r="O4946"/>
  <c r="O4947"/>
  <c r="O4948"/>
  <c r="O4949"/>
  <c r="O4950"/>
  <c r="O4951"/>
  <c r="O4952"/>
  <c r="O4953"/>
  <c r="O4954"/>
  <c r="O4955"/>
  <c r="O4956"/>
  <c r="O4957"/>
  <c r="O4958"/>
  <c r="O4959"/>
  <c r="O4960"/>
  <c r="O4961"/>
  <c r="O4962"/>
  <c r="O4963"/>
  <c r="O4964"/>
  <c r="O4965"/>
  <c r="O4966"/>
  <c r="O4967"/>
  <c r="O4968"/>
  <c r="O4969"/>
  <c r="O4970"/>
  <c r="O4971"/>
  <c r="O4972"/>
  <c r="O4973"/>
  <c r="O4974"/>
  <c r="O4975"/>
  <c r="O4976"/>
  <c r="O4977"/>
  <c r="O4978"/>
  <c r="O4979"/>
  <c r="O4980"/>
  <c r="O4981"/>
  <c r="O4982"/>
  <c r="O4983"/>
  <c r="O4984"/>
  <c r="O4985"/>
  <c r="O4986"/>
  <c r="O4987"/>
  <c r="O4988"/>
  <c r="O4989"/>
  <c r="O4990"/>
  <c r="O4991"/>
  <c r="O4992"/>
  <c r="O4993"/>
  <c r="O4994"/>
  <c r="O4995"/>
  <c r="O4996"/>
  <c r="O4997"/>
  <c r="O4998"/>
  <c r="O4999"/>
  <c r="O5000"/>
  <c r="O5001"/>
  <c r="O5002"/>
  <c r="O5003"/>
  <c r="O5004"/>
  <c r="O5005"/>
  <c r="O5006"/>
  <c r="O5007"/>
  <c r="O5008"/>
  <c r="O5009"/>
  <c r="O5010"/>
  <c r="O5011"/>
  <c r="O5012"/>
  <c r="O5013"/>
  <c r="O5014"/>
  <c r="O5015"/>
  <c r="O5016"/>
  <c r="O5017"/>
  <c r="O5018"/>
  <c r="O5019"/>
  <c r="O5020"/>
  <c r="O5021"/>
  <c r="O5022"/>
  <c r="O5023"/>
  <c r="O5024"/>
  <c r="O5025"/>
  <c r="O5026"/>
  <c r="O5027"/>
  <c r="O5028"/>
  <c r="O5029"/>
  <c r="O5030"/>
  <c r="O5031"/>
  <c r="O5032"/>
  <c r="O5033"/>
  <c r="O5034"/>
  <c r="O5035"/>
  <c r="O5036"/>
  <c r="O5037"/>
  <c r="O5038"/>
  <c r="O5039"/>
  <c r="O5040"/>
  <c r="O5041"/>
  <c r="O5042"/>
  <c r="O5043"/>
  <c r="O5044"/>
  <c r="O5045"/>
  <c r="O5046"/>
  <c r="O5047"/>
  <c r="O5048"/>
  <c r="O5049"/>
  <c r="O5050"/>
  <c r="O5051"/>
  <c r="O5052"/>
  <c r="O5053"/>
  <c r="O5054"/>
  <c r="O5055"/>
  <c r="O5056"/>
  <c r="O5057"/>
  <c r="O5058"/>
  <c r="O5059"/>
  <c r="O5060"/>
  <c r="O5061"/>
  <c r="O5062"/>
  <c r="O5063"/>
  <c r="O5064"/>
  <c r="O5065"/>
  <c r="O5066"/>
  <c r="O5067"/>
  <c r="O5068"/>
  <c r="O5069"/>
  <c r="O5070"/>
  <c r="O5071"/>
  <c r="O5072"/>
  <c r="O5073"/>
  <c r="O5074"/>
  <c r="O5075"/>
  <c r="O5076"/>
  <c r="O5077"/>
  <c r="O5078"/>
  <c r="O5079"/>
  <c r="O5080"/>
  <c r="O5081"/>
  <c r="O5082"/>
  <c r="O5083"/>
  <c r="O5084"/>
  <c r="O5085"/>
  <c r="O5086"/>
  <c r="O5087"/>
  <c r="O5088"/>
  <c r="O5089"/>
  <c r="O5090"/>
  <c r="O5091"/>
  <c r="O5092"/>
  <c r="O5093"/>
  <c r="O5094"/>
  <c r="O5095"/>
  <c r="O5096"/>
  <c r="O5097"/>
  <c r="O5098"/>
  <c r="O5099"/>
  <c r="O5100"/>
  <c r="O5101"/>
  <c r="O5102"/>
  <c r="O5103"/>
  <c r="O5104"/>
  <c r="O5105"/>
  <c r="O5106"/>
  <c r="O5107"/>
  <c r="O5108"/>
  <c r="O5109"/>
  <c r="O5110"/>
  <c r="O5111"/>
  <c r="O5112"/>
  <c r="O5113"/>
  <c r="O5114"/>
  <c r="O5115"/>
  <c r="O5116"/>
  <c r="O5117"/>
  <c r="O5118"/>
  <c r="O5119"/>
  <c r="O5120"/>
  <c r="O5121"/>
  <c r="O5122"/>
  <c r="O5123"/>
  <c r="O5124"/>
  <c r="O5125"/>
  <c r="O5126"/>
  <c r="O5127"/>
  <c r="O5128"/>
  <c r="O5129"/>
  <c r="O5130"/>
  <c r="O5131"/>
  <c r="O5132"/>
  <c r="O5133"/>
  <c r="O5134"/>
  <c r="O5135"/>
  <c r="O5136"/>
  <c r="O5137"/>
  <c r="O5138"/>
  <c r="O5139"/>
  <c r="O5140"/>
  <c r="O5141"/>
  <c r="O5142"/>
  <c r="O5143"/>
  <c r="O5144"/>
  <c r="O5145"/>
  <c r="O5146"/>
  <c r="O5147"/>
  <c r="O5148"/>
  <c r="O5149"/>
  <c r="O5150"/>
  <c r="O5151"/>
  <c r="O5152"/>
  <c r="O5153"/>
  <c r="O5154"/>
  <c r="O5155"/>
  <c r="O5156"/>
  <c r="O5157"/>
  <c r="O5158"/>
  <c r="O5159"/>
  <c r="O5160"/>
  <c r="O5161"/>
  <c r="O5162"/>
  <c r="O5163"/>
  <c r="O5164"/>
  <c r="O5165"/>
  <c r="O5166"/>
  <c r="O5167"/>
  <c r="O5168"/>
  <c r="O5169"/>
  <c r="O5170"/>
  <c r="O5171"/>
  <c r="O5172"/>
  <c r="O5173"/>
  <c r="O5174"/>
  <c r="O5175"/>
  <c r="O5176"/>
  <c r="O5177"/>
  <c r="O5178"/>
  <c r="O5179"/>
  <c r="O5180"/>
  <c r="O5181"/>
  <c r="O5182"/>
  <c r="O5183"/>
  <c r="O5184"/>
  <c r="O5185"/>
  <c r="O5186"/>
  <c r="O5187"/>
  <c r="O5188"/>
  <c r="O5189"/>
  <c r="O5190"/>
  <c r="O5191"/>
  <c r="O5192"/>
  <c r="O5193"/>
  <c r="O5194"/>
  <c r="O5195"/>
  <c r="O5196"/>
  <c r="O5197"/>
  <c r="O5198"/>
  <c r="O5199"/>
  <c r="O5200"/>
  <c r="O5201"/>
  <c r="O5202"/>
  <c r="O5203"/>
  <c r="O5204"/>
  <c r="O5205"/>
  <c r="O5206"/>
  <c r="O5207"/>
  <c r="O5208"/>
  <c r="O5209"/>
  <c r="O5210"/>
  <c r="O5211"/>
  <c r="O5212"/>
  <c r="O5213"/>
  <c r="O5214"/>
  <c r="O5215"/>
  <c r="O5216"/>
  <c r="O5217"/>
  <c r="O5218"/>
  <c r="O5219"/>
  <c r="O5220"/>
  <c r="O5221"/>
  <c r="O5222"/>
  <c r="O5223"/>
  <c r="O5224"/>
  <c r="O5225"/>
  <c r="O5226"/>
  <c r="O5227"/>
  <c r="O5228"/>
  <c r="O5229"/>
  <c r="O5230"/>
  <c r="O5231"/>
  <c r="O5232"/>
  <c r="O5233"/>
  <c r="O5234"/>
  <c r="O5235"/>
  <c r="O5236"/>
  <c r="O5237"/>
  <c r="O5238"/>
  <c r="O5239"/>
  <c r="O5240"/>
  <c r="O5241"/>
  <c r="O5242"/>
  <c r="O5243"/>
  <c r="O5244"/>
  <c r="O5245"/>
  <c r="O5246"/>
  <c r="O5247"/>
  <c r="O5248"/>
  <c r="O5249"/>
  <c r="O5250"/>
  <c r="O5251"/>
  <c r="O5252"/>
  <c r="O5253"/>
  <c r="O5254"/>
  <c r="O5255"/>
  <c r="O5256"/>
  <c r="O5257"/>
  <c r="O5258"/>
  <c r="O5259"/>
  <c r="O5260"/>
  <c r="O5261"/>
  <c r="O5262"/>
  <c r="O5263"/>
  <c r="O5264"/>
  <c r="O5265"/>
  <c r="O5266"/>
  <c r="O5267"/>
  <c r="O5268"/>
  <c r="O5269"/>
  <c r="O5270"/>
  <c r="O5271"/>
  <c r="O5272"/>
  <c r="O5273"/>
  <c r="O5274"/>
  <c r="O5275"/>
  <c r="O5276"/>
  <c r="O5277"/>
  <c r="O5278"/>
  <c r="O5279"/>
  <c r="O5280"/>
  <c r="O5281"/>
  <c r="O5282"/>
  <c r="O5283"/>
  <c r="O5284"/>
  <c r="O5285"/>
  <c r="O5286"/>
  <c r="O5287"/>
  <c r="O5288"/>
  <c r="O5289"/>
  <c r="O5290"/>
  <c r="O5291"/>
  <c r="O5292"/>
  <c r="O5293"/>
  <c r="O5294"/>
  <c r="O5295"/>
  <c r="O5296"/>
  <c r="O5297"/>
  <c r="O5298"/>
  <c r="O5299"/>
  <c r="O5300"/>
  <c r="O5301"/>
  <c r="O5302"/>
  <c r="O5303"/>
  <c r="O5304"/>
  <c r="O5305"/>
  <c r="O5306"/>
  <c r="O5307"/>
  <c r="O5308"/>
  <c r="O5309"/>
  <c r="O5310"/>
  <c r="O5311"/>
  <c r="O5312"/>
  <c r="O5313"/>
  <c r="O5314"/>
  <c r="O5315"/>
  <c r="O5316"/>
  <c r="O5317"/>
  <c r="O5318"/>
  <c r="O5319"/>
  <c r="O5320"/>
  <c r="O5321"/>
  <c r="O5322"/>
  <c r="O5323"/>
  <c r="O5324"/>
  <c r="O5325"/>
  <c r="O5326"/>
  <c r="O5327"/>
  <c r="O5328"/>
  <c r="O5329"/>
  <c r="O5330"/>
  <c r="O5331"/>
  <c r="O5332"/>
  <c r="O5333"/>
  <c r="O5334"/>
  <c r="O5335"/>
  <c r="O5336"/>
  <c r="O5337"/>
  <c r="O5338"/>
  <c r="O5339"/>
  <c r="O5340"/>
  <c r="O5341"/>
  <c r="O5342"/>
  <c r="O5343"/>
  <c r="O5344"/>
  <c r="O5345"/>
  <c r="O5346"/>
  <c r="O5347"/>
  <c r="O5348"/>
  <c r="O5349"/>
  <c r="O5350"/>
  <c r="O5351"/>
  <c r="O5352"/>
  <c r="O5353"/>
  <c r="O5354"/>
  <c r="O5355"/>
  <c r="O5356"/>
  <c r="O5357"/>
  <c r="O5358"/>
  <c r="O5359"/>
  <c r="O5360"/>
  <c r="O5361"/>
  <c r="O5362"/>
  <c r="O5363"/>
  <c r="O5364"/>
  <c r="O5365"/>
  <c r="O5366"/>
  <c r="O5367"/>
  <c r="O5368"/>
  <c r="O5369"/>
  <c r="O5370"/>
  <c r="O5371"/>
  <c r="O5372"/>
  <c r="O5373"/>
  <c r="O5374"/>
  <c r="O5375"/>
  <c r="O5376"/>
  <c r="O5377"/>
  <c r="O5378"/>
  <c r="O5379"/>
  <c r="O5380"/>
  <c r="O5381"/>
  <c r="O5382"/>
  <c r="O5383"/>
  <c r="O5384"/>
  <c r="O5385"/>
  <c r="O5386"/>
  <c r="O5387"/>
  <c r="O5388"/>
  <c r="O5389"/>
  <c r="O5390"/>
  <c r="O5391"/>
  <c r="O5392"/>
  <c r="O5393"/>
  <c r="O5394"/>
  <c r="O5395"/>
  <c r="O5396"/>
  <c r="O5397"/>
  <c r="O5398"/>
  <c r="O5399"/>
  <c r="O5400"/>
  <c r="O5401"/>
  <c r="O5402"/>
  <c r="O5403"/>
  <c r="O5404"/>
  <c r="O5405"/>
  <c r="O5406"/>
  <c r="O5407"/>
  <c r="O5408"/>
  <c r="O5409"/>
  <c r="O5410"/>
  <c r="O5411"/>
  <c r="O5412"/>
  <c r="O5413"/>
  <c r="O5414"/>
  <c r="O5415"/>
  <c r="O5416"/>
  <c r="O5417"/>
  <c r="O5418"/>
  <c r="O5419"/>
  <c r="O5420"/>
  <c r="O5421"/>
  <c r="O5422"/>
  <c r="O5423"/>
  <c r="O5424"/>
  <c r="O5425"/>
  <c r="O5426"/>
  <c r="O5427"/>
  <c r="O5428"/>
  <c r="O5429"/>
  <c r="O5430"/>
  <c r="O5431"/>
  <c r="O5432"/>
  <c r="O5433"/>
  <c r="O5434"/>
  <c r="O5435"/>
  <c r="O5436"/>
  <c r="O5437"/>
  <c r="O5438"/>
  <c r="O5439"/>
  <c r="O5440"/>
  <c r="O5441"/>
  <c r="O5442"/>
  <c r="O5443"/>
  <c r="O5444"/>
  <c r="O5445"/>
  <c r="O5446"/>
  <c r="O5447"/>
  <c r="O5448"/>
  <c r="O5449"/>
  <c r="O5450"/>
  <c r="O5451"/>
  <c r="O5452"/>
  <c r="O5453"/>
  <c r="O5454"/>
  <c r="O5455"/>
  <c r="O5456"/>
  <c r="O5457"/>
  <c r="O5458"/>
  <c r="O5459"/>
  <c r="O5460"/>
  <c r="O5461"/>
  <c r="L2"/>
  <c r="L3"/>
  <c r="L4"/>
  <c r="L5"/>
  <c r="L6"/>
  <c r="L7"/>
  <c r="L8"/>
  <c r="L9"/>
  <c r="L10"/>
  <c r="L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26"/>
  <c r="L127"/>
  <c r="L128"/>
  <c r="L129"/>
  <c r="L130"/>
  <c r="L131"/>
  <c r="L132"/>
  <c r="L133"/>
  <c r="L134"/>
  <c r="L135"/>
  <c r="L136"/>
  <c r="L137"/>
  <c r="L138"/>
  <c r="L139"/>
  <c r="L140"/>
  <c r="L141"/>
  <c r="L142"/>
  <c r="L143"/>
  <c r="L144"/>
  <c r="L145"/>
  <c r="L146"/>
  <c r="L147"/>
  <c r="L148"/>
  <c r="L149"/>
  <c r="L150"/>
  <c r="L151"/>
  <c r="L152"/>
  <c r="L153"/>
  <c r="L154"/>
  <c r="L155"/>
  <c r="L156"/>
  <c r="L157"/>
  <c r="L158"/>
  <c r="L159"/>
  <c r="L160"/>
  <c r="L161"/>
  <c r="L162"/>
  <c r="L163"/>
  <c r="L164"/>
  <c r="L165"/>
  <c r="L166"/>
  <c r="L167"/>
  <c r="L168"/>
  <c r="L169"/>
  <c r="L170"/>
  <c r="L171"/>
  <c r="L172"/>
  <c r="L173"/>
  <c r="L174"/>
  <c r="L175"/>
  <c r="L176"/>
  <c r="L177"/>
  <c r="L178"/>
  <c r="L179"/>
  <c r="L180"/>
  <c r="L181"/>
  <c r="L182"/>
  <c r="L183"/>
  <c r="L184"/>
  <c r="L185"/>
  <c r="L186"/>
  <c r="L187"/>
  <c r="L188"/>
  <c r="L189"/>
  <c r="L190"/>
  <c r="L191"/>
  <c r="L192"/>
  <c r="L193"/>
  <c r="L194"/>
  <c r="L195"/>
  <c r="L196"/>
  <c r="L197"/>
  <c r="L198"/>
  <c r="L199"/>
  <c r="L200"/>
  <c r="L201"/>
  <c r="L202"/>
  <c r="L203"/>
  <c r="L204"/>
  <c r="L205"/>
  <c r="L206"/>
  <c r="L207"/>
  <c r="L208"/>
  <c r="L209"/>
  <c r="L210"/>
  <c r="L211"/>
  <c r="L212"/>
  <c r="L213"/>
  <c r="L214"/>
  <c r="L215"/>
  <c r="L216"/>
  <c r="L217"/>
  <c r="L218"/>
  <c r="L219"/>
  <c r="L220"/>
  <c r="L221"/>
  <c r="L222"/>
  <c r="L223"/>
  <c r="L224"/>
  <c r="L225"/>
  <c r="L226"/>
  <c r="L227"/>
  <c r="L228"/>
  <c r="L229"/>
  <c r="L230"/>
  <c r="L231"/>
  <c r="L232"/>
  <c r="L233"/>
  <c r="L234"/>
  <c r="L235"/>
  <c r="L236"/>
  <c r="L237"/>
  <c r="L238"/>
  <c r="L239"/>
  <c r="L240"/>
  <c r="L241"/>
  <c r="L242"/>
  <c r="L243"/>
  <c r="L244"/>
  <c r="L245"/>
  <c r="L246"/>
  <c r="L247"/>
  <c r="L248"/>
  <c r="L249"/>
  <c r="L250"/>
  <c r="L251"/>
  <c r="L252"/>
  <c r="L253"/>
  <c r="L254"/>
  <c r="L255"/>
  <c r="L256"/>
  <c r="L257"/>
  <c r="L258"/>
  <c r="L259"/>
  <c r="L260"/>
  <c r="L261"/>
  <c r="L262"/>
  <c r="L263"/>
  <c r="L264"/>
  <c r="L265"/>
  <c r="L266"/>
  <c r="L267"/>
  <c r="L268"/>
  <c r="L269"/>
  <c r="L270"/>
  <c r="L271"/>
  <c r="L272"/>
  <c r="L273"/>
  <c r="L274"/>
  <c r="L275"/>
  <c r="L276"/>
  <c r="L277"/>
  <c r="L278"/>
  <c r="L279"/>
  <c r="L280"/>
  <c r="L281"/>
  <c r="L282"/>
  <c r="L283"/>
  <c r="L284"/>
  <c r="L285"/>
  <c r="L286"/>
  <c r="L287"/>
  <c r="L288"/>
  <c r="L289"/>
  <c r="L290"/>
  <c r="L291"/>
  <c r="L292"/>
  <c r="L293"/>
  <c r="L294"/>
  <c r="L295"/>
  <c r="L296"/>
  <c r="L297"/>
  <c r="L298"/>
  <c r="L299"/>
  <c r="L300"/>
  <c r="L301"/>
  <c r="L302"/>
  <c r="L303"/>
  <c r="L304"/>
  <c r="L305"/>
  <c r="L306"/>
  <c r="L307"/>
  <c r="L308"/>
  <c r="L309"/>
  <c r="L310"/>
  <c r="L311"/>
  <c r="L312"/>
  <c r="L313"/>
  <c r="L314"/>
  <c r="L315"/>
  <c r="L316"/>
  <c r="L317"/>
  <c r="L318"/>
  <c r="L319"/>
  <c r="L320"/>
  <c r="L321"/>
  <c r="L322"/>
  <c r="L323"/>
  <c r="L324"/>
  <c r="L325"/>
  <c r="L326"/>
  <c r="L327"/>
  <c r="L328"/>
  <c r="L329"/>
  <c r="L330"/>
  <c r="L331"/>
  <c r="L332"/>
  <c r="L333"/>
  <c r="L334"/>
  <c r="L335"/>
  <c r="L336"/>
  <c r="L337"/>
  <c r="P337" s="1"/>
  <c r="L338"/>
  <c r="P338" s="1"/>
  <c r="L339"/>
  <c r="L340"/>
  <c r="L341"/>
  <c r="L342"/>
  <c r="L343"/>
  <c r="L344"/>
  <c r="L345"/>
  <c r="L346"/>
  <c r="L347"/>
  <c r="L348"/>
  <c r="L349"/>
  <c r="L350"/>
  <c r="L351"/>
  <c r="L352"/>
  <c r="L353"/>
  <c r="L354"/>
  <c r="L355"/>
  <c r="P355" s="1"/>
  <c r="L356"/>
  <c r="P356" s="1"/>
  <c r="L357"/>
  <c r="P357" s="1"/>
  <c r="L358"/>
  <c r="P358" s="1"/>
  <c r="L359"/>
  <c r="P359" s="1"/>
  <c r="L360"/>
  <c r="P360" s="1"/>
  <c r="L361"/>
  <c r="P361" s="1"/>
  <c r="L362"/>
  <c r="P362" s="1"/>
  <c r="L363"/>
  <c r="P363" s="1"/>
  <c r="L364"/>
  <c r="P364" s="1"/>
  <c r="L365"/>
  <c r="P365" s="1"/>
  <c r="L366"/>
  <c r="P366" s="1"/>
  <c r="L367"/>
  <c r="P367" s="1"/>
  <c r="L368"/>
  <c r="P368" s="1"/>
  <c r="L369"/>
  <c r="P369" s="1"/>
  <c r="L370"/>
  <c r="P370" s="1"/>
  <c r="L371"/>
  <c r="P371" s="1"/>
  <c r="L372"/>
  <c r="P372" s="1"/>
  <c r="L373"/>
  <c r="P373" s="1"/>
  <c r="L374"/>
  <c r="P374" s="1"/>
  <c r="L375"/>
  <c r="P375" s="1"/>
  <c r="L376"/>
  <c r="P376" s="1"/>
  <c r="L377"/>
  <c r="P377" s="1"/>
  <c r="L378"/>
  <c r="P378" s="1"/>
  <c r="L379"/>
  <c r="P379" s="1"/>
  <c r="L380"/>
  <c r="P380" s="1"/>
  <c r="L381"/>
  <c r="P381" s="1"/>
  <c r="L382"/>
  <c r="P382" s="1"/>
  <c r="L383"/>
  <c r="P383" s="1"/>
  <c r="L384"/>
  <c r="P384" s="1"/>
  <c r="L385"/>
  <c r="P385" s="1"/>
  <c r="L386"/>
  <c r="P386" s="1"/>
  <c r="L387"/>
  <c r="P387" s="1"/>
  <c r="L388"/>
  <c r="P388" s="1"/>
  <c r="L389"/>
  <c r="P389" s="1"/>
  <c r="L390"/>
  <c r="P390" s="1"/>
  <c r="L391"/>
  <c r="P391" s="1"/>
  <c r="L392"/>
  <c r="P392" s="1"/>
  <c r="L393"/>
  <c r="P393" s="1"/>
  <c r="L394"/>
  <c r="P394" s="1"/>
  <c r="L395"/>
  <c r="P395" s="1"/>
  <c r="L396"/>
  <c r="P396" s="1"/>
  <c r="L397"/>
  <c r="P397" s="1"/>
  <c r="L398"/>
  <c r="P398" s="1"/>
  <c r="L399"/>
  <c r="P399" s="1"/>
  <c r="L400"/>
  <c r="P400" s="1"/>
  <c r="L401"/>
  <c r="P401" s="1"/>
  <c r="L402"/>
  <c r="P402" s="1"/>
  <c r="L403"/>
  <c r="P403" s="1"/>
  <c r="L404"/>
  <c r="P404" s="1"/>
  <c r="L405"/>
  <c r="P405" s="1"/>
  <c r="L406"/>
  <c r="P406" s="1"/>
  <c r="L407"/>
  <c r="P407" s="1"/>
  <c r="L408"/>
  <c r="P408" s="1"/>
  <c r="L409"/>
  <c r="P409" s="1"/>
  <c r="L410"/>
  <c r="P410" s="1"/>
  <c r="L411"/>
  <c r="P411" s="1"/>
  <c r="L412"/>
  <c r="P412" s="1"/>
  <c r="L413"/>
  <c r="P413" s="1"/>
  <c r="L414"/>
  <c r="P414" s="1"/>
  <c r="L415"/>
  <c r="P415" s="1"/>
  <c r="L416"/>
  <c r="P416" s="1"/>
  <c r="L417"/>
  <c r="P417" s="1"/>
  <c r="L418"/>
  <c r="P418" s="1"/>
  <c r="L419"/>
  <c r="P419" s="1"/>
  <c r="L420"/>
  <c r="P420" s="1"/>
  <c r="L421"/>
  <c r="P421" s="1"/>
  <c r="L422"/>
  <c r="P422" s="1"/>
  <c r="L423"/>
  <c r="P423" s="1"/>
  <c r="L424"/>
  <c r="P424" s="1"/>
  <c r="L425"/>
  <c r="P425" s="1"/>
  <c r="L426"/>
  <c r="P426" s="1"/>
  <c r="L427"/>
  <c r="P427" s="1"/>
  <c r="L428"/>
  <c r="P428" s="1"/>
  <c r="L429"/>
  <c r="P429" s="1"/>
  <c r="L430"/>
  <c r="P430" s="1"/>
  <c r="L431"/>
  <c r="P431" s="1"/>
  <c r="L432"/>
  <c r="P432" s="1"/>
  <c r="L433"/>
  <c r="P433" s="1"/>
  <c r="L434"/>
  <c r="P434" s="1"/>
  <c r="L435"/>
  <c r="P435" s="1"/>
  <c r="L436"/>
  <c r="P436" s="1"/>
  <c r="L437"/>
  <c r="P437" s="1"/>
  <c r="L438"/>
  <c r="P438" s="1"/>
  <c r="L439"/>
  <c r="P439" s="1"/>
  <c r="L440"/>
  <c r="P440" s="1"/>
  <c r="L441"/>
  <c r="P441" s="1"/>
  <c r="L442"/>
  <c r="P442" s="1"/>
  <c r="L443"/>
  <c r="P443" s="1"/>
  <c r="L444"/>
  <c r="P444" s="1"/>
  <c r="L445"/>
  <c r="P445" s="1"/>
  <c r="L446"/>
  <c r="P446" s="1"/>
  <c r="L447"/>
  <c r="P447" s="1"/>
  <c r="L448"/>
  <c r="P448" s="1"/>
  <c r="L449"/>
  <c r="P449" s="1"/>
  <c r="L450"/>
  <c r="P450" s="1"/>
  <c r="L451"/>
  <c r="P451" s="1"/>
  <c r="L452"/>
  <c r="P452" s="1"/>
  <c r="L453"/>
  <c r="P453" s="1"/>
  <c r="L454"/>
  <c r="P454" s="1"/>
  <c r="L455"/>
  <c r="P455" s="1"/>
  <c r="L456"/>
  <c r="P456" s="1"/>
  <c r="L457"/>
  <c r="P457" s="1"/>
  <c r="L458"/>
  <c r="P458" s="1"/>
  <c r="L459"/>
  <c r="P459" s="1"/>
  <c r="L460"/>
  <c r="P460" s="1"/>
  <c r="L461"/>
  <c r="P461" s="1"/>
  <c r="L462"/>
  <c r="P462" s="1"/>
  <c r="L463"/>
  <c r="P463" s="1"/>
  <c r="L464"/>
  <c r="P464" s="1"/>
  <c r="L465"/>
  <c r="P465" s="1"/>
  <c r="L466"/>
  <c r="P466" s="1"/>
  <c r="L467"/>
  <c r="P467" s="1"/>
  <c r="L468"/>
  <c r="P468" s="1"/>
  <c r="L469"/>
  <c r="P469" s="1"/>
  <c r="L470"/>
  <c r="P470" s="1"/>
  <c r="L471"/>
  <c r="P471" s="1"/>
  <c r="L472"/>
  <c r="P472" s="1"/>
  <c r="L473"/>
  <c r="P473" s="1"/>
  <c r="L474"/>
  <c r="P474" s="1"/>
  <c r="L475"/>
  <c r="P475" s="1"/>
  <c r="L476"/>
  <c r="P476" s="1"/>
  <c r="L477"/>
  <c r="P477" s="1"/>
  <c r="L478"/>
  <c r="P478" s="1"/>
  <c r="L479"/>
  <c r="P479" s="1"/>
  <c r="L480"/>
  <c r="P480" s="1"/>
  <c r="L481"/>
  <c r="P481" s="1"/>
  <c r="L482"/>
  <c r="P482" s="1"/>
  <c r="L483"/>
  <c r="P483" s="1"/>
  <c r="L484"/>
  <c r="P484" s="1"/>
  <c r="L485"/>
  <c r="P485" s="1"/>
  <c r="L486"/>
  <c r="P486" s="1"/>
  <c r="L487"/>
  <c r="P487" s="1"/>
  <c r="L488"/>
  <c r="P488" s="1"/>
  <c r="L489"/>
  <c r="P489" s="1"/>
  <c r="L490"/>
  <c r="P490" s="1"/>
  <c r="L491"/>
  <c r="P491" s="1"/>
  <c r="L492"/>
  <c r="P492" s="1"/>
  <c r="L493"/>
  <c r="P493" s="1"/>
  <c r="L494"/>
  <c r="P494" s="1"/>
  <c r="L495"/>
  <c r="P495" s="1"/>
  <c r="L496"/>
  <c r="P496" s="1"/>
  <c r="L497"/>
  <c r="P497" s="1"/>
  <c r="L498"/>
  <c r="P498" s="1"/>
  <c r="L499"/>
  <c r="P499" s="1"/>
  <c r="L500"/>
  <c r="P500" s="1"/>
  <c r="L501"/>
  <c r="P501" s="1"/>
  <c r="L502"/>
  <c r="P502" s="1"/>
  <c r="L503"/>
  <c r="P503" s="1"/>
  <c r="L504"/>
  <c r="P504" s="1"/>
  <c r="L505"/>
  <c r="P505" s="1"/>
  <c r="L506"/>
  <c r="P506" s="1"/>
  <c r="L507"/>
  <c r="P507" s="1"/>
  <c r="L508"/>
  <c r="P508" s="1"/>
  <c r="L509"/>
  <c r="P509" s="1"/>
  <c r="L510"/>
  <c r="P510" s="1"/>
  <c r="L511"/>
  <c r="P511" s="1"/>
  <c r="L512"/>
  <c r="P512" s="1"/>
  <c r="L513"/>
  <c r="P513" s="1"/>
  <c r="L514"/>
  <c r="P514" s="1"/>
  <c r="L515"/>
  <c r="P515" s="1"/>
  <c r="L516"/>
  <c r="P516" s="1"/>
  <c r="L517"/>
  <c r="P517" s="1"/>
  <c r="L518"/>
  <c r="P518" s="1"/>
  <c r="L519"/>
  <c r="P519" s="1"/>
  <c r="L520"/>
  <c r="P520" s="1"/>
  <c r="L521"/>
  <c r="P521" s="1"/>
  <c r="L522"/>
  <c r="P522" s="1"/>
  <c r="L523"/>
  <c r="P523" s="1"/>
  <c r="L524"/>
  <c r="P524" s="1"/>
  <c r="L525"/>
  <c r="P525" s="1"/>
  <c r="L526"/>
  <c r="P526" s="1"/>
  <c r="L527"/>
  <c r="P527" s="1"/>
  <c r="L528"/>
  <c r="P528" s="1"/>
  <c r="L529"/>
  <c r="P529" s="1"/>
  <c r="L530"/>
  <c r="P530" s="1"/>
  <c r="L531"/>
  <c r="P531" s="1"/>
  <c r="L532"/>
  <c r="P532" s="1"/>
  <c r="L533"/>
  <c r="P533" s="1"/>
  <c r="L534"/>
  <c r="P534" s="1"/>
  <c r="L535"/>
  <c r="P535" s="1"/>
  <c r="L536"/>
  <c r="P536" s="1"/>
  <c r="L537"/>
  <c r="P537" s="1"/>
  <c r="L538"/>
  <c r="P538" s="1"/>
  <c r="L539"/>
  <c r="P539" s="1"/>
  <c r="L540"/>
  <c r="P540" s="1"/>
  <c r="L541"/>
  <c r="P541" s="1"/>
  <c r="L542"/>
  <c r="P542" s="1"/>
  <c r="L543"/>
  <c r="P543" s="1"/>
  <c r="L544"/>
  <c r="P544" s="1"/>
  <c r="L545"/>
  <c r="P545" s="1"/>
  <c r="L546"/>
  <c r="P546" s="1"/>
  <c r="L547"/>
  <c r="P547" s="1"/>
  <c r="L548"/>
  <c r="P548" s="1"/>
  <c r="L549"/>
  <c r="P549" s="1"/>
  <c r="L550"/>
  <c r="P550" s="1"/>
  <c r="L551"/>
  <c r="P551" s="1"/>
  <c r="L552"/>
  <c r="P552" s="1"/>
  <c r="L553"/>
  <c r="P553" s="1"/>
  <c r="L554"/>
  <c r="P554" s="1"/>
  <c r="L555"/>
  <c r="P555" s="1"/>
  <c r="L556"/>
  <c r="P556" s="1"/>
  <c r="L557"/>
  <c r="P557" s="1"/>
  <c r="L558"/>
  <c r="P558" s="1"/>
  <c r="L559"/>
  <c r="P559" s="1"/>
  <c r="L560"/>
  <c r="P560" s="1"/>
  <c r="L561"/>
  <c r="P561" s="1"/>
  <c r="L562"/>
  <c r="P562" s="1"/>
  <c r="L563"/>
  <c r="P563" s="1"/>
  <c r="L564"/>
  <c r="P564" s="1"/>
  <c r="L565"/>
  <c r="P565" s="1"/>
  <c r="L566"/>
  <c r="P566" s="1"/>
  <c r="L567"/>
  <c r="P567" s="1"/>
  <c r="L568"/>
  <c r="P568" s="1"/>
  <c r="L569"/>
  <c r="P569" s="1"/>
  <c r="L570"/>
  <c r="P570" s="1"/>
  <c r="L571"/>
  <c r="P571" s="1"/>
  <c r="L572"/>
  <c r="P572" s="1"/>
  <c r="L573"/>
  <c r="P573" s="1"/>
  <c r="L574"/>
  <c r="P574" s="1"/>
  <c r="L575"/>
  <c r="P575" s="1"/>
  <c r="L576"/>
  <c r="P576" s="1"/>
  <c r="L577"/>
  <c r="P577" s="1"/>
  <c r="L578"/>
  <c r="P578" s="1"/>
  <c r="L579"/>
  <c r="P579" s="1"/>
  <c r="L580"/>
  <c r="P580" s="1"/>
  <c r="L581"/>
  <c r="P581" s="1"/>
  <c r="L582"/>
  <c r="P582" s="1"/>
  <c r="L583"/>
  <c r="P583" s="1"/>
  <c r="L584"/>
  <c r="P584" s="1"/>
  <c r="L585"/>
  <c r="P585" s="1"/>
  <c r="L586"/>
  <c r="P586" s="1"/>
  <c r="L587"/>
  <c r="P587" s="1"/>
  <c r="L588"/>
  <c r="P588" s="1"/>
  <c r="L589"/>
  <c r="P589" s="1"/>
  <c r="L590"/>
  <c r="P590" s="1"/>
  <c r="L591"/>
  <c r="P591" s="1"/>
  <c r="L592"/>
  <c r="P592" s="1"/>
  <c r="L593"/>
  <c r="P593" s="1"/>
  <c r="L594"/>
  <c r="P594" s="1"/>
  <c r="L595"/>
  <c r="P595" s="1"/>
  <c r="L596"/>
  <c r="P596" s="1"/>
  <c r="L597"/>
  <c r="P597" s="1"/>
  <c r="L598"/>
  <c r="P598" s="1"/>
  <c r="L599"/>
  <c r="P599" s="1"/>
  <c r="L600"/>
  <c r="P600" s="1"/>
  <c r="L601"/>
  <c r="P601" s="1"/>
  <c r="L602"/>
  <c r="P602" s="1"/>
  <c r="L603"/>
  <c r="P603" s="1"/>
  <c r="L604"/>
  <c r="P604" s="1"/>
  <c r="L605"/>
  <c r="P605" s="1"/>
  <c r="L606"/>
  <c r="P606" s="1"/>
  <c r="L607"/>
  <c r="P607" s="1"/>
  <c r="L608"/>
  <c r="P608" s="1"/>
  <c r="L609"/>
  <c r="P609" s="1"/>
  <c r="L610"/>
  <c r="P610" s="1"/>
  <c r="L611"/>
  <c r="P611" s="1"/>
  <c r="L612"/>
  <c r="P612" s="1"/>
  <c r="L613"/>
  <c r="P613" s="1"/>
  <c r="L614"/>
  <c r="P614" s="1"/>
  <c r="L615"/>
  <c r="P615" s="1"/>
  <c r="L616"/>
  <c r="P616" s="1"/>
  <c r="L617"/>
  <c r="P617" s="1"/>
  <c r="L618"/>
  <c r="P618" s="1"/>
  <c r="L619"/>
  <c r="P619" s="1"/>
  <c r="L620"/>
  <c r="P620" s="1"/>
  <c r="L621"/>
  <c r="P621" s="1"/>
  <c r="L622"/>
  <c r="P622" s="1"/>
  <c r="L623"/>
  <c r="P623" s="1"/>
  <c r="L624"/>
  <c r="P624" s="1"/>
  <c r="L625"/>
  <c r="P625" s="1"/>
  <c r="L626"/>
  <c r="P626" s="1"/>
  <c r="L627"/>
  <c r="P627" s="1"/>
  <c r="L628"/>
  <c r="P628" s="1"/>
  <c r="L629"/>
  <c r="P629" s="1"/>
  <c r="L630"/>
  <c r="P630" s="1"/>
  <c r="L631"/>
  <c r="P631" s="1"/>
  <c r="L632"/>
  <c r="P632" s="1"/>
  <c r="L633"/>
  <c r="P633" s="1"/>
  <c r="L634"/>
  <c r="P634" s="1"/>
  <c r="L635"/>
  <c r="P635" s="1"/>
  <c r="L636"/>
  <c r="P636" s="1"/>
  <c r="L637"/>
  <c r="P637" s="1"/>
  <c r="L638"/>
  <c r="P638" s="1"/>
  <c r="L639"/>
  <c r="P639" s="1"/>
  <c r="L640"/>
  <c r="P640" s="1"/>
  <c r="L641"/>
  <c r="P641" s="1"/>
  <c r="L642"/>
  <c r="P642" s="1"/>
  <c r="L643"/>
  <c r="P643" s="1"/>
  <c r="L644"/>
  <c r="P644" s="1"/>
  <c r="L645"/>
  <c r="P645" s="1"/>
  <c r="L646"/>
  <c r="P646" s="1"/>
  <c r="L647"/>
  <c r="P647" s="1"/>
  <c r="L648"/>
  <c r="P648" s="1"/>
  <c r="L649"/>
  <c r="P649" s="1"/>
  <c r="L650"/>
  <c r="P650" s="1"/>
  <c r="L651"/>
  <c r="P651" s="1"/>
  <c r="L652"/>
  <c r="P652" s="1"/>
  <c r="L653"/>
  <c r="P653" s="1"/>
  <c r="L654"/>
  <c r="P654" s="1"/>
  <c r="L655"/>
  <c r="P655" s="1"/>
  <c r="L656"/>
  <c r="P656" s="1"/>
  <c r="L657"/>
  <c r="P657" s="1"/>
  <c r="L658"/>
  <c r="P658" s="1"/>
  <c r="L659"/>
  <c r="P659" s="1"/>
  <c r="L660"/>
  <c r="P660" s="1"/>
  <c r="L661"/>
  <c r="P661" s="1"/>
  <c r="L662"/>
  <c r="P662" s="1"/>
  <c r="L663"/>
  <c r="P663" s="1"/>
  <c r="L664"/>
  <c r="P664" s="1"/>
  <c r="L665"/>
  <c r="P665" s="1"/>
  <c r="L666"/>
  <c r="P666" s="1"/>
  <c r="L667"/>
  <c r="P667" s="1"/>
  <c r="L668"/>
  <c r="P668" s="1"/>
  <c r="L669"/>
  <c r="P669" s="1"/>
  <c r="L670"/>
  <c r="P670" s="1"/>
  <c r="L671"/>
  <c r="P671" s="1"/>
  <c r="L672"/>
  <c r="P672" s="1"/>
  <c r="L673"/>
  <c r="P673" s="1"/>
  <c r="L674"/>
  <c r="P674" s="1"/>
  <c r="L675"/>
  <c r="P675" s="1"/>
  <c r="L676"/>
  <c r="P676" s="1"/>
  <c r="L677"/>
  <c r="P677" s="1"/>
  <c r="L678"/>
  <c r="P678" s="1"/>
  <c r="L679"/>
  <c r="P679" s="1"/>
  <c r="L680"/>
  <c r="P680" s="1"/>
  <c r="L681"/>
  <c r="P681" s="1"/>
  <c r="L682"/>
  <c r="P682" s="1"/>
  <c r="L683"/>
  <c r="P683" s="1"/>
  <c r="L684"/>
  <c r="P684" s="1"/>
  <c r="L685"/>
  <c r="P685" s="1"/>
  <c r="L686"/>
  <c r="P686" s="1"/>
  <c r="L687"/>
  <c r="P687" s="1"/>
  <c r="L688"/>
  <c r="P688" s="1"/>
  <c r="L689"/>
  <c r="P689" s="1"/>
  <c r="L690"/>
  <c r="P690" s="1"/>
  <c r="L691"/>
  <c r="P691" s="1"/>
  <c r="L692"/>
  <c r="P692" s="1"/>
  <c r="L693"/>
  <c r="P693" s="1"/>
  <c r="L694"/>
  <c r="P694" s="1"/>
  <c r="L695"/>
  <c r="P695" s="1"/>
  <c r="L696"/>
  <c r="P696" s="1"/>
  <c r="L697"/>
  <c r="P697" s="1"/>
  <c r="L698"/>
  <c r="P698" s="1"/>
  <c r="L699"/>
  <c r="P699" s="1"/>
  <c r="L700"/>
  <c r="P700" s="1"/>
  <c r="L701"/>
  <c r="P701" s="1"/>
  <c r="L702"/>
  <c r="P702" s="1"/>
  <c r="L703"/>
  <c r="P703" s="1"/>
  <c r="L704"/>
  <c r="P704" s="1"/>
  <c r="L705"/>
  <c r="P705" s="1"/>
  <c r="L706"/>
  <c r="P706" s="1"/>
  <c r="L707"/>
  <c r="P707" s="1"/>
  <c r="L708"/>
  <c r="P708" s="1"/>
  <c r="L709"/>
  <c r="P709" s="1"/>
  <c r="L710"/>
  <c r="P710" s="1"/>
  <c r="L711"/>
  <c r="P711" s="1"/>
  <c r="L712"/>
  <c r="P712" s="1"/>
  <c r="L713"/>
  <c r="P713" s="1"/>
  <c r="L714"/>
  <c r="P714" s="1"/>
  <c r="L715"/>
  <c r="P715" s="1"/>
  <c r="L716"/>
  <c r="P716" s="1"/>
  <c r="L717"/>
  <c r="P717" s="1"/>
  <c r="L718"/>
  <c r="P718" s="1"/>
  <c r="L719"/>
  <c r="P719" s="1"/>
  <c r="L720"/>
  <c r="P720" s="1"/>
  <c r="P721"/>
  <c r="P722"/>
  <c r="P723"/>
  <c r="P724"/>
  <c r="P725"/>
  <c r="P726"/>
  <c r="P727"/>
  <c r="P728"/>
  <c r="P729"/>
  <c r="P730"/>
  <c r="L731"/>
  <c r="P731" s="1"/>
  <c r="L732"/>
  <c r="P732" s="1"/>
  <c r="L733"/>
  <c r="P733" s="1"/>
  <c r="L734"/>
  <c r="P734" s="1"/>
  <c r="L735"/>
  <c r="P735" s="1"/>
  <c r="L736"/>
  <c r="P736" s="1"/>
  <c r="L737"/>
  <c r="P737" s="1"/>
  <c r="L738"/>
  <c r="P738" s="1"/>
  <c r="L739"/>
  <c r="P739" s="1"/>
  <c r="L740"/>
  <c r="P740" s="1"/>
  <c r="L741"/>
  <c r="P741" s="1"/>
  <c r="L742"/>
  <c r="P742" s="1"/>
  <c r="L743"/>
  <c r="P743" s="1"/>
  <c r="L744"/>
  <c r="P744" s="1"/>
  <c r="L745"/>
  <c r="P745" s="1"/>
  <c r="L746"/>
  <c r="P746" s="1"/>
  <c r="L747"/>
  <c r="P747" s="1"/>
  <c r="L748"/>
  <c r="P748" s="1"/>
  <c r="L749"/>
  <c r="P749" s="1"/>
  <c r="L750"/>
  <c r="P750" s="1"/>
  <c r="L751"/>
  <c r="P751" s="1"/>
  <c r="L752"/>
  <c r="P752" s="1"/>
  <c r="L753"/>
  <c r="P753" s="1"/>
  <c r="L754"/>
  <c r="P754" s="1"/>
  <c r="L755"/>
  <c r="P755" s="1"/>
  <c r="L756"/>
  <c r="P756" s="1"/>
  <c r="L757"/>
  <c r="P757" s="1"/>
  <c r="L758"/>
  <c r="P758" s="1"/>
  <c r="L759"/>
  <c r="P759" s="1"/>
  <c r="L760"/>
  <c r="P760" s="1"/>
  <c r="L761"/>
  <c r="P761" s="1"/>
  <c r="L762"/>
  <c r="P762" s="1"/>
  <c r="L763"/>
  <c r="P763" s="1"/>
  <c r="L764"/>
  <c r="P764" s="1"/>
  <c r="L765"/>
  <c r="P765" s="1"/>
  <c r="L766"/>
  <c r="P766" s="1"/>
  <c r="L767"/>
  <c r="P767" s="1"/>
  <c r="L768"/>
  <c r="P768" s="1"/>
  <c r="L769"/>
  <c r="P769" s="1"/>
  <c r="L770"/>
  <c r="P770" s="1"/>
  <c r="L771"/>
  <c r="P771" s="1"/>
  <c r="L772"/>
  <c r="P772" s="1"/>
  <c r="L773"/>
  <c r="P773" s="1"/>
  <c r="L774"/>
  <c r="P774" s="1"/>
  <c r="L775"/>
  <c r="P775" s="1"/>
  <c r="L776"/>
  <c r="P776" s="1"/>
  <c r="L777"/>
  <c r="P777" s="1"/>
  <c r="L778"/>
  <c r="P778" s="1"/>
  <c r="L779"/>
  <c r="P779" s="1"/>
  <c r="L780"/>
  <c r="P780" s="1"/>
  <c r="L781"/>
  <c r="P781" s="1"/>
  <c r="L782"/>
  <c r="P782" s="1"/>
  <c r="L783"/>
  <c r="P783" s="1"/>
  <c r="L784"/>
  <c r="P784" s="1"/>
  <c r="L785"/>
  <c r="P785" s="1"/>
  <c r="L786"/>
  <c r="P786" s="1"/>
  <c r="L787"/>
  <c r="P787" s="1"/>
  <c r="L788"/>
  <c r="P788" s="1"/>
  <c r="L789"/>
  <c r="P789" s="1"/>
  <c r="L790"/>
  <c r="P790" s="1"/>
  <c r="L791"/>
  <c r="P791" s="1"/>
  <c r="L792"/>
  <c r="P792" s="1"/>
  <c r="L793"/>
  <c r="P793" s="1"/>
  <c r="L794"/>
  <c r="P794" s="1"/>
  <c r="L795"/>
  <c r="P795" s="1"/>
  <c r="L796"/>
  <c r="P796" s="1"/>
  <c r="L797"/>
  <c r="P797" s="1"/>
  <c r="L798"/>
  <c r="P798" s="1"/>
  <c r="L799"/>
  <c r="P799" s="1"/>
  <c r="L800"/>
  <c r="P800" s="1"/>
  <c r="L801"/>
  <c r="P801" s="1"/>
  <c r="L802"/>
  <c r="P802" s="1"/>
  <c r="L803"/>
  <c r="P803" s="1"/>
  <c r="L804"/>
  <c r="P804" s="1"/>
  <c r="L805"/>
  <c r="P805" s="1"/>
  <c r="L806"/>
  <c r="P806" s="1"/>
  <c r="L807"/>
  <c r="P807" s="1"/>
  <c r="L808"/>
  <c r="P808" s="1"/>
  <c r="L809"/>
  <c r="P809" s="1"/>
  <c r="L810"/>
  <c r="P810" s="1"/>
  <c r="L811"/>
  <c r="P811" s="1"/>
  <c r="L812"/>
  <c r="P812" s="1"/>
  <c r="L813"/>
  <c r="P813" s="1"/>
  <c r="L814"/>
  <c r="P814" s="1"/>
  <c r="L815"/>
  <c r="P815" s="1"/>
  <c r="L816"/>
  <c r="P816" s="1"/>
  <c r="L817"/>
  <c r="P817" s="1"/>
  <c r="L818"/>
  <c r="P818" s="1"/>
  <c r="L819"/>
  <c r="P819" s="1"/>
  <c r="L820"/>
  <c r="P820" s="1"/>
  <c r="L821"/>
  <c r="P821" s="1"/>
  <c r="L822"/>
  <c r="P822" s="1"/>
  <c r="L823"/>
  <c r="P823" s="1"/>
  <c r="L824"/>
  <c r="P824" s="1"/>
  <c r="L825"/>
  <c r="P825" s="1"/>
  <c r="L826"/>
  <c r="P826" s="1"/>
  <c r="L827"/>
  <c r="P827" s="1"/>
  <c r="L828"/>
  <c r="P828" s="1"/>
  <c r="L829"/>
  <c r="P829" s="1"/>
  <c r="L830"/>
  <c r="P830" s="1"/>
  <c r="L831"/>
  <c r="P831" s="1"/>
  <c r="L832"/>
  <c r="P832" s="1"/>
  <c r="L833"/>
  <c r="P833" s="1"/>
  <c r="L834"/>
  <c r="P834" s="1"/>
  <c r="L835"/>
  <c r="P835" s="1"/>
  <c r="L836"/>
  <c r="P836" s="1"/>
  <c r="L837"/>
  <c r="P837" s="1"/>
  <c r="L838"/>
  <c r="P838" s="1"/>
  <c r="L839"/>
  <c r="P839" s="1"/>
  <c r="L840"/>
  <c r="P840" s="1"/>
  <c r="L841"/>
  <c r="P841" s="1"/>
  <c r="L842"/>
  <c r="P842" s="1"/>
  <c r="L843"/>
  <c r="P843" s="1"/>
  <c r="L844"/>
  <c r="P844" s="1"/>
  <c r="L845"/>
  <c r="P845" s="1"/>
  <c r="L846"/>
  <c r="P846" s="1"/>
  <c r="L847"/>
  <c r="P847" s="1"/>
  <c r="L848"/>
  <c r="P848" s="1"/>
  <c r="L849"/>
  <c r="P849" s="1"/>
  <c r="L850"/>
  <c r="P850" s="1"/>
  <c r="L851"/>
  <c r="P851" s="1"/>
  <c r="L852"/>
  <c r="P852" s="1"/>
  <c r="L853"/>
  <c r="P853" s="1"/>
  <c r="L854"/>
  <c r="P854" s="1"/>
  <c r="L855"/>
  <c r="P855" s="1"/>
  <c r="L856"/>
  <c r="P856" s="1"/>
  <c r="L857"/>
  <c r="P857" s="1"/>
  <c r="L858"/>
  <c r="P858" s="1"/>
  <c r="L859"/>
  <c r="P859" s="1"/>
  <c r="L860"/>
  <c r="P860" s="1"/>
  <c r="L861"/>
  <c r="P861" s="1"/>
  <c r="L862"/>
  <c r="P862" s="1"/>
  <c r="L863"/>
  <c r="P863" s="1"/>
  <c r="L864"/>
  <c r="P864" s="1"/>
  <c r="L865"/>
  <c r="P865" s="1"/>
  <c r="L866"/>
  <c r="P866" s="1"/>
  <c r="L867"/>
  <c r="P867" s="1"/>
  <c r="L868"/>
  <c r="P868" s="1"/>
  <c r="L869"/>
  <c r="P869" s="1"/>
  <c r="L870"/>
  <c r="P870" s="1"/>
  <c r="L871"/>
  <c r="P871" s="1"/>
  <c r="L872"/>
  <c r="P872" s="1"/>
  <c r="L873"/>
  <c r="P873" s="1"/>
  <c r="L874"/>
  <c r="P874" s="1"/>
  <c r="L875"/>
  <c r="P875" s="1"/>
  <c r="L876"/>
  <c r="P876" s="1"/>
  <c r="L877"/>
  <c r="P877" s="1"/>
  <c r="L878"/>
  <c r="P878" s="1"/>
  <c r="L879"/>
  <c r="P879" s="1"/>
  <c r="L880"/>
  <c r="P880" s="1"/>
  <c r="L881"/>
  <c r="P881" s="1"/>
  <c r="L882"/>
  <c r="P882" s="1"/>
  <c r="L883"/>
  <c r="P883" s="1"/>
  <c r="L884"/>
  <c r="P884" s="1"/>
  <c r="L885"/>
  <c r="P885" s="1"/>
  <c r="L886"/>
  <c r="P886" s="1"/>
  <c r="L887"/>
  <c r="P887" s="1"/>
  <c r="L888"/>
  <c r="P888" s="1"/>
  <c r="L889"/>
  <c r="P889" s="1"/>
  <c r="L890"/>
  <c r="P890" s="1"/>
  <c r="L891"/>
  <c r="P891" s="1"/>
  <c r="L892"/>
  <c r="P892" s="1"/>
  <c r="L893"/>
  <c r="P893" s="1"/>
  <c r="L894"/>
  <c r="P894" s="1"/>
  <c r="L895"/>
  <c r="P895" s="1"/>
  <c r="L896"/>
  <c r="P896" s="1"/>
  <c r="L897"/>
  <c r="P897" s="1"/>
  <c r="L898"/>
  <c r="P898" s="1"/>
  <c r="L899"/>
  <c r="P899" s="1"/>
  <c r="L900"/>
  <c r="P900" s="1"/>
  <c r="L901"/>
  <c r="P901" s="1"/>
  <c r="L902"/>
  <c r="P902" s="1"/>
  <c r="L903"/>
  <c r="P903" s="1"/>
  <c r="L904"/>
  <c r="P904" s="1"/>
  <c r="L905"/>
  <c r="P905" s="1"/>
  <c r="L906"/>
  <c r="P906" s="1"/>
  <c r="L907"/>
  <c r="P907" s="1"/>
  <c r="L908"/>
  <c r="P908" s="1"/>
  <c r="L909"/>
  <c r="P909" s="1"/>
  <c r="L910"/>
  <c r="P910" s="1"/>
  <c r="L911"/>
  <c r="P911" s="1"/>
  <c r="L912"/>
  <c r="P912" s="1"/>
  <c r="L913"/>
  <c r="P913" s="1"/>
  <c r="L914"/>
  <c r="P914" s="1"/>
  <c r="L915"/>
  <c r="P915" s="1"/>
  <c r="L916"/>
  <c r="P916" s="1"/>
  <c r="L917"/>
  <c r="P917" s="1"/>
  <c r="L918"/>
  <c r="P918" s="1"/>
  <c r="L919"/>
  <c r="P919" s="1"/>
  <c r="L920"/>
  <c r="P920" s="1"/>
  <c r="L921"/>
  <c r="P921" s="1"/>
  <c r="L922"/>
  <c r="P922" s="1"/>
  <c r="L923"/>
  <c r="P923" s="1"/>
  <c r="L924"/>
  <c r="P924" s="1"/>
  <c r="L925"/>
  <c r="P925" s="1"/>
  <c r="L926"/>
  <c r="P926" s="1"/>
  <c r="L927"/>
  <c r="P927" s="1"/>
  <c r="L928"/>
  <c r="P928" s="1"/>
  <c r="L929"/>
  <c r="P929" s="1"/>
  <c r="L930"/>
  <c r="P930" s="1"/>
  <c r="L931"/>
  <c r="P931" s="1"/>
  <c r="L932"/>
  <c r="P932" s="1"/>
  <c r="L933"/>
  <c r="P933" s="1"/>
  <c r="L934"/>
  <c r="P934" s="1"/>
  <c r="L935"/>
  <c r="P935" s="1"/>
  <c r="L936"/>
  <c r="P936" s="1"/>
  <c r="L937"/>
  <c r="P937" s="1"/>
  <c r="L938"/>
  <c r="P938" s="1"/>
  <c r="L939"/>
  <c r="P939" s="1"/>
  <c r="L940"/>
  <c r="P940" s="1"/>
  <c r="L941"/>
  <c r="P941" s="1"/>
  <c r="L942"/>
  <c r="P942" s="1"/>
  <c r="L943"/>
  <c r="P943" s="1"/>
  <c r="L944"/>
  <c r="P944" s="1"/>
  <c r="L945"/>
  <c r="P945" s="1"/>
  <c r="L946"/>
  <c r="P946" s="1"/>
  <c r="L947"/>
  <c r="P947" s="1"/>
  <c r="L948"/>
  <c r="P948" s="1"/>
  <c r="L949"/>
  <c r="P949" s="1"/>
  <c r="L950"/>
  <c r="P950" s="1"/>
  <c r="L951"/>
  <c r="P951" s="1"/>
  <c r="L952"/>
  <c r="P952" s="1"/>
  <c r="L953"/>
  <c r="P953" s="1"/>
  <c r="L954"/>
  <c r="P954" s="1"/>
  <c r="L955"/>
  <c r="P955" s="1"/>
  <c r="L956"/>
  <c r="P956" s="1"/>
  <c r="L957"/>
  <c r="P957" s="1"/>
  <c r="L958"/>
  <c r="P958" s="1"/>
  <c r="L959"/>
  <c r="P959" s="1"/>
  <c r="L960"/>
  <c r="P960" s="1"/>
  <c r="L961"/>
  <c r="P961" s="1"/>
  <c r="L962"/>
  <c r="P962" s="1"/>
  <c r="L963"/>
  <c r="P963" s="1"/>
  <c r="L964"/>
  <c r="P964" s="1"/>
  <c r="L965"/>
  <c r="P965" s="1"/>
  <c r="L966"/>
  <c r="P966" s="1"/>
  <c r="L967"/>
  <c r="P967" s="1"/>
  <c r="L968"/>
  <c r="P968" s="1"/>
  <c r="L969"/>
  <c r="P969" s="1"/>
  <c r="L970"/>
  <c r="P970" s="1"/>
  <c r="L971"/>
  <c r="P971" s="1"/>
  <c r="L972"/>
  <c r="P972" s="1"/>
  <c r="L973"/>
  <c r="P973" s="1"/>
  <c r="L974"/>
  <c r="P974" s="1"/>
  <c r="L975"/>
  <c r="P975" s="1"/>
  <c r="L976"/>
  <c r="P976" s="1"/>
  <c r="L977"/>
  <c r="P977" s="1"/>
  <c r="L978"/>
  <c r="P978" s="1"/>
  <c r="L979"/>
  <c r="P979" s="1"/>
  <c r="L980"/>
  <c r="P980" s="1"/>
  <c r="L981"/>
  <c r="P981" s="1"/>
  <c r="L982"/>
  <c r="P982" s="1"/>
  <c r="L983"/>
  <c r="P983" s="1"/>
  <c r="L984"/>
  <c r="P984" s="1"/>
  <c r="L985"/>
  <c r="P985" s="1"/>
  <c r="L986"/>
  <c r="P986" s="1"/>
  <c r="L987"/>
  <c r="P987" s="1"/>
  <c r="L988"/>
  <c r="P988" s="1"/>
  <c r="L989"/>
  <c r="P989" s="1"/>
  <c r="L990"/>
  <c r="P990" s="1"/>
  <c r="L991"/>
  <c r="P991" s="1"/>
  <c r="L992"/>
  <c r="P992" s="1"/>
  <c r="L993"/>
  <c r="P993" s="1"/>
  <c r="L994"/>
  <c r="P994" s="1"/>
  <c r="L995"/>
  <c r="P995" s="1"/>
  <c r="L996"/>
  <c r="P996" s="1"/>
  <c r="L997"/>
  <c r="P997" s="1"/>
  <c r="L998"/>
  <c r="P998" s="1"/>
  <c r="L999"/>
  <c r="P999" s="1"/>
  <c r="L1000"/>
  <c r="P1000" s="1"/>
  <c r="L1001"/>
  <c r="P1001" s="1"/>
  <c r="L1002"/>
  <c r="P1002" s="1"/>
  <c r="L1003"/>
  <c r="P1003" s="1"/>
  <c r="L1004"/>
  <c r="P1004" s="1"/>
  <c r="L1005"/>
  <c r="P1005" s="1"/>
  <c r="L1006"/>
  <c r="P1006" s="1"/>
  <c r="L1007"/>
  <c r="P1007" s="1"/>
  <c r="L1008"/>
  <c r="P1008" s="1"/>
  <c r="L1009"/>
  <c r="P1009" s="1"/>
  <c r="L1010"/>
  <c r="P1010" s="1"/>
  <c r="L1011"/>
  <c r="P1011" s="1"/>
  <c r="L1012"/>
  <c r="P1012" s="1"/>
  <c r="L1013"/>
  <c r="P1013" s="1"/>
  <c r="L1014"/>
  <c r="P1014" s="1"/>
  <c r="L1015"/>
  <c r="P1015" s="1"/>
  <c r="L1016"/>
  <c r="P1016" s="1"/>
  <c r="L1017"/>
  <c r="P1017" s="1"/>
  <c r="L1018"/>
  <c r="P1018" s="1"/>
  <c r="L1019"/>
  <c r="P1019" s="1"/>
  <c r="L1020"/>
  <c r="P1020" s="1"/>
  <c r="L1021"/>
  <c r="P1021" s="1"/>
  <c r="L1022"/>
  <c r="P1022" s="1"/>
  <c r="L1023"/>
  <c r="P1023" s="1"/>
  <c r="L1024"/>
  <c r="P1024" s="1"/>
  <c r="L1025"/>
  <c r="P1025" s="1"/>
  <c r="L1026"/>
  <c r="P1026" s="1"/>
  <c r="L1027"/>
  <c r="P1027" s="1"/>
  <c r="L1028"/>
  <c r="P1028" s="1"/>
  <c r="L1029"/>
  <c r="P1029" s="1"/>
  <c r="L1030"/>
  <c r="P1030" s="1"/>
  <c r="L1031"/>
  <c r="P1031" s="1"/>
  <c r="L1032"/>
  <c r="P1032" s="1"/>
  <c r="L1033"/>
  <c r="P1033" s="1"/>
  <c r="L1034"/>
  <c r="P1034" s="1"/>
  <c r="L1035"/>
  <c r="P1035" s="1"/>
  <c r="L1036"/>
  <c r="P1036" s="1"/>
  <c r="L1037"/>
  <c r="P1037" s="1"/>
  <c r="L1038"/>
  <c r="P1038" s="1"/>
  <c r="L1039"/>
  <c r="P1039" s="1"/>
  <c r="L1040"/>
  <c r="P1040" s="1"/>
  <c r="L1041"/>
  <c r="P1041" s="1"/>
  <c r="L1042"/>
  <c r="P1042" s="1"/>
  <c r="L1043"/>
  <c r="P1043" s="1"/>
  <c r="L1044"/>
  <c r="P1044" s="1"/>
  <c r="L1045"/>
  <c r="P1045" s="1"/>
  <c r="L1046"/>
  <c r="P1046" s="1"/>
  <c r="L1047"/>
  <c r="P1047" s="1"/>
  <c r="L1048"/>
  <c r="P1048" s="1"/>
  <c r="L1049"/>
  <c r="P1049" s="1"/>
  <c r="L1050"/>
  <c r="P1050" s="1"/>
  <c r="L1051"/>
  <c r="P1051" s="1"/>
  <c r="L1052"/>
  <c r="P1052" s="1"/>
  <c r="L1053"/>
  <c r="P1053" s="1"/>
  <c r="L1054"/>
  <c r="P1054" s="1"/>
  <c r="L1055"/>
  <c r="P1055" s="1"/>
  <c r="L1056"/>
  <c r="P1056" s="1"/>
  <c r="L1057"/>
  <c r="P1057" s="1"/>
  <c r="L1058"/>
  <c r="P1058" s="1"/>
  <c r="L1059"/>
  <c r="P1059" s="1"/>
  <c r="L1060"/>
  <c r="P1060" s="1"/>
  <c r="L1061"/>
  <c r="P1061" s="1"/>
  <c r="L1062"/>
  <c r="P1062" s="1"/>
  <c r="L1063"/>
  <c r="P1063" s="1"/>
  <c r="L1064"/>
  <c r="P1064" s="1"/>
  <c r="L1065"/>
  <c r="P1065" s="1"/>
  <c r="L1066"/>
  <c r="P1066" s="1"/>
  <c r="L1067"/>
  <c r="P1067" s="1"/>
  <c r="L1068"/>
  <c r="P1068" s="1"/>
  <c r="L1069"/>
  <c r="P1069" s="1"/>
  <c r="L1070"/>
  <c r="P1070" s="1"/>
  <c r="L1071"/>
  <c r="P1071" s="1"/>
  <c r="L1072"/>
  <c r="P1072" s="1"/>
  <c r="L1073"/>
  <c r="P1073" s="1"/>
  <c r="L1074"/>
  <c r="P1074" s="1"/>
  <c r="L1075"/>
  <c r="P1075" s="1"/>
  <c r="L1076"/>
  <c r="P1076" s="1"/>
  <c r="L1077"/>
  <c r="P1077" s="1"/>
  <c r="L1078"/>
  <c r="P1078" s="1"/>
  <c r="L1079"/>
  <c r="P1079" s="1"/>
  <c r="L1080"/>
  <c r="P1080" s="1"/>
  <c r="L1081"/>
  <c r="P1081" s="1"/>
  <c r="L1082"/>
  <c r="P1082" s="1"/>
  <c r="L1083"/>
  <c r="P1083" s="1"/>
  <c r="L1084"/>
  <c r="P1084" s="1"/>
  <c r="L1085"/>
  <c r="P1085" s="1"/>
  <c r="L1086"/>
  <c r="P1086" s="1"/>
  <c r="L1087"/>
  <c r="P1087" s="1"/>
  <c r="L1088"/>
  <c r="P1088" s="1"/>
  <c r="L1089"/>
  <c r="P1089" s="1"/>
  <c r="L1090"/>
  <c r="P1090" s="1"/>
  <c r="L1091"/>
  <c r="P1091" s="1"/>
  <c r="L1092"/>
  <c r="P1092" s="1"/>
  <c r="L1093"/>
  <c r="P1093" s="1"/>
  <c r="L1094"/>
  <c r="P1094" s="1"/>
  <c r="L1095"/>
  <c r="P1095" s="1"/>
  <c r="L1096"/>
  <c r="P1096" s="1"/>
  <c r="L1097"/>
  <c r="P1097" s="1"/>
  <c r="L1098"/>
  <c r="P1098" s="1"/>
  <c r="L1099"/>
  <c r="P1099" s="1"/>
  <c r="L1100"/>
  <c r="P1100" s="1"/>
  <c r="L1101"/>
  <c r="P1101" s="1"/>
  <c r="L1102"/>
  <c r="P1102" s="1"/>
  <c r="L1103"/>
  <c r="P1103" s="1"/>
  <c r="L1104"/>
  <c r="P1104" s="1"/>
  <c r="L1105"/>
  <c r="P1105" s="1"/>
  <c r="L1106"/>
  <c r="P1106" s="1"/>
  <c r="L1107"/>
  <c r="P1107" s="1"/>
  <c r="L1108"/>
  <c r="P1108" s="1"/>
  <c r="L1109"/>
  <c r="P1109" s="1"/>
  <c r="L1110"/>
  <c r="P1110" s="1"/>
  <c r="L1111"/>
  <c r="P1111" s="1"/>
  <c r="L1112"/>
  <c r="P1112" s="1"/>
  <c r="L1113"/>
  <c r="P1113" s="1"/>
  <c r="L1114"/>
  <c r="P1114" s="1"/>
  <c r="L1115"/>
  <c r="P1115" s="1"/>
  <c r="L1116"/>
  <c r="P1116" s="1"/>
  <c r="L1117"/>
  <c r="P1117" s="1"/>
  <c r="L1118"/>
  <c r="P1118" s="1"/>
  <c r="L1119"/>
  <c r="P1119" s="1"/>
  <c r="L1120"/>
  <c r="P1120" s="1"/>
  <c r="L1121"/>
  <c r="P1121" s="1"/>
  <c r="L1122"/>
  <c r="P1122" s="1"/>
  <c r="L1123"/>
  <c r="P1123" s="1"/>
  <c r="L1124"/>
  <c r="P1124" s="1"/>
  <c r="L1125"/>
  <c r="P1125" s="1"/>
  <c r="L1126"/>
  <c r="P1126" s="1"/>
  <c r="L1127"/>
  <c r="P1127" s="1"/>
  <c r="L1128"/>
  <c r="P1128" s="1"/>
  <c r="L1129"/>
  <c r="P1129" s="1"/>
  <c r="L1130"/>
  <c r="P1130" s="1"/>
  <c r="L1131"/>
  <c r="P1131" s="1"/>
  <c r="L1132"/>
  <c r="P1132" s="1"/>
  <c r="L1133"/>
  <c r="P1133" s="1"/>
  <c r="L1134"/>
  <c r="P1134" s="1"/>
  <c r="L1135"/>
  <c r="P1135" s="1"/>
  <c r="L1136"/>
  <c r="P1136" s="1"/>
  <c r="L1137"/>
  <c r="P1137" s="1"/>
  <c r="L1138"/>
  <c r="P1138" s="1"/>
  <c r="L1139"/>
  <c r="P1139" s="1"/>
  <c r="L1140"/>
  <c r="P1140" s="1"/>
  <c r="L1141"/>
  <c r="P1141" s="1"/>
  <c r="L1142"/>
  <c r="P1142" s="1"/>
  <c r="L1143"/>
  <c r="P1143" s="1"/>
  <c r="L1144"/>
  <c r="P1144" s="1"/>
  <c r="L1145"/>
  <c r="P1145" s="1"/>
  <c r="L1146"/>
  <c r="P1146" s="1"/>
  <c r="L1147"/>
  <c r="P1147" s="1"/>
  <c r="L1148"/>
  <c r="P1148" s="1"/>
  <c r="L1149"/>
  <c r="P1149" s="1"/>
  <c r="L1150"/>
  <c r="P1150" s="1"/>
  <c r="L1151"/>
  <c r="P1151" s="1"/>
  <c r="L1152"/>
  <c r="P1152" s="1"/>
  <c r="L1153"/>
  <c r="P1153" s="1"/>
  <c r="L1154"/>
  <c r="P1154" s="1"/>
  <c r="L1155"/>
  <c r="P1155" s="1"/>
  <c r="L1156"/>
  <c r="P1156" s="1"/>
  <c r="L1157"/>
  <c r="P1157" s="1"/>
  <c r="L1158"/>
  <c r="P1158" s="1"/>
  <c r="L1159"/>
  <c r="P1159" s="1"/>
  <c r="L1160"/>
  <c r="P1160" s="1"/>
  <c r="L1161"/>
  <c r="P1161" s="1"/>
  <c r="L1162"/>
  <c r="P1162" s="1"/>
  <c r="L1163"/>
  <c r="P1163" s="1"/>
  <c r="L1164"/>
  <c r="P1164" s="1"/>
  <c r="L1165"/>
  <c r="P1165" s="1"/>
  <c r="L1166"/>
  <c r="P1166" s="1"/>
  <c r="L1167"/>
  <c r="P1167" s="1"/>
  <c r="L1168"/>
  <c r="P1168" s="1"/>
  <c r="L1169"/>
  <c r="P1169" s="1"/>
  <c r="L1170"/>
  <c r="P1170" s="1"/>
  <c r="L1171"/>
  <c r="P1171" s="1"/>
  <c r="L1172"/>
  <c r="P1172" s="1"/>
  <c r="L1173"/>
  <c r="P1173" s="1"/>
  <c r="L1174"/>
  <c r="P1174" s="1"/>
  <c r="L1175"/>
  <c r="P1175" s="1"/>
  <c r="L1176"/>
  <c r="P1176" s="1"/>
  <c r="L1177"/>
  <c r="P1177" s="1"/>
  <c r="L1178"/>
  <c r="P1178" s="1"/>
  <c r="L1179"/>
  <c r="P1179" s="1"/>
  <c r="L1180"/>
  <c r="P1180" s="1"/>
  <c r="L1181"/>
  <c r="P1181" s="1"/>
  <c r="L1182"/>
  <c r="P1182" s="1"/>
  <c r="L1183"/>
  <c r="P1183" s="1"/>
  <c r="L1184"/>
  <c r="P1184" s="1"/>
  <c r="L1185"/>
  <c r="P1185" s="1"/>
  <c r="L1186"/>
  <c r="P1186" s="1"/>
  <c r="L1187"/>
  <c r="P1187" s="1"/>
  <c r="L1188"/>
  <c r="P1188" s="1"/>
  <c r="L1189"/>
  <c r="P1189" s="1"/>
  <c r="L1190"/>
  <c r="P1190" s="1"/>
  <c r="L1191"/>
  <c r="P1191" s="1"/>
  <c r="L1192"/>
  <c r="P1192" s="1"/>
  <c r="L1193"/>
  <c r="P1193" s="1"/>
  <c r="L1194"/>
  <c r="P1194" s="1"/>
  <c r="L1195"/>
  <c r="P1195" s="1"/>
  <c r="L1196"/>
  <c r="P1196" s="1"/>
  <c r="L1197"/>
  <c r="P1197" s="1"/>
  <c r="L1198"/>
  <c r="P1198" s="1"/>
  <c r="L1199"/>
  <c r="P1199" s="1"/>
  <c r="L1200"/>
  <c r="P1200" s="1"/>
  <c r="L1201"/>
  <c r="P1201" s="1"/>
  <c r="L1202"/>
  <c r="P1202" s="1"/>
  <c r="L1203"/>
  <c r="P1203" s="1"/>
  <c r="L1204"/>
  <c r="P1204" s="1"/>
  <c r="L1205"/>
  <c r="P1205" s="1"/>
  <c r="L1206"/>
  <c r="P1206" s="1"/>
  <c r="L1207"/>
  <c r="P1207" s="1"/>
  <c r="L1208"/>
  <c r="P1208" s="1"/>
  <c r="L1209"/>
  <c r="P1209" s="1"/>
  <c r="L1210"/>
  <c r="P1210" s="1"/>
  <c r="L1211"/>
  <c r="P1211" s="1"/>
  <c r="L1212"/>
  <c r="P1212" s="1"/>
  <c r="L1213"/>
  <c r="P1213" s="1"/>
  <c r="L1214"/>
  <c r="P1214" s="1"/>
  <c r="L1215"/>
  <c r="P1215" s="1"/>
  <c r="L1216"/>
  <c r="P1216" s="1"/>
  <c r="L1217"/>
  <c r="P1217" s="1"/>
  <c r="L1218"/>
  <c r="P1218" s="1"/>
  <c r="L1219"/>
  <c r="P1219" s="1"/>
  <c r="L1220"/>
  <c r="P1220" s="1"/>
  <c r="L1221"/>
  <c r="P1221" s="1"/>
  <c r="L1222"/>
  <c r="P1222" s="1"/>
  <c r="L1223"/>
  <c r="P1223" s="1"/>
  <c r="L1224"/>
  <c r="P1224" s="1"/>
  <c r="L1225"/>
  <c r="P1225" s="1"/>
  <c r="L1226"/>
  <c r="P1226" s="1"/>
  <c r="L1227"/>
  <c r="P1227" s="1"/>
  <c r="L1228"/>
  <c r="P1228" s="1"/>
  <c r="L1229"/>
  <c r="P1229" s="1"/>
  <c r="L1230"/>
  <c r="P1230" s="1"/>
  <c r="L1231"/>
  <c r="P1231" s="1"/>
  <c r="L1232"/>
  <c r="P1232" s="1"/>
  <c r="L1233"/>
  <c r="P1233" s="1"/>
  <c r="L1234"/>
  <c r="P1234" s="1"/>
  <c r="L1235"/>
  <c r="P1235" s="1"/>
  <c r="L1236"/>
  <c r="P1236" s="1"/>
  <c r="L1237"/>
  <c r="P1237" s="1"/>
  <c r="L1238"/>
  <c r="P1238" s="1"/>
  <c r="L1239"/>
  <c r="P1239" s="1"/>
  <c r="L1240"/>
  <c r="P1240" s="1"/>
  <c r="L1241"/>
  <c r="P1241" s="1"/>
  <c r="L1242"/>
  <c r="P1242" s="1"/>
  <c r="L1243"/>
  <c r="P1243" s="1"/>
  <c r="L1244"/>
  <c r="P1244" s="1"/>
  <c r="L1245"/>
  <c r="P1245" s="1"/>
  <c r="L1246"/>
  <c r="P1246" s="1"/>
  <c r="L1247"/>
  <c r="P1247" s="1"/>
  <c r="L1248"/>
  <c r="P1248" s="1"/>
  <c r="L1249"/>
  <c r="P1249" s="1"/>
  <c r="L1250"/>
  <c r="P1250" s="1"/>
  <c r="L1251"/>
  <c r="P1251" s="1"/>
  <c r="L1252"/>
  <c r="P1252" s="1"/>
  <c r="L1253"/>
  <c r="P1253" s="1"/>
  <c r="L1254"/>
  <c r="P1254" s="1"/>
  <c r="L1255"/>
  <c r="P1255" s="1"/>
  <c r="L1256"/>
  <c r="P1256" s="1"/>
  <c r="L1257"/>
  <c r="P1257" s="1"/>
  <c r="L1258"/>
  <c r="P1258" s="1"/>
  <c r="L1259"/>
  <c r="P1259" s="1"/>
  <c r="L1260"/>
  <c r="P1260" s="1"/>
  <c r="L1261"/>
  <c r="P1261" s="1"/>
  <c r="L1262"/>
  <c r="P1262" s="1"/>
  <c r="L1263"/>
  <c r="P1263" s="1"/>
  <c r="L1264"/>
  <c r="P1264" s="1"/>
  <c r="L1265"/>
  <c r="P1265" s="1"/>
  <c r="L1266"/>
  <c r="P1266" s="1"/>
  <c r="L1267"/>
  <c r="P1267" s="1"/>
  <c r="L1268"/>
  <c r="P1268" s="1"/>
  <c r="L1269"/>
  <c r="P1269" s="1"/>
  <c r="L1270"/>
  <c r="P1270" s="1"/>
  <c r="L1271"/>
  <c r="P1271" s="1"/>
  <c r="L1272"/>
  <c r="P1272" s="1"/>
  <c r="L1273"/>
  <c r="P1273" s="1"/>
  <c r="L1274"/>
  <c r="P1274" s="1"/>
  <c r="L1275"/>
  <c r="P1275" s="1"/>
  <c r="L1276"/>
  <c r="P1276" s="1"/>
  <c r="L1277"/>
  <c r="P1277" s="1"/>
  <c r="L1278"/>
  <c r="P1278" s="1"/>
  <c r="L1279"/>
  <c r="P1279" s="1"/>
  <c r="L1280"/>
  <c r="P1280" s="1"/>
  <c r="L1281"/>
  <c r="P1281" s="1"/>
  <c r="L1282"/>
  <c r="P1282" s="1"/>
  <c r="L1283"/>
  <c r="P1283" s="1"/>
  <c r="L1284"/>
  <c r="P1284" s="1"/>
  <c r="L1285"/>
  <c r="P1285" s="1"/>
  <c r="L1286"/>
  <c r="P1286" s="1"/>
  <c r="L1287"/>
  <c r="P1287" s="1"/>
  <c r="L1288"/>
  <c r="P1288" s="1"/>
  <c r="L1289"/>
  <c r="P1289" s="1"/>
  <c r="L1290"/>
  <c r="P1290" s="1"/>
  <c r="L1291"/>
  <c r="P1291" s="1"/>
  <c r="L1292"/>
  <c r="P1292" s="1"/>
  <c r="L1293"/>
  <c r="P1293" s="1"/>
  <c r="L1294"/>
  <c r="P1294" s="1"/>
  <c r="L1295"/>
  <c r="P1295" s="1"/>
  <c r="L1296"/>
  <c r="P1296" s="1"/>
  <c r="L1297"/>
  <c r="P1297" s="1"/>
  <c r="L1298"/>
  <c r="P1298" s="1"/>
  <c r="L1299"/>
  <c r="P1299" s="1"/>
  <c r="L1300"/>
  <c r="P1300" s="1"/>
  <c r="L1301"/>
  <c r="P1301" s="1"/>
  <c r="L1302"/>
  <c r="P1302" s="1"/>
  <c r="L1303"/>
  <c r="P1303" s="1"/>
  <c r="L1304"/>
  <c r="P1304" s="1"/>
  <c r="L1305"/>
  <c r="P1305" s="1"/>
  <c r="L1306"/>
  <c r="P1306" s="1"/>
  <c r="L1307"/>
  <c r="P1307" s="1"/>
  <c r="L1308"/>
  <c r="P1308" s="1"/>
  <c r="L1309"/>
  <c r="P1309" s="1"/>
  <c r="L1310"/>
  <c r="P1310" s="1"/>
  <c r="L1311"/>
  <c r="P1311" s="1"/>
  <c r="L1312"/>
  <c r="P1312" s="1"/>
  <c r="L1313"/>
  <c r="P1313" s="1"/>
  <c r="L1314"/>
  <c r="P1314" s="1"/>
  <c r="L1315"/>
  <c r="P1315" s="1"/>
  <c r="L1316"/>
  <c r="P1316" s="1"/>
  <c r="L1317"/>
  <c r="P1317" s="1"/>
  <c r="L1318"/>
  <c r="P1318" s="1"/>
  <c r="L1319"/>
  <c r="P1319" s="1"/>
  <c r="L1320"/>
  <c r="P1320" s="1"/>
  <c r="L1321"/>
  <c r="P1321" s="1"/>
  <c r="L1322"/>
  <c r="P1322" s="1"/>
  <c r="L1323"/>
  <c r="P1323" s="1"/>
  <c r="L1324"/>
  <c r="P1324" s="1"/>
  <c r="L1325"/>
  <c r="P1325" s="1"/>
  <c r="L1326"/>
  <c r="P1326" s="1"/>
  <c r="L1327"/>
  <c r="P1327" s="1"/>
  <c r="L1328"/>
  <c r="P1328" s="1"/>
  <c r="L1329"/>
  <c r="P1329" s="1"/>
  <c r="L1330"/>
  <c r="P1330" s="1"/>
  <c r="L1331"/>
  <c r="P1331" s="1"/>
  <c r="L1332"/>
  <c r="P1332" s="1"/>
  <c r="L1333"/>
  <c r="P1333" s="1"/>
  <c r="L1334"/>
  <c r="P1334" s="1"/>
  <c r="L1335"/>
  <c r="P1335" s="1"/>
  <c r="L1336"/>
  <c r="P1336" s="1"/>
  <c r="L1337"/>
  <c r="P1337" s="1"/>
  <c r="L1338"/>
  <c r="P1338" s="1"/>
  <c r="L1339"/>
  <c r="P1339" s="1"/>
  <c r="L1340"/>
  <c r="P1340" s="1"/>
  <c r="L1341"/>
  <c r="P1341" s="1"/>
  <c r="L1342"/>
  <c r="P1342" s="1"/>
  <c r="L1343"/>
  <c r="P1343" s="1"/>
  <c r="L1344"/>
  <c r="P1344" s="1"/>
  <c r="L1345"/>
  <c r="P1345" s="1"/>
  <c r="L1346"/>
  <c r="P1346" s="1"/>
  <c r="L1347"/>
  <c r="P1347" s="1"/>
  <c r="L1348"/>
  <c r="P1348" s="1"/>
  <c r="L1349"/>
  <c r="P1349" s="1"/>
  <c r="L1350"/>
  <c r="P1350" s="1"/>
  <c r="L1351"/>
  <c r="P1351" s="1"/>
  <c r="L1352"/>
  <c r="P1352" s="1"/>
  <c r="L1353"/>
  <c r="P1353" s="1"/>
  <c r="L1354"/>
  <c r="P1354" s="1"/>
  <c r="L1355"/>
  <c r="P1355" s="1"/>
  <c r="L1356"/>
  <c r="P1356" s="1"/>
  <c r="L1357"/>
  <c r="P1357" s="1"/>
  <c r="L1358"/>
  <c r="P1358" s="1"/>
  <c r="L1359"/>
  <c r="P1359" s="1"/>
  <c r="L1360"/>
  <c r="P1360" s="1"/>
  <c r="L1361"/>
  <c r="P1361" s="1"/>
  <c r="L1362"/>
  <c r="P1362" s="1"/>
  <c r="L1363"/>
  <c r="P1363" s="1"/>
  <c r="L1364"/>
  <c r="P1364" s="1"/>
  <c r="L1365"/>
  <c r="P1365" s="1"/>
  <c r="L1366"/>
  <c r="P1366" s="1"/>
  <c r="L1367"/>
  <c r="P1367" s="1"/>
  <c r="L1368"/>
  <c r="P1368" s="1"/>
  <c r="L1369"/>
  <c r="P1369" s="1"/>
  <c r="L1370"/>
  <c r="P1370" s="1"/>
  <c r="L1371"/>
  <c r="P1371" s="1"/>
  <c r="L1372"/>
  <c r="P1372" s="1"/>
  <c r="L1373"/>
  <c r="P1373" s="1"/>
  <c r="L1374"/>
  <c r="P1374" s="1"/>
  <c r="L1375"/>
  <c r="P1375" s="1"/>
  <c r="L1376"/>
  <c r="P1376" s="1"/>
  <c r="L1377"/>
  <c r="P1377" s="1"/>
  <c r="L1378"/>
  <c r="P1378" s="1"/>
  <c r="L1379"/>
  <c r="P1379" s="1"/>
  <c r="L1380"/>
  <c r="P1380" s="1"/>
  <c r="L1381"/>
  <c r="P1381" s="1"/>
  <c r="L1382"/>
  <c r="P1382" s="1"/>
  <c r="L1383"/>
  <c r="P1383" s="1"/>
  <c r="L1384"/>
  <c r="P1384" s="1"/>
  <c r="L1385"/>
  <c r="P1385" s="1"/>
  <c r="L1386"/>
  <c r="P1386" s="1"/>
  <c r="L1387"/>
  <c r="P1387" s="1"/>
  <c r="L1388"/>
  <c r="P1388" s="1"/>
  <c r="L1389"/>
  <c r="P1389" s="1"/>
  <c r="L1390"/>
  <c r="P1390" s="1"/>
  <c r="L1391"/>
  <c r="P1391" s="1"/>
  <c r="L1392"/>
  <c r="P1392" s="1"/>
  <c r="L1393"/>
  <c r="P1393" s="1"/>
  <c r="L1394"/>
  <c r="P1394" s="1"/>
  <c r="L1395"/>
  <c r="P1395" s="1"/>
  <c r="L1396"/>
  <c r="P1396" s="1"/>
  <c r="L1397"/>
  <c r="P1397" s="1"/>
  <c r="L1398"/>
  <c r="P1398" s="1"/>
  <c r="L1399"/>
  <c r="P1399" s="1"/>
  <c r="L1400"/>
  <c r="P1400" s="1"/>
  <c r="L1401"/>
  <c r="P1401" s="1"/>
  <c r="L1402"/>
  <c r="P1402" s="1"/>
  <c r="L1403"/>
  <c r="P1403" s="1"/>
  <c r="L1404"/>
  <c r="P1404" s="1"/>
  <c r="L1405"/>
  <c r="P1405" s="1"/>
  <c r="L1406"/>
  <c r="P1406" s="1"/>
  <c r="L1407"/>
  <c r="P1407" s="1"/>
  <c r="L1408"/>
  <c r="P1408" s="1"/>
  <c r="L1409"/>
  <c r="P1409" s="1"/>
  <c r="L1410"/>
  <c r="P1410" s="1"/>
  <c r="L1411"/>
  <c r="P1411" s="1"/>
  <c r="L1412"/>
  <c r="P1412" s="1"/>
  <c r="L1413"/>
  <c r="P1413" s="1"/>
  <c r="L1414"/>
  <c r="P1414" s="1"/>
  <c r="L1415"/>
  <c r="P1415" s="1"/>
  <c r="L1416"/>
  <c r="P1416" s="1"/>
  <c r="L1417"/>
  <c r="P1417" s="1"/>
  <c r="L1418"/>
  <c r="P1418" s="1"/>
  <c r="L1419"/>
  <c r="P1419" s="1"/>
  <c r="L1420"/>
  <c r="P1420" s="1"/>
  <c r="L1421"/>
  <c r="P1421" s="1"/>
  <c r="L1422"/>
  <c r="P1422" s="1"/>
  <c r="L1423"/>
  <c r="P1423" s="1"/>
  <c r="L1424"/>
  <c r="P1424" s="1"/>
  <c r="L1425"/>
  <c r="P1425" s="1"/>
  <c r="L1426"/>
  <c r="P1426" s="1"/>
  <c r="L1427"/>
  <c r="P1427" s="1"/>
  <c r="L1428"/>
  <c r="P1428" s="1"/>
  <c r="L1429"/>
  <c r="P1429" s="1"/>
  <c r="L1430"/>
  <c r="P1430" s="1"/>
  <c r="L1431"/>
  <c r="P1431" s="1"/>
  <c r="L1432"/>
  <c r="P1432" s="1"/>
  <c r="L1433"/>
  <c r="P1433" s="1"/>
  <c r="L1434"/>
  <c r="P1434" s="1"/>
  <c r="L1435"/>
  <c r="P1435" s="1"/>
  <c r="L1436"/>
  <c r="P1436" s="1"/>
  <c r="L1437"/>
  <c r="P1437" s="1"/>
  <c r="L1438"/>
  <c r="P1438" s="1"/>
  <c r="L1439"/>
  <c r="P1439" s="1"/>
  <c r="L1440"/>
  <c r="P1440" s="1"/>
  <c r="L1441"/>
  <c r="P1441" s="1"/>
  <c r="L1442"/>
  <c r="P1442" s="1"/>
  <c r="L1443"/>
  <c r="P1443" s="1"/>
  <c r="L1444"/>
  <c r="P1444" s="1"/>
  <c r="L1445"/>
  <c r="P1445" s="1"/>
  <c r="L1446"/>
  <c r="P1446" s="1"/>
  <c r="L1447"/>
  <c r="P1447" s="1"/>
  <c r="L1448"/>
  <c r="P1448" s="1"/>
  <c r="L1449"/>
  <c r="P1449" s="1"/>
  <c r="L1450"/>
  <c r="P1450" s="1"/>
  <c r="L1451"/>
  <c r="P1451" s="1"/>
  <c r="L1452"/>
  <c r="P1452" s="1"/>
  <c r="L1453"/>
  <c r="P1453" s="1"/>
  <c r="L1454"/>
  <c r="P1454" s="1"/>
  <c r="L1455"/>
  <c r="P1455" s="1"/>
  <c r="L1456"/>
  <c r="P1456" s="1"/>
  <c r="L1457"/>
  <c r="P1457" s="1"/>
  <c r="L1458"/>
  <c r="P1458" s="1"/>
  <c r="L1459"/>
  <c r="P1459" s="1"/>
  <c r="L1460"/>
  <c r="P1460" s="1"/>
  <c r="L1461"/>
  <c r="P1461" s="1"/>
  <c r="L1462"/>
  <c r="P1462" s="1"/>
  <c r="L1463"/>
  <c r="P1463" s="1"/>
  <c r="L1464"/>
  <c r="P1464" s="1"/>
  <c r="L1465"/>
  <c r="P1465" s="1"/>
  <c r="L1466"/>
  <c r="P1466" s="1"/>
  <c r="L1467"/>
  <c r="P1467" s="1"/>
  <c r="L1468"/>
  <c r="P1468" s="1"/>
  <c r="L1469"/>
  <c r="P1469" s="1"/>
  <c r="L1470"/>
  <c r="P1470" s="1"/>
  <c r="L1471"/>
  <c r="P1471" s="1"/>
  <c r="L1472"/>
  <c r="P1472" s="1"/>
  <c r="L1473"/>
  <c r="P1473" s="1"/>
  <c r="L1474"/>
  <c r="P1474" s="1"/>
  <c r="L1475"/>
  <c r="P1475" s="1"/>
  <c r="L1476"/>
  <c r="P1476" s="1"/>
  <c r="L1477"/>
  <c r="P1477" s="1"/>
  <c r="L1478"/>
  <c r="P1478" s="1"/>
  <c r="L1479"/>
  <c r="P1479" s="1"/>
  <c r="L1480"/>
  <c r="P1480" s="1"/>
  <c r="L1481"/>
  <c r="P1481" s="1"/>
  <c r="L1482"/>
  <c r="P1482" s="1"/>
  <c r="L1483"/>
  <c r="P1483" s="1"/>
  <c r="L1484"/>
  <c r="P1484" s="1"/>
  <c r="L1485"/>
  <c r="P1485" s="1"/>
  <c r="L1486"/>
  <c r="P1486" s="1"/>
  <c r="L1487"/>
  <c r="P1487" s="1"/>
  <c r="L1488"/>
  <c r="P1488" s="1"/>
  <c r="L1489"/>
  <c r="P1489" s="1"/>
  <c r="L1490"/>
  <c r="P1490" s="1"/>
  <c r="L1491"/>
  <c r="P1491" s="1"/>
  <c r="L1492"/>
  <c r="P1492" s="1"/>
  <c r="L1493"/>
  <c r="P1493" s="1"/>
  <c r="L1494"/>
  <c r="P1494" s="1"/>
  <c r="L1495"/>
  <c r="P1495" s="1"/>
  <c r="L1496"/>
  <c r="P1496" s="1"/>
  <c r="L1497"/>
  <c r="P1497" s="1"/>
  <c r="L1498"/>
  <c r="P1498" s="1"/>
  <c r="L1499"/>
  <c r="P1499" s="1"/>
  <c r="L1500"/>
  <c r="P1500" s="1"/>
  <c r="L1501"/>
  <c r="P1501" s="1"/>
  <c r="L1502"/>
  <c r="P1502" s="1"/>
  <c r="L1503"/>
  <c r="P1503" s="1"/>
  <c r="L1504"/>
  <c r="P1504" s="1"/>
  <c r="L1505"/>
  <c r="P1505" s="1"/>
  <c r="L1506"/>
  <c r="P1506" s="1"/>
  <c r="L1507"/>
  <c r="P1507" s="1"/>
  <c r="L1508"/>
  <c r="P1508" s="1"/>
  <c r="L1509"/>
  <c r="P1509" s="1"/>
  <c r="L1510"/>
  <c r="P1510" s="1"/>
  <c r="L1511"/>
  <c r="P1511" s="1"/>
  <c r="L1512"/>
  <c r="P1512" s="1"/>
  <c r="L1513"/>
  <c r="P1513" s="1"/>
  <c r="L1514"/>
  <c r="P1514" s="1"/>
  <c r="L1515"/>
  <c r="P1515" s="1"/>
  <c r="L1516"/>
  <c r="P1516" s="1"/>
  <c r="L1517"/>
  <c r="P1517" s="1"/>
  <c r="L1518"/>
  <c r="P1518" s="1"/>
  <c r="L1519"/>
  <c r="P1519" s="1"/>
  <c r="L1520"/>
  <c r="P1520" s="1"/>
  <c r="L1521"/>
  <c r="P1521" s="1"/>
  <c r="L1522"/>
  <c r="P1522" s="1"/>
  <c r="L1523"/>
  <c r="P1523" s="1"/>
  <c r="L1524"/>
  <c r="P1524" s="1"/>
  <c r="L1525"/>
  <c r="P1525" s="1"/>
  <c r="L1526"/>
  <c r="P1526" s="1"/>
  <c r="L1527"/>
  <c r="P1527" s="1"/>
  <c r="L1528"/>
  <c r="P1528" s="1"/>
  <c r="L1529"/>
  <c r="P1529" s="1"/>
  <c r="L1530"/>
  <c r="P1530" s="1"/>
  <c r="L1531"/>
  <c r="P1531" s="1"/>
  <c r="L1532"/>
  <c r="P1532" s="1"/>
  <c r="L1533"/>
  <c r="P1533" s="1"/>
  <c r="L1534"/>
  <c r="P1534" s="1"/>
  <c r="L1535"/>
  <c r="P1535" s="1"/>
  <c r="L1536"/>
  <c r="P1536" s="1"/>
  <c r="L1537"/>
  <c r="P1537" s="1"/>
  <c r="L1538"/>
  <c r="P1538" s="1"/>
  <c r="L1539"/>
  <c r="P1539" s="1"/>
  <c r="L1540"/>
  <c r="P1540" s="1"/>
  <c r="L1541"/>
  <c r="P1541" s="1"/>
  <c r="L1542"/>
  <c r="P1542" s="1"/>
  <c r="L1543"/>
  <c r="P1543" s="1"/>
  <c r="L1544"/>
  <c r="P1544" s="1"/>
  <c r="L1545"/>
  <c r="P1545" s="1"/>
  <c r="L1546"/>
  <c r="P1546" s="1"/>
  <c r="L1547"/>
  <c r="P1547" s="1"/>
  <c r="L1548"/>
  <c r="P1548" s="1"/>
  <c r="L1549"/>
  <c r="P1549" s="1"/>
  <c r="L1550"/>
  <c r="P1550" s="1"/>
  <c r="L1551"/>
  <c r="P1551" s="1"/>
  <c r="L1552"/>
  <c r="P1552" s="1"/>
  <c r="L1553"/>
  <c r="P1553" s="1"/>
  <c r="L1554"/>
  <c r="P1554" s="1"/>
  <c r="L1555"/>
  <c r="P1555" s="1"/>
  <c r="L1556"/>
  <c r="P1556" s="1"/>
  <c r="L1557"/>
  <c r="P1557" s="1"/>
  <c r="L1558"/>
  <c r="P1558" s="1"/>
  <c r="L1559"/>
  <c r="P1559" s="1"/>
  <c r="L1560"/>
  <c r="P1560" s="1"/>
  <c r="L1561"/>
  <c r="P1561" s="1"/>
  <c r="L1562"/>
  <c r="P1562" s="1"/>
  <c r="L1563"/>
  <c r="P1563" s="1"/>
  <c r="L1564"/>
  <c r="P1564" s="1"/>
  <c r="L1565"/>
  <c r="P1565" s="1"/>
  <c r="L1566"/>
  <c r="P1566" s="1"/>
  <c r="L1567"/>
  <c r="P1567" s="1"/>
  <c r="L1568"/>
  <c r="P1568" s="1"/>
  <c r="L1569"/>
  <c r="P1569" s="1"/>
  <c r="L1570"/>
  <c r="P1570" s="1"/>
  <c r="L1571"/>
  <c r="P1571" s="1"/>
  <c r="L1572"/>
  <c r="P1572" s="1"/>
  <c r="L1573"/>
  <c r="P1573" s="1"/>
  <c r="L1574"/>
  <c r="P1574" s="1"/>
  <c r="L1575"/>
  <c r="P1575" s="1"/>
  <c r="L1576"/>
  <c r="P1576" s="1"/>
  <c r="L1577"/>
  <c r="P1577" s="1"/>
  <c r="L1578"/>
  <c r="P1578" s="1"/>
  <c r="L1579"/>
  <c r="P1579" s="1"/>
  <c r="L1580"/>
  <c r="P1580" s="1"/>
  <c r="L1581"/>
  <c r="P1581" s="1"/>
  <c r="L1582"/>
  <c r="P1582" s="1"/>
  <c r="L1583"/>
  <c r="P1583" s="1"/>
  <c r="L1584"/>
  <c r="P1584" s="1"/>
  <c r="L1585"/>
  <c r="P1585" s="1"/>
  <c r="L1586"/>
  <c r="P1586" s="1"/>
  <c r="L1587"/>
  <c r="P1587" s="1"/>
  <c r="L1588"/>
  <c r="P1588" s="1"/>
  <c r="L1589"/>
  <c r="P1589" s="1"/>
  <c r="L1590"/>
  <c r="P1590" s="1"/>
  <c r="L1591"/>
  <c r="P1591" s="1"/>
  <c r="L1592"/>
  <c r="P1592" s="1"/>
  <c r="L1593"/>
  <c r="P1593" s="1"/>
  <c r="L1594"/>
  <c r="P1594" s="1"/>
  <c r="L1595"/>
  <c r="P1595" s="1"/>
  <c r="L1596"/>
  <c r="P1596" s="1"/>
  <c r="L1597"/>
  <c r="P1597" s="1"/>
  <c r="L1598"/>
  <c r="P1598" s="1"/>
  <c r="L1599"/>
  <c r="P1599" s="1"/>
  <c r="L1600"/>
  <c r="P1600" s="1"/>
  <c r="L1601"/>
  <c r="P1601" s="1"/>
  <c r="L1602"/>
  <c r="P1602" s="1"/>
  <c r="L1603"/>
  <c r="P1603" s="1"/>
  <c r="L1604"/>
  <c r="P1604" s="1"/>
  <c r="L1605"/>
  <c r="P1605" s="1"/>
  <c r="L1606"/>
  <c r="P1606" s="1"/>
  <c r="L1607"/>
  <c r="P1607" s="1"/>
  <c r="L1608"/>
  <c r="P1608" s="1"/>
  <c r="L1609"/>
  <c r="P1609" s="1"/>
  <c r="L1610"/>
  <c r="P1610" s="1"/>
  <c r="L1611"/>
  <c r="P1611" s="1"/>
  <c r="L1612"/>
  <c r="P1612" s="1"/>
  <c r="L1613"/>
  <c r="P1613" s="1"/>
  <c r="L1614"/>
  <c r="P1614" s="1"/>
  <c r="L1615"/>
  <c r="P1615" s="1"/>
  <c r="L1616"/>
  <c r="P1616" s="1"/>
  <c r="L1617"/>
  <c r="P1617" s="1"/>
  <c r="L1618"/>
  <c r="P1618" s="1"/>
  <c r="L1619"/>
  <c r="P1619" s="1"/>
  <c r="L1620"/>
  <c r="P1620" s="1"/>
  <c r="L1621"/>
  <c r="P1621" s="1"/>
  <c r="L1622"/>
  <c r="P1622" s="1"/>
  <c r="L1623"/>
  <c r="P1623" s="1"/>
  <c r="L1624"/>
  <c r="P1624" s="1"/>
  <c r="L1625"/>
  <c r="P1625" s="1"/>
  <c r="L1626"/>
  <c r="P1626" s="1"/>
  <c r="L1627"/>
  <c r="P1627" s="1"/>
  <c r="L1628"/>
  <c r="P1628" s="1"/>
  <c r="L1629"/>
  <c r="P1629" s="1"/>
  <c r="L1630"/>
  <c r="P1630" s="1"/>
  <c r="L1631"/>
  <c r="P1631" s="1"/>
  <c r="L1632"/>
  <c r="P1632" s="1"/>
  <c r="L1633"/>
  <c r="P1633" s="1"/>
  <c r="L1634"/>
  <c r="P1634" s="1"/>
  <c r="L1635"/>
  <c r="P1635" s="1"/>
  <c r="L1636"/>
  <c r="P1636" s="1"/>
  <c r="L1637"/>
  <c r="P1637" s="1"/>
  <c r="L1638"/>
  <c r="P1638" s="1"/>
  <c r="L1639"/>
  <c r="P1639" s="1"/>
  <c r="L1640"/>
  <c r="P1640" s="1"/>
  <c r="L1641"/>
  <c r="P1641" s="1"/>
  <c r="L1642"/>
  <c r="P1642" s="1"/>
  <c r="L1643"/>
  <c r="P1643" s="1"/>
  <c r="L1644"/>
  <c r="P1644" s="1"/>
  <c r="L1645"/>
  <c r="P1645" s="1"/>
  <c r="L1646"/>
  <c r="P1646" s="1"/>
  <c r="L1647"/>
  <c r="P1647" s="1"/>
  <c r="L1648"/>
  <c r="P1648" s="1"/>
  <c r="L1649"/>
  <c r="P1649" s="1"/>
  <c r="L1650"/>
  <c r="P1650" s="1"/>
  <c r="L1651"/>
  <c r="P1651" s="1"/>
  <c r="L1652"/>
  <c r="P1652" s="1"/>
  <c r="L1653"/>
  <c r="P1653" s="1"/>
  <c r="L1654"/>
  <c r="P1654" s="1"/>
  <c r="L1655"/>
  <c r="P1655" s="1"/>
  <c r="L1656"/>
  <c r="P1656" s="1"/>
  <c r="L1657"/>
  <c r="P1657" s="1"/>
  <c r="L1658"/>
  <c r="P1658" s="1"/>
  <c r="L1659"/>
  <c r="P1659" s="1"/>
  <c r="L1660"/>
  <c r="P1660" s="1"/>
  <c r="L1661"/>
  <c r="P1661" s="1"/>
  <c r="L1662"/>
  <c r="P1662" s="1"/>
  <c r="L1663"/>
  <c r="P1663" s="1"/>
  <c r="L1664"/>
  <c r="P1664" s="1"/>
  <c r="L1665"/>
  <c r="P1665" s="1"/>
  <c r="L1666"/>
  <c r="P1666" s="1"/>
  <c r="L1667"/>
  <c r="P1667" s="1"/>
  <c r="L1668"/>
  <c r="P1668" s="1"/>
  <c r="L1669"/>
  <c r="P1669" s="1"/>
  <c r="L1670"/>
  <c r="P1670" s="1"/>
  <c r="L1671"/>
  <c r="P1671" s="1"/>
  <c r="L1672"/>
  <c r="P1672" s="1"/>
  <c r="L1673"/>
  <c r="P1673" s="1"/>
  <c r="L1674"/>
  <c r="P1674" s="1"/>
  <c r="L1675"/>
  <c r="P1675" s="1"/>
  <c r="L1676"/>
  <c r="P1676" s="1"/>
  <c r="L1677"/>
  <c r="P1677" s="1"/>
  <c r="L1678"/>
  <c r="P1678" s="1"/>
  <c r="L1679"/>
  <c r="P1679" s="1"/>
  <c r="L1680"/>
  <c r="P1680" s="1"/>
  <c r="L1681"/>
  <c r="P1681" s="1"/>
  <c r="L1682"/>
  <c r="P1682" s="1"/>
  <c r="L1683"/>
  <c r="P1683" s="1"/>
  <c r="L1684"/>
  <c r="P1684" s="1"/>
  <c r="L1685"/>
  <c r="P1685" s="1"/>
  <c r="L1686"/>
  <c r="P1686" s="1"/>
  <c r="L1687"/>
  <c r="P1687" s="1"/>
  <c r="L1688"/>
  <c r="P1688" s="1"/>
  <c r="L1689"/>
  <c r="P1689" s="1"/>
  <c r="L1690"/>
  <c r="P1690" s="1"/>
  <c r="L1691"/>
  <c r="P1691" s="1"/>
  <c r="L1692"/>
  <c r="P1692" s="1"/>
  <c r="L1693"/>
  <c r="P1693" s="1"/>
  <c r="L1694"/>
  <c r="P1694" s="1"/>
  <c r="L1695"/>
  <c r="P1695" s="1"/>
  <c r="L1696"/>
  <c r="P1696" s="1"/>
  <c r="L1697"/>
  <c r="P1697" s="1"/>
  <c r="L1698"/>
  <c r="P1698" s="1"/>
  <c r="L1699"/>
  <c r="P1699" s="1"/>
  <c r="L1700"/>
  <c r="P1700" s="1"/>
  <c r="L1701"/>
  <c r="P1701" s="1"/>
  <c r="L1702"/>
  <c r="P1702" s="1"/>
  <c r="L1703"/>
  <c r="P1703" s="1"/>
  <c r="L1704"/>
  <c r="P1704" s="1"/>
  <c r="L1705"/>
  <c r="P1705" s="1"/>
  <c r="L1706"/>
  <c r="P1706" s="1"/>
  <c r="L1707"/>
  <c r="P1707" s="1"/>
  <c r="L1708"/>
  <c r="P1708" s="1"/>
  <c r="L1709"/>
  <c r="P1709" s="1"/>
  <c r="L1710"/>
  <c r="P1710" s="1"/>
  <c r="L1711"/>
  <c r="P1711" s="1"/>
  <c r="L1712"/>
  <c r="P1712" s="1"/>
  <c r="L1713"/>
  <c r="P1713" s="1"/>
  <c r="L1714"/>
  <c r="P1714" s="1"/>
  <c r="L1715"/>
  <c r="P1715" s="1"/>
  <c r="L1716"/>
  <c r="P1716" s="1"/>
  <c r="L1717"/>
  <c r="P1717" s="1"/>
  <c r="L1718"/>
  <c r="P1718" s="1"/>
  <c r="L1719"/>
  <c r="P1719" s="1"/>
  <c r="L1720"/>
  <c r="P1720" s="1"/>
  <c r="L1721"/>
  <c r="P1721" s="1"/>
  <c r="L1722"/>
  <c r="P1722" s="1"/>
  <c r="L1723"/>
  <c r="P1723" s="1"/>
  <c r="L1724"/>
  <c r="P1724" s="1"/>
  <c r="L1725"/>
  <c r="P1725" s="1"/>
  <c r="L1726"/>
  <c r="P1726" s="1"/>
  <c r="L1727"/>
  <c r="P1727" s="1"/>
  <c r="L1728"/>
  <c r="P1728" s="1"/>
  <c r="L1729"/>
  <c r="P1729" s="1"/>
  <c r="L1730"/>
  <c r="P1730" s="1"/>
  <c r="L1731"/>
  <c r="P1731" s="1"/>
  <c r="L1732"/>
  <c r="P1732" s="1"/>
  <c r="L1733"/>
  <c r="P1733" s="1"/>
  <c r="L1734"/>
  <c r="P1734" s="1"/>
  <c r="L1735"/>
  <c r="P1735" s="1"/>
  <c r="L1736"/>
  <c r="P1736" s="1"/>
  <c r="L1737"/>
  <c r="P1737" s="1"/>
  <c r="L1738"/>
  <c r="P1738" s="1"/>
  <c r="L1739"/>
  <c r="P1739" s="1"/>
  <c r="L1740"/>
  <c r="P1740" s="1"/>
  <c r="L1741"/>
  <c r="P1741" s="1"/>
  <c r="L1742"/>
  <c r="P1742" s="1"/>
  <c r="L1743"/>
  <c r="P1743" s="1"/>
  <c r="L1744"/>
  <c r="P1744" s="1"/>
  <c r="L1745"/>
  <c r="P1745" s="1"/>
  <c r="L1746"/>
  <c r="P1746" s="1"/>
  <c r="L1747"/>
  <c r="P1747" s="1"/>
  <c r="L1748"/>
  <c r="P1748" s="1"/>
  <c r="L1749"/>
  <c r="P1749" s="1"/>
  <c r="L1750"/>
  <c r="P1750" s="1"/>
  <c r="L1751"/>
  <c r="P1751" s="1"/>
  <c r="L1752"/>
  <c r="P1752" s="1"/>
  <c r="L1753"/>
  <c r="P1753" s="1"/>
  <c r="L1754"/>
  <c r="P1754" s="1"/>
  <c r="L1755"/>
  <c r="P1755" s="1"/>
  <c r="L1756"/>
  <c r="P1756" s="1"/>
  <c r="L1757"/>
  <c r="P1757" s="1"/>
  <c r="L1758"/>
  <c r="P1758" s="1"/>
  <c r="L1759"/>
  <c r="P1759" s="1"/>
  <c r="L1760"/>
  <c r="P1760" s="1"/>
  <c r="L1761"/>
  <c r="P1761" s="1"/>
  <c r="L1762"/>
  <c r="P1762" s="1"/>
  <c r="L1763"/>
  <c r="P1763" s="1"/>
  <c r="L1764"/>
  <c r="P1764" s="1"/>
  <c r="L1765"/>
  <c r="P1765" s="1"/>
  <c r="L1766"/>
  <c r="P1766" s="1"/>
  <c r="L1767"/>
  <c r="P1767" s="1"/>
  <c r="L1768"/>
  <c r="P1768" s="1"/>
  <c r="L1769"/>
  <c r="P1769" s="1"/>
  <c r="L1770"/>
  <c r="P1770" s="1"/>
  <c r="L1771"/>
  <c r="P1771" s="1"/>
  <c r="L1772"/>
  <c r="P1772" s="1"/>
  <c r="L1773"/>
  <c r="P1773" s="1"/>
  <c r="L1774"/>
  <c r="P1774" s="1"/>
  <c r="L1775"/>
  <c r="P1775" s="1"/>
  <c r="L1776"/>
  <c r="P1776" s="1"/>
  <c r="L1777"/>
  <c r="P1777" s="1"/>
  <c r="L1778"/>
  <c r="P1778" s="1"/>
  <c r="L1779"/>
  <c r="P1779" s="1"/>
  <c r="L1780"/>
  <c r="P1780" s="1"/>
  <c r="L1781"/>
  <c r="P1781" s="1"/>
  <c r="L1782"/>
  <c r="P1782" s="1"/>
  <c r="L1783"/>
  <c r="P1783" s="1"/>
  <c r="L1784"/>
  <c r="P1784" s="1"/>
  <c r="L1785"/>
  <c r="P1785" s="1"/>
  <c r="L1786"/>
  <c r="P1786" s="1"/>
  <c r="L1787"/>
  <c r="P1787" s="1"/>
  <c r="L1788"/>
  <c r="P1788" s="1"/>
  <c r="L1789"/>
  <c r="P1789" s="1"/>
  <c r="L1790"/>
  <c r="P1790" s="1"/>
  <c r="L1791"/>
  <c r="P1791" s="1"/>
  <c r="L1792"/>
  <c r="P1792" s="1"/>
  <c r="L1793"/>
  <c r="P1793" s="1"/>
  <c r="L1794"/>
  <c r="P1794" s="1"/>
  <c r="L1795"/>
  <c r="P1795" s="1"/>
  <c r="L1796"/>
  <c r="P1796" s="1"/>
  <c r="L1797"/>
  <c r="P1797" s="1"/>
  <c r="L1798"/>
  <c r="P1798" s="1"/>
  <c r="L1799"/>
  <c r="P1799" s="1"/>
  <c r="L1800"/>
  <c r="P1800" s="1"/>
  <c r="L1801"/>
  <c r="P1801" s="1"/>
  <c r="L1802"/>
  <c r="P1802" s="1"/>
  <c r="L1803"/>
  <c r="P1803" s="1"/>
  <c r="L1804"/>
  <c r="P1804" s="1"/>
  <c r="L1805"/>
  <c r="P1805" s="1"/>
  <c r="L1806"/>
  <c r="P1806" s="1"/>
  <c r="L1807"/>
  <c r="P1807" s="1"/>
  <c r="L1808"/>
  <c r="P1808" s="1"/>
  <c r="L1809"/>
  <c r="P1809" s="1"/>
  <c r="L1810"/>
  <c r="P1810" s="1"/>
  <c r="L1811"/>
  <c r="P1811" s="1"/>
  <c r="L1812"/>
  <c r="P1812" s="1"/>
  <c r="L1813"/>
  <c r="P1813" s="1"/>
  <c r="L1814"/>
  <c r="P1814" s="1"/>
  <c r="L1815"/>
  <c r="P1815" s="1"/>
  <c r="L1816"/>
  <c r="P1816" s="1"/>
  <c r="L1817"/>
  <c r="P1817" s="1"/>
  <c r="L1818"/>
  <c r="P1818" s="1"/>
  <c r="L1819"/>
  <c r="P1819" s="1"/>
  <c r="L1820"/>
  <c r="P1820" s="1"/>
  <c r="L1821"/>
  <c r="P1821" s="1"/>
  <c r="L1822"/>
  <c r="P1822" s="1"/>
  <c r="L1823"/>
  <c r="P1823" s="1"/>
  <c r="L1824"/>
  <c r="P1824" s="1"/>
  <c r="L1825"/>
  <c r="P1825" s="1"/>
  <c r="L1826"/>
  <c r="P1826" s="1"/>
  <c r="L1827"/>
  <c r="P1827" s="1"/>
  <c r="L1828"/>
  <c r="P1828" s="1"/>
  <c r="L1829"/>
  <c r="P1829" s="1"/>
  <c r="L1830"/>
  <c r="P1830" s="1"/>
  <c r="L1831"/>
  <c r="P1831" s="1"/>
  <c r="L1832"/>
  <c r="P1832" s="1"/>
  <c r="L1833"/>
  <c r="P1833" s="1"/>
  <c r="L1834"/>
  <c r="P1834" s="1"/>
  <c r="L1835"/>
  <c r="P1835" s="1"/>
  <c r="L1836"/>
  <c r="P1836" s="1"/>
  <c r="L1837"/>
  <c r="P1837" s="1"/>
  <c r="L1838"/>
  <c r="P1838" s="1"/>
  <c r="L1839"/>
  <c r="P1839" s="1"/>
  <c r="L1840"/>
  <c r="P1840" s="1"/>
  <c r="L1841"/>
  <c r="P1841" s="1"/>
  <c r="L1842"/>
  <c r="P1842" s="1"/>
  <c r="L1843"/>
  <c r="P1843" s="1"/>
  <c r="L1844"/>
  <c r="P1844" s="1"/>
  <c r="L1845"/>
  <c r="P1845" s="1"/>
  <c r="L1846"/>
  <c r="P1846" s="1"/>
  <c r="L1847"/>
  <c r="P1847" s="1"/>
  <c r="L1848"/>
  <c r="P1848" s="1"/>
  <c r="L1849"/>
  <c r="P1849" s="1"/>
  <c r="L1850"/>
  <c r="P1850" s="1"/>
  <c r="L1851"/>
  <c r="P1851" s="1"/>
  <c r="L1852"/>
  <c r="P1852" s="1"/>
  <c r="L1853"/>
  <c r="P1853" s="1"/>
  <c r="L1854"/>
  <c r="P1854" s="1"/>
  <c r="L1855"/>
  <c r="P1855" s="1"/>
  <c r="L1856"/>
  <c r="P1856" s="1"/>
  <c r="L1857"/>
  <c r="P1857" s="1"/>
  <c r="L1858"/>
  <c r="P1858" s="1"/>
  <c r="L1859"/>
  <c r="P1859" s="1"/>
  <c r="L1860"/>
  <c r="P1860" s="1"/>
  <c r="L1861"/>
  <c r="P1861" s="1"/>
  <c r="L1862"/>
  <c r="P1862" s="1"/>
  <c r="L1863"/>
  <c r="P1863" s="1"/>
  <c r="L1864"/>
  <c r="P1864" s="1"/>
  <c r="L1865"/>
  <c r="P1865" s="1"/>
  <c r="L1866"/>
  <c r="P1866" s="1"/>
  <c r="L1867"/>
  <c r="P1867" s="1"/>
  <c r="L1868"/>
  <c r="P1868" s="1"/>
  <c r="L1869"/>
  <c r="P1869" s="1"/>
  <c r="L1870"/>
  <c r="P1870" s="1"/>
  <c r="L1871"/>
  <c r="P1871" s="1"/>
  <c r="L1872"/>
  <c r="P1872" s="1"/>
  <c r="L1873"/>
  <c r="P1873" s="1"/>
  <c r="L1874"/>
  <c r="P1874" s="1"/>
  <c r="L1875"/>
  <c r="P1875" s="1"/>
  <c r="L1876"/>
  <c r="P1876" s="1"/>
  <c r="L1877"/>
  <c r="P1877" s="1"/>
  <c r="L1878"/>
  <c r="P1878" s="1"/>
  <c r="L1879"/>
  <c r="P1879" s="1"/>
  <c r="L1880"/>
  <c r="P1880" s="1"/>
  <c r="L1881"/>
  <c r="P1881" s="1"/>
  <c r="L1882"/>
  <c r="P1882" s="1"/>
  <c r="L1883"/>
  <c r="P1883" s="1"/>
  <c r="L1884"/>
  <c r="P1884" s="1"/>
  <c r="L1885"/>
  <c r="P1885" s="1"/>
  <c r="L1886"/>
  <c r="P1886" s="1"/>
  <c r="L1887"/>
  <c r="P1887" s="1"/>
  <c r="L1888"/>
  <c r="P1888" s="1"/>
  <c r="L1889"/>
  <c r="P1889" s="1"/>
  <c r="L1890"/>
  <c r="P1890" s="1"/>
  <c r="L1891"/>
  <c r="P1891" s="1"/>
  <c r="L1892"/>
  <c r="P1892" s="1"/>
  <c r="L1893"/>
  <c r="P1893" s="1"/>
  <c r="L1894"/>
  <c r="P1894" s="1"/>
  <c r="L1895"/>
  <c r="P1895" s="1"/>
  <c r="L1896"/>
  <c r="P1896" s="1"/>
  <c r="L1897"/>
  <c r="P1897" s="1"/>
  <c r="L1898"/>
  <c r="P1898" s="1"/>
  <c r="L1899"/>
  <c r="P1899" s="1"/>
  <c r="L1900"/>
  <c r="P1900" s="1"/>
  <c r="L1901"/>
  <c r="P1901" s="1"/>
  <c r="L1902"/>
  <c r="P1902" s="1"/>
  <c r="L1903"/>
  <c r="P1903" s="1"/>
  <c r="L1904"/>
  <c r="P1904" s="1"/>
  <c r="L1905"/>
  <c r="P1905" s="1"/>
  <c r="L1906"/>
  <c r="P1906" s="1"/>
  <c r="L1907"/>
  <c r="P1907" s="1"/>
  <c r="L1908"/>
  <c r="P1908" s="1"/>
  <c r="L1909"/>
  <c r="P1909" s="1"/>
  <c r="L1910"/>
  <c r="P1910" s="1"/>
  <c r="L1911"/>
  <c r="P1911" s="1"/>
  <c r="L1912"/>
  <c r="P1912" s="1"/>
  <c r="L1913"/>
  <c r="P1913" s="1"/>
  <c r="L1914"/>
  <c r="P1914" s="1"/>
  <c r="L1915"/>
  <c r="P1915" s="1"/>
  <c r="L1916"/>
  <c r="P1916" s="1"/>
  <c r="L1917"/>
  <c r="P1917" s="1"/>
  <c r="L1918"/>
  <c r="P1918" s="1"/>
  <c r="L1919"/>
  <c r="P1919" s="1"/>
  <c r="L1920"/>
  <c r="P1920" s="1"/>
  <c r="L1921"/>
  <c r="P1921" s="1"/>
  <c r="L1922"/>
  <c r="P1922" s="1"/>
  <c r="L1923"/>
  <c r="P1923" s="1"/>
  <c r="L1924"/>
  <c r="P1924" s="1"/>
  <c r="L1925"/>
  <c r="P1925" s="1"/>
  <c r="L1926"/>
  <c r="P1926" s="1"/>
  <c r="L1927"/>
  <c r="P1927" s="1"/>
  <c r="L1928"/>
  <c r="P1928" s="1"/>
  <c r="L1929"/>
  <c r="P1929" s="1"/>
  <c r="L1930"/>
  <c r="P1930" s="1"/>
  <c r="L1931"/>
  <c r="P1931" s="1"/>
  <c r="L1932"/>
  <c r="P1932" s="1"/>
  <c r="L1933"/>
  <c r="P1933" s="1"/>
  <c r="L1934"/>
  <c r="P1934" s="1"/>
  <c r="L1935"/>
  <c r="P1935" s="1"/>
  <c r="L1936"/>
  <c r="P1936" s="1"/>
  <c r="L1937"/>
  <c r="P1937" s="1"/>
  <c r="L1938"/>
  <c r="P1938" s="1"/>
  <c r="L1939"/>
  <c r="P1939" s="1"/>
  <c r="L1940"/>
  <c r="P1940" s="1"/>
  <c r="L1941"/>
  <c r="P1941" s="1"/>
  <c r="L1942"/>
  <c r="P1942" s="1"/>
  <c r="L1943"/>
  <c r="P1943" s="1"/>
  <c r="L1944"/>
  <c r="P1944" s="1"/>
  <c r="L1945"/>
  <c r="P1945" s="1"/>
  <c r="L1946"/>
  <c r="P1946" s="1"/>
  <c r="L1947"/>
  <c r="P1947" s="1"/>
  <c r="L1948"/>
  <c r="P1948" s="1"/>
  <c r="L1949"/>
  <c r="P1949" s="1"/>
  <c r="L1950"/>
  <c r="P1950" s="1"/>
  <c r="L1951"/>
  <c r="P1951" s="1"/>
  <c r="L1952"/>
  <c r="P1952" s="1"/>
  <c r="L1953"/>
  <c r="P1953" s="1"/>
  <c r="L1954"/>
  <c r="P1954" s="1"/>
  <c r="L1955"/>
  <c r="P1955" s="1"/>
  <c r="L1956"/>
  <c r="P1956" s="1"/>
  <c r="L1957"/>
  <c r="P1957" s="1"/>
  <c r="L1958"/>
  <c r="P1958" s="1"/>
  <c r="L1959"/>
  <c r="P1959" s="1"/>
  <c r="L1960"/>
  <c r="P1960" s="1"/>
  <c r="L1961"/>
  <c r="P1961" s="1"/>
  <c r="L1962"/>
  <c r="P1962" s="1"/>
  <c r="L1963"/>
  <c r="P1963" s="1"/>
  <c r="L1964"/>
  <c r="P1964" s="1"/>
  <c r="L1965"/>
  <c r="P1965" s="1"/>
  <c r="L1966"/>
  <c r="P1966" s="1"/>
  <c r="L1967"/>
  <c r="P1967" s="1"/>
  <c r="L1968"/>
  <c r="P1968" s="1"/>
  <c r="L1969"/>
  <c r="P1969" s="1"/>
  <c r="L1970"/>
  <c r="P1970" s="1"/>
  <c r="L1971"/>
  <c r="P1971" s="1"/>
  <c r="L1972"/>
  <c r="P1972" s="1"/>
  <c r="L1973"/>
  <c r="P1973" s="1"/>
  <c r="L1974"/>
  <c r="P1974" s="1"/>
  <c r="L1975"/>
  <c r="P1975" s="1"/>
  <c r="L1976"/>
  <c r="P1976" s="1"/>
  <c r="L1977"/>
  <c r="P1977" s="1"/>
  <c r="L1978"/>
  <c r="P1978" s="1"/>
  <c r="L1979"/>
  <c r="P1979" s="1"/>
  <c r="L1980"/>
  <c r="P1980" s="1"/>
  <c r="L1981"/>
  <c r="P1981" s="1"/>
  <c r="L1982"/>
  <c r="P1982" s="1"/>
  <c r="L1983"/>
  <c r="P1983" s="1"/>
  <c r="L1984"/>
  <c r="P1984" s="1"/>
  <c r="L1985"/>
  <c r="P1985" s="1"/>
  <c r="L1986"/>
  <c r="P1986" s="1"/>
  <c r="L1987"/>
  <c r="P1987" s="1"/>
  <c r="L1988"/>
  <c r="P1988" s="1"/>
  <c r="L1989"/>
  <c r="P1989" s="1"/>
  <c r="L1990"/>
  <c r="P1990" s="1"/>
  <c r="L1991"/>
  <c r="P1991" s="1"/>
  <c r="L1992"/>
  <c r="P1992" s="1"/>
  <c r="L1993"/>
  <c r="P1993" s="1"/>
  <c r="L1994"/>
  <c r="P1994" s="1"/>
  <c r="L1995"/>
  <c r="P1995" s="1"/>
  <c r="L1996"/>
  <c r="P1996" s="1"/>
  <c r="L1997"/>
  <c r="P1997" s="1"/>
  <c r="L1998"/>
  <c r="P1998" s="1"/>
  <c r="L1999"/>
  <c r="P1999" s="1"/>
  <c r="L2000"/>
  <c r="P2000" s="1"/>
  <c r="L2001"/>
  <c r="P2001" s="1"/>
  <c r="L2002"/>
  <c r="P2002" s="1"/>
  <c r="L2003"/>
  <c r="P2003" s="1"/>
  <c r="L2004"/>
  <c r="P2004" s="1"/>
  <c r="L2005"/>
  <c r="P2005" s="1"/>
  <c r="L2006"/>
  <c r="P2006" s="1"/>
  <c r="L2007"/>
  <c r="P2007" s="1"/>
  <c r="L2008"/>
  <c r="P2008" s="1"/>
  <c r="L2009"/>
  <c r="P2009" s="1"/>
  <c r="L2010"/>
  <c r="P2010" s="1"/>
  <c r="L2011"/>
  <c r="P2011" s="1"/>
  <c r="L2012"/>
  <c r="P2012" s="1"/>
  <c r="L2013"/>
  <c r="P2013" s="1"/>
  <c r="L2014"/>
  <c r="P2014" s="1"/>
  <c r="L2015"/>
  <c r="P2015" s="1"/>
  <c r="L2016"/>
  <c r="P2016" s="1"/>
  <c r="L2017"/>
  <c r="P2017" s="1"/>
  <c r="L2018"/>
  <c r="P2018" s="1"/>
  <c r="L2019"/>
  <c r="P2019" s="1"/>
  <c r="L2020"/>
  <c r="P2020" s="1"/>
  <c r="L2021"/>
  <c r="P2021" s="1"/>
  <c r="L2022"/>
  <c r="P2022" s="1"/>
  <c r="L2023"/>
  <c r="P2023" s="1"/>
  <c r="L2024"/>
  <c r="P2024" s="1"/>
  <c r="L2025"/>
  <c r="P2025" s="1"/>
  <c r="L2026"/>
  <c r="P2026" s="1"/>
  <c r="L2027"/>
  <c r="P2027" s="1"/>
  <c r="L2028"/>
  <c r="P2028" s="1"/>
  <c r="L2029"/>
  <c r="P2029" s="1"/>
  <c r="L2030"/>
  <c r="P2030" s="1"/>
  <c r="L2031"/>
  <c r="P2031" s="1"/>
  <c r="L2032"/>
  <c r="P2032" s="1"/>
  <c r="L2033"/>
  <c r="P2033" s="1"/>
  <c r="L2034"/>
  <c r="P2034" s="1"/>
  <c r="L2035"/>
  <c r="P2035" s="1"/>
  <c r="L2036"/>
  <c r="P2036" s="1"/>
  <c r="L2037"/>
  <c r="P2037" s="1"/>
  <c r="L2038"/>
  <c r="P2038" s="1"/>
  <c r="L2039"/>
  <c r="P2039" s="1"/>
  <c r="L2040"/>
  <c r="P2040" s="1"/>
  <c r="L2041"/>
  <c r="P2041" s="1"/>
  <c r="L2042"/>
  <c r="P2042" s="1"/>
  <c r="L2043"/>
  <c r="P2043" s="1"/>
  <c r="L2044"/>
  <c r="P2044" s="1"/>
  <c r="L2045"/>
  <c r="P2045" s="1"/>
  <c r="L2046"/>
  <c r="P2046" s="1"/>
  <c r="L2047"/>
  <c r="P2047" s="1"/>
  <c r="L2048"/>
  <c r="P2048" s="1"/>
  <c r="L2049"/>
  <c r="P2049" s="1"/>
  <c r="L2050"/>
  <c r="P2050" s="1"/>
  <c r="L2051"/>
  <c r="P2051" s="1"/>
  <c r="L2052"/>
  <c r="P2052" s="1"/>
  <c r="L2053"/>
  <c r="P2053" s="1"/>
  <c r="L2054"/>
  <c r="P2054" s="1"/>
  <c r="L2055"/>
  <c r="P2055" s="1"/>
  <c r="L2056"/>
  <c r="P2056" s="1"/>
  <c r="L2057"/>
  <c r="P2057" s="1"/>
  <c r="L2058"/>
  <c r="P2058" s="1"/>
  <c r="L2059"/>
  <c r="P2059" s="1"/>
  <c r="L2060"/>
  <c r="P2060" s="1"/>
  <c r="L2061"/>
  <c r="P2061" s="1"/>
  <c r="L2062"/>
  <c r="P2062" s="1"/>
  <c r="L2063"/>
  <c r="P2063" s="1"/>
  <c r="L2064"/>
  <c r="P2064" s="1"/>
  <c r="L2065"/>
  <c r="P2065" s="1"/>
  <c r="L2066"/>
  <c r="P2066" s="1"/>
  <c r="L2067"/>
  <c r="P2067" s="1"/>
  <c r="L2068"/>
  <c r="P2068" s="1"/>
  <c r="L2069"/>
  <c r="P2069" s="1"/>
  <c r="L2070"/>
  <c r="P2070" s="1"/>
  <c r="L2071"/>
  <c r="P2071" s="1"/>
  <c r="L2072"/>
  <c r="P2072" s="1"/>
  <c r="L2073"/>
  <c r="P2073" s="1"/>
  <c r="L2074"/>
  <c r="P2074" s="1"/>
  <c r="L2075"/>
  <c r="P2075" s="1"/>
  <c r="L2076"/>
  <c r="P2076" s="1"/>
  <c r="L2077"/>
  <c r="P2077" s="1"/>
  <c r="L2078"/>
  <c r="P2078" s="1"/>
  <c r="L2079"/>
  <c r="P2079" s="1"/>
  <c r="L2080"/>
  <c r="P2080" s="1"/>
  <c r="L2081"/>
  <c r="P2081" s="1"/>
  <c r="L2082"/>
  <c r="P2082" s="1"/>
  <c r="L2083"/>
  <c r="P2083" s="1"/>
  <c r="L2084"/>
  <c r="P2084" s="1"/>
  <c r="L2085"/>
  <c r="P2085" s="1"/>
  <c r="L2086"/>
  <c r="P2086" s="1"/>
  <c r="L2087"/>
  <c r="P2087" s="1"/>
  <c r="L2088"/>
  <c r="P2088" s="1"/>
  <c r="L2089"/>
  <c r="P2089" s="1"/>
  <c r="L2090"/>
  <c r="P2090" s="1"/>
  <c r="L2091"/>
  <c r="P2091" s="1"/>
  <c r="L2092"/>
  <c r="P2092" s="1"/>
  <c r="L2093"/>
  <c r="P2093" s="1"/>
  <c r="L2094"/>
  <c r="P2094" s="1"/>
  <c r="L2095"/>
  <c r="P2095" s="1"/>
  <c r="L2096"/>
  <c r="P2096" s="1"/>
  <c r="L2097"/>
  <c r="P2097" s="1"/>
  <c r="L2098"/>
  <c r="P2098" s="1"/>
  <c r="L2099"/>
  <c r="P2099" s="1"/>
  <c r="L2100"/>
  <c r="P2100" s="1"/>
  <c r="L2101"/>
  <c r="P2101" s="1"/>
  <c r="L2102"/>
  <c r="P2102" s="1"/>
  <c r="L2103"/>
  <c r="P2103" s="1"/>
  <c r="L2104"/>
  <c r="P2104" s="1"/>
  <c r="L2105"/>
  <c r="P2105" s="1"/>
  <c r="L2106"/>
  <c r="P2106" s="1"/>
  <c r="L2107"/>
  <c r="P2107" s="1"/>
  <c r="L2108"/>
  <c r="P2108" s="1"/>
  <c r="L2109"/>
  <c r="P2109" s="1"/>
  <c r="L2110"/>
  <c r="P2110" s="1"/>
  <c r="L2111"/>
  <c r="P2111" s="1"/>
  <c r="L2112"/>
  <c r="P2112" s="1"/>
  <c r="L2113"/>
  <c r="P2113" s="1"/>
  <c r="L2114"/>
  <c r="P2114" s="1"/>
  <c r="L2115"/>
  <c r="P2115" s="1"/>
  <c r="L2116"/>
  <c r="P2116" s="1"/>
  <c r="L2117"/>
  <c r="P2117" s="1"/>
  <c r="L2118"/>
  <c r="P2118" s="1"/>
  <c r="L2119"/>
  <c r="P2119" s="1"/>
  <c r="L2120"/>
  <c r="P2120" s="1"/>
  <c r="L2121"/>
  <c r="P2121" s="1"/>
  <c r="L2122"/>
  <c r="P2122" s="1"/>
  <c r="L2123"/>
  <c r="P2123" s="1"/>
  <c r="L2124"/>
  <c r="P2124" s="1"/>
  <c r="L2125"/>
  <c r="P2125" s="1"/>
  <c r="L2126"/>
  <c r="P2126" s="1"/>
  <c r="L2127"/>
  <c r="P2127" s="1"/>
  <c r="L2128"/>
  <c r="P2128" s="1"/>
  <c r="L2129"/>
  <c r="P2129" s="1"/>
  <c r="L2130"/>
  <c r="P2130" s="1"/>
  <c r="L2131"/>
  <c r="P2131" s="1"/>
  <c r="L2132"/>
  <c r="P2132" s="1"/>
  <c r="L2133"/>
  <c r="P2133" s="1"/>
  <c r="L2134"/>
  <c r="P2134" s="1"/>
  <c r="L2135"/>
  <c r="P2135" s="1"/>
  <c r="L2136"/>
  <c r="P2136" s="1"/>
  <c r="L2137"/>
  <c r="P2137" s="1"/>
  <c r="L2138"/>
  <c r="P2138" s="1"/>
  <c r="L2139"/>
  <c r="P2139" s="1"/>
  <c r="L2140"/>
  <c r="P2140" s="1"/>
  <c r="L2141"/>
  <c r="P2141" s="1"/>
  <c r="L2142"/>
  <c r="P2142" s="1"/>
  <c r="L2143"/>
  <c r="P2143" s="1"/>
  <c r="L2144"/>
  <c r="P2144" s="1"/>
  <c r="L2145"/>
  <c r="P2145" s="1"/>
  <c r="L2146"/>
  <c r="P2146" s="1"/>
  <c r="L2147"/>
  <c r="P2147" s="1"/>
  <c r="L2148"/>
  <c r="P2148" s="1"/>
  <c r="L2149"/>
  <c r="P2149" s="1"/>
  <c r="L2150"/>
  <c r="P2150" s="1"/>
  <c r="L2151"/>
  <c r="P2151" s="1"/>
  <c r="L2152"/>
  <c r="P2152" s="1"/>
  <c r="L2153"/>
  <c r="P2153" s="1"/>
  <c r="L2154"/>
  <c r="P2154" s="1"/>
  <c r="L2155"/>
  <c r="P2155" s="1"/>
  <c r="L2156"/>
  <c r="P2156" s="1"/>
  <c r="L2157"/>
  <c r="P2157" s="1"/>
  <c r="L2158"/>
  <c r="P2158" s="1"/>
  <c r="L2159"/>
  <c r="P2159" s="1"/>
  <c r="L2160"/>
  <c r="P2160" s="1"/>
  <c r="L2161"/>
  <c r="P2161" s="1"/>
  <c r="L2162"/>
  <c r="P2162" s="1"/>
  <c r="L2163"/>
  <c r="P2163" s="1"/>
  <c r="L2164"/>
  <c r="P2164" s="1"/>
  <c r="L2165"/>
  <c r="P2165" s="1"/>
  <c r="L2166"/>
  <c r="P2166" s="1"/>
  <c r="L2167"/>
  <c r="P2167" s="1"/>
  <c r="L2168"/>
  <c r="P2168" s="1"/>
  <c r="L2169"/>
  <c r="P2169" s="1"/>
  <c r="L2170"/>
  <c r="P2170" s="1"/>
  <c r="L2171"/>
  <c r="P2171" s="1"/>
  <c r="L2172"/>
  <c r="P2172" s="1"/>
  <c r="L2173"/>
  <c r="P2173" s="1"/>
  <c r="L2174"/>
  <c r="P2174" s="1"/>
  <c r="L2175"/>
  <c r="P2175" s="1"/>
  <c r="L2176"/>
  <c r="P2176" s="1"/>
  <c r="L2177"/>
  <c r="P2177" s="1"/>
  <c r="L2178"/>
  <c r="P2178" s="1"/>
  <c r="L2179"/>
  <c r="P2179" s="1"/>
  <c r="L2180"/>
  <c r="P2180" s="1"/>
  <c r="L2181"/>
  <c r="P2181" s="1"/>
  <c r="L2182"/>
  <c r="P2182" s="1"/>
  <c r="L2183"/>
  <c r="P2183" s="1"/>
  <c r="L2184"/>
  <c r="P2184" s="1"/>
  <c r="L2185"/>
  <c r="P2185" s="1"/>
  <c r="L2186"/>
  <c r="P2186" s="1"/>
  <c r="L2187"/>
  <c r="P2187" s="1"/>
  <c r="L2188"/>
  <c r="P2188" s="1"/>
  <c r="L2189"/>
  <c r="P2189" s="1"/>
  <c r="L2190"/>
  <c r="P2190" s="1"/>
  <c r="L2191"/>
  <c r="P2191" s="1"/>
  <c r="L2192"/>
  <c r="P2192" s="1"/>
  <c r="L2193"/>
  <c r="P2193" s="1"/>
  <c r="L2194"/>
  <c r="P2194" s="1"/>
  <c r="L2195"/>
  <c r="P2195" s="1"/>
  <c r="L2196"/>
  <c r="P2196" s="1"/>
  <c r="L2197"/>
  <c r="P2197" s="1"/>
  <c r="L2198"/>
  <c r="P2198" s="1"/>
  <c r="L2199"/>
  <c r="P2199" s="1"/>
  <c r="L2200"/>
  <c r="P2200" s="1"/>
  <c r="L2201"/>
  <c r="P2201" s="1"/>
  <c r="L2202"/>
  <c r="P2202" s="1"/>
  <c r="L2203"/>
  <c r="P2203" s="1"/>
  <c r="L2204"/>
  <c r="P2204" s="1"/>
  <c r="L2205"/>
  <c r="P2205" s="1"/>
  <c r="L2206"/>
  <c r="P2206" s="1"/>
  <c r="L2207"/>
  <c r="P2207" s="1"/>
  <c r="L2208"/>
  <c r="P2208" s="1"/>
  <c r="L2209"/>
  <c r="P2209" s="1"/>
  <c r="L2210"/>
  <c r="P2210" s="1"/>
  <c r="L2211"/>
  <c r="P2211" s="1"/>
  <c r="L2212"/>
  <c r="P2212" s="1"/>
  <c r="L2213"/>
  <c r="P2213" s="1"/>
  <c r="L2214"/>
  <c r="P2214" s="1"/>
  <c r="L2215"/>
  <c r="P2215" s="1"/>
  <c r="L2216"/>
  <c r="P2216" s="1"/>
  <c r="L2217"/>
  <c r="P2217" s="1"/>
  <c r="L2218"/>
  <c r="P2218" s="1"/>
  <c r="L2219"/>
  <c r="P2219" s="1"/>
  <c r="L2220"/>
  <c r="P2220" s="1"/>
  <c r="L2221"/>
  <c r="P2221" s="1"/>
  <c r="L2222"/>
  <c r="P2222" s="1"/>
  <c r="L2223"/>
  <c r="P2223" s="1"/>
  <c r="L2224"/>
  <c r="P2224" s="1"/>
  <c r="L2225"/>
  <c r="P2225" s="1"/>
  <c r="L2226"/>
  <c r="P2226" s="1"/>
  <c r="L2227"/>
  <c r="P2227" s="1"/>
  <c r="L2228"/>
  <c r="P2228" s="1"/>
  <c r="L2229"/>
  <c r="P2229" s="1"/>
  <c r="L2230"/>
  <c r="P2230" s="1"/>
  <c r="L2231"/>
  <c r="P2231" s="1"/>
  <c r="L2232"/>
  <c r="P2232" s="1"/>
  <c r="L2233"/>
  <c r="P2233" s="1"/>
  <c r="L2234"/>
  <c r="P2234" s="1"/>
  <c r="L2235"/>
  <c r="P2235" s="1"/>
  <c r="L2236"/>
  <c r="P2236" s="1"/>
  <c r="L2237"/>
  <c r="P2237" s="1"/>
  <c r="L2238"/>
  <c r="P2238" s="1"/>
  <c r="L2239"/>
  <c r="P2239" s="1"/>
  <c r="L2240"/>
  <c r="P2240" s="1"/>
  <c r="L2241"/>
  <c r="P2241" s="1"/>
  <c r="L2242"/>
  <c r="P2242" s="1"/>
  <c r="L2243"/>
  <c r="P2243" s="1"/>
  <c r="L2244"/>
  <c r="P2244" s="1"/>
  <c r="L2245"/>
  <c r="P2245" s="1"/>
  <c r="L2246"/>
  <c r="P2246" s="1"/>
  <c r="L2247"/>
  <c r="P2247" s="1"/>
  <c r="L2248"/>
  <c r="P2248" s="1"/>
  <c r="L2249"/>
  <c r="P2249" s="1"/>
  <c r="L2250"/>
  <c r="P2250" s="1"/>
  <c r="L2251"/>
  <c r="P2251" s="1"/>
  <c r="L2252"/>
  <c r="P2252" s="1"/>
  <c r="L2253"/>
  <c r="P2253" s="1"/>
  <c r="L2254"/>
  <c r="P2254" s="1"/>
  <c r="L2255"/>
  <c r="P2255" s="1"/>
  <c r="L2256"/>
  <c r="P2256" s="1"/>
  <c r="L2257"/>
  <c r="P2257" s="1"/>
  <c r="L2258"/>
  <c r="P2258" s="1"/>
  <c r="L2259"/>
  <c r="P2259" s="1"/>
  <c r="L2260"/>
  <c r="P2260" s="1"/>
  <c r="L2261"/>
  <c r="P2261" s="1"/>
  <c r="L2262"/>
  <c r="P2262" s="1"/>
  <c r="L2263"/>
  <c r="P2263" s="1"/>
  <c r="L2264"/>
  <c r="P2264" s="1"/>
  <c r="L2265"/>
  <c r="P2265" s="1"/>
  <c r="L2266"/>
  <c r="P2266" s="1"/>
  <c r="L2267"/>
  <c r="P2267" s="1"/>
  <c r="L2268"/>
  <c r="P2268" s="1"/>
  <c r="L2269"/>
  <c r="P2269" s="1"/>
  <c r="L2270"/>
  <c r="P2270" s="1"/>
  <c r="L2271"/>
  <c r="P2271" s="1"/>
  <c r="L2272"/>
  <c r="P2272" s="1"/>
  <c r="L2273"/>
  <c r="P2273" s="1"/>
  <c r="L2274"/>
  <c r="P2274" s="1"/>
  <c r="L2275"/>
  <c r="P2275" s="1"/>
  <c r="L2276"/>
  <c r="P2276" s="1"/>
  <c r="L2277"/>
  <c r="P2277" s="1"/>
  <c r="L2278"/>
  <c r="P2278" s="1"/>
  <c r="L2279"/>
  <c r="P2279" s="1"/>
  <c r="L2280"/>
  <c r="P2280" s="1"/>
  <c r="L2281"/>
  <c r="P2281" s="1"/>
  <c r="L2282"/>
  <c r="P2282" s="1"/>
  <c r="L2283"/>
  <c r="P2283" s="1"/>
  <c r="L2284"/>
  <c r="P2284" s="1"/>
  <c r="L2285"/>
  <c r="P2285" s="1"/>
  <c r="L2286"/>
  <c r="P2286" s="1"/>
  <c r="L2287"/>
  <c r="P2287" s="1"/>
  <c r="L2288"/>
  <c r="P2288" s="1"/>
  <c r="L2289"/>
  <c r="P2289" s="1"/>
  <c r="L2290"/>
  <c r="P2290" s="1"/>
  <c r="L2291"/>
  <c r="P2291" s="1"/>
  <c r="L2292"/>
  <c r="P2292" s="1"/>
  <c r="L2293"/>
  <c r="P2293" s="1"/>
  <c r="L2294"/>
  <c r="P2294" s="1"/>
  <c r="L2295"/>
  <c r="P2295" s="1"/>
  <c r="L2296"/>
  <c r="P2296" s="1"/>
  <c r="L2297"/>
  <c r="P2297" s="1"/>
  <c r="L2298"/>
  <c r="P2298" s="1"/>
  <c r="L2299"/>
  <c r="P2299" s="1"/>
  <c r="L2300"/>
  <c r="P2300" s="1"/>
  <c r="L2301"/>
  <c r="P2301" s="1"/>
  <c r="L2302"/>
  <c r="P2302" s="1"/>
  <c r="L2303"/>
  <c r="P2303" s="1"/>
  <c r="L2304"/>
  <c r="P2304" s="1"/>
  <c r="L2305"/>
  <c r="P2305" s="1"/>
  <c r="L2306"/>
  <c r="P2306" s="1"/>
  <c r="L2307"/>
  <c r="P2307" s="1"/>
  <c r="L2308"/>
  <c r="P2308" s="1"/>
  <c r="L2309"/>
  <c r="P2309" s="1"/>
  <c r="L2310"/>
  <c r="P2310" s="1"/>
  <c r="L2311"/>
  <c r="P2311" s="1"/>
  <c r="L2312"/>
  <c r="P2312" s="1"/>
  <c r="L2313"/>
  <c r="P2313" s="1"/>
  <c r="L2314"/>
  <c r="P2314" s="1"/>
  <c r="L2315"/>
  <c r="P2315" s="1"/>
  <c r="L2316"/>
  <c r="P2316" s="1"/>
  <c r="L2317"/>
  <c r="P2317" s="1"/>
  <c r="L2318"/>
  <c r="P2318" s="1"/>
  <c r="L2319"/>
  <c r="P2319" s="1"/>
  <c r="L2320"/>
  <c r="P2320" s="1"/>
  <c r="L2321"/>
  <c r="P2321" s="1"/>
  <c r="L2322"/>
  <c r="P2322" s="1"/>
  <c r="L2323"/>
  <c r="P2323" s="1"/>
  <c r="L2324"/>
  <c r="P2324" s="1"/>
  <c r="L2325"/>
  <c r="P2325" s="1"/>
  <c r="L2326"/>
  <c r="P2326" s="1"/>
  <c r="L2327"/>
  <c r="P2327" s="1"/>
  <c r="L2328"/>
  <c r="P2328" s="1"/>
  <c r="L2329"/>
  <c r="P2329" s="1"/>
  <c r="L2330"/>
  <c r="P2330" s="1"/>
  <c r="L2331"/>
  <c r="P2331" s="1"/>
  <c r="L2332"/>
  <c r="P2332" s="1"/>
  <c r="L2333"/>
  <c r="P2333" s="1"/>
  <c r="L2334"/>
  <c r="P2334" s="1"/>
  <c r="L2335"/>
  <c r="P2335" s="1"/>
  <c r="L2336"/>
  <c r="P2336" s="1"/>
  <c r="L2337"/>
  <c r="P2337" s="1"/>
  <c r="L2338"/>
  <c r="P2338" s="1"/>
  <c r="L2339"/>
  <c r="P2339" s="1"/>
  <c r="L2340"/>
  <c r="P2340" s="1"/>
  <c r="L2341"/>
  <c r="P2341" s="1"/>
  <c r="L2342"/>
  <c r="P2342" s="1"/>
  <c r="L2343"/>
  <c r="P2343" s="1"/>
  <c r="L2344"/>
  <c r="P2344" s="1"/>
  <c r="L2345"/>
  <c r="P2345" s="1"/>
  <c r="L2346"/>
  <c r="P2346" s="1"/>
  <c r="L2347"/>
  <c r="P2347" s="1"/>
  <c r="L2348"/>
  <c r="P2348" s="1"/>
  <c r="L2349"/>
  <c r="P2349" s="1"/>
  <c r="L2350"/>
  <c r="P2350" s="1"/>
  <c r="L2351"/>
  <c r="P2351" s="1"/>
  <c r="L2352"/>
  <c r="P2352" s="1"/>
  <c r="L2353"/>
  <c r="P2353" s="1"/>
  <c r="L2354"/>
  <c r="P2354" s="1"/>
  <c r="L2355"/>
  <c r="P2355" s="1"/>
  <c r="L2356"/>
  <c r="P2356" s="1"/>
  <c r="L2357"/>
  <c r="P2357" s="1"/>
  <c r="L2358"/>
  <c r="P2358" s="1"/>
  <c r="L2359"/>
  <c r="P2359" s="1"/>
  <c r="L2360"/>
  <c r="P2360" s="1"/>
  <c r="L2361"/>
  <c r="P2361" s="1"/>
  <c r="L2362"/>
  <c r="P2362" s="1"/>
  <c r="L2363"/>
  <c r="P2363" s="1"/>
  <c r="L2364"/>
  <c r="P2364" s="1"/>
  <c r="L2365"/>
  <c r="P2365" s="1"/>
  <c r="L2366"/>
  <c r="P2366" s="1"/>
  <c r="L2367"/>
  <c r="P2367" s="1"/>
  <c r="L2368"/>
  <c r="P2368" s="1"/>
  <c r="L2369"/>
  <c r="P2369" s="1"/>
  <c r="L2370"/>
  <c r="P2370" s="1"/>
  <c r="L2371"/>
  <c r="P2371" s="1"/>
  <c r="L2372"/>
  <c r="P2372" s="1"/>
  <c r="L2373"/>
  <c r="P2373" s="1"/>
  <c r="L2374"/>
  <c r="P2374" s="1"/>
  <c r="L2375"/>
  <c r="P2375" s="1"/>
  <c r="L2376"/>
  <c r="P2376" s="1"/>
  <c r="L2377"/>
  <c r="P2377" s="1"/>
  <c r="L2378"/>
  <c r="P2378" s="1"/>
  <c r="L2379"/>
  <c r="P2379" s="1"/>
  <c r="L2380"/>
  <c r="P2380" s="1"/>
  <c r="L2381"/>
  <c r="P2381" s="1"/>
  <c r="L2382"/>
  <c r="P2382" s="1"/>
  <c r="L2383"/>
  <c r="P2383" s="1"/>
  <c r="L2384"/>
  <c r="P2384" s="1"/>
  <c r="L2385"/>
  <c r="P2385" s="1"/>
  <c r="L2386"/>
  <c r="P2386" s="1"/>
  <c r="L2387"/>
  <c r="P2387" s="1"/>
  <c r="L2388"/>
  <c r="P2388" s="1"/>
  <c r="L2389"/>
  <c r="P2389" s="1"/>
  <c r="L2390"/>
  <c r="P2390" s="1"/>
  <c r="L2391"/>
  <c r="P2391" s="1"/>
  <c r="L2392"/>
  <c r="P2392" s="1"/>
  <c r="L2393"/>
  <c r="P2393" s="1"/>
  <c r="L2394"/>
  <c r="P2394" s="1"/>
  <c r="L2395"/>
  <c r="P2395" s="1"/>
  <c r="L2396"/>
  <c r="P2396" s="1"/>
  <c r="L2397"/>
  <c r="P2397" s="1"/>
  <c r="L2398"/>
  <c r="P2398" s="1"/>
  <c r="L2399"/>
  <c r="P2399" s="1"/>
  <c r="L2400"/>
  <c r="P2400" s="1"/>
  <c r="L2401"/>
  <c r="P2401" s="1"/>
  <c r="L2402"/>
  <c r="P2402" s="1"/>
  <c r="L2403"/>
  <c r="P2403" s="1"/>
  <c r="L2404"/>
  <c r="P2404" s="1"/>
  <c r="L2405"/>
  <c r="P2405" s="1"/>
  <c r="L2406"/>
  <c r="P2406" s="1"/>
  <c r="L2407"/>
  <c r="P2407" s="1"/>
  <c r="L2408"/>
  <c r="P2408" s="1"/>
  <c r="L2409"/>
  <c r="P2409" s="1"/>
  <c r="L2410"/>
  <c r="P2410" s="1"/>
  <c r="L2411"/>
  <c r="P2411" s="1"/>
  <c r="L2412"/>
  <c r="P2412" s="1"/>
  <c r="L2413"/>
  <c r="P2413" s="1"/>
  <c r="L2414"/>
  <c r="P2414" s="1"/>
  <c r="L2415"/>
  <c r="P2415" s="1"/>
  <c r="L2416"/>
  <c r="P2416" s="1"/>
  <c r="L2417"/>
  <c r="P2417" s="1"/>
  <c r="L2418"/>
  <c r="P2418" s="1"/>
  <c r="L2419"/>
  <c r="P2419" s="1"/>
  <c r="L2420"/>
  <c r="P2420" s="1"/>
  <c r="L2421"/>
  <c r="P2421" s="1"/>
  <c r="L2422"/>
  <c r="P2422" s="1"/>
  <c r="L2423"/>
  <c r="P2423" s="1"/>
  <c r="L2424"/>
  <c r="P2424" s="1"/>
  <c r="L2425"/>
  <c r="P2425" s="1"/>
  <c r="L2426"/>
  <c r="P2426" s="1"/>
  <c r="L2427"/>
  <c r="P2427" s="1"/>
  <c r="L2428"/>
  <c r="P2428" s="1"/>
  <c r="L2429"/>
  <c r="P2429" s="1"/>
  <c r="L2430"/>
  <c r="P2430" s="1"/>
  <c r="L2431"/>
  <c r="P2431" s="1"/>
  <c r="L2432"/>
  <c r="P2432" s="1"/>
  <c r="L2433"/>
  <c r="P2433" s="1"/>
  <c r="L2434"/>
  <c r="P2434" s="1"/>
  <c r="L2435"/>
  <c r="P2435" s="1"/>
  <c r="L2436"/>
  <c r="P2436" s="1"/>
  <c r="L2437"/>
  <c r="P2437" s="1"/>
  <c r="L2438"/>
  <c r="P2438" s="1"/>
  <c r="L2439"/>
  <c r="P2439" s="1"/>
  <c r="L2440"/>
  <c r="P2440" s="1"/>
  <c r="L2441"/>
  <c r="P2441" s="1"/>
  <c r="L2442"/>
  <c r="P2442" s="1"/>
  <c r="L2443"/>
  <c r="P2443" s="1"/>
  <c r="L2444"/>
  <c r="P2444" s="1"/>
  <c r="L2445"/>
  <c r="P2445" s="1"/>
  <c r="L2446"/>
  <c r="P2446" s="1"/>
  <c r="L2447"/>
  <c r="P2447" s="1"/>
  <c r="L2448"/>
  <c r="P2448" s="1"/>
  <c r="L2449"/>
  <c r="P2449" s="1"/>
  <c r="L2450"/>
  <c r="P2450" s="1"/>
  <c r="L2451"/>
  <c r="P2451" s="1"/>
  <c r="L2452"/>
  <c r="P2452" s="1"/>
  <c r="L2453"/>
  <c r="P2453" s="1"/>
  <c r="L2454"/>
  <c r="P2454" s="1"/>
  <c r="L2455"/>
  <c r="P2455" s="1"/>
  <c r="L2456"/>
  <c r="P2456" s="1"/>
  <c r="L2457"/>
  <c r="P2457" s="1"/>
  <c r="L2458"/>
  <c r="P2458" s="1"/>
  <c r="L2459"/>
  <c r="P2459" s="1"/>
  <c r="L2460"/>
  <c r="P2460" s="1"/>
  <c r="L2461"/>
  <c r="P2461" s="1"/>
  <c r="L2462"/>
  <c r="P2462" s="1"/>
  <c r="L2463"/>
  <c r="P2463" s="1"/>
  <c r="L2464"/>
  <c r="P2464" s="1"/>
  <c r="L2465"/>
  <c r="P2465" s="1"/>
  <c r="L2466"/>
  <c r="P2466" s="1"/>
  <c r="L2467"/>
  <c r="P2467" s="1"/>
  <c r="L2468"/>
  <c r="P2468" s="1"/>
  <c r="L2469"/>
  <c r="P2469" s="1"/>
  <c r="L2470"/>
  <c r="P2470" s="1"/>
  <c r="L2471"/>
  <c r="P2471" s="1"/>
  <c r="L2472"/>
  <c r="P2472" s="1"/>
  <c r="L2473"/>
  <c r="P2473" s="1"/>
  <c r="L2474"/>
  <c r="P2474" s="1"/>
  <c r="L2475"/>
  <c r="P2475" s="1"/>
  <c r="L2476"/>
  <c r="P2476" s="1"/>
  <c r="L2477"/>
  <c r="P2477" s="1"/>
  <c r="L2478"/>
  <c r="P2478" s="1"/>
  <c r="L2479"/>
  <c r="P2479" s="1"/>
  <c r="L2480"/>
  <c r="P2480" s="1"/>
  <c r="L2481"/>
  <c r="P2481" s="1"/>
  <c r="L2482"/>
  <c r="P2482" s="1"/>
  <c r="L2483"/>
  <c r="P2483" s="1"/>
  <c r="L2484"/>
  <c r="P2484" s="1"/>
  <c r="L2485"/>
  <c r="P2485" s="1"/>
  <c r="L2486"/>
  <c r="P2486" s="1"/>
  <c r="L2487"/>
  <c r="P2487" s="1"/>
  <c r="L2488"/>
  <c r="P2488" s="1"/>
  <c r="L2489"/>
  <c r="P2489" s="1"/>
  <c r="L2490"/>
  <c r="P2490" s="1"/>
  <c r="L2491"/>
  <c r="P2491" s="1"/>
  <c r="L2492"/>
  <c r="P2492" s="1"/>
  <c r="L2493"/>
  <c r="P2493" s="1"/>
  <c r="L2494"/>
  <c r="P2494" s="1"/>
  <c r="L2495"/>
  <c r="P2495" s="1"/>
  <c r="L2496"/>
  <c r="P2496" s="1"/>
  <c r="L2497"/>
  <c r="P2497" s="1"/>
  <c r="L2498"/>
  <c r="P2498" s="1"/>
  <c r="L2499"/>
  <c r="P2499" s="1"/>
  <c r="L2500"/>
  <c r="P2500" s="1"/>
  <c r="L2501"/>
  <c r="P2501" s="1"/>
  <c r="L2502"/>
  <c r="P2502" s="1"/>
  <c r="L2503"/>
  <c r="P2503" s="1"/>
  <c r="L2504"/>
  <c r="P2504" s="1"/>
  <c r="L2505"/>
  <c r="P2505" s="1"/>
  <c r="L2506"/>
  <c r="P2506" s="1"/>
  <c r="L2507"/>
  <c r="P2507" s="1"/>
  <c r="L2508"/>
  <c r="P2508" s="1"/>
  <c r="L2509"/>
  <c r="P2509" s="1"/>
  <c r="L2510"/>
  <c r="P2510" s="1"/>
  <c r="L2511"/>
  <c r="P2511" s="1"/>
  <c r="L2512"/>
  <c r="P2512" s="1"/>
  <c r="L2513"/>
  <c r="P2513" s="1"/>
  <c r="L2514"/>
  <c r="P2514" s="1"/>
  <c r="L2515"/>
  <c r="P2515" s="1"/>
  <c r="L2516"/>
  <c r="P2516" s="1"/>
  <c r="L2517"/>
  <c r="P2517" s="1"/>
  <c r="L2518"/>
  <c r="P2518" s="1"/>
  <c r="L2519"/>
  <c r="P2519" s="1"/>
  <c r="L2520"/>
  <c r="P2520" s="1"/>
  <c r="L2521"/>
  <c r="P2521" s="1"/>
  <c r="L2522"/>
  <c r="P2522" s="1"/>
  <c r="L2523"/>
  <c r="P2523" s="1"/>
  <c r="L2524"/>
  <c r="P2524" s="1"/>
  <c r="L2525"/>
  <c r="P2525" s="1"/>
  <c r="L2526"/>
  <c r="P2526" s="1"/>
  <c r="L2527"/>
  <c r="P2527" s="1"/>
  <c r="L2528"/>
  <c r="P2528" s="1"/>
  <c r="L2529"/>
  <c r="P2529" s="1"/>
  <c r="L2530"/>
  <c r="P2530" s="1"/>
  <c r="L2531"/>
  <c r="P2531" s="1"/>
  <c r="L2532"/>
  <c r="P2532" s="1"/>
  <c r="L2533"/>
  <c r="P2533" s="1"/>
  <c r="L2534"/>
  <c r="P2534" s="1"/>
  <c r="L2535"/>
  <c r="P2535" s="1"/>
  <c r="L2536"/>
  <c r="P2536" s="1"/>
  <c r="L2537"/>
  <c r="P2537" s="1"/>
  <c r="L2538"/>
  <c r="P2538" s="1"/>
  <c r="L2539"/>
  <c r="P2539" s="1"/>
  <c r="L2540"/>
  <c r="P2540" s="1"/>
  <c r="L2541"/>
  <c r="P2541" s="1"/>
  <c r="L2542"/>
  <c r="P2542" s="1"/>
  <c r="L2543"/>
  <c r="P2543" s="1"/>
  <c r="L2544"/>
  <c r="P2544" s="1"/>
  <c r="L2545"/>
  <c r="P2545" s="1"/>
  <c r="L2546"/>
  <c r="P2546" s="1"/>
  <c r="L2547"/>
  <c r="P2547" s="1"/>
  <c r="L2548"/>
  <c r="P2548" s="1"/>
  <c r="L2549"/>
  <c r="P2549" s="1"/>
  <c r="L2550"/>
  <c r="P2550" s="1"/>
  <c r="L2551"/>
  <c r="P2551" s="1"/>
  <c r="L2552"/>
  <c r="P2552" s="1"/>
  <c r="L2553"/>
  <c r="P2553" s="1"/>
  <c r="L2554"/>
  <c r="P2554" s="1"/>
  <c r="L2555"/>
  <c r="P2555" s="1"/>
  <c r="L2556"/>
  <c r="P2556" s="1"/>
  <c r="L2557"/>
  <c r="P2557" s="1"/>
  <c r="L2558"/>
  <c r="P2558" s="1"/>
  <c r="L2559"/>
  <c r="P2559" s="1"/>
  <c r="L2560"/>
  <c r="P2560" s="1"/>
  <c r="L2561"/>
  <c r="P2561" s="1"/>
  <c r="L2562"/>
  <c r="P2562" s="1"/>
  <c r="L2563"/>
  <c r="P2563" s="1"/>
  <c r="L2564"/>
  <c r="P2564" s="1"/>
  <c r="L2565"/>
  <c r="P2565" s="1"/>
  <c r="L2566"/>
  <c r="P2566" s="1"/>
  <c r="L2567"/>
  <c r="P2567" s="1"/>
  <c r="L2568"/>
  <c r="P2568" s="1"/>
  <c r="L2569"/>
  <c r="P2569" s="1"/>
  <c r="L2570"/>
  <c r="P2570" s="1"/>
  <c r="L2571"/>
  <c r="P2571" s="1"/>
  <c r="L2572"/>
  <c r="P2572" s="1"/>
  <c r="L2573"/>
  <c r="P2573" s="1"/>
  <c r="L2574"/>
  <c r="P2574" s="1"/>
  <c r="L2575"/>
  <c r="P2575" s="1"/>
  <c r="L2576"/>
  <c r="P2576" s="1"/>
  <c r="L2577"/>
  <c r="P2577" s="1"/>
  <c r="L2578"/>
  <c r="P2578" s="1"/>
  <c r="L2579"/>
  <c r="P2579" s="1"/>
  <c r="L2580"/>
  <c r="P2580" s="1"/>
  <c r="L2581"/>
  <c r="P2581" s="1"/>
  <c r="L2582"/>
  <c r="P2582" s="1"/>
  <c r="L2583"/>
  <c r="P2583" s="1"/>
  <c r="L2584"/>
  <c r="P2584" s="1"/>
  <c r="L2585"/>
  <c r="P2585" s="1"/>
  <c r="L2586"/>
  <c r="P2586" s="1"/>
  <c r="L2587"/>
  <c r="P2587" s="1"/>
  <c r="L2588"/>
  <c r="P2588" s="1"/>
  <c r="L2589"/>
  <c r="P2589" s="1"/>
  <c r="L2590"/>
  <c r="P2590" s="1"/>
  <c r="L2591"/>
  <c r="P2591" s="1"/>
  <c r="L2592"/>
  <c r="P2592" s="1"/>
  <c r="L2593"/>
  <c r="P2593" s="1"/>
  <c r="L2594"/>
  <c r="P2594" s="1"/>
  <c r="L2595"/>
  <c r="P2595" s="1"/>
  <c r="L2596"/>
  <c r="P2596" s="1"/>
  <c r="L2597"/>
  <c r="P2597" s="1"/>
  <c r="L2598"/>
  <c r="P2598" s="1"/>
  <c r="L2599"/>
  <c r="P2599" s="1"/>
  <c r="L2600"/>
  <c r="P2600" s="1"/>
  <c r="L2601"/>
  <c r="P2601" s="1"/>
  <c r="L2602"/>
  <c r="P2602" s="1"/>
  <c r="L2603"/>
  <c r="P2603" s="1"/>
  <c r="L2604"/>
  <c r="P2604" s="1"/>
  <c r="L2605"/>
  <c r="P2605" s="1"/>
  <c r="L2606"/>
  <c r="P2606" s="1"/>
  <c r="L2607"/>
  <c r="P2607" s="1"/>
  <c r="L2608"/>
  <c r="P2608" s="1"/>
  <c r="L2609"/>
  <c r="P2609" s="1"/>
  <c r="L2610"/>
  <c r="P2610" s="1"/>
  <c r="L2611"/>
  <c r="P2611" s="1"/>
  <c r="L2612"/>
  <c r="P2612" s="1"/>
  <c r="L2613"/>
  <c r="P2613" s="1"/>
  <c r="L2614"/>
  <c r="P2614" s="1"/>
  <c r="L2615"/>
  <c r="P2615" s="1"/>
  <c r="L2616"/>
  <c r="P2616" s="1"/>
  <c r="L2617"/>
  <c r="P2617" s="1"/>
  <c r="L2618"/>
  <c r="P2618" s="1"/>
  <c r="L2619"/>
  <c r="P2619" s="1"/>
  <c r="L2620"/>
  <c r="P2620" s="1"/>
  <c r="L2621"/>
  <c r="P2621" s="1"/>
  <c r="L2622"/>
  <c r="P2622" s="1"/>
  <c r="L2623"/>
  <c r="P2623" s="1"/>
  <c r="L2624"/>
  <c r="P2624" s="1"/>
  <c r="L2625"/>
  <c r="P2625" s="1"/>
  <c r="L2626"/>
  <c r="P2626" s="1"/>
  <c r="L2627"/>
  <c r="P2627" s="1"/>
  <c r="L2628"/>
  <c r="P2628" s="1"/>
  <c r="L2629"/>
  <c r="P2629" s="1"/>
  <c r="L2630"/>
  <c r="P2630" s="1"/>
  <c r="L2631"/>
  <c r="P2631" s="1"/>
  <c r="L2632"/>
  <c r="P2632" s="1"/>
  <c r="L2633"/>
  <c r="P2633" s="1"/>
  <c r="L2634"/>
  <c r="P2634" s="1"/>
  <c r="L2635"/>
  <c r="P2635" s="1"/>
  <c r="L2636"/>
  <c r="P2636" s="1"/>
  <c r="L2637"/>
  <c r="P2637" s="1"/>
  <c r="L2638"/>
  <c r="P2638" s="1"/>
  <c r="L2639"/>
  <c r="P2639" s="1"/>
  <c r="L2640"/>
  <c r="P2640" s="1"/>
  <c r="L2641"/>
  <c r="P2641" s="1"/>
  <c r="L2642"/>
  <c r="P2642" s="1"/>
  <c r="L2643"/>
  <c r="P2643" s="1"/>
  <c r="L2644"/>
  <c r="P2644" s="1"/>
  <c r="L2645"/>
  <c r="P2645" s="1"/>
  <c r="L2646"/>
  <c r="P2646" s="1"/>
  <c r="L2647"/>
  <c r="P2647" s="1"/>
  <c r="L2648"/>
  <c r="P2648" s="1"/>
  <c r="L2649"/>
  <c r="P2649" s="1"/>
  <c r="L2650"/>
  <c r="P2650" s="1"/>
  <c r="L2651"/>
  <c r="P2651" s="1"/>
  <c r="L2652"/>
  <c r="P2652" s="1"/>
  <c r="L2653"/>
  <c r="P2653" s="1"/>
  <c r="L2654"/>
  <c r="P2654" s="1"/>
  <c r="L2655"/>
  <c r="P2655" s="1"/>
  <c r="L2656"/>
  <c r="P2656" s="1"/>
  <c r="L2657"/>
  <c r="P2657" s="1"/>
  <c r="L2658"/>
  <c r="P2658" s="1"/>
  <c r="L2659"/>
  <c r="P2659" s="1"/>
  <c r="L2660"/>
  <c r="P2660" s="1"/>
  <c r="L2661"/>
  <c r="P2661" s="1"/>
  <c r="L2662"/>
  <c r="P2662" s="1"/>
  <c r="L2663"/>
  <c r="P2663" s="1"/>
  <c r="L2664"/>
  <c r="P2664" s="1"/>
  <c r="L2665"/>
  <c r="P2665" s="1"/>
  <c r="L2666"/>
  <c r="P2666" s="1"/>
  <c r="L2667"/>
  <c r="P2667" s="1"/>
  <c r="L2668"/>
  <c r="P2668" s="1"/>
  <c r="L2669"/>
  <c r="P2669" s="1"/>
  <c r="L2670"/>
  <c r="P2670" s="1"/>
  <c r="L2671"/>
  <c r="P2671" s="1"/>
  <c r="L2672"/>
  <c r="P2672" s="1"/>
  <c r="L2673"/>
  <c r="P2673" s="1"/>
  <c r="L2674"/>
  <c r="P2674" s="1"/>
  <c r="L2675"/>
  <c r="P2675" s="1"/>
  <c r="L2676"/>
  <c r="P2676" s="1"/>
  <c r="L2677"/>
  <c r="P2677" s="1"/>
  <c r="L2678"/>
  <c r="P2678" s="1"/>
  <c r="L2679"/>
  <c r="P2679" s="1"/>
  <c r="L2680"/>
  <c r="P2680" s="1"/>
  <c r="L2681"/>
  <c r="P2681" s="1"/>
  <c r="L2682"/>
  <c r="P2682" s="1"/>
  <c r="L2683"/>
  <c r="P2683" s="1"/>
  <c r="L2684"/>
  <c r="P2684" s="1"/>
  <c r="L2685"/>
  <c r="P2685" s="1"/>
  <c r="L2686"/>
  <c r="P2686" s="1"/>
  <c r="L2687"/>
  <c r="P2687" s="1"/>
  <c r="L2688"/>
  <c r="P2688" s="1"/>
  <c r="L2689"/>
  <c r="P2689" s="1"/>
  <c r="L2690"/>
  <c r="P2690" s="1"/>
  <c r="L2691"/>
  <c r="P2691" s="1"/>
  <c r="L2692"/>
  <c r="P2692" s="1"/>
  <c r="L2693"/>
  <c r="P2693" s="1"/>
  <c r="L2694"/>
  <c r="P2694" s="1"/>
  <c r="L2695"/>
  <c r="P2695" s="1"/>
  <c r="L2696"/>
  <c r="P2696" s="1"/>
  <c r="L2697"/>
  <c r="P2697" s="1"/>
  <c r="L2698"/>
  <c r="P2698" s="1"/>
  <c r="L2699"/>
  <c r="P2699" s="1"/>
  <c r="L2700"/>
  <c r="P2700" s="1"/>
  <c r="L2701"/>
  <c r="P2701" s="1"/>
  <c r="L2702"/>
  <c r="P2702" s="1"/>
  <c r="L2703"/>
  <c r="P2703" s="1"/>
  <c r="L2704"/>
  <c r="P2704" s="1"/>
  <c r="L2705"/>
  <c r="P2705" s="1"/>
  <c r="L2706"/>
  <c r="P2706" s="1"/>
  <c r="L2707"/>
  <c r="P2707" s="1"/>
  <c r="L2708"/>
  <c r="P2708" s="1"/>
  <c r="L2709"/>
  <c r="P2709" s="1"/>
  <c r="L2710"/>
  <c r="P2710" s="1"/>
  <c r="L2711"/>
  <c r="P2711" s="1"/>
  <c r="L2712"/>
  <c r="P2712" s="1"/>
  <c r="L2713"/>
  <c r="P2713" s="1"/>
  <c r="L2714"/>
  <c r="P2714" s="1"/>
  <c r="L2715"/>
  <c r="P2715" s="1"/>
  <c r="L2716"/>
  <c r="P2716" s="1"/>
  <c r="L2717"/>
  <c r="P2717" s="1"/>
  <c r="L2718"/>
  <c r="P2718" s="1"/>
  <c r="L2719"/>
  <c r="P2719" s="1"/>
  <c r="L2720"/>
  <c r="P2720" s="1"/>
  <c r="L2721"/>
  <c r="P2721" s="1"/>
  <c r="L2722"/>
  <c r="P2722" s="1"/>
  <c r="L2723"/>
  <c r="P2723" s="1"/>
  <c r="L2724"/>
  <c r="P2724" s="1"/>
  <c r="L2725"/>
  <c r="P2725" s="1"/>
  <c r="L2726"/>
  <c r="P2726" s="1"/>
  <c r="L2727"/>
  <c r="P2727" s="1"/>
  <c r="L2728"/>
  <c r="P2728" s="1"/>
  <c r="L2729"/>
  <c r="P2729" s="1"/>
  <c r="L2730"/>
  <c r="P2730" s="1"/>
  <c r="L2731"/>
  <c r="P2731" s="1"/>
  <c r="L2732"/>
  <c r="P2732" s="1"/>
  <c r="L2733"/>
  <c r="P2733" s="1"/>
  <c r="L2734"/>
  <c r="P2734" s="1"/>
  <c r="L2735"/>
  <c r="P2735" s="1"/>
  <c r="L2736"/>
  <c r="P2736" s="1"/>
  <c r="L2737"/>
  <c r="P2737" s="1"/>
  <c r="L2738"/>
  <c r="P2738" s="1"/>
  <c r="L2739"/>
  <c r="P2739" s="1"/>
  <c r="L2740"/>
  <c r="P2740" s="1"/>
  <c r="L2741"/>
  <c r="P2741" s="1"/>
  <c r="L2742"/>
  <c r="P2742" s="1"/>
  <c r="L2743"/>
  <c r="P2743" s="1"/>
  <c r="L2744"/>
  <c r="P2744" s="1"/>
  <c r="L2745"/>
  <c r="P2745" s="1"/>
  <c r="L2746"/>
  <c r="P2746" s="1"/>
  <c r="L2747"/>
  <c r="P2747" s="1"/>
  <c r="L2748"/>
  <c r="P2748" s="1"/>
  <c r="L2749"/>
  <c r="P2749" s="1"/>
  <c r="L2750"/>
  <c r="P2750" s="1"/>
  <c r="L2751"/>
  <c r="P2751" s="1"/>
  <c r="L2752"/>
  <c r="P2752" s="1"/>
  <c r="L2753"/>
  <c r="P2753" s="1"/>
  <c r="L2754"/>
  <c r="P2754" s="1"/>
  <c r="L2755"/>
  <c r="P2755" s="1"/>
  <c r="L2756"/>
  <c r="P2756" s="1"/>
  <c r="L2757"/>
  <c r="P2757" s="1"/>
  <c r="L2758"/>
  <c r="P2758" s="1"/>
  <c r="L2759"/>
  <c r="P2759" s="1"/>
  <c r="L2760"/>
  <c r="P2760" s="1"/>
  <c r="L2761"/>
  <c r="P2761" s="1"/>
  <c r="L2762"/>
  <c r="P2762" s="1"/>
  <c r="L2763"/>
  <c r="P2763" s="1"/>
  <c r="L2764"/>
  <c r="P2764" s="1"/>
  <c r="L2765"/>
  <c r="P2765" s="1"/>
  <c r="L2766"/>
  <c r="P2766" s="1"/>
  <c r="L2767"/>
  <c r="P2767" s="1"/>
  <c r="L2768"/>
  <c r="P2768" s="1"/>
  <c r="L2769"/>
  <c r="P2769" s="1"/>
  <c r="L2770"/>
  <c r="P2770" s="1"/>
  <c r="L2771"/>
  <c r="P2771" s="1"/>
  <c r="L2772"/>
  <c r="P2772" s="1"/>
  <c r="L2773"/>
  <c r="P2773" s="1"/>
  <c r="L2774"/>
  <c r="P2774" s="1"/>
  <c r="L2775"/>
  <c r="P2775" s="1"/>
  <c r="L2776"/>
  <c r="P2776" s="1"/>
  <c r="L2777"/>
  <c r="P2777" s="1"/>
  <c r="L2778"/>
  <c r="P2778" s="1"/>
  <c r="L2779"/>
  <c r="P2779" s="1"/>
  <c r="L2780"/>
  <c r="P2780" s="1"/>
  <c r="L2781"/>
  <c r="P2781" s="1"/>
  <c r="L2782"/>
  <c r="P2782" s="1"/>
  <c r="L2783"/>
  <c r="P2783" s="1"/>
  <c r="L2784"/>
  <c r="P2784" s="1"/>
  <c r="L2785"/>
  <c r="P2785" s="1"/>
  <c r="L2786"/>
  <c r="P2786" s="1"/>
  <c r="L2787"/>
  <c r="P2787" s="1"/>
  <c r="L2788"/>
  <c r="P2788" s="1"/>
  <c r="L2789"/>
  <c r="P2789" s="1"/>
  <c r="L2790"/>
  <c r="P2790" s="1"/>
  <c r="L2791"/>
  <c r="P2791" s="1"/>
  <c r="L2792"/>
  <c r="P2792" s="1"/>
  <c r="L2793"/>
  <c r="P2793" s="1"/>
  <c r="L2794"/>
  <c r="P2794" s="1"/>
  <c r="L2795"/>
  <c r="P2795" s="1"/>
  <c r="L2796"/>
  <c r="P2796" s="1"/>
  <c r="L2797"/>
  <c r="P2797" s="1"/>
  <c r="L2798"/>
  <c r="P2798" s="1"/>
  <c r="L2799"/>
  <c r="P2799" s="1"/>
  <c r="L2800"/>
  <c r="P2800" s="1"/>
  <c r="L2801"/>
  <c r="P2801" s="1"/>
  <c r="L2802"/>
  <c r="P2802" s="1"/>
  <c r="L2803"/>
  <c r="P2803" s="1"/>
  <c r="L2804"/>
  <c r="P2804" s="1"/>
  <c r="L2805"/>
  <c r="P2805" s="1"/>
  <c r="L2806"/>
  <c r="P2806" s="1"/>
  <c r="L2807"/>
  <c r="P2807" s="1"/>
  <c r="L2808"/>
  <c r="P2808" s="1"/>
  <c r="L2809"/>
  <c r="P2809" s="1"/>
  <c r="L2810"/>
  <c r="P2810" s="1"/>
  <c r="L2811"/>
  <c r="P2811" s="1"/>
  <c r="L2812"/>
  <c r="P2812" s="1"/>
  <c r="L2813"/>
  <c r="P2813" s="1"/>
  <c r="L2814"/>
  <c r="P2814" s="1"/>
  <c r="L2815"/>
  <c r="P2815" s="1"/>
  <c r="L2816"/>
  <c r="P2816" s="1"/>
  <c r="L2817"/>
  <c r="P2817" s="1"/>
  <c r="L2818"/>
  <c r="P2818" s="1"/>
  <c r="L2819"/>
  <c r="P2819" s="1"/>
  <c r="L2820"/>
  <c r="P2820" s="1"/>
  <c r="L2821"/>
  <c r="P2821" s="1"/>
  <c r="L2822"/>
  <c r="P2822" s="1"/>
  <c r="L2823"/>
  <c r="P2823" s="1"/>
  <c r="L2824"/>
  <c r="P2824" s="1"/>
  <c r="L2825"/>
  <c r="P2825" s="1"/>
  <c r="L2826"/>
  <c r="P2826" s="1"/>
  <c r="L2827"/>
  <c r="P2827" s="1"/>
  <c r="L2828"/>
  <c r="P2828" s="1"/>
  <c r="L2829"/>
  <c r="P2829" s="1"/>
  <c r="L2830"/>
  <c r="P2830" s="1"/>
  <c r="L2831"/>
  <c r="P2831" s="1"/>
  <c r="L2832"/>
  <c r="P2832" s="1"/>
  <c r="L2833"/>
  <c r="P2833" s="1"/>
  <c r="L2834"/>
  <c r="P2834" s="1"/>
  <c r="L2835"/>
  <c r="P2835" s="1"/>
  <c r="L2836"/>
  <c r="P2836" s="1"/>
  <c r="L2837"/>
  <c r="P2837" s="1"/>
  <c r="L2838"/>
  <c r="P2838" s="1"/>
  <c r="L2839"/>
  <c r="P2839" s="1"/>
  <c r="L2840"/>
  <c r="P2840" s="1"/>
  <c r="L2841"/>
  <c r="P2841" s="1"/>
  <c r="L2842"/>
  <c r="P2842" s="1"/>
  <c r="L2843"/>
  <c r="P2843" s="1"/>
  <c r="L2844"/>
  <c r="P2844" s="1"/>
  <c r="L2845"/>
  <c r="P2845" s="1"/>
  <c r="L2846"/>
  <c r="P2846" s="1"/>
  <c r="L2847"/>
  <c r="P2847" s="1"/>
  <c r="L2848"/>
  <c r="P2848" s="1"/>
  <c r="L2849"/>
  <c r="P2849" s="1"/>
  <c r="L2850"/>
  <c r="P2850" s="1"/>
  <c r="L2851"/>
  <c r="P2851" s="1"/>
  <c r="L2852"/>
  <c r="P2852" s="1"/>
  <c r="L2853"/>
  <c r="P2853" s="1"/>
  <c r="L2854"/>
  <c r="P2854" s="1"/>
  <c r="L2855"/>
  <c r="P2855" s="1"/>
  <c r="L2856"/>
  <c r="P2856" s="1"/>
  <c r="L2857"/>
  <c r="P2857" s="1"/>
  <c r="L2858"/>
  <c r="P2858" s="1"/>
  <c r="L2859"/>
  <c r="P2859" s="1"/>
  <c r="L2860"/>
  <c r="P2860" s="1"/>
  <c r="L2861"/>
  <c r="P2861" s="1"/>
  <c r="L2862"/>
  <c r="P2862" s="1"/>
  <c r="L2863"/>
  <c r="P2863" s="1"/>
  <c r="L2864"/>
  <c r="P2864" s="1"/>
  <c r="L2865"/>
  <c r="P2865" s="1"/>
  <c r="L2866"/>
  <c r="P2866" s="1"/>
  <c r="L2867"/>
  <c r="P2867" s="1"/>
  <c r="L2868"/>
  <c r="P2868" s="1"/>
  <c r="L2869"/>
  <c r="P2869" s="1"/>
  <c r="L2870"/>
  <c r="P2870" s="1"/>
  <c r="L2871"/>
  <c r="P2871" s="1"/>
  <c r="L2872"/>
  <c r="P2872" s="1"/>
  <c r="L2873"/>
  <c r="P2873" s="1"/>
  <c r="L2874"/>
  <c r="P2874" s="1"/>
  <c r="L2875"/>
  <c r="P2875" s="1"/>
  <c r="L2876"/>
  <c r="P2876" s="1"/>
  <c r="L2877"/>
  <c r="P2877" s="1"/>
  <c r="L2878"/>
  <c r="P2878" s="1"/>
  <c r="L2879"/>
  <c r="P2879" s="1"/>
  <c r="L2880"/>
  <c r="P2880" s="1"/>
  <c r="L2881"/>
  <c r="P2881" s="1"/>
  <c r="L2882"/>
  <c r="P2882" s="1"/>
  <c r="L2883"/>
  <c r="P2883" s="1"/>
  <c r="L2884"/>
  <c r="P2884" s="1"/>
  <c r="L2885"/>
  <c r="P2885" s="1"/>
  <c r="L2886"/>
  <c r="P2886" s="1"/>
  <c r="L2887"/>
  <c r="P2887" s="1"/>
  <c r="L2888"/>
  <c r="P2888" s="1"/>
  <c r="L2889"/>
  <c r="P2889" s="1"/>
  <c r="L2890"/>
  <c r="P2890" s="1"/>
  <c r="L2891"/>
  <c r="P2891" s="1"/>
  <c r="L2892"/>
  <c r="P2892" s="1"/>
  <c r="L2893"/>
  <c r="P2893" s="1"/>
  <c r="L2894"/>
  <c r="P2894" s="1"/>
  <c r="L2895"/>
  <c r="P2895" s="1"/>
  <c r="L2896"/>
  <c r="P2896" s="1"/>
  <c r="L2897"/>
  <c r="P2897" s="1"/>
  <c r="L2898"/>
  <c r="P2898" s="1"/>
  <c r="L2899"/>
  <c r="P2899" s="1"/>
  <c r="L2900"/>
  <c r="P2900" s="1"/>
  <c r="L2901"/>
  <c r="P2901" s="1"/>
  <c r="L2902"/>
  <c r="P2902" s="1"/>
  <c r="L2903"/>
  <c r="P2903" s="1"/>
  <c r="L2904"/>
  <c r="P2904" s="1"/>
  <c r="L2905"/>
  <c r="P2905" s="1"/>
  <c r="L2906"/>
  <c r="P2906" s="1"/>
  <c r="L2907"/>
  <c r="P2907" s="1"/>
  <c r="L2908"/>
  <c r="P2908" s="1"/>
  <c r="L2909"/>
  <c r="P2909" s="1"/>
  <c r="L2910"/>
  <c r="P2910" s="1"/>
  <c r="L2911"/>
  <c r="P2911" s="1"/>
  <c r="L2912"/>
  <c r="P2912" s="1"/>
  <c r="L2913"/>
  <c r="P2913" s="1"/>
  <c r="L2914"/>
  <c r="P2914" s="1"/>
  <c r="L2915"/>
  <c r="P2915" s="1"/>
  <c r="L2916"/>
  <c r="P2916" s="1"/>
  <c r="L2917"/>
  <c r="P2917" s="1"/>
  <c r="L2918"/>
  <c r="P2918" s="1"/>
  <c r="L2919"/>
  <c r="P2919" s="1"/>
  <c r="L2920"/>
  <c r="P2920" s="1"/>
  <c r="L2921"/>
  <c r="P2921" s="1"/>
  <c r="L2922"/>
  <c r="P2922" s="1"/>
  <c r="L2923"/>
  <c r="P2923" s="1"/>
  <c r="L2924"/>
  <c r="P2924" s="1"/>
  <c r="L2925"/>
  <c r="P2925" s="1"/>
  <c r="L2926"/>
  <c r="P2926" s="1"/>
  <c r="L2927"/>
  <c r="P2927" s="1"/>
  <c r="L2928"/>
  <c r="P2928" s="1"/>
  <c r="L2929"/>
  <c r="P2929" s="1"/>
  <c r="L2930"/>
  <c r="P2930" s="1"/>
  <c r="L2931"/>
  <c r="P2931" s="1"/>
  <c r="L2932"/>
  <c r="P2932" s="1"/>
  <c r="L2933"/>
  <c r="P2933" s="1"/>
  <c r="L2934"/>
  <c r="P2934" s="1"/>
  <c r="L2935"/>
  <c r="P2935" s="1"/>
  <c r="L2936"/>
  <c r="P2936" s="1"/>
  <c r="L2937"/>
  <c r="P2937" s="1"/>
  <c r="L2938"/>
  <c r="P2938" s="1"/>
  <c r="L2939"/>
  <c r="P2939" s="1"/>
  <c r="L2940"/>
  <c r="P2940" s="1"/>
  <c r="L2941"/>
  <c r="P2941" s="1"/>
  <c r="L2942"/>
  <c r="P2942" s="1"/>
  <c r="L2943"/>
  <c r="P2943" s="1"/>
  <c r="L2944"/>
  <c r="P2944" s="1"/>
  <c r="L2945"/>
  <c r="P2945" s="1"/>
  <c r="L2946"/>
  <c r="P2946" s="1"/>
  <c r="L2947"/>
  <c r="P2947" s="1"/>
  <c r="L2948"/>
  <c r="P2948" s="1"/>
  <c r="L2949"/>
  <c r="P2949" s="1"/>
  <c r="L2950"/>
  <c r="P2950" s="1"/>
  <c r="L2951"/>
  <c r="P2951" s="1"/>
  <c r="L2952"/>
  <c r="P2952" s="1"/>
  <c r="L2953"/>
  <c r="P2953" s="1"/>
  <c r="L2954"/>
  <c r="P2954" s="1"/>
  <c r="L2955"/>
  <c r="P2955" s="1"/>
  <c r="L2956"/>
  <c r="P2956" s="1"/>
  <c r="L2957"/>
  <c r="P2957" s="1"/>
  <c r="L2958"/>
  <c r="P2958" s="1"/>
  <c r="L2959"/>
  <c r="P2959" s="1"/>
  <c r="L2960"/>
  <c r="P2960" s="1"/>
  <c r="L2961"/>
  <c r="P2961" s="1"/>
  <c r="L2962"/>
  <c r="P2962" s="1"/>
  <c r="L2963"/>
  <c r="P2963" s="1"/>
  <c r="L2964"/>
  <c r="P2964" s="1"/>
  <c r="L2965"/>
  <c r="P2965" s="1"/>
  <c r="L2966"/>
  <c r="P2966" s="1"/>
  <c r="L2967"/>
  <c r="P2967" s="1"/>
  <c r="L2968"/>
  <c r="P2968" s="1"/>
  <c r="L2969"/>
  <c r="P2969" s="1"/>
  <c r="L2970"/>
  <c r="P2970" s="1"/>
  <c r="L2971"/>
  <c r="P2971" s="1"/>
  <c r="L2972"/>
  <c r="P2972" s="1"/>
  <c r="L2973"/>
  <c r="P2973" s="1"/>
  <c r="L2974"/>
  <c r="P2974" s="1"/>
  <c r="L2975"/>
  <c r="P2975" s="1"/>
  <c r="L2976"/>
  <c r="P2976" s="1"/>
  <c r="L2977"/>
  <c r="P2977" s="1"/>
  <c r="L2978"/>
  <c r="P2978" s="1"/>
  <c r="L2979"/>
  <c r="P2979" s="1"/>
  <c r="L2980"/>
  <c r="P2980" s="1"/>
  <c r="L2981"/>
  <c r="P2981" s="1"/>
  <c r="L2982"/>
  <c r="P2982" s="1"/>
  <c r="L2983"/>
  <c r="P2983" s="1"/>
  <c r="L2984"/>
  <c r="P2984" s="1"/>
  <c r="L2985"/>
  <c r="P2985" s="1"/>
  <c r="L2986"/>
  <c r="P2986" s="1"/>
  <c r="L2987"/>
  <c r="P2987" s="1"/>
  <c r="L2988"/>
  <c r="P2988" s="1"/>
  <c r="L2989"/>
  <c r="P2989" s="1"/>
  <c r="L2990"/>
  <c r="P2990" s="1"/>
  <c r="L2991"/>
  <c r="P2991" s="1"/>
  <c r="L2992"/>
  <c r="P2992" s="1"/>
  <c r="L2993"/>
  <c r="P2993" s="1"/>
  <c r="L2994"/>
  <c r="P2994" s="1"/>
  <c r="L2995"/>
  <c r="P2995" s="1"/>
  <c r="L2996"/>
  <c r="P2996" s="1"/>
  <c r="L2997"/>
  <c r="P2997" s="1"/>
  <c r="L2998"/>
  <c r="P2998" s="1"/>
  <c r="L2999"/>
  <c r="P2999" s="1"/>
  <c r="L3000"/>
  <c r="P3000" s="1"/>
  <c r="L3001"/>
  <c r="P3001" s="1"/>
  <c r="L3002"/>
  <c r="P3002" s="1"/>
  <c r="L3003"/>
  <c r="P3003" s="1"/>
  <c r="L3004"/>
  <c r="P3004" s="1"/>
  <c r="L3005"/>
  <c r="P3005" s="1"/>
  <c r="L3006"/>
  <c r="P3006" s="1"/>
  <c r="L3007"/>
  <c r="P3007" s="1"/>
  <c r="L3008"/>
  <c r="P3008" s="1"/>
  <c r="L3009"/>
  <c r="P3009" s="1"/>
  <c r="L3010"/>
  <c r="P3010" s="1"/>
  <c r="L3011"/>
  <c r="P3011" s="1"/>
  <c r="L3012"/>
  <c r="P3012" s="1"/>
  <c r="L3013"/>
  <c r="P3013" s="1"/>
  <c r="L3014"/>
  <c r="P3014" s="1"/>
  <c r="L3015"/>
  <c r="P3015" s="1"/>
  <c r="L3016"/>
  <c r="P3016" s="1"/>
  <c r="L3017"/>
  <c r="P3017" s="1"/>
  <c r="L3018"/>
  <c r="P3018" s="1"/>
  <c r="L3019"/>
  <c r="P3019" s="1"/>
  <c r="L3020"/>
  <c r="P3020" s="1"/>
  <c r="L3021"/>
  <c r="P3021" s="1"/>
  <c r="L3022"/>
  <c r="P3022" s="1"/>
  <c r="L3023"/>
  <c r="P3023" s="1"/>
  <c r="L3024"/>
  <c r="P3024" s="1"/>
  <c r="L3025"/>
  <c r="P3025" s="1"/>
  <c r="L3026"/>
  <c r="P3026" s="1"/>
  <c r="L3027"/>
  <c r="P3027" s="1"/>
  <c r="L3028"/>
  <c r="P3028" s="1"/>
  <c r="L3029"/>
  <c r="P3029" s="1"/>
  <c r="L3030"/>
  <c r="P3030" s="1"/>
  <c r="L3031"/>
  <c r="P3031" s="1"/>
  <c r="L3032"/>
  <c r="P3032" s="1"/>
  <c r="L3033"/>
  <c r="P3033" s="1"/>
  <c r="L3034"/>
  <c r="P3034" s="1"/>
  <c r="L3035"/>
  <c r="P3035" s="1"/>
  <c r="L3036"/>
  <c r="P3036" s="1"/>
  <c r="L3037"/>
  <c r="P3037" s="1"/>
  <c r="L3038"/>
  <c r="P3038" s="1"/>
  <c r="L3039"/>
  <c r="P3039" s="1"/>
  <c r="L3040"/>
  <c r="P3040" s="1"/>
  <c r="L3041"/>
  <c r="P3041" s="1"/>
  <c r="L3042"/>
  <c r="P3042" s="1"/>
  <c r="L3043"/>
  <c r="P3043" s="1"/>
  <c r="L3044"/>
  <c r="P3044" s="1"/>
  <c r="L3045"/>
  <c r="P3045" s="1"/>
  <c r="L3046"/>
  <c r="P3046" s="1"/>
  <c r="L3047"/>
  <c r="P3047" s="1"/>
  <c r="L3048"/>
  <c r="P3048" s="1"/>
  <c r="L3049"/>
  <c r="P3049" s="1"/>
  <c r="L3050"/>
  <c r="P3050" s="1"/>
  <c r="L3051"/>
  <c r="P3051" s="1"/>
  <c r="L3052"/>
  <c r="P3052" s="1"/>
  <c r="L3053"/>
  <c r="P3053" s="1"/>
  <c r="L3054"/>
  <c r="P3054" s="1"/>
  <c r="L3055"/>
  <c r="P3055" s="1"/>
  <c r="L3056"/>
  <c r="P3056" s="1"/>
  <c r="L3057"/>
  <c r="P3057" s="1"/>
  <c r="L3058"/>
  <c r="P3058" s="1"/>
  <c r="L3059"/>
  <c r="P3059" s="1"/>
  <c r="L3060"/>
  <c r="P3060" s="1"/>
  <c r="L3061"/>
  <c r="P3061" s="1"/>
  <c r="L3062"/>
  <c r="P3062" s="1"/>
  <c r="L3063"/>
  <c r="P3063" s="1"/>
  <c r="L3064"/>
  <c r="P3064" s="1"/>
  <c r="L3065"/>
  <c r="P3065" s="1"/>
  <c r="L3066"/>
  <c r="P3066" s="1"/>
  <c r="L3067"/>
  <c r="P3067" s="1"/>
  <c r="L3068"/>
  <c r="P3068" s="1"/>
  <c r="L3069"/>
  <c r="P3069" s="1"/>
  <c r="L3070"/>
  <c r="P3070" s="1"/>
  <c r="L3071"/>
  <c r="P3071" s="1"/>
  <c r="L3072"/>
  <c r="P3072" s="1"/>
  <c r="L3073"/>
  <c r="P3073" s="1"/>
  <c r="L3074"/>
  <c r="P3074" s="1"/>
  <c r="L3075"/>
  <c r="P3075" s="1"/>
  <c r="L3076"/>
  <c r="P3076" s="1"/>
  <c r="L3077"/>
  <c r="P3077" s="1"/>
  <c r="L3078"/>
  <c r="P3078" s="1"/>
  <c r="L3079"/>
  <c r="P3079" s="1"/>
  <c r="L3080"/>
  <c r="P3080" s="1"/>
  <c r="L3081"/>
  <c r="P3081" s="1"/>
  <c r="L3082"/>
  <c r="P3082" s="1"/>
  <c r="L3083"/>
  <c r="P3083" s="1"/>
  <c r="L3084"/>
  <c r="P3084" s="1"/>
  <c r="L3085"/>
  <c r="P3085" s="1"/>
  <c r="L3086"/>
  <c r="P3086" s="1"/>
  <c r="L3087"/>
  <c r="P3087" s="1"/>
  <c r="L3088"/>
  <c r="P3088" s="1"/>
  <c r="L3089"/>
  <c r="P3089" s="1"/>
  <c r="L3090"/>
  <c r="P3090" s="1"/>
  <c r="L3091"/>
  <c r="P3091" s="1"/>
  <c r="L3092"/>
  <c r="P3092" s="1"/>
  <c r="L3093"/>
  <c r="P3093" s="1"/>
  <c r="L3094"/>
  <c r="P3094" s="1"/>
  <c r="L3095"/>
  <c r="P3095" s="1"/>
  <c r="L3096"/>
  <c r="P3096" s="1"/>
  <c r="L3097"/>
  <c r="P3097" s="1"/>
  <c r="L3098"/>
  <c r="P3098" s="1"/>
  <c r="L3099"/>
  <c r="P3099" s="1"/>
  <c r="L3100"/>
  <c r="P3100" s="1"/>
  <c r="L3101"/>
  <c r="P3101" s="1"/>
  <c r="L3102"/>
  <c r="P3102" s="1"/>
  <c r="L3103"/>
  <c r="P3103" s="1"/>
  <c r="L3104"/>
  <c r="P3104" s="1"/>
  <c r="L3105"/>
  <c r="P3105" s="1"/>
  <c r="L3106"/>
  <c r="P3106" s="1"/>
  <c r="L3107"/>
  <c r="P3107" s="1"/>
  <c r="L3108"/>
  <c r="P3108" s="1"/>
  <c r="L3109"/>
  <c r="P3109" s="1"/>
  <c r="L3110"/>
  <c r="P3110" s="1"/>
  <c r="L3111"/>
  <c r="P3111" s="1"/>
  <c r="L3112"/>
  <c r="P3112" s="1"/>
  <c r="L3113"/>
  <c r="P3113" s="1"/>
  <c r="L3114"/>
  <c r="P3114" s="1"/>
  <c r="L3115"/>
  <c r="P3115" s="1"/>
  <c r="L3116"/>
  <c r="P3116" s="1"/>
  <c r="L3117"/>
  <c r="P3117" s="1"/>
  <c r="L3118"/>
  <c r="P3118" s="1"/>
  <c r="L3119"/>
  <c r="P3119" s="1"/>
  <c r="L3120"/>
  <c r="P3120" s="1"/>
  <c r="L3121"/>
  <c r="P3121" s="1"/>
  <c r="L3122"/>
  <c r="P3122" s="1"/>
  <c r="L3123"/>
  <c r="P3123" s="1"/>
  <c r="L3124"/>
  <c r="P3124" s="1"/>
  <c r="L3125"/>
  <c r="P3125" s="1"/>
  <c r="L3126"/>
  <c r="P3126" s="1"/>
  <c r="L3127"/>
  <c r="P3127" s="1"/>
  <c r="L3128"/>
  <c r="P3128" s="1"/>
  <c r="L3129"/>
  <c r="P3129" s="1"/>
  <c r="L3130"/>
  <c r="P3130" s="1"/>
  <c r="L3131"/>
  <c r="P3131" s="1"/>
  <c r="L3132"/>
  <c r="P3132" s="1"/>
  <c r="L3133"/>
  <c r="P3133" s="1"/>
  <c r="L3134"/>
  <c r="P3134" s="1"/>
  <c r="L3135"/>
  <c r="P3135" s="1"/>
  <c r="L3136"/>
  <c r="P3136" s="1"/>
  <c r="L3137"/>
  <c r="P3137" s="1"/>
  <c r="L3138"/>
  <c r="P3138" s="1"/>
  <c r="L3139"/>
  <c r="P3139" s="1"/>
  <c r="L3140"/>
  <c r="P3140" s="1"/>
  <c r="L3141"/>
  <c r="P3141" s="1"/>
  <c r="L3142"/>
  <c r="P3142" s="1"/>
  <c r="L3143"/>
  <c r="P3143" s="1"/>
  <c r="L3144"/>
  <c r="P3144" s="1"/>
  <c r="L3145"/>
  <c r="P3145" s="1"/>
  <c r="L3146"/>
  <c r="P3146" s="1"/>
  <c r="L3147"/>
  <c r="P3147" s="1"/>
  <c r="L3148"/>
  <c r="P3148" s="1"/>
  <c r="L3149"/>
  <c r="P3149" s="1"/>
  <c r="L3150"/>
  <c r="P3150" s="1"/>
  <c r="L3151"/>
  <c r="P3151" s="1"/>
  <c r="L3152"/>
  <c r="P3152" s="1"/>
  <c r="L3153"/>
  <c r="P3153" s="1"/>
  <c r="L3154"/>
  <c r="P3154" s="1"/>
  <c r="L3155"/>
  <c r="P3155" s="1"/>
  <c r="L3156"/>
  <c r="P3156" s="1"/>
  <c r="L3157"/>
  <c r="P3157" s="1"/>
  <c r="L3158"/>
  <c r="P3158" s="1"/>
  <c r="L3159"/>
  <c r="P3159" s="1"/>
  <c r="L3160"/>
  <c r="P3160" s="1"/>
  <c r="L3161"/>
  <c r="P3161" s="1"/>
  <c r="L3162"/>
  <c r="P3162" s="1"/>
  <c r="L3163"/>
  <c r="P3163" s="1"/>
  <c r="L3164"/>
  <c r="P3164" s="1"/>
  <c r="L3165"/>
  <c r="P3165" s="1"/>
  <c r="L3166"/>
  <c r="P3166" s="1"/>
  <c r="L3167"/>
  <c r="P3167" s="1"/>
  <c r="L3168"/>
  <c r="P3168" s="1"/>
  <c r="L3169"/>
  <c r="P3169" s="1"/>
  <c r="L3170"/>
  <c r="P3170" s="1"/>
  <c r="L3171"/>
  <c r="P3171" s="1"/>
  <c r="L3172"/>
  <c r="P3172" s="1"/>
  <c r="L3173"/>
  <c r="P3173" s="1"/>
  <c r="L3174"/>
  <c r="P3174" s="1"/>
  <c r="L3175"/>
  <c r="P3175" s="1"/>
  <c r="L3176"/>
  <c r="P3176" s="1"/>
  <c r="L3177"/>
  <c r="P3177" s="1"/>
  <c r="L3178"/>
  <c r="P3178" s="1"/>
  <c r="L3179"/>
  <c r="P3179" s="1"/>
  <c r="L3180"/>
  <c r="P3180" s="1"/>
  <c r="L3181"/>
  <c r="P3181" s="1"/>
  <c r="L3182"/>
  <c r="P3182" s="1"/>
  <c r="L3183"/>
  <c r="P3183" s="1"/>
  <c r="L3184"/>
  <c r="P3184" s="1"/>
  <c r="L3185"/>
  <c r="P3185" s="1"/>
  <c r="L3186"/>
  <c r="P3186" s="1"/>
  <c r="L3187"/>
  <c r="P3187" s="1"/>
  <c r="L3188"/>
  <c r="P3188" s="1"/>
  <c r="L3189"/>
  <c r="P3189" s="1"/>
  <c r="L3190"/>
  <c r="P3190" s="1"/>
  <c r="L3191"/>
  <c r="P3191" s="1"/>
  <c r="L3192"/>
  <c r="P3192" s="1"/>
  <c r="L3193"/>
  <c r="P3193" s="1"/>
  <c r="L3194"/>
  <c r="P3194" s="1"/>
  <c r="L3195"/>
  <c r="P3195" s="1"/>
  <c r="L3196"/>
  <c r="P3196" s="1"/>
  <c r="L3197"/>
  <c r="P3197" s="1"/>
  <c r="L3198"/>
  <c r="P3198" s="1"/>
  <c r="L3199"/>
  <c r="P3199" s="1"/>
  <c r="L3200"/>
  <c r="P3200" s="1"/>
  <c r="L3201"/>
  <c r="P3201" s="1"/>
  <c r="L3202"/>
  <c r="P3202" s="1"/>
  <c r="L3203"/>
  <c r="P3203" s="1"/>
  <c r="L3204"/>
  <c r="P3204" s="1"/>
  <c r="L3205"/>
  <c r="P3205" s="1"/>
  <c r="L3206"/>
  <c r="P3206" s="1"/>
  <c r="L3207"/>
  <c r="P3207" s="1"/>
  <c r="L3208"/>
  <c r="P3208" s="1"/>
  <c r="L3209"/>
  <c r="P3209" s="1"/>
  <c r="L3210"/>
  <c r="P3210" s="1"/>
  <c r="L3211"/>
  <c r="P3211" s="1"/>
  <c r="L3212"/>
  <c r="P3212" s="1"/>
  <c r="L3213"/>
  <c r="P3213" s="1"/>
  <c r="L3214"/>
  <c r="P3214" s="1"/>
  <c r="L3215"/>
  <c r="P3215" s="1"/>
  <c r="L3216"/>
  <c r="P3216" s="1"/>
  <c r="L3217"/>
  <c r="P3217" s="1"/>
  <c r="L3218"/>
  <c r="P3218" s="1"/>
  <c r="L3219"/>
  <c r="P3219" s="1"/>
  <c r="L3220"/>
  <c r="P3220" s="1"/>
  <c r="L3221"/>
  <c r="P3221" s="1"/>
  <c r="L3222"/>
  <c r="P3222" s="1"/>
  <c r="L3223"/>
  <c r="P3223" s="1"/>
  <c r="L3224"/>
  <c r="P3224" s="1"/>
  <c r="L3225"/>
  <c r="P3225" s="1"/>
  <c r="L3226"/>
  <c r="P3226" s="1"/>
  <c r="L3227"/>
  <c r="P3227" s="1"/>
  <c r="L3228"/>
  <c r="P3228" s="1"/>
  <c r="L3229"/>
  <c r="P3229" s="1"/>
  <c r="L3230"/>
  <c r="P3230" s="1"/>
  <c r="L3231"/>
  <c r="P3231" s="1"/>
  <c r="L3232"/>
  <c r="P3232" s="1"/>
  <c r="L3233"/>
  <c r="P3233" s="1"/>
  <c r="L3234"/>
  <c r="P3234" s="1"/>
  <c r="L3235"/>
  <c r="P3235" s="1"/>
  <c r="L3236"/>
  <c r="P3236" s="1"/>
  <c r="L3237"/>
  <c r="P3237" s="1"/>
  <c r="L3238"/>
  <c r="P3238" s="1"/>
  <c r="L3239"/>
  <c r="P3239" s="1"/>
  <c r="L3240"/>
  <c r="P3240" s="1"/>
  <c r="L3241"/>
  <c r="P3241" s="1"/>
  <c r="L3242"/>
  <c r="P3242" s="1"/>
  <c r="L3243"/>
  <c r="P3243" s="1"/>
  <c r="L3244"/>
  <c r="P3244" s="1"/>
  <c r="L3245"/>
  <c r="P3245" s="1"/>
  <c r="L3246"/>
  <c r="P3246" s="1"/>
  <c r="L3247"/>
  <c r="P3247" s="1"/>
  <c r="L3248"/>
  <c r="P3248" s="1"/>
  <c r="L3249"/>
  <c r="P3249" s="1"/>
  <c r="L3250"/>
  <c r="P3250" s="1"/>
  <c r="L3251"/>
  <c r="P3251" s="1"/>
  <c r="L3252"/>
  <c r="P3252" s="1"/>
  <c r="L3253"/>
  <c r="P3253" s="1"/>
  <c r="L3254"/>
  <c r="P3254" s="1"/>
  <c r="L3255"/>
  <c r="P3255" s="1"/>
  <c r="L3256"/>
  <c r="P3256" s="1"/>
  <c r="L3257"/>
  <c r="P3257" s="1"/>
  <c r="L3258"/>
  <c r="P3258" s="1"/>
  <c r="L3259"/>
  <c r="P3259" s="1"/>
  <c r="L3260"/>
  <c r="P3260" s="1"/>
  <c r="L3261"/>
  <c r="P3261" s="1"/>
  <c r="L3262"/>
  <c r="P3262" s="1"/>
  <c r="L3263"/>
  <c r="P3263" s="1"/>
  <c r="L3264"/>
  <c r="P3264" s="1"/>
  <c r="L3265"/>
  <c r="P3265" s="1"/>
  <c r="L3266"/>
  <c r="P3266" s="1"/>
  <c r="L3267"/>
  <c r="P3267" s="1"/>
  <c r="L3268"/>
  <c r="P3268" s="1"/>
  <c r="L3269"/>
  <c r="P3269" s="1"/>
  <c r="L3270"/>
  <c r="P3270" s="1"/>
  <c r="L3271"/>
  <c r="P3271" s="1"/>
  <c r="L3272"/>
  <c r="P3272" s="1"/>
  <c r="L3273"/>
  <c r="P3273" s="1"/>
  <c r="L3274"/>
  <c r="P3274" s="1"/>
  <c r="L3275"/>
  <c r="P3275" s="1"/>
  <c r="L3276"/>
  <c r="P3276" s="1"/>
  <c r="L3277"/>
  <c r="P3277" s="1"/>
  <c r="L3278"/>
  <c r="P3278" s="1"/>
  <c r="L3279"/>
  <c r="P3279" s="1"/>
  <c r="L3280"/>
  <c r="P3280" s="1"/>
  <c r="L3281"/>
  <c r="P3281" s="1"/>
  <c r="L3282"/>
  <c r="P3282" s="1"/>
  <c r="L3283"/>
  <c r="P3283" s="1"/>
  <c r="L3284"/>
  <c r="P3284" s="1"/>
  <c r="L3285"/>
  <c r="P3285" s="1"/>
  <c r="L3286"/>
  <c r="P3286" s="1"/>
  <c r="L3287"/>
  <c r="P3287" s="1"/>
  <c r="L3288"/>
  <c r="P3288" s="1"/>
  <c r="L3289"/>
  <c r="P3289" s="1"/>
  <c r="L3290"/>
  <c r="P3290" s="1"/>
  <c r="L3291"/>
  <c r="P3291" s="1"/>
  <c r="L3292"/>
  <c r="P3292" s="1"/>
  <c r="L3293"/>
  <c r="P3293" s="1"/>
  <c r="L3294"/>
  <c r="P3294" s="1"/>
  <c r="L3295"/>
  <c r="P3295" s="1"/>
  <c r="L3296"/>
  <c r="P3296" s="1"/>
  <c r="L3297"/>
  <c r="P3297" s="1"/>
  <c r="L3298"/>
  <c r="P3298" s="1"/>
  <c r="L3299"/>
  <c r="P3299" s="1"/>
  <c r="L3300"/>
  <c r="P3300" s="1"/>
  <c r="L3301"/>
  <c r="P3301" s="1"/>
  <c r="L3302"/>
  <c r="P3302" s="1"/>
  <c r="L3303"/>
  <c r="P3303" s="1"/>
  <c r="L3304"/>
  <c r="P3304" s="1"/>
  <c r="L3305"/>
  <c r="P3305" s="1"/>
  <c r="L3306"/>
  <c r="P3306" s="1"/>
  <c r="L3307"/>
  <c r="P3307" s="1"/>
  <c r="L3308"/>
  <c r="P3308" s="1"/>
  <c r="L3309"/>
  <c r="P3309" s="1"/>
  <c r="L3310"/>
  <c r="P3310" s="1"/>
  <c r="L3311"/>
  <c r="P3311" s="1"/>
  <c r="L3312"/>
  <c r="P3312" s="1"/>
  <c r="L3313"/>
  <c r="P3313" s="1"/>
  <c r="L3314"/>
  <c r="P3314" s="1"/>
  <c r="L3315"/>
  <c r="P3315" s="1"/>
  <c r="L3316"/>
  <c r="P3316" s="1"/>
  <c r="L3317"/>
  <c r="P3317" s="1"/>
  <c r="L3318"/>
  <c r="P3318" s="1"/>
  <c r="L3319"/>
  <c r="P3319" s="1"/>
  <c r="L3320"/>
  <c r="P3320" s="1"/>
  <c r="L3321"/>
  <c r="P3321" s="1"/>
  <c r="L3322"/>
  <c r="P3322" s="1"/>
  <c r="L3323"/>
  <c r="P3323" s="1"/>
  <c r="L3324"/>
  <c r="P3324" s="1"/>
  <c r="L3325"/>
  <c r="P3325" s="1"/>
  <c r="L3326"/>
  <c r="P3326" s="1"/>
  <c r="L3327"/>
  <c r="P3327" s="1"/>
  <c r="L3328"/>
  <c r="P3328" s="1"/>
  <c r="L3329"/>
  <c r="P3329" s="1"/>
  <c r="L3330"/>
  <c r="P3330" s="1"/>
  <c r="L3331"/>
  <c r="P3331" s="1"/>
  <c r="L3332"/>
  <c r="P3332" s="1"/>
  <c r="L3333"/>
  <c r="P3333" s="1"/>
  <c r="L3334"/>
  <c r="P3334" s="1"/>
  <c r="L3335"/>
  <c r="P3335" s="1"/>
  <c r="L3336"/>
  <c r="P3336" s="1"/>
  <c r="L3337"/>
  <c r="P3337" s="1"/>
  <c r="L3338"/>
  <c r="P3338" s="1"/>
  <c r="L3339"/>
  <c r="P3339" s="1"/>
  <c r="L3340"/>
  <c r="P3340" s="1"/>
  <c r="L3341"/>
  <c r="P3341" s="1"/>
  <c r="L3342"/>
  <c r="P3342" s="1"/>
  <c r="L3343"/>
  <c r="P3343" s="1"/>
  <c r="L3344"/>
  <c r="P3344" s="1"/>
  <c r="L3345"/>
  <c r="P3345" s="1"/>
  <c r="L3346"/>
  <c r="P3346" s="1"/>
  <c r="L3347"/>
  <c r="P3347" s="1"/>
  <c r="L3348"/>
  <c r="P3348" s="1"/>
  <c r="L3349"/>
  <c r="P3349" s="1"/>
  <c r="L3350"/>
  <c r="P3350" s="1"/>
  <c r="L3351"/>
  <c r="P3351" s="1"/>
  <c r="L3352"/>
  <c r="P3352" s="1"/>
  <c r="L3353"/>
  <c r="P3353" s="1"/>
  <c r="L3354"/>
  <c r="P3354" s="1"/>
  <c r="L3355"/>
  <c r="P3355" s="1"/>
  <c r="L3356"/>
  <c r="P3356" s="1"/>
  <c r="L3357"/>
  <c r="P3357" s="1"/>
  <c r="L3358"/>
  <c r="P3358" s="1"/>
  <c r="L3359"/>
  <c r="P3359" s="1"/>
  <c r="L3360"/>
  <c r="P3360" s="1"/>
  <c r="L3361"/>
  <c r="P3361" s="1"/>
  <c r="L3362"/>
  <c r="P3362" s="1"/>
  <c r="L3363"/>
  <c r="P3363" s="1"/>
  <c r="L3364"/>
  <c r="P3364" s="1"/>
  <c r="L3365"/>
  <c r="P3365" s="1"/>
  <c r="L3366"/>
  <c r="P3366" s="1"/>
  <c r="L3367"/>
  <c r="P3367" s="1"/>
  <c r="L3368"/>
  <c r="P3368" s="1"/>
  <c r="L3369"/>
  <c r="P3369" s="1"/>
  <c r="L3370"/>
  <c r="P3370" s="1"/>
  <c r="L3371"/>
  <c r="P3371" s="1"/>
  <c r="L3372"/>
  <c r="P3372" s="1"/>
  <c r="L3373"/>
  <c r="P3373" s="1"/>
  <c r="L3374"/>
  <c r="P3374" s="1"/>
  <c r="L3375"/>
  <c r="P3375" s="1"/>
  <c r="L3376"/>
  <c r="P3376" s="1"/>
  <c r="L3377"/>
  <c r="P3377" s="1"/>
  <c r="L3378"/>
  <c r="P3378" s="1"/>
  <c r="L3379"/>
  <c r="P3379" s="1"/>
  <c r="L3380"/>
  <c r="P3380" s="1"/>
  <c r="L3381"/>
  <c r="P3381" s="1"/>
  <c r="L3382"/>
  <c r="P3382" s="1"/>
  <c r="L3383"/>
  <c r="P3383" s="1"/>
  <c r="L3384"/>
  <c r="P3384" s="1"/>
  <c r="L3385"/>
  <c r="P3385" s="1"/>
  <c r="L3386"/>
  <c r="P3386" s="1"/>
  <c r="L3387"/>
  <c r="P3387" s="1"/>
  <c r="L3388"/>
  <c r="P3388" s="1"/>
  <c r="L3389"/>
  <c r="P3389" s="1"/>
  <c r="L3390"/>
  <c r="P3390" s="1"/>
  <c r="L3391"/>
  <c r="P3391" s="1"/>
  <c r="L3392"/>
  <c r="P3392" s="1"/>
  <c r="L3393"/>
  <c r="P3393" s="1"/>
  <c r="L3394"/>
  <c r="P3394" s="1"/>
  <c r="L3395"/>
  <c r="P3395" s="1"/>
  <c r="L3396"/>
  <c r="P3396" s="1"/>
  <c r="L3397"/>
  <c r="P3397" s="1"/>
  <c r="L3398"/>
  <c r="P3398" s="1"/>
  <c r="L3399"/>
  <c r="P3399" s="1"/>
  <c r="L3400"/>
  <c r="P3400" s="1"/>
  <c r="L3401"/>
  <c r="P3401" s="1"/>
  <c r="L3402"/>
  <c r="P3402" s="1"/>
  <c r="L3403"/>
  <c r="P3403" s="1"/>
  <c r="L3404"/>
  <c r="P3404" s="1"/>
  <c r="L3405"/>
  <c r="P3405" s="1"/>
  <c r="L3406"/>
  <c r="P3406" s="1"/>
  <c r="L3407"/>
  <c r="P3407" s="1"/>
  <c r="L3408"/>
  <c r="P3408" s="1"/>
  <c r="L3409"/>
  <c r="P3409" s="1"/>
  <c r="L3410"/>
  <c r="P3410" s="1"/>
  <c r="L3411"/>
  <c r="P3411" s="1"/>
  <c r="L3412"/>
  <c r="P3412" s="1"/>
  <c r="L3413"/>
  <c r="P3413" s="1"/>
  <c r="L3414"/>
  <c r="P3414" s="1"/>
  <c r="L3415"/>
  <c r="P3415" s="1"/>
  <c r="L3416"/>
  <c r="P3416" s="1"/>
  <c r="L3417"/>
  <c r="P3417" s="1"/>
  <c r="L3418"/>
  <c r="P3418" s="1"/>
  <c r="L3419"/>
  <c r="P3419" s="1"/>
  <c r="L3420"/>
  <c r="P3420" s="1"/>
  <c r="L3421"/>
  <c r="P3421" s="1"/>
  <c r="L3422"/>
  <c r="P3422" s="1"/>
  <c r="L3423"/>
  <c r="P3423" s="1"/>
  <c r="L3424"/>
  <c r="P3424" s="1"/>
  <c r="L3425"/>
  <c r="P3425" s="1"/>
  <c r="L3426"/>
  <c r="P3426" s="1"/>
  <c r="L3427"/>
  <c r="P3427" s="1"/>
  <c r="L3428"/>
  <c r="P3428" s="1"/>
  <c r="L3429"/>
  <c r="P3429" s="1"/>
  <c r="L3430"/>
  <c r="P3430" s="1"/>
  <c r="L3431"/>
  <c r="P3431" s="1"/>
  <c r="L3432"/>
  <c r="P3432" s="1"/>
  <c r="L3433"/>
  <c r="P3433" s="1"/>
  <c r="L3434"/>
  <c r="P3434" s="1"/>
  <c r="L3435"/>
  <c r="P3435" s="1"/>
  <c r="L3436"/>
  <c r="P3436" s="1"/>
  <c r="L3437"/>
  <c r="P3437" s="1"/>
  <c r="L3438"/>
  <c r="P3438" s="1"/>
  <c r="L3439"/>
  <c r="P3439" s="1"/>
  <c r="L3440"/>
  <c r="P3440" s="1"/>
  <c r="L3441"/>
  <c r="P3441" s="1"/>
  <c r="L3442"/>
  <c r="P3442" s="1"/>
  <c r="L3443"/>
  <c r="P3443" s="1"/>
  <c r="L3444"/>
  <c r="P3444" s="1"/>
  <c r="L3445"/>
  <c r="P3445" s="1"/>
  <c r="L3446"/>
  <c r="P3446" s="1"/>
  <c r="L3447"/>
  <c r="P3447" s="1"/>
  <c r="L3448"/>
  <c r="P3448" s="1"/>
  <c r="L3449"/>
  <c r="P3449" s="1"/>
  <c r="L3450"/>
  <c r="P3450" s="1"/>
  <c r="L3451"/>
  <c r="P3451" s="1"/>
  <c r="L3452"/>
  <c r="P3452" s="1"/>
  <c r="L3453"/>
  <c r="P3453" s="1"/>
  <c r="L3454"/>
  <c r="P3454" s="1"/>
  <c r="L3455"/>
  <c r="P3455" s="1"/>
  <c r="L3456"/>
  <c r="P3456" s="1"/>
  <c r="L3457"/>
  <c r="P3457" s="1"/>
  <c r="L3458"/>
  <c r="P3458" s="1"/>
  <c r="L3459"/>
  <c r="P3459" s="1"/>
  <c r="L3460"/>
  <c r="P3460" s="1"/>
  <c r="L3461"/>
  <c r="P3461" s="1"/>
  <c r="L3462"/>
  <c r="P3462" s="1"/>
  <c r="L3463"/>
  <c r="P3463" s="1"/>
  <c r="L3464"/>
  <c r="P3464" s="1"/>
  <c r="L3465"/>
  <c r="P3465" s="1"/>
  <c r="L3466"/>
  <c r="P3466" s="1"/>
  <c r="L3467"/>
  <c r="P3467" s="1"/>
  <c r="L3468"/>
  <c r="P3468" s="1"/>
  <c r="L3469"/>
  <c r="P3469" s="1"/>
  <c r="L3470"/>
  <c r="P3470" s="1"/>
  <c r="L3471"/>
  <c r="P3471" s="1"/>
  <c r="L3472"/>
  <c r="P3472" s="1"/>
  <c r="L3473"/>
  <c r="P3473" s="1"/>
  <c r="L3474"/>
  <c r="P3474" s="1"/>
  <c r="L3475"/>
  <c r="P3475" s="1"/>
  <c r="L3476"/>
  <c r="P3476" s="1"/>
  <c r="L3477"/>
  <c r="P3477" s="1"/>
  <c r="L3478"/>
  <c r="P3478" s="1"/>
  <c r="L3479"/>
  <c r="P3479" s="1"/>
  <c r="L3480"/>
  <c r="P3480" s="1"/>
  <c r="L3481"/>
  <c r="P3481" s="1"/>
  <c r="L3482"/>
  <c r="P3482" s="1"/>
  <c r="L3483"/>
  <c r="P3483" s="1"/>
  <c r="L3484"/>
  <c r="P3484" s="1"/>
  <c r="L3485"/>
  <c r="P3485" s="1"/>
  <c r="L3486"/>
  <c r="P3486" s="1"/>
  <c r="L3487"/>
  <c r="P3487" s="1"/>
  <c r="L3488"/>
  <c r="P3488" s="1"/>
  <c r="L3489"/>
  <c r="P3489" s="1"/>
  <c r="L3490"/>
  <c r="P3490" s="1"/>
  <c r="L3491"/>
  <c r="P3491" s="1"/>
  <c r="L3492"/>
  <c r="P3492" s="1"/>
  <c r="L3493"/>
  <c r="P3493" s="1"/>
  <c r="L3494"/>
  <c r="P3494" s="1"/>
  <c r="L3495"/>
  <c r="P3495" s="1"/>
  <c r="L3496"/>
  <c r="P3496" s="1"/>
  <c r="L3497"/>
  <c r="P3497" s="1"/>
  <c r="L3498"/>
  <c r="P3498" s="1"/>
  <c r="L3499"/>
  <c r="P3499" s="1"/>
  <c r="L3500"/>
  <c r="P3500" s="1"/>
  <c r="L3501"/>
  <c r="P3501" s="1"/>
  <c r="L3502"/>
  <c r="P3502" s="1"/>
  <c r="L3503"/>
  <c r="P3503" s="1"/>
  <c r="L3504"/>
  <c r="P3504" s="1"/>
  <c r="L3505"/>
  <c r="P3505" s="1"/>
  <c r="L3506"/>
  <c r="P3506" s="1"/>
  <c r="L3507"/>
  <c r="P3507" s="1"/>
  <c r="L3508"/>
  <c r="P3508" s="1"/>
  <c r="L3509"/>
  <c r="P3509" s="1"/>
  <c r="L3510"/>
  <c r="P3510" s="1"/>
  <c r="L3511"/>
  <c r="P3511" s="1"/>
  <c r="L3512"/>
  <c r="P3512" s="1"/>
  <c r="L3513"/>
  <c r="P3513" s="1"/>
  <c r="L3514"/>
  <c r="P3514" s="1"/>
  <c r="L3515"/>
  <c r="P3515" s="1"/>
  <c r="L3516"/>
  <c r="P3516" s="1"/>
  <c r="L3517"/>
  <c r="P3517" s="1"/>
  <c r="L3518"/>
  <c r="P3518" s="1"/>
  <c r="L3519"/>
  <c r="P3519" s="1"/>
  <c r="L3520"/>
  <c r="P3520" s="1"/>
  <c r="L3521"/>
  <c r="P3521" s="1"/>
  <c r="L3522"/>
  <c r="P3522" s="1"/>
  <c r="L3523"/>
  <c r="P3523" s="1"/>
  <c r="L3524"/>
  <c r="P3524" s="1"/>
  <c r="L3525"/>
  <c r="P3525" s="1"/>
  <c r="L3526"/>
  <c r="P3526" s="1"/>
  <c r="L3527"/>
  <c r="P3527" s="1"/>
  <c r="L3528"/>
  <c r="P3528" s="1"/>
  <c r="L3529"/>
  <c r="P3529" s="1"/>
  <c r="L3530"/>
  <c r="P3530" s="1"/>
  <c r="L3531"/>
  <c r="P3531" s="1"/>
  <c r="L3532"/>
  <c r="P3532" s="1"/>
  <c r="L3533"/>
  <c r="P3533" s="1"/>
  <c r="L3534"/>
  <c r="P3534" s="1"/>
  <c r="L3535"/>
  <c r="P3535" s="1"/>
  <c r="L3536"/>
  <c r="P3536" s="1"/>
  <c r="L3537"/>
  <c r="P3537" s="1"/>
  <c r="L3538"/>
  <c r="P3538" s="1"/>
  <c r="L3539"/>
  <c r="P3539" s="1"/>
  <c r="L3540"/>
  <c r="P3540" s="1"/>
  <c r="L3541"/>
  <c r="P3541" s="1"/>
  <c r="L3542"/>
  <c r="P3542" s="1"/>
  <c r="L3543"/>
  <c r="P3543" s="1"/>
  <c r="L3544"/>
  <c r="P3544" s="1"/>
  <c r="L3545"/>
  <c r="P3545" s="1"/>
  <c r="L3546"/>
  <c r="P3546" s="1"/>
  <c r="L3547"/>
  <c r="P3547" s="1"/>
  <c r="L3548"/>
  <c r="P3548" s="1"/>
  <c r="L3549"/>
  <c r="P3549" s="1"/>
  <c r="L3550"/>
  <c r="P3550" s="1"/>
  <c r="L3551"/>
  <c r="P3551" s="1"/>
  <c r="L3552"/>
  <c r="P3552" s="1"/>
  <c r="L3553"/>
  <c r="P3553" s="1"/>
  <c r="L3554"/>
  <c r="P3554" s="1"/>
  <c r="L3555"/>
  <c r="P3555" s="1"/>
  <c r="L3556"/>
  <c r="P3556" s="1"/>
  <c r="L3557"/>
  <c r="P3557" s="1"/>
  <c r="L3558"/>
  <c r="P3558" s="1"/>
  <c r="L3559"/>
  <c r="P3559" s="1"/>
  <c r="L3560"/>
  <c r="P3560" s="1"/>
  <c r="L3561"/>
  <c r="P3561" s="1"/>
  <c r="L3562"/>
  <c r="P3562" s="1"/>
  <c r="L3563"/>
  <c r="P3563" s="1"/>
  <c r="L3564"/>
  <c r="P3564" s="1"/>
  <c r="L3565"/>
  <c r="P3565" s="1"/>
  <c r="L3566"/>
  <c r="P3566" s="1"/>
  <c r="L3567"/>
  <c r="P3567" s="1"/>
  <c r="L3568"/>
  <c r="P3568" s="1"/>
  <c r="L3569"/>
  <c r="P3569" s="1"/>
  <c r="L3570"/>
  <c r="P3570" s="1"/>
  <c r="L3571"/>
  <c r="P3571" s="1"/>
  <c r="L3572"/>
  <c r="P3572" s="1"/>
  <c r="L3573"/>
  <c r="P3573" s="1"/>
  <c r="L3574"/>
  <c r="P3574" s="1"/>
  <c r="L3575"/>
  <c r="P3575" s="1"/>
  <c r="L3576"/>
  <c r="P3576" s="1"/>
  <c r="L3577"/>
  <c r="P3577" s="1"/>
  <c r="L3578"/>
  <c r="P3578" s="1"/>
  <c r="L3579"/>
  <c r="P3579" s="1"/>
  <c r="L3580"/>
  <c r="P3580" s="1"/>
  <c r="L3581"/>
  <c r="P3581" s="1"/>
  <c r="L3582"/>
  <c r="P3582" s="1"/>
  <c r="L3583"/>
  <c r="P3583" s="1"/>
  <c r="L3584"/>
  <c r="P3584" s="1"/>
  <c r="L3585"/>
  <c r="P3585" s="1"/>
  <c r="L3586"/>
  <c r="P3586" s="1"/>
  <c r="L3587"/>
  <c r="P3587" s="1"/>
  <c r="L3588"/>
  <c r="P3588" s="1"/>
  <c r="L3589"/>
  <c r="P3589" s="1"/>
  <c r="L3590"/>
  <c r="P3590" s="1"/>
  <c r="L3591"/>
  <c r="P3591" s="1"/>
  <c r="L3592"/>
  <c r="P3592" s="1"/>
  <c r="L3593"/>
  <c r="P3593" s="1"/>
  <c r="L3594"/>
  <c r="P3594" s="1"/>
  <c r="L3595"/>
  <c r="P3595" s="1"/>
  <c r="L3596"/>
  <c r="P3596" s="1"/>
  <c r="L3597"/>
  <c r="P3597" s="1"/>
  <c r="L3598"/>
  <c r="P3598" s="1"/>
  <c r="L3599"/>
  <c r="P3599" s="1"/>
  <c r="L3600"/>
  <c r="P3600" s="1"/>
  <c r="L3601"/>
  <c r="P3601" s="1"/>
  <c r="L3602"/>
  <c r="P3602" s="1"/>
  <c r="L3603"/>
  <c r="P3603" s="1"/>
  <c r="L3604"/>
  <c r="P3604" s="1"/>
  <c r="L3605"/>
  <c r="P3605" s="1"/>
  <c r="L3606"/>
  <c r="P3606" s="1"/>
  <c r="L3607"/>
  <c r="P3607" s="1"/>
  <c r="L3608"/>
  <c r="P3608" s="1"/>
  <c r="L3609"/>
  <c r="P3609" s="1"/>
  <c r="L3610"/>
  <c r="P3610" s="1"/>
  <c r="L3611"/>
  <c r="P3611" s="1"/>
  <c r="L3612"/>
  <c r="P3612" s="1"/>
  <c r="L3613"/>
  <c r="P3613" s="1"/>
  <c r="L3614"/>
  <c r="P3614" s="1"/>
  <c r="L3615"/>
  <c r="P3615" s="1"/>
  <c r="L3616"/>
  <c r="P3616" s="1"/>
  <c r="L3617"/>
  <c r="P3617" s="1"/>
  <c r="L3618"/>
  <c r="P3618" s="1"/>
  <c r="L3619"/>
  <c r="P3619" s="1"/>
  <c r="L3620"/>
  <c r="P3620" s="1"/>
  <c r="L3621"/>
  <c r="P3621" s="1"/>
  <c r="L3622"/>
  <c r="P3622" s="1"/>
  <c r="L3623"/>
  <c r="P3623" s="1"/>
  <c r="L3624"/>
  <c r="P3624" s="1"/>
  <c r="L3625"/>
  <c r="P3625" s="1"/>
  <c r="L3626"/>
  <c r="P3626" s="1"/>
  <c r="L3627"/>
  <c r="P3627" s="1"/>
  <c r="L3628"/>
  <c r="P3628" s="1"/>
  <c r="L3629"/>
  <c r="P3629" s="1"/>
  <c r="L3630"/>
  <c r="P3630" s="1"/>
  <c r="L3631"/>
  <c r="P3631" s="1"/>
  <c r="L3632"/>
  <c r="P3632" s="1"/>
  <c r="L3633"/>
  <c r="P3633" s="1"/>
  <c r="L3634"/>
  <c r="P3634" s="1"/>
  <c r="L3635"/>
  <c r="P3635" s="1"/>
  <c r="L3636"/>
  <c r="P3636" s="1"/>
  <c r="L3637"/>
  <c r="P3637" s="1"/>
  <c r="L3638"/>
  <c r="P3638" s="1"/>
  <c r="L3639"/>
  <c r="P3639" s="1"/>
  <c r="L3640"/>
  <c r="P3640" s="1"/>
  <c r="L3641"/>
  <c r="P3641" s="1"/>
  <c r="L3642"/>
  <c r="P3642" s="1"/>
  <c r="L3643"/>
  <c r="P3643" s="1"/>
  <c r="L3644"/>
  <c r="P3644" s="1"/>
  <c r="L3645"/>
  <c r="P3645" s="1"/>
  <c r="L3646"/>
  <c r="P3646" s="1"/>
  <c r="L3647"/>
  <c r="P3647" s="1"/>
  <c r="L3648"/>
  <c r="P3648" s="1"/>
  <c r="L3649"/>
  <c r="P3649" s="1"/>
  <c r="L3650"/>
  <c r="P3650" s="1"/>
  <c r="L3651"/>
  <c r="P3651" s="1"/>
  <c r="L3652"/>
  <c r="P3652" s="1"/>
  <c r="L3653"/>
  <c r="P3653" s="1"/>
  <c r="L3654"/>
  <c r="P3654" s="1"/>
  <c r="L3655"/>
  <c r="P3655" s="1"/>
  <c r="L3656"/>
  <c r="P3656" s="1"/>
  <c r="L3657"/>
  <c r="P3657" s="1"/>
  <c r="L3658"/>
  <c r="P3658" s="1"/>
  <c r="L3659"/>
  <c r="P3659" s="1"/>
  <c r="L3660"/>
  <c r="P3660" s="1"/>
  <c r="L3661"/>
  <c r="P3661" s="1"/>
  <c r="L3662"/>
  <c r="P3662" s="1"/>
  <c r="L3663"/>
  <c r="P3663" s="1"/>
  <c r="L3664"/>
  <c r="P3664" s="1"/>
  <c r="L3665"/>
  <c r="P3665" s="1"/>
  <c r="L3666"/>
  <c r="P3666" s="1"/>
  <c r="L3667"/>
  <c r="P3667" s="1"/>
  <c r="L3668"/>
  <c r="P3668" s="1"/>
  <c r="L3669"/>
  <c r="P3669" s="1"/>
  <c r="L3670"/>
  <c r="P3670" s="1"/>
  <c r="L3671"/>
  <c r="P3671" s="1"/>
  <c r="L3672"/>
  <c r="P3672" s="1"/>
  <c r="L3673"/>
  <c r="P3673" s="1"/>
  <c r="L3674"/>
  <c r="P3674" s="1"/>
  <c r="L3675"/>
  <c r="P3675" s="1"/>
  <c r="L3676"/>
  <c r="P3676" s="1"/>
  <c r="L3677"/>
  <c r="P3677" s="1"/>
  <c r="L3678"/>
  <c r="P3678" s="1"/>
  <c r="L3679"/>
  <c r="P3679" s="1"/>
  <c r="L3680"/>
  <c r="P3680" s="1"/>
  <c r="L3681"/>
  <c r="P3681" s="1"/>
  <c r="L3682"/>
  <c r="P3682" s="1"/>
  <c r="L3683"/>
  <c r="P3683" s="1"/>
  <c r="L3684"/>
  <c r="P3684" s="1"/>
  <c r="L3685"/>
  <c r="P3685" s="1"/>
  <c r="L3686"/>
  <c r="P3686" s="1"/>
  <c r="L3687"/>
  <c r="P3687" s="1"/>
  <c r="L3688"/>
  <c r="P3688" s="1"/>
  <c r="L3689"/>
  <c r="P3689" s="1"/>
  <c r="L3690"/>
  <c r="P3690" s="1"/>
  <c r="L3691"/>
  <c r="P3691" s="1"/>
  <c r="L3692"/>
  <c r="P3692" s="1"/>
  <c r="L3693"/>
  <c r="P3693" s="1"/>
  <c r="L3694"/>
  <c r="P3694" s="1"/>
  <c r="L3695"/>
  <c r="P3695" s="1"/>
  <c r="L3696"/>
  <c r="P3696" s="1"/>
  <c r="L3697"/>
  <c r="P3697" s="1"/>
  <c r="L3698"/>
  <c r="P3698" s="1"/>
  <c r="L3699"/>
  <c r="P3699" s="1"/>
  <c r="L3700"/>
  <c r="P3700" s="1"/>
  <c r="L3701"/>
  <c r="P3701" s="1"/>
  <c r="L3702"/>
  <c r="P3702" s="1"/>
  <c r="L3703"/>
  <c r="P3703" s="1"/>
  <c r="L3704"/>
  <c r="P3704" s="1"/>
  <c r="L3705"/>
  <c r="P3705" s="1"/>
  <c r="L3706"/>
  <c r="P3706" s="1"/>
  <c r="L3707"/>
  <c r="P3707" s="1"/>
  <c r="L3708"/>
  <c r="P3708" s="1"/>
  <c r="L3709"/>
  <c r="P3709" s="1"/>
  <c r="L3710"/>
  <c r="P3710" s="1"/>
  <c r="L3711"/>
  <c r="P3711" s="1"/>
  <c r="L3712"/>
  <c r="P3712" s="1"/>
  <c r="L3713"/>
  <c r="P3713" s="1"/>
  <c r="L3714"/>
  <c r="P3714" s="1"/>
  <c r="L3715"/>
  <c r="P3715" s="1"/>
  <c r="L3716"/>
  <c r="P3716" s="1"/>
  <c r="L3717"/>
  <c r="P3717" s="1"/>
  <c r="L3718"/>
  <c r="P3718" s="1"/>
  <c r="L3719"/>
  <c r="P3719" s="1"/>
  <c r="L3720"/>
  <c r="P3720" s="1"/>
  <c r="L3721"/>
  <c r="P3721" s="1"/>
  <c r="L3722"/>
  <c r="P3722" s="1"/>
  <c r="L3723"/>
  <c r="P3723" s="1"/>
  <c r="L3724"/>
  <c r="P3724" s="1"/>
  <c r="L3725"/>
  <c r="P3725" s="1"/>
  <c r="L3726"/>
  <c r="P3726" s="1"/>
  <c r="L3727"/>
  <c r="P3727" s="1"/>
  <c r="L3728"/>
  <c r="P3728" s="1"/>
  <c r="L3729"/>
  <c r="P3729" s="1"/>
  <c r="L3730"/>
  <c r="P3730" s="1"/>
  <c r="L3731"/>
  <c r="P3731" s="1"/>
  <c r="L3732"/>
  <c r="P3732" s="1"/>
  <c r="L3733"/>
  <c r="P3733" s="1"/>
  <c r="L3734"/>
  <c r="P3734" s="1"/>
  <c r="L3735"/>
  <c r="P3735" s="1"/>
  <c r="L3736"/>
  <c r="P3736" s="1"/>
  <c r="L3737"/>
  <c r="P3737" s="1"/>
  <c r="L3738"/>
  <c r="P3738" s="1"/>
  <c r="L3739"/>
  <c r="P3739" s="1"/>
  <c r="L3740"/>
  <c r="P3740" s="1"/>
  <c r="L3741"/>
  <c r="P3741" s="1"/>
  <c r="L3742"/>
  <c r="P3742" s="1"/>
  <c r="L3743"/>
  <c r="P3743" s="1"/>
  <c r="L3744"/>
  <c r="P3744" s="1"/>
  <c r="L3745"/>
  <c r="P3745" s="1"/>
  <c r="L3746"/>
  <c r="P3746" s="1"/>
  <c r="L3747"/>
  <c r="P3747" s="1"/>
  <c r="L3748"/>
  <c r="P3748" s="1"/>
  <c r="L3749"/>
  <c r="P3749" s="1"/>
  <c r="L3750"/>
  <c r="P3750" s="1"/>
  <c r="L3751"/>
  <c r="P3751" s="1"/>
  <c r="L3752"/>
  <c r="P3752" s="1"/>
  <c r="L3753"/>
  <c r="P3753" s="1"/>
  <c r="L3754"/>
  <c r="P3754" s="1"/>
  <c r="L3755"/>
  <c r="P3755" s="1"/>
  <c r="L3756"/>
  <c r="P3756" s="1"/>
  <c r="L3757"/>
  <c r="P3757" s="1"/>
  <c r="L3758"/>
  <c r="P3758" s="1"/>
  <c r="L3759"/>
  <c r="P3759" s="1"/>
  <c r="L3760"/>
  <c r="P3760" s="1"/>
  <c r="L3761"/>
  <c r="P3761" s="1"/>
  <c r="L3762"/>
  <c r="P3762" s="1"/>
  <c r="L3763"/>
  <c r="P3763" s="1"/>
  <c r="L3764"/>
  <c r="P3764" s="1"/>
  <c r="L3765"/>
  <c r="P3765" s="1"/>
  <c r="L3766"/>
  <c r="P3766" s="1"/>
  <c r="L3767"/>
  <c r="P3767" s="1"/>
  <c r="L3768"/>
  <c r="P3768" s="1"/>
  <c r="L3769"/>
  <c r="P3769" s="1"/>
  <c r="L3770"/>
  <c r="P3770" s="1"/>
  <c r="L3771"/>
  <c r="P3771" s="1"/>
  <c r="L3772"/>
  <c r="P3772" s="1"/>
  <c r="L3773"/>
  <c r="P3773" s="1"/>
  <c r="L3774"/>
  <c r="P3774" s="1"/>
  <c r="L3775"/>
  <c r="P3775" s="1"/>
  <c r="L3776"/>
  <c r="P3776" s="1"/>
  <c r="L3777"/>
  <c r="P3777" s="1"/>
  <c r="L3778"/>
  <c r="P3778" s="1"/>
  <c r="L3779"/>
  <c r="P3779" s="1"/>
  <c r="L3780"/>
  <c r="P3780" s="1"/>
  <c r="L3781"/>
  <c r="P3781" s="1"/>
  <c r="L3782"/>
  <c r="P3782" s="1"/>
  <c r="L3783"/>
  <c r="P3783" s="1"/>
  <c r="L3784"/>
  <c r="P3784" s="1"/>
  <c r="L3785"/>
  <c r="P3785" s="1"/>
  <c r="L3786"/>
  <c r="P3786" s="1"/>
  <c r="L3787"/>
  <c r="P3787" s="1"/>
  <c r="L3788"/>
  <c r="P3788" s="1"/>
  <c r="L3789"/>
  <c r="P3789" s="1"/>
  <c r="L3790"/>
  <c r="P3790" s="1"/>
  <c r="L3791"/>
  <c r="P3791" s="1"/>
  <c r="L3792"/>
  <c r="P3792" s="1"/>
  <c r="L3793"/>
  <c r="P3793" s="1"/>
  <c r="L3794"/>
  <c r="P3794" s="1"/>
  <c r="L3795"/>
  <c r="P3795" s="1"/>
  <c r="L3796"/>
  <c r="P3796" s="1"/>
  <c r="L3797"/>
  <c r="P3797" s="1"/>
  <c r="L3798"/>
  <c r="P3798" s="1"/>
  <c r="L3799"/>
  <c r="P3799" s="1"/>
  <c r="L3800"/>
  <c r="P3800" s="1"/>
  <c r="L3801"/>
  <c r="P3801" s="1"/>
  <c r="L3802"/>
  <c r="P3802" s="1"/>
  <c r="L3803"/>
  <c r="P3803" s="1"/>
  <c r="L3804"/>
  <c r="P3804" s="1"/>
  <c r="L3805"/>
  <c r="P3805" s="1"/>
  <c r="L3806"/>
  <c r="P3806" s="1"/>
  <c r="L3807"/>
  <c r="P3807" s="1"/>
  <c r="L3808"/>
  <c r="P3808" s="1"/>
  <c r="L3809"/>
  <c r="P3809" s="1"/>
  <c r="L3810"/>
  <c r="P3810" s="1"/>
  <c r="L3811"/>
  <c r="P3811" s="1"/>
  <c r="L3812"/>
  <c r="P3812" s="1"/>
  <c r="L3813"/>
  <c r="P3813" s="1"/>
  <c r="L3814"/>
  <c r="P3814" s="1"/>
  <c r="L3815"/>
  <c r="P3815" s="1"/>
  <c r="L3816"/>
  <c r="P3816" s="1"/>
  <c r="L3817"/>
  <c r="P3817" s="1"/>
  <c r="L3818"/>
  <c r="P3818" s="1"/>
  <c r="L3819"/>
  <c r="P3819" s="1"/>
  <c r="L3820"/>
  <c r="P3820" s="1"/>
  <c r="L3821"/>
  <c r="P3821" s="1"/>
  <c r="L3822"/>
  <c r="P3822" s="1"/>
  <c r="L3823"/>
  <c r="P3823" s="1"/>
  <c r="L3824"/>
  <c r="P3824" s="1"/>
  <c r="L3825"/>
  <c r="P3825" s="1"/>
  <c r="L3826"/>
  <c r="P3826" s="1"/>
  <c r="L3827"/>
  <c r="P3827" s="1"/>
  <c r="L3828"/>
  <c r="P3828" s="1"/>
  <c r="L3829"/>
  <c r="P3829" s="1"/>
  <c r="L3830"/>
  <c r="P3830" s="1"/>
  <c r="L3831"/>
  <c r="P3831" s="1"/>
  <c r="L3832"/>
  <c r="P3832" s="1"/>
  <c r="L3833"/>
  <c r="P3833" s="1"/>
  <c r="L3834"/>
  <c r="P3834" s="1"/>
  <c r="L3835"/>
  <c r="P3835" s="1"/>
  <c r="L3836"/>
  <c r="P3836" s="1"/>
  <c r="L3837"/>
  <c r="P3837" s="1"/>
  <c r="L3838"/>
  <c r="P3838" s="1"/>
  <c r="L3839"/>
  <c r="P3839" s="1"/>
  <c r="L3840"/>
  <c r="P3840" s="1"/>
  <c r="L3841"/>
  <c r="P3841" s="1"/>
  <c r="L3842"/>
  <c r="P3842" s="1"/>
  <c r="L3843"/>
  <c r="P3843" s="1"/>
  <c r="L3844"/>
  <c r="P3844" s="1"/>
  <c r="L3845"/>
  <c r="P3845" s="1"/>
  <c r="L3846"/>
  <c r="P3846" s="1"/>
  <c r="L3847"/>
  <c r="P3847" s="1"/>
  <c r="L3848"/>
  <c r="P3848" s="1"/>
  <c r="L3849"/>
  <c r="P3849" s="1"/>
  <c r="L3850"/>
  <c r="P3850" s="1"/>
  <c r="L3851"/>
  <c r="P3851" s="1"/>
  <c r="L3852"/>
  <c r="P3852" s="1"/>
  <c r="L3853"/>
  <c r="P3853" s="1"/>
  <c r="L3854"/>
  <c r="P3854" s="1"/>
  <c r="L3855"/>
  <c r="P3855" s="1"/>
  <c r="L3856"/>
  <c r="P3856" s="1"/>
  <c r="L3857"/>
  <c r="P3857" s="1"/>
  <c r="L3858"/>
  <c r="P3858" s="1"/>
  <c r="L3859"/>
  <c r="P3859" s="1"/>
  <c r="L3860"/>
  <c r="P3860" s="1"/>
  <c r="L3861"/>
  <c r="P3861" s="1"/>
  <c r="L3862"/>
  <c r="P3862" s="1"/>
  <c r="L3863"/>
  <c r="P3863" s="1"/>
  <c r="L3864"/>
  <c r="P3864" s="1"/>
  <c r="L3865"/>
  <c r="P3865" s="1"/>
  <c r="L3866"/>
  <c r="P3866" s="1"/>
  <c r="L3867"/>
  <c r="P3867" s="1"/>
  <c r="L3868"/>
  <c r="P3868" s="1"/>
  <c r="L3869"/>
  <c r="P3869" s="1"/>
  <c r="L3870"/>
  <c r="P3870" s="1"/>
  <c r="L3871"/>
  <c r="P3871" s="1"/>
  <c r="L3872"/>
  <c r="P3872" s="1"/>
  <c r="L3873"/>
  <c r="P3873" s="1"/>
  <c r="L3874"/>
  <c r="P3874" s="1"/>
  <c r="L3875"/>
  <c r="P3875" s="1"/>
  <c r="L3876"/>
  <c r="P3876" s="1"/>
  <c r="L3877"/>
  <c r="P3877" s="1"/>
  <c r="L3878"/>
  <c r="P3878" s="1"/>
  <c r="L3879"/>
  <c r="P3879" s="1"/>
  <c r="L3880"/>
  <c r="P3880" s="1"/>
  <c r="L3881"/>
  <c r="P3881" s="1"/>
  <c r="L3882"/>
  <c r="P3882" s="1"/>
  <c r="L3883"/>
  <c r="P3883" s="1"/>
  <c r="L3884"/>
  <c r="P3884" s="1"/>
  <c r="L3885"/>
  <c r="P3885" s="1"/>
  <c r="L3886"/>
  <c r="P3886" s="1"/>
  <c r="L3887"/>
  <c r="P3887" s="1"/>
  <c r="L3888"/>
  <c r="P3888" s="1"/>
  <c r="L3889"/>
  <c r="P3889" s="1"/>
  <c r="L3890"/>
  <c r="P3890" s="1"/>
  <c r="L3891"/>
  <c r="P3891" s="1"/>
  <c r="L3892"/>
  <c r="P3892" s="1"/>
  <c r="L3893"/>
  <c r="P3893" s="1"/>
  <c r="L3894"/>
  <c r="P3894" s="1"/>
  <c r="L3895"/>
  <c r="P3895" s="1"/>
  <c r="L3896"/>
  <c r="P3896" s="1"/>
  <c r="L3897"/>
  <c r="P3897" s="1"/>
  <c r="L3898"/>
  <c r="P3898" s="1"/>
  <c r="L3899"/>
  <c r="P3899" s="1"/>
  <c r="L3900"/>
  <c r="P3900" s="1"/>
  <c r="L3901"/>
  <c r="P3901" s="1"/>
  <c r="L3902"/>
  <c r="P3902" s="1"/>
  <c r="L3903"/>
  <c r="P3903" s="1"/>
  <c r="L3904"/>
  <c r="P3904" s="1"/>
  <c r="L3905"/>
  <c r="P3905" s="1"/>
  <c r="L3906"/>
  <c r="P3906" s="1"/>
  <c r="L3907"/>
  <c r="P3907" s="1"/>
  <c r="L3908"/>
  <c r="P3908" s="1"/>
  <c r="L3909"/>
  <c r="P3909" s="1"/>
  <c r="L3910"/>
  <c r="P3910" s="1"/>
  <c r="L3911"/>
  <c r="P3911" s="1"/>
  <c r="L3912"/>
  <c r="P3912" s="1"/>
  <c r="L3913"/>
  <c r="P3913" s="1"/>
  <c r="L3914"/>
  <c r="P3914" s="1"/>
  <c r="L3915"/>
  <c r="P3915" s="1"/>
  <c r="L3916"/>
  <c r="P3916" s="1"/>
  <c r="L3917"/>
  <c r="P3917" s="1"/>
  <c r="L3918"/>
  <c r="P3918" s="1"/>
  <c r="L3919"/>
  <c r="P3919" s="1"/>
  <c r="L3920"/>
  <c r="P3920" s="1"/>
  <c r="L3921"/>
  <c r="P3921" s="1"/>
  <c r="L3922"/>
  <c r="P3922" s="1"/>
  <c r="L3923"/>
  <c r="P3923" s="1"/>
  <c r="L3924"/>
  <c r="P3924" s="1"/>
  <c r="L3925"/>
  <c r="P3925" s="1"/>
  <c r="L3926"/>
  <c r="P3926" s="1"/>
  <c r="L3927"/>
  <c r="P3927" s="1"/>
  <c r="L3928"/>
  <c r="P3928" s="1"/>
  <c r="L3929"/>
  <c r="P3929" s="1"/>
  <c r="L3930"/>
  <c r="P3930" s="1"/>
  <c r="L3931"/>
  <c r="P3931" s="1"/>
  <c r="L3932"/>
  <c r="P3932" s="1"/>
  <c r="L3933"/>
  <c r="P3933" s="1"/>
  <c r="L3934"/>
  <c r="P3934" s="1"/>
  <c r="L3935"/>
  <c r="P3935" s="1"/>
  <c r="L3936"/>
  <c r="P3936" s="1"/>
  <c r="L3937"/>
  <c r="P3937" s="1"/>
  <c r="L3938"/>
  <c r="P3938" s="1"/>
  <c r="L3939"/>
  <c r="P3939" s="1"/>
  <c r="L3940"/>
  <c r="P3940" s="1"/>
  <c r="L3941"/>
  <c r="P3941" s="1"/>
  <c r="L3942"/>
  <c r="P3942" s="1"/>
  <c r="L3943"/>
  <c r="P3943" s="1"/>
  <c r="L3944"/>
  <c r="P3944" s="1"/>
  <c r="L3945"/>
  <c r="P3945" s="1"/>
  <c r="L3946"/>
  <c r="P3946" s="1"/>
  <c r="L3947"/>
  <c r="P3947" s="1"/>
  <c r="L3948"/>
  <c r="P3948" s="1"/>
  <c r="L3949"/>
  <c r="P3949" s="1"/>
  <c r="L3950"/>
  <c r="P3950" s="1"/>
  <c r="L3951"/>
  <c r="P3951" s="1"/>
  <c r="L3952"/>
  <c r="P3952" s="1"/>
  <c r="L3953"/>
  <c r="P3953" s="1"/>
  <c r="L3954"/>
  <c r="P3954" s="1"/>
  <c r="L3955"/>
  <c r="P3955" s="1"/>
  <c r="L3956"/>
  <c r="P3956" s="1"/>
  <c r="L3957"/>
  <c r="P3957" s="1"/>
  <c r="L3958"/>
  <c r="P3958" s="1"/>
  <c r="L3959"/>
  <c r="P3959" s="1"/>
  <c r="L3960"/>
  <c r="P3960" s="1"/>
  <c r="L3961"/>
  <c r="P3961" s="1"/>
  <c r="L3962"/>
  <c r="P3962" s="1"/>
  <c r="L3963"/>
  <c r="P3963" s="1"/>
  <c r="L3964"/>
  <c r="P3964" s="1"/>
  <c r="L3965"/>
  <c r="P3965" s="1"/>
  <c r="L3966"/>
  <c r="P3966" s="1"/>
  <c r="L3967"/>
  <c r="P3967" s="1"/>
  <c r="L3968"/>
  <c r="P3968" s="1"/>
  <c r="L3969"/>
  <c r="P3969" s="1"/>
  <c r="L3970"/>
  <c r="P3970" s="1"/>
  <c r="L3971"/>
  <c r="P3971" s="1"/>
  <c r="L3972"/>
  <c r="P3972" s="1"/>
  <c r="L3973"/>
  <c r="P3973" s="1"/>
  <c r="L3974"/>
  <c r="P3974" s="1"/>
  <c r="L3975"/>
  <c r="P3975" s="1"/>
  <c r="L3976"/>
  <c r="P3976" s="1"/>
  <c r="L3977"/>
  <c r="P3977" s="1"/>
  <c r="L3978"/>
  <c r="P3978" s="1"/>
  <c r="L3979"/>
  <c r="P3979" s="1"/>
  <c r="L3980"/>
  <c r="P3980" s="1"/>
  <c r="L3981"/>
  <c r="P3981" s="1"/>
  <c r="L3982"/>
  <c r="P3982" s="1"/>
  <c r="L3983"/>
  <c r="P3983" s="1"/>
  <c r="L3984"/>
  <c r="P3984" s="1"/>
  <c r="L3985"/>
  <c r="P3985" s="1"/>
  <c r="L3986"/>
  <c r="P3986" s="1"/>
  <c r="L3987"/>
  <c r="P3987" s="1"/>
  <c r="L3988"/>
  <c r="P3988" s="1"/>
  <c r="L3989"/>
  <c r="P3989" s="1"/>
  <c r="L3990"/>
  <c r="P3990" s="1"/>
  <c r="L3991"/>
  <c r="P3991" s="1"/>
  <c r="L3992"/>
  <c r="P3992" s="1"/>
  <c r="L3993"/>
  <c r="P3993" s="1"/>
  <c r="L3994"/>
  <c r="P3994" s="1"/>
  <c r="L3995"/>
  <c r="P3995" s="1"/>
  <c r="L3996"/>
  <c r="P3996" s="1"/>
  <c r="L3997"/>
  <c r="P3997" s="1"/>
  <c r="L3998"/>
  <c r="P3998" s="1"/>
  <c r="L3999"/>
  <c r="P3999" s="1"/>
  <c r="L4000"/>
  <c r="P4000" s="1"/>
  <c r="L4001"/>
  <c r="P4001" s="1"/>
  <c r="L4002"/>
  <c r="P4002" s="1"/>
  <c r="L4003"/>
  <c r="P4003" s="1"/>
  <c r="L4004"/>
  <c r="P4004" s="1"/>
  <c r="L4005"/>
  <c r="P4005" s="1"/>
  <c r="L4006"/>
  <c r="P4006" s="1"/>
  <c r="L4007"/>
  <c r="P4007" s="1"/>
  <c r="L4008"/>
  <c r="P4008" s="1"/>
  <c r="L4009"/>
  <c r="P4009" s="1"/>
  <c r="L4010"/>
  <c r="P4010" s="1"/>
  <c r="L4011"/>
  <c r="P4011" s="1"/>
  <c r="L4012"/>
  <c r="P4012" s="1"/>
  <c r="L4013"/>
  <c r="P4013" s="1"/>
  <c r="L4014"/>
  <c r="P4014" s="1"/>
  <c r="L4015"/>
  <c r="P4015" s="1"/>
  <c r="L4016"/>
  <c r="P4016" s="1"/>
  <c r="L4017"/>
  <c r="P4017" s="1"/>
  <c r="L4018"/>
  <c r="P4018" s="1"/>
  <c r="L4019"/>
  <c r="P4019" s="1"/>
  <c r="L4020"/>
  <c r="P4020" s="1"/>
  <c r="L4021"/>
  <c r="P4021" s="1"/>
  <c r="L4022"/>
  <c r="P4022" s="1"/>
  <c r="L4023"/>
  <c r="P4023" s="1"/>
  <c r="L4024"/>
  <c r="P4024" s="1"/>
  <c r="L4025"/>
  <c r="P4025" s="1"/>
  <c r="L4026"/>
  <c r="P4026" s="1"/>
  <c r="L4027"/>
  <c r="P4027" s="1"/>
  <c r="L4028"/>
  <c r="P4028" s="1"/>
  <c r="L4029"/>
  <c r="P4029" s="1"/>
  <c r="L4030"/>
  <c r="P4030" s="1"/>
  <c r="L4031"/>
  <c r="P4031" s="1"/>
  <c r="L4032"/>
  <c r="P4032" s="1"/>
  <c r="L4033"/>
  <c r="P4033" s="1"/>
  <c r="L4034"/>
  <c r="P4034" s="1"/>
  <c r="L4035"/>
  <c r="P4035" s="1"/>
  <c r="L4036"/>
  <c r="P4036" s="1"/>
  <c r="L4037"/>
  <c r="P4037" s="1"/>
  <c r="L4038"/>
  <c r="P4038" s="1"/>
  <c r="L4039"/>
  <c r="P4039" s="1"/>
  <c r="L4040"/>
  <c r="P4040" s="1"/>
  <c r="L4041"/>
  <c r="P4041" s="1"/>
  <c r="L4042"/>
  <c r="P4042" s="1"/>
  <c r="L4043"/>
  <c r="P4043" s="1"/>
  <c r="L4044"/>
  <c r="P4044" s="1"/>
  <c r="L4045"/>
  <c r="P4045" s="1"/>
  <c r="L4046"/>
  <c r="P4046" s="1"/>
  <c r="L4047"/>
  <c r="P4047" s="1"/>
  <c r="L4048"/>
  <c r="P4048" s="1"/>
  <c r="L4049"/>
  <c r="P4049" s="1"/>
  <c r="L4050"/>
  <c r="P4050" s="1"/>
  <c r="L4051"/>
  <c r="P4051" s="1"/>
  <c r="L4052"/>
  <c r="P4052" s="1"/>
  <c r="L4053"/>
  <c r="P4053" s="1"/>
  <c r="L4054"/>
  <c r="P4054" s="1"/>
  <c r="L4055"/>
  <c r="P4055" s="1"/>
  <c r="L4056"/>
  <c r="P4056" s="1"/>
  <c r="L4057"/>
  <c r="P4057" s="1"/>
  <c r="L4058"/>
  <c r="P4058" s="1"/>
  <c r="L4059"/>
  <c r="P4059" s="1"/>
  <c r="L4060"/>
  <c r="P4060" s="1"/>
  <c r="L4061"/>
  <c r="P4061" s="1"/>
  <c r="L4062"/>
  <c r="P4062" s="1"/>
  <c r="L4063"/>
  <c r="P4063" s="1"/>
  <c r="L4064"/>
  <c r="P4064" s="1"/>
  <c r="L4065"/>
  <c r="P4065" s="1"/>
  <c r="L4066"/>
  <c r="P4066" s="1"/>
  <c r="L4067"/>
  <c r="P4067" s="1"/>
  <c r="L4068"/>
  <c r="P4068" s="1"/>
  <c r="L4069"/>
  <c r="P4069" s="1"/>
  <c r="L4070"/>
  <c r="P4070" s="1"/>
  <c r="L4071"/>
  <c r="P4071" s="1"/>
  <c r="L4072"/>
  <c r="P4072" s="1"/>
  <c r="L4073"/>
  <c r="P4073" s="1"/>
  <c r="L4074"/>
  <c r="P4074" s="1"/>
  <c r="L4075"/>
  <c r="P4075" s="1"/>
  <c r="L4076"/>
  <c r="P4076" s="1"/>
  <c r="L4077"/>
  <c r="P4077" s="1"/>
  <c r="L4078"/>
  <c r="P4078" s="1"/>
  <c r="L4079"/>
  <c r="P4079" s="1"/>
  <c r="L4080"/>
  <c r="P4080" s="1"/>
  <c r="L4081"/>
  <c r="P4081" s="1"/>
  <c r="L4082"/>
  <c r="P4082" s="1"/>
  <c r="L4083"/>
  <c r="P4083" s="1"/>
  <c r="L4084"/>
  <c r="P4084" s="1"/>
  <c r="L4085"/>
  <c r="P4085" s="1"/>
  <c r="L4086"/>
  <c r="P4086" s="1"/>
  <c r="L4087"/>
  <c r="P4087" s="1"/>
  <c r="L4088"/>
  <c r="P4088" s="1"/>
  <c r="L4089"/>
  <c r="P4089" s="1"/>
  <c r="L4090"/>
  <c r="P4090" s="1"/>
  <c r="L4091"/>
  <c r="P4091" s="1"/>
  <c r="L4092"/>
  <c r="P4092" s="1"/>
  <c r="L4093"/>
  <c r="P4093" s="1"/>
  <c r="L4094"/>
  <c r="P4094" s="1"/>
  <c r="L4095"/>
  <c r="P4095" s="1"/>
  <c r="L4096"/>
  <c r="P4096" s="1"/>
  <c r="L4097"/>
  <c r="P4097" s="1"/>
  <c r="L4098"/>
  <c r="P4098" s="1"/>
  <c r="L4099"/>
  <c r="P4099" s="1"/>
  <c r="L4100"/>
  <c r="P4100" s="1"/>
  <c r="L4101"/>
  <c r="P4101" s="1"/>
  <c r="L4102"/>
  <c r="P4102" s="1"/>
  <c r="L4103"/>
  <c r="P4103" s="1"/>
  <c r="L4104"/>
  <c r="P4104" s="1"/>
  <c r="L4105"/>
  <c r="P4105" s="1"/>
  <c r="L4106"/>
  <c r="P4106" s="1"/>
  <c r="L4107"/>
  <c r="P4107" s="1"/>
  <c r="L4108"/>
  <c r="P4108" s="1"/>
  <c r="L4109"/>
  <c r="P4109" s="1"/>
  <c r="L4110"/>
  <c r="P4110" s="1"/>
  <c r="L4111"/>
  <c r="P4111" s="1"/>
  <c r="L4112"/>
  <c r="P4112" s="1"/>
  <c r="L4113"/>
  <c r="P4113" s="1"/>
  <c r="L4114"/>
  <c r="P4114" s="1"/>
  <c r="L4115"/>
  <c r="P4115" s="1"/>
  <c r="L4116"/>
  <c r="P4116" s="1"/>
  <c r="L4117"/>
  <c r="P4117" s="1"/>
  <c r="L4118"/>
  <c r="P4118" s="1"/>
  <c r="L4119"/>
  <c r="P4119" s="1"/>
  <c r="L4120"/>
  <c r="P4120" s="1"/>
  <c r="L4121"/>
  <c r="P4121" s="1"/>
  <c r="L4122"/>
  <c r="P4122" s="1"/>
  <c r="L4123"/>
  <c r="P4123" s="1"/>
  <c r="L4124"/>
  <c r="P4124" s="1"/>
  <c r="L4125"/>
  <c r="P4125" s="1"/>
  <c r="L4126"/>
  <c r="P4126" s="1"/>
  <c r="L4127"/>
  <c r="P4127" s="1"/>
  <c r="L4128"/>
  <c r="P4128" s="1"/>
  <c r="L4129"/>
  <c r="P4129" s="1"/>
  <c r="L4130"/>
  <c r="P4130" s="1"/>
  <c r="L4131"/>
  <c r="P4131" s="1"/>
  <c r="L4132"/>
  <c r="P4132" s="1"/>
  <c r="L4133"/>
  <c r="P4133" s="1"/>
  <c r="L4134"/>
  <c r="P4134" s="1"/>
  <c r="L4135"/>
  <c r="P4135" s="1"/>
  <c r="L4136"/>
  <c r="P4136" s="1"/>
  <c r="L4137"/>
  <c r="P4137" s="1"/>
  <c r="L4138"/>
  <c r="P4138" s="1"/>
  <c r="L4139"/>
  <c r="P4139" s="1"/>
  <c r="L4140"/>
  <c r="P4140" s="1"/>
  <c r="L4141"/>
  <c r="P4141" s="1"/>
  <c r="L4142"/>
  <c r="P4142" s="1"/>
  <c r="L4143"/>
  <c r="P4143" s="1"/>
  <c r="L4144"/>
  <c r="P4144" s="1"/>
  <c r="L4145"/>
  <c r="P4145" s="1"/>
  <c r="L4146"/>
  <c r="P4146" s="1"/>
  <c r="L4147"/>
  <c r="P4147" s="1"/>
  <c r="L4148"/>
  <c r="P4148" s="1"/>
  <c r="L4149"/>
  <c r="P4149" s="1"/>
  <c r="L4150"/>
  <c r="P4150" s="1"/>
  <c r="L4151"/>
  <c r="P4151" s="1"/>
  <c r="L4152"/>
  <c r="P4152" s="1"/>
  <c r="L4153"/>
  <c r="P4153" s="1"/>
  <c r="L4154"/>
  <c r="P4154" s="1"/>
  <c r="L4155"/>
  <c r="P4155" s="1"/>
  <c r="L4156"/>
  <c r="P4156" s="1"/>
  <c r="L4157"/>
  <c r="P4157" s="1"/>
  <c r="L4158"/>
  <c r="P4158" s="1"/>
  <c r="L4159"/>
  <c r="P4159" s="1"/>
  <c r="L4160"/>
  <c r="P4160" s="1"/>
  <c r="L4161"/>
  <c r="P4161" s="1"/>
  <c r="L4162"/>
  <c r="P4162" s="1"/>
  <c r="L4163"/>
  <c r="P4163" s="1"/>
  <c r="L4164"/>
  <c r="P4164" s="1"/>
  <c r="L4165"/>
  <c r="P4165" s="1"/>
  <c r="L4166"/>
  <c r="P4166" s="1"/>
  <c r="L4167"/>
  <c r="P4167" s="1"/>
  <c r="L4168"/>
  <c r="P4168" s="1"/>
  <c r="L4169"/>
  <c r="P4169" s="1"/>
  <c r="L4170"/>
  <c r="P4170" s="1"/>
  <c r="L4171"/>
  <c r="P4171" s="1"/>
  <c r="L4172"/>
  <c r="P4172" s="1"/>
  <c r="L4173"/>
  <c r="P4173" s="1"/>
  <c r="L4174"/>
  <c r="P4174" s="1"/>
  <c r="L4175"/>
  <c r="P4175" s="1"/>
  <c r="L4176"/>
  <c r="P4176" s="1"/>
  <c r="L4177"/>
  <c r="P4177" s="1"/>
  <c r="L4178"/>
  <c r="P4178" s="1"/>
  <c r="L4179"/>
  <c r="P4179" s="1"/>
  <c r="L4180"/>
  <c r="P4180" s="1"/>
  <c r="L4181"/>
  <c r="P4181" s="1"/>
  <c r="L4182"/>
  <c r="P4182" s="1"/>
  <c r="L4183"/>
  <c r="P4183" s="1"/>
  <c r="L4184"/>
  <c r="P4184" s="1"/>
  <c r="L4185"/>
  <c r="P4185" s="1"/>
  <c r="L4186"/>
  <c r="P4186" s="1"/>
  <c r="L4187"/>
  <c r="P4187" s="1"/>
  <c r="L4188"/>
  <c r="P4188" s="1"/>
  <c r="L4189"/>
  <c r="P4189" s="1"/>
  <c r="L4190"/>
  <c r="P4190" s="1"/>
  <c r="L4191"/>
  <c r="P4191" s="1"/>
  <c r="L4192"/>
  <c r="P4192" s="1"/>
  <c r="L4193"/>
  <c r="P4193" s="1"/>
  <c r="L4194"/>
  <c r="P4194" s="1"/>
  <c r="L4195"/>
  <c r="P4195" s="1"/>
  <c r="L4196"/>
  <c r="P4196" s="1"/>
  <c r="L4197"/>
  <c r="P4197" s="1"/>
  <c r="L4198"/>
  <c r="P4198" s="1"/>
  <c r="L4199"/>
  <c r="P4199" s="1"/>
  <c r="L4200"/>
  <c r="P4200" s="1"/>
  <c r="L4201"/>
  <c r="P4201" s="1"/>
  <c r="L4202"/>
  <c r="P4202" s="1"/>
  <c r="L4203"/>
  <c r="P4203" s="1"/>
  <c r="L4204"/>
  <c r="P4204" s="1"/>
  <c r="L4205"/>
  <c r="P4205" s="1"/>
  <c r="L4206"/>
  <c r="P4206" s="1"/>
  <c r="L4207"/>
  <c r="P4207" s="1"/>
  <c r="L4208"/>
  <c r="P4208" s="1"/>
  <c r="L4209"/>
  <c r="P4209" s="1"/>
  <c r="L4210"/>
  <c r="P4210" s="1"/>
  <c r="L4211"/>
  <c r="P4211" s="1"/>
  <c r="L4212"/>
  <c r="P4212" s="1"/>
  <c r="L4213"/>
  <c r="P4213" s="1"/>
  <c r="L4214"/>
  <c r="P4214" s="1"/>
  <c r="L4215"/>
  <c r="P4215" s="1"/>
  <c r="L4216"/>
  <c r="P4216" s="1"/>
  <c r="L4217"/>
  <c r="P4217" s="1"/>
  <c r="L4218"/>
  <c r="P4218" s="1"/>
  <c r="L4219"/>
  <c r="P4219" s="1"/>
  <c r="L4220"/>
  <c r="P4220" s="1"/>
  <c r="L4221"/>
  <c r="P4221" s="1"/>
  <c r="L4222"/>
  <c r="P4222" s="1"/>
  <c r="L4223"/>
  <c r="P4223" s="1"/>
  <c r="L4224"/>
  <c r="P4224" s="1"/>
  <c r="L4225"/>
  <c r="P4225" s="1"/>
  <c r="L4226"/>
  <c r="P4226" s="1"/>
  <c r="L4227"/>
  <c r="P4227" s="1"/>
  <c r="L4228"/>
  <c r="P4228" s="1"/>
  <c r="L4229"/>
  <c r="P4229" s="1"/>
  <c r="L4230"/>
  <c r="P4230" s="1"/>
  <c r="L4231"/>
  <c r="P4231" s="1"/>
  <c r="L4232"/>
  <c r="P4232" s="1"/>
  <c r="L4233"/>
  <c r="P4233" s="1"/>
  <c r="L4234"/>
  <c r="P4234" s="1"/>
  <c r="L4235"/>
  <c r="P4235" s="1"/>
  <c r="L4236"/>
  <c r="P4236" s="1"/>
  <c r="L4237"/>
  <c r="P4237" s="1"/>
  <c r="L4238"/>
  <c r="P4238" s="1"/>
  <c r="L4239"/>
  <c r="P4239" s="1"/>
  <c r="L4240"/>
  <c r="P4240" s="1"/>
  <c r="L4241"/>
  <c r="P4241" s="1"/>
  <c r="L4242"/>
  <c r="P4242" s="1"/>
  <c r="L4243"/>
  <c r="P4243" s="1"/>
  <c r="L4244"/>
  <c r="P4244" s="1"/>
  <c r="L4245"/>
  <c r="P4245" s="1"/>
  <c r="L4246"/>
  <c r="P4246" s="1"/>
  <c r="L4247"/>
  <c r="P4247" s="1"/>
  <c r="L4248"/>
  <c r="P4248" s="1"/>
  <c r="L4249"/>
  <c r="P4249" s="1"/>
  <c r="L4250"/>
  <c r="P4250" s="1"/>
  <c r="L4251"/>
  <c r="P4251" s="1"/>
  <c r="L4252"/>
  <c r="P4252" s="1"/>
  <c r="L4253"/>
  <c r="P4253" s="1"/>
  <c r="L4254"/>
  <c r="P4254" s="1"/>
  <c r="L4255"/>
  <c r="P4255" s="1"/>
  <c r="L4256"/>
  <c r="P4256" s="1"/>
  <c r="L4257"/>
  <c r="P4257" s="1"/>
  <c r="L4258"/>
  <c r="P4258" s="1"/>
  <c r="L4259"/>
  <c r="P4259" s="1"/>
  <c r="L4260"/>
  <c r="P4260" s="1"/>
  <c r="L4261"/>
  <c r="P4261" s="1"/>
  <c r="L4262"/>
  <c r="P4262" s="1"/>
  <c r="L4263"/>
  <c r="P4263" s="1"/>
  <c r="L4264"/>
  <c r="P4264" s="1"/>
  <c r="L4265"/>
  <c r="P4265" s="1"/>
  <c r="L4266"/>
  <c r="P4266" s="1"/>
  <c r="L4267"/>
  <c r="P4267" s="1"/>
  <c r="L4268"/>
  <c r="P4268" s="1"/>
  <c r="L4269"/>
  <c r="P4269" s="1"/>
  <c r="L4270"/>
  <c r="P4270" s="1"/>
  <c r="L4271"/>
  <c r="P4271" s="1"/>
  <c r="L4272"/>
  <c r="P4272" s="1"/>
  <c r="L4273"/>
  <c r="P4273" s="1"/>
  <c r="L4274"/>
  <c r="P4274" s="1"/>
  <c r="L4275"/>
  <c r="P4275" s="1"/>
  <c r="L4276"/>
  <c r="P4276" s="1"/>
  <c r="L4277"/>
  <c r="P4277" s="1"/>
  <c r="L4278"/>
  <c r="P4278" s="1"/>
  <c r="L4279"/>
  <c r="P4279" s="1"/>
  <c r="L4280"/>
  <c r="P4280" s="1"/>
  <c r="L4281"/>
  <c r="P4281" s="1"/>
  <c r="L4282"/>
  <c r="P4282" s="1"/>
  <c r="L4283"/>
  <c r="P4283" s="1"/>
  <c r="L4284"/>
  <c r="P4284" s="1"/>
  <c r="L4285"/>
  <c r="P4285" s="1"/>
  <c r="L4286"/>
  <c r="P4286" s="1"/>
  <c r="L4287"/>
  <c r="P4287" s="1"/>
  <c r="L4288"/>
  <c r="P4288" s="1"/>
  <c r="L4289"/>
  <c r="P4289" s="1"/>
  <c r="L4290"/>
  <c r="P4290" s="1"/>
  <c r="L4291"/>
  <c r="P4291" s="1"/>
  <c r="L4292"/>
  <c r="P4292" s="1"/>
  <c r="L4293"/>
  <c r="P4293" s="1"/>
  <c r="L4294"/>
  <c r="P4294" s="1"/>
  <c r="L4295"/>
  <c r="P4295" s="1"/>
  <c r="L4296"/>
  <c r="P4296" s="1"/>
  <c r="L4297"/>
  <c r="P4297" s="1"/>
  <c r="L4298"/>
  <c r="P4298" s="1"/>
  <c r="L4299"/>
  <c r="P4299" s="1"/>
  <c r="L4300"/>
  <c r="P4300" s="1"/>
  <c r="L4301"/>
  <c r="P4301" s="1"/>
  <c r="L4302"/>
  <c r="P4302" s="1"/>
  <c r="L4303"/>
  <c r="P4303" s="1"/>
  <c r="L4304"/>
  <c r="P4304" s="1"/>
  <c r="L4305"/>
  <c r="P4305" s="1"/>
  <c r="L4306"/>
  <c r="P4306" s="1"/>
  <c r="L4307"/>
  <c r="P4307" s="1"/>
  <c r="L4308"/>
  <c r="P4308" s="1"/>
  <c r="L4309"/>
  <c r="P4309" s="1"/>
  <c r="L4310"/>
  <c r="P4310" s="1"/>
  <c r="L4311"/>
  <c r="P4311" s="1"/>
  <c r="L4312"/>
  <c r="P4312" s="1"/>
  <c r="L4313"/>
  <c r="P4313" s="1"/>
  <c r="L4314"/>
  <c r="P4314" s="1"/>
  <c r="L4315"/>
  <c r="P4315" s="1"/>
  <c r="L4316"/>
  <c r="P4316" s="1"/>
  <c r="L4317"/>
  <c r="P4317" s="1"/>
  <c r="L4318"/>
  <c r="P4318" s="1"/>
  <c r="L4319"/>
  <c r="P4319" s="1"/>
  <c r="L4320"/>
  <c r="P4320" s="1"/>
  <c r="L4321"/>
  <c r="P4321" s="1"/>
  <c r="L4322"/>
  <c r="P4322" s="1"/>
  <c r="L4323"/>
  <c r="P4323" s="1"/>
  <c r="L4324"/>
  <c r="P4324" s="1"/>
  <c r="L4325"/>
  <c r="P4325" s="1"/>
  <c r="L4326"/>
  <c r="P4326" s="1"/>
  <c r="L4327"/>
  <c r="P4327" s="1"/>
  <c r="L4328"/>
  <c r="P4328" s="1"/>
  <c r="L4329"/>
  <c r="P4329" s="1"/>
  <c r="L4330"/>
  <c r="P4330" s="1"/>
  <c r="L4331"/>
  <c r="P4331" s="1"/>
  <c r="L4332"/>
  <c r="P4332" s="1"/>
  <c r="L4333"/>
  <c r="P4333" s="1"/>
  <c r="L4334"/>
  <c r="P4334" s="1"/>
  <c r="L4335"/>
  <c r="P4335" s="1"/>
  <c r="L4336"/>
  <c r="P4336" s="1"/>
  <c r="L4337"/>
  <c r="P4337" s="1"/>
  <c r="L4338"/>
  <c r="P4338" s="1"/>
  <c r="L4339"/>
  <c r="P4339" s="1"/>
  <c r="L4340"/>
  <c r="P4340" s="1"/>
  <c r="L4341"/>
  <c r="P4341" s="1"/>
  <c r="L4342"/>
  <c r="P4342" s="1"/>
  <c r="L4343"/>
  <c r="P4343" s="1"/>
  <c r="L4344"/>
  <c r="P4344" s="1"/>
  <c r="L4345"/>
  <c r="P4345" s="1"/>
  <c r="L4346"/>
  <c r="P4346" s="1"/>
  <c r="L4347"/>
  <c r="P4347" s="1"/>
  <c r="L4348"/>
  <c r="P4348" s="1"/>
  <c r="L4349"/>
  <c r="P4349" s="1"/>
  <c r="L4350"/>
  <c r="P4350" s="1"/>
  <c r="L4351"/>
  <c r="P4351" s="1"/>
  <c r="L4352"/>
  <c r="P4352" s="1"/>
  <c r="L4353"/>
  <c r="P4353" s="1"/>
  <c r="L4354"/>
  <c r="P4354" s="1"/>
  <c r="L4355"/>
  <c r="P4355" s="1"/>
  <c r="L4356"/>
  <c r="P4356" s="1"/>
  <c r="L4357"/>
  <c r="P4357" s="1"/>
  <c r="L4358"/>
  <c r="P4358" s="1"/>
  <c r="L4359"/>
  <c r="P4359" s="1"/>
  <c r="L4360"/>
  <c r="P4360" s="1"/>
  <c r="L4361"/>
  <c r="P4361" s="1"/>
  <c r="L4362"/>
  <c r="P4362" s="1"/>
  <c r="L4363"/>
  <c r="P4363" s="1"/>
  <c r="L4364"/>
  <c r="P4364" s="1"/>
  <c r="L4365"/>
  <c r="P4365" s="1"/>
  <c r="L4366"/>
  <c r="P4366" s="1"/>
  <c r="L4367"/>
  <c r="P4367" s="1"/>
  <c r="L4368"/>
  <c r="P4368" s="1"/>
  <c r="L4369"/>
  <c r="P4369" s="1"/>
  <c r="L4370"/>
  <c r="P4370" s="1"/>
  <c r="L4371"/>
  <c r="P4371" s="1"/>
  <c r="L4372"/>
  <c r="P4372" s="1"/>
  <c r="L4373"/>
  <c r="P4373" s="1"/>
  <c r="L4374"/>
  <c r="P4374" s="1"/>
  <c r="L4375"/>
  <c r="P4375" s="1"/>
  <c r="L4376"/>
  <c r="P4376" s="1"/>
  <c r="L4377"/>
  <c r="P4377" s="1"/>
  <c r="L4378"/>
  <c r="P4378" s="1"/>
  <c r="L4379"/>
  <c r="P4379" s="1"/>
  <c r="L4380"/>
  <c r="P4380" s="1"/>
  <c r="L4381"/>
  <c r="P4381" s="1"/>
  <c r="L4382"/>
  <c r="P4382" s="1"/>
  <c r="L4383"/>
  <c r="P4383" s="1"/>
  <c r="L4384"/>
  <c r="P4384" s="1"/>
  <c r="L4385"/>
  <c r="P4385" s="1"/>
  <c r="L4386"/>
  <c r="P4386" s="1"/>
  <c r="L4387"/>
  <c r="P4387" s="1"/>
  <c r="L4388"/>
  <c r="P4388" s="1"/>
  <c r="L4389"/>
  <c r="P4389" s="1"/>
  <c r="L4390"/>
  <c r="P4390" s="1"/>
  <c r="L4391"/>
  <c r="P4391" s="1"/>
  <c r="L4392"/>
  <c r="P4392" s="1"/>
  <c r="L4393"/>
  <c r="P4393" s="1"/>
  <c r="L4394"/>
  <c r="P4394" s="1"/>
  <c r="L4395"/>
  <c r="P4395" s="1"/>
  <c r="L4396"/>
  <c r="P4396" s="1"/>
  <c r="L4397"/>
  <c r="P4397" s="1"/>
  <c r="L4398"/>
  <c r="P4398" s="1"/>
  <c r="L4399"/>
  <c r="P4399" s="1"/>
  <c r="L4400"/>
  <c r="P4400" s="1"/>
  <c r="L4401"/>
  <c r="P4401" s="1"/>
  <c r="L4402"/>
  <c r="P4402" s="1"/>
  <c r="L4403"/>
  <c r="P4403" s="1"/>
  <c r="L4404"/>
  <c r="P4404" s="1"/>
  <c r="L4405"/>
  <c r="P4405" s="1"/>
  <c r="L4406"/>
  <c r="P4406" s="1"/>
  <c r="L4407"/>
  <c r="P4407" s="1"/>
  <c r="L4408"/>
  <c r="P4408" s="1"/>
  <c r="L4409"/>
  <c r="P4409" s="1"/>
  <c r="L4410"/>
  <c r="P4410" s="1"/>
  <c r="L4411"/>
  <c r="P4411" s="1"/>
  <c r="L4412"/>
  <c r="P4412" s="1"/>
  <c r="L4413"/>
  <c r="P4413" s="1"/>
  <c r="L4414"/>
  <c r="P4414" s="1"/>
  <c r="L4415"/>
  <c r="P4415" s="1"/>
  <c r="L4416"/>
  <c r="P4416" s="1"/>
  <c r="L4417"/>
  <c r="P4417" s="1"/>
  <c r="L4418"/>
  <c r="P4418" s="1"/>
  <c r="L4419"/>
  <c r="P4419" s="1"/>
  <c r="L4420"/>
  <c r="P4420" s="1"/>
  <c r="L4421"/>
  <c r="P4421" s="1"/>
  <c r="L4422"/>
  <c r="P4422" s="1"/>
  <c r="L4423"/>
  <c r="P4423" s="1"/>
  <c r="L4424"/>
  <c r="P4424" s="1"/>
  <c r="L4425"/>
  <c r="P4425" s="1"/>
  <c r="L4426"/>
  <c r="P4426" s="1"/>
  <c r="L4427"/>
  <c r="P4427" s="1"/>
  <c r="L4428"/>
  <c r="P4428" s="1"/>
  <c r="L4429"/>
  <c r="P4429" s="1"/>
  <c r="L4430"/>
  <c r="P4430" s="1"/>
  <c r="L4431"/>
  <c r="P4431" s="1"/>
  <c r="L4432"/>
  <c r="P4432" s="1"/>
  <c r="L4433"/>
  <c r="P4433" s="1"/>
  <c r="L4434"/>
  <c r="P4434" s="1"/>
  <c r="L4435"/>
  <c r="P4435" s="1"/>
  <c r="L4436"/>
  <c r="P4436" s="1"/>
  <c r="L4437"/>
  <c r="P4437" s="1"/>
  <c r="L4438"/>
  <c r="P4438" s="1"/>
  <c r="L4439"/>
  <c r="P4439" s="1"/>
  <c r="L4440"/>
  <c r="P4440" s="1"/>
  <c r="L4441"/>
  <c r="P4441" s="1"/>
  <c r="L4442"/>
  <c r="P4442" s="1"/>
  <c r="L4443"/>
  <c r="P4443" s="1"/>
  <c r="L4444"/>
  <c r="P4444" s="1"/>
  <c r="L4445"/>
  <c r="P4445" s="1"/>
  <c r="L4446"/>
  <c r="P4446" s="1"/>
  <c r="L4447"/>
  <c r="P4447" s="1"/>
  <c r="L4448"/>
  <c r="P4448" s="1"/>
  <c r="L4449"/>
  <c r="P4449" s="1"/>
  <c r="L4450"/>
  <c r="P4450" s="1"/>
  <c r="L4451"/>
  <c r="P4451" s="1"/>
  <c r="L4452"/>
  <c r="P4452" s="1"/>
  <c r="L4453"/>
  <c r="P4453" s="1"/>
  <c r="L4454"/>
  <c r="P4454" s="1"/>
  <c r="L4455"/>
  <c r="P4455" s="1"/>
  <c r="L4456"/>
  <c r="P4456" s="1"/>
  <c r="L4457"/>
  <c r="P4457" s="1"/>
  <c r="L4458"/>
  <c r="P4458" s="1"/>
  <c r="L4459"/>
  <c r="P4459" s="1"/>
  <c r="L4460"/>
  <c r="P4460" s="1"/>
  <c r="L4461"/>
  <c r="P4461" s="1"/>
  <c r="L4462"/>
  <c r="P4462" s="1"/>
  <c r="L4463"/>
  <c r="P4463" s="1"/>
  <c r="L4464"/>
  <c r="P4464" s="1"/>
  <c r="L4465"/>
  <c r="P4465" s="1"/>
  <c r="L4466"/>
  <c r="P4466" s="1"/>
  <c r="L4467"/>
  <c r="P4467" s="1"/>
  <c r="L4468"/>
  <c r="P4468" s="1"/>
  <c r="L4469"/>
  <c r="P4469" s="1"/>
  <c r="L4470"/>
  <c r="P4470" s="1"/>
  <c r="L4471"/>
  <c r="P4471" s="1"/>
  <c r="L4472"/>
  <c r="P4472" s="1"/>
  <c r="L4473"/>
  <c r="P4473" s="1"/>
  <c r="L4474"/>
  <c r="P4474" s="1"/>
  <c r="L4475"/>
  <c r="P4475" s="1"/>
  <c r="L4476"/>
  <c r="P4476" s="1"/>
  <c r="L4477"/>
  <c r="P4477" s="1"/>
  <c r="L4478"/>
  <c r="P4478" s="1"/>
  <c r="L4479"/>
  <c r="P4479" s="1"/>
  <c r="L4480"/>
  <c r="P4480" s="1"/>
  <c r="L4481"/>
  <c r="P4481" s="1"/>
  <c r="L4482"/>
  <c r="P4482" s="1"/>
  <c r="L4483"/>
  <c r="P4483" s="1"/>
  <c r="L4484"/>
  <c r="P4484" s="1"/>
  <c r="L4485"/>
  <c r="P4485" s="1"/>
  <c r="L4486"/>
  <c r="P4486" s="1"/>
  <c r="L4487"/>
  <c r="P4487" s="1"/>
  <c r="L4488"/>
  <c r="P4488" s="1"/>
  <c r="L4489"/>
  <c r="P4489" s="1"/>
  <c r="L4490"/>
  <c r="P4490" s="1"/>
  <c r="L4491"/>
  <c r="P4491" s="1"/>
  <c r="L4492"/>
  <c r="P4492" s="1"/>
  <c r="L4493"/>
  <c r="P4493" s="1"/>
  <c r="L4494"/>
  <c r="P4494" s="1"/>
  <c r="L4495"/>
  <c r="P4495" s="1"/>
  <c r="L4496"/>
  <c r="P4496" s="1"/>
  <c r="L4497"/>
  <c r="P4497" s="1"/>
  <c r="L4498"/>
  <c r="P4498" s="1"/>
  <c r="L4499"/>
  <c r="P4499" s="1"/>
  <c r="L4500"/>
  <c r="P4500" s="1"/>
  <c r="L4501"/>
  <c r="P4501" s="1"/>
  <c r="L4502"/>
  <c r="P4502" s="1"/>
  <c r="L4503"/>
  <c r="P4503" s="1"/>
  <c r="L4504"/>
  <c r="P4504" s="1"/>
  <c r="L4505"/>
  <c r="P4505" s="1"/>
  <c r="L4506"/>
  <c r="P4506" s="1"/>
  <c r="L4507"/>
  <c r="P4507" s="1"/>
  <c r="L4508"/>
  <c r="P4508" s="1"/>
  <c r="L4509"/>
  <c r="P4509" s="1"/>
  <c r="L4510"/>
  <c r="P4510" s="1"/>
  <c r="L4511"/>
  <c r="P4511" s="1"/>
  <c r="L4512"/>
  <c r="P4512" s="1"/>
  <c r="L4513"/>
  <c r="P4513" s="1"/>
  <c r="L4514"/>
  <c r="P4514" s="1"/>
  <c r="L4515"/>
  <c r="P4515" s="1"/>
  <c r="L4516"/>
  <c r="P4516" s="1"/>
  <c r="L4517"/>
  <c r="P4517" s="1"/>
  <c r="L4518"/>
  <c r="P4518" s="1"/>
  <c r="L4519"/>
  <c r="P4519" s="1"/>
  <c r="L4520"/>
  <c r="P4520" s="1"/>
  <c r="L4521"/>
  <c r="P4521" s="1"/>
  <c r="L4522"/>
  <c r="P4522" s="1"/>
  <c r="L4523"/>
  <c r="P4523" s="1"/>
  <c r="L4524"/>
  <c r="P4524" s="1"/>
  <c r="L4525"/>
  <c r="P4525" s="1"/>
  <c r="L4526"/>
  <c r="P4526" s="1"/>
  <c r="L4527"/>
  <c r="P4527" s="1"/>
  <c r="L4528"/>
  <c r="P4528" s="1"/>
  <c r="L4529"/>
  <c r="P4529" s="1"/>
  <c r="L4530"/>
  <c r="P4530" s="1"/>
  <c r="L4531"/>
  <c r="P4531" s="1"/>
  <c r="L4532"/>
  <c r="P4532" s="1"/>
  <c r="L4533"/>
  <c r="P4533" s="1"/>
  <c r="L4534"/>
  <c r="P4534" s="1"/>
  <c r="L4535"/>
  <c r="P4535" s="1"/>
  <c r="L4536"/>
  <c r="P4536" s="1"/>
  <c r="L4537"/>
  <c r="P4537" s="1"/>
  <c r="L4538"/>
  <c r="P4538" s="1"/>
  <c r="L4539"/>
  <c r="P4539" s="1"/>
  <c r="L4540"/>
  <c r="P4540" s="1"/>
  <c r="L4541"/>
  <c r="P4541" s="1"/>
  <c r="L4542"/>
  <c r="P4542" s="1"/>
  <c r="L4543"/>
  <c r="P4543" s="1"/>
  <c r="L4544"/>
  <c r="P4544" s="1"/>
  <c r="L4545"/>
  <c r="P4545" s="1"/>
  <c r="L4546"/>
  <c r="P4546" s="1"/>
  <c r="L4547"/>
  <c r="P4547" s="1"/>
  <c r="L4548"/>
  <c r="P4548" s="1"/>
  <c r="L4549"/>
  <c r="P4549" s="1"/>
  <c r="L4550"/>
  <c r="P4550" s="1"/>
  <c r="L4551"/>
  <c r="P4551" s="1"/>
  <c r="L4552"/>
  <c r="P4552" s="1"/>
  <c r="L4553"/>
  <c r="P4553" s="1"/>
  <c r="L4554"/>
  <c r="P4554" s="1"/>
  <c r="L4555"/>
  <c r="P4555" s="1"/>
  <c r="L4556"/>
  <c r="P4556" s="1"/>
  <c r="L4557"/>
  <c r="P4557" s="1"/>
  <c r="L4558"/>
  <c r="P4558" s="1"/>
  <c r="L4559"/>
  <c r="P4559" s="1"/>
  <c r="L4560"/>
  <c r="P4560" s="1"/>
  <c r="L4561"/>
  <c r="P4561" s="1"/>
  <c r="L4562"/>
  <c r="P4562" s="1"/>
  <c r="L4563"/>
  <c r="P4563" s="1"/>
  <c r="L4564"/>
  <c r="P4564" s="1"/>
  <c r="L4565"/>
  <c r="P4565" s="1"/>
  <c r="L4566"/>
  <c r="P4566" s="1"/>
  <c r="L4567"/>
  <c r="P4567" s="1"/>
  <c r="L4568"/>
  <c r="P4568" s="1"/>
  <c r="L4569"/>
  <c r="P4569" s="1"/>
  <c r="L4570"/>
  <c r="P4570" s="1"/>
  <c r="L4571"/>
  <c r="P4571" s="1"/>
  <c r="L4572"/>
  <c r="P4572" s="1"/>
  <c r="L4573"/>
  <c r="P4573" s="1"/>
  <c r="L4574"/>
  <c r="P4574" s="1"/>
  <c r="L4575"/>
  <c r="P4575" s="1"/>
  <c r="L4576"/>
  <c r="P4576" s="1"/>
  <c r="L4577"/>
  <c r="P4577" s="1"/>
  <c r="L4578"/>
  <c r="P4578" s="1"/>
  <c r="L4579"/>
  <c r="P4579" s="1"/>
  <c r="L4580"/>
  <c r="P4580" s="1"/>
  <c r="L4581"/>
  <c r="P4581" s="1"/>
  <c r="L4582"/>
  <c r="P4582" s="1"/>
  <c r="L4583"/>
  <c r="P4583" s="1"/>
  <c r="L4584"/>
  <c r="P4584" s="1"/>
  <c r="L4585"/>
  <c r="P4585" s="1"/>
  <c r="L4586"/>
  <c r="P4586" s="1"/>
  <c r="L4587"/>
  <c r="P4587" s="1"/>
  <c r="L4588"/>
  <c r="P4588" s="1"/>
  <c r="L4589"/>
  <c r="P4589" s="1"/>
  <c r="L4590"/>
  <c r="P4590" s="1"/>
  <c r="L4591"/>
  <c r="P4591" s="1"/>
  <c r="L4592"/>
  <c r="P4592" s="1"/>
  <c r="L4593"/>
  <c r="P4593" s="1"/>
  <c r="L4594"/>
  <c r="P4594" s="1"/>
  <c r="L4595"/>
  <c r="P4595" s="1"/>
  <c r="L4596"/>
  <c r="P4596" s="1"/>
  <c r="L4597"/>
  <c r="P4597" s="1"/>
  <c r="L4598"/>
  <c r="P4598" s="1"/>
  <c r="L4599"/>
  <c r="P4599" s="1"/>
  <c r="L4600"/>
  <c r="P4600" s="1"/>
  <c r="L4601"/>
  <c r="P4601" s="1"/>
  <c r="L4602"/>
  <c r="P4602" s="1"/>
  <c r="L4603"/>
  <c r="P4603" s="1"/>
  <c r="L4604"/>
  <c r="P4604" s="1"/>
  <c r="L4605"/>
  <c r="P4605" s="1"/>
  <c r="L4606"/>
  <c r="P4606" s="1"/>
  <c r="L4607"/>
  <c r="P4607" s="1"/>
  <c r="L4608"/>
  <c r="P4608" s="1"/>
  <c r="L4609"/>
  <c r="P4609" s="1"/>
  <c r="L4610"/>
  <c r="P4610" s="1"/>
  <c r="L4611"/>
  <c r="P4611" s="1"/>
  <c r="L4612"/>
  <c r="P4612" s="1"/>
  <c r="L4613"/>
  <c r="P4613" s="1"/>
  <c r="L4614"/>
  <c r="P4614" s="1"/>
  <c r="L4615"/>
  <c r="P4615" s="1"/>
  <c r="L4616"/>
  <c r="P4616" s="1"/>
  <c r="L4617"/>
  <c r="P4617" s="1"/>
  <c r="L4618"/>
  <c r="P4618" s="1"/>
  <c r="L4619"/>
  <c r="P4619" s="1"/>
  <c r="L4620"/>
  <c r="P4620" s="1"/>
  <c r="L4621"/>
  <c r="P4621" s="1"/>
  <c r="L4622"/>
  <c r="P4622" s="1"/>
  <c r="L4623"/>
  <c r="P4623" s="1"/>
  <c r="L4624"/>
  <c r="P4624" s="1"/>
  <c r="L4625"/>
  <c r="P4625" s="1"/>
  <c r="L4626"/>
  <c r="P4626" s="1"/>
  <c r="L4627"/>
  <c r="P4627" s="1"/>
  <c r="L4628"/>
  <c r="P4628" s="1"/>
  <c r="L4629"/>
  <c r="P4629" s="1"/>
  <c r="L4630"/>
  <c r="P4630" s="1"/>
  <c r="L4631"/>
  <c r="P4631" s="1"/>
  <c r="L4632"/>
  <c r="P4632" s="1"/>
  <c r="L4633"/>
  <c r="P4633" s="1"/>
  <c r="L4634"/>
  <c r="P4634" s="1"/>
  <c r="L4635"/>
  <c r="P4635" s="1"/>
  <c r="L4636"/>
  <c r="P4636" s="1"/>
  <c r="L4637"/>
  <c r="P4637" s="1"/>
  <c r="L4638"/>
  <c r="P4638" s="1"/>
  <c r="L4639"/>
  <c r="P4639" s="1"/>
  <c r="L4640"/>
  <c r="P4640" s="1"/>
  <c r="L4641"/>
  <c r="P4641" s="1"/>
  <c r="L4642"/>
  <c r="P4642" s="1"/>
  <c r="L4643"/>
  <c r="P4643" s="1"/>
  <c r="L4644"/>
  <c r="P4644" s="1"/>
  <c r="L4645"/>
  <c r="P4645" s="1"/>
  <c r="L4646"/>
  <c r="P4646" s="1"/>
  <c r="L4647"/>
  <c r="P4647" s="1"/>
  <c r="L4648"/>
  <c r="P4648" s="1"/>
  <c r="L4649"/>
  <c r="P4649" s="1"/>
  <c r="L4650"/>
  <c r="P4650" s="1"/>
  <c r="L4651"/>
  <c r="P4651" s="1"/>
  <c r="L4652"/>
  <c r="P4652" s="1"/>
  <c r="L4653"/>
  <c r="P4653" s="1"/>
  <c r="L4654"/>
  <c r="P4654" s="1"/>
  <c r="L4655"/>
  <c r="P4655" s="1"/>
  <c r="L4656"/>
  <c r="P4656" s="1"/>
  <c r="L4657"/>
  <c r="P4657" s="1"/>
  <c r="L4658"/>
  <c r="P4658" s="1"/>
  <c r="L4659"/>
  <c r="P4659" s="1"/>
  <c r="L4660"/>
  <c r="P4660" s="1"/>
  <c r="L4661"/>
  <c r="P4661" s="1"/>
  <c r="L4662"/>
  <c r="P4662" s="1"/>
  <c r="L4663"/>
  <c r="P4663" s="1"/>
  <c r="L4664"/>
  <c r="P4664" s="1"/>
  <c r="L4665"/>
  <c r="P4665" s="1"/>
  <c r="L4666"/>
  <c r="P4666" s="1"/>
  <c r="L4667"/>
  <c r="P4667" s="1"/>
  <c r="L4668"/>
  <c r="P4668" s="1"/>
  <c r="L4669"/>
  <c r="P4669" s="1"/>
  <c r="L4670"/>
  <c r="P4670" s="1"/>
  <c r="L4671"/>
  <c r="P4671" s="1"/>
  <c r="L4672"/>
  <c r="P4672" s="1"/>
  <c r="L4673"/>
  <c r="P4673" s="1"/>
  <c r="L4674"/>
  <c r="P4674" s="1"/>
  <c r="L4675"/>
  <c r="P4675" s="1"/>
  <c r="L4676"/>
  <c r="P4676" s="1"/>
  <c r="L4677"/>
  <c r="P4677" s="1"/>
  <c r="L4678"/>
  <c r="P4678" s="1"/>
  <c r="L4679"/>
  <c r="P4679" s="1"/>
  <c r="L4680"/>
  <c r="P4680" s="1"/>
  <c r="L4681"/>
  <c r="P4681" s="1"/>
  <c r="L4682"/>
  <c r="P4682" s="1"/>
  <c r="L4683"/>
  <c r="P4683" s="1"/>
  <c r="L4684"/>
  <c r="P4684" s="1"/>
  <c r="L4685"/>
  <c r="P4685" s="1"/>
  <c r="L4686"/>
  <c r="P4686" s="1"/>
  <c r="L4687"/>
  <c r="P4687" s="1"/>
  <c r="L4688"/>
  <c r="P4688" s="1"/>
  <c r="L4689"/>
  <c r="P4689" s="1"/>
  <c r="L4690"/>
  <c r="P4690" s="1"/>
  <c r="L4691"/>
  <c r="P4691" s="1"/>
  <c r="L4692"/>
  <c r="P4692" s="1"/>
  <c r="L4693"/>
  <c r="P4693" s="1"/>
  <c r="L4694"/>
  <c r="P4694" s="1"/>
  <c r="L4695"/>
  <c r="P4695" s="1"/>
  <c r="L4696"/>
  <c r="P4696" s="1"/>
  <c r="L4697"/>
  <c r="P4697" s="1"/>
  <c r="L4698"/>
  <c r="P4698" s="1"/>
  <c r="L4699"/>
  <c r="P4699" s="1"/>
  <c r="L4700"/>
  <c r="P4700" s="1"/>
  <c r="L4701"/>
  <c r="P4701" s="1"/>
  <c r="L4702"/>
  <c r="P4702" s="1"/>
  <c r="L4703"/>
  <c r="P4703" s="1"/>
  <c r="L4704"/>
  <c r="P4704" s="1"/>
  <c r="L4705"/>
  <c r="P4705" s="1"/>
  <c r="L4706"/>
  <c r="P4706" s="1"/>
  <c r="L4707"/>
  <c r="P4707" s="1"/>
  <c r="L4708"/>
  <c r="P4708" s="1"/>
  <c r="L4709"/>
  <c r="P4709" s="1"/>
  <c r="L4710"/>
  <c r="P4710" s="1"/>
  <c r="L4711"/>
  <c r="P4711" s="1"/>
  <c r="L4712"/>
  <c r="P4712" s="1"/>
  <c r="L4713"/>
  <c r="P4713" s="1"/>
  <c r="L4714"/>
  <c r="P4714" s="1"/>
  <c r="L4715"/>
  <c r="P4715" s="1"/>
  <c r="L4716"/>
  <c r="P4716" s="1"/>
  <c r="L4717"/>
  <c r="P4717" s="1"/>
  <c r="L4718"/>
  <c r="P4718" s="1"/>
  <c r="L4719"/>
  <c r="P4719" s="1"/>
  <c r="L4720"/>
  <c r="P4720" s="1"/>
  <c r="L4721"/>
  <c r="P4721" s="1"/>
  <c r="L4722"/>
  <c r="P4722" s="1"/>
  <c r="L4723"/>
  <c r="P4723" s="1"/>
  <c r="L4724"/>
  <c r="P4724" s="1"/>
  <c r="L4725"/>
  <c r="P4725" s="1"/>
  <c r="L4726"/>
  <c r="P4726" s="1"/>
  <c r="L4727"/>
  <c r="P4727" s="1"/>
  <c r="L4728"/>
  <c r="P4728" s="1"/>
  <c r="L4729"/>
  <c r="P4729" s="1"/>
  <c r="L4730"/>
  <c r="P4730" s="1"/>
  <c r="L4731"/>
  <c r="P4731" s="1"/>
  <c r="L4732"/>
  <c r="P4732" s="1"/>
  <c r="L4733"/>
  <c r="P4733" s="1"/>
  <c r="L4734"/>
  <c r="P4734" s="1"/>
  <c r="L4735"/>
  <c r="P4735" s="1"/>
  <c r="L4736"/>
  <c r="P4736" s="1"/>
  <c r="L4737"/>
  <c r="P4737" s="1"/>
  <c r="L4738"/>
  <c r="P4738" s="1"/>
  <c r="L4739"/>
  <c r="P4739" s="1"/>
  <c r="L4740"/>
  <c r="P4740" s="1"/>
  <c r="L4741"/>
  <c r="P4741" s="1"/>
  <c r="L4742"/>
  <c r="P4742" s="1"/>
  <c r="L4743"/>
  <c r="P4743" s="1"/>
  <c r="L4744"/>
  <c r="P4744" s="1"/>
  <c r="L4745"/>
  <c r="P4745" s="1"/>
  <c r="L4746"/>
  <c r="P4746" s="1"/>
  <c r="L4747"/>
  <c r="P4747" s="1"/>
  <c r="L4748"/>
  <c r="P4748" s="1"/>
  <c r="L4749"/>
  <c r="P4749" s="1"/>
  <c r="L4750"/>
  <c r="P4750" s="1"/>
  <c r="L4751"/>
  <c r="P4751" s="1"/>
  <c r="L4752"/>
  <c r="P4752" s="1"/>
  <c r="L4753"/>
  <c r="P4753" s="1"/>
  <c r="L4754"/>
  <c r="P4754" s="1"/>
  <c r="L4755"/>
  <c r="P4755" s="1"/>
  <c r="L4756"/>
  <c r="P4756" s="1"/>
  <c r="L4757"/>
  <c r="P4757" s="1"/>
  <c r="L4758"/>
  <c r="P4758" s="1"/>
  <c r="L4759"/>
  <c r="P4759" s="1"/>
  <c r="L4760"/>
  <c r="P4760" s="1"/>
  <c r="L4761"/>
  <c r="P4761" s="1"/>
  <c r="L4762"/>
  <c r="P4762" s="1"/>
  <c r="L4763"/>
  <c r="P4763" s="1"/>
  <c r="L4764"/>
  <c r="P4764" s="1"/>
  <c r="L4765"/>
  <c r="P4765" s="1"/>
  <c r="L4766"/>
  <c r="P4766" s="1"/>
  <c r="L4767"/>
  <c r="P4767" s="1"/>
  <c r="L4768"/>
  <c r="P4768" s="1"/>
  <c r="L4769"/>
  <c r="P4769" s="1"/>
  <c r="L4770"/>
  <c r="P4770" s="1"/>
  <c r="L4771"/>
  <c r="P4771" s="1"/>
  <c r="L4772"/>
  <c r="P4772" s="1"/>
  <c r="L4773"/>
  <c r="P4773" s="1"/>
  <c r="L4774"/>
  <c r="P4774" s="1"/>
  <c r="L4775"/>
  <c r="P4775" s="1"/>
  <c r="L4776"/>
  <c r="P4776" s="1"/>
  <c r="L4777"/>
  <c r="P4777" s="1"/>
  <c r="L4778"/>
  <c r="P4778" s="1"/>
  <c r="L4779"/>
  <c r="P4779" s="1"/>
  <c r="L4780"/>
  <c r="P4780" s="1"/>
  <c r="L4781"/>
  <c r="P4781" s="1"/>
  <c r="L4782"/>
  <c r="P4782" s="1"/>
  <c r="L4783"/>
  <c r="P4783" s="1"/>
  <c r="L4784"/>
  <c r="P4784" s="1"/>
  <c r="L4785"/>
  <c r="P4785" s="1"/>
  <c r="L4786"/>
  <c r="P4786" s="1"/>
  <c r="L4787"/>
  <c r="P4787" s="1"/>
  <c r="L4788"/>
  <c r="P4788" s="1"/>
  <c r="L4789"/>
  <c r="P4789" s="1"/>
  <c r="L4790"/>
  <c r="P4790" s="1"/>
  <c r="L4791"/>
  <c r="P4791" s="1"/>
  <c r="L4792"/>
  <c r="P4792" s="1"/>
  <c r="L4793"/>
  <c r="P4793" s="1"/>
  <c r="L4794"/>
  <c r="P4794" s="1"/>
  <c r="L4795"/>
  <c r="P4795" s="1"/>
  <c r="L4796"/>
  <c r="P4796" s="1"/>
  <c r="L4797"/>
  <c r="P4797" s="1"/>
  <c r="L4798"/>
  <c r="P4798" s="1"/>
  <c r="L4799"/>
  <c r="P4799" s="1"/>
  <c r="L4800"/>
  <c r="P4800" s="1"/>
  <c r="L4801"/>
  <c r="P4801" s="1"/>
  <c r="L4802"/>
  <c r="P4802" s="1"/>
  <c r="L4803"/>
  <c r="P4803" s="1"/>
  <c r="L4804"/>
  <c r="P4804" s="1"/>
  <c r="L4805"/>
  <c r="P4805" s="1"/>
  <c r="L4806"/>
  <c r="P4806" s="1"/>
  <c r="L4807"/>
  <c r="P4807" s="1"/>
  <c r="L4808"/>
  <c r="P4808" s="1"/>
  <c r="L4809"/>
  <c r="P4809" s="1"/>
  <c r="L4810"/>
  <c r="P4810" s="1"/>
  <c r="L4811"/>
  <c r="P4811" s="1"/>
  <c r="L4812"/>
  <c r="P4812" s="1"/>
  <c r="L4813"/>
  <c r="P4813" s="1"/>
  <c r="L4814"/>
  <c r="P4814" s="1"/>
  <c r="L4815"/>
  <c r="P4815" s="1"/>
  <c r="L4816"/>
  <c r="P4816" s="1"/>
  <c r="L4817"/>
  <c r="P4817" s="1"/>
  <c r="L4818"/>
  <c r="P4818" s="1"/>
  <c r="L4819"/>
  <c r="P4819" s="1"/>
  <c r="L4820"/>
  <c r="P4820" s="1"/>
  <c r="L4821"/>
  <c r="P4821" s="1"/>
  <c r="L4822"/>
  <c r="P4822" s="1"/>
  <c r="L4823"/>
  <c r="P4823" s="1"/>
  <c r="L4824"/>
  <c r="P4824" s="1"/>
  <c r="L4825"/>
  <c r="P4825" s="1"/>
  <c r="L4826"/>
  <c r="P4826" s="1"/>
  <c r="L4827"/>
  <c r="P4827" s="1"/>
  <c r="L4828"/>
  <c r="P4828" s="1"/>
  <c r="L4829"/>
  <c r="P4829" s="1"/>
  <c r="L4830"/>
  <c r="P4830" s="1"/>
  <c r="L4831"/>
  <c r="P4831" s="1"/>
  <c r="L4832"/>
  <c r="P4832" s="1"/>
  <c r="L4833"/>
  <c r="P4833" s="1"/>
  <c r="L4834"/>
  <c r="P4834" s="1"/>
  <c r="L4835"/>
  <c r="P4835" s="1"/>
  <c r="L4836"/>
  <c r="P4836" s="1"/>
  <c r="L4837"/>
  <c r="P4837" s="1"/>
  <c r="L4838"/>
  <c r="P4838" s="1"/>
  <c r="L4839"/>
  <c r="P4839" s="1"/>
  <c r="L4840"/>
  <c r="P4840" s="1"/>
  <c r="L4841"/>
  <c r="P4841" s="1"/>
  <c r="L4842"/>
  <c r="P4842" s="1"/>
  <c r="L4843"/>
  <c r="P4843" s="1"/>
  <c r="L4844"/>
  <c r="P4844" s="1"/>
  <c r="L4845"/>
  <c r="P4845" s="1"/>
  <c r="L4846"/>
  <c r="P4846" s="1"/>
  <c r="L4847"/>
  <c r="P4847" s="1"/>
  <c r="L4848"/>
  <c r="P4848" s="1"/>
  <c r="L4849"/>
  <c r="P4849" s="1"/>
  <c r="L4850"/>
  <c r="P4850" s="1"/>
  <c r="L4851"/>
  <c r="P4851" s="1"/>
  <c r="L4852"/>
  <c r="P4852" s="1"/>
  <c r="L4853"/>
  <c r="P4853" s="1"/>
  <c r="L4854"/>
  <c r="P4854" s="1"/>
  <c r="L4855"/>
  <c r="P4855" s="1"/>
  <c r="L4856"/>
  <c r="P4856" s="1"/>
  <c r="L4857"/>
  <c r="P4857" s="1"/>
  <c r="L4858"/>
  <c r="P4858" s="1"/>
  <c r="L4859"/>
  <c r="P4859" s="1"/>
  <c r="L4860"/>
  <c r="P4860" s="1"/>
  <c r="L4861"/>
  <c r="P4861" s="1"/>
  <c r="L4862"/>
  <c r="P4862" s="1"/>
  <c r="L4863"/>
  <c r="P4863" s="1"/>
  <c r="L4864"/>
  <c r="P4864" s="1"/>
  <c r="L4865"/>
  <c r="P4865" s="1"/>
  <c r="L4866"/>
  <c r="P4866" s="1"/>
  <c r="L4867"/>
  <c r="P4867" s="1"/>
  <c r="L4868"/>
  <c r="P4868" s="1"/>
  <c r="L4869"/>
  <c r="P4869" s="1"/>
  <c r="L4870"/>
  <c r="P4870" s="1"/>
  <c r="L4871"/>
  <c r="P4871" s="1"/>
  <c r="L4872"/>
  <c r="P4872" s="1"/>
  <c r="L4873"/>
  <c r="P4873" s="1"/>
  <c r="L4874"/>
  <c r="P4874" s="1"/>
  <c r="L4875"/>
  <c r="P4875" s="1"/>
  <c r="L4876"/>
  <c r="P4876" s="1"/>
  <c r="L4877"/>
  <c r="P4877" s="1"/>
  <c r="L4878"/>
  <c r="P4878" s="1"/>
  <c r="L4879"/>
  <c r="P4879" s="1"/>
  <c r="L4880"/>
  <c r="P4880" s="1"/>
  <c r="L4881"/>
  <c r="P4881" s="1"/>
  <c r="L4882"/>
  <c r="P4882" s="1"/>
  <c r="L4883"/>
  <c r="P4883" s="1"/>
  <c r="L4884"/>
  <c r="P4884" s="1"/>
  <c r="L4885"/>
  <c r="P4885" s="1"/>
  <c r="L4886"/>
  <c r="P4886" s="1"/>
  <c r="L4887"/>
  <c r="P4887" s="1"/>
  <c r="L4888"/>
  <c r="P4888" s="1"/>
  <c r="L4889"/>
  <c r="P4889" s="1"/>
  <c r="L4890"/>
  <c r="P4890" s="1"/>
  <c r="L4891"/>
  <c r="P4891" s="1"/>
  <c r="L4892"/>
  <c r="P4892" s="1"/>
  <c r="L4893"/>
  <c r="P4893" s="1"/>
  <c r="L4894"/>
  <c r="P4894" s="1"/>
  <c r="L4895"/>
  <c r="P4895" s="1"/>
  <c r="L4896"/>
  <c r="P4896" s="1"/>
  <c r="L4897"/>
  <c r="P4897" s="1"/>
  <c r="L4898"/>
  <c r="P4898" s="1"/>
  <c r="L4899"/>
  <c r="P4899" s="1"/>
  <c r="L4900"/>
  <c r="P4900" s="1"/>
  <c r="L4901"/>
  <c r="P4901" s="1"/>
  <c r="L4902"/>
  <c r="P4902" s="1"/>
  <c r="L4903"/>
  <c r="P4903" s="1"/>
  <c r="L4904"/>
  <c r="P4904" s="1"/>
  <c r="L4905"/>
  <c r="P4905" s="1"/>
  <c r="L4906"/>
  <c r="P4906" s="1"/>
  <c r="L4907"/>
  <c r="P4907" s="1"/>
  <c r="L4908"/>
  <c r="P4908" s="1"/>
  <c r="L4909"/>
  <c r="P4909" s="1"/>
  <c r="L4910"/>
  <c r="P4910" s="1"/>
  <c r="L4911"/>
  <c r="P4911" s="1"/>
  <c r="L4912"/>
  <c r="P4912" s="1"/>
  <c r="L4913"/>
  <c r="P4913" s="1"/>
  <c r="L4914"/>
  <c r="P4914" s="1"/>
  <c r="L4915"/>
  <c r="P4915" s="1"/>
  <c r="L4916"/>
  <c r="P4916" s="1"/>
  <c r="L4917"/>
  <c r="P4917" s="1"/>
  <c r="L4918"/>
  <c r="P4918" s="1"/>
  <c r="L4919"/>
  <c r="P4919" s="1"/>
  <c r="L4920"/>
  <c r="P4920" s="1"/>
  <c r="L4921"/>
  <c r="P4921" s="1"/>
  <c r="L4922"/>
  <c r="P4922" s="1"/>
  <c r="L4923"/>
  <c r="P4923" s="1"/>
  <c r="L4924"/>
  <c r="P4924" s="1"/>
  <c r="L4925"/>
  <c r="P4925" s="1"/>
  <c r="L4926"/>
  <c r="P4926" s="1"/>
  <c r="L4927"/>
  <c r="P4927" s="1"/>
  <c r="L4928"/>
  <c r="P4928" s="1"/>
  <c r="L4929"/>
  <c r="P4929" s="1"/>
  <c r="L4930"/>
  <c r="P4930" s="1"/>
  <c r="L4931"/>
  <c r="P4931" s="1"/>
  <c r="L4932"/>
  <c r="P4932" s="1"/>
  <c r="L4933"/>
  <c r="P4933" s="1"/>
  <c r="L4934"/>
  <c r="P4934" s="1"/>
  <c r="L4935"/>
  <c r="P4935" s="1"/>
  <c r="L4936"/>
  <c r="P4936" s="1"/>
  <c r="L4937"/>
  <c r="P4937" s="1"/>
  <c r="L4938"/>
  <c r="P4938" s="1"/>
  <c r="L4939"/>
  <c r="P4939" s="1"/>
  <c r="L4940"/>
  <c r="P4940" s="1"/>
  <c r="L4941"/>
  <c r="P4941" s="1"/>
  <c r="L4942"/>
  <c r="P4942" s="1"/>
  <c r="L4943"/>
  <c r="P4943" s="1"/>
  <c r="L4944"/>
  <c r="P4944" s="1"/>
  <c r="L4945"/>
  <c r="P4945" s="1"/>
  <c r="L4946"/>
  <c r="P4946" s="1"/>
  <c r="L4947"/>
  <c r="P4947" s="1"/>
  <c r="L4948"/>
  <c r="P4948" s="1"/>
  <c r="L4949"/>
  <c r="P4949" s="1"/>
  <c r="L4950"/>
  <c r="P4950" s="1"/>
  <c r="L4951"/>
  <c r="P4951" s="1"/>
  <c r="L4952"/>
  <c r="P4952" s="1"/>
  <c r="L4953"/>
  <c r="P4953" s="1"/>
  <c r="L4954"/>
  <c r="P4954" s="1"/>
  <c r="L4955"/>
  <c r="P4955" s="1"/>
  <c r="L4956"/>
  <c r="P4956" s="1"/>
  <c r="L4957"/>
  <c r="P4957" s="1"/>
  <c r="L4958"/>
  <c r="P4958" s="1"/>
  <c r="L4959"/>
  <c r="P4959" s="1"/>
  <c r="L4960"/>
  <c r="P4960" s="1"/>
  <c r="L4961"/>
  <c r="P4961" s="1"/>
  <c r="L4962"/>
  <c r="P4962" s="1"/>
  <c r="L4963"/>
  <c r="P4963" s="1"/>
  <c r="L4964"/>
  <c r="P4964" s="1"/>
  <c r="L4965"/>
  <c r="P4965" s="1"/>
  <c r="L4966"/>
  <c r="P4966" s="1"/>
  <c r="L4967"/>
  <c r="P4967" s="1"/>
  <c r="L4968"/>
  <c r="P4968" s="1"/>
  <c r="L4969"/>
  <c r="P4969" s="1"/>
  <c r="L4970"/>
  <c r="P4970" s="1"/>
  <c r="L4971"/>
  <c r="P4971" s="1"/>
  <c r="L4972"/>
  <c r="P4972" s="1"/>
  <c r="L4973"/>
  <c r="P4973" s="1"/>
  <c r="L4974"/>
  <c r="P4974" s="1"/>
  <c r="L4975"/>
  <c r="P4975" s="1"/>
  <c r="L4976"/>
  <c r="P4976" s="1"/>
  <c r="L4977"/>
  <c r="P4977" s="1"/>
  <c r="L4978"/>
  <c r="P4978" s="1"/>
  <c r="L4979"/>
  <c r="P4979" s="1"/>
  <c r="L4980"/>
  <c r="P4980" s="1"/>
  <c r="L4981"/>
  <c r="P4981" s="1"/>
  <c r="L4982"/>
  <c r="P4982" s="1"/>
  <c r="L4983"/>
  <c r="P4983" s="1"/>
  <c r="L4984"/>
  <c r="P4984" s="1"/>
  <c r="L4985"/>
  <c r="P4985" s="1"/>
  <c r="L4986"/>
  <c r="P4986" s="1"/>
  <c r="L4987"/>
  <c r="P4987" s="1"/>
  <c r="L4988"/>
  <c r="P4988" s="1"/>
  <c r="L4989"/>
  <c r="P4989" s="1"/>
  <c r="L4990"/>
  <c r="P4990" s="1"/>
  <c r="L4991"/>
  <c r="P4991" s="1"/>
  <c r="L4992"/>
  <c r="P4992" s="1"/>
  <c r="L4993"/>
  <c r="P4993" s="1"/>
  <c r="L4994"/>
  <c r="P4994" s="1"/>
  <c r="L4995"/>
  <c r="P4995" s="1"/>
  <c r="L4996"/>
  <c r="P4996" s="1"/>
  <c r="L4997"/>
  <c r="P4997" s="1"/>
  <c r="L4998"/>
  <c r="P4998" s="1"/>
  <c r="L4999"/>
  <c r="P4999" s="1"/>
  <c r="L5000"/>
  <c r="P5000" s="1"/>
  <c r="L5001"/>
  <c r="P5001" s="1"/>
  <c r="L5002"/>
  <c r="P5002" s="1"/>
  <c r="L5003"/>
  <c r="P5003" s="1"/>
  <c r="L5004"/>
  <c r="P5004" s="1"/>
  <c r="L5005"/>
  <c r="P5005" s="1"/>
  <c r="L5006"/>
  <c r="P5006" s="1"/>
  <c r="L5007"/>
  <c r="P5007" s="1"/>
  <c r="L5008"/>
  <c r="P5008" s="1"/>
  <c r="L5009"/>
  <c r="P5009" s="1"/>
  <c r="L5010"/>
  <c r="P5010" s="1"/>
  <c r="L5011"/>
  <c r="P5011" s="1"/>
  <c r="L5012"/>
  <c r="P5012" s="1"/>
  <c r="L5013"/>
  <c r="P5013" s="1"/>
  <c r="L5014"/>
  <c r="P5014" s="1"/>
  <c r="L5015"/>
  <c r="P5015" s="1"/>
  <c r="L5016"/>
  <c r="P5016" s="1"/>
  <c r="L5017"/>
  <c r="P5017" s="1"/>
  <c r="L5018"/>
  <c r="P5018" s="1"/>
  <c r="L5019"/>
  <c r="P5019" s="1"/>
  <c r="L5020"/>
  <c r="P5020" s="1"/>
  <c r="L5021"/>
  <c r="P5021" s="1"/>
  <c r="L5022"/>
  <c r="P5022" s="1"/>
  <c r="L5023"/>
  <c r="P5023" s="1"/>
  <c r="L5024"/>
  <c r="P5024" s="1"/>
  <c r="L5025"/>
  <c r="P5025" s="1"/>
  <c r="L5026"/>
  <c r="P5026" s="1"/>
  <c r="L5027"/>
  <c r="P5027" s="1"/>
  <c r="L5028"/>
  <c r="P5028" s="1"/>
  <c r="L5029"/>
  <c r="P5029" s="1"/>
  <c r="L5030"/>
  <c r="P5030" s="1"/>
  <c r="L5031"/>
  <c r="P5031" s="1"/>
  <c r="L5032"/>
  <c r="P5032" s="1"/>
  <c r="L5033"/>
  <c r="P5033" s="1"/>
  <c r="L5034"/>
  <c r="P5034" s="1"/>
  <c r="L5035"/>
  <c r="P5035" s="1"/>
  <c r="L5036"/>
  <c r="P5036" s="1"/>
  <c r="L5037"/>
  <c r="P5037" s="1"/>
  <c r="L5038"/>
  <c r="P5038" s="1"/>
  <c r="L5039"/>
  <c r="P5039" s="1"/>
  <c r="L5040"/>
  <c r="P5040" s="1"/>
  <c r="L5041"/>
  <c r="P5041" s="1"/>
  <c r="L5042"/>
  <c r="P5042" s="1"/>
  <c r="L5043"/>
  <c r="P5043" s="1"/>
  <c r="L5044"/>
  <c r="P5044" s="1"/>
  <c r="L5045"/>
  <c r="P5045" s="1"/>
  <c r="L5046"/>
  <c r="P5046" s="1"/>
  <c r="L5047"/>
  <c r="P5047" s="1"/>
  <c r="L5048"/>
  <c r="P5048" s="1"/>
  <c r="L5049"/>
  <c r="P5049" s="1"/>
  <c r="L5050"/>
  <c r="P5050" s="1"/>
  <c r="L5051"/>
  <c r="P5051" s="1"/>
  <c r="L5052"/>
  <c r="P5052" s="1"/>
  <c r="L5053"/>
  <c r="P5053" s="1"/>
  <c r="L5054"/>
  <c r="P5054" s="1"/>
  <c r="L5055"/>
  <c r="P5055" s="1"/>
  <c r="L5056"/>
  <c r="P5056" s="1"/>
  <c r="L5057"/>
  <c r="P5057" s="1"/>
  <c r="L5058"/>
  <c r="P5058" s="1"/>
  <c r="L5059"/>
  <c r="P5059" s="1"/>
  <c r="L5060"/>
  <c r="P5060" s="1"/>
  <c r="L5061"/>
  <c r="P5061" s="1"/>
  <c r="L5062"/>
  <c r="P5062" s="1"/>
  <c r="L5063"/>
  <c r="P5063" s="1"/>
  <c r="L5064"/>
  <c r="P5064" s="1"/>
  <c r="L5065"/>
  <c r="P5065" s="1"/>
  <c r="L5066"/>
  <c r="P5066" s="1"/>
  <c r="L5067"/>
  <c r="P5067" s="1"/>
  <c r="L5068"/>
  <c r="P5068" s="1"/>
  <c r="L5069"/>
  <c r="P5069" s="1"/>
  <c r="L5070"/>
  <c r="P5070" s="1"/>
  <c r="L5071"/>
  <c r="P5071" s="1"/>
  <c r="L5072"/>
  <c r="P5072" s="1"/>
  <c r="L5073"/>
  <c r="P5073" s="1"/>
  <c r="L5074"/>
  <c r="P5074" s="1"/>
  <c r="L5075"/>
  <c r="P5075" s="1"/>
  <c r="L5076"/>
  <c r="P5076" s="1"/>
  <c r="L5077"/>
  <c r="P5077" s="1"/>
  <c r="L5078"/>
  <c r="P5078" s="1"/>
  <c r="L5079"/>
  <c r="P5079" s="1"/>
  <c r="L5080"/>
  <c r="P5080" s="1"/>
  <c r="L5081"/>
  <c r="P5081" s="1"/>
  <c r="L5082"/>
  <c r="P5082" s="1"/>
  <c r="L5083"/>
  <c r="P5083" s="1"/>
  <c r="L5084"/>
  <c r="P5084" s="1"/>
  <c r="L5085"/>
  <c r="P5085" s="1"/>
  <c r="L5086"/>
  <c r="P5086" s="1"/>
  <c r="L5087"/>
  <c r="P5087" s="1"/>
  <c r="L5088"/>
  <c r="P5088" s="1"/>
  <c r="L5089"/>
  <c r="P5089" s="1"/>
  <c r="L5090"/>
  <c r="P5090" s="1"/>
  <c r="L5091"/>
  <c r="P5091" s="1"/>
  <c r="L5092"/>
  <c r="P5092" s="1"/>
  <c r="L5093"/>
  <c r="P5093" s="1"/>
  <c r="L5094"/>
  <c r="P5094" s="1"/>
  <c r="L5095"/>
  <c r="P5095" s="1"/>
  <c r="L5096"/>
  <c r="P5096" s="1"/>
  <c r="L5097"/>
  <c r="P5097" s="1"/>
  <c r="L5098"/>
  <c r="P5098" s="1"/>
  <c r="L5099"/>
  <c r="P5099" s="1"/>
  <c r="L5100"/>
  <c r="P5100" s="1"/>
  <c r="L5101"/>
  <c r="P5101" s="1"/>
  <c r="L5102"/>
  <c r="P5102" s="1"/>
  <c r="L5103"/>
  <c r="P5103" s="1"/>
  <c r="L5104"/>
  <c r="P5104" s="1"/>
  <c r="L5105"/>
  <c r="P5105" s="1"/>
  <c r="L5106"/>
  <c r="P5106" s="1"/>
  <c r="L5107"/>
  <c r="P5107" s="1"/>
  <c r="L5108"/>
  <c r="P5108" s="1"/>
  <c r="L5109"/>
  <c r="P5109" s="1"/>
  <c r="L5110"/>
  <c r="P5110" s="1"/>
  <c r="L5111"/>
  <c r="P5111" s="1"/>
  <c r="L5112"/>
  <c r="P5112" s="1"/>
  <c r="L5113"/>
  <c r="P5113" s="1"/>
  <c r="L5114"/>
  <c r="P5114" s="1"/>
  <c r="L5115"/>
  <c r="P5115" s="1"/>
  <c r="L5116"/>
  <c r="P5116" s="1"/>
  <c r="L5117"/>
  <c r="P5117" s="1"/>
  <c r="L5118"/>
  <c r="P5118" s="1"/>
  <c r="L5119"/>
  <c r="P5119" s="1"/>
  <c r="L5120"/>
  <c r="P5120" s="1"/>
  <c r="L5121"/>
  <c r="P5121" s="1"/>
  <c r="L5122"/>
  <c r="P5122" s="1"/>
  <c r="L5123"/>
  <c r="P5123" s="1"/>
  <c r="L5124"/>
  <c r="P5124" s="1"/>
  <c r="L5125"/>
  <c r="P5125" s="1"/>
  <c r="L5126"/>
  <c r="P5126" s="1"/>
  <c r="L5127"/>
  <c r="P5127" s="1"/>
  <c r="L5128"/>
  <c r="P5128" s="1"/>
  <c r="L5129"/>
  <c r="P5129" s="1"/>
  <c r="L5130"/>
  <c r="P5130" s="1"/>
  <c r="L5131"/>
  <c r="P5131" s="1"/>
  <c r="L5132"/>
  <c r="P5132" s="1"/>
  <c r="L5133"/>
  <c r="P5133" s="1"/>
  <c r="L5134"/>
  <c r="P5134" s="1"/>
  <c r="L5135"/>
  <c r="P5135" s="1"/>
  <c r="L5136"/>
  <c r="P5136" s="1"/>
  <c r="L5137"/>
  <c r="P5137" s="1"/>
  <c r="L5138"/>
  <c r="P5138" s="1"/>
  <c r="L5139"/>
  <c r="P5139" s="1"/>
  <c r="L5140"/>
  <c r="P5140" s="1"/>
  <c r="L5141"/>
  <c r="P5141" s="1"/>
  <c r="L5142"/>
  <c r="P5142" s="1"/>
  <c r="L5143"/>
  <c r="P5143" s="1"/>
  <c r="L5144"/>
  <c r="P5144" s="1"/>
  <c r="L5145"/>
  <c r="P5145" s="1"/>
  <c r="L5146"/>
  <c r="P5146" s="1"/>
  <c r="L5147"/>
  <c r="P5147" s="1"/>
  <c r="L5148"/>
  <c r="P5148" s="1"/>
  <c r="L5149"/>
  <c r="P5149" s="1"/>
  <c r="L5150"/>
  <c r="P5150" s="1"/>
  <c r="L5151"/>
  <c r="P5151" s="1"/>
  <c r="L5152"/>
  <c r="P5152" s="1"/>
  <c r="L5153"/>
  <c r="P5153" s="1"/>
  <c r="L5154"/>
  <c r="P5154" s="1"/>
  <c r="L5155"/>
  <c r="P5155" s="1"/>
  <c r="L5156"/>
  <c r="P5156" s="1"/>
  <c r="L5157"/>
  <c r="P5157" s="1"/>
  <c r="L5158"/>
  <c r="P5158" s="1"/>
  <c r="L5159"/>
  <c r="P5159" s="1"/>
  <c r="L5160"/>
  <c r="P5160" s="1"/>
  <c r="L5161"/>
  <c r="P5161" s="1"/>
  <c r="L5162"/>
  <c r="P5162" s="1"/>
  <c r="L5163"/>
  <c r="P5163" s="1"/>
  <c r="L5164"/>
  <c r="P5164" s="1"/>
  <c r="L5165"/>
  <c r="P5165" s="1"/>
  <c r="L5166"/>
  <c r="P5166" s="1"/>
  <c r="L5167"/>
  <c r="P5167" s="1"/>
  <c r="L5168"/>
  <c r="P5168" s="1"/>
  <c r="L5169"/>
  <c r="P5169" s="1"/>
  <c r="L5170"/>
  <c r="P5170" s="1"/>
  <c r="L5171"/>
  <c r="P5171" s="1"/>
  <c r="L5172"/>
  <c r="P5172" s="1"/>
  <c r="L5173"/>
  <c r="P5173" s="1"/>
  <c r="L5174"/>
  <c r="P5174" s="1"/>
  <c r="L5175"/>
  <c r="P5175" s="1"/>
  <c r="L5176"/>
  <c r="P5176" s="1"/>
  <c r="L5177"/>
  <c r="P5177" s="1"/>
  <c r="L5178"/>
  <c r="P5178" s="1"/>
  <c r="L5179"/>
  <c r="P5179" s="1"/>
  <c r="L5180"/>
  <c r="P5180" s="1"/>
  <c r="L5181"/>
  <c r="P5181" s="1"/>
  <c r="L5182"/>
  <c r="P5182" s="1"/>
  <c r="L5183"/>
  <c r="P5183" s="1"/>
  <c r="L5184"/>
  <c r="P5184" s="1"/>
  <c r="L5185"/>
  <c r="P5185" s="1"/>
  <c r="L5186"/>
  <c r="P5186" s="1"/>
  <c r="L5187"/>
  <c r="P5187" s="1"/>
  <c r="L5188"/>
  <c r="P5188" s="1"/>
  <c r="L5189"/>
  <c r="P5189" s="1"/>
  <c r="L5190"/>
  <c r="P5190" s="1"/>
  <c r="L5191"/>
  <c r="P5191" s="1"/>
  <c r="L5192"/>
  <c r="P5192" s="1"/>
  <c r="L5193"/>
  <c r="P5193" s="1"/>
  <c r="L5194"/>
  <c r="P5194" s="1"/>
  <c r="L5195"/>
  <c r="P5195" s="1"/>
  <c r="L5196"/>
  <c r="P5196" s="1"/>
  <c r="L5197"/>
  <c r="P5197" s="1"/>
  <c r="L5198"/>
  <c r="P5198" s="1"/>
  <c r="L5199"/>
  <c r="P5199" s="1"/>
  <c r="L5200"/>
  <c r="P5200" s="1"/>
  <c r="L5201"/>
  <c r="P5201" s="1"/>
  <c r="L5202"/>
  <c r="P5202" s="1"/>
  <c r="L5203"/>
  <c r="P5203" s="1"/>
  <c r="L5204"/>
  <c r="P5204" s="1"/>
  <c r="L5205"/>
  <c r="P5205" s="1"/>
  <c r="L5206"/>
  <c r="P5206" s="1"/>
  <c r="L5207"/>
  <c r="P5207" s="1"/>
  <c r="L5208"/>
  <c r="P5208" s="1"/>
  <c r="L5209"/>
  <c r="P5209" s="1"/>
  <c r="L5210"/>
  <c r="P5210" s="1"/>
  <c r="L5211"/>
  <c r="P5211" s="1"/>
  <c r="L5212"/>
  <c r="P5212" s="1"/>
  <c r="L5213"/>
  <c r="P5213" s="1"/>
  <c r="L5214"/>
  <c r="P5214" s="1"/>
  <c r="L5215"/>
  <c r="P5215" s="1"/>
  <c r="L5216"/>
  <c r="P5216" s="1"/>
  <c r="L5217"/>
  <c r="P5217" s="1"/>
  <c r="L5218"/>
  <c r="P5218" s="1"/>
  <c r="L5219"/>
  <c r="P5219" s="1"/>
  <c r="L5220"/>
  <c r="P5220" s="1"/>
  <c r="L5221"/>
  <c r="P5221" s="1"/>
  <c r="L5222"/>
  <c r="P5222" s="1"/>
  <c r="L5223"/>
  <c r="P5223" s="1"/>
  <c r="L5224"/>
  <c r="P5224" s="1"/>
  <c r="L5225"/>
  <c r="P5225" s="1"/>
  <c r="L5226"/>
  <c r="P5226" s="1"/>
  <c r="L5227"/>
  <c r="P5227" s="1"/>
  <c r="L5228"/>
  <c r="P5228" s="1"/>
  <c r="L5229"/>
  <c r="P5229" s="1"/>
  <c r="L5230"/>
  <c r="P5230" s="1"/>
  <c r="L5231"/>
  <c r="P5231" s="1"/>
  <c r="L5232"/>
  <c r="P5232" s="1"/>
  <c r="L5233"/>
  <c r="P5233" s="1"/>
  <c r="L5234"/>
  <c r="P5234" s="1"/>
  <c r="L5235"/>
  <c r="P5235" s="1"/>
  <c r="L5236"/>
  <c r="P5236" s="1"/>
  <c r="L5237"/>
  <c r="P5237" s="1"/>
  <c r="L5238"/>
  <c r="P5238" s="1"/>
  <c r="L5239"/>
  <c r="P5239" s="1"/>
  <c r="L5240"/>
  <c r="P5240" s="1"/>
  <c r="L5241"/>
  <c r="P5241" s="1"/>
  <c r="L5242"/>
  <c r="P5242" s="1"/>
  <c r="L5243"/>
  <c r="P5243" s="1"/>
  <c r="L5244"/>
  <c r="P5244" s="1"/>
  <c r="L5245"/>
  <c r="P5245" s="1"/>
  <c r="L5246"/>
  <c r="P5246" s="1"/>
  <c r="L5247"/>
  <c r="P5247" s="1"/>
  <c r="L5248"/>
  <c r="P5248" s="1"/>
  <c r="L5249"/>
  <c r="P5249" s="1"/>
  <c r="L5250"/>
  <c r="P5250" s="1"/>
  <c r="L5251"/>
  <c r="P5251" s="1"/>
  <c r="L5252"/>
  <c r="P5252" s="1"/>
  <c r="L5253"/>
  <c r="P5253" s="1"/>
  <c r="L5254"/>
  <c r="P5254" s="1"/>
  <c r="L5255"/>
  <c r="P5255" s="1"/>
  <c r="L5256"/>
  <c r="P5256" s="1"/>
  <c r="L5257"/>
  <c r="P5257" s="1"/>
  <c r="L5258"/>
  <c r="P5258" s="1"/>
  <c r="L5259"/>
  <c r="P5259" s="1"/>
  <c r="L5260"/>
  <c r="P5260" s="1"/>
  <c r="L5261"/>
  <c r="P5261" s="1"/>
  <c r="L5262"/>
  <c r="P5262" s="1"/>
  <c r="L5263"/>
  <c r="P5263" s="1"/>
  <c r="L5264"/>
  <c r="P5264" s="1"/>
  <c r="L5265"/>
  <c r="P5265" s="1"/>
  <c r="L5266"/>
  <c r="P5266" s="1"/>
  <c r="L5267"/>
  <c r="P5267" s="1"/>
  <c r="L5268"/>
  <c r="P5268" s="1"/>
  <c r="L5269"/>
  <c r="P5269" s="1"/>
  <c r="L5270"/>
  <c r="P5270" s="1"/>
  <c r="L5271"/>
  <c r="P5271" s="1"/>
  <c r="L5272"/>
  <c r="P5272" s="1"/>
  <c r="L5273"/>
  <c r="P5273" s="1"/>
  <c r="L5274"/>
  <c r="P5274" s="1"/>
  <c r="L5275"/>
  <c r="P5275" s="1"/>
  <c r="L5276"/>
  <c r="P5276" s="1"/>
  <c r="L5277"/>
  <c r="P5277" s="1"/>
  <c r="L5278"/>
  <c r="P5278" s="1"/>
  <c r="L5279"/>
  <c r="P5279" s="1"/>
  <c r="L5280"/>
  <c r="P5280" s="1"/>
  <c r="L5281"/>
  <c r="P5281" s="1"/>
  <c r="L5282"/>
  <c r="P5282" s="1"/>
  <c r="L5283"/>
  <c r="P5283" s="1"/>
  <c r="L5284"/>
  <c r="P5284" s="1"/>
  <c r="L5285"/>
  <c r="P5285" s="1"/>
  <c r="L5286"/>
  <c r="P5286" s="1"/>
  <c r="L5287"/>
  <c r="P5287" s="1"/>
  <c r="L5288"/>
  <c r="P5288" s="1"/>
  <c r="L5289"/>
  <c r="P5289" s="1"/>
  <c r="L5290"/>
  <c r="P5290" s="1"/>
  <c r="L5291"/>
  <c r="P5291" s="1"/>
  <c r="L5292"/>
  <c r="P5292" s="1"/>
  <c r="L5293"/>
  <c r="P5293" s="1"/>
  <c r="L5294"/>
  <c r="P5294" s="1"/>
  <c r="L5295"/>
  <c r="P5295" s="1"/>
  <c r="L5296"/>
  <c r="P5296" s="1"/>
  <c r="L5297"/>
  <c r="P5297" s="1"/>
  <c r="L5298"/>
  <c r="P5298" s="1"/>
  <c r="L5299"/>
  <c r="P5299" s="1"/>
  <c r="L5300"/>
  <c r="P5300" s="1"/>
  <c r="L5301"/>
  <c r="P5301" s="1"/>
  <c r="L5302"/>
  <c r="P5302" s="1"/>
  <c r="L5303"/>
  <c r="P5303" s="1"/>
  <c r="L5304"/>
  <c r="P5304" s="1"/>
  <c r="L5305"/>
  <c r="P5305" s="1"/>
  <c r="L5306"/>
  <c r="P5306" s="1"/>
  <c r="L5307"/>
  <c r="P5307" s="1"/>
  <c r="L5308"/>
  <c r="P5308" s="1"/>
  <c r="L5309"/>
  <c r="P5309" s="1"/>
  <c r="L5310"/>
  <c r="P5310" s="1"/>
  <c r="L5311"/>
  <c r="P5311" s="1"/>
  <c r="L5312"/>
  <c r="P5312" s="1"/>
  <c r="L5313"/>
  <c r="P5313" s="1"/>
  <c r="L5314"/>
  <c r="P5314" s="1"/>
  <c r="L5315"/>
  <c r="P5315" s="1"/>
  <c r="L5316"/>
  <c r="P5316" s="1"/>
  <c r="L5317"/>
  <c r="P5317" s="1"/>
  <c r="L5318"/>
  <c r="P5318" s="1"/>
  <c r="L5319"/>
  <c r="P5319" s="1"/>
  <c r="L5320"/>
  <c r="P5320" s="1"/>
  <c r="L5321"/>
  <c r="P5321" s="1"/>
  <c r="L5322"/>
  <c r="P5322" s="1"/>
  <c r="L5323"/>
  <c r="P5323" s="1"/>
  <c r="L5324"/>
  <c r="P5324" s="1"/>
  <c r="L5325"/>
  <c r="P5325" s="1"/>
  <c r="L5326"/>
  <c r="P5326" s="1"/>
  <c r="L5327"/>
  <c r="P5327" s="1"/>
  <c r="L5328"/>
  <c r="P5328" s="1"/>
  <c r="L5329"/>
  <c r="P5329" s="1"/>
  <c r="L5330"/>
  <c r="P5330" s="1"/>
  <c r="L5331"/>
  <c r="P5331" s="1"/>
  <c r="L5332"/>
  <c r="P5332" s="1"/>
  <c r="L5333"/>
  <c r="P5333" s="1"/>
  <c r="L5334"/>
  <c r="P5334" s="1"/>
  <c r="L5335"/>
  <c r="P5335" s="1"/>
  <c r="L5336"/>
  <c r="P5336" s="1"/>
  <c r="L5337"/>
  <c r="P5337" s="1"/>
  <c r="L5338"/>
  <c r="P5338" s="1"/>
  <c r="L5339"/>
  <c r="P5339" s="1"/>
  <c r="L5340"/>
  <c r="P5340" s="1"/>
  <c r="L5341"/>
  <c r="P5341" s="1"/>
  <c r="L5342"/>
  <c r="P5342" s="1"/>
  <c r="L5343"/>
  <c r="P5343" s="1"/>
  <c r="L5344"/>
  <c r="P5344" s="1"/>
  <c r="L5345"/>
  <c r="P5345" s="1"/>
  <c r="L5346"/>
  <c r="P5346" s="1"/>
  <c r="L5347"/>
  <c r="P5347" s="1"/>
  <c r="L5348"/>
  <c r="P5348" s="1"/>
  <c r="L5349"/>
  <c r="P5349" s="1"/>
  <c r="L5350"/>
  <c r="P5350" s="1"/>
  <c r="L5351"/>
  <c r="P5351" s="1"/>
  <c r="L5352"/>
  <c r="P5352" s="1"/>
  <c r="L5353"/>
  <c r="P5353" s="1"/>
  <c r="L5354"/>
  <c r="P5354" s="1"/>
  <c r="L5355"/>
  <c r="P5355" s="1"/>
  <c r="L5356"/>
  <c r="P5356" s="1"/>
  <c r="L5357"/>
  <c r="P5357" s="1"/>
  <c r="L5358"/>
  <c r="P5358" s="1"/>
  <c r="L5359"/>
  <c r="P5359" s="1"/>
  <c r="L5360"/>
  <c r="P5360" s="1"/>
  <c r="L5361"/>
  <c r="P5361" s="1"/>
  <c r="L5362"/>
  <c r="P5362" s="1"/>
  <c r="L5363"/>
  <c r="P5363" s="1"/>
  <c r="L5364"/>
  <c r="P5364" s="1"/>
  <c r="L5365"/>
  <c r="P5365" s="1"/>
  <c r="L5366"/>
  <c r="P5366" s="1"/>
  <c r="L5367"/>
  <c r="P5367" s="1"/>
  <c r="L5368"/>
  <c r="P5368" s="1"/>
  <c r="L5369"/>
  <c r="P5369" s="1"/>
  <c r="L5370"/>
  <c r="P5370" s="1"/>
  <c r="L5371"/>
  <c r="P5371" s="1"/>
  <c r="L5372"/>
  <c r="P5372" s="1"/>
  <c r="L5373"/>
  <c r="P5373" s="1"/>
  <c r="L5374"/>
  <c r="P5374" s="1"/>
  <c r="L5375"/>
  <c r="P5375" s="1"/>
  <c r="L5376"/>
  <c r="P5376" s="1"/>
  <c r="L5377"/>
  <c r="P5377" s="1"/>
  <c r="L5378"/>
  <c r="P5378" s="1"/>
  <c r="L5379"/>
  <c r="P5379" s="1"/>
  <c r="L5380"/>
  <c r="P5380" s="1"/>
  <c r="L5381"/>
  <c r="P5381" s="1"/>
  <c r="L5382"/>
  <c r="P5382" s="1"/>
  <c r="L5383"/>
  <c r="P5383" s="1"/>
  <c r="L5384"/>
  <c r="P5384" s="1"/>
  <c r="L5385"/>
  <c r="P5385" s="1"/>
  <c r="L5386"/>
  <c r="P5386" s="1"/>
  <c r="L5387"/>
  <c r="P5387" s="1"/>
  <c r="L5388"/>
  <c r="P5388" s="1"/>
  <c r="L5389"/>
  <c r="P5389" s="1"/>
  <c r="L5390"/>
  <c r="P5390" s="1"/>
  <c r="L5391"/>
  <c r="P5391" s="1"/>
  <c r="L5392"/>
  <c r="P5392" s="1"/>
  <c r="L5393"/>
  <c r="P5393" s="1"/>
  <c r="L5394"/>
  <c r="P5394" s="1"/>
  <c r="L5395"/>
  <c r="P5395" s="1"/>
  <c r="L5396"/>
  <c r="P5396" s="1"/>
  <c r="L5397"/>
  <c r="P5397" s="1"/>
  <c r="L5398"/>
  <c r="P5398" s="1"/>
  <c r="L5399"/>
  <c r="P5399" s="1"/>
  <c r="L5400"/>
  <c r="P5400" s="1"/>
  <c r="L5401"/>
  <c r="P5401" s="1"/>
  <c r="L5402"/>
  <c r="P5402" s="1"/>
  <c r="L5403"/>
  <c r="P5403" s="1"/>
  <c r="L5404"/>
  <c r="P5404" s="1"/>
  <c r="L5405"/>
  <c r="P5405" s="1"/>
  <c r="L5406"/>
  <c r="P5406" s="1"/>
  <c r="L5407"/>
  <c r="P5407" s="1"/>
  <c r="L5408"/>
  <c r="P5408" s="1"/>
  <c r="L5409"/>
  <c r="P5409" s="1"/>
  <c r="L5410"/>
  <c r="P5410" s="1"/>
  <c r="L5411"/>
  <c r="P5411" s="1"/>
  <c r="L5412"/>
  <c r="P5412" s="1"/>
  <c r="L5413"/>
  <c r="P5413" s="1"/>
  <c r="L5414"/>
  <c r="P5414" s="1"/>
  <c r="L5415"/>
  <c r="P5415" s="1"/>
  <c r="L5416"/>
  <c r="P5416" s="1"/>
  <c r="L5417"/>
  <c r="P5417" s="1"/>
  <c r="L5418"/>
  <c r="P5418" s="1"/>
  <c r="L5419"/>
  <c r="P5419" s="1"/>
  <c r="L5420"/>
  <c r="P5420" s="1"/>
  <c r="L5421"/>
  <c r="P5421" s="1"/>
  <c r="L5422"/>
  <c r="P5422" s="1"/>
  <c r="L5423"/>
  <c r="P5423" s="1"/>
  <c r="L5424"/>
  <c r="P5424" s="1"/>
  <c r="L5425"/>
  <c r="P5425" s="1"/>
  <c r="L5426"/>
  <c r="P5426" s="1"/>
  <c r="L5427"/>
  <c r="P5427" s="1"/>
  <c r="L5428"/>
  <c r="P5428" s="1"/>
  <c r="L5429"/>
  <c r="P5429" s="1"/>
  <c r="L5430"/>
  <c r="P5430" s="1"/>
  <c r="L5431"/>
  <c r="P5431" s="1"/>
  <c r="L5432"/>
  <c r="P5432" s="1"/>
  <c r="L5433"/>
  <c r="P5433" s="1"/>
  <c r="L5434"/>
  <c r="P5434" s="1"/>
  <c r="L5435"/>
  <c r="P5435" s="1"/>
  <c r="L5436"/>
  <c r="P5436" s="1"/>
  <c r="L5437"/>
  <c r="P5437" s="1"/>
  <c r="L5438"/>
  <c r="P5438" s="1"/>
  <c r="L5439"/>
  <c r="P5439" s="1"/>
  <c r="L5440"/>
  <c r="P5440" s="1"/>
  <c r="L5441"/>
  <c r="P5441" s="1"/>
  <c r="L5442"/>
  <c r="P5442" s="1"/>
  <c r="L5443"/>
  <c r="P5443" s="1"/>
  <c r="L5444"/>
  <c r="P5444" s="1"/>
  <c r="L5445"/>
  <c r="P5445" s="1"/>
  <c r="L5446"/>
  <c r="P5446" s="1"/>
  <c r="L5447"/>
  <c r="P5447" s="1"/>
  <c r="L5448"/>
  <c r="P5448" s="1"/>
  <c r="L5449"/>
  <c r="P5449" s="1"/>
  <c r="L5450"/>
  <c r="P5450" s="1"/>
  <c r="L5451"/>
  <c r="P5451" s="1"/>
  <c r="L5452"/>
  <c r="P5452" s="1"/>
  <c r="L5453"/>
  <c r="P5453" s="1"/>
  <c r="L5454"/>
  <c r="P5454" s="1"/>
  <c r="L5455"/>
  <c r="P5455" s="1"/>
  <c r="L5456"/>
  <c r="P5456" s="1"/>
  <c r="L5457"/>
  <c r="P5457" s="1"/>
  <c r="L5458"/>
  <c r="P5458" s="1"/>
  <c r="L5459"/>
  <c r="P5459" s="1"/>
  <c r="L5460"/>
  <c r="P5460" s="1"/>
  <c r="L5461"/>
  <c r="P5461" s="1"/>
  <c r="L5462"/>
  <c r="P5462" s="1"/>
  <c r="L5463"/>
  <c r="P5463" s="1"/>
  <c r="L5464"/>
  <c r="P5464" s="1"/>
  <c r="L5465"/>
  <c r="P5465" s="1"/>
  <c r="L5466"/>
  <c r="P5466" s="1"/>
  <c r="L5467"/>
  <c r="P5467" s="1"/>
  <c r="L5468"/>
  <c r="P5468" s="1"/>
  <c r="L5469"/>
  <c r="P5469" s="1"/>
  <c r="L5470"/>
  <c r="P5470" s="1"/>
  <c r="L5471"/>
  <c r="P5471" s="1"/>
  <c r="L5472"/>
  <c r="P5472" s="1"/>
  <c r="L5473"/>
  <c r="P5473" s="1"/>
  <c r="L5474"/>
  <c r="P5474" s="1"/>
  <c r="L5475"/>
  <c r="P5475" s="1"/>
  <c r="L5476"/>
  <c r="P5476" s="1"/>
  <c r="L5477"/>
  <c r="P5477" s="1"/>
  <c r="L5478"/>
  <c r="P5478" s="1"/>
  <c r="L5479"/>
  <c r="P5479" s="1"/>
  <c r="L5480"/>
  <c r="P5480" s="1"/>
  <c r="L5481"/>
  <c r="P5481" s="1"/>
  <c r="L5482"/>
  <c r="P5482" s="1"/>
  <c r="L5483"/>
  <c r="P5483" s="1"/>
  <c r="L5484"/>
  <c r="P5484" s="1"/>
  <c r="L5485"/>
  <c r="P5485" s="1"/>
  <c r="L5486"/>
  <c r="P5486" s="1"/>
  <c r="L5487"/>
  <c r="P5487" s="1"/>
  <c r="L5488"/>
  <c r="P5488" s="1"/>
  <c r="L5489"/>
  <c r="P5489" s="1"/>
  <c r="L5490"/>
  <c r="P5490" s="1"/>
  <c r="L5491"/>
  <c r="P5491" s="1"/>
  <c r="L5492"/>
  <c r="P5492" s="1"/>
  <c r="L5493"/>
  <c r="P5493" s="1"/>
  <c r="L5494"/>
  <c r="P5494" s="1"/>
  <c r="L5495"/>
  <c r="P5495" s="1"/>
  <c r="L5496"/>
  <c r="P5496" s="1"/>
  <c r="L5497"/>
  <c r="P5497" s="1"/>
  <c r="L5498"/>
  <c r="P5498" s="1"/>
  <c r="L5499"/>
  <c r="P5499" s="1"/>
  <c r="L5500"/>
  <c r="P5500" s="1"/>
  <c r="L5501"/>
  <c r="P5501" s="1"/>
  <c r="L5502"/>
  <c r="P5502" s="1"/>
  <c r="L5503"/>
  <c r="P5503" s="1"/>
  <c r="L5504"/>
  <c r="P5504" s="1"/>
  <c r="L5505"/>
  <c r="P5505" s="1"/>
  <c r="L5506"/>
  <c r="P5506" s="1"/>
  <c r="L5507"/>
  <c r="P5507" s="1"/>
  <c r="L5508"/>
  <c r="P5508" s="1"/>
  <c r="L5509"/>
  <c r="P5509" s="1"/>
  <c r="L5510"/>
  <c r="P5510" s="1"/>
  <c r="L5511"/>
  <c r="P5511" s="1"/>
  <c r="L5512"/>
  <c r="P5512" s="1"/>
  <c r="L5513"/>
  <c r="P5513" s="1"/>
  <c r="L5514"/>
  <c r="P5514" s="1"/>
  <c r="L5515"/>
  <c r="P5515" s="1"/>
  <c r="L5516"/>
  <c r="P5516" s="1"/>
  <c r="L5517"/>
  <c r="P5517" s="1"/>
  <c r="L5518"/>
  <c r="P5518" s="1"/>
  <c r="L5519"/>
  <c r="P5519" s="1"/>
  <c r="L5520"/>
  <c r="P5520" s="1"/>
  <c r="L5521"/>
  <c r="P5521" s="1"/>
  <c r="L5522"/>
  <c r="P5522" s="1"/>
  <c r="L5523"/>
  <c r="P5523" s="1"/>
  <c r="L5524"/>
  <c r="P5524" s="1"/>
  <c r="L5525"/>
  <c r="P5525" s="1"/>
  <c r="L5526"/>
  <c r="P5526" s="1"/>
  <c r="L5527"/>
  <c r="P5527" s="1"/>
  <c r="L5528"/>
  <c r="P5528" s="1"/>
  <c r="L5529"/>
  <c r="P5529" s="1"/>
  <c r="L5530"/>
  <c r="P5530" s="1"/>
  <c r="L5531"/>
  <c r="P5531" s="1"/>
  <c r="L5532"/>
  <c r="P5532" s="1"/>
  <c r="L5533"/>
  <c r="P5533" s="1"/>
  <c r="L5534"/>
  <c r="P5534" s="1"/>
  <c r="L5535"/>
  <c r="P5535" s="1"/>
  <c r="L5536"/>
  <c r="P5536" s="1"/>
  <c r="L5537"/>
  <c r="P5537" s="1"/>
  <c r="L5538"/>
  <c r="P5538" s="1"/>
  <c r="L5539"/>
  <c r="P5539" s="1"/>
  <c r="L5540"/>
  <c r="P5540" s="1"/>
  <c r="L5541"/>
  <c r="P5541" s="1"/>
  <c r="L5542"/>
  <c r="P5542" s="1"/>
  <c r="L5543"/>
  <c r="P5543" s="1"/>
  <c r="L5544"/>
  <c r="P5544" s="1"/>
  <c r="L5545"/>
  <c r="P5545" s="1"/>
  <c r="L5546"/>
  <c r="P5546" s="1"/>
  <c r="L5547"/>
  <c r="P5547" s="1"/>
  <c r="L5548"/>
  <c r="P5548" s="1"/>
  <c r="L5549"/>
  <c r="P5549" s="1"/>
  <c r="L5550"/>
  <c r="P5550" s="1"/>
  <c r="L5551"/>
  <c r="P5551" s="1"/>
  <c r="L5552"/>
  <c r="P5552" s="1"/>
  <c r="L5553"/>
  <c r="P5553" s="1"/>
  <c r="L5554"/>
  <c r="P5554" s="1"/>
  <c r="L5555"/>
  <c r="P5555" s="1"/>
  <c r="L5556"/>
  <c r="P5556" s="1"/>
  <c r="L5557"/>
  <c r="P5557" s="1"/>
  <c r="L5558"/>
  <c r="P5558" s="1"/>
  <c r="L5559"/>
  <c r="P5559" s="1"/>
  <c r="L5560"/>
  <c r="P5560" s="1"/>
  <c r="L5561"/>
  <c r="P5561" s="1"/>
  <c r="L5562"/>
  <c r="P5562" s="1"/>
  <c r="L5563"/>
  <c r="P5563" s="1"/>
  <c r="L5564"/>
  <c r="P5564" s="1"/>
  <c r="L5565"/>
  <c r="P5565" s="1"/>
  <c r="L5566"/>
  <c r="P5566" s="1"/>
  <c r="L5567"/>
  <c r="P5567" s="1"/>
  <c r="L5568"/>
  <c r="P5568" s="1"/>
  <c r="L5569"/>
  <c r="P5569" s="1"/>
  <c r="L5570"/>
  <c r="P5570" s="1"/>
  <c r="L5571"/>
  <c r="P5571" s="1"/>
  <c r="L5572"/>
  <c r="P5572" s="1"/>
  <c r="L5573"/>
  <c r="P5573" s="1"/>
  <c r="L5574"/>
  <c r="P5574" s="1"/>
  <c r="L5575"/>
  <c r="P5575" s="1"/>
  <c r="L5576"/>
  <c r="P5576" s="1"/>
  <c r="L5577"/>
  <c r="P5577" s="1"/>
  <c r="L5578"/>
  <c r="P5578" s="1"/>
  <c r="L5579"/>
  <c r="P5579" s="1"/>
  <c r="L5580"/>
  <c r="P5580" s="1"/>
  <c r="L5581"/>
  <c r="P5581" s="1"/>
  <c r="L5582"/>
  <c r="P5582" s="1"/>
  <c r="L5583"/>
  <c r="P5583" s="1"/>
  <c r="L5584"/>
  <c r="P5584" s="1"/>
  <c r="L5585"/>
  <c r="P5585" s="1"/>
  <c r="L5586"/>
  <c r="P5586" s="1"/>
  <c r="L5587"/>
  <c r="P5587" s="1"/>
  <c r="L5588"/>
  <c r="P5588" s="1"/>
  <c r="L5589"/>
  <c r="P5589" s="1"/>
  <c r="L5590"/>
  <c r="P5590" s="1"/>
  <c r="L5591"/>
  <c r="P5591" s="1"/>
  <c r="L5592"/>
  <c r="P5592" s="1"/>
  <c r="L5593"/>
  <c r="P5593" s="1"/>
  <c r="L5594"/>
  <c r="P5594" s="1"/>
  <c r="L5595"/>
  <c r="P5595" s="1"/>
  <c r="L5596"/>
  <c r="P5596" s="1"/>
  <c r="L5597"/>
  <c r="P5597" s="1"/>
  <c r="L5598"/>
  <c r="P5598" s="1"/>
  <c r="L5599"/>
  <c r="P5599" s="1"/>
  <c r="L5600"/>
  <c r="P5600" s="1"/>
  <c r="L5601"/>
  <c r="P5601" s="1"/>
  <c r="L5602"/>
  <c r="P5602" s="1"/>
  <c r="L5603"/>
  <c r="P5603" s="1"/>
  <c r="L5604"/>
  <c r="P5604" s="1"/>
  <c r="L5605"/>
  <c r="P5605" s="1"/>
  <c r="L5606"/>
  <c r="P5606" s="1"/>
  <c r="L5607"/>
  <c r="P5607" s="1"/>
  <c r="L5608"/>
  <c r="P5608" s="1"/>
  <c r="L5609"/>
  <c r="P5609" s="1"/>
  <c r="L5610"/>
  <c r="P5610" s="1"/>
  <c r="L5611"/>
  <c r="P5611" s="1"/>
  <c r="L5612"/>
  <c r="P5612" s="1"/>
  <c r="L5613"/>
  <c r="P5613" s="1"/>
  <c r="L5614"/>
  <c r="P5614" s="1"/>
  <c r="L5615"/>
  <c r="P5615" s="1"/>
  <c r="L5616"/>
  <c r="P5616" s="1"/>
  <c r="L5617"/>
  <c r="P5617" s="1"/>
  <c r="L5618"/>
  <c r="P5618" s="1"/>
  <c r="L5619"/>
  <c r="P5619" s="1"/>
  <c r="L5620"/>
  <c r="P5620" s="1"/>
  <c r="L5621"/>
  <c r="P5621" s="1"/>
  <c r="L5622"/>
  <c r="P5622" s="1"/>
  <c r="L5623"/>
  <c r="P5623" s="1"/>
  <c r="L5624"/>
  <c r="P5624" s="1"/>
  <c r="L5625"/>
  <c r="P5625" s="1"/>
  <c r="L5626"/>
  <c r="P5626" s="1"/>
  <c r="L5627"/>
  <c r="P5627" s="1"/>
  <c r="L5628"/>
  <c r="P5628" s="1"/>
  <c r="L5629"/>
  <c r="P5629" s="1"/>
  <c r="L5630"/>
  <c r="P5630" s="1"/>
  <c r="L5631"/>
  <c r="P5631" s="1"/>
  <c r="L5632"/>
  <c r="P5632" s="1"/>
  <c r="L5633"/>
  <c r="P5633" s="1"/>
  <c r="L5634"/>
  <c r="P5634" s="1"/>
  <c r="L5635"/>
  <c r="P5635" s="1"/>
  <c r="L5636"/>
  <c r="P5636" s="1"/>
  <c r="L5637"/>
  <c r="P5637" s="1"/>
  <c r="L5638"/>
  <c r="P5638" s="1"/>
  <c r="L5639"/>
  <c r="P5639" s="1"/>
  <c r="L5640"/>
  <c r="P5640" s="1"/>
  <c r="L5641"/>
  <c r="P5641" s="1"/>
  <c r="L5642"/>
  <c r="P5642" s="1"/>
  <c r="L5643"/>
  <c r="P5643" s="1"/>
  <c r="L5644"/>
  <c r="P5644" s="1"/>
  <c r="L5645"/>
  <c r="P5645" s="1"/>
  <c r="L5646"/>
  <c r="P5646" s="1"/>
  <c r="L5647"/>
  <c r="P5647" s="1"/>
  <c r="L5648"/>
  <c r="P5648" s="1"/>
  <c r="L5649"/>
  <c r="P5649" s="1"/>
  <c r="L5650"/>
  <c r="P5650" s="1"/>
  <c r="L5651"/>
  <c r="P5651" s="1"/>
  <c r="L5652"/>
  <c r="P5652" s="1"/>
  <c r="L5653"/>
  <c r="P5653" s="1"/>
  <c r="L5654"/>
  <c r="P5654" s="1"/>
  <c r="L5655"/>
  <c r="P5655" s="1"/>
  <c r="L5656"/>
  <c r="P5656" s="1"/>
  <c r="L5657"/>
  <c r="P5657" s="1"/>
  <c r="L5658"/>
  <c r="P5658" s="1"/>
  <c r="L5659"/>
  <c r="P5659" s="1"/>
  <c r="L5660"/>
  <c r="P5660" s="1"/>
  <c r="L5661"/>
  <c r="P5661" s="1"/>
  <c r="L5662"/>
  <c r="P5662" s="1"/>
  <c r="L5663"/>
  <c r="P5663" s="1"/>
  <c r="L5664"/>
  <c r="P5664" s="1"/>
  <c r="L5665"/>
  <c r="P5665" s="1"/>
  <c r="L5666"/>
  <c r="P5666" s="1"/>
  <c r="L5667"/>
  <c r="P5667" s="1"/>
  <c r="L5668"/>
  <c r="P5668" s="1"/>
  <c r="L5669"/>
  <c r="P5669" s="1"/>
  <c r="L5670"/>
  <c r="P5670" s="1"/>
  <c r="L5671"/>
  <c r="P5671" s="1"/>
  <c r="L5672"/>
  <c r="P5672" s="1"/>
  <c r="L5673"/>
  <c r="P5673" s="1"/>
  <c r="L5674"/>
  <c r="P5674" s="1"/>
  <c r="L5675"/>
  <c r="P5675" s="1"/>
  <c r="L5676"/>
  <c r="P5676" s="1"/>
  <c r="L5677"/>
  <c r="P5677" s="1"/>
  <c r="L5678"/>
  <c r="P5678" s="1"/>
  <c r="L5679"/>
  <c r="P5679" s="1"/>
  <c r="L5680"/>
  <c r="P5680" s="1"/>
  <c r="L5681"/>
  <c r="P5681" s="1"/>
  <c r="L5682"/>
  <c r="P5682" s="1"/>
  <c r="L5683"/>
  <c r="P5683" s="1"/>
  <c r="L5684"/>
  <c r="P5684" s="1"/>
  <c r="L5685"/>
  <c r="P5685" s="1"/>
  <c r="L5686"/>
  <c r="P5686" s="1"/>
  <c r="L5687"/>
  <c r="P5687" s="1"/>
  <c r="L5688"/>
  <c r="P5688" s="1"/>
  <c r="L5689"/>
  <c r="P5689" s="1"/>
  <c r="L5690"/>
  <c r="P5690" s="1"/>
  <c r="L5691"/>
  <c r="P5691" s="1"/>
  <c r="L5692"/>
  <c r="P5692" s="1"/>
  <c r="L5693"/>
  <c r="P5693" s="1"/>
  <c r="L5694"/>
  <c r="P5694" s="1"/>
  <c r="L5695"/>
  <c r="P5695" s="1"/>
  <c r="L5696"/>
  <c r="P5696" s="1"/>
  <c r="L5697"/>
  <c r="P5697" s="1"/>
  <c r="L5698"/>
  <c r="P5698" s="1"/>
  <c r="L5699"/>
  <c r="P5699" s="1"/>
  <c r="L5700"/>
  <c r="P5700" s="1"/>
  <c r="L5701"/>
  <c r="P5701" s="1"/>
  <c r="L5702"/>
  <c r="P5702" s="1"/>
  <c r="L5703"/>
  <c r="P5703" s="1"/>
  <c r="L5704"/>
  <c r="P5704" s="1"/>
  <c r="L5705"/>
  <c r="P5705" s="1"/>
  <c r="L5706"/>
  <c r="P5706" s="1"/>
  <c r="L5707"/>
  <c r="P5707" s="1"/>
  <c r="L5708"/>
  <c r="P5708" s="1"/>
  <c r="L5709"/>
  <c r="P5709" s="1"/>
  <c r="L5710"/>
  <c r="P5710" s="1"/>
  <c r="L5711"/>
  <c r="P5711" s="1"/>
  <c r="L5712"/>
  <c r="P5712" s="1"/>
  <c r="L5713"/>
  <c r="P5713" s="1"/>
  <c r="L5714"/>
  <c r="P5714" s="1"/>
  <c r="L5715"/>
  <c r="P5715" s="1"/>
  <c r="L5716"/>
  <c r="P5716" s="1"/>
  <c r="L5717"/>
  <c r="P5717" s="1"/>
  <c r="L5718"/>
  <c r="P5718" s="1"/>
  <c r="L5719"/>
  <c r="P5719" s="1"/>
  <c r="L5720"/>
  <c r="P5720" s="1"/>
  <c r="L5721"/>
  <c r="P5721" s="1"/>
  <c r="L5722"/>
  <c r="P5722" s="1"/>
  <c r="L5723"/>
  <c r="P5723" s="1"/>
  <c r="L5724"/>
  <c r="P5724" s="1"/>
  <c r="L5725"/>
  <c r="P5725" s="1"/>
  <c r="L5726"/>
  <c r="P5726" s="1"/>
  <c r="L5727"/>
  <c r="P5727" s="1"/>
  <c r="L5728"/>
  <c r="P5728" s="1"/>
  <c r="L5729"/>
  <c r="P5729" s="1"/>
  <c r="L5730"/>
  <c r="P5730" s="1"/>
  <c r="L5731"/>
  <c r="P5731" s="1"/>
  <c r="L5732"/>
  <c r="P5732" s="1"/>
  <c r="L5733"/>
  <c r="P5733" s="1"/>
  <c r="L5734"/>
  <c r="P5734" s="1"/>
  <c r="L5735"/>
  <c r="P5735" s="1"/>
  <c r="L5736"/>
  <c r="P5736" s="1"/>
  <c r="L5737"/>
  <c r="P5737" s="1"/>
  <c r="L5738"/>
  <c r="P5738" s="1"/>
  <c r="L5739"/>
  <c r="P5739" s="1"/>
  <c r="L5740"/>
  <c r="P5740" s="1"/>
  <c r="L5741"/>
  <c r="P5741" s="1"/>
  <c r="L5742"/>
  <c r="P5742" s="1"/>
  <c r="L5743"/>
  <c r="P5743" s="1"/>
  <c r="L5744"/>
  <c r="P5744" s="1"/>
  <c r="L5745"/>
  <c r="P5745" s="1"/>
  <c r="L5746"/>
  <c r="P5746" s="1"/>
  <c r="L5747"/>
  <c r="P5747" s="1"/>
  <c r="L5748"/>
  <c r="P5748" s="1"/>
  <c r="L5749"/>
  <c r="P5749" s="1"/>
  <c r="L5750"/>
  <c r="P5750" s="1"/>
  <c r="L5751"/>
  <c r="P5751" s="1"/>
  <c r="L5752"/>
  <c r="P5752" s="1"/>
  <c r="L5753"/>
  <c r="P5753" s="1"/>
  <c r="L5754"/>
  <c r="P5754" s="1"/>
  <c r="L5755"/>
  <c r="P5755" s="1"/>
  <c r="L5756"/>
  <c r="P5756" s="1"/>
  <c r="L5757"/>
  <c r="P5757" s="1"/>
  <c r="L5758"/>
  <c r="P5758" s="1"/>
  <c r="L5759"/>
  <c r="P5759" s="1"/>
  <c r="L5760"/>
  <c r="P5760" s="1"/>
  <c r="L5761"/>
  <c r="P5761" s="1"/>
  <c r="L5762"/>
  <c r="P5762" s="1"/>
  <c r="L5763"/>
  <c r="P5763" s="1"/>
  <c r="L5764"/>
  <c r="P5764" s="1"/>
  <c r="L5765"/>
  <c r="P5765" s="1"/>
  <c r="L5766"/>
  <c r="P5766" s="1"/>
  <c r="L5767"/>
  <c r="P5767" s="1"/>
  <c r="L5768"/>
  <c r="P5768" s="1"/>
  <c r="L5769"/>
  <c r="P5769" s="1"/>
  <c r="L5770"/>
  <c r="P5770" s="1"/>
  <c r="L5771"/>
  <c r="P5771" s="1"/>
  <c r="L5772"/>
  <c r="P5772" s="1"/>
  <c r="L5773"/>
  <c r="P5773" s="1"/>
  <c r="L5774"/>
  <c r="P5774" s="1"/>
  <c r="L5775"/>
  <c r="P5775" s="1"/>
  <c r="L5776"/>
  <c r="P5776" s="1"/>
  <c r="L5777"/>
  <c r="P5777" s="1"/>
  <c r="L5778"/>
  <c r="P5778" s="1"/>
  <c r="L5779"/>
  <c r="P5779" s="1"/>
  <c r="L5780"/>
  <c r="P5780" s="1"/>
  <c r="L5781"/>
  <c r="P5781" s="1"/>
  <c r="L5782"/>
  <c r="P5782" s="1"/>
  <c r="L5783"/>
  <c r="P5783" s="1"/>
  <c r="L5784"/>
  <c r="P5784" s="1"/>
  <c r="L5785"/>
  <c r="P5785" s="1"/>
  <c r="L5786"/>
  <c r="P5786" s="1"/>
  <c r="L5787"/>
  <c r="P5787" s="1"/>
  <c r="L5788"/>
  <c r="P5788" s="1"/>
  <c r="L5789"/>
  <c r="P5789" s="1"/>
  <c r="L5790"/>
  <c r="P5790" s="1"/>
  <c r="L5791"/>
  <c r="P5791" s="1"/>
  <c r="L5792"/>
  <c r="P5792" s="1"/>
  <c r="L5793"/>
  <c r="P5793" s="1"/>
  <c r="L5794"/>
  <c r="P5794" s="1"/>
  <c r="L5795"/>
  <c r="P5795" s="1"/>
  <c r="L5796"/>
  <c r="P5796" s="1"/>
  <c r="L5797"/>
  <c r="P5797" s="1"/>
  <c r="L5798"/>
  <c r="P5798" s="1"/>
  <c r="L5799"/>
  <c r="P5799" s="1"/>
  <c r="L5800"/>
  <c r="P5800" s="1"/>
  <c r="L5801"/>
  <c r="P5801" s="1"/>
  <c r="L5802"/>
  <c r="P5802" s="1"/>
  <c r="L5803"/>
  <c r="P5803" s="1"/>
  <c r="L5804"/>
  <c r="P5804" s="1"/>
  <c r="L5805"/>
  <c r="P5805" s="1"/>
  <c r="L5806"/>
  <c r="P5806" s="1"/>
  <c r="L5807"/>
  <c r="P5807" s="1"/>
  <c r="L5808"/>
  <c r="P5808" s="1"/>
  <c r="L5809"/>
  <c r="P5809" s="1"/>
  <c r="L5810"/>
  <c r="P5810" s="1"/>
  <c r="L5811"/>
  <c r="P5811" s="1"/>
  <c r="L5812"/>
  <c r="P5812" s="1"/>
  <c r="L5813"/>
  <c r="P5813" s="1"/>
  <c r="L5814"/>
  <c r="P5814" s="1"/>
  <c r="L5815"/>
  <c r="P5815" s="1"/>
  <c r="L5816"/>
  <c r="P5816" s="1"/>
  <c r="L5817"/>
  <c r="P5817" s="1"/>
  <c r="L5818"/>
  <c r="P5818" s="1"/>
  <c r="L5819"/>
  <c r="P5819" s="1"/>
  <c r="L5820"/>
  <c r="P5820" s="1"/>
  <c r="L5821"/>
  <c r="P5821" s="1"/>
  <c r="L5822"/>
  <c r="P5822" s="1"/>
  <c r="L5823"/>
  <c r="P5823" s="1"/>
  <c r="L5824"/>
  <c r="P5824" s="1"/>
  <c r="L5825"/>
  <c r="P5825" s="1"/>
  <c r="L5826"/>
  <c r="P5826" s="1"/>
  <c r="L5827"/>
  <c r="P5827" s="1"/>
  <c r="L5828"/>
  <c r="P5828" s="1"/>
  <c r="L5829"/>
  <c r="P5829" s="1"/>
  <c r="L5830"/>
  <c r="P5830" s="1"/>
  <c r="L5831"/>
  <c r="P5831" s="1"/>
  <c r="L5832"/>
  <c r="P5832" s="1"/>
  <c r="L5833"/>
  <c r="P5833" s="1"/>
  <c r="L5834"/>
  <c r="P5834" s="1"/>
  <c r="L5835"/>
  <c r="P5835" s="1"/>
  <c r="L5836"/>
  <c r="P5836" s="1"/>
  <c r="L5837"/>
  <c r="P5837" s="1"/>
  <c r="L5838"/>
  <c r="P5838" s="1"/>
  <c r="L5839"/>
  <c r="P5839" s="1"/>
  <c r="L5840"/>
  <c r="P5840" s="1"/>
  <c r="L5841"/>
  <c r="P5841" s="1"/>
  <c r="L5842"/>
  <c r="P5842" s="1"/>
  <c r="L5843"/>
  <c r="P5843" s="1"/>
  <c r="L5844"/>
  <c r="P5844" s="1"/>
  <c r="L5845"/>
  <c r="P5845" s="1"/>
  <c r="L5846"/>
  <c r="P5846" s="1"/>
  <c r="L5847"/>
  <c r="P5847" s="1"/>
  <c r="L5848"/>
  <c r="P5848" s="1"/>
  <c r="L5849"/>
  <c r="P5849" s="1"/>
  <c r="L5850"/>
  <c r="P5850" s="1"/>
  <c r="L5851"/>
  <c r="P5851" s="1"/>
  <c r="L5852"/>
  <c r="P5852" s="1"/>
  <c r="L5853"/>
  <c r="P5853" s="1"/>
  <c r="L5854"/>
  <c r="P5854" s="1"/>
  <c r="L5855"/>
  <c r="P5855" s="1"/>
  <c r="L5856"/>
  <c r="P5856" s="1"/>
  <c r="L5857"/>
  <c r="P5857" s="1"/>
  <c r="L5858"/>
  <c r="P5858" s="1"/>
  <c r="L5859"/>
  <c r="P5859" s="1"/>
  <c r="L5860"/>
  <c r="P5860" s="1"/>
  <c r="L5861"/>
  <c r="P5861" s="1"/>
  <c r="L5862"/>
  <c r="P5862" s="1"/>
  <c r="L5863"/>
  <c r="P5863" s="1"/>
  <c r="L5864"/>
  <c r="P5864" s="1"/>
  <c r="L5865"/>
  <c r="P5865" s="1"/>
  <c r="L5866"/>
  <c r="P5866" s="1"/>
  <c r="L5867"/>
  <c r="P5867" s="1"/>
  <c r="L5868"/>
  <c r="P5868" s="1"/>
  <c r="L5869"/>
  <c r="P5869" s="1"/>
  <c r="L5870"/>
  <c r="P5870" s="1"/>
  <c r="L5871"/>
  <c r="P5871" s="1"/>
  <c r="L5872"/>
  <c r="P5872" s="1"/>
  <c r="L5873"/>
  <c r="P5873" s="1"/>
  <c r="L5874"/>
  <c r="P5874" s="1"/>
  <c r="L5875"/>
  <c r="P5875" s="1"/>
  <c r="L5876"/>
  <c r="P5876" s="1"/>
  <c r="L5877"/>
  <c r="P5877" s="1"/>
  <c r="L5878"/>
  <c r="P5878" s="1"/>
  <c r="L5879"/>
  <c r="P5879" s="1"/>
  <c r="L5880"/>
  <c r="P5880" s="1"/>
  <c r="L5881"/>
  <c r="P5881" s="1"/>
  <c r="L5882"/>
  <c r="P5882" s="1"/>
  <c r="L5883"/>
  <c r="P5883" s="1"/>
  <c r="L5884"/>
  <c r="P5884" s="1"/>
  <c r="L5885"/>
  <c r="P5885" s="1"/>
  <c r="L5886"/>
  <c r="P5886" s="1"/>
  <c r="L5887"/>
  <c r="P5887" s="1"/>
  <c r="L5888"/>
  <c r="P5888" s="1"/>
  <c r="L5889"/>
  <c r="P5889" s="1"/>
  <c r="L5890"/>
  <c r="P5890" s="1"/>
  <c r="L5891"/>
  <c r="P5891" s="1"/>
  <c r="L5892"/>
  <c r="P5892" s="1"/>
  <c r="L5893"/>
  <c r="P5893" s="1"/>
  <c r="L5894"/>
  <c r="P5894" s="1"/>
  <c r="L5895"/>
  <c r="P5895" s="1"/>
  <c r="L5896"/>
  <c r="P5896" s="1"/>
  <c r="L5897"/>
  <c r="P5897" s="1"/>
  <c r="L5898"/>
  <c r="P5898" s="1"/>
  <c r="L5899"/>
  <c r="P5899" s="1"/>
  <c r="L5900"/>
  <c r="P5900" s="1"/>
  <c r="L5901"/>
  <c r="P5901" s="1"/>
  <c r="L5902"/>
  <c r="P5902" s="1"/>
  <c r="L5903"/>
  <c r="P5903" s="1"/>
  <c r="L5904"/>
  <c r="P5904" s="1"/>
  <c r="L5905"/>
  <c r="P5905" s="1"/>
  <c r="L5906"/>
  <c r="P5906" s="1"/>
  <c r="L5907"/>
  <c r="P5907" s="1"/>
  <c r="L5908"/>
  <c r="P5908" s="1"/>
  <c r="L5909"/>
  <c r="P5909" s="1"/>
  <c r="L5910"/>
  <c r="P5910" s="1"/>
  <c r="L5911"/>
  <c r="P5911" s="1"/>
  <c r="L5912"/>
  <c r="P5912" s="1"/>
  <c r="L5913"/>
  <c r="P5913" s="1"/>
  <c r="L5914"/>
  <c r="P5914" s="1"/>
  <c r="L5915"/>
  <c r="P5915" s="1"/>
  <c r="L5916"/>
  <c r="P5916" s="1"/>
  <c r="L5917"/>
  <c r="P5917" s="1"/>
  <c r="L5918"/>
  <c r="P5918" s="1"/>
  <c r="L5919"/>
  <c r="P5919" s="1"/>
  <c r="L5920"/>
  <c r="P5920" s="1"/>
  <c r="L5921"/>
  <c r="P5921" s="1"/>
  <c r="L5922"/>
  <c r="P5922" s="1"/>
  <c r="L5923"/>
  <c r="P5923" s="1"/>
  <c r="L5924"/>
  <c r="P5924" s="1"/>
  <c r="L5925"/>
  <c r="P5925" s="1"/>
  <c r="L5926"/>
  <c r="P5926" s="1"/>
  <c r="L5927"/>
  <c r="P5927" s="1"/>
  <c r="L5928"/>
  <c r="P5928" s="1"/>
  <c r="L5929"/>
  <c r="P5929" s="1"/>
  <c r="L5930"/>
  <c r="P5930" s="1"/>
  <c r="L5931"/>
  <c r="P5931" s="1"/>
  <c r="L5932"/>
  <c r="P5932" s="1"/>
  <c r="L5933"/>
  <c r="P5933" s="1"/>
  <c r="L5934"/>
  <c r="P5934" s="1"/>
  <c r="L5935"/>
  <c r="P5935" s="1"/>
  <c r="L5936"/>
  <c r="P5936" s="1"/>
  <c r="L5937"/>
  <c r="P5937" s="1"/>
  <c r="L5938"/>
  <c r="P5938" s="1"/>
  <c r="L5939"/>
  <c r="P5939" s="1"/>
  <c r="L5940"/>
  <c r="P5940" s="1"/>
  <c r="L5941"/>
  <c r="P5941" s="1"/>
  <c r="L5942"/>
  <c r="P5942" s="1"/>
  <c r="L5943"/>
  <c r="P5943" s="1"/>
  <c r="L5944"/>
  <c r="P5944" s="1"/>
  <c r="L5945"/>
  <c r="P5945" s="1"/>
  <c r="L5946"/>
  <c r="P5946" s="1"/>
  <c r="L5947"/>
  <c r="P5947" s="1"/>
  <c r="L5948"/>
  <c r="P5948" s="1"/>
  <c r="L5949"/>
  <c r="P5949" s="1"/>
  <c r="L5950"/>
  <c r="P5950" s="1"/>
  <c r="L5951"/>
  <c r="P5951" s="1"/>
  <c r="L5952"/>
  <c r="P5952" s="1"/>
  <c r="L5953"/>
  <c r="P5953" s="1"/>
  <c r="L5954"/>
  <c r="P5954" s="1"/>
  <c r="L5955"/>
  <c r="P5955" s="1"/>
  <c r="L5956"/>
  <c r="P5956" s="1"/>
  <c r="L5957"/>
  <c r="P5957" s="1"/>
  <c r="L5958"/>
  <c r="P5958" s="1"/>
  <c r="L5959"/>
  <c r="P5959" s="1"/>
  <c r="L5960"/>
  <c r="P5960" s="1"/>
  <c r="L5961"/>
  <c r="P5961" s="1"/>
  <c r="L5962"/>
  <c r="P5962" s="1"/>
  <c r="L5963"/>
  <c r="P5963" s="1"/>
  <c r="L5964"/>
  <c r="P5964" s="1"/>
  <c r="L5965"/>
  <c r="P5965" s="1"/>
  <c r="L5966"/>
  <c r="P5966" s="1"/>
  <c r="L5967"/>
  <c r="P5967" s="1"/>
  <c r="L5968"/>
  <c r="P5968" s="1"/>
  <c r="L5969"/>
  <c r="P5969" s="1"/>
  <c r="L5970"/>
  <c r="P5970" s="1"/>
  <c r="L5971"/>
  <c r="P5971" s="1"/>
  <c r="L5972"/>
  <c r="P5972" s="1"/>
  <c r="L5973"/>
  <c r="P5973" s="1"/>
  <c r="L5974"/>
  <c r="P5974" s="1"/>
  <c r="L5975"/>
  <c r="P5975" s="1"/>
  <c r="L5976"/>
  <c r="P5976" s="1"/>
  <c r="L5977"/>
  <c r="P5977" s="1"/>
  <c r="L5978"/>
  <c r="P5978" s="1"/>
  <c r="L5979"/>
  <c r="P5979" s="1"/>
  <c r="L5980"/>
  <c r="P5980" s="1"/>
  <c r="L5981"/>
  <c r="P5981" s="1"/>
  <c r="L5982"/>
  <c r="P5982" s="1"/>
  <c r="L5983"/>
  <c r="P5983" s="1"/>
  <c r="L5984"/>
  <c r="P5984" s="1"/>
  <c r="L5985"/>
  <c r="P5985" s="1"/>
  <c r="L5986"/>
  <c r="P5986" s="1"/>
  <c r="L5987"/>
  <c r="P5987" s="1"/>
  <c r="L5988"/>
  <c r="P5988" s="1"/>
  <c r="L5989"/>
  <c r="P5989" s="1"/>
  <c r="L5990"/>
  <c r="P5990" s="1"/>
  <c r="L5991"/>
  <c r="P5991" s="1"/>
  <c r="L5992"/>
  <c r="P5992" s="1"/>
  <c r="L5993"/>
  <c r="P5993" s="1"/>
  <c r="L5994"/>
  <c r="P5994" s="1"/>
  <c r="L5995"/>
  <c r="P5995" s="1"/>
  <c r="L5996"/>
  <c r="P5996" s="1"/>
  <c r="L5997"/>
  <c r="P5997" s="1"/>
  <c r="L5998"/>
  <c r="P5998" s="1"/>
  <c r="L5999"/>
  <c r="P5999" s="1"/>
  <c r="L6000"/>
  <c r="P6000" s="1"/>
  <c r="L6001"/>
  <c r="P6001" s="1"/>
  <c r="L6002"/>
  <c r="P6002" s="1"/>
  <c r="L6003"/>
  <c r="P6003" s="1"/>
  <c r="L6004"/>
  <c r="P6004" s="1"/>
  <c r="L6005"/>
  <c r="P6005" s="1"/>
  <c r="L6006"/>
  <c r="P6006" s="1"/>
  <c r="L6007"/>
  <c r="P6007" s="1"/>
  <c r="L6008"/>
  <c r="P6008" s="1"/>
  <c r="L6009"/>
  <c r="P6009" s="1"/>
  <c r="L6010"/>
  <c r="P6010" s="1"/>
  <c r="L6011"/>
  <c r="P6011" s="1"/>
  <c r="L6012"/>
  <c r="P6012" s="1"/>
  <c r="L6013"/>
  <c r="P6013" s="1"/>
  <c r="L6014"/>
  <c r="P6014" s="1"/>
  <c r="L6015"/>
  <c r="P6015" s="1"/>
  <c r="L6016"/>
  <c r="P6016" s="1"/>
  <c r="L6017"/>
  <c r="P6017" s="1"/>
  <c r="L6018"/>
  <c r="P6018" s="1"/>
  <c r="L6019"/>
  <c r="P6019" s="1"/>
  <c r="L6020"/>
  <c r="P6020" s="1"/>
  <c r="L6021"/>
  <c r="P6021" s="1"/>
  <c r="L6022"/>
  <c r="P6022" s="1"/>
  <c r="L6023"/>
  <c r="P6023" s="1"/>
  <c r="L6024"/>
  <c r="P6024" s="1"/>
  <c r="L6025"/>
  <c r="P6025" s="1"/>
  <c r="L6026"/>
  <c r="P6026" s="1"/>
  <c r="L6027"/>
  <c r="P6027" s="1"/>
  <c r="L6028"/>
  <c r="P6028" s="1"/>
  <c r="L6029"/>
  <c r="P6029" s="1"/>
  <c r="L6030"/>
  <c r="P6030" s="1"/>
  <c r="L6031"/>
  <c r="P6031" s="1"/>
  <c r="L6032"/>
  <c r="P6032" s="1"/>
  <c r="L6033"/>
  <c r="P6033" s="1"/>
  <c r="L6034"/>
  <c r="P6034" s="1"/>
  <c r="L6035"/>
  <c r="P6035" s="1"/>
  <c r="L6036"/>
  <c r="P6036" s="1"/>
  <c r="L6037"/>
  <c r="P6037" s="1"/>
  <c r="L6038"/>
  <c r="P6038" s="1"/>
  <c r="L6039"/>
  <c r="P6039" s="1"/>
  <c r="L6040"/>
  <c r="P6040" s="1"/>
  <c r="L6041"/>
  <c r="P6041" s="1"/>
  <c r="L6042"/>
  <c r="P6042" s="1"/>
  <c r="L6043"/>
  <c r="P6043" s="1"/>
  <c r="L6044"/>
  <c r="P6044" s="1"/>
  <c r="L6045"/>
  <c r="P6045" s="1"/>
  <c r="L6046"/>
  <c r="P6046" s="1"/>
  <c r="L6047"/>
  <c r="P6047" s="1"/>
  <c r="L6048"/>
  <c r="P6048" s="1"/>
  <c r="L6049"/>
  <c r="P6049" s="1"/>
  <c r="L6050"/>
  <c r="P6050" s="1"/>
  <c r="L6051"/>
  <c r="P6051" s="1"/>
  <c r="L6052"/>
  <c r="P6052" s="1"/>
  <c r="L6053"/>
  <c r="P6053" s="1"/>
  <c r="L6054"/>
  <c r="P6054" s="1"/>
  <c r="L6055"/>
  <c r="P6055" s="1"/>
  <c r="L6056"/>
  <c r="P6056" s="1"/>
  <c r="L6057"/>
  <c r="P6057" s="1"/>
  <c r="L6058"/>
  <c r="P6058" s="1"/>
  <c r="L6059"/>
  <c r="P6059" s="1"/>
  <c r="L6060"/>
  <c r="P6060" s="1"/>
  <c r="L6061"/>
  <c r="P6061" s="1"/>
  <c r="L6062"/>
  <c r="P6062" s="1"/>
  <c r="L6063"/>
  <c r="P6063" s="1"/>
  <c r="L6064"/>
  <c r="P6064" s="1"/>
  <c r="L6065"/>
  <c r="P6065" s="1"/>
  <c r="L6066"/>
  <c r="P6066" s="1"/>
  <c r="L6067"/>
  <c r="P6067" s="1"/>
  <c r="L6068"/>
  <c r="P6068" s="1"/>
  <c r="L6069"/>
  <c r="P6069" s="1"/>
  <c r="L6070"/>
  <c r="P6070" s="1"/>
  <c r="L6071"/>
  <c r="P6071" s="1"/>
  <c r="L6072"/>
  <c r="P6072" s="1"/>
  <c r="L6073"/>
  <c r="P6073" s="1"/>
  <c r="L6074"/>
  <c r="P6074" s="1"/>
  <c r="L6075"/>
  <c r="P6075" s="1"/>
  <c r="L6076"/>
  <c r="P6076" s="1"/>
  <c r="L6077"/>
  <c r="P6077" s="1"/>
  <c r="L6078"/>
  <c r="P6078" s="1"/>
  <c r="L6079"/>
  <c r="P6079" s="1"/>
  <c r="L6080"/>
  <c r="P6080" s="1"/>
  <c r="L6081"/>
  <c r="P6081" s="1"/>
  <c r="L6082"/>
  <c r="P6082" s="1"/>
  <c r="L6083"/>
  <c r="P6083" s="1"/>
  <c r="L6084"/>
  <c r="P6084" s="1"/>
  <c r="L6085"/>
  <c r="P6085" s="1"/>
  <c r="L6086"/>
  <c r="P6086" s="1"/>
  <c r="L6087"/>
  <c r="P6087" s="1"/>
  <c r="L6088"/>
  <c r="P6088" s="1"/>
  <c r="L6089"/>
  <c r="P6089" s="1"/>
  <c r="L6090"/>
  <c r="P6090" s="1"/>
  <c r="L6091"/>
  <c r="P6091" s="1"/>
  <c r="L6092"/>
  <c r="P6092" s="1"/>
  <c r="L6093"/>
  <c r="P6093" s="1"/>
  <c r="L6094"/>
  <c r="P6094" s="1"/>
  <c r="L6095"/>
  <c r="P6095" s="1"/>
  <c r="L6096"/>
  <c r="P6096" s="1"/>
  <c r="L6097"/>
  <c r="P6097" s="1"/>
  <c r="L6098"/>
  <c r="P6098" s="1"/>
  <c r="L6099"/>
  <c r="P6099" s="1"/>
  <c r="L6100"/>
  <c r="P6100" s="1"/>
  <c r="L6101"/>
  <c r="P6101" s="1"/>
  <c r="L6102"/>
  <c r="P6102" s="1"/>
  <c r="L6103"/>
  <c r="P6103" s="1"/>
  <c r="L6104"/>
  <c r="P6104" s="1"/>
  <c r="L6105"/>
  <c r="P6105" s="1"/>
  <c r="L6106"/>
  <c r="P6106" s="1"/>
  <c r="L6107"/>
  <c r="P6107" s="1"/>
  <c r="L6108"/>
  <c r="P6108" s="1"/>
  <c r="L6109"/>
  <c r="P6109" s="1"/>
  <c r="L6110"/>
  <c r="P6110" s="1"/>
  <c r="L6111"/>
  <c r="P6111" s="1"/>
  <c r="L6112"/>
  <c r="P6112" s="1"/>
  <c r="L6113"/>
  <c r="P6113" s="1"/>
  <c r="L6114"/>
  <c r="P6114" s="1"/>
  <c r="L6115"/>
  <c r="P6115" s="1"/>
  <c r="L6116"/>
  <c r="P6116" s="1"/>
  <c r="L6117"/>
  <c r="P6117" s="1"/>
  <c r="L6118"/>
  <c r="P6118" s="1"/>
  <c r="L6119"/>
  <c r="P6119" s="1"/>
  <c r="L6120"/>
  <c r="P6120" s="1"/>
  <c r="L6121"/>
  <c r="P6121" s="1"/>
  <c r="L6122"/>
  <c r="P6122" s="1"/>
  <c r="L6123"/>
  <c r="P6123" s="1"/>
  <c r="L6124"/>
  <c r="P6124" s="1"/>
  <c r="L6125"/>
  <c r="P6125" s="1"/>
  <c r="L6126"/>
  <c r="P6126" s="1"/>
  <c r="L6127"/>
  <c r="P6127" s="1"/>
  <c r="L6128"/>
  <c r="P6128" s="1"/>
  <c r="L6129"/>
  <c r="P6129" s="1"/>
  <c r="L6130"/>
  <c r="P6130" s="1"/>
  <c r="L6131"/>
  <c r="P6131" s="1"/>
  <c r="L6132"/>
  <c r="P6132" s="1"/>
  <c r="L6133"/>
  <c r="P6133" s="1"/>
  <c r="L6134"/>
  <c r="P6134" s="1"/>
  <c r="L6135"/>
  <c r="P6135" s="1"/>
  <c r="L6136"/>
  <c r="P6136" s="1"/>
  <c r="L6137"/>
  <c r="P6137" s="1"/>
  <c r="L6138"/>
  <c r="P6138" s="1"/>
  <c r="L6139"/>
  <c r="P6139" s="1"/>
  <c r="L6140"/>
  <c r="P6140" s="1"/>
  <c r="L6141"/>
  <c r="P6141" s="1"/>
  <c r="L6142"/>
  <c r="P6142" s="1"/>
  <c r="L6143"/>
  <c r="P6143" s="1"/>
  <c r="L6144"/>
  <c r="P6144" s="1"/>
  <c r="L6145"/>
  <c r="P6145" s="1"/>
  <c r="L6146"/>
  <c r="P6146" s="1"/>
  <c r="L6147"/>
  <c r="P6147" s="1"/>
  <c r="L6148"/>
  <c r="P6148" s="1"/>
  <c r="L6149"/>
  <c r="P6149" s="1"/>
  <c r="L6150"/>
  <c r="P6150" s="1"/>
  <c r="L6151"/>
  <c r="P6151" s="1"/>
  <c r="L6152"/>
  <c r="P6152" s="1"/>
  <c r="L6153"/>
  <c r="P6153" s="1"/>
  <c r="L6154"/>
  <c r="P6154" s="1"/>
  <c r="L6155"/>
  <c r="P6155" s="1"/>
  <c r="L6156"/>
  <c r="P6156" s="1"/>
  <c r="L6157"/>
  <c r="P6157" s="1"/>
  <c r="L6158"/>
  <c r="P6158" s="1"/>
  <c r="L6159"/>
  <c r="P6159" s="1"/>
  <c r="L6160"/>
  <c r="P6160" s="1"/>
  <c r="L6161"/>
  <c r="P6161" s="1"/>
  <c r="L6162"/>
  <c r="P6162" s="1"/>
  <c r="L6163"/>
  <c r="P6163" s="1"/>
  <c r="L6164"/>
  <c r="P6164" s="1"/>
  <c r="L6165"/>
  <c r="P6165" s="1"/>
  <c r="L6166"/>
  <c r="P6166" s="1"/>
  <c r="L6167"/>
  <c r="P6167" s="1"/>
  <c r="L6168"/>
  <c r="P6168" s="1"/>
  <c r="L6169"/>
  <c r="P6169" s="1"/>
  <c r="L6170"/>
  <c r="P6170" s="1"/>
  <c r="L6171"/>
  <c r="P6171" s="1"/>
  <c r="L6172"/>
  <c r="P6172" s="1"/>
  <c r="L6173"/>
  <c r="P6173" s="1"/>
  <c r="L6174"/>
  <c r="P6174" s="1"/>
  <c r="L6175"/>
  <c r="P6175" s="1"/>
  <c r="L6176"/>
  <c r="P6176" s="1"/>
  <c r="L6177"/>
  <c r="P6177" s="1"/>
  <c r="L6178"/>
  <c r="P6178" s="1"/>
  <c r="L6179"/>
  <c r="P6179" s="1"/>
  <c r="L6180"/>
  <c r="P6180" s="1"/>
  <c r="L6181"/>
  <c r="P6181" s="1"/>
  <c r="L6182"/>
  <c r="P6182" s="1"/>
  <c r="L6183"/>
  <c r="P6183" s="1"/>
  <c r="L6184"/>
  <c r="P6184" s="1"/>
  <c r="L6185"/>
  <c r="P6185" s="1"/>
  <c r="L6186"/>
  <c r="P6186" s="1"/>
  <c r="L6187"/>
  <c r="P6187" s="1"/>
  <c r="L6188"/>
  <c r="P6188" s="1"/>
  <c r="L6189"/>
  <c r="P6189" s="1"/>
  <c r="L6190"/>
  <c r="P6190" s="1"/>
  <c r="L6191"/>
  <c r="P6191" s="1"/>
  <c r="L6192"/>
  <c r="P6192" s="1"/>
  <c r="L6193"/>
  <c r="P6193" s="1"/>
  <c r="L6194"/>
  <c r="P6194" s="1"/>
  <c r="L6195"/>
  <c r="P6195" s="1"/>
  <c r="L6196"/>
  <c r="P6196" s="1"/>
  <c r="L6197"/>
  <c r="P6197" s="1"/>
  <c r="L6198"/>
  <c r="P6198" s="1"/>
  <c r="L6199"/>
  <c r="P6199" s="1"/>
  <c r="L6200"/>
  <c r="P6200" s="1"/>
  <c r="L6201"/>
  <c r="P6201" s="1"/>
  <c r="L6202"/>
  <c r="P6202" s="1"/>
  <c r="L6203"/>
  <c r="P6203" s="1"/>
  <c r="L6204"/>
  <c r="P6204" s="1"/>
  <c r="L6205"/>
  <c r="P6205" s="1"/>
  <c r="L6206"/>
  <c r="P6206" s="1"/>
  <c r="L6207"/>
  <c r="P6207" s="1"/>
  <c r="L6208"/>
  <c r="P6208" s="1"/>
  <c r="L6209"/>
  <c r="P6209" s="1"/>
  <c r="L6210"/>
  <c r="P6210" s="1"/>
  <c r="L6211"/>
  <c r="P6211" s="1"/>
  <c r="L6212"/>
  <c r="P6212" s="1"/>
  <c r="L6213"/>
  <c r="P6213" s="1"/>
  <c r="L6214"/>
  <c r="P6214" s="1"/>
  <c r="L6215"/>
  <c r="P6215" s="1"/>
  <c r="L6216"/>
  <c r="P6216" s="1"/>
  <c r="L6217"/>
  <c r="P6217" s="1"/>
  <c r="L6218"/>
  <c r="P6218" s="1"/>
  <c r="L6219"/>
  <c r="P6219" s="1"/>
  <c r="L6220"/>
  <c r="P6220" s="1"/>
  <c r="L6221"/>
  <c r="P6221" s="1"/>
  <c r="L6222"/>
  <c r="P6222" s="1"/>
  <c r="L6223"/>
  <c r="P6223" s="1"/>
  <c r="L6224"/>
  <c r="P6224" s="1"/>
  <c r="L6225"/>
  <c r="P6225" s="1"/>
  <c r="L6226"/>
  <c r="P6226" s="1"/>
  <c r="L6227"/>
  <c r="P6227" s="1"/>
  <c r="L6228"/>
  <c r="P6228" s="1"/>
  <c r="L6229"/>
  <c r="P6229" s="1"/>
  <c r="L6230"/>
  <c r="P6230" s="1"/>
  <c r="L6231"/>
  <c r="P6231" s="1"/>
  <c r="L6232"/>
  <c r="P6232" s="1"/>
  <c r="L6233"/>
  <c r="P6233" s="1"/>
  <c r="L6234"/>
  <c r="P6234" s="1"/>
  <c r="L6235"/>
  <c r="P6235" s="1"/>
  <c r="L6236"/>
  <c r="P6236" s="1"/>
  <c r="L6237"/>
  <c r="P6237" s="1"/>
  <c r="L6238"/>
  <c r="P6238" s="1"/>
  <c r="L6239"/>
  <c r="P6239" s="1"/>
  <c r="L6240"/>
  <c r="P6240" s="1"/>
  <c r="L6241"/>
  <c r="P6241" s="1"/>
  <c r="L6242"/>
  <c r="P6242" s="1"/>
  <c r="L6243"/>
  <c r="P6243" s="1"/>
  <c r="L6244"/>
  <c r="P6244" s="1"/>
  <c r="L6245"/>
  <c r="P6245" s="1"/>
  <c r="L6246"/>
  <c r="P6246" s="1"/>
  <c r="L6247"/>
  <c r="P6247" s="1"/>
  <c r="L6248"/>
  <c r="P6248" s="1"/>
  <c r="L6249"/>
  <c r="P6249" s="1"/>
  <c r="L6250"/>
  <c r="P6250" s="1"/>
  <c r="L6251"/>
  <c r="P6251" s="1"/>
  <c r="L6252"/>
  <c r="P6252" s="1"/>
  <c r="L6253"/>
  <c r="P6253" s="1"/>
  <c r="L6254"/>
  <c r="P6254" s="1"/>
  <c r="L6255"/>
  <c r="P6255" s="1"/>
  <c r="L6256"/>
  <c r="P6256" s="1"/>
  <c r="L6257"/>
  <c r="P6257" s="1"/>
  <c r="L6258"/>
  <c r="P6258" s="1"/>
  <c r="L6259"/>
  <c r="P6259" s="1"/>
  <c r="L6260"/>
  <c r="P6260" s="1"/>
  <c r="L6261"/>
  <c r="P6261" s="1"/>
  <c r="L6262"/>
  <c r="P6262" s="1"/>
  <c r="L6263"/>
  <c r="P6263" s="1"/>
  <c r="L6264"/>
  <c r="P6264" s="1"/>
  <c r="L6265"/>
  <c r="P6265" s="1"/>
  <c r="L6266"/>
  <c r="P6266" s="1"/>
  <c r="L6267"/>
  <c r="P6267" s="1"/>
  <c r="L6268"/>
  <c r="P6268" s="1"/>
  <c r="L6269"/>
  <c r="P6269" s="1"/>
  <c r="L6270"/>
  <c r="P6270" s="1"/>
  <c r="L6271"/>
  <c r="P6271" s="1"/>
  <c r="L6272"/>
  <c r="P6272" s="1"/>
  <c r="L6273"/>
  <c r="P6273" s="1"/>
  <c r="L6274"/>
  <c r="P6274" s="1"/>
  <c r="L6275"/>
  <c r="P6275" s="1"/>
  <c r="L6276"/>
  <c r="P6276" s="1"/>
  <c r="L6277"/>
  <c r="P6277" s="1"/>
  <c r="L6278"/>
  <c r="P6278" s="1"/>
  <c r="L6279"/>
  <c r="P6279" s="1"/>
  <c r="L6280"/>
  <c r="P6280" s="1"/>
  <c r="L6281"/>
  <c r="P6281" s="1"/>
  <c r="L6282"/>
  <c r="P6282" s="1"/>
  <c r="L6283"/>
  <c r="P6283" s="1"/>
  <c r="L6284"/>
  <c r="P6284" s="1"/>
  <c r="L6285"/>
  <c r="P6285" s="1"/>
  <c r="L6286"/>
  <c r="P6286" s="1"/>
  <c r="L6287"/>
  <c r="P6287" s="1"/>
  <c r="L6288"/>
  <c r="P6288" s="1"/>
  <c r="L6289"/>
  <c r="P6289" s="1"/>
  <c r="L6290"/>
  <c r="P6290" s="1"/>
  <c r="L6291"/>
  <c r="P6291" s="1"/>
  <c r="L6292"/>
  <c r="P6292" s="1"/>
  <c r="L6293"/>
  <c r="P6293" s="1"/>
  <c r="L6294"/>
  <c r="P6294" s="1"/>
  <c r="L6295"/>
  <c r="P6295" s="1"/>
  <c r="L6296"/>
  <c r="P6296" s="1"/>
  <c r="L6297"/>
  <c r="P6297" s="1"/>
  <c r="L6298"/>
  <c r="P6298" s="1"/>
  <c r="L6299"/>
  <c r="P6299" s="1"/>
  <c r="L6300"/>
  <c r="P6300" s="1"/>
  <c r="L6301"/>
  <c r="P6301" s="1"/>
  <c r="L6302"/>
  <c r="P6302" s="1"/>
  <c r="L6303"/>
  <c r="P6303" s="1"/>
  <c r="L6304"/>
  <c r="P6304" s="1"/>
  <c r="L6305"/>
  <c r="P6305" s="1"/>
  <c r="L6306"/>
  <c r="P6306" s="1"/>
  <c r="L6307"/>
  <c r="P6307" s="1"/>
  <c r="L6308"/>
  <c r="P6308" s="1"/>
  <c r="L6309"/>
  <c r="P6309" s="1"/>
  <c r="L6310"/>
  <c r="P6310" s="1"/>
  <c r="L6311"/>
  <c r="P6311" s="1"/>
  <c r="L6312"/>
  <c r="P6312" s="1"/>
  <c r="L6313"/>
  <c r="P6313" s="1"/>
  <c r="L6314"/>
  <c r="P6314" s="1"/>
  <c r="L6315"/>
  <c r="P6315" s="1"/>
  <c r="L6316"/>
  <c r="P6316" s="1"/>
  <c r="L6317"/>
  <c r="P6317" s="1"/>
  <c r="L6318"/>
  <c r="P6318" s="1"/>
  <c r="L6319"/>
  <c r="P6319" s="1"/>
  <c r="L6320"/>
  <c r="P6320" s="1"/>
  <c r="L6321"/>
  <c r="P6321" s="1"/>
  <c r="L6322"/>
  <c r="P6322" s="1"/>
  <c r="L6323"/>
  <c r="P6323" s="1"/>
  <c r="L6324"/>
  <c r="P6324" s="1"/>
  <c r="L6325"/>
  <c r="P6325" s="1"/>
  <c r="L6326"/>
  <c r="P6326" s="1"/>
  <c r="L6327"/>
  <c r="P6327" s="1"/>
  <c r="L6328"/>
  <c r="P6328" s="1"/>
  <c r="L6329"/>
  <c r="P6329" s="1"/>
  <c r="L6330"/>
  <c r="P6330" s="1"/>
  <c r="L6331"/>
  <c r="P6331" s="1"/>
  <c r="L6332"/>
  <c r="P6332" s="1"/>
  <c r="L6333"/>
  <c r="P6333" s="1"/>
  <c r="L6334"/>
  <c r="P6334" s="1"/>
  <c r="L6335"/>
  <c r="P6335" s="1"/>
  <c r="L6336"/>
  <c r="P6336" s="1"/>
  <c r="L6337"/>
  <c r="P6337" s="1"/>
  <c r="L6338"/>
  <c r="P6338" s="1"/>
  <c r="L6339"/>
  <c r="P6339" s="1"/>
  <c r="L6340"/>
  <c r="P6340" s="1"/>
  <c r="L6341"/>
  <c r="P6341" s="1"/>
  <c r="L6342"/>
  <c r="P6342" s="1"/>
  <c r="L6343"/>
  <c r="P6343" s="1"/>
  <c r="L6344"/>
  <c r="P6344" s="1"/>
  <c r="L6345"/>
  <c r="P6345" s="1"/>
  <c r="L6346"/>
  <c r="P6346" s="1"/>
  <c r="L6347"/>
  <c r="P6347" s="1"/>
  <c r="L6348"/>
  <c r="P6348" s="1"/>
  <c r="L6349"/>
  <c r="P6349" s="1"/>
  <c r="L6350"/>
  <c r="P6350" s="1"/>
  <c r="L6351"/>
  <c r="P6351" s="1"/>
  <c r="L6352"/>
  <c r="P6352" s="1"/>
  <c r="L6353"/>
  <c r="P6353" s="1"/>
  <c r="L6354"/>
  <c r="P6354" s="1"/>
  <c r="L6355"/>
  <c r="P6355" s="1"/>
  <c r="L6356"/>
  <c r="P6356" s="1"/>
  <c r="L6357"/>
  <c r="P6357" s="1"/>
  <c r="L6358"/>
  <c r="P6358" s="1"/>
  <c r="L6359"/>
  <c r="P6359" s="1"/>
  <c r="L6360"/>
  <c r="P6360" s="1"/>
  <c r="L6361"/>
  <c r="P6361" s="1"/>
  <c r="L6362"/>
  <c r="P6362" s="1"/>
  <c r="L6363"/>
  <c r="P6363" s="1"/>
  <c r="L6364"/>
  <c r="P6364" s="1"/>
  <c r="L6365"/>
  <c r="P6365" s="1"/>
  <c r="L6366"/>
  <c r="P6366" s="1"/>
  <c r="L6367"/>
  <c r="P6367" s="1"/>
  <c r="L6368"/>
  <c r="P6368" s="1"/>
  <c r="L6369"/>
  <c r="P6369" s="1"/>
  <c r="L6370"/>
  <c r="P6370" s="1"/>
  <c r="L6371"/>
  <c r="P6371" s="1"/>
  <c r="L6372"/>
  <c r="P6372" s="1"/>
  <c r="L6373"/>
  <c r="P6373" s="1"/>
  <c r="L6374"/>
  <c r="P6374" s="1"/>
  <c r="L6375"/>
  <c r="P6375" s="1"/>
  <c r="L6376"/>
  <c r="P6376" s="1"/>
  <c r="L6377"/>
  <c r="P6377" s="1"/>
  <c r="L6378"/>
  <c r="P6378" s="1"/>
  <c r="L6379"/>
  <c r="P6379" s="1"/>
  <c r="L6380"/>
  <c r="P6380" s="1"/>
  <c r="L6381"/>
  <c r="P6381" s="1"/>
  <c r="L6382"/>
  <c r="P6382" s="1"/>
  <c r="L6383"/>
  <c r="P6383" s="1"/>
  <c r="L6384"/>
  <c r="P6384" s="1"/>
  <c r="L6385"/>
  <c r="P6385" s="1"/>
  <c r="L6386"/>
  <c r="P6386" s="1"/>
  <c r="L6387"/>
  <c r="P6387" s="1"/>
  <c r="L6388"/>
  <c r="P6388" s="1"/>
  <c r="L6389"/>
  <c r="P6389" s="1"/>
  <c r="L6390"/>
  <c r="P6390" s="1"/>
  <c r="L6391"/>
  <c r="P6391" s="1"/>
  <c r="L6392"/>
  <c r="P6392" s="1"/>
  <c r="L6393"/>
  <c r="P6393" s="1"/>
  <c r="L6394"/>
  <c r="P6394" s="1"/>
  <c r="L6395"/>
  <c r="P6395" s="1"/>
  <c r="L6396"/>
  <c r="P6396" s="1"/>
  <c r="L6397"/>
  <c r="P6397" s="1"/>
  <c r="L6398"/>
  <c r="P6398" s="1"/>
  <c r="L6399"/>
  <c r="P6399" s="1"/>
  <c r="L6400"/>
  <c r="P6400" s="1"/>
  <c r="L6401"/>
  <c r="P6401" s="1"/>
  <c r="L6402"/>
  <c r="P6402" s="1"/>
  <c r="L6403"/>
  <c r="P6403" s="1"/>
  <c r="L6404"/>
  <c r="P6404" s="1"/>
  <c r="L6405"/>
  <c r="P6405" s="1"/>
  <c r="L6406"/>
  <c r="P6406" s="1"/>
  <c r="L6407"/>
  <c r="P6407" s="1"/>
  <c r="L6408"/>
  <c r="P6408" s="1"/>
  <c r="L6409"/>
  <c r="P6409" s="1"/>
  <c r="L6410"/>
  <c r="P6410" s="1"/>
  <c r="L6411"/>
  <c r="P6411" s="1"/>
  <c r="L6412"/>
  <c r="P6412" s="1"/>
  <c r="L6413"/>
  <c r="P6413" s="1"/>
  <c r="L6414"/>
  <c r="P6414" s="1"/>
  <c r="L6415"/>
  <c r="P6415" s="1"/>
  <c r="L6416"/>
  <c r="P6416" s="1"/>
  <c r="L6417"/>
  <c r="P6417" s="1"/>
  <c r="L6418"/>
  <c r="P6418" s="1"/>
  <c r="L6419"/>
  <c r="P6419" s="1"/>
  <c r="L6420"/>
  <c r="P6420" s="1"/>
  <c r="L6421"/>
  <c r="P6421" s="1"/>
  <c r="L6422"/>
  <c r="P6422" s="1"/>
  <c r="L6423"/>
  <c r="P6423" s="1"/>
  <c r="L6424"/>
  <c r="P6424" s="1"/>
  <c r="L6425"/>
  <c r="P6425" s="1"/>
  <c r="L6426"/>
  <c r="P6426" s="1"/>
  <c r="L6427"/>
  <c r="P6427" s="1"/>
  <c r="L6428"/>
  <c r="P6428" s="1"/>
  <c r="L6429"/>
  <c r="P6429" s="1"/>
  <c r="L6430"/>
  <c r="P6430" s="1"/>
  <c r="L6431"/>
  <c r="P6431" s="1"/>
  <c r="L6432"/>
  <c r="P6432" s="1"/>
  <c r="L6433"/>
  <c r="P6433" s="1"/>
  <c r="L6434"/>
  <c r="P6434" s="1"/>
  <c r="L6435"/>
  <c r="P6435" s="1"/>
  <c r="L6436"/>
  <c r="P6436" s="1"/>
  <c r="L6437"/>
  <c r="P6437" s="1"/>
  <c r="L6438"/>
  <c r="P6438" s="1"/>
  <c r="L6439"/>
  <c r="P6439" s="1"/>
  <c r="L6440"/>
  <c r="P6440" s="1"/>
  <c r="L6441"/>
  <c r="P6441" s="1"/>
  <c r="L6442"/>
  <c r="P6442" s="1"/>
  <c r="L6443"/>
  <c r="P6443" s="1"/>
  <c r="L6444"/>
  <c r="P6444" s="1"/>
  <c r="L6445"/>
  <c r="P6445" s="1"/>
  <c r="L6446"/>
  <c r="P6446" s="1"/>
  <c r="L6447"/>
  <c r="P6447" s="1"/>
  <c r="L6448"/>
  <c r="P6448" s="1"/>
  <c r="L6449"/>
  <c r="P6449" s="1"/>
  <c r="L6450"/>
  <c r="P6450" s="1"/>
  <c r="L6451"/>
  <c r="P6451" s="1"/>
  <c r="L6452"/>
  <c r="P6452" s="1"/>
  <c r="L6453"/>
  <c r="P6453" s="1"/>
  <c r="L6454"/>
  <c r="P6454" s="1"/>
  <c r="L6455"/>
  <c r="P6455" s="1"/>
  <c r="L6456"/>
  <c r="P6456" s="1"/>
  <c r="L6457"/>
  <c r="P6457" s="1"/>
  <c r="L6458"/>
  <c r="P6458" s="1"/>
  <c r="L6459"/>
  <c r="P6459" s="1"/>
  <c r="L6460"/>
  <c r="P6460" s="1"/>
  <c r="L6461"/>
  <c r="P6461" s="1"/>
  <c r="L6462"/>
  <c r="P6462" s="1"/>
  <c r="L6463"/>
  <c r="P6463" s="1"/>
  <c r="L6464"/>
  <c r="P6464" s="1"/>
  <c r="L6465"/>
  <c r="P6465" s="1"/>
  <c r="L6466"/>
  <c r="P6466" s="1"/>
  <c r="L6467"/>
  <c r="P6467" s="1"/>
  <c r="L6468"/>
  <c r="P6468" s="1"/>
  <c r="L6469"/>
  <c r="P6469" s="1"/>
  <c r="L6470"/>
  <c r="P6470" s="1"/>
  <c r="L6471"/>
  <c r="P6471" s="1"/>
  <c r="L6472"/>
  <c r="P6472" s="1"/>
  <c r="L6473"/>
  <c r="P6473" s="1"/>
  <c r="L6474"/>
  <c r="P6474" s="1"/>
  <c r="L6475"/>
  <c r="P6475" s="1"/>
  <c r="L6476"/>
  <c r="P6476" s="1"/>
  <c r="L6477"/>
  <c r="P6477" s="1"/>
  <c r="L6478"/>
  <c r="P6478" s="1"/>
  <c r="L6479"/>
  <c r="P6479" s="1"/>
  <c r="L6480"/>
  <c r="P6480" s="1"/>
  <c r="L6481"/>
  <c r="P6481" s="1"/>
  <c r="L6482"/>
  <c r="P6482" s="1"/>
  <c r="L6483"/>
  <c r="P6483" s="1"/>
  <c r="L6484"/>
  <c r="P6484" s="1"/>
  <c r="L6485"/>
  <c r="P6485" s="1"/>
  <c r="L6486"/>
  <c r="P6486" s="1"/>
  <c r="L6487"/>
  <c r="P6487" s="1"/>
  <c r="L6488"/>
  <c r="P6488" s="1"/>
  <c r="L6489"/>
  <c r="P6489" s="1"/>
  <c r="L6490"/>
  <c r="P6490" s="1"/>
  <c r="L6491"/>
  <c r="P6491" s="1"/>
  <c r="L6492"/>
  <c r="P6492" s="1"/>
  <c r="L6493"/>
  <c r="P6493" s="1"/>
  <c r="L6494"/>
  <c r="P6494" s="1"/>
  <c r="L6495"/>
  <c r="P6495" s="1"/>
  <c r="L6496"/>
  <c r="P6496" s="1"/>
  <c r="L6497"/>
  <c r="P6497" s="1"/>
  <c r="L6498"/>
  <c r="P6498" s="1"/>
  <c r="L6499"/>
  <c r="P6499" s="1"/>
  <c r="L6500"/>
  <c r="P6500" s="1"/>
  <c r="L6501"/>
  <c r="P6501" s="1"/>
  <c r="L6502"/>
  <c r="P6502" s="1"/>
  <c r="L6503"/>
  <c r="P6503" s="1"/>
  <c r="L6504"/>
  <c r="P6504" s="1"/>
  <c r="L6505"/>
  <c r="P6505" s="1"/>
  <c r="L6506"/>
  <c r="P6506" s="1"/>
  <c r="L6507"/>
  <c r="P6507" s="1"/>
  <c r="L6508"/>
  <c r="P6508" s="1"/>
  <c r="L6509"/>
  <c r="P6509" s="1"/>
  <c r="L6510"/>
  <c r="P6510" s="1"/>
  <c r="L6511"/>
  <c r="P6511" s="1"/>
  <c r="L6512"/>
  <c r="P6512" s="1"/>
  <c r="L6513"/>
  <c r="P6513" s="1"/>
  <c r="L6514"/>
  <c r="P6514" s="1"/>
  <c r="L6515"/>
  <c r="P6515" s="1"/>
  <c r="L6516"/>
  <c r="P6516" s="1"/>
  <c r="L6517"/>
  <c r="P6517" s="1"/>
  <c r="L6518"/>
  <c r="P6518" s="1"/>
  <c r="L6519"/>
  <c r="P6519" s="1"/>
  <c r="L6520"/>
  <c r="P6520" s="1"/>
  <c r="L6521"/>
  <c r="P6521" s="1"/>
  <c r="L6522"/>
  <c r="P6522" s="1"/>
  <c r="L6523"/>
  <c r="P6523" s="1"/>
  <c r="L6524"/>
  <c r="P6524" s="1"/>
  <c r="L6525"/>
  <c r="P6525" s="1"/>
  <c r="L6526"/>
  <c r="P6526" s="1"/>
  <c r="L6527"/>
  <c r="P6527" s="1"/>
  <c r="L6528"/>
  <c r="P6528" s="1"/>
  <c r="L6529"/>
  <c r="P6529" s="1"/>
  <c r="L6530"/>
  <c r="P6530" s="1"/>
  <c r="L6531"/>
  <c r="P6531" s="1"/>
  <c r="L6532"/>
  <c r="P6532" s="1"/>
  <c r="L6533"/>
  <c r="P6533" s="1"/>
  <c r="L6534"/>
  <c r="P6534" s="1"/>
  <c r="L6535"/>
  <c r="P6535" s="1"/>
  <c r="L6536"/>
  <c r="P6536" s="1"/>
  <c r="L6537"/>
  <c r="P6537" s="1"/>
  <c r="L6538"/>
  <c r="P6538" s="1"/>
  <c r="L6539"/>
  <c r="P6539" s="1"/>
  <c r="L6540"/>
  <c r="P6540" s="1"/>
  <c r="L6541"/>
  <c r="P6541" s="1"/>
  <c r="L6542"/>
  <c r="P6542" s="1"/>
  <c r="L6543"/>
  <c r="P6543" s="1"/>
  <c r="L6544"/>
  <c r="P6544" s="1"/>
  <c r="L6545"/>
  <c r="P6545" s="1"/>
  <c r="L6546"/>
  <c r="P6546" s="1"/>
  <c r="L6547"/>
  <c r="P6547" s="1"/>
  <c r="L6548"/>
  <c r="P6548" s="1"/>
  <c r="L6549"/>
  <c r="P6549" s="1"/>
  <c r="L6550"/>
  <c r="P6550" s="1"/>
  <c r="L6551"/>
  <c r="P6551" s="1"/>
  <c r="L6552"/>
  <c r="P6552" s="1"/>
  <c r="L6553"/>
  <c r="P6553" s="1"/>
  <c r="L6554"/>
  <c r="P6554" s="1"/>
  <c r="L6555"/>
  <c r="P6555" s="1"/>
  <c r="L6556"/>
  <c r="P6556" s="1"/>
  <c r="L6557"/>
  <c r="P6557" s="1"/>
  <c r="L6558"/>
  <c r="P6558" s="1"/>
  <c r="L6559"/>
  <c r="P6559" s="1"/>
  <c r="L6560"/>
  <c r="P6560" s="1"/>
  <c r="L6561"/>
  <c r="P6561" s="1"/>
  <c r="L6562"/>
  <c r="P6562" s="1"/>
  <c r="L6563"/>
  <c r="P6563" s="1"/>
  <c r="L6564"/>
  <c r="P6564" s="1"/>
  <c r="L6565"/>
  <c r="P6565" s="1"/>
  <c r="L6566"/>
  <c r="P6566" s="1"/>
  <c r="L6567"/>
  <c r="P6567" s="1"/>
  <c r="L6568"/>
  <c r="P6568" s="1"/>
  <c r="L6569"/>
  <c r="P6569" s="1"/>
  <c r="L6570"/>
  <c r="P6570" s="1"/>
  <c r="L6571"/>
  <c r="P6571" s="1"/>
  <c r="L6572"/>
  <c r="P6572" s="1"/>
  <c r="L6573"/>
  <c r="P6573" s="1"/>
  <c r="L6574"/>
  <c r="P6574" s="1"/>
  <c r="L6575"/>
  <c r="P6575" s="1"/>
  <c r="L6576"/>
  <c r="P6576" s="1"/>
  <c r="L6577"/>
  <c r="P6577" s="1"/>
  <c r="L6578"/>
  <c r="P6578" s="1"/>
  <c r="L6579"/>
  <c r="P6579" s="1"/>
  <c r="L6580"/>
  <c r="P6580" s="1"/>
  <c r="L6581"/>
  <c r="P6581" s="1"/>
  <c r="L6582"/>
  <c r="P6582" s="1"/>
  <c r="L6583"/>
  <c r="P6583" s="1"/>
  <c r="L6584"/>
  <c r="P6584" s="1"/>
  <c r="L6585"/>
  <c r="P6585" s="1"/>
  <c r="L6586"/>
  <c r="P6586" s="1"/>
  <c r="L6587"/>
  <c r="P6587" s="1"/>
  <c r="L6588"/>
  <c r="P6588" s="1"/>
  <c r="L6589"/>
  <c r="P6589" s="1"/>
  <c r="L6590"/>
  <c r="P6590" s="1"/>
  <c r="L6591"/>
  <c r="P6591" s="1"/>
  <c r="L6592"/>
  <c r="P6592" s="1"/>
  <c r="L6593"/>
  <c r="P6593" s="1"/>
  <c r="L6594"/>
  <c r="P6594" s="1"/>
  <c r="L6595"/>
  <c r="P6595" s="1"/>
  <c r="L6596"/>
  <c r="P6596" s="1"/>
  <c r="L6597"/>
  <c r="P6597" s="1"/>
  <c r="L6598"/>
  <c r="P6598" s="1"/>
  <c r="L6599"/>
  <c r="P6599" s="1"/>
  <c r="L6600"/>
  <c r="P6600" s="1"/>
  <c r="L6601"/>
  <c r="P6601" s="1"/>
  <c r="L6602"/>
  <c r="P6602" s="1"/>
  <c r="L6603"/>
  <c r="P6603" s="1"/>
  <c r="L6604"/>
  <c r="P6604" s="1"/>
  <c r="L6605"/>
  <c r="P6605" s="1"/>
  <c r="L6606"/>
  <c r="P6606" s="1"/>
  <c r="L6607"/>
  <c r="P6607" s="1"/>
  <c r="L6608"/>
  <c r="P6608" s="1"/>
  <c r="L6609"/>
  <c r="P6609" s="1"/>
  <c r="L6610"/>
  <c r="P6610" s="1"/>
  <c r="L6611"/>
  <c r="P6611" s="1"/>
  <c r="L6612"/>
  <c r="P6612" s="1"/>
  <c r="L6613"/>
  <c r="P6613" s="1"/>
  <c r="L6614"/>
  <c r="P6614" s="1"/>
  <c r="L6615"/>
  <c r="P6615" s="1"/>
  <c r="L6616"/>
  <c r="P6616" s="1"/>
  <c r="L6617"/>
  <c r="P6617" s="1"/>
  <c r="L6618"/>
  <c r="P6618" s="1"/>
  <c r="L6619"/>
  <c r="P6619" s="1"/>
  <c r="L6620"/>
  <c r="P6620" s="1"/>
  <c r="L6621"/>
  <c r="P6621" s="1"/>
  <c r="L6622"/>
  <c r="P6622" s="1"/>
  <c r="L6623"/>
  <c r="P6623" s="1"/>
  <c r="L6624"/>
  <c r="P6624" s="1"/>
  <c r="L6625"/>
  <c r="P6625" s="1"/>
  <c r="L6626"/>
  <c r="P6626" s="1"/>
  <c r="L6627"/>
  <c r="P6627" s="1"/>
  <c r="L6628"/>
  <c r="P6628" s="1"/>
  <c r="L6629"/>
  <c r="P6629" s="1"/>
  <c r="L6630"/>
  <c r="P6630" s="1"/>
  <c r="L6631"/>
  <c r="P6631" s="1"/>
  <c r="L6632"/>
  <c r="P6632" s="1"/>
  <c r="L6633"/>
  <c r="P6633" s="1"/>
  <c r="L6634"/>
  <c r="P6634" s="1"/>
  <c r="L6635"/>
  <c r="P6635" s="1"/>
  <c r="L6636"/>
  <c r="P6636" s="1"/>
  <c r="L6637"/>
  <c r="P6637" s="1"/>
  <c r="L6638"/>
  <c r="P6638" s="1"/>
  <c r="L6639"/>
  <c r="P6639" s="1"/>
  <c r="L6640"/>
  <c r="P6640" s="1"/>
  <c r="L6641"/>
  <c r="P6641" s="1"/>
  <c r="L6642"/>
  <c r="P6642" s="1"/>
  <c r="L6643"/>
  <c r="P6643" s="1"/>
  <c r="L6644"/>
  <c r="P6644" s="1"/>
  <c r="L6645"/>
  <c r="P6645" s="1"/>
  <c r="L6646"/>
  <c r="P6646" s="1"/>
  <c r="L6647"/>
  <c r="P6647" s="1"/>
  <c r="L6648"/>
  <c r="P6648" s="1"/>
  <c r="L6649"/>
  <c r="P6649" s="1"/>
  <c r="L6650"/>
  <c r="P6650" s="1"/>
  <c r="L6651"/>
  <c r="P6651" s="1"/>
  <c r="L6652"/>
  <c r="P6652" s="1"/>
  <c r="L6653"/>
  <c r="P6653" s="1"/>
  <c r="L6654"/>
  <c r="P6654" s="1"/>
  <c r="L6655"/>
  <c r="P6655" s="1"/>
  <c r="L6656"/>
  <c r="P6656" s="1"/>
  <c r="L6657"/>
  <c r="P6657" s="1"/>
  <c r="L6658"/>
  <c r="P6658" s="1"/>
  <c r="L6659"/>
  <c r="P6659" s="1"/>
  <c r="L6660"/>
  <c r="P6660" s="1"/>
  <c r="L6661"/>
  <c r="P6661" s="1"/>
  <c r="L6662"/>
  <c r="P6662" s="1"/>
  <c r="L6663"/>
  <c r="P6663" s="1"/>
  <c r="L6664"/>
  <c r="P6664" s="1"/>
  <c r="L6665"/>
  <c r="P6665" s="1"/>
  <c r="L6666"/>
  <c r="P6666" s="1"/>
  <c r="L6667"/>
  <c r="P6667" s="1"/>
  <c r="L6668"/>
  <c r="P6668" s="1"/>
  <c r="L6669"/>
  <c r="P6669" s="1"/>
  <c r="L6670"/>
  <c r="P6670" s="1"/>
  <c r="L6671"/>
  <c r="P6671" s="1"/>
  <c r="L6672"/>
  <c r="P6672" s="1"/>
  <c r="L6673"/>
  <c r="P6673" s="1"/>
  <c r="L6674"/>
  <c r="P6674" s="1"/>
  <c r="L6675"/>
  <c r="P6675" s="1"/>
  <c r="L6676"/>
  <c r="P6676" s="1"/>
  <c r="L6677"/>
  <c r="P6677" s="1"/>
  <c r="L6678"/>
  <c r="P6678" s="1"/>
  <c r="L6679"/>
  <c r="P6679" s="1"/>
  <c r="L6680"/>
  <c r="P6680" s="1"/>
  <c r="L6681"/>
  <c r="P6681" s="1"/>
  <c r="L6682"/>
  <c r="P6682" s="1"/>
  <c r="L6683"/>
  <c r="P6683" s="1"/>
  <c r="L6684"/>
  <c r="P6684" s="1"/>
  <c r="L6685"/>
  <c r="P6685" s="1"/>
  <c r="L6686"/>
  <c r="P6686" s="1"/>
  <c r="L6687"/>
  <c r="P6687" s="1"/>
  <c r="L6688"/>
  <c r="P6688" s="1"/>
  <c r="L6689"/>
  <c r="P6689" s="1"/>
  <c r="L6690"/>
  <c r="P6690" s="1"/>
  <c r="L6691"/>
  <c r="P6691" s="1"/>
  <c r="L6692"/>
  <c r="P6692" s="1"/>
  <c r="L6693"/>
  <c r="P6693" s="1"/>
  <c r="L6694"/>
  <c r="P6694" s="1"/>
  <c r="L6695"/>
  <c r="P6695" s="1"/>
  <c r="L6696"/>
  <c r="P6696" s="1"/>
  <c r="L6697"/>
  <c r="P6697" s="1"/>
  <c r="L6698"/>
  <c r="P6698" s="1"/>
  <c r="L6699"/>
  <c r="P6699" s="1"/>
  <c r="L6700"/>
  <c r="P6700" s="1"/>
  <c r="L6701"/>
  <c r="P6701" s="1"/>
  <c r="L6702"/>
  <c r="P6702" s="1"/>
  <c r="L6703"/>
  <c r="P6703" s="1"/>
  <c r="L6704"/>
  <c r="P6704" s="1"/>
  <c r="L6705"/>
  <c r="P6705" s="1"/>
  <c r="L6706"/>
  <c r="P6706" s="1"/>
  <c r="L6707"/>
  <c r="P6707" s="1"/>
  <c r="L6708"/>
  <c r="P6708" s="1"/>
  <c r="L6709"/>
  <c r="P6709" s="1"/>
  <c r="L6710"/>
  <c r="P6710" s="1"/>
  <c r="L6711"/>
  <c r="P6711" s="1"/>
  <c r="L6712"/>
  <c r="P6712" s="1"/>
  <c r="L6713"/>
  <c r="P6713" s="1"/>
  <c r="L6714"/>
  <c r="P6714" s="1"/>
  <c r="L6715"/>
  <c r="P6715" s="1"/>
  <c r="L6716"/>
  <c r="P6716" s="1"/>
  <c r="L6717"/>
  <c r="P6717" s="1"/>
  <c r="L6718"/>
  <c r="P6718" s="1"/>
  <c r="L6719"/>
  <c r="P6719" s="1"/>
  <c r="L6720"/>
  <c r="P6720" s="1"/>
  <c r="L6721"/>
  <c r="P6721" s="1"/>
  <c r="L6722"/>
  <c r="P6722" s="1"/>
  <c r="L6723"/>
  <c r="P6723" s="1"/>
  <c r="L6724"/>
  <c r="P6724" s="1"/>
  <c r="L6725"/>
  <c r="P6725" s="1"/>
  <c r="L6726"/>
  <c r="P6726" s="1"/>
  <c r="L6727"/>
  <c r="P6727" s="1"/>
  <c r="L6728"/>
  <c r="P6728" s="1"/>
  <c r="L6729"/>
  <c r="P6729" s="1"/>
  <c r="L6730"/>
  <c r="P6730" s="1"/>
  <c r="L6731"/>
  <c r="P6731" s="1"/>
  <c r="L6732"/>
  <c r="P6732" s="1"/>
  <c r="L6733"/>
  <c r="P6733" s="1"/>
  <c r="L6734"/>
  <c r="P6734" s="1"/>
  <c r="L6735"/>
  <c r="P6735" s="1"/>
  <c r="L6736"/>
  <c r="P6736" s="1"/>
  <c r="L6737"/>
  <c r="P6737" s="1"/>
  <c r="L6738"/>
  <c r="P6738" s="1"/>
  <c r="L6739"/>
  <c r="P6739" s="1"/>
  <c r="L6740"/>
  <c r="P6740" s="1"/>
  <c r="L6741"/>
  <c r="P6741" s="1"/>
  <c r="L6742"/>
  <c r="P6742" s="1"/>
  <c r="L6743"/>
  <c r="P6743" s="1"/>
  <c r="L6744"/>
  <c r="P6744" s="1"/>
  <c r="L6745"/>
  <c r="P6745" s="1"/>
  <c r="L6746"/>
  <c r="P6746" s="1"/>
  <c r="L6747"/>
  <c r="P6747" s="1"/>
  <c r="L6748"/>
  <c r="P6748" s="1"/>
  <c r="L6749"/>
  <c r="P6749" s="1"/>
  <c r="L6750"/>
  <c r="P6750" s="1"/>
  <c r="L6751"/>
  <c r="P6751" s="1"/>
  <c r="L6752"/>
  <c r="P6752" s="1"/>
  <c r="L6753"/>
  <c r="P6753" s="1"/>
  <c r="L6754"/>
  <c r="P6754" s="1"/>
  <c r="L6755"/>
  <c r="P6755" s="1"/>
  <c r="L6756"/>
  <c r="P6756" s="1"/>
  <c r="L6757"/>
  <c r="P6757" s="1"/>
  <c r="L6758"/>
  <c r="P6758" s="1"/>
  <c r="L6759"/>
  <c r="P6759" s="1"/>
  <c r="L6760"/>
  <c r="P6760" s="1"/>
  <c r="L6761"/>
  <c r="P6761" s="1"/>
  <c r="L6762"/>
  <c r="P6762" s="1"/>
  <c r="L6763"/>
  <c r="P6763" s="1"/>
  <c r="L6764"/>
  <c r="P6764" s="1"/>
  <c r="L6765"/>
  <c r="P6765" s="1"/>
  <c r="L6766"/>
  <c r="P6766" s="1"/>
  <c r="L6767"/>
  <c r="P6767" s="1"/>
  <c r="L6768"/>
  <c r="P6768" s="1"/>
  <c r="L6769"/>
  <c r="P6769" s="1"/>
  <c r="L6770"/>
  <c r="P6770" s="1"/>
  <c r="L6771"/>
  <c r="P6771" s="1"/>
  <c r="L6772"/>
  <c r="P6772" s="1"/>
  <c r="L6773"/>
  <c r="P6773" s="1"/>
  <c r="L6774"/>
  <c r="P6774" s="1"/>
  <c r="L6775"/>
  <c r="P6775" s="1"/>
  <c r="L6776"/>
  <c r="P6776" s="1"/>
  <c r="L6777"/>
  <c r="P6777" s="1"/>
  <c r="L6778"/>
  <c r="P6778" s="1"/>
  <c r="L6779"/>
  <c r="P6779" s="1"/>
  <c r="L6780"/>
  <c r="P6780" s="1"/>
  <c r="L6781"/>
  <c r="P6781" s="1"/>
  <c r="L6782"/>
  <c r="P6782" s="1"/>
  <c r="L6783"/>
  <c r="P6783" s="1"/>
  <c r="L6784"/>
  <c r="P6784" s="1"/>
  <c r="L6785"/>
  <c r="P6785" s="1"/>
  <c r="L6786"/>
  <c r="P6786" s="1"/>
  <c r="L6787"/>
  <c r="P6787" s="1"/>
  <c r="L6788"/>
  <c r="P6788" s="1"/>
  <c r="L6789"/>
  <c r="P6789" s="1"/>
  <c r="L6790"/>
  <c r="P6790" s="1"/>
  <c r="L6791"/>
  <c r="P6791" s="1"/>
  <c r="L6792"/>
  <c r="P6792" s="1"/>
  <c r="L6793"/>
  <c r="P6793" s="1"/>
  <c r="L6794"/>
  <c r="P6794" s="1"/>
  <c r="L6795"/>
  <c r="P6795" s="1"/>
  <c r="L6796"/>
  <c r="P6796" s="1"/>
  <c r="L6797"/>
  <c r="P6797" s="1"/>
  <c r="L6798"/>
  <c r="P6798" s="1"/>
  <c r="L6799"/>
  <c r="P6799" s="1"/>
  <c r="L6800"/>
  <c r="P6800" s="1"/>
  <c r="L6801"/>
  <c r="P6801" s="1"/>
  <c r="L6802"/>
  <c r="P6802" s="1"/>
  <c r="L6803"/>
  <c r="P6803" s="1"/>
  <c r="L6804"/>
  <c r="P6804" s="1"/>
  <c r="L6805"/>
  <c r="P6805" s="1"/>
  <c r="L6806"/>
  <c r="P6806" s="1"/>
  <c r="L6807"/>
  <c r="P6807" s="1"/>
  <c r="L6808"/>
  <c r="P6808" s="1"/>
  <c r="L6809"/>
  <c r="P6809" s="1"/>
  <c r="L6810"/>
  <c r="P6810" s="1"/>
  <c r="L6811"/>
  <c r="P6811" s="1"/>
  <c r="L6812"/>
  <c r="P6812" s="1"/>
  <c r="L6813"/>
  <c r="P6813" s="1"/>
  <c r="L6814"/>
  <c r="P6814" s="1"/>
  <c r="L6815"/>
  <c r="P6815" s="1"/>
  <c r="L6816"/>
  <c r="P6816" s="1"/>
  <c r="L6817"/>
  <c r="P6817" s="1"/>
  <c r="L6818"/>
  <c r="P6818" s="1"/>
  <c r="L6819"/>
  <c r="P6819" s="1"/>
  <c r="L6820"/>
  <c r="P6820" s="1"/>
  <c r="L6821"/>
  <c r="P6821" s="1"/>
  <c r="L6822"/>
  <c r="P6822" s="1"/>
  <c r="L6823"/>
  <c r="P6823" s="1"/>
  <c r="L6824"/>
  <c r="P6824" s="1"/>
  <c r="L6825"/>
  <c r="P6825" s="1"/>
  <c r="L6826"/>
  <c r="P6826" s="1"/>
  <c r="L6827"/>
  <c r="P6827" s="1"/>
  <c r="L6828"/>
  <c r="P6828" s="1"/>
  <c r="L6829"/>
  <c r="P6829" s="1"/>
  <c r="L6830"/>
  <c r="P6830" s="1"/>
  <c r="L6831"/>
  <c r="P6831" s="1"/>
  <c r="L6832"/>
  <c r="P6832" s="1"/>
  <c r="L6833"/>
  <c r="P6833" s="1"/>
  <c r="L6834"/>
  <c r="P6834" s="1"/>
  <c r="L6835"/>
  <c r="P6835" s="1"/>
  <c r="L6836"/>
  <c r="P6836" s="1"/>
  <c r="L6837"/>
  <c r="P6837" s="1"/>
  <c r="L6838"/>
  <c r="P6838" s="1"/>
  <c r="L6839"/>
  <c r="P6839" s="1"/>
  <c r="L6840"/>
  <c r="P6840" s="1"/>
  <c r="L6841"/>
  <c r="P6841" s="1"/>
  <c r="L6842"/>
  <c r="P6842" s="1"/>
  <c r="L6843"/>
  <c r="P6843" s="1"/>
  <c r="L6844"/>
  <c r="P6844" s="1"/>
  <c r="L6845"/>
  <c r="P6845" s="1"/>
  <c r="L6846"/>
  <c r="P6846" s="1"/>
  <c r="L6847"/>
  <c r="P6847" s="1"/>
  <c r="L6848"/>
  <c r="P6848" s="1"/>
  <c r="L6849"/>
  <c r="P6849" s="1"/>
  <c r="L6850"/>
  <c r="P6850" s="1"/>
  <c r="L6851"/>
  <c r="P6851" s="1"/>
  <c r="L6852"/>
  <c r="P6852" s="1"/>
  <c r="L6853"/>
  <c r="P6853" s="1"/>
  <c r="L6854"/>
  <c r="P6854" s="1"/>
  <c r="L6855"/>
  <c r="P6855" s="1"/>
  <c r="L6856"/>
  <c r="P6856" s="1"/>
  <c r="L6857"/>
  <c r="P6857" s="1"/>
  <c r="L6858"/>
  <c r="P6858" s="1"/>
  <c r="L6859"/>
  <c r="P6859" s="1"/>
  <c r="L6860"/>
  <c r="P6860" s="1"/>
  <c r="L6861"/>
  <c r="P6861" s="1"/>
  <c r="L6862"/>
  <c r="P6862" s="1"/>
  <c r="L6863"/>
  <c r="P6863" s="1"/>
  <c r="L6864"/>
  <c r="P6864" s="1"/>
  <c r="L6865"/>
  <c r="P6865" s="1"/>
  <c r="L6866"/>
  <c r="P6866" s="1"/>
  <c r="L6867"/>
  <c r="P6867" s="1"/>
  <c r="L6868"/>
  <c r="P6868" s="1"/>
  <c r="L6869"/>
  <c r="P6869" s="1"/>
  <c r="L6870"/>
  <c r="P6870" s="1"/>
  <c r="L6871"/>
  <c r="P6871" s="1"/>
  <c r="L6872"/>
  <c r="P6872" s="1"/>
  <c r="L6873"/>
  <c r="P6873" s="1"/>
  <c r="L6874"/>
  <c r="P6874" s="1"/>
  <c r="L6875"/>
  <c r="P6875" s="1"/>
  <c r="L6876"/>
  <c r="P6876" s="1"/>
  <c r="L6877"/>
  <c r="P6877" s="1"/>
  <c r="L6878"/>
  <c r="P6878" s="1"/>
  <c r="L6879"/>
  <c r="P6879" s="1"/>
  <c r="L6880"/>
  <c r="P6880" s="1"/>
  <c r="L6881"/>
  <c r="P6881" s="1"/>
  <c r="L6882"/>
  <c r="P6882" s="1"/>
  <c r="L6883"/>
  <c r="P6883" s="1"/>
  <c r="L6884"/>
  <c r="P6884" s="1"/>
  <c r="L6885"/>
  <c r="P6885" s="1"/>
  <c r="L6886"/>
  <c r="P6886" s="1"/>
  <c r="L6887"/>
  <c r="P6887" s="1"/>
  <c r="L6888"/>
  <c r="P6888" s="1"/>
  <c r="L6889"/>
  <c r="P6889" s="1"/>
  <c r="L6890"/>
  <c r="P6890" s="1"/>
  <c r="L6891"/>
  <c r="P6891" s="1"/>
  <c r="L6892"/>
  <c r="P6892" s="1"/>
  <c r="L6893"/>
  <c r="P6893" s="1"/>
  <c r="L6894"/>
  <c r="P6894" s="1"/>
  <c r="L6895"/>
  <c r="P6895" s="1"/>
  <c r="L6896"/>
  <c r="P6896" s="1"/>
  <c r="L6897"/>
  <c r="P6897" s="1"/>
  <c r="L6898"/>
  <c r="P6898" s="1"/>
  <c r="L6899"/>
  <c r="P6899" s="1"/>
  <c r="L6900"/>
  <c r="P6900" s="1"/>
  <c r="L6901"/>
  <c r="P6901" s="1"/>
  <c r="L6902"/>
  <c r="P6902" s="1"/>
  <c r="L6903"/>
  <c r="P6903" s="1"/>
  <c r="L6904"/>
  <c r="P6904" s="1"/>
  <c r="L6905"/>
  <c r="P6905" s="1"/>
  <c r="L6906"/>
  <c r="P6906" s="1"/>
  <c r="L6907"/>
  <c r="P6907" s="1"/>
  <c r="L6908"/>
  <c r="P6908" s="1"/>
  <c r="L6909"/>
  <c r="P6909" s="1"/>
  <c r="L6910"/>
  <c r="P6910" s="1"/>
  <c r="L6911"/>
  <c r="P6911" s="1"/>
  <c r="L6912"/>
  <c r="P6912" s="1"/>
  <c r="L6913"/>
  <c r="P6913" s="1"/>
  <c r="L6914"/>
  <c r="P6914" s="1"/>
  <c r="L6915"/>
  <c r="P6915" s="1"/>
  <c r="L6916"/>
  <c r="P6916" s="1"/>
  <c r="L6917"/>
  <c r="P6917" s="1"/>
  <c r="L6918"/>
  <c r="P6918" s="1"/>
  <c r="L6919"/>
  <c r="P6919" s="1"/>
  <c r="L6920"/>
  <c r="P6920" s="1"/>
  <c r="L6921"/>
  <c r="P6921" s="1"/>
  <c r="L6922"/>
  <c r="P6922" s="1"/>
  <c r="L6923"/>
  <c r="P6923" s="1"/>
  <c r="L6924"/>
  <c r="P6924" s="1"/>
  <c r="L6925"/>
  <c r="P6925" s="1"/>
  <c r="L6926"/>
  <c r="P6926" s="1"/>
  <c r="L6927"/>
  <c r="P6927" s="1"/>
  <c r="L6928"/>
  <c r="P6928" s="1"/>
  <c r="L6929"/>
  <c r="P6929" s="1"/>
  <c r="L6930"/>
  <c r="P6930" s="1"/>
  <c r="L6931"/>
  <c r="P6931" s="1"/>
  <c r="L6932"/>
  <c r="P6932" s="1"/>
  <c r="L6933"/>
  <c r="P6933" s="1"/>
  <c r="L6934"/>
  <c r="P6934" s="1"/>
  <c r="L6935"/>
  <c r="P6935" s="1"/>
  <c r="L6936"/>
  <c r="P6936" s="1"/>
  <c r="L6937"/>
  <c r="P6937" s="1"/>
  <c r="L6938"/>
  <c r="P6938" s="1"/>
  <c r="L6939"/>
  <c r="P6939" s="1"/>
  <c r="L6940"/>
  <c r="P6940" s="1"/>
  <c r="L6941"/>
  <c r="P6941" s="1"/>
  <c r="L6942"/>
  <c r="P6942" s="1"/>
  <c r="L6943"/>
  <c r="P6943" s="1"/>
  <c r="L6944"/>
  <c r="P6944" s="1"/>
  <c r="L6945"/>
  <c r="P6945" s="1"/>
  <c r="L6946"/>
  <c r="P6946" s="1"/>
  <c r="L6947"/>
  <c r="P6947" s="1"/>
  <c r="L6948"/>
  <c r="P6948" s="1"/>
  <c r="L6949"/>
  <c r="P6949" s="1"/>
  <c r="L6950"/>
  <c r="P6950" s="1"/>
  <c r="L6951"/>
  <c r="P6951" s="1"/>
  <c r="L6952"/>
  <c r="P6952" s="1"/>
  <c r="L6953"/>
  <c r="P6953" s="1"/>
  <c r="L6954"/>
  <c r="P6954" s="1"/>
  <c r="L6955"/>
  <c r="P6955" s="1"/>
  <c r="L6956"/>
  <c r="P6956" s="1"/>
  <c r="L6957"/>
  <c r="P6957" s="1"/>
  <c r="L6958"/>
  <c r="P6958" s="1"/>
  <c r="L6959"/>
  <c r="P6959" s="1"/>
  <c r="L6960"/>
  <c r="P6960" s="1"/>
  <c r="L6961"/>
  <c r="P6961" s="1"/>
  <c r="L6962"/>
  <c r="P6962" s="1"/>
  <c r="L6963"/>
  <c r="P6963" s="1"/>
  <c r="L6964"/>
  <c r="P6964" s="1"/>
  <c r="L6965"/>
  <c r="P6965" s="1"/>
  <c r="L6966"/>
  <c r="P6966" s="1"/>
  <c r="L6967"/>
  <c r="P6967" s="1"/>
  <c r="L6968"/>
  <c r="P6968" s="1"/>
  <c r="L6969"/>
  <c r="P6969" s="1"/>
  <c r="L6970"/>
  <c r="P6970" s="1"/>
  <c r="L6971"/>
  <c r="P6971" s="1"/>
  <c r="L6972"/>
  <c r="P6972" s="1"/>
  <c r="L6973"/>
  <c r="P6973" s="1"/>
  <c r="L6974"/>
  <c r="P6974" s="1"/>
  <c r="L6975"/>
  <c r="P6975" s="1"/>
  <c r="L6976"/>
  <c r="P6976" s="1"/>
  <c r="L6977"/>
  <c r="P6977" s="1"/>
  <c r="L6978"/>
  <c r="P6978" s="1"/>
  <c r="L6979"/>
  <c r="P6979" s="1"/>
  <c r="L6980"/>
  <c r="P6980" s="1"/>
  <c r="L6981"/>
  <c r="P6981" s="1"/>
  <c r="L6982"/>
  <c r="P6982" s="1"/>
  <c r="L6983"/>
  <c r="P6983" s="1"/>
  <c r="L6984"/>
  <c r="P6984" s="1"/>
  <c r="L6985"/>
  <c r="P6985" s="1"/>
  <c r="L6986"/>
  <c r="P6986" s="1"/>
  <c r="L6987"/>
  <c r="P6987" s="1"/>
  <c r="L6988"/>
  <c r="P6988" s="1"/>
  <c r="L6989"/>
  <c r="P6989" s="1"/>
  <c r="L6990"/>
  <c r="P6990" s="1"/>
  <c r="L6991"/>
  <c r="P6991" s="1"/>
  <c r="L6992"/>
  <c r="P6992" s="1"/>
  <c r="L6993"/>
  <c r="P6993" s="1"/>
  <c r="L6994"/>
  <c r="P6994" s="1"/>
  <c r="L6995"/>
  <c r="P6995" s="1"/>
  <c r="L6996"/>
  <c r="P6996" s="1"/>
  <c r="L6997"/>
  <c r="P6997" s="1"/>
  <c r="L6998"/>
  <c r="P6998" s="1"/>
  <c r="L6999"/>
  <c r="P6999" s="1"/>
  <c r="L7000"/>
  <c r="P7000" s="1"/>
  <c r="L7001"/>
  <c r="P7001" s="1"/>
  <c r="L7002"/>
  <c r="P7002" s="1"/>
  <c r="L7003"/>
  <c r="P7003" s="1"/>
  <c r="L7004"/>
  <c r="P7004" s="1"/>
  <c r="L7005"/>
  <c r="P7005" s="1"/>
  <c r="L7006"/>
  <c r="P7006" s="1"/>
  <c r="L7007"/>
  <c r="P7007" s="1"/>
  <c r="L7008"/>
  <c r="P7008" s="1"/>
  <c r="L7009"/>
  <c r="P7009" s="1"/>
  <c r="L7010"/>
  <c r="P7010" s="1"/>
  <c r="L7011"/>
  <c r="P7011" s="1"/>
  <c r="L7012"/>
  <c r="P7012" s="1"/>
  <c r="L7013"/>
  <c r="P7013" s="1"/>
  <c r="L7014"/>
  <c r="P7014" s="1"/>
  <c r="L7015"/>
  <c r="P7015" s="1"/>
  <c r="L7016"/>
  <c r="P7016" s="1"/>
  <c r="L7017"/>
  <c r="P7017" s="1"/>
  <c r="L7018"/>
  <c r="P7018" s="1"/>
  <c r="L7019"/>
  <c r="P7019" s="1"/>
  <c r="L7020"/>
  <c r="P7020" s="1"/>
  <c r="L7021"/>
  <c r="P7021" s="1"/>
  <c r="L7022"/>
  <c r="P7022" s="1"/>
  <c r="L7023"/>
  <c r="P7023" s="1"/>
  <c r="L7024"/>
  <c r="P7024" s="1"/>
  <c r="L7025"/>
  <c r="P7025" s="1"/>
  <c r="L7026"/>
  <c r="P7026" s="1"/>
  <c r="L7027"/>
  <c r="P7027" s="1"/>
  <c r="L7028"/>
  <c r="P7028" s="1"/>
  <c r="L7029"/>
  <c r="P7029" s="1"/>
  <c r="L7030"/>
  <c r="P7030" s="1"/>
  <c r="L7031"/>
  <c r="P7031" s="1"/>
  <c r="L7032"/>
  <c r="P7032" s="1"/>
  <c r="L7033"/>
  <c r="P7033" s="1"/>
  <c r="L7034"/>
  <c r="P7034" s="1"/>
  <c r="L7035"/>
  <c r="P7035" s="1"/>
  <c r="L7036"/>
  <c r="P7036" s="1"/>
  <c r="L7037"/>
  <c r="P7037" s="1"/>
  <c r="L7038"/>
  <c r="P7038" s="1"/>
  <c r="L7039"/>
  <c r="P7039" s="1"/>
  <c r="L7040"/>
  <c r="P7040" s="1"/>
  <c r="L7041"/>
  <c r="P7041" s="1"/>
  <c r="L7042"/>
  <c r="P7042" s="1"/>
  <c r="L7043"/>
  <c r="P7043" s="1"/>
  <c r="L7044"/>
  <c r="P7044" s="1"/>
  <c r="L7045"/>
  <c r="P7045" s="1"/>
  <c r="L7046"/>
  <c r="P7046" s="1"/>
  <c r="L7047"/>
  <c r="P7047" s="1"/>
  <c r="L7048"/>
  <c r="P7048" s="1"/>
  <c r="L7049"/>
  <c r="P7049" s="1"/>
  <c r="L7050"/>
  <c r="P7050" s="1"/>
  <c r="L7051"/>
  <c r="P7051" s="1"/>
  <c r="L7052"/>
  <c r="P7052" s="1"/>
  <c r="L7053"/>
  <c r="P7053" s="1"/>
  <c r="L7054"/>
  <c r="P7054" s="1"/>
  <c r="L7055"/>
  <c r="P7055" s="1"/>
  <c r="L7056"/>
  <c r="P7056" s="1"/>
  <c r="L7057"/>
  <c r="P7057" s="1"/>
  <c r="L7058"/>
  <c r="P7058" s="1"/>
  <c r="L7059"/>
  <c r="P7059" s="1"/>
  <c r="L7060"/>
  <c r="P7060" s="1"/>
  <c r="L7061"/>
  <c r="P7061" s="1"/>
  <c r="L7062"/>
  <c r="P7062" s="1"/>
  <c r="L7063"/>
  <c r="P7063" s="1"/>
  <c r="L7064"/>
  <c r="P7064" s="1"/>
  <c r="L7065"/>
  <c r="P7065" s="1"/>
  <c r="L7066"/>
  <c r="P7066" s="1"/>
  <c r="L7067"/>
  <c r="P7067" s="1"/>
  <c r="L7068"/>
  <c r="P7068" s="1"/>
  <c r="L7069"/>
  <c r="P7069" s="1"/>
  <c r="L7070"/>
  <c r="P7070" s="1"/>
  <c r="L7071"/>
  <c r="P7071" s="1"/>
  <c r="L7072"/>
  <c r="P7072" s="1"/>
  <c r="L7073"/>
  <c r="P7073" s="1"/>
  <c r="L7074"/>
  <c r="P7074" s="1"/>
  <c r="L7075"/>
  <c r="P7075" s="1"/>
  <c r="L7076"/>
  <c r="P7076" s="1"/>
  <c r="L7077"/>
  <c r="P7077" s="1"/>
  <c r="L7078"/>
  <c r="P7078" s="1"/>
  <c r="L7079"/>
  <c r="P7079" s="1"/>
  <c r="L7080"/>
  <c r="P7080" s="1"/>
  <c r="L7081"/>
  <c r="P7081" s="1"/>
  <c r="L7082"/>
  <c r="P7082" s="1"/>
  <c r="L7083"/>
  <c r="P7083" s="1"/>
  <c r="L7084"/>
  <c r="P7084" s="1"/>
  <c r="L7085"/>
  <c r="P7085" s="1"/>
  <c r="L7086"/>
  <c r="P7086" s="1"/>
  <c r="L7087"/>
  <c r="P7087" s="1"/>
  <c r="L7088"/>
  <c r="P7088" s="1"/>
  <c r="L7089"/>
  <c r="P7089" s="1"/>
  <c r="L7090"/>
  <c r="P7090" s="1"/>
  <c r="L7091"/>
  <c r="P7091" s="1"/>
  <c r="L7092"/>
  <c r="P7092" s="1"/>
  <c r="L7093"/>
  <c r="P7093" s="1"/>
  <c r="L7094"/>
  <c r="P7094" s="1"/>
  <c r="L7095"/>
  <c r="P7095" s="1"/>
  <c r="L7096"/>
  <c r="P7096" s="1"/>
  <c r="L7097"/>
  <c r="P7097" s="1"/>
  <c r="L7098"/>
  <c r="P7098" s="1"/>
  <c r="L7099"/>
  <c r="P7099" s="1"/>
  <c r="L7100"/>
  <c r="P7100" s="1"/>
  <c r="L7101"/>
  <c r="P7101" s="1"/>
  <c r="L7102"/>
  <c r="P7102" s="1"/>
  <c r="L7103"/>
  <c r="P7103" s="1"/>
  <c r="L7104"/>
  <c r="P7104" s="1"/>
  <c r="L7105"/>
  <c r="P7105" s="1"/>
  <c r="L7106"/>
  <c r="P7106" s="1"/>
  <c r="L7107"/>
  <c r="P7107" s="1"/>
  <c r="L7108"/>
  <c r="P7108" s="1"/>
  <c r="L7109"/>
  <c r="P7109" s="1"/>
  <c r="L7110"/>
  <c r="P7110" s="1"/>
  <c r="L7111"/>
  <c r="P7111" s="1"/>
  <c r="L7112"/>
  <c r="P7112" s="1"/>
  <c r="L7113"/>
  <c r="P7113" s="1"/>
  <c r="L7114"/>
  <c r="P7114" s="1"/>
  <c r="L7115"/>
  <c r="P7115" s="1"/>
  <c r="L7116"/>
  <c r="P7116" s="1"/>
  <c r="L7117"/>
  <c r="P7117" s="1"/>
  <c r="L7118"/>
  <c r="P7118" s="1"/>
  <c r="L7119"/>
  <c r="P7119" s="1"/>
  <c r="L7120"/>
  <c r="P7120" s="1"/>
  <c r="L7121"/>
  <c r="P7121" s="1"/>
  <c r="L7122"/>
  <c r="P7122" s="1"/>
  <c r="L7123"/>
  <c r="P7123" s="1"/>
  <c r="L7124"/>
  <c r="P7124" s="1"/>
  <c r="L7125"/>
  <c r="P7125" s="1"/>
  <c r="L7126"/>
  <c r="P7126" s="1"/>
  <c r="L7127"/>
  <c r="P7127" s="1"/>
  <c r="L7128"/>
  <c r="P7128" s="1"/>
  <c r="L7129"/>
  <c r="P7129" s="1"/>
  <c r="L7130"/>
  <c r="P7130" s="1"/>
  <c r="L7131"/>
  <c r="P7131" s="1"/>
  <c r="L7132"/>
  <c r="P7132" s="1"/>
  <c r="L7133"/>
  <c r="P7133" s="1"/>
  <c r="L7134"/>
  <c r="P7134" s="1"/>
  <c r="L7135"/>
  <c r="P7135" s="1"/>
  <c r="L7136"/>
  <c r="P7136" s="1"/>
  <c r="L7137"/>
  <c r="P7137" s="1"/>
  <c r="L7138"/>
  <c r="P7138" s="1"/>
  <c r="L7139"/>
  <c r="P7139" s="1"/>
  <c r="L7140"/>
  <c r="P7140" s="1"/>
  <c r="L7141"/>
  <c r="P7141" s="1"/>
  <c r="L7142"/>
  <c r="P7142" s="1"/>
  <c r="L7143"/>
  <c r="P7143" s="1"/>
  <c r="L7144"/>
  <c r="P7144" s="1"/>
  <c r="L7145"/>
  <c r="P7145" s="1"/>
  <c r="L7146"/>
  <c r="P7146" s="1"/>
  <c r="L7147"/>
  <c r="P7147" s="1"/>
  <c r="L7148"/>
  <c r="P7148" s="1"/>
  <c r="L7149"/>
  <c r="P7149" s="1"/>
  <c r="L7150"/>
  <c r="P7150" s="1"/>
  <c r="L7151"/>
  <c r="P7151" s="1"/>
  <c r="L7152"/>
  <c r="P7152" s="1"/>
  <c r="L7153"/>
  <c r="P7153" s="1"/>
  <c r="L7154"/>
  <c r="P7154" s="1"/>
  <c r="L7155"/>
  <c r="P7155" s="1"/>
  <c r="L7156"/>
  <c r="P7156" s="1"/>
  <c r="L7157"/>
  <c r="P7157" s="1"/>
  <c r="L7158"/>
  <c r="P7158" s="1"/>
  <c r="L7159"/>
  <c r="P7159" s="1"/>
  <c r="L7160"/>
  <c r="P7160" s="1"/>
  <c r="L7161"/>
  <c r="P7161" s="1"/>
  <c r="L7162"/>
  <c r="P7162" s="1"/>
  <c r="L7163"/>
  <c r="P7163" s="1"/>
  <c r="L7164"/>
  <c r="P7164" s="1"/>
  <c r="L7165"/>
  <c r="P7165" s="1"/>
  <c r="L7166"/>
  <c r="P7166" s="1"/>
  <c r="L7167"/>
  <c r="P7167" s="1"/>
  <c r="L7168"/>
  <c r="P7168" s="1"/>
  <c r="L7169"/>
  <c r="P7169" s="1"/>
  <c r="L7170"/>
  <c r="P7170" s="1"/>
  <c r="L7171"/>
  <c r="P7171" s="1"/>
  <c r="L7172"/>
  <c r="P7172" s="1"/>
  <c r="L7173"/>
  <c r="P7173" s="1"/>
  <c r="L7174"/>
  <c r="P7174" s="1"/>
  <c r="L7175"/>
  <c r="P7175" s="1"/>
  <c r="L7176"/>
  <c r="P7176" s="1"/>
  <c r="L7177"/>
  <c r="P7177" s="1"/>
  <c r="L7178"/>
  <c r="P7178" s="1"/>
  <c r="L7179"/>
  <c r="P7179" s="1"/>
  <c r="L7180"/>
  <c r="P7180" s="1"/>
  <c r="L7181"/>
  <c r="P7181" s="1"/>
  <c r="L7182"/>
  <c r="P7182" s="1"/>
  <c r="L7183"/>
  <c r="P7183" s="1"/>
  <c r="L7184"/>
  <c r="P7184" s="1"/>
  <c r="L7185"/>
  <c r="P7185" s="1"/>
  <c r="L7186"/>
  <c r="P7186" s="1"/>
  <c r="L7187"/>
  <c r="P7187" s="1"/>
  <c r="L7188"/>
  <c r="P7188" s="1"/>
  <c r="L7189"/>
  <c r="P7189" s="1"/>
  <c r="L7190"/>
  <c r="P7190" s="1"/>
  <c r="L7191"/>
  <c r="P7191" s="1"/>
  <c r="L7192"/>
  <c r="P7192" s="1"/>
  <c r="L7193"/>
  <c r="P7193" s="1"/>
  <c r="L7194"/>
  <c r="P7194" s="1"/>
  <c r="L7195"/>
  <c r="P7195" s="1"/>
  <c r="L7196"/>
  <c r="P7196" s="1"/>
  <c r="L7197"/>
  <c r="P7197" s="1"/>
  <c r="L7198"/>
  <c r="P7198" s="1"/>
  <c r="L7199"/>
  <c r="P7199" s="1"/>
  <c r="L7200"/>
  <c r="P7200" s="1"/>
  <c r="L7201"/>
  <c r="P7201" s="1"/>
  <c r="L7202"/>
  <c r="P7202" s="1"/>
  <c r="L7203"/>
  <c r="P7203" s="1"/>
  <c r="L7204"/>
  <c r="P7204" s="1"/>
  <c r="L7205"/>
  <c r="P7205" s="1"/>
  <c r="L7206"/>
  <c r="P7206" s="1"/>
  <c r="L7207"/>
  <c r="P7207" s="1"/>
  <c r="L7208"/>
  <c r="P7208" s="1"/>
  <c r="L7209"/>
  <c r="P7209" s="1"/>
  <c r="L7210"/>
  <c r="P7210" s="1"/>
  <c r="L7211"/>
  <c r="P7211" s="1"/>
  <c r="L7212"/>
  <c r="P7212" s="1"/>
  <c r="L7213"/>
  <c r="P7213" s="1"/>
  <c r="L7214"/>
  <c r="P7214" s="1"/>
  <c r="L7215"/>
  <c r="P7215" s="1"/>
  <c r="L7216"/>
  <c r="P7216" s="1"/>
  <c r="L7217"/>
  <c r="P7217" s="1"/>
  <c r="L7218"/>
  <c r="P7218" s="1"/>
  <c r="L7219"/>
  <c r="P7219" s="1"/>
  <c r="L7220"/>
  <c r="P7220" s="1"/>
  <c r="L7221"/>
  <c r="P7221" s="1"/>
  <c r="L7222"/>
  <c r="P7222" s="1"/>
  <c r="L7223"/>
  <c r="P7223" s="1"/>
  <c r="L7224"/>
  <c r="P7224" s="1"/>
  <c r="L7225"/>
  <c r="P7225" s="1"/>
  <c r="L7226"/>
  <c r="P7226" s="1"/>
  <c r="L7227"/>
  <c r="P7227" s="1"/>
  <c r="L7228"/>
  <c r="P7228" s="1"/>
  <c r="L7229"/>
  <c r="P7229" s="1"/>
  <c r="L7230"/>
  <c r="P7230" s="1"/>
  <c r="L7231"/>
  <c r="P7231" s="1"/>
  <c r="L7232"/>
  <c r="P7232" s="1"/>
  <c r="L7233"/>
  <c r="P7233" s="1"/>
  <c r="L7234"/>
  <c r="P7234" s="1"/>
  <c r="L7235"/>
  <c r="P7235" s="1"/>
  <c r="L7236"/>
  <c r="P7236" s="1"/>
  <c r="L7237"/>
  <c r="P7237" s="1"/>
  <c r="L7238"/>
  <c r="P7238" s="1"/>
  <c r="L7239"/>
  <c r="P7239" s="1"/>
  <c r="L7240"/>
  <c r="P7240" s="1"/>
  <c r="L7241"/>
  <c r="P7241" s="1"/>
  <c r="L7242"/>
  <c r="P7242" s="1"/>
  <c r="L7243"/>
  <c r="P7243" s="1"/>
  <c r="L7244"/>
  <c r="P7244" s="1"/>
  <c r="L7245"/>
  <c r="P7245" s="1"/>
  <c r="L7246"/>
  <c r="P7246" s="1"/>
  <c r="L7247"/>
  <c r="P7247" s="1"/>
  <c r="L7248"/>
  <c r="P7248" s="1"/>
  <c r="L7249"/>
  <c r="P7249" s="1"/>
  <c r="L7250"/>
  <c r="P7250" s="1"/>
  <c r="L7251"/>
  <c r="P7251" s="1"/>
  <c r="L7252"/>
  <c r="P7252" s="1"/>
  <c r="L7253"/>
  <c r="P7253" s="1"/>
  <c r="L7254"/>
  <c r="P7254" s="1"/>
  <c r="L7255"/>
  <c r="P7255" s="1"/>
  <c r="L7256"/>
  <c r="P7256" s="1"/>
  <c r="L7257"/>
  <c r="P7257" s="1"/>
  <c r="L7258"/>
  <c r="P7258" s="1"/>
  <c r="L7259"/>
  <c r="P7259" s="1"/>
  <c r="L7260"/>
  <c r="P7260" s="1"/>
  <c r="L7261"/>
  <c r="P7261" s="1"/>
  <c r="L7262"/>
  <c r="P7262" s="1"/>
  <c r="L7263"/>
  <c r="P7263" s="1"/>
  <c r="L7264"/>
  <c r="P7264" s="1"/>
  <c r="L7265"/>
  <c r="P7265" s="1"/>
  <c r="L7266"/>
  <c r="P7266" s="1"/>
  <c r="L7267"/>
  <c r="P7267" s="1"/>
  <c r="L7268"/>
  <c r="P7268" s="1"/>
  <c r="L7269"/>
  <c r="P7269" s="1"/>
  <c r="L7270"/>
  <c r="P7270" s="1"/>
  <c r="L7271"/>
  <c r="P7271" s="1"/>
  <c r="L7272"/>
  <c r="P7272" s="1"/>
  <c r="L7273"/>
  <c r="P7273" s="1"/>
  <c r="L7274"/>
  <c r="P7274" s="1"/>
  <c r="L7275"/>
  <c r="P7275" s="1"/>
  <c r="L7276"/>
  <c r="P7276" s="1"/>
  <c r="L7277"/>
  <c r="P7277" s="1"/>
  <c r="L7278"/>
  <c r="P7278" s="1"/>
  <c r="L7279"/>
  <c r="P7279" s="1"/>
  <c r="L7280"/>
  <c r="P7280" s="1"/>
  <c r="L7281"/>
  <c r="P7281" s="1"/>
  <c r="L7282"/>
  <c r="P7282" s="1"/>
  <c r="L7283"/>
  <c r="P7283" s="1"/>
  <c r="L7284"/>
  <c r="P7284" s="1"/>
  <c r="L7285"/>
  <c r="P7285" s="1"/>
  <c r="L7286"/>
  <c r="P7286" s="1"/>
  <c r="L7287"/>
  <c r="P7287" s="1"/>
  <c r="L7288"/>
  <c r="P7288" s="1"/>
  <c r="L7289"/>
  <c r="P7289" s="1"/>
  <c r="L7290"/>
  <c r="P7290" s="1"/>
  <c r="L7291"/>
  <c r="P7291" s="1"/>
  <c r="L7292"/>
  <c r="P7292" s="1"/>
  <c r="L7293"/>
  <c r="P7293" s="1"/>
  <c r="L7294"/>
  <c r="P7294" s="1"/>
  <c r="L7295"/>
  <c r="P7295" s="1"/>
  <c r="L7296"/>
  <c r="P7296" s="1"/>
  <c r="L7297"/>
  <c r="P7297" s="1"/>
  <c r="L7298"/>
  <c r="P7298" s="1"/>
  <c r="L7299"/>
  <c r="P7299" s="1"/>
  <c r="L7300"/>
  <c r="P7300" s="1"/>
  <c r="L7301"/>
  <c r="P7301" s="1"/>
  <c r="L7302"/>
  <c r="P7302" s="1"/>
  <c r="L7303"/>
  <c r="P7303" s="1"/>
  <c r="L7304"/>
  <c r="P7304" s="1"/>
  <c r="L7305"/>
  <c r="P7305" s="1"/>
  <c r="L7306"/>
  <c r="P7306" s="1"/>
  <c r="L7307"/>
  <c r="P7307" s="1"/>
  <c r="L7308"/>
  <c r="P7308" s="1"/>
  <c r="L7309"/>
  <c r="P7309" s="1"/>
  <c r="L7310"/>
  <c r="P7310" s="1"/>
  <c r="L7311"/>
  <c r="P7311" s="1"/>
  <c r="L7312"/>
  <c r="P7312" s="1"/>
  <c r="L7313"/>
  <c r="P7313" s="1"/>
  <c r="L7314"/>
  <c r="P7314" s="1"/>
  <c r="L7315"/>
  <c r="P7315" s="1"/>
  <c r="L7316"/>
  <c r="P7316" s="1"/>
  <c r="L7317"/>
  <c r="P7317" s="1"/>
  <c r="L7318"/>
  <c r="P7318" s="1"/>
  <c r="L7319"/>
  <c r="P7319" s="1"/>
  <c r="L7320"/>
  <c r="P7320" s="1"/>
  <c r="L7321"/>
  <c r="P7321" s="1"/>
  <c r="L7322"/>
  <c r="P7322" s="1"/>
  <c r="L7323"/>
  <c r="P7323" s="1"/>
  <c r="L7324"/>
  <c r="P7324" s="1"/>
  <c r="L7325"/>
  <c r="P7325" s="1"/>
  <c r="L7326"/>
  <c r="P7326" s="1"/>
  <c r="L7327"/>
  <c r="P7327" s="1"/>
  <c r="L7328"/>
  <c r="P7328" s="1"/>
  <c r="L7329"/>
  <c r="P7329" s="1"/>
  <c r="L7330"/>
  <c r="P7330" s="1"/>
  <c r="L7331"/>
  <c r="P7331" s="1"/>
  <c r="L7332"/>
  <c r="P7332" s="1"/>
  <c r="L7333"/>
  <c r="P7333" s="1"/>
  <c r="L7334"/>
  <c r="P7334" s="1"/>
  <c r="L7335"/>
  <c r="P7335" s="1"/>
  <c r="L7336"/>
  <c r="P7336" s="1"/>
  <c r="L7337"/>
  <c r="P7337" s="1"/>
  <c r="L7338"/>
  <c r="P7338" s="1"/>
  <c r="L7339"/>
  <c r="P7339" s="1"/>
  <c r="L7340"/>
  <c r="P7340" s="1"/>
  <c r="L7341"/>
  <c r="P7341" s="1"/>
  <c r="L7342"/>
  <c r="P7342" s="1"/>
  <c r="L7343"/>
  <c r="P7343" s="1"/>
  <c r="L7344"/>
  <c r="P7344" s="1"/>
  <c r="L7345"/>
  <c r="P7345" s="1"/>
  <c r="L7346"/>
  <c r="P7346" s="1"/>
  <c r="L7347"/>
  <c r="P7347" s="1"/>
  <c r="L7348"/>
  <c r="P7348" s="1"/>
  <c r="L7349"/>
  <c r="P7349" s="1"/>
  <c r="L7350"/>
  <c r="P7350" s="1"/>
  <c r="L7351"/>
  <c r="P7351" s="1"/>
  <c r="L7352"/>
  <c r="P7352" s="1"/>
  <c r="L7353"/>
  <c r="P7353" s="1"/>
  <c r="L7354"/>
  <c r="P7354" s="1"/>
  <c r="L7355"/>
  <c r="P7355" s="1"/>
  <c r="L7356"/>
  <c r="P7356" s="1"/>
  <c r="L7357"/>
  <c r="P7357" s="1"/>
  <c r="L7358"/>
  <c r="P7358" s="1"/>
  <c r="L7359"/>
  <c r="P7359" s="1"/>
  <c r="L7360"/>
  <c r="P7360" s="1"/>
  <c r="L7361"/>
  <c r="P7361" s="1"/>
  <c r="L7362"/>
  <c r="P7362" s="1"/>
  <c r="L7363"/>
  <c r="P7363" s="1"/>
  <c r="L7364"/>
  <c r="P7364" s="1"/>
  <c r="L7365"/>
  <c r="P7365" s="1"/>
  <c r="L7366"/>
  <c r="P7366" s="1"/>
  <c r="L7367"/>
  <c r="P7367" s="1"/>
  <c r="L7368"/>
  <c r="P7368" s="1"/>
  <c r="L7369"/>
  <c r="P7369" s="1"/>
  <c r="L7370"/>
  <c r="P7370" s="1"/>
  <c r="L7371"/>
  <c r="P7371" s="1"/>
  <c r="L7372"/>
  <c r="P7372" s="1"/>
  <c r="L7373"/>
  <c r="P7373" s="1"/>
  <c r="L7374"/>
  <c r="P7374" s="1"/>
  <c r="L7375"/>
  <c r="P7375" s="1"/>
  <c r="L7376"/>
  <c r="P7376" s="1"/>
  <c r="L7377"/>
  <c r="P7377" s="1"/>
  <c r="L7378"/>
  <c r="P7378" s="1"/>
  <c r="L7379"/>
  <c r="P7379" s="1"/>
  <c r="L7380"/>
  <c r="P7380" s="1"/>
  <c r="L7381"/>
  <c r="P7381" s="1"/>
  <c r="L7382"/>
  <c r="P7382" s="1"/>
  <c r="L7383"/>
  <c r="P7383" s="1"/>
  <c r="L7384"/>
  <c r="P7384" s="1"/>
  <c r="L7385"/>
  <c r="P7385" s="1"/>
  <c r="L7386"/>
  <c r="P7386" s="1"/>
  <c r="L7387"/>
  <c r="P7387" s="1"/>
  <c r="L7388"/>
  <c r="P7388" s="1"/>
  <c r="L7389"/>
  <c r="P7389" s="1"/>
  <c r="L7390"/>
  <c r="P7390" s="1"/>
  <c r="L7391"/>
  <c r="P7391" s="1"/>
  <c r="L7392"/>
  <c r="P7392" s="1"/>
  <c r="L7393"/>
  <c r="P7393" s="1"/>
  <c r="L7394"/>
  <c r="P7394" s="1"/>
  <c r="L7395"/>
  <c r="P7395" s="1"/>
  <c r="L7396"/>
  <c r="P7396" s="1"/>
  <c r="L7397"/>
  <c r="P7397" s="1"/>
  <c r="L7398"/>
  <c r="P7398" s="1"/>
  <c r="L7399"/>
  <c r="P7399" s="1"/>
  <c r="L7400"/>
  <c r="P7400" s="1"/>
  <c r="L7401"/>
  <c r="P7401" s="1"/>
  <c r="L7402"/>
  <c r="P7402" s="1"/>
  <c r="L7403"/>
  <c r="P7403" s="1"/>
  <c r="L7404"/>
  <c r="P7404" s="1"/>
  <c r="L7405"/>
  <c r="P7405" s="1"/>
  <c r="L7406"/>
  <c r="P7406" s="1"/>
  <c r="L7407"/>
  <c r="P7407" s="1"/>
  <c r="L7408"/>
  <c r="P7408" s="1"/>
  <c r="L7409"/>
  <c r="P7409" s="1"/>
  <c r="L7410"/>
  <c r="P7410" s="1"/>
  <c r="L7411"/>
  <c r="P7411" s="1"/>
  <c r="L7412"/>
  <c r="P7412" s="1"/>
  <c r="L7413"/>
  <c r="P7413" s="1"/>
  <c r="L7414"/>
  <c r="P7414" s="1"/>
  <c r="L7415"/>
  <c r="P7415" s="1"/>
  <c r="L7416"/>
  <c r="P7416" s="1"/>
  <c r="L7417"/>
  <c r="P7417" s="1"/>
  <c r="L7418"/>
  <c r="P7418" s="1"/>
  <c r="L7419"/>
  <c r="P7419" s="1"/>
  <c r="L7420"/>
  <c r="P7420" s="1"/>
  <c r="L7421"/>
  <c r="P7421" s="1"/>
  <c r="L7422"/>
  <c r="P7422" s="1"/>
  <c r="L7423"/>
  <c r="P7423" s="1"/>
  <c r="L7424"/>
  <c r="P7424" s="1"/>
  <c r="L7425"/>
  <c r="P7425" s="1"/>
  <c r="L7426"/>
  <c r="P7426" s="1"/>
  <c r="L7427"/>
  <c r="P7427" s="1"/>
  <c r="L7428"/>
  <c r="P7428" s="1"/>
  <c r="L7429"/>
  <c r="P7429" s="1"/>
  <c r="L7430"/>
  <c r="P7430" s="1"/>
  <c r="L7431"/>
  <c r="P7431" s="1"/>
  <c r="L7432"/>
  <c r="P7432" s="1"/>
  <c r="L7433"/>
  <c r="P7433" s="1"/>
  <c r="L7434"/>
  <c r="P7434" s="1"/>
  <c r="L7435"/>
  <c r="P7435" s="1"/>
  <c r="L7436"/>
  <c r="P7436" s="1"/>
  <c r="L7437"/>
  <c r="P7437" s="1"/>
  <c r="L7438"/>
  <c r="P7438" s="1"/>
  <c r="L7439"/>
  <c r="P7439" s="1"/>
  <c r="L7440"/>
  <c r="P7440" s="1"/>
  <c r="L7441"/>
  <c r="P7441" s="1"/>
  <c r="L7442"/>
  <c r="P7442" s="1"/>
  <c r="L7443"/>
  <c r="P7443" s="1"/>
  <c r="L7444"/>
  <c r="P7444" s="1"/>
  <c r="L7445"/>
  <c r="P7445" s="1"/>
  <c r="L7446"/>
  <c r="P7446" s="1"/>
  <c r="L7447"/>
  <c r="P7447" s="1"/>
  <c r="L7448"/>
  <c r="P7448" s="1"/>
  <c r="L7449"/>
  <c r="P7449" s="1"/>
  <c r="L7450"/>
  <c r="P7450" s="1"/>
  <c r="L7451"/>
  <c r="P7451" s="1"/>
  <c r="L7452"/>
  <c r="P7452" s="1"/>
  <c r="L7453"/>
  <c r="P7453" s="1"/>
  <c r="L7454"/>
  <c r="P7454" s="1"/>
  <c r="L7455"/>
  <c r="P7455" s="1"/>
  <c r="L7456"/>
  <c r="P7456" s="1"/>
  <c r="L7457"/>
  <c r="P7457" s="1"/>
  <c r="L7458"/>
  <c r="P7458" s="1"/>
  <c r="L7459"/>
  <c r="P7459" s="1"/>
  <c r="L7460"/>
  <c r="P7460" s="1"/>
  <c r="L7461"/>
  <c r="P7461" s="1"/>
  <c r="L7462"/>
  <c r="P7462" s="1"/>
  <c r="L7463"/>
  <c r="P7463" s="1"/>
  <c r="L7464"/>
  <c r="P7464" s="1"/>
  <c r="L7465"/>
  <c r="P7465" s="1"/>
  <c r="L7466"/>
  <c r="P7466" s="1"/>
  <c r="L7467"/>
  <c r="P7467" s="1"/>
  <c r="L7468"/>
  <c r="P7468" s="1"/>
  <c r="L7469"/>
  <c r="P7469" s="1"/>
  <c r="L7470"/>
  <c r="P7470" s="1"/>
  <c r="L7471"/>
  <c r="P7471" s="1"/>
  <c r="L7472"/>
  <c r="P7472" s="1"/>
  <c r="L7473"/>
  <c r="P7473" s="1"/>
  <c r="L7474"/>
  <c r="P7474" s="1"/>
  <c r="L7475"/>
  <c r="P7475" s="1"/>
  <c r="L7476"/>
  <c r="P7476" s="1"/>
  <c r="L7477"/>
  <c r="P7477" s="1"/>
  <c r="L7478"/>
  <c r="P7478" s="1"/>
  <c r="L7479"/>
  <c r="P7479" s="1"/>
  <c r="L7480"/>
  <c r="P7480" s="1"/>
  <c r="L7481"/>
  <c r="P7481" s="1"/>
  <c r="L7482"/>
  <c r="P7482" s="1"/>
  <c r="L7483"/>
  <c r="P7483" s="1"/>
  <c r="L7484"/>
  <c r="P7484" s="1"/>
  <c r="L7485"/>
  <c r="P7485" s="1"/>
  <c r="L7486"/>
  <c r="P7486" s="1"/>
  <c r="L7487"/>
  <c r="P7487" s="1"/>
  <c r="L7488"/>
  <c r="P7488" s="1"/>
  <c r="L7489"/>
  <c r="P7489" s="1"/>
  <c r="L7490"/>
  <c r="P7490" s="1"/>
  <c r="L7491"/>
  <c r="P7491" s="1"/>
  <c r="L7492"/>
  <c r="P7492" s="1"/>
  <c r="L7493"/>
  <c r="P7493" s="1"/>
  <c r="L7494"/>
  <c r="P7494" s="1"/>
  <c r="L7495"/>
  <c r="P7495" s="1"/>
  <c r="L7496"/>
  <c r="P7496" s="1"/>
  <c r="L7497"/>
  <c r="P7497" s="1"/>
  <c r="L7498"/>
  <c r="P7498" s="1"/>
  <c r="L7499"/>
  <c r="P7499" s="1"/>
  <c r="L7500"/>
  <c r="P7500" s="1"/>
  <c r="L7501"/>
  <c r="P7501" s="1"/>
  <c r="L7502"/>
  <c r="P7502" s="1"/>
  <c r="L7503"/>
  <c r="P7503" s="1"/>
  <c r="L7504"/>
  <c r="P7504" s="1"/>
  <c r="L7505"/>
  <c r="P7505" s="1"/>
  <c r="L7506"/>
  <c r="P7506" s="1"/>
  <c r="L7507"/>
  <c r="P7507" s="1"/>
  <c r="L7508"/>
  <c r="P7508" s="1"/>
  <c r="L7509"/>
  <c r="P7509" s="1"/>
  <c r="L7510"/>
  <c r="P7510" s="1"/>
  <c r="L7511"/>
  <c r="P7511" s="1"/>
  <c r="L7512"/>
  <c r="P7512" s="1"/>
  <c r="L7513"/>
  <c r="P7513" s="1"/>
  <c r="L7514"/>
  <c r="P7514" s="1"/>
  <c r="L7515"/>
  <c r="P7515" s="1"/>
  <c r="L7516"/>
  <c r="P7516" s="1"/>
  <c r="L7517"/>
  <c r="P7517" s="1"/>
  <c r="L7518"/>
  <c r="P7518" s="1"/>
  <c r="L7519"/>
  <c r="P7519" s="1"/>
  <c r="L7520"/>
  <c r="P7520" s="1"/>
  <c r="L7521"/>
  <c r="P7521" s="1"/>
  <c r="L7522"/>
  <c r="P7522" s="1"/>
  <c r="L7523"/>
  <c r="P7523" s="1"/>
  <c r="L7524"/>
  <c r="P7524" s="1"/>
  <c r="L7525"/>
  <c r="P7525" s="1"/>
  <c r="L7526"/>
  <c r="P7526" s="1"/>
  <c r="L7527"/>
  <c r="P7527" s="1"/>
  <c r="L7528"/>
  <c r="P7528" s="1"/>
  <c r="L7529"/>
  <c r="P7529" s="1"/>
  <c r="L7530"/>
  <c r="P7530" s="1"/>
  <c r="L7531"/>
  <c r="P7531" s="1"/>
  <c r="L7532"/>
  <c r="P7532" s="1"/>
  <c r="L7533"/>
  <c r="P7533" s="1"/>
  <c r="L7534"/>
  <c r="P7534" s="1"/>
  <c r="L7535"/>
  <c r="P7535" s="1"/>
  <c r="L7536"/>
  <c r="P7536" s="1"/>
  <c r="L7537"/>
  <c r="P7537" s="1"/>
  <c r="L7538"/>
  <c r="P7538" s="1"/>
  <c r="L7539"/>
  <c r="P7539" s="1"/>
  <c r="L7540"/>
  <c r="P7540" s="1"/>
  <c r="L7541"/>
  <c r="P7541" s="1"/>
  <c r="L7542"/>
  <c r="P7542" s="1"/>
  <c r="L7543"/>
  <c r="P7543" s="1"/>
  <c r="L7544"/>
  <c r="P7544" s="1"/>
  <c r="L7545"/>
  <c r="P7545" s="1"/>
  <c r="L7546"/>
  <c r="P7546" s="1"/>
  <c r="L7547"/>
  <c r="P7547" s="1"/>
  <c r="L7548"/>
  <c r="P7548" s="1"/>
  <c r="L7549"/>
  <c r="P7549" s="1"/>
  <c r="L7550"/>
  <c r="P7550" s="1"/>
  <c r="L7551"/>
  <c r="P7551" s="1"/>
  <c r="L7552"/>
  <c r="P7552" s="1"/>
  <c r="L7553"/>
  <c r="P7553" s="1"/>
  <c r="L7554"/>
  <c r="P7554" s="1"/>
  <c r="L7555"/>
  <c r="P7555" s="1"/>
  <c r="L7556"/>
  <c r="P7556" s="1"/>
  <c r="L7557"/>
  <c r="P7557" s="1"/>
  <c r="L7558"/>
  <c r="P7558" s="1"/>
  <c r="L7559"/>
  <c r="P7559" s="1"/>
  <c r="L7560"/>
  <c r="P7560" s="1"/>
  <c r="L7561"/>
  <c r="P7561" s="1"/>
  <c r="L7562"/>
  <c r="P7562" s="1"/>
  <c r="L7563"/>
  <c r="P7563" s="1"/>
  <c r="L7564"/>
  <c r="P7564" s="1"/>
  <c r="L7565"/>
  <c r="P7565" s="1"/>
  <c r="L7566"/>
  <c r="P7566" s="1"/>
  <c r="L7567"/>
  <c r="P7567" s="1"/>
  <c r="L7568"/>
  <c r="P7568" s="1"/>
  <c r="L7569"/>
  <c r="P7569" s="1"/>
  <c r="L7570"/>
  <c r="P7570" s="1"/>
  <c r="L7571"/>
  <c r="P7571" s="1"/>
  <c r="L7572"/>
  <c r="P7572" s="1"/>
  <c r="L7573"/>
  <c r="P7573" s="1"/>
  <c r="L7574"/>
  <c r="P7574" s="1"/>
  <c r="L7575"/>
  <c r="P7575" s="1"/>
  <c r="L7576"/>
  <c r="P7576" s="1"/>
  <c r="L7577"/>
  <c r="P7577" s="1"/>
  <c r="L7578"/>
  <c r="P7578" s="1"/>
  <c r="L7579"/>
  <c r="P7579" s="1"/>
  <c r="L7580"/>
  <c r="P7580" s="1"/>
  <c r="L7581"/>
  <c r="P7581" s="1"/>
  <c r="L7582"/>
  <c r="P7582" s="1"/>
  <c r="L7583"/>
  <c r="P7583" s="1"/>
  <c r="L7584"/>
  <c r="P7584" s="1"/>
  <c r="L7585"/>
  <c r="P7585" s="1"/>
  <c r="L7586"/>
  <c r="P7586" s="1"/>
  <c r="L7587"/>
  <c r="P7587" s="1"/>
  <c r="L7588"/>
  <c r="P7588" s="1"/>
  <c r="L7589"/>
  <c r="P7589" s="1"/>
  <c r="L7590"/>
  <c r="P7590" s="1"/>
  <c r="L7591"/>
  <c r="P7591" s="1"/>
  <c r="L7592"/>
  <c r="P7592" s="1"/>
  <c r="L7593"/>
  <c r="P7593" s="1"/>
  <c r="L7594"/>
  <c r="P7594" s="1"/>
  <c r="L7595"/>
  <c r="P7595" s="1"/>
  <c r="L7596"/>
  <c r="P7596" s="1"/>
  <c r="L7597"/>
  <c r="P7597" s="1"/>
  <c r="L7598"/>
  <c r="P7598" s="1"/>
  <c r="L7599"/>
  <c r="P7599" s="1"/>
  <c r="L7600"/>
  <c r="P7600" s="1"/>
  <c r="L7601"/>
  <c r="P7601" s="1"/>
  <c r="L7602"/>
  <c r="P7602" s="1"/>
  <c r="L7603"/>
  <c r="P7603" s="1"/>
  <c r="L7604"/>
  <c r="P7604" s="1"/>
  <c r="L7605"/>
  <c r="P7605" s="1"/>
  <c r="L7606"/>
  <c r="P7606" s="1"/>
  <c r="L7607"/>
  <c r="P7607" s="1"/>
  <c r="L7608"/>
  <c r="P7608" s="1"/>
  <c r="L7609"/>
  <c r="P7609" s="1"/>
  <c r="L7610"/>
  <c r="P7610" s="1"/>
  <c r="L7611"/>
  <c r="P7611" s="1"/>
  <c r="L7612"/>
  <c r="P7612" s="1"/>
  <c r="L7613"/>
  <c r="P7613" s="1"/>
  <c r="L7614"/>
  <c r="P7614" s="1"/>
  <c r="L7615"/>
  <c r="P7615" s="1"/>
  <c r="L7616"/>
  <c r="P7616" s="1"/>
  <c r="L7617"/>
  <c r="P7617" s="1"/>
  <c r="L7618"/>
  <c r="P7618" s="1"/>
  <c r="L7619"/>
  <c r="P7619" s="1"/>
  <c r="L7620"/>
  <c r="P7620" s="1"/>
  <c r="L7621"/>
  <c r="P7621" s="1"/>
  <c r="L7622"/>
  <c r="P7622" s="1"/>
  <c r="L7623"/>
  <c r="P7623" s="1"/>
  <c r="L7624"/>
  <c r="P7624" s="1"/>
  <c r="L7625"/>
  <c r="P7625" s="1"/>
  <c r="L7626"/>
  <c r="P7626" s="1"/>
  <c r="L7627"/>
  <c r="P7627" s="1"/>
  <c r="L7628"/>
  <c r="P7628" s="1"/>
  <c r="L7629"/>
  <c r="P7629" s="1"/>
  <c r="L7630"/>
  <c r="P7630" s="1"/>
  <c r="L7631"/>
  <c r="P7631" s="1"/>
  <c r="L7632"/>
  <c r="P7632" s="1"/>
  <c r="L7633"/>
  <c r="P7633" s="1"/>
  <c r="L7634"/>
  <c r="P7634" s="1"/>
  <c r="L7635"/>
  <c r="P7635" s="1"/>
  <c r="L7636"/>
  <c r="P7636" s="1"/>
  <c r="L7637"/>
  <c r="P7637" s="1"/>
  <c r="L7638"/>
  <c r="P7638" s="1"/>
  <c r="L7639"/>
  <c r="P7639" s="1"/>
  <c r="L7640"/>
  <c r="P7640" s="1"/>
  <c r="L7641"/>
  <c r="P7641" s="1"/>
  <c r="L7642"/>
  <c r="P7642" s="1"/>
  <c r="L7643"/>
  <c r="P7643" s="1"/>
  <c r="L7644"/>
  <c r="P7644" s="1"/>
  <c r="L7645"/>
  <c r="P7645" s="1"/>
  <c r="L7646"/>
  <c r="P7646" s="1"/>
  <c r="L7647"/>
  <c r="P7647" s="1"/>
  <c r="L7648"/>
  <c r="P7648" s="1"/>
  <c r="L7649"/>
  <c r="P7649" s="1"/>
  <c r="L7650"/>
  <c r="P7650" s="1"/>
  <c r="L7651"/>
  <c r="P7651" s="1"/>
  <c r="L7652"/>
  <c r="P7652" s="1"/>
  <c r="L7653"/>
  <c r="P7653" s="1"/>
  <c r="L7654"/>
  <c r="P7654" s="1"/>
  <c r="L7655"/>
  <c r="P7655" s="1"/>
  <c r="L7656"/>
  <c r="P7656" s="1"/>
  <c r="L7657"/>
  <c r="P7657" s="1"/>
  <c r="L7658"/>
  <c r="P7658" s="1"/>
  <c r="L7659"/>
  <c r="P7659" s="1"/>
  <c r="L7660"/>
  <c r="P7660" s="1"/>
  <c r="L7661"/>
  <c r="P7661" s="1"/>
  <c r="L7662"/>
  <c r="P7662" s="1"/>
  <c r="L7663"/>
  <c r="P7663" s="1"/>
  <c r="L7664"/>
  <c r="P7664" s="1"/>
  <c r="L7665"/>
  <c r="P7665" s="1"/>
  <c r="L7666"/>
  <c r="P7666" s="1"/>
  <c r="L7667"/>
  <c r="P7667" s="1"/>
  <c r="L7668"/>
  <c r="P7668" s="1"/>
  <c r="L7669"/>
  <c r="P7669" s="1"/>
  <c r="L7670"/>
  <c r="P7670" s="1"/>
  <c r="L7671"/>
  <c r="P7671" s="1"/>
  <c r="L7672"/>
  <c r="P7672" s="1"/>
  <c r="L7673"/>
  <c r="P7673" s="1"/>
  <c r="L7674"/>
  <c r="P7674" s="1"/>
  <c r="L7675"/>
  <c r="P7675" s="1"/>
  <c r="L7676"/>
  <c r="P7676" s="1"/>
  <c r="L7677"/>
  <c r="P7677" s="1"/>
  <c r="L7678"/>
  <c r="P7678" s="1"/>
  <c r="L7679"/>
  <c r="P7679" s="1"/>
  <c r="L7680"/>
  <c r="P7680" s="1"/>
  <c r="L7681"/>
  <c r="P7681" s="1"/>
  <c r="L7682"/>
  <c r="P7682" s="1"/>
  <c r="L7683"/>
  <c r="P7683" s="1"/>
  <c r="L7684"/>
  <c r="P7684" s="1"/>
  <c r="L7685"/>
  <c r="P7685" s="1"/>
  <c r="L7686"/>
  <c r="P7686" s="1"/>
  <c r="L7687"/>
  <c r="P7687" s="1"/>
  <c r="L7688"/>
  <c r="P7688" s="1"/>
  <c r="L7689"/>
  <c r="P7689" s="1"/>
  <c r="L7690"/>
  <c r="P7690" s="1"/>
  <c r="L7691"/>
  <c r="P7691" s="1"/>
  <c r="L7692"/>
  <c r="P7692" s="1"/>
  <c r="L7693"/>
  <c r="P7693" s="1"/>
  <c r="L7694"/>
  <c r="P7694" s="1"/>
  <c r="L7695"/>
  <c r="P7695" s="1"/>
  <c r="L7696"/>
  <c r="P7696" s="1"/>
  <c r="L7697"/>
  <c r="P7697" s="1"/>
  <c r="L7698"/>
  <c r="P7698" s="1"/>
  <c r="L7699"/>
  <c r="P7699" s="1"/>
  <c r="L7700"/>
  <c r="P7700" s="1"/>
  <c r="L7701"/>
  <c r="P7701" s="1"/>
  <c r="L7702"/>
  <c r="P7702" s="1"/>
  <c r="L7703"/>
  <c r="P7703" s="1"/>
  <c r="L7704"/>
  <c r="P7704" s="1"/>
  <c r="L7705"/>
  <c r="P7705" s="1"/>
  <c r="L7706"/>
  <c r="P7706" s="1"/>
  <c r="L7707"/>
  <c r="P7707" s="1"/>
  <c r="L7708"/>
  <c r="P7708" s="1"/>
  <c r="L7709"/>
  <c r="P7709" s="1"/>
  <c r="L7710"/>
  <c r="P7710" s="1"/>
  <c r="L7711"/>
  <c r="P7711" s="1"/>
  <c r="L7712"/>
  <c r="P7712" s="1"/>
  <c r="L7713"/>
  <c r="P7713" s="1"/>
  <c r="L7714"/>
  <c r="P7714" s="1"/>
  <c r="L7715"/>
  <c r="P7715" s="1"/>
  <c r="L7716"/>
  <c r="P7716" s="1"/>
  <c r="L7717"/>
  <c r="P7717" s="1"/>
  <c r="L7718"/>
  <c r="P7718" s="1"/>
  <c r="L7719"/>
  <c r="P7719" s="1"/>
  <c r="L7720"/>
  <c r="P7720" s="1"/>
  <c r="L7721"/>
  <c r="P7721" s="1"/>
  <c r="L7722"/>
  <c r="P7722" s="1"/>
  <c r="L7723"/>
  <c r="P7723" s="1"/>
  <c r="L7724"/>
  <c r="P7724" s="1"/>
  <c r="L7725"/>
  <c r="P7725" s="1"/>
  <c r="L7726"/>
  <c r="P7726" s="1"/>
  <c r="L7727"/>
  <c r="P7727" s="1"/>
  <c r="L7728"/>
  <c r="P7728" s="1"/>
  <c r="L7729"/>
  <c r="P7729" s="1"/>
  <c r="L7730"/>
  <c r="P7730" s="1"/>
  <c r="L7731"/>
  <c r="P7731" s="1"/>
  <c r="L7732"/>
  <c r="P7732" s="1"/>
  <c r="L7733"/>
  <c r="P7733" s="1"/>
  <c r="L7734"/>
  <c r="P7734" s="1"/>
  <c r="L7735"/>
  <c r="P7735" s="1"/>
  <c r="L7736"/>
  <c r="P7736" s="1"/>
  <c r="L7737"/>
  <c r="P7737" s="1"/>
  <c r="L7738"/>
  <c r="P7738" s="1"/>
  <c r="L7739"/>
  <c r="P7739" s="1"/>
  <c r="L7740"/>
  <c r="P7740" s="1"/>
  <c r="L7741"/>
  <c r="P7741" s="1"/>
  <c r="L7742"/>
  <c r="P7742" s="1"/>
  <c r="L7743"/>
  <c r="P7743" s="1"/>
  <c r="L7744"/>
  <c r="P7744" s="1"/>
  <c r="L7745"/>
  <c r="P7745" s="1"/>
  <c r="L7746"/>
  <c r="P7746" s="1"/>
  <c r="L7747"/>
  <c r="P7747" s="1"/>
  <c r="L7748"/>
  <c r="P7748" s="1"/>
  <c r="L7749"/>
  <c r="P7749" s="1"/>
  <c r="L7750"/>
  <c r="P7750" s="1"/>
  <c r="L7751"/>
  <c r="P7751" s="1"/>
  <c r="L7752"/>
  <c r="P7752" s="1"/>
  <c r="L7753"/>
  <c r="P7753" s="1"/>
  <c r="L7754"/>
  <c r="P7754" s="1"/>
  <c r="L7755"/>
  <c r="P7755" s="1"/>
  <c r="L7756"/>
  <c r="P7756" s="1"/>
  <c r="L7757"/>
  <c r="P7757" s="1"/>
  <c r="L7758"/>
  <c r="P7758" s="1"/>
  <c r="L7759"/>
  <c r="P7759" s="1"/>
  <c r="L7760"/>
  <c r="P7760" s="1"/>
  <c r="L7761"/>
  <c r="P7761" s="1"/>
  <c r="L7762"/>
  <c r="P7762" s="1"/>
  <c r="L7763"/>
  <c r="P7763" s="1"/>
  <c r="L7764"/>
  <c r="P7764" s="1"/>
  <c r="L7765"/>
  <c r="P7765" s="1"/>
  <c r="L7766"/>
  <c r="P7766" s="1"/>
  <c r="L7767"/>
  <c r="P7767" s="1"/>
  <c r="L7768"/>
  <c r="P7768" s="1"/>
  <c r="L7769"/>
  <c r="P7769" s="1"/>
  <c r="L7770"/>
  <c r="P7770" s="1"/>
  <c r="L7771"/>
  <c r="P7771" s="1"/>
  <c r="L7772"/>
  <c r="P7772" s="1"/>
  <c r="L7773"/>
  <c r="P7773" s="1"/>
  <c r="L7774"/>
  <c r="P7774" s="1"/>
  <c r="L7775"/>
  <c r="P7775" s="1"/>
  <c r="L7776"/>
  <c r="P7776" s="1"/>
  <c r="L7777"/>
  <c r="P7777" s="1"/>
  <c r="L7778"/>
  <c r="P7778" s="1"/>
  <c r="L7779"/>
  <c r="P7779" s="1"/>
  <c r="L7780"/>
  <c r="P7780" s="1"/>
  <c r="L7781"/>
  <c r="P7781" s="1"/>
  <c r="L7782"/>
  <c r="P7782" s="1"/>
  <c r="L7783"/>
  <c r="P7783" s="1"/>
  <c r="L7784"/>
  <c r="P7784" s="1"/>
  <c r="L7785"/>
  <c r="P7785" s="1"/>
  <c r="L7786"/>
  <c r="P7786" s="1"/>
  <c r="L7787"/>
  <c r="P7787" s="1"/>
  <c r="L7788"/>
  <c r="P7788" s="1"/>
  <c r="L7789"/>
  <c r="P7789" s="1"/>
  <c r="L7790"/>
  <c r="P7790" s="1"/>
  <c r="L7791"/>
  <c r="P7791" s="1"/>
  <c r="L7792"/>
  <c r="P7792" s="1"/>
  <c r="L7793"/>
  <c r="P7793" s="1"/>
  <c r="L7794"/>
  <c r="P7794" s="1"/>
  <c r="L7795"/>
  <c r="P7795" s="1"/>
  <c r="L7796"/>
  <c r="P7796" s="1"/>
  <c r="L7797"/>
  <c r="P7797" s="1"/>
  <c r="L7798"/>
  <c r="P7798" s="1"/>
  <c r="L7799"/>
  <c r="P7799" s="1"/>
  <c r="L7800"/>
  <c r="P7800" s="1"/>
  <c r="L7801"/>
  <c r="P7801" s="1"/>
  <c r="L7802"/>
  <c r="P7802" s="1"/>
  <c r="L7803"/>
  <c r="P7803" s="1"/>
  <c r="L7804"/>
  <c r="P7804" s="1"/>
  <c r="L7805"/>
  <c r="P7805" s="1"/>
  <c r="L7806"/>
  <c r="P7806" s="1"/>
  <c r="L7807"/>
  <c r="P7807" s="1"/>
  <c r="L7808"/>
  <c r="P7808" s="1"/>
  <c r="L7809"/>
  <c r="P7809" s="1"/>
  <c r="L7810"/>
  <c r="P7810" s="1"/>
  <c r="L7811"/>
  <c r="P7811" s="1"/>
  <c r="L7812"/>
  <c r="P7812" s="1"/>
  <c r="L7813"/>
  <c r="P7813" s="1"/>
  <c r="L7814"/>
  <c r="P7814" s="1"/>
  <c r="L7815"/>
  <c r="P7815" s="1"/>
  <c r="L7816"/>
  <c r="P7816" s="1"/>
  <c r="L7817"/>
  <c r="P7817" s="1"/>
  <c r="L7818"/>
  <c r="P7818" s="1"/>
  <c r="L7819"/>
  <c r="P7819" s="1"/>
  <c r="L7820"/>
  <c r="P7820" s="1"/>
  <c r="L7821"/>
  <c r="P7821" s="1"/>
  <c r="L7822"/>
  <c r="P7822" s="1"/>
  <c r="L7823"/>
  <c r="P7823" s="1"/>
  <c r="L7824"/>
  <c r="P7824" s="1"/>
  <c r="L7825"/>
  <c r="P7825" s="1"/>
  <c r="L7826"/>
  <c r="P7826" s="1"/>
  <c r="L7827"/>
  <c r="P7827" s="1"/>
  <c r="L7828"/>
  <c r="P7828" s="1"/>
  <c r="L7829"/>
  <c r="P7829" s="1"/>
  <c r="L7830"/>
  <c r="P7830" s="1"/>
  <c r="L7831"/>
  <c r="P7831" s="1"/>
  <c r="L7832"/>
  <c r="P7832" s="1"/>
  <c r="L7833"/>
  <c r="P7833" s="1"/>
  <c r="L7834"/>
  <c r="P7834" s="1"/>
  <c r="L7835"/>
  <c r="P7835" s="1"/>
  <c r="L7836"/>
  <c r="P7836" s="1"/>
  <c r="L7837"/>
  <c r="P7837" s="1"/>
  <c r="L7838"/>
  <c r="P7838" s="1"/>
  <c r="L7839"/>
  <c r="P7839" s="1"/>
  <c r="L7840"/>
  <c r="P7840" s="1"/>
  <c r="L7841"/>
  <c r="P7841" s="1"/>
  <c r="L7842"/>
  <c r="P7842" s="1"/>
  <c r="L7843"/>
  <c r="P7843" s="1"/>
  <c r="L7844"/>
  <c r="P7844" s="1"/>
  <c r="L7845"/>
  <c r="P7845" s="1"/>
  <c r="L7846"/>
  <c r="P7846" s="1"/>
  <c r="L7847"/>
  <c r="P7847" s="1"/>
  <c r="L7848"/>
  <c r="P7848" s="1"/>
  <c r="L7849"/>
  <c r="P7849" s="1"/>
  <c r="L7850"/>
  <c r="P7850" s="1"/>
  <c r="L7851"/>
  <c r="P7851" s="1"/>
  <c r="L7852"/>
  <c r="P7852" s="1"/>
  <c r="L7853"/>
  <c r="P7853" s="1"/>
  <c r="L7854"/>
  <c r="P7854" s="1"/>
  <c r="L7855"/>
  <c r="P7855" s="1"/>
  <c r="L7856"/>
  <c r="P7856" s="1"/>
  <c r="L7857"/>
  <c r="P7857" s="1"/>
  <c r="L7858"/>
  <c r="P7858" s="1"/>
  <c r="L7859"/>
  <c r="P7859" s="1"/>
  <c r="L7860"/>
  <c r="P7860" s="1"/>
  <c r="L7861"/>
  <c r="P7861" s="1"/>
  <c r="L7862"/>
  <c r="P7862" s="1"/>
  <c r="L7863"/>
  <c r="P7863" s="1"/>
  <c r="L7864"/>
  <c r="P7864" s="1"/>
  <c r="L7865"/>
  <c r="P7865" s="1"/>
  <c r="L7866"/>
  <c r="P7866" s="1"/>
  <c r="L7867"/>
  <c r="P7867" s="1"/>
  <c r="L7868"/>
  <c r="P7868" s="1"/>
  <c r="L7869"/>
  <c r="P7869" s="1"/>
  <c r="L7870"/>
  <c r="P7870" s="1"/>
  <c r="L7871"/>
  <c r="P7871" s="1"/>
  <c r="L7872"/>
  <c r="P7872" s="1"/>
  <c r="L7873"/>
  <c r="P7873" s="1"/>
  <c r="L7874"/>
  <c r="P7874" s="1"/>
  <c r="L7875"/>
  <c r="P7875" s="1"/>
  <c r="L7876"/>
  <c r="P7876" s="1"/>
  <c r="L7877"/>
  <c r="P7877" s="1"/>
  <c r="L7878"/>
  <c r="P7878" s="1"/>
  <c r="L7879"/>
  <c r="P7879" s="1"/>
  <c r="L7880"/>
  <c r="P7880" s="1"/>
  <c r="L7881"/>
  <c r="P7881" s="1"/>
  <c r="L7882"/>
  <c r="P7882" s="1"/>
  <c r="L7883"/>
  <c r="P7883" s="1"/>
  <c r="L7884"/>
  <c r="P7884" s="1"/>
  <c r="L7885"/>
  <c r="P7885" s="1"/>
  <c r="L7886"/>
  <c r="P7886" s="1"/>
  <c r="L7887"/>
  <c r="P7887" s="1"/>
  <c r="L7888"/>
  <c r="P7888" s="1"/>
  <c r="L7889"/>
  <c r="P7889" s="1"/>
  <c r="L7890"/>
  <c r="P7890" s="1"/>
  <c r="L7891"/>
  <c r="P7891" s="1"/>
  <c r="L7892"/>
  <c r="P7892" s="1"/>
  <c r="L7893"/>
  <c r="P7893" s="1"/>
  <c r="L7894"/>
  <c r="P7894" s="1"/>
  <c r="L7895"/>
  <c r="P7895" s="1"/>
  <c r="L7896"/>
  <c r="P7896" s="1"/>
  <c r="L7897"/>
  <c r="P7897" s="1"/>
  <c r="L7898"/>
  <c r="P7898" s="1"/>
  <c r="L7899"/>
  <c r="P7899" s="1"/>
  <c r="L7900"/>
  <c r="P7900" s="1"/>
  <c r="L7901"/>
  <c r="P7901" s="1"/>
  <c r="L7902"/>
  <c r="P7902" s="1"/>
  <c r="L7903"/>
  <c r="P7903" s="1"/>
  <c r="L7904"/>
  <c r="P7904" s="1"/>
  <c r="L7905"/>
  <c r="P7905" s="1"/>
  <c r="L7906"/>
  <c r="P7906" s="1"/>
  <c r="L7907"/>
  <c r="P7907" s="1"/>
  <c r="L7908"/>
  <c r="P7908" s="1"/>
  <c r="L7909"/>
  <c r="P7909" s="1"/>
  <c r="L7910"/>
  <c r="P7910" s="1"/>
  <c r="L7911"/>
  <c r="P7911" s="1"/>
  <c r="L7912"/>
  <c r="P7912" s="1"/>
  <c r="L7913"/>
  <c r="P7913" s="1"/>
  <c r="L7914"/>
  <c r="P7914" s="1"/>
  <c r="L7915"/>
  <c r="P7915" s="1"/>
  <c r="L7916"/>
  <c r="P7916" s="1"/>
  <c r="L7917"/>
  <c r="P7917" s="1"/>
  <c r="L7918"/>
  <c r="P7918" s="1"/>
  <c r="L7919"/>
  <c r="P7919" s="1"/>
  <c r="L7920"/>
  <c r="P7920" s="1"/>
  <c r="L7921"/>
  <c r="P7921" s="1"/>
  <c r="L7922"/>
  <c r="P7922" s="1"/>
  <c r="L7923"/>
  <c r="P7923" s="1"/>
  <c r="L7924"/>
  <c r="P7924" s="1"/>
  <c r="L7925"/>
  <c r="P7925" s="1"/>
  <c r="L7926"/>
  <c r="P7926" s="1"/>
  <c r="L7927"/>
  <c r="P7927" s="1"/>
  <c r="L7928"/>
  <c r="P7928" s="1"/>
  <c r="L7929"/>
  <c r="P7929" s="1"/>
  <c r="L7930"/>
  <c r="P7930" s="1"/>
  <c r="L7931"/>
  <c r="P7931" s="1"/>
  <c r="L7932"/>
  <c r="P7932" s="1"/>
  <c r="L7933"/>
  <c r="P7933" s="1"/>
  <c r="L7934"/>
  <c r="P7934" s="1"/>
  <c r="L7935"/>
  <c r="P7935" s="1"/>
  <c r="L7936"/>
  <c r="P7936" s="1"/>
  <c r="L7937"/>
  <c r="P7937" s="1"/>
  <c r="L7938"/>
  <c r="P7938" s="1"/>
  <c r="L7939"/>
  <c r="P7939" s="1"/>
  <c r="L7940"/>
  <c r="P7940" s="1"/>
  <c r="L7941"/>
  <c r="P7941" s="1"/>
  <c r="L7942"/>
  <c r="P7942" s="1"/>
  <c r="L7943"/>
  <c r="P7943" s="1"/>
  <c r="L7944"/>
  <c r="P7944" s="1"/>
  <c r="L7945"/>
  <c r="P7945" s="1"/>
  <c r="L7946"/>
  <c r="P7946" s="1"/>
  <c r="L7947"/>
  <c r="P7947" s="1"/>
  <c r="L7948"/>
  <c r="P7948" s="1"/>
  <c r="L7949"/>
  <c r="P7949" s="1"/>
  <c r="L7950"/>
  <c r="P7950" s="1"/>
  <c r="L7951"/>
  <c r="P7951" s="1"/>
  <c r="L7952"/>
  <c r="P7952" s="1"/>
  <c r="L7953"/>
  <c r="P7953" s="1"/>
  <c r="L7954"/>
  <c r="P7954" s="1"/>
  <c r="L7955"/>
  <c r="P7955" s="1"/>
  <c r="L7956"/>
  <c r="P7956" s="1"/>
  <c r="L7957"/>
  <c r="P7957" s="1"/>
  <c r="L7958"/>
  <c r="P7958" s="1"/>
  <c r="L7959"/>
  <c r="P7959" s="1"/>
  <c r="L7960"/>
  <c r="P7960" s="1"/>
  <c r="L7961"/>
  <c r="P7961" s="1"/>
  <c r="L7962"/>
  <c r="P7962" s="1"/>
  <c r="L7963"/>
  <c r="P7963" s="1"/>
  <c r="L7964"/>
  <c r="P7964" s="1"/>
  <c r="L7965"/>
  <c r="P7965" s="1"/>
  <c r="L7966"/>
  <c r="P7966" s="1"/>
  <c r="L7967"/>
  <c r="P7967" s="1"/>
  <c r="L7968"/>
  <c r="P7968" s="1"/>
  <c r="L7969"/>
  <c r="P7969" s="1"/>
  <c r="L7970"/>
  <c r="P7970" s="1"/>
  <c r="L7971"/>
  <c r="P7971" s="1"/>
  <c r="L7972"/>
  <c r="P7972" s="1"/>
  <c r="L7973"/>
  <c r="P7973" s="1"/>
  <c r="L7974"/>
  <c r="P7974" s="1"/>
  <c r="L7975"/>
  <c r="P7975" s="1"/>
  <c r="L7976"/>
  <c r="P7976" s="1"/>
  <c r="L7977"/>
  <c r="P7977" s="1"/>
  <c r="L7978"/>
  <c r="P7978" s="1"/>
  <c r="L7979"/>
  <c r="P7979" s="1"/>
  <c r="L7980"/>
  <c r="P7980" s="1"/>
  <c r="L7981"/>
  <c r="P7981" s="1"/>
  <c r="L7982"/>
  <c r="P7982" s="1"/>
  <c r="L7983"/>
  <c r="P7983" s="1"/>
  <c r="L7984"/>
  <c r="P7984" s="1"/>
  <c r="L7985"/>
  <c r="P7985" s="1"/>
  <c r="L7986"/>
  <c r="P7986" s="1"/>
  <c r="L7987"/>
  <c r="P7987" s="1"/>
  <c r="L7988"/>
  <c r="P7988" s="1"/>
  <c r="L7989"/>
  <c r="P7989" s="1"/>
  <c r="L7990"/>
  <c r="P7990" s="1"/>
  <c r="L7991"/>
  <c r="P7991" s="1"/>
  <c r="L7992"/>
  <c r="P7992" s="1"/>
  <c r="L7993"/>
  <c r="P7993" s="1"/>
  <c r="L7994"/>
  <c r="P7994" s="1"/>
  <c r="L7995"/>
  <c r="P7995" s="1"/>
  <c r="L7996"/>
  <c r="P7996" s="1"/>
  <c r="L7997"/>
  <c r="P7997" s="1"/>
  <c r="L7998"/>
  <c r="P7998" s="1"/>
  <c r="L7999"/>
  <c r="P7999" s="1"/>
  <c r="L8000"/>
  <c r="P8000" s="1"/>
  <c r="L8001"/>
  <c r="P8001" s="1"/>
  <c r="L8002"/>
  <c r="P8002" s="1"/>
  <c r="L8003"/>
  <c r="P8003" s="1"/>
  <c r="L8004"/>
  <c r="P8004" s="1"/>
  <c r="L8005"/>
  <c r="P8005" s="1"/>
  <c r="L8006"/>
  <c r="P8006" s="1"/>
  <c r="L8007"/>
  <c r="P8007" s="1"/>
  <c r="L8008"/>
  <c r="P8008" s="1"/>
  <c r="L8009"/>
  <c r="P8009" s="1"/>
  <c r="L8010"/>
  <c r="P8010" s="1"/>
  <c r="L8011"/>
  <c r="P8011" s="1"/>
  <c r="L8012"/>
  <c r="P8012" s="1"/>
  <c r="L8013"/>
  <c r="P8013" s="1"/>
  <c r="L8014"/>
  <c r="P8014" s="1"/>
  <c r="L8015"/>
  <c r="P8015" s="1"/>
  <c r="L8016"/>
  <c r="P8016" s="1"/>
  <c r="L8017"/>
  <c r="P8017" s="1"/>
  <c r="L8018"/>
  <c r="P8018" s="1"/>
  <c r="L8019"/>
  <c r="P8019" s="1"/>
  <c r="L8020"/>
  <c r="P8020" s="1"/>
  <c r="L8021"/>
  <c r="P8021" s="1"/>
  <c r="L8022"/>
  <c r="P8022" s="1"/>
  <c r="L8023"/>
  <c r="P8023" s="1"/>
  <c r="L8024"/>
  <c r="P8024" s="1"/>
  <c r="L8025"/>
  <c r="P8025" s="1"/>
  <c r="L8026"/>
  <c r="P8026" s="1"/>
  <c r="L8027"/>
  <c r="P8027" s="1"/>
  <c r="L8028"/>
  <c r="P8028" s="1"/>
  <c r="L8029"/>
  <c r="P8029" s="1"/>
  <c r="L8030"/>
  <c r="P8030" s="1"/>
  <c r="L8031"/>
  <c r="P8031" s="1"/>
  <c r="L8032"/>
  <c r="P8032" s="1"/>
  <c r="L8033"/>
  <c r="P8033" s="1"/>
  <c r="L8034"/>
  <c r="P8034" s="1"/>
  <c r="L8035"/>
  <c r="P8035" s="1"/>
  <c r="L8036"/>
  <c r="P8036" s="1"/>
  <c r="L8037"/>
  <c r="P8037" s="1"/>
  <c r="L8038"/>
  <c r="P8038" s="1"/>
  <c r="L8039"/>
  <c r="P8039" s="1"/>
  <c r="L8040"/>
  <c r="P8040" s="1"/>
  <c r="L8041"/>
  <c r="P8041" s="1"/>
  <c r="L8042"/>
  <c r="P8042" s="1"/>
  <c r="L8043"/>
  <c r="P8043" s="1"/>
  <c r="L8044"/>
  <c r="P8044" s="1"/>
  <c r="L8045"/>
  <c r="P8045" s="1"/>
  <c r="L8046"/>
  <c r="P8046" s="1"/>
  <c r="L8047"/>
  <c r="P8047" s="1"/>
  <c r="L8048"/>
  <c r="P8048" s="1"/>
  <c r="L8049"/>
  <c r="P8049" s="1"/>
  <c r="L8050"/>
  <c r="P8050" s="1"/>
  <c r="L8051"/>
  <c r="P8051" s="1"/>
  <c r="L8052"/>
  <c r="P8052" s="1"/>
  <c r="L8053"/>
  <c r="P8053" s="1"/>
  <c r="L8054"/>
  <c r="P8054" s="1"/>
  <c r="L8055"/>
  <c r="P8055" s="1"/>
  <c r="L8056"/>
  <c r="P8056" s="1"/>
  <c r="L8057"/>
  <c r="P8057" s="1"/>
  <c r="L8058"/>
  <c r="P8058" s="1"/>
  <c r="L8059"/>
  <c r="P8059" s="1"/>
  <c r="L8060"/>
  <c r="P8060" s="1"/>
  <c r="L8061"/>
  <c r="P8061" s="1"/>
  <c r="L8062"/>
  <c r="P8062" s="1"/>
  <c r="L8063"/>
  <c r="P8063" s="1"/>
  <c r="L8064"/>
  <c r="P8064" s="1"/>
  <c r="L8065"/>
  <c r="P8065" s="1"/>
  <c r="L8066"/>
  <c r="P8066" s="1"/>
  <c r="L8067"/>
  <c r="P8067" s="1"/>
  <c r="L8068"/>
  <c r="P8068" s="1"/>
  <c r="L8069"/>
  <c r="P8069" s="1"/>
  <c r="L8070"/>
  <c r="P8070" s="1"/>
  <c r="L8071"/>
  <c r="P8071" s="1"/>
  <c r="L8072"/>
  <c r="P8072" s="1"/>
  <c r="L8073"/>
  <c r="P8073" s="1"/>
  <c r="L8074"/>
  <c r="P8074" s="1"/>
  <c r="L8075"/>
  <c r="P8075" s="1"/>
  <c r="L8076"/>
  <c r="P8076" s="1"/>
  <c r="L8077"/>
  <c r="P8077" s="1"/>
  <c r="L8078"/>
  <c r="P8078" s="1"/>
  <c r="L8079"/>
  <c r="P8079" s="1"/>
  <c r="L8080"/>
  <c r="P8080" s="1"/>
  <c r="L8081"/>
  <c r="P8081" s="1"/>
  <c r="L8082"/>
  <c r="P8082" s="1"/>
  <c r="L8083"/>
  <c r="P8083" s="1"/>
  <c r="L8084"/>
  <c r="P8084" s="1"/>
  <c r="L8085"/>
  <c r="P8085" s="1"/>
  <c r="L8086"/>
  <c r="P8086" s="1"/>
  <c r="L8087"/>
  <c r="P8087" s="1"/>
  <c r="L8088"/>
  <c r="P8088" s="1"/>
  <c r="L8089"/>
  <c r="P8089" s="1"/>
  <c r="L8090"/>
  <c r="P8090" s="1"/>
  <c r="L8091"/>
  <c r="P8091" s="1"/>
  <c r="L8092"/>
  <c r="P8092" s="1"/>
  <c r="L8093"/>
  <c r="P8093" s="1"/>
  <c r="L8094"/>
  <c r="P8094" s="1"/>
  <c r="L8095"/>
  <c r="P8095" s="1"/>
  <c r="L8096"/>
  <c r="P8096" s="1"/>
  <c r="L8097"/>
  <c r="P8097" s="1"/>
  <c r="L8098"/>
  <c r="P8098" s="1"/>
  <c r="L8099"/>
  <c r="P8099" s="1"/>
  <c r="L8100"/>
  <c r="P8100" s="1"/>
  <c r="L8101"/>
  <c r="P8101" s="1"/>
  <c r="L8102"/>
  <c r="P8102" s="1"/>
  <c r="L8103"/>
  <c r="P8103" s="1"/>
  <c r="L8104"/>
  <c r="P8104" s="1"/>
  <c r="L8105"/>
  <c r="P8105" s="1"/>
  <c r="L8106"/>
  <c r="P8106" s="1"/>
  <c r="L8107"/>
  <c r="P8107" s="1"/>
  <c r="L8108"/>
  <c r="P8108" s="1"/>
  <c r="L8109"/>
  <c r="P8109" s="1"/>
  <c r="L8110"/>
  <c r="P8110" s="1"/>
  <c r="L8111"/>
  <c r="P8111" s="1"/>
  <c r="L8112"/>
  <c r="P8112" s="1"/>
  <c r="L8113"/>
  <c r="P8113" s="1"/>
  <c r="L8114"/>
  <c r="P8114" s="1"/>
  <c r="L8115"/>
  <c r="P8115" s="1"/>
  <c r="L8116"/>
  <c r="P8116" s="1"/>
  <c r="L8117"/>
  <c r="P8117" s="1"/>
  <c r="L8118"/>
  <c r="P8118" s="1"/>
  <c r="L8119"/>
  <c r="P8119" s="1"/>
  <c r="L8120"/>
  <c r="P8120" s="1"/>
  <c r="L8121"/>
  <c r="P8121" s="1"/>
  <c r="L8122"/>
  <c r="P8122" s="1"/>
  <c r="L8123"/>
  <c r="P8123" s="1"/>
  <c r="L8124"/>
  <c r="P8124" s="1"/>
  <c r="L8125"/>
  <c r="P8125" s="1"/>
  <c r="L8126"/>
  <c r="P8126" s="1"/>
  <c r="L8127"/>
  <c r="P8127" s="1"/>
  <c r="L8128"/>
  <c r="P8128" s="1"/>
  <c r="L8129"/>
  <c r="P8129" s="1"/>
  <c r="L8130"/>
  <c r="P8130" s="1"/>
  <c r="L8131"/>
  <c r="P8131" s="1"/>
  <c r="L8132"/>
  <c r="P8132" s="1"/>
  <c r="L8133"/>
  <c r="P8133" s="1"/>
  <c r="L8134"/>
  <c r="P8134" s="1"/>
  <c r="L8135"/>
  <c r="P8135" s="1"/>
  <c r="L8136"/>
  <c r="P8136" s="1"/>
  <c r="L8137"/>
  <c r="P8137" s="1"/>
  <c r="L8138"/>
  <c r="P8138" s="1"/>
  <c r="L8139"/>
  <c r="P8139" s="1"/>
  <c r="L8140"/>
  <c r="P8140" s="1"/>
  <c r="L8141"/>
  <c r="P8141" s="1"/>
  <c r="L8142"/>
  <c r="P8142" s="1"/>
  <c r="L8143"/>
  <c r="P8143" s="1"/>
  <c r="L8144"/>
  <c r="P8144" s="1"/>
  <c r="L8145"/>
  <c r="P8145" s="1"/>
  <c r="L8146"/>
  <c r="P8146" s="1"/>
  <c r="L8147"/>
  <c r="P8147" s="1"/>
  <c r="L8148"/>
  <c r="P8148" s="1"/>
  <c r="L8149"/>
  <c r="P8149" s="1"/>
  <c r="L8150"/>
  <c r="P8150" s="1"/>
  <c r="L8151"/>
  <c r="P8151" s="1"/>
  <c r="L8152"/>
  <c r="P8152" s="1"/>
  <c r="L8153"/>
  <c r="P8153" s="1"/>
  <c r="L8154"/>
  <c r="P8154" s="1"/>
  <c r="L8155"/>
  <c r="P8155" s="1"/>
  <c r="L8156"/>
  <c r="P8156" s="1"/>
  <c r="L8157"/>
  <c r="P8157" s="1"/>
  <c r="L8158"/>
  <c r="P8158" s="1"/>
  <c r="L8159"/>
  <c r="P8159" s="1"/>
  <c r="L8160"/>
  <c r="P8160" s="1"/>
  <c r="L8161"/>
  <c r="P8161" s="1"/>
  <c r="L8162"/>
  <c r="P8162" s="1"/>
  <c r="L8163"/>
  <c r="P8163" s="1"/>
  <c r="L8164"/>
  <c r="P8164" s="1"/>
  <c r="L8165"/>
  <c r="P8165" s="1"/>
  <c r="L8166"/>
  <c r="P8166" s="1"/>
  <c r="L8167"/>
  <c r="P8167" s="1"/>
  <c r="L8168"/>
  <c r="P8168" s="1"/>
  <c r="L8169"/>
  <c r="P8169" s="1"/>
  <c r="L8170"/>
  <c r="P8170" s="1"/>
  <c r="L8171"/>
  <c r="P8171" s="1"/>
  <c r="L8172"/>
  <c r="P8172" s="1"/>
  <c r="L8173"/>
  <c r="P8173" s="1"/>
  <c r="L8174"/>
  <c r="P8174" s="1"/>
  <c r="L8175"/>
  <c r="P8175" s="1"/>
  <c r="L8176"/>
  <c r="P8176" s="1"/>
  <c r="L8177"/>
  <c r="P8177" s="1"/>
  <c r="L8178"/>
  <c r="P8178" s="1"/>
  <c r="L8179"/>
  <c r="P8179" s="1"/>
  <c r="L8180"/>
  <c r="P8180" s="1"/>
  <c r="L8181"/>
  <c r="P8181" s="1"/>
  <c r="L8182"/>
  <c r="P8182" s="1"/>
  <c r="L8183"/>
  <c r="P8183" s="1"/>
  <c r="L8184"/>
  <c r="P8184" s="1"/>
  <c r="L8185"/>
  <c r="P8185" s="1"/>
  <c r="L8186"/>
  <c r="P8186" s="1"/>
  <c r="L8187"/>
  <c r="P8187" s="1"/>
  <c r="L8188"/>
  <c r="P8188" s="1"/>
  <c r="L8189"/>
  <c r="P8189" s="1"/>
  <c r="L8190"/>
  <c r="P8190" s="1"/>
  <c r="L8191"/>
  <c r="P8191" s="1"/>
  <c r="L8192"/>
  <c r="P8192" s="1"/>
  <c r="L8193"/>
  <c r="P8193" s="1"/>
  <c r="L8194"/>
  <c r="P8194" s="1"/>
  <c r="L8195"/>
  <c r="P8195" s="1"/>
  <c r="L8196"/>
  <c r="P8196" s="1"/>
  <c r="L8197"/>
  <c r="P8197" s="1"/>
  <c r="L8198"/>
  <c r="P8198" s="1"/>
  <c r="L8199"/>
  <c r="P8199" s="1"/>
  <c r="L8200"/>
  <c r="P8200" s="1"/>
  <c r="L8201"/>
  <c r="P8201" s="1"/>
  <c r="L8202"/>
  <c r="P8202" s="1"/>
  <c r="L8203"/>
  <c r="P8203" s="1"/>
  <c r="L8204"/>
  <c r="P8204" s="1"/>
  <c r="L8205"/>
  <c r="P8205" s="1"/>
  <c r="L8206"/>
  <c r="P8206" s="1"/>
  <c r="L8207"/>
  <c r="P8207" s="1"/>
  <c r="L8208"/>
  <c r="P8208" s="1"/>
  <c r="L8209"/>
  <c r="P8209" s="1"/>
  <c r="L8210"/>
  <c r="P8210" s="1"/>
  <c r="L8211"/>
  <c r="P8211" s="1"/>
  <c r="L8212"/>
  <c r="P8212" s="1"/>
  <c r="L8213"/>
  <c r="P8213" s="1"/>
  <c r="L8214"/>
  <c r="P8214" s="1"/>
  <c r="L8215"/>
  <c r="P8215" s="1"/>
  <c r="L8216"/>
  <c r="P8216" s="1"/>
  <c r="L8217"/>
  <c r="P8217" s="1"/>
  <c r="L8218"/>
  <c r="P8218" s="1"/>
  <c r="L8219"/>
  <c r="P8219" s="1"/>
  <c r="L8220"/>
  <c r="P8220" s="1"/>
  <c r="L8221"/>
  <c r="P8221" s="1"/>
  <c r="L8222"/>
  <c r="P8222" s="1"/>
  <c r="L8223"/>
  <c r="P8223" s="1"/>
  <c r="L8224"/>
  <c r="P8224" s="1"/>
  <c r="L8225"/>
  <c r="P8225" s="1"/>
  <c r="L8226"/>
  <c r="P8226" s="1"/>
  <c r="L8227"/>
  <c r="P8227" s="1"/>
  <c r="L8228"/>
  <c r="P8228" s="1"/>
  <c r="L8229"/>
  <c r="P8229" s="1"/>
  <c r="L8230"/>
  <c r="P8230" s="1"/>
  <c r="L8231"/>
  <c r="P8231" s="1"/>
  <c r="L8232"/>
  <c r="P8232" s="1"/>
  <c r="L8233"/>
  <c r="P8233" s="1"/>
  <c r="L8234"/>
  <c r="P8234" s="1"/>
  <c r="L8235"/>
  <c r="P8235" s="1"/>
  <c r="L8236"/>
  <c r="P8236" s="1"/>
  <c r="L8237"/>
  <c r="P8237" s="1"/>
  <c r="L8238"/>
  <c r="P8238" s="1"/>
  <c r="L8239"/>
  <c r="P8239" s="1"/>
  <c r="L8240"/>
  <c r="P8240" s="1"/>
  <c r="L8241"/>
  <c r="P8241" s="1"/>
  <c r="L8242"/>
  <c r="P8242" s="1"/>
  <c r="L8243"/>
  <c r="P8243" s="1"/>
  <c r="L8244"/>
  <c r="P8244" s="1"/>
  <c r="L8245"/>
  <c r="P8245" s="1"/>
  <c r="L8246"/>
  <c r="P8246" s="1"/>
  <c r="L8247"/>
  <c r="P8247" s="1"/>
  <c r="L8248"/>
  <c r="P8248" s="1"/>
  <c r="L8249"/>
  <c r="P8249" s="1"/>
  <c r="L8250"/>
  <c r="P8250" s="1"/>
  <c r="L8251"/>
  <c r="P8251" s="1"/>
  <c r="L8252"/>
  <c r="P8252" s="1"/>
  <c r="L8253"/>
  <c r="P8253" s="1"/>
  <c r="L8254"/>
  <c r="P8254" s="1"/>
  <c r="L8255"/>
  <c r="P8255" s="1"/>
  <c r="L8256"/>
  <c r="P8256" s="1"/>
  <c r="L8257"/>
  <c r="P8257" s="1"/>
  <c r="L8258"/>
  <c r="P8258" s="1"/>
  <c r="L8259"/>
  <c r="P8259" s="1"/>
  <c r="L8260"/>
  <c r="P8260" s="1"/>
  <c r="L8261"/>
  <c r="P8261" s="1"/>
  <c r="L8262"/>
  <c r="P8262" s="1"/>
  <c r="L8263"/>
  <c r="P8263" s="1"/>
  <c r="L8264"/>
  <c r="P8264" s="1"/>
  <c r="L8265"/>
  <c r="P8265" s="1"/>
  <c r="L8266"/>
  <c r="P8266" s="1"/>
  <c r="L8267"/>
  <c r="P8267" s="1"/>
  <c r="L8268"/>
  <c r="P8268" s="1"/>
  <c r="L8269"/>
  <c r="P8269" s="1"/>
  <c r="L8270"/>
  <c r="P8270" s="1"/>
  <c r="L8271"/>
  <c r="P8271" s="1"/>
  <c r="L8272"/>
  <c r="P8272" s="1"/>
  <c r="L8273"/>
  <c r="P8273" s="1"/>
  <c r="L8274"/>
  <c r="P8274" s="1"/>
  <c r="L8275"/>
  <c r="P8275" s="1"/>
  <c r="L8276"/>
  <c r="P8276" s="1"/>
  <c r="L8277"/>
  <c r="P8277" s="1"/>
  <c r="L8278"/>
  <c r="P8278" s="1"/>
  <c r="L8279"/>
  <c r="P8279" s="1"/>
  <c r="L8280"/>
  <c r="P8280" s="1"/>
  <c r="L8281"/>
  <c r="P8281" s="1"/>
  <c r="L8282"/>
  <c r="P8282" s="1"/>
  <c r="L8283"/>
  <c r="P8283" s="1"/>
  <c r="L8284"/>
  <c r="P8284" s="1"/>
  <c r="L8285"/>
  <c r="P8285" s="1"/>
  <c r="L8286"/>
  <c r="P8286" s="1"/>
  <c r="L8287"/>
  <c r="P8287" s="1"/>
  <c r="L8288"/>
  <c r="P8288" s="1"/>
  <c r="L8289"/>
  <c r="P8289" s="1"/>
  <c r="L8290"/>
  <c r="P8290" s="1"/>
  <c r="L8291"/>
  <c r="P8291" s="1"/>
  <c r="L8292"/>
  <c r="P8292" s="1"/>
  <c r="L8293"/>
  <c r="P8293" s="1"/>
  <c r="L8294"/>
  <c r="P8294" s="1"/>
  <c r="L8295"/>
  <c r="P8295" s="1"/>
  <c r="L8296"/>
  <c r="P8296" s="1"/>
  <c r="L8297"/>
  <c r="P8297" s="1"/>
  <c r="L8298"/>
  <c r="P8298" s="1"/>
  <c r="L8299"/>
  <c r="P8299" s="1"/>
  <c r="L8300"/>
  <c r="P8300" s="1"/>
  <c r="L8301"/>
  <c r="P8301" s="1"/>
  <c r="L8302"/>
  <c r="P8302" s="1"/>
  <c r="L8303"/>
  <c r="P8303" s="1"/>
  <c r="L8304"/>
  <c r="P8304" s="1"/>
  <c r="L8305"/>
  <c r="P8305" s="1"/>
  <c r="L8306"/>
  <c r="P8306" s="1"/>
  <c r="L8307"/>
  <c r="P8307" s="1"/>
  <c r="L8308"/>
  <c r="P8308" s="1"/>
  <c r="L8309"/>
  <c r="P8309" s="1"/>
  <c r="L8310"/>
  <c r="P8310" s="1"/>
  <c r="L8311"/>
  <c r="P8311" s="1"/>
  <c r="L8312"/>
  <c r="P8312" s="1"/>
  <c r="L8313"/>
  <c r="P8313" s="1"/>
  <c r="L8314"/>
  <c r="P8314" s="1"/>
  <c r="L8315"/>
  <c r="P8315" s="1"/>
  <c r="L8316"/>
  <c r="P8316" s="1"/>
  <c r="L8317"/>
  <c r="P8317" s="1"/>
  <c r="L8318"/>
  <c r="P8318" s="1"/>
  <c r="L8319"/>
  <c r="P8319" s="1"/>
  <c r="L8320"/>
  <c r="P8320" s="1"/>
  <c r="L8321"/>
  <c r="P8321" s="1"/>
  <c r="L8322"/>
  <c r="P8322" s="1"/>
  <c r="L8323"/>
  <c r="P8323" s="1"/>
  <c r="L8324"/>
  <c r="P8324" s="1"/>
  <c r="L8325"/>
  <c r="P8325" s="1"/>
  <c r="L8326"/>
  <c r="P8326" s="1"/>
  <c r="L8327"/>
  <c r="P8327" s="1"/>
  <c r="L8328"/>
  <c r="P8328" s="1"/>
  <c r="L8329"/>
  <c r="P8329" s="1"/>
  <c r="L8330"/>
  <c r="P8330" s="1"/>
  <c r="L8331"/>
  <c r="P8331" s="1"/>
  <c r="L8332"/>
  <c r="P8332" s="1"/>
  <c r="L8333"/>
  <c r="P8333" s="1"/>
  <c r="L8334"/>
  <c r="P8334" s="1"/>
  <c r="L8335"/>
  <c r="P8335" s="1"/>
  <c r="L8336"/>
  <c r="P8336" s="1"/>
  <c r="L8337"/>
  <c r="P8337" s="1"/>
  <c r="L8338"/>
  <c r="P8338" s="1"/>
  <c r="L8339"/>
  <c r="P8339" s="1"/>
  <c r="L8340"/>
  <c r="P8340" s="1"/>
  <c r="L8341"/>
  <c r="P8341" s="1"/>
  <c r="L8342"/>
  <c r="P8342" s="1"/>
  <c r="L8343"/>
  <c r="P8343" s="1"/>
  <c r="L8344"/>
  <c r="P8344" s="1"/>
  <c r="L8345"/>
  <c r="P8345" s="1"/>
  <c r="L8346"/>
  <c r="P8346" s="1"/>
  <c r="L8347"/>
  <c r="P8347" s="1"/>
  <c r="L8348"/>
  <c r="P8348" s="1"/>
  <c r="L8349"/>
  <c r="P8349" s="1"/>
  <c r="L8350"/>
  <c r="P8350" s="1"/>
  <c r="L8351"/>
  <c r="P8351" s="1"/>
  <c r="L8352"/>
  <c r="P8352" s="1"/>
  <c r="L8353"/>
  <c r="P8353" s="1"/>
  <c r="L8354"/>
  <c r="P8354" s="1"/>
  <c r="L8355"/>
  <c r="P8355" s="1"/>
  <c r="L8356"/>
  <c r="P8356" s="1"/>
  <c r="L8357"/>
  <c r="P8357" s="1"/>
  <c r="L8358"/>
  <c r="P8358" s="1"/>
  <c r="L8359"/>
  <c r="P8359" s="1"/>
  <c r="L8360"/>
  <c r="P8360" s="1"/>
  <c r="L8361"/>
  <c r="P8361" s="1"/>
  <c r="L8362"/>
  <c r="P8362" s="1"/>
  <c r="L8363"/>
  <c r="P8363" s="1"/>
  <c r="L8364"/>
  <c r="P8364" s="1"/>
  <c r="L8365"/>
  <c r="P8365" s="1"/>
  <c r="L8366"/>
  <c r="P8366" s="1"/>
  <c r="L8367"/>
  <c r="P8367" s="1"/>
  <c r="L8368"/>
  <c r="P8368" s="1"/>
  <c r="L8369"/>
  <c r="P8369" s="1"/>
  <c r="L8370"/>
  <c r="P8370" s="1"/>
  <c r="L8371"/>
  <c r="P8371" s="1"/>
  <c r="L8372"/>
  <c r="P8372" s="1"/>
  <c r="L8373"/>
  <c r="P8373" s="1"/>
  <c r="L8374"/>
  <c r="P8374" s="1"/>
  <c r="L8375"/>
  <c r="P8375" s="1"/>
  <c r="L8376"/>
  <c r="P8376" s="1"/>
  <c r="L8377"/>
  <c r="P8377" s="1"/>
  <c r="L8378"/>
  <c r="P8378" s="1"/>
  <c r="L8379"/>
  <c r="P8379" s="1"/>
  <c r="L8380"/>
  <c r="P8380" s="1"/>
  <c r="L8381"/>
  <c r="P8381" s="1"/>
  <c r="L8382"/>
  <c r="P8382" s="1"/>
  <c r="L8383"/>
  <c r="P8383" s="1"/>
  <c r="L8384"/>
  <c r="P8384" s="1"/>
  <c r="L8385"/>
  <c r="P8385" s="1"/>
  <c r="L8386"/>
  <c r="P8386" s="1"/>
  <c r="L8387"/>
  <c r="P8387" s="1"/>
  <c r="L8388"/>
  <c r="P8388" s="1"/>
  <c r="L8389"/>
  <c r="P8389" s="1"/>
  <c r="L8390"/>
  <c r="P8390" s="1"/>
  <c r="L8391"/>
  <c r="P8391" s="1"/>
  <c r="L8392"/>
  <c r="P8392" s="1"/>
  <c r="L8393"/>
  <c r="P8393" s="1"/>
  <c r="L8394"/>
  <c r="P8394" s="1"/>
  <c r="L8395"/>
  <c r="P8395" s="1"/>
  <c r="L8396"/>
  <c r="P8396" s="1"/>
  <c r="L8397"/>
  <c r="P8397" s="1"/>
  <c r="L8398"/>
  <c r="P8398" s="1"/>
  <c r="L8399"/>
  <c r="P8399" s="1"/>
  <c r="L8400"/>
  <c r="P8400" s="1"/>
  <c r="L8401"/>
  <c r="P8401" s="1"/>
  <c r="L8402"/>
  <c r="P8402" s="1"/>
  <c r="L8403"/>
  <c r="P8403" s="1"/>
  <c r="L8404"/>
  <c r="P8404" s="1"/>
  <c r="L8405"/>
  <c r="P8405" s="1"/>
  <c r="L8406"/>
  <c r="P8406" s="1"/>
  <c r="L8407"/>
  <c r="P8407" s="1"/>
  <c r="L8408"/>
  <c r="P8408" s="1"/>
  <c r="L8409"/>
  <c r="P8409" s="1"/>
  <c r="L8410"/>
  <c r="P8410" s="1"/>
  <c r="L8411"/>
  <c r="P8411" s="1"/>
  <c r="L8412"/>
  <c r="P8412" s="1"/>
  <c r="L8413"/>
  <c r="P8413" s="1"/>
  <c r="L8414"/>
  <c r="P8414" s="1"/>
  <c r="L8415"/>
  <c r="P8415" s="1"/>
  <c r="L8416"/>
  <c r="P8416" s="1"/>
  <c r="L8417"/>
  <c r="P8417" s="1"/>
  <c r="L8418"/>
  <c r="P8418" s="1"/>
  <c r="L8419"/>
  <c r="P8419" s="1"/>
  <c r="L8420"/>
  <c r="P8420" s="1"/>
  <c r="L8421"/>
  <c r="P8421" s="1"/>
  <c r="L8422"/>
  <c r="P8422" s="1"/>
  <c r="L8423"/>
  <c r="P8423" s="1"/>
  <c r="L8424"/>
  <c r="P8424" s="1"/>
  <c r="L8425"/>
  <c r="P8425" s="1"/>
  <c r="L8426"/>
  <c r="P8426" s="1"/>
  <c r="L8427"/>
  <c r="P8427" s="1"/>
  <c r="L8428"/>
  <c r="P8428" s="1"/>
  <c r="L8429"/>
  <c r="P8429" s="1"/>
  <c r="L8430"/>
  <c r="P8430" s="1"/>
  <c r="L8431"/>
  <c r="P8431" s="1"/>
  <c r="L8432"/>
  <c r="P8432" s="1"/>
  <c r="L8433"/>
  <c r="P8433" s="1"/>
  <c r="L8434"/>
  <c r="P8434" s="1"/>
  <c r="L8435"/>
  <c r="P8435" s="1"/>
  <c r="L8436"/>
  <c r="P8436" s="1"/>
  <c r="L8437"/>
  <c r="P8437" s="1"/>
  <c r="L8438"/>
  <c r="P8438" s="1"/>
  <c r="L8439"/>
  <c r="P8439" s="1"/>
  <c r="L8440"/>
  <c r="P8440" s="1"/>
  <c r="L8441"/>
  <c r="P8441" s="1"/>
  <c r="L8442"/>
  <c r="P8442" s="1"/>
  <c r="L8443"/>
  <c r="P8443" s="1"/>
  <c r="L8444"/>
  <c r="P8444" s="1"/>
  <c r="L8445"/>
  <c r="P8445" s="1"/>
  <c r="L8446"/>
  <c r="P8446" s="1"/>
  <c r="L8447"/>
  <c r="P8447" s="1"/>
  <c r="L8448"/>
  <c r="P8448" s="1"/>
  <c r="L8449"/>
  <c r="P8449" s="1"/>
  <c r="L8450"/>
  <c r="P8450" s="1"/>
  <c r="L8451"/>
  <c r="P8451" s="1"/>
  <c r="L8452"/>
  <c r="P8452" s="1"/>
  <c r="L8453"/>
  <c r="P8453" s="1"/>
  <c r="L8454"/>
  <c r="P8454" s="1"/>
  <c r="L8455"/>
  <c r="P8455" s="1"/>
  <c r="L8456"/>
  <c r="P8456" s="1"/>
  <c r="L8457"/>
  <c r="P8457" s="1"/>
  <c r="L8458"/>
  <c r="P8458" s="1"/>
  <c r="L8464"/>
  <c r="P8464" s="1"/>
  <c r="L8465"/>
  <c r="P8465" s="1"/>
  <c r="L8466"/>
  <c r="P8466" s="1"/>
  <c r="L8467"/>
  <c r="P8467" s="1"/>
  <c r="L8468"/>
  <c r="P8468" s="1"/>
  <c r="L8469"/>
  <c r="P8469" s="1"/>
  <c r="L8470"/>
  <c r="P8470" s="1"/>
  <c r="L8471"/>
  <c r="P8471" s="1"/>
  <c r="L8472"/>
  <c r="P8472" s="1"/>
  <c r="L8473"/>
  <c r="P8473" s="1"/>
  <c r="L8474"/>
  <c r="P8474" s="1"/>
  <c r="L8475"/>
  <c r="P8475" s="1"/>
  <c r="L8476"/>
  <c r="P8476" s="1"/>
  <c r="L8477"/>
  <c r="P8477" s="1"/>
  <c r="L8478"/>
  <c r="P8478" s="1"/>
  <c r="L8479"/>
  <c r="P8479" s="1"/>
  <c r="L8480"/>
  <c r="P8480" s="1"/>
  <c r="L8481"/>
  <c r="P8481" s="1"/>
  <c r="L8482"/>
  <c r="P8482" s="1"/>
  <c r="L8483"/>
  <c r="P8483" s="1"/>
  <c r="L8484"/>
  <c r="P8484" s="1"/>
  <c r="L8485"/>
  <c r="P8485" s="1"/>
  <c r="L8486"/>
  <c r="P8486" s="1"/>
  <c r="L8487"/>
  <c r="P8487" s="1"/>
  <c r="L8488"/>
  <c r="P8488" s="1"/>
  <c r="L8489"/>
  <c r="P8489" s="1"/>
  <c r="L8490"/>
  <c r="P8490" s="1"/>
  <c r="L8491"/>
  <c r="P8491" s="1"/>
  <c r="L8492"/>
  <c r="P8492" s="1"/>
  <c r="L8493"/>
  <c r="P8493" s="1"/>
  <c r="L8494"/>
  <c r="P8494" s="1"/>
  <c r="L8495"/>
  <c r="P8495" s="1"/>
  <c r="L8496"/>
  <c r="P8496" s="1"/>
  <c r="L8497"/>
  <c r="P8497" s="1"/>
  <c r="L8498"/>
  <c r="P8498" s="1"/>
  <c r="L8499"/>
  <c r="P8499" s="1"/>
  <c r="L8500"/>
  <c r="P8500" s="1"/>
  <c r="L8501"/>
  <c r="P8501" s="1"/>
  <c r="L8502"/>
  <c r="P8502" s="1"/>
  <c r="L8503"/>
  <c r="P8503" s="1"/>
  <c r="L8504"/>
  <c r="P8504" s="1"/>
  <c r="L8505"/>
  <c r="P8505" s="1"/>
  <c r="L8506"/>
  <c r="P8506" s="1"/>
  <c r="L8507"/>
  <c r="P8507" s="1"/>
  <c r="L8508"/>
  <c r="P8508" s="1"/>
  <c r="L8509"/>
  <c r="P8509" s="1"/>
  <c r="L8510"/>
  <c r="P8510" s="1"/>
  <c r="L8511"/>
  <c r="P8511" s="1"/>
  <c r="L8512"/>
  <c r="P8512" s="1"/>
  <c r="L8513"/>
  <c r="P8513" s="1"/>
  <c r="L8514"/>
  <c r="P8514" s="1"/>
  <c r="L8515"/>
  <c r="P8515" s="1"/>
  <c r="L8516"/>
  <c r="P8516" s="1"/>
  <c r="L8517"/>
  <c r="P8517" s="1"/>
  <c r="L8518"/>
  <c r="P8518" s="1"/>
  <c r="L8519"/>
  <c r="P8519" s="1"/>
  <c r="L8520"/>
  <c r="P8520" s="1"/>
  <c r="L8521"/>
  <c r="P8521" s="1"/>
  <c r="L8522"/>
  <c r="P8522" s="1"/>
  <c r="L8523"/>
  <c r="P8523" s="1"/>
  <c r="L8524"/>
  <c r="P8524" s="1"/>
  <c r="L8525"/>
  <c r="P8525" s="1"/>
  <c r="L8526"/>
  <c r="P8526" s="1"/>
  <c r="L8527"/>
  <c r="P8527" s="1"/>
  <c r="L8528"/>
  <c r="P8528" s="1"/>
  <c r="L8529"/>
  <c r="P8529" s="1"/>
  <c r="L8530"/>
  <c r="P8530" s="1"/>
  <c r="L8531"/>
  <c r="P8531" s="1"/>
  <c r="L8532"/>
  <c r="P8532" s="1"/>
  <c r="L8533"/>
  <c r="P8533" s="1"/>
  <c r="L8534"/>
  <c r="P8534" s="1"/>
  <c r="L8535"/>
  <c r="P8535" s="1"/>
  <c r="L8536"/>
  <c r="P8536" s="1"/>
  <c r="L8537"/>
  <c r="P8537" s="1"/>
  <c r="L8538"/>
  <c r="P8538" s="1"/>
  <c r="L8539"/>
  <c r="P8539" s="1"/>
  <c r="L8540"/>
  <c r="P8540" s="1"/>
  <c r="L8541"/>
  <c r="P8541" s="1"/>
  <c r="L8542"/>
  <c r="P8542" s="1"/>
  <c r="L8543"/>
  <c r="P8543" s="1"/>
  <c r="L8544"/>
  <c r="P8544" s="1"/>
  <c r="L8545"/>
  <c r="P8545" s="1"/>
  <c r="L8546"/>
  <c r="P8546" s="1"/>
  <c r="L8547"/>
  <c r="P8547" s="1"/>
  <c r="L8548"/>
  <c r="P8548" s="1"/>
  <c r="L8549"/>
  <c r="P8549" s="1"/>
  <c r="L8550"/>
  <c r="P8550" s="1"/>
  <c r="L8551"/>
  <c r="P8551" s="1"/>
  <c r="L8552"/>
  <c r="P8552" s="1"/>
  <c r="L8553"/>
  <c r="P8553" s="1"/>
  <c r="L8554"/>
  <c r="P8554" s="1"/>
  <c r="L8555"/>
  <c r="P8555" s="1"/>
  <c r="L8556"/>
  <c r="P8556" s="1"/>
  <c r="L8557"/>
  <c r="P8557" s="1"/>
  <c r="L8558"/>
  <c r="P8558" s="1"/>
  <c r="L8559"/>
  <c r="P8559" s="1"/>
  <c r="L8560"/>
  <c r="P8560" s="1"/>
  <c r="L8561"/>
  <c r="P8561" s="1"/>
  <c r="L8562"/>
  <c r="P8562" s="1"/>
  <c r="L8563"/>
  <c r="P8563" s="1"/>
  <c r="L8564"/>
  <c r="P8564" s="1"/>
  <c r="L8565"/>
  <c r="P8565" s="1"/>
  <c r="L8566"/>
  <c r="P8566" s="1"/>
  <c r="L8567"/>
  <c r="P8567" s="1"/>
  <c r="L8568"/>
  <c r="P8568" s="1"/>
  <c r="L8569"/>
  <c r="P8569" s="1"/>
  <c r="L8570"/>
  <c r="P8570" s="1"/>
  <c r="L8571"/>
  <c r="P8571" s="1"/>
  <c r="L8572"/>
  <c r="P8572" s="1"/>
  <c r="L8573"/>
  <c r="P8573" s="1"/>
  <c r="L8574"/>
  <c r="P8574" s="1"/>
  <c r="L8575"/>
  <c r="P8575" s="1"/>
  <c r="L8576"/>
  <c r="P8576" s="1"/>
  <c r="L8577"/>
  <c r="P8577" s="1"/>
  <c r="L8578"/>
  <c r="P8578" s="1"/>
  <c r="L8579"/>
  <c r="P8579" s="1"/>
  <c r="L8580"/>
  <c r="P8580" s="1"/>
  <c r="L8581"/>
  <c r="P8581" s="1"/>
  <c r="L8582"/>
  <c r="P8582" s="1"/>
  <c r="L8583"/>
  <c r="P8583" s="1"/>
  <c r="L8584"/>
  <c r="P8584" s="1"/>
  <c r="L8585"/>
  <c r="P8585" s="1"/>
  <c r="L8586"/>
  <c r="P8586" s="1"/>
  <c r="L8587"/>
  <c r="P8587" s="1"/>
  <c r="L8588"/>
  <c r="P8588" s="1"/>
  <c r="L8589"/>
  <c r="P8589" s="1"/>
  <c r="L8590"/>
  <c r="P8590" s="1"/>
  <c r="L8591"/>
  <c r="P8591" s="1"/>
  <c r="L8592"/>
  <c r="P8592" s="1"/>
  <c r="L8593"/>
  <c r="P8593" s="1"/>
  <c r="L8594"/>
  <c r="P8594" s="1"/>
  <c r="L8595"/>
  <c r="P8595" s="1"/>
  <c r="L8596"/>
  <c r="P8596" s="1"/>
  <c r="L8597"/>
  <c r="P8597" s="1"/>
  <c r="L8598"/>
  <c r="P8598" s="1"/>
  <c r="L8599"/>
  <c r="P8599" s="1"/>
  <c r="L8600"/>
  <c r="P8600" s="1"/>
  <c r="L8601"/>
  <c r="P8601" s="1"/>
  <c r="L8602"/>
  <c r="P8602" s="1"/>
  <c r="L8603"/>
  <c r="P8603" s="1"/>
  <c r="L8604"/>
  <c r="P8604" s="1"/>
  <c r="L8605"/>
  <c r="P8605" s="1"/>
  <c r="L8606"/>
  <c r="P8606" s="1"/>
  <c r="L8607"/>
  <c r="P8607" s="1"/>
  <c r="L8608"/>
  <c r="P8608" s="1"/>
  <c r="L8609"/>
  <c r="P8609" s="1"/>
  <c r="L8610"/>
  <c r="P8610" s="1"/>
  <c r="L8611"/>
  <c r="P8611" s="1"/>
  <c r="L8612"/>
  <c r="P8612" s="1"/>
  <c r="L8613"/>
  <c r="P8613" s="1"/>
  <c r="L8614"/>
  <c r="P8614" s="1"/>
  <c r="L8615"/>
  <c r="P8615" s="1"/>
  <c r="L8616"/>
  <c r="P8616" s="1"/>
  <c r="L8617"/>
  <c r="P8617" s="1"/>
  <c r="L8618"/>
  <c r="P8618" s="1"/>
  <c r="L8619"/>
  <c r="P8619" s="1"/>
  <c r="L8620"/>
  <c r="P8620" s="1"/>
  <c r="L8621"/>
  <c r="P8621" s="1"/>
  <c r="L8622"/>
  <c r="P8622" s="1"/>
  <c r="L8623"/>
  <c r="P8623" s="1"/>
  <c r="L8624"/>
  <c r="P8624" s="1"/>
  <c r="L8625"/>
  <c r="P8625" s="1"/>
  <c r="L8626"/>
  <c r="P8626" s="1"/>
  <c r="L8627"/>
  <c r="P8627" s="1"/>
  <c r="L8628"/>
  <c r="P8628" s="1"/>
  <c r="L8629"/>
  <c r="P8629" s="1"/>
  <c r="L8630"/>
  <c r="P8630" s="1"/>
  <c r="L8631"/>
  <c r="P8631" s="1"/>
  <c r="L8632"/>
  <c r="P8632" s="1"/>
  <c r="L8633"/>
  <c r="P8633" s="1"/>
  <c r="L8634"/>
  <c r="P8634" s="1"/>
  <c r="L8635"/>
  <c r="P8635" s="1"/>
  <c r="L8636"/>
  <c r="P8636" s="1"/>
  <c r="L8637"/>
  <c r="P8637" s="1"/>
  <c r="L8638"/>
  <c r="P8638" s="1"/>
  <c r="L8639"/>
  <c r="P8639" s="1"/>
  <c r="L8640"/>
  <c r="P8640" s="1"/>
  <c r="L8641"/>
  <c r="P8641" s="1"/>
  <c r="L8642"/>
  <c r="P8642" s="1"/>
  <c r="L8643"/>
  <c r="P8643" s="1"/>
  <c r="L8644"/>
  <c r="P8644" s="1"/>
  <c r="L8645"/>
  <c r="P8645" s="1"/>
  <c r="L8646"/>
  <c r="P8646" s="1"/>
  <c r="L8647"/>
  <c r="P8647" s="1"/>
  <c r="L8648"/>
  <c r="P8648" s="1"/>
  <c r="L8649"/>
  <c r="P8649" s="1"/>
  <c r="L8650"/>
  <c r="P8650" s="1"/>
  <c r="L8651"/>
  <c r="P8651" s="1"/>
  <c r="L8652"/>
  <c r="P8652" s="1"/>
  <c r="L8653"/>
  <c r="P8653" s="1"/>
  <c r="L8654"/>
  <c r="P8654" s="1"/>
  <c r="L8655"/>
  <c r="P8655" s="1"/>
  <c r="L8656"/>
  <c r="P8656" s="1"/>
  <c r="L8657"/>
  <c r="P8657" s="1"/>
  <c r="L8658"/>
  <c r="P8658" s="1"/>
  <c r="L8659"/>
  <c r="P8659" s="1"/>
  <c r="L8660"/>
  <c r="P8660" s="1"/>
  <c r="L8661"/>
  <c r="P8661" s="1"/>
  <c r="L8662"/>
  <c r="P8662" s="1"/>
  <c r="L8663"/>
  <c r="P8663" s="1"/>
  <c r="L8664"/>
  <c r="P8664" s="1"/>
  <c r="L8665"/>
  <c r="P8665" s="1"/>
  <c r="L8666"/>
  <c r="P8666" s="1"/>
  <c r="L8667"/>
  <c r="P8667" s="1"/>
  <c r="L8668"/>
  <c r="P8668" s="1"/>
  <c r="L8669"/>
  <c r="P8669" s="1"/>
  <c r="L8670"/>
  <c r="P8670" s="1"/>
  <c r="L8671"/>
  <c r="P8671" s="1"/>
  <c r="L8672"/>
  <c r="P8672" s="1"/>
  <c r="L8673"/>
  <c r="P8673" s="1"/>
  <c r="L8674"/>
  <c r="P8674" s="1"/>
  <c r="L8675"/>
  <c r="P8675" s="1"/>
  <c r="L8676"/>
  <c r="P8676" s="1"/>
  <c r="L8677"/>
  <c r="P8677" s="1"/>
  <c r="L8678"/>
  <c r="P8678" s="1"/>
  <c r="L8679"/>
  <c r="P8679" s="1"/>
  <c r="L8680"/>
  <c r="P8680" s="1"/>
  <c r="L8681"/>
  <c r="P8681" s="1"/>
  <c r="L8682"/>
  <c r="P8682" s="1"/>
  <c r="L8683"/>
  <c r="P8683" s="1"/>
  <c r="L8684"/>
  <c r="P8684" s="1"/>
  <c r="L8685"/>
  <c r="P8685" s="1"/>
  <c r="L8686"/>
  <c r="P8686" s="1"/>
  <c r="L8687"/>
  <c r="P8687" s="1"/>
  <c r="L8688"/>
  <c r="P8688" s="1"/>
  <c r="L8689"/>
  <c r="P8689" s="1"/>
  <c r="L8690"/>
  <c r="P8690" s="1"/>
  <c r="L8691"/>
  <c r="P8691" s="1"/>
  <c r="L8692"/>
  <c r="P8692" s="1"/>
  <c r="L8693"/>
  <c r="P8693" s="1"/>
  <c r="L8694"/>
  <c r="P8694" s="1"/>
  <c r="L8695"/>
  <c r="P8695" s="1"/>
  <c r="L8696"/>
  <c r="P8696" s="1"/>
  <c r="L8697"/>
  <c r="P8697" s="1"/>
  <c r="L8698"/>
  <c r="P8698" s="1"/>
  <c r="L8699"/>
  <c r="P8699" s="1"/>
  <c r="L8700"/>
  <c r="P8700" s="1"/>
  <c r="L8701"/>
  <c r="P8701" s="1"/>
  <c r="L8702"/>
  <c r="P8702" s="1"/>
  <c r="L8703"/>
  <c r="P8703" s="1"/>
  <c r="L8704"/>
  <c r="P8704" s="1"/>
  <c r="L8705"/>
  <c r="P8705" s="1"/>
  <c r="L8706"/>
  <c r="P8706" s="1"/>
  <c r="L8707"/>
  <c r="P8707" s="1"/>
  <c r="L8708"/>
  <c r="P8708" s="1"/>
  <c r="L8709"/>
  <c r="P8709" s="1"/>
  <c r="L8710"/>
  <c r="P8710" s="1"/>
  <c r="L8711"/>
  <c r="P8711" s="1"/>
  <c r="L8712"/>
  <c r="P8712" s="1"/>
  <c r="L8713"/>
  <c r="P8713" s="1"/>
  <c r="L8714"/>
  <c r="P8714" s="1"/>
  <c r="L8715"/>
  <c r="P8715" s="1"/>
  <c r="L8716"/>
  <c r="P8716" s="1"/>
  <c r="L8717"/>
  <c r="P8717" s="1"/>
  <c r="L8718"/>
  <c r="P8718" s="1"/>
  <c r="L8719"/>
  <c r="P8719" s="1"/>
  <c r="L8720"/>
  <c r="P8720" s="1"/>
  <c r="L8721"/>
  <c r="P8721" s="1"/>
  <c r="L8722"/>
  <c r="P8722" s="1"/>
  <c r="L8723"/>
  <c r="P8723" s="1"/>
  <c r="L8724"/>
  <c r="P8724" s="1"/>
  <c r="L8725"/>
  <c r="P8725" s="1"/>
  <c r="L8726"/>
  <c r="P8726" s="1"/>
  <c r="L8727"/>
  <c r="P8727" s="1"/>
  <c r="L8728"/>
  <c r="P8728" s="1"/>
  <c r="L8729"/>
  <c r="P8729" s="1"/>
  <c r="L8730"/>
  <c r="P8730" s="1"/>
  <c r="L8731"/>
  <c r="P8731" s="1"/>
  <c r="L8732"/>
  <c r="P8732" s="1"/>
  <c r="L8733"/>
  <c r="P8733" s="1"/>
  <c r="L8734"/>
  <c r="P8734" s="1"/>
  <c r="L8735"/>
  <c r="P8735" s="1"/>
  <c r="L8736"/>
  <c r="P8736" s="1"/>
  <c r="L8737"/>
  <c r="P8737" s="1"/>
  <c r="L8738"/>
  <c r="P8738" s="1"/>
  <c r="L8739"/>
  <c r="P8739" s="1"/>
  <c r="L8740"/>
  <c r="P8740" s="1"/>
  <c r="L8741"/>
  <c r="P8741" s="1"/>
  <c r="L8742"/>
  <c r="P8742" s="1"/>
  <c r="L8743"/>
  <c r="P8743" s="1"/>
  <c r="L8744"/>
  <c r="P8744" s="1"/>
  <c r="L8745"/>
  <c r="P8745" s="1"/>
  <c r="L8746"/>
  <c r="P8746" s="1"/>
  <c r="L8747"/>
  <c r="P8747" s="1"/>
  <c r="L8748"/>
  <c r="P8748" s="1"/>
  <c r="L8749"/>
  <c r="P8749" s="1"/>
  <c r="L8750"/>
  <c r="P8750" s="1"/>
  <c r="L8751"/>
  <c r="P8751" s="1"/>
  <c r="L8752"/>
  <c r="P8752" s="1"/>
  <c r="L8753"/>
  <c r="P8753" s="1"/>
  <c r="L8754"/>
  <c r="P8754" s="1"/>
  <c r="L8755"/>
  <c r="P8755" s="1"/>
  <c r="L8756"/>
  <c r="P8756" s="1"/>
  <c r="L8757"/>
  <c r="P8757" s="1"/>
  <c r="L8758"/>
  <c r="P8758" s="1"/>
  <c r="L8759"/>
  <c r="P8759" s="1"/>
  <c r="L8760"/>
  <c r="P8760" s="1"/>
  <c r="L8761"/>
  <c r="P8761" s="1"/>
  <c r="L8762"/>
  <c r="P8762" s="1"/>
  <c r="L8763"/>
  <c r="P8763" s="1"/>
  <c r="L8764"/>
  <c r="P8764" s="1"/>
  <c r="L8765"/>
  <c r="P8765" s="1"/>
  <c r="L8766"/>
  <c r="P8766" s="1"/>
  <c r="L8767"/>
  <c r="P8767" s="1"/>
  <c r="L8768"/>
  <c r="P8768" s="1"/>
  <c r="L8769"/>
  <c r="P8769" s="1"/>
  <c r="L8770"/>
  <c r="P8770" s="1"/>
  <c r="L8771"/>
  <c r="P8771" s="1"/>
  <c r="L8772"/>
  <c r="P8772" s="1"/>
  <c r="L8773"/>
  <c r="P8773" s="1"/>
  <c r="L8774"/>
  <c r="P8774" s="1"/>
  <c r="L8775"/>
  <c r="P8775" s="1"/>
  <c r="L8776"/>
  <c r="P8776" s="1"/>
  <c r="L8777"/>
  <c r="P8777" s="1"/>
  <c r="L8778"/>
  <c r="P8778" s="1"/>
  <c r="L8779"/>
  <c r="P8779" s="1"/>
  <c r="L8780"/>
  <c r="P8780" s="1"/>
  <c r="L8781"/>
  <c r="P8781" s="1"/>
  <c r="L8782"/>
  <c r="P8782" s="1"/>
  <c r="L8783"/>
  <c r="P8783" s="1"/>
  <c r="L8784"/>
  <c r="P8784" s="1"/>
  <c r="L8785"/>
  <c r="P8785" s="1"/>
  <c r="L8786"/>
  <c r="P8786" s="1"/>
  <c r="L8787"/>
  <c r="P8787" s="1"/>
  <c r="L8788"/>
  <c r="P8788" s="1"/>
  <c r="L8789"/>
  <c r="P8789" s="1"/>
  <c r="L8790"/>
  <c r="P8790" s="1"/>
  <c r="L8791"/>
  <c r="P8791" s="1"/>
  <c r="L8792"/>
  <c r="P8792" s="1"/>
  <c r="L8793"/>
  <c r="P8793" s="1"/>
  <c r="L8794"/>
  <c r="P8794" s="1"/>
  <c r="L8795"/>
  <c r="P8795" s="1"/>
  <c r="L8796"/>
  <c r="P8796" s="1"/>
  <c r="L8797"/>
  <c r="P8797" s="1"/>
  <c r="L8798"/>
  <c r="P8798" s="1"/>
  <c r="L8799"/>
  <c r="P8799" s="1"/>
  <c r="L8800"/>
  <c r="P8800" s="1"/>
  <c r="L8801"/>
  <c r="P8801" s="1"/>
  <c r="L8802"/>
  <c r="P8802" s="1"/>
  <c r="L8803"/>
  <c r="P8803" s="1"/>
  <c r="L8804"/>
  <c r="P8804" s="1"/>
  <c r="L8805"/>
  <c r="P8805" s="1"/>
  <c r="L8806"/>
  <c r="P8806" s="1"/>
  <c r="L8807"/>
  <c r="P8807" s="1"/>
  <c r="L8808"/>
  <c r="P8808" s="1"/>
  <c r="L8809"/>
  <c r="P8809" s="1"/>
  <c r="L8810"/>
  <c r="P8810" s="1"/>
  <c r="L8811"/>
  <c r="P8811" s="1"/>
  <c r="L8812"/>
  <c r="P8812" s="1"/>
  <c r="L8813"/>
  <c r="P8813" s="1"/>
  <c r="L8814"/>
  <c r="P8814" s="1"/>
  <c r="L8815"/>
  <c r="P8815" s="1"/>
  <c r="L8816"/>
  <c r="P8816" s="1"/>
  <c r="L8817"/>
  <c r="P8817" s="1"/>
  <c r="L8818"/>
  <c r="P8818" s="1"/>
  <c r="L8819"/>
  <c r="P8819" s="1"/>
  <c r="L8820"/>
  <c r="P8820" s="1"/>
  <c r="L8821"/>
  <c r="P8821" s="1"/>
  <c r="L8822"/>
  <c r="P8822" s="1"/>
  <c r="L8823"/>
  <c r="P8823" s="1"/>
  <c r="L8824"/>
  <c r="P8824" s="1"/>
  <c r="L8825"/>
  <c r="P8825" s="1"/>
  <c r="L8826"/>
  <c r="P8826" s="1"/>
  <c r="L8827"/>
  <c r="P8827" s="1"/>
  <c r="L8828"/>
  <c r="P8828" s="1"/>
  <c r="L8829"/>
  <c r="P8829" s="1"/>
  <c r="L8830"/>
  <c r="P8830" s="1"/>
  <c r="L8831"/>
  <c r="P8831" s="1"/>
  <c r="L8832"/>
  <c r="P8832" s="1"/>
  <c r="L8833"/>
  <c r="P8833" s="1"/>
  <c r="L8834"/>
  <c r="P8834" s="1"/>
  <c r="L8835"/>
  <c r="P8835" s="1"/>
  <c r="L8836"/>
  <c r="P8836" s="1"/>
  <c r="L8837"/>
  <c r="P8837" s="1"/>
  <c r="L8838"/>
  <c r="P8838" s="1"/>
  <c r="L8839"/>
  <c r="P8839" s="1"/>
  <c r="L8840"/>
  <c r="P8840" s="1"/>
  <c r="L8841"/>
  <c r="P8841" s="1"/>
  <c r="L8842"/>
  <c r="P8842" s="1"/>
  <c r="L8843"/>
  <c r="P8843" s="1"/>
  <c r="L8844"/>
  <c r="P8844" s="1"/>
  <c r="L8845"/>
  <c r="P8845" s="1"/>
  <c r="L8846"/>
  <c r="P8846" s="1"/>
  <c r="L8847"/>
  <c r="P8847" s="1"/>
  <c r="L8848"/>
  <c r="P8848" s="1"/>
  <c r="L8849"/>
  <c r="P8849" s="1"/>
  <c r="L8850"/>
  <c r="P8850" s="1"/>
  <c r="L8851"/>
  <c r="P8851" s="1"/>
  <c r="L8852"/>
  <c r="P8852" s="1"/>
  <c r="L8853"/>
  <c r="P8853" s="1"/>
  <c r="L8854"/>
  <c r="P8854" s="1"/>
  <c r="L8855"/>
  <c r="P8855" s="1"/>
  <c r="L8856"/>
  <c r="P8856" s="1"/>
  <c r="L8857"/>
  <c r="P8857" s="1"/>
  <c r="L8858"/>
  <c r="P8858" s="1"/>
  <c r="L8859"/>
  <c r="P8859" s="1"/>
  <c r="L8860"/>
  <c r="P8860" s="1"/>
  <c r="L8861"/>
  <c r="P8861" s="1"/>
  <c r="L8862"/>
  <c r="P8862" s="1"/>
  <c r="L8863"/>
  <c r="P8863" s="1"/>
  <c r="L8864"/>
  <c r="P8864" s="1"/>
  <c r="L8865"/>
  <c r="P8865" s="1"/>
  <c r="L8866"/>
  <c r="P8866" s="1"/>
  <c r="L8867"/>
  <c r="P8867" s="1"/>
  <c r="L8868"/>
  <c r="P8868" s="1"/>
  <c r="L8869"/>
  <c r="P8869" s="1"/>
  <c r="L8870"/>
  <c r="P8870" s="1"/>
  <c r="L8871"/>
  <c r="P8871" s="1"/>
  <c r="L8872"/>
  <c r="P8872" s="1"/>
  <c r="L8873"/>
  <c r="P8873" s="1"/>
  <c r="L8874"/>
  <c r="P8874" s="1"/>
  <c r="L8875"/>
  <c r="P8875" s="1"/>
  <c r="L8876"/>
  <c r="P8876" s="1"/>
  <c r="L8877"/>
  <c r="P8877" s="1"/>
  <c r="L8878"/>
  <c r="P8878" s="1"/>
  <c r="L8879"/>
  <c r="P8879" s="1"/>
  <c r="L8880"/>
  <c r="P8880" s="1"/>
  <c r="L8881"/>
  <c r="P8881" s="1"/>
  <c r="L8882"/>
  <c r="P8882" s="1"/>
  <c r="L8883"/>
  <c r="P8883" s="1"/>
  <c r="L8884"/>
  <c r="P8884" s="1"/>
  <c r="L8885"/>
  <c r="P8885" s="1"/>
  <c r="L8886"/>
  <c r="P8886" s="1"/>
  <c r="L8887"/>
  <c r="P8887" s="1"/>
  <c r="L8888"/>
  <c r="P8888" s="1"/>
  <c r="L8889"/>
  <c r="P8889" s="1"/>
  <c r="L8890"/>
  <c r="P8890" s="1"/>
  <c r="L8891"/>
  <c r="P8891" s="1"/>
  <c r="L8892"/>
  <c r="P8892" s="1"/>
  <c r="L8893"/>
  <c r="P8893" s="1"/>
  <c r="L8894"/>
  <c r="P8894" s="1"/>
  <c r="L8895"/>
  <c r="P8895" s="1"/>
  <c r="L8896"/>
  <c r="P8896" s="1"/>
  <c r="L8897"/>
  <c r="P8897" s="1"/>
  <c r="L8898"/>
  <c r="P8898" s="1"/>
  <c r="L8899"/>
  <c r="P8899" s="1"/>
  <c r="L8900"/>
  <c r="P8900" s="1"/>
  <c r="L8901"/>
  <c r="P8901" s="1"/>
  <c r="L8902"/>
  <c r="P8902" s="1"/>
  <c r="L8903"/>
  <c r="P8903" s="1"/>
  <c r="L8904"/>
  <c r="P8904" s="1"/>
  <c r="L8905"/>
  <c r="P8905" s="1"/>
  <c r="L8906"/>
  <c r="P8906" s="1"/>
  <c r="L8907"/>
  <c r="P8907" s="1"/>
  <c r="L8908"/>
  <c r="P8908" s="1"/>
  <c r="L8909"/>
  <c r="P8909" s="1"/>
  <c r="L8910"/>
  <c r="P8910" s="1"/>
  <c r="L8911"/>
  <c r="P8911" s="1"/>
  <c r="L8912"/>
  <c r="P8912" s="1"/>
  <c r="L8913"/>
  <c r="P8913" s="1"/>
  <c r="L8914"/>
  <c r="P8914" s="1"/>
  <c r="L8915"/>
  <c r="P8915" s="1"/>
  <c r="L8916"/>
  <c r="P8916" s="1"/>
  <c r="L8917"/>
  <c r="P8917" s="1"/>
  <c r="L8918"/>
  <c r="P8918" s="1"/>
  <c r="L8919"/>
  <c r="P8919" s="1"/>
  <c r="L8920"/>
  <c r="P8920" s="1"/>
  <c r="L8921"/>
  <c r="P8921" s="1"/>
  <c r="L8922"/>
  <c r="P8922" s="1"/>
  <c r="L8923"/>
  <c r="P8923" s="1"/>
  <c r="L8924"/>
  <c r="P8924" s="1"/>
  <c r="L8925"/>
  <c r="P8925" s="1"/>
  <c r="L8926"/>
  <c r="P8926" s="1"/>
  <c r="L8927"/>
  <c r="P8927" s="1"/>
  <c r="L8928"/>
  <c r="P8928" s="1"/>
  <c r="L8929"/>
  <c r="P8929" s="1"/>
  <c r="L8930"/>
  <c r="P8930" s="1"/>
  <c r="L8931"/>
  <c r="P8931" s="1"/>
  <c r="L8932"/>
  <c r="P8932" s="1"/>
  <c r="L8933"/>
  <c r="P8933" s="1"/>
  <c r="L8934"/>
  <c r="P8934" s="1"/>
  <c r="L8935"/>
  <c r="P8935" s="1"/>
  <c r="L8936"/>
  <c r="P8936" s="1"/>
  <c r="L8937"/>
  <c r="P8937" s="1"/>
  <c r="L8948"/>
  <c r="P8948" s="1"/>
  <c r="L8949"/>
  <c r="P8949" s="1"/>
  <c r="L8950"/>
  <c r="P8950" s="1"/>
  <c r="L8951"/>
  <c r="P8951" s="1"/>
  <c r="L8952"/>
  <c r="P8952" s="1"/>
  <c r="L8953"/>
  <c r="P8953" s="1"/>
  <c r="L8954"/>
  <c r="P8954" s="1"/>
  <c r="L8955"/>
  <c r="P8955" s="1"/>
  <c r="L8956"/>
  <c r="P8956" s="1"/>
  <c r="L8957"/>
  <c r="P8957" s="1"/>
  <c r="L8958"/>
  <c r="P8958" s="1"/>
  <c r="L8959"/>
  <c r="P8959" s="1"/>
  <c r="L8960"/>
  <c r="P8960" s="1"/>
  <c r="L8961"/>
  <c r="P8961" s="1"/>
  <c r="L8962"/>
  <c r="P8962" s="1"/>
  <c r="L8963"/>
  <c r="P8963" s="1"/>
  <c r="L8964"/>
  <c r="P8964" s="1"/>
  <c r="L8965"/>
  <c r="P8965" s="1"/>
  <c r="L8966"/>
  <c r="P8966" s="1"/>
  <c r="L8967"/>
  <c r="P8967" s="1"/>
  <c r="L8968"/>
  <c r="P8968" s="1"/>
  <c r="L8969"/>
  <c r="P8969" s="1"/>
  <c r="L8970"/>
  <c r="P8970" s="1"/>
  <c r="L8971"/>
  <c r="P8971" s="1"/>
  <c r="L8972"/>
  <c r="P8972" s="1"/>
  <c r="L8973"/>
  <c r="P8973" s="1"/>
  <c r="L8974"/>
  <c r="P8974" s="1"/>
  <c r="L8975"/>
  <c r="P8975" s="1"/>
  <c r="L8976"/>
  <c r="P8976" s="1"/>
  <c r="L8977"/>
  <c r="P8977" s="1"/>
  <c r="L8978"/>
  <c r="P8978" s="1"/>
  <c r="L8979"/>
  <c r="P8979" s="1"/>
  <c r="L8980"/>
  <c r="P8980" s="1"/>
  <c r="L8981"/>
  <c r="P8981" s="1"/>
  <c r="L8982"/>
  <c r="P8982" s="1"/>
  <c r="L8983"/>
  <c r="P8983" s="1"/>
  <c r="L8984"/>
  <c r="P8984" s="1"/>
  <c r="L8985"/>
  <c r="P8985" s="1"/>
  <c r="L8986"/>
  <c r="P8986" s="1"/>
  <c r="L8987"/>
  <c r="P8987" s="1"/>
  <c r="L8988"/>
  <c r="P8988" s="1"/>
  <c r="L8989"/>
  <c r="P8989" s="1"/>
  <c r="L8990"/>
  <c r="P8990" s="1"/>
  <c r="L8991"/>
  <c r="P8991" s="1"/>
  <c r="L8992"/>
  <c r="P8992" s="1"/>
  <c r="L8993"/>
  <c r="P8993" s="1"/>
  <c r="L8994"/>
  <c r="P8994" s="1"/>
  <c r="L8995"/>
  <c r="P8995" s="1"/>
  <c r="L8996"/>
  <c r="P8996" s="1"/>
  <c r="L8997"/>
  <c r="P8997" s="1"/>
  <c r="L8998"/>
  <c r="P8998" s="1"/>
  <c r="L8999"/>
  <c r="P8999" s="1"/>
  <c r="L9000"/>
  <c r="P9000" s="1"/>
  <c r="L9001"/>
  <c r="P9001" s="1"/>
  <c r="L9002"/>
  <c r="P9002" s="1"/>
  <c r="L9003"/>
  <c r="P9003" s="1"/>
  <c r="L9004"/>
  <c r="P9004" s="1"/>
  <c r="L9005"/>
  <c r="P9005" s="1"/>
  <c r="L9006"/>
  <c r="P9006" s="1"/>
  <c r="L9007"/>
  <c r="P9007" s="1"/>
  <c r="L9008"/>
  <c r="P9008" s="1"/>
  <c r="L9009"/>
  <c r="P9009" s="1"/>
  <c r="L9010"/>
  <c r="P9010" s="1"/>
  <c r="L9011"/>
  <c r="P9011" s="1"/>
  <c r="L9012"/>
  <c r="P9012" s="1"/>
  <c r="L9013"/>
  <c r="P9013" s="1"/>
  <c r="L9014"/>
  <c r="P9014" s="1"/>
  <c r="L9015"/>
  <c r="P9015" s="1"/>
  <c r="L9016"/>
  <c r="P9016" s="1"/>
  <c r="L9017"/>
  <c r="P9017" s="1"/>
  <c r="L9018"/>
  <c r="P9018" s="1"/>
  <c r="L9019"/>
  <c r="P9019" s="1"/>
  <c r="L9022"/>
  <c r="P9022" s="1"/>
  <c r="L9023"/>
  <c r="P9023" s="1"/>
  <c r="L9024"/>
  <c r="P9024" s="1"/>
  <c r="L9025"/>
  <c r="P9025" s="1"/>
  <c r="L9026"/>
  <c r="P9026" s="1"/>
  <c r="L9027"/>
  <c r="P9027" s="1"/>
  <c r="L9028"/>
  <c r="P9028" s="1"/>
  <c r="L9029"/>
  <c r="P9029" s="1"/>
  <c r="L9030"/>
  <c r="P9030" s="1"/>
  <c r="L9031"/>
  <c r="P9031" s="1"/>
  <c r="L9032"/>
  <c r="P9032" s="1"/>
  <c r="L9033"/>
  <c r="P9033" s="1"/>
  <c r="L9034"/>
  <c r="P9034" s="1"/>
  <c r="L9035"/>
  <c r="P9035" s="1"/>
  <c r="L9036"/>
  <c r="P9036" s="1"/>
  <c r="L9037"/>
  <c r="P9037" s="1"/>
  <c r="L9038"/>
  <c r="P9038" s="1"/>
  <c r="L9039"/>
  <c r="P9039" s="1"/>
  <c r="L9040"/>
  <c r="P9040" s="1"/>
  <c r="L9041"/>
  <c r="P9041" s="1"/>
  <c r="L9042"/>
  <c r="P9042" s="1"/>
  <c r="L9043"/>
  <c r="P9043" s="1"/>
  <c r="L9044"/>
  <c r="P9044" s="1"/>
  <c r="L9045"/>
  <c r="P9045" s="1"/>
  <c r="L9046"/>
  <c r="P9046" s="1"/>
  <c r="L9047"/>
  <c r="P9047" s="1"/>
  <c r="L9048"/>
  <c r="P9048" s="1"/>
  <c r="L9049"/>
  <c r="P9049" s="1"/>
  <c r="L9050"/>
  <c r="P9050" s="1"/>
  <c r="L9051"/>
  <c r="P9051" s="1"/>
  <c r="L9052"/>
  <c r="P9052" s="1"/>
  <c r="L9053"/>
  <c r="P9053" s="1"/>
  <c r="L9054"/>
  <c r="P9054" s="1"/>
  <c r="L9055"/>
  <c r="P9055" s="1"/>
  <c r="L9056"/>
  <c r="P9056" s="1"/>
  <c r="L9057"/>
  <c r="P9057" s="1"/>
  <c r="L9058"/>
  <c r="P9058" s="1"/>
  <c r="L9059"/>
  <c r="P9059" s="1"/>
  <c r="L9060"/>
  <c r="P9060" s="1"/>
  <c r="L9061"/>
  <c r="P9061" s="1"/>
  <c r="L9062"/>
  <c r="P9062" s="1"/>
  <c r="L9063"/>
  <c r="P9063" s="1"/>
  <c r="L9064"/>
  <c r="P9064" s="1"/>
  <c r="L9065"/>
  <c r="P9065" s="1"/>
  <c r="L9066"/>
  <c r="P9066" s="1"/>
  <c r="L9067"/>
  <c r="P9067" s="1"/>
  <c r="L9068"/>
  <c r="P9068" s="1"/>
  <c r="L9069"/>
  <c r="P9069" s="1"/>
  <c r="L9070"/>
  <c r="P9070" s="1"/>
  <c r="L9071"/>
  <c r="P9071" s="1"/>
  <c r="L9072"/>
  <c r="P9072" s="1"/>
  <c r="L9073"/>
  <c r="P9073" s="1"/>
  <c r="L9074"/>
  <c r="P9074" s="1"/>
  <c r="L9075"/>
  <c r="P9075" s="1"/>
  <c r="L9076"/>
  <c r="P9076" s="1"/>
  <c r="L9077"/>
  <c r="P9077" s="1"/>
  <c r="L9078"/>
  <c r="P9078" s="1"/>
  <c r="L9079"/>
  <c r="P9079" s="1"/>
  <c r="L9080"/>
  <c r="P9080" s="1"/>
  <c r="L9081"/>
  <c r="P9081" s="1"/>
  <c r="L9082"/>
  <c r="P9082" s="1"/>
  <c r="L9083"/>
  <c r="P9083" s="1"/>
  <c r="L9084"/>
  <c r="P9084" s="1"/>
  <c r="L9085"/>
  <c r="P9085" s="1"/>
  <c r="L9086"/>
  <c r="P9086" s="1"/>
  <c r="L9087"/>
  <c r="P9087" s="1"/>
  <c r="L9088"/>
  <c r="P9088" s="1"/>
  <c r="L9089"/>
  <c r="P9089" s="1"/>
  <c r="L9090"/>
  <c r="P9090" s="1"/>
  <c r="L9091"/>
  <c r="P9091" s="1"/>
  <c r="L9092"/>
  <c r="P9092" s="1"/>
  <c r="L9093"/>
  <c r="P9093" s="1"/>
  <c r="L9094"/>
  <c r="P9094" s="1"/>
  <c r="L9095"/>
  <c r="P9095" s="1"/>
  <c r="L9096"/>
  <c r="P9096" s="1"/>
  <c r="L9097"/>
  <c r="P9097" s="1"/>
  <c r="L9098"/>
  <c r="P9098" s="1"/>
  <c r="L9099"/>
  <c r="P9099" s="1"/>
  <c r="L9100"/>
  <c r="P9100" s="1"/>
  <c r="L9101"/>
  <c r="P9101" s="1"/>
  <c r="L9102"/>
  <c r="P9102" s="1"/>
  <c r="L9103"/>
  <c r="P9103" s="1"/>
  <c r="L9104"/>
  <c r="P9104" s="1"/>
  <c r="L9105"/>
  <c r="P9105" s="1"/>
  <c r="L9106"/>
  <c r="P9106" s="1"/>
  <c r="L9107"/>
  <c r="P9107" s="1"/>
  <c r="L9108"/>
  <c r="P9108" s="1"/>
  <c r="L9109"/>
  <c r="P9109" s="1"/>
  <c r="L9110"/>
  <c r="P9110" s="1"/>
  <c r="L9111"/>
  <c r="P9111" s="1"/>
  <c r="L9112"/>
  <c r="P9112" s="1"/>
  <c r="L9113"/>
  <c r="P9113" s="1"/>
  <c r="L9114"/>
  <c r="P9114" s="1"/>
  <c r="L9115"/>
  <c r="P9115" s="1"/>
  <c r="L9116"/>
  <c r="P9116" s="1"/>
  <c r="L9117"/>
  <c r="P9117" s="1"/>
  <c r="L9118"/>
  <c r="P9118" s="1"/>
  <c r="L9119"/>
  <c r="P9119" s="1"/>
  <c r="L9120"/>
  <c r="P9120" s="1"/>
  <c r="L9121"/>
  <c r="P9121" s="1"/>
  <c r="L9122"/>
  <c r="P9122" s="1"/>
  <c r="L9123"/>
  <c r="P9123" s="1"/>
  <c r="L9124"/>
  <c r="P9124" s="1"/>
  <c r="L9125"/>
  <c r="P9125" s="1"/>
  <c r="L9126"/>
  <c r="P9126" s="1"/>
  <c r="L9127"/>
  <c r="P9127" s="1"/>
  <c r="L9128"/>
  <c r="P9128" s="1"/>
  <c r="L9129"/>
  <c r="P9129" s="1"/>
  <c r="L9130"/>
  <c r="P9130" s="1"/>
  <c r="L9131"/>
  <c r="P9131" s="1"/>
  <c r="L9132"/>
  <c r="P9132" s="1"/>
  <c r="L9133"/>
  <c r="P9133" s="1"/>
  <c r="L9134"/>
  <c r="P9134" s="1"/>
  <c r="L9135"/>
  <c r="P9135" s="1"/>
  <c r="L9136"/>
  <c r="P9136" s="1"/>
  <c r="L9137"/>
  <c r="P9137" s="1"/>
  <c r="L9138"/>
  <c r="P9138" s="1"/>
  <c r="L9139"/>
  <c r="P9139" s="1"/>
  <c r="L9140"/>
  <c r="P9140" s="1"/>
  <c r="L9141"/>
  <c r="P9141" s="1"/>
  <c r="L9142"/>
  <c r="P9142" s="1"/>
  <c r="L9143"/>
  <c r="P9143" s="1"/>
  <c r="L9144"/>
  <c r="P9144" s="1"/>
  <c r="L9145"/>
  <c r="P9145" s="1"/>
  <c r="L9146"/>
  <c r="P9146" s="1"/>
  <c r="L9147"/>
  <c r="P9147" s="1"/>
  <c r="L9148"/>
  <c r="P9148" s="1"/>
  <c r="L9149"/>
  <c r="P9149" s="1"/>
  <c r="L9150"/>
  <c r="P9150" s="1"/>
  <c r="L9151"/>
  <c r="P9151" s="1"/>
  <c r="L9152"/>
  <c r="P9152" s="1"/>
  <c r="L9153"/>
  <c r="P9153" s="1"/>
  <c r="L9154"/>
  <c r="P9154" s="1"/>
  <c r="L9155"/>
  <c r="P9155" s="1"/>
  <c r="L9156"/>
  <c r="P9156" s="1"/>
  <c r="L9157"/>
  <c r="P9157" s="1"/>
  <c r="L9158"/>
  <c r="P9158" s="1"/>
  <c r="L9159"/>
  <c r="P9159" s="1"/>
  <c r="L9160"/>
  <c r="P9160" s="1"/>
  <c r="L9161"/>
  <c r="P9161" s="1"/>
  <c r="L9162"/>
  <c r="P9162" s="1"/>
  <c r="L9163"/>
  <c r="P9163" s="1"/>
  <c r="L9164"/>
  <c r="P9164" s="1"/>
  <c r="L9165"/>
  <c r="P9165" s="1"/>
  <c r="L9166"/>
  <c r="P9166" s="1"/>
  <c r="L9167"/>
  <c r="P9167" s="1"/>
  <c r="L9168"/>
  <c r="P9168" s="1"/>
  <c r="L9169"/>
  <c r="P9169" s="1"/>
  <c r="L9170"/>
  <c r="P9170" s="1"/>
  <c r="L9171"/>
  <c r="P9171" s="1"/>
  <c r="L9172"/>
  <c r="P9172" s="1"/>
  <c r="L9173"/>
  <c r="P9173" s="1"/>
  <c r="L9174"/>
  <c r="P9174" s="1"/>
  <c r="L9175"/>
  <c r="P9175" s="1"/>
  <c r="L9176"/>
  <c r="P9176" s="1"/>
  <c r="L9177"/>
  <c r="P9177" s="1"/>
  <c r="L9178"/>
  <c r="P9178" s="1"/>
  <c r="L9179"/>
  <c r="P9179" s="1"/>
  <c r="L9180"/>
  <c r="P9180" s="1"/>
  <c r="L9181"/>
  <c r="P9181" s="1"/>
  <c r="L9182"/>
  <c r="P9182" s="1"/>
  <c r="L9183"/>
  <c r="P9183" s="1"/>
  <c r="L9184"/>
  <c r="P9184" s="1"/>
  <c r="L9185"/>
  <c r="P9185" s="1"/>
  <c r="L9186"/>
  <c r="P9186" s="1"/>
  <c r="L9187"/>
  <c r="P9187" s="1"/>
  <c r="L9188"/>
  <c r="P9188" s="1"/>
  <c r="L9189"/>
  <c r="P9189" s="1"/>
  <c r="L9190"/>
  <c r="P9190" s="1"/>
  <c r="L9191"/>
  <c r="P9191" s="1"/>
  <c r="L9192"/>
  <c r="P9192" s="1"/>
  <c r="L9193"/>
  <c r="P9193" s="1"/>
  <c r="L9194"/>
  <c r="P9194" s="1"/>
  <c r="L9195"/>
  <c r="P9195" s="1"/>
  <c r="L9196"/>
  <c r="P9196" s="1"/>
  <c r="L9197"/>
  <c r="P9197" s="1"/>
  <c r="L9198"/>
  <c r="P9198" s="1"/>
  <c r="L9199"/>
  <c r="P9199" s="1"/>
  <c r="L9200"/>
  <c r="P9200" s="1"/>
  <c r="L9201"/>
  <c r="P9201" s="1"/>
  <c r="L9202"/>
  <c r="P9202" s="1"/>
  <c r="L9203"/>
  <c r="P9203" s="1"/>
  <c r="L9204"/>
  <c r="P9204" s="1"/>
  <c r="L9205"/>
  <c r="P9205" s="1"/>
  <c r="L9206"/>
  <c r="P9206" s="1"/>
  <c r="L9207"/>
  <c r="P9207" s="1"/>
  <c r="L9208"/>
  <c r="P9208" s="1"/>
  <c r="L9209"/>
  <c r="P9209" s="1"/>
  <c r="L9210"/>
  <c r="P9210" s="1"/>
  <c r="L9211"/>
  <c r="P9211" s="1"/>
  <c r="L9212"/>
  <c r="P9212" s="1"/>
  <c r="L9213"/>
  <c r="P9213" s="1"/>
  <c r="L9214"/>
  <c r="P9214" s="1"/>
  <c r="L9215"/>
  <c r="P9215" s="1"/>
  <c r="L9216"/>
  <c r="P9216" s="1"/>
  <c r="L9217"/>
  <c r="P9217" s="1"/>
  <c r="L9218"/>
  <c r="P9218" s="1"/>
  <c r="L9219"/>
  <c r="P9219" s="1"/>
  <c r="L9220"/>
  <c r="P9220" s="1"/>
  <c r="L9221"/>
  <c r="P9221" s="1"/>
  <c r="L9222"/>
  <c r="P9222" s="1"/>
  <c r="L9223"/>
  <c r="P9223" s="1"/>
  <c r="L9224"/>
  <c r="P9224" s="1"/>
  <c r="L9225"/>
  <c r="P9225" s="1"/>
  <c r="L9226"/>
  <c r="P9226" s="1"/>
  <c r="L9227"/>
  <c r="P9227" s="1"/>
  <c r="L9228"/>
  <c r="P9228" s="1"/>
  <c r="L9229"/>
  <c r="P9229" s="1"/>
  <c r="L9230"/>
  <c r="P9230" s="1"/>
  <c r="L9231"/>
  <c r="P9231" s="1"/>
  <c r="L9232"/>
  <c r="P9232" s="1"/>
  <c r="L9233"/>
  <c r="P9233" s="1"/>
  <c r="L9234"/>
  <c r="P9234" s="1"/>
  <c r="L9235"/>
  <c r="P9235" s="1"/>
  <c r="L9236"/>
  <c r="P9236" s="1"/>
  <c r="L9237"/>
  <c r="P9237" s="1"/>
  <c r="L9238"/>
  <c r="P9238" s="1"/>
  <c r="L9239"/>
  <c r="P9239" s="1"/>
  <c r="L9240"/>
  <c r="P9240" s="1"/>
  <c r="L9241"/>
  <c r="P9241" s="1"/>
  <c r="L9242"/>
  <c r="P9242" s="1"/>
  <c r="L9243"/>
  <c r="P9243" s="1"/>
  <c r="L9244"/>
  <c r="P9244" s="1"/>
  <c r="L9245"/>
  <c r="P9245" s="1"/>
  <c r="L9246"/>
  <c r="P9246" s="1"/>
  <c r="L9247"/>
  <c r="P9247" s="1"/>
  <c r="L9248"/>
  <c r="P9248" s="1"/>
  <c r="L9249"/>
  <c r="P9249" s="1"/>
  <c r="L9250"/>
  <c r="P9250" s="1"/>
  <c r="L9251"/>
  <c r="P9251" s="1"/>
  <c r="L9252"/>
  <c r="P9252" s="1"/>
  <c r="L9253"/>
  <c r="P9253" s="1"/>
  <c r="L9254"/>
  <c r="P9254" s="1"/>
  <c r="L9255"/>
  <c r="P9255" s="1"/>
  <c r="L9256"/>
  <c r="P9256" s="1"/>
  <c r="L9257"/>
  <c r="P9257" s="1"/>
  <c r="L9258"/>
  <c r="P9258" s="1"/>
  <c r="L9259"/>
  <c r="P9259" s="1"/>
  <c r="L9260"/>
  <c r="P9260" s="1"/>
  <c r="L9261"/>
  <c r="P9261" s="1"/>
  <c r="L9262"/>
  <c r="P9262" s="1"/>
  <c r="L9263"/>
  <c r="P9263" s="1"/>
  <c r="L9264"/>
  <c r="P9264" s="1"/>
  <c r="L9265"/>
  <c r="P9265" s="1"/>
  <c r="L9266"/>
  <c r="P9266" s="1"/>
  <c r="L9267"/>
  <c r="P9267" s="1"/>
  <c r="L9268"/>
  <c r="P9268" s="1"/>
  <c r="L9269"/>
  <c r="P9269" s="1"/>
  <c r="L9270"/>
  <c r="P9270" s="1"/>
  <c r="L9271"/>
  <c r="P9271" s="1"/>
  <c r="L9272"/>
  <c r="P9272" s="1"/>
  <c r="L9273"/>
  <c r="P9273" s="1"/>
  <c r="L9274"/>
  <c r="P9274" s="1"/>
  <c r="L9275"/>
  <c r="P9275" s="1"/>
  <c r="L9276"/>
  <c r="P9276" s="1"/>
  <c r="L9277"/>
  <c r="P9277" s="1"/>
  <c r="L9278"/>
  <c r="P9278" s="1"/>
  <c r="L9279"/>
  <c r="P9279" s="1"/>
  <c r="L9280"/>
  <c r="P9280" s="1"/>
  <c r="L9281"/>
  <c r="P9281" s="1"/>
  <c r="L9282"/>
  <c r="P9282" s="1"/>
  <c r="L9283"/>
  <c r="P9283" s="1"/>
  <c r="L9284"/>
  <c r="P9284" s="1"/>
  <c r="L9285"/>
  <c r="P9285" s="1"/>
  <c r="L9286"/>
  <c r="P9286" s="1"/>
  <c r="L9287"/>
  <c r="P9287" s="1"/>
  <c r="L9288"/>
  <c r="P9288" s="1"/>
  <c r="L9289"/>
  <c r="P9289" s="1"/>
  <c r="L9290"/>
  <c r="P9290" s="1"/>
  <c r="L9291"/>
  <c r="P9291" s="1"/>
  <c r="L9292"/>
  <c r="P9292" s="1"/>
  <c r="L9293"/>
  <c r="P9293" s="1"/>
  <c r="L9294"/>
  <c r="P9294" s="1"/>
  <c r="L9295"/>
  <c r="P9295" s="1"/>
  <c r="L9296"/>
  <c r="P9296" s="1"/>
  <c r="L9297"/>
  <c r="P9297" s="1"/>
  <c r="L9298"/>
  <c r="P9298" s="1"/>
  <c r="L9299"/>
  <c r="P9299" s="1"/>
  <c r="L9300"/>
  <c r="P9300" s="1"/>
  <c r="L9301"/>
  <c r="P9301" s="1"/>
  <c r="L9302"/>
  <c r="P9302" s="1"/>
  <c r="L9303"/>
  <c r="P9303" s="1"/>
  <c r="L9304"/>
  <c r="P9304" s="1"/>
  <c r="L9305"/>
  <c r="P9305" s="1"/>
  <c r="L9306"/>
  <c r="P9306" s="1"/>
  <c r="L9307"/>
  <c r="P9307" s="1"/>
  <c r="L9308"/>
  <c r="P9308" s="1"/>
  <c r="L9309"/>
  <c r="P9309" s="1"/>
  <c r="L9310"/>
  <c r="P9310" s="1"/>
  <c r="L9311"/>
  <c r="P9311" s="1"/>
  <c r="L9312"/>
  <c r="P9312" s="1"/>
  <c r="L9313"/>
  <c r="P9313" s="1"/>
  <c r="L9314"/>
  <c r="P9314" s="1"/>
  <c r="L9315"/>
  <c r="P9315" s="1"/>
  <c r="L9316"/>
  <c r="P9316" s="1"/>
  <c r="L9317"/>
  <c r="P9317" s="1"/>
  <c r="L9318"/>
  <c r="P9318" s="1"/>
  <c r="L9319"/>
  <c r="P9319" s="1"/>
  <c r="L9320"/>
  <c r="P9320" s="1"/>
  <c r="L9321"/>
  <c r="P9321" s="1"/>
  <c r="L9322"/>
  <c r="P9322" s="1"/>
  <c r="L9323"/>
  <c r="P9323" s="1"/>
  <c r="L9324"/>
  <c r="P9324" s="1"/>
  <c r="L9325"/>
  <c r="P9325" s="1"/>
  <c r="L9326"/>
  <c r="P9326" s="1"/>
  <c r="L9327"/>
  <c r="P9327" s="1"/>
  <c r="L9328"/>
  <c r="P9328" s="1"/>
  <c r="L9329"/>
  <c r="P9329" s="1"/>
  <c r="L9330"/>
  <c r="P9330" s="1"/>
  <c r="L9331"/>
  <c r="P9331" s="1"/>
  <c r="L9332"/>
  <c r="P9332" s="1"/>
  <c r="L9333"/>
  <c r="P9333" s="1"/>
  <c r="L9334"/>
  <c r="P9334" s="1"/>
  <c r="L9335"/>
  <c r="P9335" s="1"/>
  <c r="L9336"/>
  <c r="P9336" s="1"/>
  <c r="L9337"/>
  <c r="P9337" s="1"/>
  <c r="L9338"/>
  <c r="P9338" s="1"/>
  <c r="L9339"/>
  <c r="P9339" s="1"/>
  <c r="L9340"/>
  <c r="P9340" s="1"/>
  <c r="L9341"/>
  <c r="P9341" s="1"/>
  <c r="L9342"/>
  <c r="P9342" s="1"/>
  <c r="L9343"/>
  <c r="P9343" s="1"/>
  <c r="L9344"/>
  <c r="P9344" s="1"/>
  <c r="L9345"/>
  <c r="P9345" s="1"/>
  <c r="L9346"/>
  <c r="P9346" s="1"/>
  <c r="L9347"/>
  <c r="P9347" s="1"/>
  <c r="L9348"/>
  <c r="P9348" s="1"/>
  <c r="L9349"/>
  <c r="P9349" s="1"/>
  <c r="L9350"/>
  <c r="P9350" s="1"/>
  <c r="L9351"/>
  <c r="P9351" s="1"/>
  <c r="L9352"/>
  <c r="P9352" s="1"/>
  <c r="L9353"/>
  <c r="P9353" s="1"/>
  <c r="L9354"/>
  <c r="P9354" s="1"/>
  <c r="L9355"/>
  <c r="P9355" s="1"/>
  <c r="L9356"/>
  <c r="P9356" s="1"/>
  <c r="L9357"/>
  <c r="P9357" s="1"/>
  <c r="L9358"/>
  <c r="P9358" s="1"/>
  <c r="L9359"/>
  <c r="P9359" s="1"/>
  <c r="L9360"/>
  <c r="P9360" s="1"/>
  <c r="L9361"/>
  <c r="P9361" s="1"/>
  <c r="L9362"/>
  <c r="P9362" s="1"/>
  <c r="L9363"/>
  <c r="P9363" s="1"/>
  <c r="L9364"/>
  <c r="P9364" s="1"/>
  <c r="L9365"/>
  <c r="P9365" s="1"/>
  <c r="L9366"/>
  <c r="P9366" s="1"/>
  <c r="L9367"/>
  <c r="P9367" s="1"/>
  <c r="L9368"/>
  <c r="P9368" s="1"/>
  <c r="L9369"/>
  <c r="P9369" s="1"/>
  <c r="L9370"/>
  <c r="P9370" s="1"/>
  <c r="L9371"/>
  <c r="P9371" s="1"/>
  <c r="L9372"/>
  <c r="P9372" s="1"/>
  <c r="L9373"/>
  <c r="P9373" s="1"/>
  <c r="L9374"/>
  <c r="P9374" s="1"/>
  <c r="L9375"/>
  <c r="P9375" s="1"/>
  <c r="L9376"/>
  <c r="P9376" s="1"/>
  <c r="L9377"/>
  <c r="P9377" s="1"/>
  <c r="L9378"/>
  <c r="P9378" s="1"/>
  <c r="L9379"/>
  <c r="P9379" s="1"/>
  <c r="L9380"/>
  <c r="P9380" s="1"/>
  <c r="L9381"/>
  <c r="P9381" s="1"/>
  <c r="L9382"/>
  <c r="P9382" s="1"/>
  <c r="L9383"/>
  <c r="P9383" s="1"/>
  <c r="L9384"/>
  <c r="P9384" s="1"/>
  <c r="L9385"/>
  <c r="P9385" s="1"/>
  <c r="L9386"/>
  <c r="P9386" s="1"/>
  <c r="L9387"/>
  <c r="P9387" s="1"/>
  <c r="L9388"/>
  <c r="P9388" s="1"/>
  <c r="L9389"/>
  <c r="P9389" s="1"/>
  <c r="L9390"/>
  <c r="P9390" s="1"/>
  <c r="L9391"/>
  <c r="P9391" s="1"/>
  <c r="L9392"/>
  <c r="P9392" s="1"/>
  <c r="L9393"/>
  <c r="P9393" s="1"/>
  <c r="L9394"/>
  <c r="P9394" s="1"/>
  <c r="L9395"/>
  <c r="P9395" s="1"/>
  <c r="L9396"/>
  <c r="P9396" s="1"/>
  <c r="L9397"/>
  <c r="P9397" s="1"/>
  <c r="L9398"/>
  <c r="P9398" s="1"/>
  <c r="L9399"/>
  <c r="P9399" s="1"/>
  <c r="L9400"/>
  <c r="P9400" s="1"/>
  <c r="L9401"/>
  <c r="P9401" s="1"/>
  <c r="L9402"/>
  <c r="P9402" s="1"/>
  <c r="L9403"/>
  <c r="P9403" s="1"/>
  <c r="L9404"/>
  <c r="P9404" s="1"/>
  <c r="L9405"/>
  <c r="P9405" s="1"/>
  <c r="L9406"/>
  <c r="P9406" s="1"/>
  <c r="L9407"/>
  <c r="P9407" s="1"/>
  <c r="L9408"/>
  <c r="P9408" s="1"/>
  <c r="L9409"/>
  <c r="P9409" s="1"/>
  <c r="L9410"/>
  <c r="P9410" s="1"/>
  <c r="L9411"/>
  <c r="P9411" s="1"/>
  <c r="L9412"/>
  <c r="P9412" s="1"/>
  <c r="L9413"/>
  <c r="P9413" s="1"/>
  <c r="L9414"/>
  <c r="P9414" s="1"/>
  <c r="L9415"/>
  <c r="P9415" s="1"/>
  <c r="L9416"/>
  <c r="P9416" s="1"/>
  <c r="L9417"/>
  <c r="P9417" s="1"/>
  <c r="L9418"/>
  <c r="P9418" s="1"/>
  <c r="L9419"/>
  <c r="P9419" s="1"/>
  <c r="L9420"/>
  <c r="P9420" s="1"/>
  <c r="L9421"/>
  <c r="P9421" s="1"/>
  <c r="L9422"/>
  <c r="P9422" s="1"/>
  <c r="L9423"/>
  <c r="P9423" s="1"/>
  <c r="L9424"/>
  <c r="P9424" s="1"/>
  <c r="L9425"/>
  <c r="P9425" s="1"/>
  <c r="L9426"/>
  <c r="P9426" s="1"/>
  <c r="L9427"/>
  <c r="P9427" s="1"/>
  <c r="L9428"/>
  <c r="P9428" s="1"/>
  <c r="L9429"/>
  <c r="P9429" s="1"/>
  <c r="L9430"/>
  <c r="P9430" s="1"/>
  <c r="L9431"/>
  <c r="P9431" s="1"/>
  <c r="L9432"/>
  <c r="P9432" s="1"/>
  <c r="L9433"/>
  <c r="P9433" s="1"/>
  <c r="L9434"/>
  <c r="P9434" s="1"/>
  <c r="L9435"/>
  <c r="P9435" s="1"/>
  <c r="L9436"/>
  <c r="P9436" s="1"/>
  <c r="L9437"/>
  <c r="P9437" s="1"/>
  <c r="L9438"/>
  <c r="P9438" s="1"/>
  <c r="L9439"/>
  <c r="P9439" s="1"/>
  <c r="L9440"/>
  <c r="P9440" s="1"/>
  <c r="L9441"/>
  <c r="P9441" s="1"/>
  <c r="L9442"/>
  <c r="P9442" s="1"/>
  <c r="L9443"/>
  <c r="P9443" s="1"/>
  <c r="L9444"/>
  <c r="P9444" s="1"/>
  <c r="L9445"/>
  <c r="P9445" s="1"/>
  <c r="L9446"/>
  <c r="P9446" s="1"/>
  <c r="L9447"/>
  <c r="P9447" s="1"/>
  <c r="L9448"/>
  <c r="P9448" s="1"/>
  <c r="L9449"/>
  <c r="P9449" s="1"/>
  <c r="L9450"/>
  <c r="P9450" s="1"/>
  <c r="L9451"/>
  <c r="P9451" s="1"/>
  <c r="L9452"/>
  <c r="P9452" s="1"/>
  <c r="L9453"/>
  <c r="P9453" s="1"/>
  <c r="L9454"/>
  <c r="P9454" s="1"/>
  <c r="L9455"/>
  <c r="P9455" s="1"/>
  <c r="L9456"/>
  <c r="P9456" s="1"/>
  <c r="L9457"/>
  <c r="P9457" s="1"/>
  <c r="L9458"/>
  <c r="P9458" s="1"/>
  <c r="L9459"/>
  <c r="P9459" s="1"/>
  <c r="L9460"/>
  <c r="P9460" s="1"/>
  <c r="L9461"/>
  <c r="P9461" s="1"/>
  <c r="L9462"/>
  <c r="P9462" s="1"/>
  <c r="L9463"/>
  <c r="P9463" s="1"/>
  <c r="L9464"/>
  <c r="P9464" s="1"/>
  <c r="L9465"/>
  <c r="P9465" s="1"/>
  <c r="L9466"/>
  <c r="P9466" s="1"/>
  <c r="L9467"/>
  <c r="P9467" s="1"/>
  <c r="L9468"/>
  <c r="P9468" s="1"/>
  <c r="L9469"/>
  <c r="P9469" s="1"/>
  <c r="L9470"/>
  <c r="P9470" s="1"/>
  <c r="L9471"/>
  <c r="P9471" s="1"/>
  <c r="L9472"/>
  <c r="P9472" s="1"/>
  <c r="L9473"/>
  <c r="P9473" s="1"/>
  <c r="L9474"/>
  <c r="P9474" s="1"/>
  <c r="L9475"/>
  <c r="P9475" s="1"/>
  <c r="L9476"/>
  <c r="P9476" s="1"/>
  <c r="L9477"/>
  <c r="P9477" s="1"/>
  <c r="L9478"/>
  <c r="P9478" s="1"/>
  <c r="L9479"/>
  <c r="P9479" s="1"/>
  <c r="L9480"/>
  <c r="P9480" s="1"/>
  <c r="L9481"/>
  <c r="P9481" s="1"/>
  <c r="L9482"/>
  <c r="P9482" s="1"/>
  <c r="L9483"/>
  <c r="P9483" s="1"/>
  <c r="L9484"/>
  <c r="P9484" s="1"/>
  <c r="L9485"/>
  <c r="P9485" s="1"/>
  <c r="L9486"/>
  <c r="P9486" s="1"/>
  <c r="L9487"/>
  <c r="P9487" s="1"/>
  <c r="L9488"/>
  <c r="P9488" s="1"/>
  <c r="L9489"/>
  <c r="P9489" s="1"/>
  <c r="L9490"/>
  <c r="P9490" s="1"/>
  <c r="L9491"/>
  <c r="P9491" s="1"/>
  <c r="L9492"/>
  <c r="P9492" s="1"/>
  <c r="L9493"/>
  <c r="P9493" s="1"/>
  <c r="L9494"/>
  <c r="P9494" s="1"/>
  <c r="L9495"/>
  <c r="P9495" s="1"/>
  <c r="L9496"/>
  <c r="P9496" s="1"/>
  <c r="L9497"/>
  <c r="P9497" s="1"/>
  <c r="L9498"/>
  <c r="P9498" s="1"/>
  <c r="L9499"/>
  <c r="P9499" s="1"/>
  <c r="L9500"/>
  <c r="P9500" s="1"/>
  <c r="L9501"/>
  <c r="P9501" s="1"/>
  <c r="L9502"/>
  <c r="P9502" s="1"/>
  <c r="L9503"/>
  <c r="P9503" s="1"/>
  <c r="L9504"/>
  <c r="P9504" s="1"/>
  <c r="L9505"/>
  <c r="P9505" s="1"/>
  <c r="L9506"/>
  <c r="P9506" s="1"/>
  <c r="L9507"/>
  <c r="P9507" s="1"/>
  <c r="L9508"/>
  <c r="P9508" s="1"/>
  <c r="L9509"/>
  <c r="P9509" s="1"/>
  <c r="L9510"/>
  <c r="P9510" s="1"/>
  <c r="L9511"/>
  <c r="P9511" s="1"/>
  <c r="L9512"/>
  <c r="P9512" s="1"/>
  <c r="L9513"/>
  <c r="P9513" s="1"/>
  <c r="L9514"/>
  <c r="P9514" s="1"/>
  <c r="L9515"/>
  <c r="P9515" s="1"/>
  <c r="L9516"/>
  <c r="P9516" s="1"/>
  <c r="L9517"/>
  <c r="P9517" s="1"/>
  <c r="L9518"/>
  <c r="P9518" s="1"/>
  <c r="L9519"/>
  <c r="P9519" s="1"/>
  <c r="L9520"/>
  <c r="P9520" s="1"/>
  <c r="L9521"/>
  <c r="P9521" s="1"/>
  <c r="L9522"/>
  <c r="P9522" s="1"/>
  <c r="L9523"/>
  <c r="P9523" s="1"/>
  <c r="L9524"/>
  <c r="P9524" s="1"/>
  <c r="L9525"/>
  <c r="P9525" s="1"/>
  <c r="L9526"/>
  <c r="P9526" s="1"/>
  <c r="L9527"/>
  <c r="P9527" s="1"/>
  <c r="L9528"/>
  <c r="P9528" s="1"/>
  <c r="L9529"/>
  <c r="P9529" s="1"/>
  <c r="L9530"/>
  <c r="P9530" s="1"/>
  <c r="L9531"/>
  <c r="P9531" s="1"/>
  <c r="L9532"/>
  <c r="P9532" s="1"/>
  <c r="L9533"/>
  <c r="P9533" s="1"/>
  <c r="L9534"/>
  <c r="P9534" s="1"/>
  <c r="L9535"/>
  <c r="P9535" s="1"/>
  <c r="L9536"/>
  <c r="P9536" s="1"/>
  <c r="L9537"/>
  <c r="P9537" s="1"/>
  <c r="L9538"/>
  <c r="P9538" s="1"/>
  <c r="L9539"/>
  <c r="P9539" s="1"/>
  <c r="L9540"/>
  <c r="P9540" s="1"/>
  <c r="L9541"/>
  <c r="P9541" s="1"/>
  <c r="L9542"/>
  <c r="P9542" s="1"/>
  <c r="L9543"/>
  <c r="P9543" s="1"/>
  <c r="L9544"/>
  <c r="P9544" s="1"/>
  <c r="L9545"/>
  <c r="P9545" s="1"/>
  <c r="L9546"/>
  <c r="P9546" s="1"/>
  <c r="L9547"/>
  <c r="P9547" s="1"/>
  <c r="L9548"/>
  <c r="P9548" s="1"/>
  <c r="L9549"/>
  <c r="P9549" s="1"/>
  <c r="L9550"/>
  <c r="P9550" s="1"/>
  <c r="L9551"/>
  <c r="P9551" s="1"/>
  <c r="L9552"/>
  <c r="P9552" s="1"/>
  <c r="L9553"/>
  <c r="P9553" s="1"/>
  <c r="L9554"/>
  <c r="P9554" s="1"/>
  <c r="L9555"/>
  <c r="P9555" s="1"/>
  <c r="L9556"/>
  <c r="P9556" s="1"/>
  <c r="L9557"/>
  <c r="P9557" s="1"/>
  <c r="L9558"/>
  <c r="P9558" s="1"/>
  <c r="L9559"/>
  <c r="P9559" s="1"/>
  <c r="L9560"/>
  <c r="P9560" s="1"/>
  <c r="L9561"/>
  <c r="P9561" s="1"/>
  <c r="L9562"/>
  <c r="P9562" s="1"/>
  <c r="L9563"/>
  <c r="P9563" s="1"/>
  <c r="L9564"/>
  <c r="P9564" s="1"/>
  <c r="L9565"/>
  <c r="P9565" s="1"/>
  <c r="L9566"/>
  <c r="P9566" s="1"/>
  <c r="L9567"/>
  <c r="P9567" s="1"/>
  <c r="L9568"/>
  <c r="P9568" s="1"/>
  <c r="L9569"/>
  <c r="P9569" s="1"/>
  <c r="L9570"/>
  <c r="P9570" s="1"/>
  <c r="L9571"/>
  <c r="P9571" s="1"/>
  <c r="L9572"/>
  <c r="P9572" s="1"/>
  <c r="L9573"/>
  <c r="P9573" s="1"/>
  <c r="L9574"/>
  <c r="P9574" s="1"/>
  <c r="L9575"/>
  <c r="P9575" s="1"/>
  <c r="L9576"/>
  <c r="P9576" s="1"/>
  <c r="L9577"/>
  <c r="P9577" s="1"/>
  <c r="L9578"/>
  <c r="P9578" s="1"/>
  <c r="L9579"/>
  <c r="P9579" s="1"/>
  <c r="L9580"/>
  <c r="P9580" s="1"/>
  <c r="L9581"/>
  <c r="P9581" s="1"/>
  <c r="L9582"/>
  <c r="P9582" s="1"/>
  <c r="L9583"/>
  <c r="P9583" s="1"/>
  <c r="L9584"/>
  <c r="P9584" s="1"/>
  <c r="L9585"/>
  <c r="P9585" s="1"/>
  <c r="L9586"/>
  <c r="P9586" s="1"/>
  <c r="L9587"/>
  <c r="P9587" s="1"/>
  <c r="L9588"/>
  <c r="P9588" s="1"/>
  <c r="L9589"/>
  <c r="P9589" s="1"/>
  <c r="L9590"/>
  <c r="P9590" s="1"/>
  <c r="L9591"/>
  <c r="P9591" s="1"/>
  <c r="L9592"/>
  <c r="P9592" s="1"/>
  <c r="L9593"/>
  <c r="P9593" s="1"/>
  <c r="L9594"/>
  <c r="P9594" s="1"/>
  <c r="L9595"/>
  <c r="P9595" s="1"/>
  <c r="L9596"/>
  <c r="P9596" s="1"/>
  <c r="L9597"/>
  <c r="P9597" s="1"/>
  <c r="L9598"/>
  <c r="P9598" s="1"/>
  <c r="L9599"/>
  <c r="P9599" s="1"/>
  <c r="L9600"/>
  <c r="P9600" s="1"/>
  <c r="L9601"/>
  <c r="P9601" s="1"/>
  <c r="L9602"/>
  <c r="P9602" s="1"/>
  <c r="L9603"/>
  <c r="P9603" s="1"/>
  <c r="L9604"/>
  <c r="P9604" s="1"/>
  <c r="L9605"/>
  <c r="P9605" s="1"/>
  <c r="L9606"/>
  <c r="P9606" s="1"/>
  <c r="L9607"/>
  <c r="P9607" s="1"/>
  <c r="L9608"/>
  <c r="P9608" s="1"/>
  <c r="L9609"/>
  <c r="P9609" s="1"/>
  <c r="L9610"/>
  <c r="P9610" s="1"/>
  <c r="L9611"/>
  <c r="P9611" s="1"/>
  <c r="L9612"/>
  <c r="P9612" s="1"/>
  <c r="L9613"/>
  <c r="P9613" s="1"/>
  <c r="L9614"/>
  <c r="P9614" s="1"/>
  <c r="L9615"/>
  <c r="P9615" s="1"/>
  <c r="L9616"/>
  <c r="P9616" s="1"/>
  <c r="L9617"/>
  <c r="P9617" s="1"/>
  <c r="L9618"/>
  <c r="P9618" s="1"/>
  <c r="L9619"/>
  <c r="P9619" s="1"/>
  <c r="L9620"/>
  <c r="P9620" s="1"/>
  <c r="L9621"/>
  <c r="P9621" s="1"/>
  <c r="L9622"/>
  <c r="P9622" s="1"/>
  <c r="L9623"/>
  <c r="P9623" s="1"/>
  <c r="L9624"/>
  <c r="P9624" s="1"/>
  <c r="L9625"/>
  <c r="P9625" s="1"/>
  <c r="L9626"/>
  <c r="P9626" s="1"/>
  <c r="L9627"/>
  <c r="P9627" s="1"/>
  <c r="L9628"/>
  <c r="P9628" s="1"/>
  <c r="L9629"/>
  <c r="P9629" s="1"/>
  <c r="L9630"/>
  <c r="P9630" s="1"/>
  <c r="L9631"/>
  <c r="P9631" s="1"/>
  <c r="L9632"/>
  <c r="P9632" s="1"/>
  <c r="L9633"/>
  <c r="P9633" s="1"/>
  <c r="L9634"/>
  <c r="P9634" s="1"/>
  <c r="L9635"/>
  <c r="P9635" s="1"/>
  <c r="L9636"/>
  <c r="P9636" s="1"/>
  <c r="L9637"/>
  <c r="P9637" s="1"/>
  <c r="L9638"/>
  <c r="P9638" s="1"/>
  <c r="L9639"/>
  <c r="P9639" s="1"/>
  <c r="L9640"/>
  <c r="P9640" s="1"/>
  <c r="L9641"/>
  <c r="P9641" s="1"/>
  <c r="L9642"/>
  <c r="P9642" s="1"/>
  <c r="L9643"/>
  <c r="P9643" s="1"/>
  <c r="L9644"/>
  <c r="P9644" s="1"/>
  <c r="L9645"/>
  <c r="P9645" s="1"/>
  <c r="L9646"/>
  <c r="P9646" s="1"/>
  <c r="L9647"/>
  <c r="P9647" s="1"/>
  <c r="L9648"/>
  <c r="P9648" s="1"/>
  <c r="L9649"/>
  <c r="P9649" s="1"/>
  <c r="L9650"/>
  <c r="P9650" s="1"/>
  <c r="L9651"/>
  <c r="P9651" s="1"/>
  <c r="L9652"/>
  <c r="P9652" s="1"/>
  <c r="L9653"/>
  <c r="P9653" s="1"/>
  <c r="L9654"/>
  <c r="P9654" s="1"/>
  <c r="L9655"/>
  <c r="P9655" s="1"/>
  <c r="L9656"/>
  <c r="P9656" s="1"/>
  <c r="L9657"/>
  <c r="P9657" s="1"/>
  <c r="L9658"/>
  <c r="P9658" s="1"/>
  <c r="L9659"/>
  <c r="P9659" s="1"/>
  <c r="L9660"/>
  <c r="P9660" s="1"/>
  <c r="L9661"/>
  <c r="P9661" s="1"/>
  <c r="L9662"/>
  <c r="P9662" s="1"/>
  <c r="L9663"/>
  <c r="P9663" s="1"/>
  <c r="L9664"/>
  <c r="P9664" s="1"/>
  <c r="L9665"/>
  <c r="P9665" s="1"/>
  <c r="L9666"/>
  <c r="P9666" s="1"/>
  <c r="L9667"/>
  <c r="P9667" s="1"/>
  <c r="L9668"/>
  <c r="P9668" s="1"/>
  <c r="L9669"/>
  <c r="P9669" s="1"/>
  <c r="L9670"/>
  <c r="P9670" s="1"/>
  <c r="L9671"/>
  <c r="P9671" s="1"/>
  <c r="L9672"/>
  <c r="P9672" s="1"/>
  <c r="L9673"/>
  <c r="P9673" s="1"/>
  <c r="L9674"/>
  <c r="P9674" s="1"/>
  <c r="L9675"/>
  <c r="P9675" s="1"/>
  <c r="L9676"/>
  <c r="P9676" s="1"/>
  <c r="L9677"/>
  <c r="P9677" s="1"/>
  <c r="L9678"/>
  <c r="P9678" s="1"/>
  <c r="L9679"/>
  <c r="P9679" s="1"/>
  <c r="L9680"/>
  <c r="P9680" s="1"/>
  <c r="L9681"/>
  <c r="P9681" s="1"/>
  <c r="L9682"/>
  <c r="P9682" s="1"/>
  <c r="L9683"/>
  <c r="P9683" s="1"/>
  <c r="L9684"/>
  <c r="P9684" s="1"/>
  <c r="L9685"/>
  <c r="P9685" s="1"/>
  <c r="L9686"/>
  <c r="P9686" s="1"/>
  <c r="L9687"/>
  <c r="P9687" s="1"/>
  <c r="L9688"/>
  <c r="P9688" s="1"/>
  <c r="L9689"/>
  <c r="P9689" s="1"/>
  <c r="L9690"/>
  <c r="P9690" s="1"/>
  <c r="L9691"/>
  <c r="P9691" s="1"/>
  <c r="L9692"/>
  <c r="P9692" s="1"/>
  <c r="L9693"/>
  <c r="P9693" s="1"/>
  <c r="L9694"/>
  <c r="P9694" s="1"/>
  <c r="L9695"/>
  <c r="P9695" s="1"/>
  <c r="L9696"/>
  <c r="P9696" s="1"/>
  <c r="L9697"/>
  <c r="P9697" s="1"/>
  <c r="L9698"/>
  <c r="P9698" s="1"/>
  <c r="L9699"/>
  <c r="P9699" s="1"/>
  <c r="L9700"/>
  <c r="P9700" s="1"/>
  <c r="L9701"/>
  <c r="P9701" s="1"/>
  <c r="L9702"/>
  <c r="P9702" s="1"/>
  <c r="L9703"/>
  <c r="P9703" s="1"/>
  <c r="L9704"/>
  <c r="P9704" s="1"/>
  <c r="L9705"/>
  <c r="P9705" s="1"/>
  <c r="L9706"/>
  <c r="P9706" s="1"/>
  <c r="L9707"/>
  <c r="P9707" s="1"/>
  <c r="L9708"/>
  <c r="P9708" s="1"/>
  <c r="L9709"/>
  <c r="P9709" s="1"/>
  <c r="L9710"/>
  <c r="P9710" s="1"/>
  <c r="L9711"/>
  <c r="P9711" s="1"/>
  <c r="L9712"/>
  <c r="P9712" s="1"/>
  <c r="L9713"/>
  <c r="P9713" s="1"/>
  <c r="L9714"/>
  <c r="P9714" s="1"/>
  <c r="L9715"/>
  <c r="P9715" s="1"/>
  <c r="L9716"/>
  <c r="P9716" s="1"/>
  <c r="L9717"/>
  <c r="P9717" s="1"/>
  <c r="L9718"/>
  <c r="P9718" s="1"/>
  <c r="L9719"/>
  <c r="P9719" s="1"/>
  <c r="L9720"/>
  <c r="P9720" s="1"/>
  <c r="L9721"/>
  <c r="P9721" s="1"/>
  <c r="L9722"/>
  <c r="P9722" s="1"/>
  <c r="L9723"/>
  <c r="P9723" s="1"/>
  <c r="L9724"/>
  <c r="P9724" s="1"/>
  <c r="L9725"/>
  <c r="P9725" s="1"/>
  <c r="L9726"/>
  <c r="P9726" s="1"/>
  <c r="L9727"/>
  <c r="P9727" s="1"/>
  <c r="L9728"/>
  <c r="P9728" s="1"/>
  <c r="L9729"/>
  <c r="P9729" s="1"/>
  <c r="L9730"/>
  <c r="P9730" s="1"/>
  <c r="L9731"/>
  <c r="P9731" s="1"/>
  <c r="L9732"/>
  <c r="P9732" s="1"/>
  <c r="L9733"/>
  <c r="P9733" s="1"/>
  <c r="L9734"/>
  <c r="P9734" s="1"/>
  <c r="L9735"/>
  <c r="P9735" s="1"/>
  <c r="L9736"/>
  <c r="P9736" s="1"/>
  <c r="L9737"/>
  <c r="P9737" s="1"/>
  <c r="L9738"/>
  <c r="P9738" s="1"/>
  <c r="L9739"/>
  <c r="P9739" s="1"/>
  <c r="L9740"/>
  <c r="P9740" s="1"/>
  <c r="L9741"/>
  <c r="P9741" s="1"/>
  <c r="L9742"/>
  <c r="P9742" s="1"/>
  <c r="L9743"/>
  <c r="P9743" s="1"/>
  <c r="L9744"/>
  <c r="P9744" s="1"/>
  <c r="L9745"/>
  <c r="P9745" s="1"/>
  <c r="L9746"/>
  <c r="P9746" s="1"/>
  <c r="L9747"/>
  <c r="P9747" s="1"/>
  <c r="L9748"/>
  <c r="P9748" s="1"/>
  <c r="L9749"/>
  <c r="P9749" s="1"/>
  <c r="L9750"/>
  <c r="P9750" s="1"/>
  <c r="L9751"/>
  <c r="P9751" s="1"/>
  <c r="L9752"/>
  <c r="P9752" s="1"/>
  <c r="L9753"/>
  <c r="P9753" s="1"/>
  <c r="L9754"/>
  <c r="P9754" s="1"/>
  <c r="L9755"/>
  <c r="P9755" s="1"/>
  <c r="L9756"/>
  <c r="P9756" s="1"/>
  <c r="L9757"/>
  <c r="P9757" s="1"/>
  <c r="L9758"/>
  <c r="P9758" s="1"/>
  <c r="L9759"/>
  <c r="P9759" s="1"/>
  <c r="L9760"/>
  <c r="P9760" s="1"/>
  <c r="L9761"/>
  <c r="P9761" s="1"/>
  <c r="L9762"/>
  <c r="P9762" s="1"/>
  <c r="L9763"/>
  <c r="P9763" s="1"/>
  <c r="L9764"/>
  <c r="P9764" s="1"/>
  <c r="L9765"/>
  <c r="P9765" s="1"/>
  <c r="L9766"/>
  <c r="P9766" s="1"/>
  <c r="L9767"/>
  <c r="P9767" s="1"/>
  <c r="L9768"/>
  <c r="P9768" s="1"/>
  <c r="L9769"/>
  <c r="P9769" s="1"/>
  <c r="L9770"/>
  <c r="P9770" s="1"/>
  <c r="L9771"/>
  <c r="P9771" s="1"/>
  <c r="L9772"/>
  <c r="P9772" s="1"/>
  <c r="L9773"/>
  <c r="P9773" s="1"/>
  <c r="L9774"/>
  <c r="P9774" s="1"/>
  <c r="L9775"/>
  <c r="P9775" s="1"/>
  <c r="L9776"/>
  <c r="P9776" s="1"/>
  <c r="L9777"/>
  <c r="P9777" s="1"/>
  <c r="L9778"/>
  <c r="P9778" s="1"/>
  <c r="L9779"/>
  <c r="P9779" s="1"/>
  <c r="L9780"/>
  <c r="P9780" s="1"/>
  <c r="L9781"/>
  <c r="P9781" s="1"/>
  <c r="L9782"/>
  <c r="P9782" s="1"/>
  <c r="L9783"/>
  <c r="P9783" s="1"/>
  <c r="L9784"/>
  <c r="P9784" s="1"/>
  <c r="L9785"/>
  <c r="P9785" s="1"/>
  <c r="L9786"/>
  <c r="P9786" s="1"/>
  <c r="L9787"/>
  <c r="P9787" s="1"/>
  <c r="L9788"/>
  <c r="P9788" s="1"/>
  <c r="L9789"/>
  <c r="P9789" s="1"/>
  <c r="L9790"/>
  <c r="P9790" s="1"/>
  <c r="L9791"/>
  <c r="P9791" s="1"/>
  <c r="L9792"/>
  <c r="P9792" s="1"/>
  <c r="L9793"/>
  <c r="P9793" s="1"/>
  <c r="L9794"/>
  <c r="P9794" s="1"/>
  <c r="L9795"/>
  <c r="P9795" s="1"/>
  <c r="L9796"/>
  <c r="P9796" s="1"/>
  <c r="L9797"/>
  <c r="P9797" s="1"/>
  <c r="L9798"/>
  <c r="P9798" s="1"/>
  <c r="L9799"/>
  <c r="P9799" s="1"/>
  <c r="L9800"/>
  <c r="P9800" s="1"/>
  <c r="L9801"/>
  <c r="P9801" s="1"/>
  <c r="L9802"/>
  <c r="P9802" s="1"/>
  <c r="L9803"/>
  <c r="P9803" s="1"/>
  <c r="L9804"/>
  <c r="P9804" s="1"/>
  <c r="L9805"/>
  <c r="P9805" s="1"/>
  <c r="L9806"/>
  <c r="P9806" s="1"/>
  <c r="L9807"/>
  <c r="P9807" s="1"/>
  <c r="L9808"/>
  <c r="P9808" s="1"/>
  <c r="L9809"/>
  <c r="P9809" s="1"/>
  <c r="L9810"/>
  <c r="P9810" s="1"/>
  <c r="L9811"/>
  <c r="P9811" s="1"/>
  <c r="L9812"/>
  <c r="P9812" s="1"/>
  <c r="L9813"/>
  <c r="P9813" s="1"/>
  <c r="L9814"/>
  <c r="P9814" s="1"/>
  <c r="L9815"/>
  <c r="P9815" s="1"/>
  <c r="L9816"/>
  <c r="P9816" s="1"/>
  <c r="L9817"/>
  <c r="P9817" s="1"/>
  <c r="L9818"/>
  <c r="P9818" s="1"/>
  <c r="L9819"/>
  <c r="P9819" s="1"/>
  <c r="L9820"/>
  <c r="P9820" s="1"/>
  <c r="L9821"/>
  <c r="P9821" s="1"/>
  <c r="L9822"/>
  <c r="P9822" s="1"/>
  <c r="L9823"/>
  <c r="P9823" s="1"/>
  <c r="L9824"/>
  <c r="P9824" s="1"/>
  <c r="L9825"/>
  <c r="P9825" s="1"/>
  <c r="L9826"/>
  <c r="P9826" s="1"/>
  <c r="L9827"/>
  <c r="P9827" s="1"/>
  <c r="L9828"/>
  <c r="P9828" s="1"/>
  <c r="L9829"/>
  <c r="P9829" s="1"/>
  <c r="L9830"/>
  <c r="P9830" s="1"/>
  <c r="L9831"/>
  <c r="P9831" s="1"/>
  <c r="L9832"/>
  <c r="P9832" s="1"/>
  <c r="L9833"/>
  <c r="P9833" s="1"/>
  <c r="L9834"/>
  <c r="P9834" s="1"/>
  <c r="L9835"/>
  <c r="P9835" s="1"/>
  <c r="L9836"/>
  <c r="P9836" s="1"/>
  <c r="L9837"/>
  <c r="P9837" s="1"/>
  <c r="L9838"/>
  <c r="P9838" s="1"/>
  <c r="L9839"/>
  <c r="P9839" s="1"/>
  <c r="L9840"/>
  <c r="P9840" s="1"/>
  <c r="L9841"/>
  <c r="P9841" s="1"/>
  <c r="L9842"/>
  <c r="P9842" s="1"/>
  <c r="L9843"/>
  <c r="P9843" s="1"/>
  <c r="L9844"/>
  <c r="P9844" s="1"/>
  <c r="L9845"/>
  <c r="P9845" s="1"/>
  <c r="L9846"/>
  <c r="P9846" s="1"/>
  <c r="L9847"/>
  <c r="P9847" s="1"/>
  <c r="L9848"/>
  <c r="P9848" s="1"/>
  <c r="L9849"/>
  <c r="P9849" s="1"/>
  <c r="L9850"/>
  <c r="P9850" s="1"/>
  <c r="L9851"/>
  <c r="P9851" s="1"/>
  <c r="L9852"/>
  <c r="P9852" s="1"/>
  <c r="L9853"/>
  <c r="P9853" s="1"/>
  <c r="L9854"/>
  <c r="P9854" s="1"/>
  <c r="L9855"/>
  <c r="P9855" s="1"/>
  <c r="L9856"/>
  <c r="P9856" s="1"/>
  <c r="L9857"/>
  <c r="P9857" s="1"/>
  <c r="L9858"/>
  <c r="P9858" s="1"/>
  <c r="L9859"/>
  <c r="P9859" s="1"/>
  <c r="L9860"/>
  <c r="P9860" s="1"/>
  <c r="L9861"/>
  <c r="P9861" s="1"/>
  <c r="L9862"/>
  <c r="P9862" s="1"/>
  <c r="L9863"/>
  <c r="P9863" s="1"/>
  <c r="L9864"/>
  <c r="P9864" s="1"/>
  <c r="L9865"/>
  <c r="P9865" s="1"/>
  <c r="L9866"/>
  <c r="P9866" s="1"/>
  <c r="L9867"/>
  <c r="P9867" s="1"/>
  <c r="L9868"/>
  <c r="P9868" s="1"/>
  <c r="L9869"/>
  <c r="P9869" s="1"/>
  <c r="L9870"/>
  <c r="P9870" s="1"/>
  <c r="L9871"/>
  <c r="P9871" s="1"/>
  <c r="L9872"/>
  <c r="P9872" s="1"/>
  <c r="L9873"/>
  <c r="P9873" s="1"/>
  <c r="L9874"/>
  <c r="P9874" s="1"/>
  <c r="L9875"/>
  <c r="P9875" s="1"/>
  <c r="L9876"/>
  <c r="P9876" s="1"/>
  <c r="L9877"/>
  <c r="P9877" s="1"/>
  <c r="L9878"/>
  <c r="P9878" s="1"/>
  <c r="L9879"/>
  <c r="P9879" s="1"/>
  <c r="L9880"/>
  <c r="P9880" s="1"/>
  <c r="L9881"/>
  <c r="P9881" s="1"/>
  <c r="L9882"/>
  <c r="P9882" s="1"/>
  <c r="L9883"/>
  <c r="P9883" s="1"/>
  <c r="L9884"/>
  <c r="P9884" s="1"/>
  <c r="L9885"/>
  <c r="P9885" s="1"/>
  <c r="L9886"/>
  <c r="P9886" s="1"/>
  <c r="L9887"/>
  <c r="P9887" s="1"/>
  <c r="L9888"/>
  <c r="P9888" s="1"/>
  <c r="L9889"/>
  <c r="P9889" s="1"/>
  <c r="L9890"/>
  <c r="P9890" s="1"/>
  <c r="L9891"/>
  <c r="P9891" s="1"/>
  <c r="L9892"/>
  <c r="P9892" s="1"/>
  <c r="L9893"/>
  <c r="P9893" s="1"/>
  <c r="L9894"/>
  <c r="P9894" s="1"/>
  <c r="L9895"/>
  <c r="P9895" s="1"/>
  <c r="L9896"/>
  <c r="P9896" s="1"/>
  <c r="L9897"/>
  <c r="P9897" s="1"/>
  <c r="L9898"/>
  <c r="P9898" s="1"/>
  <c r="L9899"/>
  <c r="P9899" s="1"/>
  <c r="L9900"/>
  <c r="P9900" s="1"/>
  <c r="L9901"/>
  <c r="P9901" s="1"/>
  <c r="L9902"/>
  <c r="P9902" s="1"/>
  <c r="L9903"/>
  <c r="P9903" s="1"/>
  <c r="L9904"/>
  <c r="P9904" s="1"/>
  <c r="L9905"/>
  <c r="P9905" s="1"/>
  <c r="L9906"/>
  <c r="P9906" s="1"/>
  <c r="L9907"/>
  <c r="P9907" s="1"/>
  <c r="L9908"/>
  <c r="P9908" s="1"/>
  <c r="L9909"/>
  <c r="P9909" s="1"/>
  <c r="L9910"/>
  <c r="P9910" s="1"/>
  <c r="L9911"/>
  <c r="P9911" s="1"/>
  <c r="L9912"/>
  <c r="P9912" s="1"/>
  <c r="L9913"/>
  <c r="P9913" s="1"/>
  <c r="L9914"/>
  <c r="P9914" s="1"/>
  <c r="L9915"/>
  <c r="P9915" s="1"/>
  <c r="L9916"/>
  <c r="P9916" s="1"/>
  <c r="L9917"/>
  <c r="P9917" s="1"/>
  <c r="L9918"/>
  <c r="P9918" s="1"/>
  <c r="L9919"/>
  <c r="P9919" s="1"/>
  <c r="L9920"/>
  <c r="P9920" s="1"/>
  <c r="L9921"/>
  <c r="P9921" s="1"/>
  <c r="L9922"/>
  <c r="P9922" s="1"/>
  <c r="L9923"/>
  <c r="P9923" s="1"/>
  <c r="L9924"/>
  <c r="P9924" s="1"/>
  <c r="L9925"/>
  <c r="P9925" s="1"/>
  <c r="L9926"/>
  <c r="P9926" s="1"/>
  <c r="L9927"/>
  <c r="P9927" s="1"/>
  <c r="L9928"/>
  <c r="P9928" s="1"/>
  <c r="L9929"/>
  <c r="P9929" s="1"/>
  <c r="L9930"/>
  <c r="P9930" s="1"/>
  <c r="L9931"/>
  <c r="P9931" s="1"/>
  <c r="L9932"/>
  <c r="P9932" s="1"/>
  <c r="L9933"/>
  <c r="P9933" s="1"/>
  <c r="L9934"/>
  <c r="P9934" s="1"/>
  <c r="L9935"/>
  <c r="P9935" s="1"/>
  <c r="L9936"/>
  <c r="P9936" s="1"/>
  <c r="L9937"/>
  <c r="P9937" s="1"/>
  <c r="L9938"/>
  <c r="P9938" s="1"/>
  <c r="L9939"/>
  <c r="P9939" s="1"/>
  <c r="L9940"/>
  <c r="P9940" s="1"/>
  <c r="L9941"/>
  <c r="P9941" s="1"/>
  <c r="L9942"/>
  <c r="P9942" s="1"/>
  <c r="L9943"/>
  <c r="P9943" s="1"/>
  <c r="L9944"/>
  <c r="P9944" s="1"/>
  <c r="L9945"/>
  <c r="P9945" s="1"/>
  <c r="L9946"/>
  <c r="P9946" s="1"/>
  <c r="L9947"/>
  <c r="P9947" s="1"/>
  <c r="L9948"/>
  <c r="P9948" s="1"/>
  <c r="L9949"/>
  <c r="P9949" s="1"/>
  <c r="L9950"/>
  <c r="P9950" s="1"/>
  <c r="L9951"/>
  <c r="P9951" s="1"/>
  <c r="L9952"/>
  <c r="P9952" s="1"/>
  <c r="L9953"/>
  <c r="P9953" s="1"/>
  <c r="L9954"/>
  <c r="P9954" s="1"/>
  <c r="L9955"/>
  <c r="P9955" s="1"/>
  <c r="L9956"/>
  <c r="P9956" s="1"/>
  <c r="L9957"/>
  <c r="P9957" s="1"/>
  <c r="L9958"/>
  <c r="P9958" s="1"/>
  <c r="L9959"/>
  <c r="P9959" s="1"/>
  <c r="L9960"/>
  <c r="P9960" s="1"/>
  <c r="L9961"/>
  <c r="P9961" s="1"/>
  <c r="L9962"/>
  <c r="P9962" s="1"/>
  <c r="L9963"/>
  <c r="P9963" s="1"/>
  <c r="L9964"/>
  <c r="P9964" s="1"/>
  <c r="L9965"/>
  <c r="P9965" s="1"/>
  <c r="L9966"/>
  <c r="P9966" s="1"/>
  <c r="L9967"/>
  <c r="P9967" s="1"/>
  <c r="L9968"/>
  <c r="P9968" s="1"/>
  <c r="L9969"/>
  <c r="P9969" s="1"/>
  <c r="L9970"/>
  <c r="P9970" s="1"/>
  <c r="L9971"/>
  <c r="P9971" s="1"/>
  <c r="L9972"/>
  <c r="P9972" s="1"/>
  <c r="L9973"/>
  <c r="P9973" s="1"/>
  <c r="L9974"/>
  <c r="P9974" s="1"/>
  <c r="L9975"/>
  <c r="P9975" s="1"/>
  <c r="L9976"/>
  <c r="P9976" s="1"/>
  <c r="L9977"/>
  <c r="P9977" s="1"/>
  <c r="L9978"/>
  <c r="P9978" s="1"/>
  <c r="L9979"/>
  <c r="P9979" s="1"/>
  <c r="L9980"/>
  <c r="P9980" s="1"/>
  <c r="L9981"/>
  <c r="P9981" s="1"/>
  <c r="L9982"/>
  <c r="P9982" s="1"/>
  <c r="L9983"/>
  <c r="P9983" s="1"/>
  <c r="L9984"/>
  <c r="P9984" s="1"/>
  <c r="L9985"/>
  <c r="P9985" s="1"/>
  <c r="L9986"/>
  <c r="P9986" s="1"/>
  <c r="L9987"/>
  <c r="P9987" s="1"/>
  <c r="L9988"/>
  <c r="P9988" s="1"/>
  <c r="L9989"/>
  <c r="P9989" s="1"/>
  <c r="L9990"/>
  <c r="P9990" s="1"/>
  <c r="L9991"/>
  <c r="P9991" s="1"/>
  <c r="L9992"/>
  <c r="P9992" s="1"/>
  <c r="L9993"/>
  <c r="P9993" s="1"/>
  <c r="L9994"/>
  <c r="P9994" s="1"/>
  <c r="L9995"/>
  <c r="P9995" s="1"/>
  <c r="L9996"/>
  <c r="P9996" s="1"/>
  <c r="L9997"/>
  <c r="P9997" s="1"/>
  <c r="L9998"/>
  <c r="P9998" s="1"/>
  <c r="L9999"/>
  <c r="P9999" s="1"/>
  <c r="L10000"/>
  <c r="P10000" s="1"/>
  <c r="L10001"/>
  <c r="P10001" s="1"/>
  <c r="L10002"/>
  <c r="P10002" s="1"/>
  <c r="L10003"/>
  <c r="P10003" s="1"/>
  <c r="L10004"/>
  <c r="P10004" s="1"/>
  <c r="L10005"/>
  <c r="P10005" s="1"/>
  <c r="L10006"/>
  <c r="P10006" s="1"/>
  <c r="L10007"/>
  <c r="P10007" s="1"/>
  <c r="L10008"/>
  <c r="P10008" s="1"/>
  <c r="L10009"/>
  <c r="P10009" s="1"/>
  <c r="L10010"/>
  <c r="P10010" s="1"/>
  <c r="L10011"/>
  <c r="P10011" s="1"/>
  <c r="L10012"/>
  <c r="P10012" s="1"/>
  <c r="L10013"/>
  <c r="P10013" s="1"/>
  <c r="L10014"/>
  <c r="P10014" s="1"/>
  <c r="L10015"/>
  <c r="P10015" s="1"/>
  <c r="L10016"/>
  <c r="P10016" s="1"/>
  <c r="L10017"/>
  <c r="P10017" s="1"/>
  <c r="L10018"/>
  <c r="P10018" s="1"/>
  <c r="L10019"/>
  <c r="P10019" s="1"/>
  <c r="L10020"/>
  <c r="P10020" s="1"/>
  <c r="L10021"/>
  <c r="P10021" s="1"/>
  <c r="L10022"/>
  <c r="P10022" s="1"/>
  <c r="L10023"/>
  <c r="P10023" s="1"/>
  <c r="L10024"/>
  <c r="P10024" s="1"/>
  <c r="L10025"/>
  <c r="P10025" s="1"/>
  <c r="L10026"/>
  <c r="P10026" s="1"/>
  <c r="L10027"/>
  <c r="P10027" s="1"/>
  <c r="L10028"/>
  <c r="P10028" s="1"/>
  <c r="L10029"/>
  <c r="P10029" s="1"/>
  <c r="L10030"/>
  <c r="P10030" s="1"/>
  <c r="L10031"/>
  <c r="P10031" s="1"/>
  <c r="L10032"/>
  <c r="P10032" s="1"/>
  <c r="L10033"/>
  <c r="P10033" s="1"/>
  <c r="L10034"/>
  <c r="P10034" s="1"/>
  <c r="L10035"/>
  <c r="P10035" s="1"/>
  <c r="L10036"/>
  <c r="P10036" s="1"/>
  <c r="L10037"/>
  <c r="P10037" s="1"/>
  <c r="L10038"/>
  <c r="P10038" s="1"/>
  <c r="L10039"/>
  <c r="P10039" s="1"/>
  <c r="L10040"/>
  <c r="P10040" s="1"/>
  <c r="L10041"/>
  <c r="P10041" s="1"/>
  <c r="L10042"/>
  <c r="P10042" s="1"/>
  <c r="L10043"/>
  <c r="P10043" s="1"/>
  <c r="L10044"/>
  <c r="P10044" s="1"/>
  <c r="L10045"/>
  <c r="P10045" s="1"/>
  <c r="L10046"/>
  <c r="P10046" s="1"/>
  <c r="L10047"/>
  <c r="P10047" s="1"/>
  <c r="L10048"/>
  <c r="P10048" s="1"/>
  <c r="L10049"/>
  <c r="P10049" s="1"/>
  <c r="L10050"/>
  <c r="P10050" s="1"/>
  <c r="L10051"/>
  <c r="P10051" s="1"/>
  <c r="P353" l="1"/>
  <c r="P351"/>
  <c r="P349"/>
  <c r="P347"/>
  <c r="P345"/>
  <c r="P343"/>
  <c r="P341"/>
  <c r="P339"/>
  <c r="P335"/>
  <c r="P333"/>
  <c r="P331"/>
  <c r="P329"/>
  <c r="P327"/>
  <c r="P325"/>
  <c r="P323"/>
  <c r="P321"/>
  <c r="P319"/>
  <c r="P317"/>
  <c r="P315"/>
  <c r="P313"/>
  <c r="P311"/>
  <c r="P309"/>
  <c r="P307"/>
  <c r="P305"/>
  <c r="P303"/>
  <c r="P301"/>
  <c r="P299"/>
  <c r="P297"/>
  <c r="P295"/>
  <c r="P293"/>
  <c r="P291"/>
  <c r="P289"/>
  <c r="P287"/>
  <c r="P285"/>
  <c r="P283"/>
  <c r="P281"/>
  <c r="P279"/>
  <c r="P277"/>
  <c r="P275"/>
  <c r="P273"/>
  <c r="P271"/>
  <c r="P269"/>
  <c r="P267"/>
  <c r="P265"/>
  <c r="P263"/>
  <c r="P261"/>
  <c r="P259"/>
  <c r="P257"/>
  <c r="P255"/>
  <c r="P253"/>
  <c r="P251"/>
  <c r="P249"/>
  <c r="P247"/>
  <c r="P245"/>
  <c r="P243"/>
  <c r="P241"/>
  <c r="P239"/>
  <c r="P237"/>
  <c r="P235"/>
  <c r="P233"/>
  <c r="P231"/>
  <c r="P229"/>
  <c r="P227"/>
  <c r="P225"/>
  <c r="P223"/>
  <c r="P221"/>
  <c r="P219"/>
  <c r="P217"/>
  <c r="P215"/>
  <c r="P213"/>
  <c r="P211"/>
  <c r="P209"/>
  <c r="P207"/>
  <c r="P205"/>
  <c r="P203"/>
  <c r="P201"/>
  <c r="P199"/>
  <c r="P197"/>
  <c r="P195"/>
  <c r="P193"/>
  <c r="P191"/>
  <c r="P189"/>
  <c r="P187"/>
  <c r="P185"/>
  <c r="P183"/>
  <c r="P181"/>
  <c r="P179"/>
  <c r="P177"/>
  <c r="P175"/>
  <c r="P173"/>
  <c r="P171"/>
  <c r="P169"/>
  <c r="P167"/>
  <c r="P165"/>
  <c r="P163"/>
  <c r="P161"/>
  <c r="P159"/>
  <c r="P157"/>
  <c r="P155"/>
  <c r="P153"/>
  <c r="P151"/>
  <c r="P149"/>
  <c r="P147"/>
  <c r="P145"/>
  <c r="P143"/>
  <c r="P141"/>
  <c r="P139"/>
  <c r="P137"/>
  <c r="P135"/>
  <c r="P133"/>
  <c r="P131"/>
  <c r="P129"/>
  <c r="P127"/>
  <c r="P125"/>
  <c r="P123"/>
  <c r="P121"/>
  <c r="P119"/>
  <c r="P117"/>
  <c r="P115"/>
  <c r="P113"/>
  <c r="P111"/>
  <c r="P109"/>
  <c r="P107"/>
  <c r="P105"/>
  <c r="P103"/>
  <c r="P101"/>
  <c r="P99"/>
  <c r="P97"/>
  <c r="P95"/>
  <c r="P93"/>
  <c r="P91"/>
  <c r="P89"/>
  <c r="P87"/>
  <c r="P85"/>
  <c r="P83"/>
  <c r="P81"/>
  <c r="P79"/>
  <c r="P77"/>
  <c r="P75"/>
  <c r="P73"/>
  <c r="P71"/>
  <c r="P69"/>
  <c r="P67"/>
  <c r="P65"/>
  <c r="P63"/>
  <c r="P61"/>
  <c r="P59"/>
  <c r="P57"/>
  <c r="P55"/>
  <c r="P53"/>
  <c r="P51"/>
  <c r="P49"/>
  <c r="P47"/>
  <c r="P45"/>
  <c r="P43"/>
  <c r="P41"/>
  <c r="P39"/>
  <c r="P37"/>
  <c r="P35"/>
  <c r="P33"/>
  <c r="P31"/>
  <c r="P29"/>
  <c r="P27"/>
  <c r="P25"/>
  <c r="P23"/>
  <c r="P21"/>
  <c r="P19"/>
  <c r="P17"/>
  <c r="P15"/>
  <c r="P13"/>
  <c r="P11"/>
  <c r="P9"/>
  <c r="P7"/>
  <c r="P5"/>
  <c r="P3"/>
  <c r="P354"/>
  <c r="P352"/>
  <c r="P350"/>
  <c r="P348"/>
  <c r="P346"/>
  <c r="P344"/>
  <c r="P342"/>
  <c r="P340"/>
  <c r="P336"/>
  <c r="P334"/>
  <c r="P332"/>
  <c r="P330"/>
  <c r="P328"/>
  <c r="P326"/>
  <c r="P324"/>
  <c r="P322"/>
  <c r="P320"/>
  <c r="P318"/>
  <c r="P316"/>
  <c r="P314"/>
  <c r="P312"/>
  <c r="P310"/>
  <c r="P308"/>
  <c r="P306"/>
  <c r="P304"/>
  <c r="P302"/>
  <c r="P300"/>
  <c r="P298"/>
  <c r="P296"/>
  <c r="P294"/>
  <c r="P292"/>
  <c r="P290"/>
  <c r="P288"/>
  <c r="P286"/>
  <c r="P284"/>
  <c r="P282"/>
  <c r="P280"/>
  <c r="P278"/>
  <c r="P276"/>
  <c r="P274"/>
  <c r="P272"/>
  <c r="P270"/>
  <c r="P268"/>
  <c r="P266"/>
  <c r="P264"/>
  <c r="P262"/>
  <c r="P260"/>
  <c r="P258"/>
  <c r="P256"/>
  <c r="P254"/>
  <c r="P252"/>
  <c r="P250"/>
  <c r="P248"/>
  <c r="P246"/>
  <c r="P244"/>
  <c r="P242"/>
  <c r="P240"/>
  <c r="P238"/>
  <c r="P236"/>
  <c r="P234"/>
  <c r="P232"/>
  <c r="P230"/>
  <c r="P228"/>
  <c r="P226"/>
  <c r="P224"/>
  <c r="P222"/>
  <c r="P220"/>
  <c r="P218"/>
  <c r="P216"/>
  <c r="P214"/>
  <c r="P212"/>
  <c r="P210"/>
  <c r="P208"/>
  <c r="P206"/>
  <c r="P204"/>
  <c r="P202"/>
  <c r="P200"/>
  <c r="P198"/>
  <c r="P196"/>
  <c r="P194"/>
  <c r="P192"/>
  <c r="P190"/>
  <c r="P188"/>
  <c r="P186"/>
  <c r="P184"/>
  <c r="P182"/>
  <c r="P180"/>
  <c r="P178"/>
  <c r="P176"/>
  <c r="P174"/>
  <c r="P172"/>
  <c r="P170"/>
  <c r="P168"/>
  <c r="P166"/>
  <c r="P164"/>
  <c r="P162"/>
  <c r="P160"/>
  <c r="P158"/>
  <c r="P156"/>
  <c r="P154"/>
  <c r="P152"/>
  <c r="P150"/>
  <c r="P148"/>
  <c r="P146"/>
  <c r="P144"/>
  <c r="P142"/>
  <c r="P140"/>
  <c r="P138"/>
  <c r="P136"/>
  <c r="P134"/>
  <c r="P132"/>
  <c r="P130"/>
  <c r="P128"/>
  <c r="P126"/>
  <c r="P124"/>
  <c r="P122"/>
  <c r="P120"/>
  <c r="P118"/>
  <c r="P116"/>
  <c r="P114"/>
  <c r="P112"/>
  <c r="P110"/>
  <c r="P108"/>
  <c r="P106"/>
  <c r="P104"/>
  <c r="P102"/>
  <c r="P100"/>
  <c r="P98"/>
  <c r="P96"/>
  <c r="P94"/>
  <c r="P92"/>
  <c r="P90"/>
  <c r="P88"/>
  <c r="P86"/>
  <c r="P84"/>
  <c r="P82"/>
  <c r="P80"/>
  <c r="P78"/>
  <c r="P76"/>
  <c r="P74"/>
  <c r="P72"/>
  <c r="P70"/>
  <c r="P68"/>
  <c r="P66"/>
  <c r="P64"/>
  <c r="P62"/>
  <c r="P60"/>
  <c r="P58"/>
  <c r="P56"/>
  <c r="P54"/>
  <c r="P52"/>
  <c r="P50"/>
  <c r="P48"/>
  <c r="P46"/>
  <c r="P44"/>
  <c r="P42"/>
  <c r="P40"/>
  <c r="P38"/>
  <c r="P36"/>
  <c r="P34"/>
  <c r="P32"/>
  <c r="P30"/>
  <c r="P28"/>
  <c r="P26"/>
  <c r="P24"/>
  <c r="P22"/>
  <c r="P20"/>
  <c r="P18"/>
  <c r="P16"/>
  <c r="P14"/>
  <c r="P12"/>
  <c r="P10"/>
  <c r="P8"/>
  <c r="P6"/>
  <c r="P4"/>
  <c r="P2"/>
</calcChain>
</file>

<file path=xl/comments1.xml><?xml version="1.0" encoding="utf-8"?>
<comments xmlns="http://schemas.openxmlformats.org/spreadsheetml/2006/main">
  <authors>
    <author>Norberto.Negrete</author>
    <author>WinuE</author>
    <author>Ernesto.Muriel</author>
  </authors>
  <commentList>
    <comment ref="D16941" authorId="0">
      <text>
        <r>
          <rPr>
            <b/>
            <sz val="8"/>
            <color indexed="81"/>
            <rFont val="Tahoma"/>
            <family val="2"/>
          </rPr>
          <t>Norberto.Negrete:</t>
        </r>
        <r>
          <rPr>
            <sz val="8"/>
            <color indexed="81"/>
            <rFont val="Tahoma"/>
            <family val="2"/>
          </rPr>
          <t xml:space="preserve">
El establecimiento educativo y sede educativa se encuentran ubicadas en el municipo de San Carlos Cordoba, pero esta unidad aplicativa esta adjudicada al Centro Zonal 3 Planeta Rica, municipios de atencion CZ3 (Planeta Rica, Buenavista y Pueblo nuevo)  </t>
        </r>
      </text>
    </comment>
    <comment ref="F20393" authorId="1">
      <text>
        <r>
          <rPr>
            <b/>
            <sz val="8"/>
            <color indexed="81"/>
            <rFont val="Tahoma"/>
            <family val="2"/>
          </rPr>
          <t>WinuE:</t>
        </r>
        <r>
          <rPr>
            <sz val="8"/>
            <color indexed="81"/>
            <rFont val="Tahoma"/>
            <family val="2"/>
          </rPr>
          <t xml:space="preserve">
CARLOS PRESIDENTE JAC. CEL. 3143989917</t>
        </r>
      </text>
    </comment>
    <comment ref="H20393" authorId="1">
      <text>
        <r>
          <rPr>
            <b/>
            <sz val="8"/>
            <color indexed="81"/>
            <rFont val="Tahoma"/>
            <family val="2"/>
          </rPr>
          <t>WinuE:</t>
        </r>
        <r>
          <rPr>
            <sz val="8"/>
            <color indexed="81"/>
            <rFont val="Tahoma"/>
            <family val="2"/>
          </rPr>
          <t xml:space="preserve">
CARLOS PRESIDENTE JAC. CEL. 3143989917</t>
        </r>
      </text>
    </comment>
    <comment ref="F20404" authorId="1">
      <text>
        <r>
          <rPr>
            <b/>
            <sz val="8"/>
            <color indexed="81"/>
            <rFont val="Tahoma"/>
            <family val="2"/>
          </rPr>
          <t>WinuE:</t>
        </r>
        <r>
          <rPr>
            <sz val="8"/>
            <color indexed="81"/>
            <rFont val="Tahoma"/>
            <family val="2"/>
          </rPr>
          <t xml:space="preserve">
LO ABRE COSPAS POR SOBRANTES DE CUPOS EN LA RURAL</t>
        </r>
      </text>
    </comment>
    <comment ref="H20404" authorId="1">
      <text>
        <r>
          <rPr>
            <b/>
            <sz val="8"/>
            <color indexed="81"/>
            <rFont val="Tahoma"/>
            <family val="2"/>
          </rPr>
          <t>WinuE:</t>
        </r>
        <r>
          <rPr>
            <sz val="8"/>
            <color indexed="81"/>
            <rFont val="Tahoma"/>
            <family val="2"/>
          </rPr>
          <t xml:space="preserve">
LO ABRE COSPAS POR SOBRANTES DE CUPOS EN LA RURAL</t>
        </r>
      </text>
    </comment>
    <comment ref="F23527" authorId="2">
      <text>
        <r>
          <rPr>
            <b/>
            <sz val="8"/>
            <color indexed="81"/>
            <rFont val="Tahoma"/>
            <family val="2"/>
          </rPr>
          <t>Ernesto.Muriel:</t>
        </r>
        <r>
          <rPr>
            <sz val="8"/>
            <color indexed="81"/>
            <rFont val="Tahoma"/>
            <family val="2"/>
          </rPr>
          <t xml:space="preserve">
</t>
        </r>
      </text>
    </comment>
    <comment ref="F23643" authorId="2">
      <text>
        <r>
          <rPr>
            <b/>
            <sz val="12"/>
            <color indexed="81"/>
            <rFont val="Tahoma"/>
            <family val="2"/>
          </rPr>
          <t>Ernesto.Muriel:
NO APARECE REPORTADA POR LA SED. REPORTE ABRIL 05 DE 2010</t>
        </r>
        <r>
          <rPr>
            <sz val="12"/>
            <color indexed="81"/>
            <rFont val="Tahoma"/>
            <family val="2"/>
          </rPr>
          <t xml:space="preserve">
</t>
        </r>
      </text>
    </comment>
    <comment ref="F23656" authorId="2">
      <text>
        <r>
          <rPr>
            <b/>
            <sz val="12"/>
            <color indexed="81"/>
            <rFont val="Tahoma"/>
            <family val="2"/>
          </rPr>
          <t>Ernesto.Muriel:
NO APARECE REPORTADA POR LA SED. REPORTE ABRIL 5 DE 2010.</t>
        </r>
        <r>
          <rPr>
            <sz val="8"/>
            <color indexed="81"/>
            <rFont val="Tahoma"/>
            <family val="2"/>
          </rPr>
          <t xml:space="preserve">
</t>
        </r>
      </text>
    </comment>
    <comment ref="F23675" authorId="2">
      <text>
        <r>
          <rPr>
            <sz val="12"/>
            <color indexed="81"/>
            <rFont val="Tahoma"/>
            <family val="2"/>
          </rPr>
          <t>Ernesto.Muriel:
NO APARECE REPORTADA POR LA SED. REPORTE MARZO 18 DE 2010</t>
        </r>
      </text>
    </comment>
    <comment ref="F23676" authorId="2">
      <text>
        <r>
          <rPr>
            <b/>
            <sz val="12"/>
            <color indexed="81"/>
            <rFont val="Tahoma"/>
            <family val="2"/>
          </rPr>
          <t>Ernesto.Muriel:
NO APARECE REPORTADA POR LA SED. REPORTE MARZO 18 DE 2010</t>
        </r>
      </text>
    </comment>
    <comment ref="F23685" authorId="2">
      <text>
        <r>
          <rPr>
            <b/>
            <sz val="10"/>
            <color indexed="81"/>
            <rFont val="Tahoma"/>
            <family val="2"/>
          </rPr>
          <t>Ernesto.Muriel:
NO APARECE REPORTADO POR LA SEM  Marzo 5 de 2010</t>
        </r>
        <r>
          <rPr>
            <sz val="8"/>
            <color indexed="81"/>
            <rFont val="Tahoma"/>
            <family val="2"/>
          </rPr>
          <t xml:space="preserve">
</t>
        </r>
      </text>
    </comment>
    <comment ref="F23686" authorId="2">
      <text>
        <r>
          <rPr>
            <b/>
            <sz val="12"/>
            <color indexed="81"/>
            <rFont val="Tahoma"/>
            <family val="2"/>
          </rPr>
          <t>Ernesto.Muriel:
NO APARECE REPORTADA POR LA SED. REPORTE MARZO 18 DE 2010</t>
        </r>
        <r>
          <rPr>
            <sz val="8"/>
            <color indexed="81"/>
            <rFont val="Tahoma"/>
            <family val="2"/>
          </rPr>
          <t xml:space="preserve">
</t>
        </r>
      </text>
    </comment>
    <comment ref="F23691" authorId="2">
      <text>
        <r>
          <rPr>
            <b/>
            <sz val="12"/>
            <color indexed="81"/>
            <rFont val="Tahoma"/>
            <family val="2"/>
          </rPr>
          <t>NO APARECE EN LA BD FACILITADA POR LA SED EN MARZO 18 DE 2010</t>
        </r>
        <r>
          <rPr>
            <sz val="12"/>
            <color indexed="81"/>
            <rFont val="Tahoma"/>
            <family val="2"/>
          </rPr>
          <t xml:space="preserve">
</t>
        </r>
      </text>
    </comment>
    <comment ref="F23692" authorId="2">
      <text>
        <r>
          <rPr>
            <b/>
            <sz val="12"/>
            <color indexed="81"/>
            <rFont val="Tahoma"/>
            <family val="2"/>
          </rPr>
          <t>NO APARECE EN LA BD FACILITADA POR LA SED EN MARZO 18 DE 2010</t>
        </r>
        <r>
          <rPr>
            <sz val="8"/>
            <color indexed="81"/>
            <rFont val="Tahoma"/>
            <family val="2"/>
          </rPr>
          <t xml:space="preserve">
</t>
        </r>
      </text>
    </comment>
    <comment ref="F23704" authorId="2">
      <text>
        <r>
          <rPr>
            <b/>
            <sz val="14"/>
            <color indexed="81"/>
            <rFont val="Tahoma"/>
            <family val="2"/>
          </rPr>
          <t>Ernesto.Muriel:</t>
        </r>
        <r>
          <rPr>
            <sz val="14"/>
            <color indexed="81"/>
            <rFont val="Tahoma"/>
            <family val="2"/>
          </rPr>
          <t xml:space="preserve">
</t>
        </r>
        <r>
          <rPr>
            <b/>
            <sz val="14"/>
            <color indexed="81"/>
            <rFont val="Tahoma"/>
            <family val="2"/>
          </rPr>
          <t>NO APARECE REPORTADA POR LA SED. REPORTE ABRIL 05 DE 2010.</t>
        </r>
      </text>
    </comment>
    <comment ref="F23705" authorId="2">
      <text>
        <r>
          <rPr>
            <sz val="12"/>
            <color indexed="81"/>
            <rFont val="Tahoma"/>
            <family val="2"/>
          </rPr>
          <t>E</t>
        </r>
        <r>
          <rPr>
            <b/>
            <sz val="12"/>
            <color indexed="81"/>
            <rFont val="Tahoma"/>
            <family val="2"/>
          </rPr>
          <t xml:space="preserve">rnesto.Muriel:
NO APARECE REPORTADA POR LA SED. REPORTE ABRIL 5 DE 2010..
</t>
        </r>
      </text>
    </comment>
    <comment ref="F23837" authorId="2">
      <text>
        <r>
          <rPr>
            <sz val="12"/>
            <color indexed="81"/>
            <rFont val="Tahoma"/>
            <family val="2"/>
          </rPr>
          <t>NO SE ENCUENTRA EN LA BD DE ICBF</t>
        </r>
      </text>
    </comment>
    <comment ref="F23838" authorId="2">
      <text>
        <r>
          <rPr>
            <sz val="14"/>
            <color indexed="81"/>
            <rFont val="Tahoma"/>
            <family val="2"/>
          </rPr>
          <t>No se encuentra en la BD de la SED</t>
        </r>
      </text>
    </comment>
    <comment ref="F23852" authorId="2">
      <text>
        <r>
          <rPr>
            <b/>
            <sz val="18"/>
            <color indexed="81"/>
            <rFont val="Tahoma"/>
            <family val="2"/>
          </rPr>
          <t>PERTENECE A CER VICHOY</t>
        </r>
      </text>
    </comment>
    <comment ref="F24274" authorId="2">
      <text>
        <r>
          <rPr>
            <sz val="16"/>
            <color indexed="81"/>
            <rFont val="Tahoma"/>
            <family val="2"/>
          </rPr>
          <t>NO APARECE EN LA BD DE LA SED</t>
        </r>
        <r>
          <rPr>
            <sz val="8"/>
            <color indexed="81"/>
            <rFont val="Tahoma"/>
            <family val="2"/>
          </rPr>
          <t xml:space="preserve">
</t>
        </r>
      </text>
    </comment>
    <comment ref="F24276" authorId="2">
      <text>
        <r>
          <rPr>
            <sz val="11"/>
            <color indexed="81"/>
            <rFont val="Tahoma"/>
            <family val="2"/>
          </rPr>
          <t xml:space="preserve">
NO APARECE EN LA BD DE LA SED</t>
        </r>
      </text>
    </comment>
    <comment ref="F24295" authorId="2">
      <text>
        <r>
          <rPr>
            <b/>
            <sz val="14"/>
            <color indexed="81"/>
            <rFont val="Tahoma"/>
            <family val="2"/>
          </rPr>
          <t>NO SE ENCUENTRA EN LA BASE DE DATOS DE LA SED.</t>
        </r>
      </text>
    </comment>
    <comment ref="F24311" authorId="2">
      <text>
        <r>
          <rPr>
            <sz val="11"/>
            <color indexed="81"/>
            <rFont val="Tahoma"/>
            <family val="2"/>
          </rPr>
          <t xml:space="preserve">NO APARECE EN LA BASE DE DATOS DE LA SED
</t>
        </r>
      </text>
    </comment>
    <comment ref="F24325" authorId="2">
      <text>
        <r>
          <rPr>
            <sz val="12"/>
            <color indexed="81"/>
            <rFont val="Tahoma"/>
            <family val="2"/>
          </rPr>
          <t xml:space="preserve">NO APARECE EN LA BASE  DE DATOS DE LA SED
</t>
        </r>
      </text>
    </comment>
    <comment ref="F24380" authorId="2">
      <text>
        <r>
          <rPr>
            <sz val="12"/>
            <color indexed="81"/>
            <rFont val="Tahoma"/>
            <family val="2"/>
          </rPr>
          <t>NO APARECE EN LA BASE DE DATOS DEL LA SED</t>
        </r>
        <r>
          <rPr>
            <sz val="8"/>
            <color indexed="81"/>
            <rFont val="Tahoma"/>
            <family val="2"/>
          </rPr>
          <t xml:space="preserve">
</t>
        </r>
      </text>
    </comment>
    <comment ref="F24387" authorId="2">
      <text>
        <r>
          <rPr>
            <b/>
            <sz val="12"/>
            <color indexed="81"/>
            <rFont val="Tahoma"/>
            <family val="2"/>
          </rPr>
          <t>NO APARECE EN LA BD SE LA SED</t>
        </r>
        <r>
          <rPr>
            <sz val="12"/>
            <color indexed="81"/>
            <rFont val="Tahoma"/>
            <family val="2"/>
          </rPr>
          <t xml:space="preserve">
</t>
        </r>
      </text>
    </comment>
    <comment ref="F24419" authorId="2">
      <text>
        <r>
          <rPr>
            <b/>
            <sz val="12"/>
            <color indexed="81"/>
            <rFont val="Tahoma"/>
            <family val="2"/>
          </rPr>
          <t>No aparece en la bd de SED</t>
        </r>
        <r>
          <rPr>
            <sz val="12"/>
            <color indexed="81"/>
            <rFont val="Tahoma"/>
            <family val="2"/>
          </rPr>
          <t xml:space="preserve">
</t>
        </r>
      </text>
    </comment>
    <comment ref="F24442" authorId="2">
      <text>
        <r>
          <rPr>
            <b/>
            <sz val="11"/>
            <color indexed="81"/>
            <rFont val="Tahoma"/>
            <family val="2"/>
          </rPr>
          <t>NO APARECE EN LA BD D ELA SED</t>
        </r>
        <r>
          <rPr>
            <sz val="8"/>
            <color indexed="81"/>
            <rFont val="Tahoma"/>
            <family val="2"/>
          </rPr>
          <t xml:space="preserve">
</t>
        </r>
      </text>
    </comment>
    <comment ref="F24452" authorId="2">
      <text>
        <r>
          <rPr>
            <b/>
            <sz val="12"/>
            <color indexed="81"/>
            <rFont val="Tahoma"/>
            <family val="2"/>
          </rPr>
          <t>NO APARECE EN LA BD DE LA SED</t>
        </r>
        <r>
          <rPr>
            <sz val="12"/>
            <color indexed="81"/>
            <rFont val="Tahoma"/>
            <family val="2"/>
          </rPr>
          <t xml:space="preserve">
</t>
        </r>
      </text>
    </comment>
  </commentList>
</comments>
</file>

<file path=xl/sharedStrings.xml><?xml version="1.0" encoding="utf-8"?>
<sst xmlns="http://schemas.openxmlformats.org/spreadsheetml/2006/main" count="72535" uniqueCount="35308">
  <si>
    <t>CODIGO REGIONAL</t>
  </si>
  <si>
    <t>Departamento</t>
  </si>
  <si>
    <t>CODIGO MUNICIPIO</t>
  </si>
  <si>
    <t>Municipio</t>
  </si>
  <si>
    <t>CODIGO DANE ESTABLECIMIENTO EDUCATIVO</t>
  </si>
  <si>
    <t>Nombre de la Unidad Aplicativa / Restaurante Escolar</t>
  </si>
  <si>
    <t>CODIGO DANE SEDE EDUCATIVA</t>
  </si>
  <si>
    <t>NOMBRE SEDE EDUCATIVA</t>
  </si>
  <si>
    <t>DIRECCION UNIDAD APLICATIVA/RESTAURANTE</t>
  </si>
  <si>
    <t>Cupos Desayunos 150</t>
  </si>
  <si>
    <t>Cupos Desayunos 141</t>
  </si>
  <si>
    <t>Total Cupos Desayunos</t>
  </si>
  <si>
    <t>Cupos Almuerzos 150</t>
  </si>
  <si>
    <t>Cupos Almuerzos 141</t>
  </si>
  <si>
    <t>Total Cupos Almuerzos</t>
  </si>
  <si>
    <t>Total Cupos PAE</t>
  </si>
  <si>
    <t>No. de días programados de prestación del servicio</t>
  </si>
  <si>
    <t>No. de días contratados de prestación del servicio</t>
  </si>
  <si>
    <t>MATRICULA TOTAL</t>
  </si>
  <si>
    <t>MATRICULA PRIMARIA</t>
  </si>
  <si>
    <t>MATRICULA SECUNDARIA</t>
  </si>
  <si>
    <t>COBERTURA TOTAL</t>
  </si>
  <si>
    <t>COBERTURA PRIMARIA</t>
  </si>
  <si>
    <t>COBERTURA SECUNDARIA</t>
  </si>
  <si>
    <t>BELLAVISTA</t>
  </si>
  <si>
    <t>LETICIA</t>
  </si>
  <si>
    <t>PUERTO SANTANDER</t>
  </si>
  <si>
    <t>BOYACA</t>
  </si>
  <si>
    <t>BERBEO</t>
  </si>
  <si>
    <t>CAMPOHERMOSO</t>
  </si>
  <si>
    <t>MIRAFLORES</t>
  </si>
  <si>
    <t>PAEZ</t>
  </si>
  <si>
    <t>SAN EDUARDO</t>
  </si>
  <si>
    <t>ALMEIDA</t>
  </si>
  <si>
    <t>CHINAVITA</t>
  </si>
  <si>
    <t>CHIVOR</t>
  </si>
  <si>
    <t>LA CAPILLA</t>
  </si>
  <si>
    <t>MACANAL</t>
  </si>
  <si>
    <t>PACHAVITA</t>
  </si>
  <si>
    <t>SANTA MARIA</t>
  </si>
  <si>
    <t>SOMONDOCO</t>
  </si>
  <si>
    <t>SUTATENZA</t>
  </si>
  <si>
    <t>TENZA</t>
  </si>
  <si>
    <t>TUNJA</t>
  </si>
  <si>
    <t>ARCABUCO</t>
  </si>
  <si>
    <t>CHITARAQUE</t>
  </si>
  <si>
    <t>GACHANTIVA</t>
  </si>
  <si>
    <t>SANTANA</t>
  </si>
  <si>
    <t>SANTA SOFIA</t>
  </si>
  <si>
    <t>BELEN</t>
  </si>
  <si>
    <t>BETEITIVA</t>
  </si>
  <si>
    <t>BUSBANZA</t>
  </si>
  <si>
    <t>CERINZA</t>
  </si>
  <si>
    <t>CORRALES</t>
  </si>
  <si>
    <t>DUITAMA</t>
  </si>
  <si>
    <t>NOBSA</t>
  </si>
  <si>
    <t>PAIPA</t>
  </si>
  <si>
    <t>PAZ DE RIO</t>
  </si>
  <si>
    <t>SOCOTA</t>
  </si>
  <si>
    <t>TASCO</t>
  </si>
  <si>
    <t>TIBASOSA</t>
  </si>
  <si>
    <t>TUTAZA</t>
  </si>
  <si>
    <t>CHISCAS</t>
  </si>
  <si>
    <t>EL COCUY</t>
  </si>
  <si>
    <t>EL ESPINO</t>
  </si>
  <si>
    <t>GUACAMAYAS</t>
  </si>
  <si>
    <t>GUICAN</t>
  </si>
  <si>
    <t>PANQUEBA</t>
  </si>
  <si>
    <t>SAN MATEO</t>
  </si>
  <si>
    <t>BOAVITA</t>
  </si>
  <si>
    <t>CHITA</t>
  </si>
  <si>
    <t>COVARACHIA</t>
  </si>
  <si>
    <t>LA UVITA</t>
  </si>
  <si>
    <t>SATIVASUR</t>
  </si>
  <si>
    <t>SOATA</t>
  </si>
  <si>
    <t>SUSACON</t>
  </si>
  <si>
    <t>TIPACOQUE</t>
  </si>
  <si>
    <t>AQUITANIA</t>
  </si>
  <si>
    <t>CUITIVA</t>
  </si>
  <si>
    <t>FIRAVITOBA</t>
  </si>
  <si>
    <t>GAMEZA</t>
  </si>
  <si>
    <t>IZA</t>
  </si>
  <si>
    <t>LABRANZAGRANDE</t>
  </si>
  <si>
    <t>MONGUA</t>
  </si>
  <si>
    <t>MONGUI</t>
  </si>
  <si>
    <t>PAJARITO</t>
  </si>
  <si>
    <t>PAYA</t>
  </si>
  <si>
    <t>PESCA</t>
  </si>
  <si>
    <t>PISBA</t>
  </si>
  <si>
    <t>SOGAMOSO</t>
  </si>
  <si>
    <t>TOTA</t>
  </si>
  <si>
    <t xml:space="preserve">BUENAVISTA </t>
  </si>
  <si>
    <t>CALDAS</t>
  </si>
  <si>
    <t>CHIQUINQUIRA</t>
  </si>
  <si>
    <t>COPER</t>
  </si>
  <si>
    <t>LA VICTORIA</t>
  </si>
  <si>
    <t>MARIPI</t>
  </si>
  <si>
    <t>MUZO</t>
  </si>
  <si>
    <t>RAQUIRA</t>
  </si>
  <si>
    <t>SABOYA</t>
  </si>
  <si>
    <t>SUTAMARCHAN</t>
  </si>
  <si>
    <t>TINJACA</t>
  </si>
  <si>
    <t>PUERTO BOYACA</t>
  </si>
  <si>
    <t>BRICEÑO</t>
  </si>
  <si>
    <t>OTANCHE</t>
  </si>
  <si>
    <t>PAUNA</t>
  </si>
  <si>
    <t>TUNUNGUA</t>
  </si>
  <si>
    <t>CHIVATA</t>
  </si>
  <si>
    <t>CIENEGA</t>
  </si>
  <si>
    <t>COMBITA</t>
  </si>
  <si>
    <t>CUCAITA</t>
  </si>
  <si>
    <t>CHIQUIZA</t>
  </si>
  <si>
    <t>JENESANO</t>
  </si>
  <si>
    <t>MOTAVITA</t>
  </si>
  <si>
    <t>NUEVO COLON</t>
  </si>
  <si>
    <t>OICATA</t>
  </si>
  <si>
    <t>RAMIRIQUI</t>
  </si>
  <si>
    <t>RONDON</t>
  </si>
  <si>
    <t>SACHICA</t>
  </si>
  <si>
    <t>SAMACA</t>
  </si>
  <si>
    <t>SIACHOQUE</t>
  </si>
  <si>
    <t>SORA</t>
  </si>
  <si>
    <t>SOTAQUIRA</t>
  </si>
  <si>
    <t>SORACA</t>
  </si>
  <si>
    <t>TOCA</t>
  </si>
  <si>
    <t>TURMEQUE</t>
  </si>
  <si>
    <t>TUTA</t>
  </si>
  <si>
    <t>UMBITA</t>
  </si>
  <si>
    <t>VENTAQUEMADA</t>
  </si>
  <si>
    <t>VIRACACHA</t>
  </si>
  <si>
    <t>CORDOBA</t>
  </si>
  <si>
    <t>CANALETE</t>
  </si>
  <si>
    <t>LOS CÓRDOBAS</t>
  </si>
  <si>
    <t>MONTERÍA</t>
  </si>
  <si>
    <t>PUERTO ESCONDIDO</t>
  </si>
  <si>
    <t>AYAPEL</t>
  </si>
  <si>
    <t>LA APARTADA</t>
  </si>
  <si>
    <t>MONTELÍBANO</t>
  </si>
  <si>
    <t>PUERTO LIBERTADOR</t>
  </si>
  <si>
    <t>SAN JOSE DE URE</t>
  </si>
  <si>
    <t>IE SAN JOSE DE CANALETE</t>
  </si>
  <si>
    <t>ESC RUR MIX AGUAS BLANCAS</t>
  </si>
  <si>
    <t>ESC NVA PUEBLO REGAO</t>
  </si>
  <si>
    <t>CENT EDUC MATA DE PLATANO</t>
  </si>
  <si>
    <t>ESC NVA EL CLAVO</t>
  </si>
  <si>
    <t>ESC NVA AGUAS PRIETAS</t>
  </si>
  <si>
    <t>ESC RUR MIX STA TERESITA DE TIERRADENTRO</t>
  </si>
  <si>
    <t>CENT EDUC EL GUINEO</t>
  </si>
  <si>
    <t>ESC NVA SANTA TERESITA</t>
  </si>
  <si>
    <t>CENT EDUCN CADILLO</t>
  </si>
  <si>
    <t>ESC RUR MIX PALO DE FRUTA</t>
  </si>
  <si>
    <t>ESC NVA ANTONIO NARIÑO</t>
  </si>
  <si>
    <t>ESC NVA CUCHILLO BLANCO</t>
  </si>
  <si>
    <t>ESC NVA CORDOBITA TRES ESQUINAS</t>
  </si>
  <si>
    <t>ESC NVA CORDOBITA CENTRAL</t>
  </si>
  <si>
    <t>CENT EDUC LORENZA ABAJO</t>
  </si>
  <si>
    <t>ESC RUR MIX NUEVO JERICO</t>
  </si>
  <si>
    <t>CENT EDUC QUEBRADA DE URANGO</t>
  </si>
  <si>
    <t>ESC RUR LA PALMA</t>
  </si>
  <si>
    <t>ESC NVA ARMENIA</t>
  </si>
  <si>
    <t>ESC NVA ARMENIA ARRIBA</t>
  </si>
  <si>
    <t>IE NTRA SRA DEL CARMEN DE POPAYAN</t>
  </si>
  <si>
    <t>ESC NVA CANALETE LA GLORIA</t>
  </si>
  <si>
    <t>ESC NVA JUAN TAUTH</t>
  </si>
  <si>
    <t>ESC NVA BOCA ALREVES</t>
  </si>
  <si>
    <t>ESC NVA EL COCAO</t>
  </si>
  <si>
    <t>ESC NVA SISEVAN</t>
  </si>
  <si>
    <t>ESC NVA JOSE ANTONIO GALAN</t>
  </si>
  <si>
    <t>ESC NVA VIEJO LOCO</t>
  </si>
  <si>
    <t>ESC NVA CERRO FRONTERA</t>
  </si>
  <si>
    <t>ESC NVA SANTA CRUZ</t>
  </si>
  <si>
    <t>CENT EDUC EL LIMON</t>
  </si>
  <si>
    <t>ESC NVA LA CABAÑA</t>
  </si>
  <si>
    <t>ESC NVA EL GALON</t>
  </si>
  <si>
    <t>ESC NVA LONRES</t>
  </si>
  <si>
    <t>CENT EDUC BUENOS AIRES LAS PAVAS</t>
  </si>
  <si>
    <t>ESC RUR MIX EL TOMATE</t>
  </si>
  <si>
    <t>ESC NVA LOS VOLCANES</t>
  </si>
  <si>
    <t>ESC RUR STA ISABEL DEL CERRO</t>
  </si>
  <si>
    <t>ESC RUR MIX LA ESTRELLA</t>
  </si>
  <si>
    <t>ESC RUR MIX NVO NARIÑO</t>
  </si>
  <si>
    <t>ESC NVA JALISCO</t>
  </si>
  <si>
    <t>ESC RUR MIX LOS ESQUIMALES</t>
  </si>
  <si>
    <t>CENT EDUC EL ALGODON</t>
  </si>
  <si>
    <t>CENT EDUC GUAIMARO ABAJO</t>
  </si>
  <si>
    <t>CENT EDUC SAN RAFAEL</t>
  </si>
  <si>
    <t>ESC RUR MIX CORDOBITA NORTE</t>
  </si>
  <si>
    <t>IE CANTINA</t>
  </si>
  <si>
    <t>CENT EDUC CONTRAPUNTO</t>
  </si>
  <si>
    <t>CENT EDUC COREA</t>
  </si>
  <si>
    <t>ESC RUR MIX LA  APONDERANCIA</t>
  </si>
  <si>
    <t>ESC RUR MIX EL DIVINO NIÑO JESUS</t>
  </si>
  <si>
    <t>ESC RUR MIX LA APARTADA A CANALETE</t>
  </si>
  <si>
    <t>ESC NVA  LAS TINAS</t>
  </si>
  <si>
    <t>IE LOS CORDOBAS</t>
  </si>
  <si>
    <t>IE LA SALADA</t>
  </si>
  <si>
    <t>ESC NVA BUENAVISTA</t>
  </si>
  <si>
    <t>IE ANTONIO NARIÑO</t>
  </si>
  <si>
    <t>CENT EDUC ARENOSA CENTRAL</t>
  </si>
  <si>
    <t>CENT EDUC ARENOSA ABAJO</t>
  </si>
  <si>
    <t>CENT EDUC EL MINUTO DE DIOS</t>
  </si>
  <si>
    <t>ESC NVA PTO REY</t>
  </si>
  <si>
    <t>ESC NVA EL EBANO</t>
  </si>
  <si>
    <t>CENT EDUC VILLA LUZ</t>
  </si>
  <si>
    <t>CENT EDUC LA GLORIA</t>
  </si>
  <si>
    <t>CENT EDUC STA ROSA DA LA CAÑA</t>
  </si>
  <si>
    <t>ESC RUR MIX STA FE  LAS LAJAS</t>
  </si>
  <si>
    <t>CENT EDUC LOS DELICIOS</t>
  </si>
  <si>
    <t>INSTITUCION EDUCATIVA LETICIA</t>
  </si>
  <si>
    <t>ESC RURAL MIXTA SAN RAFAEL</t>
  </si>
  <si>
    <t>ESC RURAL MIXTA NUEVO PARAISO</t>
  </si>
  <si>
    <t>ESC RURAL MIXTA CAÑO VIEJO LA MORA</t>
  </si>
  <si>
    <t>ESC URB MIXTA GABRIELA MISTRAL</t>
  </si>
  <si>
    <t>INSTITUCION EDUCATIVA SAN ANTERITO</t>
  </si>
  <si>
    <t>ESC RUR MIX DE MOCHILA</t>
  </si>
  <si>
    <t>ESC RUR MIX DE HOYO OSCURO</t>
  </si>
  <si>
    <t>INSTITUCIÓN EDUCATIVA CAÑO VIEJO PALOTAL</t>
  </si>
  <si>
    <t>ESC NUEVA EL CARMEN</t>
  </si>
  <si>
    <t>ESC NUEVA VILLAVICENCIO</t>
  </si>
  <si>
    <t>INSTITUCIÓN EDUCATIVA SAN JOSE JARAQUIEL</t>
  </si>
  <si>
    <t>INSTITUCION EDUCATIVA  EL TIGRE VILLA CLARETH</t>
  </si>
  <si>
    <t>INSTITUCIÓN EDUCATIVA MORINDO SANTA FE</t>
  </si>
  <si>
    <t>MORINDO CENTRAL</t>
  </si>
  <si>
    <t>CUCHARAL</t>
  </si>
  <si>
    <t>INSTITUCION EDUCATIVA RAFAEL NUÑEZ</t>
  </si>
  <si>
    <t>ESC RURAL MIXTA LOS CEDROS</t>
  </si>
  <si>
    <t>ESC RURAL MIXTA EL DIVINO NIÑO</t>
  </si>
  <si>
    <t>ESC RURAL MIXTA SINCELEJITO</t>
  </si>
  <si>
    <t>ESC RURAL MIXTA SANTA TERESITA</t>
  </si>
  <si>
    <t>ESC RURAL MIXTA MARRALU ABAJO</t>
  </si>
  <si>
    <t>ESC RURAL MIXTA SAN FELIPE</t>
  </si>
  <si>
    <t>ESC RURAL MIXTA LA LUCHA</t>
  </si>
  <si>
    <t>ESC RURAL MIXTA SAN LUIS</t>
  </si>
  <si>
    <t>ESC RURAL MIXTA EL HUESO</t>
  </si>
  <si>
    <t>ESCUELA URBANA MIXTA DEL SINU</t>
  </si>
  <si>
    <t>ESCUELA URBANA MIXTA MOCARI(SEDE NUEVO BOSQUE)</t>
  </si>
  <si>
    <t>ESCUELA URBANA MIXTA MI  AMIGUITO</t>
  </si>
  <si>
    <t>ESCUELA URBANA MIXTA PAZ DEL NORTE</t>
  </si>
  <si>
    <t>INSTITUCION EDUCATIVA LA PRADERA</t>
  </si>
  <si>
    <t>ESC FUNDADORES COMUNITARIOS</t>
  </si>
  <si>
    <t>ESC RURAL MIXTA  MARTINICA</t>
  </si>
  <si>
    <t>ESC RURAL MIXTA PALMITO PICAO</t>
  </si>
  <si>
    <t>INSTITUCIÓN EDUCATIVA SAN JOSE DE LOMA VERDE</t>
  </si>
  <si>
    <t>CENTRO EDUCATIVO EL OYETO</t>
  </si>
  <si>
    <t>CENTRO EDUCATIVO PUEBLO NUEVO</t>
  </si>
  <si>
    <t>CENTRO EDUCATIVO CARLOS OSPINA</t>
  </si>
  <si>
    <t>CENTRO EDUCATIVO LA OCTAVIA</t>
  </si>
  <si>
    <t>CENTRO EDUCATIVO CRISTO ES MI LUZ</t>
  </si>
  <si>
    <t>CENTRO EDUCATIVO FRONTERAS DE CORDOBA</t>
  </si>
  <si>
    <t>CENTRO EDUCATIVO FLORISANTO</t>
  </si>
  <si>
    <t>CENTRO EDUCATIVO LA GLORIA</t>
  </si>
  <si>
    <t>INSTITUCIÓN EDUCATIVA EL CERRITO</t>
  </si>
  <si>
    <t>INSTITUCIÓN EDUCATIVA GUATEQUE</t>
  </si>
  <si>
    <t>INSTITUCION EDUCATIVA LA POZA</t>
  </si>
  <si>
    <t>ESC RURAL MIXTA SOCORRO</t>
  </si>
  <si>
    <t>INSTITUCION EDUCATIVA PUEBLO BUJO</t>
  </si>
  <si>
    <t>ESC RUR MIX JOSE MARIA POSADA</t>
  </si>
  <si>
    <t>ESC RUR MIX EL RINCON</t>
  </si>
  <si>
    <t>ESC RUR MIX QUEBRADA DEL MEDIO</t>
  </si>
  <si>
    <t>CENT DOC JUANA JULIA 1</t>
  </si>
  <si>
    <t>ESC RUR MIX BOCHE</t>
  </si>
  <si>
    <t>ESC RUR MIX BELLAVISTA</t>
  </si>
  <si>
    <t>ESC RUR MIX JUANA JULIA 2</t>
  </si>
  <si>
    <t>AGUAS VIVAS</t>
  </si>
  <si>
    <t>BALASTERA</t>
  </si>
  <si>
    <t>INSTITUCION EDUCATIVA TRES PALMAS</t>
  </si>
  <si>
    <t>INSTITUCION EDUCATIVA LA MANTA</t>
  </si>
  <si>
    <t>ESC RUR MIXTA SOLEDAD LA MANTA</t>
  </si>
  <si>
    <t>ESC RUR MIXTA LA PARCELACIÓN</t>
  </si>
  <si>
    <t>ESC RURAL MIXTA MAQUENCAL</t>
  </si>
  <si>
    <t>ESC RURAL MIXTA LA PLAZA</t>
  </si>
  <si>
    <t>ESC RURAL MIXTA VILLANUEVA</t>
  </si>
  <si>
    <t>ESC RURAL MIXTA CORRENTAL</t>
  </si>
  <si>
    <t>ESC RURAL MIXTA EL DELIRIO</t>
  </si>
  <si>
    <t>ESC RUR MIX NVA ESPERANZA</t>
  </si>
  <si>
    <t>ESC RUR MIX DE LA FE</t>
  </si>
  <si>
    <t>ESC RUR MIX SIMON BOLIVAR</t>
  </si>
  <si>
    <t>ESC RUR MIX ARROYON</t>
  </si>
  <si>
    <t>ESC RUR MIX COQUITO</t>
  </si>
  <si>
    <t>ESC RUR MIX PIÑALITO</t>
  </si>
  <si>
    <t>ESC RUR MIX GRANADA</t>
  </si>
  <si>
    <t>ESC RUR MIX PALMIRA TUSA</t>
  </si>
  <si>
    <t>INSTITUCION EDUCATIVA SANTA ISABEL</t>
  </si>
  <si>
    <t>ESC RUR MIX PALMITO PICAO</t>
  </si>
  <si>
    <t>ESC NVA ELENA OSPINA DE OSPINA</t>
  </si>
  <si>
    <t>ESC RUR MIX LA FLORIDA</t>
  </si>
  <si>
    <t>ESC RUR MIX NUEVO PARAISO</t>
  </si>
  <si>
    <t>ESC RUR MIX LA VORAGINE</t>
  </si>
  <si>
    <t>ESC RUR MIX AMERICA</t>
  </si>
  <si>
    <t>CENT EDUC SIMON BOLIVAR DEL BALSAL</t>
  </si>
  <si>
    <t>ESC RUR MIX BUENAVISTA</t>
  </si>
  <si>
    <t>ESC RUR MIX LA GRAN CHINA</t>
  </si>
  <si>
    <t>ESC RUR MIX TENERIFE</t>
  </si>
  <si>
    <t>ESC RUR MIX EL GUASIMO</t>
  </si>
  <si>
    <t>INSTITUCION EDUCATIVA ROBINSON PITALUA</t>
  </si>
  <si>
    <t>ESC LAUREANO JOSE MESTRA MORA</t>
  </si>
  <si>
    <t>ESC VALLE DEL SINU</t>
  </si>
  <si>
    <t>ESC URBANA MIXTA VILLA DE LOS ALPES</t>
  </si>
  <si>
    <t>INSTITUCION EDUCATIVA VICTORIA MANZUR</t>
  </si>
  <si>
    <t>INSTITUCIÓN EDUCATIVA VICTORIA MANZUR</t>
  </si>
  <si>
    <t>ESC URB MIXTA SEVERO J. GARCIA</t>
  </si>
  <si>
    <t>INSTITUCION EDUCATIVA NORMAL SUPERIOR</t>
  </si>
  <si>
    <t>ESC NUEVA EL FLORAL</t>
  </si>
  <si>
    <t>CENTRO EDUCATIVO GUASIMAL</t>
  </si>
  <si>
    <t>ESCUELA RURAL MIXTA LAS FLORES</t>
  </si>
  <si>
    <t>ESCUELA NUEVA LAS LAGRIMAS</t>
  </si>
  <si>
    <t>ESCUELA NUEVA DE MATAMORO</t>
  </si>
  <si>
    <t>INSTITUCION EDUCATIVA KM 12</t>
  </si>
  <si>
    <t>ESCUELA RURAL MIXTA CASA BLANCA</t>
  </si>
  <si>
    <t>ESCUELA RURAL MIXTA LOMA GRANDE</t>
  </si>
  <si>
    <t>ESC URB MIXTA ALFONSO LÓPEZ</t>
  </si>
  <si>
    <t>ESC DOS DE SEPTIEMBRE</t>
  </si>
  <si>
    <t>ESC URB MIX  # 1 DE LOS GARZONES</t>
  </si>
  <si>
    <t>ESC RUR MIX BOCA DE LA CEIBA</t>
  </si>
  <si>
    <t>ESC RUR MIX DE ARENAL</t>
  </si>
  <si>
    <t>ESC RUR MIX DE BUENAVENTURA</t>
  </si>
  <si>
    <t>ESCUELA MIXTA   EL CEIBAL</t>
  </si>
  <si>
    <t>ESCUELA RURAL MIXTA LAS PULGAS</t>
  </si>
  <si>
    <t>ESCUELA RURAL MIXTA LAS CHISPAS PALMITAS</t>
  </si>
  <si>
    <t>ESCUELA RURAL MIXTA LAS LOMAS (KM 15)</t>
  </si>
  <si>
    <t>ESCUELA RURAL MIXTA PUEBLO NUEVO (LOS CORRALES)</t>
  </si>
  <si>
    <t>CENTRO EDUCATIVO SAN MIGUEL</t>
  </si>
  <si>
    <t>CENTRO EDUCATIVO VERDINAL</t>
  </si>
  <si>
    <t>CENTRO EDUCATIVO MI PORVENIL ES CRISTO JESUS</t>
  </si>
  <si>
    <t>CENTRO EDUCATIVO SAN FRANCISCO</t>
  </si>
  <si>
    <t>CENTRO EDUCATIVO LA POPA</t>
  </si>
  <si>
    <t>ESC URB MIXTA PARAISO</t>
  </si>
  <si>
    <t>ESC URB MIXTA JORGE ELIECER GAITAN</t>
  </si>
  <si>
    <t>ESC RUR MIX LA ESPERANZA</t>
  </si>
  <si>
    <t>ESC SAN JOSE DE CANALETICO</t>
  </si>
  <si>
    <t>INSTITUCÍON EDUCATIVA VILA MARGARITA</t>
  </si>
  <si>
    <t>ESC NUEVA CARRETO TESORO</t>
  </si>
  <si>
    <t>ESC NUEVA MEDELLIN CORDOBA</t>
  </si>
  <si>
    <t>ESC RURAL MIXTA SAN NICOLAS</t>
  </si>
  <si>
    <t>ESC NUEVA CHARCON BOTELLA</t>
  </si>
  <si>
    <t>ESC RURAL MIXTA EL PARAISO</t>
  </si>
  <si>
    <t>ESC MARIA INMACULADA ALTOS DEL CARRETO</t>
  </si>
  <si>
    <t>INSTITUCION EDUCATIVA SANTAFE</t>
  </si>
  <si>
    <t>ESC RURAL MIXTA COSTA DE ORO</t>
  </si>
  <si>
    <t>ESCUELA RURAL MIXTA CALLE BARRIDA</t>
  </si>
  <si>
    <t>ESCUELA RURAL MIXTA EL TOTUMO</t>
  </si>
  <si>
    <t>ESC RUR MIX CAMINO REAL</t>
  </si>
  <si>
    <t>PRIMARIA BUENOS AIRES</t>
  </si>
  <si>
    <t>EL ROSARIO</t>
  </si>
  <si>
    <t>LA PIEDRA</t>
  </si>
  <si>
    <t>SAN JACINTO</t>
  </si>
  <si>
    <t>EL MACHIN</t>
  </si>
  <si>
    <t>LOS LIMONES</t>
  </si>
  <si>
    <t>ESC RURAL MIXTA MANCHEGO</t>
  </si>
  <si>
    <t>ESC RURAL LEON MEDIO</t>
  </si>
  <si>
    <t>INSTITUCIÓN EDUCATIVA MIGUEL ANTONIO CARO</t>
  </si>
  <si>
    <t>ESC NUEVA LA PUENTE</t>
  </si>
  <si>
    <t>ESC RURAL MIXTA BROQUELITO</t>
  </si>
  <si>
    <t>ESC NUEVA LOS BAJOS</t>
  </si>
  <si>
    <t>ESC NUEVA  PEREIRA</t>
  </si>
  <si>
    <t>ESC RURAL MIXTA EL LIMON</t>
  </si>
  <si>
    <t>ESC NUEVA  EL CUCHARO</t>
  </si>
  <si>
    <t>ESC NUEVA LA BOMBA</t>
  </si>
  <si>
    <t>CENTRO EDUCATIVO BESITO BOLAO</t>
  </si>
  <si>
    <t>INSTITUCION EDUCATIVA SAN ISIDRO</t>
  </si>
  <si>
    <t>ESC RURAL MIXTA EL CONGO</t>
  </si>
  <si>
    <t>ESC RURAL MIXTA SALAMINA</t>
  </si>
  <si>
    <t>ESC RURAL MIXTA GALILEA</t>
  </si>
  <si>
    <t>INSTITUCION EDUCATIVA NUEVA LUCIA SEDE PRINCIPAL</t>
  </si>
  <si>
    <t>ESCUELA RURAL MIXTA PARCELAS DEL QUINDIO</t>
  </si>
  <si>
    <t>CENTRO EDUCATIVO NUEVA LUCIA SEDE E. DE HAMACA</t>
  </si>
  <si>
    <t>ESC RURAL MIXTA LA ESPERANZA</t>
  </si>
  <si>
    <t>ESC RURAL MIXTA  TRES BINDES</t>
  </si>
  <si>
    <t>ESC RURAL MIXTA COREA</t>
  </si>
  <si>
    <t>ESC RURAL MIXTA  APARTADA DE MARACAYO</t>
  </si>
  <si>
    <t>ESCUELA RURAL MIXTA CAMILO TORRES</t>
  </si>
  <si>
    <t>ESCUELA RURAL MIXTA PLAZA DE HORMIGA</t>
  </si>
  <si>
    <t>INSTITUCION EDUCATIVA MOGAMBO</t>
  </si>
  <si>
    <t>ESC RURAL MIXTA MARACAYO</t>
  </si>
  <si>
    <t>ESC RURAL MIXTA TRES PIEDRAS</t>
  </si>
  <si>
    <t>ESC RURAL MIXTA TODOS PENSAMOS</t>
  </si>
  <si>
    <t>INSTITUCIÓN EDUCATIVA EL SABANAL</t>
  </si>
  <si>
    <t>ESCUELA RURAL MIXTA EL CLAVAL</t>
  </si>
  <si>
    <t>ESCUELA RURAL MIXTA LAMAS 2 Y 3</t>
  </si>
  <si>
    <t>ESCUELA UNITARIA LA RISUEÑA</t>
  </si>
  <si>
    <t>ESCUELA RURAL MIXTA EL TAPAO</t>
  </si>
  <si>
    <t>ESCUELA RURAL MIXTA PALMA DE VINO</t>
  </si>
  <si>
    <t>ESCUELA UNITARIA TOLEDO II</t>
  </si>
  <si>
    <t>INSTITUCIÓN EDUCATIVA AUGUSTO ESPINOSA VALDERRAMA</t>
  </si>
  <si>
    <t>ESC RURAL MIXTA LA ÑECA</t>
  </si>
  <si>
    <t>ESC NUEVA ELIGIO MOGROBEJO</t>
  </si>
  <si>
    <t>ESC RURAL MIXTA ANA RODRIGUEZ DE VIDAL</t>
  </si>
  <si>
    <t>ESC RURAL MIXTA CERRO MARRALU</t>
  </si>
  <si>
    <t>ESC RUR MIX EL TESORO</t>
  </si>
  <si>
    <t>ESC RUR MIX STA BETULIA</t>
  </si>
  <si>
    <t>INSTITUCION EDUCATIVA VILLA CIELO</t>
  </si>
  <si>
    <t>ESC RURAL MIXTA HORIZONTE</t>
  </si>
  <si>
    <t>INSTITUCION EDUCATIVA JOSE MARIA CORDOBA</t>
  </si>
  <si>
    <t>ESCUELA RURAL MIXTA LOS PERICOS</t>
  </si>
  <si>
    <t>CENTRO EDUCATIVO NUEVA LUCIA SEDE LEON ABAJO</t>
  </si>
  <si>
    <t>CENTRO EDUCATIVO NUEVA LUCIA SEDE EL PORVENIR</t>
  </si>
  <si>
    <t>INSTITUCIÓN EDUCATIVA AGUAS NEGRAS</t>
  </si>
  <si>
    <t>ESC RURAL MIXTA CALIFORNIA</t>
  </si>
  <si>
    <t>ESC RURAL MIXTA EL FARO</t>
  </si>
  <si>
    <t>ESC NUEVA EL VIDRIAL</t>
  </si>
  <si>
    <t>ESC RUR MIX PATIO BONITO</t>
  </si>
  <si>
    <t>ESC RUR MIX EL MANGUITO</t>
  </si>
  <si>
    <t>ESC RUR YUCA SECA</t>
  </si>
  <si>
    <t>ESC RUR MIX EL COROZO</t>
  </si>
  <si>
    <t>ESC RUR MIX BONITO VIENTO</t>
  </si>
  <si>
    <t>ESC RUR MIX SAN MARTIN</t>
  </si>
  <si>
    <t>ESC RURAL MIXTA MORINDO SANTO DOMINGO</t>
  </si>
  <si>
    <t>ESC RURAL MIXTA LOS ANDES</t>
  </si>
  <si>
    <t>CENTRO DOCENTE CAMILO TORRES LA IGUANA</t>
  </si>
  <si>
    <t>ESC RURAL MIXTA MORINDO DOS BOCAS</t>
  </si>
  <si>
    <t>ESC RURAL MORINDO NUEVA ESPERANZA</t>
  </si>
  <si>
    <t>ESC RURAL MIXTA MORINDO BETULIA</t>
  </si>
  <si>
    <t>EL CHANGAY</t>
  </si>
  <si>
    <t>INSTITUCIÓN EDUCATIVA  LA PRADERA</t>
  </si>
  <si>
    <t>CENT EDUC RAFAEL NUÑEZ</t>
  </si>
  <si>
    <t>TIGRE ARRIBA</t>
  </si>
  <si>
    <t>ESC URB MIX # 2 LOS GARZONES</t>
  </si>
  <si>
    <t>INSTITUCION EDUCATIVA MANUEL RUIZ ALVAREZ</t>
  </si>
  <si>
    <t>CENTRO EDUCATIVO SAN DIEGO</t>
  </si>
  <si>
    <t>ESC RURAL MIXTA LIBORIO VARGAS</t>
  </si>
  <si>
    <t>ESC URBANA MIXTA LA ESPERANZA</t>
  </si>
  <si>
    <t>MORINDÓ JARAMAGAL</t>
  </si>
  <si>
    <t>CENTRO EDUCATIVO EL ARIZAL</t>
  </si>
  <si>
    <t>EL PARAISO</t>
  </si>
  <si>
    <t>INSTITUCION EDUCATIVA CRISTO REY</t>
  </si>
  <si>
    <t>INSTITUCIÓN EDUCATIVA CRISTO REY</t>
  </si>
  <si>
    <t>CONTENTO ABAJO</t>
  </si>
  <si>
    <t>CENTRO EDUCATIVO MORINDO FLORIDA</t>
  </si>
  <si>
    <t>CENTRO EDUCATIVO VILLA ESTHER</t>
  </si>
  <si>
    <t>CENTRO DOCENTE VERDÚM</t>
  </si>
  <si>
    <t>CENTRO EDUCATIVO SANTA ISABEL</t>
  </si>
  <si>
    <t>LA PANCHA</t>
  </si>
  <si>
    <t>TIERRADENTRO ARRIBA</t>
  </si>
  <si>
    <t>CENTRO EDUCATIVO EL SILENCIO</t>
  </si>
  <si>
    <t>AGUA VIVA</t>
  </si>
  <si>
    <t>TIERRADENTRO</t>
  </si>
  <si>
    <t>CENTRO EDUCATIVO EL CONTENTO ARRIBA</t>
  </si>
  <si>
    <t>QUEBRADA DE YUCA</t>
  </si>
  <si>
    <t>LAS TINAS</t>
  </si>
  <si>
    <t>CENTRO EDUCAQTIVO VILLA DEL ROSARIO</t>
  </si>
  <si>
    <t>NUEVA ESPERANZA</t>
  </si>
  <si>
    <t>RIOSECO</t>
  </si>
  <si>
    <t>CENTRO EDUCATIVO EL LIBANO</t>
  </si>
  <si>
    <t>PROVIDENCIA</t>
  </si>
  <si>
    <t>ARROYO ARENA MANGLE</t>
  </si>
  <si>
    <t>INSTITUCION EDUCATIVA SAN JOSE DEL PANTANO</t>
  </si>
  <si>
    <t>IE SAN JOSE DEL PANTANO</t>
  </si>
  <si>
    <t>INSTITUCIÓN EDUCATIVA SAN LUIS DE SEVILLA</t>
  </si>
  <si>
    <t>INSTITUCIÓN EDUCATIVA VICENTE DIAZ</t>
  </si>
  <si>
    <t>INSTITUCIÓN EDUCATIVA PUERTO ESCONDIDO</t>
  </si>
  <si>
    <t>GALÁPAGO</t>
  </si>
  <si>
    <t>CENT EDU SAN JOSE DE CANALETE</t>
  </si>
  <si>
    <t>CENTRO EDUCATIVO EL PLANCHÓN</t>
  </si>
  <si>
    <t>BELLA ISABEL</t>
  </si>
  <si>
    <t>CALLE CORTA</t>
  </si>
  <si>
    <t>CAÑA DE CANALETE</t>
  </si>
  <si>
    <t>CERRO CAMPAMENTO</t>
  </si>
  <si>
    <t>CAÑO VIEJO LAS FLORES</t>
  </si>
  <si>
    <t>CUELLO</t>
  </si>
  <si>
    <t>ESC RUR MIX CABALLLO BLANCO</t>
  </si>
  <si>
    <t>ESC NVA ARROYO DE ARENA</t>
  </si>
  <si>
    <t>ESC NVA DE ZULIA</t>
  </si>
  <si>
    <t>ESCUELA NUEVA EL PALMAR</t>
  </si>
  <si>
    <t>LA GLORIA</t>
  </si>
  <si>
    <t>SABALITO CENTRAL</t>
  </si>
  <si>
    <t>CENTRO EDUCATIVO PLAN PAREJO</t>
  </si>
  <si>
    <t>ESC RUR CERRO SANTA CRUZ</t>
  </si>
  <si>
    <t>CENT EDUC NTRA SRA DEL ROSARIO</t>
  </si>
  <si>
    <t>ESC NVA SAN JERÒNIMO</t>
  </si>
  <si>
    <t>ESC NVA SANTA ANA</t>
  </si>
  <si>
    <t>ESC NVA JUAN PABLO II</t>
  </si>
  <si>
    <t>CENT EDUC RUR ALFONSO LÒPEZ</t>
  </si>
  <si>
    <t>ESC NVA ALEMANIA</t>
  </si>
  <si>
    <t>ESC NVA LA MINA</t>
  </si>
  <si>
    <t>ESC NVA LAS GUARTINAJA</t>
  </si>
  <si>
    <t>ESC NVA PADUELO</t>
  </si>
  <si>
    <t>ESC NVA STA ELENA</t>
  </si>
  <si>
    <t>MONTERREY</t>
  </si>
  <si>
    <t>AMISTAD</t>
  </si>
  <si>
    <t>DIVINO SALVADOR</t>
  </si>
  <si>
    <t>PRIMAVERA</t>
  </si>
  <si>
    <t>STO DOMINGO</t>
  </si>
  <si>
    <t>AVANCEMOS</t>
  </si>
  <si>
    <t>CENT EDUC EL CEDRO</t>
  </si>
  <si>
    <t xml:space="preserve">ESC RUR STA MARIA </t>
  </si>
  <si>
    <t>ESC RUR SAN JOSÈ MIRA LINDO</t>
  </si>
  <si>
    <t>ESC RUR LAS ESCOBILLITAS</t>
  </si>
  <si>
    <t>ESC RUR ONCE CAGÛI</t>
  </si>
  <si>
    <t>ESC RUR HOGAR DEL SOL</t>
  </si>
  <si>
    <t>ESC RUR EL MANANTIAL</t>
  </si>
  <si>
    <t>PLAYA BLANCA</t>
  </si>
  <si>
    <t>SAN RAFAEL DEL PERÙ</t>
  </si>
  <si>
    <t>NUEVO ORIENTE</t>
  </si>
  <si>
    <t>LAS PALMAS</t>
  </si>
  <si>
    <t>GAMBÀ</t>
  </si>
  <si>
    <t>CENT EDUC EL CUCHILLO</t>
  </si>
  <si>
    <t>CENT EDUC BARANDILLA</t>
  </si>
  <si>
    <t>CENT EDUC BARCELONA # 3</t>
  </si>
  <si>
    <t>CENT EDUC LAS MARIAS</t>
  </si>
  <si>
    <t>SINCELEJITO</t>
  </si>
  <si>
    <t>LOS NEGRITOS</t>
  </si>
  <si>
    <t>COREA</t>
  </si>
  <si>
    <t>MARIA AUX. RONDON</t>
  </si>
  <si>
    <t>MATA DE CAÑA</t>
  </si>
  <si>
    <t>SANTO TOMÀS DE AQUINO</t>
  </si>
  <si>
    <t>POPALES</t>
  </si>
  <si>
    <t>CENT EDUC CECILIA</t>
  </si>
  <si>
    <t>ESC NVA LAS GUADUAS</t>
  </si>
  <si>
    <t xml:space="preserve">ESC NVA LA ESPERANZA LA BALSA </t>
  </si>
  <si>
    <t>CENT EDUC STA INES</t>
  </si>
  <si>
    <t>CENT EDUC DIVINO NIDO</t>
  </si>
  <si>
    <t>MARRALÙ</t>
  </si>
  <si>
    <t>ESC NVA STA ROSA</t>
  </si>
  <si>
    <t>ESC NVA LAS MÙCURAS</t>
  </si>
  <si>
    <t>ESC SAN JOSÈ DE SEHEVE</t>
  </si>
  <si>
    <t>ESC RUR PLAN DE MESA</t>
  </si>
  <si>
    <t>SANTA TERESITA</t>
  </si>
  <si>
    <t>MARCO FIDEL SUAREZ</t>
  </si>
  <si>
    <t>SAN JOSÈ</t>
  </si>
  <si>
    <t>LOS NIDOS</t>
  </si>
  <si>
    <t>VENECIA</t>
  </si>
  <si>
    <t>CENT EDUC SAN JERÒNIMO</t>
  </si>
  <si>
    <t>ESC SAN LUIS</t>
  </si>
  <si>
    <t>PAPAYO</t>
  </si>
  <si>
    <t>SIMÒN BOLIVAR</t>
  </si>
  <si>
    <t>NUEVO HORIZONTE</t>
  </si>
  <si>
    <t>CENT EDUC CAÑO PRIETO</t>
  </si>
  <si>
    <t>ESC NVA RUR MIX DE TOTUMO MEDIO</t>
  </si>
  <si>
    <t>ESC NVA MARIA INMACULADA</t>
  </si>
  <si>
    <t>ESC NVA EL ORIENTE TOTUMO</t>
  </si>
  <si>
    <t>CENT EDUC CORTEZANA</t>
  </si>
  <si>
    <t>ESC NVA CARACOLÌ</t>
  </si>
  <si>
    <t>ESC NVA SAN MATIAS CENTRAL</t>
  </si>
  <si>
    <t>SAN ROQUE</t>
  </si>
  <si>
    <t>PUERTO EL JOBO</t>
  </si>
  <si>
    <t>LAS ESCOBILLAS</t>
  </si>
  <si>
    <t>ESC SGDO CORAZÒN DE JESUS</t>
  </si>
  <si>
    <t>ESC NVA MINUTO DE DIOS</t>
  </si>
  <si>
    <t>PARCELAS SAN ISIDRO</t>
  </si>
  <si>
    <t>ANTONIO NARIÑO</t>
  </si>
  <si>
    <t xml:space="preserve">ESC NVA NTRA SRA DEL ROSARIO </t>
  </si>
  <si>
    <t xml:space="preserve">ESC NVA SAN RAFAEL </t>
  </si>
  <si>
    <t>CENT EDU LAS MARGARITAS</t>
  </si>
  <si>
    <t>IE DANIEL ALFONSO PAZ ALVAREZ</t>
  </si>
  <si>
    <t>ESC MIX EL PONAL</t>
  </si>
  <si>
    <t>CENT EDU LA BALSA</t>
  </si>
  <si>
    <t>ESC RUR MIX CAMPO ALEGRE</t>
  </si>
  <si>
    <t>ESC RUR  MIX EL PUENTE(ANTES PTO CORDOBA)</t>
  </si>
  <si>
    <t>IE LUIS FERNANDO GONZALEZ (ANTES SAN JOSE)</t>
  </si>
  <si>
    <t>CENT EDUC RUR MIX SITIO NUEVO</t>
  </si>
  <si>
    <t>ESC LOS NOVILLOS</t>
  </si>
  <si>
    <t>ESCUELA URBANA PARA NIÑAS</t>
  </si>
  <si>
    <t>ESCUELA SAN ANTONIO MARÍA CLARET</t>
  </si>
  <si>
    <t>CTO. EDUCATIVO PREESCOLAR M/PAL PIOLIN</t>
  </si>
  <si>
    <t>INST. EDC. ALIANZA PARA EL PROGRESO</t>
  </si>
  <si>
    <t>ESCUELA SAN JUAN BOSCO</t>
  </si>
  <si>
    <t>ESCUELA VILLA HERMOSA CASETA COMUNAL</t>
  </si>
  <si>
    <t>ESCUELA VILLA MATOSO</t>
  </si>
  <si>
    <t>ESCUELA  PABLO SEXTO</t>
  </si>
  <si>
    <t>INST. EDCCONCENTRACIÓN EDC.DEL SUR DE M/LIBANO</t>
  </si>
  <si>
    <t>INST. EDC. JOSÉ MARIA CÓRDOBA</t>
  </si>
  <si>
    <t>ESCUELA NUEVA SAN ANTONIO</t>
  </si>
  <si>
    <t>ESCUELA NUEVA DULCE CORAZÒN DE JESUS</t>
  </si>
  <si>
    <t>ESCUELA NUEVA ANTONIO NARIÑO</t>
  </si>
  <si>
    <t>CEN. EDC. DULCE NOMBRE DE JESUS</t>
  </si>
  <si>
    <t>CENTRO EDC. ANTONIO NARIÑO</t>
  </si>
  <si>
    <t>ESCUELA RURAL MIXTA LOS CARACOLES</t>
  </si>
  <si>
    <t>ESCUELA RURAL LAS  AMÉRICAS</t>
  </si>
  <si>
    <t>CENTRO EDC. PUERTO DE ORO</t>
  </si>
  <si>
    <t>CENTRO ED. SAN LUIS</t>
  </si>
  <si>
    <t>ESCUELA NUEVA HDA.DORADA</t>
  </si>
  <si>
    <t>ESCUELA  NUEVA LA UNIÓN MATOSO</t>
  </si>
  <si>
    <t>ESCUELA NUEVA MARÍA AUXILIADORA</t>
  </si>
  <si>
    <t>CENTRO EDU. CORAZÒN DE MARÌA</t>
  </si>
  <si>
    <t>ESCUELA NVA. BOCA DE LA CRISTALINA</t>
  </si>
  <si>
    <t>ESCUELA NUEVA ALTO  DE LASFLORES</t>
  </si>
  <si>
    <t>ESCUELA NVA. STA. LUCIA</t>
  </si>
  <si>
    <t>ESCUELA SALVADOR GÒMEZ</t>
  </si>
  <si>
    <t>ESCUELA NUEVA LA ESPERANZA</t>
  </si>
  <si>
    <t>ESCUELA  NUEVA SAGRADO CORAZÓN DE J.</t>
  </si>
  <si>
    <t>CENTRO EDC.SIMÓN BOLIVAR</t>
  </si>
  <si>
    <t>ESCUELA NVA. NTA. SRA  DEL CARMEN</t>
  </si>
  <si>
    <t>CENTRO EDUC. LA TRINIDAD</t>
  </si>
  <si>
    <t>ESCUELA NVA. SAN  LUIS GONZAGA</t>
  </si>
  <si>
    <t>IE SAN FCO DEL RAYO</t>
  </si>
  <si>
    <t>INST..EDC TEC. AGROPECUARIO CLARET</t>
  </si>
  <si>
    <t>ESCUELA NVA. SAN FCO. DE ASIS</t>
  </si>
  <si>
    <t>EL ARCA</t>
  </si>
  <si>
    <t>CENT. EDC. SAGRADO CORAZÓN DE JESUS</t>
  </si>
  <si>
    <t>ESCUELA SAN DIEGO</t>
  </si>
  <si>
    <t>ESCUELA NVA. PUENTE URÉ</t>
  </si>
  <si>
    <t>ESCUELA NUEVA SAN MARTIN</t>
  </si>
  <si>
    <t>ESCUELA LA ESPERANZA</t>
  </si>
  <si>
    <t>ESCUELA NUEVA JORGE ELIECER GAITAN</t>
  </si>
  <si>
    <t>ESCUELA NUEVA SANTÌSIMA TRINIDAD</t>
  </si>
  <si>
    <t>CENTRO EDC. ESPIRIRU SANTO</t>
  </si>
  <si>
    <t>ESC. NUEVA ESPERANZA</t>
  </si>
  <si>
    <t>ESCUELA NUEVA STA. TERESITA</t>
  </si>
  <si>
    <t>ESCUELA NUEVA EL MILAGRO DE DIOS</t>
  </si>
  <si>
    <t>ESCUELA NUEVA MARÌA AUXILIADORA</t>
  </si>
  <si>
    <t>ESCUELA NUEVA SAN PEDRO CLAVER</t>
  </si>
  <si>
    <t>INST. EDU. SAN JOSE DE URE</t>
  </si>
  <si>
    <t>CENTRO DOCENTE MIXTO DE URÉ</t>
  </si>
  <si>
    <t>ESCUELA NUEVA LUZ Y VIDA</t>
  </si>
  <si>
    <t>HOGAR INF.GENOVEVA CURA</t>
  </si>
  <si>
    <t>CENTRO  EDUCATIVO JUAN XXIII</t>
  </si>
  <si>
    <t>ESCUELA NUEVA VIRGEN DEL CARMEN</t>
  </si>
  <si>
    <t>ESCUELA NUEVA SAN ISIDRO</t>
  </si>
  <si>
    <t>INST EDU BELEN</t>
  </si>
  <si>
    <t>BERNARDO OSPINA VILLA</t>
  </si>
  <si>
    <t>CENTRO EDU. LA INMACULADA</t>
  </si>
  <si>
    <t>ESCUELA NUEVA ENTABLAO</t>
  </si>
  <si>
    <t>ESCUELA NUEVA SAN JOSÈ DEL CERRO</t>
  </si>
  <si>
    <t>ESCUELA NUEVA FLORIDA DEL FARO</t>
  </si>
  <si>
    <t>ESCUELA NUEVA VISTA HERMOSA</t>
  </si>
  <si>
    <t>ESCUELA NUEVA BOCA DE SN PEDRITO</t>
  </si>
  <si>
    <t>CENTRO EDU. PUERTO COLOMBIA</t>
  </si>
  <si>
    <t>ESCUELA RURAL MIXRA HDA.STA.MARTA</t>
  </si>
  <si>
    <t>ESC. NUEVA MIAMI</t>
  </si>
  <si>
    <t>ESCUELA NUEVA EL BRILLANTE</t>
  </si>
  <si>
    <t>ESCUELA NUEVA ALTOMIRA</t>
  </si>
  <si>
    <t>ESCUELA NVA.DIVINO SALVADOR</t>
  </si>
  <si>
    <t>ES.NVA.MARÍA MARCELIN.GILIBERT</t>
  </si>
  <si>
    <t>ESCUELA NUEVA ALTA ESTRELLA</t>
  </si>
  <si>
    <t>ESCUELA NVA. ISABELITA TEJADA</t>
  </si>
  <si>
    <t>CENTRO EDUCATIVO EL RENUEVO - SEDE PRINCIPAL</t>
  </si>
  <si>
    <t>CENT EDUC LUZ DIVINA - SEDE PRINCIPAL</t>
  </si>
  <si>
    <t>CENT EDU ALTOS DEL LIBANO - SEDE PRINCIPAL</t>
  </si>
  <si>
    <t>ESC. NUEVA LAESPERANZA</t>
  </si>
  <si>
    <t>CENTRO EDUCATIVO APRENDER - SEDE PRINCIPAL</t>
  </si>
  <si>
    <t>ESCUELA EL DIVINO NIÑO</t>
  </si>
  <si>
    <t>ESC NVA BUENOS AIRES</t>
  </si>
  <si>
    <t>ESC URB MIX SIMON BOLIVAR</t>
  </si>
  <si>
    <t>ESC URB 7 DE SEPTIEMBRE</t>
  </si>
  <si>
    <t>CENT EDUC SIMON BOLIVAR</t>
  </si>
  <si>
    <t>ESC NVA SALEM</t>
  </si>
  <si>
    <t>ESC NVA STA CATALINA</t>
  </si>
  <si>
    <t>CENT EDUC VILLANUEVA</t>
  </si>
  <si>
    <t>ESC NVA PIO XII</t>
  </si>
  <si>
    <t>ESC NVA GERMAN GOMEZ P</t>
  </si>
  <si>
    <t>ESC NVA SGDO CORAZON DE JESUS</t>
  </si>
  <si>
    <t>ESC NVA EL SANTUARIO</t>
  </si>
  <si>
    <t>ESC NVA BIJAGUALITO</t>
  </si>
  <si>
    <t>ESC NVA EL CUCHARO</t>
  </si>
  <si>
    <t>ESC NVA SAN MARTIN DE LOBA</t>
  </si>
  <si>
    <t>ESC NVA LA ESPERANZA</t>
  </si>
  <si>
    <t>ESC NVA LA DIVISA</t>
  </si>
  <si>
    <t>CENT EDUC FRANCISCO JOSE DE CALDAS</t>
  </si>
  <si>
    <t>ESC NVA SARDI</t>
  </si>
  <si>
    <t>ESC NVA LA CANDELARIA</t>
  </si>
  <si>
    <t>ESC NVA GERMAN GOMEZ PELAEZ</t>
  </si>
  <si>
    <t>ESC RUR MIX MARIA AUXILIADORA</t>
  </si>
  <si>
    <t>ESC NVA EL TAMBO</t>
  </si>
  <si>
    <t>CENT EDUC PICA PICA VIEJO</t>
  </si>
  <si>
    <t>ESC SAN JOSE</t>
  </si>
  <si>
    <t>ESC NVA STA ISABEL</t>
  </si>
  <si>
    <t>ESC NVA RAFAEL NUÑEZ</t>
  </si>
  <si>
    <t>ESC NVA SAN PEDRO ALEJANDRINO</t>
  </si>
  <si>
    <t>ESC NVA LA FLORIDA</t>
  </si>
  <si>
    <t>ESC NVA LA SOLITA</t>
  </si>
  <si>
    <t>ESC NVA STA LUCIA</t>
  </si>
  <si>
    <t>CENT EDUC LUCILA GODOY</t>
  </si>
  <si>
    <t>ESC NVA LA UNION</t>
  </si>
  <si>
    <t>ESC LA UNION SAN ANTONIO ARRIBA</t>
  </si>
  <si>
    <t>CENT EDUC CENTRO AMERICA</t>
  </si>
  <si>
    <t>ESC MARIA AUXILIADORA</t>
  </si>
  <si>
    <t>CENT EDUC PABLO VI</t>
  </si>
  <si>
    <t>ESC NVA EL PORVENIR</t>
  </si>
  <si>
    <t>ESC NVA EL ALACRAN</t>
  </si>
  <si>
    <t>JUAN PABLO II</t>
  </si>
  <si>
    <t>ESC ETNICA DONEKIA</t>
  </si>
  <si>
    <t>ESC NVA LA PAZ</t>
  </si>
  <si>
    <t>EXTENSION SAN MATIA (LA ESPERANZA)</t>
  </si>
  <si>
    <t>CENT EDUC JUAN PABLO II</t>
  </si>
  <si>
    <t>ESC NVA ALTO SARDINA</t>
  </si>
  <si>
    <t>ESC NVA SIGLO XXI</t>
  </si>
  <si>
    <t>ESC NVA UCRANIA</t>
  </si>
  <si>
    <t>ESC NVA SANTUARIO DE JESUS</t>
  </si>
  <si>
    <t>ESC NVA SAN JOSE</t>
  </si>
  <si>
    <t>ALFONSO SANCHEZ</t>
  </si>
  <si>
    <t>ESC NVA EL ROSARIO</t>
  </si>
  <si>
    <t>IE STA TERESITA</t>
  </si>
  <si>
    <t>ESC NVA EL SALTILLO</t>
  </si>
  <si>
    <t>ESC NVA POLICARPA SALABARRIETA</t>
  </si>
  <si>
    <t>ESC NVA RANCHO GARANDE</t>
  </si>
  <si>
    <t>ESC NVA NUEVO PENSAR</t>
  </si>
  <si>
    <t>ESC NVA EL SALVADOR</t>
  </si>
  <si>
    <t>ESC NVA LA FE</t>
  </si>
  <si>
    <t>ESC RUR MIX STA LUCIA</t>
  </si>
  <si>
    <t>ESC NVA EL SOCORRO</t>
  </si>
  <si>
    <t>ESC NVA PTO UNION</t>
  </si>
  <si>
    <t>CENTRO EDUCATIVO CORAZON DE MARÍA</t>
  </si>
  <si>
    <t xml:space="preserve">ESCUELA NUEVA LA DANTA                       </t>
  </si>
  <si>
    <t xml:space="preserve">ESCUELA NUEVA BOCAS DEL ENTABLAO   </t>
  </si>
  <si>
    <t xml:space="preserve">ESCUELA NUEVA BOCAS DE LA DANTA       </t>
  </si>
  <si>
    <t>RESGUARDO ZENU CABILDO PIEDRA VIVA</t>
  </si>
  <si>
    <t>RESGUARDO CAÑAVERAL</t>
  </si>
  <si>
    <t>CERETÉ</t>
  </si>
  <si>
    <t>CIÉNAGA DE ORO</t>
  </si>
  <si>
    <t>COTORRA</t>
  </si>
  <si>
    <t>SAN CARLOS</t>
  </si>
  <si>
    <t>SAN PELAYO</t>
  </si>
  <si>
    <t>CHIMÁ</t>
  </si>
  <si>
    <t>SAN ANDRÉS SOTAVENTO</t>
  </si>
  <si>
    <t>TUCHÍN</t>
  </si>
  <si>
    <t>TIERRALTA</t>
  </si>
  <si>
    <t>VALENCIA</t>
  </si>
  <si>
    <t>I.E.RETIRO DE LOS INDIOS</t>
  </si>
  <si>
    <t>I.E. GERMAN VARGAS CANTILLO</t>
  </si>
  <si>
    <t>C.E.ISLA BLANCA</t>
  </si>
  <si>
    <t>IE ALFONSO SPATH SPATH</t>
  </si>
  <si>
    <t>IE 24 DE MAYO</t>
  </si>
  <si>
    <t>CENT EDUC RUR BARRO PRIETO</t>
  </si>
  <si>
    <t>IE LAS PALMITAS</t>
  </si>
  <si>
    <t>CENT EDUC SAN ANTONIO DE TACHIRA</t>
  </si>
  <si>
    <t>CENT EDUC LOS COPELES</t>
  </si>
  <si>
    <t>CENT EDUC PALMAS ABAJO</t>
  </si>
  <si>
    <t>CENT EDUC PUNTA DE YAÑEZ</t>
  </si>
  <si>
    <t>IE SAN JOSE DE LA GUNETA</t>
  </si>
  <si>
    <t>CENT DOC SANTIAGO POBRE</t>
  </si>
  <si>
    <t>IE JOSE MARIA BERASTEGUI</t>
  </si>
  <si>
    <t>IE EL SIGLO</t>
  </si>
  <si>
    <t>IE PIJIGUAYAL</t>
  </si>
  <si>
    <t>CENT EDUC EL PASO DE LAS FLORES</t>
  </si>
  <si>
    <t>CENT EDUC ABROJAL</t>
  </si>
  <si>
    <t>CENT EDUC MORALITO</t>
  </si>
  <si>
    <t>CENT EDUC LOS AGUACATES</t>
  </si>
  <si>
    <t>C. EDUC. EL HATO</t>
  </si>
  <si>
    <t>INST. EDUC. SAN MIGUEL ABAJO</t>
  </si>
  <si>
    <t>INST.EDUC. SAN JOSE DE CARRIZAL</t>
  </si>
  <si>
    <t>INST. EDC. GUACHARACAL</t>
  </si>
  <si>
    <t>INSTITUCION EDUCATIVA SAGRADO CORAZON DE JESUS</t>
  </si>
  <si>
    <t>CENT EDUC SAN ISIDRO</t>
  </si>
  <si>
    <t>IE SANTO DOMINGO VIDAL</t>
  </si>
  <si>
    <t>IE SEBASTIAN SANCHEZ</t>
  </si>
  <si>
    <t>IE BTO ALFONSO LOPEZ PUMAREJO</t>
  </si>
  <si>
    <t>IE SAN FCO DE ASIS</t>
  </si>
  <si>
    <t>CENT EDUC PUEBLECITO SUR</t>
  </si>
  <si>
    <t>CENT EDUC PATIO BONITO NORTE</t>
  </si>
  <si>
    <t>CENT EDUC GARDENIA</t>
  </si>
  <si>
    <t>CENT EDUC CLL LARGA</t>
  </si>
  <si>
    <t>IE SAN SIMON</t>
  </si>
  <si>
    <t>IE TECN AGROP DORIBEL TARRA</t>
  </si>
  <si>
    <t>CENT EDUC LOS CASTILLOS</t>
  </si>
  <si>
    <t>CENT EDUC PLAZA BONITA</t>
  </si>
  <si>
    <t>CENT EDUC BERLIN</t>
  </si>
  <si>
    <t>CENTRO EDUCATIVO SANTANDER</t>
  </si>
  <si>
    <t>CENTRO EDUCATIVO NUEVA ESPERANZA</t>
  </si>
  <si>
    <t>CENTRO EDUCATIVO LOS VIDALES</t>
  </si>
  <si>
    <t>CENTRO EDUCATIVO FLECHA</t>
  </si>
  <si>
    <t>INSTITUCION EDUCATIVA TECNICA ALVARO ULCUE CHOCUE</t>
  </si>
  <si>
    <t>INSTITUCION EDUCATIVA TECNICA AGROPECUARIA DE VIDALES</t>
  </si>
  <si>
    <t>CENTRO EDUCATIVO EL PORVENIR</t>
  </si>
  <si>
    <t>CENTRO EDUCATIVO NUEVA ESTRELLA</t>
  </si>
  <si>
    <t>INSTITUCION EDUCATIVA BARBACOA</t>
  </si>
  <si>
    <t>CENTRO EDUCATIVO LAS CRUCES</t>
  </si>
  <si>
    <t>CENTRO EDUCATIVO SAN JUAN DE LA CRUZ</t>
  </si>
  <si>
    <t>IE LAS DELICIAS</t>
  </si>
  <si>
    <t>ESC RUR MIX PAWARANDO</t>
  </si>
  <si>
    <t>ESC INDIG ZORANDO</t>
  </si>
  <si>
    <t>KARAKARADO</t>
  </si>
  <si>
    <t>ESC AMBORROMIA</t>
  </si>
  <si>
    <t>KACHICHI</t>
  </si>
  <si>
    <t>ESC RUR MIX PORREMIA</t>
  </si>
  <si>
    <t>ESC RUR MIX CHIMIADO</t>
  </si>
  <si>
    <t>ESC BEGUIDO ZONA INDIG RID ESMERALDA</t>
  </si>
  <si>
    <t>KANYIDO</t>
  </si>
  <si>
    <t>ESC NEJODO</t>
  </si>
  <si>
    <t>JUNKARADO</t>
  </si>
  <si>
    <t>IE EL ROSARIO</t>
  </si>
  <si>
    <t>IE SAN CLEMENTE</t>
  </si>
  <si>
    <t>CENTRO EDUCATIVO LA ESMERALDA</t>
  </si>
  <si>
    <t>CENTRO EDUCATIVO LA OSSA</t>
  </si>
  <si>
    <t>CENTRO EDUCATIVO SAGRADO CORAZON DE JESUS</t>
  </si>
  <si>
    <t>IE ESTEFANIA MARIMON ISAZA</t>
  </si>
  <si>
    <t>IE LOS VOLCANES</t>
  </si>
  <si>
    <t>IE LOS MORALES</t>
  </si>
  <si>
    <t>IE JUNIN</t>
  </si>
  <si>
    <t>IE MATA DE MAIZ</t>
  </si>
  <si>
    <t>ESC. RURAL MIXTA BUENAVISTA</t>
  </si>
  <si>
    <t>I.E.CRISTÓBAL COLÓN - CAMPANITO</t>
  </si>
  <si>
    <t>ESC. NUEVA COROZA ARGENTINA</t>
  </si>
  <si>
    <t>ESC. NUEVA LOS VENADOS</t>
  </si>
  <si>
    <t>ESC. MIXTA DE CARTAGENITA</t>
  </si>
  <si>
    <t>IE JOSÉ ANTONIO GALÁN  RABOLARGO</t>
  </si>
  <si>
    <t>ESC RUR MIX DE RABOLARGO</t>
  </si>
  <si>
    <t>ESC NVA LA QUINTA</t>
  </si>
  <si>
    <t>C.E.COROZA LAS CAÑAS</t>
  </si>
  <si>
    <t>ESC. NUEVA LA POZONA</t>
  </si>
  <si>
    <t>ESC. MIXTA CAÑO EL PADRE</t>
  </si>
  <si>
    <t>ESC. MIXTA LA ESMERALDA</t>
  </si>
  <si>
    <t>ESC. MIXTA RETIRO DELOS PAEZ</t>
  </si>
  <si>
    <t>IE JULIÁN PINTO BUENDÍA</t>
  </si>
  <si>
    <t>ESC RUR MIX MATEO GOMEZ</t>
  </si>
  <si>
    <t>ESC RUR MIX SAN JOSE DE CHOCOLATE</t>
  </si>
  <si>
    <t>ESC RUR MIX DEL CHORRILLO</t>
  </si>
  <si>
    <t>I.E.. EDUC. DE SEVERÁ</t>
  </si>
  <si>
    <t>ESC. MIXTA DE CAZUELA</t>
  </si>
  <si>
    <t>ESC. MIXTA DE BERENGENA</t>
  </si>
  <si>
    <t>C.E. TRES MARIA</t>
  </si>
  <si>
    <t>ESC. MIXTA CUERO CURTIDO</t>
  </si>
  <si>
    <t>ESC. MIXTA VENEZUELA</t>
  </si>
  <si>
    <t>ESC. MIXTA SAN JACINTO</t>
  </si>
  <si>
    <t>ESC. MIXTA LAS CUEVAS</t>
  </si>
  <si>
    <t>C.E.CENTRO EDUC. EL CEDRO</t>
  </si>
  <si>
    <t>ESC.RURAL  MIXTA ZAPAL</t>
  </si>
  <si>
    <t>ESC. RURAL MIXTA ZARZALITO</t>
  </si>
  <si>
    <t>C. E. SAN ANTONIO</t>
  </si>
  <si>
    <t>ESC. MIXTA NUEVA EL PLAYON</t>
  </si>
  <si>
    <t>ESC. MIXTA NUEVO ORIENTE</t>
  </si>
  <si>
    <t>I.E.SAN JOSÉ DEL QUEMADO</t>
  </si>
  <si>
    <t>ESC. RURAL MIXTA DE LETICIA</t>
  </si>
  <si>
    <t>CON. ESC. NUEVA JUVENTUD</t>
  </si>
  <si>
    <t>ESC. NVA.CEIBITA</t>
  </si>
  <si>
    <t>C.E. LA CEIBITA</t>
  </si>
  <si>
    <t>ESC RURAL  MIXTA SAN JOSE</t>
  </si>
  <si>
    <t>ESC NVA LA ARENA</t>
  </si>
  <si>
    <t>ESC NVA LA MAYORIA</t>
  </si>
  <si>
    <t>CENT EDUC RUR LAS BALSAS</t>
  </si>
  <si>
    <t>ESC NVA LOS COCOS</t>
  </si>
  <si>
    <t>ESC NVA BELLA VISTA # 1</t>
  </si>
  <si>
    <t>ESC RUR MIX LA DRAGA</t>
  </si>
  <si>
    <t>COL SAN FCO DE ASIS DE FE Y ALEGRIA</t>
  </si>
  <si>
    <t>ESC NVA DE LA GRAN CHINA</t>
  </si>
  <si>
    <t>ESC NVA ZORRA # 1</t>
  </si>
  <si>
    <t>ESC NVA LA ZORRA # 2</t>
  </si>
  <si>
    <t>ESC NVA CHARCON ARRIBA</t>
  </si>
  <si>
    <t>ESC NVA LA GLORIA</t>
  </si>
  <si>
    <t>ESC NVA DE SALGUERO</t>
  </si>
  <si>
    <t>ESC NVA EL CURAIL</t>
  </si>
  <si>
    <t>ESC RUR MIX EL GUAIMARO</t>
  </si>
  <si>
    <t>CENT DOC EL HIGAL</t>
  </si>
  <si>
    <t>ESC NVA PTO DE LA CRUZ</t>
  </si>
  <si>
    <t>ESC NVA CAMPO ALEGRE</t>
  </si>
  <si>
    <t>ESC NVA BOCA DE CATABRE</t>
  </si>
  <si>
    <t>ESC NTRA SRA DEL ROSARIO PUEBLO BONITO</t>
  </si>
  <si>
    <t>CENT EDUC LOS MIMBRE CENTRO</t>
  </si>
  <si>
    <t>ESC NVA LOS ALGODONES</t>
  </si>
  <si>
    <t>ESC NVA LAS PALOMAS</t>
  </si>
  <si>
    <t>ESC NVA CADO DE BUGRE</t>
  </si>
  <si>
    <t>ESC NVA MIMBRE ABAJO</t>
  </si>
  <si>
    <t>ESC NVA LA LUCHA</t>
  </si>
  <si>
    <t>ESC NVA SAN ANTONIO SEIS</t>
  </si>
  <si>
    <t>ESC NVA MALAGANA</t>
  </si>
  <si>
    <t>ESC LUIS CARLOS GALAN</t>
  </si>
  <si>
    <t>ESC NVA EL BOBO</t>
  </si>
  <si>
    <t>ESC NVA EL SALADO</t>
  </si>
  <si>
    <t>ESC NVA VENADO AMARILLO</t>
  </si>
  <si>
    <t>ESC NVA EGIPTO</t>
  </si>
  <si>
    <t>ESC NVA PIEDRA ARRIBA</t>
  </si>
  <si>
    <t>ESC NVA PIEDRAS DEL MEDIO</t>
  </si>
  <si>
    <t>ESC NVA PIEDRA ABAJO</t>
  </si>
  <si>
    <t>ESC NVA EL TEMPLO</t>
  </si>
  <si>
    <t>ESC NVA MEDELLIN ROJO</t>
  </si>
  <si>
    <t>ESC NVA CAMPO BONITO</t>
  </si>
  <si>
    <t xml:space="preserve"> ESC NVA DE GUAYABAL</t>
  </si>
  <si>
    <t>ESC NVA LOS GOMEZ MD</t>
  </si>
  <si>
    <t xml:space="preserve"> CENT EDUC PLAYAS DEL CAMPANO</t>
  </si>
  <si>
    <t>ESC NVA SAN PABLO</t>
  </si>
  <si>
    <t>CENT EDUC LA CULEBRA ARRIBA</t>
  </si>
  <si>
    <t>ESC RUR MIX CULEBRA ABAJO</t>
  </si>
  <si>
    <t>ESC NVA LA CIENEGUETA</t>
  </si>
  <si>
    <t>ESC VILLANUEVA</t>
  </si>
  <si>
    <t>ESC NVA DE CAIMAN</t>
  </si>
  <si>
    <t>ESC RUR MIX DE LOS BINDES</t>
  </si>
  <si>
    <t>CENT EDUC RUR LAS AREPAS</t>
  </si>
  <si>
    <t>ESC RUR MIX TREMENTINO</t>
  </si>
  <si>
    <t>GUAYABAL</t>
  </si>
  <si>
    <t>REMEDIA POBRE</t>
  </si>
  <si>
    <t>EL CAMPANO</t>
  </si>
  <si>
    <t>CANTA RANA</t>
  </si>
  <si>
    <t>C. EDUC. EL RECREO</t>
  </si>
  <si>
    <t>ARROYO BURGOS</t>
  </si>
  <si>
    <t>LAMEDERO</t>
  </si>
  <si>
    <t>C. EDUC. RABO LARGO</t>
  </si>
  <si>
    <t>LA FRONTERA</t>
  </si>
  <si>
    <t>LA SACA</t>
  </si>
  <si>
    <t>ARROYO NEGRO</t>
  </si>
  <si>
    <t>SAN MIGUEL ARRIBA</t>
  </si>
  <si>
    <t>C. EDUC. SANTA ROSA</t>
  </si>
  <si>
    <t>LA BARRA BELEN</t>
  </si>
  <si>
    <t>C.EDUC.TREMENTINO ARRIBA</t>
  </si>
  <si>
    <t>PUERTO RICO</t>
  </si>
  <si>
    <t>TREMENTINO MEDIO</t>
  </si>
  <si>
    <t>BANGAÑO</t>
  </si>
  <si>
    <t>LOS CAÑOS</t>
  </si>
  <si>
    <t>VILLA VICENTA</t>
  </si>
  <si>
    <t>EL CHARCO</t>
  </si>
  <si>
    <t>C. EDUC. CABUYA</t>
  </si>
  <si>
    <t>COROZA ABAJO</t>
  </si>
  <si>
    <t>COROZA ARRIBA</t>
  </si>
  <si>
    <t>C. EDUC. ARROYO GRANDE ARRIBA</t>
  </si>
  <si>
    <t>SAGRADO CORAZÓN DE JESUS</t>
  </si>
  <si>
    <t>SANTA ELENA</t>
  </si>
  <si>
    <t>C. EDC. CIENAGUITA</t>
  </si>
  <si>
    <t>LAS PACHACAS</t>
  </si>
  <si>
    <t>CALLE DE AGUA</t>
  </si>
  <si>
    <t>CENT EDU SAN JOSE DE CAROLINA</t>
  </si>
  <si>
    <t>LA INMACULADA</t>
  </si>
  <si>
    <t>EL TESORO</t>
  </si>
  <si>
    <t>LAS FLORES</t>
  </si>
  <si>
    <t>LOS CAÑITOS</t>
  </si>
  <si>
    <t>EL INCORA</t>
  </si>
  <si>
    <t>LA MAJAGUA ( M D )</t>
  </si>
  <si>
    <t>LA MAJAGUA ( M   I )</t>
  </si>
  <si>
    <t>AMAURY GARCIA BURGOS</t>
  </si>
  <si>
    <t>EL COROSO</t>
  </si>
  <si>
    <t>EL SOCORRO</t>
  </si>
  <si>
    <t>EL CHIQUI</t>
  </si>
  <si>
    <t>EL RETIRO</t>
  </si>
  <si>
    <t>LAS LAURAS</t>
  </si>
  <si>
    <t>VALPARAISO</t>
  </si>
  <si>
    <t>EL OBLIGADO</t>
  </si>
  <si>
    <t>EL BONGO</t>
  </si>
  <si>
    <t>EL TERRON</t>
  </si>
  <si>
    <t>CAÑO VIEJO BOHORQUEZ</t>
  </si>
  <si>
    <t>CENT EDU EL GAS</t>
  </si>
  <si>
    <t>SAN MIGUEL</t>
  </si>
  <si>
    <t>EL RINCON</t>
  </si>
  <si>
    <t>LAS MANUELITAS</t>
  </si>
  <si>
    <t>SAN FRANCISCO</t>
  </si>
  <si>
    <t>MORROCOY</t>
  </si>
  <si>
    <t>PAJONAL</t>
  </si>
  <si>
    <t>SAGRADO CORAZON DE JESUS</t>
  </si>
  <si>
    <t>VARITAL</t>
  </si>
  <si>
    <t>EL TAPON</t>
  </si>
  <si>
    <t>COROCITO</t>
  </si>
  <si>
    <t>POMPEYA</t>
  </si>
  <si>
    <t>TAMBORA</t>
  </si>
  <si>
    <t>BUENOS AIRES</t>
  </si>
  <si>
    <t>EL BALSAMO</t>
  </si>
  <si>
    <t>EL JOVAL</t>
  </si>
  <si>
    <t>LAS LOMAS</t>
  </si>
  <si>
    <t>ROSA DEL VALLE</t>
  </si>
  <si>
    <t>SI TE GUSTA</t>
  </si>
  <si>
    <t>ESC NVA LA VICTORIA</t>
  </si>
  <si>
    <t>SIMON BOLIVAR</t>
  </si>
  <si>
    <t>CAMILO TORRES</t>
  </si>
  <si>
    <t>BOCA DE LOPEZ ( M D )</t>
  </si>
  <si>
    <t>EL CAÑO</t>
  </si>
  <si>
    <t>BOCA DE LOPEZ ( M  I  )</t>
  </si>
  <si>
    <t>UNION:  NAPAL- LA TRAMPA</t>
  </si>
  <si>
    <t>CAÑUELAR</t>
  </si>
  <si>
    <t>EL DIVIDIVI</t>
  </si>
  <si>
    <t>EL CHAJAN</t>
  </si>
  <si>
    <t>SAHURDANO</t>
  </si>
  <si>
    <t>SANTA ROSA</t>
  </si>
  <si>
    <t>EL GUAMO</t>
  </si>
  <si>
    <t>EL PANTANO</t>
  </si>
  <si>
    <t>MORROA</t>
  </si>
  <si>
    <t>EL ABANICO</t>
  </si>
  <si>
    <t>DIVINO NIÑO</t>
  </si>
  <si>
    <t>EL DILUVIO</t>
  </si>
  <si>
    <t>BONGA MELLA</t>
  </si>
  <si>
    <t>ESC RUR MIXBUENOS AIRES</t>
  </si>
  <si>
    <t>LA CHAMARRA</t>
  </si>
  <si>
    <t>CENT DOC URB DE NIÐAS DE CHIMA</t>
  </si>
  <si>
    <t>CENT DOC URB DE VARONES</t>
  </si>
  <si>
    <t>ESC PUNTA VERDE</t>
  </si>
  <si>
    <t>ESC RUR MIX PIMIENTAL</t>
  </si>
  <si>
    <t>ESC RUR MIX DE CAMPO BELLO</t>
  </si>
  <si>
    <t>CENT DOC RUR MIX TAMBOR</t>
  </si>
  <si>
    <t>CENT RUR MIX DE SANTERO</t>
  </si>
  <si>
    <t>ESC RUR MIX SABANA COSTA</t>
  </si>
  <si>
    <t>CENT DOC RUR MIX COROZALITO</t>
  </si>
  <si>
    <t>CENT DOC RUR MIX GUAYACAN</t>
  </si>
  <si>
    <t>IE STO DOMINGO</t>
  </si>
  <si>
    <t>ESC RUR MIX BUENOS AIRES</t>
  </si>
  <si>
    <t>ESC RUR MIX  EL CERRO</t>
  </si>
  <si>
    <t>ESC RUR MIX DE PEINE</t>
  </si>
  <si>
    <t>ESC RUR MIX BAJO PALMITAL</t>
  </si>
  <si>
    <t>ESC RUR MIX CRUZ DE MAYO</t>
  </si>
  <si>
    <t>ESC RUR MIX SAJANE ARROYO DEL MEDIO</t>
  </si>
  <si>
    <t>ESC RUR MIX JEJEN</t>
  </si>
  <si>
    <t>ESC RUR MIX CUESTA ABAJO</t>
  </si>
  <si>
    <t>ESC RUR MIX VENECIA</t>
  </si>
  <si>
    <t>CENT EDUC PALMAS VERDES</t>
  </si>
  <si>
    <t xml:space="preserve"> ESC RUR MIX EL BANCO</t>
  </si>
  <si>
    <t>ESC RUR MIX EL CONTENTO</t>
  </si>
  <si>
    <t>ESC RUR MIX EL DELIRIO</t>
  </si>
  <si>
    <t>ESC RUR MIX COSTA RICA</t>
  </si>
  <si>
    <t>ESC RUR MIX FLORES DE MOCHA</t>
  </si>
  <si>
    <t>ESC RUR MIX SAN ISIDRO</t>
  </si>
  <si>
    <t>CENT DOC URB MIX BUENOS AIRES</t>
  </si>
  <si>
    <t>ESC RUR MIX BAJO GRANDE</t>
  </si>
  <si>
    <t>ESC RUR MIX PATIO BONITO SUR</t>
  </si>
  <si>
    <t>ESC RUR MIX EL DIVIDIVI</t>
  </si>
  <si>
    <t>ESC RUR MIX LOS GAVIRIAS</t>
  </si>
  <si>
    <t>ESC RUR MIX LOS CORREAS</t>
  </si>
  <si>
    <t>ESC RUR MIX  LAS CASITAS SUR</t>
  </si>
  <si>
    <t>ESC RUR MIX GUAYACANES SUR</t>
  </si>
  <si>
    <t>ESC RUR MIX MALA NOCHE</t>
  </si>
  <si>
    <t>ESC RUR MIX PALMITO SUR</t>
  </si>
  <si>
    <t>ESC RUR MIX ALTO SANTANA</t>
  </si>
  <si>
    <t>ESC RUR MIX STA ISABEL NORTE</t>
  </si>
  <si>
    <t>ESC RUR MIX SAN FRANCISCO</t>
  </si>
  <si>
    <t>CENTRO ALEGRE</t>
  </si>
  <si>
    <t>BELLA VISTA</t>
  </si>
  <si>
    <t>BOMBA</t>
  </si>
  <si>
    <t>ESMERALDA NORTE</t>
  </si>
  <si>
    <t>ESCUELA RURAL MIXTA DE TUCHIN</t>
  </si>
  <si>
    <t>PREESCOLAR SANTA ROSA DE LIMA</t>
  </si>
  <si>
    <t>SANTA CLARA</t>
  </si>
  <si>
    <t>VILLA NUEVA</t>
  </si>
  <si>
    <t>MANGUELITO</t>
  </si>
  <si>
    <t>CARRETAL</t>
  </si>
  <si>
    <t>ESCUELA RURAL MIXTA MOLINA</t>
  </si>
  <si>
    <t>ESCUELA RURAL MIXTA EL SABANAL</t>
  </si>
  <si>
    <t>ESCUELA RURAL MIXTA ARAUCA</t>
  </si>
  <si>
    <t>ESCUELA RURAL MIXTA LAS PEÑAS</t>
  </si>
  <si>
    <t>ESCUELA RURAL MIXTA ESMERALDA SUR</t>
  </si>
  <si>
    <t>ESCUELA RURAL MIXTA TOLIMA</t>
  </si>
  <si>
    <t>ESCUELA RURAL MIXTA PETACA</t>
  </si>
  <si>
    <t>CENTRO EDUCATIVO CRUZ CQUITA</t>
  </si>
  <si>
    <t>ESCUELA RURAL MIXTA BELEN</t>
  </si>
  <si>
    <t>ESCUELA RURAL MIXTA GUAYACANES NORTE</t>
  </si>
  <si>
    <t>ESCUELA RURAL MIXTA MAMON</t>
  </si>
  <si>
    <t>ESCUELA RURAL MIXTA ANDES COMUNIDAD</t>
  </si>
  <si>
    <t>SABANA NUEVA</t>
  </si>
  <si>
    <t>NUEVA COLOMBIA</t>
  </si>
  <si>
    <t>LOVERAN</t>
  </si>
  <si>
    <t>CENT EDUC DANZATUNA(TUNDO DOVIATUMA RIO VERDE)</t>
  </si>
  <si>
    <t>CENT EDUC INDIG KIPARADO</t>
  </si>
  <si>
    <t>CENT EDUC KOREDO</t>
  </si>
  <si>
    <t>ESC NVA ANGOSTURA</t>
  </si>
  <si>
    <t>ESC NVA ALTO CHIVOGADO</t>
  </si>
  <si>
    <t>IE SAN RAFAEL</t>
  </si>
  <si>
    <t>ESC NVA ESTRELLA</t>
  </si>
  <si>
    <t>ESC NVA LA  PAZ</t>
  </si>
  <si>
    <t>ESC NVA QUEBRADA HONDA</t>
  </si>
  <si>
    <t>ESC NVA LORENZO ARRIBA</t>
  </si>
  <si>
    <t>ESC PABLO SEXTO</t>
  </si>
  <si>
    <t>IE CAMPOBELLO</t>
  </si>
  <si>
    <t>ESC NVA EL PARAISO</t>
  </si>
  <si>
    <t>ESC NVA LOS PATOS</t>
  </si>
  <si>
    <t>ESC NVA ISLA VENEZUELA</t>
  </si>
  <si>
    <t>ESC NVA DE NVO TAY</t>
  </si>
  <si>
    <t>ESC NVA SAN JOSE ALTO GUARUMAL</t>
  </si>
  <si>
    <t>ESC NVA GURUMAL</t>
  </si>
  <si>
    <t>ESC NVA BUENOS AIRES TUIS TUIS</t>
  </si>
  <si>
    <t>ESC NAV SAN JOSE DEL LORO</t>
  </si>
  <si>
    <t>ESC NVA SAN MIGUEL ALTO TAY</t>
  </si>
  <si>
    <t>ESC NVA SANTA MARTA</t>
  </si>
  <si>
    <t>ESC NVA EL BRASIL</t>
  </si>
  <si>
    <t>ESC NVA STA TERESITA</t>
  </si>
  <si>
    <t>CENT EDUC DE BATATA</t>
  </si>
  <si>
    <t>ESC NVA DE OSORIO</t>
  </si>
  <si>
    <t>IE 1 DE MAYO</t>
  </si>
  <si>
    <t xml:space="preserve">ESC NVA 14 DE MARZOCAMELLON CARRIZOLA </t>
  </si>
  <si>
    <t>ESC NVA CARRIZOLA ABAJO</t>
  </si>
  <si>
    <t>ESC NVA CAMELLON CALLEJAS</t>
  </si>
  <si>
    <t>ESC LA GUAJIRITA</t>
  </si>
  <si>
    <t>ESC NVA ALTO JUY</t>
  </si>
  <si>
    <t>ESC NVA SERGIO RESTREPO</t>
  </si>
  <si>
    <t>ESC LAS LOMAS</t>
  </si>
  <si>
    <t>CENT EDUC RUR SGDO CORAZON DE JESUS</t>
  </si>
  <si>
    <t>CENT EDUC UNION EL BANQUITO</t>
  </si>
  <si>
    <t>SI DIOS QUIERE</t>
  </si>
  <si>
    <t>ESC NVA JAMAICA</t>
  </si>
  <si>
    <t>ESC NVA CECILIA MARTELO DE LAS NUBES</t>
  </si>
  <si>
    <t>CENT EDUC NVA PLATANERA</t>
  </si>
  <si>
    <t>ESC NVO CEIBAL</t>
  </si>
  <si>
    <t>ESC VILLAPROVIDENCIA</t>
  </si>
  <si>
    <t>MOROCOY</t>
  </si>
  <si>
    <t>ESC SAN CARLOS OSCURANA</t>
  </si>
  <si>
    <t>ESC NVA PTO PACHECO</t>
  </si>
  <si>
    <t>ESC NVA LA BOTELLA</t>
  </si>
  <si>
    <t>ESC NVA EL JOBO</t>
  </si>
  <si>
    <t>ESC NVA STA TETRESITA</t>
  </si>
  <si>
    <t>ESC NVA DE MANTAGORDAL</t>
  </si>
  <si>
    <t>ESC NVA EL POBLADO</t>
  </si>
  <si>
    <t>CENT EDUC PUEBLO NVO</t>
  </si>
  <si>
    <t>ESC MADRE LAURA</t>
  </si>
  <si>
    <t>ESC RUR MIX PATAGONIA</t>
  </si>
  <si>
    <t>ESC VIVIANO</t>
  </si>
  <si>
    <t>ESC PUEBLO BALSA</t>
  </si>
  <si>
    <t>ESC EL CARMEN</t>
  </si>
  <si>
    <t>ESC CAMILO TORREZ</t>
  </si>
  <si>
    <t>CENT EDUC VOLADOR</t>
  </si>
  <si>
    <t>ESC RUR MIX LOS ARAPIOS</t>
  </si>
  <si>
    <t>CENT EDUC RUR SANTA FE RALITO</t>
  </si>
  <si>
    <t>ESC NVA SAN ESPEDITO LOS GALONES</t>
  </si>
  <si>
    <t>ESC NVA NVO PARAISO</t>
  </si>
  <si>
    <t>ESC NVA LAS AMERICAS</t>
  </si>
  <si>
    <t>ESC NVA DE CORINTO</t>
  </si>
  <si>
    <t>ESC NVA QUEBRADA ACOSTA</t>
  </si>
  <si>
    <t>ESC NVA SAN JUAN DE LA SALLE</t>
  </si>
  <si>
    <t>ESC RUR MURMULLO MEDIO</t>
  </si>
  <si>
    <t>ESC NVA QUEBRADA LINDA</t>
  </si>
  <si>
    <t>CENT EDUC FRASQUILLO</t>
  </si>
  <si>
    <t>ESC NVA STA CECILIA DE CRUSITO</t>
  </si>
  <si>
    <t>ESC URB MIX EL RECREO</t>
  </si>
  <si>
    <t>INST  EDUC. 19 DE MARZO</t>
  </si>
  <si>
    <t>IE SAN CARLOS</t>
  </si>
  <si>
    <t>CENT EDUC EL TORO CAMPO ALEGRE</t>
  </si>
  <si>
    <t>CENT EDUC NVA UNION</t>
  </si>
  <si>
    <t>ESC NVO ORIENTE</t>
  </si>
  <si>
    <t>CENT EDUC 11 DE FEBRERO</t>
  </si>
  <si>
    <t>ESC NVA CASCAJAL</t>
  </si>
  <si>
    <t>CENT EDUC TUIS  TUIS ARRIBA</t>
  </si>
  <si>
    <t>ESC NVA BOCAS DE CRUCITO - SEDE PRINCIPAL</t>
  </si>
  <si>
    <t xml:space="preserve">ESC NVA DE GALLO </t>
  </si>
  <si>
    <t xml:space="preserve">CENT EDUC AGROECOL EL CARMEN </t>
  </si>
  <si>
    <t>ESC NVA GRAL SANTANDER URRA KM 40</t>
  </si>
  <si>
    <t>ESC NVA EDINSON SALCEDO P</t>
  </si>
  <si>
    <t>ESC NVA JUAN LEON CENTRAL</t>
  </si>
  <si>
    <t>ESC NVA JUNIN SEVERINERA</t>
  </si>
  <si>
    <t>ESC NVA CAÑAVERAL MEDIO</t>
  </si>
  <si>
    <t>MIXTA NAZARETH</t>
  </si>
  <si>
    <t>COMUNEROS</t>
  </si>
  <si>
    <t>ALMAGRAS</t>
  </si>
  <si>
    <t>RUSIA 3</t>
  </si>
  <si>
    <t>ANTONIA SANTOS</t>
  </si>
  <si>
    <t>COL. MPAL CATALINO GULFO</t>
  </si>
  <si>
    <t>BUENAVISTA</t>
  </si>
  <si>
    <t>IE JOSE MARIA CARBONELL</t>
  </si>
  <si>
    <t>BIJAGUAL</t>
  </si>
  <si>
    <t>CENTRO EDU NUESTRA SEÑORA DEL CARMEN</t>
  </si>
  <si>
    <t>EL PITAL</t>
  </si>
  <si>
    <t>MANZANAREZ</t>
  </si>
  <si>
    <t>VILLANUEVA</t>
  </si>
  <si>
    <t>PESCADOS ABAJO</t>
  </si>
  <si>
    <t>TINAJONES</t>
  </si>
  <si>
    <t>REPOSO</t>
  </si>
  <si>
    <t>VENADO ABAJO</t>
  </si>
  <si>
    <t>VENADO ARRIBA</t>
  </si>
  <si>
    <t>VEREDA JERICÓ</t>
  </si>
  <si>
    <t>NUBES</t>
  </si>
  <si>
    <t>CHERAS</t>
  </si>
  <si>
    <t>CRUCES</t>
  </si>
  <si>
    <t>PESCADOS ARRIBA</t>
  </si>
  <si>
    <t>PESCADOS MEDIO</t>
  </si>
  <si>
    <t>SAN RAFAEL DEL ZORRO</t>
  </si>
  <si>
    <t>ESC RUR MIX BRILLANTE MONTECARLO</t>
  </si>
  <si>
    <t>ESC RUR BRILLANTE STA CLARA</t>
  </si>
  <si>
    <t>ESC RUR MIX NIEVE JULIO</t>
  </si>
  <si>
    <t>ESC NVA SAN JOAQUIN</t>
  </si>
  <si>
    <t>ESC RUR MIX SAN JOSE BARRIAL ARRIBA</t>
  </si>
  <si>
    <t>COL. MARIA AUXILIADORA</t>
  </si>
  <si>
    <t>SAN RAFAEL DEL PIRÚ</t>
  </si>
  <si>
    <t>EL ZAHINO</t>
  </si>
  <si>
    <t>LATÓN</t>
  </si>
  <si>
    <t>NUEVASIÓN</t>
  </si>
  <si>
    <t>SANTA MARÍA</t>
  </si>
  <si>
    <t>SANTO DOMINGO</t>
  </si>
  <si>
    <t>INSTITUCION EDUCATIVA SAN JOSE DE CANALETE</t>
  </si>
  <si>
    <t>ESCUELA RURAL MIXTA AGUAS BLANCAS</t>
  </si>
  <si>
    <t>ESCUELA NUEVA PUEBLO REGAO</t>
  </si>
  <si>
    <t>CENTRO EDUCATIVO MATA DE PLATANO</t>
  </si>
  <si>
    <t>ESCUELA NUEVA EL CLAVO</t>
  </si>
  <si>
    <t>ESCUELA NUEVA AGUAS PRIETAS</t>
  </si>
  <si>
    <t>ESCUELA RURAL MIXTA SANTA TERESITA DE TIERRADENTRO</t>
  </si>
  <si>
    <t>CENTRO EDUCATIVO EL GUINEO</t>
  </si>
  <si>
    <t>ESCUELA NUEVA SANTA TERESITA</t>
  </si>
  <si>
    <t>CENTRO EDUCATIVO CADILLO</t>
  </si>
  <si>
    <t>ESCUELA RURAL MIXTA PALO DE FRUTA</t>
  </si>
  <si>
    <t>SEDE CORDOBIRA FRONTERA</t>
  </si>
  <si>
    <t>ESCUELA NUEVA CUCHILLO BLANCO</t>
  </si>
  <si>
    <t>ESCUELA NUEVA CORDOBITA TRES ESQUINAS</t>
  </si>
  <si>
    <t>ESCUELA NUEVA CORDOBITA CENTRAL</t>
  </si>
  <si>
    <t>CENTRO EDUCATIVO LORENZA ABAJO</t>
  </si>
  <si>
    <t>ESCUELA RURAL MIXTA NUEVO JERICO</t>
  </si>
  <si>
    <t>CENTRO EDUCATIVO QUEBRADA DE URANGO</t>
  </si>
  <si>
    <t>ESCUELA RURAL LA PALMA</t>
  </si>
  <si>
    <t>ESCUELA NUEVA ARMENIA ABAJO</t>
  </si>
  <si>
    <t>ESCUELA NUEVA ARMENIA ARRIBA</t>
  </si>
  <si>
    <t>INSTITUCION EDUCATIVA NUESTRA SENORA DEL CARMEN DE POPAYAN</t>
  </si>
  <si>
    <t>ESCUELA NUEVA CANALETE LA GLORIA</t>
  </si>
  <si>
    <t>ESCUELA NUEVA JUAN TAUTH</t>
  </si>
  <si>
    <t>ESCUELA NUEVA BOCA ALREVES</t>
  </si>
  <si>
    <t>ESCUELA NUEVA EL COCAO</t>
  </si>
  <si>
    <t>ESCUELA NUEVA SISEVAN</t>
  </si>
  <si>
    <t>ESCUELA NUEVA JOSE ANTONIO GALAN</t>
  </si>
  <si>
    <t>ESCUELA NUEVA VIEJO LOCO</t>
  </si>
  <si>
    <t>ESCUELA NUEVA CERRO FRONTERA</t>
  </si>
  <si>
    <t>ESCUELA NUEVA SANTA CRUZ</t>
  </si>
  <si>
    <t>CENTRO EDUCATIVO EL LIMON</t>
  </si>
  <si>
    <t>ESCUELA NUEVA LA CABANA</t>
  </si>
  <si>
    <t>ESCUELA NUEVA EL GALON</t>
  </si>
  <si>
    <t>ESCUELA NUEVA LONDRES</t>
  </si>
  <si>
    <t>CENTRO EDUCATIVO BUENOS AIRES LAS PAVAS</t>
  </si>
  <si>
    <t>ESCUELA RURAL MIXTA EL TOMATE</t>
  </si>
  <si>
    <t>ESCUELA NUEVA LOS VOLCANES</t>
  </si>
  <si>
    <t>ESCUELA RURAL SANTA ISABEL DEL CERRO</t>
  </si>
  <si>
    <t>ESCUELA RURAL MIXTA LA ESTRELLA</t>
  </si>
  <si>
    <t>ESCUELA RURAL MIXTA NUEVO NARINO</t>
  </si>
  <si>
    <t>ESCUELA NUEVA JALISCO</t>
  </si>
  <si>
    <t>ESCUELA RURAL MIXTA LOS ESQUIMALES</t>
  </si>
  <si>
    <t>CENTRO EDUCATIVO EL ALGODÓN</t>
  </si>
  <si>
    <t>CENTRO EDUCATIVO SAN RAFAEL</t>
  </si>
  <si>
    <t>ESCUELA RURAL MIXTA CORDOBITA NORTE</t>
  </si>
  <si>
    <t>INSTITUCION EDUCATIVA CANTINA</t>
  </si>
  <si>
    <t>CENTRO EDUCATIVO CONTRAPUNTO</t>
  </si>
  <si>
    <t>CENTRO EDUCATIVO COREA</t>
  </si>
  <si>
    <t>ESCUELA RURAL MIXTA LA APONDERANCIA</t>
  </si>
  <si>
    <t>ESCUELA RURAL MIXTA EL DIVINO NINO JESUS</t>
  </si>
  <si>
    <t>ESCUELA RURAL MIXTA LA APARTADA DE CANALETE</t>
  </si>
  <si>
    <t>ESCUELA NUEVA LAS TINAS</t>
  </si>
  <si>
    <t>INSTITUCION EDUCATIVA LOS CORDOBAS</t>
  </si>
  <si>
    <t>INSTITUCION EDUCATIVA LA SALADA</t>
  </si>
  <si>
    <t>ESCUELA NUEVA BUENAVISTA</t>
  </si>
  <si>
    <t>INSTITUCION EDUCATIVA ANTONIO NARINO</t>
  </si>
  <si>
    <t>CENTRO EDUCATIVO ARENOSA CENTRAL</t>
  </si>
  <si>
    <t>CENTRO EDUCATIVO ARENOSA ABAJO</t>
  </si>
  <si>
    <t>CENTRO EDUCATIVO EL MINUTO DE DIOS</t>
  </si>
  <si>
    <t>ESCUELA NUEVA PUERTO REY</t>
  </si>
  <si>
    <t>ESCUELA NUEVA EL EBANO</t>
  </si>
  <si>
    <t>CENTRO EDUCATIVO VILLA LUZ</t>
  </si>
  <si>
    <t>CENTRO EDUCATIVO SANTA ROSA DE LA CANA</t>
  </si>
  <si>
    <t>ESCUELA RURAL MIXTA SANTA FE LAS LAJAS</t>
  </si>
  <si>
    <t>CENTRO EDUCATIVO LOS DELICIOS</t>
  </si>
  <si>
    <t>ESCUELA RURAL MIXTA SAN RAFAEL</t>
  </si>
  <si>
    <t>ESCUELA RURAL MIXTA NUEVO PARAISO</t>
  </si>
  <si>
    <t>ESCUELA RURAL MIXTA CANO NUEVO LA MORA</t>
  </si>
  <si>
    <t>ESCUELA RURAL MIXTA DE MOCHILA</t>
  </si>
  <si>
    <t>ESCUELA RURAL MIXTA DE HOYO OSCURO</t>
  </si>
  <si>
    <t xml:space="preserve">ESCUELA NUEVA EL CARMEN </t>
  </si>
  <si>
    <t>ESCUELA NUEVA VILLAVICENCIO</t>
  </si>
  <si>
    <t>INSTITUCION EDUCATIVA EL CUCHARAL</t>
  </si>
  <si>
    <t>ESCUELA  RURAL MIXTA LOS CEDROS</t>
  </si>
  <si>
    <t xml:space="preserve">ESCUELA RURAL MIXTA EL DIVINO NINO </t>
  </si>
  <si>
    <t>ESCUELA RURAL MIXTA SINCELEJITO</t>
  </si>
  <si>
    <t>ESCUELA RURAL MIXTA  SANTA TERESITA</t>
  </si>
  <si>
    <t>ESCUELA RURAL MIXTA MARRALU ABAJO</t>
  </si>
  <si>
    <t xml:space="preserve">ESCUELA  RURAL MIXTA  SAN FELIPE </t>
  </si>
  <si>
    <t>ESCUELA RURAL MIXTA LA LUCHA</t>
  </si>
  <si>
    <t>ESCUELA RURAL MIXTA SAN LUIS</t>
  </si>
  <si>
    <t>ESCUELA RURAL MIXTA EL HUESO</t>
  </si>
  <si>
    <t>ESCUELA URBANA MIXTA MOCARI SEDE NUEVO BOSQUE</t>
  </si>
  <si>
    <t>ESCUELA FUNDADORES COMUNITARIOS</t>
  </si>
  <si>
    <t>ESCUELA RURAL MIXTA  MARTINICA</t>
  </si>
  <si>
    <t>ESCUELA RURAL MIXTA PALMITO PICAO</t>
  </si>
  <si>
    <t>INSTITUCION EDUCATIVA EL CERRITO</t>
  </si>
  <si>
    <t>INSTITUCION EDUCATIVA GUATEQUE</t>
  </si>
  <si>
    <t>ESCUELA RURAL MIXTA EL SOCORRO</t>
  </si>
  <si>
    <t>ESCUELA RURAL MIXTA EL RINCON</t>
  </si>
  <si>
    <t>ESCUELA RURAL MIXTA QUEBRDA DEL MEDIO</t>
  </si>
  <si>
    <t>CENTRO DOCENTE JUANA JULIA UNO</t>
  </si>
  <si>
    <t>ESCUELA RURAL MIXTA BELLA VISTA</t>
  </si>
  <si>
    <t>ESCUELA RURAL MIXTA JUANA JULIA DOS</t>
  </si>
  <si>
    <t>ESCUELA RURAL MIXTA SOLEDAD LA MANTA</t>
  </si>
  <si>
    <t>ESCUELA RURAL MIXTA LA PARCELACION</t>
  </si>
  <si>
    <t>ESCUELA RURAL MIXTA MAQUENCAL</t>
  </si>
  <si>
    <t>ESCUELA RURAL MIXTA LA PLAZA</t>
  </si>
  <si>
    <t>ESCUELA RURAL MIXTA VILLANUEVA</t>
  </si>
  <si>
    <t>ESCUELA RURAL MIXTA CORRENTAL</t>
  </si>
  <si>
    <t>ESCUELEA RURAL MIXTA EL DELIRIO</t>
  </si>
  <si>
    <t>ESCUELA RURAL MIXTA  NUEVA ESPERANZA</t>
  </si>
  <si>
    <t>ESCUELA RURAL MIXTA LA FE</t>
  </si>
  <si>
    <t>ESCUELA RURAL MIXTA  SIMON BOLIVAR</t>
  </si>
  <si>
    <t>ESCUELA RURAL MIXTA ARROYON</t>
  </si>
  <si>
    <t>ESCUELA RURAL MIXTA COQUITO</t>
  </si>
  <si>
    <t>ESCUELA RURAL MIXTA PINALITO</t>
  </si>
  <si>
    <t>ESCUELA RURAL MIXTA GRANADA</t>
  </si>
  <si>
    <t xml:space="preserve">ESCUELA RURAL MIXTA PALMIRA TUSA </t>
  </si>
  <si>
    <t>ESCUELA RURAL MIXTA PALMITO  PICAO</t>
  </si>
  <si>
    <t>ESCUELA NUEVA ELENA OSPINA  DE OSPINA</t>
  </si>
  <si>
    <t>ESCUELA RURAL MIXTA LA FLORIDA</t>
  </si>
  <si>
    <t>ESCUELA RURAL MIXTA LA VORAGINE</t>
  </si>
  <si>
    <t>ESCUELA RURAL MIXTA AMERICA</t>
  </si>
  <si>
    <t>CENTRO EDUCATIVO SIMON BOLIVAR EL BALSAL</t>
  </si>
  <si>
    <t>ESCUELA RURAL MIXTA BUENAVISTA</t>
  </si>
  <si>
    <t xml:space="preserve">ESCUELA RURAL MIXTA LA GRAN CHINA </t>
  </si>
  <si>
    <t>ESCUELA RURAL MIXTA TENERIFE</t>
  </si>
  <si>
    <t>ESCUELA RURAL MIXTA EL GUASIMO</t>
  </si>
  <si>
    <t xml:space="preserve">ESCUELA LAUREANO JOSE MESTRA MORA </t>
  </si>
  <si>
    <t>ESCUELA VALLE DEL SINU</t>
  </si>
  <si>
    <t>ESCUELA URBANA MIXTA VILLA DE LOS ALPES</t>
  </si>
  <si>
    <t>INSTITUCION EDUCATIVA VICTORIA MANZUR SEDE SEVERO J GARCIA</t>
  </si>
  <si>
    <t>INSTITUCION EDUCATIVA KILOMETRO DOCE</t>
  </si>
  <si>
    <t>ESCUELA URBANA MIXTA ALFONSO LOPEZ</t>
  </si>
  <si>
    <t xml:space="preserve">ESCUELA DOS DE SEPTIEMBRE </t>
  </si>
  <si>
    <t>ESCUELA URBANA MIXTA LOS GARZONES</t>
  </si>
  <si>
    <t xml:space="preserve">ESCUELA URBANA MIXTA BOCA DE LA CEIBA </t>
  </si>
  <si>
    <t>ESCUELA RURAL MIXTA DE ARENAL</t>
  </si>
  <si>
    <t xml:space="preserve">ESCUELA RURAL MIXTA DE BUENA VENTURA </t>
  </si>
  <si>
    <t>ESCUELA  URBANA MIXTA PARAISO</t>
  </si>
  <si>
    <t xml:space="preserve">ESCUELA URBANA MIXTA JORGE ELIECER GAITAN </t>
  </si>
  <si>
    <t xml:space="preserve">ESCUELA RURAL MIXTA LA ESPERANZA </t>
  </si>
  <si>
    <t>ESCUELA SAN JOSE DE CANALETICO</t>
  </si>
  <si>
    <t>ESCUELA NUEVA CARRETO TESORO</t>
  </si>
  <si>
    <t xml:space="preserve">ESCUELA NUEVA MEDELLIN CORDOBA </t>
  </si>
  <si>
    <t xml:space="preserve">ESCUELA RURAL MIXTA SAN NICOLAS </t>
  </si>
  <si>
    <t>ESCUELA NUEVA CHARCON BOTELLA</t>
  </si>
  <si>
    <t>ESCUELA RURAL MIXTA EL PARAISO</t>
  </si>
  <si>
    <t>ESCUELAMARIA INMACULADA ALTOS DE CARRETO</t>
  </si>
  <si>
    <t>ESCUELA  RURAL MIXTA COSTA DE ORO</t>
  </si>
  <si>
    <t>ESCUELA RURAL MIXTA CAMILO REAL</t>
  </si>
  <si>
    <t>ESCUELA RURAL MIXTA MANCHEGO</t>
  </si>
  <si>
    <t>ESCUELA RURAL LEON MEDIO</t>
  </si>
  <si>
    <t>ESCUELA NUEVA LA PUENTE</t>
  </si>
  <si>
    <t>ESCUELA RURAL MIXTA BROQUELITO</t>
  </si>
  <si>
    <t>ESCUELA NUEVA LOS BAJOS</t>
  </si>
  <si>
    <t>ESCUELA NUEVA PEREIRA</t>
  </si>
  <si>
    <t>ESCUELA RURAL MIXTA EL LIMON</t>
  </si>
  <si>
    <t>ESCUELA NUEVA EL CUCHARO</t>
  </si>
  <si>
    <t xml:space="preserve">ESCUELA NUEVA LA BOMBA </t>
  </si>
  <si>
    <t>ESCUELA RURAL MIXTA EL CONGO</t>
  </si>
  <si>
    <t>ESCUELA RURAL MIXTA SALAMINA</t>
  </si>
  <si>
    <t>ESCUELA RURAL MIXTA GALILEA</t>
  </si>
  <si>
    <t>ESCUELA RURAL MIXTA TRES BINDES</t>
  </si>
  <si>
    <t>ESCUELA RURAL MIXTA COREA</t>
  </si>
  <si>
    <t>ESCUELA RURAL MIXTA APARTADA DE MARACAYO</t>
  </si>
  <si>
    <t>ESCUELA RURAL MIXTA MARACAYO</t>
  </si>
  <si>
    <t xml:space="preserve">ESCUELA RURAL MIXTA TRES PIEDRA </t>
  </si>
  <si>
    <t>ESCUELA RURAL MIXTA TODOS PENSAMOS</t>
  </si>
  <si>
    <t xml:space="preserve">ESCUELA RURAL MIXTA LAMAS DOS Y TRES </t>
  </si>
  <si>
    <t xml:space="preserve">ESCUELA RURAL MIXTA LA NECA </t>
  </si>
  <si>
    <t>ESCUELA NUEVA ELIGIO MONGROBEJO</t>
  </si>
  <si>
    <t>ESCUELA RURAL MIXTA ANA RODRIGUEZ DE VIDAL</t>
  </si>
  <si>
    <t>ESCUELA RURAL MIXTA CERRO MARRALU</t>
  </si>
  <si>
    <t>ESCUELA RURAL MIXTA EL TESORO</t>
  </si>
  <si>
    <t>ESCUELA RURAL MIXTA SANTA BETULIA</t>
  </si>
  <si>
    <t xml:space="preserve">ESCUELA  RURAL MIXTA HORIZONTE </t>
  </si>
  <si>
    <t>ESCUELA RURAL MIXTA CALIFORNIA</t>
  </si>
  <si>
    <t>ESCUELA RURAL MIXTA EL FARO</t>
  </si>
  <si>
    <t xml:space="preserve">ESCUELA NUEVA EL VIDRIAL </t>
  </si>
  <si>
    <t>ESCUELA RURAL MIXTA PATIO BONITO</t>
  </si>
  <si>
    <t>ESCUELA RURAL MIXTA EL MANGUITO</t>
  </si>
  <si>
    <t>ESCUELA RURAL YUCA SECA</t>
  </si>
  <si>
    <t>ESCUELA RURAL MIXTA EL COROZO</t>
  </si>
  <si>
    <t>ESCUELA RURAL MIXTA BONITO VIENTO</t>
  </si>
  <si>
    <t>ESCUELA RURAL MIXTA  SAN MARTIN</t>
  </si>
  <si>
    <t>ESCUELA RURAL MIXTA MORINDO SANTO DOMINGO</t>
  </si>
  <si>
    <t>ESCUELA RURAL MIXTA LOS ANDES</t>
  </si>
  <si>
    <t>ESCUELA RURAL MIXTA MORINDO DOS BOCAS</t>
  </si>
  <si>
    <t>ESCUELA RURAL MORINDO LA ESPERANZA</t>
  </si>
  <si>
    <t>ESCUELA URBANA MIXTA NUEMRO DOS LOS GARZONES</t>
  </si>
  <si>
    <t>ESCUELA RURAL MIXTA LIBORIO VARGAS</t>
  </si>
  <si>
    <t>ESCUELA URBANA MIXTA LA ESPERANZA</t>
  </si>
  <si>
    <t>MORINDO JARAMAGAL</t>
  </si>
  <si>
    <t>CENTRO DOCENTE VILLA ESTHER</t>
  </si>
  <si>
    <t>CENTRO DOCENTE VERDUM</t>
  </si>
  <si>
    <t>CENTRO EDUCATIVO VILLA DEL ROSARIO</t>
  </si>
  <si>
    <t xml:space="preserve">PROVIDENCIA </t>
  </si>
  <si>
    <t>INSTITUCION EDUCATIVA SAN LUIS DE SEVILLA</t>
  </si>
  <si>
    <t>INSTITUCION EDUCATIVA VICENTE DIAZ</t>
  </si>
  <si>
    <t>INSTITUCION EDUCATIVA PUERTO ESCONDIDO</t>
  </si>
  <si>
    <t>GALAPAGO</t>
  </si>
  <si>
    <t>CENTRO EDUCATIVO SAN JOSE DE CANALETE</t>
  </si>
  <si>
    <t>CENTRO EDUCATIVO EL PLANCHON</t>
  </si>
  <si>
    <t>CANA DE CANALETE</t>
  </si>
  <si>
    <t>CANO VIEJO LAS FLORES</t>
  </si>
  <si>
    <t>ESCUELA RURAL MIXTA CABALLO BLANCO</t>
  </si>
  <si>
    <t>ESCUELA NUEVA ARROYO DE ARENA</t>
  </si>
  <si>
    <t>ESCUELA NUEVA DE ZULIA</t>
  </si>
  <si>
    <t xml:space="preserve">LA GLORIA </t>
  </si>
  <si>
    <t>ESCUELA RURAL CERRO SANTA CRUZ</t>
  </si>
  <si>
    <t>ESCUELA NUEVA SAN JERONIMO</t>
  </si>
  <si>
    <t>ESCUELA NUEVA SANTA ANA</t>
  </si>
  <si>
    <t>ESCUELA NUEVA JUAN PABLO II</t>
  </si>
  <si>
    <t>CENTRO EDUCATIVO RURAL ALFONSO LOPEZ</t>
  </si>
  <si>
    <t>ESCUELA NUEVA ALEMANIA</t>
  </si>
  <si>
    <t>ESCUELA NUEVA LA MINA</t>
  </si>
  <si>
    <t>ESCUELA NUEVA LAS GUARTINAJAS</t>
  </si>
  <si>
    <t>ESCUELA NUEVA PANUELO</t>
  </si>
  <si>
    <t>ESCUELA NUEVA SANTA ELENA</t>
  </si>
  <si>
    <t>CENTRO EDUCATIVO EL CEDRO</t>
  </si>
  <si>
    <t>ESCUELA RURAL SANTA MARIA</t>
  </si>
  <si>
    <t>ESCUELA RURAL SAN JOSE MIRALINDO</t>
  </si>
  <si>
    <t>ESCUELA RURAL LAS ESCOBILLITAS</t>
  </si>
  <si>
    <t>ESCUELA RURAL ONCE CAGUI</t>
  </si>
  <si>
    <t>ESCUELA RURAL HOGAR DEL SOL</t>
  </si>
  <si>
    <t>ESCUELA RURAL EL MANANTIAL</t>
  </si>
  <si>
    <t>SAN RAFAEL DEL PERU</t>
  </si>
  <si>
    <t>GAMBA</t>
  </si>
  <si>
    <t>CENTRO EDUCATIVO EL CUCHILLO</t>
  </si>
  <si>
    <t>CENTRO EDUCATIVO BARANDILLA</t>
  </si>
  <si>
    <t>CENTRO EDUCATIVO BARCELONA NUMERO TRES</t>
  </si>
  <si>
    <t>CENTRO EDUCATIVO LAS MARIAS</t>
  </si>
  <si>
    <t xml:space="preserve">LOS NEGRITOS </t>
  </si>
  <si>
    <t xml:space="preserve">COREA </t>
  </si>
  <si>
    <t>MARIA AUXILIADORA RONDON</t>
  </si>
  <si>
    <t xml:space="preserve">MATA DE CANA </t>
  </si>
  <si>
    <t xml:space="preserve">POPALES </t>
  </si>
  <si>
    <t>ESCUELA NUEVA LAS GUADUAS</t>
  </si>
  <si>
    <t>CENTRO EDUCATIVO NUESTRA SENORA DEL ROSARIO</t>
  </si>
  <si>
    <t>ESCUELA NUEVA LA ESPERANZA LA BALSA</t>
  </si>
  <si>
    <t>CENTRO EDUCATIVO SANTA INES</t>
  </si>
  <si>
    <t>CENTRO EDUCATIVO DIVINO NINO</t>
  </si>
  <si>
    <t>MARRALU</t>
  </si>
  <si>
    <t>ESCUELA NUEVA SANTA ROSA</t>
  </si>
  <si>
    <t>ESCUELA NUEVA LAS MUCURAS</t>
  </si>
  <si>
    <t>CENTRO EDUCATIVO CECILIA</t>
  </si>
  <si>
    <t>ESCUELA SAN JOSE DE SEHEVE</t>
  </si>
  <si>
    <t>ESCUELA RURAL PLAN DE MESA</t>
  </si>
  <si>
    <t>SAN JOSE</t>
  </si>
  <si>
    <t xml:space="preserve">LOS NIDOS </t>
  </si>
  <si>
    <t xml:space="preserve">VENECIA </t>
  </si>
  <si>
    <t>CENTRO EDUCATIVO SAN GERONIMO</t>
  </si>
  <si>
    <t>ESCUELA SAN LUIS</t>
  </si>
  <si>
    <t>CENTRO EDUCATIVO CANO PRIETO</t>
  </si>
  <si>
    <t>ESCUELA NUEVA RURAL MIXTA DE TOTUMO MEDIO</t>
  </si>
  <si>
    <t>ESCUELA NUEVA MARIA INMACULADA</t>
  </si>
  <si>
    <t>ESCUELA NUEVA EL ORIENTE TOTUMO</t>
  </si>
  <si>
    <t>CENTRO EDUCATIVO CORTEZANA</t>
  </si>
  <si>
    <t>ESCUELA NUEVA CARACOLI</t>
  </si>
  <si>
    <t>ESCUELA NUEVA SAN MATIAS CENTRAL</t>
  </si>
  <si>
    <t xml:space="preserve">SAN JOSE </t>
  </si>
  <si>
    <t>ESCUELA SAGRADO CORAZON DE JESUS</t>
  </si>
  <si>
    <t>ESCUELA NUEVA MINUTO DE DIOS</t>
  </si>
  <si>
    <t>ANTONIO NARINO</t>
  </si>
  <si>
    <t>ESCUELA NUEVA NUESTRA SENORA DEL ROSARIO</t>
  </si>
  <si>
    <t>CENTRO EDUCATIVO LAS MARGARITAS</t>
  </si>
  <si>
    <t xml:space="preserve">I. E. DANIEL ALFONSO PAZ ALVAREZ </t>
  </si>
  <si>
    <t>SEDE 24 DE NOVIEMBRE</t>
  </si>
  <si>
    <t>CENTRO EDUCATIVO LA BALSA</t>
  </si>
  <si>
    <t>ESCUELA RURAL MIXTA CAMPO ALEGRE</t>
  </si>
  <si>
    <t>ESCUELA RURAL MIXTA EL PUENTE</t>
  </si>
  <si>
    <t>INSTITUCION EDUCATIVA LUIS FERNANDO GONZALEZ</t>
  </si>
  <si>
    <t>CENTRO EDUCATIVO RURAL MIXTO SITIO NUEVO</t>
  </si>
  <si>
    <t>ESCUELA LOS NOVILLOS</t>
  </si>
  <si>
    <t>ESCUELA URBANA PARA NINAS</t>
  </si>
  <si>
    <t>ESCUELA SAN ANTONIO MARIA CLARET</t>
  </si>
  <si>
    <t>CENTRO EDUCATIVO PREESCOLAR MUNICIPAL PIOLIN</t>
  </si>
  <si>
    <t>INSTITUCION EDUCATIVA ALIANZA PARA EL PROGRESO</t>
  </si>
  <si>
    <t>ESCUELA PABLO SEXTO</t>
  </si>
  <si>
    <t>ESCUELA NUEVA DULCE CORAZON DE JESUS</t>
  </si>
  <si>
    <t>ESCUELA NUEVA ANTONIO NARINO</t>
  </si>
  <si>
    <t>CENTRO EDUCATIVO DULCE NOMBRE DE JESUS</t>
  </si>
  <si>
    <t>CENTRO EDUCATIVO ANTONIO NARINO</t>
  </si>
  <si>
    <t>ESCUELA RURAL LAS AMERICAS</t>
  </si>
  <si>
    <t>CENTRO EDUCATIVO PUERTO DE ORO</t>
  </si>
  <si>
    <t>CENTRO EDUCATIVO SAN LUIS</t>
  </si>
  <si>
    <t>ESCUELA NUEVA HACIENDA DORADA</t>
  </si>
  <si>
    <t>ESCUELA NUEVA LA UNION MATOSO</t>
  </si>
  <si>
    <t>ESCUELA NUEVA MARIA AUXILIADORA</t>
  </si>
  <si>
    <t>CENTRO EDUCATIVO CORAZON DE MARIA</t>
  </si>
  <si>
    <t>ESCUELA NUEVA BOCA DE LA CRISTALINA</t>
  </si>
  <si>
    <t>SEDE QUEBRADA NUEVA</t>
  </si>
  <si>
    <t>ESCUELA NUEVA SANTA LUCIA</t>
  </si>
  <si>
    <t>ESCUELA SALVADOR GOMEZ</t>
  </si>
  <si>
    <t>ESCUELA NUEVA SAGRADO CORAZON DE JESUS</t>
  </si>
  <si>
    <t>CENTRO EDUCATIVO SIMON BOLIVAR</t>
  </si>
  <si>
    <t>ESCUELA NUEVA NUESTRA SENORA DEL CARMEN</t>
  </si>
  <si>
    <t>CENTRO EDUCATIVO LA TRINIDAD</t>
  </si>
  <si>
    <t>ESCUELA NUEVA SAN LUIS GONZAGA</t>
  </si>
  <si>
    <t>INSTITUCION EDUCATIVA SAN FRANCISCO DEL RAYO</t>
  </si>
  <si>
    <t>ESCUELA NUEVA SAN FRANCISCO DE ASIS</t>
  </si>
  <si>
    <t xml:space="preserve">ESCUELA SAN DIEGO </t>
  </si>
  <si>
    <t>ESCUELA NUEVA PUENTE URE</t>
  </si>
  <si>
    <t>ESCUELA NUEVA SANTISIMA TRINIDAD</t>
  </si>
  <si>
    <t>CENTRO EDUCATIVO ESPIRITU SANTO</t>
  </si>
  <si>
    <t>ESCUELA NUEVA ESPERANZA</t>
  </si>
  <si>
    <t>INSTITUCION EDUCATIVA SAN JOSE DE URE</t>
  </si>
  <si>
    <t>ESCUELA NUEVA EL PORVENIR</t>
  </si>
  <si>
    <t>ESCUELA NUEVA SANTA ISABEL</t>
  </si>
  <si>
    <t>CENTRO EDUCATIVO JUAN VEINTITRES</t>
  </si>
  <si>
    <t>INSTITUTO EDUCATIVO BELEN</t>
  </si>
  <si>
    <t>CENTRO EDUCATIVO LA INMACULADA</t>
  </si>
  <si>
    <t>ESCUELA NUEVA SAN JOSE DEL CERRO</t>
  </si>
  <si>
    <t>ESCUELA NUEVA BOCA DE SAN PEDRITO</t>
  </si>
  <si>
    <t>CENTRO EDUCATIVO PUERTO COLOMBIA</t>
  </si>
  <si>
    <t>ESCUELA RURAL MIXTA HACIENDA SANTA MARTA</t>
  </si>
  <si>
    <t>ESCUELA NUEVA MIAMI</t>
  </si>
  <si>
    <t>INSTITUTO EDUCATIVO TECNICO AGROPECUARIO CLARET</t>
  </si>
  <si>
    <t>ESCUELA NUEVA DIVINO SALVADOR</t>
  </si>
  <si>
    <t>ESCUELA NUEVA MARIA MARCELINA GILIBERT</t>
  </si>
  <si>
    <t>ESCUELA NUEVA ISABELITA TEJADA</t>
  </si>
  <si>
    <t>CENTRO EDUCATIVO EL RENUEVO SEDE PRINCIPAL</t>
  </si>
  <si>
    <t>CENTRO EDUCATIVO LUZ DIVINA SEDE PRINCIPAL</t>
  </si>
  <si>
    <t>CENTRO EDUCATIVO ALTOS DEL LIBANO SEDE PRINCIPAL</t>
  </si>
  <si>
    <t>ESC. NUEVA LA ESPERANZA</t>
  </si>
  <si>
    <t>CENTRO EDUCATIVO APRENDER SEDE PRINCIPAL</t>
  </si>
  <si>
    <t>ESCUELA EL DIVINO NINO</t>
  </si>
  <si>
    <t>ESCUELA NUEVA BUENOS AIRES</t>
  </si>
  <si>
    <t>ESCUELA URBANA MIXTA SIMON BOLIVAR</t>
  </si>
  <si>
    <t>ESCUELA URBANA SIETE DE SEPTIEMBRE</t>
  </si>
  <si>
    <t>ESCUELA NUEVA SALEM</t>
  </si>
  <si>
    <t>ESCUELA NUEVA SANTA CATALINA</t>
  </si>
  <si>
    <t>CENTRO EDUCATIVO VILLANUEVA</t>
  </si>
  <si>
    <t>ESCUELA NUEVA PIO DOCE</t>
  </si>
  <si>
    <t xml:space="preserve">ESCUELA NUEVA GERMAN GOMEZ  </t>
  </si>
  <si>
    <t>ESCUELA NUEVA EL SANTUARIO</t>
  </si>
  <si>
    <t>ESCUELA NUEVA BIJAGUALITO</t>
  </si>
  <si>
    <t>ESCUELA NUEVA SAN MARTIN DE LOBA</t>
  </si>
  <si>
    <t>ESCUELA NUEVA LA DIVISA</t>
  </si>
  <si>
    <t>CENTRO EDUCATIVO FRANCISCO JOSE DE CALDAS</t>
  </si>
  <si>
    <t>ESCUELA NUEVA SARDI</t>
  </si>
  <si>
    <t>ESCUELA NUEVA LA CANDELARIA</t>
  </si>
  <si>
    <t>ESCUELA NUEVA GERMAN GOMEZ PELAEZ</t>
  </si>
  <si>
    <t>ESCUELA RURAL MIXTA MARIA AUXILIADORA</t>
  </si>
  <si>
    <t>ESCUELA NUEVA EL TAMBO</t>
  </si>
  <si>
    <t>CENTRO EDUCATIVO PICA PICA VIEJO</t>
  </si>
  <si>
    <t>ESCUELA SAN JOSE</t>
  </si>
  <si>
    <t>ESCUELA NUEVA RAFAEL NUNEZ</t>
  </si>
  <si>
    <t>ESCUELA NUEVA SAN PEDRO ALEJANDRINO</t>
  </si>
  <si>
    <t>ESCUELA NUEVA LA FLORIDA</t>
  </si>
  <si>
    <t>ESCUELA NUEVA LA SOLITA</t>
  </si>
  <si>
    <t>CENTRO EDUCATIVO LUCILA GODOY</t>
  </si>
  <si>
    <t>ESCUELA NUEVA LA UNION</t>
  </si>
  <si>
    <t>ESCUELA LA UNION SAN ANTONIO ARRIBA</t>
  </si>
  <si>
    <t>CENTRO EDUCATIVO CENTRO AMERICA</t>
  </si>
  <si>
    <t>ESCUELA MARIA AUXILIADORA</t>
  </si>
  <si>
    <t>CENTRO EDUCATIVO PABLO SEXTO</t>
  </si>
  <si>
    <t>ESCUELA NUEVA EL ALACRAN</t>
  </si>
  <si>
    <t>JUAN PABLO SEGUNDO</t>
  </si>
  <si>
    <t>ESCUELA ETNICA DONEKIA</t>
  </si>
  <si>
    <t>ESCUELA NUEVA LA PAZ</t>
  </si>
  <si>
    <t>EXTENSION SAN MATIAS LA ESPERANZA</t>
  </si>
  <si>
    <t>CENTRO EDUCATIVO JUAN PABLO SEGUNDO</t>
  </si>
  <si>
    <t>ESCUELA NUEVA ALTO SARDINA</t>
  </si>
  <si>
    <t>ESCUELA NUEVA SIGLO VEINTIUNO</t>
  </si>
  <si>
    <t>ESCUELA NUEVA UCRANIA</t>
  </si>
  <si>
    <t>ESCUELA NUEVA SANTUARIO DE JESUS</t>
  </si>
  <si>
    <t>ESCUELA NUEVA SAN JOSE</t>
  </si>
  <si>
    <t>ESCUELA NUEVA EL ROSARIO</t>
  </si>
  <si>
    <t>INSTITUCION EDUCATIVA SANTA TERESITA</t>
  </si>
  <si>
    <t>ESCUELA NUEVA EL SALTILLO</t>
  </si>
  <si>
    <t>ESCUELA NUEVA POLICARPA SALABARRIETA</t>
  </si>
  <si>
    <t>ESCUELA NUEVA JUAN PABLO SEGUNDO</t>
  </si>
  <si>
    <t>ESCUELA NUEVA RANCHO GRANDE</t>
  </si>
  <si>
    <t>ESCUELA NUEVA NUEVO PENSAR</t>
  </si>
  <si>
    <t>ESCUELA NUEVA EL SALVADOR</t>
  </si>
  <si>
    <t>ESCUELA NUVA LA FE</t>
  </si>
  <si>
    <t>ESCUELA RURAL MIXTA SANTA LUCIA</t>
  </si>
  <si>
    <t>ESCUELA NUEVA EL SOCORRO</t>
  </si>
  <si>
    <t>ESCUELA NUEVA PUERTO UNION</t>
  </si>
  <si>
    <t>INSTITUCION EDUCATIVA RETIRO DE LOS INDIOS</t>
  </si>
  <si>
    <t>INSTITUCION EDUCATIVA CRISTOBAL COLON CAMPANITO</t>
  </si>
  <si>
    <t>ESCUELA NUEVA COROZA ARGENTINA</t>
  </si>
  <si>
    <t>ESCUELA NUEVA LOS VENADOS</t>
  </si>
  <si>
    <t>ESCUELA MIXTA DE CARTAGENITA</t>
  </si>
  <si>
    <t>INSTITUCION EDUCATIVA JOSE ANTONIO GALAN RABOLARGO</t>
  </si>
  <si>
    <t>ESCUELA RURAL MIXTA DE RABOLARGO</t>
  </si>
  <si>
    <t>ESCUELA NUEVA LA QUINTA</t>
  </si>
  <si>
    <t>CENTRO EDUCATIVO COROZA LAS CANAS</t>
  </si>
  <si>
    <t>ESCUELA NUEVA LA POZONA</t>
  </si>
  <si>
    <t>INSTITUCION EDUCATIVA GERMAN VARGAS CANTILLO</t>
  </si>
  <si>
    <t>ESCUELA MIXTA CANO DEL PADRE</t>
  </si>
  <si>
    <t>CENTRO EDUCATIVO ISLA BLANCA</t>
  </si>
  <si>
    <t>ESCUELA MIXTA LA ESMERALDA</t>
  </si>
  <si>
    <t>ESCUELA MIXTA RETIRO DE LOS PAEZ</t>
  </si>
  <si>
    <t>INSTITUCION EDUCATIVA JULIAN PINTO BUENDIA</t>
  </si>
  <si>
    <t>ESCUELA RURAL MIXTA MATEO GOMEZ</t>
  </si>
  <si>
    <t>ESCUELA RURAL MIXTA SAN JOSE DE CHOCOLATE</t>
  </si>
  <si>
    <t>INSTITUCION EDUCATIVA ALFONSO SPATH SPATH</t>
  </si>
  <si>
    <t>ESCUELA RURAL MIXTA DEL CHORRILLO</t>
  </si>
  <si>
    <t>INSTITUCION EDUCATIVA DE SEVERA</t>
  </si>
  <si>
    <t>ESCUELA MIXTA DE CAZUELA</t>
  </si>
  <si>
    <t>ESCUELA MIXTA DE BERENGENA</t>
  </si>
  <si>
    <t>INSTITUCION EDUCATIVA VEINTICUATRO DE MAYO</t>
  </si>
  <si>
    <t>CENTRO EDUCATIVO TRES MARIA</t>
  </si>
  <si>
    <t>ESCUELA MIXTA CUERO CURTIDO</t>
  </si>
  <si>
    <t>ESCUELA MIXTA VENEZUELA</t>
  </si>
  <si>
    <t>ESCUELA MIXTA SAN JACINTO</t>
  </si>
  <si>
    <t>ESCUELA MIXTA LAS CUEVAS</t>
  </si>
  <si>
    <t>ESCUELA RURAL MIXTA ZAPAL</t>
  </si>
  <si>
    <t>ESCUELA RURAL MIXTA ZARZALITO</t>
  </si>
  <si>
    <t>CENTRO EDUCATIVO SAN ANTONIO</t>
  </si>
  <si>
    <t>ESCUELA MIXTA NUEVA EL PLAYON</t>
  </si>
  <si>
    <t>ESCUELA MIXTA NUEVO ORIENTE</t>
  </si>
  <si>
    <t>INSTITUCION EDUCATIVA SAN JOSE DEL QUEMADO</t>
  </si>
  <si>
    <t>ESCUELA RURAL MIXTA DE LETICIA</t>
  </si>
  <si>
    <t>ESCUELA NUEVA JUVENTUD</t>
  </si>
  <si>
    <t>ESCUELA NUEVA CEIBITA</t>
  </si>
  <si>
    <t>CENTRO EDUCATIVO LA CEIBITA</t>
  </si>
  <si>
    <t>ESCUELA RURAL MIXTA SAN JOSE</t>
  </si>
  <si>
    <t>ESCUELA NUEVA LA  ARENA</t>
  </si>
  <si>
    <t>ESCUELA NUEVA LA MAYORIA</t>
  </si>
  <si>
    <t>CENTRO EDUCATIVO RURAL LAS BALSAS</t>
  </si>
  <si>
    <t>ESCUELA NUEVA LOS COCOS</t>
  </si>
  <si>
    <t>ESCUELA NUEVA BELLAVISTA NUMERO UNO</t>
  </si>
  <si>
    <t>ESCUELA RURAL MIXTA LAS DRAGAS</t>
  </si>
  <si>
    <t>COLEGIO SAN FRANCISCO DE ASIS DE FE Y ALEGRIA</t>
  </si>
  <si>
    <t>ESCUELA NUEVA DE LA GRAN CHINA</t>
  </si>
  <si>
    <t>ESCUELA NUEVA ZORRA NUMERO UNO</t>
  </si>
  <si>
    <t>ESCUELA NUEVA LA ZORRA NUMERO DOS</t>
  </si>
  <si>
    <t xml:space="preserve">INSTITUCION EDUCATIVA LAS PALMITAS </t>
  </si>
  <si>
    <t>ESCUELA NUEVA CHARCON ARRIBA</t>
  </si>
  <si>
    <t xml:space="preserve">ESCUELA NUEVA LA GLORIA </t>
  </si>
  <si>
    <t xml:space="preserve">CENTRO EDUCATIVO SAN ANTONIO DE TACHIRA </t>
  </si>
  <si>
    <t>ESCUELA NUEVA DE SALGUERO</t>
  </si>
  <si>
    <t>ESCUELA NUEVA EL CURAIL</t>
  </si>
  <si>
    <t>CENTRO EDUCATIVO LOS COPELES</t>
  </si>
  <si>
    <t>ESCUELA RURAL MIXTA EL GUAIMARO</t>
  </si>
  <si>
    <t>CENTRO EDUCATIVO PALMAS ABAJO</t>
  </si>
  <si>
    <t>CENTRO DOCENTE EL HIGAL</t>
  </si>
  <si>
    <t>CENTRO EDUCATIVO PUNTA DE YANEZ</t>
  </si>
  <si>
    <t>ESCUELA NUEVA PUERTO DE LA CRUZ</t>
  </si>
  <si>
    <t>ESCUELA NUEVA CAMPO ALEGRE</t>
  </si>
  <si>
    <t>ESCUELA NUEVA BOCA DE CATAMBRE</t>
  </si>
  <si>
    <t>INSTITUCION EDUCATIVA SAN JOSE DE LA GUNETA</t>
  </si>
  <si>
    <t>ESCUELA NUESTRA SENORA DEL ROSARIO PUEBLO BONITO</t>
  </si>
  <si>
    <t>CENTRO EDUCATIVO RURAL BARRO PRIETO</t>
  </si>
  <si>
    <t>CENTRO EDUCATIVO LOS MIMBRES CENTRO</t>
  </si>
  <si>
    <t>ESCUELA NUEVA LOS ALGODONES</t>
  </si>
  <si>
    <t>ESCUELA NUEVA LAS PALOMAS</t>
  </si>
  <si>
    <t>ESCUELA NUEVA CADO DE BUGRE</t>
  </si>
  <si>
    <t>ESCUELA NUEVA MIMBRE ABAJO</t>
  </si>
  <si>
    <t>CENTRO DOCENTE SANTIAGO POBRE</t>
  </si>
  <si>
    <t>ESCUELA NUEVA LA LUCHA</t>
  </si>
  <si>
    <t>INSTITUCION EDUCATIVA JOSE MARIA BERASTEGUI</t>
  </si>
  <si>
    <t>ESCUELA NUEVA SAN ANTONIO SEIS</t>
  </si>
  <si>
    <t>ESCUELA NUEVA MALAGANA</t>
  </si>
  <si>
    <t>ESCUELA LUIS CARLOS GALAN</t>
  </si>
  <si>
    <t>INSTITUCION EDUCATIVA EL SIGLO</t>
  </si>
  <si>
    <t>ESCUELA NUEVA EL BOBO</t>
  </si>
  <si>
    <t>ESCUELA NUEVA EL SALADO</t>
  </si>
  <si>
    <t>ESCUELA NUEVA VENADO AMARILLO</t>
  </si>
  <si>
    <t>ESCUELA NUEVA EGIPTO</t>
  </si>
  <si>
    <t>INSTITUCION EDUCATIVA PIJIGUAYAL</t>
  </si>
  <si>
    <t>ESCUELA NUEVA PIEDRA ARRIBA</t>
  </si>
  <si>
    <t>ESCUELA NUEVA PIEDRAS DEL MEDIO</t>
  </si>
  <si>
    <t>ESCUELA NUEVA PIEDRA ABAJO</t>
  </si>
  <si>
    <t>ESCUELA NUEVA EL TEMPLO</t>
  </si>
  <si>
    <t xml:space="preserve">ESCUELA NUEVA  MEDELLIN ROJO </t>
  </si>
  <si>
    <t>ESCUELA NUEVA CAMPO BONITO</t>
  </si>
  <si>
    <t>CENTRO EDUCATIVO EL PASO DE LAS FLORES</t>
  </si>
  <si>
    <t>ESCUELA NUEVA DE GUAYABAL</t>
  </si>
  <si>
    <t>CENTRO EDUCATIVO ABROJAL</t>
  </si>
  <si>
    <t>ESCUELA NUEVA LOS GOMEZ MD</t>
  </si>
  <si>
    <t>CENTRO EDUCATIVO PLAYAS DEL CAMPANO</t>
  </si>
  <si>
    <t>CENTRO EDUCATIVO MORALITO</t>
  </si>
  <si>
    <t>ESCUELA NUEVA SAN PABLO</t>
  </si>
  <si>
    <t xml:space="preserve">CENTRO EDUCATIVO LA CULEBRA ARRIBA </t>
  </si>
  <si>
    <t>ESCUELA RURAL MIXTA CULEBRA ABAJO</t>
  </si>
  <si>
    <t>ESCUELA NUEVA LA CIENEGUETA</t>
  </si>
  <si>
    <t>CENTRO EDUCATIVO LOS AGUACATES</t>
  </si>
  <si>
    <t>ESCUELA VILLANUEVA</t>
  </si>
  <si>
    <t>ESCUELA NUEVA DE CAIMAN</t>
  </si>
  <si>
    <t>ESCUELA  RURAL MIXTA  LOS BINDES</t>
  </si>
  <si>
    <t>CENTRO EDUCATIVO RURAL LAS AREPAS</t>
  </si>
  <si>
    <t>ESCUELA RURAL MIXTA TREMENTINO</t>
  </si>
  <si>
    <t>CENTRO EDUCATIVO EL HATO</t>
  </si>
  <si>
    <t>CENTRO EDUCATIVO EL RECREO</t>
  </si>
  <si>
    <t>CENTRO EDUCATIVO RABO LARGO</t>
  </si>
  <si>
    <t>INSTITUCION EDUCATIVA SAN MIGUEL ABAJO</t>
  </si>
  <si>
    <t>CENTRO EDUCATIVO SANTA ROSA</t>
  </si>
  <si>
    <t xml:space="preserve">CENTRO EDUCATIVO TREMENTINO ARRIBA </t>
  </si>
  <si>
    <t>BANGANO</t>
  </si>
  <si>
    <t>INSTITUCION EDUCATIVA SAN JOSE DE CARRIZAL</t>
  </si>
  <si>
    <t>LOS CANOS</t>
  </si>
  <si>
    <t>INSTITUCION EDUCATIVA GUACHARACAL</t>
  </si>
  <si>
    <t>CENTRO EDUCATIVO CABUYA</t>
  </si>
  <si>
    <t xml:space="preserve">CENTRO EDUCATIVO ARROYO GRANDE ARRIBA </t>
  </si>
  <si>
    <t xml:space="preserve">CENTRO EDUCATIVO CIENAGUITA </t>
  </si>
  <si>
    <t>CENTRO EDUCATIVO SAN JOSE DE CAROLINA</t>
  </si>
  <si>
    <t>LOS CANITOS</t>
  </si>
  <si>
    <t>LA MAJAGUA MARGEN DERECHA</t>
  </si>
  <si>
    <t>LA MAJAGUA MARGEN IZQUIERDA</t>
  </si>
  <si>
    <t>CANO VIEJO BOHORQUEZ</t>
  </si>
  <si>
    <t>CENTRO EDUCATIVO SAN ISIDRO</t>
  </si>
  <si>
    <t>CENTRO EDUCATIVO EL GAS</t>
  </si>
  <si>
    <t xml:space="preserve">ESCUELA NUEVA LA,VICTORIA </t>
  </si>
  <si>
    <t>BOCA DE LOPEZ  MARGEN DERECHO</t>
  </si>
  <si>
    <t>EL CANO</t>
  </si>
  <si>
    <t>BOCA DE LOPEZ MARGEN IZQUIERDA</t>
  </si>
  <si>
    <t>UNION  NAPAL LA TRAMPA</t>
  </si>
  <si>
    <t>CANUELAR</t>
  </si>
  <si>
    <t>DIVINO NINO</t>
  </si>
  <si>
    <t>ESCUELA RURAL MIXTA BUENOS AIRES</t>
  </si>
  <si>
    <t>CENTRO EDUCATIVO TORRES</t>
  </si>
  <si>
    <t>CENTRO EDUCATIVO CRUZ GRANDE</t>
  </si>
  <si>
    <t>CENTRO EDUCATIVO DOZA KATUMAZAKE</t>
  </si>
  <si>
    <t>CENTRO EDUCATIVO KAPUDO</t>
  </si>
  <si>
    <t>CENTRO EDUCATIVO CONCILIADOR</t>
  </si>
  <si>
    <t>CENTRO EDUCATIVO PORREMIA WERA KIPUMA 1</t>
  </si>
  <si>
    <t>ESCUELA RURAL MIXTA DE ARIZA</t>
  </si>
  <si>
    <t>ESCUELA RURAL MIXTA DE BEGUIDO</t>
  </si>
  <si>
    <t>DULCE NOMBRE DE JESUS LA OSSA</t>
  </si>
  <si>
    <t>EL MOCHON</t>
  </si>
  <si>
    <t>PLANETA RICA</t>
  </si>
  <si>
    <t>PUEBLO NUEVO</t>
  </si>
  <si>
    <t>LORICA</t>
  </si>
  <si>
    <t>MOMIL</t>
  </si>
  <si>
    <t>MOÑITOS</t>
  </si>
  <si>
    <t>PURÍSIMA</t>
  </si>
  <si>
    <t>SAN ANTERO</t>
  </si>
  <si>
    <t>SAN BERNARDO DEL VIENTO</t>
  </si>
  <si>
    <t>CARTAGENA</t>
  </si>
  <si>
    <t>CHINÚ</t>
  </si>
  <si>
    <t>SAHAGÚN</t>
  </si>
  <si>
    <t>ESC URB MIX CENTENARIO POLICIA NACIONAL</t>
  </si>
  <si>
    <t>ESC NVA NUEVA ESTACIÒN</t>
  </si>
  <si>
    <t>ESC RUR PALMARITO</t>
  </si>
  <si>
    <t>ESC NVA VERACRUZ</t>
  </si>
  <si>
    <t>ESC NVA VILLA AIDEÈ</t>
  </si>
  <si>
    <t>CENT EDUC MEJOR ESQUINA</t>
  </si>
  <si>
    <t xml:space="preserve"> ESC RUR MIX RUPERTO MARTINEZ</t>
  </si>
  <si>
    <t>ESC RUR MIX LA LINEA</t>
  </si>
  <si>
    <t xml:space="preserve"> CENT EDUC EL VIAJANO</t>
  </si>
  <si>
    <t>ESC LA PRIMAVERA</t>
  </si>
  <si>
    <t xml:space="preserve"> ESC RUR EL MARTILLO</t>
  </si>
  <si>
    <t>ESC LAS FLORES</t>
  </si>
  <si>
    <t>BELÈN</t>
  </si>
  <si>
    <t>ESC NVA CALLE LARGA</t>
  </si>
  <si>
    <t>ESC NVA EL TREINTA CINCO</t>
  </si>
  <si>
    <t>ESC NVA LAS AGUADITAS</t>
  </si>
  <si>
    <t>ESC NVA LAS CRUCES</t>
  </si>
  <si>
    <t>ESC NVA LOS CÒRDOBAS</t>
  </si>
  <si>
    <t>CENT EDUC SANTA FÈ DEL ARCIAL</t>
  </si>
  <si>
    <t>ESC NVA CASTILLERA NO 2</t>
  </si>
  <si>
    <t>TEQUENDAMA 1</t>
  </si>
  <si>
    <t xml:space="preserve"> IE NTRA SRA DE FATIMA</t>
  </si>
  <si>
    <t>ESC NVA LA INMACULADA</t>
  </si>
  <si>
    <t xml:space="preserve"> ESC NVA POLONIA</t>
  </si>
  <si>
    <t>ESC RUR MIX MANZANARES</t>
  </si>
  <si>
    <t>ESC NVA ALBANIA</t>
  </si>
  <si>
    <t>ESC NVA GENOVA</t>
  </si>
  <si>
    <t>ESC STA FÈ DE  VILLA FATIMA</t>
  </si>
  <si>
    <t>ESC NVA SAN JOSÈ</t>
  </si>
  <si>
    <t>ESC NVA VILLA ESPERANZA</t>
  </si>
  <si>
    <t>CENT EDUC TIERRA SANTA</t>
  </si>
  <si>
    <t>ESC CIENAGA LAS MARIAS</t>
  </si>
  <si>
    <t>ESC COLLONGO</t>
  </si>
  <si>
    <t>ALGODÓN</t>
  </si>
  <si>
    <t>C.EDUC.PROVIDENCIA</t>
  </si>
  <si>
    <t>C.EDUC.CAROLINA</t>
  </si>
  <si>
    <t>NUEVA HOLANDA ARRIBA</t>
  </si>
  <si>
    <t>NUEVA HOLANDA ABAJO</t>
  </si>
  <si>
    <t>C.EDUC. PLAZA BONITA</t>
  </si>
  <si>
    <t>LA ZONA</t>
  </si>
  <si>
    <t>AGUAS BLANCAS</t>
  </si>
  <si>
    <t>SAN FRANCISCO DEL VIAJANO</t>
  </si>
  <si>
    <t>LOS MOSQUITOS</t>
  </si>
  <si>
    <t>C.EDUC.LA ARENA</t>
  </si>
  <si>
    <t>C.EDUC.REVOLCADO</t>
  </si>
  <si>
    <t>LAS CHIQUITAS</t>
  </si>
  <si>
    <t>C.EDUC. LAS PELONAS</t>
  </si>
  <si>
    <t>EL NARANJAL</t>
  </si>
  <si>
    <t>LOMA DE PIEDRAS</t>
  </si>
  <si>
    <t>LOS CAMALEONES</t>
  </si>
  <si>
    <t>C.EDUC.CAFONGO</t>
  </si>
  <si>
    <t>INST.EDUC.ALBERTO ALZATE PATIÑO</t>
  </si>
  <si>
    <t>EL ALMENDRO</t>
  </si>
  <si>
    <t>MARAÑONAL</t>
  </si>
  <si>
    <t>MEDIO RANCHO</t>
  </si>
  <si>
    <t>EL GUAYABO</t>
  </si>
  <si>
    <t>C.EDUC.LA FORTUNA</t>
  </si>
  <si>
    <t>LOS CHIVOS</t>
  </si>
  <si>
    <t>EL HORIZONTE</t>
  </si>
  <si>
    <t>LA ESTACIÓN</t>
  </si>
  <si>
    <t>EL DESCANSO</t>
  </si>
  <si>
    <t>PALMA DE VINO</t>
  </si>
  <si>
    <t>CENT EDUC MADRE LAURA</t>
  </si>
  <si>
    <t>GUARICA</t>
  </si>
  <si>
    <t>C.EDUC.EL REPARO</t>
  </si>
  <si>
    <t>PAMPLONA</t>
  </si>
  <si>
    <t>CENT EDUC ARENOSO</t>
  </si>
  <si>
    <t>OSCURANA ARRIBA</t>
  </si>
  <si>
    <t>OSCURANA ABAJO</t>
  </si>
  <si>
    <t>ISLA DE ARROYON</t>
  </si>
  <si>
    <t>ARROYON MEDIO</t>
  </si>
  <si>
    <t>EL GOLERO</t>
  </si>
  <si>
    <t>SAN JOSE DE LAS HICOTEAS</t>
  </si>
  <si>
    <t>ARROYON ARRIBA</t>
  </si>
  <si>
    <t>NI SE SABE</t>
  </si>
  <si>
    <t>C.EDUC.LOMA AZUL</t>
  </si>
  <si>
    <t>LOS CERROS</t>
  </si>
  <si>
    <t>EL ESPANTO</t>
  </si>
  <si>
    <t>EL BALSAL</t>
  </si>
  <si>
    <t>MARIMBA</t>
  </si>
  <si>
    <t>PINTO ARRIBA</t>
  </si>
  <si>
    <t>GALILEA</t>
  </si>
  <si>
    <t>EL TIGRE</t>
  </si>
  <si>
    <t>COVEÑITAS</t>
  </si>
  <si>
    <t>C.EDUC.NUEVO PARAISO</t>
  </si>
  <si>
    <t>CATIVAL</t>
  </si>
  <si>
    <t>EL CIELO</t>
  </si>
  <si>
    <t>PALMASORIANA</t>
  </si>
  <si>
    <t>PLANETICA</t>
  </si>
  <si>
    <t>EL DELIRIO</t>
  </si>
  <si>
    <t>C. EDUC. BETANIA</t>
  </si>
  <si>
    <t>VILLA ESPERANZA</t>
  </si>
  <si>
    <t>LAS GUAMAS</t>
  </si>
  <si>
    <t>CORCOVAO</t>
  </si>
  <si>
    <t>C. EDUC. EL VARAL</t>
  </si>
  <si>
    <t>PALMIRA</t>
  </si>
  <si>
    <t>LAS CAZUELAS</t>
  </si>
  <si>
    <t>LAS SABANITAS</t>
  </si>
  <si>
    <t>EL CORRAL</t>
  </si>
  <si>
    <t>C. EDUC. LA GRANJITA</t>
  </si>
  <si>
    <t>C. EDUC. LOS LIMONES</t>
  </si>
  <si>
    <t>APARTADA DE LOS LIMONES</t>
  </si>
  <si>
    <t>C. EDUC. EL POBLADO</t>
  </si>
  <si>
    <t>PALOS MELLOS</t>
  </si>
  <si>
    <t>EL PIÑAL</t>
  </si>
  <si>
    <t>C. EDUC. NEIVA</t>
  </si>
  <si>
    <t>LA NEVERA</t>
  </si>
  <si>
    <t>RASQUIÑA</t>
  </si>
  <si>
    <t>C. EDUC. EL CAMPANO</t>
  </si>
  <si>
    <t>EL TOCHE</t>
  </si>
  <si>
    <t>LA MAGDALENA</t>
  </si>
  <si>
    <t>C. EDUC. CINTURA</t>
  </si>
  <si>
    <t>CAFÉ PISAO</t>
  </si>
  <si>
    <t>C. EDUC. EL CONTENTO</t>
  </si>
  <si>
    <t>C. EDUC. APARTADA DE BETULIA</t>
  </si>
  <si>
    <t>BETULIA</t>
  </si>
  <si>
    <t>EL MAMON</t>
  </si>
  <si>
    <t>PUEBLO REGAO</t>
  </si>
  <si>
    <t>C. EDUC. CENTRO AMERICA</t>
  </si>
  <si>
    <t>PARCELAS CAÑO LARGO</t>
  </si>
  <si>
    <t>C. EDUC. PRIMAVERA</t>
  </si>
  <si>
    <t>AGUA DEL OSO</t>
  </si>
  <si>
    <t>C. EDUC. EL TESORO</t>
  </si>
  <si>
    <t>C. EDUC. PIÑALITO</t>
  </si>
  <si>
    <t>EL CHIPAL</t>
  </si>
  <si>
    <t>CALLE LARGA</t>
  </si>
  <si>
    <t>BEBE CHICHA</t>
  </si>
  <si>
    <t>LA FLORIDA</t>
  </si>
  <si>
    <t>CE REMOLINO</t>
  </si>
  <si>
    <t>CE LA PEINADA</t>
  </si>
  <si>
    <t>LOS RODRIGUEZ</t>
  </si>
  <si>
    <t>CE LAS CAMORRAS</t>
  </si>
  <si>
    <t>SAN PEDRO</t>
  </si>
  <si>
    <t>NO LO CREEN</t>
  </si>
  <si>
    <t>IE INSTITUTO TECNICO AGRICOLA</t>
  </si>
  <si>
    <t>IE ROMAN CHICA OLAYA</t>
  </si>
  <si>
    <t>NUESTRA SEÑORA DEL ROSARIO</t>
  </si>
  <si>
    <t>SANTA LUCIA</t>
  </si>
  <si>
    <t>LOS PLATANALES</t>
  </si>
  <si>
    <t>EL HIERRO</t>
  </si>
  <si>
    <t>LA BUENA</t>
  </si>
  <si>
    <t>EL BRILLANTE</t>
  </si>
  <si>
    <t>IE DAVID SANCHEZ JULIAO</t>
  </si>
  <si>
    <t>SANTA ISABEL</t>
  </si>
  <si>
    <t>IE EL CARITO</t>
  </si>
  <si>
    <t>LOS MORALES</t>
  </si>
  <si>
    <t>IE EUGENIO SANCHEZ CARDENAS</t>
  </si>
  <si>
    <t>LA SUBIDA</t>
  </si>
  <si>
    <t>CERRO DEL DESCANSO</t>
  </si>
  <si>
    <t>LAS HICOTEAS</t>
  </si>
  <si>
    <t>CE LAS CRUCES</t>
  </si>
  <si>
    <t>UNIFICADA LOS CORRALES</t>
  </si>
  <si>
    <t>SAN RAFAEL</t>
  </si>
  <si>
    <t>ESCUELA GARAVITO</t>
  </si>
  <si>
    <t>IE LACIDES C. BERSAL</t>
  </si>
  <si>
    <t>SIMON LOPEZ REBOLLEDO</t>
  </si>
  <si>
    <t>SANTO DOMINGO SAVIO</t>
  </si>
  <si>
    <t>MARIA MONTESORI</t>
  </si>
  <si>
    <t>IE PAULO VI</t>
  </si>
  <si>
    <t>MANGUITO ABAJO</t>
  </si>
  <si>
    <t>EL PORVENIR</t>
  </si>
  <si>
    <t>LAS IGUANAS</t>
  </si>
  <si>
    <t>CE CASTILLERAL</t>
  </si>
  <si>
    <t>JOSE MARIA CORDOBA</t>
  </si>
  <si>
    <t>EL ARROYO</t>
  </si>
  <si>
    <t>EL LIMBO</t>
  </si>
  <si>
    <t>TRES BOCAS</t>
  </si>
  <si>
    <t>EL PAJON</t>
  </si>
  <si>
    <t>CE COTOCA ARRIBA</t>
  </si>
  <si>
    <t>ISLA DE SABA</t>
  </si>
  <si>
    <t>BOCA DE GUAMAL</t>
  </si>
  <si>
    <t>JOSE LOPEZ ARGEL</t>
  </si>
  <si>
    <t>IE CANDALARIA HACIENDA</t>
  </si>
  <si>
    <t>CANDELARIA ARRIBA</t>
  </si>
  <si>
    <t>SAN VICENTE DEL CERCADO</t>
  </si>
  <si>
    <t>SEVERA</t>
  </si>
  <si>
    <t>IE LA UNION</t>
  </si>
  <si>
    <t>ESCUELA DE PALO DE AGUA</t>
  </si>
  <si>
    <t>ESCUELA  LA ASUNCION</t>
  </si>
  <si>
    <t>RABO GACHO</t>
  </si>
  <si>
    <t>SARANDELO</t>
  </si>
  <si>
    <t>RECULA</t>
  </si>
  <si>
    <t>RODEITO</t>
  </si>
  <si>
    <t>IE JOSE ISABEL GONZALEZ</t>
  </si>
  <si>
    <t>SANTA ROSA DEL CHIQUERO</t>
  </si>
  <si>
    <t>EL SALADO</t>
  </si>
  <si>
    <t>JOVAL</t>
  </si>
  <si>
    <t>BUENAVENTURA</t>
  </si>
  <si>
    <t>IE EL RODEO</t>
  </si>
  <si>
    <t>MANGUITO ARRIBA</t>
  </si>
  <si>
    <t>IE LAS FLORES</t>
  </si>
  <si>
    <t>EL DIAMANTE</t>
  </si>
  <si>
    <t>BAJO GRANDE</t>
  </si>
  <si>
    <t>SAN JOSE DEL BIJAO</t>
  </si>
  <si>
    <t>AGUAS DULCES</t>
  </si>
  <si>
    <t>MARACAYO</t>
  </si>
  <si>
    <t>LA GOLA</t>
  </si>
  <si>
    <t>NUEVA LUCIA</t>
  </si>
  <si>
    <t>CAÑAVERAL</t>
  </si>
  <si>
    <t>CE LOS GOMEZ</t>
  </si>
  <si>
    <t>CE MATA DE CAÑA</t>
  </si>
  <si>
    <t>MATA DE CAÑA MI</t>
  </si>
  <si>
    <t>MOMPOS</t>
  </si>
  <si>
    <t>CE VILLA CONCEPCION</t>
  </si>
  <si>
    <t>IE RAFAEL NUÑEZ</t>
  </si>
  <si>
    <t>NUEVO REINO</t>
  </si>
  <si>
    <t>SAN NICOLAS DE PALMITAL</t>
  </si>
  <si>
    <t>CE COTOCA ABAJO</t>
  </si>
  <si>
    <t>LOS AMARILLOS</t>
  </si>
  <si>
    <t>ZOILA CABRALES</t>
  </si>
  <si>
    <t>LOS PATOS</t>
  </si>
  <si>
    <t>CE CAMPANO DE LOS INDIOS</t>
  </si>
  <si>
    <t>PAREJA</t>
  </si>
  <si>
    <t>CE EL LAZO</t>
  </si>
  <si>
    <t>COSTA DE ORO</t>
  </si>
  <si>
    <t>AGUAS MUERTAS</t>
  </si>
  <si>
    <t>SANTA CATALINA</t>
  </si>
  <si>
    <t>EL ZOOLOGICO</t>
  </si>
  <si>
    <t>SANTA INES</t>
  </si>
  <si>
    <t>FLAMENCO</t>
  </si>
  <si>
    <t>LA SELVA</t>
  </si>
  <si>
    <t>SAN JOSE DEL TESORO</t>
  </si>
  <si>
    <t>ANTONIO GALAN</t>
  </si>
  <si>
    <t>BOLLO SECO</t>
  </si>
  <si>
    <t>LA LAGUNA</t>
  </si>
  <si>
    <t>MANANTIAL ABAJO</t>
  </si>
  <si>
    <t>IE SANTA CRUZ</t>
  </si>
  <si>
    <t>MANUEL ZAPATA OLIVELLA</t>
  </si>
  <si>
    <t>MARIA INMACULADA</t>
  </si>
  <si>
    <t>IE ANTONIO DE LA TORRE Y MIRANDA</t>
  </si>
  <si>
    <t>JOSE ACEVEDO Y GOMEZ</t>
  </si>
  <si>
    <t>NUESTRA SEÑORA DEL CARMEN</t>
  </si>
  <si>
    <t>CENTRO ESPECIAL EL AMPARO</t>
  </si>
  <si>
    <t>JESUS MARIA LUGO</t>
  </si>
  <si>
    <t>IE  SAN ANTERITO</t>
  </si>
  <si>
    <t>EL SALTO</t>
  </si>
  <si>
    <t>LA ENVIDIA</t>
  </si>
  <si>
    <t>EL COCUELO</t>
  </si>
  <si>
    <t>IE SAN LUIS CAMPO ALEGRE</t>
  </si>
  <si>
    <t>MANANTIAL ARRIBA</t>
  </si>
  <si>
    <t>LAS PIEDRAS</t>
  </si>
  <si>
    <t>LAS NUBES</t>
  </si>
  <si>
    <t>GUANABANO</t>
  </si>
  <si>
    <t>CAÑO VIEJO</t>
  </si>
  <si>
    <t>CERRO LAS MUJERES</t>
  </si>
  <si>
    <t>CE SAN NICOLAS DE BARI</t>
  </si>
  <si>
    <t>CERRO BUENOS AIRES</t>
  </si>
  <si>
    <t>CE NUEVO CAMPO ALEGRE</t>
  </si>
  <si>
    <t>EL ESFUERZO</t>
  </si>
  <si>
    <t>VILLAVICENCIO</t>
  </si>
  <si>
    <t>LAS ESTANCIAS</t>
  </si>
  <si>
    <t>JESUS DE NAZARETH</t>
  </si>
  <si>
    <t>CE LA PALMA</t>
  </si>
  <si>
    <t>EL PLAYON</t>
  </si>
  <si>
    <t>PUERTO EUGENIO</t>
  </si>
  <si>
    <t>ESC R MIXTA SAN MIGUEL</t>
  </si>
  <si>
    <t>SAN PEDRO CLAVER</t>
  </si>
  <si>
    <t>ESC R. MIXTA CUATRO VIENTOS</t>
  </si>
  <si>
    <t>ESC R.FLORIZAN</t>
  </si>
  <si>
    <t>ESC R. MIXTA SACANA ARRIBA</t>
  </si>
  <si>
    <t>ESC R. MIXTA GUAYMARAL</t>
  </si>
  <si>
    <t>ESC NVA INMACULADA CONCEPCION</t>
  </si>
  <si>
    <t>INTG ESCOLAR SANTANDER</t>
  </si>
  <si>
    <t>ESC.R MIXTA BETULIA</t>
  </si>
  <si>
    <t>ESC R LOS LIMOS</t>
  </si>
  <si>
    <t>ESC R BELLAVISTA</t>
  </si>
  <si>
    <t>ESC R SAN MATEO</t>
  </si>
  <si>
    <t>ESC FR. CERRO PIEDRA</t>
  </si>
  <si>
    <t>OBDULIO MAYO SCARPETA</t>
  </si>
  <si>
    <t>ESCUELA NUEVA EL LEY</t>
  </si>
  <si>
    <t>ESCUELA NUEVA NUESTRA SEÑORA DEL CARMEN</t>
  </si>
  <si>
    <t>PERPETUO SOCORRO</t>
  </si>
  <si>
    <t>VOLUNTAD</t>
  </si>
  <si>
    <t>ESCUELA NUEVA SAN PATRICIO</t>
  </si>
  <si>
    <t>ESCUELA NUEVA NUEVO AGRADO</t>
  </si>
  <si>
    <t>NUEVA VISTA</t>
  </si>
  <si>
    <t>INSTITUCION EDUCATIVA SAN JOSE</t>
  </si>
  <si>
    <t>ESCUELA NUEVA BAJO LA REINA</t>
  </si>
  <si>
    <t>ESCUELA NUEVA LOS BOLAOS</t>
  </si>
  <si>
    <t>ESCUELA NUEVA BAJO LA CIENAGA</t>
  </si>
  <si>
    <t>ESCUELA NUEVA NUEVA ESTRELLA</t>
  </si>
  <si>
    <t>ESCUELA NUEVA NOTECEVES</t>
  </si>
  <si>
    <t>ESCUELA NUEVA SAN JOSE BELLA COHITA</t>
  </si>
  <si>
    <t>ESCUELA NUEVA CORPAS ABAJO</t>
  </si>
  <si>
    <t>ESCUELA NUEVA CORPAS ARRIBA</t>
  </si>
  <si>
    <t>ESCUELA NUEVA RIO CEDRO</t>
  </si>
  <si>
    <t>ESCUELA NUEVAS TIERRA BLANCA</t>
  </si>
  <si>
    <t>CENTRO EDUCATIVO BROQUELES</t>
  </si>
  <si>
    <t>ESCUELA NUEVA RIO EN MEDIO</t>
  </si>
  <si>
    <t>ESCUELA NUEVA PATIO BONITO</t>
  </si>
  <si>
    <t>CENTRO EDUCATIVO PUEBLITO</t>
  </si>
  <si>
    <t>ESCUELA NUEVA COHA ABAJO</t>
  </si>
  <si>
    <t>ESCUELA NUEVA NARANJAL ABAJO</t>
  </si>
  <si>
    <t>CENTRO EDUCATIVO TINAS ARRIBA</t>
  </si>
  <si>
    <t>ESCUELA NUEVA BAJO BLANCO</t>
  </si>
  <si>
    <t>ASERRADERO</t>
  </si>
  <si>
    <t>BUHIO</t>
  </si>
  <si>
    <t>HUESO</t>
  </si>
  <si>
    <t>MARTINETE</t>
  </si>
  <si>
    <t>TIGRE</t>
  </si>
  <si>
    <t>SANTA RITA</t>
  </si>
  <si>
    <t>BARRIO LINDO</t>
  </si>
  <si>
    <t>CERRO PETRONA ABAJO</t>
  </si>
  <si>
    <t>CERRO PETRONA ARRIBA</t>
  </si>
  <si>
    <t>PRETESTO</t>
  </si>
  <si>
    <t>COMEJEN</t>
  </si>
  <si>
    <t>BIJAO ARRIBA</t>
  </si>
  <si>
    <t>SOCORRO</t>
  </si>
  <si>
    <t>ARENAL ARRIBA</t>
  </si>
  <si>
    <t>BIJAO ABAJO</t>
  </si>
  <si>
    <t>MALENA</t>
  </si>
  <si>
    <t>IE LOS CORRALES</t>
  </si>
  <si>
    <t>ESC NVA COSTA LARGA</t>
  </si>
  <si>
    <t>PEDRO CASTELLANOS</t>
  </si>
  <si>
    <t>SAN PEDRO DE ARROYO HONDO</t>
  </si>
  <si>
    <t>ESC NVA ARENAL ABAJO</t>
  </si>
  <si>
    <t>ESC RUR MIX ANAPOIMA</t>
  </si>
  <si>
    <t>ESC. NUEVA DE MOSQUITO</t>
  </si>
  <si>
    <t>ESC. NUEVA SAN JOSÉ</t>
  </si>
  <si>
    <t>ESC. RUR. MIXTA SAN JOSÉ DEL PROGRESO</t>
  </si>
  <si>
    <t>ESC. NUEVA SAN JOSÉ DE PETARE</t>
  </si>
  <si>
    <t>ESC. NUEVA CAÑO DE LOBO</t>
  </si>
  <si>
    <t>COL. TOMAS SANTOS</t>
  </si>
  <si>
    <t>ESC. RUR. MIXTA PICA PICA</t>
  </si>
  <si>
    <t>ESC. NUEVA SANTA CRUZ Nº 2</t>
  </si>
  <si>
    <t>ESC. RUR. MIXTA DE TIJERETA</t>
  </si>
  <si>
    <t>ESC. NUEVA EL NARANJO</t>
  </si>
  <si>
    <t>ESC. RUR. MIXTA EL TRIBUTO</t>
  </si>
  <si>
    <t>ESC. RUR. MIXTA DE LETICIA</t>
  </si>
  <si>
    <t>COLEGIO NTRA. SRA DEL ROSARIO.</t>
  </si>
  <si>
    <t>ESC. NUEVA DE GRAU</t>
  </si>
  <si>
    <t>ESC. NUEVA DE BIJAITO</t>
  </si>
  <si>
    <t>ESC. NUEVA DE CERRO PETRONA</t>
  </si>
  <si>
    <t>ESC. NUEVA DE EL PEÑÓN</t>
  </si>
  <si>
    <t>ESC. NUEVA SANTA ROSA</t>
  </si>
  <si>
    <t>ESC. RUR. MIXTA LA PLANADA</t>
  </si>
  <si>
    <t>ESC. NUEVA VILLERO ARRIBA</t>
  </si>
  <si>
    <t>ESC. RUR. MIXTA NUEVA ESPERANZA</t>
  </si>
  <si>
    <t>ESC. NUEVA LAS NUBES</t>
  </si>
  <si>
    <t>ESC. NUEVA BAJO GRANDE Nº 2</t>
  </si>
  <si>
    <t>ESC. NUEVA BAJO GRANDE Nº 1</t>
  </si>
  <si>
    <t>ENRIQUE OLAYA HERRERA</t>
  </si>
  <si>
    <t>NUEVA ESTRELLA</t>
  </si>
  <si>
    <t>PUNTA DE PIEDRA</t>
  </si>
  <si>
    <t>MAR MUERTO</t>
  </si>
  <si>
    <t>VILLA CLARA</t>
  </si>
  <si>
    <t>VILLA FATIMA</t>
  </si>
  <si>
    <t>BARBASCAL</t>
  </si>
  <si>
    <t>SAN RAFAEL DE GALAN</t>
  </si>
  <si>
    <t>VILLA DEL ROSARIO</t>
  </si>
  <si>
    <t>SANTA CRUZ</t>
  </si>
  <si>
    <t>TREMENTINO</t>
  </si>
  <si>
    <t>MONTERO</t>
  </si>
  <si>
    <t>PLAYAS DEL VIENTO</t>
  </si>
  <si>
    <t>JUNIN</t>
  </si>
  <si>
    <t>BAJO DEL MORA</t>
  </si>
  <si>
    <t>BARCELONA</t>
  </si>
  <si>
    <t>ALTOMIRAR</t>
  </si>
  <si>
    <t>JOSE MANUEL DE ALTAMIRA</t>
  </si>
  <si>
    <t>LAS CAÑAS</t>
  </si>
  <si>
    <t>CALLE REALITA</t>
  </si>
  <si>
    <t>CARTAGENITA</t>
  </si>
  <si>
    <t>SICARA LIMON</t>
  </si>
  <si>
    <t>SICARA MEDIO</t>
  </si>
  <si>
    <t>MARIN</t>
  </si>
  <si>
    <t>EL CASTILLO</t>
  </si>
  <si>
    <t>SANTA ROSA DEL CASTILLO</t>
  </si>
  <si>
    <t>CAMINO REAL</t>
  </si>
  <si>
    <t>ISLA DE LOS MILAGROS</t>
  </si>
  <si>
    <t>CAÑO GRANDE</t>
  </si>
  <si>
    <t>SAN FRANCISCO DE ASIS</t>
  </si>
  <si>
    <t>SAGRADO CORAZON</t>
  </si>
  <si>
    <t>EL SALVADOR</t>
  </si>
  <si>
    <t>INSTITUCION EDUCATIVA DE ISLA FUERTE</t>
  </si>
  <si>
    <t>CENT EDUC CAMILO TORRES</t>
  </si>
  <si>
    <t>CENT DOC LUIS DEJANON DAGER</t>
  </si>
  <si>
    <t>CENT EDUC FEM MARIA AUXILIADORA</t>
  </si>
  <si>
    <t>CENT EDUC VILLA FATIMA</t>
  </si>
  <si>
    <t>ESC GABRIEL GARCIA MARQUEZ</t>
  </si>
  <si>
    <t>CENT EDUC DE BLEO</t>
  </si>
  <si>
    <t xml:space="preserve">IE SAN JUAN BAUTISTA </t>
  </si>
  <si>
    <t>ESC RUR DE AGUAS VIVAS</t>
  </si>
  <si>
    <t>ESC NVA LOS JARABAS</t>
  </si>
  <si>
    <t>IE DIVINO NIÑO DE TIERRA GRATA</t>
  </si>
  <si>
    <t>CENT RUR MIX CEJA GRANDE</t>
  </si>
  <si>
    <t xml:space="preserve">CENT EDUC R SAN JOSE </t>
  </si>
  <si>
    <t>CENT EDUC MARIA CANO</t>
  </si>
  <si>
    <t>CENT EDUC RUR MIX BAJO DE PIEDRA</t>
  </si>
  <si>
    <t>CENT EDUC RUR MIX CARRANZO</t>
  </si>
  <si>
    <t>IE JOSE YANCES MUTIS</t>
  </si>
  <si>
    <t>ESC RUR SAN ISIDRO DE NVO ORIENTE</t>
  </si>
  <si>
    <t>CENT EDUC ANTONIO NARIÑO DE CAÑAHUATE</t>
  </si>
  <si>
    <t xml:space="preserve">CENT EDUC DIVINO NIÑO </t>
  </si>
  <si>
    <t xml:space="preserve">CENT EDUC NUEVO SIGLO DE GARBADO </t>
  </si>
  <si>
    <t>CENT EDUC CRUZ DE MAYO</t>
  </si>
  <si>
    <t>CENT EDUC 3 DE MAYO</t>
  </si>
  <si>
    <t>IE CACAOTAL</t>
  </si>
  <si>
    <t>CENT EDUC DE PAJONAL</t>
  </si>
  <si>
    <t>ESC RUR MIX PALMITAL</t>
  </si>
  <si>
    <t>CENT DOC RUR SAN MATEO</t>
  </si>
  <si>
    <t>CENT EDUC LOS ALGARROBOS</t>
  </si>
  <si>
    <t>ESC RUR MIX BOCA DEL MONTE</t>
  </si>
  <si>
    <t>ESC SAN FRANCISCO DE CACAOTAL</t>
  </si>
  <si>
    <t>CENT DOC RUR MIX RINCON GRANDE</t>
  </si>
  <si>
    <t>IE DE HEREDIA</t>
  </si>
  <si>
    <t>CENT EDUC EL TIGRE</t>
  </si>
  <si>
    <t>ESC DE NOVA</t>
  </si>
  <si>
    <t>ESC RUR MIX DE LAS LOMAS</t>
  </si>
  <si>
    <t>ESC RUR LA ESPERANZA</t>
  </si>
  <si>
    <t>ESC RUR MIX LA PILONA</t>
  </si>
  <si>
    <t>ESC EL ROSARIO DE CHARRO</t>
  </si>
  <si>
    <t>CENT EDUC JOSE MARIA CARBONELL</t>
  </si>
  <si>
    <t>ESC RUR MIXZ LOS ANGELES</t>
  </si>
  <si>
    <t>SAN JUAN DEL CHORRILLO</t>
  </si>
  <si>
    <t>CENT EDUC RUR DIVINO NIÑO</t>
  </si>
  <si>
    <t>CENT EDUC GABRIEL GARCIA MARQUEZ</t>
  </si>
  <si>
    <t>CENTRO DOCENTE LA ESMERALDA</t>
  </si>
  <si>
    <t>CENTRO DOCENTE LA PADILLA</t>
  </si>
  <si>
    <t>CENTRO EDUVATIVO SANTIAGO ABAJO</t>
  </si>
  <si>
    <t>INSTITUCION EDUCATIVA SIMÓM BOLIVAR</t>
  </si>
  <si>
    <t>CENTRO EDUCATIVO SANTA CATALINA</t>
  </si>
  <si>
    <t>CENTRO EDUCATIVO EL JARDIN.</t>
  </si>
  <si>
    <t>CENTRO EDUCATIVO PATIO BONITO.</t>
  </si>
  <si>
    <t>CENTRO EDUCATIVO LA FLORIDA.</t>
  </si>
  <si>
    <t>CENTRO EDUCATIVO EL CONGO.</t>
  </si>
  <si>
    <t>CENTRO EDUCATIVO TREMENTINO</t>
  </si>
  <si>
    <t>ESCUELA HOLANDA</t>
  </si>
  <si>
    <t>ESCUELA LA PITA</t>
  </si>
  <si>
    <t>ESCUELA EL TIGRE</t>
  </si>
  <si>
    <t>SAN JUAN</t>
  </si>
  <si>
    <t>CEN. EDUC. AGUAS VIVAS</t>
  </si>
  <si>
    <t>CEN. EDUC. LOS CHIVOLOS</t>
  </si>
  <si>
    <t>CEN. EDUC. LA ENVIDIA</t>
  </si>
  <si>
    <t>INSTITUCION EDUCATIVA ARENAS DEL NORTE</t>
  </si>
  <si>
    <t>MATURIN</t>
  </si>
  <si>
    <t>INSTITUCION EDUCATIVA BAJO GRANDE</t>
  </si>
  <si>
    <t>CENTRO EDUCATIVO LOS VENADOS</t>
  </si>
  <si>
    <t>INSTITUCION EDUCATIVA COLOMBOY</t>
  </si>
  <si>
    <t>ESCUELA RURAL MIXTA DEL OLIVO</t>
  </si>
  <si>
    <t>ESCUELA RURAL MIXTA DE COLON</t>
  </si>
  <si>
    <t>ESCUELA RURAL MIXTA DE MORROCOY</t>
  </si>
  <si>
    <t>CENTRO EDUCATIVO EL CRUCERO</t>
  </si>
  <si>
    <t>CENTRO EDUCATIVO LAS BOCAS</t>
  </si>
  <si>
    <t>CENTRO EDUCATIVO EL COROZO</t>
  </si>
  <si>
    <t>ESCUELA NORMAL SUPERIOR LACIDES IRIARTE</t>
  </si>
  <si>
    <t>CENTRO EDUCATIVO NUEVA ESPERANZA N° 2.</t>
  </si>
  <si>
    <t>CENTRO EDUCATIVO SAN MATIAS.</t>
  </si>
  <si>
    <t>CENTRO EDUCATIVO PISAFLORES</t>
  </si>
  <si>
    <t>CENTRO EDUCATIVO PITALITO</t>
  </si>
  <si>
    <t>SEDE NO HAY COMO DIOS</t>
  </si>
  <si>
    <t>SEDE LOS MANGUITOS</t>
  </si>
  <si>
    <t>ANIBAL JANNA</t>
  </si>
  <si>
    <t>BAJO LIMON</t>
  </si>
  <si>
    <t>LOS PLACERES DE DON GABRIEL</t>
  </si>
  <si>
    <t>NUEVA ESPERANZA NO.1</t>
  </si>
  <si>
    <t>INSTITUCION EDUCATIVA RODANIA</t>
  </si>
  <si>
    <t>INSTITUCION EDUCATIVA RODANIA SEDE REMOLINO</t>
  </si>
  <si>
    <t>INSTITUCION EDUCATIVA RODANIA SEDE CALLE NUEVA</t>
  </si>
  <si>
    <t>INSTITUCION EDUCATIVA RODANIA SEDE BRISAS DEL MAR</t>
  </si>
  <si>
    <t>CENTRO EDUCATIVO LOS AMARILLOS LA CULEBRA</t>
  </si>
  <si>
    <t>CENTRO EDUCATIVO LOS GALANES</t>
  </si>
  <si>
    <t>CENTRO EDUCATIVO EL LEON</t>
  </si>
  <si>
    <t>INSTITUCIÓN EDUCATIVA LA YE</t>
  </si>
  <si>
    <t>SALITRAL</t>
  </si>
  <si>
    <t>LA BALSA</t>
  </si>
  <si>
    <t>LOS VENADOS</t>
  </si>
  <si>
    <t>LA MÚSICA</t>
  </si>
  <si>
    <t>AGUADITAS</t>
  </si>
  <si>
    <t>EL ALGODÓN</t>
  </si>
  <si>
    <t>ESC. RURAL MIX. SABANETA</t>
  </si>
  <si>
    <t>ESC. RURAL MIX. SALSIPUEDES</t>
  </si>
  <si>
    <t>ESC. RURAL MIX. RINCON GRANDE</t>
  </si>
  <si>
    <t>CENTRO EDUCATIVO LOS AMARILLOS</t>
  </si>
  <si>
    <t>CENTRO EDUCATIVO LOS AMARILLOS SEDE TREMENTINO 1/2 B</t>
  </si>
  <si>
    <t>CASERIO DE SAN GABRIEL</t>
  </si>
  <si>
    <t>PALO QUEMAO</t>
  </si>
  <si>
    <t>CENTRO EDUCATIVO EL ESCOBAR</t>
  </si>
  <si>
    <t>CENTRO DOCENTE  SALGUERITO</t>
  </si>
  <si>
    <t>CENTRO EDUCATIVO DE GUAIMARO</t>
  </si>
  <si>
    <t>CENTRO EDUCATIVO DE GUAIMARO SEDE GUAIMARITO</t>
  </si>
  <si>
    <t>CENTRO EDUCATIVO DE GUAIMARO SEDE  EL ROBLE</t>
  </si>
  <si>
    <t>CENTRO EDUCATIVO DE GUAIMARO SEDE PILETA</t>
  </si>
  <si>
    <t>CENTRO EDUCATIVO DE GUAIMARO SEDE LAS HUERTAS</t>
  </si>
  <si>
    <t>INSTITUCION EDUCATIVA EL NACIONAL SEDE PRINCIPAL</t>
  </si>
  <si>
    <t>INSTITUCION EDUCATIVA EL NACIONAL SEDE LAS MERCEDES</t>
  </si>
  <si>
    <t>INSTITUCION EDUCATIVA EL NACIONAL SEDE SAN PEDRO</t>
  </si>
  <si>
    <t>INSTITUCION EDUCATIVA EL NACIONAL SEDE ARNOLDO MUSKUS</t>
  </si>
  <si>
    <t>INSTITUCION EDUCATIVA EL VIAJANO</t>
  </si>
  <si>
    <t>CENTRO EDUCATIVO SAN ANDRESITO</t>
  </si>
  <si>
    <t>CENTRO EDUCATIVO LOS BARRILES</t>
  </si>
  <si>
    <t>CENTRO EDUCATIVO LAS COLINAS</t>
  </si>
  <si>
    <t>CENTRO EDUCATIVO KILOMETRO 35</t>
  </si>
  <si>
    <t>CENTRO EDUCATIVO KILOMETRO 34</t>
  </si>
  <si>
    <t>CENTRO EDUCATIVO KILOMETRO 9</t>
  </si>
  <si>
    <t>CENTRO EDUCATIVO COROCITA DEPARTAMENTAL</t>
  </si>
  <si>
    <t>INT. PALMA DE ORO</t>
  </si>
  <si>
    <t>CENTRO EDUCATIVO CAMILO TORRES</t>
  </si>
  <si>
    <t>CENT DOCENTE LUIS DEJANON DAGER</t>
  </si>
  <si>
    <t>CENTRO EDUCATIVO FEMENINO MARIA AUXILIADORA</t>
  </si>
  <si>
    <t>CENTRO EDUCATIVO VILLA FATIMA</t>
  </si>
  <si>
    <t>ESCUELA GABRIEL GARCIA MARQUEZ</t>
  </si>
  <si>
    <t>CENTRO EDUCATIVO DE BLEO</t>
  </si>
  <si>
    <t xml:space="preserve">INSTITUCION EDUCATIVA SAN JUAN BAUTISTA </t>
  </si>
  <si>
    <t>ESCUELA  RURAL DE AGUAS VIVAS</t>
  </si>
  <si>
    <t>ESCUELA  NUEVA LOS JARABAS</t>
  </si>
  <si>
    <t>INSTITUCION EDUCATIVA DIVINO NIÑO DE TIERRA GRATA</t>
  </si>
  <si>
    <t>CENTRO RURAL MIXTO CEJA GRANDE</t>
  </si>
  <si>
    <t xml:space="preserve">CENTRO EDUCATIVO RURAL  SAN JOSE </t>
  </si>
  <si>
    <t>CENTRO EDUCATIVO MARIA CANO</t>
  </si>
  <si>
    <t>CENTRO  EDUCATIVO RURAL MIXTO BAJO DE PIEDRA</t>
  </si>
  <si>
    <t>CENTRO EDUCATIVO RURAL MIXTO CARRANZO</t>
  </si>
  <si>
    <t>INSTITUCION EDUCATIVA JOSE YANCES MUTIS</t>
  </si>
  <si>
    <t>ESCUELA RURAL SAN ISIDRO DE NUEVO ORIENTE</t>
  </si>
  <si>
    <t>CENTRO EDUCATIVO ANTONIO NARIÑO DE CAÑAHUATE</t>
  </si>
  <si>
    <t xml:space="preserve">CENTRO EDUCATIVO DIVINO NIÑO </t>
  </si>
  <si>
    <t xml:space="preserve">CENTRO EDUCATIVO NUEVO SIGLO DE GARBADO </t>
  </si>
  <si>
    <t>CENTRO EDUCATIVO CRUZ DE MAYO</t>
  </si>
  <si>
    <t>CENT EDUC TRES DE MAYO</t>
  </si>
  <si>
    <t>INSTITUCION EDUCATIVA CACAOTAL</t>
  </si>
  <si>
    <t>CENTRO EDUCATIVO DE PAJONAL</t>
  </si>
  <si>
    <t>ESCUELA RURAL MIXTA PALMITAL</t>
  </si>
  <si>
    <t>CENTRO DOCENTE RURAL SAN MATEO</t>
  </si>
  <si>
    <t>CENTRO EDUCATIVO LOS ALGARROBOS</t>
  </si>
  <si>
    <t>ESCUELA RURAL MIXTA BOCA DEL MONTE</t>
  </si>
  <si>
    <t>ESCUELA SAN FRANCISCO DE CACAOTAL</t>
  </si>
  <si>
    <t>CENTRO DOCENTE RURAL MIXTA RINCON GRANDE</t>
  </si>
  <si>
    <t>INSTITUCION EDUCATIVA DE HEREDIA</t>
  </si>
  <si>
    <t>CENTRO EDUCATIVO EL TIGRE</t>
  </si>
  <si>
    <t>ESCUELA DE NOVA</t>
  </si>
  <si>
    <t>ESCUELA RURAL MIXTA DE LAS LOMAS</t>
  </si>
  <si>
    <t>ESCUELA RURAL LA ESPERANZA</t>
  </si>
  <si>
    <t>ESCUELA RURAL MIXTA LA PILONA</t>
  </si>
  <si>
    <t>ESCUELA EL ROSARIO DE CHARRO</t>
  </si>
  <si>
    <t>CENTRO EDUCATIVO JOSE MARIA CARBONELL</t>
  </si>
  <si>
    <t>ESCUELA RURAL MIXTA LOS ANGELES</t>
  </si>
  <si>
    <t>CENTRO EDUCATIVO RURAL DIVINO NIÑO</t>
  </si>
  <si>
    <t>CENTRO EDUCATIVO GABRIEL GARCIA MARQUEZ</t>
  </si>
  <si>
    <t>CENTRO EDUCATIVO LA FLORESTA</t>
  </si>
  <si>
    <t>CENTRO  EDUCATIVO AGUAS VIVAS</t>
  </si>
  <si>
    <t>CENNTRO EDUCATIVO LOS CHIVOLOS</t>
  </si>
  <si>
    <t>CENTRO EDUCATIVO LA ENVIDIA</t>
  </si>
  <si>
    <t>ANEXA PARA VARONES</t>
  </si>
  <si>
    <t>ESCUELA RURAL MIXTA SABANETA</t>
  </si>
  <si>
    <t>ESCUELA  RURAL MIXTA SALSIPUEDES</t>
  </si>
  <si>
    <t>ESCUELA RURAL MIXTA RINCON GRANDE</t>
  </si>
  <si>
    <t>CENTRO EDUCATIVO TREMENTINO MEDIO B</t>
  </si>
  <si>
    <t>INSTITUCION EDUCATIVA EL NACIONAL</t>
  </si>
  <si>
    <t>CENTRO EDUCATIVO KILOMETRO NUEVE</t>
  </si>
  <si>
    <t>Clemencia</t>
  </si>
  <si>
    <t>Santa Catalina</t>
  </si>
  <si>
    <t>SAN ESTANISLAO</t>
  </si>
  <si>
    <t>SAN CRISTOBAL</t>
  </si>
  <si>
    <t>SOPLAVIENTO</t>
  </si>
  <si>
    <t>ARJONA</t>
  </si>
  <si>
    <t xml:space="preserve">ARROYO HONDO    </t>
  </si>
  <si>
    <t>CALAMAR</t>
  </si>
  <si>
    <t xml:space="preserve">MAHATES         </t>
  </si>
  <si>
    <t>MARIA LA BAJA</t>
  </si>
  <si>
    <t>TURBACO</t>
  </si>
  <si>
    <t>TURBANA</t>
  </si>
  <si>
    <t>BOLIVAR</t>
  </si>
  <si>
    <t>Inst. Educ. San José de Clemencia Sedes 1 y 2</t>
  </si>
  <si>
    <t>Escuela Rural Piñique</t>
  </si>
  <si>
    <t>Escuela Rural Califa</t>
  </si>
  <si>
    <t>Inst. Educ. Ntra. Sra. del Carmen de Las Caras</t>
  </si>
  <si>
    <t xml:space="preserve">I.E. Tec. Agrop. Felipe S. Escobar Sede No 1 </t>
  </si>
  <si>
    <t>I.E. Tec. Agrop. Felipe S. Escobar Sede No 2</t>
  </si>
  <si>
    <t>I.E. Tec. Agrop. Felipe S. Escobar Sede No 09 de Febrero</t>
  </si>
  <si>
    <t>.E. Tec. Agrop. Felipe S. Escobar Sede No 4 La Loma</t>
  </si>
  <si>
    <t>I. E. Loma Arena Sede Colorado</t>
  </si>
  <si>
    <t>I. E. Loma Arena Sede El Jobo</t>
  </si>
  <si>
    <t>I. E. Loma Arena Sede Pueblo Nuevo</t>
  </si>
  <si>
    <t>I. E. Loma Arena Sede Principal</t>
  </si>
  <si>
    <t>I. E. Mifuel Nevado N. Sedes Santa Teresita y Villa de G/zamba</t>
  </si>
  <si>
    <t>I.E. Santa rosa de Lima-SEDE 1</t>
  </si>
  <si>
    <t xml:space="preserve">Paiva </t>
  </si>
  <si>
    <t>Chiricoco</t>
  </si>
  <si>
    <t>Urb.Mixta No. 1  Santa  Rosa</t>
  </si>
  <si>
    <t>INSTEVI -Algarrobo</t>
  </si>
  <si>
    <t>Alberto Marrugo R</t>
  </si>
  <si>
    <t>Téc. Agrop  de Villanueva(Bachillerato)</t>
  </si>
  <si>
    <t>De Corazón  Corazón</t>
  </si>
  <si>
    <t xml:space="preserve">Etelvina Vasquez </t>
  </si>
  <si>
    <t>Antonio Nariño</t>
  </si>
  <si>
    <t>Rural Mixta de Zipacoa</t>
  </si>
  <si>
    <t>Rural Mixta Antonio Nariño</t>
  </si>
  <si>
    <t>Rural MixtaSagrado Corazon</t>
  </si>
  <si>
    <t>I.E.  Francisco de Paula Santander</t>
  </si>
  <si>
    <t xml:space="preserve">Sede  ntra. Sra  del Carmen </t>
  </si>
  <si>
    <t>Mauricio Nelson Visbal -Sede Felipe Padilla</t>
  </si>
  <si>
    <t>Sede Mixta N° 2</t>
  </si>
  <si>
    <t>EDUARDO SANTOS</t>
  </si>
  <si>
    <t>Sede Avianca - Higueretal</t>
  </si>
  <si>
    <t>Sede Central- Higueretal</t>
  </si>
  <si>
    <t>Simon Almanza Julio Sede B</t>
  </si>
  <si>
    <t>L. del  Dique -Socorro Perez M.</t>
  </si>
  <si>
    <t>Liceo del  Dique- Santiago Amor</t>
  </si>
  <si>
    <t>Liceo del  Dique(El Chispon)</t>
  </si>
  <si>
    <t>Simon Almanza Julio Sede A</t>
  </si>
  <si>
    <t>ANGELA DORADO</t>
  </si>
  <si>
    <t>RAFAELA TARRA</t>
  </si>
  <si>
    <t>MANUELA BELTRAN</t>
  </si>
  <si>
    <t>SAN RAFAEL DE LA CRUZ</t>
  </si>
  <si>
    <t>MARIA EUGENIA VELANDIA</t>
  </si>
  <si>
    <t>MARIA MICHELSEN</t>
  </si>
  <si>
    <t>COSTURERO No. 2</t>
  </si>
  <si>
    <t>ANTONIO DE LA TORRE</t>
  </si>
  <si>
    <t>MIXTA PUERTO BADEL</t>
  </si>
  <si>
    <t>MIXTA SINCERIN</t>
  </si>
  <si>
    <t>ARTURO RAMIREZ</t>
  </si>
  <si>
    <t>S/ JOSE DE TURBAQUITO</t>
  </si>
  <si>
    <t>NUEVA HOLANDA</t>
  </si>
  <si>
    <t>FRANCISCO DE PAULA</t>
  </si>
  <si>
    <t>ALBERT EINSTEN</t>
  </si>
  <si>
    <t>REOUBLICA DE COLOMBIA</t>
  </si>
  <si>
    <t>COSTURERO N° 1</t>
  </si>
  <si>
    <t>5 DE NOVIEMBRE</t>
  </si>
  <si>
    <t>GAMBOTE</t>
  </si>
  <si>
    <t>MIS PRIMEROS PASOS</t>
  </si>
  <si>
    <t>PRINCIPAL</t>
  </si>
  <si>
    <t>MACHADO</t>
  </si>
  <si>
    <t>PILON</t>
  </si>
  <si>
    <t>SATO</t>
  </si>
  <si>
    <t>MONRROY</t>
  </si>
  <si>
    <t>SOLABANDA</t>
  </si>
  <si>
    <t>FRANCISCO DE PAULA SANTANDER</t>
  </si>
  <si>
    <t>BARRIO SUR N° 1</t>
  </si>
  <si>
    <t>BARRIO SUR N° 2</t>
  </si>
  <si>
    <t>NTRA SRA DEL CARMEN</t>
  </si>
  <si>
    <t>HATO VIEJO</t>
  </si>
  <si>
    <t>YUCAL</t>
  </si>
  <si>
    <t>BARRANCA NUEVA</t>
  </si>
  <si>
    <t>BARRANCA VIEJA</t>
  </si>
  <si>
    <t>LAS TECAS</t>
  </si>
  <si>
    <t>SEDE No. 4 PRESCOLAR MALAGANA</t>
  </si>
  <si>
    <t>SEDE No. 2  RURAL MIXTA 2</t>
  </si>
  <si>
    <t xml:space="preserve">SEDE No. 3  RURAL MIXTA 1 </t>
  </si>
  <si>
    <t xml:space="preserve">SEDE No. 5 GAMERO </t>
  </si>
  <si>
    <t>SEDE No. 7  EL VIZO</t>
  </si>
  <si>
    <t>SEDE No. 9 PAVA</t>
  </si>
  <si>
    <t>SEDE No. 6 PALENQUITO</t>
  </si>
  <si>
    <t>SEDE No. 8 MANDINGA</t>
  </si>
  <si>
    <t>SEDE No. 10  GUAYABAL</t>
  </si>
  <si>
    <t>SEDE No. 11 RAICERO</t>
  </si>
  <si>
    <t>EVITAR</t>
  </si>
  <si>
    <t>SEDE No. 1 CAMILO TORRES</t>
  </si>
  <si>
    <t>NUESTRA SRA DEL CARMEN</t>
  </si>
  <si>
    <t>SDO. CORAZON DE JESUS</t>
  </si>
  <si>
    <t>SEDE NO. 2 GARCIA RICO</t>
  </si>
  <si>
    <t>LUIS CARLOS GALANN</t>
  </si>
  <si>
    <t>BENKO SEDE No, 2</t>
  </si>
  <si>
    <t>EZEQUIEL MARTELO SEDE No. 1</t>
  </si>
  <si>
    <t>SONGÓ</t>
  </si>
  <si>
    <t>MAJAGUA</t>
  </si>
  <si>
    <t>PRIMERO DE JULIO</t>
  </si>
  <si>
    <t>SEDE MIXTA N° 3 DE SAN PABLO</t>
  </si>
  <si>
    <t>MIXTA N° 4 DE SAN PLABLO</t>
  </si>
  <si>
    <t xml:space="preserve">NUEVA FLORIDA </t>
  </si>
  <si>
    <t>SEDE COLU</t>
  </si>
  <si>
    <t>SEDE MARQUEZ</t>
  </si>
  <si>
    <t>OSCAR ARNULFO ROMERO</t>
  </si>
  <si>
    <t>SEDE URBANA MIXTA N° 2  DELICIAS</t>
  </si>
  <si>
    <t>MONTECARLOS</t>
  </si>
  <si>
    <t>SAN LUIS BELTRAN</t>
  </si>
  <si>
    <t>MATUYA</t>
  </si>
  <si>
    <t>MATUYA PELABOLSILLO</t>
  </si>
  <si>
    <t>SAN JOSE DE LA PRADERA</t>
  </si>
  <si>
    <t>EL RECREO</t>
  </si>
  <si>
    <t>SEDE MIXTA N°3 DEL URIBE URIBE</t>
  </si>
  <si>
    <t>RETIRO NUEVO N° 1</t>
  </si>
  <si>
    <t>SUCESION</t>
  </si>
  <si>
    <t>LOS BELLOS</t>
  </si>
  <si>
    <t>EL NISPERO</t>
  </si>
  <si>
    <t>ÑANGUMA</t>
  </si>
  <si>
    <t>CORREA</t>
  </si>
  <si>
    <t>PLAYON</t>
  </si>
  <si>
    <t>NUEVO RETEN</t>
  </si>
  <si>
    <t>ARROYO GRANDE</t>
  </si>
  <si>
    <t>PALO ALTO</t>
  </si>
  <si>
    <t>MAMPUJAN</t>
  </si>
  <si>
    <t>CRISANTO LUQUE SEDE PRINCIPAL</t>
  </si>
  <si>
    <t>PUENTE HONDA</t>
  </si>
  <si>
    <t>PAPAYAL</t>
  </si>
  <si>
    <t xml:space="preserve">MIXTA N° 1 </t>
  </si>
  <si>
    <t>LASTENIA</t>
  </si>
  <si>
    <t>FELIPE SANTIAGO ESCOBAR SEDE PRINCIPAL</t>
  </si>
  <si>
    <t>MARIA AUXILIADORA</t>
  </si>
  <si>
    <t>JUAN XXIII</t>
  </si>
  <si>
    <t>POZA DE MANGA SEDE PRINCIPAL</t>
  </si>
  <si>
    <t xml:space="preserve">NUESTRA SEÑORA DEL SOCORRO </t>
  </si>
  <si>
    <t>ALFONSO LOPEZ PUMAREJO SEDE PRINCIPAL</t>
  </si>
  <si>
    <t>COLONIA ESCOLAR</t>
  </si>
  <si>
    <t>BUENA ESPERANZA</t>
  </si>
  <si>
    <t>AGUAS PRIETAS</t>
  </si>
  <si>
    <t>SAN JOSE DEL CHIQUITO</t>
  </si>
  <si>
    <t>OLGA GONZALEZ</t>
  </si>
  <si>
    <t>FRANCISCO JOSE DE CALDAS</t>
  </si>
  <si>
    <t>BALLESTA</t>
  </si>
  <si>
    <t>LOMAS DE MATUNILLA</t>
  </si>
  <si>
    <t>CHORRO Y LA LEGUA</t>
  </si>
  <si>
    <t>JOSE CELESTINO MUTIS SEDE PRINCIPAL</t>
  </si>
  <si>
    <t xml:space="preserve">JOSE CELESTINO MUTIS </t>
  </si>
  <si>
    <t>El Carmen De Bolívar</t>
  </si>
  <si>
    <t>Cordoba</t>
  </si>
  <si>
    <t>ZAMBRANO</t>
  </si>
  <si>
    <t>ARROYO DE ARENA</t>
  </si>
  <si>
    <t>ARROYO DE VENAO</t>
  </si>
  <si>
    <t>BUENAVENTURA AGUILAR</t>
  </si>
  <si>
    <t>CAMARONCITO</t>
  </si>
  <si>
    <t>CAÑADA</t>
  </si>
  <si>
    <t>CARACOLI</t>
  </si>
  <si>
    <t>CARACOLICITO</t>
  </si>
  <si>
    <t>CENTRO EDUCATIVO RAIZAL</t>
  </si>
  <si>
    <t>COLONCITO</t>
  </si>
  <si>
    <t>DONCLETO 1</t>
  </si>
  <si>
    <t>DONCLETO 2</t>
  </si>
  <si>
    <t>EL TOTUMO</t>
  </si>
  <si>
    <t>LA EMPERATRIS</t>
  </si>
  <si>
    <t>GUAMANGA 1</t>
  </si>
  <si>
    <t>HUNDIBLE</t>
  </si>
  <si>
    <t>EL ALFERES</t>
  </si>
  <si>
    <t xml:space="preserve">LA ZARZA </t>
  </si>
  <si>
    <t>LOMA CENTRAL</t>
  </si>
  <si>
    <t>LOMA DEL VIENTO</t>
  </si>
  <si>
    <t>LOS ARMONICOS</t>
  </si>
  <si>
    <t>LOS CEDROS</t>
  </si>
  <si>
    <t>MAMON DE MARIA</t>
  </si>
  <si>
    <t>MESITA</t>
  </si>
  <si>
    <t>NO HAY COMO DIOS</t>
  </si>
  <si>
    <t>OJO DE AGUA</t>
  </si>
  <si>
    <t>REAL AL FEREZ</t>
  </si>
  <si>
    <t>SAN JOSE DE BAJO GRANDE</t>
  </si>
  <si>
    <t>SAN ALEJO</t>
  </si>
  <si>
    <t>EL MILAGRO</t>
  </si>
  <si>
    <t>SAN ISIDRO</t>
  </si>
  <si>
    <t>SANTA CRUZ DE MULA</t>
  </si>
  <si>
    <t>SANTA ELENA 1</t>
  </si>
  <si>
    <t>SANTA ELENA 2</t>
  </si>
  <si>
    <t>SANTO DOMINGO DE MEZA</t>
  </si>
  <si>
    <t xml:space="preserve">SIERRA TEJADA </t>
  </si>
  <si>
    <t>TIERRA GRATA</t>
  </si>
  <si>
    <t>LA TURQUIA</t>
  </si>
  <si>
    <t xml:space="preserve">BERRUGUITA </t>
  </si>
  <si>
    <t>CAÑADA DEL TIGRE</t>
  </si>
  <si>
    <t>PINTAMONAL</t>
  </si>
  <si>
    <t>POZA OSCURA</t>
  </si>
  <si>
    <t>LAS MARIAS</t>
  </si>
  <si>
    <t>MASINGUI</t>
  </si>
  <si>
    <t>CAÑO NEGRO</t>
  </si>
  <si>
    <t>LA SIERRA SAN ISIDRO</t>
  </si>
  <si>
    <t>SALTONES DE MEZA</t>
  </si>
  <si>
    <t>COLONCITO 2</t>
  </si>
  <si>
    <t>REBULICIO</t>
  </si>
  <si>
    <t>FLORALITO</t>
  </si>
  <si>
    <t>GUAMANGA 2</t>
  </si>
  <si>
    <t xml:space="preserve">VILLA AMALIA </t>
  </si>
  <si>
    <t>MALA NOCHE</t>
  </si>
  <si>
    <t>MIGUEL ANTONIO CARO</t>
  </si>
  <si>
    <t>NIÑOS DEL FUTURO(antonio la torre y M</t>
  </si>
  <si>
    <t>JUNTOS VENCEREMOS(colg candelaria)</t>
  </si>
  <si>
    <t>PROMOCIÓN SOCIAL</t>
  </si>
  <si>
    <t xml:space="preserve">FRANCISCO JOSÉ DE CALDAS </t>
  </si>
  <si>
    <t>JHON .F KENNEDY</t>
  </si>
  <si>
    <t>GABRIEL GARCIA TABOADA</t>
  </si>
  <si>
    <t xml:space="preserve">EVASOL CABALLERO </t>
  </si>
  <si>
    <t>JOSÉ ANTONIO GALAN</t>
  </si>
  <si>
    <t>SAN ANTONIO</t>
  </si>
  <si>
    <t>LAZARO</t>
  </si>
  <si>
    <t>MANDATÚ</t>
  </si>
  <si>
    <t>BONITO</t>
  </si>
  <si>
    <t>JESÚS DEL MONTE</t>
  </si>
  <si>
    <t>JULIO R FACIOLINCE</t>
  </si>
  <si>
    <t>GABRIELA MISTRAL</t>
  </si>
  <si>
    <t>CENTRO .EDUC.ESPIRITU SANTO</t>
  </si>
  <si>
    <t>JESUS REDENTOR</t>
  </si>
  <si>
    <t>JULIO CESAR TURBAY</t>
  </si>
  <si>
    <t xml:space="preserve">JESUS REDENTOR </t>
  </si>
  <si>
    <t>INST.EDUC.CARAVAJAL</t>
  </si>
  <si>
    <t>LA CEIBA</t>
  </si>
  <si>
    <t>MACAYEPO</t>
  </si>
  <si>
    <t>HATO NUEVO</t>
  </si>
  <si>
    <t>PADULA</t>
  </si>
  <si>
    <t>LA NEGRA</t>
  </si>
  <si>
    <t xml:space="preserve">LOS GUAYMAROS </t>
  </si>
  <si>
    <t>LOS LAURELES</t>
  </si>
  <si>
    <t>MARTIN ALONSO</t>
  </si>
  <si>
    <t>NUEVA EL GUARUMO</t>
  </si>
  <si>
    <t>TACAMOCHO</t>
  </si>
  <si>
    <t xml:space="preserve">SAN ANDRES </t>
  </si>
  <si>
    <t>SAN HAUARES</t>
  </si>
  <si>
    <t>LAS LOMITAS</t>
  </si>
  <si>
    <t>EL DIVINO NIÑO DE CORDOBA</t>
  </si>
  <si>
    <t>SANTALUCIA</t>
  </si>
  <si>
    <t>LA SIERRA</t>
  </si>
  <si>
    <t xml:space="preserve">LAS DELICIAS </t>
  </si>
  <si>
    <t>ESCUELA ANEXA N.3</t>
  </si>
  <si>
    <t>LA CONCEP.MIXTA EL CAMPO</t>
  </si>
  <si>
    <t>AMIRA DE LA ROSA</t>
  </si>
  <si>
    <t>CONCT.EDUC..SAN CAYETANO</t>
  </si>
  <si>
    <t xml:space="preserve">LUIS ROQUE BORRE </t>
  </si>
  <si>
    <t xml:space="preserve">EL DIVINO NIÑO SANCAYETANO </t>
  </si>
  <si>
    <t>GUARUMAL</t>
  </si>
  <si>
    <t>DARIO ARRIETA YEPEZ</t>
  </si>
  <si>
    <t>SAN AGUSTIN</t>
  </si>
  <si>
    <t>ARMERO</t>
  </si>
  <si>
    <t>CATON</t>
  </si>
  <si>
    <t xml:space="preserve">LAS MARIAS </t>
  </si>
  <si>
    <t>LA ESTRELLA</t>
  </si>
  <si>
    <t>NUEVO SAN JUAN</t>
  </si>
  <si>
    <t>BARRIO ARRIBA</t>
  </si>
  <si>
    <t>LA FLORESTA</t>
  </si>
  <si>
    <t>EL CERRITO</t>
  </si>
  <si>
    <t>ANEXA BLQUE 1 Y 2</t>
  </si>
  <si>
    <t>VEREDA BOTIJUELA</t>
  </si>
  <si>
    <t>CORRALITO</t>
  </si>
  <si>
    <t>CASA DEL NIÑO</t>
  </si>
  <si>
    <t>MANUEL CUEVA MARTINEZ</t>
  </si>
  <si>
    <t>INST.EDUC.RODOLFO BARRIOS CABR</t>
  </si>
  <si>
    <t>SAN JOSE DEL PEÑON</t>
  </si>
  <si>
    <t>LA HAYA</t>
  </si>
  <si>
    <t>EL TORO</t>
  </si>
  <si>
    <t>HOBO</t>
  </si>
  <si>
    <t xml:space="preserve">LA ANUNCIACIÓN </t>
  </si>
  <si>
    <t>INSTITUTO RODRIGUEZ</t>
  </si>
  <si>
    <t>SAN LUIS GONZAGA</t>
  </si>
  <si>
    <t>TORICES</t>
  </si>
  <si>
    <t>PEDRO MENDOZA VENECIA</t>
  </si>
  <si>
    <t>LUZ PAN  Y VIDA</t>
  </si>
  <si>
    <t>ANTONIO JOSE DE SUCRE</t>
  </si>
  <si>
    <t>CASA DE PIEDRA</t>
  </si>
  <si>
    <t>RAFAEL NUÑEZ</t>
  </si>
  <si>
    <t xml:space="preserve">GENERAL SANTANDER </t>
  </si>
  <si>
    <t>ANTONIO NARIÑO 8 DE DICIEMBRE</t>
  </si>
  <si>
    <t xml:space="preserve">ORLANDO CASTELLAR </t>
  </si>
  <si>
    <t>VILLA BETTY</t>
  </si>
  <si>
    <t>SAN CRISTOBAL (NIÑOS FELICES)</t>
  </si>
  <si>
    <t>EL AMPARO</t>
  </si>
  <si>
    <t>SAGRADO CORAZÓN ARENA</t>
  </si>
  <si>
    <t>LAS MERCEDES</t>
  </si>
  <si>
    <t>PAVAS</t>
  </si>
  <si>
    <t>BRASILAR</t>
  </si>
  <si>
    <t>SAN JOSE DE MORENA</t>
  </si>
  <si>
    <t>LAS LAJAS</t>
  </si>
  <si>
    <t xml:space="preserve">ARENAS </t>
  </si>
  <si>
    <t>PATIO GRANDE</t>
  </si>
  <si>
    <t>8 DE DICIEMBRE</t>
  </si>
  <si>
    <t>PARAISO</t>
  </si>
  <si>
    <t>CHARQUITA</t>
  </si>
  <si>
    <t>CENT.EDUC.PARAYSO (BONGAL)</t>
  </si>
  <si>
    <t xml:space="preserve">DANIEL CONTRERA AVILA </t>
  </si>
  <si>
    <t>ROBLES</t>
  </si>
  <si>
    <t>JOHN F. KENNEDY</t>
  </si>
  <si>
    <t>MARIA INMACULADA SEGUNDA</t>
  </si>
  <si>
    <t>ISLA PROVIDENCIA</t>
  </si>
  <si>
    <t>SAN SEBASTIAN</t>
  </si>
  <si>
    <t>20 DE ENERO</t>
  </si>
  <si>
    <t>CAPACA</t>
  </si>
  <si>
    <t xml:space="preserve">Magangue </t>
  </si>
  <si>
    <t xml:space="preserve">Pinillos </t>
  </si>
  <si>
    <t xml:space="preserve">Esc. Urb. M. La Cruz. </t>
  </si>
  <si>
    <t xml:space="preserve">Ins. Educ. Liceo J.F.Velez. </t>
  </si>
  <si>
    <t>Urb. Mixta San Pablo</t>
  </si>
  <si>
    <t xml:space="preserve">Esc. Urb. Macondo </t>
  </si>
  <si>
    <t>Esc.Urb. Mixta Los Leoncitos</t>
  </si>
  <si>
    <t>Esc.Urb. Mixta Miraflorez</t>
  </si>
  <si>
    <t>Esc.Urb. San Mateo</t>
  </si>
  <si>
    <t xml:space="preserve">Esc.Urb.Nueva Esperanza </t>
  </si>
  <si>
    <t>MAO Sede Camilo</t>
  </si>
  <si>
    <t>Comunal de Versalles</t>
  </si>
  <si>
    <t>Urb. Barrio Sur.</t>
  </si>
  <si>
    <t>Urb Buenos Aires.</t>
  </si>
  <si>
    <t>Urb. Ezequiel Atencio</t>
  </si>
  <si>
    <t>Urb Costa Azul</t>
  </si>
  <si>
    <t>Urb dulce Ilusión</t>
  </si>
  <si>
    <t>Urb. Primero de Mayo</t>
  </si>
  <si>
    <t>Urb. M. La Candelaria</t>
  </si>
  <si>
    <t>Inst. Educ. Liceo Moderno</t>
  </si>
  <si>
    <t>Urb. M. El Recreo</t>
  </si>
  <si>
    <t>Urb. M. Siete de Agosto</t>
  </si>
  <si>
    <t>Urb Mixta de Yati</t>
  </si>
  <si>
    <t>Urb San José No 1</t>
  </si>
  <si>
    <t>Urb San José No 2</t>
  </si>
  <si>
    <t>Urb M. La Paz</t>
  </si>
  <si>
    <t>Urb. Dos de Noviembre</t>
  </si>
  <si>
    <t>Urb. M. Niños Especiales</t>
  </si>
  <si>
    <t>Urb. M. Olaya Herrera</t>
  </si>
  <si>
    <t>Urb Mixta Santa Cecilia</t>
  </si>
  <si>
    <t>Mixta San Juan Bosco</t>
  </si>
  <si>
    <t>Urb. Mixta La Esmeralda.</t>
  </si>
  <si>
    <t>Inst. Educ.Fatima Olaya</t>
  </si>
  <si>
    <t>Inst. Educ. Barranca Yuca</t>
  </si>
  <si>
    <t>R. M. Piñalito</t>
  </si>
  <si>
    <t>R. M. Tacasaluma</t>
  </si>
  <si>
    <t>R. M. San Antoñito</t>
  </si>
  <si>
    <t xml:space="preserve">R. M. La Ventura. </t>
  </si>
  <si>
    <t>R. Mi. San Rafael de Cortina.</t>
  </si>
  <si>
    <t>R. M. de Barbosa</t>
  </si>
  <si>
    <t>R-M Palmarito</t>
  </si>
  <si>
    <t>R-M  Sitio Nuevo</t>
  </si>
  <si>
    <t>R-M Panseguita</t>
  </si>
  <si>
    <t xml:space="preserve">R-M  San Sebastian de B/vista </t>
  </si>
  <si>
    <t>R. M.Las Martas</t>
  </si>
  <si>
    <t xml:space="preserve">R. M. San Juan Bautista El Retiro </t>
  </si>
  <si>
    <t>R.M. San JuanBautista sede Guazo</t>
  </si>
  <si>
    <t>R. M.Bocas de San Antonio</t>
  </si>
  <si>
    <t>INST. Educ. de Coyongal</t>
  </si>
  <si>
    <t>R.M.Playa de las Florez.</t>
  </si>
  <si>
    <t>R. M. Santa Paula</t>
  </si>
  <si>
    <t>R-M Santa Monica</t>
  </si>
  <si>
    <t xml:space="preserve">R-M Tolú </t>
  </si>
  <si>
    <t>R-M Santa Coita</t>
  </si>
  <si>
    <t xml:space="preserve">R-M Roma </t>
  </si>
  <si>
    <t>R. M. Punta de Cartagena</t>
  </si>
  <si>
    <t>R.M. Las Brisas</t>
  </si>
  <si>
    <t>I. E Calixto Díaz Palencia- Tacaloa</t>
  </si>
  <si>
    <t>R. M. Emaús</t>
  </si>
  <si>
    <t>R.M. El Cuatro</t>
  </si>
  <si>
    <t>R.M.  Florencia</t>
  </si>
  <si>
    <t>R.M. Sabaneta</t>
  </si>
  <si>
    <t>I.E. de Juan Arias</t>
  </si>
  <si>
    <t>Inst. E. MAO sede Henequén</t>
  </si>
  <si>
    <t>R. M. Isla grande</t>
  </si>
  <si>
    <t>Conc. Educativa la Pascuala</t>
  </si>
  <si>
    <t xml:space="preserve">Esc.Rural mixta Santa Lucia. </t>
  </si>
  <si>
    <t>R.M. DE Cascajal No1</t>
  </si>
  <si>
    <t>R. M. de Cascajal No2</t>
  </si>
  <si>
    <t xml:space="preserve">Inst. Educ. de Cascajal </t>
  </si>
  <si>
    <t>Inst Educ de Ceibal</t>
  </si>
  <si>
    <t>R. M. Madrid</t>
  </si>
  <si>
    <t>R.M. Laderas de Madrid</t>
  </si>
  <si>
    <t xml:space="preserve"> </t>
  </si>
  <si>
    <t xml:space="preserve">Centro Educativo De Pinillos </t>
  </si>
  <si>
    <t xml:space="preserve">R -M la Union Cabecera </t>
  </si>
  <si>
    <t xml:space="preserve">R-M mantequeira </t>
  </si>
  <si>
    <t>R-M Nueva Esperanza,</t>
  </si>
  <si>
    <t xml:space="preserve">R-M  Puerto Pinillos </t>
  </si>
  <si>
    <t>R.M. Vida Tranquila</t>
  </si>
  <si>
    <t>R.M. Guayabal</t>
  </si>
  <si>
    <t>R.M.Remolino</t>
  </si>
  <si>
    <t>Inst. Educ. Manuel F.Obregón</t>
  </si>
  <si>
    <t>R-M Puerto Lopez</t>
  </si>
  <si>
    <t>R-M Puerto Bello</t>
  </si>
  <si>
    <t xml:space="preserve">R-M Santacoa </t>
  </si>
  <si>
    <t>R-M Plan Bonito</t>
  </si>
  <si>
    <t>El Libano</t>
  </si>
  <si>
    <t>Rural M. Nicaragua</t>
  </si>
  <si>
    <t>Montecelio</t>
  </si>
  <si>
    <t xml:space="preserve">R-M de Armenia </t>
  </si>
  <si>
    <t>R-M La Victoria</t>
  </si>
  <si>
    <t>R-M Santa Rosa</t>
  </si>
  <si>
    <t>R-M Tapoa</t>
  </si>
  <si>
    <t>R.M. El Rosario</t>
  </si>
  <si>
    <t>R.M. Puerto Cerro</t>
  </si>
  <si>
    <t>R-M las Conchitas</t>
  </si>
  <si>
    <t>R. Mixta Buenos Aires</t>
  </si>
  <si>
    <t>R-M Palenquito</t>
  </si>
  <si>
    <t>Los Limones</t>
  </si>
  <si>
    <t xml:space="preserve">R-M de Palomino </t>
  </si>
  <si>
    <t>Las Flores</t>
  </si>
  <si>
    <t>Achi</t>
  </si>
  <si>
    <t>Tiquisio</t>
  </si>
  <si>
    <t>San Jacinto del cauca</t>
  </si>
  <si>
    <t>Montecristo</t>
  </si>
  <si>
    <t xml:space="preserve">RM Tres Cruces </t>
  </si>
  <si>
    <t>RM San Andres</t>
  </si>
  <si>
    <t>Graduada de Guacamayo</t>
  </si>
  <si>
    <t>R.M Playa Alta</t>
  </si>
  <si>
    <t>Urbana Achi</t>
  </si>
  <si>
    <t>RM Sincerin</t>
  </si>
  <si>
    <t>Inst. Educ. Ricardo Castellar</t>
  </si>
  <si>
    <t>RM Los Nisperos</t>
  </si>
  <si>
    <t>RM Bella Vista</t>
  </si>
  <si>
    <t>R. Mixta Puerto Venecia</t>
  </si>
  <si>
    <t>R. Mixta Centro Alegre</t>
  </si>
  <si>
    <t>R. Mixta Santa Lucia</t>
  </si>
  <si>
    <t>R. Mixta Algarrobo</t>
  </si>
  <si>
    <t>R. Mixta Payandé</t>
  </si>
  <si>
    <t>R. M. Buenos Aires</t>
  </si>
  <si>
    <t>R. M. La Ceiba</t>
  </si>
  <si>
    <t>urb. de  Puerto Rico.</t>
  </si>
  <si>
    <t>R. M. de colorado</t>
  </si>
  <si>
    <t>R.M.Paraiso</t>
  </si>
  <si>
    <t>R.M. Bocas deSolis</t>
  </si>
  <si>
    <t>Escuela Graduada del sudán.</t>
  </si>
  <si>
    <t>R.M de bolombolo</t>
  </si>
  <si>
    <t>Centro Educativo La ventura</t>
  </si>
  <si>
    <t>R.M. Dos bocas</t>
  </si>
  <si>
    <t>R. M. Michirrera</t>
  </si>
  <si>
    <t>R.M. Pincho</t>
  </si>
  <si>
    <t>R. M. Quebrada del Medio</t>
  </si>
  <si>
    <t>R.M. de Tiquisio Nuevo</t>
  </si>
  <si>
    <t>R.M. de Puerto Coca</t>
  </si>
  <si>
    <t>R.M. EL Polvillo</t>
  </si>
  <si>
    <t>Inst. Educ. Placido Retamoza</t>
  </si>
  <si>
    <t>R.M. de Astilleros</t>
  </si>
  <si>
    <t>R.M .Galindo</t>
  </si>
  <si>
    <t>R.M. Mexico</t>
  </si>
  <si>
    <t xml:space="preserve"> R. Mixta Tenche</t>
  </si>
  <si>
    <t>R.mixta Bermudez</t>
  </si>
  <si>
    <t>Urb. de Montecristo</t>
  </si>
  <si>
    <t>R.M.La Dorada</t>
  </si>
  <si>
    <t>R.M. Villa Uribe</t>
  </si>
  <si>
    <t>R.M. Regencia</t>
  </si>
  <si>
    <t>R.M. Puerto España</t>
  </si>
  <si>
    <t>R.M.Betania</t>
  </si>
  <si>
    <t>R.M. San Mateo</t>
  </si>
  <si>
    <t>Altos del Rosario</t>
  </si>
  <si>
    <t>Barranco de Loba</t>
  </si>
  <si>
    <t>Cicuco</t>
  </si>
  <si>
    <t>El Peñón</t>
  </si>
  <si>
    <t>Hatillo de Loba</t>
  </si>
  <si>
    <t>Margarita</t>
  </si>
  <si>
    <t>Mompox</t>
  </si>
  <si>
    <t>Sam Fernando</t>
  </si>
  <si>
    <t>San Martín de Loba</t>
  </si>
  <si>
    <t>Talaigua Nuevo</t>
  </si>
  <si>
    <t>APF RE N° 1 CAMILO TORRES</t>
  </si>
  <si>
    <t>APF RE PABOLA</t>
  </si>
  <si>
    <t xml:space="preserve">APF RE LA PACHA </t>
  </si>
  <si>
    <t>APF RE PUERTO ROSARIO</t>
  </si>
  <si>
    <t>APF RE CARDALES</t>
  </si>
  <si>
    <t>APF RE EL MARCELO</t>
  </si>
  <si>
    <t>APF RE SAN ISIDRO</t>
  </si>
  <si>
    <t>APF RE CONCENTRACION ESCOLAR URBANA MIXTA DE BARRANCO DE LOBA</t>
  </si>
  <si>
    <t>APF RE LAS DELICIAS</t>
  </si>
  <si>
    <t>APF RE LOS CERRITOS</t>
  </si>
  <si>
    <t>APF RE SAN ANTONIO</t>
  </si>
  <si>
    <t>APF RE PREESCOLAR JARDIN DEL NIÑO</t>
  </si>
  <si>
    <t>APF RE DEMOSTENES FONSECA</t>
  </si>
  <si>
    <t>APF REST ESCUELA RURAL RIO NUEVO</t>
  </si>
  <si>
    <t>APF RE GARZO</t>
  </si>
  <si>
    <t>APF RE MINAS DE SANTA CRUZ</t>
  </si>
  <si>
    <t>APF RE EL SUAN</t>
  </si>
  <si>
    <t>APF RE PUEBLITO MEJIA</t>
  </si>
  <si>
    <t>APF RE HATILLO BOCA DEL MONTE</t>
  </si>
  <si>
    <t>APF RE SANTA ROSA DE LIMA</t>
  </si>
  <si>
    <t>APF RE MIXTA No. 1  DE CICUCO</t>
  </si>
  <si>
    <t>APF RE MONTECLARO</t>
  </si>
  <si>
    <t>APF RE LAS AMERICAS</t>
  </si>
  <si>
    <t>APF RE CAMPO SERENO</t>
  </si>
  <si>
    <t>APF RE SAN JAVIER</t>
  </si>
  <si>
    <t>APF RE PUEBLO NUEVO</t>
  </si>
  <si>
    <t>APF RE LA PEÑA</t>
  </si>
  <si>
    <t>APF RE SAN FRANCISCO DE LOBA</t>
  </si>
  <si>
    <t>APF RE JULIO RAMON FACIOLINCE</t>
  </si>
  <si>
    <t>APF RE BUENOS ARIES</t>
  </si>
  <si>
    <t>APF RE LA HUMAREDA</t>
  </si>
  <si>
    <t>APF RE LA CHAPETONA</t>
  </si>
  <si>
    <t>APF RE CASTAÑAL</t>
  </si>
  <si>
    <t>APF RE PEÑONCITO</t>
  </si>
  <si>
    <t>APF RE HATILLO DE LOBA</t>
  </si>
  <si>
    <t>APF RE BOTONAL</t>
  </si>
  <si>
    <t>APF RE LA RIBONA</t>
  </si>
  <si>
    <t>APF RE JUANA SANCHEZ</t>
  </si>
  <si>
    <t>APF RE CERRO DE LAS AGUADAS</t>
  </si>
  <si>
    <t>APF RE SAN MIGUEL</t>
  </si>
  <si>
    <t>APF RE JUGAR Y PENSAR</t>
  </si>
  <si>
    <t>APF RE CENTRO EDUCATIVO LAS BRISAS</t>
  </si>
  <si>
    <t>APF RE ESCUELA NUEVA DEL POZON</t>
  </si>
  <si>
    <t>APF RE CENTRO EDUCATIVO EL VIOLO  PUEBLO NUEVO</t>
  </si>
  <si>
    <t>APF RE ESC URBANA MIXTA DE LA VICTORIA</t>
  </si>
  <si>
    <t>APF RE ESCUELA RURAL MIXTA DE GUALY</t>
  </si>
  <si>
    <t>APF RE ESC RURAL MIXTA DE CAÑO MOCHO</t>
  </si>
  <si>
    <t>APF RE CHILLOA</t>
  </si>
  <si>
    <t>APF RE CANTERA</t>
  </si>
  <si>
    <t>APF RE DOÑA JUANA</t>
  </si>
  <si>
    <t>APF RE SANDOVAL</t>
  </si>
  <si>
    <t>APF RE MARIA BERNARDA</t>
  </si>
  <si>
    <t>APF SUR FATIMA</t>
  </si>
  <si>
    <t>APF RE INTEGRADAS DEL BOTON DE LEYVA</t>
  </si>
  <si>
    <t>APF RE CAUSADO</t>
  </si>
  <si>
    <t>APF RE SAN JOSE DE LOS TRAPICHES</t>
  </si>
  <si>
    <t>APF RE ZAFIRO</t>
  </si>
  <si>
    <t>APF RE COROCITO</t>
  </si>
  <si>
    <t>APF RE BARRANCO</t>
  </si>
  <si>
    <t>APF RE MAMONCITO</t>
  </si>
  <si>
    <t>APF RE LOS MANGOS</t>
  </si>
  <si>
    <t>APF RE CAIMITAL</t>
  </si>
  <si>
    <t>APF RE CAÑO MONO</t>
  </si>
  <si>
    <t>APF RE SANDOVALITO</t>
  </si>
  <si>
    <t>APF RE LA ESPERANZA</t>
  </si>
  <si>
    <t>APF RE LA MONTAÑA</t>
  </si>
  <si>
    <t>APF RE GUATACA SUR</t>
  </si>
  <si>
    <t>APF RE SAN IGNACIO</t>
  </si>
  <si>
    <t>APF RE ELVIRA LOPEZ FACIOLINCE SE UNE CON  JULIO RAMON FACIOLINCE</t>
  </si>
  <si>
    <t>APF RE ALONSO DE HEREDIA</t>
  </si>
  <si>
    <t>APF REANEXA LA NORMAL</t>
  </si>
  <si>
    <t>APF RE MANUEL HERRERA RIBON SE UNE EL BAF</t>
  </si>
  <si>
    <t>APF RE SAGRADO CORAZON DE JESUS</t>
  </si>
  <si>
    <t>APF RE JUAN B.DEL CORRAL SE LE UNE PRIMERO DE MAYO</t>
  </si>
  <si>
    <t xml:space="preserve">APF RE MARIA AUXILIADORA </t>
  </si>
  <si>
    <t>APF RE JUSTINO CABEZA</t>
  </si>
  <si>
    <t>APF RE LA VALEROSA</t>
  </si>
  <si>
    <t>APF RE LA GRANJA</t>
  </si>
  <si>
    <t>APF RE CARIÑITO DE GUATACA</t>
  </si>
  <si>
    <t>APF RE LOS PIÑONES</t>
  </si>
  <si>
    <t>APF RE SANTA TERESITA</t>
  </si>
  <si>
    <t>APF RE LA LOMA DE SIMON</t>
  </si>
  <si>
    <t>APF RE LA RINCONADA</t>
  </si>
  <si>
    <t>APF RE ANCON</t>
  </si>
  <si>
    <t>APF RE LAS BOQUILLAS</t>
  </si>
  <si>
    <t>APF RE GUAIMARAL</t>
  </si>
  <si>
    <t>APF RE LA LOBATA</t>
  </si>
  <si>
    <t>APF RE CANDELARIA</t>
  </si>
  <si>
    <t>APF RE SAN NICOLAS</t>
  </si>
  <si>
    <t>APF RE CALDERA No. 1</t>
  </si>
  <si>
    <t>APF RE CALDERA No. 2</t>
  </si>
  <si>
    <t>APF RE SANTA CRUZ No. 2</t>
  </si>
  <si>
    <t>APF RE SANTA CRUZ No. 1</t>
  </si>
  <si>
    <t>APF RE SANTA ROSA</t>
  </si>
  <si>
    <t>APF RE LA JAGUA</t>
  </si>
  <si>
    <t>APF RE PUERTO CAMAJON</t>
  </si>
  <si>
    <t>APF RE TRAVESIA</t>
  </si>
  <si>
    <t>APF RE INTEGRADAS DE SAN FERNANDO sede primaria</t>
  </si>
  <si>
    <t>APF RE LOS PIMIENTOS</t>
  </si>
  <si>
    <t>I.E.T.A de San Fernando- Bto</t>
  </si>
  <si>
    <t>APF RE EL PALMAR</t>
  </si>
  <si>
    <t>APF RE GUASIMAL</t>
  </si>
  <si>
    <t xml:space="preserve">APF RE CONTADERO </t>
  </si>
  <si>
    <t>APF RE MENCHIQUEJO</t>
  </si>
  <si>
    <t>APF RE EL PORVENIR</t>
  </si>
  <si>
    <t>APF RE MIS PEQUEÑAS TRAVESURAS PUNTA DE HORNO</t>
  </si>
  <si>
    <t>APF RE ESCUELA NUEVA LAS BATEAS</t>
  </si>
  <si>
    <t>APF RE LAS CUEVAS</t>
  </si>
  <si>
    <t>APF RE LAS CUEVAS No. 2</t>
  </si>
  <si>
    <t>APF RE EL GATO</t>
  </si>
  <si>
    <t>APF RE JOLON</t>
  </si>
  <si>
    <t>APF RE LA COSTA</t>
  </si>
  <si>
    <t>APF RE LA GUADUA</t>
  </si>
  <si>
    <t>APF RE EL LIMON</t>
  </si>
  <si>
    <t>APF RE LAZARO</t>
  </si>
  <si>
    <t>APF RE PAMPANILLO</t>
  </si>
  <si>
    <t>APF RE EL ASTILLERO</t>
  </si>
  <si>
    <t>APF RE DIOS ME VEA</t>
  </si>
  <si>
    <t>APF RE LA GLORIA</t>
  </si>
  <si>
    <t>APF RE BARANOA</t>
  </si>
  <si>
    <t>APF RE ESCUELA URBANA MIXTA No. 1  DE SAN MARTIN DE LOBA</t>
  </si>
  <si>
    <t>APF RE ESCUELA URBANA MIXTA No. 2  DE SAN MARTIN DE LOBA</t>
  </si>
  <si>
    <t>APF RE ESCUELA URBANA MIXTA MIS PRIMEROS PASOS</t>
  </si>
  <si>
    <t>APF RE PAPAYAL</t>
  </si>
  <si>
    <t>APF RE PLAYITAS</t>
  </si>
  <si>
    <t>APF RE CHIMI</t>
  </si>
  <si>
    <t>APF RE EL VARAL</t>
  </si>
  <si>
    <t>APF RE PUEBLO NUEVO CERRO DE JULIO</t>
  </si>
  <si>
    <t>APF RE EL RINCON</t>
  </si>
  <si>
    <t>APF RE LA POZA</t>
  </si>
  <si>
    <t>APF RE SAN VICENTE</t>
  </si>
  <si>
    <t>APF RE SINAI</t>
  </si>
  <si>
    <t>APF RE EL ROSARIO</t>
  </si>
  <si>
    <t>APF RE ESC URBANA MIXTA No. 1</t>
  </si>
  <si>
    <t>APF RE ESC URBANA MIXTA No. 2</t>
  </si>
  <si>
    <t>APF RE EL VESUBIO</t>
  </si>
  <si>
    <t>APF RE ESC SEGUNDO BENIGNO DE LA PEÑA PINILLO</t>
  </si>
  <si>
    <t>APF RE BARRIO NORTE</t>
  </si>
  <si>
    <t>APF RE RURAL DE PATICO</t>
  </si>
  <si>
    <t>APF RE RURAL EL PORVENIR</t>
  </si>
  <si>
    <t>APF RE EL PEÑON DE DURAN</t>
  </si>
  <si>
    <t>APF RE RURAL LADERA DE SAN MARTIN</t>
  </si>
  <si>
    <t>APF RE RURAL DE CAÑO HONDO</t>
  </si>
  <si>
    <t>APF RE LAS MARIAS</t>
  </si>
  <si>
    <t>APF RE RURAL LOS MANGOS</t>
  </si>
  <si>
    <t>APF RE LOS RASTROJOS</t>
  </si>
  <si>
    <t>APF RE TUPE</t>
  </si>
  <si>
    <t>APF RE TALAIGUA VIEJO</t>
  </si>
  <si>
    <t>ARENAL DEL SUR</t>
  </si>
  <si>
    <t xml:space="preserve">CANTAGALLO </t>
  </si>
  <si>
    <t>MORALES</t>
  </si>
  <si>
    <t>SAN PABLO</t>
  </si>
  <si>
    <t>SANTA ROSA DEL SUR</t>
  </si>
  <si>
    <t>REGIDOR</t>
  </si>
  <si>
    <t>NOROSI</t>
  </si>
  <si>
    <t xml:space="preserve">RIO VIEJO </t>
  </si>
  <si>
    <t xml:space="preserve"> SIMITÍ</t>
  </si>
  <si>
    <t xml:space="preserve">Union Dorada </t>
  </si>
  <si>
    <t xml:space="preserve">Dorada </t>
  </si>
  <si>
    <t>Buenavista</t>
  </si>
  <si>
    <t xml:space="preserve">Carnizala </t>
  </si>
  <si>
    <t xml:space="preserve">San Rafael </t>
  </si>
  <si>
    <t xml:space="preserve">Santa Rosa de Lima     </t>
  </si>
  <si>
    <t>La Victoría</t>
  </si>
  <si>
    <t xml:space="preserve">Zinzona  </t>
  </si>
  <si>
    <t>Patico Bajo</t>
  </si>
  <si>
    <t>Patico alto</t>
  </si>
  <si>
    <t xml:space="preserve">Brisas de Bolivar </t>
  </si>
  <si>
    <t xml:space="preserve">La  Palua Alta </t>
  </si>
  <si>
    <t xml:space="preserve">coroncoro </t>
  </si>
  <si>
    <t xml:space="preserve">La Peña </t>
  </si>
  <si>
    <t>La fería</t>
  </si>
  <si>
    <t xml:space="preserve">Escuela Vargas Vila </t>
  </si>
  <si>
    <t>La Poza</t>
  </si>
  <si>
    <t>Muriba</t>
  </si>
  <si>
    <t>San Juan Medio</t>
  </si>
  <si>
    <t>VICENTE HONDARZA</t>
  </si>
  <si>
    <t>EL DIQUE</t>
  </si>
  <si>
    <t>BODEGA CENTRAL</t>
  </si>
  <si>
    <t>BOCA DE LA HONDA</t>
  </si>
  <si>
    <t>REMOLINO DE LAS FLORES</t>
  </si>
  <si>
    <t>VEREDA SAMARIA</t>
  </si>
  <si>
    <t>BALON</t>
  </si>
  <si>
    <t>LA PALMA</t>
  </si>
  <si>
    <t>MICO AHUMADO</t>
  </si>
  <si>
    <t>VILLA NORIS</t>
  </si>
  <si>
    <t xml:space="preserve">BRASIL </t>
  </si>
  <si>
    <t xml:space="preserve">JARDIN </t>
  </si>
  <si>
    <t>MEDIA BANDA No 2</t>
  </si>
  <si>
    <t>Comedor de  Desplazado</t>
  </si>
  <si>
    <t xml:space="preserve">La Guasima </t>
  </si>
  <si>
    <t xml:space="preserve">Media banda </t>
  </si>
  <si>
    <t xml:space="preserve">Progreso Bajo </t>
  </si>
  <si>
    <t xml:space="preserve">Progreso alto </t>
  </si>
  <si>
    <t xml:space="preserve">La Caoba </t>
  </si>
  <si>
    <t xml:space="preserve">LA UNION </t>
  </si>
  <si>
    <t>ESC. UM LEONARDO D'VINCI</t>
  </si>
  <si>
    <t>NUEVE DE MARZO</t>
  </si>
  <si>
    <t>ESCUELA MIXTA SAN PABLO</t>
  </si>
  <si>
    <t>CANALETAL</t>
  </si>
  <si>
    <t>POZO AZUL</t>
  </si>
  <si>
    <t>BARRIOS NUEVO</t>
  </si>
  <si>
    <t xml:space="preserve">LAS PALMAS </t>
  </si>
  <si>
    <t>COMEDOR COMUNITARIO</t>
  </si>
  <si>
    <t>ALTO CAÑABRAVAL</t>
  </si>
  <si>
    <t>EL RETORNO</t>
  </si>
  <si>
    <t>No. 4 MARIA AUXILIADORA</t>
  </si>
  <si>
    <t>FATIMA</t>
  </si>
  <si>
    <t>VILLAFLOR</t>
  </si>
  <si>
    <t>CAPELLANIA</t>
  </si>
  <si>
    <t>BARREJOBO ALTO</t>
  </si>
  <si>
    <t>SAN BENITO</t>
  </si>
  <si>
    <t>MARIA MONTESSORI</t>
  </si>
  <si>
    <t>SAN LUCAS</t>
  </si>
  <si>
    <t>CANELOS</t>
  </si>
  <si>
    <t>ALTAMIRA</t>
  </si>
  <si>
    <t xml:space="preserve">SAN ALBERTO </t>
  </si>
  <si>
    <t xml:space="preserve">PRIMAVERA </t>
  </si>
  <si>
    <t xml:space="preserve">JUAN PABLO </t>
  </si>
  <si>
    <t xml:space="preserve">MESITAS </t>
  </si>
  <si>
    <t xml:space="preserve">PRADERA </t>
  </si>
  <si>
    <t xml:space="preserve">PEÑA BLANCA </t>
  </si>
  <si>
    <t xml:space="preserve">PIEDESABANA </t>
  </si>
  <si>
    <t xml:space="preserve">ALFREDO NOBEL </t>
  </si>
  <si>
    <t>EL OSO</t>
  </si>
  <si>
    <t>SAN JUAN DE DIOS</t>
  </si>
  <si>
    <t>ZONA MINERA</t>
  </si>
  <si>
    <t>San Luquitas</t>
  </si>
  <si>
    <t>San Pedro Frio</t>
  </si>
  <si>
    <t>Mina Mocha</t>
  </si>
  <si>
    <t>Mina Facil</t>
  </si>
  <si>
    <t>Mina Choco</t>
  </si>
  <si>
    <t>Mina Caracolí</t>
  </si>
  <si>
    <t>Mina Pista</t>
  </si>
  <si>
    <t>ESC.URBANA MIXTA REGIDOR- (VILLA ELVIRA)</t>
  </si>
  <si>
    <t>SANTA TERESA( POTOSI NARANJA )</t>
  </si>
  <si>
    <t xml:space="preserve">SAN CAYETANO </t>
  </si>
  <si>
    <t xml:space="preserve">SAN ANTONIO (LOS CAIMANES) </t>
  </si>
  <si>
    <t>ESC URB MIXTA NOROSI</t>
  </si>
  <si>
    <t>EL POLVILLO</t>
  </si>
  <si>
    <t>POCO ORO</t>
  </si>
  <si>
    <t>CASA DE BARRO</t>
  </si>
  <si>
    <t>BUENASEÑA</t>
  </si>
  <si>
    <t>EL CRISTAL</t>
  </si>
  <si>
    <t>CAIMITAL</t>
  </si>
  <si>
    <t>PUEBLO OLIVARES</t>
  </si>
  <si>
    <t>MACEDONIA</t>
  </si>
  <si>
    <t xml:space="preserve">HATILLO </t>
  </si>
  <si>
    <t xml:space="preserve">COBADILLO </t>
  </si>
  <si>
    <t xml:space="preserve">URBANA MIXTA DE RIOVIEJO </t>
  </si>
  <si>
    <t xml:space="preserve">VEREDAD SAN LUIS </t>
  </si>
  <si>
    <t>ESC. URBANA MIXTA Simití No. 1</t>
  </si>
  <si>
    <t>AGUAS LINDA</t>
  </si>
  <si>
    <t>ACEITUNOS</t>
  </si>
  <si>
    <t>PAREDES DE ORORIA</t>
  </si>
  <si>
    <t>ANIMAS BAJAS</t>
  </si>
  <si>
    <t>ANIMAS ALTAS</t>
  </si>
  <si>
    <t>EL JUNCAL</t>
  </si>
  <si>
    <t xml:space="preserve">El TIGUI BAJO </t>
  </si>
  <si>
    <t xml:space="preserve">EL PINAL </t>
  </si>
  <si>
    <t xml:space="preserve">SABANA LARGA </t>
  </si>
  <si>
    <t xml:space="preserve">EL GARZAL  </t>
  </si>
  <si>
    <t xml:space="preserve">SABANA DE SAN LUIS </t>
  </si>
  <si>
    <t xml:space="preserve">El PARAISO </t>
  </si>
  <si>
    <t>JARDIN INFANTIL CAPULLITO</t>
  </si>
  <si>
    <t>LAS BRISAS</t>
  </si>
  <si>
    <t>SAN BLAS</t>
  </si>
  <si>
    <t>SAN LUIS</t>
  </si>
  <si>
    <t xml:space="preserve">Escuela No 2 Santa teresita </t>
  </si>
  <si>
    <t xml:space="preserve">Boca de Boque </t>
  </si>
  <si>
    <t>Monterrey</t>
  </si>
  <si>
    <t>La hondilla alta</t>
  </si>
  <si>
    <t xml:space="preserve">silencio </t>
  </si>
  <si>
    <t xml:space="preserve">Piedra Candela </t>
  </si>
  <si>
    <t>Fontes</t>
  </si>
  <si>
    <t>cargadero</t>
  </si>
  <si>
    <t>Las Trampas</t>
  </si>
  <si>
    <t>humareda baja</t>
  </si>
  <si>
    <t>Sede Principal Inst. Ed.Soledad Roman de Nuñez</t>
  </si>
  <si>
    <t>Sede Progreso y Libertad</t>
  </si>
  <si>
    <t>Sede Zaragocilla</t>
  </si>
  <si>
    <t>Sede Victoria Pautt</t>
  </si>
  <si>
    <t>Escuela Normal Superior C/gena de Indias</t>
  </si>
  <si>
    <t xml:space="preserve">Sede Emma Villa de Escallon </t>
  </si>
  <si>
    <t>Sede Princ. Inst. Educ. Nuevo Bosque</t>
  </si>
  <si>
    <t>Sede Princ. Inst. Ed. Alberto Elias Fernandez Baena</t>
  </si>
  <si>
    <t>Sede Luis Carlos Galan La Campiña</t>
  </si>
  <si>
    <t xml:space="preserve">Sede Jose Ma. Cordoba </t>
  </si>
  <si>
    <t>Sede Principal Inst. Ed. Santa Ana</t>
  </si>
  <si>
    <t>Sede Marco Fidel Suarez</t>
  </si>
  <si>
    <t>Escuelas Profesionales Salesianas</t>
  </si>
  <si>
    <t>Centro Educativo el Islote</t>
  </si>
  <si>
    <t>Sede Princ. Inst. Ed.Santa Maria</t>
  </si>
  <si>
    <t>Institututo Ecologico Barbacoa de Barú</t>
  </si>
  <si>
    <t>Centro Educativo Isla del Rosario</t>
  </si>
  <si>
    <t>Iinstitucion Educativa Caño del Oro</t>
  </si>
  <si>
    <t>Institucion Ed.Tierra bomba -Sede Punta Arena</t>
  </si>
  <si>
    <t>Centro Educativo Ararca</t>
  </si>
  <si>
    <t>Institucin Educativa Luis Felipe Cabrera de Baru</t>
  </si>
  <si>
    <t>Sede Almirante Padilla</t>
  </si>
  <si>
    <t>Instituto para la habilitacion niños sordos</t>
  </si>
  <si>
    <t>Fundacion Remanso de Amor</t>
  </si>
  <si>
    <t>INST. EDUC. FE Y ALEGRIA Las Americas Sede Principal</t>
  </si>
  <si>
    <t>INST. EDUC. FE Y ALEGRIA Las Americas Sede Fraternitè</t>
  </si>
  <si>
    <t>Institución Educativa Omaira sanchez Garzon Sede Principal</t>
  </si>
  <si>
    <t>INST. EDUC. San Felipe Neri</t>
  </si>
  <si>
    <t>INST. EDUCATIVA HIJOS DE MARIA SEDE REPUBLICA DE MEJICO.</t>
  </si>
  <si>
    <t>Institución Educativa Pedro de Heredia sede Principal.</t>
  </si>
  <si>
    <t>INST. EDUC.  Arroyo de Piedra Sede Arroyo de las  Canoas</t>
  </si>
  <si>
    <t>INST. EDUC Francisco de Paula Santander Sede Principal.</t>
  </si>
  <si>
    <t>SEDE JORGE ELIECER GAITAN</t>
  </si>
  <si>
    <t>I.E 20 DE JULIO</t>
  </si>
  <si>
    <t>SEDE YIRA CASTRO</t>
  </si>
  <si>
    <t>SEDE POLICARPA SALAVARRIETA</t>
  </si>
  <si>
    <t>CIUDADELA 2000</t>
  </si>
  <si>
    <t>ESCUELA LA PRIMAVERA</t>
  </si>
  <si>
    <t>I.E.  SAN FRANCISCO DE ASIS  SEDE HIJOS DEL AGRICULTOR</t>
  </si>
  <si>
    <t>SEDE EL REDENTOR</t>
  </si>
  <si>
    <t>SEDE  ALBORNOZ</t>
  </si>
  <si>
    <t>SEDE PEDRO PASCASIO MARTINEZ</t>
  </si>
  <si>
    <t>SEDE EL EDUCADOR</t>
  </si>
  <si>
    <t>I. E. FE Y ALEGRIA EL PROGRESO</t>
  </si>
  <si>
    <t>SEDE LA CONSOLATA</t>
  </si>
  <si>
    <t>SEDE LA SIERRITA</t>
  </si>
  <si>
    <t>I. E. MARIA CANO</t>
  </si>
  <si>
    <t>SEDE DISTRITAL EL REPOSO</t>
  </si>
  <si>
    <t>COL. NTRA. SEÑORA DE FATIMA</t>
  </si>
  <si>
    <t>Instituto El Rosario</t>
  </si>
  <si>
    <t>Camilo Torres</t>
  </si>
  <si>
    <t>SEDE SECTORES UNIDOS</t>
  </si>
  <si>
    <t>ESCUELA COMUNITARIA SALVADOR DE NELSON MANDELA</t>
  </si>
  <si>
    <t>SEDE EMILIANO ALCALA ROMERO</t>
  </si>
  <si>
    <t>I. E. LUIS CARLOS LOPEZ</t>
  </si>
  <si>
    <t>INST. EDUC. SALIM BECHARA</t>
  </si>
  <si>
    <t>SEDE SOCIEDAD AMOR A CARTAGENA No. 3</t>
  </si>
  <si>
    <t>SEDE MEMBRILLAR</t>
  </si>
  <si>
    <t>C.E. BERTHA SURNNER</t>
  </si>
  <si>
    <t>CORP. EDUC. SANTA MAGDALENA DE  LINZ</t>
  </si>
  <si>
    <t>C.E. BERNARDO FOGUEN</t>
  </si>
  <si>
    <t>INST. EDUC. MERCEDES ABREGO</t>
  </si>
  <si>
    <t>SEDE CIUDAD DE MEDELLIN</t>
  </si>
  <si>
    <t>CENTRO EDUC. JUAN BAUTISTA ESCALABRINI</t>
  </si>
  <si>
    <t>RECREO</t>
  </si>
  <si>
    <t>COLEGIO SUEÑOS Y OPORTUNIDADES - JESUS MAESTRO</t>
  </si>
  <si>
    <t xml:space="preserve"> JOSE MARIA CORDOBA</t>
  </si>
  <si>
    <t>INST. EDUC.  REPUBLICA DE ARGENTINA</t>
  </si>
  <si>
    <t>BAJO EL TIGRE</t>
  </si>
  <si>
    <t>MANUELA VERGARA DE CURI</t>
  </si>
  <si>
    <t>PREESC. MANDELA  No 1</t>
  </si>
  <si>
    <t>PREESC. MANDELA  No 2</t>
  </si>
  <si>
    <t>SINCELEJO</t>
  </si>
  <si>
    <t>SUCRE</t>
  </si>
  <si>
    <t>INSTITUCION EDUCATIVA PARA POBLACIONES ESPECIALES</t>
  </si>
  <si>
    <t>INSTITUCION EDUCATIVA ANTONIO  LENIS</t>
  </si>
  <si>
    <t>INSTITUCION EDUCATIVA NUESTRA SEÑORA DEL CARMEN</t>
  </si>
  <si>
    <t>INSTITUCION EDUCATIVA POLICARPA SALAVARRIETA</t>
  </si>
  <si>
    <t>INSTITUCION EDUCATIVA NORMAL SUPERIOR DE SINCELEJO</t>
  </si>
  <si>
    <t>INSTITUCION EDUCATIVA MADRE AMALIA</t>
  </si>
  <si>
    <t>INSTITUCION EDUCATIVA CONCENTRACION SIMON ARAUJO</t>
  </si>
  <si>
    <t>INSTITUCION EDUCATIVA SANTA ROSA DE LIMA</t>
  </si>
  <si>
    <t>INSTITUCION EDUCATIVA SAN VICENTE DE PAUL</t>
  </si>
  <si>
    <t>INSTITUCION EDUCATIVA JOSE IGNACIO LOPEZ</t>
  </si>
  <si>
    <t>INSTITUCION EDUCATIVA SAN ANTONIO CLUB DE LEONES</t>
  </si>
  <si>
    <t>INSTITUCION EDUCATIVA SIMON ARAUJO</t>
  </si>
  <si>
    <t>INSTITUCION EDUCATIVA TECNICO INDUSTRIAL ANTONIO PRIETO</t>
  </si>
  <si>
    <t>INSTITUCION EDUCATIVA SAN JOSE C.I.P</t>
  </si>
  <si>
    <t>CENTRO EDUCATIVO RURAL SAN MIGUEL</t>
  </si>
  <si>
    <t>INSTITUCION EDUCATIVA ROGELIO RODRIGUEZ SEVERICHE</t>
  </si>
  <si>
    <t>INSTITUCION EDUCATIVA DULCE NOMBRE DE JESUS</t>
  </si>
  <si>
    <t>INSTITUCION EDUCATIVA ALTOS DEL ROSARIO</t>
  </si>
  <si>
    <t>INSTITUCION EDUCATIVA LA UNION</t>
  </si>
  <si>
    <t>INSTITUCION EDUCATIVA VEINTE DE ENERO</t>
  </si>
  <si>
    <t>INSTITUCION EDUCATIVA NUEVA ESPERANZA</t>
  </si>
  <si>
    <t>INSTITUCION EDUCATIVA JUANITA GARCIA MANJARRES</t>
  </si>
  <si>
    <t>INSTITUCION EDUCATIVA TECNICO AGROPECUARIO LA ARENA</t>
  </si>
  <si>
    <t>INSTITUCION EDUCATIVA TECNICO AGROPECUARIO CERRITO DE LA PALMA</t>
  </si>
  <si>
    <t>INSTITUCION EDUCATIVA SAN MARTIN</t>
  </si>
  <si>
    <t>INSTITUCION EDUCATIVA RURAL LA PEÑATA</t>
  </si>
  <si>
    <t>CENTRO EDUCATIVO RURAL SAN JACINTO</t>
  </si>
  <si>
    <t>INSTITUCION EDUCATIVA SAN ISIDRO DE CHOCHO</t>
  </si>
  <si>
    <t>INSTITUCIÀN EDUCATIVA NIÑOS DE PAZ NICOLASA FUNEZ</t>
  </si>
  <si>
    <t>CENTRO DE REHABILITACION VIDA DIFERENTE</t>
  </si>
  <si>
    <t>BELLA ISLA</t>
  </si>
  <si>
    <t>ESCUELA BOLIVAR</t>
  </si>
  <si>
    <t>BARRIO SINAI</t>
  </si>
  <si>
    <t>SAN NICOLAS</t>
  </si>
  <si>
    <t>VEREDA POLICARPA</t>
  </si>
  <si>
    <t>PARAISO PUERTA ROJA</t>
  </si>
  <si>
    <t>INPES-CEIPE</t>
  </si>
  <si>
    <t>ANTONIO RICAURTE</t>
  </si>
  <si>
    <t>LA LIBERTAD</t>
  </si>
  <si>
    <t>HIJOS DE TRABAJADORES DE CARRETERAS NACIONALES CARRENALES</t>
  </si>
  <si>
    <t>MERCEDES ABREGO</t>
  </si>
  <si>
    <t>MEDIA LUNA</t>
  </si>
  <si>
    <t>INSTITUCION EDUCATIVA NUESTRA SEÑORA DE  FATIMA</t>
  </si>
  <si>
    <t>LICEO JARDIN NACIONAL</t>
  </si>
  <si>
    <t>LAS MARGARITAS</t>
  </si>
  <si>
    <t>LAS DELICIAS</t>
  </si>
  <si>
    <t>ESCUELA LA TRINIDAD</t>
  </si>
  <si>
    <t>VILLA MADY</t>
  </si>
  <si>
    <t>EL PROGRESO</t>
  </si>
  <si>
    <t>EL MINUTO DE DIOS</t>
  </si>
  <si>
    <t>EL PINAR</t>
  </si>
  <si>
    <t>PABLO SEXTO</t>
  </si>
  <si>
    <t>CAMILO TORRES RESTREPO</t>
  </si>
  <si>
    <t>HIJOS DE LA SIERRA FLOR</t>
  </si>
  <si>
    <t>HIJOS DE OBREROS DE LA CONSTRUCCION</t>
  </si>
  <si>
    <t>VEINTINUEVE DE MAYO</t>
  </si>
  <si>
    <t>INSTITUCION EDUCATIVA ROGELIO RODRIGUEZ SEVERICHE (LEONCITOS)</t>
  </si>
  <si>
    <t>LAS MAJAGUAS</t>
  </si>
  <si>
    <t>EL DIVINO SALVADOR</t>
  </si>
  <si>
    <t>LA POLLITA</t>
  </si>
  <si>
    <t>NUESTRA SEÑORA DEL MILAGRO</t>
  </si>
  <si>
    <t>SIERRA FLOR</t>
  </si>
  <si>
    <t>RITA DE ARRAZOLA</t>
  </si>
  <si>
    <t>INSTITUCION EDUCATIVA 20 DE ENERO</t>
  </si>
  <si>
    <t>HUMBERTO VERGARA PRADO</t>
  </si>
  <si>
    <t>CUARTA EL SALVADOR - LA FE</t>
  </si>
  <si>
    <t>INSTITUCIÀN EDUCATIVA TECNICO AGROPECUARIO LA ARENA</t>
  </si>
  <si>
    <t>LA CHIVERA</t>
  </si>
  <si>
    <t>BARRO PRIETO</t>
  </si>
  <si>
    <t>LA GULF</t>
  </si>
  <si>
    <t>CRUZ DEL BEQUE</t>
  </si>
  <si>
    <t>SANTA CATALINA DE BABILONIA</t>
  </si>
  <si>
    <t>SABANAS DEL POTRERO</t>
  </si>
  <si>
    <t>CENTRO EDUCATIVO RURAL ARROYO ARENA</t>
  </si>
  <si>
    <t>CERRO DE NARANJO</t>
  </si>
  <si>
    <t>MIRABEL</t>
  </si>
  <si>
    <t>ITI</t>
  </si>
  <si>
    <t>SANTA CECILIA</t>
  </si>
  <si>
    <t>GETSEMANI</t>
  </si>
  <si>
    <t>20 DE ENERO CASD</t>
  </si>
  <si>
    <t>CAIMITO</t>
  </si>
  <si>
    <t>CHALÁN</t>
  </si>
  <si>
    <t>COLOSÓ</t>
  </si>
  <si>
    <t>COVEÑAS</t>
  </si>
  <si>
    <t>LA UNIÓN</t>
  </si>
  <si>
    <t>PALMITO</t>
  </si>
  <si>
    <t>SAN BENITO ABAD</t>
  </si>
  <si>
    <t>SAN MARCOS</t>
  </si>
  <si>
    <t>SAN ONOFRE</t>
  </si>
  <si>
    <t>SANTIAGO DE TOLÚ</t>
  </si>
  <si>
    <t>TOLUVIEJO</t>
  </si>
  <si>
    <t>INST EDUC SAN JUAN BAUTISTA</t>
  </si>
  <si>
    <t>CENTRO EDUCATIVO LA ANGOSTURA</t>
  </si>
  <si>
    <t>CENTRO EDUCATIVO CEDEÑO</t>
  </si>
  <si>
    <t>CENTRO EDUCATIVO CANDELARIA</t>
  </si>
  <si>
    <t>CENTRO EDUCATIVO LAS IGUANAS</t>
  </si>
  <si>
    <t>CENTRO EDUCATIVO EL ALFEREZ</t>
  </si>
  <si>
    <t>CENTRO EDUCATIVO MOLINEROS</t>
  </si>
  <si>
    <t>CENTRO EDUCATIVO TOFEME</t>
  </si>
  <si>
    <t>CENTRO EDUCATIVO LA MEJIA</t>
  </si>
  <si>
    <t>CENTRO EDUCATIVO LA SOLERA</t>
  </si>
  <si>
    <t>CENTRO EDUCATIVO NUEVA ESTACION</t>
  </si>
  <si>
    <t>CENTRO EDUCATIVO PUMPUMA</t>
  </si>
  <si>
    <t>CENTRO EDUCATIVO EL MAMON</t>
  </si>
  <si>
    <t>CENTRO EDUCATIVO SIETE PALMAS</t>
  </si>
  <si>
    <t>CENTRO EDUCATIVO AGUILAR</t>
  </si>
  <si>
    <t>CENTRO EDUCATIVO VIJAGUAL</t>
  </si>
  <si>
    <t>INST EDUC NUEVA ESTRELLA</t>
  </si>
  <si>
    <t>CENTRO EDUCATIVO PUEBLO BUHO</t>
  </si>
  <si>
    <t>CENTRO EDUCATIVO CAÑO LA LATA</t>
  </si>
  <si>
    <t>CENTRO EDUCATIVO SAN RAFAEL DE PALO ALTO</t>
  </si>
  <si>
    <t>CENTRO EDUCATIVO LAS PAVITAS</t>
  </si>
  <si>
    <t>CENTRO EDUCATIVO NUEVA FE</t>
  </si>
  <si>
    <t>CENTRO EDUCATIVO TANGA SOLA</t>
  </si>
  <si>
    <t>CENTRO EDUCATIVO LOS OSSAS</t>
  </si>
  <si>
    <t>CENTRO EDUCATIVO PLATERO</t>
  </si>
  <si>
    <t>INST EDUC TEC AGRO ARTESANAL LOS CAYITOS</t>
  </si>
  <si>
    <t xml:space="preserve">LICEO VICENTE CAVIEDES (SEDE CAIMITO) </t>
  </si>
  <si>
    <t>INST EDUC CHALAN</t>
  </si>
  <si>
    <t>CENTRO EDUCATIVO POLICARPA SALAVARRIETA</t>
  </si>
  <si>
    <t>CENTRO EDUCATIVO NUEVO MANZANAREZ</t>
  </si>
  <si>
    <t>CENTRO EDUCATIVO EL CIELO</t>
  </si>
  <si>
    <t>CENTRO EDUCATIVO LA ESTRELLA</t>
  </si>
  <si>
    <t>CENTRO EDUCATIVO LOS COMUNEROS</t>
  </si>
  <si>
    <t>CENTRO EDUCATIVO JONEY</t>
  </si>
  <si>
    <t>INST EDUC VICTOR ZUBIRIA</t>
  </si>
  <si>
    <t>CENTRO EDUCATIVO BAJO DON JUAN</t>
  </si>
  <si>
    <t>CENTRO EDUCATIVO CHINULITO</t>
  </si>
  <si>
    <t>CENTRO EDUCATIVO MARATHON</t>
  </si>
  <si>
    <t>CENTRO EDUCATIVO CORAZA</t>
  </si>
  <si>
    <t>CENTRO EDUCATIVO PARAISO NO 1</t>
  </si>
  <si>
    <t>CENTRO EDUCATIVO DESBARRANCADO</t>
  </si>
  <si>
    <t>CENTRO EDUCATIVO CALLE LARGA</t>
  </si>
  <si>
    <t>CENTRO EDUCATIVO USUARIOS CAMPESINOS</t>
  </si>
  <si>
    <t>CENTRO EDUCATIVO PARAISO NO 2</t>
  </si>
  <si>
    <t>CENTRO EDUCATIVO EL OJITO</t>
  </si>
  <si>
    <t>CENTRO EDUCATIVO EL REPARO</t>
  </si>
  <si>
    <t>CENTRO EDUCATIVO PIO XII</t>
  </si>
  <si>
    <t>CENTRO EDUCATIVO PUNTA DE PIEDRA</t>
  </si>
  <si>
    <t>CENTRO EDUCATIVO COVEÑITAS</t>
  </si>
  <si>
    <t>CENTRO EDUCATIVO EL TORRENTE</t>
  </si>
  <si>
    <t>CENTRO EDUCATIVO BELLAVISTA</t>
  </si>
  <si>
    <t>CENTRO EDUCATIVO SANTA FE</t>
  </si>
  <si>
    <t>CENTRO EDUCATIVO BOCA DE LA CIENAGA</t>
  </si>
  <si>
    <t>CENTRO EDUCATIVO ISLA DEL GALLINAZO</t>
  </si>
  <si>
    <t>CENTRO EDUCATIVO EL MAMEY</t>
  </si>
  <si>
    <t>CENTRO EDUCATIVO LA MARTA</t>
  </si>
  <si>
    <t>CENTRO EDUCATIVO LAS  PARCELAS</t>
  </si>
  <si>
    <t>INST EDUC ISMAEL CONTRERAS MENESES</t>
  </si>
  <si>
    <t>INST EDUC LA UNION</t>
  </si>
  <si>
    <t>CENTRO EDUCATIVO CAYO DELGADO</t>
  </si>
  <si>
    <t>CENTRO EDUCATIVO SABANETA</t>
  </si>
  <si>
    <t>CENTRO EDUCATIVO LA CONCEPCION</t>
  </si>
  <si>
    <t>CENTRO EDUCATIVO LAS PIÑUELAS</t>
  </si>
  <si>
    <t>CENTRO EDUCATIVO LAS PALMITAS</t>
  </si>
  <si>
    <t>CENTRO EDUCATIVO VILLA LIBIA</t>
  </si>
  <si>
    <t>CENTRO EDUCATIVO BOCANEGRA</t>
  </si>
  <si>
    <t>CENTRO EDUCATIVO BUENOS AIRES</t>
  </si>
  <si>
    <t>CENTRO EDUCATIVO EL JOBO</t>
  </si>
  <si>
    <t>CENTRO EDUCATIVO PIÑALITO</t>
  </si>
  <si>
    <t>CENTRO EDUCATIVO EL PAISAJE</t>
  </si>
  <si>
    <t>CENTRO EDUCATIVO LA ESPERANZA</t>
  </si>
  <si>
    <t>CENTRO EDUCATIVO LAS ALIAS</t>
  </si>
  <si>
    <t>CENTRO EDUCATIVO LOS CONGUITOS</t>
  </si>
  <si>
    <t>CENTRO EDUCATIVO PAJARITO</t>
  </si>
  <si>
    <t>CENTRO EDUCATIVO LA VICTORIA</t>
  </si>
  <si>
    <t>CENTRO EDUCATIVO LAS GARITAS</t>
  </si>
  <si>
    <t>CENTRO EDUCATIVO BARRO BLANCO</t>
  </si>
  <si>
    <t>CENTRO EDUCATIVO PUEBLECITO</t>
  </si>
  <si>
    <t>INST EDUC SAN ANTONIO ABAD</t>
  </si>
  <si>
    <t>CENTRO EDUCATIVO CENTRO AZUL</t>
  </si>
  <si>
    <t>CENTRO EDUCATIVO LOS OLIVOS</t>
  </si>
  <si>
    <t>CENTRO EDUCATIVO GUAIMI</t>
  </si>
  <si>
    <t>CENTRO EDUCATIVO CRUZ DEL RAMAL</t>
  </si>
  <si>
    <t>CENTRO EDUCATIVO LOS CASTILLOS</t>
  </si>
  <si>
    <t>CENTRO EDUCATIVO MARIN</t>
  </si>
  <si>
    <t>CENTRO EDUCATIVO BUENAVENTURA</t>
  </si>
  <si>
    <t>CENTRO EDUCATIVO SAN MARTIN DE LOBA</t>
  </si>
  <si>
    <t>CENTRO EDUCATIVO EL PALMAR</t>
  </si>
  <si>
    <t>CENTRO EDUCATIVO ALGODONCILLO</t>
  </si>
  <si>
    <t>CENTRO EDUCATIVO GUAIMARAL</t>
  </si>
  <si>
    <t>CENTRO EDUCATIVO EL MARTILLO</t>
  </si>
  <si>
    <t>CENTRO EDUCATIVO CHUPUNDUN</t>
  </si>
  <si>
    <t>CENTRO EDUCATIVO ARROYO ARENA</t>
  </si>
  <si>
    <t>CENTRO EDUCATIVO LA GRANJA</t>
  </si>
  <si>
    <t>CENTRO EDUCATIVO EL BARZAL</t>
  </si>
  <si>
    <t>CENTRO EDUCATIVO SANTA CRUZ</t>
  </si>
  <si>
    <t>INST EDUC MARIA INMACULADA</t>
  </si>
  <si>
    <t>CENTRO EDUCATIVO LA CEIBA</t>
  </si>
  <si>
    <t>CENTRO EDUCATIVO LOS ANGELES</t>
  </si>
  <si>
    <t>CENTRO EDUCATIVO EL CHUPO</t>
  </si>
  <si>
    <t>CENTRO EDUCATIVO LAS PARCELAS SANTA FE</t>
  </si>
  <si>
    <t>CENTRO EDUCATIVO SAN ROQUE</t>
  </si>
  <si>
    <t>INST EDUC LA VENTURA</t>
  </si>
  <si>
    <t>CENTRO EDUCATIVO JEGUA</t>
  </si>
  <si>
    <t>CENTRO EDUCATIVO SAN JOSE DE DOÑA ANA</t>
  </si>
  <si>
    <t>INST EDUC CISPATACA</t>
  </si>
  <si>
    <t>CENTRO EDUCATIVO EL BUHIO</t>
  </si>
  <si>
    <t>CENTRO EDUCATIVO LA MOLINA</t>
  </si>
  <si>
    <t>CENTRO EDUCATIVO LA PLAZA RABON</t>
  </si>
  <si>
    <t>CENTRO EDUCATIVO LAS POZAS</t>
  </si>
  <si>
    <t>CENTRO EDUCATIVO CUIVA</t>
  </si>
  <si>
    <t>CENTRO EDUCATIVO PAZSIFUERES</t>
  </si>
  <si>
    <t>CENTRO EDUCATIVO EL REMOLINO</t>
  </si>
  <si>
    <t>CENTRO EDUCATIVO EMPRESA  COLOMBIA</t>
  </si>
  <si>
    <t>CENTRO EDUCATIVO SAN MATIAS</t>
  </si>
  <si>
    <t>CENTRO EDUCATIVO GUARTINAJA</t>
  </si>
  <si>
    <t>INST EDUC EL CAUCHAL</t>
  </si>
  <si>
    <t>INST EDUC SANTIAGO APOSTOL</t>
  </si>
  <si>
    <t>CENTRO EDUCATIVO LAS DELICIAS ARRIBA</t>
  </si>
  <si>
    <t>CENTRO EDUCATIVO LOMAS DE SAN JUAN</t>
  </si>
  <si>
    <t>CENTRO EDUCATIVO TOSNOVAN</t>
  </si>
  <si>
    <t>CENTRO EDUCATIVO LAS DELICIAS ABAJO</t>
  </si>
  <si>
    <t>CENTRO EDUCATIVO LAS CHISPAS</t>
  </si>
  <si>
    <t>CENTRO EDUCATIVO VILLA NUEVA</t>
  </si>
  <si>
    <t>CENTRO EDUCATIVO CAÑO CAIMAN</t>
  </si>
  <si>
    <t>CENTRO EDUCATIVO SAN RAFAEL DE VENEZUELA</t>
  </si>
  <si>
    <t>CENTRO EDUCATIVO EL CHINCHORRO</t>
  </si>
  <si>
    <t>CENTRO EDUCATIVO SAN JOSE DE LAS MELLAS</t>
  </si>
  <si>
    <t>CENTRO EDUCATIVO RANCHO LA TIA</t>
  </si>
  <si>
    <t>CENTRO EDUCATIVO BELLO HORIZONTE</t>
  </si>
  <si>
    <t>CENTRO EDUCATIVO GUAYABAL</t>
  </si>
  <si>
    <t>INST EDUC TEC AGRO OPCION PESCA</t>
  </si>
  <si>
    <t>CENTRO EDUCATIVO HONDURAS</t>
  </si>
  <si>
    <t>INST EDUC SAN MARCOS</t>
  </si>
  <si>
    <t>INST EDUC JOHN F KENNEDY</t>
  </si>
  <si>
    <t>INST EDUC SAN JOSE</t>
  </si>
  <si>
    <t>CENTRO EDUCATIVO TRES ESQUINAS</t>
  </si>
  <si>
    <t>CENTRO EDUCATIVO SANTO DOMINGO VIDAL</t>
  </si>
  <si>
    <t>INST EDUC EL LIMON</t>
  </si>
  <si>
    <t>INST EDUC TEC DIVERSIFICADO DE BUENAVISTA</t>
  </si>
  <si>
    <t>CENTRO EDUCATIVO CEJA LARGA</t>
  </si>
  <si>
    <t>CENTRO EDUCATIVO CA¿AHUATE</t>
  </si>
  <si>
    <t>CENTRO EDUCATIVO EL TABLON</t>
  </si>
  <si>
    <t>INST EDUC CAÑO PRIETO</t>
  </si>
  <si>
    <t>CENTRO EDUCATIVO CUCHARITO</t>
  </si>
  <si>
    <t>CENTRO EDUCATIVO LA COSTERA</t>
  </si>
  <si>
    <t>CENTRO EDUCATIVO EL LLANO</t>
  </si>
  <si>
    <t>CENTRO EDUCATIVO EL TORNO</t>
  </si>
  <si>
    <t>CENTRO EDUCATIVO CAYO DE LA CRUZ</t>
  </si>
  <si>
    <t>CENTRO EDUCATIVO TUMBA COJO</t>
  </si>
  <si>
    <t>CENTRO EDUCATIVO NEIVA</t>
  </si>
  <si>
    <t>CENTRO EDUCATIVO BOCA PUERTA</t>
  </si>
  <si>
    <t>INST EDUC PALO ALTO</t>
  </si>
  <si>
    <t>CENTRO EDUCATIVO BELEN</t>
  </si>
  <si>
    <t>CENTRO EDUCATIVO EL PITAL</t>
  </si>
  <si>
    <t>CENTRO EDUCATIVO LA QUEBRADA</t>
  </si>
  <si>
    <t>CENTRO EDUCATIVO RINCON GUERRANO</t>
  </si>
  <si>
    <t>CENTRO EDUCATIVO LA CASTILLERA</t>
  </si>
  <si>
    <t>CENTRO EDUCATIVO MONTE GRANDE</t>
  </si>
  <si>
    <t>INST EDUC CUENCA</t>
  </si>
  <si>
    <t>CENTRO EDUCATIVO PAJARAL</t>
  </si>
  <si>
    <t>CENTRO EDUCATIVO LA TROCHA PERSIANA</t>
  </si>
  <si>
    <t>CENTRO EDUCATIVO EL CARMEN</t>
  </si>
  <si>
    <t>CENTRO EDUCATIVO VILORIA</t>
  </si>
  <si>
    <t>CENTRO EDUCATIVO CAÑO LATAL</t>
  </si>
  <si>
    <t>CENTRO EDUCATIVO EL CHOPA</t>
  </si>
  <si>
    <t>INST EDUC TEC DIVERSIFICADO LAS FLORES</t>
  </si>
  <si>
    <t>CENTRO EDUCATIVO EL PALOMAR</t>
  </si>
  <si>
    <t>CENTRO EDUCATIVO BOCA CERRADA</t>
  </si>
  <si>
    <t>CENTRO EDUCATIVO CAMPO BELLO</t>
  </si>
  <si>
    <t>INST EDUC SANTA CLARA</t>
  </si>
  <si>
    <t>INST EDUC MANUEL ANGEL ANACHURY</t>
  </si>
  <si>
    <t>INST EDUC TEC AGRO SAN ONOFRE DE TOROBE</t>
  </si>
  <si>
    <t>CENTRO EDUCATIVO PALACIO</t>
  </si>
  <si>
    <t>INST EDUC SAN ANTONIO</t>
  </si>
  <si>
    <t>CENTRO EDUCATIVO SABANETICA</t>
  </si>
  <si>
    <t>CENTRO EDUCATIVO EL PUEBLITO</t>
  </si>
  <si>
    <t>CENTRO EDUCATIVO EL CHICHO</t>
  </si>
  <si>
    <t>CENTRO EDUCATIVO BERLIN</t>
  </si>
  <si>
    <t>INST EDUC RAFAEL NUÑEZ</t>
  </si>
  <si>
    <t>INST EDUC SABAS EDMUNDO BALSEIRO BLANCO</t>
  </si>
  <si>
    <t>INST EDUC PAJONAL</t>
  </si>
  <si>
    <t>CENTRO EDUCATIVO HIGUERON</t>
  </si>
  <si>
    <t>CENTRO EDUCATIVO CHICHIMAN</t>
  </si>
  <si>
    <t>CENTRO EDUCATIVO ISLA DE BOQUERON</t>
  </si>
  <si>
    <t>CENTRO EDUCATIVO SABANAS DEL RINCON</t>
  </si>
  <si>
    <t>CENTRO EDUCATIVO BARRANCA</t>
  </si>
  <si>
    <t>CENTRO EDUCATIVO LAS BRISAS</t>
  </si>
  <si>
    <t>CENTRO EDUCATIVO EL CERRO</t>
  </si>
  <si>
    <t>CENTRO EDUCATIVO EL PEÑON</t>
  </si>
  <si>
    <t>CENTRO EDUCATIVO POLO NORTE</t>
  </si>
  <si>
    <t>CENTRO EDUCATIVO BOCA DE LOS DIAZ</t>
  </si>
  <si>
    <t>CENTRO EDUCATIVO LA LOMA</t>
  </si>
  <si>
    <t>CENTRO EDUCATIVO LAS PAVAS</t>
  </si>
  <si>
    <t>INST EDUC EL RINCON DEL MAR</t>
  </si>
  <si>
    <t>CENTRO EDUCATIVO LA PELONA</t>
  </si>
  <si>
    <t>CENTRO EDUCATIVO PISSISI</t>
  </si>
  <si>
    <t>CENTRO EDUCATIVO LABARCES</t>
  </si>
  <si>
    <t>CENTRO EDUCATIVO AGUAS NEGRAS</t>
  </si>
  <si>
    <t>CENTRO EDUCATIVO COMANDANCIA</t>
  </si>
  <si>
    <t>CENTRO EDUCATIVO LA LUCHA NO 2</t>
  </si>
  <si>
    <t>CENTRO EDUCATIVO CUCAL</t>
  </si>
  <si>
    <t>CENTRO EDUCATIVO EL PLATANAL</t>
  </si>
  <si>
    <t>CENTRO EDUCATIVO EL BONGO</t>
  </si>
  <si>
    <t>CENTRO EDUCATIVO PALITOS</t>
  </si>
  <si>
    <t>CENTRO EDUCATIVO BOLITO</t>
  </si>
  <si>
    <t>CENTRO EDUCATIVO ARROYO SECO</t>
  </si>
  <si>
    <t>CENTRO EDUCATIVO ALTO DE JULIO</t>
  </si>
  <si>
    <t>CENTRO EDUCATIVO LAS HUERTAS</t>
  </si>
  <si>
    <t>CENTRO EDUCATIVO NUEVA VISTA HERMOSA</t>
  </si>
  <si>
    <t>CENTRO EDUCATIVO PALMIRA</t>
  </si>
  <si>
    <t>CENTRO EDUCATIVO PAJONALITO</t>
  </si>
  <si>
    <t>CENTRO EDUCATIVO AGUACATE</t>
  </si>
  <si>
    <t>INST EDUC LIBERTAD</t>
  </si>
  <si>
    <t>INST EDUC LUIS PATRON ROSANO</t>
  </si>
  <si>
    <t>INST EDUC TECNICA JOSE YEMAIL TOUS</t>
  </si>
  <si>
    <t>CENTRO EDUCATIVO PITA EN MEDIO</t>
  </si>
  <si>
    <t>CENTRO EDUCATIVO PUERTAS NEGRAS</t>
  </si>
  <si>
    <t>INST EDUC LAS PALMAS</t>
  </si>
  <si>
    <t>CENTRO EDUCATIVO NUEVA ERA</t>
  </si>
  <si>
    <t>CENTRO EDUCATIVO SANTA LUCIA</t>
  </si>
  <si>
    <t>CENTRO EDUCATIVO COCO SOLO</t>
  </si>
  <si>
    <t>CENTRO EDUCATIVO PUERTO VIEJO</t>
  </si>
  <si>
    <t>CENTRO EDUCATIVO ALEGRIA</t>
  </si>
  <si>
    <t>CENTRO EDUCATIVO PALO BLANCO</t>
  </si>
  <si>
    <t>INST EDUC TECNICA SANTA TERESITA</t>
  </si>
  <si>
    <t>CENTRO EDUCATIVO LA SIRIA</t>
  </si>
  <si>
    <t>CENTRO EDUCATIVO LA MENA</t>
  </si>
  <si>
    <t>INST EDUC TEC AGRO LAS PIEDRAS</t>
  </si>
  <si>
    <t>INST EDUC HERIBERTO GARCIA GARRIDO</t>
  </si>
  <si>
    <t>CENTRO EDUCATIVO LA PICHE</t>
  </si>
  <si>
    <t>CENTRO EDUCATIVO GUALON</t>
  </si>
  <si>
    <t>CENTRO EDUCATIVO MOQUEN</t>
  </si>
  <si>
    <t>INST EDUC MACAJAN</t>
  </si>
  <si>
    <t>CENTRO EDUCATIVO CIENAGUITA</t>
  </si>
  <si>
    <t>CENTRO EDUCATIVO SAN JOSE</t>
  </si>
  <si>
    <t>CENTRO EDUCATIVO EL CAÑITO</t>
  </si>
  <si>
    <t>CENTRO EDUCATIVO LOS ALTOS</t>
  </si>
  <si>
    <t>CENTRO EDUCATIVO NUEVO ORIENTE</t>
  </si>
  <si>
    <t>CENTRO EDUCATIVO MANICA</t>
  </si>
  <si>
    <t>CENTRO EDUCATIVO EL FLORAL</t>
  </si>
  <si>
    <t>INST EDUC LA PALMIRA</t>
  </si>
  <si>
    <t>CENTRO EDUCATIVO EL SUAN</t>
  </si>
  <si>
    <t>INST EDUC TEC AGRO CARLOS ARTURO VERBEL</t>
  </si>
  <si>
    <t>INST EDUC INMACULADA CONCEPCION</t>
  </si>
  <si>
    <t>SEDE ROSA GARCIA</t>
  </si>
  <si>
    <t>SEDE SAN VICENTE FERRER</t>
  </si>
  <si>
    <t>CENTRO EDUCATIVO NUEVA ESTACIÓN</t>
  </si>
  <si>
    <t>LICEO VICENTE CAVIEDES (SEDE CAIMITO)  - SEDE PRINCIPAL</t>
  </si>
  <si>
    <t>SEDE BARRIO ARRIBA</t>
  </si>
  <si>
    <t>SEDE MARISCAL SUCRE</t>
  </si>
  <si>
    <t>SEDE GABRIELA MISTRAL</t>
  </si>
  <si>
    <t>SEDE URBANA DE NIÑAS</t>
  </si>
  <si>
    <t>SEDE LAS CAMPESINAS</t>
  </si>
  <si>
    <t>CENTRO EDUCATIVO CHINULITO - SEDE PRINCIPAL</t>
  </si>
  <si>
    <t>CENTRO EDUCATIVO MARATON</t>
  </si>
  <si>
    <t>CENTRO EDUCATIVO DESBARANCADO</t>
  </si>
  <si>
    <t>LA ESTACION</t>
  </si>
  <si>
    <t>CENTRO EDUCATIVO DEL REPARO</t>
  </si>
  <si>
    <t>SEDE PRIMARIA ISMAEL CONTRERAS MENESES</t>
  </si>
  <si>
    <t>INST EDUC INSTITUTO LA UNION</t>
  </si>
  <si>
    <t>SEDE SANTANDER</t>
  </si>
  <si>
    <t>SEDE SANTO DOMINGO</t>
  </si>
  <si>
    <t>SEDE DIVINO NIÑO JESUS</t>
  </si>
  <si>
    <t>SEDE LA CASCARILLA</t>
  </si>
  <si>
    <t>CENTRO EDUCATIVO LA PALMITAS</t>
  </si>
  <si>
    <t>CENTRO EDUCATIVO BUENO AIRES</t>
  </si>
  <si>
    <t>SEDE PALMITO</t>
  </si>
  <si>
    <t>CENTRO EDUCATIVO GUAIMÍ</t>
  </si>
  <si>
    <t>CENTRO EDUCATIVO DEL LIMON</t>
  </si>
  <si>
    <t>CENTRO EDUCATIVO SAN JOSE - DOÑA ANA</t>
  </si>
  <si>
    <t>INSTITUCION EDUCATIVA CISPATACA</t>
  </si>
  <si>
    <t>SEDE PRIMARIA DE SANTIAGO APOSTOL</t>
  </si>
  <si>
    <t>SEDE PUNTA DE  BLANCO</t>
  </si>
  <si>
    <t>PUNTA NUEVA</t>
  </si>
  <si>
    <t>CIENEGA NUEVA</t>
  </si>
  <si>
    <t>INSTITUCION EDUCATIVA MARIA INMACULADA</t>
  </si>
  <si>
    <t xml:space="preserve">PUERTO LOPEZ </t>
  </si>
  <si>
    <t xml:space="preserve">EL  PROGRESO </t>
  </si>
  <si>
    <t>SEDE SAN MARQUITOS</t>
  </si>
  <si>
    <t>SEDE MONSEÑOR SANTOS</t>
  </si>
  <si>
    <t>SEDE CAMPO NUEVO</t>
  </si>
  <si>
    <t>INST EDUC JONH F KENNEDY</t>
  </si>
  <si>
    <t>SEDE VERACRUZ</t>
  </si>
  <si>
    <t>SEDE LA CANDELARIA</t>
  </si>
  <si>
    <t>INST EDUC EL LIMÓN</t>
  </si>
  <si>
    <t>CENTRO EDUCATIVO CAÑAHUATE</t>
  </si>
  <si>
    <t>INSTITUCION EDUCATIVA CAÑO PRIETO</t>
  </si>
  <si>
    <t>SEDE LA NUEVA METRA</t>
  </si>
  <si>
    <t>SEDE LA ISLA</t>
  </si>
  <si>
    <t>SEDE SAN FELIPE</t>
  </si>
  <si>
    <t>SEDE PPAL IE CUENCA</t>
  </si>
  <si>
    <t>CENTRO EDUCATIVO EL CHOPÁ</t>
  </si>
  <si>
    <t>SEDE MARIA AUXILIADORA</t>
  </si>
  <si>
    <t>SEDE SAGRADO CORAZON DE JESUS</t>
  </si>
  <si>
    <t>SEDE JOSE MARIA CORDOBA</t>
  </si>
  <si>
    <t>SEDE NIÑO JESUS DE PRAGA</t>
  </si>
  <si>
    <t>SEDE MADRE BERNARDA</t>
  </si>
  <si>
    <t>SEDE UNION CAMPESINA</t>
  </si>
  <si>
    <t>INST EDUC TEC AGRO SAN ONOFRE DE TOROBÉ</t>
  </si>
  <si>
    <t>SEDE SAN VICENTE DE PAUL</t>
  </si>
  <si>
    <t>SEDE ANTONIO NARIÑO</t>
  </si>
  <si>
    <t>SEDE SAN JOSE</t>
  </si>
  <si>
    <t>SEDE SAN FRANCISCO DE ASIS</t>
  </si>
  <si>
    <t>SEDE PRIMARIA DE BERRUGAS</t>
  </si>
  <si>
    <t>INST EDUC EL RINCON</t>
  </si>
  <si>
    <t>SEDE LA UNION</t>
  </si>
  <si>
    <t>SEDE CAPOTE NO 2</t>
  </si>
  <si>
    <t>SEDE INFANTIL DE PALO ALTO</t>
  </si>
  <si>
    <t>SEDE PRIMARIA DE PALO ALTO</t>
  </si>
  <si>
    <t>SEDE MANUEL GONZALEZ HERAZO</t>
  </si>
  <si>
    <t>SEDE EL PROGRESO</t>
  </si>
  <si>
    <t>SEDE LUIS CARLOS GALAN</t>
  </si>
  <si>
    <t>SEDE SAN ISIDRO</t>
  </si>
  <si>
    <t>SEDE EL PEQUENO MARINO</t>
  </si>
  <si>
    <t>SEDE GUAINI</t>
  </si>
  <si>
    <t>SEDE PRIMERA DE NIÑAS</t>
  </si>
  <si>
    <t>SEDE SANTA TERESITA</t>
  </si>
  <si>
    <t>SEDE PRIMARIA DE LAS PIEDRAS</t>
  </si>
  <si>
    <t>SEDE SANTA ROSA DE LIMA</t>
  </si>
  <si>
    <t>SEDE EL CARMEN</t>
  </si>
  <si>
    <t>SEDE ARENITAS</t>
  </si>
  <si>
    <t>SEDE PRIMARIA DE LA PALMIRA</t>
  </si>
  <si>
    <t>SEDE PRIMARIA DE CARACOL</t>
  </si>
  <si>
    <t>SEDE PRIMARIA DE VARSOVIA</t>
  </si>
  <si>
    <t>COROZAL</t>
  </si>
  <si>
    <t>EL ROBLE</t>
  </si>
  <si>
    <t>GALERAS</t>
  </si>
  <si>
    <t>LOS PALMITOS</t>
  </si>
  <si>
    <t>MAJAGUAL</t>
  </si>
  <si>
    <t>OVEJAS</t>
  </si>
  <si>
    <t>SAMPUÉS</t>
  </si>
  <si>
    <t>SINCÉ</t>
  </si>
  <si>
    <t>INSTITUCION EDUCATIVA BUENAVISTA</t>
  </si>
  <si>
    <t>CENTRO EDUCATIVO LAS CHICHAS</t>
  </si>
  <si>
    <t>CENTRO EDUCATIVO CALIFORNIA</t>
  </si>
  <si>
    <t>CENTRO EDUCATIVO LOS ANONES</t>
  </si>
  <si>
    <t>CENTRO EDUCATIVO PROVIDENCIA</t>
  </si>
  <si>
    <t>CENTRO EDUCATIVO CHINA ROJA</t>
  </si>
  <si>
    <t>CENTRO EDUCATIVO COSTA RICA</t>
  </si>
  <si>
    <t>INST EDUC PIO XII</t>
  </si>
  <si>
    <t>INST EDUC FRANCISCO JOSE DE CALDAS</t>
  </si>
  <si>
    <t>INSTITUCION EDUCATIVA FRANCISCO JOSE DE CALDAS</t>
  </si>
  <si>
    <t>CENTRO EDUCATIVO CALLE NUEVA</t>
  </si>
  <si>
    <t>INSTITUCION EDUCATIVA LICEO CARMELO PERCY VERGARA</t>
  </si>
  <si>
    <t>INST EDUC LICEO CARMELO PERCY VERGARA</t>
  </si>
  <si>
    <t>INST EDUC NORMAL SUPERIOR DE COROZAL</t>
  </si>
  <si>
    <t>INST EDUC GABRIEL GARCIA MARQUEZ</t>
  </si>
  <si>
    <t>INSTITUCION EDUCATIVA GABRIEL GARCIA MARQUEZ</t>
  </si>
  <si>
    <t>INSTITUCION EDUCATIVA TEC AGRO DE HATO NUEVO</t>
  </si>
  <si>
    <t>CENTRO EDUCATIVO PILETA</t>
  </si>
  <si>
    <t>INST EDUC DON ALONSO</t>
  </si>
  <si>
    <t>CENTRO EDUCATIVO CANTAGALLO</t>
  </si>
  <si>
    <t>CENTRO EDUCATIVO MILAN</t>
  </si>
  <si>
    <t>CENTRO EDUCATIVO LAS BRUJAS</t>
  </si>
  <si>
    <t>CENTRO EDUCATIVO CHAPINERO</t>
  </si>
  <si>
    <t>CENTRO EDUCATIVO LAS TINAS</t>
  </si>
  <si>
    <t>INST EDUC LAS PEÑAS</t>
  </si>
  <si>
    <t>CENTRO EDUCATIVO CAPIRA</t>
  </si>
  <si>
    <t>INST EDUC TEC AGRO GUILLERMO PATRON</t>
  </si>
  <si>
    <t>CENTRO EDUCATIVO EL RINCON DE LAS FLORES</t>
  </si>
  <si>
    <t>CENTRO EDUCATIVO PALMA SOLA</t>
  </si>
  <si>
    <t>INST EDUC TEC AGRO ANIBAL GANDARA CAMPO</t>
  </si>
  <si>
    <t>CENTRO EDUCATIVO CAYO DE PALMA</t>
  </si>
  <si>
    <t>CENTRO EDUCATIVO RANCHO DE LA CRUZ</t>
  </si>
  <si>
    <t>INST EDUC SAN FRANCISCO</t>
  </si>
  <si>
    <t>CENTRO EDUCATIVO CORNETA</t>
  </si>
  <si>
    <t>INSTITUCION  EDUCATIVA SAN MATEO</t>
  </si>
  <si>
    <t>INSTITUCION EDUCATIVA SAN MATEO</t>
  </si>
  <si>
    <t>CENTRO EDUCATIVO PALMITAL</t>
  </si>
  <si>
    <t>CENTRO EDUCATIVO PATILLAL</t>
  </si>
  <si>
    <t>CENTRO EDUCATIVO TIERRA SANTA</t>
  </si>
  <si>
    <t>CENTRO EDUCATIVO LAS TABLITAS</t>
  </si>
  <si>
    <t>INSTITUCION EDUCATIVA CALLEJON</t>
  </si>
  <si>
    <t>CENTRO EDUCATIVO GRILLO ALEGRE</t>
  </si>
  <si>
    <t>CENTRO EDUCATIVO VILLAVICENCIO</t>
  </si>
  <si>
    <t>INSTITUCION EDUCATIVA SAN ROQUE</t>
  </si>
  <si>
    <t>INST EDUC ANTONIO NARIÑO</t>
  </si>
  <si>
    <t>INSTITUCION EDUCATIVA ANTONIO NARIÑO</t>
  </si>
  <si>
    <t>INSTITUCION EDUCATIVA DE GALERAS</t>
  </si>
  <si>
    <t>INST EDUC DE GALERAS</t>
  </si>
  <si>
    <t>CENTRO EDUCATIVO SURBAN</t>
  </si>
  <si>
    <t>CENTRO EDUCATIVO LA COROCERA</t>
  </si>
  <si>
    <t>INSTITUCION EDUCATIVA SAN JOSE DE RIVERA</t>
  </si>
  <si>
    <t>CENTRO EDUCATIVO MATA DE GUASIMO</t>
  </si>
  <si>
    <t>CENTRO EDUCATIVO LOS ABETOS</t>
  </si>
  <si>
    <t>CENTRO EDUCATIVO LOS MANGOS</t>
  </si>
  <si>
    <t>CENTRO EDUCATIVO PUEBLO NUEVO NO 2</t>
  </si>
  <si>
    <t>INSTITUCION EDUCATIVA SAN ANDRES</t>
  </si>
  <si>
    <t>CENTRO EDUCATIVO BARAYA</t>
  </si>
  <si>
    <t>CENTRO EDUCATIVO JACINTO</t>
  </si>
  <si>
    <t>CENTRO EDUCATIVO EL BLEO</t>
  </si>
  <si>
    <t>CENTRO EDUCATIVO ABRE EL OJO</t>
  </si>
  <si>
    <t>CENTRO EDUCATIVO PANTANITO</t>
  </si>
  <si>
    <t>INSTITUCION EDUCATIVA PUERTO FRANCO</t>
  </si>
  <si>
    <t>INST EDUC SANTA ROSA DE LIMA</t>
  </si>
  <si>
    <t>INSTITUCION  EDUCATIVA CONCENTRACION DE DESARROLLO RURAL</t>
  </si>
  <si>
    <t>INSTITUCION  EDUCATIVA RENACER</t>
  </si>
  <si>
    <t>CENTRO EDUCATIVO EL DELIRIO</t>
  </si>
  <si>
    <t>CENTRO EDUCATIVO EL NARANJAL</t>
  </si>
  <si>
    <t>INSTITUCION EDUCATIVA TEC AGRO EL PIÑAL</t>
  </si>
  <si>
    <t>CENTRO EDUCATIVO LA GRACIELA</t>
  </si>
  <si>
    <t>INSTITUCION EDUCATIVA SABANAS DE PEDRO</t>
  </si>
  <si>
    <t>INST EDUC MANUELA BELTRAN</t>
  </si>
  <si>
    <t>CENTRO EDUCATIVO MEMBRILLAL</t>
  </si>
  <si>
    <t>CENTRO EDUCATIVO EL COLEY</t>
  </si>
  <si>
    <t>INST EDUC PALMAS DE VINO</t>
  </si>
  <si>
    <t>CENTRO EDUCATIVO HATILLO</t>
  </si>
  <si>
    <t>CENTRO EDUCATIVO EL CHARCON</t>
  </si>
  <si>
    <t>CENTRO EDUCATIVO LA ALDEA</t>
  </si>
  <si>
    <t>CENTRO EDUCATIVO BAJO DE LA ALEGRIA</t>
  </si>
  <si>
    <t>CENTRO EDUCATIVO PALMITO</t>
  </si>
  <si>
    <t>CENTRO EDUCATIVO SOLEDAD</t>
  </si>
  <si>
    <t>CENTRO EDUCATIVO PUERTO ASIS</t>
  </si>
  <si>
    <t>CENTRO EDUCATIVO SAN JAIME</t>
  </si>
  <si>
    <t>CENTRO EDUCATIVO EL BONGO Nº 2</t>
  </si>
  <si>
    <t>CENTRO EDUCATIVO EL BONGUITO</t>
  </si>
  <si>
    <t>CENTRO EDUCATIVO LOS MUÑECOS</t>
  </si>
  <si>
    <t>CENTRO EDUCATIVO EL LAUREL</t>
  </si>
  <si>
    <t xml:space="preserve">LICEO VICENTE CAVIEDES (SEDE MAJAGUAL) </t>
  </si>
  <si>
    <t>LICEO MODERNO DEL LITORAL (SEDE MAJAGUAL)</t>
  </si>
  <si>
    <t>INST EDUC CRISTOBAL COLON</t>
  </si>
  <si>
    <t>CENTRO EDUCATIVO EL COCO</t>
  </si>
  <si>
    <t>CENTRO EDUCATIVO LAS FLORES</t>
  </si>
  <si>
    <t>CENTRO EDUCATIVO TUMBATORO</t>
  </si>
  <si>
    <t>CENTRO EDUCATIVO SABANAS DE CALI</t>
  </si>
  <si>
    <t>CENTRO EDUCATIVO EL RINCON</t>
  </si>
  <si>
    <t>CENTRO EDUCATIVO BRISAS DEL MAR</t>
  </si>
  <si>
    <t>CENTRO EDUCATIVO EL SOCORRO</t>
  </si>
  <si>
    <t>CENTRO EDUCATIVO EL YESO</t>
  </si>
  <si>
    <t>CENTRO EDUCATIVO ASMON</t>
  </si>
  <si>
    <t>CENTRO EDUCATIVO EL TOLIMA</t>
  </si>
  <si>
    <t>CENTRO EDUCATIVO BREMEN</t>
  </si>
  <si>
    <t>CENTRO EDUCATIVO PERTENENCIA</t>
  </si>
  <si>
    <t>CENTRO EDUCATIVO ARENAL</t>
  </si>
  <si>
    <t xml:space="preserve">INST EDUC MIGUEL DE CERVANTES SAAVEDRA (SEDE MORROA) </t>
  </si>
  <si>
    <t xml:space="preserve">INST EDUC JUAN XX III (SEDE MORROA) </t>
  </si>
  <si>
    <t>INST EDUC GABRIEL TABOADA SANTO DOMINGO</t>
  </si>
  <si>
    <t>CENTRO EDUCATIVO JOSE CARDENAS</t>
  </si>
  <si>
    <t>INST EDUC CANUTALITO</t>
  </si>
  <si>
    <t>INST EDUC LA PEÑA</t>
  </si>
  <si>
    <t>CENTRO EDUCATIVO SALITRAL</t>
  </si>
  <si>
    <t>CENTRO EDUCATIVO PIJIGUAY</t>
  </si>
  <si>
    <t>CENTRO EDUCATIVO EL ZAPATO</t>
  </si>
  <si>
    <t>CENTRO EDUCATIVO SEGUNDO SALAZAR</t>
  </si>
  <si>
    <t>CENTRO EDUCATIVO CHENGUE</t>
  </si>
  <si>
    <t>INST EDUC SAN RAFAEL</t>
  </si>
  <si>
    <t>CENTRO EDUCATIVO SAN JOSE DE ALMAGRA</t>
  </si>
  <si>
    <t>INST EDUC CANUTAL</t>
  </si>
  <si>
    <t>CENTRO EDUCATIVO LOMA DEL BANCO</t>
  </si>
  <si>
    <t>CENTRO EDUCATIVO VILLA COLOMBIA</t>
  </si>
  <si>
    <t>CENTRO EDUCATIVO LAS BABILLAS</t>
  </si>
  <si>
    <t>CENTRO EDUCATIVO NUESTRA SEÑORA DE LAS MERCEDES</t>
  </si>
  <si>
    <t>CENTRO EDUCATIVO OSSOS</t>
  </si>
  <si>
    <t>CENTRO EDUCATIVO LOS NUMEROS</t>
  </si>
  <si>
    <t>INST EDUC TEC AGRO FLOR DEL MONTE</t>
  </si>
  <si>
    <t>CENTRO EDUCATIVO CORRAL DE LOS MUCHACHOS</t>
  </si>
  <si>
    <t>CENTRO EDUCATIVO DAMASCO</t>
  </si>
  <si>
    <t>CENTRO EDUCATIVO SANTA RITA</t>
  </si>
  <si>
    <t>CENTRO EDUCATIVO LOS ANDES</t>
  </si>
  <si>
    <t>CENTRO EDUCATIVO FERNAN DIAZ</t>
  </si>
  <si>
    <t>CENTRO EDUCATIVO CAPIRO</t>
  </si>
  <si>
    <t>CENTRO EDUCATIVO EL CAMPIN</t>
  </si>
  <si>
    <t>INST EDUC TEC AGRO DON GABRIEL</t>
  </si>
  <si>
    <t>CENTRO EDUCATIVO LAS MERCEDES</t>
  </si>
  <si>
    <t>ESC URBANA MARIA MONTESSORI</t>
  </si>
  <si>
    <t>LICEO VICENTE CAVIEDES</t>
  </si>
  <si>
    <t>CENTRO EDUCATIVO MARIA REINA DE AMERICA</t>
  </si>
  <si>
    <t>INSTITUTO SAN FERNANDO FERRINI (SEDE OVEJAS)</t>
  </si>
  <si>
    <t>LICEO VICENTE CAVIEDES(SEDE PALMITO)</t>
  </si>
  <si>
    <t>GIMNASIO SAN JOSUE</t>
  </si>
  <si>
    <t>INST EDUC MILLAN VARGAS</t>
  </si>
  <si>
    <t>INST EDUC MARISCAL SUCRE</t>
  </si>
  <si>
    <t>CENTRO EDUCATIVO SINCELEJITO</t>
  </si>
  <si>
    <t>JARD INFANTIL CARITAS ALEGRES</t>
  </si>
  <si>
    <t>JARD INFANTIL MI SEGUNDO HOGAR</t>
  </si>
  <si>
    <t>CENTRO EDUCATIVO COSTA CARIBE</t>
  </si>
  <si>
    <t>INSTITUTO SAN FERNANDO FERRINI (SEDE SAN ONOFRE)</t>
  </si>
  <si>
    <t xml:space="preserve">LICEO VICENTE CAVIEDES (SEDE SAN ONOFRE) </t>
  </si>
  <si>
    <t xml:space="preserve">INSTITUTO FREINET </t>
  </si>
  <si>
    <t>FUNDACION EDUCATIVA JABES</t>
  </si>
  <si>
    <t>INST PEDAGOGICO LOS ANGELES</t>
  </si>
  <si>
    <t xml:space="preserve">LICEO VICENTE CAVIEDES (SEDE TOLU) </t>
  </si>
  <si>
    <t>INST EDUC LUIS CARLOS GALAN (SANTIAGO DE TOLU)</t>
  </si>
  <si>
    <t xml:space="preserve">FUNDACION EDUCATIVA JEAN PIAGET </t>
  </si>
  <si>
    <t>INSTITUTO SAN FERNANDO FERRINI (SEDE TOLU)</t>
  </si>
  <si>
    <t xml:space="preserve">INST EDUC JUAN XX III (SEDE TOLU) </t>
  </si>
  <si>
    <t>LICEO MODERNO DEL LITORAL (SEDE TOLU)</t>
  </si>
  <si>
    <t>INSTITUCION EDUCATIVA SAN JUAN BAUTISTA DE LA SALLE</t>
  </si>
  <si>
    <t>SEDE NUESTRA SEÑORA DEL ROSARIO</t>
  </si>
  <si>
    <t>INST EDUC BUENAVISTA</t>
  </si>
  <si>
    <t>LOS MAYALES</t>
  </si>
  <si>
    <t>SEDE HIJOS DEL CHOFER</t>
  </si>
  <si>
    <t>SEDE EL CARABINERITO</t>
  </si>
  <si>
    <t>SEDE MONSENOR CARMELO PERCY</t>
  </si>
  <si>
    <t>SEDE TRES DE MARZO</t>
  </si>
  <si>
    <t>SEDE INFANTIL LA JOSEFINA</t>
  </si>
  <si>
    <t>SEDE ONCE DE NOVIEMBRE</t>
  </si>
  <si>
    <t>SEDE IGNACIO MUÑOZ JARABA</t>
  </si>
  <si>
    <t>SEDE SIETE DE AGOSTO</t>
  </si>
  <si>
    <t>SEDE HOGAR DEL NIÑO</t>
  </si>
  <si>
    <t>SEDE VALPARAISO</t>
  </si>
  <si>
    <t>SEDE SOR MARIA ANGELICA</t>
  </si>
  <si>
    <t>SEDE PRIMERA DE VARONES</t>
  </si>
  <si>
    <t>SEDE ISLA GRANDE</t>
  </si>
  <si>
    <t>SEDE OSPINA PEREZ</t>
  </si>
  <si>
    <t>INST EDUC TEC AGRO DE HATO NUEVO</t>
  </si>
  <si>
    <t>SEDE LAS LLANADAS</t>
  </si>
  <si>
    <t>CENTRO EDUCATIVO RINCON DE LAS FLORES</t>
  </si>
  <si>
    <t>SEDE EL SITIO</t>
  </si>
  <si>
    <t>INST EDUC SAN MATEO</t>
  </si>
  <si>
    <t>SEDE RUFINO ARTURO SALGADO</t>
  </si>
  <si>
    <t>CENTRO EDUCATIVO CALLEJON</t>
  </si>
  <si>
    <t>SEDE CALLEJON</t>
  </si>
  <si>
    <t xml:space="preserve">SITIO BONITO </t>
  </si>
  <si>
    <t>INST EDUC SAN ROQUE</t>
  </si>
  <si>
    <t>SEDE TIERRA HUECA</t>
  </si>
  <si>
    <t>SEDE GALILEA</t>
  </si>
  <si>
    <t>SEDE CHIQUITIN</t>
  </si>
  <si>
    <t>INST EDUC SAGRADO CORAZON DE JESUS</t>
  </si>
  <si>
    <t>INST EDUC SAN JOSE DE RIVERA</t>
  </si>
  <si>
    <t>INST EDUC SAN ANDRES</t>
  </si>
  <si>
    <t>SEDE PALMITAL</t>
  </si>
  <si>
    <t>INST EDUC PUERTO FRANCO</t>
  </si>
  <si>
    <t>SAN JOSE DE LA PRADA</t>
  </si>
  <si>
    <t>CDR</t>
  </si>
  <si>
    <t xml:space="preserve">BAJO LA ALEGRIA </t>
  </si>
  <si>
    <t>INST EDUC TEC AGRO EL PIÑAL</t>
  </si>
  <si>
    <t>INST EDUC SABANAS DE PEDRO</t>
  </si>
  <si>
    <t>CENTRO EDUCATIVO BONGO NO 2</t>
  </si>
  <si>
    <t>CENTRO EDUCATIVO BONGUITO</t>
  </si>
  <si>
    <t>SORRISA IE</t>
  </si>
  <si>
    <t>LA UNION</t>
  </si>
  <si>
    <t>LICEO MODERNO DEL LITORAL (SEDE MAJAGUAL) - SEDE PRINCIPAL</t>
  </si>
  <si>
    <t>SEDE SABANAS DE MEDELLIN</t>
  </si>
  <si>
    <t>SEDE PRIMARIA DE MORROA</t>
  </si>
  <si>
    <t>SEDE SAN BLAS</t>
  </si>
  <si>
    <t>SEDE ALIANZA PARA EL PROGRESO</t>
  </si>
  <si>
    <t>SEDE HOGAR DON BOSCO</t>
  </si>
  <si>
    <t>SEDE SAN JUAN BAUTISTA</t>
  </si>
  <si>
    <t>INSTITUCION EDUCATIVA CANUTALITO</t>
  </si>
  <si>
    <t>CENTRO EDUCATIVO PIJAGUAY</t>
  </si>
  <si>
    <t>SEDE MULA</t>
  </si>
  <si>
    <t>SEDE MULA SAN RAFAEL</t>
  </si>
  <si>
    <t>CENTRO EDUCATIVO DE OSSOS</t>
  </si>
  <si>
    <t>SEDE PRIMARIA DE FLOR DEL MONTE</t>
  </si>
  <si>
    <t>CENTRO EDUCATIVO EL CAMPING</t>
  </si>
  <si>
    <t>INSTITUCION EDUCATIVA TEC AGRO DON GABRIEL</t>
  </si>
  <si>
    <t>LICEO VICENTE CAVIEDES(SEDE PALMITO) - SEDE PRINCIPAL</t>
  </si>
  <si>
    <t>SEDE SANTA TERESA</t>
  </si>
  <si>
    <t>SEDE EL CAMPANO SEBASTIAN PEÑATES</t>
  </si>
  <si>
    <t>SEDE LAS PERONILLAS</t>
  </si>
  <si>
    <t>SEDE SANTA MARTA</t>
  </si>
  <si>
    <t>SEDE EBENEZER</t>
  </si>
  <si>
    <t>SEDE PESCANDO LUCES</t>
  </si>
  <si>
    <t>INSTITUTO SAN FERNANDO FERRINI (SEDE SAN ONOFRE) - SEDE PRINCIPAL</t>
  </si>
  <si>
    <t>LICEO VICENTE CAVIEDES (SEDE SAN ONOFRE)  - SEDE PRINCIPAL</t>
  </si>
  <si>
    <t>SEDE NUESTRA SEÑORA DE FATIMA</t>
  </si>
  <si>
    <t>INST EDUC SANTA TERESITA</t>
  </si>
  <si>
    <t>LICEO VICENTE CAVIEDES (SEDE TOLU)  - SEDE PRINCIPAL</t>
  </si>
  <si>
    <t>INST EDUC LUIS CARLOS GALAN (SANTIAGO DE TOLU) - SEDE PRINCIPAL</t>
  </si>
  <si>
    <t>LICEO MODERNO DEL LITORAL (SEDE TOLU) - SEDE PRINCIPAL</t>
  </si>
  <si>
    <t>INST EDUC SAN JUAN BAUTISTA DE LA SALLE</t>
  </si>
  <si>
    <t>SEDE SAN JUAN BAUTISTA DE LA SALLE</t>
  </si>
  <si>
    <t>GUARANDA</t>
  </si>
  <si>
    <t>INST EDUC GAVALDA</t>
  </si>
  <si>
    <t>CENTRO EDUCATIVO EL CARMEN DE LAS PARCELAS</t>
  </si>
  <si>
    <t>CENTRO EDUCATIVO BOCA DE LA ESPERANZA</t>
  </si>
  <si>
    <t>CENTRO EDUCATIVO LA CANDELARIA</t>
  </si>
  <si>
    <t>CENTRO EDUCATIVO BERLIN SAN MATIAS</t>
  </si>
  <si>
    <t>CENTRO EDUCATIVO ALTO SAN MATIAS</t>
  </si>
  <si>
    <t>CENTRO EDUCATIVO EL PORTON CENTRAL</t>
  </si>
  <si>
    <t>CENTRO EDUCATIVO EL HUMO ABAJO</t>
  </si>
  <si>
    <t>CENTRO EDUCATIVO DIAZGRANADOS</t>
  </si>
  <si>
    <t>CENTRO EDUCATIVO VILLA GOMEZ</t>
  </si>
  <si>
    <t>CENTRO EDUCATIVO LOS ARRASTRES</t>
  </si>
  <si>
    <t>CENTRO EDUCATIVO PUERTO LOPEZ</t>
  </si>
  <si>
    <t>CENTRO EDUCATIVO LAS TARULLAS</t>
  </si>
  <si>
    <t>CENTRO EDUCATIVO CAMPO SANTO</t>
  </si>
  <si>
    <t>CENTRO EDUCATIVO QUEBRADA SECA UNIDA</t>
  </si>
  <si>
    <t>CENTRO EDUCATIVO SAN VICENTE DE PAUL</t>
  </si>
  <si>
    <t>CENTRO EDUCATIVO NVO SGDO CORAZON DE JESUS - VDA EL GARCERO</t>
  </si>
  <si>
    <t>CENTRO EDUCATIVO SAN JOSE DE PALMARITICO</t>
  </si>
  <si>
    <t>CENTRO EDUCATIVO SGDO CORAZON DE JESUS - VDA MEDELLIN</t>
  </si>
  <si>
    <t>CENTRO EDUCATIVO CIENAGA DEL MEDIO</t>
  </si>
  <si>
    <t>CENTRO EDUCATIVO EL MALAGANO</t>
  </si>
  <si>
    <t>CENTRO EDUCATIVO LA CEJA</t>
  </si>
  <si>
    <t>CENTRO EDUCATIVO SAN JOSE DE LAS DEMETRIAS</t>
  </si>
  <si>
    <t>CENTRO EDUCATIVO NUEVO SUCRE</t>
  </si>
  <si>
    <t>CENTRO EDUCATIVO MATA DE PITA</t>
  </si>
  <si>
    <t>CENTRO EDUCATIVO LAS MOCHILAS</t>
  </si>
  <si>
    <t>CENTRO EDUCATIVO LAS MERCEDES - VDA LAS CHICHAS</t>
  </si>
  <si>
    <t>CENTRO EDUCATIVO CHUIRA CACHIMBERO</t>
  </si>
  <si>
    <t>CENTRO EDUCATIVO EL KENNEDY</t>
  </si>
  <si>
    <t>CENTRO EDUCATIVO EL AGUACATE</t>
  </si>
  <si>
    <t>CENTRO EDUCATIVO SAN JOSE DE MAMARRAYA</t>
  </si>
  <si>
    <t>CENTRO EDUCATIVO EL DESTIERRO</t>
  </si>
  <si>
    <t>CENTRO EDUCATIVO LA CONCORDIA</t>
  </si>
  <si>
    <t>CENTRO EDUCATIVO EL JARDIN</t>
  </si>
  <si>
    <t>CENTRO EDUCATIVO PUERTA AZUL ARRIBA</t>
  </si>
  <si>
    <t>INST EDUC DE GUARANDA</t>
  </si>
  <si>
    <t>LICEO MODERNO DEL LITORAL (SEDE GUARANDA)</t>
  </si>
  <si>
    <t>ESC URBANA ADVENTISTA MIX LIBERTAD</t>
  </si>
  <si>
    <t>INST EDUC PALMARITO</t>
  </si>
  <si>
    <t>CENTRO EDUCATIVO TOTUMAL</t>
  </si>
  <si>
    <t>CENTRO EDUCATIVO CORNELIANO</t>
  </si>
  <si>
    <t>CENTRO EDUCATIVO CORREDOR</t>
  </si>
  <si>
    <t>CENTRO EDUCATIVO LANA</t>
  </si>
  <si>
    <t>CENTRO EDUCATIVO EL MILAGROSO DEL COCO</t>
  </si>
  <si>
    <t>CENTRO EDUCATIVO SAN NICOLAS DE LAS MARTHAS</t>
  </si>
  <si>
    <t>CENTRO EDUCATIVO LA CEJA ARRIBA</t>
  </si>
  <si>
    <t>CENTRO EDUCATIVO CANDELARIA ARRIBA</t>
  </si>
  <si>
    <t>CENTRO EDUCATIVO SANTA ELENA</t>
  </si>
  <si>
    <t>CENTRO EDUCATIVO CANDELARIA ABAJO</t>
  </si>
  <si>
    <t>INST EDUC MIRAFLORES</t>
  </si>
  <si>
    <t>INST EDUC SAN JUAN BAUTISTA DE PUEBLO NUEVO</t>
  </si>
  <si>
    <t>INST EDUC EL PALOMAR</t>
  </si>
  <si>
    <t>CENTRO EDUCATIVO PARAISO</t>
  </si>
  <si>
    <t>INST EDUC LA SIERPITA</t>
  </si>
  <si>
    <t>CENTRO EDUCATIVO EL PLAYON</t>
  </si>
  <si>
    <t>CENTRO EDUCATIVO LOS COROZOS</t>
  </si>
  <si>
    <t>CENTRO EDUCATIVO LA MILAGROSA</t>
  </si>
  <si>
    <t>CENTRO EDUCATIVO SAN JOSE HUIRA ABAJO</t>
  </si>
  <si>
    <t>CENTRO EDUCATIVO SANTISIMA CRUZ DE HUIRA</t>
  </si>
  <si>
    <t>CENTRO EDUCATIVO PUERTO DAJER</t>
  </si>
  <si>
    <t>CENTRO EDUCATIVO VENTANILLA ARRIBA</t>
  </si>
  <si>
    <t>CENTRO EDUCATIVO EL CARRAO</t>
  </si>
  <si>
    <t>CENTRO EDUCATIVO VENTANILLA CENTRO</t>
  </si>
  <si>
    <t>CENTRO EDUCATIVO EDUARDO SANTOS ABAJO</t>
  </si>
  <si>
    <t>CENTRO EDUCATIVO CARNE FLACA</t>
  </si>
  <si>
    <t>CENTRO EDUCATIVO CRISTO REY - ALEMANIA</t>
  </si>
  <si>
    <t>CENTRO EDUCATIVO SAN GREGORIO</t>
  </si>
  <si>
    <t>CENTRO EDUCATIVO LEON BLANCO</t>
  </si>
  <si>
    <t>CENTRO EDUCATIVO EL PANDO ARRIBA</t>
  </si>
  <si>
    <t>CENTRO EDUCATIVO EL TAMACO</t>
  </si>
  <si>
    <t>CENTRO EDUCATIVO SAN FRANCISCO EL TAMACO</t>
  </si>
  <si>
    <t>CENTRO EDUCATIVO SITIO NUEVO</t>
  </si>
  <si>
    <t>CENTRO EDUCATIVO PUERTO PASTRANA</t>
  </si>
  <si>
    <t>CENTRO EDUCATIVO IRACAL</t>
  </si>
  <si>
    <t>CENTRO EDUCATIVO LA ESPERANZA - TRES BOCAS</t>
  </si>
  <si>
    <t>CENTRO EDUCATIVO EL COROZAL</t>
  </si>
  <si>
    <t>CENTRO EDUCATIVO SAN FCO DE LA BARBARA</t>
  </si>
  <si>
    <t>CENTRO EDUCATIVO EL BRILLANTE</t>
  </si>
  <si>
    <t>CENTRO EDUCATIVO LAS MELLAS</t>
  </si>
  <si>
    <t>CENTRO EDUCATIVO EL DIVINO NINO</t>
  </si>
  <si>
    <t>CENTRO EDUCATIVO EL POZON</t>
  </si>
  <si>
    <t>INST EDUC LOS PATOS</t>
  </si>
  <si>
    <t>CENTRO EDUCATIVO EL PORVENIR NO TE PASES</t>
  </si>
  <si>
    <t>CENTRO EDUCATIVO RIO FRIO</t>
  </si>
  <si>
    <t>CENTRO EDUCATIVO LA LADERA</t>
  </si>
  <si>
    <t>CENTRO EDUCATIVO EL CANAL</t>
  </si>
  <si>
    <t>CENTRO EDUCATIVO GRAMALOTICO</t>
  </si>
  <si>
    <t>CENTRO EDUCATIVO AJENGIBRE</t>
  </si>
  <si>
    <t>CENTRO EDUCATIVO LA UNION</t>
  </si>
  <si>
    <t>CENTRO EDUCATIVO LA EUROPA</t>
  </si>
  <si>
    <t>CENTRO EDUCATIVO MAJAGUALITO</t>
  </si>
  <si>
    <t>INST EDUC SANTANDER</t>
  </si>
  <si>
    <t>CENTRO EDUCATIVO LOS ALTILLOS</t>
  </si>
  <si>
    <t>CENTRO EDUCATIVO BOCA DE LAS MUJERES</t>
  </si>
  <si>
    <t>INST EDUC TEC AGRO DE TOMALA</t>
  </si>
  <si>
    <t>INST EDUC NORMAL SUPERIOR DE LA MOJANA</t>
  </si>
  <si>
    <t>INST EDUC SAN JUAN BAUTISTA DE PIZA</t>
  </si>
  <si>
    <t>CENTRO EDUCATIVO SANTA TERESA DE TOMALA</t>
  </si>
  <si>
    <t>INST EDUC EL NARANJO</t>
  </si>
  <si>
    <t>CENTRO EDUCATIVO NUEVO TIEMPO</t>
  </si>
  <si>
    <t>CENTRO EDUCATIVO PUERTO ALJIBE</t>
  </si>
  <si>
    <t>INST EDUC LAS PALMITAS</t>
  </si>
  <si>
    <t>INST EDUC ZAPATA</t>
  </si>
  <si>
    <t>INST EDUC SINCELEJITO</t>
  </si>
  <si>
    <t>CENTRO EDUCATIVO EL INDIO</t>
  </si>
  <si>
    <t>CENTRO EDUCATIVO ALEGRIA DE APRENDER</t>
  </si>
  <si>
    <t>JARDIN ROSITA</t>
  </si>
  <si>
    <t>CENTRO EDUCATIVO EL MILAGROSO DE COLONCITO</t>
  </si>
  <si>
    <t>CENTRO EDUCATIVO SANTA TERESA SANTANDER</t>
  </si>
  <si>
    <t xml:space="preserve">INST EDUC JORGE TADEO LOZANO (SEDE MAJAGUAL) </t>
  </si>
  <si>
    <t>INST EDUC ISLA GRANDE</t>
  </si>
  <si>
    <t>INST EDUC JORGE MENDOZA LLAMAS</t>
  </si>
  <si>
    <t>INST EDUC JOSE MARIA CORDOBA</t>
  </si>
  <si>
    <t>CENTRO EDUCATIVO CONCEPCION</t>
  </si>
  <si>
    <t>CENTRO EDUCATIVO SAN ISIDRO CANTARRANA</t>
  </si>
  <si>
    <t>INST EDUC MANUEL ALVAREZ SAMPAYO</t>
  </si>
  <si>
    <t>CENTRO EDUCATIVO CACAGUAL</t>
  </si>
  <si>
    <t>INST EDUC SAN IGNACIO LA GUARIPA</t>
  </si>
  <si>
    <t>CENTRO EDUCATIVO SAN JOSE DE LA GUARIPA ABAJO</t>
  </si>
  <si>
    <t>INST EDUC ELIECER ULLOA</t>
  </si>
  <si>
    <t>INST EDUC NUESTRA SEÑORA DE LAS MERCEDES</t>
  </si>
  <si>
    <t>INST EDUC ANIBAL OJEDA</t>
  </si>
  <si>
    <t>CENTRO EDUCATIVO PAMPANILLA</t>
  </si>
  <si>
    <t>CENTRO EDUCATIVO NARANJAL</t>
  </si>
  <si>
    <t>INST EDUC SIMON BOLIVAR DE OREJERO</t>
  </si>
  <si>
    <t>CENTRO EDUCATIVO ARBOLEDA</t>
  </si>
  <si>
    <t>CENTRO EDUCATIVO EL CONGRESO</t>
  </si>
  <si>
    <t>CENTRO EDUCATIVO CALZON BLANCO</t>
  </si>
  <si>
    <t>CENTRO EDUCATIVO GALINDO</t>
  </si>
  <si>
    <t>CENTRO EDUCATIVO NTRA SEÑORA DEL SOCORRO</t>
  </si>
  <si>
    <t>CENTRO EDUCATIVO SAN NICOLAS DE CHAPARRAL</t>
  </si>
  <si>
    <t>CENTRO EDUCATIVO QUITA SUENO</t>
  </si>
  <si>
    <t>CENTRO EDUCATIVO MACHETON</t>
  </si>
  <si>
    <t>CENTRO EDUCATIVO HUERTA GRANDE</t>
  </si>
  <si>
    <t>CENTRO EDUCATIVO LOS GUAMOS</t>
  </si>
  <si>
    <t>INST EDUC SIMON BOLIVAR DE CAMAJON</t>
  </si>
  <si>
    <t>CENTRO EDUCATIVO ALTO PRADO DE CAMAJON</t>
  </si>
  <si>
    <t>CENTRO EDUCATIVO CUCHARAL</t>
  </si>
  <si>
    <t>CENTRO EDUCATIVO SAN ANTONIO DE LA REDONDA</t>
  </si>
  <si>
    <t>CENTRO EDUCATIVO SAN JOSE DEL AVILA</t>
  </si>
  <si>
    <t>CENTRO EDUCATIVO NUESTRA SEÑORA DEL CARMEN</t>
  </si>
  <si>
    <t>CENTRO EDUCATIVO SAN MATEO</t>
  </si>
  <si>
    <t>CENTRO EDUCATIVO FUNDACION</t>
  </si>
  <si>
    <t>CENTRO EDUCATIVO LA VENTURA</t>
  </si>
  <si>
    <t>CENTRO EDUCATIVO EL DIVINO NIÑO JESUS - CALASTRABA</t>
  </si>
  <si>
    <t>CENTRO EDUCATIVO EL GARZAL</t>
  </si>
  <si>
    <t>CENTRO EDUCATIVO EL TAMARINDO</t>
  </si>
  <si>
    <t>CENTRO EDUCATIVO HATO NUEVO ABAJO</t>
  </si>
  <si>
    <t>CENTRO EDUCATIVO HATO NUEVO ARRIBA</t>
  </si>
  <si>
    <t>CENTRO EDUCATIVO LA SOLERA ARRIBA</t>
  </si>
  <si>
    <t>CENTRO EDUCATIVO LA SOLERA ABAJO</t>
  </si>
  <si>
    <t>CENTRO EDUCATIVO EL NUEVO MAMON</t>
  </si>
  <si>
    <t>CENTRO EDUCATIVO CAÑO MUERTO</t>
  </si>
  <si>
    <t>CENTRO EDUCATIVO MALAMBO</t>
  </si>
  <si>
    <t>CENTRO EDUCATIVO LAS CARACUCHAS NO 2</t>
  </si>
  <si>
    <t>CENTRO EDUCATIVO EL POVENIR NO 2</t>
  </si>
  <si>
    <t>CENTRO EDUCATIVO ANTONIO JOSE DE SUCRE</t>
  </si>
  <si>
    <t>CENTRO EDUCATIVO MONTERIA</t>
  </si>
  <si>
    <t>CENTRO EDUCATIVO DIVINO NIÑO - GUAMALITO</t>
  </si>
  <si>
    <t>INST EDUC PUEBLO NUEVO</t>
  </si>
  <si>
    <t>CENTRO EDUCATIVO LA COMUNAL</t>
  </si>
  <si>
    <t>CENTRO EDUCATIVO SAN CAYETANO</t>
  </si>
  <si>
    <t xml:space="preserve">LICEO VICENTE CAVIEDES (SEDE SUCRE) </t>
  </si>
  <si>
    <t>JARD INFANTIL LA CANDELARIA</t>
  </si>
  <si>
    <t xml:space="preserve">INST EDUC JORGE TADEO LOZANO (SEDE SUCRE) </t>
  </si>
  <si>
    <t xml:space="preserve">INST EDU MIGUEL DE CERVANTES SAAVEDRA (SEDE SUCRE) </t>
  </si>
  <si>
    <t>CENTRO EDUCATIVO BUENAVISTA</t>
  </si>
  <si>
    <t>INST EDUC GAVALDÁ</t>
  </si>
  <si>
    <t>CENTRO EDUCATIVO BOCAS DE LA ESPERANZA</t>
  </si>
  <si>
    <t>CENTRO EDUCATIVO LA CADELARIA</t>
  </si>
  <si>
    <t>CENTRO EDUCATIVO BERLÍN SAN MATIAS</t>
  </si>
  <si>
    <t>CENTRO EDUCATIVO ALTO SAN MATÍAS</t>
  </si>
  <si>
    <t>CENTRO EDUCATIVO HUMO ABAJO</t>
  </si>
  <si>
    <t>CENTRO EDUCATIVO LAS TARULLA</t>
  </si>
  <si>
    <t>CENTRO EDUCATIVO NVO SGDO CORAZÓN DE JESÚS - VDA EL GARCERO</t>
  </si>
  <si>
    <t>CENTRO EDUCATIVO SGDO CORAZON DE JESUS - VDA MEDELLÍN</t>
  </si>
  <si>
    <t>CENTRO EDUCATIVO LAS DEMETRIAS</t>
  </si>
  <si>
    <t>CENTRO EDUCATIVO SAN JOSE DE MAMARAYA</t>
  </si>
  <si>
    <t>CENTRO EDUCATIVO CONCORDIA</t>
  </si>
  <si>
    <t>CENTRO EDUCATIVO EL JARDÍN</t>
  </si>
  <si>
    <t>INST EDUC GUARANDA</t>
  </si>
  <si>
    <t>SEDE LAS MERCEDES</t>
  </si>
  <si>
    <t>SEDE LOS MILAGROS</t>
  </si>
  <si>
    <t>SEDE SAN JOAQUIN</t>
  </si>
  <si>
    <t>INSTITUCION EDUCATIVA PALMARITO</t>
  </si>
  <si>
    <t>CENTRO EDUCATIVO SAN NICOLAS DE LAS MARTAS</t>
  </si>
  <si>
    <t>CENTRO EDUCATIVO CEJA ARRIBA</t>
  </si>
  <si>
    <t>SEDE SANTA RITA MIRAFLOREZ</t>
  </si>
  <si>
    <t>SEDE LAS PALMAS</t>
  </si>
  <si>
    <t>SEDE LA SIERPITA ARRIBA</t>
  </si>
  <si>
    <t>CENTRO EDUCATIVO SANTISIMA CRUZ DE HUIRA ARRIBA</t>
  </si>
  <si>
    <t>CENTRO EDUCATIVO PANDO ARRIBA</t>
  </si>
  <si>
    <t>CENTRO EDUCATIVO SAN FRANCISCO DE LA BARBARA</t>
  </si>
  <si>
    <t>CENTRO EDUCATIVO EL DIVINO NIÑO</t>
  </si>
  <si>
    <t>INSTITUCION EDUCATIVA LOS PATOS</t>
  </si>
  <si>
    <t>CENTRO EDUCATIVO EUROPA</t>
  </si>
  <si>
    <t>SEDE TOMALA ARRIBA</t>
  </si>
  <si>
    <t>SEDE TOMALA CENTRO</t>
  </si>
  <si>
    <t>SEDE TOMALA ABAJO</t>
  </si>
  <si>
    <t>SEDE JOSE GAVALDÁ</t>
  </si>
  <si>
    <t>SEDE CORAZON DE JESUS</t>
  </si>
  <si>
    <t>SEDE ALFA Y OMEGA</t>
  </si>
  <si>
    <t>SEDE LA BALSA</t>
  </si>
  <si>
    <t>SEDE GUAYABAL</t>
  </si>
  <si>
    <t>SEDE PRIMARIA DE PIZA</t>
  </si>
  <si>
    <t>CENTRO EDUCATIVO EL ALJIBE</t>
  </si>
  <si>
    <t>SEDE CANTARRANA</t>
  </si>
  <si>
    <t>SEDE ZAPATICA</t>
  </si>
  <si>
    <t>SEDE RAFAEL NUÑEZ DE ZAPATA</t>
  </si>
  <si>
    <t>SEDE EL PORTON ABAJO</t>
  </si>
  <si>
    <t>SEDE SINCELEJITO ABAJO</t>
  </si>
  <si>
    <t>SEDE LA REDONDA</t>
  </si>
  <si>
    <t>INST EDUC JORGE TADEO LOZANO (SEDE MAJAGUAL)  - SEDE PRINCIPAL</t>
  </si>
  <si>
    <t>SEDE MOJANITA</t>
  </si>
  <si>
    <t>SEDE GARRAPATA</t>
  </si>
  <si>
    <t>INST EDUC SAN IGNACIO</t>
  </si>
  <si>
    <t>SEDE ANTONIO JOSE DE SUCRE</t>
  </si>
  <si>
    <t>SEDE SIETE DE MARZO</t>
  </si>
  <si>
    <t>SEDE ISLA DEL COCO</t>
  </si>
  <si>
    <t>INSTITUCION EDUCATIVA SIMON BOLIVAR DE OREJERO</t>
  </si>
  <si>
    <t>CENTRO EDUCATIVO EL DIVINO NIÑO JESUS</t>
  </si>
  <si>
    <t>CENTRO EDUCATIVO HATO NUEVO</t>
  </si>
  <si>
    <t>CENTRO EDUCATIVO DIVINO NIÑO</t>
  </si>
  <si>
    <t>INST EDUC JORGE TADEO LOZANO (SEDE SUCRE)  - SEDE PRINCIPAL</t>
  </si>
  <si>
    <t>CENTRO EDUCATIVO BUENAVISTA - SEDE PRINCIPAL</t>
  </si>
  <si>
    <r>
      <t xml:space="preserve">Rural-Mixta Betania </t>
    </r>
    <r>
      <rPr>
        <b/>
        <sz val="8"/>
        <rFont val="Arial Narrow"/>
        <family val="2"/>
      </rPr>
      <t xml:space="preserve"> </t>
    </r>
  </si>
  <si>
    <r>
      <t>Esc. Rural mixta Santa Fé</t>
    </r>
    <r>
      <rPr>
        <b/>
        <sz val="8"/>
        <rFont val="Arial Narrow"/>
        <family val="2"/>
      </rPr>
      <t xml:space="preserve"> </t>
    </r>
  </si>
  <si>
    <r>
      <t>R-M Puerto Kennedy</t>
    </r>
    <r>
      <rPr>
        <b/>
        <sz val="8"/>
        <rFont val="Arial Narrow"/>
        <family val="2"/>
      </rPr>
      <t xml:space="preserve"> </t>
    </r>
  </si>
  <si>
    <t>ANTIOQUIA</t>
  </si>
  <si>
    <t>ABEJORRAL</t>
  </si>
  <si>
    <t>ABRIAQUÍ</t>
  </si>
  <si>
    <t>ALEJANDRÍA</t>
  </si>
  <si>
    <t>AMAGÁ</t>
  </si>
  <si>
    <t>AMALFI</t>
  </si>
  <si>
    <t>ANDES</t>
  </si>
  <si>
    <t>ANGELÓPOLIS</t>
  </si>
  <si>
    <t>ANGOSTURA</t>
  </si>
  <si>
    <t>ANORÍ</t>
  </si>
  <si>
    <t>ANZA</t>
  </si>
  <si>
    <t>APARTADÓ</t>
  </si>
  <si>
    <t>ARBOLETES</t>
  </si>
  <si>
    <t>ARGELIA</t>
  </si>
  <si>
    <t>ARMENIA</t>
  </si>
  <si>
    <t>BARBOSA</t>
  </si>
  <si>
    <t>BELLO</t>
  </si>
  <si>
    <t>BELMIRA</t>
  </si>
  <si>
    <t>BETANIA</t>
  </si>
  <si>
    <t>BURITICÁ</t>
  </si>
  <si>
    <t>CÁCERES</t>
  </si>
  <si>
    <t>CAICEDO</t>
  </si>
  <si>
    <t>CAMPAMENTO</t>
  </si>
  <si>
    <t>CAÑASGORDAS</t>
  </si>
  <si>
    <t>CARACOLÍ</t>
  </si>
  <si>
    <t>CARAMANTA</t>
  </si>
  <si>
    <t>CAREPA</t>
  </si>
  <si>
    <t>CAROLINA</t>
  </si>
  <si>
    <t>CHIGORODÓ</t>
  </si>
  <si>
    <t>CISNEROS</t>
  </si>
  <si>
    <t>CIUDAD BOLÍVAR</t>
  </si>
  <si>
    <t>COCORNÁ</t>
  </si>
  <si>
    <t>CONCEPCIÓN</t>
  </si>
  <si>
    <t>CONCORDIA</t>
  </si>
  <si>
    <t>COPACABANA</t>
  </si>
  <si>
    <t>DABEIBA</t>
  </si>
  <si>
    <t>DON MATÍAS</t>
  </si>
  <si>
    <t>EBÉJICO</t>
  </si>
  <si>
    <t>EL BAGRE</t>
  </si>
  <si>
    <t>EL CARMEN DE VIBORAL</t>
  </si>
  <si>
    <t>EL SANTUARIO</t>
  </si>
  <si>
    <t>ENTRERRIOS</t>
  </si>
  <si>
    <t>ENVIGADO</t>
  </si>
  <si>
    <t>FREDONIA</t>
  </si>
  <si>
    <t>FRONTINO</t>
  </si>
  <si>
    <t>GIRALDO</t>
  </si>
  <si>
    <t>GIRARDOTA</t>
  </si>
  <si>
    <t>GÓMEZ PLATA</t>
  </si>
  <si>
    <t>GRANADA</t>
  </si>
  <si>
    <t>GUADALUPE</t>
  </si>
  <si>
    <t>GUARNE</t>
  </si>
  <si>
    <t>GUATAPE</t>
  </si>
  <si>
    <t>HELICONIA</t>
  </si>
  <si>
    <t>HISPANIA</t>
  </si>
  <si>
    <t>ITAGUI</t>
  </si>
  <si>
    <t>ITUANGO</t>
  </si>
  <si>
    <t>JARDÍN</t>
  </si>
  <si>
    <t>JERICÓ</t>
  </si>
  <si>
    <t>LA CEJA</t>
  </si>
  <si>
    <t>LA PINTADA</t>
  </si>
  <si>
    <t>LIBORINA</t>
  </si>
  <si>
    <t>MACEO</t>
  </si>
  <si>
    <t>MARINILLA</t>
  </si>
  <si>
    <t>MEDELLÍN</t>
  </si>
  <si>
    <t>MONTEBELLO</t>
  </si>
  <si>
    <t>MURINDÓ</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</si>
  <si>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</si>
  <si>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</si>
  <si>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</si>
  <si>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</si>
  <si>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</si>
  <si>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</si>
  <si>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</si>
  <si>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</si>
  <si>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</si>
  <si>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</si>
  <si>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</si>
  <si>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</si>
  <si>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</si>
  <si>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</si>
  <si>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</si>
  <si>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</si>
  <si>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</si>
  <si>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t>
  </si>
  <si>
    <t>SAN JERÓNIMO</t>
  </si>
  <si>
    <t>SAN JOSÉ DE LA MONTAÑA</t>
  </si>
  <si>
    <t>SAN JUAN DE URABÁ</t>
  </si>
  <si>
    <t>SAN PEDRO DE URABA</t>
  </si>
  <si>
    <t>SAN VICENTE</t>
  </si>
  <si>
    <t>SANTA BÁRBARA</t>
  </si>
  <si>
    <t>SANTA ROSA DE OSOS</t>
  </si>
  <si>
    <t>SANTAFÉ DE ANTIOQUIA</t>
  </si>
  <si>
    <t>SEGOVIA</t>
  </si>
  <si>
    <t>SONSON</t>
  </si>
  <si>
    <t>SOPETRÁN</t>
  </si>
  <si>
    <t>TÁMESIS</t>
  </si>
  <si>
    <t>TARAZÁ</t>
  </si>
  <si>
    <t>TARSO</t>
  </si>
  <si>
    <t>TITIRIBÍ</t>
  </si>
  <si>
    <t>TOLEDO</t>
  </si>
  <si>
    <t>TURBO</t>
  </si>
  <si>
    <t>URAMITA</t>
  </si>
  <si>
    <t>URRAO</t>
  </si>
  <si>
    <t>VALDIVIA</t>
  </si>
  <si>
    <t>VALPARAÍSO</t>
  </si>
  <si>
    <t>VEGACHÍ</t>
  </si>
  <si>
    <t>VIGÍA DEL FUERTE</t>
  </si>
  <si>
    <t>YALÍ</t>
  </si>
  <si>
    <t>YARUMAL</t>
  </si>
  <si>
    <t>YOLOMBÓ</t>
  </si>
  <si>
    <t>YONDÓ</t>
  </si>
  <si>
    <t>ZARAGOZA</t>
  </si>
  <si>
    <t>I. E. FRAY JULIO TOBON B.</t>
  </si>
  <si>
    <t>I. E.  MANUEL CANUTO RESTREPO</t>
  </si>
  <si>
    <t>I. E. MONSEÑOR J. IVAN CADAVID GUTIERREZ</t>
  </si>
  <si>
    <t>I. E. R. ZOILA DUQUE BAENA</t>
  </si>
  <si>
    <t>I. E. R.  DE PANTANILLO</t>
  </si>
  <si>
    <t>I. E. R. AGRICOLA DE SAN JERONIMO</t>
  </si>
  <si>
    <t>I. E. R. ZAPATA</t>
  </si>
  <si>
    <t>I. E. R. MELLITO</t>
  </si>
  <si>
    <t xml:space="preserve">I. E. ESCUELA NORMAL SUPERIOR </t>
  </si>
  <si>
    <t>I. E. R. EL CARMELO</t>
  </si>
  <si>
    <t>I. E. PEDRO PABLO RAMIREZ</t>
  </si>
  <si>
    <t>I. E. R. MONSEÑOR ESCOBAR VELEZ</t>
  </si>
  <si>
    <t>C. E. R. SAN BERNARDO</t>
  </si>
  <si>
    <t>C. E. R. SAN TADEO</t>
  </si>
  <si>
    <t>C. E. R. MORROGORDO</t>
  </si>
  <si>
    <t>C. E. R.  AURES - EL SILENCIO</t>
  </si>
  <si>
    <t>C. E. R. ALTAMIRA</t>
  </si>
  <si>
    <t>C. E. R. VILLA INES</t>
  </si>
  <si>
    <t>C. E. R. QUEBRADONA ABAJO</t>
  </si>
  <si>
    <t>C. E. R. COLMENAS</t>
  </si>
  <si>
    <t>C. E. R. LA LOMA</t>
  </si>
  <si>
    <t>C. E. R. LA VICTORIA</t>
  </si>
  <si>
    <t>C. E. R. EL GRANADILLO</t>
  </si>
  <si>
    <t>C. E. R.  LA SAMARIA</t>
  </si>
  <si>
    <t>C. E. R. MARIA RESTREPO RESTREPO</t>
  </si>
  <si>
    <t>I. E. FUNDACION CELIA DUQUE DE DUQUE</t>
  </si>
  <si>
    <t>C. E. R. MANUEL CANUTO RESTREPO</t>
  </si>
  <si>
    <t>C. E. R. PURIMA</t>
  </si>
  <si>
    <t>C. E. R. PEDRO PABLO BETANCUR</t>
  </si>
  <si>
    <t>C. E. R. JORGE JARAMILLO B</t>
  </si>
  <si>
    <t>C. E. R. CARLOS VILLEGAS</t>
  </si>
  <si>
    <t>C. E. R. JOSE A VILLEGAS</t>
  </si>
  <si>
    <t>C. E. R.  RAFAEL NARANJO</t>
  </si>
  <si>
    <t>COLEGIO MONSEÑOR ALFONSO URIBE JARAMILLO</t>
  </si>
  <si>
    <t>C. E. R. JOAQUINA DUQUE B</t>
  </si>
  <si>
    <t>C. E. R. ZOILA GARCIA DE GUZMAN</t>
  </si>
  <si>
    <t>C. E. R. DR EDUARDO PELAEZ</t>
  </si>
  <si>
    <t>C. E. R. EL CARMELO</t>
  </si>
  <si>
    <t>C. E. R. SANTA ANA</t>
  </si>
  <si>
    <t>C. E. R. ELIAS GUTIERREZ</t>
  </si>
  <si>
    <t>C. E. R. LA POLKA</t>
  </si>
  <si>
    <t>C. E. R.  FRANCISCO BETANCUR</t>
  </si>
  <si>
    <t>C. E. R. CAUNZAL</t>
  </si>
  <si>
    <t>C. E. R. LA PRIMAVERA</t>
  </si>
  <si>
    <t>C. E. R. COMBIA</t>
  </si>
  <si>
    <t>C. E. R. ROSA ARANGO DE R</t>
  </si>
  <si>
    <t>C. E. R. JESUSITA JIMENEZ</t>
  </si>
  <si>
    <t>C. E. R. CLODOMIRO RAMIREZ</t>
  </si>
  <si>
    <t>C. E. R. SANTIAGO BETANCUR</t>
  </si>
  <si>
    <t>C. E. R. EL VESUBIO</t>
  </si>
  <si>
    <t>C. E. R. AURES</t>
  </si>
  <si>
    <t>C. E. R. SANTA CATALINA</t>
  </si>
  <si>
    <t>C. E. R. JOSE DE LA CRUZ RESTREPO</t>
  </si>
  <si>
    <t>C. E. R. SAN VICENTE</t>
  </si>
  <si>
    <t xml:space="preserve">C.E. LA CEIBA                                                                           </t>
  </si>
  <si>
    <t>C. E. R. CALIFORNIA</t>
  </si>
  <si>
    <t>C. E. R.  RITA BOTERO</t>
  </si>
  <si>
    <t>C. E. R. LA LABOR</t>
  </si>
  <si>
    <t>C. E. R. LOS RASTROJOS</t>
  </si>
  <si>
    <t>C. E. R. ANTONIO DUQUE J</t>
  </si>
  <si>
    <t>C. E. R.  DR FELIX GARCIA R</t>
  </si>
  <si>
    <t>C. E. R. JOAQUINA GUTIERREZ</t>
  </si>
  <si>
    <t>C. E. R. LA ESPERANZA</t>
  </si>
  <si>
    <t xml:space="preserve">E R JULIAN COCK ARANGO                                                                              </t>
  </si>
  <si>
    <t>CENTRO EDUCATIVO RURAL EL GUADUAL</t>
  </si>
  <si>
    <t>C.E.R CABUYAL</t>
  </si>
  <si>
    <t>C. E. R. SAN BARTOLOME</t>
  </si>
  <si>
    <t>C. E. R. MARCIAL NARANJO</t>
  </si>
  <si>
    <t>C. E. R.  INES GUZMAN</t>
  </si>
  <si>
    <t>C. E. R.  LA FLORESTA</t>
  </si>
  <si>
    <t>C. E. R. RAFAELA GUTIERREZ</t>
  </si>
  <si>
    <t>C. E. R. SAN LUIS</t>
  </si>
  <si>
    <t>C. E. R. SOTAYAC</t>
  </si>
  <si>
    <t>C. E. R. LUISA DUQUE DE A</t>
  </si>
  <si>
    <t>INSTITUTO CORFERRINI</t>
  </si>
  <si>
    <t>C. E. R. SAN JOSE</t>
  </si>
  <si>
    <t>C. E. R. GABRIEL ARANGO M</t>
  </si>
  <si>
    <t>I. E.  LA MILAGROSA</t>
  </si>
  <si>
    <t>C. E. R. EL CEJEN</t>
  </si>
  <si>
    <t>C. E. R. TIMOTEA</t>
  </si>
  <si>
    <t>C. E. R. ANTIGUA</t>
  </si>
  <si>
    <t>C. E. R. CORCOVADO</t>
  </si>
  <si>
    <t>C. E. R. POTREROS</t>
  </si>
  <si>
    <t>C. E. R. SANTA TERESA</t>
  </si>
  <si>
    <t>C. E. R.  NANCUI</t>
  </si>
  <si>
    <t xml:space="preserve">COLEGIO IAUR                                                                                        </t>
  </si>
  <si>
    <t>C.E.R. EL LLANO</t>
  </si>
  <si>
    <t>C. E. R. PIEDRAS</t>
  </si>
  <si>
    <t>C. E. R. RURAL SAN RUPERTO</t>
  </si>
  <si>
    <t>I. E. PROCESA DELGADO</t>
  </si>
  <si>
    <t>C. E. R. EL POPO</t>
  </si>
  <si>
    <t>C. E. R. EL RESPALDO</t>
  </si>
  <si>
    <t>C. E. R. SAN MIGUELITO</t>
  </si>
  <si>
    <t>C. E. R. SAN LORENZO</t>
  </si>
  <si>
    <t>C. E. R.  TOCAIMA</t>
  </si>
  <si>
    <t>C. E. R. REMOLINO</t>
  </si>
  <si>
    <t>C. E. R. EL CERRO</t>
  </si>
  <si>
    <t>C. E. R. PIEDRAS ABAJO</t>
  </si>
  <si>
    <t>C. E. R. EL CARBON</t>
  </si>
  <si>
    <t xml:space="preserve">INSTITUTO REGIONAL COREDI                                                      </t>
  </si>
  <si>
    <t>C. E. R. LA INMACULADA</t>
  </si>
  <si>
    <t>C. E. R.  FLOR MARINA VARGAS VALENCIA LA PAVA</t>
  </si>
  <si>
    <t>C. E. R. CRUCES</t>
  </si>
  <si>
    <t>C. E. R. MANI DE LAS CASAS</t>
  </si>
  <si>
    <t>I.E. NUEVO HORIZONTE</t>
  </si>
  <si>
    <t>I. E. ESCUELA NORMAL SUPERIOR AMAGA</t>
  </si>
  <si>
    <t>I. E. SAN FERNANDO</t>
  </si>
  <si>
    <t>I. E. R. LA FERRERIA</t>
  </si>
  <si>
    <t>I. E. PASCUAL CORREA FLOREZ</t>
  </si>
  <si>
    <t>C. E. R. TRAVESIAS</t>
  </si>
  <si>
    <t>C. E. R.  LA DELGADITA</t>
  </si>
  <si>
    <t>COLEGIO PEDAGOGICO SIGLO XXI "COCEP SIGLO XXI"</t>
  </si>
  <si>
    <t>C. E. R. TRINIDAD NECHI</t>
  </si>
  <si>
    <t>C. E. R. MANI DEL CARDAL</t>
  </si>
  <si>
    <t>C. E. R. ENRIQUE MUÑOZ VILLA</t>
  </si>
  <si>
    <t>C. E. R. EMIRO KASTOS</t>
  </si>
  <si>
    <t>C. E. R.  PUEBLITO DE LOS SANCHEZ</t>
  </si>
  <si>
    <t>C. E. R. OLAYA HERRERA</t>
  </si>
  <si>
    <t>C. E. R.  CAÑAVERAL SAN JOSE</t>
  </si>
  <si>
    <t>C. E. R. AMAGA YARUMAL</t>
  </si>
  <si>
    <t>C. E. R.  MALABRIGO</t>
  </si>
  <si>
    <t>C. E. R.  LA GUALI</t>
  </si>
  <si>
    <t xml:space="preserve">CORPORACION DE DESARROLLO EDUCATIVO CODESAT                                                         </t>
  </si>
  <si>
    <t xml:space="preserve">INSTITUTO CORFERRINI                                                                                </t>
  </si>
  <si>
    <t>C. E. R. GEORGINA BOLIVAR</t>
  </si>
  <si>
    <t>C. E. R. EL CEDRO</t>
  </si>
  <si>
    <t>I. E. EDUARDO FERNANDEZ BOTERO</t>
  </si>
  <si>
    <t>I. E. PUEBLO NUEVO</t>
  </si>
  <si>
    <t>I. E. R. PORTACHUELO</t>
  </si>
  <si>
    <t>I. E. PRESBITERO GERARDO MONTOYA</t>
  </si>
  <si>
    <t>I. E. R. VICTOR CARDENAS JARAMILLO</t>
  </si>
  <si>
    <t>I. E. R. MONDRAGON</t>
  </si>
  <si>
    <t>I. E. R. CESTILLAL</t>
  </si>
  <si>
    <t>I. E. R. EL JARDIN</t>
  </si>
  <si>
    <t>C. E. R. LA ALDEA</t>
  </si>
  <si>
    <t>I. E. R.  LA PICARDIA</t>
  </si>
  <si>
    <t>I. E. R. ROMAZON</t>
  </si>
  <si>
    <t>C. E. R. PINTO</t>
  </si>
  <si>
    <t>C. E. R. LOS TOROS</t>
  </si>
  <si>
    <t>C. E. R. AREIZA</t>
  </si>
  <si>
    <t>I. E. R.  ANTONIO BONNET</t>
  </si>
  <si>
    <t>I. E. R.  LA CLARA</t>
  </si>
  <si>
    <t>I. E. R.  MATIAS TRUJILLO</t>
  </si>
  <si>
    <t>I. E. R. LOS MONOS</t>
  </si>
  <si>
    <t>I. E. R. CARLOS SANTAMARIA A</t>
  </si>
  <si>
    <t>I. E. R.  RAQUEL SANTAMARIA A</t>
  </si>
  <si>
    <t>I. E. R. LA MANGUITA</t>
  </si>
  <si>
    <t>I. E. R. MARINA MESA LOPERA</t>
  </si>
  <si>
    <t>C. E. R. LAS ANIMAS</t>
  </si>
  <si>
    <t>C. E. R. TINITACITA</t>
  </si>
  <si>
    <t>I. E. R. SALAZAR</t>
  </si>
  <si>
    <t>I. E. R.  RISARALDA</t>
  </si>
  <si>
    <t>I. E. R.  MERCEDES ESCOBAR CAMBAS</t>
  </si>
  <si>
    <t>I. E. R. SAN MIGUEL</t>
  </si>
  <si>
    <t>I. E. R.  POCORO ABAJO</t>
  </si>
  <si>
    <t>C. E. R.  PAVAS</t>
  </si>
  <si>
    <t>C. E. R. CARLOS ESCOBAR CAMBAS</t>
  </si>
  <si>
    <t>C. E. R. LA GARDEÑA</t>
  </si>
  <si>
    <t>C. E. R.  LA GURRIA</t>
  </si>
  <si>
    <t>C. E. R. MARIA TERESA</t>
  </si>
  <si>
    <t>I. E. R. EL ENCANTO</t>
  </si>
  <si>
    <t>C. E. R. EL CRUCERO MATA</t>
  </si>
  <si>
    <t>I. E. R. EL DORADO</t>
  </si>
  <si>
    <t>I. E. R. CRUCES</t>
  </si>
  <si>
    <t>I. E. R.  EL CASTILLO</t>
  </si>
  <si>
    <t>C. E. R. SAN ANTONIO</t>
  </si>
  <si>
    <t>I. E. R. LA CRISTALINA</t>
  </si>
  <si>
    <t>I. E. R.  MONTERROJO</t>
  </si>
  <si>
    <t>C. E. R. QUEBRADONA</t>
  </si>
  <si>
    <t>I. E. R.  LA QUIEBRA</t>
  </si>
  <si>
    <t>I. E. R. SAN AGUSTIN</t>
  </si>
  <si>
    <t>I. E. R. POCORO ARRIBA</t>
  </si>
  <si>
    <t>I. E. R. LAS MARGARITAS</t>
  </si>
  <si>
    <t>INSTITUTO PARROQUIAL JORGE MIRA BALBIN</t>
  </si>
  <si>
    <t>I. E. R. NARANJAL</t>
  </si>
  <si>
    <t>C. E. R. EL CAÑAL</t>
  </si>
  <si>
    <t>I. E. R. GABRIELA MISTRAL</t>
  </si>
  <si>
    <t>I. E. R. EL TIGRILLO</t>
  </si>
  <si>
    <t>I. E. R. ARENAS BLANCAS</t>
  </si>
  <si>
    <t>I.E.R. LA SONADORA</t>
  </si>
  <si>
    <t>I. E. SAN PERUCHITO</t>
  </si>
  <si>
    <t>I. E. R. CARBONERA</t>
  </si>
  <si>
    <t>I. E. SANTA RITA</t>
  </si>
  <si>
    <t>I. E. SAN JOSE</t>
  </si>
  <si>
    <t>I. E. FELIPE HENAO JARAMILLO</t>
  </si>
  <si>
    <t>I. E. MARCO FIDEL SUAREZ</t>
  </si>
  <si>
    <t>I. E. MARIA AUXILIADORA</t>
  </si>
  <si>
    <t>I. E. JUAN DE DIOS URIBE</t>
  </si>
  <si>
    <t>C. E. R. LUIS ESPINOSA RUIZ</t>
  </si>
  <si>
    <t>C. E. R. GABRIELA ECHEVERRI</t>
  </si>
  <si>
    <t>C. E. R. GONZALO OSPINA</t>
  </si>
  <si>
    <t>C. E. R. MONTEVERDE</t>
  </si>
  <si>
    <t>C. E. R. PEÑAS AZULES</t>
  </si>
  <si>
    <t>C. E. R. ALTO ZENON</t>
  </si>
  <si>
    <t>C. E. R. VALLE UMBRIA</t>
  </si>
  <si>
    <t>C. E. R. RISARALDA</t>
  </si>
  <si>
    <t>C. E. R. BAJO CAÑAVERAL</t>
  </si>
  <si>
    <t>C. E. R. EL LIBANO</t>
  </si>
  <si>
    <t>C. E. R. SAN FERNANDO</t>
  </si>
  <si>
    <t>C. E. R. MEDIA LUNA</t>
  </si>
  <si>
    <t>C. E. R. SAN PEDRO SANTA RITA</t>
  </si>
  <si>
    <t>C. E. R. CARDAL</t>
  </si>
  <si>
    <t>C. E. R. PALESTINA</t>
  </si>
  <si>
    <t>C. E. R. EL LIBANON</t>
  </si>
  <si>
    <t>C. E. R. SAN MIGUEL</t>
  </si>
  <si>
    <t>C. E. R. LA MANUELA</t>
  </si>
  <si>
    <t>C. E. R. VILLA LUZ</t>
  </si>
  <si>
    <t>C. E. R. SAN PERUCHO</t>
  </si>
  <si>
    <t>C. E. R. EL TAPAO</t>
  </si>
  <si>
    <t>C. E. R. SAN MARTIN DE PORRES</t>
  </si>
  <si>
    <t>C. E. R. LA SOLEDAD</t>
  </si>
  <si>
    <t>C. E. R. LINO ACEVEDO</t>
  </si>
  <si>
    <t>C. E. R. HERNAN POSADA</t>
  </si>
  <si>
    <t>C. E. R. JULIO JIMENEZ</t>
  </si>
  <si>
    <t>C. E. R. ALFREDO GONZALEZ</t>
  </si>
  <si>
    <t>C. E. R. LA JULIETA</t>
  </si>
  <si>
    <t>C. E. R. BELLA VISTA</t>
  </si>
  <si>
    <t>C. E. R. EL BARCINO</t>
  </si>
  <si>
    <t>C. E. R. RICARDO GONZALEZ</t>
  </si>
  <si>
    <t>C. E. R. PRESBITERO ADAN GONZALEZ</t>
  </si>
  <si>
    <t>C. E. R. SANTA INES</t>
  </si>
  <si>
    <t>C. E. R. MONSEÑOR EFREN MONTOYA</t>
  </si>
  <si>
    <t>C. E. R. SAN CARLOS BORROMEO</t>
  </si>
  <si>
    <t>C. E. R. ORIZABA</t>
  </si>
  <si>
    <t>C. E. R. SAN AGUSTIN</t>
  </si>
  <si>
    <t>C. E. R. LA PIEDRA</t>
  </si>
  <si>
    <t>C. E. R. PRESBITERO RICARDO MEJIA</t>
  </si>
  <si>
    <t>C. E. R. LAS FLORES</t>
  </si>
  <si>
    <t>C. E. R. LA LIBERTADORA</t>
  </si>
  <si>
    <t>C. E. R. GABRIEL ALVAREZ RESTREPO</t>
  </si>
  <si>
    <t>C. E. R. LA MELLIZA</t>
  </si>
  <si>
    <t>C. E. R. LA LEJIA</t>
  </si>
  <si>
    <t>C. E. R. SANTA BARBARA</t>
  </si>
  <si>
    <t xml:space="preserve">CIBERCOLEGIO                                                                                        </t>
  </si>
  <si>
    <t>COLEGIO SAGRADO CORAZON</t>
  </si>
  <si>
    <t>C. E. R. SANTA ELENA</t>
  </si>
  <si>
    <t>C. E. R. LA AGUADA</t>
  </si>
  <si>
    <t>I. E. SAN JUAN DE LOS ANDES</t>
  </si>
  <si>
    <t>C. E. R. BRAZO SECO</t>
  </si>
  <si>
    <t>C. E. R. LA BORRAJA</t>
  </si>
  <si>
    <t>I. E. TAPARTO</t>
  </si>
  <si>
    <t>I. E. LOS ANGELES</t>
  </si>
  <si>
    <t>I. E.  SAN JOSE</t>
  </si>
  <si>
    <t>C. E. R. SANTA RITA</t>
  </si>
  <si>
    <t>C. E. R.  SANTA ANA</t>
  </si>
  <si>
    <t>C. E. R.  SAN ISIDRO</t>
  </si>
  <si>
    <t>C. E. R.  EL BARRO</t>
  </si>
  <si>
    <t>C. E. R. EL NUDILLO</t>
  </si>
  <si>
    <t>C. E. R. LA CASCAJALA</t>
  </si>
  <si>
    <t>C. E. R. CIENAGUITA</t>
  </si>
  <si>
    <t xml:space="preserve">COLEGIO SAGRADO CORAZON                                                                             </t>
  </si>
  <si>
    <t>I. E. MARIANO DE JESUS EUSSE</t>
  </si>
  <si>
    <t>I. E. R. CAÑAVERAL ABAJO</t>
  </si>
  <si>
    <t>C. E. R.  TENCHE</t>
  </si>
  <si>
    <t>ESCUELA NORMAL SUPERIOR LA MERCED</t>
  </si>
  <si>
    <t>C.E.R.  LA TRINIDAD</t>
  </si>
  <si>
    <t>C. E. R. MIGUEL ANGEL OSORIO</t>
  </si>
  <si>
    <t>C. E. R. LA QUIEBRA</t>
  </si>
  <si>
    <t>I. E. R.  FRANCISCO JAVIER BARRIENTOS</t>
  </si>
  <si>
    <t>C. E. R. PAJARITO ARRIBA</t>
  </si>
  <si>
    <t>C. E. R.  SIMON BOLIVAR</t>
  </si>
  <si>
    <t>C. E. R. LA CULEBRA</t>
  </si>
  <si>
    <t>C. E. R. EL OLIVO</t>
  </si>
  <si>
    <t>C. E. R. PAJARITO</t>
  </si>
  <si>
    <t>C. E. R.  EL GUASIMO</t>
  </si>
  <si>
    <t>C. E. R.  SAN ANTONIO</t>
  </si>
  <si>
    <t>C. E. R. ALTO RHIN</t>
  </si>
  <si>
    <t>C. E. R.  MATABLANCO</t>
  </si>
  <si>
    <t>C. E. R. LA QUINTA</t>
  </si>
  <si>
    <t>C. E. R.  RIO ARRIBA</t>
  </si>
  <si>
    <t>C. E. R. LOS PANTANOS</t>
  </si>
  <si>
    <t>C. E. R. CHOCHO DEL RIO</t>
  </si>
  <si>
    <t>I. E. R.  LA MILAGROSA</t>
  </si>
  <si>
    <t>C. E. R.  LA MONTAÑA</t>
  </si>
  <si>
    <t>C. E. R. EL ORIENTE</t>
  </si>
  <si>
    <t>C. E. R. TENCHE VIEJO</t>
  </si>
  <si>
    <t>C. E. R. LA GUAJIRA ABAJO</t>
  </si>
  <si>
    <t>C. E. R.  LAS PALMAS</t>
  </si>
  <si>
    <t>C. E. R. GABRIELA MISTRAL</t>
  </si>
  <si>
    <t>C. E. R. PORFIRIO BARBA JACOB</t>
  </si>
  <si>
    <t>C. E. R. LA CONCEPCION</t>
  </si>
  <si>
    <t>C. E. R. EL CHOCHO</t>
  </si>
  <si>
    <t>C. E. R.  JOSE MARIA CORDOBA</t>
  </si>
  <si>
    <t>I. E. R. CHOCHO LA LOMA</t>
  </si>
  <si>
    <t>I. E. R. AMANDA POSADA</t>
  </si>
  <si>
    <t>I. E. ANORI</t>
  </si>
  <si>
    <t>CIBERCOLEGIO UCN</t>
  </si>
  <si>
    <t>C. E. R. LAS LAGUNAS</t>
  </si>
  <si>
    <t>C. E. R. JAIME RAMIRO ARIAS RENDÓN</t>
  </si>
  <si>
    <t>C. E. R.  MOISES ESTRADA</t>
  </si>
  <si>
    <t>C. E. R. LA HERMOSA</t>
  </si>
  <si>
    <t>C. E. R. FIDEL CANO</t>
  </si>
  <si>
    <t>C. E. R. TENCHE SAN LINO</t>
  </si>
  <si>
    <t>C. E. R. USURA</t>
  </si>
  <si>
    <t>C. E. R. ZAFIRO</t>
  </si>
  <si>
    <t>C. E. R. SOLANO</t>
  </si>
  <si>
    <t>C. E. R. SAN LORENCITO</t>
  </si>
  <si>
    <t>C. E. R. TENCHE ABAJO</t>
  </si>
  <si>
    <t>C. E. R. TACAMOCHO</t>
  </si>
  <si>
    <t>C. E. R. CONCHA ABAJO</t>
  </si>
  <si>
    <t>C. E. R. MEDIAS FALDAS</t>
  </si>
  <si>
    <t>C. E. R. LA HONDONA</t>
  </si>
  <si>
    <t>C. E. R.  ROSAURA ORTEGA</t>
  </si>
  <si>
    <t>C. E. R.  LA GUAYANA</t>
  </si>
  <si>
    <t>C. E. R. SAN ISIDRO</t>
  </si>
  <si>
    <t>C. E. R. SANTO DOMINGO</t>
  </si>
  <si>
    <t>C. E. R. ARTURO MARTINEZ</t>
  </si>
  <si>
    <t>C. E. R. EL CARMIN</t>
  </si>
  <si>
    <t>C. E. R.  LA TRINIDAD</t>
  </si>
  <si>
    <t>C. E. R.  MONTEFRIO</t>
  </si>
  <si>
    <t>C. E. R. CHAGUAL0 ABAJO</t>
  </si>
  <si>
    <t>C. E. R. LA TERESITA</t>
  </si>
  <si>
    <t>C. E. R. ROBLE ARRIBA</t>
  </si>
  <si>
    <t>C. E. R. PAEZ</t>
  </si>
  <si>
    <t>C. E. R. PORCE ABAJO</t>
  </si>
  <si>
    <t>C. E. R.  BRISAS DEL NECHI</t>
  </si>
  <si>
    <t>C. E. R. LA CONCHA MEDIA</t>
  </si>
  <si>
    <t>C. E. R. MIRAFLORES</t>
  </si>
  <si>
    <t>C. E. R.  LEON ZAFIR</t>
  </si>
  <si>
    <t>C. E. R. ANTONIO ROLDAN BETANCUR</t>
  </si>
  <si>
    <t>C. E. R. EL RETIRO</t>
  </si>
  <si>
    <t>C. E. R. PAJONAL</t>
  </si>
  <si>
    <t>C. E. R.  LA PLANCHA ARRIBA</t>
  </si>
  <si>
    <t>C. E. R. PROVIDENCIA</t>
  </si>
  <si>
    <t>C. E. R. TONA</t>
  </si>
  <si>
    <t>C. E. R. LA CASITA</t>
  </si>
  <si>
    <t>C. E. R. VILLA FATIMA</t>
  </si>
  <si>
    <t>C. E. R. LAS NIEVES</t>
  </si>
  <si>
    <t>C. E. R.  MARIANO OSPINA PEREZ</t>
  </si>
  <si>
    <t>C. E. R. MERCEDES YEPES</t>
  </si>
  <si>
    <t>INSTITUTO PARROQUIAL PRESBITERO JORGE MIRA BALBIN</t>
  </si>
  <si>
    <t>C. E. R.  LA CLEMENCIA</t>
  </si>
  <si>
    <t>C. E. R. BOLIVAR</t>
  </si>
  <si>
    <t>C. E. R.  MADRESECA</t>
  </si>
  <si>
    <t>C. E. R.  CHAGUALITO</t>
  </si>
  <si>
    <t>C. E. R.  MONTEBELLO</t>
  </si>
  <si>
    <t>C. E. R. EL BANCO</t>
  </si>
  <si>
    <t>C. E. R. OCTAVIO BARRIENTOS</t>
  </si>
  <si>
    <t>C. E. R. LA CONCHA</t>
  </si>
  <si>
    <t>I. E. R. ASCENSION MONTOYA DE TORRES</t>
  </si>
  <si>
    <t>I. E. ANZA</t>
  </si>
  <si>
    <t>C. E. R. LOS LLANOS</t>
  </si>
  <si>
    <t>C. E. R. LA CEJITA</t>
  </si>
  <si>
    <t>C. E. R. LAS LOMITAS</t>
  </si>
  <si>
    <t>C. E. R. HIGUINA</t>
  </si>
  <si>
    <t>C. E. R. LA PASTORERA</t>
  </si>
  <si>
    <t>C. E. R. MONTE REDONDO</t>
  </si>
  <si>
    <t>C. E. R. VENDIAGUJAL</t>
  </si>
  <si>
    <t>C. E. R. LA CHOCLINA</t>
  </si>
  <si>
    <t>C. E. R. LA QUIUNA</t>
  </si>
  <si>
    <t>C. E. R. LA MATA</t>
  </si>
  <si>
    <t>C. E. R. EL ENCANTO</t>
  </si>
  <si>
    <t>I. E. R. EL DIAMANTE</t>
  </si>
  <si>
    <t>C. E. R. INDIGENISTA BAGARA</t>
  </si>
  <si>
    <t>I. E. SAN PEDRO CLAVER</t>
  </si>
  <si>
    <t>I. E. LA PAZ</t>
  </si>
  <si>
    <t>I. E. HERACLIO MENA PADILLA</t>
  </si>
  <si>
    <t>I. E. R. CHURIDO PUEBLO</t>
  </si>
  <si>
    <t>I. E. R. EL REPOSO</t>
  </si>
  <si>
    <t>I. E. MADRE LAURA</t>
  </si>
  <si>
    <t>I. E. ALFONSO LOPEZ</t>
  </si>
  <si>
    <t>I. E. URB. CADENA LAS PLAYAS</t>
  </si>
  <si>
    <t>I. E. POLICARPA SALAVARRIETA</t>
  </si>
  <si>
    <t>I. E. SAN FRACISCO DE ASIS</t>
  </si>
  <si>
    <t>I. E. JOSE CELESTINO MUTIS</t>
  </si>
  <si>
    <t>C. E. R. EL MARIANO</t>
  </si>
  <si>
    <t>I. E.R. PEDRO NEL DURANGO</t>
  </si>
  <si>
    <t>COLEGIO SAN SEBASTIÁN DE URABA</t>
  </si>
  <si>
    <t>C. E. R. LA BALSA ALTA COOPERATIVA</t>
  </si>
  <si>
    <t>C. E. R. BARRIO GIRON</t>
  </si>
  <si>
    <t>C. E. R. EL CUCHILLO</t>
  </si>
  <si>
    <t>C. E. R. ARENAS ALTAS</t>
  </si>
  <si>
    <t>C. E. R. EL GUINEO</t>
  </si>
  <si>
    <t>C. E. R. SAN PABLO</t>
  </si>
  <si>
    <t>I.E. ESPERANZA, AMOR Y PAZ</t>
  </si>
  <si>
    <t xml:space="preserve">COL. COOPERATIVO APARTADO CARLOS ARTURO ROLDAN BETANCUR                                     </t>
  </si>
  <si>
    <t xml:space="preserve">COLEGIO ADVENTISTA DE APARTADO                                                                      </t>
  </si>
  <si>
    <t xml:space="preserve">COLEGIO AMERICANO                                                                                   </t>
  </si>
  <si>
    <t xml:space="preserve">INSTITUTO PBRO ANIBAL GALLEGO C                                                                     </t>
  </si>
  <si>
    <t xml:space="preserve">COLEGIO CRISTIANO SOCIAL COMUNITARIO                                                                </t>
  </si>
  <si>
    <t xml:space="preserve">COLEGIO DIVINO NIÑO                                                                                 </t>
  </si>
  <si>
    <t xml:space="preserve">INSTITUTO EDUCATIVO NUEVO HORIZONTE                                                                 </t>
  </si>
  <si>
    <t>COL. SAN ANTONIO PADUA</t>
  </si>
  <si>
    <t xml:space="preserve">COLEGIO ALEGRIA DE APRENDER                                                                         </t>
  </si>
  <si>
    <t>COLEGIO DIOCESANO</t>
  </si>
  <si>
    <t>COLEGIO DE EDUCACION CAMPESINA CEC</t>
  </si>
  <si>
    <t>COLEGIO COLOMBO DARIEN</t>
  </si>
  <si>
    <t xml:space="preserve">COLEGIO SAN FERNANDO                                                                                </t>
  </si>
  <si>
    <t>INSTITUTO DE EDUCACIÒN COMFENALCO</t>
  </si>
  <si>
    <t xml:space="preserve">COLEGIO SOLIDARIO SANTIAGO SANTACRUZ RAMBAY                                                         </t>
  </si>
  <si>
    <t>C.E.R. GUINEO ALTO</t>
  </si>
  <si>
    <t>C.E.R. LA LINDA</t>
  </si>
  <si>
    <t>C.E.R. LAS CLARAS</t>
  </si>
  <si>
    <t>C.E.R. EL GAS</t>
  </si>
  <si>
    <t>C.E.R. LA PANCHA</t>
  </si>
  <si>
    <t>C.E.R. EL OSITO</t>
  </si>
  <si>
    <t>C.E.R. SALSIPUEDES</t>
  </si>
  <si>
    <t>C.E.R. LOS MANDARINOS</t>
  </si>
  <si>
    <t>C.E.R. LA PEDROZA</t>
  </si>
  <si>
    <t>C.E.R. EL TIGRE</t>
  </si>
  <si>
    <t>C.E.R. MIRAMAR</t>
  </si>
  <si>
    <t xml:space="preserve">INSTITUTO UNIBAN                                                                                    </t>
  </si>
  <si>
    <t>C.E.R. BUENOS AIRES</t>
  </si>
  <si>
    <t>I. E. R. PAJILLAL</t>
  </si>
  <si>
    <t>I. E. R. SANTA FE DE LAS PLATAS</t>
  </si>
  <si>
    <t>I. E. R. GUADUAL ARRIBA</t>
  </si>
  <si>
    <t>I. E. R. LA TRINIDAD</t>
  </si>
  <si>
    <t>I. E. R. BUENOS AIRES</t>
  </si>
  <si>
    <t>I. E. ARBOLETES</t>
  </si>
  <si>
    <t>I. E.  JOSE MANUEL RESTREPO</t>
  </si>
  <si>
    <t>C. E. R. EL VIEJO</t>
  </si>
  <si>
    <t>C. E. R. EL VOLCAN</t>
  </si>
  <si>
    <t>C. E. R. PUEBLO CHINO</t>
  </si>
  <si>
    <t>C. E. R. SAGRADA ENSEÑANZA</t>
  </si>
  <si>
    <t>C. E. R. SANTA ISABEL</t>
  </si>
  <si>
    <t>C. E. R. FRANCISCO JOSE DE CALDAS</t>
  </si>
  <si>
    <t>C. E. R. LA BARRANCUDA</t>
  </si>
  <si>
    <t>C. E. R. ESPERANZA</t>
  </si>
  <si>
    <t>C. E. R. EL YESO</t>
  </si>
  <si>
    <t>C. E. R. MARCO FIDEL SUAREZ</t>
  </si>
  <si>
    <t>C. E. R. SAN LUIS GONZAGA</t>
  </si>
  <si>
    <t>C. E. R. SAN JUANCITO VIJAO</t>
  </si>
  <si>
    <t>C. E. R. PLAN PAREJO</t>
  </si>
  <si>
    <t>C. E. R. MESOPOTAMIA</t>
  </si>
  <si>
    <t>C. E. R. EL SOCORRO</t>
  </si>
  <si>
    <t>C. E. R. LA ROSITA</t>
  </si>
  <si>
    <t>C. E. R.  CERRO LAS LAJAS</t>
  </si>
  <si>
    <t>C. E. R. LAS MARGARITAS</t>
  </si>
  <si>
    <t>C. E. R. INDIGENA EL CANIME</t>
  </si>
  <si>
    <t>C. E. R. EL PORVENIR</t>
  </si>
  <si>
    <t>C. E. R. DIOS ES AMOR</t>
  </si>
  <si>
    <t>C. E. R. INDIGENISTA NUEVO CANIME</t>
  </si>
  <si>
    <t>C. E. R.  LINDO HOGAR</t>
  </si>
  <si>
    <t>C. E. R.  EL VOLCAN ABAJO</t>
  </si>
  <si>
    <t>C. E. R. LAS PARCELAS</t>
  </si>
  <si>
    <t>C. E. R. BAJO GRANDE</t>
  </si>
  <si>
    <t>C. E. R. COCO DEL MEDIO</t>
  </si>
  <si>
    <t>C. E. R. MARCELLA</t>
  </si>
  <si>
    <t>C. E. R. INDIGENA LA CEIBA</t>
  </si>
  <si>
    <t>C. E. R.  PELAYITO</t>
  </si>
  <si>
    <t>C. E. R. LA VEJEZ</t>
  </si>
  <si>
    <t>C. E. R. SAN PEDRO CLAVER-PABLO VI</t>
  </si>
  <si>
    <t>C. E. R. AGUAS VIVAS</t>
  </si>
  <si>
    <t>C. E. R. MARIA AUXILIADORA</t>
  </si>
  <si>
    <t>C. E. R. EL GUAIMARO</t>
  </si>
  <si>
    <t>C. E. R. SAN JUDAS TADEO</t>
  </si>
  <si>
    <t>C. E. R. HOLANDA</t>
  </si>
  <si>
    <t>C. E. R. NUEVA ESTRELLA</t>
  </si>
  <si>
    <t>C. E. R. SAN CARLOS</t>
  </si>
  <si>
    <t xml:space="preserve">CENTRO DE CAPACITACION AGROPECUARIA FUNDADORES                                                      </t>
  </si>
  <si>
    <t xml:space="preserve">COLEGIO DE EDUCACION CAMPESINA                                                                      </t>
  </si>
  <si>
    <t xml:space="preserve">COLEGIO PANAMERICANO                                                                                </t>
  </si>
  <si>
    <t xml:space="preserve">C.E. MI BELLO MUNDO                                                                      </t>
  </si>
  <si>
    <t>I. E. R. BAJO LA ARENOSA</t>
  </si>
  <si>
    <t>C. E. R. LAS PAVITAS</t>
  </si>
  <si>
    <t>C. E. R. LA ESMERALDA</t>
  </si>
  <si>
    <t>C. E. R. LA MESA</t>
  </si>
  <si>
    <t>C. E. R.  EL CAUCHO</t>
  </si>
  <si>
    <t>C. E. R. EL CANIME</t>
  </si>
  <si>
    <t>C. E. R.  MONTESSORI</t>
  </si>
  <si>
    <t>I. E. R. LA CANDELARIA</t>
  </si>
  <si>
    <t>I.E.SAN SEBASTIAN</t>
  </si>
  <si>
    <t>C. E. R. LA ARENOSA</t>
  </si>
  <si>
    <t>C. E. R. LAS PIEDRECITAS</t>
  </si>
  <si>
    <t>I. E. SANTA TERESA</t>
  </si>
  <si>
    <t>C. E. R. LA PLATA</t>
  </si>
  <si>
    <t>C. E. R. LA MARGARITA</t>
  </si>
  <si>
    <t>C. E. R. SANTA CLARA</t>
  </si>
  <si>
    <t>C. E. R. EL PLAN</t>
  </si>
  <si>
    <t>C. E. R. EL PITAL</t>
  </si>
  <si>
    <t>C. E. R. EL GUADUAL</t>
  </si>
  <si>
    <t>C. E. R. MAURICIO BOTERO</t>
  </si>
  <si>
    <t>C. E. R. BUENOS AIRES</t>
  </si>
  <si>
    <t>C. E. R. EL CABUYO</t>
  </si>
  <si>
    <t>C. E. R. RANCHO LARGO</t>
  </si>
  <si>
    <t>C. E. R. EL TESORO</t>
  </si>
  <si>
    <t>C. E. R. EL BUGIO</t>
  </si>
  <si>
    <t>C. E. R. EL CAFE</t>
  </si>
  <si>
    <t>C. E. R. LA QUIEBRA RIONEGRITO</t>
  </si>
  <si>
    <t>C. E. R. DIVINO NIÑO</t>
  </si>
  <si>
    <t>C. E. R. GUILLERMO VALENCIA TISNEZ</t>
  </si>
  <si>
    <t>C. E. R. EZEQUIEL NARVAEZ</t>
  </si>
  <si>
    <t>C. E. R. ALTO BONITO</t>
  </si>
  <si>
    <t>C. E. R. SAN JUAN</t>
  </si>
  <si>
    <t>C. E. R. SIMEON LOPEZ</t>
  </si>
  <si>
    <t>C. E. R. TABANALES</t>
  </si>
  <si>
    <t>C. E. R. EL RECREO</t>
  </si>
  <si>
    <t>C. E. R. PRESBITERO MARCO A DUQUE</t>
  </si>
  <si>
    <t>C. E. R. MESONES</t>
  </si>
  <si>
    <t>C. E. R. SAN ANDRES</t>
  </si>
  <si>
    <t>C. E. R. EL DIAMANTE</t>
  </si>
  <si>
    <t>C. E. R. CARLOS ARCILA</t>
  </si>
  <si>
    <t>C. E. R. CONCEPCION CARDONA</t>
  </si>
  <si>
    <t>C. E. R. LA REINA</t>
  </si>
  <si>
    <t xml:space="preserve">UNIV CATÓLICA DE ORIENTE                                                                            </t>
  </si>
  <si>
    <t>C.E.R. EL PERU</t>
  </si>
  <si>
    <t>C. E. R. EL FRESNITO</t>
  </si>
  <si>
    <t>I. E. R. PRESBITERO MARIO ANGEL</t>
  </si>
  <si>
    <t>C. E. R. SAN JULIAN</t>
  </si>
  <si>
    <t>I.E. SAN SEBASTIAN</t>
  </si>
  <si>
    <t>C. E. R. LA ARBOLEDA</t>
  </si>
  <si>
    <t>C. E. R. BUENAVISTA</t>
  </si>
  <si>
    <t>C. E. R. EL BOSQUE</t>
  </si>
  <si>
    <t>C. E. R. HELIODORO ZULUAGA</t>
  </si>
  <si>
    <t>C. E. R. EL ROSARIO</t>
  </si>
  <si>
    <t>I. E. ROSA MESA DE MEJIA</t>
  </si>
  <si>
    <t>I. E. R. TECNICA AGROPECUARIA LA HERRADURA</t>
  </si>
  <si>
    <t>C. E. R. PALO BLANCO</t>
  </si>
  <si>
    <t>C. E. R. CARTAGUEÑO</t>
  </si>
  <si>
    <t>C. E. R. JOAQUIN MEJIA RESTREPO</t>
  </si>
  <si>
    <t>C. E. R. SAMUEL MEJIA O</t>
  </si>
  <si>
    <t>C. E. R. PEDRO BETANCUR</t>
  </si>
  <si>
    <t>C. E. R. ELIAS MEJIA ALARCON</t>
  </si>
  <si>
    <t>C. E. R. LA ISAZA</t>
  </si>
  <si>
    <t>I. E. MANUEL JOSE SIERRA</t>
  </si>
  <si>
    <t>I. E. EL TABLAZO</t>
  </si>
  <si>
    <t>I. E. R. YARUMITO</t>
  </si>
  <si>
    <t>I. E. R. EL  HATILLO</t>
  </si>
  <si>
    <t>I. E. MANUEL JOSE CAICEDO</t>
  </si>
  <si>
    <t>I. E.  LUIS EDUARDO ARIAS REINEL</t>
  </si>
  <si>
    <t>I. E. PRESBITERO LUIS EDUARDO PEREZ MOLINA</t>
  </si>
  <si>
    <t>C. E. R. POPALITO</t>
  </si>
  <si>
    <t>C. E. R. MATASANO</t>
  </si>
  <si>
    <t>C. E. R.  LA CUESTA</t>
  </si>
  <si>
    <t>C. E. R. LAS LAJAS</t>
  </si>
  <si>
    <t>C. E. R.  EL VIENTO</t>
  </si>
  <si>
    <t>C. E. R. MONTAÑITA</t>
  </si>
  <si>
    <t>C. E. R. POTRERITOS</t>
  </si>
  <si>
    <t>C. E. R. LA HERRADURA</t>
  </si>
  <si>
    <t>C. E. R. LA PLAYA</t>
  </si>
  <si>
    <t>C. E. R. GUAYABAL</t>
  </si>
  <si>
    <t>C. E. R. LAS PEÑAS</t>
  </si>
  <si>
    <t>C. E. R. LA CHORRERA</t>
  </si>
  <si>
    <t>C. E. R. GRACIANO</t>
  </si>
  <si>
    <t>C. E. R. AGUAS CLARAS</t>
  </si>
  <si>
    <t>C. E. R. PANTANILLO</t>
  </si>
  <si>
    <t>C. E. R. PLATANITO</t>
  </si>
  <si>
    <t>C. E. R.  VENTANAS</t>
  </si>
  <si>
    <t>C. E. R. LA CALDA</t>
  </si>
  <si>
    <t>C. E. R. CORRIENTES</t>
  </si>
  <si>
    <t>C. E. R. SAN FRANCISCO DE PAULA</t>
  </si>
  <si>
    <t>C. E. R. MOCORONGO</t>
  </si>
  <si>
    <t>C. E. R. SAN EUGENIO</t>
  </si>
  <si>
    <t>C. E. R. DOS QUEBRADAS</t>
  </si>
  <si>
    <t>C. E. R. LA ESE</t>
  </si>
  <si>
    <t>C. E. R. BUGA</t>
  </si>
  <si>
    <t>C. E. R. JORGE ELICER GAITAN</t>
  </si>
  <si>
    <t>C. E. R. ABRAHAM RIOS</t>
  </si>
  <si>
    <t>C. E. R. VOLANTIN</t>
  </si>
  <si>
    <t>C. E. R.  VALLECITOS</t>
  </si>
  <si>
    <t>C. E. R. CHORROHONDO</t>
  </si>
  <si>
    <t>C. E. R. EL TABLAZO</t>
  </si>
  <si>
    <t>C. E. R. LA GOMEZ</t>
  </si>
  <si>
    <t xml:space="preserve">COLEGIO COOPERATIVO SIMON BOLIVAR (P)                                    </t>
  </si>
  <si>
    <t>C. E. R. LAS VICTORIAS</t>
  </si>
  <si>
    <t>C. E. R. MONTELORO</t>
  </si>
  <si>
    <t>C. E. R.  LA CHAPA</t>
  </si>
  <si>
    <t>I. E. R. LA AGUADA</t>
  </si>
  <si>
    <t>C. E. R. EL GUAYABO</t>
  </si>
  <si>
    <t xml:space="preserve">CENTRO EDUCATIVO PEQUEÑOS LIDERES                                                                   </t>
  </si>
  <si>
    <t>C.E. NUEVOS HORIZONTES</t>
  </si>
  <si>
    <t>COLEGIO PEDAGOGICO SIGLO XXI</t>
  </si>
  <si>
    <t xml:space="preserve">C.E. NUEVOS IDEALES                                                                     </t>
  </si>
  <si>
    <t>C. E. R.  QUINTERO</t>
  </si>
  <si>
    <t>C. E. R. LA CRUZ</t>
  </si>
  <si>
    <t>IE  ZAMORA</t>
  </si>
  <si>
    <t>IE FEDERICO SIERRA ARANGO</t>
  </si>
  <si>
    <t>IE LAURA VICUÑA</t>
  </si>
  <si>
    <t>IE LAS VEGAS</t>
  </si>
  <si>
    <t>IE LA GABRIELA</t>
  </si>
  <si>
    <t>IE LICEO ANTIOQUEÑO</t>
  </si>
  <si>
    <t>IE ALBERTO DIAZ MUÑOZ</t>
  </si>
  <si>
    <t>IE BARRIO PARIS</t>
  </si>
  <si>
    <t>CE RAQUEL JARAMILLO</t>
  </si>
  <si>
    <t>IE ATANASIO GIRARDOT</t>
  </si>
  <si>
    <t>IE TOMAS CADAVID RESTREPO</t>
  </si>
  <si>
    <t>IE SAN FELIX</t>
  </si>
  <si>
    <t>IE ALBERTO LEBRUM MUNERA</t>
  </si>
  <si>
    <t>IE LA NAVARRA</t>
  </si>
  <si>
    <t>CE GUASIMALITO</t>
  </si>
  <si>
    <t>IE COMERCIAL ANTONIO ROLDAN BETANCUR</t>
  </si>
  <si>
    <t>IE CONCEJO DE BELLO</t>
  </si>
  <si>
    <t>IE GILBERTO ECHEVERRI MEJIA</t>
  </si>
  <si>
    <t>IE FONTIDUEÑO JAIME ARANGO ROJAS</t>
  </si>
  <si>
    <t>IE DE TRABAJO SAN JOSE</t>
  </si>
  <si>
    <t>COL SANTO DOMINGO DE GUZMAN</t>
  </si>
  <si>
    <t>IE VILLA DEL SOL</t>
  </si>
  <si>
    <t>IE PLAYA RICA</t>
  </si>
  <si>
    <t>IE CINCUENTENARIO DE FABRICATO</t>
  </si>
  <si>
    <t>CE ANTONIO MARIA BEDOYA</t>
  </si>
  <si>
    <t>IE POTRERITO</t>
  </si>
  <si>
    <t>IE ANDRES BELLO</t>
  </si>
  <si>
    <t>IE SANTA CATALINA</t>
  </si>
  <si>
    <t>IE SAGRADO CORAZON</t>
  </si>
  <si>
    <t>IE MARCO FIDEL SUAREZ</t>
  </si>
  <si>
    <t>IE JORGE ELIECER GAITAN</t>
  </si>
  <si>
    <t>IE DIVINA EUCARISTIA</t>
  </si>
  <si>
    <t>IE LA MILAGROSA</t>
  </si>
  <si>
    <t>IE ABRAHAM REYES</t>
  </si>
  <si>
    <t>IE JOSEFA CAMPOS</t>
  </si>
  <si>
    <t>IE NUEVA GENERACION</t>
  </si>
  <si>
    <t>IE FERNANDO VELEZ</t>
  </si>
  <si>
    <t>IE CARLOS PEREZ MEJIA</t>
  </si>
  <si>
    <t>IE HERNAN VILLA BAENA</t>
  </si>
  <si>
    <t>CE PIRRINGOS</t>
  </si>
  <si>
    <t>PREES INQUIETUDES</t>
  </si>
  <si>
    <t>CENT INF FANTASIAS DEL BOSQUE</t>
  </si>
  <si>
    <t>CE NANCY ALVAREZ</t>
  </si>
  <si>
    <t>CE NUEVO FUTURO</t>
  </si>
  <si>
    <t>CE LA PALMITA</t>
  </si>
  <si>
    <t>CE ANGELITOS SOÑADORES</t>
  </si>
  <si>
    <t>PREES ALEGRIA DE VIVIR</t>
  </si>
  <si>
    <t>CE ARRURRU ARRURRU</t>
  </si>
  <si>
    <t>IE LEON XIII</t>
  </si>
  <si>
    <t>COL RAFAEL GARCIA HERREROS</t>
  </si>
  <si>
    <t>CE MICHELIN</t>
  </si>
  <si>
    <t>CE SUEÑOS DORADOS</t>
  </si>
  <si>
    <t>COL BETHLEMITAS</t>
  </si>
  <si>
    <t>COL PARROQUIAL SAN FRANCISCO DE ASIS</t>
  </si>
  <si>
    <t>INT PARROQUIAL JESUS DE LA BUENA ESPERANZA</t>
  </si>
  <si>
    <t>JARD INF PRIMOSITOS</t>
  </si>
  <si>
    <t>COL COOP JOSE ANTONIO GALAN</t>
  </si>
  <si>
    <t xml:space="preserve">IE ESPERANZA AMOR Y PAZ </t>
  </si>
  <si>
    <t>IE SAN JUDAS TADEO</t>
  </si>
  <si>
    <t>COL EL NIQUIA</t>
  </si>
  <si>
    <t>I.E CEVIDA</t>
  </si>
  <si>
    <t>COL PARROQUIAL JUAN PABLO II</t>
  </si>
  <si>
    <t>COL CARMELITANO</t>
  </si>
  <si>
    <t>COL SAGRADO CORAZON DE MARIA</t>
  </si>
  <si>
    <t>C NF SANTA MARIA GORETTI</t>
  </si>
  <si>
    <t xml:space="preserve">JARD INF SANTA INES </t>
  </si>
  <si>
    <t>IE SUAREZ DE LA PRESENTACION</t>
  </si>
  <si>
    <t>ESC ARGIRO OCHOA</t>
  </si>
  <si>
    <t>INST CORFERRINI</t>
  </si>
  <si>
    <t>IE EXTERNADO PATRIA</t>
  </si>
  <si>
    <t>CE FUTUROS ARTISTAS</t>
  </si>
  <si>
    <t>COL DISCALIO HNA JOSEFINA SERRANO</t>
  </si>
  <si>
    <t>CE DE APOYO PAULINA</t>
  </si>
  <si>
    <t>COL LA SALLE</t>
  </si>
  <si>
    <t>COL DE EDUCACION INTEGRAL ABC</t>
  </si>
  <si>
    <t>PREES LOS PATICOS</t>
  </si>
  <si>
    <t>PREES BLANCA NIEVES</t>
  </si>
  <si>
    <t>CENT INF VIVIR Y CREAR</t>
  </si>
  <si>
    <t>PREES PELUCHIN</t>
  </si>
  <si>
    <t>CE CARMELITAS DE PRAGA</t>
  </si>
  <si>
    <t>COL ANA MARIA JANER</t>
  </si>
  <si>
    <t>INST PREUNIVERSITARIO DE BELLOANTONIO DE J RIOS</t>
  </si>
  <si>
    <t>COL FE Y ALEGRÍA SAN JUAN DE LUZ</t>
  </si>
  <si>
    <t>COL COMFAMA</t>
  </si>
  <si>
    <t>COL MANO AMIGA</t>
  </si>
  <si>
    <t>I.E NATACHA Y MICHAEL D</t>
  </si>
  <si>
    <t>IE YOM TERUAH</t>
  </si>
  <si>
    <t>IE CORFERRINI</t>
  </si>
  <si>
    <t>IE SIMON BOLIVAR</t>
  </si>
  <si>
    <t xml:space="preserve">C.E SANTA MARIA </t>
  </si>
  <si>
    <t>CE FUTUROS HORIZONTES</t>
  </si>
  <si>
    <t>PREES ARDILLITA DORADA</t>
  </si>
  <si>
    <t>PREES MI CASITA DE CHOCOLATE</t>
  </si>
  <si>
    <t>CE DESTELLOS DE LUZ</t>
  </si>
  <si>
    <t>CE COFRECITO DE ENSUEÑOS</t>
  </si>
  <si>
    <t>COL SAN BUENAVENTURA</t>
  </si>
  <si>
    <t>CE SENDERITOS</t>
  </si>
  <si>
    <t>CE SIRENITA</t>
  </si>
  <si>
    <t>COL NAZARET</t>
  </si>
  <si>
    <t>COL MONSEÑOR GUSTAVO CALLE GIRALDO</t>
  </si>
  <si>
    <t>ESC EMPRESARIAL DE EDUCACION</t>
  </si>
  <si>
    <t>COL EDUARDO ORTEGA ARANGO</t>
  </si>
  <si>
    <t>CE ESCALITAS</t>
  </si>
  <si>
    <t>CE EL TALLER DE LOS NIÑOS</t>
  </si>
  <si>
    <t>COL PARROQUIAL NUESTRA SEÑORA DE CHIQUINQUIRA</t>
  </si>
  <si>
    <t>C.E DESCUBRIENDO MI MUNDO</t>
  </si>
  <si>
    <t>CE INST DE CIENCIAS APLICADAS INDECAP</t>
  </si>
  <si>
    <t>CE EXITOS DEL SABER</t>
  </si>
  <si>
    <t>COL COOPERATIVA DE COLOMBIA</t>
  </si>
  <si>
    <t>I.E FUNDACION MAESTRO SAMUEL JOAQUIN FLORES</t>
  </si>
  <si>
    <t>I. E. R. CARLOS GONZALEZ</t>
  </si>
  <si>
    <t>I. E. R.  LABORES</t>
  </si>
  <si>
    <t>C. E. R. LA MIEL</t>
  </si>
  <si>
    <t>C. E. R. SALAZAR</t>
  </si>
  <si>
    <t>C.E.R. ZAFRA</t>
  </si>
  <si>
    <t>C.E.R. PLAYAS</t>
  </si>
  <si>
    <t xml:space="preserve">COLEGIO PEDAGOGICO SIBLO XXI "COCEP SIGLO XXI"                                                </t>
  </si>
  <si>
    <t>C.E.R EL YUYAL</t>
  </si>
  <si>
    <t>I.E. PBRO. RICARDO LUIS GUTIERREZ TOBON</t>
  </si>
  <si>
    <t>C. E. R. FRANCISCO CARVAJAL BUILES</t>
  </si>
  <si>
    <t>I. E. PERLA DEL CITARA</t>
  </si>
  <si>
    <t>I. E. R. BELLAVISTA</t>
  </si>
  <si>
    <t>I. E. R. LOS AGUACATES</t>
  </si>
  <si>
    <t>I. E. R. TULIO MARIN</t>
  </si>
  <si>
    <t>I. E. R. LIBIA ARRIBA</t>
  </si>
  <si>
    <t>I. E. R. LA HERMOSA</t>
  </si>
  <si>
    <t>I. E. R. PEDRAL ABAJO</t>
  </si>
  <si>
    <t>C. E. R. LA JULIA</t>
  </si>
  <si>
    <t>C. E. R. LADERA ARRIBA</t>
  </si>
  <si>
    <t>I. E. R. BARLOVENTO</t>
  </si>
  <si>
    <t>I. E. R. LA ITALIA</t>
  </si>
  <si>
    <t>I. E. R. LA LIBIA ABAJO</t>
  </si>
  <si>
    <t>C. E. R. ALTO DEL OSO</t>
  </si>
  <si>
    <t>I. E. R. LA FE</t>
  </si>
  <si>
    <t>I. E. R. EL BOSQUE</t>
  </si>
  <si>
    <t>I. E. R. LA FLORIDA</t>
  </si>
  <si>
    <t>C. E. R. LA MERCED</t>
  </si>
  <si>
    <t>I. E. R. LA PRIMAVERA</t>
  </si>
  <si>
    <t>I. E. R. LADERA ABAJO</t>
  </si>
  <si>
    <t>I. E. R. SAN RAFAEL</t>
  </si>
  <si>
    <t>I. E. R. PALENQUE</t>
  </si>
  <si>
    <t>I. E. R. LA ROCHELA</t>
  </si>
  <si>
    <t>I. E. R. CAJONES</t>
  </si>
  <si>
    <t>CENTRO EDUCATIVO RURAL EL CONTENTO</t>
  </si>
  <si>
    <t>I. E. R. LA LINDA</t>
  </si>
  <si>
    <t>C. E. R. EL GUAMAL</t>
  </si>
  <si>
    <t>C. E. R. LA MINA</t>
  </si>
  <si>
    <t>C. E. R. LA CIBELES</t>
  </si>
  <si>
    <t>C. E. R. SAN MATEO</t>
  </si>
  <si>
    <t>C. E. R. LA SUCRE</t>
  </si>
  <si>
    <t>C. E. R. CUCHILLON</t>
  </si>
  <si>
    <t>C. E. R. EL TOSTADO</t>
  </si>
  <si>
    <t>C. E. R. EL YERBAL</t>
  </si>
  <si>
    <t>C. E. R. QUEBRADA ARRIBA</t>
  </si>
  <si>
    <t>C. E. R. LA VARGAS</t>
  </si>
  <si>
    <t>C. E. R. LA MANGUITA</t>
  </si>
  <si>
    <t>C. E. R. LA CORAZONA</t>
  </si>
  <si>
    <t>C. E. R.  LA PADILLA</t>
  </si>
  <si>
    <t>C. E. R. LA TARQUI</t>
  </si>
  <si>
    <t>C. E. R. PUEBLO DURO</t>
  </si>
  <si>
    <t>C. E. R. LA GUAMALA</t>
  </si>
  <si>
    <t>C. E. R. PIÑONAL</t>
  </si>
  <si>
    <t>C. E. R. EL CUCHUCO</t>
  </si>
  <si>
    <t>I E FRANCISCO CESAR</t>
  </si>
  <si>
    <t>C. E. R. EL INDIO</t>
  </si>
  <si>
    <t>I.E.R. JULIO GIRALDO</t>
  </si>
  <si>
    <t>C. E. R. LEONOR ANGEL VANEGAS</t>
  </si>
  <si>
    <t>C. E. R. LA VALDIVIA</t>
  </si>
  <si>
    <t>C. E. R. EL LEON</t>
  </si>
  <si>
    <t>C. E. R. LA CIENAGA</t>
  </si>
  <si>
    <t>C. E. R. LA GUAMALITA</t>
  </si>
  <si>
    <t>C. E. R. LA CEIBALA</t>
  </si>
  <si>
    <t>C. E. R. LA URRAEÑA</t>
  </si>
  <si>
    <t>C. E. R. EL SEIS</t>
  </si>
  <si>
    <t>C. E. R. PURCO</t>
  </si>
  <si>
    <t>C. E. R. LOS ANIMES</t>
  </si>
  <si>
    <t xml:space="preserve">CIER CENTRO EDUCATIVO                                                                               </t>
  </si>
  <si>
    <t>I. E. R. LA QUIEBRA</t>
  </si>
  <si>
    <t>I. E. ANTONIO ROLDAN BETANCUR</t>
  </si>
  <si>
    <t>C. E. R. GURIMAN</t>
  </si>
  <si>
    <t>C. E. R. LOS NARANJOS</t>
  </si>
  <si>
    <t>C. E. R. EL PESCADO CAPITAN</t>
  </si>
  <si>
    <t>C. E. R. LA CRISTALINA</t>
  </si>
  <si>
    <t>C. E. R. LAS CRUCES</t>
  </si>
  <si>
    <t>C. E. R. PALMICHAL</t>
  </si>
  <si>
    <t>C. E. R.  LA CALERA</t>
  </si>
  <si>
    <t>C. E. R. LA MESETA</t>
  </si>
  <si>
    <t>C. E. R.  MORAVIA</t>
  </si>
  <si>
    <t>C. E. R.  EL TURCO</t>
  </si>
  <si>
    <t>C. E. R. SANTA MARTA</t>
  </si>
  <si>
    <t>C. E. R. LOS ALAMOS</t>
  </si>
  <si>
    <t>C. E. R. ALTO CHIRI</t>
  </si>
  <si>
    <t>C. E. R.  EL PESCADO</t>
  </si>
  <si>
    <t>C. E. R. EL POLVILLO</t>
  </si>
  <si>
    <t>C. E. R. LA RODRIGUEZ</t>
  </si>
  <si>
    <t>C. E. R. LA PIAMARGA</t>
  </si>
  <si>
    <t>C. E. R. LOS ANDES</t>
  </si>
  <si>
    <t>C. E. R.  EL RESPALDO</t>
  </si>
  <si>
    <t>C. E. R. SAN EPIFANIO</t>
  </si>
  <si>
    <t>C. E. R. LA PALESTINA</t>
  </si>
  <si>
    <t>C. E. R. OREJON</t>
  </si>
  <si>
    <t>C. E. R. MORRON</t>
  </si>
  <si>
    <t>C. E. R. LA AMERICA</t>
  </si>
  <si>
    <t>C. E. R. EL ANIME</t>
  </si>
  <si>
    <t>C. E. R.   LA CORREA</t>
  </si>
  <si>
    <t>C. E. R. SANTA ANA 2</t>
  </si>
  <si>
    <t>C. E. R. LA MINA BERLIN</t>
  </si>
  <si>
    <t>C.E.  LA CEIBA</t>
  </si>
  <si>
    <t>C. E. R. GURRI</t>
  </si>
  <si>
    <t>COLEGIO PEDAGÓGICO SIGLO XXI "COCEP SIGLO XXI"</t>
  </si>
  <si>
    <t xml:space="preserve">ESCUELA NORMAL SUPERIOR LA MERCED                                                                   </t>
  </si>
  <si>
    <t>I. E. R. EL ROBLAL</t>
  </si>
  <si>
    <t>I. E. R. ADOLFO MORENO USUGA</t>
  </si>
  <si>
    <t>I. E. SANTA GEMA</t>
  </si>
  <si>
    <t xml:space="preserve">CORP. ARQUIDIOCESANA PARA LA EDUCACIÓN - CARED                                                      </t>
  </si>
  <si>
    <t>C.I.E.R. CENTRO EDUCATIVO</t>
  </si>
  <si>
    <t>C. E. R. LLANOS DE URARCO</t>
  </si>
  <si>
    <t>C. E. R. HIGABRA</t>
  </si>
  <si>
    <t>C. E. R. EL NARANJO</t>
  </si>
  <si>
    <t>C. E. R. GUAIMARO</t>
  </si>
  <si>
    <t>C. E. R. GUARCO</t>
  </si>
  <si>
    <t>C. E. R. LA ANGELINA</t>
  </si>
  <si>
    <t>C. E. R. SOPETRANCITO</t>
  </si>
  <si>
    <t>C. E. R. MOGOTES</t>
  </si>
  <si>
    <t>C. E. R. SINCIERCO</t>
  </si>
  <si>
    <t>INSTITUTO ARQUIDIOCESANO URBANO Y RURAL IAUR</t>
  </si>
  <si>
    <t>C. E. R. PALENQUE</t>
  </si>
  <si>
    <t>C. E. R. BUBARA</t>
  </si>
  <si>
    <t>C. E. R. CHUNCHUNCO</t>
  </si>
  <si>
    <t>C. E. R. LLANO MONTAQA</t>
  </si>
  <si>
    <t>I. E. MANIZALES</t>
  </si>
  <si>
    <t>C. E. R. EL TIGRE</t>
  </si>
  <si>
    <t>C. E. R. SANTA INES DEL MONTE</t>
  </si>
  <si>
    <t>I. E. PUENTE RIO MAN</t>
  </si>
  <si>
    <t>I. E. MONSEÑOR GERARDO PATIÑO</t>
  </si>
  <si>
    <t>I. E. AURELIO MEJIA</t>
  </si>
  <si>
    <t>I. E. PIAMONTE</t>
  </si>
  <si>
    <t>I. E. GUARUMO</t>
  </si>
  <si>
    <t>C. E. R. EL ANARA</t>
  </si>
  <si>
    <t xml:space="preserve">SEMINARIO MENOR LA INMACULADA                                                                       </t>
  </si>
  <si>
    <t>COLEGIO PEDAGOGICO SIGLO XXI - COCEP SIGLO XXI</t>
  </si>
  <si>
    <t>E.R.I. ALTO CANDILEJAS</t>
  </si>
  <si>
    <t>I. E. GASPAR DE RODAS</t>
  </si>
  <si>
    <t>E.R.I. LOMA FRESCA</t>
  </si>
  <si>
    <t>C. E. R. LA JAGUA</t>
  </si>
  <si>
    <t>I. E. SAN JUAN BOSCO</t>
  </si>
  <si>
    <t>C. E. R. SOLEDAD</t>
  </si>
  <si>
    <t>C. E. R. EL ROMERAL</t>
  </si>
  <si>
    <t>C. E. R. LA MANGA</t>
  </si>
  <si>
    <t>C. E. R. LA ANACOZCA</t>
  </si>
  <si>
    <t>C. E. R. LA GARCIA</t>
  </si>
  <si>
    <t>C. E. R. CASCAJALA</t>
  </si>
  <si>
    <t>C. E. R. ALTAVISTA</t>
  </si>
  <si>
    <t>I. E. R. LOS PINOS</t>
  </si>
  <si>
    <t>C. E. R. LA NOQUE</t>
  </si>
  <si>
    <t>C. E. R. LOS SAUCES</t>
  </si>
  <si>
    <t>I. E. R. ASESI</t>
  </si>
  <si>
    <t>C. E. R. EL HATO</t>
  </si>
  <si>
    <t>C. E. R. LA CORTADA</t>
  </si>
  <si>
    <t>C. E. R. EL CHOCHAL</t>
  </si>
  <si>
    <t>C. E. R. ELKIN RESTREPO SERNA</t>
  </si>
  <si>
    <t>I. E. R. EL PLAYON</t>
  </si>
  <si>
    <t>I. E. R. SAN JUAN</t>
  </si>
  <si>
    <t>I. E. GABRIEL ECHAVARRIA</t>
  </si>
  <si>
    <t>I. E. JOSE MARIA BERNAL</t>
  </si>
  <si>
    <t>I. E.  PEDRO LUIS ALVAREZ CORREA</t>
  </si>
  <si>
    <t>I. E. FEDERICO ANGEL</t>
  </si>
  <si>
    <t>C. E. R. CLAUDINA MUNERA</t>
  </si>
  <si>
    <t>C. E. R. SAN FRANCISCO</t>
  </si>
  <si>
    <t>I. E. R. DARIO GUTIERREZ RAVE</t>
  </si>
  <si>
    <t>I. E.  SALINAS</t>
  </si>
  <si>
    <t>C. E. R. EL CANO</t>
  </si>
  <si>
    <t>C. E. R. MONSEÑOR PEDRO LUIS ALVAREZ CORREA</t>
  </si>
  <si>
    <t>C. E. R. LA CHUSCALA</t>
  </si>
  <si>
    <t>C. E. R. ESPECIAL ANEXA  AL HOGAR LA COLINA AMIGO</t>
  </si>
  <si>
    <t xml:space="preserve">GUARDERIA Y PREESCOLAR PIMPONIO                                                                     </t>
  </si>
  <si>
    <t xml:space="preserve">CENTRO EDUCATIVO PEQUEÑAS MARAVILLAS                                                                </t>
  </si>
  <si>
    <t xml:space="preserve">C.E. NOTICAS DE COLORES                                                                       </t>
  </si>
  <si>
    <t xml:space="preserve">COLEGIO COMFAMA -  CALDAS                                                                           </t>
  </si>
  <si>
    <t>INSTITUTO DE CIENCIAS APLICADAS INDECAP</t>
  </si>
  <si>
    <t xml:space="preserve">PREESCOLAR ESTRELLITAS LUMINOSAS                                                                    </t>
  </si>
  <si>
    <t xml:space="preserve">PREESCOLAR MI NUEVA EXPERIENCIA                                                                     </t>
  </si>
  <si>
    <t xml:space="preserve">COLEGIO TERCER MILENIO                                                                              </t>
  </si>
  <si>
    <t xml:space="preserve">COLEGIO CIRO MENDIA                                                                                 </t>
  </si>
  <si>
    <t xml:space="preserve">C.E. COKOLANDIA                                                                         </t>
  </si>
  <si>
    <t xml:space="preserve">C.E. MIS PRIMERAS NOTAS                                                                 </t>
  </si>
  <si>
    <t xml:space="preserve">C.E. MARIA SANTIFICADORA                                                                </t>
  </si>
  <si>
    <t>COLEGIO GENTE UNIDA Y JOVENES POR LA PAZ</t>
  </si>
  <si>
    <t>C.E.  MARIANITAS</t>
  </si>
  <si>
    <t xml:space="preserve">FUNDACIÓN CODESARROLLO-CODESAT                                                                      </t>
  </si>
  <si>
    <t>C.E.R. EL SESENTA</t>
  </si>
  <si>
    <t>I. E.  NUESTRA SEÑORA DEL ROSARIO</t>
  </si>
  <si>
    <t>C. E. R.  NINFA AGUDELO</t>
  </si>
  <si>
    <t>C. E. R. SAN ROQUE</t>
  </si>
  <si>
    <t>C. E. R. QUEBRADA NEGRA</t>
  </si>
  <si>
    <t>C. E. R. HECTOR HERNAN MARIN ZAPATA</t>
  </si>
  <si>
    <t>C. E. R. CAÑAVERAL</t>
  </si>
  <si>
    <t>C. E. R. LA CHIQUITA</t>
  </si>
  <si>
    <t>C. E. R.  EL OSO</t>
  </si>
  <si>
    <t>C. E. R.  SAN JOSE</t>
  </si>
  <si>
    <t>C. E. R.  EL BARCINO</t>
  </si>
  <si>
    <t>C. E. R. LA SOLITA</t>
  </si>
  <si>
    <t>C. E. R. RIO ABAJO</t>
  </si>
  <si>
    <t>C. E. R. LA LUZ</t>
  </si>
  <si>
    <t>C. E. R.  EL MANZANILLO</t>
  </si>
  <si>
    <t>C. E. R.  EL YERBAL</t>
  </si>
  <si>
    <t>C. E. R. EL PIÑAL</t>
  </si>
  <si>
    <t>C. E. R. LA GLORIA</t>
  </si>
  <si>
    <t>C. E. R. LAS GUADUAS</t>
  </si>
  <si>
    <t>C. E. R. LOS MANGOS</t>
  </si>
  <si>
    <t>C. E. R. LA CEIBA</t>
  </si>
  <si>
    <t>C. E. R. CARACOLAL</t>
  </si>
  <si>
    <t>C. E. R. EL LIMON</t>
  </si>
  <si>
    <t>C. E. R. EL CARRIEL</t>
  </si>
  <si>
    <t>C. E. R. CHORROS BLANCOS NO.1</t>
  </si>
  <si>
    <t>C.E.R. LA PRIMAVERA</t>
  </si>
  <si>
    <t>C. E. R. LA BENGALA</t>
  </si>
  <si>
    <t>C. E. R. LA TRAVESIA</t>
  </si>
  <si>
    <t>C. E. R. LA FRISOLERA</t>
  </si>
  <si>
    <t>C. E. R. LA PRADERA</t>
  </si>
  <si>
    <t>C. E. R. EL ALTO</t>
  </si>
  <si>
    <t>C. E. R. TIERRAFRIA</t>
  </si>
  <si>
    <t>C. E. R. CHAQUIRAL</t>
  </si>
  <si>
    <t>C. E. R.  LA CORDILLERA</t>
  </si>
  <si>
    <t>CORPORACION DE DESARROLLO EDUCATIVO CODESAT</t>
  </si>
  <si>
    <t>C. E. R. EL CARDAL</t>
  </si>
  <si>
    <t>C. E. R. NARANJAL</t>
  </si>
  <si>
    <t>C. E. R. NORIZAL</t>
  </si>
  <si>
    <t>C. E. R. LOS RANCHOS</t>
  </si>
  <si>
    <t>I. E. R. SAN PASCUAL</t>
  </si>
  <si>
    <t>I. E. SEMINARIO SAN PIO X</t>
  </si>
  <si>
    <t>I. E. NICOLAS GAVIRIA</t>
  </si>
  <si>
    <t>I. E. R. RUBICON</t>
  </si>
  <si>
    <t>I. E. R. JUNTAS DE URAMITA</t>
  </si>
  <si>
    <t>I. E. R. BERNARDO SIERRA</t>
  </si>
  <si>
    <t>C. E. R.  EL RETIRO</t>
  </si>
  <si>
    <t>C. E. R. SANTA TERESITA DEL NIÑO JESUS</t>
  </si>
  <si>
    <t>C. E. R. EL MADERO</t>
  </si>
  <si>
    <t>C. E. R. SAN LUIS DE JUNTAS</t>
  </si>
  <si>
    <t>C. E. R. MERCEDES ESCOBAR DE G</t>
  </si>
  <si>
    <t>C. E. R. BOTIJA ABAJO</t>
  </si>
  <si>
    <t>I. E. R. ALTO DEL ROBLE</t>
  </si>
  <si>
    <t>C. E. R. ROSA MISTICA</t>
  </si>
  <si>
    <t>C. E. R. ALTO DE LA ALDEA</t>
  </si>
  <si>
    <t>C. E. R. EL PASO ARRIBA</t>
  </si>
  <si>
    <t>C. E. R. LA APUCARPO</t>
  </si>
  <si>
    <t>C. E. R. LA MALENA</t>
  </si>
  <si>
    <t>C. E. R.  LA CAMPIÑA</t>
  </si>
  <si>
    <t>C. E. R. MEMBRILLAL</t>
  </si>
  <si>
    <t>I. E. R. LA LLORONA</t>
  </si>
  <si>
    <t>C. E. R. LOMA DE LA ALEGRIA</t>
  </si>
  <si>
    <t>I. E. R. SAN LUIS DEL CAFE</t>
  </si>
  <si>
    <t>I. E. R. LA BALSITA</t>
  </si>
  <si>
    <t>C. E. R. SAN JOSE DE JUNTAS</t>
  </si>
  <si>
    <t>C. E. R. MARCO FIDEL ORTIZ</t>
  </si>
  <si>
    <t>C. E. R. LA ESTRELLA</t>
  </si>
  <si>
    <t>C. E. R. CANELITO</t>
  </si>
  <si>
    <t>C. E. R. SOLEDAD GIRALDO</t>
  </si>
  <si>
    <t>I. E. R. MEDIA CUESTA</t>
  </si>
  <si>
    <t>I. E. R. SANTA BARBARA</t>
  </si>
  <si>
    <t>I. E. R. LOS NARANJOS</t>
  </si>
  <si>
    <t>C. E. R. LA UNION</t>
  </si>
  <si>
    <t>I. E. R. LA HERRADURA</t>
  </si>
  <si>
    <t>C. E. R. EL PARAISO</t>
  </si>
  <si>
    <t>C. E. R. MOROTO</t>
  </si>
  <si>
    <t>I. E. GABRIEL CORREA VELEZ</t>
  </si>
  <si>
    <t>C. E. R. BOTIJAS</t>
  </si>
  <si>
    <t>C. E. R. LA MARIA</t>
  </si>
  <si>
    <t>C. E. R. GABRIEL HENAO JARAMILLO</t>
  </si>
  <si>
    <t>C. E. R. ATANASIO GIRARDOT</t>
  </si>
  <si>
    <t>C. E. R. SARDINAS</t>
  </si>
  <si>
    <t>C. E. R. ANTONIO JOSE DE SUCRE</t>
  </si>
  <si>
    <t>C. E. R. HELOINA BEDOYA DE VALENCIA</t>
  </si>
  <si>
    <t xml:space="preserve">INSTITUTO REGIONAL COREDI                                              </t>
  </si>
  <si>
    <t>C. E. R. LAS AGUILAS</t>
  </si>
  <si>
    <t>C. E. R. VEINTE DE JULIO</t>
  </si>
  <si>
    <t>C. E. R. EL BAGRE</t>
  </si>
  <si>
    <t>I. E. JUAN PABLO GOMEZ OCHOA</t>
  </si>
  <si>
    <t>I. E. R. ALEGRIAS</t>
  </si>
  <si>
    <t>C. E. R. ANITA LOPEZ DE GOMEZ</t>
  </si>
  <si>
    <t>C. E. R. CAÑAS</t>
  </si>
  <si>
    <t>C. E. R. JORGE LOPEZ TANGARIFE</t>
  </si>
  <si>
    <t>C. E. R. FEDERICO EASTMAN MEJIA</t>
  </si>
  <si>
    <t>C. E. R. CHIRAPOTO</t>
  </si>
  <si>
    <t>C. E. R. PELADEROS</t>
  </si>
  <si>
    <t>C. E. R. ODULFO GOMEZ</t>
  </si>
  <si>
    <t>C. E. R. AQUILINO RIOS</t>
  </si>
  <si>
    <t>C. E. R. BARBARA LOPEZ</t>
  </si>
  <si>
    <t>C. E. R. OSCAR DUQUE H</t>
  </si>
  <si>
    <t>C. E. R.  JUAN DE LA CRUZ VALENCIA</t>
  </si>
  <si>
    <t>C. E. R. MARGARITA MARIA</t>
  </si>
  <si>
    <t>C. E. R. ALVARO GOMEZ F</t>
  </si>
  <si>
    <t>C. E. R. PEDRO ZABALA</t>
  </si>
  <si>
    <t>C. E. R. MICAELA HOYOS</t>
  </si>
  <si>
    <t>CIER CENTRO EDUCATIVO</t>
  </si>
  <si>
    <t>C. E. R. MANZANARES</t>
  </si>
  <si>
    <t>C. E. R. VIJAGUAL</t>
  </si>
  <si>
    <t>I. E. LUIS CARLOS GALAN SARMIENTO</t>
  </si>
  <si>
    <t>I. E. JOSE MARIA MUÑOZ FLOREZ</t>
  </si>
  <si>
    <t>I. E. COLOMBIA</t>
  </si>
  <si>
    <t>I. E. R. PIEDRAS BLANCAS</t>
  </si>
  <si>
    <t>I. E. R. LA CADENA</t>
  </si>
  <si>
    <t>I. E. R. ZUNGO EMBARCADERO</t>
  </si>
  <si>
    <t>INSTITUTO EDUCATIVO NUEVO HORIZONTE</t>
  </si>
  <si>
    <t>C. E. R. 25 DE AGOSTO</t>
  </si>
  <si>
    <t>C.E.R. LA CRISTALINA</t>
  </si>
  <si>
    <t>C. E. R. LA YAYA</t>
  </si>
  <si>
    <t>C. E. R. REMEDIA POBRE</t>
  </si>
  <si>
    <t>C. E. R. BOCAS DE CHIGORODO</t>
  </si>
  <si>
    <t>C. E. R. UNION QUINCE</t>
  </si>
  <si>
    <t>C. E. R. ZARABANDA</t>
  </si>
  <si>
    <t>C. E. R.  BELENCITO</t>
  </si>
  <si>
    <t>C. E. R. 19 DE ENERO</t>
  </si>
  <si>
    <t>C. E. R. EL PALMAR</t>
  </si>
  <si>
    <t>C.E.R.  LA UNION</t>
  </si>
  <si>
    <t>COLEGIO ALEGRIA DE APRENDER</t>
  </si>
  <si>
    <t>COLEGIO LAS AMERICAS</t>
  </si>
  <si>
    <t>COLEGIO SAN SEBASTIAN DE URABA</t>
  </si>
  <si>
    <t xml:space="preserve">COLEGIO METROPOLITANO DE URABA                                                                      </t>
  </si>
  <si>
    <t xml:space="preserve">I. E. ESPERANZA AMOR Y PAZ                                                                          </t>
  </si>
  <si>
    <t xml:space="preserve">COLEGIO DIOCESANO SANTA MARIA                                                                       </t>
  </si>
  <si>
    <t xml:space="preserve">COLEGIO BELEN                                                                                       </t>
  </si>
  <si>
    <t>I. E. R. VILLA NELLY</t>
  </si>
  <si>
    <t>C. E. R. EL SALTO</t>
  </si>
  <si>
    <t>I. E. PBRO JULIO TAMAYO</t>
  </si>
  <si>
    <t>C. E. R. JOSE JOAQUIN VELEZ</t>
  </si>
  <si>
    <t>C. E. R. MARIA DE J MADRIGAL</t>
  </si>
  <si>
    <t>C. E. R. JOSE MARIA MENESES</t>
  </si>
  <si>
    <t>C. E. R. SANTA ROSITA</t>
  </si>
  <si>
    <t>C. E. R. ALTO CACERI</t>
  </si>
  <si>
    <t>I. E. MARGENTO</t>
  </si>
  <si>
    <t>I. E. CUTURU</t>
  </si>
  <si>
    <t>C. E. R. KILOMETRO 18</t>
  </si>
  <si>
    <t>C. E. R. NO HAY COMO DIOS</t>
  </si>
  <si>
    <t>C. E. R. LAS MALVINAS</t>
  </si>
  <si>
    <t>I. E. LICEO CAUCASIA</t>
  </si>
  <si>
    <t>I. E. SANTA TERESITA</t>
  </si>
  <si>
    <t>I. E. LICEO CONCEJO MUNICIPAL</t>
  </si>
  <si>
    <t>C. E. R. 20 DE JULIO</t>
  </si>
  <si>
    <t>I. E. DIVINO NIÑO</t>
  </si>
  <si>
    <t>I. E. ESCUELA NORMAL SUPERIOR DEL BAJO CAUCA</t>
  </si>
  <si>
    <t>I. E. LA MISERICORDIA</t>
  </si>
  <si>
    <t>C. E. R. VILLA FATIMA ARRIBA</t>
  </si>
  <si>
    <t>I. E. SANTO DOMINGO</t>
  </si>
  <si>
    <t>C. E. R. RIVERAS DEL CAUCA</t>
  </si>
  <si>
    <t>I. E. R. CACERI</t>
  </si>
  <si>
    <t xml:space="preserve">COLEGIO LA INMACULADA                                                                      </t>
  </si>
  <si>
    <t xml:space="preserve">CONC EDUC EL TREN DE LA ALEGRIA                                                                     </t>
  </si>
  <si>
    <t xml:space="preserve">INST. MELODIAS INFANTILES                                                                       </t>
  </si>
  <si>
    <t>C.E.  LOS SAUCES</t>
  </si>
  <si>
    <t xml:space="preserve">C.E. EL TESORO DEL SABER                                                                </t>
  </si>
  <si>
    <t>JARDIN INFANTIL AMIGUITOS DEL BAJO CAUCA</t>
  </si>
  <si>
    <t>COLEGIO COOPERATIVO DEL BAJO CAUCA</t>
  </si>
  <si>
    <t xml:space="preserve">COLEGIO PEDAGOGICO SIGLO XXI                                                                        </t>
  </si>
  <si>
    <t>I. E. MUNICIPAL JOSE DE LOS SANTOS ZUÑIGA</t>
  </si>
  <si>
    <t>I. E. JUAN EVANGELISTA BERRIO</t>
  </si>
  <si>
    <t>I. E. R. INDIGENISTA POLINES</t>
  </si>
  <si>
    <t>I. E. AGRICOLA DE URABA</t>
  </si>
  <si>
    <t>I. E. R.  BARRANQUILLITA</t>
  </si>
  <si>
    <t xml:space="preserve">I.E. GONZALO MEJIA </t>
  </si>
  <si>
    <t>I. E. LOS ANDES</t>
  </si>
  <si>
    <t>I. E. CHIGORODO</t>
  </si>
  <si>
    <t>C.E.R. VERACRUZ DOS</t>
  </si>
  <si>
    <t>C. E. R. EL COCO</t>
  </si>
  <si>
    <t>C. E. R. MALAGON</t>
  </si>
  <si>
    <t>C. E. R. RIPEA</t>
  </si>
  <si>
    <t>C. E. R. REMIGIO</t>
  </si>
  <si>
    <t>C. E. R. GUAPA ARRIBA</t>
  </si>
  <si>
    <t xml:space="preserve">C. E. R. BRISAS DE GUAPA </t>
  </si>
  <si>
    <t>C. E. R. SADEN GUACAMAYAS</t>
  </si>
  <si>
    <t>C. E. R. SAN BARTOLO</t>
  </si>
  <si>
    <t>C. E. R. CELESTINO DIAZ</t>
  </si>
  <si>
    <t>C. E. R. INDIGENISTA DOJURA</t>
  </si>
  <si>
    <t>C. E. R. INDIGENISTA JURADO SAUDO</t>
  </si>
  <si>
    <t>C. E. R. INDIGENISTA GUAPA ALTO</t>
  </si>
  <si>
    <t>C. E. R. INDIGENISTA CHIGORODOCITO</t>
  </si>
  <si>
    <t>C. E. R. EL VENADO</t>
  </si>
  <si>
    <t>C. E. R. EL DOS</t>
  </si>
  <si>
    <t>C. E. R. MANUEL GOMEZ</t>
  </si>
  <si>
    <t>C. E. R. EL BIJAO</t>
  </si>
  <si>
    <t>C. E. R. GUAPACITO ANDALUCIA</t>
  </si>
  <si>
    <t>COLEGIO SAN ANTONIO DE PADUA</t>
  </si>
  <si>
    <t>C. E. R. EL PLATANO</t>
  </si>
  <si>
    <t>I. E. R. NEL UPEGUI</t>
  </si>
  <si>
    <t>C. E. R. SADEN LA CANDELARIA</t>
  </si>
  <si>
    <t>C. E. R.GUAPA  LAS MERCEDES</t>
  </si>
  <si>
    <t>C. E. R.  GUAPA CARRETERA</t>
  </si>
  <si>
    <t>C. E. R. CHIRIDO</t>
  </si>
  <si>
    <t>C. E. R. BOHIOS</t>
  </si>
  <si>
    <t>C. E. R. CHAMPITAS</t>
  </si>
  <si>
    <t>C. E. R. LA MAPORITA</t>
  </si>
  <si>
    <t>C.E.R. PEÑITAS</t>
  </si>
  <si>
    <t xml:space="preserve">COLEGIO DE EDUCACION CAMPESINA CEC                                                                  </t>
  </si>
  <si>
    <t>COLEGIO SANTA MARIA DEL DARIÉN</t>
  </si>
  <si>
    <t xml:space="preserve">COLEGIO DIOCESANO LAURA MONTOYA                                                                     </t>
  </si>
  <si>
    <t>COLEGIO SAN SEBASTIÁN DE URABÁ</t>
  </si>
  <si>
    <t xml:space="preserve">COLEGIO LAS AMERICAS </t>
  </si>
  <si>
    <t xml:space="preserve">JARDIN INFANTIL LOS POLLITOS                                                                        </t>
  </si>
  <si>
    <t xml:space="preserve">COLEGIO COOPERATIVO DE APARTADO CARLOS ARTURO ROLDAN BETANCUR                                       </t>
  </si>
  <si>
    <t>JARDIN INFANTIL LOS PICARONES ALEGRES</t>
  </si>
  <si>
    <t>C.E.R. VERACRUZ UNO</t>
  </si>
  <si>
    <t>C. E. R. EL CONGO</t>
  </si>
  <si>
    <t>C.E.R. QUEBRADA HONDA</t>
  </si>
  <si>
    <t>I. E. CISNEROS</t>
  </si>
  <si>
    <t>C. E. R. EL PEDRERO</t>
  </si>
  <si>
    <t>C. E. R. EL BRASIL</t>
  </si>
  <si>
    <t>I. E. R. EL CADILLO</t>
  </si>
  <si>
    <t>C. E. R. PALMIRA</t>
  </si>
  <si>
    <t>C. E. R. BELLAVISTA</t>
  </si>
  <si>
    <t>C. E. R. EL SILENCIO</t>
  </si>
  <si>
    <t>C. E. R. LUIS GONZALO CADAVID PEREZ</t>
  </si>
  <si>
    <t xml:space="preserve">FUNDACIÓN CODESARROLLO                                                                              </t>
  </si>
  <si>
    <t xml:space="preserve">INSTITUTO REGIONAL COREDI                                                     </t>
  </si>
  <si>
    <t>C. E. R. SABANALARGA</t>
  </si>
  <si>
    <t>C. E. R. MERCEDES ESCOBAR DE V</t>
  </si>
  <si>
    <t>I. E. R. FARALLONES</t>
  </si>
  <si>
    <t>I. E. R. LA ERMITA</t>
  </si>
  <si>
    <t>I. E. R. JUAN TAMAYO</t>
  </si>
  <si>
    <t>I. E.  SAN JOSE DEL CITARA</t>
  </si>
  <si>
    <t>I. E. JOSE MARIA HERRAN</t>
  </si>
  <si>
    <t>C. E. R. ALTO DE LOS JARAMILLO</t>
  </si>
  <si>
    <t>C. E. R. VILLA  AMPARO</t>
  </si>
  <si>
    <t>C. E. R. EL EMPUJE</t>
  </si>
  <si>
    <t>C. E. R. EFRAIN VELEZ RESTREPO</t>
  </si>
  <si>
    <t>C. E. R.  LAZARO URIBE</t>
  </si>
  <si>
    <t>C. E. R. SANTA CECILIA</t>
  </si>
  <si>
    <t>C. E. R.  LA LINDAJA</t>
  </si>
  <si>
    <t>C. E. R. SAN JOSE DE LA ANGOSTURA</t>
  </si>
  <si>
    <t>C. E. R. SANTA LIBRADA</t>
  </si>
  <si>
    <t>C. E. R. FERNANDO VELEZ</t>
  </si>
  <si>
    <t>C. E. R. PEDRO ANTONIO RESTREPO</t>
  </si>
  <si>
    <t>C. E. R. CARIDAD PEREZ</t>
  </si>
  <si>
    <t>C. E. R. HERNANDO POSADA</t>
  </si>
  <si>
    <t>C. E. R. LAS MERCEDES</t>
  </si>
  <si>
    <t>C. E. R. MANUEL SALVADOR SANCHEZ ORTIZ</t>
  </si>
  <si>
    <t>C. E. R. GABRIELA GONZALEZ</t>
  </si>
  <si>
    <t>C. E. R. AMARANTO</t>
  </si>
  <si>
    <t>I.E. COLEGIO COOPERATIVO ALEJANDRINO RESTREPO</t>
  </si>
  <si>
    <t>C. E. R. PAULINA PUERTA</t>
  </si>
  <si>
    <t>C. E. R. CARMEN ZAPATA</t>
  </si>
  <si>
    <t>C. E. R. SAN NICOLAS</t>
  </si>
  <si>
    <t>C. E. R. ERNESTO ARANGO</t>
  </si>
  <si>
    <t>C. E. R. ISABEL VASQUEZ</t>
  </si>
  <si>
    <t>I. E. EVA TULIA QUINTERO DE TORO</t>
  </si>
  <si>
    <t>I. E. COCORNA</t>
  </si>
  <si>
    <t>C. E. R. LOS POTREROS</t>
  </si>
  <si>
    <t>C. E. R. LA GRANJA</t>
  </si>
  <si>
    <t>C. E. R. VILLA HERMOSA</t>
  </si>
  <si>
    <t>C. E. R. EL SINAI</t>
  </si>
  <si>
    <t>C. E. R. SAN MARTIN</t>
  </si>
  <si>
    <t>C. E. R. LA MILAGROSA</t>
  </si>
  <si>
    <t>C. E. R. LOS LIMONES</t>
  </si>
  <si>
    <t>C. E. R. EL SALADO</t>
  </si>
  <si>
    <t>C. E. R. CARACOLI</t>
  </si>
  <si>
    <t>C. E. R. LA CHONTA</t>
  </si>
  <si>
    <t>C. E. R. EL COCUYO</t>
  </si>
  <si>
    <t>C. E. R. LA PEÑA</t>
  </si>
  <si>
    <t>C. E. R. LA PAILA</t>
  </si>
  <si>
    <t>C. E. R. LA PALMA</t>
  </si>
  <si>
    <t>C. E. R. LA VETA</t>
  </si>
  <si>
    <t>C. E. R. BALCONES</t>
  </si>
  <si>
    <t>C. E. R. EL ROBLAL</t>
  </si>
  <si>
    <t>C. E. R. MAJAGUAL</t>
  </si>
  <si>
    <t>C. E. R. EL PORVENIR LA FLORIDA</t>
  </si>
  <si>
    <t>C. E. R. CAMPO ALEGRE</t>
  </si>
  <si>
    <t>C. E. R. MAZOTES</t>
  </si>
  <si>
    <t>I. E. R. EL RETIRO</t>
  </si>
  <si>
    <t>C. E. R. LA TRINIDAD</t>
  </si>
  <si>
    <t>C. E. R. CEBADEROS</t>
  </si>
  <si>
    <t>C. E. R. EL ENTABLADO</t>
  </si>
  <si>
    <t>C. E. R. EL CARMEN DE LOS LIMONES</t>
  </si>
  <si>
    <t>C. E. R. EL MOLINO</t>
  </si>
  <si>
    <t>C. E. R. PALMIRITA</t>
  </si>
  <si>
    <t>I. E. R. SANTA CRUZ</t>
  </si>
  <si>
    <t>C. E. R. LA FLORIDA</t>
  </si>
  <si>
    <t>I. E. R. EL TESORO</t>
  </si>
  <si>
    <t>C. E. R. EL VIADAL</t>
  </si>
  <si>
    <t>C. E. R. EL CHOCO</t>
  </si>
  <si>
    <t>C. E. R. EL JORDAN</t>
  </si>
  <si>
    <t>C. E. R. LOS CEDROS</t>
  </si>
  <si>
    <t>C. E. R. LA TOLDA</t>
  </si>
  <si>
    <t>C. E. R. PAILANIA</t>
  </si>
  <si>
    <t>C. E. R. EL VIAHO</t>
  </si>
  <si>
    <t>JORNADA NOCTURNA ALFONSO GIRALDO GOMEZ</t>
  </si>
  <si>
    <t xml:space="preserve">INSTITUTO REGIONAL COREDI                                                    </t>
  </si>
  <si>
    <t>C. E. R. LA AURORA</t>
  </si>
  <si>
    <t>C. E. R. EL  HIGUERON</t>
  </si>
  <si>
    <t>C. E. R. JESUS PASCUAL HENAO</t>
  </si>
  <si>
    <t>C. E. R. LA PLACETA</t>
  </si>
  <si>
    <t>C. E. R. MEDIA CUESTA</t>
  </si>
  <si>
    <t>C. E. R. AGUALINDA</t>
  </si>
  <si>
    <t>C. E. R. MORRITOS</t>
  </si>
  <si>
    <t>I. E.  PRESBITERO LIBARDO AGUIRRE</t>
  </si>
  <si>
    <t>C. E. R. SAN JUAN ALTO LOS LLANOS</t>
  </si>
  <si>
    <t>C. E. R. JOSEFINA GOMEZ DE GARCIA</t>
  </si>
  <si>
    <t>C. E. R. LAS FRIAS</t>
  </si>
  <si>
    <t>C. E. R. ROSARIO ARISMENDY</t>
  </si>
  <si>
    <t>C. E. R. BARRO BLANCO</t>
  </si>
  <si>
    <t>C. E. R. LUIS ENRIQUE CARVAJAL CALLEGO</t>
  </si>
  <si>
    <t>C. E. R. SAN PEDRO PEÑOL PARTE ALTA</t>
  </si>
  <si>
    <t>C. E. R. REMANGO</t>
  </si>
  <si>
    <t>C. E. R. LA SONADORA</t>
  </si>
  <si>
    <t>C. E. R. SAN JUAN LOS LLANOS</t>
  </si>
  <si>
    <t>C. E. R. ARANGO</t>
  </si>
  <si>
    <t>C. E. R. SANTA GERTRUDIS</t>
  </si>
  <si>
    <t>C. E. R. MORRO REYES</t>
  </si>
  <si>
    <t>C. E. R. SAN PEDRO PEÑOL</t>
  </si>
  <si>
    <t>C. E. R. LA CANDELARIA</t>
  </si>
  <si>
    <t xml:space="preserve">INSTITUTO REGIONAL COREDI                                                  </t>
  </si>
  <si>
    <t>C. E. R. PELAEZ</t>
  </si>
  <si>
    <t>C. E. R. ESTHER GOMEZ ARIAS</t>
  </si>
  <si>
    <t>I.E.LAZARO RESTREPO GONZALEZ</t>
  </si>
  <si>
    <t>I. E. DE JESUS</t>
  </si>
  <si>
    <t>C. E. R. MORELIA</t>
  </si>
  <si>
    <t>C. E. R. CASA GRANDE</t>
  </si>
  <si>
    <t>I. E. R. CAMILO GONZALEZ FERNANDEZ</t>
  </si>
  <si>
    <t>C.E.R. MATA DE MONTE</t>
  </si>
  <si>
    <t>C. E. R. PARTIDAS</t>
  </si>
  <si>
    <t>C. E. R. HATO VIEJO</t>
  </si>
  <si>
    <t>C. E. R. EL MORITO</t>
  </si>
  <si>
    <t>C.E.R. PEPE BERNAL</t>
  </si>
  <si>
    <t>C.E.R. AGUACATALA</t>
  </si>
  <si>
    <t>C. E. R. CRISTALINA</t>
  </si>
  <si>
    <t>C. E. R. HERNANDO RESTREPO MACIAS</t>
  </si>
  <si>
    <t>C. E. R. EL BILLAR</t>
  </si>
  <si>
    <t>C. E. R. L A VIRGEN</t>
  </si>
  <si>
    <t>C. E. R. CAMILO GOMEZ</t>
  </si>
  <si>
    <t>C. E. R. SANTA RITA HATO VIEJO</t>
  </si>
  <si>
    <t>C. E. R. GUSTAVO CARDONA</t>
  </si>
  <si>
    <t>C. E. R. LA FRONDOSA</t>
  </si>
  <si>
    <t>C.E.R. LA PALMERA</t>
  </si>
  <si>
    <t>C. E. R. BURGOS</t>
  </si>
  <si>
    <t>C. E. R. EL CASCAJO</t>
  </si>
  <si>
    <t>C. E. R. LLANADITAS</t>
  </si>
  <si>
    <t>C.E.R. MAJAGUAL</t>
  </si>
  <si>
    <t>C.E.R. LA HONDINA</t>
  </si>
  <si>
    <t>C.E.R. RUMBADERO</t>
  </si>
  <si>
    <t>INSTITUTO ARQUIDIOCESANO URBANO Y RURAL - IAUR</t>
  </si>
  <si>
    <t>C.E.R. SALVO RUIZ</t>
  </si>
  <si>
    <t>C.E.R. LA MARIA</t>
  </si>
  <si>
    <t>CENTRO DE PROMOCION SOCIAL SAGRADA FAMILIA</t>
  </si>
  <si>
    <t>C.E.R. LA ARBOLEDA</t>
  </si>
  <si>
    <t xml:space="preserve">COMUNIDAD DE LAS HERMANAS VICENTINAS                                                                </t>
  </si>
  <si>
    <t>C.E.R. LA SELVA</t>
  </si>
  <si>
    <t>C. E. R. LA COMIA</t>
  </si>
  <si>
    <t>C.E.R. SAN JOSE</t>
  </si>
  <si>
    <t>INSTITUTO DE EDUCACIÓN COMFENALCO "CONSUELO MONTOYA GIL"</t>
  </si>
  <si>
    <t>C. E. R. YARUMAL</t>
  </si>
  <si>
    <t>C. E. R. LEON DE GREIFF</t>
  </si>
  <si>
    <t>C. E. R. EL HIGUERON</t>
  </si>
  <si>
    <t>C. E. R. LA COSTA</t>
  </si>
  <si>
    <t>C. E. R. EL PINAL</t>
  </si>
  <si>
    <t>I. E. SAN LUIS GONZAGA</t>
  </si>
  <si>
    <t>I. E. ESCUELA NORMAL SUPERIOR MARIA AUXILIADORA</t>
  </si>
  <si>
    <t>I. E. JOSE MIGUEL DE RESTREPO Y PUERTA</t>
  </si>
  <si>
    <t>I. E. VILLANUEVA</t>
  </si>
  <si>
    <t xml:space="preserve">I. E.  PRESBITERO BERNARDO MONTOYA </t>
  </si>
  <si>
    <t>I. E. GABRIELA MISTRAL</t>
  </si>
  <si>
    <t>I. E.  LA TRINIDAD</t>
  </si>
  <si>
    <t>I. E. GRANJAS INFANTILES</t>
  </si>
  <si>
    <t>I. E. NUESTRA SENORA DE LA LUZ</t>
  </si>
  <si>
    <t>I. E. R. GRANIZADA</t>
  </si>
  <si>
    <t>COLEGIO LA ASUNCION</t>
  </si>
  <si>
    <t xml:space="preserve">JARDIN INFANTIL MICKEY                                                                              </t>
  </si>
  <si>
    <t xml:space="preserve">JARDIN INFANTIL EL AVE MARIA                                                                        </t>
  </si>
  <si>
    <t xml:space="preserve">C.E. SANTA CLARA                                                                        </t>
  </si>
  <si>
    <t xml:space="preserve">CENTRO EDUCATIVO LA TERNURA                                                                         </t>
  </si>
  <si>
    <t xml:space="preserve">C.E. PASO A PASO                                                                        </t>
  </si>
  <si>
    <t xml:space="preserve">COLEGIO COOPERATIVO JUAN DEL CORRAL                                                                 </t>
  </si>
  <si>
    <t xml:space="preserve">C.E.  CAMPANITAS DE COLORES                                                              </t>
  </si>
  <si>
    <t>C.E. MI PEQUEÑO MUNDO DE CREACIONES</t>
  </si>
  <si>
    <t xml:space="preserve">COLEGIO SANTA LEONI AVIAT                       </t>
  </si>
  <si>
    <t xml:space="preserve">COL.AUTÓNOMO NTRA.SRA, DE LA BUENA ESPERANZA                                                    </t>
  </si>
  <si>
    <t>C.E AVENTURAS DEL SABER LTDA</t>
  </si>
  <si>
    <t xml:space="preserve">C.E.  PAISITAS JUGUETONES                                                                </t>
  </si>
  <si>
    <t xml:space="preserve">C.E. CAMPESTRE APRENDAMOS JUGANDO                                                       </t>
  </si>
  <si>
    <t xml:space="preserve">C.E. FUNDACION SERVICO JUVENIL BOSCONIA HORIZONTES                                      </t>
  </si>
  <si>
    <t>C.E. MUNDO DE FANTASÍAS</t>
  </si>
  <si>
    <t>I. E. R. URAMA</t>
  </si>
  <si>
    <t>C.E.R. VALLESI</t>
  </si>
  <si>
    <t>C. E. R. LA FORTUNA</t>
  </si>
  <si>
    <t>C. E. R.  LA AGUADA</t>
  </si>
  <si>
    <t>I. E. R. PITALITO</t>
  </si>
  <si>
    <t>C. E. R.  INDIGENISTA AMPARRADO CARMEN</t>
  </si>
  <si>
    <t>I. E. MADRE LAURA MONTOYA</t>
  </si>
  <si>
    <t>I. E.  JUAN HENRIQUE WHITE</t>
  </si>
  <si>
    <t>C. E. R. CHARRASCAL</t>
  </si>
  <si>
    <t>C. E. R. EL TORO</t>
  </si>
  <si>
    <t>C. E. R. FILO DE LA CRUZ</t>
  </si>
  <si>
    <t>C. E. R.  LA DANTA</t>
  </si>
  <si>
    <t>C. E. R.  LLANOGRANDE</t>
  </si>
  <si>
    <t>I. E. R. EL MOHAN</t>
  </si>
  <si>
    <t>C. E. R.  LA ESMERALDA</t>
  </si>
  <si>
    <t>C. E. R.  INDIGENISTA TUGURRIDO CARRAZAL</t>
  </si>
  <si>
    <t>C. E. R. EL BALSO</t>
  </si>
  <si>
    <t>C. E. R.  CUCHILLON PARTE ALTA</t>
  </si>
  <si>
    <t>C. E. R.  EL PARAMO</t>
  </si>
  <si>
    <t>C. E. R.  LA MESA</t>
  </si>
  <si>
    <t>I. E. R. CHAMBUSCADO</t>
  </si>
  <si>
    <t>C. E. R.  PEGADO</t>
  </si>
  <si>
    <t>C. E. R. EL AGUILA</t>
  </si>
  <si>
    <t>C. E. R.  FLORIDA BETANIA</t>
  </si>
  <si>
    <t>C. E. R.  BARRANCAS</t>
  </si>
  <si>
    <t>C. E. R. EL PUEBLECITO</t>
  </si>
  <si>
    <t>C. E. R. ROSALIA</t>
  </si>
  <si>
    <t>C. E. R.  PEDRO CUARTAS</t>
  </si>
  <si>
    <t>C. E. R.  TOCUNAL</t>
  </si>
  <si>
    <t>C. E. R.  CARRA</t>
  </si>
  <si>
    <t>C. E. R. LA BAMBA</t>
  </si>
  <si>
    <t>I. E. R.  LA FALDA</t>
  </si>
  <si>
    <t>I. E. R. LA CHEPA</t>
  </si>
  <si>
    <t>I. E. R. EL CALICHE</t>
  </si>
  <si>
    <t>C. E. R.  ANTA</t>
  </si>
  <si>
    <t>C. E. R.  LA FLORIDA</t>
  </si>
  <si>
    <t>C. E. R.  DABEIBA VIEJO</t>
  </si>
  <si>
    <t>C. E. R.  EL BOTON</t>
  </si>
  <si>
    <t>I. E. R.  LOS NARANJOS</t>
  </si>
  <si>
    <t>C. E. R. JOSEFA ROMERO</t>
  </si>
  <si>
    <t>C. E. R. NUDILLALES</t>
  </si>
  <si>
    <t>C. E. R. LA BALSITA</t>
  </si>
  <si>
    <t>C. E. R. LLANO DE CRUCES</t>
  </si>
  <si>
    <t>C. E. R. INDIGENISTA CARRA</t>
  </si>
  <si>
    <t>I. E. R. INDIGENISTA LLANO GORDO</t>
  </si>
  <si>
    <t>C. E. R.  INDIGENISTA AMPARRADO MEDIO</t>
  </si>
  <si>
    <t>C. E. R. INDIGENISTA DE POPALITO</t>
  </si>
  <si>
    <t>C. E. R. INDIGENISTA SANTA TERESA</t>
  </si>
  <si>
    <t>C. E. R.  INDIGENISTA EL PITAL</t>
  </si>
  <si>
    <t>C. E. R.  PALMICHALES</t>
  </si>
  <si>
    <t>C. E. R. LA PALOMA</t>
  </si>
  <si>
    <t>C. E. R. QUIPARADO GRANDE</t>
  </si>
  <si>
    <t>C. E. R. TERCO</t>
  </si>
  <si>
    <t>C. E. R. CHOROMANDO</t>
  </si>
  <si>
    <t>C. E. R.  LA ARGELIA</t>
  </si>
  <si>
    <t>C. E. R. BARRANCON</t>
  </si>
  <si>
    <t>C. E. R.  BUENAVISTA</t>
  </si>
  <si>
    <t>I. E. R. PALONEGRO</t>
  </si>
  <si>
    <t>C. E. R. CHACHAFRUTAL</t>
  </si>
  <si>
    <t>C. E. R.  INDIGENISTA TAPARALES</t>
  </si>
  <si>
    <t>C. E. R.  PLAYONES</t>
  </si>
  <si>
    <t>C. E. R. EL FILO DE GUADUALITO</t>
  </si>
  <si>
    <t>I. E. R. ANTADO</t>
  </si>
  <si>
    <t>C. E. R.  LA ESTRELLA</t>
  </si>
  <si>
    <t>I. E. R. BENILDA VALENCIA</t>
  </si>
  <si>
    <t>C. E. R.  MIGUEL ANGEL BUILES</t>
  </si>
  <si>
    <t>C. E. R. ARENALES</t>
  </si>
  <si>
    <t>C. E. R. JUSTINIANO RAMIREZ</t>
  </si>
  <si>
    <t>C. E. R. LOS ARRAYANES</t>
  </si>
  <si>
    <t>I. E. DONMATIAS</t>
  </si>
  <si>
    <t>I. E.R.PBRO ANTONIO JOSE CADAVID CH</t>
  </si>
  <si>
    <t>C. E. R. ROQUE LOPERA</t>
  </si>
  <si>
    <t>C. E. R.  FELIX CASTAÑO</t>
  </si>
  <si>
    <t>C. E. R. PANDEAZUCAR</t>
  </si>
  <si>
    <t>C. E. R.  LEOCADIO JARAMILLO</t>
  </si>
  <si>
    <t>C. E. R. EMILIA RENDON</t>
  </si>
  <si>
    <t>C. E. R.  FRANCISCO RESTREPO</t>
  </si>
  <si>
    <t>C. E. R. RIOCHICO</t>
  </si>
  <si>
    <t>I. E. R. JESUS MARIA OSORNO</t>
  </si>
  <si>
    <t xml:space="preserve">SEMINARIO MENOR MONSEÑOR MIGUEL ANGEL BUILES                                                      </t>
  </si>
  <si>
    <t xml:space="preserve">COLEGIO REINALDO ARROYAVE LOPERA                                                                  </t>
  </si>
  <si>
    <t xml:space="preserve">C.E. RAYUELA                                                       </t>
  </si>
  <si>
    <t xml:space="preserve">C.E. MUNDO ALEGRIA                                                                      </t>
  </si>
  <si>
    <t>C.E.R. RIOGRANDE</t>
  </si>
  <si>
    <t>I. E. R. BOYACA</t>
  </si>
  <si>
    <t>I. E. PRESBITERO GABRIEL YEPES YEPES</t>
  </si>
  <si>
    <t>I. E. R. BLANQUIZAL</t>
  </si>
  <si>
    <t>I. E. R. FATIMA</t>
  </si>
  <si>
    <t>C. E. R. LA ARGENTINA</t>
  </si>
  <si>
    <t>C. E. R. MURRAPAL</t>
  </si>
  <si>
    <t>C. E. R. LA PLACITA</t>
  </si>
  <si>
    <t>C. E. R. EL ARENAL</t>
  </si>
  <si>
    <t>C. E. R. LA CLARA</t>
  </si>
  <si>
    <t>C. E. R. PAVON</t>
  </si>
  <si>
    <t>C. E. R. QUIRIMARA</t>
  </si>
  <si>
    <t>C. E. R. JARAMILLO</t>
  </si>
  <si>
    <t>C.I.E.R CENTRO EDUCATIVO</t>
  </si>
  <si>
    <t>I. E. URBANA SAN JOSE</t>
  </si>
  <si>
    <t>I. E. R. SAN PIO X</t>
  </si>
  <si>
    <t>I. E. EL BAGRE</t>
  </si>
  <si>
    <t>I. E. BIJAO</t>
  </si>
  <si>
    <t>I. E. 20 DE JULIO</t>
  </si>
  <si>
    <t>I. E. R. PUERTO LOPEZ</t>
  </si>
  <si>
    <t xml:space="preserve">COLEGIO ESPERANZA PAZ Y AMOR                                                                   </t>
  </si>
  <si>
    <t xml:space="preserve">COLEGIO SAN JOSE </t>
  </si>
  <si>
    <t>C. E. R. RIO VIEJO</t>
  </si>
  <si>
    <t>C. E. R. LOS COLONOS</t>
  </si>
  <si>
    <t>C. E. R. LA MATANZA</t>
  </si>
  <si>
    <t>C. E. R. VILLA ABAJO</t>
  </si>
  <si>
    <t>C. E. R. LA LUCHA</t>
  </si>
  <si>
    <t>C. E. R. BAMBA ARRIBA</t>
  </si>
  <si>
    <t>C. E. R. LA CUATRO</t>
  </si>
  <si>
    <t>C. E. R. VILLA CHICA</t>
  </si>
  <si>
    <t>C. E. R. SALTO DEL PERICO</t>
  </si>
  <si>
    <t>C. E. R. LA CORONA</t>
  </si>
  <si>
    <t>C. E. R. EL REAL</t>
  </si>
  <si>
    <t>C. E. R. VILLA OCURU</t>
  </si>
  <si>
    <t>C. E. R. QUEBRADA BAMBA</t>
  </si>
  <si>
    <t>C. E. R. LAS DANTAS</t>
  </si>
  <si>
    <t>C. E. R. BORRACHERA</t>
  </si>
  <si>
    <t>C. E. R. LOS AGUACATES</t>
  </si>
  <si>
    <t>C. E. R. EL GUAMO</t>
  </si>
  <si>
    <t>C. E. R. MELLIZOS</t>
  </si>
  <si>
    <t>C. E. R. OCURU MEDIO</t>
  </si>
  <si>
    <t>C. E. R. ESPERANZA #2</t>
  </si>
  <si>
    <t>COLEGIO ADVENTISTA DE APARTADO</t>
  </si>
  <si>
    <t xml:space="preserve">COLEGIO DIOCESANO NUESTRA SENORA DEL CARMEN                                                         </t>
  </si>
  <si>
    <t>CENTRO DE EDUCACIÓN Y CAPACITACIÓN LABORAL DE COLOMBIA CELCO</t>
  </si>
  <si>
    <t xml:space="preserve">COLEGIO INTERAMERICANO                                                                              </t>
  </si>
  <si>
    <t xml:space="preserve">COLEGIO PERSONITAS                                                                                  </t>
  </si>
  <si>
    <t xml:space="preserve">C. E. FIGURITAS                                                                          </t>
  </si>
  <si>
    <t>C. E. R. LUIS CANO</t>
  </si>
  <si>
    <t>I. E. R. PUERTO CLAVER</t>
  </si>
  <si>
    <t>I. E. LA ESMERALDA</t>
  </si>
  <si>
    <t>C. E. R. MUQUI ABAJO</t>
  </si>
  <si>
    <t>I. E. LAS DELICIAS</t>
  </si>
  <si>
    <t>I. E.  TECNICO INDUSTRIAL JORGE ELIECER GAITAN</t>
  </si>
  <si>
    <t>I. E. CAMPESTRE NUEVO HORIZONTE</t>
  </si>
  <si>
    <t>I. E.R. LA AURORA</t>
  </si>
  <si>
    <t>C. E. R. LOS CORALES</t>
  </si>
  <si>
    <t>CENTRO EDUCATIVO RURAL EL BRASIL</t>
  </si>
  <si>
    <t>C. E. R. VALLEJUELITO</t>
  </si>
  <si>
    <t>C. E. R. MORROS</t>
  </si>
  <si>
    <t>C. E. R. CAMARGO</t>
  </si>
  <si>
    <t>C. E. R. QUIRAMA</t>
  </si>
  <si>
    <t>C. E. R. BOQUERON</t>
  </si>
  <si>
    <t>C. E. R. CORONEL JOSE DOMINGO GALLO</t>
  </si>
  <si>
    <t>C. E. R. COMANDANTE IGNACIO GALLO</t>
  </si>
  <si>
    <t xml:space="preserve">COLEGIO COMFAMA                                                                                     </t>
  </si>
  <si>
    <t xml:space="preserve">INSTITUTO REGIONAL COREDI                                       </t>
  </si>
  <si>
    <t>COLEGIO LOS LIBERTADORES</t>
  </si>
  <si>
    <t xml:space="preserve">COLEGIO MONSEÑOR RAMON ARCILA RAMIREZ                                                               </t>
  </si>
  <si>
    <t>C.E. LOS PIONEROS</t>
  </si>
  <si>
    <t>COLEGIO ANGLO ESPAÑOL</t>
  </si>
  <si>
    <t>C. E. R. BETANIA</t>
  </si>
  <si>
    <t>I. E. SANTA MARIA</t>
  </si>
  <si>
    <t>C. E. R. MADERA JUAN NICOLAS</t>
  </si>
  <si>
    <t>C. E. R. CRISTO REY</t>
  </si>
  <si>
    <t>C. E. R. ALTO GRANDE</t>
  </si>
  <si>
    <t>C. E. R. MAZORCAL</t>
  </si>
  <si>
    <t>C. E. R. SAMARIA</t>
  </si>
  <si>
    <t>I. E. PBRO.  LUIS RODOLFO GOMEZ</t>
  </si>
  <si>
    <t>I. E. TECNICO INDUSTRIAL JOSE MARIA CORDOBA</t>
  </si>
  <si>
    <t>I. E. PBRO. JESUS ANTONIO GOMEZ</t>
  </si>
  <si>
    <t>C. E. R. TENERIA</t>
  </si>
  <si>
    <t>C. E. R. PORTACHUELO</t>
  </si>
  <si>
    <t>C. E. R. PAVAS</t>
  </si>
  <si>
    <t>C. E. R. LAS PALMAS</t>
  </si>
  <si>
    <t>C. E. R. BODEGAS</t>
  </si>
  <si>
    <t>C. E. R. GUADUALITO</t>
  </si>
  <si>
    <t>C. E. R. SAN MATIAS</t>
  </si>
  <si>
    <t>C. E. R. VARGAS</t>
  </si>
  <si>
    <t>C. E. R. VALLE DE MARIA</t>
  </si>
  <si>
    <t>C. E. R. ALTO DEL PALMAR</t>
  </si>
  <si>
    <t>C. E. R. LUIS PINEDA JIMENEZ</t>
  </si>
  <si>
    <t xml:space="preserve">COLEGIO  MARIA AUXILIADORA                                                                          </t>
  </si>
  <si>
    <t xml:space="preserve">C.E. MUNDO PEQUEÑIN                                                                   </t>
  </si>
  <si>
    <t xml:space="preserve">C.E. ESCUELA ACTIVA AIRE LIBRE                                                          </t>
  </si>
  <si>
    <t>C. E. R. PALMARCITO</t>
  </si>
  <si>
    <t>C. E. R. LA PAZ</t>
  </si>
  <si>
    <t xml:space="preserve">C.E. VILLA MARIA                                                                        </t>
  </si>
  <si>
    <t>C. E. R. VALLE DE LUNA</t>
  </si>
  <si>
    <t>I. E. ENTRERRIOS</t>
  </si>
  <si>
    <t xml:space="preserve">COLEGIO SANTA INES                                                                                  </t>
  </si>
  <si>
    <t>C. E. R. PADRE ABELARDO JARAMILLO</t>
  </si>
  <si>
    <t>C. E. R. PIO XII</t>
  </si>
  <si>
    <t>C. E. R. POTRERO GRANDE</t>
  </si>
  <si>
    <t>C. E. R. HUMBERTO LOPERA VILLA</t>
  </si>
  <si>
    <t>C. E. R. TOMAS E RESTREPO</t>
  </si>
  <si>
    <t>C. E. R. EL PROGRESO</t>
  </si>
  <si>
    <t>C. E. R. LA CONCORDIA</t>
  </si>
  <si>
    <t>C. E. R. YERBABUENAL</t>
  </si>
  <si>
    <t>C. E. R. LAS BRISAS</t>
  </si>
  <si>
    <t>INSTITUCION EDUCATIVA DARIO DE BEDOUT</t>
  </si>
  <si>
    <t>INSTITUCION EDUCATIVA JOSE MANUELRESTREPO VELEZ</t>
  </si>
  <si>
    <t>INSTITUCI¿N EDUCATIVA EL SALADO</t>
  </si>
  <si>
    <t>CENTRO EDUCATIVO RURAL LA MORENA</t>
  </si>
  <si>
    <t>INSTITUCION EDUCATIVA LAS PALMAS</t>
  </si>
  <si>
    <t>INSTITUCION EDUCATIVA ALEJANDRO VELEZ BARRIENTOS</t>
  </si>
  <si>
    <t>INSTITUCION EDUCATIVA LA PAZ</t>
  </si>
  <si>
    <t>INSTITUCI¿N EDUCATIVA NORMAL SUPERIOR DE ENVIGADO</t>
  </si>
  <si>
    <t>INSTITUCION EDUCATIVA JOSE MIGUEL DE LA CALLE</t>
  </si>
  <si>
    <t>INSTITUCION EDUCATIVA MANUEL URIBE ANGEL</t>
  </si>
  <si>
    <t>INSTITUCION EDUCATIVA DE ENVIGADO</t>
  </si>
  <si>
    <t xml:space="preserve">JARDIN INFANTIL Y GUARDERIA PINCELADAS DE COLOR             </t>
  </si>
  <si>
    <t xml:space="preserve">CENTRO INFANTIL BRINCONCITOS                                </t>
  </si>
  <si>
    <t xml:space="preserve">ASPAEN CENTRO PREESCOLAR CARRIZALES                         </t>
  </si>
  <si>
    <t>JARDÍN INFANTIL EL OSO CURIOSO</t>
  </si>
  <si>
    <t xml:space="preserve">COLEGIO MANUEL MEJIA VALLEJO                                </t>
  </si>
  <si>
    <t>COLOMBO BRITANICO</t>
  </si>
  <si>
    <t xml:space="preserve">LICEO FRANCISCO RESTREPO MOLINA                             </t>
  </si>
  <si>
    <t xml:space="preserve">COLEGIO DE LA PRESENTACION - ENVIGADO                       </t>
  </si>
  <si>
    <t xml:space="preserve">JARDIN INFANTIL LA GACELA                                   </t>
  </si>
  <si>
    <t>PREES. NVO MUNDO MI FINQUITA</t>
  </si>
  <si>
    <t>CENT EDU LA COLINITA</t>
  </si>
  <si>
    <t>CENT EDU MARCADORES</t>
  </si>
  <si>
    <t>INSTITUCION EDUCATIVA AYURA</t>
  </si>
  <si>
    <t xml:space="preserve">COLEGIO LOS ALMENDROS                                       </t>
  </si>
  <si>
    <t xml:space="preserve">COLEGIO INTEGRADO LAURELES                                  </t>
  </si>
  <si>
    <t xml:space="preserve">COLEGIO TERESIANO                                           </t>
  </si>
  <si>
    <t xml:space="preserve">CENTRO EDUCATIVO RIZOS DE ORO                               </t>
  </si>
  <si>
    <t xml:space="preserve">JARDIN INFANTIL PATO DONALD                                 </t>
  </si>
  <si>
    <t xml:space="preserve">GUARDERIA Y JARDIN INF. DUENDECITOS DEL BOSQUE              </t>
  </si>
  <si>
    <t>COLEGIO MONTEMAYOR SAGRADO CORAZON</t>
  </si>
  <si>
    <t>COLEGIO LEONARDO DA VINCI</t>
  </si>
  <si>
    <t xml:space="preserve">COLEGIO EUSKADI                                             </t>
  </si>
  <si>
    <t>CORPORACION COLEGIO CUMBRES</t>
  </si>
  <si>
    <t xml:space="preserve">ESCUELA REMINGTON                                           </t>
  </si>
  <si>
    <t xml:space="preserve">JARDIN INFANTIL PEQUEÑOS CONSTRUCTORES                      </t>
  </si>
  <si>
    <t xml:space="preserve">MANANITAS MATERNAL PREESCOLAR                               </t>
  </si>
  <si>
    <t xml:space="preserve">JARDIN INFANTIL ALF                                         </t>
  </si>
  <si>
    <t xml:space="preserve">JARDIN INFANTIL LA CARACOLA                                 </t>
  </si>
  <si>
    <t xml:space="preserve">JARDIN INFANTIL MINIATURAS                                  </t>
  </si>
  <si>
    <t xml:space="preserve">CENTRO EDUCATIVO LOS ANGELES                                </t>
  </si>
  <si>
    <t>CEN EDU GUARDIMAMA</t>
  </si>
  <si>
    <t xml:space="preserve">CENTRO EDUCATIVO PEQUEÑOS SABIOS                            </t>
  </si>
  <si>
    <t xml:space="preserve">COMFAMA                                                     </t>
  </si>
  <si>
    <t xml:space="preserve">CENTRO EDUCATIVO SEMBRADOR DE ESPIGAS                    </t>
  </si>
  <si>
    <t xml:space="preserve">COLEGIO ALCARAVANES                                         </t>
  </si>
  <si>
    <t xml:space="preserve">CENTRO EDUCATIVO GIMNASIO CANTARES                          </t>
  </si>
  <si>
    <t xml:space="preserve">CENTRO EDUCATIVO MICKEY MOUSE                               </t>
  </si>
  <si>
    <t xml:space="preserve">CENTRO EDUCATIVO LAS TORTUGUITAS                      </t>
  </si>
  <si>
    <t xml:space="preserve">PRESCOLAR CREAR                                             </t>
  </si>
  <si>
    <t xml:space="preserve">CENTRO EDUCATIVO INSTITUTO DE CIENCIAS APLICADAS INDECAP    </t>
  </si>
  <si>
    <t xml:space="preserve">CENTRO EDUCATIVO GIMNASIO SANLAUREM                         </t>
  </si>
  <si>
    <t xml:space="preserve">GUARDERIA Y PREESCOLAR MI PEQUEÑO MUNDO                     </t>
  </si>
  <si>
    <t xml:space="preserve">UNIDAD EDUCATIVA SAN MARCOS                                 </t>
  </si>
  <si>
    <t xml:space="preserve">GENESIS CENTRO INFANTIL DE EDUCACION INTEGRAL                      </t>
  </si>
  <si>
    <t xml:space="preserve">PREESCOLAR MARIA AUXILIADORA                                </t>
  </si>
  <si>
    <t xml:space="preserve">COLEGIO CRISTOBAL COLON THE COLUMBUS SCHOOL                  </t>
  </si>
  <si>
    <t xml:space="preserve">COLEGIO CENTRO EDUCATIVO PORTAL MONTEVERDE                  </t>
  </si>
  <si>
    <t>CEN EDU PRES DESPERTAR</t>
  </si>
  <si>
    <t xml:space="preserve">COLEGIO DE CAPACITACIÓN DE ENVIGADO                         </t>
  </si>
  <si>
    <t>CEN. EDU. Y ARTIS. IMAGINARTES</t>
  </si>
  <si>
    <t xml:space="preserve">COLEGIO LA SALLE ENVIGADO                                   </t>
  </si>
  <si>
    <t xml:space="preserve">CENTRO DE EDUCACION FORMAL Y NO FORMALCOMPUESTUDIO                     </t>
  </si>
  <si>
    <t xml:space="preserve">CENTRO EDUCATIVO EL DORADO                                  </t>
  </si>
  <si>
    <t xml:space="preserve">JARDIN INFANTIL Y GUARDERIA LOS ENANITOS                   </t>
  </si>
  <si>
    <t xml:space="preserve">JARDIN INFATIL TUN TAN                                      </t>
  </si>
  <si>
    <t xml:space="preserve">GIMNASIO INTEGRAL SANTA ANA                                 </t>
  </si>
  <si>
    <t xml:space="preserve">JARDIN INFANTIL MI TRENCITO ENCANTADO                       </t>
  </si>
  <si>
    <t>CENTRO EDUCATIVO MANANTIALES</t>
  </si>
  <si>
    <t xml:space="preserve">PRESCOLAR TUTI                                              </t>
  </si>
  <si>
    <t xml:space="preserve">COLEGIO BENEDICTINO DE SANTA MARIA                          </t>
  </si>
  <si>
    <t>CENT EDUC PRADOS DEL NOGAL</t>
  </si>
  <si>
    <t>INSTITUCION EDUCATIVA AVANZAR</t>
  </si>
  <si>
    <t>CENT EDUC ANGELITOS CREATIVOS</t>
  </si>
  <si>
    <t>CENTRO EDUCATIVO JARDIN INFANTIL BAMBOLINO</t>
  </si>
  <si>
    <t>JARDIN INFANTIL MUNDO KIDS</t>
  </si>
  <si>
    <t>JARDIN INFANTIL MELODIAS</t>
  </si>
  <si>
    <t>POLITECNICO INTEGRAL COLOMBIANO</t>
  </si>
  <si>
    <t>I. E. EFE GOMEZ</t>
  </si>
  <si>
    <t>I. E. ESCUELA NORMAL SUPERIOR MARIANO OSPINA RODRIGUEZ</t>
  </si>
  <si>
    <t>I. E. R. PALOMOS</t>
  </si>
  <si>
    <t>I. E. R. MURRAPAL</t>
  </si>
  <si>
    <t>I. E. R.  EDELMIRA  ALVAREZ</t>
  </si>
  <si>
    <t>I. E. R. JOSE MARIA OBANDO</t>
  </si>
  <si>
    <t>I. E. DE MINAS</t>
  </si>
  <si>
    <t>I. E. LLANO GRANDE</t>
  </si>
  <si>
    <t>I. E. R. PIEDRA VERDE</t>
  </si>
  <si>
    <t>C. E. R. AGUACATAL</t>
  </si>
  <si>
    <t>C. E. R. MORRO PLANCHO</t>
  </si>
  <si>
    <t>C. E. R. EL PLAN DEL LIMON</t>
  </si>
  <si>
    <t>C. E. R. SABALETAS</t>
  </si>
  <si>
    <t>C. E. R. EL MORRON</t>
  </si>
  <si>
    <t>C. E. R. JONAS</t>
  </si>
  <si>
    <t>C. E. R. JUSTINITA URUBURU</t>
  </si>
  <si>
    <t>C. E. R. ALTO DE LOS FERNANDEZ</t>
  </si>
  <si>
    <t>C. E. R. NARANJAL POBLANCO</t>
  </si>
  <si>
    <t>C. E. R. LOMA DEL MANGO</t>
  </si>
  <si>
    <t>C. E. R. EL CALVARIO</t>
  </si>
  <si>
    <t>C. E. R. HOYO FRIO</t>
  </si>
  <si>
    <t>C. E. R. UVITAL</t>
  </si>
  <si>
    <t>C. E. R. ALFONSO PALACIO ARANGO</t>
  </si>
  <si>
    <t>C. E. R. COMBIA GRANDE</t>
  </si>
  <si>
    <t>C. E. R. LA TOSCANA</t>
  </si>
  <si>
    <t>C. E. R. LA CORDILLERA</t>
  </si>
  <si>
    <t xml:space="preserve">ESCUELA ALFONSO OSPINA OSPINA                                                                       </t>
  </si>
  <si>
    <t xml:space="preserve">CENTRO DE EDUCACION PEQUE#OS GENIOS                                                                 </t>
  </si>
  <si>
    <t>C.E.R. MARIA GONZALEZ DE ROJAS</t>
  </si>
  <si>
    <t>I. E.  MANUEL ANTONIO TORO</t>
  </si>
  <si>
    <t>I. E.  LAS MERCEDES</t>
  </si>
  <si>
    <t>I. E. PEDRO ANTONIO ELEJALDE</t>
  </si>
  <si>
    <t>I. E. ESCUELA NORMAL SUPERIOR MIGUEL ANGEL ALVAREZ</t>
  </si>
  <si>
    <t>I. E. R. NOBOGACITA</t>
  </si>
  <si>
    <t>C. E. R. LA CAMPIÑA</t>
  </si>
  <si>
    <t>C. E. R. CHONTADURO MURRI</t>
  </si>
  <si>
    <t>C. E. R. MUSINGUITA</t>
  </si>
  <si>
    <t>CENTRO EDUCATIVO RURAL PIEDRAS BLANCAS PARTE BAJA</t>
  </si>
  <si>
    <t>C. E. R. LAS AZULES</t>
  </si>
  <si>
    <t>C. E. R. INDIGENISTA CALICHE</t>
  </si>
  <si>
    <t>C. E. R. EL RAYO</t>
  </si>
  <si>
    <t>C. E. R. TEODORICO BRAN TAMAYO</t>
  </si>
  <si>
    <t>C. E. R. RIO VERDE</t>
  </si>
  <si>
    <t>C. E. R.  VENADOS ARRIBA</t>
  </si>
  <si>
    <t>C. E. R.  ALTO DE MURRI</t>
  </si>
  <si>
    <t>C. E. R. JULIO CHIQUITO (MURRI)</t>
  </si>
  <si>
    <t>C. E. R. INDIGENISTA JULIO GRANDE (AMOR-LA MARINA)</t>
  </si>
  <si>
    <t>CENTRO EDUCATIVO RURAL SINCERIN</t>
  </si>
  <si>
    <t>I. E. R. LA BLANQUITA DE MURRI</t>
  </si>
  <si>
    <t>C. E. R. LAS CABRAS</t>
  </si>
  <si>
    <t>I. E. R. NOBOGA</t>
  </si>
  <si>
    <t>C. E. R. CUEVAS DE MURRI</t>
  </si>
  <si>
    <t>C. E. R. BARRANCAS</t>
  </si>
  <si>
    <t>I.E. CIBERCOLEGIO UCN</t>
  </si>
  <si>
    <t>C. E. R. MURINDO</t>
  </si>
  <si>
    <t>C. E. R. SANTA LUCIA</t>
  </si>
  <si>
    <t>C. E. R. CHUSCAL DE MURRI</t>
  </si>
  <si>
    <t>C. E. R. CHONTADURO</t>
  </si>
  <si>
    <t>C. E. R. MONTAQON</t>
  </si>
  <si>
    <t>C. E. R. FUEMIA</t>
  </si>
  <si>
    <t>C. E. R. LAS CABRITAS</t>
  </si>
  <si>
    <t>C. E. R. CARAUTICA</t>
  </si>
  <si>
    <t>C. E. R. CHUSCAL</t>
  </si>
  <si>
    <t>C. E. R.  CHIMURRO</t>
  </si>
  <si>
    <t>C. E. R. SAN LAZARO</t>
  </si>
  <si>
    <t>C. E. R. INDIGENISTA NUSIDO</t>
  </si>
  <si>
    <t>C. E. R. INDIGENA ATAUSI</t>
  </si>
  <si>
    <t>C. E. R.  INDIGENA DE GARZON PEGADO</t>
  </si>
  <si>
    <t>C. E. R. QUIPARADO BAJO</t>
  </si>
  <si>
    <t>C. E. R. INDIGENISTA PANTANOS-ANTADOCITO</t>
  </si>
  <si>
    <t>C. E. R. INDIGENISTA CUEVAS</t>
  </si>
  <si>
    <t>C. E. R. INDIGENISTA SAN MIGUEL</t>
  </si>
  <si>
    <t>C. E. R. INDIGENISTA CARAUTA</t>
  </si>
  <si>
    <t>C. E. R. CAÑAVERALES</t>
  </si>
  <si>
    <t>C. E. R. INDIGENISTA JENATURADO MURRI</t>
  </si>
  <si>
    <t>C. E. R. INDIGENISTA CHUSCAL DE MURRI</t>
  </si>
  <si>
    <t>C. E. R. INDIGENISTA AMPARRADO ALTO</t>
  </si>
  <si>
    <t xml:space="preserve">C.E.  LA CEIBA                                                                           </t>
  </si>
  <si>
    <t xml:space="preserve">I.E. LOS MADRIGALES                                                                    </t>
  </si>
  <si>
    <t>INSTITUTO DEPARTAMENTAL PARA LA EDUCACION INDIGENA INDEI</t>
  </si>
  <si>
    <t>C. E. R. LA CABAÑA</t>
  </si>
  <si>
    <t>C. E. R.  CARAUTA</t>
  </si>
  <si>
    <t>I. E. R. GABRIELA WHITE DE VELEZ</t>
  </si>
  <si>
    <t>C. E. R. ASIDO</t>
  </si>
  <si>
    <t>C. E. R. INDIGENISTA NEVATA</t>
  </si>
  <si>
    <t>C. E. R. LA HONDA</t>
  </si>
  <si>
    <t>I. E. LUIS ANDRADE VALDERRAMA</t>
  </si>
  <si>
    <t>I. E. SANTA ROSA DE LIMA</t>
  </si>
  <si>
    <t>C. E. R. LA SIERRITA</t>
  </si>
  <si>
    <t>C. E. R. CUAJARON</t>
  </si>
  <si>
    <t>C. E. R. FILO DEL MEDIO</t>
  </si>
  <si>
    <t>C. E. R. OCTAVIO RESTREPO CALLE</t>
  </si>
  <si>
    <t>I.E.ESPERANZA, AMOR Y PAZ</t>
  </si>
  <si>
    <t>I. E.  EMILIANO GARCIA</t>
  </si>
  <si>
    <t>I. E. ATANASIO GIRARDOT</t>
  </si>
  <si>
    <t>I. E. SAN ANDRES</t>
  </si>
  <si>
    <t>I. E. NUESTRA SEÑORA DEL CARMEN</t>
  </si>
  <si>
    <t xml:space="preserve">I.E. COOPEDUCAMOS                                                                  </t>
  </si>
  <si>
    <t xml:space="preserve">INSTITUTO REGIONAL COREDI                                                   </t>
  </si>
  <si>
    <t xml:space="preserve">COLEGIO SEMINARIO MENOR JUAN PABLO II                                                               </t>
  </si>
  <si>
    <t>COLEGIO NUESTRA SEÑORA DEL ROSARIO</t>
  </si>
  <si>
    <t xml:space="preserve">C.E. FORJADORES DEL MAÑANA                                                              </t>
  </si>
  <si>
    <t xml:space="preserve">INSTITUTO PARROQUIAL NUESTRA SEÑORA DE LA PRESENTACION                                              </t>
  </si>
  <si>
    <t xml:space="preserve">COLEGIO COMFAMA - GIRARDOTA                                                                         </t>
  </si>
  <si>
    <t xml:space="preserve">C.E.  NEOSISTEMAS                                                                        </t>
  </si>
  <si>
    <t xml:space="preserve">INSTITUTO METROPOLITANO DE EDUCACION IME                                                            </t>
  </si>
  <si>
    <t>CENTRO EDUCATIVO NUBELUZ LA NUEVA</t>
  </si>
  <si>
    <t>COLEGIO JUAN BERNARDONE</t>
  </si>
  <si>
    <t>I. E. GOMEZ PLATA</t>
  </si>
  <si>
    <t>I. E. R. EL SALTO</t>
  </si>
  <si>
    <t>C. E. R. LA ANGOSTURITA</t>
  </si>
  <si>
    <t>C. E. R. LA REGION</t>
  </si>
  <si>
    <t>C. E. R. PUENTE PORCE</t>
  </si>
  <si>
    <t>C. E. R. LA ACEQUIA</t>
  </si>
  <si>
    <t>C. E. R. ERNESTINA PALACIO</t>
  </si>
  <si>
    <t>C. E. R. LA HONDURA</t>
  </si>
  <si>
    <t>C. E. R. GARZON</t>
  </si>
  <si>
    <t>C. E. R. BALSAS</t>
  </si>
  <si>
    <t>I. E. SANTA ANA</t>
  </si>
  <si>
    <t>I. E. JORGE ALBERTO GOMEZ GOMEZ</t>
  </si>
  <si>
    <t>I. E. JESUS MARIA ARIAS</t>
  </si>
  <si>
    <t>C.E.R. SAN ESTEBAN</t>
  </si>
  <si>
    <t>C. E. R. BUENAVISTA ABAJO</t>
  </si>
  <si>
    <t>C. E. R. EL VERGEL</t>
  </si>
  <si>
    <t>C. E. R. EL TABOR</t>
  </si>
  <si>
    <t>C. E. R. EL OSO</t>
  </si>
  <si>
    <t>C. E. R. LA CASCADA</t>
  </si>
  <si>
    <t>C. E. R. GALILEA</t>
  </si>
  <si>
    <t>C. E. R. SAN MATIAS ARRIBA</t>
  </si>
  <si>
    <t>C. E. R. EL CONCILIO</t>
  </si>
  <si>
    <t>C. E. R. NUESTRA SEÑORA DE LAS MERCEDES</t>
  </si>
  <si>
    <t>C. E. R. ALVARO HERRERA</t>
  </si>
  <si>
    <t>C. E. R. TAFETANES</t>
  </si>
  <si>
    <t>C. E. R. MINITAS</t>
  </si>
  <si>
    <t>C. E. R. JUAN FRANCISCO DUQUE</t>
  </si>
  <si>
    <t>C. E. R. LA SELVA</t>
  </si>
  <si>
    <t>C. E. R. EL ROBLE</t>
  </si>
  <si>
    <t>C. E. R. EL EDEN</t>
  </si>
  <si>
    <t>C. E. R. SAN JOSE LA QUIEBRA</t>
  </si>
  <si>
    <t>C. E. R. GABRIEL GOMEZ</t>
  </si>
  <si>
    <t>C. E. R. EL LIBERTADOR</t>
  </si>
  <si>
    <t>C. E. R. JESUS SALAZAR</t>
  </si>
  <si>
    <t>C. E. R. LA LINDA</t>
  </si>
  <si>
    <t>C. E. R. SAN COSME</t>
  </si>
  <si>
    <t>INSTITUTO REGIONAL COREDI</t>
  </si>
  <si>
    <t>C. E. R. JORGE HOYOS DUQUE</t>
  </si>
  <si>
    <t>C. E. R. REYES</t>
  </si>
  <si>
    <t>C. E. R. LA GAVIOTA</t>
  </si>
  <si>
    <t>C. E. R. QUEBRADONA ARRIBA</t>
  </si>
  <si>
    <t>C. E. R. LA HONDA CENTRAL</t>
  </si>
  <si>
    <t>C.E.R. LA UNIÓN</t>
  </si>
  <si>
    <t>I. E.  LUIS LOPEZ DE MESA</t>
  </si>
  <si>
    <t>C. E. R.  DOCTOR MARIO VILLEGAS</t>
  </si>
  <si>
    <t>C. E. R.  LOS SAUCES</t>
  </si>
  <si>
    <t>C. E. R.  MORRON</t>
  </si>
  <si>
    <t>C. E. R. LA BRAMADORA</t>
  </si>
  <si>
    <t>C. E. R. EMILIANO LONDOÑO</t>
  </si>
  <si>
    <t>C. E. R.  GUANTEROS</t>
  </si>
  <si>
    <t>C. E. R.  EL KIOSCO</t>
  </si>
  <si>
    <t>C. E. R. PATIO BONITO</t>
  </si>
  <si>
    <t>C. E. R. SOLEDAD SANCHEZ DE S</t>
  </si>
  <si>
    <t>C. E. R. SAN JUAN ABAJO</t>
  </si>
  <si>
    <t>C. E. R. EL PICACHO</t>
  </si>
  <si>
    <t>C. E. R. ALTO DE LA CRUZ</t>
  </si>
  <si>
    <t>C. E. R. ALBERTO BETANCUR</t>
  </si>
  <si>
    <t>C. E. R.  LUIS JARAMILLO HINCAPIE</t>
  </si>
  <si>
    <t>C. E. R.  SAN PABLO ABAJO</t>
  </si>
  <si>
    <t>C. E. R. COLORADOS</t>
  </si>
  <si>
    <t>I. E. R. CHAPARRAL</t>
  </si>
  <si>
    <t>I. E. SANTO TOMAS DE AQUINO</t>
  </si>
  <si>
    <t>I. E. INMACULADA CONCEPCION</t>
  </si>
  <si>
    <t>I. E. ROMERAL</t>
  </si>
  <si>
    <t>C. E. R. LA HONDITA</t>
  </si>
  <si>
    <t>C. E. R. GARRIDO</t>
  </si>
  <si>
    <t>C. E. R. SAN IGNACIO</t>
  </si>
  <si>
    <t>C. E. R. LA MOSQUITA</t>
  </si>
  <si>
    <t>C. E. R. ELADIO ESCOBAR</t>
  </si>
  <si>
    <t>C. E. R. TOLDAS</t>
  </si>
  <si>
    <t>I. E. R. JUAN MARIA GALLEGO</t>
  </si>
  <si>
    <t>C. E. R. MONTAÑES ABAJO</t>
  </si>
  <si>
    <t>C. E. R. MONSEÑOR ALFONSO URIBE JARAMILLO</t>
  </si>
  <si>
    <t xml:space="preserve">COLEGIO WALDORF EL MAESTRO                                                                          </t>
  </si>
  <si>
    <t xml:space="preserve">COLEGIO ECOLOGICO ANTONIO NARIÑO                                                                    </t>
  </si>
  <si>
    <t xml:space="preserve">COLEGIO PEDAGOGICO SIGLO XXI "COCEP SIGLO XXI"                                     </t>
  </si>
  <si>
    <t>I.E.R. EZEQUIEL SIERRA</t>
  </si>
  <si>
    <t>COLEGIO CRISTIANO CEFEG</t>
  </si>
  <si>
    <t>I.E.R. HOJAS ANCHAS</t>
  </si>
  <si>
    <t>CENTRO EDUCATIVO RURAL PUEBLITO</t>
  </si>
  <si>
    <t>I. E. NUESTRA SENORA DEL PILAR</t>
  </si>
  <si>
    <t>C. E. R. EL TRONCO</t>
  </si>
  <si>
    <t>I. E. SAN RAFAEL</t>
  </si>
  <si>
    <t>I. E. R. ALTO DEL CORRAL</t>
  </si>
  <si>
    <t>C. E. R. EL LLANO</t>
  </si>
  <si>
    <t>C. E. R. LA PAVA</t>
  </si>
  <si>
    <t>C. E. R. LA CAÑADA</t>
  </si>
  <si>
    <t>C. E. R. PALOBLANCO</t>
  </si>
  <si>
    <t xml:space="preserve">INSTITUTO REGIONAL COREDI                                                </t>
  </si>
  <si>
    <t>I. E. R. HECTOR HIGINIO BEDOYA VARGAS</t>
  </si>
  <si>
    <t>I. E. AURA MARIA VALENCIA</t>
  </si>
  <si>
    <t>C.E.R. EL LIMÓN</t>
  </si>
  <si>
    <t>C. E. R. LA SECA</t>
  </si>
  <si>
    <t>C. E. R. NUEVA MIGUEL VELASQUEZ</t>
  </si>
  <si>
    <t>C. E. R. LA CUELGA</t>
  </si>
  <si>
    <t>C. E. R. LA PALMIRA</t>
  </si>
  <si>
    <t>C. E. R. LA ARMENIA ABAJO</t>
  </si>
  <si>
    <t>C. E. R. EL LLANETE</t>
  </si>
  <si>
    <t>C. E. R. ZARZAGUETA</t>
  </si>
  <si>
    <t>INSTITUCION EDUCATIVA PEDRO ESTRADA</t>
  </si>
  <si>
    <t>INSTITUCION EDUCATIVA JUAN ECHEVERRY ABAD</t>
  </si>
  <si>
    <t>INSTITUCION EDUCATIVA CONCEJO MUNICIPAL DE ITAGUI</t>
  </si>
  <si>
    <t>INSTITUCION EDUCATIVA ANTONIO JOSE DE SUCRE</t>
  </si>
  <si>
    <t>INSTITUCION EDUCATIVA JOHN F. KENNEDY</t>
  </si>
  <si>
    <t>INSTITUCION EDUCATIVA ISOLDA ECHAVARRIA</t>
  </si>
  <si>
    <t>INSTITUCION EDUCATIVA JUAN NEPOMUCENO CADAVID</t>
  </si>
  <si>
    <t>INSTITUCION EDUCATIVA EL ROSARIO</t>
  </si>
  <si>
    <t>INSTITUCION EDUCATIVA FELIPE DE RESTREPO</t>
  </si>
  <si>
    <t>INSTITUCION EDUCATIVA ORESTES SINDICCE</t>
  </si>
  <si>
    <t>INSTITUCION EDUCATIVA AVELINO SALDARRIAGA</t>
  </si>
  <si>
    <t>INSTITUCION EDUCATIVA LUIS CARLOS GALAN</t>
  </si>
  <si>
    <t>INSTITUCION EDUCATIVA MARIA JESUS MEJIA</t>
  </si>
  <si>
    <t>INSTITUCION EDUCATIVA MARIA JOSEFA ESCOBAR</t>
  </si>
  <si>
    <t>INSTITUCION EDUCATIVA ENRIQUE VELEZ ESCOBAR</t>
  </si>
  <si>
    <t>INSTITUCION EDUCATIVA ESTEBAN OCHOA</t>
  </si>
  <si>
    <t>INSTITUCION EDUCATIVA CARLOS ENRIQUE CORTES</t>
  </si>
  <si>
    <t>INSTITUCION EDUCATIVA MARCELIANA SALDARRIAGA</t>
  </si>
  <si>
    <t>INSTITUCION EDUCATIVA LOS GOMEZ</t>
  </si>
  <si>
    <t>ACADEMIA POLITECNICA INTERACTIVA</t>
  </si>
  <si>
    <t>INSTITUCION EDUCATIVA SIMON BOLIVAR</t>
  </si>
  <si>
    <t>INSTITUCION EDUCATIVA CIUDAD ITAGUI</t>
  </si>
  <si>
    <t>INSTITUCION EDUCATIVA LOMA LINDA</t>
  </si>
  <si>
    <t xml:space="preserve">COLEGIO EL ROSARIO                                          </t>
  </si>
  <si>
    <t xml:space="preserve">COLEGIO LA INMACULADA                                       </t>
  </si>
  <si>
    <t xml:space="preserve">INSTITUTO CRISTO REY                                        </t>
  </si>
  <si>
    <t>CENTRO EDUCATIVO CACHORRITOS</t>
  </si>
  <si>
    <t xml:space="preserve">JARDIN INFANTIL CORAZONCITOS UFANOS                         </t>
  </si>
  <si>
    <t xml:space="preserve">PREESCOLAR CENTRO DE DIFICULTADES COQUITO                      </t>
  </si>
  <si>
    <t xml:space="preserve">PREESCOLAR PINTANDO EL MAÑANA                               </t>
  </si>
  <si>
    <t xml:space="preserve">CENTRO EDUCATIVO NIÑOS JESUS DE CALATRAVA                   </t>
  </si>
  <si>
    <t xml:space="preserve">PREESCOLAR PAYASITOS                                        </t>
  </si>
  <si>
    <t xml:space="preserve">COLEGIO ALEMAN                                              </t>
  </si>
  <si>
    <t xml:space="preserve">COLEGIO PAULA MONTAL                                        </t>
  </si>
  <si>
    <t xml:space="preserve">ESCUELA MALTA CERVUNION                                     </t>
  </si>
  <si>
    <t xml:space="preserve">ESCUELA PILSEN CERVUNION                                    </t>
  </si>
  <si>
    <t xml:space="preserve">COLEGIO NUESTRA SEÑORA                                      </t>
  </si>
  <si>
    <t xml:space="preserve">PREESCOLAR TILIN TILAN                                      </t>
  </si>
  <si>
    <t xml:space="preserve">CENTRO EDUCATIVO BURBUJITAS                                 </t>
  </si>
  <si>
    <t xml:space="preserve">INSTITUCION MARIA REINA                                         </t>
  </si>
  <si>
    <t xml:space="preserve">CENTRO EDUCATIVO TREN DE LA ALEGRIA                         </t>
  </si>
  <si>
    <t xml:space="preserve">CENTRO EDUCATIVO GALILEI                                    </t>
  </si>
  <si>
    <t xml:space="preserve">CENTRO EDUCATIVO ARCO IRIS DE ALEGRIA                    </t>
  </si>
  <si>
    <t xml:space="preserve">CENTRO EDUCATIVO ADVENTISTA DEL SUR                         </t>
  </si>
  <si>
    <t xml:space="preserve">INSTITUTO POLITECNICO SABERES                               </t>
  </si>
  <si>
    <t xml:space="preserve">CENTRO EDUCATIVO MARANATHA                                  </t>
  </si>
  <si>
    <t xml:space="preserve">COMPUESTUDIO                                                </t>
  </si>
  <si>
    <t xml:space="preserve">INSTITUTO CORFERRINI                                        </t>
  </si>
  <si>
    <t xml:space="preserve">CENTRO EDUCATIVO PEQUEÑOS GIGANTES                          </t>
  </si>
  <si>
    <t xml:space="preserve">CENTRO COMUNAL EDUCATIVO SANTA MARIA                        </t>
  </si>
  <si>
    <t xml:space="preserve">CENTRO EDUCATIVO COMFAMA                                    </t>
  </si>
  <si>
    <t xml:space="preserve">CENTRO EDUCATIVO LA BANDA DEL OSO                           </t>
  </si>
  <si>
    <t xml:space="preserve">CENTRO EDUCATIVO CAMPESTRE TILIN TILAN                      </t>
  </si>
  <si>
    <t xml:space="preserve">CENTRO INFANTIL PEQUEÑOS PONYS                              </t>
  </si>
  <si>
    <t xml:space="preserve">COLEGIO MINUTO DE DIOS                                      </t>
  </si>
  <si>
    <t xml:space="preserve">CENTRO INFANTIL ARLEQUIN                                    </t>
  </si>
  <si>
    <t xml:space="preserve">COLEGIO NUEVA GENERACION                                    </t>
  </si>
  <si>
    <t xml:space="preserve">CENTRO EDUCATIVO MIRRIN MIRRON                              </t>
  </si>
  <si>
    <t xml:space="preserve">INSTITUTO SANTA MARIA                                       </t>
  </si>
  <si>
    <t xml:space="preserve">INSTITUTO EDUCATIVO PIO X                                         </t>
  </si>
  <si>
    <t xml:space="preserve">CODECOMPUTO                                                 </t>
  </si>
  <si>
    <t xml:space="preserve">INSTITUCION EDUCATIVA DIEGO ECHAVARRIA MISAS                </t>
  </si>
  <si>
    <t>INSTITUCION EDUCATIVA COLEGIO EL CARPINELO</t>
  </si>
  <si>
    <t xml:space="preserve">CENTRO EDUCATIVO OSITOS PANDAS                              </t>
  </si>
  <si>
    <t xml:space="preserve">CENTRO EDUCATIVO SAN MIGUEL                                 </t>
  </si>
  <si>
    <t xml:space="preserve">COLEGIO COOPERATIVO  CACIQUE BITAGUI                                       </t>
  </si>
  <si>
    <t xml:space="preserve">INSTITUCION EDUCATIVA CELESTIN FREINET                                    </t>
  </si>
  <si>
    <t xml:space="preserve">INSTITUTO EL TESORO DEL SABER                               </t>
  </si>
  <si>
    <t>CENTRO EDUCATIVO SAN JOSE MANYANET</t>
  </si>
  <si>
    <t>CENTRO EDUCATIVO HUELLAS DEL SABER</t>
  </si>
  <si>
    <t>CENTRO EDUCATIVO MARCELINO Y SUS AMIGOS</t>
  </si>
  <si>
    <t>CENTRO EDUCATIVO ANGEL DE LA GUARDA</t>
  </si>
  <si>
    <t>INSTITUCION EDUCATIVA COLEGIO CAMPESTRE LA ESTRELLA</t>
  </si>
  <si>
    <t>INSTITUTO NACIONAL DE ESTUDIOS INTEC</t>
  </si>
  <si>
    <t>CENTRO EDUCATIVO NUEVO AMANECER</t>
  </si>
  <si>
    <t>CENTRO EDUCATIVO KINDER GARDEN BOYS AND GIRLS</t>
  </si>
  <si>
    <t>CENTRO EDUCATIVO SAN NICOLAS</t>
  </si>
  <si>
    <t>CENTRO EDUCATIVO MI MUNDO FELIZ</t>
  </si>
  <si>
    <t>CENTRO EDUCATIVO SEMILLAS SABIAS</t>
  </si>
  <si>
    <t>COLEGIO JHON DEWEY</t>
  </si>
  <si>
    <t>CENTRO EDUCATIVO CORAZONCITOS CLOWN</t>
  </si>
  <si>
    <t>CENTRO EDUCATIVO PEDAGOGICO PIMIN</t>
  </si>
  <si>
    <t>CENTRO EDUCATIVO HISPANOAMERICANO</t>
  </si>
  <si>
    <t>I. E. R. JOSE FELIX DE RESTREPO</t>
  </si>
  <si>
    <t>I. E. R. PALOBLANCO</t>
  </si>
  <si>
    <t>I. E. R. EL CEDRAL</t>
  </si>
  <si>
    <t>I. E. JESUS MARIA VALLE JARAMILLO</t>
  </si>
  <si>
    <t>I. E. LUIS MARIA PRECIADO ECHAVARRIA</t>
  </si>
  <si>
    <t>I. E. PEDRO NEL OSPINA</t>
  </si>
  <si>
    <t>C. E. R. ORGANI ALTO</t>
  </si>
  <si>
    <t>I. E. R. VEINTE DE JULIO</t>
  </si>
  <si>
    <t>C. E. R. LOS VENADOS</t>
  </si>
  <si>
    <t>C.E.R. LA ESMERALDA</t>
  </si>
  <si>
    <t>C. E. R. EL CASTILLO</t>
  </si>
  <si>
    <t>C. E. R. EL ZARZAL</t>
  </si>
  <si>
    <t>C. E. R. BONANZA</t>
  </si>
  <si>
    <t>CENTRO EDUCATIVO RURAL GUAIMARAL .</t>
  </si>
  <si>
    <t>C. E. R. QUEBRADONCITA</t>
  </si>
  <si>
    <t>C. E. R. EL TEJAR</t>
  </si>
  <si>
    <t>C. E. R. ALTO DE SAN AGUSTIN</t>
  </si>
  <si>
    <t>C. E. R. CORTADERAL</t>
  </si>
  <si>
    <t>C. E. R. MOTE</t>
  </si>
  <si>
    <t>C. E. R. EL CEIBO</t>
  </si>
  <si>
    <t>C.E.R.FILO DE PAVAS</t>
  </si>
  <si>
    <t>C. E. R. BADILLO</t>
  </si>
  <si>
    <t>E R I SINUCITO</t>
  </si>
  <si>
    <t>C. E. R. MARIA BONITA</t>
  </si>
  <si>
    <t>C. E. R. LOS GALGOS</t>
  </si>
  <si>
    <t>C. E. R. LA PALIZADA .</t>
  </si>
  <si>
    <t>C. E. R. MANICEROS</t>
  </si>
  <si>
    <t>C. E. R. SAN MARCOS</t>
  </si>
  <si>
    <t>C. E. R. EL CAPOTE</t>
  </si>
  <si>
    <t>C. E. R. MEDIA FALDA</t>
  </si>
  <si>
    <t>C. E. R. EL HERRERO</t>
  </si>
  <si>
    <t>C. E. R. LAS CUATRO</t>
  </si>
  <si>
    <t>C. E. R. LA CAMELIA</t>
  </si>
  <si>
    <t>I. E. R. LA PEREZ</t>
  </si>
  <si>
    <t>C. E. R. SAN JUANILLO</t>
  </si>
  <si>
    <t>C. E. R. EL OLIVAR</t>
  </si>
  <si>
    <t>C. E. R. JOSE MANUEL TAPARCUA</t>
  </si>
  <si>
    <t>C. E. R. EL ARO</t>
  </si>
  <si>
    <t>E R EL TORRENTE</t>
  </si>
  <si>
    <t>C. E. R. ORGANI</t>
  </si>
  <si>
    <t>CENTRO EDUCATIVO RURAL SAN BARTOLO</t>
  </si>
  <si>
    <t>C. E. R. TINAJAS</t>
  </si>
  <si>
    <t>C. E. R. BAJO INGLES</t>
  </si>
  <si>
    <t>C. E. R. EL RIO</t>
  </si>
  <si>
    <t>C. E. R. LA GEORGIA</t>
  </si>
  <si>
    <t>C. E. R. FATIMA</t>
  </si>
  <si>
    <t>I. E. R. SAN FRANCISCO</t>
  </si>
  <si>
    <t>I. E. R. ANTONIO NARIÑO</t>
  </si>
  <si>
    <t>I. E. R. SANTA ANA</t>
  </si>
  <si>
    <t>C. E. R. EL QUINDIO</t>
  </si>
  <si>
    <t>C. E. R. CHISPAS</t>
  </si>
  <si>
    <t>C. E. R. JOSE ACEVEDO Y GOMEZ</t>
  </si>
  <si>
    <t>C. E. R. LA GIRALDO</t>
  </si>
  <si>
    <t>I. E. R. PATRICIO SUCERQUIA</t>
  </si>
  <si>
    <t>C. E. R. INDIGENISTA SAN MATIAS</t>
  </si>
  <si>
    <t>C. E. R. MONTE ALTO</t>
  </si>
  <si>
    <t>I.E.NUEVO HORIZONTE</t>
  </si>
  <si>
    <t>C.E.R. LOS ANDES</t>
  </si>
  <si>
    <t>C. E. R. EL YOLOMBO</t>
  </si>
  <si>
    <t>C. E. R. EL CARMEN</t>
  </si>
  <si>
    <t xml:space="preserve">COLEGIO DIOCESANO JUAN PABLO II                                                                     </t>
  </si>
  <si>
    <t>C. E. R. ALTO DEL LIMON</t>
  </si>
  <si>
    <t>C. E. R. SAN JUAN BADILLO</t>
  </si>
  <si>
    <t>C. E. R. FALDA DE LAS ARAQAS</t>
  </si>
  <si>
    <t>C. E. R. GUAYAQUIL</t>
  </si>
  <si>
    <t>C. E. R. REVENTON</t>
  </si>
  <si>
    <t>C. E. R. SEVILLA</t>
  </si>
  <si>
    <t>C. E. R. LA LOMITA</t>
  </si>
  <si>
    <t>C. E. R. OCAL</t>
  </si>
  <si>
    <t>I. E. R. LOS SAUCES</t>
  </si>
  <si>
    <t>I. E. R. PIO X</t>
  </si>
  <si>
    <t>I. E. SAN ANTONIO</t>
  </si>
  <si>
    <t>I. E. R. KARMATARÚA</t>
  </si>
  <si>
    <t>I. E.  DE DESARROLLO RURAL MIGUEL VALENCIA</t>
  </si>
  <si>
    <t>C. E. R.  DAVID L CROZZIER</t>
  </si>
  <si>
    <t>C. E. R. JUAN DE DIOS CARVAJAL</t>
  </si>
  <si>
    <t>C. E. R. BEATO JUAN BAUTISTA VELASQUEZ PELÁEZ</t>
  </si>
  <si>
    <t>C. E. R. LUIS ROSENDO ESCOBAR</t>
  </si>
  <si>
    <t>C. E. R. FABRICIO ESCOBAR</t>
  </si>
  <si>
    <t>C. E. R. JUAN N BARRERA</t>
  </si>
  <si>
    <t>C. E. R. MARIA JOSEFA CORREA</t>
  </si>
  <si>
    <t>C. E. R. DOLORES ZAPATA</t>
  </si>
  <si>
    <t>C. E. R. RAMON AGUDELO CORREA</t>
  </si>
  <si>
    <t>C. E. R. RAMON OCHOA</t>
  </si>
  <si>
    <t>C. E. R. RAIMUNDO ROJAS</t>
  </si>
  <si>
    <t>C. E. R. INDALECIO PELAEZ</t>
  </si>
  <si>
    <t>C. E. R. PRESBITERO EZEQUIEL J PEREZ</t>
  </si>
  <si>
    <t>C. E. R. JOSE MARIA GOMEZ ANGEL</t>
  </si>
  <si>
    <t xml:space="preserve">I.E. COLEGIO SAGRADO CORAZON                                            </t>
  </si>
  <si>
    <t xml:space="preserve">PREESCOLAR EUGENIO RAVASCO                                                                          </t>
  </si>
  <si>
    <t>C. E. R. SALVADOR MU¿OZ</t>
  </si>
  <si>
    <t>C. E. R. DIEGO OROZCO</t>
  </si>
  <si>
    <t>I. E. ESCUELA NORMAL SUPERIOR DE JERICO</t>
  </si>
  <si>
    <t>I. E. R. SAN FRANCISCO DE ASIS</t>
  </si>
  <si>
    <t>C. E. R.  LA CESTILLALA</t>
  </si>
  <si>
    <t>C. E. R.  ALVARO O NARANJO</t>
  </si>
  <si>
    <t>C. E. R.  CARLOS ALBERTO VILLA MAYA</t>
  </si>
  <si>
    <t>C. E. R.  SAN VICENTE</t>
  </si>
  <si>
    <t>C. E. R.  EL ZACATIN</t>
  </si>
  <si>
    <t>C. E. R. LUIS MARIA NARANJO</t>
  </si>
  <si>
    <t>C. E. R. JOSE MARIA OSPINA</t>
  </si>
  <si>
    <t>C. E. R.  PATUDAL</t>
  </si>
  <si>
    <t>C. E. R.  LA SORGA</t>
  </si>
  <si>
    <t>C. E. R.  PALENQUITO</t>
  </si>
  <si>
    <t>C. E. R. LOS BAÑOS</t>
  </si>
  <si>
    <t>C. E. R.  LA FE</t>
  </si>
  <si>
    <t>C. E. R. ANA MARIA ECHEVERRI</t>
  </si>
  <si>
    <t>C. E. R. MARIA GONZALEZ DE A</t>
  </si>
  <si>
    <t>C. E. R. ESTRELLA VIEJA</t>
  </si>
  <si>
    <t>C. E. R.  LA SOLEDAD</t>
  </si>
  <si>
    <t>C. E. R.  LA TRAVIEZA</t>
  </si>
  <si>
    <t>C. E. R.  LA VIÑA</t>
  </si>
  <si>
    <t>C. E. R.  LA LEONA</t>
  </si>
  <si>
    <t>C. E. R. SAN RAMON</t>
  </si>
  <si>
    <t>C. E. R. LUIS EMILIO BERMUDEZ</t>
  </si>
  <si>
    <t>C. E. R.  SANTIAGO SANTAMARIA</t>
  </si>
  <si>
    <t>C. E. R. EL TAMBO</t>
  </si>
  <si>
    <t>I. E. MARIA JOSEFA MARULANDA</t>
  </si>
  <si>
    <t>I. E. MONSEÑOR ALFONSO URIBE JARAMILLO</t>
  </si>
  <si>
    <t xml:space="preserve">I. E. BERNARDO URIBE LONDOÑO </t>
  </si>
  <si>
    <t>I. E.   CONCEJO MUNICIPAL</t>
  </si>
  <si>
    <t>I. E. FRANCISCO MARIA CARDONA</t>
  </si>
  <si>
    <t>C. E. R. JESUS MARIA PIEDRAHITA</t>
  </si>
  <si>
    <t>C. E. R. JUAN MANUEL LLANO</t>
  </si>
  <si>
    <t>C. E. R. ISIDORA DUQUE</t>
  </si>
  <si>
    <t>C. E. R. SALVADOR BERMUDEZ</t>
  </si>
  <si>
    <t>C. E. R. TIBERIO DE J SALAZAR Y H</t>
  </si>
  <si>
    <t>C. E. R. ALFONSO NANO BERNAL</t>
  </si>
  <si>
    <t>C. E. R. LLANADAS</t>
  </si>
  <si>
    <t>C. E. R. JUAN DE DIOS ARANZAZU</t>
  </si>
  <si>
    <t>C. E. R. CANDIDO BERNAL</t>
  </si>
  <si>
    <t>POLITECNICO INTERAMERICANO</t>
  </si>
  <si>
    <t>C.E. INFANTIL EL GATO SIN BOTAS</t>
  </si>
  <si>
    <t xml:space="preserve">COLEGIO MARIA AUXILIADORA                                                                           </t>
  </si>
  <si>
    <t>COLEGIO GREGORIO GUTIERREZ G. DE SAN JOSE</t>
  </si>
  <si>
    <t xml:space="preserve">COLEGIO FUNORIE                                                                                     </t>
  </si>
  <si>
    <t xml:space="preserve">C.E.  GIMNASIO BILINGUE RECREARTE                                                        </t>
  </si>
  <si>
    <t>INSTITUTO ACISCOM</t>
  </si>
  <si>
    <t xml:space="preserve">CORPORACIÓN EDUCATIVA DE LA CEJA - CORCEJA                                                          </t>
  </si>
  <si>
    <t xml:space="preserve">COLEGIO SALESIANO SANTO DOMINGO SAVIO                                                               </t>
  </si>
  <si>
    <t>C.E. ESTRELLITAS</t>
  </si>
  <si>
    <t>C. E. R. MARIA ESTEVEZ</t>
  </si>
  <si>
    <t>I. E. BERNARDO ARANGO MACIAS</t>
  </si>
  <si>
    <t>I. E. CONCEJO MUNICIPAL</t>
  </si>
  <si>
    <t>I. E. JOSE ANTONIO GALAN</t>
  </si>
  <si>
    <t>C.E. LA ESTRELLA</t>
  </si>
  <si>
    <t>C.E. MUNDO IDEAL</t>
  </si>
  <si>
    <t>COLEGIO RUDOLF STEINER</t>
  </si>
  <si>
    <t>I. E. ANA EVA ESCOBAR GONZALEZ</t>
  </si>
  <si>
    <t>C.E. SIDERENSE</t>
  </si>
  <si>
    <t>I.E. INTELIGENCIAS MULTIPLES</t>
  </si>
  <si>
    <t>C.E. MANANTIAL</t>
  </si>
  <si>
    <t xml:space="preserve">COLEGIO SANTA TERESITA DEL NIÑO JESUS                                                      </t>
  </si>
  <si>
    <t>COLEGIO GIMNASIO CANTABRIA</t>
  </si>
  <si>
    <t>COLEGIO LA PRESENTACION</t>
  </si>
  <si>
    <t xml:space="preserve">COLEGIO CAMPESTRE LA ESTRELLA                                                                       </t>
  </si>
  <si>
    <t xml:space="preserve">GIMNASIO INTERNACIONAL DE MEDELLIN                  </t>
  </si>
  <si>
    <t xml:space="preserve">C.E. VILLA CAMPESTRE                                                                    </t>
  </si>
  <si>
    <t>COLEGIO DIVINO SALVADOR</t>
  </si>
  <si>
    <t xml:space="preserve">COLEGIO COLOMBO FRANCES                                                                             </t>
  </si>
  <si>
    <t xml:space="preserve">COLEGIO SOLEIRA                                                                                     </t>
  </si>
  <si>
    <t xml:space="preserve">C.E. TROTAMUNDO                                                                         </t>
  </si>
  <si>
    <t xml:space="preserve">COLEGIO WALDORF ISOLDA ECHAVARRIA                                                                   </t>
  </si>
  <si>
    <t xml:space="preserve">COLEGIO LIZARDI MONTOYA </t>
  </si>
  <si>
    <t xml:space="preserve">CENTRO EDUCATIVO INFANTIL ARCO IRIS                                                                 </t>
  </si>
  <si>
    <t xml:space="preserve">COLEGIO COMFAMA - LA ESTRELLA                                                                       </t>
  </si>
  <si>
    <t>COLEGIO LUIS AMIGO</t>
  </si>
  <si>
    <t>I. E. FE Y ALEGRÍA LA INMACULADA</t>
  </si>
  <si>
    <t xml:space="preserve">C.E.  SAN JOSE </t>
  </si>
  <si>
    <t>COLEGIO CANADIENSE</t>
  </si>
  <si>
    <t>I. E. LA PINTADA</t>
  </si>
  <si>
    <t>C. E. R. LA BUCANA</t>
  </si>
  <si>
    <t>I. E. RAFAEL URIBE URIBE</t>
  </si>
  <si>
    <t>INSTITUTO DE EDUCACIÓN COMFENALCO CONSUELO MONTOYA GIL</t>
  </si>
  <si>
    <t>I. E. PIO XI</t>
  </si>
  <si>
    <t>I. E. MARCO EMILIO LOPEZ GALLEGO</t>
  </si>
  <si>
    <t>C. E. R. GUARANGO</t>
  </si>
  <si>
    <t>C. E. R. PANTALIO</t>
  </si>
  <si>
    <t>C. E. R. LAS TERESAS</t>
  </si>
  <si>
    <t>C. E. R. LA ALMERIA</t>
  </si>
  <si>
    <t>C. E. R. CHALARCA</t>
  </si>
  <si>
    <t>C. E. R. LA MINITA</t>
  </si>
  <si>
    <t>C. E. R. LA PALMERA</t>
  </si>
  <si>
    <t>C. E. R. CHUSCALITO</t>
  </si>
  <si>
    <t>C. E. R. SAN MIGUEL ABAJO</t>
  </si>
  <si>
    <t>C. E. R. SANTA CRUZ</t>
  </si>
  <si>
    <t>C. E. R. LAS COLMENAS LA GARCIA</t>
  </si>
  <si>
    <t>C. E. R. LA DIVISA</t>
  </si>
  <si>
    <t xml:space="preserve">COLEGIO NUESTRA SENORA DE LAS MERCEDES                                                              </t>
  </si>
  <si>
    <t xml:space="preserve">JARDIN INFANTIL JUGUETONES                                                                          </t>
  </si>
  <si>
    <t>C. E. R. JOHN JAIRO BOTERO LOPEZ</t>
  </si>
  <si>
    <t>C. E. R. LAS ACACIAS</t>
  </si>
  <si>
    <t>I. E. FELIX MARIA RESTREPO LONDOÑO</t>
  </si>
  <si>
    <t>I. E. SAN DIEGO</t>
  </si>
  <si>
    <t>I. E. SAN FRANCISCO DE ASIS</t>
  </si>
  <si>
    <t>C. E. R. LOS RECUERDOS</t>
  </si>
  <si>
    <t>C. E. R. LA MONTAÑITA</t>
  </si>
  <si>
    <t>I. E. R. RODAS</t>
  </si>
  <si>
    <t>C. E. R. CRISTOBAL</t>
  </si>
  <si>
    <t>I. E. R. LAS ABEJAS</t>
  </si>
  <si>
    <t>C. E. R. LA PALMA (UNITARIA - NUEVA)</t>
  </si>
  <si>
    <t>I. E. R. EL CARDAL</t>
  </si>
  <si>
    <t>C. E. R. EL POTRERO</t>
  </si>
  <si>
    <t>I. E. R. LA HONDA</t>
  </si>
  <si>
    <t>I. E. R. GUAMAL</t>
  </si>
  <si>
    <t>I. E. R. LA MERCED</t>
  </si>
  <si>
    <t>I. E. R. SOBRESABANAS</t>
  </si>
  <si>
    <t>I. E. R. LOS PEÑOLES</t>
  </si>
  <si>
    <t>I. E. R. CURITI</t>
  </si>
  <si>
    <t>I. E. R.  EL CARMEN</t>
  </si>
  <si>
    <t>C. E. R. LA ABEJA ABAJO</t>
  </si>
  <si>
    <t>I. E. R. EL PORVENIR</t>
  </si>
  <si>
    <t>I. E. R. LA HONDURA</t>
  </si>
  <si>
    <t>I. E. R. EL PEREGRINO</t>
  </si>
  <si>
    <t>C. E. R. LABRADERO</t>
  </si>
  <si>
    <t>C. E. R. MONTENEGRO</t>
  </si>
  <si>
    <t>C. E. R. SAN PASCUAL</t>
  </si>
  <si>
    <t xml:space="preserve">SEMINARIO MENOR NUESTRA SE#ORA DE LAS MISERICORDIAS                                                 </t>
  </si>
  <si>
    <t>I. E. R. SAN PABLO</t>
  </si>
  <si>
    <t>I. E. R. MALVAZA</t>
  </si>
  <si>
    <t>I. E. R. LAS ESTANCIAS</t>
  </si>
  <si>
    <t>I. E. R. EL MORRO</t>
  </si>
  <si>
    <t>I. E. FILIBERTO RESTREPO SIERRA</t>
  </si>
  <si>
    <t>I. E. R. LA FLORESTA</t>
  </si>
  <si>
    <t>I. E. R. SAN LAUREANO</t>
  </si>
  <si>
    <t>I. E. R. CRISTO REY</t>
  </si>
  <si>
    <t>C. E. R. EL INGENIO</t>
  </si>
  <si>
    <t>C. E. R. SAN PEDRO</t>
  </si>
  <si>
    <t>C. E. R. TRES PIEDRAS</t>
  </si>
  <si>
    <t>C. E. R. GUARDASOL</t>
  </si>
  <si>
    <t>I. E. R. LAS BRISAS</t>
  </si>
  <si>
    <t>I. E. R. LA UNION</t>
  </si>
  <si>
    <t>C. E. R. SANTA MARIA</t>
  </si>
  <si>
    <t>C. E. R. LA GAZAPERA</t>
  </si>
  <si>
    <t>I. E. R. CORRALES - LA CUCHILLA</t>
  </si>
  <si>
    <t>C. E. R. JOAQUIN GUILLERMO MARTINEZ DIAZ  LA PUREZA</t>
  </si>
  <si>
    <t>C. E. R. SAN LUCAS</t>
  </si>
  <si>
    <t>C. E. R. LA MARIELA</t>
  </si>
  <si>
    <t>I. E. R. ALTO DE DOLORES</t>
  </si>
  <si>
    <t>C. E. R. OBISPO EMILIO BOTERO G</t>
  </si>
  <si>
    <t>C. E. R. OBDULIO DUQUE</t>
  </si>
  <si>
    <t>C. E. R. FABIAN SEBASTIAN JIMENEZ</t>
  </si>
  <si>
    <t>I. E. ROMAN GOMEZ</t>
  </si>
  <si>
    <t>I. E. SAN JOSE DE MARINILLA</t>
  </si>
  <si>
    <t>I. E. R. FRANCISCO MANZUETO GIRALDO</t>
  </si>
  <si>
    <t>C. E. R. GABRIEL DUQUE GOMEZ</t>
  </si>
  <si>
    <t>I. E. NORMAL SUPERIOR RAFAEL MARIA GIRALDO</t>
  </si>
  <si>
    <t>I. E. R. TECNICO DE MARINILLA</t>
  </si>
  <si>
    <t>I. E. TECNICO INDUSTRIAL SIMONA DUQUE</t>
  </si>
  <si>
    <t>C. E. R. CANONIGO ULPIANO RAMIREZ</t>
  </si>
  <si>
    <t>C. E. R. PRESBITERO MARCOS DUQUE S</t>
  </si>
  <si>
    <t>C. E. R. EDUVIGEZ GOMEZ DE A</t>
  </si>
  <si>
    <t>C. E. R. VICENTE ARBELAEZ</t>
  </si>
  <si>
    <t>C. E. R. JUAN DUQUE ESTRADA</t>
  </si>
  <si>
    <t>C. E. R. GENERAL RICARDO MARIA GIRALDO</t>
  </si>
  <si>
    <t>C. E. R. MAXIMILIANO GOMEZ</t>
  </si>
  <si>
    <t>C. E. R. DR JESUS ANTONIO HOYOS</t>
  </si>
  <si>
    <t>C. E. R. LINO DE J ACEVEDO Y ZULUAGA</t>
  </si>
  <si>
    <t>C. E. R. MARGARITA URREA DE H</t>
  </si>
  <si>
    <t>C. E. R. MARCO ANTONIO ALZATE</t>
  </si>
  <si>
    <t>C. E. R. YARUMOS</t>
  </si>
  <si>
    <t>C. E. R. PRESBITERO JOSE MARIA GOMEZ</t>
  </si>
  <si>
    <t>C. E. R. OBISPO VALERIO A. JIMENEZ</t>
  </si>
  <si>
    <t>C. E. R. MATEO DE J TORO</t>
  </si>
  <si>
    <t>C. E. R. MATILDE JIMENEZ DE D</t>
  </si>
  <si>
    <t>C. E. R. JOAQUIN GUILLERMO GONZALEZ</t>
  </si>
  <si>
    <t xml:space="preserve">CENTRO EDUCATIVO CARITAS LINDAS                                                                     </t>
  </si>
  <si>
    <t xml:space="preserve">COL. UNIVERSIDAD PONTIFICIA BOLIVARIANA                                                           </t>
  </si>
  <si>
    <t xml:space="preserve">C.E. DISNEYLANDIA                                                                       </t>
  </si>
  <si>
    <t xml:space="preserve">C.E.  INTEGRAL                                                                           </t>
  </si>
  <si>
    <t xml:space="preserve">COLEGIO SEMINARIO CORAZONISTA                                                                       </t>
  </si>
  <si>
    <t>C.E. PEQUEÑOS SABIOS</t>
  </si>
  <si>
    <t>I E R ROSALIA HOYOS DE R</t>
  </si>
  <si>
    <t>C. E. R. EL CHAGUALO</t>
  </si>
  <si>
    <t>C. E. R. MARIA DEL ROSARIO</t>
  </si>
  <si>
    <t>C. E. R. MANUEL TIBERIO SALAZAR</t>
  </si>
  <si>
    <t>C. E. R. ISIDORO GOMEZ</t>
  </si>
  <si>
    <t>CENT EDUC SAN JOSE</t>
  </si>
  <si>
    <t>CENT EDUC QUEBRADA LARGA</t>
  </si>
  <si>
    <t>CENT EDUC YARUMALITO</t>
  </si>
  <si>
    <t>INST EDUC EL LIMONAR</t>
  </si>
  <si>
    <t>INST EDUC FE Y ALEGRIA EL LIMONAR</t>
  </si>
  <si>
    <t>INST EDUC MANUEL J. BETANCUR</t>
  </si>
  <si>
    <t>INST EDUC MONSE?OR VICTOR WIEDEMANN</t>
  </si>
  <si>
    <t>INST EDUC SAN ANTONIO DE PRADO</t>
  </si>
  <si>
    <t>INST EDUC DINAMARCA</t>
  </si>
  <si>
    <t>INST EDUC REPUBLICA DE URUGUAY</t>
  </si>
  <si>
    <t>INST EDUC PEDRO OCTAVIO AMADO</t>
  </si>
  <si>
    <t>INST EDUC PABLO NERUDA</t>
  </si>
  <si>
    <t>INST EDUC REPUBLICA DE HONDURAS</t>
  </si>
  <si>
    <t>INST EDUC JOSE ANTONIO GALAN</t>
  </si>
  <si>
    <t>INST EDUC JOSE ASUNCION SILVA</t>
  </si>
  <si>
    <t>INST EDUC JUAN DE DIOS COCK</t>
  </si>
  <si>
    <t>INST EDUC CRISTO REY</t>
  </si>
  <si>
    <t>INST EDUC SANTO ANGEL</t>
  </si>
  <si>
    <t>INST EDUC SAN JOSE OBRERO</t>
  </si>
  <si>
    <t>INST EDUC REPUBLICA DE VENEZUELA</t>
  </si>
  <si>
    <t>INST EDUC FEDERICO OZANAM</t>
  </si>
  <si>
    <t>INST EDUC BENEDIKTA ZUR NIEDEN</t>
  </si>
  <si>
    <t>INST EDUC SAMUEL BARRIENTOS RESTREPO</t>
  </si>
  <si>
    <t>INST EDUC LA PRESENTACION</t>
  </si>
  <si>
    <t>INST EDUC HECTOR ROGELIO MONTOYA</t>
  </si>
  <si>
    <t>CENT EDUC EL CERRO</t>
  </si>
  <si>
    <t>INST EDUC LAS NIEVES</t>
  </si>
  <si>
    <t>INST EDUC SAN LORENZO DE ABURRA</t>
  </si>
  <si>
    <t>INST EDUC LOLA GONZALEZ</t>
  </si>
  <si>
    <t>INST EDUC VALLEJUELOS</t>
  </si>
  <si>
    <t>INST EDUC AMERICA</t>
  </si>
  <si>
    <t>INST EDUC VILLA TURBAY</t>
  </si>
  <si>
    <t>INST EDUC RODRIGO LARA BONILLA</t>
  </si>
  <si>
    <t>INST EDUC MARIA MONTESSORI</t>
  </si>
  <si>
    <t>INST EDUC CAMILO MORA CARRASQUILLA</t>
  </si>
  <si>
    <t>INST EDUC MAESTRO ARENAS BETANCUR</t>
  </si>
  <si>
    <t>INST EDUC RODRIGO CORREA PALACIO</t>
  </si>
  <si>
    <t>INST EDUC SOR JUANA INES DE LA CRUZ</t>
  </si>
  <si>
    <t>INST EDUC JOSE MARIA BRAVO MARQUEZ</t>
  </si>
  <si>
    <t>INST EDUC PEDRO LUIS VILLA</t>
  </si>
  <si>
    <t>INST EDUC ASAMBLEA DEPARTAMENTAL</t>
  </si>
  <si>
    <t>INST EDUC MIRAFLORES - LUIS EDUARDO VALENCIA GARCIA</t>
  </si>
  <si>
    <t>INST EDUC MERCEDITAS GOMEZ MARTINEZ</t>
  </si>
  <si>
    <t>INST EDUC ALVERNIA</t>
  </si>
  <si>
    <t>INST EDUC FE Y ALEGRIA LA CIMA</t>
  </si>
  <si>
    <t>INST EDUC GABRIEL RESTREPO MORENO</t>
  </si>
  <si>
    <t>INST EDUC REPUBLICA DE BARBADOS</t>
  </si>
  <si>
    <t>INST EDUC HORACIO MU?OZ SUESCUN</t>
  </si>
  <si>
    <t>INST EDUC SAN ROBERTO BELARMINO</t>
  </si>
  <si>
    <t>INST EDUC  ANA DE CASTRILLON</t>
  </si>
  <si>
    <t>INST EDUC JOSE MARIA BERNAL</t>
  </si>
  <si>
    <t>INSTITUCION EDUCATIVA OCTAVIO HARRY</t>
  </si>
  <si>
    <t>INST EDUC CEFA</t>
  </si>
  <si>
    <t>INST EDUC HECTOR ABAD GOMEZ</t>
  </si>
  <si>
    <t>INST EDUC JAVIERA LONDO?O</t>
  </si>
  <si>
    <t>INST EDUC JULIO CESAR GARCIA</t>
  </si>
  <si>
    <t>INST EDUC RAFAEL URIBE URIBE</t>
  </si>
  <si>
    <t>INST EDUC ANTONIO DERKA</t>
  </si>
  <si>
    <t>INST EDUC TULIO OSPINA</t>
  </si>
  <si>
    <t>CENT EDUC EL PLACER</t>
  </si>
  <si>
    <t>CENT EDUC EL PLAN</t>
  </si>
  <si>
    <t>CENT EDUC JUAN ANDRES PATINO</t>
  </si>
  <si>
    <t>CENT EDUC MEDIA LUNA</t>
  </si>
  <si>
    <t>INST EDUC RAFAEL GARCIA HERREROS</t>
  </si>
  <si>
    <t>INST EDUC EL TRIUNFO SANTA TERESA</t>
  </si>
  <si>
    <t>INST EDUC SANTA JUANA DE LESTONAC</t>
  </si>
  <si>
    <t>INST EDUC EDUARDO SANTOS</t>
  </si>
  <si>
    <t>INST EDUC FELIX HENAO BOTERO</t>
  </si>
  <si>
    <t>INST EDUC JAVIERA LONDO?O-SEVILLA</t>
  </si>
  <si>
    <t>INST EDUC FRANCISCO ANTONIO ZEA</t>
  </si>
  <si>
    <t>INST EDUC CASD</t>
  </si>
  <si>
    <t>INST EDUC MARIA DE LOS ANGELES CANO MARQUEZ</t>
  </si>
  <si>
    <t>INST EDUC LA AVANZADA</t>
  </si>
  <si>
    <t>INST EDUC JOSE ACEVEDO Y GOMEZ</t>
  </si>
  <si>
    <t>INST EDUC LA ESPERANZA</t>
  </si>
  <si>
    <t>INST EDUC CONCEJO DE MEDELLIN</t>
  </si>
  <si>
    <t>INST EDUC SANTA TERESA</t>
  </si>
  <si>
    <t>INST EDUC ASIA IGNACIANA</t>
  </si>
  <si>
    <t>INST EDUC JOSE MARIA VELAZ</t>
  </si>
  <si>
    <t>INST EDUC LA LIBERTAD</t>
  </si>
  <si>
    <t>INST EDUC JOSE CELESTINO MUTIS</t>
  </si>
  <si>
    <t>INST EDUC CARACAS</t>
  </si>
  <si>
    <t>INST EDUC MARCO FIDEL SUAREZ</t>
  </si>
  <si>
    <t>INST EDUC DIEGO ECHAVARRIA MISAS</t>
  </si>
  <si>
    <t>INST EDUC FELIX DE BEDOUT MORENO</t>
  </si>
  <si>
    <t>INST EDUC CENTENARIO IGNACIANO TOSCANA</t>
  </si>
  <si>
    <t>INST EDUC TRICENTENARIO</t>
  </si>
  <si>
    <t>INST EDUC BENJAMIN HERRERA</t>
  </si>
  <si>
    <t>INST EDUC VILLA DEL SOCORRO</t>
  </si>
  <si>
    <t>INST EDUC VILLA FLORA</t>
  </si>
  <si>
    <t>INST EDUC VILLA GUADALUPE</t>
  </si>
  <si>
    <t>INST EDUC ESCUELA NORMAL SUPERIOR DE MEDELLIN</t>
  </si>
  <si>
    <t>INST EDUC BARRIO SANTA CRUZ</t>
  </si>
  <si>
    <t>INST EDUC CIRO MENDIA</t>
  </si>
  <si>
    <t>INST EDUC SAN PABLO</t>
  </si>
  <si>
    <t>INST EDUC  BARRIO OLAYA HERRERA</t>
  </si>
  <si>
    <t>INST EDUC LUIS LOPEZ DE MESA</t>
  </si>
  <si>
    <t>INST EDUC RICARDO URIBE ESCOBAR</t>
  </si>
  <si>
    <t>INST EDUC EL ROSAL</t>
  </si>
  <si>
    <t>CENT EDUC PERMANENTE MAZO</t>
  </si>
  <si>
    <t>CENT EDUC PIEDRA GORDA</t>
  </si>
  <si>
    <t>CENT EDUC PIEDRAS BLANCAS</t>
  </si>
  <si>
    <t>INST EDUC MANUEL JOSE GOMEZ S</t>
  </si>
  <si>
    <t>INST EDUC PEDRO CLAVER AGUIRRE</t>
  </si>
  <si>
    <t>INST EDUC MADRE LAURA</t>
  </si>
  <si>
    <t>INST EDUC FRANCISCO MIRANDA</t>
  </si>
  <si>
    <t>INST EDUC SAN JUAN BOSCO</t>
  </si>
  <si>
    <t>INST EDUC JUVENIL NUEVO FUTURO</t>
  </si>
  <si>
    <t>INST EDUC BARRIO SANTANDER</t>
  </si>
  <si>
    <t>INST EDUC CIUDADELA LAS AMERICAS</t>
  </si>
  <si>
    <t>INST EDUC DOCE DE OCTUBRE</t>
  </si>
  <si>
    <t>INS TEC INDUSTRIAL PASCUAL BRAVO</t>
  </si>
  <si>
    <t>INST EDUC LA INDEPENDENCIA</t>
  </si>
  <si>
    <t>INST EDUC EL SALVADOR</t>
  </si>
  <si>
    <t>INST EDUC ALFONSO LOPEZ PUMAREJO</t>
  </si>
  <si>
    <t>INST EDUC FATIMA NUTIBARA</t>
  </si>
  <si>
    <t>INST EDUC LA PIEDAD</t>
  </si>
  <si>
    <t>INST EDUC MAESTRO PEDRO NEL GOMEZ</t>
  </si>
  <si>
    <t>INST EDUC SAN VICENTE DE PAUL</t>
  </si>
  <si>
    <t>INST EDUC LUCRECIO JARAMILLO VELEZ</t>
  </si>
  <si>
    <t>INST EDUC LORETO-GABRIELA GOMEZ CARVAJAL</t>
  </si>
  <si>
    <t>INST EDUC LUIS CARLOS GALAN SARMIENTO</t>
  </si>
  <si>
    <t>INST EDUC SAUL LONDO?O LONDO?O</t>
  </si>
  <si>
    <t>INST EDUC KENNEDY</t>
  </si>
  <si>
    <t>INST EDUC LA MILAGROSA</t>
  </si>
  <si>
    <t>INST EDUC RAMON GIRALDO CEBALLOS</t>
  </si>
  <si>
    <t>INST EDUC GUILLERMO VALENCIA</t>
  </si>
  <si>
    <t>INST EDUC GERARDO VALENCIA CANO</t>
  </si>
  <si>
    <t>INST EDUC GILBERTO ALZATE AVENDA?O</t>
  </si>
  <si>
    <t>INST EDUC JOSE EUSEBIO CARO</t>
  </si>
  <si>
    <t>INST EDUC MATER DEI</t>
  </si>
  <si>
    <t>INST EDUC JUAN DE LA CRUZ POSADA</t>
  </si>
  <si>
    <t>INST EDUC SANTOS ANGELES CUSTODIOS</t>
  </si>
  <si>
    <t>INST EDUC FE Y ALEGRIA SANTO DOMINGO SAVIO</t>
  </si>
  <si>
    <t>INST EDUC LA CANDELARIA</t>
  </si>
  <si>
    <t>INST EDUC NUEVO HORIZONTE</t>
  </si>
  <si>
    <t>INST EDUC SANTO DOMINGO SAVIO</t>
  </si>
  <si>
    <t>ESC UNIVERSISDAD  NACIONAL DE MEDELLIN</t>
  </si>
  <si>
    <t>INST EDUC ENRIQUE OLAYA HERRERA</t>
  </si>
  <si>
    <t>INST EDUC FE Y ALEGRIA GRANIZAL</t>
  </si>
  <si>
    <t>INST EDUC FEDERICO CARRASQUILLA</t>
  </si>
  <si>
    <t>INST EDUC MARISCAL ROBLEDO</t>
  </si>
  <si>
    <t>CENT EDUC EL ASTILLERO</t>
  </si>
  <si>
    <t>CENT EDUC EL SALADO</t>
  </si>
  <si>
    <t>CENT EDUC MONTANITA</t>
  </si>
  <si>
    <t>CENT EDUC LEON ARANGO PAUCAR</t>
  </si>
  <si>
    <t>CENT EDUC LUIS MESA VILLA</t>
  </si>
  <si>
    <t>INST EDUC SEBASTIAN DE BELALCAZAR</t>
  </si>
  <si>
    <t>INST EDUC ROSALIA SUAREZ</t>
  </si>
  <si>
    <t>INST EDUC PERPETUO SOCORRO</t>
  </si>
  <si>
    <t>INST EDUC BELLO HORIZONTE</t>
  </si>
  <si>
    <t>COL NOCTURNO DE BACHILLERATO UNIVERSIDAD DE ANTIOQUIA</t>
  </si>
  <si>
    <t>INST EDUC MONSE?OR FRANCISCO CRISTOBAL TORO</t>
  </si>
  <si>
    <t>INST EDUC SAN AGUSTIN</t>
  </si>
  <si>
    <t>INST EDUC CIUDAD DON BOSCO</t>
  </si>
  <si>
    <t>INST EDUC LA SALLE DE CAMPOAMOR</t>
  </si>
  <si>
    <t>INST EDUC OCTAVIO CALDERON MEJIA</t>
  </si>
  <si>
    <t>INST EDUC JESUS REY</t>
  </si>
  <si>
    <t>INST EDUC FE Y ALEGRIA VILLA DE LA CANDELARIA</t>
  </si>
  <si>
    <t>INST EDUC FE Y ALEGRIA SAN JOSE</t>
  </si>
  <si>
    <t>INST EDUC ARZOBISPO TULIO BOTERO SALAZAR</t>
  </si>
  <si>
    <t>CENT EDUC ANA MEJIA</t>
  </si>
  <si>
    <t>INST EDUC FRANCISCO LUIS HERNANDEZ BETANCUR</t>
  </si>
  <si>
    <t>INST EDUC LORENZA VILLEGAS DE SANTOS</t>
  </si>
  <si>
    <t>INST EDUC CAMILO TORRES RESTREPO</t>
  </si>
  <si>
    <t>INST EDUC MAESTRO FERNANDO BOTERO</t>
  </si>
  <si>
    <t>INST EDUC SANTA ELENA</t>
  </si>
  <si>
    <t>INST EDUC JUAN MARIA CESPEDES</t>
  </si>
  <si>
    <t>INST EDUC FE Y ALEGRIA LUIS AMIGO</t>
  </si>
  <si>
    <t>INST EDUC FINCA LA MESA</t>
  </si>
  <si>
    <t>INST EDUC TOMAS CARRASQUILLA NO. 2</t>
  </si>
  <si>
    <t>INST EDUC INEM JOSE FELIX DE RESTREPO</t>
  </si>
  <si>
    <t>INST EDUC ALFREDO COCK ARANGO</t>
  </si>
  <si>
    <t>INST EDUC EL PEDREGAL</t>
  </si>
  <si>
    <t>INST EDUC PICACHITO</t>
  </si>
  <si>
    <t>INST EDUC FE Y ALEGRIA POPULAR NRO. 1</t>
  </si>
  <si>
    <t>INST EDUC ALVARO MARIN VELASCO</t>
  </si>
  <si>
    <t>INST EDUC JOSE ROBERTO VASQUEZ</t>
  </si>
  <si>
    <t>INST EDUC RAMON MUNERA LOPERA</t>
  </si>
  <si>
    <t>INST EDUC ALCALDIA DE MEDELLIN</t>
  </si>
  <si>
    <t>INST EDUC ANTONIO RICAURTE</t>
  </si>
  <si>
    <t>INST EDUC CAPILLAS DEL ROSARIO</t>
  </si>
  <si>
    <t>CENT EDUC EL MANZANILLO</t>
  </si>
  <si>
    <t>CENT EDUC MARIA PAULINA TABORDA</t>
  </si>
  <si>
    <t>CENT EDUC LA ALDEA</t>
  </si>
  <si>
    <t>CENT EDUC LA FRISOLA</t>
  </si>
  <si>
    <t>CENT EDUC LA POTRERA</t>
  </si>
  <si>
    <t>CENT EDUC LA SUIZA</t>
  </si>
  <si>
    <t>CENT EDUC LA VOLCANA</t>
  </si>
  <si>
    <t>INSTITUCION EDUCATIVA MANUEL JOSE CAYZEDO</t>
  </si>
  <si>
    <t>INST EDUC BARRIO SANTA MARGARITA</t>
  </si>
  <si>
    <t>INST EDUC HERNAN TORO AGUDELO</t>
  </si>
  <si>
    <t>INST EDUC ALFONSO MORA NARANJO</t>
  </si>
  <si>
    <t>INST TEC METROPOLITANO - SEDE CASTILLA</t>
  </si>
  <si>
    <t>INST EDUC SOL DE ORIENTE</t>
  </si>
  <si>
    <t>INST EDUC GONZALO RESTREPO JARAMILLO</t>
  </si>
  <si>
    <t>INST EDUC ALFONSO LOPEZ</t>
  </si>
  <si>
    <t>INST EDUC CAMPO VALDES</t>
  </si>
  <si>
    <t>INST EDUC SAN FRANCISCO DE ASIS</t>
  </si>
  <si>
    <t>INST EDUC VIDA PARA TODOS</t>
  </si>
  <si>
    <t>INST EDUC CARLOS ALBERTO CALDERON</t>
  </si>
  <si>
    <t>INST EDUC JOSE HORACIO BETANCUR</t>
  </si>
  <si>
    <t>INST EDUC LOMA HERMOSA</t>
  </si>
  <si>
    <t>INST EDUC PRESBITERO JUAN J. ESCOBAR</t>
  </si>
  <si>
    <t>INST EDUC  SAN CRISTOBAL</t>
  </si>
  <si>
    <t>COL BELLO ORIENTE</t>
  </si>
  <si>
    <t>COL NINO JESUS</t>
  </si>
  <si>
    <t>COL PABLO VI</t>
  </si>
  <si>
    <t>COL MODERNO DE EDUCACION</t>
  </si>
  <si>
    <t>CORP ESC EMPRESARIAL DE EDUCACION</t>
  </si>
  <si>
    <t>COL NUEVO CERVANTES CONOCER</t>
  </si>
  <si>
    <t>JARD INF EL ENCUENTRO</t>
  </si>
  <si>
    <t>CENT EDUC MIS PRIMERAS IDEAS</t>
  </si>
  <si>
    <t>CENT INF MI EDAD FELIZ</t>
  </si>
  <si>
    <t>COL LUJAN</t>
  </si>
  <si>
    <t>CENT EDUC ARDILLITAS CREATIVAS</t>
  </si>
  <si>
    <t>INST FERRINI - SEDE CENTRO</t>
  </si>
  <si>
    <t>COL BOLIVARIANO</t>
  </si>
  <si>
    <t>PREESC MIS GARABATOS</t>
  </si>
  <si>
    <t>COL FONTAN</t>
  </si>
  <si>
    <t>COL DE BTO COLEGIATURA COLOMBIANA</t>
  </si>
  <si>
    <t>COL GIMN CAMPESTRE MONTERREY</t>
  </si>
  <si>
    <t>CENT EDUC EL YOLOMBO</t>
  </si>
  <si>
    <t>CENT EDUC FABIO ZULUAGA OROZCO</t>
  </si>
  <si>
    <t>CENT EDUC LAS PLAYAS</t>
  </si>
  <si>
    <t>CENT EDUC PEDREGAL ALTO</t>
  </si>
  <si>
    <t>CENT EDUC PEDREGAL BAJO</t>
  </si>
  <si>
    <t>CENT EDUC SAGRADO CORAZON</t>
  </si>
  <si>
    <t>CENT EDUC SAN JOSE DE LA MONTANA</t>
  </si>
  <si>
    <t>CENT EDUC TRAVESISAS EL MORRO</t>
  </si>
  <si>
    <t>CENT EDUCAL CONQUISTADORES</t>
  </si>
  <si>
    <t>COL DE JESUS MARIA</t>
  </si>
  <si>
    <t>INST CORFERRINI - SEDE LA DIVISA</t>
  </si>
  <si>
    <t>JARD INF LAS VIOLETAS - CARLA CRISTINA</t>
  </si>
  <si>
    <t>JARD INF EL LIMONAR - CARLA CRISTINA</t>
  </si>
  <si>
    <t>COL GENTE UNIDA JOVENES POR LA PAZ - LUZ DE ORIENTE</t>
  </si>
  <si>
    <t>COL GENTE UNIDA JOVENES POR LA PAZ - MORAVIA</t>
  </si>
  <si>
    <t>ESC HERMANA ALCIRA CASTRO OSORIO</t>
  </si>
  <si>
    <t>COL EL SE?OR COL THE LORD COLLEGE</t>
  </si>
  <si>
    <t>COL CALASANZ FEMENINO</t>
  </si>
  <si>
    <t>COL DE SAN JOSE</t>
  </si>
  <si>
    <t>INST PEDAG CLARET</t>
  </si>
  <si>
    <t>LIC SAN RAFAEL</t>
  </si>
  <si>
    <t>INST SAN CARLOS</t>
  </si>
  <si>
    <t>INST EDUC ALFONSO UPEGUI OROZCO</t>
  </si>
  <si>
    <t>CENT EDUC BOQUERON</t>
  </si>
  <si>
    <t>CENT EDUC EL PATIO</t>
  </si>
  <si>
    <t>JARD INF BLANQUIZAL - CARLA CRISTINA</t>
  </si>
  <si>
    <t>CENT DE EDUC EL ARCA</t>
  </si>
  <si>
    <t>CENT EDUC SAGRADO NINO</t>
  </si>
  <si>
    <t>GUARD Y PREESC EL DESPERTAR DE MI TALENTO</t>
  </si>
  <si>
    <t>CENT INF ESCALEMOS</t>
  </si>
  <si>
    <t>GUARD Y JARD INF CHUPETIN</t>
  </si>
  <si>
    <t>EL NUEVO COL THE NEW SCHOOL</t>
  </si>
  <si>
    <t>CENT EDUC INTEGL PRADOS VERDES</t>
  </si>
  <si>
    <t>CENT INF LUNA NUEVA</t>
  </si>
  <si>
    <t>CENT EDUC MARIANA BLUE</t>
  </si>
  <si>
    <t>COL PARROQUIAL NTRA SE?ORA DEL BUEN CONSEJO</t>
  </si>
  <si>
    <t>CENT EDUC INTEG EL PACTO</t>
  </si>
  <si>
    <t>CENT INF NUBECITAS</t>
  </si>
  <si>
    <t>CENT EDUC AUTONOMO</t>
  </si>
  <si>
    <t>JARD INF SUPER AMIGOS</t>
  </si>
  <si>
    <t>ESC POPULAR EUCARISTICA SAN ESTEBAN PROMARTIR</t>
  </si>
  <si>
    <t>PREESC SAN ANDRES APOSTOL</t>
  </si>
  <si>
    <t>JARD INF EL ARTE Y EL CONOCER</t>
  </si>
  <si>
    <t>CENT EDUC PEQUENOS CREADORES</t>
  </si>
  <si>
    <t>JAR INF CAPERUCITA ROJA</t>
  </si>
  <si>
    <t>CENT EDUC CARLOS MESA SANCHEZ</t>
  </si>
  <si>
    <t>INST EDUC MARINA ORTH</t>
  </si>
  <si>
    <t>CENT EDUC GUILLERMO GULLIVER</t>
  </si>
  <si>
    <t>CENT INF CACATUAS</t>
  </si>
  <si>
    <t>CENT DE EDUC PREESC MI CHANCHITO</t>
  </si>
  <si>
    <t>CENT EDUC VIVARACHOS</t>
  </si>
  <si>
    <t>COL PBRO HERNANDO BARRIENTOS CADAVID</t>
  </si>
  <si>
    <t>CENT EDUC ALMALEGRE LTDA</t>
  </si>
  <si>
    <t>GUARD Y PREESC MIS PRIMEROS EXITOS</t>
  </si>
  <si>
    <t>CENT EDUC SEMBRADORES DE FUTURO - LA VISITACI?N</t>
  </si>
  <si>
    <t>CENT DE EDUC INTEG LAS COMETAS</t>
  </si>
  <si>
    <t>PREESC LOS CHAMITOS</t>
  </si>
  <si>
    <t>COL PANAMERICANO COLOMBO SUECO</t>
  </si>
  <si>
    <t>INST EDUC FE Y ALEGRIA AURES</t>
  </si>
  <si>
    <t>COL COMFAMA - SEDE CENTRO</t>
  </si>
  <si>
    <t>CENT EDUC ANGELES DE GOTICA ALEGRE</t>
  </si>
  <si>
    <t>CENT DE EDUC FORMAL DOCTOR JULIO CARVAJAL GIL  INTECO</t>
  </si>
  <si>
    <t>COL CREADORES DEL FUTURO</t>
  </si>
  <si>
    <t>CENT EDUC PICARDIAS VISITACION</t>
  </si>
  <si>
    <t>CENT EDUC LUCERITOS DEL PICACHO</t>
  </si>
  <si>
    <t>CENT EDUC LOS PIONEROS</t>
  </si>
  <si>
    <t>COL MILIT GENERAL PEDRO NEL OSPINA</t>
  </si>
  <si>
    <t>CENT INTEGL MOMENTOS FELICES</t>
  </si>
  <si>
    <t>CENT EDUC PRODEBILES AUDITIVOS</t>
  </si>
  <si>
    <t>ESC POPULAR EUCARISTICA JULIO C. HERNANDEZ</t>
  </si>
  <si>
    <t>CENTRO EDUCATIVO INFANTIL PEQUENOS PERSONAJES LTDA</t>
  </si>
  <si>
    <t>JARD INF CRISOLITO</t>
  </si>
  <si>
    <t>CENT EDUC INTEG BUCARELLY</t>
  </si>
  <si>
    <t>CENT EDUC MI PATITO</t>
  </si>
  <si>
    <t>CENT DE EDUC PREESC RAYUELA</t>
  </si>
  <si>
    <t>COL CAMINOS ABIERTOS</t>
  </si>
  <si>
    <t>CENT PEDAG FLORENCIA</t>
  </si>
  <si>
    <t>JARD INF MI MU?EQUERO</t>
  </si>
  <si>
    <t>CENT DE DESARROLLO INTEGRADO - CENDI</t>
  </si>
  <si>
    <t>COL PADRE MANYANET</t>
  </si>
  <si>
    <t>CENT EDUC CAMINITO  LTDA.</t>
  </si>
  <si>
    <t>CENT INF PIRUETAS</t>
  </si>
  <si>
    <t>PREESC EL RODEO</t>
  </si>
  <si>
    <t>GUARD Y PREESC MASCARITAS</t>
  </si>
  <si>
    <t>JARD INF SAN MATEO - CARLA CRISTINA</t>
  </si>
  <si>
    <t>PREESC GOTITAS DE ROCIO</t>
  </si>
  <si>
    <t>CENT EDUC JESUS AMIGO</t>
  </si>
  <si>
    <t>CENT EDUC SAN ANTONIO DE PADUA</t>
  </si>
  <si>
    <t>COL COMFAMA - SEDE PEDREGAL</t>
  </si>
  <si>
    <t>COL FE Y ALEGRIA CORVIDE (AC)</t>
  </si>
  <si>
    <t>COL FE Y ALEGRIA EL PLAYON - EN ADMINISTRACION (AC)</t>
  </si>
  <si>
    <t>JARD INF NI?A MARIA - CARLA CRISTINA</t>
  </si>
  <si>
    <t>JARD INF BELLA INFANCIA - CARLA CRISTINA</t>
  </si>
  <si>
    <t>JARD INF LA FINQUITA - CARLA CRISTINA</t>
  </si>
  <si>
    <t>JARD INF 13 DE NOVIEMBRE - CARLA CRISTINA</t>
  </si>
  <si>
    <t>CENT EDUC LA CRAYOLA</t>
  </si>
  <si>
    <t>LIC DE BTO UNIVERSIDAD DE MEDELLIN</t>
  </si>
  <si>
    <t>INST MIGUEL DE UNAMUNO</t>
  </si>
  <si>
    <t>CENT EDUCATIVO CHISPITAS ALEGRES</t>
  </si>
  <si>
    <t>CENT EDUC MIS PEQUE?OS TIGRILLOS</t>
  </si>
  <si>
    <t>COL BARBARA MICARELLI</t>
  </si>
  <si>
    <t>ESC PBRO MIGUEL GIRALDO SALAZAR</t>
  </si>
  <si>
    <t>COL DE LA COMPANIA DE MARIA</t>
  </si>
  <si>
    <t>INST MUSICAL DIEGO ECHAVARRIA</t>
  </si>
  <si>
    <t>CENT EDUC CAMPESTRE COLOMBO ITALIANO</t>
  </si>
  <si>
    <t>LIC RODRIGO ARENAS BETANCUR EN ADMINISTRACION (AC)</t>
  </si>
  <si>
    <t>COL VIDA Y PAZ SEDE CENTRO</t>
  </si>
  <si>
    <t>ESC NORMAL SUPERIOR ANTIOQUE?A</t>
  </si>
  <si>
    <t>COL LATINO</t>
  </si>
  <si>
    <t>CENT DE ENSENANZA LATINOAMERICANA - CENLA</t>
  </si>
  <si>
    <t>CENT EDUC OKI DOKI</t>
  </si>
  <si>
    <t xml:space="preserve">CENT EDUC PEQUENAS MARAVILLAS	                                                                      </t>
  </si>
  <si>
    <t>CENT EDUC EMANUEL</t>
  </si>
  <si>
    <t>COL EUCARISTICO DE LA MILAGROSA</t>
  </si>
  <si>
    <t>COL SALESIANO EL SUFRAGIO</t>
  </si>
  <si>
    <t>INST CONRADO GONZALEZ MEJIA</t>
  </si>
  <si>
    <t>INST TOMAS CARRASQUILLA</t>
  </si>
  <si>
    <t>INST JORGE ROBLEDO</t>
  </si>
  <si>
    <t>COL GIMN LOS PINARES</t>
  </si>
  <si>
    <t>COL SAN JUAN BOSCO</t>
  </si>
  <si>
    <t>COL NUESTRA SENORA DEL ROSARIO DE CHIQUINQUIRA</t>
  </si>
  <si>
    <t>COL SANTA TERESITA</t>
  </si>
  <si>
    <t>INST FERRINI - SEDE CALASANZ</t>
  </si>
  <si>
    <t>JARD INF VIDA NUEVA</t>
  </si>
  <si>
    <t>GUARD PREESC CASCANUECES</t>
  </si>
  <si>
    <t>GENIOS PREESCOLAR LTDA.</t>
  </si>
  <si>
    <t>COL HISPANO</t>
  </si>
  <si>
    <t>PREESC VICENTINO SAN JUAN BAUTISTA PRECURSOR</t>
  </si>
  <si>
    <t>PREESC PEQUE?OS CREATIVOS</t>
  </si>
  <si>
    <t>CENT EDUC LA MOTICA</t>
  </si>
  <si>
    <t>COL SAN LUCAS</t>
  </si>
  <si>
    <t>INST FERRINI - SEDE ROBLEDO</t>
  </si>
  <si>
    <t>JARD INF PIOLIN</t>
  </si>
  <si>
    <t>ESC JOSE GREGORIO HERNANDEZ</t>
  </si>
  <si>
    <t>COL  SANTA MARIA DE LA PAZ</t>
  </si>
  <si>
    <t>COL MANZANARES</t>
  </si>
  <si>
    <t>COL ALFRED BINET</t>
  </si>
  <si>
    <t>JARD RONDAS INFANTILES</t>
  </si>
  <si>
    <t>STUDIO SISTEMAS AGENCIA CRISTIANA DE SERVICIO Y EDUCACION</t>
  </si>
  <si>
    <t>CORP EDUC SEMILLAS DE AMOR</t>
  </si>
  <si>
    <t>JARD INF EL MUNDO DE LOS NI?OS</t>
  </si>
  <si>
    <t>PREESC COLORINES LTDA.</t>
  </si>
  <si>
    <t>PREESC HEIDY</t>
  </si>
  <si>
    <t>CORP ESTUDIOS TECNICOS CESTEC</t>
  </si>
  <si>
    <t>COL COMPUSOCIAL</t>
  </si>
  <si>
    <t>INST DAVID PAUL AUSBEL</t>
  </si>
  <si>
    <t>COL SAN ANTONIO MARIA CLARET</t>
  </si>
  <si>
    <t>COL MONTESSORI</t>
  </si>
  <si>
    <t>CENT INF TOPO GIGIO</t>
  </si>
  <si>
    <t>JARD INF PINOCHO</t>
  </si>
  <si>
    <t>COL SANTA BERTILDA BOSCARDIN</t>
  </si>
  <si>
    <t>COL PESTALOZZI</t>
  </si>
  <si>
    <t>CENT INF MI MUNDO SO?ADO</t>
  </si>
  <si>
    <t>CENT EDUC RAFAEL POMBO</t>
  </si>
  <si>
    <t>CENT EDUC LA MAGIA DEL SABER</t>
  </si>
  <si>
    <t>CENT EDUC CAMPESTRE CARITAS FELICES</t>
  </si>
  <si>
    <t xml:space="preserve">CENT EDUC GRANDES TALENTOS	                                                                         </t>
  </si>
  <si>
    <t>JARD INF PEQUE?AS PERSONITAS</t>
  </si>
  <si>
    <t>JARD INF CASITA DE ILUSIONES</t>
  </si>
  <si>
    <t>CENT EDUC INF MI TESORO</t>
  </si>
  <si>
    <t>CENT EDUC CARITAS ALEGRES</t>
  </si>
  <si>
    <t>CENT EDUC SANTA JUANA</t>
  </si>
  <si>
    <t>CENT EDUC SAN VICENTE DE PAUL</t>
  </si>
  <si>
    <t>JARD INF LA VISITACION</t>
  </si>
  <si>
    <t>CENT EDUC Y CULT SENDEROS DEL SABER</t>
  </si>
  <si>
    <t>HOG INF BRISAS DE ROBLEDO</t>
  </si>
  <si>
    <t>JARD SAN PEDR CLAVER</t>
  </si>
  <si>
    <t>CENT EDUC LOS ARCANGELES</t>
  </si>
  <si>
    <t>COL EDUC DE FORMACION ACADEMICA-CEFORMA</t>
  </si>
  <si>
    <t>CENT EDUC CARITAS LINDAS</t>
  </si>
  <si>
    <t>COL BASICO CAMINO DE PAZ</t>
  </si>
  <si>
    <t>UNION PROFESIONAL PARA LA EDUCACION Y EL TRABAJO UPET</t>
  </si>
  <si>
    <t>COL COLOMBO BRITANICO GEORGE EDWARDS</t>
  </si>
  <si>
    <t>FUNDACION DE ATENCION A LA NIÑEZ</t>
  </si>
  <si>
    <t>COL SAGRADA FAMILIA ALDEA PABLO VI</t>
  </si>
  <si>
    <t>COL EL BOSQUE EN ADMINISTRACION  ( AC )</t>
  </si>
  <si>
    <t>COL JESUS MARIA VALLE JARAMILLO (AC)</t>
  </si>
  <si>
    <t>COL VIDA Y PAZ PROGRESAR</t>
  </si>
  <si>
    <t>JARD INF BIC - CARLA CRISTINA</t>
  </si>
  <si>
    <t>COL INTEGL NUEVA GENTE</t>
  </si>
  <si>
    <t>INST EDUC JORGE ROBLEDO</t>
  </si>
  <si>
    <t xml:space="preserve">CENTRO EDUCATIVO PARA LA FORMACION EN COMPETENCIAS  COMPUCEC </t>
  </si>
  <si>
    <t>CENT EDUC COLOMBO ESPANOL</t>
  </si>
  <si>
    <t>PREESC SOL NACIENTE</t>
  </si>
  <si>
    <t>PREESC ANGELILLOS</t>
  </si>
  <si>
    <t>CENT EDUC PARAISOS DE COLOR</t>
  </si>
  <si>
    <t>JARD INF CHIQUILANDIA LTDA</t>
  </si>
  <si>
    <t>JARD INF MI MAGICO MUNDO</t>
  </si>
  <si>
    <t>CENT EDUC NACIONAL</t>
  </si>
  <si>
    <t>INST DE EDUC NO FORMAL Y FORMAL - TECNYVAL</t>
  </si>
  <si>
    <t>JARD INF NI?O JESUS - CARLA CRISTINA</t>
  </si>
  <si>
    <t>JARD INF JORGE DIAZ GRANADOS - CARLA CRISTINA</t>
  </si>
  <si>
    <t>CENT PEDAG FEDERICO FROEBEL</t>
  </si>
  <si>
    <t>JARD INF LAS NIEVES - CARLA CRISTINA</t>
  </si>
  <si>
    <t>ESC RURAL PRADITO EN ADMINISTRACION (AC)</t>
  </si>
  <si>
    <t>CENT INTEG EDUC ALEGRES Y TRAVIESOS</t>
  </si>
  <si>
    <t>COL LA PASTORA-EN ADMINISTRACION (AC)</t>
  </si>
  <si>
    <t>COL UNIV COOP DE COLOMBIA</t>
  </si>
  <si>
    <t>COL ALTAVISTA EN ADMINISTRACION (AC)</t>
  </si>
  <si>
    <t>COL FUNDADORES EN ADMINISTRACION (AC)</t>
  </si>
  <si>
    <t>COL COOP SAN ANTONIO DE PRADO (AC)</t>
  </si>
  <si>
    <t>COL COOP CACIQUE BITAGUI - SEDE SAN PABLO</t>
  </si>
  <si>
    <t>COL BARRIO BLANQUIZAL EN ADMINISTRACION (AC)</t>
  </si>
  <si>
    <t>CENT PRECOZ LA ALEGRIA DEL SABER</t>
  </si>
  <si>
    <t>CENT EDUC LA CAMPIÑA</t>
  </si>
  <si>
    <t>INSTITUTO DE EDUCACION CARARE?A  INDECA LTDA</t>
  </si>
  <si>
    <t>COL ANTARES</t>
  </si>
  <si>
    <t>CENT EDUC CHISPITAS DEL SABER</t>
  </si>
  <si>
    <t>ESC BARRIO SAN NICOLAS-EN ADMINISTRACION(AC)</t>
  </si>
  <si>
    <t>COL EL CORAZON EN ADMINISTRACION (AC)</t>
  </si>
  <si>
    <t>CENT EDUC GASPARIN</t>
  </si>
  <si>
    <t>CENT INF EL MAGO DE OZ</t>
  </si>
  <si>
    <t>PREESC POLDI</t>
  </si>
  <si>
    <t>CENT EDUC NUESTRA SE?ORA DE FATIMA</t>
  </si>
  <si>
    <t xml:space="preserve">JARD INF CLARA MARIA	                                                                               </t>
  </si>
  <si>
    <t>PREESC MI DULCE HOGAR</t>
  </si>
  <si>
    <t>CENT EDUC MOMO</t>
  </si>
  <si>
    <t>CENT EDUC APRENDIENDO APRENDER</t>
  </si>
  <si>
    <t>CENT EDUC GUADALUPANO LA SALLE</t>
  </si>
  <si>
    <t>COL ADVENTISTA SIMON BOLIVAR</t>
  </si>
  <si>
    <t>CENT PREESC EUGENIA RAVASCO</t>
  </si>
  <si>
    <t>JARD INF SAGRADO CORAZON DE JESUS</t>
  </si>
  <si>
    <t>CENT EDUC PANDORA</t>
  </si>
  <si>
    <t>CENT DE ESTUDIOS EN SISTEMAS  CES</t>
  </si>
  <si>
    <t>GUARD Y PREESC GURI GURI</t>
  </si>
  <si>
    <t>COL SAN FRANCISCO JAVIER</t>
  </si>
  <si>
    <t>CENT DE CAPACITACION VICENTA MARIA</t>
  </si>
  <si>
    <t>CENT INF MI PEQUE?O SOL</t>
  </si>
  <si>
    <t>ESC REMINGTON DE COMERCIO</t>
  </si>
  <si>
    <t>COL CAMPESTRE LA COLINA</t>
  </si>
  <si>
    <t>GIMN GUAYACANES</t>
  </si>
  <si>
    <t>CENT DE EDUC PREESC LUCHY</t>
  </si>
  <si>
    <t>CENT EDUC  PICOLINO</t>
  </si>
  <si>
    <t>INST DE CIENCIAS APLICADAS - INDECAP</t>
  </si>
  <si>
    <t>CENT PEDAG GOTICAS DEL SABER</t>
  </si>
  <si>
    <t>COL DE LA PRESENTACION - MEDELLIN</t>
  </si>
  <si>
    <t>COL CALASANZ</t>
  </si>
  <si>
    <t>FUND EDUC CENSA  JUAN SEBASTIAN GUTIERREZ BUSTAMANTE</t>
  </si>
  <si>
    <t>CENT EDUC LOS DELFINES</t>
  </si>
  <si>
    <t>COLEGIO EL ENCANTO DE DIOS</t>
  </si>
  <si>
    <t>JARD INF Y PREESC PAJARILLOS</t>
  </si>
  <si>
    <t>COL COMBOS COMUNIDAD EDUCATIVA DE BASE</t>
  </si>
  <si>
    <t>COL DE EDUC INTEG PARA NI?OS Y ADULTOS EVART LTDA.</t>
  </si>
  <si>
    <t>COL EMPRESARIAL EDUCATIVO - CEMPED</t>
  </si>
  <si>
    <t>COL COOP COEXPRESS</t>
  </si>
  <si>
    <t>CENT EDUC SEMILLAS DEL SABER</t>
  </si>
  <si>
    <t>ESC POPULAR EUCARISTICA SANTA ANGELA</t>
  </si>
  <si>
    <t>COL SHALOM</t>
  </si>
  <si>
    <t>CENT INFANT ANGELITOS DEL SABER</t>
  </si>
  <si>
    <t>COL MARIA REINA DEL CARMELO</t>
  </si>
  <si>
    <t>INST VICARIAL JESUS MAESTRO</t>
  </si>
  <si>
    <t>JARD INF DIN DON DAN CERESSI DIAZ LTDA</t>
  </si>
  <si>
    <t>CENT EDUC NUEVOS AMIGOS</t>
  </si>
  <si>
    <t>COL GABRIELA WHITE DE VELEZ</t>
  </si>
  <si>
    <t>CENT INF NOTAS Y COLORES</t>
  </si>
  <si>
    <t>JARD INF CRECER</t>
  </si>
  <si>
    <t>PREESC GUARD LA CASA DE LOS COLORES</t>
  </si>
  <si>
    <t>COL FRAY RAFAEL DE LA SERNA</t>
  </si>
  <si>
    <t>COL NUESTRA MADRE DE LAS MERCEDES</t>
  </si>
  <si>
    <t>COL CORAZONISTA</t>
  </si>
  <si>
    <t>COL EMILIA RIQUELME</t>
  </si>
  <si>
    <t>GIMN LOS CEDROS</t>
  </si>
  <si>
    <t>ESC POPULAR EUCARISTICA ZORAIDA TRUJILLO</t>
  </si>
  <si>
    <t>JARD INF SOLECITOS</t>
  </si>
  <si>
    <t>JARD INF CHIQUILLOS DE LA COLINA</t>
  </si>
  <si>
    <t>PREESC LA CASITA DEL SABER</t>
  </si>
  <si>
    <t>CENT EDUC J.S. FUTUROS BRILLANTES</t>
  </si>
  <si>
    <t>COL COMFAMA - SEDE CRISTO REY</t>
  </si>
  <si>
    <t>ESC POPULAR EUCARISTICA CAMILO C. RESTREPO</t>
  </si>
  <si>
    <t>CENT EDUC CARCAJADAS</t>
  </si>
  <si>
    <t>CENT EDUC LOS NARANJITOS</t>
  </si>
  <si>
    <t>CENT EDUC CAMPESTRE KIKOLIM</t>
  </si>
  <si>
    <t>CENT EDUC POPEYE</t>
  </si>
  <si>
    <t>CENT EDUC SEMILLAS DE VIDA</t>
  </si>
  <si>
    <t>CENT EDUC HOLA NI?OS</t>
  </si>
  <si>
    <t>CENT EDUC CAICEDO</t>
  </si>
  <si>
    <t>CENT EDUC LOS GANSITOS</t>
  </si>
  <si>
    <t>COLEGIO EMPRESARIAL</t>
  </si>
  <si>
    <t>GIMN INF PEPEGRILLO</t>
  </si>
  <si>
    <t>PREESC HORMIGUITAS LABORIOSAS  - SEDE ROBLEDO</t>
  </si>
  <si>
    <t>CENT EDUC EL PRINCIPITO</t>
  </si>
  <si>
    <t>PREESC MANANTIALES DE ALEGRIA</t>
  </si>
  <si>
    <t>JARD INF 20 DE JULIO - CARLA CRISTINA</t>
  </si>
  <si>
    <t>COL NUESTRA SENORA DE LA PROVIDENCIA</t>
  </si>
  <si>
    <t>COL NUESTRA SENORA DE LOURDES</t>
  </si>
  <si>
    <t>COL DE LA UNIV POTIFICIA BOLIVARIANA</t>
  </si>
  <si>
    <t>COL SANTA MARIA DEL ROSARIO</t>
  </si>
  <si>
    <t>COL SAN IGNACIO DE LOYOLA</t>
  </si>
  <si>
    <t>CENT EDUC CASTILLO DEL ARTE</t>
  </si>
  <si>
    <t>CENT EDUC LUIS JAVIER VILLA</t>
  </si>
  <si>
    <t>CENT EDUC INFANTIL CHICOS PILOS</t>
  </si>
  <si>
    <t>PREESC COLOMBIANITOS DEL FUTURO</t>
  </si>
  <si>
    <t>PREESC NUEVO AMANACER</t>
  </si>
  <si>
    <t>JARD COMUNITARIO SUSANITA DIAZ</t>
  </si>
  <si>
    <t>PREESC LOS PINGUINOS</t>
  </si>
  <si>
    <t>CORPORACION CIER</t>
  </si>
  <si>
    <t>JARD INF LA CASITA NAZARET</t>
  </si>
  <si>
    <t>CENT EDUC CONDUCIENDO LA NINEZ</t>
  </si>
  <si>
    <t>CENT EDUC LOS AMINGOS DE SANTI</t>
  </si>
  <si>
    <t>CENT RECREACIONAL EDUCATIVO</t>
  </si>
  <si>
    <t xml:space="preserve">CENT EDUC LA GATITA ENCANTADA	                                                                      </t>
  </si>
  <si>
    <t>CENT EDUC LIDERES DEL MA?ANA</t>
  </si>
  <si>
    <t xml:space="preserve">CENT EDUC PEQUENOS SALTARINES	                                                                      </t>
  </si>
  <si>
    <t>CENT EDUC ACROPOLIS</t>
  </si>
  <si>
    <t>CENT EDUC APRENDIENDO JUNTOS</t>
  </si>
  <si>
    <t>INST PEDAGOGICO ALFA</t>
  </si>
  <si>
    <t>COL PEDAG CENPI</t>
  </si>
  <si>
    <t>CENT EDUC EL GATO CON BOTAS</t>
  </si>
  <si>
    <t>HOG INF LOS AMIGUITOS</t>
  </si>
  <si>
    <t>JARD INF LA TATA</t>
  </si>
  <si>
    <t>INST EDUC LEONARDO DA VINCI</t>
  </si>
  <si>
    <t>PREESC Y PRIM GUILLE LTDA</t>
  </si>
  <si>
    <t>CENT EDUC SENDEROS INFES</t>
  </si>
  <si>
    <t>CENT EDUC MIS PRIMEROS MAESTROS</t>
  </si>
  <si>
    <t>CENT SOCIAL SAN FRANCISCO DE ASIS</t>
  </si>
  <si>
    <t>JARD INF COQUI</t>
  </si>
  <si>
    <t>PREESC NUESTRO MUNDO</t>
  </si>
  <si>
    <t>PREESC MIKEY MOUSE</t>
  </si>
  <si>
    <t>CENT EDUC SAGRADO CORAZON DE JESUS</t>
  </si>
  <si>
    <t>COL MADRID CAMPESTRE</t>
  </si>
  <si>
    <t>CENT EDUC INGENIOS</t>
  </si>
  <si>
    <t>PREESC GOTITAS DE GENTE</t>
  </si>
  <si>
    <t>ESC POPULAR EUCARISTICA ARZOBISPO TULIO BOTERO SALAZAR</t>
  </si>
  <si>
    <t>CENT EDUC MIS ENCANTOS</t>
  </si>
  <si>
    <t>CENT EDUC LA ABEJITA</t>
  </si>
  <si>
    <t>JARD INF CAMINITOS DE ARAG?N</t>
  </si>
  <si>
    <t>COL SAGRADOS CORAZONES</t>
  </si>
  <si>
    <t>COL PALERMO DE SAN JOSE</t>
  </si>
  <si>
    <t>LIC JESUS MARIA DE CASTILLA</t>
  </si>
  <si>
    <t>CENT EDUCATIVO LOS 7 ENANITOS</t>
  </si>
  <si>
    <t>INST EDUC GENERAL RAFAEL URIBE URIBE</t>
  </si>
  <si>
    <t>CENT EDUC SOL Y LUNA</t>
  </si>
  <si>
    <t>CENT INF HUELLITAS</t>
  </si>
  <si>
    <t>CENT EDUC MUNDO FELIZ</t>
  </si>
  <si>
    <t>FUND SOC  CONOCER</t>
  </si>
  <si>
    <t>CENT EDUC EL PRINCIPITO FELIZ</t>
  </si>
  <si>
    <t>INST DE COMERCIO MINERVA</t>
  </si>
  <si>
    <t>CENT EDUC DIDAXIS</t>
  </si>
  <si>
    <t>CENT INF VENTANA MAGICA</t>
  </si>
  <si>
    <t>PREESC MIS PRIMEROS A?OS</t>
  </si>
  <si>
    <t>COL EXTERNADO PATRIA</t>
  </si>
  <si>
    <t>COL ARENYS DEL MAR</t>
  </si>
  <si>
    <t>COL GENTE UNIDA JOVENES POR LA PAZ - SEDE VILLA CAFE</t>
  </si>
  <si>
    <t>PREESC AMIGO DE LOS NI?OS</t>
  </si>
  <si>
    <t>COL DE DSLLO SOC PARA LA ATENC INTEG AL JOVEN TALITA CUMI</t>
  </si>
  <si>
    <t>COL COLOMBIANO DE BACHILLERATO</t>
  </si>
  <si>
    <t>COL EXTERNADO PATRIA - SEDE CENTRO</t>
  </si>
  <si>
    <t>MAT Y GUARD LOS OSITOS LTDA.</t>
  </si>
  <si>
    <t>COL GUILLERMO TABORDA RESTREPO</t>
  </si>
  <si>
    <t>MAT Y JARD INF PIMPILIM</t>
  </si>
  <si>
    <t>JARD INF JOSE MARIA CORDOBA</t>
  </si>
  <si>
    <t>CENT INF PREESC TRAVIESOS</t>
  </si>
  <si>
    <t>GUARD Y PREESC LA GRILLA</t>
  </si>
  <si>
    <t>GUARD Y PREESC MUNDO DE ILUSIONES</t>
  </si>
  <si>
    <t>COL MIGUEL ANTONIO RAMON MARTINEZ</t>
  </si>
  <si>
    <t>CENT PEDAG LA MAGIA DE APRENDER</t>
  </si>
  <si>
    <t>CENT EDUC NUEVO AMANECER</t>
  </si>
  <si>
    <t>INST EDUC PBRO ANTONIO JOSE BERNAL LONDOÑO SJ</t>
  </si>
  <si>
    <t>INST EDUC DEBORA ARANGO PEREZ</t>
  </si>
  <si>
    <t>INST EDUC JOAQUIN VALLEJO ARBELAEZ</t>
  </si>
  <si>
    <t>INST EDUC ANGELA RESTREPO MORENO</t>
  </si>
  <si>
    <t>JARD INF PELUSA</t>
  </si>
  <si>
    <t>INST PARRA PARIS</t>
  </si>
  <si>
    <t>GUARD PREESC SUE?OS INFANTILES</t>
  </si>
  <si>
    <t>CENT INF NACHIN</t>
  </si>
  <si>
    <t>COL PARROQUIAL SAN JUDAS TADEO</t>
  </si>
  <si>
    <t>COL BAUTISTA DE CASTILLA</t>
  </si>
  <si>
    <t>COL NUESTRA SENORA DEL SAGRADO CORAZON</t>
  </si>
  <si>
    <t>GIMN EDUC EL TESORO</t>
  </si>
  <si>
    <t>GUARD PREESC CARICIAS</t>
  </si>
  <si>
    <t>MAT Y JARD INF VENUSITAS</t>
  </si>
  <si>
    <t>INST METROPOLITANO DE EDUC - IME</t>
  </si>
  <si>
    <t>COL BAUTISTA CENTRAL</t>
  </si>
  <si>
    <t>CENT EDUC MECHUDITOS</t>
  </si>
  <si>
    <t>GUARD Y PREESC LA PRADERITA</t>
  </si>
  <si>
    <t>GUARDERIA Y PREESCOLAR PALOTIN</t>
  </si>
  <si>
    <t>CENT INF IMAGINATE</t>
  </si>
  <si>
    <t>PREESC TRAMPOLIN</t>
  </si>
  <si>
    <t>GIMN INF DIVERSIONES</t>
  </si>
  <si>
    <t>INST DE EDUC FORMAL COMPUESTUDIO</t>
  </si>
  <si>
    <t>PREESC DIAS FELICES</t>
  </si>
  <si>
    <t>COL SANTA CLARA DE ASIS</t>
  </si>
  <si>
    <t>CENT EDUC RONDAS INFANTILES</t>
  </si>
  <si>
    <t>CENT EDUC DESCUBRIENDO MARAVILLAS</t>
  </si>
  <si>
    <t>PREESC GENIOS ESCALANDO</t>
  </si>
  <si>
    <t>CENT EDUC LUCEROS Y ESTRELLAS</t>
  </si>
  <si>
    <t>CENT EDUC LA LIBERTAD</t>
  </si>
  <si>
    <t>COL PEDAG SANTA LUCIA</t>
  </si>
  <si>
    <t>INST COLOMBO VENEZOLANO</t>
  </si>
  <si>
    <t>COL SANTA MARIA MAZZARELLO</t>
  </si>
  <si>
    <t>COL JOSEFA DEL CASTILLO</t>
  </si>
  <si>
    <t>COL MARYMOUNT</t>
  </si>
  <si>
    <t>COL MILIT JOSE MARIA CORDOBA</t>
  </si>
  <si>
    <t>INST ANTIOQUIA</t>
  </si>
  <si>
    <t>LIC SALAZAR Y HERRERA</t>
  </si>
  <si>
    <t>COL ATENEO HORIZONTES</t>
  </si>
  <si>
    <t>COL DIVINO SALVADOR</t>
  </si>
  <si>
    <t>COL AGUSTINIANO DE SAN NICOLAS</t>
  </si>
  <si>
    <t>COL NUESTRA SENORA</t>
  </si>
  <si>
    <t>COL DE LA INMACULADA</t>
  </si>
  <si>
    <t>COL LA ANUNCIACION</t>
  </si>
  <si>
    <t>COL MADRE ANTONIA CERINI</t>
  </si>
  <si>
    <t>SEM MENOR DE LA ARQUIDIOCESIS DE MEDELLIN</t>
  </si>
  <si>
    <t>COL MARIA AUXILIADORA</t>
  </si>
  <si>
    <t>COL TERESIANO NSTRA SRA DE LA CANDELARIA</t>
  </si>
  <si>
    <t>PREESC MUSICAL AMADEUS</t>
  </si>
  <si>
    <t>CENT EDUC BOTERO</t>
  </si>
  <si>
    <t>CENT EDUC SEMILLAS DEL FUTURO</t>
  </si>
  <si>
    <t>JARD INF ABEJITAS LABORIOSAS</t>
  </si>
  <si>
    <t>CENT EDUC JUGANDO Y APRENDIENDO</t>
  </si>
  <si>
    <t>JARD INF MI MUNDO MARAVILLOSO</t>
  </si>
  <si>
    <t>CENCAL</t>
  </si>
  <si>
    <t>GUARD Y JARD INF GASPARIN</t>
  </si>
  <si>
    <t>CENT EDUC HOG SAN RAFAEL</t>
  </si>
  <si>
    <t>CENT INF LAPIZ MAGICO</t>
  </si>
  <si>
    <t>CENT EDUC MI LINDO CARRUSEL</t>
  </si>
  <si>
    <t>CENT EDUC SOL RENACIENTE</t>
  </si>
  <si>
    <t>COL MSR ALFONSO URIBE JARAMILLO</t>
  </si>
  <si>
    <t>CENT EDUC CORAZONES ALEGRES</t>
  </si>
  <si>
    <t>JARD SALAS CUNAS MEDELLIN GOTA DE LECHE</t>
  </si>
  <si>
    <t>CENT EDUC MI CARRUSEL</t>
  </si>
  <si>
    <t>JARD INF LOS SANTOS ANGELES</t>
  </si>
  <si>
    <t>JARD INF EL RECREO DE LOS NI?OS</t>
  </si>
  <si>
    <t>JARD INF LA ARBOLEDA Y CIA. LTDA.</t>
  </si>
  <si>
    <t>COL SAN JUAN EUDES</t>
  </si>
  <si>
    <t>CORP DE PROG DE EDUC SOCIAL - CORPROE</t>
  </si>
  <si>
    <t>COL COMFAMA - SEDE ARANJUEZ</t>
  </si>
  <si>
    <t>CENT EDUC COPARTICIPATIVO DEL APRENDIZAJE  CECODA</t>
  </si>
  <si>
    <t>PREESC LUCECITAS DEL CORTIJO</t>
  </si>
  <si>
    <t>COL EMAUS</t>
  </si>
  <si>
    <t>COL FE Y ALEGRIA SANTA MARIA</t>
  </si>
  <si>
    <t>INSTITUCIÓN EDUCATIVA PEQUEÑA MARIA</t>
  </si>
  <si>
    <t>CENT EDUC CASA MAMA MARGARITA</t>
  </si>
  <si>
    <t>COL GENTE UNIDA JOVENES POR LA PAZ-SANTO DOMINGO</t>
  </si>
  <si>
    <t>INST CORFERRINI - SEDE ROBLEDO</t>
  </si>
  <si>
    <t>PREESC HORMIGUITAS LABORIOSAS  - SEDE CALASANZ</t>
  </si>
  <si>
    <t>CENT INF CASITA DE ILUSIONES</t>
  </si>
  <si>
    <t>COL DE MARIA</t>
  </si>
  <si>
    <t>CENT EDUCAL DON BOSCO</t>
  </si>
  <si>
    <t>COL COMFAMA - SEDE MANRIQUE</t>
  </si>
  <si>
    <t>CENT EDUC DIVINO NINO</t>
  </si>
  <si>
    <t>COL SAN JOSE DE LAS VEGAS</t>
  </si>
  <si>
    <t>INST SALESIANO PEDRO JUSTO BERRIO</t>
  </si>
  <si>
    <t>COL SAN GABRIEL DE LA DOLOROSA</t>
  </si>
  <si>
    <t>CENT EDUC MUNDO DE COLORES</t>
  </si>
  <si>
    <t>INST EDUC COMFENALCO</t>
  </si>
  <si>
    <t>COL CIENCIA Y VIDA</t>
  </si>
  <si>
    <t>COL EL HOGAR DE SU NIÑO</t>
  </si>
  <si>
    <t>JARD INF PEQUE?INES</t>
  </si>
  <si>
    <t xml:space="preserve">A.B.C. CENT EDUC </t>
  </si>
  <si>
    <t>CENT EDUC PEQUEÑOS ANGELES</t>
  </si>
  <si>
    <t>CENT EDUC NUESTRA SE?ORA DEL ROCIO</t>
  </si>
  <si>
    <t>COL MUSICAL LAS COMETAS</t>
  </si>
  <si>
    <t>CENT EDUC RAYITO DE SOL</t>
  </si>
  <si>
    <t>CENT EDUC REVIVIR</t>
  </si>
  <si>
    <t>COL CENT FRATERNAL CRISTIANO</t>
  </si>
  <si>
    <t>INST EDUC AURES</t>
  </si>
  <si>
    <t>CENT EDUC INTEG CAMPESTRE SENDEROS DE PAZ</t>
  </si>
  <si>
    <t>INST EDUC JUAN DE DIOS CARVAJAL</t>
  </si>
  <si>
    <t>COLEGIO MIGUEL ANTONIO RAMON MARTINEZ</t>
  </si>
  <si>
    <t>INST EDUC YERMO Y PARRES</t>
  </si>
  <si>
    <t>I. E. MARIANO J. VILLEGAS</t>
  </si>
  <si>
    <t>C. E. R. ZARCITOS</t>
  </si>
  <si>
    <t>C. E. R. SABANITAS</t>
  </si>
  <si>
    <t>C. E. R. BRAULIO GIRALDO</t>
  </si>
  <si>
    <t>C. E. R. ANGEL CUERVO V</t>
  </si>
  <si>
    <t>C. E. R. PALMITAS</t>
  </si>
  <si>
    <t>C. E. R. JUAN C MARTINEZ</t>
  </si>
  <si>
    <t>C. E. R. PEDRO GOMEZ V</t>
  </si>
  <si>
    <t>C. E. R. ISIDORO LOPEZ</t>
  </si>
  <si>
    <t>C. E. R. ENCENILLO</t>
  </si>
  <si>
    <t>C. E. R. PIEDRA GALANA</t>
  </si>
  <si>
    <t>C.E.R. JULIAN GOMEZ</t>
  </si>
  <si>
    <t>C. E. R. PRIMERO DE JULIO</t>
  </si>
  <si>
    <t>I. E. MURINDO</t>
  </si>
  <si>
    <t>C. E. R. TURRIQUITADO</t>
  </si>
  <si>
    <t>C. E. R. OPOGADO</t>
  </si>
  <si>
    <t>C. E. R. BEBARAMEÑO</t>
  </si>
  <si>
    <t>C. E. R. SANTA FE DE MURINDO</t>
  </si>
  <si>
    <t>C. E. R. BARTOLO</t>
  </si>
  <si>
    <t>C. E. R. INDIG TURRIQUITADO ALTO</t>
  </si>
  <si>
    <t>C. E. R.  INDIGENISTA ISLA</t>
  </si>
  <si>
    <t>C. E. R. HOBO</t>
  </si>
  <si>
    <t>C. E. R. EL CANAL</t>
  </si>
  <si>
    <t>C. E. R. CAÑO SECO</t>
  </si>
  <si>
    <t>C. E. R. COREDO</t>
  </si>
  <si>
    <t>C. E. R. INDIGENISTA TURRIQUITADO - LLANO</t>
  </si>
  <si>
    <t>C. E. R. INDIGENISTA CHAGERADO</t>
  </si>
  <si>
    <t>C. E. R. COREDOCITO</t>
  </si>
  <si>
    <t>C.E.R. GUAMAL</t>
  </si>
  <si>
    <t>C. E. R. JARAPETO</t>
  </si>
  <si>
    <t>I. E. MUTATA</t>
  </si>
  <si>
    <t>I. E. R. BELEN DE BAJIRA</t>
  </si>
  <si>
    <t>I. E. R. LA INMACULADA CAUCHERAS</t>
  </si>
  <si>
    <t>C. E. R.  LA PRIMAVERA</t>
  </si>
  <si>
    <t>C. E. R. CA#O SECO LA FLORIDA</t>
  </si>
  <si>
    <t>C. E. R. LA EUGENIA ARRIBA</t>
  </si>
  <si>
    <t>C. E. R.  CERRITOS</t>
  </si>
  <si>
    <t>C. E. R. INDIGENISTA EL SILENCIO</t>
  </si>
  <si>
    <t>C. E. R. COLBALSOS</t>
  </si>
  <si>
    <t>C. E. R. INDIGENA BEDO EL ENCANTO</t>
  </si>
  <si>
    <t>C. E. R. INDIGENISTA SURRAMBAY</t>
  </si>
  <si>
    <t>C. E. R. I. EL PORROSO</t>
  </si>
  <si>
    <t>C. E. R. PAVARANDOCITO</t>
  </si>
  <si>
    <t>C. E. R. JURADO ARRIBA</t>
  </si>
  <si>
    <t>C. E. R. TIERRADENTRO</t>
  </si>
  <si>
    <t>C. E. R. CHADO LA RAYA</t>
  </si>
  <si>
    <t>C. E. R. INDIGENISTA URADA</t>
  </si>
  <si>
    <t>C. E. R. CHONTADURAL</t>
  </si>
  <si>
    <t>C. E. R. INDIG. DEL CACAO</t>
  </si>
  <si>
    <t>C. E. R. INDIGENISTA CAÑADUZALES</t>
  </si>
  <si>
    <t>C. E. R. INDIGENA JAIQUERAZABI</t>
  </si>
  <si>
    <t>C. E. R.  INDIGENA DE MUTATACITO</t>
  </si>
  <si>
    <t>C. E. R. LEON PORROSO</t>
  </si>
  <si>
    <t>C.E.R. SAN JOSE DE LEON</t>
  </si>
  <si>
    <t xml:space="preserve">E U CONSOLACION PRESBITERIANA                                                                       </t>
  </si>
  <si>
    <t>C. E. R. LA FLORESTA</t>
  </si>
  <si>
    <t>C. E. R. MONTERIA LEON</t>
  </si>
  <si>
    <t>C.E.R. JOSEFINA DIAZ</t>
  </si>
  <si>
    <t>C.E.R. LA SECRETA</t>
  </si>
  <si>
    <t>C. E. R. PAVARANDO GRANDE</t>
  </si>
  <si>
    <t>C. E. R. BEDO</t>
  </si>
  <si>
    <t>I. E. PUERTO VENUS</t>
  </si>
  <si>
    <t>C. E. R. EL CARAÑO</t>
  </si>
  <si>
    <t>C. E. R. LA ESPAÑOLA</t>
  </si>
  <si>
    <t>C. E. R. LA QUIEBRA DE SAN JUAN</t>
  </si>
  <si>
    <t>C. E. R. SAN PEDRO ABAJO</t>
  </si>
  <si>
    <t>C. E. R. QUIEBRA DE SAN JOSE</t>
  </si>
  <si>
    <t>C. E. R. CAMPOALEGRE</t>
  </si>
  <si>
    <t>C. E. R. EL JAZMIN</t>
  </si>
  <si>
    <t>C. E. R. BERLIN</t>
  </si>
  <si>
    <t>C. E. R. LA PEDRERA</t>
  </si>
  <si>
    <t>C. E. R. SAN JOAQUIN</t>
  </si>
  <si>
    <t>C. E. R. MEDIACUESTA</t>
  </si>
  <si>
    <t>C. E. R. VENECIA</t>
  </si>
  <si>
    <t>C. E. R. DAMAS</t>
  </si>
  <si>
    <t>C. E. R. LA BALVANERA</t>
  </si>
  <si>
    <t>C. E. R. SAN PEDRO ARRIBA</t>
  </si>
  <si>
    <t>C. E. R. LA IGUANA</t>
  </si>
  <si>
    <t>C. E. R. EL CONDOR</t>
  </si>
  <si>
    <t>C. E. R. REQUINTADERO</t>
  </si>
  <si>
    <t>C. E. R. QUIEBRA HONDA</t>
  </si>
  <si>
    <t>C. E. R. LAS MANGAS</t>
  </si>
  <si>
    <t>C. E. R. EL ZAFIRO</t>
  </si>
  <si>
    <t>C. E. R. BALSORA</t>
  </si>
  <si>
    <t>C. E. R. MONTECRISTO</t>
  </si>
  <si>
    <t>C. E. R. RIO ARRIBA</t>
  </si>
  <si>
    <t>C. E. R. EL GUAMITO</t>
  </si>
  <si>
    <t>C. E. R. MORRO AZUL</t>
  </si>
  <si>
    <t>C. E. R. SANTA ROSA</t>
  </si>
  <si>
    <t>C. E. R. GUAMAL</t>
  </si>
  <si>
    <t>I. E. JORGE ELIECER GAITAN</t>
  </si>
  <si>
    <t>I. E. NECHI</t>
  </si>
  <si>
    <t>I. E. LA CONCHA</t>
  </si>
  <si>
    <t>I. E.  COLORADO</t>
  </si>
  <si>
    <t>C. E. R.  PLAN BONITO</t>
  </si>
  <si>
    <t>C. E. R. MALA NOCHE</t>
  </si>
  <si>
    <t>C. E. R.  ZARAGOCITA</t>
  </si>
  <si>
    <t>C. E. R. PUERTO GAITAN (UNIT)</t>
  </si>
  <si>
    <t>C. E. R. MADRE DE DIOS</t>
  </si>
  <si>
    <t>C. E. R. ALTO SAN PEDRO</t>
  </si>
  <si>
    <t>C. E. R. BELLA FATIMA</t>
  </si>
  <si>
    <t>C. E. R. RAFAEL NU#EZ</t>
  </si>
  <si>
    <t>C. E. R. ISABEL CADAVID</t>
  </si>
  <si>
    <t>C. E. R. POPALES</t>
  </si>
  <si>
    <t>C. E. R. EL SABALITO</t>
  </si>
  <si>
    <t>C. E. R. SAN PEDRO MEDIO</t>
  </si>
  <si>
    <t>C. E. R. TRINIDAD ARRIBA</t>
  </si>
  <si>
    <t>C. E. R. SAN PABLO ARRIBA</t>
  </si>
  <si>
    <t>C. E. R. TRINIDAD ABAJO</t>
  </si>
  <si>
    <t>C. E. R. SANTA TERESITA</t>
  </si>
  <si>
    <t>C. E. R. TABOGA</t>
  </si>
  <si>
    <t>C. E. R. SAN PABLO MEDIO</t>
  </si>
  <si>
    <t>C. E. R. SAN PABLO ABAJO</t>
  </si>
  <si>
    <t>C. E. R. FRAGUA ABAJO</t>
  </si>
  <si>
    <t>C. E. R. PLATANAL</t>
  </si>
  <si>
    <t>C.E.R. ISLA VERDE</t>
  </si>
  <si>
    <t>C.E.R. SANTA MARIA</t>
  </si>
  <si>
    <t>C.E.R. LOS PLANOS</t>
  </si>
  <si>
    <t>C. E. R. MARIA DEL MAR</t>
  </si>
  <si>
    <t>C. E. R. BOBAL LA PLAYA</t>
  </si>
  <si>
    <t>I. E. R. LA COMARCA</t>
  </si>
  <si>
    <t>C. E. R. MELLITO ARRIBA</t>
  </si>
  <si>
    <t>I E R CARIBIA</t>
  </si>
  <si>
    <t>I. E. R. LAS CHANGAS</t>
  </si>
  <si>
    <t>I. E. R. EL TOTUMO</t>
  </si>
  <si>
    <t>I. E. R. TULAPITA</t>
  </si>
  <si>
    <t>I.E.R.INDIGENA JOSE ELIAS SUAREZ</t>
  </si>
  <si>
    <t>C. E. R. VALE PAVAS</t>
  </si>
  <si>
    <t>I. E. R. MULATICO PIEDRECITA</t>
  </si>
  <si>
    <t>I. E. R. SAN SEBASTIAN DE URABA</t>
  </si>
  <si>
    <t>C. E. R. TIWITIKINIA-IPKITIWALA</t>
  </si>
  <si>
    <t>I.E.R. MELLO VILLAVICENCIO</t>
  </si>
  <si>
    <t>I. E. R. MULATOS</t>
  </si>
  <si>
    <t>I. E. R. PUEBLO NUEVO</t>
  </si>
  <si>
    <t>I. E. EDUARDO ESPITIA ROMERO</t>
  </si>
  <si>
    <t>CENTRO EDUCATIVO RURAL CABALLO O CANDELARIA</t>
  </si>
  <si>
    <t>CENTRO EDUCATIVO RURAL SANTA ROSA DE LOS PALMARES</t>
  </si>
  <si>
    <t>CENTRO EDUCATIVO RURAL EL MANATIAL</t>
  </si>
  <si>
    <t>CENTRO EDUCATIVO RURAL CIELO AZUL</t>
  </si>
  <si>
    <t>CENTRO EDUCATIVO RURAL MIRAMAR</t>
  </si>
  <si>
    <t>C. E. R. EL CARLOS</t>
  </si>
  <si>
    <t>CENTRO EDUCATIVO RURAL SANTA ISABEL</t>
  </si>
  <si>
    <t>CENTRO EDUCATIVO RURAL EL REPARO</t>
  </si>
  <si>
    <t>CENTRO EDUCATIVO RURAL PALMARES CENIZOSA</t>
  </si>
  <si>
    <t>CENTRO EDUCATIVO RURAL SAN RAFAEL II</t>
  </si>
  <si>
    <t>C. E. R. EL HOYITO</t>
  </si>
  <si>
    <t>CENTRO EDUCATIVO RURAL LA PALMERA</t>
  </si>
  <si>
    <t>C. E. R. VARA SANTA</t>
  </si>
  <si>
    <t>CENTRO EDUCATIVO RURAL EL BARRO</t>
  </si>
  <si>
    <t>CENTRO EDUCATIVO RURAL SEMANA SANTA</t>
  </si>
  <si>
    <t>CENTRO EDUCATIVO RURAL EL CHEJAL</t>
  </si>
  <si>
    <t>C. E. R. MARIMONDA</t>
  </si>
  <si>
    <t>CENTRO EDUCATIVO RURAL EL TRIUNFO</t>
  </si>
  <si>
    <t>CENTRO EDUCATIVO RURAL LA MAGDALENA</t>
  </si>
  <si>
    <t>CENTRO EDUCATIVO RURAL NUEVO ORIENTE</t>
  </si>
  <si>
    <t>CENTRO EDUCATIVO RURAL VILLA SONIA</t>
  </si>
  <si>
    <t>CENTRO EDUCATIVO RURAL LA ESMERALDA</t>
  </si>
  <si>
    <t>CENTRO EDUCATIVO RURAL EL CARRETO</t>
  </si>
  <si>
    <t>CENTRO EDUCATIVO RURAL LA OLGA</t>
  </si>
  <si>
    <t>CENTRO EDUCATIVO RURAL LA COROZA</t>
  </si>
  <si>
    <t>CENTRO EDUCATIVO RURAL INDIGENISTA VARA SANTA - BOCAS DE PALMITO</t>
  </si>
  <si>
    <t>CENTRO EDUCATIVO RURAL BOBALCARITO</t>
  </si>
  <si>
    <t>CENTRO EDUCATIVO RURAL ALMACIGO ABAJO</t>
  </si>
  <si>
    <t>C. E. R. RIO NECOCLI</t>
  </si>
  <si>
    <t>CENTRO EDUCATIVO RURAL GARITON</t>
  </si>
  <si>
    <t>CENTRO EDUCATIVO RURAL LIMONCILLO</t>
  </si>
  <si>
    <t>CENTRO EDUCATIVO RURAL YOKY CERRO MACHENA</t>
  </si>
  <si>
    <t>CENTRO EDUCATIVO RURAL NUEVA ESPERANZA</t>
  </si>
  <si>
    <t>CENTRO EDUCATIVO RURAL EL INDIO TULAPA</t>
  </si>
  <si>
    <t>CENTRO EDUCATIVO RURAL YOKI CENIZOSA</t>
  </si>
  <si>
    <t>CENTRO EDUCATIVO RURAL BRISAS DEL RIO</t>
  </si>
  <si>
    <t>CENTRO EDUCATIVO RURAL VENA DE PALMA</t>
  </si>
  <si>
    <t>CENTRO EDUCATIVO RURAL EL ALGODON</t>
  </si>
  <si>
    <t>CENTRO EDUCATIVO RURAL MI PATRIA</t>
  </si>
  <si>
    <t>CENTRO EDUCATIVO RURAL EL BEJUCO</t>
  </si>
  <si>
    <t>CENTRO EDUCATIVO RURAL YOKY NUEVA LUZ</t>
  </si>
  <si>
    <t>CENTRO EDUCATIVO RURAL ALTO CARITO O BRAZO IZQUIERDO</t>
  </si>
  <si>
    <t>CENTRO EDUCATIVO RURAL GUACAMAYA</t>
  </si>
  <si>
    <t>C. E. R. CARLOS FRANCO</t>
  </si>
  <si>
    <t>C. E. R. BOTIJUELA</t>
  </si>
  <si>
    <t>CENTRO EDUCATIVO RURAL LA ESCOBA</t>
  </si>
  <si>
    <t>CENTRO EDUCATIVO RURAL ALMACIGO ARRIBA</t>
  </si>
  <si>
    <t>CENTRO EDUCATIVO RURAL EL VALE</t>
  </si>
  <si>
    <t>CENTRO EDUCATIVO RURAL LOMA DE PIEDRA</t>
  </si>
  <si>
    <t>CENTRO EDUCATIVO RURAL SANTA FE DEL TUNTUN</t>
  </si>
  <si>
    <t>CENTRO EDUCATIVO RURAL LECHUGAL</t>
  </si>
  <si>
    <t>CENTRO EDUCATIVO RURAL MULATICO PALESTINA</t>
  </si>
  <si>
    <t>CENTRO EDUCATIVO RURAL MULATICO LA FE</t>
  </si>
  <si>
    <t>CENTRO EDUCATIVO RURAL AGUAS VIVAS</t>
  </si>
  <si>
    <t>CENTRO EDUCATIVO RURAL CIENAGA MULATICOS</t>
  </si>
  <si>
    <t>INSTITUTO DEPARTAMENTAL PARA LA ENSEÑANZA INDIGENA INDEI</t>
  </si>
  <si>
    <t xml:space="preserve">COLEGIO ADVENTISTA DE NECOCLI                                                                       </t>
  </si>
  <si>
    <t xml:space="preserve">COLEGIO DIOCESANO MAR DE RISAS                                                                      </t>
  </si>
  <si>
    <t>C. E. R. ALTO CAIMAN</t>
  </si>
  <si>
    <t>I. E.  OLAYA</t>
  </si>
  <si>
    <t>I. E.  LLANADAS</t>
  </si>
  <si>
    <t>C. E. R. COMINAL</t>
  </si>
  <si>
    <t>C. E. R.  GUAYABO</t>
  </si>
  <si>
    <t>C. E. R. PIÑONES</t>
  </si>
  <si>
    <t>C. E. R. SUCRE</t>
  </si>
  <si>
    <t>C. E. R.  LA PLAYA</t>
  </si>
  <si>
    <t>C. E. R. QUEBRADA SECA</t>
  </si>
  <si>
    <t>C. E. R. LA COLCHONA</t>
  </si>
  <si>
    <t>I. E. R. EL PENCAL</t>
  </si>
  <si>
    <t>I. E. PALMIRA</t>
  </si>
  <si>
    <t>I. E. INTEGRAL PARA JOVENES Y ADULTOS LA MILAGROSA</t>
  </si>
  <si>
    <t>I. E.  LEON XIII</t>
  </si>
  <si>
    <t>C. E. R. LA ALIANZA</t>
  </si>
  <si>
    <t>C. E. R. HORIZONTES</t>
  </si>
  <si>
    <t>C. E. R. LA HELIDA</t>
  </si>
  <si>
    <t>C. E. R. CHIQUINQUIRA</t>
  </si>
  <si>
    <t>C. E. R. JESUS ANTONIO FRANCO</t>
  </si>
  <si>
    <t>C. E. R. MARIA CONCEPCION POSADA</t>
  </si>
  <si>
    <t>C. E. R. EL MARIAL</t>
  </si>
  <si>
    <t>C. E. R. CONCORDIA</t>
  </si>
  <si>
    <t>C. E. R. LA MAGDALENA</t>
  </si>
  <si>
    <t>C. E. R. GUAMITO</t>
  </si>
  <si>
    <t>C. E. R. EL CHILCO</t>
  </si>
  <si>
    <t>C. E. R. DESPENSAS</t>
  </si>
  <si>
    <t>C. E. R. BONILLA</t>
  </si>
  <si>
    <t>I. E. R. LOS LLANOS</t>
  </si>
  <si>
    <t>C. E. R. LOS CHORROS</t>
  </si>
  <si>
    <t>C. E. R. MADERAL</t>
  </si>
  <si>
    <t>C. E. R.  EL CALICHE</t>
  </si>
  <si>
    <t>C. E. R. MONTARRON</t>
  </si>
  <si>
    <t>C. E. R. POPAL</t>
  </si>
  <si>
    <t>C. E. R. LA ARMENIA</t>
  </si>
  <si>
    <t>C. E. R. LOMA DEL SAUCE</t>
  </si>
  <si>
    <t>C. E. R. LA GUADUA</t>
  </si>
  <si>
    <t>C. E. R. LA LLANADA</t>
  </si>
  <si>
    <t>C. E. R. EL LLANON</t>
  </si>
  <si>
    <t>C. E. R. BARBACOAS</t>
  </si>
  <si>
    <t>C. E. R. JUAN IGNACIO TAMAYO</t>
  </si>
  <si>
    <t>C. E. R. RENEGADO VALLE</t>
  </si>
  <si>
    <t>C. E. R. LAS FALDAS</t>
  </si>
  <si>
    <t>C. E. R. JERIGUA</t>
  </si>
  <si>
    <t>C. E. R. LLANO DEL PUEBLO</t>
  </si>
  <si>
    <t>C. E. R. SAN JUAN DE RENEGADO</t>
  </si>
  <si>
    <t>C. E. R. LAS LOMAS</t>
  </si>
  <si>
    <t>C. E. R. LA BASTILLA</t>
  </si>
  <si>
    <t>C. E. R.  GUAYABAL PENA</t>
  </si>
  <si>
    <t>C. E. R. ROMERAL</t>
  </si>
  <si>
    <t>C. E. R. EL PARAMO</t>
  </si>
  <si>
    <t>C. E. R. SANTA AGUEDA</t>
  </si>
  <si>
    <t>C. E. R. LOS NAIPES</t>
  </si>
  <si>
    <t>C. E. R. VEGA DEL INGLES</t>
  </si>
  <si>
    <t>C. E. R. EL AURA</t>
  </si>
  <si>
    <t>C. E. R. SAN JULIAN DE BARBACOAS</t>
  </si>
  <si>
    <t>I. E. PRESBITERO RODRIGO LOPERA GIL</t>
  </si>
  <si>
    <t>I. E. R. SINAI</t>
  </si>
  <si>
    <t>I. E. EL SALVADOR</t>
  </si>
  <si>
    <t>C. E. R. EL MULATICO</t>
  </si>
  <si>
    <t>C. E. R. LA PICA</t>
  </si>
  <si>
    <t>C. E. R. LUIS FELIPE RESTREPO</t>
  </si>
  <si>
    <t>C. E. R. LOURDES</t>
  </si>
  <si>
    <t>C. E. R. LA SEVILLA</t>
  </si>
  <si>
    <t>C. E. R. CORINTO</t>
  </si>
  <si>
    <t>C. E. R. HOYO GRANDE</t>
  </si>
  <si>
    <t>C. E. R. MULATOS</t>
  </si>
  <si>
    <t>I. E. BOMBONA</t>
  </si>
  <si>
    <t>I. E. ALFONSO LOPEZ PUMAREJO</t>
  </si>
  <si>
    <t>I. E. AMERICA</t>
  </si>
  <si>
    <t>I. E. ANTONIO NARIÑO</t>
  </si>
  <si>
    <t>C. E. R. SANTA MARTINA</t>
  </si>
  <si>
    <t>C. E. R. BOCAS DE SAN BARTOLO</t>
  </si>
  <si>
    <t>C. E. R. CALAMAR</t>
  </si>
  <si>
    <t>C. E. R. GUASIMAL ALICANTE</t>
  </si>
  <si>
    <t>I. E. ESCUELA NORMAL SUPERIOR DEL MAGDALENA MEDIO</t>
  </si>
  <si>
    <t>C. E. R. GUASIMAL</t>
  </si>
  <si>
    <t>C. E. R. MALENA</t>
  </si>
  <si>
    <t>C. E. R. EL JARDIN</t>
  </si>
  <si>
    <t>C. E. R. SAN JUAN DE BEDOUT</t>
  </si>
  <si>
    <t>C. E. R. LA CARLOTA</t>
  </si>
  <si>
    <t>C. E. R. LA CORTEZ</t>
  </si>
  <si>
    <t>C. E. R. CABAÑAS</t>
  </si>
  <si>
    <t>C. E. R. CALERA</t>
  </si>
  <si>
    <t>I. E.  MADRE LAURA</t>
  </si>
  <si>
    <t>C. E. R. PUERTO MURILLO</t>
  </si>
  <si>
    <t>C. E. R. ALTO BUENOS AIRES</t>
  </si>
  <si>
    <t>I.E. ESPERANZA AMOR Y PAZ</t>
  </si>
  <si>
    <t>C.E  SAN FRANCISCO DE ASIS</t>
  </si>
  <si>
    <t xml:space="preserve">C.E. EL MUNDO DE LOS NIÑOS                                                              </t>
  </si>
  <si>
    <t xml:space="preserve">C.E. SAN FRANCISCO DE ASIS                                                              </t>
  </si>
  <si>
    <t>COLEGIO LA INMACULADA</t>
  </si>
  <si>
    <t xml:space="preserve">COLEGIO COMFAMA - PUERTO BERRIO                                                                     </t>
  </si>
  <si>
    <t>CLUB INFANTIL TRAVESURAS</t>
  </si>
  <si>
    <t>I. E.  CARLOS ARTURO DUQUE RAMIREZ</t>
  </si>
  <si>
    <t>I. E. JORGE ENRIQUE VILLEGAS</t>
  </si>
  <si>
    <t>I. E. R. LA SIERRA</t>
  </si>
  <si>
    <t>C. E. R. COMINALES</t>
  </si>
  <si>
    <t>C. E. R. LAS PLAYAS</t>
  </si>
  <si>
    <t>C. E. R.  EL DELIRIO</t>
  </si>
  <si>
    <t>C. E. R. LA ESMERALDA ALTA</t>
  </si>
  <si>
    <t>C. E. R. EL ORO</t>
  </si>
  <si>
    <t>C. E. R. LA MIRANDA</t>
  </si>
  <si>
    <t>C. E. R.  SERRANIAS</t>
  </si>
  <si>
    <t>C. E. R. EL GATICO</t>
  </si>
  <si>
    <t>C. E. R. PORVENIR RIO COCORNA</t>
  </si>
  <si>
    <t>C. E. R. CAMINITO DE ORO</t>
  </si>
  <si>
    <t>C. E. R. ALDANA ABAJO</t>
  </si>
  <si>
    <t>C. E. R. LA ARABIA</t>
  </si>
  <si>
    <t>C. E. R.  MONTECRISTO</t>
  </si>
  <si>
    <t>C. E. R. HOYO RICO</t>
  </si>
  <si>
    <t>C. E. R. LAS ANGELITAS</t>
  </si>
  <si>
    <t>C. E. R.  EL PORVENIR</t>
  </si>
  <si>
    <t xml:space="preserve">E R I ANTONIO NARIÑO                                                                                </t>
  </si>
  <si>
    <t xml:space="preserve">E R I LA INMACULADA                                                                                 </t>
  </si>
  <si>
    <t>INSTITUTO EDUCATIVO ESPERANZA AMOR Y PAZ</t>
  </si>
  <si>
    <t>C. E. R. TAMBORES</t>
  </si>
  <si>
    <t>C.E.R. LA SUIZA</t>
  </si>
  <si>
    <t>I. E. R. HERMANO DANIEL</t>
  </si>
  <si>
    <t>I. E. R. ESTACION COCORNA</t>
  </si>
  <si>
    <t>I. E. R. DORADAL</t>
  </si>
  <si>
    <t>I. E. R. PUERTO PERALES</t>
  </si>
  <si>
    <t>I. E. R. ENRIQUE DURAN</t>
  </si>
  <si>
    <t>I. E. PABLO VI</t>
  </si>
  <si>
    <t>C. E. R. SANTIAGO BERRIO</t>
  </si>
  <si>
    <t>C. E. R. ALTO DEL POLLO</t>
  </si>
  <si>
    <t>INSTITUTO PARROQUIAL PBRO. JORGE MIRA BALBIN</t>
  </si>
  <si>
    <t xml:space="preserve">COOPERATIVA ESPECIALIZADA EN EDUCACIÓN EL JARDÍN LTDA.                                              </t>
  </si>
  <si>
    <t>C.E.R. RIO CLARO LA ESTRELLA</t>
  </si>
  <si>
    <t>CIBERCOLEGIO</t>
  </si>
  <si>
    <t>I. E. IGNACIO YEPES YEPES</t>
  </si>
  <si>
    <t>I. E. LLANO DE CORDOBA</t>
  </si>
  <si>
    <t>I. E. R. PABLO VI</t>
  </si>
  <si>
    <t>I. E. R. LA CRUZADA</t>
  </si>
  <si>
    <t>C. E. R. MARTANA</t>
  </si>
  <si>
    <t>C. E. R. SAN CRISTOBAL</t>
  </si>
  <si>
    <t>C. E. R. CHORROLINDO</t>
  </si>
  <si>
    <t>C. E. R. CABUYAL</t>
  </si>
  <si>
    <t>C. E. R. OCACITO</t>
  </si>
  <si>
    <t>C. E. R. NUSNA</t>
  </si>
  <si>
    <t>C. E. R. COSTEÑAL</t>
  </si>
  <si>
    <t>C. E. R. CHIQUILLO</t>
  </si>
  <si>
    <t>C. E. R. LAS CAMELIAS</t>
  </si>
  <si>
    <t>C. E. R. LA BONITA</t>
  </si>
  <si>
    <t>C. E. R. RIO BAGRE</t>
  </si>
  <si>
    <t>C. E. R. LA GORGONA</t>
  </si>
  <si>
    <t>C. E. R. BOMINAS</t>
  </si>
  <si>
    <t>C. E. R. CHORRO DE LAGRIMAS</t>
  </si>
  <si>
    <t>C. E. R. LA ARGELIA</t>
  </si>
  <si>
    <t>C. E. R. CARRIZAL</t>
  </si>
  <si>
    <t>C. E. R. LEJANIAS</t>
  </si>
  <si>
    <t>C. E. R. PASO DE LA MULA</t>
  </si>
  <si>
    <t>C. E. R. LA CONQUISTA</t>
  </si>
  <si>
    <t>C. E. R. EL CAZADOR</t>
  </si>
  <si>
    <t>C. E. R. EL PLACER</t>
  </si>
  <si>
    <t>C. E. R. CAMPO VIJAO</t>
  </si>
  <si>
    <t>C. E. R. OTU</t>
  </si>
  <si>
    <t>C. E. R. EL TAMBOR - BUENOS AIRES</t>
  </si>
  <si>
    <t>C. E. R. EL POPERO</t>
  </si>
  <si>
    <t>I. E. NACIANCENO PELAEZ</t>
  </si>
  <si>
    <t>I. E. DR LUIS EDUARDO POSADA</t>
  </si>
  <si>
    <t>I. E. R. DOLORES E ISMAEL RESTREPO</t>
  </si>
  <si>
    <t>C.E. SANTA JUANA</t>
  </si>
  <si>
    <t>I. E. IGNACIO BOTERO VALLEJO</t>
  </si>
  <si>
    <t>COLEGIO MONSEÑOR ALFONSO URBE JARAMILLO</t>
  </si>
  <si>
    <t>C. E. R. DON DIEGO</t>
  </si>
  <si>
    <t>C. E. R. FABRICIANO BOTERO</t>
  </si>
  <si>
    <t>C. E. R. GABRIEL VALLEJO</t>
  </si>
  <si>
    <t>C. E. R. NORMANDIA</t>
  </si>
  <si>
    <t>C. E. R. EL PORTENTO</t>
  </si>
  <si>
    <t>C. E. R. HOGAR CAMPESTRE SAN JOSE</t>
  </si>
  <si>
    <t>C. E. R. LA AMAPOLA</t>
  </si>
  <si>
    <t xml:space="preserve">COLEGIO SAN JOSE DE LAS VEGAS                                                                       </t>
  </si>
  <si>
    <t xml:space="preserve">COLEGIO FRONTERAS                                                                          </t>
  </si>
  <si>
    <t>C. E. R. CARRIZALES</t>
  </si>
  <si>
    <t>C. E. R. TABACAL</t>
  </si>
  <si>
    <t xml:space="preserve">INSTITUTO REGIONAL COREDI                                                            </t>
  </si>
  <si>
    <t>I.E. HONTANARES</t>
  </si>
  <si>
    <t xml:space="preserve">COLEGIO GIMNASIO VERMONT                                                                            </t>
  </si>
  <si>
    <t>C. E. R. LOS MEDIOS</t>
  </si>
  <si>
    <t xml:space="preserve">COLEGIO THEODORO HERTZL                                                                             </t>
  </si>
  <si>
    <t xml:space="preserve">INSTITUTO EDUCATIVO LA ANUNCIACION                                                                  </t>
  </si>
  <si>
    <t xml:space="preserve">C.E. EL SEMILLERO                                                                       </t>
  </si>
  <si>
    <t>C. E. R. PUENTE PELAEZ</t>
  </si>
  <si>
    <t>C.E. GENIOS DEL FUTURO</t>
  </si>
  <si>
    <t>C. E. R. RICARDO MEJIA</t>
  </si>
  <si>
    <t>C. E. R. NAZARETH</t>
  </si>
  <si>
    <t>I. E. R. LEJOS DEL NIDO</t>
  </si>
  <si>
    <t>COLEGIO CAMPESTRE SAN NICOLAS</t>
  </si>
  <si>
    <t>C. E. R. MARIA CAMILA RENDON RENDON - LA LAJA</t>
  </si>
  <si>
    <t>I. E. SAN JOSE DE LAS CUCHILLAS</t>
  </si>
  <si>
    <t>I. E. DOMINGO SAVIO</t>
  </si>
  <si>
    <t>I. E. SANTA BARBARA</t>
  </si>
  <si>
    <t>I. E. TECNICO INDUSTRIAL SANTIAGO DE ARMA</t>
  </si>
  <si>
    <t>I. E. CONCEJO MUNICIPAL EL PORVENIR</t>
  </si>
  <si>
    <t>I. E. GUILLERMO GAVIRIA CORREA</t>
  </si>
  <si>
    <t>I. E. BARRO BLANCO</t>
  </si>
  <si>
    <t>I. E. GILBERTO ECHEVERRY MEJIA</t>
  </si>
  <si>
    <t>I. E. ANA GOMEZ DE SIERRA</t>
  </si>
  <si>
    <t>I. E. ANTONIO DONADO CAMACHO</t>
  </si>
  <si>
    <t>I. E. JOSEFINA MUÑOZ GONZALEZ</t>
  </si>
  <si>
    <t>I. E.  BALTAZAR SALAZAR</t>
  </si>
  <si>
    <t>I. E. JOSE MARIA CORDOBA</t>
  </si>
  <si>
    <t>I. E. ESCUELA NORMAL SUPERIOR DE MARIA</t>
  </si>
  <si>
    <t>I. E. LA MOSQUITA</t>
  </si>
  <si>
    <t>C. E. R. JESUS INFANTE</t>
  </si>
  <si>
    <t>C. E. R. LOS PINOS</t>
  </si>
  <si>
    <t>COLEGIO COREDI</t>
  </si>
  <si>
    <t>C. E. R. MAMPUESTO</t>
  </si>
  <si>
    <t>C. E. R.  EL CAPIRO</t>
  </si>
  <si>
    <t>C. E. R. MARGARITA TOBON VALVERDE</t>
  </si>
  <si>
    <t>C. E. R. MARIA INMACULADA</t>
  </si>
  <si>
    <t>INSTITUTO CRECER F. SALOMON</t>
  </si>
  <si>
    <t xml:space="preserve">PREESCOLAR HERMANN GMEINER - ALDEAS INFANTILES SOS COLOMBIA                                         </t>
  </si>
  <si>
    <t xml:space="preserve">CENTRO DE EDUCACION HUELLAS INFANTILES                                                              </t>
  </si>
  <si>
    <t xml:space="preserve">C.E.  PETER PAN                                                                          </t>
  </si>
  <si>
    <t>C. E. R. TABLACITO</t>
  </si>
  <si>
    <t>C. E. R. VILACHUAGA</t>
  </si>
  <si>
    <t>C. E. R. TRES PUERTAS</t>
  </si>
  <si>
    <t>C. E. R. CHIPRE</t>
  </si>
  <si>
    <t xml:space="preserve">INSTITUTO REGIONAL COREDI  </t>
  </si>
  <si>
    <t>CENTRO COMUNITARIO DON BOSCO</t>
  </si>
  <si>
    <t xml:space="preserve">COLEGIO LA PRESENTACION                                                                             </t>
  </si>
  <si>
    <t xml:space="preserve">INST. EDUC. CENTRO EDUCACIONAL COOPERATIVO DEL ESPIRITU SANTO CECODES                               </t>
  </si>
  <si>
    <t xml:space="preserve">C.E. PETALITOS                                                                          </t>
  </si>
  <si>
    <t xml:space="preserve">ESCUELA EUCARISTICA PREESCOLAR SAN PIO X                                                            </t>
  </si>
  <si>
    <t>C. INFANTIL LA TIA MONICA</t>
  </si>
  <si>
    <t xml:space="preserve">C.E.  MICKEY                                                                           </t>
  </si>
  <si>
    <t xml:space="preserve">I.E. GRANJA ESCUELA DE ORIENTE (EAST FARM SCHOOL)                                   </t>
  </si>
  <si>
    <t xml:space="preserve">COLEGIO EL TRIANGULO                                                                                </t>
  </si>
  <si>
    <t xml:space="preserve">COLEGIO PEDAGOGICO SIGLO XXI - COCEP SIGLO  XXI                                                     </t>
  </si>
  <si>
    <t xml:space="preserve">COLEGIO SAN ANTONIO DE PEREIRA                                                                      </t>
  </si>
  <si>
    <t xml:space="preserve">COLEGIO CAMPESTRE JUAN JOSE BOTERO RUIZ                                                           </t>
  </si>
  <si>
    <t xml:space="preserve">C.E. VICKYLANDIA                                                                        </t>
  </si>
  <si>
    <t xml:space="preserve">COLEGIO COMFAMA  - RIONEGRO </t>
  </si>
  <si>
    <t xml:space="preserve">INSTITUTO METROPOLITANO DE EDUCACION                                                                </t>
  </si>
  <si>
    <t>JARDIN INFANTIL LUNA LUNERA</t>
  </si>
  <si>
    <t xml:space="preserve">COLEGIO MONSEÑOR ALFONSO URIBE JARAMILLO </t>
  </si>
  <si>
    <t>C.E. INFANTIL PICARDIAS</t>
  </si>
  <si>
    <t xml:space="preserve">COLEGIO CAMPESTRE HORIZONTES                                                                        </t>
  </si>
  <si>
    <t xml:space="preserve">COLEGIO ANGLO - ESPAÑOL                                                                             </t>
  </si>
  <si>
    <t xml:space="preserve">CENTRO VOCACIONAL LEGIONARIOS DE CRISTO                                                             </t>
  </si>
  <si>
    <t>PREESCOLAR LA CASITA ALEGRE</t>
  </si>
  <si>
    <t>C. E. R. SANTA ANA OJO DE AGUA</t>
  </si>
  <si>
    <t>C. E. R. DR GONZALO ARISTIZABAL</t>
  </si>
  <si>
    <t>FUNDACIÓN EDUCATIVA CENSA JUAN SEBASTIAN GUTIERREZ BUSTAMANTE</t>
  </si>
  <si>
    <t>C. E. R. LA CONVENCION</t>
  </si>
  <si>
    <t>I. E. R. EL JUNCO</t>
  </si>
  <si>
    <t>C. E. R. OROBAJO</t>
  </si>
  <si>
    <t>C. E. R.  MALPASO</t>
  </si>
  <si>
    <t>C. E. R. TESORERITO</t>
  </si>
  <si>
    <t>C. E. R. TENDIDOS</t>
  </si>
  <si>
    <t>C. E. R. NOHAVA</t>
  </si>
  <si>
    <t>C. E. R. LA PEDRONA</t>
  </si>
  <si>
    <t>I. E. R. EL TAMBO</t>
  </si>
  <si>
    <t>C. E. R. LA CEJA</t>
  </si>
  <si>
    <t>C. E. R. REMARTIN</t>
  </si>
  <si>
    <t>C. E. R. NIQUIA</t>
  </si>
  <si>
    <t>C. E. R. LLANO DE LOS ENCUENTROS</t>
  </si>
  <si>
    <t>C. E. R. LA SANTAMARIA</t>
  </si>
  <si>
    <t xml:space="preserve">SEMINARIO MENOR NUESTRA SENORA DE LAS MISERICORDIAS                                                 </t>
  </si>
  <si>
    <t>C. E. R. TESORERO</t>
  </si>
  <si>
    <t>C.E.R. LA MESETA</t>
  </si>
  <si>
    <t>I. E. ADELAIDA CORREA ESTRADA</t>
  </si>
  <si>
    <t>I. E. RAFAEL J. MEJIA</t>
  </si>
  <si>
    <t>I. E. JOSE FELIX DE RESTREPO VELEZ</t>
  </si>
  <si>
    <t>I. E.  MARIA MEDIADORA</t>
  </si>
  <si>
    <t>I. E. CONCEJO DE SABANETA JOSE MARIA CEBALLOS BOTERO</t>
  </si>
  <si>
    <t>I. E. PRIMITIVO LEAL LA DOCTORA</t>
  </si>
  <si>
    <t>I. E. PRESBITERO ANTONIO BAENA SALAZAR</t>
  </si>
  <si>
    <t>C.E. EXPLORADORES</t>
  </si>
  <si>
    <t xml:space="preserve">COLEGIO LONDRES                                                                                     </t>
  </si>
  <si>
    <t xml:space="preserve">COLEGIO CARLOS CASTRO SAAVEDRA                                                             </t>
  </si>
  <si>
    <t xml:space="preserve">COLEGIO CAMPESTRE EL REMANSO                                                                      </t>
  </si>
  <si>
    <t>C.E. EL JARDIN DE LOS NIÑOS</t>
  </si>
  <si>
    <t xml:space="preserve">JARDIN INFANTIL MADRE PETRA                                                                         </t>
  </si>
  <si>
    <t xml:space="preserve">GIMNASIO LOS ALCAZARES (NOCTURNO)                                                                   </t>
  </si>
  <si>
    <t xml:space="preserve">PREESCOLAR TARDES INFANTILES                                                                        </t>
  </si>
  <si>
    <t xml:space="preserve">COLEGIO JOSE MARIA BERRIO                                                                           </t>
  </si>
  <si>
    <t xml:space="preserve">CENTRO INFANTIL LOS NENES                                                                           </t>
  </si>
  <si>
    <t xml:space="preserve">JARDIN INFANTIL TATINES                                                                             </t>
  </si>
  <si>
    <t xml:space="preserve">C.E. ANTONINO                                                                     </t>
  </si>
  <si>
    <t xml:space="preserve">JARDIN INFANTIL Y PREESCOLAR FABULAS                                                                </t>
  </si>
  <si>
    <t>CENTRO INFANTIL CARIÑOSITOS</t>
  </si>
  <si>
    <t xml:space="preserve">JARDIN INFANTIL POMPITAS DE COLOR                                                                   </t>
  </si>
  <si>
    <t xml:space="preserve">COLEGIO NUESTRA SE#ORA DEL CARMEN                                                                   </t>
  </si>
  <si>
    <t xml:space="preserve">COLEGIO EL CARMELO                                                                                  </t>
  </si>
  <si>
    <t xml:space="preserve">COLEGIO PADRE RAMON ARCILA R.                                                                  </t>
  </si>
  <si>
    <t xml:space="preserve">COLEGIO ASPAEN GIMNASIO LOS ALCAZARES                                                               </t>
  </si>
  <si>
    <t>I. E.  JULIO RESTREPO</t>
  </si>
  <si>
    <t>C. E. R. PEÑALISA</t>
  </si>
  <si>
    <t>I. E. R. ABELARDO OCHOA</t>
  </si>
  <si>
    <t>C. E. R. TROYA</t>
  </si>
  <si>
    <t>C. E. R. EPIFANIO MEJIA</t>
  </si>
  <si>
    <t>C. E. R. JORGE ELIECER GAITAN</t>
  </si>
  <si>
    <t>C. E. R. VENTIADERO</t>
  </si>
  <si>
    <t>C. E. R. EL JUNCO</t>
  </si>
  <si>
    <t>C. E. R. IVAN ARANGO ARCILA</t>
  </si>
  <si>
    <t>C. E. R. TARQUI</t>
  </si>
  <si>
    <t>C. E. R. CARLOS VIECO ORTIZ</t>
  </si>
  <si>
    <t>C. E. R. LA SIBERIA</t>
  </si>
  <si>
    <t>C. E. R. ANA RESTREPO ARIAS</t>
  </si>
  <si>
    <t>C. E. R. EL RAUDAL</t>
  </si>
  <si>
    <t>C. E. R. LA FAMOSA</t>
  </si>
  <si>
    <t>C. E. R. CHAQUIRO ARRIBA</t>
  </si>
  <si>
    <t>C. E. R. CHAQUIRO ABAJO</t>
  </si>
  <si>
    <t>C. E. R. LA CLARA ARRIBA</t>
  </si>
  <si>
    <t>C. E. R. LA ILUSION</t>
  </si>
  <si>
    <t>C. E. R. GLORIA EDITH GALVIS PATIÑO</t>
  </si>
  <si>
    <t>C. E. R. LA GRANIZO</t>
  </si>
  <si>
    <t>C. E. R. CIRO MENDIA</t>
  </si>
  <si>
    <t>C. E. R. LA GULUNGA</t>
  </si>
  <si>
    <t>C. E. R. SABANAS</t>
  </si>
  <si>
    <t>C. E. R.  MARIA AUXILIADORA</t>
  </si>
  <si>
    <t>C. E. R. MONTEBELLO</t>
  </si>
  <si>
    <t>I. E. R. LAS CRUCES</t>
  </si>
  <si>
    <t>C. E. R. LOMA GRANDE</t>
  </si>
  <si>
    <t>C. E. R. JOAQUIN EMILIO ARANGO</t>
  </si>
  <si>
    <t>C. E. R. ATEZAL</t>
  </si>
  <si>
    <t>C. E. R. CHALI</t>
  </si>
  <si>
    <t>C. E. R. COCORNA</t>
  </si>
  <si>
    <t>I. E. R. SANTA GERTRUDIS</t>
  </si>
  <si>
    <t>C. E. R. MEDIA LOMA</t>
  </si>
  <si>
    <t>C. E. R. MONTAÑADENTRO</t>
  </si>
  <si>
    <t>C. E. R. EL PEÑOL</t>
  </si>
  <si>
    <t>C. E. R. CUERQUIA</t>
  </si>
  <si>
    <t>C. E. R. EL FILO</t>
  </si>
  <si>
    <t>C. E. R. NUESTRA SENORA DEL ROSARIO</t>
  </si>
  <si>
    <t>I. E. R. ANA JOAQUINA RESTREPO</t>
  </si>
  <si>
    <t>I. E.  RURAL PUERTO GARZA</t>
  </si>
  <si>
    <t>I. E. R. EL JORDAN</t>
  </si>
  <si>
    <t>I. E. JOAQUIN CARDENAS GOMEZ</t>
  </si>
  <si>
    <t>I. E. PALMICHAL</t>
  </si>
  <si>
    <t>C. E. R.  LA TUPIADA</t>
  </si>
  <si>
    <t>C. E. R. CARLOS CIRO</t>
  </si>
  <si>
    <t>C.E.R. LOS BERROS</t>
  </si>
  <si>
    <t>CENTRO EDUCATIVO RURAL SANTA RITA</t>
  </si>
  <si>
    <t>C. E. R. SAN BLAS</t>
  </si>
  <si>
    <t>C. E. R. PUERTO RICO</t>
  </si>
  <si>
    <t>C. E. R. PRESBITERO CARLOS GOMEZ</t>
  </si>
  <si>
    <t>C. E. R. SIMON BOLIVAR</t>
  </si>
  <si>
    <t>C. E. R.  LA ESPERANZA</t>
  </si>
  <si>
    <t>C. E. R. SAMANA</t>
  </si>
  <si>
    <t>C. E. R. LA SAGRADA FAMILIA</t>
  </si>
  <si>
    <t>C. E. R. JUAN XXIII</t>
  </si>
  <si>
    <t>C. E. R. BUGUITA</t>
  </si>
  <si>
    <t>C. E. R. CALDERAS</t>
  </si>
  <si>
    <t>C. E. R. MACONDO</t>
  </si>
  <si>
    <t>C. E. R. PUERTO VELO</t>
  </si>
  <si>
    <t>C. E. R. FRONTERITAS</t>
  </si>
  <si>
    <t>C. E. R. EL EL CARDAL</t>
  </si>
  <si>
    <t>C. E. R. EL CHARCON</t>
  </si>
  <si>
    <t>C. E. R. ARENOSAS</t>
  </si>
  <si>
    <t>C. E. R. LA GARRUCHA NO.2</t>
  </si>
  <si>
    <t>C. E. R. PORTUGAL</t>
  </si>
  <si>
    <t>C.E.R. EL CHOCO</t>
  </si>
  <si>
    <t>C. E. R. BETULIA</t>
  </si>
  <si>
    <t>I. E. SAN FRANCISCO</t>
  </si>
  <si>
    <t>C. E. R. FARALLONES</t>
  </si>
  <si>
    <t>C. E. R. SAN JUAN DE AQUITANIA</t>
  </si>
  <si>
    <t>C. E. R. EL CASTILLO VENECIA</t>
  </si>
  <si>
    <t>C. E. R. POCITOS</t>
  </si>
  <si>
    <t>C. E. R. EL CASCARILLO</t>
  </si>
  <si>
    <t>C. E. R. LAS AGUADAS</t>
  </si>
  <si>
    <t>C. E. R. PBRO ROBERTO SANCHEZ - LA CRISTALINA</t>
  </si>
  <si>
    <t>C. E. R. LA VENTANA</t>
  </si>
  <si>
    <t>C. E. R. JARDIN DE AQUITANIA</t>
  </si>
  <si>
    <t>C. E. R. LA MARAVILLA</t>
  </si>
  <si>
    <t>C. E. R. LA ERESMA</t>
  </si>
  <si>
    <t>C. E. R. JARDIN CAMPO ALEGRE</t>
  </si>
  <si>
    <t>C. E. R. LA LORA</t>
  </si>
  <si>
    <t>C. E. R. EL TAGUAL</t>
  </si>
  <si>
    <t>C. E. R.  RANCHO LARGO</t>
  </si>
  <si>
    <t>C. E. R. EL ARREBOL</t>
  </si>
  <si>
    <t>C. E. R. LOS YERBALES</t>
  </si>
  <si>
    <t>C. E. R. LA IRACA</t>
  </si>
  <si>
    <t>C. E. R. EL PORTONEL PORTON</t>
  </si>
  <si>
    <t>C. E. R. PAJUI</t>
  </si>
  <si>
    <t>C. E. R. GUACALES</t>
  </si>
  <si>
    <t>I. E.  ESCUELA NORMAL SUPERIOR GENOVEVA DIAZ</t>
  </si>
  <si>
    <t>I. E. R. BENIGNO MENA GONZALEZ</t>
  </si>
  <si>
    <t>C. E. R. MARCO ANTONIO DIAZ</t>
  </si>
  <si>
    <t>C. E. R. BIBIANO CARDENAS</t>
  </si>
  <si>
    <t>C. E. R. ARSENIO DIAZ LUPIN</t>
  </si>
  <si>
    <t>I. E. R. RAFAEL J. MEJIA</t>
  </si>
  <si>
    <t>C. E. R. FRANCISCO HERRERA CAMPUZANO</t>
  </si>
  <si>
    <t>C. E. R. MONTE FRIO</t>
  </si>
  <si>
    <t>C. E. R.  CABUYAL</t>
  </si>
  <si>
    <t>C. E. R. EL RUANO</t>
  </si>
  <si>
    <t>C. E. R. PESQUINAL</t>
  </si>
  <si>
    <t>C. E. R. FAUSTINO GONZALEZ</t>
  </si>
  <si>
    <t>C. E. R. GABRIEL POSADA</t>
  </si>
  <si>
    <t>C. E. R. LUIS OSORIO GARCIA</t>
  </si>
  <si>
    <t>C. E. R. EL ALTICO</t>
  </si>
  <si>
    <t>C. E. R. JHON F KENNEDY</t>
  </si>
  <si>
    <t>C. E. R. LAS ESTANCIAS</t>
  </si>
  <si>
    <t>C. E. R. LA MARIELA SANTA INES</t>
  </si>
  <si>
    <t>C. E. R. POTRERITO</t>
  </si>
  <si>
    <t>C. E. R. CONGO</t>
  </si>
  <si>
    <t>C. E. R. EL CARIBE</t>
  </si>
  <si>
    <t>I. E. FRANCISCO ABEL GALLEGO</t>
  </si>
  <si>
    <t>C. E. R. SAN JUAN ORIENTAL</t>
  </si>
  <si>
    <t>I. E. R. UVEROS</t>
  </si>
  <si>
    <t>I. E. R. EL FILO DAMAQUIEL</t>
  </si>
  <si>
    <t>C. E. R. SIETE VUELTAS</t>
  </si>
  <si>
    <t>I. E. SAN JUAN DE URABA</t>
  </si>
  <si>
    <t>C. E. R. ISLABOA</t>
  </si>
  <si>
    <t>C. E. R. EL CEDRITO</t>
  </si>
  <si>
    <t>C. E. R. LAS PLACITAS</t>
  </si>
  <si>
    <t>C. E. R. CALLE LARGA</t>
  </si>
  <si>
    <t>C. E. R. EL BONGO</t>
  </si>
  <si>
    <t>C. E. R. INDIGENA NUEVO HORIZONTE</t>
  </si>
  <si>
    <t>C. E. R. LA PITA</t>
  </si>
  <si>
    <t>C. E. R. PIEDRA AFILADA</t>
  </si>
  <si>
    <t>C. E. R. VIKINGO</t>
  </si>
  <si>
    <t>C. E. R. SAN JOSE DE VENUS</t>
  </si>
  <si>
    <t>C. E. R. BOCA TAPADA</t>
  </si>
  <si>
    <t>C. E. R. BOCAS DEL RIO SAN JUAN</t>
  </si>
  <si>
    <t>C. E. R. LA CAÑABRAVA</t>
  </si>
  <si>
    <t>C. E. R. EL ARQUILLO</t>
  </si>
  <si>
    <t xml:space="preserve">COLEGIO DE EDUCACIÓN CAMPESINA - CEC </t>
  </si>
  <si>
    <t>C. E. R. LOS MUSGOS</t>
  </si>
  <si>
    <t>C. E. R. SAN JUANCITO</t>
  </si>
  <si>
    <t>C. E. R. LOS VOLCANES</t>
  </si>
  <si>
    <t>I. E. SAN LUIS</t>
  </si>
  <si>
    <t>I. E. BUENOS AIRES</t>
  </si>
  <si>
    <t>I. E. ALTAVISTA</t>
  </si>
  <si>
    <t>I. E. EL PRODIGIO</t>
  </si>
  <si>
    <t>C.E.R. LA IBERIA</t>
  </si>
  <si>
    <t>C.E.R. VILLANUEVA</t>
  </si>
  <si>
    <t>C. E. R. LA ARAUCA</t>
  </si>
  <si>
    <t>C. E. R. CUBA</t>
  </si>
  <si>
    <t>C. E. R. SOPETRAN</t>
  </si>
  <si>
    <t>C. E. R. LAS CONFUSAS</t>
  </si>
  <si>
    <t>C. E. R. LA GARRUCHA</t>
  </si>
  <si>
    <t>C. E. R. TABITAS</t>
  </si>
  <si>
    <t>C. E. R. MINA RICA</t>
  </si>
  <si>
    <t>C. E. R. SALAMBRINA</t>
  </si>
  <si>
    <t>C. E. R. VEGA GRANDE</t>
  </si>
  <si>
    <t>C. E. R. LA CUMBRE</t>
  </si>
  <si>
    <t>I. E. R. LA JOSEFINA</t>
  </si>
  <si>
    <t>C.E.R. SANTA RITA</t>
  </si>
  <si>
    <t>C. E. R. TEBAIDA</t>
  </si>
  <si>
    <t>C. E. R. EL PAISA</t>
  </si>
  <si>
    <t>C.E.R. EL POPAL</t>
  </si>
  <si>
    <t>I. E. PIO XII</t>
  </si>
  <si>
    <t>I. E. R. OVEJAS</t>
  </si>
  <si>
    <t>I. E.  EL TAMBO</t>
  </si>
  <si>
    <t>I. E. ESCUELA NORMAL SUPERIOR SEÑOR DE LOS MILAGROS</t>
  </si>
  <si>
    <t>C.E. INFANTIL PEGOTICOS EMPRESA UNIPERSONAL</t>
  </si>
  <si>
    <t>C. E. R. LA LANA</t>
  </si>
  <si>
    <t>C. E. R. CARLOS DAVID BETANCUR TOLEDO</t>
  </si>
  <si>
    <t>C. E. R.  LA CASCADA</t>
  </si>
  <si>
    <t>C. E. R. LA CUCHILLA</t>
  </si>
  <si>
    <t>C. E. R. CEREZALES</t>
  </si>
  <si>
    <t>C. E. R.  LA APRETEL</t>
  </si>
  <si>
    <t>C. E. R.  EL RANO</t>
  </si>
  <si>
    <t>C. E. R.  LA MARIA</t>
  </si>
  <si>
    <t>C. E. R. OVEJAS</t>
  </si>
  <si>
    <t>C. E. R. LA CLARITA</t>
  </si>
  <si>
    <t>C. E. R.  LA CHINA</t>
  </si>
  <si>
    <t>C. E. R. EL ESPINAL</t>
  </si>
  <si>
    <t xml:space="preserve">INSTITUTO CORFERRINI </t>
  </si>
  <si>
    <t>CENTRO PEDAGOGICO INFANTIL CAJITA DE SORPRESAS</t>
  </si>
  <si>
    <t xml:space="preserve">I.E. PADRE ROBERTO ARROYAVE VELEZ </t>
  </si>
  <si>
    <t>C. E. R. LAS AURAS</t>
  </si>
  <si>
    <t>C. E. R. ALTO DE MEDINA</t>
  </si>
  <si>
    <t>C. E. R. LOS ALMAGROS</t>
  </si>
  <si>
    <t>I. E. R. ARENAS MONAS</t>
  </si>
  <si>
    <t>CENTRO EDUCATIVO RURAL  LOS MORALES</t>
  </si>
  <si>
    <t>C. E. R.  VILLA ESTHER</t>
  </si>
  <si>
    <t>C. E. R. ALTO ROSARIO</t>
  </si>
  <si>
    <t>C. E. R. ZUMBIDO ABAJO</t>
  </si>
  <si>
    <t>I. E. CAMILO TORRES</t>
  </si>
  <si>
    <t>I. E. SAN PEDRO DE URABA</t>
  </si>
  <si>
    <t>I. E. R. SANTA CATALINA</t>
  </si>
  <si>
    <t>I. E. R. BETANIA</t>
  </si>
  <si>
    <t>C. E. R. SAN PABLO APOSTOL</t>
  </si>
  <si>
    <t>I. E. R. EL ZUMBIDO</t>
  </si>
  <si>
    <t>I. E. R. LOS ALMENDROS</t>
  </si>
  <si>
    <t>C. E. R. BRISAS DEL PIRU</t>
  </si>
  <si>
    <t>C. E. R. TACANAL</t>
  </si>
  <si>
    <t>I. E. R. BUCHADO MEDIO</t>
  </si>
  <si>
    <t>C. E. R. LA NEVADA</t>
  </si>
  <si>
    <t>C. E. R. EL CHIMBORAZO</t>
  </si>
  <si>
    <t>C. E. R. SAN JUANCITO ARRIBA</t>
  </si>
  <si>
    <t>C. E. R. RALITO</t>
  </si>
  <si>
    <t>I. E. R. LAS PAVAS</t>
  </si>
  <si>
    <t>C. E. R. SANTA ROSA JUAN XXIII</t>
  </si>
  <si>
    <t>C. E. R. LOS BURROS</t>
  </si>
  <si>
    <t>C. E. R. EL CAÑO</t>
  </si>
  <si>
    <t>C. E. R. MORROA</t>
  </si>
  <si>
    <t>C. E. R. SAN EMIGDIO</t>
  </si>
  <si>
    <t>C. E. R. ANGOSTURA</t>
  </si>
  <si>
    <t>CENTRO EDUCATIVO RURAL EL POZON</t>
  </si>
  <si>
    <t>C. E. R. SAPINDONGA</t>
  </si>
  <si>
    <t>C. E. R. EL PELAYITO</t>
  </si>
  <si>
    <t>C. E. R. BOTELLA DE ORO</t>
  </si>
  <si>
    <t>C. E. R. SAN JUAN BAUTISTA</t>
  </si>
  <si>
    <t>C. E. R. ABIBE PUEBLITO</t>
  </si>
  <si>
    <t xml:space="preserve">COLEGIO DIOCESANO SAN PEDRO APOSTOL                                                                 </t>
  </si>
  <si>
    <t xml:space="preserve">I.E SAN SEBASTIAN </t>
  </si>
  <si>
    <t>I E ESPERANZA AMOR Y PAZ</t>
  </si>
  <si>
    <t>COLEGIO DE EDUCACION CAMPESINA - CEC</t>
  </si>
  <si>
    <t>C. E. R. NUESTRA SE#ORA DEL CARMEN</t>
  </si>
  <si>
    <t>C. E. R. CERRO BUENAVISTA</t>
  </si>
  <si>
    <t>C. E. R. PEÑOLES</t>
  </si>
  <si>
    <t>C. E. R. DANTAS</t>
  </si>
  <si>
    <t>C. E. R.  EL TOPACIO</t>
  </si>
  <si>
    <t>C. E. R. EL JAGUE</t>
  </si>
  <si>
    <t>C. E. R. LA BALSA</t>
  </si>
  <si>
    <t>C.E.R. LOS CENTROS</t>
  </si>
  <si>
    <t>C. E. R. CHICO</t>
  </si>
  <si>
    <t>C. E. R. PIEDRAS ARRIBA</t>
  </si>
  <si>
    <t>C. E. R.  MANILA</t>
  </si>
  <si>
    <t>C. E. R. EL CIPRES</t>
  </si>
  <si>
    <t>C. E. R. FALDITAS</t>
  </si>
  <si>
    <t>C. E. R. EL BIZCOCHO</t>
  </si>
  <si>
    <t>C. E. R. LA REINA # 1</t>
  </si>
  <si>
    <t>C. E. R. MACANAL</t>
  </si>
  <si>
    <t>C. E. R. EL CHARCO</t>
  </si>
  <si>
    <t>C. E. R.  LAS DIVISAS</t>
  </si>
  <si>
    <t>C. E. R. CAMELIAS</t>
  </si>
  <si>
    <t>C. E. R. CAMAS</t>
  </si>
  <si>
    <t>C. E. R. PUENTE TIERRA</t>
  </si>
  <si>
    <t>C. E. R. LA RAPIDA</t>
  </si>
  <si>
    <t>C. E. R.  EL GOLGOTA</t>
  </si>
  <si>
    <t>C. E. R. ALTO DE MARIA</t>
  </si>
  <si>
    <t>C. E. R.  DANTICAS</t>
  </si>
  <si>
    <t>C. E. R.  LA CUMBRE</t>
  </si>
  <si>
    <t>C. E. R. LA DORADA</t>
  </si>
  <si>
    <t>C.E.R. BOQUERÓN</t>
  </si>
  <si>
    <t>C. E. R. CUERVOS</t>
  </si>
  <si>
    <t>I. E. R. TACHIRA</t>
  </si>
  <si>
    <t>I. E. R. LAS PALMAS</t>
  </si>
  <si>
    <t>I. E. R. PROVIDENCIA</t>
  </si>
  <si>
    <t>I. E. R. CRISTALES</t>
  </si>
  <si>
    <t>I. E. NORMAL SUPERIOR DE SAN ROQUE</t>
  </si>
  <si>
    <t>C. E. R. LA JOTA</t>
  </si>
  <si>
    <t>I. E. R. SAN JOSE DEL NUS</t>
  </si>
  <si>
    <t>I. E. R. CABILDO</t>
  </si>
  <si>
    <t>C. E. R. PIEDRAS BLANCAS</t>
  </si>
  <si>
    <t>I. E. R. SAN JOSE DEL NARE</t>
  </si>
  <si>
    <t>C. E. R. ANTONIA SANTOS</t>
  </si>
  <si>
    <t>C. E. R. MARBELLA</t>
  </si>
  <si>
    <t>C. E. R. LA MORA</t>
  </si>
  <si>
    <t>C. E. R. DOCTOR ALEJANDRO GOMEZ DIEZ</t>
  </si>
  <si>
    <t>I. E. R. LA PUREZA</t>
  </si>
  <si>
    <t>C. E. R. MONTEMAR</t>
  </si>
  <si>
    <t>I. E. R. SAN MATIAS</t>
  </si>
  <si>
    <t>C. E. R. LA GUZMANA ALTA</t>
  </si>
  <si>
    <t>C. E. R. LA BELLA</t>
  </si>
  <si>
    <t>C. E. R. MULATAL</t>
  </si>
  <si>
    <t xml:space="preserve">COLEGIO MONSEÑOR ALFONSO URIBE JARAMILLO                                                            </t>
  </si>
  <si>
    <t>C. E. R. BRASIL</t>
  </si>
  <si>
    <t>C. E. R. ANTONIO NARIÑO</t>
  </si>
  <si>
    <t>C. E. R. SANTA ISABEL DEL NARE</t>
  </si>
  <si>
    <t>C. E. R. SAN JORGE</t>
  </si>
  <si>
    <t>I. E. PRESBITERO ABRAHAN JARAMILLO</t>
  </si>
  <si>
    <t>I. E. CORRIENTES</t>
  </si>
  <si>
    <t>I. E. LA MAGDALENA</t>
  </si>
  <si>
    <t>I. E. SAN VICENTE FERRER</t>
  </si>
  <si>
    <t>COLEGIO PEDAGOGICO SIGLO XXI  "COCEP SIGLO  XXI"</t>
  </si>
  <si>
    <t>C. E. R. LA COMPAÑIA</t>
  </si>
  <si>
    <t>C. E. R. EL CORAL</t>
  </si>
  <si>
    <t>C. E. R. PEÑOLCITO</t>
  </si>
  <si>
    <t>C. E. R. EL PERPETUO SOCORRO</t>
  </si>
  <si>
    <t>C. E. R. GUACIRU</t>
  </si>
  <si>
    <t>C. E. R. CANTOR</t>
  </si>
  <si>
    <t>C. E. R. EL CANELO</t>
  </si>
  <si>
    <t>C. E. R. PIEDRAGORDA</t>
  </si>
  <si>
    <t>C. E. R. MARCO TULIO TORRES GOMEZ</t>
  </si>
  <si>
    <t>C. E. R. MONTEGRANDE</t>
  </si>
  <si>
    <t>C. E. R. LA ENEA</t>
  </si>
  <si>
    <t>C. E. R. ALTO DE LA COMPAÑIA</t>
  </si>
  <si>
    <t>I. E.  RURAL CHAPARRAL</t>
  </si>
  <si>
    <t>C. E. R. LAS HOJAS</t>
  </si>
  <si>
    <t>I. E. TOMAS EASTMAN</t>
  </si>
  <si>
    <t>I. E. JESUS MARIA ROJAS  PAGOLA</t>
  </si>
  <si>
    <t>I. E. VERSALLES</t>
  </si>
  <si>
    <t>I. E. DAMASCO</t>
  </si>
  <si>
    <t>I. E. EL GUAYABO</t>
  </si>
  <si>
    <t>C. E. R. CORDONCILLO</t>
  </si>
  <si>
    <t>C. E. R. POBLANCO</t>
  </si>
  <si>
    <t>C. E. R. LOMA DON SANTOS</t>
  </si>
  <si>
    <t>C. E. R. PALOCOPOSO</t>
  </si>
  <si>
    <t>C. E. R. SANTA MARGARITA</t>
  </si>
  <si>
    <t>C. E. R. EL CRUCERO</t>
  </si>
  <si>
    <t>C. E. R. LOMA LARGA</t>
  </si>
  <si>
    <t>C. E. R. ARTURO RAMIREZ GIRALDO</t>
  </si>
  <si>
    <t>C. E. R. PITAYO</t>
  </si>
  <si>
    <t>C. E. R. LA UMBRIA</t>
  </si>
  <si>
    <t>C. E. R. IGNACIO RAMIREZ BALLESTEROS</t>
  </si>
  <si>
    <t>C. E. R. RAFAEL URIBE URIBE</t>
  </si>
  <si>
    <t>C. E. R. LA ARCADIA</t>
  </si>
  <si>
    <t>C. E. R. LA LIBORIANA</t>
  </si>
  <si>
    <t>C. E. R. ABEL BEDOYA</t>
  </si>
  <si>
    <t>C. E. R. CARMEN ROSA RENDON</t>
  </si>
  <si>
    <t>C. E. R. YARUMALITO</t>
  </si>
  <si>
    <t>C. E. R. LA TABLAZA</t>
  </si>
  <si>
    <t>C. E. R. ALTO DE LOS GOMEZ</t>
  </si>
  <si>
    <t>C. E. R. URSULA</t>
  </si>
  <si>
    <t>C. E. R. RUPERTO DE JESUS PELAEZ ARANGO</t>
  </si>
  <si>
    <t>C. E. R. LAS PAVAS</t>
  </si>
  <si>
    <t>C. E. R. ATANASIO</t>
  </si>
  <si>
    <t>C. E. R. LAS PALOMAS</t>
  </si>
  <si>
    <t>I. E. CARDENAL ANIBAL MUÑOZ DUQUE</t>
  </si>
  <si>
    <t>I. E. MONSEÑOR MIGUEL ANGEL BUILES</t>
  </si>
  <si>
    <t>I. E. R. HOYO RICO</t>
  </si>
  <si>
    <t>I. E. SAN ISIDRO</t>
  </si>
  <si>
    <t>I. E. ESCUELA NORMAL SUPERIOR PEDRO JUSTO BERRIO</t>
  </si>
  <si>
    <t>C. E. R. HORACIO TORO OCHOA</t>
  </si>
  <si>
    <t>I. E. R. PORFIRIO BARBA JACOB</t>
  </si>
  <si>
    <t>C. E. R. FRANCISCO VELASQUEZ</t>
  </si>
  <si>
    <t>C. E. R. LA BOTIJA</t>
  </si>
  <si>
    <t>C. E. R. EL CHAMIZO</t>
  </si>
  <si>
    <t>C. E. R. MARQUEZ VARGAS</t>
  </si>
  <si>
    <t>C. E. R. AITON</t>
  </si>
  <si>
    <t>C. E. R. ORO BAJO</t>
  </si>
  <si>
    <t>C. E. R. EL TOPACIO</t>
  </si>
  <si>
    <t>C. E. R. SABANAZO</t>
  </si>
  <si>
    <t>C. E. R. EL SAUCE</t>
  </si>
  <si>
    <t>C. E. R. CUCURUCHO</t>
  </si>
  <si>
    <t>C. E. R. PONTEZUELA</t>
  </si>
  <si>
    <t>C. E. R. EL BOTON</t>
  </si>
  <si>
    <t>C. E. R. EUFEMIA ARANGO DE ROLDAN</t>
  </si>
  <si>
    <t>C. E. R. MINA VIEJA</t>
  </si>
  <si>
    <t>C. E. R. QUEBRADA DEL MEDIO</t>
  </si>
  <si>
    <t>C. E. R. BOCA DEL MONTE</t>
  </si>
  <si>
    <t>C. E. R. MORTIÑAL</t>
  </si>
  <si>
    <t>C. E. R. OROBAJO ARRIBA</t>
  </si>
  <si>
    <t>C. E. R. LA MUÑOZ</t>
  </si>
  <si>
    <t>C. E. R. LA PLANTA</t>
  </si>
  <si>
    <t>I. E. R. SAN JOSE DE LA AHUMADA</t>
  </si>
  <si>
    <t>C. E. R. LOS SALADOS</t>
  </si>
  <si>
    <t>C. E. R. NICOLAS RUIZ</t>
  </si>
  <si>
    <t>C. E. R. CARUQUIA</t>
  </si>
  <si>
    <t>C. E. R. BERRIO</t>
  </si>
  <si>
    <t>C. E. R. HERMINIA YEPES CORREA</t>
  </si>
  <si>
    <t>I. E. R. SANTA INES</t>
  </si>
  <si>
    <t>C. E. R. SAN ISIDRO PARTE BAJA</t>
  </si>
  <si>
    <t>C. E. R. NUEVA PALESTINA</t>
  </si>
  <si>
    <t xml:space="preserve">CIBERCOLEGIO UCN                                                                                    </t>
  </si>
  <si>
    <t xml:space="preserve">C.E. FRANCISCANO                                                                        </t>
  </si>
  <si>
    <t>C.E. NUESTROS AMIGOS</t>
  </si>
  <si>
    <t xml:space="preserve">INSTITUTO CORFERRINI                                                                           </t>
  </si>
  <si>
    <t xml:space="preserve">COLEGIO TECNICO NUESTRA SEÑORA DE LAS MISERICORDIAS                                                 </t>
  </si>
  <si>
    <t>C. E. R. PLAYA LARGA ARRIBA</t>
  </si>
  <si>
    <t>C. E. R. VALLECITOS</t>
  </si>
  <si>
    <t>C. E. R. LAZARO DIAZ</t>
  </si>
  <si>
    <t>C. E. R. LA MARIANA</t>
  </si>
  <si>
    <t>C. E. R. OGOSCO</t>
  </si>
  <si>
    <t>C. E. R. EL PESCADO</t>
  </si>
  <si>
    <t>C. E. R. CARMEN FERRER</t>
  </si>
  <si>
    <t>C. E. R. PASO REAL</t>
  </si>
  <si>
    <t>C. E. R. EL CHORRILLO</t>
  </si>
  <si>
    <t>I. E. R. JESUS FERRER</t>
  </si>
  <si>
    <t>C. E. R. CACIQUE GUASABRA</t>
  </si>
  <si>
    <t>C. E. R. EL SUELDO</t>
  </si>
  <si>
    <t>C. E. R. SOCORRO DE SABANAS</t>
  </si>
  <si>
    <t>C. E. R. NURQUI</t>
  </si>
  <si>
    <t>C. E. R. SACRAMENTO OSORIO PEREZ</t>
  </si>
  <si>
    <t>C. E. R. EL CATORCE</t>
  </si>
  <si>
    <t>C. E. R. EL PEDREGAL</t>
  </si>
  <si>
    <t>C. E. R. EL CHURIMBO</t>
  </si>
  <si>
    <t>C. E. R. JESUS DEL CORRAL</t>
  </si>
  <si>
    <t>C. E. R. EL TUNAL</t>
  </si>
  <si>
    <t>C. E. R.  MANUEL MARIA TORO</t>
  </si>
  <si>
    <t>C. E. R. MORADITAS</t>
  </si>
  <si>
    <t>C. E. R. JUAN MARIA VARGAS CORREA</t>
  </si>
  <si>
    <t>C. E. R. FRANCISCO CRISTOBAL TORO</t>
  </si>
  <si>
    <t xml:space="preserve">INSTITUTO ARQUIDIOCESANO URBANO Y RURAL -IAUR-                                                      </t>
  </si>
  <si>
    <t xml:space="preserve">INSTITUTO CORFERRINI                                                                               </t>
  </si>
  <si>
    <t>PREESCOLAR EL PALACITO DEL NIÑO DIOS</t>
  </si>
  <si>
    <t>I. E. ARTURO VELASQUEZ ORTIZ</t>
  </si>
  <si>
    <t>C. E. R. OBREGON</t>
  </si>
  <si>
    <t>I. E. R. BOTERO</t>
  </si>
  <si>
    <t>I. E. R. PEDRO PABLO CASTRILLON</t>
  </si>
  <si>
    <t>I. E. R. ROBERTO LOPEZ GOMEZ</t>
  </si>
  <si>
    <t>I. E. R. PORCESITO</t>
  </si>
  <si>
    <t>C. E. R. CANTAYUS</t>
  </si>
  <si>
    <t>C. E. R. PEÑAS</t>
  </si>
  <si>
    <t>I. E. TECNICO INDUSTRIAL TOMAS CARRASQUILLA</t>
  </si>
  <si>
    <t>I. E. R. SAN PEDRO</t>
  </si>
  <si>
    <t>C. E. R. SAN JAVIER</t>
  </si>
  <si>
    <t>I. E. R. SANTA GERTRUDYS</t>
  </si>
  <si>
    <t>C. E. R. PLAYAS</t>
  </si>
  <si>
    <t>I. E. R. MARIA JESUS CASTRILLON</t>
  </si>
  <si>
    <t>C. E. R. MONSEÑOR GERARDO VALENCIA</t>
  </si>
  <si>
    <t>C. E. R. DOLORES</t>
  </si>
  <si>
    <t>C. E. R. EL SALTILLO</t>
  </si>
  <si>
    <t>C. E. R. NUSITO</t>
  </si>
  <si>
    <t>C. E. R. QUEBRADONA - BRASIL</t>
  </si>
  <si>
    <t>C. E. R. EL CHUSCAL</t>
  </si>
  <si>
    <t>C. E. R. PLAYAS DEL NARE</t>
  </si>
  <si>
    <t>C. E. R. DELGADITA</t>
  </si>
  <si>
    <t>I. E. R. EL RAYO</t>
  </si>
  <si>
    <t>I. E.  SANTO DOMINGO SAVIO</t>
  </si>
  <si>
    <t>I. E.R. FRAY MARTIN DE PORRES</t>
  </si>
  <si>
    <t>I. E. LIBORIO BATALLER</t>
  </si>
  <si>
    <t>C. E. R. LA PÓ</t>
  </si>
  <si>
    <t>C. E. R. SANTA ISABEL DE AMARA</t>
  </si>
  <si>
    <t>COLEGIO PEDAGÓGICO SIGLO XXI - COCEP SIGLO XXI</t>
  </si>
  <si>
    <t xml:space="preserve">INSTITUTO PARROQUIAL PBRO. JORGE MIRA BALBIN                                                        </t>
  </si>
  <si>
    <t xml:space="preserve">UNIDAD EDUCATIVA LA SALADA                                                                          </t>
  </si>
  <si>
    <t>C. E. R. MONTEFRIO</t>
  </si>
  <si>
    <t>I. E. TECNICO AGROPECUARIO Y EN SALUD DE SONSÓN</t>
  </si>
  <si>
    <t>I. E. ANTONIO ALVAREZ RESTREPO</t>
  </si>
  <si>
    <t>I. E. ESCUELA NORMAL SUPERIOR PRESBITERO JOSE GOMEZ ISAZA</t>
  </si>
  <si>
    <t>I. E. BRAULIO MEJIA</t>
  </si>
  <si>
    <t>I. E. ROSA MARIA HENAO PAVAS</t>
  </si>
  <si>
    <t>I. E. INTEGRAL PARA JOVENES Y ADULTOS CELIA RAMOS TORO</t>
  </si>
  <si>
    <t>C. E. R. SANTA ROSA LA DANTA</t>
  </si>
  <si>
    <t>C. E. R. ROBLALITO B</t>
  </si>
  <si>
    <t>I. E. R. LA DANTA</t>
  </si>
  <si>
    <t>C. E. R. LOS PLANCITOS</t>
  </si>
  <si>
    <t>C. E. R. CAMPAMENTO</t>
  </si>
  <si>
    <t>C. E. R. LA PAZ SAN FRANCISCO</t>
  </si>
  <si>
    <t>C. E. R. EL RODEO</t>
  </si>
  <si>
    <t>C. E. R. NARANJAL ABAJO</t>
  </si>
  <si>
    <t>C. E. R. SAN RAFAEL</t>
  </si>
  <si>
    <t>C. E. R. MULATO ABAJO</t>
  </si>
  <si>
    <t>C. E. R. CHAVERRAS</t>
  </si>
  <si>
    <t>C. E. R. GUAYABAL RIO ARMA</t>
  </si>
  <si>
    <t>C. E. R. MARTHA PANESSO DE TORO</t>
  </si>
  <si>
    <t>C. E. R. MANZANARES CENTRO</t>
  </si>
  <si>
    <t>C. E. R. BUTANTAN</t>
  </si>
  <si>
    <t>C. E. R. BRASILAL</t>
  </si>
  <si>
    <t>C. E. R. PERRILLO</t>
  </si>
  <si>
    <t>C. E. R. VENTIADEROS</t>
  </si>
  <si>
    <t>C. E. R. BEATO FRAY MELQUIADES RAMIREZ</t>
  </si>
  <si>
    <t>C. E. R. MAGALLO</t>
  </si>
  <si>
    <t>C. E. R. MIGUEL GIRALDO</t>
  </si>
  <si>
    <t>C. E. R. ARENILLAL</t>
  </si>
  <si>
    <t>C. E. R. ALTO DEL RAYO</t>
  </si>
  <si>
    <t>C. E. R. SIRGUA ABAJO</t>
  </si>
  <si>
    <t>C. E. R. LLANADAS SANTA CLARA</t>
  </si>
  <si>
    <t>C. E. R. SAN JOSE DE LAS CRUCES</t>
  </si>
  <si>
    <t>C. E. R. AGUADITA</t>
  </si>
  <si>
    <t>C. E. R. LA PALMITA</t>
  </si>
  <si>
    <t>C. E. R. LOS PLANES</t>
  </si>
  <si>
    <t>C. E. R. TASAJO</t>
  </si>
  <si>
    <t>C. E. R. TOMAS CARRASQUILLA</t>
  </si>
  <si>
    <t>C. E. R. SIRGUITA</t>
  </si>
  <si>
    <t>C. E. R. ROBLALITO A</t>
  </si>
  <si>
    <t>C. E. R. LA FALDA</t>
  </si>
  <si>
    <t>C. E. R. MURRINGO</t>
  </si>
  <si>
    <t>C. E. R. GREGORIO GUTIERREZ GONZALEZ</t>
  </si>
  <si>
    <t>C. E. R. HIDALGO</t>
  </si>
  <si>
    <t>C. E. R. LA CAPILLA</t>
  </si>
  <si>
    <t>C. E. R. AURES SONSON</t>
  </si>
  <si>
    <t>C. E. R. LA HABANA</t>
  </si>
  <si>
    <t>C. E. R. SIRGUA ARRIBA</t>
  </si>
  <si>
    <t>C. E. R. LA TORRE</t>
  </si>
  <si>
    <t>C. E. R. MARIANO OSPINA PEREZ</t>
  </si>
  <si>
    <t>C. E. R. LAUREANO GOMEZ</t>
  </si>
  <si>
    <t>C. E. R. EL CHIRIMOYO</t>
  </si>
  <si>
    <t>C. E. R. ALTO DE SABANA</t>
  </si>
  <si>
    <t>C. E. R. LLANADAS ABAJO</t>
  </si>
  <si>
    <t>C. E. R. LA FRANCIA</t>
  </si>
  <si>
    <t>C. E. R. ROBLAL ARRIBA</t>
  </si>
  <si>
    <t>C. E. R. ZURRUMBAL</t>
  </si>
  <si>
    <t>I. E. R. JERUSALEN</t>
  </si>
  <si>
    <t>C. E. R. NARANJAL ARRIBA</t>
  </si>
  <si>
    <t>C. E. R. NORI</t>
  </si>
  <si>
    <t>C. E. R. SAN JERONIMO</t>
  </si>
  <si>
    <t>C. E. R. MULATO ALTO</t>
  </si>
  <si>
    <t>I. E. R. HORIZONTES</t>
  </si>
  <si>
    <t>I. E. ESCUELA NORMAL SUPERIOR SANTA TERESITA</t>
  </si>
  <si>
    <t>I. E. R. EL RODEO</t>
  </si>
  <si>
    <t>I. E. JOSE MARIA VILLA</t>
  </si>
  <si>
    <t>C. E. R. LA PUERTA</t>
  </si>
  <si>
    <t>C. E. R. CORDOBA</t>
  </si>
  <si>
    <t>C. E. R. ROJAS</t>
  </si>
  <si>
    <t>I. E. R. MONTEGRANDE</t>
  </si>
  <si>
    <t>C. E. R. GUAIMARAL</t>
  </si>
  <si>
    <t>C. E. R. CHACHAFRUTO</t>
  </si>
  <si>
    <t>C. E. R. LOS POMOS</t>
  </si>
  <si>
    <t>C. E. R. PALOGRANDE</t>
  </si>
  <si>
    <t>C. E. R. LOS ALMENDROS</t>
  </si>
  <si>
    <t>C. E. R. JUNTAS</t>
  </si>
  <si>
    <t>C. E. R. MARIA ANGELINA HERRERA VELEZ</t>
  </si>
  <si>
    <t>I. E. SAN ANTONIO DE PADUA</t>
  </si>
  <si>
    <t>I. E.  RURAL SANTIAGO ANGEL SANTAMARIA</t>
  </si>
  <si>
    <t>I. E. AGRICOLA VICTOR MANUEL OROZCO</t>
  </si>
  <si>
    <t>I. E. R.  SAN PABLO</t>
  </si>
  <si>
    <t>C. E. R. LA MATILDE</t>
  </si>
  <si>
    <t>C. E. R. LA MIRLA</t>
  </si>
  <si>
    <t>C. E. R. CEDEÑO PARTE ALTA</t>
  </si>
  <si>
    <t>C. E. R. IND.PARA EL RESG INDIG EMBERA_CHAMI MIGUEL CERTIGA</t>
  </si>
  <si>
    <t>C. E. R. LA BETANIA</t>
  </si>
  <si>
    <t>C. E. R. COROZAL</t>
  </si>
  <si>
    <t>C. E. R. CEDEÑO</t>
  </si>
  <si>
    <t>C. E. R. LA ALACENA</t>
  </si>
  <si>
    <t>C. E. R. LA OCULTA</t>
  </si>
  <si>
    <t>C. E. R. LA VIRGEN</t>
  </si>
  <si>
    <t>C. E. R.  MANZANARES</t>
  </si>
  <si>
    <t>C. E. R. PIEDRA MOLER</t>
  </si>
  <si>
    <t>C. E. R. OTRABANDA</t>
  </si>
  <si>
    <t>C. E. R. ISABELITA PATI¿O</t>
  </si>
  <si>
    <t>C. E. R.  JOAQUINA MONTOYA</t>
  </si>
  <si>
    <t>C. E. R. RIO FRIO</t>
  </si>
  <si>
    <t>C. E. R. TERESITA OBANDO</t>
  </si>
  <si>
    <t>C. E. R. PESCADERO</t>
  </si>
  <si>
    <t>C. E. R.  SAN PEDRO</t>
  </si>
  <si>
    <t>C. E. R. LA JUVENTUD</t>
  </si>
  <si>
    <t>C. E. R.  EL TACON</t>
  </si>
  <si>
    <t xml:space="preserve">JARDIN INFANTIL PARROQUIAL JESUS NIÑO                                                          </t>
  </si>
  <si>
    <t>C. E. R. RIO CLARO</t>
  </si>
  <si>
    <t>C. E. R.  LA LIBORIANA</t>
  </si>
  <si>
    <t>I. E. RAFAEL NUÑEZ</t>
  </si>
  <si>
    <t>I. E. LA INMACULADA</t>
  </si>
  <si>
    <t>C. E. R. CARLOS ARTURO QUINTERO</t>
  </si>
  <si>
    <t>I. E. LA CAUCANA</t>
  </si>
  <si>
    <t>C. E. R. PUERTO ANTIOQUIA</t>
  </si>
  <si>
    <t>C. E. R. LAS DELICIAS</t>
  </si>
  <si>
    <t>C. E. R.  VISTA HERMOSA</t>
  </si>
  <si>
    <t>C. E. R.  PECORALIA</t>
  </si>
  <si>
    <t>C. E. R.  LA PIPIOLA</t>
  </si>
  <si>
    <t>C. E. R.  SANTA CLARA</t>
  </si>
  <si>
    <t>C. E. R.  DORADAS ALTO</t>
  </si>
  <si>
    <t>C. E. R. EL POTRERO LARGO</t>
  </si>
  <si>
    <t>C. E. R.  EL TRIUNFO</t>
  </si>
  <si>
    <t>C. E. R.  LA PALMERA</t>
  </si>
  <si>
    <t>C. E. R.  TAHAMI</t>
  </si>
  <si>
    <t>C. E. R. EL POPAL</t>
  </si>
  <si>
    <t>C. E. R. LOS ANGELES</t>
  </si>
  <si>
    <t>C. E. R. QUINTERON</t>
  </si>
  <si>
    <t>C. E. R. VILLAVICENCIA</t>
  </si>
  <si>
    <t>C. E. R.  TESORITO</t>
  </si>
  <si>
    <t>C. E. R. BATATALITO</t>
  </si>
  <si>
    <t>C. E. R.  EL TRES</t>
  </si>
  <si>
    <t xml:space="preserve">I. E. SEMINARIO MENOR LA INMACULADA                                                                 </t>
  </si>
  <si>
    <t>C.E.R.  LAS ACACIAS</t>
  </si>
  <si>
    <t>JARDIN INFANTIL JUAN PABLO II</t>
  </si>
  <si>
    <t>C.E.R. LA ESPERANZA</t>
  </si>
  <si>
    <t xml:space="preserve">CORP PROYECTO DE EMPUJE PARA COLAB Y AYUDA SOCIAL-PECAS                                             </t>
  </si>
  <si>
    <t>C. E. R.  TAMACO</t>
  </si>
  <si>
    <t>I. E. JOSE PRIETO ARANGO</t>
  </si>
  <si>
    <t>C. E. R. TEODOSIA CORREA</t>
  </si>
  <si>
    <t>C. E. R. JESUS ANIBAL GOMEZ</t>
  </si>
  <si>
    <t>C. E. R. CASCABEL</t>
  </si>
  <si>
    <t>C. E. R. CHAGUANY</t>
  </si>
  <si>
    <t>C. E. R. MULATICOS</t>
  </si>
  <si>
    <t>C. E. R. SAN FORTUNATO</t>
  </si>
  <si>
    <t xml:space="preserve">ESCUELA LAS AREPAS                                                                                  </t>
  </si>
  <si>
    <t>INSTITUTO CORFERRINI-TARSO</t>
  </si>
  <si>
    <t>I. E. BENJAMIN CORREA ALVAREZ</t>
  </si>
  <si>
    <t>C. E. R. LOS MICOS</t>
  </si>
  <si>
    <t>C. E. R. CARACOL</t>
  </si>
  <si>
    <t>C. E. R. FALDA DEL CAUCA</t>
  </si>
  <si>
    <t>C. E. R. BALSAL</t>
  </si>
  <si>
    <t>C. E. R. OFELIA ECHEVERRI</t>
  </si>
  <si>
    <t>C. E. R. LUIS ZEA URIBE</t>
  </si>
  <si>
    <t>C. E. R. ANTONIO JOSE RESTREPO</t>
  </si>
  <si>
    <t>C. E. R. EL MORRO</t>
  </si>
  <si>
    <t>C. E. R. EL ZANCUDO</t>
  </si>
  <si>
    <t>C. E. R. LOMA DEL GUAMO</t>
  </si>
  <si>
    <t>I. E. J. EMILIO VALDERRAMA AGUDELO</t>
  </si>
  <si>
    <t>I. E. R. GUAYABAL</t>
  </si>
  <si>
    <t>I. E. R. HELECHALES</t>
  </si>
  <si>
    <t>I. E. R. BUENAVISTA</t>
  </si>
  <si>
    <t>I. E. R. BIOGUI</t>
  </si>
  <si>
    <t>I. E. R. TAQUE</t>
  </si>
  <si>
    <t>I. E. R. SAN JULIAN</t>
  </si>
  <si>
    <t>I. E. R. EL MORAL Y EL TORO</t>
  </si>
  <si>
    <t>I. E. R. SAN JAIRO DEL CANTARO</t>
  </si>
  <si>
    <t>I. E. R. BRUGO</t>
  </si>
  <si>
    <t>I. E. R. PALO BLANCO</t>
  </si>
  <si>
    <t>I. E. R. EL VALLE</t>
  </si>
  <si>
    <t>I. E. R. SANTO DOMINGO</t>
  </si>
  <si>
    <t>I. E. R. EL NARANJO</t>
  </si>
  <si>
    <t>COLEGIO SAN FERNANDO</t>
  </si>
  <si>
    <t>I.E. SAN MARTIN DE PORRES</t>
  </si>
  <si>
    <t>I.E. SANTA FE</t>
  </si>
  <si>
    <t>I.E. FRANCISCO LUIS VALDERRAMA VALDERRAMA</t>
  </si>
  <si>
    <t>I.E. TURBO</t>
  </si>
  <si>
    <t>I.E. NORMAL SUPERIOR DE URABA</t>
  </si>
  <si>
    <t>C.E. LA PITA</t>
  </si>
  <si>
    <t>I.E. SAN JOSE DE MULATOS</t>
  </si>
  <si>
    <t>I.E. RIO GRANDE</t>
  </si>
  <si>
    <t>I.E. ANGEL MILAN PEREA</t>
  </si>
  <si>
    <t>I.E. PIEDRECITAS</t>
  </si>
  <si>
    <t>I.E. EL DOS</t>
  </si>
  <si>
    <t>I.E. CENTRAL</t>
  </si>
  <si>
    <t>I.E. SAN VICENTE DEL CONGO</t>
  </si>
  <si>
    <t>I.E. NUEVO ORIENTE</t>
  </si>
  <si>
    <t>C.E. EL VOLCAN</t>
  </si>
  <si>
    <t>I.E NUEVO ANTIOQUIA</t>
  </si>
  <si>
    <t>C.E. COCUELO SAN FELIPE</t>
  </si>
  <si>
    <t>I.E. COLDESA AMSTERCOL</t>
  </si>
  <si>
    <t>C.E. PUYA DEL MEDIO (UNIT)</t>
  </si>
  <si>
    <t>I.E. DE DESARROLLO RURAL DE TURBO</t>
  </si>
  <si>
    <t>I.E. CURRULAO</t>
  </si>
  <si>
    <t>I.E. NUEVA COLONIA</t>
  </si>
  <si>
    <t>I.E. EL TRES</t>
  </si>
  <si>
    <t>C.E. EMANUEL</t>
  </si>
  <si>
    <t>I.E. VILLA MARIA</t>
  </si>
  <si>
    <t>I.E. VEINTINUEVE DE NOVIEMBRE</t>
  </si>
  <si>
    <t>E.U. LA FE</t>
  </si>
  <si>
    <t>I.E. COMUNAL SAN JORGE LA PI¿A</t>
  </si>
  <si>
    <t>C.E. VILLA CALLE LARGA</t>
  </si>
  <si>
    <t>I.E. PUEBLO BELLO</t>
  </si>
  <si>
    <t>I.E. PUERTO CESAR</t>
  </si>
  <si>
    <t>I.E. PUNTA DE PIEDRA</t>
  </si>
  <si>
    <t>I.E. INDEPENDENCIA DE ANTIOQUIA</t>
  </si>
  <si>
    <t>I.E. VEINTICUATRO DE DICIEMBRE</t>
  </si>
  <si>
    <t>C.E. KILOMETRO VEINTICINCO</t>
  </si>
  <si>
    <t>C.E. SANTAFE DE LOS MANGOS</t>
  </si>
  <si>
    <t>I.E. MONTE VERDE</t>
  </si>
  <si>
    <t>COL. EL CARMELO CONURABA</t>
  </si>
  <si>
    <t>COL. DIOCESANO NUESTRA SENORA DEL CARMEN</t>
  </si>
  <si>
    <t>COLEGIO DE EDUCACION CAMPESINA</t>
  </si>
  <si>
    <t>C.E. GOTAS DE RISA</t>
  </si>
  <si>
    <t>I.E. ALTO DE MULATOS</t>
  </si>
  <si>
    <t>COL. INTERAMERICANO NUEVA COLONIA</t>
  </si>
  <si>
    <t>CENTRO EDUCATIVO FUNDAPROBAN</t>
  </si>
  <si>
    <t>COL. ADVENTISTA DE TURBO</t>
  </si>
  <si>
    <t>COLEGIO GIMNASIO PILARES DEL SABER  ANTES JI EL PEQUEÑO TALLER</t>
  </si>
  <si>
    <t>JARDIN INFANTIL PIOLIN</t>
  </si>
  <si>
    <t>ESC. EVANGELICA GETSEMANI</t>
  </si>
  <si>
    <t>C.E. CARITAS FELICES</t>
  </si>
  <si>
    <t>COL. INTEGRADO LA LIBERTAD</t>
  </si>
  <si>
    <t>C.E. CAPULLITO</t>
  </si>
  <si>
    <t>INST. CORFERRINI</t>
  </si>
  <si>
    <t>CAMBIAR DE INST</t>
  </si>
  <si>
    <t>I.E. BLANQUICET</t>
  </si>
  <si>
    <t>I.E. NUEVA GRANADA</t>
  </si>
  <si>
    <t>C.E INDIGENISTA EL MANGO</t>
  </si>
  <si>
    <t>I.E. JARDIN INFANTIL AQUALUNA</t>
  </si>
  <si>
    <t>C. E. R. EL PALON</t>
  </si>
  <si>
    <t>C. E. R. AURELIANO HURTADO</t>
  </si>
  <si>
    <t>C. E. R. SANTA ANA DE GUAYABAL</t>
  </si>
  <si>
    <t>C. E. R. ALTO DE SAN BENITO</t>
  </si>
  <si>
    <t>C. E. R. MONOS</t>
  </si>
  <si>
    <t>C. E. R. EL CAUNCE</t>
  </si>
  <si>
    <t>C. E. R. ENCALICHADA</t>
  </si>
  <si>
    <t>C. E. R. CHUPADERO</t>
  </si>
  <si>
    <t>C. E. R. AMBALEMA BAJA</t>
  </si>
  <si>
    <t>C. E. R. PEÑAS BLANCAS</t>
  </si>
  <si>
    <t>C. E. R. FRONTINITO</t>
  </si>
  <si>
    <t>C. E. R. EL COROZO</t>
  </si>
  <si>
    <t>C. E. R. PARAMILLO</t>
  </si>
  <si>
    <t>C. E. R. CARMEN E BETANCUR</t>
  </si>
  <si>
    <t>C. E. R. SAN BENITO</t>
  </si>
  <si>
    <t>C. E. R. ALTO DEL PITAL</t>
  </si>
  <si>
    <t>C. E. R. EL UVO</t>
  </si>
  <si>
    <t>C. E. R. LIMON CHUPADERO</t>
  </si>
  <si>
    <t>I. E. R. JAIPERA</t>
  </si>
  <si>
    <t>I. E. ESCUELA NORMAL SUPERIOR SAGRADA FAMILIA</t>
  </si>
  <si>
    <t>C. E. R. ELENA BENITEZ VELEZ</t>
  </si>
  <si>
    <t>I. E. R.  VALENTINA FIGUEROA</t>
  </si>
  <si>
    <t>C.E.R. TAITA</t>
  </si>
  <si>
    <t>C.E.R. VENADOS ARRIBA</t>
  </si>
  <si>
    <t>C. E. R. EL SALVADOR</t>
  </si>
  <si>
    <t>C. E. R. INDIGENISTA PENDERISCO</t>
  </si>
  <si>
    <t>C. E. R. ALBERTO SALAZAR FLOREZ</t>
  </si>
  <si>
    <t>C. E. R. GUABINA</t>
  </si>
  <si>
    <t>C. E. R. MANDE</t>
  </si>
  <si>
    <t>C. E. R. CAPITAN PINZON</t>
  </si>
  <si>
    <t>C. E. R. CALLES ARRIBA</t>
  </si>
  <si>
    <t>C. E. R. OROBUGO MEDIO</t>
  </si>
  <si>
    <t>C. E. R. EL ESCOBERO</t>
  </si>
  <si>
    <t>C. E. R. LA ANA</t>
  </si>
  <si>
    <t>C. E. R. MONTAÑITAS DEL SOCORRO</t>
  </si>
  <si>
    <t>C. E. R. CRESPO GARCIA</t>
  </si>
  <si>
    <t>C. E. R. ANTONIO JOSE ARANGO</t>
  </si>
  <si>
    <t>C. E. R. MARAVILLO</t>
  </si>
  <si>
    <t>C. E. R. EL PASO</t>
  </si>
  <si>
    <t>C. E. R. SALADITO</t>
  </si>
  <si>
    <t>C. E. R. LLANO GRANDE</t>
  </si>
  <si>
    <t>C. E. R. JUAN PABLO CARTAGENA</t>
  </si>
  <si>
    <t>C. E. R. PENDERISCO ARRIBA</t>
  </si>
  <si>
    <t>C. E. R. JESUS DE LOS MILAGROS</t>
  </si>
  <si>
    <t>C. E. R. ALTO CHAQUE</t>
  </si>
  <si>
    <t>C. E. R. PAVARANDO</t>
  </si>
  <si>
    <t>C. E. R. EL LLAVERO</t>
  </si>
  <si>
    <t>C. E. R. SAN VIDAL</t>
  </si>
  <si>
    <t>C. E. R. CHAQUE</t>
  </si>
  <si>
    <t>C. E. R. PLACER-ARGAEZ</t>
  </si>
  <si>
    <t>C. E. R. LA CALDASIA</t>
  </si>
  <si>
    <t>C. E. R. LA VENTA</t>
  </si>
  <si>
    <t>C. E. R. MURRI MEDIO</t>
  </si>
  <si>
    <t>C. E. R. PUNTA DE OCAIDO</t>
  </si>
  <si>
    <t>C. E. R. LA SEXTA</t>
  </si>
  <si>
    <t>C. E. R. EL NARCISO</t>
  </si>
  <si>
    <t>C. E. R. BARRANCOS</t>
  </si>
  <si>
    <t>C. E. R. EL SIRENO</t>
  </si>
  <si>
    <t>C. E. R. MANDECITO</t>
  </si>
  <si>
    <t>C. E. R. INDIGENISTA VALLE DE PERDIDAS</t>
  </si>
  <si>
    <t>C. E. R. INDIGENISTA MAJORE</t>
  </si>
  <si>
    <t>C. E. R. INDIGENISTA ANDABU</t>
  </si>
  <si>
    <t>C. E. R. SAN JOSE LA ENCARNACION</t>
  </si>
  <si>
    <t xml:space="preserve">C.E. COOPIURRAO                                                                         </t>
  </si>
  <si>
    <t>C.E.R MARÍA AUXILIADORA</t>
  </si>
  <si>
    <t>C.E.R SANTA ANA ARRIBA</t>
  </si>
  <si>
    <t>C.E.R. SAN JUAN</t>
  </si>
  <si>
    <t>C.E.R. EL VOLCÁN</t>
  </si>
  <si>
    <t>C. E. R.  XUNDABE</t>
  </si>
  <si>
    <t>C. E. R. VASQUEZ</t>
  </si>
  <si>
    <t>C. E. R. LA CARTAGENA</t>
  </si>
  <si>
    <t>C. E. R. OROBUGO ARRIBA</t>
  </si>
  <si>
    <t>C. E. R. LA GUAYABALA</t>
  </si>
  <si>
    <t>C.E.R. EL TUNAL</t>
  </si>
  <si>
    <t>C. E. R. AGUAS CHIQUITAS</t>
  </si>
  <si>
    <t>C. E. R. CURVATA</t>
  </si>
  <si>
    <t>I. E. R. MARCO A ROJO</t>
  </si>
  <si>
    <t>I. E. VALDIVIA</t>
  </si>
  <si>
    <t>C. E. R. MIGUEL ANGEL GOMEZ</t>
  </si>
  <si>
    <t>C. E. R. PUQUI ABAJO</t>
  </si>
  <si>
    <t>C. E. R. SAN FERMIN</t>
  </si>
  <si>
    <t>C. E. R. LA VISCAYA</t>
  </si>
  <si>
    <t>C. E. R. PIO CLAUDIO GUTIERREZ</t>
  </si>
  <si>
    <t>C. E. R. LUIS MARIA CUARTAS</t>
  </si>
  <si>
    <t>C. E. R. HIGUERON</t>
  </si>
  <si>
    <t>C. E. R. LA PAULINA</t>
  </si>
  <si>
    <t>C. E. R. EL ASTILLERO</t>
  </si>
  <si>
    <t>C. E. R. SINITAVE</t>
  </si>
  <si>
    <t>C. E. R. CACHIRIME</t>
  </si>
  <si>
    <t>C. E. R. VILLA MARINA</t>
  </si>
  <si>
    <t>C. E. R. EMILIO VASCO</t>
  </si>
  <si>
    <t>C. E. R. LA ALEMANIA</t>
  </si>
  <si>
    <t>C. E. R. LOS NUTABES</t>
  </si>
  <si>
    <t>C. E. R. PENSILVANIA</t>
  </si>
  <si>
    <t>C. E. R. PEDRO VASQUEZ C</t>
  </si>
  <si>
    <t>C. E. R. LA BARCA CAUTIVA</t>
  </si>
  <si>
    <t>C. E. R. LA LERIONA</t>
  </si>
  <si>
    <t>C. E. R. MANUEL ESCOBAR ARANGO</t>
  </si>
  <si>
    <t>C. E. R. EL BARBUDO</t>
  </si>
  <si>
    <t>C. E. R. INDIGENISTA LA MARIA</t>
  </si>
  <si>
    <t>C. E. R.  LIBARDO PARRA TORO</t>
  </si>
  <si>
    <t>C. E. R.  HORACIO TORO OCHOA</t>
  </si>
  <si>
    <t>C. E. R.  JESUS MARIA ALVAREZ</t>
  </si>
  <si>
    <t>CENTRO EDUCATIVO RURAL  PLAYA RICA</t>
  </si>
  <si>
    <t>C. E. R. MALLARINO</t>
  </si>
  <si>
    <t>C. E. R.  EL BOSQUE</t>
  </si>
  <si>
    <t>C. E. R.  SAN MIGUEL</t>
  </si>
  <si>
    <t>C. E. R.  LA SARDINA</t>
  </si>
  <si>
    <t>C.E.R. YARUMALITO</t>
  </si>
  <si>
    <t>C. E. R. CARLOS FERNANDEZ QUEVEDO</t>
  </si>
  <si>
    <t>C. E. R. EL NARANJAL</t>
  </si>
  <si>
    <t>I. E. JHON F. KENNEDY</t>
  </si>
  <si>
    <t>C. E. R. JAIME MARULANDA VALENCIA</t>
  </si>
  <si>
    <t>C. E. R. EL LAGARTO</t>
  </si>
  <si>
    <t>C. E. R. LA PIEDRANCHA</t>
  </si>
  <si>
    <t>C. E. R. EL CARMEN DE LA SIERRA</t>
  </si>
  <si>
    <t>C. E. R. EL OLVIDO</t>
  </si>
  <si>
    <t>C. E. R. BELGICA</t>
  </si>
  <si>
    <t>C. E. R. ALFREDO GOMEZ A</t>
  </si>
  <si>
    <t>I. E. R. EL CINCO</t>
  </si>
  <si>
    <t>C. E. R. JORGE ROBLEDO ORTIZ</t>
  </si>
  <si>
    <t>I. E. R. JOSE MARIA CORDOBA</t>
  </si>
  <si>
    <t>C. E. R. MERCEDES ABREGO</t>
  </si>
  <si>
    <t>I. E. R. LA ALEJANDRIA</t>
  </si>
  <si>
    <t>C. E. R. LA GALLINERA ABAJO</t>
  </si>
  <si>
    <t>I. E. SAN JOSE DE VENECIA</t>
  </si>
  <si>
    <t>I. E. R. ORLANDO VELASQUEZ ARANGO</t>
  </si>
  <si>
    <t>I. E. URIBE GAVIRIA</t>
  </si>
  <si>
    <t>C. E. R. RAMON CORREA J</t>
  </si>
  <si>
    <t>C. E. R. CAROLINA VASQUEZ</t>
  </si>
  <si>
    <t>C. E. R. EL RINCON</t>
  </si>
  <si>
    <t>C. E. R. BERNARDO RESTREPO</t>
  </si>
  <si>
    <t>C. E. R. NUEVA SANTA ROSITA</t>
  </si>
  <si>
    <t>C. E. R. TORREJONES</t>
  </si>
  <si>
    <t>C. E. R. LA AMALIA</t>
  </si>
  <si>
    <t>C. E. R. JULIA VELASQUEZ</t>
  </si>
  <si>
    <t>C. E. R. LA RITA</t>
  </si>
  <si>
    <t>I. E. R. ALIANZA PARA EL PROGRESO</t>
  </si>
  <si>
    <t>I. E. R. BUCHADO</t>
  </si>
  <si>
    <t>I.E. EMBERA ATRATO MEDIO</t>
  </si>
  <si>
    <t>C. E. R. CABECENEGRO</t>
  </si>
  <si>
    <t>C. E. R. VEREDA MEDELLIN</t>
  </si>
  <si>
    <t>C. E. R. SAN ALEJANDRO</t>
  </si>
  <si>
    <t>C. E. R. LA LOMA MURRI</t>
  </si>
  <si>
    <t>C. E. R. BOCA VIDRI</t>
  </si>
  <si>
    <t>C. E. R. INDIGENISTA GENGADO</t>
  </si>
  <si>
    <t>C. E. R. BOCA DE LA LUISA</t>
  </si>
  <si>
    <t>C. E. R. BRICEÑO</t>
  </si>
  <si>
    <t>C. E. R. PIEDRAS GORDAS</t>
  </si>
  <si>
    <t>C. E. R. PUERTO PALACIOS</t>
  </si>
  <si>
    <t>C. E. R. PUEBLO NUEVO MURRI</t>
  </si>
  <si>
    <t>C. E. R. ISLETA</t>
  </si>
  <si>
    <t>C. E. R. ARENAL</t>
  </si>
  <si>
    <t>C. E. R. PLAYITAS</t>
  </si>
  <si>
    <t>C. E. R. INDIGENISTA EL SALADO</t>
  </si>
  <si>
    <t>C. E. R. MURRI LA PLAYA</t>
  </si>
  <si>
    <t>C. E. R. VUELTA CORTADA</t>
  </si>
  <si>
    <t>I. E. VIGIA DEL FUERTE</t>
  </si>
  <si>
    <t>C. E. R. INDIG. GUAGUANDO</t>
  </si>
  <si>
    <t>I. E. LORENZO YALI</t>
  </si>
  <si>
    <t>C. E. R. EL HATILLO</t>
  </si>
  <si>
    <t>C. E. R. CORONTO</t>
  </si>
  <si>
    <t>C. E. R. LA BRILLANTINITA</t>
  </si>
  <si>
    <t>C. E. R. SAN PEDRITO</t>
  </si>
  <si>
    <t>C. E. R. EL CASAMORA</t>
  </si>
  <si>
    <t>C. E. R. EL CINISMO</t>
  </si>
  <si>
    <t>C. E. R. VILLA ANITA</t>
  </si>
  <si>
    <t>C. E. R. LA MASCARA</t>
  </si>
  <si>
    <t>C. E. R. SAN MAURICIO</t>
  </si>
  <si>
    <t>C. E. R. LAS AGÜITAS</t>
  </si>
  <si>
    <t>C. E. R. GUARQUINA</t>
  </si>
  <si>
    <t>C. E. R. BRILLANTINA</t>
  </si>
  <si>
    <t>C. E. R.  LA ALONDRA</t>
  </si>
  <si>
    <t>C. E. R. PUERTO ESTAFA</t>
  </si>
  <si>
    <t>I. E. OCHALI</t>
  </si>
  <si>
    <t>I. E. EL CEDRO</t>
  </si>
  <si>
    <t>I. E. CEDEÑO</t>
  </si>
  <si>
    <t>I. E. DE MARIA</t>
  </si>
  <si>
    <t>C. E. R. RURAL CHAQUIRAL</t>
  </si>
  <si>
    <t>C. E. R. MONTE ALEGRE</t>
  </si>
  <si>
    <t>C. E. R. LA LOMA DE OCHALI</t>
  </si>
  <si>
    <t>C. E. R. EL HORMIGUERO</t>
  </si>
  <si>
    <t>C. E. R. ESPIRITU SANTO</t>
  </si>
  <si>
    <t>C. E. R. CHORROS BLANCOS ARRIBA</t>
  </si>
  <si>
    <t>C. E. R. EL LLANO DE OCHALI</t>
  </si>
  <si>
    <t>C. E. R. LA GABRIELA</t>
  </si>
  <si>
    <t>C. E. R. LA BANCA</t>
  </si>
  <si>
    <t>I. E. R. EL ROSARIO</t>
  </si>
  <si>
    <t>C. E. R. JOSE MARIA CORDOBA</t>
  </si>
  <si>
    <t>C. E. R. LA SIRIA</t>
  </si>
  <si>
    <t>I. E. LLANOS DE CUIVA</t>
  </si>
  <si>
    <t>C. E. R. ROSARITO</t>
  </si>
  <si>
    <t>C. E. R. TOBON</t>
  </si>
  <si>
    <t>C. E. R. SANTA JUANA</t>
  </si>
  <si>
    <t>C. E. R. PRESBITERO BENEDICTO SOTO M</t>
  </si>
  <si>
    <t>C. E. R. LA PAILITA</t>
  </si>
  <si>
    <t>C. E. R. EL PUEBLITO</t>
  </si>
  <si>
    <t>C. E. R. LA RAYA</t>
  </si>
  <si>
    <t xml:space="preserve">INSTITUTO CORFERRINI                                                                              </t>
  </si>
  <si>
    <t xml:space="preserve">SEMINARIO DE CRISTO SACERDOTE                                                            </t>
  </si>
  <si>
    <t xml:space="preserve">HOGAR INFANTIL SALTARINES                                                                           </t>
  </si>
  <si>
    <t xml:space="preserve">COLEGIO CATOLICO LA INMACULADA                                                                      </t>
  </si>
  <si>
    <t>FUNDACIÓN ESCUELA NORMAL SUPERIOR "LA MERCED"</t>
  </si>
  <si>
    <t>C. E. R. CHORROS BLANCOS ABAJO</t>
  </si>
  <si>
    <t>I. E. EDUARDO AGUILAR</t>
  </si>
  <si>
    <t>I. E. ESCUELA NORMAL SUPERIOR DEL NORDESTE</t>
  </si>
  <si>
    <t>I. E. R. VILLANUEVA</t>
  </si>
  <si>
    <t>I. E. R. PRESBITERO EDUARDO ZULUAGA</t>
  </si>
  <si>
    <t>I. E. R. GUILLERMO AGUILAR</t>
  </si>
  <si>
    <t>C. E. R. ANTIOQUIA</t>
  </si>
  <si>
    <t>C. E. R. ALFONSO LOPEZ</t>
  </si>
  <si>
    <t>C. E. R. MARIA ESTRADA OLANO</t>
  </si>
  <si>
    <t>C. E. R. POCORO</t>
  </si>
  <si>
    <t>C. E. R. CACHUMBAL</t>
  </si>
  <si>
    <t>C. E. R. LAS BLANCAS</t>
  </si>
  <si>
    <t>C. E. R. LA PAJITA</t>
  </si>
  <si>
    <t>C. E. R. LOS TOTUMOS</t>
  </si>
  <si>
    <t>C. E. R. DOÑA ANA</t>
  </si>
  <si>
    <t>C. E. R. MARACAIBO</t>
  </si>
  <si>
    <t>C. E. R. URRAO</t>
  </si>
  <si>
    <t>C. E. R. LA GERGONA</t>
  </si>
  <si>
    <t>C. E. R. LA ABISINIA</t>
  </si>
  <si>
    <t>C. E. R. ANTONIO AGUILAR</t>
  </si>
  <si>
    <t>C. E. R. EL COMINO</t>
  </si>
  <si>
    <t>C. E. R. CARLOS FIDEL CANO</t>
  </si>
  <si>
    <t>C. E. R. LA JOSEFINA</t>
  </si>
  <si>
    <t>C. E. R. LA INDIANA</t>
  </si>
  <si>
    <t>C. E. R. EL CAIRO</t>
  </si>
  <si>
    <t>C. E. R. MARCOS JARAMILLO</t>
  </si>
  <si>
    <t>C. E. R. EL PERICO</t>
  </si>
  <si>
    <t>C. E. R. EL TAPON</t>
  </si>
  <si>
    <t>COLEGIO EMPRESARIAL EDUCATIVO CEMPED</t>
  </si>
  <si>
    <t>C. E. R. PEDRO PABLO CASTRILLON</t>
  </si>
  <si>
    <t>C. E. R. LA MARQUESA</t>
  </si>
  <si>
    <t>C. E. R. LOS ACEITES</t>
  </si>
  <si>
    <t>I. E. R. SAN MIGUEL DEL TIGRE</t>
  </si>
  <si>
    <t>I. E. LUIS EDUARDO DIAZ</t>
  </si>
  <si>
    <t>C. E. R. ALIRIO BERMUDEZ LOPEZ</t>
  </si>
  <si>
    <t>C. E. R. VIENTO LIBRE</t>
  </si>
  <si>
    <t>C. E. R. MATECAÑA</t>
  </si>
  <si>
    <t>C. E. R. CAÑO BONITO</t>
  </si>
  <si>
    <t>C. E. R. HACIENDA ITE</t>
  </si>
  <si>
    <t>C. E. R. EL REMOLINO</t>
  </si>
  <si>
    <t>C. E. R. CIENAGA</t>
  </si>
  <si>
    <t>C. E. R. CIENAGA SARDINATA</t>
  </si>
  <si>
    <t>C. E. R. LA REPRESA</t>
  </si>
  <si>
    <t>C. E. R. CAÑO NEGRO</t>
  </si>
  <si>
    <t>C. E. R. LAGUNA DEL MIEDO</t>
  </si>
  <si>
    <t>C. E. R. BOCAS DE JABONAL</t>
  </si>
  <si>
    <t>C. E. R. LA CONGOJA</t>
  </si>
  <si>
    <t>C. E. R. EL DORADO</t>
  </si>
  <si>
    <t>C. E. R. EL CAMPO</t>
  </si>
  <si>
    <t>C. E. R. KILOMETRO CINCO</t>
  </si>
  <si>
    <t>C. E. R. ONCE DE NOVIEMBRE</t>
  </si>
  <si>
    <t>C. E. R. VIETNAM</t>
  </si>
  <si>
    <t>C. E. R. LA ORQUIDEA</t>
  </si>
  <si>
    <t>I. E. R. ALTO CIMITARRA</t>
  </si>
  <si>
    <t>C. E. R. ROMPEDERO</t>
  </si>
  <si>
    <t>I. E. R. SAN LUIS BELTRAN</t>
  </si>
  <si>
    <t>C. E. R. CASABE VIEJO</t>
  </si>
  <si>
    <t>C. E. R. LUIS LOPEZ DE MESA</t>
  </si>
  <si>
    <t xml:space="preserve">INSTITUTO PABLO NERUDA                                                                              </t>
  </si>
  <si>
    <t>I E ESPERANZA, AMOR Y PAZ</t>
  </si>
  <si>
    <t>C.E.R. SARDINATA</t>
  </si>
  <si>
    <t>C. E. R. CAÑ0 DON JUAN</t>
  </si>
  <si>
    <t>C. E. R. CAÑO BLANCO</t>
  </si>
  <si>
    <t>C. E. R. CONDOR</t>
  </si>
  <si>
    <t>C. E. R. PUERTO MATILDE</t>
  </si>
  <si>
    <t>C.E. GRAN COLOMBIANO</t>
  </si>
  <si>
    <t>C. E. R. PUERTO NUEVO NO.2</t>
  </si>
  <si>
    <t>COLEGIO EL OASIS</t>
  </si>
  <si>
    <t>I. E. SANTO CRISTO DE ZARAGOZA</t>
  </si>
  <si>
    <t>I. E. FRANCISCO DE PAULA SANTANDER</t>
  </si>
  <si>
    <t>I. E. LUIS FERNANDO RESTREPO RESTREPO</t>
  </si>
  <si>
    <t>I. E.R.  NANCY ROCIO GARCIA</t>
  </si>
  <si>
    <t>I. E.R. SIMON BOLIVAR</t>
  </si>
  <si>
    <t>C. E. R. VEGAS DE SEGOVIA</t>
  </si>
  <si>
    <t>I. E. R. LA PAJUILA</t>
  </si>
  <si>
    <t>I. E. R. EL SALTILLO</t>
  </si>
  <si>
    <t>I. E. R. CORDERO ICACAL</t>
  </si>
  <si>
    <t>CENTRO EDUCATIVO EL TESORO DEL SABER</t>
  </si>
  <si>
    <t xml:space="preserve">LICEO NOCTURNO GASPAR DE RODAS                                                                      </t>
  </si>
  <si>
    <t xml:space="preserve">COLEGIO ADVENTISTA DE ZARAGOZA                                                                      </t>
  </si>
  <si>
    <t>I.E ESPERANZA AMOR Y PAZ</t>
  </si>
  <si>
    <t xml:space="preserve">ASOC.OCCIDENTAL DE ADVENTISTAS DEL 7 DIA                                                           </t>
  </si>
  <si>
    <t>C. E. R. AQUI SI</t>
  </si>
  <si>
    <t xml:space="preserve">E U EL CARMEN </t>
  </si>
  <si>
    <t>COLEGIO SIMON BOLIVAR</t>
  </si>
  <si>
    <t>E U LEONOR MAZO ZABALA</t>
  </si>
  <si>
    <t xml:space="preserve">E R I IGUANA PORVENIR </t>
  </si>
  <si>
    <t xml:space="preserve">E R ALTO DEL ROSARIO </t>
  </si>
  <si>
    <t>COLEGIO DE DESARROLLO RURAL - NECOCLI</t>
  </si>
  <si>
    <t>COLEGIO EL CARMELO</t>
  </si>
  <si>
    <t>E R SAN NICOLAS DEL RIO (D)</t>
  </si>
  <si>
    <t>COLEGIO MONSEÑOR ALFONSO URIBE JARAMILLO - SEDE PRINCIPAL</t>
  </si>
  <si>
    <t xml:space="preserve">CENTRO EDUCATIVO LA CEIBA                                                                           </t>
  </si>
  <si>
    <t>CENTRO EDUCATIVO RURAL EL GUADUAL - SEDE PRINCIPAL</t>
  </si>
  <si>
    <t>C.E.R. CABUYAL - SEDE PRINCIPAL</t>
  </si>
  <si>
    <t>INSTITUTO CORFERRINI - SEDE PRINCIPAL</t>
  </si>
  <si>
    <t>C.E.R. EL LLANO - SEDE PRINCIPAL</t>
  </si>
  <si>
    <t>E U PROCESA DELGADO</t>
  </si>
  <si>
    <t>LICEO DE ALEJANDRIA</t>
  </si>
  <si>
    <t>I.E. NUEVO HORIZONTE - SEDE PRINCIPAL</t>
  </si>
  <si>
    <t>E U MARIA AUXILIADORA</t>
  </si>
  <si>
    <t>ESCUELA NORMAL SUPERIOR VICTORIANO TORO ECHEVERRI-AMAGA</t>
  </si>
  <si>
    <t xml:space="preserve">E U URBANO RUIZ </t>
  </si>
  <si>
    <t>E U ALEJANDRO TORO</t>
  </si>
  <si>
    <t>E U LUIS EDUARDO VALENCIA GARCIA</t>
  </si>
  <si>
    <t xml:space="preserve">E U PEDRO CLAVER AGUIRRE </t>
  </si>
  <si>
    <t>LICEO PASCUAL CORREA FLOREZ</t>
  </si>
  <si>
    <t>COLEGIO PEDAGOGICO SIGLO XXI "COCEP SIGLO XXI" - SEDE PRINCIPAL</t>
  </si>
  <si>
    <t>E R TAMARA</t>
  </si>
  <si>
    <t>E R I LA BLANQUITA</t>
  </si>
  <si>
    <t>E R  NARANJITOS (D)(UNIT)</t>
  </si>
  <si>
    <t>E R ELENA ARANGO DE S (UNIT)</t>
  </si>
  <si>
    <t>COLEGIO PORTACHUELO</t>
  </si>
  <si>
    <t>INSTITUTO PARROQUIAL JORGE MIRA BALBIN - SEDE PRINCIPAL</t>
  </si>
  <si>
    <t>I.E.R. LA SONADORA - SEDE PRINCIPAL</t>
  </si>
  <si>
    <t>E U LUIS GUTIERREZ</t>
  </si>
  <si>
    <t>LICEO JUAN DE DIOS URIBE</t>
  </si>
  <si>
    <t>COLEGIO SAGRADO CORAZON - SEDE PRINCIPAL</t>
  </si>
  <si>
    <t>I. E. . SAN JUAN DE LOS ANDES</t>
  </si>
  <si>
    <t>E U ALFONSO MORA NARANJO</t>
  </si>
  <si>
    <t>LICEO MARIANO DE J EUSSE</t>
  </si>
  <si>
    <t>ESCUELA NORMAL SUPERIOR LA MERCED - SEDE PRINCIPAL</t>
  </si>
  <si>
    <t>CENTRO EDUCATIVO RURAL  LA TRINIDAD</t>
  </si>
  <si>
    <t>C. E. R.  LA MILAGROSA</t>
  </si>
  <si>
    <t>I. E. R.  AMANDA POSADA</t>
  </si>
  <si>
    <t>LICEO JESUS MARIA URREA</t>
  </si>
  <si>
    <t>E U ARNOLDO ESTRADA</t>
  </si>
  <si>
    <t>CIBERCOLEGIO UCN - SEDE PRINCIPAL</t>
  </si>
  <si>
    <t>C. E. R. JAIME RAMIRO ARIAS</t>
  </si>
  <si>
    <t>C. E. R.  RURAL TENCHE ABAJO</t>
  </si>
  <si>
    <t>C. E. R.  MERCEDES YEPES</t>
  </si>
  <si>
    <t>INSTITUTO PARROQUIAL PRESBITERO JORGE MIRA BALBIN - SEDE PRINCIPAL</t>
  </si>
  <si>
    <t>E R I EL GREBAL</t>
  </si>
  <si>
    <t>E R I LA CIENAGA</t>
  </si>
  <si>
    <t>E R CHUSCALITA (UNIT)</t>
  </si>
  <si>
    <t>E R LA CORDILLERA</t>
  </si>
  <si>
    <t>E R LA QUIEBRA (D)(UNIT)</t>
  </si>
  <si>
    <t>COLEGIO ASCENCION MONTOYA DE TORRES</t>
  </si>
  <si>
    <t>E U SANTA MARIA DE LA ANTIGUA</t>
  </si>
  <si>
    <t>COLEGIO SAN PEDRO CLAVER</t>
  </si>
  <si>
    <t>I.E. LAS BRISAS</t>
  </si>
  <si>
    <t>E R SAN MARTIN</t>
  </si>
  <si>
    <t>COLEGIO EL REPOSO</t>
  </si>
  <si>
    <t>E R SABANILLAS</t>
  </si>
  <si>
    <t>E R I CAMPO ALEGRE</t>
  </si>
  <si>
    <t>COLEGIO CADENA LAS PLAYAS</t>
  </si>
  <si>
    <t>E U BARRIO VELEZ</t>
  </si>
  <si>
    <t>E R I MATAGUADUA</t>
  </si>
  <si>
    <t>E R PUEBLO QUEMADO (D)</t>
  </si>
  <si>
    <t>COLEGIO JOSE CELESTINO MUTIS</t>
  </si>
  <si>
    <t>E R I LOS NARANJALES</t>
  </si>
  <si>
    <t>COLEGIO PEDRONEL DURANGO</t>
  </si>
  <si>
    <t>E R EL JARDIN (D)</t>
  </si>
  <si>
    <t>COLEGIO SAN SEBASTIÁN DE URABA - SEDE PRINCIPAL</t>
  </si>
  <si>
    <t>I.E. ESPERANZA, AMOR Y PAZ - SEDE PRINCIPAL</t>
  </si>
  <si>
    <t xml:space="preserve">COLEGIO COOPERATIVO DE APARTADO CARLOS ARTURO ROLDAN BETANCUR                                     </t>
  </si>
  <si>
    <t xml:space="preserve">COLEGIO PEQUENIN                                                                                    </t>
  </si>
  <si>
    <t>COLEGIO DE EDUCACION CAMPESINA CEC - SEDE PRINCIPAL</t>
  </si>
  <si>
    <t>COLEGIO COLOMBO DARIEN - SEDE PRINCIPAL</t>
  </si>
  <si>
    <t xml:space="preserve">COLEGIO COMFENALCO                                                                                  </t>
  </si>
  <si>
    <t>C.E.R. GUINEO ALTO - SEDE PRINCIPAL</t>
  </si>
  <si>
    <t>C.E.R. LA LINDA - SEDE PRINCIPAL</t>
  </si>
  <si>
    <t>C.E.R. LAS CLARAS - SEDE PRINCIPAL</t>
  </si>
  <si>
    <t>C.E.R. EL GAS - SEDE PRINCIPAL</t>
  </si>
  <si>
    <t>C.E.R. LA PANCHA - SEDE PRINCIPAL</t>
  </si>
  <si>
    <t>C.E.R. EL OSITO - SEDE PRINCIPAL</t>
  </si>
  <si>
    <t>C.E.R. SALSIPUEDES - SEDE PRINCIPAL</t>
  </si>
  <si>
    <t>C.E.R. LOS MANDARINOS - SEDE PRINCIPAL</t>
  </si>
  <si>
    <t>C.E.R. LA PEDROZA - SEDE PRINCIPAL</t>
  </si>
  <si>
    <t>C.E.R. EL TIGRE - SEDE PRINCIPAL</t>
  </si>
  <si>
    <t>C.E.R. MIRAMAR - SEDE PRINCIPAL</t>
  </si>
  <si>
    <t>C.E.R. BUENOS AIRES - SEDE PRINCIPAL</t>
  </si>
  <si>
    <t>E R I BONGUITO CARRETERA</t>
  </si>
  <si>
    <t>E R SANTA TERESITA</t>
  </si>
  <si>
    <t>COLEGIO SANTA FE DE LAS PLATAS</t>
  </si>
  <si>
    <t>E R I EL CEDRO</t>
  </si>
  <si>
    <t>COLEGIO LA TRINIDAD</t>
  </si>
  <si>
    <t>E R LOS CAJONES</t>
  </si>
  <si>
    <t>E R SANTA LUCIA DE GARRAPATA (UNIT)</t>
  </si>
  <si>
    <t>E U CAMPO MAR</t>
  </si>
  <si>
    <t>E U SANTA MARIA GORETTI</t>
  </si>
  <si>
    <t>LICEO ARBOLETES</t>
  </si>
  <si>
    <t>E.R. SAN ISIDRO</t>
  </si>
  <si>
    <t>COLEGIO JOSE MANUEL RESTREPO</t>
  </si>
  <si>
    <t xml:space="preserve">COLEGIO PANAMERICANO                                                                               </t>
  </si>
  <si>
    <t>C. E. R.  MONTESORI</t>
  </si>
  <si>
    <t>E R LOS ANGELES</t>
  </si>
  <si>
    <t>E R ANTONIO NARIQO (D)(UNIT)</t>
  </si>
  <si>
    <t>COLEGIO LA CANDELARIA</t>
  </si>
  <si>
    <t>E R I KILOMETRO 23</t>
  </si>
  <si>
    <t>E R SANTA ROSA LA ATOYOSA</t>
  </si>
  <si>
    <t>I.E.SAN SEBASTIAN - SEDE PRINCIPAL</t>
  </si>
  <si>
    <t xml:space="preserve">INSTITUTO REGIONAL COREDI                                                       </t>
  </si>
  <si>
    <t>C.E.R. EL PERU - SEDE PRINCIPAL</t>
  </si>
  <si>
    <t>I.E. SAN SEBASTIAN - SEDE PRINCIPAL</t>
  </si>
  <si>
    <t>I.E.R.TECNICA AGROPECUARIA LA HERRADURA</t>
  </si>
  <si>
    <t>E R SAN ANTONIO (UNIT)</t>
  </si>
  <si>
    <t xml:space="preserve">E.R. LA HOLANDA PARTE ALTA </t>
  </si>
  <si>
    <t>CENTRO EDUCATIVO RURAL EL TIGRE</t>
  </si>
  <si>
    <t>CENTRO EDUCATIVO RURAL ALTAMIRA</t>
  </si>
  <si>
    <t>INSTITUCION EDUCATIVA RURAL EL TABLAZO</t>
  </si>
  <si>
    <t>I. E. PRESBITERO LUIS EDUARDO PEREZ M.</t>
  </si>
  <si>
    <t xml:space="preserve">COLEGIO COOPERATIVO SIMON BOLIVAR (P) (EN COMISION)                                                 </t>
  </si>
  <si>
    <t>CENTRO EDUCATIVO NUEVOS HORIZONTES - SEDE PRINCIPAL</t>
  </si>
  <si>
    <t>COLEGIO PEDAGOGICO SIGLO XXI - SEDE PRINCIPAL</t>
  </si>
  <si>
    <t xml:space="preserve">CENTRO EDUCATIVO NUEVOS IDEALES                                                                     </t>
  </si>
  <si>
    <t>COL  FE Y ALEGRIA ZAMORA</t>
  </si>
  <si>
    <t>LIC NOCT ZAMORA</t>
  </si>
  <si>
    <t>ESC URB GUILLERMO BARRIENTOS</t>
  </si>
  <si>
    <t>COL FEDERICO SIERRA ARANGO</t>
  </si>
  <si>
    <t>COL LAURA VICUÑA</t>
  </si>
  <si>
    <t>COL FRANCISCO DE PAULA SANTANDER</t>
  </si>
  <si>
    <t>ESC URB LA CAMILA</t>
  </si>
  <si>
    <t>ESC URB  LAS VEGAS</t>
  </si>
  <si>
    <t>COL  LA GABRIELA</t>
  </si>
  <si>
    <t>ESC URB DE VARONES AVENIDAS</t>
  </si>
  <si>
    <t>LIC ANTIOQUEÑO</t>
  </si>
  <si>
    <t>ESC LOS SAUCES</t>
  </si>
  <si>
    <t>ESC LA PRADERA</t>
  </si>
  <si>
    <t>LIC  ALBERTO DIAZ MUÑOZ</t>
  </si>
  <si>
    <t>COL  BARRIO PARIS</t>
  </si>
  <si>
    <t>CONC DE PREESCOLARES</t>
  </si>
  <si>
    <t>ESC NICOLAS SIERRA SIERRA</t>
  </si>
  <si>
    <t>ESC RAQUEL JARAMILLO</t>
  </si>
  <si>
    <t>COL ATANASIO GIRARDOT</t>
  </si>
  <si>
    <t>ESC BARRIO NUEVO</t>
  </si>
  <si>
    <t>ESC URB DE NIÑAS SON JOSE OBRERO</t>
  </si>
  <si>
    <t>COL  TOMAS CADAVID</t>
  </si>
  <si>
    <t>ESC RURAL EL CARMELO</t>
  </si>
  <si>
    <t>COL SAN FELIX</t>
  </si>
  <si>
    <t>ESC URB ROGELIO ARANGO</t>
  </si>
  <si>
    <t>COL FE Y ALEGRIA ALBERTO LEBRUN MUNERA</t>
  </si>
  <si>
    <t>COL NAVARRA</t>
  </si>
  <si>
    <t>ESC   RUR GUASIMALITO</t>
  </si>
  <si>
    <t>ESC QUITASOL</t>
  </si>
  <si>
    <t>LIC ANTONIO ROLDAN BETANCUR</t>
  </si>
  <si>
    <t>LIC DE BELLO</t>
  </si>
  <si>
    <t>ESC URB FERNANDO VELEZ</t>
  </si>
  <si>
    <t>LIC MPAL CONCEJO DE BELLO</t>
  </si>
  <si>
    <t>GILBERTO ECHEVERRI MEJIA</t>
  </si>
  <si>
    <t>LIC FONTIDUEÑO JAIME ARANGO ROJAS</t>
  </si>
  <si>
    <t>ESC URB MACHADO</t>
  </si>
  <si>
    <t>ESC URB FONTIDUEÑO</t>
  </si>
  <si>
    <t>ESC  DE TRABAJO SAN JOSE</t>
  </si>
  <si>
    <t>ESC CANDIDO LEGUIZAMO</t>
  </si>
  <si>
    <t>ESC VILLA DEL SOL</t>
  </si>
  <si>
    <t>ESC RUR LA PRIMAVERA</t>
  </si>
  <si>
    <t>ESC URB PLAYA RICA</t>
  </si>
  <si>
    <t>COL CINCUENTENARIO DE FABRICATO</t>
  </si>
  <si>
    <t>ESC RUR ANTONIO MARIA BEDOYA</t>
  </si>
  <si>
    <t>ESC RUR POTRERITO</t>
  </si>
  <si>
    <t>COL ANDRES BELLO</t>
  </si>
  <si>
    <t>COL SANTA CATALINA</t>
  </si>
  <si>
    <t>COL SAGRADO CORAZON</t>
  </si>
  <si>
    <t>ESC NAZARET</t>
  </si>
  <si>
    <t>LIC MARCO FIDEL SUAREZ</t>
  </si>
  <si>
    <t>LIC NOCT JORGE ELIECER GAITAN AYALA</t>
  </si>
  <si>
    <t>ESC URB MARCO FIDEL SUAREZ</t>
  </si>
  <si>
    <t>ESC URB ANTONIO URIBE PELAEZ</t>
  </si>
  <si>
    <t>LIC NOCT FRANCISCO ANTONIO ZEA</t>
  </si>
  <si>
    <t>COL DIVINA EUCARISTIA</t>
  </si>
  <si>
    <t>ESC LA MILAGROSA</t>
  </si>
  <si>
    <t>COL PARA JOVENES Y ADULTOS MARCO FIDEL SUAREZ</t>
  </si>
  <si>
    <t>COL  FE Y ALEGRIA ABRAHAM REYES</t>
  </si>
  <si>
    <t>ESC URB FE Y ALEGRIA NO 2</t>
  </si>
  <si>
    <t>COL  FE Y ALEGRIA JOSEFA CAMPOS</t>
  </si>
  <si>
    <t>COL FE Y ALEGRIA NUEVA GENERACION</t>
  </si>
  <si>
    <t>ESC PRECIOSA SANGRE</t>
  </si>
  <si>
    <t>LIC FERNANDO VELEZ</t>
  </si>
  <si>
    <t>ESC JUAN XXIII</t>
  </si>
  <si>
    <t>ESC ROSALIA SUAREZ</t>
  </si>
  <si>
    <t>LIC CARLOS PEREZ MEJIA</t>
  </si>
  <si>
    <t>ESC PACCELLI</t>
  </si>
  <si>
    <t>LIC HERNAN VILLA BAENA</t>
  </si>
  <si>
    <t>COL PARROQUIAL JESUS DE LA BUENA ESPERANZA</t>
  </si>
  <si>
    <t>IE ESPERANZA AMOR Y PAZ SANTA RITA</t>
  </si>
  <si>
    <t>COL CEVIDA</t>
  </si>
  <si>
    <t>COL DISCALIA HNA JOSEFINA SERRANO</t>
  </si>
  <si>
    <t>ESC NATACHA Y MICHAEL</t>
  </si>
  <si>
    <t>IE SAN BUENAVENTURA</t>
  </si>
  <si>
    <t>C.E DESCUBRIENDO MI MUNDO - SEDE PRINCIPAL</t>
  </si>
  <si>
    <t>CE INST DE CIENCIAS APLICADAS INDECAP - SEDE PRINCIPAL</t>
  </si>
  <si>
    <t>CE EXITOS DEL SABER - SEDE PRINCIPAL</t>
  </si>
  <si>
    <t>COL COOPERATIVA DE COLOMBIA - SEDE PRINCIPAL</t>
  </si>
  <si>
    <t>I.E FUNDACION MAESTRO SAMUEL JOAQUIN FLOREZ - SEDE PRINCIPAL</t>
  </si>
  <si>
    <t>ESC RUR CUARTAS</t>
  </si>
  <si>
    <t>COL RURAL LA UNION</t>
  </si>
  <si>
    <t>COLEGIO CARLOS GONZALEZ (R)</t>
  </si>
  <si>
    <t>C. E. R.  LABORES</t>
  </si>
  <si>
    <t>C. E. R. QUEBRADITAS</t>
  </si>
  <si>
    <t>C.E.R.  ZAFRA - SEDE PRINCIPAL</t>
  </si>
  <si>
    <t>C.E.R.  PLAYAS - SEDE PRINCIPAL</t>
  </si>
  <si>
    <t xml:space="preserve">COLEGIO PEDAGOGICO SIGLO XXI "COCEP SIGLO XXI"                                      </t>
  </si>
  <si>
    <t xml:space="preserve">C.E.R EL YUYAL </t>
  </si>
  <si>
    <t xml:space="preserve"> E U MARCO FIDEL SUAREZ </t>
  </si>
  <si>
    <t>LICEO PBRO. RICARDO LUIS GUTIERREZ - SEDE PRINCIPAL</t>
  </si>
  <si>
    <t>CENTRO EDUCATIVO RURAL EL CONTENTO - SEDE PRINCIPAL</t>
  </si>
  <si>
    <t xml:space="preserve">E U BLANCA CORREA </t>
  </si>
  <si>
    <t>LICEO SAN JOSE</t>
  </si>
  <si>
    <t>LICEO DE ALTAMIRA</t>
  </si>
  <si>
    <t>E U FRANCISCO CESAR</t>
  </si>
  <si>
    <t>C. E. R. ALTO DE CHIRI</t>
  </si>
  <si>
    <t>CENTRO EDUCATIVO LA CEIBA - SEDE PRINCIPAL</t>
  </si>
  <si>
    <t>COLEGIO PEDAGÓGICO SIGLO XXI "COCEP SIGLO XXI" - SEDE PRINCIPAL</t>
  </si>
  <si>
    <t>E R LLANO CHIQUITO (UNIT)</t>
  </si>
  <si>
    <t>E R LA FRAGUA (D)(UNIT)</t>
  </si>
  <si>
    <t>E R I SANTA TERESA</t>
  </si>
  <si>
    <t>COLEGIO ADOLFO MORENO USUGA</t>
  </si>
  <si>
    <t>E R EL LEON (D)(UNIT)</t>
  </si>
  <si>
    <t>C.E.R. LA CORDILLERA - SEDE PRINCIPAL</t>
  </si>
  <si>
    <t>INSTITUTO ARQUIDIOCESANO URBANO Y RURAL IAUR - SEDE PRINCIPAL</t>
  </si>
  <si>
    <t xml:space="preserve">E. R. SAN JOSE DEL MAN </t>
  </si>
  <si>
    <t xml:space="preserve">E. R. NICARAGUA </t>
  </si>
  <si>
    <t xml:space="preserve">E. R. SANTA LUCIA </t>
  </si>
  <si>
    <t>E. U. MANIZALES</t>
  </si>
  <si>
    <t>ESCUELA LA FLORESTA</t>
  </si>
  <si>
    <t>E R ESPIRITU SANTO (D)</t>
  </si>
  <si>
    <t>E R ALTO TAMANA (UNIT)</t>
  </si>
  <si>
    <t>E R EL CALVARIO (UNIT)</t>
  </si>
  <si>
    <t>E R EL TIGRE</t>
  </si>
  <si>
    <t>E R I MURIBA</t>
  </si>
  <si>
    <t xml:space="preserve">ESCUELA PATIO BONITO </t>
  </si>
  <si>
    <t>ESCUELA GETSEMANY</t>
  </si>
  <si>
    <t>E R SANTA INES DEL MONTE</t>
  </si>
  <si>
    <t xml:space="preserve">ESC.NUEVA ISLA </t>
  </si>
  <si>
    <t>COLEGIO PUENTE RIO MAN</t>
  </si>
  <si>
    <t>E R BEJUQUILLO (D)(UNIT)</t>
  </si>
  <si>
    <t>E U I BUENOS AIRES</t>
  </si>
  <si>
    <t>E U ROMUALDO GALLEGO TORO</t>
  </si>
  <si>
    <t>LICEO CACERES</t>
  </si>
  <si>
    <t>E R SANTA CRUZ</t>
  </si>
  <si>
    <t>E.R. EL PLAYON (UNIT)</t>
  </si>
  <si>
    <t>COLEGIO AURELIO MEJIA</t>
  </si>
  <si>
    <t>E R ASTURIAS (UNIT)</t>
  </si>
  <si>
    <t>E R SAN JUDAS (D)(UNIT)</t>
  </si>
  <si>
    <t>E R SAN LORENZO (D)(UNIT)</t>
  </si>
  <si>
    <t>E R LOS COMUNEROS</t>
  </si>
  <si>
    <t xml:space="preserve">E. R. AGUA LINDA </t>
  </si>
  <si>
    <t>COLEGIO PIAMONTE</t>
  </si>
  <si>
    <t xml:space="preserve">E. R. NUEVO ORIENTE </t>
  </si>
  <si>
    <t>E. R. LA CONDESA</t>
  </si>
  <si>
    <t xml:space="preserve">E. R. LA LANCHA </t>
  </si>
  <si>
    <t>COLEGIO GUARUMO</t>
  </si>
  <si>
    <t>ESCUELA SAN FRANCISCO</t>
  </si>
  <si>
    <t>E R I ANARA</t>
  </si>
  <si>
    <t>E R I SAN JUAN DE LOS CUATRO MORROS (UNIT)</t>
  </si>
  <si>
    <t>E R LA ALCANCIA (UNIT)</t>
  </si>
  <si>
    <t>COLEGIO PEDAGOGICO SIGLO XXI - COCEP SIGLO XXI - SEDE PRINCIPAL</t>
  </si>
  <si>
    <t>E.R.I. ALTO CANDILEJAS - SEDE PRINCIPAL</t>
  </si>
  <si>
    <t xml:space="preserve">E R MEDELLIN </t>
  </si>
  <si>
    <t xml:space="preserve">E U JARDIN </t>
  </si>
  <si>
    <t xml:space="preserve">E R LA CEIBA </t>
  </si>
  <si>
    <t>LICEO GASPAR DE RODAS</t>
  </si>
  <si>
    <t>E.R.I. LOMA FRESCA - SEDE PRINCIPAL</t>
  </si>
  <si>
    <t xml:space="preserve">ESCUELA LA VICTORIA </t>
  </si>
  <si>
    <t xml:space="preserve">ESCUELA EL CACUCHO </t>
  </si>
  <si>
    <t xml:space="preserve">E R FERNANDO GONZALEZ </t>
  </si>
  <si>
    <t>LICEO SAN JUAN BOSCO</t>
  </si>
  <si>
    <t>E U EVA URAN</t>
  </si>
  <si>
    <t>E U HERNANDO RIVERA J</t>
  </si>
  <si>
    <t>COLEGIO GABRIEL ECHAVARRIA</t>
  </si>
  <si>
    <t>E U SANTA INES</t>
  </si>
  <si>
    <t>LICEO JOSE MARIA BERNAL</t>
  </si>
  <si>
    <t>E U JOAQUIN ARISTIZABAL</t>
  </si>
  <si>
    <t>E U JORGE VALENCIA JARAMILLO</t>
  </si>
  <si>
    <t>E R LA ESPERANZA</t>
  </si>
  <si>
    <t>LICEO PEDRO LUIS ALVAREZ C</t>
  </si>
  <si>
    <t>E U LA INMACULADA</t>
  </si>
  <si>
    <t>E U ANDALUCIA</t>
  </si>
  <si>
    <t>E R LA CLARA</t>
  </si>
  <si>
    <t>E R I LUIS JAVIER GARCIA ISAZA</t>
  </si>
  <si>
    <t>E R LA SALADA</t>
  </si>
  <si>
    <t>COLEGIO DARIO GURIERREZ RAVE</t>
  </si>
  <si>
    <t>E R SINIFANA (UNIT)</t>
  </si>
  <si>
    <t>E R CARDALITO (UNIT)</t>
  </si>
  <si>
    <t>E R ANTONIO NARIÑO (UNIT)</t>
  </si>
  <si>
    <t>E R MANI DEL CARDAL (UNIT)</t>
  </si>
  <si>
    <t>COLEGIO SALINAS</t>
  </si>
  <si>
    <t>INSTITUTO DE CIENCIAS APLICADAS INDECAP - SEDE PRINCIPAL</t>
  </si>
  <si>
    <t xml:space="preserve">CENTRO EDUCATIVO COKOLANDIA                                                                         </t>
  </si>
  <si>
    <t xml:space="preserve">CENTRO EDUCATIVO MIS PRIMERAS NOTAS                                                                 </t>
  </si>
  <si>
    <t xml:space="preserve">CENTRO EDUCATIVO MARIA SANTIFICADORA                                                                </t>
  </si>
  <si>
    <t>COLEGIO GENTE UNIDA Y JOVENES POR LA PAZ - SEDE PRINCIPAL</t>
  </si>
  <si>
    <t>C.E. MARIANITAS - SEDE PRINCIPAL</t>
  </si>
  <si>
    <t>C.E.R. EL SESENTA - SEDE PRINCIPAL</t>
  </si>
  <si>
    <t>CORPORACION DE DESARROLLO EDUCATIVO CODESAT - SEDE PRINCIPAL</t>
  </si>
  <si>
    <t>E R ISABEL GUTIERREZ (UNIT)</t>
  </si>
  <si>
    <t>E R IGNACIA RESTREPO DE G (UNIT)</t>
  </si>
  <si>
    <t>COLEGIO BUENOS AIRES</t>
  </si>
  <si>
    <t>E R MARIA AUXILIADORA (UNIT)</t>
  </si>
  <si>
    <t>COLEGIO SAN PASCUAL</t>
  </si>
  <si>
    <t>E R I LA SOLEDAD</t>
  </si>
  <si>
    <t>E R PUERTO NUEVO LA CURVA (D)(UNIT)</t>
  </si>
  <si>
    <t>E R PRESBITERO GONZALO OSPINA</t>
  </si>
  <si>
    <t>COLEGIO SAN PIO X</t>
  </si>
  <si>
    <t>E R EDUARDO HERRERA G</t>
  </si>
  <si>
    <t>E R MERCEDES RAMIREZ</t>
  </si>
  <si>
    <t>E U CAÑASGORDAS</t>
  </si>
  <si>
    <t>COLEGIO NICOLAS GAVIRIA</t>
  </si>
  <si>
    <t>E R BELLAVISTA (UNIT)</t>
  </si>
  <si>
    <t>E R CUMBARRA (UNIT)</t>
  </si>
  <si>
    <t>COLEGIO RUBICON</t>
  </si>
  <si>
    <t>E R CHONTADURO (UNIT)</t>
  </si>
  <si>
    <t>E R CHUZA (UNIT)</t>
  </si>
  <si>
    <t>E R I LOS ANTIOQUEQOS</t>
  </si>
  <si>
    <t>E R SAN JULIAN (UNIT)</t>
  </si>
  <si>
    <t>E R SANTO DOMINGO (UNIT)</t>
  </si>
  <si>
    <t>COLEGIO JUNTAS DE URAMITA</t>
  </si>
  <si>
    <t>E R BUENAVISTA (UNIT)</t>
  </si>
  <si>
    <t>E R SAN MIGUEL (UNIT)</t>
  </si>
  <si>
    <t>E R ALTO DE SANTO CRISTO (D)(UNIT)</t>
  </si>
  <si>
    <t>E R UVITAL (UNIT)</t>
  </si>
  <si>
    <t>COLEGIO BERNARDO SIERRA</t>
  </si>
  <si>
    <t>E R LA QUIEBRA (UNIT)</t>
  </si>
  <si>
    <t>E R BOTIJA (UNIT)</t>
  </si>
  <si>
    <t>C. E. R. SANTA TERESITA DEL NIQO JESUS</t>
  </si>
  <si>
    <t>E U FRANCISCO MONTOYA KENNEDY</t>
  </si>
  <si>
    <t>LICEO JUAN PABLO GOMEZ OCHOA</t>
  </si>
  <si>
    <t>C. E. R. CAQAS</t>
  </si>
  <si>
    <t>CIER CENTRO EDUCATIVO - SEDE PRINCIPAL</t>
  </si>
  <si>
    <t xml:space="preserve">E R IPANCAY </t>
  </si>
  <si>
    <t>COLEGIO JOSE MARIA MUÑOZ FLOREZ</t>
  </si>
  <si>
    <t>E U I BARRIO OBRERO</t>
  </si>
  <si>
    <t>E U I EL PLAYON</t>
  </si>
  <si>
    <t>COLEGIO COLOMBIA</t>
  </si>
  <si>
    <t>E R I CAMPAMENTO</t>
  </si>
  <si>
    <t>COLEGIO PIEDRAS BLANCAS</t>
  </si>
  <si>
    <t>E R I CARACOLI</t>
  </si>
  <si>
    <t>E R SAN SEBASTIAN (D)(UNIT)</t>
  </si>
  <si>
    <t>CENTRO EDUCATIVO RURAL CANAL CUATRO</t>
  </si>
  <si>
    <t>E R I LA ESPERANZA</t>
  </si>
  <si>
    <t>E R I NUEVA ESPERANZA</t>
  </si>
  <si>
    <t>COLEGIO ZUNGO EMBARCADERO</t>
  </si>
  <si>
    <t>CENTRO EDUCATIVO RURAL CAREPITA PARTE ALTA</t>
  </si>
  <si>
    <t>CENTRO EDUCATIVO RURAL CAREPITA</t>
  </si>
  <si>
    <t>INSTITUTO EDUCATIVO NUEVO HORIZONTE - SEDE PRINCIPAL</t>
  </si>
  <si>
    <t>CENTRO EDUCATIVO RURAL LA CRISTALINA</t>
  </si>
  <si>
    <t>COLEGIO ALEGRIA DE APRENDER - SEDE PRINCIPAL</t>
  </si>
  <si>
    <t>COLEGIO LAS AMERICAS - SEDE PRINCIPAL</t>
  </si>
  <si>
    <t>COLEGIO SAN SEBASTIAN DE URABA - SEDE PRINCIPAL</t>
  </si>
  <si>
    <t>E R LA CARMINA (UNIT)</t>
  </si>
  <si>
    <t>E R ANTIOQUIA LA GRANDE (D)</t>
  </si>
  <si>
    <t>E R SANTA ROSITA (D)(UNIT)</t>
  </si>
  <si>
    <t>E R LA VIRGEN (UNIT)</t>
  </si>
  <si>
    <t>E R I LA DESCONOCIDA</t>
  </si>
  <si>
    <t>E R APARTADA (D)(UNIT)</t>
  </si>
  <si>
    <t>E R SIMON BOLIVAR (D)(UNIT)</t>
  </si>
  <si>
    <t>E R LA GARRAPATA (UNIT)</t>
  </si>
  <si>
    <t>E R I ALTO CACERI</t>
  </si>
  <si>
    <t xml:space="preserve">C E R LA UNION </t>
  </si>
  <si>
    <t>E R I VILLA DEL SOCORRO</t>
  </si>
  <si>
    <t>E R I LA TRINIDAD</t>
  </si>
  <si>
    <t>E R SANTA ISABEL (UNIT)</t>
  </si>
  <si>
    <t>COLEGIO MARGENTO</t>
  </si>
  <si>
    <t>E R RISARALDA (D)(UNIT)</t>
  </si>
  <si>
    <t>E U SANTIAGO CASTILLO</t>
  </si>
  <si>
    <t>E R LOS MEDIOS (UNIT)</t>
  </si>
  <si>
    <t>E R VOLUNTAD DE DIOS</t>
  </si>
  <si>
    <t>E R I LAS MERCEDES</t>
  </si>
  <si>
    <t>E R EL BRASIL (D)(UNIT)</t>
  </si>
  <si>
    <t>E R I KILOMETRO 18</t>
  </si>
  <si>
    <t>E R I SANTO DOMINGO</t>
  </si>
  <si>
    <t>E R EL CORCOVADO (UNIT)</t>
  </si>
  <si>
    <t>C. E. R. CRISTO SALVADOR</t>
  </si>
  <si>
    <t>E R I POLICARPA SALAVARRIETA</t>
  </si>
  <si>
    <t>E R I CRISTO VIVE</t>
  </si>
  <si>
    <t>E R NO HAY COMO DIOS (D)</t>
  </si>
  <si>
    <t>E R LA REVERSA (D)</t>
  </si>
  <si>
    <t>E R EL PARAISO (D)(UNIT)</t>
  </si>
  <si>
    <t>E R I BLAS DE LEZO</t>
  </si>
  <si>
    <t>C. E. R. LA UNION CACERI MEDIO</t>
  </si>
  <si>
    <t>E R I LA GLORIA</t>
  </si>
  <si>
    <t>E R LAS MALVINAS</t>
  </si>
  <si>
    <t>E R RIO VIEJO (D)</t>
  </si>
  <si>
    <t>E R LA URIBE (D)(UNIT)</t>
  </si>
  <si>
    <t>LICEO CUCASIA 1A. AGRUPACION</t>
  </si>
  <si>
    <t>E U GUILLERMO CANO</t>
  </si>
  <si>
    <t>E U MARCO FIDEL SUAREZ</t>
  </si>
  <si>
    <t xml:space="preserve">E U CAUCASIA </t>
  </si>
  <si>
    <t>E U SANTA TERESITA</t>
  </si>
  <si>
    <t>E U I LA VICTORIA</t>
  </si>
  <si>
    <t>LICEO CONCEJO MUNICIPAL</t>
  </si>
  <si>
    <t>E U I LA ALEGRIA</t>
  </si>
  <si>
    <t>E R LAS NEGRAS (D) (UNIT)</t>
  </si>
  <si>
    <t>E R VEINTE DE JULIO (D)</t>
  </si>
  <si>
    <t>E R I LUIS LOPEZ DE MESA</t>
  </si>
  <si>
    <t>E R I EL ALMENDRO</t>
  </si>
  <si>
    <t>E R JOSE ANTONIO PAEZ (D)(UNIT)</t>
  </si>
  <si>
    <t>E R I SANTA TERESITA</t>
  </si>
  <si>
    <t>E U CARACOLI</t>
  </si>
  <si>
    <t>E U LA ESPERANZA</t>
  </si>
  <si>
    <t>COLEGIO DIVINO NIÑO</t>
  </si>
  <si>
    <t>E U I SAN RAFAEL</t>
  </si>
  <si>
    <t>E U LA MISERICORDIA</t>
  </si>
  <si>
    <t>E R I VILLA FATIMA ARRIBA</t>
  </si>
  <si>
    <t>E R I LAS BATATAS</t>
  </si>
  <si>
    <t>E R LAS PARCELAS (D)(UNIT)</t>
  </si>
  <si>
    <t>E R QUEBRADONA (D)(UNIT)</t>
  </si>
  <si>
    <t>E R VILLA FATIMA (D)(UNIT)</t>
  </si>
  <si>
    <t>E R I BARRIO CHINO</t>
  </si>
  <si>
    <t>E U LA ILUSION</t>
  </si>
  <si>
    <t>E R LA PALANCA (D)</t>
  </si>
  <si>
    <t>E R I LA ESMERALDA (UNIT)</t>
  </si>
  <si>
    <t>E R LA GLORIA (D)</t>
  </si>
  <si>
    <t>E R SANTO TOMAS DE AQUINO (D)</t>
  </si>
  <si>
    <t>E R SAN AGATON (D)(UNIT)</t>
  </si>
  <si>
    <t>E R SANTA ELENA (UNIT)</t>
  </si>
  <si>
    <t>C.E. LOS SAUCES</t>
  </si>
  <si>
    <t xml:space="preserve">JARDIN INFANTIL AMIGUITOS DEL BAJO CAUCA                                                            </t>
  </si>
  <si>
    <t>I. E. MUNICIPAL JOSE DE LOS SANTOS ZUQIGA</t>
  </si>
  <si>
    <t xml:space="preserve">E U I BRISAS DE LA CASTELLANA </t>
  </si>
  <si>
    <t xml:space="preserve">E U I JOSE ANTONIO GALAN </t>
  </si>
  <si>
    <t xml:space="preserve">E U I SAGRADO CORAZON DE JESUS </t>
  </si>
  <si>
    <t>COLEGIO JUAN EVANGELISTA BERRIO</t>
  </si>
  <si>
    <t xml:space="preserve">E U I DIEZ DE ENERO </t>
  </si>
  <si>
    <t xml:space="preserve">E U I BRISAS DEL RIO </t>
  </si>
  <si>
    <t xml:space="preserve">E U I SIMON BOLIVAR </t>
  </si>
  <si>
    <t>E U I NUESTRO ESFUERZO</t>
  </si>
  <si>
    <t>INSTITUTO AGRICOLA URABA-CHIGORODO</t>
  </si>
  <si>
    <t xml:space="preserve">CENTRO EDUCATIVO RURAL EL CAMPIN </t>
  </si>
  <si>
    <t>COLEGIO LO ANDES</t>
  </si>
  <si>
    <t>C.E.R. VERACRUZ DOS - SEDE PRINCIPAL</t>
  </si>
  <si>
    <t>C. E. R. BRISAS DE GUAPA</t>
  </si>
  <si>
    <t>COLEGIO SAN ANTONIO DE PADUA - SEDE PRINCIPAL</t>
  </si>
  <si>
    <t>C.E.R. PEÑITAS - SEDE PRINCIPAL</t>
  </si>
  <si>
    <t>COLEGIO SANTA MARIA DEL DARIÉN - SEDE PRINCIPAL</t>
  </si>
  <si>
    <t>JARDIN INFANTIL LOS PICARONES ALEGRES - SEDE PRINCIPAL</t>
  </si>
  <si>
    <t>C.E.R. VERACRUZ UNO - SEDE PRINCIPAL</t>
  </si>
  <si>
    <t>C.E.R. QUEBRADA HONDA - SEDE PRINCIPAL</t>
  </si>
  <si>
    <t>LICEO CISNEROS</t>
  </si>
  <si>
    <t>E U CONCEPCION RESTREPO</t>
  </si>
  <si>
    <t>E U JESUS MARIA DUQUE</t>
  </si>
  <si>
    <t>C. E. R. EL CADILLO</t>
  </si>
  <si>
    <t xml:space="preserve">INSTITUTO REGIONAL EDUCACION RURAL IRER                                                             </t>
  </si>
  <si>
    <t>E R VENTORRILLO</t>
  </si>
  <si>
    <t>E R SANTA ROSA</t>
  </si>
  <si>
    <t>E R LA ERMITA</t>
  </si>
  <si>
    <t>COLEGIO FRANCISCO LUIS LEMA</t>
  </si>
  <si>
    <t>LICEO SAN JOSE DEL CITARA</t>
  </si>
  <si>
    <t xml:space="preserve">I.E. COLEGIO COOPERATIVO ALEJANDRO RESTREPO                                        </t>
  </si>
  <si>
    <t xml:space="preserve">E U JACKELINE LEFEBRE </t>
  </si>
  <si>
    <t>E U FELIPE SANTIAGO</t>
  </si>
  <si>
    <t>LICEO COCORNA</t>
  </si>
  <si>
    <t>COLEGIO ALFONSO URIBE JARAMILLO - SEDE PRINCIPAL</t>
  </si>
  <si>
    <t>C. E. R. AGUA LINDA</t>
  </si>
  <si>
    <t>I.E. LAZARO RESTREPO GONZALEZ</t>
  </si>
  <si>
    <t>C.E.R. MATA DE MONTE - SEDE PRINCIPAL</t>
  </si>
  <si>
    <t>C.E.R. PEPE BERNAL - SEDE PRINCIPAL</t>
  </si>
  <si>
    <t>C.E.R. AGUACATALA - SEDE PRINCIPAL</t>
  </si>
  <si>
    <t>C.E.R. LA PALMERA - SEDE PRINCIPAL</t>
  </si>
  <si>
    <t>C.E.R. MAJAGUAL - SEDE PRINCIPAL</t>
  </si>
  <si>
    <t>C.E.R. LA HONDINA - SEDE PRINCIPAL</t>
  </si>
  <si>
    <t>C.E.R. RUMBADERO - SEDE PRINCIPAL</t>
  </si>
  <si>
    <t>INSTITUTO ARQUIDIOCESANO URBANO Y RURAL - IAUR - SEDE PRINCIPAL</t>
  </si>
  <si>
    <t>C.E.R. SALVO RUIZ - SEDE PRINCIPAL</t>
  </si>
  <si>
    <t>C.E.R. LA MARIA - SEDE PRINCIPAL</t>
  </si>
  <si>
    <t>CENTRO DE PROMOCION SOCIAL SAGRADA FAMILIA - SEDE PRINCIPAL</t>
  </si>
  <si>
    <t>C.E.R. LA ARBOLEDA - SEDE PRINCIPAL</t>
  </si>
  <si>
    <t>C.E.R. LA SELVA - SEDE PRINCIPAL</t>
  </si>
  <si>
    <t>C.E.R. SAN JOSE - SEDE PRINCIPAL</t>
  </si>
  <si>
    <t>INSTITUTO DE EDUCACIÓN COMFENALCO "CONSUELO MONTOYA GIL" - SEDE PRINCIPAL</t>
  </si>
  <si>
    <t>E R I JOAQUIN JIMENEZ SEPULVEDA</t>
  </si>
  <si>
    <t xml:space="preserve">E U FRANCISCO MENESES </t>
  </si>
  <si>
    <t xml:space="preserve">ESCUELA CARLOS MESA </t>
  </si>
  <si>
    <t xml:space="preserve">E U PABLO VI </t>
  </si>
  <si>
    <t xml:space="preserve">E R CABUYAL </t>
  </si>
  <si>
    <t>E U SANTA CLARA</t>
  </si>
  <si>
    <t xml:space="preserve">E U LAS MISERICORDIAS </t>
  </si>
  <si>
    <t>LICEO SAN LUIS GONZAGA</t>
  </si>
  <si>
    <t xml:space="preserve">E U CAMILO TORRES </t>
  </si>
  <si>
    <t xml:space="preserve">E U  AURELIO TOBON H </t>
  </si>
  <si>
    <t xml:space="preserve">E R LA VETA </t>
  </si>
  <si>
    <t>COLEGIO JOSE MIGUEL DE RESTREPO Y PUERTA</t>
  </si>
  <si>
    <t xml:space="preserve">E R NORAL </t>
  </si>
  <si>
    <t xml:space="preserve">E R LA LUZ </t>
  </si>
  <si>
    <t>COLEGIO VILLA NUEVA</t>
  </si>
  <si>
    <t xml:space="preserve">ER ACARPIN </t>
  </si>
  <si>
    <t>E U COPACABANA</t>
  </si>
  <si>
    <t xml:space="preserve">E R I JESUS MARIA CORREA CARMONA </t>
  </si>
  <si>
    <t xml:space="preserve">E R PEÑOLCITO </t>
  </si>
  <si>
    <t>LICEO PBRO. BERNARDO MONTOYA GIRALDO</t>
  </si>
  <si>
    <t xml:space="preserve">E R QUEBRADA ARRIBA </t>
  </si>
  <si>
    <t xml:space="preserve">E R SABANETA </t>
  </si>
  <si>
    <t xml:space="preserve">E R EL DIVINO NIÑO </t>
  </si>
  <si>
    <t>COLEGIO GABRIELA MISTRAL</t>
  </si>
  <si>
    <t xml:space="preserve">CENTRO EDUCATIVO SANTA CLARA                                                                        </t>
  </si>
  <si>
    <t xml:space="preserve">CENTRO EDUCATIVO PASO A PASO                                                                        </t>
  </si>
  <si>
    <t xml:space="preserve">CENTRO EDUCATIVO CAMPANITAS DE COLORES                                                              </t>
  </si>
  <si>
    <t>C.E. MI PEQUEÑO MUNDO DE CREACIONES - SEDE PRINCIPAL</t>
  </si>
  <si>
    <t xml:space="preserve">COLEGIO SANTA LEONI AVIAT                      </t>
  </si>
  <si>
    <t xml:space="preserve">COL.AUTÓNOMO NTRA.SRA.DE LA BUENA ESPERANZA                                              </t>
  </si>
  <si>
    <t xml:space="preserve">CENTRO EDUCATIVO AVENTURAS DEL SABER LTDA.                                                          </t>
  </si>
  <si>
    <t xml:space="preserve">CENTRO EDUCATIVO PAISITAS JUGUETONES                                                                </t>
  </si>
  <si>
    <t xml:space="preserve">CENTRO EDUCATIVO CAMPESTRE APRENDAMOS JUGANDO                                                       </t>
  </si>
  <si>
    <t xml:space="preserve">CENTRO EDUCATIVO FUNDACION SERVICO JUVENIL BOSCONIA HORIZONTES                                      </t>
  </si>
  <si>
    <t>C.E. MUNDO DE FANTASÍAS - SEDE PRINCIPAL</t>
  </si>
  <si>
    <t>E R I  SAN IGNACIO</t>
  </si>
  <si>
    <t>COLEGIO URAMA</t>
  </si>
  <si>
    <t>E R EL ENCIERRO (UNIT)</t>
  </si>
  <si>
    <t>E R EL PLAN (D)</t>
  </si>
  <si>
    <t>COLEGIO SAN RAFAEL DE CAMPARRUSIA</t>
  </si>
  <si>
    <t>E R I EL TIGRE</t>
  </si>
  <si>
    <t>E R CORCOVADO (UNIT)</t>
  </si>
  <si>
    <t>C.E.R. VALLESI - SEDE PRINCIPAL</t>
  </si>
  <si>
    <t>COLEGIO MONSENOR MISAEL GAVIRIA RESTREPO</t>
  </si>
  <si>
    <t>E U JOSE MARIA CORDOBA</t>
  </si>
  <si>
    <t>E U MADRE LAURA</t>
  </si>
  <si>
    <t>E U JORGE FLOREZ</t>
  </si>
  <si>
    <t>E U EL PESEBRE</t>
  </si>
  <si>
    <t>COLEGIO JUAN HENRIQUE  WHITE</t>
  </si>
  <si>
    <t>E U FRANCISCO DE PAULA SANTANDER</t>
  </si>
  <si>
    <t>E U JUAN H WHITE</t>
  </si>
  <si>
    <t>E U LUIS LOPEZ DE MESA</t>
  </si>
  <si>
    <t>E U AGUSTIN GARCIA</t>
  </si>
  <si>
    <t>COLEGIO DONMATIAS</t>
  </si>
  <si>
    <t>I. E. PBRO ANTONIO JOSE CADAVID CH</t>
  </si>
  <si>
    <t>C. E. R.  FELIX CASTAQO</t>
  </si>
  <si>
    <t xml:space="preserve">C.E. RAYUELA                                                      </t>
  </si>
  <si>
    <t>C.E.R. RIOGRANDE - SEDE PRINCIPAL</t>
  </si>
  <si>
    <t>E R SAGUA (UNIT)</t>
  </si>
  <si>
    <t>E R I EL RETIRO (UNIT)</t>
  </si>
  <si>
    <t>E R LA SUIZA (UNIT)</t>
  </si>
  <si>
    <t>COLEGIO BOYACA</t>
  </si>
  <si>
    <t>E R LA RENTA</t>
  </si>
  <si>
    <t>ER ALTO EL BRASIL</t>
  </si>
  <si>
    <t>E R BLANQUIZAL</t>
  </si>
  <si>
    <t>E R SANTANDER (UNIT)</t>
  </si>
  <si>
    <t>E R EL LIMONAL (UNIT)</t>
  </si>
  <si>
    <t>E R LA VICTORIA</t>
  </si>
  <si>
    <t>E R FATIMA</t>
  </si>
  <si>
    <t>E R SOCIEDAD DE MEJORAS PUBLICAS (UNIT)</t>
  </si>
  <si>
    <t>E R COMUNIDAD (UNIT)</t>
  </si>
  <si>
    <t>E R LLANO DE SANTA BARBARA (UNIT)</t>
  </si>
  <si>
    <t>C. E. R. LLANO DE SANTANDER</t>
  </si>
  <si>
    <t>C. E. R. NARIÑO</t>
  </si>
  <si>
    <t>C. E. R. SAN PIO X</t>
  </si>
  <si>
    <t>COLEGIO NOCTURNO EL BAGRE</t>
  </si>
  <si>
    <t>E U I PORTUGAL</t>
  </si>
  <si>
    <t>LICEO EL BAGRE</t>
  </si>
  <si>
    <t>E U I EL PORVENIR</t>
  </si>
  <si>
    <t>E U I EL PROGRESO</t>
  </si>
  <si>
    <t>E.R. LOS COMODATOS</t>
  </si>
  <si>
    <t>COLEGIO VEINTE DE JULIO</t>
  </si>
  <si>
    <t>COLEGIO PUERTO LOPEZ</t>
  </si>
  <si>
    <t>E R I BOCAS DE LAS NEGRAS</t>
  </si>
  <si>
    <t>E R I NEGRAS INTERMEDIAS</t>
  </si>
  <si>
    <t>E R LAS NEGRITAS</t>
  </si>
  <si>
    <t xml:space="preserve">COLEGIO ESPERANZA PAZ  Y AMOR                                                                    </t>
  </si>
  <si>
    <t>COLEGIO SAN JOSE</t>
  </si>
  <si>
    <t>COLEGIO ADVENTISTA DE APARTADO - SEDE PRINCIPAL</t>
  </si>
  <si>
    <t>CENTRO DE EDUCACIÓN Y CAPACITACIÓN LABORAL DE COLOMBIA CELCO - SEDE PRINCIPAL</t>
  </si>
  <si>
    <t xml:space="preserve">CENTRO EDUCATIVO FIGURITAS                                                                          </t>
  </si>
  <si>
    <t>E R I EL CASTILLO</t>
  </si>
  <si>
    <t>E R I ARENALES</t>
  </si>
  <si>
    <t>E R LA RICA (D)(UNIT)</t>
  </si>
  <si>
    <t>E U PUERTO CLAVER</t>
  </si>
  <si>
    <t>E R SANTA MARGARITA (UNIT)</t>
  </si>
  <si>
    <t>LICEO PUERTO CLAVER</t>
  </si>
  <si>
    <t>E U I NUEVA GRANADA</t>
  </si>
  <si>
    <t>COLEGIO LA ESMERALDA</t>
  </si>
  <si>
    <t>E U I LA VEGA</t>
  </si>
  <si>
    <t>COLEGIO LAS DELICIAS</t>
  </si>
  <si>
    <t xml:space="preserve">E U BARRIO OSPINA </t>
  </si>
  <si>
    <t xml:space="preserve">E U MARCO TULIO DUQUE </t>
  </si>
  <si>
    <t>INSTITUTO TEC.INDUSTRIAL JORGE ELIECER GAITAN - CARMEN DE V.</t>
  </si>
  <si>
    <t xml:space="preserve">COLEGIO NOCTURNO EL CARMEN </t>
  </si>
  <si>
    <t>INSTITUTO FRAY JULIO TOBON B</t>
  </si>
  <si>
    <t>CENTRO EDUCATIVO RURAL LA RIVERA</t>
  </si>
  <si>
    <t xml:space="preserve">INSTITUTO REGIONAL COREDI                                                 </t>
  </si>
  <si>
    <t>C.E. LOS PIONEROS - SEDE PRINCIPAL</t>
  </si>
  <si>
    <t>COLEGIO ANGLO ESPAÑOL - SEDE PRINCIPAL</t>
  </si>
  <si>
    <t>E U PEDRO A URIBE</t>
  </si>
  <si>
    <t>I.E. SANTA MARIA</t>
  </si>
  <si>
    <t xml:space="preserve">E U MERCEDES SANIN CANO </t>
  </si>
  <si>
    <t xml:space="preserve">E U CLARA ZULUAGA ZULUAGA </t>
  </si>
  <si>
    <t>LICEO PBRO LUIS RODOLFO GOMEZ RAMIREZ</t>
  </si>
  <si>
    <t xml:space="preserve">E U EUSEBIO MARIA GOMEZ </t>
  </si>
  <si>
    <t>I.E. TECNICO INDUSTRIAL JOSE MARIA CORDOBA</t>
  </si>
  <si>
    <t>E R POTRERITO</t>
  </si>
  <si>
    <t>E R ALDANA</t>
  </si>
  <si>
    <t>E R I  LOURDES (UNIT)</t>
  </si>
  <si>
    <t>E R EL MORRO</t>
  </si>
  <si>
    <t>E R LAS LAJAS (UNIT)</t>
  </si>
  <si>
    <t>COLEGIO PBRO JESUS ANTONIO GOMEZ</t>
  </si>
  <si>
    <t>E R I SAN EUSEBIO</t>
  </si>
  <si>
    <t>C. E. R. RURAL TENERIA</t>
  </si>
  <si>
    <t xml:space="preserve">CENTRO EDUCATIVO MUNDO PEQUEÑIN                                                                    </t>
  </si>
  <si>
    <t xml:space="preserve">CENTRO EDUCATIVO VILLA MARIA                                                                        </t>
  </si>
  <si>
    <t>ESCUELA URBANA DE ENTRERRIOS</t>
  </si>
  <si>
    <t>LICEO SAN LUIS BELTRAN</t>
  </si>
  <si>
    <t>ESCUELA FERNANDO GONZALEZ</t>
  </si>
  <si>
    <t>INSTITUCION EDUCATIVA JOSE MANUEL RESTREPO VELEZ</t>
  </si>
  <si>
    <t>ESCUELA SANTO DOMINGO SAVIO</t>
  </si>
  <si>
    <t>INSTITUCION EDUCATIVA EL SALADO</t>
  </si>
  <si>
    <t>ESCUELA RURAL UNITARIA EL VALLANO</t>
  </si>
  <si>
    <t>SEDE JOSE DOLORES</t>
  </si>
  <si>
    <t>CENTRO ED. RURAL LA CRUZ DEL PORVENIR</t>
  </si>
  <si>
    <t>CENTRO EDUCATIVO RURAL MARTIN EDUARDO RIOS LLANOS</t>
  </si>
  <si>
    <t>CENTRO EDUCATIVO RURAL ALTO LAS FLORES</t>
  </si>
  <si>
    <t>ESCUELA EL TRIANON</t>
  </si>
  <si>
    <t>ESCUELA JOHN F KENNEDY</t>
  </si>
  <si>
    <t>ESCUELA  LETICIA ARANGO DE AVENDAÑO</t>
  </si>
  <si>
    <t>ESCUELA URBANA LA PAZ</t>
  </si>
  <si>
    <t>ESCUELA URBANA MARIA POUSSEPIN</t>
  </si>
  <si>
    <t>ESCUELA URBANA CONCHA  AGUDELO</t>
  </si>
  <si>
    <t>ESCUELA URBANA MARCELIANO VELEZ</t>
  </si>
  <si>
    <t>ESCUELA URBANA SAN RAFAEL</t>
  </si>
  <si>
    <t>ESCUELA PIO XII</t>
  </si>
  <si>
    <t>COLEGIO MONTEMAYOR SAGRADO CORAZON - SEDE PRINCIPAL</t>
  </si>
  <si>
    <t xml:space="preserve">CENTRO EDUCATIVO  LAS TORTUGUITAS                      </t>
  </si>
  <si>
    <t>CENTRO EDUCATIVO MANANTIALES - SEDE PRINCIPAL</t>
  </si>
  <si>
    <t>CENT EDUC PRADOS DEL NOGAL - SEDE PRINCIPAL</t>
  </si>
  <si>
    <t xml:space="preserve">INSTITUCION EDUCATIVA AVANZAR </t>
  </si>
  <si>
    <t>CENT EDUC ANGELITOS CREATIVOS - SEDE PRINCIPAL</t>
  </si>
  <si>
    <t>CENTRO EDUCATIVO JARDIN INFANTIL BAMBOLINO - SEDE PRINCIPAL</t>
  </si>
  <si>
    <t>JARDIN INFANTIL MUNDO KIDS - SEDE PRINCIPAL</t>
  </si>
  <si>
    <t>JARDIN INFANTIL MELODIAS - SEDE PRINCIPAL</t>
  </si>
  <si>
    <t>E U MARCO A BOTERO</t>
  </si>
  <si>
    <t>COLEGIO EFE GOMEZ</t>
  </si>
  <si>
    <t>LICEO DE MINAS</t>
  </si>
  <si>
    <t>E R LA GARRUCHA</t>
  </si>
  <si>
    <t>E R CHAMUSCADOS</t>
  </si>
  <si>
    <t>C. E. R. ALFONSO PALACIO</t>
  </si>
  <si>
    <t>C.E.R. MARIA GONZALEZ DE ROJAS - SEDE PRINCIPAL</t>
  </si>
  <si>
    <t>E R LA HONDITA (UNIT)</t>
  </si>
  <si>
    <t xml:space="preserve">E R NORE </t>
  </si>
  <si>
    <t>E U PONTON</t>
  </si>
  <si>
    <t>ESCUELA NORMAL SUPERIOR MIGUEL ANGEL ALVAREZ</t>
  </si>
  <si>
    <t>E R JOSE MARIA  RODRIGUEZ ROJAS</t>
  </si>
  <si>
    <t>I.E. CIBERCOLEGIO UCN - SEDE PRINCIPAL</t>
  </si>
  <si>
    <t>C. E. R.  INDIGENA DE GARZON</t>
  </si>
  <si>
    <t xml:space="preserve">I.E LOS MADRIGALES                                                                    </t>
  </si>
  <si>
    <t>INSTITUTO DEPARTAMENTAL PARA LA EDUCACION INDIGENA INDEI - SEDE PRINCIPAL</t>
  </si>
  <si>
    <t>E R PIEDRAS BLANQUITAS - SEDE PRINCIPAL</t>
  </si>
  <si>
    <t>E R MADRE LAURA (D)(UNIT)</t>
  </si>
  <si>
    <t>E R CURADIENTES (UNIT)</t>
  </si>
  <si>
    <t>E R MERCEDITAS SANCHEZ (UNIT)</t>
  </si>
  <si>
    <t>E R PIEDRAS BLANCAS (UNIT)</t>
  </si>
  <si>
    <t>E R CARLOS A ZAPATA (UNIT)</t>
  </si>
  <si>
    <t>COLEGIO GABRIELA WHITE DE VELEZ</t>
  </si>
  <si>
    <t>E U GIRALDO - SEDE PRINCIPAL</t>
  </si>
  <si>
    <t>LICEO LUIS ANDRADE VALDERRAMA</t>
  </si>
  <si>
    <t>E R TAMBO (UNIT)</t>
  </si>
  <si>
    <t>E R EL BALSO</t>
  </si>
  <si>
    <t>E U SANTA ROSA DE LIMA</t>
  </si>
  <si>
    <t>E R CIENAGAS (UNIT)</t>
  </si>
  <si>
    <t>E U FERNANDO HINCAPIE TASCON</t>
  </si>
  <si>
    <t>E R TOYO (UNIT)</t>
  </si>
  <si>
    <t>E R TINAJITAS (UNIT)</t>
  </si>
  <si>
    <t>I.E.ESPERANZA, AMOR Y PAZ - SEDE PRINCIPAL</t>
  </si>
  <si>
    <t>E R LA MATA (UNIT)</t>
  </si>
  <si>
    <t xml:space="preserve">E.R. GABRIEL SIERRA </t>
  </si>
  <si>
    <t>E R JAMUNDI</t>
  </si>
  <si>
    <t>E R LA HOLANDA (UNIT)</t>
  </si>
  <si>
    <t>E R LUZ PEREZ DE VEGA</t>
  </si>
  <si>
    <t>E R SIMON URREA</t>
  </si>
  <si>
    <t>E R SAN ESTEBAN</t>
  </si>
  <si>
    <t>LICEO MANUEL JOSE SIERRA</t>
  </si>
  <si>
    <t>E R SAN JOSE</t>
  </si>
  <si>
    <t>E R OLAYA HERRERA</t>
  </si>
  <si>
    <t>E R LA MANGA</t>
  </si>
  <si>
    <t>COLEGIO GIRARDOTA LA NUEVA</t>
  </si>
  <si>
    <t>COLEGIO MUNICIPAL ATANASIO GIRARDOT</t>
  </si>
  <si>
    <t xml:space="preserve">E.R. EL SOCORRO </t>
  </si>
  <si>
    <t xml:space="preserve">E R MERCEDES ABREGO </t>
  </si>
  <si>
    <t xml:space="preserve">E.R. LA MATICA </t>
  </si>
  <si>
    <t>E R I HERNANDO ARTURO CASTRILLON MARIN</t>
  </si>
  <si>
    <t xml:space="preserve">E.R. POTRERITO </t>
  </si>
  <si>
    <t>E R I MATICA PARTE ALTA</t>
  </si>
  <si>
    <t>COLEGIO SAN ANDRES</t>
  </si>
  <si>
    <t>E R LA PEÑA</t>
  </si>
  <si>
    <t>E R EL PALMAR (UNIT)</t>
  </si>
  <si>
    <t>E R I FAUSTINO ZAPATA</t>
  </si>
  <si>
    <t>COLEGIO NUESTRA SENORA DEL CARMEN</t>
  </si>
  <si>
    <t>E R JERONIMO VANEGAS</t>
  </si>
  <si>
    <t>E R EL YARUMO</t>
  </si>
  <si>
    <t>E R SAN DIEGO</t>
  </si>
  <si>
    <t>E R LA MESETA (UNIT)</t>
  </si>
  <si>
    <t xml:space="preserve">COLEGIO NUESTRA SEÑORA DEL ROSARIO (P)                                                              </t>
  </si>
  <si>
    <t xml:space="preserve">CENTRO EDUCATIVO NEOSISTEMAS                                                                        </t>
  </si>
  <si>
    <t>CENTRO EDUCATIVO NUBELUZ LA NUEVA - SEDE PRINCIPAL</t>
  </si>
  <si>
    <t xml:space="preserve">E U ISABEL I </t>
  </si>
  <si>
    <t xml:space="preserve">E U GOMEZ PLATA </t>
  </si>
  <si>
    <t>LICEO DE GOMEZ PLATA</t>
  </si>
  <si>
    <t>E U SAN MATIAS - SEDE PRINCIPAL</t>
  </si>
  <si>
    <t>E R CAÑAVERAL - SEDE PRINCIPAL</t>
  </si>
  <si>
    <t>E R JUNTAS - SEDE PRINCIPAL</t>
  </si>
  <si>
    <t>E R EL OSO - SEDE PRINCIPAL</t>
  </si>
  <si>
    <t>LICEO EL SALTO</t>
  </si>
  <si>
    <t>E U TIBERIO DE J SALAZAR Y H</t>
  </si>
  <si>
    <t>E U JESUS MARIA YEPES</t>
  </si>
  <si>
    <t>COLEGIO GRANADA</t>
  </si>
  <si>
    <t>C.E.R. SAN ESTEBAN - SEDE PRINCIPAL</t>
  </si>
  <si>
    <t>INSTITUTO REGIONAL DE EDUCACION RURAL - IRER - SEDE PRINCIPAL</t>
  </si>
  <si>
    <t>C.E.R. LA UNIÓN - SEDE PRINCIPAL</t>
  </si>
  <si>
    <t>E R I BERRACAL</t>
  </si>
  <si>
    <t>COLEGIO CHAPARRAL (R)</t>
  </si>
  <si>
    <t>E R FERMIN MONTOYA GUAMITO</t>
  </si>
  <si>
    <t>E R JUAN XXIII</t>
  </si>
  <si>
    <t>E R PASTORCITA</t>
  </si>
  <si>
    <t>E R MANUEL JOSE SIERRA</t>
  </si>
  <si>
    <t>COLEGIO ROMERAL</t>
  </si>
  <si>
    <t>E R EL ZANGO</t>
  </si>
  <si>
    <t>C. E. R. JUAN MARIA GALLEGO</t>
  </si>
  <si>
    <t>I.E.R. EZEQUIEL SIERRA - SEDE PRINCIPAL</t>
  </si>
  <si>
    <t>COLEGIO CRISTIANO CEFEG - SEDE PRINCIPAL</t>
  </si>
  <si>
    <t>I.E.R. HOJAS ANCHAS - SEDE PRINCIPAL</t>
  </si>
  <si>
    <t>COLEGIO PEDAGÓGICO SIGLO XXI "COCEP XXI" - SEDE PRINCIPAL</t>
  </si>
  <si>
    <t xml:space="preserve">E U CRISTO REY </t>
  </si>
  <si>
    <t xml:space="preserve">E U CORAZON DE JESUS </t>
  </si>
  <si>
    <t>LICEO SAN RAFAEL</t>
  </si>
  <si>
    <t>ESCUELA EL CARMELO - SEDE PRINCIPAL</t>
  </si>
  <si>
    <t>ER LA HONDURA - SEDE PRINCIPAL</t>
  </si>
  <si>
    <t>COLEGIO ALTO DEL CORRAL</t>
  </si>
  <si>
    <t>C. E. R. LA CA#ADA</t>
  </si>
  <si>
    <t>E R EL GUAMAL (UNIT)</t>
  </si>
  <si>
    <t>E R PUEBLO VIEJO (UNIT)</t>
  </si>
  <si>
    <t>E R MORRITOS (UNIT)</t>
  </si>
  <si>
    <t>COLEGIO HECTOR HIGINIO BEDOYA VARGAS</t>
  </si>
  <si>
    <t>C.E.R. EL LIMÓN - SEDE PRINCIPAL</t>
  </si>
  <si>
    <t>INSTITUCION EDUCATIVA CONCEJO SEDE PRIMARIA</t>
  </si>
  <si>
    <t>INSTITUCION EDUCATIVA CONCEJO MUNICIPAL</t>
  </si>
  <si>
    <t>INSTITUCION EDUCATIVA SAN JOSE SEDE PRIMARIA</t>
  </si>
  <si>
    <t>INSTITUCION EDUCATIVA ANTONIO J DE SUCRE</t>
  </si>
  <si>
    <t>INSTITUCION EDUCATIVA ISOLDA ECHAVARRIA.</t>
  </si>
  <si>
    <t>INSTITUCION EDUCATIVA JUAN N CADAVID</t>
  </si>
  <si>
    <t>INSTITUCION EDUCATIVA FELIPE R SEDE GABRIEL RODRIGUEZ</t>
  </si>
  <si>
    <t>INSTITUCION EDUCATIVA ORESTES SEDE PORVENIR</t>
  </si>
  <si>
    <t>INSTITUCION EDUCATIVA ORESTES SINDICCI</t>
  </si>
  <si>
    <t>INSTITUCION EDUCATIVA SEDE OLIVARES</t>
  </si>
  <si>
    <t>INSTITUCION EDUCATIVA AVELINO SEDE UNION</t>
  </si>
  <si>
    <t>INSTITUCION EDUCATIVA MARIA JESUS SEDE PRIMARIA</t>
  </si>
  <si>
    <t>INSTITUCION EDUCATIVA MARIA JOSEFA E</t>
  </si>
  <si>
    <t>INSTITUCION EDUCATIVA ENRIQUE VELEZ SEDE PROVIDENCIA</t>
  </si>
  <si>
    <t>INSTITUCION EDUCATIVA ENRIQUE VELEZ SEDE ARNULFO FLOREZ</t>
  </si>
  <si>
    <t>INSTITUCION EDUCATIVA ENRIQUE VELEZ</t>
  </si>
  <si>
    <t>INSTITUCION EDUCATIVA ESTEBAN SEDE GERMAN RESTREPO</t>
  </si>
  <si>
    <t>INSTITUCION EDUCATIVA CARLOS E. CORTES</t>
  </si>
  <si>
    <t>INSTITUCION EDUCATIVA LOS GOMEZ SEDE AJIZAL</t>
  </si>
  <si>
    <t>ACADEMIA POLITECNICA INTERACTIVA - SEDE PRINCIPAL</t>
  </si>
  <si>
    <t>INSTITUCION EDUCATIVA CIUDAD SEDE MARIA BERNAL</t>
  </si>
  <si>
    <t>INSTITUCION EDUCATIVA CIUDAD SEDE TABLAZO</t>
  </si>
  <si>
    <t xml:space="preserve">PREESCOLAR CENTRO DIFICULTADES COQUITO                      </t>
  </si>
  <si>
    <t xml:space="preserve">COLEGIO MARIA REINA                                         </t>
  </si>
  <si>
    <t xml:space="preserve">CENTRO EDUCATIVO GALILEO                                    </t>
  </si>
  <si>
    <t xml:space="preserve">CENTRO EDUCATIVO ARCO IRIS DE LA ALEGRIA                    </t>
  </si>
  <si>
    <t>CENTRO EDUCATIVO ADVENTISTA DEL SUR</t>
  </si>
  <si>
    <t xml:space="preserve">INSTITUTO SAN PIO X                                         </t>
  </si>
  <si>
    <t xml:space="preserve">COLEGIO COOPERATIVO                                         </t>
  </si>
  <si>
    <t xml:space="preserve">COLEGIO CELESTIN FREINET                                    </t>
  </si>
  <si>
    <t>CENTRO EDUCATIVO SAN JOSE MANYANET - SEDE PRINCIPAL</t>
  </si>
  <si>
    <t>CENTRO EDUCATIVO HUELLAS DEL SABER - SEDE PRINCIPAL</t>
  </si>
  <si>
    <t>CENTRO EDUCATIVO MARCELINO Y SUS AMIOS - SEDE PRINCIPAL</t>
  </si>
  <si>
    <t>CENTRO EDUCATIVO ANGEL DE LA GUARDA - SEDE PRINCIPAL</t>
  </si>
  <si>
    <t>INSTITUCION EDUCATIVA COLEGIO CAMPESTRE LA ESTRELLA- SEDE PRINCIPAL</t>
  </si>
  <si>
    <t>INSTITUTO NACIONAL DE ESTUDIOS INTEC - SEDE PRINCIPAL</t>
  </si>
  <si>
    <t>CENTRO EDUCATIVO NUEVO AMANECER - SEDE PRINCIPAL</t>
  </si>
  <si>
    <t>CENTRO EDUCATIVO KINDER GARDEN BOYS AND GIRLS - SEDE PRINCIPAL</t>
  </si>
  <si>
    <t>CENTRO EDUCATIVO SAN NICOLAS - SEDE PRINCIPAL</t>
  </si>
  <si>
    <t>CENTRO EDUCATIVO MI MUNDO FELIZ - SEDE PRINCIPAL</t>
  </si>
  <si>
    <t>CENTRO EDUCATIVO SEMILLAS SABIAS - SEDE PRINCIPAL</t>
  </si>
  <si>
    <t>COLEGIO JHON DEWEY - SEDE PRINCIPAL</t>
  </si>
  <si>
    <t>CENTRO EDUCATIVO CORAZONCITOS CLOWN - SEDE PRINCIPAL</t>
  </si>
  <si>
    <t>CENTRO EDUCATIVO PEDAGOGICO PIMIN - SEDE PRINCIPAL</t>
  </si>
  <si>
    <t>CENTRO EDUCATIVO HISPANOAMERICANO - SEDE PRINCIPAL</t>
  </si>
  <si>
    <t xml:space="preserve">E U JUAN XXIII </t>
  </si>
  <si>
    <t xml:space="preserve">E U EMILIANA PEREZ </t>
  </si>
  <si>
    <t xml:space="preserve">E U ANTONIO J ARAQUE </t>
  </si>
  <si>
    <t>COLEGIO PEDRO NEL OSPINA</t>
  </si>
  <si>
    <t>C.E.R. FILO DE PAVAS</t>
  </si>
  <si>
    <t>I.E.NUEVO HORIZONTE - SEDE PRINCIPAL</t>
  </si>
  <si>
    <t>CENTRO EDUCATIVO RURAL RURAL LOS ANDES</t>
  </si>
  <si>
    <t>LICEO SAN ANTONIO</t>
  </si>
  <si>
    <t>C. E. R. BEATO JUAN BAUTISTA VELASQUEZ PELAEZ</t>
  </si>
  <si>
    <t>C. E. R. SALVADOR MUÑOZ</t>
  </si>
  <si>
    <t>I. E. R. NUEVO MILENIO</t>
  </si>
  <si>
    <t>E U JUSTO PASTOR MEJIA</t>
  </si>
  <si>
    <t>COLEGIO BERNARDO URIBE LONDOÑO</t>
  </si>
  <si>
    <t>COLEGIO LA PAZ</t>
  </si>
  <si>
    <t>COLEGIO INTEGRAL PARA JOVENES Y ADULTOS</t>
  </si>
  <si>
    <t>POLITECNICO INTERAMERICANO - SEDE PRINCIPAL</t>
  </si>
  <si>
    <t>C.E. INFANTIL EL GATO SIN BOTAS - SEDE PRINCIPAL</t>
  </si>
  <si>
    <t xml:space="preserve">COLEGIO GREGORIO GUTIERREZ G. DE SAN JOSE                                                           </t>
  </si>
  <si>
    <t xml:space="preserve">CENTRO EDUCATIVO GIMNASIO BILINGUE RECREARTE                                                        </t>
  </si>
  <si>
    <t>INSTITUTO ACISCOM - SEDE PRINCIPAL</t>
  </si>
  <si>
    <t xml:space="preserve">CENTRO EDUCATIVO ESTRELLITAS                                                                        </t>
  </si>
  <si>
    <t>CENTRO EDUCATIVO LA ESTRELLA - SEDE PRINCIPAL</t>
  </si>
  <si>
    <t>C.E. MUNDO IDEAL - SEDE PRINCIPAL</t>
  </si>
  <si>
    <t>COLEGIO RUDOLF STEINE - SEDE PRINCIPAL</t>
  </si>
  <si>
    <t>I. E. ANA EVA ESCOBAR</t>
  </si>
  <si>
    <t>C.E. SIDERENSE - SEDE PRINCIPAL</t>
  </si>
  <si>
    <t>I.E. INTELIGENCIAS MULTIPLES - SEDE PRINCIPAL</t>
  </si>
  <si>
    <t>C.E. MANANTIAL - SEDE PRINCIPAL</t>
  </si>
  <si>
    <t xml:space="preserve">COLEGIO GIMNASIO CANTABRIA </t>
  </si>
  <si>
    <t xml:space="preserve">COLEGIO INTERNACIONAL DE MEDELLIN                  </t>
  </si>
  <si>
    <t xml:space="preserve">C.E.  VILLA CAMPESTRE                                                                    </t>
  </si>
  <si>
    <t xml:space="preserve">COLEGIO DIVINO SALVADOR( ANTES SEMINARIO DIVINO SALVADOR) </t>
  </si>
  <si>
    <t>COLEGIO COLOMBO FRANCES</t>
  </si>
  <si>
    <t xml:space="preserve">CENTRO EDUCATIVO TROTAMUNDO                                                                         </t>
  </si>
  <si>
    <t xml:space="preserve">COLEGIO LIZARDI MONTOYA                                                                             </t>
  </si>
  <si>
    <t xml:space="preserve">I. E. FE Y ALEGRÍA LA INMACULADA                                                                    </t>
  </si>
  <si>
    <t xml:space="preserve">C.E. SAN JOSE </t>
  </si>
  <si>
    <t>COLEGIO CANADIENSE - SEDE PRINCIPAL</t>
  </si>
  <si>
    <t xml:space="preserve">E U LUIS FELIPE FERNANDEZ </t>
  </si>
  <si>
    <t xml:space="preserve">E U MARGARITA CORREA </t>
  </si>
  <si>
    <t>LICEO LA PINTADA</t>
  </si>
  <si>
    <t>COLEGIO PIO XI</t>
  </si>
  <si>
    <t>C. E. R. SOBRESABANAS</t>
  </si>
  <si>
    <t>I. E. R. PEREGRINO</t>
  </si>
  <si>
    <t xml:space="preserve">E U PRESBITERO JAIME LEON RESTREPO LOPEZ </t>
  </si>
  <si>
    <t>LICEO MANUELA BELTRAN</t>
  </si>
  <si>
    <t>C. E. R. CORRALES - LA CUCHILLA</t>
  </si>
  <si>
    <t xml:space="preserve">E U PRESBITERO LUIS MARIA ARCILA </t>
  </si>
  <si>
    <t xml:space="preserve">E U SABINA MUÑOZ DE BONILLA </t>
  </si>
  <si>
    <t>I.E.R ROMAN GOMEZ</t>
  </si>
  <si>
    <t>COLEGIO NOCTURNO MONSEQOR EMILIO BOTERO GONZALEZ</t>
  </si>
  <si>
    <t>E R MARCOS OSSA GARCIA</t>
  </si>
  <si>
    <t>INSTITUTO TECNICO DE MARINILLA</t>
  </si>
  <si>
    <t>E U JORGE R DE POSADA</t>
  </si>
  <si>
    <t>E U SIMONA DUQUE</t>
  </si>
  <si>
    <t>INSTITUTO TECNICO INDUSTRIAL SIMONA DUQUE</t>
  </si>
  <si>
    <t>C. E. R. OBISPO VALERIO A JIMENEZ</t>
  </si>
  <si>
    <t xml:space="preserve">CENTRO EDUCATIVO DISNEYLANDIA                                                                       </t>
  </si>
  <si>
    <t>C.E. PEQUEÑOS SABIOS - SEDE PRINCIPAL</t>
  </si>
  <si>
    <t>E R MAURICIO RAMIREZ G (UNIT)</t>
  </si>
  <si>
    <t>I.E.R. ROSALIA HOYOS DE R</t>
  </si>
  <si>
    <t>CENT EDUC SAN JOSE - SEDE PRINCIPAL</t>
  </si>
  <si>
    <t>SEC LA PRADERA</t>
  </si>
  <si>
    <t>SEC ESC VENTANITAS</t>
  </si>
  <si>
    <t>SEC ESC GUSTAVO RODAS ISAZA</t>
  </si>
  <si>
    <t>SEC ESC LA VERDE</t>
  </si>
  <si>
    <t>INST EDUC MONSEÑOR VICTOR WIEDEMANN</t>
  </si>
  <si>
    <t>SEC ESC LUIS GUILLERMO ECHEVERRY ABAD</t>
  </si>
  <si>
    <t>SEC ESC CARLOS BETANCUR BETANCUR</t>
  </si>
  <si>
    <t>SEC ESC MANUEL MARIA MALLARINO</t>
  </si>
  <si>
    <t>SEC ESC MUNICIPAL LA ROSA</t>
  </si>
  <si>
    <t>SEC ESC CRESCENCIO SALCEDO MONROY</t>
  </si>
  <si>
    <t>SEC ESC CRISTO REY-APOLO</t>
  </si>
  <si>
    <t>SEC ESC SAN JOSE</t>
  </si>
  <si>
    <t>SEC ESC MUNICIPAL SAN JAVIER</t>
  </si>
  <si>
    <t>SEC ESC CARLOS VIECO ORTIZ</t>
  </si>
  <si>
    <t>SEC ESC JUAN DE DIOS ARANZAZU</t>
  </si>
  <si>
    <t>SEC ESC EL SOCORRO</t>
  </si>
  <si>
    <t>SEC ESC PIO XII</t>
  </si>
  <si>
    <t>SEC ESC MONSEÑOR PERDOMO</t>
  </si>
  <si>
    <t>SEC ESC SAN VICENTE DE PAUL</t>
  </si>
  <si>
    <t>SEC ESC SAN LORENZO DE ABURRA</t>
  </si>
  <si>
    <t>SEC ESC SANTA LUCIA</t>
  </si>
  <si>
    <t>SEC ESC VEINTE DE JULIO</t>
  </si>
  <si>
    <t>SEC ESC EL CORAZON</t>
  </si>
  <si>
    <t>SEC ESC BETANIA</t>
  </si>
  <si>
    <t>SEC JARDIN INFANTIL NO 2</t>
  </si>
  <si>
    <t>SEC ESC LA UNION</t>
  </si>
  <si>
    <t>SEC ESC MUNICIPAL CASTILLA</t>
  </si>
  <si>
    <t>SEC ESC IMPERIO DEL JAPON</t>
  </si>
  <si>
    <t>SEC ESC ATANASIO GIRARDOT</t>
  </si>
  <si>
    <t>SEC ESC PORFIRIO BARBA JACOB</t>
  </si>
  <si>
    <t>SEC ESC VERSALLES</t>
  </si>
  <si>
    <t>SEC ESC MARCO FIDEL SUAREZ</t>
  </si>
  <si>
    <t>SEC ESC ALEJANDRO ECHAVARRIA</t>
  </si>
  <si>
    <t>SEC ESC JUAN MANUEL GONZALEZ ARBELAEZ</t>
  </si>
  <si>
    <t>SEC ESC NUESTRA SEÑORA DEL ROSARIO</t>
  </si>
  <si>
    <t>SEC ESC LA CIMA SAN JOSE</t>
  </si>
  <si>
    <t>SEC ESC FE Y ALEGRIA NO 3</t>
  </si>
  <si>
    <t>SEC ESC SANTA BERNARDITA</t>
  </si>
  <si>
    <t>INST EDUC GRABRIEL RESTREPO MORENO</t>
  </si>
  <si>
    <t>SEC ESC SAN PABLO</t>
  </si>
  <si>
    <t>INST EDUC HORACIO MUÑOZ SUESCUN</t>
  </si>
  <si>
    <t>SEC ESC DIVINO SALVADOR</t>
  </si>
  <si>
    <t>INST EDUC ANA DE CASTRILLON</t>
  </si>
  <si>
    <t>SEC ESC JACQUELINE KENNEDY</t>
  </si>
  <si>
    <t>INST EDUC OCTAVIO HARRY</t>
  </si>
  <si>
    <t>SEC ESC LUIS ALFONSO AGUDELO</t>
  </si>
  <si>
    <t>SEC ESC ANTONIA SANTOS</t>
  </si>
  <si>
    <t>INST EDUC JAVIERA LONDOÑO</t>
  </si>
  <si>
    <t>SEC ESC RAFAEL URIBE URIBE</t>
  </si>
  <si>
    <t>SEC ESC MADRE MARCELINA</t>
  </si>
  <si>
    <t>SEC ESC SAN ANTONIO MARIA CLARET</t>
  </si>
  <si>
    <t>SEC ESC FRANCISCO JOSE DE CALDAS - EL CARMELO</t>
  </si>
  <si>
    <t>CENT EDUC JUAN ANDRES PATIÑO</t>
  </si>
  <si>
    <t>INST EDUC SANTA JUANA DE LESTONNAC</t>
  </si>
  <si>
    <t>SEC ESC PEDRO J GOMEZ</t>
  </si>
  <si>
    <t>SEC ESC MIGUEL DE AGUINAGA</t>
  </si>
  <si>
    <t>SEC ESC REPUBLICA DEL PERU</t>
  </si>
  <si>
    <t>SEC ESC FE Y ALEGRIA LA LIBERTAD NO 6</t>
  </si>
  <si>
    <t>SEC ESC SOFIA OSPINA DE NAVARRO</t>
  </si>
  <si>
    <t>SEC ESC JUAN DEL CORRAL</t>
  </si>
  <si>
    <t>INST EDUC JAVIERA LONDOÑO-SEVILLA</t>
  </si>
  <si>
    <t>SEC ESC PEDRO DE CASTRO</t>
  </si>
  <si>
    <t>INST EDUC CASD JOSE MARIA ESPINOSA PRIETO</t>
  </si>
  <si>
    <t>SEC ESC REINO DE BELGICA</t>
  </si>
  <si>
    <t>SEC ESC REPUBLICA DE COSTA RICA</t>
  </si>
  <si>
    <t>SEC ESC LA COLINA</t>
  </si>
  <si>
    <t>SEC ESC GABRIELA MISTRAL</t>
  </si>
  <si>
    <t>SEC ESC SAN MARTIN DE PORRES</t>
  </si>
  <si>
    <t>SEC ESC LOS COMUNEROS</t>
  </si>
  <si>
    <t>SEC ESC SAN FRANCISCO DE PAULA</t>
  </si>
  <si>
    <t>SEC ESC REPUBLICA DE CUBA</t>
  </si>
  <si>
    <t>SEC ESC CLODOMIRO RAMIREZ</t>
  </si>
  <si>
    <t>SEC ESC JUAN XXIII</t>
  </si>
  <si>
    <t>SEC ESC PICHINCHA</t>
  </si>
  <si>
    <t>SEC ESC LA PRADERA</t>
  </si>
  <si>
    <t>SEC ESC REPUBLICA DE PANAMA</t>
  </si>
  <si>
    <t>SEC PREESC EL PLAYON</t>
  </si>
  <si>
    <t>SEC ESC ASIA IGNACIANA</t>
  </si>
  <si>
    <t>SEC ESC LA FRONTERA</t>
  </si>
  <si>
    <t>INST EDUC FE Y ALEGRIA JOSE MARIA VELAZ</t>
  </si>
  <si>
    <t>SEC ESC BEATO HERMANO SALOMON</t>
  </si>
  <si>
    <t>SEC ESC LA IGUANA</t>
  </si>
  <si>
    <t>SEC ESC CARLOS OBANDO VELASCO</t>
  </si>
  <si>
    <t>SEC ESC CUARTA BRIGADA</t>
  </si>
  <si>
    <t>SEC ESC EDUARDO URIBE BOTERO</t>
  </si>
  <si>
    <t>SEC ESC TRICENTENARIO</t>
  </si>
  <si>
    <t>SEC ESC SANTISIMA TRINIDAD</t>
  </si>
  <si>
    <t>SEC ESC REPUBLICA DE NICARAGUA</t>
  </si>
  <si>
    <t>SEC ESC FIDEL A. SALDARRIAGA</t>
  </si>
  <si>
    <t>SEC ESC GRACIELA JIMENEZ DE BUSTAMANTE</t>
  </si>
  <si>
    <t>SEC ESC AGRIPINA MONTES DEL VALLE</t>
  </si>
  <si>
    <t>SEC ESC ARZOBISPO GARCIA</t>
  </si>
  <si>
    <t>SEC ESC LA ASUNCION</t>
  </si>
  <si>
    <t>SEC ESC MEDELLIN</t>
  </si>
  <si>
    <t>INST EDUC BARRIO OLAYA HERRERA</t>
  </si>
  <si>
    <t>SEC JORGE ELIECER GAITAN</t>
  </si>
  <si>
    <t>SEC PREESC CARIBE</t>
  </si>
  <si>
    <t>SEC ESC ALEJO PIMIENTA</t>
  </si>
  <si>
    <t>SEC ESC MADRE MARIA MAZARELLO</t>
  </si>
  <si>
    <t>SEC ESC EL BOSQUE</t>
  </si>
  <si>
    <t>SEC ESC JULIO ARBOLEDA</t>
  </si>
  <si>
    <t>SEC ESC ESTADO DE ISRAEL</t>
  </si>
  <si>
    <t>SEC ESC LEON DE GREIFF</t>
  </si>
  <si>
    <t>INST TEC IND PASCUAL BRAVO</t>
  </si>
  <si>
    <t>SEC ESC REFUGIO DEL NIÑO</t>
  </si>
  <si>
    <t>SEC ESC AMOR AL NIÑO</t>
  </si>
  <si>
    <t>SEC ESC JOSE DE SAN MARTIN</t>
  </si>
  <si>
    <t>SEC ESC SANTIAGO SANTAMARIA</t>
  </si>
  <si>
    <t>SEC ESC JULIA AGUDELO</t>
  </si>
  <si>
    <t>SEC SOFIA OSPINA DE NAVARRO</t>
  </si>
  <si>
    <t>INST PEDRO OLARTE SAÑUDO</t>
  </si>
  <si>
    <t>SEC ESC DIEGO MARIA GOMEZ</t>
  </si>
  <si>
    <t>SEC ESC ALFREDO COCK ARANGO</t>
  </si>
  <si>
    <t>SEC ESC EL DIAMANTE</t>
  </si>
  <si>
    <t>SEC ESC AGRUPACION COLOMBIA</t>
  </si>
  <si>
    <t>SEC ESC MERCEDES YEPES ISAZA</t>
  </si>
  <si>
    <t>SEC ESC EL PINAL</t>
  </si>
  <si>
    <t>SEC ESC COLINAS DE ENCISO</t>
  </si>
  <si>
    <t>SEC ESC NIÑO JESUS DE PRAGA</t>
  </si>
  <si>
    <t>INST EDUC SAUL LONDOÑO LONDOÑO</t>
  </si>
  <si>
    <t>SEC CONCENTRACION EDUCATIVA KENNEDY</t>
  </si>
  <si>
    <t>SEC ESC MINERVA</t>
  </si>
  <si>
    <t>SEC ESC EL PICACHO</t>
  </si>
  <si>
    <t>SEC ESC CAROLINA KENNEDY</t>
  </si>
  <si>
    <t>SEC ESC SANTO TOMAS DE AQUINO</t>
  </si>
  <si>
    <t>SEC ESC LA PORTADA</t>
  </si>
  <si>
    <t>SEC ESC SEGUROS BOLIVAR</t>
  </si>
  <si>
    <t>SEC ESC CARLOS VILLA MARTINEZ</t>
  </si>
  <si>
    <t>SEC ESC TOMAS CARRASQUILLA NO 1</t>
  </si>
  <si>
    <t>INST EDUC GILBERTO ALZATE AVENDAÑO</t>
  </si>
  <si>
    <t>SEC COL AGUSTIN NIETO CABALLERO</t>
  </si>
  <si>
    <t>SEC ESC FRANCISCO ANTONIO URIBE</t>
  </si>
  <si>
    <t>SEC ESC HIPOLITO LONDOÑO MESA</t>
  </si>
  <si>
    <t>SEC ESC JUAN PABLO II</t>
  </si>
  <si>
    <t>SEC ESC FE Y ALEGRIA SEGUNDA AGRUPACION</t>
  </si>
  <si>
    <t>SEC ESC LA ESPERANZA NO 2</t>
  </si>
  <si>
    <t>SEC ESC PAULO VI</t>
  </si>
  <si>
    <t>SEC ESC NUEVO HORIZONTE 2</t>
  </si>
  <si>
    <t>SEC ESC CARPINELO AMAPOLITA</t>
  </si>
  <si>
    <t>SEC ESC FE Y ALEGRIA GRANIZAL</t>
  </si>
  <si>
    <t>SEC ESC DIVINA PROVIDENCIA</t>
  </si>
  <si>
    <t>CENT EDUC MONTAÑITA</t>
  </si>
  <si>
    <t>SEC ESC MUNICIPAL BELEN</t>
  </si>
  <si>
    <t>COL NOC DE BTO UNIVERSIDAD DE ANTIOQUIA</t>
  </si>
  <si>
    <t>SEC ESC EPIFANIO MEJIA</t>
  </si>
  <si>
    <t>SEC ESC ANA FRANK</t>
  </si>
  <si>
    <t>INST EDUC MONSEÑOR FRANCISCO CRISTOBAL TORO</t>
  </si>
  <si>
    <t>SEC ESC LAS ESTANCIAS</t>
  </si>
  <si>
    <t>SEC ESC SIMONA DUQUE</t>
  </si>
  <si>
    <t>SEC ESC ESTEBAN JARAMILLO</t>
  </si>
  <si>
    <t>SEC ESC EL PEDREGAL</t>
  </si>
  <si>
    <t>SEC ESC RURAL SANTA ELENA</t>
  </si>
  <si>
    <t>SEC ESC GERARDO DAVID GIRALDO</t>
  </si>
  <si>
    <t>SEC ESC LA FRANCIA</t>
  </si>
  <si>
    <t>SEC ESC JUAN BAUTISTA MONTINI</t>
  </si>
  <si>
    <t>SEC ESC MANUEL URIBE ANGEL</t>
  </si>
  <si>
    <t>SEC ESC LA ISLA</t>
  </si>
  <si>
    <t>INST EDUC TOMAS CARRASQUILLA NO 2</t>
  </si>
  <si>
    <t>SEC ESC SANTA CATALINA DE SENA</t>
  </si>
  <si>
    <t>SEC ESC JESUS RESTREPO VILLA</t>
  </si>
  <si>
    <t>SEC ESC GUILLERMO ECHAVARRIA MISAS</t>
  </si>
  <si>
    <t>SEC ESC CONTRANAL</t>
  </si>
  <si>
    <t>SEC ESC ELISA ARANGO DE COCK</t>
  </si>
  <si>
    <t>SEC ESC RAFAEL J. MEJIA</t>
  </si>
  <si>
    <t>INST EDUC PEDREGAL</t>
  </si>
  <si>
    <t>SEC ESC FE Y ALEGRIA POPULAR NO 2</t>
  </si>
  <si>
    <t>INST EDUC FE Y ALEGRIA POPULAR NO 1</t>
  </si>
  <si>
    <t>SEC ESC JOSE MANUEL MORA VASQUEZ</t>
  </si>
  <si>
    <t>SEC ESC BALDOMERO SANIN CANO</t>
  </si>
  <si>
    <t>SEC ESC ALTO DE LA CRUZ</t>
  </si>
  <si>
    <t>SEC ESC BELLO ORIENTE</t>
  </si>
  <si>
    <t>SEC ESC YERMO Y PARRES</t>
  </si>
  <si>
    <t>SEC ESC ANTONIO JOSE RESTREPO</t>
  </si>
  <si>
    <t>SEC LIC LEON DE GREIFF</t>
  </si>
  <si>
    <t>INST EDUC MANUEL JOSE CAYZEDO</t>
  </si>
  <si>
    <t>SEC ESC PEDRO NEL OSPINA</t>
  </si>
  <si>
    <t>SEC ESC SANTA MARGARITA</t>
  </si>
  <si>
    <t>SEC ESC NUESTRA SEÑORA DE LAS NIEVES</t>
  </si>
  <si>
    <t>SEC ESC VICTOR GOMEZ RESTREPO</t>
  </si>
  <si>
    <t>SEC ESC SANTA MARIA GORETTI</t>
  </si>
  <si>
    <t>SEC ESC BEATO DOMINGO ITURRATE</t>
  </si>
  <si>
    <t>INST EDUC  EDUC SOL DE ORIENTE</t>
  </si>
  <si>
    <t>SEC ESC JUAN CANCIO RESTREPO</t>
  </si>
  <si>
    <t>SEC ESC LA ANUNCIACION</t>
  </si>
  <si>
    <t>SEC ESC CARDENAL CRISANTO LUQUE</t>
  </si>
  <si>
    <t>SEC ESC MUNICIPAL KENNEDY</t>
  </si>
  <si>
    <t>SEC ESC CARLOS VASQUEZ LATORRE</t>
  </si>
  <si>
    <t>SEC ESC SOR MARIA LUISA COURBIN</t>
  </si>
  <si>
    <t>SEC ESC HOGAR ANTIOQUIA</t>
  </si>
  <si>
    <t>SEC ESC SAN VICENTE FERRER</t>
  </si>
  <si>
    <t>SEC ANEXA A LA UNIDAD DE ATENCION AL MENOR CON RETARDO</t>
  </si>
  <si>
    <t>SEC ESC JUAN NEPOMUCENO MORALES</t>
  </si>
  <si>
    <t>INST EDUC SAN CRISTOBAL</t>
  </si>
  <si>
    <t>CENT EDUC SAN JOSE DE LA MONTAÑA</t>
  </si>
  <si>
    <t>CENT EDUC TRAVESIAS EL MORRO</t>
  </si>
  <si>
    <t>CENT EDUC MARIANA BLUE - SEDE PRINCIPAL</t>
  </si>
  <si>
    <t>JAR INF CAPERUCITA ROJA - SEDE PRINCIPAL</t>
  </si>
  <si>
    <t>CENT DE EDUC FORMAL DOCTOR JULIO CARVAJAL GIL  INTECO - SEDE PRINCIPAL</t>
  </si>
  <si>
    <t>CENT EDUC PEQUENAS MARAVILLAS</t>
  </si>
  <si>
    <t>CENT EDUC GRANDES TALENTOS</t>
  </si>
  <si>
    <t>CENTRO EDUCATIVO PARA LA FORMACION EN COMPETENCIAS  COMPUCEC  - SEDE PRINCIPAL</t>
  </si>
  <si>
    <t>CENT INTEG EDUC ALEGRES  - SEDE PRINCIPAL</t>
  </si>
  <si>
    <t>CENT EDUC LA CAMPIÑA - SEDE PRINCIPAL</t>
  </si>
  <si>
    <t>CENT EDUC CHISPITAS DEL SABER - SEDE PRINCIPAL</t>
  </si>
  <si>
    <t>CENT INF EL MAGO DE OZ - SEDE PRINCIPAL</t>
  </si>
  <si>
    <t>JARD INF CLARA MARIA</t>
  </si>
  <si>
    <t>PREESC MI DULCE HOGAR - SEDE PRINCIPAL</t>
  </si>
  <si>
    <t>CENT EDUC PANDORA - SEDE PRINCIPAL</t>
  </si>
  <si>
    <t>CENT DE ESTUDIOS EN SISTEMAS  CES - SEDE PRINCIPAL</t>
  </si>
  <si>
    <t>FUND EDUC CENSA  JUAN SEBASTIAN GUTIERREZ BUSTAMANTE - SEDE PRINCIPAL</t>
  </si>
  <si>
    <t>CENT EDUC LOS DELFINES - SEDE PRINCIPAL</t>
  </si>
  <si>
    <t>COLEGIO EL ENCANTO DE DIOS - SEDE PRINCIPAL</t>
  </si>
  <si>
    <t>JARD INF SOLECITOS - SEDE PRINCIPAL</t>
  </si>
  <si>
    <t>CENT EDUC CAICEDO - SEDE PRINCIPAL</t>
  </si>
  <si>
    <t>CENT EDUC LOS GANSITOS - SEDE PRINCIPAL</t>
  </si>
  <si>
    <t>COLEGIO EMPRESARIAL - SEDE PRINCIPAL</t>
  </si>
  <si>
    <t>CENT EDUC EL PRINCIPITO - SEDE PRINCIPAL</t>
  </si>
  <si>
    <t>CORPORACION CIER - SEDE PRINCIPAL</t>
  </si>
  <si>
    <t>CENT EDUC LA GATITA ENCANTADA</t>
  </si>
  <si>
    <t>CENT EDUC PEQUENOS SALTARINES</t>
  </si>
  <si>
    <t>COL MIGUEL ANTONIO RAMON MARTINEZ - SEDE PRINCIPAL</t>
  </si>
  <si>
    <t>CENT PEDAG LA MAGIA DE APRENDER - SEDE PRINCIPAL</t>
  </si>
  <si>
    <t>CENT EDUC NUEVO AMANECER - SEDE PRINCIPAL</t>
  </si>
  <si>
    <t>INST EDUC PBRO ANTONIO JOSE BERNAL LONDOÑO SJ - SEDE PRINCIPAL</t>
  </si>
  <si>
    <t>SEC ESC TOSCANA</t>
  </si>
  <si>
    <t>INST EDUC DEBORA ARANGO PEREZ - SEDE PRINCIPAL</t>
  </si>
  <si>
    <t>SEC ESC ALTAVISTA</t>
  </si>
  <si>
    <t>INST EDUC JOAQUIN VALLEJO ARBELAEZ - SEDE PRINCIPAL</t>
  </si>
  <si>
    <t>INST EDUC LAS GOLONDRINAS</t>
  </si>
  <si>
    <t>INST EDUC ANGELA RESTREPO MORENO - SEDE PRINCIPAL</t>
  </si>
  <si>
    <t>COL EL HOGAR DE SU NIÑO - SEDE PRINCIPAL</t>
  </si>
  <si>
    <t>A.B.C. CENT EDUC  - SEDE PRINCIPAL</t>
  </si>
  <si>
    <t>CENT EDUC PEQUEÑOS ANGELES - SEDE PRINCIPAL</t>
  </si>
  <si>
    <t>CENT EDUC RAYITO DE SOL - SEDE PRINCIPAL</t>
  </si>
  <si>
    <t>CENT EDUC REVIVIR - SEDE PRINCIPAL</t>
  </si>
  <si>
    <t>COL CENT FRATERNAL CRISTIANO - SEDE PRINCIPAL</t>
  </si>
  <si>
    <t>CENT EDUC INTEG CAMPESTRE SENDEROS DE PAZ - SEDE PRINCIPAL</t>
  </si>
  <si>
    <t>SEC ESC BATALLON GIRARDOT</t>
  </si>
  <si>
    <t>COLEGIO MIGUEL ANTONIO RAMON MARTINEZ - SEDE PRINCIPAL</t>
  </si>
  <si>
    <t>SEC JARDIN INFANTIL NO 1</t>
  </si>
  <si>
    <t>SEC ESC CARLOS FRANCO</t>
  </si>
  <si>
    <t>C.E.R. JULIAN GOMEZ - SEDE PRINCIPAL</t>
  </si>
  <si>
    <t>LICEO MURINDO</t>
  </si>
  <si>
    <t>E U MURINDO</t>
  </si>
  <si>
    <t>C. E. R. BEBARAMEQO</t>
  </si>
  <si>
    <t>CENTRO EDUCATIVO RURAL GUAMAL - SEDE PRINCIPAL</t>
  </si>
  <si>
    <t>E U ANA JOAQUINA OSORIO</t>
  </si>
  <si>
    <t>COLEGIO MUTATA</t>
  </si>
  <si>
    <t xml:space="preserve">E R JOSE ANTONIO GALAN </t>
  </si>
  <si>
    <t xml:space="preserve">E R LOS CEDROS </t>
  </si>
  <si>
    <t>COLEGIO BELEN DE BAJIRA</t>
  </si>
  <si>
    <t>C.E.R. SAN JOSE DE LEON - SEDE PRINCIPAL</t>
  </si>
  <si>
    <t>C.E.R. JOSEFINA DIAZ - SEDE PRINCIPAL</t>
  </si>
  <si>
    <t>C.E.R. LA SECRETA - SEDE PRINCIPAL</t>
  </si>
  <si>
    <t xml:space="preserve">C. E. R. BEDO </t>
  </si>
  <si>
    <t>C. E. R. EL CARAQO</t>
  </si>
  <si>
    <t>C. E. R. LA ESPAQOLA</t>
  </si>
  <si>
    <t>E R I QUEBRADA CIENAGA BIJAGUAL</t>
  </si>
  <si>
    <t>E R I BIJAGUAL</t>
  </si>
  <si>
    <t>COLEGIO JORGE ELIECER GAITAN</t>
  </si>
  <si>
    <t>E U DIVINO NIÑO</t>
  </si>
  <si>
    <t>E U SANTA LUCIA</t>
  </si>
  <si>
    <t>COLEGIO DE NECHI</t>
  </si>
  <si>
    <t>E U SAN NICOLAS</t>
  </si>
  <si>
    <t>E U NECHI</t>
  </si>
  <si>
    <t>E R LA CONCEPCION (D)</t>
  </si>
  <si>
    <t>E R I PUERTO ASTILLA</t>
  </si>
  <si>
    <t>E R I LA POMPOSA</t>
  </si>
  <si>
    <t>E R EL CARMEN (D)</t>
  </si>
  <si>
    <t>COLEGIO LA CONCHA</t>
  </si>
  <si>
    <t>E R I LONDRES</t>
  </si>
  <si>
    <t>E R CAÑO PESCADO (D)(UNIT)</t>
  </si>
  <si>
    <t>E R LA INMACULADA (D)(UNIT)</t>
  </si>
  <si>
    <t>COLEGIO COLORADO</t>
  </si>
  <si>
    <t>C.E.R. ISLA VERDE - SEDE PRINCIPAL</t>
  </si>
  <si>
    <t>C.E.R. SANTA MARIA - SEDE PRINCIPAL</t>
  </si>
  <si>
    <t>C.E.R. LOS PLANOS - SEDE PRINCIPAL</t>
  </si>
  <si>
    <t xml:space="preserve">E.R.VILLA NUEVA </t>
  </si>
  <si>
    <t xml:space="preserve">E R SANTA ROSA DE MULATOS </t>
  </si>
  <si>
    <t xml:space="preserve">E R CORCOVADO </t>
  </si>
  <si>
    <t xml:space="preserve">E R I SINAI </t>
  </si>
  <si>
    <t xml:space="preserve">E R SAN ISIDRO </t>
  </si>
  <si>
    <t>E R I LA COMARCA</t>
  </si>
  <si>
    <t xml:space="preserve">E R I ZAPATICA </t>
  </si>
  <si>
    <t xml:space="preserve">E R LA IGUANA </t>
  </si>
  <si>
    <t xml:space="preserve">E R I LOS NARANJOS </t>
  </si>
  <si>
    <t xml:space="preserve">E R I GIGANTON </t>
  </si>
  <si>
    <t>COLEGIO ZAPATA</t>
  </si>
  <si>
    <t>C.E.R. NUESTRA SEÑORA DEL CARMEN</t>
  </si>
  <si>
    <t xml:space="preserve">E R EL CATIVO </t>
  </si>
  <si>
    <t xml:space="preserve">E RI LA SALADA </t>
  </si>
  <si>
    <t>E R I SUCIO ARRIBA</t>
  </si>
  <si>
    <t xml:space="preserve">E R PITAMORRIAL ARRIBA </t>
  </si>
  <si>
    <t xml:space="preserve">E R PITAMORRIAL </t>
  </si>
  <si>
    <t>E R I MULATICOS LA UNION</t>
  </si>
  <si>
    <t>COLEGIO LAS CHANGAS</t>
  </si>
  <si>
    <t xml:space="preserve">E R CASA BLANCA </t>
  </si>
  <si>
    <t xml:space="preserve">E R NUEVA ESTRELLA </t>
  </si>
  <si>
    <t xml:space="preserve">E R LA CEIBITA </t>
  </si>
  <si>
    <t>COLEGIO EL TOTUMO</t>
  </si>
  <si>
    <t xml:space="preserve">E R ALONSO DE OJEDA </t>
  </si>
  <si>
    <t xml:space="preserve">E R LA INVASION </t>
  </si>
  <si>
    <t>E R I ISLITA CENTRAL</t>
  </si>
  <si>
    <t>E R I SANTA FE DE LA ISLITA - SEDE PRINCIPAL</t>
  </si>
  <si>
    <t xml:space="preserve">E R LA PITICA </t>
  </si>
  <si>
    <t xml:space="preserve">E R I EL BARRO ARRIBA </t>
  </si>
  <si>
    <t xml:space="preserve">E R I LA CENIZOSA </t>
  </si>
  <si>
    <t>E R TULAPITA (UNIT)</t>
  </si>
  <si>
    <t xml:space="preserve">E R I EL PORVENIR </t>
  </si>
  <si>
    <t xml:space="preserve">E R MELLITO ABAJO </t>
  </si>
  <si>
    <t xml:space="preserve">E R I EL CEDRO </t>
  </si>
  <si>
    <t xml:space="preserve">E R SAN JOAQUIN </t>
  </si>
  <si>
    <t>E R MERCED 31 DE JULIO</t>
  </si>
  <si>
    <t>I.E.R. INDIGENA JOSE ELIAS SUAREZ</t>
  </si>
  <si>
    <t>I. E. R. MELLO VILLAVICENCIO</t>
  </si>
  <si>
    <t xml:space="preserve">E R I IGUANITA VIJAO </t>
  </si>
  <si>
    <t xml:space="preserve">E R I LA YAYA </t>
  </si>
  <si>
    <t>E R EL PENSAMIENTO</t>
  </si>
  <si>
    <t>E U MULATOS</t>
  </si>
  <si>
    <t xml:space="preserve">E R COMEJEN </t>
  </si>
  <si>
    <t>COLEGIO PUEBLO NUEVO</t>
  </si>
  <si>
    <t>CENTRO EDUCATIVO RURAL EL ARIZAL</t>
  </si>
  <si>
    <t>E U GERARDO OCAMPO GRAJALES</t>
  </si>
  <si>
    <t xml:space="preserve">E R EL MONCHOLO </t>
  </si>
  <si>
    <t>LICEO EDUARDO ESPITIA ROMERO</t>
  </si>
  <si>
    <t>C.E.R. HERNAN GARIBELLO - SEDE PRINCIPAL</t>
  </si>
  <si>
    <t xml:space="preserve">E U MARIA AUXILIADORA </t>
  </si>
  <si>
    <t>E U ANTONIO ROLDAN BETANCURT</t>
  </si>
  <si>
    <t>INSTITUTO DEPARTAMENTAL PARA LA ENSEÑANZA INDIGENA INDEI - SEDE PRINCIPAL</t>
  </si>
  <si>
    <t xml:space="preserve">E U BERTILDA POSADA A </t>
  </si>
  <si>
    <t>LICEO EL SALVADOR</t>
  </si>
  <si>
    <t>E U LA ISLA</t>
  </si>
  <si>
    <t>COLEGIO BOMBONA</t>
  </si>
  <si>
    <t>E U LA MILLA</t>
  </si>
  <si>
    <t>I.E. ALFONSO LOPEZ PUMAREJO</t>
  </si>
  <si>
    <t>E U LA MALENA (UNIT)</t>
  </si>
  <si>
    <t>E U PEDRO JUSTO BERRIO</t>
  </si>
  <si>
    <t>COLEGIO AMERICA</t>
  </si>
  <si>
    <t>COLEGIO ANTONIO NARIÑO</t>
  </si>
  <si>
    <t>E U ARNULFO CASTRO</t>
  </si>
  <si>
    <t>E U ENRIQUE OLAYA HERRERA</t>
  </si>
  <si>
    <t>CENTRO EDUCATIVO SAN FRANCISCO DE ASIS - SEDE PRINCIPAL</t>
  </si>
  <si>
    <t xml:space="preserve">CENTRO EDUCATIVO SAN FRANCISCO DE ASIS                                                              </t>
  </si>
  <si>
    <t>CLUB INFANTIL TRAVESURAS - SEDE PRINCIPAL</t>
  </si>
  <si>
    <t>E U SAN LUIS BELTRÁN - SEDE PRINCIPAL</t>
  </si>
  <si>
    <t>COLEGIO CARLOS ARTURO DUQUE RAMIREZ</t>
  </si>
  <si>
    <t>COLEGIO LA SIERRA</t>
  </si>
  <si>
    <t>C. E. R. RURAL EL DELIRIO</t>
  </si>
  <si>
    <t>C. E. R. RURAL CAMINITO DE ORO</t>
  </si>
  <si>
    <t>INSTITUTO EDUCATIVO ESPERANZA AMOR Y PAZ - SEDE PRINCIPAL</t>
  </si>
  <si>
    <t>C.E.R. LA SUIZA - SEDE PRINCIPAL</t>
  </si>
  <si>
    <t>INSTITUTO PARROQUIAL PBRO. JORGE MIRA BALBIN - SEDE PRINCIPAL</t>
  </si>
  <si>
    <t xml:space="preserve">INSTITUTO REGIONAL COREDI                                                        </t>
  </si>
  <si>
    <t>C.E.R. RIO CLARO LA ESTRELLA - SEDE PRINCIPAL</t>
  </si>
  <si>
    <t>CIBERCOLEGIO - SEDE PRINCIPAL</t>
  </si>
  <si>
    <t>E U REMEDIOS</t>
  </si>
  <si>
    <t>LICEO IGNACIO YEPES YEPES</t>
  </si>
  <si>
    <t xml:space="preserve">E R LOS LAGOS </t>
  </si>
  <si>
    <t>COLEGIO PABLO VI</t>
  </si>
  <si>
    <t>E R I PLATANALES</t>
  </si>
  <si>
    <t>E R BELEN</t>
  </si>
  <si>
    <t>E R SANTA ANA (UNIT)</t>
  </si>
  <si>
    <t>COLEGIO LA CRUZADA</t>
  </si>
  <si>
    <t>C.E. SANTA JUANA - SEDE PRINCIPAL</t>
  </si>
  <si>
    <t>LICEO IGNACIO BOTERO VALLEJO</t>
  </si>
  <si>
    <t>COLEGIO MONSEÑOR ALFONSO URBE JARAMILLO - SEDE PRINCIPAL</t>
  </si>
  <si>
    <t xml:space="preserve">INSTITUTO REGIONAL COREDI                                             </t>
  </si>
  <si>
    <t xml:space="preserve">CENTRO EDUCATIVO EL SEMILLERO                                                                       </t>
  </si>
  <si>
    <t>C.E. GENIOS DEL FUTURO - SEDE PRINCIPAL</t>
  </si>
  <si>
    <t>COLEGIO CAMPESTRE SAN NICOLAS - SEDE PRINCIPAL</t>
  </si>
  <si>
    <t>INSTITUTO TECNICO INDUSTRIAL SANTIAGO DE ARMA</t>
  </si>
  <si>
    <t>E U JUAN MANUEL GONZALEZ</t>
  </si>
  <si>
    <t>E U JULIO SANIN</t>
  </si>
  <si>
    <t>COLEGIO CONCEJO MUNICIPAL EL PORVENIR</t>
  </si>
  <si>
    <t>E U EDUARDO URIBE BOTERO</t>
  </si>
  <si>
    <t>E U CUATRO ESQUINAS</t>
  </si>
  <si>
    <t>E U CARMELA BIANCHETTI</t>
  </si>
  <si>
    <t>INSTITUCION EDUCATIVA JOSEFINA  MUÑOZ GONZALEZ</t>
  </si>
  <si>
    <t>E U SAMUEL ALVAREZ BOTERO</t>
  </si>
  <si>
    <t>E U BALDOMERO SANIN CANO</t>
  </si>
  <si>
    <t>ESCUELA URBANA UNIDA</t>
  </si>
  <si>
    <t>E U PASCUALA MUÑOZ DE CORDOBA</t>
  </si>
  <si>
    <t>LICEO JOSE MARIA CORDOBA</t>
  </si>
  <si>
    <t>COLEGIO COREDI - SEDE PRINCIPAL</t>
  </si>
  <si>
    <t xml:space="preserve">CENTRO EDUCATIVO PETER PAN                                                                          </t>
  </si>
  <si>
    <t>CENTRO COMUNITARIO DON BOSCO - SEDE PRINCIPAL</t>
  </si>
  <si>
    <t xml:space="preserve">C.E.  PETALITOS                                                                          </t>
  </si>
  <si>
    <t xml:space="preserve">C. INFANTIL LA TIA MONICA </t>
  </si>
  <si>
    <t xml:space="preserve">C.E. MICKEY                                                                           </t>
  </si>
  <si>
    <t xml:space="preserve">INSTITUCION EDUCATIVA GRANJA ESCUELA DE ORIENTE (EAS FARM SCHOOL)                                   </t>
  </si>
  <si>
    <t xml:space="preserve">CENTRO EDUCATIVO VIKYLANDIA                                                                        </t>
  </si>
  <si>
    <t xml:space="preserve">COLEGIO COMFAMA- RIONEGRO </t>
  </si>
  <si>
    <t>JARDIN INFANTIL LUNA LUNERA - SEDE PRINCIPAL</t>
  </si>
  <si>
    <t>COLEGIO MONSENOR ALFONSO URIBE JARAMILLO</t>
  </si>
  <si>
    <t xml:space="preserve">CENTRO EDUCATIVO INFANTIL PICARDIAS                                                                 </t>
  </si>
  <si>
    <t>PREESCOLAR LA CASITA ALEGRE - SEDE PRINCIPAL</t>
  </si>
  <si>
    <t>FUNDACIÓN EDUCATIVA CENSA JUAN SEBASTIAN GUTIERREZ BUSTAMANTE - SEDE PRINCIPAL</t>
  </si>
  <si>
    <t>C.E.R. LA MESETA - SEDE PRINCIPAL</t>
  </si>
  <si>
    <t>COLEGIO RAFAEL J. MEJIA</t>
  </si>
  <si>
    <t>E R LAS LOMITAS (UNIT)</t>
  </si>
  <si>
    <t>COLEGIO LA DOCTORA</t>
  </si>
  <si>
    <t>C.E. EXPLORADORES - SEDE PRINCIPAL</t>
  </si>
  <si>
    <t xml:space="preserve">CENTRO EDUCATIVO CARLOS CASTRO SAAVEDRA                                                             </t>
  </si>
  <si>
    <t xml:space="preserve">JARDIN DE LOS NIÑOS                                                                                 </t>
  </si>
  <si>
    <t xml:space="preserve">COLEGIO PADRE RAMON ARCILA R                                                                        </t>
  </si>
  <si>
    <t>E U SALGAR</t>
  </si>
  <si>
    <t>E U DELFINA CALAD DE OCHOA</t>
  </si>
  <si>
    <t>E U SIMON BOLIVAR</t>
  </si>
  <si>
    <t>E U RAMON VELEZ ISAZA</t>
  </si>
  <si>
    <t>LICEO JULIO RESTREPO</t>
  </si>
  <si>
    <t>C. E. R. GLORIA EDITH GALVIS PATIQO</t>
  </si>
  <si>
    <t>C. E. R. MONTAQADENTRO</t>
  </si>
  <si>
    <t>E.U.ALBERTO TOBON GALLON - SEDE PRINCIPAL</t>
  </si>
  <si>
    <t>E.U.ANGELA LOPERA BEDOYA - SEDE PRINCIPAL</t>
  </si>
  <si>
    <t>E.U.JOHN JAIRO TEJADA SEPULVEDA - SEDE PRINCIPAL</t>
  </si>
  <si>
    <t>LICEO JUAN XXIII</t>
  </si>
  <si>
    <t>E.U. PBRO. MARCOS GOMEZ - SEDE PRINCIPAL</t>
  </si>
  <si>
    <t>COLEGIO EL JORDAN</t>
  </si>
  <si>
    <t>E.U. MERCEDITAS SANIN CANO - SEDE PRINCIPAL</t>
  </si>
  <si>
    <t>E.U. JOHN F. KENNEDY - SEDE PRINCIPAL</t>
  </si>
  <si>
    <t>E.U. LA VIEJITA - SEDE PRINCIPAL</t>
  </si>
  <si>
    <t>E.U. PBRO. SAMUEL GOMEZ - SEDE PRINCIPAL</t>
  </si>
  <si>
    <t>LICEO JOAQUIN CARDENAS GOMEZ</t>
  </si>
  <si>
    <t>CENTRO EDUCATIVO RURAL LOS BERROS</t>
  </si>
  <si>
    <t>C.E.R. EL CHOCO - SEDE PRINCIPAL</t>
  </si>
  <si>
    <t>E R JUAN N FIGUEROA (UNIT)</t>
  </si>
  <si>
    <t>E R EL RINCON</t>
  </si>
  <si>
    <t>E R TOMASA MENDEZ</t>
  </si>
  <si>
    <t>COLEGIO AGRICOLA</t>
  </si>
  <si>
    <t>E R BENIGNO MENA</t>
  </si>
  <si>
    <t>E R MESTIZAL</t>
  </si>
  <si>
    <t>E R FLORENTINO ROJAS</t>
  </si>
  <si>
    <t>C. E. R. RAFAEL J. MEJIA</t>
  </si>
  <si>
    <t xml:space="preserve">C.E. LA CEIBA </t>
  </si>
  <si>
    <t>E R I BELEN</t>
  </si>
  <si>
    <t>E R LA BALSITA</t>
  </si>
  <si>
    <t>COLEGIO UVEROS</t>
  </si>
  <si>
    <t>E R I SABANILLA</t>
  </si>
  <si>
    <t>E R VIJAGUAL</t>
  </si>
  <si>
    <t>E R EL DESCANSO (D)</t>
  </si>
  <si>
    <t>COLEGIO MONSENOR ESCOBAR VELEZ</t>
  </si>
  <si>
    <t>E U SAN JUAN DE URABA</t>
  </si>
  <si>
    <t>COLEGIO SAN JUAN DE URABA</t>
  </si>
  <si>
    <t>INSTITUCION EDUCATIVA ESPERANZA AMOR Y PAZ - SEDE PRINCIPAL</t>
  </si>
  <si>
    <t>COLEGIO DE EDUCACIÓN CAMPESINA - CEC  - SEDE PRINCIPAL</t>
  </si>
  <si>
    <t>E U MADRE LAURA - SEDE PRINCIPAL</t>
  </si>
  <si>
    <t>E U JUAN J HOYOS GOMEZ</t>
  </si>
  <si>
    <t>LICEO SAN LUIS</t>
  </si>
  <si>
    <t>C.E.R. LA IBERIA - SEDE PRINCIPAL</t>
  </si>
  <si>
    <t>C.E.R. VILLANUEVA - SEDE PRINCIPAL</t>
  </si>
  <si>
    <t>C.E.R. SANTA RITA - SEDE PRINCIPAL</t>
  </si>
  <si>
    <t>C.E.R. EL POPAL - SEDE PRINCIPAL</t>
  </si>
  <si>
    <t xml:space="preserve">E U GABRIELA GONZALEZ </t>
  </si>
  <si>
    <t>LICEO PIO XII</t>
  </si>
  <si>
    <t xml:space="preserve">E R PANTANILLO </t>
  </si>
  <si>
    <t>COLEGIO EL TAMBO</t>
  </si>
  <si>
    <t>ESCUELA NORMAL SUPERIOR SEÑOR DE LOS MILAGROS</t>
  </si>
  <si>
    <t>C.E. INFANTIL PEGOTICOS EMPRESA UNIPERSONAL - SEDE PRINCIPAL</t>
  </si>
  <si>
    <t>I. E. R. ALTO ROSARIO</t>
  </si>
  <si>
    <t xml:space="preserve">E U I ZOILA LOPEZ LUGO </t>
  </si>
  <si>
    <t xml:space="preserve">E U I HERNANDEZ CASTILLO </t>
  </si>
  <si>
    <t>COLEGIO CAMILO TORRES</t>
  </si>
  <si>
    <t xml:space="preserve">E U I BRISAS DE URABA </t>
  </si>
  <si>
    <t xml:space="preserve">E U POLICARPA SALAVARRIETA </t>
  </si>
  <si>
    <t>LICEO SAN PEDRO DE URABA</t>
  </si>
  <si>
    <t xml:space="preserve">E R SAN VICENTE </t>
  </si>
  <si>
    <t xml:space="preserve">E R EL MOLINILLO </t>
  </si>
  <si>
    <t xml:space="preserve">E R BRASIL </t>
  </si>
  <si>
    <t>COLEGIO SANTA CATALINA</t>
  </si>
  <si>
    <t>I E ESPERANZA AMOR Y PAZ - SEDE PRINCIPAL</t>
  </si>
  <si>
    <t>COLEGIO DE EDUCACION CAMPESINA - CEC - SEDE PRINCIPAL</t>
  </si>
  <si>
    <t>I.E.  NUEVO HORIZONTE - SEDE PRINCIPAL</t>
  </si>
  <si>
    <t xml:space="preserve">E U NARCISA ARBELAEZ </t>
  </si>
  <si>
    <t>COLEGIO SAN RAFAEL</t>
  </si>
  <si>
    <t>CENTRO EDUCATIVO RURAL  LOS CENTROS</t>
  </si>
  <si>
    <t>C.E.R. BOQUERÓN - SEDE PRINCIPAL</t>
  </si>
  <si>
    <t>C. E. R.  CARDAL</t>
  </si>
  <si>
    <t xml:space="preserve">E R MONTEALEGRE </t>
  </si>
  <si>
    <t xml:space="preserve">E R LA GOMEZ </t>
  </si>
  <si>
    <t xml:space="preserve">E R EL PORVENIR </t>
  </si>
  <si>
    <t>COLEGIO EL TACHIRA</t>
  </si>
  <si>
    <t xml:space="preserve">E R EL JARDIN </t>
  </si>
  <si>
    <t xml:space="preserve">E R COROCITO </t>
  </si>
  <si>
    <t xml:space="preserve">E R LAS PALMAS </t>
  </si>
  <si>
    <t xml:space="preserve">E.R. LA TRINIDAD </t>
  </si>
  <si>
    <t xml:space="preserve">E.R. LA MARIA </t>
  </si>
  <si>
    <t xml:space="preserve">E R POLICARPA SALAVARRIETA </t>
  </si>
  <si>
    <t>COLEGIO PROVIDENCIA</t>
  </si>
  <si>
    <t xml:space="preserve">E R GUACAS </t>
  </si>
  <si>
    <t xml:space="preserve">E R I MANIZALES </t>
  </si>
  <si>
    <t xml:space="preserve">E R EL DILUVIO </t>
  </si>
  <si>
    <t xml:space="preserve">E R LIBORIO MEJIA </t>
  </si>
  <si>
    <t xml:space="preserve">E R LA INMACULADA </t>
  </si>
  <si>
    <t>COLEGIO CRISTALES</t>
  </si>
  <si>
    <t xml:space="preserve">E R EFE GOMEZ </t>
  </si>
  <si>
    <t xml:space="preserve">E R LA CHINCA </t>
  </si>
  <si>
    <t>COLEGIO SAN JOSE DEL NUS</t>
  </si>
  <si>
    <t xml:space="preserve">COLEGIO MONSENOR ALFONSO URIBE JARAMILLO                                                            </t>
  </si>
  <si>
    <t>COLEGIO PEDAGOGICO SIGLO XXI  "COCEP SIGLO XXI" - SEDE PRINCIPAL</t>
  </si>
  <si>
    <t xml:space="preserve">E U EL CARMELO </t>
  </si>
  <si>
    <t>E U MONSEÑOR EMILIO BOTERO</t>
  </si>
  <si>
    <t>LICEO TOMAS EASTMAN</t>
  </si>
  <si>
    <t>E U ALTO DE LA MINA</t>
  </si>
  <si>
    <t>E U PORFIRIO BARBA JACOB</t>
  </si>
  <si>
    <t>E U ARENALES</t>
  </si>
  <si>
    <t>COLEGIO CARDENAL ANIBAL MUQOZ DUQUE</t>
  </si>
  <si>
    <t>E U MAXIMILIANO CRESPO</t>
  </si>
  <si>
    <t>E U INSTITUTO DEL CARMEN</t>
  </si>
  <si>
    <t>E R LA RUIZ</t>
  </si>
  <si>
    <t>COLEGIO MONSEQOR MIGUEL ANGEL BUILES</t>
  </si>
  <si>
    <t xml:space="preserve">E U SAN PABLO </t>
  </si>
  <si>
    <t>LICEO PORFIRIO BARBA JACOB</t>
  </si>
  <si>
    <t xml:space="preserve">CENTRO EDUCATIVO FRANCISCANO                                                                        </t>
  </si>
  <si>
    <t xml:space="preserve">CENTRO EDUCATIVO NUESTROS AMIGOS                                                                    </t>
  </si>
  <si>
    <t xml:space="preserve">INSTITUTO CORFERRINI                                                                            </t>
  </si>
  <si>
    <t>E U JORGE ROBLEDO</t>
  </si>
  <si>
    <t>E U MARIANO LOPERA</t>
  </si>
  <si>
    <t xml:space="preserve">INSTITUTO FERRINI                                                                                   </t>
  </si>
  <si>
    <t>PREESCOLAR EL PALACITO DEL NIÑO DIOS - SEDE PRINCIPAL</t>
  </si>
  <si>
    <t>COLEGIO ARTURO VELASQUEZ ORTIZ</t>
  </si>
  <si>
    <t>E U LAURA HOYOS DE M</t>
  </si>
  <si>
    <t>E U JOSE MARIA MARTINEZ PARDO</t>
  </si>
  <si>
    <t>E R PIEDRA GORDA</t>
  </si>
  <si>
    <t>COLEGIO BOTERO</t>
  </si>
  <si>
    <t>E R VAINILLAL (UNIT)</t>
  </si>
  <si>
    <t>E R LAS BEATRICES (UNIT)</t>
  </si>
  <si>
    <t>E R LA EME (UNIT)</t>
  </si>
  <si>
    <t>E R FALDAS DEL NUS</t>
  </si>
  <si>
    <t>LICEO PEDRO PABLO CASTRILLON</t>
  </si>
  <si>
    <t>E R LA QUIEBRA</t>
  </si>
  <si>
    <t>E R CUBILETES</t>
  </si>
  <si>
    <t>E R EL COMBO (D)(UNIT)</t>
  </si>
  <si>
    <t>E R GUADUALEJO (UNIT)</t>
  </si>
  <si>
    <t>COLEGIO ROBERTO LOPEZ GOMEZ</t>
  </si>
  <si>
    <t>E R LA ESPERANZA (UNIT)</t>
  </si>
  <si>
    <t>E R SAN FRANCISCO (UNIT)</t>
  </si>
  <si>
    <t>E R BALSAL</t>
  </si>
  <si>
    <t>E R LA PRIMAVERA (UNIT)</t>
  </si>
  <si>
    <t>E R LA COMBA</t>
  </si>
  <si>
    <t>COLEGIO PORCECITO</t>
  </si>
  <si>
    <t>I.E. TECNICO INDUSTRIAL TOMAS CARRASQUILLA</t>
  </si>
  <si>
    <t xml:space="preserve">E R I LOS PATIOS </t>
  </si>
  <si>
    <t xml:space="preserve">E R EL APORRIADO </t>
  </si>
  <si>
    <t>E U I MANUEL CEPEDA</t>
  </si>
  <si>
    <t xml:space="preserve">E U LA MADRE </t>
  </si>
  <si>
    <t xml:space="preserve">E U MARIA GORETTI </t>
  </si>
  <si>
    <t>COLEGIO SANTO DOMINGO SAVIO</t>
  </si>
  <si>
    <t xml:space="preserve">E.R.I. ESPERANZA Y ALEGRÍA </t>
  </si>
  <si>
    <t xml:space="preserve">E.R.I. EL CENIZO </t>
  </si>
  <si>
    <t xml:space="preserve">E.R.I. LAURELES </t>
  </si>
  <si>
    <t xml:space="preserve">E R PUERTO CALAVERA </t>
  </si>
  <si>
    <t xml:space="preserve">E R I MATA </t>
  </si>
  <si>
    <t>COLEGIO FRAY MARTIN DE PORRES</t>
  </si>
  <si>
    <t xml:space="preserve">I.E.R. CAMPO ALEGRE </t>
  </si>
  <si>
    <t xml:space="preserve">E U JOSE ANTONIO GALAN </t>
  </si>
  <si>
    <t xml:space="preserve">E U SAN MATEO </t>
  </si>
  <si>
    <t>COLEGIO LIBORIO BATALLER</t>
  </si>
  <si>
    <t>C. E. R. LA PO</t>
  </si>
  <si>
    <t>COLEGIO PEDAGÓGICO SIGLO XXI - COCEP SIGLO XXI - SEDE PRINCIPAL</t>
  </si>
  <si>
    <t>I. E.  ENRIQUE TORO CALLE</t>
  </si>
  <si>
    <t>E R LOMA DEL MEDIO (UNIT)</t>
  </si>
  <si>
    <t>I.E.R.HORIZONTES</t>
  </si>
  <si>
    <t>E R LA OTRABANDA</t>
  </si>
  <si>
    <t>E R TAFETANES (UNIT)</t>
  </si>
  <si>
    <t>ESCUELA NORMAL SUPERIOR SANTA TERESITA</t>
  </si>
  <si>
    <t>E U FRANCISCO MEDINA PEREZ</t>
  </si>
  <si>
    <t>COLEGIO JOSE MARIA VILLA</t>
  </si>
  <si>
    <t>C. E. R.  FILO GRANDE</t>
  </si>
  <si>
    <t>E R LA ISLETA (UNIT)</t>
  </si>
  <si>
    <t>C. E. R. EL POMAR</t>
  </si>
  <si>
    <t>C. E. R. PALO GRANDE</t>
  </si>
  <si>
    <t xml:space="preserve">PREESCOLAR MIS AMIGUITOS </t>
  </si>
  <si>
    <t>E U ELADIA MEJIA G</t>
  </si>
  <si>
    <t>INSTITUTO AGRICOLA</t>
  </si>
  <si>
    <t>E U VICTOR MANUEL OROZCO</t>
  </si>
  <si>
    <t>C. E. R. ISABELITA PATIÑO</t>
  </si>
  <si>
    <t xml:space="preserve">JARDIN INFANTIL PARROQUIAL JESUS NIÑO                                                               </t>
  </si>
  <si>
    <t>E U ANGEL AMABLE ARROYAVE</t>
  </si>
  <si>
    <t>LICEO RAFAEL NUÑEZ</t>
  </si>
  <si>
    <t>E U EDUARDO CORREA</t>
  </si>
  <si>
    <t xml:space="preserve">E R I LA LUCHA </t>
  </si>
  <si>
    <t>COLEGIO ANTONIO ROLDAN BETANCUR</t>
  </si>
  <si>
    <t xml:space="preserve">E R EL CINCO </t>
  </si>
  <si>
    <t xml:space="preserve">E R EL NUEVE </t>
  </si>
  <si>
    <t>C. E. R. LA CABAQA</t>
  </si>
  <si>
    <t>C E R LAS ACACIAS - SEDE PRINCIPAL</t>
  </si>
  <si>
    <t>JARDIN INFANTIL JUAN PABLO II - SEDE PRINCIPAL</t>
  </si>
  <si>
    <t>C.E.R. LA ESPERANZA - SEDE PRINCIPAL</t>
  </si>
  <si>
    <t>LICEO JOSE PRIETO ARANGO</t>
  </si>
  <si>
    <t>E U ALVARO OBDULIO NARANJO</t>
  </si>
  <si>
    <t>E R LA PEÑA - SEDE PRINCIPAL</t>
  </si>
  <si>
    <t>E R EL PORVENIR - SEDE PRINCIPAL</t>
  </si>
  <si>
    <t>E R MARUJA RESTREPO - SEDE PRINCIPAL</t>
  </si>
  <si>
    <t>E R I SINIFANA - SEDE PRINCIPAL</t>
  </si>
  <si>
    <t>E R EL BOSQUE - SEDE PRINCIPAL</t>
  </si>
  <si>
    <t>E U BENJAMIN CORREA</t>
  </si>
  <si>
    <t>E U EVANGELINA BETANCUR</t>
  </si>
  <si>
    <t>E U JUAN BAUTISTA MONTOYA  - SEDE PRINCIPAL</t>
  </si>
  <si>
    <t>COLEGIO SANTO TOMAS DE AQUINO</t>
  </si>
  <si>
    <t>C. E. R. HELECHALES</t>
  </si>
  <si>
    <t>COLEGIO SAN FERNANDO - SEDE PRINCIPAL</t>
  </si>
  <si>
    <t>E.U. JORGE ELIECER GAITAN</t>
  </si>
  <si>
    <t>COL. NOCTURNO</t>
  </si>
  <si>
    <t>E.U. JESUS MORA</t>
  </si>
  <si>
    <t>E.U. GONZALO MEJIA</t>
  </si>
  <si>
    <t>E.U. MANUELA BELTRAN</t>
  </si>
  <si>
    <t>E.U. LA PLAYA</t>
  </si>
  <si>
    <t>E.U. SINDEBRAS</t>
  </si>
  <si>
    <t>E.U. I.P.C.</t>
  </si>
  <si>
    <t>E.U. SAGRADO CORAZON 1A AGRUPACION</t>
  </si>
  <si>
    <t>COL. GONZALO MEJIA</t>
  </si>
  <si>
    <t>E.R. LAS GARZAS</t>
  </si>
  <si>
    <t>E.R. LA PITA ARRIBA (UNIT)</t>
  </si>
  <si>
    <t>E.R. NUEVA TULAPA (UNIT)</t>
  </si>
  <si>
    <t>E.R. ISAIAS (D) (UNIT)</t>
  </si>
  <si>
    <t>E.R. EL PORVENIR TULAPA</t>
  </si>
  <si>
    <t>E.R. PUYA ABAJO (D)(UNIT)</t>
  </si>
  <si>
    <t>E.R. SANTA CRUZ DEL CEDRO (D)(UNIT)</t>
  </si>
  <si>
    <t>E.R. MATA DE PLÁTANO</t>
  </si>
  <si>
    <t>E.R. BRUNITO ARRIBA</t>
  </si>
  <si>
    <t>E.R. LA UNION EL CEDRO</t>
  </si>
  <si>
    <t>E.R. BRAZO IZQUIERDO LA PITA</t>
  </si>
  <si>
    <t>E.R. LA MESITA</t>
  </si>
  <si>
    <t>E.R. BRUNITO ABAJO</t>
  </si>
  <si>
    <t>E.R. LOS MONCHOLOS</t>
  </si>
  <si>
    <t>E.R. BOCA MATA DE PLATANO (D)(UNIT)</t>
  </si>
  <si>
    <t>E.R. BOCAS DEL ATRATO</t>
  </si>
  <si>
    <t>E.U. SAN FRANCISCO DE ASIS</t>
  </si>
  <si>
    <t>E.R. CAMERÚN</t>
  </si>
  <si>
    <t>E.R. AGUAS CLARAS</t>
  </si>
  <si>
    <t>E.R. COPE</t>
  </si>
  <si>
    <t>E.R. SANTA BARBARA</t>
  </si>
  <si>
    <t>E.R. RIO TURBO ARRIBA</t>
  </si>
  <si>
    <t>E.R. LA PLAYONA</t>
  </si>
  <si>
    <t>E.R. LAS CAÑAS</t>
  </si>
  <si>
    <t>E.R. LAS MERCEDES</t>
  </si>
  <si>
    <t>E.R. CAOBAL (UNIT)</t>
  </si>
  <si>
    <t>E.R. MANUEL CUELLO (D)</t>
  </si>
  <si>
    <t>E.R. LA YOYA</t>
  </si>
  <si>
    <t>E.R. QUEBRADA LOS INDIOS (UNIT)</t>
  </si>
  <si>
    <t>E.R. SAN FELIPE</t>
  </si>
  <si>
    <t>E.R. GETSEMANI</t>
  </si>
  <si>
    <t>E.R. LAS FLORES</t>
  </si>
  <si>
    <t>E.R. GUSTAVO MEJIA (D)</t>
  </si>
  <si>
    <t>ESCUELA EL AZUCAR</t>
  </si>
  <si>
    <t>E.R. LA CENISOZA</t>
  </si>
  <si>
    <t>E.R. AGUAS VIVAS (UNIT)</t>
  </si>
  <si>
    <t>E.R. EL CONGO</t>
  </si>
  <si>
    <t>E.R. MANTAGORDA</t>
  </si>
  <si>
    <t>E.R. AGUAS DULCES</t>
  </si>
  <si>
    <t>E.R. CASA ROJA</t>
  </si>
  <si>
    <t>E.R. ALTO  NUEVA FE</t>
  </si>
  <si>
    <t>E.R. GUAYABAL</t>
  </si>
  <si>
    <t>E.R. MAQUENCAL (UNIT)</t>
  </si>
  <si>
    <t>E.R. EL BONGO (UNIT)</t>
  </si>
  <si>
    <t>E.R. LOS ENAMORADOS</t>
  </si>
  <si>
    <t>E.R. NUESTRA SEÑORA DEL CARMEN</t>
  </si>
  <si>
    <t>E.R MIL PESARES</t>
  </si>
  <si>
    <t>E.R VILLA ROSA</t>
  </si>
  <si>
    <t>E.R. BUENOS AIRES</t>
  </si>
  <si>
    <t>E.R. RANCHERIA</t>
  </si>
  <si>
    <t>C.E. NUEVO ORIENTE</t>
  </si>
  <si>
    <t>E.R. PUERTO RICO</t>
  </si>
  <si>
    <t>E.R. NUEVA ESTRELLA</t>
  </si>
  <si>
    <t>E.R. PATILLAL</t>
  </si>
  <si>
    <t>E.R. MANDECITO (UNIT)</t>
  </si>
  <si>
    <t>E.R. LA PUYITA</t>
  </si>
  <si>
    <t>E.R. SANTIAGO DE URABA (UNIT)</t>
  </si>
  <si>
    <t>E.R BOCAS DE TIO LOPEZ</t>
  </si>
  <si>
    <t>E.R LA AHUYAMA</t>
  </si>
  <si>
    <t>E.R LA ARENERA 1</t>
  </si>
  <si>
    <t>E.R LA GALLETA</t>
  </si>
  <si>
    <t>E.R LA ARENERA</t>
  </si>
  <si>
    <t>E.R EL VENAO</t>
  </si>
  <si>
    <t>E.R PLAYA LARGA</t>
  </si>
  <si>
    <t>C.E. NUEVA ANTIOQUIA</t>
  </si>
  <si>
    <t>E.R. LA PRIMAVERA (D)(UNIT)</t>
  </si>
  <si>
    <t>E.R. LA TE (D)(UNIT)</t>
  </si>
  <si>
    <t>C.E. COLDESA AMSTERCOL</t>
  </si>
  <si>
    <t>E.R. AGUA DULCE</t>
  </si>
  <si>
    <t>E.R. ARENOSA NO. UNO</t>
  </si>
  <si>
    <t>E.R. ONCE DE NOVIEMBRE</t>
  </si>
  <si>
    <t>E.R. UMBITO ARRIBA</t>
  </si>
  <si>
    <t>E.R. PUYA PUNTO ROJO</t>
  </si>
  <si>
    <t>E.R. PUYA ARRIBA</t>
  </si>
  <si>
    <t>E.R. RAFAEL VASCO GIL</t>
  </si>
  <si>
    <t>E.U. HOOVER QUINTERO</t>
  </si>
  <si>
    <t>E.U. EL BOSQUE</t>
  </si>
  <si>
    <t>E.U. SANTISIMA TRINIDAD</t>
  </si>
  <si>
    <t>E.R. ANTONIO NARÑO</t>
  </si>
  <si>
    <t>E.R. EL CANAL</t>
  </si>
  <si>
    <t>E.R. CARIBE NO. 2</t>
  </si>
  <si>
    <t>E.R. SANTO DOMINGO</t>
  </si>
  <si>
    <t>E.R. LAS CAMELIAS</t>
  </si>
  <si>
    <t>E.R. SAN FRANCISCO</t>
  </si>
  <si>
    <t>E.R. CARACOLI (UNIT)</t>
  </si>
  <si>
    <t>E.R. DESEADA ABAJO</t>
  </si>
  <si>
    <t>E.R. SAN JOSE</t>
  </si>
  <si>
    <t>E.R. DIVINO NINO</t>
  </si>
  <si>
    <t>E.R. BELLAVISTA</t>
  </si>
  <si>
    <t>E.R. ELIMINAR</t>
  </si>
  <si>
    <t>E.U. SIETE DE AGOSTO</t>
  </si>
  <si>
    <t>E.R. RIO TURBO ABAJO</t>
  </si>
  <si>
    <t>E.R. EL PORVENIR</t>
  </si>
  <si>
    <t>C.E. VILLA MARIA</t>
  </si>
  <si>
    <t>E.R. DIECINUEVE DE MARZO</t>
  </si>
  <si>
    <t>E.R. HERMOSA PROVINCIA</t>
  </si>
  <si>
    <t>E.R. SAN SEBASTIAN</t>
  </si>
  <si>
    <t>C.E. VEINTINUEVE DE NOVIEMBRE</t>
  </si>
  <si>
    <t>E.R. EL RECREO</t>
  </si>
  <si>
    <t>E.R. PUERTO BOY</t>
  </si>
  <si>
    <t>E.R. NUEVA UNION</t>
  </si>
  <si>
    <t>I.E. COMUNAL SAN JORGE LA PIÑA</t>
  </si>
  <si>
    <t>E.R. LA TECA</t>
  </si>
  <si>
    <t>E.R. COLOMBIA LIBRE</t>
  </si>
  <si>
    <t>E.R. REPUBLICA DE HONDURAS</t>
  </si>
  <si>
    <t>E.R. GALILEA</t>
  </si>
  <si>
    <t>E.R. SAN ANDRES</t>
  </si>
  <si>
    <t>E.R. SANTA BARBARA ARRIBA</t>
  </si>
  <si>
    <t>E.R. SINAI</t>
  </si>
  <si>
    <t>E.R. SAN PABLO TULAPA</t>
  </si>
  <si>
    <t>ESCUELA RURAL RIOMAR</t>
  </si>
  <si>
    <t>C.E. PUERTO CESAR</t>
  </si>
  <si>
    <t>E.R. LA FLORIDA-COLDESA (D)</t>
  </si>
  <si>
    <t>C.E. VEINTISIETE DE DICIEMBRE</t>
  </si>
  <si>
    <t>E.R. TIE</t>
  </si>
  <si>
    <t>E.R. BAJO CIRILO (D)</t>
  </si>
  <si>
    <t>C.E. INDEPENDENCIA DE ANTIOQUIA</t>
  </si>
  <si>
    <t>COL. VEINTE DE JULIO</t>
  </si>
  <si>
    <t>E.R. ARENERA</t>
  </si>
  <si>
    <t>E.R. TIO LOPEZ</t>
  </si>
  <si>
    <t>E.R. GALLETA</t>
  </si>
  <si>
    <t>E.R. LAS BABILLAS</t>
  </si>
  <si>
    <t>E.R. EL CERRITO</t>
  </si>
  <si>
    <t>E.R. ANTIOQUIA (D)(UNIT)</t>
  </si>
  <si>
    <t>E.R. LOMAS AISLADAS</t>
  </si>
  <si>
    <t>E.R. LA POLA</t>
  </si>
  <si>
    <t>E.R. LOS MANATIES</t>
  </si>
  <si>
    <t>E.R. CAÑO DE LOS MANGOS</t>
  </si>
  <si>
    <t>E.R. LA TACHUELA</t>
  </si>
  <si>
    <t>E.R. CLAUDIA MARIA</t>
  </si>
  <si>
    <t>E.R. BRISAS DEL MAR</t>
  </si>
  <si>
    <t>C.E. MONTE VERDE</t>
  </si>
  <si>
    <t>E.R. GUADUALITO (UNIT)</t>
  </si>
  <si>
    <t>E.R. LA UNION</t>
  </si>
  <si>
    <t>CENTRO DE EDUCACION CAMPESINA</t>
  </si>
  <si>
    <t>E.R TORIBIO MEDIO</t>
  </si>
  <si>
    <t>E.R. QUEBRADA DEL MEDIO</t>
  </si>
  <si>
    <t>E.R. EL LIMON MEDIO</t>
  </si>
  <si>
    <t>E.R. TIO LOPEZ MEDIO</t>
  </si>
  <si>
    <t>E.R. TIO LOPEZ ALTO</t>
  </si>
  <si>
    <t>E.R. LA LLANA</t>
  </si>
  <si>
    <t xml:space="preserve">E.R. JUAN BENITEZ </t>
  </si>
  <si>
    <t>JARDIN INFANTIL PEQUEÑO TALLER</t>
  </si>
  <si>
    <t>COL. INTEGRADO LA LIBERTAD - SEDE PRINCIPAL</t>
  </si>
  <si>
    <t>I.E. ESPERANZA AMOR Y PAZ - SEDE PRINCIPAL</t>
  </si>
  <si>
    <t>INFORMACION A DEPURAR</t>
  </si>
  <si>
    <t>E.R. EL CUCHILLO</t>
  </si>
  <si>
    <t>E.R. MACONDO</t>
  </si>
  <si>
    <t>E.R. LA FLORIDA</t>
  </si>
  <si>
    <t>E.R. LA EUGENIA (UNIT)</t>
  </si>
  <si>
    <t>E.R. CUCHILLO BLANCO (D)(UNIT)</t>
  </si>
  <si>
    <t>E.R. SIMON BOLIVAR</t>
  </si>
  <si>
    <t>E.R. EL BARRIAL</t>
  </si>
  <si>
    <t>E.R. EL PALMITO (UNIT)</t>
  </si>
  <si>
    <t>E.R. MONOMACHO (D)(UNIT)</t>
  </si>
  <si>
    <t>E.R. NUEVA COLOMBIA</t>
  </si>
  <si>
    <t>E.R. SIETE DE AGOSTO</t>
  </si>
  <si>
    <t>ELIMINAR</t>
  </si>
  <si>
    <t>E.R. LA NIGUA</t>
  </si>
  <si>
    <t>ESCUELA RURAL SANTA CRUZ</t>
  </si>
  <si>
    <t>ESCUELA RURAL INDIGENISTA EL MANGO - SEDE PRINCIPAL</t>
  </si>
  <si>
    <t>I.E. JARDIN INFANTIL AQUALUNA - SEDE PRINCIPAL</t>
  </si>
  <si>
    <t>C. E. R. PEQAS BLANCAS</t>
  </si>
  <si>
    <t xml:space="preserve">E U CACIQUE TONE </t>
  </si>
  <si>
    <t>C.E.R. TAITA - SEDE PRINCIPAL</t>
  </si>
  <si>
    <t>C.E.R. VENADOS ARRIBA - SEDE PRINCIPAL</t>
  </si>
  <si>
    <t xml:space="preserve">CENTRO EDUCATIVO COOPIURRAO                                                                         </t>
  </si>
  <si>
    <t>C.E.R MARÍA AUXILIADORA - SEDE PRINCIPAL</t>
  </si>
  <si>
    <t>C.E.R SANTA ANA ARRIBA - SEDE PRINCIPAL</t>
  </si>
  <si>
    <t>C.E.R. SAN JUAN - SEDE PRINCIPAL</t>
  </si>
  <si>
    <t>C.E.R. EL VOLCÁN - SEDE PRINCIPAL</t>
  </si>
  <si>
    <t>C.E.R. EL TUNAL - SEDE PRINCIPAL</t>
  </si>
  <si>
    <t>E U MODELO GUILLERMO VALENCIA</t>
  </si>
  <si>
    <t>COLEGIO RAFAEL URIBE URIBE</t>
  </si>
  <si>
    <t>C.E.R. YARUMALITO - SEDE PRINCIPAL</t>
  </si>
  <si>
    <t xml:space="preserve">COLEGIO AMIGONIANO RAUL CARDONA ZAPATA </t>
  </si>
  <si>
    <t xml:space="preserve">E U EFE GOMEZ </t>
  </si>
  <si>
    <t>LICEO EFE GOMEZ</t>
  </si>
  <si>
    <t>C. E. R. LA ALEJANDRIA</t>
  </si>
  <si>
    <t>C. E. R. VILLA SILVIA</t>
  </si>
  <si>
    <t>INSTITUCION EDUCATIVA  DE DESARROLLO RURAL URIBE GAVIRIA</t>
  </si>
  <si>
    <t>CENTRO EDUCATIVO RURAL JESUS MARIA CHAVERRA</t>
  </si>
  <si>
    <t>E U VIGIA DEL FUERTE</t>
  </si>
  <si>
    <t>LICEO VIGIA DEL FUERTE</t>
  </si>
  <si>
    <t xml:space="preserve">E U YALI </t>
  </si>
  <si>
    <t>LICEO LORENZO YALI</t>
  </si>
  <si>
    <t>CENTRO EDUCATIVO RURAL LA ZORRA</t>
  </si>
  <si>
    <t>I.E. OCHALI</t>
  </si>
  <si>
    <t>E U  FRANCISCO GALLEGO PEREZ</t>
  </si>
  <si>
    <t>E U EPIFANIO MEJIA</t>
  </si>
  <si>
    <t>E U SAN VICENTE</t>
  </si>
  <si>
    <t>E U VILLA FATIMA</t>
  </si>
  <si>
    <t>E U SANTA MATILDE</t>
  </si>
  <si>
    <t>E U PEDRO PABLO BETANCUR</t>
  </si>
  <si>
    <t>E U ROSENDA TORRES</t>
  </si>
  <si>
    <t>COLEGIO DE MARIA</t>
  </si>
  <si>
    <t xml:space="preserve">SEMINARIO DE CRISTO SACERDOTE                                                                       </t>
  </si>
  <si>
    <t xml:space="preserve">FUNDACIÓN ESCUELA NORMAL SUPERIOR "LA MERCED"                                </t>
  </si>
  <si>
    <t xml:space="preserve">E U JOSEFA ROMERO DE JARAMILLO </t>
  </si>
  <si>
    <t>COLEGIO EDUARDO AGUILAR</t>
  </si>
  <si>
    <t xml:space="preserve">E U HOGAR </t>
  </si>
  <si>
    <t>ESCUELA NORMAL SUPERIOR DEL NORDESTE</t>
  </si>
  <si>
    <t xml:space="preserve">E.R. SAN JACINTO </t>
  </si>
  <si>
    <t>E R EL PALMAR</t>
  </si>
  <si>
    <t>E R CUATRO ESQUINAS (UNIT)</t>
  </si>
  <si>
    <t xml:space="preserve">E R GUACHARACAS </t>
  </si>
  <si>
    <t>E R LA SOLEDAD (UNIT)</t>
  </si>
  <si>
    <t xml:space="preserve">E R EL SILENCIO </t>
  </si>
  <si>
    <t>E R LA MARIA (UNIT)</t>
  </si>
  <si>
    <t>COLEGIO PRESBITERO EDUARDO ZULUAGA (URB)</t>
  </si>
  <si>
    <t xml:space="preserve">E R BELGICA </t>
  </si>
  <si>
    <t xml:space="preserve">E R AGUA BONITA </t>
  </si>
  <si>
    <t xml:space="preserve">E R EL OLIVO </t>
  </si>
  <si>
    <t xml:space="preserve">E R EL CHUSCAL </t>
  </si>
  <si>
    <t xml:space="preserve">E R EL IRIS </t>
  </si>
  <si>
    <t>COLEGIO LA FLORESTA</t>
  </si>
  <si>
    <t>COLEGIO EMPRESARIAL EDUCATIVO CEMPED - SEDE PRINCIPAL</t>
  </si>
  <si>
    <t>I E ESPERANZA, AMOR Y PAZ - SEDE PRINCIPAL</t>
  </si>
  <si>
    <t>C.E.R. SARDINATA - SEDE PRINCIPAL</t>
  </si>
  <si>
    <t>C.E. GRAN COLOMBIANO - SEDE PRINCIPAL</t>
  </si>
  <si>
    <t>COLEGIO EL OASIS - SEDE PRINCIPAL</t>
  </si>
  <si>
    <t>LICEO SANTO CRISTO DE ZARAGOZA</t>
  </si>
  <si>
    <t>E U I  SAN GREGORIO</t>
  </si>
  <si>
    <t>COLEGIO FRANCISCO DE PAULA SANTANDER</t>
  </si>
  <si>
    <t>E R PUERTO JOBO</t>
  </si>
  <si>
    <t>E R I TOSNOVAN</t>
  </si>
  <si>
    <t>COLEGIO NANCY ROCIO GARCIA</t>
  </si>
  <si>
    <t>E R LA OCHO</t>
  </si>
  <si>
    <t>E R I MARIA AUXILIADORA</t>
  </si>
  <si>
    <t>E R I BIJAGUAL MEDIO</t>
  </si>
  <si>
    <t>E R I  LA DIEZ Y OCHO</t>
  </si>
  <si>
    <t>E R I  JALA - JALA</t>
  </si>
  <si>
    <t>E R TOMASA BORJA (D)(UNIT)</t>
  </si>
  <si>
    <t>E R I  SAN ACEVEDO</t>
  </si>
  <si>
    <t>E R CHILONA CENTRAL (UNIT)</t>
  </si>
  <si>
    <t>E R QUEBRADA DE PATO ARRIBA (D)</t>
  </si>
  <si>
    <t>E R BOCAS DE CANA (D)(UNIT)</t>
  </si>
  <si>
    <t>E R I LA LINEA</t>
  </si>
  <si>
    <t>E R I SAN JUAN DE POPALES</t>
  </si>
  <si>
    <t>E R VEGAS DE SEGOVIA (D)</t>
  </si>
  <si>
    <t>E R I MAESTRO ESTEBAN CENTRAL</t>
  </si>
  <si>
    <t>E R I  EL SALTO</t>
  </si>
  <si>
    <t>E R I LAS PARCELAS</t>
  </si>
  <si>
    <t>E R LA MATURANA (UNIT)</t>
  </si>
  <si>
    <t>E R BOCAS DEL MAESTRO ESTEBAN (D)(UNIT)</t>
  </si>
  <si>
    <t>E R LA PAJUILA (UNIT)</t>
  </si>
  <si>
    <t>E R CHILONA ABAJO (D)</t>
  </si>
  <si>
    <t>E R EL CINCUENTA (UNIT)</t>
  </si>
  <si>
    <t>E R RIO VIEJO (D)(UNIT)</t>
  </si>
  <si>
    <t>E R LA SALOBRE</t>
  </si>
  <si>
    <t>E R I NUEVA ILUSION</t>
  </si>
  <si>
    <t>E R I PABLOS MUERA</t>
  </si>
  <si>
    <t>E R I EL LIMON</t>
  </si>
  <si>
    <t>E R I EL RETIRO</t>
  </si>
  <si>
    <t>E R EL SALTILLO (UNIT)</t>
  </si>
  <si>
    <t>E R I SAN ANTONIO</t>
  </si>
  <si>
    <t>E R EL VEINTE (UNIT)</t>
  </si>
  <si>
    <t>E R LA PORQUERA (D)</t>
  </si>
  <si>
    <t>E R LA CLARITA</t>
  </si>
  <si>
    <t>E R I SAN ALFONSO</t>
  </si>
  <si>
    <t>E R I QUEBRADONA #1</t>
  </si>
  <si>
    <t>E R I  PUENTE ANGOSTURA</t>
  </si>
  <si>
    <t>E R I EL DOCE</t>
  </si>
  <si>
    <t>E R I  CORDELO ICACAL</t>
  </si>
  <si>
    <t>E R I  CIMARRONCITO</t>
  </si>
  <si>
    <t>E R LA ARENOSA (D)(UNIT)</t>
  </si>
  <si>
    <t>E R NARANJAL (UNIT)</t>
  </si>
  <si>
    <t>CENTRO EDUCATIVO EL TESORO DEL SABER - SEDE PRINCIPAL</t>
  </si>
  <si>
    <t>I.E ESPERANZA AMOR Y PAZ - SEDE PRINCIPAL</t>
  </si>
  <si>
    <t xml:space="preserve">ASOC.OCCIDENTAL DE ADVENTISTAS DEL 7' DIA                                                           </t>
  </si>
  <si>
    <t>ASOCIACIÓN DE PADRES DE FAMILIA USUARIOS DEL RESTAURANTE ESCOLAR NORMAL SUPERIOR FEDERICO LLERAS ACOSTA NIVEL PREESCOLAR DE PUERTO CARREÑO</t>
  </si>
  <si>
    <t>José Eustacio Rivera, Miguel de Cervantes y Francisco de Paula Santander</t>
  </si>
  <si>
    <t>Normal Federico Lleras Acosta Programa Escuela Nueva</t>
  </si>
  <si>
    <t>Normal Federico Lleras Acosta Sección Primaria Sección Secundaria</t>
  </si>
  <si>
    <t>Normal Federico Lleras Acosta Sección Preescolar</t>
  </si>
  <si>
    <t>Institución Educativa Eduardo Carranza Jorge E. Gaitan, Puerto Colombia, Carlos Palau Ospina</t>
  </si>
  <si>
    <t>Centro Educativo María Inmaculada, Bilingüe Calarcá, Escuela Antonia Santos, Escuela Cachicamo</t>
  </si>
  <si>
    <t>VICHADA</t>
  </si>
  <si>
    <t>PUERTO CARREÑO</t>
  </si>
  <si>
    <t>CUMARIBO</t>
  </si>
  <si>
    <t xml:space="preserve">Adán </t>
  </si>
  <si>
    <t>Álvaro Valencia Tovar</t>
  </si>
  <si>
    <t>Bellavista</t>
  </si>
  <si>
    <t>Canan Central</t>
  </si>
  <si>
    <t>Chupave</t>
  </si>
  <si>
    <t>Isaías Gaitán</t>
  </si>
  <si>
    <t xml:space="preserve">Kaliawirinae </t>
  </si>
  <si>
    <t>Malasia</t>
  </si>
  <si>
    <t xml:space="preserve">Mangal Docovia </t>
  </si>
  <si>
    <t>María Auxiliadora</t>
  </si>
  <si>
    <t>María Emma Mejía</t>
  </si>
  <si>
    <t xml:space="preserve">Miraluz </t>
  </si>
  <si>
    <t>Omanape</t>
  </si>
  <si>
    <t>Pele</t>
  </si>
  <si>
    <t>Puerto Paloma</t>
  </si>
  <si>
    <t xml:space="preserve">San Jerónimo </t>
  </si>
  <si>
    <t xml:space="preserve">San Vicente </t>
  </si>
  <si>
    <t>Santuario</t>
  </si>
  <si>
    <t xml:space="preserve">Tolima </t>
  </si>
  <si>
    <t>Tres Esquinas</t>
  </si>
  <si>
    <t>Villamaria</t>
  </si>
  <si>
    <t>Waturia San Forero</t>
  </si>
  <si>
    <t>Amuec Chenebo</t>
  </si>
  <si>
    <t>Angelito</t>
  </si>
  <si>
    <t xml:space="preserve">Caribello </t>
  </si>
  <si>
    <t>Centro Educativo Simeria</t>
  </si>
  <si>
    <t>Dume Pantano de Vargas</t>
  </si>
  <si>
    <t>Guayame Autana</t>
  </si>
  <si>
    <t>Ibirginia</t>
  </si>
  <si>
    <t>Laguna Checa</t>
  </si>
  <si>
    <t>Maria Antonia Santos</t>
  </si>
  <si>
    <t>Mercedes Abrego</t>
  </si>
  <si>
    <t>Normandia</t>
  </si>
  <si>
    <t>Quince de Febrero</t>
  </si>
  <si>
    <t xml:space="preserve">Rafael Pombo </t>
  </si>
  <si>
    <t>San José de Culaya</t>
  </si>
  <si>
    <t>San Juan de Dios</t>
  </si>
  <si>
    <t>San Miguel</t>
  </si>
  <si>
    <t>San Vicente</t>
  </si>
  <si>
    <t>Tinajita</t>
  </si>
  <si>
    <t>Tsultajiluni</t>
  </si>
  <si>
    <t>Villaluz</t>
  </si>
  <si>
    <t>Albania</t>
  </si>
  <si>
    <t>Campo Florido</t>
  </si>
  <si>
    <t>Claudia de Colombia</t>
  </si>
  <si>
    <t>Cumaral</t>
  </si>
  <si>
    <t xml:space="preserve">Guayabal del Tomo </t>
  </si>
  <si>
    <t>Juan Domingo Bernal</t>
  </si>
  <si>
    <t>Juan Inés Díaz Tafur</t>
  </si>
  <si>
    <t>La Esperanza</t>
  </si>
  <si>
    <t>La Libertad</t>
  </si>
  <si>
    <t>Leidy Dy</t>
  </si>
  <si>
    <t>Malisia Tuparro</t>
  </si>
  <si>
    <t xml:space="preserve">Manuelita  Saenz </t>
  </si>
  <si>
    <t xml:space="preserve">Mirabal del Tomo </t>
  </si>
  <si>
    <t>Nuevo Jardin</t>
  </si>
  <si>
    <t>Paula Andrea Betancur</t>
  </si>
  <si>
    <t>Placer (TUPARRO)</t>
  </si>
  <si>
    <t>Punta Bandera</t>
  </si>
  <si>
    <t>Punto Grillo</t>
  </si>
  <si>
    <t>Quince de Agosto</t>
  </si>
  <si>
    <t xml:space="preserve">San Carlos </t>
  </si>
  <si>
    <t>San Ernesto del Tuparro</t>
  </si>
  <si>
    <t>Santa Helena de Jojore</t>
  </si>
  <si>
    <t>Santa Virgen</t>
  </si>
  <si>
    <t>Simón Bolívar</t>
  </si>
  <si>
    <t>Valdivia</t>
  </si>
  <si>
    <t>Villanueva</t>
  </si>
  <si>
    <t>Tres Matas</t>
  </si>
  <si>
    <t>Juan José Rondón</t>
  </si>
  <si>
    <t>San Luis del Tomo</t>
  </si>
  <si>
    <t>Juan de Dios Chipiaje</t>
  </si>
  <si>
    <t>Morenita Milagrosa</t>
  </si>
  <si>
    <t>El Merey</t>
  </si>
  <si>
    <t>Silvino Caro Heredia</t>
  </si>
  <si>
    <t>Jose Eustacio Rivera</t>
  </si>
  <si>
    <t>Manuel Murillo Toro</t>
  </si>
  <si>
    <t>Aguila de Santa Helena</t>
  </si>
  <si>
    <t>Antonio Villavicencio</t>
  </si>
  <si>
    <t>Arturo Bueno</t>
  </si>
  <si>
    <t>Bicultural Siviare</t>
  </si>
  <si>
    <t>Califina</t>
  </si>
  <si>
    <t xml:space="preserve">Daya </t>
  </si>
  <si>
    <t>Francisco de Paula Sder.</t>
  </si>
  <si>
    <t>Nueva Vida</t>
  </si>
  <si>
    <t>Rosario Barbarito</t>
  </si>
  <si>
    <t>Sejal</t>
  </si>
  <si>
    <t>Tarrapay</t>
  </si>
  <si>
    <t>Villa Nueva del Oriente</t>
  </si>
  <si>
    <t>Cadanapay</t>
  </si>
  <si>
    <t>El Rey</t>
  </si>
  <si>
    <t>Guayabal Anapo</t>
  </si>
  <si>
    <t>Jose Antonio Galan</t>
  </si>
  <si>
    <t>Juan Bautista de la Salle</t>
  </si>
  <si>
    <t>Los Fundadores</t>
  </si>
  <si>
    <t>Rafael Nuñez</t>
  </si>
  <si>
    <t>Santo Domingo Sabio</t>
  </si>
  <si>
    <t>Sendero de Paz</t>
  </si>
  <si>
    <t>Simon Bolivar de Puerto Nariño</t>
  </si>
  <si>
    <t>Soledad Acosta</t>
  </si>
  <si>
    <t>Colegio Kuawai</t>
  </si>
  <si>
    <t>San Luis de Zama</t>
  </si>
  <si>
    <t>San Francizco Miranda</t>
  </si>
  <si>
    <t>Sagrado Corazon de Jesús</t>
  </si>
  <si>
    <t xml:space="preserve">Escuela Caño Bocón </t>
  </si>
  <si>
    <t xml:space="preserve">Escuela Jorge Tadeo Lozano </t>
  </si>
  <si>
    <t xml:space="preserve">Escuela José Celestino Camacho </t>
  </si>
  <si>
    <t xml:space="preserve">Escuela Manuelita Saenz </t>
  </si>
  <si>
    <t xml:space="preserve">Escuela Marco Fidel Hernández </t>
  </si>
  <si>
    <t xml:space="preserve">Escuela Marco Fidel Suarez </t>
  </si>
  <si>
    <t xml:space="preserve">Escuela San Antonio </t>
  </si>
  <si>
    <t xml:space="preserve">Escuela San Rafael </t>
  </si>
  <si>
    <t xml:space="preserve">Escuela Palmarito </t>
  </si>
  <si>
    <t xml:space="preserve">Escuela Simón Bolivar </t>
  </si>
  <si>
    <t xml:space="preserve">Escuela Yurí </t>
  </si>
  <si>
    <t xml:space="preserve">Escuela Pavita </t>
  </si>
  <si>
    <t xml:space="preserve">Escuela Buenavista </t>
  </si>
  <si>
    <t xml:space="preserve">Escuela Guaco </t>
  </si>
  <si>
    <t xml:space="preserve">Escuela Shiare </t>
  </si>
  <si>
    <t>SANTA ROSALIA</t>
  </si>
  <si>
    <t>Escuela camilo Torres</t>
  </si>
  <si>
    <t>Colegio camilo Torres</t>
  </si>
  <si>
    <t>Escuela María Auxiliadora</t>
  </si>
  <si>
    <t>San Bartolomé</t>
  </si>
  <si>
    <t>Simón Bolivar</t>
  </si>
  <si>
    <t>Antonio Nariño (Tapaojo)</t>
  </si>
  <si>
    <t>La Paz de Corozal</t>
  </si>
  <si>
    <t>La Guafilla</t>
  </si>
  <si>
    <t>Policarpa Salavarrieta</t>
  </si>
  <si>
    <t>LA PRIMAVERA</t>
  </si>
  <si>
    <t>Colegio Técnico Comercial Fco. De Paula Santander</t>
  </si>
  <si>
    <t>Escuela Técnico Comercial Fco. De Paula Santander</t>
  </si>
  <si>
    <t>Villa Maria</t>
  </si>
  <si>
    <t>Tsamani</t>
  </si>
  <si>
    <t>Escuela Jose Aurelio Roso</t>
  </si>
  <si>
    <t>Escuela San Jorge</t>
  </si>
  <si>
    <t>Escuela San Martin Bolivar</t>
  </si>
  <si>
    <t>Escuela san Marcos de Agualinda</t>
  </si>
  <si>
    <t>Escuela el Progreso</t>
  </si>
  <si>
    <t>Instituto Técnico Solmerida Builes</t>
  </si>
  <si>
    <t>El Trompillo</t>
  </si>
  <si>
    <t>Víctor Samuel Andrade</t>
  </si>
  <si>
    <t>Colegio Luis Carlos Galán Sarmiento</t>
  </si>
  <si>
    <t>COLEGIO COMERCIAL JOSE EUSTACIO RIVERA</t>
  </si>
  <si>
    <t>RESTAURANTE ESCOLAR NORMAL SUPERIOR FEDERICO LLERAS ACOSTA SECCION PRIMARIA “PROGRAMA ESCUELA NUEVA” DE PUERTO CARREÑO</t>
  </si>
  <si>
    <t>RESTAURANTE ESCOLAR NORMAL SUPERIOR FEDERICO LLERAS ACOSTA SECCION PRIMARIA DE PUERTO CARREÑO</t>
  </si>
  <si>
    <t>RESTAURANTE ESCOLAR INSTITUTO TÉCNICO AGROPECUARIO EDUARDO CARRANZA DE PUERTO CARREÑO</t>
  </si>
  <si>
    <t>CENTRO EDUCATIVO MARÍA INMACULADA</t>
  </si>
  <si>
    <t>GUAVIARE</t>
  </si>
  <si>
    <t>CARITAS LINDAS</t>
  </si>
  <si>
    <t>IEALP</t>
  </si>
  <si>
    <t>LA PAZ</t>
  </si>
  <si>
    <t>RAFAEL POMBO</t>
  </si>
  <si>
    <t xml:space="preserve">BUENA VISTA  </t>
  </si>
  <si>
    <t>MARCELINO GILIBERTH</t>
  </si>
  <si>
    <t>CDR(Desplazados)</t>
  </si>
  <si>
    <t>MI PRIMERA ESCUELITA</t>
  </si>
  <si>
    <t>LIMON</t>
  </si>
  <si>
    <t>CHUAPAL</t>
  </si>
  <si>
    <t>ROSAL</t>
  </si>
  <si>
    <t>PICALOJO</t>
  </si>
  <si>
    <t>CAMBULOS</t>
  </si>
  <si>
    <t>PUERTO TOLIMA</t>
  </si>
  <si>
    <t>PANURE</t>
  </si>
  <si>
    <t>BARRANCON ALTO</t>
  </si>
  <si>
    <t>AGUA BONITA</t>
  </si>
  <si>
    <t>RESGUARDO LA FUGA</t>
  </si>
  <si>
    <t>BARRANCON PALMERAS</t>
  </si>
  <si>
    <t>BARRANCON BAJO</t>
  </si>
  <si>
    <t>REFUGIO</t>
  </si>
  <si>
    <t xml:space="preserve">MANUELA BELTRAN </t>
  </si>
  <si>
    <t>PRIMERO DE OCTUBRE</t>
  </si>
  <si>
    <t>JOSE CELESTINO MUTIS(Desplazados)</t>
  </si>
  <si>
    <t>LA CARPA</t>
  </si>
  <si>
    <t>LAS ORQUIDEAS</t>
  </si>
  <si>
    <t>ANGOLETA</t>
  </si>
  <si>
    <t>SAN JORGE</t>
  </si>
  <si>
    <t>CAÑO DORADO</t>
  </si>
  <si>
    <t>VEINTE DE JULIO</t>
  </si>
  <si>
    <t>NUEVOS TALENTOS</t>
  </si>
  <si>
    <t>SANTANDER</t>
  </si>
  <si>
    <t>CAÑO PESCADO</t>
  </si>
  <si>
    <t>CAÑO BLANCO III</t>
  </si>
  <si>
    <t>CAÑO BLANCO II</t>
  </si>
  <si>
    <t>SANTA HELENA( Cachicamo)</t>
  </si>
  <si>
    <t>LAS ACACIAS</t>
  </si>
  <si>
    <t>BAJA UNION</t>
  </si>
  <si>
    <t>LA DOS MIL</t>
  </si>
  <si>
    <t>NUEVO TOLIMA</t>
  </si>
  <si>
    <t>TRIUNFO II</t>
  </si>
  <si>
    <t>CARACOL</t>
  </si>
  <si>
    <t>CERRO AZUL</t>
  </si>
  <si>
    <t>TURPIAL</t>
  </si>
  <si>
    <t>TRES TEJAS</t>
  </si>
  <si>
    <t>RESBALON SEDE</t>
  </si>
  <si>
    <t>SANTA ROSA ALTA</t>
  </si>
  <si>
    <t>HORIZONTE</t>
  </si>
  <si>
    <t>EL BOQUERON</t>
  </si>
  <si>
    <t>CAPRICHO</t>
  </si>
  <si>
    <t>CAÑO LAJAS</t>
  </si>
  <si>
    <t>CAÑO MAKU</t>
  </si>
  <si>
    <t>LA MARIA</t>
  </si>
  <si>
    <t>EL DORADO</t>
  </si>
  <si>
    <t>TOMACHIPAN</t>
  </si>
  <si>
    <t>PADRE GRAJALES</t>
  </si>
  <si>
    <t>PUERTO MENTIRAS</t>
  </si>
  <si>
    <t>GUALADAYES BAJO</t>
  </si>
  <si>
    <t>GUALANDAYES ALTO</t>
  </si>
  <si>
    <t>GUAYABALES</t>
  </si>
  <si>
    <t>PARAISO (TROCHA GANADERA)</t>
  </si>
  <si>
    <t>GUANAPALO</t>
  </si>
  <si>
    <t>SAN LUIS ALTO</t>
  </si>
  <si>
    <t>LOS ALPES</t>
  </si>
  <si>
    <t>MANAVIRIS</t>
  </si>
  <si>
    <t>CAÑO NEGRO II</t>
  </si>
  <si>
    <t>SAN LUIS DE LOS AIRES</t>
  </si>
  <si>
    <t>CHARRAS</t>
  </si>
  <si>
    <t>CAÑO CUMARE</t>
  </si>
  <si>
    <t>LA SIBERIA</t>
  </si>
  <si>
    <t>PIPIRAL</t>
  </si>
  <si>
    <t>BARRANCO COLORADO</t>
  </si>
  <si>
    <t>RESGUARDO FANAS</t>
  </si>
  <si>
    <t>MANANTIALES</t>
  </si>
  <si>
    <t>ROSALES</t>
  </si>
  <si>
    <t>TRIUNFO 1</t>
  </si>
  <si>
    <t>CAÑO NEGRO I</t>
  </si>
  <si>
    <t>LA LEONA</t>
  </si>
  <si>
    <t>RETORNO</t>
  </si>
  <si>
    <t>BRISAS DEL PALMAR</t>
  </si>
  <si>
    <t>TABLAZO</t>
  </si>
  <si>
    <t>PATIO BONITO</t>
  </si>
  <si>
    <t>CAÑO BLANCO UNO</t>
  </si>
  <si>
    <t>LA CRISTALINA</t>
  </si>
  <si>
    <t>REFORMA</t>
  </si>
  <si>
    <t>TERMALES</t>
  </si>
  <si>
    <t>SAN MIGUEL ALTO(MIRAVALLE)</t>
  </si>
  <si>
    <t>TERMALES ALTO</t>
  </si>
  <si>
    <t>LA ESMERALDA</t>
  </si>
  <si>
    <t>LA PRIMAVERA*</t>
  </si>
  <si>
    <t>EL UNILLA*</t>
  </si>
  <si>
    <t>CAÑO DAMAS</t>
  </si>
  <si>
    <t>CAÑO RINCON</t>
  </si>
  <si>
    <t>LIBERTAD*</t>
  </si>
  <si>
    <t>CAÑO RAYA ALTO</t>
  </si>
  <si>
    <t>CAÑO RAYA BAJO</t>
  </si>
  <si>
    <t>LAS PAVAS</t>
  </si>
  <si>
    <t>LA TABLA</t>
  </si>
  <si>
    <t>ALTO CACHAMA</t>
  </si>
  <si>
    <t>CAÑO SECO</t>
  </si>
  <si>
    <t>CAÑO BARROSO</t>
  </si>
  <si>
    <t>VILLA LINDA</t>
  </si>
  <si>
    <t>CAÑO AZUL</t>
  </si>
  <si>
    <t>NUEVA BARRANQUILLITA</t>
  </si>
  <si>
    <t>LA FORTALEZA</t>
  </si>
  <si>
    <t>NUEVA PRIMAVERA*</t>
  </si>
  <si>
    <t>PALMERAS 2</t>
  </si>
  <si>
    <t>JAPON</t>
  </si>
  <si>
    <t>MORICHERA</t>
  </si>
  <si>
    <t>CHAPARRAL MEDIO</t>
  </si>
  <si>
    <t>CHAPARRAL  BAJO</t>
  </si>
  <si>
    <t>CHAPARRAL ALTO</t>
  </si>
  <si>
    <t>UNION ALTA</t>
  </si>
  <si>
    <t>ASUNCION</t>
  </si>
  <si>
    <t>INELAG</t>
  </si>
  <si>
    <t>LA MARINA</t>
  </si>
  <si>
    <t>SANTA HELENA</t>
  </si>
  <si>
    <t>SAN ANTONIO(Cerrado)</t>
  </si>
  <si>
    <t>CERRITOS</t>
  </si>
  <si>
    <t xml:space="preserve">CAÑO BONITO </t>
  </si>
  <si>
    <t xml:space="preserve">BAJO JORDAN </t>
  </si>
  <si>
    <t>LA VORAGINE</t>
  </si>
  <si>
    <t>SAN ISIDRO UNO</t>
  </si>
  <si>
    <t>SANTABARBARA</t>
  </si>
  <si>
    <t>ALTO JORDAN</t>
  </si>
  <si>
    <t>CAÑO LA FLOR</t>
  </si>
  <si>
    <t>palmeras 1</t>
  </si>
  <si>
    <t xml:space="preserve">CERRO COCUY </t>
  </si>
  <si>
    <t>MATEYUCA</t>
  </si>
  <si>
    <t>PUERTO CUMARE</t>
  </si>
  <si>
    <t>PUERTO NAPOLES</t>
  </si>
  <si>
    <t xml:space="preserve">SANTA ROSA </t>
  </si>
  <si>
    <t>MESAS DE LA LINDOSA</t>
  </si>
  <si>
    <t>REMANZO</t>
  </si>
  <si>
    <t>San isidro II</t>
  </si>
  <si>
    <t>Morichal Viejo</t>
  </si>
  <si>
    <t>Kuwait</t>
  </si>
  <si>
    <t>El Palmar</t>
  </si>
  <si>
    <t>Puerto Ceiba</t>
  </si>
  <si>
    <t>Caño Moscu</t>
  </si>
  <si>
    <t>AMOR Y PAZ</t>
  </si>
  <si>
    <t xml:space="preserve">AGUA BONITA BAJA </t>
  </si>
  <si>
    <t>REBALSE</t>
  </si>
  <si>
    <t xml:space="preserve">CARIÑITOS </t>
  </si>
  <si>
    <t>DIAMANTE I</t>
  </si>
  <si>
    <t>DIAMANTE II</t>
  </si>
  <si>
    <t>CARLOS MAURO HOYOS</t>
  </si>
  <si>
    <t>CEIBA</t>
  </si>
  <si>
    <t>TIERRA NEGRA</t>
  </si>
  <si>
    <t>GAITANA</t>
  </si>
  <si>
    <t>CAÑO SENDA</t>
  </si>
  <si>
    <t>AGUA BONITA ALTA</t>
  </si>
  <si>
    <t>EL TRIUNFO</t>
  </si>
  <si>
    <t>ESMERALDA</t>
  </si>
  <si>
    <t>CAÑO TIGRE</t>
  </si>
  <si>
    <t>CAÑO CARIBE</t>
  </si>
  <si>
    <t>ITILLA</t>
  </si>
  <si>
    <t xml:space="preserve">LA YUQUERA </t>
  </si>
  <si>
    <t>PUERTO GAVIOTAS</t>
  </si>
  <si>
    <t>PUERTO NUEVO</t>
  </si>
  <si>
    <t xml:space="preserve">AGUA BONITA MEDIA </t>
  </si>
  <si>
    <t>PUERTO COLOMBIA</t>
  </si>
  <si>
    <t>las damas</t>
  </si>
  <si>
    <t>BRISAS DEL ITILLA</t>
  </si>
  <si>
    <t>LA TIGRERA</t>
  </si>
  <si>
    <t>la reforma</t>
  </si>
  <si>
    <t>san juan</t>
  </si>
  <si>
    <t>JAMAICURY</t>
  </si>
  <si>
    <t>LAGOS DEL PASO</t>
  </si>
  <si>
    <t>VUELTA DEL ALIVIO</t>
  </si>
  <si>
    <t>PALMAS II</t>
  </si>
  <si>
    <t>PUERTO CORDOBA</t>
  </si>
  <si>
    <t>BARRANQUILLITA</t>
  </si>
  <si>
    <t>LAGRIMAS</t>
  </si>
  <si>
    <t>LAGOS DEL DORADO</t>
  </si>
  <si>
    <t>BOCAS DE CUMARE</t>
  </si>
  <si>
    <t xml:space="preserve">LA HACIENDA </t>
  </si>
  <si>
    <t>YAVILLA II</t>
  </si>
  <si>
    <t>LA YE</t>
  </si>
  <si>
    <t>PUERTO MONFOR</t>
  </si>
  <si>
    <t>CAÑO GIRIZA</t>
  </si>
  <si>
    <t>PUERTO ESPERANZA</t>
  </si>
  <si>
    <t>PUETO SANTANDER</t>
  </si>
  <si>
    <t>SAN FRANCISCO DE PAULA</t>
  </si>
  <si>
    <t>BAHIA SOLANO</t>
  </si>
  <si>
    <t>CHOCO</t>
  </si>
  <si>
    <t>Esc. Luis lopez de Mesa</t>
  </si>
  <si>
    <t>Esc. Mecana</t>
  </si>
  <si>
    <t>Esc.Cupica</t>
  </si>
  <si>
    <t>Esc. Huaca 1</t>
  </si>
  <si>
    <t>Esc. Huaca 2</t>
  </si>
  <si>
    <t>Esc. Playa potes</t>
  </si>
  <si>
    <t>Esc. Nabuga</t>
  </si>
  <si>
    <t>Esc. Huina</t>
  </si>
  <si>
    <t>Esc. Ind Villa nueva</t>
  </si>
  <si>
    <t>Esc. Duma</t>
  </si>
  <si>
    <t>Col. Luis lopez de Mesa</t>
  </si>
  <si>
    <t>Esc. Cacique</t>
  </si>
  <si>
    <t>Esc.Santa Teresita del Valle</t>
  </si>
  <si>
    <t>Esc.Instituto Agricola</t>
  </si>
  <si>
    <t>Normal Sta teresita del Valle</t>
  </si>
  <si>
    <t>Esc.Rio Valle</t>
  </si>
  <si>
    <t>Esc. Boroboro</t>
  </si>
  <si>
    <t>Esc.Posamanza</t>
  </si>
  <si>
    <t>Esc. Brazo</t>
  </si>
  <si>
    <t>NUQUI</t>
  </si>
  <si>
    <t>Esc. de Nuqui</t>
  </si>
  <si>
    <t>Esc. Arusi</t>
  </si>
  <si>
    <t>Esc. de Jovi</t>
  </si>
  <si>
    <t>Esc. de Partado</t>
  </si>
  <si>
    <t>Esc. de Termales</t>
  </si>
  <si>
    <t>Esc. Coqui</t>
  </si>
  <si>
    <t>Esc. de Tribuga</t>
  </si>
  <si>
    <t>Esc. Jurubira</t>
  </si>
  <si>
    <t>Esc. Pangui</t>
  </si>
  <si>
    <t>Col. Nuqui</t>
  </si>
  <si>
    <t>Esc. Ind Nuqui</t>
  </si>
  <si>
    <t>Esc. Ind Pto 
Indio Chori</t>
  </si>
  <si>
    <t>Esc. Ind Jurubira</t>
  </si>
  <si>
    <t>Esc. Ind Pangui</t>
  </si>
  <si>
    <t>Esc. Ind Loma 
de Chori</t>
  </si>
  <si>
    <t>Esc. Ind Jagua</t>
  </si>
  <si>
    <t>Esc. Ind Tando</t>
  </si>
  <si>
    <t>Esc. Ind Agua blanca</t>
  </si>
  <si>
    <t>JURADO</t>
  </si>
  <si>
    <t>Esc. Policarpa</t>
  </si>
  <si>
    <t>Esc.General Santander</t>
  </si>
  <si>
    <t>Esc. Guayabal</t>
  </si>
  <si>
    <t>Esc. Ardita</t>
  </si>
  <si>
    <t>Esc. de Piña</t>
  </si>
  <si>
    <t>Esc. Sta Teresita</t>
  </si>
  <si>
    <t>Esc. Dosbocas</t>
  </si>
  <si>
    <t>Esc. Cedral</t>
  </si>
  <si>
    <t>Esc. Bongo</t>
  </si>
  <si>
    <t>Esc.Buena viista</t>
  </si>
  <si>
    <t>Esc. Dichardy</t>
  </si>
  <si>
    <t>Esc. Eyasake</t>
  </si>
  <si>
    <t>Col. San Roque</t>
  </si>
  <si>
    <t>Esc. Jumaracarra</t>
  </si>
  <si>
    <t>PIE DE PATO</t>
  </si>
  <si>
    <t xml:space="preserve">Esc Pie de Patò </t>
  </si>
  <si>
    <t>Col Es pIe de Patò</t>
  </si>
  <si>
    <t>Batatal</t>
  </si>
  <si>
    <t xml:space="preserve">Las Delicias </t>
  </si>
  <si>
    <t>Peña Azul</t>
  </si>
  <si>
    <t>Apartadò</t>
  </si>
  <si>
    <t>Pichindè</t>
  </si>
  <si>
    <t>Villa Eugenia</t>
  </si>
  <si>
    <t>Geandò</t>
  </si>
  <si>
    <t xml:space="preserve">La Playa </t>
  </si>
  <si>
    <t>Puerto Còrdoba</t>
  </si>
  <si>
    <t>Amparrado</t>
  </si>
  <si>
    <t>Cocalito</t>
  </si>
  <si>
    <t>Dondoño</t>
  </si>
  <si>
    <t>Dominico Negro</t>
  </si>
  <si>
    <t xml:space="preserve">Playita </t>
  </si>
  <si>
    <t>Bella Luz</t>
  </si>
  <si>
    <t xml:space="preserve">Agua Clara </t>
  </si>
  <si>
    <t xml:space="preserve">Villa Ana </t>
  </si>
  <si>
    <t>Puerto Libia</t>
  </si>
  <si>
    <t>Punta Caimito</t>
  </si>
  <si>
    <t xml:space="preserve">Boca de Leon </t>
  </si>
  <si>
    <t>Guadualito</t>
  </si>
  <si>
    <t xml:space="preserve">Dominico Indio </t>
  </si>
  <si>
    <t>Puerto Azul</t>
  </si>
  <si>
    <t>Tripicaisito</t>
  </si>
  <si>
    <t xml:space="preserve">Bacal </t>
  </si>
  <si>
    <t xml:space="preserve">Erradò Matecaña </t>
  </si>
  <si>
    <t xml:space="preserve">Marea </t>
  </si>
  <si>
    <t>NAUCA</t>
  </si>
  <si>
    <t xml:space="preserve">Santa Rita </t>
  </si>
  <si>
    <t>Puerto Martinez</t>
  </si>
  <si>
    <t xml:space="preserve">Nauca </t>
  </si>
  <si>
    <t>Puerto Morro</t>
  </si>
  <si>
    <t>La Divisa</t>
  </si>
  <si>
    <t>Puestio Luis</t>
  </si>
  <si>
    <t>Puerto Alegre</t>
  </si>
  <si>
    <t>Chigorodò</t>
  </si>
  <si>
    <t>Puerto Valencia</t>
  </si>
  <si>
    <t>Puerto Carmelo</t>
  </si>
  <si>
    <t xml:space="preserve">Puerto Misael </t>
  </si>
  <si>
    <t>Bella Cecilia</t>
  </si>
  <si>
    <t>BAUDO</t>
  </si>
  <si>
    <t xml:space="preserve">Esc Puerto Echevrry </t>
  </si>
  <si>
    <t>Colegio Puerto Echeverry</t>
  </si>
  <si>
    <t>El salto</t>
  </si>
  <si>
    <t xml:space="preserve">Angado </t>
  </si>
  <si>
    <t>Arradò</t>
  </si>
  <si>
    <t>Arradacito</t>
  </si>
  <si>
    <t>Bundò</t>
  </si>
  <si>
    <t>Dupurdù</t>
  </si>
  <si>
    <t>Puerto Hachit</t>
  </si>
  <si>
    <t>Insida</t>
  </si>
  <si>
    <t>Charco Azul</t>
  </si>
  <si>
    <t>Pinocho Chamorro</t>
  </si>
  <si>
    <t>Iruto</t>
  </si>
  <si>
    <t>Bellavista Dubasa</t>
  </si>
  <si>
    <t xml:space="preserve">Uyaba </t>
  </si>
  <si>
    <t xml:space="preserve">Catrù Central </t>
  </si>
  <si>
    <t xml:space="preserve">Dubasa Central </t>
  </si>
  <si>
    <t>Colegio Catrù</t>
  </si>
  <si>
    <t xml:space="preserve">Villa Mirian </t>
  </si>
  <si>
    <t>Tatabrera</t>
  </si>
  <si>
    <t xml:space="preserve">La Loma </t>
  </si>
  <si>
    <t>Andeudor</t>
  </si>
  <si>
    <t>Patè</t>
  </si>
  <si>
    <t>Nucidò</t>
  </si>
  <si>
    <t>Gengado</t>
  </si>
  <si>
    <t xml:space="preserve">Zoquerre </t>
  </si>
  <si>
    <t>Paraiso</t>
  </si>
  <si>
    <t>Playita</t>
  </si>
  <si>
    <t>Campo Bonito</t>
  </si>
  <si>
    <t xml:space="preserve">El Llano </t>
  </si>
  <si>
    <t>Docacina</t>
  </si>
  <si>
    <t>Tundo</t>
  </si>
  <si>
    <t xml:space="preserve">Tuado </t>
  </si>
  <si>
    <t xml:space="preserve">Tocaima </t>
  </si>
  <si>
    <t xml:space="preserve">Platanares </t>
  </si>
  <si>
    <t>CACHAJO</t>
  </si>
  <si>
    <t>Pureza</t>
  </si>
  <si>
    <t>Puersto Luis</t>
  </si>
  <si>
    <t>Chachajo</t>
  </si>
  <si>
    <t>Puerto Palacios</t>
  </si>
  <si>
    <t>Yucal</t>
  </si>
  <si>
    <t>Mojaudò</t>
  </si>
  <si>
    <t>Viakirude</t>
  </si>
  <si>
    <t>Pto angel</t>
  </si>
  <si>
    <t>Cugucho</t>
  </si>
  <si>
    <t>Felicia</t>
  </si>
  <si>
    <t>Miacora</t>
  </si>
  <si>
    <t>Belisario Tapi</t>
  </si>
  <si>
    <t>Santa Maria de Condoto</t>
  </si>
  <si>
    <t>Meluck Conde</t>
  </si>
  <si>
    <t xml:space="preserve">Tassi </t>
  </si>
  <si>
    <t>Pascuita</t>
  </si>
  <si>
    <t xml:space="preserve">Puesto Indio </t>
  </si>
  <si>
    <t xml:space="preserve">El Salto </t>
  </si>
  <si>
    <t>Tambo Pavarandò</t>
  </si>
  <si>
    <t>Gengadò</t>
  </si>
  <si>
    <t>Dominico Indigena</t>
  </si>
  <si>
    <t>QUIBDO</t>
  </si>
  <si>
    <t>ESCOL RUR MIX INDIGENA JESUS ANTONIO VELASQUEZ DEL 20</t>
  </si>
  <si>
    <t>ESCOL RUR MIX INDIG PLAYA ALTA</t>
  </si>
  <si>
    <t>ESCOL RUR MIX INDIG DE MOTOLDO</t>
  </si>
  <si>
    <t>ESCOL RUR MIX INDIG DEL TIGRE RIO ICHO</t>
  </si>
  <si>
    <t>ESCOL RUR MIX INDIG DE PACURITA</t>
  </si>
  <si>
    <t>ESCOL RUR MIX INDIG EL 90</t>
  </si>
  <si>
    <t>ESCOL INDIG DE PUEBLO NVO (RIO ICHO)</t>
  </si>
  <si>
    <t>ESCOL RUR MIX INDIG LA GUACHOZA</t>
  </si>
  <si>
    <t>ESCOL RUR MIX INDIG BOCA DEL GUAMO</t>
  </si>
  <si>
    <t>ESCOL RUR MIX INDIG ALTO NECORA</t>
  </si>
  <si>
    <t>ESCOL RUR MIX INDIG DE NEMOTA</t>
  </si>
  <si>
    <t>ESCOL RUR INDG DE BARATUDO</t>
  </si>
  <si>
    <t>ESCOL RUR MIX INDIG DE CAIMANERO DE JAMPAPA (CE)</t>
  </si>
  <si>
    <t>ESCOL RUR MIX INDIGENA DE MUNGARADO</t>
  </si>
  <si>
    <t xml:space="preserve">ESCOL RUR MIX INDIGENA DE KOREDES (GUADUALITO) </t>
  </si>
  <si>
    <t xml:space="preserve">ESCOL RUR MIX INDIG DE CARRIZAL </t>
  </si>
  <si>
    <t>COMU INDG MAZURA</t>
  </si>
  <si>
    <t>COMU INDG ALTO BRISA</t>
  </si>
  <si>
    <t xml:space="preserve">COMU INDG CEVEDE </t>
  </si>
  <si>
    <t>ING MATECAÑA</t>
  </si>
  <si>
    <t>IN G VIVICORA</t>
  </si>
  <si>
    <t>ING SANTA ISABEL</t>
  </si>
  <si>
    <t>ING PALMIRA</t>
  </si>
  <si>
    <t>ING. ALTO ANDIADO</t>
  </si>
  <si>
    <t>ING OCOTUMBO</t>
  </si>
  <si>
    <t>ING. PENINSULA</t>
  </si>
  <si>
    <t>ING. PALMA</t>
  </si>
  <si>
    <t>ING. ALTO MONDO</t>
  </si>
  <si>
    <t>ING. CASCAJERO</t>
  </si>
  <si>
    <t>ING. RIO COLORADO</t>
  </si>
  <si>
    <t>ING. PASAGUEDA</t>
  </si>
  <si>
    <t>ING. EL SALTO</t>
  </si>
  <si>
    <t>ING. QUEBRADA MONTE</t>
  </si>
  <si>
    <t>ING QUIPARA</t>
  </si>
  <si>
    <t>ING. CHURINA</t>
  </si>
  <si>
    <t>ING MOJARRITA</t>
  </si>
  <si>
    <t>ING. URIPA</t>
  </si>
  <si>
    <t>DOS QUEBRADAS</t>
  </si>
  <si>
    <t>PESCADITO</t>
  </si>
  <si>
    <t>IRACAL</t>
  </si>
  <si>
    <t>EL LIMON</t>
  </si>
  <si>
    <t>CONONDO</t>
  </si>
  <si>
    <t>BAJO CHICHIDO</t>
  </si>
  <si>
    <t>AGUASAL</t>
  </si>
  <si>
    <t>BAJO CURRIPIPI</t>
  </si>
  <si>
    <t>IND. ALTO TIGRE</t>
  </si>
  <si>
    <t>BAGADO</t>
  </si>
  <si>
    <t>RIO QUITO</t>
  </si>
  <si>
    <t>INDIGENA TUADO</t>
  </si>
  <si>
    <t>INDIGENA MIAZA</t>
  </si>
  <si>
    <t>INDIGENA SAN JOSE DE MIAZA</t>
  </si>
  <si>
    <t>INDIGENA GENGADO</t>
  </si>
  <si>
    <t>INDIGENA LOMITA DE CURUNDO</t>
  </si>
  <si>
    <t>INDIGENA QUIJARADO</t>
  </si>
  <si>
    <t>MEDIO ATRATO</t>
  </si>
  <si>
    <t>INDG PAINA</t>
  </si>
  <si>
    <t>ING PAVA</t>
  </si>
  <si>
    <t>INDG. CHIBUGA</t>
  </si>
  <si>
    <t xml:space="preserve"> INDG CHICUE-TANGUI</t>
  </si>
  <si>
    <t>REGUARDO RIO BEBARAMA</t>
  </si>
  <si>
    <t>PORRONDO</t>
  </si>
  <si>
    <t>INDG EL PASO SALADO</t>
  </si>
  <si>
    <t>INDG CHINRRINCHAO</t>
  </si>
  <si>
    <t>INDG CHUSCALITO</t>
  </si>
  <si>
    <t>INDG. CHAGADO</t>
  </si>
  <si>
    <t>INDG PEÑA INDIA</t>
  </si>
  <si>
    <t>INDG TEGAVERA</t>
  </si>
  <si>
    <t>INDG QUIPARA</t>
  </si>
  <si>
    <t>INDG HURTADO</t>
  </si>
  <si>
    <t>INDG PLAYON</t>
  </si>
  <si>
    <t>INDG ANTOLINO</t>
  </si>
  <si>
    <t>INDG MINDO</t>
  </si>
  <si>
    <t>INDG JIGUADO</t>
  </si>
  <si>
    <t>INDG LANA</t>
  </si>
  <si>
    <t>INDG CUMA</t>
  </si>
  <si>
    <t>INDG MURANDO</t>
  </si>
  <si>
    <t>INDG  TOCOLLORO</t>
  </si>
  <si>
    <t>INDG  ANTUNIADO</t>
  </si>
  <si>
    <t>INDG  TOUADO</t>
  </si>
  <si>
    <t>INDG MUNBU</t>
  </si>
  <si>
    <t>INDG TIRAVENAO</t>
  </si>
  <si>
    <t>INDG. PARRUGUERA</t>
  </si>
  <si>
    <t>INDG. AGUACATE</t>
  </si>
  <si>
    <t>INDG. TONOA</t>
  </si>
  <si>
    <t>INDG. GUADUALITO</t>
  </si>
  <si>
    <t>LLORO</t>
  </si>
  <si>
    <t>CARMEN DE ATRATO</t>
  </si>
  <si>
    <t>INDG  MIRLAS</t>
  </si>
  <si>
    <t>INDG.SABALETA</t>
  </si>
  <si>
    <t>INDG.LA PURIA</t>
  </si>
  <si>
    <t>INDG.EL CONSUELO</t>
  </si>
  <si>
    <t>INDG.LAS TOLDAS</t>
  </si>
  <si>
    <t>INDG.MAMBUAL</t>
  </si>
  <si>
    <t>INDG.OVEJAS</t>
  </si>
  <si>
    <t>INDG.RIO PLAYA</t>
  </si>
  <si>
    <t>INDG. EL CONSUELO PARTE BAJA</t>
  </si>
  <si>
    <t>INDG. AVEJERO</t>
  </si>
  <si>
    <t>INDG.EL 18</t>
  </si>
  <si>
    <t>INDG. QUEBRADA BONITA</t>
  </si>
  <si>
    <t>INDG. MATECAÑA</t>
  </si>
  <si>
    <t>INDG. YARUMO</t>
  </si>
  <si>
    <t>INDG. BAJO RIO GRANDE</t>
  </si>
  <si>
    <t>INDG. LA ARGELIA PARTE ALTA</t>
  </si>
  <si>
    <t>BOJAYA</t>
  </si>
  <si>
    <t xml:space="preserve">INDG.CHANU </t>
  </si>
  <si>
    <t>INDIGE HOJAS BLANCAS.</t>
  </si>
  <si>
    <t>INDIGE UNION CUITY</t>
  </si>
  <si>
    <t>INDIG UNION BAQUIAZA</t>
  </si>
  <si>
    <t>INDG AMPARRADO</t>
  </si>
  <si>
    <t>INDG MOJAUDO</t>
  </si>
  <si>
    <t>IND ESC BICHIVI DE SALINA</t>
  </si>
  <si>
    <t>IND ESC DELIA SANPI DE CHAMI</t>
  </si>
  <si>
    <t>INDIG PUNTO CEDRO</t>
  </si>
  <si>
    <t>INDG CHARCO GALLO</t>
  </si>
  <si>
    <t>ING. EGOROQUERA</t>
  </si>
  <si>
    <t>ING. SAN LUCIA DE POGUE</t>
  </si>
  <si>
    <t xml:space="preserve">Indg. GENGENADO </t>
  </si>
  <si>
    <t xml:space="preserve">ING.  PLAYITA </t>
  </si>
  <si>
    <t>ING DE APARTADO</t>
  </si>
  <si>
    <t>INDG. NUEVO OLIVO</t>
  </si>
  <si>
    <t>INDG. PEÑITA</t>
  </si>
  <si>
    <t>INDG. GUAYABAL</t>
  </si>
  <si>
    <t>INDG. LANA</t>
  </si>
  <si>
    <t>INDG. PTO. ANTIOQUIA</t>
  </si>
  <si>
    <t>INDG. PUNTO ALEGRE</t>
  </si>
  <si>
    <t>INDG. NAMBUA</t>
  </si>
  <si>
    <t>INDG. PICHICORA</t>
  </si>
  <si>
    <t>INDG. VILLA HERMOSA</t>
  </si>
  <si>
    <t>INDG. EMBERA TUJENA</t>
  </si>
  <si>
    <t>IND. PLAYA BLANCA</t>
  </si>
  <si>
    <t>IND. UNINO</t>
  </si>
  <si>
    <t>ITSMINA</t>
  </si>
  <si>
    <t>ESCOL DIEGO LUIS CORDOBA NIÑAS</t>
  </si>
  <si>
    <t>ESCOL DIEGO LUIS CORDOBA VARON</t>
  </si>
  <si>
    <t>ESCOL MIX DE PUEBLO NUEVO</t>
  </si>
  <si>
    <t>ESCOL RUR MIX DE PERADO</t>
  </si>
  <si>
    <t>ESCOL SURUCO CARRETERA</t>
  </si>
  <si>
    <t>ESCOL URB EDUARDO SANTOS</t>
  </si>
  <si>
    <t>INST INTEGD SAN PABLO INDUSTRIAL</t>
  </si>
  <si>
    <t>ESCOL RUR COCOVE</t>
  </si>
  <si>
    <t>ESCOL RUR DE PANAMACITO</t>
  </si>
  <si>
    <t>ESCOL RUR DE PERRU</t>
  </si>
  <si>
    <t>ESCOL RUR DE POTEDO</t>
  </si>
  <si>
    <t>ESCOL RUR DE TRAPICHE</t>
  </si>
  <si>
    <t>ESCOL RUR MIX DE MONTE BRAVO</t>
  </si>
  <si>
    <t>COL AGROAMBIENTAL DE PRIMAVERA</t>
  </si>
  <si>
    <t>ESCOL NVA DE BOCA DE CHAQUI</t>
  </si>
  <si>
    <t>ESCOL RUR DE DIPURDU DE LOS INDIOS</t>
  </si>
  <si>
    <t>ESCOL RUR DE DOIDO</t>
  </si>
  <si>
    <t>ESCOL RUR DE GUINIGUINI</t>
  </si>
  <si>
    <t>ESCOL RUR DE NEGRIA</t>
  </si>
  <si>
    <t>ESCOL RUR DIPURDU DEL GUAMO</t>
  </si>
  <si>
    <t>BAJO BAUDO</t>
  </si>
  <si>
    <t>ESCOL RUR MIX QUIPARADO DE ORDO</t>
  </si>
  <si>
    <t>ESCOL RURMIX INDIG LUZ AMIRA DE QUIPARADO (LIMON)</t>
  </si>
  <si>
    <t>ESCOL RUR INDIG BELEN DE TAPARAL</t>
  </si>
  <si>
    <t>ESCOL RUR INDIG DE AGUACATE</t>
  </si>
  <si>
    <t>ESCOL RUR INDIG LAS VACAS</t>
  </si>
  <si>
    <t>ESCOL RUR  MIXTA BUENA VISTA</t>
  </si>
  <si>
    <t>CENT EDUC INDIG RAMIRO AMAGARA DE PUERTO SAMARIA</t>
  </si>
  <si>
    <t>ESCOL RUR INDIG COCALITO GELLA</t>
  </si>
  <si>
    <t>ESCOL RUR INDIG DE PUERTO PIÑA</t>
  </si>
  <si>
    <t>ESCOL RUR INDIG LOS GUAYABOS</t>
  </si>
  <si>
    <t>CENT EDUC INDIG SANTA MARIA BIRRINCHAO</t>
  </si>
  <si>
    <t>ESCOL RUR MIX INDIG BOCA DE CARRIZAL</t>
  </si>
  <si>
    <t>ESCOL RUR MIX INDIG DE BELLA LUZ</t>
  </si>
  <si>
    <t>ESCOL RUR MIX INDIG DE GEANDO</t>
  </si>
  <si>
    <t>ESCOL RUR MIX FRANCISCO JOSE DE CALDAS</t>
  </si>
  <si>
    <t>ESCOL RUR MIX JESUS DE PUERTO GRANADO</t>
  </si>
  <si>
    <t>ESCOL RUR MIX LAS ISLAS</t>
  </si>
  <si>
    <t>ESCOL RUR MIX NUESTRA SEÑORA DEL CARMEN</t>
  </si>
  <si>
    <t>ESCOL RUR MIX SABIO SALOMON</t>
  </si>
  <si>
    <t>ESCOL RUR MIX SAN FRANCISCO</t>
  </si>
  <si>
    <t>CENT EDUC SAN LORENZO DE ORPUA</t>
  </si>
  <si>
    <t>ESCOL RUR MIX CESAR CONTO</t>
  </si>
  <si>
    <t>ESCOL RUR MIX SIMON BOLIVAR</t>
  </si>
  <si>
    <t>ESCOL RUR MIX VIRGEN DEL CARMEN</t>
  </si>
  <si>
    <t>ESC RUR MIX LA INMACULADA STO SEPULCRO</t>
  </si>
  <si>
    <t>ESC RUR MIX NTRA SRA DE LA PAZ DEL FIRME</t>
  </si>
  <si>
    <t>ESC RUR MIX SAN NICOLAS DE TOLENTINO DE PTO ABADIA</t>
  </si>
  <si>
    <t>ESC RUR MIX SAN PEDRO CLAVER DE GUINEAL</t>
  </si>
  <si>
    <t>ESC RUR MIX SGDO CORAZON DE JESUS DE PTA HIJUA</t>
  </si>
  <si>
    <t>ESCOL RUR MIX GUILLERMO LEON VALENCIA DE MANGLARES</t>
  </si>
  <si>
    <t>ESCOL RUR MIX MARIA DE FATIMA DE SIVIRU</t>
  </si>
  <si>
    <t>ESCOL RUR MIX POLICARPA SALAVARRIETA DE DOTENEDO</t>
  </si>
  <si>
    <t>ESCOL RUR MIX SANTA TERESITA DE POMEÑO</t>
  </si>
  <si>
    <t>COL DPTAL FRANCISCO PIZARRO</t>
  </si>
  <si>
    <t>ESCOL URB MIX JOSE GUILLERMO ASPRILLA</t>
  </si>
  <si>
    <t>ESCOL URB MIX MARIA ISABEL MOSQUERA</t>
  </si>
  <si>
    <t>ESCOL URB MIX NTRA SEÑORA DE LAS PEÑAS</t>
  </si>
  <si>
    <t>ESCOL URB MIX ZOILA EMILIA GARCES</t>
  </si>
  <si>
    <t>ESCOL FRANCISCO MIRANDA</t>
  </si>
  <si>
    <t>ESCOL MIXTA DE BELLAVISTA</t>
  </si>
  <si>
    <t>ESCOL MIXTA SANTA ELENA</t>
  </si>
  <si>
    <t>ESCOL MIXTA SANTA PAULINA</t>
  </si>
  <si>
    <t>ESCOL SAN ANTONIO</t>
  </si>
  <si>
    <t>IE AGROP HERNANDO PALACIOS</t>
  </si>
  <si>
    <t>COL SAGRADO CORAZON DE JESUS</t>
  </si>
  <si>
    <t>ESCOL RUR CAMILO TORRES DE CUEVITA</t>
  </si>
  <si>
    <t>ESCOL RUR MIX ANTONIO NARIÑO</t>
  </si>
  <si>
    <t>ESCOL RUR MIX MARIA PIA DE PAVASA</t>
  </si>
  <si>
    <t>ESCOL RUR MIX POLICARPA SALAVARRIETA DE CANTIL</t>
  </si>
  <si>
    <t>ESCOL RUR MIX SAN MIGUEL DEL FIRME</t>
  </si>
  <si>
    <t>ESCOL RUR MIX SIMON BOLIVAR DE TERRON</t>
  </si>
  <si>
    <t>MEDIO BAUDO</t>
  </si>
  <si>
    <t>ESCOL RUR MIX BELLAVISTA BERREBERE</t>
  </si>
  <si>
    <t>ESCOL RUR MIX DE ALMENDRO</t>
  </si>
  <si>
    <t>ESCOL RUR MIX PUERTO ELACIO</t>
  </si>
  <si>
    <t>ESCOL NVA RUR INDIG EL TRAPICHE</t>
  </si>
  <si>
    <t>ESCOL RUR INDIG CAIMITAL</t>
  </si>
  <si>
    <t>ESCOL RUR INDIG DE DABEIDA</t>
  </si>
  <si>
    <t>ESCOL RUR INDIG DE PUERTO LIBRE</t>
  </si>
  <si>
    <t>ESCOL RUR INDIG DE SANDO</t>
  </si>
  <si>
    <t>ESCOL RUR INDIG DE SANTA CECILIA</t>
  </si>
  <si>
    <t>ESCOL RUR INDIG ANGELMIRO CAIZAMO DE GUADUALITO</t>
  </si>
  <si>
    <t>ESCOL RUR INDIG CHIMANI EL LLANO</t>
  </si>
  <si>
    <t>ESCOL RUR INDIG MEMBA</t>
  </si>
  <si>
    <t>ESCOL RUR INDIGENA DE PATIO BONITO</t>
  </si>
  <si>
    <t>COL NTRA SRA DEL CARMEN</t>
  </si>
  <si>
    <t>ESCOL RUR MIX  SIMON BOLIVAR</t>
  </si>
  <si>
    <t>ESCOL RUR MIX  VILLALUZ</t>
  </si>
  <si>
    <t>ESCOL RUR MIX ANTONIA SANTO</t>
  </si>
  <si>
    <t>ESCOL RUR MIX MARIA AUXILIADORA</t>
  </si>
  <si>
    <t>ESCOL RUR MIX MARIA MONTESORI</t>
  </si>
  <si>
    <t>ESCOL RUR MIX PUERTO PALACIOS</t>
  </si>
  <si>
    <t>ESCOL RUR MIX PUERTO PLATANARES</t>
  </si>
  <si>
    <t>ESCOL RUR MIX SANTA ISABEL</t>
  </si>
  <si>
    <t>ESCOL URB FRANCISCO DE PAULA SANTANDER</t>
  </si>
  <si>
    <t>ESCOL NUESTRA SEÑORA LA POBREZA</t>
  </si>
  <si>
    <t>ESCOL RUR CAMILOCAICEDO</t>
  </si>
  <si>
    <t>ESCOL RUR JULIAN GUTIERREZ</t>
  </si>
  <si>
    <t>ESCOL RUR LA CANDELARIA</t>
  </si>
  <si>
    <t>ESCOL RUR LA VICTORIA</t>
  </si>
  <si>
    <t>ESCOL RUR MIX EL RETOÑO</t>
  </si>
  <si>
    <t>ESCOL RUR MIX LAS MERCEDES</t>
  </si>
  <si>
    <t>ESCOL RUR MIX MEDARDO MARTINEZ</t>
  </si>
  <si>
    <t>ESCOL RUR MIX RAMON LOZANO</t>
  </si>
  <si>
    <t>ESCOL RUR POLICARPA SALABARRIETA</t>
  </si>
  <si>
    <t>ESCOL RUR SAN LUIS LA LOMA</t>
  </si>
  <si>
    <t>ESCOL RUR SANTA CECILIA SIERPE</t>
  </si>
  <si>
    <t>ESCOL RUR SANTA ISABEL</t>
  </si>
  <si>
    <t>ESCOL SAGRADO CORAZON DE JESUS</t>
  </si>
  <si>
    <t>INST EDUC AGROP ECOLOGICO FRANCISCO EUGENIO M</t>
  </si>
  <si>
    <t>COL AGROP NTRA SRA DE LA POBREZA</t>
  </si>
  <si>
    <t>ESCOL RUR MIX DE PEGADO</t>
  </si>
  <si>
    <t>ESCOL RUR MIX DE SAN LUIS</t>
  </si>
  <si>
    <t>ESCOL RUR MIX DE TAPARAL</t>
  </si>
  <si>
    <t>ESCOL RUR MIX GRANJA SANTA INES</t>
  </si>
  <si>
    <t>ESCOL RUR MIX MARIA ISABEL URRUTIA</t>
  </si>
  <si>
    <t>ESCOL RUR MIX SAN JOSE DE QUERA</t>
  </si>
  <si>
    <t>ESCOL RUR MIX STA ROSA DE BUCHUA</t>
  </si>
  <si>
    <t>ESCOL RUR MIX VILLA GLORIA</t>
  </si>
  <si>
    <t>ESCOL RUR STA MARIANA DE OGODO</t>
  </si>
  <si>
    <t>ESCOL RUR VILLA MERCEDES</t>
  </si>
  <si>
    <t>CONDOTO</t>
  </si>
  <si>
    <t>COL AGROAMB Y ECOL LUIS LOZANO SCIPION</t>
  </si>
  <si>
    <t>ESC URB AULIO BORJA MOSQUERA</t>
  </si>
  <si>
    <t>ESC URB MARIA MONTESSORI</t>
  </si>
  <si>
    <t>ESC URB PEDRO JOSE LOZANO PLATINERO</t>
  </si>
  <si>
    <t>COL INST INDUSTRIAL  MARIA AUXILIADORA</t>
  </si>
  <si>
    <t>C4. MediaN ESCOL URB ARCO</t>
  </si>
  <si>
    <t>INST  TEC CIAL</t>
  </si>
  <si>
    <t>ESC NVA  DE LA PLANTA</t>
  </si>
  <si>
    <t>ESC NVA DE CONSUELO DE ANDRAPREDA</t>
  </si>
  <si>
    <t>ESC NVA SOLEDAD DE TAJUATO</t>
  </si>
  <si>
    <t>ESCOL NVA LA HILARIA</t>
  </si>
  <si>
    <t>ESCOL JOSE EULISES MOSQUERA PEREA DE SANTA ANA</t>
  </si>
  <si>
    <t>ESCOL RUR NVA DE AGUACATE</t>
  </si>
  <si>
    <t>ESCOL RUR NVA DEL PASO</t>
  </si>
  <si>
    <t>ESCOL RUR NVA LA UNION</t>
  </si>
  <si>
    <t>ESCOL  NVA NTRA SRA DEL ROSARIO opgodo</t>
  </si>
  <si>
    <t>ESCOL  POSTPRIMARIA ALCIDES ROJAS PEÑA OPOGODO</t>
  </si>
  <si>
    <t>ESCOL NVA LA DIVINO NIÑO JIGUALITO</t>
  </si>
  <si>
    <t>NOVITA</t>
  </si>
  <si>
    <t>COL AGROAMBIENTAL SAN ONOFRE</t>
  </si>
  <si>
    <t>ESCOL NVA RUR ANTONIO NARIÑO DE CURUNDO</t>
  </si>
  <si>
    <t>ESCOL NVA RUR CARMEN DE SURAMA</t>
  </si>
  <si>
    <t>ESCOL NVA RUR CHITO</t>
  </si>
  <si>
    <t>ESCOL NVA RUR DE  LA LOMA (07)</t>
  </si>
  <si>
    <t>ESCOL NVA RUR DE CABECERA (08)</t>
  </si>
  <si>
    <t>ESCOL NVA RUR DE MALTA (05)</t>
  </si>
  <si>
    <t>ESCOL NVA RUR DE OCOTEA</t>
  </si>
  <si>
    <t>ESCOL NVA RUR DE REMOLINO (04)</t>
  </si>
  <si>
    <t>ESCOL NVA RUR DE URABARA</t>
  </si>
  <si>
    <t>ESCOL NVA RUR DEL CHORRO</t>
  </si>
  <si>
    <t>ESCOL NVA RUR EL MANSO (02)</t>
  </si>
  <si>
    <t>ESCOL NVA RUR FIADO</t>
  </si>
  <si>
    <t>ESCOL NVA RUR PIEDRA GRANDE</t>
  </si>
  <si>
    <t>ESCOL NVA RUR SALSA ADENTRO (06)</t>
  </si>
  <si>
    <t>ESCOL NVA RUR SIN OLVIDO</t>
  </si>
  <si>
    <t>ESCOL NVA RUR UNIMAS (09)</t>
  </si>
  <si>
    <t>ESCOL RUR INDIG DE SABALETERA (11)</t>
  </si>
  <si>
    <t>ESCOL RUR INDIG SAN ONOFRE (03)</t>
  </si>
  <si>
    <t>ESCOL RUR MIX SAN JUAN DE IRABUBU (10)</t>
  </si>
  <si>
    <t>CENT EDUC SAN ONOFRE  ALTO TAMANA</t>
  </si>
  <si>
    <t>COL AGROAMB CARLOS HOLGUIN MALLARINO</t>
  </si>
  <si>
    <t>COL POSPRIMARIA NTRA SRA DEL ROSARIO (02)</t>
  </si>
  <si>
    <t>ESCOL NVA RUR AGUA CLARA (11)</t>
  </si>
  <si>
    <t>ESCOL NVA RUR ANTONIO NARIÑO</t>
  </si>
  <si>
    <t>ESCOL NVA RUR BRAZO DE AGUA SUCIA (06)</t>
  </si>
  <si>
    <t>ESCOL NVA RUR DE PINDAZA (05)</t>
  </si>
  <si>
    <t>ESCOL NVA RUR DE SANTA BARBARA</t>
  </si>
  <si>
    <t>ESCOL NVA RUR DE SESEGO (10)</t>
  </si>
  <si>
    <t>ESCOL NVA RUR DE TORRA</t>
  </si>
  <si>
    <t>ESCOL NVA RUR DEL CAJON</t>
  </si>
  <si>
    <t>ESCOL NVA RUR EL PROGRESO (08)</t>
  </si>
  <si>
    <t>ESCOL NVA RUR INDIG EL TIGRE</t>
  </si>
  <si>
    <t>ESCOL NVA RUR PLAYA DEL ROSARIO (07)</t>
  </si>
  <si>
    <t>ESCOL NVA RUR QUEBRADA LARGA (12)</t>
  </si>
  <si>
    <t>ESCOL NVA RUR SANTA ROSA (04)</t>
  </si>
  <si>
    <t>ESCOL RUR MIX EL TIGRE (15)</t>
  </si>
  <si>
    <t>ESCOL SIMON BOLIVAR (EL TAMBITO) (08)</t>
  </si>
  <si>
    <t>ESCOL URB SAN JERONIMO (03)</t>
  </si>
  <si>
    <t>SIPI</t>
  </si>
  <si>
    <t>ESCOL RUR BUENAS BRISAS</t>
  </si>
  <si>
    <t>ESCOL RUR NVA DIVINO NIÑO</t>
  </si>
  <si>
    <t>ESCOL RUR NVA SANTA TERESITA DE CAÑAVERAL</t>
  </si>
  <si>
    <t>ESCOL RUR SAGRADO CORAZON DE JESUS SAN AGUSTIN</t>
  </si>
  <si>
    <t>ESCOL RUR SANTA CRUZ DE TEATINO</t>
  </si>
  <si>
    <t>ESCOL RUR SANTA TERESA DE JESUS CHAMBACU</t>
  </si>
  <si>
    <t>ESCOL RUR NUEVA DIEGO LUIS CORDOBA DE CHARCO HONDO</t>
  </si>
  <si>
    <t>ESCOL RUR NUEVA LA UNION CHARCO</t>
  </si>
  <si>
    <t>ESCOL RUR NVA JUSTINIANO ARBOLEDA DE BARRANCON</t>
  </si>
  <si>
    <t>ESCOL RUR INDIG LA MILAGROSA DE SANANDOSITO</t>
  </si>
  <si>
    <t>ESCOL RUR LUIS CARLOS GALAN</t>
  </si>
  <si>
    <t>ESCOL RUR MIX  SGDA FLIA LA MARQUEZA</t>
  </si>
  <si>
    <t>ESCOL RUR STA ROSA DE GARRAPATAS</t>
  </si>
  <si>
    <t>ESCOL URB NVA DEMETRIO SALAZAR CASTILLO</t>
  </si>
  <si>
    <t>LICEO AGROP SAN AGUSTIN</t>
  </si>
  <si>
    <t>IRO</t>
  </si>
  <si>
    <t>CENT EDUC SANTA BARBARA</t>
  </si>
  <si>
    <t>ESCOL NVA  RUR DE DAWE</t>
  </si>
  <si>
    <t>ESCOL NVA DE PAPAGAYO</t>
  </si>
  <si>
    <t>ESCOL NVA RUR DE CALLE CEDRO</t>
  </si>
  <si>
    <t>COL AGROP JESUS ANTONIO RIVAS</t>
  </si>
  <si>
    <t>ESCOL RUR MIX DE ALTO CHATO</t>
  </si>
  <si>
    <t>ESCOL RUR MIX DE CHONTADURO</t>
  </si>
  <si>
    <t>ESCOL RUR MIX DE CORORO</t>
  </si>
  <si>
    <t>ESCOL RUR MIX DE DUAVE</t>
  </si>
  <si>
    <t>ESCOL RUR MIX DE LA CHORRERA</t>
  </si>
  <si>
    <t>ESCOL RUR MIX DE LA QUEBRADA</t>
  </si>
  <si>
    <t>ESCOL RUR MIX DE LA UÑITA</t>
  </si>
  <si>
    <t>ESCOL RUR MIX DE MESTIZA</t>
  </si>
  <si>
    <t>ESCOL RUR MIX DE RIO GRANDE</t>
  </si>
  <si>
    <t>ESCOL RUR MIX DE TADOCITICO</t>
  </si>
  <si>
    <t>ESCOL RUR MIX DEL BUEY</t>
  </si>
  <si>
    <t>ESCOL RUR MIX INDIG DE ALTO BONITO</t>
  </si>
  <si>
    <t>ESCOL RUR MIX INDIG DE LA GUAMA</t>
  </si>
  <si>
    <t>ESCOL RUR MIX INDIG DE VIRA VIRA</t>
  </si>
  <si>
    <t>ESCOL URB MIX DE STA RITA</t>
  </si>
  <si>
    <t>ESC NVA RUR CURUBA</t>
  </si>
  <si>
    <t>ESC NVA RUR DE LA ENCHARCAZON</t>
  </si>
  <si>
    <t>ESC POSTPRIMARIA SAN JOSE DE VIRO VIRO</t>
  </si>
  <si>
    <t>LITORAL DE SAN JUAN</t>
  </si>
  <si>
    <t>CENT EDUC MARIA AUXILIADORA</t>
  </si>
  <si>
    <t>ESCOL NVA COPOMA</t>
  </si>
  <si>
    <t>ESCOL NVA LAS PEÑITAS</t>
  </si>
  <si>
    <t>ESCOL NVA LOS PEREA</t>
  </si>
  <si>
    <t>ESCOL RUR MIX  LAS DELICIAS</t>
  </si>
  <si>
    <t>ESCOL RUR MIX BARRIOS UNIDOS</t>
  </si>
  <si>
    <t>ESCOL RUR MIX BELLA VICTORIA</t>
  </si>
  <si>
    <t>ESCOL RUR MIX DE CORRIENTE PALO</t>
  </si>
  <si>
    <t>ESCOL RUR MIX MUNGUIDO</t>
  </si>
  <si>
    <t>ESCOL RUR MIX PANGALITA</t>
  </si>
  <si>
    <t>ESCOL RUR MIX PUERTO LIMON</t>
  </si>
  <si>
    <t>ESCOL RUR MIX PUERTO MURILLO</t>
  </si>
  <si>
    <t>ESCOL RUR MIX SAN MARTIN DE PORRES -guachal</t>
  </si>
  <si>
    <t>ESC RUR LA MILAGROSA</t>
  </si>
  <si>
    <t>ESC RUR MIX MARIA AUXILIADORA DE ISLA MONO</t>
  </si>
  <si>
    <t>ESC RUR MIX NTRA SRA DEL CARMEN</t>
  </si>
  <si>
    <t>ESC RUR MIX NTRA SRA DEL ROSARIO</t>
  </si>
  <si>
    <t>ESC RUR MIX SAN ANTONIO DE PALESTINA</t>
  </si>
  <si>
    <t>ESC RUR MIX SANTA CRUZ</t>
  </si>
  <si>
    <t>ESC RUR MIX STA CRUZ DE TAPARAL</t>
  </si>
  <si>
    <t>ESC RUR NVA DEL COCO</t>
  </si>
  <si>
    <t>COL AGROP RAMON LOZANO GARCES</t>
  </si>
  <si>
    <t>ESCOL RUR MILAGRO DE DIOS</t>
  </si>
  <si>
    <t>ESCOL RUR MIX  DIVINO NIÑO</t>
  </si>
  <si>
    <t>ESCOL RUR MIX DIVINO NIÑO</t>
  </si>
  <si>
    <t>ESCOL RUR MIX EL CARRA</t>
  </si>
  <si>
    <t>ESCOL RUR MIX LA ESPERANZA</t>
  </si>
  <si>
    <t>ESCOL RUR MIX MARIA DEL CARMEN</t>
  </si>
  <si>
    <t>ESCOL RUR MIX SAN VICENTE</t>
  </si>
  <si>
    <t>ESCOL URB MIX STA GENOVEVA</t>
  </si>
  <si>
    <t>CUBARRAL</t>
  </si>
  <si>
    <t>TENIENTE ROZO</t>
  </si>
  <si>
    <t>PUERTO ARIARI</t>
  </si>
  <si>
    <t>ESPIRITU SANTO</t>
  </si>
  <si>
    <t>SAN CAYETANO</t>
  </si>
  <si>
    <t>SAN CARLOS DE GUAROA</t>
  </si>
  <si>
    <t>PALOMAS</t>
  </si>
  <si>
    <t>PAJURE</t>
  </si>
  <si>
    <t xml:space="preserve">SIMON BOLIVAR </t>
  </si>
  <si>
    <t>ISABEL LA CATOLICA</t>
  </si>
  <si>
    <t>DORADO</t>
  </si>
  <si>
    <t>DOMINGO SABIO</t>
  </si>
  <si>
    <t>PUEBLO SANCHEZ</t>
  </si>
  <si>
    <t>EL EDEN</t>
  </si>
  <si>
    <t>ALTO BOLIVAR</t>
  </si>
  <si>
    <t>PALO MARCAO</t>
  </si>
  <si>
    <t>LA ISLA</t>
  </si>
  <si>
    <t>SAN MARTIN</t>
  </si>
  <si>
    <t>GABRIEL GARCIA MARQUEZ</t>
  </si>
  <si>
    <t>BAMBU</t>
  </si>
  <si>
    <t>CAMACHERA</t>
  </si>
  <si>
    <t>LA REFORMA</t>
  </si>
  <si>
    <t>ARIBAS</t>
  </si>
  <si>
    <t>CASTAÑEDA</t>
  </si>
  <si>
    <t>GUARDIANA</t>
  </si>
  <si>
    <t>LA ARGENTINA</t>
  </si>
  <si>
    <t>VISO COLORADO</t>
  </si>
  <si>
    <t>GUADUALITO</t>
  </si>
  <si>
    <t>CHAPARRAL</t>
  </si>
  <si>
    <t>LA AMISTAD</t>
  </si>
  <si>
    <t>LA BENDICION</t>
  </si>
  <si>
    <t>LA PASCUALERA</t>
  </si>
  <si>
    <t>BRISAS DEL CAMOA</t>
  </si>
  <si>
    <t>GUALAS</t>
  </si>
  <si>
    <t>CRISTOBAL COLOM</t>
  </si>
  <si>
    <t>SANTA HELENA ALTO</t>
  </si>
  <si>
    <t xml:space="preserve">SANTA HELENA BAJO </t>
  </si>
  <si>
    <t>LLANO GRANDE</t>
  </si>
  <si>
    <t>IRACA</t>
  </si>
  <si>
    <t>CAMOITA PRINCIPAL</t>
  </si>
  <si>
    <t>GUILLERMO GALVES</t>
  </si>
  <si>
    <t>EL LIBERTADOR</t>
  </si>
  <si>
    <t>JUAN JOSE RONDON</t>
  </si>
  <si>
    <t>CENTRO DE NUTRICION</t>
  </si>
  <si>
    <t>LA MANUELA BELTRAN</t>
  </si>
  <si>
    <t>RAUL DE OLIVEIRA</t>
  </si>
  <si>
    <t>GUAMAL</t>
  </si>
  <si>
    <t>HUMADEA</t>
  </si>
  <si>
    <t>DANUBIO</t>
  </si>
  <si>
    <t>OROTOY</t>
  </si>
  <si>
    <t>LAS VILLAS</t>
  </si>
  <si>
    <t>SANTA BARBARA</t>
  </si>
  <si>
    <t>EL ENCANTO</t>
  </si>
  <si>
    <t>MONTECRISTO</t>
  </si>
  <si>
    <t>PIO XII</t>
  </si>
  <si>
    <t>SANTA ANA</t>
  </si>
  <si>
    <t>ACACIAS</t>
  </si>
  <si>
    <t>20 DE JULIO</t>
  </si>
  <si>
    <t>ALBORADA</t>
  </si>
  <si>
    <t xml:space="preserve"> Instituciòn Educativa Simón Bolivar </t>
  </si>
  <si>
    <t xml:space="preserve"> Unidad Educativa Playa Rica -Esc Villa lorena </t>
  </si>
  <si>
    <t xml:space="preserve"> Colegio Dptal Esperanza sede ICCE </t>
  </si>
  <si>
    <t xml:space="preserve"> Colegio Jorge Eliecer Gaitan sede San Carlos </t>
  </si>
  <si>
    <t xml:space="preserve"> Instituto Tecnico Industrial sede Fidel A. Rivera </t>
  </si>
  <si>
    <t xml:space="preserve"> Colg. Dptal Catumare Esc La Rochela </t>
  </si>
  <si>
    <t xml:space="preserve"> Colg. Dptal Catumare Esc San Jorge </t>
  </si>
  <si>
    <t xml:space="preserve"> Colegio Guillermo Cano Isaza Esc. Rural Nueva La Argentina </t>
  </si>
  <si>
    <t xml:space="preserve"> IE Antonio Ricaurte CASD-Colegio Antonio Ricaute </t>
  </si>
  <si>
    <t xml:space="preserve"> Institución Educativa las Palmas  </t>
  </si>
  <si>
    <t xml:space="preserve"> Colegio Centauros sede Escuela el amor </t>
  </si>
  <si>
    <t xml:space="preserve"> Cole Luis Carlos GalanB Porfia </t>
  </si>
  <si>
    <t xml:space="preserve"> Institución Educativa Rafael Nuñez </t>
  </si>
  <si>
    <t xml:space="preserve"> Divino Salvador </t>
  </si>
  <si>
    <t xml:space="preserve"> Asunción Silva Sede Nuevo Amanecer </t>
  </si>
  <si>
    <t xml:space="preserve"> IE Colegio Guillermo Niño medina </t>
  </si>
  <si>
    <t xml:space="preserve"> IE Colegio Guillermo Niño medina Esc Primavera </t>
  </si>
  <si>
    <t xml:space="preserve"> Colegio Dptal Esperanza sede Sordos </t>
  </si>
  <si>
    <t xml:space="preserve"> Colegio Dptal Esperanza </t>
  </si>
  <si>
    <t xml:space="preserve"> Jorge Eliecer Gaitán - Marco A pinilla </t>
  </si>
  <si>
    <t xml:space="preserve"> Instituto Tecnico Industrial sede Camilo Torres Restrepo </t>
  </si>
  <si>
    <t xml:space="preserve"> Instituto Tecnico Industrial sede San Luis de Boyacà </t>
  </si>
  <si>
    <t xml:space="preserve"> Colegio Eduardo Carranza sede Ceiba </t>
  </si>
  <si>
    <t xml:space="preserve"> IE Colegio Manuela Beltran sede Menegua </t>
  </si>
  <si>
    <t xml:space="preserve"> IE Colegio Manuela Beltran  </t>
  </si>
  <si>
    <t xml:space="preserve"> Institución Educativa León XIII </t>
  </si>
  <si>
    <t xml:space="preserve"> Institución Educativa Garcia Marquez </t>
  </si>
  <si>
    <t xml:space="preserve"> Colegio Basico Jhon F Kennedy </t>
  </si>
  <si>
    <t xml:space="preserve"> IE Colegio Basico Guatiquia </t>
  </si>
  <si>
    <t xml:space="preserve"> UE Anthony A. Phipps </t>
  </si>
  <si>
    <t xml:space="preserve"> UE Antony Aphis sede Antonia Santos </t>
  </si>
  <si>
    <t xml:space="preserve"> Institución Educativa German Arciniegas </t>
  </si>
  <si>
    <t xml:space="preserve"> Institución Educativa San Jose </t>
  </si>
  <si>
    <t xml:space="preserve"> Institución Educativa San Jose- Esc Camilo Torres Obando </t>
  </si>
  <si>
    <t xml:space="preserve"> Col. Dptal Gilberto Alzate Avendaño Esc Villa Bolivar </t>
  </si>
  <si>
    <t xml:space="preserve"> Colg. Dptal Catumare (primaria) </t>
  </si>
  <si>
    <t xml:space="preserve"> Colg. Dptal Catumare Esc Nuevo Horizonte </t>
  </si>
  <si>
    <t xml:space="preserve"> Colegio Lider -san felipe apostol </t>
  </si>
  <si>
    <t xml:space="preserve"> Col Ag Las Mercedes </t>
  </si>
  <si>
    <t>IE SAN JOSE</t>
  </si>
  <si>
    <t xml:space="preserve"> IE vanguardia sede Puente Abadía </t>
  </si>
  <si>
    <t xml:space="preserve"> IE Guillermo Cano IsazaSanta María la baja  </t>
  </si>
  <si>
    <t xml:space="preserve"> IE. Felicidad Barrios </t>
  </si>
  <si>
    <t xml:space="preserve"> Institución Educativa Juan Pablo II - Esc. Chapinerito </t>
  </si>
  <si>
    <t>COLEGIO BÁSICO MARCO FIDEL SUAREZ</t>
  </si>
  <si>
    <t xml:space="preserve"> Institución Educativa Colegio Miguel Angel Martin </t>
  </si>
  <si>
    <t xml:space="preserve"> Colegio Abrahan Lincon sede la Vainilla </t>
  </si>
  <si>
    <t xml:space="preserve"> INEM Sede San Vicente Paul </t>
  </si>
  <si>
    <t xml:space="preserve"> INEM Sede CATATUMBO </t>
  </si>
  <si>
    <t xml:space="preserve"> IE San Francisco Asis - Comuneros sede Comuneros </t>
  </si>
  <si>
    <t xml:space="preserve"> Colegio San Francisco de AsisComuneros sede Alborada </t>
  </si>
  <si>
    <t xml:space="preserve"> Colegio Pio XII  </t>
  </si>
  <si>
    <t xml:space="preserve"> Colegio Pio XII sede Sabogal Hurtado  </t>
  </si>
  <si>
    <t xml:space="preserve"> Colegio Pio XII sede 20 de Julio </t>
  </si>
  <si>
    <t xml:space="preserve"> Institución Educativa Francisco José de Caldas Esc. Concepciòn Palacios </t>
  </si>
  <si>
    <t xml:space="preserve"> Colegio Básico Marco Fidel Suarez Sede Villa Julia </t>
  </si>
  <si>
    <t xml:space="preserve"> Instituciòn Educativa Colegio Santa InésEscuela Santa Ines </t>
  </si>
  <si>
    <t xml:space="preserve"> Institución Educativa Colegio Santa Inés sede Brisas de Guatiquia </t>
  </si>
  <si>
    <t xml:space="preserve"> Institucion Educativa Alberto Lleras Camargo Esc Ay mi Llanura </t>
  </si>
  <si>
    <t xml:space="preserve"> UE Arnulfo Briceño Contreras Sede Kirpas </t>
  </si>
  <si>
    <t xml:space="preserve"> Institución Educativa Alberto Lleras Camargo Esc Camelias </t>
  </si>
  <si>
    <t xml:space="preserve"> Institución Educativa Alberto Lleras Camargo Esc Cataluña </t>
  </si>
  <si>
    <t xml:space="preserve"> Institución Educativa Alberto Lleras Camargo Esc Betty Camacho </t>
  </si>
  <si>
    <t xml:space="preserve"> Institución Educativa Alberto Lleras Esc Narciso Matus (bochica) </t>
  </si>
  <si>
    <t xml:space="preserve"> Colegio Francisco Arango </t>
  </si>
  <si>
    <t xml:space="preserve"> Colegio Francisco Arango Sede Mesetas </t>
  </si>
  <si>
    <t xml:space="preserve"> Colegio Francisco Arango Sede Siete de Agosto </t>
  </si>
  <si>
    <t xml:space="preserve"> Institución Educativa Juan Pablo II- Esc Doce de Octubre </t>
  </si>
  <si>
    <t>INSTITUCION EDUCATIVA JUAN PABLO II ESC GALAN</t>
  </si>
  <si>
    <t xml:space="preserve"> Institución Educativa Juan Pablo II -Esc  Virrey</t>
  </si>
  <si>
    <t xml:space="preserve"> José Asunción Silva-Reliquia </t>
  </si>
  <si>
    <t xml:space="preserve"> Colegio Travesuras </t>
  </si>
  <si>
    <t xml:space="preserve"> Cervantes Saavedra </t>
  </si>
  <si>
    <t xml:space="preserve"> Col. Dptal Narcizo Matus Torres-Esc Jordan </t>
  </si>
  <si>
    <t xml:space="preserve"> Col. Dptal Narcizo Matus Torres-Esc.Topacio </t>
  </si>
  <si>
    <t xml:space="preserve"> Col. Dptal Narcizo Matus Torres-Esc.Nueva Colombia </t>
  </si>
  <si>
    <t xml:space="preserve"> IE Alfonso López Pumarejo  </t>
  </si>
  <si>
    <t xml:space="preserve">  Esc Rincón de Pompeya </t>
  </si>
  <si>
    <t xml:space="preserve">  Esc Pto Tembleque </t>
  </si>
  <si>
    <t xml:space="preserve">  Esc Arrayanes </t>
  </si>
  <si>
    <t xml:space="preserve"> Esc Bella Suiza </t>
  </si>
  <si>
    <t xml:space="preserve">  Esc La llanerita </t>
  </si>
  <si>
    <t>UE apiay esc pavitos</t>
  </si>
  <si>
    <t>UE santa rosa</t>
  </si>
  <si>
    <t>UE seis de abril</t>
  </si>
  <si>
    <t xml:space="preserve"> UE Seis de Abril Esc Desmotadora </t>
  </si>
  <si>
    <t>ABRAHAM LINCON SEDE PREESCOLAR</t>
  </si>
  <si>
    <t>I.E FRANCISCO MIRANDA</t>
  </si>
  <si>
    <t>I.E  RURAL VANGUARDIA CAIRO BAJO</t>
  </si>
  <si>
    <t>I.E  RURAL VANGUARDIA CAIRO ALTO</t>
  </si>
  <si>
    <t>I.E  VANGUARDIA RURAL SEDE  LA POYATA</t>
  </si>
  <si>
    <t>COLEGIO CENTAUROS ESCUELA LA CECILIA</t>
  </si>
  <si>
    <t>COLEGIO CENTAUROS JUAN PABLO II</t>
  </si>
  <si>
    <t xml:space="preserve">COL. DPTAL NARCIZO MATUS </t>
  </si>
  <si>
    <t xml:space="preserve">Colegio Gral Carlos Alban </t>
  </si>
  <si>
    <t>Buenos Aires Bajo</t>
  </si>
  <si>
    <t>Instituciòn Educativa Simón Bolivar</t>
  </si>
  <si>
    <t>Unidad Educativa Playa Rica -Esc Villa lorena</t>
  </si>
  <si>
    <t>Colegio Dptal Esperanza sede ICCE</t>
  </si>
  <si>
    <t>Colegio Jorge Eliecer Gaitan Ayala</t>
  </si>
  <si>
    <t>Colegio Jorge Eliecer Gaitan sede San Carlos</t>
  </si>
  <si>
    <t>Instituto Tecnico Industrial sede Fidel A. Rivera</t>
  </si>
  <si>
    <t>Colg. Dptal Catumare Esc La Rochela</t>
  </si>
  <si>
    <t>Colg. Dptal Catumare Esc San Jorge</t>
  </si>
  <si>
    <t>Esc divina providencia</t>
  </si>
  <si>
    <t>IE Vanguardia sede Santa Helena Baja</t>
  </si>
  <si>
    <t>IE Vanguardia sede Lourdes</t>
  </si>
  <si>
    <t>Centro de Nutrición Popular</t>
  </si>
  <si>
    <t>UE Colegio Básico Francisco de Paula Santander</t>
  </si>
  <si>
    <t>UE Colegio Básico Francisco de Paula Santander sede Policarpa Salavarrieta</t>
  </si>
  <si>
    <t>UE Colegio Guillermo Cano Isaza Esc. Nueva Servita</t>
  </si>
  <si>
    <t>UE Colegio Guillermo Cano Isaza Esc. Nueva Pipiral</t>
  </si>
  <si>
    <t>UE Colegio Guillermo Cano Isaza Esc. Nva Ntra Sra del Carmen</t>
  </si>
  <si>
    <t>Institución Educativa Juan Pablo II - Esc. Chapinerito</t>
  </si>
  <si>
    <t>Col. Dptal Narcizo Matus Torres-Esc San Antonio de Padua</t>
  </si>
  <si>
    <t>Col. Dptal Narcizo Matus Torres-Esc.Manantial</t>
  </si>
  <si>
    <t>Esc.Para la Paz y la Vida</t>
  </si>
  <si>
    <t>Colegio Básico Marco Fidel Suarez</t>
  </si>
  <si>
    <t xml:space="preserve">Colegio Abrahan Lincon - Centro de Nutricion </t>
  </si>
  <si>
    <t>Institución Educativa Francisco José de Caldas sede Fco Miranda</t>
  </si>
  <si>
    <t>JEGA Sede Atanacio Girardot</t>
  </si>
  <si>
    <t>Peralonso</t>
  </si>
  <si>
    <t>UE APIAY Esc Vegas de Guayuriba</t>
  </si>
  <si>
    <t>Institución Educativa Colegio Miguel Angel Martin</t>
  </si>
  <si>
    <t>CABUYARO</t>
  </si>
  <si>
    <t>BONIFACIO GUTIERREZ</t>
  </si>
  <si>
    <t>ESCUELA SANTA ISABEL</t>
  </si>
  <si>
    <t>ESCUALE SAN FELIPE</t>
  </si>
  <si>
    <t>ESCUELA  NAGUAYAS</t>
  </si>
  <si>
    <t>ESCUELA NAGUAYAS</t>
  </si>
  <si>
    <t>ESCUELA NAGUAYAS EL VERGEL</t>
  </si>
  <si>
    <t>ESCUELA NAGUAYAS SEDE SAN PEDRO</t>
  </si>
  <si>
    <t>PUERTO GAITAN</t>
  </si>
  <si>
    <t>COLEGIO LUIS ANTONIO PEREZ</t>
  </si>
  <si>
    <t>ESCUELA CHAPARRAL</t>
  </si>
  <si>
    <t>ESCUELA GUAMITO</t>
  </si>
  <si>
    <t>ESCUELA LA CEIBA</t>
  </si>
  <si>
    <t>ESCUELA COROCITO</t>
  </si>
  <si>
    <t>ESCUELA YULUWA</t>
  </si>
  <si>
    <t>ESCUELA YOPALITO</t>
  </si>
  <si>
    <t>ESCUELA FURAMINALI</t>
  </si>
  <si>
    <t>ESCUELA LA HERMOSA</t>
  </si>
  <si>
    <t>ESCUELA WALABO 1</t>
  </si>
  <si>
    <t>INSTITUCION EDUCATIVA KWEI</t>
  </si>
  <si>
    <t>ESCUELA MANGAL</t>
  </si>
  <si>
    <t>ESCUELA YATORROBO</t>
  </si>
  <si>
    <t>ESCUELA CACHAMITA</t>
  </si>
  <si>
    <t>ESCUELA LAS DELICIAS</t>
  </si>
  <si>
    <t>ESCUELA LA FLORIDA</t>
  </si>
  <si>
    <t>ESCUELA DON MARCOS</t>
  </si>
  <si>
    <t>ESCUELA LOMA ALTA</t>
  </si>
  <si>
    <t>ESCUELA VISTA HERMOSA</t>
  </si>
  <si>
    <t>ESCUELA SAN RAFAEL</t>
  </si>
  <si>
    <t>ESCUELA TETEMU</t>
  </si>
  <si>
    <t>ESCUELA MURAL</t>
  </si>
  <si>
    <t>ESCUELA SAN PABLO</t>
  </si>
  <si>
    <t>ESCUELA MI LLANURA</t>
  </si>
  <si>
    <t>ESCUELA CHOROLOBO</t>
  </si>
  <si>
    <t>ESCUELA BAMBU</t>
  </si>
  <si>
    <t>ESCUELA MANATI</t>
  </si>
  <si>
    <t>ESCUELA MONTEVERDE</t>
  </si>
  <si>
    <t>ESCUELA EL SALVADOR</t>
  </si>
  <si>
    <t>ESCUELA POLICARPA SALAVARRIETA</t>
  </si>
  <si>
    <t>ESCUELA MORICHALITO</t>
  </si>
  <si>
    <t>ESCUALA ANTONIO NARIÑO</t>
  </si>
  <si>
    <t>ESCUELA LA PAZ COROZAL</t>
  </si>
  <si>
    <t>ESCUELA KAYUWINAE</t>
  </si>
  <si>
    <t>ESCUELA WEMAIBO</t>
  </si>
  <si>
    <t>ESCUELA CAMPANA</t>
  </si>
  <si>
    <t>ESCUELA FUCUANE</t>
  </si>
  <si>
    <t>ESCUELA LA VEREMOS</t>
  </si>
  <si>
    <t>ESCUELA SANTA LUCIA</t>
  </si>
  <si>
    <t>ESCUELA CEJALITO</t>
  </si>
  <si>
    <t>ESCUELA WACOBA</t>
  </si>
  <si>
    <t>ESUELA PUNTO GRILLO</t>
  </si>
  <si>
    <t>ESCUELA SAN JUANITO</t>
  </si>
  <si>
    <t>ESCUELA SAN VICENTE</t>
  </si>
  <si>
    <t>ESCUELA REINARE</t>
  </si>
  <si>
    <t>ESCUELA PASTOBA COROZAL</t>
  </si>
  <si>
    <t>ESCUELA EL RETIRO</t>
  </si>
  <si>
    <t>ESCUELA JIMITAIMI</t>
  </si>
  <si>
    <t>ESCUELA WALIANAI</t>
  </si>
  <si>
    <t xml:space="preserve"> ESCUELA COSTA AZUL</t>
  </si>
  <si>
    <t>ESCUELA TSELEBA</t>
  </si>
  <si>
    <t>ESCUELA MORELIA</t>
  </si>
  <si>
    <t>ESCUELA LA ESTRELLA</t>
  </si>
  <si>
    <t>ESCUELA LA MORENITA</t>
  </si>
  <si>
    <t>ESCUELA DIVINO NIÑO</t>
  </si>
  <si>
    <t>ESCUELA BAPOME PANORAMA</t>
  </si>
  <si>
    <t>ESCUELA LA VILLA</t>
  </si>
  <si>
    <t>ESCUELA IMIRIKITI</t>
  </si>
  <si>
    <t>ESCUELA NUEVO ITEBIARE</t>
  </si>
  <si>
    <t>ESCUELA LUIS ANTONIO PEREZ</t>
  </si>
  <si>
    <t>TRUJILLO</t>
  </si>
  <si>
    <t>SAN FERNANDO</t>
  </si>
  <si>
    <t>CRISTALINA</t>
  </si>
  <si>
    <t>PUERTO LOPEZ</t>
  </si>
  <si>
    <t>SANTA INES MARAYAL</t>
  </si>
  <si>
    <t>POLICARPA SALAVARRIETA</t>
  </si>
  <si>
    <t>ESCUELA VISO DE SAN PABLO EL MOLINO</t>
  </si>
  <si>
    <t>ESCUELA PONTON DE RIONEGRO LA BALSA</t>
  </si>
  <si>
    <t>CENTRO DE NUTRICION EL VERGEL</t>
  </si>
  <si>
    <t>INSTITUCION EDUCATIVA SANTA TERESA DE PACHAQUIARO</t>
  </si>
  <si>
    <t>INSTITUCION EDUCATIVA NUESTRA SEÑORA DE FATIMA</t>
  </si>
  <si>
    <t>ESCUELA SAN  MARTIN DE PORRES</t>
  </si>
  <si>
    <t>ESCUELA INDOSTAN</t>
  </si>
  <si>
    <t>ESCUELA LAS LEONAS</t>
  </si>
  <si>
    <t>ESCUELA LA SANDRITA</t>
  </si>
  <si>
    <t>ESCUELA GUICHIRAL</t>
  </si>
  <si>
    <t>ESCUELA BOCAS DE GUAYURIBA</t>
  </si>
  <si>
    <t>ESCUELA EL TURPIAL</t>
  </si>
  <si>
    <t>ESCUELA CARUBARE</t>
  </si>
  <si>
    <t>ESCUELA ALTO NAVAJAS</t>
  </si>
  <si>
    <t>ESCUELA MARIA CRISTINA</t>
  </si>
  <si>
    <t>ESCUELA CASTILLO DE MENEGUA</t>
  </si>
  <si>
    <t>ESCUELA SAN LUIS DE RIONEGRO</t>
  </si>
  <si>
    <t>ESCUELA PUERTO ALICIA</t>
  </si>
  <si>
    <t>INSTITUCION EDUCATIVA GENERAL SANTANDER</t>
  </si>
  <si>
    <t>ESCUELA HUMAPO</t>
  </si>
  <si>
    <t>ESCUELA LA VICTORIA</t>
  </si>
  <si>
    <t>INSTITUCION EDUCATIVA GENERAL PAEZ</t>
  </si>
  <si>
    <t>COLEGIO CAPITAN MIGUEL LARA</t>
  </si>
  <si>
    <t>ESCUELA SAN ISIDRO</t>
  </si>
  <si>
    <t>ESCUELA RAFEL URIBE URIBE</t>
  </si>
  <si>
    <t>ESCUELA LA UNION</t>
  </si>
  <si>
    <t>ESCUELA YURIMENA</t>
  </si>
  <si>
    <t>ESCUELA CLEMENTE NARANJO</t>
  </si>
  <si>
    <t>MALAVAR</t>
  </si>
  <si>
    <t>CARMEN UNO</t>
  </si>
  <si>
    <t>EL CABLE</t>
  </si>
  <si>
    <t>PLAYA RICA</t>
  </si>
  <si>
    <t>LA ALTA CAL</t>
  </si>
  <si>
    <t>UNION DE LA CAL</t>
  </si>
  <si>
    <t>ESC LA UNION</t>
  </si>
  <si>
    <t>LA ARGELIA</t>
  </si>
  <si>
    <t>ESCUELA CAÑO BRASIL</t>
  </si>
  <si>
    <t>LA MACARENA</t>
  </si>
  <si>
    <t>CAÑO CLARO</t>
  </si>
  <si>
    <t>LA CUMBRE</t>
  </si>
  <si>
    <t>CAMPO ALEGRE</t>
  </si>
  <si>
    <t>LA CIMA</t>
  </si>
  <si>
    <t>BRISAS DE YAMANES</t>
  </si>
  <si>
    <t>CAÑO LINDO</t>
  </si>
  <si>
    <t>EL REFLEJO</t>
  </si>
  <si>
    <t>OVIDIO DECROLY</t>
  </si>
  <si>
    <t>JORGE ELIECER GAITAN</t>
  </si>
  <si>
    <t>FUENTE DE ORO</t>
  </si>
  <si>
    <t>ESC EL PORVENIR</t>
  </si>
  <si>
    <t>ESC SANTA CECILIA</t>
  </si>
  <si>
    <t>ESC BAJO SARDINATA</t>
  </si>
  <si>
    <t>ESC BONANZA</t>
  </si>
  <si>
    <t>ESC EL TRIUNFO</t>
  </si>
  <si>
    <t>ESC GENERAL SANTANDER</t>
  </si>
  <si>
    <t>ESC SAN AGUSTIN</t>
  </si>
  <si>
    <t>ESC LA SHELL</t>
  </si>
  <si>
    <t>ESC SAN JUAN BOSCO</t>
  </si>
  <si>
    <t>ESC EL KIOSCO</t>
  </si>
  <si>
    <t>ESC PTO ESPERANZA</t>
  </si>
  <si>
    <t>COL  ANTONIO NARIÑO</t>
  </si>
  <si>
    <t>ESC CAÑO VENADO</t>
  </si>
  <si>
    <t>ESC MOGOTES</t>
  </si>
  <si>
    <t>ESC LA COOPERATIVA</t>
  </si>
  <si>
    <t>ESC LAS DELICIAS</t>
  </si>
  <si>
    <t>ESC UNION DEL ARIARI</t>
  </si>
  <si>
    <t>ESC ALTAMIRA</t>
  </si>
  <si>
    <t>ESC RAFAEL POMBO</t>
  </si>
  <si>
    <t>ESC VILLA RESTREPO</t>
  </si>
  <si>
    <t>ESC BARRANCO. COLORADO</t>
  </si>
  <si>
    <t>ESC ALTO GUANAYAS</t>
  </si>
  <si>
    <t>ESC BAJO GUANAYAS</t>
  </si>
  <si>
    <t>ESC JUAN JOSE RONDON</t>
  </si>
  <si>
    <t>UE SAN ANTONIO DEL ARIARI</t>
  </si>
  <si>
    <t>COL EL PROGRESO</t>
  </si>
  <si>
    <t>VALLE DEL CAUCA</t>
  </si>
  <si>
    <t>BUGA</t>
  </si>
  <si>
    <t>GUACARI</t>
  </si>
  <si>
    <t>RESTREPO</t>
  </si>
  <si>
    <t>YOTOCO</t>
  </si>
  <si>
    <t>DARIEN</t>
  </si>
  <si>
    <t>CARTAGO</t>
  </si>
  <si>
    <t>OBANDO</t>
  </si>
  <si>
    <t>ULLOA</t>
  </si>
  <si>
    <t>EL CAIRO</t>
  </si>
  <si>
    <t>ANSERMANUEVO</t>
  </si>
  <si>
    <t>ALCALA</t>
  </si>
  <si>
    <t>EL AGUILA</t>
  </si>
  <si>
    <t>DAGUA</t>
  </si>
  <si>
    <t>JAMUNDI</t>
  </si>
  <si>
    <t>CANDELARIA</t>
  </si>
  <si>
    <t xml:space="preserve">EL CERRITO </t>
  </si>
  <si>
    <t>FLORIDA</t>
  </si>
  <si>
    <t>GINEBRA</t>
  </si>
  <si>
    <t>PRADERA</t>
  </si>
  <si>
    <t>BOLÍVAR</t>
  </si>
  <si>
    <t>EL DOVIO</t>
  </si>
  <si>
    <t>ROLDANILLO</t>
  </si>
  <si>
    <t>TORO</t>
  </si>
  <si>
    <t>VERSALLES</t>
  </si>
  <si>
    <t>ZARZAL</t>
  </si>
  <si>
    <t>SEVILLA</t>
  </si>
  <si>
    <t>CAICEDONIA</t>
  </si>
  <si>
    <t>TULUA</t>
  </si>
  <si>
    <t>ANDALUCIA</t>
  </si>
  <si>
    <t>BUGALAGRANDE</t>
  </si>
  <si>
    <t>RIOFRIO</t>
  </si>
  <si>
    <t>YUMBO</t>
  </si>
  <si>
    <t>VIJES</t>
  </si>
  <si>
    <t>CALI</t>
  </si>
  <si>
    <t>COLEGIO SALECIANO JESUS ADOLESCENTE</t>
  </si>
  <si>
    <t>LICEO INFANTIL LÍDERES DEL PACÍFICO</t>
  </si>
  <si>
    <t>ESCUELA LA GAITANA</t>
  </si>
  <si>
    <t>INST. EDUC. EL TRIUNFADOR</t>
  </si>
  <si>
    <t>ESCUELA POPULAR SANTA CLARA</t>
  </si>
  <si>
    <t>ESC. POP. LUZ DE ESPERANZA</t>
  </si>
  <si>
    <t>ESC. FUTURO DEL SABER</t>
  </si>
  <si>
    <t>ESCUELA PITAGORAS</t>
  </si>
  <si>
    <t>CENTRO DOC. NTRA SEÑORA DEL CARMEN</t>
  </si>
  <si>
    <t>INSTITUTO MARIA CANO</t>
  </si>
  <si>
    <t>LICEO INFANTIL NICOLLE</t>
  </si>
  <si>
    <t>INST EDUC DOMINGO SAVIO</t>
  </si>
  <si>
    <t>C.D CREADORES DEL FUTURO</t>
  </si>
  <si>
    <t>C.E. MARAVILLAS DEL SABER</t>
  </si>
  <si>
    <t>INST. EDUC REY DAVID</t>
  </si>
  <si>
    <t>LICEO INFANTIL ANA MARIA</t>
  </si>
  <si>
    <t>MI NUEVO HOGAR</t>
  </si>
  <si>
    <t>TECNICO PUERTO DEL MAR</t>
  </si>
  <si>
    <t>C. DOC PUERTA DEL MAR</t>
  </si>
  <si>
    <t>INSTITUTO INFANTIL DESPERTAR</t>
  </si>
  <si>
    <t>FRANCISCO DE PAULA SANTADER</t>
  </si>
  <si>
    <t>INSTITUTO HEIDI</t>
  </si>
  <si>
    <t>CRISTOBAL COLON</t>
  </si>
  <si>
    <t>CENTRO EDUCATIVO VICTORIA</t>
  </si>
  <si>
    <t>INSTITUTO CAÑIZALES</t>
  </si>
  <si>
    <t>CENTRO EDUCATIVO  SANTA ROSA</t>
  </si>
  <si>
    <t>ARMONIA DE LEER</t>
  </si>
  <si>
    <t>C.E. SANTA ELENA</t>
  </si>
  <si>
    <t>RAYO DE LUZ</t>
  </si>
  <si>
    <t xml:space="preserve">CENTRO DOCENTE NUEVOS TALENTOS </t>
  </si>
  <si>
    <t>EL PRINCIPITO</t>
  </si>
  <si>
    <t>EL MILAGRO DE DIOS</t>
  </si>
  <si>
    <t>CENTRO EDUCATIVO REMIT</t>
  </si>
  <si>
    <t>MARANHATA</t>
  </si>
  <si>
    <t>HEROES DEL SABER</t>
  </si>
  <si>
    <t>CENTRO EDUCATIVO CARLOS LWANGA</t>
  </si>
  <si>
    <t>CENTRO DOC. BUENA FE</t>
  </si>
  <si>
    <t>ESCUELA LOS PINOS</t>
  </si>
  <si>
    <t>ESCUELA EL REFUGIO</t>
  </si>
  <si>
    <t>ESCUELA EL RUIZ</t>
  </si>
  <si>
    <t>ESCUELA MI PEQUEÑO GENIO</t>
  </si>
  <si>
    <t>CENTRO EDUCATIVO SHALON</t>
  </si>
  <si>
    <t>ESCUELA TESORO DEL SABER</t>
  </si>
  <si>
    <t>COLEGIO EL MUNDO DE DANNY</t>
  </si>
  <si>
    <t>COLEGIO POLITÉCNICO MA AUXILIADORA</t>
  </si>
  <si>
    <t>CENTRO EDUCATIVO TESORITOS</t>
  </si>
  <si>
    <t>CENTRO EDUCATIVO DYNEN</t>
  </si>
  <si>
    <t>TALENTOS DE GAMBOA</t>
  </si>
  <si>
    <t>AMANECER DEL SABER</t>
  </si>
  <si>
    <t>C.E NUEVO AMANECER</t>
  </si>
  <si>
    <t>EUSEBIO ANGULO</t>
  </si>
  <si>
    <t>ESPERANZA DE UN MAÑANA</t>
  </si>
  <si>
    <t>CENTRO EDUCATIVO MUNDO DE SEBAS</t>
  </si>
  <si>
    <t>MANUEL MARÍA MALLARINO</t>
  </si>
  <si>
    <t>ESC. QUETIANA</t>
  </si>
  <si>
    <t>CENTRO EDUC. GENIOS DEL PACÍFICO</t>
  </si>
  <si>
    <t>ESCUELA MARCOS FIDEL SUAREZ</t>
  </si>
  <si>
    <t>LICEO MANANTIAL DE LA ALEGRÍA</t>
  </si>
  <si>
    <t>LICEO INFANTIL ENSUEÑOS</t>
  </si>
  <si>
    <t>COLEGIO CRISTIANO NUEVA LUZ</t>
  </si>
  <si>
    <t>ESCUELA MIXTA LA ESPERANZA</t>
  </si>
  <si>
    <t>INST. COOP MALCOM X</t>
  </si>
  <si>
    <t>CENT  EDUC. EL SALVADOR</t>
  </si>
  <si>
    <t>LICEO CRECER FELIZ</t>
  </si>
  <si>
    <t>C. EDUC EBENEZER</t>
  </si>
  <si>
    <t>COOPERPA SEDE ANTONIO NARIÑO</t>
  </si>
  <si>
    <t>FUND EDUC. BUENA VISTA</t>
  </si>
  <si>
    <t>CET. DOC. DESEO APRENDER</t>
  </si>
  <si>
    <t>ESC. LA SENDA</t>
  </si>
  <si>
    <t>C. DOC LAS LAJAS</t>
  </si>
  <si>
    <t>JOSÉ MARIA CÓRDOBA</t>
  </si>
  <si>
    <t>SAN CIPRIANO</t>
  </si>
  <si>
    <t>LA SIERPECITA</t>
  </si>
  <si>
    <t>EL PALITO</t>
  </si>
  <si>
    <t>PORVENIR</t>
  </si>
  <si>
    <t>PEDRO JOSÉ BERMUDEZ</t>
  </si>
  <si>
    <t>SANTO TOMAS</t>
  </si>
  <si>
    <t>MI PRIMER FUTURO</t>
  </si>
  <si>
    <t>CENTRO EDUC. NAZARETH BUENAVENTURA</t>
  </si>
  <si>
    <t>CENTRO EDUC. LUZ Y CONOCIMIENTO</t>
  </si>
  <si>
    <t>CENTRO E. LUCERO DE LA MAÑANA</t>
  </si>
  <si>
    <t>CENTRO DOCENTE LOS TRIUNFADORES</t>
  </si>
  <si>
    <t>FUND. POP. PEQUEÑOS INQUIETOS</t>
  </si>
  <si>
    <t>CENTRO EDUCATIVO CASA DE DIOS "FUNBET-EL"</t>
  </si>
  <si>
    <t>ESCUELA DANIEL EL PROFETA</t>
  </si>
  <si>
    <t xml:space="preserve">ESCUELA PENIEL ( ALBERT EINSTEN ) </t>
  </si>
  <si>
    <t>CENTRO EDUCATIVO. LOS PORTEÑITOS</t>
  </si>
  <si>
    <t>ESCUELA NUEVA FLORESTA</t>
  </si>
  <si>
    <t>CENTRO DOC. GOTAS DE ILUSIÓN</t>
  </si>
  <si>
    <t>ESC. GABRIEL GARCIA MARQUEZ</t>
  </si>
  <si>
    <t>CENTRO EDUCATIVO SIGLO XXI</t>
  </si>
  <si>
    <t>CENTRO DOCENTE LEON XIII</t>
  </si>
  <si>
    <t>ESCUELA JOSÉ CELESTINO MUTIS</t>
  </si>
  <si>
    <t>LUZ Y SABIDURIA</t>
  </si>
  <si>
    <t>CENTRO EDUC.  LA ALEGRIA</t>
  </si>
  <si>
    <t>CENTRO EDUC.  SENDA LUZ</t>
  </si>
  <si>
    <t>SANTIAGO APOSTOL</t>
  </si>
  <si>
    <t>LICEO SOL NACIENTE</t>
  </si>
  <si>
    <t>ESCUELA SANTA RITA</t>
  </si>
  <si>
    <t>LICEO MODERNO DIVINA PROVIDENCIA</t>
  </si>
  <si>
    <t>CENTRO EDUCATIVO CAMINANTES DEL FUTURO</t>
  </si>
  <si>
    <t>CENTRO EDUCATIVO LUZ Y VERDAD</t>
  </si>
  <si>
    <t>INSTITUTO PANAMERICANO</t>
  </si>
  <si>
    <t>LICEO INFANTIL GETSEMANI</t>
  </si>
  <si>
    <t>COLEGIO BARTOLOME DE LAS CASAS</t>
  </si>
  <si>
    <t>UMANES (ZONA RURAL MAR)</t>
  </si>
  <si>
    <t xml:space="preserve">CENTRO EDUCATIVO HUELLA DEL SABER </t>
  </si>
  <si>
    <t>APRENDAMOS A LEER</t>
  </si>
  <si>
    <t xml:space="preserve">ESCUELA STELLA DELGADO DE NAVIA </t>
  </si>
  <si>
    <t>ESC.DIVINO NIÑO DEL MAR</t>
  </si>
  <si>
    <t xml:space="preserve">JESUS DE NAZARETH </t>
  </si>
  <si>
    <t>JESÚS DE NAZARET</t>
  </si>
  <si>
    <t>LEYENDO APRENDO</t>
  </si>
  <si>
    <t>LUZ DEL MAÑANA</t>
  </si>
  <si>
    <t>FUNDACIÓN COMUNITARIA DESPERTAR</t>
  </si>
  <si>
    <t>CENTRO EDUCATIVO SABIDURIA Y ESFUERZO</t>
  </si>
  <si>
    <t>LICEO INFANTIL AMIGUITOS MISIONEROS</t>
  </si>
  <si>
    <t>NIÑO JESUS DE PRAGA</t>
  </si>
  <si>
    <t>LIDERES DEL FUTURO</t>
  </si>
  <si>
    <t>ESCUELA SAN BUENAVENTURA NO. 2</t>
  </si>
  <si>
    <t>CENTRO DOCENTE SANTA BÁRBARA</t>
  </si>
  <si>
    <t>ESCUELA SAN PEDRO CLAVER</t>
  </si>
  <si>
    <t>SANTA TERISITA DEL NIÑO JESUS</t>
  </si>
  <si>
    <t>JESUS CAMINO DE LUZ</t>
  </si>
  <si>
    <t>ESCUELA SANTA ANA</t>
  </si>
  <si>
    <t>ESCUELA SAN BORJA</t>
  </si>
  <si>
    <t>COLEGIO PATRICIO SYMES</t>
  </si>
  <si>
    <t>CENT. EDUC CRISTIANO EL FUTURO</t>
  </si>
  <si>
    <t>CENT. EDUC BETHEL</t>
  </si>
  <si>
    <t>C.E. SERGIO ARBOLEDA</t>
  </si>
  <si>
    <t>F. E. ROSA MARÍA</t>
  </si>
  <si>
    <t>COLEGIO CRISTIANO CUERPO DE CRISTO</t>
  </si>
  <si>
    <t>COLEGIO MIXTO SAN JOSÉ</t>
  </si>
  <si>
    <t>NELSON MANDELA</t>
  </si>
  <si>
    <t>CENT EDUC LUZ DEL ALBA</t>
  </si>
  <si>
    <t>INSTITUTO REAL B/TURA</t>
  </si>
  <si>
    <t>CENTRO EDUCATIVO SAN JOSE ORIÓN</t>
  </si>
  <si>
    <t>CENTRO EDUCATIVO NUEVA COLOMBIA</t>
  </si>
  <si>
    <t>ESCUELA NUEVO AMANECER EN CRISTO</t>
  </si>
  <si>
    <t>SAN GABRIEL</t>
  </si>
  <si>
    <t>DIEGO LUIS CORDOBA</t>
  </si>
  <si>
    <t>LICEO INFANTIL CHIQUITINES</t>
  </si>
  <si>
    <t>MI MUNDO ESCOLAR</t>
  </si>
  <si>
    <t>EL MILAGROSO</t>
  </si>
  <si>
    <t>BELALCAZAR</t>
  </si>
  <si>
    <t>CENTRO DOCENTE EL PRINCIPITO</t>
  </si>
  <si>
    <t>SANTA TERESA</t>
  </si>
  <si>
    <t>GIRASOLES</t>
  </si>
  <si>
    <t>CENTRO EDUC STA INÉS</t>
  </si>
  <si>
    <t>ESC. RAFAEL POMBO</t>
  </si>
  <si>
    <t>C. E. JOSE MARTIN</t>
  </si>
  <si>
    <t>FUNDAC LOS ANGELITOS</t>
  </si>
  <si>
    <t>ESCU. NUEVA ESPERANZA</t>
  </si>
  <si>
    <t>TESOSRO DEL SABER</t>
  </si>
  <si>
    <t>ALFEREZ REAL</t>
  </si>
  <si>
    <t>EL SEÑOR DE LOS MILAGROS</t>
  </si>
  <si>
    <t>SAN ANTONIO PADUA</t>
  </si>
  <si>
    <t>SAN JUAN BOSCO</t>
  </si>
  <si>
    <t>LITORAL PACIFICO</t>
  </si>
  <si>
    <t>CENTRO EDUCATIVO PIMIN</t>
  </si>
  <si>
    <t>CENTRO EDUCATIVO GREGORIANOS</t>
  </si>
  <si>
    <t>AMANECER DEL FUTURO</t>
  </si>
  <si>
    <t>CENTRO DOCENTE SAGRADA FAMILIA</t>
  </si>
  <si>
    <t>INSTITUCION EDUCATIVA DEL MAR</t>
  </si>
  <si>
    <t>INST. TÉCNICO PILOTO</t>
  </si>
  <si>
    <t>ESCUELA NUESTRA SRA DEL ROSARIO</t>
  </si>
  <si>
    <t>C.EDUC. MARÌA JOSÈ</t>
  </si>
  <si>
    <t>ESC, AMPARO DE LOS NIÑOS</t>
  </si>
  <si>
    <t>ESCUELA LOS MERCEDIÑOS</t>
  </si>
  <si>
    <t>COLEGIO ALBERTO BENJAMIN</t>
  </si>
  <si>
    <t>COLEGIO MIGUEL A CAICEDO</t>
  </si>
  <si>
    <t>CENT. EDUC. FRANCISC Y CLARA DE ASIS</t>
  </si>
  <si>
    <t>ESCUELA COMUNITARIA PABLO E. CARVAJAL</t>
  </si>
  <si>
    <t>CENTRO EDUCATIVO EL ESFUERZO</t>
  </si>
  <si>
    <t>CENTRO EDUCATIVO MARIAM</t>
  </si>
  <si>
    <t>CENTRO EDUCATIVO JIRETH DIOS PROVEERA</t>
  </si>
  <si>
    <t>CRISTAL INFANTIL</t>
  </si>
  <si>
    <t>HENRY PETION</t>
  </si>
  <si>
    <t>LA ABEJA MAYA</t>
  </si>
  <si>
    <t>LA SALLETH</t>
  </si>
  <si>
    <t>FÉ Y AMOR</t>
  </si>
  <si>
    <t>ESCUELA JESUS DE NAZARETH</t>
  </si>
  <si>
    <t>LICEO INFANTIL MI PEQUEÑO SUEÑO</t>
  </si>
  <si>
    <t>ESCUELA MIS PRIMERAS LETRAS</t>
  </si>
  <si>
    <t>ESCUELA JOSÉ HILARIO LOPEZ</t>
  </si>
  <si>
    <t>ESC COMUN LOS GORRIONES</t>
  </si>
  <si>
    <t>CENT. ESCOLAR LUZ DIVINA</t>
  </si>
  <si>
    <t>ESCUELA MI PRIMERA EDAD</t>
  </si>
  <si>
    <t>ESC. P MI LIBRE EXPRESIÓN</t>
  </si>
  <si>
    <t xml:space="preserve">C. EDUC AMOR Y PAZ </t>
  </si>
  <si>
    <t>C.E. CAMINO A LA ESPERANZA</t>
  </si>
  <si>
    <t>MI SEGUNDO HOGAR</t>
  </si>
  <si>
    <t>C. EDUC ROSA ISABEL</t>
  </si>
  <si>
    <t>C. DOC. ANA VICTORIA</t>
  </si>
  <si>
    <t>ESC ¨POP NIÑOS DEL MAÑANA</t>
  </si>
  <si>
    <t>GIMNASIO DEL PACÍFICO</t>
  </si>
  <si>
    <t>ESC. STA TERESA DE CALCUTA</t>
  </si>
  <si>
    <t>ESC. NTRO. SR DE LOS MILAGROS</t>
  </si>
  <si>
    <t>ESCUELA PACIFICO LITORAL #2</t>
  </si>
  <si>
    <t>CENT E. RINCÓN DE NIÑOS</t>
  </si>
  <si>
    <t>ESCUELA EL LIMONAR</t>
  </si>
  <si>
    <t>ESCUELA LA FELICIDAD</t>
  </si>
  <si>
    <t>LICEO INFANTIL MI REBAÑITO</t>
  </si>
  <si>
    <t>INSTITUTO MIGUEL DE C. SAAVEDRA</t>
  </si>
  <si>
    <t>ESCUELA LOS AMIGUITOS</t>
  </si>
  <si>
    <t>NUEVA GENERACIÓN</t>
  </si>
  <si>
    <t>LA MISERIDORDIA DE DIOS</t>
  </si>
  <si>
    <t>INSTITUTCIÓN EDUCATIVA ROHI SHALOM</t>
  </si>
  <si>
    <t>ESCUELA PARA SORDOS FEDERICO WAISER</t>
  </si>
  <si>
    <t>ESCUELA SAN AUGUSTIN "RAICES DE AMOR"</t>
  </si>
  <si>
    <t>LICEO MIS PEQUEÑOS SABIOS</t>
  </si>
  <si>
    <t>CENTRO EDUCATIVO ANGEL DE MI GUARDA</t>
  </si>
  <si>
    <t>CENTRO EDUCATIVO JUAN BAUTISTA</t>
  </si>
  <si>
    <t>ESCUELA SAN JOSE OBRERO</t>
  </si>
  <si>
    <t>CENTRO DOCENTE INDEPENDENCIA</t>
  </si>
  <si>
    <t>INSTITUTO BELLAS ARTES</t>
  </si>
  <si>
    <t>INSTITUCIÓN EDUC. HOMBRES DEL MAÑANA</t>
  </si>
  <si>
    <t>CENTRO EDUCATIVO MANAHIM</t>
  </si>
  <si>
    <t>ESCUELA UNIDAD ETNICA</t>
  </si>
  <si>
    <t>CENTRO DOCENTE LA PRESENTACIÓN</t>
  </si>
  <si>
    <t>CENTRO EDUCATIVO FE Y ESPERANZA</t>
  </si>
  <si>
    <t>ESCUELA SAN ROQUE</t>
  </si>
  <si>
    <t>ESCUELA AMIGOS DE JESÚS</t>
  </si>
  <si>
    <t>CENTRO ED. ELOHIN</t>
  </si>
  <si>
    <t>CENTRO DOCENTE LUZ DE ESPERANZA</t>
  </si>
  <si>
    <t>CENTRO EDUCATIVO FILADELFIA</t>
  </si>
  <si>
    <t>ESCUELA MI RETOÑITO SEDE ORIENTE</t>
  </si>
  <si>
    <t>LICEO MAYOR LATINO</t>
  </si>
  <si>
    <t>MUÑEQUITOS TRAVIESOS</t>
  </si>
  <si>
    <t>CENTO EDUC. SALOMON</t>
  </si>
  <si>
    <t>LICEO INF MIS PRIMERAS LUCES</t>
  </si>
  <si>
    <t>JARDIN INF COLORIN</t>
  </si>
  <si>
    <t>INST. EDUC. ROSANA IBARGUEN</t>
  </si>
  <si>
    <t>NUEVO AMANECER (DIOCESIS)</t>
  </si>
  <si>
    <t>LICEO FRAY FRANCISCO JAVIER</t>
  </si>
  <si>
    <t>CENTRO EDUCATIVO Y´SUA</t>
  </si>
  <si>
    <t>CEN. EDUC. LA SABIDURIA DIVINA</t>
  </si>
  <si>
    <t>INST. EDUC. MARTIN LUTHER KING</t>
  </si>
  <si>
    <t>INSSTITUCION EDUCATIVA ABISAI</t>
  </si>
  <si>
    <t>CENTRO EDUC. MI GRAN FUTURO</t>
  </si>
  <si>
    <t>CENTRO EDUC . NUEVO AMANECER</t>
  </si>
  <si>
    <t>CENTRO EDUC. LA CAUCANA</t>
  </si>
  <si>
    <t>INSTITUTO JAIBANA</t>
  </si>
  <si>
    <t>INST. EDUC. RENACER EN SOCRATES</t>
  </si>
  <si>
    <t>LICEO INFANTIL "YA VHE"</t>
  </si>
  <si>
    <t>CENTRO DOC. MI SEGUNDA FLIA</t>
  </si>
  <si>
    <t>CENTRO EDUC. JIREH</t>
  </si>
  <si>
    <t>INSTITUC. EDUC. LA ANUNCIACION</t>
  </si>
  <si>
    <t>INST. EDUC. SAN VICENTE</t>
  </si>
  <si>
    <t>STELA DELGADO DE NAVIA</t>
  </si>
  <si>
    <t>ESCUELA NIÑOS TRAVIESOS</t>
  </si>
  <si>
    <t>C.D DESCUBRIENDO NUEVOS TALENTOS</t>
  </si>
  <si>
    <t>ESCUELA MIS PEQUEÑOS GENIOS</t>
  </si>
  <si>
    <t>INST. EDUC. PARAISO DE LOS ANGELES</t>
  </si>
  <si>
    <t>INSTITUTO ACAD. DEL PACIFICO</t>
  </si>
  <si>
    <t>COLEGIO PATRIA UNIDA</t>
  </si>
  <si>
    <t>CENTRO EDUC. INT- OPCION DE VIDA</t>
  </si>
  <si>
    <t>COLEGIO SAGRADO CORAZON DE JESUS</t>
  </si>
  <si>
    <t>ESCUELA LUIS MARIA LOZANO</t>
  </si>
  <si>
    <t xml:space="preserve">LICEO INFANTIL CAMINO AL FUTURO </t>
  </si>
  <si>
    <t>CENTRO EDUCATIVO ELIM</t>
  </si>
  <si>
    <t>CTECNOLOGICO "TRAVESURAS DE JUANI"</t>
  </si>
  <si>
    <t>CENTRO EDUC. CAMPANITA</t>
  </si>
  <si>
    <t>C. EDUC. AMIR SMITH CORDOBA</t>
  </si>
  <si>
    <t>C. EDUC. JUNIOR DEL SABER</t>
  </si>
  <si>
    <t>ESCUELA 20 DE JULIO</t>
  </si>
  <si>
    <t>SEDE INST.MAHANAIM</t>
  </si>
  <si>
    <t>INSTI. EDUCATIVA EINGEL</t>
  </si>
  <si>
    <t>INST. EDUC. EL MODELO</t>
  </si>
  <si>
    <t>INSTITUCION EDUCATIVA SIGLO XVI</t>
  </si>
  <si>
    <t>CENTRO DEDUCATIVO SEMILLA</t>
  </si>
  <si>
    <t xml:space="preserve">DESEOS DE APRENDER </t>
  </si>
  <si>
    <t>POPULAR EL PRPGRESO</t>
  </si>
  <si>
    <t>SANTA MONICA</t>
  </si>
  <si>
    <t>INST.E. A. CABAL POMBOSUBSEDE BETHEL</t>
  </si>
  <si>
    <t>PALOBLANCO</t>
  </si>
  <si>
    <t>MARIA  LUISA DE LA ESPADA</t>
  </si>
  <si>
    <t>JHON F KENNEDY Nª 20</t>
  </si>
  <si>
    <t>MARISCAL SUCRE</t>
  </si>
  <si>
    <t>NIÑOS Y JOVENES DISCAPACITADOS</t>
  </si>
  <si>
    <t>JUAQUIN C TORRES</t>
  </si>
  <si>
    <t>GENERAL SANTANDER</t>
  </si>
  <si>
    <t>JULIAN MENDOZA GUERRERO</t>
  </si>
  <si>
    <t>LICEO POPULAR</t>
  </si>
  <si>
    <t>SAN VICENTE DE PAUL -BALBOA</t>
  </si>
  <si>
    <t>EL MANANTIAL</t>
  </si>
  <si>
    <t>RELIGIOSAS FILIPENSES</t>
  </si>
  <si>
    <t>INSTITUTO MUNICIPAL DEPORTIVO DEL NORTE</t>
  </si>
  <si>
    <t>NORMAL MIGUEL DE CERVANTES SAAVEDRA</t>
  </si>
  <si>
    <t>VIRGEN DEL CARMEN</t>
  </si>
  <si>
    <t>INGENIO PICHICHI</t>
  </si>
  <si>
    <t>NUESTRA SEÑORA DE LA CONSALACION</t>
  </si>
  <si>
    <t>LAUREANO GOMEZ</t>
  </si>
  <si>
    <t>TEODORO MUNERA HINCAPIE</t>
  </si>
  <si>
    <t>RAFAEL URIBE URIBE Nª 23</t>
  </si>
  <si>
    <t>LEONARDO TASCON</t>
  </si>
  <si>
    <t>ALFONSO ZAWASKI</t>
  </si>
  <si>
    <t>CARLOS ALFREDO CABAL</t>
  </si>
  <si>
    <t>HERNANDO GARCIA</t>
  </si>
  <si>
    <t>CRISTOBAL COLON Nª 15</t>
  </si>
  <si>
    <t>TAURINO IZQUIERDO Nª 21</t>
  </si>
  <si>
    <t>NUESTRA SEÑORA DE FATIMA</t>
  </si>
  <si>
    <t>CRISTO REY</t>
  </si>
  <si>
    <t>CLUB DE LEONES</t>
  </si>
  <si>
    <t>FUNDACION CRISTIANA CATOLICA</t>
  </si>
  <si>
    <t>CARMEN ARZAYUS</t>
  </si>
  <si>
    <t>JOSE CELESTINO MUTIS</t>
  </si>
  <si>
    <t>SAN ROQUE Nª 12</t>
  </si>
  <si>
    <t>NUESTRO HOGAR</t>
  </si>
  <si>
    <t>INSTITUTO MUNICIPAL DEL DEPORTE Y LA RECREACION</t>
  </si>
  <si>
    <t>EL CRUCERO DE NOGALES</t>
  </si>
  <si>
    <t>LOS BANCOS</t>
  </si>
  <si>
    <t>FRISOLES</t>
  </si>
  <si>
    <t>SANTA ROSA EL ROSARIO</t>
  </si>
  <si>
    <t>EL JARDIN</t>
  </si>
  <si>
    <t>JUAN PABLO I</t>
  </si>
  <si>
    <t>EL TOPACIO</t>
  </si>
  <si>
    <t>LA PLAYA DEL BUEY</t>
  </si>
  <si>
    <t>ISAAC SOTO RENJIFO</t>
  </si>
  <si>
    <t>ESCUELA LA MAGDALENA</t>
  </si>
  <si>
    <t>EL PLACER</t>
  </si>
  <si>
    <t>INST.AGRICOLA ZARAGOZA</t>
  </si>
  <si>
    <t>HERNANDO NIETO GARCIA</t>
  </si>
  <si>
    <t>LAZARO DE GARDEA</t>
  </si>
  <si>
    <t>RAMON MARTINEZ BENITEZ</t>
  </si>
  <si>
    <t>CARLOS HOLMES TRUJILLO</t>
  </si>
  <si>
    <t>CDV</t>
  </si>
  <si>
    <t>ESC. MANUEL QUINTERO PENILLA</t>
  </si>
  <si>
    <t>HERNANDO BOTERO O'BYRNE</t>
  </si>
  <si>
    <t>PRIMERO DE MAYO</t>
  </si>
  <si>
    <t>TECNICO CIUDAD CARTAGO</t>
  </si>
  <si>
    <t>GABO PRIMARIA</t>
  </si>
  <si>
    <t>GABO SEDE PRINCIPAL</t>
  </si>
  <si>
    <t>ESC. POLICARPA SALAVARRIETA</t>
  </si>
  <si>
    <t>HELIODORO PEÑA</t>
  </si>
  <si>
    <t>ALFONSA LOPEZ PUMAREJO</t>
  </si>
  <si>
    <t>FCO JOSE DE CALDAS</t>
  </si>
  <si>
    <t>ANTONIO HOLGUIN GARCES</t>
  </si>
  <si>
    <t>ESC. MANUELA BELTRAN</t>
  </si>
  <si>
    <t>INDALECIO PENILLA</t>
  </si>
  <si>
    <t>ESC.ROBERTO DELGADO</t>
  </si>
  <si>
    <t>RIGOBERTO OROZCO C.</t>
  </si>
  <si>
    <t>ESC.LUIS CARLOS PEÑA</t>
  </si>
  <si>
    <t xml:space="preserve">ESC. FABIO SALAZAR </t>
  </si>
  <si>
    <t>ESC. NUEVA GRANADA</t>
  </si>
  <si>
    <t>ESC.ANTONIO GUENDICA</t>
  </si>
  <si>
    <t>ESC.ATANASIO GIRARDOT</t>
  </si>
  <si>
    <t>ESC.HERNANDO SOTO MAZUERA</t>
  </si>
  <si>
    <t>ESC.JOSE MARIA CORDOBA</t>
  </si>
  <si>
    <t>ESC.MARISCAL ROBLEDO</t>
  </si>
  <si>
    <t>ESC.SANTA TERESITA</t>
  </si>
  <si>
    <t>ESC. SIMON BOLIVAR</t>
  </si>
  <si>
    <t>RICARDO NIETO</t>
  </si>
  <si>
    <t>JOSE HILARIO LOPEZ</t>
  </si>
  <si>
    <t>GRAN COLOMBIA</t>
  </si>
  <si>
    <t>POLICARPA SALAVARIETA</t>
  </si>
  <si>
    <t>PAULO VI</t>
  </si>
  <si>
    <t>ISIDORO PAOLI</t>
  </si>
  <si>
    <t>MARIA ANALIA ORTIZ</t>
  </si>
  <si>
    <t>ALFONSO LOPEZ PUMAREJO</t>
  </si>
  <si>
    <t>JUAN DEL CORRAL</t>
  </si>
  <si>
    <t>PEDRO JOSE MURGUEITIO</t>
  </si>
  <si>
    <t>CUSTODIO GARCIA ROVIRA</t>
  </si>
  <si>
    <t>ESC. SAGRADO CORAZON</t>
  </si>
  <si>
    <t>ESC.LUIS ENRIQUE ZAMORA</t>
  </si>
  <si>
    <t>COL.MANUEL ANTONIO BONILLA</t>
  </si>
  <si>
    <t>ESC. MANUEL J. GIL</t>
  </si>
  <si>
    <t>COL. SANTA TERESITA</t>
  </si>
  <si>
    <t>CDR SAN JOSE</t>
  </si>
  <si>
    <t>NUESTRA SRA DE LA PAZ</t>
  </si>
  <si>
    <t>ESC.LEOCADIO SALAZAR</t>
  </si>
  <si>
    <t>ESC.ANTONIO JOSE DE SUCRE</t>
  </si>
  <si>
    <t>ESC.SANTA CECILIA</t>
  </si>
  <si>
    <t>ESC.DOCE DE OCTUBRE</t>
  </si>
  <si>
    <t>ESC.ALFONSO LOPEZ PUMAREJO</t>
  </si>
  <si>
    <t>ESC.SANTA TERESA</t>
  </si>
  <si>
    <t>ESC.ONCE DE NOVIEMBRE</t>
  </si>
  <si>
    <t>ESC.LASTENIA DURAN</t>
  </si>
  <si>
    <t>ESC.MARIA INMACULADA</t>
  </si>
  <si>
    <t>ESC.LA SAGRADA FAMILIA</t>
  </si>
  <si>
    <t>ESC.POLICARPA SALAVARRIETA</t>
  </si>
  <si>
    <t>ESC.SANTA ELENA</t>
  </si>
  <si>
    <t xml:space="preserve">ESC.ESTHER ZORRILLA </t>
  </si>
  <si>
    <t>ESC.LA PRESENTACION</t>
  </si>
  <si>
    <t>ESC. BOLIVARIANA</t>
  </si>
  <si>
    <t>ESC.FRANCISCO ANTONIO ZEA</t>
  </si>
  <si>
    <t>ESC.SIETE DE AGOSTO</t>
  </si>
  <si>
    <t>SEDE BOLIVARIANA</t>
  </si>
  <si>
    <t>ESC.FRANCISCO DE PAULA SANTANDER</t>
  </si>
  <si>
    <t>ESC.GILBERTO ALZATE AVENDAÑO</t>
  </si>
  <si>
    <t>ESC.GILBERTO ALZATE AVENDAÑO( SEDE 2)</t>
  </si>
  <si>
    <t>ESC.ANTONIO RICAURTE</t>
  </si>
  <si>
    <t>ESC. JUAN BAUTISTA MEJIA</t>
  </si>
  <si>
    <t>NTRA SRA. DE LAS MERCEDES</t>
  </si>
  <si>
    <t>ESC. ANTONIA SANTOS</t>
  </si>
  <si>
    <t xml:space="preserve">CRISTOBAL COLON </t>
  </si>
  <si>
    <t>DOLORES SALAZAR</t>
  </si>
  <si>
    <t>JUAN HURTADO</t>
  </si>
  <si>
    <t>SEBASTIAN DE BELALCAZAR</t>
  </si>
  <si>
    <t>JOSE ANTONIO GALAN</t>
  </si>
  <si>
    <t>LIGIA RAMIREZ HOYOS</t>
  </si>
  <si>
    <t>PABLO VI</t>
  </si>
  <si>
    <t>EL CARMEN</t>
  </si>
  <si>
    <t>PANAMERICANA</t>
  </si>
  <si>
    <t>MARIANO OSPINA PEREZ</t>
  </si>
  <si>
    <t>GUILLERMO LEON VALENCIA</t>
  </si>
  <si>
    <t>PABLO GERARDO PEREZ</t>
  </si>
  <si>
    <t>CONSUELO MAYA</t>
  </si>
  <si>
    <t>CRA SANTIAGO GUTIERREZ ANGEL</t>
  </si>
  <si>
    <t>CDR EL PLACER</t>
  </si>
  <si>
    <t>SIMOM BOLIVAR</t>
  </si>
  <si>
    <t>JOSE EUSEBIO CARO</t>
  </si>
  <si>
    <t>LAS AMERICAS</t>
  </si>
  <si>
    <t xml:space="preserve"> JORGE ISAACS</t>
  </si>
  <si>
    <t>ATANASIO GIRARDOT</t>
  </si>
  <si>
    <t>TERESA BORJA</t>
  </si>
  <si>
    <t>NTRA.SRA.DE FATIMA</t>
  </si>
  <si>
    <t>ONCE DE NOVIEMBRE</t>
  </si>
  <si>
    <t>CARTAGENA DE INDIAS</t>
  </si>
  <si>
    <t>SAN JOSE DE LA PLAYA</t>
  </si>
  <si>
    <t>DOCE DE OCTUBRE</t>
  </si>
  <si>
    <t>LA INDEPENDENCIA</t>
  </si>
  <si>
    <t>EL CONSUELO</t>
  </si>
  <si>
    <t>JORGE ROBLEDO</t>
  </si>
  <si>
    <t>NTRA.SRA.DE LAS MERCEDES</t>
  </si>
  <si>
    <t>LIGIA AGUDELO</t>
  </si>
  <si>
    <t>PIO  XII</t>
  </si>
  <si>
    <t>COL.SAN JOSE</t>
  </si>
  <si>
    <t>ESC. SAN JUAN BOSCO</t>
  </si>
  <si>
    <t>ESC. SANTA TERESITA</t>
  </si>
  <si>
    <t>EC. JOSE IGNACIO RENGIFO</t>
  </si>
  <si>
    <t>ESC. MAUELA BELTRAN</t>
  </si>
  <si>
    <t>ESC. LA POLONIA</t>
  </si>
  <si>
    <t>AULAS  ESPECIALES</t>
  </si>
  <si>
    <t>ESC. SEBASTIAN DE BELALCAZAR</t>
  </si>
  <si>
    <t>ESC.FCO DE PAULA SANTANDER</t>
  </si>
  <si>
    <t xml:space="preserve">NUEVA GRANADA </t>
  </si>
  <si>
    <t>ARTURO GOMEZ JARAMILLO.AULA ESPECIAL</t>
  </si>
  <si>
    <t>ESC.ANTONIA SANTOS</t>
  </si>
  <si>
    <t>ESC.SIMON BOLIVAR</t>
  </si>
  <si>
    <t>ESC.DIONISIO CORTES</t>
  </si>
  <si>
    <t>ESC.SANTO TOMAS DE AQUINO</t>
  </si>
  <si>
    <t>ESC.SAN LUIS BETRAN</t>
  </si>
  <si>
    <t>ESC.FRANCISCO JOSE DE CALDAS</t>
  </si>
  <si>
    <t>ESC.MARCO FIDEL SUAREZ</t>
  </si>
  <si>
    <t>ESC.SANTA ISABEL</t>
  </si>
  <si>
    <t>ROSA ZARATE DE PEÑA</t>
  </si>
  <si>
    <t>LOS COMUNEROS</t>
  </si>
  <si>
    <t>ESTER ZORRILLA</t>
  </si>
  <si>
    <t>LUIS ALBERTO OLIVO</t>
  </si>
  <si>
    <t>PEDRO FERMIN DE VARGAS</t>
  </si>
  <si>
    <t>ENRIQUE OLAYA HERREA</t>
  </si>
  <si>
    <t>JESUS DE LA BUENA ESPERANZA</t>
  </si>
  <si>
    <t>ALFREDO VASQUEZ COBO</t>
  </si>
  <si>
    <t>TOMAS CIPRIANO MOSQUERA</t>
  </si>
  <si>
    <t>MARIO FERNADEZ DE SOTO</t>
  </si>
  <si>
    <t>JOSE MARIA CABAL</t>
  </si>
  <si>
    <t>VILLA DEL MAR</t>
  </si>
  <si>
    <t>CARLOS ALFREDO ZÚÑIGA</t>
  </si>
  <si>
    <t>NTRA SEÑORA DE FATIMA</t>
  </si>
  <si>
    <t>BAHONDO</t>
  </si>
  <si>
    <t>ALTO DE LAS TORTOLAS</t>
  </si>
  <si>
    <t>ESCUELAS  INDIGENAS</t>
  </si>
  <si>
    <t>ANTONIO VILLAVICENCIO</t>
  </si>
  <si>
    <t>JESUS MARIA MURGUEITIO</t>
  </si>
  <si>
    <t>JOSE MARIA ANZOATEGUI</t>
  </si>
  <si>
    <t>LA GRAN COLOMBIA</t>
  </si>
  <si>
    <t>INDALECIO LIEVANO</t>
  </si>
  <si>
    <t>ALFREDO BONILLA MONTAÑO</t>
  </si>
  <si>
    <t>ANGEL MARIA CAMACHO</t>
  </si>
  <si>
    <t>CIRO VELASCO</t>
  </si>
  <si>
    <t>ESCUELA REPUBLICA DE ESPAÑA</t>
  </si>
  <si>
    <t xml:space="preserve">LUIS CARLOS GALAN </t>
  </si>
  <si>
    <t xml:space="preserve">NUESTRA SEÑORA DEL PORTAL </t>
  </si>
  <si>
    <t xml:space="preserve">PABLO Vl </t>
  </si>
  <si>
    <t>GERARDO VALENCIA</t>
  </si>
  <si>
    <t xml:space="preserve">NUESTRA SEÑORA DEL CARMEN </t>
  </si>
  <si>
    <t>PORFIRIO BARBA JACOB</t>
  </si>
  <si>
    <t>SAN JUAN BAUTISTA</t>
  </si>
  <si>
    <t xml:space="preserve">SANTA TERESITA DEL NIÑO JESUS </t>
  </si>
  <si>
    <t>INSTITUCION E. GABRIELA MISTRAL</t>
  </si>
  <si>
    <t>ADAN CORDOBES</t>
  </si>
  <si>
    <t>GUILLERMO VALENCIA</t>
  </si>
  <si>
    <t>JEREMISA CRUZ</t>
  </si>
  <si>
    <t>MARIA MINA</t>
  </si>
  <si>
    <t>INSTITUCION E.  ALFONSO LOPEZ PUMAREJO</t>
  </si>
  <si>
    <t>CARLOS  HOLGUIN LLOREDA</t>
  </si>
  <si>
    <t>GENERAL  FRANCISCO DE PAULA SANTANDER</t>
  </si>
  <si>
    <t>MERCEDE ABREGO</t>
  </si>
  <si>
    <t>SANTARITA</t>
  </si>
  <si>
    <t>INSTITUCION E.  ALFREDO  BONILLA MONTAÑO</t>
  </si>
  <si>
    <t xml:space="preserve">JOSE ANTONIO GALAN  </t>
  </si>
  <si>
    <t>INSTITUCION E. GENERAL PADILLA</t>
  </si>
  <si>
    <t>PRIMITIVO CRESPO</t>
  </si>
  <si>
    <t>ANTONIO SALAZAR</t>
  </si>
  <si>
    <t>INSTITUCION E. GENERAL SANTANDER</t>
  </si>
  <si>
    <t>CACIQUE PETECUY</t>
  </si>
  <si>
    <t>DIVINO NIÑO JESUS DE PRAGA</t>
  </si>
  <si>
    <t>JOSE ANTONIO MONTALVO</t>
  </si>
  <si>
    <t>MARIO SANCHEZ SOLIS</t>
  </si>
  <si>
    <t>NUEVA GRANADA</t>
  </si>
  <si>
    <t>INSTITUCION EDUCATIVA  GRAN COLOMBIA</t>
  </si>
  <si>
    <t>ANGELICA MARIA SAA</t>
  </si>
  <si>
    <t>JUAN DE AMPUDIA</t>
  </si>
  <si>
    <t>SAN MIGUEL ARCANGEL</t>
  </si>
  <si>
    <t xml:space="preserve">SANTA ROSA DE LIMA </t>
  </si>
  <si>
    <t>INSTITUCION E. JOSE MARIA  CORDOBA</t>
  </si>
  <si>
    <t xml:space="preserve">UNIDAD EDUCATIVA JOSE MARIA CORDOBA </t>
  </si>
  <si>
    <t>ESCUELA SAN JUDAS TADEO</t>
  </si>
  <si>
    <t>ESCUELA SANTISIMA TRINIDAD</t>
  </si>
  <si>
    <t>PLAN DE MORALES</t>
  </si>
  <si>
    <t>LUIS CARLOS VALENCIA</t>
  </si>
  <si>
    <t>INSTITUCION E. SAN ANTONIO</t>
  </si>
  <si>
    <t>PEDRO DE AÑASCO</t>
  </si>
  <si>
    <t>SIXTO MARIA ROJAS</t>
  </si>
  <si>
    <t>JULIOFLOREZ</t>
  </si>
  <si>
    <t>MARINO RENGIFO</t>
  </si>
  <si>
    <t>NUESTRA SEÑORA DE LOURDES</t>
  </si>
  <si>
    <t>LUIS CARLOS PÉÑA</t>
  </si>
  <si>
    <t>SANTIAGO RENGIFO</t>
  </si>
  <si>
    <t xml:space="preserve">MARIA LUISA DE LA ESPADA </t>
  </si>
  <si>
    <t xml:space="preserve">PEDRO VICENTE MONTAÑO </t>
  </si>
  <si>
    <t xml:space="preserve">FUNDACION NIÑOS ESPECIALES </t>
  </si>
  <si>
    <t xml:space="preserve">EDUARDO RIASCOS GRUESO </t>
  </si>
  <si>
    <t xml:space="preserve">ESCUELA CINCUENTENARIO </t>
  </si>
  <si>
    <t xml:space="preserve">SANTA BARBARA </t>
  </si>
  <si>
    <t xml:space="preserve">HERNANDO BORRERO CUADROS </t>
  </si>
  <si>
    <t xml:space="preserve">RICARDO BALCAZAR </t>
  </si>
  <si>
    <t xml:space="preserve">ROSA ZARATE DE PEÑA </t>
  </si>
  <si>
    <t xml:space="preserve">MERCEDES ABREGO </t>
  </si>
  <si>
    <t xml:space="preserve">ANTONIO NARIÑO </t>
  </si>
  <si>
    <t xml:space="preserve">JORGE ISAAC </t>
  </si>
  <si>
    <t xml:space="preserve">POLICARPA SALAVARRIETA </t>
  </si>
  <si>
    <t xml:space="preserve">JOSE ANTONIO GALAN </t>
  </si>
  <si>
    <t xml:space="preserve">LA HONDA </t>
  </si>
  <si>
    <t xml:space="preserve">RAFAEL URIBE URIBE </t>
  </si>
  <si>
    <t>FRAY MARTIN DE PORRES</t>
  </si>
  <si>
    <t>INSTITUCION EDUCATIVA PROVIDENCIA</t>
  </si>
  <si>
    <t>NORMAN ZULUAGA JARAMILLO</t>
  </si>
  <si>
    <t>BELISARIO CAICEDO</t>
  </si>
  <si>
    <t>PARROQUIAL SAN ANTONIO</t>
  </si>
  <si>
    <t>SEÑOR DE LOS MILAGROS</t>
  </si>
  <si>
    <t>SANTA ANA REMOLINO</t>
  </si>
  <si>
    <t>TULIO GONZALEZ</t>
  </si>
  <si>
    <t>SAN JOAQUIN</t>
  </si>
  <si>
    <t>TAMBORAL</t>
  </si>
  <si>
    <t>BARBULA TARRAGONA</t>
  </si>
  <si>
    <t>FABIO SOLANO GUTIERREZ</t>
  </si>
  <si>
    <t>SATELITE EL LLANITO</t>
  </si>
  <si>
    <t>MERCEDEDITAS FORERO</t>
  </si>
  <si>
    <t xml:space="preserve">JOSE MARIA CORDOBA </t>
  </si>
  <si>
    <t>GENERAL ANZOATEGUI</t>
  </si>
  <si>
    <t>SAGRADO CORAZÓN</t>
  </si>
  <si>
    <t>CARLOS TASCÓN</t>
  </si>
  <si>
    <t>ALFONSO LINCE</t>
  </si>
  <si>
    <t>INSTITUTO GINEBRA "LA SALLE"</t>
  </si>
  <si>
    <t>INMACULADA CONCEPCION PRINCIP</t>
  </si>
  <si>
    <t>PERPETUO SACORRO</t>
  </si>
  <si>
    <t>JUANA ARCO</t>
  </si>
  <si>
    <t>NUESTRA SRA DE FATIMA</t>
  </si>
  <si>
    <t>JOSE MARIA VILLEGAS</t>
  </si>
  <si>
    <t>COMINAL</t>
  </si>
  <si>
    <t>JUAQUIN TORRES</t>
  </si>
  <si>
    <t>NILO JESUS DE PRAGA</t>
  </si>
  <si>
    <t>CONCENTRACION RURAL</t>
  </si>
  <si>
    <t xml:space="preserve">SAN JUDAS TADEO </t>
  </si>
  <si>
    <t>CARDENAS CENTRO</t>
  </si>
  <si>
    <t>CARDENAS MIRRIÑAO</t>
  </si>
  <si>
    <t xml:space="preserve">MARIA ANTONIA PENAGOS </t>
  </si>
  <si>
    <t>PENAGUITOS  ALCALDIA</t>
  </si>
  <si>
    <t xml:space="preserve">SANTISIMA TRINIDAD </t>
  </si>
  <si>
    <t xml:space="preserve">TERESA CALDERON DE LASSO  </t>
  </si>
  <si>
    <t xml:space="preserve">SAGRADA FAMILIA </t>
  </si>
  <si>
    <t xml:space="preserve">HAROLD EDER         </t>
  </si>
  <si>
    <t>ANA JESUS ROMERO</t>
  </si>
  <si>
    <t xml:space="preserve">ALEJANDRO DURAN </t>
  </si>
  <si>
    <t>FRANCISCO DE PAULA SANTANDER         Martha</t>
  </si>
  <si>
    <t xml:space="preserve">ANTONIO JOSE DE SUCRE </t>
  </si>
  <si>
    <t>HOGAR DIVINO NIÑO Clle 42 # 31 - 00    Martha</t>
  </si>
  <si>
    <t>SUSANA LOPEZ DE VALENCIA      Jaidy</t>
  </si>
  <si>
    <t xml:space="preserve">CARDENAS ROZO </t>
  </si>
  <si>
    <t xml:space="preserve">TABLONES </t>
  </si>
  <si>
    <t>ENELIA RIVERA</t>
  </si>
  <si>
    <t xml:space="preserve">ENRIQUE OLAYA HERRERA </t>
  </si>
  <si>
    <t>JULIO CESAR ARCE</t>
  </si>
  <si>
    <t xml:space="preserve">ATANASIO GIRARDOT </t>
  </si>
  <si>
    <t xml:space="preserve">LUIS FERNANDO VALLEJO </t>
  </si>
  <si>
    <t xml:space="preserve">CAMINO HOGAR CRISTIANO </t>
  </si>
  <si>
    <t xml:space="preserve">JORGE ROBLEDO </t>
  </si>
  <si>
    <t xml:space="preserve">JOSÉ ANTONIO ANZOATEGUI </t>
  </si>
  <si>
    <t xml:space="preserve">JOSE ASUNCION SILVA </t>
  </si>
  <si>
    <t xml:space="preserve">JOSE MARIA CABAL </t>
  </si>
  <si>
    <t>MIGUEL MERCADO</t>
  </si>
  <si>
    <t xml:space="preserve">JOSE MARIA OBANDO </t>
  </si>
  <si>
    <t xml:space="preserve">JOSE VICENTE CONCHA </t>
  </si>
  <si>
    <t>JUAN JOSE RONDÓN</t>
  </si>
  <si>
    <t xml:space="preserve">JULIA LOPEZ DE ESCOBAR </t>
  </si>
  <si>
    <t xml:space="preserve">MONSEÑOR GUILLERMO BECERRA CABAL </t>
  </si>
  <si>
    <t xml:space="preserve">JUNTAS LA FLORIDA </t>
  </si>
  <si>
    <t xml:space="preserve">LA NEVERA </t>
  </si>
  <si>
    <t xml:space="preserve">LUIS EDUARDO NIETO </t>
  </si>
  <si>
    <t>POPULAR MODELO</t>
  </si>
  <si>
    <t xml:space="preserve">MAGDALENA ORTEGA </t>
  </si>
  <si>
    <t xml:space="preserve">CRISTOBAL COLÓN </t>
  </si>
  <si>
    <t xml:space="preserve">PRASXEDES ESPINOSA </t>
  </si>
  <si>
    <t xml:space="preserve">MARÍA LUISA GÓNGORA </t>
  </si>
  <si>
    <t>FRANCISCO MIRANDA</t>
  </si>
  <si>
    <t xml:space="preserve">MONSEÑOR GUILLERMO BECERRA C. </t>
  </si>
  <si>
    <t xml:space="preserve">SANTA CATALINA </t>
  </si>
  <si>
    <t xml:space="preserve">MONSEÑOR JOSE MANUEL SALCEDO </t>
  </si>
  <si>
    <t xml:space="preserve">HELIODORO VILLEGAS </t>
  </si>
  <si>
    <t xml:space="preserve">PABLO VI </t>
  </si>
  <si>
    <t xml:space="preserve">PEDRO DE HEREDIA </t>
  </si>
  <si>
    <t xml:space="preserve">MARCO FIDEL SUAREZ </t>
  </si>
  <si>
    <t>TULIO RAFFO</t>
  </si>
  <si>
    <t>VICENTE ESCOBAR LOPEZ</t>
  </si>
  <si>
    <t>MIGUEL LOPEZ MUÑOZ</t>
  </si>
  <si>
    <t xml:space="preserve">ROGELIO VASQUEZ NIEVA </t>
  </si>
  <si>
    <t xml:space="preserve">ROSARIO MENESES </t>
  </si>
  <si>
    <t xml:space="preserve">VICTOR MANUEL HOYOS </t>
  </si>
  <si>
    <t xml:space="preserve">RODRIGO BASTIDAS </t>
  </si>
  <si>
    <t xml:space="preserve">SEMILLA DE LA ESPERANZA </t>
  </si>
  <si>
    <t>SANTO TOMAS DE AQUINO</t>
  </si>
  <si>
    <t>VASCO NUÑEZ DE BALBOA</t>
  </si>
  <si>
    <t>JOSE MARIA CALVACHE   Jaidy</t>
  </si>
  <si>
    <t xml:space="preserve">TITA SABOGAL </t>
  </si>
  <si>
    <t>BELLO HORIZONTE</t>
  </si>
  <si>
    <t>DOLORES BUENO DE TEJADA</t>
  </si>
  <si>
    <t>SANTA ROSA DE LIMA</t>
  </si>
  <si>
    <t>COLEGIO COOPERATIVO ALTO.R</t>
  </si>
  <si>
    <t xml:space="preserve">BENJAMIN VALENCIA </t>
  </si>
  <si>
    <t xml:space="preserve">ELOY SILVA </t>
  </si>
  <si>
    <t xml:space="preserve">CENTRO EDUCATIVO BERLIN </t>
  </si>
  <si>
    <t xml:space="preserve">LIBARDO LOZANO GUERRERO </t>
  </si>
  <si>
    <t>LEONIDAS MOSQUERA</t>
  </si>
  <si>
    <t xml:space="preserve">NIDIA NAVARRETE </t>
  </si>
  <si>
    <t>JUAN DE LA CRUZ HERRERA</t>
  </si>
  <si>
    <t>SANTO TOMÁS DE AQUINO</t>
  </si>
  <si>
    <t>SAN JOSÉ</t>
  </si>
  <si>
    <t>MARÍA AGUSTINA MADRID</t>
  </si>
  <si>
    <t>JULIO CAICEDO Y TELLEZ</t>
  </si>
  <si>
    <t>ALONSO ARAGÓN</t>
  </si>
  <si>
    <t xml:space="preserve">SAN JUAN BOSCO </t>
  </si>
  <si>
    <t>DIVINO ECCE HOMO</t>
  </si>
  <si>
    <t>BENJAMIN AGRADO</t>
  </si>
  <si>
    <t xml:space="preserve"> ISABEL LA CATÓLICA</t>
  </si>
  <si>
    <t>LUIS LORZA</t>
  </si>
  <si>
    <t>AVENDAÑO GARCIA</t>
  </si>
  <si>
    <t>STA CATALINA DE LOBOURE</t>
  </si>
  <si>
    <t>JUAN SALVADOR GAVIOTA</t>
  </si>
  <si>
    <t>ALBERTO FRESNEDA</t>
  </si>
  <si>
    <t>SANTÍSIMO SACRAMENTO</t>
  </si>
  <si>
    <t xml:space="preserve">POLICARPA SALAVARRIETA  </t>
  </si>
  <si>
    <t>MARÍA INMACULADA</t>
  </si>
  <si>
    <t>JOSE JOAQUÍN JARAMILLO</t>
  </si>
  <si>
    <t>JUAN ANTONIO PERIRA</t>
  </si>
  <si>
    <t>JOSE MARIA FALLA</t>
  </si>
  <si>
    <t>BENJAMIN PEREA</t>
  </si>
  <si>
    <t>ELVIRA PEÑA</t>
  </si>
  <si>
    <t>NICOLAS BORRERO OLANO</t>
  </si>
  <si>
    <t>RICARDO MUÑOZ</t>
  </si>
  <si>
    <t>LA SAGRADA FAMILIA</t>
  </si>
  <si>
    <t>ISABEL MURILLO DE TRUJILLO</t>
  </si>
  <si>
    <t>GENERAL RENGIFO</t>
  </si>
  <si>
    <t>ROSA SARATE DE PEÑA</t>
  </si>
  <si>
    <t>SAN MARTIN DE PORRES</t>
  </si>
  <si>
    <t>LUIS ZULUAGA</t>
  </si>
  <si>
    <t>JACINTO SANCHEZ</t>
  </si>
  <si>
    <t>JUAN ANTONIO PEREIRA</t>
  </si>
  <si>
    <t>CACIQUE QUIMI PERNIA</t>
  </si>
  <si>
    <t>TRINIDAD TAMAYO</t>
  </si>
  <si>
    <t>PBRO JOSÉ ANCISAR HENAO</t>
  </si>
  <si>
    <t>NTRA SRA PERPETUO DEL SOCORRO</t>
  </si>
  <si>
    <t>JUAN DE DIOS GIRON</t>
  </si>
  <si>
    <t>JOSÉ EUSEBIO CARO</t>
  </si>
  <si>
    <t>EDELMIRA RAMIREZ</t>
  </si>
  <si>
    <t>JOSÉ ACEVEDO Y GÓMEZ</t>
  </si>
  <si>
    <t>HERMILDA SALAZAR</t>
  </si>
  <si>
    <t>BELISARIO PEÑA</t>
  </si>
  <si>
    <t>TRECE DE JUNIO</t>
  </si>
  <si>
    <t>TOMAS IGNACIO ESQUIVEL</t>
  </si>
  <si>
    <t>PBRO GONZALO PATIÑO</t>
  </si>
  <si>
    <t>NTRA SRA DE CHIQUINQUIRA</t>
  </si>
  <si>
    <t>NORMAL SUPERIOR JORGE ISAACS</t>
  </si>
  <si>
    <t>JOSÉ MARIA ERAZO</t>
  </si>
  <si>
    <t>JHON F. KENNEDY</t>
  </si>
  <si>
    <t>EUSTAQUIO PALACIOS</t>
  </si>
  <si>
    <t>CARLOS VILLAFAÑE</t>
  </si>
  <si>
    <t>NTRA SRA DE FATIMA</t>
  </si>
  <si>
    <t>LA PROVIDENCIA</t>
  </si>
  <si>
    <t>ELOY HERNANDEZ</t>
  </si>
  <si>
    <t>EDELMIRA CAMPO DE PIEDRAHITA</t>
  </si>
  <si>
    <t>RAMÓN ELIAS HERNANDEZ</t>
  </si>
  <si>
    <t>JARDIN LOS PICAPIEDRAS</t>
  </si>
  <si>
    <t>FRAY NICOLAS NIETO</t>
  </si>
  <si>
    <t>SIMON BOLÍVAR</t>
  </si>
  <si>
    <t>SN  JUAN BAUTISTA DE LA SALLE</t>
  </si>
  <si>
    <t>JULIO ARBOLEDA</t>
  </si>
  <si>
    <t>FCP JOSÉ DE CALDAS</t>
  </si>
  <si>
    <t>CARLOS HOLGUIN SARDI</t>
  </si>
  <si>
    <t>PROSPERO PINZÓN</t>
  </si>
  <si>
    <t>REPUBLICA DE VENEZUELA</t>
  </si>
  <si>
    <t>HERNANDO CAICEDO</t>
  </si>
  <si>
    <t>CONCENTRACIÓN RURAL AGRÍCOLA</t>
  </si>
  <si>
    <t>JOAQUÍN CAICEDO</t>
  </si>
  <si>
    <t>LA MARÍA</t>
  </si>
  <si>
    <t>ARTURO PIEDRAHITA</t>
  </si>
  <si>
    <t>ALTO MIRA</t>
  </si>
  <si>
    <t>FRAY BARTOLOMÉ DE LAS CASAS</t>
  </si>
  <si>
    <t>NTRA SEÑORA DEL PERPETUO SOCORRO</t>
  </si>
  <si>
    <t>HUGO TORO ECHEVERRY</t>
  </si>
  <si>
    <t>ANEXA MARÍA INMACULADA</t>
  </si>
  <si>
    <t>TRES DE AGOSTO</t>
  </si>
  <si>
    <t>NORMAL SUPERIOR</t>
  </si>
  <si>
    <t>AMÉRICAS</t>
  </si>
  <si>
    <t>SATÉLITE BOLIVARIANO</t>
  </si>
  <si>
    <t>LA BETULIA</t>
  </si>
  <si>
    <t>SANTA MÓNICA</t>
  </si>
  <si>
    <t>ESCUELA RURAL MIXTA SANTAMARTA N° 29</t>
  </si>
  <si>
    <t>LA TRINIDAD</t>
  </si>
  <si>
    <t>JOSÉ ANTONIO GALÁN</t>
  </si>
  <si>
    <t>CRISTOBAL COLÓN</t>
  </si>
  <si>
    <t>ESTRELLA DE BELÉN</t>
  </si>
  <si>
    <t>MONSERRATE</t>
  </si>
  <si>
    <t>LOS FUNDADORES</t>
  </si>
  <si>
    <t>OBRERO</t>
  </si>
  <si>
    <t>SANTA INÉS</t>
  </si>
  <si>
    <t>CARMELITAS</t>
  </si>
  <si>
    <t>LAUREANO GÓMEZ</t>
  </si>
  <si>
    <t>CAMILO RESTREPO LÓPEZ</t>
  </si>
  <si>
    <t>GILBERTO ALZATE AVENDAÑO</t>
  </si>
  <si>
    <t>LA CONSOLITA</t>
  </si>
  <si>
    <t xml:space="preserve"> JORGE ELIÉCER GAITÁN</t>
  </si>
  <si>
    <t>SATÉLITE LA CUCHILLA</t>
  </si>
  <si>
    <t>LA VERÓNICA</t>
  </si>
  <si>
    <t>SANTA CATALINA N° 37</t>
  </si>
  <si>
    <t>SATÉLITE MEDIO SAN MARCOS</t>
  </si>
  <si>
    <t>LA PALMILLA</t>
  </si>
  <si>
    <t>SAN GERARDO</t>
  </si>
  <si>
    <t>EL BARCINO</t>
  </si>
  <si>
    <t>JOSÉ MARÍA CÓRDOBA</t>
  </si>
  <si>
    <t>LA ZELANDIA</t>
  </si>
  <si>
    <t>EL VALLANO</t>
  </si>
  <si>
    <t>BENJAMIN HERRERA</t>
  </si>
  <si>
    <t>SANTA LUCÍA</t>
  </si>
  <si>
    <t>SANTA MATILDE</t>
  </si>
  <si>
    <t>JAIME OSSA ESCOBAR</t>
  </si>
  <si>
    <t>ARMANDO ROMERO</t>
  </si>
  <si>
    <t>INST. EDUC. LA MARINA</t>
  </si>
  <si>
    <t>JOSE ANTONIO PAEZ</t>
  </si>
  <si>
    <t>GUILLERMO MARTINEZ NUÑEZ</t>
  </si>
  <si>
    <t>INDIGENA DACHI DRUA</t>
  </si>
  <si>
    <t>LUIS IGNACIO LIBREROS</t>
  </si>
  <si>
    <t>FRANCISCO DE PAULA SANT.</t>
  </si>
  <si>
    <t xml:space="preserve">JUAN MARIA CESPEDES </t>
  </si>
  <si>
    <t>MARIA CONCEPCION PALACIO</t>
  </si>
  <si>
    <t>ATANASIO GIRALDOTH</t>
  </si>
  <si>
    <t>CORAZON DEL VALLE</t>
  </si>
  <si>
    <t>MODERNA DE TULUA</t>
  </si>
  <si>
    <t>PEDRO PABLE DE LA CRUZ</t>
  </si>
  <si>
    <t>JUAN JOSE SANCHEZ CABAL</t>
  </si>
  <si>
    <t>FRANCISCO MARIA LOZANO</t>
  </si>
  <si>
    <t>ROTARY INTERNACIONAL</t>
  </si>
  <si>
    <t>JULIO CESAR ZULUAGA</t>
  </si>
  <si>
    <t>INST. EDUC. DE AGUACLARA</t>
  </si>
  <si>
    <t>JUAN BAUTISTA DE LA SALLE</t>
  </si>
  <si>
    <t>NSTRA SRA DEL CARMEN</t>
  </si>
  <si>
    <t>PEDRO CARLOS ORTIZ</t>
  </si>
  <si>
    <t>JESUS MAESTRO</t>
  </si>
  <si>
    <t>LUIS CARLOS DELGADO</t>
  </si>
  <si>
    <t>INST. EDUC. JULIA RESTREPO</t>
  </si>
  <si>
    <t>INDUST. CARLOS S. LORA</t>
  </si>
  <si>
    <t>JOSÉ JOAQUIN JARAMILLO</t>
  </si>
  <si>
    <t>JUAN MARCELINO GUILLIBERT</t>
  </si>
  <si>
    <t>MIGUEL ANGEL ZUÑIGA</t>
  </si>
  <si>
    <t>INST. EDUC. TEC OCCIDENTE</t>
  </si>
  <si>
    <t>GUILLERMO MARTINES</t>
  </si>
  <si>
    <t>ATENCION DESMOVILIZADOS</t>
  </si>
  <si>
    <t>TOMAS URIBE URIBE</t>
  </si>
  <si>
    <t>MARIA JOSEFA HORMAZA</t>
  </si>
  <si>
    <t>RUBEN CRUZ VELEZ</t>
  </si>
  <si>
    <t>GIMNASIO DEL PACIFICO</t>
  </si>
  <si>
    <t>JULIA BECERRA</t>
  </si>
  <si>
    <t>JOVITA SANTACOLOMA</t>
  </si>
  <si>
    <t xml:space="preserve">ESCUELA SIMON BOLIVAR </t>
  </si>
  <si>
    <t>PEDRO ANTONIO MOLINA</t>
  </si>
  <si>
    <t>SAN VICENTE FERRER</t>
  </si>
  <si>
    <t>ELEAZAR LIBREROS SALAM.</t>
  </si>
  <si>
    <t>MARCO TULIO LORA</t>
  </si>
  <si>
    <t>Acentamiento Indigena Cacique Tauda</t>
  </si>
  <si>
    <t>DIEGO RENJIFO SALAZAR</t>
  </si>
  <si>
    <t xml:space="preserve">MARIANO GONZALEZ </t>
  </si>
  <si>
    <t>JULIAN URIBE</t>
  </si>
  <si>
    <t>INST. AGRICOLA DEL CEYLAN</t>
  </si>
  <si>
    <t>ERNESTO PIZARRO</t>
  </si>
  <si>
    <t>ANTONIO NARIÑO (Galicia)</t>
  </si>
  <si>
    <t>ANTONIO NARIÑO (Uribe)</t>
  </si>
  <si>
    <t>ADRIANA MORENO</t>
  </si>
  <si>
    <t>JULIAN TRUJILLO ( PRINCIPAL )</t>
  </si>
  <si>
    <t>SGDO CORAZON DE JESUS</t>
  </si>
  <si>
    <t>JOSE JUAN RIOS</t>
  </si>
  <si>
    <t>RODRIGO LLOREDA</t>
  </si>
  <si>
    <t>ANTONIO J. DE SUCRE</t>
  </si>
  <si>
    <t>SAN ISIDRO N. 17</t>
  </si>
  <si>
    <t>LEOCADIO SALAZAR</t>
  </si>
  <si>
    <t>FR. JULIAN OLAYA</t>
  </si>
  <si>
    <t>PANTALEON DE LA TORRE</t>
  </si>
  <si>
    <t>ELIAS ENRIQUE QUIJANO</t>
  </si>
  <si>
    <t>MANUEL M. MALLARINO</t>
  </si>
  <si>
    <t>FEDERICO NAVARRETE</t>
  </si>
  <si>
    <t>ARAUCA</t>
  </si>
  <si>
    <t>LAMERCED</t>
  </si>
  <si>
    <t>EMBERA QUIRICIA</t>
  </si>
  <si>
    <t>HERNANDO LLORENTE</t>
  </si>
  <si>
    <t>SANTA FE</t>
  </si>
  <si>
    <t>MELIDA CRUZ</t>
  </si>
  <si>
    <t>LA CARMELITA</t>
  </si>
  <si>
    <t>SAN JOSE DE LA SELVA</t>
  </si>
  <si>
    <t>VERACRUZ</t>
  </si>
  <si>
    <t>ALFREDO GARRIDO</t>
  </si>
  <si>
    <t>PEDRO M.MARMOLEJO espec.</t>
  </si>
  <si>
    <t>ALTO DAPA</t>
  </si>
  <si>
    <t xml:space="preserve">CRISTO REY </t>
  </si>
  <si>
    <t>SALAZAR</t>
  </si>
  <si>
    <t>JOSÈ ANTONIO PAEZ</t>
  </si>
  <si>
    <t>JOSÈ MARÌA GARCÌA DE TOLEDO</t>
  </si>
  <si>
    <t>LAUREANO GÒMEZ</t>
  </si>
  <si>
    <t>LEONOR LOURIDO DE VELASCO</t>
  </si>
  <si>
    <t>JOSE ANTONIO GALAN No.29</t>
  </si>
  <si>
    <t>PILAS DE DAPANo.22</t>
  </si>
  <si>
    <t>LUIS CARLOS VELASCO</t>
  </si>
  <si>
    <t>JOSE ANTONIO GALAN No.18</t>
  </si>
  <si>
    <t>JULIAN TRUJILLO</t>
  </si>
  <si>
    <t>JUANA MARIA CALDAS</t>
  </si>
  <si>
    <t>PEDRO A SANCHEZ TELLO</t>
  </si>
  <si>
    <t>FRANCISCO DE. P SANTANDER</t>
  </si>
  <si>
    <t>SAN PIO X</t>
  </si>
  <si>
    <t>SIMON BOLIVAR-LA VENTURA</t>
  </si>
  <si>
    <t>CONCENTR. DE DESARROLLO BITACO</t>
  </si>
  <si>
    <t>JOSE JOAQUIN JARAMILLO</t>
  </si>
  <si>
    <t>LA SOFIA</t>
  </si>
  <si>
    <t>EL S.A.T.</t>
  </si>
  <si>
    <t>ELIODORO AGUADO</t>
  </si>
  <si>
    <t>ANTANASIO GIRARDOT</t>
  </si>
  <si>
    <t>LA PEDRERA</t>
  </si>
  <si>
    <t>VICTOR HUMBERTO BARRERA</t>
  </si>
  <si>
    <t>AYACUCHO</t>
  </si>
  <si>
    <t xml:space="preserve">INSTITUTO DE CAPACITACIÓN INCAP </t>
  </si>
  <si>
    <t>CARLOS SARDI GARCES</t>
  </si>
  <si>
    <t>SANTIAGO DE CALI</t>
  </si>
  <si>
    <t>REPUBLICA ECUADOR</t>
  </si>
  <si>
    <t>OLGA LUCIA LLOREDA</t>
  </si>
  <si>
    <t>NTRA SRA REMEDIOS</t>
  </si>
  <si>
    <t>CORPORACION EDUCATIVA POPULAR</t>
  </si>
  <si>
    <t>COLEGIO JUAN PESTALOZZI</t>
  </si>
  <si>
    <t>TULIO ENRIQUE TASCON</t>
  </si>
  <si>
    <t>REP.BRASIL SEDE MENGA</t>
  </si>
  <si>
    <t>INMACULADA BATACLAN</t>
  </si>
  <si>
    <t>IGNACIO SOLIS</t>
  </si>
  <si>
    <t>COLEGIO IDED</t>
  </si>
  <si>
    <t>COL. DE LAS AGUAS</t>
  </si>
  <si>
    <t>LICEO SAN FRANCISCO</t>
  </si>
  <si>
    <t xml:space="preserve"> LICEO EL ENCUENTRO</t>
  </si>
  <si>
    <t>COLEGIO ALIANZA CRISTIANA</t>
  </si>
  <si>
    <t>REPUBLICA DE BRASIL</t>
  </si>
  <si>
    <t>COLEGIO NTRA. SEÑORA DEL PILAR</t>
  </si>
  <si>
    <t>REPUBLICA DE MEXICO</t>
  </si>
  <si>
    <t>SANTA LIBRADA</t>
  </si>
  <si>
    <t>EL PILOTO</t>
  </si>
  <si>
    <t>GENERAL ALFREDO VASQUEZ COBO</t>
  </si>
  <si>
    <t>MANUEL SINISTERRA PATIÑO</t>
  </si>
  <si>
    <t>MARIA PERLAZA</t>
  </si>
  <si>
    <t>MARTIN RESTREPO MEJIA</t>
  </si>
  <si>
    <t>NORMAL FARALLONES DE CALI</t>
  </si>
  <si>
    <t>CLUB NOEL</t>
  </si>
  <si>
    <t>REPUBLICA DEL PERU</t>
  </si>
  <si>
    <t>SALVADOR IGLESIAS</t>
  </si>
  <si>
    <t>REPUBLICA DE ARGENTINA</t>
  </si>
  <si>
    <t>LUIS CARLOS PEÑA</t>
  </si>
  <si>
    <t>JOSE PARDO LOPEZ</t>
  </si>
  <si>
    <t>INSTI. EDUC. JUAN PABLO II PORTETE DE TARQUI</t>
  </si>
  <si>
    <t>INSTI. EDUC. JUAN PABLO II SEDE TEMPLO DEL SABER</t>
  </si>
  <si>
    <t>INSTITUCION EDUCATIVA JUAN PABLO II</t>
  </si>
  <si>
    <t>FE Y ALEGRIA ALTO DE LA CRUZ</t>
  </si>
  <si>
    <t>FE Y ALEGRIA LA PEDREGOSA</t>
  </si>
  <si>
    <t>LOS CRISTALES</t>
  </si>
  <si>
    <t>JOSE MARÍA CORDOBA</t>
  </si>
  <si>
    <t>HONORIO VILLEGAS</t>
  </si>
  <si>
    <t>ISABEL DE CASTILLA</t>
  </si>
  <si>
    <t>JOSE MARIA VIVAS BALCAZAR</t>
  </si>
  <si>
    <t>FERNANDO VELASCO</t>
  </si>
  <si>
    <t>REPUBLICA DE PANAMA</t>
  </si>
  <si>
    <t>JOAQUIN CAYCEDO Y CUERO</t>
  </si>
  <si>
    <t>SANTA TERESA DE JESUS FE Y ALEGRIA</t>
  </si>
  <si>
    <t xml:space="preserve">INSTITUTO CENTRAL DE COMERCIO Y BTO </t>
  </si>
  <si>
    <t>COLEGIO CESAR CONTO</t>
  </si>
  <si>
    <t>INST. REAL HOLANDES</t>
  </si>
  <si>
    <t>INST. EDUC TECNICA INDUSTRIAL PEDRO ANTONIO MOLINA SEDE SAN LUIS</t>
  </si>
  <si>
    <t>INST. EDUC TECNICA INDUSTRIAL PEDRO ANTONIO MOLINA SEDE JORGE E. GAITAN</t>
  </si>
  <si>
    <t>INST. EDUC TECNICA INDUSTRIAL PEDRO ANTONIO MOLINA SEDE SAN JORGE</t>
  </si>
  <si>
    <t>INST. EDUC TECNICA INDUSTRIAL PEDRO ANTONIO MOLINA SEDE LOS VENCEDORES</t>
  </si>
  <si>
    <t>INST. EDUC TECNICA INDUSTRIAL PEDRO ANTONIO MOLINA SEDE INMACULADA CONCEPCION</t>
  </si>
  <si>
    <t>ANTONIO MACEO</t>
  </si>
  <si>
    <t>LICEO CALIMIO DESEPAZ</t>
  </si>
  <si>
    <t>INSTITUTO POLITECNICO COM-21</t>
  </si>
  <si>
    <t>C. EDUCATIVO AUTONOMO</t>
  </si>
  <si>
    <t>NELSON MANDELA I</t>
  </si>
  <si>
    <t>RAFAEL GARCIA HERREROS</t>
  </si>
  <si>
    <t>LOS FARALLONES</t>
  </si>
  <si>
    <t>PURIFICACION TRUJILLO</t>
  </si>
  <si>
    <t>BRISAS DE LOS ALAMOS</t>
  </si>
  <si>
    <t>CECILIA MUÑOZ RICAURTE</t>
  </si>
  <si>
    <t>CACIQUE GUATAVITA</t>
  </si>
  <si>
    <t>BATALLA DE CARABOBO</t>
  </si>
  <si>
    <t>CROYDON</t>
  </si>
  <si>
    <t>FERNANDO DE ARAGON</t>
  </si>
  <si>
    <t>BAJO PALACE</t>
  </si>
  <si>
    <t>EVARISTO GARCIA</t>
  </si>
  <si>
    <t>ESTADO DE PUERTO RICO</t>
  </si>
  <si>
    <t>SAAVEDRA GALINDO</t>
  </si>
  <si>
    <t>MANUEL REBOLLEDO</t>
  </si>
  <si>
    <t>ABRAHAM DOMINGUEZ</t>
  </si>
  <si>
    <t>JARDIN NACIONAL # 1</t>
  </si>
  <si>
    <t xml:space="preserve">ONCE DE NOVIEMBRE </t>
  </si>
  <si>
    <t>REPUBLICA DE COLOMBIA</t>
  </si>
  <si>
    <t>SANTISIMA TRINIDAD</t>
  </si>
  <si>
    <t>RAFAEL URIBE URIBE</t>
  </si>
  <si>
    <t>GABRIEL MONTAÑO</t>
  </si>
  <si>
    <t>NUESTRA SRA. DE LORETO</t>
  </si>
  <si>
    <t xml:space="preserve">NUESTRA SEÑORA DE FATIMA </t>
  </si>
  <si>
    <t>JOSE M. SAAVEDRA G.</t>
  </si>
  <si>
    <t>INST.TEC.COMERCIAL DEL NORTE</t>
  </si>
  <si>
    <t>L. FARALLONES NORTE</t>
  </si>
  <si>
    <t>FRAY D. DE LAS CASAS</t>
  </si>
  <si>
    <t>N. SRA. DE FATIMA POLICIA</t>
  </si>
  <si>
    <t>RAFAEL ZAMORANO</t>
  </si>
  <si>
    <t>IGNACIO RENGIFO</t>
  </si>
  <si>
    <t>TRES DE JULIO</t>
  </si>
  <si>
    <t>SAN PEDRO ALEJANDRINO</t>
  </si>
  <si>
    <t>SAN VICENTE DE PAUL</t>
  </si>
  <si>
    <t>MANUEL SANTIAGO VALLECILLA</t>
  </si>
  <si>
    <t>JORGE ISAACS</t>
  </si>
  <si>
    <t>CRISTINA SERRANO</t>
  </si>
  <si>
    <t>ANDERSSON ECHEVERRY</t>
  </si>
  <si>
    <t>LA MILAGROSA</t>
  </si>
  <si>
    <t>MIXTO SANTO TOMAS</t>
  </si>
  <si>
    <t>MAYOR DEL NORTE 1</t>
  </si>
  <si>
    <t>LICEO MANUELA BELTRAN II</t>
  </si>
  <si>
    <t>NELSON MANDE II - COMPARTIR</t>
  </si>
  <si>
    <t>NELSON MANDE III - TALANGA</t>
  </si>
  <si>
    <t>L. INFANTIL DECIMA CLASE</t>
  </si>
  <si>
    <t>SANTA ISABEL DE HUNGRIA - S FELIPE</t>
  </si>
  <si>
    <t>MAYOR DEL NORTE 2 - PIZAMOS</t>
  </si>
  <si>
    <t>POTREROGRANDE - COMFANDI</t>
  </si>
  <si>
    <t>C.E. DEL NORTE</t>
  </si>
  <si>
    <t>REPUBLICA DE ISRAEL</t>
  </si>
  <si>
    <t>SIMON RODRIGUEZ</t>
  </si>
  <si>
    <t>VILLACOLOMBIA</t>
  </si>
  <si>
    <t>MARIA PANESSO</t>
  </si>
  <si>
    <t>ALBERTO CARVAJAL BORRERO</t>
  </si>
  <si>
    <t>INEM JORGE ISAAC</t>
  </si>
  <si>
    <t>PABLO EMILIO CAICEDO</t>
  </si>
  <si>
    <t>SANTO TOMAS CASD</t>
  </si>
  <si>
    <t>MARIO LLOREDA</t>
  </si>
  <si>
    <t>CELMIRA BUENO DE OREJUELA</t>
  </si>
  <si>
    <t>SANTA ISABEL DE HUNGRIA - CALIMIO NORTE</t>
  </si>
  <si>
    <t>SANTA ISABEL DE HUNGRIA - SAN LUIS</t>
  </si>
  <si>
    <t>LICEO COLOMBO IRLANDES</t>
  </si>
  <si>
    <t>COMPARTIR</t>
  </si>
  <si>
    <t>SANTA JUANA DE ARCO SAN LUIS</t>
  </si>
  <si>
    <t>SANTA JUANA DE ARCO ALFONSO LOPEZ</t>
  </si>
  <si>
    <t>LICEO SUPERIOR DEL VALLE 3</t>
  </si>
  <si>
    <t>LICEO SANTA INES No. 1</t>
  </si>
  <si>
    <t>FUNDACION SANTA INES/ VALLEGRANDE</t>
  </si>
  <si>
    <t>FUNDACION SANTA INES/ GIRASOL</t>
  </si>
  <si>
    <t>ALEXANDER</t>
  </si>
  <si>
    <t>ESPERANZA DEL REMANSO</t>
  </si>
  <si>
    <t>FRAY LUIS FERRER</t>
  </si>
  <si>
    <t>C.E. ENMANUEL</t>
  </si>
  <si>
    <t>INSTITUTO TECNICO INDUSTRIAL MANUEL ELKIN PATARROYO</t>
  </si>
  <si>
    <t>LICEO INFANTIL TRIUNFADORES COMUNA 21</t>
  </si>
  <si>
    <t>CENTRO EDUCATIVO OSCAR ARIAS</t>
  </si>
  <si>
    <t>INSTITUT0 JUAN MANUEL</t>
  </si>
  <si>
    <t>LICEO INFANTIL FORJADORES DEL FUTURO</t>
  </si>
  <si>
    <t>FUNDACION COLEGIO SANTA ISABEL DE HUNGRIA</t>
  </si>
  <si>
    <t>CENTRO EDUCATIVO JUAN CARLOS GARZON</t>
  </si>
  <si>
    <t>INSTITUTO TECNICO COMERCIAL E INDUSTRIAL SIGLO XXI</t>
  </si>
  <si>
    <t>INSTITUTO TECNICO COMERCIAL SANTO TOMAS</t>
  </si>
  <si>
    <t>FUND. STA ISABEL DE HUNGRIA SEDE INVICALI</t>
  </si>
  <si>
    <t>LICEO SAGRADO CORAZON DE JESUS (ANTERIOR LICEO PEDAGOGICO DEL VALLE)</t>
  </si>
  <si>
    <t>COLEGIO PARROQUIAL SR: DE LOS MILAGROS-VERGEL ALTO</t>
  </si>
  <si>
    <t>COLEGIO PARROQUIAL SR: DE LOS MILAGROS-VERGEL BAJO</t>
  </si>
  <si>
    <t>ESCUELA PRIMAVERA</t>
  </si>
  <si>
    <t>INST. EDUCATIVA CIUDAD MODELO</t>
  </si>
  <si>
    <t>INSTITUTCION EDUCATIVA COMERCIAL CIUDAD DE CALI</t>
  </si>
  <si>
    <t>FE Y ALEGRIA MADRE ALBERTA</t>
  </si>
  <si>
    <t>RODRIGO LLOREDA CAICEDO</t>
  </si>
  <si>
    <t xml:space="preserve">MICAELA CASTRO BORRERO  </t>
  </si>
  <si>
    <t xml:space="preserve">LUIS ENRIQUE MONTOYA    </t>
  </si>
  <si>
    <t>CRISTOBAL COLÒN</t>
  </si>
  <si>
    <t xml:space="preserve">BIENESTAR SOCIAL           </t>
  </si>
  <si>
    <t>JOSÈ JOAQUIN JARAMILLO</t>
  </si>
  <si>
    <t>DONAL RODRIGO TAFUR</t>
  </si>
  <si>
    <t>FRANCICO J RUIZ</t>
  </si>
  <si>
    <t>ALEJANDRO MONTAÑO</t>
  </si>
  <si>
    <t>JOSE M CARBONEL</t>
  </si>
  <si>
    <t>LIBARDOMADRID VALDRRAMA</t>
  </si>
  <si>
    <t xml:space="preserve">ANGELICA SIERRA            </t>
  </si>
  <si>
    <t>PABLO NERUDA</t>
  </si>
  <si>
    <t xml:space="preserve">LISANDROFRANKLY               </t>
  </si>
  <si>
    <t>CRISTO MAESTRO</t>
  </si>
  <si>
    <t>PARROQIAL SANJOAQUIN   ***</t>
  </si>
  <si>
    <t>RAMÒN FRANKLY GALVIS  ***</t>
  </si>
  <si>
    <t xml:space="preserve"> DIEZ DE MAYO</t>
  </si>
  <si>
    <t>FRANCISCO DE PAULA  SANTA</t>
  </si>
  <si>
    <t>JOSE VICENTE CONCHA</t>
  </si>
  <si>
    <t>SAN PEDRO CODENAL</t>
  </si>
  <si>
    <t>LEON XII</t>
  </si>
  <si>
    <t xml:space="preserve"> AGUSTIN NIETO CABALLERO</t>
  </si>
  <si>
    <t>JOSE MARÌA V BALCAZAR</t>
  </si>
  <si>
    <t>AMOR Y CIENCIA</t>
  </si>
  <si>
    <t xml:space="preserve">VILLA DEL SUR </t>
  </si>
  <si>
    <t>BARTOLOME LOBO GUERRRERO</t>
  </si>
  <si>
    <t>ENRIQUE HOLAYA HERRERA</t>
  </si>
  <si>
    <t>JESÙS VIÑAFAÑE</t>
  </si>
  <si>
    <t>OMAIRA SÀNCHEZ</t>
  </si>
  <si>
    <t xml:space="preserve"> EL DIAMANTE</t>
  </si>
  <si>
    <t>LICEO PORVENIR DIAMANTE  ***</t>
  </si>
  <si>
    <t>LICEO PORVENIR POBLADO2   ***</t>
  </si>
  <si>
    <t>LICEO JUVENIL COLOMBIA      ***</t>
  </si>
  <si>
    <t xml:space="preserve">SANTA LUCIA                   ***  </t>
  </si>
  <si>
    <t xml:space="preserve">INST R:J DEL SABER          ***   </t>
  </si>
  <si>
    <t>OMAR TORRIJO                  ***</t>
  </si>
  <si>
    <t>LICEO LA CUMBRE            ***</t>
  </si>
  <si>
    <t>ASODISVALLE                     ***</t>
  </si>
  <si>
    <t>PORFIRIO BARBA JACOB        ***</t>
  </si>
  <si>
    <t>UNIDAD BOLIVARIANA                    ***</t>
  </si>
  <si>
    <t>CENTRAL MADRID                ***</t>
  </si>
  <si>
    <t>RICHAR BACH                    ***</t>
  </si>
  <si>
    <t>SENDERO DEL FUTURO          ***</t>
  </si>
  <si>
    <t>GELVER                            ***</t>
  </si>
  <si>
    <t>LOS ROBLES                     ***</t>
  </si>
  <si>
    <t>CODIVAL                            ***</t>
  </si>
  <si>
    <t>ESTRELLA DEL SABER</t>
  </si>
  <si>
    <t xml:space="preserve">C.D HORIZONTE </t>
  </si>
  <si>
    <t>COLEGIO LITORAL PACIFICO</t>
  </si>
  <si>
    <t>NUESTRA SEÑORA DE LA PROVIDENCIA</t>
  </si>
  <si>
    <t>LICEO PEDAGOGICO</t>
  </si>
  <si>
    <t>Colegio  Juan Jacobo Rousseau</t>
  </si>
  <si>
    <t>Instituto Pedagogico Emanuel</t>
  </si>
  <si>
    <t>INSTITUTO LOPEZ</t>
  </si>
  <si>
    <t>LICEO COMERCIAL LA MILAGROSA</t>
  </si>
  <si>
    <t>COLEGIO LAS PALMAS</t>
  </si>
  <si>
    <t>COLEGIO VIDA NUEVA</t>
  </si>
  <si>
    <t>CENTRO EDUCATIVO CRISTIANO SION</t>
  </si>
  <si>
    <t>COL LA SAGRADA FAMILIA SEDE LOS LAGOS II</t>
  </si>
  <si>
    <t>COLEGIO SAN PABLO APOSTOL</t>
  </si>
  <si>
    <t>COLEGIO ACADEMICO LA UNION LTDA.</t>
  </si>
  <si>
    <t>LICEO PIGMALION</t>
  </si>
  <si>
    <t>LICEO ANYELA MARIA</t>
  </si>
  <si>
    <t>CENTRO EDUCATIVOALFA Y OMEGA</t>
  </si>
  <si>
    <t>COLEGIO  SANTA CRUZ</t>
  </si>
  <si>
    <t>COLEGIO. SEÑOR DE LOS MILAGROS  EL RETIRO</t>
  </si>
  <si>
    <t>CENTRO  DOCENTE LICEO MARISOL</t>
  </si>
  <si>
    <t>CENTRO DOCENTE MARIA DEL CARMEN</t>
  </si>
  <si>
    <t>CENTRO DOCENTE EMMANUEL</t>
  </si>
  <si>
    <t>LICEO MIXTO EMPERADOR NO.1</t>
  </si>
  <si>
    <t>LICEO MIXTO EMPERADOR NO.2</t>
  </si>
  <si>
    <t>INSTITUTO  TECNICO ICET</t>
  </si>
  <si>
    <t>CENTRO DOCENTE ESTEBAN PERNET</t>
  </si>
  <si>
    <t>COLEGIO JOSE FRANCISCO II</t>
  </si>
  <si>
    <t>COLEGIO MIXTO CANAAN</t>
  </si>
  <si>
    <t>LICEO EL FUTURO DE LOS NIÑOS</t>
  </si>
  <si>
    <t>COLEGIO MIXTO LAS LAJAS</t>
  </si>
  <si>
    <t>INSTITUTO EDUCATIVO ALFA</t>
  </si>
  <si>
    <t xml:space="preserve">COLEGIO NUESTRA SRA.  DE GUADALAJARA </t>
  </si>
  <si>
    <t>INSTITUTO TECNOLOGICO REY DE REYES # 1</t>
  </si>
  <si>
    <t>NSTITUTO TECNOLOGICO REY DE REYES # 2</t>
  </si>
  <si>
    <t xml:space="preserve">LICEO COMERCIAL SANTA LUCIA </t>
  </si>
  <si>
    <t>FUNDACION LEONARDO DA VINCI</t>
  </si>
  <si>
    <t>COLEGIO NTRA. SRA. DE LA PAZ</t>
  </si>
  <si>
    <t>LICEO LAS AMERICAS</t>
  </si>
  <si>
    <t>CENTRO DOCENTE JULIO ARBOLEDA</t>
  </si>
  <si>
    <t>CENTRO EDUCATIVO SEMILLA DE VIDA</t>
  </si>
  <si>
    <t>LICEO SAN MIGUEL</t>
  </si>
  <si>
    <t>INSTITUTO ANGELES DE DIOS</t>
  </si>
  <si>
    <t>COLEGIO PUERTA DEL SOL</t>
  </si>
  <si>
    <t>COLEGIO ORDEN Y LIBERTAD</t>
  </si>
  <si>
    <t>CENTRO DOCENTE JUAN RAMÓN JIMÉNEZ</t>
  </si>
  <si>
    <t>CENTRO DOCENTE LA VICTORIA</t>
  </si>
  <si>
    <t>COLEGIO TECNICO COMERCIAL DANA MARIA</t>
  </si>
  <si>
    <t>COLEGIO DANTE ALIGIERI</t>
  </si>
  <si>
    <t>INSTITUTO LA NUEVA ESPERANZA</t>
  </si>
  <si>
    <t>COLEGIO COM. FUCOMABE</t>
  </si>
  <si>
    <t>LICEO INFANTIL FANTASIAS</t>
  </si>
  <si>
    <t>LICEO RENACER</t>
  </si>
  <si>
    <t>COL.TEC.JUVENIL DEL VALLE NO.1</t>
  </si>
  <si>
    <t>INST. TÉC. JUVENIL DEL VALLE NO. 2</t>
  </si>
  <si>
    <t>COLEGIO SANTA ISABEL</t>
  </si>
  <si>
    <t>COLEGIO  PARROQUIAL SAN FRCO JAVIER</t>
  </si>
  <si>
    <t>COLEGIO NACEDEROS</t>
  </si>
  <si>
    <t>COLEGIO MIXTO LUZ Y VIDA</t>
  </si>
  <si>
    <t>COLEGIO MIXTO JESUS DE NAZARENO</t>
  </si>
  <si>
    <t>COLEGIO MIXTO CARLOS PAYAN</t>
  </si>
  <si>
    <t>LICEO MIS PRIMEROS TRIUNFOS</t>
  </si>
  <si>
    <t>CENTRO EDUCATIVO SEMILLITAS</t>
  </si>
  <si>
    <t>CENTRO DE EDUCACION EN TECNOLOGIA   "CENTEC"</t>
  </si>
  <si>
    <t>COLEGIO MIXTO FRANCISCO ELADIO RAMIREZ</t>
  </si>
  <si>
    <t>INSTITUTO MORENO DEL CASTILLO</t>
  </si>
  <si>
    <t>INSTITUCION EDUCATIVA JUAN XXIII</t>
  </si>
  <si>
    <t>CENTRO DOCENTE #102 CIUDAD DE CALI</t>
  </si>
  <si>
    <t>INSTITUCION EDUCATIVA JUAN XXIII SEDE BELLO HORIZONTE</t>
  </si>
  <si>
    <t>INSTITUCION EDUCATIVA INDUSTRIAL MARICE SINISTERRA</t>
  </si>
  <si>
    <t>INSTITUCION EDUCATIVA INDUSTRIAL MARICE SINISTERRA SEDE FENALCO-ASTURIAS</t>
  </si>
  <si>
    <t>BARTOLOME MITRE</t>
  </si>
  <si>
    <t>ASOCIACION EDUCATIVA COLEGIO ARANGO Y CUERO</t>
  </si>
  <si>
    <t>INSTI EDUC. MONS RAMON ARCILA PRINCIPAL</t>
  </si>
  <si>
    <t>INST. EDUC. MONS. RAMON ARCILA SEDE RAUL SILVA HOGUIN</t>
  </si>
  <si>
    <t>INST. EDUC. MONS. RAMON ARCILA SEDEPUERTA DEL SOL IV</t>
  </si>
  <si>
    <t>LA PRESENTACION GABRIEL GARCIA MARQUEZ</t>
  </si>
  <si>
    <t>LAPRESENTACION GABRIELA MISTRAL SEDE JOSE R. BEJARANO</t>
  </si>
  <si>
    <t>LA PRESENTACION GABRIELA MISTRAL - ALFONSO BONILLA NAAR</t>
  </si>
  <si>
    <t>I. E. TECNICO INDUSTRIAL CARLOS HOLGUIM MALLARINO</t>
  </si>
  <si>
    <t>I. E. TECNICO INDUSTRIAL CARLOS HOLGUIM MALLARINO SEDE NIÑO JESUS DE ATOCHA</t>
  </si>
  <si>
    <t>I. E. TECNICO INDUSTRIAL CARLOS HOLGUIM MALLARINO SEDE MIGUEL DE POMBO</t>
  </si>
  <si>
    <t>INSTITUTO TECNICO COMERCIAL COLOMBO LIBANES "CEITECOL"</t>
  </si>
  <si>
    <t>INST. EDUCATIVA CIUDAD CORDOBA</t>
  </si>
  <si>
    <t>INST. EDUCATIVA CIUDAD CORDOBA SEDE ENRIQUE OLAYA HERRERA</t>
  </si>
  <si>
    <t>INST. EDUC. LA ANUNCIACION</t>
  </si>
  <si>
    <t>INST. EDUC. LA ANUNCIACION-SEDE PUERTAS DEL SOL</t>
  </si>
  <si>
    <t>COLEGIO DISTRITAL SAN JOSE</t>
  </si>
  <si>
    <t>COLEGIO NUEVO SIGLO</t>
  </si>
  <si>
    <t>ALFONSO BARBERENA</t>
  </si>
  <si>
    <t>ASTURIAS</t>
  </si>
  <si>
    <t>CENTRO  DOCENTE JULIO RINCON</t>
  </si>
  <si>
    <t>EVA RIASCOS PLATA</t>
  </si>
  <si>
    <t>HERNANDO NAVIA BARON</t>
  </si>
  <si>
    <t>FRAY JOSE IGNACIO ORTIZ</t>
  </si>
  <si>
    <t>CORPORACION EDUC. COLEGIO NIÑO JESUS DE PRAGA</t>
  </si>
  <si>
    <t>CENTRO EDUCATIVO TERRANOVA</t>
  </si>
  <si>
    <t>SANTA ISABEL DE HUNGRIA</t>
  </si>
  <si>
    <t>LICEO MIXTO LA MILAGROSA</t>
  </si>
  <si>
    <t>COLEGIO SANTA JUANA</t>
  </si>
  <si>
    <t>LICEO SUPERIOR DEL VALLE</t>
  </si>
  <si>
    <t>LICEO SUPERIOR DEL VALLE NO. 2</t>
  </si>
  <si>
    <t>LICEO SULTANA DEL VALLE</t>
  </si>
  <si>
    <t>INSITUCION EDUCATIVA LICEO JUAN CAMILO</t>
  </si>
  <si>
    <t>FE Y ALEGRIA LA PROVIDENCIA</t>
  </si>
  <si>
    <t>CENTRO DOCENTE MIXTO NUEVO HORIZONTE</t>
  </si>
  <si>
    <t>FE Y ALEGRIA CENTRO DE DESARROLLO COMUNITARIO</t>
  </si>
  <si>
    <t>FE Y ALEGRIA FRAY LUIS AMIGO</t>
  </si>
  <si>
    <t>FE Y ALEGRIA MADRE SIFREDDI</t>
  </si>
  <si>
    <t>COLEGIO CULTURAL EMMANUEL</t>
  </si>
  <si>
    <t>INSTITUTO MAX SEIDEL</t>
  </si>
  <si>
    <t>INSTITUTO TECNOLOGICO LOS SABIOS DEL FUTURO</t>
  </si>
  <si>
    <t>INSTITUTO TECNICO LATINOAMERICANO DIOS EDUCACION Y BIENESTAR</t>
  </si>
  <si>
    <t>INSTITUTO TECNICO EN SISTEMA CARO Y CUERVO</t>
  </si>
  <si>
    <t>COLEGIO LA DIVINA ENSEÑANZA</t>
  </si>
  <si>
    <t>COL. ANDRES BELLO</t>
  </si>
  <si>
    <t>CENTRO DOCENTE SANTIAGO DE CALI NO.1</t>
  </si>
  <si>
    <t>COLEGIO NUESTRA SENORA DE LOS MILAGROS</t>
  </si>
  <si>
    <t>CENTRO EDUCATIVO PRESBITERIANO RENACER</t>
  </si>
  <si>
    <t>COLEGIO JOHANNES GUTENBERG</t>
  </si>
  <si>
    <t>COL. GENIOS DEL SABER</t>
  </si>
  <si>
    <t>CENTRO DOCENTE SANTIAGO DE CALI NO. 2</t>
  </si>
  <si>
    <t>MITU</t>
  </si>
  <si>
    <t>mi maloquita</t>
  </si>
  <si>
    <t>cuidadela</t>
  </si>
  <si>
    <t>inaya</t>
  </si>
  <si>
    <t>palmeras</t>
  </si>
  <si>
    <t>BELARMINO CORREA</t>
  </si>
  <si>
    <t>VALENCIA CANO</t>
  </si>
  <si>
    <t>NORMAL</t>
  </si>
  <si>
    <t>TIMBO</t>
  </si>
  <si>
    <t>CEIMA CACHIVERA</t>
  </si>
  <si>
    <t>MURUTINGA</t>
  </si>
  <si>
    <t>TRUBON</t>
  </si>
  <si>
    <t>PUERTO PALOMA</t>
  </si>
  <si>
    <t>BOCAS DEL YI</t>
  </si>
  <si>
    <t>MACAQUIÑO</t>
  </si>
  <si>
    <t>SANTA MARTHA</t>
  </si>
  <si>
    <t>PITUNA</t>
  </si>
  <si>
    <t>PIRACEMO</t>
  </si>
  <si>
    <t>CARURU</t>
  </si>
  <si>
    <t>PUCARON</t>
  </si>
  <si>
    <t>TARAIRA</t>
  </si>
  <si>
    <t>ARARA ALTO VAUPES</t>
  </si>
  <si>
    <t>MANDI</t>
  </si>
  <si>
    <t>YURUPARI</t>
  </si>
  <si>
    <t>SAN PEDRO DEL TI</t>
  </si>
  <si>
    <t>VIRABAZU</t>
  </si>
  <si>
    <t>WASAY MEDIO</t>
  </si>
  <si>
    <t>PUERTO PUPUÑA</t>
  </si>
  <si>
    <t>YACAYACA</t>
  </si>
  <si>
    <t>PTO VAUPES</t>
  </si>
  <si>
    <t>CONSUELO</t>
  </si>
  <si>
    <t>SAN JAVIER</t>
  </si>
  <si>
    <t>WACURABA</t>
  </si>
  <si>
    <t>ARARA</t>
  </si>
  <si>
    <t>QUERARI MIRI</t>
  </si>
  <si>
    <t>PIRAMIRI</t>
  </si>
  <si>
    <t>PACUATIVA</t>
  </si>
  <si>
    <t>CAMUTI</t>
  </si>
  <si>
    <t>WACARA</t>
  </si>
  <si>
    <t>TAPURUCUARA</t>
  </si>
  <si>
    <t>BOCOA</t>
  </si>
  <si>
    <t>PUERTO LLERAS</t>
  </si>
  <si>
    <t>PACU</t>
  </si>
  <si>
    <t>ÑUPANA</t>
  </si>
  <si>
    <t>LAGUNA DE EMAUS</t>
  </si>
  <si>
    <t>VILLAMARIA</t>
  </si>
  <si>
    <t>WASAY SURUBI</t>
  </si>
  <si>
    <t>CAMANAOS</t>
  </si>
  <si>
    <t>QUERARI CARURU</t>
  </si>
  <si>
    <t>ACARICUARA</t>
  </si>
  <si>
    <t>SAN PABLO DE WIBA</t>
  </si>
  <si>
    <t>SAN JOSE DEL VIÑA</t>
  </si>
  <si>
    <t>WARACAPURI</t>
  </si>
  <si>
    <t xml:space="preserve">LOS ANGELES </t>
  </si>
  <si>
    <t>BELEN DE INAMBI</t>
  </si>
  <si>
    <t>SAN JUAQUIN INAMBU</t>
  </si>
  <si>
    <t>TRINIDAD DEL TIQUIE</t>
  </si>
  <si>
    <t>YAPU</t>
  </si>
  <si>
    <t>SANTA CRUZ NUEVA REFORMA</t>
  </si>
  <si>
    <t>BOCAS DEL QUERARI</t>
  </si>
  <si>
    <t>YABURU</t>
  </si>
  <si>
    <t>TAYAZU</t>
  </si>
  <si>
    <t>BOGOTA CAHIVERA</t>
  </si>
  <si>
    <t>CACHIPORRO</t>
  </si>
  <si>
    <t>VILLAGLDYS</t>
  </si>
  <si>
    <t>MUTANACUA</t>
  </si>
  <si>
    <t>CORREGIMIENTO DEPARTAMENTAL YAVARATE</t>
  </si>
  <si>
    <t>MONFORTH</t>
  </si>
  <si>
    <t>PIRACUARA</t>
  </si>
  <si>
    <t>TERESITA</t>
  </si>
  <si>
    <t>WAINAMBI</t>
  </si>
  <si>
    <t>IBACABA</t>
  </si>
  <si>
    <t>YAVARATE</t>
  </si>
  <si>
    <t>VILLAFATIMA</t>
  </si>
  <si>
    <t>CORREGIMIENTO DEPARTAMENTAL PAPUNAHUA</t>
  </si>
  <si>
    <t>PUERTO SOLANO</t>
  </si>
  <si>
    <t>PACOA</t>
  </si>
  <si>
    <t>PIEDRA ÑI</t>
  </si>
  <si>
    <t>SONAÑA</t>
  </si>
  <si>
    <t>JENA</t>
  </si>
  <si>
    <t xml:space="preserve">SANTA ISABEL </t>
  </si>
  <si>
    <t>PUERTO ANTONIO</t>
  </si>
  <si>
    <t>TOLIMA</t>
  </si>
  <si>
    <t>VALLE DE SAN JUAN</t>
  </si>
  <si>
    <t>RONCESVALLES</t>
  </si>
  <si>
    <t>IBAGUÉ</t>
  </si>
  <si>
    <t>AMBALEMA</t>
  </si>
  <si>
    <t>ANZOÁTEGUI</t>
  </si>
  <si>
    <t>CASABIANCA</t>
  </si>
  <si>
    <t>LÍBANO</t>
  </si>
  <si>
    <t>MURILLO</t>
  </si>
  <si>
    <t>PRADO</t>
  </si>
  <si>
    <t>PURIFICACIÓN</t>
  </si>
  <si>
    <t>VILLAHERMOSA</t>
  </si>
  <si>
    <t>ATACO</t>
  </si>
  <si>
    <t>FALAN</t>
  </si>
  <si>
    <t>FRESNO</t>
  </si>
  <si>
    <t>HERVEO</t>
  </si>
  <si>
    <t>HONDA</t>
  </si>
  <si>
    <t>LÉRIDA</t>
  </si>
  <si>
    <t>MARIQUITA</t>
  </si>
  <si>
    <t>PALOCABILDO</t>
  </si>
  <si>
    <t>PLANADAS</t>
  </si>
  <si>
    <t>RIOBLANCO</t>
  </si>
  <si>
    <t>VENADILLO</t>
  </si>
  <si>
    <t>ROVIRA</t>
  </si>
  <si>
    <t>CUNDAY</t>
  </si>
  <si>
    <t>CAJAMARCA</t>
  </si>
  <si>
    <t>CARMEN DE APICALÁ</t>
  </si>
  <si>
    <t>COELLO</t>
  </si>
  <si>
    <t>ESPINAL</t>
  </si>
  <si>
    <t>FLANDES</t>
  </si>
  <si>
    <t>GUAMO</t>
  </si>
  <si>
    <t>ICONONZO</t>
  </si>
  <si>
    <t>MELGAR</t>
  </si>
  <si>
    <t>ORTEGA</t>
  </si>
  <si>
    <t>SUÁREZ</t>
  </si>
  <si>
    <t>DOLORES</t>
  </si>
  <si>
    <t>VILLARRICA</t>
  </si>
  <si>
    <t>ALVARADO</t>
  </si>
  <si>
    <t>PIEDRAS</t>
  </si>
  <si>
    <t>COYAIMA</t>
  </si>
  <si>
    <t>NATAGAIMA</t>
  </si>
  <si>
    <t>SALDAÑA</t>
  </si>
  <si>
    <t>ALPUJARRA</t>
  </si>
  <si>
    <t>ESC URB DE NI¥AS</t>
  </si>
  <si>
    <t>OSPINA PEREZ</t>
  </si>
  <si>
    <t>TOMONGO</t>
  </si>
  <si>
    <t>LA AURORA</t>
  </si>
  <si>
    <t>LA CA¥ADA</t>
  </si>
  <si>
    <t>PIEDRA BLANCA</t>
  </si>
  <si>
    <t>GALLEGO</t>
  </si>
  <si>
    <t>EL LIMONAR</t>
  </si>
  <si>
    <t>LUISA GARCIA</t>
  </si>
  <si>
    <t>CAMPOALEGRE ( NUEVA)</t>
  </si>
  <si>
    <t>GUADALAJARA</t>
  </si>
  <si>
    <t>CORDIALIDAD</t>
  </si>
  <si>
    <t>VARSOVIA</t>
  </si>
  <si>
    <t>PEDREGAL</t>
  </si>
  <si>
    <t>GUASIMITO BUENOS AIRES</t>
  </si>
  <si>
    <t>LA MESETA</t>
  </si>
  <si>
    <t>CENTRO EDUC PICO DE ORO ALTO</t>
  </si>
  <si>
    <t>ESC URB DE VARONES</t>
  </si>
  <si>
    <t>JUAN LASSO DE LA VEGA</t>
  </si>
  <si>
    <t>LA MANGA</t>
  </si>
  <si>
    <t>EL CAPOTE</t>
  </si>
  <si>
    <t>BUENAVISTA BAJA</t>
  </si>
  <si>
    <t>EL DINDE</t>
  </si>
  <si>
    <t>EL NEME</t>
  </si>
  <si>
    <t>MICHU</t>
  </si>
  <si>
    <t>TASAJERA</t>
  </si>
  <si>
    <t>LA SEDALIA</t>
  </si>
  <si>
    <t>LA ALEGRIA</t>
  </si>
  <si>
    <t>GUASIMITO</t>
  </si>
  <si>
    <t>LA PLANADA</t>
  </si>
  <si>
    <t>VALLECITOS</t>
  </si>
  <si>
    <t>TIERRAS BLANCAS</t>
  </si>
  <si>
    <t>EL IMAN</t>
  </si>
  <si>
    <t>BUENAVISTA ALTA</t>
  </si>
  <si>
    <t>BRUSELAS</t>
  </si>
  <si>
    <t>DINAMARCA</t>
  </si>
  <si>
    <t>AGUA DE DIOS</t>
  </si>
  <si>
    <t>EL CEDRAL</t>
  </si>
  <si>
    <t>NUCLEO ESCOLAR  RURAL</t>
  </si>
  <si>
    <t>EL COCO</t>
  </si>
  <si>
    <t>LOS PLANES</t>
  </si>
  <si>
    <t>TOLDA VIEJA</t>
  </si>
  <si>
    <t>MANUEL ELKIN</t>
  </si>
  <si>
    <t>ORISOL</t>
  </si>
  <si>
    <t>GARABATOS</t>
  </si>
  <si>
    <t>DIAMANTE CHILI</t>
  </si>
  <si>
    <t>CARDALES</t>
  </si>
  <si>
    <t>LAS PERLAS</t>
  </si>
  <si>
    <t>AGUAS CLARAS</t>
  </si>
  <si>
    <t>SEDE 1 CIUDAD ARKALA</t>
  </si>
  <si>
    <t>SEDE 2 ROMULO MORALES</t>
  </si>
  <si>
    <t>SEDE 1 AMINA MELENDRO DE PULECIO</t>
  </si>
  <si>
    <t>SEDE 1 JOSE ANTONIO RICAURTE</t>
  </si>
  <si>
    <t>SEDE 2 CARLOS BLANCO NASSAR</t>
  </si>
  <si>
    <t>SEDE 5 LA CABAÑA</t>
  </si>
  <si>
    <t>SEDE 2 EL TEJAR</t>
  </si>
  <si>
    <t>SEDE 6 SAN SIMON</t>
  </si>
  <si>
    <t>SEDE 6 EL MORAL</t>
  </si>
  <si>
    <t>SEDE 7 EL PORVENIR</t>
  </si>
  <si>
    <t>SEDE 8 FE Y ESPERANZA</t>
  </si>
  <si>
    <t>SEDE 1 LICEO NACIONAL</t>
  </si>
  <si>
    <t>SEDE 1 BEATRIZ GOMEZ DE PEREZ</t>
  </si>
  <si>
    <t>SEDE 2 ANDRES LOPEZ DE GALARZA</t>
  </si>
  <si>
    <t>SEDE 3 BELLAVISTA</t>
  </si>
  <si>
    <t>SEDE 5 LAS DELICIAS</t>
  </si>
  <si>
    <t>SEDE 1 SIMON BOLIVAR</t>
  </si>
  <si>
    <t>SEDE 1 DIEGO FALLON</t>
  </si>
  <si>
    <t>SEDE 1 SANTA TERESA DE JESUS</t>
  </si>
  <si>
    <t>SEDE 1 EXALUMNAS DE LA PRESENTACION</t>
  </si>
  <si>
    <t>SEDE 1 BOYACA</t>
  </si>
  <si>
    <t>SEDE 2  ANCON - PABLO SEXTO</t>
  </si>
  <si>
    <t>SEDE 2  EL CARMEN</t>
  </si>
  <si>
    <t>SEDE 4  LAS ACACIAS</t>
  </si>
  <si>
    <t>SEDE 2 LA PEDREGOZA</t>
  </si>
  <si>
    <t>SEDE 3 SAN VICENTE DEL PAUL</t>
  </si>
  <si>
    <t>SEDE 4 RODRIGO LARA BONILLA</t>
  </si>
  <si>
    <t>SEDE 10 CHARCO RICO BAJO</t>
  </si>
  <si>
    <t>SEDE 9 CHARCO RICO ALTO</t>
  </si>
  <si>
    <t>SEDE 1 JOSE JOAQUIN FORERO</t>
  </si>
  <si>
    <t>SEDE 2 EL TAMBO</t>
  </si>
  <si>
    <t>SEDE 3 GAMBOA</t>
  </si>
  <si>
    <t>SEDE 2 RESTREPO</t>
  </si>
  <si>
    <t>SEDE 3 MONTEALEGRE</t>
  </si>
  <si>
    <t>SEDE 4 JARDIN NACIONAL</t>
  </si>
  <si>
    <t>SEDE 02 JULIA CALDERON CABRERA</t>
  </si>
  <si>
    <t>SEDE 1  ALBERTO SANTOFIMIO CAICEDO</t>
  </si>
  <si>
    <t>SEDE 1 SAN BERNARDO</t>
  </si>
  <si>
    <t>SEDE 3 LA FLOR</t>
  </si>
  <si>
    <t>SEDE 4 SAN CAYETANO ALTO</t>
  </si>
  <si>
    <t>SEDE 5 SAN CAYETANO BAJO</t>
  </si>
  <si>
    <t>SEDE 6 EL ECUADOR</t>
  </si>
  <si>
    <t>SEDE 7 SAN ANTONIO</t>
  </si>
  <si>
    <t>SEDE 1 TAPIAS</t>
  </si>
  <si>
    <t>SEDE 3 EL GUAICO</t>
  </si>
  <si>
    <t>SEDE 4 TOCHE</t>
  </si>
  <si>
    <t>SEDE 7 CATAIMA</t>
  </si>
  <si>
    <t>SEDE 8 CATAIMITA</t>
  </si>
  <si>
    <t>SEDE 4 CURAL LA TIGRERA</t>
  </si>
  <si>
    <t>SEDE 3 EL CEDRAL</t>
  </si>
  <si>
    <t>SEDE 5 EL CURAL</t>
  </si>
  <si>
    <t>SEDE 10 EL INGENIO</t>
  </si>
  <si>
    <t>SEDE 12 LOS NARANJOS</t>
  </si>
  <si>
    <t>SEDE 9 PEÑARANDA ALTA</t>
  </si>
  <si>
    <t>SEDE 1 SAN FRANCISCO</t>
  </si>
  <si>
    <t>SEDE 3  LA AMERICA</t>
  </si>
  <si>
    <t>SEDE 2 CAMILO TORRES</t>
  </si>
  <si>
    <t>SEDE 13 QUEBRADAS</t>
  </si>
  <si>
    <t>SEDE 03  VERSALLES</t>
  </si>
  <si>
    <t>SEDE ALTO DE SAN ROMUALDO</t>
  </si>
  <si>
    <t>SEDE 11 EL AMPARO</t>
  </si>
  <si>
    <t>SEDE 03 BELEN</t>
  </si>
  <si>
    <t>EL ALTO</t>
  </si>
  <si>
    <t>EL CHORRILLO</t>
  </si>
  <si>
    <t>EL DANUBIO</t>
  </si>
  <si>
    <t>EGIDIO PONCE</t>
  </si>
  <si>
    <t>NICANOR VELASQUEZ ORTIZ</t>
  </si>
  <si>
    <t>LISBOA</t>
  </si>
  <si>
    <t>JUAN CARLOS BARRAGAN TRONCOSO</t>
  </si>
  <si>
    <t>EL HATILLO</t>
  </si>
  <si>
    <t>CARLOS BLANCO NASSAR</t>
  </si>
  <si>
    <t>SIMONA AREVALO</t>
  </si>
  <si>
    <t>JESUS ANTONIO LOMBANA</t>
  </si>
  <si>
    <t>PALOMAR</t>
  </si>
  <si>
    <t>LA FLOR</t>
  </si>
  <si>
    <t>LLANO GALAN</t>
  </si>
  <si>
    <t>LA ESPERANZA</t>
  </si>
  <si>
    <t>PE¥OLCITO</t>
  </si>
  <si>
    <t>EL CORAL</t>
  </si>
  <si>
    <t>ANTONIO NARI¥O</t>
  </si>
  <si>
    <t>LLANADAS</t>
  </si>
  <si>
    <t>LA PALMERA</t>
  </si>
  <si>
    <t>EL CARDAL</t>
  </si>
  <si>
    <t>POTREROS</t>
  </si>
  <si>
    <t>OROMAZO</t>
  </si>
  <si>
    <t>LA ARMENIA</t>
  </si>
  <si>
    <t>NTRA SRA DE LOURDES</t>
  </si>
  <si>
    <t>ALTO DE SAN JUAN</t>
  </si>
  <si>
    <t>BLANA SAENZ</t>
  </si>
  <si>
    <t>MANUEL TIBERIO GALLEGO</t>
  </si>
  <si>
    <t>LA MARCADA VIRGINIA</t>
  </si>
  <si>
    <t>EL AGRADO</t>
  </si>
  <si>
    <t>JESUS MARIA VILLEGAS</t>
  </si>
  <si>
    <t>FANNY HARTMANN</t>
  </si>
  <si>
    <t>JUAN XIII</t>
  </si>
  <si>
    <t>ALFONSO JARAMILLO</t>
  </si>
  <si>
    <t>RIORECIO</t>
  </si>
  <si>
    <t>LA HONDA</t>
  </si>
  <si>
    <t>HERACLIO LASTRA CABRERA</t>
  </si>
  <si>
    <t>JARD PSICOPEDAGOGICO</t>
  </si>
  <si>
    <t>MARSELLA</t>
  </si>
  <si>
    <t>MATEO</t>
  </si>
  <si>
    <t>PANTANILLO</t>
  </si>
  <si>
    <t>SANTA TERESA 2</t>
  </si>
  <si>
    <t>EL SUSPIRO</t>
  </si>
  <si>
    <t>LA GUAIRA</t>
  </si>
  <si>
    <t>SANTA TERESA 1</t>
  </si>
  <si>
    <t>BILLAR AMERICA</t>
  </si>
  <si>
    <t>INMACULADA CONCEPCION</t>
  </si>
  <si>
    <t>TIESTOS</t>
  </si>
  <si>
    <t>MESETA ALTA</t>
  </si>
  <si>
    <t>MESETA BAJA</t>
  </si>
  <si>
    <t>LA GREGORIA</t>
  </si>
  <si>
    <t>LA BULGARIA</t>
  </si>
  <si>
    <t>LA CUNA</t>
  </si>
  <si>
    <t>EL SIRPE</t>
  </si>
  <si>
    <t>TAPIAS</t>
  </si>
  <si>
    <t>LAS ROCAS</t>
  </si>
  <si>
    <t>PRADERA BAJA</t>
  </si>
  <si>
    <t>MARENGO</t>
  </si>
  <si>
    <t>MESOPOTAMIA</t>
  </si>
  <si>
    <t>PERALTA MORRO NEGRO</t>
  </si>
  <si>
    <t>TARAPACA</t>
  </si>
  <si>
    <t>CORALITO</t>
  </si>
  <si>
    <t>CAMPOALEGRE EUCLIDES BARRAGAN MENDEZ</t>
  </si>
  <si>
    <t>AGUADOR LOS NARANJOS</t>
  </si>
  <si>
    <t>LA ALCANCIA</t>
  </si>
  <si>
    <t>POMARROSO</t>
  </si>
  <si>
    <t>LA HELVECIA</t>
  </si>
  <si>
    <t>LEPANTO</t>
  </si>
  <si>
    <t>CAJONES</t>
  </si>
  <si>
    <t>EL TAMBO</t>
  </si>
  <si>
    <t>ALFOMBRALES</t>
  </si>
  <si>
    <t>LAS NOVILLAS</t>
  </si>
  <si>
    <t>PAJONALES</t>
  </si>
  <si>
    <t>CANAAN</t>
  </si>
  <si>
    <t>LA PICOTA</t>
  </si>
  <si>
    <t>REQUINTADEROS</t>
  </si>
  <si>
    <t>LA CABA¥A</t>
  </si>
  <si>
    <t>EL BOSQUE</t>
  </si>
  <si>
    <t>LA BELLA</t>
  </si>
  <si>
    <t>LAS LAGUNAS</t>
  </si>
  <si>
    <t>RIO AZUL</t>
  </si>
  <si>
    <t>PIEMORRO</t>
  </si>
  <si>
    <t>EL SINAI</t>
  </si>
  <si>
    <t>ARENALES</t>
  </si>
  <si>
    <t>LA CASCADA</t>
  </si>
  <si>
    <t>PRADERA ALTA</t>
  </si>
  <si>
    <t>LA VINAGRE</t>
  </si>
  <si>
    <t>BACHILLERATO AGROPECUARIO SAT PROHACIENDO - SEDE PRINCIPAL</t>
  </si>
  <si>
    <t>FUNCOLOMBIA</t>
  </si>
  <si>
    <t>BALKANES</t>
  </si>
  <si>
    <t>EL FIQUE</t>
  </si>
  <si>
    <t>VEGONES</t>
  </si>
  <si>
    <t>CLARITA ORTIZ DE  ALVARADO</t>
  </si>
  <si>
    <t>JERICO</t>
  </si>
  <si>
    <t>ISLA DEL SOL</t>
  </si>
  <si>
    <t>LUIS FELIPE PINTO</t>
  </si>
  <si>
    <t>JUAN ORTIZ ORJUELA</t>
  </si>
  <si>
    <t>EFIGENIA LEYVA</t>
  </si>
  <si>
    <t>TORTUGAS</t>
  </si>
  <si>
    <t>NICOLAS ESGUERRA</t>
  </si>
  <si>
    <t>CICERON BERMUDEZ OLIVEROS</t>
  </si>
  <si>
    <t>LA VIRGINIA</t>
  </si>
  <si>
    <t>PE¥ON ALTO</t>
  </si>
  <si>
    <t>MALTA</t>
  </si>
  <si>
    <t>CHENCHITO</t>
  </si>
  <si>
    <t>CAIRO LETICIA</t>
  </si>
  <si>
    <t>CAIRO BRISAS</t>
  </si>
  <si>
    <t>CAIRO SOCORRO</t>
  </si>
  <si>
    <t>CHENCHE ASOLEADOS NO 2</t>
  </si>
  <si>
    <t>NELLI</t>
  </si>
  <si>
    <t>JUAN BORJA</t>
  </si>
  <si>
    <t>HILARCO</t>
  </si>
  <si>
    <t>COYA</t>
  </si>
  <si>
    <t>NUCLEO ESCOLAR RURAL</t>
  </si>
  <si>
    <t>NSTRA SE¥ORA DEL AMPARO</t>
  </si>
  <si>
    <t>ESC SANTA LUCIA</t>
  </si>
  <si>
    <t>SAN DIEGO</t>
  </si>
  <si>
    <t>PEREZ  Y ALADANA</t>
  </si>
  <si>
    <t>PATRICIO LIS RAGA</t>
  </si>
  <si>
    <t>EL BAURA</t>
  </si>
  <si>
    <t>LA HOLANDA</t>
  </si>
  <si>
    <t>CLEMENCIA DE CAYCEDO Y VELEZ</t>
  </si>
  <si>
    <t>LA CANDELARIA</t>
  </si>
  <si>
    <t>CORA GRIMALDO</t>
  </si>
  <si>
    <t>LA OVEJERA</t>
  </si>
  <si>
    <t>VILLA COLOMBIA</t>
  </si>
  <si>
    <t>RESTREPO JARAMILLO</t>
  </si>
  <si>
    <t>HATO DE CHENCHE</t>
  </si>
  <si>
    <t>SAN BUENAVENTURA</t>
  </si>
  <si>
    <t>BOCAS DEL SALERO</t>
  </si>
  <si>
    <t>AGUA NEGRA</t>
  </si>
  <si>
    <t>LOZANIA</t>
  </si>
  <si>
    <t>SAMARIA</t>
  </si>
  <si>
    <t>INTERN ESC BOLIVAR</t>
  </si>
  <si>
    <t>COLON</t>
  </si>
  <si>
    <t>LA ESTRELLA COLON</t>
  </si>
  <si>
    <t>EL COROZO</t>
  </si>
  <si>
    <t>SANTA TERESITA DEL NINO JESUS</t>
  </si>
  <si>
    <t>GUAIMARAL</t>
  </si>
  <si>
    <t>LA RICA</t>
  </si>
  <si>
    <t>LA URIBE</t>
  </si>
  <si>
    <t>LLANO ALTO</t>
  </si>
  <si>
    <t>PALMITAL</t>
  </si>
  <si>
    <t>EL REGUARDO</t>
  </si>
  <si>
    <t>LA JULIA BAGAZAL</t>
  </si>
  <si>
    <t>LA LINDA</t>
  </si>
  <si>
    <t>ENTREVALLES</t>
  </si>
  <si>
    <t>EL ORIAN</t>
  </si>
  <si>
    <t>POTOSI</t>
  </si>
  <si>
    <t>JOSE JESUS LOPEZ</t>
  </si>
  <si>
    <t>LA LORENA</t>
  </si>
  <si>
    <t>LA PLAYA</t>
  </si>
  <si>
    <t>EL PRADO</t>
  </si>
  <si>
    <t>LORENA BAJA</t>
  </si>
  <si>
    <t>ESCUELA NORMAL SUPERIOR</t>
  </si>
  <si>
    <t>LA COLORADA</t>
  </si>
  <si>
    <t>ALTO BONITO</t>
  </si>
  <si>
    <t>EL ROCIO</t>
  </si>
  <si>
    <t>PRIMAVERA BAJA</t>
  </si>
  <si>
    <t>PALOSANTO</t>
  </si>
  <si>
    <t>HOGAR DEL NIÑO</t>
  </si>
  <si>
    <t>RESTAURANTE MUNICIPAL DE VILLAHERMOSA</t>
  </si>
  <si>
    <t>FINLANDIA</t>
  </si>
  <si>
    <t>LA PRADERA</t>
  </si>
  <si>
    <t>CHINELA</t>
  </si>
  <si>
    <t>EL SOCABON</t>
  </si>
  <si>
    <t>GUILLERMO  A JARAMILLO</t>
  </si>
  <si>
    <t>FE Y ALEGRIA</t>
  </si>
  <si>
    <t>INSTITUTO ARMERO</t>
  </si>
  <si>
    <t>GONZALO OLAYA PEREZ</t>
  </si>
  <si>
    <t>JIMENEZ DE QUESADA</t>
  </si>
  <si>
    <t>LOS CAMBULOS</t>
  </si>
  <si>
    <t>MARACAIBO</t>
  </si>
  <si>
    <t>LA LINDOZA</t>
  </si>
  <si>
    <t>CANOAS LA VAGA</t>
  </si>
  <si>
    <t>BALSILLAS</t>
  </si>
  <si>
    <t>CANOAS SAN ROQUE</t>
  </si>
  <si>
    <t>CUPILICUA</t>
  </si>
  <si>
    <t>TOTUMAL</t>
  </si>
  <si>
    <t>CHILIRCO</t>
  </si>
  <si>
    <t>CANOAS COPETE</t>
  </si>
  <si>
    <t>SANTA RITA LA MINA</t>
  </si>
  <si>
    <t>LA NUEVA REFORMA</t>
  </si>
  <si>
    <t>MARTIN POMALA</t>
  </si>
  <si>
    <t>PALESTINA</t>
  </si>
  <si>
    <t>LAS MORAS</t>
  </si>
  <si>
    <t>POTRERITO</t>
  </si>
  <si>
    <t>BELTRAN</t>
  </si>
  <si>
    <t>MESA DE POLE</t>
  </si>
  <si>
    <t>AGUA FRIA</t>
  </si>
  <si>
    <t>PASTALITOS</t>
  </si>
  <si>
    <t>SAN ANTONIO DE POLE</t>
  </si>
  <si>
    <t>LAS CRUCES</t>
  </si>
  <si>
    <t>LAS SE¥ORITAS</t>
  </si>
  <si>
    <t>CASA DE ZINC</t>
  </si>
  <si>
    <t>SAN J0SE</t>
  </si>
  <si>
    <t>PENSILVANIA</t>
  </si>
  <si>
    <t>BERLIN</t>
  </si>
  <si>
    <t>CASA VERDE</t>
  </si>
  <si>
    <t>ANDES ESTRELLA</t>
  </si>
  <si>
    <t>LAS BLANCAS</t>
  </si>
  <si>
    <t>CASCARILLO ALT0</t>
  </si>
  <si>
    <t>FILADELFIA</t>
  </si>
  <si>
    <t>EL DARIEN</t>
  </si>
  <si>
    <t>EL PANDO DE LA SOLEDAD</t>
  </si>
  <si>
    <t>EL BALSO</t>
  </si>
  <si>
    <t>LA MIRANDA</t>
  </si>
  <si>
    <t>MONTELORO</t>
  </si>
  <si>
    <t>LA JAZMINIA</t>
  </si>
  <si>
    <t>LA BETANIA</t>
  </si>
  <si>
    <t>EL JAZMIN</t>
  </si>
  <si>
    <t>MADRO¥AL</t>
  </si>
  <si>
    <t>EL PESCADO</t>
  </si>
  <si>
    <t>LOS MANGOS</t>
  </si>
  <si>
    <t>EL CONDOR</t>
  </si>
  <si>
    <t>LA NUEVA AURORA</t>
  </si>
  <si>
    <t>ACEITUNO</t>
  </si>
  <si>
    <t>CAMPO HERMOSO</t>
  </si>
  <si>
    <t>EL LIBANO</t>
  </si>
  <si>
    <t>SANTIAGO PEREZ</t>
  </si>
  <si>
    <t>EL JORDAN</t>
  </si>
  <si>
    <t>LA ENSILLADA</t>
  </si>
  <si>
    <t>BTO AGROP SAT PROHACIENDO</t>
  </si>
  <si>
    <t>HOGAR SANTA LUISA</t>
  </si>
  <si>
    <t>TAMARCO</t>
  </si>
  <si>
    <t>LOS ANGELES</t>
  </si>
  <si>
    <t>MESA DE AGUAYO</t>
  </si>
  <si>
    <t>TULUNI</t>
  </si>
  <si>
    <t>POTRERITO DE AGUAYO</t>
  </si>
  <si>
    <t>LA BEGONIA</t>
  </si>
  <si>
    <t>EL QUESO</t>
  </si>
  <si>
    <t>LA CORTES</t>
  </si>
  <si>
    <t>SAN ALFONSO</t>
  </si>
  <si>
    <t>LA UNION CORONILLO</t>
  </si>
  <si>
    <t>MARCO TULIO ALVIRA</t>
  </si>
  <si>
    <t>VILLA DEL ROCIO</t>
  </si>
  <si>
    <t>YARAGUA</t>
  </si>
  <si>
    <t>PIPINI</t>
  </si>
  <si>
    <t>SAN BARTOLOME DE AMOYA</t>
  </si>
  <si>
    <t>SALOMON UMA¥A</t>
  </si>
  <si>
    <t>LA ANGUSTURA</t>
  </si>
  <si>
    <t>POTRERITO DE AGUA</t>
  </si>
  <si>
    <t>LEMAYA</t>
  </si>
  <si>
    <t>GUAINI PIPINI</t>
  </si>
  <si>
    <t>ANDRES ROCHA</t>
  </si>
  <si>
    <t>NUESTRA SE¥ORA DE ROSARIO</t>
  </si>
  <si>
    <t>LA BARRIALOSA</t>
  </si>
  <si>
    <t>COPETE MONSERRATE</t>
  </si>
  <si>
    <t>VIOLETAS TOTUMO</t>
  </si>
  <si>
    <t>COPETE DELICIAS</t>
  </si>
  <si>
    <t>COPETE ORIENTE</t>
  </si>
  <si>
    <t>LA LINEA DIAMANTE</t>
  </si>
  <si>
    <t>BRISAS  CARBONAL</t>
  </si>
  <si>
    <t>EL GUANABANO</t>
  </si>
  <si>
    <t>MULICU LAS PALMAS</t>
  </si>
  <si>
    <t>MULICU JARDIN</t>
  </si>
  <si>
    <t>MULICU LAS DELICIAS</t>
  </si>
  <si>
    <t>CARBONALITO</t>
  </si>
  <si>
    <t>CHONTADURO</t>
  </si>
  <si>
    <t>VISTAHERMOSA</t>
  </si>
  <si>
    <t>ALTO REDONDO LAGUNA</t>
  </si>
  <si>
    <t>BRAZUELOS  DELICIAS</t>
  </si>
  <si>
    <t>BRAZUELOS CALARMA</t>
  </si>
  <si>
    <t>LA RISALDA</t>
  </si>
  <si>
    <t>LA NEVADA</t>
  </si>
  <si>
    <t>LA JULIA</t>
  </si>
  <si>
    <t>POTRERITO DE LUGO</t>
  </si>
  <si>
    <t>EL MADRO¥O</t>
  </si>
  <si>
    <t>EL GUADUAL</t>
  </si>
  <si>
    <t>LAGUNILLA</t>
  </si>
  <si>
    <t>LA SONRISA</t>
  </si>
  <si>
    <t>EL MORAL</t>
  </si>
  <si>
    <t>ASTILLEROS</t>
  </si>
  <si>
    <t>LA CIMARRONA</t>
  </si>
  <si>
    <t>LA ARGENTINA HERMOSAS</t>
  </si>
  <si>
    <t>ALVARO MOLINA</t>
  </si>
  <si>
    <t>SAN JORGE ALTO</t>
  </si>
  <si>
    <t>LA CIMARRONA ALTA</t>
  </si>
  <si>
    <t>MAITO</t>
  </si>
  <si>
    <t>PATALO</t>
  </si>
  <si>
    <t>POTRERITO DE LUGO BAJO</t>
  </si>
  <si>
    <t>LAS PALMERAS</t>
  </si>
  <si>
    <t>CHITATO</t>
  </si>
  <si>
    <t>CHICALA</t>
  </si>
  <si>
    <t>MESON BETANIA</t>
  </si>
  <si>
    <t>IRCO DOS AGUAS</t>
  </si>
  <si>
    <t>CANADA</t>
  </si>
  <si>
    <t>ALBANIA</t>
  </si>
  <si>
    <t>LA GERMANIA</t>
  </si>
  <si>
    <t>EL PRODIGIO</t>
  </si>
  <si>
    <t>ARGENTINA LINDAY</t>
  </si>
  <si>
    <t>TRES ESQUINAS</t>
  </si>
  <si>
    <t>LOS SAUCES</t>
  </si>
  <si>
    <t>CAMACHO ANGARITA</t>
  </si>
  <si>
    <t>HELECHALES</t>
  </si>
  <si>
    <t>PANDO EL LIBANO</t>
  </si>
  <si>
    <t>LA HOLANDA HERMOSAS</t>
  </si>
  <si>
    <t>EL ESCOBAL</t>
  </si>
  <si>
    <t>SAN JOSE HERMOSAS</t>
  </si>
  <si>
    <t>AURORA HERMOSAS</t>
  </si>
  <si>
    <t>SAN PABLO AMBEIMA</t>
  </si>
  <si>
    <t>ESPIRITU SANTO BALCONES</t>
  </si>
  <si>
    <t>FLORESTAL AMBEIMA</t>
  </si>
  <si>
    <t>SAN PEDRO AMBEIMA</t>
  </si>
  <si>
    <t>LAS JUNTAS</t>
  </si>
  <si>
    <t>LA GRANJA AMBEIMA</t>
  </si>
  <si>
    <t>EL J0RDAN</t>
  </si>
  <si>
    <t>SAN PABLO HERMOSAS</t>
  </si>
  <si>
    <t>LA ALDEA</t>
  </si>
  <si>
    <t>CALARCA</t>
  </si>
  <si>
    <t>MENDARCO CARBONAL</t>
  </si>
  <si>
    <t>EL AGRADO MULICU</t>
  </si>
  <si>
    <t>JOSÉ ALFONSO SUAREZ</t>
  </si>
  <si>
    <t>MULICU ALTAGRACIA</t>
  </si>
  <si>
    <t>LA ILUSION</t>
  </si>
  <si>
    <t>ESC ANEXA</t>
  </si>
  <si>
    <t>CUMBA</t>
  </si>
  <si>
    <t>PIEDRANEGRA</t>
  </si>
  <si>
    <t>MONDECO</t>
  </si>
  <si>
    <t>HOYO NEGRO</t>
  </si>
  <si>
    <t>PIEDECUESTA</t>
  </si>
  <si>
    <t>LA PLATILLA</t>
  </si>
  <si>
    <t>LA LAJOSA</t>
  </si>
  <si>
    <t>EL MANGO</t>
  </si>
  <si>
    <t>EL REFUGIO</t>
  </si>
  <si>
    <t>CLARAS</t>
  </si>
  <si>
    <t>EL LLANO</t>
  </si>
  <si>
    <t>LA AGUADITA</t>
  </si>
  <si>
    <t>TORRE DOCE</t>
  </si>
  <si>
    <t>ALTO DE LA CRUZ</t>
  </si>
  <si>
    <t>MATEGUADUA</t>
  </si>
  <si>
    <t>LIC MARIA AUXILIADORA</t>
  </si>
  <si>
    <t>JUAN B CORTES</t>
  </si>
  <si>
    <t>LOS PINOS</t>
  </si>
  <si>
    <t>GUYACANAL</t>
  </si>
  <si>
    <t>NI¥A MARIA</t>
  </si>
  <si>
    <t>EL CENTRO</t>
  </si>
  <si>
    <t>RAIZAL I</t>
  </si>
  <si>
    <t>FERNANDO GONZALEZ MESA</t>
  </si>
  <si>
    <t>BARRETO</t>
  </si>
  <si>
    <t>PE¥ALIZA</t>
  </si>
  <si>
    <t>UCRANIA</t>
  </si>
  <si>
    <t>EL MULATO</t>
  </si>
  <si>
    <t>EL NOGAL</t>
  </si>
  <si>
    <t>CAMPEON MEDIO</t>
  </si>
  <si>
    <t>CAMPEON ALTO</t>
  </si>
  <si>
    <t>LOS GUADUALES</t>
  </si>
  <si>
    <t>PALENQUE</t>
  </si>
  <si>
    <t>REAL CAMPESTRE LA SAGRADA FAMILIA</t>
  </si>
  <si>
    <t>LOS ANDES</t>
  </si>
  <si>
    <t>PIEDRA GRANDE</t>
  </si>
  <si>
    <t>EL ARRAYAN</t>
  </si>
  <si>
    <t>CAUCACIA</t>
  </si>
  <si>
    <t>HOLDOWN</t>
  </si>
  <si>
    <t>ESPA¥A</t>
  </si>
  <si>
    <t>TRINCHERAS</t>
  </si>
  <si>
    <t>TRAVESIAS</t>
  </si>
  <si>
    <t>EL TABLAZO</t>
  </si>
  <si>
    <t>PARAMILLO</t>
  </si>
  <si>
    <t>STA LUISA DE MARILLAC</t>
  </si>
  <si>
    <t>EL YERBAL</t>
  </si>
  <si>
    <t>EL PLAN</t>
  </si>
  <si>
    <t>EL GUALI</t>
  </si>
  <si>
    <t>LA SOLEDAD</t>
  </si>
  <si>
    <t>ALFONSO DAZA AGUIRRE</t>
  </si>
  <si>
    <t>DAMAS BAJAS</t>
  </si>
  <si>
    <t>JUAN MANUEL RUDAS</t>
  </si>
  <si>
    <t>ALFONSO PALACIOS RUDAS</t>
  </si>
  <si>
    <t>SANTA LUCIA 2</t>
  </si>
  <si>
    <t>LEONIDAS RUBIO VILLEGAS</t>
  </si>
  <si>
    <t>ALTO DEL ROSARIO 1</t>
  </si>
  <si>
    <t>ANTONIO HERRAN ZALDUA</t>
  </si>
  <si>
    <t>DOLORES AGUDELO</t>
  </si>
  <si>
    <t>MINUTO DE DIOS FE Y ALEGRIA</t>
  </si>
  <si>
    <t>PILOTO 9</t>
  </si>
  <si>
    <t>SERVIVIENDA</t>
  </si>
  <si>
    <t>EL SABROSO</t>
  </si>
  <si>
    <t>CENTRAL</t>
  </si>
  <si>
    <t>COLOMBO ALEMAN SCALAS</t>
  </si>
  <si>
    <t>SAN FRANCISCO DE LA SIERRA</t>
  </si>
  <si>
    <t>MORENO Y ESCANDON</t>
  </si>
  <si>
    <t>ELIAS CAJELI BLECKER</t>
  </si>
  <si>
    <t>EL CAUCHO</t>
  </si>
  <si>
    <t>SAN JERONIMO</t>
  </si>
  <si>
    <t>ORITA</t>
  </si>
  <si>
    <t>EL MERCADO</t>
  </si>
  <si>
    <t>GONZALO JIMENEZ DE QUESADA</t>
  </si>
  <si>
    <t>REINA ISABEL II</t>
  </si>
  <si>
    <t>FLOR AZUL</t>
  </si>
  <si>
    <t>SAN ANDRES</t>
  </si>
  <si>
    <t>BORDE MEDINA</t>
  </si>
  <si>
    <t>PITALITO</t>
  </si>
  <si>
    <t>LAS CAMELIAS</t>
  </si>
  <si>
    <t>CAMPOALEGRE</t>
  </si>
  <si>
    <t>LA MESA</t>
  </si>
  <si>
    <t>RESURGIR BUENAVISTA</t>
  </si>
  <si>
    <t>CARLOTA ARMERO</t>
  </si>
  <si>
    <t>CARRIZALES</t>
  </si>
  <si>
    <t>EL POMO</t>
  </si>
  <si>
    <t>EL CARIA¥O</t>
  </si>
  <si>
    <t>EL PEDREGAL</t>
  </si>
  <si>
    <t>GUILLERMO ROLDAN</t>
  </si>
  <si>
    <t>LA PARROQUIA</t>
  </si>
  <si>
    <t>ALTO RICO</t>
  </si>
  <si>
    <t>CERRO GORDO</t>
  </si>
  <si>
    <t>PIEDRAS NEGRAS</t>
  </si>
  <si>
    <t>PUERTO NEGRO</t>
  </si>
  <si>
    <t>EL REPOSO</t>
  </si>
  <si>
    <t>ERNESTO GUZMAN ARCINIEGAS</t>
  </si>
  <si>
    <t>PAUJIL</t>
  </si>
  <si>
    <t>EL PALMAR</t>
  </si>
  <si>
    <t>GUALI BAJO</t>
  </si>
  <si>
    <t>LOS ARRAYANES</t>
  </si>
  <si>
    <t>ABEJAS</t>
  </si>
  <si>
    <t>EL OLIMPO</t>
  </si>
  <si>
    <t>POMPONA</t>
  </si>
  <si>
    <t>MULEROS</t>
  </si>
  <si>
    <t>ALTO GUALI</t>
  </si>
  <si>
    <t>NASAWE'SHFI'NZNI (SAN PEDRO)</t>
  </si>
  <si>
    <t>LAS PALOMAS</t>
  </si>
  <si>
    <t>LA LOMA</t>
  </si>
  <si>
    <t>LA PATAGONIA</t>
  </si>
  <si>
    <t>BILBAO</t>
  </si>
  <si>
    <t>FUNDADORES</t>
  </si>
  <si>
    <t>EL SIQUILA</t>
  </si>
  <si>
    <t>VISTA HERMOSA</t>
  </si>
  <si>
    <t>MAQUENCAL</t>
  </si>
  <si>
    <t>LA ESMERALDA ALTA</t>
  </si>
  <si>
    <t>EL NAZARENO</t>
  </si>
  <si>
    <t>LA ESMERALDA  BAJA</t>
  </si>
  <si>
    <t>BARRANQUILLA</t>
  </si>
  <si>
    <t>LA ORQUIDEA</t>
  </si>
  <si>
    <t>CONC DE DESARR RUR PLANADAS</t>
  </si>
  <si>
    <t>PE¥ARICA</t>
  </si>
  <si>
    <t>RIO CLARO</t>
  </si>
  <si>
    <t>PUERTO LIMON</t>
  </si>
  <si>
    <t>ALTOSANO</t>
  </si>
  <si>
    <t>EL MIRADOR</t>
  </si>
  <si>
    <t>LA HACIENDA</t>
  </si>
  <si>
    <t>LOS GUAYABOS</t>
  </si>
  <si>
    <t>OASIS BAJO</t>
  </si>
  <si>
    <t>OASIS ALTO</t>
  </si>
  <si>
    <t>SAN JOAQUIN ALTO</t>
  </si>
  <si>
    <t>EL RUBI</t>
  </si>
  <si>
    <t>BOLIVIA</t>
  </si>
  <si>
    <t>VILLA LUZ</t>
  </si>
  <si>
    <t>EL CAIMAN</t>
  </si>
  <si>
    <t>LOS ANDES (NUC ESC RUR  )</t>
  </si>
  <si>
    <t>SUR DE ATA</t>
  </si>
  <si>
    <t>COLORADAS</t>
  </si>
  <si>
    <t>CA¥OFISTO</t>
  </si>
  <si>
    <t>SANTA TERESITA DEL NI¥O JESUS</t>
  </si>
  <si>
    <t>EL SILENCIO</t>
  </si>
  <si>
    <t>PUEBLITOS</t>
  </si>
  <si>
    <t>SAN GABRIEL ALTO</t>
  </si>
  <si>
    <t>QUEBRADON</t>
  </si>
  <si>
    <t>ALTAGRACIA</t>
  </si>
  <si>
    <t>LAS MIRLAS</t>
  </si>
  <si>
    <t>PALONEGRO CAMILO TORRES</t>
  </si>
  <si>
    <t>BARBACOAS</t>
  </si>
  <si>
    <t>JESUS ANTONIO AMEZQUITA</t>
  </si>
  <si>
    <t>LA LEGIA</t>
  </si>
  <si>
    <t>RIO VERDE</t>
  </si>
  <si>
    <t>LOS CAUCHOS</t>
  </si>
  <si>
    <t>YARUMALES</t>
  </si>
  <si>
    <t>LA CONQUISTA</t>
  </si>
  <si>
    <t>BOCAS DE RIO BLANCO</t>
  </si>
  <si>
    <t>RELATOR</t>
  </si>
  <si>
    <t>FRANCISCO JULIAN OLAYA</t>
  </si>
  <si>
    <t>BOQUERON</t>
  </si>
  <si>
    <t>ALTO PALMICHAL</t>
  </si>
  <si>
    <t>CRUZ VERDE</t>
  </si>
  <si>
    <t>LA MARMAJITA</t>
  </si>
  <si>
    <t>LA MARMAJA</t>
  </si>
  <si>
    <t>LUIS ERNESTO VANEGAS NEIRA</t>
  </si>
  <si>
    <t>LA BRECHA</t>
  </si>
  <si>
    <t>LA IRLANDA</t>
  </si>
  <si>
    <t>LA PORFIA</t>
  </si>
  <si>
    <t>LA GALLERA</t>
  </si>
  <si>
    <t>EL  VERGEL</t>
  </si>
  <si>
    <t>EL ESPEJO</t>
  </si>
  <si>
    <t>PE¥AS BLANCAS</t>
  </si>
  <si>
    <t>GUADUALEJAS</t>
  </si>
  <si>
    <t>JESUS ANTONIO YAGUARA</t>
  </si>
  <si>
    <t>CHELE</t>
  </si>
  <si>
    <t>EL AGARRE</t>
  </si>
  <si>
    <t>SANTAFE</t>
  </si>
  <si>
    <t>EL TOLIMA</t>
  </si>
  <si>
    <t>LA LINDOSA</t>
  </si>
  <si>
    <t>LA VERBENA</t>
  </si>
  <si>
    <t>SAN JOSE DE LINDOZA</t>
  </si>
  <si>
    <t>RAFAEL ROCHA</t>
  </si>
  <si>
    <t>JESUS MARIA HERNANDEZ</t>
  </si>
  <si>
    <t>CALARMA</t>
  </si>
  <si>
    <t>QUINTA CAJON</t>
  </si>
  <si>
    <t>LOMA LARGA</t>
  </si>
  <si>
    <t>CARRASPOSO</t>
  </si>
  <si>
    <t>EL LUGO ALTO</t>
  </si>
  <si>
    <t>EL SALAD0</t>
  </si>
  <si>
    <t>EL CURAL</t>
  </si>
  <si>
    <t>MESETAS</t>
  </si>
  <si>
    <t>PALMIRA ALTA</t>
  </si>
  <si>
    <t>TETUANCITO</t>
  </si>
  <si>
    <t>CAJAMARCA VIRGINIA</t>
  </si>
  <si>
    <t>LEGIA ALTA</t>
  </si>
  <si>
    <t>CAJAMARCA ALTA</t>
  </si>
  <si>
    <t>DESIERTO PE¥ALISA</t>
  </si>
  <si>
    <t>LA PALMERA COMUNIDAD INDIGENA</t>
  </si>
  <si>
    <t>JOSE JOAQUIN ALDANA</t>
  </si>
  <si>
    <t>TOLDA BLANCA</t>
  </si>
  <si>
    <t>LA MESETA VENTILLAS</t>
  </si>
  <si>
    <t>LA LIBRADA</t>
  </si>
  <si>
    <t>LA FLORIDA BAJA</t>
  </si>
  <si>
    <t>GRACIELA PINILLA DE RAMIREZ</t>
  </si>
  <si>
    <t>PRINGAMOZAL</t>
  </si>
  <si>
    <t>COMPARTIR LOS NARANJOS</t>
  </si>
  <si>
    <t>LA SOLEDAD BERLIN</t>
  </si>
  <si>
    <t>FLORIDA ALTA</t>
  </si>
  <si>
    <t>FRANCISCO HURTADO</t>
  </si>
  <si>
    <t>LUIS CARLOS GALAN SARMIENTO</t>
  </si>
  <si>
    <t>CAMILA MOLANO</t>
  </si>
  <si>
    <t>SEDE 1 JORGE ELIECER GAITAN</t>
  </si>
  <si>
    <t>SEDE 2 CACIQUE CALARCA</t>
  </si>
  <si>
    <t>SEDE 1 JOSE CELESTINO MUTIS</t>
  </si>
  <si>
    <t>SEDE 1 FE Y ALEGRIA</t>
  </si>
  <si>
    <t>SEDE 01 LA SAGRADA FAMILIA</t>
  </si>
  <si>
    <t>CONCERN</t>
  </si>
  <si>
    <t>SEDE 7 ALAMOS</t>
  </si>
  <si>
    <t>SAN ELOY</t>
  </si>
  <si>
    <t>SAN JUAN BAJO</t>
  </si>
  <si>
    <t>PRADO PANDO</t>
  </si>
  <si>
    <t>EL CORAZON</t>
  </si>
  <si>
    <t>EL HERVIDERO</t>
  </si>
  <si>
    <t>PIJAO</t>
  </si>
  <si>
    <t>BOLA¥OS</t>
  </si>
  <si>
    <t>LA TOMA</t>
  </si>
  <si>
    <t>SAN JUAN ALTO</t>
  </si>
  <si>
    <t>PIJADITO</t>
  </si>
  <si>
    <t>PASTALES</t>
  </si>
  <si>
    <t>SAN PEDRO ALTO</t>
  </si>
  <si>
    <t>PURECE EL VOLGA</t>
  </si>
  <si>
    <t>CHILI LA SELVA</t>
  </si>
  <si>
    <t>VEGAS DE CHILI</t>
  </si>
  <si>
    <t>EL PAUJIL</t>
  </si>
  <si>
    <t>LAS MANGAS</t>
  </si>
  <si>
    <t>LA OSERA</t>
  </si>
  <si>
    <t>EL PANDO LA JOYA</t>
  </si>
  <si>
    <t>FELIPE SALAME</t>
  </si>
  <si>
    <t>LA CAUCHERA</t>
  </si>
  <si>
    <t>EL CUCAL</t>
  </si>
  <si>
    <t>EL CALABOZO</t>
  </si>
  <si>
    <t>PUENTE TUAMO</t>
  </si>
  <si>
    <t>CUCAL LA BRECHA</t>
  </si>
  <si>
    <t>RIOMANSO</t>
  </si>
  <si>
    <t>EL MORRO</t>
  </si>
  <si>
    <t>LA CHAPA</t>
  </si>
  <si>
    <t>LAURA MARIA ZARATE GIL</t>
  </si>
  <si>
    <t>MARCO MANUEL RUIZ</t>
  </si>
  <si>
    <t>EDGAR BELTRAN GUALTEROS</t>
  </si>
  <si>
    <t>LA RETIRADA</t>
  </si>
  <si>
    <t>MARTINEZ</t>
  </si>
  <si>
    <t>EL GOLUPO</t>
  </si>
  <si>
    <t>GUADUAL BAJO</t>
  </si>
  <si>
    <t>LA LUISA</t>
  </si>
  <si>
    <t>SAN ROQUE ALTO</t>
  </si>
  <si>
    <t>LA DIVISA</t>
  </si>
  <si>
    <t>GUADUAL ALTO</t>
  </si>
  <si>
    <t>VEGA LA TROJA</t>
  </si>
  <si>
    <t>LA PALMITA</t>
  </si>
  <si>
    <t>MONTENEGRO</t>
  </si>
  <si>
    <t>SAN VISENTE</t>
  </si>
  <si>
    <t>CAMELLON</t>
  </si>
  <si>
    <t>LA CAMELIA</t>
  </si>
  <si>
    <t>MESA DE BETULIA</t>
  </si>
  <si>
    <t>AGUA BLANCA LA FLORIDA</t>
  </si>
  <si>
    <t>CASCAJOSO</t>
  </si>
  <si>
    <t>EL REVES</t>
  </si>
  <si>
    <t>GUASIMAL</t>
  </si>
  <si>
    <t>EL CAIMITO</t>
  </si>
  <si>
    <t>CIMALTA</t>
  </si>
  <si>
    <t>MONTANUELA</t>
  </si>
  <si>
    <t>EL RODEO</t>
  </si>
  <si>
    <t>VARSOVIA  FLORIDA</t>
  </si>
  <si>
    <t>RAFAEL  POMBO</t>
  </si>
  <si>
    <t>VEGA DE CUINDE</t>
  </si>
  <si>
    <t>ALTO TORRES</t>
  </si>
  <si>
    <t>LA PEPINA</t>
  </si>
  <si>
    <t>LAS CATORCE</t>
  </si>
  <si>
    <t>AGUA BLANCA DIVISO</t>
  </si>
  <si>
    <t>BAJAS</t>
  </si>
  <si>
    <t>VALENCIA 2</t>
  </si>
  <si>
    <t>BAJO TORRES</t>
  </si>
  <si>
    <t>GAVERALES</t>
  </si>
  <si>
    <t>SEDE 1 RAICES DEL FUTURO</t>
  </si>
  <si>
    <t>SEDE 1 NIÑO JESUS DE PRAGA</t>
  </si>
  <si>
    <t>SEDE 1 MAXIMILIANO NEIRA LAMUS</t>
  </si>
  <si>
    <t>SEDE 1 ALFONSO PALACIOS RUDAS</t>
  </si>
  <si>
    <t>SEDE 2 NUEVO COMBEIMA</t>
  </si>
  <si>
    <t>SEDE 2 HERMANO ARSENIO</t>
  </si>
  <si>
    <t>SEDE 1 NUESTRA SEÑORA DE FATIMA</t>
  </si>
  <si>
    <t>SEDE 1 CAY</t>
  </si>
  <si>
    <t>SEDE 2 LA CASCADA</t>
  </si>
  <si>
    <t>SEDE 1 LA PALMA</t>
  </si>
  <si>
    <t>SEDE 2 LA ESPERANZA</t>
  </si>
  <si>
    <t>SEDE 3 ANTONIO NARIÑO</t>
  </si>
  <si>
    <t>SEDE 4 CLUB DE LEONES COMBEIMA</t>
  </si>
  <si>
    <t>SEDE 5 HOGAR SAGRADO CORAZON</t>
  </si>
  <si>
    <t>SEDE 1 CIUDAD LUZ</t>
  </si>
  <si>
    <t>SEDE 1 SAN ISIDRO</t>
  </si>
  <si>
    <t>SEDE 2 GRANADA</t>
  </si>
  <si>
    <t>SEDE 3 JAIME ROOKE</t>
  </si>
  <si>
    <t>SEDE 2 MARGARITA PARDO</t>
  </si>
  <si>
    <t>SEDE 3 RODRIGUEZ ANDRADE</t>
  </si>
  <si>
    <t>SEDE 3 SAN CRISTOBAL BAJO</t>
  </si>
  <si>
    <t>SEDE 4 PERICO</t>
  </si>
  <si>
    <t>SEDE 5 SANTA ANA</t>
  </si>
  <si>
    <t>SEDE 6 LA LOMA</t>
  </si>
  <si>
    <t>SEDE 7 LA LINDA</t>
  </si>
  <si>
    <t>SEDE 8 SAN ISIDRO</t>
  </si>
  <si>
    <t>SEDE 9 LA CIMA</t>
  </si>
  <si>
    <t>SEDE 1 AMBIENTAL COMBEIMA</t>
  </si>
  <si>
    <t>SEDE 2 ANGEL ANTONIO ARCINIEGAS</t>
  </si>
  <si>
    <t>SEDE 4 EL SALTO</t>
  </si>
  <si>
    <t>SEDE 1 MARIANO MELENDRO</t>
  </si>
  <si>
    <t>SEDE 2 RAFAEL URIBE URIBE</t>
  </si>
  <si>
    <t>SEDE 3  LAS ANIMAS</t>
  </si>
  <si>
    <t>SEDE 4   SANTA  TERESA</t>
  </si>
  <si>
    <t>SEDE 5 CLARITA BOTERO DE SANTOFIMIO</t>
  </si>
  <si>
    <t>SEDE 6 EL GALLO</t>
  </si>
  <si>
    <t>SEDE 7 RAMOS Y ASTILLEROS</t>
  </si>
  <si>
    <t>SEDE 8 MIRASOL</t>
  </si>
  <si>
    <t>SEDE 9 LA COQUETA</t>
  </si>
  <si>
    <t>SEDE 1 MIGUEL DE CERVANTES SAAVEDRA</t>
  </si>
  <si>
    <t>SEDE 2 MARCO FIDEL SUAREZ</t>
  </si>
  <si>
    <t>SEDE 1 DARIO ECHANDIA</t>
  </si>
  <si>
    <t>SEDE 2  PRIMERO DE MAYO</t>
  </si>
  <si>
    <t>SEDE 1 NORMAL SUPERIOR</t>
  </si>
  <si>
    <t>SEDE 3 INSTITUTO TOLIMENSE DE EDUCACION ESPECIAL</t>
  </si>
  <si>
    <t>SEDE 1  ESTADO DE ISRAEL</t>
  </si>
  <si>
    <t>SEDE 2  GENERAL SANTANDER</t>
  </si>
  <si>
    <t>SEDE 3  CALIXTA VARON DE LUNA</t>
  </si>
  <si>
    <t>SEDE 1  SANTIAGO VILA ESCOBAR</t>
  </si>
  <si>
    <t>SEDE 2 CENTRO PILOTO DE EDUCACION PRE-ESCOLAR</t>
  </si>
  <si>
    <t>SEDE 4 CHUCUNI</t>
  </si>
  <si>
    <t>SEDE 5 LA HELENA</t>
  </si>
  <si>
    <t>SEDE 6 BELLEZA ALTA</t>
  </si>
  <si>
    <t>SEDE 1 CELMIRA HUERTAS</t>
  </si>
  <si>
    <t>SEDE 1 CIUDAD DE IBAGUE</t>
  </si>
  <si>
    <t>SEDE 2 BOQUERON</t>
  </si>
  <si>
    <t>SEDE 3 AURES</t>
  </si>
  <si>
    <t>SEDE 4 PUENTE TIERRA</t>
  </si>
  <si>
    <t>SEDE 6 CHINA MEDIA</t>
  </si>
  <si>
    <t>SEDE 7 EL CAIRO</t>
  </si>
  <si>
    <t>SEDE 8 LA VETA</t>
  </si>
  <si>
    <t>SEDE 9 LA ISABELA</t>
  </si>
  <si>
    <t>SEDE 1 FERNANDO VILLALOBOS ARANGO</t>
  </si>
  <si>
    <t>SEDE 1 ANTONIO NARIÑO</t>
  </si>
  <si>
    <t>SEDE 2 EL RODEO</t>
  </si>
  <si>
    <t>SEDE 3 POTRERO GRANDE BAJO</t>
  </si>
  <si>
    <t>SEDE 4 LA MONTAÑA</t>
  </si>
  <si>
    <t>SEDE 5 LLANO DEL COMBEIMA</t>
  </si>
  <si>
    <t>SEDE 6 LOS CUCHAROS</t>
  </si>
  <si>
    <t>SEDE 8 AURORA LOS CAUCHOS</t>
  </si>
  <si>
    <t>SEDE 9 LOS CAUCHOS BAJOS</t>
  </si>
  <si>
    <t>SEDE 10 CARMEN DE BULIRA</t>
  </si>
  <si>
    <t>SEDE 11 APARCO</t>
  </si>
  <si>
    <t>SEDE 12 POTRERO GRANDE ALTO</t>
  </si>
  <si>
    <t>SEDE 1 LAURELES</t>
  </si>
  <si>
    <t>SEDE 2 DANTAS</t>
  </si>
  <si>
    <t>SEDE 4 SAN RAFAEL</t>
  </si>
  <si>
    <t>SEDE 5 ALTAMIRA</t>
  </si>
  <si>
    <t>SEDE 6 DANTAS LAS PAVAS</t>
  </si>
  <si>
    <t>SEDE 7 SAN ANTONIO DANTAS LAS PAVAS</t>
  </si>
  <si>
    <t>SEDE 5 OLAYA HERRERA</t>
  </si>
  <si>
    <t>SEDE 2 LORENCITA VILLEGAS DE SANTOS</t>
  </si>
  <si>
    <t>SEDE 3 TITA DE HUERTAS</t>
  </si>
  <si>
    <t>SEDE 1 JOSE JOAQUIN FLOREZ HERNANDEZ</t>
  </si>
  <si>
    <t>SEDE 2 PICALEÑA</t>
  </si>
  <si>
    <t>SEDE 3 SAN FRANCISCO CLUB</t>
  </si>
  <si>
    <t>SEDE 4 BELLO HORIZONTE</t>
  </si>
  <si>
    <t>SEDE 5 SAN MARTIN</t>
  </si>
  <si>
    <t>SEDE 2 HONDURAS</t>
  </si>
  <si>
    <t>SEDE 2 TULIO VARON</t>
  </si>
  <si>
    <t>SEDE 1 FRANCISCO DE PAULA SANTANDER</t>
  </si>
  <si>
    <t>SEDE 2 PACANDE</t>
  </si>
  <si>
    <t>SEDE 3 VILLAMARIN</t>
  </si>
  <si>
    <t>SEDE 4 CHEMBE</t>
  </si>
  <si>
    <t>SEDE 5 LA ESPERANZA</t>
  </si>
  <si>
    <t>SEDE 6 LA PALMILLA</t>
  </si>
  <si>
    <t>SEDE 7 EL COLEGIO</t>
  </si>
  <si>
    <t>SEDE 8 CARRIZALES</t>
  </si>
  <si>
    <t>SEDE 1 SAN LUIS GONZAGA</t>
  </si>
  <si>
    <t>SEDE 2 URIBE</t>
  </si>
  <si>
    <t>SEDE 1 SAN PEDRO ALEJANDRINO</t>
  </si>
  <si>
    <t>SEDE 2 EL ARADO</t>
  </si>
  <si>
    <t>SEDE 1 EL JARDIN</t>
  </si>
  <si>
    <t>SEDE 2 INSTITUTO TOLIMENSE PARA SORDOS ITSOR</t>
  </si>
  <si>
    <t>SEDE 3 JORGE QUEVEDO VELASQUEZ</t>
  </si>
  <si>
    <t>SEDE 4 LOS CRISTALES</t>
  </si>
  <si>
    <t>SEDE 2 YULDAIMA</t>
  </si>
  <si>
    <t>SEDE 3 ANDRES LOPEZ DE GALARZA</t>
  </si>
  <si>
    <t>SEDE 2 GARZON Y COLLAZOS</t>
  </si>
  <si>
    <t>SEDE 3 EL TOPACIO</t>
  </si>
  <si>
    <t>SEDE 2 LA FRANCIA</t>
  </si>
  <si>
    <t>SEDE 3 SAN CAYETANO</t>
  </si>
  <si>
    <t>SEDE 4  EL BOSQUE</t>
  </si>
  <si>
    <t>SEDE 5  JOSE MARIA CARBONELL</t>
  </si>
  <si>
    <t>SEDE 6  PABLO EMILIO PARDO LEON</t>
  </si>
  <si>
    <t>SEDE 1 CARLOS LLERAS RESTREPO</t>
  </si>
  <si>
    <t>SEDE 1 SAN JUAN DE LA CHINA</t>
  </si>
  <si>
    <t>SEDE 2 EL RUBI</t>
  </si>
  <si>
    <t>SEDE 3 EL JAZMIN</t>
  </si>
  <si>
    <t>SEDE 4 FELIX DE BEDOUT MORENO</t>
  </si>
  <si>
    <t>SEDE 2 LISIMACO PARRA BERNAL</t>
  </si>
  <si>
    <t>SEDE 3 LA ESPERANZA</t>
  </si>
  <si>
    <t>COL HERMANN GMEINER SOS - SEDE PRINCIPAL</t>
  </si>
  <si>
    <t>SEDE 13 MANANTIAL</t>
  </si>
  <si>
    <t>SEDE 10 SAN CRISTOBAL ALTO</t>
  </si>
  <si>
    <t>SEDE 10 LA GRANJA</t>
  </si>
  <si>
    <t>SEDE 8 COROZAL</t>
  </si>
  <si>
    <t>SEDE MODELIA</t>
  </si>
  <si>
    <t>SEDE 4 ESCUELA HOGAR</t>
  </si>
  <si>
    <t>SEDE 7  NICOLAS ESGUERRA</t>
  </si>
  <si>
    <t>SEDE 8 EL SECRETO</t>
  </si>
  <si>
    <t>SEDE 9 EL RETIRO</t>
  </si>
  <si>
    <t>SEDE 5  LA PAZ</t>
  </si>
  <si>
    <t>SEDE 6 LAS MERCEDES</t>
  </si>
  <si>
    <t>SEDE 1 EL TOTUMO</t>
  </si>
  <si>
    <t>SEDE 2 EL JORDAN PAIS</t>
  </si>
  <si>
    <t>SEDE 2 SECUNDINO PORRAS CRUZ</t>
  </si>
  <si>
    <t>SEDE 11 SANTA BARBARA</t>
  </si>
  <si>
    <t>SEDE 03 BUENOS AIRES</t>
  </si>
  <si>
    <t>SEDE 09 SINAI</t>
  </si>
  <si>
    <t>ISMAEL PERDOMO</t>
  </si>
  <si>
    <t>NARCISO VI¥A CALDERON</t>
  </si>
  <si>
    <t>LA ALSACIA</t>
  </si>
  <si>
    <t>LAS HORMAS</t>
  </si>
  <si>
    <t>LA JUDEA</t>
  </si>
  <si>
    <t>RECREO ALTO</t>
  </si>
  <si>
    <t>LA PLATA MONTEBELLO</t>
  </si>
  <si>
    <t>LA CUCUANA</t>
  </si>
  <si>
    <t>SAN LORENZO ALTO</t>
  </si>
  <si>
    <t>CRISTALES</t>
  </si>
  <si>
    <t>AGROINDUSTRIAL DE CAJAMARCA</t>
  </si>
  <si>
    <t>SAN LORENZO BAJO</t>
  </si>
  <si>
    <t>LOS TUNJOS</t>
  </si>
  <si>
    <t>LA PALOMA</t>
  </si>
  <si>
    <t>LA CERRAJOSA</t>
  </si>
  <si>
    <t>EL BRASIL</t>
  </si>
  <si>
    <t>PAN DE AZUCAR</t>
  </si>
  <si>
    <t>RECREO BAJO</t>
  </si>
  <si>
    <t>EL RODANO</t>
  </si>
  <si>
    <t>ESC ANAIME</t>
  </si>
  <si>
    <t>LA FONDA</t>
  </si>
  <si>
    <t>SANTA TERESA DE JESUS</t>
  </si>
  <si>
    <t>ISAIAS MORENO</t>
  </si>
  <si>
    <t>LA  ANTIGUA</t>
  </si>
  <si>
    <t>CHARCON</t>
  </si>
  <si>
    <t>LOS MEDIOS</t>
  </si>
  <si>
    <t>CUATRO ESQUINAS</t>
  </si>
  <si>
    <t>MORTI¥O</t>
  </si>
  <si>
    <t>BRASIL</t>
  </si>
  <si>
    <t>LUCHA ADENTRO</t>
  </si>
  <si>
    <t>TIERRA BLANCA</t>
  </si>
  <si>
    <t>LA SALINA</t>
  </si>
  <si>
    <t>LIBORIO MEJIA</t>
  </si>
  <si>
    <t>LA VEGA DE LOS PADRES</t>
  </si>
  <si>
    <t>VINDI</t>
  </si>
  <si>
    <t>POTRERILLO</t>
  </si>
  <si>
    <t>CUNIRA</t>
  </si>
  <si>
    <t>CHAGUALA ADENTRO</t>
  </si>
  <si>
    <t>GUALANDAY</t>
  </si>
  <si>
    <t>LUCHA AFUERA</t>
  </si>
  <si>
    <t>LA SALLE</t>
  </si>
  <si>
    <t>ISAIAS OLIVAR</t>
  </si>
  <si>
    <t>MANUEL ANTONIO BONILLA</t>
  </si>
  <si>
    <t>LOS BALKANES</t>
  </si>
  <si>
    <t>AGUABLANCA BAJA</t>
  </si>
  <si>
    <t>LA JOYA</t>
  </si>
  <si>
    <t>AGUABLANCA ALTA</t>
  </si>
  <si>
    <t>KENNEDY</t>
  </si>
  <si>
    <t>MARIANO SANCHEZ ANDRADE</t>
  </si>
  <si>
    <t>VILLACATALINA</t>
  </si>
  <si>
    <t>COYARCO</t>
  </si>
  <si>
    <t>GUADUALEJO</t>
  </si>
  <si>
    <t>ANA GILMA TORRES DE PARRA</t>
  </si>
  <si>
    <t>LIBERTADOR</t>
  </si>
  <si>
    <t>PELADEROS</t>
  </si>
  <si>
    <t>ALDANA Y ANDAGOYA</t>
  </si>
  <si>
    <t>MONTALVO</t>
  </si>
  <si>
    <t>DIVINO NI¥O</t>
  </si>
  <si>
    <t>PASO ANCHO</t>
  </si>
  <si>
    <t>RINCON DE SAN FRANCISCO</t>
  </si>
  <si>
    <t>DINDALITO CENTRO</t>
  </si>
  <si>
    <t>ESC SAN FRANCISCO DE ASIS</t>
  </si>
  <si>
    <t>LA ARENOSA</t>
  </si>
  <si>
    <t>ANTONIO CAICEDO TORRES</t>
  </si>
  <si>
    <t>ICCE</t>
  </si>
  <si>
    <t>NI¥AS CHICORAL</t>
  </si>
  <si>
    <t>GERMAN HUERTAS COMBARIZA</t>
  </si>
  <si>
    <t>LLERAS</t>
  </si>
  <si>
    <t>LA PAZ NO 2</t>
  </si>
  <si>
    <t>ALIANZA PILOTO NO. 8</t>
  </si>
  <si>
    <t>MANUELA OMA¥A</t>
  </si>
  <si>
    <t>CAMALA</t>
  </si>
  <si>
    <t>TARQUI</t>
  </si>
  <si>
    <t>GUAMALITO</t>
  </si>
  <si>
    <t>LOMA DE LUISA</t>
  </si>
  <si>
    <t>CA¥ADA BAJA</t>
  </si>
  <si>
    <t>BARROSO</t>
  </si>
  <si>
    <t>CALLEJON DE GUADUAS</t>
  </si>
  <si>
    <t>EL BADEO</t>
  </si>
  <si>
    <t>GUACAMAYA</t>
  </si>
  <si>
    <t>SOR JOSEFA DEL CASTILLO</t>
  </si>
  <si>
    <t>CENTRO</t>
  </si>
  <si>
    <t>IFA</t>
  </si>
  <si>
    <t>PRINGAMOSAL LOS PASOS</t>
  </si>
  <si>
    <t>PRINGAMOSAL EL TUNO</t>
  </si>
  <si>
    <t>JAGUALITO PUEBLO NUEVO</t>
  </si>
  <si>
    <t>QUINTO CHIPUELO</t>
  </si>
  <si>
    <t>EL SAMAN</t>
  </si>
  <si>
    <t>CAICEDO IBA¥EZ</t>
  </si>
  <si>
    <t>EJIDOS</t>
  </si>
  <si>
    <t>CA¥ADA ALTA</t>
  </si>
  <si>
    <t>TOVAR</t>
  </si>
  <si>
    <t>SERREZUELA PRIMAVERA</t>
  </si>
  <si>
    <t>CENTRO CHIPUELO 1</t>
  </si>
  <si>
    <t>LA CHAMBA</t>
  </si>
  <si>
    <t>OVAL</t>
  </si>
  <si>
    <t>LOS PE¥ONES</t>
  </si>
  <si>
    <t>ORIENTE CHIPUELO</t>
  </si>
  <si>
    <t>LA TROJA</t>
  </si>
  <si>
    <t>BOCAS DE LEMAYA</t>
  </si>
  <si>
    <t>RINCON SANTO</t>
  </si>
  <si>
    <t>LAS GARZAS</t>
  </si>
  <si>
    <t>EL CHAPARRO</t>
  </si>
  <si>
    <t>PARROQUIA VIEJA</t>
  </si>
  <si>
    <t>ALTO DE ICONONZO</t>
  </si>
  <si>
    <t>EL MESON</t>
  </si>
  <si>
    <t>NSTRA SRA DE LAS MERCEDES</t>
  </si>
  <si>
    <t>LAMBERTO MUERMANS</t>
  </si>
  <si>
    <t>EL PARAMO</t>
  </si>
  <si>
    <t>CUBA</t>
  </si>
  <si>
    <t>SAN JOSE DEL GUATIMBOL</t>
  </si>
  <si>
    <t>DOSQUEBRADAS</t>
  </si>
  <si>
    <t>PORTACHUELO</t>
  </si>
  <si>
    <t>BASCONIA</t>
  </si>
  <si>
    <t>YOPAL</t>
  </si>
  <si>
    <t>LA MARAVILLA</t>
  </si>
  <si>
    <t>LA GEORGINA</t>
  </si>
  <si>
    <t>LA PAZ DE BALCONCITOS</t>
  </si>
  <si>
    <t>LA FILA</t>
  </si>
  <si>
    <t>MUNDO NUEVO</t>
  </si>
  <si>
    <t>CAFRERIA</t>
  </si>
  <si>
    <t>FRANCISCO SAENZ</t>
  </si>
  <si>
    <t>GUAIMITOS</t>
  </si>
  <si>
    <t>HOYAGRANDE</t>
  </si>
  <si>
    <t>PANAMERICANA SAT BOQUERON</t>
  </si>
  <si>
    <t>PARAMITO</t>
  </si>
  <si>
    <t>CALCUTA</t>
  </si>
  <si>
    <t>ALTO DEL AGUILA</t>
  </si>
  <si>
    <t>ANTONIO MARIA LOZANO</t>
  </si>
  <si>
    <t>LA CAJITA</t>
  </si>
  <si>
    <t>EL SALERO</t>
  </si>
  <si>
    <t>BOMBOTE</t>
  </si>
  <si>
    <t>CHIMBI</t>
  </si>
  <si>
    <t>TOPORCO</t>
  </si>
  <si>
    <t>EL RECINTO</t>
  </si>
  <si>
    <t>HATO DE IGLESIAS</t>
  </si>
  <si>
    <t>RESG INDIG PASO ANCHO</t>
  </si>
  <si>
    <t>BOCAS DE TETUAN</t>
  </si>
  <si>
    <t>VUELTA DEL RIO</t>
  </si>
  <si>
    <t>NICOLAS RAMIREZ</t>
  </si>
  <si>
    <t>CUCHARO SAN ANTONIO</t>
  </si>
  <si>
    <t>GUATAVITA</t>
  </si>
  <si>
    <t>GUATAVITA TUA</t>
  </si>
  <si>
    <t>MESA DE ORTEGA</t>
  </si>
  <si>
    <t>ALTOZANO</t>
  </si>
  <si>
    <t>LOS NARANJOS</t>
  </si>
  <si>
    <t>CACHIPAY</t>
  </si>
  <si>
    <t>GUAIPA</t>
  </si>
  <si>
    <t>LA CALERA</t>
  </si>
  <si>
    <t>EL MAQUITO</t>
  </si>
  <si>
    <t>BOCA DE CUCUANA</t>
  </si>
  <si>
    <t>CHICUAMBE</t>
  </si>
  <si>
    <t>PUENTE CUCUANA</t>
  </si>
  <si>
    <t>CALABOZO</t>
  </si>
  <si>
    <t>ESC SAMARIA</t>
  </si>
  <si>
    <t>SANTUARIO</t>
  </si>
  <si>
    <t>CHICALA PERALONSO</t>
  </si>
  <si>
    <t>LOS OLIVOS</t>
  </si>
  <si>
    <t>CORAZON PERALONSO</t>
  </si>
  <si>
    <t>ESMERALDA LLOVEDERO</t>
  </si>
  <si>
    <t>MESA DE LIMON</t>
  </si>
  <si>
    <t>CEDRALES PERALONSO</t>
  </si>
  <si>
    <t>PALOMA</t>
  </si>
  <si>
    <t>LOS GUAYABOS PUEBLO NUEVO</t>
  </si>
  <si>
    <t>CHAPINERO</t>
  </si>
  <si>
    <t>TAQUIMA</t>
  </si>
  <si>
    <t>EL CARMEN PERALONSO</t>
  </si>
  <si>
    <t>ALTO GUAYABO</t>
  </si>
  <si>
    <t>COPIAL</t>
  </si>
  <si>
    <t>PILU</t>
  </si>
  <si>
    <t>DELICIAS</t>
  </si>
  <si>
    <t>ANABA</t>
  </si>
  <si>
    <t>IRCO</t>
  </si>
  <si>
    <t>SAT EL VERGEL</t>
  </si>
  <si>
    <t>LA BANDERA</t>
  </si>
  <si>
    <t>BARANDAS</t>
  </si>
  <si>
    <t>SAN PEDRO EL DIVISO</t>
  </si>
  <si>
    <t>CHAPAYA</t>
  </si>
  <si>
    <t>LUCERITO ALTO</t>
  </si>
  <si>
    <t>GUAYAQUIL</t>
  </si>
  <si>
    <t>LA FRANCIA</t>
  </si>
  <si>
    <t>MANGALES</t>
  </si>
  <si>
    <t>SAT SAMARIA</t>
  </si>
  <si>
    <t>GUAYABITO</t>
  </si>
  <si>
    <t>SAN MIGUEL PERALONSO</t>
  </si>
  <si>
    <t>PASO CANDELA</t>
  </si>
  <si>
    <t>ESC EL VERGEL</t>
  </si>
  <si>
    <t>MESONES</t>
  </si>
  <si>
    <t>OLAYA HERRERA</t>
  </si>
  <si>
    <t>CHICALA CANALI</t>
  </si>
  <si>
    <t>MACO ALTO</t>
  </si>
  <si>
    <t>RINCON DE CANALI</t>
  </si>
  <si>
    <t>BOCA DE PERALONSO</t>
  </si>
  <si>
    <t>LA COROLADA</t>
  </si>
  <si>
    <t>ALTO DEL CIELO</t>
  </si>
  <si>
    <t>LA SORTIJA</t>
  </si>
  <si>
    <t>LAS MESETAS</t>
  </si>
  <si>
    <t>CEDRALES ALTO ORTEGA</t>
  </si>
  <si>
    <t>ESCOBALES</t>
  </si>
  <si>
    <t>FLAUTILLO</t>
  </si>
  <si>
    <t>MOLA</t>
  </si>
  <si>
    <t>ARROYUELO</t>
  </si>
  <si>
    <t>MESA DE CUCUANA</t>
  </si>
  <si>
    <t>PALERMO</t>
  </si>
  <si>
    <t>POCARA</t>
  </si>
  <si>
    <t>GUAVIO</t>
  </si>
  <si>
    <t>BALCONES</t>
  </si>
  <si>
    <t>PLAYA VERDE</t>
  </si>
  <si>
    <t>AICO</t>
  </si>
  <si>
    <t>GARZON Y COLLAZOS</t>
  </si>
  <si>
    <t>ARRAYANES</t>
  </si>
  <si>
    <t>HATO VIEJO PABLO V</t>
  </si>
  <si>
    <t>CA¥AVERALES</t>
  </si>
  <si>
    <t>LAS MESAS</t>
  </si>
  <si>
    <t>CAMACHO Y CARDENAS</t>
  </si>
  <si>
    <t>SINAI</t>
  </si>
  <si>
    <t>LUIS LOPEZ DE MESA</t>
  </si>
  <si>
    <t>LOS GUASIMOS</t>
  </si>
  <si>
    <t>BERMEJO</t>
  </si>
  <si>
    <t>PALOS ALTOS</t>
  </si>
  <si>
    <t>COLOPO</t>
  </si>
  <si>
    <t>CAFý LAS PAVAS</t>
  </si>
  <si>
    <t>CAFý LAS  VEGAS</t>
  </si>
  <si>
    <t>EL RIACHON</t>
  </si>
  <si>
    <t>LLANITOS</t>
  </si>
  <si>
    <t>PALMALOSA</t>
  </si>
  <si>
    <t>EL JAPON</t>
  </si>
  <si>
    <t>AMBICA</t>
  </si>
  <si>
    <t>PICACHOS</t>
  </si>
  <si>
    <t>LA CAJA</t>
  </si>
  <si>
    <t>ANIBAL TOBON VILLEGAS</t>
  </si>
  <si>
    <t>LA MANZANITA</t>
  </si>
  <si>
    <t>LOS ALPES 1</t>
  </si>
  <si>
    <t>ALTO MOSCU</t>
  </si>
  <si>
    <t>ALTO BELGICA</t>
  </si>
  <si>
    <t>MARAYAL</t>
  </si>
  <si>
    <t>LOS ALPES 2</t>
  </si>
  <si>
    <t>EL DIVISO</t>
  </si>
  <si>
    <t>LA COLONIA</t>
  </si>
  <si>
    <t>ALTO CUINDE BLANCO</t>
  </si>
  <si>
    <t>FRANCISCO PINEDA LOPEZ</t>
  </si>
  <si>
    <t>RIOLINDO</t>
  </si>
  <si>
    <t>BAJO BELGICA</t>
  </si>
  <si>
    <t>BAJO ROBLE</t>
  </si>
  <si>
    <t>EL RECUERDO</t>
  </si>
  <si>
    <t>LA MERCADILLA</t>
  </si>
  <si>
    <t>EL CRUCERO</t>
  </si>
  <si>
    <t>CUATROMIL</t>
  </si>
  <si>
    <t>LA CAIMA</t>
  </si>
  <si>
    <t>LA TEBAIDA</t>
  </si>
  <si>
    <t>EL HATICO</t>
  </si>
  <si>
    <t>MONTEGRANDE</t>
  </si>
  <si>
    <t>LA LAGUNETA</t>
  </si>
  <si>
    <t>LA PEDREGOZA</t>
  </si>
  <si>
    <t>TOTARITO</t>
  </si>
  <si>
    <t>JUNTAS</t>
  </si>
  <si>
    <t>GENERAL ENRIQUE CAICEDO</t>
  </si>
  <si>
    <t>EVERARDO PINZON ARIZA</t>
  </si>
  <si>
    <t>AMINTA TRIANA AGUILAR</t>
  </si>
  <si>
    <t>RINCON CHIPALO</t>
  </si>
  <si>
    <t>CALDAS VIEJO</t>
  </si>
  <si>
    <t>ESTACION CALDAS</t>
  </si>
  <si>
    <t>EMILIO URREA</t>
  </si>
  <si>
    <t>ESC DOIMA</t>
  </si>
  <si>
    <t>VENTILLAS</t>
  </si>
  <si>
    <t>PARADERO DE CHIPALO</t>
  </si>
  <si>
    <t>INST DOIMA</t>
  </si>
  <si>
    <t>FABIO LOZANO Y LOZANO</t>
  </si>
  <si>
    <t>MANGA DE LA CEIBA</t>
  </si>
  <si>
    <t>PANTANO</t>
  </si>
  <si>
    <t>GUATAQUISITO</t>
  </si>
  <si>
    <t>CAMAO</t>
  </si>
  <si>
    <t>MECHE SAN CAYETANO</t>
  </si>
  <si>
    <t>LA JABONERA</t>
  </si>
  <si>
    <t>DOYARE CENTRO</t>
  </si>
  <si>
    <t>DOYARE ESMERALDA</t>
  </si>
  <si>
    <t>CABILDO INDIGENA EL PALMAR</t>
  </si>
  <si>
    <t>DOYARE RECRISTO</t>
  </si>
  <si>
    <t>TOTARCO PIEDRAS</t>
  </si>
  <si>
    <t>TOTARCO DINDE</t>
  </si>
  <si>
    <t>TOTARCO TAMARINDO</t>
  </si>
  <si>
    <t>NIPLE</t>
  </si>
  <si>
    <t>ZANJA HONDA</t>
  </si>
  <si>
    <t>CHENCHE CUCAL</t>
  </si>
  <si>
    <t>CHENCHE ZARAGOZA</t>
  </si>
  <si>
    <t>AMAYARCO</t>
  </si>
  <si>
    <t>ZARAGOZA TAMARINDO</t>
  </si>
  <si>
    <t>CHENCHE AGUA FRIA</t>
  </si>
  <si>
    <t>CHENCHE BALSILLAS</t>
  </si>
  <si>
    <t>CABILDO INDIGENA MARIA DEL PILAR</t>
  </si>
  <si>
    <t>ALFONSO LOPEZ</t>
  </si>
  <si>
    <t>EL R0SARIO</t>
  </si>
  <si>
    <t>MESAS DE SAN JUAN</t>
  </si>
  <si>
    <t>CASCABEL</t>
  </si>
  <si>
    <t>JUAN LOZANO SANCHEZ</t>
  </si>
  <si>
    <t>CHILI</t>
  </si>
  <si>
    <t>LUSITANIA</t>
  </si>
  <si>
    <t>LA NUEVA ESPERANZA</t>
  </si>
  <si>
    <t>HILARQUITO</t>
  </si>
  <si>
    <t>GUARAGUAO</t>
  </si>
  <si>
    <t>EL FLORAL</t>
  </si>
  <si>
    <t>CASTILLA</t>
  </si>
  <si>
    <t>ANONALES</t>
  </si>
  <si>
    <t>YABERCO</t>
  </si>
  <si>
    <t>ACEVEDO Y GOMEZ</t>
  </si>
  <si>
    <t>LOMA DE GUAGUARCO</t>
  </si>
  <si>
    <t>CABILDO INDIGENA LOMAS DE HILARCO</t>
  </si>
  <si>
    <t>GUAGUARCO PALMAROSA</t>
  </si>
  <si>
    <t>SANTA MARTA</t>
  </si>
  <si>
    <t>DOYARE PORVENIR</t>
  </si>
  <si>
    <t>POCHARCO</t>
  </si>
  <si>
    <t>YAVI</t>
  </si>
  <si>
    <t>TINAJAS</t>
  </si>
  <si>
    <t>IMBA</t>
  </si>
  <si>
    <t>GUASIMAL GUADUALEJAS</t>
  </si>
  <si>
    <t>MONTEFRIO</t>
  </si>
  <si>
    <t>BATEAS</t>
  </si>
  <si>
    <t>MERCADILLO</t>
  </si>
  <si>
    <t>CABILDO INDIGENA TINAJAS</t>
  </si>
  <si>
    <t>BALTAZAR</t>
  </si>
  <si>
    <t>LAUREANO GAITAN</t>
  </si>
  <si>
    <t>RINCON VELU</t>
  </si>
  <si>
    <t>ANGEL HERMILSON CASTA¥EDA</t>
  </si>
  <si>
    <t>JOSE VICENTE LIS</t>
  </si>
  <si>
    <t>ANCHIQUE</t>
  </si>
  <si>
    <t>YACO</t>
  </si>
  <si>
    <t>RINCON ANCHIQUE</t>
  </si>
  <si>
    <t>GUASIMAL MESAS</t>
  </si>
  <si>
    <t>LA MOLANA</t>
  </si>
  <si>
    <t>GENERAL GABRIEL REBEINZ PIZARRO</t>
  </si>
  <si>
    <t>GUSTAVO PERDOMO AVILA</t>
  </si>
  <si>
    <t>PALMA ALTA</t>
  </si>
  <si>
    <t>FICAL ANCHIQUE</t>
  </si>
  <si>
    <t>MUTIS</t>
  </si>
  <si>
    <t>PAPAGALA</t>
  </si>
  <si>
    <t>EL REDIL</t>
  </si>
  <si>
    <t>PAPAGALA CUCHARO</t>
  </si>
  <si>
    <t>NORMANDIA</t>
  </si>
  <si>
    <t>GENERAL ROBERTO LEYVA</t>
  </si>
  <si>
    <t>PALMAR ARENOSA</t>
  </si>
  <si>
    <t>JABALCON ANIMAS</t>
  </si>
  <si>
    <t>PALMAR TRINCADERO</t>
  </si>
  <si>
    <t>LA CONCORDIA</t>
  </si>
  <si>
    <t>FELISA SUAREZ DE ORTIZ</t>
  </si>
  <si>
    <t>NUC ESC LA ARADA</t>
  </si>
  <si>
    <t>ESC LA ARADA</t>
  </si>
  <si>
    <t>EL ACHIRAL</t>
  </si>
  <si>
    <t>EL GUARUMO</t>
  </si>
  <si>
    <t>LA ARADITA</t>
  </si>
  <si>
    <t>LOS AMESES</t>
  </si>
  <si>
    <t>SAN LORENZO</t>
  </si>
  <si>
    <t>VEGA GRANDE</t>
  </si>
  <si>
    <t>INST EDUC SAN LUIS GONZAGA</t>
  </si>
  <si>
    <t>INST EDUC TEC CIAL SAN JUAN BOSCO (GUASIMITO)</t>
  </si>
  <si>
    <t>INST EDUC TEC JUAN LASSO DE LA VEGA</t>
  </si>
  <si>
    <t>CENT EDUC BUENAVISTA ALTA</t>
  </si>
  <si>
    <t>CENT EDUC VALLECITOS</t>
  </si>
  <si>
    <t>RESTAURANTE ESCOLAR  NUCLEO ESCOLAR</t>
  </si>
  <si>
    <t>RESTAURANTE ESCOLAR DINAMARCA</t>
  </si>
  <si>
    <t>RESTAURANTE ECOLAR LA LAGUNA</t>
  </si>
  <si>
    <t>RESTAURANTE ESCOLAR AGUA DE DIOS</t>
  </si>
  <si>
    <t>RESTAURANTE ESCOLAR EL CEDRAL</t>
  </si>
  <si>
    <t>RESTAURANTE ESCOLAR  EL TESORO</t>
  </si>
  <si>
    <t>RESTAURANTE ESCOLAR  SAN JOSE</t>
  </si>
  <si>
    <t>RESTAURANTE ESCOLAR ANTONIA SANTOS</t>
  </si>
  <si>
    <t>RESTAURANTE  NUCLEO ESCOLAR PRIMARIA</t>
  </si>
  <si>
    <t>RESTAURANTE ESCOLAR EL COCO</t>
  </si>
  <si>
    <t>RESTAURANTE ESCOLR AYACUCHO</t>
  </si>
  <si>
    <t>RESTAURANTE ESCOLAR LOS PLANES</t>
  </si>
  <si>
    <t>RESTAURANTE ESCOLAR SAN PABLO</t>
  </si>
  <si>
    <t>RESATURANTE ESCOLAR LAS ORQUIDEAS</t>
  </si>
  <si>
    <t>RESTAURANTE ESCOLAR ROSALES</t>
  </si>
  <si>
    <t>RESTAURANTE ESCOLAR TOPACIO</t>
  </si>
  <si>
    <t>RESTAURANTE  ESCOLAR SANTA ELENA</t>
  </si>
  <si>
    <t>RESATURANTE ESCOLAR EL CEDRO</t>
  </si>
  <si>
    <t>RESTAURANTE ESCOLAR LA TOLDA</t>
  </si>
  <si>
    <t>RESTAURANTE ESCOLAR MANUEL ELKIN PATARROLLO</t>
  </si>
  <si>
    <t>RESTAURANTE ESCOLAR ORISOL</t>
  </si>
  <si>
    <t>RESTAURANTE ESCOLAR GARABATOS</t>
  </si>
  <si>
    <t>RESTAURANTE ESCOLAR DAMANTE CHILI</t>
  </si>
  <si>
    <t>RESTAURANTE ECOLAR  CARDALES</t>
  </si>
  <si>
    <t>RESTAURANTE ESCOLAR LAS PERLAS</t>
  </si>
  <si>
    <t>RESTAURANTE ESCOLAR AGUAS CLARAS</t>
  </si>
  <si>
    <t>RESTAURANTE ESCOLAR EL RETORNO</t>
  </si>
  <si>
    <t>CIUDAD ARKALA</t>
  </si>
  <si>
    <t>ROMULO MORALES</t>
  </si>
  <si>
    <t>AMINA MELENDRO DE PULECIO</t>
  </si>
  <si>
    <t>JOSE ANTONIO RICAURTE</t>
  </si>
  <si>
    <t>LA CABAÑA</t>
  </si>
  <si>
    <t>EL TEJAR</t>
  </si>
  <si>
    <t>SAN SIMON</t>
  </si>
  <si>
    <t>FE Y ESPERANZA</t>
  </si>
  <si>
    <t>LICEO NACIONAL</t>
  </si>
  <si>
    <t>BEATRIZ GOMEZ DE PEREZ</t>
  </si>
  <si>
    <t>ANDRES LOPEZ DE GALARZA</t>
  </si>
  <si>
    <t>DIEGO FALLON</t>
  </si>
  <si>
    <t>EXALUMNAS DE LA PRESENTACION</t>
  </si>
  <si>
    <t>ANCON - PABLO SEXTO</t>
  </si>
  <si>
    <t>SAN VICENTE DEL PAUL</t>
  </si>
  <si>
    <t>RODRIGO LARA BONILLA</t>
  </si>
  <si>
    <t>CHARCO RICO BAJO</t>
  </si>
  <si>
    <t>CHARCO RICO ALTO</t>
  </si>
  <si>
    <t>JOSE JOAQUIN FORERO</t>
  </si>
  <si>
    <t>GAMBOA</t>
  </si>
  <si>
    <t>MONTEALEGRE</t>
  </si>
  <si>
    <t>JARDIN NACIONAL</t>
  </si>
  <si>
    <t>JULIA CALDERON CABRERA</t>
  </si>
  <si>
    <t>ALBERTO SANTOFIMIO CAICEDO</t>
  </si>
  <si>
    <t>SAN BERNARDO</t>
  </si>
  <si>
    <t>SAN CAYETANO ALTO</t>
  </si>
  <si>
    <t>SAN CAYETANO BAJO</t>
  </si>
  <si>
    <t>EL ECUADOR</t>
  </si>
  <si>
    <t>EL GUAICO</t>
  </si>
  <si>
    <t>TOCHE</t>
  </si>
  <si>
    <t>CATAIMA</t>
  </si>
  <si>
    <t>CATAIMITA</t>
  </si>
  <si>
    <t>CURAL LA TIGRERA</t>
  </si>
  <si>
    <t>EL INGENIO</t>
  </si>
  <si>
    <t>PEÑARANDA ALTA</t>
  </si>
  <si>
    <t>LA AMERICA</t>
  </si>
  <si>
    <t>QUEBRADAS</t>
  </si>
  <si>
    <t>ALTO DE SAN ROMUALDO</t>
  </si>
  <si>
    <t>ESCUELA URBANA DE VARONES</t>
  </si>
  <si>
    <t>ESCUELA URBANA DE NIÑAS</t>
  </si>
  <si>
    <t>PENITAS</t>
  </si>
  <si>
    <t>PENOLCITO</t>
  </si>
  <si>
    <t xml:space="preserve">LA MARCADA </t>
  </si>
  <si>
    <t>JARDIN PSICOPEDAGOGICO</t>
  </si>
  <si>
    <t>LA GREGORITA</t>
  </si>
  <si>
    <t>LA CABANA</t>
  </si>
  <si>
    <t/>
  </si>
  <si>
    <t>PENON ALTO</t>
  </si>
  <si>
    <t>CHENCHE ASOLEADO  ESCUEALA NUMERO 2</t>
  </si>
  <si>
    <t>NELLY PALMA</t>
  </si>
  <si>
    <t>NUESTRA SENORA DEL AMPARO</t>
  </si>
  <si>
    <t>PEREZ Y ALDANA</t>
  </si>
  <si>
    <t>CLEMENCIA DE CAICEDO</t>
  </si>
  <si>
    <t>LA OVEJAREA</t>
  </si>
  <si>
    <t>HATO CHENCHE</t>
  </si>
  <si>
    <t>AGUAS NEGRAS</t>
  </si>
  <si>
    <t>NUCLEO ESCOLAR BOLIVAR</t>
  </si>
  <si>
    <t>SAN RAFAEL SEDE 1 Y 2</t>
  </si>
  <si>
    <t>SANTA TERESITA DEL NIÑO JESUS</t>
  </si>
  <si>
    <t>EL RESGUARDO</t>
  </si>
  <si>
    <t>ANTONIO NARINO PATIBURRI</t>
  </si>
  <si>
    <t>LAS SENORITAS</t>
  </si>
  <si>
    <t>MADRONAL</t>
  </si>
  <si>
    <t>PALMICHAL</t>
  </si>
  <si>
    <t>SALOMON UMANA</t>
  </si>
  <si>
    <t>NUESTRA SENORA DE ROSARIO</t>
  </si>
  <si>
    <t>EL MADRONO</t>
  </si>
  <si>
    <t>LA CIMARRONA BAJA</t>
  </si>
  <si>
    <t xml:space="preserve">PANDO EL LIBANO </t>
  </si>
  <si>
    <t>LA GLORIETA</t>
  </si>
  <si>
    <t>NINA MARIA</t>
  </si>
  <si>
    <t>PEÑALIZA</t>
  </si>
  <si>
    <t>ESPANA</t>
  </si>
  <si>
    <t>CENTRAL DE NIÑAS</t>
  </si>
  <si>
    <t>EL CARIANO</t>
  </si>
  <si>
    <t>PENARICA</t>
  </si>
  <si>
    <t>CANOFISTO</t>
  </si>
  <si>
    <t>SAN RAFAEL GAITAN</t>
  </si>
  <si>
    <t>PENAS BLANCAS</t>
  </si>
  <si>
    <t>DESIERTO PENALISA</t>
  </si>
  <si>
    <t>EL POLEO</t>
  </si>
  <si>
    <t xml:space="preserve">EL GAITAN </t>
  </si>
  <si>
    <t>CACIQUE CALARCA</t>
  </si>
  <si>
    <t>CASETA O RESTAURANTE KENNEDY</t>
  </si>
  <si>
    <t>GAVIOTA</t>
  </si>
  <si>
    <t>ALAMOS</t>
  </si>
  <si>
    <t>ESCUEL SAN ELOY</t>
  </si>
  <si>
    <t>ESCUELA SAN JUAN BAJO</t>
  </si>
  <si>
    <t>ESCUELA GUAIMARAL</t>
  </si>
  <si>
    <t>ESCUELA PANDO `PRADO</t>
  </si>
  <si>
    <t xml:space="preserve">ESCUELA SAN PÈDRO </t>
  </si>
  <si>
    <t>ESCUELA HATO VIEJO</t>
  </si>
  <si>
    <t>ESCUELA HERVIDERO</t>
  </si>
  <si>
    <t>ESCUELA PIJAO</t>
  </si>
  <si>
    <t>ESCUELA BOLAÑOS</t>
  </si>
  <si>
    <t>ESCUELA COLON</t>
  </si>
  <si>
    <t>ESCUELA FLORIDA ALTA</t>
  </si>
  <si>
    <t>ESCUELA LA TOMA</t>
  </si>
  <si>
    <t>ESCEULA SAN JUAN ALTO</t>
  </si>
  <si>
    <t>ESCUELA PIJADITO</t>
  </si>
  <si>
    <t>ESCUELA LA LIBERTAD</t>
  </si>
  <si>
    <t>ESCUELA PASTALES</t>
  </si>
  <si>
    <t>ESCUELA SAN PEDRO</t>
  </si>
  <si>
    <t>ESCUELA PURACE VOLGA</t>
  </si>
  <si>
    <t>ESCUELA LA SELVA</t>
  </si>
  <si>
    <t>ESCUELA VEGAS DE CHILI</t>
  </si>
  <si>
    <t>ESCUELA EL PAUJIL</t>
  </si>
  <si>
    <t>ESCUELA LA MANGA</t>
  </si>
  <si>
    <t>ESCUELA LA OSERA</t>
  </si>
  <si>
    <t>ESCUELA EL CEDRAL</t>
  </si>
  <si>
    <t>ESCUELA PANDO LA JOYA</t>
  </si>
  <si>
    <t>ESCUELA LA BELLA</t>
  </si>
  <si>
    <t>ESCUELA LA CAUCHERA</t>
  </si>
  <si>
    <t>ESCUELA LOS CRISTALES</t>
  </si>
  <si>
    <t>ESCUELA EL CUCAL</t>
  </si>
  <si>
    <t>ESCUELA EL CALBOZO</t>
  </si>
  <si>
    <t>ESUELA PUENT TUAMO</t>
  </si>
  <si>
    <t>ESCUELA LA BRECHA</t>
  </si>
  <si>
    <t>ESCUELA RIOMANSO</t>
  </si>
  <si>
    <t>ESCUELA SANTA BARBARA</t>
  </si>
  <si>
    <t>ESCUELA EL MORRO</t>
  </si>
  <si>
    <t>ESCUELA LA CHAPA</t>
  </si>
  <si>
    <t>ESCUELA GENERAL SANTANDER</t>
  </si>
  <si>
    <t>ESCUEL LAURA MARIA ZARATE DE GIL</t>
  </si>
  <si>
    <t>ESCUELA MARCO MANUEL RUIZ</t>
  </si>
  <si>
    <t>COLEGIO EL BELTRAN</t>
  </si>
  <si>
    <t>ESCUELA LA RETIRADA</t>
  </si>
  <si>
    <t>ESCUELA MARTINEZ</t>
  </si>
  <si>
    <t>ESCUELA EL GOLUPO</t>
  </si>
  <si>
    <t>ESCUELA GUADUAL BAJO</t>
  </si>
  <si>
    <t>ESCUELA LA LUISA</t>
  </si>
  <si>
    <t>ASCUELA SAN ROQUE ALTO</t>
  </si>
  <si>
    <t>ESCUELA LA DIVISA</t>
  </si>
  <si>
    <t>ESCUELA GUADUAL ALTO</t>
  </si>
  <si>
    <t>ESCUELA BUNOS AIRES</t>
  </si>
  <si>
    <t>ESCUELA SAN JAVIER LA TROJA</t>
  </si>
  <si>
    <t>ESCUELA LA PALMITA</t>
  </si>
  <si>
    <t>ESCUELA MONTENEGRO</t>
  </si>
  <si>
    <t>ESCUELA MANGA ALTA</t>
  </si>
  <si>
    <t>ESCUELA SAN VISENTE</t>
  </si>
  <si>
    <t>ESCUELA GUADUALITO</t>
  </si>
  <si>
    <t>ESCUELA CAMELLON</t>
  </si>
  <si>
    <t>SEDE SIMON BOLIVAR</t>
  </si>
  <si>
    <t>SEDE LA CAMELIA</t>
  </si>
  <si>
    <t>SEDE MESA DE BETULIA</t>
  </si>
  <si>
    <t>SEDE BUENAVISTA</t>
  </si>
  <si>
    <t>SEDE SANTA RITA</t>
  </si>
  <si>
    <t>SEDE AGUA BLANCA FLORIDA</t>
  </si>
  <si>
    <t>SEDE LA VICTORIA</t>
  </si>
  <si>
    <t>SEDE CASCAJOSO</t>
  </si>
  <si>
    <t>SEDE SAN MARTIN</t>
  </si>
  <si>
    <t>SEDE  LAS MARGARITAS</t>
  </si>
  <si>
    <t>SEDE EL REVES</t>
  </si>
  <si>
    <t>SEDE GUASIMAL</t>
  </si>
  <si>
    <t>SEDE EL CAIMITO</t>
  </si>
  <si>
    <t>SEDE CIMALTA</t>
  </si>
  <si>
    <t>SEDE LA MONTANUELA</t>
  </si>
  <si>
    <t>SEDE EL RODEO</t>
  </si>
  <si>
    <t>SEDE SANTA CLARA</t>
  </si>
  <si>
    <t>SEDE EL RECREO</t>
  </si>
  <si>
    <t>SEDE VARSOVIA LA FLORIDA</t>
  </si>
  <si>
    <t>SEDE SAN PEDRO</t>
  </si>
  <si>
    <t>SEDE CHICALA</t>
  </si>
  <si>
    <t>SEDE RAFAEL POMBO</t>
  </si>
  <si>
    <t>SEDE VEGA DE CUINDE</t>
  </si>
  <si>
    <t>SEDE MONTENEGRO</t>
  </si>
  <si>
    <t>SEDE ALTO TORRES</t>
  </si>
  <si>
    <t>SEDE LA PEPINA</t>
  </si>
  <si>
    <t>SEDE PRINCIPAL LA AURORA</t>
  </si>
  <si>
    <t>SEDE LAS CATORCE</t>
  </si>
  <si>
    <t>SEDE AGUA BLANCA DIVISO</t>
  </si>
  <si>
    <t>SEDE BAJAS</t>
  </si>
  <si>
    <t>SEDE TRES ESQUINAS PRIMARIA</t>
  </si>
  <si>
    <t>SEDE VALANCIA 2</t>
  </si>
  <si>
    <t>SEDE BAJO TORRES</t>
  </si>
  <si>
    <t>SEDE GAVERALES</t>
  </si>
  <si>
    <t>SEDE 3 CRISTOBAL COLON</t>
  </si>
  <si>
    <t>SEDE 5 COLEGIO LA ESPERANZA SALADO</t>
  </si>
  <si>
    <t>SEDE 2 EL JORDAN</t>
  </si>
  <si>
    <t>ESCUELA PILOTO NUMERO 24</t>
  </si>
  <si>
    <t>ESCUELA NARCISO VIÑA</t>
  </si>
  <si>
    <t>ESCUELA SAGRADO CORAZON</t>
  </si>
  <si>
    <t>ESCUELA LA ALSACIA</t>
  </si>
  <si>
    <t>ESCUELA LAS HORMAS</t>
  </si>
  <si>
    <t>ESCUELA LA JUDEA</t>
  </si>
  <si>
    <t>ESCUELA RECREO ALTO</t>
  </si>
  <si>
    <t>ESCUELA LA PLATA MONTEBELLO</t>
  </si>
  <si>
    <t>ESCUELA POTOSI</t>
  </si>
  <si>
    <t>ESCUELA LA DESPUNTA</t>
  </si>
  <si>
    <t>ESCUELA EL AGUILA</t>
  </si>
  <si>
    <t>ESCUELA LA LEONA</t>
  </si>
  <si>
    <t>ESCUELA LA CUCUANA</t>
  </si>
  <si>
    <t>ESCUELA SAN LORENZO ALTO</t>
  </si>
  <si>
    <t>ESCUELA LA PALOMA</t>
  </si>
  <si>
    <t>ESCUELA LA TIGRERA</t>
  </si>
  <si>
    <t>ESCUELA RINCON PLACER</t>
  </si>
  <si>
    <t>INSTITUTO AGROINDUSTRIAL DE CAJAMARCA</t>
  </si>
  <si>
    <t>ESCUELA SAN LORENZO BAJO</t>
  </si>
  <si>
    <t>ESCUELA ALTAMIRA</t>
  </si>
  <si>
    <t>ESCUELA LOS ALPES</t>
  </si>
  <si>
    <t>ESCUELA LOS TUNJOS</t>
  </si>
  <si>
    <t>ESCUELA EL ESPEJO</t>
  </si>
  <si>
    <t xml:space="preserve">ESCUELA CRISTALES </t>
  </si>
  <si>
    <t>ESCUELA EL DIAMANTE</t>
  </si>
  <si>
    <t>ESCUELA CERRAJOSA</t>
  </si>
  <si>
    <t>ESCUELA EL BRASIL</t>
  </si>
  <si>
    <t>ESCUELA PAN DE AZUCAR</t>
  </si>
  <si>
    <t>ESCUELA BOLIVIA</t>
  </si>
  <si>
    <t>ESCUELA RECREO BAJO</t>
  </si>
  <si>
    <t>ESCUELA EL RODANO</t>
  </si>
  <si>
    <t>ESCUELA ANAIME</t>
  </si>
  <si>
    <t>ESCUELA LA FONDA PUENTE HIERRO</t>
  </si>
  <si>
    <t>ESCUELA SANTA TERESA DE JESUS</t>
  </si>
  <si>
    <t>ESCUELA ISAIAS MORENO</t>
  </si>
  <si>
    <t>ESCUELA LA ANTIGUA</t>
  </si>
  <si>
    <t>ESCUELA CHARCON</t>
  </si>
  <si>
    <t>ESCUELA LOS MEDIOS</t>
  </si>
  <si>
    <t>ESCUELA CUATRO ESQUINAS</t>
  </si>
  <si>
    <t>ESCUELA MORTIÑOS</t>
  </si>
  <si>
    <t>ESCUELA BRASIL</t>
  </si>
  <si>
    <t>ESXUELA SIMON BOLIVAR</t>
  </si>
  <si>
    <t>ESCUELA LUCHA ADENTRO</t>
  </si>
  <si>
    <t>ESCUELA TIERRA BLANCA</t>
  </si>
  <si>
    <t>ESCUELA LA SALINA</t>
  </si>
  <si>
    <t>ESCUELA LIBORIO MEJIA</t>
  </si>
  <si>
    <t>ESCUELA LA VEGA DE LOS PADRES</t>
  </si>
  <si>
    <t>ESCUELA DOS QUEBRADAS</t>
  </si>
  <si>
    <t>ESCUELA VINDI</t>
  </si>
  <si>
    <t>ESCUELA POTRERILLO</t>
  </si>
  <si>
    <t>ESCUELA CUNIRA</t>
  </si>
  <si>
    <t>ESCUELA CHAGUALA ADENTRO</t>
  </si>
  <si>
    <t>ESCUELA GUALANDAY</t>
  </si>
  <si>
    <t>ESCUELA LUCHA AFUERA</t>
  </si>
  <si>
    <t>ESCUELA PRIMERO DE MAYO</t>
  </si>
  <si>
    <t>ESCUELA LA SALLE</t>
  </si>
  <si>
    <t>ESCUELA ISAIAS OLIVAR</t>
  </si>
  <si>
    <t>ESCUELA MANUEL ANTONIO BONILLA</t>
  </si>
  <si>
    <t>ESCUELA SAN ANTINIO</t>
  </si>
  <si>
    <t>ESCUELA LOS BALKANES</t>
  </si>
  <si>
    <t>ESCUELA AGUABLANCA BAJA</t>
  </si>
  <si>
    <t>ESCUELA LA JOYA</t>
  </si>
  <si>
    <t>ESCUELA AGUABLANCA ALTA</t>
  </si>
  <si>
    <t>ESCUELA KENNEDY</t>
  </si>
  <si>
    <t>ESCUELA VILLACATALINA</t>
  </si>
  <si>
    <t>ESCUELA COYARCO</t>
  </si>
  <si>
    <t>ESCUELA GUADUALEJO</t>
  </si>
  <si>
    <t>ESCUELA ANA GILMA TORRES DE PARRA</t>
  </si>
  <si>
    <t>ESCUELA RONDON</t>
  </si>
  <si>
    <t>ESCUELA LIBERTADOR</t>
  </si>
  <si>
    <t>ESCUELA PATIO BONITO</t>
  </si>
  <si>
    <t>ESCUELA PELADEROS</t>
  </si>
  <si>
    <t>ESCUELA ALDANA Y ANDAGOLLA</t>
  </si>
  <si>
    <t>ESCUELA MONTALVO</t>
  </si>
  <si>
    <t>ESCUELA SUCRE</t>
  </si>
  <si>
    <t>ESCUELA PASO ANCHO</t>
  </si>
  <si>
    <t>ESCUELA GUASIMAL</t>
  </si>
  <si>
    <t>ESCUELA RINCON DE SAN FRANCISCO</t>
  </si>
  <si>
    <t>ESCUELA DINDALITO CENTRO</t>
  </si>
  <si>
    <t>ESCUELA SAN FRANCISCO DE ASIS</t>
  </si>
  <si>
    <t>ESCUELA LA ARENOSA</t>
  </si>
  <si>
    <t>ESCUELA ANTONIO CAICEDO TORRES</t>
  </si>
  <si>
    <t>ESCUELA ICCE</t>
  </si>
  <si>
    <t>ESCUELA NIÑAS CHICORAL</t>
  </si>
  <si>
    <t>ESCUELA GERMAN HUERTAS COMBARIZA</t>
  </si>
  <si>
    <t>PARROQUIA SAN MARTÍN DE PORRES</t>
  </si>
  <si>
    <t>FUNDACION HORIZONTES DEL MANANA</t>
  </si>
  <si>
    <t>ESCUELA LLERAS</t>
  </si>
  <si>
    <t>ESCUELA LA PAZ NUMERO 2</t>
  </si>
  <si>
    <t>ESCUELA ALIANZA PILOTO NUMERO 8</t>
  </si>
  <si>
    <t>ESCUELA JORGE ELIECER GAITAN</t>
  </si>
  <si>
    <t>ESCUELA MANUELA OMAÑA</t>
  </si>
  <si>
    <t>ESCUELA EL TOPACIO</t>
  </si>
  <si>
    <t>ESCUELA PARAISO</t>
  </si>
  <si>
    <t>ESCUELA MARIA INMACULADA</t>
  </si>
  <si>
    <t>ESCUELA LOS ANDES</t>
  </si>
  <si>
    <t>ESCUELA CAMALA</t>
  </si>
  <si>
    <t>ESCUELA TARQUI</t>
  </si>
  <si>
    <t>ESCUELA PABLO VI</t>
  </si>
  <si>
    <t>ESCUELA LA PLANADA</t>
  </si>
  <si>
    <t>ESCUELA GUAMALITO</t>
  </si>
  <si>
    <t>ESCUELA LOMA DE LUISA</t>
  </si>
  <si>
    <t>ESCUELA GUAMAL</t>
  </si>
  <si>
    <t>ESCUELA CAÑADA BAJA</t>
  </si>
  <si>
    <t>ESCUELA EL PORVENIR</t>
  </si>
  <si>
    <t>ESCUELA BARROSO</t>
  </si>
  <si>
    <t>ESCUELA CALLEJON DE GUADUAS</t>
  </si>
  <si>
    <t>ESCUELA EL BADEO</t>
  </si>
  <si>
    <t>ESCUELA GUACAMAYA</t>
  </si>
  <si>
    <t>ESCUELA SOR JOSEFA DEL CASTILLO</t>
  </si>
  <si>
    <t>ESCUELA CENTRO</t>
  </si>
  <si>
    <t>ESCUELA IFA</t>
  </si>
  <si>
    <t>ESCUELA PRINGAMOSAL LOS PASOS</t>
  </si>
  <si>
    <t>ESCUELA PRINGAMOSAL EL TUNO</t>
  </si>
  <si>
    <t>ESCUELA JAGUALITO PUEBLO NUEVO</t>
  </si>
  <si>
    <t>ESCUELA QUINTO CHIPUELO</t>
  </si>
  <si>
    <t>ESCUELA EL SAMAN</t>
  </si>
  <si>
    <t>ESCUELA EL CARMEN</t>
  </si>
  <si>
    <t>ESCUELA CAICEDO IBAÑEZ</t>
  </si>
  <si>
    <t>ESCUELA SAN MARTIN</t>
  </si>
  <si>
    <t>ESCUELA EJIDOS</t>
  </si>
  <si>
    <t>ESCUELA  CHONTADURO</t>
  </si>
  <si>
    <t>ESCUELA EL JARDIN</t>
  </si>
  <si>
    <t>ESCUELA CAÑADA ALTA</t>
  </si>
  <si>
    <t>ESCUELA TOVAR</t>
  </si>
  <si>
    <t>ESCUELA SERREZUELA PRIMAVERA</t>
  </si>
  <si>
    <t>ESCUELA SAN CAYETANO</t>
  </si>
  <si>
    <t>ESCUELA CENTRO CHIPUELO 1</t>
  </si>
  <si>
    <t>ESCUELA LA ISLA</t>
  </si>
  <si>
    <t>ESCUELA LA CHAMBA</t>
  </si>
  <si>
    <t>ESCUELA CERRO GORDO</t>
  </si>
  <si>
    <t>ESCUELA OVAL</t>
  </si>
  <si>
    <t>ESCUELA LOS PEÑONES</t>
  </si>
  <si>
    <t>ESCUELA EL RODEO</t>
  </si>
  <si>
    <t>ESCUELA ORIENTE CHIPUELO</t>
  </si>
  <si>
    <t>ESCUELA LA TROJA</t>
  </si>
  <si>
    <t>ESCUELA BOCAS DE LEMAYA</t>
  </si>
  <si>
    <t>ESCUELA RINCON SANTO</t>
  </si>
  <si>
    <t>ESCUELA PAUJIL</t>
  </si>
  <si>
    <t>ESCUELA LAS GARZAS</t>
  </si>
  <si>
    <t>ESCUELA LAS BRISAS</t>
  </si>
  <si>
    <t>ESCUELA CHAPARRO</t>
  </si>
  <si>
    <t>ESCUELA PARROQUIA VIEJA</t>
  </si>
  <si>
    <t>ESCUELA ALTO DE ICONONZO</t>
  </si>
  <si>
    <t>ESCUELA EL MESON</t>
  </si>
  <si>
    <t>ESCUELA LAS MERCEDES</t>
  </si>
  <si>
    <t>ESCUELA LAMBERTO MUERMAS</t>
  </si>
  <si>
    <t>ESCUELA EL PARAMO</t>
  </si>
  <si>
    <t>ESCUELA CUBA</t>
  </si>
  <si>
    <t>ESCUELA EL SANTUARIO</t>
  </si>
  <si>
    <t>ESCUELA GABRIELA MISTRAL</t>
  </si>
  <si>
    <t>ESCUELASAN JOSE DEL GUATIMBOL</t>
  </si>
  <si>
    <t>ESCUELA PORTACHUELO</t>
  </si>
  <si>
    <t>ESCUELA SAN JOSE DE GUATIMBOL</t>
  </si>
  <si>
    <t>ESCUELA BASCONTA</t>
  </si>
  <si>
    <t>ESCUELA YOPAL</t>
  </si>
  <si>
    <t>ESCUELA LA MARAVILLA</t>
  </si>
  <si>
    <t>ESCUELA VALPARAISO</t>
  </si>
  <si>
    <t>ESCUELA LA GEORGINA</t>
  </si>
  <si>
    <t>ESCUELA LA PAS DE BALCONCITOS</t>
  </si>
  <si>
    <t>ESCUELA LA FILA</t>
  </si>
  <si>
    <t>ESCUELA MUNDO NUEVO</t>
  </si>
  <si>
    <t>ESCUELA LAS LAJAS</t>
  </si>
  <si>
    <t>ESCUELA BUENOS AIRES</t>
  </si>
  <si>
    <t>ESCUELA CAFRERIA</t>
  </si>
  <si>
    <t>ESCUELA FRANCISCO SAENZ</t>
  </si>
  <si>
    <t>ESCUELA PRIMARIA</t>
  </si>
  <si>
    <t>ESCUELA HOYAGRANDE</t>
  </si>
  <si>
    <t>ESCUELA PIEDECUESTA</t>
  </si>
  <si>
    <t>ESCUELA EL TRIUNFO</t>
  </si>
  <si>
    <t>ESCUELA PANAMERICANA BOQUERON</t>
  </si>
  <si>
    <t>ESCUELA  PARAMITO</t>
  </si>
  <si>
    <t>ESCUELA CALCUTA</t>
  </si>
  <si>
    <t>ESCUELA SAN ANTONIO</t>
  </si>
  <si>
    <t>ESCUELA AGUILA ALTA</t>
  </si>
  <si>
    <t>ESCUELA SANTA CLARA</t>
  </si>
  <si>
    <t>ESCUELA ANTONIO MARIA LOZANO</t>
  </si>
  <si>
    <t>ESCUELA LA CAJITA</t>
  </si>
  <si>
    <t>ESCUELA EL SALERO</t>
  </si>
  <si>
    <t>ESCUELA LUIS CARLOS GALAN SARMIENTO</t>
  </si>
  <si>
    <t>ESCUELA BOMBOTE</t>
  </si>
  <si>
    <t>ESCUELA CHIMBI</t>
  </si>
  <si>
    <t>COMEDOR YAHAIRA</t>
  </si>
  <si>
    <t>ESCUELA ACEITUNO</t>
  </si>
  <si>
    <t>ESCUELA TOPORCO</t>
  </si>
  <si>
    <t>ESCUELA EL RECINTO</t>
  </si>
  <si>
    <t>ESCUELA HATO DE IGLESIA</t>
  </si>
  <si>
    <t>ESCUELA RESGUARDO INDIGENA PASO ANCHO</t>
  </si>
  <si>
    <t>ESCUELA BOCAS DE TETUAN</t>
  </si>
  <si>
    <t>ESCUELA VUELTA DEL RIO</t>
  </si>
  <si>
    <t>ESCUELA NICOLAS RAMIREZ</t>
  </si>
  <si>
    <t>ESCUELA CUCHARO SAN ANTONIO</t>
  </si>
  <si>
    <t>ESCUELA GUATAVITA</t>
  </si>
  <si>
    <t>ESCUELA MESA DE ORTEGA</t>
  </si>
  <si>
    <t>ESCUELA ALTOZANO</t>
  </si>
  <si>
    <t>ESCUELA LOS NARANJOS</t>
  </si>
  <si>
    <t>ESCUELA CACHIPAY</t>
  </si>
  <si>
    <t>ESCUELA GUAIPA</t>
  </si>
  <si>
    <t>ESCUELA LA CALERA</t>
  </si>
  <si>
    <t>ESCUELA LA BALSILLA</t>
  </si>
  <si>
    <t>ESCUELA EL MAQUITO</t>
  </si>
  <si>
    <t>ESCUELA BOCA DE CUCUANA</t>
  </si>
  <si>
    <t>ESCUELA CHICUAMBE</t>
  </si>
  <si>
    <t>ESCUELA CALABOZO</t>
  </si>
  <si>
    <t>ESCUELA SAMARIA</t>
  </si>
  <si>
    <t>ESCUELA SANTUARIO</t>
  </si>
  <si>
    <t>ESCUELA CHICALA PERALONSO</t>
  </si>
  <si>
    <t>ESCUELA LOS OLIVOS</t>
  </si>
  <si>
    <t>ESCUELA CORAZON DE PERALONSO</t>
  </si>
  <si>
    <t xml:space="preserve">ESCUELA SAN ROQUE </t>
  </si>
  <si>
    <t>ESCUELA ESMERALDA LLOVEDERO</t>
  </si>
  <si>
    <t>ESCUELA MESA DE LIMON</t>
  </si>
  <si>
    <t>ESCUELA CEDRALES PERALONSO</t>
  </si>
  <si>
    <t>ESCUELA PALOMA</t>
  </si>
  <si>
    <t>ESCUELA LOS GUAYABOS PUEBLO NUEVO</t>
  </si>
  <si>
    <t>ESCUELA CHAPINERO</t>
  </si>
  <si>
    <t>ESCUELA SAN NICOLAS</t>
  </si>
  <si>
    <t>ESCUELA TAQUIMA</t>
  </si>
  <si>
    <t>ESCUELA EL CARMEN PERALONSO</t>
  </si>
  <si>
    <t>ESCUELA ALTO GUAYABO</t>
  </si>
  <si>
    <t>ESCUELA COPIAL</t>
  </si>
  <si>
    <t>ESCUELA PILU</t>
  </si>
  <si>
    <t>ESCUELA DELICIAS</t>
  </si>
  <si>
    <t>ESCUELA ANABA</t>
  </si>
  <si>
    <t>ESCUELA IRCO</t>
  </si>
  <si>
    <t>VERGEL</t>
  </si>
  <si>
    <t>ESCUELA LA BANDERA</t>
  </si>
  <si>
    <t xml:space="preserve">ESCUELA LA FLORIDA </t>
  </si>
  <si>
    <t>ESCUELA BARANDAS</t>
  </si>
  <si>
    <t>ESCUELA SAN PEDRO EL DIVISO</t>
  </si>
  <si>
    <t>ESCUELA CHAPAYA</t>
  </si>
  <si>
    <t>ESCUELA LUCERITO ALTO</t>
  </si>
  <si>
    <t>ESCUELA GUAYAQUIL</t>
  </si>
  <si>
    <t>ESCUELA LA FRANCIA</t>
  </si>
  <si>
    <t>ESCUELA MANGALES</t>
  </si>
  <si>
    <t>ESCUELA GUAYABITO</t>
  </si>
  <si>
    <t>ESCUELA SAN MIGUEL PERALONSO</t>
  </si>
  <si>
    <t>ESCUELA PASO CANDELA</t>
  </si>
  <si>
    <t>ESCUELA LA REFORMA</t>
  </si>
  <si>
    <t>ESCUELA EL VERGEL</t>
  </si>
  <si>
    <t>ESCUELA MESONES</t>
  </si>
  <si>
    <t>ESCUELA CHICALA CANALI</t>
  </si>
  <si>
    <t>ESCUELA MACO ALTO</t>
  </si>
  <si>
    <t>ESCUELA RINCON DE CANALI</t>
  </si>
  <si>
    <t>ESCUELA BOCA DE PERALONSO</t>
  </si>
  <si>
    <t>ESCUELA LA COLORADA</t>
  </si>
  <si>
    <t>ESCUELA ALTO DEL CIELO</t>
  </si>
  <si>
    <t>ESCUELA LA SORTIJA</t>
  </si>
  <si>
    <t>ESCUELA LAS MESETAS</t>
  </si>
  <si>
    <t>ESCUELA CEDRALES ALTO OREGA</t>
  </si>
  <si>
    <t>ESCUELA ESCOBALES</t>
  </si>
  <si>
    <t>ESCUELA LA BETULIA</t>
  </si>
  <si>
    <t>ESCUELA FLAUTILLO</t>
  </si>
  <si>
    <t>ESCUELA MOLA</t>
  </si>
  <si>
    <t>ESCUELA ARROYUELO</t>
  </si>
  <si>
    <t>ESCUELA MESA DE CUCUANA</t>
  </si>
  <si>
    <t>ESCUELA PALERMO</t>
  </si>
  <si>
    <t>ESCUELA POCARA</t>
  </si>
  <si>
    <t>ESCUELA GUAVIO</t>
  </si>
  <si>
    <t>ESCUELA BALCONES</t>
  </si>
  <si>
    <t>ESCUELA PLAYA VERDE</t>
  </si>
  <si>
    <t>ESCUELA AICO</t>
  </si>
  <si>
    <t>ESCUELA LA SONRISA</t>
  </si>
  <si>
    <t>ESCUELA SANTA ROSA DE LIMA</t>
  </si>
  <si>
    <t>ESCUELA GARZON Y COLLAZOS</t>
  </si>
  <si>
    <t>ESCUELA LOS ARRAYANES</t>
  </si>
  <si>
    <t>ESCUELA HATO VIEJO PABLO V</t>
  </si>
  <si>
    <t>ESCUELA CAÑAVERALES</t>
  </si>
  <si>
    <t>ESCUELA MERCEDES ABREGO</t>
  </si>
  <si>
    <t>ESCUELA AGUAS CLARAS</t>
  </si>
  <si>
    <t>ESCUELA SANTA ISABEL DE HUNGRIA</t>
  </si>
  <si>
    <t>ESCUELA LAS MESAS</t>
  </si>
  <si>
    <t>ESCUELA CAMACHO Y CARDENAS</t>
  </si>
  <si>
    <t>ESCUELA SINAI</t>
  </si>
  <si>
    <t>INSTITUCUON EDUCATIVA ANTONIA SANTOS SEDE 2</t>
  </si>
  <si>
    <t>CAFÉ LAS PAVAS</t>
  </si>
  <si>
    <t>CAFÉ LAS VEGAS</t>
  </si>
  <si>
    <t>RIACHON</t>
  </si>
  <si>
    <t>RIO NEGRO</t>
  </si>
  <si>
    <t>PESCADO</t>
  </si>
  <si>
    <t>IETA LOS ALPES SEDE 8</t>
  </si>
  <si>
    <t>IETA LOS ALPES SEDE 5</t>
  </si>
  <si>
    <t>IETA LOS ALPES SEDE1</t>
  </si>
  <si>
    <t>IETA LOS APES SEDE 6</t>
  </si>
  <si>
    <t>IETA LO ALPES SEDE 10</t>
  </si>
  <si>
    <t>IETA LO ALPES SEDE 7</t>
  </si>
  <si>
    <t>IETA LOS ALPES SEDE 9</t>
  </si>
  <si>
    <t>IETA LOS ALPES SEDE 4</t>
  </si>
  <si>
    <t>IETA LOS ALPES SEDE 2</t>
  </si>
  <si>
    <t>IETA LOS ALPES SEDE 3</t>
  </si>
  <si>
    <t>IETA FRANCISCO PINEDA LOPEZ SEDE 12</t>
  </si>
  <si>
    <t>IETA FRANCISCO PINEDA LOPEZ SEDE 11</t>
  </si>
  <si>
    <t>IETA FRANCISCO PINEDA LOPEZ SEDE 6</t>
  </si>
  <si>
    <t>INSTITUCION EDUCATIVA TECNICO AGROINDUSTRIAL SEDE 2</t>
  </si>
  <si>
    <t>INSTITUCION EDUCATIVA TECNICO AGROINDUSTRIAL SEDE 1</t>
  </si>
  <si>
    <t>IETA FRANCISCO PINEDA LOPEZ SEDE 10</t>
  </si>
  <si>
    <t>IETA FRANCISCO PINEDA LOPEZ SEDE 8</t>
  </si>
  <si>
    <t>IETA FRANCISCO PINEDA LOPEZ SEDE 14</t>
  </si>
  <si>
    <t>IETA FRANCISCO PONEDA LOPEZ 9</t>
  </si>
  <si>
    <t>IETA FRANCISCO PINEDA SEDE 13</t>
  </si>
  <si>
    <t>IETA FRANCISCO PONEDA LOPEZ SEDE 3</t>
  </si>
  <si>
    <t>IETA FRANCISCO PONEDA LOPEZ SEDE 5</t>
  </si>
  <si>
    <t>IETA FRANCISCO PONEDA LOPEZ SEDE 4</t>
  </si>
  <si>
    <t>IETA FRANCISCO PONEDA LOPEZ SEDE 7</t>
  </si>
  <si>
    <t>IETA FRANCISCO PINEDA LOPEZ SEDE 15</t>
  </si>
  <si>
    <t>TIGRERA</t>
  </si>
  <si>
    <t>TEBAIDA</t>
  </si>
  <si>
    <t>HATICO TAMARINDO</t>
  </si>
  <si>
    <t>LAGUNETA</t>
  </si>
  <si>
    <t>PEDREGOZA</t>
  </si>
  <si>
    <t>GUAYABOS</t>
  </si>
  <si>
    <t>ALTO DE JUNTAS</t>
  </si>
  <si>
    <t>AMINTA TRIANA</t>
  </si>
  <si>
    <t>DOIMA</t>
  </si>
  <si>
    <t>PARADERO CHIPALO</t>
  </si>
  <si>
    <t>RESTAURANTE ESCOLAR SAN AGUSTIN</t>
  </si>
  <si>
    <t>RESTAURANTE ESCOLAR SAN CAYETANO</t>
  </si>
  <si>
    <t>RESTAURANTE ESCOLAR GUADUALITO</t>
  </si>
  <si>
    <t>RESTAURANTE ESCOLAR LA JABONERA</t>
  </si>
  <si>
    <t>RESTAURANTE ESCOLAR MANUELA BELTRAN</t>
  </si>
  <si>
    <t>RESTAURANTE ESCOLAR LAS PALMAS</t>
  </si>
  <si>
    <t>RETAURANTE ESCOLAR TRES ESQUINAS</t>
  </si>
  <si>
    <t>RESTAURANTE ESCOLAR EL DIAMANTE</t>
  </si>
  <si>
    <t>RESTAURANTE ESCOLAR DOYARE CENTRO</t>
  </si>
  <si>
    <t>RESTAURANTE ESCOLAR EL PLAMAR</t>
  </si>
  <si>
    <t>RESTAURANTE ESCOLAR  DOYARE ESMERALDA</t>
  </si>
  <si>
    <t>RESTAURANTE ESCOLAR CABILDO INDIGENA EL PALMAR</t>
  </si>
  <si>
    <t>RESTAURANTE ESCOLAR DOYARE RECRISTO</t>
  </si>
  <si>
    <t>RESTAURANTE ESCOLAR TOTARCO PIEDRAS</t>
  </si>
  <si>
    <t>RESTAURANTE ESCOLAR TOTARCO DINDE</t>
  </si>
  <si>
    <t>RESTAURANTE ESCOLAR TOTARCO TAMARINDO</t>
  </si>
  <si>
    <t>RESTAURANTE ESCOLAR TOTARCO NIPLE</t>
  </si>
  <si>
    <t>RESTAURANTE ESCOLAR ZANJA HONDA</t>
  </si>
  <si>
    <t>RESTAURANTE ESCOLAR CHENCHE CUCAL</t>
  </si>
  <si>
    <t>RESTAURANTE ESCOLAR CHENCHE ZARAGOZA</t>
  </si>
  <si>
    <t>RESTAURANTE ESCOLAR CHENCHE AMAYARCO</t>
  </si>
  <si>
    <t>RESTAURANTE ESCOLAR ZARAGOZA TAMARINDO</t>
  </si>
  <si>
    <t>RESTAURANTE ESCOLAR MEDIA LUNA</t>
  </si>
  <si>
    <t>RESTAURANTE ESCOLAR CHENCHE AGUA FRIA</t>
  </si>
  <si>
    <t>RESTAURANTE ESCOLAR CHENCHE BALSILLAS</t>
  </si>
  <si>
    <t>RESTAURANTE ESCOLAR MARIA DEL PILAR</t>
  </si>
  <si>
    <t>RESTAURANTE ESCOLAR MESAS DE INCA</t>
  </si>
  <si>
    <t>RESTAURANTE ESCOLAR EL ROSARIO</t>
  </si>
  <si>
    <t>RESTAURANTE ESCOLAR MESAS DE SAN JUAN</t>
  </si>
  <si>
    <t>RESTAURANTE ESCOLAR CASCABEL</t>
  </si>
  <si>
    <t>RESTAURANTE ESCOLAR GUAYAQUIL</t>
  </si>
  <si>
    <t>RESTAURANTE ESCOLAR CHILI</t>
  </si>
  <si>
    <t>RESTAURANTE ESCOLAR LA ARENOSA</t>
  </si>
  <si>
    <t>RESTAURANTE ESCOLAR LUSITANIA</t>
  </si>
  <si>
    <t>RESTAURANTE ESCOLAR NUEVA ESPERANZA</t>
  </si>
  <si>
    <t>RESTAURANTE ESCOLAR HILARQUIRO</t>
  </si>
  <si>
    <t>RESTAURANTE ESCOLAR GUARAGUAO</t>
  </si>
  <si>
    <t>RESTAURANTE ESCOLAR EL FLORAL</t>
  </si>
  <si>
    <t>RESTAURANTE ESCOLAR BUENOS AIRES</t>
  </si>
  <si>
    <t>RESTAURANTE ESCOLAR SAN MIGUEL</t>
  </si>
  <si>
    <t>RESTAURANTE ESCOLAR ANGOSTURA</t>
  </si>
  <si>
    <t>RESTAURANTE ESCOLAR CASTILLA</t>
  </si>
  <si>
    <t>RESTAURANTE ESCOLAR ANONALES</t>
  </si>
  <si>
    <t>RESTAURANTE ESCOLAR YABERCO</t>
  </si>
  <si>
    <t>RESTAURANTE ESCOLAR POTRERITO</t>
  </si>
  <si>
    <t>RESTAURANTE ESCOLAR NUESTRA SEÑORA DEL CARMEN</t>
  </si>
  <si>
    <t>RESTAURANTE ESCOLAR SOCORRO LOS GUAYABOS</t>
  </si>
  <si>
    <t>RESTAURANTE ESCOLAR COYARCO</t>
  </si>
  <si>
    <t>RESTAURANTE ESCOLAR ACEVEDO Y GOMEZ</t>
  </si>
  <si>
    <t>RESTAURANTE ESCOLAR LOMAS DE GUAGUARCO</t>
  </si>
  <si>
    <t>RESTAURANTE ESCOLAR LOMAS DE HILARCO</t>
  </si>
  <si>
    <t>RESTAURANTE ESCOLAR GUAGUARCO PALMA ROSA</t>
  </si>
  <si>
    <t>RESTAURANTE ESCOLAR SANTA MARTA INSPECCION</t>
  </si>
  <si>
    <t>RESTAURANTE ESCOLAR DOYARE PORVENIR</t>
  </si>
  <si>
    <t>RESTAURANTE ESCOLAR POCHARCO</t>
  </si>
  <si>
    <t>RESTAURANTE ESCOLAR POLICARPA SAVALARRIETA</t>
  </si>
  <si>
    <t>RESTAURANTE ESCOLAR YABI</t>
  </si>
  <si>
    <t>RESTAURANTE ESCOLAR TINAJAS DIAMANTE</t>
  </si>
  <si>
    <t>RESTAURANTE ESCOLAR BALSILLAS</t>
  </si>
  <si>
    <t>RESTAURANTE ESCOLAR PUEBLO NUEVO</t>
  </si>
  <si>
    <t>RESTAURANTE ESCOLAR LA PALMITA</t>
  </si>
  <si>
    <t>RESTAURANTE ESCOLAR IMBA</t>
  </si>
  <si>
    <t>RESTAURANTE ESCOLAR GUASIMAL GUADALEJAS</t>
  </si>
  <si>
    <t>RESTAURANTE ESCOLAR MONTE FRIO</t>
  </si>
  <si>
    <t>RESTAURANTE ESCOLAR LAS BRISAS</t>
  </si>
  <si>
    <t>RESTAURANTE ESCOLAR ALTAMIRA</t>
  </si>
  <si>
    <t>RESTAURANTE ESCOLAR DIVINO NIÑO</t>
  </si>
  <si>
    <t>RESTAURANTE ESCOLAR LOS ANGELES</t>
  </si>
  <si>
    <t>RESTAURANTE ESCOLAR BATEAS</t>
  </si>
  <si>
    <t>RESTAURANTE ESCOLAR MERCADILLO</t>
  </si>
  <si>
    <t>RESTAURANTE ESCOLAR TINAJAS RESGUARDO</t>
  </si>
  <si>
    <t>RESTAURANTE ESCOLAR TAMIRCO BALTASAR</t>
  </si>
  <si>
    <t>RESTAURANTE ESCOLAR LAUREANO GAITAN</t>
  </si>
  <si>
    <t>RESTAURANTE ESCOLAR LA VIRGINIA</t>
  </si>
  <si>
    <t>RESTAURANTE ESCOLAR RINCON DE VELU</t>
  </si>
  <si>
    <t>RESTAURANTE ESCOLAR VELU CENTRO</t>
  </si>
  <si>
    <t>RESTAURANTE ESCOLAR VELU MARIANO OSPINA</t>
  </si>
  <si>
    <t>RESTAURANTE ESCOLAR QUEBRADITAS</t>
  </si>
  <si>
    <t>RESTAURANTE ESCOLAR TECNICA DE ANCHIQUE</t>
  </si>
  <si>
    <t>RESTAURANTE ESCOLAR YACO</t>
  </si>
  <si>
    <t>RESTAURANTE ESCOLAR RINCON DE ANCHIQUE</t>
  </si>
  <si>
    <t>RESTAURANTE ESCOLAR GUASIMAL MESAS</t>
  </si>
  <si>
    <t>RESTAURANTE ESCOLAR LA MOLANA</t>
  </si>
  <si>
    <t>RESTAURANTE ESCOLAR REBEINZ PIZARRO</t>
  </si>
  <si>
    <t>RESTAURANTE ESCOLAR GUSTAVO PERDOMO</t>
  </si>
  <si>
    <t>RESTAURANTE ESCOLAR PALMA ALTA</t>
  </si>
  <si>
    <t>RESTAURANTE ESCOLAR MUTIS</t>
  </si>
  <si>
    <t>RESTAURANTE ESCOLAR PAPAGALA</t>
  </si>
  <si>
    <t>RESTAURANTE ESCOLAR EL REDIL</t>
  </si>
  <si>
    <t>RESTAURANTE ESCOLAR CUCHARO</t>
  </si>
  <si>
    <t>RESTAURANTE ESCOLAR SANTA INES</t>
  </si>
  <si>
    <t>RESTAURANTE ESCOLAR NORMANDIA</t>
  </si>
  <si>
    <t>RESTAURANTE ESCOLAR CENTRAL</t>
  </si>
  <si>
    <t>RESTAURANTE ESCOLAR SAN CARLOS</t>
  </si>
  <si>
    <t>RESTAURANTE ESCOLAR 20 DE JULIO</t>
  </si>
  <si>
    <t>RESTAURANTE ESCOLAR ROBERTO LEIVA</t>
  </si>
  <si>
    <t>RESTAURANTE ESCOLAR FUNDADORES</t>
  </si>
  <si>
    <t>RESTAURANTE ESCOLAR EL PALMAR</t>
  </si>
  <si>
    <t>RESTAURANTE ESCOLAR PALMAR ARENOZA</t>
  </si>
  <si>
    <t>RESTAURANTE ESCOLAR LA ESPERANZA</t>
  </si>
  <si>
    <t>RESTAURANTE ESCOLAR JABALCON</t>
  </si>
  <si>
    <t>RESTAURANTE ESCOLAR PALMAR TRINCADERO</t>
  </si>
  <si>
    <t>RESTAURANTE ESCOLAR LA CONCORDIA</t>
  </si>
  <si>
    <t>INST EDUC TEC FELISA SUAREZ DE ORTIZ SEDE SECUNDARIA</t>
  </si>
  <si>
    <t>INST EDUC TEC FELISA SUAREZ DE ORTIZ SEDE INTERNADO</t>
  </si>
  <si>
    <t>INST EDUC TEC FELISA SUAREZ DE ORTIZ SEDE MARIA AXULIADORA</t>
  </si>
  <si>
    <t>INST EDU TEC LA ARADA SEDE NUCLEO ESCOLAR</t>
  </si>
  <si>
    <t xml:space="preserve">INS EDU TEC LA ARADA </t>
  </si>
  <si>
    <t>INST  EDU  TEC LA ARADA SEDE EL CARMEN</t>
  </si>
  <si>
    <t>INST EDUC TEC FELISA SUAREZ DE ORTIZ SEDE EL ACHIRAL</t>
  </si>
  <si>
    <t>INS EDU TEC LA ARADA SEDE EL GUARUMO</t>
  </si>
  <si>
    <t>INST EDUC TEC FELISA SUAREZ DE ORTIZ SEDE EL MORAL</t>
  </si>
  <si>
    <t>INS EDU TEC LA ARADA SEDE EL SALADO</t>
  </si>
  <si>
    <t>INST EDUC TEC FELISA SUAREZ DE ORTIZ SEDE LA ARADITA</t>
  </si>
  <si>
    <t>INST EDUC TEC FELISA SUAREZ DE ORTIZ SEDE LA PALMA</t>
  </si>
  <si>
    <t>INST EDUC TEC FELISA SUAREZ DE ORTIZ SEDE LAS CRUCES</t>
  </si>
  <si>
    <t>INST EDU  TEC LA ARADA SEDE LAS MERCEDES</t>
  </si>
  <si>
    <t>INS EDU TEC LA ARADA SEDE LOS ALPES</t>
  </si>
  <si>
    <t>INST EDU TEC LA ARADA SEDE LOS AMESES</t>
  </si>
  <si>
    <t>INST EDUC TEC FELISA SUAREZ DE ORTIZ SEDE LOS MEDIOS</t>
  </si>
  <si>
    <t>INS EDU TEC LA ARADA SEDE SAN LORENZO</t>
  </si>
  <si>
    <t>INST EDUC TEC FELISA SUAREZ DE ORTIZ SEDE SAN LUIS</t>
  </si>
  <si>
    <t>INST EDUC TEC FELISA SUAREZ DE ORTIZ SEDE VEGA GRANDE</t>
  </si>
  <si>
    <t>INSTITUCION EDUCATIVA SAN PABLO</t>
  </si>
  <si>
    <t>INSTITUCION EDUCATIVA NUESTRA SENORA DE LAS MERCEDES</t>
  </si>
  <si>
    <t>ESCUELA SANJOSE DE GUATIMBOL</t>
  </si>
  <si>
    <t>VAUPES</t>
  </si>
  <si>
    <t>ATLANTICO</t>
  </si>
  <si>
    <t>COLEGIO TECNICO INDUSTRIAL SAN CARLOS BORROMEO</t>
  </si>
  <si>
    <t>INSTITUTO ALEXANDER VON HUMBOLDT</t>
  </si>
  <si>
    <t>ESCUELA NORMAL SUPERIOR LA HACIENDA</t>
  </si>
  <si>
    <t>INST DISTRITAL PARA EL DESARROLLO INTEGRAL NUEVA GRANADA</t>
  </si>
  <si>
    <t>COLEGIO DISTRITAL OLAYA</t>
  </si>
  <si>
    <t>COLEGIO DISTRTAL MARIA INMACULADA</t>
  </si>
  <si>
    <t>INSTITUCION  EDUCATIVA DISTRITAL HILDA MUÑOZ</t>
  </si>
  <si>
    <t>INSTITUCION EDUCATIVA DISTRITAL JAVIER SANCHEZ SEDE 2</t>
  </si>
  <si>
    <t>COLEGIO DISTRITAL CAMILO TORRES TENORIO</t>
  </si>
  <si>
    <t>COLEGIO DISTRITAL. DE BARRANQUILLA GABRIEL GARCIA MARQUEZ</t>
  </si>
  <si>
    <t>INSTITUCION  EDUCATIVA DISTRITAL LA MERCED</t>
  </si>
  <si>
    <t>INSTITUCION EDUCATIVA DISTRITAL JAVIER SANCHEZ  SEDE 1</t>
  </si>
  <si>
    <t>COLEGIO COMUNAL MIXTO</t>
  </si>
  <si>
    <t>GIMNASIO SAN LUIS</t>
  </si>
  <si>
    <t>INSTITUCION EDUCATIVA DISTRITAL SONIA AHUMADA</t>
  </si>
  <si>
    <t>INST. EDUC. DIST. LESTONNAC (ANT. C.E.B. # 009)</t>
  </si>
  <si>
    <t>CENTRO EDUCATIVO DE HABILITACION Y REHABILITACION INTEGRAL SAN CAMILO CE CAMILO - SEDE PRINCIPAL</t>
  </si>
  <si>
    <t xml:space="preserve">INST. EDUC. DIST. DOCE DE OCTUBRE </t>
  </si>
  <si>
    <t>CENTRO EDUCATIVO MILAGRO DE ABRIL - SEDE PRINCIPAL</t>
  </si>
  <si>
    <t>COLEGIO DISTRITAL HOGAR MARIANO</t>
  </si>
  <si>
    <t>COL ASOBOSQUE</t>
  </si>
  <si>
    <t>INST. EDUC. DIST. LAS AMERICAS (ANT. C.C.E.B. # 202)</t>
  </si>
  <si>
    <t>INST. EDUC. DIST. COMUNITARIA METROPOLITANA (ANT. C.C.E.B. # 209)</t>
  </si>
  <si>
    <t>FUNDACION INFANCIA FELIZ</t>
  </si>
  <si>
    <t>COLEGIO COMUNITARIO DISTRITAL PABLO NERUDA</t>
  </si>
  <si>
    <t>ESCUELA KIWANIS</t>
  </si>
  <si>
    <t>COLEGIO CRISTIANO PENIEL</t>
  </si>
  <si>
    <t>COMEDOR SANTAMARIA</t>
  </si>
  <si>
    <t>CENTRO EDUCATIVO BEREA</t>
  </si>
  <si>
    <t>COL GOLDA MEIR</t>
  </si>
  <si>
    <t>INSTITUCION LAS MERCEDES COLEGIO SAN PABLO</t>
  </si>
  <si>
    <t>INST. EDUC. DIST. JOSE MARIA VELAZ (ANT. C.C.E.B. # 188)</t>
  </si>
  <si>
    <t>C.C.E.B. # 208 - ESTADIO METROPOLITANO</t>
  </si>
  <si>
    <t xml:space="preserve">INST. CULTURAL LAS MALVINAS (ANT. C.E.B #175) </t>
  </si>
  <si>
    <t>COLEGIO DISTRITAL COSTA CARIBE (ANT. C.C.E.B. # 199)</t>
  </si>
  <si>
    <t>INSTITUCION EDUC DISTRITAL CIUDADELA ESTUDIANTIL ANT - CEB - 186</t>
  </si>
  <si>
    <t>INST. TECNICO COMERCIAL EL SANTUARIO</t>
  </si>
  <si>
    <t>INSTITUCION EDUCATIVA DISTRITAL JESUS DE NAZARETH SEDE 2</t>
  </si>
  <si>
    <t>INST. EDUC. DIST. COMUNITARIA 7 DE ABRIL (ANT. C.C.E.B. # 195)</t>
  </si>
  <si>
    <t xml:space="preserve">INST. EDUC. DIST. MUNDO BOLIVARIANO (ANT. C.C.E.B. # 185) </t>
  </si>
  <si>
    <t>INST. EDUC. DIST. LA MILAGROSA FE Y ALEGRIA (ANT. C.E.B. # 164)</t>
  </si>
  <si>
    <t>INS. DIS. DE FOR. TEC. DIV. ALBERTO ASSA - ANT. C.C.E.B. # 193</t>
  </si>
  <si>
    <t>INST. EDUC. DIST. EL VALLE (ANT. C.C.E.B. # 189)</t>
  </si>
  <si>
    <t xml:space="preserve">INST. EDUC. DIST. JORGE ROBLEDO ORTIZ (ANT. C.C.E.B #179) </t>
  </si>
  <si>
    <t xml:space="preserve">INST. EDUC. DIST. MANUEL ZAPATA OLIVELLA </t>
  </si>
  <si>
    <t>INST. EDUC. DENIS HERRERA DE VILLA (C.E.B.#211)</t>
  </si>
  <si>
    <t>CENTRO COMUNITARIO DE EDUCACION BASICA Y MEDIA # 197</t>
  </si>
  <si>
    <t>INST. EDUC. DIST. SALVADOR SUAREZ SUAREZ ( ANT. CEB. #067)</t>
  </si>
  <si>
    <t>INST. EDUC. DIST. MIGUEL ANGEL BUILES (ANT. CEB #162)</t>
  </si>
  <si>
    <t>INS. EDU. DIS. CIUDADELA 20 DE JULIO ANT CEB - 120</t>
  </si>
  <si>
    <t>INSTITUCION EDUCATIVA DISTRITAL KARL PARRISH</t>
  </si>
  <si>
    <t>COLEGIO DIST. DE BACHILLERATO SAN LUIS (ANT. C.E.B. # 123)</t>
  </si>
  <si>
    <t>INST. EDUC. DIST. SIMON BOLIVAR (ANT. CEB # 127)</t>
  </si>
  <si>
    <t>INST. EDUC. DIST. MADRES CATOLICAS (ANT. C.E.B. # 128)</t>
  </si>
  <si>
    <t>INSTITUCION EDUCATIVA DISTRITAL JUAN ACOSTA SOLERA</t>
  </si>
  <si>
    <t>COLEGIO DIST. MERIE POUSSEPIN (ANT. C.E.B. # 135)</t>
  </si>
  <si>
    <t>CENTRO DE EDUCACION BASICA  #148</t>
  </si>
  <si>
    <t>CENTRO DE EDUCACION BASICA #117</t>
  </si>
  <si>
    <t>INSTITUCION EDUCATIVA DISTRITAL LOS PINOS</t>
  </si>
  <si>
    <t>INSTITUCION EDUCATIVA DISTRITAL LAS GRANJAS</t>
  </si>
  <si>
    <t>COLEGIO JUAN JACOBO</t>
  </si>
  <si>
    <t>COLEGIO DISTRITAL NUEVO BOSQUE (ANT. C.E.B. #071)</t>
  </si>
  <si>
    <t>INSTITUCION EDUCATIVA DISTRITAL DESPERTAR DEL SUR SEDE 2</t>
  </si>
  <si>
    <t>INST. EDUC. DIST. LA VICTORIA (ANT. C.E.B. # 060)</t>
  </si>
  <si>
    <t>FUNDACION SOCIAL EL CAMINO</t>
  </si>
  <si>
    <t xml:space="preserve"> IVETH CABALLERO</t>
  </si>
  <si>
    <t>CENT.EDUC.ARQUIDIOCESANO SAN PEDRO APOSTOL</t>
  </si>
  <si>
    <t xml:space="preserve">INST. EDUC. COM. DIST. MANUEL ELKIN PATARROYO (ANT. C.C.E.B. # 200) </t>
  </si>
  <si>
    <t xml:space="preserve">COLEGIO DISTRITAL SAN VICENTE DE PAUL </t>
  </si>
  <si>
    <t>COLEGIO DISTRITAL LA SALLE</t>
  </si>
  <si>
    <t>INST. EDUC. DIST. PARA EL DESARROLLO DEL TALENTO HUMANO - SEDE 2</t>
  </si>
  <si>
    <t>INST. EDUC. DIST. PARA EL DESARROLLO DEL TALENTO HUMANO - SEDE 1</t>
  </si>
  <si>
    <t xml:space="preserve">INST. EDUC. DIST. CARLOS MEISEL </t>
  </si>
  <si>
    <t>INST. EDUC. DIST. CARLOS MEISEL (ANT. C.E.B. # 094)</t>
  </si>
  <si>
    <t xml:space="preserve">COLEGIO DIST. EL SILENCIO (ANT. C.E.B. #050) </t>
  </si>
  <si>
    <t>CENTRO EDUCATIVO DIOS ES AMOR</t>
  </si>
  <si>
    <t>C.C.E.B. # 187 CIVICO 7 DE ABRIL</t>
  </si>
  <si>
    <t>INST. EDUC. DIST. DESPERTAR DEL SUR (ANT. C.E.B # 212)</t>
  </si>
  <si>
    <t>INSTITUCION EDUCATIVA DISTRITAL PINAR DEL RIO</t>
  </si>
  <si>
    <t>INST. EDUC. SOFIA CAMARGO DE LLERAS</t>
  </si>
  <si>
    <t>COLEGIO DIST. LOS ROSALES (ANT. C.E.B. # 206)</t>
  </si>
  <si>
    <t>INST. DIST. COM. LOS LAURELES (ANT. CEB #184)</t>
  </si>
  <si>
    <t>INST. EDUC. DIST. EVARISTO SOURDIS (ANT. CEB # 169)</t>
  </si>
  <si>
    <t>COLEGIO DISTRITAL NUEVA ESPERANZA ANT (C.E.B. # 124)</t>
  </si>
  <si>
    <t>INST. EDUC. DIST. ARTE Y TECNOLOGIA ESTHER FORERO (ANT. C.E.B. # 126)</t>
  </si>
  <si>
    <t>INST. EDUC. DIST. TEC. COOPERATIVO JESUS MISERICORDIOSO (ANT. C.E.B. # 138)</t>
  </si>
  <si>
    <t>INST. DIST. TEC. MEIRA DEL MAR (ANT. C.E.B. # 145)</t>
  </si>
  <si>
    <t xml:space="preserve">INST. EDUC. DIST. TIERRA SANTA (ANT. C.E.B. # 163) </t>
  </si>
  <si>
    <t xml:space="preserve">INST. EDUC. DIST. LA MANGA </t>
  </si>
  <si>
    <t>CENTRO DE EDUCACION BASICA Y MEDIA NO 161</t>
  </si>
  <si>
    <t xml:space="preserve">INSTITUTO TÉCNICO DISTRITAL MEIRA DEL MAR - 02 </t>
  </si>
  <si>
    <t>COLEGIO DIST. SARID ARTETA VASQUEZ (ANT. C.E.B. # 072) - SEDE 2</t>
  </si>
  <si>
    <t>COLEGIO DIST. SARID ARTETA DE VASQUEZ (ANT. C.E.B. # 035) - SEDE 1</t>
  </si>
  <si>
    <t>LICEO MIXTO SANTA MARIA</t>
  </si>
  <si>
    <t>COL DISTRITAL JOSE MARIA VELAZ - C.C.E.B. # 188 - ANT. C.E.B - 033</t>
  </si>
  <si>
    <t>COLEGIO DIST. DE EDUC. COOPERATIVA Y PARA EL TRABAJO - C.E.B</t>
  </si>
  <si>
    <t>INST. EDU. DIST. INMACULADA CONCEPCION (ANT. C.E.B. # 005)</t>
  </si>
  <si>
    <t>INST. EDUC. DIST. INOCENCIO CHINCA INEDICH - SEDE 1</t>
  </si>
  <si>
    <t>INST. EDUC. DIST. CONCENTRACION CEVILLAR (ANT. C.E.B. # 099)</t>
  </si>
  <si>
    <t>COL GRANDES ESDRAS</t>
  </si>
  <si>
    <t>CENT EDUC INF VYGOTSKY</t>
  </si>
  <si>
    <t>INST. EDUC. DIST. REUVEN FEUERSTEN</t>
  </si>
  <si>
    <t>LICEO MIXTO BOSQUE AVANZA</t>
  </si>
  <si>
    <t>CENTRO POPULAR ATANASIO GIRARDOT</t>
  </si>
  <si>
    <t>ESCUELA GERMINAR</t>
  </si>
  <si>
    <t>CENTRO DE EDUCACION BASICA #215</t>
  </si>
  <si>
    <t>COLEGIO CRISTIANO YIREH</t>
  </si>
  <si>
    <t>CENTRO EDUCATIVO NUEVA AMERICA</t>
  </si>
  <si>
    <t>CENTRO EDUCATIVO NUEVA VISION</t>
  </si>
  <si>
    <t>CENTRO DE DESARROLLO INTEGRAL IGLESIA EBENEZER</t>
  </si>
  <si>
    <t>CENTRO DE EDUCACION BASICA Y MEDIA NO 176</t>
  </si>
  <si>
    <t>CENTRO EDUCATIVO CRISTIANO SUEÑOS FELICES #1</t>
  </si>
  <si>
    <t>COLEGIO JORGE N. ABELLO</t>
  </si>
  <si>
    <t>INST. EDUC. DIST. DE DESARROLLO HUMANISTA Y EMPRESARIAL BILL GATES</t>
  </si>
  <si>
    <t xml:space="preserve">COLEGIO DISTRITAL ISAAC NEWTON (ANT. C.E.B. #077) </t>
  </si>
  <si>
    <t>TRABAJANDO POR LOS NIÑOS</t>
  </si>
  <si>
    <t>FUNDACION PARA VIVIR MEJOR</t>
  </si>
  <si>
    <t>COLEGIO DISTRITAL JUAN JOSE RONDON</t>
  </si>
  <si>
    <t>LICEO SURAMERICANO</t>
  </si>
  <si>
    <t>IGLESIA CUADRANGULAR</t>
  </si>
  <si>
    <t>FUNDACION CRISTIANA FUENTE DE VIDA</t>
  </si>
  <si>
    <t>INST. EDUC. DIST. LA ESMERALDA (ANTES INST EDUC COMUN. DIST. #198)</t>
  </si>
  <si>
    <t xml:space="preserve">INST. EDUC. DIST. SANTIAGO ALBERIONE (ANT. C.E.B. # 039) </t>
  </si>
  <si>
    <t>COLEGIO COMUNITARIO LA ESMERALDA</t>
  </si>
  <si>
    <t>COLEGIO ANTONIA SANTOS</t>
  </si>
  <si>
    <t>COLEGIO CRISTO REY</t>
  </si>
  <si>
    <t>CIUDADELA DE PAZ</t>
  </si>
  <si>
    <t>COLEGIO MIXTO LA ESPERANZA - SEDE PRINCIPAL</t>
  </si>
  <si>
    <t xml:space="preserve">INST. EDUC. DIST. LA ESPERANZA DEL SUR (ANT. CEB #030) </t>
  </si>
  <si>
    <t>INST. TEC. DIST. CRUZADA SOCIAL</t>
  </si>
  <si>
    <t>COLEGIO DISTRITAL SANTO DOMINGO DE GUZMAN C.E.B. # 027</t>
  </si>
  <si>
    <t>INSTITUCION EDUCATIVA DISTRITAL EL PUEBLO</t>
  </si>
  <si>
    <t>FUNDACION RESTAURANDO VIDA</t>
  </si>
  <si>
    <t>INSTITUTO OLGUITA</t>
  </si>
  <si>
    <t>INSTITUCION EDUCATIVA DISTRITAL CARRIZAL</t>
  </si>
  <si>
    <t xml:space="preserve"> INSTITUCION EDUCATIVA DISTRITAL LA LIBERTAD SEDE 2</t>
  </si>
  <si>
    <t>CENTRO DE EDUCACION BASICA ETNOEDUCATIVA PAULINO SALGADO "BATATA"</t>
  </si>
  <si>
    <t>FUNDACION SENDAS DE AMOR</t>
  </si>
  <si>
    <t>COLEGIO AMOR Y PAZ</t>
  </si>
  <si>
    <t>CENTRO DE EDUCACION SALVADOR ENTREGAS (ANT. C.E.B. #174 Y C.E.B. #064)</t>
  </si>
  <si>
    <t>INSTITUTO TECNICO NACIONAL DE COMERCIO SEDE 1</t>
  </si>
  <si>
    <t>INSTITUTO TECNICO NACIONAL DE COMERCIO (ANT. C.E.B. # 023)</t>
  </si>
  <si>
    <t>INSTITUTO TECNICO NACIONAL DE COMERCIO</t>
  </si>
  <si>
    <t>INSTITUTO TECNICO NACIONAL DE COMERCIO (ANT. C.E.B. #113)</t>
  </si>
  <si>
    <t>INST. EDUC. DIST. LAS FLORES</t>
  </si>
  <si>
    <t xml:space="preserve">CENTRO DE EDUCACION Y REHABILITACION DE LA AUDICION Y EL LENGUAJE </t>
  </si>
  <si>
    <t>INSTITUCION EDUCATIVA DISTRITAL BRISAS DEL RIO</t>
  </si>
  <si>
    <t>FUNDACION MADRE BUTLER</t>
  </si>
  <si>
    <t>INSTITUCION EDUCATIVA DISTRITAL FUNDACION PIES DESCALZOS - SEDE PRINCIPAL</t>
  </si>
  <si>
    <t xml:space="preserve">FUNDACION SOCIAL EMANUEL </t>
  </si>
  <si>
    <t>INSTITUCION EDUCATIVA DISTRITAL VILLANUEVA</t>
  </si>
  <si>
    <t>INST. EDUC. DIST. MADRE MARCELINA (ANT. C.E.B. # 156)</t>
  </si>
  <si>
    <t xml:space="preserve">INST. EDUC. DIST. PESTALOZZI </t>
  </si>
  <si>
    <t xml:space="preserve">CENTRO DE FORMACION INTEGRAL MAHANAIM </t>
  </si>
  <si>
    <t>INST. EDUC. DIST. SANTA BERNARDITA (ANT. #104)</t>
  </si>
  <si>
    <t>I. E. D. PESTALOZZI (ANT. IED ANTONIO JOSE DE SUCRE )</t>
  </si>
  <si>
    <t>CENTRO EDUCATIVO DISTRITAL SIMON RODRIGUEZ - SEDE PRINCIPAL</t>
  </si>
  <si>
    <t>INST. DIST. DE EDUC. ARTISTICA Y CULTURAL ALEJANDRO OBREGON (ANT. C.E.B. # 153)</t>
  </si>
  <si>
    <t>INST. EDUC. DIST. ANTONIO JOSE DE SUCRE</t>
  </si>
  <si>
    <t>INST. EDUC. DIST. DEL DESARROLLO HUMANO Y CULTURAL DEL CARIBE</t>
  </si>
  <si>
    <t>COL DISTRITAL ESTHER DE PELAEZ C.E.B. # 003</t>
  </si>
  <si>
    <t>COLEGIO MAYOR DE BARRANQUILLA Y DEL CARIBE (SEDE 1)</t>
  </si>
  <si>
    <t>INSTITUCION EDUCATIVA DISTRITAL NUESTRA SEÑORA DEL ROSARIO</t>
  </si>
  <si>
    <t>COLEGIO DE BARRANQUILLA CODEBA</t>
  </si>
  <si>
    <t>INST. EDUC. DIST. LA CONCEPCION (ANT. JAR. INF. NAC. # 002)</t>
  </si>
  <si>
    <t>COLEGIO BTO. FUNDEPA</t>
  </si>
  <si>
    <t>COLEGIO DISTRITAL SAN VICENTE DE PAUL</t>
  </si>
  <si>
    <t>COLEGIO EDUCATIVO CRISTIANO ROSA DE SARON</t>
  </si>
  <si>
    <t>INST. EDUC. DIST. EDUARDO SANTOS (ANT. C.C.E.B. #205)</t>
  </si>
  <si>
    <t>COLEGIO DISTRITAL EL CAÑAHUATE</t>
  </si>
  <si>
    <t>ESCUELA NORMAL SUPERIOR DEL DISTRITO BARRANQUILLA</t>
  </si>
  <si>
    <t xml:space="preserve">INST. DIST. DE EXPERIENCIAS PEDAGOGICAS IDEP (ANT. C.E.B. #011) </t>
  </si>
  <si>
    <t>INST. EDUC. DIST. EL PARAISO</t>
  </si>
  <si>
    <t>INST. EDUC. DIST. SAN SALVADOR (ANT. C.E.B. #158) - SEDE 03</t>
  </si>
  <si>
    <t>INST. EDUC. DIST. SAN SALVADOR (ANT. CEB #015) - SEDE 02</t>
  </si>
  <si>
    <t>INSTITUCION EDUCATIVA DISTRITAL SANTA MAGDALENA SOFIA</t>
  </si>
  <si>
    <t>INST. EDUC. DIST. LA CONCEPCION (ANT. CEB-042)</t>
  </si>
  <si>
    <t>INST. EDUC. BETANIA NORTE (ANT. JARDIN INF. DIS. 001)</t>
  </si>
  <si>
    <t>COLEGIO EL MUNDO DE LOS ESTUDIANTES</t>
  </si>
  <si>
    <t xml:space="preserve">INST. EDUC. DIST. LUIS CARLOS GALAN SARMIENTO (ANT. C.C.E.B. #194) </t>
  </si>
  <si>
    <t>INST. EDUC. DIST. SAN MIGUEL ARCANGEL (ANT. C.C.E.B #210)</t>
  </si>
  <si>
    <t>INST. EDUC. DIST. LA LUZ (ANT. C.E.B. # 008)</t>
  </si>
  <si>
    <t>INST. EDUC. DIST. ANGELINA DE MONTES (ANT. C.E.B #165)</t>
  </si>
  <si>
    <t>INST. EDUC. DIST. LA PRESENTACION (ANT. C.E.B. # 171)</t>
  </si>
  <si>
    <t>COLEGIO TEC. DIST. DE REBOLO (ANT. C.E.B. #055)</t>
  </si>
  <si>
    <t xml:space="preserve">CENTRO DE EDUCACION BASICA Y MEDIA # 203 </t>
  </si>
  <si>
    <t xml:space="preserve">CENTRO EDUC. DIST. # 181 </t>
  </si>
  <si>
    <t>INSTITUCION EDUCATIVA DISTRITAL # 017 (ANT C.EB 073) - SEDE 2</t>
  </si>
  <si>
    <t xml:space="preserve">INST. EDUC. DIST. JOSE MARTI  </t>
  </si>
  <si>
    <t xml:space="preserve">INST. EDUC. DIST. NUESTRA SEÑORA DE LAS NIEVES </t>
  </si>
  <si>
    <t xml:space="preserve">INST. EDUC. DIST. DE FORMACION INTEGRAL </t>
  </si>
  <si>
    <t xml:space="preserve">INST. EDUC. DIST. LUZ DEL CARIBE (ANT. C.E.B. # 173) </t>
  </si>
  <si>
    <t>COLEGIO DISTRITAL  JORGE ISAACS</t>
  </si>
  <si>
    <t xml:space="preserve">COLEGIO TEC. DIVERSIFICADO DE BARRANQUILLA  </t>
  </si>
  <si>
    <t>INST. EDUC. DIST. DEL BARRIO SIMON BOLIVAR (ANT. C.E.B. # 101)</t>
  </si>
  <si>
    <t xml:space="preserve">INST. EDUC. DIST. CALIXTO ALVAREZ </t>
  </si>
  <si>
    <t xml:space="preserve">INST. EDUC. DIST. COM. OCTAVIO PAZ (ANT. CEB - 182) </t>
  </si>
  <si>
    <t xml:space="preserve">COLEGIO COMUNITARIO DIST. VILLA DEL CARMEN (C.C.E.B. #183) </t>
  </si>
  <si>
    <t xml:space="preserve">INST. EDUC. RODOLFO LLINAS RIASCOS (ANT. CEB # 036) </t>
  </si>
  <si>
    <t xml:space="preserve">INST. EDUC. DIST. PARA EL DESARROLLO HUMANO, MARIA CANO (ANT. CEB #079) </t>
  </si>
  <si>
    <t xml:space="preserve">INST. DIST. EL CASTILLO DE LA ALBORAYA (ANT. CEB #131-139) </t>
  </si>
  <si>
    <t>COLEGIO DIST. MARIA AUXILIADORA (ANT. C.E.B. # 151) - SEDE 1</t>
  </si>
  <si>
    <t>INST. EDUC. DIST. LA MAGDALENA (ANT. CEB # 159)</t>
  </si>
  <si>
    <t xml:space="preserve">COLEGIO DIST. MARIA AUXILIADORA (ANT. IED TEC. COM SIGLO XXI) - SEDE 4  </t>
  </si>
  <si>
    <t>COLEGIO DISTRITAL SAGRADO CORAZON DE JESUS SEDE 2</t>
  </si>
  <si>
    <t>COLEGIO DISTRITAL SAGRADO CORAZON DE JESUS SEDE 3</t>
  </si>
  <si>
    <t>COLEGIO DISTRITAL SAN GABRIEL (ANT. C.E.B. #090) - SEDE 1</t>
  </si>
  <si>
    <t>COLEGIO DISTRITAL SAN GABRIEL (ANT. C.E.B. #166) - SEDE 2</t>
  </si>
  <si>
    <t xml:space="preserve">COLEGIO DISTRITAL SAN JOSE (ANT. C.E.B. #044) </t>
  </si>
  <si>
    <t xml:space="preserve">INST. EDUC. DIST. VICTOR LUIS DOMINGUEZ ROJAS (ANT. CED #026) </t>
  </si>
  <si>
    <t>COL DISTRITAL BUENOS AIRES C.E.B. # 085</t>
  </si>
  <si>
    <t>FUNDACION MOISES</t>
  </si>
  <si>
    <t>INST.COMUN.TALENTOS 2000</t>
  </si>
  <si>
    <t>COLEGIO MISION DE LA LUZ</t>
  </si>
  <si>
    <t>GIMNASIO SAN FRANCISCO DE SALES</t>
  </si>
  <si>
    <t>COLEGIO 20 DE JULIO DE REBOLO</t>
  </si>
  <si>
    <t>COLEGIO COMUNAL PASADENA</t>
  </si>
  <si>
    <t>COLEGIO DISTRITAL JOSE EUSEBIO CARO</t>
  </si>
  <si>
    <t>CENTRO DESARROLLO INTEGRAL DE LA CHINITA</t>
  </si>
  <si>
    <t>CENTRO EDUCATIVO EL ROSAL</t>
  </si>
  <si>
    <t>COLEGIO NUEVA GENERACION</t>
  </si>
  <si>
    <t>INSTITUTO LA TRINIDAD</t>
  </si>
  <si>
    <t>COL. PARA EL DESARROLLO INTEGRAL GLENN DOMAN (COLEGIO INF. COPITOS DE NIEVE)</t>
  </si>
  <si>
    <t>INSTITUTO LA DIVINA LUZ</t>
  </si>
  <si>
    <t>CENTRO DE CAPCITACION INTEGRAL SUPERAR</t>
  </si>
  <si>
    <t xml:space="preserve">INST. EDUC. DIST. MARIA MAGDALENA </t>
  </si>
  <si>
    <t>CENTRO DE EDUCACION BASICA Y MEDIA #089</t>
  </si>
  <si>
    <t>CENTRO SOCIAL DON BOSCO</t>
  </si>
  <si>
    <t>SOLEDAD</t>
  </si>
  <si>
    <t>MALAMBO</t>
  </si>
  <si>
    <t>CENTRO EDUCATIVO FRANCISCO JAVIER JAVERIANO - SEDE PRINCIPAL</t>
  </si>
  <si>
    <t>CENTRO EDUCATIVO INTEGRAL NUEVA ESPERANZA</t>
  </si>
  <si>
    <t>INSTITUCION EDUCATIVA POLITECNICO DE SOLEDAD</t>
  </si>
  <si>
    <t>INSTITUCION EDUCATIVA DOLORES MARIA UCROS</t>
  </si>
  <si>
    <t>INSTITUCION EDUCATIVA TECNICA MICROEMPRESARIAL DE SOLEDAD</t>
  </si>
  <si>
    <t>INSTITUCION EDUCATIVA ANTONIO RAMON MORENO</t>
  </si>
  <si>
    <t>INSTITUCION EDUCATIVA TECNICA INDUSTRIAL DE SOLEDAD MARIA AUXILIADORA</t>
  </si>
  <si>
    <t>INSTITUCION EDUCATIVA JOHN F KENNEDY DE SOLEDAD SEDE SAN ANTONIO</t>
  </si>
  <si>
    <t>INSTITUCION EDUCATIVA SAGRADO CORAZON</t>
  </si>
  <si>
    <t>INSTITUCION EDUCATIVA VISTA HERMOSA DE SOLEDAD</t>
  </si>
  <si>
    <t>CENTRO POPULAR ANTONIA SANTOS</t>
  </si>
  <si>
    <t>INSTITUCION EDUCATIVA PRIMERO DE MAYO</t>
  </si>
  <si>
    <t>INSTITUCION EDUCATIVA INEM MIGUEL ANTONIO CARO</t>
  </si>
  <si>
    <t>INSTITUCION EDUCATIVA TECNICO INDUSTRIAL BLAS TORRES DE LA TORRE</t>
  </si>
  <si>
    <t>CORAZON CARIBE</t>
  </si>
  <si>
    <t>INSTITUCION EDUCATIVA DE SOLEDAD - INOBASOL (I.E.B NO 18)</t>
  </si>
  <si>
    <t>INSTITUCION EDUCATIVA DE SOLEDAD - INOBASOL (I.E.B NO 14)</t>
  </si>
  <si>
    <t>INSTITUCION EDUCATIVA TECNICA FRANCISCO DE PAULA SANTANDER</t>
  </si>
  <si>
    <t>INSTITUCION EDUCATIVA LUIS R. CAPARROSO</t>
  </si>
  <si>
    <t>INSTITUCION EDUCATIVA TECNICA INDUSTRIAL Y COMERCIAL DE SOLEDAD</t>
  </si>
  <si>
    <t>INSTITUCION EDUCATIVA ALBERTO PUMAREJO</t>
  </si>
  <si>
    <t>INSTITUCION EDUCATIVA JOSEFA DONADO</t>
  </si>
  <si>
    <t>INSTITUCION EDUCATIVA SAGRADO CORAZON (I. E. B.  NO 5  LAS MARGARITAS)</t>
  </si>
  <si>
    <t>INSTITUCION EDUCATIVA COMERCIAL NTRA SRA DE LAS MISERICORDIAS</t>
  </si>
  <si>
    <t>INSTITUCION  EDUCATIVA  TAJAMAR</t>
  </si>
  <si>
    <t>INSTITUCION EDUCATIVA NOROCCIDENTAL DE SOLEDAD</t>
  </si>
  <si>
    <t>INSTITUCION EDUCATIVA VILLA ESTADIO</t>
  </si>
  <si>
    <t>INSTITUCION EDUCATIVA TECNICA MANUELA BELTRAN</t>
  </si>
  <si>
    <t>INSTITUCION EDUCATIVA VILLA MARIA</t>
  </si>
  <si>
    <t>LICEO METROPOLITANO TERESA DE JESUS</t>
  </si>
  <si>
    <t>CENTRO EDUCATIVO RAMON NAVARRO DONADO</t>
  </si>
  <si>
    <t xml:space="preserve">CENTRO EDUCATIVO CRISTIANO SUEÑOS FELICES </t>
  </si>
  <si>
    <t>INSTITUTO TECNICO EDGAR MORIN</t>
  </si>
  <si>
    <t>INSTITUTO CRISTIANO EBENEZER</t>
  </si>
  <si>
    <t>INSTITUTO VILLA SOL</t>
  </si>
  <si>
    <t xml:space="preserve">CENTRO EDUCATIVO ELIM  </t>
  </si>
  <si>
    <t>ESCUELA COMUNITARIA DE SAN VICENTE</t>
  </si>
  <si>
    <t>INSTITUCION EDUCATIVA TECNICO INDUSTRIAL EL MILAGROSO</t>
  </si>
  <si>
    <t>CENTRO EDUCATIVO DON BOSCO IV</t>
  </si>
  <si>
    <t>INST.EDUC.JOSEFA DONADO SEDE CABICA</t>
  </si>
  <si>
    <t>COLEGIO JUAN LUIS VIVES</t>
  </si>
  <si>
    <t>CENTRO DE CAPACITACION ESPECIAL CENCAES</t>
  </si>
  <si>
    <t>INST EDUC TECNICA FRANCISCO DE PAULA SANTANDER SEDE 2</t>
  </si>
  <si>
    <t>CENTRO EDUCATIVO CRISTIANO DEL PACTO EL PARAISO</t>
  </si>
  <si>
    <t>INSTITUCION EDUCATIVA TECNICA INDUSTRIAL SAN ANTONIO DE PADUA</t>
  </si>
  <si>
    <t>CENTRO EDUCATIVO AMIGOS DE JESUS</t>
  </si>
  <si>
    <t>INSTITUTO LATINOS</t>
  </si>
  <si>
    <t>JARDIN INFANTIL SUEÑOS FELICES</t>
  </si>
  <si>
    <t>CENTRO DE EDUCACION CAMINOS DEL CONOCIMIENTO</t>
  </si>
  <si>
    <t>INSTITUCION EDUCATIVA TECNICA INDUSTRIAL JOSE CASTILLO BOLIVAR</t>
  </si>
  <si>
    <t>CENTRO EDUCATIVO AMIRA DE LA ROSA DE SOLEDAD</t>
  </si>
  <si>
    <t>FUNDACION SEA</t>
  </si>
  <si>
    <t>INSTITUCION EDUCATIVA TECNICO COMERCIAL ALBERTO PUMAREJO DE MALAMBO</t>
  </si>
  <si>
    <t>INSTITUCION EDUCATIVA BELLAVISTA</t>
  </si>
  <si>
    <t>CENTRO PEDAGOGICO LA INMACULADA</t>
  </si>
  <si>
    <t>COMEDOR COMUNITARIO SAN JORGE</t>
  </si>
  <si>
    <t>INSTITUCION EDUCATIVA TECNICO AGRICOLA JUAN DOMINGUEZ ROMERO (I.E.B. N 7 JUAN DOMINGUEZ ROMERO)</t>
  </si>
  <si>
    <t>INSTITUCION EDUCATIVA ANTONIA SANTOS</t>
  </si>
  <si>
    <t>INSTITUCION EDUCATIVA DE MESOLANDIA</t>
  </si>
  <si>
    <t>INSTITUCION EDUCATIVA SAN SEBASTIAN</t>
  </si>
  <si>
    <t>COLEGIO HUELLAS DE LA ESPERANZA</t>
  </si>
  <si>
    <t>COLEGIO ENMANUEL DIOS CON NOSOTROS</t>
  </si>
  <si>
    <t>INSTITUCION EDUCATIVA EL CONCORDE</t>
  </si>
  <si>
    <t>INSTITUCION EDUCATIVA EVA RODRIGUEZ</t>
  </si>
  <si>
    <t>CENTRO EDUCATIVO CAIMITAL</t>
  </si>
  <si>
    <t>CENTRO EDUCATIVO LA BONGA</t>
  </si>
  <si>
    <t>CENTRO EDUCATIVO DE LA AGUADA</t>
  </si>
  <si>
    <t>COLEGIO JESUS DE LA BUENA ESPERANZA</t>
  </si>
  <si>
    <t>INSTITUTO ENSEÑANZA MODERNA DE MALAMBO</t>
  </si>
  <si>
    <t>INSTITUCION EDUCATIVA NUESTRA SEÑORA DE LA CANDELARIA (ESCUELA COMUNAL ROBERTO MENDOZA)</t>
  </si>
  <si>
    <t>ESCUELA METROPOLITANA DE MALAMBO</t>
  </si>
  <si>
    <t>SUAN</t>
  </si>
  <si>
    <t>SABANAGRANDE</t>
  </si>
  <si>
    <t xml:space="preserve"> SANTA LUCIA</t>
  </si>
  <si>
    <t>CAMPO DE LA CRUZ</t>
  </si>
  <si>
    <t>PALMAR DE VARELA</t>
  </si>
  <si>
    <t>PONEDERA</t>
  </si>
  <si>
    <t>INSTITUCION EDUCATIVA TECNICA  COMERCIAL DE SANTO TOMAS (CENTRO EDUCATIVO BASICO N 8)</t>
  </si>
  <si>
    <t>INSTITUCION EDUCATIVA TECNICA AGROINDUSTRIAL ORIENTAL (CENTRO EDUCATIVO BASICO N  3)</t>
  </si>
  <si>
    <t>INSTITUCION EDUCATIVA TECNICA AGROINDUSTRIAL ORIENTAL (CENTRO EDUCATIVO BASICO N  1)</t>
  </si>
  <si>
    <t>INSTITUCION EDUCATIVA TECNICA AGROINDUSTRIAL ORIENTAL (CENTRO EDUCATIVO BASICO N  5)</t>
  </si>
  <si>
    <t>INSTITUCION EDUCATIVA TECNICA AGROINDUSTRIAL ORIENTAL (CENTRO EDUCATIVO BASICO N  2)</t>
  </si>
  <si>
    <t>INSTITUCION EDUCATIVA TECNICA  COMERCIAL DE SANTO TOMAS (CENTRO EDUCATIVO BASICO N  9)</t>
  </si>
  <si>
    <t xml:space="preserve">COMEDOR BUENA ESPERANZA </t>
  </si>
  <si>
    <t>INSTITUCION EDUCATIVA TECNICA  COMERCIAL DE SANTO TOMAS</t>
  </si>
  <si>
    <t>INSTITUCION EDUCATIVA TECNICA AGROINDUSTRIAL ORIENTAL (C.E.B. RURAL N 1 LAS MERCEDES)</t>
  </si>
  <si>
    <t>(UVITO)</t>
  </si>
  <si>
    <t>INSTITUCION EDUCATIVA MIXTA DE SUAN DE LA TRINIDAD (ALIANZA PARA EL PROGRESO)</t>
  </si>
  <si>
    <t>INSTITUCION EDUCATIVA MIXTA DE SUAN DE LA TRINIDAD (ANTONIO NARIÑO)</t>
  </si>
  <si>
    <t>INSTITUCION EDUCATIVA MIXTA DE SUAN DE LA TRINIDAD (MARIA AUXILIADORA)</t>
  </si>
  <si>
    <t>CENTRO EDUCATIVO LUISA RODRIGUEZ</t>
  </si>
  <si>
    <t>INSTITUCION EDUCATIVA MIXTA DE SUAN DE LA TRINIDAD</t>
  </si>
  <si>
    <t>INSTITUCION EDUCATIVA SAN JUAN BOSCO (I.E.B. N 6 SIMON BOLIVAR)</t>
  </si>
  <si>
    <t>INSTITUCION EDUCATIVA TECNICO COMERCIAL DE SABANAGRANDE (I.E.B. SANTA RITA DE CASIA)</t>
  </si>
  <si>
    <t>INSTITUCION EDUCATIVA SAN JUAN BOSCO</t>
  </si>
  <si>
    <t>INSTITUCION EDUCATIVA ESCUELA NORMAL SUPERIOR NUESTRA SEÑORA DE FATIMA</t>
  </si>
  <si>
    <t>INSTITUCION EDUCATIVA TECNICO COMERCIAL DE SABANAGRANDE (MARIA AUXILIADORA)</t>
  </si>
  <si>
    <t>INSTITUCION EDUCATIVA SAN JUAN BOSCO (I.E.B. N 3 SAN JOSE)</t>
  </si>
  <si>
    <t>INSTITUCION EDUCATIVA TECNICO COMERCIAL DE SABANAGRANDE (POLICARPA SALAVARRIETA)</t>
  </si>
  <si>
    <t>INSTITUCION EDUCATIVA TECNICO COMERCIAL DE SABANAGRANDE (INSTITUCION EDUCATIVA TECNICA COMERCIAL "FRANCISCO CARTUSCIELLO" DE SABANAGRANDE)</t>
  </si>
  <si>
    <t>INSTITUCION EDUCATIVA SANTA LUCIA (FRANCISCO DE PAULA SANTANDER)</t>
  </si>
  <si>
    <t>INSTITUCION EDUCATIVA SANTA LUCIA (INMACULADA CONCEPCION)</t>
  </si>
  <si>
    <t>INSTITUCION EDUCATIVA SANTA LUCIA (SANTA LUCIA)</t>
  </si>
  <si>
    <t>INSTITUCION EDUCATIVA DE ALGODONAL</t>
  </si>
  <si>
    <t>CENTRO EDUCATIVO DIQUITO</t>
  </si>
  <si>
    <t>INSTITUCION EDUCATIVA TECNICA COMERCIAL LA INMACULADA</t>
  </si>
  <si>
    <t>INSTITUCION EDUCATIVA DE CAMPO DE LA CRUZ (LA ESPERANZA)</t>
  </si>
  <si>
    <t>INSTITUCION EDUCATIVA DE CAMPO DE LA CRUZ (LAS FLORES DE MARIA)</t>
  </si>
  <si>
    <t>INSTITUCION EDUCATIVA DE CAMPO DE LA CRUZ (EL CARMEN)</t>
  </si>
  <si>
    <t>INSTITUCION EDUCATIVA DE CAMPO DE LA CRUZ</t>
  </si>
  <si>
    <t>INSTITUCION EDUCATIVA DE CAMPO DE LA CRUZ (FRANICISCO DE PAULA SANTANDER)</t>
  </si>
  <si>
    <t>INSTITUCION EDUCATIVA DE BOHORQUEZ</t>
  </si>
  <si>
    <t>INSTITUCION EDUCATIVA DE BOHORQUEZ (SEDE 2)</t>
  </si>
  <si>
    <t>INSTITUCION EDUCATIVA TECNICA AGROPECUARIA</t>
  </si>
  <si>
    <t>INSTITUCION EDUCATIVA TECNICA AGROPECUARIA (EL DIVINO NINO)</t>
  </si>
  <si>
    <t>INSTITUCION EDUCATIVA TECNICA AGROPECUARIA (LAS DELICIAS)</t>
  </si>
  <si>
    <t>INSTITUCION EDUCATIVA COMERCIAL DE PALMAR (MARIA AUXILIADORA)</t>
  </si>
  <si>
    <t>INSTITUCION EDUCATIVA COMERCIAL DE PALMAR (AUGUSTO QUANT)</t>
  </si>
  <si>
    <t>INSTITUCION EDUCATIVA COMERCIAL DE PALMAR (CATALINO VARELA)</t>
  </si>
  <si>
    <t>INSTITUCION EDUCATIVA COMERCIAL DE PALMAR (JOSE MARIA CORDOBA)</t>
  </si>
  <si>
    <t>INSTITUCION EDUCATIVA COMERCIAL DE PALMAR (MARIA BERNARDA)</t>
  </si>
  <si>
    <t>INSTITUCION EDUCATIVA TECNICA AGROPECUARIA (BURRUSCO)</t>
  </si>
  <si>
    <t>INSTITUCION EDUCATIVA TECNICA COMERCIAL DE PONEDERA (MIXTA DE PONEDERA)</t>
  </si>
  <si>
    <t>INSTITUCION EDUCATIVA TECNICA AGROPECUARIA LA CANDELARIA</t>
  </si>
  <si>
    <t>INSTITUCION EDUCATIVA TECNICA AGROPECUARIA LA CANDELARIA (GABRIEL GARCIA MARQUEZ)</t>
  </si>
  <si>
    <t>INSTITUCION EDUCATIVA TECNICA COMERCIAL DE PONEDERA</t>
  </si>
  <si>
    <t>INSTITUCION EDUCATIVA TECNICA AGROPECUARIA LA CANDELARIA (SANTA ROSA DE LIMA)</t>
  </si>
  <si>
    <t>INSTITUCION EDUCATIVA TECNICA AGROPECUARIA DE PUERTO GIRALDO (MARIA INMACULADA)Ç</t>
  </si>
  <si>
    <t>CENTRO EDUCATIVO RAFAEL NUÑEZ</t>
  </si>
  <si>
    <t>CENTRO EDUCATIVO LA RETIRADA</t>
  </si>
  <si>
    <t>INSTITUCION EDUCATIVA MARTILLO</t>
  </si>
  <si>
    <t>GALAPA</t>
  </si>
  <si>
    <t>BARANOA</t>
  </si>
  <si>
    <t>JUAN DE ACOSTA</t>
  </si>
  <si>
    <t>USIACURI</t>
  </si>
  <si>
    <t>POLONUEVO</t>
  </si>
  <si>
    <t>TUBARA</t>
  </si>
  <si>
    <t>PIOJO</t>
  </si>
  <si>
    <t>INSTITUCION EDUCATIVA FRANCISCO DE PAULA SANTANDER</t>
  </si>
  <si>
    <t>INSTITUCION EDUCATIVA FRANCISCO DE PAULA SANTANDER (LAS PETRONITAS)</t>
  </si>
  <si>
    <t>INSTITUCION EDUCATIVA FRANCISCO DE PAULA SANTANDER (ALPES DE SEVILLA)</t>
  </si>
  <si>
    <t>INSTITUCION EDUCATIVA MARIA AUXILIADORA</t>
  </si>
  <si>
    <t>INSTITUCION EDUCATIVA MARIA AUXILIADORA (HERNAN ORELLANO)</t>
  </si>
  <si>
    <t>INSTITUCION EDUCATIVA MARIA AUXILIADORA (ROQUE ACOSTA ECHEVERRIA)</t>
  </si>
  <si>
    <t>INSTITUCION EDUCATIVA MARIA AUXILIADORA (ANTONIO NARIÑO)</t>
  </si>
  <si>
    <t>INSTITUCION DE EDUCACION BASICA COMUNITARIA FRUTO DE LA ESPERANZA</t>
  </si>
  <si>
    <t>INSTITUCION EDUCATIVA JUAN JOSE NIETO</t>
  </si>
  <si>
    <t>INSTITUCION EDUCATIVA JUAN JOSE NIETO (ANTONIA SANTOS)</t>
  </si>
  <si>
    <t>INSTITUCION EDUCATIVA JUAN JOSE NIETO (CRISTO REY)</t>
  </si>
  <si>
    <t>INSTITUCION EDUCATIVA JUAN JOSE NIETO (LA ESPERANZA)</t>
  </si>
  <si>
    <t>INSTITUCION EDUCATIVA JUAN JOSE NIETO (I.E.B. N 13 CAMILO TORRES)</t>
  </si>
  <si>
    <t>INSTITUCION EDUCATIVA DE BARANOA JULIO PANTOJA MALDONADO</t>
  </si>
  <si>
    <t>INSTITUCION EDUCATIVA DE BARANOA JULIO PANTOJA MALDONADO (SEDE FRANCISCO DE PAULA SANTANDER)</t>
  </si>
  <si>
    <t>INSTITUCION EDUCATIVA DE BARANOA JULIO PANTOJA MALDONADO (GUILLERMO LEON VALENCIA)</t>
  </si>
  <si>
    <t>INSTITUCION EDUCATIVA DE BARANOA JULIO PANTOJA MALDONADO (LAUREANO COBA GOENAGA)</t>
  </si>
  <si>
    <t>INSTITUCION EDUCATIVA ESCUELA NORMAL SUPERIOR SANTA ANA</t>
  </si>
  <si>
    <t>INSTITUCION EDUCATIVA TECNICO INDUSTRIAL PEDRO A. OÑORO DE BARANOA</t>
  </si>
  <si>
    <t>INSTITUCION EDUCATIVA TECNICO INDUSTRIAL PEDRO A. OÑORO DE BARANOA (I.E.B. N 15 SAN CAYETANO)</t>
  </si>
  <si>
    <t>INSTITUCION EDUCATIVA TECNICO INDUSTRIAL PEDRO A. OÑORO DE BARANOA (JARDIN INFANTIL DEP.)</t>
  </si>
  <si>
    <t>INSTITUCION EDUCATIVA TECNICO INDUSTRIAL PEDRO A. OÑORO DE BARANOA (I.E.B. N 4 CLUB DE LEONES)</t>
  </si>
  <si>
    <t>INSTITUCION EDUCATIVA TECNICO INDUSTRIAL PEDRO A. OÑORO DE BARANOA (I.E.B. N 2 SIMON BOLIVAR)</t>
  </si>
  <si>
    <t>INSTITUCION EDUCATIVA FRANCISCO JOSE DE CALDAS (EL CAMPESINO)</t>
  </si>
  <si>
    <t>INSTITUCION EDUCATIVA FRANCISCO JOSE DE CALDAS (SANTA MARIA GORETTI)</t>
  </si>
  <si>
    <t>INSTITUCION EDUCATIVA FRANCISCO JOSE DE CALDAS (NUESTRA SENORA DE LOURDES)</t>
  </si>
  <si>
    <t>INSTITUCION EDUCATIVA TECNICA AGROPECUARIA DE CAMPECHE</t>
  </si>
  <si>
    <t>INSTITUCION EDUCATIVA TECNICA AGROPECUARIA DE CAMPECHE (I.E.B. N 19 DE CAMPECHE)</t>
  </si>
  <si>
    <t>INSTITUCION EDUCATIVA TECNICA AGROPECUARIA DE CAMPECHE (PEDRO GOENAGA OÑORO)</t>
  </si>
  <si>
    <t>INSTITUCION EDUCATIVA TECNICA AGROPECUARIA DE CAMPECHE (I.E.B. SAGRADO DE CORAZON)</t>
  </si>
  <si>
    <t>INSTITUCION EDUCATIVA DE SIBARCO</t>
  </si>
  <si>
    <t>INSTITUCION EDUCATIVA MARIA INMACULADA DE PITAL DE MEGUA</t>
  </si>
  <si>
    <t>INSTITUCION EDUCATIVA MARIA INMACULADA DE PITAL DE MEGUA (I.E.B. N 23 VEREDA DE MEGUA)</t>
  </si>
  <si>
    <t>INSTITUCION EDUCATIVA JUAN V PADILLA (ESCUELA DE NIÑAS)</t>
  </si>
  <si>
    <t>INSTITUCION EDUCATIVA JUAN V PADILLA (ESCUELA DE VARONES)</t>
  </si>
  <si>
    <t>INSTITUCION EDUCATIVA JUAN V PADILLA (RAFAEL V. ECHEVERRIA)</t>
  </si>
  <si>
    <t>INSTITUCION EDUCATIVA JUAN V PADILLA (MEDIA LUNA)</t>
  </si>
  <si>
    <t>INSTITUCION EDUCATIVA JUAN V PADILLA (BOCA TOCINO)</t>
  </si>
  <si>
    <t>INSTITUCION EDUCATIVA FERMIN TILANO</t>
  </si>
  <si>
    <t>CENTRO EDUCATIVO SAN JOSE DE SACO</t>
  </si>
  <si>
    <t>CENTRO EDUCATIVO SANTA VERONICA</t>
  </si>
  <si>
    <t>INSTITUCION EDUCATIVA NUESTRA SEÑORA DEL TRANSITO</t>
  </si>
  <si>
    <t>INSTITUCION EDUCATIVA NUESTRA SEÑORA DEL TRANSITO (SANTO DOMINGO DE GUZMAN)</t>
  </si>
  <si>
    <t>INSTITUCION EDUCATIVA NUESTRA SEÑORA DEL TRANSITO (VICENTE CARLOS URUETA)</t>
  </si>
  <si>
    <t>INSTITUCION EDUCATIVA NUESTRA SEÑORA DEL TRANSITO (LUIS LOPEZ DE MEZA)</t>
  </si>
  <si>
    <t>INSTITUCION EDUCATIVA SAN PABLO DE POLONUEVO</t>
  </si>
  <si>
    <t>INSTITUCION EDUCATIVA SAN PABLO DE POLONUEVO (SAN PEDRO CLAVER)</t>
  </si>
  <si>
    <t>INSTITUCION EDUCATIVA SAN PABLO DE POLONUEVO (SAN LUIS BELTRAN)</t>
  </si>
  <si>
    <t>INSTITUCION EDUCATIVA SAN PABLO DE POLONUEVO (MARIA AUXILIADORA)</t>
  </si>
  <si>
    <t>INSTITUCION EDUCATIVA SAN PABLO DE POLONUEVO (MARIA EMMA)</t>
  </si>
  <si>
    <t>INSTITUCION EDUCATIVA SAN PABLO DE POLONUEVO (MADRE BERNARDA)</t>
  </si>
  <si>
    <t>INSTITUCION EDUCATIVA NUESTRA SEÑORA DEL ROSARIO DE PITALITO</t>
  </si>
  <si>
    <t>INSTITUCION EDUCATIVA TECNICO AGROPECUARIA DE TUBARA (SAN LUIS BELTRAN)</t>
  </si>
  <si>
    <t>INSTITUCION EDUCATIVA TECNICO AGROPECUARIA DE TUBARA (SAN JOSE DE TUBARA)</t>
  </si>
  <si>
    <t>INSTITUCION EDUCATIVA GUAIMARAL</t>
  </si>
  <si>
    <t>CENTRO EDUCATIVO JUARUCO</t>
  </si>
  <si>
    <t>CENTRO EDUCATIVO ALTOMIRA</t>
  </si>
  <si>
    <t>CENTRO EDUCATIVO BAJO OSTION</t>
  </si>
  <si>
    <t>INSTITUCION EDUCATIVA SAN ANTONIO (CAMILO TORRES)</t>
  </si>
  <si>
    <t>CENTRO EDUCATIVO EL CERRITO</t>
  </si>
  <si>
    <t>CENTRO EDUCATIVO TAIBE</t>
  </si>
  <si>
    <t>INSTITUCION EDUCATIVA NIÑO JESUS DE PRAGA</t>
  </si>
  <si>
    <t>CENTRO EDUCATIVO AGUAS VIVAS</t>
  </si>
  <si>
    <t>CENTRO EDUCATIVO PUNTA ASTILLEROS</t>
  </si>
  <si>
    <t>CENTRO EDUCATIVO MACONDAL</t>
  </si>
  <si>
    <t>CENTRO EDUCATIVO SAN JOSE DE VILLA LATA</t>
  </si>
  <si>
    <t>MANATI</t>
  </si>
  <si>
    <t>LURUACO</t>
  </si>
  <si>
    <t>REPELÓN</t>
  </si>
  <si>
    <t>INSTITUCION EDUCATIVA TECNICA INDUSTRIAL DE SABANALARGA (I.E.B. N 6 MOISES MARIA GOMEZ)</t>
  </si>
  <si>
    <t>INSTITUCION EDUCATIVA TECNICO COMERCIAL DE SABANALARGA (JOHN F. KENNEDY)</t>
  </si>
  <si>
    <t>INSTITUCION EDUCATIVA TECNICO COMERCIAL DE SABANALARGA (JAVIER ARANGO FERRER)</t>
  </si>
  <si>
    <t>INSTITUCION EDUCATIVA MAXIMO MERCADO</t>
  </si>
  <si>
    <t>INSTITUCION EDUCATIVA MAXIMO MERCADO (LOS CLAVELES)</t>
  </si>
  <si>
    <t xml:space="preserve"> INSTITUCION EDUCATIVA DE SABANALARGA FERNANDO HOYOS RIPOLL (JESUS DE NAZARETH)</t>
  </si>
  <si>
    <t>INSTITUCION EDUCATIVA DE SABANALARGA FERNANDO HOYOS RIPOLL (ESCUELA DIVINO NINO)</t>
  </si>
  <si>
    <t>INSTITUCION EDUCATIVA DE SABANALARGA FERNANDO HOYOS RIPOLL (ESCUELA LA ALIANZA)</t>
  </si>
  <si>
    <t>INSTITUCION EDUCATIVA DE SABANALARGA FERNANDO HOYOS RIPOLL (I.E.B. N 12 QUINTA FERIA)</t>
  </si>
  <si>
    <t>INSTITUCION EDUCATIVA FRANCISCO DE PAULA SANTANDER (I.E.B. N 10 LA ESPERANZA)</t>
  </si>
  <si>
    <t>INSTITUCION EDUCATIVA TECNICO COMERCIAL DE SABANALARGA (I.E.B. N 11 ANTONIO NARIÑO)</t>
  </si>
  <si>
    <t>INSTITUCION EDUCATIVA TECNICA AMBROSIO PLAZA (SAN CAYETANO DE GALLEGO)</t>
  </si>
  <si>
    <t>INSTITUCION EDUCATIVA TECNICA AMBROSIO PLAZA (PATILLA)</t>
  </si>
  <si>
    <t>INSTITUCION EDUCATIVA TECNICA AMBROSIO PLAZA (EL MIRADOR)</t>
  </si>
  <si>
    <t>INSTITUCION EDUCATIVA TECNICA AMBROSIO PLAZA (LA PIEDRA)</t>
  </si>
  <si>
    <t>INSTITUCION EDUCATIVA TECNICA AMBROSIO PLAZA (SAN JACINTO EL FLECHAL)</t>
  </si>
  <si>
    <t>INSTITUCION EDUCATIVA TECNICA AMBROSIO PLAZA (SANTISIMA TRINIDAD DE CUMACO)</t>
  </si>
  <si>
    <t>INSTITUCION EDUCATIVA TECNICO DE LA PEÑA</t>
  </si>
  <si>
    <t>INSTITUCION EDUCATIVA TECNICO DE LA PEÑA (SIMON BOLIVAR DE COLOMBIA)</t>
  </si>
  <si>
    <t>INSTITUCION EDUCATIVA ANTONIA SANTOS (MARIANA BARRAZA DE ISABEL LOPEZ)</t>
  </si>
  <si>
    <t>INSTITUCION EDUCATIVA SAN JOSE DE AGUADA DE PABLO</t>
  </si>
  <si>
    <t>INSTITUCION EDUCATIVA TECNICA INDUSTRIAL DE SABANALARGA (I.E.B. N 4 JOSE E. CARO)</t>
  </si>
  <si>
    <t xml:space="preserve">SEMBRANDO AMOR </t>
  </si>
  <si>
    <t>INSTITUCION EDUCATIVA SAN PEDRO CLAVER DE CASCAJAL</t>
  </si>
  <si>
    <t>INSTITUCION EDUCATIVA NORMAL SUPERIOR DE MANATI</t>
  </si>
  <si>
    <t>INSTITUCION EDUCATIVA NORMAL SUPERIOR DE MANATI (ANTONIO NARIÑO)</t>
  </si>
  <si>
    <t>INSTITUCION EDUCATIVA NORMAL SUPERIOR DE MANATI (ALIANZA)</t>
  </si>
  <si>
    <t>INSTITUCION EDUCATIVA NORMAL SUPERIOR DE MANATI (CALLE NUEVA)</t>
  </si>
  <si>
    <t>INSTITUCION EDUCATIVA SAN LUIS BELTRAN (CENTRO EXPERIMENTAL PILOTO)</t>
  </si>
  <si>
    <t>INSTITUCION EDUCATIVA SAN LUIS BELTRAN (EL PASO)</t>
  </si>
  <si>
    <t>INSTITUCION EDUCATIVA NORMAL SUPERIOR DE MANATI (MARIA AUXILIADORA)</t>
  </si>
  <si>
    <t>INSTITUCION EDUCATIVA NORMAL SUPERIOR DE MANATI (ESCUELA NUEVA EL LIMON)</t>
  </si>
  <si>
    <t>INSTITUCION EDUCATIVA SAN JOSE DE LURUACO (JHON F. KENNEDY)</t>
  </si>
  <si>
    <t>INSTITUCION EDUCATIVA SAN JOSE DE LURUACO (MARCO FIDEL SUAREZ)</t>
  </si>
  <si>
    <t>INSTITUCION EDUCATIVA TECNICO AGROPECUARIA (MARIA INMACULADA)</t>
  </si>
  <si>
    <t>INSTITUCION EDUCATIVA TECNICO AGROPECUARIA (SAGRADO CORAZON)</t>
  </si>
  <si>
    <t>INSTITUCION EDUCATIVA AGROPECUARIA DE SANTA CRUZ</t>
  </si>
  <si>
    <t>INSTITUCION EDUCATIVA ARROYO DE PIEDRA EL BUEN PASTOR</t>
  </si>
  <si>
    <t>INSTITUCION EDUCATIVA TECNICA AGROPECUARIA NUESTRA SEÑORA DEL CARMEN DE PENDALES</t>
  </si>
  <si>
    <t>INSTITUCION EDUCATIVA PALMAR DE CANDELARIA</t>
  </si>
  <si>
    <t>CENTRO EDUCATIVO SAN JUAN DE TOCAGUA</t>
  </si>
  <si>
    <t>INSTITUCION EDUCATIVA TECNICA AGROPECUARIA NUESTRA SEÑORA DEL CARMEN DE PENDALES (I.E.B. N 11 SOCAVON)</t>
  </si>
  <si>
    <t>INSTITUCION EDUCATIVA TECNICA AGROPECUARIA NUESTRA SEÑORA DEL CARMEN DE PENDALES (I.E.B. N 10 LOS LIMITES)</t>
  </si>
  <si>
    <t>CENTRO EDUCATIVO LA PUNTICA</t>
  </si>
  <si>
    <t>CENTRO EDUCATIVO BARRIGON</t>
  </si>
  <si>
    <t>INSTITUCION EDUCATIVA JOHN F. KENNEDY DE REPELON</t>
  </si>
  <si>
    <t>INSTITUCION EDUCATIVA JOSE DAVID MONTEZUMA RECUERO (JUAN SARMIENTO RUIZ)</t>
  </si>
  <si>
    <t>INSTITUCION EDUCATIVA JOSE DAVID MONTEZUMA RECUERO (DIEGO A CASTRO)</t>
  </si>
  <si>
    <t>INSTITUCION EDUCATIVA MARIA INMACULADA (MARIA AUXILIADORA)</t>
  </si>
  <si>
    <t>INSTITUCION EDUCATIVA TECNICO AGROPISCICOLA DE ROTINET</t>
  </si>
  <si>
    <t>INSTITUCION EDUCATIVA TECNICO AGROPECUARIA DE VILLA ROSA</t>
  </si>
  <si>
    <t>CENTRO EDUCATIVO CIEN PESOS Y LAS TABLAS (I.E.B. N 11 LAS TABLAS)</t>
  </si>
  <si>
    <t>CENTRO EDUCATIVO CIEN PESOS Y LAS TABLAS</t>
  </si>
  <si>
    <t>CENTRO EDUCATIVO PITAS</t>
  </si>
  <si>
    <t>CENTRO EDUCATIVO ARROYO NEGRO</t>
  </si>
  <si>
    <t>INSTITUCION EDUCATIVA NUESTRA SEÑORA DE LA CANDELARIA (LA CONCENTRACION)</t>
  </si>
  <si>
    <t>INSTITUCION EDUCATIVA NUESTRA SEÑORA DE LA CANDELARIA (EL DIVINO NIÑO)</t>
  </si>
  <si>
    <t>CENTRO EDUCATIVO NO. 4 LEÑA</t>
  </si>
  <si>
    <t>CENTRO EDUCATIVO NO. 5 LEÑA</t>
  </si>
  <si>
    <t>CENTRO EDUCATIVO CARRETO</t>
  </si>
  <si>
    <t>RISARALDA</t>
  </si>
  <si>
    <t>APIA</t>
  </si>
  <si>
    <t>ALTA ESTRELLA(BAJO SAN RAFAEL)</t>
  </si>
  <si>
    <t>BAJA CAMPANA</t>
  </si>
  <si>
    <t>LAS CABAÑAS</t>
  </si>
  <si>
    <t>MIRAVALLE</t>
  </si>
  <si>
    <t>MONTEVERDE</t>
  </si>
  <si>
    <t>EL MANZANILLO</t>
  </si>
  <si>
    <t>LA SOMBRA</t>
  </si>
  <si>
    <t>LA FARALLONA</t>
  </si>
  <si>
    <t>LA NUBIA</t>
  </si>
  <si>
    <t xml:space="preserve">LA LINEA </t>
  </si>
  <si>
    <t>EL CARMELO</t>
  </si>
  <si>
    <t>AGUALINDA</t>
  </si>
  <si>
    <t>LA MAQUINA</t>
  </si>
  <si>
    <t>PAVERO</t>
  </si>
  <si>
    <t>VALLADOLID</t>
  </si>
  <si>
    <t xml:space="preserve"> SANTA INES</t>
  </si>
  <si>
    <t>EL QUINDIO</t>
  </si>
  <si>
    <t>URBANO</t>
  </si>
  <si>
    <t>LA CELIA</t>
  </si>
  <si>
    <t>ALTOMIRA</t>
  </si>
  <si>
    <t>CAIMAL</t>
  </si>
  <si>
    <t>CAIMALITO</t>
  </si>
  <si>
    <t>LA MONTOYA</t>
  </si>
  <si>
    <t>LA POLONIA</t>
  </si>
  <si>
    <t>LA SECRETA</t>
  </si>
  <si>
    <t>MONOS</t>
  </si>
  <si>
    <t>CHORRITOS</t>
  </si>
  <si>
    <t>SAN EUGENIO</t>
  </si>
  <si>
    <t>SAGRADOS CORAZONES</t>
  </si>
  <si>
    <t>LICEO DE OCCIDENTE</t>
  </si>
  <si>
    <t>PUEBLO RICO</t>
  </si>
  <si>
    <t>PAPURRA ALTO</t>
  </si>
  <si>
    <t>PAPURRA BAJO</t>
  </si>
  <si>
    <t>CITRU</t>
  </si>
  <si>
    <t>LA IBERIA</t>
  </si>
  <si>
    <t>CAJA DE ORO</t>
  </si>
  <si>
    <t>SANTA MARGARITA</t>
  </si>
  <si>
    <t>CURUMBARA</t>
  </si>
  <si>
    <t>EMBORDO</t>
  </si>
  <si>
    <t>BAJO PALMAR</t>
  </si>
  <si>
    <t>SANTA RITA RESGUARDO</t>
  </si>
  <si>
    <t>INAMURCITO</t>
  </si>
  <si>
    <t>BACHICHI</t>
  </si>
  <si>
    <t>REMOLINOS</t>
  </si>
  <si>
    <t>BAJO GITO</t>
  </si>
  <si>
    <t>SIMILITO</t>
  </si>
  <si>
    <t>GETEPITAL</t>
  </si>
  <si>
    <t>MARRUECOS</t>
  </si>
  <si>
    <t>BICHUBARA</t>
  </si>
  <si>
    <t>OSCORDO</t>
  </si>
  <si>
    <t>MINITAS</t>
  </si>
  <si>
    <t>ALTO BARAQUIRURA</t>
  </si>
  <si>
    <t>BOTUMA</t>
  </si>
  <si>
    <t>BAKERA</t>
  </si>
  <si>
    <t>PAPARIDO</t>
  </si>
  <si>
    <t>CANCHIDO</t>
  </si>
  <si>
    <t>YORAUDO</t>
  </si>
  <si>
    <t>CUNA GITO</t>
  </si>
  <si>
    <t>BARAQUIRURA</t>
  </si>
  <si>
    <t>SANTA CLARA REGADEROS</t>
  </si>
  <si>
    <t>GITO</t>
  </si>
  <si>
    <t>BALBOA</t>
  </si>
  <si>
    <t>CHUSCAL</t>
  </si>
  <si>
    <t>CANCHA</t>
  </si>
  <si>
    <t>LA BODEGA</t>
  </si>
  <si>
    <t>CARMINALES BAJO</t>
  </si>
  <si>
    <t>TOTUI</t>
  </si>
  <si>
    <t>COCOHUNDA</t>
  </si>
  <si>
    <t>QUIEBRA</t>
  </si>
  <si>
    <t>TAMBORES</t>
  </si>
  <si>
    <t>MONTERREDONDO</t>
  </si>
  <si>
    <t>LA BRISAS</t>
  </si>
  <si>
    <t>CARMINALES ALTO</t>
  </si>
  <si>
    <t>GRANATAL</t>
  </si>
  <si>
    <t>EL AGUACATE</t>
  </si>
  <si>
    <t>LOS LIBERTADORES</t>
  </si>
  <si>
    <t>LA PRESENTACION</t>
  </si>
  <si>
    <t xml:space="preserve"> MANUELITA SAENZ</t>
  </si>
  <si>
    <t>LA ENSEÑANZA</t>
  </si>
  <si>
    <t>CIREVIT</t>
  </si>
  <si>
    <t>PIO XII NUEVO</t>
  </si>
  <si>
    <t>ALTA ESMERALDA</t>
  </si>
  <si>
    <t>CUNDINA</t>
  </si>
  <si>
    <t>OROFINO</t>
  </si>
  <si>
    <t>YARUMO</t>
  </si>
  <si>
    <t>BAJA ESMERALDA</t>
  </si>
  <si>
    <t>CALICHAL</t>
  </si>
  <si>
    <t>ALTO BARCINAL</t>
  </si>
  <si>
    <t>LA SIRENA</t>
  </si>
  <si>
    <t>NAPOLES</t>
  </si>
  <si>
    <t>BAJO PEÑAS BLANCAS</t>
  </si>
  <si>
    <t>ALTO PEÑAS BLANCAS</t>
  </si>
  <si>
    <t>PUEBLO BANO</t>
  </si>
  <si>
    <t>INST. SANTUARIO</t>
  </si>
  <si>
    <t>JHON F. KENEDY</t>
  </si>
  <si>
    <t>LA BAMBA</t>
  </si>
  <si>
    <t>SEÑORA DEL ROSARIO</t>
  </si>
  <si>
    <t>SEÑORA DEL CARMEN</t>
  </si>
  <si>
    <t>EL RODADERO</t>
  </si>
  <si>
    <t>CORINTO</t>
  </si>
  <si>
    <t>ALTO CEDRAL</t>
  </si>
  <si>
    <t>BAJO BARCINAL</t>
  </si>
  <si>
    <t>BELEN DE UMBRIA</t>
  </si>
  <si>
    <t>ALTURAS</t>
  </si>
  <si>
    <t>ANDICA</t>
  </si>
  <si>
    <t>BALDELOMAR</t>
  </si>
  <si>
    <t>CANTAMONOS</t>
  </si>
  <si>
    <t>CAUCAYA</t>
  </si>
  <si>
    <t>COLUMBIA</t>
  </si>
  <si>
    <t>EL ABEJERO</t>
  </si>
  <si>
    <t>EL ALGARROBO</t>
  </si>
  <si>
    <t>EL CONGO</t>
  </si>
  <si>
    <t>GUARCIA</t>
  </si>
  <si>
    <t>LA FRISOLERA BAJA</t>
  </si>
  <si>
    <t>LA GARRUCHA</t>
  </si>
  <si>
    <t>LA LLORONA ALTA</t>
  </si>
  <si>
    <t>LA LLORONO BAJA</t>
  </si>
  <si>
    <t xml:space="preserve">LA PLANTA </t>
  </si>
  <si>
    <t>LA TESALIA</t>
  </si>
  <si>
    <t>LA TRIBUNA</t>
  </si>
  <si>
    <t>MAIRA ALTA</t>
  </si>
  <si>
    <t>MAIRA BAJA</t>
  </si>
  <si>
    <t>MARMATICO</t>
  </si>
  <si>
    <t>PEÑAS BLANCAS</t>
  </si>
  <si>
    <t>PIÑALES</t>
  </si>
  <si>
    <t>PUENTE UMBRIA</t>
  </si>
  <si>
    <t>SANDIA</t>
  </si>
  <si>
    <t>SANTA EMILIA</t>
  </si>
  <si>
    <t>SELVA ALTA</t>
  </si>
  <si>
    <t>SELVA BAJA</t>
  </si>
  <si>
    <t>SERNA LA MAGDALENA</t>
  </si>
  <si>
    <t>SIRGUIA BAJO</t>
  </si>
  <si>
    <t>TACHIGUI</t>
  </si>
  <si>
    <t>TAPARCAL</t>
  </si>
  <si>
    <t>TUMURRAMA</t>
  </si>
  <si>
    <t>URBANO ANDRES ESCOBAR</t>
  </si>
  <si>
    <t>URBANO CAMILO TORRES</t>
  </si>
  <si>
    <t>URBANO GENERAL SANTANDER</t>
  </si>
  <si>
    <t>URBANO SIMON BOLIVAR</t>
  </si>
  <si>
    <t>QUINCHIA</t>
  </si>
  <si>
    <t>AGUA SALADA</t>
  </si>
  <si>
    <t>ALEGRÍAS</t>
  </si>
  <si>
    <t>BARRO BLANCO</t>
  </si>
  <si>
    <t>BATERO</t>
  </si>
  <si>
    <t>BUENOS AIRES PIEDRAS</t>
  </si>
  <si>
    <t>BUENA VISTA</t>
  </si>
  <si>
    <t>CARTAGÜEÑO</t>
  </si>
  <si>
    <t>CEDRAL</t>
  </si>
  <si>
    <t>CEIBAL</t>
  </si>
  <si>
    <t>CHUZCAL ALTO</t>
  </si>
  <si>
    <t>CHUZCAL BAJO (SANTA TERESITA)</t>
  </si>
  <si>
    <t>EL CALLAO</t>
  </si>
  <si>
    <t>EL HIGO</t>
  </si>
  <si>
    <t>EL NARANJO(LA INMACULADA)</t>
  </si>
  <si>
    <t>EL TABOR</t>
  </si>
  <si>
    <t>ENSENILLAL</t>
  </si>
  <si>
    <t>INSAMBRA</t>
  </si>
  <si>
    <t>IRRA</t>
  </si>
  <si>
    <t>JUAN TAPADO</t>
  </si>
  <si>
    <t>LA CIENAGA</t>
  </si>
  <si>
    <t>LA ITALICA</t>
  </si>
  <si>
    <t>LA PEÑA</t>
  </si>
  <si>
    <t>MANZANARES</t>
  </si>
  <si>
    <t>MAPURA</t>
  </si>
  <si>
    <t>MATECAÑAS</t>
  </si>
  <si>
    <t>MINA RICA</t>
  </si>
  <si>
    <t>MIRACAMPOS</t>
  </si>
  <si>
    <t>MORETA</t>
  </si>
  <si>
    <t>MORRO CAUSTRÍA</t>
  </si>
  <si>
    <t>MURRAPAL</t>
  </si>
  <si>
    <t>NARANJAL</t>
  </si>
  <si>
    <t>NIÑO JESUS</t>
  </si>
  <si>
    <t>NÚCLEO ESCOLAR</t>
  </si>
  <si>
    <t>OPIRAMA</t>
  </si>
  <si>
    <t>PALMAS LLANADAS</t>
  </si>
  <si>
    <t>PALO GRANDE</t>
  </si>
  <si>
    <t>POMESÍA</t>
  </si>
  <si>
    <t>PUNTELANZA</t>
  </si>
  <si>
    <t>QUINCHIA VIEJO</t>
  </si>
  <si>
    <t>RIOGRANDE</t>
  </si>
  <si>
    <t>RISARALDITA</t>
  </si>
  <si>
    <t>SALVADOR DUQUE</t>
  </si>
  <si>
    <t>SARDINERO</t>
  </si>
  <si>
    <t>SAUSAGUA</t>
  </si>
  <si>
    <t>SÚMERA</t>
  </si>
  <si>
    <t>VILLA RICA</t>
  </si>
  <si>
    <t>MISTRATO</t>
  </si>
  <si>
    <t>ALTO PUEBLO RICO</t>
  </si>
  <si>
    <t>ARIBATÓ BAJO</t>
  </si>
  <si>
    <t>ATARRAYA</t>
  </si>
  <si>
    <t>BARCINAL</t>
  </si>
  <si>
    <t>BARRANCAS</t>
  </si>
  <si>
    <t>BAJO HUMACAS</t>
  </si>
  <si>
    <t>BAJO RIO ARRIBA</t>
  </si>
  <si>
    <t>BEKE</t>
  </si>
  <si>
    <t>CANCHIVARE ALTO</t>
  </si>
  <si>
    <t>CANCHIVARE BAJO</t>
  </si>
  <si>
    <t>CICUEPA</t>
  </si>
  <si>
    <t>CITARABA</t>
  </si>
  <si>
    <t>COSTA RICA</t>
  </si>
  <si>
    <t>CURRUMAY</t>
  </si>
  <si>
    <t>EL NARANJO</t>
  </si>
  <si>
    <t>EL SILENCIO ALTO</t>
  </si>
  <si>
    <t>EL SILENCIO BAJO</t>
  </si>
  <si>
    <t>EL TERRERO</t>
  </si>
  <si>
    <t>GEGUADAS</t>
  </si>
  <si>
    <t>GÉNOVA</t>
  </si>
  <si>
    <t>GETE ALTO</t>
  </si>
  <si>
    <t>GUAPA</t>
  </si>
  <si>
    <t>INMACULADA</t>
  </si>
  <si>
    <t>INTERNADO INDIGENA PUREMBARA</t>
  </si>
  <si>
    <t>JARDIN</t>
  </si>
  <si>
    <t>JARDINCITO</t>
  </si>
  <si>
    <t>HUMACAS MEDIO ALTO</t>
  </si>
  <si>
    <t>HUMACAS MEDIO BAJO</t>
  </si>
  <si>
    <t>LA VILLADA</t>
  </si>
  <si>
    <t>MAMPAY</t>
  </si>
  <si>
    <t>NACEDEROS</t>
  </si>
  <si>
    <t>PINAR DEL RÍO</t>
  </si>
  <si>
    <t>PLAYA BONITA</t>
  </si>
  <si>
    <t>PUERTO DE ORO</t>
  </si>
  <si>
    <t>RIO MISTRATÓ</t>
  </si>
  <si>
    <t>GUATICA</t>
  </si>
  <si>
    <t>ALBERTO MEZA ABADÍA</t>
  </si>
  <si>
    <t>CORINTO ALTO</t>
  </si>
  <si>
    <t>EL JORDÁN</t>
  </si>
  <si>
    <t>EL VERGEL ALTO</t>
  </si>
  <si>
    <t>EL VERGEL BAJO</t>
  </si>
  <si>
    <t>FRANC. DE PAULA SANTANDER</t>
  </si>
  <si>
    <t>FRANC. JOSÉ DE CALDAS</t>
  </si>
  <si>
    <t>MANUELITA</t>
  </si>
  <si>
    <t>MARMOLEJO ALTO</t>
  </si>
  <si>
    <t>MARMOLEJO BAJO</t>
  </si>
  <si>
    <t>MILÁN</t>
  </si>
  <si>
    <t>NTRA SEÑORA DE CHIQUINQUIRA</t>
  </si>
  <si>
    <t>SAN CLEMENTE</t>
  </si>
  <si>
    <t>SAN MARINO</t>
  </si>
  <si>
    <t>SIERRA OCHOA</t>
  </si>
  <si>
    <t>SIMÓN BOLIVAR ( GUATICA)</t>
  </si>
  <si>
    <t>SIMÓN BOLIVAR ( SAN CLEMENTE)</t>
  </si>
  <si>
    <t>SIRGUIA</t>
  </si>
  <si>
    <t>TAUMA</t>
  </si>
  <si>
    <t>TRES  ESQUINAS</t>
  </si>
  <si>
    <t>RUY DE VANEGAS</t>
  </si>
  <si>
    <t>NUESTRA SEÑORA DE FAMITMA</t>
  </si>
  <si>
    <t>CARACAS</t>
  </si>
  <si>
    <t>EL KIOSKO</t>
  </si>
  <si>
    <t>EL NIVEL</t>
  </si>
  <si>
    <t>EL NUDO</t>
  </si>
  <si>
    <t>EL PAJUI</t>
  </si>
  <si>
    <t>EL RAYO</t>
  </si>
  <si>
    <t>EL ZURRUMBO</t>
  </si>
  <si>
    <t>ESTACION PEREIRA</t>
  </si>
  <si>
    <t>LA POPA</t>
  </si>
  <si>
    <t>LA SIRIA</t>
  </si>
  <si>
    <t>LAS TAZAS</t>
  </si>
  <si>
    <t>MANGABONITA</t>
  </si>
  <si>
    <t>MIL OCHENTA</t>
  </si>
  <si>
    <t>ALTO CAUCA</t>
  </si>
  <si>
    <t>SURATENA</t>
  </si>
  <si>
    <t>LA BORDADITA</t>
  </si>
  <si>
    <t>SANTA ROSA DE CABAL</t>
  </si>
  <si>
    <t>ANA JOAQUINA HURTADO</t>
  </si>
  <si>
    <t>ANEXA SAN VICENTE DE PAUL</t>
  </si>
  <si>
    <t xml:space="preserve">ANTONIA SANTOS – </t>
  </si>
  <si>
    <t>ANTONIO NARIÑO (Manzanillo)</t>
  </si>
  <si>
    <t>ARZOBISPO GOMEZ</t>
  </si>
  <si>
    <t>CAMPO ALEGRE (ESTACION)</t>
  </si>
  <si>
    <t>CAMPOALEGRITO</t>
  </si>
  <si>
    <t>CEDRALITO ALTO</t>
  </si>
  <si>
    <t>CEDRALITO BAJO</t>
  </si>
  <si>
    <t>CHARCO HONDO</t>
  </si>
  <si>
    <t>COLEGIO DE JESUS</t>
  </si>
  <si>
    <t>EL ESPAÑOL</t>
  </si>
  <si>
    <t>EL LEMBO</t>
  </si>
  <si>
    <t>FERMIN LOPEZ</t>
  </si>
  <si>
    <t>GUILLERMO DUQUE RESTREPO</t>
  </si>
  <si>
    <t>JAZMIN</t>
  </si>
  <si>
    <t>LA COLMENA</t>
  </si>
  <si>
    <t>LA COLOMBIA</t>
  </si>
  <si>
    <t>SAN BERNARDINO</t>
  </si>
  <si>
    <t>LA GORGONIA</t>
  </si>
  <si>
    <t>LA GRANJA</t>
  </si>
  <si>
    <t>LA HERMOSA</t>
  </si>
  <si>
    <t>LA INMACULADA (GUACAS)</t>
  </si>
  <si>
    <t>LA MILAGROSA (CAPILLA)</t>
  </si>
  <si>
    <t>LA REINA</t>
  </si>
  <si>
    <t>LA RISARALDA</t>
  </si>
  <si>
    <t>LA SAMARIA</t>
  </si>
  <si>
    <t>LA VIGA</t>
  </si>
  <si>
    <t>OBITO</t>
  </si>
  <si>
    <t>PEDRO JOSE RIVERA</t>
  </si>
  <si>
    <t>PUENTE ALBAN</t>
  </si>
  <si>
    <t>SAN ANDRESITO</t>
  </si>
  <si>
    <t>SAN JUANITO</t>
  </si>
  <si>
    <t>SAN RAMON</t>
  </si>
  <si>
    <t>SIMON BOLIVAR -4</t>
  </si>
  <si>
    <t>VOLCANES</t>
  </si>
  <si>
    <t>JUAN MANUEL GONZALES</t>
  </si>
  <si>
    <t>ELADIA MEJIA</t>
  </si>
  <si>
    <t>RUFINO JOSE CUERVO</t>
  </si>
  <si>
    <t>SAN PEDRO Y SAN PABLO</t>
  </si>
  <si>
    <t xml:space="preserve">ALTO DEL OSO </t>
  </si>
  <si>
    <t>LA SIRENITA</t>
  </si>
  <si>
    <t>SABANITAS</t>
  </si>
  <si>
    <t>ENRIQUE MILLAN</t>
  </si>
  <si>
    <t>ALTO DEL TORO</t>
  </si>
  <si>
    <t xml:space="preserve">ALTO GAITAN </t>
  </si>
  <si>
    <t xml:space="preserve">CARTAGENA </t>
  </si>
  <si>
    <t>CHAQUIRO</t>
  </si>
  <si>
    <t xml:space="preserve">SANTA ANA </t>
  </si>
  <si>
    <t>LUIS ANGEL ARCILA</t>
  </si>
  <si>
    <t>BAJO GAITAN</t>
  </si>
  <si>
    <t>BOQUERONCITO</t>
  </si>
  <si>
    <t>FILOBONITO</t>
  </si>
  <si>
    <t>LA RIVERA</t>
  </si>
  <si>
    <t>RENACIMIENTO</t>
  </si>
  <si>
    <t xml:space="preserve">CAMILO TORRES </t>
  </si>
  <si>
    <t>ESTACION GUTIERREZ</t>
  </si>
  <si>
    <t>NUEVA REPUBLICA</t>
  </si>
  <si>
    <t>EDUARDO CARRANZA</t>
  </si>
  <si>
    <t xml:space="preserve">SANTA SOFIA </t>
  </si>
  <si>
    <t>OTUN</t>
  </si>
  <si>
    <t xml:space="preserve">VILLA FANNY </t>
  </si>
  <si>
    <t xml:space="preserve">SAN RAFAEL </t>
  </si>
  <si>
    <t>FRAILES</t>
  </si>
  <si>
    <t>NARANJALES</t>
  </si>
  <si>
    <t>VIOLETAS</t>
  </si>
  <si>
    <t>SANTIAGO LONDOÑO</t>
  </si>
  <si>
    <t>MIRALINDO</t>
  </si>
  <si>
    <t>NUEVA INDEPENDENCIA</t>
  </si>
  <si>
    <t>LAS HORTENCIAS</t>
  </si>
  <si>
    <t>RUBEN SANIN</t>
  </si>
  <si>
    <t>LUIS CARLOS GALAN</t>
  </si>
  <si>
    <t>LA BADEA</t>
  </si>
  <si>
    <t>LUIS CARLOS GONZALES</t>
  </si>
  <si>
    <t>FABIO VASQUEZ</t>
  </si>
  <si>
    <t>PADRE DAMIAN</t>
  </si>
  <si>
    <t>GUAMOS</t>
  </si>
  <si>
    <t>MANUELITA SAENZ</t>
  </si>
  <si>
    <t>EDUARDO CORREA URIBE</t>
  </si>
  <si>
    <t>BASICO MANOLO</t>
  </si>
  <si>
    <t>MANUEL ELKIN PATARROYO</t>
  </si>
  <si>
    <t>BOSQUES DE LA ACUARELA</t>
  </si>
  <si>
    <t>AGUSTIN NIETO CABALLERO</t>
  </si>
  <si>
    <t>HOGAR NAZARETH</t>
  </si>
  <si>
    <t>EMPRESARIAL</t>
  </si>
  <si>
    <t>INSTITUTO PROGRESAR</t>
  </si>
  <si>
    <t>PEREIRA</t>
  </si>
  <si>
    <t>CARLOS EDUARDO VASCO</t>
  </si>
  <si>
    <t>PERLA DEL SUR</t>
  </si>
  <si>
    <t>LENINGRADO</t>
  </si>
  <si>
    <t>SOFIA HERNANDEZ MARIN</t>
  </si>
  <si>
    <t>AQUILINO BEDOYA</t>
  </si>
  <si>
    <t xml:space="preserve">LA  DULCERA  </t>
  </si>
  <si>
    <t>NORMAL SUPERIOR EL JARDIN b.</t>
  </si>
  <si>
    <t>INEM FELIPE PEREZ</t>
  </si>
  <si>
    <t>LA JULITA b.</t>
  </si>
  <si>
    <t>MATECAÑA</t>
  </si>
  <si>
    <t xml:space="preserve">FRANCISCO PEREIRA G. </t>
  </si>
  <si>
    <t>LA  LIBERTAD  200</t>
  </si>
  <si>
    <t>REMIGIO ANT. CAÑARTE - PROVI.</t>
  </si>
  <si>
    <t>PROVIDENCIA  400</t>
  </si>
  <si>
    <t>EL  ROCIO  100</t>
  </si>
  <si>
    <t>EL  POBLADO</t>
  </si>
  <si>
    <t>LICEO BILINGÜE EL POBLADO</t>
  </si>
  <si>
    <t>INS. EDU.    CAMILO TORRES</t>
  </si>
  <si>
    <t>SURORIENTAL DE PEREIRA</t>
  </si>
  <si>
    <t>GUSTAVO ARANGO GARRIDO</t>
  </si>
  <si>
    <t>INSTITUTO TECNICO SUPERIOR b.</t>
  </si>
  <si>
    <t>AUGUSTO ZULUAGA PATIÑO</t>
  </si>
  <si>
    <t>ALFREDO GARCIA</t>
  </si>
  <si>
    <t xml:space="preserve">SAN JUAN  </t>
  </si>
  <si>
    <t>CARLOTA SANCHEZ b.</t>
  </si>
  <si>
    <t>ESCUELA DE LA PALABRA b.</t>
  </si>
  <si>
    <t>GIMNASIO RISARALDA b.</t>
  </si>
  <si>
    <t xml:space="preserve">LAS PALMAS  </t>
  </si>
  <si>
    <t>MARIA DOLOROSA - FCO. JAVIER</t>
  </si>
  <si>
    <t>PABLO EMILIO CARDONA</t>
  </si>
  <si>
    <t xml:space="preserve">1 °  DE  MAYO  </t>
  </si>
  <si>
    <t xml:space="preserve">LA  VICTORIA   </t>
  </si>
  <si>
    <t>SAN VICENTE HOGAR</t>
  </si>
  <si>
    <t>CIUDAD BOQUIA</t>
  </si>
  <si>
    <t>CENTENARIO</t>
  </si>
  <si>
    <t>F.CO DE PAULA SANTANDER</t>
  </si>
  <si>
    <t xml:space="preserve">HERNANDO VELEZ MARULANDA b. </t>
  </si>
  <si>
    <t xml:space="preserve">MANUELITA  SAENZ     </t>
  </si>
  <si>
    <t>COMPARTIR LAS BRISAS</t>
  </si>
  <si>
    <t>TOKIO</t>
  </si>
  <si>
    <t>MANOS UNIDAS</t>
  </si>
  <si>
    <t>Ceseta  Comunal  San  Vicente.</t>
  </si>
  <si>
    <t xml:space="preserve">ESCUELA LOS TANQUES  </t>
  </si>
  <si>
    <t>VILLA SANTANA</t>
  </si>
  <si>
    <t xml:space="preserve">ALFONSO JARAMILLO GUTIERREZ b. </t>
  </si>
  <si>
    <t>BYRON GAVIRIA</t>
  </si>
  <si>
    <t>RODRIGO ARENAS BETANCURT</t>
  </si>
  <si>
    <t>CIUDADELA CUBA</t>
  </si>
  <si>
    <t xml:space="preserve">NARANJITO  </t>
  </si>
  <si>
    <t>LA VILLA  b.</t>
  </si>
  <si>
    <t>HANS DREWS ARANGO</t>
  </si>
  <si>
    <t>LA  UNION</t>
  </si>
  <si>
    <t>JESUS MARIA ORMAZA</t>
  </si>
  <si>
    <t>AGUSTIN CORRALES</t>
  </si>
  <si>
    <t>ALTO ALEGRIAS</t>
  </si>
  <si>
    <t>BETULIA ALTA</t>
  </si>
  <si>
    <t>BETULIA BAJA</t>
  </si>
  <si>
    <t>CONDINA</t>
  </si>
  <si>
    <t>EL GUAYABO GUADALAJARA</t>
  </si>
  <si>
    <t>EL JORDAN  Via  ARMENIA</t>
  </si>
  <si>
    <t>EL MANZANO</t>
  </si>
  <si>
    <t>GABRIELA ZULETA ALVAREZ</t>
  </si>
  <si>
    <t>GONZALO MEJIA ECHEVERRY b.</t>
  </si>
  <si>
    <t>HUERTAS</t>
  </si>
  <si>
    <t>LA GRAMINEA</t>
  </si>
  <si>
    <t>MARCO TULIO OSPINA</t>
  </si>
  <si>
    <t>MARIA CRISTINA GOMEZ</t>
  </si>
  <si>
    <t>MONTELARGO</t>
  </si>
  <si>
    <t>PEREZ</t>
  </si>
  <si>
    <t>SAN FRANCISCO DE ASIS b.</t>
  </si>
  <si>
    <t xml:space="preserve">JOSE  DOM. ESCOBAR </t>
  </si>
  <si>
    <t>YARUMITO</t>
  </si>
  <si>
    <t>EL CONGOLO</t>
  </si>
  <si>
    <t>EL GURRIO</t>
  </si>
  <si>
    <t>ERNESTO GUTIERREZ ARANGO</t>
  </si>
  <si>
    <t>ESPERANZA PLANES</t>
  </si>
  <si>
    <t>LA MERCED</t>
  </si>
  <si>
    <t>LA PALMILLA COLEGIO</t>
  </si>
  <si>
    <t>MORELIA</t>
  </si>
  <si>
    <t>SAN ANTONIO DE PADUA</t>
  </si>
  <si>
    <t>ALTO ERAZO</t>
  </si>
  <si>
    <t>AMOLADORA ALTA</t>
  </si>
  <si>
    <t>AMOLADORA BAJA</t>
  </si>
  <si>
    <t>CLARET   *</t>
  </si>
  <si>
    <t>CREC CENTRAL  ( * )</t>
  </si>
  <si>
    <t>EL  PLACER  100</t>
  </si>
  <si>
    <t>CREC SAT GUILLERMO HOYOS S</t>
  </si>
  <si>
    <t>BACHILLERATO</t>
  </si>
  <si>
    <t>CORCEGA</t>
  </si>
  <si>
    <t>MALAGA</t>
  </si>
  <si>
    <t>EL EDEN    *</t>
  </si>
  <si>
    <t>EL JORDAN COMBIA</t>
  </si>
  <si>
    <t>EL POMO    *</t>
  </si>
  <si>
    <t>LA CONVENCION</t>
  </si>
  <si>
    <t>LA HONDA   *</t>
  </si>
  <si>
    <t>LA RENTA    *</t>
  </si>
  <si>
    <t>LA SIRIA   *</t>
  </si>
  <si>
    <t>LA SUECIA    *</t>
  </si>
  <si>
    <t>MINA DEL SOCORRO</t>
  </si>
  <si>
    <t>SAN MARINO     *</t>
  </si>
  <si>
    <t xml:space="preserve">SAN VICENTE - COMBIA  </t>
  </si>
  <si>
    <t>SANTANDER    *</t>
  </si>
  <si>
    <t>CARLOS CASTRO SAAVEDRA</t>
  </si>
  <si>
    <t>EL CAUQUILLO</t>
  </si>
  <si>
    <t>COMUNITARIO CERRITOS b.</t>
  </si>
  <si>
    <t>EL LABRADOR</t>
  </si>
  <si>
    <t>ENRIQUE MILLAN RUBIO</t>
  </si>
  <si>
    <t>ESPERANZA GALICIA</t>
  </si>
  <si>
    <t>GABRIEL TRUJILLO</t>
  </si>
  <si>
    <t xml:space="preserve">AZUFRAL  </t>
  </si>
  <si>
    <t>LA CARBONERA</t>
  </si>
  <si>
    <t>PUERTO CALDAS BAJO</t>
  </si>
  <si>
    <t>TREINTA DE AGOSTO</t>
  </si>
  <si>
    <t>ANA ARANGO DE URIBE</t>
  </si>
  <si>
    <t>CANCELES</t>
  </si>
  <si>
    <t>CLUB DE LEONES 30 DE AGOSTO</t>
  </si>
  <si>
    <t>CONSOTA ARRIBA</t>
  </si>
  <si>
    <t>EL CHOCHO</t>
  </si>
  <si>
    <t>HECTOR ANGEL ARCILA b.</t>
  </si>
  <si>
    <t>LA SUIZA</t>
  </si>
  <si>
    <t>PLAN EL MANZANO</t>
  </si>
  <si>
    <t>SAN JOSE DEL OTUN</t>
  </si>
  <si>
    <t>VILLA ALVAREZ</t>
  </si>
  <si>
    <t>SARAVENA</t>
  </si>
  <si>
    <t>SEIS DE OCTUBRE</t>
  </si>
  <si>
    <t>CONCENTRACION DE ED. ESPECIAL LUCES DE ESPERANZA</t>
  </si>
  <si>
    <t>MANUELA BELTRÁN</t>
  </si>
  <si>
    <t>VILLA CECILIA</t>
  </si>
  <si>
    <t>REMOLINO</t>
  </si>
  <si>
    <t>RICARDO NIETO CABALLERO</t>
  </si>
  <si>
    <t>LUIS A. CALVO</t>
  </si>
  <si>
    <t>RAFAEL AFANADOR</t>
  </si>
  <si>
    <t>BOJABA</t>
  </si>
  <si>
    <t>MIRAMAR</t>
  </si>
  <si>
    <t>LA PAVITA</t>
  </si>
  <si>
    <t>LA PAVA</t>
  </si>
  <si>
    <t>AGUSTIN CODAZZI</t>
  </si>
  <si>
    <t>SAN FERMIN</t>
  </si>
  <si>
    <t>EPIFANIO MEJIA</t>
  </si>
  <si>
    <t>MAGDALENA ORTEGA DE NARIÑO</t>
  </si>
  <si>
    <t>GERARDO VALENCIA CANO</t>
  </si>
  <si>
    <t>MARCO ANTONIO MANCERA</t>
  </si>
  <si>
    <t>LA GRANADA</t>
  </si>
  <si>
    <t>CAÑO CASCARRON</t>
  </si>
  <si>
    <t>JORGE TADEO LOZANO</t>
  </si>
  <si>
    <t>ALTO SAN JOAQUIN</t>
  </si>
  <si>
    <t>ALTO CITACA</t>
  </si>
  <si>
    <t>JOSE AVECEDO Y GOMEZ</t>
  </si>
  <si>
    <t>BRISAS DE SAN JOAQUIN</t>
  </si>
  <si>
    <t>SAN MIGUEL 2</t>
  </si>
  <si>
    <t>AGROPECUARIO JOSÉ ODEL LIZARAZO</t>
  </si>
  <si>
    <t>CALAFITAS II (RARAYASKUBA)</t>
  </si>
  <si>
    <t>CHIVARAQUIA</t>
  </si>
  <si>
    <t>INDIGENA  ALTO SAN MIGUEL</t>
  </si>
  <si>
    <t>CALAFITAS I(MANUEL PEREZ)</t>
  </si>
  <si>
    <t>JOSE EUSTASIO RIVERA</t>
  </si>
  <si>
    <t>CONCENTRACION DE DESARROLLO RURAL</t>
  </si>
  <si>
    <t>JARDÍN COFAVI</t>
  </si>
  <si>
    <t>RAFAEL POMBO PRIMARIA</t>
  </si>
  <si>
    <t>CENTRO AL MENOR VULNERABLE</t>
  </si>
  <si>
    <t>VILLA CECILIA SEDE</t>
  </si>
  <si>
    <t>CENTRO U</t>
  </si>
  <si>
    <t>ARAUQUITA</t>
  </si>
  <si>
    <t>CONSUELO AVILA</t>
  </si>
  <si>
    <t>CARLOS EDUARDO GOMEZ</t>
  </si>
  <si>
    <t>LA CHIGUIRA</t>
  </si>
  <si>
    <t>CAÑO DE LOS PERROS</t>
  </si>
  <si>
    <t>VILLA HERMOSA</t>
  </si>
  <si>
    <t>ARSENIO VALDERRAMA</t>
  </si>
  <si>
    <t>SAN LUIS CUATRO ESQUINAS</t>
  </si>
  <si>
    <t>LUIS ANTONIO MARTINEZ</t>
  </si>
  <si>
    <t>GUAYMARAL</t>
  </si>
  <si>
    <t>GIBRALTAR</t>
  </si>
  <si>
    <t>ANDRES BELLO</t>
  </si>
  <si>
    <t>STA INES</t>
  </si>
  <si>
    <t>AGUACHICA</t>
  </si>
  <si>
    <t>LAS TRES PALMAS</t>
  </si>
  <si>
    <t>DON BOSCO</t>
  </si>
  <si>
    <t>PRESENTACION DE LOYO</t>
  </si>
  <si>
    <t>LOS CAJAROS</t>
  </si>
  <si>
    <t>POTOSI B</t>
  </si>
  <si>
    <t>ESTACION NEIRA</t>
  </si>
  <si>
    <t>EL JAVILLAL</t>
  </si>
  <si>
    <t>BIBIANA TALERO</t>
  </si>
  <si>
    <t>EL GUAYACAN</t>
  </si>
  <si>
    <t>UNION DE LOS CARDENALES</t>
  </si>
  <si>
    <t>SANTA ISABEL DEL CARANAL</t>
  </si>
  <si>
    <t>LOS TROPICALES</t>
  </si>
  <si>
    <t>GAVIOTA DEL CARANAL</t>
  </si>
  <si>
    <t>FILIPINAS</t>
  </si>
  <si>
    <t>GRAN BRETAÑA</t>
  </si>
  <si>
    <t>JORGE ELIECER GAITAN (EL PLACER)</t>
  </si>
  <si>
    <t>MATA OSCURA</t>
  </si>
  <si>
    <t>SAN JOSE DE LA PESQUERA</t>
  </si>
  <si>
    <t>UNCARIA</t>
  </si>
  <si>
    <t>LA RESERVA</t>
  </si>
  <si>
    <t>ALEGRIA DE LOS NIÑOS</t>
  </si>
  <si>
    <t>I.E.JOSE ACEVEDO Y GOMEZ</t>
  </si>
  <si>
    <t>CONCENTRACION ESCOLAR PANAMA</t>
  </si>
  <si>
    <t>consuelo avila</t>
  </si>
  <si>
    <t>padre carlos eduardo gomez</t>
  </si>
  <si>
    <t>simon bolivar</t>
  </si>
  <si>
    <t>MIGUEL ANTONI CARO</t>
  </si>
  <si>
    <t>SAGRADA FAMILIA</t>
  </si>
  <si>
    <t>PUERTO MATUS</t>
  </si>
  <si>
    <t>PRESENTACION DEL LOYO</t>
  </si>
  <si>
    <t>SANTA ISABEL DE CARANAL</t>
  </si>
  <si>
    <t>SAN Isidro</t>
  </si>
  <si>
    <t>gaviotas de caranal</t>
  </si>
  <si>
    <t>I.E. JOSE ACEVEDO Y GOMEZ</t>
  </si>
  <si>
    <t>PANAMA</t>
  </si>
  <si>
    <t>JUAN JACOBO ROUSSEAU</t>
  </si>
  <si>
    <t>COL. ATANASIO GIRARDOT (LA ESMERALDA)</t>
  </si>
  <si>
    <t>COL.ATANASIO GIRARDOT</t>
  </si>
  <si>
    <t>LICEO DEL LLANO</t>
  </si>
  <si>
    <t>COMUNIDAD INDIGENA VIGIA</t>
  </si>
  <si>
    <t>ROMULO GALLEGOS</t>
  </si>
  <si>
    <t>MIGUEL DE CERVANTES SAAVEDRA</t>
  </si>
  <si>
    <t>LAS CANCIONES</t>
  </si>
  <si>
    <t>NUESTRA SEÑORA DE BELEN</t>
  </si>
  <si>
    <t>BOCAS DEL CARANAL</t>
  </si>
  <si>
    <t>GAITAN CARANAL</t>
  </si>
  <si>
    <t>CAMPO CINCO</t>
  </si>
  <si>
    <t>ROSABLANCA</t>
  </si>
  <si>
    <t>ISLANDIA</t>
  </si>
  <si>
    <t>FUNDACION A</t>
  </si>
  <si>
    <t>CAÑO ARENAS</t>
  </si>
  <si>
    <t>SAN LUIS B</t>
  </si>
  <si>
    <t>SAN LUIS A</t>
  </si>
  <si>
    <t>SAN LUIS DE LOS PALMARES</t>
  </si>
  <si>
    <t>EL TOTUMAL</t>
  </si>
  <si>
    <t>BOCAS DE JUJU</t>
  </si>
  <si>
    <t>EL MARFIL</t>
  </si>
  <si>
    <t>LOS JARDINES</t>
  </si>
  <si>
    <t>LA OSSA</t>
  </si>
  <si>
    <t>LOS MAZAGUAROS</t>
  </si>
  <si>
    <t>MARIA CANO</t>
  </si>
  <si>
    <t>POLICARPA SALVARRIETA</t>
  </si>
  <si>
    <t>LOS COLONOS</t>
  </si>
  <si>
    <t>BRISAS DEL CUSAY</t>
  </si>
  <si>
    <t>INDIGENA EL VIGIA</t>
  </si>
  <si>
    <t>RAFAEL NUÑEZ (CARRETERO)</t>
  </si>
  <si>
    <t>STA ANA</t>
  </si>
  <si>
    <t>ROSA BLANCA</t>
  </si>
  <si>
    <t>LOS FUNDADORES(ARAUQUITA)</t>
  </si>
  <si>
    <t>FUNDACION A (VDA FUNDACION)</t>
  </si>
  <si>
    <t>SAN LUIS "B"</t>
  </si>
  <si>
    <t>SAN LUIS A  (ANGELITOS)</t>
  </si>
  <si>
    <t>JOSE ANTONIO GALAN(ARAUQUITA)</t>
  </si>
  <si>
    <t>MATA DE CAÐA</t>
  </si>
  <si>
    <t>FORTUL</t>
  </si>
  <si>
    <t>LAS COLINAS</t>
  </si>
  <si>
    <t>RAUL CUERVO</t>
  </si>
  <si>
    <t>TIERRA SECA</t>
  </si>
  <si>
    <t>SN JUAN BOSCO</t>
  </si>
  <si>
    <t>PURISIMA II</t>
  </si>
  <si>
    <t>PASCUALA MUÑOZ DE CORDOBA</t>
  </si>
  <si>
    <t>PALMARITO</t>
  </si>
  <si>
    <t>MILAGRO</t>
  </si>
  <si>
    <t>LA GAITANA</t>
  </si>
  <si>
    <t>DOMINGO SAVIO</t>
  </si>
  <si>
    <t>LAS AMAPOLAS</t>
  </si>
  <si>
    <t>LA COLORADA(FORTUL)</t>
  </si>
  <si>
    <t>INOCENCIO CHINCA</t>
  </si>
  <si>
    <t>ANTONIO BARAYA</t>
  </si>
  <si>
    <t>ALTO BELLO</t>
  </si>
  <si>
    <t>EL PARAISO II</t>
  </si>
  <si>
    <t>GUZMAN DIAZ</t>
  </si>
  <si>
    <t>SAN IGANACIO DUMAR</t>
  </si>
  <si>
    <t>LA INDIA</t>
  </si>
  <si>
    <t>LOS MALABERES</t>
  </si>
  <si>
    <t>CENTRO EDUCATIVO CERRO  ALTO</t>
  </si>
  <si>
    <t>COLEGIO  ALEJANDRO HUMBOLTD</t>
  </si>
  <si>
    <t>CAUCA</t>
  </si>
  <si>
    <t>Colegio Básico El Sinai</t>
  </si>
  <si>
    <t>Colegio Básico La Belleza</t>
  </si>
  <si>
    <t>Colegio Miguel Zapata</t>
  </si>
  <si>
    <t>Colegio Mixto  Marco Fidel Narvaez</t>
  </si>
  <si>
    <t>Concentración Gabriel Garcia</t>
  </si>
  <si>
    <t>ERM 20 de Julio</t>
  </si>
  <si>
    <t>ERM Botafogo</t>
  </si>
  <si>
    <t>ERM Buenos Aires</t>
  </si>
  <si>
    <t>ERM Campo Alegre</t>
  </si>
  <si>
    <t>ERM Campobello</t>
  </si>
  <si>
    <t>ERM El Corazón</t>
  </si>
  <si>
    <t>ERM El Diviso</t>
  </si>
  <si>
    <t>ERM El Encanto</t>
  </si>
  <si>
    <t>ERM El Mirador</t>
  </si>
  <si>
    <t>ERM El naranjal</t>
  </si>
  <si>
    <t>ERM El Palmar</t>
  </si>
  <si>
    <t>ERM EL Pinche</t>
  </si>
  <si>
    <t>ERM El Porvenir</t>
  </si>
  <si>
    <t>ERM El Retiro</t>
  </si>
  <si>
    <t>ERM El Zarzal</t>
  </si>
  <si>
    <t>ERM Guayabal</t>
  </si>
  <si>
    <t>ERM José Maria Córdoba</t>
  </si>
  <si>
    <t>ERM La arboleda</t>
  </si>
  <si>
    <t>ERM La Ceiba</t>
  </si>
  <si>
    <t>ERM La cumbre</t>
  </si>
  <si>
    <t>ERM La Delgadita</t>
  </si>
  <si>
    <t>ERM La Grecia</t>
  </si>
  <si>
    <t>ERM la laguna</t>
  </si>
  <si>
    <t>ERM La Leona</t>
  </si>
  <si>
    <t>ERM La Marqueza</t>
  </si>
  <si>
    <t>ERM La Mina</t>
  </si>
  <si>
    <t>ERM La Playa</t>
  </si>
  <si>
    <t>ERM La Primavera</t>
  </si>
  <si>
    <t>ERM Las Perlas</t>
  </si>
  <si>
    <t>ERM Los Alpes</t>
  </si>
  <si>
    <t>ERM Los Cristales</t>
  </si>
  <si>
    <t>ERM Los Picos</t>
  </si>
  <si>
    <t>ERM Meson Alto</t>
  </si>
  <si>
    <t>ERM Meson Bajo</t>
  </si>
  <si>
    <t>ERM Mirolindo</t>
  </si>
  <si>
    <t>ERM Nuevo Horizonte</t>
  </si>
  <si>
    <t>ERM Paramillo</t>
  </si>
  <si>
    <t>ERM Puentetierra</t>
  </si>
  <si>
    <t>ERM Puerto Rico</t>
  </si>
  <si>
    <t>ERM San Juan de la Florida</t>
  </si>
  <si>
    <t>ERM San Juan de la Guadua</t>
  </si>
  <si>
    <t>ERM San Juan del Cucho</t>
  </si>
  <si>
    <t>ERM Santa Clara</t>
  </si>
  <si>
    <t>ERM Tambo Largo</t>
  </si>
  <si>
    <t>Escuela Urbana de Niñas Argelia</t>
  </si>
  <si>
    <t>ERM Las Pilas</t>
  </si>
  <si>
    <t>ERM La guinea</t>
  </si>
  <si>
    <t>ERM Lucitania</t>
  </si>
  <si>
    <t>ERM El Diamante</t>
  </si>
  <si>
    <t>ERM Las palmas</t>
  </si>
  <si>
    <t>ERM El Paraiso</t>
  </si>
  <si>
    <t>ERM El crucero</t>
  </si>
  <si>
    <t>ERM Altamira</t>
  </si>
  <si>
    <t>ERM Florida Betania</t>
  </si>
  <si>
    <t>ERM Betania</t>
  </si>
  <si>
    <t>ERM Santa Teresa de Bolivia</t>
  </si>
  <si>
    <t>ERM Los Angeles</t>
  </si>
  <si>
    <t>ERM El Placer</t>
  </si>
  <si>
    <t>ERM Cañaveral</t>
  </si>
  <si>
    <t>ERM El Eden La florida</t>
  </si>
  <si>
    <t>ERM El Bellezo</t>
  </si>
  <si>
    <t>ERM Mundo Nuevo</t>
  </si>
  <si>
    <t>ERM Buenavista</t>
  </si>
  <si>
    <t>ERM Los Pinos</t>
  </si>
  <si>
    <t>ERM La cabaña</t>
  </si>
  <si>
    <t>Instituto Agrícola de Argelia</t>
  </si>
  <si>
    <t>ERM La emboscada</t>
  </si>
  <si>
    <t>ERM el pepinal</t>
  </si>
  <si>
    <t>ERM bello horizonte</t>
  </si>
  <si>
    <t>ERM san antonio bajo</t>
  </si>
  <si>
    <t>ERM angostura</t>
  </si>
  <si>
    <t>ERM La Floresta</t>
  </si>
  <si>
    <t>balboa</t>
  </si>
  <si>
    <t>ERM La Cabaña</t>
  </si>
  <si>
    <t>ERM La Cocha</t>
  </si>
  <si>
    <t>ERM San Francisco</t>
  </si>
  <si>
    <t>ERM San Antonio</t>
  </si>
  <si>
    <t>ERM La Palma</t>
  </si>
  <si>
    <t>ERM La Saboya</t>
  </si>
  <si>
    <t>ERM El Pepal</t>
  </si>
  <si>
    <t>ERM La Villa</t>
  </si>
  <si>
    <t>ERM La Joaquina</t>
  </si>
  <si>
    <t>ERM El Tachuelo</t>
  </si>
  <si>
    <t>ERM Campo Bello Bajo</t>
  </si>
  <si>
    <t>ERM La Galania</t>
  </si>
  <si>
    <t>ERM Crestegallo</t>
  </si>
  <si>
    <t>ERM Los Guaduales</t>
  </si>
  <si>
    <t xml:space="preserve">ERM Andes </t>
  </si>
  <si>
    <t>ERM El Jardin</t>
  </si>
  <si>
    <t>ERM El Cedro</t>
  </si>
  <si>
    <t>ERM Andes Altos</t>
  </si>
  <si>
    <t>ERM Capitanes</t>
  </si>
  <si>
    <t>ERM Cerro Boyacá</t>
  </si>
  <si>
    <t>ERM Campoalegre</t>
  </si>
  <si>
    <t>ERM Monares</t>
  </si>
  <si>
    <t>ERM Cabuyo Bajo</t>
  </si>
  <si>
    <t>ERM Cabuyo Alto</t>
  </si>
  <si>
    <t>ERM La Pradera</t>
  </si>
  <si>
    <t>ERM El Parnazo</t>
  </si>
  <si>
    <t>ERM Plan Grande</t>
  </si>
  <si>
    <t>ERM Pureto</t>
  </si>
  <si>
    <t>ERM Florida Pureto</t>
  </si>
  <si>
    <t>ERM Cerro Blandito</t>
  </si>
  <si>
    <t>ERM La Cumbre</t>
  </si>
  <si>
    <t>ERM La Zulia</t>
  </si>
  <si>
    <t>ERM El Ochenta y Uno</t>
  </si>
  <si>
    <t>Colegio San Alfonso</t>
  </si>
  <si>
    <t>ERM San Alfonso</t>
  </si>
  <si>
    <t>INST. La Planada</t>
  </si>
  <si>
    <t>Colegio Vasco Nuñez de Balboa</t>
  </si>
  <si>
    <t>Jardín Infantil Mi Pequeño Mundo</t>
  </si>
  <si>
    <t>ERM Bermeja Alta</t>
  </si>
  <si>
    <t>ERM El Cairo</t>
  </si>
  <si>
    <t>ERM El Turbio</t>
  </si>
  <si>
    <t>ERM Lomita</t>
  </si>
  <si>
    <t>ERM Papayal</t>
  </si>
  <si>
    <t>ERM Mamaconde</t>
  </si>
  <si>
    <t>ERM El Credo</t>
  </si>
  <si>
    <t>ERM Olaya</t>
  </si>
  <si>
    <t>ERM El Vijal</t>
  </si>
  <si>
    <t>ERM Guadualito</t>
  </si>
  <si>
    <t>ERM caspicaracho</t>
  </si>
  <si>
    <t>ERM Campo Bello Alto</t>
  </si>
  <si>
    <t>ERM La Esperanza</t>
  </si>
  <si>
    <t>ERM San Fernando</t>
  </si>
  <si>
    <t>ERM Sanabria</t>
  </si>
  <si>
    <t>ERM potrero largo</t>
  </si>
  <si>
    <t>ERM Cachimbo</t>
  </si>
  <si>
    <t>ERM Mirador</t>
  </si>
  <si>
    <t>ERM Limonar</t>
  </si>
  <si>
    <t>ERM Montañanegra</t>
  </si>
  <si>
    <t>ERM Rinconada</t>
  </si>
  <si>
    <t>ERM Naranjal</t>
  </si>
  <si>
    <t>ERM Bermeja Baja</t>
  </si>
  <si>
    <t>EU Niñas Santa teresita</t>
  </si>
  <si>
    <t>EU Varones Marco Aurelio Bolaños</t>
  </si>
  <si>
    <t>Colegio Nocturno</t>
  </si>
  <si>
    <t>FLORENCIA</t>
  </si>
  <si>
    <t>C.N Florencia</t>
  </si>
  <si>
    <t>Colegio Toribio Paz</t>
  </si>
  <si>
    <t>E.R.M  Betania</t>
  </si>
  <si>
    <t>E.R.M Bellavista</t>
  </si>
  <si>
    <t>E.R.M Campamento</t>
  </si>
  <si>
    <t xml:space="preserve">E.R.M El Hato </t>
  </si>
  <si>
    <t>E.R.M El Rosario</t>
  </si>
  <si>
    <t>E.R.M La Cuchilla El HATO</t>
  </si>
  <si>
    <t xml:space="preserve">E.R.M Las Cuchillas </t>
  </si>
  <si>
    <t>E.R.M  Angosturas</t>
  </si>
  <si>
    <t>E.R.M Las palmas</t>
  </si>
  <si>
    <t xml:space="preserve">E.R.M Los arboles </t>
  </si>
  <si>
    <t xml:space="preserve">E.R.M Marsella </t>
  </si>
  <si>
    <t>E.R.M San Francisco</t>
  </si>
  <si>
    <t>E.R.M La Esperanza</t>
  </si>
  <si>
    <t>E.R.M Yunguilla</t>
  </si>
  <si>
    <t>MERCADERES</t>
  </si>
  <si>
    <t>Colegio Agrop. De Arboleda</t>
  </si>
  <si>
    <t>E.R.M Arboleda</t>
  </si>
  <si>
    <t>E.R.M Alto de Cañadas</t>
  </si>
  <si>
    <t>E.R.M El Palmar</t>
  </si>
  <si>
    <t>H.J.C Arboleda</t>
  </si>
  <si>
    <t>Colegio Israel M. Narvaez</t>
  </si>
  <si>
    <t>E.R.M Tablones Bajos</t>
  </si>
  <si>
    <t>E.R.M La Monja</t>
  </si>
  <si>
    <t>E.R.M Villa María</t>
  </si>
  <si>
    <t>E.R.M San Joaquin</t>
  </si>
  <si>
    <t>E.R.M Los Llanos</t>
  </si>
  <si>
    <t>E.R.M Santa Barbara</t>
  </si>
  <si>
    <t>E.U De Varones  lisandro vasquez</t>
  </si>
  <si>
    <t>E.R.M Sombrerillos</t>
  </si>
  <si>
    <t>E.R.M El Tabloncito</t>
  </si>
  <si>
    <t>E.R.M Carbonero</t>
  </si>
  <si>
    <t>E.R.M Arrayanales</t>
  </si>
  <si>
    <t>E.R.M Adorotes</t>
  </si>
  <si>
    <t>E.R.M Casa Fria</t>
  </si>
  <si>
    <t>E.R.M Potrerito</t>
  </si>
  <si>
    <t>E.R.M Cerro Garrapatero</t>
  </si>
  <si>
    <t>H.J San Joaquin</t>
  </si>
  <si>
    <t>E.R.M Esmeraldas</t>
  </si>
  <si>
    <t>E.R.M Las Cruces</t>
  </si>
  <si>
    <t>E.R.M Los Planes</t>
  </si>
  <si>
    <t>E.R.M El Placer</t>
  </si>
  <si>
    <t>E.R.M La Florida</t>
  </si>
  <si>
    <t>E.R.M Los Alpes</t>
  </si>
  <si>
    <t>E.R.M El Progreso</t>
  </si>
  <si>
    <t>E.U. Simon Bolivar</t>
  </si>
  <si>
    <t>E.R.M Tablones Altos</t>
  </si>
  <si>
    <t>E.R.M Alto De Mayo</t>
  </si>
  <si>
    <t>E.R.M Buenos Aires</t>
  </si>
  <si>
    <t>E.R.M San Juanito</t>
  </si>
  <si>
    <t>E.R.M La Despensa</t>
  </si>
  <si>
    <t>E.R.M Cajamarca</t>
  </si>
  <si>
    <t>E.R.M Patanguejo</t>
  </si>
  <si>
    <t>E.R.M Los Medios</t>
  </si>
  <si>
    <t>E.R.M Sanbingo</t>
  </si>
  <si>
    <t>E.R.M Puerta Vieja</t>
  </si>
  <si>
    <t>E.R.M Mojarras</t>
  </si>
  <si>
    <t>E.R.M Cangrejo</t>
  </si>
  <si>
    <t>Colegio Juan XIII</t>
  </si>
  <si>
    <t>E.R.M Contador</t>
  </si>
  <si>
    <t>E.R.M El Pilon</t>
  </si>
  <si>
    <t>E.R.M La Honda</t>
  </si>
  <si>
    <t>E.R.M Cardo</t>
  </si>
  <si>
    <t>E.R.M. El Vado</t>
  </si>
  <si>
    <t>E.R.M El Cocal</t>
  </si>
  <si>
    <t>E.R.M El Caney</t>
  </si>
  <si>
    <t>E.U D Nuestra señora Rosario</t>
  </si>
  <si>
    <t>E.U. El Porvenir</t>
  </si>
  <si>
    <t>Pre-esc Semillitas</t>
  </si>
  <si>
    <t>E.R.M Curacas</t>
  </si>
  <si>
    <t>E.R.M La Monjita</t>
  </si>
  <si>
    <t>E.R.M Hato Viejo</t>
  </si>
  <si>
    <t>E.R.M Villa Torres</t>
  </si>
  <si>
    <t>E.R.M La Paz</t>
  </si>
  <si>
    <t>PATIA</t>
  </si>
  <si>
    <t>Institución La Mesa</t>
  </si>
  <si>
    <t>ERM EL Crucero</t>
  </si>
  <si>
    <t>ERM El Convenio</t>
  </si>
  <si>
    <t>ERM Tamboral</t>
  </si>
  <si>
    <t>ERM El Cucho</t>
  </si>
  <si>
    <t>ERM El Cilindro</t>
  </si>
  <si>
    <t>Inst. Juan Bautista Bolaños</t>
  </si>
  <si>
    <t>ERM Pan de Azúcar</t>
  </si>
  <si>
    <t>ERM La Esperanza S/C</t>
  </si>
  <si>
    <t>ERM El Jardín</t>
  </si>
  <si>
    <t>ERM La Aguada</t>
  </si>
  <si>
    <t>ERM Pedregal</t>
  </si>
  <si>
    <t>ERM Las Palmas</t>
  </si>
  <si>
    <t>ERM La Despensa</t>
  </si>
  <si>
    <t>Inst. Ed. Simón Bolívar</t>
  </si>
  <si>
    <t>Institución La Fonda</t>
  </si>
  <si>
    <t>EU Mi Casita</t>
  </si>
  <si>
    <t>EU Olaya Herrera</t>
  </si>
  <si>
    <t>Institución Brisas</t>
  </si>
  <si>
    <t>ERM La Cristalina</t>
  </si>
  <si>
    <t>ERM El Guaico</t>
  </si>
  <si>
    <t>ERM Hueco Lindo</t>
  </si>
  <si>
    <t>ERM Belén</t>
  </si>
  <si>
    <t>Centro Educativo Don Alonso</t>
  </si>
  <si>
    <t>ERM Zarzal</t>
  </si>
  <si>
    <t>ERM El Hatico</t>
  </si>
  <si>
    <t>ERM Tuya es Colombia</t>
  </si>
  <si>
    <t>Colg. Integrado Camilo Torres</t>
  </si>
  <si>
    <t>E.R.M El Hoyo</t>
  </si>
  <si>
    <t>E.R.M El Hoyo-El Tambo</t>
  </si>
  <si>
    <t>E.R.M El Triunfo</t>
  </si>
  <si>
    <t>E.R.M Sachamate</t>
  </si>
  <si>
    <t>E.R.M. La Paulina</t>
  </si>
  <si>
    <t>E.R.M. Tabloncito</t>
  </si>
  <si>
    <t>E.R.M Saladito</t>
  </si>
  <si>
    <t xml:space="preserve">E.R.M. El Trebol </t>
  </si>
  <si>
    <t>pitalito</t>
  </si>
  <si>
    <t>EU Inmaculada Concepción</t>
  </si>
  <si>
    <t>Insitución Capitán Bermúdez</t>
  </si>
  <si>
    <t>ERM Mendez</t>
  </si>
  <si>
    <t>ERM Angulo</t>
  </si>
  <si>
    <t>ERM El Rincón</t>
  </si>
  <si>
    <t>ERM Potrerillos</t>
  </si>
  <si>
    <t>ERM La Esperanza PM</t>
  </si>
  <si>
    <t>ERM La Ventica</t>
  </si>
  <si>
    <t>ERM Las Chulas</t>
  </si>
  <si>
    <t>Institución Puerto Nuevo</t>
  </si>
  <si>
    <t>ERM La Teja</t>
  </si>
  <si>
    <t>ERM El Arbolito</t>
  </si>
  <si>
    <t>ERM Chondural</t>
  </si>
  <si>
    <t>ERM Versalles</t>
  </si>
  <si>
    <t>ERM Guanábano</t>
  </si>
  <si>
    <t>Fundación Cristo Maestro</t>
  </si>
  <si>
    <t>ERM Las Tallas</t>
  </si>
  <si>
    <t>ERM Peña Roja</t>
  </si>
  <si>
    <t>ERM Sajandi</t>
  </si>
  <si>
    <t>ERM San Vicente</t>
  </si>
  <si>
    <t>ERM Placer Alto</t>
  </si>
  <si>
    <t>ERM Placer Bajo</t>
  </si>
  <si>
    <t>ERM Floralia</t>
  </si>
  <si>
    <t>ERM Alto Bonito</t>
  </si>
  <si>
    <t>ERM Guasimal</t>
  </si>
  <si>
    <t>CDR El Estrecho</t>
  </si>
  <si>
    <t>ERM El Estrecho</t>
  </si>
  <si>
    <t>ERM Los Cajones</t>
  </si>
  <si>
    <t>ERM La Manguita</t>
  </si>
  <si>
    <t>ERM El Puro</t>
  </si>
  <si>
    <t>ERM La Barca</t>
  </si>
  <si>
    <t>ERM Mulalo</t>
  </si>
  <si>
    <t>ERM El Juncal</t>
  </si>
  <si>
    <t>ERM El Tuno</t>
  </si>
  <si>
    <t>Institución Santa Rosa Baja</t>
  </si>
  <si>
    <t>ERM Alto Rio Sajandi</t>
  </si>
  <si>
    <t>ERM Remolino</t>
  </si>
  <si>
    <t>ERM Yarumal</t>
  </si>
  <si>
    <t>ERM Santa Rosa Alta</t>
  </si>
  <si>
    <t>ERM La Paramilla</t>
  </si>
  <si>
    <t>EU Francisco José de Caldas</t>
  </si>
  <si>
    <t>EU Ntra. Sra. Mercedes</t>
  </si>
  <si>
    <t>Concent. Segismundo Zapata</t>
  </si>
  <si>
    <t>Fundación Esperanza y Amor</t>
  </si>
  <si>
    <t>ERM Dos Ríos Galíndez</t>
  </si>
  <si>
    <t>ERM Palo Verde</t>
  </si>
  <si>
    <t>E.R.M. Quebrada Oscura</t>
  </si>
  <si>
    <t>E.R.M. El limonar</t>
  </si>
  <si>
    <t>E.R.M. planada</t>
  </si>
  <si>
    <t>ERM Bello Horizonte</t>
  </si>
  <si>
    <t>Colegio Niño Jesus de Praga</t>
  </si>
  <si>
    <t>Sede Norte Bachillerato Patía</t>
  </si>
  <si>
    <t>I.E. El Paraiso</t>
  </si>
  <si>
    <t>E.R.M El Aguacatillo</t>
  </si>
  <si>
    <t>E.R.M La Chepa</t>
  </si>
  <si>
    <t>E.R.M El Fresno</t>
  </si>
  <si>
    <t>E.R.M El Mirador</t>
  </si>
  <si>
    <t>E.R.M Los duendes</t>
  </si>
  <si>
    <t>E.R.M Naranjal</t>
  </si>
  <si>
    <t>E.R.M El Diviso</t>
  </si>
  <si>
    <t>E.R.M Bautista</t>
  </si>
  <si>
    <t>E.R.M Quiteto</t>
  </si>
  <si>
    <t>E.R.M La Granja</t>
  </si>
  <si>
    <t>E.R.M El Guascal</t>
  </si>
  <si>
    <t>E.R.M Crucero Bello</t>
  </si>
  <si>
    <t>E.R.M Tequendama</t>
  </si>
  <si>
    <t>E.R.M. Peña Blanca</t>
  </si>
  <si>
    <t>E.R.M Santa Ines</t>
  </si>
  <si>
    <t>E.R.M Salvavidas</t>
  </si>
  <si>
    <t>E.R.M La Cumbre</t>
  </si>
  <si>
    <t xml:space="preserve">E.R.M. la ceja </t>
  </si>
  <si>
    <t>E.R.M. Los colorados</t>
  </si>
  <si>
    <t>E.R.M. El Retiro</t>
  </si>
  <si>
    <t>E.R.M. Las Guacas</t>
  </si>
  <si>
    <t>I.E. Agropec. Mariscal Sucre</t>
  </si>
  <si>
    <t>erm mazamorras</t>
  </si>
  <si>
    <t>ERI Antonio José de Sucre</t>
  </si>
  <si>
    <t>ERM El Tesoro</t>
  </si>
  <si>
    <t>ERM Cascadas</t>
  </si>
  <si>
    <t>ERM Llanadas</t>
  </si>
  <si>
    <t>ERM Crucero</t>
  </si>
  <si>
    <t>ERM Llano Verde</t>
  </si>
  <si>
    <t>GUAPI</t>
  </si>
  <si>
    <t>ESCUELA ANEXA NUEVA LA PROVIDENCIA</t>
  </si>
  <si>
    <t>CONCENTRACION SAN PEDRO Y SAN PABLO</t>
  </si>
  <si>
    <t>COL. CIAL. CONCENTRACION MANUEL VALVERDE</t>
  </si>
  <si>
    <t>ESCUELA RURAL MIXTA SAN VICENTE</t>
  </si>
  <si>
    <t>ESCUELA RURAL MIXTA SANTA CLARA</t>
  </si>
  <si>
    <t>ESCUELA RURAL MIXTA HOJARASCAL</t>
  </si>
  <si>
    <t>ESCUELA RURAL MIXTA CHIGUERO</t>
  </si>
  <si>
    <t>ESCUELA RURAL MIXTA SANTA ANA DE NAPI</t>
  </si>
  <si>
    <t>ESCUELA RURAL MIXTA CASCAJERO</t>
  </si>
  <si>
    <t>ESCUELA INTEGRADA OBREGONES SAN  FRANCISCO</t>
  </si>
  <si>
    <t>ESCUELA INTEGRADA CALLE SAN FRANCISCO</t>
  </si>
  <si>
    <t>ESCUELA RURAL EL ROBLE</t>
  </si>
  <si>
    <t>ESCUELA RURAL MIXTA BALSITAS</t>
  </si>
  <si>
    <t>ESCUELA RURAL MIXTA LAS JUNTAS</t>
  </si>
  <si>
    <t>ESCUELA RURAL MIXTA EL NARANJO</t>
  </si>
  <si>
    <t>ESCUELA RURAL MIXTA EL ROSARIO</t>
  </si>
  <si>
    <t>ESCUELA RURAL MIXTA CAIMITO</t>
  </si>
  <si>
    <t>ESCUELA INTEGRADA CHUARE NAPI</t>
  </si>
  <si>
    <t>ESCUELA RURAL MIXTA PINULPI</t>
  </si>
  <si>
    <t>ESCUELA NUEVA SAN ANTONIO NAPI</t>
  </si>
  <si>
    <t>ESCUELA RURAL MIXTA SAN AGUSTIN NAPI</t>
  </si>
  <si>
    <t>ESCUELA RURAL MIXTA CALLE LARGA</t>
  </si>
  <si>
    <t>ESCUELA NUEVA RURAL BELEN NAPI</t>
  </si>
  <si>
    <t>ESCUELA RURAL MIXTA SOLEDAD</t>
  </si>
  <si>
    <t>ESCUELA  MIXTA LA SABANA</t>
  </si>
  <si>
    <t>ESCUELA RURAL MIXTA CALLE BONITA</t>
  </si>
  <si>
    <t>ESCUELA RURAL MIXTA CHAMONCITO</t>
  </si>
  <si>
    <t>ESCUELA RURAL MIXTA EL CHAMON</t>
  </si>
  <si>
    <t>ESCUELA RURAL MIXTA EL FIRME</t>
  </si>
  <si>
    <t>ESCUELA RURAL MIXTA VUELTA LARGA  CHANZARA</t>
  </si>
  <si>
    <t>ESCUELA BELLAVISTA CHANZARA</t>
  </si>
  <si>
    <t>ESCUELA NUEVA MICAELITA</t>
  </si>
  <si>
    <t>ESCUELA RURAL MIXTA SAN FRANCISCO CHANZARA</t>
  </si>
  <si>
    <t>ESCUELA RURAL MIXTA EL BAGRERO</t>
  </si>
  <si>
    <t>ESCUELA RURAL MIXTA CALLE HONDA</t>
  </si>
  <si>
    <t>ESCUELA RURAL MIXTA BOCA DE NAPI</t>
  </si>
  <si>
    <t>ESCUELA BUENA VISTA ALTERON</t>
  </si>
  <si>
    <t>ESCUELA RURAL MIXTA TEMUEY</t>
  </si>
  <si>
    <t>ESCUELA RURAL MIXTA LA CODICIA</t>
  </si>
  <si>
    <t>ESCUELA RURAL MIXTA SANSON</t>
  </si>
  <si>
    <t>ESCUELA RURAL MIXTA PENITENTE</t>
  </si>
  <si>
    <t>ESCUELA NUEVA LAS PALMAS</t>
  </si>
  <si>
    <t>ESCUELA RURAL MIXTA EL CARMEN</t>
  </si>
  <si>
    <t>ESCUELA BILINGÜE INDIGENA NUEVA BELLAVISTA</t>
  </si>
  <si>
    <t>ESCUELA RURAL MIXTA EL CARMEN NUEVO (BUENAVISTA)</t>
  </si>
  <si>
    <t>ESCUELA RURAL MIXTA LEVANTE EN MARCHA</t>
  </si>
  <si>
    <t>COLEGIO INTEGRADO SAN ANTONIO DE GUAJUI</t>
  </si>
  <si>
    <t>ESCUELA RURAL MIXTA CONCEPCION DE GUAJUI</t>
  </si>
  <si>
    <t>ESCUELA RURAL MIXTA SANTA ROSA DE GUAJUI</t>
  </si>
  <si>
    <t>ESCUELA RURAL MIXTA EL CARMELO</t>
  </si>
  <si>
    <t>ESCUELA RURAL MIXTA QUIROGA</t>
  </si>
  <si>
    <t>ESCUELA RURAL MIXTA JOANICO</t>
  </si>
  <si>
    <t>ESCUELA NUEVA LA PAMPA</t>
  </si>
  <si>
    <t>ESCUELA NUEVA EL TANGARE</t>
  </si>
  <si>
    <t>ESCUELA DE LIMONES SAGRADO CORAZON</t>
  </si>
  <si>
    <t>ESCUELA RURAL MIXTA MARCO FIDEL SUAREZ</t>
  </si>
  <si>
    <t>ESCUELA RURAL MIXTA EL GUAYACAN</t>
  </si>
  <si>
    <t>ESCUELA RURAL MIXTA SAN JOSE DE GUARE</t>
  </si>
  <si>
    <t>PREESCOLAR SAN JOSE</t>
  </si>
  <si>
    <t>ESCUELA RURAL MIXTA VENECIA</t>
  </si>
  <si>
    <t>ESCUELA URBANA EL CARMEN</t>
  </si>
  <si>
    <t>ESCUELA URBANA MIXTA SANTA MONICA</t>
  </si>
  <si>
    <t>ESCUELA INTEGRADA EL PUEBLITO</t>
  </si>
  <si>
    <t>ESCUELA INTEGRADA PUERTO CALI</t>
  </si>
  <si>
    <t>TIMBIQUI</t>
  </si>
  <si>
    <t>INSTITUTO TECNICO AGRICOLA JUSTINIANO OCORO</t>
  </si>
  <si>
    <t>ESCUELA RURAL MIXTA BUBUEY</t>
  </si>
  <si>
    <t>ESCUELA RURAL MIXTA ANTONIA SANTOS</t>
  </si>
  <si>
    <t>ESCUELA URBANA MIXTA FRANCIA</t>
  </si>
  <si>
    <t>ESCUELA RURAL MIXTA LA CALLE DEL PUEBLO</t>
  </si>
  <si>
    <t>ESCUELA RURAL MIXTA SAN MIGUEL DEL RIO</t>
  </si>
  <si>
    <t>ESCUELA RURAL MIXTA EL CHARCO</t>
  </si>
  <si>
    <t>ESCUELA MIXTA URBANA BELLAVISTA</t>
  </si>
  <si>
    <t>ESCUELA RURAL MXTA ANGOSTURA</t>
  </si>
  <si>
    <t>ESCUELA RURAL MIXTA BRAZO CORTO</t>
  </si>
  <si>
    <t>ESCUELA RURAL MIXTA SANTA ANA</t>
  </si>
  <si>
    <t>ESCUELA RURAL MIXTA CUERVAL</t>
  </si>
  <si>
    <t>ESCUELA RURAL MIXTA CHACON</t>
  </si>
  <si>
    <t>ESCUELA RURAL MIXTA COROZAL</t>
  </si>
  <si>
    <t>ESCUELA RURAL MIXTA EL PORVENIR</t>
  </si>
  <si>
    <t>ESCUELA RURAL MIXTA CALLE DE SANTA ROSA</t>
  </si>
  <si>
    <t>ESCUELA RURAL MIXTA LA SIERPE</t>
  </si>
  <si>
    <t>ESCUELA RURAL MIXTA SAN ISIDRO BUBUEY</t>
  </si>
  <si>
    <t>ESCUELA RURAL MIXTA ALMORZADERO BUBUEY</t>
  </si>
  <si>
    <t>ESCUELA RURAL MIXTA LA NUEVA UNION FRANCIA</t>
  </si>
  <si>
    <t>COLEGIO MIXTO (E.R.M.) SAN JOSE</t>
  </si>
  <si>
    <t>ESCUELA RURAL MIXTA BOCA DE PETE</t>
  </si>
  <si>
    <t>ESCUELA RURAL MIXTA PETE ADENTRO</t>
  </si>
  <si>
    <t>ESCUELA RURAL MIXTA SAN ISIDRO INFI</t>
  </si>
  <si>
    <t>COLEGIO TECNICO AGRICOLA SANTA ROSA</t>
  </si>
  <si>
    <t>ESCUELA RURAL MIXTA BOCA DE YANTIN</t>
  </si>
  <si>
    <t>ESCUELA INTEGRADA SAN AGUSTIN</t>
  </si>
  <si>
    <t>ESCUELA INTEGRADA SOLEDAD YANTIN</t>
  </si>
  <si>
    <t>ESCUELA RURAL MIXTA COTEJE</t>
  </si>
  <si>
    <t>ESCUELA RURAL MIXTA LA FRAGUA</t>
  </si>
  <si>
    <t>ESCUELA RURAL MIXTA CHETE</t>
  </si>
  <si>
    <t>ESCUELA RURAL MIXTA VELASQUEZ</t>
  </si>
  <si>
    <t>COLEGIO INTEGRADO SAN BERNARDO</t>
  </si>
  <si>
    <t>ESCUELA RURAL MIXTA LA MINA</t>
  </si>
  <si>
    <t>ESCUELA RURAL MIXTA FRNACISCO JAVIER PAUMA</t>
  </si>
  <si>
    <t>ESCUELA RURAL MIXTA SAN FRANCISCO DE GUAJUI</t>
  </si>
  <si>
    <t>ESCUELA RURAL MIXTA SAN MIGUEL DE INFI</t>
  </si>
  <si>
    <t>ESCUELA RURAL MIXTA EL PLAYON</t>
  </si>
  <si>
    <t>ESCUELA RURAL MIXTA PEÑATIGRE</t>
  </si>
  <si>
    <t>ESCUELA RURAL MIXTA EL ORO</t>
  </si>
  <si>
    <t>ESCUELA RURAL MIXTA CAMARONES</t>
  </si>
  <si>
    <t>ESCUELA RURAL MIXTA CUPI SAIJA</t>
  </si>
  <si>
    <t>INSTITUTO ETNOEDUCATIVO PUERTO SAIJA</t>
  </si>
  <si>
    <t>ESCUELA RURAL MIXTA LOS BRAZOS</t>
  </si>
  <si>
    <t>COLEGIO TECNICO COMERCIAL SANTA CLARA DE ASIS</t>
  </si>
  <si>
    <t>ESCUELA URBANA MIXTA LA MAGDALENA</t>
  </si>
  <si>
    <t>LOPEZ DE MICAY</t>
  </si>
  <si>
    <t>ESCUELA SAN ANTONIO DE CHAURE</t>
  </si>
  <si>
    <t>ESCUELA RURAL MIXTA ISLA DE GALLO</t>
  </si>
  <si>
    <t>ESCUELA RURAL MIXTA LANA CHAURE</t>
  </si>
  <si>
    <t>ESCUELA RURAL MIXTA SAN ISIDRO</t>
  </si>
  <si>
    <t>ECUELA RURAL MIXTA PLAYA GRANDE CHAURE</t>
  </si>
  <si>
    <t>ESCUELA RURAL MIXTA INTEGRAL C ABECITAS DE MICAY</t>
  </si>
  <si>
    <t>ESCUELA RURAL MIXTA LA ROTURA</t>
  </si>
  <si>
    <t>ESCUELA RURAL MIXTA RIO VIEJO</t>
  </si>
  <si>
    <t>ESCUELA RURAL MIXTA EL BUJIO</t>
  </si>
  <si>
    <t>ESCUELA RURAL MIXTA BRAZO DE ROTURA</t>
  </si>
  <si>
    <t>CONCENTRACION ESCOLAR BOCA GRANDE</t>
  </si>
  <si>
    <t>ESCUELA RURAL MIXTA EL COCO</t>
  </si>
  <si>
    <t>ESCUELA RURAL MIXTA PUNTA DEL COCO</t>
  </si>
  <si>
    <t>INSTITUTO DOS QUEBRADAS</t>
  </si>
  <si>
    <t>ECUELA INTEGRAL SAN BARTOLO</t>
  </si>
  <si>
    <t>ESCUELA INTEGRAL LAS PAVAS</t>
  </si>
  <si>
    <t>COLEGIO INTEGRADO NOAMANITO</t>
  </si>
  <si>
    <t>ESCUELA RURAL MIXTA GUAYABAL</t>
  </si>
  <si>
    <t>ESCUELA RURAL MIXTA SAN JOSE DEL CHIGUERO</t>
  </si>
  <si>
    <t>ESCUELA RURAL MIXTA SAN JOSE DEL TRAPICHE</t>
  </si>
  <si>
    <t>COLEGIO INTEGRADO SANTA CRUZ DEL SIGUI</t>
  </si>
  <si>
    <t>ESCUELA RURAL MIXTA CABECITAS SIGUI</t>
  </si>
  <si>
    <t>ESCUELA RURAL MIXTA GUALALA SIGUI</t>
  </si>
  <si>
    <t>ESCUELA RURAL MIXTA SANTA CRUZ ALTO SIGUI</t>
  </si>
  <si>
    <t>ESCUELA INTEGRADA EL CACAO</t>
  </si>
  <si>
    <t>ESCUELA RURAL MIXTA SAGRADA FAMILIA</t>
  </si>
  <si>
    <t>ESCUELA INTEGRADA EL TRUENO</t>
  </si>
  <si>
    <t>ESCUELA INTEGRADA SAN PEDRO</t>
  </si>
  <si>
    <t>ESCUELA INTEGRADA BETANIA</t>
  </si>
  <si>
    <t>ECUELA RURAL MIXTA EL CARMEN NAYA</t>
  </si>
  <si>
    <t>ECUELA RURAL MIXTA LAS PALMAS</t>
  </si>
  <si>
    <t>ESCUELA INTEGRADA SAN FERNANDO</t>
  </si>
  <si>
    <t>COLEGIO VOCACIONAL AGRICOLA ZARAGOZA</t>
  </si>
  <si>
    <t>ESCUELA RURAL MIXTA SAN JOAQUIN</t>
  </si>
  <si>
    <t>ESCUELA RURAL MIXTA EL BARRANCO</t>
  </si>
  <si>
    <t>ESCUELA RURAL MIXTA CASAS VIEJAS</t>
  </si>
  <si>
    <t>ESCUELA INTEGRADA AGUA CLARA GOLONDRO</t>
  </si>
  <si>
    <t>ESCUELA RURAL MIXTA CACAHUAL</t>
  </si>
  <si>
    <t>ESCUELA RURAL MIXTA VALENTIN</t>
  </si>
  <si>
    <t>ESCUELA RURAL MIXTA BAJO GIGUI</t>
  </si>
  <si>
    <t>ESCUELA BILINGÜE BELEN DE IGUANA</t>
  </si>
  <si>
    <t>ESCUELA INDIGENA  RURAL PLAYA BENDITA</t>
  </si>
  <si>
    <t>ESCUELA INDIGENA  JUAN COBO</t>
  </si>
  <si>
    <t>ESCUELA RURAL MIXTA SAN FRANCISCO LA VUELTA</t>
  </si>
  <si>
    <t>ESCUELA RURAL MIXTA ISLA DEL MONO</t>
  </si>
  <si>
    <t>ESCUELA INDIGENA GUADUALITO</t>
  </si>
  <si>
    <t>ESCUELA URBANA DE VARONES LA PAZ</t>
  </si>
  <si>
    <t>ESCUELA SANTA INES DE ASIS</t>
  </si>
  <si>
    <t>ESCUELA RURAL MIXTA YULLAL JOLI</t>
  </si>
  <si>
    <t>ESCUELA RURAL MIXTA SAN ANTONIO DE GURUMENDI</t>
  </si>
  <si>
    <t>ESCUELA PLAYA MENUDA JOLI</t>
  </si>
  <si>
    <t>ESCUELA RURAL MIXTA CORRENTON</t>
  </si>
  <si>
    <t xml:space="preserve">BUENOS AIRES </t>
  </si>
  <si>
    <t>CONC. ESCOL.GABRIEL MANRRIQUE</t>
  </si>
  <si>
    <t>ESC. CONCEPCION PALACIOS</t>
  </si>
  <si>
    <t xml:space="preserve">COL.MARIA AUXILIADORA   </t>
  </si>
  <si>
    <t>E. R. M. SANTA ROSA</t>
  </si>
  <si>
    <t>E.R.M. CASCAJERO</t>
  </si>
  <si>
    <t>C.D. GUAYABAL</t>
  </si>
  <si>
    <t>C.D.R.MX LA BALSA</t>
  </si>
  <si>
    <t>COL.AGROIND.VALENTIN CARABALI</t>
  </si>
  <si>
    <t>C. D. SAN MIGUEL</t>
  </si>
  <si>
    <t>COLEGIO BASICO MAZAMORRERO</t>
  </si>
  <si>
    <t>C. D. MANDULES</t>
  </si>
  <si>
    <t>INST. EDUCATIVA PALO BLANCO</t>
  </si>
  <si>
    <t>C.D. SANTA CATALINA</t>
  </si>
  <si>
    <t>E.R.M. SANTA CLARA</t>
  </si>
  <si>
    <t>C.  INTERCULT. BILING. LAS DELICIAS</t>
  </si>
  <si>
    <t>ESCUELA EL JAZMIN</t>
  </si>
  <si>
    <t>ESCUELA EL MANDARINO</t>
  </si>
  <si>
    <t>ESCUELA SAN GREGORIO</t>
  </si>
  <si>
    <t>ESCUELA LOS LINDEROS</t>
  </si>
  <si>
    <t>E. R. M. SAN IGNACIO</t>
  </si>
  <si>
    <t>E. R.M. LA ESMERALDA</t>
  </si>
  <si>
    <t>ESCUELA MIRASOLES</t>
  </si>
  <si>
    <t>ESCUELA BELLO HORIZONTE</t>
  </si>
  <si>
    <t>E.R.M. NUEVA GRANADA</t>
  </si>
  <si>
    <t>COL. NUEVA VISION DE HONDURAS</t>
  </si>
  <si>
    <t>C.D. MUNCHIQUE</t>
  </si>
  <si>
    <t>E.R.M. EL CHAMBIMBE</t>
  </si>
  <si>
    <t>E.R.M. SAN JOAQUÍN</t>
  </si>
  <si>
    <t>E.R.M. HONDURAS</t>
  </si>
  <si>
    <t>C.D. MATERON</t>
  </si>
  <si>
    <t>C.D.MX PISAPASITO</t>
  </si>
  <si>
    <t>C.D. EL BOSQUE</t>
  </si>
  <si>
    <t>E.R.MX. LA OCULTA</t>
  </si>
  <si>
    <t>C.D. UNION - LLANITO</t>
  </si>
  <si>
    <t>E.R.MX. DOS RIOS</t>
  </si>
  <si>
    <t>E.R.MX. AGUABLANCA</t>
  </si>
  <si>
    <t>C.D. ESC. EL PORVENIR</t>
  </si>
  <si>
    <t>E.R.M. LA ALSACIA</t>
  </si>
  <si>
    <t>INST.AGRICO.BRISAS MARI LOPEZ</t>
  </si>
  <si>
    <t>E. R. M. EL SILENCIO</t>
  </si>
  <si>
    <t>E.R.MX TIMBA</t>
  </si>
  <si>
    <t>COLEGIO TIMBA</t>
  </si>
  <si>
    <t>E.R.MX LA VENTURA</t>
  </si>
  <si>
    <t>E.R.MX SAN JERONIMO</t>
  </si>
  <si>
    <t>C.D. SAN FRANCISCO</t>
  </si>
  <si>
    <t>E. R. M. EL PLAYON - NAYA</t>
  </si>
  <si>
    <t>E. R. M. LAS BRISAS DEL NAYA</t>
  </si>
  <si>
    <t>E. R. M. SINAI NAYA</t>
  </si>
  <si>
    <t>E. R. M. LA VEGA</t>
  </si>
  <si>
    <t>E. R. M. RIO MINA</t>
  </si>
  <si>
    <t xml:space="preserve">E. R. M. LA PAZ </t>
  </si>
  <si>
    <t>E. R. M. LOMA LINDA</t>
  </si>
  <si>
    <t>E. R. M. EL PLACER NAYA</t>
  </si>
  <si>
    <t>E. R. M. RIO AZUL NAYA</t>
  </si>
  <si>
    <t>E. R. M. PITALITO NAYA</t>
  </si>
  <si>
    <t>ESCUELA EL CERAL</t>
  </si>
  <si>
    <t>ESCUELA AURES</t>
  </si>
  <si>
    <t>ESCUELA CERRO AZUL</t>
  </si>
  <si>
    <t>ESCUELA LA ELVIRA</t>
  </si>
  <si>
    <t>ESC. EL PRADO PUEBLO NUEVO</t>
  </si>
  <si>
    <t>ESCUELA AGUA CLARA</t>
  </si>
  <si>
    <t>CALOTO</t>
  </si>
  <si>
    <t>LICEO  SAGRADA FAMILIA</t>
  </si>
  <si>
    <t xml:space="preserve">CDU VARONES OSCAR PINO ESPINAL </t>
  </si>
  <si>
    <t>E.R.M. SAN NICOLAS</t>
  </si>
  <si>
    <t>C.D.R.M. EL GUASIMO</t>
  </si>
  <si>
    <t>C.D.R.M SANTA RITA</t>
  </si>
  <si>
    <t>N.E.R. DE CALOTO</t>
  </si>
  <si>
    <t>COL. NIÑA MARÍA (CRUCERO DE GUALI)</t>
  </si>
  <si>
    <t xml:space="preserve">C.D.R.M. ALFREDO NAVIA </t>
  </si>
  <si>
    <t>C.D.R. INTEGRADO EL PALO</t>
  </si>
  <si>
    <t>ESC. ALTOS DEL PALO</t>
  </si>
  <si>
    <t xml:space="preserve">C.D.R.M. MORALES </t>
  </si>
  <si>
    <t>C.D. EL GUABITO</t>
  </si>
  <si>
    <t>C.D.R. VARONES QUINTERO</t>
  </si>
  <si>
    <t>C.D.R.M LA ESTRELLA</t>
  </si>
  <si>
    <t>C.D.R.M. LA PALOMERA</t>
  </si>
  <si>
    <t>ESC. EL POBLADO</t>
  </si>
  <si>
    <t>R.MX EL ALBA</t>
  </si>
  <si>
    <t>ESC. EL CHOCHO - ARRAYAN</t>
  </si>
  <si>
    <t>ESC. GUATABA</t>
  </si>
  <si>
    <t>C.D.R.M. LOMA PELADA</t>
  </si>
  <si>
    <t>C.D.R.M. LA PLACA</t>
  </si>
  <si>
    <t>C.D.R.M. CAMPO ALEGRE</t>
  </si>
  <si>
    <t>ESC. NAPOLES</t>
  </si>
  <si>
    <t>C.D.R.M. BODEGA ALTA</t>
  </si>
  <si>
    <t>C.D. R. MX HUELLAS</t>
  </si>
  <si>
    <t>ESC. HUASANO</t>
  </si>
  <si>
    <t>C. D. R.MX EL PLACER</t>
  </si>
  <si>
    <t>C. D. R.MX LA CUCHILLA</t>
  </si>
  <si>
    <t>C. D.  R. MX EL PEDREGAL</t>
  </si>
  <si>
    <t>C. E. R. MX VENADILLO</t>
  </si>
  <si>
    <t>E. R. M. EL VERGEL</t>
  </si>
  <si>
    <t>E.R.M LA BUITRERA</t>
  </si>
  <si>
    <t>C. D. R.MX EL CREDO</t>
  </si>
  <si>
    <t>C. E. R. MX CARPINTERO</t>
  </si>
  <si>
    <t>C. E. R. MX PAJARITO</t>
  </si>
  <si>
    <t>E.R.M LOS CHORROS</t>
  </si>
  <si>
    <t>E.R. MX  LOPEZ ADENTRO</t>
  </si>
  <si>
    <t xml:space="preserve">CENTRO ETNOEDUCATIVO TOEZ </t>
  </si>
  <si>
    <t>E.R.M. EL SOCORRO</t>
  </si>
  <si>
    <t>GUACHENE</t>
  </si>
  <si>
    <t>C. D. R. INTEGRADO OBANDO</t>
  </si>
  <si>
    <t>E. R. MX SAN ANTONIO</t>
  </si>
  <si>
    <t>C. D. NIÑAS LLANO DE TAULA</t>
  </si>
  <si>
    <t>COL. MAYOR JORGE ELIECER GAITAN</t>
  </si>
  <si>
    <t>C. D. CAMILO TORRES</t>
  </si>
  <si>
    <t>C. D. MA. AUXILIADORA (N.GUACHENE)</t>
  </si>
  <si>
    <t>C. D. R. MX CAMPO LLANITO</t>
  </si>
  <si>
    <t>C. D. R.  INTEGRADA LA CAPONERA</t>
  </si>
  <si>
    <t>COLEGIO ECOLOGICO BARRAGAN</t>
  </si>
  <si>
    <t>C. D. MINGO</t>
  </si>
  <si>
    <t>C. D. CABITO</t>
  </si>
  <si>
    <t>ESC. EL GUABAL</t>
  </si>
  <si>
    <t>C. D. R. MX SABANETAS</t>
  </si>
  <si>
    <t>E. R. MX LA VERANERA</t>
  </si>
  <si>
    <t>E. R. MX LA CABAÑA</t>
  </si>
  <si>
    <t>C. D. R. MX LA DOMINGA</t>
  </si>
  <si>
    <t>C. D. R. MX INTEG. SAN JACINTO</t>
  </si>
  <si>
    <t>I.T.A.  NUCLEO ESC.  RURAL CORINTO</t>
  </si>
  <si>
    <t>C. D. LA MARIA</t>
  </si>
  <si>
    <t xml:space="preserve">E. R. MX SAN RAFAEL </t>
  </si>
  <si>
    <t xml:space="preserve">C.N. CORINTO (ESC EL JARDÍN) </t>
  </si>
  <si>
    <t>E. R. MX. BUENA VISTA</t>
  </si>
  <si>
    <t>E. R. MX.  MIRAVALLE</t>
  </si>
  <si>
    <t>E. EL SILENCIO</t>
  </si>
  <si>
    <t>E.  PALO NEGRO (MIRADOR)</t>
  </si>
  <si>
    <t>C. D. JUSTINIANO HURTADO LOPEZ</t>
  </si>
  <si>
    <t>C. D. LOS ALPES</t>
  </si>
  <si>
    <t>ESC. EL PLAYON</t>
  </si>
  <si>
    <t>C. D. EL JAGUAL</t>
  </si>
  <si>
    <t>E. R. MX. EL DESCANSO</t>
  </si>
  <si>
    <t>E. R. MX. LAS GUACAS</t>
  </si>
  <si>
    <t>E. R. MX. SAN LUIS ABAJO</t>
  </si>
  <si>
    <t>E. R. MX. SAN LUIS ARRIBA</t>
  </si>
  <si>
    <t>E. LA COMINERA</t>
  </si>
  <si>
    <t>BARRANCO 1</t>
  </si>
  <si>
    <t>BARRANCO 2 (LAS COSECHAS)</t>
  </si>
  <si>
    <t xml:space="preserve">ESC ANTONIA  SANTOS </t>
  </si>
  <si>
    <t xml:space="preserve">ESC JOSE MARIA OBANDO </t>
  </si>
  <si>
    <t>ESCUELA LA ESMERALDA</t>
  </si>
  <si>
    <t>ESCUELA SANTA ELENA</t>
  </si>
  <si>
    <t>E. R. M. LAS CRUCES</t>
  </si>
  <si>
    <t>E. MX SAN PABLO</t>
  </si>
  <si>
    <t>C. D. CHICHARRONAL</t>
  </si>
  <si>
    <t>E. R. MX LUIS ROSENDO LOPEZ</t>
  </si>
  <si>
    <t>E. R. MX MEDIA NARANJA</t>
  </si>
  <si>
    <t>E. R. MX SAN PEDRO</t>
  </si>
  <si>
    <t>E. R. MX YARUMALES ARRIBA</t>
  </si>
  <si>
    <t xml:space="preserve">E. R. MX LA SECRETA (EL CRUCERO) </t>
  </si>
  <si>
    <t>ESC. PAN DE AZUCAR</t>
  </si>
  <si>
    <t>ESC. EL PALMAR</t>
  </si>
  <si>
    <t>E. R. MX CARRIZALES</t>
  </si>
  <si>
    <t>E. R. MX. LA CAPILLA</t>
  </si>
  <si>
    <t>E. BOQUERON</t>
  </si>
  <si>
    <t>E. R. MX. LA ESTHER</t>
  </si>
  <si>
    <t>ESC. LA CIMA (VILLA DEL ROSARIO)</t>
  </si>
  <si>
    <t>E. EL DANUBIO</t>
  </si>
  <si>
    <t>E. EL CHAMIZO - LAS VIOLETAS</t>
  </si>
  <si>
    <t>E. LOS ANDES</t>
  </si>
  <si>
    <t>INST. AGRIC. CARMENCITA CARDONA</t>
  </si>
  <si>
    <t xml:space="preserve">MIRANDA </t>
  </si>
  <si>
    <t>C. D. R. MX. GUATEMALA</t>
  </si>
  <si>
    <t>C.D. LA POLA #1</t>
  </si>
  <si>
    <t>C.D. LA POLA #2</t>
  </si>
  <si>
    <t>COLEGIO DEL ROSARIO</t>
  </si>
  <si>
    <t>E.R.M. MONTERREDONDO</t>
  </si>
  <si>
    <t>E.R.M. LA LOCERIA</t>
  </si>
  <si>
    <t>COL. AGRIC. MONTERREDONDO</t>
  </si>
  <si>
    <t>E. R. M. CARAQUEÑO</t>
  </si>
  <si>
    <t>E. CAÑAS ARRIBA</t>
  </si>
  <si>
    <t>E. LOS LIBERTADORES</t>
  </si>
  <si>
    <t>E. CALANDAIMA</t>
  </si>
  <si>
    <t>E. POTRERITO</t>
  </si>
  <si>
    <t>E. ANTONIO NARIÑO</t>
  </si>
  <si>
    <t>E. LA MINA</t>
  </si>
  <si>
    <t>E. R. M. SAN ANDRES</t>
  </si>
  <si>
    <t>C. D. R. MX. SANTA ANA</t>
  </si>
  <si>
    <t>C. D. R. LA MUNDA</t>
  </si>
  <si>
    <t>COLEGIO JOSE NORBEY GRAJALES RAMIREZ</t>
  </si>
  <si>
    <t>E. U. MARISCAL SUCRE # 1</t>
  </si>
  <si>
    <t>E. U. MARISCAL SUCRE # 2</t>
  </si>
  <si>
    <t xml:space="preserve">E. LA LINDOSA  </t>
  </si>
  <si>
    <t>E. TIERRADURA</t>
  </si>
  <si>
    <t>E.R.M. CAMPO ALEGRE</t>
  </si>
  <si>
    <t>PADILLA</t>
  </si>
  <si>
    <t>E. R. MX. YARUMALES</t>
  </si>
  <si>
    <t>C. D. COSECHAS</t>
  </si>
  <si>
    <t xml:space="preserve">C. D. R. MX.  EL TETILLO </t>
  </si>
  <si>
    <t>E. R. MX. LA PAILA</t>
  </si>
  <si>
    <t>E. R. MX. HOLANDA</t>
  </si>
  <si>
    <t>E. R. MX. CUERNAVACA</t>
  </si>
  <si>
    <t>C. D. R. MX. RIONEGRO</t>
  </si>
  <si>
    <t>ESC. NUEVA LOS ROBLES</t>
  </si>
  <si>
    <t>C. D. MX. EL CHAMIZO</t>
  </si>
  <si>
    <t>C. D. LA UNION</t>
  </si>
  <si>
    <t>E. TAMBORAL</t>
  </si>
  <si>
    <t>C. D. U. VARONES JOSE H. LOPEZ</t>
  </si>
  <si>
    <t>E. URB. NIÑAS ANTONIA SANTOS</t>
  </si>
  <si>
    <t xml:space="preserve">PTO TEJADA </t>
  </si>
  <si>
    <t>C. D. U. MX.  PERICO NEGRO No 2</t>
  </si>
  <si>
    <t>C. D. PERICO NEGRO No 1</t>
  </si>
  <si>
    <t>C. D. U. MX.  MANUELA BELTRAN</t>
  </si>
  <si>
    <t xml:space="preserve">C. D. LA MILAGROSA </t>
  </si>
  <si>
    <t>C. D. ALTOS DE PARIS</t>
  </si>
  <si>
    <t>C. D. U.  NIÑAS DE PUERTO TEJADA</t>
  </si>
  <si>
    <t>E. R. MX. BOCAS DEL PALO</t>
  </si>
  <si>
    <t>E. R. MX. SAN CARLOS</t>
  </si>
  <si>
    <t>E. R. MX. VUELTA LARGA</t>
  </si>
  <si>
    <t>LICEO FIDELINA ECHEVERRY</t>
  </si>
  <si>
    <t>E.U.MX.  CABAÑA Y NARANJO</t>
  </si>
  <si>
    <t>ESC. LOS BANCOS</t>
  </si>
  <si>
    <t>CONC. SAN PEDRO CLAVER</t>
  </si>
  <si>
    <t>C.D. NUEVO MEXICO</t>
  </si>
  <si>
    <t>C. D. R. MX. ZANJON RICO</t>
  </si>
  <si>
    <t>ESC.RAFAEL POMBO</t>
  </si>
  <si>
    <t xml:space="preserve">E.R.MX. LAS BRISAS  </t>
  </si>
  <si>
    <t>E. R. MX. GUENGUE</t>
  </si>
  <si>
    <t>LAS CEIBAS</t>
  </si>
  <si>
    <t>ESCUELA VARONES LA ESPERANZA</t>
  </si>
  <si>
    <t>CONC. SAGRADO CORAZON</t>
  </si>
  <si>
    <t>CENTRO EDUC. PREESC. COMUNAL MCPAL</t>
  </si>
  <si>
    <t>I.E. ANA SILENA ARROYAVE ROA</t>
  </si>
  <si>
    <t xml:space="preserve">SANTANDER </t>
  </si>
  <si>
    <t>C. D. EL ROSARIO</t>
  </si>
  <si>
    <t>ESC. SANTA INES</t>
  </si>
  <si>
    <t>E. RAFAEL TELLO</t>
  </si>
  <si>
    <t>E. LA PAULA</t>
  </si>
  <si>
    <t>C.D.U NIÑAS CAUCA</t>
  </si>
  <si>
    <t>C.D. JOSE EDMUNDO SANDOVAL</t>
  </si>
  <si>
    <t>C. D. PEDREGAL</t>
  </si>
  <si>
    <t>MONDOMITO</t>
  </si>
  <si>
    <t>ESC. EL LLANITO</t>
  </si>
  <si>
    <t>ESC. LA CHAPA</t>
  </si>
  <si>
    <t>AGUA BLANCA</t>
  </si>
  <si>
    <t>TRES QUEBRADAS</t>
  </si>
  <si>
    <t xml:space="preserve">LOMA DEL MEDIO </t>
  </si>
  <si>
    <t>NUEVA GENERACION NASA KIWE</t>
  </si>
  <si>
    <t>C. D. ALTO PARAISO</t>
  </si>
  <si>
    <t>ESC. SAN ISIDRO</t>
  </si>
  <si>
    <t>ESC. MARIA AUXILIADORA</t>
  </si>
  <si>
    <t>C.D. LAS LAJAS</t>
  </si>
  <si>
    <t>E. R. MX. LA CONCEPCION</t>
  </si>
  <si>
    <t>ESC. CASCAJAL</t>
  </si>
  <si>
    <t>C. D. NUEVO PARAISO</t>
  </si>
  <si>
    <t>C.D. SAN AGUSTIN</t>
  </si>
  <si>
    <t>LA VETICA</t>
  </si>
  <si>
    <t>C. D. EL JAGÜITO</t>
  </si>
  <si>
    <t>LA RINCONADA</t>
  </si>
  <si>
    <t>ARGEMIRO MEZU</t>
  </si>
  <si>
    <t>CHIRIVICO</t>
  </si>
  <si>
    <t>C. D. CACHIMBAL</t>
  </si>
  <si>
    <t>ALTO DE MIRAFLORES</t>
  </si>
  <si>
    <t xml:space="preserve">CD LOS SAMANES </t>
  </si>
  <si>
    <t>C.D. MAZAMORRERO</t>
  </si>
  <si>
    <t>CD SAN BOSCO</t>
  </si>
  <si>
    <t>C.D.R.MX SAN RAFAEL</t>
  </si>
  <si>
    <t>CONC. DES. R. LA ARROBLEDA</t>
  </si>
  <si>
    <t>E. R. MX. LA ARROBLEDA</t>
  </si>
  <si>
    <t>ESC. LA QUEBRADA</t>
  </si>
  <si>
    <t>E. R. MX. LA PALESTINA</t>
  </si>
  <si>
    <t>ESCUELA POLICARPA FERNANDEZ</t>
  </si>
  <si>
    <t>C. D. EL TAJO</t>
  </si>
  <si>
    <t>ESC. INT. SAN ANTONIO</t>
  </si>
  <si>
    <t>E. R. MX. LOMITAS (LOM. ARRIBA)</t>
  </si>
  <si>
    <t>ESC.SANTA LUCIA</t>
  </si>
  <si>
    <t>E. R. MX. SALTANEJO (LOM. ABAJO)</t>
  </si>
  <si>
    <t>ESC. NUEVO TAMINANGO</t>
  </si>
  <si>
    <t>C. D. R. MX SAN PEDRO</t>
  </si>
  <si>
    <t>ESC. EL TORO</t>
  </si>
  <si>
    <t>ESC. LA CAPILLA</t>
  </si>
  <si>
    <t>ESC. DOMINGO LASSO</t>
  </si>
  <si>
    <t>C. D. R. MX BILINGÜE  EL CONDOR</t>
  </si>
  <si>
    <t>ESC. EL PARNASO</t>
  </si>
  <si>
    <t>E. R. MX CALOTEÑO</t>
  </si>
  <si>
    <t>C. D. R. EL ARBOLITO</t>
  </si>
  <si>
    <t>E. R. MX INTEGRADA DOMINGUILLO</t>
  </si>
  <si>
    <t>COLEGIO JOSE MARIA CORDOBA</t>
  </si>
  <si>
    <t>E. DE VARONES  JOSE E. RIVERA</t>
  </si>
  <si>
    <t>E. R. NIÑAS STA. TERESA NIÑO JESUS</t>
  </si>
  <si>
    <t>ESC. PALMICHAL</t>
  </si>
  <si>
    <t>ESC. GUAYABAL</t>
  </si>
  <si>
    <t>E. R. MX SANTA ROSA</t>
  </si>
  <si>
    <t>C. D. LA AGUSTINA</t>
  </si>
  <si>
    <t>C. D. R. MX SAN JOSE DE MANDIVA</t>
  </si>
  <si>
    <t>E. R. MX DE QUINAMAYO</t>
  </si>
  <si>
    <t>E.R.MX NIÑA MARIA ARDOBELA</t>
  </si>
  <si>
    <t>ESC. BAJO SAN FRANCISCO</t>
  </si>
  <si>
    <t>C.D. EL PALMAR</t>
  </si>
  <si>
    <t>BAJO SANTA ANA</t>
  </si>
  <si>
    <t>C. D. MANDIVA</t>
  </si>
  <si>
    <t>E. PARAMILLO 1</t>
  </si>
  <si>
    <t>INST. TECN. AGRIC. SANTA LUCIA</t>
  </si>
  <si>
    <t>E. PARAMILLO 2</t>
  </si>
  <si>
    <t>E. EL PIÑUELO</t>
  </si>
  <si>
    <t>E. EL BROCHE</t>
  </si>
  <si>
    <t>E. LA HONDA</t>
  </si>
  <si>
    <t>E. LOMA ALTA</t>
  </si>
  <si>
    <t>E. LA CASCADA</t>
  </si>
  <si>
    <t>E. RIO CLARO</t>
  </si>
  <si>
    <t>E. BUENA VISTA</t>
  </si>
  <si>
    <t>E. EL ROBLAR</t>
  </si>
  <si>
    <t>E. ARAUCA</t>
  </si>
  <si>
    <t>E. LA AURORA</t>
  </si>
  <si>
    <t>E. LOS TIGRES</t>
  </si>
  <si>
    <t>E. GUAITALA</t>
  </si>
  <si>
    <t>INST. TECN. AGRIC. COM. EL AGUILA</t>
  </si>
  <si>
    <t>E. EL AGUILA</t>
  </si>
  <si>
    <t>E. VILACHI</t>
  </si>
  <si>
    <t>E. PAVITAS</t>
  </si>
  <si>
    <t xml:space="preserve">E. PAEZ </t>
  </si>
  <si>
    <t>E. SANTA ISABEL</t>
  </si>
  <si>
    <t>E. LA ANDREA</t>
  </si>
  <si>
    <t>E. NUEVO SAN RAFAEL</t>
  </si>
  <si>
    <t>E. LA PALOMERA</t>
  </si>
  <si>
    <t>E. ALTO SAN FRANCISCO</t>
  </si>
  <si>
    <t>C.D.R.MX NASA KIWE</t>
  </si>
  <si>
    <t>E. FILADELFIA</t>
  </si>
  <si>
    <t>E. GUADUALITO</t>
  </si>
  <si>
    <t>IE JERUSALEN</t>
  </si>
  <si>
    <t>SUAREZ</t>
  </si>
  <si>
    <t xml:space="preserve">ESC. MESOPOTAMIA - ALTO RICO   </t>
  </si>
  <si>
    <t>E. SIMON BOLIVAR</t>
  </si>
  <si>
    <t>E.  AGUA CLARA</t>
  </si>
  <si>
    <t>C.D. PURETO</t>
  </si>
  <si>
    <t>C. D. MIRAVALLE</t>
  </si>
  <si>
    <t>C. D. LAS BADEAS</t>
  </si>
  <si>
    <t>C. D. MINDALA</t>
  </si>
  <si>
    <t>ESC. SATELITE MINDALA</t>
  </si>
  <si>
    <t>C. D. R. MX LA MESETA</t>
  </si>
  <si>
    <t>E.R.M. LA CARMELITA</t>
  </si>
  <si>
    <t>E.R.MX. EL PARAISO</t>
  </si>
  <si>
    <t>E.R.MX. LA CASCADA</t>
  </si>
  <si>
    <t>SAT. AGUACLARA</t>
  </si>
  <si>
    <t>ESC. LOS PINOS</t>
  </si>
  <si>
    <t>E. R. MX GUADUALITO</t>
  </si>
  <si>
    <t>C. D. R. MX UNION OLIVARES</t>
  </si>
  <si>
    <t>C.D SANTA ANA</t>
  </si>
  <si>
    <t>C.D. AGUA BLANCA</t>
  </si>
  <si>
    <t xml:space="preserve">E. R. MX. AGUA BONITA        </t>
  </si>
  <si>
    <t>C. D. LA CABAÑA</t>
  </si>
  <si>
    <t xml:space="preserve">COL. ACADEMICO AZNAZU       </t>
  </si>
  <si>
    <t xml:space="preserve">C. D. NIÑA MARIA       </t>
  </si>
  <si>
    <t xml:space="preserve">C. D. CAÑUTICO       </t>
  </si>
  <si>
    <t xml:space="preserve">C. D. PORTUGAL        </t>
  </si>
  <si>
    <t xml:space="preserve">E. R. MX. EL JIGUAL              </t>
  </si>
  <si>
    <t xml:space="preserve">E. R. MX. SANTA BARBARA        </t>
  </si>
  <si>
    <t xml:space="preserve">C. D. SAN PABLO              </t>
  </si>
  <si>
    <t>C. EDUCATIVO BELLAVISTA</t>
  </si>
  <si>
    <t>E. R. MX EL ARENAL</t>
  </si>
  <si>
    <t xml:space="preserve">C. PROMOC. VOCACIONAL  ALTAMIRA         </t>
  </si>
  <si>
    <t xml:space="preserve">C. EDUCATIVO LA BETULIA     </t>
  </si>
  <si>
    <t xml:space="preserve">ESC. SATELITE BETULIA       </t>
  </si>
  <si>
    <t xml:space="preserve">ESC. R. MX. EL NARANJAL        </t>
  </si>
  <si>
    <t>E. R. MX EL AMPARO</t>
  </si>
  <si>
    <t>C. D. CERRO DAMIAN</t>
  </si>
  <si>
    <t>C. D. FONDA DAMIAN</t>
  </si>
  <si>
    <t>C. R. MX LA PRIMAVERA</t>
  </si>
  <si>
    <t>E. R. MX LA FINLANDIA</t>
  </si>
  <si>
    <t>E. R. MX MARAVELES</t>
  </si>
  <si>
    <t>E. R. MX EL TAMBORAL</t>
  </si>
  <si>
    <t>E. R. MX PUEBLO NUEVO</t>
  </si>
  <si>
    <t>C. D. SENDERITO</t>
  </si>
  <si>
    <t>C. D. SAN VICENTE</t>
  </si>
  <si>
    <t>E. R. MX. LA CHORRERA</t>
  </si>
  <si>
    <t>E. R. MX. VISTA HERMOSA</t>
  </si>
  <si>
    <t xml:space="preserve">ESC. R. MX  LA ESTRELLA       </t>
  </si>
  <si>
    <t>C.D EL DIVISO</t>
  </si>
  <si>
    <t>C.D. MATECAÑA</t>
  </si>
  <si>
    <t>C. D. LA TOMA</t>
  </si>
  <si>
    <t>C. D. GELIMA</t>
  </si>
  <si>
    <t>C. D. YOLOMBO</t>
  </si>
  <si>
    <t>C. D. EL HATO - SANTA MARTHA</t>
  </si>
  <si>
    <t>ESC. LA TURBINA</t>
  </si>
  <si>
    <t>C. D. R. MX LOS ROBLES</t>
  </si>
  <si>
    <t>C. D. R. MX LA ALEJANDRIA</t>
  </si>
  <si>
    <t>ESC VARONES ASNAZU</t>
  </si>
  <si>
    <t>E.R.M CATOTO</t>
  </si>
  <si>
    <t>C. D. VARONES FCO. DE PAULA STDER.</t>
  </si>
  <si>
    <t xml:space="preserve">INSTITUTO AGRICOLA DE SUAREZ </t>
  </si>
  <si>
    <t xml:space="preserve">VILLA RICA </t>
  </si>
  <si>
    <t>ESC. MARIA INMACULADA</t>
  </si>
  <si>
    <t>C. D. SIMON BOLIVAR</t>
  </si>
  <si>
    <t>INST. T. AG. SENON FABIO VILLEGAS</t>
  </si>
  <si>
    <t>ERM SAN FERNANDO</t>
  </si>
  <si>
    <t>C.D. MUNDO INFANTIL</t>
  </si>
  <si>
    <t>E. R. MX. JUAN IGNACIO</t>
  </si>
  <si>
    <t>E. R. MX. EL CHALO</t>
  </si>
  <si>
    <t>E. R. MX. CANTARITO</t>
  </si>
  <si>
    <t>E. R. MX. LA PRIMAVERA</t>
  </si>
  <si>
    <t>ERM AGUA AZUL</t>
  </si>
  <si>
    <t>INSTITUTO TECNICO AGROPECUARIO JUAN TAMA</t>
  </si>
  <si>
    <t>ALMAGUER</t>
  </si>
  <si>
    <t>E.R.M. LA PRIMAVERA</t>
  </si>
  <si>
    <t>E.R.M. CORTADERAS</t>
  </si>
  <si>
    <t>E.R.M. GUAYACUNDO</t>
  </si>
  <si>
    <t>E.R.M. BUENA VISTA</t>
  </si>
  <si>
    <t>E.R.M. TARABITA</t>
  </si>
  <si>
    <t>E.I HERRADURA</t>
  </si>
  <si>
    <t>E.R.M. CASA BLANCA</t>
  </si>
  <si>
    <t>I.E SAN LUIS</t>
  </si>
  <si>
    <t>E. ANEXA ALMAGUER</t>
  </si>
  <si>
    <t>I.E EL TABLON</t>
  </si>
  <si>
    <t>E.R.M. HIGUERILLOS</t>
  </si>
  <si>
    <t>E.R.M. JUAN RUIZ</t>
  </si>
  <si>
    <t>E.R.M. CHORRILLOS</t>
  </si>
  <si>
    <t>E.R.M. EL RUIZ</t>
  </si>
  <si>
    <t>E.R.M. EL ALTILLO</t>
  </si>
  <si>
    <t>E.R.M. LA YUNGA</t>
  </si>
  <si>
    <t>E.R.M. GUAYACANES</t>
  </si>
  <si>
    <t xml:space="preserve">E.R.M. POTRERO GRANDE </t>
  </si>
  <si>
    <t>E.R.M. PALIZADA</t>
  </si>
  <si>
    <t>E.R.M. LA MANGA</t>
  </si>
  <si>
    <t>E.R.M. LLACUANAS BAJO</t>
  </si>
  <si>
    <t>E.R.M. INTEGRADA LLACUANAS</t>
  </si>
  <si>
    <t>E.R.M. ORDOÑEZ</t>
  </si>
  <si>
    <t>E.R.M. MERMEJAL</t>
  </si>
  <si>
    <t>E.R.M. ELVECIA</t>
  </si>
  <si>
    <t>E.R.M. EL CUCHO</t>
  </si>
  <si>
    <t>E.R.M. LA PLANADA</t>
  </si>
  <si>
    <t>E.R.M. EL SILENCIO</t>
  </si>
  <si>
    <t>E.R.M. EL JORDAN</t>
  </si>
  <si>
    <t>E.R.M. LA MESA</t>
  </si>
  <si>
    <t>E.R.M. PITAYAS</t>
  </si>
  <si>
    <t>E.R.M. LA HONDA</t>
  </si>
  <si>
    <t>E.R.M. EL PUENTE</t>
  </si>
  <si>
    <t>E.R.M EL TAMBO</t>
  </si>
  <si>
    <t>E.R.M. MOTILONES</t>
  </si>
  <si>
    <t>E.R.M. SAUJI</t>
  </si>
  <si>
    <t>E.R.M.EL RODEO</t>
  </si>
  <si>
    <t>E.R.M. NACEDERO</t>
  </si>
  <si>
    <t>E.R.M. EL CHILCO</t>
  </si>
  <si>
    <t xml:space="preserve">E.R.M. ACHIRAL </t>
  </si>
  <si>
    <t>E.R.M  GONZALO</t>
  </si>
  <si>
    <t>E.R.M. SAN MIGUEL</t>
  </si>
  <si>
    <t>E.R.M.GARBANZAL</t>
  </si>
  <si>
    <t>E.R.M. EL PEÑOL</t>
  </si>
  <si>
    <t>E.R.M. LAS MORAS</t>
  </si>
  <si>
    <t>E.R.M. GAVILANES</t>
  </si>
  <si>
    <t>E.R.M.LA PILA</t>
  </si>
  <si>
    <t>E.R.M ARRAYANES</t>
  </si>
  <si>
    <t>E.R.M. LOMA LARGA BAJA</t>
  </si>
  <si>
    <t>E.R.I HATO VIEJO</t>
  </si>
  <si>
    <t>E.R.I. HATOS HUMOS</t>
  </si>
  <si>
    <t>E.R.I. GABRIELAS</t>
  </si>
  <si>
    <t>E.R.I.CERRO ALTO</t>
  </si>
  <si>
    <t>E.R.I. BALCON CRUZ</t>
  </si>
  <si>
    <t>E.R.I. QUEBRADILLAS</t>
  </si>
  <si>
    <t>E.R.I. CERRO LARGO</t>
  </si>
  <si>
    <t>E.R.I. PALO GRANDE</t>
  </si>
  <si>
    <t>E.R.I. GUAMBIAL</t>
  </si>
  <si>
    <t>I.E. SANTA MARIA DE  CAQUIONA</t>
  </si>
  <si>
    <t>E.R.M. EL POTRERO</t>
  </si>
  <si>
    <t>E.R.I. CAQUIONA</t>
  </si>
  <si>
    <t xml:space="preserve">E.R.M. EL PINDIO </t>
  </si>
  <si>
    <t>E.R.M.ROSA PAMBA</t>
  </si>
  <si>
    <t>E.R.M. DOMINGUILLO</t>
  </si>
  <si>
    <t>I.E. NUESTRA SEÑORA DE LOS REMEDIOS SAN JUAN</t>
  </si>
  <si>
    <t>E.R.M. SAN LORENZO SEDE VARONES Y NIÑAS</t>
  </si>
  <si>
    <t>E. ANEXA SAN LUIS GONZAGA</t>
  </si>
  <si>
    <t>E.R.M. SAN ANTONIO</t>
  </si>
  <si>
    <t>E.R.M. TRUJILLO</t>
  </si>
  <si>
    <t>E.I EL CARMEN</t>
  </si>
  <si>
    <t>E.R.M. LA MONJA</t>
  </si>
  <si>
    <t>E.R.M. kINDER SANTA TERESITA</t>
  </si>
  <si>
    <t>E.R.M. RASTROJOS</t>
  </si>
  <si>
    <t>E.R.M. ANGONI</t>
  </si>
  <si>
    <t>E.R.M. RODEO DEL MORRO</t>
  </si>
  <si>
    <t>E.R.M. EL GUADUAL</t>
  </si>
  <si>
    <t>E.R.M. LIMONGUAICO BAJO</t>
  </si>
  <si>
    <t>E.R.M. MAZAMORRAS</t>
  </si>
  <si>
    <t>E.R.M. LADERAS</t>
  </si>
  <si>
    <t>E.R.M. OJO DE AGUA</t>
  </si>
  <si>
    <t xml:space="preserve">E.R.M. EL COCAL </t>
  </si>
  <si>
    <t>E.R.M. TACHUELO EL CAJON</t>
  </si>
  <si>
    <t>E.R.M. LA CARBONERA</t>
  </si>
  <si>
    <t>E.R.M. BAJO LLANO</t>
  </si>
  <si>
    <t>E.R.M. CIMARRONAS</t>
  </si>
  <si>
    <t>E.R.M. EL SAUCE</t>
  </si>
  <si>
    <t>E.R.M. LA CHORRERA</t>
  </si>
  <si>
    <t>E.R.M. PLAN DE LA CUEVA</t>
  </si>
  <si>
    <t>E.R.M. EL RODEO</t>
  </si>
  <si>
    <t>E.R.M. SAN JOSE DEL MORRO</t>
  </si>
  <si>
    <t>E.R.M. EL PEDREGAL</t>
  </si>
  <si>
    <t>E.R.M. AGUAS FRESCAS</t>
  </si>
  <si>
    <t>E.R.M.EL ZAQUE</t>
  </si>
  <si>
    <t>E.R.M. GUAYABILLAS</t>
  </si>
  <si>
    <t>E.R.M. MOSQUERILLOS</t>
  </si>
  <si>
    <t>E.R.M. CARBONERA ALTA</t>
  </si>
  <si>
    <t>E.R.M. ROMERILLOS</t>
  </si>
  <si>
    <t>E.R.M. LOMITAS MONTEOSC.</t>
  </si>
  <si>
    <t>E.R.M. GUINEAL BAJO</t>
  </si>
  <si>
    <t>I.E.SAN FERNANDO DE MELCHOR MELCHOR</t>
  </si>
  <si>
    <t>E.R.M. BUENOS AIRES</t>
  </si>
  <si>
    <t>E.R.M. EL TOLEDO</t>
  </si>
  <si>
    <t>E.R.M. LAS MINAS</t>
  </si>
  <si>
    <t>E.R.M.KINDER SAN LORENZO</t>
  </si>
  <si>
    <t>E.R.M. EL  PEPINAL</t>
  </si>
  <si>
    <t>E.R.M. MELCHOR VIEJO</t>
  </si>
  <si>
    <t xml:space="preserve">E.R.M. FLORIDA </t>
  </si>
  <si>
    <t>I.E. DOMINGO BELISARIO GOMEZ</t>
  </si>
  <si>
    <t>E.R.M. PORTACHUELO ALTO</t>
  </si>
  <si>
    <t>E.R.M. LA ZANJA</t>
  </si>
  <si>
    <t>E.R.M. LA FUENTE</t>
  </si>
  <si>
    <t>ERM PORTACHUELO BAJO</t>
  </si>
  <si>
    <t>E.R.M PLAYA DE SAN JUAN</t>
  </si>
  <si>
    <t>E.R.M LOMA LARGA</t>
  </si>
  <si>
    <t>E.R.M BUENAVISTA</t>
  </si>
  <si>
    <t>IE.JOSE DOLORES DAZA (LOS MILAGROS)</t>
  </si>
  <si>
    <t>E.R.M. CASCAJAL</t>
  </si>
  <si>
    <t>E.R.M. MARTINEZ</t>
  </si>
  <si>
    <t>COLEGIO EL RODEO</t>
  </si>
  <si>
    <t>COL.NUESTRA SEÑORA DEL CARMEN GUACHICONO.</t>
  </si>
  <si>
    <t xml:space="preserve">COLEGIO NUESTRA SEÑORA DE LOS REMEDIOS </t>
  </si>
  <si>
    <t xml:space="preserve">COL. SAN FERNANDO DE MELCHOR </t>
  </si>
  <si>
    <t>COL. STA CATALINA LABOURE</t>
  </si>
  <si>
    <t>COLEGIO MARCOS FIDEL SUAREZ</t>
  </si>
  <si>
    <t xml:space="preserve">COLEGIO  EL CARMEN </t>
  </si>
  <si>
    <t>COL..ALEJANDRO GOMEZ DE LERMA</t>
  </si>
  <si>
    <t>COL. ANDINO DE SAN LORENZO</t>
  </si>
  <si>
    <t>E.  URBANA FELIPE CASTRO</t>
  </si>
  <si>
    <t>E. URBANA NIÑA MARIA</t>
  </si>
  <si>
    <t>E.R.M. SAN ANTONIO DEL SILENCIO</t>
  </si>
  <si>
    <t>CENTRO SOCIAL SAN JOSE</t>
  </si>
  <si>
    <t>E.R.M. CHALGUAYACO SESTIADERO</t>
  </si>
  <si>
    <t>E.R.M. CERRO PELADO ALTO</t>
  </si>
  <si>
    <t>E.R.M. ALTO LLANO</t>
  </si>
  <si>
    <t>E.R.M. EL BARRIAL</t>
  </si>
  <si>
    <t>E.R.M. LA PARADA</t>
  </si>
  <si>
    <t>E.R.M. SANTA ANA</t>
  </si>
  <si>
    <t>E.R.M.CHALGUAYACO CUCHO</t>
  </si>
  <si>
    <t>E.R.M. ARRAYANAL</t>
  </si>
  <si>
    <t>E.R.M. LA RAMADA</t>
  </si>
  <si>
    <t>E.R.M. LOS POTREROS</t>
  </si>
  <si>
    <t>E.R.M. LOS ARRAYANES</t>
  </si>
  <si>
    <t>E.R.M. EL HATILLO</t>
  </si>
  <si>
    <t>E.R.M. LA PRADERA</t>
  </si>
  <si>
    <t>E.R.M. LA PALMA O POCOS</t>
  </si>
  <si>
    <t>E.R.M. EL JUNCAL</t>
  </si>
  <si>
    <t>E.R.M EL HATO</t>
  </si>
  <si>
    <t>E.R.M. LA GUADUA</t>
  </si>
  <si>
    <t>E.R.M. PLACETILLAS</t>
  </si>
  <si>
    <t>E.R.M. PLAYA DE SAN JORGE</t>
  </si>
  <si>
    <t>I.E NUESTRA SEÑORA DEL CARMEN  GUACHICONO</t>
  </si>
  <si>
    <t>E.R.M. LA MEDINA</t>
  </si>
  <si>
    <t>E.R.M. CAPELLANIAS</t>
  </si>
  <si>
    <t>E.R.M. LERMA</t>
  </si>
  <si>
    <t>E.R.M. LLANADAS VILLANUEVA</t>
  </si>
  <si>
    <t>E.R.M. LA CALDERA</t>
  </si>
  <si>
    <t>E.R.M. EL CUERVO</t>
  </si>
  <si>
    <t>IE.MARCOS FIDEL  SUAREZ</t>
  </si>
  <si>
    <t>E.R.M. ARAGON</t>
  </si>
  <si>
    <t>E.R.M. GUILLERMO CHILITO</t>
  </si>
  <si>
    <t>E.R.M. FLORIDA BAJA</t>
  </si>
  <si>
    <t>E.R.M. EL BOQUERON</t>
  </si>
  <si>
    <t>E.R.M. SAN JUAN DE LAS VUELTAS</t>
  </si>
  <si>
    <t>E.R.M. PUEBLO VIEJO</t>
  </si>
  <si>
    <t>E.R M. CERRO PELADO BAJO</t>
  </si>
  <si>
    <t>C.D. GUILLERMO LEON VALENCIA</t>
  </si>
  <si>
    <t>E.R.M. EL VENERO</t>
  </si>
  <si>
    <t>E. SAN FRANCISCO DE ASIS</t>
  </si>
  <si>
    <t>ELA LA ESTRELLA</t>
  </si>
  <si>
    <t>ERM DE VARONES CHALGUAYACO   ( MERCADO)</t>
  </si>
  <si>
    <t xml:space="preserve">ERM LA CUEVA </t>
  </si>
  <si>
    <t>ERM PANCHE</t>
  </si>
  <si>
    <t>ERM LA CUCHILLA DE LERMA</t>
  </si>
  <si>
    <t>ERM EL CORRAL</t>
  </si>
  <si>
    <t>ERM LAS VUELTAS</t>
  </si>
  <si>
    <t xml:space="preserve">E.R.M. YUNGUILLAS </t>
  </si>
  <si>
    <t>E.R.M EL SALTO</t>
  </si>
  <si>
    <t>E..LOS MILAGROS</t>
  </si>
  <si>
    <t>E.R.M. LA TORRE</t>
  </si>
  <si>
    <t>E.R.M. LA VICTORIA</t>
  </si>
  <si>
    <t>E.R.M.CORRAL VIEJO</t>
  </si>
  <si>
    <t>E.R.M. HIERVAS BUENAS</t>
  </si>
  <si>
    <t>E.R.M. LA PALMA DE SAN JUAN</t>
  </si>
  <si>
    <t>E.R.M. LOS AZULES</t>
  </si>
  <si>
    <t xml:space="preserve">E.R.M. EL CIDRAL </t>
  </si>
  <si>
    <t>E.R.M. LA GOLONDRINA</t>
  </si>
  <si>
    <t>E.R.M. PINZA TUMBA</t>
  </si>
  <si>
    <t>E.R.M.RODRIGO</t>
  </si>
  <si>
    <t>E.R.M. EL TAMBO</t>
  </si>
  <si>
    <t>E.R.M. CHOPILOMA</t>
  </si>
  <si>
    <t>E.R.M. AGUA REGADAS</t>
  </si>
  <si>
    <t xml:space="preserve">E.R.M EL HORTIGO </t>
  </si>
  <si>
    <t>E.R.M. CARBONERO</t>
  </si>
  <si>
    <t>E.R.M  PALO VERDE</t>
  </si>
  <si>
    <t>E.R.M EL RECODO</t>
  </si>
  <si>
    <t>E.R.M. MATA DE PURO</t>
  </si>
  <si>
    <t>E.R.M CAÑA BRAVA</t>
  </si>
  <si>
    <t>E.R.M. PUERTICAS</t>
  </si>
  <si>
    <t>E.R.M. EL COBRE</t>
  </si>
  <si>
    <t>E.R.M. LIMONGUAICO ALTO</t>
  </si>
  <si>
    <t>E.R.M.CHUPADERO</t>
  </si>
  <si>
    <t>E.R.M. LA DOMINGA</t>
  </si>
  <si>
    <t>E.R.M. CARRIZAL</t>
  </si>
  <si>
    <t>E.R.M. LIMA</t>
  </si>
  <si>
    <t>E.R.M MONTAÑITAS</t>
  </si>
  <si>
    <t>E.R.M. VILLA MARIA</t>
  </si>
  <si>
    <t xml:space="preserve">E.R.M. LAS DANTAS </t>
  </si>
  <si>
    <t>E.R.M. MORALES NOVILLEROS</t>
  </si>
  <si>
    <t>E.R.M. NOVILLEROS EL CUCHO</t>
  </si>
  <si>
    <t>E.R.M  CUEVA ALTA</t>
  </si>
  <si>
    <t>E.R.M. AGUA GORDA</t>
  </si>
  <si>
    <t>E.R.M EL RAMAL</t>
  </si>
  <si>
    <t>E.R.M CHITACORRAL</t>
  </si>
  <si>
    <t>E.R.M AGUAS AMARILLAS</t>
  </si>
  <si>
    <t>COLEGIO ANDINO SAN LORENZO</t>
  </si>
  <si>
    <t>ALEJANDRO GOMEZ</t>
  </si>
  <si>
    <t>I.E. SANTA CATALIN ALABOURE</t>
  </si>
  <si>
    <t>I.E.DOMINGO BELISARIO GOMEZ</t>
  </si>
  <si>
    <t>IE JOSE DOLORES DAZA</t>
  </si>
  <si>
    <t>IE. CARBONERA</t>
  </si>
  <si>
    <t>LA VEGA</t>
  </si>
  <si>
    <t>E.R.M. ARBELA</t>
  </si>
  <si>
    <t>E.R.M. LA PINTADA</t>
  </si>
  <si>
    <t>E.R.M. LA MARQUEZA</t>
  </si>
  <si>
    <t>E.R.M. GUAYABAL</t>
  </si>
  <si>
    <t>E.R.M. ALBANIA</t>
  </si>
  <si>
    <t>E.R.M. DOMINICAL</t>
  </si>
  <si>
    <t>E.R.M. EL PARAISO</t>
  </si>
  <si>
    <t>E.R.M. LA PALMA SAN MIGUEL</t>
  </si>
  <si>
    <t>I.E. SAN FRANCISCO JAVIER DE SAN MIGUEL</t>
  </si>
  <si>
    <t>E.R.M. ALTAMIRA</t>
  </si>
  <si>
    <t>E.R.M. EL OSO</t>
  </si>
  <si>
    <t>E.R.M. LA FLORIDA</t>
  </si>
  <si>
    <t>E.R.M. SANTA JUANA</t>
  </si>
  <si>
    <t>E.R.M. LOMA GRANDE</t>
  </si>
  <si>
    <t>E.R.M LAS JUNTAS</t>
  </si>
  <si>
    <t>E.R.M. LA EMPINADA</t>
  </si>
  <si>
    <t>E.R.M. PUENTECILLAS</t>
  </si>
  <si>
    <t>E.R.M. HUECO HONDO</t>
  </si>
  <si>
    <t>E.R.M. GARAY</t>
  </si>
  <si>
    <t>E.R.M. LA CARRERA</t>
  </si>
  <si>
    <t>E.R.M. LLANO VERDE</t>
  </si>
  <si>
    <t>E.R.M. NUEVA ARGELIA</t>
  </si>
  <si>
    <t>E.R.M. EL TABLON</t>
  </si>
  <si>
    <t>E.R.M. LA VENTICA</t>
  </si>
  <si>
    <t>E.R.M. CIRUELAR</t>
  </si>
  <si>
    <t>E.R.M. LA PAMPA</t>
  </si>
  <si>
    <t>E.R.M. BAMBOLEO</t>
  </si>
  <si>
    <t>E.R.M. EL DERRUMBE</t>
  </si>
  <si>
    <t>E.R.M SAN FRANCISCO JAVIER</t>
  </si>
  <si>
    <t>E.U. ANEXA A LA NORMAL SUPERIOR LOS ANDES</t>
  </si>
  <si>
    <t>E.R.M. LA BETULIA</t>
  </si>
  <si>
    <t>E.R.M. PUENTE REAL</t>
  </si>
  <si>
    <t>E.R.M. LOS REMEDIOS</t>
  </si>
  <si>
    <t>E.R.M, EL CAIRO</t>
  </si>
  <si>
    <t>E.R.M. STA BARBARA</t>
  </si>
  <si>
    <t>E.R.M. EL RECREO</t>
  </si>
  <si>
    <t>E.R.M. SANTA RITA</t>
  </si>
  <si>
    <t>E.R.M. EL PALMAR</t>
  </si>
  <si>
    <t>E.R.M. LA PLAYA</t>
  </si>
  <si>
    <t>E.R.M EL HIGUERON</t>
  </si>
  <si>
    <t>E.R.M. EL ESTORAQUE</t>
  </si>
  <si>
    <t>E.R.M. POTRERILLOS</t>
  </si>
  <si>
    <t>E.R.M BETANIA</t>
  </si>
  <si>
    <t>E.R.M. MANDUR</t>
  </si>
  <si>
    <t>E.R.M VILLA MARIA</t>
  </si>
  <si>
    <t>E.R.M. LA RIVERA</t>
  </si>
  <si>
    <t>E.R.M CAJIBIO</t>
  </si>
  <si>
    <t>E.R.M LEDEZMA</t>
  </si>
  <si>
    <t>E.R.M RODRIGOS</t>
  </si>
  <si>
    <t>E.R.M BELLONES</t>
  </si>
  <si>
    <t>E.R.M RIO NEGRO</t>
  </si>
  <si>
    <t>E.R.M MONTE REDONDO</t>
  </si>
  <si>
    <t>E.R.M LA ESPERANZA</t>
  </si>
  <si>
    <t>E.R.M BUENA VISTA</t>
  </si>
  <si>
    <t>E.R.M NUEVA PROVIDENCIA</t>
  </si>
  <si>
    <t>E.R.M ALTO BONITO</t>
  </si>
  <si>
    <t>E.R. M EL POTRERO</t>
  </si>
  <si>
    <t>INSTITUCION EDUCATIVA YANACONAS (Guachicono Frio)</t>
  </si>
  <si>
    <t>E.R.M EL ARADO</t>
  </si>
  <si>
    <t>E.R.M ALTO DE LA PLAYA</t>
  </si>
  <si>
    <t>E.R.M. PANCITARA</t>
  </si>
  <si>
    <t>E.R.M. LOS CIRUELOS</t>
  </si>
  <si>
    <t>E.R.M. CHAOPILOMA</t>
  </si>
  <si>
    <t>E.R.M. JULIAN</t>
  </si>
  <si>
    <t>E.R.M. MIRAFLORES</t>
  </si>
  <si>
    <t xml:space="preserve">E.R.M ALTO DE LAS PALMAS </t>
  </si>
  <si>
    <t>E.R.M. GUACHICONO</t>
  </si>
  <si>
    <t>I.E STA RITA</t>
  </si>
  <si>
    <t xml:space="preserve">E.R.M. BARBILLAS </t>
  </si>
  <si>
    <t>Institución Los Uvos</t>
  </si>
  <si>
    <t>E.R.M La Guayana</t>
  </si>
  <si>
    <t>E.R.M La Llanada</t>
  </si>
  <si>
    <t>E.R.M Palo Verde</t>
  </si>
  <si>
    <t>E.R.M Aguas Muertas</t>
  </si>
  <si>
    <t>E.R.M. PARAMILLOS</t>
  </si>
  <si>
    <t>E.R.M. EL ROSAL</t>
  </si>
  <si>
    <t>E.R.M. VENECIA</t>
  </si>
  <si>
    <t>E.U.I SAN SEBASTIAN</t>
  </si>
  <si>
    <t>E.R.I. BELLA VISTA</t>
  </si>
  <si>
    <t>E.R.I. LA ENTRADA</t>
  </si>
  <si>
    <t>E.R.M. COSTANCILLAS</t>
  </si>
  <si>
    <t>E.R.M. DOMINGOTES</t>
  </si>
  <si>
    <t>E.R.M. TRILLADERO</t>
  </si>
  <si>
    <t>E.R.M.  CIGARRAS</t>
  </si>
  <si>
    <t xml:space="preserve">E.R.M. LOS HATOS </t>
  </si>
  <si>
    <t>E.R.M. NARANJOS</t>
  </si>
  <si>
    <t xml:space="preserve">E.R.M. HIGUERONES </t>
  </si>
  <si>
    <t>E.R.M. CRUZ CHIQUITA</t>
  </si>
  <si>
    <t>E.R.M. EL ALTO MU</t>
  </si>
  <si>
    <t>E.R.M. EL GARRIZAL</t>
  </si>
  <si>
    <t>E.R.M. LA ESPERANZA</t>
  </si>
  <si>
    <t>E.R.M. MARMATO</t>
  </si>
  <si>
    <t>E.R.M. SANTANDER</t>
  </si>
  <si>
    <t>I.E. AGROPECUARIA VALENCIA</t>
  </si>
  <si>
    <t xml:space="preserve"> E.R.M. EL ENCINO</t>
  </si>
  <si>
    <t>E.R.M. EL PROVENIR</t>
  </si>
  <si>
    <t>E.R.M. LAS DELICIAS</t>
  </si>
  <si>
    <t>E.R.M. LOYOLA</t>
  </si>
  <si>
    <t>I.E. TECNICA SANTIAGO</t>
  </si>
  <si>
    <t>I.E. NUESTRA SEÑORA DEL ROSARIO</t>
  </si>
  <si>
    <t>E.R.M. VALLE DEL JAMBIMBAL</t>
  </si>
  <si>
    <t>E.R.M. EL TUNO</t>
  </si>
  <si>
    <t>I.A. SAN SEBASTIAN</t>
  </si>
  <si>
    <t xml:space="preserve">E.R.I. LA PRADERA </t>
  </si>
  <si>
    <t>E.R.M POPAYANCITO</t>
  </si>
  <si>
    <t>E.U. SANTA ROSA</t>
  </si>
  <si>
    <t>E.R.M. DESCANSE</t>
  </si>
  <si>
    <t>E.R.M. LA AGENCIA</t>
  </si>
  <si>
    <t>E.R.M. EL CARMELO</t>
  </si>
  <si>
    <t>E.R.M. CURIACO</t>
  </si>
  <si>
    <t>E.R.M. SOLEDAD</t>
  </si>
  <si>
    <t>E.R.M. EL ENCANTO</t>
  </si>
  <si>
    <t>I.E.JOSE ACEVEDO Y GOMEZ.</t>
  </si>
  <si>
    <t>E.R.M. CASCAJO</t>
  </si>
  <si>
    <t>E.R.M. BOMBONAL</t>
  </si>
  <si>
    <t>E.R.M  CHONTILLAL</t>
  </si>
  <si>
    <t>INSTITUTO FRAY ISIDORO DE MONTCLAR</t>
  </si>
  <si>
    <t>NORMAL SUPERIOR TIERRADENTRO</t>
  </si>
  <si>
    <t>I.E SANTO DOMINGO SABIO COHETANDO</t>
  </si>
  <si>
    <t>ERM LA FLORIDA</t>
  </si>
  <si>
    <t>ERM VILLA RODRIGUEZ</t>
  </si>
  <si>
    <t>ERM CALOTO COHETANDO</t>
  </si>
  <si>
    <t>ERM MESA DE COHETANDO</t>
  </si>
  <si>
    <t>ERM EL RECUERDO</t>
  </si>
  <si>
    <t>ERM LAS DELICIAS COHETANDO</t>
  </si>
  <si>
    <t>ERM LA UNION  EL SALADO</t>
  </si>
  <si>
    <t>ERM QUEBRADA ABAJO SAN ISIDRO</t>
  </si>
  <si>
    <t>ERM EL COLORADO</t>
  </si>
  <si>
    <t>ERM EL MIRADOR</t>
  </si>
  <si>
    <t>ERM ITAIBE</t>
  </si>
  <si>
    <t>ERM ASCENCIO</t>
  </si>
  <si>
    <t>ERM EL HATO</t>
  </si>
  <si>
    <t>ERM ALTO DEL CARMEN</t>
  </si>
  <si>
    <t>ERM RIOCHIQUITO</t>
  </si>
  <si>
    <t>ERM ARAUJO</t>
  </si>
  <si>
    <t>ERM EL PALMAR</t>
  </si>
  <si>
    <t>ERM RISARALDA</t>
  </si>
  <si>
    <t>ERM PALOMAS</t>
  </si>
  <si>
    <t>ERM LAS DELICIAS</t>
  </si>
  <si>
    <t>ERM CIPRES</t>
  </si>
  <si>
    <t>ERM LAS DALIAS</t>
  </si>
  <si>
    <t>ERM ALTO MAZAMORRAS</t>
  </si>
  <si>
    <t>ERM BAJO MAZAMORRAS</t>
  </si>
  <si>
    <t>ERM EL AGUILA</t>
  </si>
  <si>
    <t>ERM EL ENCANTO</t>
  </si>
  <si>
    <t>ERM PALMIRA</t>
  </si>
  <si>
    <t>ERM MOSOCO</t>
  </si>
  <si>
    <t>ERM SAN JOSE</t>
  </si>
  <si>
    <t>ERM SANTA MARTA</t>
  </si>
  <si>
    <t>ERM MORAS</t>
  </si>
  <si>
    <t>ERM BOTA TIERRA</t>
  </si>
  <si>
    <t>ERM PATALO</t>
  </si>
  <si>
    <t>ERM ESCALERETA</t>
  </si>
  <si>
    <t>I.E.E BENJAMIN DINDICUE CALOTO</t>
  </si>
  <si>
    <t>ERM CHACHUCUE</t>
  </si>
  <si>
    <t>ERM ALTO SAN MIGUEL</t>
  </si>
  <si>
    <t>ERM TALAGA</t>
  </si>
  <si>
    <t>ERM TARAVIRA</t>
  </si>
  <si>
    <t>ERM VICANENGA</t>
  </si>
  <si>
    <t>ERM QUEBRADA ARRIBA</t>
  </si>
  <si>
    <t>ERM MESA DE TALAGA</t>
  </si>
  <si>
    <t>ERM MESA DE TOEZ</t>
  </si>
  <si>
    <t>CENTRO EDUCATIVO LA PALMA</t>
  </si>
  <si>
    <t>ERM TIERRAS BLANCAS</t>
  </si>
  <si>
    <t>SEMINARIO INDIGENA PAEZ GAITANA FXIW</t>
  </si>
  <si>
    <t>ERM SUIN</t>
  </si>
  <si>
    <t>ERM LAME</t>
  </si>
  <si>
    <t>ERM CHINAS</t>
  </si>
  <si>
    <t>ERM QUEBRADITAS</t>
  </si>
  <si>
    <t>ERM LA TROJA</t>
  </si>
  <si>
    <t>I.E. LA CRUZ DE VITONCO</t>
  </si>
  <si>
    <t>CENTRO DUCATIVO EL CUARTEL</t>
  </si>
  <si>
    <t>ERM EL CABUYO</t>
  </si>
  <si>
    <t>I.E. INTERNADO ESCOLAR TOEZ RICAURTE</t>
  </si>
  <si>
    <t>ERM PASTALES</t>
  </si>
  <si>
    <t>ERM ARANZASU</t>
  </si>
  <si>
    <t>ERM LA HONDA</t>
  </si>
  <si>
    <t>ERM SAN VICENTE</t>
  </si>
  <si>
    <t>ERM  VILLA</t>
  </si>
  <si>
    <t>ERM LA ESMERALDA</t>
  </si>
  <si>
    <t>ERM BELLO HORIZONTE</t>
  </si>
  <si>
    <t>ERM TOGOIMA</t>
  </si>
  <si>
    <t>ERM LA CRUZ DE TOGOIMA</t>
  </si>
  <si>
    <t>ERM SAN VICENTE DE TOGOIMA</t>
  </si>
  <si>
    <t>ERM COQUIYO</t>
  </si>
  <si>
    <t>ERM E AVIRAMA</t>
  </si>
  <si>
    <t>ERM CHICAQUIU</t>
  </si>
  <si>
    <t>ERM GUAQUIYO</t>
  </si>
  <si>
    <t>ERM AGUA BENDITA</t>
  </si>
  <si>
    <t>I.E.E BENJAMIN DINDICUE SILVIA</t>
  </si>
  <si>
    <t>ERM  EL CANELO</t>
  </si>
  <si>
    <t>ERM  LA HONDURA</t>
  </si>
  <si>
    <t>ERM EL RODEO</t>
  </si>
  <si>
    <t>I.E. LA MURALLA</t>
  </si>
  <si>
    <t>I.E JOSE REYES PETE</t>
  </si>
  <si>
    <t>ERM MESA DE TOGOIMA</t>
  </si>
  <si>
    <t>INZA</t>
  </si>
  <si>
    <t>IMA SAN ANDRES</t>
  </si>
  <si>
    <t>ERM  SAN ANDRES</t>
  </si>
  <si>
    <t>ERM PISIMBALA</t>
  </si>
  <si>
    <t>ERM EL PICACHO</t>
  </si>
  <si>
    <t>ERM EL ESCANO PARQUE</t>
  </si>
  <si>
    <t xml:space="preserve">ERM EL HATO </t>
  </si>
  <si>
    <t xml:space="preserve">ERM  EL MESON </t>
  </si>
  <si>
    <t xml:space="preserve">ERM SEGOVIA </t>
  </si>
  <si>
    <t>CEC EL TRIUNFO</t>
  </si>
  <si>
    <t>ERM LOMITAS</t>
  </si>
  <si>
    <t>ERM LOMA ALTA</t>
  </si>
  <si>
    <t xml:space="preserve">ERM   SANTA ROSA </t>
  </si>
  <si>
    <t>ERM QUIGUANAS</t>
  </si>
  <si>
    <t>ERM CALDERAS</t>
  </si>
  <si>
    <t>ERM TUMBICHUCUE</t>
  </si>
  <si>
    <t>ERM LOS NARANJOS DEL CABUYO</t>
  </si>
  <si>
    <t>ERM COSCURO</t>
  </si>
  <si>
    <t>ERM DOS QUEBRADAS</t>
  </si>
  <si>
    <t>ERM CHICHUCUE</t>
  </si>
  <si>
    <t xml:space="preserve">ERM EL GUADUAL </t>
  </si>
  <si>
    <t>ERM LA MILAGROSA</t>
  </si>
  <si>
    <t xml:space="preserve">ERM YAQUIVA </t>
  </si>
  <si>
    <t>INSTITUTO  PROMOCION SOCIAL GUANACAS</t>
  </si>
  <si>
    <t>ERM EL LAGO</t>
  </si>
  <si>
    <t>ERM  TIERRAS BLANCAS</t>
  </si>
  <si>
    <t>ERM EL BELENCITO</t>
  </si>
  <si>
    <t>ERM DE CORDOBA</t>
  </si>
  <si>
    <t>ERM EL ESCOBAL</t>
  </si>
  <si>
    <t>ESCUELA PUERTO RICO</t>
  </si>
  <si>
    <t xml:space="preserve">ERM AGUA BLANCA </t>
  </si>
  <si>
    <t>ERM  BELLAVISTA</t>
  </si>
  <si>
    <t>ERM EL PEDREGAL</t>
  </si>
  <si>
    <t>ERM RIO SUCIO</t>
  </si>
  <si>
    <t>INSTITUTO TECNICO NELSON CUELLAR</t>
  </si>
  <si>
    <t>ERM EL RINCON</t>
  </si>
  <si>
    <t>ERM GUETACO</t>
  </si>
  <si>
    <t>ERM LA PALMA</t>
  </si>
  <si>
    <t>ERM SAN MIGUEL</t>
  </si>
  <si>
    <t xml:space="preserve">ERM SAN PEDRO DE LOS QUINGOS </t>
  </si>
  <si>
    <t>ERM DE TOPA</t>
  </si>
  <si>
    <t>ERM ALTO DE LA CRUZ</t>
  </si>
  <si>
    <t>ERM SAN FRANCISCO</t>
  </si>
  <si>
    <t>EUM SANTA LUISA DE MARILLAC</t>
  </si>
  <si>
    <t>ERM SAN MARTIN</t>
  </si>
  <si>
    <t>ERM PUERTO VALENCIA</t>
  </si>
  <si>
    <t>ERM SAN ISIDRO</t>
  </si>
  <si>
    <t>ERM SANTA TERESA</t>
  </si>
  <si>
    <t xml:space="preserve"> ERM Turminá</t>
  </si>
  <si>
    <t>INSTITUCION EDUCATIVA RURAL MIXTA INZA</t>
  </si>
  <si>
    <t>CENTRO DOCENTE LA LAGUNITA</t>
  </si>
  <si>
    <t>ERM RIO NEGRO</t>
  </si>
  <si>
    <t>ERM EL CARMEN DE VIBORA</t>
  </si>
  <si>
    <t>CENTRO DOCENTE BELEN</t>
  </si>
  <si>
    <t>ERM  LA PALMERA</t>
  </si>
  <si>
    <t>COLEGIO ACADEMICO MIXTO SAN JOSE</t>
  </si>
  <si>
    <t>ERM EL PALMICHAL</t>
  </si>
  <si>
    <t xml:space="preserve">ERMA SAN RAFAEL </t>
  </si>
  <si>
    <t xml:space="preserve">INSTITUTO EDUCATIVO BASICA SAN ANTONIO </t>
  </si>
  <si>
    <t>ERM LA MANGA</t>
  </si>
  <si>
    <t>CENTRO DOCENTE SAN VICENTE</t>
  </si>
  <si>
    <t>SOTARA</t>
  </si>
  <si>
    <t>ERM CHAPILOMA</t>
  </si>
  <si>
    <t>ERM LA FLORESTA</t>
  </si>
  <si>
    <t>I.E. PUEBLO QUEMADO</t>
  </si>
  <si>
    <t>ERM SALINAS</t>
  </si>
  <si>
    <t>COL. TEC. AGROP. LOS COMUNEROS</t>
  </si>
  <si>
    <t>ERM PUSQUINES</t>
  </si>
  <si>
    <t>ESCUELA RURAL INTEGRADA RIOBLANCO</t>
  </si>
  <si>
    <t>ERM LAS MINAS</t>
  </si>
  <si>
    <t>ERM LAS CABRAS</t>
  </si>
  <si>
    <t>PURACE</t>
  </si>
  <si>
    <t>ERM SAN ANTONIO</t>
  </si>
  <si>
    <t>ERM VEGA CANDELARIA</t>
  </si>
  <si>
    <t>CENTRO DOCENTE EL AGUACATAL</t>
  </si>
  <si>
    <t>ERM Kilometro 48</t>
  </si>
  <si>
    <t>ENTRO DOCENTE LA PLAYA</t>
  </si>
  <si>
    <t>ESCUELA RURAL INTEGRASA SANTA LETICIA</t>
  </si>
  <si>
    <t>ERM Patio Bonito</t>
  </si>
  <si>
    <t>ERM Tijeras</t>
  </si>
  <si>
    <t>ERM Porvenir</t>
  </si>
  <si>
    <t>ERM BELLAVISTA</t>
  </si>
  <si>
    <t>PRESCOLAR SANTA LETICIA</t>
  </si>
  <si>
    <t>COL. TEC. AGROP. MARGARITA LEGARDA</t>
  </si>
  <si>
    <t>PREESCOLAR EL PRINCIPITO</t>
  </si>
  <si>
    <t>CDR NIÑAS LA MERCED PURACE</t>
  </si>
  <si>
    <t>ERM VARONES PURACE</t>
  </si>
  <si>
    <t>COL. COOP. MANUEL MOSQUERA</t>
  </si>
  <si>
    <t>ERM CHICHIGUARA</t>
  </si>
  <si>
    <t>ERM CHAPIO</t>
  </si>
  <si>
    <t>ERM TABIO</t>
  </si>
  <si>
    <t>ERM ALTO DE ANAMBIO</t>
  </si>
  <si>
    <t>ERM DE PALULO</t>
  </si>
  <si>
    <t>ERM CUARE</t>
  </si>
  <si>
    <t>CENTRO DOCENTE HISPALA</t>
  </si>
  <si>
    <t>CENTRO DOCENTE ALTO COCONUCO</t>
  </si>
  <si>
    <t>CENTRO DOCENTE  SAN BARTOLO</t>
  </si>
  <si>
    <t>COLEGIO COLONIA ESCOLAR DE COCONUCO</t>
  </si>
  <si>
    <t>ERM EL EMPALIZADO</t>
  </si>
  <si>
    <t>COLEGIO DEPARTAMENTAL GUILLERMO LEON VALENCIA</t>
  </si>
  <si>
    <t>EUM DE COCONUCO</t>
  </si>
  <si>
    <t>JARDIN INFANTIL IGNACIO ANTONIO GARCIA</t>
  </si>
  <si>
    <t>ERM COBALO</t>
  </si>
  <si>
    <t>ERM PATUGO</t>
  </si>
  <si>
    <t>ERM PISANRABO</t>
  </si>
  <si>
    <t>ERM GALERIA CENTRO</t>
  </si>
  <si>
    <t>ERM EL DEPOSITO</t>
  </si>
  <si>
    <t>ERM RIO CLARO</t>
  </si>
  <si>
    <t>CENTRO DOCENTE MIXTO RIO NEGRO</t>
  </si>
  <si>
    <t>COLEGIO AGROINDUSTRIAL DE PALETARA</t>
  </si>
  <si>
    <t>CDRM VUELTAS EL PATICO</t>
  </si>
  <si>
    <t>SILVIA</t>
  </si>
  <si>
    <t>ERM EL CACIQUE</t>
  </si>
  <si>
    <t>CDRM LA CAMPANA</t>
  </si>
  <si>
    <t>CDRM EL PUEBLITO</t>
  </si>
  <si>
    <t>CENTRO DOCENTE PIENDAMO ARRIBA</t>
  </si>
  <si>
    <t>ERM SANTA LUCIA</t>
  </si>
  <si>
    <t>CENTRO DOCENTE CHULUAMBO</t>
  </si>
  <si>
    <t>CDRM  LAS CRUCES</t>
  </si>
  <si>
    <t>CDRM  EL TENGO</t>
  </si>
  <si>
    <t>ERM Camojo</t>
  </si>
  <si>
    <t>ERM SAN PEDRO PEÑA DEL CORAZON</t>
  </si>
  <si>
    <t>ERM PUENTE REAL</t>
  </si>
  <si>
    <t>ERM VEINTE DE JULIO MICHAMBE</t>
  </si>
  <si>
    <t>CDRM  LAS DELICIAS</t>
  </si>
  <si>
    <t>ERM GUAMBIA NUEVA</t>
  </si>
  <si>
    <t>CDRM JUAN DE DIOS (BUJIOS)</t>
  </si>
  <si>
    <t>ERM EL TRANAL</t>
  </si>
  <si>
    <t>ERM Juanambú</t>
  </si>
  <si>
    <t>CENTRO DOCENTE LOMA QUINTANA</t>
  </si>
  <si>
    <t>ERM LOS ALPES</t>
  </si>
  <si>
    <t>CENTRO DOCENTE RURAL MIXTO CHIMAN</t>
  </si>
  <si>
    <t>C.COMUN. BILINGÜE LA MARQUEZA</t>
  </si>
  <si>
    <t>CDRM  EL SALADO</t>
  </si>
  <si>
    <t>CEN. DOC. BILINGÜE EL MANZANAL</t>
  </si>
  <si>
    <t>COLEGIO AGROPECUARIO GUAMBIANO</t>
  </si>
  <si>
    <t>CDRM  VALLE NUEVO</t>
  </si>
  <si>
    <t>CEN. DOC. BILINGÜE LA ESPERANZA</t>
  </si>
  <si>
    <t>CDRM LA OVEJERA</t>
  </si>
  <si>
    <t>CENTRO DOCENTE LA AGUADA</t>
  </si>
  <si>
    <t>CDRM  LA ESTRELLA</t>
  </si>
  <si>
    <t>CDRM  ALTO GRANDE</t>
  </si>
  <si>
    <t>CDRM  EL JARDIN</t>
  </si>
  <si>
    <t>IE TUMBURAO</t>
  </si>
  <si>
    <t>CDRM LAGUNA SECA</t>
  </si>
  <si>
    <t>CDRM LOMA AMARILLA</t>
  </si>
  <si>
    <t>CENTRO DOCENTE LOMA DEL CARMEN</t>
  </si>
  <si>
    <t>ESCUELA ALTAMIRA QUICHAYA</t>
  </si>
  <si>
    <t>CDRM LAS DANTAS</t>
  </si>
  <si>
    <t>CDRM  GOLONDRINAS</t>
  </si>
  <si>
    <t>CDRM  CABUYAL</t>
  </si>
  <si>
    <t>CDRM  EL PALMAR</t>
  </si>
  <si>
    <t>ERM AGOYAN</t>
  </si>
  <si>
    <t>ERM MEDIA LOMA</t>
  </si>
  <si>
    <t>CDRM  MIRAFLOREZ</t>
  </si>
  <si>
    <t>CDRM  SAN PEDRO EL BOSQUE</t>
  </si>
  <si>
    <t>CDRM  LA PENA CHERO</t>
  </si>
  <si>
    <t>ERM PENEBIO</t>
  </si>
  <si>
    <t>CDRM  EL TABLON</t>
  </si>
  <si>
    <t>ERM SAGRADO CORAZON</t>
  </si>
  <si>
    <t>CDRM  TOGUENGO</t>
  </si>
  <si>
    <t>CDRM  MENDEZ</t>
  </si>
  <si>
    <t>CDRM CAPARROSA</t>
  </si>
  <si>
    <t>CDRM LA PALMA</t>
  </si>
  <si>
    <t>CENTRO EDUCATIVO ASNENGA</t>
  </si>
  <si>
    <t>CDRM  NAZARETH</t>
  </si>
  <si>
    <t>CENTRO DOCENTE BILINGUE MARIPOSAS</t>
  </si>
  <si>
    <t>ERM QUIZGO</t>
  </si>
  <si>
    <t>CDRM PARAMO DE AMOLADERO</t>
  </si>
  <si>
    <t>CDRM  PITAYO</t>
  </si>
  <si>
    <t>INSTITUTO AGRICOLA DE USENDA</t>
  </si>
  <si>
    <t>CDRM  QUICHAYA</t>
  </si>
  <si>
    <t>JAMBALO</t>
  </si>
  <si>
    <t>I.E. MARDEN BETANCUR ZONA BAJA</t>
  </si>
  <si>
    <t>ERM LOMA GRUESA</t>
  </si>
  <si>
    <t>ERM VALLES HONDOS</t>
  </si>
  <si>
    <t>ERM LA ESPERANZA</t>
  </si>
  <si>
    <t>ERM VITOYO</t>
  </si>
  <si>
    <t>ERM EL VOLADERO</t>
  </si>
  <si>
    <t>ERM LOMA REDONDA</t>
  </si>
  <si>
    <t xml:space="preserve">ERM EL PORVENIR </t>
  </si>
  <si>
    <t>I.E. KWE SX PIYA YAT</t>
  </si>
  <si>
    <t>ERM EL TABLON</t>
  </si>
  <si>
    <t>ERM LA MINA</t>
  </si>
  <si>
    <t>ERM LA MARQUEZA</t>
  </si>
  <si>
    <t>ERM EL EPIRO</t>
  </si>
  <si>
    <t xml:space="preserve">ERM EL MACO </t>
  </si>
  <si>
    <t>ERM EL TRAPICHE</t>
  </si>
  <si>
    <t>ERM NUEVA COLONIA</t>
  </si>
  <si>
    <t>ERM ULLUCOS PICACHO</t>
  </si>
  <si>
    <t>ERM GUAYOPE</t>
  </si>
  <si>
    <t>ERM ALTAMIRA BATEAS</t>
  </si>
  <si>
    <t>ERM BORONDILLO</t>
  </si>
  <si>
    <t>ERM LOMA GORDA</t>
  </si>
  <si>
    <t>ERM ZUMBICO</t>
  </si>
  <si>
    <t>ERM IPICUETO</t>
  </si>
  <si>
    <t>ERM SOLAPA</t>
  </si>
  <si>
    <t>ERM PALETON</t>
  </si>
  <si>
    <t>ERM LA ODISEA</t>
  </si>
  <si>
    <t>ERM LA LAGUNA</t>
  </si>
  <si>
    <t>ERM LOMA LARGA</t>
  </si>
  <si>
    <t>ERM MONTEREDONDO</t>
  </si>
  <si>
    <t>EUM JAMBALO</t>
  </si>
  <si>
    <t>BTO. DOC URB. MIX. JAMBALO</t>
  </si>
  <si>
    <t>CENTRO EDUCATIVO CHIMICUETO</t>
  </si>
  <si>
    <t>CALDONO</t>
  </si>
  <si>
    <t>CENTRO DOCENTE MADRE LAURA</t>
  </si>
  <si>
    <t>CENTRO DOCENTE URBANO DE VARONES</t>
  </si>
  <si>
    <t>CENTRO DOCENTE GUALO</t>
  </si>
  <si>
    <t>CENTRO DOCENTE DELICIAS CALDONO</t>
  </si>
  <si>
    <t>CENTRO DOCENTE EL SALADO</t>
  </si>
  <si>
    <t>CENTRO DOCENTE SANTA HELENA</t>
  </si>
  <si>
    <t>CENTRO DOCENTE EL VENTIADERO</t>
  </si>
  <si>
    <t>CENTRO DOCENTE EL CAIMITO</t>
  </si>
  <si>
    <t>CENTRO DOCENTE EL PORVENIR VILACHI</t>
  </si>
  <si>
    <t>CENTRO DOCENTE LA ISLA</t>
  </si>
  <si>
    <t>ENTRO DOCENTE EL CIDRAL</t>
  </si>
  <si>
    <t>CENTRO DOCENTE LAGUNA BILINGÜE</t>
  </si>
  <si>
    <t>ERM CHINDACO</t>
  </si>
  <si>
    <t>ERM PORVENIR PESCADOR</t>
  </si>
  <si>
    <t>CENTRO DOCENTE LA ESPERANZA</t>
  </si>
  <si>
    <t>CENTRO DOCENTE LOS QUINGOS</t>
  </si>
  <si>
    <t>CENTRO DOCENTE LA LAGUNA</t>
  </si>
  <si>
    <t>CENTRO DOCENTE NIÑAS PESCADOR</t>
  </si>
  <si>
    <t>CENTRO DOCENTE VARONES DE PESCADOR</t>
  </si>
  <si>
    <t>CENTRO DOCENTE EL SOCORRO</t>
  </si>
  <si>
    <t>CENTRO DOCENTE PALERMO</t>
  </si>
  <si>
    <t>CENTRO DOCENTE EL ROSAL</t>
  </si>
  <si>
    <t>CENTRO DOCENTE PUENTE REAL</t>
  </si>
  <si>
    <t>CENTRO DOCENTE UNION PANAMERICANA</t>
  </si>
  <si>
    <t>CENTRO DOCENTE EL CABUYAL</t>
  </si>
  <si>
    <t>CENTRO DOCENTE NIÑAS DE SIBERIA</t>
  </si>
  <si>
    <t>CENTRO DOCENTE VARONES SIBERIA</t>
  </si>
  <si>
    <t>CENTRO DOCENTE LAS VENTANAS</t>
  </si>
  <si>
    <t>CENTRO DOCENTE SANTA BARBARA</t>
  </si>
  <si>
    <t>CENTRO DOCENTE LA PRIMAVERA</t>
  </si>
  <si>
    <t>CENTRO DOCENTE BUENAVISTA</t>
  </si>
  <si>
    <t>CENTRO DOCENTE  CRUCERO EL ROSARIO</t>
  </si>
  <si>
    <t>CENTRO DOCENTE CAMPO ALEGRE</t>
  </si>
  <si>
    <t>CENTRO DOCENTE EL CENTRO</t>
  </si>
  <si>
    <t>CENTRO DOCENTE LA VENTICA</t>
  </si>
  <si>
    <t>CENTRO DOCENTE LA BUITRERA</t>
  </si>
  <si>
    <t>CENTRO DOCENTE FILIPINAS</t>
  </si>
  <si>
    <t>ENTRO DOCENTE HONDA ESTRELLA</t>
  </si>
  <si>
    <t>CENTRO DOCENTE PIOYA</t>
  </si>
  <si>
    <t>CENTRO DOCENTE EL CARMEN</t>
  </si>
  <si>
    <t>CENTRO DE EDUC BAS NASA WESH QUIWE- GRANADILLOS</t>
  </si>
  <si>
    <t>CENTRO DOCENTE SAN JUANITO</t>
  </si>
  <si>
    <t>CENTRO DOCENTE VILLA HERMOSA</t>
  </si>
  <si>
    <t>CENTRO DOCENTE EL MIRADOR</t>
  </si>
  <si>
    <t>CENTRO DOCENTE LOS ROBLES</t>
  </si>
  <si>
    <t>CENTRO DOCENTE EL PITAL</t>
  </si>
  <si>
    <t>CENTRO DOCENTE EL TABLON</t>
  </si>
  <si>
    <t>CENTRO DOCENTE EL PICACHO</t>
  </si>
  <si>
    <t>CENTRO DOCENTE PLAN DE ZUÑIGA</t>
  </si>
  <si>
    <t>CENTRO DOCENTE EL RINCON</t>
  </si>
  <si>
    <t>CENTRO DOCENTE NARCIZO</t>
  </si>
  <si>
    <t>CENTRO DOCENTE MANUELICO</t>
  </si>
  <si>
    <t>CENTRO DOCENTE  EL CARRIZAL</t>
  </si>
  <si>
    <t>CENTRO DOCENTE MIRAVALLE</t>
  </si>
  <si>
    <t>CENTRO DOCENTE BATEAS</t>
  </si>
  <si>
    <t>CENTRO DOCENTE EL TARSO</t>
  </si>
  <si>
    <t>CENTRO DOCENTE LAS MERCEDES</t>
  </si>
  <si>
    <t>CENTRO DOCENTE VEINTE DE JULIO</t>
  </si>
  <si>
    <t>CENTRO DOCENTE MONTERILLA</t>
  </si>
  <si>
    <t>CENTRO DOCENTE CERRO ALTO</t>
  </si>
  <si>
    <t>INSTITUTO COMERCIAL CERRO ALTO</t>
  </si>
  <si>
    <t>CENTRO DOCENTE BETANIA</t>
  </si>
  <si>
    <t>CENTRO DOCENTE PALESTINA</t>
  </si>
  <si>
    <t>CDE SAN ANTONIO - LA AGUADA</t>
  </si>
  <si>
    <t>CENTRO DOCENTE VILLA RICA</t>
  </si>
  <si>
    <t>ERM SANTA ROSA</t>
  </si>
  <si>
    <t>ERM PULIBIO</t>
  </si>
  <si>
    <t>CENTRO DOCENTE EL GUAICO ALIZAL</t>
  </si>
  <si>
    <t>CENTRO DOCENTE LOMA LARGA</t>
  </si>
  <si>
    <t>CENTRO DOCENTE ALTAMIRA</t>
  </si>
  <si>
    <t>CENTRO DOCENTE LA PALMA - CALDONO</t>
  </si>
  <si>
    <t>CENTRO DOCENTE PUEBLO NUEVO</t>
  </si>
  <si>
    <t>CENTRO DOCENTE SAN ANTONIO</t>
  </si>
  <si>
    <t>CD SAN JOSE DE LOS MONOS</t>
  </si>
  <si>
    <t>CENTRO DOCENTE SAN PEDRO</t>
  </si>
  <si>
    <t>CENTRO DOCENTE NUESTRA SEÑORA DEL ROSARIO</t>
  </si>
  <si>
    <t>TORIBIO</t>
  </si>
  <si>
    <t>CEBUM TORIBIO</t>
  </si>
  <si>
    <t>CDRM  LA PALMA</t>
  </si>
  <si>
    <t>CDRM  EL SESTEADERO</t>
  </si>
  <si>
    <t>CDRM LA BODEGA</t>
  </si>
  <si>
    <t>CDRM  LA MINA</t>
  </si>
  <si>
    <t>CDRM  EL NARANJO</t>
  </si>
  <si>
    <t>CDRM  LA BETULIA</t>
  </si>
  <si>
    <t>CDRM  PUENTE QUEMADO</t>
  </si>
  <si>
    <t>CDRM  EL TABLAZO</t>
  </si>
  <si>
    <t>CDR BILINGÜE AGUA BLANCA</t>
  </si>
  <si>
    <t>CDRM  EL CONGO</t>
  </si>
  <si>
    <t>CDRM  VICHIQUI</t>
  </si>
  <si>
    <t>CDRM BELEN</t>
  </si>
  <si>
    <t>CDRM  LA DESPENSA</t>
  </si>
  <si>
    <t>CDRM  SAN JULIAN</t>
  </si>
  <si>
    <t>CDRM SAN FRANCISCO</t>
  </si>
  <si>
    <t>CDRM  ULLUCOS</t>
  </si>
  <si>
    <t>CDRM  NATALA</t>
  </si>
  <si>
    <t>CDRM  LA PILA</t>
  </si>
  <si>
    <t>ERM LA ESTRELLA</t>
  </si>
  <si>
    <t>ESCUELA RURAL BILINGÜE EL BERLIN</t>
  </si>
  <si>
    <t>CDRM  LA PRIMICIA</t>
  </si>
  <si>
    <t>ERM  AVELINO EL FLAYO</t>
  </si>
  <si>
    <t>CDRM  LA CRUZ</t>
  </si>
  <si>
    <t>CDRM  LA PLAYA</t>
  </si>
  <si>
    <t>CDRM  EL TRINUNFO</t>
  </si>
  <si>
    <t>CDRM EL DAMIAN</t>
  </si>
  <si>
    <t>CDRM  EL CULEBRERO</t>
  </si>
  <si>
    <t>CDRM  LA CAPILLA</t>
  </si>
  <si>
    <t>CDRM LA GRANJA</t>
  </si>
  <si>
    <t>CENTRO DOCENTE SAN DIEGO</t>
  </si>
  <si>
    <t>CDRM LA ALBANIA</t>
  </si>
  <si>
    <t>CDRM  RIONEGRO</t>
  </si>
  <si>
    <t>CENTRO DOCENTE RURAL INTEGRADO TACUEYO</t>
  </si>
  <si>
    <t>ERM LA MARIA</t>
  </si>
  <si>
    <t>CDRM  EL ASOMADERO</t>
  </si>
  <si>
    <t>CDRM  LOMA DE PAJA</t>
  </si>
  <si>
    <t>ERM EL GALVIAL</t>
  </si>
  <si>
    <t xml:space="preserve">CDRM LA TOLDA </t>
  </si>
  <si>
    <t>CDRM  LA CALERA</t>
  </si>
  <si>
    <t>CDRM  LOPEZ</t>
  </si>
  <si>
    <t>CDRM  SANTO DOMINGO</t>
  </si>
  <si>
    <t>ERM LA FONDA</t>
  </si>
  <si>
    <t>CDRM  BUENAVISTA</t>
  </si>
  <si>
    <t>CDRM  GALLINAZAS</t>
  </si>
  <si>
    <t>CDRM  SOTO</t>
  </si>
  <si>
    <t>CDRM  LA HEROICA</t>
  </si>
  <si>
    <t>ERM GARGANTILLAS</t>
  </si>
  <si>
    <t>CD CHIMICUETO</t>
  </si>
  <si>
    <t>ERM LA CONQUISTA</t>
  </si>
  <si>
    <t>TOEZ CALOTO</t>
  </si>
  <si>
    <t>QUINTIN LAME</t>
  </si>
  <si>
    <t>TOTORO</t>
  </si>
  <si>
    <t>ESCUELA RURAL MIXTA EL COFRE</t>
  </si>
  <si>
    <t>COLEGIO BASICO PUEBLO DE TOTORO</t>
  </si>
  <si>
    <t>CDRM  LOMA DEL MEDIO</t>
  </si>
  <si>
    <t>CDRM  LA CONQUISTA</t>
  </si>
  <si>
    <t>CDRM AGUAS VIVAS</t>
  </si>
  <si>
    <t>CDRM  NUEVA ORLEAN</t>
  </si>
  <si>
    <t>CENTRO RURAL MIXTO CHUSCALES</t>
  </si>
  <si>
    <t>CDRM  MALVAZA</t>
  </si>
  <si>
    <t>ESCUELA RUARL MIXTA LA UNION</t>
  </si>
  <si>
    <t>CDRM  GABRIEL LOPEZ</t>
  </si>
  <si>
    <t>ESCUELA RURAL MIXTA POLINDARA</t>
  </si>
  <si>
    <t>CENTRO DOCENTE ALTO MORENO</t>
  </si>
  <si>
    <t>CDRM EL BAHO</t>
  </si>
  <si>
    <t>CENTRO DOCENTE  CARMEN ZABALETAS</t>
  </si>
  <si>
    <t>CDUM  LA INMACULADA</t>
  </si>
  <si>
    <t>ESCUELA RURAL MIXTA EL HATICO</t>
  </si>
  <si>
    <t>CDRM  LA PALIZADA</t>
  </si>
  <si>
    <t>ESCUELA RURAL MIXTA PORTACHUELO</t>
  </si>
  <si>
    <t>ESCUELA RURAL MIXTA SANTA TERESA</t>
  </si>
  <si>
    <t>ESCUELA RURAL MIXTA TABACO</t>
  </si>
  <si>
    <t>CDRM  PUENTE TIERRA</t>
  </si>
  <si>
    <t>Miraflores Bajo</t>
  </si>
  <si>
    <t>ESCUELA RURAL MIXTA AGUA BONITA</t>
  </si>
  <si>
    <t>CDRM  TULCAN</t>
  </si>
  <si>
    <t>CDRM  BELLAVISTA</t>
  </si>
  <si>
    <t>CENTRO DOCENTE SAN JOSE</t>
  </si>
  <si>
    <t>CDRM  JEBALA</t>
  </si>
  <si>
    <t>CDRM  FLORENCIA</t>
  </si>
  <si>
    <t>CENTRO RURAL MIXTO HATO VIEJO</t>
  </si>
  <si>
    <t>CDRM  LA ESTELA</t>
  </si>
  <si>
    <t>CENTRO EDUCATIVO PALACE</t>
  </si>
  <si>
    <t>CDRM LA MESETA</t>
  </si>
  <si>
    <t>CDRM  NOVIRAO</t>
  </si>
  <si>
    <t>ESCUELA RURAL MIXTA GUAYAQUIL</t>
  </si>
  <si>
    <t>CDRM  PANIQUITA</t>
  </si>
  <si>
    <t>CAJIBIO</t>
  </si>
  <si>
    <t>E.R.M. BUENAVISTA</t>
  </si>
  <si>
    <t>E.R.M. EL CIDRAL</t>
  </si>
  <si>
    <t>C. DOCENTE CASITAS</t>
  </si>
  <si>
    <t xml:space="preserve">E.R.M. CASAS BAJAS </t>
  </si>
  <si>
    <t>E. PALMA PEDREGOZA</t>
  </si>
  <si>
    <t>E.R.M. LA PEDREGOZA</t>
  </si>
  <si>
    <t>E.R.M. EL CEDRO</t>
  </si>
  <si>
    <t>E.R.M. NUEVA FLORIDA</t>
  </si>
  <si>
    <t>E.R.M. CARPINTERO</t>
  </si>
  <si>
    <t>E.R.M SANTA CATALINA</t>
  </si>
  <si>
    <t>E. R M SAN FRANCISCO</t>
  </si>
  <si>
    <t>E.R.M JALAYA</t>
  </si>
  <si>
    <t>COLEGIO NTRA SRA MERCEDES</t>
  </si>
  <si>
    <t>E.R.M LA COHETERA</t>
  </si>
  <si>
    <t>E.R.M. CENEGUETA</t>
  </si>
  <si>
    <t>E.R.M. LA PAJOSA</t>
  </si>
  <si>
    <t>E.R.M. EL TUNEL</t>
  </si>
  <si>
    <t>E.R.M. LA VENTA</t>
  </si>
  <si>
    <t>E.R.M. LA VIUDA</t>
  </si>
  <si>
    <t>E.R.M. LA UNION</t>
  </si>
  <si>
    <t>E.R.M. EL PORVENIR</t>
  </si>
  <si>
    <t>E.R EL LLANITO</t>
  </si>
  <si>
    <t xml:space="preserve">INSTITUTO T. AGROFOR.SMURFIT </t>
  </si>
  <si>
    <t>E.R.M. EL COFRE</t>
  </si>
  <si>
    <t>PREESCOLAR TRAVESURAS</t>
  </si>
  <si>
    <t>LA AURELIA</t>
  </si>
  <si>
    <t>E.R.M LA GRANJA</t>
  </si>
  <si>
    <t>E.R.M LA PRIMAVERA</t>
  </si>
  <si>
    <t>E.R.M POTRERITO</t>
  </si>
  <si>
    <t>E R M EL CAIRO</t>
  </si>
  <si>
    <t>E.R.M SAN BERNARDO</t>
  </si>
  <si>
    <t>E.R.M ALTO GRANDE</t>
  </si>
  <si>
    <t>E.R.M. EL REAL</t>
  </si>
  <si>
    <t>E.R.M. PUERTA CHIQUITA</t>
  </si>
  <si>
    <t>E.R.M. LA BUITRERA</t>
  </si>
  <si>
    <t>E.R.M. EL SALERO</t>
  </si>
  <si>
    <t>E.R.M. MI CHINCHAL</t>
  </si>
  <si>
    <t>E.R.M. LA INDEPENDENCIA</t>
  </si>
  <si>
    <t>E.R.M. PUENTE ALTO</t>
  </si>
  <si>
    <t>E.R.M.ALTAMIRA</t>
  </si>
  <si>
    <t>E.R.M. CACAHUAL</t>
  </si>
  <si>
    <t>E.R.M. LA ARROYUELA</t>
  </si>
  <si>
    <t>C.D.I. EL CARMELO</t>
  </si>
  <si>
    <t>E.R.M.SAN JOSE EL CARMELO</t>
  </si>
  <si>
    <t xml:space="preserve">E.R.M. ALPES </t>
  </si>
  <si>
    <t>E.R.M.PAZ MATAPALO</t>
  </si>
  <si>
    <t>E.R.M. SAN GABRIEL</t>
  </si>
  <si>
    <t>E.R.M. EL DORADO</t>
  </si>
  <si>
    <t xml:space="preserve">EL ACHIIRAL </t>
  </si>
  <si>
    <t>E.R.M EL DIAMANTE</t>
  </si>
  <si>
    <t>E.R.M MARCONGO</t>
  </si>
  <si>
    <t>E.R.M LOS NARANJOS</t>
  </si>
  <si>
    <t>LAS DELICIAS CHUNTILLAL</t>
  </si>
  <si>
    <t>COLEGIO NTRA SRA DEL CARMEN</t>
  </si>
  <si>
    <t>E.R.M. ALTO MOJIBIO</t>
  </si>
  <si>
    <t>E.R.M. EL RECUERDO BAJO</t>
  </si>
  <si>
    <t>E.R.M. BETANIA</t>
  </si>
  <si>
    <t>E.R.M. PALACE</t>
  </si>
  <si>
    <t>E.R.M. VILLA COLOMBIA</t>
  </si>
  <si>
    <t>E.R.M. CAMPO A. GUANGUBIO</t>
  </si>
  <si>
    <t>E.R.M. SANTA BARBARA</t>
  </si>
  <si>
    <t>E.R.M. PARCELACION CARRIZAL</t>
  </si>
  <si>
    <t>E.R.M. SAN LORENZO</t>
  </si>
  <si>
    <t>E.R.M. EL TIGRE</t>
  </si>
  <si>
    <t>E.R.M. BAJO CARRIZAL</t>
  </si>
  <si>
    <t>E.R.M. AZOGUE</t>
  </si>
  <si>
    <t>E.R.M.CARRIZAL CORDILLERA</t>
  </si>
  <si>
    <t>E.R.M. LOS ANGELES</t>
  </si>
  <si>
    <t>E.R.M. LA CABAÑA</t>
  </si>
  <si>
    <t>E.R.M. TROPICALTUMACO</t>
  </si>
  <si>
    <t>E.R.M. EL ROSARIO</t>
  </si>
  <si>
    <t>E.R.M. MATATIGRE</t>
  </si>
  <si>
    <t>E.R.M. LA CAPILLA</t>
  </si>
  <si>
    <t>E.R.M LA CRUZ</t>
  </si>
  <si>
    <t>E.R.M. CULEBRIADO</t>
  </si>
  <si>
    <t>COL EL ROSARIO</t>
  </si>
  <si>
    <t>E.R.M PIEDRAS NEGRAS</t>
  </si>
  <si>
    <t>E.R.M EL PARAISO</t>
  </si>
  <si>
    <t>E.R.M. GUAPOTON</t>
  </si>
  <si>
    <t>E.R.M.BETANIA</t>
  </si>
  <si>
    <t>C.D. LA CUCHILLA</t>
  </si>
  <si>
    <t>E.R.M.CUATRO ESQUINAS</t>
  </si>
  <si>
    <t>GOLONDRINAS</t>
  </si>
  <si>
    <t>NORCASIA</t>
  </si>
  <si>
    <t>E.R.M.MURGUEITIO</t>
  </si>
  <si>
    <t>E.R.M. PALMICHAL</t>
  </si>
  <si>
    <t>E.R.M. PASOMALO</t>
  </si>
  <si>
    <t>E.R.M.RIO HONDO</t>
  </si>
  <si>
    <t>E.R.M. TAMBORAL</t>
  </si>
  <si>
    <t>E.R.M. CAUCA</t>
  </si>
  <si>
    <t>E.R.M. LA LAGUNA</t>
  </si>
  <si>
    <t>ERM QUILCACE</t>
  </si>
  <si>
    <t>COLEGIO AGR QUILCACE</t>
  </si>
  <si>
    <t>E.R.M. PUENTE RIO TIMBIO</t>
  </si>
  <si>
    <t>E.R.M. SEGUENGUE</t>
  </si>
  <si>
    <t>E.R.M. PEPITAL</t>
  </si>
  <si>
    <t xml:space="preserve">E.RM. PORVENIR </t>
  </si>
  <si>
    <t>CRUCERO PANDIGUANDO</t>
  </si>
  <si>
    <t>E.R.M. LA AGUADITA</t>
  </si>
  <si>
    <t xml:space="preserve">E.R.M PANDIGUANDO </t>
  </si>
  <si>
    <t>E.R.M. LISBOA DAJUANDO</t>
  </si>
  <si>
    <t>INST EDUC ANAYES</t>
  </si>
  <si>
    <t xml:space="preserve">E.R.M. PIEDRA SANTA </t>
  </si>
  <si>
    <t>E.R.M LAS BOTAS</t>
  </si>
  <si>
    <t>E.R.M QUEBRADA HONDA</t>
  </si>
  <si>
    <t>10 DE ABRIL</t>
  </si>
  <si>
    <t>E.R.M. COSTA NUEVA</t>
  </si>
  <si>
    <t>E.R.M.  HUISITO</t>
  </si>
  <si>
    <t>E.R.M. LAS BRISAS</t>
  </si>
  <si>
    <t>E.R.M. PLAYA RICA</t>
  </si>
  <si>
    <t>E.R.M. SAN JUAN DE MICAY</t>
  </si>
  <si>
    <t>ERM BETANIA REMOLINO</t>
  </si>
  <si>
    <t>E.R.M. NAYITA</t>
  </si>
  <si>
    <t>E.R.M EL GUAYABAL</t>
  </si>
  <si>
    <t>E.R.M. BELLA VISTA</t>
  </si>
  <si>
    <t>E.R.M. EL CONDOR</t>
  </si>
  <si>
    <t>E.R.M. EL RECUERDO</t>
  </si>
  <si>
    <t xml:space="preserve">E.R.M.EL ROSAL </t>
  </si>
  <si>
    <t>E.R.M.GUELEITO</t>
  </si>
  <si>
    <t>I E URIBE</t>
  </si>
  <si>
    <t xml:space="preserve">E.R.M. ORTEGA LLANOS </t>
  </si>
  <si>
    <t>E.R.M. SABANETAS</t>
  </si>
  <si>
    <t>E.R.M. RIO BLANCO</t>
  </si>
  <si>
    <t>E.R.M. SAN PEDRO URIBE</t>
  </si>
  <si>
    <t>E.R.M.VILLA NUEVA</t>
  </si>
  <si>
    <t>ESCUELA RURAL MIXTA CERRITO URIBE</t>
  </si>
  <si>
    <t>RIO SUCIO</t>
  </si>
  <si>
    <t>E.R.M. LIMONCITO FONDAS</t>
  </si>
  <si>
    <t>E. R. M LA PALMA CHAUX</t>
  </si>
  <si>
    <t>E.R.M. CHAUX</t>
  </si>
  <si>
    <t>E.R.M JORDAN</t>
  </si>
  <si>
    <t>E.R.M. ALTO DEL CREDO</t>
  </si>
  <si>
    <t>E.R.M. LOS LLANOS</t>
  </si>
  <si>
    <t>E.R.M. EL CABUYAL SAN JOAQUIN</t>
  </si>
  <si>
    <t>E.R.M.EL HIGUERON ZARZAL</t>
  </si>
  <si>
    <t xml:space="preserve"> E.R.M. EL MORAL</t>
  </si>
  <si>
    <t>E.R.M. EL PLACER</t>
  </si>
  <si>
    <t>E.R.M.EL TABLON</t>
  </si>
  <si>
    <t>E.R.M.LAS PIEDRAS</t>
  </si>
  <si>
    <t>E.R.M.LOMA DE ASTUDILLO</t>
  </si>
  <si>
    <t>E.R.M. LOMA LARGA S. JOAQUIN</t>
  </si>
  <si>
    <t>E.R.M.POMORROSO</t>
  </si>
  <si>
    <t>E.R.M.PUERTO RICO</t>
  </si>
  <si>
    <t>E.R.M.SAN JOAQUIN</t>
  </si>
  <si>
    <t>E.R.M. SEVILLA</t>
  </si>
  <si>
    <t>E.R.M PUEBLO NUEVO PIAGUA</t>
  </si>
  <si>
    <t>E.R.M. VERSALLES</t>
  </si>
  <si>
    <t>E.R.M. ZARZAL</t>
  </si>
  <si>
    <t>E.R.M. PIAGUA</t>
  </si>
  <si>
    <t>LA MUYUNGA</t>
  </si>
  <si>
    <t>E.R.M. MONTEOSCURO</t>
  </si>
  <si>
    <t>E.R.M LA INDEPENDENCIA</t>
  </si>
  <si>
    <t>COL. BASICO CHISQUIO</t>
  </si>
  <si>
    <t>E.R.M. CHAPA</t>
  </si>
  <si>
    <t>E.R.M.GUAZABARITA</t>
  </si>
  <si>
    <t>E.R.M. ALTO DEL REY</t>
  </si>
  <si>
    <t>E.R.M. MOSQUERA</t>
  </si>
  <si>
    <t>E.RM. SAN ROQUE CAÑAVERAL</t>
  </si>
  <si>
    <t>E.R.M. ZARZALITO</t>
  </si>
  <si>
    <t>E.R.M. BOJOLEO QUILCACE</t>
  </si>
  <si>
    <t>E.R.M. CABUYAL</t>
  </si>
  <si>
    <t>E.R.M. EL CIPRES P. NUEVO</t>
  </si>
  <si>
    <t>E.R.M. EL JAGUAL</t>
  </si>
  <si>
    <t>E.R.M. LA BANDA</t>
  </si>
  <si>
    <t>E.R.M. SAN JUAN DE MUNCHIQUE</t>
  </si>
  <si>
    <t xml:space="preserve">E.R.M. AIRES DE OCCIDENTE </t>
  </si>
  <si>
    <t>E.R.M. CHICUEÑA</t>
  </si>
  <si>
    <t>E.R.M. PEDREGOSA</t>
  </si>
  <si>
    <t xml:space="preserve">LA ALIANZA </t>
  </si>
  <si>
    <t>E.R.M. CIRUELAL FONDAS</t>
  </si>
  <si>
    <t>E.R.M. YUMBITO</t>
  </si>
  <si>
    <t>E.R.M. PALO VERDE</t>
  </si>
  <si>
    <t>E.R.M. LIMONCITO MIRRINGA</t>
  </si>
  <si>
    <t xml:space="preserve">E.RM.LA VENTA </t>
  </si>
  <si>
    <t>E.RM LOMA LARGA QUILCACE</t>
  </si>
  <si>
    <t>ITAF FONDAS</t>
  </si>
  <si>
    <t>ERM ARRAYANES</t>
  </si>
  <si>
    <t>E.R.M VERANERAS CACHIMBO</t>
  </si>
  <si>
    <t>ESCUELA RURAL MIXTA LA ESMERALDA</t>
  </si>
  <si>
    <t>E.R.M. BARAYA</t>
  </si>
  <si>
    <t>E.R.M. BELEN</t>
  </si>
  <si>
    <t>E.R.M. LA PAZ COL BASICO LA PAZ</t>
  </si>
  <si>
    <t>E.R.M.LA POZETA</t>
  </si>
  <si>
    <t>E.R.M. LAS CHUCARAS</t>
  </si>
  <si>
    <t>E.R.M.TAMAO</t>
  </si>
  <si>
    <t>HOGAR EDUCATIVO CRISTO CAMPESINO</t>
  </si>
  <si>
    <t>COLEGIO FRANCISCO JOSE DE CALDAS</t>
  </si>
  <si>
    <t>CENTRO DOCENTE FRANCISCO DE PAULA SANTANDER</t>
  </si>
  <si>
    <t>E URBANA ANTONIA SANTOS</t>
  </si>
  <si>
    <t>CENTRO DOCENTE RURAL MIXTO EL TUNEL</t>
  </si>
  <si>
    <t>ERM LOS APARTADEROS</t>
  </si>
  <si>
    <t>ERM CAMPO BELLO</t>
  </si>
  <si>
    <t>ERM EL NARANJAL</t>
  </si>
  <si>
    <t>ERM EL PEÑOL</t>
  </si>
  <si>
    <t>ERM GUACHICONO</t>
  </si>
  <si>
    <t>ERM FRONTINO BAJO</t>
  </si>
  <si>
    <t>ERM FRONTINO ALTO</t>
  </si>
  <si>
    <t>ERM AMOR POR LO NUESTRO</t>
  </si>
  <si>
    <t>ERM ZABALETAS</t>
  </si>
  <si>
    <t>ERM LOS ARBOLES</t>
  </si>
  <si>
    <t>ERM TARUCA</t>
  </si>
  <si>
    <t>CENTRO DOCENTE RURAL MIXTO SANTA LUCIA</t>
  </si>
  <si>
    <t>ERM PALOGRANDE BAJO</t>
  </si>
  <si>
    <t>ERM SAN PEDRO ALTO</t>
  </si>
  <si>
    <t>ERM EL LLANO</t>
  </si>
  <si>
    <t>ERM SAN PEDRO BAJO</t>
  </si>
  <si>
    <t>ERM PRIMAVERA</t>
  </si>
  <si>
    <t>ERM LOS ROBLES</t>
  </si>
  <si>
    <t>ERM EL SALERO</t>
  </si>
  <si>
    <t>CENTRO DOCENTE SANTA MARTA</t>
  </si>
  <si>
    <t>ERM EL LAMEDERO</t>
  </si>
  <si>
    <t>ERM ALTO DE LA JAGUA</t>
  </si>
  <si>
    <t>ERM RINCONCITO</t>
  </si>
  <si>
    <t>ERM JUAN CASTAÑA</t>
  </si>
  <si>
    <t>ERM PUERTA GRANDE</t>
  </si>
  <si>
    <t>ERM EL PORVENIR</t>
  </si>
  <si>
    <t>ERM EL OSO</t>
  </si>
  <si>
    <t>ERM EL RETIRO</t>
  </si>
  <si>
    <t>ERM LOMA GRANDE</t>
  </si>
  <si>
    <t>ERM SAN ANDRES</t>
  </si>
  <si>
    <t xml:space="preserve">COLEGIO AGROPECUARIO LA DEPRESION </t>
  </si>
  <si>
    <t>CENTRO DOCENTE LA DEPRESION</t>
  </si>
  <si>
    <t>ERM EL GUABITO</t>
  </si>
  <si>
    <t>CENTRO DOCENTE SAN LORENZO</t>
  </si>
  <si>
    <t>COLEGIO AGROECOLOGICO NUEVA GENERACION</t>
  </si>
  <si>
    <t>ERM QUEBRADA AZUL</t>
  </si>
  <si>
    <t>ERM CAMILO TORRES</t>
  </si>
  <si>
    <t>ERM BUENOS AIRES</t>
  </si>
  <si>
    <t>ERM SAPONGO</t>
  </si>
  <si>
    <t>ERM PALO SEMBRADO</t>
  </si>
  <si>
    <t>ESCUELA RURAL ALTERNADA DE CAÑAVERAL</t>
  </si>
  <si>
    <t>ESCUELA RURAL MIXTA EL MACO</t>
  </si>
  <si>
    <t>ESCUELA RURAL MIXTA LA FLORESTA</t>
  </si>
  <si>
    <t>ESCUELA RURAL MIXTA EL CRUCERO DE PAN DE AZUCAR</t>
  </si>
  <si>
    <t>ESCUELA RURAL MIXTA EL ROSAL</t>
  </si>
  <si>
    <t>ESCUELA RURAL MIXTA SANTA BARBARA</t>
  </si>
  <si>
    <t>COLEGIO AGROPECUARIO MAXIMO GOMEZ</t>
  </si>
  <si>
    <t>ESCUELA RURAL MIXTA LA ESTACION</t>
  </si>
  <si>
    <t>ESCUELA INDIGENA EL GUAMBIANO</t>
  </si>
  <si>
    <t>ESCUELA RURAL MIXTA SEMILLERO DE NINOS PAECES</t>
  </si>
  <si>
    <t>ESCUELA RURAL MIXTA EL CERRO</t>
  </si>
  <si>
    <t>ESCUELA RURAL MIXTA LA CUCHILLA</t>
  </si>
  <si>
    <t>ESCUELA RURAL MIXTA LA VEGA</t>
  </si>
  <si>
    <t>ESCUELA RURAL MIXTA EL ROSARIO (EL MANGO)</t>
  </si>
  <si>
    <t>ESCUELA RURAL MIXTA EL DANUBIO</t>
  </si>
  <si>
    <t>ESCUELA RURAL MIXTA LOS CAFES</t>
  </si>
  <si>
    <t>ESCUELA RURAL MIXTA ALTAMIRA</t>
  </si>
  <si>
    <t>ESCUELA RURAL MIXTA PAN DE AZUCAR</t>
  </si>
  <si>
    <t>ESCUELA RURAL MIXTA PIEDRA DEL OSO</t>
  </si>
  <si>
    <t>ESCUELA RURAL MIXTA UNION HATILLO</t>
  </si>
  <si>
    <t>ESCUELA RURAL MIXTA CHIRRIADERO</t>
  </si>
  <si>
    <t>ESCUELA RURAL MIXTA LA BODEGA</t>
  </si>
  <si>
    <t>ESCUELA RURAL MIXTA MEDELLIN</t>
  </si>
  <si>
    <t>ESCUELA RURAL MIXTA PUEBLILLO</t>
  </si>
  <si>
    <t>ESCUELA RURAL MIXTA SAN ANTONIO</t>
  </si>
  <si>
    <t>ESCUELA RURAL MIXTA SANTA ROSA</t>
  </si>
  <si>
    <t>COLEGIO AGROPECUARIO HERMES MARTINEZ</t>
  </si>
  <si>
    <t>ESCUELA RURAL MIXTA SAN ROQUE</t>
  </si>
  <si>
    <t>BACHILLERATO MIXTO FRANCISCO ANTONIO RADA</t>
  </si>
  <si>
    <t>ESCUELA URBANA INTEGRADA</t>
  </si>
  <si>
    <t>CENTRO ACADEMICO GALILEA</t>
  </si>
  <si>
    <t>ESCUELA EVANGELISTA RISARALDA</t>
  </si>
  <si>
    <t>ESCUELA RURAL DE TIERRA DENTRO</t>
  </si>
  <si>
    <t>ESCUELA RURAL MIXTA AGUA SUCIA</t>
  </si>
  <si>
    <t>ESCUELA RURAL MIXTA EL JORDAN</t>
  </si>
  <si>
    <t>ESCUELA RURAL MIXTA LAS BRISAS</t>
  </si>
  <si>
    <t>ESCUELA RURAL MIXTA LOS QUINGOS</t>
  </si>
  <si>
    <t>ESCUELA RURAL MIXTA VALLE NUEVO</t>
  </si>
  <si>
    <t>CENTRO DOCENTE CHIMBORAZO</t>
  </si>
  <si>
    <t>ESCUELA  AA. CIPO LA LIBERIA</t>
  </si>
  <si>
    <t>ESCUELA CHORERA BLANCA</t>
  </si>
  <si>
    <t>ESCUELA RURAL MIXTA EL DIVISO</t>
  </si>
  <si>
    <t>ESCUELA RURAL MIXTA HONDURAS</t>
  </si>
  <si>
    <t>ESCUELA RURAL MIXTA LOMITAS</t>
  </si>
  <si>
    <t>ESCUELA RURAL MIXTA SAN JOSE DE CAUCA</t>
  </si>
  <si>
    <t>ESCUELA RURAL MIXTA AGUA NEGRA</t>
  </si>
  <si>
    <t>ESCUELA RURAL MIXTA SAMARIA</t>
  </si>
  <si>
    <t>ROSAS</t>
  </si>
  <si>
    <t>ERM EL DIVISO</t>
  </si>
  <si>
    <t>ERM EL SAUCE</t>
  </si>
  <si>
    <t>ERM EL RAMO ALTO</t>
  </si>
  <si>
    <t>ERM LA LAJA</t>
  </si>
  <si>
    <t>ERM UFUGO</t>
  </si>
  <si>
    <t>ERM EL MARQUEZ ALTO</t>
  </si>
  <si>
    <t>ERM EL MARQUEZ BAJO</t>
  </si>
  <si>
    <t>ERM EL LIBANO</t>
  </si>
  <si>
    <t>ERM CHURO TABLON</t>
  </si>
  <si>
    <t>ERM LA LAGUNA ALIANZA (TAMBO)</t>
  </si>
  <si>
    <t>ERM LOMA ABAJO</t>
  </si>
  <si>
    <t>ERM ALTO DE LAS YERBAS</t>
  </si>
  <si>
    <t>ERM GOLONDRINAS</t>
  </si>
  <si>
    <t>ERM BELLAVISTA EL JIGUAL</t>
  </si>
  <si>
    <t>ERM GUALOTO</t>
  </si>
  <si>
    <t>ERM PEÑA NEGRA</t>
  </si>
  <si>
    <t>ERM GUIZABALO</t>
  </si>
  <si>
    <t>ERM LA DESPENSA</t>
  </si>
  <si>
    <t>ERM PINZON</t>
  </si>
  <si>
    <t>COLEGIO PARRAGA</t>
  </si>
  <si>
    <t>ERM BERLIN</t>
  </si>
  <si>
    <t>ERM EL RAMAL BAJO</t>
  </si>
  <si>
    <t xml:space="preserve">ERM BELLAVISTA  </t>
  </si>
  <si>
    <t>COLEGIO MADRE CARIDAD</t>
  </si>
  <si>
    <t>PARRAGA VIEJO</t>
  </si>
  <si>
    <t>CN ROSAS (ESC URB DE V)</t>
  </si>
  <si>
    <t>ERM PAN DE AZUCAR</t>
  </si>
  <si>
    <t xml:space="preserve"> EL ALTILLO </t>
  </si>
  <si>
    <t>LA VIOLETA</t>
  </si>
  <si>
    <t>BELLO HORIZONTE (VDA EL CUCHO)</t>
  </si>
  <si>
    <t>ERM ALFONZO CORDOBA</t>
  </si>
  <si>
    <t>ERM VISTA HERMOSA</t>
  </si>
  <si>
    <t>COLEGIO AGROPECUARIO INTEGRADO SOTARA</t>
  </si>
  <si>
    <t>ERM LOS CEDROS</t>
  </si>
  <si>
    <t>ERM GUILLERMO VALENCIA</t>
  </si>
  <si>
    <t>ERM LA CATANA</t>
  </si>
  <si>
    <t>ERM HATOFRIO</t>
  </si>
  <si>
    <t>ERM LAS ESTRELLAS</t>
  </si>
  <si>
    <t>COLEGIO AGROPECUARIO BASICO CHAPA</t>
  </si>
  <si>
    <t>ERM LLANO DE SOTARA</t>
  </si>
  <si>
    <t>COLEGIO BASICO LA PAZ (ANTES ERM LA PAZ O CABUYAL)</t>
  </si>
  <si>
    <t>CENTRO EDUCATIVO LAS CORRALEJAS</t>
  </si>
  <si>
    <t>CENTRO EDUCATIVO EL SECADERO</t>
  </si>
  <si>
    <t>ERM NUEVO BOQUERON</t>
  </si>
  <si>
    <t>COLEGIO BASICO EL CRUCERO</t>
  </si>
  <si>
    <t>ERM LA POBLACENA</t>
  </si>
  <si>
    <t>ERM CHIRIBIO</t>
  </si>
  <si>
    <t>ERM EL HIGUERON SOTARA</t>
  </si>
  <si>
    <t>ERM EL SALADO LAS ESTRELLAS</t>
  </si>
  <si>
    <t>ERM ANTON MORENO</t>
  </si>
  <si>
    <t>COLEGIO AGROPECUARIO LOS ROBLES</t>
  </si>
  <si>
    <t>ERM PLATANILLAL</t>
  </si>
  <si>
    <t>ERM SACHACOCO</t>
  </si>
  <si>
    <t>ERM PIEDRA DE LEON</t>
  </si>
  <si>
    <t>ESCUELA CASAS NUEVAS</t>
  </si>
  <si>
    <t>PIENDAMO</t>
  </si>
  <si>
    <t>ESCUELA RURAL MIXTA CAMPOALEGRE</t>
  </si>
  <si>
    <t>ESCUELA RURAL MIXTA DE CORRALES</t>
  </si>
  <si>
    <t>ESCUELA RURAL MIXTA OCTAVIO</t>
  </si>
  <si>
    <t>ESCUELA RURAL MIXTA EL ARRAYAN</t>
  </si>
  <si>
    <t>ESCUELA RURAL MIXTA EL HOGAR</t>
  </si>
  <si>
    <t>ESCUELA RURAL MIXTA EL MANGO</t>
  </si>
  <si>
    <t>ESCUELA RURAL MIXTA LA INDEPENDENCIA</t>
  </si>
  <si>
    <t>CENTRO DOCENTE MATAREDONDA</t>
  </si>
  <si>
    <t>ESCUELA RURAL MIXTA MELCHO</t>
  </si>
  <si>
    <t>CENTRO DOCENTE VILLANUEVA</t>
  </si>
  <si>
    <t>ESCUELA RURAL MIXTA EL AGRADO</t>
  </si>
  <si>
    <t>ESCUELA RURAL MIXTA PISITAO CHICO</t>
  </si>
  <si>
    <t>CENTRO DOCENTE RURAL MIXTO POLICARPA SALAVARRIETA</t>
  </si>
  <si>
    <t>ESCUELA RURAL MIXTA LA ESPERANZA</t>
  </si>
  <si>
    <t>CENTRO DOCENTE CANA DULCE</t>
  </si>
  <si>
    <t>CENTRO DOCENTE LOS PINOS</t>
  </si>
  <si>
    <t>CENTRO DOCENTE RURAL MIXTA MATECANA</t>
  </si>
  <si>
    <t>CENTRO DOCENTE RURAL MIXTO LOS UVALES</t>
  </si>
  <si>
    <t>CENTRO DOCENTE SALINAS</t>
  </si>
  <si>
    <t>CENTRO DOCENTE LOMA CORTA</t>
  </si>
  <si>
    <t>ESCUELA RURAL MIXTA LA LORENA</t>
  </si>
  <si>
    <t>ESCUELA RURAL MIXTA SAN MIGUEL -PISITAO GRANDE</t>
  </si>
  <si>
    <t>COLEGIO AGROINDUSTRIAL  INTEGRADO LA MARIA</t>
  </si>
  <si>
    <t>ESC RUR MIX MISAK PISCITAU</t>
  </si>
  <si>
    <t>ESCUELA RURAL MIXTA LA MARIA</t>
  </si>
  <si>
    <t>ESCUELA RURAL MIXTA LOS ARADOS</t>
  </si>
  <si>
    <t>ESCUELA RURAL MIXTA VALPARAISO</t>
  </si>
  <si>
    <t>CENTRO DOCENTE ONCE DE NOVIEMBRE</t>
  </si>
  <si>
    <t>COLEGIO INTEGRADO EL CARMEN (E. I. EL CARMEN)</t>
  </si>
  <si>
    <t>CENTRO DOCENTE JUAN XXIII</t>
  </si>
  <si>
    <t>CENTRO DOCENTE URBANO MIXTO OASIS</t>
  </si>
  <si>
    <t>ESCUELA RURAL MIXTA MEDIA LOMA</t>
  </si>
  <si>
    <t>INSTITUTO NACIONAL MIXTO DE PIENDAMO</t>
  </si>
  <si>
    <t>COLEGIO MADRE DE DIOS</t>
  </si>
  <si>
    <t>CENTRO DOCENTE LA UNION</t>
  </si>
  <si>
    <t>CENTRO DOCENTE MIXTO EL NUEVO PORVENIR</t>
  </si>
  <si>
    <t>COLEGIO MIXTO INTEGRADO SANTA ELENA</t>
  </si>
  <si>
    <t>ESCUELA DIVINO NINO</t>
  </si>
  <si>
    <t>ESCUELA RURAL MIXTA SAN CAYETANO</t>
  </si>
  <si>
    <t>ESCUELA URBANA SIMON BOLIVAR</t>
  </si>
  <si>
    <t>CENTRO DOCENTE LOS FARALLONES</t>
  </si>
  <si>
    <t>CENTRO DOCENTE SANTA TERESITA</t>
  </si>
  <si>
    <t>ESCUELA DE VARONES ANTONIO NARINO</t>
  </si>
  <si>
    <t>ESCUELA RURAL MIXTA EL GUAICO</t>
  </si>
  <si>
    <t>TIMBIO</t>
  </si>
  <si>
    <t>CENTRO DOCENTE LAS GUACAS</t>
  </si>
  <si>
    <t>ERM BARRO BLANCO</t>
  </si>
  <si>
    <t>ERM EL UVO</t>
  </si>
  <si>
    <t>ERM SAN PEDRO</t>
  </si>
  <si>
    <t>ER INTEGRADA DE CAMPOSANO</t>
  </si>
  <si>
    <t>ER INTEGRADA LA BANDA</t>
  </si>
  <si>
    <t>ERM CUCHAIMA</t>
  </si>
  <si>
    <t>ERM QUINTERO</t>
  </si>
  <si>
    <t>CENTRO DOCENTE RURAL MIXTO URUBAMBA</t>
  </si>
  <si>
    <t>CENTRO EDUCATIVO ELIAS TROCHEZ-SEDE PRINCIPAL</t>
  </si>
  <si>
    <t>ERM LA CHORRERA</t>
  </si>
  <si>
    <t>ERM LAS PIEDRAS</t>
  </si>
  <si>
    <t>ERM TUNURCO</t>
  </si>
  <si>
    <t>ERM LA RIVERA</t>
  </si>
  <si>
    <t>ERM LAS CRUCES</t>
  </si>
  <si>
    <t>CENTRO DOCENTE SAMBONI</t>
  </si>
  <si>
    <t>ERM SAMBONI BAJO</t>
  </si>
  <si>
    <t>CENTRO DOCENTE RURAL MIXTO SAN JOSE</t>
  </si>
  <si>
    <t>ESCUELA NUEVA RURAL MIXTA EL PORVENIR</t>
  </si>
  <si>
    <t>ERM LA CABAÑA</t>
  </si>
  <si>
    <t>ERM SILOE</t>
  </si>
  <si>
    <t>ERM SAN PEDRITO</t>
  </si>
  <si>
    <t>CONCENTRACION ESCOLAR GUILLERMO VALENCIA</t>
  </si>
  <si>
    <t>CENTRO DOCENTE RURAL MIXTO EL BOQUERON</t>
  </si>
  <si>
    <t>ERM JOSE DE CALDAS EL ENCENILLO</t>
  </si>
  <si>
    <t>ERM LAS YESCAS</t>
  </si>
  <si>
    <t>INSTITUTO AGROPECUARIO SANTA MARIA</t>
  </si>
  <si>
    <t>CENTRO DOCENTE NIÑO JESUS DE PRAGA</t>
  </si>
  <si>
    <t>COLEGIO MIXTO CARLOS ALBAN</t>
  </si>
  <si>
    <t>ERM EL DESCANSO</t>
  </si>
  <si>
    <t>ERM CAMPO ALEGRE</t>
  </si>
  <si>
    <t>ERM CRISTALARES</t>
  </si>
  <si>
    <t>ERM MARCO FIDEL SUAREZ</t>
  </si>
  <si>
    <t>ERM BELEN</t>
  </si>
  <si>
    <t>INSTITUTO NACIONAL DE PROMOCION SOCIAL</t>
  </si>
  <si>
    <t>JARDIN INFANTIL SAN JUDAS</t>
  </si>
  <si>
    <t>ERM LA VENTANA</t>
  </si>
  <si>
    <t>ERM PUERTA LLAVE</t>
  </si>
  <si>
    <t>POPAYAN</t>
  </si>
  <si>
    <t>SEDE CALIBIO</t>
  </si>
  <si>
    <t>SEDE LA SABANA</t>
  </si>
  <si>
    <t>SEDE CARLOS M. SIMMONDS</t>
  </si>
  <si>
    <t>SEDE GUILLERMO LEON VALENCIA</t>
  </si>
  <si>
    <t>SEDE GUILLERMO LEON VALENCIA-RIO BLANCO</t>
  </si>
  <si>
    <t>SEDE LA CABUYERA</t>
  </si>
  <si>
    <t>SEDE PEDRO ANTONIO TORRES</t>
  </si>
  <si>
    <t>SEDE PISOJE ALTO</t>
  </si>
  <si>
    <t>SEDE CLARETE</t>
  </si>
  <si>
    <t>SEDE EL CABUYO</t>
  </si>
  <si>
    <t>SEDE LA LAGUNA</t>
  </si>
  <si>
    <t>SEDE LAS HUACAS</t>
  </si>
  <si>
    <t>SEDE QUINTANA</t>
  </si>
  <si>
    <t>SEDE SAN IGNACIO</t>
  </si>
  <si>
    <t>SEDE EL CANELO</t>
  </si>
  <si>
    <t>GRANJA ESCUELA AMALACA</t>
  </si>
  <si>
    <t>SEDE SAN JUAN  (Totoró)</t>
  </si>
  <si>
    <t>SEDE PUEBLILLO</t>
  </si>
  <si>
    <t>SEDE YANACONAS</t>
  </si>
  <si>
    <t>SEDE LA MESETA</t>
  </si>
  <si>
    <t>SEDE NOROCCIDENTE (LA TETILLA)</t>
  </si>
  <si>
    <t>SEDE SAN ANTONIO</t>
  </si>
  <si>
    <t>SEDE SAN RAFAEL</t>
  </si>
  <si>
    <t>SEDE COMERCIAL DEL NORTE</t>
  </si>
  <si>
    <t>SEDE FRANCISCO JOSE CHAUX FERRER LA REJOYA</t>
  </si>
  <si>
    <t>SEDE LA PAZ</t>
  </si>
  <si>
    <t>SEDE TOEZ POPAYAN</t>
  </si>
  <si>
    <t>SEDE VILLANUEVA</t>
  </si>
  <si>
    <t>SEDE SAN BERNARDINO</t>
  </si>
  <si>
    <t>SEDE BAJO GUALIMBIO</t>
  </si>
  <si>
    <t>SEDE EL DANUBIO</t>
  </si>
  <si>
    <t>SEDE LA CALERA</t>
  </si>
  <si>
    <t>SEDE LOS CERRILLOS</t>
  </si>
  <si>
    <t>SEDE LA LAJA</t>
  </si>
  <si>
    <t>SEDE LA MOTA</t>
  </si>
  <si>
    <t>SEDE SANTA ROSA</t>
  </si>
  <si>
    <t>SEDE ANTONIO GARCIA PAREDES</t>
  </si>
  <si>
    <t>SEDE EL TUNEL</t>
  </si>
  <si>
    <t>SEDE MANUEL JOSE MOSQUERA</t>
  </si>
  <si>
    <t>SEDE SAN GABRIEL ARCANGEL</t>
  </si>
  <si>
    <t>SEDE CRISTO REY</t>
  </si>
  <si>
    <t>SEDE JORGE ELIECER GAITAN (El Dean)</t>
  </si>
  <si>
    <t>SEDE JOSE ANTONIO GALAN No.2</t>
  </si>
  <si>
    <t>SEDE LOS SAUCES</t>
  </si>
  <si>
    <t>SEDE MANUELA BELTRAN EL DEAN</t>
  </si>
  <si>
    <t>SEDE SANTA LUISA</t>
  </si>
  <si>
    <t>SEDE FRANCISCO JOSE DE CALDAS</t>
  </si>
  <si>
    <t>SEDE SAN CAMILO</t>
  </si>
  <si>
    <t>SEDE JOHN F KENNEDY</t>
  </si>
  <si>
    <t>SEDE NUEVA ESPERANZA</t>
  </si>
  <si>
    <t>SEDE LA MILAGROSA</t>
  </si>
  <si>
    <t>SEDE LA PAMBA</t>
  </si>
  <si>
    <t>SEDE JOSE ANTONIO GALAN No. 1</t>
  </si>
  <si>
    <t>SEDE LOS COMUNEROS</t>
  </si>
  <si>
    <t>SEDE PRIMERO DE MAYO</t>
  </si>
  <si>
    <t>SEDE NORMAL SUPERIOR</t>
  </si>
  <si>
    <t>SEDE REPUBLICA DE SUIZA</t>
  </si>
  <si>
    <t>HIJOS DE LA MADRE TIERRA</t>
  </si>
  <si>
    <t>SEDE ALEJANDRO DE HUMBOLDT</t>
  </si>
  <si>
    <t>SEDE EL SENDERO</t>
  </si>
  <si>
    <t>SEDE PISOJE BAJO</t>
  </si>
  <si>
    <t>SEDE LOS DOS BRAZOS</t>
  </si>
  <si>
    <t>SEDE CESAR NEGRET VELASCO</t>
  </si>
  <si>
    <t>SEDE DON BOSCO</t>
  </si>
  <si>
    <t>SEDE DIVINA MADRE</t>
  </si>
  <si>
    <t>SEDE EL MIRADOR</t>
  </si>
  <si>
    <t>SEDE SILOE</t>
  </si>
  <si>
    <t>SEDE MIXTA DEL CAUCA</t>
  </si>
  <si>
    <t>SEDE ALEJANDRO GONZALEZ</t>
  </si>
  <si>
    <t>SEDE INEM</t>
  </si>
  <si>
    <t>SEDE MERCEDES PARDO DE SIMMONDS</t>
  </si>
  <si>
    <t>SEDE JOSE MARIA OBANDO</t>
  </si>
  <si>
    <t>SEDE CHUNI</t>
  </si>
  <si>
    <t>SEDE ALTO PESARES</t>
  </si>
  <si>
    <t>SEDE POBLAZON</t>
  </si>
  <si>
    <t>SEDE SAMANGA</t>
  </si>
  <si>
    <t>SEDE SANTA BARBARA</t>
  </si>
  <si>
    <t>SEDE SANTA ELENA LA CABRERA</t>
  </si>
  <si>
    <t>SEDE BAJO CAUCA</t>
  </si>
  <si>
    <t>SEDE BAJO CHARCO</t>
  </si>
  <si>
    <t>SEDE CAJETE</t>
  </si>
  <si>
    <t>SEDE EL CHARCO</t>
  </si>
  <si>
    <t>SEDE EL TABLON</t>
  </si>
  <si>
    <t>SEDE LA YUNGA</t>
  </si>
  <si>
    <t>SEDE LAS CHOZAS</t>
  </si>
  <si>
    <t>SEDE RIOHONDO</t>
  </si>
  <si>
    <t>SEDE 31 DE MARZO</t>
  </si>
  <si>
    <t>SEDE LOS CAMPOS</t>
  </si>
  <si>
    <t>SEDE LOMAS DE GRANADA</t>
  </si>
  <si>
    <t>SEDE METROPOLITANO DE OCCIDENTE</t>
  </si>
  <si>
    <t>SEDE JULUMITO</t>
  </si>
  <si>
    <t>SEDE LOS TENDIDOS</t>
  </si>
  <si>
    <t>SEDE PUERTA CHIQUITA (La Playa)</t>
  </si>
  <si>
    <t>SEDE TOMAS CIPRIANO DE MOSQUERA</t>
  </si>
  <si>
    <r>
      <t xml:space="preserve">COL.LIBORIO MEJIA </t>
    </r>
    <r>
      <rPr>
        <b/>
        <sz val="8"/>
        <rFont val="Arial Narrow"/>
        <family val="2"/>
      </rPr>
      <t>(Urbano</t>
    </r>
    <r>
      <rPr>
        <sz val="8"/>
        <rFont val="Arial Narrow"/>
        <family val="2"/>
      </rPr>
      <t>)</t>
    </r>
  </si>
  <si>
    <r>
      <t>COL SAN CARLOS (</t>
    </r>
    <r>
      <rPr>
        <b/>
        <sz val="8"/>
        <rFont val="Arial Narrow"/>
        <family val="2"/>
      </rPr>
      <t>Urbano</t>
    </r>
    <r>
      <rPr>
        <sz val="8"/>
        <rFont val="Arial Narrow"/>
        <family val="2"/>
      </rPr>
      <t>)</t>
    </r>
  </si>
  <si>
    <r>
      <t>COL SANTANDER (</t>
    </r>
    <r>
      <rPr>
        <b/>
        <sz val="8"/>
        <rFont val="Arial Narrow"/>
        <family val="2"/>
      </rPr>
      <t>Urbano</t>
    </r>
    <r>
      <rPr>
        <sz val="8"/>
        <rFont val="Arial Narrow"/>
        <family val="2"/>
      </rPr>
      <t>)</t>
    </r>
  </si>
  <si>
    <r>
      <t>JARDIN INFANTIL NACIONAL (</t>
    </r>
    <r>
      <rPr>
        <b/>
        <sz val="8"/>
        <rFont val="Arial Narrow"/>
        <family val="2"/>
      </rPr>
      <t>Urbano</t>
    </r>
    <r>
      <rPr>
        <sz val="8"/>
        <rFont val="Arial Narrow"/>
        <family val="2"/>
      </rPr>
      <t>)</t>
    </r>
  </si>
  <si>
    <r>
      <t>PARAISO (</t>
    </r>
    <r>
      <rPr>
        <i/>
        <sz val="8"/>
        <rFont val="Arial Narrow"/>
        <family val="2"/>
      </rPr>
      <t>El cristal</t>
    </r>
    <r>
      <rPr>
        <sz val="8"/>
        <rFont val="Arial Narrow"/>
        <family val="2"/>
      </rPr>
      <t>)</t>
    </r>
  </si>
  <si>
    <t>GUAINIA</t>
  </si>
  <si>
    <t>Asociación de Padres de Familia Instituto Integrado Custodio García Rovira</t>
  </si>
  <si>
    <t>Asociación de Padres de Familia Colegio de Educación Básica La Primavera</t>
  </si>
  <si>
    <t>Asociación de Padres de Familia Colegio de Educación Básica Libertadores</t>
  </si>
  <si>
    <t>Asociación de Padres de Familia Francisco Miranda de Paujil</t>
  </si>
  <si>
    <t>Asociación de Padres de Familia Luis Carlos Galán</t>
  </si>
  <si>
    <t>Vicariato Apostólico de Inírida</t>
  </si>
  <si>
    <t>PUERTO INIRIDA</t>
  </si>
  <si>
    <t>ANSERMA</t>
  </si>
  <si>
    <t>RIOSUCIO</t>
  </si>
  <si>
    <t>SUPÍA</t>
  </si>
  <si>
    <t>VITERBO</t>
  </si>
  <si>
    <t>MARMATO</t>
  </si>
  <si>
    <t>MANIZALES</t>
  </si>
  <si>
    <t>MARQUETALIA</t>
  </si>
  <si>
    <t>MARULANDA</t>
  </si>
  <si>
    <t>BELALCÁZAR</t>
  </si>
  <si>
    <t>VILLAMARÍA</t>
  </si>
  <si>
    <t>CHINCHINÁ</t>
  </si>
  <si>
    <t>NEIRA</t>
  </si>
  <si>
    <t>LA DORADA</t>
  </si>
  <si>
    <t>SAMANÁ</t>
  </si>
  <si>
    <t>VICTORIA</t>
  </si>
  <si>
    <t>SALAMINA</t>
  </si>
  <si>
    <t>ARANZAZU</t>
  </si>
  <si>
    <t>AGUADAS</t>
  </si>
  <si>
    <t>PÁCORA</t>
  </si>
  <si>
    <t>TAUDIA BAJO</t>
  </si>
  <si>
    <t>RUY VANEGAS</t>
  </si>
  <si>
    <t>PEDRO CIEZA DE LEON</t>
  </si>
  <si>
    <t>ANTONIO PIMENTEL</t>
  </si>
  <si>
    <t>SEDE SORIA</t>
  </si>
  <si>
    <t>SEDE ANZEA</t>
  </si>
  <si>
    <t>SEDE JORGE ROBLEDO</t>
  </si>
  <si>
    <t>SEDE EL PARAISO</t>
  </si>
  <si>
    <t>SEDE CHAPATA</t>
  </si>
  <si>
    <t>SEDE VILLA OROZCO</t>
  </si>
  <si>
    <t>SEDE LA ARBOLEDA</t>
  </si>
  <si>
    <t>SEDE GENERAL SANTANDER</t>
  </si>
  <si>
    <t>INSTITUTO AGRICOLA EL HORRO</t>
  </si>
  <si>
    <t>DIEGO DE MENDOZA</t>
  </si>
  <si>
    <t>MORRO AZUL</t>
  </si>
  <si>
    <t>INSTITUCION EDUCATIVA JERONIMO DE TEJELO</t>
  </si>
  <si>
    <t>SEDE LA ESMERALDA</t>
  </si>
  <si>
    <t>SEDE PEDRO SARMIENTO</t>
  </si>
  <si>
    <t>SEDE SUER DE NAVAS</t>
  </si>
  <si>
    <t>SEDE LA CABAÑA</t>
  </si>
  <si>
    <t>CENTRO EDUCATIVO ALTO NUBIA</t>
  </si>
  <si>
    <t>BAJO VERGEL</t>
  </si>
  <si>
    <t>CENTRO EDUCATIVO SAN PEDRO</t>
  </si>
  <si>
    <t>INSTITUCION EDUCATIVA DE OCCIDENTE</t>
  </si>
  <si>
    <t>ESCUELA CESAR AGUDELO</t>
  </si>
  <si>
    <t>ESCUELA CELMIRA PIEDRAHITA</t>
  </si>
  <si>
    <t>ESCUELA ANTONIO JOSE DE SUCRE</t>
  </si>
  <si>
    <t>INSTITUCION EDUCATIVA ESCUELA NORMAL SUPERIOR REBECA SIERRA CARDONA</t>
  </si>
  <si>
    <t>VERGEL ALTO</t>
  </si>
  <si>
    <t>VILLA DEL CARMEN</t>
  </si>
  <si>
    <t>EL POBLADO</t>
  </si>
  <si>
    <t>JOSEFA BECERRA</t>
  </si>
  <si>
    <t>FRANCISCO DE FRIAS</t>
  </si>
  <si>
    <t>MARTIN DE AMOROTO</t>
  </si>
  <si>
    <t>INSTITUCION EDUCATIVA GOMEZ FERNANDEZ</t>
  </si>
  <si>
    <t>TABLA ROJA</t>
  </si>
  <si>
    <t>LA TOLDA</t>
  </si>
  <si>
    <t>JUAN BAUTISTA SARDELLA</t>
  </si>
  <si>
    <t>CHAVARQUÍA</t>
  </si>
  <si>
    <t>ANDRÉS MERCADO</t>
  </si>
  <si>
    <t>ALVARO DE MENDOZA</t>
  </si>
  <si>
    <t>AGUABONITA</t>
  </si>
  <si>
    <t>ACONCHARA</t>
  </si>
  <si>
    <t>CENTRO EDUCATIVO OCUZCA</t>
  </si>
  <si>
    <t xml:space="preserve">INSTITUCION EDUCATIVA AURELIANO FLOREZ CARDONA </t>
  </si>
  <si>
    <t>ESCUELA EL PENSIL</t>
  </si>
  <si>
    <t>ESCUELA RURAL EL RODEO</t>
  </si>
  <si>
    <t>ESCUELA RURAL LA JAGUA</t>
  </si>
  <si>
    <t>ESCUELA RURAL AGUAS CLARAS</t>
  </si>
  <si>
    <t>ESCUELA RURAL HONDURAS</t>
  </si>
  <si>
    <t>ESCUELA RURAL CAMILO TORRES</t>
  </si>
  <si>
    <t>ESCUELA RURAL MIXTA PASMI</t>
  </si>
  <si>
    <t>ESCUELA RURAL MIXTA SIMON BOLIVAR</t>
  </si>
  <si>
    <t>COLEGIO OFICIAL MIXTO SAN LORENZO</t>
  </si>
  <si>
    <t>CENTRO EDUCATIVO SIPIRRA</t>
  </si>
  <si>
    <t>ESCUELA RURAL MIXTA MIRAFLORES</t>
  </si>
  <si>
    <t>ESCUELA RURAL MIXTA SAN JUAN</t>
  </si>
  <si>
    <t>CENTRO EDUCATIVO QUIEBRALOMO</t>
  </si>
  <si>
    <t>ESCUELA RURAL MIXTA TRUJILLO</t>
  </si>
  <si>
    <t>ESCUELA RURALAL MIXTA MEJIAL</t>
  </si>
  <si>
    <t>ESCUELA JUAN BAUTISTA BETANCUR</t>
  </si>
  <si>
    <t>ESCUELA RURAL MIXTA LA UNION</t>
  </si>
  <si>
    <t>ESCUELA CAÑAMOMO</t>
  </si>
  <si>
    <t>ESCUELA RURAL AMOLADOR</t>
  </si>
  <si>
    <t>ESCUELA NUEVA ANTONIA SANTOS</t>
  </si>
  <si>
    <t>ESCUELA RURAL PLANADAS</t>
  </si>
  <si>
    <t>ESCUELA RURAL MIX LA RUEDA</t>
  </si>
  <si>
    <t>ESCUELA RURAL PANESSO</t>
  </si>
  <si>
    <t>ESCUELA RURAL MIXTA LA TOLDA</t>
  </si>
  <si>
    <t>CENTRO EDUCATIVO PORTACHUELO</t>
  </si>
  <si>
    <t>CENTRO DOCENTE PIO XII</t>
  </si>
  <si>
    <t>ESCUELA URBANA ANTONIO NARIÑO</t>
  </si>
  <si>
    <t>CENTRO DOCENTE JOSE OLIMPO MORALES</t>
  </si>
  <si>
    <t>INSTITUTO NACIONAL LOS FUNDADORES</t>
  </si>
  <si>
    <t>ESCUELA RURAL LA MILAGROSA</t>
  </si>
  <si>
    <t>ESCUELA RURAL MIXTA ANTIOQUEÑA</t>
  </si>
  <si>
    <t>ESCUELA RURAL MIXTA GETSEMANI</t>
  </si>
  <si>
    <t>ESCUELA RURAL RAFAEL LLANO</t>
  </si>
  <si>
    <t>CENTRO EDUCATIVO LOS CHANCOS</t>
  </si>
  <si>
    <t>ESCUELA RURAL MIXTA SANTA CECILIA</t>
  </si>
  <si>
    <t>ESCUELA RURAL SAMARIA</t>
  </si>
  <si>
    <t>ESCUELA RURAL MIXTA TRAVESIAS</t>
  </si>
  <si>
    <t>ESCUELA RURAL MIXTA LA CABAÑA</t>
  </si>
  <si>
    <t>ESCUELA RURAL MIXTA BARRANQUILLA</t>
  </si>
  <si>
    <t>ESCUELA RURAL MIXTA LAS MINAS</t>
  </si>
  <si>
    <t>COLEGIO LAS ESTANCIAS</t>
  </si>
  <si>
    <t>COLEGIO OFICIAL LA IBERIA</t>
  </si>
  <si>
    <t>ESCUELA LUISA BENITEZ DE MORALES</t>
  </si>
  <si>
    <t>CENTRO DOCENTE MARIA AUXILIADORA</t>
  </si>
  <si>
    <t>ESCUELA NORMAL SUPERIOR SAGRADO CORAZON</t>
  </si>
  <si>
    <t>ESCUELA INTEGRADA TUMBABARRETO</t>
  </si>
  <si>
    <t>ESCUELA URBANA PURIFICACION CALVO</t>
  </si>
  <si>
    <t>ESCUELA FRANCISCO DE PAULA SANTANDER</t>
  </si>
  <si>
    <t>ESCUELA RURAL MIXTA IMURRA</t>
  </si>
  <si>
    <t>ESCUELA NUEVA BAJO IMURRA</t>
  </si>
  <si>
    <t>CENTRO EDUCATIVO JOHN F. KENNEDY</t>
  </si>
  <si>
    <t>ESCUELA RURAL MIXTA LA CANDELARIA</t>
  </si>
  <si>
    <t>ESCUELA RURAL MIXTA SANTA INES</t>
  </si>
  <si>
    <t>CENTRO EDUCATIVO EL SALADO</t>
  </si>
  <si>
    <t>ESCUELA LA ZULIA</t>
  </si>
  <si>
    <t>ESCUELA RURAL VENEROS</t>
  </si>
  <si>
    <t>ESCUELA RURAL TUNZARA</t>
  </si>
  <si>
    <t>ESCUELA RURAL PIEDRAS</t>
  </si>
  <si>
    <t>CENTRO DOCENTE SERAFIN LEON</t>
  </si>
  <si>
    <t>ESCUELA RURAL MIXTA COSTA RICA</t>
  </si>
  <si>
    <t>ESCUELA RURAL MIXTA EL ROBLE</t>
  </si>
  <si>
    <t>ESCUELA NUEVA SISIRRA</t>
  </si>
  <si>
    <t>CENTRO EDUCATIVO SAN JERONIMO</t>
  </si>
  <si>
    <t>ESCUELA RURAL MIXTA LA PALMA</t>
  </si>
  <si>
    <t>ESCUELA RURAL MIXTA UBARBA</t>
  </si>
  <si>
    <t>ESCUELA MARIA AUXILADORA CABARGA</t>
  </si>
  <si>
    <t>CENTRO EDUCATIVO GILDARDO ARCILA GARCIA</t>
  </si>
  <si>
    <t>CENTRO EDUCATIVO MARCO FIDEL SUAREZ</t>
  </si>
  <si>
    <t>ESCUELA RURAL MIXTA LLANO GRANDE EL ORO</t>
  </si>
  <si>
    <t>ESCUELA DIVINO NIÑO MEXICO</t>
  </si>
  <si>
    <t>ESCUELA RURAL MIXTA EL RUBI</t>
  </si>
  <si>
    <t>ESCUELA RURAL MIXTA EL PORVENIR CAMBIA</t>
  </si>
  <si>
    <t>ESCUELA RURAL LOS ANGELES JAGUERO</t>
  </si>
  <si>
    <t>ESCUELA AGUA BONITA</t>
  </si>
  <si>
    <t>ESCUELA RURAL ALTO BONITO</t>
  </si>
  <si>
    <t>ESCUELA RURAL EL CARMELO</t>
  </si>
  <si>
    <t>CENTRO EDUCATIVO FLORENCIA</t>
  </si>
  <si>
    <t>ESCUELA RURAL AGUACATAL</t>
  </si>
  <si>
    <t>ESCUELA RURAL EL JORDAN</t>
  </si>
  <si>
    <t>ESCUELA RURAL EL MESTIZO</t>
  </si>
  <si>
    <t>ESCUELA RURAL MIXTA PIRSA</t>
  </si>
  <si>
    <t>ESCUELA RURAL FRANCISCO JOSE DE CALDAS</t>
  </si>
  <si>
    <t>ESCUELA RURAL JUAN DIAZ</t>
  </si>
  <si>
    <t>ESCUELA RURAL JUAN XXIII</t>
  </si>
  <si>
    <t>ESCUELA RURAL QUIMBAYA</t>
  </si>
  <si>
    <t>COLEGIO OFICIAL MIXTA BONAFONT</t>
  </si>
  <si>
    <t>ESCUELA RURAL MARIA PIZARRO</t>
  </si>
  <si>
    <t>ESCUELA RURAL LA BODEGA</t>
  </si>
  <si>
    <t>ESCUELA RURAL LA DIVISA</t>
  </si>
  <si>
    <t>ESCUELA RURAL CABUYAL</t>
  </si>
  <si>
    <t>ESCUELA RURAL LA AMALIA</t>
  </si>
  <si>
    <t>ESCUELA RURAL ANTONIO NARIÑO</t>
  </si>
  <si>
    <t>ESCUELA RURAL BAJO SAN FRANCISCO</t>
  </si>
  <si>
    <t>ESCUELA RURAL MURILLO</t>
  </si>
  <si>
    <t>ESCUELA RURAL LA TORRE</t>
  </si>
  <si>
    <t>ESCUELA RURAL LA QUINTA</t>
  </si>
  <si>
    <t>ESCUELA RURAL CARACOLI</t>
  </si>
  <si>
    <t>ESCUELA RURAL EL CONTENTO</t>
  </si>
  <si>
    <t>ESCUELA RURAL LA ARGENTINA</t>
  </si>
  <si>
    <t>INSTITUTO DOCENTE HOJAS ANCHAS</t>
  </si>
  <si>
    <t>SEDE SAN JOAQUÍN LA LÍNEA</t>
  </si>
  <si>
    <t>SEDE EL BRASIL</t>
  </si>
  <si>
    <t>SEDE SAN CAYETANO</t>
  </si>
  <si>
    <t>SEDE TIZAMAR</t>
  </si>
  <si>
    <t>SEDE DOSQUEBRADAS</t>
  </si>
  <si>
    <t>SEDE SAN PABLO</t>
  </si>
  <si>
    <t>SEDE ALTO SEVILLA</t>
  </si>
  <si>
    <t>SEDE GUAMAL</t>
  </si>
  <si>
    <t>CENTRO EDUCATIVO BAJO SEVILLA</t>
  </si>
  <si>
    <t>ESCUELA RURAL BUENAVISTA</t>
  </si>
  <si>
    <t>ESCUELA RURAL MUDARRA</t>
  </si>
  <si>
    <t>ESCUELA RURAL LA VEGA</t>
  </si>
  <si>
    <t>ESCUELA RURAL ALTO OBISPO</t>
  </si>
  <si>
    <t>INSTITUTO DOCENTE OBISPO</t>
  </si>
  <si>
    <t>ESCUELA RURAL MATECAÑA</t>
  </si>
  <si>
    <t>ESCUELA RURAL LA PAVA</t>
  </si>
  <si>
    <t>ESCUELA RURAL BAJO CAMACHO</t>
  </si>
  <si>
    <t>ESCUELA RURAL CAMACHO</t>
  </si>
  <si>
    <t>ESCUELA RURAL EL DESCANSO</t>
  </si>
  <si>
    <t>ESCUELA RURAL LA TRINA</t>
  </si>
  <si>
    <t>ESCUELA RURAL LA CLARA</t>
  </si>
  <si>
    <t>ESCUELA RURAL PALMASOLA</t>
  </si>
  <si>
    <t>ESCUELA RURAL EL PORVENIR</t>
  </si>
  <si>
    <t>ESCUELA RURAL GUASCAL</t>
  </si>
  <si>
    <t>COLEGIO SAN VICTOR</t>
  </si>
  <si>
    <t>INSTITUTO INTEGRADO SUPIA</t>
  </si>
  <si>
    <t>INSTITUTO TÉCNICO FRANCISCO JOSE DE CALDAS</t>
  </si>
  <si>
    <t>CENTRO EDUCATIVO ADVENTISTA EMANUEL</t>
  </si>
  <si>
    <t>ESCUELA RURAL LA TESALIA</t>
  </si>
  <si>
    <t>ESCUELA RURAL CHANGUI</t>
  </si>
  <si>
    <t>ESCUELA NUEVA LA MARIA</t>
  </si>
  <si>
    <t>ESCUELA RURAL LA ARABIA</t>
  </si>
  <si>
    <t>ESCUELA RURAL BELLAVISTA</t>
  </si>
  <si>
    <t>ESCUELA RURAL EL PALMAR</t>
  </si>
  <si>
    <t>ESCUELA RURAL EL GRANADILLO</t>
  </si>
  <si>
    <t>ESCUELA NUEVA CANAAN</t>
  </si>
  <si>
    <t>ESCUELA RURAL LA ALSACIA</t>
  </si>
  <si>
    <t>NUCLEO ESCOLAR EL SOCORRO</t>
  </si>
  <si>
    <t>ESCUELA LA MILAGROSA</t>
  </si>
  <si>
    <t>CONCENTRACIÓN ESCOLAR RAFAEL POMBO</t>
  </si>
  <si>
    <t>ESCUELA SEÑORA DE FÁTIMA</t>
  </si>
  <si>
    <t>COLEGIO LA MILAGROSA</t>
  </si>
  <si>
    <t>CONCENTRACIÓN MARCO FIDEL SUAREZ</t>
  </si>
  <si>
    <t>ESCUELA ANTONIO NARIÑO</t>
  </si>
  <si>
    <t>COLEGIO NAZARIO RESTREPO</t>
  </si>
  <si>
    <t>INSTITUCION EDUCATIVA GENERAL RAMON MARIN</t>
  </si>
  <si>
    <t>ESCUELA JOSE ANTONIO GALAN</t>
  </si>
  <si>
    <t>ESCUELA MAXIMILIANO GRILLO</t>
  </si>
  <si>
    <t>ESCUELA BELLAVISTA</t>
  </si>
  <si>
    <t>INSTITUTO OFICIAL MARMATO</t>
  </si>
  <si>
    <t>ESCUELA RURAL JIMENEZ</t>
  </si>
  <si>
    <t>ESCUELA RURAL ECHANDIA</t>
  </si>
  <si>
    <t>ESCUELA LA MIEL</t>
  </si>
  <si>
    <t>INSTITUCION EDUCATIVA RAFAEL POMBO</t>
  </si>
  <si>
    <t>ESCUELA CONCHARI</t>
  </si>
  <si>
    <t>ESCUELA LA PORTADA</t>
  </si>
  <si>
    <t>ESCUELA LA LOMA</t>
  </si>
  <si>
    <t>INSTITUCION EDUCATIVA CABRAS</t>
  </si>
  <si>
    <t>ESCUELA RURAL LA GARRUCHA</t>
  </si>
  <si>
    <t>INSTITUCION EDUCATIVA EL LLANO</t>
  </si>
  <si>
    <t>PABLO VI Sede Estambul Mañana</t>
  </si>
  <si>
    <t>PABLO VI Sede central</t>
  </si>
  <si>
    <t>PABLO VI Sede simon bolivar</t>
  </si>
  <si>
    <t>MARISCAL SUCRE Sede Principal Tarde</t>
  </si>
  <si>
    <t>MARISCAL SUCRE Sede Kenedy</t>
  </si>
  <si>
    <t>MARISCAL SUCRE rufino jose cuervo</t>
  </si>
  <si>
    <t>Instituto integrado la sultana</t>
  </si>
  <si>
    <t>Escuela La Sultana</t>
  </si>
  <si>
    <t>Mariscal sucre sede D  Ricardo Flores</t>
  </si>
  <si>
    <t>Instituto Chipre</t>
  </si>
  <si>
    <t>Liceo Mixto Malhabar AM</t>
  </si>
  <si>
    <t>Liceo Mixto Malhabar PM</t>
  </si>
  <si>
    <t>Liceo Leon de Greiff AM</t>
  </si>
  <si>
    <t>Liceo Leon de Greiff PM</t>
  </si>
  <si>
    <t>Instituto Latinoamericano</t>
  </si>
  <si>
    <t>Pablo VI Barrios Unidos AM</t>
  </si>
  <si>
    <t>Pablo VI Barrios Unidos PM</t>
  </si>
  <si>
    <t>I.P.C AM</t>
  </si>
  <si>
    <t>I.P.C PM</t>
  </si>
  <si>
    <t>Instituto Manizales AM</t>
  </si>
  <si>
    <t>jesus Maria Guingue AM</t>
  </si>
  <si>
    <t>jesus Maria Guingue PM</t>
  </si>
  <si>
    <t>Leonardo Davincci AM</t>
  </si>
  <si>
    <t>Leonardo Davincci PM</t>
  </si>
  <si>
    <t>Nuestra Señora de Lourdes</t>
  </si>
  <si>
    <t xml:space="preserve"> Jose Asuncion Silva AM</t>
  </si>
  <si>
    <t>Jose Asuncion Silva PM</t>
  </si>
  <si>
    <t>Siete  de Agosto AM</t>
  </si>
  <si>
    <t>JOSE ACEVEDO GÓMEZ</t>
  </si>
  <si>
    <t>Siete de Agosto PM</t>
  </si>
  <si>
    <t xml:space="preserve">Normal Superior de Caldas </t>
  </si>
  <si>
    <t>Normal Superior de Caldas Primaria</t>
  </si>
  <si>
    <t>Niños de los Andes A.M.</t>
  </si>
  <si>
    <t xml:space="preserve">Gran Colombia </t>
  </si>
  <si>
    <t>Andres Bello</t>
  </si>
  <si>
    <t xml:space="preserve">La Presentacion </t>
  </si>
  <si>
    <t xml:space="preserve">Concepcion Ruiz </t>
  </si>
  <si>
    <t>Instituto Tecnologico A.M.</t>
  </si>
  <si>
    <t>Instituto Universitario</t>
  </si>
  <si>
    <t xml:space="preserve">Alfonso López Pumarejo </t>
  </si>
  <si>
    <t>Cruzada Social A. M jose antonio galan</t>
  </si>
  <si>
    <t>Colegio La Palma Sede Antonio José de Sucre A.M</t>
  </si>
  <si>
    <t xml:space="preserve">Centro Educativo San Jorge </t>
  </si>
  <si>
    <t xml:space="preserve">Colegio Bosques del Norte </t>
  </si>
  <si>
    <t>Colegio Bosques del Norte Manuelita</t>
  </si>
  <si>
    <t>Colegio San Juan Bautista de la Salle AM</t>
  </si>
  <si>
    <t>Colegio San Juan Bautista La Salle   escuela  José Celestino Mutis PM</t>
  </si>
  <si>
    <t xml:space="preserve">I.N.E.M. </t>
  </si>
  <si>
    <t>LA CAROLA</t>
  </si>
  <si>
    <t>Miguel Antonio Caro Bloque 1-Sede Juan Hurtado</t>
  </si>
  <si>
    <t>Miguel Antonio Caro Bloque 2-Sede Juan Hurtado</t>
  </si>
  <si>
    <t>Manuela Beltrán</t>
  </si>
  <si>
    <t>CONCENTRACIÓN ARANJUEZ</t>
  </si>
  <si>
    <t>NORMAL SUPERIOR DE MZALES. Primaria</t>
  </si>
  <si>
    <t>RAFAEL URIBE MAÑANA</t>
  </si>
  <si>
    <t xml:space="preserve">LICEO MIXTO SINAI
</t>
  </si>
  <si>
    <t>COL. OFIC MIXTO LA LINDA</t>
  </si>
  <si>
    <t>RURAL JOSE ANTONIO GALAN</t>
  </si>
  <si>
    <t>RURA BAJO CORINTO</t>
  </si>
  <si>
    <t>RURAL LA ARGELIA</t>
  </si>
  <si>
    <t xml:space="preserve">RURAL GABRIELA MISTRAL </t>
  </si>
  <si>
    <t>RURAL LA PLAYA</t>
  </si>
  <si>
    <t>RURAL ALTAMAR</t>
  </si>
  <si>
    <t>RURAL HOYO FRIO ALTO DEL GUAMO</t>
  </si>
  <si>
    <t>INSTITUCION ED. RURAL SAN PEREGRINO</t>
  </si>
  <si>
    <t>LICEO MIX. GIOVANNI MONTINI</t>
  </si>
  <si>
    <t>COL. FE Y ALEGRIA  LA PAZ</t>
  </si>
  <si>
    <t>ESCUELA CIUDAD  MANIZALES</t>
  </si>
  <si>
    <t>ESCUELA NUEVA SAN JUAN GUARINO</t>
  </si>
  <si>
    <t>ESCUELA RURAL LAS PEÑAS</t>
  </si>
  <si>
    <t>ESCUELA NUEVA EL VERGEL</t>
  </si>
  <si>
    <t>ESCUELA NUEVA LA RICA</t>
  </si>
  <si>
    <t>ESCUELA NUEVA EL SUELDO</t>
  </si>
  <si>
    <t>ESCUELA RURAL SANTA BARBARA</t>
  </si>
  <si>
    <t>INSTITUCIÓN EDUCATIVA SANTA BARBARA ALTA</t>
  </si>
  <si>
    <t>ESCUELA RURAL SAN JOSE</t>
  </si>
  <si>
    <t>ESCUELA RURAL SAN JUAN LA SIRIA</t>
  </si>
  <si>
    <t>INSTITUCION EDUCATIVA GREGORIO GUTIERREZ GONZALEZ</t>
  </si>
  <si>
    <t>ESCUELA NUEVA SANTA CLARA</t>
  </si>
  <si>
    <t>CONCENTRACIÓN SAN LUIS GONZAGA</t>
  </si>
  <si>
    <t>FUNDACION ESPERANZA DE VIDA</t>
  </si>
  <si>
    <t>FUNDACION ESPARZAMONFORCE</t>
  </si>
  <si>
    <t>COLEGIO NOCTURNO FRANCISCO JOSE DE CALDAS</t>
  </si>
  <si>
    <t>INSTITUTO MANZANARES</t>
  </si>
  <si>
    <t>ESCUELA CLARA VELASQUEZ</t>
  </si>
  <si>
    <t>ESCUELA SANTA TERESITA</t>
  </si>
  <si>
    <t>INSTITUCION EDUCATIVA NUESTRA SEÑORA DEL ROSARIO</t>
  </si>
  <si>
    <t>ESCUELA NUEVA QUEBRADITAS</t>
  </si>
  <si>
    <t>ESCUELA NUEVA EL CASTILLO</t>
  </si>
  <si>
    <t>ESCUELA RURAL LA MIEL</t>
  </si>
  <si>
    <t>ESCUELA RURAL MIXTA CAMPIÑA</t>
  </si>
  <si>
    <t>INSTITUCIÓN EDUCATIVA LA UNIÓN</t>
  </si>
  <si>
    <t>CENTRO EDUCATIVO ROMERAL</t>
  </si>
  <si>
    <t>ESCUELA NUEVA LA ITALIA</t>
  </si>
  <si>
    <t>INSTITUCIÓN EDUCATIVA LAS MERCEDES</t>
  </si>
  <si>
    <t>ESCUELA RURAL SANTO DOMINGO</t>
  </si>
  <si>
    <t>ESCUELA RURAL EL ALISO</t>
  </si>
  <si>
    <t>INSTITUCION EDUCATIVA JOSE ANTONIO GALÁN LAS MARGARITAS</t>
  </si>
  <si>
    <t>ESCUELA RURAL LA SONRISA</t>
  </si>
  <si>
    <t>ESCUELA RURAL SAN VICENTE</t>
  </si>
  <si>
    <t>ESCUELA RURAL LA CRISTALINA</t>
  </si>
  <si>
    <t>ESCUELA RURAL GUAYAQUIL</t>
  </si>
  <si>
    <t>ESCUELA RURAL SAN PEDRO</t>
  </si>
  <si>
    <t>ESCUELA RURAL EL CRUCERO</t>
  </si>
  <si>
    <t>CENTRO EDUCATIVO AGUA BONITA</t>
  </si>
  <si>
    <t>ESCUELA RURAL LA GALLERA</t>
  </si>
  <si>
    <t>ESCUELA ANA ARANGO DE URIBE</t>
  </si>
  <si>
    <t>ESCUELA NUEVA LA ESMERALDA</t>
  </si>
  <si>
    <t>ESCUELA NUEVA COROZAL</t>
  </si>
  <si>
    <t>ESCUELA RURAL LA CEIBA</t>
  </si>
  <si>
    <t>ESCUELA RURAL LOS FUNDADORES</t>
  </si>
  <si>
    <t>ESCUELA NUEVA DOSQUEBRADAS</t>
  </si>
  <si>
    <t>ESCUELA RURAL PALMICHAL</t>
  </si>
  <si>
    <t>ESCUELA RURAL CAMPOALEGRE</t>
  </si>
  <si>
    <t>ESCUELA RURAL ANA JULIA VARGAS DE ARANGO</t>
  </si>
  <si>
    <t>COLEGIO OFICIAL MIXTO LLANADAS</t>
  </si>
  <si>
    <t>ESCUELA RURAL LA UNIÓN ALTA</t>
  </si>
  <si>
    <t>ESCUELA RURAL LA BAMBA</t>
  </si>
  <si>
    <t>ESCUELA RURAL UNIÓN LA ESPERANZA</t>
  </si>
  <si>
    <t>ESCUELA RURAL SAN JUAN</t>
  </si>
  <si>
    <t>CENTRO EDUCATIVO LA QUIEBRA</t>
  </si>
  <si>
    <t>ESCUELA LUZ Y ALEGRIA</t>
  </si>
  <si>
    <t>ESCUELA RURAL LOS ZAINOS</t>
  </si>
  <si>
    <t>ESCUELA RURAL TEBAIDA</t>
  </si>
  <si>
    <t>ESCUELA RURAL COSTA RICA</t>
  </si>
  <si>
    <t>ESCUELA RURAL LITUANIA</t>
  </si>
  <si>
    <t>ESCUELA RURAL CAYETANO</t>
  </si>
  <si>
    <t>ESCUELA RURAL LAS GAVIOTAS</t>
  </si>
  <si>
    <t>ESCUELA RURAL LA PARDA</t>
  </si>
  <si>
    <t>ESCUELA RURAL LA PLAYA</t>
  </si>
  <si>
    <t>ESCUELA RURAL SAN GREGORIO</t>
  </si>
  <si>
    <t>CENTRO EDUCATIVO PATIO BONITO</t>
  </si>
  <si>
    <t>ESCUELA RURAL MAPORITA</t>
  </si>
  <si>
    <t>ESCUELA EL ROSARIO</t>
  </si>
  <si>
    <t>CENTRO EDUCATIVO GUARINO GUAMO</t>
  </si>
  <si>
    <t>ESCUELA RURAL GANCHO</t>
  </si>
  <si>
    <t>ESCUELA ALTO BONITO</t>
  </si>
  <si>
    <t>ESCUELA RURAL GUACAS</t>
  </si>
  <si>
    <t>ESCUELA RURAL SAN PABLO</t>
  </si>
  <si>
    <t>ESCUELA RURAL EL RETIRO</t>
  </si>
  <si>
    <t>ESUELA LA MOSCOVITA</t>
  </si>
  <si>
    <t>ESCUELA RURAL LA MIRLA</t>
  </si>
  <si>
    <t>ESCUELA GUARINO SAN ROQUE</t>
  </si>
  <si>
    <t>ESCUELA RURAL LA BELLA</t>
  </si>
  <si>
    <t>ESCUELA RURAL SAN ROQUE</t>
  </si>
  <si>
    <t>ESCUELA RURAL EL VERGEL</t>
  </si>
  <si>
    <t>ESCUELA RURAR SANTA ELENA</t>
  </si>
  <si>
    <t>COLEGIO AGROPECUARIO ANTONIO MARIA HINCAPIE</t>
  </si>
  <si>
    <t>ESCUELA RURAL LA ESTRELLA</t>
  </si>
  <si>
    <t>ESCUELA RURAL CUCUTA</t>
  </si>
  <si>
    <t>ESCUELA RURAL ALEGRIAS</t>
  </si>
  <si>
    <t>CENTRO EDUCATIVO LA FLORIDA</t>
  </si>
  <si>
    <t>ESCUELA RURAL UNIÓN BAJA</t>
  </si>
  <si>
    <t>ESCUELA RURAL SAN LUIS</t>
  </si>
  <si>
    <t>ESCUELA RURAL EL AGUACATE</t>
  </si>
  <si>
    <t>ESCUELA RURAL LA ESMERALDA</t>
  </si>
  <si>
    <t>ESCUELA RURAL EL CHOCO</t>
  </si>
  <si>
    <t>ESCUELA RURAL BUENOS AIRES</t>
  </si>
  <si>
    <t>CENTRO EDUCATIVO EL PLACER</t>
  </si>
  <si>
    <t>ESCUELA  LOS ANDES</t>
  </si>
  <si>
    <t>CONCENTRACIÓN ESCOLAR CERVANTES</t>
  </si>
  <si>
    <t>INSTITUTO JUAN XXIII SECCION A</t>
  </si>
  <si>
    <t>ESCUELA ANEXA SANTA MONICA SECCION A</t>
  </si>
  <si>
    <t>ESCUELA NORMAL SUPERIOR NUESTRA SEÑORA DE LA CANDELARIA SECCION B</t>
  </si>
  <si>
    <t>ESCUELA LOS SAUCES</t>
  </si>
  <si>
    <t>ESCUELA RURAL HERVEO</t>
  </si>
  <si>
    <t>ESCUELA RURAL SAN ISIDRO</t>
  </si>
  <si>
    <t>ESCUELA RURAL ESPARTILLAL</t>
  </si>
  <si>
    <t>COLEGIO EFREN CARDONA CHICA</t>
  </si>
  <si>
    <t>ESCUELA RURAL LA LAGUNA</t>
  </si>
  <si>
    <t>ESCUELA NARANJAL</t>
  </si>
  <si>
    <t>ESCUELA LA SUECIA</t>
  </si>
  <si>
    <t>ESCUELA EL ZANCUDO</t>
  </si>
  <si>
    <t>INSTITUTO MONTEBONITO</t>
  </si>
  <si>
    <t>COLEGIO BASICO OFICIAL URBANO RUIZ</t>
  </si>
  <si>
    <t>CONCENTRACIÓN ESCOLAR BOYACA</t>
  </si>
  <si>
    <t>ESCUELA MARIA TENERIFE</t>
  </si>
  <si>
    <t>ESCUELA NUEVA LOS POMOS</t>
  </si>
  <si>
    <t>ESCUELA RURAL SANTA ANA</t>
  </si>
  <si>
    <t>ESCUELA RURAL LOS MEDIOS</t>
  </si>
  <si>
    <t>ESCUELA RURAL LA MARINA</t>
  </si>
  <si>
    <t>ESCUELA RURAL MISAEL PASTRANA BORRERO</t>
  </si>
  <si>
    <t>ESCUELA RURAL PABLO EMILIO DUQUE</t>
  </si>
  <si>
    <t>ESCUELA RURAL LA PRIMAVERA</t>
  </si>
  <si>
    <t>ESCUELA RURAL TULIO RAMIREZ</t>
  </si>
  <si>
    <t>CENTRO EDUCATIVO LA COSTA</t>
  </si>
  <si>
    <t>ESCUELA MANUELA BELTRAN</t>
  </si>
  <si>
    <t>COLEGIO JHON F. KENNEDY</t>
  </si>
  <si>
    <t>ESCUELA NUEVA LAS PLAYAS</t>
  </si>
  <si>
    <t>ESCUELA RURAL MIXTA CABILDITOS</t>
  </si>
  <si>
    <t>ESCUELA LA ALEJANDRÍA</t>
  </si>
  <si>
    <t>ESCUELA RURAL BAJO VERDAL</t>
  </si>
  <si>
    <t>ESCUELA RURAL MIXTA VERDAL ALTO</t>
  </si>
  <si>
    <t>ESCUELA RURAL LA MINA</t>
  </si>
  <si>
    <t>ESCUELA RURAL EL RECREO</t>
  </si>
  <si>
    <t>ESCUELA RURAL LA CRUZ</t>
  </si>
  <si>
    <t>ESCUELA RURAL LA LOMA</t>
  </si>
  <si>
    <t>ESCUELA RURAL MIXTA LA TORRE</t>
  </si>
  <si>
    <t>ESCUELA RURAL MIXTA EL SANDAL</t>
  </si>
  <si>
    <t>ESCUELA RURAL EL BILLAR</t>
  </si>
  <si>
    <t>ESCUELA RURAL ROBERTO EMILIO GIRALDO</t>
  </si>
  <si>
    <t>ESCUELA NUEVA AURORA BAJA</t>
  </si>
  <si>
    <t>ESCUELA NUEVA PALOGRANDE</t>
  </si>
  <si>
    <t>ESCUELA NUEVA AURORA ALTA</t>
  </si>
  <si>
    <t>ESCUELA RURAL LAS PAVAS</t>
  </si>
  <si>
    <t>ESCUELA NUEVA SEBASTOPOL</t>
  </si>
  <si>
    <t>ESCUELA POLICARPA SALABARRIETA</t>
  </si>
  <si>
    <t>ESCUELA NUEVA EL NARANJITO</t>
  </si>
  <si>
    <t>ESCUELA NUEVA CHAQUIRAL</t>
  </si>
  <si>
    <t>ESCUELA RURAL VILLARAZ ALTO</t>
  </si>
  <si>
    <t>ESCUELA RURAL EL NARANJO</t>
  </si>
  <si>
    <t>ESCUELA NUEVA SANTO DOMINGO</t>
  </si>
  <si>
    <t>ESCUELA RURAL LA FLORIDA</t>
  </si>
  <si>
    <t>COLEGIO DANIEL MARIA LOPEZ RODRIGUEZ</t>
  </si>
  <si>
    <t>CENTRO EDUCATIVO LA RIOJA</t>
  </si>
  <si>
    <t>ESCUELA RURAL SAN MIGUEL</t>
  </si>
  <si>
    <t>ESCUELA NUEVA ARMENIA</t>
  </si>
  <si>
    <t>ESCUELA RURAL MORRON</t>
  </si>
  <si>
    <t>ESCUELA RURAL ALTO CAUNCE</t>
  </si>
  <si>
    <t>ESCUELA NUEVA EL CRICERIO</t>
  </si>
  <si>
    <t>ESCUELA NUEVA LAS ESTRELLA</t>
  </si>
  <si>
    <t>ESCUELA RURAL PLAYA RICA</t>
  </si>
  <si>
    <t>ESCUELA NUEVA LAS MERCEDES</t>
  </si>
  <si>
    <t>CENTRO EDUCATIVO FRANCISCO JULIAN OLAYA</t>
  </si>
  <si>
    <t>ESCUELA MIXTA CORONEL ASDRUBAL ROMERO</t>
  </si>
  <si>
    <t>ESCUELA ANTONIA SANTOS</t>
  </si>
  <si>
    <t>ESCUELA ANEXA SANTA IMELDA</t>
  </si>
  <si>
    <t>ESCUELA NORMAL SUPERIOR DE LA PRESENTACION</t>
  </si>
  <si>
    <t>ESCUELA RURAL JUAN PABLO SEGUNDO</t>
  </si>
  <si>
    <t>ESCUELA NUEVA LA BAMBA</t>
  </si>
  <si>
    <t>CONCENTRACIÓN ESCOLAR EL HIGUERÓN</t>
  </si>
  <si>
    <t>ESCUELA NUEVA EL JARDIN</t>
  </si>
  <si>
    <t>ESCUELA NUEVA LA MESA</t>
  </si>
  <si>
    <t>CENTRO EDUCATIVO SOLEDAD ALTA</t>
  </si>
  <si>
    <t>ESCUELA NUEVA ANTONIO RICAURTE</t>
  </si>
  <si>
    <t>ESCUELA NUEVA BARRETO</t>
  </si>
  <si>
    <t>ESCUELA NUEVA ALBANIA ALTA</t>
  </si>
  <si>
    <t>COLEGIO CAMILO OLIMPO CARDONA</t>
  </si>
  <si>
    <t>ESCUELA RURAL LA ASUNCIÓN</t>
  </si>
  <si>
    <t>CENTRO EDUCATIVO ALBANIA BAJA</t>
  </si>
  <si>
    <t>ESCUELA NUEVA QUEBRADA NEGRA</t>
  </si>
  <si>
    <t>ESCUELA RURAL SANTA TERESITA</t>
  </si>
  <si>
    <t>ESCUELA NUEVA ARENILLAL</t>
  </si>
  <si>
    <t>ESCUELA NUEVA EL RUBY</t>
  </si>
  <si>
    <t>CENTRO EDUCATIVO RURAL CARTAGENA</t>
  </si>
  <si>
    <t>ESCUELA RURAL LAS COLONIAS</t>
  </si>
  <si>
    <t>ESCUELA RURAL LA PALMERA BAJA</t>
  </si>
  <si>
    <t>ESCUELA NUEVA ALTO ANIME</t>
  </si>
  <si>
    <t>ESCUELA RURAL LA CASCADA</t>
  </si>
  <si>
    <t>ESCUELA RURAL MIXTA LOS MEDIOS</t>
  </si>
  <si>
    <t>ESCUELA RURAL EL CASTILLO</t>
  </si>
  <si>
    <t>CENTRO EDUCATIVO GUACAS</t>
  </si>
  <si>
    <t>VILLARAZ BAJO</t>
  </si>
  <si>
    <t xml:space="preserve">HOGAR JUVENIL </t>
  </si>
  <si>
    <t>ESCUELA NUEVA SAN LUIS</t>
  </si>
  <si>
    <t>ESCUELA NUEVA LA TURQUEZA</t>
  </si>
  <si>
    <t>ESCUELA LA ROMELIA</t>
  </si>
  <si>
    <t>ESCUELA EL CRUCERO</t>
  </si>
  <si>
    <t>ESCUELA MONTERREDONDO</t>
  </si>
  <si>
    <t>LA HABANA</t>
  </si>
  <si>
    <t>INSTITUTO AGRICOLA SAN ISIDRO</t>
  </si>
  <si>
    <t>ESCUELA RURAL LA ZAINERA</t>
  </si>
  <si>
    <t>ESCUELA RURAL SIMON BOLIVAR</t>
  </si>
  <si>
    <t>ESCUELA NUEVA LA ELVIRA</t>
  </si>
  <si>
    <t>ESCUELA RURAL LA BETULIA</t>
  </si>
  <si>
    <t>ESCUELA NUEVA LA CASCADA</t>
  </si>
  <si>
    <t>ESCUELA NUEVA ALTO BONITO</t>
  </si>
  <si>
    <t>CENTRO EDUCATIVO EL AGUILA</t>
  </si>
  <si>
    <t>ESCUELA URBANA MIRAFLORES</t>
  </si>
  <si>
    <t>ESCUELA RAFAEL POMBO</t>
  </si>
  <si>
    <t>CENTRO DOCENTE MANUELA BELTRAN</t>
  </si>
  <si>
    <t>COLEGIO OFICIAL INTEGRADO CRISTO REY</t>
  </si>
  <si>
    <t>ESCUELA RURAL PORTUGAL</t>
  </si>
  <si>
    <t>ESCUELA NUEVA VERDUN</t>
  </si>
  <si>
    <t>ESCUELA NUEVA EL CARMEN</t>
  </si>
  <si>
    <t>ESCUELA RURAL SAN NARCIZO</t>
  </si>
  <si>
    <t>ESCUELA NUEVA LA PALOMA</t>
  </si>
  <si>
    <t>ESCUELA TIERRADENTRO</t>
  </si>
  <si>
    <t>ESCUELA CONVENTOS</t>
  </si>
  <si>
    <t>INSTITUCION EDUCATIVA EL MADROÑO</t>
  </si>
  <si>
    <t>ESCUELA EL BRILLANTE</t>
  </si>
  <si>
    <t>ESCUELA ALTO ARAUCA</t>
  </si>
  <si>
    <t>ESCUELA. SANTA LUCIA</t>
  </si>
  <si>
    <t>ESCUELA LA PATRIA</t>
  </si>
  <si>
    <t>COLEGIO EDUCATIVO QUIEBRA DE SANTA BARBARA</t>
  </si>
  <si>
    <t>ESCUELA. POLICARPA SALAVARRIETA</t>
  </si>
  <si>
    <t>ESCUELA INDIGENA TAMANIZA</t>
  </si>
  <si>
    <t>QUIEBRA DE VARILLAS</t>
  </si>
  <si>
    <t>ESCUELA LA PIEL ROJA</t>
  </si>
  <si>
    <t>ESCUELA LA MIRANDA</t>
  </si>
  <si>
    <t>ESCUELA LA BOHEMIA</t>
  </si>
  <si>
    <t>ESCUELA EL TABLAZO</t>
  </si>
  <si>
    <t>CENTRO EDUCATIVO EL CAIRO</t>
  </si>
  <si>
    <t>ESCUELA MAGDALENA ORTEGA</t>
  </si>
  <si>
    <t>COLEGIO SANTA TERESITA</t>
  </si>
  <si>
    <t>ESCUELA URBANA DE NIÑAS SAN JOSE</t>
  </si>
  <si>
    <t>ESCUELA RURAL LA MORELIA</t>
  </si>
  <si>
    <t>ESCUELA RURAL MIXTA LA PAZ</t>
  </si>
  <si>
    <t>ESCUELA LOS CAIMOS</t>
  </si>
  <si>
    <t>ESCUELA RURAL TAMBORAL</t>
  </si>
  <si>
    <t>ESCUELA RURAL ARRAYANES</t>
  </si>
  <si>
    <t>ESCUELA MORRO AZUL</t>
  </si>
  <si>
    <t>ESCUELA RURAL PRIMAVERA ALTA</t>
  </si>
  <si>
    <t>ESCUELA RURAL GUAIMARAL</t>
  </si>
  <si>
    <t>ESCUELA RURAL MIXTA EL BOSQUE</t>
  </si>
  <si>
    <t>ESCUELA RURAL ALTO MIRA</t>
  </si>
  <si>
    <t>CENTRO EDUCATIVO LA LIBERTAD</t>
  </si>
  <si>
    <t>ESCUELA EL AVION</t>
  </si>
  <si>
    <t>COLEGIO PIO XII</t>
  </si>
  <si>
    <t>COLEGIO GERARDO ARIAS RAMIREZ</t>
  </si>
  <si>
    <t>ESCUELA JHON F. KENNEDY</t>
  </si>
  <si>
    <t>CENTRO EDUCATIVO PINARES</t>
  </si>
  <si>
    <t>INSTITUCION EDUCATIVA PARTIDAS</t>
  </si>
  <si>
    <t>ESCUELA NUEVA MIRAFLORES</t>
  </si>
  <si>
    <t>ESCUELA SANTANDER</t>
  </si>
  <si>
    <t>ESCUELA RURAL BAJO ARROYO</t>
  </si>
  <si>
    <t>ESCUELA ALTO ARROYO</t>
  </si>
  <si>
    <t>ESCUELA NUEVA BAJO CASTILLO</t>
  </si>
  <si>
    <t>CENTRO DOCENTE LA FLORESTA</t>
  </si>
  <si>
    <t>ESCUELA RURAL MARIA REINA</t>
  </si>
  <si>
    <t>ESCUELA ALTO EL CASTILLO</t>
  </si>
  <si>
    <t>CENTRO EDUCATIVO ANTONIO NARIÑO</t>
  </si>
  <si>
    <t>ESCUELA RURAL LONDOÑO JARAMILLO</t>
  </si>
  <si>
    <t>ESCUELA RURAL VALLES</t>
  </si>
  <si>
    <t>CENTRO EDUCATIVO NORUEGA</t>
  </si>
  <si>
    <t>INSTITUTO VILLAMARIA</t>
  </si>
  <si>
    <t>ESCUELA RURAL BAJO VILLARAZO</t>
  </si>
  <si>
    <t>ESCUELA RURAL ALTO VILLARAZO</t>
  </si>
  <si>
    <t>ESCUELA SIMON BOLIVAR</t>
  </si>
  <si>
    <t>ESCUELA NUEVA RIO CLARO</t>
  </si>
  <si>
    <t>ESCUELA TRECE DE MAYO</t>
  </si>
  <si>
    <t>COLEGIO AGROPECUARIO FORTUNATO GAVIRIA BOTERO</t>
  </si>
  <si>
    <t>COLEGIO SANTA LUISA DE MARILLAC</t>
  </si>
  <si>
    <t>ESCUELA LETRAS</t>
  </si>
  <si>
    <t>CENTRO DOCENTE DOCE DE OCTUBRE</t>
  </si>
  <si>
    <t>ESCUELA RURAL NAZARIO RESTREPO</t>
  </si>
  <si>
    <t>ESCUELA RURAL MONTAÑO</t>
  </si>
  <si>
    <t>CENTRO EDUCATIVO JHON F. KENNEDY</t>
  </si>
  <si>
    <t>FUNDACIÓN CARTON DE COLOMBIA</t>
  </si>
  <si>
    <t>CONCENTRACIÓN GENERAL SANTANDER</t>
  </si>
  <si>
    <t>INSTITUTO COMERCIAL CHINCHINA</t>
  </si>
  <si>
    <t>ESCUELA SAN MARTIN DE PORRES</t>
  </si>
  <si>
    <t>SEDE CRUCETAS</t>
  </si>
  <si>
    <t>COLEGIO POLITECNICO NARANJAL</t>
  </si>
  <si>
    <t>ESCUELA NUEVA JOSE MARIA CORDOBA</t>
  </si>
  <si>
    <t>ESCUELA RURAL SANTA HELENA</t>
  </si>
  <si>
    <t>ESCUELA RURAL EL TREBOL</t>
  </si>
  <si>
    <t>ESCUELA RURAL SAN FRANCISCO</t>
  </si>
  <si>
    <t>ESCUELA RURAL MIXTA BAJO ESPAÑOL</t>
  </si>
  <si>
    <t>ESCUELA RURAL MARCO FIDEL SUAREZ</t>
  </si>
  <si>
    <t>ESCUELA NUEVA GABRIELA MISTRAL</t>
  </si>
  <si>
    <t>COLEGIO OFICIAL MIXTO EL TREBOL</t>
  </si>
  <si>
    <t>ESCUELA JUAN JOSE RONDON</t>
  </si>
  <si>
    <t>ESCUELA SANTA JUAN DE ARCO</t>
  </si>
  <si>
    <t>COLEGIO OFICIAL BARTOLOME MITRE</t>
  </si>
  <si>
    <t>ESCUELA RURAL SAN ANDRES</t>
  </si>
  <si>
    <t>ESCUELA RURAL MIXTA LA PRADERA</t>
  </si>
  <si>
    <t>ESCUELA RURAL BAJO CHUSCAL</t>
  </si>
  <si>
    <t>ESCUELA RURAL ALTO DE LA PAZ</t>
  </si>
  <si>
    <t>ESCUELA RURAL ALTO CHUSCAL</t>
  </si>
  <si>
    <t>ESCUELA ANEXA SANTA TERESITA</t>
  </si>
  <si>
    <t>Escuela Rural Nueva primavera</t>
  </si>
  <si>
    <t>ESCUELA JUAN XXIII</t>
  </si>
  <si>
    <t>COLEGIO SAN FRANCISCO</t>
  </si>
  <si>
    <t>ESCUELA NUEVA BUENA VISTA</t>
  </si>
  <si>
    <t>ESCUELA NUEVA FÁTIMA</t>
  </si>
  <si>
    <t>INSTITUTO DOCENTE SANTAGUEDA</t>
  </si>
  <si>
    <t>ESCUELA NUEVA LOS ALPES</t>
  </si>
  <si>
    <t>ESCUELA NUEVA LA HERMELLA</t>
  </si>
  <si>
    <t>ESCUELA RURAL EL HIGUERON</t>
  </si>
  <si>
    <t>ESCUELA MIXTA LOS LOBOS</t>
  </si>
  <si>
    <t>CENTRO EDUCATIVO EL REPOSO</t>
  </si>
  <si>
    <t>COLEGIO JOSE MARIA CARBONELL</t>
  </si>
  <si>
    <t>COLEGIO LA SAGRADA FAMILIA</t>
  </si>
  <si>
    <t>ESCUELA BERNARDO MEJIA RIVERA</t>
  </si>
  <si>
    <t>INSTITUTO MONSEÑOR ALFONSO DE LOS RIOS</t>
  </si>
  <si>
    <t>CENTRO EDUCATIVO LA MERCED ALTA</t>
  </si>
  <si>
    <t>ESCUELA NUEVA LA INQUISICIÓN</t>
  </si>
  <si>
    <t>ESCUELA RURAL EL SALADO</t>
  </si>
  <si>
    <t>CENTRO EDUCATIVO CARTAGENA</t>
  </si>
  <si>
    <t>ESCUELA LAS AMÉRICAS</t>
  </si>
  <si>
    <t>ESCUELA EMIGDIO MARÍN</t>
  </si>
  <si>
    <t>ESCUELA SANTA INÉS</t>
  </si>
  <si>
    <t>ESCUELA SANTA CECILIA</t>
  </si>
  <si>
    <t>COLEGIO OFICIAL MIXTO PUEBLO RICO</t>
  </si>
  <si>
    <t>COLEGIO OFICIAL MIXTO LLANOGRANDE</t>
  </si>
  <si>
    <t>ESCUELA SAN JUAN BAUTISTA</t>
  </si>
  <si>
    <t>ESCUELA JUAN PABLO I</t>
  </si>
  <si>
    <t>ESCUELA CAMILO TORRES</t>
  </si>
  <si>
    <t>ESCUELA JHON KENNEDY</t>
  </si>
  <si>
    <t>ESCUELA LA ASUNCIÓN</t>
  </si>
  <si>
    <t>ESCUELA MARÍA MAGDALENA</t>
  </si>
  <si>
    <t>ESCUELA JOSÉ MARÍA CARBONELL</t>
  </si>
  <si>
    <t>ESCUELA MANUELA BELTRÁN</t>
  </si>
  <si>
    <t>ESCUELA ANTONIO RICAUTE</t>
  </si>
  <si>
    <t>ESCUELA IRRENA</t>
  </si>
  <si>
    <t>ESCUELA MONSEÑOR ALFONSO DE LOS RIOS</t>
  </si>
  <si>
    <t>ESCUELA ANTONIO JOSÉ DE SUCRE</t>
  </si>
  <si>
    <t>ESCUELA SAN JOSÉ</t>
  </si>
  <si>
    <t>ESCUELA EL VATICANO</t>
  </si>
  <si>
    <t>ESCUELA LA CASTELLANA</t>
  </si>
  <si>
    <t>ESCUELA JOSÉ MARÍA CÓRDOBA</t>
  </si>
  <si>
    <t>COLEGIO INSTITUTO NEIRA</t>
  </si>
  <si>
    <t>ESCUELA MIGUEL ANGEL VILLEGAS</t>
  </si>
  <si>
    <t>ESCUELA JUAN JOSÉ NEIRA</t>
  </si>
  <si>
    <t>ESCUELA SAN LUIS GONZAGA</t>
  </si>
  <si>
    <t>ESCUELA RAFAEL REYES</t>
  </si>
  <si>
    <t>ESCUELA ATANASIO GIRARDOT</t>
  </si>
  <si>
    <t>ESCUELA LA INMACULADA</t>
  </si>
  <si>
    <t>COLEGIO HOGAR JUVENIL CAMPESINO</t>
  </si>
  <si>
    <t>ESCUELA ABRAHAM MONTOYA</t>
  </si>
  <si>
    <t>ANEXA EL ROSARIO</t>
  </si>
  <si>
    <t>ESCUELA FRANCISCO JOSÉ DE CALDAS</t>
  </si>
  <si>
    <t>ESCUELA SAGRADO CORAZÓN DE JESÚS</t>
  </si>
  <si>
    <t>ESCUELA JOSÉ ACEVEDO Y GÓMEZ</t>
  </si>
  <si>
    <t>COLEGIO OFICIAL MIXTO AGUACATAL</t>
  </si>
  <si>
    <t>ESCUELA MARCO FIDEL SUAREZ</t>
  </si>
  <si>
    <t>ESCUELA SIMÓN BOLIVAR</t>
  </si>
  <si>
    <t>ESCUELA SANTA TERESA DE JESÚS</t>
  </si>
  <si>
    <t>ESCUELA JESÚS ANTONIO CARDONA</t>
  </si>
  <si>
    <t>ESCUELA LA GRAN COLOMBIA</t>
  </si>
  <si>
    <t>ESCUELA RURAL ELADIA MEJIA</t>
  </si>
  <si>
    <t>ESCUELA RURAL EL TAMBO</t>
  </si>
  <si>
    <t>ESCUELA RURAL LA DORADA</t>
  </si>
  <si>
    <t>ESCUELA RURAL SAN CAYETANO</t>
  </si>
  <si>
    <t>ESCUELA RURAL AGUADITA PEQUEÑA</t>
  </si>
  <si>
    <t>ESCUIELA RURAL BARCINAL</t>
  </si>
  <si>
    <t>ESCUELA AGUADITA GRANDE</t>
  </si>
  <si>
    <t>ESCUELA RURAL PIEDRAS BLANCAS</t>
  </si>
  <si>
    <t>ESCUELA RURAL LA AMAPOLA</t>
  </si>
  <si>
    <t>ESCUELA RURAL MANUELITA SAENZ</t>
  </si>
  <si>
    <t>ESCUELA RURAL ATANASIO GIRARDOTH</t>
  </si>
  <si>
    <t>ESCUELA RURAL EL PINTADO</t>
  </si>
  <si>
    <t>ESCUELA RURAL LA SOLEDAD</t>
  </si>
  <si>
    <t xml:space="preserve">ESCUELA RURAL FRUTALES </t>
  </si>
  <si>
    <t>ESCUELA RURAL MARÍA GORETTI</t>
  </si>
  <si>
    <t>ESCUELA RURAL ALTO MAIBÁ</t>
  </si>
  <si>
    <t>ESCUELA RURAL LA GRAN COLOMBIA</t>
  </si>
  <si>
    <t>ESCUELA RURAL SAGRADO CORAZÓN DE JESÚS</t>
  </si>
  <si>
    <t>ESCUELA RURAL POLICARPA SALAVARRIETA</t>
  </si>
  <si>
    <t>ESCUELA RURAL SANTA RITA</t>
  </si>
  <si>
    <t>ESCUELA RURAL BALMORAL</t>
  </si>
  <si>
    <t>ESCUELA RURAL LA INDIA</t>
  </si>
  <si>
    <t>ESCUELA RURAL ALTOMIRA</t>
  </si>
  <si>
    <t>ESCUELA RURAL LA ILUSIÓN</t>
  </si>
  <si>
    <t>SIMÓN BOLÍVAR</t>
  </si>
  <si>
    <t>INSTITUCION EDUCATIVA CRISANTO LUQUE</t>
  </si>
  <si>
    <t>INSTITUCION EDUCATIVA CRISANTO LUQUE (JUAN XXIII)</t>
  </si>
  <si>
    <t>COLEGIO MARIA INMACULADA Bloque 3</t>
  </si>
  <si>
    <t>GENERAL SANTANDER bloque 2</t>
  </si>
  <si>
    <t>INSTITUCION EDUCATIVA INTEGRADO FILADELFIA bloque 1</t>
  </si>
  <si>
    <t>COLEGIO RURAL EL PURNIO</t>
  </si>
  <si>
    <t>ESCUELA JUAN JOSE CADAVID</t>
  </si>
  <si>
    <t>ESCUELA LA HABANA</t>
  </si>
  <si>
    <t>ESCUELA SAN FERNANDO</t>
  </si>
  <si>
    <t>COLEGIO OFICIAL MIXTO BUENAVISTA</t>
  </si>
  <si>
    <t>ESCUELA LA BOCANA</t>
  </si>
  <si>
    <t>ESCUELA EL HORIZONTE</t>
  </si>
  <si>
    <t>ESCUELA FRANCISCO JOSE DE CALDAS</t>
  </si>
  <si>
    <t>COLEGIO OFICIAL MIXTO GUARINOCITO</t>
  </si>
  <si>
    <t>ESCUELA LA AGUSTINA</t>
  </si>
  <si>
    <t>COLEGIO RURAL EL JAPON</t>
  </si>
  <si>
    <t>ESCUELA MIGUEL DE CERVANTES SAAVEDRA</t>
  </si>
  <si>
    <t>ESCUELA LOS LAURELES</t>
  </si>
  <si>
    <t>CONCENTRACION ESCOLAR LA CONCORDIA</t>
  </si>
  <si>
    <t>INSTITUTO TECNICO ALFONSO LOPEZ</t>
  </si>
  <si>
    <t>ESCUELA SAN VICENTE DE PAUL</t>
  </si>
  <si>
    <t>CONCENTRACIÓN ESCOLAR LAS FERIAS</t>
  </si>
  <si>
    <t>COLEGIO RENAN BARCO</t>
  </si>
  <si>
    <t>COLEGIO MARCO FIDEL SUAREZ</t>
  </si>
  <si>
    <t>ESCUELA JOSE MARIA CORDOBA</t>
  </si>
  <si>
    <t>ESCUELA RURAL SAN ESTEBAN</t>
  </si>
  <si>
    <t>ESCUELA RURAL QUIEBRA DE ROQUE</t>
  </si>
  <si>
    <t>ESCUELA RURAL LAS DELICIAS</t>
  </si>
  <si>
    <t>ESCUELA RURAL BAJO JAGUAL</t>
  </si>
  <si>
    <t>ESCUELA RURAL EL JAGUAL</t>
  </si>
  <si>
    <t>ESCUELA RURAL LOS CEIBOS</t>
  </si>
  <si>
    <t>ESCUELA RURAL CADENALES</t>
  </si>
  <si>
    <t>ESCUELA RURAL KILÓMETRO 40</t>
  </si>
  <si>
    <t>ESCUELA RURAL PLANES MIRADOR</t>
  </si>
  <si>
    <t>ESCUELA RURAL MONTEBELLO</t>
  </si>
  <si>
    <t>ESCUELA RURAL MOSCOVITA</t>
  </si>
  <si>
    <t>ESCUELA EL TESORO</t>
  </si>
  <si>
    <t>ESCUELA RURAL ARGENTINA</t>
  </si>
  <si>
    <t>ESCUELA RURAL VOLCANES</t>
  </si>
  <si>
    <t>COLEGIO FÉLIX NARANJO</t>
  </si>
  <si>
    <t>ESCUELA RURAL PUEBLO NUEVO</t>
  </si>
  <si>
    <t>ESCUELA MIXTA JUÁN PABLO II</t>
  </si>
  <si>
    <t>ESCUELA NUEVA RURAL LA LINDA</t>
  </si>
  <si>
    <t>ESCUELA NUEVA LA GUAYANA</t>
  </si>
  <si>
    <t>ESCUELA RURAL EL ROSARIO</t>
  </si>
  <si>
    <t>ESCUELA RURAL BELÉN BAJO</t>
  </si>
  <si>
    <t>ESCUELA RURAL BELÉN ALTO</t>
  </si>
  <si>
    <t>ESCUELA EL RECREO</t>
  </si>
  <si>
    <t>ESCUELA BERNARDO OCAMPO HERRERA</t>
  </si>
  <si>
    <t>Escuela Rural San Lucas</t>
  </si>
  <si>
    <t>COLEGIO OFICIAL MIXTO PIO XII</t>
  </si>
  <si>
    <t>ESCUELA BUENA VISTA BAJA</t>
  </si>
  <si>
    <t>ESCUELA RURAL BOMBONÁ</t>
  </si>
  <si>
    <t>POSPRIMARIA LA REINA</t>
  </si>
  <si>
    <t>ESCUELA VILLA HERMOSA</t>
  </si>
  <si>
    <t>ESCUELA RURAL JARDINES</t>
  </si>
  <si>
    <t>ESCUELA RURAL MIXTA ALTO SAN JUÁN</t>
  </si>
  <si>
    <t>ESCUELA CRISTOBAL COLÓN</t>
  </si>
  <si>
    <t>COLEGIO AGROPECUARIO BERLÍN</t>
  </si>
  <si>
    <t>ESCUELA RURAL MIXTA ANTONIO NARIÑO</t>
  </si>
  <si>
    <t>INSTITUCION EDUCATIVA EL SILENCIO</t>
  </si>
  <si>
    <t>ESCUELA VILLETA</t>
  </si>
  <si>
    <t>ESCUELA RURAL MERCEDES ABREGO</t>
  </si>
  <si>
    <t>ESCUELA RURAL LOS LIMONES</t>
  </si>
  <si>
    <t>COLEGIO RURAL LA ESMERALDA</t>
  </si>
  <si>
    <t>LA UNIÓN TENERIFE</t>
  </si>
  <si>
    <t>ESCUELA RURAL MIXTA EL DORADO</t>
  </si>
  <si>
    <t>ESCUELA RURAL EL JARDIN</t>
  </si>
  <si>
    <t>ESCUELA NUEVA EL CONSUELO</t>
  </si>
  <si>
    <t>ESCUELA RURAL NARANJAL</t>
  </si>
  <si>
    <t>ESCUELA RURAL MIXTA LA RICA</t>
  </si>
  <si>
    <t>ESCUELA RURAL  ISABEL LA CATOLICA</t>
  </si>
  <si>
    <t>ESCUELA RURAL MIXTA SASAIMA</t>
  </si>
  <si>
    <t>ESCUELA NUEVA GUADUALEJO</t>
  </si>
  <si>
    <t>ESCUELA RURAL MIXTA CAÑAVERAL</t>
  </si>
  <si>
    <t>COLEGIO ALEJANDRO GUTIERREZ</t>
  </si>
  <si>
    <t>ESCUELA NUEVA SEGOVIA</t>
  </si>
  <si>
    <t>ESCUELA LA PLANTA</t>
  </si>
  <si>
    <t>ESCUELA RURAL MIXTA COSTA RICA ALTA</t>
  </si>
  <si>
    <t>ESCUELA MIXTA BALCONES</t>
  </si>
  <si>
    <t>COLEGIO GENERAL PÁEZ</t>
  </si>
  <si>
    <t>CENTRO EDUCATIVO RANCHO LARGO</t>
  </si>
  <si>
    <t>ESCUELA DANIEL MARÍA LÓPEZ</t>
  </si>
  <si>
    <t>INSTITUTO INTEGRADO SAN AGUSTÍN</t>
  </si>
  <si>
    <t>ESCUELA NUEVA LA SOMBRA</t>
  </si>
  <si>
    <t>ESCUELA NUEVA EL QUINDÍO</t>
  </si>
  <si>
    <t>ESCUELA MONTEBELLO</t>
  </si>
  <si>
    <t>ESCUELA RURAL YARUMALITO</t>
  </si>
  <si>
    <t>COLEGIO LA AURORA</t>
  </si>
  <si>
    <t>ESCUELA RURAL VIBORAL</t>
  </si>
  <si>
    <t>ESCUELA NUEVA PICHÍNCHE</t>
  </si>
  <si>
    <t>ESCUELA RURAL MIXTA LA MANUELITA</t>
  </si>
  <si>
    <t>ESCUELA NUEVA LA ARGELIA</t>
  </si>
  <si>
    <t>ESCUELA RURAL GUACAMAYAL</t>
  </si>
  <si>
    <t>CENTRO EDUCATIVO ENCIMADAS</t>
  </si>
  <si>
    <t>COLEGIO LOS POMOS</t>
  </si>
  <si>
    <t>ESCUELA SANTA BÁRBARA</t>
  </si>
  <si>
    <t>COLEGIO MONTESORY</t>
  </si>
  <si>
    <t>ESCUELA RURAL MONTECRISTO</t>
  </si>
  <si>
    <t>ESCUELA RURAL LA TULIA</t>
  </si>
  <si>
    <t>ESCUELA LA CABAÑA</t>
  </si>
  <si>
    <t>ESCUELA RURAL MIXTA FINCA NUEVA</t>
  </si>
  <si>
    <t>INSTITUCION EDUCATIVA DULCE NOMBRE</t>
  </si>
  <si>
    <t>ESCUELA RURAL SANTA MARTA</t>
  </si>
  <si>
    <t>ESCUELA RURAL NUEVA QUEBRADA SECA</t>
  </si>
  <si>
    <t>ESCUELA RURAL MIXTA SAN LORENZO</t>
  </si>
  <si>
    <t>ESCUELA EL PROGRESO</t>
  </si>
  <si>
    <t>CENTRO EDUCATIVO EL BOSQUE</t>
  </si>
  <si>
    <t>ESCUELA NUEVA EL NARANJO</t>
  </si>
  <si>
    <t>ESCUELA NUEVA LA QUIEBRA</t>
  </si>
  <si>
    <t>ESCUELA NUEVA JORGE ISAAC</t>
  </si>
  <si>
    <t>ESCUELA RURAL TESORITOS</t>
  </si>
  <si>
    <t>ESCUELA NUEVA EL BRASIL</t>
  </si>
  <si>
    <t>ESCUELA LA CRISTALINA</t>
  </si>
  <si>
    <t>ESCUELA NUEVA LA VENCIÓN</t>
  </si>
  <si>
    <t>ESCUELA NUEVA LA LIBERTAD</t>
  </si>
  <si>
    <t>CENTRO EDUCATIVO SANTA TERESITA</t>
  </si>
  <si>
    <t>ESCUELA RURAL DOÑA JUANA BAJA</t>
  </si>
  <si>
    <t>ESCUELA RURAL SANTA ISABEL</t>
  </si>
  <si>
    <t>ESCUELA RURAL MARZALA</t>
  </si>
  <si>
    <t>ESCUELA RURAL EL LLANO</t>
  </si>
  <si>
    <t>COLEGIO INTEGRADO SAN PABLO</t>
  </si>
  <si>
    <t>ESCUELA RURAL LA ITALIA</t>
  </si>
  <si>
    <t>ESCUELA RURAL CORINTO</t>
  </si>
  <si>
    <t>ESCUELA RURAL DOÑA JUANA ALTA</t>
  </si>
  <si>
    <t>ESCUELA RURAL SAN LORENZO</t>
  </si>
  <si>
    <t>ESCUELA RURAL FIERRITOS</t>
  </si>
  <si>
    <t>ESCUELA RURAL LA GUAYANA</t>
  </si>
  <si>
    <t>ESCUELA RURAL LA UNION CIMITARRA</t>
  </si>
  <si>
    <t>ESCUELA RURAL VEGA GRANDE</t>
  </si>
  <si>
    <t>ESCUELA RURAL CARRIZALES</t>
  </si>
  <si>
    <t>ESCUELA RURAL LA FE</t>
  </si>
  <si>
    <t>ESCUELA RURAL LA ESPAÑOLA</t>
  </si>
  <si>
    <t>CENTRO EDUCATIVO ISAZA</t>
  </si>
  <si>
    <t>ESCUELA EL TAMBOR</t>
  </si>
  <si>
    <t xml:space="preserve">INSTITUCIÓN EDUCATIVA LA FELISA </t>
  </si>
  <si>
    <t>ESCUELA TRAVESIAS</t>
  </si>
  <si>
    <t>ESCUELA PEÑA RICA</t>
  </si>
  <si>
    <t>ESCUELA EL YARUMO</t>
  </si>
  <si>
    <t xml:space="preserve">ESCUELA LA QUIEBRA </t>
  </si>
  <si>
    <t>INSTITUCIÓN EDUCATIVA LLANADAS</t>
  </si>
  <si>
    <t>ESCUELA MACIEGAL</t>
  </si>
  <si>
    <t>INSTITUCIÓN EDUCATIVA EL LIMON</t>
  </si>
  <si>
    <t>ESCUELA FONTIBON</t>
  </si>
  <si>
    <t>INSTITUCIÓN EDUCATIVA MONSEÑOR ANTONIO JOSE GIRALDO GOMEZ   ESCUELA SANTA TERESITA</t>
  </si>
  <si>
    <t xml:space="preserve">INSTITUCIÓN EDUCATIVA MONSEÑOR ANTONIO JOSE GIRALDO GOMEZ   </t>
  </si>
  <si>
    <t>CLUB DE AMIGOS</t>
  </si>
  <si>
    <t>ESCUELA NORMAL SUPERIOR MARIA ESCOLASTICA</t>
  </si>
  <si>
    <t>SEDE LA LOMA</t>
  </si>
  <si>
    <t>SEDE LA INDIA</t>
  </si>
  <si>
    <t>SEDE LA FLORA</t>
  </si>
  <si>
    <t>SEDE CALENTADEROS</t>
  </si>
  <si>
    <t>SEDE LOS MANGOS</t>
  </si>
  <si>
    <t>CENTRO EDUCATIVO ELADIA MEJIA LA CHOCOLA</t>
  </si>
  <si>
    <t>INSTITUTO SAN FELIX</t>
  </si>
  <si>
    <t>HOGAR JUVENIL CAMPESINO</t>
  </si>
  <si>
    <t>COLEGIO OFICIAL SARA OSPINA GRISALES</t>
  </si>
  <si>
    <t>SEDE LOS ANGELES</t>
  </si>
  <si>
    <t>SEDE LOS LIMONES</t>
  </si>
  <si>
    <t>SEDE SAN DIEGO</t>
  </si>
  <si>
    <t>SEDE LA ALBANIA</t>
  </si>
  <si>
    <t>SEDE AMOLADORA PEQUEÑA</t>
  </si>
  <si>
    <t>SEDE AMOLADORA GRANDE</t>
  </si>
  <si>
    <t>CENTRO EDUCATIVO EL PERRO</t>
  </si>
  <si>
    <t>ESCUELA RURAL AGUILA BAJA</t>
  </si>
  <si>
    <t>ESCUELA RURAL LA ARENOSA</t>
  </si>
  <si>
    <t>ESCUELA RURAL LA HERRADURA</t>
  </si>
  <si>
    <t>ESCUELA RURAL LA FRISOLERA</t>
  </si>
  <si>
    <t>ESCUELA RURAL PALO SANTO</t>
  </si>
  <si>
    <t>ESCUELA RURAL CAÑAVERAL</t>
  </si>
  <si>
    <t>COLEGIO LUIS FELIPE GUTIERREZ LOAIZA EL TIGRE</t>
  </si>
  <si>
    <t>ESCUELA RURAL COLORADOS</t>
  </si>
  <si>
    <t>ESCUELA RURAL LA SELVA</t>
  </si>
  <si>
    <t>SEDE ALVARO SERNA BOTERO</t>
  </si>
  <si>
    <t>SEDE CABUYAL</t>
  </si>
  <si>
    <t>SEDE TROCADEROS</t>
  </si>
  <si>
    <t>SEDE LAS DELGADITAS</t>
  </si>
  <si>
    <t>SEDE LA QUIEBRA</t>
  </si>
  <si>
    <t>SEDE LA PALMA</t>
  </si>
  <si>
    <t>SEDE EL CHAMIZO</t>
  </si>
  <si>
    <t>SEDE EL CARRETERO</t>
  </si>
  <si>
    <t>INSTITUTO NACIONAL SALAMINA</t>
  </si>
  <si>
    <t>ESCUELA URBANA LA MILAGROSA</t>
  </si>
  <si>
    <t>ESCUELA ANEXA POLICARPA SALAVARRIETA</t>
  </si>
  <si>
    <t>ESCUELA NORMAL SUPERIOR SAGRADO CORAZÓN</t>
  </si>
  <si>
    <t>ESCUELA RURAL DIAMANTE BAJO</t>
  </si>
  <si>
    <t>ESCUELA RURAL JAVIER ARIAS RAMIREZ</t>
  </si>
  <si>
    <t>ESCUELA RURAL EL JARDÍN</t>
  </si>
  <si>
    <t>ESCUELA RURAL SAN ANTONIO</t>
  </si>
  <si>
    <t>ESCUELA RURAL LA MORAVIA</t>
  </si>
  <si>
    <t>ESCUELA RURAL LA PLANTA</t>
  </si>
  <si>
    <t>ESCUELA RURAL PUERTO SAMARIA</t>
  </si>
  <si>
    <t>CENTRO EDUCATIVO ELADIA MEJÍA</t>
  </si>
  <si>
    <t>ESCUELA RURAL CAMELIA BAJA</t>
  </si>
  <si>
    <t>ESCUELA RURAL PIO XII</t>
  </si>
  <si>
    <t>CENTRO EDUCATIVO JUAN CRISÓSTOMO OSORIO</t>
  </si>
  <si>
    <t>ESCUELA RURAL ANTONIA SANTOS</t>
  </si>
  <si>
    <t>ESCUELA RURAL LA FLORESTA</t>
  </si>
  <si>
    <t>ESCUELA RURAL SANTACRUZ</t>
  </si>
  <si>
    <t>ESCUELA RURAL EL ROCIO</t>
  </si>
  <si>
    <t>ESCUELA MANUEL GUTIERREZ ROBLEDO</t>
  </si>
  <si>
    <t>COLEGIO OFICIAL PÍO XI</t>
  </si>
  <si>
    <t>INSTITUTO ALEGRÍAS</t>
  </si>
  <si>
    <t>ESCUELA RURAL SABANALARGA</t>
  </si>
  <si>
    <t>ESCUELA RURAL CHAMBERY</t>
  </si>
  <si>
    <t>ESCUELA RURAL LA GUAIRA</t>
  </si>
  <si>
    <t>ESCUELA RURAL EL EDÉN</t>
  </si>
  <si>
    <t>ESCUELA RURAL CUATRO ESQUINAS</t>
  </si>
  <si>
    <t>ESCUELA RURAL LA PRADERA</t>
  </si>
  <si>
    <t>ESCUELA RURAL MANZANILLO</t>
  </si>
  <si>
    <t>ESCUELA RURAL SAN IGNACIO</t>
  </si>
  <si>
    <t>ESCUELA RURAL EL ROBLAL</t>
  </si>
  <si>
    <t>CENTRO EDUCATIVO CAMPO ALEGRE</t>
  </si>
  <si>
    <t>ESCUELA RURAL SANTA CECILIA</t>
  </si>
  <si>
    <t>CENTRO EDUCATIVO EL EDEN</t>
  </si>
  <si>
    <t>ESCUELA ALTO DE LA MONTAÑA</t>
  </si>
  <si>
    <t>ESCUELA ALTO DEL CARMELO</t>
  </si>
  <si>
    <t>ESCUELA ANTONIO GOMEZ ESTRADA</t>
  </si>
  <si>
    <t>ESCUELA LA PROSPERIDAD</t>
  </si>
  <si>
    <t>ESCUELA LETICIA</t>
  </si>
  <si>
    <t>ESCUELA LLANO GRANDE ABAJO</t>
  </si>
  <si>
    <t>ESCUELA MATECAÑA</t>
  </si>
  <si>
    <t>ESCUELA PITO</t>
  </si>
  <si>
    <t>ESCUELA PORE</t>
  </si>
  <si>
    <t>ARENILLAL</t>
  </si>
  <si>
    <t>INSTITUCION EDUCATIVA ENCIMADAS</t>
  </si>
  <si>
    <t>LA ASOMBROSA</t>
  </si>
  <si>
    <t>PUENTE PIEDRA</t>
  </si>
  <si>
    <t>SIETE CUEROS</t>
  </si>
  <si>
    <t>CENTRO EDUCATIVO LA MERMITA</t>
  </si>
  <si>
    <t>GUACO</t>
  </si>
  <si>
    <t>LA RUEDA</t>
  </si>
  <si>
    <t>MALABRIGO</t>
  </si>
  <si>
    <t>PISAMAL</t>
  </si>
  <si>
    <t>CENTRO EDUCATIVO RIO ARRIBA</t>
  </si>
  <si>
    <t>ESCUELA RURAL CULEBRAL</t>
  </si>
  <si>
    <t>ESCUELA RURAL EL CEDRAL</t>
  </si>
  <si>
    <t>ESCUELA RURAL EL LIMON</t>
  </si>
  <si>
    <t>ESCUELA RURAL MESONES</t>
  </si>
  <si>
    <t>ESCUELA RURAL NUDILLALES</t>
  </si>
  <si>
    <t>INSTITUCION EDUCATIVA CLAUDINA MUNERA</t>
  </si>
  <si>
    <t>ESCUELA NORMAL SUPERIOR CLAUDINA MÚNERA (Anexa)</t>
  </si>
  <si>
    <t>INSTITUCION EDUCATIVA ESCUELA NORMAL SUPERIOR CLAUDINA MUNERA</t>
  </si>
  <si>
    <t>CENTRO EDUCATIVO PRESIDENTE KENNEDY</t>
  </si>
  <si>
    <t>INSTITUCION EDUCATIVA MARINO GOMEZ ESTRADA</t>
  </si>
  <si>
    <t>INSTITUCION EDUCATIVA ROBERTO PELAEZ</t>
  </si>
  <si>
    <t>PREESCOLAR Y BASICA PRIMARIA DIVINO NIÑO</t>
  </si>
  <si>
    <t>ANGEL DE LA GUARDA</t>
  </si>
  <si>
    <t>CACIQUILLO</t>
  </si>
  <si>
    <t>EL ESPINAL</t>
  </si>
  <si>
    <t>INSTITUCION EDUCATIVA SAN ANTONIO DE ARMA</t>
  </si>
  <si>
    <t xml:space="preserve">LA CLARA </t>
  </si>
  <si>
    <t xml:space="preserve">SALINEROS </t>
  </si>
  <si>
    <t xml:space="preserve">TIERRA FRIA </t>
  </si>
  <si>
    <t>INSTITUCION EDUCATIVA VIBORAL</t>
  </si>
  <si>
    <t>SEDE COLORADOS</t>
  </si>
  <si>
    <t>SEDE LA BLANQUITA</t>
  </si>
  <si>
    <t>SEDE LA CASTRILLONA</t>
  </si>
  <si>
    <t>SEDE PEÑOLES</t>
  </si>
  <si>
    <t>SEDE VIBORAL</t>
  </si>
  <si>
    <t>CENTRO EDUCATIVO FILOBONITO</t>
  </si>
  <si>
    <t>CENTRO EDUCATIVO PAYANDE</t>
  </si>
  <si>
    <t>COLEGIO LOS MORROS</t>
  </si>
  <si>
    <t>ESCUELA RURAL EL TOPACIO</t>
  </si>
  <si>
    <t>ESCUELA RURAL PALMA ALTA</t>
  </si>
  <si>
    <t>ESCUELA RURAL PALMA BAJA</t>
  </si>
  <si>
    <t>ESCUELA RURAL VENECIA</t>
  </si>
  <si>
    <t>ESCUELA RURAL. EL CEDRAL</t>
  </si>
  <si>
    <t>INSTITUCION EDUCATIVA ELIAS MEJIA ANGEL</t>
  </si>
  <si>
    <t>INSTITUCION EDUCATIVA ESCUELA NORMAL SUPERIOR SAN JOSE</t>
  </si>
  <si>
    <t>CENTRO EDUCATIVO EL ESCOBAL</t>
  </si>
  <si>
    <t>CENTRO EDUCATIVO MIRAFLORES</t>
  </si>
  <si>
    <t>CENTRO ESCOLAR SAN FRANCISCO</t>
  </si>
  <si>
    <t>ESCUELA RURAL ARRIETA</t>
  </si>
  <si>
    <t>ESCUELA RURAL EL BARRO</t>
  </si>
  <si>
    <t>ESCUELA RURAL ESTACION PACORA</t>
  </si>
  <si>
    <t>CENTRO EDUCATIVO LOS MEDIOS</t>
  </si>
  <si>
    <t>CENTRO EDUCATIVO OLIVARES</t>
  </si>
  <si>
    <t>ESCUELA RURAL EL CONGO</t>
  </si>
  <si>
    <t>ESCUELA RURAL LOMA HERMOSA</t>
  </si>
  <si>
    <t>ESCUELA RURAL MARACAS</t>
  </si>
  <si>
    <t>ESCUELA RURAL MATA DE GUADUA</t>
  </si>
  <si>
    <t>ESCUELA RURAL MIXTA GINEBRA</t>
  </si>
  <si>
    <t>ESCUELA RURAL MIXTA LA ALBANIA</t>
  </si>
  <si>
    <t>ESCUELA RURAL MIXTA LA MAGDALENA</t>
  </si>
  <si>
    <t>INSTITUCION EDUCATIVA LAS COLES primaria</t>
  </si>
  <si>
    <t>ESCUELA RURAL SAN LORENCITO</t>
  </si>
  <si>
    <t>ESCUELA RURAL VENDIGUJAL</t>
  </si>
  <si>
    <t>ESCULA RURAL LAS TROJES</t>
  </si>
  <si>
    <t>INSTITUCION EDUCATIVA LAS COLES básica media</t>
  </si>
  <si>
    <t>SEDE HOGAR JUVENIL CAMPESINO</t>
  </si>
  <si>
    <t>CONCENTRACIÓN ESCOLAR MARISCAL SUCRE</t>
  </si>
  <si>
    <t>ESCUELA NUESTRA SEÑORA DE LOURDES</t>
  </si>
  <si>
    <t>INSTITUCION EDUCATIVA MARCO FIDEL SUAREZ sede A BTO</t>
  </si>
  <si>
    <t>CENTRO EDUCATIVO EL RODEO</t>
  </si>
  <si>
    <t>CENTRO EDUCUCATIVO JUAN GREGORIO ISAZA</t>
  </si>
  <si>
    <t>ESCUELA RURAL JORGE ROBLEDO</t>
  </si>
  <si>
    <t>ESCUELA RURAL SAN JUAN BOSCO</t>
  </si>
  <si>
    <t>INSTITUCION EDUCATIVA MARISCAL ROBLEDO</t>
  </si>
  <si>
    <t>INSTITUCION EDUCATIVA EL HORRO</t>
  </si>
  <si>
    <t>INSTITUCION EDUCATIVA ESC. NORMAL SUPERIOR REBECA SIERRA CARDONA</t>
  </si>
  <si>
    <t>FLAVIO CESAR</t>
  </si>
  <si>
    <t>INSTITUTO TÈCNICO</t>
  </si>
  <si>
    <t>INSTITUCION EDUCATIVA SAN LORENZO</t>
  </si>
  <si>
    <t>INSTITUCION EDUCATIVA LOS FUNDADORES</t>
  </si>
  <si>
    <t>INSTITUCIONEDUCATIVA LA IBERIA</t>
  </si>
  <si>
    <t>INSTITUCION EDUCATIVA ESCUELA NORMAL SUPERIOR SAGRADO CORAZON</t>
  </si>
  <si>
    <t>INSTITUCION EDUCATIVA RIOSUCIO</t>
  </si>
  <si>
    <t>INSTITUCION EDUCATIVA SAN JERONIMO</t>
  </si>
  <si>
    <t>INSTITUCION EDUCATIVA BONAFONT</t>
  </si>
  <si>
    <t>INSTITUCION EDUCATIVA HOJAS ANCHAS</t>
  </si>
  <si>
    <t>INSTITUCION EDUCATIVA CAÑAMOMO Y LOMAPRIETA</t>
  </si>
  <si>
    <t>INSTITUCION EDUCATIVA OBISPO</t>
  </si>
  <si>
    <t>INSTITUCION EDUCATIVA SAN VICTOR</t>
  </si>
  <si>
    <t>INSTITUCION EDUCATIVA SUPIA</t>
  </si>
  <si>
    <t>INSTITUCION EDUCATIVA EL SOCORRO</t>
  </si>
  <si>
    <t>INSTITUCION EDUCATIVA LA MILAGROSA</t>
  </si>
  <si>
    <t>INSTITUCION EDUCATIVA NAZARIO RESTREPO</t>
  </si>
  <si>
    <t>INSTITUCION EDUCATIVA MARMATO</t>
  </si>
  <si>
    <t>PABLO VI Sede Barrios Unidos Mañana</t>
  </si>
  <si>
    <t>INST EDUC LA SULTANA</t>
  </si>
  <si>
    <t>INSTITUCION EDUCATIVA  MARISCAL SUCRE</t>
  </si>
  <si>
    <t>INST EDUC CHIPRE</t>
  </si>
  <si>
    <t>INST EDUC MALABAR</t>
  </si>
  <si>
    <t>INST EDUC LEON DE GREIFF</t>
  </si>
  <si>
    <t>INST EDUC PABLO VI</t>
  </si>
  <si>
    <t>IE INSTITUTO MANIZALES</t>
  </si>
  <si>
    <t>INST EDUC JESUS  MARIA GUINGUE</t>
  </si>
  <si>
    <t>INST EDUC EUGENIO PACELLI "CAMPIN"</t>
  </si>
  <si>
    <t>INST EDUC SIETE DE AGOSTO</t>
  </si>
  <si>
    <t>INST EDUC NORMAL SUP DE CALDAS</t>
  </si>
  <si>
    <t>INST EDUC GRAN COLOMBIA</t>
  </si>
  <si>
    <t>INST TEC SUP DE CALDAS</t>
  </si>
  <si>
    <t>IE INSTITUTO UNIVERSITARIO DE CALDAS</t>
  </si>
  <si>
    <t>INST EDUC CRUZADA SOCIAL MANIZALES</t>
  </si>
  <si>
    <t>CENT EDUC LA PALMA</t>
  </si>
  <si>
    <t>CENT EDUC SAN JORGE</t>
  </si>
  <si>
    <t>INST EDUC BOSQUES DEL NORTE</t>
  </si>
  <si>
    <t>INST EDUC SAN JUAN BAUTISTA LA SALLE</t>
  </si>
  <si>
    <t>INST EDUC INEM BALDOMERO SANIN CANO</t>
  </si>
  <si>
    <t>INST EDUC RURAL MIGUEL ANTONIO CARO</t>
  </si>
  <si>
    <t>INST EDUC ARANJUEZ</t>
  </si>
  <si>
    <t>NORMAL SUPERIOR DE MANIZALES</t>
  </si>
  <si>
    <t xml:space="preserve">LICEO MIXTO SINAI SEDE A
</t>
  </si>
  <si>
    <t>INST EDUC LA LINDA</t>
  </si>
  <si>
    <t>INST EDUC RURAL JOSE ANTONIO GALAN</t>
  </si>
  <si>
    <t>INST EDUC ADOLFO HOYOS OCAMPO</t>
  </si>
  <si>
    <t>INST EDUC RURAL SERAFICO SAN ANTONIO DE PADUA</t>
  </si>
  <si>
    <t>INST EDUC RURAL LA CABAÑA</t>
  </si>
  <si>
    <t>INST EDUC RURAL SAN PEREGRINO</t>
  </si>
  <si>
    <t>INST EDUC RURAL GIOVANNI MONTINI</t>
  </si>
  <si>
    <t>INST EDUC FE Y ALEGRIA LA PAZ</t>
  </si>
  <si>
    <t>INST EDUC VILLA DEL PILAR</t>
  </si>
  <si>
    <t>INSTITUCION EDUCATIVA MANZANARES</t>
  </si>
  <si>
    <t>INSTITUCION EDUCATIVA NUESTRA SENORA DEL ROSARIO</t>
  </si>
  <si>
    <t>INSTITUCION EDUCATIVA JOSE ANTONIO GALAN</t>
  </si>
  <si>
    <t>INSTITUCION EDUCATIVA LLANADAS</t>
  </si>
  <si>
    <t>INSTITUCION EDUCATIVA ANTONIO MARIA HINCAPIE</t>
  </si>
  <si>
    <t>INSTITUCION EDUCATIVA EL PLACER</t>
  </si>
  <si>
    <t>INSTITUCION EDUCATIVA ESCUELA NORMAL SUPERIOR NUESTRA SENORA DE LA CANDELARIA</t>
  </si>
  <si>
    <t>INSTITUCION EDUCATIVA EFREN CARDONA CHICA</t>
  </si>
  <si>
    <t>INSTITUCION EDUCATIVA MONTEBONITO</t>
  </si>
  <si>
    <t>INSTITUCION EDUCATIVA PENSILVANIA</t>
  </si>
  <si>
    <t>INSTITUCION EDUCATIVA JHON F. KENNEDY</t>
  </si>
  <si>
    <t>INSTITUCION EDUCATIVA PABLO VI</t>
  </si>
  <si>
    <t>INSTITUCION EDUCATIVA DANIEL MARIA LOPEZ RODRIGUEZ</t>
  </si>
  <si>
    <t>INSTITUCION EDUCATIVA ESC. NORMAL SUPERIOR DE LA PRESENTACION</t>
  </si>
  <si>
    <t>INSTITUCION EDUCATIVA CAMILO OLIMPO CARDONA</t>
  </si>
  <si>
    <t>PABLO VI ARBOLEDA</t>
  </si>
  <si>
    <t>INSTITUCION EDUCATIVA QUIEBRA DE SANTA BARBARA</t>
  </si>
  <si>
    <t>INSTITUCION EDUCATIVA PIO XII</t>
  </si>
  <si>
    <t>INSTITUCION EDUCATIVA GERARDO ARIAS RAMIREZ</t>
  </si>
  <si>
    <t>INSTITUCION EDUCATIVA COLOMBIA</t>
  </si>
  <si>
    <t>INSTITUCION EDUCATIVA SAN PEDRO CLAVER</t>
  </si>
  <si>
    <t>INSTITUCION EDUCATIVA VILLAMARIA</t>
  </si>
  <si>
    <t>INSTITUCION EDUCATIVA FORTUNATO GAVIRIA BOTERO</t>
  </si>
  <si>
    <t>INSTITUCION EDUCATIVA SANTA LUISA DE MARILLAC</t>
  </si>
  <si>
    <t>INSTITUCION EDUCATIVA LETRAS</t>
  </si>
  <si>
    <t>INSTITUCION EDUCATIVA SANTO DOMINGO SAVIO</t>
  </si>
  <si>
    <t>INSTITUCION EDUCATIVA NARANJAL</t>
  </si>
  <si>
    <t>INSTITUCION EDUCATIVA EL TREBOL</t>
  </si>
  <si>
    <t>INSTITUCION EDUCATIVA BARTOLOME MITRE</t>
  </si>
  <si>
    <t>CENTRO EDUCATIVO EDUARDO GOMEZ ARRUBLA</t>
  </si>
  <si>
    <t>INSTITUCION EDUCATIVA SAN FRANCISCO DE PAULA</t>
  </si>
  <si>
    <t>INSTITUCION EDUCATIVA SANTAGUEDA</t>
  </si>
  <si>
    <t>INSTITUCION EDUCATIVA LA SAGRADA FAMILIA</t>
  </si>
  <si>
    <t>INSTITUCION EDUCATIVA PUEBLO RICO</t>
  </si>
  <si>
    <t>INSTITUCION EDUCATIVA MIXTO LLANOGRANDE</t>
  </si>
  <si>
    <t>INSTITUCION EDUCATIVA NEIRA</t>
  </si>
  <si>
    <t>INSTITUCION EDUCATIVA HOGAR JUVENIL CAMPESINO</t>
  </si>
  <si>
    <t>INSTITUCION EDUCATVA NUESTRA SENORA DEL ROSARIO</t>
  </si>
  <si>
    <t>INSTITUCION EDUCATIVA AGUACATAL</t>
  </si>
  <si>
    <t>CENTRO EDUCATIVO AGUADITA GRANDE</t>
  </si>
  <si>
    <t>INSTITUCION EDUCATIVA ANTONIO NARI¿O</t>
  </si>
  <si>
    <t>INSTITUCION EDUCATIVA FILADELFIA</t>
  </si>
  <si>
    <t>INSTITUCION EDUCATIVA PURNIO</t>
  </si>
  <si>
    <t>INSTITUCION EDUCATIVA GUARINOCITO</t>
  </si>
  <si>
    <t>CENTRO EDUCATIVO EL JAPON</t>
  </si>
  <si>
    <t>INSTITUCION EDUCATIVA DORADA</t>
  </si>
  <si>
    <t>INSTITUCION EDUCATIVA ALFONSO LOPEZ</t>
  </si>
  <si>
    <t>INSTITUCION EDUCATIVA RENAN BARCO</t>
  </si>
  <si>
    <t>INSTITUCION EDUCATIVA MARCO FIDEL SUAREZ</t>
  </si>
  <si>
    <t>INSTITUCION EDUCATIVA SAN GERARDO MARIA MAYELA</t>
  </si>
  <si>
    <t>INSTITUCION EDUCATIVA FELIX NARANJO</t>
  </si>
  <si>
    <t>INSTITUCION EDUCATIVA BERLIN</t>
  </si>
  <si>
    <t>INSTITUCION EDUCATIVA SAN AGUSTIN</t>
  </si>
  <si>
    <t>INSTITUCION EDUCATIVA EL BOSQUE</t>
  </si>
  <si>
    <t>INSTITUCION EDUCATIVA CAÑAVERAL</t>
  </si>
  <si>
    <t>INSTITUCION EDUCATIVA ISAZA</t>
  </si>
  <si>
    <t>INSTITUCIÓN EDUCATIVA LA FELISA</t>
  </si>
  <si>
    <t xml:space="preserve">INSTITUCIÓN EDUCATIVA MONSEÑOR ANTONIO JOSE GIRALDO GOMEZ </t>
  </si>
  <si>
    <t>INSTITUCION EDUCATIVA ESCUELA NORMAL SUPERIOR MARIA ESCOLASTICA</t>
  </si>
  <si>
    <t>CENTRO EDUCATIVO ELADIA MEJIA</t>
  </si>
  <si>
    <t>INSTITUCION EDUCATIVA SAN FELIX</t>
  </si>
  <si>
    <t>INSTITUCION EDUCATIVA SARA OSPINA GRISALES</t>
  </si>
  <si>
    <t>INSTITUCION EDUCATIVA DE LA PRESENTACION</t>
  </si>
  <si>
    <t>INSTITUCION EDUCATIVA LUIS FELIPE GUTIERREZ LOAIZA</t>
  </si>
  <si>
    <t>INSTITUCION EDUCATIVA SALAMINA</t>
  </si>
  <si>
    <t>INSTITUCION EDUCATIVA JUAN CRISOSTOMO OSORIO</t>
  </si>
  <si>
    <t>INSTITUCION EDUCATIVA PIO XI</t>
  </si>
  <si>
    <t>INSTITUCION EDUCATIVA ALEGRIAS</t>
  </si>
  <si>
    <t>INSTITUCION EDUCATIVA LAS COLES</t>
  </si>
  <si>
    <t>CERRADA</t>
  </si>
  <si>
    <t>AMAZONAS</t>
  </si>
  <si>
    <t>LETICIA URBANO</t>
  </si>
  <si>
    <t>LETICIA CARRETERA</t>
  </si>
  <si>
    <t>LETICIA RURAL</t>
  </si>
  <si>
    <t>PUERTO ALEGRIA</t>
  </si>
  <si>
    <t>LA CHORRERA</t>
  </si>
  <si>
    <t>PUERTO NARIÑO</t>
  </si>
  <si>
    <t>MIRITI PARANA</t>
  </si>
  <si>
    <t>PUERTO ARICA</t>
  </si>
  <si>
    <t>ENS - SEDE B</t>
  </si>
  <si>
    <t>ENS - SEDE C</t>
  </si>
  <si>
    <t>ENS - SEDE D</t>
  </si>
  <si>
    <t>ENS - SEDE E</t>
  </si>
  <si>
    <t>INEM SEDE A</t>
  </si>
  <si>
    <t>SAGRADO SEDE B</t>
  </si>
  <si>
    <t>KILOMETRO 11</t>
  </si>
  <si>
    <t>KILOMETRO 6</t>
  </si>
  <si>
    <t>ALFONSO ZAMBRANO</t>
  </si>
  <si>
    <t>ESCUELA RIO CALDERON</t>
  </si>
  <si>
    <t>ESCUELA KM 18</t>
  </si>
  <si>
    <t>MOCAGUA</t>
  </si>
  <si>
    <t>NAZARETH</t>
  </si>
  <si>
    <t>RONDA</t>
  </si>
  <si>
    <t>SAN JOSE DEL RIO</t>
  </si>
  <si>
    <t>EL VERGEL</t>
  </si>
  <si>
    <t>YAGUAS</t>
  </si>
  <si>
    <t>PALMERAS</t>
  </si>
  <si>
    <t>LOS MONOS</t>
  </si>
  <si>
    <t>PEÑAS ROJAS</t>
  </si>
  <si>
    <t xml:space="preserve">SAN JUAN </t>
  </si>
  <si>
    <t>VILLA AZUL</t>
  </si>
  <si>
    <t>ADUCHE</t>
  </si>
  <si>
    <t>CHUKIKI</t>
  </si>
  <si>
    <t>GUAMARAYA</t>
  </si>
  <si>
    <t>PUERTO PIZARRO</t>
  </si>
  <si>
    <t>PUERTO BELEN</t>
  </si>
  <si>
    <t>PUERTO SABALO</t>
  </si>
  <si>
    <t>PEÑA BLANCA</t>
  </si>
  <si>
    <t>PUERTO ALEGRÍA</t>
  </si>
  <si>
    <t>PUERTO REYES</t>
  </si>
  <si>
    <t>PUERTO PEREA</t>
  </si>
  <si>
    <t>MARANDUA</t>
  </si>
  <si>
    <t>PUERTO ÑEQUE</t>
  </si>
  <si>
    <t>PUERTO MOLANO</t>
  </si>
  <si>
    <t>ITIQUILLA</t>
  </si>
  <si>
    <t>OKAINA</t>
  </si>
  <si>
    <t>MUE</t>
  </si>
  <si>
    <t>CRIS - REMANSO</t>
  </si>
  <si>
    <t>San Juan de Atacuari</t>
  </si>
  <si>
    <t>Boyahuazú</t>
  </si>
  <si>
    <t>12 de Octubre</t>
  </si>
  <si>
    <t>Naranjales</t>
  </si>
  <si>
    <t>Pto. Rico</t>
  </si>
  <si>
    <t>San Francisco</t>
  </si>
  <si>
    <t>San Juan del Soco</t>
  </si>
  <si>
    <t>7 de Agosto</t>
  </si>
  <si>
    <t>20 de Julio</t>
  </si>
  <si>
    <t>Villa Andrea</t>
  </si>
  <si>
    <t>Pto. Esperanza</t>
  </si>
  <si>
    <t>Tipisca</t>
  </si>
  <si>
    <t>INEAGRO</t>
  </si>
  <si>
    <t>VENTURA</t>
  </si>
  <si>
    <t>TICUNA</t>
  </si>
  <si>
    <t>NUEVA UNION</t>
  </si>
  <si>
    <t>PUPUÑA</t>
  </si>
  <si>
    <t>CAÑA BRAVA</t>
  </si>
  <si>
    <t>PUERTO HUILA</t>
  </si>
  <si>
    <t>VILLA CARMEN</t>
  </si>
  <si>
    <t>Pto. Ezequiel</t>
  </si>
  <si>
    <t>PUERTO LIBRE</t>
  </si>
  <si>
    <t>OIYACA</t>
  </si>
  <si>
    <t>WAKAYA</t>
  </si>
  <si>
    <t>PUERTO GUAYABO</t>
  </si>
  <si>
    <t>PUERTO CASTAÑO</t>
  </si>
  <si>
    <t>QUEBRADA NEGRA</t>
  </si>
  <si>
    <t>PUERTO LAGO</t>
  </si>
  <si>
    <t>AMERU</t>
  </si>
  <si>
    <t>BAKURI</t>
  </si>
  <si>
    <t>CAIPULAKENA-YUCUNA</t>
  </si>
  <si>
    <t>CURARE</t>
  </si>
  <si>
    <t>TANIMUKA</t>
  </si>
  <si>
    <t>YABIRA</t>
  </si>
  <si>
    <t>BORICADA</t>
  </si>
  <si>
    <t>BARTOLOME DE IGUALADA</t>
  </si>
  <si>
    <t>CESAR</t>
  </si>
  <si>
    <t>INST. EDU. LAS FLORES</t>
  </si>
  <si>
    <t>ESC. URB. MIXTA AIDA QUINTERO</t>
  </si>
  <si>
    <t>ESC. URB. MIXTA BUENOS AIRES</t>
  </si>
  <si>
    <t>ESC. URB. MIXTA PRIMERO DE MAYO</t>
  </si>
  <si>
    <t>INST. EDU. NAL. AGUSTIN CODAZZI</t>
  </si>
  <si>
    <t>ESCUELA URBANA MIXTA SANTA RITA</t>
  </si>
  <si>
    <t>ESC URB MIX EL ESTADIO</t>
  </si>
  <si>
    <t>ESC URB MIX QUINCE DE NOVIEMBRE</t>
  </si>
  <si>
    <t>ESC URB MIX CLUB DE LEONES</t>
  </si>
  <si>
    <t>INST. EDU. FRANCISCO DE PAULA SANTANDER</t>
  </si>
  <si>
    <t>ESC. URB. MIXTA CAMILO TORRES</t>
  </si>
  <si>
    <t>ESC. URB. MIXTA JOSE ANTONIO GALAN</t>
  </si>
  <si>
    <t>INST. EDU. ANTONIO GALO LAFAURIE CELEDÀN</t>
  </si>
  <si>
    <t>ESC. URB. MIXTA ROSITA DAVILA DE CUELLO</t>
  </si>
  <si>
    <t>ESC. URB. MIXTA OBRERO</t>
  </si>
  <si>
    <t>CONCENTRACION SAGRADO CORAZON DE JESUS</t>
  </si>
  <si>
    <t>ESC. URB. MIXTA MARTINEZ BARBOSA</t>
  </si>
  <si>
    <t>ESC. URB. MIXTA EL CARMEN</t>
  </si>
  <si>
    <t>ESC. NVA BUENAVENTURA</t>
  </si>
  <si>
    <t>CEN. EDU. SIMÀN BOLIVAR</t>
  </si>
  <si>
    <t>ESC. NUEVA LA BEGO¥A</t>
  </si>
  <si>
    <t>ESC. NUEVA EL PINAR</t>
  </si>
  <si>
    <t>ESC NVA SANTA RITA</t>
  </si>
  <si>
    <t>ESCUELA LA CONCORDIA</t>
  </si>
  <si>
    <t>CEN. EDU. SAN RAMON</t>
  </si>
  <si>
    <t>ESC. NUEVA GUAMAL ALTO</t>
  </si>
  <si>
    <t>ESC NUEVA LA AGUACATERA</t>
  </si>
  <si>
    <t>ESC. NUEVA SILVERIO ROJAS</t>
  </si>
  <si>
    <t>ESC. NUEVA GUAMAL BAJO</t>
  </si>
  <si>
    <t>ESC NUEVA SAN RAFAEL</t>
  </si>
  <si>
    <t>ESC. NUEVA POZON ALTO</t>
  </si>
  <si>
    <t>ESC. NUEVA EL DESCANSO</t>
  </si>
  <si>
    <t>ESC. NUEVA SAN LUIS</t>
  </si>
  <si>
    <t>CEN. EDU. EL POZON</t>
  </si>
  <si>
    <t>ESCUELA NUEVA IDEA</t>
  </si>
  <si>
    <t>ESC. NUEVA EL CERRITO</t>
  </si>
  <si>
    <t>ESC. NUEVA TERRANOVA</t>
  </si>
  <si>
    <t>INST. EDU. LUIS GIRALDO</t>
  </si>
  <si>
    <t>ESC RUR MIX GENERAL SANTANDER</t>
  </si>
  <si>
    <t>ESC MARIA REINA</t>
  </si>
  <si>
    <t>ESC. INDIGENA SALEM</t>
  </si>
  <si>
    <t>ESC. NUEVA SAN ALBERTO</t>
  </si>
  <si>
    <t>CEN. EDU. SANTA CLARA</t>
  </si>
  <si>
    <t>CENT MISIONAL SEKU-APE-YUWANO</t>
  </si>
  <si>
    <t>ESC. INDIGENA MISHAYA</t>
  </si>
  <si>
    <t>ESC INDIG KUTA</t>
  </si>
  <si>
    <t>ESC INDIG TATUME</t>
  </si>
  <si>
    <t>CEN. INDIGENA LA PISTA</t>
  </si>
  <si>
    <t>ESC. INDIGENA MENKUE</t>
  </si>
  <si>
    <t>ESC. NUEVA DIVINO NI¥O</t>
  </si>
  <si>
    <t>ESC. NUEVA BAJO SICARARE</t>
  </si>
  <si>
    <t>ESC. NUEVA GUARANI</t>
  </si>
  <si>
    <t>ESC. NUEVA IBERIA</t>
  </si>
  <si>
    <t>ESC. NUEVA SAN FRANCISCO</t>
  </si>
  <si>
    <t>ESC. RURAL MIXTA LOS MANGUITOS</t>
  </si>
  <si>
    <t>ESC. NUEVA LA DANTA</t>
  </si>
  <si>
    <t>ESC. NUEVA LA EUROPA</t>
  </si>
  <si>
    <t>ESC. NUEVA LA ESPERANZA PARAISO</t>
  </si>
  <si>
    <t>ESC. NVA. JORGE ELICER GAITAN</t>
  </si>
  <si>
    <t>ESCUELA INDIGENA RESERVA</t>
  </si>
  <si>
    <t>CEN. EDU. IND. IROKA</t>
  </si>
  <si>
    <t>ESC. IND. YUPUTO</t>
  </si>
  <si>
    <t>ESC. IND. KONONE</t>
  </si>
  <si>
    <t>ESC. IND. SUCHAYE</t>
  </si>
  <si>
    <t>ESC. IND. KURARAPA</t>
  </si>
  <si>
    <t>ESC. IND. SOKOCIA</t>
  </si>
  <si>
    <t>ESCUELA INDIGENA SOKE</t>
  </si>
  <si>
    <t>ESCUELA INDIGENA APONCIA</t>
  </si>
  <si>
    <t>ESC. IND. KOPTOS</t>
  </si>
  <si>
    <t>ESC. IND. KUNANA</t>
  </si>
  <si>
    <t>ESC. IND. AKACHA</t>
  </si>
  <si>
    <t>ESC. IND. WESTA</t>
  </si>
  <si>
    <t>ESCUELA INDIGENA WAYICO</t>
  </si>
  <si>
    <t>ESCUELA INDIGENA TOTUMUNCHA</t>
  </si>
  <si>
    <t>ESCUELA INDIGENA MESTA</t>
  </si>
  <si>
    <t>ESCUELA INDIGENA SARIYAS</t>
  </si>
  <si>
    <t>ESCUELA INDIGENA TEWA</t>
  </si>
  <si>
    <t>ESC. IND. YUWOKO</t>
  </si>
  <si>
    <t>ESCUELA INDIGENA TEKUIMO</t>
  </si>
  <si>
    <t>ESCUELA INDIGENA CHAWAYE</t>
  </si>
  <si>
    <t>ESCUELA INDIGENA PACHAYA</t>
  </si>
  <si>
    <t>ESCUELA INDIGENA WAUCHA</t>
  </si>
  <si>
    <t>ESCUELA KCHUSWEYE</t>
  </si>
  <si>
    <t>ESCUELA SOKIA</t>
  </si>
  <si>
    <t>ESC. IND. KUCTO</t>
  </si>
  <si>
    <t>INST. EDU. ANGELA MARIA TORRES SUAREZ</t>
  </si>
  <si>
    <t>ESC. URBANA MIXTA ANGELA MARIA TORRES</t>
  </si>
  <si>
    <t>INST. EDU. TRUJILLO</t>
  </si>
  <si>
    <t>ESC. NUEVA LA FLORIDA</t>
  </si>
  <si>
    <t>CEN. EDU. LA GUAJIRITA</t>
  </si>
  <si>
    <t>ESC. NUEVA BUENA VISTA</t>
  </si>
  <si>
    <t>ESC. NUEVA CASA BLANCA</t>
  </si>
  <si>
    <t>ESC. NUEVA MANANTIAL ARRIBA</t>
  </si>
  <si>
    <t>ESC NUEVA ALTO DEL TOCUY</t>
  </si>
  <si>
    <t>CENTRO EDUCATIVO SAN GENARO</t>
  </si>
  <si>
    <t>ESC. BILINGAE SANTA TERESITA</t>
  </si>
  <si>
    <t>ESC. NUEVA SANTA RITA</t>
  </si>
  <si>
    <t>ESC. BILINGAE SIKAKAO</t>
  </si>
  <si>
    <t>ESC BILINGAE EL DESTINO</t>
  </si>
  <si>
    <t>ESCUELA NUEVA LA MERICA</t>
  </si>
  <si>
    <t>ESCUELA NUEVA EL ONCE INDIGENA</t>
  </si>
  <si>
    <t>CENT. EDU. RIVERAS DEL MARACAS</t>
  </si>
  <si>
    <t>ESCUELA NUEVA BRISAS DEL MARACAS</t>
  </si>
  <si>
    <t>ESC. NVA LA ESPERANZA.</t>
  </si>
  <si>
    <t>ESCUELA NUEVA CARRIZAL</t>
  </si>
  <si>
    <t>ESCUELA NUEVA CANDELA</t>
  </si>
  <si>
    <t>ESC NUEVA COCOSOLO</t>
  </si>
  <si>
    <t>ESC NUEVA EL CAGUAN</t>
  </si>
  <si>
    <t>CENTRO EDUCATIVO SOCOMBA</t>
  </si>
  <si>
    <t>ESC. SANTO TOMAS</t>
  </si>
  <si>
    <t>ESC. BILINGAE LAS PE¥AS</t>
  </si>
  <si>
    <t>ESC. BILINGAE LOS GRANADOS</t>
  </si>
  <si>
    <t>ESC BILINGAE LOS LAURELES</t>
  </si>
  <si>
    <t>CEN. EDU. CANAIMA</t>
  </si>
  <si>
    <t>ESC. NUEVA PLATANAL</t>
  </si>
  <si>
    <t>ESCUELA NUEVA REMOLINO</t>
  </si>
  <si>
    <t>ESC. URB. MIXTA NO. 1</t>
  </si>
  <si>
    <t>ESC. URB. MIXTA NO. 2</t>
  </si>
  <si>
    <t>ESCUELA ANA AGUILAR</t>
  </si>
  <si>
    <t>INST. EDU. LUIS CARLOS GAL¿N</t>
  </si>
  <si>
    <t>ESCUELA URBANA MIXTA TIMOTEA MENESES</t>
  </si>
  <si>
    <t>ESC URB. M. JUAN RAMON DE IBIRICO</t>
  </si>
  <si>
    <t>ESC.U.M. JOSE A CASTRO</t>
  </si>
  <si>
    <t>CEN. EDU. BOQUERON</t>
  </si>
  <si>
    <t>ESC NVA ADENTRO</t>
  </si>
  <si>
    <t>INST. EDU. LAS PALMITA</t>
  </si>
  <si>
    <t>ESC. NUEVA LA LIBERTAD</t>
  </si>
  <si>
    <t>ESC. NUEVA ARACORAIMA</t>
  </si>
  <si>
    <t>INST. EDU. AGROPECUARIO (LA VICTORIA DE SAN ISIDRO)</t>
  </si>
  <si>
    <t>ESC. URBANA MIXTA   NO. 1</t>
  </si>
  <si>
    <t>ESC.  21 DE ENERO</t>
  </si>
  <si>
    <t>CEN. EDU. LAS PITILLAS</t>
  </si>
  <si>
    <t>E.N. LOS TUPEZ</t>
  </si>
  <si>
    <t>CONCENTRACION ESCOLAR(MEDIA LUNA)</t>
  </si>
  <si>
    <t>ESC. DE B¿SICA PRIMARIA</t>
  </si>
  <si>
    <t>ESCUELA SANTO CRISTO</t>
  </si>
  <si>
    <t>ESC. NUEVA JOSE MARTI</t>
  </si>
  <si>
    <t>ESC.NUEVA SAMA - SANTA ISABEL</t>
  </si>
  <si>
    <t>CEN. EDU. NUEVAS FLORES</t>
  </si>
  <si>
    <t>ESC. NUEVA ARROYO DE AGUA</t>
  </si>
  <si>
    <t>ESC. NUEVA EL CORRAL NEGRO</t>
  </si>
  <si>
    <t>ESCUELA NUEVA LOS BRASILES</t>
  </si>
  <si>
    <t>ESC NUEVA LAS PALOMAS</t>
  </si>
  <si>
    <t>LA JAGUA DE IBIRICO</t>
  </si>
  <si>
    <t>BECERRIL</t>
  </si>
  <si>
    <t>ESC. ILSE PALLARES</t>
  </si>
  <si>
    <t>ESC. SAN JOSE</t>
  </si>
  <si>
    <t>ESC. NUESTRA SE¥ORA DE LA CONCEPCION</t>
  </si>
  <si>
    <t>JARDIN PREESCOLAR EL NI¥O JESUS</t>
  </si>
  <si>
    <t>ESC. URB. MIXTA NUESTRA SE¥ORA DEL CARME</t>
  </si>
  <si>
    <t>CEN. EDU. CAYETANO MORA</t>
  </si>
  <si>
    <t>ESC. NUEVA SAN JOSE DE BELEN</t>
  </si>
  <si>
    <t>ESC. NUEVA LOMA LINDA</t>
  </si>
  <si>
    <t>ESC. NUEVA SIETE DE AGOSTO</t>
  </si>
  <si>
    <t>ESC. NUEVA TRES DE MAYO</t>
  </si>
  <si>
    <t>ESC. RURAL SAGRADA FAMILIA</t>
  </si>
  <si>
    <t>CEN. EDU. LA CANDELARIA</t>
  </si>
  <si>
    <t>ESC NVA. LA CONCEPCION</t>
  </si>
  <si>
    <t>ESC. NUEVA MARIA ROSA MISTICA (EL ESCUDO)</t>
  </si>
  <si>
    <t>ESC. NUEVA LA VILLA</t>
  </si>
  <si>
    <t>ESC. NUEVA MONTE CRISTO</t>
  </si>
  <si>
    <t>ESC. NUEVA UNION REAL</t>
  </si>
  <si>
    <t>CEN. EDU. SAN JOSE DEL VALLITO</t>
  </si>
  <si>
    <t>ESC. NUEVA SAN JOSE SANTA CECILIA</t>
  </si>
  <si>
    <t>ESC. RURAL MIXTA EZEQUIEL MONTERO</t>
  </si>
  <si>
    <t>INST. EDU. LUIS CARLOS GALAN SARMIENTO</t>
  </si>
  <si>
    <t>ESC. SAN ANTONIO DE PADUA N 1</t>
  </si>
  <si>
    <t>ESC. RURAL MIXTA  NUESTRA SEÑORA DEL CARMEN</t>
  </si>
  <si>
    <t>ESC. NUEVA SAGRADO CORAZON DE JESUS</t>
  </si>
  <si>
    <t>ESC. NUEVA DIVINO NIÑO</t>
  </si>
  <si>
    <t>ESC. NUEVA SAN RAFAEL</t>
  </si>
  <si>
    <t>ESC. NUEVA SANTA INES</t>
  </si>
  <si>
    <t>ESC. NUEVA MUNDO NUEVO</t>
  </si>
  <si>
    <t>ESC. NUEVA FRANCISCO DE PAULA SANTANDER</t>
  </si>
  <si>
    <t>ESC. NUEVA SANTA CATALINA</t>
  </si>
  <si>
    <t>ASTREA</t>
  </si>
  <si>
    <t>ESC. URB. MIXTA JUAN XXIII</t>
  </si>
  <si>
    <t>INST. EDU. SANTA TERESITA</t>
  </si>
  <si>
    <t>INST. EDU. LA INMACULADA</t>
  </si>
  <si>
    <t>ESCUELA PARROQUIAL AURELIO ROBLES</t>
  </si>
  <si>
    <t>CEN. EDU. LA MATA</t>
  </si>
  <si>
    <t>ESC. NUEVA ULTIMO CASO</t>
  </si>
  <si>
    <t>ESCUELA NUESTRA SE¥ORA DEL CARMEN</t>
  </si>
  <si>
    <t>CENTRO. EDU. SAN JOSE</t>
  </si>
  <si>
    <t>E.NUEVA ZAPATI</t>
  </si>
  <si>
    <t>CEN. EDU. BUENOS AIRES</t>
  </si>
  <si>
    <t>ESC. NUEVA SABANA DE JUAN MARCOS</t>
  </si>
  <si>
    <t>ESC. NUEVA SABANAS DEL TREBOL</t>
  </si>
  <si>
    <t>E.R.M. JULIA ELENA</t>
  </si>
  <si>
    <t>CENTRO EDUCATIVO LAS VEGAS</t>
  </si>
  <si>
    <t>CENTRO EDUCATIVO TRONCONAL</t>
  </si>
  <si>
    <t>E.N. OJO DE AGUA</t>
  </si>
  <si>
    <t>E.N. EL PUEBLITO</t>
  </si>
  <si>
    <t>ESC. NUEVA DEMOCRACIA</t>
  </si>
  <si>
    <t>E.R.M. JILIABA</t>
  </si>
  <si>
    <t>E.N. CORRALITO</t>
  </si>
  <si>
    <t>E.N. DIVINA PASTORA</t>
  </si>
  <si>
    <t>E.N LA BRILLANTINA</t>
  </si>
  <si>
    <t>CEN. EDU. PALMAR CANO HONDO</t>
  </si>
  <si>
    <t>ESC. NUEVA LAS FLORES</t>
  </si>
  <si>
    <t>ESCUELA EL GUAIMARO - SEDE PRINCIPAL</t>
  </si>
  <si>
    <t>INST. EDU. LORENZA BUSTAMANTE</t>
  </si>
  <si>
    <t>ESC. NVA. ESTACION DE CANDELARIA</t>
  </si>
  <si>
    <t>ESCUELA RURAL MIXTA DE VILLA LUCY</t>
  </si>
  <si>
    <t>E.N. SANTO DOMINGO</t>
  </si>
  <si>
    <t>E.R.M. PLATANAL</t>
  </si>
  <si>
    <t>INST. EDU. SAMUEL ARRIETA M.</t>
  </si>
  <si>
    <t>ESC RURAL MIXTA  NUEVA VICTORIA</t>
  </si>
  <si>
    <t>ESC. NUEVA EL TESORO</t>
  </si>
  <si>
    <t>E.N. SANTA TERESA DE JESUS</t>
  </si>
  <si>
    <t>ESC.NUEVA EL CARMEN</t>
  </si>
  <si>
    <t>CEN. EDU. EL CANAL</t>
  </si>
  <si>
    <t>E.N. BET-EL</t>
  </si>
  <si>
    <t>ESC. RUR. MIXTA DE SALOA</t>
  </si>
  <si>
    <t>CEN. EDU. CABECERA</t>
  </si>
  <si>
    <t>CEN. EDU. LA UNIÀN</t>
  </si>
  <si>
    <t>E.N. BELLA LUZ</t>
  </si>
  <si>
    <t>E.N. CAMILO NAMEN FRAIJA</t>
  </si>
  <si>
    <t>E.N. DARDANELOS NØ 2</t>
  </si>
  <si>
    <t>E.N. LAURA MERCEDES</t>
  </si>
  <si>
    <t>E.N. MATA GUILLIN</t>
  </si>
  <si>
    <t>E.N. PUERTO LA ESTANCIA</t>
  </si>
  <si>
    <t>E.N. SANTA ELENA</t>
  </si>
  <si>
    <t>E.N. TORRECILLA</t>
  </si>
  <si>
    <t>ESC LOS PAJARITOS</t>
  </si>
  <si>
    <t>ESC. LA INVERNA</t>
  </si>
  <si>
    <t>ESC. NUEVA CANO HONDO</t>
  </si>
  <si>
    <t>ESC. NUEVA EL ALUMINIO</t>
  </si>
  <si>
    <t>ESC. NUEVA HIGO-AMARILLO</t>
  </si>
  <si>
    <t>ESC. NUEVA LA CURVA</t>
  </si>
  <si>
    <t>ESC. NUEVA LAS VILLAS</t>
  </si>
  <si>
    <t>ESC. NUEVA TREBOL DE PAJONAL</t>
  </si>
  <si>
    <t>ESC. NVA. DARDANELOS NO. 1</t>
  </si>
  <si>
    <t>ESC. NVA. SABANA DEL INDIO - SEDE PRINCIPAL</t>
  </si>
  <si>
    <t>ESC. TRES BOCAS</t>
  </si>
  <si>
    <t>ESCUELA HIGO AMARILLO Nº 2</t>
  </si>
  <si>
    <t>ESC. NUEVA PORTUGAL</t>
  </si>
  <si>
    <t>CHIMICHAGUA</t>
  </si>
  <si>
    <t>ESC. URB. MIXTA NO. 3</t>
  </si>
  <si>
    <t>ESC. URB. MIXTA NO. 4</t>
  </si>
  <si>
    <t>ESC. URB. MIXTA NO. 7</t>
  </si>
  <si>
    <t>ESC. URB. MIXTA NØ 1</t>
  </si>
  <si>
    <t>ESC. URB. MIXTA NØ 5 (NUESTRA SE¥ORA DE</t>
  </si>
  <si>
    <t>ESC. URB. MIXTA NØ 6</t>
  </si>
  <si>
    <t>ESC. RUR. MIXTA NØ 1</t>
  </si>
  <si>
    <t>ESC URBANA MIXTA # 2</t>
  </si>
  <si>
    <t>CEN. EDU. ARENAS BLANCAS</t>
  </si>
  <si>
    <t>ESC. RUR. MIXTA EL HATILLO</t>
  </si>
  <si>
    <t>ESCUELA RURAL MIXTA ALFONSO ARAGON</t>
  </si>
  <si>
    <t>CEN. EDU. LOS TORMENTOS</t>
  </si>
  <si>
    <t>ESCUELA NVA. PACHO PRIETO</t>
  </si>
  <si>
    <t>ESC. NUEVA AGUA FRIA</t>
  </si>
  <si>
    <t>ESC. NUEVA LOS MARTINEZ</t>
  </si>
  <si>
    <t>ESC. NUEVA ANIME</t>
  </si>
  <si>
    <t>ESC NUEVA MONTERRUBIO</t>
  </si>
  <si>
    <t>ESC. NUEVA EL CRUCE</t>
  </si>
  <si>
    <t>ESC. RUR. MIXTA LA SIERRA</t>
  </si>
  <si>
    <t>ESC. RUR. MIXTA NUESTRA SE¥ORA DEL CARME</t>
  </si>
  <si>
    <t>CEN. EDU. LA AURORA</t>
  </si>
  <si>
    <t>ESC. NUEVA LOS CERRAJONES</t>
  </si>
  <si>
    <t>ESC. RUR. MIXTA NØ 2</t>
  </si>
  <si>
    <t>ESC. RUR. MIXTA MARGARITAS</t>
  </si>
  <si>
    <t>ESC NUEVA LUZ</t>
  </si>
  <si>
    <t>ESC. NUEVA CELEDON</t>
  </si>
  <si>
    <t>ESC. NUEVA LOS MOSQUITOS</t>
  </si>
  <si>
    <t>ESC RURAL MIXTA SIMILOA</t>
  </si>
  <si>
    <t>ESC. NUEVA RANCHO CLARO</t>
  </si>
  <si>
    <t>CHIRIGUANA</t>
  </si>
  <si>
    <t>INST. EDU. SAN JOSE</t>
  </si>
  <si>
    <t>ESCUELA VEINTE DE JULIO</t>
  </si>
  <si>
    <t>ESCUELA LA CRUZ</t>
  </si>
  <si>
    <t>INST. EDU. SAN ISIDRO</t>
  </si>
  <si>
    <t>INST. EDU. SAN SEBASTI¿N</t>
  </si>
  <si>
    <t>ESC. NUEVA. EL BOLSILLO</t>
  </si>
  <si>
    <t>ESCUELA NUEVA PORTON ROJO</t>
  </si>
  <si>
    <t>ESC. NUEVA LA GALAXIA</t>
  </si>
  <si>
    <t>ESCUELA NUEVA SAN PEDRO MEDIO</t>
  </si>
  <si>
    <t>ESC NUEVA EL PROGRESO</t>
  </si>
  <si>
    <t>ESCUELA NUEVA LA CAROLINA</t>
  </si>
  <si>
    <t>ESCUELA NUEVA SAN PEDRO</t>
  </si>
  <si>
    <t>ESCUELA NUEVA LOS CEDROS</t>
  </si>
  <si>
    <t>ESCUELA NUEVA GRANADA</t>
  </si>
  <si>
    <t>ESCUELA NUEVA  NUEVA IDEA N2</t>
  </si>
  <si>
    <t>ESCUELA NUEVA CASA DE PIEDRA</t>
  </si>
  <si>
    <t>CEN. EDU. EL MAMEY</t>
  </si>
  <si>
    <t>ESCUELA NUEVA LA CONQUISTA N° 2</t>
  </si>
  <si>
    <t>ESCUELA NUEVA SAN CRISTOBAL</t>
  </si>
  <si>
    <t>ESCUELA NUEVA LOS NARANJOS</t>
  </si>
  <si>
    <t>ESCUELA NUEVA VILLA COLON</t>
  </si>
  <si>
    <t>ESCUELA NUEVA LAS TIJERAS</t>
  </si>
  <si>
    <t>ESCUELA NVA PARAISO POR VENIR</t>
  </si>
  <si>
    <t>ESC. NUEVA CAMPO ALEGRE</t>
  </si>
  <si>
    <t>ESC. NUEVA UNION ANIMITO</t>
  </si>
  <si>
    <t>CEN. EDU. SANTA ISABEL</t>
  </si>
  <si>
    <t>ESCUELA NUEVA LAS NUBES</t>
  </si>
  <si>
    <t>SEDE EL DESIERTO</t>
  </si>
  <si>
    <t>ESC NUEVA TOSNOVAN</t>
  </si>
  <si>
    <t>ESC. NVA. LAMAS VERDES</t>
  </si>
  <si>
    <t>ESCUELA NUEVA LA CONGA</t>
  </si>
  <si>
    <t>ESC. NVA. LA REFORMA</t>
  </si>
  <si>
    <t>ESC. NVA. SABANAS DEL VALLE</t>
  </si>
  <si>
    <t>ESCUELA NUEVA HORIZONTE ALTO</t>
  </si>
  <si>
    <t>INST. EDU. AGUSTÖN RANGEL</t>
  </si>
  <si>
    <t>INST. EDUC. CRISTIAN MORENO PALLARES</t>
  </si>
  <si>
    <t>ESCUELA NUEVA GUAIMARAL</t>
  </si>
  <si>
    <t>ESCUELA NUEVA EL CHAMPAN</t>
  </si>
  <si>
    <t>ESCUELA NUEVA CHINELA</t>
  </si>
  <si>
    <t>ESC. NVA  LOS SERRENOS</t>
  </si>
  <si>
    <t>ESCUELA NUEVA LOS LAURELES</t>
  </si>
  <si>
    <t>ESC. MUNICIPAL SABANITAS</t>
  </si>
  <si>
    <t>ESC. MUNICIPAL ¿NGEL MARTINEZ FLOREZ CAMPO</t>
  </si>
  <si>
    <t>ESC. URB. MIXTA SANTA ROSA DE LIMA</t>
  </si>
  <si>
    <t>ESC. URB. MIXTA SANTA BARBARA</t>
  </si>
  <si>
    <t>CEN. EDU. POTRERILLO</t>
  </si>
  <si>
    <t>CONCENTRACION VALENTIN MANJARREZ</t>
  </si>
  <si>
    <t>ESC. MIXTA NØ 2</t>
  </si>
  <si>
    <t>ESC NUEVA EL HATILLO</t>
  </si>
  <si>
    <t>ESCUENA NUEVA PLAN BONITO</t>
  </si>
  <si>
    <t>CEN. EDU. EL CARMEN</t>
  </si>
  <si>
    <t>ESC. NVA.EL AMPARO</t>
  </si>
  <si>
    <t>ESC. NVA REPELON</t>
  </si>
  <si>
    <t>ESC. NVA CASA DE ZINC</t>
  </si>
  <si>
    <t>ESC. NUEVA LOS OLIVOS</t>
  </si>
  <si>
    <t>ESC. NUEVA LA SABINA</t>
  </si>
  <si>
    <t>ESC. NUEVA EL MANANTIAL</t>
  </si>
  <si>
    <t>ESC. NUEVA PUENTE CANOA</t>
  </si>
  <si>
    <t>INST. EDU. OCTAVIO MENDOZA</t>
  </si>
  <si>
    <t>ESC. NUEVA EL GUAYACAN 1</t>
  </si>
  <si>
    <t>ESC. NUEVA GUAYACAN NO. 2</t>
  </si>
  <si>
    <t>ESC. RUR. MIXTA LA ESPERANZA</t>
  </si>
  <si>
    <t>ESC. NUEVA EL VALLITO</t>
  </si>
  <si>
    <t>ESC. NUEVA MATA DE INDIO</t>
  </si>
  <si>
    <t>ESC. NUEVA LA ESTACION</t>
  </si>
  <si>
    <t>ESC. RUR. MIXTA SAN ANGEL</t>
  </si>
  <si>
    <t>CURUMANI</t>
  </si>
  <si>
    <t>EL PASO</t>
  </si>
  <si>
    <t>ESC. URB. MIXTA # 2</t>
  </si>
  <si>
    <t>ESCUELA URBANA MIXTA SOLANO PEREZ</t>
  </si>
  <si>
    <t>ESC.URB.MIXTA GABRIELA MISTRAL</t>
  </si>
  <si>
    <t>INS. EDU. LA UNION</t>
  </si>
  <si>
    <t>GUARD. Y PREES. CAROLA CORREA DE ROJAS</t>
  </si>
  <si>
    <t>ESC. URB. MIXTA SAN MARTIN</t>
  </si>
  <si>
    <t>INST. EDU. SAN MIGUEL</t>
  </si>
  <si>
    <t>ESC URB MIX LA VICTORIA</t>
  </si>
  <si>
    <t>ESCUELA CESARITO</t>
  </si>
  <si>
    <t>ESC JOSE ANDRES PADILLA CABARCAS (E.U.M.)</t>
  </si>
  <si>
    <t>UNID.EDU.DE PREES. BASICA MELVIN JONES</t>
  </si>
  <si>
    <t>ESC. URB.MIXTA PARAGUAY</t>
  </si>
  <si>
    <t>ESC. URB. MIXTA GUSTAVO ROJAS PINILLA</t>
  </si>
  <si>
    <t>ESC.URB.MIXTA. JHON  F KENNEDY</t>
  </si>
  <si>
    <t>COLEGIO JORGE ELIECER GAIT¿N</t>
  </si>
  <si>
    <t>ESC. URB. MIXTA ANTONIO NARI¥O</t>
  </si>
  <si>
    <t>ESC. URB. MIXTA ALFONSO LOPEZ MICHELSE</t>
  </si>
  <si>
    <t>INST DE EDUC. JOSE DEL CARMEN RAMOS</t>
  </si>
  <si>
    <t>CEN. EDU. NOREAN</t>
  </si>
  <si>
    <t>ESC. RUR. MIXTA MALIGUAL</t>
  </si>
  <si>
    <t>ESC. RUR. MIXTA SAN JOAQUIN</t>
  </si>
  <si>
    <t>ESC. RUR. MIXTA LOS CALICHES</t>
  </si>
  <si>
    <t>ESC. RUR. MIXTA EL TOPE</t>
  </si>
  <si>
    <t>INST. BAS. COMERCIAL SANTA TERESA (PATI¥O)</t>
  </si>
  <si>
    <t>ESC. RUR. MIXTA JOSE GALEANO FELICE</t>
  </si>
  <si>
    <t>ESC. RUR. MIXTA EL JUNCAL</t>
  </si>
  <si>
    <t>ESC. RUR. MIXTA EL FARO</t>
  </si>
  <si>
    <t>INST. EDU. VILLA DE SAN ANDRES</t>
  </si>
  <si>
    <t>ESCUELA RURAL MIXTA BUTURAMA</t>
  </si>
  <si>
    <t>ESC. RUR. MIXTA SANTA INES</t>
  </si>
  <si>
    <t>ESC. RUR. MIXTA LA CASCABELA</t>
  </si>
  <si>
    <t>ESC. RUR. MIXTA EL REDENTOR</t>
  </si>
  <si>
    <t>ESC. RUR. MIXTA LA YEGUERITA</t>
  </si>
  <si>
    <t>ESC RUR MIX LA ESMERALDA BAJA</t>
  </si>
  <si>
    <t>C.  RUR. MIXTA GUADUAS</t>
  </si>
  <si>
    <t>INST. EDU. GUILLERMO LEON VALENCIA DE BARRANCA LEBRIJA</t>
  </si>
  <si>
    <t>COLEGIO SANTA ROSA DE LIMA</t>
  </si>
  <si>
    <t>ESC. RUR. MIXTA CAMPO AMALIA</t>
  </si>
  <si>
    <t>ESC. RUR. MIXTA SANTA LUCIA</t>
  </si>
  <si>
    <t>ESC. RUR. MIXTA SAN PABLO</t>
  </si>
  <si>
    <t>ESC. RUR. MIXTA LA CAMPANA</t>
  </si>
  <si>
    <t>ESC. RUR. MIXTA SAN FRANCISCO</t>
  </si>
  <si>
    <t>ESC. URB. SAN ANTONIO</t>
  </si>
  <si>
    <t>ESC. URB. MIXTA NØ 2</t>
  </si>
  <si>
    <t>ESC. URB. LA INMACULADA</t>
  </si>
  <si>
    <t>INST. EDU. PROMOCIÀN SOCIAL</t>
  </si>
  <si>
    <t>ESC. URB. SAMPAYO</t>
  </si>
  <si>
    <t>ESC RURAL MIXTA SAGRADO CORAZON DE JESUS</t>
  </si>
  <si>
    <t>CEN. EDU. SAN FRANCISCO</t>
  </si>
  <si>
    <t>ESC. NUEVA. CAMILO TORRES</t>
  </si>
  <si>
    <t>ESC. RURAL MIXTA SAN JOSE</t>
  </si>
  <si>
    <t>GAMARRA</t>
  </si>
  <si>
    <t>INST. EDU. JORGE ELIECER GAITAN</t>
  </si>
  <si>
    <t>ESC. URB. MIXTA DEL MUNICIPIO DE GONZALE</t>
  </si>
  <si>
    <t>CEN. EDU. EL CHAMISO</t>
  </si>
  <si>
    <t>ESC. NUEVA LAS COTORRERAS</t>
  </si>
  <si>
    <t>ESC. NUEVA LA FLORESTA</t>
  </si>
  <si>
    <t>ESC. NUEVA BUJURIAMA</t>
  </si>
  <si>
    <t>ESC. NUEVA QUEBRADA ESTANCIA</t>
  </si>
  <si>
    <t>ESC. NUEVA MIGUEL R. QUIN</t>
  </si>
  <si>
    <t>ESC. NUEVA MATA DE FIQUE</t>
  </si>
  <si>
    <t>ESC. NUEVA MONTERA</t>
  </si>
  <si>
    <t>ESC. NUEVA BUJARAVITA</t>
  </si>
  <si>
    <t>ESC. NUEVA BURBURA</t>
  </si>
  <si>
    <t>ESC. NUEVA CULEBRITA</t>
  </si>
  <si>
    <t>ESC. NUEVA PARAMILLO</t>
  </si>
  <si>
    <t>ESC. NUEVA CERRO AZUL</t>
  </si>
  <si>
    <t>CEN. EDU. SAN ISIDRO</t>
  </si>
  <si>
    <t>ESC. R. MIXTA EL OSO</t>
  </si>
  <si>
    <t>ESC. NUEVA  VIJAGUAL</t>
  </si>
  <si>
    <t>ESC. NUEVA SAN CAYETANO</t>
  </si>
  <si>
    <t>ESC. NUEVA SALOBRITOS</t>
  </si>
  <si>
    <t>GONZALES</t>
  </si>
  <si>
    <t>INST. EDU. INTEGRADO</t>
  </si>
  <si>
    <t>INSTITUCIÀN EDUCATIVA JOSE MEJÖA URIBE</t>
  </si>
  <si>
    <t>CEN. EDU. LUIS ALBERTO BADILLO</t>
  </si>
  <si>
    <t>ESC. RURAL MIXTA PALLARES</t>
  </si>
  <si>
    <t>ESC.  RURAL MIXTA CALDERETA</t>
  </si>
  <si>
    <t>ESC RURAL MIXTA VEGA GRANDE</t>
  </si>
  <si>
    <t>INST. EDU. NUESTRA SENORA DEL CARMEN</t>
  </si>
  <si>
    <t>ESC NVA DEMOSTRATIVA TRAPICHE</t>
  </si>
  <si>
    <t>ESC RURAL MIXTA DE MELENDEZ</t>
  </si>
  <si>
    <t>ESC RURAL MIXTA CA¥O ALONSO</t>
  </si>
  <si>
    <t>ESC RURAL MIXTA EL GOBERNADOR</t>
  </si>
  <si>
    <t>INST. EDU. SAN JUAN BAUTISTA</t>
  </si>
  <si>
    <t>ESC.RURAL MIXTA MOLINA</t>
  </si>
  <si>
    <t>ESC RURAL MIXTA SANTA MARIA</t>
  </si>
  <si>
    <t>ESC RURAL MIXTA LAS PUNTAS</t>
  </si>
  <si>
    <t>ESC RURAL MIXTA POLICARPA SALAVARRIETA(L</t>
  </si>
  <si>
    <t>ESC RURAL MIXTA PALOMAR</t>
  </si>
  <si>
    <t>ESC RURAL MIXTA MARQUETALIA</t>
  </si>
  <si>
    <t>ESC RURAL MIXTA DE CAROLINA</t>
  </si>
  <si>
    <t>INSTITUCIÀN EDUCATIVA AYACUCHO</t>
  </si>
  <si>
    <t>ESC RURAL MIXTA 20 DE FEBRERO</t>
  </si>
  <si>
    <t>ESC RURAL MIXTA PLANADAS</t>
  </si>
  <si>
    <t>ESC RURAL MIXTA CUERO TENDIDO</t>
  </si>
  <si>
    <t>ESC RURAL MIXTA PUNTA BRAVA</t>
  </si>
  <si>
    <t>ESCUELA RURAL MIXTA EL CAIRO</t>
  </si>
  <si>
    <t>ESC RURAL MIXTA SANTA ROSA</t>
  </si>
  <si>
    <t>ESCUELA RURAL MIXTA CUARE BAJO</t>
  </si>
  <si>
    <t>INST. EDU. NUESTRA SE¥ORA DEL CARMEN</t>
  </si>
  <si>
    <t>ESC. URB. MIXTA MARIA AUXILIADORA</t>
  </si>
  <si>
    <t>ESC. URB. MIXTA EL BOSQUE</t>
  </si>
  <si>
    <t>INST. EDU. AGROPECUARIO ROSA JAIMES BARRERA</t>
  </si>
  <si>
    <t>ESC. URB. MIXTA 27 DE MARZO</t>
  </si>
  <si>
    <t>ESC. URB. MIXTA SAN JUAN BOSCO</t>
  </si>
  <si>
    <t>ESC. NVA. EL PROGRESO</t>
  </si>
  <si>
    <t>CENT. EDUCATIVO SANTA RITA DE RIVERA</t>
  </si>
  <si>
    <t>ESC. NUEVA LA PAZ</t>
  </si>
  <si>
    <t>ESC. NUEVA EL DIVISO</t>
  </si>
  <si>
    <t>CEN. EDU. ANTONIO NARI¥O</t>
  </si>
  <si>
    <t>PAILITAS</t>
  </si>
  <si>
    <t>CONCENTRACION ESCOLAR ALFONSO ARAUJO COT</t>
  </si>
  <si>
    <t>ESC. FRANCISCO CANOSSA</t>
  </si>
  <si>
    <t>INST. EDU. ERNESTINA CASTRO DE AGUILAR</t>
  </si>
  <si>
    <t>ESC. RUR. MIXTA 10 DE MAYO</t>
  </si>
  <si>
    <t>ESC. RURAL MIXTA GALILEA</t>
  </si>
  <si>
    <t>ESC. RURAL MIXTA EL VERGEL</t>
  </si>
  <si>
    <t>ESC. RURAL MIXTA RAICES ALTAS</t>
  </si>
  <si>
    <t>INST. EDUC. FRANCISCO RINALDY MORATO</t>
  </si>
  <si>
    <t>ESC. NUEVA GUITARRILLA</t>
  </si>
  <si>
    <t>ESC. RURAL MIXTA BELLA VISTA</t>
  </si>
  <si>
    <t>FUNDACION JARDIN INFANTIL</t>
  </si>
  <si>
    <t>PELAYA</t>
  </si>
  <si>
    <t>INST. EDU. ALFONSO LOPEZ</t>
  </si>
  <si>
    <t>ESC. URB.  MIXTA SAN MIGUEL</t>
  </si>
  <si>
    <t>INST. EDU.  NORMAL SUPERIOR</t>
  </si>
  <si>
    <t>CEN. EDU. EL CAMPAMENTO</t>
  </si>
  <si>
    <t>ESC. LA PALESTINA</t>
  </si>
  <si>
    <t>ESC. SAN RAFAEL</t>
  </si>
  <si>
    <t>ESC. DIEGO HERNANDEZ</t>
  </si>
  <si>
    <t>ESC. CALAMAR</t>
  </si>
  <si>
    <t>ESC. AGUA BLANCA</t>
  </si>
  <si>
    <t>ESC. LA CASCABELA</t>
  </si>
  <si>
    <t>ESC. TORRE DE INDIOS</t>
  </si>
  <si>
    <t>ESC. GOBERNADOR</t>
  </si>
  <si>
    <t>ESC. HONDURAS</t>
  </si>
  <si>
    <t>ESC. LA BRECHA</t>
  </si>
  <si>
    <t>CENT. EDUC. VENADILLO</t>
  </si>
  <si>
    <t>ESC. RUR. MIXTA CARBONAL</t>
  </si>
  <si>
    <t>ESC. RUR. MIXTA SANTA MARIA</t>
  </si>
  <si>
    <t>ESC. RUR. MIXTA TUNJA</t>
  </si>
  <si>
    <t>CEN. EDU. MONTECITOS</t>
  </si>
  <si>
    <t>ESCUELA NUEVA LOS PANTANOS</t>
  </si>
  <si>
    <t>CEN. EDUCATIVO SAN PEDRO</t>
  </si>
  <si>
    <t>ESC. NVA PUERTO NUEVO</t>
  </si>
  <si>
    <t>CEN. EDUCATIVO COCO SOLO</t>
  </si>
  <si>
    <t>CEN. EDUCATIVO PE¥ONSITO PARTE ALTA</t>
  </si>
  <si>
    <t>PENONCITO PARTE BAJA</t>
  </si>
  <si>
    <t>ESC. FATIMA</t>
  </si>
  <si>
    <t>ESC. MECO</t>
  </si>
  <si>
    <t>CEN. EDU. EL SALOBRE</t>
  </si>
  <si>
    <t>ESC. EL ARADO</t>
  </si>
  <si>
    <t>ESC. SUMARE</t>
  </si>
  <si>
    <t>ESC.  EL HOBO</t>
  </si>
  <si>
    <t>ESC.  SAN JOSE PARTE ALTA</t>
  </si>
  <si>
    <t>ESC. NUEVA LA MARIA</t>
  </si>
  <si>
    <t>ESC. NUEVA EL GITANO</t>
  </si>
  <si>
    <t>ESC. RURAL MIXTA MAIZ NEGRO</t>
  </si>
  <si>
    <t>INST. EDU. LOS ANGELES</t>
  </si>
  <si>
    <t>ESC. RUR. MIXTA TISQUIRAMA</t>
  </si>
  <si>
    <t>ESC. RUR. MIXTA PEDREGAL</t>
  </si>
  <si>
    <t>ESC. RUR. MIXTA EL SILENCIO</t>
  </si>
  <si>
    <t>ESC. RUR. MIXTA LA MESA</t>
  </si>
  <si>
    <t>CEN. EDU. EL MARQUEZ</t>
  </si>
  <si>
    <t>ESC. RUR. MIXTA MORRISON</t>
  </si>
  <si>
    <t>ESCUELA NUEVA SALINAS</t>
  </si>
  <si>
    <t>RIO DE ORO</t>
  </si>
  <si>
    <t>INST. EDU. SAN ALBERTO MAGNO</t>
  </si>
  <si>
    <t>ESC. URB. LUIS FELIPE RIVERA</t>
  </si>
  <si>
    <t>ESC. URB, 23 DE AGOSTO</t>
  </si>
  <si>
    <t>ESC. URB. VILLA FANNY</t>
  </si>
  <si>
    <t>ESC. URB.  PRIMERO DE ABRIL</t>
  </si>
  <si>
    <t>ESC NVA CA¥O SANCHEZ</t>
  </si>
  <si>
    <t>ESC. NUEVA SAN ISIDRO</t>
  </si>
  <si>
    <t>ESC. NUEVA LIBANO</t>
  </si>
  <si>
    <t>CEN. EDU. LA LLANA</t>
  </si>
  <si>
    <t>CEN. EDU. JORGE E. RINCÀN</t>
  </si>
  <si>
    <t>ESC. NUEVA MONTE NEGRO</t>
  </si>
  <si>
    <t>ESC. NUEVA LA TRINIDAD</t>
  </si>
  <si>
    <t>ESC. NUEVA LA CUMBRE</t>
  </si>
  <si>
    <t>ESC. NUEVA LOS ORTEGA</t>
  </si>
  <si>
    <t>SAN ALBERTO</t>
  </si>
  <si>
    <t>INSTITUCION EDUCATIVA SAN MARTIN DE TOURS</t>
  </si>
  <si>
    <t>ESC URBANA MIXTA LA FLORESTA</t>
  </si>
  <si>
    <t>INST. EDU. SOR MATILDE SASTOQUE</t>
  </si>
  <si>
    <t>CEN. EDU. SANTA PAULA</t>
  </si>
  <si>
    <t>ESC NVA EL CAIRO</t>
  </si>
  <si>
    <t>ESC NVA PABLO SEXTO</t>
  </si>
  <si>
    <t>CENTRO EDUCATIVO   MINAS</t>
  </si>
  <si>
    <t>ESC. NUEVA LOS BAGRES</t>
  </si>
  <si>
    <t>CEN. EDU. CUATRO BOCAS</t>
  </si>
  <si>
    <t>ESC NVA TORCOROMA</t>
  </si>
  <si>
    <t>INST. EDU. LA CURVA</t>
  </si>
  <si>
    <t>ESC NVA NUESTRA SE¥ORA DE LA PAZ AGUAS B</t>
  </si>
  <si>
    <t>ESC NVA SAN JOSE DE LAS AMERICAS</t>
  </si>
  <si>
    <t>ESC URB MIX MADRE LAURA</t>
  </si>
  <si>
    <t>INST. EDU. ANIBAL MARTINÝZ ZULETA</t>
  </si>
  <si>
    <t>ESCUELA RURAL MIXTA ZAPATOSA</t>
  </si>
  <si>
    <t>ESCUELA RURAL MIXTA CAIMANCITO</t>
  </si>
  <si>
    <t>ESC NUEVA PERALEJAL</t>
  </si>
  <si>
    <t>ESCUELA RURAL NUEVA ESPERANZA</t>
  </si>
  <si>
    <t>ESC NVA MATA DE BARRIOS</t>
  </si>
  <si>
    <t>ESCUELA URBANA MIXTA LA RIBERA</t>
  </si>
  <si>
    <t>CEN. EDU. PASA CORRIENDO</t>
  </si>
  <si>
    <t>ESC. NUEVA EL TRIUNFO</t>
  </si>
  <si>
    <t>ESC. BELLA ESPERANZA</t>
  </si>
  <si>
    <t>ESC. RURAL ANTEQUERA</t>
  </si>
  <si>
    <t>CEN. EDU. PUERTO BOCAS</t>
  </si>
  <si>
    <t>ESC. NVA. EL JOBO</t>
  </si>
  <si>
    <t>ESC. NVA  12 DE OCTUBRE</t>
  </si>
  <si>
    <t>ESCUELA RURAL MIXTA SITIO NUEVO</t>
  </si>
  <si>
    <t>ESC. NVA. CAMPO ALEGRE</t>
  </si>
  <si>
    <t>ESC NVA MUNDO ALREVEZ</t>
  </si>
  <si>
    <t>ESCUEL RURAL SABANA LARGA</t>
  </si>
  <si>
    <t>ESCUELA LAS PALMAS</t>
  </si>
  <si>
    <t>ESC. NUEVA HACARITAMA</t>
  </si>
  <si>
    <t>INST. EDU.  ARSENIO GUTIERREZ BARBOSA</t>
  </si>
  <si>
    <t>ESC NVA TAGUAJE</t>
  </si>
  <si>
    <t>ESCUELA TOTUMITO</t>
  </si>
  <si>
    <t>TAMALAMEQUE</t>
  </si>
  <si>
    <t>ESCUELA ROIG Y VILLALBA</t>
  </si>
  <si>
    <t>CONCENTRACION STO DOMINGO</t>
  </si>
  <si>
    <t>ENRIQUE PUPO MARTINEZ</t>
  </si>
  <si>
    <t>ESCUELA URBANA MIXTA No5</t>
  </si>
  <si>
    <t>ALFONSO ARAUJO COTES</t>
  </si>
  <si>
    <t>EL CONDUCTOR</t>
  </si>
  <si>
    <t>RAFAEL CASTRO TRESPALACIOS</t>
  </si>
  <si>
    <t>GUATAPURI</t>
  </si>
  <si>
    <t>MIXTA No6</t>
  </si>
  <si>
    <t>SUBSEDE SAN JOAQUIN</t>
  </si>
  <si>
    <t>CONCENTRACION ESCOLAR CDV</t>
  </si>
  <si>
    <t>DAGOBERTO FUENTE ZULETA</t>
  </si>
  <si>
    <t>CARLOTA UHIA DE BAUTE</t>
  </si>
  <si>
    <t>E.U.M ALBERTO HERAZO PALMERA</t>
  </si>
  <si>
    <t>E.U.M CINCO DE ENERO</t>
  </si>
  <si>
    <t>EDUARDO SUAREZ ORCASITA</t>
  </si>
  <si>
    <t>VILLA CORELCA</t>
  </si>
  <si>
    <t>CAMPO HERRERA</t>
  </si>
  <si>
    <t>CASIMIRO RAUL MAESTRE</t>
  </si>
  <si>
    <t>DANIEL TAPIAS PICO</t>
  </si>
  <si>
    <t>ESC URB MIXTA VILLA YANETH</t>
  </si>
  <si>
    <t>ESC URB MIXTA No3</t>
  </si>
  <si>
    <t>FRANCISCO MOLINA SANCHEZ</t>
  </si>
  <si>
    <t>ESC MIXTA LA NEVADA</t>
  </si>
  <si>
    <t xml:space="preserve">INST TECNICO MILCIADES CANTILLO </t>
  </si>
  <si>
    <t>SEDE 25 DICIEMBRE</t>
  </si>
  <si>
    <t>LAS CASITAS</t>
  </si>
  <si>
    <t>VILLA FUENTES</t>
  </si>
  <si>
    <t>RAFAEL VALLE MEZA</t>
  </si>
  <si>
    <t>CONSUELO ARAUJO NOGUERA</t>
  </si>
  <si>
    <t>JESUS SIERRA URIBE</t>
  </si>
  <si>
    <t>JAIME MOLINA</t>
  </si>
  <si>
    <t>VILLA CASTRO</t>
  </si>
  <si>
    <t>ESC NUEVA EL ALTO DE LA VUELTA</t>
  </si>
  <si>
    <t>ALFONSO COTES QUERUZ</t>
  </si>
  <si>
    <t>ANTONIO ENRIQUE DIAZ MARTINEZ</t>
  </si>
  <si>
    <t>INST JOAQUIN OCHOA MAESTRE</t>
  </si>
  <si>
    <t>INST EDUC MEDIA DE PATILLAL</t>
  </si>
  <si>
    <t>ESC NUEVA LA VEGA ARRIBA</t>
  </si>
  <si>
    <t>MIXTA No4</t>
  </si>
  <si>
    <t>LA VIRGEN DEL CARMEN(LA MEZA)</t>
  </si>
  <si>
    <t>VILLA GERMANIA</t>
  </si>
  <si>
    <t>COL EDUC MEDIA DE AGUAS BLANCAS</t>
  </si>
  <si>
    <t>ESC RURAL MIXTA MARIA PAZ</t>
  </si>
  <si>
    <t>ESC RURAL MIXTA EL SILENCIO</t>
  </si>
  <si>
    <t>LUIS RODRIGUEZ VALERA</t>
  </si>
  <si>
    <t>ESC RURAL MIXTA GUAIMARAL</t>
  </si>
  <si>
    <t>ESC RURAL MIXTASABANITA</t>
  </si>
  <si>
    <t>ESC RURAL MIXTA SAN MARTIN</t>
  </si>
  <si>
    <t>ESC RURAL MIXTA CARACOLI</t>
  </si>
  <si>
    <t>ESC RURAL MIXTA LAS MERCEDES</t>
  </si>
  <si>
    <t>RODOLFO CASTRO CASTRO</t>
  </si>
  <si>
    <t>ESC URB MIXTA 20 DE JULIO</t>
  </si>
  <si>
    <t>ESC URB MIXTA DIVINO NIÑO</t>
  </si>
  <si>
    <t>LUIS OVIDIO RINCON LOBO</t>
  </si>
  <si>
    <t>LOS CALABAZOS</t>
  </si>
  <si>
    <t>IGLENIA QUIROZ</t>
  </si>
  <si>
    <t>DILUVIO</t>
  </si>
  <si>
    <t>JOSEFINA CASTRO</t>
  </si>
  <si>
    <t>TIERRAS NUEVAS</t>
  </si>
  <si>
    <t>OASIS</t>
  </si>
  <si>
    <t>GALLINETAS</t>
  </si>
  <si>
    <t>JARDINES</t>
  </si>
  <si>
    <t>MONTE DE ORO</t>
  </si>
  <si>
    <t>SANTA TIRSA</t>
  </si>
  <si>
    <t>MONTECRISTO ABAJO</t>
  </si>
  <si>
    <t>CAMPANITAL</t>
  </si>
  <si>
    <t>LA SIERRITA</t>
  </si>
  <si>
    <t>LA MONTAÑA</t>
  </si>
  <si>
    <t>COMINOS DE TAMACAL</t>
  </si>
  <si>
    <t>LA CUBA</t>
  </si>
  <si>
    <t>LOS CORAZONES</t>
  </si>
  <si>
    <t>GUACOCHITO</t>
  </si>
  <si>
    <t>ELJABO</t>
  </si>
  <si>
    <t>LAS RAICES</t>
  </si>
  <si>
    <t>LOS CEIBOTES</t>
  </si>
  <si>
    <t>INSTITUTO AGRICOLA LA MINA</t>
  </si>
  <si>
    <t>ESCUELA HATICOS 2</t>
  </si>
  <si>
    <t>ESCUELA HATICOS 1</t>
  </si>
  <si>
    <t>ESCUELA NUEVA EL MOJAO</t>
  </si>
  <si>
    <t>ESCUELA NUEVA RAMALITO</t>
  </si>
  <si>
    <t>ESCUELA NUEVA RANCHO LA GOYA</t>
  </si>
  <si>
    <t>ESC SAN FERNANDO DE RIO SECO</t>
  </si>
  <si>
    <t>INSTITUTO GUATAPURI -CHEMESQUEMENA</t>
  </si>
  <si>
    <t>ESCUELA LUCILA CARRILLO</t>
  </si>
  <si>
    <t>ESCUELAS LAS FLORES</t>
  </si>
  <si>
    <t xml:space="preserve">ESCUELA PONTON </t>
  </si>
  <si>
    <t>ESCUELA SAN ISIDRO LABRADOR</t>
  </si>
  <si>
    <t>CHERUA</t>
  </si>
  <si>
    <t>DUNGAKARE</t>
  </si>
  <si>
    <t xml:space="preserve">EL CERRO </t>
  </si>
  <si>
    <t>MARUAMAKE</t>
  </si>
  <si>
    <t xml:space="preserve">PIEDRA LIZA </t>
  </si>
  <si>
    <t>PUEBLO HERNANDEZ</t>
  </si>
  <si>
    <t>RONGOY</t>
  </si>
  <si>
    <t xml:space="preserve">SAN JOSÈ </t>
  </si>
  <si>
    <t>SARACHUI</t>
  </si>
  <si>
    <t>AHUYAMAL</t>
  </si>
  <si>
    <t>TEZHUMKE</t>
  </si>
  <si>
    <t>SABANAS DE HIGUERON</t>
  </si>
  <si>
    <t>SURIMENA</t>
  </si>
  <si>
    <t>KONCHURUA</t>
  </si>
  <si>
    <t>BERNAKA</t>
  </si>
  <si>
    <t>SABANA CRESPO-GUN-ARUWN</t>
  </si>
  <si>
    <t>ARHUAMAKE</t>
  </si>
  <si>
    <t>SOGROME</t>
  </si>
  <si>
    <t>DONACHUI</t>
  </si>
  <si>
    <t>PEÑIMEKE</t>
  </si>
  <si>
    <t>ISRWA</t>
  </si>
  <si>
    <t>YUGAKA</t>
  </si>
  <si>
    <t>GEIGEKAN</t>
  </si>
  <si>
    <t>TIMAKA</t>
  </si>
  <si>
    <t>WIRWA</t>
  </si>
  <si>
    <t>SEIMININ</t>
  </si>
  <si>
    <t>SEYKUN (TALANQUERA VILLAGERMANIA)</t>
  </si>
  <si>
    <t>UMURIWA (TALANQUERA LA MEZA)</t>
  </si>
  <si>
    <t>EL TUNEL</t>
  </si>
  <si>
    <t>LOS CIRUELOS</t>
  </si>
  <si>
    <t>QUEBRADA SAN MARTIN</t>
  </si>
  <si>
    <t>MONTE CRISTO ABAJO</t>
  </si>
  <si>
    <t>SICARARE</t>
  </si>
  <si>
    <t>CASA BLANCA</t>
  </si>
  <si>
    <t>NUEVA IDEA</t>
  </si>
  <si>
    <t>VALLEDUPAR</t>
  </si>
  <si>
    <t>19 DE MARZO</t>
  </si>
  <si>
    <t>MIXTA LAS DELICIAS</t>
  </si>
  <si>
    <t>VARAS BLANCA</t>
  </si>
  <si>
    <t xml:space="preserve">FRAY JOAQUIN </t>
  </si>
  <si>
    <t>URBANA DE VARONES</t>
  </si>
  <si>
    <t>MIXTA LA FLORIDA</t>
  </si>
  <si>
    <t>LOS DESEOS</t>
  </si>
  <si>
    <t>SAN JOSE DE ORIENTE</t>
  </si>
  <si>
    <t>LOS ENCANTOS</t>
  </si>
  <si>
    <t>CAÑO PADILLA ABAJO</t>
  </si>
  <si>
    <t>GUAIMARAL ABAJO</t>
  </si>
  <si>
    <t>GUAIMARAL ARRIBA</t>
  </si>
  <si>
    <t>LA SIERRITA ABAJO</t>
  </si>
  <si>
    <t>MINGUILLO</t>
  </si>
  <si>
    <t>EL CONSEJO</t>
  </si>
  <si>
    <t>CUATRO CAMINOS</t>
  </si>
  <si>
    <t>EL BAYITO</t>
  </si>
  <si>
    <t>LA CABAÑA ALTA</t>
  </si>
  <si>
    <t>YUKATAN</t>
  </si>
  <si>
    <t>FILO MACHETE</t>
  </si>
  <si>
    <t>CAÑO PADILLA</t>
  </si>
  <si>
    <t>EL COSO</t>
  </si>
  <si>
    <t>CINCO CAMINOS</t>
  </si>
  <si>
    <t>LA LAGUNA DE LOS INDIOS</t>
  </si>
  <si>
    <t>MARIA INMACULADA (ANEXA)</t>
  </si>
  <si>
    <t>NUEVA LA VEGA DE JACOB</t>
  </si>
  <si>
    <t>NUEVA NICARAGUA</t>
  </si>
  <si>
    <t>NUEVA HONDO DEL RIO</t>
  </si>
  <si>
    <t>NUEVA CANADA</t>
  </si>
  <si>
    <t>SABANAS DE LEON</t>
  </si>
  <si>
    <t>NUEVA LOS ANDES</t>
  </si>
  <si>
    <t>NUEVA EL CINCO</t>
  </si>
  <si>
    <t>NUEVA CASA GRANDE</t>
  </si>
  <si>
    <t>CENTRO EDUC EL VENAO</t>
  </si>
  <si>
    <t>MANAURE</t>
  </si>
  <si>
    <t>JARDIN MUNICIPAL</t>
  </si>
  <si>
    <t>NUEST SRADELCARMEN</t>
  </si>
  <si>
    <t>PUERTO LAJAS</t>
  </si>
  <si>
    <t>18 DE FEBRERO</t>
  </si>
  <si>
    <t>JORGE E GAITAN</t>
  </si>
  <si>
    <t>NUEVA EL TROPEZON</t>
  </si>
  <si>
    <t>CARLOS RESTREPO A</t>
  </si>
  <si>
    <t>BOSCONIA</t>
  </si>
  <si>
    <t>LA QUINTA</t>
  </si>
  <si>
    <t>31 DE OCTUBRE</t>
  </si>
  <si>
    <t>EL SENA</t>
  </si>
  <si>
    <t>PIEDRAS AZULES</t>
  </si>
  <si>
    <t>MONTELIBANO</t>
  </si>
  <si>
    <t>27 DE ABRIL</t>
  </si>
  <si>
    <t>NUEVA EL ESPINAL</t>
  </si>
  <si>
    <t>NUEVA ALEJANDRIA</t>
  </si>
  <si>
    <t>NUEVA LA LAGUNA</t>
  </si>
  <si>
    <t>NUEVA LA ESPERANZA</t>
  </si>
  <si>
    <t>MIXTA CHIMILA</t>
  </si>
  <si>
    <t>NUEVA CORAZONES ABAJO</t>
  </si>
  <si>
    <t>LA PUYA</t>
  </si>
  <si>
    <t xml:space="preserve">NUEVA SIMON GONZALEZ </t>
  </si>
  <si>
    <t>NUEVA MANUEL E PATARROYO</t>
  </si>
  <si>
    <t>NUEVA SIMON GONZALEZ SEDE</t>
  </si>
  <si>
    <t>ABRAHAN ROMERO ARIZA</t>
  </si>
  <si>
    <t>GONZALO MARTINEZ</t>
  </si>
  <si>
    <t>Escuela el paraiso</t>
  </si>
  <si>
    <t>ESCUELA PUENTE QUEMAO</t>
  </si>
  <si>
    <t>ESCUELA LA PAILA</t>
  </si>
  <si>
    <t>Escuela mano de dios</t>
  </si>
  <si>
    <t>ESCUELA TIERRAS NUEVAS</t>
  </si>
  <si>
    <t>ESCUELA MIRAFLORES</t>
  </si>
  <si>
    <t>ESCUELA NUEVA TOSNOVAN</t>
  </si>
  <si>
    <t>ESCUELA RAFAEL SOTO</t>
  </si>
  <si>
    <t>ESCUELA SANTA RITA N0 2</t>
  </si>
  <si>
    <t>ESCUELA MAGOLA HERNANDEZ</t>
  </si>
  <si>
    <t>ESCUELA ARIGUANI</t>
  </si>
  <si>
    <t>ESCUELA CARMEN ENRRIQUE PACHECO ( EL CAÑON)</t>
  </si>
  <si>
    <t>ESCUELA LA GLORIA</t>
  </si>
  <si>
    <t>ESCUELA SAN QUINTIN</t>
  </si>
  <si>
    <t>ESCUELA MARCOS FIDEL SUAREZ (COSTA RICA 1)</t>
  </si>
  <si>
    <t>ESCUELA LAUREANO MARTINEZ ( COSTA RLCA )</t>
  </si>
  <si>
    <t>ESCUELA PALMARITO</t>
  </si>
  <si>
    <t>ESC NUEVA UNION</t>
  </si>
  <si>
    <t>JULIO CESAR RAMIREZ (CAIRO 1)</t>
  </si>
  <si>
    <t>NUEVA BELGICA</t>
  </si>
  <si>
    <t>HUGO RUDAS VILLAZON</t>
  </si>
  <si>
    <t>NUEVA UNION (EL DIVISO)</t>
  </si>
  <si>
    <t>MAUEL ANTONI ESTRADA (SANTANA)</t>
  </si>
  <si>
    <t>NUEVA MINA (MINAS DE IRACAL)</t>
  </si>
  <si>
    <t>DIONISIA ALFARO (BUSINCHAMA)</t>
  </si>
  <si>
    <t>ENRIQUE CAMILO MAESTRE (La florida)</t>
  </si>
  <si>
    <t>GERMAN MAESTRE (Cairo2)</t>
  </si>
  <si>
    <t>LICEO DEL NORTE (MONTES GRANDES)</t>
  </si>
  <si>
    <t>CHUNDWA (RAUL VELANDIA)</t>
  </si>
  <si>
    <t>NUEVA MINA (IRACAL)</t>
  </si>
  <si>
    <t>EBENEZER (SOPLAVIENTOS)</t>
  </si>
  <si>
    <t>LUCAS GNECCO (PUERTO LOPEZ)</t>
  </si>
  <si>
    <t>EL ROSARIO LA SEÑORA</t>
  </si>
  <si>
    <t>EL ROCAL</t>
  </si>
  <si>
    <t>DOROTEA HADEMECK</t>
  </si>
  <si>
    <t>JULIO CESAR FLORES (NUEVO COLON)</t>
  </si>
  <si>
    <t>INTERNADO NABUSIMAKE (CIED)</t>
  </si>
  <si>
    <t>NABUSIMAKE</t>
  </si>
  <si>
    <t>MAGOGUEKA</t>
  </si>
  <si>
    <t>SEYWINKUTA (KURAKATA)</t>
  </si>
  <si>
    <t>GUNARINCHUKWA</t>
  </si>
  <si>
    <t>LA MONTAÑA (SEYUMAKE)</t>
  </si>
  <si>
    <t>YERWA (SEYKATAN)</t>
  </si>
  <si>
    <t>SIGTA (SIKUTA)</t>
  </si>
  <si>
    <t>GAMAKE</t>
  </si>
  <si>
    <t>KARWA</t>
  </si>
  <si>
    <t>SIMONARUA 1</t>
  </si>
  <si>
    <t>BUYAGUEKA</t>
  </si>
  <si>
    <t>SEYKURIN</t>
  </si>
  <si>
    <t>KUANIMAN</t>
  </si>
  <si>
    <t>SEIRARAKUINGAMU</t>
  </si>
  <si>
    <t>JIMAIN</t>
  </si>
  <si>
    <t>SIMONARUA 2</t>
  </si>
  <si>
    <t>ANTIGUOS 1</t>
  </si>
  <si>
    <t>ANTIGUOS 2</t>
  </si>
  <si>
    <t>LAS MARIPOSAS 2</t>
  </si>
  <si>
    <t>LAS MARIPOSAS 1</t>
  </si>
  <si>
    <t>LAS DELFINAS</t>
  </si>
  <si>
    <t>MONTECRISTO ARRIBA</t>
  </si>
  <si>
    <t>MAÑAKAN</t>
  </si>
  <si>
    <t>CUESTA PLATA</t>
  </si>
  <si>
    <t>LA ATRAVEZADA</t>
  </si>
  <si>
    <t>GUNCHUKWA</t>
  </si>
  <si>
    <t>DOROTEA</t>
  </si>
  <si>
    <t>EL COPEY</t>
  </si>
  <si>
    <t>PUEBLO BELLO</t>
  </si>
  <si>
    <t>Cucuta</t>
  </si>
  <si>
    <t>Arboledas</t>
  </si>
  <si>
    <t>Durania</t>
  </si>
  <si>
    <t>El Zulia</t>
  </si>
  <si>
    <t>Los Patios</t>
  </si>
  <si>
    <t>Salazar</t>
  </si>
  <si>
    <t>San cayetano</t>
  </si>
  <si>
    <t>Bucarasica</t>
  </si>
  <si>
    <t>Gramalote</t>
  </si>
  <si>
    <t>Lourdes</t>
  </si>
  <si>
    <t>Santiago</t>
  </si>
  <si>
    <t>Sardinata</t>
  </si>
  <si>
    <t>Villacaro</t>
  </si>
  <si>
    <t>Bochalema</t>
  </si>
  <si>
    <t>Chinacota</t>
  </si>
  <si>
    <t>Herran</t>
  </si>
  <si>
    <t>Puerto Santander</t>
  </si>
  <si>
    <t>puerto Santander</t>
  </si>
  <si>
    <t>Ragonvalia</t>
  </si>
  <si>
    <t>Villa del Rosario</t>
  </si>
  <si>
    <t>villa del Rosario</t>
  </si>
  <si>
    <t>Abrego</t>
  </si>
  <si>
    <t>Cachira</t>
  </si>
  <si>
    <t xml:space="preserve">Convencion </t>
  </si>
  <si>
    <t xml:space="preserve">El carmen </t>
  </si>
  <si>
    <t>Hacari</t>
  </si>
  <si>
    <t>La Playa</t>
  </si>
  <si>
    <t>Ocaña</t>
  </si>
  <si>
    <t>San Calixto</t>
  </si>
  <si>
    <t>Teorama</t>
  </si>
  <si>
    <t>Cacota</t>
  </si>
  <si>
    <t>Chitaga</t>
  </si>
  <si>
    <t>Cucutilla</t>
  </si>
  <si>
    <t>Labateca</t>
  </si>
  <si>
    <t>Mutiscua</t>
  </si>
  <si>
    <t>Pamplona</t>
  </si>
  <si>
    <t>Pamplonita</t>
  </si>
  <si>
    <t>pamplonita</t>
  </si>
  <si>
    <t>silos</t>
  </si>
  <si>
    <t>Toledo</t>
  </si>
  <si>
    <t>EL TARRA</t>
  </si>
  <si>
    <t>Tibu</t>
  </si>
  <si>
    <t>NORTE DE SANTANDER</t>
  </si>
  <si>
    <t>COLEGIO MANUEL ANTONIO FERNANDEZ DE NOVOA</t>
  </si>
  <si>
    <t>ESC URB  REYES MANTILLA</t>
  </si>
  <si>
    <t>COL BASICO LOS ALPES</t>
  </si>
  <si>
    <t>ESC URB  PILOTO NO 17 REP DE VENEZUELA "SEDE B"</t>
  </si>
  <si>
    <t>ESCUELA URBANA N.16 TIPO CENTRAL "SEDE C"</t>
  </si>
  <si>
    <t>CENTRO DOCENTE ATANASIO GIRARDO NO 28</t>
  </si>
  <si>
    <t>COL. PADRE RAFAEL GARCIA HERREROS</t>
  </si>
  <si>
    <t>ESC 28 DE FEBRERO</t>
  </si>
  <si>
    <t>COLEGIO  MUNICIPAL PATRIA</t>
  </si>
  <si>
    <t>ESC. SAN VICENTE DE PAUL N° 18</t>
  </si>
  <si>
    <t>ESC JOSE EUSEBIO CARO NO 23</t>
  </si>
  <si>
    <t>ESC NTRA SEÑORA DEL ROSARIO NO 27</t>
  </si>
  <si>
    <t>ESC RUR SAN PEDRO</t>
  </si>
  <si>
    <t>COLEGIO JOSE PRUDENCIO PADIILLA</t>
  </si>
  <si>
    <t>CENT EDUC ESC RURAL EL CARMEN DE TONCHALA</t>
  </si>
  <si>
    <t>JARDIN INFANTIL MIS ALEGRIAS</t>
  </si>
  <si>
    <t>ESC. ANTONIO MARIA CLARET Nª 30</t>
  </si>
  <si>
    <t>COLEG.  LOS SANTOS APOSTOLES</t>
  </si>
  <si>
    <t>ESC. URBANA DE NIÑAS CHAPINERO Nº 19</t>
  </si>
  <si>
    <t>ESC. URABANA INTEGRADA CUCUTA 75</t>
  </si>
  <si>
    <t>ESC. JOSE CELESTINO MUTIS Nº 31</t>
  </si>
  <si>
    <t xml:space="preserve">ESC. URBANA KENNEDY Nº 47 </t>
  </si>
  <si>
    <t>COLEG. SAN BARTOLOME</t>
  </si>
  <si>
    <t>ESC. COMUNEROS Nº 33</t>
  </si>
  <si>
    <t>INST. TECNICO PADRE MANUEL BRICEÑO JAUREGUI(FE Y ALEGRÌA)</t>
  </si>
  <si>
    <t>ESC PABLO VI Nº 43</t>
  </si>
  <si>
    <t>ESC GABRIELA MISTRAL Nº 77</t>
  </si>
  <si>
    <t>ESC LA GRUTA NE 6</t>
  </si>
  <si>
    <t>COLEG. CONCEJO DE CUCUTA</t>
  </si>
  <si>
    <t>COLEGIO JUANA RANGEL DE CUELLAR</t>
  </si>
  <si>
    <t>COLEG. PRESBITERO DANIEL JORDAN</t>
  </si>
  <si>
    <t>COLEG RAFAEL URIBE URIBE</t>
  </si>
  <si>
    <t>COLEGIO MUNICIPAL HERMANO RODULFO ELOY</t>
  </si>
  <si>
    <t>Escuela Siglo  XXI</t>
  </si>
  <si>
    <t>PANAMERICANO  #53</t>
  </si>
  <si>
    <t xml:space="preserve">ESC. CUMBRES DEL NORTE </t>
  </si>
  <si>
    <t xml:space="preserve">COLG. LUIS CARLOS GALAN SARMIENTO </t>
  </si>
  <si>
    <t>COLEGIO MUNICIPAL DEL AEROPUERTO</t>
  </si>
  <si>
    <t xml:space="preserve">ESC. RURAL LOS PERACOS </t>
  </si>
  <si>
    <t xml:space="preserve">COLEGIO SAN JOSE  </t>
  </si>
  <si>
    <t>ESC. EL ROSAL</t>
  </si>
  <si>
    <t xml:space="preserve">ESCUE URB, CERRO NORTE </t>
  </si>
  <si>
    <t xml:space="preserve">COLEGIO MUNICIPAL JESUS OBRERO </t>
  </si>
  <si>
    <t>INSTITUTO URBANO JESUS OBRERO</t>
  </si>
  <si>
    <t>ESCUELA HERNANDO ACEVEDO</t>
  </si>
  <si>
    <t>COL. PABLO CORREA LEON</t>
  </si>
  <si>
    <t>COLEGIO TRIGAL DEL NORTE</t>
  </si>
  <si>
    <t>ESC. INTEGRADA BOCONO</t>
  </si>
  <si>
    <t xml:space="preserve">ESC. EL PORVENIR </t>
  </si>
  <si>
    <t xml:space="preserve">ESC. SAN AGUSTIN </t>
  </si>
  <si>
    <t xml:space="preserve">COLEGIO CAMILO TORRES  LA FLORESTA </t>
  </si>
  <si>
    <t>NUESTRA SEÑORA DE CHINQUINRA</t>
  </si>
  <si>
    <t>ESC. SANTA ISABEL DE HUNGRIA</t>
  </si>
  <si>
    <t>ESC. MARCO FIDEL SUAREZ</t>
  </si>
  <si>
    <t>ESC. PATILLALES</t>
  </si>
  <si>
    <t>COL QUINTA ORIENTAL #26</t>
  </si>
  <si>
    <t>ESC. LA SABANA</t>
  </si>
  <si>
    <t>CERRO TASAJERO</t>
  </si>
  <si>
    <t>CENTRO DE ALFABETIZACIÓN TERESA DE CALCUTA</t>
  </si>
  <si>
    <t>INSTITUTO PEDAGÓGICO SANTANDER</t>
  </si>
  <si>
    <t>COLEGIO SAN MATEO</t>
  </si>
  <si>
    <t>ESCUELA GRAN COLOMBIA</t>
  </si>
  <si>
    <t>INSTITUTO TÉCNICO JORGE GAITAN DURAN</t>
  </si>
  <si>
    <t>INSTITUCIÓN ALVENTISTA DE CÚCUTA</t>
  </si>
  <si>
    <t>EL PORTICO</t>
  </si>
  <si>
    <t>CENTRO NUTRICIONAL BELEN</t>
  </si>
  <si>
    <t>VILLA DE LA PAZ</t>
  </si>
  <si>
    <t>DIVINA PASTORA</t>
  </si>
  <si>
    <t>GONZALO RIVERA</t>
  </si>
  <si>
    <t>BRISAS LOS ANDES</t>
  </si>
  <si>
    <t>RUDESINDO SOTO</t>
  </si>
  <si>
    <t xml:space="preserve">ALFONSO LOPEZ </t>
  </si>
  <si>
    <t>CENTRO NUTRICIONAL SANTANDER</t>
  </si>
  <si>
    <t>NTRA. SRAS. ANGUSTIAS</t>
  </si>
  <si>
    <t>GAITAN</t>
  </si>
  <si>
    <t>ESC. VARONES NO. 22</t>
  </si>
  <si>
    <t>ESC. FATIMA PARTE ALTA</t>
  </si>
  <si>
    <t>ESC ALIANZA PARA EL PROGRESO</t>
  </si>
  <si>
    <t>ESCUELA SANTO DOMINGO</t>
  </si>
  <si>
    <t>SALESIANO</t>
  </si>
  <si>
    <t>ESCUELA Nº 22 CUNDINAMARCA</t>
  </si>
  <si>
    <t>LOS ALPES PARTE ALTA</t>
  </si>
  <si>
    <t>LOMA DE BOLIVAR</t>
  </si>
  <si>
    <t>CERRO LA CRUZ</t>
  </si>
  <si>
    <t>ESCUELA JULIO PEREZ FERRERO</t>
  </si>
  <si>
    <t>CASITA HOGAR DE LA JOVEN</t>
  </si>
  <si>
    <t>ESPERANZA DE SER</t>
  </si>
  <si>
    <t>PRINCIPE DE PAZ</t>
  </si>
  <si>
    <t>FUNDACIÓN ASILO ANDRESEN</t>
  </si>
  <si>
    <t>CORPORACION PAZ Y FUTURO</t>
  </si>
  <si>
    <t>LAS MARGARITAS- PRMAVERA</t>
  </si>
  <si>
    <t>JUAN PABLO 1</t>
  </si>
  <si>
    <t>BUENOS AIRES PARTE BAJA</t>
  </si>
  <si>
    <t>CRISPIN DURAN</t>
  </si>
  <si>
    <t>INV. NUEVA ESPERANZA</t>
  </si>
  <si>
    <t>CORALINAS</t>
  </si>
  <si>
    <t>COLIJA</t>
  </si>
  <si>
    <t>LA ERMITA</t>
  </si>
  <si>
    <t>SCALABRINI</t>
  </si>
  <si>
    <t>CENTRO NUTRICIONAL CLARETH</t>
  </si>
  <si>
    <t>BUENOS AIRES PARTE ALTA</t>
  </si>
  <si>
    <t>LA VEGA DEL POTRO</t>
  </si>
  <si>
    <t>AGUA LA SAL</t>
  </si>
  <si>
    <t>MONTE VERDE</t>
  </si>
  <si>
    <t>BRISAS DEL ORIENTE</t>
  </si>
  <si>
    <t>COL. MUNICIPAL AGRICOLA RAFEL G. H.</t>
  </si>
  <si>
    <t>AMPARO</t>
  </si>
  <si>
    <t>LA PUNTA</t>
  </si>
  <si>
    <t>BANCO DE ARENA</t>
  </si>
  <si>
    <t>PUERTO LEON</t>
  </si>
  <si>
    <t>VIGILANCIA</t>
  </si>
  <si>
    <t>ESC. 20 VARONES</t>
  </si>
  <si>
    <t xml:space="preserve">FUND CRECIENDO UNIDOS  </t>
  </si>
  <si>
    <t>COMUNAL 50</t>
  </si>
  <si>
    <t>MARIANO OSPINA RODRIGUEZ</t>
  </si>
  <si>
    <t xml:space="preserve">COL SAN PEDRO CLAVER </t>
  </si>
  <si>
    <t xml:space="preserve">COL. CLAUDIA MARIA PRADA </t>
  </si>
  <si>
    <t>ALMENDROS</t>
  </si>
  <si>
    <t>CIAF- MADRE BETANIA</t>
  </si>
  <si>
    <t>PROGRESO</t>
  </si>
  <si>
    <t>OLIVOS- NSTRA SRA DE MONGUI</t>
  </si>
  <si>
    <t>CARLOS RAMIREZ PARIS</t>
  </si>
  <si>
    <t>SAN VICENTE DE PAUL-BELISARIO</t>
  </si>
  <si>
    <t>NIDIA</t>
  </si>
  <si>
    <t>TERESA GUASH</t>
  </si>
  <si>
    <t>NUEVO HORIZONTE (SAN ISIDRO)</t>
  </si>
  <si>
    <t>EL DESIERTO</t>
  </si>
  <si>
    <t>MINUTO DE DIOS</t>
  </si>
  <si>
    <t>TERRONCITO</t>
  </si>
  <si>
    <t>MOTILONES 39</t>
  </si>
  <si>
    <t>COL. EDUARDO COTE LEMUS</t>
  </si>
  <si>
    <t>VALLES DEL RODEO</t>
  </si>
  <si>
    <t>CENTRO NUTRICIONAL GUAIMARAL</t>
  </si>
  <si>
    <t>ESCUELA 18 DE MAYO</t>
  </si>
  <si>
    <t>NUCLEO RURAL CAMILO TORRES</t>
  </si>
  <si>
    <t>ORIPAYA</t>
  </si>
  <si>
    <t>COL. BUENA ESPERANZA</t>
  </si>
  <si>
    <t>ESC. BUENA ESPERANZA</t>
  </si>
  <si>
    <t>LONDRES</t>
  </si>
  <si>
    <t>LAS VACAS</t>
  </si>
  <si>
    <t>LA SUSANITA</t>
  </si>
  <si>
    <t>LIMONCITO</t>
  </si>
  <si>
    <t>LOS REYES</t>
  </si>
  <si>
    <t>ALTO VIENTO</t>
  </si>
  <si>
    <t>LA JARRA</t>
  </si>
  <si>
    <t>COL. JORGE GAITAN DURAN</t>
  </si>
  <si>
    <t>ESCUELA INTEGRADA AGUA CLARA</t>
  </si>
  <si>
    <t>LA JABILLA</t>
  </si>
  <si>
    <t>GUARAMITO</t>
  </si>
  <si>
    <t>VIRGILIO BARCO</t>
  </si>
  <si>
    <t>ESCUELA TOLEDO PLATA</t>
  </si>
  <si>
    <t>SAN FAUSTINO</t>
  </si>
  <si>
    <t>LA CHINA</t>
  </si>
  <si>
    <t>COL. EUSTORGIO COLMENARES</t>
  </si>
  <si>
    <t>ESC.GILMA CASADO DE VILA</t>
  </si>
  <si>
    <t>COLEGIO INEM</t>
  </si>
  <si>
    <t>COL. MUNICIPAL DE BACHILLERATO</t>
  </si>
  <si>
    <t>ANZISAR OCAMPO</t>
  </si>
  <si>
    <t>LAURA VICUÑA</t>
  </si>
  <si>
    <t>MARIA GORETTI</t>
  </si>
  <si>
    <t>ESC CLUB DE LEONES N°29</t>
  </si>
  <si>
    <t>MISAEL PASTRANA</t>
  </si>
  <si>
    <t>MUJERES DEL FUTURO</t>
  </si>
  <si>
    <t xml:space="preserve">NUEVO MILENIO </t>
  </si>
  <si>
    <t>COLEGIO BOCONO</t>
  </si>
  <si>
    <t>FCO.JOSE DE CALDAS</t>
  </si>
  <si>
    <t>COL.SIMON BOLIVAR</t>
  </si>
  <si>
    <t>ESCUELA VALLESTER</t>
  </si>
  <si>
    <t>ESC. SAN PEDRO CLAVER</t>
  </si>
  <si>
    <t>ESC.  GUILLERMO LEON VALENCIA</t>
  </si>
  <si>
    <t>ESC SAN JUAN BOSCO N°73</t>
  </si>
  <si>
    <t>OLGA TERESA</t>
  </si>
  <si>
    <t>BRISAS AEROPUERTO</t>
  </si>
  <si>
    <t>CERRO NORTE</t>
  </si>
  <si>
    <t>COLEGIO RENOVACIÓN JUVENIL</t>
  </si>
  <si>
    <t>CAMILO DAZA</t>
  </si>
  <si>
    <t>COOPEJUBASCA</t>
  </si>
  <si>
    <t>INST. ALMA LUZ VEGA</t>
  </si>
  <si>
    <t>INST. TECNICO GUAIMARAL</t>
  </si>
  <si>
    <t>AMCAF</t>
  </si>
  <si>
    <t>INSTITUTO LA ESPERANZA</t>
  </si>
  <si>
    <t>SIRAVITA</t>
  </si>
  <si>
    <t>BARRIENTOS</t>
  </si>
  <si>
    <t>UVITO</t>
  </si>
  <si>
    <t>CHICAGUA ALTO</t>
  </si>
  <si>
    <t>CHICAGUA BAJO</t>
  </si>
  <si>
    <t>DESPENSA</t>
  </si>
  <si>
    <t>CASA CAMPESINA</t>
  </si>
  <si>
    <t>PEÑITAS</t>
  </si>
  <si>
    <t>RUDETA</t>
  </si>
  <si>
    <t>GUZAMAN</t>
  </si>
  <si>
    <t>PLAYONCITO</t>
  </si>
  <si>
    <t>DEGREDO</t>
  </si>
  <si>
    <t>VOLCAN</t>
  </si>
  <si>
    <t>LA ANTIGUA</t>
  </si>
  <si>
    <t>CENTRO NUTRICIONAL</t>
  </si>
  <si>
    <t>HELECHAL BAJO</t>
  </si>
  <si>
    <t>CANEY</t>
  </si>
  <si>
    <t>RINCONADA</t>
  </si>
  <si>
    <t>JUAN BUENO</t>
  </si>
  <si>
    <t>CASTRO</t>
  </si>
  <si>
    <t>CINERA</t>
  </si>
  <si>
    <t>EL PEÑON</t>
  </si>
  <si>
    <t>EL MOHAN</t>
  </si>
  <si>
    <t>VEGA LARGA</t>
  </si>
  <si>
    <t>CENTRO NUTRICIONAL V/S CRE</t>
  </si>
  <si>
    <t>EL PALCHAL</t>
  </si>
  <si>
    <t xml:space="preserve">EL ROBLE </t>
  </si>
  <si>
    <t>VEGA DEL RIO</t>
  </si>
  <si>
    <t>HUERTA CHIQUITA</t>
  </si>
  <si>
    <t>GURAPAL</t>
  </si>
  <si>
    <t>SANTA BARVARA</t>
  </si>
  <si>
    <t xml:space="preserve">LA ARGENTINA </t>
  </si>
  <si>
    <t xml:space="preserve">TERMOPILAS </t>
  </si>
  <si>
    <t xml:space="preserve">BEJUCALES </t>
  </si>
  <si>
    <t>SAN ANTONIO DEL FILO</t>
  </si>
  <si>
    <t xml:space="preserve">SAN PABLO NUEVO </t>
  </si>
  <si>
    <t>SAN PABLO VIEJO</t>
  </si>
  <si>
    <t>CENTRO NUTRICIONAL DURANIA</t>
  </si>
  <si>
    <t>LA CUCHILLA</t>
  </si>
  <si>
    <t>HATOVIEJO</t>
  </si>
  <si>
    <t>SANTAELENA</t>
  </si>
  <si>
    <t>EL CEDRO</t>
  </si>
  <si>
    <t>ALMENDRAL</t>
  </si>
  <si>
    <t>INMENSO</t>
  </si>
  <si>
    <t>PLATANALA</t>
  </si>
  <si>
    <t>LA CHUSPA</t>
  </si>
  <si>
    <t>MONTUOSA</t>
  </si>
  <si>
    <t>GOLONDRINA</t>
  </si>
  <si>
    <t xml:space="preserve"> SANTA MARIA-LA TRINIDAD</t>
  </si>
  <si>
    <t>CUAJADORAS</t>
  </si>
  <si>
    <t>SEPULTURAS</t>
  </si>
  <si>
    <t>PEDREGALES</t>
  </si>
  <si>
    <t>LA ESTANCIA</t>
  </si>
  <si>
    <t>PUERTO ESTRELLA</t>
  </si>
  <si>
    <t>EL LLANITO</t>
  </si>
  <si>
    <t>EN CERRADERO</t>
  </si>
  <si>
    <t>FLORENTINO</t>
  </si>
  <si>
    <t>INS. AGRICOLA DE RISARALDA</t>
  </si>
  <si>
    <t>GUADUALES</t>
  </si>
  <si>
    <t>LA MARTICA</t>
  </si>
  <si>
    <t>RAMPACHALA</t>
  </si>
  <si>
    <t>COLORADA</t>
  </si>
  <si>
    <t>S.J.D. CALASANZ</t>
  </si>
  <si>
    <t>JORGE GAITAN DURAN</t>
  </si>
  <si>
    <t>EL MESTIZO</t>
  </si>
  <si>
    <t>LA REPRESA</t>
  </si>
  <si>
    <t>COL. FCO DE PAULA SANTANDER</t>
  </si>
  <si>
    <t>ESC. INTEGRADA SAN JOSE</t>
  </si>
  <si>
    <t>N. SRA DE CHIQUINQUIRA</t>
  </si>
  <si>
    <t>ESC. PISARREAL</t>
  </si>
  <si>
    <t>COMEDOR LA ESPERANZA</t>
  </si>
  <si>
    <t>EL SOL</t>
  </si>
  <si>
    <t>CORPORACION JIRETH</t>
  </si>
  <si>
    <t>ESC 12 DE OCTUBRE</t>
  </si>
  <si>
    <t>COL 11 DE NOVIEMBRE</t>
  </si>
  <si>
    <t>PATIO CENTRO</t>
  </si>
  <si>
    <t>ESC. 11 DE NOV</t>
  </si>
  <si>
    <t>LA SABANA</t>
  </si>
  <si>
    <t>VALLES DEL MIRADOR</t>
  </si>
  <si>
    <t>LOS VADOS</t>
  </si>
  <si>
    <t>LA TASCARENA</t>
  </si>
  <si>
    <t>LA MUTIS</t>
  </si>
  <si>
    <t>EL HELECHAL</t>
  </si>
  <si>
    <t>INSTITUTO TECNICO MUNICIPAL</t>
  </si>
  <si>
    <t>PEQUEÑAS APÒSTALES</t>
  </si>
  <si>
    <t>POTRERA</t>
  </si>
  <si>
    <t>EL ZULIA</t>
  </si>
  <si>
    <t>PURISIMA</t>
  </si>
  <si>
    <t>BAJO ARENAL</t>
  </si>
  <si>
    <t>ALTO DE LOS SANCHEZ</t>
  </si>
  <si>
    <t>UNION</t>
  </si>
  <si>
    <t>MALDONADO</t>
  </si>
  <si>
    <t>QUINTA</t>
  </si>
  <si>
    <t>CUCHILLA</t>
  </si>
  <si>
    <t>CAMPO NUEVO SUR</t>
  </si>
  <si>
    <t>CAMPO NUEVO NORTE</t>
  </si>
  <si>
    <t>CARRIZAL</t>
  </si>
  <si>
    <t>ENSILLADA</t>
  </si>
  <si>
    <t>AGUAS CALIENTES</t>
  </si>
  <si>
    <t>QUEBRADA HONDA</t>
  </si>
  <si>
    <t>ALTO DE ANGULO</t>
  </si>
  <si>
    <t>FILO REAL</t>
  </si>
  <si>
    <t>BATATAL</t>
  </si>
  <si>
    <t>TRECE DE MAYO</t>
  </si>
  <si>
    <t>SANGUINO</t>
  </si>
  <si>
    <t>URIBANTE</t>
  </si>
  <si>
    <t>CORNEJO</t>
  </si>
  <si>
    <t>URIMACO</t>
  </si>
  <si>
    <t>TABIRO</t>
  </si>
  <si>
    <t>PUENTE ZULIA</t>
  </si>
  <si>
    <t>CURVA</t>
  </si>
  <si>
    <t>FORTUNAS</t>
  </si>
  <si>
    <t>SAN JUANA</t>
  </si>
  <si>
    <t>LAS INDIAS</t>
  </si>
  <si>
    <t>PROVINCIA</t>
  </si>
  <si>
    <t>SILENCIO</t>
  </si>
  <si>
    <t>ESPEJO</t>
  </si>
  <si>
    <t>LAGUNA</t>
  </si>
  <si>
    <t>COTELAMUS</t>
  </si>
  <si>
    <t>FILO SECO</t>
  </si>
  <si>
    <t>SEDE PRINCIPAL SAN ISIDRO</t>
  </si>
  <si>
    <t>SEDE FATIMA</t>
  </si>
  <si>
    <t>SEDE TRIUNFO</t>
  </si>
  <si>
    <t>SEDE JACOME</t>
  </si>
  <si>
    <t>SEDE CEDRAL</t>
  </si>
  <si>
    <t>SEDE LA HOYADA</t>
  </si>
  <si>
    <t>SEDE MONGUI</t>
  </si>
  <si>
    <t>SEDE PIEDECUESTA</t>
  </si>
  <si>
    <t>SEDE ROSARIO</t>
  </si>
  <si>
    <t>ZUMBADOR</t>
  </si>
  <si>
    <t>RICAURTE</t>
  </si>
  <si>
    <t>AGRICOLA</t>
  </si>
  <si>
    <t>LA GARZA</t>
  </si>
  <si>
    <t xml:space="preserve">CENTRO NUTRICIONAL </t>
  </si>
  <si>
    <t>CAMPO RICO</t>
  </si>
  <si>
    <t>LA ALIANZA</t>
  </si>
  <si>
    <t>EL DIVINO NIÑO</t>
  </si>
  <si>
    <t>PIO XXI</t>
  </si>
  <si>
    <t>LA PAJUILA</t>
  </si>
  <si>
    <t>QUEBRADA SECA</t>
  </si>
  <si>
    <t>CACAHUALA</t>
  </si>
  <si>
    <t>CUPERENA</t>
  </si>
  <si>
    <t>PIJON</t>
  </si>
  <si>
    <t>NARANJOS</t>
  </si>
  <si>
    <t>ZUL ALTO</t>
  </si>
  <si>
    <t>ALTO FRIO</t>
  </si>
  <si>
    <t>CAÑAHUATE</t>
  </si>
  <si>
    <t>CORNEJITO</t>
  </si>
  <si>
    <t xml:space="preserve"> LA AMARILLA</t>
  </si>
  <si>
    <t>COLEGIO SANTIAGO APOSTOL</t>
  </si>
  <si>
    <t>COLNUMERSA</t>
  </si>
  <si>
    <t>VALDERRAMA</t>
  </si>
  <si>
    <t>COLMAVEP</t>
  </si>
  <si>
    <t>SAN LUIS BAJO</t>
  </si>
  <si>
    <t>BOCONO</t>
  </si>
  <si>
    <t>BOJOSO</t>
  </si>
  <si>
    <t>GUAYABO</t>
  </si>
  <si>
    <t>FORZOZA</t>
  </si>
  <si>
    <t>CALDASIA</t>
  </si>
  <si>
    <t>TRINIDAD</t>
  </si>
  <si>
    <t>EL HIGUERON</t>
  </si>
  <si>
    <t xml:space="preserve">ABEJALES </t>
  </si>
  <si>
    <t xml:space="preserve">LA POTRERA </t>
  </si>
  <si>
    <t>LA PAILONA</t>
  </si>
  <si>
    <t>GUAYACANES</t>
  </si>
  <si>
    <t>CENTRO EL CARMEN</t>
  </si>
  <si>
    <t>CASCAJAL</t>
  </si>
  <si>
    <t>CASCARILLALES</t>
  </si>
  <si>
    <t>COL. ARGELINO DURAN QUINTERO</t>
  </si>
  <si>
    <t>HOGAR JUVENIL</t>
  </si>
  <si>
    <t>SAN GIL SEDE PRINCIPAL</t>
  </si>
  <si>
    <t>BALSAMINA</t>
  </si>
  <si>
    <t>SEDE MIGUEL ENCERRADERO</t>
  </si>
  <si>
    <t xml:space="preserve">LA ESMERALDA </t>
  </si>
  <si>
    <t>LA RUGOZA</t>
  </si>
  <si>
    <t>BESUVIO</t>
  </si>
  <si>
    <t xml:space="preserve">JUNIN </t>
  </si>
  <si>
    <t>FOSFONORTE</t>
  </si>
  <si>
    <t>TAGUAL BAJO</t>
  </si>
  <si>
    <t>EL RIECITO</t>
  </si>
  <si>
    <t>PAILAS</t>
  </si>
  <si>
    <t>TAGUAL ALTO</t>
  </si>
  <si>
    <t xml:space="preserve">BALCONES </t>
  </si>
  <si>
    <t>JORDAN</t>
  </si>
  <si>
    <t>LOS GUAMOS</t>
  </si>
  <si>
    <t>ENCONTRADOS</t>
  </si>
  <si>
    <t>JORDANCITO</t>
  </si>
  <si>
    <t>LA PANDA</t>
  </si>
  <si>
    <t>LA PITA</t>
  </si>
  <si>
    <t>PARAMITA</t>
  </si>
  <si>
    <t>COL.MONSEÑOR SARMIENTO</t>
  </si>
  <si>
    <t>EL COMIENZO</t>
  </si>
  <si>
    <t>LA PALMARITA</t>
  </si>
  <si>
    <t>LA FRIA</t>
  </si>
  <si>
    <t>DIVINA ESPERANZA</t>
  </si>
  <si>
    <t xml:space="preserve">LOS CUROS </t>
  </si>
  <si>
    <t>GUADUAS</t>
  </si>
  <si>
    <t>LA GARITA</t>
  </si>
  <si>
    <t>DANTO BAJO</t>
  </si>
  <si>
    <t>LA CUEVA</t>
  </si>
  <si>
    <t>CORAZONES</t>
  </si>
  <si>
    <t xml:space="preserve">PEÑA DE LA VIRGEN </t>
  </si>
  <si>
    <t>COL ROSARIO</t>
  </si>
  <si>
    <t>ALTO DEL POZO</t>
  </si>
  <si>
    <t>LOS CUROS</t>
  </si>
  <si>
    <t>LA RAMADA</t>
  </si>
  <si>
    <t>CAMPO ALICIA</t>
  </si>
  <si>
    <t>LA HUMAREDA</t>
  </si>
  <si>
    <t>COLMENAS</t>
  </si>
  <si>
    <t>buenavista</t>
  </si>
  <si>
    <t>zarcuta</t>
  </si>
  <si>
    <t>el talco</t>
  </si>
  <si>
    <t>el porvenir</t>
  </si>
  <si>
    <t>el salto</t>
  </si>
  <si>
    <t>la colonia</t>
  </si>
  <si>
    <t>nebraska</t>
  </si>
  <si>
    <t>terebinto</t>
  </si>
  <si>
    <t>calaluna</t>
  </si>
  <si>
    <t xml:space="preserve">la selva </t>
  </si>
  <si>
    <t>portachuelo</t>
  </si>
  <si>
    <t>Limoncito</t>
  </si>
  <si>
    <t>Aguablanca</t>
  </si>
  <si>
    <t>Luis carlos galan</t>
  </si>
  <si>
    <t>Marcos Garcia carrillo</t>
  </si>
  <si>
    <t>CHITACOMAR</t>
  </si>
  <si>
    <t>GENERAL MASA</t>
  </si>
  <si>
    <t>CINERAL</t>
  </si>
  <si>
    <t>ISCALA NORTE</t>
  </si>
  <si>
    <t>RAFAEL GONZALEZ</t>
  </si>
  <si>
    <t>PANTANOS</t>
  </si>
  <si>
    <t>ASILO</t>
  </si>
  <si>
    <t>OROSCO</t>
  </si>
  <si>
    <t>PALO COLORADO</t>
  </si>
  <si>
    <t>URENGUE RUJAS</t>
  </si>
  <si>
    <t>GENERAL PAEZ</t>
  </si>
  <si>
    <t>BLONAIS</t>
  </si>
  <si>
    <t>LOBATICA</t>
  </si>
  <si>
    <t>LOS ALAMOS</t>
  </si>
  <si>
    <t>SIBERIA</t>
  </si>
  <si>
    <t>RAMAL</t>
  </si>
  <si>
    <t>MOLINO</t>
  </si>
  <si>
    <t>LA TEJA</t>
  </si>
  <si>
    <t>BAGALAL</t>
  </si>
  <si>
    <t>PAMPLONITA</t>
  </si>
  <si>
    <t>MONTAGRANDE</t>
  </si>
  <si>
    <t>PASO ANTIGUO</t>
  </si>
  <si>
    <t>HONDA SUR</t>
  </si>
  <si>
    <t>COLEGIO PERPETUO SOCORRO</t>
  </si>
  <si>
    <t>COLEGIO PUERTO SDER.</t>
  </si>
  <si>
    <t>ESC. URBANA INTEGRADA</t>
  </si>
  <si>
    <t>ESC MONS. LEONARDO GOMEZ S.</t>
  </si>
  <si>
    <t>CALICHES</t>
  </si>
  <si>
    <t>BABILONIA</t>
  </si>
  <si>
    <t>LA ALHAMBRA</t>
  </si>
  <si>
    <t>CANUELAL</t>
  </si>
  <si>
    <t>TACHIRITA</t>
  </si>
  <si>
    <t>CENTRO RURAL BIENESTAR FAMILIAR</t>
  </si>
  <si>
    <t>NUESTRA SENORA DE LA MERCED</t>
  </si>
  <si>
    <t>JUAN FRIO</t>
  </si>
  <si>
    <t>POLICARPA</t>
  </si>
  <si>
    <t>TURBAY AYALA</t>
  </si>
  <si>
    <t>MANUEL ANTONIO RUEDA</t>
  </si>
  <si>
    <t>21 DE JULIO</t>
  </si>
  <si>
    <t>LOMITAS</t>
  </si>
  <si>
    <t>MONTEVIDEO</t>
  </si>
  <si>
    <t>NAVARRO WOLF</t>
  </si>
  <si>
    <t>LA PARADA</t>
  </si>
  <si>
    <t>PALO GORDO NORTE</t>
  </si>
  <si>
    <t>PALO GORDO SUR</t>
  </si>
  <si>
    <t>Carlos Julio Torrado</t>
  </si>
  <si>
    <t>Bolivar</t>
  </si>
  <si>
    <t>La Piñuela</t>
  </si>
  <si>
    <t>Nuevo Sol</t>
  </si>
  <si>
    <t>Oropoma</t>
  </si>
  <si>
    <t>Gaira</t>
  </si>
  <si>
    <t>San Miguel Otro lado</t>
  </si>
  <si>
    <t>Capitanlargo</t>
  </si>
  <si>
    <t>Palmira Parte Alta</t>
  </si>
  <si>
    <t>Alto Pavez</t>
  </si>
  <si>
    <t xml:space="preserve">Palmira </t>
  </si>
  <si>
    <t>Rìo Frìo</t>
  </si>
  <si>
    <t>El Tirol</t>
  </si>
  <si>
    <t>Sierra Sede Principal</t>
  </si>
  <si>
    <t>Guamal</t>
  </si>
  <si>
    <t>Cedros</t>
  </si>
  <si>
    <t>Trapiche</t>
  </si>
  <si>
    <t>Brisas Del Tarra</t>
  </si>
  <si>
    <t>Paramillo</t>
  </si>
  <si>
    <t>Kilòmetro doce</t>
  </si>
  <si>
    <t>Tigre</t>
  </si>
  <si>
    <t>Curitos de Pavez</t>
  </si>
  <si>
    <t>Castillo</t>
  </si>
  <si>
    <t>Castillo Parte Alta</t>
  </si>
  <si>
    <t>Perico</t>
  </si>
  <si>
    <t>Rio Caliente</t>
  </si>
  <si>
    <t>Rodeo</t>
  </si>
  <si>
    <t>Roble</t>
  </si>
  <si>
    <t>Tarra Viejo</t>
  </si>
  <si>
    <t>San Javier</t>
  </si>
  <si>
    <t>Oroque</t>
  </si>
  <si>
    <t>Haraganazo</t>
  </si>
  <si>
    <t>Canoas</t>
  </si>
  <si>
    <t>Hogar Juvenil Campesino</t>
  </si>
  <si>
    <t>Playoncito</t>
  </si>
  <si>
    <t>Morròn</t>
  </si>
  <si>
    <t>Salado</t>
  </si>
  <si>
    <t>Uvito La Hoyada</t>
  </si>
  <si>
    <t>Arbolito</t>
  </si>
  <si>
    <t>Urama Alta</t>
  </si>
  <si>
    <t>Campanario</t>
  </si>
  <si>
    <t>Purgatorio</t>
  </si>
  <si>
    <t>Labranza</t>
  </si>
  <si>
    <t>Sitio Nuevo</t>
  </si>
  <si>
    <t>Higueron</t>
  </si>
  <si>
    <t>Inat</t>
  </si>
  <si>
    <t>Rosario</t>
  </si>
  <si>
    <t>Potrero</t>
  </si>
  <si>
    <t>Santa Rita</t>
  </si>
  <si>
    <t>La Teja</t>
  </si>
  <si>
    <t>Soltadero</t>
  </si>
  <si>
    <t>Bajo Pavez</t>
  </si>
  <si>
    <t>El Chorro</t>
  </si>
  <si>
    <t>Los Osos</t>
  </si>
  <si>
    <t>Santa Lucìa</t>
  </si>
  <si>
    <t>Oasis De Amor Y Paz</t>
  </si>
  <si>
    <t>Soledad</t>
  </si>
  <si>
    <t>Chapinero</t>
  </si>
  <si>
    <t>Vega Del Tigre</t>
  </si>
  <si>
    <t>San Luis</t>
  </si>
  <si>
    <t>El Llanon</t>
  </si>
  <si>
    <t>HoyopIlon</t>
  </si>
  <si>
    <t>San Juan</t>
  </si>
  <si>
    <t>Los Milagros</t>
  </si>
  <si>
    <t>La Arenosa</t>
  </si>
  <si>
    <t>Las Vegas</t>
  </si>
  <si>
    <t>La motilona</t>
  </si>
  <si>
    <t>Potreo Nuevo</t>
  </si>
  <si>
    <t>Tarra  Sede Principal</t>
  </si>
  <si>
    <t>Linderos de Pavez</t>
  </si>
  <si>
    <t>Canutillo</t>
  </si>
  <si>
    <t>La Estancia</t>
  </si>
  <si>
    <t>Sierra Parte Alta</t>
  </si>
  <si>
    <t>El Ramo</t>
  </si>
  <si>
    <t>La Aguada</t>
  </si>
  <si>
    <t>Colegio Santa Barbara</t>
  </si>
  <si>
    <t>San Rafael</t>
  </si>
  <si>
    <t>Varones</t>
  </si>
  <si>
    <t>San Antonio</t>
  </si>
  <si>
    <t>Mata De Fique</t>
  </si>
  <si>
    <t>Casitas</t>
  </si>
  <si>
    <t>Llano Suarez</t>
  </si>
  <si>
    <t>La Ceiba</t>
  </si>
  <si>
    <t>Uvito Paloquemado</t>
  </si>
  <si>
    <t>Kilometro Cuarenta Y cinco</t>
  </si>
  <si>
    <t>La Maria</t>
  </si>
  <si>
    <t>La Maria Parte Alta</t>
  </si>
  <si>
    <t>Paramo</t>
  </si>
  <si>
    <t>Loro</t>
  </si>
  <si>
    <t>Llano Alto</t>
  </si>
  <si>
    <t>El Hoyo</t>
  </si>
  <si>
    <t>CER EL SILENCIO</t>
  </si>
  <si>
    <t>EL MANAZANO</t>
  </si>
  <si>
    <t>MONTENGRO</t>
  </si>
  <si>
    <t>MIRAFLOREZ</t>
  </si>
  <si>
    <t>CANOAS</t>
  </si>
  <si>
    <t>ESCUELA DE VARONES LA VEGA</t>
  </si>
  <si>
    <t>CER LA PRIMAVERA</t>
  </si>
  <si>
    <t>CRISTOREY</t>
  </si>
  <si>
    <t>GALVANEZ</t>
  </si>
  <si>
    <t>VEGAS DE RAMIREZ</t>
  </si>
  <si>
    <t>RAMIREZ</t>
  </si>
  <si>
    <t>PARAMO DE LOS RANCHOS</t>
  </si>
  <si>
    <t>LA CARRERA</t>
  </si>
  <si>
    <t>SANTAMARIA</t>
  </si>
  <si>
    <t>CENT EDU RUR LLANO GRANDE</t>
  </si>
  <si>
    <t>SEDE CAPELLANIA</t>
  </si>
  <si>
    <t xml:space="preserve">SEDE CULEBRITAS </t>
  </si>
  <si>
    <t>SEDE ELIAS PEREZ RAMIREZ</t>
  </si>
  <si>
    <t>SEDE LUCAICAL</t>
  </si>
  <si>
    <t>SEDE NUEVAS HONDURAS</t>
  </si>
  <si>
    <t>SEDE EL PORVENIR</t>
  </si>
  <si>
    <t>SEDE PUENTE BURBURA</t>
  </si>
  <si>
    <t>SEDE SAN  VICENTE DE PAUL</t>
  </si>
  <si>
    <t>CENT EDU PEDRO CARREÑO LEMUS</t>
  </si>
  <si>
    <t>SEDE MESA RICA</t>
  </si>
  <si>
    <t>SEDE GRAMALES</t>
  </si>
  <si>
    <t>SEDE BELLA LUZ</t>
  </si>
  <si>
    <t>SEDE MACANAL CARTEGENA</t>
  </si>
  <si>
    <t>SEDE CARTAGENA</t>
  </si>
  <si>
    <t>SEDE MIRAFLOREZ</t>
  </si>
  <si>
    <t>SEDE CARRIZAL</t>
  </si>
  <si>
    <t>SEDE EL RETIRO</t>
  </si>
  <si>
    <t>SEDE LOS LIMOS</t>
  </si>
  <si>
    <t>SEDE AGUA BLANCA</t>
  </si>
  <si>
    <t>UNIDAD BASICA NORMAL</t>
  </si>
  <si>
    <t>SEDE CAROLINA</t>
  </si>
  <si>
    <t>COL GUILLERMO QUINTERO CAL</t>
  </si>
  <si>
    <t>SEDE JUAN E. CAMACHO</t>
  </si>
  <si>
    <t>SEDE DE VARONES NO.KENEDY</t>
  </si>
  <si>
    <t>SEDE NO.2 JOSE ESTEVEZ COTE</t>
  </si>
  <si>
    <t>SEDE APOSTOLICA N SRA DEL ROSARIO</t>
  </si>
  <si>
    <t>INSTITUTO TECNICO AGRICOLA</t>
  </si>
  <si>
    <t>SEDE LA ESPERANZA</t>
  </si>
  <si>
    <t>CENT EDU SOLEDAD</t>
  </si>
  <si>
    <t>SEDE CERRO GORDO</t>
  </si>
  <si>
    <t>SEDE TIERRA TEMPLE</t>
  </si>
  <si>
    <t>SEDE ANTONIO GALVIS</t>
  </si>
  <si>
    <t>SEDE MACANAL SOLEDAD</t>
  </si>
  <si>
    <t>SEDE GAJO MAYOR</t>
  </si>
  <si>
    <t>SEDE EL HOYO</t>
  </si>
  <si>
    <t>SEDE EL DIVISO</t>
  </si>
  <si>
    <t>CENT EDUC RUR BALCONES</t>
  </si>
  <si>
    <t>SEDE CASA BLANCA</t>
  </si>
  <si>
    <t>SEDE TRONQUEROS</t>
  </si>
  <si>
    <t>CENT EDUC RUR EL GUAMAL</t>
  </si>
  <si>
    <t>SEDE BELLA UNIÓN</t>
  </si>
  <si>
    <t>SEDE ALTO DE VENTANAS</t>
  </si>
  <si>
    <t>SEDE EL POLEO</t>
  </si>
  <si>
    <t>SEDE LA VEGA</t>
  </si>
  <si>
    <t>SEDE EL CARAÑO</t>
  </si>
  <si>
    <t>CENT EDUC RUR HONDURAS MOTILONIA</t>
  </si>
  <si>
    <t>SEDE SAN JUAN DE LLANOS</t>
  </si>
  <si>
    <t>SEDE LLANOS DEL NORTE</t>
  </si>
  <si>
    <t>SEDE MATA DE CAÑA</t>
  </si>
  <si>
    <t>SEDE SANTAFE DE HONDURAS</t>
  </si>
  <si>
    <t>SEDE BELLA UNION DE HONDURAS</t>
  </si>
  <si>
    <t>SEDE GUASILES NORTE</t>
  </si>
  <si>
    <t>SEDE GUASILES</t>
  </si>
  <si>
    <t>SEDE PUERTO OCULTO</t>
  </si>
  <si>
    <t>SEDE BRYDÍCAYRA</t>
  </si>
  <si>
    <t>SEDE ÍCHIRRINDAKAIRA</t>
  </si>
  <si>
    <t>CENT EDUC RUR LA TRINIDAD</t>
  </si>
  <si>
    <t>SEDE CAMPO ALEGRE</t>
  </si>
  <si>
    <t>SEDE MAICITOS</t>
  </si>
  <si>
    <t>SEDE SAN JOSE DE LAS PITAS</t>
  </si>
  <si>
    <t>SEDE LOS TRABAJOS</t>
  </si>
  <si>
    <t>SEDE LAS PAILAS</t>
  </si>
  <si>
    <t>SEDE LA LIBERTAD ALTA</t>
  </si>
  <si>
    <t>SEDE LLANOS DE BELÉN</t>
  </si>
  <si>
    <t>SEDE MATA DE LUCAICA</t>
  </si>
  <si>
    <t>SEDE LIBERTAD BAJA</t>
  </si>
  <si>
    <t>SEDE TRINIDAD BAJA</t>
  </si>
  <si>
    <t>SEDE SAN FRANCISCO</t>
  </si>
  <si>
    <t>SEDE LA QUIEBRA DE SAN PABLO</t>
  </si>
  <si>
    <t>SEDE LAS DELICIAS</t>
  </si>
  <si>
    <t>SEDE LAS ABEJAS</t>
  </si>
  <si>
    <t xml:space="preserve">Cen. Educ. Rural el sul </t>
  </si>
  <si>
    <t>La Peregrina</t>
  </si>
  <si>
    <t>La Pelota</t>
  </si>
  <si>
    <t>La Osa</t>
  </si>
  <si>
    <t>Astilleros</t>
  </si>
  <si>
    <t>La Quiebra</t>
  </si>
  <si>
    <t>Alto Azul</t>
  </si>
  <si>
    <t>Lagunetas</t>
  </si>
  <si>
    <t>Quebrada Honda</t>
  </si>
  <si>
    <t>Filo de Palo</t>
  </si>
  <si>
    <t>Naranjitos</t>
  </si>
  <si>
    <t>El Torno</t>
  </si>
  <si>
    <t>Gonzalo Rivera Laguado</t>
  </si>
  <si>
    <t>El Loro</t>
  </si>
  <si>
    <t>Los Andes</t>
  </si>
  <si>
    <t>El Lorito</t>
  </si>
  <si>
    <t>El Pueblito</t>
  </si>
  <si>
    <t>Centro educ. Rural Tierra Azul</t>
  </si>
  <si>
    <t>Potrero Grande</t>
  </si>
  <si>
    <t>Limonal</t>
  </si>
  <si>
    <t>La Estrella</t>
  </si>
  <si>
    <t>Saragoza</t>
  </si>
  <si>
    <t>Quebrada Arriba</t>
  </si>
  <si>
    <t>Tabacal</t>
  </si>
  <si>
    <t>El Paramo</t>
  </si>
  <si>
    <t>Los Jardines</t>
  </si>
  <si>
    <t xml:space="preserve">El Salobre </t>
  </si>
  <si>
    <t>Centr, Educ. Playa Linda</t>
  </si>
  <si>
    <t>Tierra Nuevas</t>
  </si>
  <si>
    <t>Playas Ricas</t>
  </si>
  <si>
    <t>El Eden</t>
  </si>
  <si>
    <t>La Cristalina</t>
  </si>
  <si>
    <t>Bobaly Culebrita</t>
  </si>
  <si>
    <t>El Esfuerzo</t>
  </si>
  <si>
    <t>La Bogotana</t>
  </si>
  <si>
    <t>Korronkaira</t>
  </si>
  <si>
    <t>Agua Claras</t>
  </si>
  <si>
    <t>Dos Quebradas</t>
  </si>
  <si>
    <t>La Paz</t>
  </si>
  <si>
    <t>Centro educ. Rural Culebrita</t>
  </si>
  <si>
    <t>El Cerro</t>
  </si>
  <si>
    <t>Brisas de Culebrita</t>
  </si>
  <si>
    <t>Vega de Aguilar</t>
  </si>
  <si>
    <t>Villa Nueva</t>
  </si>
  <si>
    <t>Chambacu</t>
  </si>
  <si>
    <t>El mono</t>
  </si>
  <si>
    <t>Las Planadas</t>
  </si>
  <si>
    <t>Jardines de Motilonia</t>
  </si>
  <si>
    <t>Santa Ines</t>
  </si>
  <si>
    <t>Las Aguilas</t>
  </si>
  <si>
    <t>Mil Pesos</t>
  </si>
  <si>
    <t>Curales</t>
  </si>
  <si>
    <t>La Camorra</t>
  </si>
  <si>
    <t>Las delicias</t>
  </si>
  <si>
    <t>El Boqueron</t>
  </si>
  <si>
    <t>Vegas de Motilonia</t>
  </si>
  <si>
    <t>Centr. Educ. Enrique Pardo Farelo</t>
  </si>
  <si>
    <t>Lubin Sanchez</t>
  </si>
  <si>
    <t>Priscila Caceres</t>
  </si>
  <si>
    <t>Centr. Educ. Santo Angel</t>
  </si>
  <si>
    <t>Julian Pinzon Peñaranda</t>
  </si>
  <si>
    <t>EL MOLINO</t>
  </si>
  <si>
    <t>EL MOLINO(LA UNION)</t>
  </si>
  <si>
    <t>LA 89</t>
  </si>
  <si>
    <t>SAN MIGUELITO</t>
  </si>
  <si>
    <t>DAVID HADAD SALCEDO</t>
  </si>
  <si>
    <t>LA PELOTA</t>
  </si>
  <si>
    <t>MARACAIBITO</t>
  </si>
  <si>
    <t>EL CERRO</t>
  </si>
  <si>
    <t>MESA DE LAGUNETA</t>
  </si>
  <si>
    <t>MESITAS</t>
  </si>
  <si>
    <t>CASTRELLON</t>
  </si>
  <si>
    <t>LIMONCITOS</t>
  </si>
  <si>
    <t>PALO CRUZAL</t>
  </si>
  <si>
    <t>LA MADERA</t>
  </si>
  <si>
    <t xml:space="preserve">CUMANA BAJA </t>
  </si>
  <si>
    <t xml:space="preserve">LA ESTACION </t>
  </si>
  <si>
    <t>MESA RICA</t>
  </si>
  <si>
    <t>EL VALLE</t>
  </si>
  <si>
    <t>MONTE TARRA</t>
  </si>
  <si>
    <t>ISLITAS</t>
  </si>
  <si>
    <t>EL COBRE</t>
  </si>
  <si>
    <t>APOSENTOS BAJO</t>
  </si>
  <si>
    <t>APOSENTOS ALTO</t>
  </si>
  <si>
    <t>LOCUTAMA</t>
  </si>
  <si>
    <t>LA ORQUETA</t>
  </si>
  <si>
    <t>LA VALENTINA</t>
  </si>
  <si>
    <t>EL POZON</t>
  </si>
  <si>
    <t>LA PACHECA</t>
  </si>
  <si>
    <t>EL TROPEZON</t>
  </si>
  <si>
    <t>PACHO DIAZ</t>
  </si>
  <si>
    <t>MEDIO VIJAGUAL</t>
  </si>
  <si>
    <t>RAICEROS</t>
  </si>
  <si>
    <t>CARAÑO</t>
  </si>
  <si>
    <t>CAÑO DE HOYO</t>
  </si>
  <si>
    <t>COLA DE PATO</t>
  </si>
  <si>
    <t>CONTADERO</t>
  </si>
  <si>
    <t>LA RAYA</t>
  </si>
  <si>
    <t>LAS VEGAS</t>
  </si>
  <si>
    <t>VEGA DE LEON</t>
  </si>
  <si>
    <t>CEDROS</t>
  </si>
  <si>
    <t>BRISAS</t>
  </si>
  <si>
    <t>CARBONES</t>
  </si>
  <si>
    <t>CERRO NEGRO</t>
  </si>
  <si>
    <t>AMAPOLAS</t>
  </si>
  <si>
    <t>EL FILO</t>
  </si>
  <si>
    <t>PERDIZ ALTA</t>
  </si>
  <si>
    <t>PERDIZ BAJA</t>
  </si>
  <si>
    <t>ALTO DEL ALMENDRON</t>
  </si>
  <si>
    <t>LEON XIII</t>
  </si>
  <si>
    <t>PALMAS</t>
  </si>
  <si>
    <t>BRILLANTE ALTO</t>
  </si>
  <si>
    <t>LOS MUSGOS</t>
  </si>
  <si>
    <t xml:space="preserve">EL BANCO </t>
  </si>
  <si>
    <t>OTOVAS</t>
  </si>
  <si>
    <t>LA QUINA</t>
  </si>
  <si>
    <t>COL. CONDE DE SAN GERMAN</t>
  </si>
  <si>
    <t>COL. JESUS ANTONIO RAMIREZ</t>
  </si>
  <si>
    <t>CACAOS</t>
  </si>
  <si>
    <t>CENT EDUC MESARICA</t>
  </si>
  <si>
    <t xml:space="preserve">SAN JOSE DE MESARICA </t>
  </si>
  <si>
    <t>CUMANA</t>
  </si>
  <si>
    <t>GUAYABON</t>
  </si>
  <si>
    <t>LUCIO PABON NUÑEZ</t>
  </si>
  <si>
    <t>LA ESPERANCITA</t>
  </si>
  <si>
    <t>CLAVELLINOS</t>
  </si>
  <si>
    <t>SAN PEDRO 2</t>
  </si>
  <si>
    <t>INTEGRADO GILBERTO CLARO</t>
  </si>
  <si>
    <t xml:space="preserve">GUARINAS </t>
  </si>
  <si>
    <t>ALGARROBOS</t>
  </si>
  <si>
    <t>CERRO VIEJO</t>
  </si>
  <si>
    <t>MACIEGAS</t>
  </si>
  <si>
    <t>ALTO DEL BUEY</t>
  </si>
  <si>
    <t>INTEGRADA</t>
  </si>
  <si>
    <t>ARATOQUE</t>
  </si>
  <si>
    <t>CURACICA</t>
  </si>
  <si>
    <t>ALTO VIEJO</t>
  </si>
  <si>
    <t>EL POTERO</t>
  </si>
  <si>
    <t>GUAMAS</t>
  </si>
  <si>
    <t xml:space="preserve">SALERO BAJO </t>
  </si>
  <si>
    <t>Sede Ntra. Sra. De Torcoroma</t>
  </si>
  <si>
    <t>Sede Angelino Duran Quintero</t>
  </si>
  <si>
    <t>Colegio Agustina Ferro Sede Pria</t>
  </si>
  <si>
    <t>Sede Simon Bolivar Nº 2</t>
  </si>
  <si>
    <t>Sede IV Centenario</t>
  </si>
  <si>
    <t>Sede Mixta La Gloria</t>
  </si>
  <si>
    <t>Sede Bermejal</t>
  </si>
  <si>
    <t>Sede Jose Antonio Galan</t>
  </si>
  <si>
    <t>Sede La Ermita</t>
  </si>
  <si>
    <t>El limon</t>
  </si>
  <si>
    <t>Sede San Jacinto</t>
  </si>
  <si>
    <t>Sede La Honda Aguas Claras</t>
  </si>
  <si>
    <t>Llano Verde (Desplazados)</t>
  </si>
  <si>
    <t>Cerro de Las Flores</t>
  </si>
  <si>
    <t>Cristales Desplazados</t>
  </si>
  <si>
    <t>La Ermita desplazados</t>
  </si>
  <si>
    <t>La Samaritana</t>
  </si>
  <si>
    <t>Col. Francisco Fernandez de C.</t>
  </si>
  <si>
    <t>La Honda Ermita</t>
  </si>
  <si>
    <t>Portachuelo</t>
  </si>
  <si>
    <t>Urbano Guayabitos</t>
  </si>
  <si>
    <t>Sede Cuesta Blanca</t>
  </si>
  <si>
    <t>Sede Crsto Rey</t>
  </si>
  <si>
    <t xml:space="preserve">Sede la Concepcion </t>
  </si>
  <si>
    <t>Cent.Ed. Eur Buena Vista</t>
  </si>
  <si>
    <t xml:space="preserve">Carrisal </t>
  </si>
  <si>
    <t>Sede San Antonio del Sur</t>
  </si>
  <si>
    <t>Sede Vijagual</t>
  </si>
  <si>
    <t xml:space="preserve">Sede El Cerro </t>
  </si>
  <si>
    <t>Sede Corralitos</t>
  </si>
  <si>
    <t>El Guadual</t>
  </si>
  <si>
    <t>SAN  BENITO</t>
  </si>
  <si>
    <t>SANTA  CLARA</t>
  </si>
  <si>
    <t>LA TORCOROMA</t>
  </si>
  <si>
    <t>LA MURALLA</t>
  </si>
  <si>
    <t>LA GUNITAS</t>
  </si>
  <si>
    <t>BURGAMA</t>
  </si>
  <si>
    <t>POTRERO GRANDE</t>
  </si>
  <si>
    <t>LA BAHENA</t>
  </si>
  <si>
    <t>LA SOLEDAD (SAN ROQUE_)</t>
  </si>
  <si>
    <t>PILETAS</t>
  </si>
  <si>
    <t>QUEBRADA GRANDE</t>
  </si>
  <si>
    <t>QUEBRADA AZUL</t>
  </si>
  <si>
    <t>SAN GERONIMO</t>
  </si>
  <si>
    <t>EL LORO</t>
  </si>
  <si>
    <t>ARBOLEDAS</t>
  </si>
  <si>
    <t>SAN JOSE DE QUEBREDILLAS</t>
  </si>
  <si>
    <t>SAN JOSE DE LASABANA</t>
  </si>
  <si>
    <t>CHIMINECAS</t>
  </si>
  <si>
    <t>MESA LLANA</t>
  </si>
  <si>
    <t>VEGA DEL PALACIO</t>
  </si>
  <si>
    <t>CASAS VIEJAS</t>
  </si>
  <si>
    <t>CUCURINA</t>
  </si>
  <si>
    <t>LAGUNETAS</t>
  </si>
  <si>
    <t>EL PERDIDO</t>
  </si>
  <si>
    <t>MEDIAGUITA</t>
  </si>
  <si>
    <t>SAN IGNACIO</t>
  </si>
  <si>
    <t>UNION CARACOLITO</t>
  </si>
  <si>
    <t>AGUA DE LA VIRGEN</t>
  </si>
  <si>
    <t>SAN JOSE DEL BAGIAL</t>
  </si>
  <si>
    <t xml:space="preserve">VILLA NUEVA </t>
  </si>
  <si>
    <t>SAN JAVIER DEL ORIENTE</t>
  </si>
  <si>
    <t>PLAYITAS DE SAN JOSE</t>
  </si>
  <si>
    <t>ENCANTADOS UNO</t>
  </si>
  <si>
    <t>LA AZULITA</t>
  </si>
  <si>
    <t>LA FORTUNA</t>
  </si>
  <si>
    <t>EL CARACOL</t>
  </si>
  <si>
    <t>FILITO DE ORO</t>
  </si>
  <si>
    <t>EL SALOBRE</t>
  </si>
  <si>
    <t>EL MEZON</t>
  </si>
  <si>
    <t>SAN GIL</t>
  </si>
  <si>
    <t>ESCUELA URBANA</t>
  </si>
  <si>
    <t>mundo nuevo</t>
  </si>
  <si>
    <t>la pedregosa</t>
  </si>
  <si>
    <t>san francisco</t>
  </si>
  <si>
    <t>ventanillas</t>
  </si>
  <si>
    <t>santo ndomingo</t>
  </si>
  <si>
    <t>san juancito</t>
  </si>
  <si>
    <t>el caiman</t>
  </si>
  <si>
    <t>vega larga</t>
  </si>
  <si>
    <t>caño seco</t>
  </si>
  <si>
    <t>el bejuco</t>
  </si>
  <si>
    <t>puente azul</t>
  </si>
  <si>
    <t xml:space="preserve">la muralla </t>
  </si>
  <si>
    <t>qunce letras</t>
  </si>
  <si>
    <t>gurapales</t>
  </si>
  <si>
    <t>la teja</t>
  </si>
  <si>
    <t>las escalas</t>
  </si>
  <si>
    <t>san jose</t>
  </si>
  <si>
    <t>el farache</t>
  </si>
  <si>
    <t>cuatro esquinas alta</t>
  </si>
  <si>
    <t>el limon</t>
  </si>
  <si>
    <t>jurisdicciones</t>
  </si>
  <si>
    <t>escuela urbana</t>
  </si>
  <si>
    <t>san pablo</t>
  </si>
  <si>
    <t>aires del catatumbo</t>
  </si>
  <si>
    <t>los mesones</t>
  </si>
  <si>
    <t>filo miracotes</t>
  </si>
  <si>
    <t>el tagual</t>
  </si>
  <si>
    <t>el diamante</t>
  </si>
  <si>
    <t>san jose bajo</t>
  </si>
  <si>
    <t>la cristalina</t>
  </si>
  <si>
    <t>la ceiba</t>
  </si>
  <si>
    <t>el aserrio</t>
  </si>
  <si>
    <t>los ranchos</t>
  </si>
  <si>
    <t>san miguelito</t>
  </si>
  <si>
    <t>rio santo</t>
  </si>
  <si>
    <t>villa nueva</t>
  </si>
  <si>
    <t>la cecilia</t>
  </si>
  <si>
    <t>llana baja</t>
  </si>
  <si>
    <t>llana alta</t>
  </si>
  <si>
    <t>piedras de moler</t>
  </si>
  <si>
    <t>el catatumbo</t>
  </si>
  <si>
    <t>el diviso</t>
  </si>
  <si>
    <t>monte verde</t>
  </si>
  <si>
    <t>salazar</t>
  </si>
  <si>
    <t>el espejo</t>
  </si>
  <si>
    <t>guaduas</t>
  </si>
  <si>
    <t>el rosario</t>
  </si>
  <si>
    <t>tiradera</t>
  </si>
  <si>
    <t>el oso</t>
  </si>
  <si>
    <t>santa fe</t>
  </si>
  <si>
    <t>la jabonera</t>
  </si>
  <si>
    <t>la estrella alta</t>
  </si>
  <si>
    <t>los anjeles</t>
  </si>
  <si>
    <t>vijagual</t>
  </si>
  <si>
    <t>santa lucia</t>
  </si>
  <si>
    <t>filo guamo</t>
  </si>
  <si>
    <t>santa ines baja</t>
  </si>
  <si>
    <t>san luis bajo</t>
  </si>
  <si>
    <t>san luis de beguitas alto</t>
  </si>
  <si>
    <t>la fria</t>
  </si>
  <si>
    <t>vegas de oriente</t>
  </si>
  <si>
    <t>mata de tilo</t>
  </si>
  <si>
    <t>el socorro</t>
  </si>
  <si>
    <t>el platanal</t>
  </si>
  <si>
    <t>carrizal</t>
  </si>
  <si>
    <t>el oriente</t>
  </si>
  <si>
    <t>puente real</t>
  </si>
  <si>
    <t>banderas</t>
  </si>
  <si>
    <t>la laguna</t>
  </si>
  <si>
    <t>aguchica</t>
  </si>
  <si>
    <t>buenos aires</t>
  </si>
  <si>
    <t>marquetalia</t>
  </si>
  <si>
    <t>la ruidosa</t>
  </si>
  <si>
    <t>santa ines alta</t>
  </si>
  <si>
    <t>costa rica</t>
  </si>
  <si>
    <t>nueva colombia</t>
  </si>
  <si>
    <t xml:space="preserve">estrella baja </t>
  </si>
  <si>
    <t>alto del rosario</t>
  </si>
  <si>
    <t>san jacinto</t>
  </si>
  <si>
    <t>san jose de las vegas alto</t>
  </si>
  <si>
    <t>La Fenicia</t>
  </si>
  <si>
    <t>La Legua</t>
  </si>
  <si>
    <t>Llanitos</t>
  </si>
  <si>
    <t>Licaligua</t>
  </si>
  <si>
    <t>La Laguna</t>
  </si>
  <si>
    <t>Icota</t>
  </si>
  <si>
    <t>Escalones</t>
  </si>
  <si>
    <t>Curpaga</t>
  </si>
  <si>
    <t>Chinavega</t>
  </si>
  <si>
    <t>La Upa</t>
  </si>
  <si>
    <t>El Uvito</t>
  </si>
  <si>
    <t>Hato La Virgen</t>
  </si>
  <si>
    <t>Colegio Ortun Velazco</t>
  </si>
  <si>
    <t>ALMUERZO URBANO</t>
  </si>
  <si>
    <t>DESAYUNO URBANO</t>
  </si>
  <si>
    <t>CARRILLO</t>
  </si>
  <si>
    <t>TAPURCUA</t>
  </si>
  <si>
    <t>LA ROSA</t>
  </si>
  <si>
    <t>PUEBLO VIEJO</t>
  </si>
  <si>
    <t>ALIZAL</t>
  </si>
  <si>
    <t>PALO RUCIO</t>
  </si>
  <si>
    <t>PRESIDENTE</t>
  </si>
  <si>
    <t>POTRERITOS</t>
  </si>
  <si>
    <t>QUICUYES</t>
  </si>
  <si>
    <t>VEGAS DE COLOMBIA</t>
  </si>
  <si>
    <t>EL CARBON</t>
  </si>
  <si>
    <t>BURGUA ALTA</t>
  </si>
  <si>
    <t>BURGUA BAJA</t>
  </si>
  <si>
    <t>TANE</t>
  </si>
  <si>
    <t>BARTAQUI</t>
  </si>
  <si>
    <t>HATOGRANDE</t>
  </si>
  <si>
    <t>PANTANITOS</t>
  </si>
  <si>
    <t>SIAGA</t>
  </si>
  <si>
    <t>CHUCARIMA</t>
  </si>
  <si>
    <t>APOSENTOS</t>
  </si>
  <si>
    <t>CAMACHO</t>
  </si>
  <si>
    <t>ZULASQUILLA ALTO</t>
  </si>
  <si>
    <t>ZULASQUILLA BAJO</t>
  </si>
  <si>
    <t>GUAYABITO ALTO</t>
  </si>
  <si>
    <t>CUESTA RICA SUR</t>
  </si>
  <si>
    <t>AGUADAS BAJO</t>
  </si>
  <si>
    <t>AGUADAS ALTO</t>
  </si>
  <si>
    <t>SAN MIGUEL BAJO</t>
  </si>
  <si>
    <t>SAN MIGUEL ALTO</t>
  </si>
  <si>
    <t>CUCUTILLITA</t>
  </si>
  <si>
    <t>CARRIZAL BAJO</t>
  </si>
  <si>
    <t>MORQUECHA SUR</t>
  </si>
  <si>
    <t>MORQUECHA NORTE</t>
  </si>
  <si>
    <t>PEDREGAL ALTO</t>
  </si>
  <si>
    <t>LLANO DE CARRILLO</t>
  </si>
  <si>
    <t>SISAVITA</t>
  </si>
  <si>
    <t>MESETA</t>
  </si>
  <si>
    <t>EXCEHOMO</t>
  </si>
  <si>
    <t>PEÑONCITO</t>
  </si>
  <si>
    <t>ROMAN</t>
  </si>
  <si>
    <t>TOPON</t>
  </si>
  <si>
    <t>ALTO EL TIGRE</t>
  </si>
  <si>
    <t>MORALES BAJO</t>
  </si>
  <si>
    <t>EL UVITO</t>
  </si>
  <si>
    <t>ALTO LA MESA</t>
  </si>
  <si>
    <t>PUENTE JULIO</t>
  </si>
  <si>
    <t>LLANADAS ALTO</t>
  </si>
  <si>
    <t>SANABRIA</t>
  </si>
  <si>
    <t>CAPIRA</t>
  </si>
  <si>
    <t>MORGUA</t>
  </si>
  <si>
    <t>SAN JOSESITO</t>
  </si>
  <si>
    <t xml:space="preserve">EL VOLCAN </t>
  </si>
  <si>
    <t>LA HOJANCHA</t>
  </si>
  <si>
    <t xml:space="preserve">CANCHICA </t>
  </si>
  <si>
    <t>EL CASCARO</t>
  </si>
  <si>
    <t xml:space="preserve">PEDRO ALONSO </t>
  </si>
  <si>
    <t>MONOGA</t>
  </si>
  <si>
    <t>JOVE</t>
  </si>
  <si>
    <t>CHONA</t>
  </si>
  <si>
    <t>BALSA</t>
  </si>
  <si>
    <t xml:space="preserve">AGUAS CALIENTES </t>
  </si>
  <si>
    <t xml:space="preserve">LIRGUA </t>
  </si>
  <si>
    <t xml:space="preserve">EL HATICO </t>
  </si>
  <si>
    <t>SALTO DEL VENADOM</t>
  </si>
  <si>
    <t xml:space="preserve">EL RETIRO </t>
  </si>
  <si>
    <t>la caldera</t>
  </si>
  <si>
    <t>concepcion</t>
  </si>
  <si>
    <t>san jose de la montaña</t>
  </si>
  <si>
    <t>el aventino</t>
  </si>
  <si>
    <t>la paradita</t>
  </si>
  <si>
    <t>sucre</t>
  </si>
  <si>
    <t>tapagua</t>
  </si>
  <si>
    <t>san  isidr o</t>
  </si>
  <si>
    <t>las mrecedes</t>
  </si>
  <si>
    <t>san jose  del pino</t>
  </si>
  <si>
    <t>el helechal</t>
  </si>
  <si>
    <t>la aradita</t>
  </si>
  <si>
    <t xml:space="preserve"> mutiscua</t>
  </si>
  <si>
    <t>ULAGA</t>
  </si>
  <si>
    <t>NARANJO</t>
  </si>
  <si>
    <t>ALCAPARRAL</t>
  </si>
  <si>
    <t>CHICHIRA</t>
  </si>
  <si>
    <t>ISCALIGUA</t>
  </si>
  <si>
    <t>ZARZAL ALTO</t>
  </si>
  <si>
    <t>CIMITARIGUA</t>
  </si>
  <si>
    <t>SABAGUA</t>
  </si>
  <si>
    <t>CHILAGAULA</t>
  </si>
  <si>
    <t>ALTO GRANDE</t>
  </si>
  <si>
    <t>NEGAVITA</t>
  </si>
  <si>
    <t>FONTIBON</t>
  </si>
  <si>
    <t>EL AJI</t>
  </si>
  <si>
    <t>TENCALA</t>
  </si>
  <si>
    <t>CUATRO DE JULIO</t>
  </si>
  <si>
    <t>GALAN</t>
  </si>
  <si>
    <t>APROINFANTE</t>
  </si>
  <si>
    <t>ISER DEMOSTRATIVO</t>
  </si>
  <si>
    <t>JARDIN INFANTIL</t>
  </si>
  <si>
    <t>AGUEDA GALLARDO</t>
  </si>
  <si>
    <t xml:space="preserve">NORMAL DE VARONES </t>
  </si>
  <si>
    <t>CARIONGO</t>
  </si>
  <si>
    <t>NUCLEO 37</t>
  </si>
  <si>
    <t>PROVINCIAL</t>
  </si>
  <si>
    <t>BRIGTON</t>
  </si>
  <si>
    <t>LLANO CASTRO</t>
  </si>
  <si>
    <t>SABANETA BAJO</t>
  </si>
  <si>
    <t>TAMPAQUEBA</t>
  </si>
  <si>
    <t>NAVARRO</t>
  </si>
  <si>
    <t>TOTUMO</t>
  </si>
  <si>
    <t>ISBELIA SANDOVAL</t>
  </si>
  <si>
    <t>URBANO COLPILAR</t>
  </si>
  <si>
    <t>EL COLORADO</t>
  </si>
  <si>
    <t>SAN JOSE DE TONCHALA</t>
  </si>
  <si>
    <t>EL VOLCAN</t>
  </si>
  <si>
    <t>MATAGIRA</t>
  </si>
  <si>
    <t>BAJO SANTA LUCIA</t>
  </si>
  <si>
    <t>TULANTA</t>
  </si>
  <si>
    <t>ALTO SANTA LUCIA</t>
  </si>
  <si>
    <t>CUCANO</t>
  </si>
  <si>
    <t>LOS RINCON</t>
  </si>
  <si>
    <t>BABEGA</t>
  </si>
  <si>
    <t>ENTERRADERO</t>
  </si>
  <si>
    <t>CARABA</t>
  </si>
  <si>
    <t>DOÑANGELA</t>
  </si>
  <si>
    <t>PACHACUAL</t>
  </si>
  <si>
    <t>RANCHADERO</t>
  </si>
  <si>
    <t>ANTALA</t>
  </si>
  <si>
    <t>ARCADIO BARRIOS</t>
  </si>
  <si>
    <t>HATICO</t>
  </si>
  <si>
    <t>SALADO CHIQUITO</t>
  </si>
  <si>
    <t>BATA</t>
  </si>
  <si>
    <t>CALIFORNIA</t>
  </si>
  <si>
    <t>CUBOGON</t>
  </si>
  <si>
    <t>MARGUA</t>
  </si>
  <si>
    <t>SAMORE</t>
  </si>
  <si>
    <t xml:space="preserve">SEGOVIA </t>
  </si>
  <si>
    <t>UNCACIAS</t>
  </si>
  <si>
    <t>ALTO DEL ORO</t>
  </si>
  <si>
    <t>COLEGIO SAN BERNARDO DE BATA</t>
  </si>
  <si>
    <t>COLEGIO GUILLERMO COTE BAUTISTA</t>
  </si>
  <si>
    <t>CORRALITOS</t>
  </si>
  <si>
    <t xml:space="preserve">EL CEDRAL </t>
  </si>
  <si>
    <t>HATO GRANDE</t>
  </si>
  <si>
    <t>HATOS ALTO</t>
  </si>
  <si>
    <t>HOGAR TOLEDITO</t>
  </si>
  <si>
    <t>LA CAMACHA</t>
  </si>
  <si>
    <t>LA COMPAÑÍA</t>
  </si>
  <si>
    <t>LA CORDILLERA</t>
  </si>
  <si>
    <t xml:space="preserve">LA LOMA </t>
  </si>
  <si>
    <t xml:space="preserve">LAS LAJAS </t>
  </si>
  <si>
    <t>PALMAR ALTO</t>
  </si>
  <si>
    <t>PALMAR BAJO</t>
  </si>
  <si>
    <t>SAN JOSE DELPEDREGAL</t>
  </si>
  <si>
    <t>TAPATA</t>
  </si>
  <si>
    <t>TIERRA AMARILLA</t>
  </si>
  <si>
    <t xml:space="preserve">VENAGA </t>
  </si>
  <si>
    <t>SABANA LARGA</t>
  </si>
  <si>
    <t>RIO COLORADO</t>
  </si>
  <si>
    <t xml:space="preserve">LA MESA </t>
  </si>
  <si>
    <t xml:space="preserve">IMA </t>
  </si>
  <si>
    <t>ALTO CUCUTA</t>
  </si>
  <si>
    <t>PEDRAZA</t>
  </si>
  <si>
    <t>SANTA MARTHA 1</t>
  </si>
  <si>
    <t>TROYA</t>
  </si>
  <si>
    <t>UNCACIAS INDIGENA</t>
  </si>
  <si>
    <t xml:space="preserve"> EL CEIBAL</t>
  </si>
  <si>
    <t>BELCHITE</t>
  </si>
  <si>
    <t>TAMARA</t>
  </si>
  <si>
    <t>URAPAL</t>
  </si>
  <si>
    <t>JUAN PEREZ</t>
  </si>
  <si>
    <t>BARRIO PROGRESO</t>
  </si>
  <si>
    <t>BRACITOS</t>
  </si>
  <si>
    <t>COLEGIO MONSEÑOR DIAZ PLATA</t>
  </si>
  <si>
    <t>EL CAÑAGUATE</t>
  </si>
  <si>
    <t>ENCANTADOS NORTE</t>
  </si>
  <si>
    <t>ESCUELA PRIMERO DE ENERO</t>
  </si>
  <si>
    <t>KILOMETRO 84</t>
  </si>
  <si>
    <t>KILOMETRO 90 BAJO</t>
  </si>
  <si>
    <t>KILOMETRO 90 ALTO</t>
  </si>
  <si>
    <t>LA CAMPANA</t>
  </si>
  <si>
    <t>LAS TORRES</t>
  </si>
  <si>
    <t>LOS BALSOS</t>
  </si>
  <si>
    <t>MOTILANDIA</t>
  </si>
  <si>
    <t>PALMAS DE VINO</t>
  </si>
  <si>
    <t>S. ISIDRO ALTO ORU</t>
  </si>
  <si>
    <t>SAN ISIDRO EL PASO</t>
  </si>
  <si>
    <t>SANTA CLARA PARTE ALTA</t>
  </si>
  <si>
    <t>SANTA CLARA PARTE  BAJA</t>
  </si>
  <si>
    <t>TARRA SUR</t>
  </si>
  <si>
    <t>VEGAS DEL CATATUMBO</t>
  </si>
  <si>
    <t xml:space="preserve">VILLANUEVA </t>
  </si>
  <si>
    <t>FILO EL GRINGO</t>
  </si>
  <si>
    <t>S. MARTIN</t>
  </si>
  <si>
    <t>BOCAS DE ORU</t>
  </si>
  <si>
    <t>LA ESPERANZA B. GRANDE</t>
  </si>
  <si>
    <t>ORU</t>
  </si>
  <si>
    <t>NUESTRA S. DEL CARMEN</t>
  </si>
  <si>
    <t>MARTILLO ALTO</t>
  </si>
  <si>
    <t xml:space="preserve"> CAÑO VICTORIA SUR</t>
  </si>
  <si>
    <t xml:space="preserve"> LLANO GRANDE</t>
  </si>
  <si>
    <t xml:space="preserve"> MIRAFLORES MAPORITA</t>
  </si>
  <si>
    <t xml:space="preserve"> COLEGIO INTEGRADO CAMPO-DOS</t>
  </si>
  <si>
    <t>CAMPO-TRES</t>
  </si>
  <si>
    <t>CERRO MADERA CAMPO HERMOSO</t>
  </si>
  <si>
    <t xml:space="preserve"> MIGUEL VEGA URIBE</t>
  </si>
  <si>
    <t>EL EMPALME</t>
  </si>
  <si>
    <t>ESMERALDA SAN MIGUEL</t>
  </si>
  <si>
    <t>INSTITUCION EDUCATIVA COLEGIO INTEGRADO LA LLANA</t>
  </si>
  <si>
    <t>MAPORITA BERLIN</t>
  </si>
  <si>
    <t xml:space="preserve"> LA SOLEDAD</t>
  </si>
  <si>
    <t xml:space="preserve"> LA VORAGINE</t>
  </si>
  <si>
    <t xml:space="preserve"> LAS MARGARITAS</t>
  </si>
  <si>
    <t>RAFAEL OLARTE</t>
  </si>
  <si>
    <t xml:space="preserve"> SAN MARTIN DE LOBA</t>
  </si>
  <si>
    <t xml:space="preserve"> VILLA DEL CARMEN</t>
  </si>
  <si>
    <t>MONTERIA</t>
  </si>
  <si>
    <t xml:space="preserve"> EL SOCORRO</t>
  </si>
  <si>
    <t xml:space="preserve"> SAN ISIDRO</t>
  </si>
  <si>
    <t>SEDE VILLA DEL CARMEN (ASOCERRO)</t>
  </si>
  <si>
    <t>VEREDA PUERTO REYES</t>
  </si>
  <si>
    <t>INSTUTUCION EDUCATIVA COLEGIO INTEGRADO PETROLEA</t>
  </si>
  <si>
    <t xml:space="preserve">LA DOS </t>
  </si>
  <si>
    <t>VEGAS DE RIO NUEVO</t>
  </si>
  <si>
    <t xml:space="preserve"> KM15</t>
  </si>
  <si>
    <t>PUNTA DE PALO</t>
  </si>
  <si>
    <t>CAÑO GUADUAS</t>
  </si>
  <si>
    <t>CONC. DLLO LA GABARRA</t>
  </si>
  <si>
    <t>KILOMETRO 60</t>
  </si>
  <si>
    <t>LA NEIVA</t>
  </si>
  <si>
    <t>LOS SANTOS LAS VEGAS</t>
  </si>
  <si>
    <t>BOCAS DE SAN MILGUEL</t>
  </si>
  <si>
    <t>BOCAS DEL CASTILLO</t>
  </si>
  <si>
    <t>LA COLOMBIANA</t>
  </si>
  <si>
    <t>KM. 40</t>
  </si>
  <si>
    <t>CAÑO TROCE LA VICTORIA</t>
  </si>
  <si>
    <t>KM 47 CAÑO TONELES</t>
  </si>
  <si>
    <t>FRANCISCO JAVIER</t>
  </si>
  <si>
    <t>EL FUTURO CUATRO RANCHOS</t>
  </si>
  <si>
    <t xml:space="preserve">GUADALUPE </t>
  </si>
  <si>
    <t>SUSPIRO O LEONARDO GOMEZ</t>
  </si>
  <si>
    <t>INTEGRADA LA GABARRA</t>
  </si>
  <si>
    <t>ISLA DEL CEDRO(TARRA)</t>
  </si>
  <si>
    <t>LA UNION BRANDY</t>
  </si>
  <si>
    <t>MI PEQUEÑO MUNDO(LOS CUERVOS)</t>
  </si>
  <si>
    <t>SAN MARTIN DE PORRAS</t>
  </si>
  <si>
    <t>LA FORTUNA EL RANCHON</t>
  </si>
  <si>
    <t>PUERTO PALMAS</t>
  </si>
  <si>
    <t xml:space="preserve">    LA TROCHA GANADERA</t>
  </si>
  <si>
    <t xml:space="preserve">    MARTILLO ALTO </t>
  </si>
  <si>
    <t xml:space="preserve">    LA PAZ </t>
  </si>
  <si>
    <t xml:space="preserve">    KARIKACHABOQUIRA</t>
  </si>
  <si>
    <t xml:space="preserve">    BECBOQUIRA</t>
  </si>
  <si>
    <t xml:space="preserve">    BRUBUCANINA </t>
  </si>
  <si>
    <t xml:space="preserve">    CAXBARINCAIRA</t>
  </si>
  <si>
    <t xml:space="preserve">    IQUIACARORA</t>
  </si>
  <si>
    <t xml:space="preserve">    MOTILON PATUINA</t>
  </si>
  <si>
    <t xml:space="preserve">    OCBABUDA</t>
  </si>
  <si>
    <t xml:space="preserve">    SHAPADANA</t>
  </si>
  <si>
    <t xml:space="preserve">    SHUBACBARINA</t>
  </si>
  <si>
    <t xml:space="preserve">    SUERERA</t>
  </si>
  <si>
    <t xml:space="preserve">    YERA</t>
  </si>
  <si>
    <t>LA SERENA</t>
  </si>
  <si>
    <t>CAMPO RAYA P.A SAN ANTONIO</t>
  </si>
  <si>
    <t>LA CUATRO</t>
  </si>
  <si>
    <t>SOCUAVO NORTE</t>
  </si>
  <si>
    <t>SOCUAVO SUR (LA SALINA)</t>
  </si>
  <si>
    <t>VEREDA M 14</t>
  </si>
  <si>
    <t>LA KENEDY</t>
  </si>
  <si>
    <t>MIRAMONTES PARTE ALTA</t>
  </si>
  <si>
    <t>J 10 QUEMADER0</t>
  </si>
  <si>
    <t>SEDE MINEIROS</t>
  </si>
  <si>
    <t>CAÑO VICTORIA NORTE</t>
  </si>
  <si>
    <t>CLUB LEONES</t>
  </si>
  <si>
    <t>KM 19</t>
  </si>
  <si>
    <t>M 24</t>
  </si>
  <si>
    <t>LA CHELA M 24</t>
  </si>
  <si>
    <t>P 30</t>
  </si>
  <si>
    <t>SERPENTINO</t>
  </si>
  <si>
    <t>MIRAMONTES PARTE BAJA</t>
  </si>
  <si>
    <t>SAN GREGORIO CAMPO SEIS</t>
  </si>
  <si>
    <t>VEREDA REFINERIA</t>
  </si>
  <si>
    <t>TELESECUNDARIA</t>
  </si>
  <si>
    <t>VEREDA T 25</t>
  </si>
  <si>
    <t>VEREDA LA PERLA</t>
  </si>
  <si>
    <t>LIBANO ORU 7</t>
  </si>
  <si>
    <t>ORU L5</t>
  </si>
  <si>
    <t>SAN LUIS BELTRAN GABARRA</t>
  </si>
  <si>
    <t>EDEN TARRA</t>
  </si>
  <si>
    <t>COL. DOMINGO SAVIO</t>
  </si>
  <si>
    <t>TRES AGUAS TARRA</t>
  </si>
  <si>
    <t>VEREDA 20 DE JULIO</t>
  </si>
  <si>
    <t>ESPERANZA</t>
  </si>
  <si>
    <t>BERTRANIA</t>
  </si>
  <si>
    <t>MARIA AUXLIADORA</t>
  </si>
  <si>
    <t>SAN MARTIN KM 22</t>
  </si>
  <si>
    <t>NUEVO MILENIO</t>
  </si>
  <si>
    <t>LA ANGALIA</t>
  </si>
  <si>
    <t>ESCALABRINI</t>
  </si>
  <si>
    <t>BRISAS DE RIO NUEVO</t>
  </si>
  <si>
    <t>CAMPO GILES</t>
  </si>
  <si>
    <t>AMBATO</t>
  </si>
  <si>
    <t>GUARISACO</t>
  </si>
  <si>
    <t>LA ROCHELA</t>
  </si>
  <si>
    <t>LA SILLA</t>
  </si>
  <si>
    <t>LA VALERA</t>
  </si>
  <si>
    <t>VEREDA VILLA NUEVA</t>
  </si>
  <si>
    <t>COL.HORACIO OLAVE</t>
  </si>
  <si>
    <t>SAN ISIDRO PACHELLY</t>
  </si>
  <si>
    <t xml:space="preserve">SAN MARTIN </t>
  </si>
  <si>
    <t xml:space="preserve">PEÑITAS </t>
  </si>
  <si>
    <t>HOGAR JUV CAMPESINO</t>
  </si>
  <si>
    <t>CENTRO NUTRICIONAL V/S</t>
  </si>
  <si>
    <t>BEJUCALES</t>
  </si>
  <si>
    <t>SAN PABLO NUEVO</t>
  </si>
  <si>
    <t xml:space="preserve">EL CEDRO </t>
  </si>
  <si>
    <t xml:space="preserve">ALMENDRAL </t>
  </si>
  <si>
    <t>LA MONTUOSA</t>
  </si>
  <si>
    <t>LA GOLONDRINA</t>
  </si>
  <si>
    <t>SANTA MARIA- LA TRINIDAD</t>
  </si>
  <si>
    <t>CER.FLORENTINO BLANCO</t>
  </si>
  <si>
    <t>INST. AGRICOLA DE RISARALDA</t>
  </si>
  <si>
    <t>COL. FCO DE P. SANTANDER</t>
  </si>
  <si>
    <t>ESC. INT. SAN JOSE</t>
  </si>
  <si>
    <t>INSTITUTO TECNICO PATIOS CENTRO 2</t>
  </si>
  <si>
    <t>INST TECNICO MUNICIPAL DE LOS PATIOS</t>
  </si>
  <si>
    <t>JIRETH</t>
  </si>
  <si>
    <t>COLEGIO ONCE DE NOV</t>
  </si>
  <si>
    <t>FE YALEGRIA</t>
  </si>
  <si>
    <t>GARITA</t>
  </si>
  <si>
    <t>PEQUEÑAS APOSTOLES</t>
  </si>
  <si>
    <t>LA POTRERA</t>
  </si>
  <si>
    <t>LA PURISIMA</t>
  </si>
  <si>
    <t>CAMPO N.SUR</t>
  </si>
  <si>
    <t>AGUASS CALIENTES</t>
  </si>
  <si>
    <t>COLEGIO EL CARMEN DE NAZARETH</t>
  </si>
  <si>
    <t>CENTRO EDUCATIVO FILO REAL</t>
  </si>
  <si>
    <t>CENTRO EDUCATIVO SANTA BARBARA</t>
  </si>
  <si>
    <t>CENRO EDUCATIVO DE BUENA VISTA</t>
  </si>
  <si>
    <t>CENTRO EDUCATIVO BATATAL</t>
  </si>
  <si>
    <t>CENTRO EDUCATIVO TRECE DE MAYO</t>
  </si>
  <si>
    <t>CENTRO EDUCATIVO LAS FLOREZ</t>
  </si>
  <si>
    <t>CENTRO EDUCATIVO SANGUINO</t>
  </si>
  <si>
    <t>CENTRO EDUCATIVO URIBANTE</t>
  </si>
  <si>
    <t>INSTITUCION EDUCATIVA TEODORO GUTIERREZ CALDERON</t>
  </si>
  <si>
    <t>SEDE No 1</t>
  </si>
  <si>
    <t>SEDE No 5</t>
  </si>
  <si>
    <t>SEDE No 6</t>
  </si>
  <si>
    <t>SEDE No 2</t>
  </si>
  <si>
    <t>SEDE No 4</t>
  </si>
  <si>
    <t xml:space="preserve">ESC. SANTA RITA </t>
  </si>
  <si>
    <t>ESC. EL ALTO</t>
  </si>
  <si>
    <t>ESC. SAN MIGUEL</t>
  </si>
  <si>
    <t>ESC, URBANA INT.</t>
  </si>
  <si>
    <t>CENT. EDU. LA CURVA</t>
  </si>
  <si>
    <t>ESC. LAS FORTUNAS</t>
  </si>
  <si>
    <t>INST. ECU. LA SAN JUANA</t>
  </si>
  <si>
    <t>ESC. LA SALINA</t>
  </si>
  <si>
    <t>ESC. MUNDO NUEVO</t>
  </si>
  <si>
    <t>ESC. LAS INDIA</t>
  </si>
  <si>
    <t>ESC. LA PROVINCIA</t>
  </si>
  <si>
    <t>SEDE EL TRIUNFO</t>
  </si>
  <si>
    <t>CEDE CEDRAL</t>
  </si>
  <si>
    <t xml:space="preserve"> SEDE SANTA ANITA</t>
  </si>
  <si>
    <t>SEDE EL ROSARIO</t>
  </si>
  <si>
    <t>SEDE PRINCIPAL EL ZUMBADOR</t>
  </si>
  <si>
    <t>SEDE SAN JORGE</t>
  </si>
  <si>
    <t xml:space="preserve"> SEDE RICAURTE</t>
  </si>
  <si>
    <t>SEDE PRINCIPAL INS AGRICOLA</t>
  </si>
  <si>
    <t>SEDE MIRAFLORES</t>
  </si>
  <si>
    <t>SEDE LA GARZA</t>
  </si>
  <si>
    <t>SEDE BOYACA</t>
  </si>
  <si>
    <t>SEDE VIOLETAS</t>
  </si>
  <si>
    <t>COLEGIO BETHLEMITAS</t>
  </si>
  <si>
    <t>SEDE HERMANO PEDRO COLEGIO SDO CORAZON DE JESUS</t>
  </si>
  <si>
    <t>ESCUELA CAMPO RICO</t>
  </si>
  <si>
    <t>ESCUELA LA ALIANZA</t>
  </si>
  <si>
    <t>ESCUELA EL ALTO</t>
  </si>
  <si>
    <t>ESCUELA EL MIRADOR</t>
  </si>
  <si>
    <t>COLEGIO RAIMUNDO ORDOÑEZ YAÑEZ</t>
  </si>
  <si>
    <t>ESCUELA PIO XXI</t>
  </si>
  <si>
    <t>ESCUELA EL NARANJAL</t>
  </si>
  <si>
    <t>ESCUELA LA PAJUILA</t>
  </si>
  <si>
    <t>ESCUELA FATIMA</t>
  </si>
  <si>
    <t>SEDE QUEBRADA SECA</t>
  </si>
  <si>
    <t>SEDE CACAHIALA</t>
  </si>
  <si>
    <t>SEDE CUPERENA</t>
  </si>
  <si>
    <t>SEDE PIJON</t>
  </si>
  <si>
    <t>SEDE LA ENSILLADA</t>
  </si>
  <si>
    <t>SEDE NARANJOS</t>
  </si>
  <si>
    <t>SEDE ZUL ALTO</t>
  </si>
  <si>
    <t>SEDE ALTO FRIO</t>
  </si>
  <si>
    <t>SEDE CAÑAHAUTE</t>
  </si>
  <si>
    <t>SEDE CORNEJITO</t>
  </si>
  <si>
    <t>-</t>
  </si>
  <si>
    <t>SEDE LA AMARILLA</t>
  </si>
  <si>
    <t>SEDE VALDERRAMA</t>
  </si>
  <si>
    <t>SEDE SAN LUIS BAJO</t>
  </si>
  <si>
    <t>SEDE SAN JUAN</t>
  </si>
  <si>
    <t>SEDE EL DIAMANTE</t>
  </si>
  <si>
    <t>SEDE BOCONO</t>
  </si>
  <si>
    <t>SEDE SAN ROQUE</t>
  </si>
  <si>
    <t>SEDE BOJOSO</t>
  </si>
  <si>
    <t>SEDE EL RUBI</t>
  </si>
  <si>
    <t>SEDE VOLADORES</t>
  </si>
  <si>
    <t>SEDE GUAYABO</t>
  </si>
  <si>
    <t>SEDE FORZOSA</t>
  </si>
  <si>
    <t>SEDE CALDASIA</t>
  </si>
  <si>
    <t>SEDE TRINIDAD</t>
  </si>
  <si>
    <t>SEDE HIGUERON</t>
  </si>
  <si>
    <t>SEDE LA PRIMAVERA</t>
  </si>
  <si>
    <t>SEDE ABEJALES</t>
  </si>
  <si>
    <t>SEDE EL PARAMO</t>
  </si>
  <si>
    <t>SEDE LA POTRERA</t>
  </si>
  <si>
    <t>SEDE LA PAILONA</t>
  </si>
  <si>
    <t>SEDE LAS MESAS</t>
  </si>
  <si>
    <t>SEDE GUADALUPE</t>
  </si>
  <si>
    <t>SEDE GUAYACANES</t>
  </si>
  <si>
    <t>SEDE CRISTALINA</t>
  </si>
  <si>
    <t xml:space="preserve">SEDE LA FLORESTA </t>
  </si>
  <si>
    <t>SEDE PABLO VI</t>
  </si>
  <si>
    <t>SEDE CASCAJAL</t>
  </si>
  <si>
    <t>SEDE CASCARILLALES</t>
  </si>
  <si>
    <t xml:space="preserve">SEDE EL PORVENIR </t>
  </si>
  <si>
    <t>SEDE NARANJALES</t>
  </si>
  <si>
    <t>SEDE SAN LUIS ALTO</t>
  </si>
  <si>
    <t>COL. ARGELINO DURAN</t>
  </si>
  <si>
    <t>SEDE SAN GIL</t>
  </si>
  <si>
    <t>SEDE BALSAMINA</t>
  </si>
  <si>
    <t>SEDE SAN MIGUEL ENCERRADERO</t>
  </si>
  <si>
    <t>SEDE LA POPA</t>
  </si>
  <si>
    <t>SEDE LA RUGOSA</t>
  </si>
  <si>
    <t>SEDE EL BESUBIO</t>
  </si>
  <si>
    <t>SEDE JUNIN</t>
  </si>
  <si>
    <t>SEDE PUENTE PIEDRA</t>
  </si>
  <si>
    <t>SEDE FOSFONORTE</t>
  </si>
  <si>
    <t>SEDE SANTAN ELENA</t>
  </si>
  <si>
    <t>SEDE EL TESORO</t>
  </si>
  <si>
    <t>SEDE TAGUAL BAJO</t>
  </si>
  <si>
    <t>SEDE EL RIECITO</t>
  </si>
  <si>
    <t>SEDE LA FLORESTA</t>
  </si>
  <si>
    <t>SEDE SAN BENITO</t>
  </si>
  <si>
    <t>SEDE SAN VICENTE</t>
  </si>
  <si>
    <t>SEDE FILO REAL</t>
  </si>
  <si>
    <t>SEDE PAILAS</t>
  </si>
  <si>
    <t>SEDE BELLAVISTA</t>
  </si>
  <si>
    <t>SEDE TAGUAL ALTO</t>
  </si>
  <si>
    <t xml:space="preserve">SEDE BALCONES </t>
  </si>
  <si>
    <t>SEDE EL REPOSO</t>
  </si>
  <si>
    <t>SEDE PARAMILLO</t>
  </si>
  <si>
    <t>SEDE JORDAN</t>
  </si>
  <si>
    <t>SEDE LA PRADERA</t>
  </si>
  <si>
    <t>SEDE LOS GUAMOS</t>
  </si>
  <si>
    <t>SEDE SANTA MARIA</t>
  </si>
  <si>
    <t>SEDE ENCONTRADOS</t>
  </si>
  <si>
    <t>SEDE JORDANCITO</t>
  </si>
  <si>
    <t>SEDE CEL RECREO</t>
  </si>
  <si>
    <t>SEDE LA PANDA</t>
  </si>
  <si>
    <t>SEDE LA PITA</t>
  </si>
  <si>
    <t>SEDE FILIPINAS</t>
  </si>
  <si>
    <t>SEDE PARAMITA</t>
  </si>
  <si>
    <t>SEDE EL PLACER</t>
  </si>
  <si>
    <t>SEDE LA LIBERTAD</t>
  </si>
  <si>
    <t>SEDE SANTA ELENA</t>
  </si>
  <si>
    <t>SEDE LA REFORMA</t>
  </si>
  <si>
    <t>SEDE SAN RAMON</t>
  </si>
  <si>
    <t>SEDE EL COMIENZO</t>
  </si>
  <si>
    <t>SEDE LA PALMARITA</t>
  </si>
  <si>
    <t>SEDE DIVINO NIÑO</t>
  </si>
  <si>
    <t>SEDE JERICO</t>
  </si>
  <si>
    <t>SEDE PLANADAS</t>
  </si>
  <si>
    <t>SEDE CHIQUINQUIRA</t>
  </si>
  <si>
    <t>SEDE LA INMACULADA</t>
  </si>
  <si>
    <t>SEDE CAÑO GRANDE</t>
  </si>
  <si>
    <t>SEDE LA FRIA</t>
  </si>
  <si>
    <t>SEDE DIVINA ESPERANZA</t>
  </si>
  <si>
    <t xml:space="preserve">SEDE BUENOS AIRES </t>
  </si>
  <si>
    <t xml:space="preserve">SEDE LOS CUROS </t>
  </si>
  <si>
    <t>SEDE GUADUAS</t>
  </si>
  <si>
    <t>SEDE LA GARITA</t>
  </si>
  <si>
    <t>SEDE SAN PEDSRO</t>
  </si>
  <si>
    <t>SEDE LOS NARANJOS</t>
  </si>
  <si>
    <t>SEDE LA CRISTALINA</t>
  </si>
  <si>
    <t>SEDE DANTO BAJO</t>
  </si>
  <si>
    <t>SEDE EL CAIRO</t>
  </si>
  <si>
    <t xml:space="preserve"> sede buenavista</t>
  </si>
  <si>
    <t xml:space="preserve"> sede zarcuta</t>
  </si>
  <si>
    <t xml:space="preserve">sede el talco </t>
  </si>
  <si>
    <t>sede el porvenir</t>
  </si>
  <si>
    <t>sede el salto</t>
  </si>
  <si>
    <t xml:space="preserve">sede la colonia </t>
  </si>
  <si>
    <t>sede nebraska</t>
  </si>
  <si>
    <t>sede terebinto</t>
  </si>
  <si>
    <t>sede calaluna</t>
  </si>
  <si>
    <t>sede la selva</t>
  </si>
  <si>
    <t>sede portachuelo</t>
  </si>
  <si>
    <t>sede limoncito</t>
  </si>
  <si>
    <t>sede aguablanca</t>
  </si>
  <si>
    <t>Inst. educativa andres bello</t>
  </si>
  <si>
    <t>Inst. marcos garcia carrillo</t>
  </si>
  <si>
    <t>SEDE SIBERIA</t>
  </si>
  <si>
    <t>SEDE CORRALES</t>
  </si>
  <si>
    <t>SEDE EL RAMAL</t>
  </si>
  <si>
    <t>SEDE EL MOLINO</t>
  </si>
  <si>
    <t>SEDE LA TEJA</t>
  </si>
  <si>
    <t>SEDE BAGALAL</t>
  </si>
  <si>
    <t>SEDE PAMPLONITA</t>
  </si>
  <si>
    <t>SEDE MONTEGRANDE</t>
  </si>
  <si>
    <t>SEDE PASO ANTIGUO</t>
  </si>
  <si>
    <t>SEDE PROVIDENCIA</t>
  </si>
  <si>
    <t>SEDE HONDA SUR</t>
  </si>
  <si>
    <t>SEDE COLEGIO PERPETUO SOCORRO</t>
  </si>
  <si>
    <t>ESCUELA CALICHES</t>
  </si>
  <si>
    <t>COLEGIO LA UNION</t>
  </si>
  <si>
    <t>ESCUELA BABILONIA</t>
  </si>
  <si>
    <t>ESCUELA LA ALHAMBRA</t>
  </si>
  <si>
    <t>ESCUELA CANUELAL</t>
  </si>
  <si>
    <t>ESCUELA TACHIRITA</t>
  </si>
  <si>
    <t>BIENESTAR FAMILIAR</t>
  </si>
  <si>
    <t>INSTITUCION EDUCATIVA NUESTRA SENORA DE LA MERCED</t>
  </si>
  <si>
    <t>ESCUELA SAN MIGUEL</t>
  </si>
  <si>
    <t>SEDE MIXTA PRIMERO DE MAYO</t>
  </si>
  <si>
    <t>SEDE MIXTA GRAN COLOMBIA</t>
  </si>
  <si>
    <t>SEDE INTEGRAL PEDRO FORTOUL</t>
  </si>
  <si>
    <t>INSTITUTO TECNICO AGROPECUARIO JUAN FRIO</t>
  </si>
  <si>
    <t>COLEGIO MARIA INMACULADA</t>
  </si>
  <si>
    <t>SEDE PALO GORDO NORTE</t>
  </si>
  <si>
    <t>SEDE PALO GORDO SUR</t>
  </si>
  <si>
    <t>SEDE LA UCHEMA</t>
  </si>
  <si>
    <t>COLEGIO GENERAL SANTANDER</t>
  </si>
  <si>
    <t>COLEGIO MANUEL ANTONIO RUEDA JARA</t>
  </si>
  <si>
    <t>INS. TECNICO MARIA INMACULADA</t>
  </si>
  <si>
    <t>SEDE FRANCISCO PAULA SANTANDER</t>
  </si>
  <si>
    <t>SEDE DE NIÑAS POLICARPA SALAVARRIETA</t>
  </si>
  <si>
    <t>COL SAN ANTONIO</t>
  </si>
  <si>
    <t>SEDE MIXTA CRISTO REY</t>
  </si>
  <si>
    <t>SEDE INTEG SAN FRANCISCO</t>
  </si>
  <si>
    <t>SEDE JULIO CESAR TURBAY AYALA</t>
  </si>
  <si>
    <t>INST TECNICO MARIA INMACULADA</t>
  </si>
  <si>
    <t>SEDE 20 DE JULIO</t>
  </si>
  <si>
    <t>SEDE INTEG LOMITAS</t>
  </si>
  <si>
    <t>SEDE MONTEVIDEO</t>
  </si>
  <si>
    <t>SEDE INTEG LA ESPERANZA</t>
  </si>
  <si>
    <t>COL LUIS GABRIEL CASTRO</t>
  </si>
  <si>
    <t>SEDE LA FRONTERA</t>
  </si>
  <si>
    <t>SEDE PALOGORDO NORTE</t>
  </si>
  <si>
    <t>SEDE PALOGORDO SUR</t>
  </si>
  <si>
    <t>San Miguel Otro Lado</t>
  </si>
  <si>
    <t>Palmira</t>
  </si>
  <si>
    <t>Rio frio</t>
  </si>
  <si>
    <t>Brisas del Tarra</t>
  </si>
  <si>
    <t>El Tigre</t>
  </si>
  <si>
    <t>Curitos De Pavez</t>
  </si>
  <si>
    <t>Tarrra Viejo</t>
  </si>
  <si>
    <t>El Arbolito</t>
  </si>
  <si>
    <t>La Esperanaza</t>
  </si>
  <si>
    <t>El Rosario</t>
  </si>
  <si>
    <t>El Potrero</t>
  </si>
  <si>
    <t>La Soledad</t>
  </si>
  <si>
    <t>Hoyopilon</t>
  </si>
  <si>
    <t>La Motilona</t>
  </si>
  <si>
    <t>Potrero Nuevo</t>
  </si>
  <si>
    <t>El Tarra</t>
  </si>
  <si>
    <t>Linderos De Pavez</t>
  </si>
  <si>
    <t>Kilometro 45</t>
  </si>
  <si>
    <t>Maria Parte Alta</t>
  </si>
  <si>
    <t>COLEGIO REYES ARAQUE</t>
  </si>
  <si>
    <t>El sul</t>
  </si>
  <si>
    <t>La peregrina</t>
  </si>
  <si>
    <t>Laguneta</t>
  </si>
  <si>
    <t>Tierra Azul</t>
  </si>
  <si>
    <t>Playa Linda</t>
  </si>
  <si>
    <t>Culebrita</t>
  </si>
  <si>
    <t>Enrique Pardo Farelo</t>
  </si>
  <si>
    <t>Priscila caceres</t>
  </si>
  <si>
    <t>Santo Angel</t>
  </si>
  <si>
    <t>(La Valentina)</t>
  </si>
  <si>
    <t>(Balcones)</t>
  </si>
  <si>
    <t>MESARICA</t>
  </si>
  <si>
    <t>INTEGRADO</t>
  </si>
  <si>
    <t>GUARINAS</t>
  </si>
  <si>
    <t xml:space="preserve">SALERO </t>
  </si>
  <si>
    <t>ALGARROBO</t>
  </si>
  <si>
    <t>ALTO EL BUEY</t>
  </si>
  <si>
    <t>CURASICA</t>
  </si>
  <si>
    <t>POTTRERO</t>
  </si>
  <si>
    <t>LAGUNITAS</t>
  </si>
  <si>
    <t>SAN J.DE QUEBRADILLAS</t>
  </si>
  <si>
    <t>SAN JOSE DEL ORIENTE</t>
  </si>
  <si>
    <t>santo domingo</t>
  </si>
  <si>
    <t>la muralla</t>
  </si>
  <si>
    <t>quince letras</t>
  </si>
  <si>
    <t>centro educativo el farache</t>
  </si>
  <si>
    <t>el carme</t>
  </si>
  <si>
    <t>escuela urbana integrada</t>
  </si>
  <si>
    <t>henri garcia bohorquez</t>
  </si>
  <si>
    <t>aire del catatumbo</t>
  </si>
  <si>
    <t>miracotes</t>
  </si>
  <si>
    <t>estrella alta</t>
  </si>
  <si>
    <t>san luis alto</t>
  </si>
  <si>
    <t>aguachica</t>
  </si>
  <si>
    <t>buenos aire</t>
  </si>
  <si>
    <t>estrella baja</t>
  </si>
  <si>
    <t>san jose alto</t>
  </si>
  <si>
    <t>LA Legua</t>
  </si>
  <si>
    <t>La laguna</t>
  </si>
  <si>
    <t>Hato la Virgen</t>
  </si>
  <si>
    <t>INSTITUCION EDUCATIVA ALONSO CARVAJAL PERALTA</t>
  </si>
  <si>
    <t xml:space="preserve">NUCLEO ESCOLAR AGRICOLA  </t>
  </si>
  <si>
    <t>SEDE CARRILLO</t>
  </si>
  <si>
    <t>SEDE TAPURCUA</t>
  </si>
  <si>
    <t>SEDE LA ROSA</t>
  </si>
  <si>
    <t>SEDE EL DELIRIO</t>
  </si>
  <si>
    <t>SEDE PUEBLO VIEJO</t>
  </si>
  <si>
    <t>SEDE ALIZAL</t>
  </si>
  <si>
    <t>SEDE PALO RUCIO</t>
  </si>
  <si>
    <t>SEDE CER. PRESIDENTE</t>
  </si>
  <si>
    <t>SEDE POTRERITOS</t>
  </si>
  <si>
    <t>SEDE QUICUYES</t>
  </si>
  <si>
    <t>SEDE VEGAS DE COLOMBIA</t>
  </si>
  <si>
    <t>SEDE PIEDRAS</t>
  </si>
  <si>
    <t>SEDE EL CARBON</t>
  </si>
  <si>
    <t>SEDE LA PALMERA</t>
  </si>
  <si>
    <t>SEDE BURGUA ALTA</t>
  </si>
  <si>
    <t>SEDE BURGUA BAJA</t>
  </si>
  <si>
    <t>SEDE CER.TANE</t>
  </si>
  <si>
    <t>SEDE LA MESA</t>
  </si>
  <si>
    <t>SEDE CER .LLANO GRANDE</t>
  </si>
  <si>
    <t>SEDE BARTAQUI</t>
  </si>
  <si>
    <t>SEDE EL ROBLE</t>
  </si>
  <si>
    <t>SEDE HATOGRANDE</t>
  </si>
  <si>
    <t>SEDE PANTANITOS</t>
  </si>
  <si>
    <t>SEDE SIAGA</t>
  </si>
  <si>
    <t>SEDE CER. CHUCARIMA</t>
  </si>
  <si>
    <t>SEDE APOSENTOS</t>
  </si>
  <si>
    <t>SEDE SAN CARLOS</t>
  </si>
  <si>
    <t>ZULASQUILLA</t>
  </si>
  <si>
    <t>PEDREGAL BAJO</t>
  </si>
  <si>
    <t>SEDE MORGUA</t>
  </si>
  <si>
    <t>SEDE SAM JOSESITO</t>
  </si>
  <si>
    <t xml:space="preserve">SEDE EL VOLCAN </t>
  </si>
  <si>
    <t xml:space="preserve">SEDE APOSENTOS </t>
  </si>
  <si>
    <t>SEDE BALSA</t>
  </si>
  <si>
    <t>SEDE QUEBRADA AZUL</t>
  </si>
  <si>
    <t>SEDE CANCHICA</t>
  </si>
  <si>
    <t>SEDE EL CASCARO</t>
  </si>
  <si>
    <t>SEDE PEDRO ALONSO</t>
  </si>
  <si>
    <t xml:space="preserve">SEDE MONOGA </t>
  </si>
  <si>
    <t>SEDE JOVE</t>
  </si>
  <si>
    <t>SEDE CHONA</t>
  </si>
  <si>
    <t xml:space="preserve">SEDE AGUAS CALIENTES </t>
  </si>
  <si>
    <t xml:space="preserve">SEDE SAN CARLOS </t>
  </si>
  <si>
    <t>SEDE LIRGUA</t>
  </si>
  <si>
    <t>SEDE EL HATICO</t>
  </si>
  <si>
    <t xml:space="preserve">SEDE EL SALTO DEL VENADO </t>
  </si>
  <si>
    <t>SEDE LA OVEJERA</t>
  </si>
  <si>
    <t>colegio la caldera</t>
  </si>
  <si>
    <t>escuela concepcion</t>
  </si>
  <si>
    <t>escula san jose de la   montaña</t>
  </si>
  <si>
    <t>escuela el aventino</t>
  </si>
  <si>
    <t>escuela la laguna</t>
  </si>
  <si>
    <t>escuela la paradita</t>
  </si>
  <si>
    <t>colegio basico sucre</t>
  </si>
  <si>
    <t>escuela tapagua</t>
  </si>
  <si>
    <t>escuela san isidro</t>
  </si>
  <si>
    <t xml:space="preserve"> escuela las mercedes</t>
  </si>
  <si>
    <t>colegio san jose del pino</t>
  </si>
  <si>
    <t>colegio el helechal</t>
  </si>
  <si>
    <t>escuela la aradita</t>
  </si>
  <si>
    <t xml:space="preserve">c olegio la merced </t>
  </si>
  <si>
    <t>HOGA JUVENIL SAN MIGUEL</t>
  </si>
  <si>
    <t xml:space="preserve"> SEDE  PRINCIPAL ALTO GRANDE</t>
  </si>
  <si>
    <t>SEDE PRINCIPAL NEGAVITA</t>
  </si>
  <si>
    <t xml:space="preserve"> EL AJI</t>
  </si>
  <si>
    <t>COLEGIO  SAN FRANCISCO DE ASIS</t>
  </si>
  <si>
    <t>SEDE GALAN</t>
  </si>
  <si>
    <t>SEDE SANTA MARTHA</t>
  </si>
  <si>
    <t>SEDE ALFONSO LOPEZ</t>
  </si>
  <si>
    <t>PRINCIPAL AGUEDA GALLARDO</t>
  </si>
  <si>
    <t>SEDE LA SALLE</t>
  </si>
  <si>
    <t>NORAMAL DE VARONES</t>
  </si>
  <si>
    <t>SEDE CARIONGO</t>
  </si>
  <si>
    <t>DA  SERVCIO A  BRIGTON PRESETAC</t>
  </si>
  <si>
    <t>SEDE GARIELA MISTRAL</t>
  </si>
  <si>
    <t>PRIN  COLEGIO SAN JOSE PROVINCI</t>
  </si>
  <si>
    <t xml:space="preserve">  SEDE      BRIGTON</t>
  </si>
  <si>
    <t>SEDE LLANO CASTRO</t>
  </si>
  <si>
    <t>DA SERVIC- GALAN  NORMAL- AFAN</t>
  </si>
  <si>
    <t>SEDE SABANETA BAJO</t>
  </si>
  <si>
    <t>SEDE TAMPAQUEBA</t>
  </si>
  <si>
    <t>SEDE BETANIA</t>
  </si>
  <si>
    <t>SEDE NAVARRO</t>
  </si>
  <si>
    <t>SEDE TOTUMO</t>
  </si>
  <si>
    <t>FUNDACIÓN ISBELIA SANDOVAL</t>
  </si>
  <si>
    <t>COLPILAR</t>
  </si>
  <si>
    <t>El colorado</t>
  </si>
  <si>
    <t>Llano grande</t>
  </si>
  <si>
    <t>Camilo daza</t>
  </si>
  <si>
    <t>San Jose de Tonchala</t>
  </si>
  <si>
    <t>El Diamante</t>
  </si>
  <si>
    <t>El Volcan</t>
  </si>
  <si>
    <t>Matagira</t>
  </si>
  <si>
    <t>La palmita</t>
  </si>
  <si>
    <t>Bajo santa luciaa</t>
  </si>
  <si>
    <t>Tulanta</t>
  </si>
  <si>
    <t>Alto santa lucia</t>
  </si>
  <si>
    <t>Cucano</t>
  </si>
  <si>
    <t>San antonio</t>
  </si>
  <si>
    <t>Buenos Aires</t>
  </si>
  <si>
    <t>ESCULA LOS RINCON</t>
  </si>
  <si>
    <t>ESCUELA PALOMAR</t>
  </si>
  <si>
    <t>CENTRO EDUCATIVO BABEGA</t>
  </si>
  <si>
    <t>ESCUELA NUEVA ENTERRADERO</t>
  </si>
  <si>
    <t>ESCUELA BELEN</t>
  </si>
  <si>
    <t>ESCUELA NUEVA CARABA</t>
  </si>
  <si>
    <t>ESCUELA DOÑANGELA</t>
  </si>
  <si>
    <t>ESCUELA NUEVA VILLANUEVA</t>
  </si>
  <si>
    <t>ESCUELA NUEVA PACHACUAL</t>
  </si>
  <si>
    <t>ESCUELA RANCHADERO</t>
  </si>
  <si>
    <t>CENTRO EDUCATIVO LA LAGUNA</t>
  </si>
  <si>
    <t>ESCUELA NUEVA ANTALA</t>
  </si>
  <si>
    <t>ESCUELA ARCADIO BARRIOS</t>
  </si>
  <si>
    <t>ESCUELA EL HATICO</t>
  </si>
  <si>
    <t>ESCUELA NUEVA SALADO CHIQU</t>
  </si>
  <si>
    <t>ESCUELA BATA</t>
  </si>
  <si>
    <t>SEDE RURAL CALIFORNIA</t>
  </si>
  <si>
    <t>SEDE RURAL CUBOGON</t>
  </si>
  <si>
    <t>CENTRO URBANO GIBRALTAR</t>
  </si>
  <si>
    <t>SEDE RURAL LA CHINA</t>
  </si>
  <si>
    <t>SEDE RURAL LIMONCITO</t>
  </si>
  <si>
    <t>SEDE RURAL MARGUA</t>
  </si>
  <si>
    <t>CENTRO RURAL SAMORE</t>
  </si>
  <si>
    <t>SEDE RURAL SAN PABLO</t>
  </si>
  <si>
    <t>SEDE RURAL SEGOVIA</t>
  </si>
  <si>
    <t>SEDE RURAL UNCACIAS</t>
  </si>
  <si>
    <t>SEDE RURAL ALTO DEL ORO</t>
  </si>
  <si>
    <t>SEDE RURAL MIRALINDO</t>
  </si>
  <si>
    <t>CENTRO RURAL SANTA BARBARA</t>
  </si>
  <si>
    <t>SEDE RURAL CAMPO ALEGRE</t>
  </si>
  <si>
    <t>ANTIGUA ESCUELA LOS QUINTOS</t>
  </si>
  <si>
    <t>SEDE RURAL CORRALITOS</t>
  </si>
  <si>
    <t>SEDE RURAL EL CEDRAL</t>
  </si>
  <si>
    <t>SEDE RURAL EL NARANJO</t>
  </si>
  <si>
    <t>SEDE RURAL EL RETIRO</t>
  </si>
  <si>
    <t>SEDE RURAL HATO GRANDE</t>
  </si>
  <si>
    <t>SEDE RURAL HATOS ALTO</t>
  </si>
  <si>
    <t>HOGAR JUVENIL CAMPESINO TOLEDITO</t>
  </si>
  <si>
    <t>SEDE RURAL LA CAMACHA</t>
  </si>
  <si>
    <t>CENTRO RURAL LA CAPILLA</t>
  </si>
  <si>
    <t>SEDE RURAL LA CARBONERA</t>
  </si>
  <si>
    <t>SEDE RURAL LA COMPAÑÍA</t>
  </si>
  <si>
    <t>SEDE RURAL LA CORDILLERA</t>
  </si>
  <si>
    <t>SEDE RURAL LA LOMA</t>
  </si>
  <si>
    <t>CENTRO RURAL LA UNION</t>
  </si>
  <si>
    <t>SEDE RURAL LAS LAJAS</t>
  </si>
  <si>
    <t>SEDE RURAL PALMAR ALTO</t>
  </si>
  <si>
    <t>SEDE RURAL PALMAR BAJO</t>
  </si>
  <si>
    <t>SEDE RURAL SAN IGNACIO</t>
  </si>
  <si>
    <t>SEDE RURAL SAN ISIDRO</t>
  </si>
  <si>
    <t>SEDE RURAL SANTA ISABEL</t>
  </si>
  <si>
    <t>SEDE RURAL SAN JOSE DEL PEDREGAL</t>
  </si>
  <si>
    <t>SEDE RURAL TAPATA</t>
  </si>
  <si>
    <t>SEDE RURAL TIERRA AMARILLA</t>
  </si>
  <si>
    <t>SEDE RURAL VENAGA</t>
  </si>
  <si>
    <t>SEDE RURAL SABANA LARGA</t>
  </si>
  <si>
    <t>SEDE RURAL RIO COLORADO</t>
  </si>
  <si>
    <t>SEDE RURAL EL ENCANTO</t>
  </si>
  <si>
    <t>CENTRO RURAL LA MESA</t>
  </si>
  <si>
    <t>SEDE RURAL EL DIAMANTE</t>
  </si>
  <si>
    <t>SEDE RURAL RIO NEGRO</t>
  </si>
  <si>
    <t>SEDE RURAL IMA</t>
  </si>
  <si>
    <t>SEDE RURAL SANTA MARIA</t>
  </si>
  <si>
    <t>SEDE RURAL ALTO CUCUTA</t>
  </si>
  <si>
    <t>SEDE RURAL EL PARAISO</t>
  </si>
  <si>
    <t>SEDE RURAL PEDRAZA</t>
  </si>
  <si>
    <t>SEDE RURAL SANTA MARTHA 1</t>
  </si>
  <si>
    <t>SEDE RURAL TROYA</t>
  </si>
  <si>
    <t>SEDE RURAL UNCACIAS INDIGENA</t>
  </si>
  <si>
    <t>SEDE RURAL EL CEIBAL</t>
  </si>
  <si>
    <t>SEDE RURAL SAN ALBERTO</t>
  </si>
  <si>
    <t>SEDE RURAL BELCHITE</t>
  </si>
  <si>
    <t>SEDE RURAL PROVIDENCIA</t>
  </si>
  <si>
    <t>SEDE RURAL SANTA INES</t>
  </si>
  <si>
    <t>SEDE RURAL TAMARA</t>
  </si>
  <si>
    <t>SEDE RURAL URAPAL</t>
  </si>
  <si>
    <t>SEDE RURAL EL DIVISO</t>
  </si>
  <si>
    <t>CENTRO RURAL PADRE LUIS ANTONIO ROJAS</t>
  </si>
  <si>
    <t>SEDE RURAL JUAN PEREZ</t>
  </si>
  <si>
    <t>SEDE RURAL QUEBRADA GRANDE</t>
  </si>
  <si>
    <t>SEDE RURAL SAN CARLOS</t>
  </si>
  <si>
    <t>SEDE RURAL PORVENIR</t>
  </si>
  <si>
    <t>COMEDOR INFANTIL</t>
  </si>
  <si>
    <t>ESCUELA DE BRACITOS</t>
  </si>
  <si>
    <t>COLEGIO MONSEÑOR D. PLATA</t>
  </si>
  <si>
    <t>ESCUELA EL CAÑAGUATE</t>
  </si>
  <si>
    <t>ESCUELA EL PASO</t>
  </si>
  <si>
    <t>ESC. ENCANTADOR NORTE</t>
  </si>
  <si>
    <t>ESC. PRIMERO DE ENERO</t>
  </si>
  <si>
    <t>ESC. URBANA</t>
  </si>
  <si>
    <t>ESC. KILOMETRO EL 84</t>
  </si>
  <si>
    <t>ESC. KILOMETRO 90 BAJO</t>
  </si>
  <si>
    <t>ESC. KILOMETRO 90 ALTO</t>
  </si>
  <si>
    <t>ESC. LA CAMPANA</t>
  </si>
  <si>
    <t>ESC. LA TORCOROMA</t>
  </si>
  <si>
    <t>ESC. LAS TORRES</t>
  </si>
  <si>
    <t>ESC. LOS BALSOS</t>
  </si>
  <si>
    <t>ESC. MANZANARES</t>
  </si>
  <si>
    <t>ESC. LA MOTILANDIA</t>
  </si>
  <si>
    <t>ESC. PALMAS DE VINO</t>
  </si>
  <si>
    <t>ESC. SAN ISIDRO ALTO ORU</t>
  </si>
  <si>
    <t>ESC. SAN CARLOS</t>
  </si>
  <si>
    <t>ESC. SAN ISIDRO EL PASO</t>
  </si>
  <si>
    <t>ESC. SANTA CLARA PARTE ALTA</t>
  </si>
  <si>
    <t>SEDE EDUCATIVO EL LLANO B.</t>
  </si>
  <si>
    <t>ESC. SANTA CRUZ</t>
  </si>
  <si>
    <t>ESC. TARRA SUR</t>
  </si>
  <si>
    <t>ESC. VEGAS DEL CATATUMBO</t>
  </si>
  <si>
    <t>ESC. VILLANUEVA</t>
  </si>
  <si>
    <t>ESC. VISTA HERMOSA KM. 92</t>
  </si>
  <si>
    <t>ESC. LOS CEDROS</t>
  </si>
  <si>
    <t>ESC. LA ESMERALDA</t>
  </si>
  <si>
    <t>ESC. EL MILAGRO</t>
  </si>
  <si>
    <t>COLEGIO FILO EL GRINGO</t>
  </si>
  <si>
    <t>ESC. EL DIVISO</t>
  </si>
  <si>
    <t>ESC. SAN MARTIN</t>
  </si>
  <si>
    <t>ESC. LA PAZ</t>
  </si>
  <si>
    <t>ESC. BOCAS DE ORU</t>
  </si>
  <si>
    <t>ESC. BELLO HORIZONTE</t>
  </si>
  <si>
    <t>ESC. LA ESPERANZA B. GRANDE</t>
  </si>
  <si>
    <t>CENTRO EDUCATIVO EL ORU</t>
  </si>
  <si>
    <t>ESC. N. SEÑORA DEL CARMEN</t>
  </si>
  <si>
    <t>ESC. EL ESPIRITU SANTO</t>
  </si>
  <si>
    <t>SEDE CAÑO VICTORIA SUR</t>
  </si>
  <si>
    <t>SEDE LLANO GRANDE</t>
  </si>
  <si>
    <t>SEDE MIRAFLORES MAPORITA</t>
  </si>
  <si>
    <t>INSTITUCION EDUCATIVA COLEGIO INTEGRADO CAMPO-DOS</t>
  </si>
  <si>
    <t>SEDE CAMPO-TRES</t>
  </si>
  <si>
    <t>SEDE CERRO MADERA CAMPO HERMOSO</t>
  </si>
  <si>
    <t>SEDE MIGUEL VEGA URIBE</t>
  </si>
  <si>
    <t>SEDE CAMPO-HERMOSO LA SOLEDAD</t>
  </si>
  <si>
    <t>SEDE LA VORAGINE</t>
  </si>
  <si>
    <t>SEDE LAS MARGARITAS</t>
  </si>
  <si>
    <t>SEDE RAFAEL OLARTE</t>
  </si>
  <si>
    <t>SEDE SAN MARTIN DE LOBA</t>
  </si>
  <si>
    <t>SEDE VILLA DEL CARMEN</t>
  </si>
  <si>
    <t>SEDE AMBATO (MONTERIA)</t>
  </si>
  <si>
    <t>SEDE EL SOCORRO</t>
  </si>
  <si>
    <t xml:space="preserve">SEDE LA DOS </t>
  </si>
  <si>
    <t>SEDE PUNTA DE PALO (VEGAS DE RIO NUEVO)</t>
  </si>
  <si>
    <t>SEDE KM15</t>
  </si>
  <si>
    <t>SEDE CAÑO GUADUAS</t>
  </si>
  <si>
    <t>SEDE CENTRAL</t>
  </si>
  <si>
    <t>SEDE PUERTO BARCO KM 60</t>
  </si>
  <si>
    <t>SEDE LA NEIVA</t>
  </si>
  <si>
    <t>SEDE LA CEIBA</t>
  </si>
  <si>
    <t>SEDE MANUELA BELTRAN</t>
  </si>
  <si>
    <t>SEDE LA TRINIDAD</t>
  </si>
  <si>
    <t>SEDE LAS AMERICAS</t>
  </si>
  <si>
    <t>SEDE LOS SANTOS</t>
  </si>
  <si>
    <t>SEDE BOCAS DE SAN MIGUEL</t>
  </si>
  <si>
    <t>SEDE EL SILENCIO</t>
  </si>
  <si>
    <t>SEDE LA COLOMBIANA</t>
  </si>
  <si>
    <t>SEDE KM 40</t>
  </si>
  <si>
    <t>SEDE MI LINDA INFANCIA</t>
  </si>
  <si>
    <t>SEDE FRANCISCO JAVIER</t>
  </si>
  <si>
    <t>SEDE CUATRO RANCHOS</t>
  </si>
  <si>
    <t>SEDE LEONARDO GOMEZ</t>
  </si>
  <si>
    <t>SEDE INTEGRADA</t>
  </si>
  <si>
    <t>SEDE LA ISLA DEL CEDRO</t>
  </si>
  <si>
    <t>SEDE LA UNION BRANDY</t>
  </si>
  <si>
    <t>SEDE MI PEQUEÑO MUNDO</t>
  </si>
  <si>
    <t>SEDE LA FORTUNA</t>
  </si>
  <si>
    <t>SEDE PUERTO PALMAS</t>
  </si>
  <si>
    <t>SEDE LA TROCHA GANADERA</t>
  </si>
  <si>
    <t>SEDE MARTILLO ALTO</t>
  </si>
  <si>
    <t>SEDE KARIKACHABOQUIRA</t>
  </si>
  <si>
    <t>SEDE BECBOQUIRA</t>
  </si>
  <si>
    <t>SEDE BRUBUCANINA</t>
  </si>
  <si>
    <t>SEDE CAXBARINCAYRA</t>
  </si>
  <si>
    <t>SEDE IQUIACARORA</t>
  </si>
  <si>
    <t>SEDE MOTILON PATUINA</t>
  </si>
  <si>
    <t>SEDE OCBABUDA</t>
  </si>
  <si>
    <t>SEDE SAPHADANA</t>
  </si>
  <si>
    <t>SEDE SHUBACBARINA</t>
  </si>
  <si>
    <t>SEDE SUERERA</t>
  </si>
  <si>
    <t>SEDE YERA</t>
  </si>
  <si>
    <t>ANGALIA</t>
  </si>
  <si>
    <t>ROCHELA</t>
  </si>
  <si>
    <t>SILLA</t>
  </si>
  <si>
    <t>VALERA</t>
  </si>
  <si>
    <t>HORACIO OLAVE</t>
  </si>
  <si>
    <t xml:space="preserve">SAN ISIDRO </t>
  </si>
  <si>
    <t>SAN TA CRUZ</t>
  </si>
  <si>
    <t>DESPLAZADOS BRAULIO CENTRO</t>
  </si>
  <si>
    <t>BRAULIO GONZALEZ-CENTRO</t>
  </si>
  <si>
    <t>DESPLAZADOS SEDE CAMPESTRE</t>
  </si>
  <si>
    <t>SEDE CAMPESTRE</t>
  </si>
  <si>
    <t>DESPLAZADOS SIMON BOLIVAR</t>
  </si>
  <si>
    <t>DESPLAZADOS CARLOS LLERAS</t>
  </si>
  <si>
    <t>CARLOS LLERAS RESTREPO</t>
  </si>
  <si>
    <t>LLANO LINDO</t>
  </si>
  <si>
    <t>DESPLAZADOS- EL PARAISO</t>
  </si>
  <si>
    <t>DESPLAZADOS- L A Campiña</t>
  </si>
  <si>
    <t>IE LA CAMPIÑA</t>
  </si>
  <si>
    <t>EL BAJO</t>
  </si>
  <si>
    <t>LA NIATA</t>
  </si>
  <si>
    <t>MATA DE LIMON</t>
  </si>
  <si>
    <t>NARANJITO</t>
  </si>
  <si>
    <t>NUESTRA SEÑORA DE MANARE</t>
  </si>
  <si>
    <t>SANTA TERESA GUAYAQUE</t>
  </si>
  <si>
    <t>LUCILA PIRAGAUTA</t>
  </si>
  <si>
    <t>SALVADOR CAMACHO ROLDAN</t>
  </si>
  <si>
    <t>DESPLAZADOS manuela beltran</t>
  </si>
  <si>
    <t>EL GAVAN</t>
  </si>
  <si>
    <t xml:space="preserve"> DESPLAZADOS SAN MATEO</t>
  </si>
  <si>
    <t xml:space="preserve"> SAN MATEO</t>
  </si>
  <si>
    <t>INST TEC EMPRESARIAL</t>
  </si>
  <si>
    <t>LA GUAMALERA</t>
  </si>
  <si>
    <t>LA VILLA</t>
  </si>
  <si>
    <t>SIMON BOLIVAR-PLANADAS</t>
  </si>
  <si>
    <t>VILLA BLANCA</t>
  </si>
  <si>
    <t>PALOMAS AGUAVERDE</t>
  </si>
  <si>
    <t>EL MANGO CANABARITO</t>
  </si>
  <si>
    <t>GUACHARACAL</t>
  </si>
  <si>
    <t>MATA DE PALMA</t>
  </si>
  <si>
    <t>NUEVA LA ALEMANIA</t>
  </si>
  <si>
    <t>ANTONIO NARIÑO EL TIESTAL</t>
  </si>
  <si>
    <t>LA CALCETA</t>
  </si>
  <si>
    <t>SAN PASCUAL</t>
  </si>
  <si>
    <t>SANTA TERESITAEL AMPARO</t>
  </si>
  <si>
    <t>LA UPAMENA</t>
  </si>
  <si>
    <t>SANTA INES BRISAS DEL CRAVO</t>
  </si>
  <si>
    <t>SANTA TERESA CAGUI</t>
  </si>
  <si>
    <t>LAGUNAS</t>
  </si>
  <si>
    <t>LOS ACEITES</t>
  </si>
  <si>
    <t>LUIS FELIPE CASTILLO</t>
  </si>
  <si>
    <t>LA PATIMENA</t>
  </si>
  <si>
    <t>SAN ANTONIO DEL TOCARIA</t>
  </si>
  <si>
    <t>SAN NICOLAS DEL TOCARIA</t>
  </si>
  <si>
    <t>CAMILO TORRES  RESTREPO</t>
  </si>
  <si>
    <t>SAN RAFAEL DE MORICHAL</t>
  </si>
  <si>
    <t>CASANARE</t>
  </si>
  <si>
    <t>MANI</t>
  </si>
  <si>
    <t>I.E JESUS BERNAL PINZON</t>
  </si>
  <si>
    <t>INSTITUTO EDUCATIVO CAMILO TORRES RESTREPO</t>
  </si>
  <si>
    <t xml:space="preserve"> I.E. GAVIOTAS</t>
  </si>
  <si>
    <t>I.E. ONESIMO ADAN SOLER</t>
  </si>
  <si>
    <t>CHAMEZA</t>
  </si>
  <si>
    <t>BARRIALES</t>
  </si>
  <si>
    <t>CENTRO NORTE</t>
  </si>
  <si>
    <t>CHUYAGUA</t>
  </si>
  <si>
    <t>GURUBITA</t>
  </si>
  <si>
    <t>I.T.A. JOSE ANTONIO GALAN</t>
  </si>
  <si>
    <t xml:space="preserve">I.T.A. JOSE ANTONIO GALAN-DESPLAZADOS </t>
  </si>
  <si>
    <t>JORDAN ALTO</t>
  </si>
  <si>
    <t>JORDAN BAJO</t>
  </si>
  <si>
    <t>MUNDO VIEJO</t>
  </si>
  <si>
    <t>SINAGAZA</t>
  </si>
  <si>
    <t>TEGUITA BAJA</t>
  </si>
  <si>
    <t>I.TA JOSE ANTONIO GALAN</t>
  </si>
  <si>
    <t>RECETOR</t>
  </si>
  <si>
    <t>DIVINO NIÑO- SAN FRANCISCO</t>
  </si>
  <si>
    <t>EL VEGON</t>
  </si>
  <si>
    <t>MAGAVITA BAJA</t>
  </si>
  <si>
    <t>MARACAGUA</t>
  </si>
  <si>
    <t>MARACAGUA- PUEBLO NUEVO</t>
  </si>
  <si>
    <t>PIAGUTA LA LIBERTAD</t>
  </si>
  <si>
    <t>PUEBLO NUEVO/ MARACAGUAS</t>
  </si>
  <si>
    <t>CENTRO FERNANDO RODRIGEZ</t>
  </si>
  <si>
    <t>VIJAGUAL- ANTONIO NARIÑO</t>
  </si>
  <si>
    <t>INSTITUTO TECNICO MICROEMPRESARIAL FERNANDO RODRIGUEZ</t>
  </si>
  <si>
    <t>NUNCHIA</t>
  </si>
  <si>
    <t>I.E PRETEXTO</t>
  </si>
  <si>
    <t>I.E LAS MERCEDES</t>
  </si>
  <si>
    <t>I.E YOPALOSA</t>
  </si>
  <si>
    <t>I.E SALVADOR CAMACHO</t>
  </si>
  <si>
    <t>I.E. PRETEXTO</t>
  </si>
  <si>
    <t>I.E. PRETEXTO  COREA</t>
  </si>
  <si>
    <t>I. E. CAUCHO PRADERA</t>
  </si>
  <si>
    <t>I.E. CAUCHO  LA PRIMAVERA</t>
  </si>
  <si>
    <t>I.E. EL CAUCHO  CAZADERO</t>
  </si>
  <si>
    <t>I.E. EL CAUCHO LAS MERCEDES</t>
  </si>
  <si>
    <t>I.E. LA YOPALOSA</t>
  </si>
  <si>
    <t>I.E. LA YOPALOSA BARANQUILLA</t>
  </si>
  <si>
    <t>I.E. LA YOPALOSA BARRANQUILLITA</t>
  </si>
  <si>
    <t>I.E. LA YOPALOSA CAÑO HONDO</t>
  </si>
  <si>
    <t>I.E. LA YOPALOSA CONCHAL</t>
  </si>
  <si>
    <t>I.E. LA YOPALOSA EL ROMERO</t>
  </si>
  <si>
    <t>I.E. LA YOPALOSA LAS CAÑAS</t>
  </si>
  <si>
    <t>I.E. LA YOPALOSA REDENCION</t>
  </si>
  <si>
    <t>I.E. LA YOPALOSA SAN JOSE PALMIRA</t>
  </si>
  <si>
    <t>I.E. LA YOPALOSA TACARE</t>
  </si>
  <si>
    <t>I.E. LA YOPALOSA VILLA PLAYON</t>
  </si>
  <si>
    <t>I.E. SALVADOR CAMACHO</t>
  </si>
  <si>
    <t>SALVADOR CAMACHO - DESPLAZADOS</t>
  </si>
  <si>
    <t>I.E. SALVADOR CAMACHO BETANIA</t>
  </si>
  <si>
    <t>I.E. SALVADOR CAMACHO BUENOS  AIRES</t>
  </si>
  <si>
    <t>I.E. SALVADOR CAMACHO CAPILLA</t>
  </si>
  <si>
    <t>I.E. SALVADOR CAMACHO COFRADIA</t>
  </si>
  <si>
    <t>I.E. SALVADOR CAMACHO LA VIRGEN</t>
  </si>
  <si>
    <t>I.E. SALVADOR CAMACHO MORALITO</t>
  </si>
  <si>
    <t>I.E. SALVADOR CAMACHO PALMARITO</t>
  </si>
  <si>
    <t>I.E. SALVADOR CAMACHO PALMITA</t>
  </si>
  <si>
    <t>I.E. SALVADOR CAMACHO PIEDECUESTA</t>
  </si>
  <si>
    <t>I.E. SALVADOR CAMACHO TAMURIA</t>
  </si>
  <si>
    <t>I.E. SALVADOR CAMACHO VEGA TACARE</t>
  </si>
  <si>
    <t>OROCUE-  CORREGIMIENTO ALGARROBO</t>
  </si>
  <si>
    <t>CARRIZALEZ</t>
  </si>
  <si>
    <t>COLONIA</t>
  </si>
  <si>
    <t>BRISAS DE MAREMARE</t>
  </si>
  <si>
    <t xml:space="preserve">OROCUE </t>
  </si>
  <si>
    <t>CENTRO - LUIS CARLOS GALAN</t>
  </si>
  <si>
    <t>CUCURITAL</t>
  </si>
  <si>
    <t xml:space="preserve"> SAN IGANACION DE CUMACO</t>
  </si>
  <si>
    <t>GUARIAMENA</t>
  </si>
  <si>
    <t>LA  ESMERALDA</t>
  </si>
  <si>
    <t xml:space="preserve">LA PALMITA </t>
  </si>
  <si>
    <t>EL DUYA  PIÑALITO- IEA PUDI  EL DUYA</t>
  </si>
  <si>
    <t>INTITUCION EDUCATIVA LUIS CARLOS GALAN</t>
  </si>
  <si>
    <t>I.E. INDIGENA I.EAPUDI</t>
  </si>
  <si>
    <t>I.E LUIS CARLOS GALAN SARMIENTO</t>
  </si>
  <si>
    <t>I.E INMACULADA</t>
  </si>
  <si>
    <t>AGUAZUL</t>
  </si>
  <si>
    <t>LEON DE GREIFF I.E. LEON DE GREIFF</t>
  </si>
  <si>
    <t>EL PARAISO I.E. LEON DE GREIFF</t>
  </si>
  <si>
    <t>SAN BENITO I.E. LEON DE GREIFF</t>
  </si>
  <si>
    <t>RINCON DEL VIJUA I.E. LEON DE GREIFF</t>
  </si>
  <si>
    <t>CACHIZA I.E. LEON DE GREIFF</t>
  </si>
  <si>
    <t>I.E. CAMILIO TORRES</t>
  </si>
  <si>
    <t>I.E. ANTIONIO NARIÑO</t>
  </si>
  <si>
    <t>LA VILLA I.E. CAMILO TORRES RESTREPO</t>
  </si>
  <si>
    <t>LA PEDREGOSA I.E. CAMILO TORRES RESTREPO</t>
  </si>
  <si>
    <t>UNETE  I.E. CAMILO TORRES RESTREPO</t>
  </si>
  <si>
    <t>LAS ATALAYAS I.E. CAMILO TORRES RESTREPO</t>
  </si>
  <si>
    <t>TURUA</t>
  </si>
  <si>
    <t>RIO CHIQUITO</t>
  </si>
  <si>
    <t>ALTO LINDO - SEDE MARIA DEL PILAR ARAGON</t>
  </si>
  <si>
    <t>CERRITO</t>
  </si>
  <si>
    <t>UPAMENA</t>
  </si>
  <si>
    <t>I.E. LUIS MARIA JIMENEZ</t>
  </si>
  <si>
    <t>EL TESORO BUBUY</t>
  </si>
  <si>
    <t>SAN LUIS DE PIÑALITO</t>
  </si>
  <si>
    <t>LA DEFENSA</t>
  </si>
  <si>
    <t>LA GRACIELA</t>
  </si>
  <si>
    <t>INTITUCION EDUCATIVA LEON DE GREIF</t>
  </si>
  <si>
    <t>I.E CAMILO TORRES</t>
  </si>
  <si>
    <t>I.E LA TURUA</t>
  </si>
  <si>
    <t>I.E SAN AGUSTIN</t>
  </si>
  <si>
    <t>I.E JORGE ELICER GAITAN</t>
  </si>
  <si>
    <t>I.E LUIS MARIA JIMENEZ</t>
  </si>
  <si>
    <t>I.E. JORGE ELIECER GAITAN</t>
  </si>
  <si>
    <t>ALGODONALES</t>
  </si>
  <si>
    <t>ARENITAS EL JARDIN</t>
  </si>
  <si>
    <t>EL GARRANCHO</t>
  </si>
  <si>
    <t>EL MALINO</t>
  </si>
  <si>
    <t>EL MEREY</t>
  </si>
  <si>
    <t>EMAUS</t>
  </si>
  <si>
    <t>INSTITUTO EDUCATIVO LA PRESENTACION SEDE CENTRAL</t>
  </si>
  <si>
    <t>JAGUEYES</t>
  </si>
  <si>
    <t>LA BARQUERENA</t>
  </si>
  <si>
    <t>LA PALESTINA</t>
  </si>
  <si>
    <t>LA RIVERITA</t>
  </si>
  <si>
    <t>LA VENTUROSA</t>
  </si>
  <si>
    <t>LAS CALLES</t>
  </si>
  <si>
    <t>MIRAMAR DE GUANAPALO</t>
  </si>
  <si>
    <t>MORICHAL</t>
  </si>
  <si>
    <t>PALMAR DE GUANAPALO</t>
  </si>
  <si>
    <t>PLATANALES</t>
  </si>
  <si>
    <t>SAN RAFAEL DE GUANAPALO</t>
  </si>
  <si>
    <t>SANTA HERCILIA</t>
  </si>
  <si>
    <t>INSTITUTO TECNICO EDUCATIVO  LA PRESENTACION</t>
  </si>
  <si>
    <t>SAN LUIS DE PALENQUE</t>
  </si>
  <si>
    <t>PAZ DE ARIPORO</t>
  </si>
  <si>
    <t>Juan Jose Rondon</t>
  </si>
  <si>
    <t>Francisco Jose de Caldas</t>
  </si>
  <si>
    <t>Muese</t>
  </si>
  <si>
    <t>Brisas del Muese</t>
  </si>
  <si>
    <t>La Peral</t>
  </si>
  <si>
    <t>El palmar</t>
  </si>
  <si>
    <t>Nuestra señora de Manare</t>
  </si>
  <si>
    <t>Panorama</t>
  </si>
  <si>
    <t>Sagrado Corazon de Jesus</t>
  </si>
  <si>
    <t>Cnetro de atencion al Discapacitado</t>
  </si>
  <si>
    <t>Cañadotes</t>
  </si>
  <si>
    <t>El vecia</t>
  </si>
  <si>
    <t>Guamas</t>
  </si>
  <si>
    <t>Morichales</t>
  </si>
  <si>
    <t>El desierto</t>
  </si>
  <si>
    <t>Suspiro</t>
  </si>
  <si>
    <t>La veremos</t>
  </si>
  <si>
    <t>El totumo</t>
  </si>
  <si>
    <t>Itenca</t>
  </si>
  <si>
    <t>Sabanetas</t>
  </si>
  <si>
    <t>El Boral</t>
  </si>
  <si>
    <t>Carrastol</t>
  </si>
  <si>
    <t>Palosantal</t>
  </si>
  <si>
    <t>La Palma</t>
  </si>
  <si>
    <t>Jaguito</t>
  </si>
  <si>
    <t>Brito Alto</t>
  </si>
  <si>
    <t>HATO COROZAL</t>
  </si>
  <si>
    <t>Antonio Martinez Delgado</t>
  </si>
  <si>
    <t>El Progreso</t>
  </si>
  <si>
    <t>Francisco de Paula Santander</t>
  </si>
  <si>
    <t>Nueva Libertad Simon Bolibar</t>
  </si>
  <si>
    <t>Casanarito</t>
  </si>
  <si>
    <t>La Union</t>
  </si>
  <si>
    <t>Policarpa Salavarrieta Manar</t>
  </si>
  <si>
    <t>Jorge Eliecer Gaitan Llano Grande</t>
  </si>
  <si>
    <t>La Plamas</t>
  </si>
  <si>
    <t>La Mercedes</t>
  </si>
  <si>
    <t>Luis Hernandez Vargas</t>
  </si>
  <si>
    <t>El Suni</t>
  </si>
  <si>
    <t>San Nicolas</t>
  </si>
  <si>
    <t>El control</t>
  </si>
  <si>
    <t>El cedral</t>
  </si>
  <si>
    <t>Guayureme</t>
  </si>
  <si>
    <t>Altamira</t>
  </si>
  <si>
    <t>Cilantral</t>
  </si>
  <si>
    <t>La manga</t>
  </si>
  <si>
    <t>Maraure</t>
  </si>
  <si>
    <t>Sarrapio</t>
  </si>
  <si>
    <t>Tapias</t>
  </si>
  <si>
    <t>Las enramadas</t>
  </si>
  <si>
    <t>Sna Jose del Ariporo</t>
  </si>
  <si>
    <t>Chire Simon Bolivar</t>
  </si>
  <si>
    <t>Casa roja</t>
  </si>
  <si>
    <t>Rosa Blanca</t>
  </si>
  <si>
    <t>Berlin</t>
  </si>
  <si>
    <t>Luis Hernandez Vargas Puerto Colombia</t>
  </si>
  <si>
    <t>Guafal</t>
  </si>
  <si>
    <t>Cajaro</t>
  </si>
  <si>
    <t>Alemania</t>
  </si>
  <si>
    <t>Las cruces</t>
  </si>
  <si>
    <t>El café</t>
  </si>
  <si>
    <t>Miravalle</t>
  </si>
  <si>
    <t>Sanata Maria</t>
  </si>
  <si>
    <t>Tijeras</t>
  </si>
  <si>
    <t>Girasoles</t>
  </si>
  <si>
    <t>Santa Barbara</t>
  </si>
  <si>
    <t>El pozo Petrolero</t>
  </si>
  <si>
    <t>Palito</t>
  </si>
  <si>
    <t>Valle</t>
  </si>
  <si>
    <t>Matapalo</t>
  </si>
  <si>
    <t>La soledad</t>
  </si>
  <si>
    <t>Instituto Tecnico Integrado</t>
  </si>
  <si>
    <t>Cañada</t>
  </si>
  <si>
    <t>Bucare</t>
  </si>
  <si>
    <t>Chaparrito</t>
  </si>
  <si>
    <t>San Joaquin</t>
  </si>
  <si>
    <t>Guacimal</t>
  </si>
  <si>
    <t>Calvario</t>
  </si>
  <si>
    <t>Belgica</t>
  </si>
  <si>
    <t>Santa Marta</t>
  </si>
  <si>
    <t>Los Chochos</t>
  </si>
  <si>
    <t>El convento</t>
  </si>
  <si>
    <t>Union del cojomu</t>
  </si>
  <si>
    <t>La Reforma</t>
  </si>
  <si>
    <t>Mandarinos</t>
  </si>
  <si>
    <t>El toro</t>
  </si>
  <si>
    <t>La morita</t>
  </si>
  <si>
    <t>Santa Irene</t>
  </si>
  <si>
    <t>Rafael Garcia Herreros</t>
  </si>
  <si>
    <t>Internado de Tamara</t>
  </si>
  <si>
    <t>Garcas</t>
  </si>
  <si>
    <t>Picacha</t>
  </si>
  <si>
    <t>Victoria</t>
  </si>
  <si>
    <t>Sna pedro</t>
  </si>
  <si>
    <t>Cruz verde</t>
  </si>
  <si>
    <t>Guayabal</t>
  </si>
  <si>
    <t>Cuneque</t>
  </si>
  <si>
    <t>La palama</t>
  </si>
  <si>
    <t>cisareque</t>
  </si>
  <si>
    <t>Excehomo</t>
  </si>
  <si>
    <t>La vega excehomo</t>
  </si>
  <si>
    <t>Une</t>
  </si>
  <si>
    <t>Taeisalandia</t>
  </si>
  <si>
    <t>Guacamayas</t>
  </si>
  <si>
    <t>Delicias</t>
  </si>
  <si>
    <t>Villas del rosario</t>
  </si>
  <si>
    <t>La Florida</t>
  </si>
  <si>
    <t>Llano de perez</t>
  </si>
  <si>
    <t>Santa helena</t>
  </si>
  <si>
    <t>Guaseque</t>
  </si>
  <si>
    <t>San Cayetano</t>
  </si>
  <si>
    <t>Uchuva</t>
  </si>
  <si>
    <t>Santo Domingo</t>
  </si>
  <si>
    <t>Alto grande</t>
  </si>
  <si>
    <t>Chaparral</t>
  </si>
  <si>
    <t>El ceibo</t>
  </si>
  <si>
    <t>Brisas del Pauto</t>
  </si>
  <si>
    <t>Chitacote</t>
  </si>
  <si>
    <t>Loma redonda</t>
  </si>
  <si>
    <t>Las lajas</t>
  </si>
  <si>
    <t>Lagunitas</t>
  </si>
  <si>
    <t>Campo hemoso</t>
  </si>
  <si>
    <t xml:space="preserve">La vega mesas </t>
  </si>
  <si>
    <t>Zulia</t>
  </si>
  <si>
    <t>Quebrada honda</t>
  </si>
  <si>
    <t>Flor</t>
  </si>
  <si>
    <t>Alton</t>
  </si>
  <si>
    <t>Aguabalanca</t>
  </si>
  <si>
    <t>Alto de cisareque</t>
  </si>
  <si>
    <t>Tablon</t>
  </si>
  <si>
    <t>Bugio</t>
  </si>
  <si>
    <t>Apocento</t>
  </si>
  <si>
    <t>Garcitas</t>
  </si>
  <si>
    <t>Centro</t>
  </si>
  <si>
    <t>Sabanalarga</t>
  </si>
  <si>
    <t>La colorada</t>
  </si>
  <si>
    <t>Macueque</t>
  </si>
  <si>
    <t>Casirva</t>
  </si>
  <si>
    <t>COMUNIDAD INDIGENA</t>
  </si>
  <si>
    <t>Chaparral Barronegro</t>
  </si>
  <si>
    <t>Ciukaro</t>
  </si>
  <si>
    <t>Brisas de la Guaraque</t>
  </si>
  <si>
    <t>Corozito</t>
  </si>
  <si>
    <t>wakupa</t>
  </si>
  <si>
    <t>Rumira</t>
  </si>
  <si>
    <t>Rio negro</t>
  </si>
  <si>
    <t>Colarado</t>
  </si>
  <si>
    <t>Chinivaque</t>
  </si>
  <si>
    <t>El arenal</t>
  </si>
  <si>
    <t>Los papayos</t>
  </si>
  <si>
    <t>Rodrigoque</t>
  </si>
  <si>
    <t>Los curos</t>
  </si>
  <si>
    <t>PORE</t>
  </si>
  <si>
    <t>Rafael Uribe Uribe</t>
  </si>
  <si>
    <t>el banco</t>
  </si>
  <si>
    <t>Ramon Neontato</t>
  </si>
  <si>
    <t>La plata</t>
  </si>
  <si>
    <t>Matalarga</t>
  </si>
  <si>
    <t>COMUNIDAD INDIGENA PAZ DE ARIPORO</t>
  </si>
  <si>
    <t>San Jose del Ariporo</t>
  </si>
  <si>
    <t>Santa maria</t>
  </si>
  <si>
    <t>El calvario</t>
  </si>
  <si>
    <t>El merey</t>
  </si>
  <si>
    <t>Quinto patio</t>
  </si>
  <si>
    <t>Betania</t>
  </si>
  <si>
    <t>Topochales</t>
  </si>
  <si>
    <t>La esmeralda</t>
  </si>
  <si>
    <t>CONC. SAN AGUSTIN</t>
  </si>
  <si>
    <t xml:space="preserve"> E. R PUERTO ROSALES</t>
  </si>
  <si>
    <t>CONC.MORICHAL</t>
  </si>
  <si>
    <t>UNIDAD INTEGRAL</t>
  </si>
  <si>
    <t>COL FABIO RIVEROS</t>
  </si>
  <si>
    <t>TRIUNFO</t>
  </si>
  <si>
    <t>CONC.BRISAS DEL UPIA</t>
  </si>
  <si>
    <t xml:space="preserve"> COL. EZEQUIEL MORENO Y DIAZ</t>
  </si>
  <si>
    <t>CONC PARAISO</t>
  </si>
  <si>
    <t>E.R. CARIBAYONA</t>
  </si>
  <si>
    <t>E.R BUENOS AIRES</t>
  </si>
  <si>
    <t>E.R EL FICAL</t>
  </si>
  <si>
    <t xml:space="preserve"> E.R ALFONSO LOPEZ</t>
  </si>
  <si>
    <t>E.R DON RAFAEL</t>
  </si>
  <si>
    <t>E.R FLOR AMARILLO</t>
  </si>
  <si>
    <t>CONC. BELLO HORIZONTE</t>
  </si>
  <si>
    <t>CONC.OLIMPICO DE MONTERREY</t>
  </si>
  <si>
    <t>INST. EDUC. TECNICO DIVERSIFICADO</t>
  </si>
  <si>
    <t>E.R .TIERRA GRATA</t>
  </si>
  <si>
    <t>E.R BELLAVISTA</t>
  </si>
  <si>
    <t>E.R  EL BARBASCO</t>
  </si>
  <si>
    <t>CONC. SABIDURIA</t>
  </si>
  <si>
    <t>E.R. BETHEL</t>
  </si>
  <si>
    <t>E.R MARENAO</t>
  </si>
  <si>
    <t>CAÑO RICO</t>
  </si>
  <si>
    <t>E.R  SANTANDER</t>
  </si>
  <si>
    <t>E.R GUAFAL</t>
  </si>
  <si>
    <t>CONC. VILLA CAROLA</t>
  </si>
  <si>
    <t>CONC .PORVENIR</t>
  </si>
  <si>
    <t>ESCUELA NORMAL</t>
  </si>
  <si>
    <t>E,R VDA BRISAS DEL LLANO</t>
  </si>
  <si>
    <t>ER SAN AGUSTIN</t>
  </si>
  <si>
    <t>E.R. CASICAL</t>
  </si>
  <si>
    <t>INST  EDUC.CUSIANA</t>
  </si>
  <si>
    <t>E.R YAGUAROS</t>
  </si>
  <si>
    <t>E.R LA IQUIA</t>
  </si>
  <si>
    <t>E.R SAN CARLOS</t>
  </si>
  <si>
    <t>SIGLO XXI</t>
  </si>
  <si>
    <t>E.R DELICIAS</t>
  </si>
  <si>
    <t>LA LUCHA</t>
  </si>
  <si>
    <t>COL.JOSE MARIA CORDOBA</t>
  </si>
  <si>
    <t>E,R DIVINO NIÑO</t>
  </si>
  <si>
    <t>E.R. GUAFAL</t>
  </si>
  <si>
    <t>E.R FLORIDA, BENDICIONES</t>
  </si>
  <si>
    <t>ER PALMAR</t>
  </si>
  <si>
    <t xml:space="preserve">OSOS </t>
  </si>
  <si>
    <t>INSTITUTO DEL LLANO</t>
  </si>
  <si>
    <t>AGUAMACO</t>
  </si>
  <si>
    <t>ESPERANZA JAGUITO</t>
  </si>
  <si>
    <t>E.R AGUABLANCA</t>
  </si>
  <si>
    <t>ER VISINACA, LIBERTAD</t>
  </si>
  <si>
    <t>ER MONSERRATE, LA VEGA</t>
  </si>
  <si>
    <t>E.R CHAPARRAL</t>
  </si>
  <si>
    <t>VDA COROCITO. E.R LA PRADERA</t>
  </si>
  <si>
    <t>E.R PIÑALITO</t>
  </si>
  <si>
    <t>VDA  URAMA .E.R LA VORAGINE</t>
  </si>
  <si>
    <t>E.R VIGIA TROMPILLOS</t>
  </si>
  <si>
    <t>E.R HENRY GARCIA BOHORQUEZ VDA CARUPANA</t>
  </si>
  <si>
    <t xml:space="preserve">E.R CAMILO TORRES, TUNUPE </t>
  </si>
  <si>
    <t>E.R. ESMERALDA</t>
  </si>
  <si>
    <t>COL. JORGE ELIECER GAITAN</t>
  </si>
  <si>
    <t>COL.  MANUEL ELKIN PATARROYO</t>
  </si>
  <si>
    <t>E.RSECRETO</t>
  </si>
  <si>
    <t>BOTIJERA BAJA</t>
  </si>
  <si>
    <t>E.R ,CAÑO BLANCO</t>
  </si>
  <si>
    <t>E.R PLANADAS</t>
  </si>
  <si>
    <t>E.R CINIO</t>
  </si>
  <si>
    <t>BOTIJERA ALTA</t>
  </si>
  <si>
    <t>E.R PTO NUEVO</t>
  </si>
  <si>
    <t>E.R PALMICHAL</t>
  </si>
  <si>
    <t>E.R AGUACALIENTE</t>
  </si>
  <si>
    <t>E.R BASTILLA</t>
  </si>
  <si>
    <t>QUINCHALERA</t>
  </si>
  <si>
    <t>TAURAMENA</t>
  </si>
  <si>
    <t>MAGDALENA</t>
  </si>
  <si>
    <t xml:space="preserve">Santa Ana </t>
  </si>
  <si>
    <t>Pijiño del Carmen</t>
  </si>
  <si>
    <t>San Zenom</t>
  </si>
  <si>
    <t>Santa Bàrbara de Pinto</t>
  </si>
  <si>
    <t>Ciénaga</t>
  </si>
  <si>
    <t>Pueblo Viejo</t>
  </si>
  <si>
    <t>Zona Bananera</t>
  </si>
  <si>
    <t>SITIO NUEVO</t>
  </si>
  <si>
    <t>El Banco</t>
  </si>
  <si>
    <t>San Sebastian de Buenavista</t>
  </si>
  <si>
    <t>PLATO</t>
  </si>
  <si>
    <t>ARIGUANI</t>
  </si>
  <si>
    <t>CHIBOLO</t>
  </si>
  <si>
    <t>SAN ANGEL</t>
  </si>
  <si>
    <t>TENERIFE</t>
  </si>
  <si>
    <t>CERRO DE SAN ANTONIO</t>
  </si>
  <si>
    <t>ZAPAYAN</t>
  </si>
  <si>
    <t>PIVIJAY</t>
  </si>
  <si>
    <t>EL PIÑON</t>
  </si>
  <si>
    <t>El Retén</t>
  </si>
  <si>
    <t>Algarrobo</t>
  </si>
  <si>
    <t>Aracataca</t>
  </si>
  <si>
    <t>Fundación</t>
  </si>
  <si>
    <t>LA REVUELTA</t>
  </si>
  <si>
    <t>CALABAZO</t>
  </si>
  <si>
    <t>GUACHACA</t>
  </si>
  <si>
    <t>BURITACA</t>
  </si>
  <si>
    <t>PERICO AGUAO</t>
  </si>
  <si>
    <t>DON DIEGO</t>
  </si>
  <si>
    <t>LAS AREPAS</t>
  </si>
  <si>
    <t>PALOMINITO</t>
  </si>
  <si>
    <t>L0S ACHIOTES</t>
  </si>
  <si>
    <t>CACAHUALITO</t>
  </si>
  <si>
    <t>MEXICO</t>
  </si>
  <si>
    <t>MENDIHUACA</t>
  </si>
  <si>
    <t>LOS COCOS</t>
  </si>
  <si>
    <t>ORINOCO</t>
  </si>
  <si>
    <t>PENIEL</t>
  </si>
  <si>
    <t>QUEBRADA VALENCIA</t>
  </si>
  <si>
    <t>CABAÑAS DE BURITACA</t>
  </si>
  <si>
    <t>PAZ DEL CARIBE</t>
  </si>
  <si>
    <t>QUEBRADA DEL SOL</t>
  </si>
  <si>
    <t>SAMUEL VALDEZ</t>
  </si>
  <si>
    <t>LA CASACADA</t>
  </si>
  <si>
    <t>MAMEY</t>
  </si>
  <si>
    <t>LA INVASION</t>
  </si>
  <si>
    <t>TEYUNA</t>
  </si>
  <si>
    <t>CASA DE TABLA</t>
  </si>
  <si>
    <t>AGUACATERA</t>
  </si>
  <si>
    <t>ALTO PARAISO</t>
  </si>
  <si>
    <t>LA LINEA</t>
  </si>
  <si>
    <t>EDGARDO VIVES CAMPO</t>
  </si>
  <si>
    <t>LAS MALVINAS</t>
  </si>
  <si>
    <t>CERRO TRES CRUCES</t>
  </si>
  <si>
    <t>VILLA DEL RIO</t>
  </si>
  <si>
    <t xml:space="preserve">MIXTA SIMON BOLIVAR </t>
  </si>
  <si>
    <t>LICEO SAMARIO - BABARIA BOSTON</t>
  </si>
  <si>
    <t>SEDE LA ESPERANZA (I.E. Hugo J. Bermudez)</t>
  </si>
  <si>
    <t xml:space="preserve">VICTOR DE LIMA - </t>
  </si>
  <si>
    <t>MADRE MAZZARELLO</t>
  </si>
  <si>
    <t>MARIA ELENA DIAZGRANADOS</t>
  </si>
  <si>
    <t>PASTRANA</t>
  </si>
  <si>
    <t>MARIA EUGENIA</t>
  </si>
  <si>
    <t>JACQUELINE KENNEDY</t>
  </si>
  <si>
    <t xml:space="preserve">PREESCOLAR LA CANDELARIA </t>
  </si>
  <si>
    <t>LICEO MIXTO EL PANDO</t>
  </si>
  <si>
    <t>JOSE CELEDON GARCIA</t>
  </si>
  <si>
    <t>JOSE  MARTI</t>
  </si>
  <si>
    <t>EL PARQUE</t>
  </si>
  <si>
    <t>NARAKAJMANTA</t>
  </si>
  <si>
    <t>LA QUININA</t>
  </si>
  <si>
    <t>ISABEL FERNANDEZ PEREZ - GAIRA</t>
  </si>
  <si>
    <t>CAMILO TORRE - GAIRA</t>
  </si>
  <si>
    <t>BEATRIZ GUTIERREZ DE VIVE- GAIRA</t>
  </si>
  <si>
    <t>JOSE LABORDE GENECO - GAIRA</t>
  </si>
  <si>
    <t>GABRIELA MISTRAL - GAIRA</t>
  </si>
  <si>
    <t>LA PAZ- BELLAVISTA</t>
  </si>
  <si>
    <t>SIMON BOLIVAR - GAIRA</t>
  </si>
  <si>
    <t>POZOS COLORADOS</t>
  </si>
  <si>
    <t>AEREOMAR</t>
  </si>
  <si>
    <t>El Cariño</t>
  </si>
  <si>
    <t>Pijiño</t>
  </si>
  <si>
    <t>San Martin</t>
  </si>
  <si>
    <t>Cabrera</t>
  </si>
  <si>
    <t>Dios Verá</t>
  </si>
  <si>
    <t>Filadelfia</t>
  </si>
  <si>
    <t>Casa Blanca</t>
  </si>
  <si>
    <t>Sn Jose de Prevención</t>
  </si>
  <si>
    <t>Santa Fe</t>
  </si>
  <si>
    <t>Candelaria</t>
  </si>
  <si>
    <t>Las Marias</t>
  </si>
  <si>
    <t>La Lucha</t>
  </si>
  <si>
    <t>El Purgatorio</t>
  </si>
  <si>
    <t>Ganimedez (el carmen)</t>
  </si>
  <si>
    <t>Nueva Holanda</t>
  </si>
  <si>
    <t>El Hotel</t>
  </si>
  <si>
    <t>El Dividivi</t>
  </si>
  <si>
    <t>La Verdura</t>
  </si>
  <si>
    <t>Los Olivos</t>
  </si>
  <si>
    <t>Ventolera</t>
  </si>
  <si>
    <t>Tierra Morena</t>
  </si>
  <si>
    <t>San Zenon</t>
  </si>
  <si>
    <t>Angostura</t>
  </si>
  <si>
    <t>Bermejal</t>
  </si>
  <si>
    <t>Chimila</t>
  </si>
  <si>
    <t>El Horno</t>
  </si>
  <si>
    <t>Guayacan</t>
  </si>
  <si>
    <t>Guinea</t>
  </si>
  <si>
    <t>Janeiro</t>
  </si>
  <si>
    <t>La Unión</t>
  </si>
  <si>
    <t>Palomar</t>
  </si>
  <si>
    <t>Peñoncito</t>
  </si>
  <si>
    <t>Pueblo Nuevo</t>
  </si>
  <si>
    <t>Santa Rosa</t>
  </si>
  <si>
    <t>Santa Teresa</t>
  </si>
  <si>
    <t>Puerto Arturo</t>
  </si>
  <si>
    <t>Aula Especial</t>
  </si>
  <si>
    <t>Barroblanco</t>
  </si>
  <si>
    <t>Batalla</t>
  </si>
  <si>
    <t>Divino Niño</t>
  </si>
  <si>
    <t>El Campin</t>
  </si>
  <si>
    <t>El Encanto</t>
  </si>
  <si>
    <t>El Paraiso</t>
  </si>
  <si>
    <t>El Recreo</t>
  </si>
  <si>
    <t>Gallo Solo</t>
  </si>
  <si>
    <t>Germania</t>
  </si>
  <si>
    <t>Jaraba</t>
  </si>
  <si>
    <t>Jose Ma Benavides M</t>
  </si>
  <si>
    <t>Las Antillas</t>
  </si>
  <si>
    <t>Las Palmitas</t>
  </si>
  <si>
    <t xml:space="preserve">Maria Auxiliadora </t>
  </si>
  <si>
    <t>Maria Auxiliadora No. 1</t>
  </si>
  <si>
    <t>Maria Auxiliadora No. 2</t>
  </si>
  <si>
    <t>Monte Lirio</t>
  </si>
  <si>
    <t>Rafael Jz Altahona</t>
  </si>
  <si>
    <t>Rancho Bollero</t>
  </si>
  <si>
    <t>San Fernando</t>
  </si>
  <si>
    <t>F.M. y G Escuela No.2</t>
  </si>
  <si>
    <t>Tapia</t>
  </si>
  <si>
    <t>Cienegueta</t>
  </si>
  <si>
    <t>Cundinamarca</t>
  </si>
  <si>
    <t>El Reparo</t>
  </si>
  <si>
    <t>La Luna</t>
  </si>
  <si>
    <t>La Querencia</t>
  </si>
  <si>
    <t>No hay Como Dios</t>
  </si>
  <si>
    <t>Pinto  Nvo</t>
  </si>
  <si>
    <t>Pinto Viejo</t>
  </si>
  <si>
    <t>San Pedro</t>
  </si>
  <si>
    <t>Veladero</t>
  </si>
  <si>
    <t>Escuela Rural Mixta La Alianza-</t>
  </si>
  <si>
    <t>Centro Educativo No.2</t>
  </si>
  <si>
    <t>Escuela Rural Mixta Carlos García Mayorca-Cordobita</t>
  </si>
  <si>
    <t>Sede Bretañita</t>
  </si>
  <si>
    <t>Centro Educativo No.3</t>
  </si>
  <si>
    <t>Centro Educativo No.4</t>
  </si>
  <si>
    <t>Centro Educativo Costa Verde</t>
  </si>
  <si>
    <t>Escuela Mixta La Cristalina</t>
  </si>
  <si>
    <t>I.E.D. Dario Torregroza</t>
  </si>
  <si>
    <t>I.E.D. Dario Torregroza Señor de los Milagros.</t>
  </si>
  <si>
    <t>I.E.D. Isaac J. Pereira</t>
  </si>
  <si>
    <t>Escuela Mixta Alianza No.1</t>
  </si>
  <si>
    <t>I.E.D. La Marìa Sede Principal</t>
  </si>
  <si>
    <t>Centro Educativo No.7</t>
  </si>
  <si>
    <t>I.E.D.Liceo Moderno del Sur</t>
  </si>
  <si>
    <t>I.E.D. 12 de Octubre Escuela Sexta de Niñas.</t>
  </si>
  <si>
    <t>I.E.D. 12 de Octubre</t>
  </si>
  <si>
    <t>Escuela Rural la Primavera</t>
  </si>
  <si>
    <t>Escuela Rural Mixta El Colorado</t>
  </si>
  <si>
    <t>Centro Educativo Rural La Mira</t>
  </si>
  <si>
    <t>Escuela Mixta El Carmen  No.2</t>
  </si>
  <si>
    <t>Escuela Rural Mixta La Maya</t>
  </si>
  <si>
    <t>Escuela Rural la Alianza</t>
  </si>
  <si>
    <t>I.E.D. El Carmen No.1</t>
  </si>
  <si>
    <t>I.E.D. Sevillano</t>
  </si>
  <si>
    <t>I.E.D. Enoc Mendoza</t>
  </si>
  <si>
    <t>I.E.D. Manuel J, del Castillo.</t>
  </si>
  <si>
    <t xml:space="preserve">I.E.D. San Juan del Cordoba </t>
  </si>
  <si>
    <t>Escuela Mixta Bellavista-San Juan del Cordoba</t>
  </si>
  <si>
    <t>Manuel J. del Castillo</t>
  </si>
  <si>
    <t>Escuela Jolonura</t>
  </si>
  <si>
    <t>Escuela Rural mixtaLa Paz Alta</t>
  </si>
  <si>
    <t>Escuela Rural mixtaNueva Amèrica</t>
  </si>
  <si>
    <t>Escuela Rural mixtaPalestina</t>
  </si>
  <si>
    <t>Escuela Rural mixtaSierra Morena</t>
  </si>
  <si>
    <t>Escuela Rural mixtaLa Paz Baja</t>
  </si>
  <si>
    <t>Escuela Rural mixtaCerro Azul Oasis</t>
  </si>
  <si>
    <t>I.E. San Javier  sede  Principal</t>
  </si>
  <si>
    <t>Escuela Rural mixtaCerro Azul Páramo</t>
  </si>
  <si>
    <t>Escuela Rural mixtaRío Sevilla No.1</t>
  </si>
  <si>
    <t>Escuela Rural mixtaLa Tigra</t>
  </si>
  <si>
    <t>Escuela Rural mixtaLa Mojana</t>
  </si>
  <si>
    <t>Escuela Rural mixtaSector Bonilla</t>
  </si>
  <si>
    <t>Escuela Rural mixtaLibertad Alta</t>
  </si>
  <si>
    <t>Escuela Rural mixtaLibertad Media</t>
  </si>
  <si>
    <t>Escuela Rural mixtaLibertad Baja</t>
  </si>
  <si>
    <t>Escuela Rural mixtaLa Indígena</t>
  </si>
  <si>
    <t>Escuela Rural mixtaLa Tribu</t>
  </si>
  <si>
    <t>Mocoita Camino del Medio</t>
  </si>
  <si>
    <t>Escuela Rural mixtaBellavista</t>
  </si>
  <si>
    <t>Cerro Azul Intermedio</t>
  </si>
  <si>
    <t>Escuela Rural mixtaSan Pedro</t>
  </si>
  <si>
    <t>Escuela Rural mixtaCamagual</t>
  </si>
  <si>
    <t>Escuela Rural mixtaPlanadas</t>
  </si>
  <si>
    <t>Escuela Rural mixtaLa India</t>
  </si>
  <si>
    <t>Escuela Rural mixtaAlto Guaimaro</t>
  </si>
  <si>
    <t>Escuela Rural mixtaNuevo Mundo No.1</t>
  </si>
  <si>
    <t>Escuela Rural mixtaNuevo Mundo No.2</t>
  </si>
  <si>
    <t>Escuela Rural mixtaHierbabuena</t>
  </si>
  <si>
    <t>Escuela Rural mixtaEl Bosque</t>
  </si>
  <si>
    <t>Escuela Rural mixtaPalmichal Alto</t>
  </si>
  <si>
    <t>Escuela Rural mixtaPalmichal Medio</t>
  </si>
  <si>
    <t>Escuela Rural mixtaPalmichal Bajo</t>
  </si>
  <si>
    <t>Escuela Rural mixtaLourdes</t>
  </si>
  <si>
    <t>Escuela Rural mixtaLos Moros</t>
  </si>
  <si>
    <t>Bajo Moros</t>
  </si>
  <si>
    <t>Escuela Rural mixta KENNEDY DE LA SIERRA</t>
  </si>
  <si>
    <t>Escuela Rural mixtaNueva Granada</t>
  </si>
  <si>
    <t>Escuela Rural mixta Korea No.1</t>
  </si>
  <si>
    <t>Escuela Rural mixtaKorea No.2</t>
  </si>
  <si>
    <t>Escuela Rural mixtaLa Secreta</t>
  </si>
  <si>
    <t>Escuela Rural mixtaSiberia</t>
  </si>
  <si>
    <t>Escuela Rural mixtaLa Uniòn</t>
  </si>
  <si>
    <t>Escuela Rural mixtaLa Reserva</t>
  </si>
  <si>
    <t xml:space="preserve">Mamorongo                      </t>
  </si>
  <si>
    <t xml:space="preserve">San Antonio </t>
  </si>
  <si>
    <t>Escuela Rural mixtaLa Candelaria PALMOR</t>
  </si>
  <si>
    <t>Escuela Rural mixtaCuatro Caminos</t>
  </si>
  <si>
    <t>Escuela Rural mixtaPausedonia Alto</t>
  </si>
  <si>
    <t>Escuela Rural mixtaMakenkal</t>
  </si>
  <si>
    <t>Escuela Rural mixtaCherua</t>
  </si>
  <si>
    <t>Escuela Rural mixtaSan Fernando</t>
  </si>
  <si>
    <t>Escuela Rural mixtaAguas Vivas</t>
  </si>
  <si>
    <t>Escuela Rural mixtaUranio 3 No.1</t>
  </si>
  <si>
    <t>Escuela Rural mixtaUranio 3 No.2</t>
  </si>
  <si>
    <t>Escuela Rural mixtaUranio 3 Alto</t>
  </si>
  <si>
    <t>Escuela Rural mixtaUranio Bajo</t>
  </si>
  <si>
    <t>Escuela Rural mixtaLa Bodega</t>
  </si>
  <si>
    <t>Escuela Rural mixtaCalifornia</t>
  </si>
  <si>
    <t>Escuela Rural mixtaAguas Lindas</t>
  </si>
  <si>
    <t>Escuela Rural mixtaLa Candelaria No.2</t>
  </si>
  <si>
    <t>Escuela Rural mixtaBajo Córdoba</t>
  </si>
  <si>
    <t>Escuela Rural mixtaBajo Aguas Lindas</t>
  </si>
  <si>
    <t>Escuela Rural La Francia</t>
  </si>
  <si>
    <t>Institución Educativa Tasajera Sede No.3</t>
  </si>
  <si>
    <t>Escuela No.2 Niñas</t>
  </si>
  <si>
    <t>Institución Educativa Urbana de P/Viejo</t>
  </si>
  <si>
    <t>Centro Educativo de Varones Isla del Rosario</t>
  </si>
  <si>
    <t>I.E.D. San José- Jardín infantil Chiquilladas</t>
  </si>
  <si>
    <t>Sede Principal San Juan de Palos Prieto</t>
  </si>
  <si>
    <t>San Juan de Palos Prieto-Sede Leyva</t>
  </si>
  <si>
    <t>San Juan  Prieto-Isla de Cataquita</t>
  </si>
  <si>
    <t>San Juan de Palos Prieto-Tierra Nueva</t>
  </si>
  <si>
    <t>Escuela Rural 16 de Julio</t>
  </si>
  <si>
    <t>Sede No.2 Guayabo</t>
  </si>
  <si>
    <t>Escuela Rural Mixta El Triunfo</t>
  </si>
  <si>
    <t>Escuela Divino Niño</t>
  </si>
  <si>
    <t>Sede No.1 Palmira</t>
  </si>
  <si>
    <t>Sede No.1 y No.2 Tasajera</t>
  </si>
  <si>
    <t>Sede Isla del Rosario</t>
  </si>
  <si>
    <t>San Jose Sede No.1</t>
  </si>
  <si>
    <t>Escuela Rural Nueva Frontera</t>
  </si>
  <si>
    <t>Escuela Rural Urbana de Varones Sede Principal</t>
  </si>
  <si>
    <t>Escuela Rural Urbana de Varones Sede No.1</t>
  </si>
  <si>
    <t>Escuela Rural Bocas de Aracataca</t>
  </si>
  <si>
    <t xml:space="preserve">Jardín Infantil Travesuras        </t>
  </si>
  <si>
    <t>Centro Educativo Palomar</t>
  </si>
  <si>
    <t>I.E. Josè Benito Vives-  Latalcito</t>
  </si>
  <si>
    <t>I.E.D Las Mercedes-La Gran Vía</t>
  </si>
  <si>
    <t>Escuela Padelma</t>
  </si>
  <si>
    <t>Escuela San Joaquín</t>
  </si>
  <si>
    <t>Escuela Rural la Candelaria</t>
  </si>
  <si>
    <t xml:space="preserve">Escuela Rural La Concepción  (El Salòn) </t>
  </si>
  <si>
    <t>I.E.D. Telma Rosa Arevalo Sede 1 y 2</t>
  </si>
  <si>
    <t>Jose Benito Vives de Andreis-Sevilla</t>
  </si>
  <si>
    <t>Escuela Rural San Pablo del Llano</t>
  </si>
  <si>
    <t>Escuela rural Caño Mocho</t>
  </si>
  <si>
    <t>I.E.D. Soplador Sede Principal</t>
  </si>
  <si>
    <t>I.E.D. Soplador Sede 2</t>
  </si>
  <si>
    <t>I.E.D. Soplador Sede 3</t>
  </si>
  <si>
    <t>Departamental Macondo</t>
  </si>
  <si>
    <t>Ceibales la Olleta 1</t>
  </si>
  <si>
    <t>La Balsa</t>
  </si>
  <si>
    <t>Dptal. Santa Rosalía</t>
  </si>
  <si>
    <t>Carital</t>
  </si>
  <si>
    <t>El Mamón</t>
  </si>
  <si>
    <t>Guillermo Álvarez Guamachito</t>
  </si>
  <si>
    <t xml:space="preserve"> Sede Nazareth</t>
  </si>
  <si>
    <t>Humberto Velásquez García Sede  Sevilla</t>
  </si>
  <si>
    <t>San José de Kennedy</t>
  </si>
  <si>
    <t>Cerro Blanco</t>
  </si>
  <si>
    <t>La Aguja –La Isabel</t>
  </si>
  <si>
    <t>La Josefina</t>
  </si>
  <si>
    <t>I.E.D. Telma Rosa Arevalo-Varela</t>
  </si>
  <si>
    <t>La Invasión Santa Rosalia</t>
  </si>
  <si>
    <t>16 de Julio Invasión</t>
  </si>
  <si>
    <t>Rodrigo Vives de A. Sede No.2</t>
  </si>
  <si>
    <t>Ciudad Perdida</t>
  </si>
  <si>
    <t>Ceibales la Olleta 2</t>
  </si>
  <si>
    <t>Rodrigo Vives de Andreis No.3 Las Mercedes/Gran Vìa</t>
  </si>
  <si>
    <t>Rodrigo Vives de Andreis No.4</t>
  </si>
  <si>
    <t>Rodrigo Vives de Andreis No.5 La</t>
  </si>
  <si>
    <t>Escuela RuralLos Cocos</t>
  </si>
  <si>
    <t>Escuela RuralMedia tapa</t>
  </si>
  <si>
    <t>Armando Estrada Flores</t>
  </si>
  <si>
    <t>*Escuela Rural Mixta Soplador</t>
  </si>
  <si>
    <t xml:space="preserve">Sede María Inmaculada Guacamayal </t>
  </si>
  <si>
    <t>INSTITUCION EDUCATIVA Juan Manuel Rudas</t>
  </si>
  <si>
    <t>Colegio Bachillerato San Rafael</t>
  </si>
  <si>
    <t>Niño Jesús- Corral Viejo</t>
  </si>
  <si>
    <t>Escuela  R.M El Salao</t>
  </si>
  <si>
    <t>Escuela Rural M.El Líbano</t>
  </si>
  <si>
    <t>Ruben Dario Vàsquez</t>
  </si>
  <si>
    <t>La Milagrosa</t>
  </si>
  <si>
    <t>Marìa Auxiliadora</t>
  </si>
  <si>
    <t>Simòn Bolivar</t>
  </si>
  <si>
    <t>Presentaciòn Marìa Auxiliadora</t>
  </si>
  <si>
    <t>Baldomero Sanin</t>
  </si>
  <si>
    <t>San Martin Dividivi</t>
  </si>
  <si>
    <t>Martinete</t>
  </si>
  <si>
    <t>Antonio Nariño Las Casitas</t>
  </si>
  <si>
    <t>INSTITUCION EDUCATIVA Maria Auxiliadora</t>
  </si>
  <si>
    <t>San José Sede No.3 Sagrado Corazón</t>
  </si>
  <si>
    <t>Institución Dptal. San José Sede No.4-Santa Rosalía</t>
  </si>
  <si>
    <t>I.E San José Sede No.5</t>
  </si>
  <si>
    <t>I.E. San José Sede No.6</t>
  </si>
  <si>
    <t>Unidad de Atención Integral</t>
  </si>
  <si>
    <t>Escuela Rural Mixta Km.2</t>
  </si>
  <si>
    <t>Escuela Rural Km.6</t>
  </si>
  <si>
    <t>Escuela Rural Km.12</t>
  </si>
  <si>
    <t>Escuela Rural La Canchera</t>
  </si>
  <si>
    <t xml:space="preserve">Sede Educativa San José No.2-Preescolar </t>
  </si>
  <si>
    <t>Sede Educativa San José No.4-</t>
  </si>
  <si>
    <t>I.E.D. Palermo</t>
  </si>
  <si>
    <t>Escuela Rural Mixta Carmona</t>
  </si>
  <si>
    <t>Escuela  Rural Mixta San Antonio</t>
  </si>
  <si>
    <t xml:space="preserve">Escuela Rural Nueva Venecia </t>
  </si>
  <si>
    <t xml:space="preserve">Escuela Rural Villa Clarin </t>
  </si>
  <si>
    <t xml:space="preserve">Escuela Rural Buenavista        </t>
  </si>
  <si>
    <t>Institucion Educativa San Valentin</t>
  </si>
  <si>
    <t>El Seis</t>
  </si>
  <si>
    <t>San Martìn</t>
  </si>
  <si>
    <t>Las Bonitas</t>
  </si>
  <si>
    <t>La Uniòn</t>
  </si>
  <si>
    <t xml:space="preserve">Institucion Educativa Luìs Millàn Vanegas - San Rafael </t>
  </si>
  <si>
    <t>El Vergel</t>
  </si>
  <si>
    <t>El Peligro</t>
  </si>
  <si>
    <t>Institucion Educativa Externado Mixto Bto.           : La Pacha</t>
  </si>
  <si>
    <t>Sabanas de Peralejo</t>
  </si>
  <si>
    <t xml:space="preserve">Institucion Educativa Las Margaritas - Las Margaritas                                                                                                                        Rector: Lic. </t>
  </si>
  <si>
    <t>Pajaral</t>
  </si>
  <si>
    <t>El Coco</t>
  </si>
  <si>
    <t xml:space="preserve">Institucion Educativa Alfonso Lòpez                                                       Ubicaciòn: San Sebastiàn                                                                                                                       Rector: Lic. </t>
  </si>
  <si>
    <t>Gabriela Mistral</t>
  </si>
  <si>
    <t>Mis Amiguitos</t>
  </si>
  <si>
    <t>Juan Alvarez</t>
  </si>
  <si>
    <t>El Tocoy</t>
  </si>
  <si>
    <t xml:space="preserve">Institucion Educativa Andrès Diaz de Venero   -: Venero                                                                                                                       Rector: Lic. </t>
  </si>
  <si>
    <t>Marìa Antonia</t>
  </si>
  <si>
    <t xml:space="preserve">Institucion Educativa Eduardo Ahumada  -Troncoso                                                                                                                      Rector: Lic. </t>
  </si>
  <si>
    <t>Troncosito</t>
  </si>
  <si>
    <t>Institucion Educativa Externado Mixto      : San Sebastiàn                                                                                                                      Rector: Lic.</t>
  </si>
  <si>
    <t>Cecilia Caballero</t>
  </si>
  <si>
    <t>El Pital</t>
  </si>
  <si>
    <t>Los Galvis</t>
  </si>
  <si>
    <t>Institucion Educativa Maria Auxiliadora    : Los Andes                                                                                                                        Rector: Lic. Felicita Fernandez</t>
  </si>
  <si>
    <t>Campo Amor</t>
  </si>
  <si>
    <t>Escuela Rural Mocuto</t>
  </si>
  <si>
    <t>San Josè de Paraco</t>
  </si>
  <si>
    <t>Institucion Educativa Nicolàs Mejìa Mèndez Ubicaciòn: Urquijo                                                                                                                       Rector: Lic. Regina Yepez Maya</t>
  </si>
  <si>
    <t>Sabana de Tasajera</t>
  </si>
  <si>
    <t>Isla Grande</t>
  </si>
  <si>
    <t>Escuela Urquijo</t>
  </si>
  <si>
    <t>Institucion Educativa Ricaurte                                          Ubicaciòn: Ricaurte                                                                                                                        Rector: Lic. Evaraldo Tinoco A.</t>
  </si>
  <si>
    <t>Hato Viejo</t>
  </si>
  <si>
    <t xml:space="preserve">Institucion Educativa Bienvenido Rodriguez -cabecera municipal                              </t>
  </si>
  <si>
    <t>Murillo</t>
  </si>
  <si>
    <t>Pam Pam</t>
  </si>
  <si>
    <t>Diez de Marzo</t>
  </si>
  <si>
    <t>Institucion Educativa Nestor Andrès Rangel-Instituto Agricola   -cabecera municipal</t>
  </si>
  <si>
    <t xml:space="preserve">Institucion Educativa Sagrado Corazòn de Jesùs - Guaimaral           </t>
  </si>
  <si>
    <t xml:space="preserve">Institucion Educativa San Pedro Apostol - Las Flores                                                                                                                     </t>
  </si>
  <si>
    <t>Casa de Tabla</t>
  </si>
  <si>
    <t>Ecuador</t>
  </si>
  <si>
    <t>El Guaimaro</t>
  </si>
  <si>
    <t>San Isidro</t>
  </si>
  <si>
    <t>Manantial</t>
  </si>
  <si>
    <t>Institucion Educativa Nuestra Señora del Carmen -cabecera municipal                                                                                                                Rector: Ennys Avila</t>
  </si>
  <si>
    <t>Carretero</t>
  </si>
  <si>
    <t>Salvadora</t>
  </si>
  <si>
    <t xml:space="preserve">Institucion Educativa La Rinconada   - Bellavista                                  </t>
  </si>
  <si>
    <t>Pedregoza</t>
  </si>
  <si>
    <t>La Puntica</t>
  </si>
  <si>
    <t>Playas Blancas</t>
  </si>
  <si>
    <t xml:space="preserve">Institucion Educativa Jose Benito Barros Palomino Ubicaciòn-Cabecera Municipal                  </t>
  </si>
  <si>
    <t>Restaurante Escolar Pueblo Nuevo</t>
  </si>
  <si>
    <t>Escuela General Francisco de Paula Santander</t>
  </si>
  <si>
    <t>Escuela Antonio Escobar Camargo</t>
  </si>
  <si>
    <t>Escuela Atenogenes Beleño Capataz</t>
  </si>
  <si>
    <t xml:space="preserve">Escuela Antonio Nariño </t>
  </si>
  <si>
    <t xml:space="preserve">Institucion Educativa Santa Teresa de Jesùs -Cabecra Municipal                                                                                                                   </t>
  </si>
  <si>
    <t>Escuela Urbana Mixta El Banquito</t>
  </si>
  <si>
    <t>Escuela Marco Fidel Suarez</t>
  </si>
  <si>
    <t>Escuela Emmanuel (Protecciòn Infantil)</t>
  </si>
  <si>
    <t xml:space="preserve">Institucion Educativa Lorencita Villegas de Santos-Cabecera Muncipal                                                                                                                     </t>
  </si>
  <si>
    <t>Escuela Josè Antonio Galan</t>
  </si>
  <si>
    <t>Escuela La Candelaria</t>
  </si>
  <si>
    <t>Escuela El Libertador</t>
  </si>
  <si>
    <t>Unidad de Atenciòn Integral Especializada</t>
  </si>
  <si>
    <t>Escuela Leopoldo Robles Las Palmas</t>
  </si>
  <si>
    <t xml:space="preserve">Institucion Educativa Arcesio Càliz Amador -cabecera municpal                                                                                                                   </t>
  </si>
  <si>
    <t>Escuela Francisco Jose de Caldas</t>
  </si>
  <si>
    <t>Escuela Urbana Mixta</t>
  </si>
  <si>
    <t>Escuela Luis Lopez de Mesa</t>
  </si>
  <si>
    <t xml:space="preserve">Institucion Educativa Electo Càliz Martìnez   -: Aguaestrada                                                                                                                       </t>
  </si>
  <si>
    <t>Escuela Pueblo Nuevo y Escuela Las Aguadas</t>
  </si>
  <si>
    <t xml:space="preserve">Institucion Educativa Gilberto Acuña Rangel   -       Menchiquejo                                                                                                                       </t>
  </si>
  <si>
    <t>Escuela Sabanas de Venado</t>
  </si>
  <si>
    <t xml:space="preserve">Institucion Educativa Oscar Pisciotti Numa                                                   : Caño de Palma                                                                                                                      </t>
  </si>
  <si>
    <t>Escuela Antonio Nariño Pueblo Bello</t>
  </si>
  <si>
    <t xml:space="preserve">Institucion Educativa Pablo Niebles                                                    : Guayabal                                                                                                                      </t>
  </si>
  <si>
    <t>Colegio Santa Teresa de Jesùs de Guayabal</t>
  </si>
  <si>
    <t>Escuela Corazon de Jesus El Cedro</t>
  </si>
  <si>
    <t>Escuela La Concepciòn de Santa Fe</t>
  </si>
  <si>
    <t>Escuela El Carmen de Las Mulas</t>
  </si>
  <si>
    <t>Escuela Campo Nuevo Sabaneta</t>
  </si>
  <si>
    <t>Escuela Francisco Paula Santander de Las Inguenzas</t>
  </si>
  <si>
    <t xml:space="preserve">Institucion Educativa Silvia Cotes de Biswell                                                    Ubicaciòn: Tamalamequito                                                                                                                   </t>
  </si>
  <si>
    <t>Escuela Santa Teresa de Islitas</t>
  </si>
  <si>
    <t>Escuela El Buen Pastor Hatillo de la Sabana</t>
  </si>
  <si>
    <t>Escuela Mixta Malpica</t>
  </si>
  <si>
    <t xml:space="preserve">Institucion Educativa Pedro Alejandro Blanquiceth          -Cabecera Municipal                                                                                                       </t>
  </si>
  <si>
    <t>Colegio Pedro Alejandro Blanquicet Las Americas</t>
  </si>
  <si>
    <t>Escuela El Salto</t>
  </si>
  <si>
    <t>Escuela San Antonio de la Sabana de las Flores</t>
  </si>
  <si>
    <t>Escuela Sabana de Molina</t>
  </si>
  <si>
    <t>Jardìn Infantil Montessori</t>
  </si>
  <si>
    <t>Institucion Educativa Josè de La Paz Vanegas -  Ubicaciòn: El Cerrito                                                                                                                  Rector: Amparo Leiva de Camelo</t>
  </si>
  <si>
    <t>Escuela Divino Niño de Matecaña</t>
  </si>
  <si>
    <t xml:space="preserve">Institucion Educativa Enrique Quintero Jaime  - Ubicaciòn: El Trèbol                                                                                                              </t>
  </si>
  <si>
    <t>Escuela Nra. Señora del Carmen Vijagual</t>
  </si>
  <si>
    <t>Escuela San Josè</t>
  </si>
  <si>
    <t>Escuela La Florida</t>
  </si>
  <si>
    <t>Escuela La Florida 1</t>
  </si>
  <si>
    <t xml:space="preserve">Institucion Educativa Rita Cuello Vanegas                                                Ubicaciòn: Barranco de Chilloa                                                                                                           </t>
  </si>
  <si>
    <t>Escuela Barranco Mariscal Sucre Barranco Chilloa</t>
  </si>
  <si>
    <t>Escuela Matarratonal</t>
  </si>
  <si>
    <t>Escuela Nuestra Señora del Carmen Botillero</t>
  </si>
  <si>
    <t>Escuela Los Mamones</t>
  </si>
  <si>
    <t xml:space="preserve">Institucion Educativa Juliàn Mejìa Alvarado                                                Ubicaciòn: Belèn                                                                                                          </t>
  </si>
  <si>
    <t>Colegio Tecnològico Productivo de Belèn</t>
  </si>
  <si>
    <t>Escuela Rural Mixta Belen No.1</t>
  </si>
  <si>
    <t>Escuela Rural Mixta Belen No.2</t>
  </si>
  <si>
    <t>Escuela San Isidro</t>
  </si>
  <si>
    <t xml:space="preserve">Institucion Educativa Roberto Robles -Ubicaciòn: Algarrobal                                                                                                          </t>
  </si>
  <si>
    <t>Escuela Camilo Torres Algarrobal</t>
  </si>
  <si>
    <t>Escuela Mixta Agua Fria</t>
  </si>
  <si>
    <t>Escuela San Luis de Caimanera</t>
  </si>
  <si>
    <t>Escuela Mixta de Garzòn</t>
  </si>
  <si>
    <t>Institucion Educativa Mitsylou Campbell                                               Ubicaciòn: Los Negritos                                                                                                        z</t>
  </si>
  <si>
    <t>Colegio Agropecuario Los Negritos</t>
  </si>
  <si>
    <t>Escuela Rural Los Negritos</t>
  </si>
  <si>
    <t>Escuela San Antonio de Padua de Santa rosa</t>
  </si>
  <si>
    <t>Escuela Mixta San Felipe</t>
  </si>
  <si>
    <t>Escuela Nuestra Señora de Fàtima San Roque</t>
  </si>
  <si>
    <t>Escuela San Eduardo</t>
  </si>
  <si>
    <t>Escuela Rural Mixta Guacayamal</t>
  </si>
  <si>
    <t>Escuela Mixta Santa Helena</t>
  </si>
  <si>
    <t>Escuela La Curva</t>
  </si>
  <si>
    <t xml:space="preserve">I.E.LUIS CARLOS GALAN </t>
  </si>
  <si>
    <t>E.U.M.BUENOS AIRES</t>
  </si>
  <si>
    <t>E.U.M SAN NICOLAS</t>
  </si>
  <si>
    <t>CERRO GRANDE</t>
  </si>
  <si>
    <t>VICTOR CAMARGO ALVAREZ</t>
  </si>
  <si>
    <t>MARIA ALFARO DE OSPINO</t>
  </si>
  <si>
    <t>11 DE NOVIEMBRE</t>
  </si>
  <si>
    <t>LA COMUNAL (EL PROGRESO)</t>
  </si>
  <si>
    <t>ZARATE</t>
  </si>
  <si>
    <t>7 DE AGOSTO</t>
  </si>
  <si>
    <t>HUGO ACERO</t>
  </si>
  <si>
    <t>CIENEGUETA</t>
  </si>
  <si>
    <t>FELIX OSPINO</t>
  </si>
  <si>
    <t>ROSA CORTINA</t>
  </si>
  <si>
    <t>JUANABE</t>
  </si>
  <si>
    <t>EL CAMPESINO</t>
  </si>
  <si>
    <t>BELEN MARIA DE OSPINO</t>
  </si>
  <si>
    <t>PEDRO DAVID TOVAR</t>
  </si>
  <si>
    <t>LOS PIÑONES</t>
  </si>
  <si>
    <t>RODRIGO VIVES DE ANDREIS</t>
  </si>
  <si>
    <t>CRISTIANO AMOR</t>
  </si>
  <si>
    <t>CARMEN DEL MAGDALENA</t>
  </si>
  <si>
    <t>SANB JOSE DEL MAGDALENA</t>
  </si>
  <si>
    <t>PARAISO / DISCIPLINA</t>
  </si>
  <si>
    <t>SAN ANTONIO DEL RIO</t>
  </si>
  <si>
    <t>LOS POZOS</t>
  </si>
  <si>
    <t xml:space="preserve">TACALOA </t>
  </si>
  <si>
    <t>PASTORAL SOCIAL</t>
  </si>
  <si>
    <t>PASA CORRIENDO</t>
  </si>
  <si>
    <t>CONVENSION</t>
  </si>
  <si>
    <t>DELIRIO</t>
  </si>
  <si>
    <t>CUATRO VIENTOS</t>
  </si>
  <si>
    <t>VILLA ROSA</t>
  </si>
  <si>
    <t>I. NUEVA GRANADA</t>
  </si>
  <si>
    <t>PESTALOZZI</t>
  </si>
  <si>
    <t>VILLA DALIA</t>
  </si>
  <si>
    <t>SAN JOSE DEL ARCA</t>
  </si>
  <si>
    <t>LA ESPERNZA</t>
  </si>
  <si>
    <t>MARIANO SUAREZ PADILLA</t>
  </si>
  <si>
    <t xml:space="preserve">EL TORO </t>
  </si>
  <si>
    <t>EL PALACIO</t>
  </si>
  <si>
    <t>MONTE ROJO</t>
  </si>
  <si>
    <t>BALLESTEROS</t>
  </si>
  <si>
    <t>LA CAROLINA</t>
  </si>
  <si>
    <t>SAN JOSE DE BALLESTEROS</t>
  </si>
  <si>
    <t>LA CONCEPCION</t>
  </si>
  <si>
    <t>FLECHADERO</t>
  </si>
  <si>
    <t>LAS MINAS</t>
  </si>
  <si>
    <t>BETEL</t>
  </si>
  <si>
    <t>EL CARIBE</t>
  </si>
  <si>
    <t>URBANA DE NIÑAS</t>
  </si>
  <si>
    <t xml:space="preserve">EL CARMEN DE ARIGUANI             </t>
  </si>
  <si>
    <t xml:space="preserve">SIMON BOLIVAR                              </t>
  </si>
  <si>
    <t xml:space="preserve">EL RETIRO                                      </t>
  </si>
  <si>
    <t xml:space="preserve">JORGE E. GAITAN                            </t>
  </si>
  <si>
    <t xml:space="preserve">URBANA DE VARONES                    </t>
  </si>
  <si>
    <t>EL TORONJIL</t>
  </si>
  <si>
    <t>LA SONORA</t>
  </si>
  <si>
    <t>ALEJANDRIA</t>
  </si>
  <si>
    <t>VADELCO</t>
  </si>
  <si>
    <t>ALTO PLANO</t>
  </si>
  <si>
    <t>LA ELVIRA</t>
  </si>
  <si>
    <t>NUEVA ZELANDIA</t>
  </si>
  <si>
    <t>AÑO NUEVO</t>
  </si>
  <si>
    <t>BELLA UNION</t>
  </si>
  <si>
    <t>LICEO ARIGUANI</t>
  </si>
  <si>
    <t>SAN JUDAS TADEO</t>
  </si>
  <si>
    <t>23 DE ABRIL</t>
  </si>
  <si>
    <t>DIVISA</t>
  </si>
  <si>
    <t>LA POLA</t>
  </si>
  <si>
    <t>NUEVA YORK</t>
  </si>
  <si>
    <t>ISSA ORISTUNA</t>
  </si>
  <si>
    <t>SEDE SAN ANGEL</t>
  </si>
  <si>
    <t>MONTERRUBIO</t>
  </si>
  <si>
    <t xml:space="preserve">SAN ROQUE </t>
  </si>
  <si>
    <t>EL TORMENTO</t>
  </si>
  <si>
    <t>PUNTA BETIN</t>
  </si>
  <si>
    <t>MONTECARLO</t>
  </si>
  <si>
    <t>CONCEPCION</t>
  </si>
  <si>
    <t>CAMBIO DE VIDA</t>
  </si>
  <si>
    <t>ETHIEL FLORES CARMONA</t>
  </si>
  <si>
    <t>DAGOBERTO MEZA</t>
  </si>
  <si>
    <t>SAN MARTIN DE LOBA</t>
  </si>
  <si>
    <t>LAS SABANAS</t>
  </si>
  <si>
    <t>BLOQUE NELSON MIRANDA</t>
  </si>
  <si>
    <t>REAL DEL OBISPO</t>
  </si>
  <si>
    <t>ANUAR JATTAR RIVERO</t>
  </si>
  <si>
    <t>BLOQUE CARMELITANO</t>
  </si>
  <si>
    <t>BLOQUE VERDUN</t>
  </si>
  <si>
    <t>BLOQUE LOS ALPES</t>
  </si>
  <si>
    <t>BLOQUE SAN GABRIEL</t>
  </si>
  <si>
    <t>BLOQUE SONRISA</t>
  </si>
  <si>
    <t>BLOQUE LA IMAGEN</t>
  </si>
  <si>
    <t>BLOQUE MAPURITO</t>
  </si>
  <si>
    <t>BLOQUE EL CHIMILO</t>
  </si>
  <si>
    <t>BLOQUE EL JUNCAL</t>
  </si>
  <si>
    <t>BLOQUE LAS PANELAS</t>
  </si>
  <si>
    <t>BLOQUE PARAISO</t>
  </si>
  <si>
    <t>B. MANUEL BARRIOS</t>
  </si>
  <si>
    <t>BLOQUE SAN ANTONIO</t>
  </si>
  <si>
    <t>Basica y Media Cerro San Antonio Sede No 1</t>
  </si>
  <si>
    <t>Basica y Media Cerro San Antonio Sede No 2</t>
  </si>
  <si>
    <t>Basica y Media Cerro San Antonio Sede No 3</t>
  </si>
  <si>
    <t>Basica y Media Cerro San Antonio Sede No 4</t>
  </si>
  <si>
    <t>E.R.M Jesus del Monte</t>
  </si>
  <si>
    <t>E.R.M. CANDELARIA</t>
  </si>
  <si>
    <t>E.R.M CONCEPCION</t>
  </si>
  <si>
    <t>E.R.M PUERTO NIÑO</t>
  </si>
  <si>
    <t>E.R.M. PUEBLITO LIBERAL</t>
  </si>
  <si>
    <t>DPTAMENTAL DE B. POLICARPA SALAVARRIETA</t>
  </si>
  <si>
    <t>DEPARTAMENTAL SAN ISIDRO</t>
  </si>
  <si>
    <t>SANTA CRUZ DE BALSAMO</t>
  </si>
  <si>
    <t xml:space="preserve">JOSEFA MARIA ROSADO </t>
  </si>
  <si>
    <t>LUZ MARIA CEBALLO</t>
  </si>
  <si>
    <t>San Pablo Sede 2</t>
  </si>
  <si>
    <t>I.ED. SAN PABLO</t>
  </si>
  <si>
    <t>Tecnica Agropecuaria y Ecologica Jose Dadul de Bahia Honda</t>
  </si>
  <si>
    <t>Mixto Francisco de Paula Santander de Guaquiri</t>
  </si>
  <si>
    <t>Agropecuaria Don Pedro de Heredia</t>
  </si>
  <si>
    <t>Centro Educativo basico de Bomba</t>
  </si>
  <si>
    <t xml:space="preserve"> Liceo Zapayan de Punta de Piedra</t>
  </si>
  <si>
    <t xml:space="preserve"> Basico Piedras Pintada</t>
  </si>
  <si>
    <t>Centro de Educacion  Basica Caño de Aguas</t>
  </si>
  <si>
    <t>Centro de Educacion  Basica Capucho</t>
  </si>
  <si>
    <t>Piedras De Moler</t>
  </si>
  <si>
    <t>Centro de Educ  Basica primaria los Cañitos</t>
  </si>
  <si>
    <t>Basica primaria los Cerritos</t>
  </si>
  <si>
    <t>E. R. M. SAN MARTIN Bongo</t>
  </si>
  <si>
    <t>E.R. M. Nuevo Horizonte Vereda Prospero</t>
  </si>
  <si>
    <t>RESTAURANTE ESCOLAR SIMON BOLIVAR</t>
  </si>
  <si>
    <t>RESTAURANTE ESCOLAR VICENTE CABALLERO</t>
  </si>
  <si>
    <t>RESTAURANTE ESCOLAR MADRE LAURA</t>
  </si>
  <si>
    <t>RESTAURANTE ESCOLAR SAN JUAN BOSCO</t>
  </si>
  <si>
    <t>RESTAURANTE ESCOLARDIVINO NIÑO</t>
  </si>
  <si>
    <t>RESTAURANTE ESCOLAR BEATRIZ COTES</t>
  </si>
  <si>
    <t>INSTITUCION EDUCATIVA GARRAPATA</t>
  </si>
  <si>
    <t>RESTAURANTE ESCOLAR CAÑO CAMACHO</t>
  </si>
  <si>
    <t>RESTAURANTE ESCOLAR PLACITAS</t>
  </si>
  <si>
    <t>INSTITUCION EDUCATIVA CARMEN DEL MAGDALEA</t>
  </si>
  <si>
    <t>RESTURANTE ESCOLAR LA RETIRADA</t>
  </si>
  <si>
    <t>RESTURANTE ESCOLAR LA LOMITA</t>
  </si>
  <si>
    <t>RESTURANTE ESCOLAR LA LOMA</t>
  </si>
  <si>
    <t>INSTITUCION EDUCATIVA LAS PIEDRAS</t>
  </si>
  <si>
    <t>INSTITUCION EDUCATIVA PIÑUELAS</t>
  </si>
  <si>
    <t>RESTAURANTE ESCOLAR PARAISO</t>
  </si>
  <si>
    <t>RESTAURANTE ESCOLAR CALLE LARGA</t>
  </si>
  <si>
    <t>RESTAURANTE ESCOLAR BARRANQUILLITA</t>
  </si>
  <si>
    <t>RESTAURANTE ESCOLAR LAS COLONIAS</t>
  </si>
  <si>
    <t>RESTAURANTE ESCOLAR CHINOBLAS</t>
  </si>
  <si>
    <t>RESTAURANTE ESCOLAR BELLA OLGA</t>
  </si>
  <si>
    <t>RESTAURANTE ESCOLAR CARABALLO</t>
  </si>
  <si>
    <t>INSTITUTUCION EDUCATIVA SAN MARTIN DE LOBA</t>
  </si>
  <si>
    <t xml:space="preserve">RESTAURANTE ESCOLAR LAS CANOAS </t>
  </si>
  <si>
    <t>RESTAURANTE ESCOLAR PLAYON CATALINO</t>
  </si>
  <si>
    <t>INSTITUCION EDUCATIVA MEDIALUNA</t>
  </si>
  <si>
    <t>RESTAURANTE ESCOLAR EL SOCORRO</t>
  </si>
  <si>
    <t>RESTAURANTE ESCOLAR SAN JOSE</t>
  </si>
  <si>
    <t>RESTAURANTE ESCOLAR LA CANDELARIA</t>
  </si>
  <si>
    <t>RESTAURANTE ESCOLAR CINTA ROJA</t>
  </si>
  <si>
    <t>RESTAURANTE ESCOLAR SAN PEDRO DE LA CORONA</t>
  </si>
  <si>
    <t>RESTAURANTE ESCOLAR AVIANCA</t>
  </si>
  <si>
    <t>RESTAURANTE ESCOLAR MONTEBELLO</t>
  </si>
  <si>
    <t>RESTAURANTE ESCOLAR EL CAMPO</t>
  </si>
  <si>
    <t>RESTAURANTE ESCOLAR LA BODEGA</t>
  </si>
  <si>
    <t>RESTAURANTE ESCOLAR CAÑAVERAL</t>
  </si>
  <si>
    <t>RESTAURANTE ESCOLAR SABANAS</t>
  </si>
  <si>
    <t>RESTAURANTE ESCOLAR CARRETO</t>
  </si>
  <si>
    <t>INSTITUCION EDUCATIVA CANTAGALLAR</t>
  </si>
  <si>
    <t>INSTITUCION EDUCATIVA EL PIÑON SEDE 1</t>
  </si>
  <si>
    <t>INSTITUCION EDUCATIVA EL PIÑON SEDE 2</t>
  </si>
  <si>
    <t>INSTITUCION EDUCATIVA EL PIÑON SEDE 3</t>
  </si>
  <si>
    <t>RESTAURANTE ESCOLAR SAN BASILIO</t>
  </si>
  <si>
    <t>RESTAURANTE ESCOLAR PLAYON DE OROZCO</t>
  </si>
  <si>
    <t>RESTAURANTE ESCOLAR TIOGOLLO</t>
  </si>
  <si>
    <t xml:space="preserve">I.E.D. Dptal. Salamina </t>
  </si>
  <si>
    <t>I.E.D. Guaimaro</t>
  </si>
  <si>
    <t>I.E.D 11 DE NOVIEMBRE SEDE YUCAL</t>
  </si>
  <si>
    <t>I.E.D RODRIGO DE BASTIDAS SEDE 1</t>
  </si>
  <si>
    <t>I.E.D 20 DE OCTUBRE</t>
  </si>
  <si>
    <t>I.E.D 17 DICIEMBRE</t>
  </si>
  <si>
    <t>I.E.D TAGANGA</t>
  </si>
  <si>
    <t>I.E.D LUIS R CALVO- NICOLAS BUENAVENTURA</t>
  </si>
  <si>
    <t>I.E.D OLIVO SEDE JUAN XXIII</t>
  </si>
  <si>
    <t>I.E.D OLIVO SEDE JUAN XXIII- PENIEL</t>
  </si>
  <si>
    <t>I.E.D EL CARMEN</t>
  </si>
  <si>
    <t>I.E.D SAGRADO CORAZON SEDE ORIENTE</t>
  </si>
  <si>
    <t xml:space="preserve">I.E.D SIMON RODRIGUEZ - MAMATOCO </t>
  </si>
  <si>
    <t>I.E.D BOLIVARIANA</t>
  </si>
  <si>
    <t>I.E.D SAN FERNANDO</t>
  </si>
  <si>
    <t>I.E.D SAN FRANCISCO JAVIER</t>
  </si>
  <si>
    <t>I.E.D BONDA SEDE III LAURELES</t>
  </si>
  <si>
    <t>I.E.D SANTA ANA BONDA</t>
  </si>
  <si>
    <t>I.E.D TEC IND CEPOC</t>
  </si>
  <si>
    <t>I.E.D. STA MTA CELCA</t>
  </si>
  <si>
    <t>I.E.D 20 DE JULIO</t>
  </si>
  <si>
    <t xml:space="preserve">LAURA VICUÑA SEDE III - OLAYA HERRERA TARDE  </t>
  </si>
  <si>
    <t xml:space="preserve">PRE ESCOLAR RODRIGO DE BASTIDAS </t>
  </si>
  <si>
    <t>MASINGA- INMACULADA CONCEPCION</t>
  </si>
  <si>
    <t xml:space="preserve">I.E.D LUIS CARLOS GALAN </t>
  </si>
  <si>
    <t>ONDAS DEL CARIBE - LUIS CARLOS GALAN</t>
  </si>
  <si>
    <t xml:space="preserve">TRES PUENTES </t>
  </si>
  <si>
    <t>I.E.D SAN JORGE - CARLOS LACOUTURE</t>
  </si>
  <si>
    <t xml:space="preserve">I.E.D BONDA </t>
  </si>
  <si>
    <t xml:space="preserve">I.E.D MAGDALENA SEDE # 3 -MUNICIPAL  </t>
  </si>
  <si>
    <t xml:space="preserve">NORMAL SUPE SAN PEDRO ALEJANDRINO  </t>
  </si>
  <si>
    <t>BOQUERON -BONDA</t>
  </si>
  <si>
    <t>I.E.D ALMIRANTE PADILLA- SAN MARTIN</t>
  </si>
  <si>
    <t>LA CANDELARIA MINCA SIERRA NEVADA</t>
  </si>
  <si>
    <t>JOSE MANUEL BECERRA LAS CABAÑAS SIERRA NEVADA</t>
  </si>
  <si>
    <t>AGROINDUSTRIAL DE MINCA  SIERRA NEVADA</t>
  </si>
  <si>
    <t>MARINCA - SIERRA NEVADA</t>
  </si>
  <si>
    <t>CAMPO ALEGRE - MONTECRISTO SIERRA NEVADA</t>
  </si>
  <si>
    <t>I.E.D LAURA VICUÑA SEDE 3 -OLAYA HERRERA MAÑANA</t>
  </si>
  <si>
    <t xml:space="preserve">MARIA SUPERIOR MARIA AUXILIADORA -ANEXA  </t>
  </si>
  <si>
    <t xml:space="preserve">CELCA </t>
  </si>
  <si>
    <t>BUENOS AIRES - SIERRA NEVADA</t>
  </si>
  <si>
    <t>ESCUELA RURAL MIXTA MAMATOCO SEDE 2</t>
  </si>
  <si>
    <t>PREESCOLAR DIVINO NIÑO MAMTOCO SEDE 3</t>
  </si>
  <si>
    <t xml:space="preserve">I.E.D SEDE - OLIVO   </t>
  </si>
  <si>
    <t xml:space="preserve">I.E.D ALFONSO LOPEZ  </t>
  </si>
  <si>
    <t xml:space="preserve">I.E. D JOSE A GALAN  </t>
  </si>
  <si>
    <t xml:space="preserve">LICEO DEL NORTE- OBRERO </t>
  </si>
  <si>
    <t>I.E.D PANTANO SEDE LA FLORIDA</t>
  </si>
  <si>
    <t xml:space="preserve">I.E.D FRANCISCO DE PAULA SANTANDER </t>
  </si>
  <si>
    <t xml:space="preserve">BONDA SEDE 6- MATOJIRO </t>
  </si>
  <si>
    <t xml:space="preserve">VEINTE DE OCTUBRE  </t>
  </si>
  <si>
    <t xml:space="preserve">SANTA FE   </t>
  </si>
  <si>
    <t xml:space="preserve">I.E.D 11 DE NOVIEMBRE SEDE # 4 LA ESMERALDA </t>
  </si>
  <si>
    <t xml:space="preserve">I.E.D JUAN MIGUEL DE OSUNA </t>
  </si>
  <si>
    <t xml:space="preserve">I.E.D SAN JOSE (LICEO CELEDON) </t>
  </si>
  <si>
    <t xml:space="preserve">I.E.D LAURA VICUÑA -LORENCITA VILLEGAS DE SANTOS </t>
  </si>
  <si>
    <t xml:space="preserve">I.E.D SAGRADO CORAZON DE JESUS  SEDE # 2- BELLAVISTA </t>
  </si>
  <si>
    <t>I.E.D SAGRADO CORAZON DE JESUS -VISTA NIEVES</t>
  </si>
  <si>
    <t xml:space="preserve">I.E.D AGROAMBIENTAL - LA TAGUA </t>
  </si>
  <si>
    <t xml:space="preserve">I.E.D ANTONIO ESCOBAR CAMARGO - TIGRERA </t>
  </si>
  <si>
    <t xml:space="preserve">BONDA SEDE 10 -TRASJORDANIA </t>
  </si>
  <si>
    <t xml:space="preserve">I.E.D SAGRADO CORAZON DE JESUS SEDE # 3 CENTRAL CORDOBA </t>
  </si>
  <si>
    <t xml:space="preserve">HOGAR LOS SANTOS ANGELES  </t>
  </si>
  <si>
    <t xml:space="preserve">I.E.D MADRE LAURA  </t>
  </si>
  <si>
    <t xml:space="preserve">I.E.D RODRIGO GALVAN DE LA BASTIDAS  </t>
  </si>
  <si>
    <t>NACHO VIVES</t>
  </si>
  <si>
    <t>JARDIN INFANTIL BETANIA</t>
  </si>
  <si>
    <t>I.E.D 17 DE DICIEMBRE</t>
  </si>
  <si>
    <t>INVASION  COLINAS DE SAN JORGE (YIRA AYARA-ROCIO ROMERO)</t>
  </si>
  <si>
    <t xml:space="preserve">ESCUELA INFANTIL MONTESORY </t>
  </si>
  <si>
    <t>RESTAURANTE ESOCLAR NAPOLES</t>
  </si>
  <si>
    <t>RESTAURANTE ESOCLAR MENGAJO</t>
  </si>
  <si>
    <t>RESTAURANTE ESOCLAR PARATE BIEN</t>
  </si>
  <si>
    <t>RESTAURANTE ESOCLAR EL SALITRE - ISABEL</t>
  </si>
  <si>
    <t>RESTAURANTE ESOCLAR HONDURAS</t>
  </si>
  <si>
    <t>RESTAURANTE ESOCLAR POLVORITA - LOS GENIOS</t>
  </si>
  <si>
    <t>RESTAURANTE ESOCLAR LA COLOMBIA Y BOGOTANA</t>
  </si>
  <si>
    <t>RESTAURANTE ESOCLAR LAS FLORES</t>
  </si>
  <si>
    <t>RESTAURANTE ESOCLAR CAMPO MURCIA</t>
  </si>
  <si>
    <t>RESTAURANTE ESOCLAR EUCLIDES LIZARAZO</t>
  </si>
  <si>
    <t>RESTAURANTE ESOCLAR EL PORVENIR - LOMITA  ARENA</t>
  </si>
  <si>
    <t>RESTAURANTE ESOCLAR LAS PALMAS</t>
  </si>
  <si>
    <t>Institución Educativa Roque de los Rios</t>
  </si>
  <si>
    <t>RESTAURANTE ESOCLAR EL BONGO</t>
  </si>
  <si>
    <t>RESTAURANTE ESOCLAR PUNTO FIJO</t>
  </si>
  <si>
    <t>RESTAURANTE ESOCLAR SAN MIGUEL</t>
  </si>
  <si>
    <t>RESTAURANTE ESOCLAR LOMITA</t>
  </si>
  <si>
    <t>RESTAURANTE ESOCLAR RIOMAR (Inmaculada concep)</t>
  </si>
  <si>
    <t>RESTAURANTE ESOCLAR MIRAFLORES</t>
  </si>
  <si>
    <t>RESTAURANTE ESOCLAR 26 DE JULIO</t>
  </si>
  <si>
    <t>RESTAURANTE ESOCLAR MARIA AUXILIADORA</t>
  </si>
  <si>
    <t>RESTAURANTE ESOCLAR FERROCARRIL</t>
  </si>
  <si>
    <t>RESTAURANTE ESCOLAR LA LLERA</t>
  </si>
  <si>
    <t>Institución Educativa de ALGARROBO</t>
  </si>
  <si>
    <t>Institución Educativa Loma del BALSAMO</t>
  </si>
  <si>
    <t>RESTAURANTE ESCOLAR BELLAVISTA</t>
  </si>
  <si>
    <t>I.E. ELVIA VIZCAINO DE TODARO-RESTAURANTE ESCOLAR COMPLEMENTARIA</t>
  </si>
  <si>
    <t>I.E. ELVIA VIZCAINO DE TODARO-RESTAURANTE ESCOLAR LA ESPERANZA</t>
  </si>
  <si>
    <t>I.E. ELVIA VIZCAINO DE TODARO-RESTAURANTE ESCOLAR JHON F KENEDY</t>
  </si>
  <si>
    <t>I.E. ELVIA VIZCAINO DE TODARO-RESTAURANTE ESCOLAR LA MODELO</t>
  </si>
  <si>
    <t>I.E. ELVIA VIZCAINO DE TODARO-RESTAURANTE ESCOLAR TERCERA DE VARONES</t>
  </si>
  <si>
    <t>I.E. ELVIA VIZCAINO DE TODARO-RESTAURANTE ESCOLAR MARANATA</t>
  </si>
  <si>
    <t>I.E. ELVIA VIZCAINO DE TODARO-RESTAURANTE ESCOLAR MARIMONDA</t>
  </si>
  <si>
    <t>I.E. ELVIA VIZCAINO DE TODARO-RESTAURANTE ESCOLAR LA ARENOSA</t>
  </si>
  <si>
    <t>I.E. ELVIA VIZCAINO DE TODARO-RESTAURANTE ESCOLAR ESMERALDA - RIO DE PIEDRA</t>
  </si>
  <si>
    <t>I.E. ELVIA VIZCAINO DE TODARO-RESTAURANTE ESCOLAR DIVISA ALTA 1</t>
  </si>
  <si>
    <t>I.E. ELVIA VIZCAINO DE TODARO-RESTAURANTE ESCOLAR DIVISA ALTA CIVIL</t>
  </si>
  <si>
    <t>I.E. ELVIA VIZCAINO DE TODARO-RESTAURANTE ESCOLAR FUENTE ALTA</t>
  </si>
  <si>
    <t>I.E. ELVIA VIZCAINO DE TODARO-RESTAURANTE ESCOLAR FUENTE MEDIA - LA GERMANIA</t>
  </si>
  <si>
    <t>I.E. ELVIA VIZCAINO DE TODARO-RESTAURANTE ESCOLAR ESPIRITU SANTO</t>
  </si>
  <si>
    <t>I.E. ELVIA VIZCAINO DE TODARO-RESTAURANTE ESCOLAR MARGARITA</t>
  </si>
  <si>
    <t>I.E. ELVIA VIZCAINO DE TODARO-RESTAURANTE ESCOLAR LA ESPERANZA 2</t>
  </si>
  <si>
    <t>I.E. ELVIA VIZCAINO DE TODARO-RESTAURANTE ESCOLAR LA UNION - BOQUERON</t>
  </si>
  <si>
    <t>I.E. ELVIA VIZCAINO DE TODARO-RESTAURANTE ESCOLAR EL VOLANTE</t>
  </si>
  <si>
    <t>I.E. ELVIA VIZCAINO DE TODARO-RESTAURANTE ESCOLAR CHIMBORAZO</t>
  </si>
  <si>
    <t>I.E. ELVIA VIZCAINO DE TODARO-RESTAURANTE ESCOLAR LA YE CERRO AZUL</t>
  </si>
  <si>
    <t>RESTAURANTE ESCOLAR CERRO AZUL ALTO</t>
  </si>
  <si>
    <t>I.E. ELVIA VIZCAINO DE TODARO-RESTAURANTE ESCOLAR VILLA RICA</t>
  </si>
  <si>
    <t>I.E. ELVIA VIZCAINO DE TODARO-RESTAURANTE ESCOLAR MACARAQUILLA - SANTA BARBARA  - PORVENIR</t>
  </si>
  <si>
    <t>I.E. ELVIA VIZCAINO DE TODARO-RESTAURANTE ESCOLAR LA YE DE MACARAQUILLA</t>
  </si>
  <si>
    <t xml:space="preserve">I.E. ELVIA VIZCAINO DE TODARO-RESTAURANTE ESCOLAR TRANQUILANDIA - ARENOSA BAJA </t>
  </si>
  <si>
    <t>I.E. ELVIA VIZCAINO DE TODARO-RESTAURANTE ESCOLAR ELVIA VIZCAINO DE TODARO</t>
  </si>
  <si>
    <t>RESTAURANTE ESCOLAR VILLA MARIA- Sampues</t>
  </si>
  <si>
    <t>RESTAURANTE ESCOLAR ESCUELA NUMERO 1- Sampues</t>
  </si>
  <si>
    <t>RESTAURANTE ESCOLAR NUMERO 2- Sampues</t>
  </si>
  <si>
    <t>RESTAURANTE ESCOLAR FOSSY MARCOS(Simon Bolivar-Reices)</t>
  </si>
  <si>
    <t>RESTAURANTE ESCOLAR LAS DELICIAS</t>
  </si>
  <si>
    <t>RESTAURANTE ESCOLAR SAN MARTIN- Las Delicias</t>
  </si>
  <si>
    <t>RESTAURANTE ESCOLAR OCHO DE DICIEMBRE</t>
  </si>
  <si>
    <t>RESTAURANTE ESCOLAR GUNMAKU</t>
  </si>
  <si>
    <t>GUNSEY - FUNDACION</t>
  </si>
  <si>
    <t>KACHAWA - FUNDACION</t>
  </si>
  <si>
    <t>WINDIVA - FUNDACION</t>
  </si>
  <si>
    <t>UMAKEY - FUNDACION</t>
  </si>
  <si>
    <t>SINGUNEY- FUNDACION</t>
  </si>
  <si>
    <t>SEYNURWA- FUNDACION</t>
  </si>
  <si>
    <t>YEIVIN - ARACATACA</t>
  </si>
  <si>
    <t>BUNKWAMAKE- ARACATACA</t>
  </si>
  <si>
    <t>DUANAWINIMAKU - ARACATACA</t>
  </si>
  <si>
    <t>GUAMUNS - FUNDACION</t>
  </si>
  <si>
    <t>INSTITUCION EDUCATIVA JOHN F KENEDY-RESTAURANTE ESCOLAR JOSE MARIA CORDOBA</t>
  </si>
  <si>
    <t>INSTITUCION EDUCATIVA JOHN F KENEDYRESTAURANTE ESCOLAR HERNAN GOMEZ</t>
  </si>
  <si>
    <t>INSTITUCION EDUCATIVA JOHN F KENEDY-RESTAURANTE ESCOLAR JOHN F KENEDY</t>
  </si>
  <si>
    <t>INSTITUCION EDUCATIVA JOHN F KENEDY-RESTAURANTE ESCOLAR PRIMERA MIXTA</t>
  </si>
  <si>
    <t>INSTITUCION EDUCATIVA JOHN F KENEDY-RESTAURANTE ESCOLAR ARIGUANI</t>
  </si>
  <si>
    <t>I.E. PAZ DEL RIO-RESTAURANTE ESCOLAR  TERCERA MIXTA</t>
  </si>
  <si>
    <t>I.E. PAZ DEL RIO-RESTAURANTE ESCOLAR  COMUNAL PAZ DEL RIO</t>
  </si>
  <si>
    <t>I.E. PAZ DEL RIO-RESTAURANTE ESCOLAR  ADRIANO PUENTES</t>
  </si>
  <si>
    <t>I.E. PAZ DEL RIO-RESTAURANTE ESCOLAR  LAS DELICIAS</t>
  </si>
  <si>
    <t>I.E. ANTONIO NARIÑO-RESTAURANTE ESCOLAR ANTONIO NARIÑO</t>
  </si>
  <si>
    <t>I.E. ANTONIO NARIÑO-RESTAURANTE ESCOLAR CUARTA MIXTA</t>
  </si>
  <si>
    <t>I.E. ANTONIO NARIÑO-RESTAURANTE ESCOLAR SEGUNDA MIXTA</t>
  </si>
  <si>
    <t>I.E. JOSE A GALAN-RESTAURANTE ESCOLAR SAN RAFAEL</t>
  </si>
  <si>
    <t>I.E. JOSE A GALAN-RESTAURANTE ESCOLAR FRANCISCO DE PAULA SANTANDER</t>
  </si>
  <si>
    <t>I.E. JOSE A GALAN-RESTAURANTE ESCOLAR LAS TABLITAS</t>
  </si>
  <si>
    <t>I.E. JOSE A GALAN-RESTAURANTE ESCOLAR JOSE A GALAN</t>
  </si>
  <si>
    <t>I.E. JOSE A GALAN-RESTAURANTE ESCOLAR ADRIANO PUENTES</t>
  </si>
  <si>
    <t>I.E. JOSE A GALAN-RESTAURANTE ESCOLAR 23 DE FEBRERO</t>
  </si>
  <si>
    <t>I.E. JOSE A GALAN-RESTAURANTE ESCOLAR JOHN F KENEDY</t>
  </si>
  <si>
    <t>RESTAURANTE ESCOLAR COMUNAL LOMA FRESCA</t>
  </si>
  <si>
    <t>I.E. JOSE A GALAN-RESTAURANTE ESCOLAR SANTA CLARA</t>
  </si>
  <si>
    <t>I.E. JOSE A GALAN-RESTAURANTE ESCOLAR EL CINCUENTA</t>
  </si>
  <si>
    <t>I.E. JOSE A GALAN-RESTAURANTE ESCOLAR BOCATOMA</t>
  </si>
  <si>
    <t>I.E. JOSE A GALAN-RESTAURANTE ESCOLAR EL TORITO</t>
  </si>
  <si>
    <t>I.E. JOSE A GALAN-RESTAURANTE ESCOLAR EL CABRERO</t>
  </si>
  <si>
    <t>I.E. JOSE A GALAN-RESTAURANTE ESCOLAR VEGA GRANDE</t>
  </si>
  <si>
    <t xml:space="preserve">I.E. SANTA ROSA DE LIMA-RESTAURANTE ESOCLAR SANTA ROSA </t>
  </si>
  <si>
    <t>I.E. SANTA ROSA DE LIMA-RESTAURANTE ESOCLAR DOÑA MARIA - LOS LANOS</t>
  </si>
  <si>
    <t>I.E. SANTA ROSA DE LIMA-RESTAURANTE ESOCLAR KILOMETRO 25</t>
  </si>
  <si>
    <t>I.E. LAS PALMAS-RESTAURANTE ESCOLAR SIMON BOLIVAR</t>
  </si>
  <si>
    <t>I.E. LAS PALMAS-RESTAURANTE ESCOLAR LAS PALMAS</t>
  </si>
  <si>
    <t>I.E. LAS PALMAS-RESTAURANTE ESCOLAR 23 DE FEBRERO</t>
  </si>
  <si>
    <t>I.E. LAS PALMAS-RESTAURANTE ESCOLAR JARDIN MUNICIPAL</t>
  </si>
  <si>
    <t>I.E. LAS PALMAS-RESTAURANTE ESCOLAR INSTITUTO FUNDACION</t>
  </si>
  <si>
    <t>I.E. LAS PALMAS-RESTAURANTE ESCOLAR CRISTO REY</t>
  </si>
  <si>
    <t>I.E. LAS PALMAS-RESTAURANTE ESCOLAR AGUA BENDITA</t>
  </si>
  <si>
    <t>I.E. LAS PALMAS-RESTAURANTE ESCOLAR EL DESCANSO</t>
  </si>
  <si>
    <t>I.E. LAS PALMAS-RESTAURANTE ESCOLAR GUAYABITO</t>
  </si>
  <si>
    <t>I.E. LAS PALMAS-RESTAURANTE ESCOLAR CRISTALINA BAJA</t>
  </si>
  <si>
    <t>I.E. LAS PALMAS-RESTAURANTE ESCOLAR NAZARETH</t>
  </si>
  <si>
    <t>I.E. LAS PALMAS-RESTAURANTE ESCOLAR SACRAMENTO</t>
  </si>
  <si>
    <t>I.E. LAS PALMAS-RESTAURANTE ESCOLAR CRISTALINA ALTA No. 2</t>
  </si>
  <si>
    <t>I.E. LAS PALMAS-RESTAURANTE ESCOLAR SANTUARIO</t>
  </si>
  <si>
    <t>I.E. LAS PALMAS-RESTAURANTE ESCOLAR SANTA RITA</t>
  </si>
  <si>
    <t>I.E. LAS PALMAS-RESTAURANTE ESCOLAR CRISTALINA MEDIA</t>
  </si>
  <si>
    <t>I.E. LAS PALMAS-RESTAURANTE ESCOLAR EL PORVENIR</t>
  </si>
  <si>
    <t>I.E. LAS PALMAS-RESTAURANTE ESCOLAR BERLIN ALTO</t>
  </si>
  <si>
    <t>I.E. LAS PALMAS-RESTAURANTE ESCOLAR EL PROGRESO</t>
  </si>
  <si>
    <t>I.E. LAS PALMAS-RESTAURANTE ESCOLAR EL OSCURO</t>
  </si>
  <si>
    <t>I.E. LAS PALMAS-RESTAURANTE ESCOLAR BERLIN BAJO</t>
  </si>
  <si>
    <t>I.E. LAS PALMAS-RESTAURANTE ESCOLAR RIO ESCONDIDO</t>
  </si>
  <si>
    <t>I.E. LAS PALMAS-RESTAURANTE ESCOLAR EL CINCUENTA</t>
  </si>
  <si>
    <t>I.E. LAS PALMAS-RESTAURANTE ESCOLAR VEREDA GARCIA</t>
  </si>
  <si>
    <t xml:space="preserve">RESTAURANTE ESCOLAR CRISTALINA ALTA </t>
  </si>
  <si>
    <t>RESTAURANTE ESCOLAR BETANIA</t>
  </si>
  <si>
    <t xml:space="preserve">I.E. LAS PALMAS-RESTAURANTE ESCOLAR LA UNION </t>
  </si>
  <si>
    <t>I.E. LAS PALMAS-RESTAURANTE ESCOLAR MANZANARES</t>
  </si>
  <si>
    <t>I.E. LAS PALMAS-RESTAURANTE ESCOLAR NO HAY COMO DIOS</t>
  </si>
  <si>
    <t>I.E. LAS PALMAS-RESTAURANTE ESCOLAR AGUA BENDITA INDIGENA</t>
  </si>
  <si>
    <t>I.E. LAS PALMAS-RESTAURANTE ESCOLAR CLIMACO DE LOS MILAGROS</t>
  </si>
  <si>
    <t>I.E. LAS PALMAS-RESTAURANTE ESCOLAR MANANTIAL</t>
  </si>
  <si>
    <t>I.E. LAS PALMAS-RESTAURANTE ESCOLAR ANTONIO NARIÑO 2</t>
  </si>
  <si>
    <t>I.E. LAS PALMAS-RESTAURANTE ESCOLAR EL MARTIRIO</t>
  </si>
  <si>
    <t>I.E. MONTERREY-RESTAURANTE ESCOLAR MONTERREY</t>
  </si>
  <si>
    <t>I.E. MONTERREY-RESTAURANTE ESCOLAR SAN MARTIN</t>
  </si>
  <si>
    <t>I.E. MONTERREY-RESTAURANTE ESCOLAR 16 DE JULIO - FCO DE PAULA</t>
  </si>
  <si>
    <t>I.E. MONTERREY-RESTAURANTE ESCOLAR 20 DE DICIEMBRE</t>
  </si>
  <si>
    <t>I.E. FRANCISCO DE PAULA SANTANDER-RESTAURANTE ESCOLAR ANTONIO NARIÑO</t>
  </si>
  <si>
    <t>I.E. FRANCISCO DE PAULA SANTANDER-RESTAURANTE ESCOLAR CUARTA MIXTA</t>
  </si>
  <si>
    <t>I.E. FRANCISCO DE PAULA SANTANDER-RESTAURANTE ESCOLAR SEGUNDA MIXTA</t>
  </si>
  <si>
    <t>I.E. FRANCISCO DE PAULA SANTANDER-RESTAURANTE ESCOLAR INDEGAMA</t>
  </si>
  <si>
    <t>RESTAURANTE ESCOLAR KANKAWARWA</t>
  </si>
  <si>
    <t>RESTAURANTE ESCOLAR KANTINURWA</t>
  </si>
  <si>
    <t>PUTUMAYO</t>
  </si>
  <si>
    <t>MOCOA</t>
  </si>
  <si>
    <t>C.E.U. PIO XII</t>
  </si>
  <si>
    <t>C.E.U. CIUDAD JARDIN</t>
  </si>
  <si>
    <t>CENTRO EDUCAC. ESPECIAL</t>
  </si>
  <si>
    <t>C.E. FRAY PLACIDO</t>
  </si>
  <si>
    <t>E.U.M. LOS SAUCES</t>
  </si>
  <si>
    <t>E.U.M. JOSE HOMERO</t>
  </si>
  <si>
    <t>COLEG. CIAL. SAN AGUSTIN</t>
  </si>
  <si>
    <t>PREESCOLAR DIVINO NIÑO</t>
  </si>
  <si>
    <t>COLEG. CIUDAD MOCOA</t>
  </si>
  <si>
    <t>COLEG. SANTA MARIA GORETTI</t>
  </si>
  <si>
    <t>E.U.M. BILIGÜE INGA</t>
  </si>
  <si>
    <t>COL. BÁSICO FIDEL DE MONTCLAR</t>
  </si>
  <si>
    <t>E.R.M. EL MESON</t>
  </si>
  <si>
    <t>E.R.M. RESGUARDO P.LIMÓN</t>
  </si>
  <si>
    <t>E.R.M. GUADALUPE</t>
  </si>
  <si>
    <t>E.R.M. LA PASERA</t>
  </si>
  <si>
    <t>E.R.M. LA PEDREGOSA</t>
  </si>
  <si>
    <t>E.R.M. LAS PALMERAS</t>
  </si>
  <si>
    <t xml:space="preserve">E.R.M. VILLA GLORIA-TOROYACO </t>
  </si>
  <si>
    <t>COL.SIMON BOLÍVAR-PEPINO</t>
  </si>
  <si>
    <t>E.R.M. RUMIYACO</t>
  </si>
  <si>
    <t>E.R.M. LAS PLANADAS</t>
  </si>
  <si>
    <t>E.R.M. LA TEBAIDA</t>
  </si>
  <si>
    <t>E.R.M. LAS MESAS</t>
  </si>
  <si>
    <t>E.R.M. NTRA SRA.FATIMA (M)</t>
  </si>
  <si>
    <t>E.R.M. ALTO ESLABON</t>
  </si>
  <si>
    <t>E.R.M. CAMPUCANA</t>
  </si>
  <si>
    <t>E.R.M. SAN JOSE-INGEOMINAS</t>
  </si>
  <si>
    <t>E.R.M. SAN MARTIN</t>
  </si>
  <si>
    <t>E.R.M. ALTO AFAN</t>
  </si>
  <si>
    <t>E.R.M. ANAMU</t>
  </si>
  <si>
    <t>E.R.M. LAS TOLDAS</t>
  </si>
  <si>
    <t>E.R.M.BUENOS AIRES</t>
  </si>
  <si>
    <t>E.R.M NUEVA ESPERANZA</t>
  </si>
  <si>
    <t>E.R.M. QUINCE DE MAYO</t>
  </si>
  <si>
    <t>E.R. ETNED. DESAYOK -YANACONA</t>
  </si>
  <si>
    <t>E.R.M. CALIYACO</t>
  </si>
  <si>
    <t>E.R.M. SAN JOSE DEL PEPINO</t>
  </si>
  <si>
    <t xml:space="preserve">E.R.M. PALMERAS </t>
  </si>
  <si>
    <t>E.R.M. EL ZARZAL</t>
  </si>
  <si>
    <t>E.R.M. VILLANUEVA</t>
  </si>
  <si>
    <t>E.R.M. SAN LUIS CHONTAYACO</t>
  </si>
  <si>
    <t>E.R.M. LOS GUADUALES</t>
  </si>
  <si>
    <t>E.R.M. VILLARRICA</t>
  </si>
  <si>
    <t>E.R.M. EL LIBANO</t>
  </si>
  <si>
    <t>COL. CIUDAD PTO LIMÓN</t>
  </si>
  <si>
    <t>C.E. DIVINO NIÑO PTO LIMON</t>
  </si>
  <si>
    <t>C.ETNOED. BILIGUE CAMENTSA</t>
  </si>
  <si>
    <t>COL.BILIG.ABORIGENES DE COL.</t>
  </si>
  <si>
    <t>E.R.M. YUNGUILLO</t>
  </si>
  <si>
    <t>E.R.M. OSOCOCHA</t>
  </si>
  <si>
    <t>E.R.M. SAN MARCELINO</t>
  </si>
  <si>
    <t>C.E.R.  MARIA INMACULADA</t>
  </si>
  <si>
    <t>CE.R.M. CONDAGUA</t>
  </si>
  <si>
    <t>E.R.M. TICUANAYOY</t>
  </si>
  <si>
    <t xml:space="preserve">E.R.M. EL PAISAJE </t>
  </si>
  <si>
    <t>PUERTO GUZMAN</t>
  </si>
  <si>
    <t>E.R.M. SAN RAFAEL DEL BOMBON</t>
  </si>
  <si>
    <t>E.R.M. LA ISLA</t>
  </si>
  <si>
    <t>E.R.M. SAN CAYETANO</t>
  </si>
  <si>
    <t xml:space="preserve">E.R.M SAN LUIS        </t>
  </si>
  <si>
    <t>E.R.M BUENOS AIRES DEL MANDUR</t>
  </si>
  <si>
    <t>E.R.M. LAS VILLAS</t>
  </si>
  <si>
    <t>E.R.M. SAN JOSE DE LA MONTAÑA</t>
  </si>
  <si>
    <t>E.R.M. EL TREBOL</t>
  </si>
  <si>
    <t>E.R.M. MONSERRATE</t>
  </si>
  <si>
    <t>E.R.M. EL CHICHICO</t>
  </si>
  <si>
    <t>E.R.M. EL DESCANSO</t>
  </si>
  <si>
    <t>E.R.M. SANTA ROSA</t>
  </si>
  <si>
    <t>E.R.M EL CEDRO CENTRAL</t>
  </si>
  <si>
    <t>E.R.M NUEVA LA PRIMAVERA</t>
  </si>
  <si>
    <t>E.R.M PLAYA RICA</t>
  </si>
  <si>
    <t>E.R.M HUASIPANGA</t>
  </si>
  <si>
    <t>E.R.M ALTO GUARUMO</t>
  </si>
  <si>
    <t>E.R.M BUTUTO</t>
  </si>
  <si>
    <t>E.R. M BOCANA DEL FRAGUA</t>
  </si>
  <si>
    <t>E.R.M EL LAGO</t>
  </si>
  <si>
    <t>E.R.M CALENTURAS</t>
  </si>
  <si>
    <t>I. E.R. JOSE MARIA CENTRAL</t>
  </si>
  <si>
    <t>E.R.M. LA AURORA</t>
  </si>
  <si>
    <t>E.R.M. LA PAZ</t>
  </si>
  <si>
    <t>E.R.M. EL JARDIN</t>
  </si>
  <si>
    <t>E.N. SIMON BOLIVAR</t>
  </si>
  <si>
    <t>E.R.M. ANTONIO NARIÑO</t>
  </si>
  <si>
    <t>E.R.M. ALTO JARDIN</t>
  </si>
  <si>
    <t>E.R.M ESTRELLA DOS</t>
  </si>
  <si>
    <t>E.R.M. GALLINAZO CENTRAL</t>
  </si>
  <si>
    <t>E.R.M QUIMOREBE</t>
  </si>
  <si>
    <t>E.R.M. ARENOSA</t>
  </si>
  <si>
    <t>E.R.M. LIBERTAD II</t>
  </si>
  <si>
    <t>INST. AMAZÓNICO Pto.GUZMAN</t>
  </si>
  <si>
    <t>PREESC. Y JARDIN LUCERITO</t>
  </si>
  <si>
    <t>E.R.M.CAICUCHE CENTRAL</t>
  </si>
  <si>
    <t>E.R.M. EL VERGEL</t>
  </si>
  <si>
    <t>E.R.M. LOS ROSALES</t>
  </si>
  <si>
    <t>E.R.M. VILLA HERMOSA</t>
  </si>
  <si>
    <t>E.N. SINAI</t>
  </si>
  <si>
    <t>E.R.M. QUINORO</t>
  </si>
  <si>
    <t>E.R.M. BUENA ESPERANZA CENTRAL</t>
  </si>
  <si>
    <t>E.RM. ALTO ESMERALDA</t>
  </si>
  <si>
    <t>E.R.M. LAS ACACIAS</t>
  </si>
  <si>
    <t>E.R.M LA CABAÑA</t>
  </si>
  <si>
    <t>E.R.M CERRO GUADUA</t>
  </si>
  <si>
    <t xml:space="preserve">E.R.M. ALTO CAÑO SABALO </t>
  </si>
  <si>
    <t>E.R.M. EL MANGO</t>
  </si>
  <si>
    <t>E.R.M. LA CHORRERA -LA SOCORRO</t>
  </si>
  <si>
    <t>E.R.M LOS LÍMITES</t>
  </si>
  <si>
    <t>E.R.M. MEDIO CAIMAN</t>
  </si>
  <si>
    <t xml:space="preserve">E.R.M. GALILEA CENTRAL </t>
  </si>
  <si>
    <t>E.R.M. BRASILIA</t>
  </si>
  <si>
    <t>E.R.M. NORMANDIA</t>
  </si>
  <si>
    <t>E.R.M. CAMPOALEGRE (MANDUR)</t>
  </si>
  <si>
    <t>E.R.M. LA ILUSION</t>
  </si>
  <si>
    <t>E.R.M. EL DIAMANTE</t>
  </si>
  <si>
    <t xml:space="preserve">E.R.M. HORIZONTE </t>
  </si>
  <si>
    <t>E.R.M. BRISAS DEL YURILLA</t>
  </si>
  <si>
    <t>E.R.M. EL RECREO CENTRAL</t>
  </si>
  <si>
    <t>E.R.M. NUEVO HORIZONTE</t>
  </si>
  <si>
    <t>E.N.LA INDEPENDENCIA</t>
  </si>
  <si>
    <t>E.R.M. CAMPO ROJAS</t>
  </si>
  <si>
    <t>E.R.M. LEJANÍAS</t>
  </si>
  <si>
    <t>E.R.M. SAN ROQUE</t>
  </si>
  <si>
    <t>E.R.M. LA PADRERA</t>
  </si>
  <si>
    <t>E.R.M. LA ARGENTINA</t>
  </si>
  <si>
    <t>E.R.M. CACHINGAL</t>
  </si>
  <si>
    <t>E.R.M. ALEJANDRÍA CENTRAL</t>
  </si>
  <si>
    <t>E.R.M. LA CRUZ</t>
  </si>
  <si>
    <t>E.R.M. LA FLORESTA</t>
  </si>
  <si>
    <t>E.R.M. FLORIDA</t>
  </si>
  <si>
    <t>E.R.M. ALTO MAYOYOQUE</t>
  </si>
  <si>
    <t>E.R.M. VATICANO</t>
  </si>
  <si>
    <t>E.R.M. SANTA MARIA</t>
  </si>
  <si>
    <t xml:space="preserve">E.R.M. JUAN PABLO II </t>
  </si>
  <si>
    <t>ESC RUR MIX LAS ROSAS</t>
  </si>
  <si>
    <t>COL. RAFAEL REYES CENTRAL</t>
  </si>
  <si>
    <t>E.R.M. SAN EDUARDO</t>
  </si>
  <si>
    <t>E.R.M. MEDIO MANDUR</t>
  </si>
  <si>
    <t>E.R.M. SARDINAS (COMINO)</t>
  </si>
  <si>
    <t>E.R.M. LA PRIMAVERA JAUNO</t>
  </si>
  <si>
    <t>E.R.M. LA PATRIA</t>
  </si>
  <si>
    <t>E.R.M. LOS OLIVOS</t>
  </si>
  <si>
    <t>I.R.M. LA CEIBA CENTRAL</t>
  </si>
  <si>
    <t>E.R.M. EL EDEN</t>
  </si>
  <si>
    <t>E.R.M. LA FLORELIA</t>
  </si>
  <si>
    <t>E.R.M. LA ESMERALDA (RIO)</t>
  </si>
  <si>
    <t>E.R.M. PALMAS DEL YURILLA</t>
  </si>
  <si>
    <t>E.R.M. AGUA AZUL</t>
  </si>
  <si>
    <t>E.R.M. EL CERRITO</t>
  </si>
  <si>
    <t>E.R.M. NUEVA FLORESTA</t>
  </si>
  <si>
    <t>E.R.M. PEÑAROL</t>
  </si>
  <si>
    <t>E.R.M. BARRIALOSA CENTRAL</t>
  </si>
  <si>
    <t>E.R.M. SAN JUAN PAEZ - INDÍG.</t>
  </si>
  <si>
    <t>E.R.M. ALEMANIA</t>
  </si>
  <si>
    <t>R.R.M. LICELANDIA</t>
  </si>
  <si>
    <t>E.R.M. LA SEVILLA YURILLA</t>
  </si>
  <si>
    <t>E.R.M EL TOPACIO</t>
  </si>
  <si>
    <t>E.R.M. CRISTO REY</t>
  </si>
  <si>
    <t>E.R.M. PÉNJAMO -INDIGENA</t>
  </si>
  <si>
    <t>E.R.M. JUANTAMA - INDÍGENA</t>
  </si>
  <si>
    <t>C.E.R. QUINAPEJO CENTRAL</t>
  </si>
  <si>
    <t>E.R.M. LA AMISTAD</t>
  </si>
  <si>
    <t>E.R.M. UNIÓN QUINAPEJO</t>
  </si>
  <si>
    <t>E.R.M. LA ESPERANZA DEL YURILLA</t>
  </si>
  <si>
    <t>E.R.M. CUATRO DE OCTUBRE</t>
  </si>
  <si>
    <t>E.R.M. LOS ÁNGELES</t>
  </si>
  <si>
    <t>E.R.M. LOS LAURELES</t>
  </si>
  <si>
    <t>E.R.M. PUERTO ROSARIO</t>
  </si>
  <si>
    <t>E.R.M. LA ESTRELLA</t>
  </si>
  <si>
    <t>E.R.M. ALPAMANGA</t>
  </si>
  <si>
    <t>E.R.M. DELICIAS DE ALPAMANGA</t>
  </si>
  <si>
    <t>E.R.M. LA BRASILERA CENTRAL</t>
  </si>
  <si>
    <t>E.R.M. PATIO BONITO</t>
  </si>
  <si>
    <t>E.R.M. ALIANZA</t>
  </si>
  <si>
    <t>E.R.M. LUCITANIA</t>
  </si>
  <si>
    <t>E.R.M. TRINIDAD</t>
  </si>
  <si>
    <t>E.R.M. NUEVA ESMERALDA</t>
  </si>
  <si>
    <t>E.R.M. SENEGAL</t>
  </si>
  <si>
    <t>E.R.M. GIRASOL</t>
  </si>
  <si>
    <t>E.R.M. EL JAZMIN CENTRAL</t>
  </si>
  <si>
    <t>E.R.M. ZAFIRO</t>
  </si>
  <si>
    <t xml:space="preserve">E.N. NUEVO BARANDAS  </t>
  </si>
  <si>
    <t>E.R.M. ALTO BARANDAS</t>
  </si>
  <si>
    <t>E.R.M EL RUBI</t>
  </si>
  <si>
    <t>E.R.M. HORIZONTE DE YURILLA</t>
  </si>
  <si>
    <t>E.R.M. EL BOMBONAL</t>
  </si>
  <si>
    <t>E.R.M. EL CRISTAL</t>
  </si>
  <si>
    <t>E.R.M. BAJO BARANDAS</t>
  </si>
  <si>
    <t>E.R.M. SAUDITA CENTRAL</t>
  </si>
  <si>
    <t>E.R.M. SACHAMATE</t>
  </si>
  <si>
    <t>E.R.M. DOCE DE OCTUBRE</t>
  </si>
  <si>
    <t>E.R.M. COSTA RICA</t>
  </si>
  <si>
    <t>E.R.M. BELGICA</t>
  </si>
  <si>
    <t>E.R.M. BUENOS AIRES DEL YURILLA</t>
  </si>
  <si>
    <t>E.R.M. LOS CRISTALES</t>
  </si>
  <si>
    <t>E.R.M. LOS PINOS</t>
  </si>
  <si>
    <t>E.R.M. BAJO CAÑO AVENA</t>
  </si>
  <si>
    <t>E.R.M. ALTO CAÑO AVENA</t>
  </si>
  <si>
    <t>E.R.M. DELICIAS DE JOSE MARIA</t>
  </si>
  <si>
    <t>E.R.M. LIBERTADORES DEL YURILLA</t>
  </si>
  <si>
    <t>E.R.M. LOS MUÑECOS</t>
  </si>
  <si>
    <t>E.R.M. LAS PERLAS CENTRAL</t>
  </si>
  <si>
    <t>E.R.M. VILLAFATIMA</t>
  </si>
  <si>
    <t>E.R.M. PERNAMBUCO</t>
  </si>
  <si>
    <t>E.R.M. LA YURIBE</t>
  </si>
  <si>
    <t>E.R.M. VILLANUEVA DEL YURILLA</t>
  </si>
  <si>
    <t xml:space="preserve">E.R.M. LA TORRE </t>
  </si>
  <si>
    <t>E.R.M. NUEVA ESPERANZA</t>
  </si>
  <si>
    <t>ESC RUR MIX LA PEDREGOSA</t>
  </si>
  <si>
    <t>E.R.M. AGUAS CLARAS</t>
  </si>
  <si>
    <t>I. R. M. MAYOYOQUE CENTRAL</t>
  </si>
  <si>
    <t>LICEO MODERNO PAZ VERDE</t>
  </si>
  <si>
    <t>E.R.M. BAJO NUMIÑA</t>
  </si>
  <si>
    <t>E.R.M. LA CRISTALINA</t>
  </si>
  <si>
    <t>E.R.M. SAN RAFAEL</t>
  </si>
  <si>
    <t>E.R.M. COLMENARES</t>
  </si>
  <si>
    <t>E.R.M.LOS PINOS</t>
  </si>
  <si>
    <r>
      <t xml:space="preserve">E.R.M. LA LIBERTAD </t>
    </r>
    <r>
      <rPr>
        <b/>
        <sz val="8"/>
        <rFont val="Arial Narrow"/>
        <family val="2"/>
      </rPr>
      <t>I</t>
    </r>
  </si>
  <si>
    <t>VILLAGARZON</t>
  </si>
  <si>
    <t>C.E. SILVIO ROMO CAICEDO</t>
  </si>
  <si>
    <t xml:space="preserve">COL.URB. GIILLERLMO VALENCIA </t>
  </si>
  <si>
    <t xml:space="preserve">COL.RUR. GIILLERLMO VALENCIA </t>
  </si>
  <si>
    <t>COL.TÉC.LUIS CARLOS GALAN</t>
  </si>
  <si>
    <t>E.U.M. JULIO GARZON MORENO</t>
  </si>
  <si>
    <t>E.U.M. CRISTO REY</t>
  </si>
  <si>
    <t>E.U.M. LOS DIAMANTES</t>
  </si>
  <si>
    <t>I.E.R. VILLA AMAZÓNICA (CASTELLANA)</t>
  </si>
  <si>
    <t>E.R.M. LA COFANIA</t>
  </si>
  <si>
    <t>E.R.M. LA GAITANA</t>
  </si>
  <si>
    <t>E.R.M. ALTO ALGUACIL</t>
  </si>
  <si>
    <t>E.R.M. ALTO VIDES</t>
  </si>
  <si>
    <t>E.R.M. LA RUPASCA</t>
  </si>
  <si>
    <t xml:space="preserve">C.E.B. SANTA JULIANA </t>
  </si>
  <si>
    <t>E.R.M. EL CARMEN</t>
  </si>
  <si>
    <t xml:space="preserve">E.R.M. VILLASANTA ANA   </t>
  </si>
  <si>
    <t>E.R.M. SAN FERNANDO</t>
  </si>
  <si>
    <t>E.R.M. SAN ISIDRO</t>
  </si>
  <si>
    <t>E.R.M. LA CAFELINA</t>
  </si>
  <si>
    <t>E.R.M. BAJO ESLABON</t>
  </si>
  <si>
    <t>E.R.M. SAN JOSE DEL GUINEO</t>
  </si>
  <si>
    <t>C.E.R. LA PAZ</t>
  </si>
  <si>
    <t>E.R.M. CHAMPAGNAT</t>
  </si>
  <si>
    <t>E.R.M. LA PALESTINA</t>
  </si>
  <si>
    <t>E.R.M. CANANGUCHO</t>
  </si>
  <si>
    <t>E.R.M. JAUANAMBU</t>
  </si>
  <si>
    <t>E.R.M. SAN LUIS ALTO PICUDITO</t>
  </si>
  <si>
    <t>E.R.M. LAS PLAYAS</t>
  </si>
  <si>
    <t>E.R.M. CAMPOALEGRE</t>
  </si>
  <si>
    <t>E.R.M. ALTO SINAI</t>
  </si>
  <si>
    <t>E.R.M. BRISAS DE ORIENTE</t>
  </si>
  <si>
    <t>E.R.M. SANTA TERESA</t>
  </si>
  <si>
    <t>E.R.M. PLAYA LARGA</t>
  </si>
  <si>
    <t>E.R.M. SINAI (SINAI VIDES)</t>
  </si>
  <si>
    <t>E.R.M. BAJO CORAZON</t>
  </si>
  <si>
    <t>E.R.M. ALTO SAN JUAN</t>
  </si>
  <si>
    <t>E.R.M. ALPA RUMIYACO</t>
  </si>
  <si>
    <t>E.R.M. EL PROGRESO</t>
  </si>
  <si>
    <t>E.R.M. MIRAVALLE</t>
  </si>
  <si>
    <t>E.R.M. SILOE VIDES (SILOE)</t>
  </si>
  <si>
    <t>E.R.M. EL NARANJITO</t>
  </si>
  <si>
    <t>E.R.M. LA MORELIA</t>
  </si>
  <si>
    <t>E.R.M. LA CUMBRE</t>
  </si>
  <si>
    <t>COL. LICEO PUERTO UMBRÍA</t>
  </si>
  <si>
    <t>E.R.M. PUERTO UMBRIA</t>
  </si>
  <si>
    <t>E.R.M. ISLANDIA</t>
  </si>
  <si>
    <t>E.R.M. SIMON BOLIVAR</t>
  </si>
  <si>
    <t xml:space="preserve">E.R.SAN VICENTE DEL PALMAR </t>
  </si>
  <si>
    <t>E.R.M. JERUSALEN</t>
  </si>
  <si>
    <t>E.R.M. EL DESIERTO</t>
  </si>
  <si>
    <t>E.R.M. SAN LUIS GUALCHAYACO</t>
  </si>
  <si>
    <t>E.R.M. OROYACO</t>
  </si>
  <si>
    <t xml:space="preserve">E.R.M. ALTO MECAYA </t>
  </si>
  <si>
    <t xml:space="preserve">E.R.M. PERPETUO SOCORRO </t>
  </si>
  <si>
    <t>E.R.M. LA MARIPOSA</t>
  </si>
  <si>
    <t>E.R.M. SAN MIGUEL  CASTELLANA</t>
  </si>
  <si>
    <t>E.R.M. BRISAS DE SAN VICENTE</t>
  </si>
  <si>
    <t>E.R.M. VILLA LUZ</t>
  </si>
  <si>
    <t>E.R.M. SAN FIDEL</t>
  </si>
  <si>
    <t>COL. NUESTRA SEÑORA  PILAR</t>
  </si>
  <si>
    <t>COL. PLACIDO CAMILO CROUS</t>
  </si>
  <si>
    <t>E.R.M SANTA MARTA</t>
  </si>
  <si>
    <t>E,R,M. SAN GABRIEL AZULES</t>
  </si>
  <si>
    <t>E.R.M. SAN JOS DE LOS AZULES</t>
  </si>
  <si>
    <t>E.R.M. VERDEYACO</t>
  </si>
  <si>
    <t>E.R.M EL DORADO</t>
  </si>
  <si>
    <t>E.R.M. VILLAMOSQUERA</t>
  </si>
  <si>
    <t>E.R.M. MANDIYACO</t>
  </si>
  <si>
    <t>E.R.M. DIAMANTE  ALTO</t>
  </si>
  <si>
    <t>E.R.M. SIGNO CARMELO</t>
  </si>
  <si>
    <t>E.R.M. TANDARIDO</t>
  </si>
  <si>
    <t>E.R.M  SAN CARLOS</t>
  </si>
  <si>
    <t>C.E.R SAN JUAN DE VILLALOBOS</t>
  </si>
  <si>
    <t>E.R.M. SAJONIA</t>
  </si>
  <si>
    <t xml:space="preserve">E.R.M. LA PETROLERA </t>
  </si>
  <si>
    <t>E.R.M LA ESMERALDA</t>
  </si>
  <si>
    <t>PIAMONTE</t>
  </si>
  <si>
    <t>INSTIT. AGRICOLA PIAMONTE</t>
  </si>
  <si>
    <t>E.R.M SANTA RITA</t>
  </si>
  <si>
    <t>E.R.M PUERTO BELLO</t>
  </si>
  <si>
    <t>E.R.M TAMBOR LA VEGA</t>
  </si>
  <si>
    <t>E.R.M SAN JORGE</t>
  </si>
  <si>
    <t>E.R.M. LA SONORA</t>
  </si>
  <si>
    <t>E.R.M EL BOMBONAL</t>
  </si>
  <si>
    <t>E.R.M. LA LEONA</t>
  </si>
  <si>
    <t>E.R.M. LA BRASILIA</t>
  </si>
  <si>
    <t>E.R.M. EL MORRO</t>
  </si>
  <si>
    <t>E.R.M. ALTO SUSPIZACHA</t>
  </si>
  <si>
    <t>INST. CIAL DIVINO NIÑO-YAPURÁ</t>
  </si>
  <si>
    <t>E.R.M. SUSPIZACHA</t>
  </si>
  <si>
    <t>E.R.M. BAJO CONGOR</t>
  </si>
  <si>
    <t>E.R.M. LA CONSOLATA</t>
  </si>
  <si>
    <t>E.R.M. EL TRIUNFO</t>
  </si>
  <si>
    <t>E.R.M. FRAGUA VIEJO</t>
  </si>
  <si>
    <t>E.R.M. VILLA SAN GRABRIEL</t>
  </si>
  <si>
    <t>E.R.M. VILLANUEVA - DANTA</t>
  </si>
  <si>
    <t>E.R.M. ANGOSTURAS</t>
  </si>
  <si>
    <t>E.R.M. EL PALMITO</t>
  </si>
  <si>
    <t>E.R.M. EL CARAÑO</t>
  </si>
  <si>
    <t>E.R.M.  LOS PRADOS</t>
  </si>
  <si>
    <t>E.R.M. VENECIA - CEDRO</t>
  </si>
  <si>
    <t>E.R.M. AMBIWASI</t>
  </si>
  <si>
    <t>E.R.M TROJAYACO</t>
  </si>
  <si>
    <t>E.R.M. SAMARITANA</t>
  </si>
  <si>
    <t>E.R.M. LOS ALMENDROS</t>
  </si>
  <si>
    <t>E.R.M. BAJO INCHIYACO</t>
  </si>
  <si>
    <t>E.R.M EL CERRITO</t>
  </si>
  <si>
    <t>E.R.M  VENECIA - CEDRO</t>
  </si>
  <si>
    <t>E.R.M. LA SEGOVIA</t>
  </si>
  <si>
    <t>E.R.M. EL CONVENIO</t>
  </si>
  <si>
    <t>E.R.M EL REMANSO</t>
  </si>
  <si>
    <t>E.R.M LAS DELICIAS</t>
  </si>
  <si>
    <t>E.R.M SAN JOSE DE INCHIYACO</t>
  </si>
  <si>
    <t>E.R.M PUERTO MIRANDA</t>
  </si>
  <si>
    <t>E.R.M LA TIGRA</t>
  </si>
  <si>
    <t>E.R.M VILLALOZADA</t>
  </si>
  <si>
    <t>E.R.M LA LIBERTAD</t>
  </si>
  <si>
    <t>E.R.M LAS PERLAS</t>
  </si>
  <si>
    <t>E.R.M LA PALMERA</t>
  </si>
  <si>
    <t>E.R.M. EL NABUENO</t>
  </si>
  <si>
    <t>E.R.M. LA SEVILLA</t>
  </si>
  <si>
    <t>E.R.M LA GAVIOTA</t>
  </si>
  <si>
    <t>E.R.M. RUMIÑAWI</t>
  </si>
  <si>
    <t>E.R.M  PUERTO GUAYUYACO</t>
  </si>
  <si>
    <t>E,R,M EL EDEN</t>
  </si>
  <si>
    <t>E.R.M. SINAI</t>
  </si>
  <si>
    <t>E.R.M. LA FORIDA</t>
  </si>
  <si>
    <t>E.R.M. LA GUAJIRA</t>
  </si>
  <si>
    <t>E.R.M. MIRAFLOR</t>
  </si>
  <si>
    <t>E.R.M. NAPOLES</t>
  </si>
  <si>
    <t>E.R.M. SAN IGNACIO DE INCAICO</t>
  </si>
  <si>
    <t xml:space="preserve">E.R.M LA ESPAÑOLA </t>
  </si>
  <si>
    <t>E.R.M. BAJA PRIMAVERA</t>
  </si>
  <si>
    <t>COLEGIO AGROPECUARIO SUCRE</t>
  </si>
  <si>
    <t>E.U.M. NAZARETH</t>
  </si>
  <si>
    <t>I. BASICA LIBERTAD</t>
  </si>
  <si>
    <t>E.R.M. MICHOACAN</t>
  </si>
  <si>
    <t>COLEGIO ALBERTO ROJAS</t>
  </si>
  <si>
    <t>E.R.M. BILIGÜE BUENOS AIRES</t>
  </si>
  <si>
    <t>E.R.M. LAS PALMAS</t>
  </si>
  <si>
    <t>SIBUMDOY</t>
  </si>
  <si>
    <t>COL.FRAY BARTOLOMÉ DE IGUALADA</t>
  </si>
  <si>
    <t>E.U.M. PABLO VI</t>
  </si>
  <si>
    <t>C.E.R. JUAN XXIII</t>
  </si>
  <si>
    <t>E.R.M. BILINGÚE TAMABIOY</t>
  </si>
  <si>
    <t>E.R.M. SAN FELIX</t>
  </si>
  <si>
    <t>E.R.M. LEANDRO AGREDA</t>
  </si>
  <si>
    <t>COL. BILIG. ARTESANAL CAMENTSÁ</t>
  </si>
  <si>
    <t>E.R.M. LAS COCHAS</t>
  </si>
  <si>
    <t>E.R.M. CAMENTSÁ LLANO GRANDE</t>
  </si>
  <si>
    <t>COLEGIO CHAMPAGNAT</t>
  </si>
  <si>
    <t>E.U.M. CHAMPAGNAT PRIMARIA</t>
  </si>
  <si>
    <t>COLEGIO SEMINARIO MISIONAL</t>
  </si>
  <si>
    <t>NORMAL SUPERIOR SIBUNDOY</t>
  </si>
  <si>
    <t>SAN FRANCISSO</t>
  </si>
  <si>
    <t>COLEGIO ALMIRANTE PADILLA</t>
  </si>
  <si>
    <t>E.U.M MARIA AUXILIADORA</t>
  </si>
  <si>
    <t>E.U.M SAN FRANCISCO</t>
  </si>
  <si>
    <t>ESC. INFANTIL SAN FRANCISCO</t>
  </si>
  <si>
    <t>CEHANESFCO</t>
  </si>
  <si>
    <t>E.R.M. SAN ANTONIO POROTOYACO</t>
  </si>
  <si>
    <t>E.R.M. SAN JOSE DEL CHUNGA</t>
  </si>
  <si>
    <t>E.R.M.  MINCHOY</t>
  </si>
  <si>
    <t>E.R.M.  PATOYACO</t>
  </si>
  <si>
    <t>E.R.M.  LA CABAÑA</t>
  </si>
  <si>
    <t>E.R.M. SAN SILVESTRE</t>
  </si>
  <si>
    <t>E.R.M. LA MENTA</t>
  </si>
  <si>
    <t>E.R.M EL POROTAL</t>
  </si>
  <si>
    <t>E.R.M. Nra. SEÑORA DE LAS LAJAS</t>
  </si>
  <si>
    <t>SANTIAGO</t>
  </si>
  <si>
    <t>INST.TÉCN.CIUDAD SANTIAGO</t>
  </si>
  <si>
    <t>E.U.M. VARONES SAN JOSÉ</t>
  </si>
  <si>
    <t>E.U.M. SAGRADO CORAZON JESUS</t>
  </si>
  <si>
    <t>E.R.M. VICHOY</t>
  </si>
  <si>
    <t>E.R.M. SAN ANTONIO BELLA VISTA</t>
  </si>
  <si>
    <t>E.R.M. EL CASCAJO</t>
  </si>
  <si>
    <t>E.R.M. FUISANOY</t>
  </si>
  <si>
    <t>E.R.M. LA ESPERANZA - ESPINAYACO</t>
  </si>
  <si>
    <t>C. E. MADRE LAURA SAN ANDRES</t>
  </si>
  <si>
    <t>E.R.M. MUCHIVIOY</t>
  </si>
  <si>
    <t>E.R.M. ISIDRO BALSAYACO</t>
  </si>
  <si>
    <t>C.E.R. IACHAI WUASI-C.TAMABIOY</t>
  </si>
  <si>
    <t>PERTO ASIS</t>
  </si>
  <si>
    <t>COL.CIAL CIUDAD DE ASÍS</t>
  </si>
  <si>
    <t>E.U.CENTRAL DE VARONES</t>
  </si>
  <si>
    <t>COLEGIO ALVERNIA</t>
  </si>
  <si>
    <t>E.U.M. SAN NICOLAS</t>
  </si>
  <si>
    <t>E..U.M. SAN MARTIN</t>
  </si>
  <si>
    <t>PREESC.STO DOMINGO SAVIO</t>
  </si>
  <si>
    <t>COLEGIO SANTA TERESA</t>
  </si>
  <si>
    <t>I. E. ESPECIAL Ma. AUXILIADORA</t>
  </si>
  <si>
    <t>E.U.M. EL PRADO</t>
  </si>
  <si>
    <t>E.U.M. LUIS CARLOS GALAN</t>
  </si>
  <si>
    <t>E.U.M. SAN FERNANDO</t>
  </si>
  <si>
    <t>COL.TEC.INDUS.SAN FCO DEASIS</t>
  </si>
  <si>
    <t>E.U.M. JOSE ACEVEDO Y GOMEZ</t>
  </si>
  <si>
    <t xml:space="preserve">E.U.M. JORGE ELIECER GAITAN </t>
  </si>
  <si>
    <t xml:space="preserve">E.U.M. EL JARDIN </t>
  </si>
  <si>
    <t>E.U.M.METROPOLITANO</t>
  </si>
  <si>
    <t>E.U.M. VEINTE DE JULIO</t>
  </si>
  <si>
    <t>E.R.M. EL AGUILA</t>
  </si>
  <si>
    <t>E.R.M. CARMEN DEL PIÑUÑA</t>
  </si>
  <si>
    <t>E.R.M. MANSOYÁ UNO</t>
  </si>
  <si>
    <t>E.R.M. ACACIAS DEL MANSOYA</t>
  </si>
  <si>
    <t>E.R.M. BRISAS DEL QUEBRADON</t>
  </si>
  <si>
    <t>E.R.M. ALTO LORENZO</t>
  </si>
  <si>
    <t>E.R.M. LA CORDIALIDAD</t>
  </si>
  <si>
    <t>E.R.M. MEXICO</t>
  </si>
  <si>
    <t>E.R.M. LAS GAVIOTAS</t>
  </si>
  <si>
    <t xml:space="preserve">E.R.M. IND. KIWANAS CXHAB  </t>
  </si>
  <si>
    <t>E.R.M. LA PAILA</t>
  </si>
  <si>
    <t>E.R.M. LA ESTACION</t>
  </si>
  <si>
    <t>E.R.M. VILLA DEL SOL</t>
  </si>
  <si>
    <t>E.R.M. LA ARDILLA</t>
  </si>
  <si>
    <t>E.R.M. SAN GERARDO</t>
  </si>
  <si>
    <t>E.R.M. EL NARANJAL</t>
  </si>
  <si>
    <t xml:space="preserve">E.R.M. MARCO FIDEL SUAREZ </t>
  </si>
  <si>
    <t>E.R.M. ALTO SANTAMARÍA</t>
  </si>
  <si>
    <t>E.R.M. LISBERIA</t>
  </si>
  <si>
    <t>E.R.M. REMOLINO STA ELENA</t>
  </si>
  <si>
    <t>E.R.M. PIÑUÑA BLANCO</t>
  </si>
  <si>
    <t>E.R.M. SANTA HELENA BAJO</t>
  </si>
  <si>
    <t>E.R.M. PUERTO SILENCIO</t>
  </si>
  <si>
    <t>E.R.M. VILLA VICTORIA</t>
  </si>
  <si>
    <t>E.R.M. LA PALMERA</t>
  </si>
  <si>
    <t>E.R.M. BOCANA DEL GUAMUEZ</t>
  </si>
  <si>
    <t xml:space="preserve">E.R.M.TRES BOCANAS </t>
  </si>
  <si>
    <t>E.R.M. LA COCHA</t>
  </si>
  <si>
    <t>C. POSTPRIM. NUEVA GRANADA</t>
  </si>
  <si>
    <t>E.R.M. LA PIÑA</t>
  </si>
  <si>
    <t>E.R.M. BOCANA CUEMBÍ</t>
  </si>
  <si>
    <t>E.R.M ANGOSTURAS</t>
  </si>
  <si>
    <t>E.R.M. LOS CAMIOS</t>
  </si>
  <si>
    <t>E.R.M. LA ROSA</t>
  </si>
  <si>
    <t>E.R.M. EL BUEN SAMARITANO</t>
  </si>
  <si>
    <t>E.R.M. CUEMBI LA LIBERTAD</t>
  </si>
  <si>
    <t>E.R.M. CAMPO QUEMADO</t>
  </si>
  <si>
    <t>E.R.M. LA MANUELA</t>
  </si>
  <si>
    <t>E.R.M. LA ESMERALDA PTYO I</t>
  </si>
  <si>
    <t>E.R.M. BILINGÜE NASA FIW</t>
  </si>
  <si>
    <t>E.R.M. MIXTA NUEVA</t>
  </si>
  <si>
    <t>COL. CIUDAD SANTANA PAUJIL</t>
  </si>
  <si>
    <t>E.R.M. LA BRETAÑA</t>
  </si>
  <si>
    <t>E.R.M. LA DIANA</t>
  </si>
  <si>
    <t>E.R.M. ESPERANZA</t>
  </si>
  <si>
    <t>E.R.M. PABLO  VI</t>
  </si>
  <si>
    <t xml:space="preserve">E.R.M. SANTA TERESITA </t>
  </si>
  <si>
    <t>E.R.M. SANTA LUCIA</t>
  </si>
  <si>
    <t>E.R.M. SABALETA</t>
  </si>
  <si>
    <t>E.R.M. LA INMACULADA</t>
  </si>
  <si>
    <t>E.R.M. NUEVO AMARON</t>
  </si>
  <si>
    <t>E.R.M. EL PALMAR - INDÍG.</t>
  </si>
  <si>
    <t>E.R.M. COMUNA UNO</t>
  </si>
  <si>
    <t xml:space="preserve">E.R.M. SAN IGNACIO </t>
  </si>
  <si>
    <t>E.R.M. CANAMBAL</t>
  </si>
  <si>
    <t>E.R.M. TOAYA</t>
  </si>
  <si>
    <t>E.R.M. EL COMANDANTE</t>
  </si>
  <si>
    <t>E.R.M. LAS CAMELIAS</t>
  </si>
  <si>
    <t>E.R.M. ALEA</t>
  </si>
  <si>
    <t>E.R.M. CHUFIYA</t>
  </si>
  <si>
    <t>E.R.M. BAJO LORENZO</t>
  </si>
  <si>
    <t>E.R.M. LA ESPAÑOLA</t>
  </si>
  <si>
    <t>E.R.M. ALTO PIÑA</t>
  </si>
  <si>
    <t>E.R.M. SAN SALVADOR</t>
  </si>
  <si>
    <t>E.R.M. COCAYA</t>
  </si>
  <si>
    <t>E.R.M. PUERTO UNION</t>
  </si>
  <si>
    <t>E.R.M. LA PLAYA HONG KONG</t>
  </si>
  <si>
    <t>E.R.M. LA DANTA</t>
  </si>
  <si>
    <t>E.R.M. EL RECUERDO PEÑAZORA</t>
  </si>
  <si>
    <t>E.R.M. DANUBIO</t>
  </si>
  <si>
    <t>E.R.M. LA CASTILLA</t>
  </si>
  <si>
    <t>E.R.M. SARDINAS</t>
  </si>
  <si>
    <t>E.R.M. SAN JOSE</t>
  </si>
  <si>
    <t>E.R.M. KIILILI 3</t>
  </si>
  <si>
    <t>E.R.M. LOS MILAGROS</t>
  </si>
  <si>
    <t>E.R.M. ALTO DANUBIO</t>
  </si>
  <si>
    <t>E.R.M. PUERTO VEGA</t>
  </si>
  <si>
    <t>E.R.M. PUERTO RICO</t>
  </si>
  <si>
    <t>E.R.M. MEDELLIN</t>
  </si>
  <si>
    <t>E.R.M. PUERTO NUEVO</t>
  </si>
  <si>
    <t>E.R.M. COMUNA II</t>
  </si>
  <si>
    <t>E.R.M. CRISTIANA LA PAZ</t>
  </si>
  <si>
    <t>E.R.M. TETEYE</t>
  </si>
  <si>
    <t xml:space="preserve">E.R.M. ANTONIO NARIÑO </t>
  </si>
  <si>
    <t>E.R.M. SAN ISIDRO (NUEVA UNIÓN)</t>
  </si>
  <si>
    <t>E.R.M. EL PORTAL</t>
  </si>
  <si>
    <t>E.R.M. EL RINCONCITO</t>
  </si>
  <si>
    <t>E.R.M.CABILDO INDIG.CITARÁ</t>
  </si>
  <si>
    <t>E.R.M. SANTA ISABEL</t>
  </si>
  <si>
    <t>E.R.M. ANCURA</t>
  </si>
  <si>
    <t xml:space="preserve">E.R.M. NARIÑO </t>
  </si>
  <si>
    <t>E.R.M. PUERTO PLAYA</t>
  </si>
  <si>
    <t>E.R.M. EL SINAI</t>
  </si>
  <si>
    <t>E.R.M. KANACAS</t>
  </si>
  <si>
    <t>E.R.M. EL BALDIO</t>
  </si>
  <si>
    <t>E.R.M. LOS CHIPAROS</t>
  </si>
  <si>
    <t>E.R.M. LA SAMARIA</t>
  </si>
  <si>
    <t>E.R.M. AGUA BLANCA CUEMBI</t>
  </si>
  <si>
    <t>E.R.M. VILLAMARQUEZA</t>
  </si>
  <si>
    <t>E.R.M. CARMELA</t>
  </si>
  <si>
    <t>E.R.M. CARTAGENA</t>
  </si>
  <si>
    <t>E.R.M. PIO XII</t>
  </si>
  <si>
    <t>E.R.M. PUERTO GALLO</t>
  </si>
  <si>
    <t>E.R.M. SAN PABLO</t>
  </si>
  <si>
    <t>E.R.M. YARINAL</t>
  </si>
  <si>
    <t>E.R.M. NUEVO PORVENIR</t>
  </si>
  <si>
    <t>E.R.M. NUEVO AMANECER</t>
  </si>
  <si>
    <t>E.R.M. MEDIO LORENZO</t>
  </si>
  <si>
    <t>E.R.M. MONTAÑITA</t>
  </si>
  <si>
    <t>E.R.M.  NUEVA FLORESTA</t>
  </si>
  <si>
    <t>LA CONGA SINAI</t>
  </si>
  <si>
    <t>COL. ECOL. EL CUEMBI</t>
  </si>
  <si>
    <t>E.R.M. BELLO HORIZONTE</t>
  </si>
  <si>
    <t>E.R.M. SANTA MA. DE LAS MISIONES</t>
  </si>
  <si>
    <t>E.R.M. NASA KIWE ÑUSSA</t>
  </si>
  <si>
    <t>E.R.M. SAN LUIS</t>
  </si>
  <si>
    <t>E.R.M. EL BOSQUE</t>
  </si>
  <si>
    <t>E.R.M. CAUCACIA</t>
  </si>
  <si>
    <t>E.R.M. EL AZUL</t>
  </si>
  <si>
    <t>E.R.M. CAMILO TORRES</t>
  </si>
  <si>
    <t>E.R.M. ALTO TETEYE</t>
  </si>
  <si>
    <t>E.R.M. LAS LOMAS</t>
  </si>
  <si>
    <t>E.R.M. BILING NASA SAT TAMA</t>
  </si>
  <si>
    <t>E.R.M. PUERTO BELLO</t>
  </si>
  <si>
    <t>E.R.M. ALTO PIÑUÑA BLANCO</t>
  </si>
  <si>
    <t>E.R.M. NUEVA COLONIA</t>
  </si>
  <si>
    <t>E.R.M. PENEYA</t>
  </si>
  <si>
    <t>E.R.M. CAMPO SOLO</t>
  </si>
  <si>
    <t>E.R.M. CAMPO AJI</t>
  </si>
  <si>
    <t>ESC RUR MIX KWESX YUÂ´U JHU</t>
  </si>
  <si>
    <t>ESC RUR MIX LA PAZ</t>
  </si>
  <si>
    <t>ESC RUR MIX SAN IGNACIO</t>
  </si>
  <si>
    <t>E.R.M. MONTE VERDE</t>
  </si>
  <si>
    <t>PUERTO CAICEDO</t>
  </si>
  <si>
    <t>E.R.M. LA ROCHELA</t>
  </si>
  <si>
    <t>E.R.M. SAN LEONARDO</t>
  </si>
  <si>
    <t>E.R.M. MERCEDES ABREGO</t>
  </si>
  <si>
    <t>E.R.M. SAN ALFONSO</t>
  </si>
  <si>
    <t>E.R.M. POLICARPA SALAVARRIETA</t>
  </si>
  <si>
    <t>E.R.M. MARACAIBO</t>
  </si>
  <si>
    <t>E.R.M. EL PLATANILLO</t>
  </si>
  <si>
    <t>E.R.M. ESMERALDA</t>
  </si>
  <si>
    <t xml:space="preserve">E.R.M. LA PEDREGOZA </t>
  </si>
  <si>
    <t>E.R.M. ALTO VILLANUEVA</t>
  </si>
  <si>
    <t>E.R.M. LA FRONTERA</t>
  </si>
  <si>
    <t>COL. JOSE ANTONIO GALAN</t>
  </si>
  <si>
    <t xml:space="preserve">E.U.M. JOSE ANTONIO GALAN </t>
  </si>
  <si>
    <t>PREESC. JOSE ANTONIO GALAN</t>
  </si>
  <si>
    <t>E.R.M.  EL LIBANO</t>
  </si>
  <si>
    <t>E.R.M. GUAYABALES</t>
  </si>
  <si>
    <t>E.R.M. CIRCACIA</t>
  </si>
  <si>
    <t>E.R.M. SAGRADO CORAZÒN DE JESUS</t>
  </si>
  <si>
    <t>E.R.M. EL COQUETO</t>
  </si>
  <si>
    <t>E.R.M. BRISAS DEL PIÑUÑA</t>
  </si>
  <si>
    <t>E.R.M. SAN DIEGO</t>
  </si>
  <si>
    <t>E.R.M. EL BAGRE</t>
  </si>
  <si>
    <t>E.R.M. EL VENADO</t>
  </si>
  <si>
    <t>E.R.M. VILLA DEL RIO</t>
  </si>
  <si>
    <t>E.R.M. SAN ANDRES ISLAS- INDÍG</t>
  </si>
  <si>
    <t>E.R.M. LAS VEGAS -INDÍG.</t>
  </si>
  <si>
    <t>E.R.M. SAN CARLOS</t>
  </si>
  <si>
    <t>E.R.M. VILLA UNION -INDÍG.</t>
  </si>
  <si>
    <t>E.R.M. DAMASCO VIDES - INDÍG.</t>
  </si>
  <si>
    <t>E.R.M. SAN JOSE DE LOS ROSALES-INDÍG</t>
  </si>
  <si>
    <t>E.R.M. VILLA FLOR</t>
  </si>
  <si>
    <t>E.R.M. CAMPO BELLO</t>
  </si>
  <si>
    <t>E.R.M. GUASIMALES</t>
  </si>
  <si>
    <t xml:space="preserve">E.R.M. COLONIA NUEVA </t>
  </si>
  <si>
    <t>E.R.M. LA JOYA</t>
  </si>
  <si>
    <t>E.R.M. QUEBRADONIA</t>
  </si>
  <si>
    <t>E.R.M. LA ESMERALDA BOCACHICO</t>
  </si>
  <si>
    <t>E.R.M. ALPES ORIENTALES</t>
  </si>
  <si>
    <t>E.R.M. CAUQUITA</t>
  </si>
  <si>
    <t>E.R.M. PUEBLO NUEVO</t>
  </si>
  <si>
    <t>E.R.M. CRISTALINA BELLO HORIZONTE</t>
  </si>
  <si>
    <t>E.R.M. LA CONCORDIA</t>
  </si>
  <si>
    <t>E.R.M. ARIZONA</t>
  </si>
  <si>
    <t>E.R.M.  LA CANANGUCHA</t>
  </si>
  <si>
    <t>E.R.M. BRISAS DEL CAIMAN</t>
  </si>
  <si>
    <t>E.R.M. NUEVO PROGRESO</t>
  </si>
  <si>
    <t>E.R.M. BRISAS DEL PICUDO</t>
  </si>
  <si>
    <t>E.R.M. BRISAS DEL ARBOLEDA</t>
  </si>
  <si>
    <t>E.R.M. PUERTA DEL SOL</t>
  </si>
  <si>
    <t>E.R.M. NUEVA ARABIA</t>
  </si>
  <si>
    <t xml:space="preserve">E.R.M. SAN JOSE  </t>
  </si>
  <si>
    <t>E.R.M. MATECAÑA</t>
  </si>
  <si>
    <t>C.E. DIVINO NIÑO</t>
  </si>
  <si>
    <t>PUERTO LEGUIZAMO</t>
  </si>
  <si>
    <t>COL NAL JOSE MARIA HERNANDEZ</t>
  </si>
  <si>
    <t xml:space="preserve">C. DOCENTE JAIME GUZMAN SALAZAR </t>
  </si>
  <si>
    <t>COLEGIO CANDIDO LEGUÍZAMO</t>
  </si>
  <si>
    <t>E.R.M. BILINGÜE  (RANCHO LINDO)</t>
  </si>
  <si>
    <t>E.U.M. MIS PRIMERAS LETRAS</t>
  </si>
  <si>
    <t>COLEGIO NAVAL LEGUÍZAMO</t>
  </si>
  <si>
    <t xml:space="preserve">E.R.M. SAN PEDRO </t>
  </si>
  <si>
    <t>E.R.M. LOS LOBOS</t>
  </si>
  <si>
    <t>E.R.M. SAN FRANCISCO</t>
  </si>
  <si>
    <t xml:space="preserve">E.R.M. INDIG EL REFUGIO </t>
  </si>
  <si>
    <t>E.R.M. INDIG PUNTALES</t>
  </si>
  <si>
    <t>E.R.M. INDIG MARTHA LUCIA LOTERO</t>
  </si>
  <si>
    <t>C.ETNOEDUCATIVO ANTONIO NARIÑO</t>
  </si>
  <si>
    <t>E.R.M. INDIGENA LA QUEBRADITA</t>
  </si>
  <si>
    <t>E.R.M. INDIGENA BELLAVISTA</t>
  </si>
  <si>
    <t xml:space="preserve">E.R.M. SANTA CECILIA </t>
  </si>
  <si>
    <t>E.R.M. LAGARTO COCHA</t>
  </si>
  <si>
    <t>E.R.M. TUKUNARE</t>
  </si>
  <si>
    <t>E.R.M. ISLA NUEVA</t>
  </si>
  <si>
    <t>E.R.M. SOLARTE OBANDO</t>
  </si>
  <si>
    <t>E.R.M. BOCANA DEL YURILLA</t>
  </si>
  <si>
    <t>E.R.M. EL BALSAL</t>
  </si>
  <si>
    <t>E.R.M. LA ESMERALDA</t>
  </si>
  <si>
    <t>E.R.M. LOS MANGOS</t>
  </si>
  <si>
    <t>E.R.M. LAS LAJAS</t>
  </si>
  <si>
    <t>E.R.M. EL REMANSO</t>
  </si>
  <si>
    <t>E.R.M. INDG BAJO REMANSÓ</t>
  </si>
  <si>
    <t>E.R.M. LA CONCEPCION DOS</t>
  </si>
  <si>
    <t>E.R.M. LA CONCEPCION UNO</t>
  </si>
  <si>
    <t>E.R.M. EL HACHA - INDÍGENA</t>
  </si>
  <si>
    <t>E.R.M. SANTA TERESITA - INDIG</t>
  </si>
  <si>
    <t>I.E.R. JORGE ELIECER GAITAN</t>
  </si>
  <si>
    <t>E.R.M. EL TABLERO</t>
  </si>
  <si>
    <t xml:space="preserve">E.R.M. MONTEPA </t>
  </si>
  <si>
    <t>E.R.M. LUZ DE AMERICA-INDIG.</t>
  </si>
  <si>
    <t xml:space="preserve">E.R.M. PEÑA COLORADA </t>
  </si>
  <si>
    <t>E.R.M. AGUAS NEGRAS</t>
  </si>
  <si>
    <t>E.R.M. NUEVA LA APAYA</t>
  </si>
  <si>
    <t>E.R.M. ALTO CASACUNTE</t>
  </si>
  <si>
    <t xml:space="preserve">E.R.M. INDIGENA LA  APAYA </t>
  </si>
  <si>
    <t>E.R.M. INDIGENA LA PERECERA</t>
  </si>
  <si>
    <t xml:space="preserve">E.R.M. LA REFORMITA </t>
  </si>
  <si>
    <t>E.R.M. LA REFORMA</t>
  </si>
  <si>
    <t>E.R.M. NUEVO FUTURO</t>
  </si>
  <si>
    <t>E.R.M. NASAKIWE</t>
  </si>
  <si>
    <t>E.R.M. LA LLANADA</t>
  </si>
  <si>
    <t>E.R.M. LOMA ENCANTADA</t>
  </si>
  <si>
    <t>E.R.M. AGUA NEGRA</t>
  </si>
  <si>
    <t>E.R.M. LA TIGRILLO</t>
  </si>
  <si>
    <t>E.R.M. SAN JUAN DE BEDOUTH</t>
  </si>
  <si>
    <t>COL AGROP LEONIDAS NORZAGARAY</t>
  </si>
  <si>
    <t xml:space="preserve">E.R.M. JIRIJIRI </t>
  </si>
  <si>
    <t>ESC RUR IX SANTANDER</t>
  </si>
  <si>
    <t>E.R.M. CORDOBA</t>
  </si>
  <si>
    <t>E.R.M. LA VICTORIA (EL TRIUNFO)</t>
  </si>
  <si>
    <t>E.R.M. LAS VEGAS</t>
  </si>
  <si>
    <t>E.R.M. TRES TRONCOS</t>
  </si>
  <si>
    <t>E.R.M. UMANCIA</t>
  </si>
  <si>
    <t>E.R.M. SAN LUIS GONZAGA</t>
  </si>
  <si>
    <t>E.R.M. PETERRUMBE</t>
  </si>
  <si>
    <t>E.R.M. SANTA TERESITA MERENDU</t>
  </si>
  <si>
    <t>E.R.M. LA MISTELA</t>
  </si>
  <si>
    <t xml:space="preserve">E.R.M. MARIA INMACULADA </t>
  </si>
  <si>
    <t>E.R.M. PUERTO BOY</t>
  </si>
  <si>
    <t>E.R.M. LAS MERCEDES</t>
  </si>
  <si>
    <t>E.R.M. LA COCHA CRISTALINA</t>
  </si>
  <si>
    <t>E.R.M. CONSARA</t>
  </si>
  <si>
    <t>E.R.M. PAILITAS</t>
  </si>
  <si>
    <t>ESC RUR MIX  EL ROSAL</t>
  </si>
  <si>
    <t>E.R.M.OVER ANTONIO MORALES (SALADO GRANDE)</t>
  </si>
  <si>
    <t xml:space="preserve">E.R.M. EL PARAISO </t>
  </si>
  <si>
    <t xml:space="preserve">E.R.M. INDIGENA PUERTO RICO  </t>
  </si>
  <si>
    <t xml:space="preserve">E.R.M.  BAJO CASACUNTE     </t>
  </si>
  <si>
    <t>E.R.M.  LUIS VIDALES DEL PIÑUÑA NEGRO</t>
  </si>
  <si>
    <t>E.R.M. ALTO AGUA BLANCA</t>
  </si>
  <si>
    <t>E.R.M. EL BOTADERO</t>
  </si>
  <si>
    <t xml:space="preserve">E.R.M. BRISAS AGUA BLANCA   </t>
  </si>
  <si>
    <t>E.R.M. BALSORA</t>
  </si>
  <si>
    <t>E.R.M. ALTO LORENCITO</t>
  </si>
  <si>
    <t>E.R.M. PUERTO PRINCIPE DOS</t>
  </si>
  <si>
    <t>E.R.M. ALTO RESTREPO</t>
  </si>
  <si>
    <t>E.R.M. SAN JOAQUIN</t>
  </si>
  <si>
    <t>E.R.M. EL CAMPEON</t>
  </si>
  <si>
    <t>ORITO</t>
  </si>
  <si>
    <t xml:space="preserve">COLEG. SAN JOSE DE ORITO </t>
  </si>
  <si>
    <t>INSTITUTO. LUIS CARLOS GALAN</t>
  </si>
  <si>
    <t>E.U.M. ORITO DOS (El Jardín)</t>
  </si>
  <si>
    <t xml:space="preserve">E.U.M. GUILLERMO VALENCIA </t>
  </si>
  <si>
    <t>E.U.M. NUEVA COLOMBIA</t>
  </si>
  <si>
    <t>COL. TEC. GABRIELA MISTRAL</t>
  </si>
  <si>
    <t xml:space="preserve">INST. JORGE E. GAITAN </t>
  </si>
  <si>
    <t>E.U.M. NARANJITO</t>
  </si>
  <si>
    <t>E.R.M. EL ACHIOTE</t>
  </si>
  <si>
    <t>E.R.M. EL PRADO</t>
  </si>
  <si>
    <t>E.R.M. BRISAS DEL ACHIOTE</t>
  </si>
  <si>
    <t>E.R.M. QUEBRADA HONDA</t>
  </si>
  <si>
    <t>SEDE JARDINES DE LA SIERRA</t>
  </si>
  <si>
    <t>E.R.M. LA VENADA</t>
  </si>
  <si>
    <t>E.R.M. ALTO ORITO</t>
  </si>
  <si>
    <t>E.R.M. CAÑA BRAVITA</t>
  </si>
  <si>
    <t>E.R.M. CRISTALINA VIDES</t>
  </si>
  <si>
    <t>E.R.M. VILLA RICA</t>
  </si>
  <si>
    <t>E.R.M. SANTO TOMAS DE AQUINO</t>
  </si>
  <si>
    <t>E.R.M. EL RETIRO</t>
  </si>
  <si>
    <t>E.R.M. EL PAISAJE</t>
  </si>
  <si>
    <t>E.R.M. ALTO SIMON BOLIVAR</t>
  </si>
  <si>
    <t>E.R.M. PLAYA NUEVA</t>
  </si>
  <si>
    <t>E.R.M. LA SERRANÍA</t>
  </si>
  <si>
    <t>E.R.M.SINAÍ (CALDERO)</t>
  </si>
  <si>
    <t>E.R.M. EL MIRADOR</t>
  </si>
  <si>
    <t>E.R.M. EL DIVISO</t>
  </si>
  <si>
    <t>E.R.M. LA PALMIRA</t>
  </si>
  <si>
    <t>E.R.M. BELLAVISTA</t>
  </si>
  <si>
    <t>E.R.M. EL QUEBRADON</t>
  </si>
  <si>
    <t xml:space="preserve">E.R.M. LAS AMERICAS </t>
  </si>
  <si>
    <t>E.R.M. ALTO AMERICA</t>
  </si>
  <si>
    <t>E.R.M. EL PITAL</t>
  </si>
  <si>
    <t>E.R.M. ALTO PITAL</t>
  </si>
  <si>
    <t>E.R.M. EL SÁBALO</t>
  </si>
  <si>
    <t>E.R.M. TESALIA</t>
  </si>
  <si>
    <t>E.R.M. EL BÁLSAMO</t>
  </si>
  <si>
    <t>E.R.M. ALTO TESALIA</t>
  </si>
  <si>
    <t>E.R.M VERSALLES</t>
  </si>
  <si>
    <t>E.R.M. BURDINES</t>
  </si>
  <si>
    <t>E.R.M. EL YARUMO</t>
  </si>
  <si>
    <t>E.R.M. LAS MALVINAS</t>
  </si>
  <si>
    <t>E.R.M. SANTA ROSA DEL 35</t>
  </si>
  <si>
    <t>E.R.M. SEDE LAL PAZ</t>
  </si>
  <si>
    <t>E.R.M. SEDE SAN ANDRES</t>
  </si>
  <si>
    <t>E.R.M. SEDE SANTA ISABEL</t>
  </si>
  <si>
    <t>E.R.M. ANTONIO NARIÑO(EL 29)</t>
  </si>
  <si>
    <t xml:space="preserve">E.R.M. EL RUBÍ </t>
  </si>
  <si>
    <t>E.R.M. BRISAS DE RIO ORITO</t>
  </si>
  <si>
    <t>E.R.M. SILVANIA</t>
  </si>
  <si>
    <t>E.R.M. ACACIAS</t>
  </si>
  <si>
    <t>E.R.M. ALTO BONITO</t>
  </si>
  <si>
    <t>E.R.M. BUENAVENTURA</t>
  </si>
  <si>
    <t>E.R.M. NUEVA CARTAGENA</t>
  </si>
  <si>
    <t>E.R.M. LOS NOGALES</t>
  </si>
  <si>
    <t>E.R.M. AGUAZUL</t>
  </si>
  <si>
    <t>E.R.M. SAN JUAN VIDES</t>
  </si>
  <si>
    <t>E.R.M. EL PEÑAROL</t>
  </si>
  <si>
    <t>E.R.M. NUEVO MILENIO</t>
  </si>
  <si>
    <t>E.R.M. CORAZON DEL PUTUMAYO</t>
  </si>
  <si>
    <t>E.R.M. F.DE PAULA SANTANDER</t>
  </si>
  <si>
    <t>E.R.M. LA GRAN CEIBA</t>
  </si>
  <si>
    <t>E.R.M. EL SEDAZO</t>
  </si>
  <si>
    <t>E.R.M. SAN FELIPE (LA PRIMAVERA)</t>
  </si>
  <si>
    <t xml:space="preserve">E.R.M. BAJO PRIMAVERA  </t>
  </si>
  <si>
    <t>E.R.M. SAN JOSE DEL GUAMUEZ</t>
  </si>
  <si>
    <t>E.R.M. ISLAS DEL ACHIOTICO</t>
  </si>
  <si>
    <t>E.R.M. EL REMOLINO</t>
  </si>
  <si>
    <t>E.R.M. CABAÑAS DEL GUAMUEZ</t>
  </si>
  <si>
    <t>ESC RUR MIX JARDIN DE LA SIERRA</t>
  </si>
  <si>
    <t>E.R.M. CAMPOBELLO</t>
  </si>
  <si>
    <t>C.E. NUEVA BENGALA (San Vicente del Luzón)</t>
  </si>
  <si>
    <t>E.R.M. OSIRIS</t>
  </si>
  <si>
    <t>E.R.M. MONTEBELLO</t>
  </si>
  <si>
    <t>E.R.M. ARAUCA (Sta. Teresita)</t>
  </si>
  <si>
    <t>E.R.M. VILLA DE LEIVA</t>
  </si>
  <si>
    <t>E.R.M. LOS ANDES</t>
  </si>
  <si>
    <t>E.R.M. DON QUIJOTE</t>
  </si>
  <si>
    <t>E.R.M. LOS RIOS</t>
  </si>
  <si>
    <t>ESCUELA NUEVA CREA AHORA</t>
  </si>
  <si>
    <t>E.R.M. BOCANA DEL LUZON</t>
  </si>
  <si>
    <t>E.R.M. TSENENE</t>
  </si>
  <si>
    <t>E.R.M. ALTO GUISIA</t>
  </si>
  <si>
    <t>E.R.M. BRISAS DEL GUAMUES</t>
  </si>
  <si>
    <t>E.R.M. ALTO CABAÑAS</t>
  </si>
  <si>
    <t>E.R.M. MARIA AUXILIADORA</t>
  </si>
  <si>
    <t>E.R.M. EL EMPALME</t>
  </si>
  <si>
    <t>E.R.M. JARDINES SUCUMBÍOS</t>
  </si>
  <si>
    <t>E.R.M. LA LIBERTAD</t>
  </si>
  <si>
    <t>E.R.M. BRISAS DEL GAVILAN</t>
  </si>
  <si>
    <t>E.R.M. ARGENTINA</t>
  </si>
  <si>
    <t>E.R.M. EMPALME-CRISTIANA</t>
  </si>
  <si>
    <t>ESC RUR MIX NUEVA  ARGENTINA</t>
  </si>
  <si>
    <t>ESC RUR MIX DOS QUEBRADAS</t>
  </si>
  <si>
    <t>E.R.M. BILINGÜE PUERTO RICO</t>
  </si>
  <si>
    <t>E.R.M. SELVA VERDE</t>
  </si>
  <si>
    <t>E.R.M. EL ESPINGO</t>
  </si>
  <si>
    <t>E.R.M. VILLA DE AGUA BLANCA</t>
  </si>
  <si>
    <t>E.R.M. ALTO TEMBLON</t>
  </si>
  <si>
    <t>E.R.M. AGUA BLANCA</t>
  </si>
  <si>
    <t>E.R.M. LAS ROSAS</t>
  </si>
  <si>
    <t>E.R.M. CAÑAVERAL</t>
  </si>
  <si>
    <t>E.R.M. IND. CUALQUER AWA</t>
  </si>
  <si>
    <t>E.R.M. FLOR DEL CAMPO</t>
  </si>
  <si>
    <t>E.R.M. LA RUIDOSA</t>
  </si>
  <si>
    <t>E.R.M. BONAIRE</t>
  </si>
  <si>
    <t>E.R.M. ASUNCIÓN (LA CAE)</t>
  </si>
  <si>
    <t>E.R.M. LA SELVA</t>
  </si>
  <si>
    <t>E.R.M. SANTA INES</t>
  </si>
  <si>
    <t>E.R.M. EL TOPACIO</t>
  </si>
  <si>
    <t>E.R.M. LA UNIÓN</t>
  </si>
  <si>
    <t>E.R.M. VILLA ADRIANA</t>
  </si>
  <si>
    <t>COL FRANCISCO JOSE CALDAS (SIBERIA)</t>
  </si>
  <si>
    <t>E.R.M. BRISAS DEL RUMIYACO</t>
  </si>
  <si>
    <t>E.R.M. FRONTERAS DEL AMARRADERO</t>
  </si>
  <si>
    <t>E.R.M. RANCHERÍA</t>
  </si>
  <si>
    <t>E.R.M. SAN JOSE DE LOS PINOS</t>
  </si>
  <si>
    <t>E.R.M.  PUERTO EL SOL</t>
  </si>
  <si>
    <t>E.R.M. LA MONTAÑITA</t>
  </si>
  <si>
    <t>E.R.M. SAN LUIS DE LA FRONTERA</t>
  </si>
  <si>
    <t>E.R.M JORDAN ORTIZ</t>
  </si>
  <si>
    <t>E.R.M. MAIZAL</t>
  </si>
  <si>
    <t>E.R.M. LA CRISTALINA II</t>
  </si>
  <si>
    <t>E.R.M. STA HELENA NUEVA ESPERANZA</t>
  </si>
  <si>
    <t>E.R.M AGUA CLARA</t>
  </si>
  <si>
    <t>E.R.M. SAN JUAN BOSCO</t>
  </si>
  <si>
    <t>E.R.M. EL LIMONAL</t>
  </si>
  <si>
    <t>E.R.M. NUEVO VERGEL</t>
  </si>
  <si>
    <t>E.R.M. RISARALDA</t>
  </si>
  <si>
    <t>E.R.M. EL ESPINAL</t>
  </si>
  <si>
    <t>E.R.M. EL JAZMIN</t>
  </si>
  <si>
    <t>E.R.M. NUEVA RISARALDA</t>
  </si>
  <si>
    <t>E.R.M. SANTA MARTA</t>
  </si>
  <si>
    <t>C. E. PUERTO COLON SAN MIGUEL</t>
  </si>
  <si>
    <t>E.R.M. FLORIDA GUISITA</t>
  </si>
  <si>
    <t>E.R.M. LA CAUCANITA</t>
  </si>
  <si>
    <t>E.R.M EL SABALO</t>
  </si>
  <si>
    <t>E.R.M. EL SABALITO</t>
  </si>
  <si>
    <t>E.R.M. SANTA INES DEL BETANO</t>
  </si>
  <si>
    <t>E.R.M. TRES ISLAS</t>
  </si>
  <si>
    <t>E.R.M. LA CANDELARIA</t>
  </si>
  <si>
    <t>E.R.M.  EL AFILADOR</t>
  </si>
  <si>
    <t>E.R.M. LA CEIBA</t>
  </si>
  <si>
    <t>E.R.M. BRISAS DEL SAN MIGUEL</t>
  </si>
  <si>
    <t>E.R.M. CANADA (NO EN SIMAT)</t>
  </si>
  <si>
    <t>E.R.M. NUEVA GENERACION</t>
  </si>
  <si>
    <t>COL. SAN CARLOS</t>
  </si>
  <si>
    <t>E.R.M. BAJO SAN CARLOS</t>
  </si>
  <si>
    <t>E.R.M. EL GUAYABAL</t>
  </si>
  <si>
    <t>E.R.M. EL CHIGUACO</t>
  </si>
  <si>
    <t>E.R.M.  SAN JOSE</t>
  </si>
  <si>
    <t>E.R.M. DIOSPEÑA</t>
  </si>
  <si>
    <t>COL.TECN.CIAL. LA DORADA</t>
  </si>
  <si>
    <t>C.E. RUPERTO BENAVIDES</t>
  </si>
  <si>
    <t>C.F. INDIG.MANDAGUASALE</t>
  </si>
  <si>
    <t>E.R.M. IND. ÑAMBI YACHAY</t>
  </si>
  <si>
    <t>E.R.M. SAN VICENTE</t>
  </si>
  <si>
    <t>VALLE DEL GUAMUEZ</t>
  </si>
  <si>
    <t>COL.AGROP. VALLE GUAMUEZ</t>
  </si>
  <si>
    <t>E.U.M CENTRAL LA HORMIGA</t>
  </si>
  <si>
    <t>E.U.M LA LIBERTAD</t>
  </si>
  <si>
    <t>E.U.M LA PARKER</t>
  </si>
  <si>
    <t>COLEGIO CIUDAD LA HORMIGA</t>
  </si>
  <si>
    <t>E.R.M. SAN ROBERTO LA FLORIDA</t>
  </si>
  <si>
    <t>E.R.M. LORO DOS</t>
  </si>
  <si>
    <t>E.R.M. SIMON BOLÍVAR</t>
  </si>
  <si>
    <t>E.R.M. LA MANUELITA (SAN ANDRES)</t>
  </si>
  <si>
    <t>E.R.M. LA PROVIDENCIA</t>
  </si>
  <si>
    <t xml:space="preserve">E.R.M. LA PRADERA </t>
  </si>
  <si>
    <t>E.R.M.LA ESMERALDA</t>
  </si>
  <si>
    <t>E.R.M. ALTO GUISÍA</t>
  </si>
  <si>
    <t>E.R.M. MUNDO NUEVO</t>
  </si>
  <si>
    <t>E.R.M. STA ROSA DEL GUAMUEZ</t>
  </si>
  <si>
    <t>E.R.M. ARGELIA</t>
  </si>
  <si>
    <t>E.R.M. NUEVA ISLA (INDIGENA)</t>
  </si>
  <si>
    <t>E.R.M JARDINES DE LA SELVA</t>
  </si>
  <si>
    <t>E.R.M. LA ITALIA</t>
  </si>
  <si>
    <t>E.R.M. MARAVELEZ</t>
  </si>
  <si>
    <t>E.R.M CAMPO BELLO</t>
  </si>
  <si>
    <t>E.R.M LAS PAVAS</t>
  </si>
  <si>
    <t>E.R.M EL ROSARIO</t>
  </si>
  <si>
    <t>E.R.M MIRAFLORES DE LA SELVA</t>
  </si>
  <si>
    <t>E.R.M VILLA ARBOLEDA</t>
  </si>
  <si>
    <t>E.RM VILLA HERMOSA</t>
  </si>
  <si>
    <t>E.R.M BRISAS DEL GUAMUEZ</t>
  </si>
  <si>
    <t xml:space="preserve">E.R.M EL ZARZAL   </t>
  </si>
  <si>
    <t>E.R.M. ALTO PALMIRA</t>
  </si>
  <si>
    <t>E.R.M  EL CAIRO</t>
  </si>
  <si>
    <t>E.R.M EL JARDIN (BELLAVISTA)</t>
  </si>
  <si>
    <t>E.R.M LA UNION</t>
  </si>
  <si>
    <t>E.R.M CAMPO HERMOSO</t>
  </si>
  <si>
    <t>E.R.M EL CARIBE</t>
  </si>
  <si>
    <t>E.R.M SAN RAMON (DELICIAS)</t>
  </si>
  <si>
    <t>E.R.M EL RECREO</t>
  </si>
  <si>
    <t>E,R,M SAN ISIDRO</t>
  </si>
  <si>
    <t>E.R.M COSTA RICA</t>
  </si>
  <si>
    <t>E.R.M ZARALINDA</t>
  </si>
  <si>
    <t>E.R.M BRISAS DEL PALMAR</t>
  </si>
  <si>
    <t>E.R.M. EL GUAMUEZ (SAN ANTONIO)</t>
  </si>
  <si>
    <t>E.R.M. LA RAYA</t>
  </si>
  <si>
    <t>E.R.M. VILLADUARTE</t>
  </si>
  <si>
    <t>E.R.M. BUENOS AIRES (SULTANA)</t>
  </si>
  <si>
    <t>E.R.M. LOS POMOS</t>
  </si>
  <si>
    <t>E.R.M POLICARPA SALVARRIETA</t>
  </si>
  <si>
    <t>E.R.M VILLANUEVA</t>
  </si>
  <si>
    <t>E.R.M. LA CHORROZA</t>
  </si>
  <si>
    <t>E.R.M JORDAN GUISIA</t>
  </si>
  <si>
    <t>E.R.M. NUEVA  BETANIA</t>
  </si>
  <si>
    <t>E.R.M LOS LLANOS</t>
  </si>
  <si>
    <t>E.R.M LOS OLIVOS</t>
  </si>
  <si>
    <t>E.R.M LA COSTEÑITA</t>
  </si>
  <si>
    <t>E.R.M LIMONCITO</t>
  </si>
  <si>
    <t>E.R.M ARENOSA</t>
  </si>
  <si>
    <t>E.R.M EL AJI</t>
  </si>
  <si>
    <t>E.R.M EL COMBOY</t>
  </si>
  <si>
    <t>COL. EL TIGRE</t>
  </si>
  <si>
    <t>E.R.M. TIERRA LINDA</t>
  </si>
  <si>
    <t>E.R.M. STA ROSA DE SUCUMBIOS</t>
  </si>
  <si>
    <t>E.R.M. EL PROGRESO (LA PALESTINA)</t>
  </si>
  <si>
    <t>E.R.M NUEVO HORIZONTE</t>
  </si>
  <si>
    <t>INS. BASICA JOSE ASUNCION SILVA</t>
  </si>
  <si>
    <t>E.R.M LAS VEGAS</t>
  </si>
  <si>
    <t>E.R.M EL VARADERO</t>
  </si>
  <si>
    <t>E.R.M EL OASIS</t>
  </si>
  <si>
    <t>E.R.M LAS MALVINAS</t>
  </si>
  <si>
    <t>E.R.M LA HERRADURA</t>
  </si>
  <si>
    <t>E.R.M LA GERMANIA</t>
  </si>
  <si>
    <t>E.R.M GUADUALITO</t>
  </si>
  <si>
    <t>E.R.M LOS ALAMOS</t>
  </si>
  <si>
    <t>E.R.M MAGAMBO</t>
  </si>
  <si>
    <t>E.R.M. LA YET</t>
  </si>
  <si>
    <r>
      <t xml:space="preserve">C.E.R. MARIA AUXILIADORA </t>
    </r>
    <r>
      <rPr>
        <b/>
        <sz val="8"/>
        <rFont val="Arial Narrow"/>
        <family val="2"/>
      </rPr>
      <t>(PORVENIR)</t>
    </r>
  </si>
  <si>
    <r>
      <t xml:space="preserve">CENT EDUCATIVO ANDINO </t>
    </r>
    <r>
      <rPr>
        <b/>
        <sz val="8"/>
        <rFont val="Arial Narrow"/>
        <family val="2"/>
      </rPr>
      <t>(MECAYA)</t>
    </r>
  </si>
  <si>
    <t>META</t>
  </si>
  <si>
    <t>ALBÁN</t>
  </si>
  <si>
    <t>INSTITUCION EDUCATIVA POLITECNICO JUAN BOLAÑOS</t>
  </si>
  <si>
    <t>INSTITUCION EDUCATIVA JUAN IGNACIO ORTIZ</t>
  </si>
  <si>
    <t>CENTRO EDUCATIVO VIÑA</t>
  </si>
  <si>
    <t>CENTRO EDUCATIVO SAN BOSCO</t>
  </si>
  <si>
    <t>CENTRO EDUCATIVO EL CEBADERO</t>
  </si>
  <si>
    <t>CENTRO EDUCATIVO EL TAMBO</t>
  </si>
  <si>
    <t>CENTRO EDUCATIVO CAMPOBELLO</t>
  </si>
  <si>
    <t>CENTRO EDUCATIVO BETANIA</t>
  </si>
  <si>
    <t>CENTRO EDUCATIVO EL CARMELO</t>
  </si>
  <si>
    <t>CENTRO EDUCATIVO EL GUARANGAL</t>
  </si>
  <si>
    <t>CENTRO EDUCATIVO CHAPIURCO</t>
  </si>
  <si>
    <t>CENTRO EDUCATIVO EL DIVISO</t>
  </si>
  <si>
    <t>CENTRO EDUCATIVO EL ALTO DE LAS ESTRELLAS</t>
  </si>
  <si>
    <t>CENTRO EDUCATIVO BUENAVISTA LAS PALMAS</t>
  </si>
  <si>
    <t>CENTRO EDUCATIVO SAN CARLOS</t>
  </si>
  <si>
    <t>ESCUELA GUILLERMO VIZUETTE</t>
  </si>
  <si>
    <t>ALDANA</t>
  </si>
  <si>
    <t>INSTITUCION EDUCATIVA NUESTRA SEÑORA DEL PILAR</t>
  </si>
  <si>
    <t>152022000068</t>
  </si>
  <si>
    <t>152022000076</t>
  </si>
  <si>
    <t>152022000084</t>
  </si>
  <si>
    <t>CENTRO EDUCATIVO MUESAS</t>
  </si>
  <si>
    <t>252022000011</t>
  </si>
  <si>
    <t>CENTRO EDUCATIVO EL CHORRILO</t>
  </si>
  <si>
    <t>252022000046</t>
  </si>
  <si>
    <t>CENTRO EDUCATIVO EL CHORRILLO</t>
  </si>
  <si>
    <t>CENTRO EDUCATIVO CAUPUERAN</t>
  </si>
  <si>
    <t>252022000054</t>
  </si>
  <si>
    <t>CENTRO EDUCATIVO GUESPUD</t>
  </si>
  <si>
    <t>252022000101</t>
  </si>
  <si>
    <t>252022000127</t>
  </si>
  <si>
    <t>CENTRO EDUCATIVO ALTO MUESAS</t>
  </si>
  <si>
    <t>252022000143</t>
  </si>
  <si>
    <t>INSTITUCION EDUCATIVA COMERCIAL SAN LUIS</t>
  </si>
  <si>
    <t>252022000038</t>
  </si>
  <si>
    <t>452022000118</t>
  </si>
  <si>
    <t>ANCUYÁ</t>
  </si>
  <si>
    <t>INSTITUCION EDUCATIVA CARLOS ALBORNOZ ROSAS</t>
  </si>
  <si>
    <t>152036000010</t>
  </si>
  <si>
    <t>COLEGIO NACIONALIZADO MIXTO CARLOS ALBORNOZ</t>
  </si>
  <si>
    <t>152036000028</t>
  </si>
  <si>
    <t>LICEO NUESTRA SEÑORA DE LA VISITACION</t>
  </si>
  <si>
    <t>152036000281</t>
  </si>
  <si>
    <t>PREESCOLAR PERSONITAS</t>
  </si>
  <si>
    <t>INSTITUCION EDUCATIVA SAN FRANCISCO DE ASIS</t>
  </si>
  <si>
    <t>152036000036</t>
  </si>
  <si>
    <t>INSTITUCION EDUCATIVA SAN FCO. DE ASIS</t>
  </si>
  <si>
    <t>INSTITUCION EDUCATIVA LA LOMA</t>
  </si>
  <si>
    <t>252036000049</t>
  </si>
  <si>
    <t>252036000057</t>
  </si>
  <si>
    <t>INSTITUCION EDUCATIVA YANANCHA</t>
  </si>
  <si>
    <t>252036000065</t>
  </si>
  <si>
    <t>CENTRO EDUCATIVO EL BALCON</t>
  </si>
  <si>
    <t>252036000073</t>
  </si>
  <si>
    <t>INSTITUCION EDUCATIVA NUESTRA SEÑORA DE LAS LAJAS</t>
  </si>
  <si>
    <t>252036000081</t>
  </si>
  <si>
    <t>CENTRO EDUCATIVO INDO</t>
  </si>
  <si>
    <t>252036000090</t>
  </si>
  <si>
    <t>252036000103</t>
  </si>
  <si>
    <t>CENTRO EDUCATIVO LA ARADA</t>
  </si>
  <si>
    <t>252036000111</t>
  </si>
  <si>
    <t>252036000120</t>
  </si>
  <si>
    <t>CENTRO EDUCATIVO COCHA BLANCA</t>
  </si>
  <si>
    <t>252036000138</t>
  </si>
  <si>
    <t>CENTRO EDUCATIVO EL LIMONAL</t>
  </si>
  <si>
    <t>252036000146</t>
  </si>
  <si>
    <t>252036000154</t>
  </si>
  <si>
    <t>252036000227</t>
  </si>
  <si>
    <t>CENTRO EDUCATIVO CEBALLOS</t>
  </si>
  <si>
    <t>252036000235</t>
  </si>
  <si>
    <t>CENTRO EDUCATIVO EL COLLAL</t>
  </si>
  <si>
    <t>252036000243</t>
  </si>
  <si>
    <t>252036000278</t>
  </si>
  <si>
    <t>CENTRO EDUCATIVO SAN VICENTE</t>
  </si>
  <si>
    <t>252036000294</t>
  </si>
  <si>
    <t>CENTRO EDUCATIVO EL LUCERO</t>
  </si>
  <si>
    <t>252036000316</t>
  </si>
  <si>
    <t>CENTRO EDUCATIVO EL PEDREGAL</t>
  </si>
  <si>
    <t>252036000324</t>
  </si>
  <si>
    <t>CENTRO EDUCATIVO GERMAN</t>
  </si>
  <si>
    <t>252036000332</t>
  </si>
  <si>
    <t>CENTRO EDUCATIVO LA BOYERA</t>
  </si>
  <si>
    <t>252036000367</t>
  </si>
  <si>
    <t>CENTRO EDUCATIVO EL GUADUAL</t>
  </si>
  <si>
    <t>252036000375</t>
  </si>
  <si>
    <t>CENTRO EDUCATIVO EL ROSARIO</t>
  </si>
  <si>
    <t>252036000391</t>
  </si>
  <si>
    <t>252036000405</t>
  </si>
  <si>
    <t>CENTRO EDUCATIVO LA QUINUA</t>
  </si>
  <si>
    <t>252036020155</t>
  </si>
  <si>
    <t>ARBOLEDA</t>
  </si>
  <si>
    <t>INSTITUCION EDUCATIVA DE DESARROLLO RURAL DE BERRUECOS</t>
  </si>
  <si>
    <t>152051000387</t>
  </si>
  <si>
    <t>152051000395</t>
  </si>
  <si>
    <t>ESC URB INTEG SANTO TOMAS DE BERRUECOS</t>
  </si>
  <si>
    <t>CENTRO EDUCATIVO  LA CAÑADA</t>
  </si>
  <si>
    <t>252051000012</t>
  </si>
  <si>
    <t>CENTRO EDUCATIVO LA CAÑADA</t>
  </si>
  <si>
    <t>CENTRO EDUCATIVO SANTA TERESA</t>
  </si>
  <si>
    <t>252051000047</t>
  </si>
  <si>
    <t>CENTRO EDUCATIVO EL LIMAR</t>
  </si>
  <si>
    <t>252051000055</t>
  </si>
  <si>
    <t>CENTRO EDUCATIVO EL VOLADOR</t>
  </si>
  <si>
    <t>252051000071</t>
  </si>
  <si>
    <t>CENTRO EDUCATIVO JULIO ARBOLEDA</t>
  </si>
  <si>
    <t>252051000128</t>
  </si>
  <si>
    <t>CENTRO EDUCTIVO JULIO ARBOLEDA</t>
  </si>
  <si>
    <t>CENTRO EDUCATIVO SAN PEDRO BAJO</t>
  </si>
  <si>
    <t>252051000152</t>
  </si>
  <si>
    <t>CENTRO EDUCATIVO EL OLIVO</t>
  </si>
  <si>
    <t>252051000209</t>
  </si>
  <si>
    <t>CENTRO EDUCATIVO EL EMPATE</t>
  </si>
  <si>
    <t>252051000306</t>
  </si>
  <si>
    <t>CENTRO EDUCATIVO CHIRIURCO</t>
  </si>
  <si>
    <t>252051000331</t>
  </si>
  <si>
    <t>CENTRO EDUCATIVO VILLA JULIA</t>
  </si>
  <si>
    <t>252051000373</t>
  </si>
  <si>
    <t>CENTRO EDUCATIVO ARRAYANES</t>
  </si>
  <si>
    <t>252051000420</t>
  </si>
  <si>
    <t>CENTRO EDUCATIVO YUNGUILLA</t>
  </si>
  <si>
    <t>252051000438</t>
  </si>
  <si>
    <t>CENTRO EDUCATIVO SAN JOAQUIN</t>
  </si>
  <si>
    <t>252051000462</t>
  </si>
  <si>
    <t>CENTRO EDUCATIVO LA GUADA</t>
  </si>
  <si>
    <t>252051000471</t>
  </si>
  <si>
    <t>CENTRO EDUCATIVO  TIERRAS BLANCAS</t>
  </si>
  <si>
    <t>252051000497</t>
  </si>
  <si>
    <t>CENTRO EDUCATIVO TIERRAS BLANCAS</t>
  </si>
  <si>
    <t>252051000501</t>
  </si>
  <si>
    <t>252051000527</t>
  </si>
  <si>
    <t>INSTITUCION  EDUCATIVA ROSAFLORIDA</t>
  </si>
  <si>
    <t>252051000187</t>
  </si>
  <si>
    <t>ESC INTEG DE ROSA FLORIDA</t>
  </si>
  <si>
    <t>252051000578</t>
  </si>
  <si>
    <t>INSTITUCION EDUCATIVA ROSAFLORIDA</t>
  </si>
  <si>
    <t>CENTRO EDUCATIVO SAN PEDRO ALTO</t>
  </si>
  <si>
    <t>252051000659</t>
  </si>
  <si>
    <t>CENTRO EDUCATIVO LAS PALMAS</t>
  </si>
  <si>
    <t>252051000667</t>
  </si>
  <si>
    <t>252051000675</t>
  </si>
  <si>
    <t>252051000683</t>
  </si>
  <si>
    <t>INSTITUCION EDUCATIVA ECOLOGICA LA COCHA</t>
  </si>
  <si>
    <t>252051000195</t>
  </si>
  <si>
    <t>ESC NVA LA COCHA</t>
  </si>
  <si>
    <t>252051000691</t>
  </si>
  <si>
    <t>BELÉN</t>
  </si>
  <si>
    <t>INSTITUCION EDUCATIVA NUESTRA SEÑORA DE BELEN</t>
  </si>
  <si>
    <t>152083000010</t>
  </si>
  <si>
    <t>ESC PARA NIÐAS GABRIELA MISTRAL</t>
  </si>
  <si>
    <t>152083000176</t>
  </si>
  <si>
    <t>152083000613</t>
  </si>
  <si>
    <t>CENTRO EDUCATIVO CAMPO DE MARIA</t>
  </si>
  <si>
    <t>252083000014</t>
  </si>
  <si>
    <t>252083000031</t>
  </si>
  <si>
    <t>INSTITUCION EDUCATIVA AGROAMBIENTAL SANTA ROSA</t>
  </si>
  <si>
    <t>252083000154</t>
  </si>
  <si>
    <t>INSTITUCION EDUCATIVA  NUESTRA SEÑORA DE BELEN EXTENCION ANGEL DIAZ SANTA ROSA</t>
  </si>
  <si>
    <t>252083000634</t>
  </si>
  <si>
    <t>ESCUELA RURAL INTEGRADA SANTA ROSA</t>
  </si>
  <si>
    <t>INSTITUCION EDUCATIVA AGROPECUARIA LA ESPERANZA</t>
  </si>
  <si>
    <t>252083000201</t>
  </si>
  <si>
    <t>CENTRO EDUCATIVO SEBASTIANILLO</t>
  </si>
  <si>
    <t>252083000227</t>
  </si>
  <si>
    <t>CENTRO EDUCATIVO PLAZUELAS</t>
  </si>
  <si>
    <t>252083000260</t>
  </si>
  <si>
    <t>CENTRO EDUCATIVO SAN ANTONIO DE BELEN</t>
  </si>
  <si>
    <t>252083000294</t>
  </si>
  <si>
    <t>CENTRO EDUCATIVO SAN ANTONIO BELEN</t>
  </si>
  <si>
    <t>CENTRO EDUCATIVO PEÑA NEGRA</t>
  </si>
  <si>
    <t>252083000375</t>
  </si>
  <si>
    <t>CENTRO EDUCATIVO LA PALMA CHIQUITA</t>
  </si>
  <si>
    <t>252083000626</t>
  </si>
  <si>
    <t>CENTRO-EDUCATIVO-EL-BRONCAZO</t>
  </si>
  <si>
    <t>252083000642</t>
  </si>
  <si>
    <t>CENTRO EDUCATIVO EL BRONCAZO</t>
  </si>
  <si>
    <t>BUESACO</t>
  </si>
  <si>
    <t>INSTITUCION EDUCATIVA RAFAEL URIBE URIBE</t>
  </si>
  <si>
    <t>152110000019</t>
  </si>
  <si>
    <t>152110000264</t>
  </si>
  <si>
    <t>ESCUELA URBANA MARIA INMADULADA</t>
  </si>
  <si>
    <t>152110000272</t>
  </si>
  <si>
    <t>ESCUELA URBANA PIO XII</t>
  </si>
  <si>
    <t>152110000795</t>
  </si>
  <si>
    <t>JARDIN INFANTIL MI DULCE AMANECER</t>
  </si>
  <si>
    <t>CENTRO EDUCATIVO VERACRUZ</t>
  </si>
  <si>
    <t>252110000030</t>
  </si>
  <si>
    <t>INSTITUTO EDUCATIVO VERACRUZ</t>
  </si>
  <si>
    <t>CENTRO EDUCATIVO HATO TONGOSOY</t>
  </si>
  <si>
    <t>252110000048</t>
  </si>
  <si>
    <t>ESCUELA RURAL MIXTA HATO TONGOSOY</t>
  </si>
  <si>
    <t>I.E. SAN IGNACIO</t>
  </si>
  <si>
    <t>252110000081</t>
  </si>
  <si>
    <t>I.E. SAN IGNACIO - SEDE PRINCIPAL</t>
  </si>
  <si>
    <t>CENTRO EDUCATIVO SAN MIGUEL EL SOCORRO</t>
  </si>
  <si>
    <t>252110000099</t>
  </si>
  <si>
    <t>ESCUELA RURAL MIXTA SAN MIGUEL EL SOCORRO</t>
  </si>
  <si>
    <t>CENTRO EDUCATIVO SAN JUAN BOSCO</t>
  </si>
  <si>
    <t>252110000102</t>
  </si>
  <si>
    <t>ESCUELA RURAL MIXTA SAN JUAN BOSCO</t>
  </si>
  <si>
    <t>CENTRO EDUCATIVO PALACINOY</t>
  </si>
  <si>
    <t>252110000137</t>
  </si>
  <si>
    <t>ESCUELA RURAL MIXTA PALACINOY</t>
  </si>
  <si>
    <t>CENTRO EDUCATIVO PAJAJOY</t>
  </si>
  <si>
    <t>252110000145</t>
  </si>
  <si>
    <t>ESCUELA RURA MIXTA PAJAJOY</t>
  </si>
  <si>
    <t>CENTRO EDUCATIVO MEDINA ESPEJO</t>
  </si>
  <si>
    <t>252110000153</t>
  </si>
  <si>
    <t>ESCUELA RURA MIXTA MEDINA ESPEJO</t>
  </si>
  <si>
    <t>CENTRO EDUCATIVO GUAYACANES</t>
  </si>
  <si>
    <t>252110000161</t>
  </si>
  <si>
    <t>ESCUELA RURAL MIXTA GUAYACANES</t>
  </si>
  <si>
    <t>CENTRO EDUCATIVO SAN FELIPE DE HIGUERONES</t>
  </si>
  <si>
    <t>252110000170</t>
  </si>
  <si>
    <t>ESCUELA RURAL MIXTA SAN FELIPE DE HIGUERONES</t>
  </si>
  <si>
    <t>CENTRO EDUCATIVO KM. 50 SAN MARTIN</t>
  </si>
  <si>
    <t>252110000200</t>
  </si>
  <si>
    <t>ESCUELA RURAL KM. 50 SAN MARTIN</t>
  </si>
  <si>
    <t>CENTRO EDUCATIVO JUANAMBU</t>
  </si>
  <si>
    <t>252110000218</t>
  </si>
  <si>
    <t>ESCUELA RURAL MIXTA JUANAMBU</t>
  </si>
  <si>
    <t>CENTRO EDUCATIVO GRANADILLO DE LUNAS</t>
  </si>
  <si>
    <t>252110000234</t>
  </si>
  <si>
    <t>ESCUELA RURAL  MIXTA GRANADILLO DE LUNAS</t>
  </si>
  <si>
    <t>CENTRO EDUCATIVO EL CORTIJO</t>
  </si>
  <si>
    <t>252110000242</t>
  </si>
  <si>
    <t>ESCUELA RURAL MIXTA EL CORTIJO</t>
  </si>
  <si>
    <t>CENTRO EDUCATIVO BERMEJAL</t>
  </si>
  <si>
    <t>252110000251</t>
  </si>
  <si>
    <t>ESCUELA RURAL MIXTA BERMEJAL</t>
  </si>
  <si>
    <t>INSTITUCION EDUCATIVA SAN ANTONIO DE PADUA</t>
  </si>
  <si>
    <t>252110000285</t>
  </si>
  <si>
    <t>CENTRO EDUCATIVO ALTO MONSERRATE</t>
  </si>
  <si>
    <t>252110000293</t>
  </si>
  <si>
    <t>ESCUELA RURAL MIXTA ALTO MONSERRATE</t>
  </si>
  <si>
    <t>252110000323</t>
  </si>
  <si>
    <t>ESCUELA RURAL MIXTA EL NARANJAL</t>
  </si>
  <si>
    <t>CENTRO EDUCATIVO PARAPETOS</t>
  </si>
  <si>
    <t>252110000340</t>
  </si>
  <si>
    <t>ESCUELA RURAL MIXTA PARAPETOS</t>
  </si>
  <si>
    <t>CENTRO EDUCATIVO ORTEGA LOS CORRALES</t>
  </si>
  <si>
    <t>252110000358</t>
  </si>
  <si>
    <t>ESCUELA RURAL MIXTA ORTEGA LOS CORRALES</t>
  </si>
  <si>
    <t>CENTRO EDUCATIVO FRANCO VILLA LA LOMA</t>
  </si>
  <si>
    <t>252110000374</t>
  </si>
  <si>
    <t>ESCUELA RURLA MIXTA FRANCO VILLA LA LOMA</t>
  </si>
  <si>
    <t>CENTRO EDUCATIVO LA VERANERA</t>
  </si>
  <si>
    <t>252110000382</t>
  </si>
  <si>
    <t>ESCUELA RURAL MIXTA LA VERANERA</t>
  </si>
  <si>
    <t>CENTRO EDUCATIVO SUMAPAZ</t>
  </si>
  <si>
    <t>252110000391</t>
  </si>
  <si>
    <t>ESCUELA RURAL MIXTA SUMAPAZ</t>
  </si>
  <si>
    <t>252110000404</t>
  </si>
  <si>
    <t>CENTRO EDUCATIVO CRUZ DE SAN ANTONIO</t>
  </si>
  <si>
    <t>252110000439</t>
  </si>
  <si>
    <t>ESCUELA RURAL MIXTA CRUZ DE SAN ANTONIO</t>
  </si>
  <si>
    <t>CENTRO EDUCATIVO HATILLO BUENOS AIRES</t>
  </si>
  <si>
    <t>252110000447</t>
  </si>
  <si>
    <t>ESCUELA RURAL MIXTA HATILLO BUENOS AIRES</t>
  </si>
  <si>
    <t>CENTRO EDUCATIVO LA ESTANCIA BELLAVISTA</t>
  </si>
  <si>
    <t>252110000455</t>
  </si>
  <si>
    <t>ESCUELA RURAL MIXTA LA ESTANCIA BELLAVISTA</t>
  </si>
  <si>
    <t>CENTRO EDUCATIVO MEDINA SACANAMBUY</t>
  </si>
  <si>
    <t>252110000463</t>
  </si>
  <si>
    <t>ESCUELA RURAL MIXTA MEDINA SACANAMBUY</t>
  </si>
  <si>
    <t>CENTRO EDUCATIVO HATILLO GUADALUPE</t>
  </si>
  <si>
    <t>252110000471</t>
  </si>
  <si>
    <t>ESCUELA RURAL MIXTA HATILLO GUADALUPE</t>
  </si>
  <si>
    <t>252110000480</t>
  </si>
  <si>
    <t>CENTRO EDUCATIVO MENESES</t>
  </si>
  <si>
    <t>252110000498</t>
  </si>
  <si>
    <t>ESCUELA RURAL MIXTA MENESES</t>
  </si>
  <si>
    <t>CENTRO EDUCATIVO CORAZÓN DE JESUS</t>
  </si>
  <si>
    <t>252110000501</t>
  </si>
  <si>
    <t>ESCUELA RURAL MIXTA CORAZÓN DE JESUS</t>
  </si>
  <si>
    <t>CENTRO EDUCATIVO LLANOS JUANAMBU</t>
  </si>
  <si>
    <t>252110000510</t>
  </si>
  <si>
    <t>ESCUELA RURAL MIXTA LLANOS JUANAMBU</t>
  </si>
  <si>
    <t>CENTRO EDUCATIVO HATILLO MEDINA</t>
  </si>
  <si>
    <t>252110000528</t>
  </si>
  <si>
    <t>ESCUELA RURAL MIXTA HATILLO MEDINA</t>
  </si>
  <si>
    <t>CENTRO EDUCATIVO LLANO LARGO</t>
  </si>
  <si>
    <t>252110000544</t>
  </si>
  <si>
    <t>ESCUELA RURAL MIXTA LLANO LARGO</t>
  </si>
  <si>
    <t>CENTRO EDUCATIVO LAS COCHITAS</t>
  </si>
  <si>
    <t>252110000552</t>
  </si>
  <si>
    <t>ESCUELA RURAL MIXTA LAS COCHITAS</t>
  </si>
  <si>
    <t>252110000561</t>
  </si>
  <si>
    <t>CENTRO EDUCATIVO RISARALDA</t>
  </si>
  <si>
    <t>252110000579</t>
  </si>
  <si>
    <t>ESCUELA RURAL MIXTA RISARALDA</t>
  </si>
  <si>
    <t>CENTRO EDUCATIVO ALTACLARA</t>
  </si>
  <si>
    <t>252110000587</t>
  </si>
  <si>
    <t>ESCUELA RURAL MIXTA ALTACLARA</t>
  </si>
  <si>
    <t>CENTRO EDUCATIVO EL TAMBILLO</t>
  </si>
  <si>
    <t>252110000595</t>
  </si>
  <si>
    <t>ESCUELA RURAL MIXTA EL TAMBILLO</t>
  </si>
  <si>
    <t>CENTRO EDUCATIVO LA REPRESA</t>
  </si>
  <si>
    <t>252110000617</t>
  </si>
  <si>
    <t>ESCUELA RURA MIXTA LA REPRESA</t>
  </si>
  <si>
    <t>CENTRO EDUCATIVO LAS MINAS</t>
  </si>
  <si>
    <t>252110000625</t>
  </si>
  <si>
    <t>CENTRO EDUCATIVO LAS MINAS - SEDE PRINCIPAL</t>
  </si>
  <si>
    <t>252110000421</t>
  </si>
  <si>
    <t>ESCUELA INTEGRADA ROSAL DEL MONTE</t>
  </si>
  <si>
    <t>252110000633</t>
  </si>
  <si>
    <t>CENTRO EDUCATIVO LA SACHA</t>
  </si>
  <si>
    <t>252110000641</t>
  </si>
  <si>
    <t>ESCUELA RURAL MIXTA LA SACHA</t>
  </si>
  <si>
    <t>CENTRO EDUCATIVO SAN JUAN DE DIOS</t>
  </si>
  <si>
    <t>252110000650</t>
  </si>
  <si>
    <t>ESCUELA RURAL MIXTA SAN JUAN DE DIOS</t>
  </si>
  <si>
    <t>CENTRO EDUCATIVO EL JARDIN SAN MIGUEL</t>
  </si>
  <si>
    <t>252110000684</t>
  </si>
  <si>
    <t>ESCUELA RURA MIXTA EL JARDIN SAN MIGUEL</t>
  </si>
  <si>
    <t>CENTRO EDUCATIVO LA TASAJERA</t>
  </si>
  <si>
    <t>252110000714</t>
  </si>
  <si>
    <t>ESCUELA RURAL  MIXTA LA TASAJERA</t>
  </si>
  <si>
    <t>252110000722</t>
  </si>
  <si>
    <t>ESCUELA RURAL MIXTA LA INMACULADA</t>
  </si>
  <si>
    <t>CENTRO EDUCATIVO QUITOPAMBA</t>
  </si>
  <si>
    <t>252110000731</t>
  </si>
  <si>
    <t>ESCUELA RURAL MIXTA QUITOPAMBA</t>
  </si>
  <si>
    <t>CENTRO EDUCATIVO SAN JOSE DE COAPITAS</t>
  </si>
  <si>
    <t>252110000749</t>
  </si>
  <si>
    <t>ESCUELA RURA MIXTA SAN JOSE DE COAPITAS</t>
  </si>
  <si>
    <t>252110000757</t>
  </si>
  <si>
    <t>ESCUELA RURAL MXITA EL PALMAR</t>
  </si>
  <si>
    <t>CENTRO EDUCATIVO LAGUNETAS</t>
  </si>
  <si>
    <t>252110000765</t>
  </si>
  <si>
    <t>ESCUELA RURAL MIXTA LAGUNETAS</t>
  </si>
  <si>
    <t>INSTITUCION EDUCATIVA SANTA MARIA</t>
  </si>
  <si>
    <t>252110000072</t>
  </si>
  <si>
    <t>ESCUELA INTEGRADA CAMILO TORRES</t>
  </si>
  <si>
    <t>252110000773</t>
  </si>
  <si>
    <t>INSTITUCION EDCUATIVA SANTA MARIA</t>
  </si>
  <si>
    <t>CENTRO EDUCATIVO EL RETIRO</t>
  </si>
  <si>
    <t>252110000781</t>
  </si>
  <si>
    <t>ESCUELA RURAL MIXTA EL RETIRO</t>
  </si>
  <si>
    <t>CENTRO EDUCATIVO VERSALLES</t>
  </si>
  <si>
    <t>252110000811</t>
  </si>
  <si>
    <t>ESCUELA RURAL MIXTA VERSALLES</t>
  </si>
  <si>
    <t>CENTRO EDUCATIVO MEDINA OREJUELA</t>
  </si>
  <si>
    <t>252110000820</t>
  </si>
  <si>
    <t>ESCUELA RURA MIXTA MEDINA OREJUELA</t>
  </si>
  <si>
    <t>INSTITUCION EDUCATIVA VILLAMORENO</t>
  </si>
  <si>
    <t>252110000021</t>
  </si>
  <si>
    <t>ESCUELA INTEGRADA VILLA MORENO</t>
  </si>
  <si>
    <t>252110000838</t>
  </si>
  <si>
    <t>CENTRO EDUCATIVO LA MINA EL ALVIÓN</t>
  </si>
  <si>
    <t>252110000846</t>
  </si>
  <si>
    <t>ESCUELA RURAL MIXTA LA MINA EL ALVIÓN</t>
  </si>
  <si>
    <t>CENTRO EDUCATIVO PALOSUMBO</t>
  </si>
  <si>
    <t>252110000854</t>
  </si>
  <si>
    <t>ESCUELA RURAL MIXTA PALOSUMBO</t>
  </si>
  <si>
    <t>CENTRO EDUCATIVO ALTO SAN MIGUEL</t>
  </si>
  <si>
    <t>252110000871</t>
  </si>
  <si>
    <t>ESCUELA RURAL MIXTA ALTO SAN MIGUEL</t>
  </si>
  <si>
    <t>CENTRO EDUCATIVO VILLAGUAYACANES</t>
  </si>
  <si>
    <t>252110000897</t>
  </si>
  <si>
    <t>ESCUELA RURA MIXTA VILLAGUAYACANES</t>
  </si>
  <si>
    <t>CENTRO EDUCATIVO LA SUSUNGA</t>
  </si>
  <si>
    <t>252110000901</t>
  </si>
  <si>
    <t>ESCUELA RURAL MIXTA LA SUSUNGA</t>
  </si>
  <si>
    <t>CENTRO EDUCATIVO DIVINO NIÑO JESUS</t>
  </si>
  <si>
    <t>252110000919</t>
  </si>
  <si>
    <t>ESCUELA RURAL MIXTA DIVINO NIÑO JESUS</t>
  </si>
  <si>
    <t>INSTITUCION EDUCATIVA JUBANGUANA</t>
  </si>
  <si>
    <t>252110000064</t>
  </si>
  <si>
    <t>ESCUELA RURAL MIXTA SANTA FE</t>
  </si>
  <si>
    <t>452110000861</t>
  </si>
  <si>
    <t>CENTRO EDUCATIVO GRANADILLO DE CHAVES</t>
  </si>
  <si>
    <t>552110000058</t>
  </si>
  <si>
    <t>ESCUELA RURAL MIXTA GRANADILLO DE CHAVES</t>
  </si>
  <si>
    <t>COLÓN</t>
  </si>
  <si>
    <t>INSTITUCION EDUCATIVA DIVINO NI¿O GENOVA</t>
  </si>
  <si>
    <t>152203000400</t>
  </si>
  <si>
    <t>COLEGIO MUNICIPAL TECNICO DIVINO NIÑO</t>
  </si>
  <si>
    <t>252203000072</t>
  </si>
  <si>
    <t>CENTRO EDUCATIVO LOS MOLINOS</t>
  </si>
  <si>
    <t>252203000013</t>
  </si>
  <si>
    <t>CENTRO EDUCATIVO DAVID BAJO</t>
  </si>
  <si>
    <t>252203000081</t>
  </si>
  <si>
    <t>CENTRO EDUCATIVO BORDO ALTO</t>
  </si>
  <si>
    <t>252203000099</t>
  </si>
  <si>
    <t>CENTRO EDUCATIVO LA PLATA</t>
  </si>
  <si>
    <t>252203000111</t>
  </si>
  <si>
    <t>252203000137</t>
  </si>
  <si>
    <t>CENTRO EDUCATIVO DIVINO NI¿O GUAITARILLA</t>
  </si>
  <si>
    <t>252203000145</t>
  </si>
  <si>
    <t>CENTRO EDUCATIVO DIVINO NIÑO GUAITARILLA</t>
  </si>
  <si>
    <t>CENTRO EDUCATIVO PALACIO BAJO</t>
  </si>
  <si>
    <t>252203000153</t>
  </si>
  <si>
    <t>252203000161</t>
  </si>
  <si>
    <t>CENTRO EDUCATIVO ALTO DE VILLANUEVA</t>
  </si>
  <si>
    <t>252203000196</t>
  </si>
  <si>
    <t>CENTRO EDUCATIVO EL MACAL</t>
  </si>
  <si>
    <t>252203000200</t>
  </si>
  <si>
    <t>CENTRO EDUCATIVO BUESACO</t>
  </si>
  <si>
    <t>252203000226</t>
  </si>
  <si>
    <t>CENTRO EDUCATIVO DAVID ALTO</t>
  </si>
  <si>
    <t>252203000234</t>
  </si>
  <si>
    <t>CENTRO EDUCATIVO LAS LAJAS</t>
  </si>
  <si>
    <t>252203000269</t>
  </si>
  <si>
    <t>CENTRO EDUCATIVO PALACIO ALTO</t>
  </si>
  <si>
    <t>252203000277</t>
  </si>
  <si>
    <t>CENTRO EDUCATIVO CIMARRONES</t>
  </si>
  <si>
    <t>252203000293</t>
  </si>
  <si>
    <t>INSTITUCION EDUCATIVA AGROPECUARIA SAN CARLOS</t>
  </si>
  <si>
    <t>252203000307</t>
  </si>
  <si>
    <t>CENTRO EDUCATIVO EL HELECHAL</t>
  </si>
  <si>
    <t>252203000315</t>
  </si>
  <si>
    <t>CENTRO EDUCATIVO EL CUJACAL</t>
  </si>
  <si>
    <t>252203000323</t>
  </si>
  <si>
    <t>CENTRO EDUCATIVO LOMA DEL GANADO</t>
  </si>
  <si>
    <t>252203000340</t>
  </si>
  <si>
    <t>252203000242</t>
  </si>
  <si>
    <t>ESCUELA INTEGRADA VILLANUEVA</t>
  </si>
  <si>
    <t>252203000374</t>
  </si>
  <si>
    <t>COLEGIO MUNICIPAL NUESTRA SEÑORA DEL ROSARIO</t>
  </si>
  <si>
    <t>CENTRO EDUCATIVO BORDO BAJO</t>
  </si>
  <si>
    <t>252203000382</t>
  </si>
  <si>
    <t>CENTRO EDUCATIVO PALACIO CENTRO</t>
  </si>
  <si>
    <t>252203000391</t>
  </si>
  <si>
    <t>INSTITUCION EDUCATIVA LEOPOLDO LOPEZ ALVAREZ</t>
  </si>
  <si>
    <t>152203000035</t>
  </si>
  <si>
    <t>352203000018</t>
  </si>
  <si>
    <t>COLEGIO LEOPOLDO LOPEZ ALVAREZ</t>
  </si>
  <si>
    <t>CONSACA</t>
  </si>
  <si>
    <t>INSTITUCION EDUCATIVA DE DESARROLLO RURAL</t>
  </si>
  <si>
    <t>252207000018</t>
  </si>
  <si>
    <t>252207000085</t>
  </si>
  <si>
    <t>ESCUELA RURAL MIXTA EL HATILLO</t>
  </si>
  <si>
    <t>252207000123</t>
  </si>
  <si>
    <t>ESCUELA RURAL MIXTA RUMIPAMBA</t>
  </si>
  <si>
    <t>CENTRO EDUCATIVO CARIACO ALTO</t>
  </si>
  <si>
    <t>252207000051</t>
  </si>
  <si>
    <t>CENTRO EDUCATIVO EL GUABO</t>
  </si>
  <si>
    <t>252207000077</t>
  </si>
  <si>
    <t>252207000093</t>
  </si>
  <si>
    <t>CENTRO EDUCATIVO SAN JOSE DEL SALADO</t>
  </si>
  <si>
    <t>252207000107</t>
  </si>
  <si>
    <t>CENTRO EDUCATIVO SAN JOSE DE EL SALADO</t>
  </si>
  <si>
    <t>252207000115</t>
  </si>
  <si>
    <t>CENTRO EDUCATIVO CHURUPAMBA</t>
  </si>
  <si>
    <t>252207000131</t>
  </si>
  <si>
    <t>CENTRO EDUCATIVO CAMPAMENTO</t>
  </si>
  <si>
    <t>252207000166</t>
  </si>
  <si>
    <t>CENTRO EDUCATIVO CAMAPMENTO</t>
  </si>
  <si>
    <t>252207000212</t>
  </si>
  <si>
    <t>252207000221</t>
  </si>
  <si>
    <t>CENTRO EDUCATIVO EL TEJAR</t>
  </si>
  <si>
    <t>252207000263</t>
  </si>
  <si>
    <t>252207000280</t>
  </si>
  <si>
    <t>252207000298</t>
  </si>
  <si>
    <t>CENTRO EDUCATIVO ALTO TINAJILLAS</t>
  </si>
  <si>
    <t>252207000310</t>
  </si>
  <si>
    <t>CENTRO EDUCATIVO ALTO BOMBONA</t>
  </si>
  <si>
    <t>252207000328</t>
  </si>
  <si>
    <t>CENTRO EDUCATIVO LA AGUADA</t>
  </si>
  <si>
    <t>252207000336</t>
  </si>
  <si>
    <t>INSTITUCION EDUCATIVA AGROPECUARIA BOMBONA</t>
  </si>
  <si>
    <t>252207000069</t>
  </si>
  <si>
    <t>CONCENTRACION ESCOLAR SIMON BOLIVAR</t>
  </si>
  <si>
    <t>252207000344</t>
  </si>
  <si>
    <t>INSTITUCION EDUCATIVA LOS LIBERTADORES</t>
  </si>
  <si>
    <t>152207000030</t>
  </si>
  <si>
    <t>CENTRO EDUCATIVO LUIS FELIPE DE LA ROSA</t>
  </si>
  <si>
    <t>352207000021</t>
  </si>
  <si>
    <t>INSTITUCION EDUCATIVA COLEGIO DEPTAL SAN CARLOS</t>
  </si>
  <si>
    <t>152210000030</t>
  </si>
  <si>
    <t>152210000032</t>
  </si>
  <si>
    <t>CONCENTRACION ESCOLAR SAGRADO CORAZON DE JESUS</t>
  </si>
  <si>
    <t>152210000261</t>
  </si>
  <si>
    <t>INSTITUCION EDUCATIVA COLEGIO DEPTAL. SAN CARLOS</t>
  </si>
  <si>
    <t>CENTRO EDUCATIVO SANTO DOMINGO</t>
  </si>
  <si>
    <t>252210000045</t>
  </si>
  <si>
    <t>CENTRO EDUCATIVO LA JOSEFINA LOS LLANOS</t>
  </si>
  <si>
    <t>252210000053</t>
  </si>
  <si>
    <t>CENTRO EDUCATIVO LOS LLANOS</t>
  </si>
  <si>
    <t>CENTRO EDUCATIVO YAEZ</t>
  </si>
  <si>
    <t>252210000061</t>
  </si>
  <si>
    <t>CENTRO EDUCATIVO ALDEA DE MARIA</t>
  </si>
  <si>
    <t>252210000070</t>
  </si>
  <si>
    <t>252210000088</t>
  </si>
  <si>
    <t>INSTITUCION EDUCATIVA LAS DELICIAS</t>
  </si>
  <si>
    <t>252210000096</t>
  </si>
  <si>
    <t>CENTRO EDUCATIVO LAS DELICIAS</t>
  </si>
  <si>
    <t>CENTRO EDUCATIVO CULANTRO</t>
  </si>
  <si>
    <t>252210000126</t>
  </si>
  <si>
    <t>CENTRO EDUCATIVO LA PROVIDENCIA</t>
  </si>
  <si>
    <t>252210000134</t>
  </si>
  <si>
    <t>CENTRO EDUCATIVO SAN JOSE DE QUISNAMUEZ</t>
  </si>
  <si>
    <t>252210000151</t>
  </si>
  <si>
    <t>CENTRO EDUCATIVOSAN JOSE DE QUISNAMUEZ</t>
  </si>
  <si>
    <t>CENTRO EDUCATIVO OSPINA PEREZ</t>
  </si>
  <si>
    <t>252210000169</t>
  </si>
  <si>
    <t>CENTRO EDUCATIVO ISCUAZAN</t>
  </si>
  <si>
    <t>252210000207</t>
  </si>
  <si>
    <t>CENTRO EDUCATIVO IZCUASAN</t>
  </si>
  <si>
    <t>CENTRO EDUCATIVO SAGRADO CORAZON DE JESUS EL JUNCAL</t>
  </si>
  <si>
    <t>252210000231</t>
  </si>
  <si>
    <t>CENTRO EDUCATIVO CHORRERA NEGRA</t>
  </si>
  <si>
    <t>252210000240</t>
  </si>
  <si>
    <t>252210000258</t>
  </si>
  <si>
    <t>CENTRO EDUCATIVO EL CONTADERITO</t>
  </si>
  <si>
    <t>252210000274</t>
  </si>
  <si>
    <t>CENTRO EDUCATIVO SAN ANDRES</t>
  </si>
  <si>
    <t>252210000282</t>
  </si>
  <si>
    <t>CÓRDOBA</t>
  </si>
  <si>
    <t>INSTITUCION EDUCATIVA SAN BARTOLOME</t>
  </si>
  <si>
    <t>152215000014</t>
  </si>
  <si>
    <t>CONCENTRACION ESCOLAR BENJAMIN BELALCAZAR</t>
  </si>
  <si>
    <t>152215000138</t>
  </si>
  <si>
    <t>152215000189</t>
  </si>
  <si>
    <t>CENTRO EDUCATIVO GUITUNGAL</t>
  </si>
  <si>
    <t>252215000027</t>
  </si>
  <si>
    <t>INSTITUCION EDUCATIVA TECNICA AGROECOLOGICA DEL RESGUARDO DE MALES</t>
  </si>
  <si>
    <t>252215000035</t>
  </si>
  <si>
    <t>CENTRO ETNO PEDAGOGICO DE MALES</t>
  </si>
  <si>
    <t>CENTRO EDUCATIVO SAN RANCISCO DE PAYAN</t>
  </si>
  <si>
    <t>252215000060</t>
  </si>
  <si>
    <t>CENTRO EDUCATIVO SAN FRANCISCO D EPAYAN</t>
  </si>
  <si>
    <t>CENTRO EDUCATIVO CHAIR</t>
  </si>
  <si>
    <t>252215000078</t>
  </si>
  <si>
    <t>CENTRO EDUCATIVO SAN JUAN CHICO</t>
  </si>
  <si>
    <t>252215000086</t>
  </si>
  <si>
    <t>252215000094</t>
  </si>
  <si>
    <t>CENTRO EUDCATIVO SAN PABLO DE PAYAN</t>
  </si>
  <si>
    <t>252215000124</t>
  </si>
  <si>
    <t>CENTRO EDUCATIVO MUESMUERAN BAJO</t>
  </si>
  <si>
    <t>252215000159</t>
  </si>
  <si>
    <t>CENTRO EUDCATIVO MUESMUERAN BAJO</t>
  </si>
  <si>
    <t>CENTRO EDUCATIVO LLORENTE</t>
  </si>
  <si>
    <t>252215000167</t>
  </si>
  <si>
    <t>CENTRO EDUCATIVO EL LLORENTE</t>
  </si>
  <si>
    <t>CENTRO EDUCATIVO SANTA BRIGIDA</t>
  </si>
  <si>
    <t>252215000175</t>
  </si>
  <si>
    <t>CENTRO EUDCATIVO SANTA BRIGIDA</t>
  </si>
  <si>
    <t>CENTRO EDUCATIVO LA CUMBRE</t>
  </si>
  <si>
    <t>252215000221</t>
  </si>
  <si>
    <t>CENTRO EDUCATIVO MIRADOR</t>
  </si>
  <si>
    <t>252215000230</t>
  </si>
  <si>
    <t>CENTRO EDUCATIVO MUESMUERAN ALTO</t>
  </si>
  <si>
    <t>252215000248</t>
  </si>
  <si>
    <t>CENTRO EDUCATIVO PUEBLO BAJO</t>
  </si>
  <si>
    <t>252215000256</t>
  </si>
  <si>
    <t>CENTRO EDUCATIVO LA ENSILLADA</t>
  </si>
  <si>
    <t>252215000264</t>
  </si>
  <si>
    <t>CENTRO EDUCATIVO EL PULIS</t>
  </si>
  <si>
    <t>252215000299</t>
  </si>
  <si>
    <t>CENTRO EDUCATIVO TANDAUD</t>
  </si>
  <si>
    <t>252215000302</t>
  </si>
  <si>
    <t>CENTRO EDUCATIVO QUEBRADA BLANCA</t>
  </si>
  <si>
    <t>252215000337</t>
  </si>
  <si>
    <t>CENTRO EDUCATIVO SAN FRANCISCO DE YUNGACHALA</t>
  </si>
  <si>
    <t>252215000418</t>
  </si>
  <si>
    <t>CENTRO EDUCATIVA  YUNGACHALA</t>
  </si>
  <si>
    <t>252215000434</t>
  </si>
  <si>
    <t>INSTITUCION EDUCATIVA LOS ARRAYANES</t>
  </si>
  <si>
    <t>252215000116</t>
  </si>
  <si>
    <t>ESCUELA RURAL MIXTA LOS ARRAYANES</t>
  </si>
  <si>
    <t>252215000451</t>
  </si>
  <si>
    <t>INSTITUCION EDUCATIVA ARRAYANES</t>
  </si>
  <si>
    <t>INSTITUCION EDUCATIVA SANTANDER</t>
  </si>
  <si>
    <t>252215000043</t>
  </si>
  <si>
    <t>ESC RUR MIX SANTANDER</t>
  </si>
  <si>
    <t>252215000469</t>
  </si>
  <si>
    <t>252215000477</t>
  </si>
  <si>
    <t>252215000531</t>
  </si>
  <si>
    <t>INSTITUCION EDUCATIVA NUESTRA SRA. DE FATIMA</t>
  </si>
  <si>
    <t>252215000272</t>
  </si>
  <si>
    <t>ESCUELA RURAL MIXTA PAYAN</t>
  </si>
  <si>
    <t>452215000441</t>
  </si>
  <si>
    <t>INSTITUCION EDUCATIVA TECNICA AGROPECUARIA INDIGENA DEL RESGUARDO DE MALES.</t>
  </si>
  <si>
    <t>252215000108</t>
  </si>
  <si>
    <t>ESCUELA RURAL MIXTA DE TEQUIS</t>
  </si>
  <si>
    <t>452215000492</t>
  </si>
  <si>
    <t>CUASPUD</t>
  </si>
  <si>
    <t>INSTITUCION EDUCATIVA CAMILO TORRES</t>
  </si>
  <si>
    <t>152224000019</t>
  </si>
  <si>
    <t>152224000035</t>
  </si>
  <si>
    <t>CENTRO EDUCATIVO DE VARONES</t>
  </si>
  <si>
    <t>152224000043</t>
  </si>
  <si>
    <t>CENTRO EDUCATIVO DE NIÑAS</t>
  </si>
  <si>
    <t>CENTRO EDUCATIVO EL CARCHI</t>
  </si>
  <si>
    <t>252224000064</t>
  </si>
  <si>
    <t>CENTRO EDUCATIVO SAN FRANCISCO DE ARELLANOS</t>
  </si>
  <si>
    <t>252224000072</t>
  </si>
  <si>
    <t>CENTRO EDUCATIVO CHAVISNAN</t>
  </si>
  <si>
    <t>252224000099</t>
  </si>
  <si>
    <t>CENTRO EDUCATIVO SAN FRANCISCO DE MONTENEGRO</t>
  </si>
  <si>
    <t>252224000111</t>
  </si>
  <si>
    <t>INSTITUCION EDUCATIVA SEBASTIAN GARCIA CARLOSAMA</t>
  </si>
  <si>
    <t>252224000081</t>
  </si>
  <si>
    <t>CENTRO EDUCATIVO MACAS CENTRO</t>
  </si>
  <si>
    <t>252224000145</t>
  </si>
  <si>
    <t>252224000188</t>
  </si>
  <si>
    <t>CENTRO EDUCATIVO INDIGENA PROVIDENCIA</t>
  </si>
  <si>
    <t>CENTRO EDUCATIVO SAN FRANCISCO DEL SOCORRO</t>
  </si>
  <si>
    <t>252224000161</t>
  </si>
  <si>
    <t>CENTRO EDUCATIVO PUENTE DE TIERRA</t>
  </si>
  <si>
    <t>252224000170</t>
  </si>
  <si>
    <t>CENTRO EDUCATIVO MACAS DE CHAUTALA</t>
  </si>
  <si>
    <t>252224000196</t>
  </si>
  <si>
    <t>CENTRO EDUCATIVO  MACAS CHAUTALA</t>
  </si>
  <si>
    <t>CENTRO EDUCATIVO INDIGENA CHUNGANA</t>
  </si>
  <si>
    <t>252224000200</t>
  </si>
  <si>
    <t>CUMBAL</t>
  </si>
  <si>
    <t>INSTITUCION EDUCATIVA DIVINO NIÑO JESUS</t>
  </si>
  <si>
    <t>152227000010</t>
  </si>
  <si>
    <t>INSTITUTO SAN JUAN BOSCO</t>
  </si>
  <si>
    <t>152227000028</t>
  </si>
  <si>
    <t>152227000907</t>
  </si>
  <si>
    <t>PREESCOLAR MARIA AUXILIADORA</t>
  </si>
  <si>
    <t>INSTITUCION EDUCATIVA JOSE ANTONIO LLORENTE</t>
  </si>
  <si>
    <t>152227000222</t>
  </si>
  <si>
    <t>CENTRO EDUCATIVO PUEBLO VIEJO</t>
  </si>
  <si>
    <t>252227000031</t>
  </si>
  <si>
    <t>INSTITUCION EDUCATIVA AGROECOLOGICA SAGRADO CORAZON DE JESUS</t>
  </si>
  <si>
    <t>252227000057</t>
  </si>
  <si>
    <t>INSTITUCION EDUCATIVA AGROECOLOGICO SAGRADO CORAZÓN DE JESÚS</t>
  </si>
  <si>
    <t>CENTRO EDUCATIVO GUAN CENTRO</t>
  </si>
  <si>
    <t>252227000065</t>
  </si>
  <si>
    <t>252227000081</t>
  </si>
  <si>
    <t>CENTRO EDUCATIVO CUASPUD GRANDE</t>
  </si>
  <si>
    <t>252227000090</t>
  </si>
  <si>
    <t>CENTRO EDUCATIVO CHILES</t>
  </si>
  <si>
    <t>252227000111</t>
  </si>
  <si>
    <t>CENTRO EDUCATIVO INTEGRADO DE CHILES</t>
  </si>
  <si>
    <t>CENTRO EDUCATIVO LA CALERA</t>
  </si>
  <si>
    <t>252227000120</t>
  </si>
  <si>
    <t>INSTITUCION EDUCATIVA SAN JUAN DE MAYASQUER</t>
  </si>
  <si>
    <t>252227000138</t>
  </si>
  <si>
    <t>CENTRO EDUCATIVO PANAN</t>
  </si>
  <si>
    <t>252227000146</t>
  </si>
  <si>
    <t>CENTRO EDUCATIVO DE PANAN</t>
  </si>
  <si>
    <t>CENTRO EDUCATIVO NAZATE</t>
  </si>
  <si>
    <t>252227000154</t>
  </si>
  <si>
    <t>INSTITUCION EDUCATIVA ANDES DE CUICAL</t>
  </si>
  <si>
    <t>252227000162</t>
  </si>
  <si>
    <t>INSTITUCION EDUCATIVA ANDES DE CUAICAL</t>
  </si>
  <si>
    <t>INSTITUCION EDUCATIVA INMACULADA CONCEPCION DE TALLAMBI</t>
  </si>
  <si>
    <t>252227000189</t>
  </si>
  <si>
    <t>CENTRO EDUCATIVO CRISTO REY</t>
  </si>
  <si>
    <t>252227000197</t>
  </si>
  <si>
    <t>252227000201</t>
  </si>
  <si>
    <t>CENTRO EDUCATIVO LA UNIÓN</t>
  </si>
  <si>
    <t>CENTRO EDUCATIVO NUMBI</t>
  </si>
  <si>
    <t>252227000235</t>
  </si>
  <si>
    <t>252227000286</t>
  </si>
  <si>
    <t>CENTRO EDUCATIVO TIUQUER</t>
  </si>
  <si>
    <t>252227000308</t>
  </si>
  <si>
    <t>CENTRO EDUCATIVO EL ESPINO</t>
  </si>
  <si>
    <t>252227000316</t>
  </si>
  <si>
    <t>CENTRO EDUCATIVO MACHINES</t>
  </si>
  <si>
    <t>252227000324</t>
  </si>
  <si>
    <t>CENTRO EDUCATIVO EL DORADO</t>
  </si>
  <si>
    <t>252227000341</t>
  </si>
  <si>
    <t>252227000359</t>
  </si>
  <si>
    <t>CENTRO EDUCATIVO RIO BLANCO</t>
  </si>
  <si>
    <t>252227000391</t>
  </si>
  <si>
    <t>CENTRO EDUCATIVO LA ORTIGA</t>
  </si>
  <si>
    <t>252227000405</t>
  </si>
  <si>
    <t>CENTRO EDUCATIVO SAN JUDAS</t>
  </si>
  <si>
    <t>252227000421</t>
  </si>
  <si>
    <t>CENTRO EDUCATIVO MAYASQUER</t>
  </si>
  <si>
    <t>252227000430</t>
  </si>
  <si>
    <t>CENTRO EDUCATIVO EL MORTIÑO</t>
  </si>
  <si>
    <t>252227000448</t>
  </si>
  <si>
    <t>CENTRO EDUCATIVO EL MORTIÑO - SEDE PRINCIPAL</t>
  </si>
  <si>
    <t>CENTRO EDUCATIVO CUALPALA</t>
  </si>
  <si>
    <t>252227000456</t>
  </si>
  <si>
    <t>CENTRO EDUCATIVO EL CHILCO</t>
  </si>
  <si>
    <t>252227000464</t>
  </si>
  <si>
    <t>252227000472</t>
  </si>
  <si>
    <t>252227000481</t>
  </si>
  <si>
    <t>CENTRO EDUCATIVO PLACER ALTO</t>
  </si>
  <si>
    <t>CENTRO EDUCATIVO ROMERILLO</t>
  </si>
  <si>
    <t>252227000651</t>
  </si>
  <si>
    <t>CENTRO EDUCATIVO SAN FELIPE</t>
  </si>
  <si>
    <t>252227000669</t>
  </si>
  <si>
    <t>252227000677</t>
  </si>
  <si>
    <t>CENTRO EDUCATIVO PUSCUELAN</t>
  </si>
  <si>
    <t>252227000731</t>
  </si>
  <si>
    <t>252227000758</t>
  </si>
  <si>
    <t>252227000766</t>
  </si>
  <si>
    <t>INSTITUCION EDUCATIVA NUESTRO SE¿OR DEL RIO DE CHILES</t>
  </si>
  <si>
    <t>252227000791</t>
  </si>
  <si>
    <t>INSTITUCIÓN EDUCATIVA NUESTRO SEÑOR DEL RIO</t>
  </si>
  <si>
    <t>CENTRO EDUCATIVO JORGE ELIECER GAITAN</t>
  </si>
  <si>
    <t>252227000804</t>
  </si>
  <si>
    <t>CENTRO EDUCATIVIO SAN MARTIN</t>
  </si>
  <si>
    <t>252227000812</t>
  </si>
  <si>
    <t>CENTRO EDUCATIVO SAN MARTIN</t>
  </si>
  <si>
    <t>CENTRO EDUCATIVO LA POMA</t>
  </si>
  <si>
    <t>252227000855</t>
  </si>
  <si>
    <t>INSTITUCION EDUCATIVA YO REINARE</t>
  </si>
  <si>
    <t>252227000863</t>
  </si>
  <si>
    <t>INSTITUCION EDUCATIVA YO REINARE BOYERA</t>
  </si>
  <si>
    <t>252227000871</t>
  </si>
  <si>
    <t>INSTITUCION EDUCATIVA AGROPECUARIA INDIGENA DE PANAN</t>
  </si>
  <si>
    <t>252227000880</t>
  </si>
  <si>
    <t>INSTITUCION EDUCATIVA TECNICA AGROPECUARIA INDIGENA PANAN</t>
  </si>
  <si>
    <t>252227000928</t>
  </si>
  <si>
    <t>INSTITUCION EDUCATIVA TECNICA AGROPECUARIA INDIGENA CUMBE</t>
  </si>
  <si>
    <t>252227000715</t>
  </si>
  <si>
    <t>ESCUELA CUASPUD CHIQUITO</t>
  </si>
  <si>
    <t>252227000936</t>
  </si>
  <si>
    <t>CENTRO EDUCATIVO LAS PLAYAS</t>
  </si>
  <si>
    <t>252227000944</t>
  </si>
  <si>
    <t>CENTRO EDUCATIVO GUAPUL</t>
  </si>
  <si>
    <t>252227000952</t>
  </si>
  <si>
    <t>CENTRO EDUCATIVO MARINO</t>
  </si>
  <si>
    <t>252227000961</t>
  </si>
  <si>
    <t>CENTRO EDUCATIVO EL MARINO</t>
  </si>
  <si>
    <t>CENTRO EDUCATIVO TIERRAS DE COLOMBIA (GUAPA)</t>
  </si>
  <si>
    <t>252227000979</t>
  </si>
  <si>
    <t>CENTRO EDUCATIVO GUAPA</t>
  </si>
  <si>
    <t>252227000987</t>
  </si>
  <si>
    <t>252227000995</t>
  </si>
  <si>
    <t>CENTRO EDUCATIVO SAN VICENTE DE MULAS</t>
  </si>
  <si>
    <t>252227001002</t>
  </si>
  <si>
    <t>CENTRO EDUCATIVO SAN IGNACIO</t>
  </si>
  <si>
    <t>252227001011</t>
  </si>
  <si>
    <t>CENTRO EDUCATIVO GOLONDRINAS</t>
  </si>
  <si>
    <t>252227001053</t>
  </si>
  <si>
    <t>CENTRO EDUCATIVO LOS PINOS</t>
  </si>
  <si>
    <t>252227001142</t>
  </si>
  <si>
    <t>CENTRO EDUCATIVO RURAL LOS PINOS</t>
  </si>
  <si>
    <t>CENTRO EDUCATIVO CHITA LLANO LARGO</t>
  </si>
  <si>
    <t>452227000838</t>
  </si>
  <si>
    <t>452227000846</t>
  </si>
  <si>
    <t>CENTRO EDUCATIVO MARPI</t>
  </si>
  <si>
    <t>552227000075</t>
  </si>
  <si>
    <t>CUMBITARA</t>
  </si>
  <si>
    <t>INSTITUCION EDUCATIVA SAN PEDRO</t>
  </si>
  <si>
    <t>152233000013</t>
  </si>
  <si>
    <t>152233000048</t>
  </si>
  <si>
    <t>CENTRO EDUCATIVO EL DESIERTO</t>
  </si>
  <si>
    <t>252233000026</t>
  </si>
  <si>
    <t>252233000034</t>
  </si>
  <si>
    <t>CENTRO EDUCATIVO MIGUEL NULPI</t>
  </si>
  <si>
    <t>252233000077</t>
  </si>
  <si>
    <t>CENTRO EDUCATIVO DE SIDON</t>
  </si>
  <si>
    <t>252233000085</t>
  </si>
  <si>
    <t>CENTRO EDUCATIVO EL CONSUELO</t>
  </si>
  <si>
    <t>252233000115</t>
  </si>
  <si>
    <t>CENTRO EDUCATIVO SANTA MARTA</t>
  </si>
  <si>
    <t>252233000123</t>
  </si>
  <si>
    <t>252233000140</t>
  </si>
  <si>
    <t>252233000158</t>
  </si>
  <si>
    <t>CENTRO EDUCATIVO EL CAUCHO</t>
  </si>
  <si>
    <t>252233000166</t>
  </si>
  <si>
    <t>CENTRO EDUCATIVO EL VEINTICUATRO</t>
  </si>
  <si>
    <t>252233000174</t>
  </si>
  <si>
    <t>252233000182</t>
  </si>
  <si>
    <t>CENTRO EDUCATIVO TABILES</t>
  </si>
  <si>
    <t>252233000191</t>
  </si>
  <si>
    <t>252233000204</t>
  </si>
  <si>
    <t>CENTRO EDUCATIVO PISANDA</t>
  </si>
  <si>
    <t>252233000212</t>
  </si>
  <si>
    <t>CENTRO EDUCATIVO LA HERRADURA</t>
  </si>
  <si>
    <t>252233000221</t>
  </si>
  <si>
    <t>CENTRO EDUCATIVO SANTA ANA</t>
  </si>
  <si>
    <t>252233000239</t>
  </si>
  <si>
    <t>CENTRO EDUCATIVO AMINDA</t>
  </si>
  <si>
    <t>252233000247</t>
  </si>
  <si>
    <t>CENTRO EDUCATIVO GUADUALITO</t>
  </si>
  <si>
    <t>252233000301</t>
  </si>
  <si>
    <t>CENTRO EDUCATIVO BELLA VISTA</t>
  </si>
  <si>
    <t>252233000310</t>
  </si>
  <si>
    <t>CENTRO EDUCATIVO LA PERDIZ</t>
  </si>
  <si>
    <t>252233000328</t>
  </si>
  <si>
    <t>CENTRO EDUCATIVO SANTA CECILIA</t>
  </si>
  <si>
    <t>252233000336</t>
  </si>
  <si>
    <t>252233000344</t>
  </si>
  <si>
    <t>CENTRO EDUCATIVO SAN MARTIN - SEDE PRINCIPAL</t>
  </si>
  <si>
    <t>252233000352</t>
  </si>
  <si>
    <t>CENTRO EDUCATIVO SAN AGUSTIN</t>
  </si>
  <si>
    <t>252233000387</t>
  </si>
  <si>
    <t>CENTRO EDUCATIVO LLANO VERDE</t>
  </si>
  <si>
    <t>252233000409</t>
  </si>
  <si>
    <t>INSTITUCION EDUCATIVA AGROPECUARIO SANTA ROSA</t>
  </si>
  <si>
    <t>252233000255</t>
  </si>
  <si>
    <t>ESCUELA SANTA  SANTA ROSA</t>
  </si>
  <si>
    <t>252233000425</t>
  </si>
  <si>
    <t>252233000433</t>
  </si>
  <si>
    <t>252233000441</t>
  </si>
  <si>
    <t>CENTRO EDUCATIVO YANAZARA</t>
  </si>
  <si>
    <t>252233000450</t>
  </si>
  <si>
    <t>CENTRO EDUCATIVO MONTE ALTO</t>
  </si>
  <si>
    <t>252233000476</t>
  </si>
  <si>
    <t>CENTRO EDUCATIVO MONTE ALTO - SEDE PRINCIPAL</t>
  </si>
  <si>
    <t>CENTRO EDUCATIVO SAN JOSE DE BIJAO</t>
  </si>
  <si>
    <t>252233000484</t>
  </si>
  <si>
    <t>252233000492</t>
  </si>
  <si>
    <t>CENTRO EDUCATIVO EL PLACER - SEDE PRINCIPAL</t>
  </si>
  <si>
    <t>CENTRO EDUCATIVO GUAYABALITO NULPI</t>
  </si>
  <si>
    <t>252233000506</t>
  </si>
  <si>
    <t>252233000514</t>
  </si>
  <si>
    <t>CENTRO EDUCATIVO PALO GRANDE</t>
  </si>
  <si>
    <t>252233000522</t>
  </si>
  <si>
    <t>CENTRO EDUCATIVO LA TOLA</t>
  </si>
  <si>
    <t>252233000549</t>
  </si>
  <si>
    <t>252233000557</t>
  </si>
  <si>
    <t>CENTRO EDUCATIVO PUNTA DE VARGAS</t>
  </si>
  <si>
    <t>252233000565</t>
  </si>
  <si>
    <t>CENTRO EDUCATIVO LA RONCADORA</t>
  </si>
  <si>
    <t>252233000573</t>
  </si>
  <si>
    <t>252233000581</t>
  </si>
  <si>
    <t>CENTRO EDUCATIVO LAS PIEDRAS</t>
  </si>
  <si>
    <t>252233000590</t>
  </si>
  <si>
    <t>CENTRO EDUCATIVO EL DESPLAYADO</t>
  </si>
  <si>
    <t>252233000611</t>
  </si>
  <si>
    <t>CENTRO EDUCATIVO PESQUERIA BAJO</t>
  </si>
  <si>
    <t>252233000620</t>
  </si>
  <si>
    <t>CENTRO EDUCATIVO LA ESPIGA</t>
  </si>
  <si>
    <t>252233000646</t>
  </si>
  <si>
    <t>CENTRO EDUCATIVO LA SALA</t>
  </si>
  <si>
    <t>552233000006</t>
  </si>
  <si>
    <t>CENTRO EDUCATIVO LOMA DE ARROZ</t>
  </si>
  <si>
    <t>552233000007</t>
  </si>
  <si>
    <t>CHACHAGÜÍ</t>
  </si>
  <si>
    <t>CENTRO EDUCATIVO CASABUY</t>
  </si>
  <si>
    <t>252001000496</t>
  </si>
  <si>
    <t>252001001689</t>
  </si>
  <si>
    <t>CENTRO EDUCATIVO DE SANCHEZ</t>
  </si>
  <si>
    <t>252001002146</t>
  </si>
  <si>
    <t>252001002201</t>
  </si>
  <si>
    <t>CENTRO EDUCATIVO PASIZARA</t>
  </si>
  <si>
    <t>252001002260</t>
  </si>
  <si>
    <t>CENTRO EDUCATIVO HATO VIEJO</t>
  </si>
  <si>
    <t>252001002499</t>
  </si>
  <si>
    <t>INSTITUCION EDUCATIVA CHACHAGUI</t>
  </si>
  <si>
    <t>252001000119</t>
  </si>
  <si>
    <t>ESCUELA INTEGRADA CHACHAGUI</t>
  </si>
  <si>
    <t>252001002740</t>
  </si>
  <si>
    <t>COLEGIO NACIONALIZADO CHACHAGUI</t>
  </si>
  <si>
    <t>CENTRO EDUCATIVO MERLO</t>
  </si>
  <si>
    <t>252001003029</t>
  </si>
  <si>
    <t>CENTRO EDUCATIVO  MERLO</t>
  </si>
  <si>
    <t>CENTRO EDUCATIVO LA MORABIA</t>
  </si>
  <si>
    <t>252001003053</t>
  </si>
  <si>
    <t>CENTRO EDUCATIVO LA TEBAIDA</t>
  </si>
  <si>
    <t>252001003088</t>
  </si>
  <si>
    <t>CENTRO EDUCATIVO PALMAS BAJO</t>
  </si>
  <si>
    <t>252001003291</t>
  </si>
  <si>
    <t>252001003657</t>
  </si>
  <si>
    <t>CENTRO  EDUCATIVO CIMARRONES</t>
  </si>
  <si>
    <t>CENTRO EDUCATIVO COCHA CANO</t>
  </si>
  <si>
    <t>252001003851</t>
  </si>
  <si>
    <t>CENTRO EDUCATIVO LAS LOMITAS</t>
  </si>
  <si>
    <t>252001004084</t>
  </si>
  <si>
    <t>CENTRO EDUCATIVO BOSQUE EL COMUN</t>
  </si>
  <si>
    <t>252001004092</t>
  </si>
  <si>
    <t>INSTITUCION EDUCATIVA EL CONVENTO</t>
  </si>
  <si>
    <t>252001000143</t>
  </si>
  <si>
    <t>CENTRO EDUCATIVO EL CONVENTO</t>
  </si>
  <si>
    <t>252240000015</t>
  </si>
  <si>
    <t>CENTRO EDUCATIVO MATARREDONDA</t>
  </si>
  <si>
    <t>252240000023</t>
  </si>
  <si>
    <t>CENTRO EDUCATIVO EL CONDUR</t>
  </si>
  <si>
    <t>252240000031</t>
  </si>
  <si>
    <t>252240000040</t>
  </si>
  <si>
    <t>CENTRO EDUCATIVO GUAYABILLOS</t>
  </si>
  <si>
    <t>252240000066</t>
  </si>
  <si>
    <t>CENTRO EDUCATIVO LACRUZ</t>
  </si>
  <si>
    <t>252240000074</t>
  </si>
  <si>
    <t>CENTRO EDUCATIVO LICEO SAN FRANCISCO DE ASIS</t>
  </si>
  <si>
    <t>252240000082</t>
  </si>
  <si>
    <t>252240000091</t>
  </si>
  <si>
    <t>INSTITUCION EDUCATIVA RIO TAPAJE</t>
  </si>
  <si>
    <t>152250000108</t>
  </si>
  <si>
    <t>ESCUELA EL BOTONCILLO</t>
  </si>
  <si>
    <t>152250000558</t>
  </si>
  <si>
    <t>INSTITUCION EDUCATIVA  SAN JUAN BAUTISTA</t>
  </si>
  <si>
    <t>152250000566</t>
  </si>
  <si>
    <t>INSTITUCION EDUCATIVA SAN JUAN BAUTISTA</t>
  </si>
  <si>
    <t>152250001317</t>
  </si>
  <si>
    <t>ESCUELA MIXTA NOCTURNA</t>
  </si>
  <si>
    <t>252250000854</t>
  </si>
  <si>
    <t>ESCUELA MIXTA EL PORVENIR</t>
  </si>
  <si>
    <t>INSTITUCION EDUCATIVA EL CANAL NOCTURNO MARIANO OSPINA PEREZ</t>
  </si>
  <si>
    <t>152250000892</t>
  </si>
  <si>
    <t>ESCUELA LOS MILAGROS GUAYABAL</t>
  </si>
  <si>
    <t>152250001082</t>
  </si>
  <si>
    <t>252250000242</t>
  </si>
  <si>
    <t>ESCUELA URBANA MIXTA EL CANAL</t>
  </si>
  <si>
    <t>252250000331</t>
  </si>
  <si>
    <t>ESCUELA YANZAL ADENTRO</t>
  </si>
  <si>
    <t>252250000641</t>
  </si>
  <si>
    <t>ESCUELA YANZAL AFUERA</t>
  </si>
  <si>
    <t>252250000960</t>
  </si>
  <si>
    <t>ESCUELA LIMONCILLO</t>
  </si>
  <si>
    <t>252250001222</t>
  </si>
  <si>
    <t>ESCUELA CAMPO ALEGRE</t>
  </si>
  <si>
    <t>252250000021</t>
  </si>
  <si>
    <t>INSTITUCION EDUCATIVA SAN JOSE DEL TAPAJE</t>
  </si>
  <si>
    <t>252250000072</t>
  </si>
  <si>
    <t>INSTITUCION EDUCATIVA BASICA RURAL SAN JOSE DEL TAPAJE</t>
  </si>
  <si>
    <t>252250000838</t>
  </si>
  <si>
    <t>ESCUELA RURAL DE VARONES SAN JOSE DEL TAPAJE</t>
  </si>
  <si>
    <t>CENTRO EDUCATIVO LA CAPILLA</t>
  </si>
  <si>
    <t>252250000111</t>
  </si>
  <si>
    <t>INSTITUCION  EDUCATIVA LA TRIBUNA</t>
  </si>
  <si>
    <t>252250000129</t>
  </si>
  <si>
    <t>INSTITUCION EDUCATIVA LA TRIBUNA</t>
  </si>
  <si>
    <t>252250000684</t>
  </si>
  <si>
    <t>COLEGIO BASICO RURAL MIXTO BOCAS DE PULBUZA LA VEGA</t>
  </si>
  <si>
    <t>252250000757</t>
  </si>
  <si>
    <t>COLEGIO BASICO RURAL MIXTO SAN FRANCISCO DE TAIJA</t>
  </si>
  <si>
    <t>CENTRO EDUCATIVO NIÑOS SANTA CATALINA</t>
  </si>
  <si>
    <t>252250000145</t>
  </si>
  <si>
    <t>NIÑOS STA CATALINA</t>
  </si>
  <si>
    <t>CENTRO EDUCATIVO MAGDALENA</t>
  </si>
  <si>
    <t>252250000218</t>
  </si>
  <si>
    <t>CENTRO EDUCATIVO EL CASTILLO</t>
  </si>
  <si>
    <t>252250000226</t>
  </si>
  <si>
    <t>CENTRO EDUCATIVO BANGUELA</t>
  </si>
  <si>
    <t>252250000234</t>
  </si>
  <si>
    <t>CENTRO EDUCATIVO EL ARENAL</t>
  </si>
  <si>
    <t>252250000251</t>
  </si>
  <si>
    <t>EL ARENAL</t>
  </si>
  <si>
    <t>252250000269</t>
  </si>
  <si>
    <t>MONTE ALTO</t>
  </si>
  <si>
    <t>CENTRO EDUCATIVO BRAZO TAIJA</t>
  </si>
  <si>
    <t>252250000285</t>
  </si>
  <si>
    <t>BRAZO TAIJA</t>
  </si>
  <si>
    <t>INSTITUCION  EDUCATIVA EL HORMIGUERO</t>
  </si>
  <si>
    <t>252250000307</t>
  </si>
  <si>
    <t>INSTITUCION EDUCATIVA EL HORMIGUERO</t>
  </si>
  <si>
    <t>CENTRO EDUCATIVO PLAYA GRANDE</t>
  </si>
  <si>
    <t>252250000366</t>
  </si>
  <si>
    <t>252250000374</t>
  </si>
  <si>
    <t>CENTRO EDUCATIVO PAMBILERO</t>
  </si>
  <si>
    <t>252250000412</t>
  </si>
  <si>
    <t>CENTRO EDUCATIVO EL CUIL</t>
  </si>
  <si>
    <t>252250000439</t>
  </si>
  <si>
    <t>CENTRO EDUCATIVO MORRITO</t>
  </si>
  <si>
    <t>252250000447</t>
  </si>
  <si>
    <t>MORRITO</t>
  </si>
  <si>
    <t>CENTRO EDUCATIVO BALZAL</t>
  </si>
  <si>
    <t>252250000455</t>
  </si>
  <si>
    <t>CENTRO EDUCATIVO BRAZO PATIANO</t>
  </si>
  <si>
    <t>252250000471</t>
  </si>
  <si>
    <t>BRAZO PATIANO</t>
  </si>
  <si>
    <t>CENTRO EDUCATIVO GUAZARIJA</t>
  </si>
  <si>
    <t>252250000498</t>
  </si>
  <si>
    <t>GUAZARIJA</t>
  </si>
  <si>
    <t>CENTRO EDUCATIVO LA CAPILLA RECODO</t>
  </si>
  <si>
    <t>252250000528</t>
  </si>
  <si>
    <t>LA CAPILLA RECODO</t>
  </si>
  <si>
    <t>CENTRO EDUCATIVO PEROLINDO</t>
  </si>
  <si>
    <t>252250000536</t>
  </si>
  <si>
    <t>PEROLINDO</t>
  </si>
  <si>
    <t>CENTRO EDUCATIVO PINTORA</t>
  </si>
  <si>
    <t>252250000544</t>
  </si>
  <si>
    <t>PINTORA</t>
  </si>
  <si>
    <t>CENTRO EDUCATIVO EL HOJAL</t>
  </si>
  <si>
    <t>252250000595</t>
  </si>
  <si>
    <t>CENTRO EDUCATIVO EL ALTERON</t>
  </si>
  <si>
    <t>252250000692</t>
  </si>
  <si>
    <t>CENTRO EDUCATIVO ALTERON</t>
  </si>
  <si>
    <t>CENTRO EDUCATIVO BOLITA</t>
  </si>
  <si>
    <t>252250000714</t>
  </si>
  <si>
    <t>INSTITUCION EDUCATIVA DE BAZAN</t>
  </si>
  <si>
    <t>252250000315</t>
  </si>
  <si>
    <t>COLEGIO RURAL MIXTO DE SAN PEDRO DE BOLIVAR</t>
  </si>
  <si>
    <t>252250000340</t>
  </si>
  <si>
    <t>COLEGIO BASICO RURAL MIXTO SECADERO SEQUIHONDA</t>
  </si>
  <si>
    <t>252250000722</t>
  </si>
  <si>
    <t>CENTRO EDUCATIVO BRAZO SECO</t>
  </si>
  <si>
    <t>252250000731</t>
  </si>
  <si>
    <t>BRAZO SECO</t>
  </si>
  <si>
    <t>CENTRO EDUCATIVO ISUPI</t>
  </si>
  <si>
    <t>252250000749</t>
  </si>
  <si>
    <t>ISUPI</t>
  </si>
  <si>
    <t>252250000781</t>
  </si>
  <si>
    <t>252250000820</t>
  </si>
  <si>
    <t>CENTRO EDUCATIVO ESTERO MARTINEZ</t>
  </si>
  <si>
    <t>252250000846</t>
  </si>
  <si>
    <t>ESTERO MARTINEZ</t>
  </si>
  <si>
    <t>CENTRO EDUCATIVO VUELTA EL MERO</t>
  </si>
  <si>
    <t>252250000919</t>
  </si>
  <si>
    <t>EL MERO</t>
  </si>
  <si>
    <t>CENTRO EDUCATIVO HILARIO LOPEZ</t>
  </si>
  <si>
    <t>252250000927</t>
  </si>
  <si>
    <t>CENTRO EDUCATIVO SANTA BARBARA LA LAGUNA</t>
  </si>
  <si>
    <t>252250000935</t>
  </si>
  <si>
    <t>SANTA BARBARA LA LAGUNA</t>
  </si>
  <si>
    <t>CENTRO EDUCATIVO MAIZ BLANCO</t>
  </si>
  <si>
    <t>252250001044</t>
  </si>
  <si>
    <t>MAIZ BLANCO</t>
  </si>
  <si>
    <t>CENTRO EDUCATIVO SAN ANTONIO LA LAGUNA</t>
  </si>
  <si>
    <t>252250001052</t>
  </si>
  <si>
    <t>SAN ANTONIO LA LAGUNA</t>
  </si>
  <si>
    <t>CENTRO EDUCATIVO TRIBIÑO</t>
  </si>
  <si>
    <t>252250001079</t>
  </si>
  <si>
    <t>TRIBIÑO</t>
  </si>
  <si>
    <t>CENTRO EDUCATIVO ALFONSO LOPEZ</t>
  </si>
  <si>
    <t>252250001125</t>
  </si>
  <si>
    <t>CENTRO EDUCATIVO PLAYA MORRITO</t>
  </si>
  <si>
    <t>252250001141</t>
  </si>
  <si>
    <t>CENTRO EDUCATIVO EL MERO INDIGENA</t>
  </si>
  <si>
    <t>252250001214</t>
  </si>
  <si>
    <t>EL MERO INDIGENA</t>
  </si>
  <si>
    <t>252250001231</t>
  </si>
  <si>
    <t>CENTRO EDUCATIVO MAIZ BLANCO INDIGENA</t>
  </si>
  <si>
    <t>252250001249</t>
  </si>
  <si>
    <t>MAIZ BLANCO INDIGENA</t>
  </si>
  <si>
    <t>CENTRO EDUCATIVO BARRANCO</t>
  </si>
  <si>
    <t>252250001265</t>
  </si>
  <si>
    <t>BARRANCO</t>
  </si>
  <si>
    <t>CENTRO EDUCATIVO CHACHAJO</t>
  </si>
  <si>
    <t>252250001273</t>
  </si>
  <si>
    <t>CENTRO EDUCATIVO GUAYAQUIL</t>
  </si>
  <si>
    <t>252250001281</t>
  </si>
  <si>
    <t>CENTRO EDUCATIVO VILLA</t>
  </si>
  <si>
    <t>252250001290</t>
  </si>
  <si>
    <t>VILLA</t>
  </si>
  <si>
    <t>CENTRO EDUCATIVO GUABILLO</t>
  </si>
  <si>
    <t>252250001303</t>
  </si>
  <si>
    <t>CENTRO EDUCATIVO GUAVILLO</t>
  </si>
  <si>
    <t>CENTRO EDUCATIVO MONTE ALTO BAJO</t>
  </si>
  <si>
    <t>252250001346</t>
  </si>
  <si>
    <t>CENTRO EDUCATIVO SALTO MAGDALENA</t>
  </si>
  <si>
    <t>252250001354</t>
  </si>
  <si>
    <t>SALTO MAGDALENA</t>
  </si>
  <si>
    <t>CENTRO EDUCATIVO CHAPILERO</t>
  </si>
  <si>
    <t>252250001362</t>
  </si>
  <si>
    <t>CHAPILERO</t>
  </si>
  <si>
    <t>CENTRO EDUCATIVO BISCAINA</t>
  </si>
  <si>
    <t>252250001371</t>
  </si>
  <si>
    <t>BISCAINA</t>
  </si>
  <si>
    <t>CENTRO EDUCATIVO BRAZO TAIJITA INDIGENA</t>
  </si>
  <si>
    <t>252250001389</t>
  </si>
  <si>
    <t>TAIJITA INDIGENA</t>
  </si>
  <si>
    <t>252250001435</t>
  </si>
  <si>
    <t>CENTRO EDUCATIVO MATAPALO</t>
  </si>
  <si>
    <t>252250001443</t>
  </si>
  <si>
    <t>352250000514</t>
  </si>
  <si>
    <t>CENTRO EDUCATIVO BOLA</t>
  </si>
  <si>
    <t>552250000001</t>
  </si>
  <si>
    <t>EL PEÑOL</t>
  </si>
  <si>
    <t>252260000062</t>
  </si>
  <si>
    <t>CENTRO EDUCATIVO ALTO PEÑOL</t>
  </si>
  <si>
    <t>252260000071</t>
  </si>
  <si>
    <t>CENTRO EDUCATIVO  LAS COCHAS</t>
  </si>
  <si>
    <t>252260000089</t>
  </si>
  <si>
    <t>CENTRO EDUCATIVO LAS COCHAS</t>
  </si>
  <si>
    <t>CENTRO EDUCATIVO GUAMBANGA</t>
  </si>
  <si>
    <t>252260000119</t>
  </si>
  <si>
    <t>INSTITUCION EDUCATIVA JORGE ELIECER GAITAN</t>
  </si>
  <si>
    <t>252260000267</t>
  </si>
  <si>
    <t>ESCUELA INTEGRADA EL PEÑOL</t>
  </si>
  <si>
    <t>252260000275</t>
  </si>
  <si>
    <t>CENTRO EDUCATIVO PEÑOL VIEJO</t>
  </si>
  <si>
    <t>252260000313</t>
  </si>
  <si>
    <t>CENTRO EDUCATIVO HUMERO</t>
  </si>
  <si>
    <t>252260000321</t>
  </si>
  <si>
    <t>CENTRO EDUCATIVO LA TORRECILLA</t>
  </si>
  <si>
    <t>252260000356</t>
  </si>
  <si>
    <t>CENTRO  EDUCATIVO LA TOMA</t>
  </si>
  <si>
    <t>252260000381</t>
  </si>
  <si>
    <t>CENTRO EDUCATIVO LA TOMA</t>
  </si>
  <si>
    <t>CENTRO EDUCATIVO PINDAL</t>
  </si>
  <si>
    <t>252260000682</t>
  </si>
  <si>
    <t>CENTRO EDUCATIVO PINDOPAMBA</t>
  </si>
  <si>
    <t>252260000691</t>
  </si>
  <si>
    <t>CENTRO  EDUCATIVO SAN CLEMENTE</t>
  </si>
  <si>
    <t>252260000712</t>
  </si>
  <si>
    <t>CENTRO EDUCATIVO SAN CLEMENTE</t>
  </si>
  <si>
    <t>CENTRO  EDUCATIVO ALTO SAN FRANCISCO</t>
  </si>
  <si>
    <t>252260000721</t>
  </si>
  <si>
    <t>CENTRO EDUCATIVO ALTO SAN FRANCISCO</t>
  </si>
  <si>
    <t>252260000771</t>
  </si>
  <si>
    <t>CENTRO EDUCATIVO EL PEREJIL</t>
  </si>
  <si>
    <t>252260000780</t>
  </si>
  <si>
    <t>CENTRO EDUCATIVO SAN MARTIN PEREZ</t>
  </si>
  <si>
    <t>252256000082</t>
  </si>
  <si>
    <t>252256000091</t>
  </si>
  <si>
    <t>CENTRO EDUCATIVO EL VADO</t>
  </si>
  <si>
    <t>252256000112</t>
  </si>
  <si>
    <t>CENTRO EDUCATIVO EL VAPOR</t>
  </si>
  <si>
    <t>252256000121</t>
  </si>
  <si>
    <t>I.E. SANTA ROSA DE LIMA</t>
  </si>
  <si>
    <t>252256000139</t>
  </si>
  <si>
    <t>I.E. SANTA ROSA DE LIMA - SEDE PRINCIPAL</t>
  </si>
  <si>
    <t>152256000487</t>
  </si>
  <si>
    <t>CONCENTRACION ESCOLAR SANTO TOMAS</t>
  </si>
  <si>
    <t>252256000180</t>
  </si>
  <si>
    <t>252256000210</t>
  </si>
  <si>
    <t>CENTRO EDUCATIVO LA RECOGIDA</t>
  </si>
  <si>
    <t>252256000212</t>
  </si>
  <si>
    <t>CENTRO EDUCATIVO EL SUSPIRO</t>
  </si>
  <si>
    <t>252256000236</t>
  </si>
  <si>
    <t>CENTRO EDUCATIVO EL POTRERITO</t>
  </si>
  <si>
    <t>252256000279</t>
  </si>
  <si>
    <t>CENTRO EDUCATIVO SAN JOSE DE LA MONTAÑA</t>
  </si>
  <si>
    <t>252256000287</t>
  </si>
  <si>
    <t>CENTRO EDUCATIVO LA GUACA</t>
  </si>
  <si>
    <t>252256000309</t>
  </si>
  <si>
    <t>CENTRO EDUCATIVO LA CLAUDIA</t>
  </si>
  <si>
    <t>252256000406</t>
  </si>
  <si>
    <t>CENTRO EDUCATIVO PIEDRA GRANDE</t>
  </si>
  <si>
    <t>252256000490</t>
  </si>
  <si>
    <t>CENTRO EDUCATIVO LA GUADUA</t>
  </si>
  <si>
    <t>252256000511</t>
  </si>
  <si>
    <t>CENTRO EDUCATIVO LOMA PAMBA</t>
  </si>
  <si>
    <t>252256000520</t>
  </si>
  <si>
    <t>252256000538</t>
  </si>
  <si>
    <t>252256000554</t>
  </si>
  <si>
    <t>CENTRO EDUCATIVO GUYACAMAL</t>
  </si>
  <si>
    <t>252256000589</t>
  </si>
  <si>
    <t>CENTRO EDUCATIVO EL PALERMO</t>
  </si>
  <si>
    <t>252256000597</t>
  </si>
  <si>
    <t>252256000601</t>
  </si>
  <si>
    <t>252256000619</t>
  </si>
  <si>
    <t>252256000635</t>
  </si>
  <si>
    <t>252256000643</t>
  </si>
  <si>
    <t>CENTRO EDUCATIVO NUESTRA SEÑORA DE CUMBITARA</t>
  </si>
  <si>
    <t>252256000651</t>
  </si>
  <si>
    <t>CENTRO EDUCATIVO NUESTRA SEÑORA CUMBITARA</t>
  </si>
  <si>
    <t>252256000660</t>
  </si>
  <si>
    <t>252256000678</t>
  </si>
  <si>
    <t>CENTRO EDUCATIVO EL VERGEL</t>
  </si>
  <si>
    <t>252256005572</t>
  </si>
  <si>
    <t>CENTRO EDUCATIVO LA PLANADA</t>
  </si>
  <si>
    <t>452256000693</t>
  </si>
  <si>
    <t>EL TABLÓN DE GÓMEZ</t>
  </si>
  <si>
    <t>INSTITUCION EDUCATIVA AGROPECUARIA JESUS NAZARENO</t>
  </si>
  <si>
    <t>152260000017</t>
  </si>
  <si>
    <t>INSTITUCIÓN EDUCATIVA AGROPECUARIO JESÙS NAZARENO</t>
  </si>
  <si>
    <t>152260000653</t>
  </si>
  <si>
    <t>CENTRO EDUCATIVO LA NATIVIDAD</t>
  </si>
  <si>
    <t>152260000035</t>
  </si>
  <si>
    <t>152260000190</t>
  </si>
  <si>
    <t>INSTITUCIÓN EDUCATIVA SAGRADO CORAZÓN DE JESÙS</t>
  </si>
  <si>
    <t>CENTRO EDUCATIVO CHUZA</t>
  </si>
  <si>
    <t>252260000046</t>
  </si>
  <si>
    <t>252260000054</t>
  </si>
  <si>
    <t>INSTITUCIÓN EDUCATIVA SAN PEDRO</t>
  </si>
  <si>
    <t>CENTRO EDUCATIVO SAN JOSE DEL CIDRAL</t>
  </si>
  <si>
    <t>252260000097</t>
  </si>
  <si>
    <t>CENTRO EDUCATIVO SAN JOSÉ DEL CIDRAL</t>
  </si>
  <si>
    <t>CENTRO EDUCATIVO SAN PABLO</t>
  </si>
  <si>
    <t>252260000127</t>
  </si>
  <si>
    <t>CENTRO EDUCATIVO SAN PABLO BAJO</t>
  </si>
  <si>
    <t>CENTRO EDUCATIVO CAPULI</t>
  </si>
  <si>
    <t>252260000135</t>
  </si>
  <si>
    <t>CENTRO EDUCATIVO POTRERILLO</t>
  </si>
  <si>
    <t>252260000143</t>
  </si>
  <si>
    <t>CENTRO EDUCATIVO LA OVEJERA</t>
  </si>
  <si>
    <t>252260000160</t>
  </si>
  <si>
    <t>CENTRO EDUCATIVO TANGUANA</t>
  </si>
  <si>
    <t>252260000186</t>
  </si>
  <si>
    <t>CENTRO EDUCATIVO CHAGRAURCO</t>
  </si>
  <si>
    <t>252260000259</t>
  </si>
  <si>
    <t>252260000283</t>
  </si>
  <si>
    <t>CENTRO EDUCATIVO CASCAJAL BAJO</t>
  </si>
  <si>
    <t>252260000291</t>
  </si>
  <si>
    <t>CENTRO EDUCATIVO EL ZANJON</t>
  </si>
  <si>
    <t>252260000305</t>
  </si>
  <si>
    <t>CENTRO EDUCATIVO LA CAFELINA</t>
  </si>
  <si>
    <t>252260000330</t>
  </si>
  <si>
    <t>CENTRO EDUCATIVO LOS LIMOS</t>
  </si>
  <si>
    <t>252260000364</t>
  </si>
  <si>
    <t>252260000372</t>
  </si>
  <si>
    <t>CENTRO EDUCATIVO HUMITARO</t>
  </si>
  <si>
    <t>252260000411</t>
  </si>
  <si>
    <t>CENTRO EDUCATIVO CAPULI DE MINAS</t>
  </si>
  <si>
    <t>252260000470</t>
  </si>
  <si>
    <t>CENTRO EDUCATIVO CAPULI DE LAS MINAS</t>
  </si>
  <si>
    <t>CENTRO EDUCATIVO GRANADILLO</t>
  </si>
  <si>
    <t>252260000496</t>
  </si>
  <si>
    <t>CENTRO EDUCATIVO LLANOS DE MANCHABAJOY</t>
  </si>
  <si>
    <t>252260000500</t>
  </si>
  <si>
    <t>CENTRO EDUCATIVO LOS LLANOS DE MANCHABAJOY</t>
  </si>
  <si>
    <t>CENTRO EDUCATIVO RICAURTE</t>
  </si>
  <si>
    <t>252260000526</t>
  </si>
  <si>
    <t>CENTRO EDUCATIVO POCAURCO</t>
  </si>
  <si>
    <t>252260000534</t>
  </si>
  <si>
    <t>252260000542</t>
  </si>
  <si>
    <t>CENTRO EDUCATIVO TROJAYACO</t>
  </si>
  <si>
    <t>252260000551</t>
  </si>
  <si>
    <t>CENTRO EDUCATIVO PLAN VERDE</t>
  </si>
  <si>
    <t>252260000569</t>
  </si>
  <si>
    <t>CENTRO EDUCATIVO ALTO CASCAJAL</t>
  </si>
  <si>
    <t>252260000577</t>
  </si>
  <si>
    <t>CENTRO EDUCATIVO CASCAJAL ALTO</t>
  </si>
  <si>
    <t>CENTRO EDUCATIVO AZOGUE</t>
  </si>
  <si>
    <t>252260000585</t>
  </si>
  <si>
    <t>CENTRO EDUCATIVO DE AZOGUE</t>
  </si>
  <si>
    <t>252260000593</t>
  </si>
  <si>
    <t>CENTRO EDUCATIVO DE SANTA LUCIA</t>
  </si>
  <si>
    <t>CENTRO EDUCATIVO EL CIDRAL</t>
  </si>
  <si>
    <t>252260000623</t>
  </si>
  <si>
    <t>252260000631</t>
  </si>
  <si>
    <t>CENTRO EDUCATIVO MEXICO</t>
  </si>
  <si>
    <t>252260000739</t>
  </si>
  <si>
    <t>CENTRO EDUCATIVO MEJICO</t>
  </si>
  <si>
    <t>252260000747</t>
  </si>
  <si>
    <t>CENTRO EDUCATIVO LA SULTANA</t>
  </si>
  <si>
    <t>252260000810</t>
  </si>
  <si>
    <t>CENTRO EDUCATIVO ALTO SAN PABLO</t>
  </si>
  <si>
    <t>252260000852</t>
  </si>
  <si>
    <t>CENTRO EDUCATIVO SAN PABLO ALTO</t>
  </si>
  <si>
    <t>252260000861</t>
  </si>
  <si>
    <t>INSTITUCION  EDUCATIVO  NUESTRA SEÑORA DE LAS MERCEDES</t>
  </si>
  <si>
    <t>152258000018</t>
  </si>
  <si>
    <t>ESCUELA URBANA INTEGRADA EL TABLON</t>
  </si>
  <si>
    <t>152258000212</t>
  </si>
  <si>
    <t>INST EDUC NUESTRA SEÑORA DE LAS MERCERCEDES</t>
  </si>
  <si>
    <t>CENTRO  EDUCATIVO  LA CUEVA</t>
  </si>
  <si>
    <t>252258000039</t>
  </si>
  <si>
    <t>CENTRO EDUC LA CUEVA</t>
  </si>
  <si>
    <t>CENTRO  EDUCATIVO  LA ESPERANZA</t>
  </si>
  <si>
    <t>252258000055</t>
  </si>
  <si>
    <t>CENTRO EDUC LA ESPERANZA</t>
  </si>
  <si>
    <t>CENTRO EDUCATIVO ATIVO PITALITO BAJO</t>
  </si>
  <si>
    <t>252258000071</t>
  </si>
  <si>
    <t>CENTRO EDUCATIVO PITALITO BAJO</t>
  </si>
  <si>
    <t>CENTRO  EDUCATIVO  LLANO LARGO</t>
  </si>
  <si>
    <t>252258000080</t>
  </si>
  <si>
    <t>CENTRO EDUC LLANO LARGO</t>
  </si>
  <si>
    <t>CENTRO  EDUCATIVO  EL CARMELO</t>
  </si>
  <si>
    <t>252258000098</t>
  </si>
  <si>
    <t>CENTRO  EDUC EL CARMELO</t>
  </si>
  <si>
    <t>CENTRO  EDUCATIVO  POMPEYA</t>
  </si>
  <si>
    <t>252258000101</t>
  </si>
  <si>
    <t>CENTRO EDUC POMPEYA</t>
  </si>
  <si>
    <t>CENTRO  EDUCATIVO  LA FLORIDA</t>
  </si>
  <si>
    <t>252258000128</t>
  </si>
  <si>
    <t>CENTRO EDUC LA FLORIDA</t>
  </si>
  <si>
    <t>CENTRO EDUCATIVO  FATIMA</t>
  </si>
  <si>
    <t>252258000144</t>
  </si>
  <si>
    <t>CENTRO EDUC FATIMA</t>
  </si>
  <si>
    <t>CENTRO EDUCATIVO ATIVO VALENCIA</t>
  </si>
  <si>
    <t>252258000152</t>
  </si>
  <si>
    <t>CENTRO EDUCATIVO VALENCIA</t>
  </si>
  <si>
    <t>CENTRO  EDUCATIVO  LAS ARADAS</t>
  </si>
  <si>
    <t>252258000179</t>
  </si>
  <si>
    <t>CENTRO EDUCATIVO  LAS ARADAS</t>
  </si>
  <si>
    <t>CENTRO  EDUCATIVO  LA PROVIDENCIA</t>
  </si>
  <si>
    <t>252258000187</t>
  </si>
  <si>
    <t>CENTRO  EDUC LA PROVIDENCIA</t>
  </si>
  <si>
    <t>CENTRO  EDUCATIVO  PITALITO ALTO</t>
  </si>
  <si>
    <t>252258000225</t>
  </si>
  <si>
    <t>CENTRO EDUC PITALITO ALTO</t>
  </si>
  <si>
    <t>INSTITUCION  EDUCATIVA  LAS MESAS  INSEM</t>
  </si>
  <si>
    <t>252258000233</t>
  </si>
  <si>
    <t>INST EDUC LAS MESAS</t>
  </si>
  <si>
    <t>252258000284</t>
  </si>
  <si>
    <t>ESC RUR MIX NO 2 LAS MESAS</t>
  </si>
  <si>
    <t>252258000501</t>
  </si>
  <si>
    <t>ESC RUR MIX EL PLAN</t>
  </si>
  <si>
    <t>252258000527</t>
  </si>
  <si>
    <t>ESC RUR MIX SAN RAFAEL</t>
  </si>
  <si>
    <t>CENTRO  EDUCATIVO  MARIA INMACULADA</t>
  </si>
  <si>
    <t>252258000292</t>
  </si>
  <si>
    <t>CENTRO EDUC MARIA INMACULADA</t>
  </si>
  <si>
    <t>CENTRO  EDUCATIVO  VALMARIA</t>
  </si>
  <si>
    <t>252258000314</t>
  </si>
  <si>
    <t>CENTRO EDUCATIVO VALMARIA</t>
  </si>
  <si>
    <t>CENTRO  EDUCATIVO  DO¿A JUANA</t>
  </si>
  <si>
    <t>252258000322</t>
  </si>
  <si>
    <t>CENTRO EDUC DOÑA JUANA</t>
  </si>
  <si>
    <t>CENTRO  EUCATIVO  LA ISLA</t>
  </si>
  <si>
    <t>252258000331</t>
  </si>
  <si>
    <t>CENTRO EUC LA ISLA</t>
  </si>
  <si>
    <t>CENTRO  EDUCATIVO  JUANOY ALTO</t>
  </si>
  <si>
    <t>252258000357</t>
  </si>
  <si>
    <t>CENTRO EDUC JUANO ALTO</t>
  </si>
  <si>
    <t>CENTRO  EDUCATIVO  PLAN ARADAS</t>
  </si>
  <si>
    <t>252258000365</t>
  </si>
  <si>
    <t>CENTRO EDUC PLAN ARADAS</t>
  </si>
  <si>
    <t>CENTRO  EDUCATIVO  EL GUARANGO</t>
  </si>
  <si>
    <t>252258000381</t>
  </si>
  <si>
    <t>CENTRO EDUC EL GUARANGO</t>
  </si>
  <si>
    <t>INSTITUCION EDUCATIVO  AGROPECUARIA INGA DE APONTE</t>
  </si>
  <si>
    <t>252258000047</t>
  </si>
  <si>
    <t>ESC RUR MIX APONTE</t>
  </si>
  <si>
    <t>252258000161</t>
  </si>
  <si>
    <t>ESC RUR MIX EL PARAMO</t>
  </si>
  <si>
    <t>252258000349</t>
  </si>
  <si>
    <t>ESC RUR MIX EL GRANADILLO</t>
  </si>
  <si>
    <t>252258000390</t>
  </si>
  <si>
    <t>INSTITUCION EDUCATIVA AGROPECUARIA INGA DE APONTE</t>
  </si>
  <si>
    <t>252258000403</t>
  </si>
  <si>
    <t>ESC RUR MIX LA LOMA</t>
  </si>
  <si>
    <t>252258000551</t>
  </si>
  <si>
    <t>ESC RUR MIX LAS MORAS</t>
  </si>
  <si>
    <t>252258000560</t>
  </si>
  <si>
    <t>ESC RUR MIX SAN JOSE (EL PEDREGAL)</t>
  </si>
  <si>
    <t>552258000000</t>
  </si>
  <si>
    <t>ESC RUR MIX PARAMO ALTO</t>
  </si>
  <si>
    <t>CENTRO  EDUCATIVO  GAVILLA ALTA</t>
  </si>
  <si>
    <t>252258000411</t>
  </si>
  <si>
    <t>CENTRO EDUC GAVILLA ALTA</t>
  </si>
  <si>
    <t>CENTRO  EDUCATIVO  GAVILLA BAJA</t>
  </si>
  <si>
    <t>252258000420</t>
  </si>
  <si>
    <t>CENTRO  EDUC GAVILLA BAJA</t>
  </si>
  <si>
    <t>CENTRO  EDUCATIVO  EL SILENCIO</t>
  </si>
  <si>
    <t>252258000438</t>
  </si>
  <si>
    <t>CENTRO EDUC EL SILENCIO</t>
  </si>
  <si>
    <t>CENTRO  EDUCATIVO  LOS ALPES</t>
  </si>
  <si>
    <t>252258000454</t>
  </si>
  <si>
    <t>CENTRO EDUC LOS ALPES</t>
  </si>
  <si>
    <t>CENTRO  EDUCATIVO  PUERTO NUEVO</t>
  </si>
  <si>
    <t>252258000489</t>
  </si>
  <si>
    <t>CENTRO EDUC PUERTO NUEVO</t>
  </si>
  <si>
    <t>CENTRO  EDUCATIVO  EL PORVENIR</t>
  </si>
  <si>
    <t>252258000497</t>
  </si>
  <si>
    <t>CENTRO  EDUC EL PORVENIR</t>
  </si>
  <si>
    <t>CENTRO  EDUCATIVO  LOS YUNGAS</t>
  </si>
  <si>
    <t>252258000535</t>
  </si>
  <si>
    <t>CENTRO  EDUC LOS YUNGAS</t>
  </si>
  <si>
    <t>CENTRO  EDUCATIVO ATIVO LOMA LARGA</t>
  </si>
  <si>
    <t>252258000543</t>
  </si>
  <si>
    <t>CENTRO EDUCATIVO LOMA LARGA</t>
  </si>
  <si>
    <t>CENTRO  EDUCATIVO  SAN FRANCISCO DE ASIS</t>
  </si>
  <si>
    <t>252258000594</t>
  </si>
  <si>
    <t>CENTRO EDUC SAN FRANCISCO DE ASIS</t>
  </si>
  <si>
    <t>CENTRO  EDUCATIVO  VILLA ESPERANZA</t>
  </si>
  <si>
    <t>252258000616</t>
  </si>
  <si>
    <t>CENTRO EDUCATIVO  VILLA ESPERANZA</t>
  </si>
  <si>
    <t>CENTRO  EDUCATIVO  LOMA LARGA</t>
  </si>
  <si>
    <t>252258000624</t>
  </si>
  <si>
    <t>CENTRO EDUC LOMA LARGA</t>
  </si>
  <si>
    <t>CENTRO  EDUCATIVO  SAN ISIDRO</t>
  </si>
  <si>
    <t>252258000632</t>
  </si>
  <si>
    <t>CENTRO EDUC SAN ISIDRO</t>
  </si>
  <si>
    <t>CENTRO  EDUCATIVO  VILLA NUEVA</t>
  </si>
  <si>
    <t>552258000001</t>
  </si>
  <si>
    <t>CENTRO EDUC VILLA NUEVA</t>
  </si>
  <si>
    <t>CENTRO  EDUCATIVO  LA INMCULADA</t>
  </si>
  <si>
    <t>552258000060</t>
  </si>
  <si>
    <t>CENTRO EDUC LA INMCULADA</t>
  </si>
  <si>
    <t>FUNES</t>
  </si>
  <si>
    <t>CENTRO EDUCATIVO SUCUMBIOS</t>
  </si>
  <si>
    <t>252287000021</t>
  </si>
  <si>
    <t>CENTRO EDUCATIVO SAN FRANCISCO DE ASIS LA MESA</t>
  </si>
  <si>
    <t>252287000030</t>
  </si>
  <si>
    <t>CENTRO EDUCATIVO GUAPUSCAL ALTO</t>
  </si>
  <si>
    <t>252287000048</t>
  </si>
  <si>
    <t>CENTRO EDUCATIVO SAN MIGUEL DE TELLEZ ALTO</t>
  </si>
  <si>
    <t>252287000056</t>
  </si>
  <si>
    <t>CENTRO EDUCATIVO SAN M IGUEL DE TELLEZ ALTO</t>
  </si>
  <si>
    <t>CENTRO EDUCATIVO EL EDEN GUAPUSCAL BAJO</t>
  </si>
  <si>
    <t>252287000064</t>
  </si>
  <si>
    <t>CENTRO EDUCATIVO EL SOCORRO DE CHITARRAN</t>
  </si>
  <si>
    <t>252287000099</t>
  </si>
  <si>
    <t>CENTRO EDUCATIVO EL SOCORRO CHITARRAN</t>
  </si>
  <si>
    <t>CENTRO EDUCATIVO PE¿AS BLANCAS</t>
  </si>
  <si>
    <t>252287000129</t>
  </si>
  <si>
    <t>CENTRO EDUCATIVO PEÑAS BLANCAS</t>
  </si>
  <si>
    <t>CENTRO EDUCATIVO LOMA DE DELGADOS</t>
  </si>
  <si>
    <t>252287000153</t>
  </si>
  <si>
    <t>CENTRO EDUCATIVO SAN MIGUEL DE TELLEZ BAJO</t>
  </si>
  <si>
    <t>252287000161</t>
  </si>
  <si>
    <t>CENTRO EDUCATIVO LA VEGA</t>
  </si>
  <si>
    <t>252287000188</t>
  </si>
  <si>
    <t>CENTRO EDUCATIVO LA  VEGA</t>
  </si>
  <si>
    <t>CENTRO EDUCATIVO LA SOLEDAD</t>
  </si>
  <si>
    <t>252287000196</t>
  </si>
  <si>
    <t>CENTRO EDUCATIVO LA PRADERA</t>
  </si>
  <si>
    <t>252287000200</t>
  </si>
  <si>
    <t>INSTITUCION EDUCATIVA AGROPECUARIA MARISCAL SUCRE</t>
  </si>
  <si>
    <t>252287000102</t>
  </si>
  <si>
    <t>ESCUELA INTEGRADA CHAPAL</t>
  </si>
  <si>
    <t>252287000218</t>
  </si>
  <si>
    <t>COLEGIO AGROPECUARIO MARISCAL SUCRE</t>
  </si>
  <si>
    <t>252287000226</t>
  </si>
  <si>
    <t>252287000234</t>
  </si>
  <si>
    <t>CENTRO EDUCATIVO EL TERRERO</t>
  </si>
  <si>
    <t>252287000242</t>
  </si>
  <si>
    <t>INSTITUCION EDUCATIVA MUNICIPIO DE FUNES</t>
  </si>
  <si>
    <t>152287000078</t>
  </si>
  <si>
    <t>ESCUELA DE NIÑAS LA BUENA ESPERANZA</t>
  </si>
  <si>
    <t>152287000116</t>
  </si>
  <si>
    <t>352287000018</t>
  </si>
  <si>
    <t>COLEGIO MUNICIPIO DE FUNES</t>
  </si>
  <si>
    <t>GUACHUCAL</t>
  </si>
  <si>
    <t>INSTITUCION EDUCATIVA GENARO LEON</t>
  </si>
  <si>
    <t>152317000027</t>
  </si>
  <si>
    <t>CENTRO EDUCATIVO NIÑO JESUS DE PRAGA</t>
  </si>
  <si>
    <t>152317000035</t>
  </si>
  <si>
    <t>152317000078</t>
  </si>
  <si>
    <t>INSTITUTO SANTO TOMAS</t>
  </si>
  <si>
    <t>CENTRO EDUCATIVO CUALAPUD</t>
  </si>
  <si>
    <t>252317000056</t>
  </si>
  <si>
    <t>INSTITUCION EDUCATIVA SAN JOSE DE CHILLANQUER</t>
  </si>
  <si>
    <t>252317000081</t>
  </si>
  <si>
    <t>CENTRO EDUCATIVO LA VICTORIA.</t>
  </si>
  <si>
    <t>252317000099</t>
  </si>
  <si>
    <t>CENTRO EDUCATIVO GUAN</t>
  </si>
  <si>
    <t>252317000102</t>
  </si>
  <si>
    <t>CENTRO EDUCATIVO CHAPUD</t>
  </si>
  <si>
    <t>252317000111</t>
  </si>
  <si>
    <t>252317000129</t>
  </si>
  <si>
    <t>CENTRO EDUCATIVO INTEGD DE COLIMBA</t>
  </si>
  <si>
    <t>252317000137</t>
  </si>
  <si>
    <t>CENTRO EDUCATIVO INTEGRADO DE COLIMBA</t>
  </si>
  <si>
    <t>CENTRO EDUCATIVO IPIALPUD</t>
  </si>
  <si>
    <t>252317000196</t>
  </si>
  <si>
    <t>CENTRO EDUCATIVO ARVELA</t>
  </si>
  <si>
    <t>252317000269</t>
  </si>
  <si>
    <t>CENTRO EDUCATIVO RIVERAS</t>
  </si>
  <si>
    <t>252317000277</t>
  </si>
  <si>
    <t>CENTRO EDUCATIVO SAN RAMON</t>
  </si>
  <si>
    <t>252317000285</t>
  </si>
  <si>
    <t>CENTRO EDUCATIVO CHIMANGUAL</t>
  </si>
  <si>
    <t>252317000293</t>
  </si>
  <si>
    <t>CENTRO EDUCATIVO GUAN PUENTE ALTO.</t>
  </si>
  <si>
    <t>252317000366</t>
  </si>
  <si>
    <t>CENTRO EDUCATIVO COMUNIDAD</t>
  </si>
  <si>
    <t>252317000374</t>
  </si>
  <si>
    <t>CENTRO EDUCATIVO CRISTO BAJO</t>
  </si>
  <si>
    <t>252317000382</t>
  </si>
  <si>
    <t>CENTRO EDUCATIVO GUANCHA</t>
  </si>
  <si>
    <t>252317000391</t>
  </si>
  <si>
    <t>INSTITUCION EDUCATIVA TECNICA AGROPECUARIA SAN DIEGO</t>
  </si>
  <si>
    <t>252317000153</t>
  </si>
  <si>
    <t>ESCUELA INTEGRADA MUELLAMUES</t>
  </si>
  <si>
    <t>252317000404</t>
  </si>
  <si>
    <t>INSTITUCION EDUCATIVA TECNICA AGROPECUARIA INDIGENA LIBARDO RAMIRO MUÑOZ</t>
  </si>
  <si>
    <t>252317000412</t>
  </si>
  <si>
    <t>INSTITUCION EDUCATIVATECNICA AGROPECUARIA INDIGENA LIBARDO RAMIRO MUÑOZ</t>
  </si>
  <si>
    <t>CENTRO EDUCATIVO SOL DE LOS PASTOS</t>
  </si>
  <si>
    <t>252317000447</t>
  </si>
  <si>
    <t>CENTRO EDUCATIVO CRISTO ALTO</t>
  </si>
  <si>
    <t>452317000349</t>
  </si>
  <si>
    <t>GUAITARILLA</t>
  </si>
  <si>
    <t>INSTITUCION EDUCATIVA NUESTRA SEÑORA DE LAS NIEVES</t>
  </si>
  <si>
    <t>152320000011</t>
  </si>
  <si>
    <t>152320000259</t>
  </si>
  <si>
    <t>ESCUELA URBANA NO 1</t>
  </si>
  <si>
    <t>152320000399</t>
  </si>
  <si>
    <t>ESCUELA URBANA MARIA INMACULADA</t>
  </si>
  <si>
    <t>INSTITUCION EDUCATIVA TECNICA MARIA AUXILIADORA</t>
  </si>
  <si>
    <t>152320000038</t>
  </si>
  <si>
    <t>152320000241</t>
  </si>
  <si>
    <t>CENTRO EDUCATIVO AHUMADA GRANDE</t>
  </si>
  <si>
    <t>252320000041</t>
  </si>
  <si>
    <t>CENTRO EDUCATIVO EL CABUYO</t>
  </si>
  <si>
    <t>252320000067</t>
  </si>
  <si>
    <t>CENTRO EDUCATIVO GIRARDOTH</t>
  </si>
  <si>
    <t>252320000075</t>
  </si>
  <si>
    <t>INSTITUCION EDUCATIVA SAN ALEJANDRO</t>
  </si>
  <si>
    <t>252320000083</t>
  </si>
  <si>
    <t>252320000091</t>
  </si>
  <si>
    <t>CENTRO EDUCATIVO CUMAG GRANDE</t>
  </si>
  <si>
    <t>252320000105</t>
  </si>
  <si>
    <t>CENTRO EDUCATIVO MIXTA CUMAG GRANDE</t>
  </si>
  <si>
    <t>CENTRO EDUCATIVO SAN FRANCISCO BAJO</t>
  </si>
  <si>
    <t>252320000113</t>
  </si>
  <si>
    <t>CENTRO EDUCATIVO EL CID</t>
  </si>
  <si>
    <t>252320000121</t>
  </si>
  <si>
    <t>252320000130</t>
  </si>
  <si>
    <t>252320000148</t>
  </si>
  <si>
    <t>252320000156</t>
  </si>
  <si>
    <t>252320000164</t>
  </si>
  <si>
    <t>CENTRO EDUCATIVO ALEX</t>
  </si>
  <si>
    <t>252320000172</t>
  </si>
  <si>
    <t>252320000181</t>
  </si>
  <si>
    <t>CENTRO EDUCATIVO CUATRO ESQUINAS</t>
  </si>
  <si>
    <t>252320000202</t>
  </si>
  <si>
    <t>CENTRO EDUCATIVO YUNGUITA</t>
  </si>
  <si>
    <t>252320000211</t>
  </si>
  <si>
    <t>CENTRO EDUCATIVO SAN FRANCISCO ALTO</t>
  </si>
  <si>
    <t>252320000237</t>
  </si>
  <si>
    <t>CENTRO EDUCATIVO LA COCHA</t>
  </si>
  <si>
    <t>252320000288</t>
  </si>
  <si>
    <t>CENTRO EDUCATIVO LA COCHA DEL CID</t>
  </si>
  <si>
    <t>CENTRO EDUCATIVO SAN GERMAN</t>
  </si>
  <si>
    <t>252320000334</t>
  </si>
  <si>
    <t>CENTRO EDUCATIVO ROSARIO DE INGA</t>
  </si>
  <si>
    <t>252320000342</t>
  </si>
  <si>
    <t>CENTRO EDUCATIVO MOTILON</t>
  </si>
  <si>
    <t>252320000423</t>
  </si>
  <si>
    <t>CENTRO EDUCATIVO EL MOTILON-MARIA AUXILIADORA</t>
  </si>
  <si>
    <t>252320000431</t>
  </si>
  <si>
    <t>CENTRO EDUCATIVO PLAN GRANDE</t>
  </si>
  <si>
    <t>252320000440</t>
  </si>
  <si>
    <t>CENTRO EDUCATIVO CUMAG CHIQUITO</t>
  </si>
  <si>
    <t>252320000458</t>
  </si>
  <si>
    <t>252320000474</t>
  </si>
  <si>
    <t>CENTRO EDUCATIVO AHUMADA CHIQUITO</t>
  </si>
  <si>
    <t>252320000491</t>
  </si>
  <si>
    <t>CENTRO EDUCATIVO LA CIENAGA</t>
  </si>
  <si>
    <t>252320000504</t>
  </si>
  <si>
    <t>CENTRO EDUCATIVO PARAMILLO</t>
  </si>
  <si>
    <t>252320000512</t>
  </si>
  <si>
    <t>GUALMATÁN</t>
  </si>
  <si>
    <t>152323000021</t>
  </si>
  <si>
    <t>CONCENTRACION ESCOLAR EMILIO BURGOS LOPEZ</t>
  </si>
  <si>
    <t>152323000063</t>
  </si>
  <si>
    <t>INSTITUCION EDUCATIVA TECNICA PROMOCION SOCIAL</t>
  </si>
  <si>
    <t>152323000012</t>
  </si>
  <si>
    <t>INSTITUTO MARIA INMACULADA</t>
  </si>
  <si>
    <t>152323000161</t>
  </si>
  <si>
    <t>252323000041</t>
  </si>
  <si>
    <t>252323000050</t>
  </si>
  <si>
    <t>CENTRO EDUCATIVO CHARANDU</t>
  </si>
  <si>
    <t>252323000084</t>
  </si>
  <si>
    <t>CENTRO EDUCATIVO LOS CEDROS</t>
  </si>
  <si>
    <t>252323000092</t>
  </si>
  <si>
    <t>CENTRO EDUCATIVO LOMA DEL MEDIO</t>
  </si>
  <si>
    <t>252323000173</t>
  </si>
  <si>
    <t>CENTRO EDUCATIVO DOS CAMINOS</t>
  </si>
  <si>
    <t>252323000181</t>
  </si>
  <si>
    <t>INSTITUCION EDUCATIVA TECNICA SANTO TOMAS</t>
  </si>
  <si>
    <t>252323000033</t>
  </si>
  <si>
    <t>ESCUELA INTEGRADA CUATIS</t>
  </si>
  <si>
    <t>252323000149</t>
  </si>
  <si>
    <t>JARDIN INFANTIL MIS AMIGUITOS</t>
  </si>
  <si>
    <t>252323000190</t>
  </si>
  <si>
    <t>ILES</t>
  </si>
  <si>
    <t>CENTRO EDUCATIVO BOLIVAR</t>
  </si>
  <si>
    <t>252352000018</t>
  </si>
  <si>
    <t>CENTRO EDUCATIVO URBANO</t>
  </si>
  <si>
    <t>252352000034</t>
  </si>
  <si>
    <t>CENTRO EDUCATIVO SAN JAVIER</t>
  </si>
  <si>
    <t>252352000042</t>
  </si>
  <si>
    <t>252352000069</t>
  </si>
  <si>
    <t>CENTRO EDUCATIVO ALTO DEL REY</t>
  </si>
  <si>
    <t>252352000077</t>
  </si>
  <si>
    <t>CENTRO EDUCATIVO LOMA DEL CARMEN</t>
  </si>
  <si>
    <t>252352000107</t>
  </si>
  <si>
    <t>252352000131</t>
  </si>
  <si>
    <t>INSTITUCION EDUCATIVA COLEGIO JOSE ANTONIO GALAN</t>
  </si>
  <si>
    <t>152352000111</t>
  </si>
  <si>
    <t>152352000129</t>
  </si>
  <si>
    <t>252352000140</t>
  </si>
  <si>
    <t>INSTITUCION EDUCATIVA DEL NORTE MUNICIPIO DE ILES</t>
  </si>
  <si>
    <t>252352000166</t>
  </si>
  <si>
    <t>CENTRO EDUCATIVO LOMA ALTA</t>
  </si>
  <si>
    <t>252352000174</t>
  </si>
  <si>
    <t>252352000204</t>
  </si>
  <si>
    <t>CENTRO EDUCATIVO TAMBURAN</t>
  </si>
  <si>
    <t>252352000212</t>
  </si>
  <si>
    <t>CENTRO EDUCATIVO EL COMUN</t>
  </si>
  <si>
    <t>252352000221</t>
  </si>
  <si>
    <t>CENTRO EDUCATIVO SANTO TOMAS</t>
  </si>
  <si>
    <t>252352000239</t>
  </si>
  <si>
    <t>252352000247</t>
  </si>
  <si>
    <t>252352000255</t>
  </si>
  <si>
    <t>252352000085</t>
  </si>
  <si>
    <t>252352000263</t>
  </si>
  <si>
    <t>CENTRO EDUCATIVO EL MIRADOR</t>
  </si>
  <si>
    <t>252352000271</t>
  </si>
  <si>
    <t>252352000280</t>
  </si>
  <si>
    <t>IMUÉS</t>
  </si>
  <si>
    <t>INSTITUCION EDUCATIVA MARIA LUZ</t>
  </si>
  <si>
    <t>152354000088</t>
  </si>
  <si>
    <t>ESCUELA INTEGRADA DE IMUES</t>
  </si>
  <si>
    <t>152354000096</t>
  </si>
  <si>
    <t>CENTRO EDUCATIVO PILCUAN VIEJO</t>
  </si>
  <si>
    <t>252354000015</t>
  </si>
  <si>
    <t>CENTRO EDUCATIVO CUARCHUD ALTO</t>
  </si>
  <si>
    <t>252354000031</t>
  </si>
  <si>
    <t>252354000040</t>
  </si>
  <si>
    <t>252354000058</t>
  </si>
  <si>
    <t>252354000066</t>
  </si>
  <si>
    <t>CENTRO EDUCATIVO EL ALIZAL</t>
  </si>
  <si>
    <t>252354000074</t>
  </si>
  <si>
    <t>CENTRO EDUCATIVO EL PORTACHUELO</t>
  </si>
  <si>
    <t>252354000112</t>
  </si>
  <si>
    <t>252354000155</t>
  </si>
  <si>
    <t>CENTRO EDUCATIVO CUARCHUD BAJO</t>
  </si>
  <si>
    <t>252354000180</t>
  </si>
  <si>
    <t>CENTRO EDUCATIVO SILAMA</t>
  </si>
  <si>
    <t>252354000198</t>
  </si>
  <si>
    <t>252354000201</t>
  </si>
  <si>
    <t>252354000210</t>
  </si>
  <si>
    <t>CENTRO EDUCATIVO PILCUAN LA RECTA</t>
  </si>
  <si>
    <t>252354000228</t>
  </si>
  <si>
    <t>252354000244</t>
  </si>
  <si>
    <t>CENTRO EDUCATIVO SANTIAGO DE CAMUESTES</t>
  </si>
  <si>
    <t>252354000252</t>
  </si>
  <si>
    <t>INSTITUCION EDUCATIVA JESUS DEL GRAN PODER</t>
  </si>
  <si>
    <t>252354000104</t>
  </si>
  <si>
    <t>ESCUELA RURAL EL PEDREGAL</t>
  </si>
  <si>
    <t>252354000317</t>
  </si>
  <si>
    <t>CENTRO EDUCATIVO SAN BUENAVENTURA</t>
  </si>
  <si>
    <t>252354000325</t>
  </si>
  <si>
    <t>INSTITUCION EDUCATIVA  AGROPECUARIA SANTA ANA</t>
  </si>
  <si>
    <t>152354000304</t>
  </si>
  <si>
    <t>PREESCOLAR SANTA ANA</t>
  </si>
  <si>
    <t>252354000147</t>
  </si>
  <si>
    <t>252354000341</t>
  </si>
  <si>
    <t>INSTITUCION EDUCATIVA AGROPECUARIA SANTA ANA</t>
  </si>
  <si>
    <t>IPIALES</t>
  </si>
  <si>
    <t>CENTRO EDUCATIVO CAMELLONES</t>
  </si>
  <si>
    <t>CENTRO EDUCATIVO LAGUNA DE BACCA</t>
  </si>
  <si>
    <t>CENTRO EDUCATIVO LOMA DE ZURAS</t>
  </si>
  <si>
    <t>CENTRO EDUCATIVO ROSAL DE SAN JUAN</t>
  </si>
  <si>
    <t>CENTRO EDUCATIVO  LAS ANIMAS</t>
  </si>
  <si>
    <t>CENTRO EDUCATIVO CHACUAS</t>
  </si>
  <si>
    <t>CENTRO EDUCATIVO CHAGUAIPE</t>
  </si>
  <si>
    <t>CENTRO EDUCATIVO CUTUAQUER ALTO</t>
  </si>
  <si>
    <t>CENTRO EDUCATIVO DE CHIRANQUER</t>
  </si>
  <si>
    <t>CENTRO EDUCATIVO DE TUSANDALA</t>
  </si>
  <si>
    <t>CENTRO EDUCATIVO GUACUAN</t>
  </si>
  <si>
    <t>CENTRO EDUCATIVO INAGAN</t>
  </si>
  <si>
    <t>CENTRO EDUCATIVO LA OREJUELA</t>
  </si>
  <si>
    <t>CENTRO EDUCATIVO LLANO GRANDE</t>
  </si>
  <si>
    <t>CENTRO EDUCATIVO LOS MARCOS</t>
  </si>
  <si>
    <t>CENTRO EDUCATIVO SAN FRANCISCO DE ASIS</t>
  </si>
  <si>
    <t>CENTRO EDUCATIVO SAN JOSE ALTO</t>
  </si>
  <si>
    <t>CENTRO EDUCATIVO SANTAFE</t>
  </si>
  <si>
    <t>CENTRO EDUCATIVO TEQUEZ</t>
  </si>
  <si>
    <t>CENTRO EDUCATIVO TOLA DE LAS LAJAS</t>
  </si>
  <si>
    <t>CENTRO EDUCATIVO URAMBUD</t>
  </si>
  <si>
    <t>CENTRO EDUCATIVO YANALA</t>
  </si>
  <si>
    <t>INSTITUCION EDUCATIVA AGROINDUSTRIAL LOS PASTOS</t>
  </si>
  <si>
    <t>INSTITUCION EDUCATIVA SAN LORENZO DE YARAMAL</t>
  </si>
  <si>
    <t>INSTITUCION EDUCATIVA SAN JUAN</t>
  </si>
  <si>
    <t>CENTRO EDUCATIVO CUTUAQUER BAJO</t>
  </si>
  <si>
    <t>CENTRO EDUCATIVO DOCE DE OCTUBRE</t>
  </si>
  <si>
    <t>CENTRO EDUCATIVO EL ARRAYAN</t>
  </si>
  <si>
    <t>CENTRO EDUCATIVO EL CHARCO</t>
  </si>
  <si>
    <t>CENTRO EDUCATIVO EL CULTUN</t>
  </si>
  <si>
    <t>CENTRO EDUCATIVO EL TELIS</t>
  </si>
  <si>
    <t>CENTRO EDUCATIVO SAN JORGE</t>
  </si>
  <si>
    <t>CENTRO EDUCATIVO VILLAFLOR</t>
  </si>
  <si>
    <t>CENTRO EDUCATIVO VILLAMORENO</t>
  </si>
  <si>
    <t>COLEGIO SAN FELIPE NERI</t>
  </si>
  <si>
    <t>INSTITUCION EDUCATIVA BARRIO OBRERO</t>
  </si>
  <si>
    <t>INSTITUCION EDUCATIVA CIUDAD DE IPIALES</t>
  </si>
  <si>
    <t>INSTITUCION EDUCATIVA DEL SUR</t>
  </si>
  <si>
    <t>INSTITUCION EDUCATIVA LA VICTORIA</t>
  </si>
  <si>
    <t>INSTITUCION EDUCATIVA LAS LAJAS</t>
  </si>
  <si>
    <t>INSTITUCION EDUCATIVA NACIONAL SEMINARIO</t>
  </si>
  <si>
    <t>INSTITUCION EDUCATIVA NAZARET</t>
  </si>
  <si>
    <t>INSTITUCION EDUCATIVA PEREZ PALLARES</t>
  </si>
  <si>
    <t>INSTITUCION EDUCATIVA POLITECNICO MARCELO MIRANDA</t>
  </si>
  <si>
    <t>INSTITUCION EDUCATIVA PUENES</t>
  </si>
  <si>
    <t>INSTITUCION EDUCATIVA SUCRE</t>
  </si>
  <si>
    <t>INSTITUCION EDUCATIVA TOMAS ARTURO SANCHEZ</t>
  </si>
  <si>
    <t>LA CRUZ</t>
  </si>
  <si>
    <t>INSTITUCION EDUCATIVA NORMAL SUPERIOR DEL MAYO</t>
  </si>
  <si>
    <t>152378000038</t>
  </si>
  <si>
    <t>152378000411</t>
  </si>
  <si>
    <t>ESCUELA ANEXA NORMAL NACIONAL</t>
  </si>
  <si>
    <t>INSTITUCION EDUCATIVA TECNICA SAN FRANCISCO DE ASIS</t>
  </si>
  <si>
    <t>152378000429</t>
  </si>
  <si>
    <t>INSTITUCION EDUCATIVA DE BACHILLERATO</t>
  </si>
  <si>
    <t>152378000020</t>
  </si>
  <si>
    <t>CONCENTRACION ESCOLAR ESTEVAN ALVEAR</t>
  </si>
  <si>
    <t>152378000623</t>
  </si>
  <si>
    <t>CENTRO EDUCATIVO PARAMITO</t>
  </si>
  <si>
    <t>252378000041</t>
  </si>
  <si>
    <t>CENTRO EDUCATIVO EL PULPITO</t>
  </si>
  <si>
    <t>252378000059</t>
  </si>
  <si>
    <t>INSTITUCION EDUCATIVA TELESECUNDARIA DE SAN GERARDO</t>
  </si>
  <si>
    <t>252378000067</t>
  </si>
  <si>
    <t>CENTRO EDUCATIVO LAS ANIMAS</t>
  </si>
  <si>
    <t>252378000075</t>
  </si>
  <si>
    <t>INSTITUCION EDUCATIVA  MICROEMPRESARIAL DE CABUYALES</t>
  </si>
  <si>
    <t>252378000083</t>
  </si>
  <si>
    <t>CENTRO EDUCATIVO ESCANDOY</t>
  </si>
  <si>
    <t>252378000091</t>
  </si>
  <si>
    <t>CENTRO EDUCATIVO LA CIENEGA</t>
  </si>
  <si>
    <t>252378000121</t>
  </si>
  <si>
    <t>CENTRO EDUCATIVO LA ESTANCIA</t>
  </si>
  <si>
    <t>252378000130</t>
  </si>
  <si>
    <t>CENTRO EDUCATIVO COFRADIA</t>
  </si>
  <si>
    <t>252378000156</t>
  </si>
  <si>
    <t>252378000181</t>
  </si>
  <si>
    <t>252378000211</t>
  </si>
  <si>
    <t>CENTRO EDUCATIVO LA PLANTA</t>
  </si>
  <si>
    <t>252378000237</t>
  </si>
  <si>
    <t>252378000245</t>
  </si>
  <si>
    <t>252378000253</t>
  </si>
  <si>
    <t>252378000270</t>
  </si>
  <si>
    <t>252378000296</t>
  </si>
  <si>
    <t>CENTRO EDUCATIVO SAN ANTONIO - SEDE PRINCIPAL</t>
  </si>
  <si>
    <t>252378000300</t>
  </si>
  <si>
    <t>CENTRO EDUCATIVO LAS ARADAS</t>
  </si>
  <si>
    <t>252378000318</t>
  </si>
  <si>
    <t>CENTRO EDUCATIVO JUAN LOPEZ</t>
  </si>
  <si>
    <t>252378000342</t>
  </si>
  <si>
    <t>CENTRO EDUCATIVO TABOR</t>
  </si>
  <si>
    <t>252378000351</t>
  </si>
  <si>
    <t>CENTRO EDUCATIVO ALTO DE LEDEZMAS</t>
  </si>
  <si>
    <t>252378000369</t>
  </si>
  <si>
    <t>CENTRO EDUCATIVO EL HATICO</t>
  </si>
  <si>
    <t>252378000385</t>
  </si>
  <si>
    <t>252378000393</t>
  </si>
  <si>
    <t>CENTRO EDUCATIVO EL TROJE</t>
  </si>
  <si>
    <t>252378000407</t>
  </si>
  <si>
    <t>252378000539</t>
  </si>
  <si>
    <t>252378000547</t>
  </si>
  <si>
    <t>CENTRO EDUCATIVO EL APOSENTO</t>
  </si>
  <si>
    <t>252378000636</t>
  </si>
  <si>
    <t>CENTRO EDUCATIVO PAZISARA</t>
  </si>
  <si>
    <t>252378000652</t>
  </si>
  <si>
    <t>252378000661</t>
  </si>
  <si>
    <t>CENTRO EDUCATIVO ALTO LA CUMBRE</t>
  </si>
  <si>
    <t>252378000679</t>
  </si>
  <si>
    <t>CENTRO EDUCATIVO EL PALMAL</t>
  </si>
  <si>
    <t>252378000687</t>
  </si>
  <si>
    <t>CENTRO EDUCATIVO ALTO SANO</t>
  </si>
  <si>
    <t>252378000695</t>
  </si>
  <si>
    <t>252378000725</t>
  </si>
  <si>
    <t>252378000733</t>
  </si>
  <si>
    <t>CENTRO EDUCATIVO LA CABAÑA</t>
  </si>
  <si>
    <t>252378000741</t>
  </si>
  <si>
    <t>INSTITUCION EDUCATIVA  AGROPECUARIA MIGUEL ANGEL RANGEL</t>
  </si>
  <si>
    <t>252378000148</t>
  </si>
  <si>
    <t>ESCUELA RURAL MIXTA INTEGRADA DE TAJUMBINA</t>
  </si>
  <si>
    <t>252378000750</t>
  </si>
  <si>
    <t>252378000768</t>
  </si>
  <si>
    <t>CENTRO EDUCATIVO MONCAYO</t>
  </si>
  <si>
    <t>252378000776</t>
  </si>
  <si>
    <t>CENTRO EDUCATIVO VALDIVIA</t>
  </si>
  <si>
    <t>252378000784</t>
  </si>
  <si>
    <t>152381000120</t>
  </si>
  <si>
    <t>INSTITUCION EDUCATIVA SAN BARTOLOME DE LA FLORIDA</t>
  </si>
  <si>
    <t>152381000219</t>
  </si>
  <si>
    <t>152381000367</t>
  </si>
  <si>
    <t>252381000043</t>
  </si>
  <si>
    <t>CENTRO EDUCATIVO DE LAS PLAZUELAS</t>
  </si>
  <si>
    <t>252381000051</t>
  </si>
  <si>
    <t>252381000078</t>
  </si>
  <si>
    <t>CENTRO EDUCATIVO EL BARRANCO</t>
  </si>
  <si>
    <t>252381000086</t>
  </si>
  <si>
    <t>CENTRO EDUCATIVO ROSAPAMBA</t>
  </si>
  <si>
    <t>252381000094</t>
  </si>
  <si>
    <t>252381000116</t>
  </si>
  <si>
    <t>252381000124</t>
  </si>
  <si>
    <t>CENTRO EDUCATIVO GARCES BAJO</t>
  </si>
  <si>
    <t>CENTRO EDUCATIVO LAS MESAS</t>
  </si>
  <si>
    <t>252381000132</t>
  </si>
  <si>
    <t>CENTRO EDUCATIVO CACIQUE BAJO</t>
  </si>
  <si>
    <t>CENTRO CACIQUE BAJO</t>
  </si>
  <si>
    <t>252381000141</t>
  </si>
  <si>
    <t>CENTRO EDUCATIVO PICACHO</t>
  </si>
  <si>
    <t>CENTRO EDUCATVO EL PICACHO</t>
  </si>
  <si>
    <t>252381000167</t>
  </si>
  <si>
    <t>CENTRO EDUCATIVO DUARTE ALTO</t>
  </si>
  <si>
    <t>252381000183</t>
  </si>
  <si>
    <t>CENTRO EDUCATIVO CATAUQUILLA</t>
  </si>
  <si>
    <t>252381000230</t>
  </si>
  <si>
    <t>CENTRO EDUCATIVO LOMALARGA</t>
  </si>
  <si>
    <t>252381000256</t>
  </si>
  <si>
    <t>CENTRO EDUCATIVO TUNJA CHIQUITO</t>
  </si>
  <si>
    <t>252381000272</t>
  </si>
  <si>
    <t>CENTRO EDUCATIVO EL MACO</t>
  </si>
  <si>
    <t>252381000281</t>
  </si>
  <si>
    <t>CENTRO EDUCATIVO PUCARA</t>
  </si>
  <si>
    <t>252381000299</t>
  </si>
  <si>
    <t>CENTRO EDUCATIVO CACIQUE ALTO</t>
  </si>
  <si>
    <t>252381000302</t>
  </si>
  <si>
    <t>CENTRO EDUCATIVO PANCHINDO</t>
  </si>
  <si>
    <t>CENTRO EDUCATIVO DE PANCHINDO</t>
  </si>
  <si>
    <t>252381000329</t>
  </si>
  <si>
    <t>CENTRO EDUCATIVO QUEBRADA HONDA</t>
  </si>
  <si>
    <t>252381000337</t>
  </si>
  <si>
    <t>CENTRO EDUCATIVO GARCES ALTO</t>
  </si>
  <si>
    <t>CENTRO EDUCATIVO ALTO GARCES</t>
  </si>
  <si>
    <t>252381000370</t>
  </si>
  <si>
    <t>CENTRO EDUCATIVO DUARTE BAJO</t>
  </si>
  <si>
    <t>252381000400</t>
  </si>
  <si>
    <t>CENTRO EDUCATIVO SAN FRANCISCO - BAJO GRANADILLO</t>
  </si>
  <si>
    <t>252381000418</t>
  </si>
  <si>
    <t>INSTITUCION EDUCATIVA NUESTRA SEÑORA DELCARMEN</t>
  </si>
  <si>
    <t>INSTITUCIÓN EDUCATIVA NUESTRA SEÑORA DEL CARMEN</t>
  </si>
  <si>
    <t>252381000426</t>
  </si>
  <si>
    <t>CENTRO EDUCATIVO CHAUPILOMA</t>
  </si>
  <si>
    <t>252381000442</t>
  </si>
  <si>
    <t>INSTITUCION EDUCATIVA SAN JOSE DE MATITUY</t>
  </si>
  <si>
    <t>252381000027</t>
  </si>
  <si>
    <t>ESCUELA RURAL MIXTA DE MATITUY</t>
  </si>
  <si>
    <t>252381000451</t>
  </si>
  <si>
    <t>INSTITUCION EDUCATIVA LA INMACULADA DE ROBLES</t>
  </si>
  <si>
    <t>252381000060</t>
  </si>
  <si>
    <t>ESCUELA RURAL MIXTA DE ROBLES</t>
  </si>
  <si>
    <t>252381000507</t>
  </si>
  <si>
    <t>CENTRO EDUCATIVO CATAUCA</t>
  </si>
  <si>
    <t>CENTRO EDUCATIVO CATAUCA - SEDE PRINCIPAL</t>
  </si>
  <si>
    <t>452381000387</t>
  </si>
  <si>
    <t>INSTITUCION EDUCATIVA GUSTIN SANTACRUZ</t>
  </si>
  <si>
    <t>252381000108</t>
  </si>
  <si>
    <t>ESCUELA RURAL MIXTA EL RODEO</t>
  </si>
  <si>
    <t>LA LLANADA</t>
  </si>
  <si>
    <t>252385000005</t>
  </si>
  <si>
    <t>CENTRO EDUCATIVO SAN SEBASTIAN</t>
  </si>
  <si>
    <t>252385000013</t>
  </si>
  <si>
    <t>CENTRO EDUCATIVO BRISAS DEL TELEMBI</t>
  </si>
  <si>
    <t>CENTRO EDUCATIVO BRISAS DEL TELEMBI - SEDE PRINCIPAL</t>
  </si>
  <si>
    <t>252385000021</t>
  </si>
  <si>
    <t>252385000111</t>
  </si>
  <si>
    <t>I.E. TÉCNICO AGROPECUARIA RODRIGO LARA BONILLA</t>
  </si>
  <si>
    <t>I.E. TÉCNICO AGROPECUARIA RODRIGO LARA BONILLA - SEDE PRINCIPAL</t>
  </si>
  <si>
    <t>252385000120</t>
  </si>
  <si>
    <t>ESCUELA INTEGRADA NO. 1</t>
  </si>
  <si>
    <t>252385005376</t>
  </si>
  <si>
    <t>CENTRO EDUCATIVO EL SASPI</t>
  </si>
  <si>
    <t>252385005392</t>
  </si>
  <si>
    <t>CENTRO EDUCATIVO DIVINO NIÑO JESUS LA FLORESTA</t>
  </si>
  <si>
    <t>CENTRO EDUCATIVO DIVINO JESUS LA FLORESTA</t>
  </si>
  <si>
    <t>252385005422</t>
  </si>
  <si>
    <t>CENTRO EDUCATIVO SUMBIAMBI</t>
  </si>
  <si>
    <t>252418000103</t>
  </si>
  <si>
    <t>252418000332</t>
  </si>
  <si>
    <t>INSTITUCION EDUCATIVA DEPTAL JUAN PABLO I</t>
  </si>
  <si>
    <t>252418000171</t>
  </si>
  <si>
    <t>ESC RUR MIX SAN JUAN BOSCO</t>
  </si>
  <si>
    <t>INSTITUCION EDUCATIVA JUAN PABLO I</t>
  </si>
  <si>
    <t>252418000359</t>
  </si>
  <si>
    <t>252418000367</t>
  </si>
  <si>
    <t>CENTRO EDUCATIVO EL CAMPANARIO</t>
  </si>
  <si>
    <t>252418000375</t>
  </si>
  <si>
    <t>CENTRO EDUCATIVO MARIA AUXILIADORA</t>
  </si>
  <si>
    <t>252418000383</t>
  </si>
  <si>
    <t>LA TOLA</t>
  </si>
  <si>
    <t>252250000056</t>
  </si>
  <si>
    <t>CENTRO EDUCATIVO SAN PABLO TOLA</t>
  </si>
  <si>
    <t>252250000188</t>
  </si>
  <si>
    <t>CENTRO EDUCATIVO PANGAMOSA</t>
  </si>
  <si>
    <t>252250000200</t>
  </si>
  <si>
    <t>CENTRO EDUCATIVO GUILLERMO ZARAMA VILLOTA</t>
  </si>
  <si>
    <t>CENTRO EDUCATIVO GUILLERMO ZARAMA VILLOTAS</t>
  </si>
  <si>
    <t>252250000391</t>
  </si>
  <si>
    <t>CENTRO EDUCATIVO POIJA</t>
  </si>
  <si>
    <t>252250000404</t>
  </si>
  <si>
    <t>CENTRO EDUCATIVO AGUACATAL</t>
  </si>
  <si>
    <t>252250000421</t>
  </si>
  <si>
    <t>CENTRO EDUCATIVO RURAL MIXTO ARCA DE NOE</t>
  </si>
  <si>
    <t>CENTRO EDUCATIVO ARCA DE NOE</t>
  </si>
  <si>
    <t>252250000480</t>
  </si>
  <si>
    <t>252250000676</t>
  </si>
  <si>
    <t>CENTRO EDUCATIVO MUNICIPAL SAN PABLO MAR</t>
  </si>
  <si>
    <t>CENTRO EDUCATIVO SAN PABLO MAR</t>
  </si>
  <si>
    <t>252250000706</t>
  </si>
  <si>
    <t>CENTRO EDUCATIVO MUNICIPAL LA VIGIA</t>
  </si>
  <si>
    <t>CENTRO EDUCATIVO LA VIGIA</t>
  </si>
  <si>
    <t>252250000765</t>
  </si>
  <si>
    <t>CENTRO EDUCATIVO E NERETE</t>
  </si>
  <si>
    <t>CENTRO EDUCATIVO NERETE</t>
  </si>
  <si>
    <t>252250000862</t>
  </si>
  <si>
    <t>INSTITUCION EDUCATIVA SOFONIAS YACUP</t>
  </si>
  <si>
    <t>252250000048</t>
  </si>
  <si>
    <t>252250000053</t>
  </si>
  <si>
    <t>ESCUELA ROSA MISTICA DE NIÑAS</t>
  </si>
  <si>
    <t>252250001001</t>
  </si>
  <si>
    <t>CENTRO EDUCATIVO LAS TORRES</t>
  </si>
  <si>
    <t>252250001206</t>
  </si>
  <si>
    <t>CENTRO EDUCATIVO RURAL MIXTO EL PAMPON</t>
  </si>
  <si>
    <t>CENTRO EDUCATIVO EL PAMPON</t>
  </si>
  <si>
    <t>252390000013</t>
  </si>
  <si>
    <t>CENTRO EDUCATIVO EL NARANJO</t>
  </si>
  <si>
    <t>252390000048</t>
  </si>
  <si>
    <t>252390000064</t>
  </si>
  <si>
    <t>CENTRO EDUCATIVO LA PAULINA</t>
  </si>
  <si>
    <t>252390000081</t>
  </si>
  <si>
    <t>CENTRO EDUCATIVO BAJO PALOMINO</t>
  </si>
  <si>
    <t>252390000099</t>
  </si>
  <si>
    <t>152399000071</t>
  </si>
  <si>
    <t>INSTITUCION EDUCATIVA NORMAL SAN CARLOS</t>
  </si>
  <si>
    <t>152399000330</t>
  </si>
  <si>
    <t>INSTITUCION EDUCATIVA JUANAMBU</t>
  </si>
  <si>
    <t>152399000089</t>
  </si>
  <si>
    <t>ESCUELA URBANA MIXTA CARLOS LLERAS RESTREPO</t>
  </si>
  <si>
    <t>152399000101</t>
  </si>
  <si>
    <t>CONCENTRACION URBANA MIXTA SANTO TOMAS DE AQUINO</t>
  </si>
  <si>
    <t>152399000518</t>
  </si>
  <si>
    <t>ESCUELA URBANA SANTA TERESITA</t>
  </si>
  <si>
    <t>252399000016</t>
  </si>
  <si>
    <t>252399000024</t>
  </si>
  <si>
    <t>CENTRO EDUCATIVO QUIROZ ALTO</t>
  </si>
  <si>
    <t>252399000113</t>
  </si>
  <si>
    <t>152399000704</t>
  </si>
  <si>
    <t>ESCUELA LA CAPILLA</t>
  </si>
  <si>
    <t>252399000059</t>
  </si>
  <si>
    <t>ESCUELA RURAL MIXTA EL SAUCE</t>
  </si>
  <si>
    <t>252399000130</t>
  </si>
  <si>
    <t>CENTRO EDUCATIVO LA FRAGUA</t>
  </si>
  <si>
    <t>252399000148</t>
  </si>
  <si>
    <t>CENTRO EDUCATIVO CUSILLO ALTO</t>
  </si>
  <si>
    <t>252399000156</t>
  </si>
  <si>
    <t>252399000164</t>
  </si>
  <si>
    <t>CENTRO EDUCATIVO CHILCAL BAJO</t>
  </si>
  <si>
    <t>252399000181</t>
  </si>
  <si>
    <t>CENTRO EDUCATIVO LA PLAYA</t>
  </si>
  <si>
    <t>252399000211</t>
  </si>
  <si>
    <t>CENTRO EDUCATIVO PEÑA BLANCA</t>
  </si>
  <si>
    <t>252399000229</t>
  </si>
  <si>
    <t>CENTRO EDUCATIVO CUCHILLAS PEÑAS BLANCAS</t>
  </si>
  <si>
    <t>252399000237</t>
  </si>
  <si>
    <t>252399000245</t>
  </si>
  <si>
    <t>CENTRO EDUCATIVO LA ALPUJARRA</t>
  </si>
  <si>
    <t>252399000253</t>
  </si>
  <si>
    <t>CENTRO EDUCATIVO OJO DE AGUA</t>
  </si>
  <si>
    <t>252399000261</t>
  </si>
  <si>
    <t>CENTRO EDUCATIVO REYES</t>
  </si>
  <si>
    <t>252399000270</t>
  </si>
  <si>
    <t>CENTRO EDUCATIVO PALO VERDE</t>
  </si>
  <si>
    <t>252399000288</t>
  </si>
  <si>
    <t>252399000296</t>
  </si>
  <si>
    <t>CENTRO EDUCATIVO LA PRADERA A</t>
  </si>
  <si>
    <t>252399000300</t>
  </si>
  <si>
    <t>CENTRO EDUCATIVO LA CALDERA</t>
  </si>
  <si>
    <t>252399000318</t>
  </si>
  <si>
    <t>252399000326</t>
  </si>
  <si>
    <t>CENTRO EDUCATIVO CONTADERO</t>
  </si>
  <si>
    <t>252399000407</t>
  </si>
  <si>
    <t>CENTRO EDUCATIVO CHAGUARURCO</t>
  </si>
  <si>
    <t>252399000431</t>
  </si>
  <si>
    <t>CENTRO EDUCATIVO LA CASTILLA</t>
  </si>
  <si>
    <t>252399000504</t>
  </si>
  <si>
    <t>CENTRO EDUCATIVO QUIROZ BAJO</t>
  </si>
  <si>
    <t>252399000571</t>
  </si>
  <si>
    <t>252399000598</t>
  </si>
  <si>
    <t>CENTRO EDUCATIVO JUAN SOLARTE OBANDO</t>
  </si>
  <si>
    <t>252399000628</t>
  </si>
  <si>
    <t>CENTRO EDUCATIVO EL RINCON CUSILLO</t>
  </si>
  <si>
    <t>252399000636</t>
  </si>
  <si>
    <t>CENTRO EDUCATIVO LA JACOBA</t>
  </si>
  <si>
    <t>252399000644</t>
  </si>
  <si>
    <t>CENTRO EDUCATIVO LA BETULIA</t>
  </si>
  <si>
    <t>252399000679</t>
  </si>
  <si>
    <t>CENTRO EDUCATIVO CHILCAL ALTO</t>
  </si>
  <si>
    <t>252399000687</t>
  </si>
  <si>
    <t>252399000695</t>
  </si>
  <si>
    <t>CENTRO EDUCATIVO EL PELIGRO</t>
  </si>
  <si>
    <t>252399000717</t>
  </si>
  <si>
    <t>CENTRO EDUCATIVO LA PRADERA B</t>
  </si>
  <si>
    <t>252399000733</t>
  </si>
  <si>
    <t>252399000750</t>
  </si>
  <si>
    <t>252399000768</t>
  </si>
  <si>
    <t>CENTRO EDUCATIVO VILLA MARIA</t>
  </si>
  <si>
    <t>CENTRO EDUCATIVO VILLA MARÍA</t>
  </si>
  <si>
    <t>LEIVA</t>
  </si>
  <si>
    <t>152405000207</t>
  </si>
  <si>
    <t>INSTITUCION EDUCATIVA SAN GERARDO</t>
  </si>
  <si>
    <t>152405000193</t>
  </si>
  <si>
    <t>C-E- SGDO CORAZON DE JESUS</t>
  </si>
  <si>
    <t>152405000631</t>
  </si>
  <si>
    <t>INSTITUCION EDUCATIVA EL PALMAR</t>
  </si>
  <si>
    <t>252405000186</t>
  </si>
  <si>
    <t>ESCUELA RURAL MIXTA SAN  ANTONIO</t>
  </si>
  <si>
    <t>252405000015</t>
  </si>
  <si>
    <t>252405000023</t>
  </si>
  <si>
    <t>C.E. SAN CARLOS</t>
  </si>
  <si>
    <t>252405000031</t>
  </si>
  <si>
    <t>CENTRO EDUCATIVO PUERTO NUEVO</t>
  </si>
  <si>
    <t>C.E. PUERTO NUEVO</t>
  </si>
  <si>
    <t>252405000058</t>
  </si>
  <si>
    <t>CENTRO EDUCATIVO VILLA BAJA</t>
  </si>
  <si>
    <t>252405000066</t>
  </si>
  <si>
    <t>252405000082</t>
  </si>
  <si>
    <t>C.E. LAS HUERTAS</t>
  </si>
  <si>
    <t>252405000091</t>
  </si>
  <si>
    <t>252405000112</t>
  </si>
  <si>
    <t>252405000121</t>
  </si>
  <si>
    <t>252405000139</t>
  </si>
  <si>
    <t>CENTRO EDUCATIVO SANTA MARTHA</t>
  </si>
  <si>
    <t>252405000147</t>
  </si>
  <si>
    <t>CENTRO EDUCATIVO EL CONZUELO</t>
  </si>
  <si>
    <t>252405000171</t>
  </si>
  <si>
    <t>C.E.SANTA ELENA</t>
  </si>
  <si>
    <t>252405000252</t>
  </si>
  <si>
    <t>SANTA VERONICA</t>
  </si>
  <si>
    <t>252405000279</t>
  </si>
  <si>
    <t>252405000287</t>
  </si>
  <si>
    <t>C.E. SANTA TERESITA</t>
  </si>
  <si>
    <t>252405000295</t>
  </si>
  <si>
    <t>252405000309</t>
  </si>
  <si>
    <t>CENTRO EDUCATIVO SAGRADO CORAZÓN DE JESUS</t>
  </si>
  <si>
    <t>252405000317</t>
  </si>
  <si>
    <t>CENTRO EDUCATIVO SAN JOSÉ</t>
  </si>
  <si>
    <t>252405000325</t>
  </si>
  <si>
    <t>252405000341</t>
  </si>
  <si>
    <t>CENTRO EDUCATIVO VILLA ALTA</t>
  </si>
  <si>
    <t>252405000350</t>
  </si>
  <si>
    <t>C.E. SAN PABLO</t>
  </si>
  <si>
    <t>252405000368</t>
  </si>
  <si>
    <t>252405000376</t>
  </si>
  <si>
    <t>C.E. SAN JOSÉ</t>
  </si>
  <si>
    <t>252405000392</t>
  </si>
  <si>
    <t>252405000406</t>
  </si>
  <si>
    <t>C.E. SANTA ISABEL</t>
  </si>
  <si>
    <t>252405000449</t>
  </si>
  <si>
    <t>CENTRO EDUCATIVO SACHAMATES</t>
  </si>
  <si>
    <t>252405000457</t>
  </si>
  <si>
    <t>CENTRO EDUCATIVO SANTA ELENA (RAMOS)</t>
  </si>
  <si>
    <t>CENTRO EDUCATIVO SANTA HELENA (RAMOS)</t>
  </si>
  <si>
    <t>252405000465</t>
  </si>
  <si>
    <t>CENTRO EDUCATIVO FLORIDA ALTA</t>
  </si>
  <si>
    <t>252405000473</t>
  </si>
  <si>
    <t>252405000481</t>
  </si>
  <si>
    <t>252405000490</t>
  </si>
  <si>
    <t>252405000562</t>
  </si>
  <si>
    <t>252405000589</t>
  </si>
  <si>
    <t>CENTRO EDUCATIVO GENERAL SANTANDER</t>
  </si>
  <si>
    <t>252405000597</t>
  </si>
  <si>
    <t>252405000619</t>
  </si>
  <si>
    <t>CENTRO EDUCATIVO FLORIDA MEDIA</t>
  </si>
  <si>
    <t>FLORIDA MEDIA</t>
  </si>
  <si>
    <t>252405000651</t>
  </si>
  <si>
    <t>252405000658</t>
  </si>
  <si>
    <t>ESCUELA RURAL MIXTA SAN GERARDO</t>
  </si>
  <si>
    <t>252405000660</t>
  </si>
  <si>
    <t>252405000678</t>
  </si>
  <si>
    <t>CENTRO EDUCATIVO ALTO BONITO</t>
  </si>
  <si>
    <t>252405000686</t>
  </si>
  <si>
    <t>CENTRO EDUCATIVO LA VERONICA</t>
  </si>
  <si>
    <t>C.E. LA VERÓNICA</t>
  </si>
  <si>
    <t>552405000000</t>
  </si>
  <si>
    <t>DIVINO NIÑO JESUS</t>
  </si>
  <si>
    <t>LINARES</t>
  </si>
  <si>
    <t>152411000081</t>
  </si>
  <si>
    <t>INSTITUCION EDUCATIVA DIEGO LUIS CORDOBA</t>
  </si>
  <si>
    <t>COLEGIO DIEGO LUIS CORDOBA</t>
  </si>
  <si>
    <t>152411000502</t>
  </si>
  <si>
    <t>PREESCOLAR MIS BELLOS SUEÑOS</t>
  </si>
  <si>
    <t>252411000175</t>
  </si>
  <si>
    <t>252411000337</t>
  </si>
  <si>
    <t>ESCUELA LA MERCED</t>
  </si>
  <si>
    <t>252411000001</t>
  </si>
  <si>
    <t>CENTRO EDUCATIVO LLANOGRANDE BAJO</t>
  </si>
  <si>
    <t>252411000027</t>
  </si>
  <si>
    <t>CENTRO EDUCATIVO EL PACUAL</t>
  </si>
  <si>
    <t>252411000094</t>
  </si>
  <si>
    <t>CENTRO EDUCATIVO LAGUNA DEL PUEBLO</t>
  </si>
  <si>
    <t>252411000108</t>
  </si>
  <si>
    <t>CENTRO EDUCATIVO LLANOGRANDE ALTO</t>
  </si>
  <si>
    <t>252411000116</t>
  </si>
  <si>
    <t>CENTRO EDUCATIVO EL HIGUERONAL</t>
  </si>
  <si>
    <t>252411000124</t>
  </si>
  <si>
    <t>252411000141</t>
  </si>
  <si>
    <t>252411000159</t>
  </si>
  <si>
    <t>CENTRO EDUCATIVO EL GRAMAL</t>
  </si>
  <si>
    <t>252411000183</t>
  </si>
  <si>
    <t>CENTRO EDUCATIVO ALTO DE ARANDA</t>
  </si>
  <si>
    <t>252411000191</t>
  </si>
  <si>
    <t>CENTRO EDUCATIVO LA ARBOLEDA</t>
  </si>
  <si>
    <t>252411000213</t>
  </si>
  <si>
    <t>252411000221</t>
  </si>
  <si>
    <t>CENTRO EDUCATIVO SAN JOSE DE POROTO</t>
  </si>
  <si>
    <t>252411000281</t>
  </si>
  <si>
    <t>CENTRO EDUCATIVO LAGUNA DEL GUAITARA</t>
  </si>
  <si>
    <t>252411000370</t>
  </si>
  <si>
    <t>252411000388</t>
  </si>
  <si>
    <t>CENTRO EDUCATIVO TAMBILLO DE BRAVOS</t>
  </si>
  <si>
    <t>252411000400</t>
  </si>
  <si>
    <t>252411000418</t>
  </si>
  <si>
    <t>252411000426</t>
  </si>
  <si>
    <t>252411000451</t>
  </si>
  <si>
    <t>252411000477</t>
  </si>
  <si>
    <t>252411000523</t>
  </si>
  <si>
    <t>CENTRO EDUCATIVO TAMBILLO DE ACOSTAS</t>
  </si>
  <si>
    <t>252411000531</t>
  </si>
  <si>
    <t>CENTRO EDUCATIVO MONTECLARO</t>
  </si>
  <si>
    <t>CENTRO EDUCATIVO MONTE CLARO</t>
  </si>
  <si>
    <t>252411000558</t>
  </si>
  <si>
    <t>CENTRO EDUCATIVO NACHAO</t>
  </si>
  <si>
    <t>252411000574</t>
  </si>
  <si>
    <t>CENTRO EDUCATIVO LOS PARAPETOS</t>
  </si>
  <si>
    <t>252411000582</t>
  </si>
  <si>
    <t>252411000060</t>
  </si>
  <si>
    <t>ESCUELA RURAL INTEGRADA NO 1 SAN FRANCISCO</t>
  </si>
  <si>
    <t>252411000329</t>
  </si>
  <si>
    <t>ESCUELA RURAL INTEGRADA NO 2 SAN FRANCISCO</t>
  </si>
  <si>
    <t>COLEGIO SAN FRANCISCO DE ASIS</t>
  </si>
  <si>
    <t>252411000591</t>
  </si>
  <si>
    <t>CENTRO EDUCATIVO LA VENDEAGUJA</t>
  </si>
  <si>
    <t>252411000604</t>
  </si>
  <si>
    <t>252411000612</t>
  </si>
  <si>
    <t>252411000035</t>
  </si>
  <si>
    <t>ESCUELA RURAL INTEGRADA DE TABILES</t>
  </si>
  <si>
    <t>COLEGIO LUIS CARLOS GALAN</t>
  </si>
  <si>
    <t>252411000621</t>
  </si>
  <si>
    <t>CENTRO EDUCATIVO LOS POZUELOS</t>
  </si>
  <si>
    <t>152418000133</t>
  </si>
  <si>
    <t>INSTITUCION EDUCATIVA TECNICO SAN JUAN BAUTISTA</t>
  </si>
  <si>
    <t>COLEGIOTECNICO  SAN JUAN BAUTISTA</t>
  </si>
  <si>
    <t>152418000192</t>
  </si>
  <si>
    <t>ESCUELA URBANA SANTO TOMAS DE AQUINO</t>
  </si>
  <si>
    <t>152418000206</t>
  </si>
  <si>
    <t>ESCUELA URBANA MARIA GORETTI</t>
  </si>
  <si>
    <t>152418000630</t>
  </si>
  <si>
    <t>PRESCOLAR LOS COLORES</t>
  </si>
  <si>
    <t>152418000427</t>
  </si>
  <si>
    <t>CENTRO ED. LOS ANGELES</t>
  </si>
  <si>
    <t>152418000460</t>
  </si>
  <si>
    <t>CENTRO EDUCATIVO CORAZON DE JESUS</t>
  </si>
  <si>
    <t>152418000486</t>
  </si>
  <si>
    <t>252418000014</t>
  </si>
  <si>
    <t>252418000022</t>
  </si>
  <si>
    <t>CENTRO EDUCATIVO QUEBRADAHONDA</t>
  </si>
  <si>
    <t>252418000031</t>
  </si>
  <si>
    <t>CENTRO EDUCATIVO EL PALACIO</t>
  </si>
  <si>
    <t>ESCUELA  EL PALACIO</t>
  </si>
  <si>
    <t>252418000049</t>
  </si>
  <si>
    <t>INSTITUCION EDUCATIVA AGROPECUARIO LA PLANADA</t>
  </si>
  <si>
    <t>COLEGIO  AGROPECUARIO LA PLANADA</t>
  </si>
  <si>
    <t>252418000057</t>
  </si>
  <si>
    <t>CENTRO EDUCATIVO LOS GUABOS</t>
  </si>
  <si>
    <t>252418000065</t>
  </si>
  <si>
    <t>252418000081</t>
  </si>
  <si>
    <t>CENTRO EDUCATIVO  EL ALTO</t>
  </si>
  <si>
    <t>CENTRO EDUCATIVO EL ALTO</t>
  </si>
  <si>
    <t>252418000090</t>
  </si>
  <si>
    <t>CENTRO EDUCATIVO EL HUILQUE</t>
  </si>
  <si>
    <t>252418000154</t>
  </si>
  <si>
    <t>252418000219</t>
  </si>
  <si>
    <t>I.E. TÉCNICA COMERCIAL PANGÚS</t>
  </si>
  <si>
    <t>I.E. TÉCNICA COMERCIAL PANGÚS - SEDE PRINCIPAL</t>
  </si>
  <si>
    <t>252418000278</t>
  </si>
  <si>
    <t>252418000308</t>
  </si>
  <si>
    <t>CENTRO EDUCATIVO GUAYABAL TOLIMA</t>
  </si>
  <si>
    <t>252418000347</t>
  </si>
  <si>
    <t>252418000405</t>
  </si>
  <si>
    <t>ESCUELA SAN SEBASTIAN</t>
  </si>
  <si>
    <t>252418000413</t>
  </si>
  <si>
    <t>CENTRO EDUCATIVO NIÑO JESUS DE PRAGA AURORA</t>
  </si>
  <si>
    <t>C.E. NIÑO JESUS DE PRAGA</t>
  </si>
  <si>
    <t>252418000499</t>
  </si>
  <si>
    <t>CENTRO EDUCATIVO SAN JOSE CORDILLERAS ANDINAS</t>
  </si>
  <si>
    <t>CENTRO EDUCATIVO SAN JOSE CORDILLERAS A.</t>
  </si>
  <si>
    <t>252418000511</t>
  </si>
  <si>
    <t>SGRADO CORAZON DE JESUS</t>
  </si>
  <si>
    <t>252418000529</t>
  </si>
  <si>
    <t>252418000537</t>
  </si>
  <si>
    <t>CENTRO EDUCATIVO FATIMA</t>
  </si>
  <si>
    <t>252418000545</t>
  </si>
  <si>
    <t>252418000561</t>
  </si>
  <si>
    <t>CENTRO EDUCATIVO  EL CRUCERO</t>
  </si>
  <si>
    <t>NUEVA EL CRUCERO</t>
  </si>
  <si>
    <t>252418000570</t>
  </si>
  <si>
    <t>252418000600</t>
  </si>
  <si>
    <t>CENTRO EDUCATIVO  VILLANUEVA</t>
  </si>
  <si>
    <t>NUEVA VILLANUEVA</t>
  </si>
  <si>
    <t>252418000626</t>
  </si>
  <si>
    <t>252418000677</t>
  </si>
  <si>
    <t>CENTRO EDUCATIVO   SAN JUAN</t>
  </si>
  <si>
    <t>CENTRO EDUCATIVO  SAN JUAN</t>
  </si>
  <si>
    <t>252418000693</t>
  </si>
  <si>
    <t>CENTRO EDUCATIVO BAJO PROVIDENCIA</t>
  </si>
  <si>
    <t>MAGÜI</t>
  </si>
  <si>
    <t>152427000626</t>
  </si>
  <si>
    <t>INSTITUCION EDUCATIVA ELISEO PAYAN</t>
  </si>
  <si>
    <t>152427000324</t>
  </si>
  <si>
    <t>ESCUELA URBANA MIXTA SAGRADO CORAZON DE JESUS</t>
  </si>
  <si>
    <t>COLEGIO DEPARTAMENTAL ELISEO PAYAN</t>
  </si>
  <si>
    <t>252427000213</t>
  </si>
  <si>
    <t>ESCUELA URBANA NUESTRA SEÑORA DEL CARMEN</t>
  </si>
  <si>
    <t>252427000043</t>
  </si>
  <si>
    <t>CENTRO EDUCATIVO AURORA</t>
  </si>
  <si>
    <t>252427000060</t>
  </si>
  <si>
    <t>CENTRO EDUCATIVO PAMPETA PIRAGUA</t>
  </si>
  <si>
    <t>252427000078</t>
  </si>
  <si>
    <t>252427000094</t>
  </si>
  <si>
    <t>CENTRO EDUCATIVO PLAYON</t>
  </si>
  <si>
    <t>252427000108</t>
  </si>
  <si>
    <t>252427000116</t>
  </si>
  <si>
    <t>CENTRO EDUCATIVO NANSALVI LAS VILLAS</t>
  </si>
  <si>
    <t>252427000205</t>
  </si>
  <si>
    <t>CENTRO EDUCATIVO GUAÑAMBI (MARIA AUXILIADORA)</t>
  </si>
  <si>
    <t>CENTRO EDUCATIVO GUAÑAMBI (MARIA AUXILIADORA</t>
  </si>
  <si>
    <t>252427000264</t>
  </si>
  <si>
    <t>CENTRO EDUCATIVO CANQUISTE</t>
  </si>
  <si>
    <t>252427000272</t>
  </si>
  <si>
    <t>CENTRO EDUCATIVO TRUENO</t>
  </si>
  <si>
    <t>252427000281</t>
  </si>
  <si>
    <t>CENTRO EDUCATIVO CERRITO</t>
  </si>
  <si>
    <t>252427000299</t>
  </si>
  <si>
    <t>252427000302</t>
  </si>
  <si>
    <t>CENTRO EDUCATIVO ESTERO SECO ABAJO</t>
  </si>
  <si>
    <t>252427000311</t>
  </si>
  <si>
    <t>CENTRO EDUCATIVO ESTERO SECO ARRIBA</t>
  </si>
  <si>
    <t>252427000353</t>
  </si>
  <si>
    <t>CENTRO EDUCATIVO BRISAS DE HAMBURGO</t>
  </si>
  <si>
    <t>252427000400</t>
  </si>
  <si>
    <t>252427000434</t>
  </si>
  <si>
    <t>252427000442</t>
  </si>
  <si>
    <t>CENTRO EDUCATIVO GUILPI PIRAGUA</t>
  </si>
  <si>
    <t>252427000451</t>
  </si>
  <si>
    <t>CENTRO EDUCATIVO CUALALA</t>
  </si>
  <si>
    <t>252427000469</t>
  </si>
  <si>
    <t>CENTRO EDUCATIVO BELLEZA (PEROLETA)</t>
  </si>
  <si>
    <t>252427000485</t>
  </si>
  <si>
    <t>CENTRO EDUCATIVO CHOCHO</t>
  </si>
  <si>
    <t>252427000493</t>
  </si>
  <si>
    <t>252427000507</t>
  </si>
  <si>
    <t>CENTRO EDUCATIVO LA ISLA</t>
  </si>
  <si>
    <t>252427000515</t>
  </si>
  <si>
    <t>252427000523</t>
  </si>
  <si>
    <t>CENTRO EDUCATIVO TORTUGO</t>
  </si>
  <si>
    <t>CENTRO EDUCATIVO TORTUGA</t>
  </si>
  <si>
    <t>252427000531</t>
  </si>
  <si>
    <t>252427000540</t>
  </si>
  <si>
    <t>CENTRO EDUCATIVO ROSARIO</t>
  </si>
  <si>
    <t>252427000558</t>
  </si>
  <si>
    <t>CENTRO EDUCATIVO CASCARRITO</t>
  </si>
  <si>
    <t>252427000566</t>
  </si>
  <si>
    <t>CENTRO EDUCATIVO BRISAS DEL PATIA VIEJO</t>
  </si>
  <si>
    <t>252427000574</t>
  </si>
  <si>
    <t>252427000591</t>
  </si>
  <si>
    <t>252427000604</t>
  </si>
  <si>
    <t>CENTRO EDUCATIVO PIAUNDE</t>
  </si>
  <si>
    <t>252427000612</t>
  </si>
  <si>
    <t>CENTRO EDUCATIVO UNION DE NANSALVI</t>
  </si>
  <si>
    <t>252427000647</t>
  </si>
  <si>
    <t>CENTRO EDUCATIVO BELLA UNION</t>
  </si>
  <si>
    <t>252427000655</t>
  </si>
  <si>
    <t>CENTRO EDUCATIVO JOSE LOPEZ</t>
  </si>
  <si>
    <t>252427000663</t>
  </si>
  <si>
    <t>CENTRO EDUCATIVO TORTUGO MAGALLY</t>
  </si>
  <si>
    <t>252427000671</t>
  </si>
  <si>
    <t>CENTRO EDUCATIVO JUANCHITO</t>
  </si>
  <si>
    <t>252427000698</t>
  </si>
  <si>
    <t>CENTRO EDUCATIVO PUNTA DE BARCO</t>
  </si>
  <si>
    <t>252427000701</t>
  </si>
  <si>
    <t>252427000710</t>
  </si>
  <si>
    <t>252427000728</t>
  </si>
  <si>
    <t>CENTRO EDUCATIVO CANAIBU</t>
  </si>
  <si>
    <t>252427000744</t>
  </si>
  <si>
    <t>CENTRO EDUCATIVO INGUAPIL</t>
  </si>
  <si>
    <t>252427000761</t>
  </si>
  <si>
    <t>CENTRO EDUCATIVO PUBLO NUEVO</t>
  </si>
  <si>
    <t>252427000779</t>
  </si>
  <si>
    <t>CENTRO EDUCATIVO NARANJITO</t>
  </si>
  <si>
    <t>452427000751</t>
  </si>
  <si>
    <t>CENTRO EDUCATIVO ANGOSTURA</t>
  </si>
  <si>
    <t>552427000076</t>
  </si>
  <si>
    <t>CENTRO EDUCATIVO ISCUANDECITO</t>
  </si>
  <si>
    <t>552427000083</t>
  </si>
  <si>
    <t>CENTRO EDUCATIVO TORTUGO MIGUEL</t>
  </si>
  <si>
    <t>MALLAMA</t>
  </si>
  <si>
    <t>252435000036</t>
  </si>
  <si>
    <t>CENTRO EDUCATIVO CHUCUNES</t>
  </si>
  <si>
    <t>252435000052</t>
  </si>
  <si>
    <t>CENTRO EDUCATIVO PUSUSQUER</t>
  </si>
  <si>
    <t>252435000061</t>
  </si>
  <si>
    <t>252435000079</t>
  </si>
  <si>
    <t>CENTRO EDUCATIVO LA OSCURANA</t>
  </si>
  <si>
    <t>252435000087</t>
  </si>
  <si>
    <t>CENTRO EDUCATIVO CURCUEL</t>
  </si>
  <si>
    <t>CENTO EDUCATIVO CURCUEL</t>
  </si>
  <si>
    <t>252435000095</t>
  </si>
  <si>
    <t>CENTRO EDUCATIVO PUERAN</t>
  </si>
  <si>
    <t>252435000109</t>
  </si>
  <si>
    <t>CENTRO EDUCATIVO CHAMBU</t>
  </si>
  <si>
    <t>252435000117</t>
  </si>
  <si>
    <t>252435000125</t>
  </si>
  <si>
    <t>252435000133</t>
  </si>
  <si>
    <t>CENTRO EDUCATIVO TERCAN</t>
  </si>
  <si>
    <t>252435000150</t>
  </si>
  <si>
    <t>252435000176</t>
  </si>
  <si>
    <t>CENTRO EDUCATIVO PUSPUED</t>
  </si>
  <si>
    <t>252435000184</t>
  </si>
  <si>
    <t>252435000192</t>
  </si>
  <si>
    <t>CENTRO EDUCATIVO GUAISES</t>
  </si>
  <si>
    <t>252435000231</t>
  </si>
  <si>
    <t>252435000265</t>
  </si>
  <si>
    <t>252435000273</t>
  </si>
  <si>
    <t>CENTRO EDUCATIVO EL ARCO</t>
  </si>
  <si>
    <t>252435000281</t>
  </si>
  <si>
    <t>CENTRO EDUCATIVO MALLAMA</t>
  </si>
  <si>
    <t>CENTRO EDUCATIVO DE MALLAMA</t>
  </si>
  <si>
    <t>252435000290</t>
  </si>
  <si>
    <t>CENTRO EDUCATIVO EL VERDE</t>
  </si>
  <si>
    <t>252435000303</t>
  </si>
  <si>
    <t>CENTRO EDUCATIVO COATAQUER</t>
  </si>
  <si>
    <t>252435000311</t>
  </si>
  <si>
    <t>252435000320</t>
  </si>
  <si>
    <t>INSTITUCION EDUCATIVA AGROPECUARIA SAN JUAN BAUTISTA DE LA SALLE</t>
  </si>
  <si>
    <t>252435000044</t>
  </si>
  <si>
    <t>ESCUELA RURAL MIXTA SAN MIGUEL</t>
  </si>
  <si>
    <t>252435000338</t>
  </si>
  <si>
    <t>CENTRO EDUCATIVO LA ALEGRIA</t>
  </si>
  <si>
    <t>352435000162</t>
  </si>
  <si>
    <t>INSTITUCION EDUCATIVA MUNICIPIO DE MALLAMA</t>
  </si>
  <si>
    <t>152435000015</t>
  </si>
  <si>
    <t>ESCUELA INTEGRADA DE PIEDRANCHA</t>
  </si>
  <si>
    <t>MOSQUERA</t>
  </si>
  <si>
    <t>152473000517</t>
  </si>
  <si>
    <t>INSTITUCION EDUCATIVA LICEO DEL PACIFICO</t>
  </si>
  <si>
    <t>152473000011</t>
  </si>
  <si>
    <t>COLEGIO LICEO DEL PACIFICO</t>
  </si>
  <si>
    <t>252473000147</t>
  </si>
  <si>
    <t>CENTRO EDUCATIVO GICRILLAL</t>
  </si>
  <si>
    <t>252473000163</t>
  </si>
  <si>
    <t>CENTRO EDUCATIVO COCAL JIMENEZ</t>
  </si>
  <si>
    <t>252473000171</t>
  </si>
  <si>
    <t>CENTRO EDUCATIVO TASQUITA</t>
  </si>
  <si>
    <t>252473000180</t>
  </si>
  <si>
    <t>CENTRO EDUCATIVO TIERRA FIRME</t>
  </si>
  <si>
    <t>252473000201</t>
  </si>
  <si>
    <t>CENTRO EDUCATIVO LAGARTERA</t>
  </si>
  <si>
    <t>252473000252</t>
  </si>
  <si>
    <t>CENTRO EDUCATIVO FIRME CIFUENTES</t>
  </si>
  <si>
    <t>252473000741</t>
  </si>
  <si>
    <t>CENTRO EDUCATIVO MIEL DE ABEJA</t>
  </si>
  <si>
    <t>252473000767</t>
  </si>
  <si>
    <t>CENTRO EDUCATIVO CHAPILAR</t>
  </si>
  <si>
    <t>252473000783</t>
  </si>
  <si>
    <t>CENTRO EDUCATIVO EL CANTIL</t>
  </si>
  <si>
    <t>252473000805</t>
  </si>
  <si>
    <t>CENTRO EDUCATIVO ALTO GUANDIPA</t>
  </si>
  <si>
    <t>252473000813</t>
  </si>
  <si>
    <t>CENTRO EDUCATIVO CAIMITILLAL</t>
  </si>
  <si>
    <t>CENTRO EDUACTIVO CAIMITILLAL</t>
  </si>
  <si>
    <t>252473000821</t>
  </si>
  <si>
    <t>CENTRO EDUCATIVO LA PORQUERA</t>
  </si>
  <si>
    <t>252473000830</t>
  </si>
  <si>
    <t>CENTRO EDUCATIVO PIÑAL RELLENO</t>
  </si>
  <si>
    <t>252473000856</t>
  </si>
  <si>
    <t>CENTRO EDUCATIVO PAMPA CHAPILA</t>
  </si>
  <si>
    <t>252473000864</t>
  </si>
  <si>
    <t>252473000872</t>
  </si>
  <si>
    <t>CENTRO EDUCATIVO EL GARCERO</t>
  </si>
  <si>
    <t>252473000881</t>
  </si>
  <si>
    <t>CENTRO EDUCATIVO PAMPA QUIÑONES</t>
  </si>
  <si>
    <t>252473000902</t>
  </si>
  <si>
    <t>CENTRO EDUCATIVO PUEBLO NUEVO RIO PATIA</t>
  </si>
  <si>
    <t>252473000911</t>
  </si>
  <si>
    <t>252473000945</t>
  </si>
  <si>
    <t>CENTRO EDUCATIVO PLAYA NUEVA</t>
  </si>
  <si>
    <t>252473000953</t>
  </si>
  <si>
    <t>CENTRO EDUCATIVO EL BAJITO</t>
  </si>
  <si>
    <t>252473000961</t>
  </si>
  <si>
    <t>CENTRO EDUCATIVO TREJOS</t>
  </si>
  <si>
    <t>252473000970</t>
  </si>
  <si>
    <t>CENTRO EDUCATIVO SALANGO</t>
  </si>
  <si>
    <t>252473000988</t>
  </si>
  <si>
    <t>CENTRO EDUCATIVO BOCAS DE GUANDIPA RIO PATIA</t>
  </si>
  <si>
    <t>252473001011</t>
  </si>
  <si>
    <t>CENTRO EDUCATIVO BRISAS DEL PATIA</t>
  </si>
  <si>
    <t>252473001020</t>
  </si>
  <si>
    <t>CENTRO EDUCATIVO PALIZADA RIO PATIA</t>
  </si>
  <si>
    <t>252473001046</t>
  </si>
  <si>
    <t>252473001054</t>
  </si>
  <si>
    <t>CENTRO EDUCATIVO BARRERA</t>
  </si>
  <si>
    <t>252473001062</t>
  </si>
  <si>
    <t>INSTITUCION EDUCATIVA AGROPECUARIA COCAL DE LOS PAYANES</t>
  </si>
  <si>
    <t>252473000899</t>
  </si>
  <si>
    <t>ESCUELA RURAL MIXTA COCAL DE LOS PAYANES</t>
  </si>
  <si>
    <t>252473001097</t>
  </si>
  <si>
    <t>CENTRO EDUCATIVO EL PLAYON RIO PATIA</t>
  </si>
  <si>
    <t>252473001135</t>
  </si>
  <si>
    <t>CENTRO EDUCATIVO LA CONTRA</t>
  </si>
  <si>
    <t>252473001143</t>
  </si>
  <si>
    <t>CENTRO EDUCATIVO CANTIMPA</t>
  </si>
  <si>
    <t>CENTRO EDUCATIVO CANTIMPA - SEDE PRINCIPAL</t>
  </si>
  <si>
    <t>552473000005</t>
  </si>
  <si>
    <t>CENTRO EDUCATIVO CHIRIQUI</t>
  </si>
  <si>
    <t>252001002197</t>
  </si>
  <si>
    <t>252001003568</t>
  </si>
  <si>
    <t>252001003134</t>
  </si>
  <si>
    <t>ESCUELA INTEGRADA NARIÑO</t>
  </si>
  <si>
    <t>152490000059</t>
  </si>
  <si>
    <t>INSTITUCION EDUCATIVA COMERCIAL LITORAL PACIFICO</t>
  </si>
  <si>
    <t>152490000504</t>
  </si>
  <si>
    <t>ESCUELA URBANA 14 DE ENERO</t>
  </si>
  <si>
    <t>152490000512</t>
  </si>
  <si>
    <t>152490001101</t>
  </si>
  <si>
    <t>COLEGIO MIXTO CAMILO HURTADO</t>
  </si>
  <si>
    <t>152490000687</t>
  </si>
  <si>
    <t>CENTRO EDUCATIVO ALTO SAN ANTONIO</t>
  </si>
  <si>
    <t>152490001080</t>
  </si>
  <si>
    <t>INSTITUCION EDUCATIVA LA INMACULADA</t>
  </si>
  <si>
    <t>152490000091</t>
  </si>
  <si>
    <t>252490000011</t>
  </si>
  <si>
    <t>252490000029</t>
  </si>
  <si>
    <t>252490000045</t>
  </si>
  <si>
    <t>252490000088</t>
  </si>
  <si>
    <t>CENTRO EDUCATIVO  LA LOMA</t>
  </si>
  <si>
    <t>252490000134</t>
  </si>
  <si>
    <t>CENTRO EDUCATIVO CODEMACO</t>
  </si>
  <si>
    <t>252490000142</t>
  </si>
  <si>
    <t>CENTRO EDUCATIVO FLORIDA</t>
  </si>
  <si>
    <t>252490000193</t>
  </si>
  <si>
    <t>CENTRO EDUCATIVO  TORTOLA</t>
  </si>
  <si>
    <t>252490000207</t>
  </si>
  <si>
    <t>CENTRO EDUCATIVO BOCA DE PRIETA</t>
  </si>
  <si>
    <t>252490000223</t>
  </si>
  <si>
    <t>CENTRO EDUCATIVO BARBACOITA</t>
  </si>
  <si>
    <t>252490000266</t>
  </si>
  <si>
    <t>I.E. LAS MARIAS</t>
  </si>
  <si>
    <t>I.E. LAS MARIAS - SEDE PRINCIPAL</t>
  </si>
  <si>
    <t>252490000282</t>
  </si>
  <si>
    <t>CENTRO EDUCATIVO BAJO MERIZALDE</t>
  </si>
  <si>
    <t>252490000304</t>
  </si>
  <si>
    <t>CENTRO EDUCATIVO ALTO  MERIZALDE</t>
  </si>
  <si>
    <t>252490000321</t>
  </si>
  <si>
    <t>CENTRO EDUCATIVO LA TOLITA</t>
  </si>
  <si>
    <t>252490000339</t>
  </si>
  <si>
    <t>CENTRO EDUCATIVO BAJO ZEPANGUE</t>
  </si>
  <si>
    <t>252490000355</t>
  </si>
  <si>
    <t>CENTRO EDUCATIVO VIBORA PARAISO</t>
  </si>
  <si>
    <t>252490000371</t>
  </si>
  <si>
    <t>252490000398</t>
  </si>
  <si>
    <t>CENTRO EDUCATIVO RECODO</t>
  </si>
  <si>
    <t>252490000401</t>
  </si>
  <si>
    <t>CENTRO EDUCATIVO BOCA DE GUABA</t>
  </si>
  <si>
    <t>252490000436</t>
  </si>
  <si>
    <t>CENTRO EDUCATIVO  SAJO</t>
  </si>
  <si>
    <t>252490000461</t>
  </si>
  <si>
    <t>CENTRO EDUCATIVO  LIMONES</t>
  </si>
  <si>
    <t>252490000487</t>
  </si>
  <si>
    <t>CENTRO EDUCATIVO SAN ISIDRO - SEDE PRINCIPAL</t>
  </si>
  <si>
    <t>252490000495</t>
  </si>
  <si>
    <t>CENTRO EDUCATIVO  PLAYA BLANCA</t>
  </si>
  <si>
    <t>252490000568</t>
  </si>
  <si>
    <t>CENTRO EDUCATIVO SAMARITANO</t>
  </si>
  <si>
    <t>252490000576</t>
  </si>
  <si>
    <t>CENTRO EDUCATIVO VUELTA LARGA</t>
  </si>
  <si>
    <t>252490000584</t>
  </si>
  <si>
    <t>252490000592</t>
  </si>
  <si>
    <t>CENTRO EDUCATIVO CAÑA</t>
  </si>
  <si>
    <t>CENTRO EDUCATIVO CAÑA - SEDE PRINCIPAL</t>
  </si>
  <si>
    <t>252490000606</t>
  </si>
  <si>
    <t>CENTRO EDUCATIVO ORITAL</t>
  </si>
  <si>
    <t>CENTRO EDUCATIVO ORITAL - SEDE PRINCIPAL</t>
  </si>
  <si>
    <t>252490000614</t>
  </si>
  <si>
    <t>CENTRO EDUCATIVO MERIZALDE PORVENIR</t>
  </si>
  <si>
    <t>252490000622</t>
  </si>
  <si>
    <t>CENTRO EDUCATIVO GUAVILLALES</t>
  </si>
  <si>
    <t>252490000631</t>
  </si>
  <si>
    <t>CENTRO EDUCATIVO BOCA DEL CANAL</t>
  </si>
  <si>
    <t>252490000649</t>
  </si>
  <si>
    <t>CENTRO EDUCATIVO LA LOMA ZEPANGUE</t>
  </si>
  <si>
    <t>252490000657</t>
  </si>
  <si>
    <t>CENTRO EDUCATIVO CAROLINA</t>
  </si>
  <si>
    <t>252490000746</t>
  </si>
  <si>
    <t>CENTRO EDUCATIVO SANTA MARIA</t>
  </si>
  <si>
    <t>252490000827</t>
  </si>
  <si>
    <t>CENTRO EDUCATIVO TRAVESIA</t>
  </si>
  <si>
    <t>252490000878</t>
  </si>
  <si>
    <t>CENTRO EDUCATIVO SAN JOSE LA TURBIA</t>
  </si>
  <si>
    <t>252490000932</t>
  </si>
  <si>
    <t>CENTRO EDUCATIVO CHAPIL</t>
  </si>
  <si>
    <t>252490000959</t>
  </si>
  <si>
    <t>CENTRO EDUCATIVO  LAS MERCEDES</t>
  </si>
  <si>
    <t>252490000983</t>
  </si>
  <si>
    <t>CENTRO EDUCATIVO CAIMANES</t>
  </si>
  <si>
    <t>252490000991</t>
  </si>
  <si>
    <t>CENTRO EDUCATIVO SAN JOSE DEL ROBLES</t>
  </si>
  <si>
    <t>CENTRO EDUCATIVO  SAN JOSE DEL ROBLES</t>
  </si>
  <si>
    <t>252490001033</t>
  </si>
  <si>
    <t>CENTRO EDUCATIVO EL CHOCHO</t>
  </si>
  <si>
    <t>252490001122</t>
  </si>
  <si>
    <t>CENTRO EDUCATIVO  SANTO DOMINGO</t>
  </si>
  <si>
    <t>252490001131</t>
  </si>
  <si>
    <t>CENTRO EDUCATIVO  PAMBIL</t>
  </si>
  <si>
    <t>252490001149</t>
  </si>
  <si>
    <t>CENTRO EDUCATIVO BAJITO SOLEDAD</t>
  </si>
  <si>
    <t>252490001157</t>
  </si>
  <si>
    <t>CENTRO EDUCATIVO NUEVA FLORESTA</t>
  </si>
  <si>
    <t>252490001165</t>
  </si>
  <si>
    <t>252490001173</t>
  </si>
  <si>
    <t>CENTRO EDUCATIVO NUEVA BALSA</t>
  </si>
  <si>
    <t>252490001190</t>
  </si>
  <si>
    <t>CENTRO EDUCATIVO AGROPECUARIO DEL RIO SANQUIANGA</t>
  </si>
  <si>
    <t>252490001203</t>
  </si>
  <si>
    <t>CENTRO EDUCATIVO  BOCA DE BRAZO</t>
  </si>
  <si>
    <t>252490001220</t>
  </si>
  <si>
    <t>INSTITUCION EDUCATIVA SAN JOSE CALABAZAL</t>
  </si>
  <si>
    <t>252490000126</t>
  </si>
  <si>
    <t>ESCUELA DE NIÑAS SAN JOSE CALABAZAL</t>
  </si>
  <si>
    <t>252490000215</t>
  </si>
  <si>
    <t>ESCUELA DE VARONES SAN JOSE CALABAZAL</t>
  </si>
  <si>
    <t>252490001238</t>
  </si>
  <si>
    <t>252490001246</t>
  </si>
  <si>
    <t>CENTRO EDUCATIVO  ZAPOTAL</t>
  </si>
  <si>
    <t>CENTRO EDUCATIVO ZAPOTAL</t>
  </si>
  <si>
    <t>252490001254</t>
  </si>
  <si>
    <t>CENTRO EDUCATIVO  NAIDIZALES</t>
  </si>
  <si>
    <t>252490001289</t>
  </si>
  <si>
    <t>CENTRO EDUCATIVO BOCAS DE VIBORA</t>
  </si>
  <si>
    <t>CENTRO EDUCATIVO BOCAS DE VIBORA - SEDE PRINCIPAL</t>
  </si>
  <si>
    <t>452490000702</t>
  </si>
  <si>
    <t>CENTRO EDUCATIVO  TANGAREAL</t>
  </si>
  <si>
    <t>452490000761</t>
  </si>
  <si>
    <t>CENTRO EDUCATIVO BELLA UNIÓN</t>
  </si>
  <si>
    <t>OSPINA</t>
  </si>
  <si>
    <t>152506000101</t>
  </si>
  <si>
    <t>152506000020</t>
  </si>
  <si>
    <t>INSTITUCION EDUCATIVA EDUCATIVA FRANCISCO DE PAULA SANTANDER</t>
  </si>
  <si>
    <t>152506000178</t>
  </si>
  <si>
    <t>ESCUELA URBANA DE NIÑOS</t>
  </si>
  <si>
    <t>252506000067</t>
  </si>
  <si>
    <t>252506000075</t>
  </si>
  <si>
    <t>CENTRO EDUCATIVO GUARACAN SAN VICENTE</t>
  </si>
  <si>
    <t>252506000083</t>
  </si>
  <si>
    <t>252506000091</t>
  </si>
  <si>
    <t>252506000113</t>
  </si>
  <si>
    <t>252506000121</t>
  </si>
  <si>
    <t>CENTRO EDUCATIVO SAN JOSE OBRERO</t>
  </si>
  <si>
    <t>CENTRO EDUCATIVO SAN  JOSE OBRERO</t>
  </si>
  <si>
    <t>252506000130</t>
  </si>
  <si>
    <t>CENTRO EDUCATIVO VILLA DEL SUR</t>
  </si>
  <si>
    <t>252506000148</t>
  </si>
  <si>
    <t>252506000156</t>
  </si>
  <si>
    <t>CENTRO EDUCATIVO GAVILANES</t>
  </si>
  <si>
    <t>252506000164</t>
  </si>
  <si>
    <t>CENTRO EDUCATIVO NUESTRA SEÑORA DE LAS NIEVES</t>
  </si>
  <si>
    <t>252506000199</t>
  </si>
  <si>
    <t>INSTITUCION EDUCATIVA CUNCHILA</t>
  </si>
  <si>
    <t>252506000041</t>
  </si>
  <si>
    <t>ESCUELA RURAL MIXTA CUNCHILA</t>
  </si>
  <si>
    <t>452506000180</t>
  </si>
  <si>
    <t>INSTITUCION EDUCATIVA TECNICA MUNICIPAL SAN ISIDRO</t>
  </si>
  <si>
    <t>252506000059</t>
  </si>
  <si>
    <t>FRANCISCO PIZARRO</t>
  </si>
  <si>
    <t>152520000016</t>
  </si>
  <si>
    <t>INSTITUCION EDUCATIVA SEÑOR DEL MAR</t>
  </si>
  <si>
    <t>152520000121</t>
  </si>
  <si>
    <t>ESCUELA URBANA MIXTA SALAHONDA</t>
  </si>
  <si>
    <t>252520000045</t>
  </si>
  <si>
    <t>CENTRO EDUCATIVO SAN PEDRO DEL VINO</t>
  </si>
  <si>
    <t>252520000134</t>
  </si>
  <si>
    <t>CENTRO EDUCATIVO BAJO SAN IGNACIO</t>
  </si>
  <si>
    <t>CENTRO EDUCATIVO BAJO SAN IGNACIO NO 2</t>
  </si>
  <si>
    <t>252520000142</t>
  </si>
  <si>
    <t>CENTRO EDUCATIVO BOCAS DE RAMOS</t>
  </si>
  <si>
    <t>252520000169</t>
  </si>
  <si>
    <t>252520000185</t>
  </si>
  <si>
    <t>252520000193</t>
  </si>
  <si>
    <t>CENTRO EDUCATIVO HOJAS BLANCAS</t>
  </si>
  <si>
    <t>252520000207</t>
  </si>
  <si>
    <t>CENTRO EDUCATIVO CAIMITO</t>
  </si>
  <si>
    <t>252520000215</t>
  </si>
  <si>
    <t>CENTRO EDUCATIVO NOVILLAL</t>
  </si>
  <si>
    <t>252520000231</t>
  </si>
  <si>
    <t>CENTRO EDUCATIVO NUEVA UNION</t>
  </si>
  <si>
    <t>252520000258</t>
  </si>
  <si>
    <t>CENTRO EDUCATIVO PAJONAL</t>
  </si>
  <si>
    <t>252520000266</t>
  </si>
  <si>
    <t>CENTRO EDUCATIVO CACHIMBAL</t>
  </si>
  <si>
    <t>252520000274</t>
  </si>
  <si>
    <t>CENTRO EDUCATIVO NEGRITAL</t>
  </si>
  <si>
    <t>252520000291</t>
  </si>
  <si>
    <t>CENTRO EDUCATIVO YARI</t>
  </si>
  <si>
    <t>452520000087</t>
  </si>
  <si>
    <t>CENTRO EDUCATIVO VUELTA DEL GALLO</t>
  </si>
  <si>
    <t>152540000136</t>
  </si>
  <si>
    <t>INSTITUCION EDUCATIVA  POLICARPA</t>
  </si>
  <si>
    <t>152540000012</t>
  </si>
  <si>
    <t>CENTRO EDUCATIVO INTEGRADO POLICARPA</t>
  </si>
  <si>
    <t>INSTITUCION EDUCATIVA POLICARPA</t>
  </si>
  <si>
    <t>252540000033</t>
  </si>
  <si>
    <t>252540000041</t>
  </si>
  <si>
    <t>CENTRO EDUCATIVO SANCHEZ</t>
  </si>
  <si>
    <t>252540000050</t>
  </si>
  <si>
    <t>CENTRO EDUCATIVO RESTREPO</t>
  </si>
  <si>
    <t>252540000084</t>
  </si>
  <si>
    <t>252540000092</t>
  </si>
  <si>
    <t>INSTITUCION EDUCATIVA MADRIGAL SAN FRANCISCO DE ASIS</t>
  </si>
  <si>
    <t>252540000114</t>
  </si>
  <si>
    <t>CENTRO EDUCATIVO GUADUALITO - SEDE PRINCIPAL</t>
  </si>
  <si>
    <t>252540000149</t>
  </si>
  <si>
    <t>252540000157</t>
  </si>
  <si>
    <t>252540000238</t>
  </si>
  <si>
    <t>CENTRO EDUCATIVO LAS CANOAS</t>
  </si>
  <si>
    <t>252540000271</t>
  </si>
  <si>
    <t>252540000289</t>
  </si>
  <si>
    <t>CENTRO EDUCATIVO INDEPENDENCIA</t>
  </si>
  <si>
    <t>252540000297</t>
  </si>
  <si>
    <t>CENTRO EDUCATIVO LA TOLDADA</t>
  </si>
  <si>
    <t>252540000301</t>
  </si>
  <si>
    <t>CENTRO EDUCATIVO BRISAS DE SAN PABLO</t>
  </si>
  <si>
    <t>252540000319</t>
  </si>
  <si>
    <t>CENTRO EDUCATIVO BELLA ESPERANZA DEL SUR</t>
  </si>
  <si>
    <t>252540000327</t>
  </si>
  <si>
    <t>252540000335</t>
  </si>
  <si>
    <t>CENTRO EDUCATIVO SANTA ROSA EL ROSAL</t>
  </si>
  <si>
    <t>252540000351</t>
  </si>
  <si>
    <t>CENTRO EDUCATIVO EL COCAL</t>
  </si>
  <si>
    <t>252540000360</t>
  </si>
  <si>
    <t>CENTRO EDUCATIVO VILLA MORENO</t>
  </si>
  <si>
    <t>252540000378</t>
  </si>
  <si>
    <t>CENTRO EDUCATIVO LA DORADA</t>
  </si>
  <si>
    <t>252540000408</t>
  </si>
  <si>
    <t>CENTRO EDUCATIVO LA CUCHILLA</t>
  </si>
  <si>
    <t>252540000424</t>
  </si>
  <si>
    <t>252540000432</t>
  </si>
  <si>
    <t>252540000467</t>
  </si>
  <si>
    <t>252540000475</t>
  </si>
  <si>
    <t>CENTRO EDUCATIVO LA GUASCA MONTAÑITA</t>
  </si>
  <si>
    <t>252540000483</t>
  </si>
  <si>
    <t>CENTRO EDUCATIVO PANECILLO</t>
  </si>
  <si>
    <t>252540000491</t>
  </si>
  <si>
    <t>CENTRO EDUCATIVO NACEDEROS</t>
  </si>
  <si>
    <t>252540000505</t>
  </si>
  <si>
    <t>252540000521</t>
  </si>
  <si>
    <t>252540000530</t>
  </si>
  <si>
    <t>252540000548</t>
  </si>
  <si>
    <t>CENTRO EDUCATIVO VILLA HERMOSA</t>
  </si>
  <si>
    <t>252540000556</t>
  </si>
  <si>
    <t>252540000564</t>
  </si>
  <si>
    <t>252540000572</t>
  </si>
  <si>
    <t>252540000581</t>
  </si>
  <si>
    <t>CENTRO EDUCATIVO BALBANERA</t>
  </si>
  <si>
    <t>252540000599</t>
  </si>
  <si>
    <t>CENTRO EDUCATIVO SAN SEBASTTIAN</t>
  </si>
  <si>
    <t>252540000602</t>
  </si>
  <si>
    <t>INSTITUCION EDUCATIVA AGROPECUARIA EL EJIDO</t>
  </si>
  <si>
    <t>252540000025</t>
  </si>
  <si>
    <t>CENTRO EDUCATIVO EL EJIDO</t>
  </si>
  <si>
    <t>252540000611</t>
  </si>
  <si>
    <t>CENTRO EDUCATIVO LAS PALMERAS</t>
  </si>
  <si>
    <t>CENTRO EDUCATIVO  LAS PALMERAS</t>
  </si>
  <si>
    <t>252540000629</t>
  </si>
  <si>
    <t>252540000637</t>
  </si>
  <si>
    <t>252540000645</t>
  </si>
  <si>
    <t>CENTRO EDUCATIVO ALGODONES</t>
  </si>
  <si>
    <t>252540000653</t>
  </si>
  <si>
    <t>252540000661</t>
  </si>
  <si>
    <t>252540000670</t>
  </si>
  <si>
    <t>CENTRO EDUCATIVO VILLA DEL CARMEN</t>
  </si>
  <si>
    <t>252540000696</t>
  </si>
  <si>
    <t>252540000700</t>
  </si>
  <si>
    <t>252540000718</t>
  </si>
  <si>
    <t>CENTRO EDUCATIVO BELLA ESPERANZA</t>
  </si>
  <si>
    <t>252540000734</t>
  </si>
  <si>
    <t>CENTRO EDUCATIVO LA CABAÑA - SEDE PRINCIPAL</t>
  </si>
  <si>
    <t>252540000742</t>
  </si>
  <si>
    <t>252540000751</t>
  </si>
  <si>
    <t>INSTITUCION EDUCATIVA AGROPECUARIA ALTAMIRA</t>
  </si>
  <si>
    <t>252540000343</t>
  </si>
  <si>
    <t>252540000769</t>
  </si>
  <si>
    <t>CENTRO EDUCATIVO PUERTO RICO</t>
  </si>
  <si>
    <t>252540000777</t>
  </si>
  <si>
    <t>252540000785</t>
  </si>
  <si>
    <t>252540000807</t>
  </si>
  <si>
    <t>CENTRO EDUCATIVO EL TAGUAL</t>
  </si>
  <si>
    <t>252540000831</t>
  </si>
  <si>
    <t>CENTRO EDUCATIVO REMOLINO</t>
  </si>
  <si>
    <t>252540000891</t>
  </si>
  <si>
    <t>CENTRO EDUCATIVO NUEVA ESPERANZA - SEDE PRINCIPAL</t>
  </si>
  <si>
    <t>452540000822</t>
  </si>
  <si>
    <t>CENTRO EDUCATIVO CUYANUL</t>
  </si>
  <si>
    <t>POTOSÍ</t>
  </si>
  <si>
    <t>152560000124</t>
  </si>
  <si>
    <t>INSTITUCION EDUCATIVA NUESTRA SEÑORA DE LOURDES</t>
  </si>
  <si>
    <t>152560000108</t>
  </si>
  <si>
    <t>ESCUELA URBANA SANTO DOMINGO SAVIO</t>
  </si>
  <si>
    <t>152560000230</t>
  </si>
  <si>
    <t>ESCUELA URBANA NIÑO JESUS DE PRAGA</t>
  </si>
  <si>
    <t>252560000013</t>
  </si>
  <si>
    <t>252560000021</t>
  </si>
  <si>
    <t>CENTRO EDUCATIVO SAN MARCOS</t>
  </si>
  <si>
    <t>252560000030</t>
  </si>
  <si>
    <t>INSTITUCION EDUCATIVA BAJO SINAI</t>
  </si>
  <si>
    <t>252560000048</t>
  </si>
  <si>
    <t>252560000056</t>
  </si>
  <si>
    <t>CENTRO EDUCATIVO PURBUNTUD</t>
  </si>
  <si>
    <t>252560000072</t>
  </si>
  <si>
    <t>CENTRO EDUCATIVO DE CARDENAS</t>
  </si>
  <si>
    <t>CENTRO EDUCATIVO CARDENAS</t>
  </si>
  <si>
    <t>252560000081</t>
  </si>
  <si>
    <t>CENTRO EDUCATIVO ALTO SINAI</t>
  </si>
  <si>
    <t>252560000099</t>
  </si>
  <si>
    <t>INSTITUCION EDUCATIVA INDIGENA SANTA TERESITA DE MUESES</t>
  </si>
  <si>
    <t>INSTITUCION EDUCATIVA INDIGENA SANTA TERESITA</t>
  </si>
  <si>
    <t>252560000153</t>
  </si>
  <si>
    <t>CENTRO EDUCATIVO LA MAGDALENA</t>
  </si>
  <si>
    <t>252560000226</t>
  </si>
  <si>
    <t>CENTRO EDUCATIVO CUASPUD CUATRO ESQUINAS</t>
  </si>
  <si>
    <t>252560000242</t>
  </si>
  <si>
    <t>252560000251</t>
  </si>
  <si>
    <t>CENTRO EDUCATIVO YAMUESQUER</t>
  </si>
  <si>
    <t>252560000269</t>
  </si>
  <si>
    <t>CENTRO EDUCATIVO EL CARRIZAL</t>
  </si>
  <si>
    <t>252560000277</t>
  </si>
  <si>
    <t>252560000285</t>
  </si>
  <si>
    <t>CENTRO EDUCATIVO LOS ALISOS</t>
  </si>
  <si>
    <t>252560000293</t>
  </si>
  <si>
    <t>CENTRO EDUCATIVO ANTONIO NARI¿O</t>
  </si>
  <si>
    <t>252560000307</t>
  </si>
  <si>
    <t>252560000315</t>
  </si>
  <si>
    <t>252560000323</t>
  </si>
  <si>
    <t>CENTRO EDUCATIVO LOS LAURELES</t>
  </si>
  <si>
    <t>252560000331</t>
  </si>
  <si>
    <t>252560000340</t>
  </si>
  <si>
    <t>INSTITUCION EDUCATIVA AGROPECUARIA LUIS ANTONIO MONTERO</t>
  </si>
  <si>
    <t>252560000064</t>
  </si>
  <si>
    <t>ESCUELA RURAL MIXTA CUASPUD</t>
  </si>
  <si>
    <t>252560000358</t>
  </si>
  <si>
    <t>CENTRO EDUCATIVO CERRO GORDO</t>
  </si>
  <si>
    <t>252560000366</t>
  </si>
  <si>
    <t>CENTRO EDUCATIVO LA CORTADERA</t>
  </si>
  <si>
    <t>CENTRO EDUCATIVO CORTADERA</t>
  </si>
  <si>
    <t>252560000374</t>
  </si>
  <si>
    <t>252565000020</t>
  </si>
  <si>
    <t>252565000038</t>
  </si>
  <si>
    <t>CENTRO EDUCATIVO  VILLA NUEVA</t>
  </si>
  <si>
    <t>252565000046</t>
  </si>
  <si>
    <t>252838000125</t>
  </si>
  <si>
    <t>CENTRO EDUCATIVO GUADRAHUMA</t>
  </si>
  <si>
    <t>252838000206</t>
  </si>
  <si>
    <t>CENTRO EDUCATIVO SALADO GRANDE</t>
  </si>
  <si>
    <t>252838000401</t>
  </si>
  <si>
    <t>252838000656</t>
  </si>
  <si>
    <t>CENTRO EDUCATIVO LA TROCHA</t>
  </si>
  <si>
    <t>252838000788</t>
  </si>
  <si>
    <t>CENTRO EDUCATIVO TANDAYAN</t>
  </si>
  <si>
    <t>252838000818</t>
  </si>
  <si>
    <t>252838000834</t>
  </si>
  <si>
    <t>252838000851</t>
  </si>
  <si>
    <t>252838000893</t>
  </si>
  <si>
    <t>252838000435</t>
  </si>
  <si>
    <t>ESCUELA URBANA DE PROVIDENCIA</t>
  </si>
  <si>
    <t>252838000907</t>
  </si>
  <si>
    <t>CENTRO EDUCATIVO GUANAMA CHIQUITO</t>
  </si>
  <si>
    <t>PUERRES</t>
  </si>
  <si>
    <t>152573000093</t>
  </si>
  <si>
    <t>152573000042</t>
  </si>
  <si>
    <t>CONCENTRACION ESCOLAR PILOTO</t>
  </si>
  <si>
    <t>INSTUCION EDUCATIVA JUAN XXIII</t>
  </si>
  <si>
    <t>152573000212</t>
  </si>
  <si>
    <t>INSTITUTO PEREZ CASTRO</t>
  </si>
  <si>
    <t>252573000039</t>
  </si>
  <si>
    <t>CENTRO EDUCATIVO MAICIRA</t>
  </si>
  <si>
    <t>252573000055</t>
  </si>
  <si>
    <t>CENTRO EDUCATIVO SAN LUIS DE EL LLANO</t>
  </si>
  <si>
    <t>CENTRO EDUCATIVO SAN LUIS EL LLANO</t>
  </si>
  <si>
    <t>252573000063</t>
  </si>
  <si>
    <t>CENTRO EDUCATIVO LA HACIENDA</t>
  </si>
  <si>
    <t>252573000071</t>
  </si>
  <si>
    <t>CENTRO EDUCATIVO LOS DESMONTES</t>
  </si>
  <si>
    <t>252573000080</t>
  </si>
  <si>
    <t>CENTRO EDUCATIVO SAN LUIS DE LA ESPERANZA</t>
  </si>
  <si>
    <t>252573000101</t>
  </si>
  <si>
    <t>CENTRO EDUCATIVO EL PAILON</t>
  </si>
  <si>
    <t>252573000110</t>
  </si>
  <si>
    <t>CENTRO EDUCATIVO LA CHORRERA</t>
  </si>
  <si>
    <t>252573000136</t>
  </si>
  <si>
    <t>CENTRO EDUCATIVO SAN FRANCISCO DE YANALE</t>
  </si>
  <si>
    <t>252573000144</t>
  </si>
  <si>
    <t>CENTRO EDUCATIVO TESCUAL BAJO</t>
  </si>
  <si>
    <t>252573000152</t>
  </si>
  <si>
    <t>CENTRO EDUCATIVO TESCUAL ALTO</t>
  </si>
  <si>
    <t>252573000179</t>
  </si>
  <si>
    <t>CENTRO EDUCATIVO EL PARAMO</t>
  </si>
  <si>
    <t>252573000195</t>
  </si>
  <si>
    <t>252573000209</t>
  </si>
  <si>
    <t>INSTITUCION EDUCATIVA MONOPAMBA</t>
  </si>
  <si>
    <t>252573000241</t>
  </si>
  <si>
    <t>CENTRO EDUCATIVO SANTO TOMAS DE LA LAGUNA</t>
  </si>
  <si>
    <t>252573000276</t>
  </si>
  <si>
    <t>CENTRO EDUCATIVO DESMONTES ALTOS</t>
  </si>
  <si>
    <t>252573000284</t>
  </si>
  <si>
    <t>252573000292</t>
  </si>
  <si>
    <t>CENTRO EDUCATIVO CRISTO OBRERO</t>
  </si>
  <si>
    <t>CENTTRO EDUCATIVO CRISTO OBRERO</t>
  </si>
  <si>
    <t>252573000306</t>
  </si>
  <si>
    <t>CENTRO EDUCATIVO EL ESCRITORIO</t>
  </si>
  <si>
    <t>252573000314</t>
  </si>
  <si>
    <t>CENTRO EDUCATIVO TRES CRUCES</t>
  </si>
  <si>
    <t>252573000322</t>
  </si>
  <si>
    <t>252573000349</t>
  </si>
  <si>
    <t>252573000365</t>
  </si>
  <si>
    <t>CENTTRO EDUCATIVO QUEBRADA BLANCA</t>
  </si>
  <si>
    <t>252573000373</t>
  </si>
  <si>
    <t>PUPIALES</t>
  </si>
  <si>
    <t>152585000161</t>
  </si>
  <si>
    <t>INSTITUCION EDUCATIVA NORMAL SUPERIOR PIO XII</t>
  </si>
  <si>
    <t>152585000188</t>
  </si>
  <si>
    <t>INSTITUCION EDUCATIVA TECNICA AGRICOLA JOSE MARIA HERNANDEZ</t>
  </si>
  <si>
    <t>152585000081</t>
  </si>
  <si>
    <t>INSTITUCION EDUCATIVA TÉCNICA AGROPECUARIA JOSE MARIA HERNANDEZ</t>
  </si>
  <si>
    <t>152585000439</t>
  </si>
  <si>
    <t>COLEGIO NOCTURNO CIUDAD DE IPIALES</t>
  </si>
  <si>
    <t>152585000374</t>
  </si>
  <si>
    <t>INSTITUCION EDUCATIVA DE COMERCIO</t>
  </si>
  <si>
    <t>152585000196</t>
  </si>
  <si>
    <t>ESCUELA NIÑO JESUS DE PRAGA</t>
  </si>
  <si>
    <t>INSTITUCION EDUCATIVA  NACIONAL DE COMERCIO</t>
  </si>
  <si>
    <t>252585000018</t>
  </si>
  <si>
    <t>CENTRO EDUCATIVO CHIRES SUR</t>
  </si>
  <si>
    <t>252585000026</t>
  </si>
  <si>
    <t>CENTRO EDUCATIVO FUELAMUESQUER</t>
  </si>
  <si>
    <t>CENTRO EDUCATIVO  FUELAMUESQUER</t>
  </si>
  <si>
    <t>252585000034</t>
  </si>
  <si>
    <t>CENTRO EDUCATIVO IMBULA CHICO</t>
  </si>
  <si>
    <t>252585000042</t>
  </si>
  <si>
    <t>CENTRO EDUCATIVO  IMBULA GRANDE</t>
  </si>
  <si>
    <t>CENTRO EDUCATIVO IMBULA GRANDE</t>
  </si>
  <si>
    <t>252585000051</t>
  </si>
  <si>
    <t>CENTRO EDUCATIVO  INCHUCHALA</t>
  </si>
  <si>
    <t>CENTRO EDUCATIVO INCHUCHALA</t>
  </si>
  <si>
    <t>252585000069</t>
  </si>
  <si>
    <t>252585000077</t>
  </si>
  <si>
    <t>CENTRO EDUCATIVO PIACUN</t>
  </si>
  <si>
    <t>CENTRO EDUCATIVO PIACÚN</t>
  </si>
  <si>
    <t>252585000093</t>
  </si>
  <si>
    <t>252585000107</t>
  </si>
  <si>
    <t>252585000115</t>
  </si>
  <si>
    <t>CENTRO EDUCATIVO  SAN MARTIN CALPUTAN</t>
  </si>
  <si>
    <t>CENTRO EDUCATIVO SAN MARTIN CALPUTAN</t>
  </si>
  <si>
    <t>252585000123</t>
  </si>
  <si>
    <t>CENTRO EDUCATIVO  ESPINO SUR</t>
  </si>
  <si>
    <t>CENTRO EDUCATIVO ESPINO SUR</t>
  </si>
  <si>
    <t>252585000158</t>
  </si>
  <si>
    <t>CENTRO EDUCATIVO CUAS</t>
  </si>
  <si>
    <t>252585000221</t>
  </si>
  <si>
    <t>CENTRO EDUCATIVO  CASAFRIA</t>
  </si>
  <si>
    <t>CENTRO EDUCATIVO CASAFRIA</t>
  </si>
  <si>
    <t>252585000239</t>
  </si>
  <si>
    <t>CENTRO EDUCATIVO  CHIRES CENTRO</t>
  </si>
  <si>
    <t>CENTRO EDUCATIVO CHIRES CENTRO</t>
  </si>
  <si>
    <t>252585000247</t>
  </si>
  <si>
    <t>CENTRO EDUCATIVO  CHIRES MIRADOR</t>
  </si>
  <si>
    <t>CENTRO EDUCATIVO CHIRES  MIRADOR</t>
  </si>
  <si>
    <t>252585000255</t>
  </si>
  <si>
    <t>CENTRO EDUCATIVO ESPINO ALTO</t>
  </si>
  <si>
    <t>252585000263</t>
  </si>
  <si>
    <t>CENTRO EDUCATIVO EL COM¿N</t>
  </si>
  <si>
    <t>CENTRO EDUCATIVO EL COMÚN</t>
  </si>
  <si>
    <t>252585000271</t>
  </si>
  <si>
    <t>CENTRO EDUCATIVO QUITIAQUEZ</t>
  </si>
  <si>
    <t>252585000298</t>
  </si>
  <si>
    <t>CENTRO EDUCATIVO PUSIALQUER</t>
  </si>
  <si>
    <t>CENTRO EDUCATIVO PUSIÁLQUER</t>
  </si>
  <si>
    <t>252585000352</t>
  </si>
  <si>
    <t>INSTITUCION EDUCATIVA DEPARTAMENTAL LOS HEROES</t>
  </si>
  <si>
    <t>252585000204</t>
  </si>
  <si>
    <t>CENTRO EDUCATIVO SAN JUAN  BOSCO</t>
  </si>
  <si>
    <t>INSTITUCION EDUCATIVA LOS HEROES</t>
  </si>
  <si>
    <t>252585000387</t>
  </si>
  <si>
    <t>CENTRO  EDUCATIVO MARIA  AUXILIADORA</t>
  </si>
  <si>
    <t>252585000395</t>
  </si>
  <si>
    <t>252585000409</t>
  </si>
  <si>
    <t>CENTRO EDUCATIVO EL GUALTE</t>
  </si>
  <si>
    <t>252585000417</t>
  </si>
  <si>
    <t>CENTRO EDUCATIVO TEPUD</t>
  </si>
  <si>
    <t>152612000012</t>
  </si>
  <si>
    <t>INSTITUCION EDUCATIVA RICAURTE</t>
  </si>
  <si>
    <t>INSTITUCIÓN EDUCATIVA NACIONAL RICAURTE</t>
  </si>
  <si>
    <t>152612000039</t>
  </si>
  <si>
    <t>ESCUELA URBANA DE VARONES RICAURTE</t>
  </si>
  <si>
    <t>152612000047</t>
  </si>
  <si>
    <t>ESCUELA URBANA DE NIÑAS RICAURTE</t>
  </si>
  <si>
    <t>252612000042</t>
  </si>
  <si>
    <t>CENTRO EDUCATIVO  VILLA HERMOSA</t>
  </si>
  <si>
    <t>252612000076</t>
  </si>
  <si>
    <t>INSTITUCION EDUCATIVA OSPINA PEREZ</t>
  </si>
  <si>
    <t>INSTITUCION EDUCATIVA  OSPINA PEREZ</t>
  </si>
  <si>
    <t>252612000998</t>
  </si>
  <si>
    <t>ESCUELA RURAL MIXTA OSPINA PEREZ</t>
  </si>
  <si>
    <t>252612000084</t>
  </si>
  <si>
    <t>CENTRO EDUCATIVO  SAN FRANCISCO</t>
  </si>
  <si>
    <t>252612000092</t>
  </si>
  <si>
    <t>CENTRO EDUCATIVO  SAN ISIDRO</t>
  </si>
  <si>
    <t>252612000106</t>
  </si>
  <si>
    <t>CENTRO EDUCATIVO DE SAN PABLO</t>
  </si>
  <si>
    <t>CENTRO EDUCATIVO  SAN PABLO</t>
  </si>
  <si>
    <t>252612000114</t>
  </si>
  <si>
    <t>CENTRO EDUCATIVO PALPIS</t>
  </si>
  <si>
    <t>CENTRO EDUCATIVO DE PALPIS</t>
  </si>
  <si>
    <t>252612000122</t>
  </si>
  <si>
    <t>CENTRO EDUCATIVO CUAIQUER VIEJO</t>
  </si>
  <si>
    <t>252612000131</t>
  </si>
  <si>
    <t>CENTRO EDUCATIVO PIALAPI</t>
  </si>
  <si>
    <t>CENTRO EDUCATIVO  PIALAPI</t>
  </si>
  <si>
    <t>252612000149</t>
  </si>
  <si>
    <t>CENTRO EDUCATIVO DE VEGAS</t>
  </si>
  <si>
    <t>252612000157</t>
  </si>
  <si>
    <t>CENTRO EDUCATIVO NULPE MEDIO</t>
  </si>
  <si>
    <t>CENTRO EDUCATIVO  NULPE  MEDIO</t>
  </si>
  <si>
    <t>252612000165</t>
  </si>
  <si>
    <t>252612000271</t>
  </si>
  <si>
    <t>CENTRO EDUCATIVO ISIPU</t>
  </si>
  <si>
    <t>CENTRO EDUCATIVO EL ISIPU</t>
  </si>
  <si>
    <t>252612000319</t>
  </si>
  <si>
    <t>CENTRO EDUCATIVO RAMOS</t>
  </si>
  <si>
    <t>CENTRO EDUCATIVO  RAMOS</t>
  </si>
  <si>
    <t>252612000327</t>
  </si>
  <si>
    <t>CENTRO EDUCATIVO  PUEBLO VIEJO</t>
  </si>
  <si>
    <t>252612000335</t>
  </si>
  <si>
    <t>CENTRO EDUCATIVO IMBINA</t>
  </si>
  <si>
    <t>252612000343</t>
  </si>
  <si>
    <t>252612000432</t>
  </si>
  <si>
    <t>252612000459</t>
  </si>
  <si>
    <t>252612000467</t>
  </si>
  <si>
    <t>CENTRO EDUCATIVO CHICAL</t>
  </si>
  <si>
    <t>252612000475</t>
  </si>
  <si>
    <t>CENTRO EDUCATIVO GUADUAL BAJO</t>
  </si>
  <si>
    <t>CENTRO EDUCATIVO  GUADUAL BAJO</t>
  </si>
  <si>
    <t>252612000483</t>
  </si>
  <si>
    <t>CENTRO EDUCATIVO PALDUBI</t>
  </si>
  <si>
    <t>CENTRO EDUCATIVO  PALDUBI</t>
  </si>
  <si>
    <t>252612000505</t>
  </si>
  <si>
    <t>252612000513</t>
  </si>
  <si>
    <t>CENTRO EDUCATIVO SAN VICENTE NULPE ALTO</t>
  </si>
  <si>
    <t>252612000521</t>
  </si>
  <si>
    <t>CENTRO EDUCATIVO MAGUI</t>
  </si>
  <si>
    <t>CENTRO EDUCATIVO MAGÜI</t>
  </si>
  <si>
    <t>252612000548</t>
  </si>
  <si>
    <t>CENTRO EDUCATIVO CUASCUABI</t>
  </si>
  <si>
    <t>252612000564</t>
  </si>
  <si>
    <t>CENTRO EDUCATIVO ANDALUCIA</t>
  </si>
  <si>
    <t>CENTRO EDUCATIVO ANDALUCÍA</t>
  </si>
  <si>
    <t>252612000572</t>
  </si>
  <si>
    <t>CENTRO EDUCATIVO CHICANDINA</t>
  </si>
  <si>
    <t>252612000573</t>
  </si>
  <si>
    <t>252612000581</t>
  </si>
  <si>
    <t>CENTRO EDUCATIVO PUENTE PIEDRA</t>
  </si>
  <si>
    <t>CENTRO EDUCATIVO  PUENTE PIEDRA</t>
  </si>
  <si>
    <t>252612000599</t>
  </si>
  <si>
    <t>CENTRO EDUCATIVO CUESBI MONTAÑA</t>
  </si>
  <si>
    <t>252612000602</t>
  </si>
  <si>
    <t>CENTRO EDUCATIVO CARRIZAL</t>
  </si>
  <si>
    <t>252612000611</t>
  </si>
  <si>
    <t>CENTRO EDUCATIVO GUALCALA SANTA ROSA</t>
  </si>
  <si>
    <t>CENTRO EDUCATIVO SANTA ROSA GUALCALA</t>
  </si>
  <si>
    <t>252612000629</t>
  </si>
  <si>
    <t>CENTRO EDUCATIVO  SANTA FE</t>
  </si>
  <si>
    <t>252612000637</t>
  </si>
  <si>
    <t>CENTRO EDUCATIVO MONGON</t>
  </si>
  <si>
    <t>252612000645</t>
  </si>
  <si>
    <t>CENTRO EDUCATIVO CASA GRANDE</t>
  </si>
  <si>
    <t>252612000653</t>
  </si>
  <si>
    <t>CENTRO EDUCATIVO SAN LUIS NULPE MEDIO</t>
  </si>
  <si>
    <t>CENTRO EDUCATIVO  SAN LUIS NULPE MEDIO</t>
  </si>
  <si>
    <t>252612000661</t>
  </si>
  <si>
    <t>CENTRO EDUCATIVO DE QUEMBI</t>
  </si>
  <si>
    <t>252612000688</t>
  </si>
  <si>
    <t>CENTRO EDUCATIVO CUESBI CARRETERA</t>
  </si>
  <si>
    <t>252612000696</t>
  </si>
  <si>
    <t>252612000700</t>
  </si>
  <si>
    <t>252612000718</t>
  </si>
  <si>
    <t>CENTRO EDUCATIVO EL BALSAL</t>
  </si>
  <si>
    <t>252612000742</t>
  </si>
  <si>
    <t>CENTRO EDUCATIVO EL YARE</t>
  </si>
  <si>
    <t>CENTRO EDUCATIVO  EL YARE</t>
  </si>
  <si>
    <t>252612000751</t>
  </si>
  <si>
    <t>CENTRO EDUCATIVO SAN JOSE DE VEGAS</t>
  </si>
  <si>
    <t>CENTRO EDUCATIVO  SAN JOSE DE VEGAS</t>
  </si>
  <si>
    <t>252612000769</t>
  </si>
  <si>
    <t>CENTRO EDUCATIVO  PEÑAS BLANCAS</t>
  </si>
  <si>
    <t>252612000785</t>
  </si>
  <si>
    <t>CENTRO EDUCATIVO IMBAPI</t>
  </si>
  <si>
    <t>CENTRO EDUCATIVO EL IMBAPI</t>
  </si>
  <si>
    <t>252612000823</t>
  </si>
  <si>
    <t>CENTRO EDUCATIVO BOGOTA CHIQUITO</t>
  </si>
  <si>
    <t>252612000831</t>
  </si>
  <si>
    <t>CENTRO EDUCATIVO ALTO CARTAGENA</t>
  </si>
  <si>
    <t>252612000858</t>
  </si>
  <si>
    <t>CENTRO EDUCATIVO ALTO TEFI</t>
  </si>
  <si>
    <t>CENTRO EDUCATIVO ALTO TEFÍ</t>
  </si>
  <si>
    <t>252612000874</t>
  </si>
  <si>
    <t>CENTRO EDUCATIVO IMBI MEDIO</t>
  </si>
  <si>
    <t>CENTRO EDUCATIVO EL IMBI MEDIO</t>
  </si>
  <si>
    <t>252612000882</t>
  </si>
  <si>
    <t>CENTRO EDUCATIVO LA BOCANA</t>
  </si>
  <si>
    <t>252612000891</t>
  </si>
  <si>
    <t>252612000904</t>
  </si>
  <si>
    <t>CENTRO EDUCATIVO TELPI</t>
  </si>
  <si>
    <t>CENTRO EDUCATIVO  TELPI</t>
  </si>
  <si>
    <t>252612000912</t>
  </si>
  <si>
    <t>252612000921</t>
  </si>
  <si>
    <t>CENTRO EDUCATIVO CUCHILLA DEL PALMAR</t>
  </si>
  <si>
    <t>252612000947</t>
  </si>
  <si>
    <t>CENTRO EDUCATIVO CUASBIL</t>
  </si>
  <si>
    <t>252612000963</t>
  </si>
  <si>
    <t>CENTRO EDUCATIVO PALVI GUALTAL</t>
  </si>
  <si>
    <t>CENTRO EDUCATIVO  PALVI GUALTAL</t>
  </si>
  <si>
    <t>252612000971</t>
  </si>
  <si>
    <t>CENTRO EDUCATIVO DEL GUADUAL</t>
  </si>
  <si>
    <t>CENTRO EDUCATIVO GUADUAL</t>
  </si>
  <si>
    <t>252612000980</t>
  </si>
  <si>
    <t>CENTRO EDUCATIVO NULPE ALTO</t>
  </si>
  <si>
    <t>CENTRO EDUCATIVO   NULPE ALTO</t>
  </si>
  <si>
    <t>252612001005</t>
  </si>
  <si>
    <t>CENTRO EDUCATIVO SAN LUIS NULPE ALTO</t>
  </si>
  <si>
    <t>CENTRO EDUCATIVO  SAN LUIS NULPE ALTO</t>
  </si>
  <si>
    <t>252612001013</t>
  </si>
  <si>
    <t>252612001021</t>
  </si>
  <si>
    <t>252612001030</t>
  </si>
  <si>
    <t>CENTRO EDUCATIVO BAJO GUALCALA</t>
  </si>
  <si>
    <t>252612001048</t>
  </si>
  <si>
    <t>CENTRO EDUCATIVO CHINAI</t>
  </si>
  <si>
    <t>252612001064</t>
  </si>
  <si>
    <t>CENTRO EDUCATIVO PIGUANTIZ</t>
  </si>
  <si>
    <t>CENTRO EDUCATIVO  PIGUANTIZ</t>
  </si>
  <si>
    <t>252612001111</t>
  </si>
  <si>
    <t>CENTRO EDUCATIVO INDIGENA CAMAWARI</t>
  </si>
  <si>
    <t>CENTRO EDUCATIVO INDIGENA CAMAWARI  - SEDE PRINCIPAL</t>
  </si>
  <si>
    <t>252699000590</t>
  </si>
  <si>
    <t>CENTRO EDUCATIVO TANGARIAL</t>
  </si>
  <si>
    <t>CENTRO EDUCATIVO  TANGARIAL</t>
  </si>
  <si>
    <t>452612000806</t>
  </si>
  <si>
    <t>INSTITUCION  AGROPECUARIA COMUNIDAD  INDIGENA  INKAI -AWA</t>
  </si>
  <si>
    <t>INST AGROP COMUN IND INKAI -AWA</t>
  </si>
  <si>
    <t>ROBERTO PAYÁN</t>
  </si>
  <si>
    <t>252621000011</t>
  </si>
  <si>
    <t>252621000038</t>
  </si>
  <si>
    <t>CENTRO EDUCATIVO EL PINDE</t>
  </si>
  <si>
    <t>252621000046</t>
  </si>
  <si>
    <t>CENTRO EDUCATIVO MERCEDES CHIMBUZA</t>
  </si>
  <si>
    <t>252621000089</t>
  </si>
  <si>
    <t>CENTRO EDUCATIVO DIVINO NIÑO DE NEGRITOS</t>
  </si>
  <si>
    <t>252621000097</t>
  </si>
  <si>
    <t>CENTRO EDUCATIVO LIMONES</t>
  </si>
  <si>
    <t>252621000178</t>
  </si>
  <si>
    <t>CENTRO EDUCATIVO MIALO</t>
  </si>
  <si>
    <t>252621000186</t>
  </si>
  <si>
    <t>CENTRO EDUCATIVO  PEÑON</t>
  </si>
  <si>
    <t>252621000208</t>
  </si>
  <si>
    <t>CENTRO EDUCATIVO PIRY PARAISO</t>
  </si>
  <si>
    <t>252621000224</t>
  </si>
  <si>
    <t>CENTRO EDUCATIVO PUMBI LAS LAJAS</t>
  </si>
  <si>
    <t>252621000283</t>
  </si>
  <si>
    <t>CENTRO EDUCATIVO PAPI LAS PALMAS</t>
  </si>
  <si>
    <t>CENTRO EDUCATIVO PAPI  LAS PALMAS</t>
  </si>
  <si>
    <t>252621000313</t>
  </si>
  <si>
    <t>252621000321</t>
  </si>
  <si>
    <t>INSTITUCION EDUCATIVA SAN JOSE DEL TELEMBI</t>
  </si>
  <si>
    <t>152621000500</t>
  </si>
  <si>
    <t>152621000564</t>
  </si>
  <si>
    <t>ESCUELA URBANA ANDRES BELLO</t>
  </si>
  <si>
    <t>152621000840</t>
  </si>
  <si>
    <t>PREESCOLAR ALEGRIA DE LEER</t>
  </si>
  <si>
    <t>252621000348</t>
  </si>
  <si>
    <t>INSTITUCION EDUCATIVA POLICARPA BOCA DE TELEMBI</t>
  </si>
  <si>
    <t>252621000330</t>
  </si>
  <si>
    <t>ESCUELA SAN ANTONIO BOCAS DE TELEMBI</t>
  </si>
  <si>
    <t>252621000356</t>
  </si>
  <si>
    <t>CENTRO EDUCATIVO DE YACUM</t>
  </si>
  <si>
    <t>252621000364</t>
  </si>
  <si>
    <t>CENTRO EDUCATIVO LAS PEÑAS</t>
  </si>
  <si>
    <t>252621000381</t>
  </si>
  <si>
    <t>CENTRO EDUCATIVO LA CONQUISTA</t>
  </si>
  <si>
    <t>252621000496</t>
  </si>
  <si>
    <t>CENTRO EDUCATIVO PANGA</t>
  </si>
  <si>
    <t>252621000526</t>
  </si>
  <si>
    <t>252621000534</t>
  </si>
  <si>
    <t>CENTRO EDUCATVIO BOCAS DE PAPI</t>
  </si>
  <si>
    <t>252621000542</t>
  </si>
  <si>
    <t>CENTRO EDUCATIVO PUMALDE</t>
  </si>
  <si>
    <t>252621000577</t>
  </si>
  <si>
    <t>CENTRO EDUCATIVO YALTE</t>
  </si>
  <si>
    <t>252621000593</t>
  </si>
  <si>
    <t>CENTRO EDUCATIVO LA HONDA</t>
  </si>
  <si>
    <t>252621000607</t>
  </si>
  <si>
    <t>CENTRO EDUCATIVO  SANTA TERESITA</t>
  </si>
  <si>
    <t>252621000631</t>
  </si>
  <si>
    <t>CENTRO EDUCATIVO GUABAL</t>
  </si>
  <si>
    <t>CENTRO EDUCAITOV GUABAL</t>
  </si>
  <si>
    <t>252621000640</t>
  </si>
  <si>
    <t>CENTRO EDUCATIVO PAPI LA UNION</t>
  </si>
  <si>
    <t>252621000658</t>
  </si>
  <si>
    <t>CENTRO EDUCATIVO GORGONA NO.1</t>
  </si>
  <si>
    <t>CENTRO EDUCATIVO GORGONA NO1</t>
  </si>
  <si>
    <t>252621000666</t>
  </si>
  <si>
    <t>CENTRO EDUCATIVO EL NARANJITO</t>
  </si>
  <si>
    <t>252621000739</t>
  </si>
  <si>
    <t>CENTRO EDUCATIVO YARUMAL</t>
  </si>
  <si>
    <t>252621000747</t>
  </si>
  <si>
    <t>CENTRO EDUCATIVO EL CARMEN PATIA VIEJO</t>
  </si>
  <si>
    <t>252621000763</t>
  </si>
  <si>
    <t>CENTRO EDUCATIVO EL PATO</t>
  </si>
  <si>
    <t>252621000798</t>
  </si>
  <si>
    <t>CENTRO EDUCATIVO GOMEZ JURADO</t>
  </si>
  <si>
    <t>252621000810</t>
  </si>
  <si>
    <t>CENTRO EDUCATIVO TASDAN</t>
  </si>
  <si>
    <t>252621000836</t>
  </si>
  <si>
    <t>CENTRO EDUCATIVO CUALIMAN</t>
  </si>
  <si>
    <t>252621000852</t>
  </si>
  <si>
    <t>CENTRO EDUCATIVO SIRENA SAUNDE MEDIO</t>
  </si>
  <si>
    <t>252621000861</t>
  </si>
  <si>
    <t>CENTRO EDUCATIVO TAMAJE VIRGEN DEL CARMEN</t>
  </si>
  <si>
    <t>TAMAJE VIRGEN DEL CARMEN</t>
  </si>
  <si>
    <t>252621000887</t>
  </si>
  <si>
    <t>CENTRO EDUCATIVO PIRILA DELICIAS</t>
  </si>
  <si>
    <t>CENTRO EDUCATIVO PIRI LAS  DELICIAS</t>
  </si>
  <si>
    <t>252621000895</t>
  </si>
  <si>
    <t>CENTRO EDUCATIVO TRINIDAD PAPI</t>
  </si>
  <si>
    <t>252621000909</t>
  </si>
  <si>
    <t>CENTRO EDUCATIVO PISCUANDE</t>
  </si>
  <si>
    <t>252621000917</t>
  </si>
  <si>
    <t>252621000925</t>
  </si>
  <si>
    <t>252621000933</t>
  </si>
  <si>
    <t>CENTRO EDUCATIVO MIX PALSAPI</t>
  </si>
  <si>
    <t>252621000950</t>
  </si>
  <si>
    <t>CENTRO EDUCATIVO LOMA LINDA</t>
  </si>
  <si>
    <t>452621000436</t>
  </si>
  <si>
    <t>CENTRO EDUCATIVO  BRISAS DE PIRISITO</t>
  </si>
  <si>
    <t>CENTRO EDUCATIVO LAS BRISAS DE PIRISITO</t>
  </si>
  <si>
    <t>552621000001</t>
  </si>
  <si>
    <t>CENTRO EDUCATIVO PIRI ESPUMERO</t>
  </si>
  <si>
    <t>552621000003</t>
  </si>
  <si>
    <t>CENTRO EDUCATIVO EL PASTO</t>
  </si>
  <si>
    <t>552621000004</t>
  </si>
  <si>
    <t>CENTRO EDUCATIVO PLAYA MEDIO</t>
  </si>
  <si>
    <t>552621000005</t>
  </si>
  <si>
    <t>CENTRO EDUCATIVO  MUÑAMBI</t>
  </si>
  <si>
    <t>552621000006</t>
  </si>
  <si>
    <t>CENTRO EDUCATIVO PALO SECO</t>
  </si>
  <si>
    <t>552621000007</t>
  </si>
  <si>
    <t>CENTRO EDUCATIVO SANDE</t>
  </si>
  <si>
    <t>552621000008</t>
  </si>
  <si>
    <t>CENTRO EDUCATIVO  LOMA GRANDE</t>
  </si>
  <si>
    <t>552621000009</t>
  </si>
  <si>
    <t>CENTRO EDUCATIVO NUEVO DESPERTAR CHONTADURO</t>
  </si>
  <si>
    <t>NUEVO DESPERTAR CHONTADURO</t>
  </si>
  <si>
    <t>552621000010</t>
  </si>
  <si>
    <t>CENTRO EDUCATIVO NUEVA MAQUE</t>
  </si>
  <si>
    <t>552621000012</t>
  </si>
  <si>
    <t>CENTRO EDUCATIVO GORGONA #2</t>
  </si>
  <si>
    <t>552621000086</t>
  </si>
  <si>
    <t>CENTRO EDUCATIVO CHILVI DORADO</t>
  </si>
  <si>
    <t>552621000088</t>
  </si>
  <si>
    <t>CENTRO EDUCATIVO EL PEDRERO</t>
  </si>
  <si>
    <t>552621000090</t>
  </si>
  <si>
    <t>CENTRO EDUCATIVO GUACUCO RIO PATIA</t>
  </si>
  <si>
    <t>552621000091</t>
  </si>
  <si>
    <t>CENTRO EDUCATIVO HINUN RIO ISPI</t>
  </si>
  <si>
    <t>CENTRO EDUCATIVO HINDUN RIO ISPI</t>
  </si>
  <si>
    <t>552621000093</t>
  </si>
  <si>
    <t>CENTRO EDUCATIVO ZALBUNDE</t>
  </si>
  <si>
    <t>SAMANIEGO</t>
  </si>
  <si>
    <t>152678000129</t>
  </si>
  <si>
    <t>INSTITUCION EDUCATIVA NACIONAL SIMON BOLIVAR</t>
  </si>
  <si>
    <t>152678000153</t>
  </si>
  <si>
    <t>152678000170</t>
  </si>
  <si>
    <t>ESCUELA PEDRO SCHUMACHER</t>
  </si>
  <si>
    <t>152678000188</t>
  </si>
  <si>
    <t>ESCUELA URBANA SAN LUIS GONZAGA</t>
  </si>
  <si>
    <t>152678000447</t>
  </si>
  <si>
    <t>152678000498</t>
  </si>
  <si>
    <t>252678000018</t>
  </si>
  <si>
    <t>CENTRO EDUCATIVO PIEDRABLANCA</t>
  </si>
  <si>
    <t>252678000026</t>
  </si>
  <si>
    <t>CENTRO EDUCATIVO PUERCHAG</t>
  </si>
  <si>
    <t>252678000034</t>
  </si>
  <si>
    <t>CENTRO EDUCATIVO EL PICHUELO</t>
  </si>
  <si>
    <t>252678000042</t>
  </si>
  <si>
    <t>CENTRO EDUCATIVO EL PARTIDERO</t>
  </si>
  <si>
    <t>252678000069</t>
  </si>
  <si>
    <t>CENTRO EDUCATIVO SACAMPUEZ</t>
  </si>
  <si>
    <t>252678000077</t>
  </si>
  <si>
    <t>CENTRO EDUCATIVO SAN LUIS DEL 60</t>
  </si>
  <si>
    <t>252678000085</t>
  </si>
  <si>
    <t>252678000093</t>
  </si>
  <si>
    <t>CENTRO EDUCATIVO TURUPAMBA</t>
  </si>
  <si>
    <t>252678000107</t>
  </si>
  <si>
    <t>CENTRO EDUCATIVO TANAMA</t>
  </si>
  <si>
    <t>252678000140</t>
  </si>
  <si>
    <t>CENTRO EDUCATIVO VISTA HERMOSA</t>
  </si>
  <si>
    <t>CENTRO EDUCATIVO VISTAHERMOSA</t>
  </si>
  <si>
    <t>252678000166</t>
  </si>
  <si>
    <t>252678000191</t>
  </si>
  <si>
    <t>CENTRO EDUCATIVO ALTO PACUAL</t>
  </si>
  <si>
    <t>252678000212</t>
  </si>
  <si>
    <t>252678000221</t>
  </si>
  <si>
    <t>252678000239</t>
  </si>
  <si>
    <t>CENTRO EDUCATIVO ALTO CANADA</t>
  </si>
  <si>
    <t>CENTRO EDUCATIVO EL CANADA ALTO</t>
  </si>
  <si>
    <t>252678000263</t>
  </si>
  <si>
    <t>CENTRO EDUCATIVO CHUPINAGAN</t>
  </si>
  <si>
    <t>CENTO EDUCATIVO CHUPINAGAN</t>
  </si>
  <si>
    <t>252678000280</t>
  </si>
  <si>
    <t>CENTRO EDUCATIVO EL CHINCHAL</t>
  </si>
  <si>
    <t>252678000298</t>
  </si>
  <si>
    <t>252678000310</t>
  </si>
  <si>
    <t>CENTRO EDUCATIVO MONTEBLANCO</t>
  </si>
  <si>
    <t>252678000328</t>
  </si>
  <si>
    <t>CENTRO EDUCATIVO DOÑANA</t>
  </si>
  <si>
    <t>252678000344</t>
  </si>
  <si>
    <t>252678000352</t>
  </si>
  <si>
    <t>CENTRO EDUCATIVO EL MORRO</t>
  </si>
  <si>
    <t>252678000361</t>
  </si>
  <si>
    <t>CENTRO EDUCATIVO EL PINAL</t>
  </si>
  <si>
    <t>252678000379</t>
  </si>
  <si>
    <t>252678000387</t>
  </si>
  <si>
    <t>CENTRO EDUCATIVO LA MESA</t>
  </si>
  <si>
    <t>252678000395</t>
  </si>
  <si>
    <t>252678000409</t>
  </si>
  <si>
    <t>252678000425</t>
  </si>
  <si>
    <t>CENTRO EDUCATIVO MARANGUAY</t>
  </si>
  <si>
    <t>252678000433</t>
  </si>
  <si>
    <t>INSTITUCION EDUCATIVA TECNICO AGROECOLOGICO EL MOTILON</t>
  </si>
  <si>
    <t>252678000531</t>
  </si>
  <si>
    <t>252678000638</t>
  </si>
  <si>
    <t>252678000654</t>
  </si>
  <si>
    <t>INSTITUCION EDUCATIVA SAN MARTIN DE PORRES</t>
  </si>
  <si>
    <t>252678000255</t>
  </si>
  <si>
    <t>ESCUELA RURAL CHUGULDI</t>
  </si>
  <si>
    <t>252678000662</t>
  </si>
  <si>
    <t>252678000671</t>
  </si>
  <si>
    <t>252678000689</t>
  </si>
  <si>
    <t>CENTRO EDUCATIVO ESTACION ROSO</t>
  </si>
  <si>
    <t>252678000697</t>
  </si>
  <si>
    <t>CENTRO EDUCATIVO SAN ANTONIO ALTO</t>
  </si>
  <si>
    <t>252678000701</t>
  </si>
  <si>
    <t>CENTRO EDUCATIVO BAJO CANADA</t>
  </si>
  <si>
    <t>252678000719</t>
  </si>
  <si>
    <t>252678000727</t>
  </si>
  <si>
    <t>252678000735</t>
  </si>
  <si>
    <t>252678000743</t>
  </si>
  <si>
    <t>CENTRO EDUCATIVO EL CEDRAL</t>
  </si>
  <si>
    <t>252678000760</t>
  </si>
  <si>
    <t>252678000778</t>
  </si>
  <si>
    <t>CENTRO EDUCATIVO LA PALOMA</t>
  </si>
  <si>
    <t>252678000786</t>
  </si>
  <si>
    <t>252678000794</t>
  </si>
  <si>
    <t>252678000808</t>
  </si>
  <si>
    <t>CENTRO EDUCATIVO EL LIMO</t>
  </si>
  <si>
    <t>252678000816</t>
  </si>
  <si>
    <t>CENTRO EDUCATIVO EL OSO SAN AGUSTIN</t>
  </si>
  <si>
    <t>252678000859</t>
  </si>
  <si>
    <t>CENTRO EDUCATIVO PLAN DE SAN MARTIN</t>
  </si>
  <si>
    <t>CENTRO EDUCATIVO PLAN SAN MARTIN</t>
  </si>
  <si>
    <t>252678000867</t>
  </si>
  <si>
    <t>CENTRO EDUCATIVO EL CABUYAL</t>
  </si>
  <si>
    <t>252678000883</t>
  </si>
  <si>
    <t>252678000891</t>
  </si>
  <si>
    <t>CENTRO EDUCATIVO EL TRASVAL</t>
  </si>
  <si>
    <t>252678000905</t>
  </si>
  <si>
    <t>CENTRO EDUCATIVO EL CILINDRO</t>
  </si>
  <si>
    <t>252678000921</t>
  </si>
  <si>
    <t>252678000930</t>
  </si>
  <si>
    <t>CENTRO EDUCATIVO EL CANCINO</t>
  </si>
  <si>
    <t>252678000948</t>
  </si>
  <si>
    <t>252678000956</t>
  </si>
  <si>
    <t>CENTRO EDUCATIVO PUENTE TIERRA</t>
  </si>
  <si>
    <t>252678000972</t>
  </si>
  <si>
    <t>CENTRO EDUCATIVO EL DECIO</t>
  </si>
  <si>
    <t>252678000999</t>
  </si>
  <si>
    <t>CENTRO EDUCATIVO EL BERMEJAL</t>
  </si>
  <si>
    <t>252678001006</t>
  </si>
  <si>
    <t>252678001014</t>
  </si>
  <si>
    <t>CENTRO EDUCATIVO EL MOSQUERAL</t>
  </si>
  <si>
    <t>252678001022</t>
  </si>
  <si>
    <t>CENTRO EDUCATIVO EL PILCHE</t>
  </si>
  <si>
    <t>252678001031</t>
  </si>
  <si>
    <t>CENTRO EDUCATIVO ARCHIDUQUE</t>
  </si>
  <si>
    <t>252678001057</t>
  </si>
  <si>
    <t>CENTRO EDUCATIVO EL SALTO</t>
  </si>
  <si>
    <t>252678001065</t>
  </si>
  <si>
    <t>252678001073</t>
  </si>
  <si>
    <t>CENTRO EDUCATIVO LA MONTUFAR</t>
  </si>
  <si>
    <t>252678001081</t>
  </si>
  <si>
    <t>CENTRO EDUCATIVO LA VERDE</t>
  </si>
  <si>
    <t>252678001090</t>
  </si>
  <si>
    <t>252678001103</t>
  </si>
  <si>
    <t>CENTRO EDUCATIVO CAMPOALEGRE</t>
  </si>
  <si>
    <t>252678001154</t>
  </si>
  <si>
    <t>INSTITUCION EDUCATIVA SIMON ALVAREZ</t>
  </si>
  <si>
    <t>252678000204</t>
  </si>
  <si>
    <t>ESCUELA RURAL BOLIVAR</t>
  </si>
  <si>
    <t>INSTITUCION EDUCATIVA AGROPECUARIA SIMON ALVAREZ</t>
  </si>
  <si>
    <t>252678001162</t>
  </si>
  <si>
    <t>CENTRO EDUCATIVO EL MAIZAL</t>
  </si>
  <si>
    <t>252678001189</t>
  </si>
  <si>
    <t>252678001197</t>
  </si>
  <si>
    <t>252678001201</t>
  </si>
  <si>
    <t>252678001227</t>
  </si>
  <si>
    <t>552678000048</t>
  </si>
  <si>
    <t>CENTRO EDUCATIVO EL COPAL</t>
  </si>
  <si>
    <t>552678000094</t>
  </si>
  <si>
    <t>CENTRO EDUCATIVO ALTO SALADO</t>
  </si>
  <si>
    <t>CENTRO EDUCATIVO CARMEN DE TELEMBI</t>
  </si>
  <si>
    <t>CENTRO EDUCATIVO LA CONGA</t>
  </si>
  <si>
    <t>SANDONÁ</t>
  </si>
  <si>
    <t>152683000030</t>
  </si>
  <si>
    <t>INST EDUC NTRA SRA DE FATIMA</t>
  </si>
  <si>
    <t>152683000102</t>
  </si>
  <si>
    <t>ESC SANTA RITHA</t>
  </si>
  <si>
    <t>152683000528</t>
  </si>
  <si>
    <t>ESC CAMPOALEGRE</t>
  </si>
  <si>
    <t>152683000358</t>
  </si>
  <si>
    <t>INSTITUCION EDUCATIVA SANTO TOMAS DE AQUINO</t>
  </si>
  <si>
    <t>INST EDUC SANTO TOMAS DE AQUINO</t>
  </si>
  <si>
    <t>152683000412</t>
  </si>
  <si>
    <t>CONC ESCOL SANTO TOMAS DE AQUINO</t>
  </si>
  <si>
    <t>252683000042</t>
  </si>
  <si>
    <t>CENTRO  EDUCATIVO EL TAMBILLO</t>
  </si>
  <si>
    <t>CENT  EDUC EL TAMBILLO</t>
  </si>
  <si>
    <t>252683000069</t>
  </si>
  <si>
    <t>CENTRO  EDUCATIVO EL VERGEL</t>
  </si>
  <si>
    <t>CENT EDUC EL VERGEL</t>
  </si>
  <si>
    <t>252683000085</t>
  </si>
  <si>
    <t>INSTITUCION EDUCATIVA  JESUS DE PRAGA</t>
  </si>
  <si>
    <t>INST EDUC JESUS DE PRAGA</t>
  </si>
  <si>
    <t>252683000093</t>
  </si>
  <si>
    <t>CENTRO   EDUCATIVO  SAN BERNARDO</t>
  </si>
  <si>
    <t>CENT EDUC SAN BERNARDO</t>
  </si>
  <si>
    <t>252683000131</t>
  </si>
  <si>
    <t>CENTRO  EDUCATIVO LA LOMA</t>
  </si>
  <si>
    <t>CENT EDUC  LA LOMA</t>
  </si>
  <si>
    <t>252683000140</t>
  </si>
  <si>
    <t>CENTRO  EDUCATIVO SAN MIGUEL</t>
  </si>
  <si>
    <t>CENT EDUC SAN MIGUEL</t>
  </si>
  <si>
    <t>252683000158</t>
  </si>
  <si>
    <t>CENTRO  EDUCATIVO SANTA ROSA CENTRO</t>
  </si>
  <si>
    <t>CENT EDUC STA. ROSA CENTRO</t>
  </si>
  <si>
    <t>252683000166</t>
  </si>
  <si>
    <t>CENTRO  EDUCATIVO SAN ISIDRO</t>
  </si>
  <si>
    <t>252683000239</t>
  </si>
  <si>
    <t>CENTRO  EDUCATIVO ALTO INGENIO</t>
  </si>
  <si>
    <t>CENT EDUC ALTO INGENIO</t>
  </si>
  <si>
    <t>252683000247</t>
  </si>
  <si>
    <t>CENTRO  EDUCATIVO SAN JOSE</t>
  </si>
  <si>
    <t>252683000336</t>
  </si>
  <si>
    <t>CENTRO   EDUCATIVO SAN GABRIEL</t>
  </si>
  <si>
    <t>CENT  EDUC SAN GABRIEL</t>
  </si>
  <si>
    <t>252683000387</t>
  </si>
  <si>
    <t>CENTRO  EDUCATIVO PARAGUAY</t>
  </si>
  <si>
    <t>CENTRO EDUCATIVO PARAGUAY</t>
  </si>
  <si>
    <t>252683000425</t>
  </si>
  <si>
    <t>CENTRO EDUCATIVO GUAITARA SAN BERNARDO</t>
  </si>
  <si>
    <t>CENT. EDUC. GUAITARA SAN BERNARDO</t>
  </si>
  <si>
    <t>252683000433</t>
  </si>
  <si>
    <t>CENTRO   EDUCATIVO  DORADA GUAITARA</t>
  </si>
  <si>
    <t>CENT. EDUC. DORADA GUAITARA</t>
  </si>
  <si>
    <t>252683000441</t>
  </si>
  <si>
    <t>CENTRO  EDUCATIVO CRUZ DE ARADA</t>
  </si>
  <si>
    <t>CENT EDUC CRUZ DE ARADA</t>
  </si>
  <si>
    <t>252683000450</t>
  </si>
  <si>
    <t>CENTRO  EDUCATIVO BOHORQUEZ</t>
  </si>
  <si>
    <t>CENT EDUC BOHORQUEZ</t>
  </si>
  <si>
    <t>252683000468</t>
  </si>
  <si>
    <t>CENTRO  EDUCATIVO EL CHUPADERO</t>
  </si>
  <si>
    <t>CENT EDUC EL CHUPADERO</t>
  </si>
  <si>
    <t>252683000476</t>
  </si>
  <si>
    <t>CENTRO  EDUCATIVO ALTO JIMENEZ</t>
  </si>
  <si>
    <t>CENT EDUC ALTO JIMENEZ</t>
  </si>
  <si>
    <t>252683000484</t>
  </si>
  <si>
    <t>CENTRO  EDUCATIVO BELLAVISTA</t>
  </si>
  <si>
    <t>CENT EDUC BELLAVISTA</t>
  </si>
  <si>
    <t>252683000492</t>
  </si>
  <si>
    <t>CENT EDUC SAN FRANCISCO</t>
  </si>
  <si>
    <t>252683000514</t>
  </si>
  <si>
    <t>CENTRO   EDUCATIVO  SAN ANTONIO</t>
  </si>
  <si>
    <t>CENT. EDUC. SAN ANTONIO</t>
  </si>
  <si>
    <t>252683000531</t>
  </si>
  <si>
    <t>INSTITUCION EDUCATIVA  AGROPECUARIA SIMON BOLIVAR</t>
  </si>
  <si>
    <t>INST EDUC COL SIMON BOIVAR</t>
  </si>
  <si>
    <t>252683000549</t>
  </si>
  <si>
    <t>CENTRO   EDUCATIVO  LA FELICIANA</t>
  </si>
  <si>
    <t>CENT. EDUC. LA FELICIANA</t>
  </si>
  <si>
    <t>252683000565</t>
  </si>
  <si>
    <t>INST EDUC SGDO CORAZON DE JESUS</t>
  </si>
  <si>
    <t>252683000573</t>
  </si>
  <si>
    <t>CENTRO  EDUCATIVO LA PAZ CHAVEZ</t>
  </si>
  <si>
    <t>CENT EDUC LA PAZ CHAVEZ</t>
  </si>
  <si>
    <t>252683000581</t>
  </si>
  <si>
    <t>CENTRO EDUCATIVO  LUIS CARLOS GALAN</t>
  </si>
  <si>
    <t>CENT EDUC LUIS CARLOS GALAN</t>
  </si>
  <si>
    <t>252019000027</t>
  </si>
  <si>
    <t>CENTRO EDUCATIVO AGUACILLAS</t>
  </si>
  <si>
    <t>252019000035</t>
  </si>
  <si>
    <t>CENTRO EDUCATIVO BUENAVISTA RINCONADA</t>
  </si>
  <si>
    <t>252019000051</t>
  </si>
  <si>
    <t>CENTRO EDUCATIVO SABANETAS</t>
  </si>
  <si>
    <t>252019000060</t>
  </si>
  <si>
    <t>INSTITUCION EDUCATIVA AGROPECUARIA LA VEGA</t>
  </si>
  <si>
    <t>INSTITUCIÓN EDUCATIVA AGROPECUARIA LA VEGA</t>
  </si>
  <si>
    <t>252019000078</t>
  </si>
  <si>
    <t>CENTRO EDUCATIVO LOS ARBOLES</t>
  </si>
  <si>
    <t>252019000086</t>
  </si>
  <si>
    <t>CENTRO EDUCATIVO TUNDURURCO</t>
  </si>
  <si>
    <t>252019000124</t>
  </si>
  <si>
    <t>252019000141</t>
  </si>
  <si>
    <t>252019000205</t>
  </si>
  <si>
    <t>252019000264</t>
  </si>
  <si>
    <t>CENTRO EDUCATIVO ALTO JUNIN</t>
  </si>
  <si>
    <t>252019000337</t>
  </si>
  <si>
    <t>252019000221</t>
  </si>
  <si>
    <t>ESCUELA INTEGRADA SAN BERNARDO</t>
  </si>
  <si>
    <t>INSTITUCIÓN EDUCATIVA JOSE ANTONIO GALAN</t>
  </si>
  <si>
    <t>252019000353</t>
  </si>
  <si>
    <t>252019000361</t>
  </si>
  <si>
    <t>252019000370</t>
  </si>
  <si>
    <t>252019000400</t>
  </si>
  <si>
    <t>CENTRO EDUCATIVO LA MINA</t>
  </si>
  <si>
    <t>252019000434</t>
  </si>
  <si>
    <t>CENTRO EDUCATIVO SAN ANTONIO BAJO</t>
  </si>
  <si>
    <t>252019000477</t>
  </si>
  <si>
    <t>252019000485</t>
  </si>
  <si>
    <t>CENTRO EDUCATIVO LOS CERRITOS</t>
  </si>
  <si>
    <t>252685000015</t>
  </si>
  <si>
    <t>CENTRO EDUCATIVO MIRADOR LA PLAYA</t>
  </si>
  <si>
    <t>152687000026</t>
  </si>
  <si>
    <t>152687000921</t>
  </si>
  <si>
    <t>CONCENTRACION EDUCATIVA SAN LORENZO</t>
  </si>
  <si>
    <t>252687000071</t>
  </si>
  <si>
    <t>252687000080</t>
  </si>
  <si>
    <t>252687000098</t>
  </si>
  <si>
    <t>252687000101</t>
  </si>
  <si>
    <t>CENTRO EDUCATIVO ARMENIA</t>
  </si>
  <si>
    <t>252687000128</t>
  </si>
  <si>
    <t>252687000136</t>
  </si>
  <si>
    <t>252687000144</t>
  </si>
  <si>
    <t>CENTRO EDUCATIVO MADROÑERO</t>
  </si>
  <si>
    <t>252687000152</t>
  </si>
  <si>
    <t>CENTRO EDUCATIVO EL PIÑAL</t>
  </si>
  <si>
    <t>252687000161</t>
  </si>
  <si>
    <t>252687000179</t>
  </si>
  <si>
    <t>CENTRO EDUCATIVO VALPARAISO BAJO</t>
  </si>
  <si>
    <t>252687000209</t>
  </si>
  <si>
    <t>252687000225</t>
  </si>
  <si>
    <t>INSTITUCION EDUCATIVA TECNICA AGROPECUARIA SALINAS</t>
  </si>
  <si>
    <t>252687000233</t>
  </si>
  <si>
    <t>252687000241</t>
  </si>
  <si>
    <t>CENTRO EDUCATIVO LA REJOYA</t>
  </si>
  <si>
    <t>252687000306</t>
  </si>
  <si>
    <t>252687000314</t>
  </si>
  <si>
    <t>252687000331</t>
  </si>
  <si>
    <t>CENTRO EDUCATIVO    LA PRADERA</t>
  </si>
  <si>
    <t>252687000365</t>
  </si>
  <si>
    <t>252687000381</t>
  </si>
  <si>
    <t>252687000420</t>
  </si>
  <si>
    <t>252687000501</t>
  </si>
  <si>
    <t>252687000519</t>
  </si>
  <si>
    <t>252687000535</t>
  </si>
  <si>
    <t>CENTRO EDUCATIVO LOS CRISTALES</t>
  </si>
  <si>
    <t>252687000543</t>
  </si>
  <si>
    <t>CENTRO EDUCATIVO EL RECODO</t>
  </si>
  <si>
    <t>252687000551</t>
  </si>
  <si>
    <t>252687000560</t>
  </si>
  <si>
    <t>CENTRO EDUCATIVO  EL COFRE</t>
  </si>
  <si>
    <t>CENTRO EDUCATIVO EL COFRE</t>
  </si>
  <si>
    <t>252687000578</t>
  </si>
  <si>
    <t>252687000586</t>
  </si>
  <si>
    <t>252687000594</t>
  </si>
  <si>
    <t>252687000608</t>
  </si>
  <si>
    <t>CENTRO EDUCATIVO EL YUNGA</t>
  </si>
  <si>
    <t>252687000616</t>
  </si>
  <si>
    <t>252687000624</t>
  </si>
  <si>
    <t>CENTRO EDUCATIVO SAN JOSE BAJO</t>
  </si>
  <si>
    <t>252687000632</t>
  </si>
  <si>
    <t>CENTRO EDUCATIVO VUELTA HONDA</t>
  </si>
  <si>
    <t>252687000641</t>
  </si>
  <si>
    <t>CENTRO EDUCATIVO VALPARAISO ALTO</t>
  </si>
  <si>
    <t>252687000659</t>
  </si>
  <si>
    <t>252687000667</t>
  </si>
  <si>
    <t>CENTRO EDUCATIVO EL CHEPE</t>
  </si>
  <si>
    <t>252687000675</t>
  </si>
  <si>
    <t>252687000683</t>
  </si>
  <si>
    <t>252687000691</t>
  </si>
  <si>
    <t>252687000713</t>
  </si>
  <si>
    <t>CENTRO EDUCATIVO MOSQUERAL</t>
  </si>
  <si>
    <t>252687000721</t>
  </si>
  <si>
    <t>CENTRO EDUCATIVO SANTA HELENA</t>
  </si>
  <si>
    <t>252687000730</t>
  </si>
  <si>
    <t>CENTRO EDUCATIVO LA ABRIGADA</t>
  </si>
  <si>
    <t>252687000756</t>
  </si>
  <si>
    <t>CENTRO EDUCATIVO CORPUS</t>
  </si>
  <si>
    <t>252687000764</t>
  </si>
  <si>
    <t>252687000802</t>
  </si>
  <si>
    <t>252687000811</t>
  </si>
  <si>
    <t>252687000829</t>
  </si>
  <si>
    <t>CENTRO EDUCATIVO TABLON DE VEGAS</t>
  </si>
  <si>
    <t>252687000896</t>
  </si>
  <si>
    <t>INSTITUCION EDUCATIVA TECNICA AGROPECUARIA SAN GERARDO</t>
  </si>
  <si>
    <t>INSTITUTO TECNICO  AGROPECUARI0 SAN GERARDO</t>
  </si>
  <si>
    <t>252687000900</t>
  </si>
  <si>
    <t>INSTITUCION EDUCATIVA TECNICA AGROPECUARIA SANTA CECILIA</t>
  </si>
  <si>
    <t>252687000055</t>
  </si>
  <si>
    <t>INSTITUCION EDUCATIVA  SANTA CECILIA</t>
  </si>
  <si>
    <t>252687000918</t>
  </si>
  <si>
    <t>252687000063</t>
  </si>
  <si>
    <t>ESCUELA NUESTRA SEÑORA DEL CARMEN</t>
  </si>
  <si>
    <t>252687000951</t>
  </si>
  <si>
    <t>CENTRO EDUCATIVO EL MIRADOR - SEDE PRINCIPAL</t>
  </si>
  <si>
    <t>152693000127</t>
  </si>
  <si>
    <t>CENTRO EDUCATIVO LAS JUNTAS</t>
  </si>
  <si>
    <t>152693000291</t>
  </si>
  <si>
    <t>INSTITUCION  EDUCATIVA NORMAL SUPERIOR SAGRADO CORAZON DE JESUS</t>
  </si>
  <si>
    <t>NORMAL SUPERIOR SAGRADO CORAZON DE JESUS</t>
  </si>
  <si>
    <t>152693000330</t>
  </si>
  <si>
    <t>ESCUELA ANEXA A LA NORMAL</t>
  </si>
  <si>
    <t>152693000615</t>
  </si>
  <si>
    <t>INSTITUCION EDUCATIVA  ANTONIO NARIÑO</t>
  </si>
  <si>
    <t>152693000011</t>
  </si>
  <si>
    <t>CONCENTRACIÓN ESCOLAR</t>
  </si>
  <si>
    <t>152693000607</t>
  </si>
  <si>
    <t>BACHILLERATO TÉCNICO COMERCIAL NOCTURNO</t>
  </si>
  <si>
    <t>COLEGIO NACIONAL ANTONIO NARIÑO</t>
  </si>
  <si>
    <t>252693000032</t>
  </si>
  <si>
    <t>CENTRO EDUCATIVO EL CHILCAL</t>
  </si>
  <si>
    <t>252693000041</t>
  </si>
  <si>
    <t>CENTRO EDUCATIVO  LA CHORRERA</t>
  </si>
  <si>
    <t>252693000067</t>
  </si>
  <si>
    <t>252693000083</t>
  </si>
  <si>
    <t>252693000091</t>
  </si>
  <si>
    <t>252693000113</t>
  </si>
  <si>
    <t>CENTRO EDUCATIVO  BATEROS</t>
  </si>
  <si>
    <t>CENTRO EDUCATIVO BATEROS</t>
  </si>
  <si>
    <t>252693000148</t>
  </si>
  <si>
    <t>CENTRO EDUCATIVO AGUADAS</t>
  </si>
  <si>
    <t>252693000164</t>
  </si>
  <si>
    <t>CENTRO EDUCATIVO ACHUPALLAS</t>
  </si>
  <si>
    <t>252693000172</t>
  </si>
  <si>
    <t>252693000181</t>
  </si>
  <si>
    <t>CENTRO EDUCATIVO EL MESON</t>
  </si>
  <si>
    <t>CENTRO EDUCATIVO EL MESÓN</t>
  </si>
  <si>
    <t>252693000199</t>
  </si>
  <si>
    <t>CENTRO EDUCATIVO LOS ROBLES</t>
  </si>
  <si>
    <t>252693000202</t>
  </si>
  <si>
    <t>CENTRO EDUCATIVO DERRUMBES</t>
  </si>
  <si>
    <t>252693000211</t>
  </si>
  <si>
    <t>CENTRO EDUCATIVO EL RAMAL</t>
  </si>
  <si>
    <t>252693000229</t>
  </si>
  <si>
    <t>CENTRO EDUCATIVO EL TABLÓN</t>
  </si>
  <si>
    <t>252693000237</t>
  </si>
  <si>
    <t>CENTRO EDUCATIVO EL AGRADO</t>
  </si>
  <si>
    <t>252693000261</t>
  </si>
  <si>
    <t>CENTRO EDUCATIVO FRANCIA</t>
  </si>
  <si>
    <t>252693000270</t>
  </si>
  <si>
    <t>252693000318</t>
  </si>
  <si>
    <t>252693000326</t>
  </si>
  <si>
    <t>CENTRO EDUCATIVO  BELLAVISTA</t>
  </si>
  <si>
    <t>252693000342</t>
  </si>
  <si>
    <t>CENTRO EDUCATIVO ALTO LLANO</t>
  </si>
  <si>
    <t>252693000351</t>
  </si>
  <si>
    <t>CENTRO EDUCATIVO  PRADITOS</t>
  </si>
  <si>
    <t>CENTRO EDUCATIVO PRADITOS</t>
  </si>
  <si>
    <t>252693000407</t>
  </si>
  <si>
    <t>252693000423</t>
  </si>
  <si>
    <t>CENTRO EDUCATIVO EL LINDERO</t>
  </si>
  <si>
    <t>252693000521</t>
  </si>
  <si>
    <t>CENTRO EDUCATIVO  PLAYA ALTA</t>
  </si>
  <si>
    <t>CENTRO EDUCATIVO PLAYA ALTA</t>
  </si>
  <si>
    <t>252693000547</t>
  </si>
  <si>
    <t>CENTRO EDUCATIVO LAS DANTAS</t>
  </si>
  <si>
    <t>252693000555</t>
  </si>
  <si>
    <t>252693000563</t>
  </si>
  <si>
    <t>CENTRO EDUCATIVO LAGUNITAS</t>
  </si>
  <si>
    <t>252693000571</t>
  </si>
  <si>
    <t>CENTRO EDUCATIVO  ALTAMIRA</t>
  </si>
  <si>
    <t>CENTRO EDUCATIVO ALTAMIRA</t>
  </si>
  <si>
    <t>252693000580</t>
  </si>
  <si>
    <t>INSTITUCION EDUCATIVA TECNICA MANUEL BRICEÑO</t>
  </si>
  <si>
    <t>252693000458</t>
  </si>
  <si>
    <t>ESCUELA RURAL INTEGRADA DE BRICEÑO</t>
  </si>
  <si>
    <t>COLEGIO TECNICO MUNICIPAL MANUEL BRICEÑO</t>
  </si>
  <si>
    <t>252693000598</t>
  </si>
  <si>
    <t>CENTRO EDUCATIVO  RAMAL ALTO</t>
  </si>
  <si>
    <t>CENTRO EDUCATIVO RAMAL ALTO</t>
  </si>
  <si>
    <t>252693000661</t>
  </si>
  <si>
    <t>CENTRO EDUCATIVO DE LUCITANIA</t>
  </si>
  <si>
    <t>CENTRO EDUCATIVO DE LUCITANIA - SEDE PRINCIPAL</t>
  </si>
  <si>
    <t>SAN PEDRO DE CARTAGO</t>
  </si>
  <si>
    <t>252051000021</t>
  </si>
  <si>
    <t>CENTRO EDUCATIVO MARTIN</t>
  </si>
  <si>
    <t>252051000039</t>
  </si>
  <si>
    <t>CENTRO EDUCATIVO LA RINCONADA</t>
  </si>
  <si>
    <t>252051000063</t>
  </si>
  <si>
    <t>CENTRO EDUCATIVO BOTANILLA</t>
  </si>
  <si>
    <t>252051000080</t>
  </si>
  <si>
    <t>CENTRO EDUCATIVO LA COMUNIDAD</t>
  </si>
  <si>
    <t>252051000098</t>
  </si>
  <si>
    <t>252051000101</t>
  </si>
  <si>
    <t>252051000110</t>
  </si>
  <si>
    <t>CENTRO EDUCATIVO CHIMAYOY ALTO</t>
  </si>
  <si>
    <t>252051000292</t>
  </si>
  <si>
    <t>CENTRO EDUCATIVO LOS FRAILES</t>
  </si>
  <si>
    <t>252051000403</t>
  </si>
  <si>
    <t>252051000411</t>
  </si>
  <si>
    <t>252051000489</t>
  </si>
  <si>
    <t>CENTRO EDUCATIVO DOMINGO LOMA</t>
  </si>
  <si>
    <t>252051000519</t>
  </si>
  <si>
    <t>CENTRO EDUCATIVO CHIMAYOY BAJO</t>
  </si>
  <si>
    <t>252051000535</t>
  </si>
  <si>
    <t>CENTRO EDUCATIVO YANANGONA</t>
  </si>
  <si>
    <t>252051000551</t>
  </si>
  <si>
    <t>252051000560</t>
  </si>
  <si>
    <t>INSTITUCION EDUCATIVA SAN PEDRO DE CARTAGO</t>
  </si>
  <si>
    <t>252051000179</t>
  </si>
  <si>
    <t>ESCUELA INTEGRADA DE CARTAGO</t>
  </si>
  <si>
    <t>252051000608</t>
  </si>
  <si>
    <t>252051000616</t>
  </si>
  <si>
    <t>CENTRO EDUCATIVO YERBABUENAL</t>
  </si>
  <si>
    <t>252051000641</t>
  </si>
  <si>
    <t>CENTRO EDUCATIVO LAS ACACIAS</t>
  </si>
  <si>
    <t>252694000010</t>
  </si>
  <si>
    <t>CENTRO EDUCATIVO SANTIAGO</t>
  </si>
  <si>
    <t>CENTTO EDUCATIVO SANTIAGO</t>
  </si>
  <si>
    <t>152696000012</t>
  </si>
  <si>
    <t>INSTITUCION EDUCATIVA POLITECNICA SANTA BARBARA</t>
  </si>
  <si>
    <t>152696000021</t>
  </si>
  <si>
    <t>ESCUELA URBANA INTEGRADA DE ISCUANDE</t>
  </si>
  <si>
    <t>152696000551</t>
  </si>
  <si>
    <t>ESCUELA URBANA PUEBLO NUEVO</t>
  </si>
  <si>
    <t>252696000050</t>
  </si>
  <si>
    <t>CENTRO EDUCATIVO FRAGUA</t>
  </si>
  <si>
    <t>252696000068</t>
  </si>
  <si>
    <t>CENTRO EDUCATIVO LA QUINTA</t>
  </si>
  <si>
    <t>252696000076</t>
  </si>
  <si>
    <t>CENTRO EDUCATIVO PLAYA GRANDE ABAJO</t>
  </si>
  <si>
    <t>252696000084</t>
  </si>
  <si>
    <t>252696000106</t>
  </si>
  <si>
    <t>CENTRO EDUCATIVO PALOMINO</t>
  </si>
  <si>
    <t>252696000131</t>
  </si>
  <si>
    <t>252696000173</t>
  </si>
  <si>
    <t>252696000181</t>
  </si>
  <si>
    <t>CENTRO EDUCATIVO JUANCHILLO</t>
  </si>
  <si>
    <t>252696000203</t>
  </si>
  <si>
    <t>CENTRO EDUCATIVO CHANZARA LAS PEÑAS</t>
  </si>
  <si>
    <t>252696000238</t>
  </si>
  <si>
    <t>CENTRO EDUCATIVO NI¿AS ENSENADA</t>
  </si>
  <si>
    <t>CENTRO EDUCATIVO NIÑAS DE LA ENSENADA</t>
  </si>
  <si>
    <t>252696000254</t>
  </si>
  <si>
    <t>CENTRO EDUCATIVO BOCA DE ANGOSTURA</t>
  </si>
  <si>
    <t>252696000271</t>
  </si>
  <si>
    <t>CENTRO EDUCATIVO SANTA RITA POSPRIMARIA</t>
  </si>
  <si>
    <t>CENTRO EDUCATIVO POST PRIMARIA SANTA RITA</t>
  </si>
  <si>
    <t>252696000319</t>
  </si>
  <si>
    <t>CENTRO EDUCATIVO RODEA</t>
  </si>
  <si>
    <t>252696000475</t>
  </si>
  <si>
    <t>CENTRO EDUCATIVO COROZO</t>
  </si>
  <si>
    <t>CENTRO EDUCATIVO SECADERO COROZO</t>
  </si>
  <si>
    <t>252696000483</t>
  </si>
  <si>
    <t>CENTRO EDUCATIVO CHICOPEREZ</t>
  </si>
  <si>
    <t>252696000513</t>
  </si>
  <si>
    <t>252696000530</t>
  </si>
  <si>
    <t>CENTRO EDUCATIVO DE PE¿ALIZA</t>
  </si>
  <si>
    <t>CENTRO EDUCATIVO PEÑALIZA</t>
  </si>
  <si>
    <t>252696000599</t>
  </si>
  <si>
    <t>CENTRO EDUCATIVO PLAYA GRANDE ARRIBA</t>
  </si>
  <si>
    <t>252696000602</t>
  </si>
  <si>
    <t>252696000611</t>
  </si>
  <si>
    <t>CENTRO EDUCATIVO POSPRIMARIA DE VARONES LA ENSENADA</t>
  </si>
  <si>
    <t>CENTRO EDUCATIVO DE VARONES ENSENADA</t>
  </si>
  <si>
    <t>252696000629</t>
  </si>
  <si>
    <t>CENTRO EDUCATIVO SANDAMIA</t>
  </si>
  <si>
    <t>252696000637</t>
  </si>
  <si>
    <t>CENTRO EDUCATIVO BOCA DE CHANZARA</t>
  </si>
  <si>
    <t>252696000645</t>
  </si>
  <si>
    <t>CENTRO EDUCATIVO ISLA DEL GALLO</t>
  </si>
  <si>
    <t>252696000653</t>
  </si>
  <si>
    <t>CENTRO EDUCATIVO BOCA DE QUIGUPI</t>
  </si>
  <si>
    <t>252696000661</t>
  </si>
  <si>
    <t>252696000670</t>
  </si>
  <si>
    <t>CENTRO EDUCATIVO PISCINDE</t>
  </si>
  <si>
    <t>252696000785</t>
  </si>
  <si>
    <t>CENTRO EDUCATIVO FENICIA</t>
  </si>
  <si>
    <t>252696000793</t>
  </si>
  <si>
    <t>CENTRO EDUCATIVO ISLA LARGA</t>
  </si>
  <si>
    <t>252696000807</t>
  </si>
  <si>
    <t>CENTRO EDUCATIVO LA PIEDRA</t>
  </si>
  <si>
    <t>252696000815</t>
  </si>
  <si>
    <t>CENTRO EDUCATIVO BOCA DE SEQUIHONDITA</t>
  </si>
  <si>
    <t>252696000823</t>
  </si>
  <si>
    <t>CENTRO EDUCATIVO CAMPO ALEGRE 1A</t>
  </si>
  <si>
    <t>252696000831</t>
  </si>
  <si>
    <t>CENTRO EDUCATIVO EL GUABAL</t>
  </si>
  <si>
    <t>252696000840</t>
  </si>
  <si>
    <t>CENTRO EDUCATIVO TURBIO ARENERO</t>
  </si>
  <si>
    <t>252696000858</t>
  </si>
  <si>
    <t>CENTRO EDUCATIVO SOLEDAD PUEBLITO</t>
  </si>
  <si>
    <t>252696000866</t>
  </si>
  <si>
    <t>CENTRO EDUCATIVO BOCA DE MICAILITA</t>
  </si>
  <si>
    <t>252696000874</t>
  </si>
  <si>
    <t>CENTRO EDUCATIVO EL CUERVAL</t>
  </si>
  <si>
    <t>252696000882</t>
  </si>
  <si>
    <t>CENTRO EDUCATIVO BUGA</t>
  </si>
  <si>
    <t>252696000891</t>
  </si>
  <si>
    <t>252696000912</t>
  </si>
  <si>
    <t>CENTRO EDUCATIVO LAS VARAS</t>
  </si>
  <si>
    <t>252696000939</t>
  </si>
  <si>
    <t>CENTRO EDUCATIVO DESPLAYADO</t>
  </si>
  <si>
    <t>252696000947</t>
  </si>
  <si>
    <t>CENTRO EDUCATIVO SAN LUIS RANCHERIA</t>
  </si>
  <si>
    <t>252696000955</t>
  </si>
  <si>
    <t>CENTRO EDUCATIVO SAN ANTONIO PLACER</t>
  </si>
  <si>
    <t>252696000963</t>
  </si>
  <si>
    <t>CENTRO EDUCATIVO LAS CEJAS</t>
  </si>
  <si>
    <t>CENTRO EDUCATIVO LAS CEJAS - SEDE PRINCIPAL</t>
  </si>
  <si>
    <t>252696000971</t>
  </si>
  <si>
    <t>CENTRO EDUCATIVO CAMPO ALEGRE 1B</t>
  </si>
  <si>
    <t>252696000980</t>
  </si>
  <si>
    <t>CENTRO EDUCATIVO MORONGO</t>
  </si>
  <si>
    <t>252696001021</t>
  </si>
  <si>
    <t>CENTRO EDUCATIVO CORRIENTE MALA - SANABRIA</t>
  </si>
  <si>
    <t>CENTRO EDUCATIVO CORRIENTE MALA SANABRIA</t>
  </si>
  <si>
    <t>252696001030</t>
  </si>
  <si>
    <t>CENTRO EDUCATIVO BARBULITA</t>
  </si>
  <si>
    <t>252696001048</t>
  </si>
  <si>
    <t>252696001056</t>
  </si>
  <si>
    <t>CENTRO EDUCATIVO MADRID</t>
  </si>
  <si>
    <t>CENTRO EDUCATIVO QUIGUPI MADRID</t>
  </si>
  <si>
    <t>252696001072</t>
  </si>
  <si>
    <t>CENTRO EDUCATIVO BRACITO CHAPILA</t>
  </si>
  <si>
    <t>CENTRO EDUCATIVO CHAPILA</t>
  </si>
  <si>
    <t>252696001081</t>
  </si>
  <si>
    <t>CENTRO EDUCATIVO CHIVATILLO</t>
  </si>
  <si>
    <t>CENTRO EDUCATIVO CHIBATILLO</t>
  </si>
  <si>
    <t>252696001102</t>
  </si>
  <si>
    <t>CENTRO EDUCATIVO PIEDRA ANCHA</t>
  </si>
  <si>
    <t>CENTRO EDUCATIVO PIEDRANCHA</t>
  </si>
  <si>
    <t>252696001111</t>
  </si>
  <si>
    <t>CENTRO EDUCATIVO PAPAYO</t>
  </si>
  <si>
    <t>CENTRO EDUCATIVO EL PAPAYO</t>
  </si>
  <si>
    <t>252696001129</t>
  </si>
  <si>
    <t>252696001137</t>
  </si>
  <si>
    <t>252696001153</t>
  </si>
  <si>
    <t>CENTRO EDUCATIVO LOS DOMINGOS</t>
  </si>
  <si>
    <t>252696001170</t>
  </si>
  <si>
    <t>252696001188</t>
  </si>
  <si>
    <t>CENTRO EDUCATIVO EL DIVISO SANABRIA</t>
  </si>
  <si>
    <t>252696001200</t>
  </si>
  <si>
    <t>CENTRO EDUCATIVO BRACITO CHAPIL</t>
  </si>
  <si>
    <t>252696001218</t>
  </si>
  <si>
    <t>CENTRO EDUCATIVO EL FILO</t>
  </si>
  <si>
    <t>252696001226</t>
  </si>
  <si>
    <t>CENTRO EDUCATIVO JUAN VENTURA</t>
  </si>
  <si>
    <t>252696001234</t>
  </si>
  <si>
    <t>CENTRO EDUCATIVO MACHARAL</t>
  </si>
  <si>
    <t>252696001242</t>
  </si>
  <si>
    <t>CENTRO EDUCATIVO SEQUIHONDITA</t>
  </si>
  <si>
    <t>252696001277</t>
  </si>
  <si>
    <t>CENTRO EDUCATIVO TURBIO BOTADERO</t>
  </si>
  <si>
    <t>252696001285</t>
  </si>
  <si>
    <t>CENTRO EDUCATIVO BOCA DE FILIX</t>
  </si>
  <si>
    <t>CENTRO EDUCATIVO BOCA DE FELIX</t>
  </si>
  <si>
    <t>252696001293</t>
  </si>
  <si>
    <t>252696001307</t>
  </si>
  <si>
    <t>CENTRO EDUCATIVO SECADERO SEQUIHONDA</t>
  </si>
  <si>
    <t>252696001315</t>
  </si>
  <si>
    <t>CENTRO EDUCATIVO BOCAS DE AJI</t>
  </si>
  <si>
    <t>CENTRO EDUCATIVO BOCAS DE AJI - SEDE PRINCIPAL</t>
  </si>
  <si>
    <t>252696001323</t>
  </si>
  <si>
    <t>CENTRO EDUCATIVO LA PE¿ITA</t>
  </si>
  <si>
    <t>CENTRO EDUCATIVO LA PEÑITA</t>
  </si>
  <si>
    <t>252696001331</t>
  </si>
  <si>
    <t>252696001340</t>
  </si>
  <si>
    <t>CENTRO EDUCATIVO ANGOSTURA SANABRIA</t>
  </si>
  <si>
    <t>252696001358</t>
  </si>
  <si>
    <t>CENTRO EDUCATIVO CHONTADURO</t>
  </si>
  <si>
    <t>552696000074</t>
  </si>
  <si>
    <t>CENTRO EDUCATIVO LA NUEVA ESPERANZA</t>
  </si>
  <si>
    <t>SANTACRUZ</t>
  </si>
  <si>
    <t>152699000129</t>
  </si>
  <si>
    <t>CENTRO EDUCATIVO LA INGA</t>
  </si>
  <si>
    <t>152699000641</t>
  </si>
  <si>
    <t>252699000051</t>
  </si>
  <si>
    <t>CENTRO EDUCATIVO CANDAGAN</t>
  </si>
  <si>
    <t>252699000069</t>
  </si>
  <si>
    <t>CENTRO EDUCATIVO CHAGUEZ</t>
  </si>
  <si>
    <t>252699000077</t>
  </si>
  <si>
    <t>CENTRO EDUCATIVO ARRAYAN</t>
  </si>
  <si>
    <t>252699000085</t>
  </si>
  <si>
    <t>CENTRO EDUCATIVO EL SANDE</t>
  </si>
  <si>
    <t>252699000107</t>
  </si>
  <si>
    <t>252699000158</t>
  </si>
  <si>
    <t>CENTRO EDUCATIVO MANCHAG</t>
  </si>
  <si>
    <t>252699000174</t>
  </si>
  <si>
    <t>CENTRO EDUCATIVO PIARAMAG</t>
  </si>
  <si>
    <t>252699000182</t>
  </si>
  <si>
    <t>252699000212</t>
  </si>
  <si>
    <t>CENTRO EDUCATIVO TAQUELAN</t>
  </si>
  <si>
    <t>252699000247</t>
  </si>
  <si>
    <t>252699000255</t>
  </si>
  <si>
    <t>CENTRO EDUCATIVO EL GUARANGO</t>
  </si>
  <si>
    <t>252699000263</t>
  </si>
  <si>
    <t>CENTRO EDUCATIVO CUALCHAG</t>
  </si>
  <si>
    <t>252699000271</t>
  </si>
  <si>
    <t>CENTRO EDUCATIVO PUZPAN</t>
  </si>
  <si>
    <t>252699000298</t>
  </si>
  <si>
    <t>252699000301</t>
  </si>
  <si>
    <t>CENTRO EDUCATIVO EL PARAISO</t>
  </si>
  <si>
    <t>252699000310</t>
  </si>
  <si>
    <t>CENTRO EDUCATIVO PISILTES</t>
  </si>
  <si>
    <t>252699000336</t>
  </si>
  <si>
    <t>CENTRO EDUCATIVO GUAMANCHAG</t>
  </si>
  <si>
    <t>252699000344</t>
  </si>
  <si>
    <t>252699000352</t>
  </si>
  <si>
    <t>CENTRO EDUCATIVO CHAGUI</t>
  </si>
  <si>
    <t>252699000361</t>
  </si>
  <si>
    <t>CENTRO EDUCATIVO EL MADROÑO</t>
  </si>
  <si>
    <t>252699000387</t>
  </si>
  <si>
    <t>CENTRO EDUCATIVO PIPALA</t>
  </si>
  <si>
    <t>252699000395</t>
  </si>
  <si>
    <t>CENTRO EDUCATIVO EL DIAMANTE</t>
  </si>
  <si>
    <t>252699000409</t>
  </si>
  <si>
    <t>252699000417</t>
  </si>
  <si>
    <t>CENTRO EDUCATIVO LA ZABALETA</t>
  </si>
  <si>
    <t>252699000433</t>
  </si>
  <si>
    <t>CENTRO EDUCATIVO CHAPILAL</t>
  </si>
  <si>
    <t>252699000441</t>
  </si>
  <si>
    <t>CENTRO EDUCATIVO CHAPUESQUER</t>
  </si>
  <si>
    <t>252699000450</t>
  </si>
  <si>
    <t>252699000468</t>
  </si>
  <si>
    <t>CENTRO EDUCATIVO CIRO AGUSTIN</t>
  </si>
  <si>
    <t>252699000476</t>
  </si>
  <si>
    <t>CENTRO EDUCATIVO EL CARMEN VARGAS DOS</t>
  </si>
  <si>
    <t>252699000484</t>
  </si>
  <si>
    <t>CENTRO EDUCATIVO SAN JOSE VARGAS UNO</t>
  </si>
  <si>
    <t>252699000514</t>
  </si>
  <si>
    <t>CENTRO EDUCATIVO CHIPACUED</t>
  </si>
  <si>
    <t>252699000522</t>
  </si>
  <si>
    <t>252699000549</t>
  </si>
  <si>
    <t>INSTITUCION EDUCATIVA TECNICA  NUESTRA SEÑORA DE LOURDES</t>
  </si>
  <si>
    <t>INSTITUCION EDUCATIVA TEC. NTRA SRA DE LOURDES</t>
  </si>
  <si>
    <t>252699000557</t>
  </si>
  <si>
    <t>252699000565</t>
  </si>
  <si>
    <t>CENTRO EDUCATIVO SAN ANTONIO DE CUNDES</t>
  </si>
  <si>
    <t>252699000581</t>
  </si>
  <si>
    <t>CENTRO EDUCATIVO NUESTRA SEÑORA DE LAS LAJAS</t>
  </si>
  <si>
    <t>252699000603</t>
  </si>
  <si>
    <t>CENTRO EDUCATIVO MARINO PINTO</t>
  </si>
  <si>
    <t>CENTRO EDUCATIVO MARINO PINTO - SEDE PRINCIPAL</t>
  </si>
  <si>
    <t>252699000611</t>
  </si>
  <si>
    <t>CENTRO EDUCATIVO LOS PASTOS</t>
  </si>
  <si>
    <t>252699000654</t>
  </si>
  <si>
    <t>SAPUYES</t>
  </si>
  <si>
    <t>152720000011</t>
  </si>
  <si>
    <t>INSTITUCION EDUCATIVA SEBASTIAN DE BELALCAZAR</t>
  </si>
  <si>
    <t>152720000088</t>
  </si>
  <si>
    <t>152720000151</t>
  </si>
  <si>
    <t>252720000023</t>
  </si>
  <si>
    <t>CENTRO EDUCATIVO NIÑO JESUS</t>
  </si>
  <si>
    <t>CENTRO EDUCATIVO DEL NIÑO JESUS</t>
  </si>
  <si>
    <t>252720000040</t>
  </si>
  <si>
    <t>252720000058</t>
  </si>
  <si>
    <t>CENTRO EDUCATIVO SAN FRANCISCO MALAVER</t>
  </si>
  <si>
    <t>252720000074</t>
  </si>
  <si>
    <t>INSTITUCION EDUCATIVA AGROPECUARIA LA FLORESTA</t>
  </si>
  <si>
    <t>252720000139</t>
  </si>
  <si>
    <t>CENTRO EDUCATIVO MARAMBA</t>
  </si>
  <si>
    <t>252720000163</t>
  </si>
  <si>
    <t>CENTRO EDUCATIVO PANAMAL</t>
  </si>
  <si>
    <t>252720000171</t>
  </si>
  <si>
    <t>INSTITUCION EDUCATIVA TECNICA EL ESPINO</t>
  </si>
  <si>
    <t>252720000031</t>
  </si>
  <si>
    <t>ESCUELA RURAL INTEGRADA NO. 1</t>
  </si>
  <si>
    <t>252720000147</t>
  </si>
  <si>
    <t>ESCUELA RURAL INTEGRADA NO. 2</t>
  </si>
  <si>
    <t>TAMINANGO</t>
  </si>
  <si>
    <t>152786000160</t>
  </si>
  <si>
    <t>152786000011</t>
  </si>
  <si>
    <t>152786000020</t>
  </si>
  <si>
    <t>152786000607</t>
  </si>
  <si>
    <t>MIS HORAS FELICES</t>
  </si>
  <si>
    <t>252786000041</t>
  </si>
  <si>
    <t>INSTITUCION EDUCATIVA EL PARAMO</t>
  </si>
  <si>
    <t>RURAL MIXTA INTEGRADA EL PARAMO</t>
  </si>
  <si>
    <t>252786000610</t>
  </si>
  <si>
    <t>PEDRO LEON RODRIGUEZ</t>
  </si>
  <si>
    <t>252786000679</t>
  </si>
  <si>
    <t>COLEGIO DEPARTAMENTAL JOSE CELESTINO MUTIS</t>
  </si>
  <si>
    <t>252786000059</t>
  </si>
  <si>
    <t>CENTRO EDUCATIVO JESUS DE PRAGA TAMINANGUITO</t>
  </si>
  <si>
    <t>CENT EDUC JESUS DE PRAGA</t>
  </si>
  <si>
    <t>252786000075</t>
  </si>
  <si>
    <t>CENTRO EDUCATIVO  LA CONCORDIA</t>
  </si>
  <si>
    <t>CENTRO EDUC LA CONCORDIA</t>
  </si>
  <si>
    <t>252786000083</t>
  </si>
  <si>
    <t>CENTRO EDUCATIVO  LIMONCITO</t>
  </si>
  <si>
    <t>CENTRO EDUC LIMONCITO</t>
  </si>
  <si>
    <t>252786000091</t>
  </si>
  <si>
    <t>CENTRO EDUCATIVO  EL SALADO</t>
  </si>
  <si>
    <t>CENTRO EDUC EL SALADO</t>
  </si>
  <si>
    <t>252786000105</t>
  </si>
  <si>
    <t>CENTRO EDUCATIVO  MAJUANDO</t>
  </si>
  <si>
    <t>CENTRO EDUCATIVO MAJUANDO</t>
  </si>
  <si>
    <t>252786000113</t>
  </si>
  <si>
    <t>CENTRO  EDUCATIVO TURBAMBILLA</t>
  </si>
  <si>
    <t>CENT EDUC TURBAMBILLA</t>
  </si>
  <si>
    <t>252786000121</t>
  </si>
  <si>
    <t>CENTRO  EDUCATIVO CHARGUAYACO</t>
  </si>
  <si>
    <t>CENTRO  EDUC CHARGUAYACO</t>
  </si>
  <si>
    <t>252786000130</t>
  </si>
  <si>
    <t>CENTRO EDUCATIVO  CURIACO</t>
  </si>
  <si>
    <t>CENTRO EDUC CURIACO</t>
  </si>
  <si>
    <t>252786000156</t>
  </si>
  <si>
    <t>CENTRO EDUCATIVO  EL MANZANO</t>
  </si>
  <si>
    <t>CENTRO EDUCATIVO EL MANZANO</t>
  </si>
  <si>
    <t>252786000229</t>
  </si>
  <si>
    <t>CENTRO EDUCATIVO  LA COCHA</t>
  </si>
  <si>
    <t>252786000245</t>
  </si>
  <si>
    <t>CENTRO EDUCATIVO  ALTO DON DIEGO</t>
  </si>
  <si>
    <t>CENTRO EDUCA ALTO DON DIEGO</t>
  </si>
  <si>
    <t>252786000253</t>
  </si>
  <si>
    <t>CENTRO EDUCAT BELLAVISTA</t>
  </si>
  <si>
    <t>252786000296</t>
  </si>
  <si>
    <t>CENTRO EDUCATIVO  EL PANTANO</t>
  </si>
  <si>
    <t>CENTRO EDUCATIVO EL PANTANO</t>
  </si>
  <si>
    <t>252786000334</t>
  </si>
  <si>
    <t>CENTRO EDUCATIVO  PALOBOBO</t>
  </si>
  <si>
    <t>CENTRO EDUCATIVO PALOBOBO</t>
  </si>
  <si>
    <t>252786000351</t>
  </si>
  <si>
    <t>CENTRO EDUCATIVO  CHILCAL</t>
  </si>
  <si>
    <t>CENTRO EDUC. CHILCAL</t>
  </si>
  <si>
    <t>252786000369</t>
  </si>
  <si>
    <t>252786000385</t>
  </si>
  <si>
    <t>CENTRO EDUCATIVO  LA LLANA</t>
  </si>
  <si>
    <t>CENTRO EDUCATIVO LA LLANA</t>
  </si>
  <si>
    <t>252786000423</t>
  </si>
  <si>
    <t>CENTRO EDUCATIVO  EL LECHERAL</t>
  </si>
  <si>
    <t>CENTRO EDUCATIVO EL LECHERAL</t>
  </si>
  <si>
    <t>252786000431</t>
  </si>
  <si>
    <t>CENTRO EDUCATIVO  VIENTO LIBRE</t>
  </si>
  <si>
    <t>CENTRO EDUCATIVO VIENTO LIBRE</t>
  </si>
  <si>
    <t>252786000440</t>
  </si>
  <si>
    <t>CENTRO EDUCATIVO  EL HUECO</t>
  </si>
  <si>
    <t>CENTRO EDUC. EL HUECO</t>
  </si>
  <si>
    <t>252786000466</t>
  </si>
  <si>
    <t>CENTRO EDUCATIVO  MEXICO</t>
  </si>
  <si>
    <t>CENTRO EDUC MEXICO</t>
  </si>
  <si>
    <t>252786000482</t>
  </si>
  <si>
    <t>CENTRO EDUCATIVO  CHAPUNGO</t>
  </si>
  <si>
    <t>CENTRO EDUCATIVO CHAPUNGO</t>
  </si>
  <si>
    <t>252786000491</t>
  </si>
  <si>
    <t>CENTRO  EDUCATIVO GUAYACANAL</t>
  </si>
  <si>
    <t>VDA.GUAYACANAL</t>
  </si>
  <si>
    <t>252786000504</t>
  </si>
  <si>
    <t>INSTITUCION EDUCATIVA AGROPECUARIA EL REMOLINO</t>
  </si>
  <si>
    <t>252786000199</t>
  </si>
  <si>
    <t>ESCUELA INTEGRADA EL REMOLINO</t>
  </si>
  <si>
    <t>COLEGIO DEPARTAMENTAL ROBERTO RUIZ MONSALVE</t>
  </si>
  <si>
    <t>252786000521</t>
  </si>
  <si>
    <t>INSTITUCION EDUCATIVA PEDRO DE ADRADA</t>
  </si>
  <si>
    <t>252786000032</t>
  </si>
  <si>
    <t>ESCUELA INTEGRADA DE GRANADA</t>
  </si>
  <si>
    <t>INSTITUCION EDUCATIVA COL PEDRO DE ADRADA</t>
  </si>
  <si>
    <t>252786000725</t>
  </si>
  <si>
    <t>PREESCOLAR PERSONITAS DEL MAÑANA</t>
  </si>
  <si>
    <t>252786000539</t>
  </si>
  <si>
    <t>CENTRO EDUCATIVO  PASOFEO</t>
  </si>
  <si>
    <t>CENTRO EDUC PASOFEO</t>
  </si>
  <si>
    <t>252786000555</t>
  </si>
  <si>
    <t>CENTRO EDUCATIVO  GUAMBUYACO</t>
  </si>
  <si>
    <t>CENTRO EDUCATIVO GUAMBUYACO</t>
  </si>
  <si>
    <t>252786000598</t>
  </si>
  <si>
    <t>CENTRO EDUCATIVO  EL DIVISO</t>
  </si>
  <si>
    <t>252786000628</t>
  </si>
  <si>
    <t>CENTRO EDUCATIVO  MANIPIA</t>
  </si>
  <si>
    <t>CENTRO EDUC MANIPIA</t>
  </si>
  <si>
    <t>252786000636</t>
  </si>
  <si>
    <t>252786000652</t>
  </si>
  <si>
    <t>CENTRO EDUCATIVO PAPAYAL</t>
  </si>
  <si>
    <t>CENT. EDUC. PAPAYAL</t>
  </si>
  <si>
    <t>252786000695</t>
  </si>
  <si>
    <t>CENTRO EDUCATIVO  LA PALMA</t>
  </si>
  <si>
    <t>CENTRO EDUC LA PALMA</t>
  </si>
  <si>
    <t>252786000709</t>
  </si>
  <si>
    <t>INSTITUCION EDUCATIVA  EL TABLON</t>
  </si>
  <si>
    <t>252786000148</t>
  </si>
  <si>
    <t>CENTRO  EDUCATIVO VILLALUZ</t>
  </si>
  <si>
    <t>INSTITUCION EDUCATIVA TABLON PANAMERICANO</t>
  </si>
  <si>
    <t>TANGUA</t>
  </si>
  <si>
    <t>152788000019</t>
  </si>
  <si>
    <t>INSTITUCION EDUCATIVA MISAEL PASTRANA BORRERO</t>
  </si>
  <si>
    <t>INSTITUCIÓN EDUCATIVA MISAEL PASTRANA BORRERO</t>
  </si>
  <si>
    <t>152788000027</t>
  </si>
  <si>
    <t>152788000035</t>
  </si>
  <si>
    <t>ESCUELA LA BUENA ESPERANZA</t>
  </si>
  <si>
    <t>252788000056</t>
  </si>
  <si>
    <t>CENTRO EDUCATIVO SAN PEDRO OBRAJE</t>
  </si>
  <si>
    <t>ESCUELA RURAL MIXTA SAN PEDRO OBRAJE</t>
  </si>
  <si>
    <t>252788000064</t>
  </si>
  <si>
    <t>CENTRO EDUCATIVO CHAVEZ</t>
  </si>
  <si>
    <t>ESCUELA RURAL MIXTA CHAVEZ</t>
  </si>
  <si>
    <t>252788000072</t>
  </si>
  <si>
    <t>252788000081</t>
  </si>
  <si>
    <t>ESCUELA RURAL MIXTA EL PARAMILLO</t>
  </si>
  <si>
    <t>252788000099</t>
  </si>
  <si>
    <t>INSTITUCION EDUCATIVA ALBERTO QUIJANO GUERRERO</t>
  </si>
  <si>
    <t>INSTITUCIÓN EDUCATIVA ALBERTO QUIJANO GUERRERO</t>
  </si>
  <si>
    <t>252788000609</t>
  </si>
  <si>
    <t>ESCUELA RURAL MIXTA EL TAMBOR</t>
  </si>
  <si>
    <t>252788000102</t>
  </si>
  <si>
    <t>CENTRO EDUCATIVO LOS AJOS</t>
  </si>
  <si>
    <t>ESCUELA RURAL MIXTA LOS AJOS</t>
  </si>
  <si>
    <t>252788000111</t>
  </si>
  <si>
    <t>ESCUELA RURAL MIXTA LA CONCEPCION</t>
  </si>
  <si>
    <t>252788000129</t>
  </si>
  <si>
    <t>252788000137</t>
  </si>
  <si>
    <t>ESCUELA RURAL MIXTA LA COCHA</t>
  </si>
  <si>
    <t>252788000153</t>
  </si>
  <si>
    <t>CENTRO EDUCATIVO TAPIALQUER ALTO</t>
  </si>
  <si>
    <t>ESCUELA RURAL MIXTA TAPIALQUER ALTO</t>
  </si>
  <si>
    <t>252788000161</t>
  </si>
  <si>
    <t>CENTRO EDUCATIVO TAPIALQUER MEDIO</t>
  </si>
  <si>
    <t>ESCUELA RURAL MIXTA TAPIALQUER MEDIO</t>
  </si>
  <si>
    <t>252788000170</t>
  </si>
  <si>
    <t>CENTRO EDUCATIVO TAPIALQUER BAJO</t>
  </si>
  <si>
    <t>ESCUELA RURAL MIXTA TAPIALQUER BAJO</t>
  </si>
  <si>
    <t>252788000188</t>
  </si>
  <si>
    <t>CENTRO EDUCATIVO MARQUEZA ALTA</t>
  </si>
  <si>
    <t>ESCUELA RURAL MIXTA MARQUEZA ALTA</t>
  </si>
  <si>
    <t>252788000196</t>
  </si>
  <si>
    <t>252788000200</t>
  </si>
  <si>
    <t>ESCUELA RURAL MIXTA EL PARAMO</t>
  </si>
  <si>
    <t>252788000218</t>
  </si>
  <si>
    <t>CENTRO EDUCATIVO BIRMANIA</t>
  </si>
  <si>
    <t>ESCUELA RURAL MIXTA BIRMANIA</t>
  </si>
  <si>
    <t>252788000293</t>
  </si>
  <si>
    <t>CENTRO EDUCATIVO SAN LUIS BAJO</t>
  </si>
  <si>
    <t>ESCUELA RURAL MIXTA SAN LUIS BAJO</t>
  </si>
  <si>
    <t>252788000323</t>
  </si>
  <si>
    <t>CENTRO EDUCATIVO TABLON OBRAJE</t>
  </si>
  <si>
    <t>ESCUELA RURAL MIXTA EL TABLON OBRAJE</t>
  </si>
  <si>
    <t>252788000331</t>
  </si>
  <si>
    <t>CENTRO EDUCATIVO NAZCAN</t>
  </si>
  <si>
    <t>ESCUELA RURAL MIXTA NAZCAN</t>
  </si>
  <si>
    <t>252788000340</t>
  </si>
  <si>
    <t>CENTRO EDUCATIVO JUAN PABLO II</t>
  </si>
  <si>
    <t>ESCUELA RURAL MIXTA JUAN PABLO II</t>
  </si>
  <si>
    <t>252788000404</t>
  </si>
  <si>
    <t>CENTRO EDUCATIVO EL GUAYABAL</t>
  </si>
  <si>
    <t>ESCUELA RURAL MIXTA EL GUAYABAL</t>
  </si>
  <si>
    <t>252788000421</t>
  </si>
  <si>
    <t>ESCUELA RURAL MIXTA PROVIDENCIA</t>
  </si>
  <si>
    <t>252788000439</t>
  </si>
  <si>
    <t>CENTRO EDUCATIVO NIÑO JESUS DE PRAGA (PALIZADA)</t>
  </si>
  <si>
    <t>ESCUELA RURAL MIXTA NIÑO JESUS DE PRAGA (LA PALIZADA)</t>
  </si>
  <si>
    <t>252788000447</t>
  </si>
  <si>
    <t>ESCUELA RURAL MIXTA LAS PALMAS</t>
  </si>
  <si>
    <t>252788000463</t>
  </si>
  <si>
    <t>CENTRO EDUCATIVO MARQUEZA BAJA</t>
  </si>
  <si>
    <t>ESCUELA RURAL MIXTA MARQUEZA BAJA</t>
  </si>
  <si>
    <t>252788000536</t>
  </si>
  <si>
    <t>CENTRO EDUCATIVO SAGRADO CORAZON DE JESUS (LAS PIEDRAS)</t>
  </si>
  <si>
    <t>ESCUELA RURAL MIXTA SAGRADO CORAZON DE JESUS (PIEDRAS)</t>
  </si>
  <si>
    <t>252788000544</t>
  </si>
  <si>
    <t>CENTRO EDUCATIVO SAN LUIS ALTO</t>
  </si>
  <si>
    <t>ESCUELA RURAL MIXTA SAN LUIS ALTO</t>
  </si>
  <si>
    <t>252788000552</t>
  </si>
  <si>
    <t>ESCUELA RURAL MIXTA EL PALMAR</t>
  </si>
  <si>
    <t>252788000579</t>
  </si>
  <si>
    <t>CENTRO EDUCATIVO SIQUITAN</t>
  </si>
  <si>
    <t>ESCUELA RURAL MIXTA SIQUITAN</t>
  </si>
  <si>
    <t>252788000587</t>
  </si>
  <si>
    <t>252788000048</t>
  </si>
  <si>
    <t>252788000595</t>
  </si>
  <si>
    <t>INSTITUCION EDUCATIVA JOSE MARIA NAVARRETE</t>
  </si>
  <si>
    <t>252788000471</t>
  </si>
  <si>
    <t>ESCUELA RURAL MIXTA SANTANDER</t>
  </si>
  <si>
    <t>TUMACO</t>
  </si>
  <si>
    <t>ALBICITO</t>
  </si>
  <si>
    <t>ALTO ALBI</t>
  </si>
  <si>
    <t>ALTO LIMON</t>
  </si>
  <si>
    <t>ALTO PALAY</t>
  </si>
  <si>
    <t>ALTO PULGANDE</t>
  </si>
  <si>
    <t>ANGOSTURA No. 2</t>
  </si>
  <si>
    <t>BAJO INDA</t>
  </si>
  <si>
    <t>BAJO PULGANDE</t>
  </si>
  <si>
    <t>BOCA IMBAPI</t>
  </si>
  <si>
    <t>CABECERA SONADORA</t>
  </si>
  <si>
    <t>CACIQUE</t>
  </si>
  <si>
    <t>CALVI</t>
  </si>
  <si>
    <t>CHACHAJO</t>
  </si>
  <si>
    <t>CHIGUIRITO MIRA</t>
  </si>
  <si>
    <t>CUASAMBI</t>
  </si>
  <si>
    <t>CUCHILLA ALBI</t>
  </si>
  <si>
    <t>EL GUISA SABALO</t>
  </si>
  <si>
    <t>EL HOJAL</t>
  </si>
  <si>
    <t>EL TIGRILLO CHIQUITO</t>
  </si>
  <si>
    <t>EL VERDE</t>
  </si>
  <si>
    <t>GUANDAPI</t>
  </si>
  <si>
    <t>HONORIO</t>
  </si>
  <si>
    <t>IMBAPI</t>
  </si>
  <si>
    <t>INDA SABALETA</t>
  </si>
  <si>
    <t>LA BATEA</t>
  </si>
  <si>
    <t>LA BRAVA</t>
  </si>
  <si>
    <t>LA FELICIANA</t>
  </si>
  <si>
    <t>LA HONDITA</t>
  </si>
  <si>
    <t>LA TURBIA</t>
  </si>
  <si>
    <t>MATARROSO</t>
  </si>
  <si>
    <t>NORTAL</t>
  </si>
  <si>
    <t>PANELERO</t>
  </si>
  <si>
    <t>PEÑA CARAÑO</t>
  </si>
  <si>
    <t>PEÑA LA ALEGRIA</t>
  </si>
  <si>
    <t>PEÑA LA BRAVA</t>
  </si>
  <si>
    <t>PEÑA LISA</t>
  </si>
  <si>
    <t>PIANULPI</t>
  </si>
  <si>
    <t>PIEDRA SELLADA</t>
  </si>
  <si>
    <t>PIGUAMBI PALANGALA</t>
  </si>
  <si>
    <t>PILBICITO</t>
  </si>
  <si>
    <t>PILVI</t>
  </si>
  <si>
    <t>PITAL</t>
  </si>
  <si>
    <t>PIZDE PIALQUER</t>
  </si>
  <si>
    <t>PULGANDE CAMPO ALEGRE</t>
  </si>
  <si>
    <t>QUEJUAMBI</t>
  </si>
  <si>
    <t>QUEJUAMBI LA LIZA</t>
  </si>
  <si>
    <t>QUELVI GUADUAL</t>
  </si>
  <si>
    <t>SALTO PALAY</t>
  </si>
  <si>
    <t>SALVI</t>
  </si>
  <si>
    <t>SANTA ROSITA</t>
  </si>
  <si>
    <t>TURBIA LA PLANADA</t>
  </si>
  <si>
    <t>VIOLIN (ARENAL)</t>
  </si>
  <si>
    <t>ITPC</t>
  </si>
  <si>
    <t>CIUDADELA TUMAC</t>
  </si>
  <si>
    <t>SANTA TERESITA MISIONAL (Prepar.)</t>
  </si>
  <si>
    <t xml:space="preserve">LA LIBERTAD </t>
  </si>
  <si>
    <t>I.E. FATIMA</t>
  </si>
  <si>
    <t>NUESTRA SEÑORA DE LA EXPORTADORA</t>
  </si>
  <si>
    <t>CHILVI</t>
  </si>
  <si>
    <t>LUIS IRIZA SALAZAR</t>
  </si>
  <si>
    <t>EDUCAR EN LA CALLE</t>
  </si>
  <si>
    <t>ALTO TERAN</t>
  </si>
  <si>
    <t>LA VIÑA</t>
  </si>
  <si>
    <t>TABLON SALADO</t>
  </si>
  <si>
    <t>LA CEIBA RIO CHAGUI</t>
  </si>
  <si>
    <t>LA CORDIALIDAD</t>
  </si>
  <si>
    <t>ESCUELA RURAL MIXTA AGUACATE</t>
  </si>
  <si>
    <t>ESCUELA RURAL MIXTA PIÑAL DULCE</t>
  </si>
  <si>
    <t>ESCUELA RURAL MIXTA PIÑAL SALADO</t>
  </si>
  <si>
    <t>ESCUELA EL BANCO LAS VARAS</t>
  </si>
  <si>
    <t>ESCUELA RURAL MIXTA KM 28</t>
  </si>
  <si>
    <t>E.R.M. MASCAREY</t>
  </si>
  <si>
    <t>E.R.M. PUERTO NIDIA</t>
  </si>
  <si>
    <t>E.M. DEPARTAMENTAL TAMBILLO</t>
  </si>
  <si>
    <t>E.M. INTEGRADA NERETE</t>
  </si>
  <si>
    <t>ESCUELA NUEVA EL CEIBITO</t>
  </si>
  <si>
    <t>PINDALES</t>
  </si>
  <si>
    <t>CHILVICITO</t>
  </si>
  <si>
    <t>ESCUELA MIXTA TANGAREAL CARRETERA</t>
  </si>
  <si>
    <t>E.R.M. BAJO AGUA CLARA</t>
  </si>
  <si>
    <t>E.R.M. CHIRICANA</t>
  </si>
  <si>
    <t>ESCUELA COLOMBIA GRANDE</t>
  </si>
  <si>
    <t>ESCUELA RURAL POPAYAN PLAYA</t>
  </si>
  <si>
    <t>ESCUELA NUEVA DESCOLGADERO</t>
  </si>
  <si>
    <t>ESCUELA NUEVA PLAYON RIO MIRA</t>
  </si>
  <si>
    <t>E.R.M CARLOSAMA</t>
  </si>
  <si>
    <t>ESCUELA NUEVA CACAGUAL RIO MIRA</t>
  </si>
  <si>
    <t>ESCUELA NUEVA CEDRAL</t>
  </si>
  <si>
    <t>E.R.M. ISLA GRANDE PUEBLO NUEVO</t>
  </si>
  <si>
    <t xml:space="preserve">ESCUEÑA LA NUEVA REFORMA </t>
  </si>
  <si>
    <t>E.R.M. BRISAS DEL ACUEDUCTO</t>
  </si>
  <si>
    <t>E.R.M. GUADUAL LA PAZ</t>
  </si>
  <si>
    <t>ESCUELA NUEVA BOCA GRANDE VAQUERIA</t>
  </si>
  <si>
    <t>ESCUELA INTEGRAL CAJAPI CARRETERA</t>
  </si>
  <si>
    <t>E.R.M. PEÑA COLORADA</t>
  </si>
  <si>
    <t>ESCUELA DOS QUEBRADAS DE VARONES</t>
  </si>
  <si>
    <t>E.R.M. NUEVA CREACION CAUNAPI</t>
  </si>
  <si>
    <t>E.R.M. RETOÑO</t>
  </si>
  <si>
    <t>E.R.M. CAUNAPI LA VEGA</t>
  </si>
  <si>
    <t>ESCUELA NUEVA LAS CARGAS</t>
  </si>
  <si>
    <t>E.R.M NUEVA BRISAS RIO MIRA</t>
  </si>
  <si>
    <t>ESCUELA NUEVA VUELTAS DE CAJAPI</t>
  </si>
  <si>
    <t>E.R.M. BOCAS DE CAJAPI</t>
  </si>
  <si>
    <t>ESCUELA RURAL RETORNO</t>
  </si>
  <si>
    <t>ESCUELA TANGAREAL DEL MIRA</t>
  </si>
  <si>
    <t>E.R.M BOCAS DEL CURAY</t>
  </si>
  <si>
    <t>E.R.M. EL OLIVO CURAY</t>
  </si>
  <si>
    <t>ESCUELA NUEVA LA SIRENA</t>
  </si>
  <si>
    <t>E.R.M. NUEVA VISTA</t>
  </si>
  <si>
    <t>ESCUELA LLANAJE SECTOR No 1</t>
  </si>
  <si>
    <t>ESCUELA NUEVA CHORRERA CURAY</t>
  </si>
  <si>
    <t>E.R.M. LLANAJE CURAY</t>
  </si>
  <si>
    <t>ESCUELA PALAMBI</t>
  </si>
  <si>
    <t>ESCUELA RURAL MIXTA EL CHORRO</t>
  </si>
  <si>
    <t xml:space="preserve">ESCUELA RURAL MIXTA SANDE </t>
  </si>
  <si>
    <t>ESCUELA RURAL MIXTA SOLEDAD CURAY</t>
  </si>
  <si>
    <t>ESCUELA NUEVA PALMA REAL</t>
  </si>
  <si>
    <t>ESUELA RURAL MIXTA NUEVA CREACION LA CHORRERA</t>
  </si>
  <si>
    <t>ESCUELA RURAL MIXTA PALAI</t>
  </si>
  <si>
    <t>ESCUELA RURAL MIXTA SALISBI</t>
  </si>
  <si>
    <t>ESCUELA LAS MERCEDES CHAJAL</t>
  </si>
  <si>
    <t xml:space="preserve">ESCUELA NUEVA GUADAL </t>
  </si>
  <si>
    <t>ESCUELA NUEVA INTEGRAL CHAJAL</t>
  </si>
  <si>
    <t>ESCUELA NUEVA PACORA</t>
  </si>
  <si>
    <t>E.R.M.  MAJAGUA</t>
  </si>
  <si>
    <t>I.E. EL LLANO</t>
  </si>
  <si>
    <t>ESCUELA ADUANA RIO MIRA</t>
  </si>
  <si>
    <t>ESCUELA NUEVA ALTO PLAYON</t>
  </si>
  <si>
    <t>E.R.M. LAS JUNTAS</t>
  </si>
  <si>
    <t>ESCUELA LA CELETA VIENTO LIBRE</t>
  </si>
  <si>
    <t>ESCUELA RURAL MIXTA EL CARMEN KM 36</t>
  </si>
  <si>
    <t>LA HONDA RIO CHAGUI</t>
  </si>
  <si>
    <t xml:space="preserve">VI GUARAL FRONTERA </t>
  </si>
  <si>
    <t>E. GUABAL GUALAJO</t>
  </si>
  <si>
    <t>E. NUEVA SAN AGUSTIN</t>
  </si>
  <si>
    <t>E. RURAL MIXTA GUACHIRE</t>
  </si>
  <si>
    <t>NUEVA BUCHELI</t>
  </si>
  <si>
    <t>MIXTA INDA SABALETA</t>
  </si>
  <si>
    <t>LA BRAVA RIO CAUNAPI</t>
  </si>
  <si>
    <t>TRES CRUCES</t>
  </si>
  <si>
    <t>MIXTA PITAL PIRAGUA</t>
  </si>
  <si>
    <t>AZUCAR RIO NULPE</t>
  </si>
  <si>
    <t>COCO RIO NULPE</t>
  </si>
  <si>
    <t>MIXTA CUARAZANGA</t>
  </si>
  <si>
    <t>MIXTA COLORADO</t>
  </si>
  <si>
    <t>MUNICIPAL INDU GUACARAY</t>
  </si>
  <si>
    <t>BRISAS DEL CARMEN</t>
  </si>
  <si>
    <t>E.R.M. YANOVI CHAGUI</t>
  </si>
  <si>
    <t>EL MORRITO</t>
  </si>
  <si>
    <t>COLEGIO NAVAL</t>
  </si>
  <si>
    <t>INTEGRADA DE CANDELILLAS</t>
  </si>
  <si>
    <t>LUIS ANTONIO ROJAS</t>
  </si>
  <si>
    <t>LA BARCA FRONTERA</t>
  </si>
  <si>
    <t>NUEVA CANDELILLA FRONTERA</t>
  </si>
  <si>
    <t>BAJO CANDELILLA DE LA MAR</t>
  </si>
  <si>
    <t>NUEVA ACHOTAL</t>
  </si>
  <si>
    <t>BOCAS DE TULMO</t>
  </si>
  <si>
    <t xml:space="preserve">LA PIÑUELA </t>
  </si>
  <si>
    <t>NUEVA VUELTA DE CANDELILLA</t>
  </si>
  <si>
    <t>NUEVA SAN JUAN</t>
  </si>
  <si>
    <t>NUEVA PALO SECO</t>
  </si>
  <si>
    <t>RASTROJADA</t>
  </si>
  <si>
    <t>BAJO PUSBI</t>
  </si>
  <si>
    <t>NUEVA RESTREPO</t>
  </si>
  <si>
    <t>ALTO PUSBI</t>
  </si>
  <si>
    <t>MATA DE PLATANO</t>
  </si>
  <si>
    <t>NUEVA INTEGRADA ESPRIELLA</t>
  </si>
  <si>
    <t>TIESTERIA</t>
  </si>
  <si>
    <t xml:space="preserve">CONGAL FRONTERA </t>
  </si>
  <si>
    <t>SAGUNVITA</t>
  </si>
  <si>
    <t>NUEVAS BOCA DE PILBI</t>
  </si>
  <si>
    <t>NUEVA CHACHAJO PILBI</t>
  </si>
  <si>
    <t>RM PILBI NEGRITAL</t>
  </si>
  <si>
    <t>NUEVA LA CHORRERA</t>
  </si>
  <si>
    <t>RM CORRIENTE GRANDE</t>
  </si>
  <si>
    <t>RM CANDELO</t>
  </si>
  <si>
    <t>RM ISCUANDE</t>
  </si>
  <si>
    <t>RM AMBUPI</t>
  </si>
  <si>
    <t>RM CHAPILAR</t>
  </si>
  <si>
    <t>RM SAN FRANCISCO</t>
  </si>
  <si>
    <t>RM SANTA MAR RIO ROSARIO</t>
  </si>
  <si>
    <t xml:space="preserve">VUELTA LARGA </t>
  </si>
  <si>
    <t>RM BARRO COLORADO</t>
  </si>
  <si>
    <t xml:space="preserve">RM INSILPI DEL CARMEN </t>
  </si>
  <si>
    <t>RM TABLON DULCE</t>
  </si>
  <si>
    <t>RM BELLA VISTA RIO MEJICANO</t>
  </si>
  <si>
    <t>RM INDIGENA LA FLORESTA</t>
  </si>
  <si>
    <t>RM SAN JOSE DEL GUAYABO</t>
  </si>
  <si>
    <t>GUACHAL BARRANCO</t>
  </si>
  <si>
    <t>GUACHAL LAS BRISAS</t>
  </si>
  <si>
    <t>MIXTYA LAS DELICIAS</t>
  </si>
  <si>
    <t>NUEVA LA CONCHA</t>
  </si>
  <si>
    <t>ALTO JAGUA</t>
  </si>
  <si>
    <t xml:space="preserve">BAJO JAGUA </t>
  </si>
  <si>
    <t>NUEVA SAN ISIDRO</t>
  </si>
  <si>
    <t>BAJO SAN ISIDRO</t>
  </si>
  <si>
    <t>ISIDRO TIENDA</t>
  </si>
  <si>
    <t>NUEVA IGUAPI DEL CARMEN</t>
  </si>
  <si>
    <t>NUEVA GUALTAL</t>
  </si>
  <si>
    <t>PULGANDE</t>
  </si>
  <si>
    <t>SANTO DOMINGO SABIO</t>
  </si>
  <si>
    <t>CASAS VIEJA</t>
  </si>
  <si>
    <t>EL MARIA</t>
  </si>
  <si>
    <t>LA VEGA GUACHAL</t>
  </si>
  <si>
    <t xml:space="preserve">DEPARTAMENTAL FAUSTINO ARIAS </t>
  </si>
  <si>
    <t>ALTO SAN LORENZO</t>
  </si>
  <si>
    <t>RURAL MIXTA EL MARIA</t>
  </si>
  <si>
    <t>NUEVA ALCUAM</t>
  </si>
  <si>
    <t>TERMINAL MARITIMO</t>
  </si>
  <si>
    <t>NUEVO MILENIO CIRCULO DE APRENDIZAJE</t>
  </si>
  <si>
    <t>E.R.I. SAN LUIS ROBLES</t>
  </si>
  <si>
    <t>COLEGIO DEPARTAMENTAL SAN LUIS ROBLES</t>
  </si>
  <si>
    <t>ESCUELA ITIN CENTRAL</t>
  </si>
  <si>
    <t>HUMBERTO MANZI</t>
  </si>
  <si>
    <t>ESCUELA RURAL MIXTA BICHOFF</t>
  </si>
  <si>
    <t>VALLENATO RIO MIRA</t>
  </si>
  <si>
    <t>MIXTA EL CARMEN</t>
  </si>
  <si>
    <t>RURAL MIXTA PUERTO EL PALMA</t>
  </si>
  <si>
    <t>RURAL MIXTA IMBILI LA VEGA</t>
  </si>
  <si>
    <t>MIXTA INBILI LA LOMA</t>
  </si>
  <si>
    <t>BAJO VILLA RICA</t>
  </si>
  <si>
    <t>ZAPOTAL</t>
  </si>
  <si>
    <t>11 DE NOVIEMBRRE</t>
  </si>
  <si>
    <t>MIXTA LARGA ESPERANZA</t>
  </si>
  <si>
    <t xml:space="preserve">MIXTA VILLA RICA </t>
  </si>
  <si>
    <t>MIXTA IMBILI CARRETERA</t>
  </si>
  <si>
    <t>DIVINO NIÑO KM 41</t>
  </si>
  <si>
    <t>NUEVA JUAN DOMINGO KM 37</t>
  </si>
  <si>
    <t>MIXTA KM 35</t>
  </si>
  <si>
    <t>NUEVA BAJO SANTO DOMINGO</t>
  </si>
  <si>
    <t>ENM SIMON BOLIVAR SANTO DOMINGO</t>
  </si>
  <si>
    <t>RURAL SANTO DOMINGO PROGRESO</t>
  </si>
  <si>
    <t>ESCUELA UNION MIXTA VICTORIA</t>
  </si>
  <si>
    <t>E.R.M. LA VARIANTE</t>
  </si>
  <si>
    <t>CENTRO ESPECIAL</t>
  </si>
  <si>
    <t>MANUEL BENITEZ DUCLE</t>
  </si>
  <si>
    <t>PLAYA PASACABALLOS</t>
  </si>
  <si>
    <t>GUACHAL DE LA COSTA</t>
  </si>
  <si>
    <t>FIRME DE LOS COIME</t>
  </si>
  <si>
    <t>SAN JUAN EVANGELISTA</t>
  </si>
  <si>
    <t>NIDIA QUINTERO DE TURBAY</t>
  </si>
  <si>
    <t>SAN JUAN PLAYA</t>
  </si>
  <si>
    <t>MIXTA MAJAGUAL</t>
  </si>
  <si>
    <t>BAJO SAN IGNACIO</t>
  </si>
  <si>
    <t>PEÑA DE LOS SANTOS</t>
  </si>
  <si>
    <t>ISLA GRANDE RIO ROSARIO</t>
  </si>
  <si>
    <t>SATELITAL ALTO SAN AGUSTIN</t>
  </si>
  <si>
    <t>SATELITE IMBILI LAS PALMAS</t>
  </si>
  <si>
    <t>IBERIA</t>
  </si>
  <si>
    <t>FAMILIAS EN ACCION</t>
  </si>
  <si>
    <t>ESCUELA NUEVA LA IDEPENDENCIA</t>
  </si>
  <si>
    <t>CHIMBUZAL PUEBLO NUEVO</t>
  </si>
  <si>
    <t>C.E LA COMBA</t>
  </si>
  <si>
    <t>I.E AGRICOLA DE CANDELILLA</t>
  </si>
  <si>
    <t>C.E. CHAPILAR LAS VARAS</t>
  </si>
  <si>
    <t>C.E. SAN ANTONIO LAS VARAS</t>
  </si>
  <si>
    <t>C.E BAJO GUABAL</t>
  </si>
  <si>
    <t>C.E. NARANJO RIO MIRA</t>
  </si>
  <si>
    <t>C.E. MIXTA TRUJILLO</t>
  </si>
  <si>
    <t xml:space="preserve">C.E. LA SEIVA </t>
  </si>
  <si>
    <t xml:space="preserve">C.E. ALBANIA </t>
  </si>
  <si>
    <t>SANTA TERESITA (Preparados)</t>
  </si>
  <si>
    <t>CIUDADELA MIXTA</t>
  </si>
  <si>
    <t>TÚQUERRES</t>
  </si>
  <si>
    <t>152838000171</t>
  </si>
  <si>
    <t>INSTITUCION EDUCATIVA SAN LUIS GONZAGA</t>
  </si>
  <si>
    <t>COLEGIO NACIONAL MIXTO SAN LUIS GONZAGA</t>
  </si>
  <si>
    <t>152838000279</t>
  </si>
  <si>
    <t>ESCUELA URBANA DE VARONES DON BOSCO NO 1</t>
  </si>
  <si>
    <t>152838001101</t>
  </si>
  <si>
    <t>INSTITUCION EDUCATIVA AGRICOLA DE LA SABANA</t>
  </si>
  <si>
    <t>COLEGIO DEPARTAMENTAL AGRICOLA DE LA SABANA</t>
  </si>
  <si>
    <t>152838001232</t>
  </si>
  <si>
    <t>ESCUELA URBANA VISTA HERMOSA</t>
  </si>
  <si>
    <t>152838001127</t>
  </si>
  <si>
    <t>152838000457</t>
  </si>
  <si>
    <t>ESCUELA URBANA PERPETUO SOCORRO</t>
  </si>
  <si>
    <t>COLEGIO SEMINARIO SAN FRANCISCO DE ASIS</t>
  </si>
  <si>
    <t>152838001194</t>
  </si>
  <si>
    <t>INSTITUCION EDUCATIVA INSTITUTO TECNICO GIRARDOT</t>
  </si>
  <si>
    <t>152838000244</t>
  </si>
  <si>
    <t>ESCUELA INTEGRADA FATIMA</t>
  </si>
  <si>
    <t>152838000538</t>
  </si>
  <si>
    <t>RESIDENCIA SOCIAL PIO DECIMO</t>
  </si>
  <si>
    <t>INSTITUTO TECNICO GIRARDOT</t>
  </si>
  <si>
    <t>252838000079</t>
  </si>
  <si>
    <t>INSTITUCION EDUCATIVA COLEGIO MUNICIPAL DE OLAYA</t>
  </si>
  <si>
    <t>252838000087</t>
  </si>
  <si>
    <t>CENTRO EDUCATIVO GUANAMA GRANDE</t>
  </si>
  <si>
    <t>252838000095</t>
  </si>
  <si>
    <t>CENTRO EDUCATIVO QUEBRADA OSCURA</t>
  </si>
  <si>
    <t>252838000109</t>
  </si>
  <si>
    <t>CENTRO EDUCATIVO LA FLOR</t>
  </si>
  <si>
    <t>252838000117</t>
  </si>
  <si>
    <t>CENTRO EDUCATIVO POLACHAYAN</t>
  </si>
  <si>
    <t>252838000168</t>
  </si>
  <si>
    <t>CENTRO EDUCATIVO TUTACHAG ALTO</t>
  </si>
  <si>
    <t>252838000222</t>
  </si>
  <si>
    <t>CENTRO EDUCATIVO MARIA GORETTI</t>
  </si>
  <si>
    <t>252838000231</t>
  </si>
  <si>
    <t>252838000320</t>
  </si>
  <si>
    <t>CENTRO EDUCATIVO PUERANQUER</t>
  </si>
  <si>
    <t>252838000338</t>
  </si>
  <si>
    <t>CENTRO EDUCATIVO SAN ROQUE BAJO</t>
  </si>
  <si>
    <t>252838000346</t>
  </si>
  <si>
    <t>CENTRO EDUCATIVO ESNAMBUD</t>
  </si>
  <si>
    <t>252838000354</t>
  </si>
  <si>
    <t>CENTRO EDUCATIVO LA GUAYAQUILA</t>
  </si>
  <si>
    <t>252838000362</t>
  </si>
  <si>
    <t>CENTRO EDUCATIVO  CHANARRO</t>
  </si>
  <si>
    <t>252838000371</t>
  </si>
  <si>
    <t>CENTRO EDUCATIVO LOS ARRAYANES</t>
  </si>
  <si>
    <t>252838000389</t>
  </si>
  <si>
    <t>252838000419</t>
  </si>
  <si>
    <t>CENTRO EDUCATIVO RANCHO GRANDE</t>
  </si>
  <si>
    <t>252838000443</t>
  </si>
  <si>
    <t>CENTRO EDUCATIVO DE ALBAN</t>
  </si>
  <si>
    <t>252838000460</t>
  </si>
  <si>
    <t>CENTRO EDUCATIVO DE PINZON</t>
  </si>
  <si>
    <t>252838000478</t>
  </si>
  <si>
    <t>CENTRO EDUCATIVO GUASI</t>
  </si>
  <si>
    <t>252838000486</t>
  </si>
  <si>
    <t>252838000494</t>
  </si>
  <si>
    <t>252838000541</t>
  </si>
  <si>
    <t>CENTRO EDUCATIVO LA JARDINERA</t>
  </si>
  <si>
    <t>252838000567</t>
  </si>
  <si>
    <t>252838000575</t>
  </si>
  <si>
    <t>CENTRO EDUCATIVO CUETAMPE</t>
  </si>
  <si>
    <t>252838000583</t>
  </si>
  <si>
    <t>CENTRO EDUCATIVO EL ARRAYAN DE YASCUAL</t>
  </si>
  <si>
    <t>252838000605</t>
  </si>
  <si>
    <t>CENTRO EDUCATIVO GUARAMUEZ</t>
  </si>
  <si>
    <t>252838000630</t>
  </si>
  <si>
    <t>252838000702</t>
  </si>
  <si>
    <t>CENTRO EDUCATIVO ALPAN POTRERILLOS</t>
  </si>
  <si>
    <t>252838000737</t>
  </si>
  <si>
    <t>252838000745</t>
  </si>
  <si>
    <t>252838000753</t>
  </si>
  <si>
    <t>CENTRO EDUCATIVO DE TAINDEZ</t>
  </si>
  <si>
    <t>252838000770</t>
  </si>
  <si>
    <t>252838000796</t>
  </si>
  <si>
    <t>252838000800</t>
  </si>
  <si>
    <t>CENTRO EDUCATIVO IGUA</t>
  </si>
  <si>
    <t>252838000826</t>
  </si>
  <si>
    <t>CENTRO EDUCATIVO  SAN ROQUE ALTO</t>
  </si>
  <si>
    <t>252838000842</t>
  </si>
  <si>
    <t>252838000915</t>
  </si>
  <si>
    <t>CENTRO EDUCATIVO SANTA CECILIA PANAMAL</t>
  </si>
  <si>
    <t>CENTRO EDUCATIVO SANTA CECILA PANAMAL</t>
  </si>
  <si>
    <t>252838000923</t>
  </si>
  <si>
    <t>INSTITUCION EDUCATIVA SAN SEBASTIAN DE YASCUAL</t>
  </si>
  <si>
    <t>252838000150</t>
  </si>
  <si>
    <t>COLEGIO SAN SEBASTIAN YASCUAL</t>
  </si>
  <si>
    <t>252838000940</t>
  </si>
  <si>
    <t>CENTRO EDUCATIVO PUENTE ALTO</t>
  </si>
  <si>
    <t>252838000958</t>
  </si>
  <si>
    <t>CENTRO EDUCATIVO CHALITALA</t>
  </si>
  <si>
    <t>252838000974</t>
  </si>
  <si>
    <t>CENTRO EDUCATIVO LA ACEQUIA</t>
  </si>
  <si>
    <t>252838000982</t>
  </si>
  <si>
    <t>CENTRO EDUCATIVO ARRAYAN SALADO</t>
  </si>
  <si>
    <t>252838001008</t>
  </si>
  <si>
    <t>CENTRO EDUCATIVO TUTACHAG BAJO</t>
  </si>
  <si>
    <t>252838001024</t>
  </si>
  <si>
    <t>CENTRO EDUCATIVO DE NANGAN</t>
  </si>
  <si>
    <t>252838001032</t>
  </si>
  <si>
    <t>CENTRO EDUCATIVO ROSARIO PAMBA</t>
  </si>
  <si>
    <t>252838001041</t>
  </si>
  <si>
    <t>CENTRO EDUCATIVO SAN JOSE DE ALPAN</t>
  </si>
  <si>
    <t>252838001075</t>
  </si>
  <si>
    <t>CENTRO EDUCATIVO EL PESCADILLO</t>
  </si>
  <si>
    <t>CENTRO EDUCATIVO PESCADILLO</t>
  </si>
  <si>
    <t>252838001091</t>
  </si>
  <si>
    <t>CENTRO EDUCATIVO DOS QUEBRADAS</t>
  </si>
  <si>
    <t>252838001148</t>
  </si>
  <si>
    <t>252838001164</t>
  </si>
  <si>
    <t>CENTRO EDUCATIVO NUEVA GRANADA</t>
  </si>
  <si>
    <t>252838001172</t>
  </si>
  <si>
    <t>CENTRO EDUCATIVO GUANGUEZAN</t>
  </si>
  <si>
    <t>252838001181</t>
  </si>
  <si>
    <t>252838001229</t>
  </si>
  <si>
    <t>CENTRO EDUCATIVO POTRERILLOS AZUFRAL</t>
  </si>
  <si>
    <t>252838001245</t>
  </si>
  <si>
    <t>252838001253</t>
  </si>
  <si>
    <t>INSTITUCION EDUCATIVA AGROPECUARIA CUATRO ESQUINAS</t>
  </si>
  <si>
    <t>252838000133</t>
  </si>
  <si>
    <t>ESCUELA NO 2 CUATRO ESQUINAS</t>
  </si>
  <si>
    <t>COLEGIO MUNICIPAL CUATRO ESQUINAS</t>
  </si>
  <si>
    <t>252838001377</t>
  </si>
  <si>
    <t>CENTRO EDUCATIVO LA COFRADIA</t>
  </si>
  <si>
    <t>CENTRO EDUCATIVO LA COFRADIA - SEDE PRINCIPAL</t>
  </si>
  <si>
    <t>252838001385</t>
  </si>
  <si>
    <t>CENTRO EDUCATIVO CERRITO QUITASOL</t>
  </si>
  <si>
    <t>CENTRO EDUCATIVO CERRITO QUITASOL - SEDE PRINCIPAL</t>
  </si>
  <si>
    <t>352838000022</t>
  </si>
  <si>
    <t>INSTITUCION EDUCATIVA INSTITUTO TERESIANO</t>
  </si>
  <si>
    <t>152838000066</t>
  </si>
  <si>
    <t>ESCUELA DOMINGO SAVIO</t>
  </si>
  <si>
    <t>452838000302</t>
  </si>
  <si>
    <t>452838001058</t>
  </si>
  <si>
    <t>PREESCOLAR GOTITAS DE GENTE</t>
  </si>
  <si>
    <t>452838001082</t>
  </si>
  <si>
    <t>ESCUELA RURAL MIXTA  FRANCISCO JOSE DE CALDAS</t>
  </si>
  <si>
    <t>YACUANQUER</t>
  </si>
  <si>
    <t>152885000015</t>
  </si>
  <si>
    <t>INSTITUCION EDUCATIVA PEDRO LEON TORRES</t>
  </si>
  <si>
    <t>152885000139</t>
  </si>
  <si>
    <t>ESCUELA INTEGRADA SANTO TOMAS DE AQUINO</t>
  </si>
  <si>
    <t>252885000036</t>
  </si>
  <si>
    <t>252885000044</t>
  </si>
  <si>
    <t>CENTRO EDUCATIVO TAINDALA</t>
  </si>
  <si>
    <t>252885000052</t>
  </si>
  <si>
    <t>252885000061</t>
  </si>
  <si>
    <t>CENTRO EDUCATIVO ARGUELLO ALTO</t>
  </si>
  <si>
    <t>252885000079</t>
  </si>
  <si>
    <t>CENTRO EDUCATIVO INANTAS BAJO</t>
  </si>
  <si>
    <t>252885000141</t>
  </si>
  <si>
    <t>INSTITUCION EDUCATIVA CHAPACUAL</t>
  </si>
  <si>
    <t>252885000168</t>
  </si>
  <si>
    <t>CENTRO EDUCATIVO NUESTRA SEÑORA DE FATIMA</t>
  </si>
  <si>
    <t>252885000192</t>
  </si>
  <si>
    <t>CENTRO EDUCATIVO ARGUELLO BAJO</t>
  </si>
  <si>
    <t>252885000206</t>
  </si>
  <si>
    <t>CENTRO EDUCATIVO MINDA</t>
  </si>
  <si>
    <t>CENTRO EDUCATIVO LA MINDA</t>
  </si>
  <si>
    <t>252885000249</t>
  </si>
  <si>
    <t>252885000273</t>
  </si>
  <si>
    <t>CENTRO EDUCATIVO SAN JOSE DE CORDOBA</t>
  </si>
  <si>
    <t>252885000281</t>
  </si>
  <si>
    <t>INSTITUCION EDUCATIVA CONCENTRACION DE DESARROLLO RURAL</t>
  </si>
  <si>
    <t>252885000290</t>
  </si>
  <si>
    <t>CENTRO EDUCATIVO MOHECHIZA BAJO</t>
  </si>
  <si>
    <t>252885000303</t>
  </si>
  <si>
    <t>252885000311</t>
  </si>
  <si>
    <t>CENTRO EDUCATIVO ZARAGOZA</t>
  </si>
  <si>
    <t>252885000338</t>
  </si>
  <si>
    <t>CENTRO EDUCATIVO TACUAYA</t>
  </si>
  <si>
    <t>252885000346</t>
  </si>
  <si>
    <t>CENTRO EDUCATIVO TASNAQUE</t>
  </si>
  <si>
    <t>252885000362</t>
  </si>
  <si>
    <t>252885000371</t>
  </si>
  <si>
    <t>252885000389</t>
  </si>
  <si>
    <t>CENTRO EDUCATIVO INANTAS ALTO</t>
  </si>
  <si>
    <t>252885000397</t>
  </si>
  <si>
    <t>CENTRO EDUCATIVO MOHECHIZA ALTO</t>
  </si>
  <si>
    <t>CENTRO EDUCATIVO MOECHIZA ALTO</t>
  </si>
  <si>
    <t>252885000401</t>
  </si>
  <si>
    <t>CENTRO EDUCATIVO MEJIA</t>
  </si>
  <si>
    <t>INST TEC CIAL ENRIQUE SUAREZ</t>
  </si>
  <si>
    <t>INST TEC CIAL ENRIQUE SUAREZ - PRIMARIA</t>
  </si>
  <si>
    <t>ESC EL ROSAL</t>
  </si>
  <si>
    <t>ESC SAN CARLOS</t>
  </si>
  <si>
    <t>ESC UMBAVITA</t>
  </si>
  <si>
    <t>COL DE EDUC BAS MOLINOS</t>
  </si>
  <si>
    <t>ESC BELEN JOSE SALVADO DIAZ</t>
  </si>
  <si>
    <t>ESC TIBAITA</t>
  </si>
  <si>
    <t>COL RAMON IGNACIO AVELLA</t>
  </si>
  <si>
    <t>COL RAMON IGNACIO AVELLA SECC PRIMARIA</t>
  </si>
  <si>
    <t>ESC SUSACA</t>
  </si>
  <si>
    <t>ESC CORTADERAL</t>
  </si>
  <si>
    <t>ESC HATOLAGUNA</t>
  </si>
  <si>
    <t>ESC LOS POZOS</t>
  </si>
  <si>
    <t>ESC CAJON</t>
  </si>
  <si>
    <t>ESC MOHAN</t>
  </si>
  <si>
    <t>ESC DAITO</t>
  </si>
  <si>
    <t>ESC EL TOBAL</t>
  </si>
  <si>
    <t>ESC BUENAVISTA</t>
  </si>
  <si>
    <t>ESC HATOVIEJO</t>
  </si>
  <si>
    <t xml:space="preserve">ESC HIRVA </t>
  </si>
  <si>
    <t>ESC GARAGOA</t>
  </si>
  <si>
    <t>ESC PRIMAVERA</t>
  </si>
  <si>
    <t>ESC SAN JUAN DE MOMBITA</t>
  </si>
  <si>
    <t>ESC TOCUAVITA</t>
  </si>
  <si>
    <t>ESC DIGANOME</t>
  </si>
  <si>
    <t>ESC MARAVILLA</t>
  </si>
  <si>
    <t xml:space="preserve">ESC LA SALINA </t>
  </si>
  <si>
    <t>ESC MOMBITA CENTRO</t>
  </si>
  <si>
    <t>ESC SAN ANTONIO</t>
  </si>
  <si>
    <t>ESC CAZADERO</t>
  </si>
  <si>
    <t xml:space="preserve">ESC SISVACA </t>
  </si>
  <si>
    <t>ESC LA ESPERANZA</t>
  </si>
  <si>
    <t>COL EDUC BAS SUSE SECCION ALIZAL</t>
  </si>
  <si>
    <t>COL EDUC BAS SUSE SECCION DEL UPIA</t>
  </si>
  <si>
    <t>COL EDUC BAS SUSE SECCION SAN JOSE</t>
  </si>
  <si>
    <t>COL EDUC BAS SUSE SECCION BARRANCO AMARILLO</t>
  </si>
  <si>
    <t>COL EDUC BAS SUSE SECCION ZAPATERO</t>
  </si>
  <si>
    <t>COL TOQUILLA</t>
  </si>
  <si>
    <t>COL TOQUILLA SECCION LAVERDEROS</t>
  </si>
  <si>
    <t>COL TOQUILLA SECCION SORIANO</t>
  </si>
  <si>
    <t>COL TOQUILLA SECCION CORRAL DE PIEDRA</t>
  </si>
  <si>
    <t>COL TOQUILLA SECCION SAN ANTONIO SORIANO</t>
  </si>
  <si>
    <t>COL TOQUILLA SECCION LOS COLORADOS</t>
  </si>
  <si>
    <t>COL TOQUILLA SECCION ALIZAL</t>
  </si>
  <si>
    <t>COL TEC ALEJANDRO DE HUMBOLDT</t>
  </si>
  <si>
    <t>COLONIA ESCOLAR JOSE JOAQUIN CASTRO MARTINEZ</t>
  </si>
  <si>
    <t>ESC QUIRVAQUIRA I</t>
  </si>
  <si>
    <t>ESC QUIRVAQUIRA II</t>
  </si>
  <si>
    <t xml:space="preserve">ESC MONTE SUAREZ </t>
  </si>
  <si>
    <t>ESC QUEMADOS</t>
  </si>
  <si>
    <t>COL NACIONALIZADO SUSANA GUILLEMIN</t>
  </si>
  <si>
    <t>ESC CARACOLES</t>
  </si>
  <si>
    <t xml:space="preserve">ESCUELS MONTERREDONDO </t>
  </si>
  <si>
    <t>ESC LA DONACION</t>
  </si>
  <si>
    <t>SECCION PRIMARIA</t>
  </si>
  <si>
    <t>ESC MONTERO</t>
  </si>
  <si>
    <t>COL DE EDUC BAS SAN JOSE DE LA MONTAÑA</t>
  </si>
  <si>
    <t>ESC EL CARRIZAL</t>
  </si>
  <si>
    <t>ESC TUATE BAJO</t>
  </si>
  <si>
    <t>PEDRO PASCASIO MARTINEZ</t>
  </si>
  <si>
    <t>ESC TUATE ALTO</t>
  </si>
  <si>
    <t>ESC TIRINQUITA</t>
  </si>
  <si>
    <t>CONC DESARROLLO RURAL DE LENGUPA</t>
  </si>
  <si>
    <t>ESC AGUA BLANCA</t>
  </si>
  <si>
    <t>ESC RODEO</t>
  </si>
  <si>
    <t>ESC JOTAS</t>
  </si>
  <si>
    <t>COL DE ED BAS Y MED TEC NSTRA SRA DE LA O</t>
  </si>
  <si>
    <t>ESC RURAL LAS PUENTES</t>
  </si>
  <si>
    <t>ESC RURAL SOIQUIA</t>
  </si>
  <si>
    <t xml:space="preserve">COL DE ED BAS Y MED TEC AGROP SANTA RITA DE CASIA </t>
  </si>
  <si>
    <t>ESC RURAL BUNTIA</t>
  </si>
  <si>
    <t>ESC RURAL DIVAQUIA</t>
  </si>
  <si>
    <t>ESC RURAL SAURCA</t>
  </si>
  <si>
    <t>ESC RURAL VILLA FRANCA</t>
  </si>
  <si>
    <t>ESC RURAL EL RODEO</t>
  </si>
  <si>
    <t>ESC RURAL TOBARIA</t>
  </si>
  <si>
    <t>ESC RURAL CACHAVITA</t>
  </si>
  <si>
    <t>ESC RURAL EL SABILAL</t>
  </si>
  <si>
    <t>ESC RURAL EL GUAMITO</t>
  </si>
  <si>
    <t>ESC RURAL CABRERITA</t>
  </si>
  <si>
    <t>ESC RURAL SAN FRANCISCO</t>
  </si>
  <si>
    <t>ESC RURAL EL CABUYAL</t>
  </si>
  <si>
    <t>ESC RURAL RIO DE ABAJO</t>
  </si>
  <si>
    <t>INST DE PROM SOC NSTRA SRA DEL ROSARIO</t>
  </si>
  <si>
    <t>ESC RURAL LA PUERTA</t>
  </si>
  <si>
    <t>ESC RURAL LA ESTRELLA</t>
  </si>
  <si>
    <t>ESC RURAL LA OCHACA</t>
  </si>
  <si>
    <t>INST TEC INTEGD NZADO MARISCAL SUCRE</t>
  </si>
  <si>
    <t>ESC RURAL LA OVEJERA</t>
  </si>
  <si>
    <t>ESC RURAL LA ESMERALDA</t>
  </si>
  <si>
    <t>ESC RURAL PANAMA</t>
  </si>
  <si>
    <t>COL DEPTAL MPIO DE BOYACA</t>
  </si>
  <si>
    <t>CONC KENNEDY</t>
  </si>
  <si>
    <t>IE TECNICA SAN ISIDRO DE BOYACA</t>
  </si>
  <si>
    <t>ESC HUERTAS N· 2</t>
  </si>
  <si>
    <t>ESC SOCONZAQUE OCCIDENTE</t>
  </si>
  <si>
    <t>COL MANUEL BRICEÑO</t>
  </si>
  <si>
    <t>CONC URB</t>
  </si>
  <si>
    <t>ESC RURAL MORAY BAJO</t>
  </si>
  <si>
    <t>ESC PALO BLANCO</t>
  </si>
  <si>
    <t>ESC BUENAVISTA ALTO</t>
  </si>
  <si>
    <t>ESC MINACHAL</t>
  </si>
  <si>
    <t>ESC MORAY ALTO</t>
  </si>
  <si>
    <t>ESC CUCAITA</t>
  </si>
  <si>
    <t>ESC TABOR</t>
  </si>
  <si>
    <t>ESC RURAL VIJAGUAL</t>
  </si>
  <si>
    <t>ESC MIGUEL ANTONIO LETRADO</t>
  </si>
  <si>
    <t>COL JOSE MARIA SILVA SALAZAR</t>
  </si>
  <si>
    <t>ESC SAN PEDRO</t>
  </si>
  <si>
    <t>ESC SANTA ELENA</t>
  </si>
  <si>
    <t>ESC SABANETA BAJO</t>
  </si>
  <si>
    <t>ESC EL TORO</t>
  </si>
  <si>
    <t>ESC EL ALTO</t>
  </si>
  <si>
    <t>ESC DOMINGUITO</t>
  </si>
  <si>
    <t>ESC CAMPOHERMOSO</t>
  </si>
  <si>
    <t>ESC CORRALES</t>
  </si>
  <si>
    <t>ESC NARANJITOS</t>
  </si>
  <si>
    <t>ESC PISMAL</t>
  </si>
  <si>
    <t>ESC SAN MIGUEL</t>
  </si>
  <si>
    <t>COL DE EDUC BAS LA GRANJA</t>
  </si>
  <si>
    <t>ESC CAÑAVERAL</t>
  </si>
  <si>
    <t>ESC LA HERRADURA</t>
  </si>
  <si>
    <t>ESC SAN RAFAEL</t>
  </si>
  <si>
    <t>ESC SANTO DOMINGO</t>
  </si>
  <si>
    <t>ESC FICAL</t>
  </si>
  <si>
    <t>ESC MIRAFLORES</t>
  </si>
  <si>
    <t xml:space="preserve">COL DE EDUC BAS ECOLOGICO DE BUSBANZA </t>
  </si>
  <si>
    <t>CONC FRANCISCO JOSE DE CALDAS</t>
  </si>
  <si>
    <t>ESC CARRIZAL</t>
  </si>
  <si>
    <t>ESC EL CUBO</t>
  </si>
  <si>
    <t>ESC CHINGAGUTA</t>
  </si>
  <si>
    <t>ESC JORGE ELIECER GAITAN</t>
  </si>
  <si>
    <t>ESC ESPALDA</t>
  </si>
  <si>
    <t>ESC TIERRA NEGRA</t>
  </si>
  <si>
    <t>ESC ANTONIO NARIÑO</t>
  </si>
  <si>
    <t>ESC EL PALMAR</t>
  </si>
  <si>
    <t>ESC QUIPE CERRO ALTO</t>
  </si>
  <si>
    <t>ESC LAS VUELTAS</t>
  </si>
  <si>
    <t>COL COOP SAN ANTONIO DE LOS CEDROS</t>
  </si>
  <si>
    <t>ESC CENTRO</t>
  </si>
  <si>
    <t>ESC RURAL PALMICHAL</t>
  </si>
  <si>
    <t xml:space="preserve"> ESC RUR HOYA GRANDE ARRIBA</t>
  </si>
  <si>
    <t>ESC RUR HOYA GRANDE SAN JOSE</t>
  </si>
  <si>
    <t>ESC RUR SABANETAS</t>
  </si>
  <si>
    <t>ESC RUR LIMON</t>
  </si>
  <si>
    <t>ESC RUR GUAMAL</t>
  </si>
  <si>
    <t>COL NZADO CAMPOHERMOSO</t>
  </si>
  <si>
    <t>CONC URB MIX</t>
  </si>
  <si>
    <t>ESC RUR MACANALITO NORTE</t>
  </si>
  <si>
    <t>ESC RUR MACANALITO CENTRO</t>
  </si>
  <si>
    <t>ESC RUR HUERTA VIEJA ABAJO</t>
  </si>
  <si>
    <t>ESC RUR HUERTA VIEJA ARRIBA</t>
  </si>
  <si>
    <t>ESC CASTAÑAL</t>
  </si>
  <si>
    <t>ESC RUR YOTEGUENGUE</t>
  </si>
  <si>
    <t>ESC RUR COLOMBIA</t>
  </si>
  <si>
    <t>ESC RUR AGUALARGA</t>
  </si>
  <si>
    <t>ESC RUR PTO TRIUNFO</t>
  </si>
  <si>
    <t>ESC RUR SAN JOSE</t>
  </si>
  <si>
    <t>ESC RUR ENCENILLO</t>
  </si>
  <si>
    <t>ESC RUR SAN AGUSTIN</t>
  </si>
  <si>
    <t>ESC RUR EL RODEO</t>
  </si>
  <si>
    <t>ESC RUR TOLDO ARIBA</t>
  </si>
  <si>
    <t>ESC RUR TOLDO ABAJO</t>
  </si>
  <si>
    <t>COL NZADO DE CERINZA</t>
  </si>
  <si>
    <t>CONC JORGE BAEZ</t>
  </si>
  <si>
    <t>CONC NO 1</t>
  </si>
  <si>
    <t>ESC RUR COBAGOTE</t>
  </si>
  <si>
    <t>ESC RUR TOBA UNO</t>
  </si>
  <si>
    <t>ESC RUR NOVARE</t>
  </si>
  <si>
    <t>ESC RUR EL HATO</t>
  </si>
  <si>
    <t>ESC RUR SAN VICTORINO</t>
  </si>
  <si>
    <t>ESC RUR MARTINEZ PEÑA</t>
  </si>
  <si>
    <t>ESC RUR LA MESETA</t>
  </si>
  <si>
    <t>ESC RUR EL CHITAL</t>
  </si>
  <si>
    <t>COL JUAN DE JESUS ACEVEDO</t>
  </si>
  <si>
    <t>ESC JORDAN</t>
  </si>
  <si>
    <t>ESC GUAYABAL</t>
  </si>
  <si>
    <t>ESC JUNTAS</t>
  </si>
  <si>
    <t>ESC USILLO</t>
  </si>
  <si>
    <t>ESC VALLE</t>
  </si>
  <si>
    <t>NSTRA SRA DE NAZARETH</t>
  </si>
  <si>
    <t>CONC URB MIXTA</t>
  </si>
  <si>
    <t>ESC ZANJA ARRIBA</t>
  </si>
  <si>
    <t>ESC ZANJA ABAJO</t>
  </si>
  <si>
    <t>ESC FUSA</t>
  </si>
  <si>
    <t>COL TEC PIO ALBERTO FERRO PEÑA</t>
  </si>
  <si>
    <t>LIC NAL JOSE JOAQUIN CASAS</t>
  </si>
  <si>
    <t>CONC GENERAL SANTANDER</t>
  </si>
  <si>
    <t>COL BAS MAYOR</t>
  </si>
  <si>
    <t>CONC ROMULO ROZO</t>
  </si>
  <si>
    <t>CONC VILLA DEL ROSARIO</t>
  </si>
  <si>
    <t>BOYACA ALTO</t>
  </si>
  <si>
    <t>INST TEC INDUSTRIAL JULIO FLOREZ</t>
  </si>
  <si>
    <t>CONC ALIANZA PARA EL PROGRESO</t>
  </si>
  <si>
    <t>CONC MARISCAL SUCRE</t>
  </si>
  <si>
    <t>CONC OLGA FORERO SILVA</t>
  </si>
  <si>
    <t>COL BAS SANTA CECILIA</t>
  </si>
  <si>
    <t>ESC NORMAL SUPERIOR SOR JOSEFA DEL CASTILLO Y GUEVARA</t>
  </si>
  <si>
    <t>COL DE EDUC TEC CIAL SAGRADO CORAZON DE JESUS</t>
  </si>
  <si>
    <t>CONC VERSALLES</t>
  </si>
  <si>
    <t>COL DE EDUC BAS ANTONIA SANTOS</t>
  </si>
  <si>
    <t>COL DE EDUC BAS EL CERRO</t>
  </si>
  <si>
    <t>ESC VERGARA</t>
  </si>
  <si>
    <t>COL TEC CIAL SAN PEDRODE IGUAQUE</t>
  </si>
  <si>
    <t>ESC PATIECITOS</t>
  </si>
  <si>
    <t>ESC RIO ABAJO</t>
  </si>
  <si>
    <t>ESC LAGUNETA</t>
  </si>
  <si>
    <t>COL DE EDUC BAS VALDEMAR FRANKLIN QUINTERO</t>
  </si>
  <si>
    <t>ESC VILLA ROSITA</t>
  </si>
  <si>
    <t>ESC RONDON</t>
  </si>
  <si>
    <t>ESC HONDURA</t>
  </si>
  <si>
    <t>ESC EL MONTE</t>
  </si>
  <si>
    <t>COL NZADO DE BTO AGROP</t>
  </si>
  <si>
    <t>ESC LA UPA</t>
  </si>
  <si>
    <t>ESC LAS HIGUERAS</t>
  </si>
  <si>
    <t>ESC PEÑA BLANCA</t>
  </si>
  <si>
    <t>ESC SOYAGRA</t>
  </si>
  <si>
    <t>COL DE EDUC BAS LAS MERCEDES</t>
  </si>
  <si>
    <t>ESC GOLONDRINAS</t>
  </si>
  <si>
    <t>ESC LA RAMADA</t>
  </si>
  <si>
    <t>ESC LAS TAPIAS</t>
  </si>
  <si>
    <t>ESC RECHINIGA</t>
  </si>
  <si>
    <t>ESC TAUCASI</t>
  </si>
  <si>
    <t>ESC BETAVEBA</t>
  </si>
  <si>
    <t>ESC EL RODEO</t>
  </si>
  <si>
    <t>ESC LA PERLA</t>
  </si>
  <si>
    <t>ESC MANUA GRANDE</t>
  </si>
  <si>
    <t>ESC RINCONCITOS</t>
  </si>
  <si>
    <t>COL DE EDUC BAS JAIME RUIZ CARRILLO</t>
  </si>
  <si>
    <t>ESC DUARTES ARRIBA</t>
  </si>
  <si>
    <t>ESC EL LIMON</t>
  </si>
  <si>
    <t>ESC LA FRAGUA</t>
  </si>
  <si>
    <t>ESC LLANO DE TABACO</t>
  </si>
  <si>
    <t>ESC PUENTE CHIQUITO</t>
  </si>
  <si>
    <t>ESC NORMAL SUPERIOR SAGRADO CORAZON</t>
  </si>
  <si>
    <t>ESC NORMAL SUPERIOR SAGRADO CORAZON - ANEXA</t>
  </si>
  <si>
    <t>ESC CANOAS</t>
  </si>
  <si>
    <t>ESC LA CALDERA</t>
  </si>
  <si>
    <t>ESC SAN VICENTE</t>
  </si>
  <si>
    <t>ESC PALONEGRO</t>
  </si>
  <si>
    <t>ESC LA VENTUROSA</t>
  </si>
  <si>
    <t>ESC VENADOS</t>
  </si>
  <si>
    <t>ESC LAURELAL</t>
  </si>
  <si>
    <t>ESC LA FERREIRA</t>
  </si>
  <si>
    <t>ESC LA PLAYA</t>
  </si>
  <si>
    <t>INS ED TEC Y ACAD JOSE MARIA POTIER - PARROQUITA</t>
  </si>
  <si>
    <t>ESC DIMIZA</t>
  </si>
  <si>
    <t>ESC VICHACUCA</t>
  </si>
  <si>
    <t>ESC LA FLORESTA UNO</t>
  </si>
  <si>
    <t>ESC CHIPA BETEL</t>
  </si>
  <si>
    <t>ESC EL RESGUARDO</t>
  </si>
  <si>
    <t>ESC LA ESTANCIA</t>
  </si>
  <si>
    <t>ESC DE CUCO</t>
  </si>
  <si>
    <t>ESC RUBACHA</t>
  </si>
  <si>
    <t>ESC LA CHORRERA</t>
  </si>
  <si>
    <t>ESC LA FLORESTA</t>
  </si>
  <si>
    <t>ESC CHIPA VIEJO</t>
  </si>
  <si>
    <t>ESC LA FLORIDA</t>
  </si>
  <si>
    <t>ESC EL HELECHAL</t>
  </si>
  <si>
    <t>ESC EL REFUGIO</t>
  </si>
  <si>
    <t>ESC EL EMPALME</t>
  </si>
  <si>
    <t>ESC EL MORTIÑAL</t>
  </si>
  <si>
    <t>ESC QUINDEVA</t>
  </si>
  <si>
    <t>ESC TOBAL</t>
  </si>
  <si>
    <t>ESC LA CORTADERA</t>
  </si>
  <si>
    <t>ESC QUICHOVA</t>
  </si>
  <si>
    <t>ESC MONTETOROS</t>
  </si>
  <si>
    <t>ESC DIAVENA</t>
  </si>
  <si>
    <t>COL ED BAS EL MORAL - LA CHORRERA</t>
  </si>
  <si>
    <t>COL ED BAS EL MORAL - EL PUERTO</t>
  </si>
  <si>
    <t>ESC LLANO GRANDE</t>
  </si>
  <si>
    <t>INS DE EDUC BAS JESUS EMILIO JARAMILLO MONSALVE</t>
  </si>
  <si>
    <t>COL SAN PEDRO CLAVER</t>
  </si>
  <si>
    <t>ESC GUAYACAN Y PEÑA</t>
  </si>
  <si>
    <t>ESC POTRERO GRANDE</t>
  </si>
  <si>
    <t>ESC TUME CHICO</t>
  </si>
  <si>
    <t>ESC TUME GRANDE</t>
  </si>
  <si>
    <t>ESC PALMICHAL</t>
  </si>
  <si>
    <t>ESC CARLOS CASTELLANOS</t>
  </si>
  <si>
    <t>ESC PARAMO</t>
  </si>
  <si>
    <t>ESC GUAMOS Y LADERAS</t>
  </si>
  <si>
    <t>ESC CAPITA Y VILLABONA</t>
  </si>
  <si>
    <t>ESC BUENAVISTA Y ANACOS</t>
  </si>
  <si>
    <t>ESC MOTAVITA</t>
  </si>
  <si>
    <t>INST TECNICO AGROP</t>
  </si>
  <si>
    <t>ESC CARBONERAS</t>
  </si>
  <si>
    <t>ESC EL MORAL</t>
  </si>
  <si>
    <t>ESC RICAYA SUR</t>
  </si>
  <si>
    <t>ESC PONTEZUELAS</t>
  </si>
  <si>
    <t>INST TEC AGROP LA ESMERALDA</t>
  </si>
  <si>
    <t>ESC CAMOYO</t>
  </si>
  <si>
    <t>ESC EL SINAI</t>
  </si>
  <si>
    <t>ESC GUALI</t>
  </si>
  <si>
    <t>ESC LA ESMERALDA</t>
  </si>
  <si>
    <t>ESC SAN MARTIN</t>
  </si>
  <si>
    <t>INST JOSE CAYETANO VASQUEZ</t>
  </si>
  <si>
    <t>CONC JOSE CAYETANO VASQUEZ</t>
  </si>
  <si>
    <t>ESC CONCHUDO</t>
  </si>
  <si>
    <t>COL DE EDUC BAS REAVITA</t>
  </si>
  <si>
    <t>ESC ALBAÑIL</t>
  </si>
  <si>
    <t>COL EDUC BAS CEBADAL</t>
  </si>
  <si>
    <t>ESC ESPINAL</t>
  </si>
  <si>
    <t>IE COL NZADO INTEGD</t>
  </si>
  <si>
    <t>ESC URB MIXTA</t>
  </si>
  <si>
    <t>ESC LA CONCEPCION</t>
  </si>
  <si>
    <t>COL MPAL AGROP SANTA BARBARA</t>
  </si>
  <si>
    <t>ESC SANTA BARBARA</t>
  </si>
  <si>
    <t>ESC PIEDRA BLANCA</t>
  </si>
  <si>
    <t xml:space="preserve">IE ECOLOGICO SAN FRANCISCO </t>
  </si>
  <si>
    <t>ESC SAN FRANCISCO</t>
  </si>
  <si>
    <t>ESC LAS MERCEDES</t>
  </si>
  <si>
    <t>ESC TRES ESQUINAS</t>
  </si>
  <si>
    <t>ESC LA TOMA</t>
  </si>
  <si>
    <t>ESC SAN ISIDRO</t>
  </si>
  <si>
    <t xml:space="preserve">COL JUANA CAPORAL </t>
  </si>
  <si>
    <t>ESC LIMONAL</t>
  </si>
  <si>
    <t>ESC LOS RIOS</t>
  </si>
  <si>
    <t>ESC PATIO BONITO</t>
  </si>
  <si>
    <t>ESC PEDRO GOMEZ</t>
  </si>
  <si>
    <t>ESC PINARES</t>
  </si>
  <si>
    <t>ESC SAN PABLO</t>
  </si>
  <si>
    <t>ESC SANTA ISABEL</t>
  </si>
  <si>
    <t>ESC SANTA ROSA</t>
  </si>
  <si>
    <t>ESC SARVAPAJA</t>
  </si>
  <si>
    <t>ESCUELA CARBONERAS</t>
  </si>
  <si>
    <t>ESC CANTINO</t>
  </si>
  <si>
    <t>ESC SAN IGNACIO</t>
  </si>
  <si>
    <t>ESC CAFETAL</t>
  </si>
  <si>
    <t>ESC LA CASCADA</t>
  </si>
  <si>
    <t>ESC PALENQUE</t>
  </si>
  <si>
    <t>ESC SAMAL</t>
  </si>
  <si>
    <t xml:space="preserve">COL TEC JUAN JOSE SAMANIEGO </t>
  </si>
  <si>
    <t>ESC EL BUJIO</t>
  </si>
  <si>
    <t>ESC ALFONSO ROSAS CARREÑO</t>
  </si>
  <si>
    <t>ESC JUANA ESCOBAR</t>
  </si>
  <si>
    <t>COL SAN LUIS BELTRAN</t>
  </si>
  <si>
    <t>ESC LOS NARANJOS</t>
  </si>
  <si>
    <t>ESC LIMON DULCE</t>
  </si>
  <si>
    <t>ESC LOS SIOTES</t>
  </si>
  <si>
    <t xml:space="preserve">ESC SAN IGNACIO </t>
  </si>
  <si>
    <t xml:space="preserve">ESC SAN JOSE </t>
  </si>
  <si>
    <t>ESC LA CAPILLA</t>
  </si>
  <si>
    <t xml:space="preserve">ESC LIMONCITO </t>
  </si>
  <si>
    <t>ESC MORALITO</t>
  </si>
  <si>
    <t xml:space="preserve">ESC ANTONIO NARIÑO </t>
  </si>
  <si>
    <t>ESC PUERTO RICO</t>
  </si>
  <si>
    <t>ESC SIMON BOLIVAR</t>
  </si>
  <si>
    <t>ESC CHIVASCOQUE</t>
  </si>
  <si>
    <t>COL DPTAL SAN FELIPE</t>
  </si>
  <si>
    <t>CONC SAN FELIPE</t>
  </si>
  <si>
    <t>C E CHIPACATA</t>
  </si>
  <si>
    <t>CENT EDUC ESCALONES</t>
  </si>
  <si>
    <t>COL EDUC BASIC PIJAOS</t>
  </si>
  <si>
    <t>SECCION BACHILLERATO</t>
  </si>
  <si>
    <t>ESC MACIAS</t>
  </si>
  <si>
    <t>ESC DE LLANO DE ALARCON</t>
  </si>
  <si>
    <t>ESC RUR CORDONCILLOS</t>
  </si>
  <si>
    <t>ESC RURAL LA VEGA</t>
  </si>
  <si>
    <t>COL JOSE SANTOS GUTIERREZ</t>
  </si>
  <si>
    <t>ESC EL ESCOBAL</t>
  </si>
  <si>
    <t>ESC LOS LAURELES</t>
  </si>
  <si>
    <t>ESC SAN JUAN</t>
  </si>
  <si>
    <t>ESC EL RANAL</t>
  </si>
  <si>
    <t>COL ED BAS EL CARDON</t>
  </si>
  <si>
    <t>ESC EL MORTIÑO</t>
  </si>
  <si>
    <t>ESC TOBALITO</t>
  </si>
  <si>
    <t>ESC LA PAJITA</t>
  </si>
  <si>
    <t>ESC LOS CUCHAROS</t>
  </si>
  <si>
    <t>ESC PALCHACUAL</t>
  </si>
  <si>
    <t>ESC LA ISLETA</t>
  </si>
  <si>
    <t>ESC LOMA ALTA</t>
  </si>
  <si>
    <t>ESC LOMA DE POZO</t>
  </si>
  <si>
    <t>ESC TIERRA AMARILLA</t>
  </si>
  <si>
    <t>ESC PANTANO CHIQUITO</t>
  </si>
  <si>
    <t>COL NZADO EL ESPINO</t>
  </si>
  <si>
    <t>CONC LUIS ANTONIO BARON</t>
  </si>
  <si>
    <t>ESC LA LAGUNA</t>
  </si>
  <si>
    <t>ESC LLANOLARGO</t>
  </si>
  <si>
    <t>ESC SALINITAS</t>
  </si>
  <si>
    <t>ESC MEJICO</t>
  </si>
  <si>
    <t>ESC PIEDRAS DE SAL</t>
  </si>
  <si>
    <t>ESC SAN JOAQUIN</t>
  </si>
  <si>
    <t>ESC LA BURRERA</t>
  </si>
  <si>
    <t>ESC SAN RAMON</t>
  </si>
  <si>
    <t>COL DE FIRAVITOBA</t>
  </si>
  <si>
    <t>ESC LAS MONJAS</t>
  </si>
  <si>
    <t>ESC ALCAPARRAL</t>
  </si>
  <si>
    <t>ESC CARTAGENA</t>
  </si>
  <si>
    <t>ESC CUARTO MOLANOS</t>
  </si>
  <si>
    <t xml:space="preserve"> ESC SAN CARLOS</t>
  </si>
  <si>
    <t>ESC BARATOA</t>
  </si>
  <si>
    <t>FLORESTA</t>
  </si>
  <si>
    <t>INST NZADO BTO TEC CIAL</t>
  </si>
  <si>
    <t>COL EDUC BAS SIMON BOLIVAR</t>
  </si>
  <si>
    <t>ESC CELY</t>
  </si>
  <si>
    <t>ESC CHORRERA</t>
  </si>
  <si>
    <t>ESC POTRERITOS</t>
  </si>
  <si>
    <t>ESC LA PUERTA</t>
  </si>
  <si>
    <t>ESC SAN MARTIN DOS</t>
  </si>
  <si>
    <t>ESC EL TABLON</t>
  </si>
  <si>
    <t>ESC OMETA</t>
  </si>
  <si>
    <t>ESC BARRANCAS</t>
  </si>
  <si>
    <t>ESC SAN MARTIN UNO</t>
  </si>
  <si>
    <t>C E GUITOQUE</t>
  </si>
  <si>
    <t>C E GACHANTIVA VIEJO</t>
  </si>
  <si>
    <t>CE SAAVEDRAS DE RONCANCIOS</t>
  </si>
  <si>
    <t>CE JUPAL</t>
  </si>
  <si>
    <t>COL ACAD TEC JUAN JOSE NEIRA</t>
  </si>
  <si>
    <t>CONC URB JUAN J NEIRA</t>
  </si>
  <si>
    <t>CE IGUAS DE PARDOS</t>
  </si>
  <si>
    <t>CE LA CAJA</t>
  </si>
  <si>
    <t>CE TRES LLANOS</t>
  </si>
  <si>
    <t>CE HATILLO Y SOCHA</t>
  </si>
  <si>
    <t>INSTITUCION EDUCATIVA</t>
  </si>
  <si>
    <t>CONC FCO JOSE DE CALDAS</t>
  </si>
  <si>
    <t>ESC VILLA GIRON</t>
  </si>
  <si>
    <t>GUANTO</t>
  </si>
  <si>
    <t>ESC MOTUA</t>
  </si>
  <si>
    <t>ESC POTOSI</t>
  </si>
  <si>
    <t>COL BAS SAZA</t>
  </si>
  <si>
    <t>ESC CHITAL</t>
  </si>
  <si>
    <t>ESC CAPILLA</t>
  </si>
  <si>
    <t>ESC NIMISIA</t>
  </si>
  <si>
    <t>ESC SATOBA</t>
  </si>
  <si>
    <t>ESC CUCHARERO</t>
  </si>
  <si>
    <t>ESC FUMBAQUE</t>
  </si>
  <si>
    <t>INST NACIONALIZADO SAN LUIS</t>
  </si>
  <si>
    <t>ESC GUANICA GRANDE</t>
  </si>
  <si>
    <t>ESC GUANICA MOLINO</t>
  </si>
  <si>
    <t>ESC CALDERA ARRIBA</t>
  </si>
  <si>
    <t>ESC QUIGUA ABAJO</t>
  </si>
  <si>
    <t>ESC KENNEDY</t>
  </si>
  <si>
    <t>ESC QUIGUA ARRIBA</t>
  </si>
  <si>
    <t>ESC RESGUARDO MOCHILERO</t>
  </si>
  <si>
    <t>ESC CIENEGA BALVANERA</t>
  </si>
  <si>
    <t>ESC CIENEGA GUARUMAL</t>
  </si>
  <si>
    <t>ESC CIENEGA TABLON</t>
  </si>
  <si>
    <t>COL TEC AGROP</t>
  </si>
  <si>
    <t>ESC ALIZAL</t>
  </si>
  <si>
    <t>ESC CHICHIMITA</t>
  </si>
  <si>
    <t>ESC CHISCOTE</t>
  </si>
  <si>
    <t>ESC GUIRAGON</t>
  </si>
  <si>
    <t>ESC RESUMIDERO</t>
  </si>
  <si>
    <t>ESC RITANGA</t>
  </si>
  <si>
    <t>ESC URAGON</t>
  </si>
  <si>
    <t>COL BAS HORTENSIA PERILLA</t>
  </si>
  <si>
    <t>CONC ALIANZA</t>
  </si>
  <si>
    <t>ESC GAUNZA ARRIBA</t>
  </si>
  <si>
    <t>ESC PIEDRA PARADA</t>
  </si>
  <si>
    <t>ESC CHORRO DE ORO</t>
  </si>
  <si>
    <t>ESC MUNANTA</t>
  </si>
  <si>
    <t xml:space="preserve">ESC LAS JUNTAS </t>
  </si>
  <si>
    <t>ESC SOCHAQUIRA ARRIBA</t>
  </si>
  <si>
    <t>ESC TENCUA ABAJO</t>
  </si>
  <si>
    <t>ESC CALICHE</t>
  </si>
  <si>
    <t>ESC GUAQUIRA</t>
  </si>
  <si>
    <t>INST NAC DE PROM SOC LAS MERCEDES</t>
  </si>
  <si>
    <t>ESC RINCON ARRIBA</t>
  </si>
  <si>
    <t>ESC CHITAVITA</t>
  </si>
  <si>
    <t>ESC CIAVITA Nº 2</t>
  </si>
  <si>
    <t>ESC FONZAQUE ABAJO</t>
  </si>
  <si>
    <t>ESC FONZAQUE ARRIBA</t>
  </si>
  <si>
    <t>ESC GUARUMAL</t>
  </si>
  <si>
    <t>ESC RINCON ABAJO</t>
  </si>
  <si>
    <t>ESC NORMAL SUPERIOR NTRA SRA DEL ROSARIO</t>
  </si>
  <si>
    <t>ESC JULIO JOSUE CRISTANCHO</t>
  </si>
  <si>
    <t>ESC FRANCISCO JOSE DE CALDAS</t>
  </si>
  <si>
    <t>ESC BELLAVISTA</t>
  </si>
  <si>
    <t>ESC RURAL LA CANDELARIA</t>
  </si>
  <si>
    <t>ESC EL MOSCO</t>
  </si>
  <si>
    <t>ESC SAN ROQUE</t>
  </si>
  <si>
    <t>ESC SIMON TORRES</t>
  </si>
  <si>
    <t xml:space="preserve">ESC EL CARDON </t>
  </si>
  <si>
    <t>ESC EL HIGUERON</t>
  </si>
  <si>
    <t>ESC SAN JUAN NEPOMUCENO</t>
  </si>
  <si>
    <t>COL SERGIO CAMARGO</t>
  </si>
  <si>
    <t>CONC SERGIO CAMARGO</t>
  </si>
  <si>
    <t>AGUA CALIENTE</t>
  </si>
  <si>
    <t>ESC BUSAGA</t>
  </si>
  <si>
    <t>ESC CHIGUATA</t>
  </si>
  <si>
    <t>COL TEC CIAL</t>
  </si>
  <si>
    <t>ESC CARRIZAL ALTO</t>
  </si>
  <si>
    <t>ESC CARRIZAL BAJO</t>
  </si>
  <si>
    <t>ESC SUPANECA</t>
  </si>
  <si>
    <t>ESC RODRIGUEZ</t>
  </si>
  <si>
    <t>ESC PIRANGUATA</t>
  </si>
  <si>
    <t>ESC BAGANIQUE CENTRO</t>
  </si>
  <si>
    <t>ESC BAGANIQUE ALTO</t>
  </si>
  <si>
    <t>ESC BAGANIQUE BAJO</t>
  </si>
  <si>
    <t>ESC NONCETA</t>
  </si>
  <si>
    <t>ESC PAECES ALTO</t>
  </si>
  <si>
    <t>ESC FORAQUIRA</t>
  </si>
  <si>
    <t>ESC PAECES BAJO</t>
  </si>
  <si>
    <t>COL DE EDUC BAS Y MEDIA TEC LOPEZ QUEVEDO</t>
  </si>
  <si>
    <t>CONC URB KENNEDY</t>
  </si>
  <si>
    <t>ESC SANTA HELENA</t>
  </si>
  <si>
    <t>ELA PUEBLO VIEJO</t>
  </si>
  <si>
    <t>ESC LA OVEJERA</t>
  </si>
  <si>
    <t>ESC EL COCUBAL</t>
  </si>
  <si>
    <t>ESC APOSENTOS</t>
  </si>
  <si>
    <t>ESC PANTANO HONDO</t>
  </si>
  <si>
    <t>ESC LOS GALAPAGOS</t>
  </si>
  <si>
    <t>ESC EL REPOSO</t>
  </si>
  <si>
    <t>ESC BACOTA</t>
  </si>
  <si>
    <t xml:space="preserve"> ESC EL ASERRADERO</t>
  </si>
  <si>
    <t>ESC EL MANCO</t>
  </si>
  <si>
    <t>ESC TAPIAS</t>
  </si>
  <si>
    <t>ESC TINTOBA CHIQUITO</t>
  </si>
  <si>
    <t>COL LA CANDELARIA</t>
  </si>
  <si>
    <t>CON URB</t>
  </si>
  <si>
    <t>ESC LA PALMA</t>
  </si>
  <si>
    <t>ESC BARROBLANCO</t>
  </si>
  <si>
    <t>ESC CAMAGOA</t>
  </si>
  <si>
    <t>ESC PEÑAS</t>
  </si>
  <si>
    <t>ESC ZINC</t>
  </si>
  <si>
    <t>COL NZADO NUSTRA SRA DEL PILAR</t>
  </si>
  <si>
    <t>COL NAL LA SALLE</t>
  </si>
  <si>
    <t>ESC CAÑITAS CENTRO</t>
  </si>
  <si>
    <t>ESC CANGREJAL</t>
  </si>
  <si>
    <t>ESC CUSAGUI</t>
  </si>
  <si>
    <t>IE ALFONSO LOPEZ PUMAREJO</t>
  </si>
  <si>
    <t>ESC CHAPON</t>
  </si>
  <si>
    <t>ESC PAIME</t>
  </si>
  <si>
    <t>COL NZADO TEC AGROP VALENTIN GARCIA</t>
  </si>
  <si>
    <t>ESC RUR CUAZA</t>
  </si>
  <si>
    <t>ESC RUR SUACIA</t>
  </si>
  <si>
    <t>ESC RUR TABLON</t>
  </si>
  <si>
    <t>ESC RUR TOCARIA</t>
  </si>
  <si>
    <t>ESC RUR ASERRADERO</t>
  </si>
  <si>
    <t>ESC RUR COMEJOQUE</t>
  </si>
  <si>
    <t>ESC RUR LA HOYA</t>
  </si>
  <si>
    <t>ESC RUR LA LORENA</t>
  </si>
  <si>
    <t>ESC RUR LA MONTAÑA</t>
  </si>
  <si>
    <t>ESC RUR EL MORAL</t>
  </si>
  <si>
    <t>ESC RUR CHISVITA</t>
  </si>
  <si>
    <t>ESC RUR CHAGUAZA</t>
  </si>
  <si>
    <t>ESC RUR GUAYABAL</t>
  </si>
  <si>
    <t>ESC RUR LOS YOPOS</t>
  </si>
  <si>
    <t>ESC RUR OCOBE</t>
  </si>
  <si>
    <t>ESC RUR SALITRE</t>
  </si>
  <si>
    <t>INST AGRICOLA DE MACANAL</t>
  </si>
  <si>
    <t>CONC ESCOLAR URB</t>
  </si>
  <si>
    <t>EL VOLADOR</t>
  </si>
  <si>
    <t>LAS MESA</t>
  </si>
  <si>
    <t>PERDIGUIZ</t>
  </si>
  <si>
    <t>TIBACOTA</t>
  </si>
  <si>
    <t>ECOLOGICA BATA</t>
  </si>
  <si>
    <t>MEDIA ESTANCIA</t>
  </si>
  <si>
    <t>VIJAGUAL</t>
  </si>
  <si>
    <t>AGUA BLANCA CHIQUITA</t>
  </si>
  <si>
    <t>AGUA BLANCA GRANDE</t>
  </si>
  <si>
    <t>EL HOYO</t>
  </si>
  <si>
    <t>MUSEÑITO</t>
  </si>
  <si>
    <t>MUSEÑO CENTRO</t>
  </si>
  <si>
    <t>LA SERRANIA</t>
  </si>
  <si>
    <t>COL DE EDUC BAS LA CABAÑA</t>
  </si>
  <si>
    <t>GUAZO</t>
  </si>
  <si>
    <t>ESC CONTENTO</t>
  </si>
  <si>
    <t>COL DE EDUC BAS ZULIA</t>
  </si>
  <si>
    <t>ESC CANANCEPI</t>
  </si>
  <si>
    <t xml:space="preserve"> ESC CHAPARRAL</t>
  </si>
  <si>
    <t>COL DPTAL MIX JORGE ELIECER GAITAN</t>
  </si>
  <si>
    <t>ESC SABANETA</t>
  </si>
  <si>
    <t>ESC PORTACHUELO</t>
  </si>
  <si>
    <t>ESC LLANO DE PALMAS</t>
  </si>
  <si>
    <t>ESC LA BATEA</t>
  </si>
  <si>
    <t>ESC EL COPER</t>
  </si>
  <si>
    <t>ESC SALTO</t>
  </si>
  <si>
    <t>ESC SAN ANTONIO BAJO</t>
  </si>
  <si>
    <t>ESC PAN DE AZUCAR</t>
  </si>
  <si>
    <t>ESC BOQUERON</t>
  </si>
  <si>
    <t>ESC MARIPI VIEJO</t>
  </si>
  <si>
    <t>ESC LA CARRERA</t>
  </si>
  <si>
    <t xml:space="preserve">ESC ALTO DE LAS CRUCES </t>
  </si>
  <si>
    <t>ESC LA VEGA DEL TIGRE</t>
  </si>
  <si>
    <t>ESC NARAPAY</t>
  </si>
  <si>
    <t>ESC SANTA RITA</t>
  </si>
  <si>
    <t>CONC RARAEL URIBE URIBE</t>
  </si>
  <si>
    <t>COL BAS TUNJITA</t>
  </si>
  <si>
    <t>ESC GUAMAL</t>
  </si>
  <si>
    <t>ESC ESTANCIA Y TABLON</t>
  </si>
  <si>
    <t>ESC CHAPACIA</t>
  </si>
  <si>
    <t>ESC AYATA</t>
  </si>
  <si>
    <t>ESC LADERAS</t>
  </si>
  <si>
    <t>ESC LA RUSA</t>
  </si>
  <si>
    <t>ESC RUSITA</t>
  </si>
  <si>
    <t>ESC SUNA ARRIBA</t>
  </si>
  <si>
    <t>ESC SANTOS ACOSTA</t>
  </si>
  <si>
    <t>ESC MORRO ARRIBA</t>
  </si>
  <si>
    <t>ESC MORRO ABAJO</t>
  </si>
  <si>
    <t>ESC CAPELLANIA</t>
  </si>
  <si>
    <t>ESC PIE DE BUENOS AIRES</t>
  </si>
  <si>
    <t>ESC BUENOS AIRES ARRIBA</t>
  </si>
  <si>
    <t>COL NAZADO LISANDRO CELY</t>
  </si>
  <si>
    <t>CONC POLICARPA SALAVARRIETA</t>
  </si>
  <si>
    <t>ESC DIVINO NIÑO</t>
  </si>
  <si>
    <t>ESC CANDELARIA</t>
  </si>
  <si>
    <t>ESC BURICI</t>
  </si>
  <si>
    <t>ESC CUCHIJAO</t>
  </si>
  <si>
    <t>ESC PALO ARMADO</t>
  </si>
  <si>
    <t>ESC SALINA DE MONGUA</t>
  </si>
  <si>
    <t>ESC SALINA DE GAMEZA</t>
  </si>
  <si>
    <t>COL DE EDUC BAS TUNJUELO</t>
  </si>
  <si>
    <t>ESC EL TRANSITO</t>
  </si>
  <si>
    <t>ESC DUCE</t>
  </si>
  <si>
    <t>ESC OICITA</t>
  </si>
  <si>
    <t>ESC LA LEONERA</t>
  </si>
  <si>
    <t>JUAN BAUTISTA CUJAR</t>
  </si>
  <si>
    <t>ESC LA CHACARA</t>
  </si>
  <si>
    <t>ESC VALLADOS</t>
  </si>
  <si>
    <t>INST TEC INTGD PROM SOCIAL</t>
  </si>
  <si>
    <t>ESC RURAL VILLA GOMEZ</t>
  </si>
  <si>
    <t>ESC RURAL REGINALDO</t>
  </si>
  <si>
    <t>ESC SANTA ANA</t>
  </si>
  <si>
    <t>SEDE ANEXA</t>
  </si>
  <si>
    <t>ESC JAIRO ANIBAL NIÑO</t>
  </si>
  <si>
    <t>ESC GASPAR RAMIREZ</t>
  </si>
  <si>
    <t>ESC ANTONIO RICAURTE</t>
  </si>
  <si>
    <t>ESC LUIS CARLOS GALAN SARMIENTO</t>
  </si>
  <si>
    <t>ESC CARLOS ALBERTO GUERRERO</t>
  </si>
  <si>
    <t>ESC COLORADO</t>
  </si>
  <si>
    <t>ESC TIERRA DE GONZALEZ</t>
  </si>
  <si>
    <t>COL DE EDUCACION BAS MARCO FIDEL SUAREZ</t>
  </si>
  <si>
    <t>ESC EL CHOVO</t>
  </si>
  <si>
    <t>ESC EL GUAMO</t>
  </si>
  <si>
    <t>ESC TIERRA DE GOMEZ</t>
  </si>
  <si>
    <t>ESC MONJAS ALTO</t>
  </si>
  <si>
    <t>ESC MONJAS MEDIO</t>
  </si>
  <si>
    <t>COL DE EDUCACION BAS PEREIRA</t>
  </si>
  <si>
    <t xml:space="preserve">COL DE EDUCACION SERAFIN LUENGAS CHACON </t>
  </si>
  <si>
    <t>ESC MACIEGAL</t>
  </si>
  <si>
    <t xml:space="preserve">ESC POTRERO GRANDE </t>
  </si>
  <si>
    <t xml:space="preserve">ESC PUEBLO VIEJO </t>
  </si>
  <si>
    <t xml:space="preserve">ESC SAN ESTEBAN </t>
  </si>
  <si>
    <t>COL DE EDUCACION BAS LA LAJA</t>
  </si>
  <si>
    <t>ESC LA HOYA</t>
  </si>
  <si>
    <t>ESC DANILO DE JESUS PINILLA MONROY</t>
  </si>
  <si>
    <t>COL DE EDUCACION BAS CACIQUE UBAZA</t>
  </si>
  <si>
    <t>ESC NEVAL Y CRUCES</t>
  </si>
  <si>
    <t>COL DE EDUC BAS MEDIA ACAD Y TEC SANTA CRUZ DE MOTAVITA</t>
  </si>
  <si>
    <t>CENT EDUC SALVIAL</t>
  </si>
  <si>
    <t>CENT EDUC RISTA</t>
  </si>
  <si>
    <t>ESC CARBONERA</t>
  </si>
  <si>
    <t>COL SOTE PANELAS</t>
  </si>
  <si>
    <t>CENT EDUC VERSALLES</t>
  </si>
  <si>
    <t>CENT EDUC FRUTILLAL</t>
  </si>
  <si>
    <t>CENT EDUC QUEBRADA HONDA</t>
  </si>
  <si>
    <t>CEN EDUC BARRO HONDO</t>
  </si>
  <si>
    <t>I E NSTRA SRA DE LA NAVAL</t>
  </si>
  <si>
    <t>ESC CAJON GRANDE</t>
  </si>
  <si>
    <t>ESC MANDARINOS</t>
  </si>
  <si>
    <t>ESC GUAZO</t>
  </si>
  <si>
    <t>ESC CUINCHA</t>
  </si>
  <si>
    <t>ESC PEDREGAL</t>
  </si>
  <si>
    <t>ESC SURATA</t>
  </si>
  <si>
    <t>ESC ISABI</t>
  </si>
  <si>
    <t>ESC VERDUN</t>
  </si>
  <si>
    <t>IE SAN MARCOS</t>
  </si>
  <si>
    <t>CONC URB JOSE FRANCISCO MAHECHA</t>
  </si>
  <si>
    <t>ESC EGIDOS</t>
  </si>
  <si>
    <t>ESC AGUITA ALTA</t>
  </si>
  <si>
    <t>ESC MISUCHA</t>
  </si>
  <si>
    <t>ESC GUADUALON BAJO</t>
  </si>
  <si>
    <t>ESC SABRIPA</t>
  </si>
  <si>
    <t>ESC PAITA</t>
  </si>
  <si>
    <t>ESC LA CAÑADA</t>
  </si>
  <si>
    <t>COL NACIONAL DE BACHILLERATO DE NOBSA</t>
  </si>
  <si>
    <t>ESC DICHO</t>
  </si>
  <si>
    <t>ECUELA EL PUENTE</t>
  </si>
  <si>
    <t>ESC SANTANA</t>
  </si>
  <si>
    <t>COL TEC DE NAZARETH</t>
  </si>
  <si>
    <t>CONC NAZARETH</t>
  </si>
  <si>
    <t>ESC CHAMEZA</t>
  </si>
  <si>
    <t>COL NTRA SRA DE LA ANTIGUA</t>
  </si>
  <si>
    <t>ESC JABONERA</t>
  </si>
  <si>
    <t>ESC PAVAQUIRA</t>
  </si>
  <si>
    <t>COL DE EDU BAS GONZALO SUAREZ RENDON</t>
  </si>
  <si>
    <t>ESC GABRIELA MISTRAL</t>
  </si>
  <si>
    <t>ESC SORCA ABAJO</t>
  </si>
  <si>
    <t>COL DE EDUC BAS LLANO GRANDE</t>
  </si>
  <si>
    <t>ESC ALFARAS</t>
  </si>
  <si>
    <t>ESC EL UVO</t>
  </si>
  <si>
    <t>ESC ZAPATERO</t>
  </si>
  <si>
    <t>COL ESTATAL NICOLAS CUERVO Y R - SECCION B</t>
  </si>
  <si>
    <t>COL ESTATAL NICOLAS CUERVO Y R - SECCION A</t>
  </si>
  <si>
    <t>CENTRO EDUCATIVO PORAVITA</t>
  </si>
  <si>
    <t>CENTRO EDUCATIVO CAIBOCA</t>
  </si>
  <si>
    <t>INST DE EDUC PREESC BAS Y MEDIA DE OTANCHE</t>
  </si>
  <si>
    <t>CONC PABLO SEXTO</t>
  </si>
  <si>
    <t>ESC PIZARRA BOLIVAR</t>
  </si>
  <si>
    <t>ESC EL ROBLE</t>
  </si>
  <si>
    <t>ESC COBRE NEIVA</t>
  </si>
  <si>
    <t>ESC VISTA HERMOSA</t>
  </si>
  <si>
    <t>ESC BUENOS AIRES</t>
  </si>
  <si>
    <t>ESC ALTOSANO</t>
  </si>
  <si>
    <t>ESC TEUSAQUILLO</t>
  </si>
  <si>
    <t>ESC SAN ANTONIO DE LA COBRE</t>
  </si>
  <si>
    <t>ESC EL ENCANTO</t>
  </si>
  <si>
    <t>ESC BUZAL</t>
  </si>
  <si>
    <t>ESC CAMBUCO</t>
  </si>
  <si>
    <t>ESC SABRIPA LA NUEVA</t>
  </si>
  <si>
    <t>ESC PLATANILLAL</t>
  </si>
  <si>
    <t>ESC EL RAMAL</t>
  </si>
  <si>
    <t>ESC LA LLANO</t>
  </si>
  <si>
    <t>ESC SEVILLA LA NUEVA</t>
  </si>
  <si>
    <t>ESC TAPAZ DEL QUIPE</t>
  </si>
  <si>
    <t>ESC LA CURUBITA</t>
  </si>
  <si>
    <t>ESC CAMILO</t>
  </si>
  <si>
    <t>ESC LOS COCOS</t>
  </si>
  <si>
    <t>ESC PENJAMO</t>
  </si>
  <si>
    <t>ESC LOS ANDES</t>
  </si>
  <si>
    <t>ESC EL OASIS</t>
  </si>
  <si>
    <t>ESC LA YE</t>
  </si>
  <si>
    <t>ESC EL MIRADOR</t>
  </si>
  <si>
    <t>ESC CHAQUIPAY</t>
  </si>
  <si>
    <t>ESC SAN PABLAL</t>
  </si>
  <si>
    <t>ESC ALTAZOR</t>
  </si>
  <si>
    <t>COL DPTAL HONORIO ANGEL Y OLARTE</t>
  </si>
  <si>
    <t>CONC URB OSPINA PEREZ</t>
  </si>
  <si>
    <t>ESC GUACAL</t>
  </si>
  <si>
    <t>ESC AGUAQUIÑA</t>
  </si>
  <si>
    <t>ESC LLANOGRANDE</t>
  </si>
  <si>
    <t>ESC SUAQUIRA ABAJO</t>
  </si>
  <si>
    <t>ESC SUAQUIRA ARRIBA</t>
  </si>
  <si>
    <t>COL EDUC BAS Y MEDIA TEC NICA JOSE ANTONIO PAEZ</t>
  </si>
  <si>
    <t>CON. BOLIVAR</t>
  </si>
  <si>
    <t>ESC RURAL CAPAGA</t>
  </si>
  <si>
    <t>ESC CHIRIRE</t>
  </si>
  <si>
    <t>ESC RURAL GUAMAL</t>
  </si>
  <si>
    <t>ESC RURAL MINCHO</t>
  </si>
  <si>
    <t>ESC RURAL OSO</t>
  </si>
  <si>
    <t>ESC RURAL PORVENIR</t>
  </si>
  <si>
    <t>ESC SIRASI</t>
  </si>
  <si>
    <t>ESC YAMUNTA</t>
  </si>
  <si>
    <t>ESC RURAL YAPOMPO</t>
  </si>
  <si>
    <t>ESC CALIFORNIAS</t>
  </si>
  <si>
    <t>ESC RURAL CEIBAL</t>
  </si>
  <si>
    <t>ESC RURAL AGUA BLANCA</t>
  </si>
  <si>
    <t>ESC RURAL CANALES</t>
  </si>
  <si>
    <t>ESC RURAL GUADUAL</t>
  </si>
  <si>
    <t>ESC COLOMBIA CHIQUITA</t>
  </si>
  <si>
    <t>CENT EDUC LOMA ALTA</t>
  </si>
  <si>
    <t>ESC PARAISO</t>
  </si>
  <si>
    <t>ESC MOCHILERO</t>
  </si>
  <si>
    <t>IE ARMANDO SOLANO</t>
  </si>
  <si>
    <t>COL MIGUEL JIMENEZ LOPEZ</t>
  </si>
  <si>
    <t>CONC PABLO SOLANO</t>
  </si>
  <si>
    <t>CENT EDUC EL TEJAR</t>
  </si>
  <si>
    <t>COL TEC TOMAS VASQUEZ RODRIGUEZ</t>
  </si>
  <si>
    <t>ESC EL VENADO</t>
  </si>
  <si>
    <t>CENT EDUC EL ROSAL</t>
  </si>
  <si>
    <t>CENT EDUC LA BOLSA</t>
  </si>
  <si>
    <t>CENT EDUC MARCURA</t>
  </si>
  <si>
    <t>CENT EDUC SATIVA</t>
  </si>
  <si>
    <t>ESC JAZMINAL</t>
  </si>
  <si>
    <t>ESC RINCON DE ESPAÑOLES</t>
  </si>
  <si>
    <t>ESC TOIBITA</t>
  </si>
  <si>
    <t>ESC CRUZ DE MURCIA</t>
  </si>
  <si>
    <t>ESC CAÑOS</t>
  </si>
  <si>
    <t>ESC EL CHITAL</t>
  </si>
  <si>
    <t>ESC VENTA DE LLANO</t>
  </si>
  <si>
    <t>CONC ISIDRO RIVERA</t>
  </si>
  <si>
    <t>CENT EDUC EL TUNAL</t>
  </si>
  <si>
    <t>CENT EDUC ALTO PLATEADO</t>
  </si>
  <si>
    <t>CENT EDUC LA PLAYA</t>
  </si>
  <si>
    <t>CENT EDUC LA ESPERANZA</t>
  </si>
  <si>
    <t>CENT EDUC EL VOLCAN</t>
  </si>
  <si>
    <t>CENT EDUC RIO ARRIBA</t>
  </si>
  <si>
    <t>ESC MIRABAL</t>
  </si>
  <si>
    <t>CENT EDUC CANOCAS</t>
  </si>
  <si>
    <t>CENT EDUC VOLCAN ALTO</t>
  </si>
  <si>
    <t>COL TEC AGROP DE PALERMO</t>
  </si>
  <si>
    <t>ESC EL CURIAL</t>
  </si>
  <si>
    <t>ESC PEÑA AMARILLA</t>
  </si>
  <si>
    <t>COL DEPTAL AGROP SECUNDARIA</t>
  </si>
  <si>
    <t>COL DEPTAL AGROP PRIMARIA</t>
  </si>
  <si>
    <t>ESC QUEBRADA NEGRA</t>
  </si>
  <si>
    <t>COL CORINTO</t>
  </si>
  <si>
    <t>SEDE MARGARITAS</t>
  </si>
  <si>
    <t>ESC SABANA LARGA</t>
  </si>
  <si>
    <t>ESC PEÑA ALTA</t>
  </si>
  <si>
    <t xml:space="preserve">COL DE EDUC PREESC BAS Y MEDIA TEC DE PANQUEBA </t>
  </si>
  <si>
    <t xml:space="preserve">CONC URB </t>
  </si>
  <si>
    <t>ESC ARRAYANAL</t>
  </si>
  <si>
    <t>ESC GUITARRILLA</t>
  </si>
  <si>
    <t>ESC OVEJERAS</t>
  </si>
  <si>
    <t>COL NZADO DE PAUNA</t>
  </si>
  <si>
    <t>ESC IBAMA</t>
  </si>
  <si>
    <t>ESC TOPO GRANDE</t>
  </si>
  <si>
    <t>ESC MINIPI</t>
  </si>
  <si>
    <t>ESC PIACHE BAJO</t>
  </si>
  <si>
    <t>ESC PIACHE Y APICHA</t>
  </si>
  <si>
    <t>ESC TOPITO Y QUIBUCO</t>
  </si>
  <si>
    <t>ESC MANOTE BAJO</t>
  </si>
  <si>
    <t>ESC BOQUIPI</t>
  </si>
  <si>
    <t>ESC HONDA Y VOLCAN</t>
  </si>
  <si>
    <t>ESC LA BELLA UNION</t>
  </si>
  <si>
    <t>ESC MORAL Y LOMA ALTA</t>
  </si>
  <si>
    <t>ESC AGUASAL</t>
  </si>
  <si>
    <t>ESC CARACOL</t>
  </si>
  <si>
    <t>ESC CARARE</t>
  </si>
  <si>
    <t>COL DE EDUC BAS MONTE Y PINAL</t>
  </si>
  <si>
    <t>ESC CRISTO REY</t>
  </si>
  <si>
    <t>ESC MANOTE ALTO</t>
  </si>
  <si>
    <t>ESC CAPEZ Y CHORRERA</t>
  </si>
  <si>
    <t>ESC FURATENA Y PURI</t>
  </si>
  <si>
    <t>ESC PISTORAQUE</t>
  </si>
  <si>
    <t>ESC PLAN DEL IBACAPI</t>
  </si>
  <si>
    <t>ESC QUIPAMA</t>
  </si>
  <si>
    <t>ESC AGUA FRIA</t>
  </si>
  <si>
    <t>ESC GALLINEROS</t>
  </si>
  <si>
    <t>ESC LA ESPERANZA TRAVESIAS</t>
  </si>
  <si>
    <t>ESC PALMARONA</t>
  </si>
  <si>
    <t>ESC QUEBRADA SECA</t>
  </si>
  <si>
    <t>ESC IBACAPI Y LA PEÑA</t>
  </si>
  <si>
    <t xml:space="preserve">INS TEC SIMONA AMAYA </t>
  </si>
  <si>
    <t>LLANO DE MIGUEL</t>
  </si>
  <si>
    <t>BOCA DE MONTE</t>
  </si>
  <si>
    <t>LA UNION SAN JOSE</t>
  </si>
  <si>
    <t xml:space="preserve">ESC LA UNION </t>
  </si>
  <si>
    <t>ESC NISCOTA</t>
  </si>
  <si>
    <t>ESC MILAGROS</t>
  </si>
  <si>
    <t>ESC TOCARIA</t>
  </si>
  <si>
    <t>ESC MAGUITO</t>
  </si>
  <si>
    <t>INST DE BTO TECNICO</t>
  </si>
  <si>
    <t>CONC JHON F KENNEDY</t>
  </si>
  <si>
    <t>ESC RURAL TORRE DE TELEVISION</t>
  </si>
  <si>
    <t>ESC RURAL SOCOTACITO</t>
  </si>
  <si>
    <t>ESC RURALPIEDRAGORDA</t>
  </si>
  <si>
    <t>ESC RURAL LAS TAPIAS</t>
  </si>
  <si>
    <t>ESC RURAL CHORRERA</t>
  </si>
  <si>
    <t xml:space="preserve">ESC RURAL CHITAGOTO ALTO </t>
  </si>
  <si>
    <t>ESC RURAL COLACOTE</t>
  </si>
  <si>
    <t>ESC RURAL SOAPAGA</t>
  </si>
  <si>
    <t>ESC RURAL GANE</t>
  </si>
  <si>
    <t>INDALECIO VASQUEZ</t>
  </si>
  <si>
    <t>CENT EDUC CHAVIGA</t>
  </si>
  <si>
    <t>CERRO LARGO</t>
  </si>
  <si>
    <t>ESC LA PEÑA</t>
  </si>
  <si>
    <t>BUTAGA</t>
  </si>
  <si>
    <t>CENT EDUC CHAGUATA</t>
  </si>
  <si>
    <t>PIEDRAS BLANCAS</t>
  </si>
  <si>
    <t>CENT EDUC RODEO</t>
  </si>
  <si>
    <t>CENT EDUC PUERTA CHIQUITA</t>
  </si>
  <si>
    <t>ESC SAN LUIS DE LAS PALMAS</t>
  </si>
  <si>
    <t>ESC TINTAL</t>
  </si>
  <si>
    <t>SUANEME</t>
  </si>
  <si>
    <t>ESC CHINCUA</t>
  </si>
  <si>
    <t>ESC JOSE CASTRO</t>
  </si>
  <si>
    <t>ESC NARANJOS</t>
  </si>
  <si>
    <t>ESC HERMINIA GALAN NOCUATA</t>
  </si>
  <si>
    <t>ESC CORAZON</t>
  </si>
  <si>
    <t>COL NZADO AGROP RAMON BARRANTES</t>
  </si>
  <si>
    <t>ESC JOSE ACEVEDO Y GOMEZ</t>
  </si>
  <si>
    <t>ESC SANTA INES</t>
  </si>
  <si>
    <t>ESC VILLA DEL ROSARIO</t>
  </si>
  <si>
    <t>ESC NUEVO MILENIO</t>
  </si>
  <si>
    <t>ESC MANUELA VELTRAN</t>
  </si>
  <si>
    <t>ANEXA SAN PEDRO CLAVER</t>
  </si>
  <si>
    <t>COL ANTONIA SANTOS</t>
  </si>
  <si>
    <t>COLEGIO JOSE ANTONIO GALAN</t>
  </si>
  <si>
    <t>COLEGIO JOHN F. KENNEDY</t>
  </si>
  <si>
    <t>ESC GENERAL GUSTAVO MATAMOROS</t>
  </si>
  <si>
    <t>ESC CAÑO ALEGRE</t>
  </si>
  <si>
    <t>COL. DE EDU BAS GUANEGRO</t>
  </si>
  <si>
    <t>ALTO GUAGUAQUI</t>
  </si>
  <si>
    <t>CAÑO JAGÜE</t>
  </si>
  <si>
    <t>LAS PAVITAS</t>
  </si>
  <si>
    <t>ESC EL PESCADO</t>
  </si>
  <si>
    <t>ESC LAS PAVAS</t>
  </si>
  <si>
    <t>ESC EL TRAPICHE</t>
  </si>
  <si>
    <t>COL. PUERTO PINZON</t>
  </si>
  <si>
    <t>ESC LA ARENOSA</t>
  </si>
  <si>
    <t>ESC QUINCE LETRAS</t>
  </si>
  <si>
    <t>ESC DOS QUEBRADAS</t>
  </si>
  <si>
    <t>ESC POZO DOS</t>
  </si>
  <si>
    <t>CENT INTERCULTURAL JAIBANA</t>
  </si>
  <si>
    <t xml:space="preserve">ESC EL MARFIL </t>
  </si>
  <si>
    <t>ESC CIELO ROTO</t>
  </si>
  <si>
    <t>ESC LAS PALOMAS</t>
  </si>
  <si>
    <t xml:space="preserve">ESC CAÑO NEGRO </t>
  </si>
  <si>
    <t xml:space="preserve">ESC EL OKAL </t>
  </si>
  <si>
    <t>ESC AGUAS FRIAS</t>
  </si>
  <si>
    <t xml:space="preserve">ESC CAÑO RANGEL </t>
  </si>
  <si>
    <t>ESC LA PIZARRA</t>
  </si>
  <si>
    <t xml:space="preserve">ESC LA CEIBA </t>
  </si>
  <si>
    <t>ESC LA CRISTALINA</t>
  </si>
  <si>
    <t>ESC SORQUESITO</t>
  </si>
  <si>
    <t>ESC LOS CRISTALES</t>
  </si>
  <si>
    <t>CENT EDUC NOTE</t>
  </si>
  <si>
    <t>COL TEC NSTRA SRA DE LA PAZ</t>
  </si>
  <si>
    <t>COL TEC NSTRA SRA DE LA PAZ - PRIMARIA</t>
  </si>
  <si>
    <t>ESC ITOCO SUR</t>
  </si>
  <si>
    <t>ESC ITOCO NORTE</t>
  </si>
  <si>
    <t>CE BARRO BLANCO</t>
  </si>
  <si>
    <t>CE BALCON</t>
  </si>
  <si>
    <t>CE ALBERTO GIRALDO</t>
  </si>
  <si>
    <t>CE HACHITA</t>
  </si>
  <si>
    <t>CE GUACARY</t>
  </si>
  <si>
    <t>CE JOSE CORNELIO BORDA</t>
  </si>
  <si>
    <t>COL DIVINO NIÑO DE CORMAL</t>
  </si>
  <si>
    <t>CE HUMBO</t>
  </si>
  <si>
    <t>CE TANANAY</t>
  </si>
  <si>
    <t>CE SABRIPA</t>
  </si>
  <si>
    <t>CE CAVICHE</t>
  </si>
  <si>
    <t>CENTRO EDUCATIVO MACANAL</t>
  </si>
  <si>
    <t>CE LA VEGA</t>
  </si>
  <si>
    <t>INS TEC JOSE IGNACIO DE MARQUEZ</t>
  </si>
  <si>
    <t>CARLOS RINCON</t>
  </si>
  <si>
    <t>ESC LA GUACAMAYA</t>
  </si>
  <si>
    <t>ESC EL COMUN</t>
  </si>
  <si>
    <t>ESC PANTANO LARGO</t>
  </si>
  <si>
    <t>COL BAS NAGUATA</t>
  </si>
  <si>
    <t>ESC HERVIDEROS</t>
  </si>
  <si>
    <t>ESC FERNANDEZ</t>
  </si>
  <si>
    <t>ESC SANTUARIO</t>
  </si>
  <si>
    <t>CONC SAN ANTONIO</t>
  </si>
  <si>
    <t>COL EL SOL</t>
  </si>
  <si>
    <t>ESC RESGUARDO OCCIDENTE</t>
  </si>
  <si>
    <t>ESC PUEBLO VIEJO</t>
  </si>
  <si>
    <t>ESC TORRES DE SAN PEDRO</t>
  </si>
  <si>
    <t>ESC QUICAGOTA</t>
  </si>
  <si>
    <t>ESC OLLERIAS</t>
  </si>
  <si>
    <t>ESC SAN CAYETANO</t>
  </si>
  <si>
    <t>ESC MIRQUE</t>
  </si>
  <si>
    <t>COL NSTRA SRA DE LA CANDELARIA</t>
  </si>
  <si>
    <t>ESC AGUA BUENA</t>
  </si>
  <si>
    <t>ESC ROA</t>
  </si>
  <si>
    <t>ESC CHINGUICHANGA</t>
  </si>
  <si>
    <t>ESC GACHANECA</t>
  </si>
  <si>
    <t>ESC FIRITA PEÑA ABAJO</t>
  </si>
  <si>
    <t>ESC FARFAN</t>
  </si>
  <si>
    <t>ESC MORTIÑO</t>
  </si>
  <si>
    <t>IE RANCHO GRANDE</t>
  </si>
  <si>
    <t>CEN EDUC QUEBRADA HONDA</t>
  </si>
  <si>
    <t>CEN EDUC SAN ISIDRO</t>
  </si>
  <si>
    <t>CEN EDUC SAN IGNACIO</t>
  </si>
  <si>
    <t>IE NZADA SAN RAFAEL</t>
  </si>
  <si>
    <t>CENT EDUC EL PARAMO</t>
  </si>
  <si>
    <t>ESC SAN ANTONIO ALTO</t>
  </si>
  <si>
    <t>ESC SUCRE</t>
  </si>
  <si>
    <t>ESC BOLIVAR</t>
  </si>
  <si>
    <t>ESC GRANADA ORIENTE</t>
  </si>
  <si>
    <t>ESC GRANADA OCCIDENTE</t>
  </si>
  <si>
    <t>EC SAN JUAN DE PICADERAS</t>
  </si>
  <si>
    <t>COL BAS CARRIZAL</t>
  </si>
  <si>
    <t>ESC TIBISTA CENTRO</t>
  </si>
  <si>
    <t>ESC PANTANOS MEDIOS</t>
  </si>
  <si>
    <t>ESC MONSOBA</t>
  </si>
  <si>
    <t>CEN RESGUARDO ALTO</t>
  </si>
  <si>
    <t>ESC NORMAL SUPERIOR</t>
  </si>
  <si>
    <t>CEN LA ROSITA BAJO</t>
  </si>
  <si>
    <t>CEN LA ROSITA</t>
  </si>
  <si>
    <t>ESC LA POLONIA</t>
  </si>
  <si>
    <t>ESC EL ARRAYAN</t>
  </si>
  <si>
    <t>ESC ESCOBAL BAJO</t>
  </si>
  <si>
    <t>ESC ESCOBAL ALTO</t>
  </si>
  <si>
    <t>ESC ESCOBAL CENTRO</t>
  </si>
  <si>
    <t>ESC RESGUARDO BAJO</t>
  </si>
  <si>
    <t>ESC LOS ALPES</t>
  </si>
  <si>
    <t>ESC MOLINO BAJO O EL PINO</t>
  </si>
  <si>
    <t>ESC RUR SAN ISIDRO</t>
  </si>
  <si>
    <t>ESC PUENTE DE TIERRA CENTRO</t>
  </si>
  <si>
    <t xml:space="preserve">ESC SANTA INES </t>
  </si>
  <si>
    <t>CEN VINCULO ORIENTAL</t>
  </si>
  <si>
    <t>CEN ANTONIO RICAURTE</t>
  </si>
  <si>
    <t>ESC CASA BLANCA</t>
  </si>
  <si>
    <t>ESC CUCHAROS</t>
  </si>
  <si>
    <t>ESC CERRAJAL</t>
  </si>
  <si>
    <t>ESC FRAY MIGUEL DIAZ</t>
  </si>
  <si>
    <t>CENT EDUC RUR SAN VICENTE</t>
  </si>
  <si>
    <t>CENT EDUC RUR SAN JUAN BAUTISTA DE LA SALLE</t>
  </si>
  <si>
    <t>ESC BARRANCO NEGRO</t>
  </si>
  <si>
    <t>ESC CHEBRE</t>
  </si>
  <si>
    <t>ESC SAN LUIS CARDONAL</t>
  </si>
  <si>
    <t>CENT EDUC RUR MERCHAN BAJO</t>
  </si>
  <si>
    <t>ESC MORAVIA</t>
  </si>
  <si>
    <t>ESC GARAVITO</t>
  </si>
  <si>
    <t>ESC LA LUCERA</t>
  </si>
  <si>
    <t>ESC LAS GRADAS</t>
  </si>
  <si>
    <t>ESC LOMA DE PAJA</t>
  </si>
  <si>
    <t>ESC FRANCISCO DE PAULA SANTANDER</t>
  </si>
  <si>
    <t>ESC ESUELA DE MONTE DE LUZ CENTRO</t>
  </si>
  <si>
    <t>INST ED NUEVA GENERACION</t>
  </si>
  <si>
    <t>CENT ESPINAL</t>
  </si>
  <si>
    <t>CENT QUEBRADA ARRIBA</t>
  </si>
  <si>
    <t>CENT SAN LORENZO</t>
  </si>
  <si>
    <t>CENT ARRAYAN ALTO</t>
  </si>
  <si>
    <t>COL NACIONALIZADO DE SAMACA</t>
  </si>
  <si>
    <t>FRAY JUAN DE LOS BRRS</t>
  </si>
  <si>
    <t>JULIO FLOREZ</t>
  </si>
  <si>
    <t>LAS FABRICAS</t>
  </si>
  <si>
    <t>ESC EL VALLE</t>
  </si>
  <si>
    <t>ESC CHURUVITA</t>
  </si>
  <si>
    <t>ESC EL INFIERNITO</t>
  </si>
  <si>
    <t>ESC BLANCA NIEVES</t>
  </si>
  <si>
    <t>ELA EL QUITE</t>
  </si>
  <si>
    <t>COL LA LIBERTAD</t>
  </si>
  <si>
    <t>ESC EL LLANITO</t>
  </si>
  <si>
    <t>ESC GUANTOQUE</t>
  </si>
  <si>
    <t>ESC TIBAQUIRA</t>
  </si>
  <si>
    <t>ELA PARAMO CENTRO</t>
  </si>
  <si>
    <t xml:space="preserve">ELA PEÑA DE AGUILAS </t>
  </si>
  <si>
    <t>ESC ALTO DEL AIRE</t>
  </si>
  <si>
    <t>ESC PATAGUY</t>
  </si>
  <si>
    <t>ELA LOMA REDONDA</t>
  </si>
  <si>
    <t>ESC RAMA BLANCA</t>
  </si>
  <si>
    <t>COL EDUC BAS Y MEDIA TEC ANTONIO NARIÑO</t>
  </si>
  <si>
    <t>ESC ALEJANDRIA</t>
  </si>
  <si>
    <t>ESC BOMBITA</t>
  </si>
  <si>
    <t>ESC CARDOSO</t>
  </si>
  <si>
    <t>SAN JOSE DE PARE</t>
  </si>
  <si>
    <t>COLEGIO DEPARTAMENTAL HORIZONTES</t>
  </si>
  <si>
    <t>COL DPTAL HORIZONTES SECCION PRIMARIA</t>
  </si>
  <si>
    <t>ESC GUANOMITO</t>
  </si>
  <si>
    <t>ESC SAN ISIDRO ALTO</t>
  </si>
  <si>
    <t>ESC GUANOMO</t>
  </si>
  <si>
    <t>ESC BALSA Y RESGUARDO</t>
  </si>
  <si>
    <t>ES SAN JACINTO Y CHAPA</t>
  </si>
  <si>
    <t>COL BAS MUÑOCES Y CAMACHOS SEDE MACIEGAL</t>
  </si>
  <si>
    <t>COL BAS MUÑOCES Y CAMACHOS SEDE SANTO DOMINGO</t>
  </si>
  <si>
    <t>ESC SAN JOSE DE CAFETEROS</t>
  </si>
  <si>
    <t>ESC MARAÑAL</t>
  </si>
  <si>
    <t>ESC LA COLONIA</t>
  </si>
  <si>
    <t>ESC LA PIÑUELA</t>
  </si>
  <si>
    <t>COL EDUC BAS TELEPALMERITAS</t>
  </si>
  <si>
    <t>ESC EL TESORO</t>
  </si>
  <si>
    <t>ESC SAN JOSE DEL CHUY</t>
  </si>
  <si>
    <t>ESC GUAMALITO</t>
  </si>
  <si>
    <t>ESC LA FRONTERA</t>
  </si>
  <si>
    <t>ESC LA MESA DEL GUAVIO</t>
  </si>
  <si>
    <t>ESC MONUMENTO</t>
  </si>
  <si>
    <t>ESC GÜICHIRALES</t>
  </si>
  <si>
    <t>ESC SAN PEDRO ARRIBA</t>
  </si>
  <si>
    <t>ESC TONTOGÜE</t>
  </si>
  <si>
    <t>COL EDUACION BAS SAN CARLOS DEL GUAVIO</t>
  </si>
  <si>
    <t>CENT EDUC SAN ANTONIO</t>
  </si>
  <si>
    <t>ESC CAÑO GRANDE</t>
  </si>
  <si>
    <t>ESC ESMERALDA</t>
  </si>
  <si>
    <t>ESC RIO CHIQUITO</t>
  </si>
  <si>
    <t>ESC CUMARAL</t>
  </si>
  <si>
    <t>ESC DORADA DEL GUAVIO</t>
  </si>
  <si>
    <t>ESC LAGUNITAS</t>
  </si>
  <si>
    <t>ESC MIRADERO</t>
  </si>
  <si>
    <t>ESC EL VIJ AL</t>
  </si>
  <si>
    <t>ESC PEÑUELA NO 1</t>
  </si>
  <si>
    <t>ESC PEÑUELA NO 2</t>
  </si>
  <si>
    <t>COL DE ED BAS EL CHAPETON</t>
  </si>
  <si>
    <t>ESC LOS PATIOS</t>
  </si>
  <si>
    <t>ESC EL NARANJAL</t>
  </si>
  <si>
    <t>ESC MONTERREDONDO 2</t>
  </si>
  <si>
    <t>ESC MONTERREDONDO 1</t>
  </si>
  <si>
    <t>ESC LOS HIGUERONES</t>
  </si>
  <si>
    <t>ESC EL CASCAJAL</t>
  </si>
  <si>
    <t>ESC HATICO LAGUNA</t>
  </si>
  <si>
    <t>ESC HATICO HOYA DE DUARTES</t>
  </si>
  <si>
    <t>ESC CONCORDIA</t>
  </si>
  <si>
    <t>ESC EL GUAYABAL</t>
  </si>
  <si>
    <t>ESC PORTON BLANCO</t>
  </si>
  <si>
    <t>SAN MIGUEL DE SEMA</t>
  </si>
  <si>
    <t>SEDE PRINCIPAL</t>
  </si>
  <si>
    <t>SEDE CONC URB MIX</t>
  </si>
  <si>
    <t>SEDE ESC FATIMA</t>
  </si>
  <si>
    <t>ESC SIRIGAY</t>
  </si>
  <si>
    <t>ESC EL CHARCO</t>
  </si>
  <si>
    <t>ESC SABANECA</t>
  </si>
  <si>
    <t>ESC ARBOLEDAS</t>
  </si>
  <si>
    <t>SAN PABLO DE BORBUR</t>
  </si>
  <si>
    <t>COL DE EDUCAC BAS MEDIA STA BARBARA</t>
  </si>
  <si>
    <t>ESC LA CADENA COSCUEZ</t>
  </si>
  <si>
    <t>ESC CALCETERO ALTO</t>
  </si>
  <si>
    <t>ESC COSCUEZ</t>
  </si>
  <si>
    <t>ESC SIBERIA</t>
  </si>
  <si>
    <t>ESC EL SILENCIO</t>
  </si>
  <si>
    <t>ESC EL ALMENDRO</t>
  </si>
  <si>
    <t>ESC FLORIAN</t>
  </si>
  <si>
    <t>COL MPAL PABLO VALETTE</t>
  </si>
  <si>
    <t>CONC SUCRE</t>
  </si>
  <si>
    <t>ESC CHIZO CUEPAR</t>
  </si>
  <si>
    <t>ESC LA MESA</t>
  </si>
  <si>
    <t>ESC LA CHAPA</t>
  </si>
  <si>
    <t>ESC SANTA TERESA</t>
  </si>
  <si>
    <t>ESC EL CONSUELO</t>
  </si>
  <si>
    <t>ESC BEJUCAL NORTE</t>
  </si>
  <si>
    <t>ESC CALCETERO BAJO</t>
  </si>
  <si>
    <t>ESC LA PALMARONA</t>
  </si>
  <si>
    <t>ESC CHANARES</t>
  </si>
  <si>
    <t>ESC ALTO DE OSO</t>
  </si>
  <si>
    <t>ESC PARAMO LAGUNAS</t>
  </si>
  <si>
    <t>ESC TELLEZ ALTO</t>
  </si>
  <si>
    <t>ESC TELLEZ BAJO</t>
  </si>
  <si>
    <t>ESC CALAMACO</t>
  </si>
  <si>
    <t>ESC CALAMACO BAJO</t>
  </si>
  <si>
    <t>IE COL DE EDUC BAS MARCO AURELIO VARGAS</t>
  </si>
  <si>
    <t>CENT EDUC LA VICTORIA</t>
  </si>
  <si>
    <t>CENT EDUC PLANADAS</t>
  </si>
  <si>
    <t>CENT EDUC GACENERA</t>
  </si>
  <si>
    <t>CENT EDUC BALCONES</t>
  </si>
  <si>
    <t>IE COL DE EDUC BAS Y MEDIA TEC JACINTO VEGA</t>
  </si>
  <si>
    <t>CENT EDUC EL RETIRO</t>
  </si>
  <si>
    <t>CENT EDUC HOYA GRANDE</t>
  </si>
  <si>
    <t>CONC LA LIBERTAD</t>
  </si>
  <si>
    <t>CENT EDUC CEIBA GRANDE</t>
  </si>
  <si>
    <t>CENT EDUC CHARCO LARGO</t>
  </si>
  <si>
    <t>CENT EDUC GUADUALES</t>
  </si>
  <si>
    <t>CENT EDUC HORMIGUEROS</t>
  </si>
  <si>
    <t>CENT EDUC SANTA CECILIA</t>
  </si>
  <si>
    <t>CENT EDUC SAN JOSE DE CARBONERA</t>
  </si>
  <si>
    <t>SANTA ROSA DE VITERBO</t>
  </si>
  <si>
    <t>INST INT NLAZADO CARLOS ARTURO TORRES PEÑA</t>
  </si>
  <si>
    <t>ESC EGIPTO</t>
  </si>
  <si>
    <t xml:space="preserve"> ESC CACHAVITA </t>
  </si>
  <si>
    <t>ESC LA CRECIENTE</t>
  </si>
  <si>
    <t>ESC PUERTA DE CUCHE</t>
  </si>
  <si>
    <t>IE CASILDA ZAFRA</t>
  </si>
  <si>
    <t>ESC EL OLIVO</t>
  </si>
  <si>
    <t xml:space="preserve">ESC EL SALI TRE </t>
  </si>
  <si>
    <t>ESC VILLA NUEVA</t>
  </si>
  <si>
    <t>ESC EL CUCUBO</t>
  </si>
  <si>
    <t>COL EDU BAS EL PORTACHUELO</t>
  </si>
  <si>
    <t>INST TECNICO AGROPECUARIO</t>
  </si>
  <si>
    <t>CONC URB SIMON BOLIVAR</t>
  </si>
  <si>
    <t>CENT EDUC COLORADOS SUR</t>
  </si>
  <si>
    <t>CENT EDUC GUATOQUE</t>
  </si>
  <si>
    <t>CENT EDUC PUENTECITAS</t>
  </si>
  <si>
    <t>CENT EDUC SALITRILLO</t>
  </si>
  <si>
    <t>CENT EDUC SOROCOTA</t>
  </si>
  <si>
    <t>COL ANTONIO RICAURTE</t>
  </si>
  <si>
    <t>COL ANTONIO RICAURTE - PRIMARIA</t>
  </si>
  <si>
    <t>ESC LAS QUEBRADAS</t>
  </si>
  <si>
    <t>ESC QUEBRADAFRENOS</t>
  </si>
  <si>
    <t>COL DE ED BAS TEQUITA</t>
  </si>
  <si>
    <t>ESC TOPACHOQUE</t>
  </si>
  <si>
    <t>ESC FABITA</t>
  </si>
  <si>
    <t>COL DE ED BAS OCAVITA</t>
  </si>
  <si>
    <t>ESC JUPA</t>
  </si>
  <si>
    <t>COL DE ED BAS LA ESTANCIA</t>
  </si>
  <si>
    <t>COL DE EDUC BAS Y MEDIA TEC SEÑOR DE LOS MILAGROS</t>
  </si>
  <si>
    <t>ESC BURA</t>
  </si>
  <si>
    <t>ESC TICUAQUITA</t>
  </si>
  <si>
    <t>ESC LOS TUNJOS</t>
  </si>
  <si>
    <t>COL IGNACIO GIL SANABRIA</t>
  </si>
  <si>
    <t>TURGA</t>
  </si>
  <si>
    <t>GUATICHA</t>
  </si>
  <si>
    <t>SIACHOQUE ABAJO</t>
  </si>
  <si>
    <t>TOCAVITA</t>
  </si>
  <si>
    <t>FIRAYA SUR</t>
  </si>
  <si>
    <t>TOCAVITA ALTO</t>
  </si>
  <si>
    <t>FIRAYA NORTE</t>
  </si>
  <si>
    <t>COL NALZADO JUAN JOSE RONDON</t>
  </si>
  <si>
    <t xml:space="preserve">ESC NORMAL SUPERIOR LA PRESENTACION </t>
  </si>
  <si>
    <t xml:space="preserve">ESC LA VENTA </t>
  </si>
  <si>
    <t>ESC LA COSTA</t>
  </si>
  <si>
    <t>CENT EDUC PUENTE PINZON</t>
  </si>
  <si>
    <t>SOCHA</t>
  </si>
  <si>
    <t>COL PEDRO JOSE SARMIENTO</t>
  </si>
  <si>
    <t xml:space="preserve">ESC NORMAL SUPERIOR </t>
  </si>
  <si>
    <t>ELA SOCHAVIEJO</t>
  </si>
  <si>
    <t>ESC EL POZO</t>
  </si>
  <si>
    <t>CENT EDUC EL BOCHE</t>
  </si>
  <si>
    <t xml:space="preserve">ESC LA CHAPA </t>
  </si>
  <si>
    <t xml:space="preserve">ESC POZO ALTO </t>
  </si>
  <si>
    <t>ESC SAGRA ABAJO</t>
  </si>
  <si>
    <t>ESC COSTA RICA</t>
  </si>
  <si>
    <t>I E MATILDE ANARAY</t>
  </si>
  <si>
    <t>CENT EDUC RUR EL MORTIÑO</t>
  </si>
  <si>
    <t>ESC LA LAJA</t>
  </si>
  <si>
    <t>ESC RUR BISVITA</t>
  </si>
  <si>
    <t>ESC RUR SORAQUI</t>
  </si>
  <si>
    <t>ESC WAHITA</t>
  </si>
  <si>
    <t>ESC RUR HELECHAL</t>
  </si>
  <si>
    <t>COL FRANCISCO JOSE DE CALDAS</t>
  </si>
  <si>
    <t>ESC URB DE NIÑAS</t>
  </si>
  <si>
    <t>ESC FRAY LUIS</t>
  </si>
  <si>
    <t>ESC SALITRICOS</t>
  </si>
  <si>
    <t>ESC LOS MORTIÑOS</t>
  </si>
  <si>
    <t>ESC MAUSA</t>
  </si>
  <si>
    <t>ESC EL VERDE</t>
  </si>
  <si>
    <t>ESC GUITA CUCHILLAS</t>
  </si>
  <si>
    <t>ESC SAN PEDRO GUITA</t>
  </si>
  <si>
    <t>ESC CHUSVITA</t>
  </si>
  <si>
    <t>ESC FRAILEJONAL</t>
  </si>
  <si>
    <t>ESC GUARCA</t>
  </si>
  <si>
    <t>ESC EL PLAYON</t>
  </si>
  <si>
    <t>ESC COMAITA</t>
  </si>
  <si>
    <t>ESC MORRO VARITAL</t>
  </si>
  <si>
    <t>ESC PUEBLO NUEVO</t>
  </si>
  <si>
    <t>ESC COMEZA HOYADA</t>
  </si>
  <si>
    <t>ESC COSCATIVA JORDAN</t>
  </si>
  <si>
    <t>ESC COSCATIVA TABOR</t>
  </si>
  <si>
    <t>ESC LOS PINOS</t>
  </si>
  <si>
    <t>ESC EL CARDON</t>
  </si>
  <si>
    <t>ESC EL OSO</t>
  </si>
  <si>
    <t>ESC CORRAL DE PIEDRA</t>
  </si>
  <si>
    <t>ESC CHIPAVIEJO</t>
  </si>
  <si>
    <t>ESC LA REFORMA</t>
  </si>
  <si>
    <t>ESC LA ROMAZA</t>
  </si>
  <si>
    <t>ESC HATO COCHIA</t>
  </si>
  <si>
    <t>ESC HATO PARPA</t>
  </si>
  <si>
    <t>ESC LA CIMARRONA</t>
  </si>
  <si>
    <t>ESC GUATATAMO</t>
  </si>
  <si>
    <t>ESC SAN JOSE DE PARPA</t>
  </si>
  <si>
    <t>ESC NORMAL SUPERIOR VALLE DE TENZA</t>
  </si>
  <si>
    <t>ESC ANTONIA SANTOS</t>
  </si>
  <si>
    <t>ESC BOYA II</t>
  </si>
  <si>
    <t>COL DE EDUC BAS Y MEDIA TEC JOSE BENIGNO PERILLA</t>
  </si>
  <si>
    <t>ABRAHAM SANCHEZ</t>
  </si>
  <si>
    <t>CUCUAVACA</t>
  </si>
  <si>
    <t>SAN SEBASTIAN ALTO</t>
  </si>
  <si>
    <t>INSTITUCION EDUCATIVA DE SORA</t>
  </si>
  <si>
    <t>CONC URB MIXTA DE SORA</t>
  </si>
  <si>
    <t>ESC EL SALITRE</t>
  </si>
  <si>
    <t>ESC PITA Y CHONE</t>
  </si>
  <si>
    <t>ESC QUEBRADA-HONDA</t>
  </si>
  <si>
    <t>ESC TAUSAMENA</t>
  </si>
  <si>
    <t>COL SIMON BOLIVAR</t>
  </si>
  <si>
    <t>ESC OTRO LADO</t>
  </si>
  <si>
    <t>ESC QUEBRADA GRANDE</t>
  </si>
  <si>
    <t>ESC CRUZ BLANCA</t>
  </si>
  <si>
    <t>ESC RURAL QUEBRADA VIEJA</t>
  </si>
  <si>
    <t>ESUELA RURAL CHAINE</t>
  </si>
  <si>
    <t>CENT EDUC PUENTE HAMACA</t>
  </si>
  <si>
    <t>COL DPTAL PABLO VI</t>
  </si>
  <si>
    <t>CON FELIPE PEREZ</t>
  </si>
  <si>
    <t>CENT EDUC CATOBA</t>
  </si>
  <si>
    <t>CENT EDUC LLANO GRANDE</t>
  </si>
  <si>
    <t>CENT EDUC AVENDAÑOS</t>
  </si>
  <si>
    <t>CENT EDUC BOSIGAS SUR</t>
  </si>
  <si>
    <t>CENT EDUC CARRIZAL</t>
  </si>
  <si>
    <t>CENT EDUC CEDRO</t>
  </si>
  <si>
    <t>CENT EDUC MORAL</t>
  </si>
  <si>
    <t>CENT EDUC ANGOSTURA</t>
  </si>
  <si>
    <t>COL BAS ADOLFO MARIA JIMENEZ</t>
  </si>
  <si>
    <t>ESC JAIME RIAÑO CANO</t>
  </si>
  <si>
    <t>ESC SOCONSUCA DE BLANCOS</t>
  </si>
  <si>
    <t>CENT EDUC OCUSA</t>
  </si>
  <si>
    <t>CENT EDUC JOSE JOAQUIN CASTRO MARTINEZ</t>
  </si>
  <si>
    <t>COL EDU BAS Y ME TEC NTRA SRA DEL CARMEN</t>
  </si>
  <si>
    <t>CENT EDUC RURAL CARDONAL</t>
  </si>
  <si>
    <t>CENTRO EDUCTIVO PIE DE PEÑA</t>
  </si>
  <si>
    <t>DENT ED RUR SIAPORA</t>
  </si>
  <si>
    <t>CEN ED RUR GUANTIVA NORTE</t>
  </si>
  <si>
    <t>CEN EDUC RURAL SANTA ROSITA</t>
  </si>
  <si>
    <t>ESC RURAL GUAYACANAL</t>
  </si>
  <si>
    <t>CENTRO EDUCATIVO LOS VALLES</t>
  </si>
  <si>
    <t>CEN ED RUR EL SALITRE</t>
  </si>
  <si>
    <t>COL EDUC BAS PEDREGAL ALTO</t>
  </si>
  <si>
    <t>ESC ERMITAÑO</t>
  </si>
  <si>
    <t>ESC LABRANZAS</t>
  </si>
  <si>
    <t>ESC RESGUARDO</t>
  </si>
  <si>
    <t>ESC EL CEDRO</t>
  </si>
  <si>
    <t>HECTOR JULIO GOMEZ Y KENNEDY</t>
  </si>
  <si>
    <t>VALLE ECCEHOMO</t>
  </si>
  <si>
    <t>CENT EDUC CAÑON ALTO</t>
  </si>
  <si>
    <t>ESC CAÑON BAJO</t>
  </si>
  <si>
    <t>COL BAS NARANJOS</t>
  </si>
  <si>
    <t>CENT EDUC GUAMO</t>
  </si>
  <si>
    <t>ESC IRZON</t>
  </si>
  <si>
    <t>ESC SIGUIQUE GUAYABAL</t>
  </si>
  <si>
    <t>ESC SIGUIQUE CENTRO</t>
  </si>
  <si>
    <t>ESC SIGUIQUE ARBOL</t>
  </si>
  <si>
    <t>INST TEC REGIONAL SAN BARTOLOME</t>
  </si>
  <si>
    <t>CENT EDUC GAQUE</t>
  </si>
  <si>
    <t>CENT EDUC PARAMO</t>
  </si>
  <si>
    <t>CENT EDUC PIEDRALARGA</t>
  </si>
  <si>
    <t xml:space="preserve">COL TEC ACAD E C R </t>
  </si>
  <si>
    <t>ESC LLANO GRANDE MONTONES</t>
  </si>
  <si>
    <t>ESC LLANITOS</t>
  </si>
  <si>
    <t>ESC SANTANDER</t>
  </si>
  <si>
    <t>COL EDUC BAS J J RONDON</t>
  </si>
  <si>
    <t>NARIÑO UNO</t>
  </si>
  <si>
    <t>NARIÑO DOS</t>
  </si>
  <si>
    <t>COL EDUC BAS SANTA LUCIA</t>
  </si>
  <si>
    <t>LIBERTADORES</t>
  </si>
  <si>
    <t>ESC CADILLAL</t>
  </si>
  <si>
    <t>ESC TASAJERAS</t>
  </si>
  <si>
    <t xml:space="preserve">INST NACINAL DE PROMOCION SOCIAL </t>
  </si>
  <si>
    <t xml:space="preserve">ESC RURAL ERNESTO ROA GOMEZ </t>
  </si>
  <si>
    <t>ESC RURAL DE CORA CHIQUITO</t>
  </si>
  <si>
    <t>ESC RURAL DE VOLCAN</t>
  </si>
  <si>
    <t>ESC RURAL HUMBERTO AVILA MORA</t>
  </si>
  <si>
    <t>ESC RURAL DE CHAGUATOQUE</t>
  </si>
  <si>
    <t>ESC RURAL DE QUEBRADAS</t>
  </si>
  <si>
    <t>ESC RURAL DE RESGUARDO</t>
  </si>
  <si>
    <t>ESC RURAL DE MUTATEA</t>
  </si>
  <si>
    <t>ALIANZA PARA EL PROGRESO</t>
  </si>
  <si>
    <t>ESC JUANA RUIZ</t>
  </si>
  <si>
    <t>ESC SUTA ARRIBA</t>
  </si>
  <si>
    <t>ESC SAN CRISTOBAL</t>
  </si>
  <si>
    <t>ESC ZANJA</t>
  </si>
  <si>
    <t>ESC LAVADEROS</t>
  </si>
  <si>
    <t>ESC MOMBITA</t>
  </si>
  <si>
    <t>ESC BAYETA</t>
  </si>
  <si>
    <t>ESC QUICHATOQUE</t>
  </si>
  <si>
    <t>ESC PIE DE PEÑA</t>
  </si>
  <si>
    <t>ESC EL BATAN</t>
  </si>
  <si>
    <t>ESC EL CARDONAL</t>
  </si>
  <si>
    <t>COL ANDRES ROMERO AREVALO</t>
  </si>
  <si>
    <t>ESC SITANTA ARRIBA</t>
  </si>
  <si>
    <t>ESC PIEDRAS DE CANDELA</t>
  </si>
  <si>
    <t>COL BAS ROBERTO FRANCO IZASA</t>
  </si>
  <si>
    <t xml:space="preserve">CED PATROCINIO ALTO </t>
  </si>
  <si>
    <t>ESC PEÑA NEGRA</t>
  </si>
  <si>
    <t xml:space="preserve">ESC LA ESTACION </t>
  </si>
  <si>
    <t>CED PUENTE DE LA BALSA</t>
  </si>
  <si>
    <t xml:space="preserve">CED CHORRITO </t>
  </si>
  <si>
    <t>CED LAS VUELTAS</t>
  </si>
  <si>
    <t>COL DEPARTAMENTAL</t>
  </si>
  <si>
    <t>COL DE BASI PRI JORGE CLEMENTE PALACIOS</t>
  </si>
  <si>
    <t>CED LA CARRERA</t>
  </si>
  <si>
    <t xml:space="preserve">CED EL HATO </t>
  </si>
  <si>
    <t>CED ESTERILLAL</t>
  </si>
  <si>
    <t>CED LA BOYERA</t>
  </si>
  <si>
    <t>CED AYALAS</t>
  </si>
  <si>
    <t>COL DE EDUC BAS Y MEDIA MARIANO OSPINA PEREZ</t>
  </si>
  <si>
    <t>ESC FUNZA</t>
  </si>
  <si>
    <t>ESC PROVIDENCIA</t>
  </si>
  <si>
    <t>ESC SIATIVA ALTO</t>
  </si>
  <si>
    <t>ESC SIATIVA BAJO</t>
  </si>
  <si>
    <t>ESC TIJO</t>
  </si>
  <si>
    <t xml:space="preserve">COL LUCAS CABALLERO CALDERON </t>
  </si>
  <si>
    <t xml:space="preserve">ESC URB </t>
  </si>
  <si>
    <t xml:space="preserve">ESC RURAL GALVAN </t>
  </si>
  <si>
    <t>ESC RURAL OVACHIA ARRIBA</t>
  </si>
  <si>
    <t xml:space="preserve">ESC RURAL SIMON BOLIVAR </t>
  </si>
  <si>
    <t xml:space="preserve">ESC RURAL LA CARRERA </t>
  </si>
  <si>
    <t>ESC RURAL FRANCISCO DE PAULA SANTANDER</t>
  </si>
  <si>
    <t xml:space="preserve">ESC RURAL JUTUA </t>
  </si>
  <si>
    <t>ESC RURAL OVACHIA ABAJO</t>
  </si>
  <si>
    <t>SECCION POLICARPA SALAVARRIETA</t>
  </si>
  <si>
    <t>ESC CENTRO ARRIBA</t>
  </si>
  <si>
    <t>ESC RAIBA</t>
  </si>
  <si>
    <t>COL DE EDUC BAS TUANECA ARRIBA</t>
  </si>
  <si>
    <t>SEDE RAFAEL URIBE URIBE</t>
  </si>
  <si>
    <t>SEDE EL PINO</t>
  </si>
  <si>
    <t>SEDE TUANECA ABAJO</t>
  </si>
  <si>
    <t>TOGUI</t>
  </si>
  <si>
    <t>COL DPTAL HAYDEE CAMACHO SAAVEDRA</t>
  </si>
  <si>
    <t>COL NORBERTO FORERO GARCIA</t>
  </si>
  <si>
    <t>ESC FUNCIAL</t>
  </si>
  <si>
    <t>ESC MANGA</t>
  </si>
  <si>
    <t>ESC EL MIRTO</t>
  </si>
  <si>
    <t>ESC SUAREZ Y ULLOA</t>
  </si>
  <si>
    <t>ESC SANTA MARIA</t>
  </si>
  <si>
    <t>ESC JOSE MARIANO SANCHEZ</t>
  </si>
  <si>
    <t>ESC CHACAMI</t>
  </si>
  <si>
    <t>ESC GARIBAY</t>
  </si>
  <si>
    <t>ESC GACHANZUCA</t>
  </si>
  <si>
    <t>ESC LA JUPA</t>
  </si>
  <si>
    <t>TOPAGA</t>
  </si>
  <si>
    <t>INST INTEGD CARLOS JULIO UMAÑA TORRES</t>
  </si>
  <si>
    <t>CENT EDUC ATRAVIEZAS</t>
  </si>
  <si>
    <t>COL BAS VADO CASTRO</t>
  </si>
  <si>
    <t>COL JORGE ELIECER GAITAN</t>
  </si>
  <si>
    <t>ESC RUR LA PUERTA</t>
  </si>
  <si>
    <t>ESC RUR DONSIQUIRA</t>
  </si>
  <si>
    <t>ESC RUR DAYSI</t>
  </si>
  <si>
    <t>ESC RURAL RIO SECO</t>
  </si>
  <si>
    <t>ESC RUR ROMERO</t>
  </si>
  <si>
    <t>ESC RUR SUNGUVITA</t>
  </si>
  <si>
    <t>ESC RUR CORALES</t>
  </si>
  <si>
    <t>ESC RANCHERIA</t>
  </si>
  <si>
    <t>ESC RUR EL TOBAL</t>
  </si>
  <si>
    <t xml:space="preserve">ESC RUR MONGATA </t>
  </si>
  <si>
    <t>ESC RUR TOTA</t>
  </si>
  <si>
    <t>INST TEC AGROP LUIS GUILLERMO ROJAS BARRERA CENTRO</t>
  </si>
  <si>
    <t>CONC URBANA</t>
  </si>
  <si>
    <t>ESC RUR ANCAMAY</t>
  </si>
  <si>
    <t>ESC RUR CALICHAL</t>
  </si>
  <si>
    <t>ESC RUR MOJARRAS</t>
  </si>
  <si>
    <t>ESC RUR RAFAEL NUÑEZ</t>
  </si>
  <si>
    <t>INST INTEG NZADO DIEGO DE TORRES</t>
  </si>
  <si>
    <t>ESC JARAQUIRA</t>
  </si>
  <si>
    <t>ESC POZO NEGRO</t>
  </si>
  <si>
    <t>ESC CHIRATA</t>
  </si>
  <si>
    <t>ESC SIGUINEQUE</t>
  </si>
  <si>
    <t>ESC MARCO FIDEL SUAREZ</t>
  </si>
  <si>
    <t>INST TEC INDUSTRIAL</t>
  </si>
  <si>
    <t>ESC PASCATA</t>
  </si>
  <si>
    <t>ESC RINCHOQUE N° 2</t>
  </si>
  <si>
    <t>ESC GUANZAQUE</t>
  </si>
  <si>
    <t>ESC RINCHOQUE NO 1</t>
  </si>
  <si>
    <t>COL CHICAMOCHA</t>
  </si>
  <si>
    <t>COL KENNEDY</t>
  </si>
  <si>
    <t>COL SAN NICOLAS</t>
  </si>
  <si>
    <t>ESC JORGE ELIECER</t>
  </si>
  <si>
    <t>ESC SALVIAL</t>
  </si>
  <si>
    <t>COL GENERAL SANTANDER</t>
  </si>
  <si>
    <t>ESC LONERA</t>
  </si>
  <si>
    <t>ESC EL CRUCE</t>
  </si>
  <si>
    <t>ESC EL HATO</t>
  </si>
  <si>
    <t>ESC LA VEGA</t>
  </si>
  <si>
    <t>COL TEC RIO DE PIEDRAS</t>
  </si>
  <si>
    <t>ESC PARGUITA</t>
  </si>
  <si>
    <t>ESC TIESTECITOS</t>
  </si>
  <si>
    <t>ESC LLANO DEL CARMEN</t>
  </si>
  <si>
    <t>COL TEC AGROP LA LIBERTAD</t>
  </si>
  <si>
    <t>COL SAN IGNACIO</t>
  </si>
  <si>
    <t>ESC ROSAL</t>
  </si>
  <si>
    <t>ESC LOMA GORDA</t>
  </si>
  <si>
    <t>ESC TASVITA</t>
  </si>
  <si>
    <t>INST TEC AGROPECUARIO</t>
  </si>
  <si>
    <t>ESC DE MOLINO</t>
  </si>
  <si>
    <t>ESC CHUSCAL</t>
  </si>
  <si>
    <t>ESC ALTAMIZAL</t>
  </si>
  <si>
    <t>ESC NUEVE PILAS</t>
  </si>
  <si>
    <t>COL DE EDUC BAS EL DIVINO NIÑO</t>
  </si>
  <si>
    <t>ESC PALOCAIDO</t>
  </si>
  <si>
    <t>ESC LOS PUENTES</t>
  </si>
  <si>
    <t>COL DE EDUC BAS SAN ISIDRO</t>
  </si>
  <si>
    <t>ESC SISA MEDIO</t>
  </si>
  <si>
    <t>ESC UVERO</t>
  </si>
  <si>
    <t>ESC GAUNZA</t>
  </si>
  <si>
    <t xml:space="preserve">COL NACIONALIZADO </t>
  </si>
  <si>
    <t>COL DE EDUC BAS SIMON BOLIVAR</t>
  </si>
  <si>
    <t>CENT EDUC SAN PEDRO</t>
  </si>
  <si>
    <t>CENT EDUC EL HATO</t>
  </si>
  <si>
    <t>CENT EDUC SOTA</t>
  </si>
  <si>
    <t>CENT EDUC MONTOYA</t>
  </si>
  <si>
    <t>CENT EDUC MATANEGRA</t>
  </si>
  <si>
    <t>COL DE VERDE ALBARRACIN</t>
  </si>
  <si>
    <t>CENT EDUC EL BOQUERON</t>
  </si>
  <si>
    <t>CENT EDUC JURPA</t>
  </si>
  <si>
    <t>CENT EDUC EL FRUTILLO</t>
  </si>
  <si>
    <t>CENT EDUC SIATA</t>
  </si>
  <si>
    <t>COL PUENTE DE PIEDRA</t>
  </si>
  <si>
    <t>CENT EDUC SUPATA</t>
  </si>
  <si>
    <t>CENT EDUC NERITA</t>
  </si>
  <si>
    <t>CENT EDUC BOJIRQUE</t>
  </si>
  <si>
    <t>CENT EDUC LA PIÑUELA</t>
  </si>
  <si>
    <t>CENT EDUC SAN JOSE DEL GACAL</t>
  </si>
  <si>
    <t>COL PANAMERICANO PUENTE BOYACA</t>
  </si>
  <si>
    <t>VILLA DE LEYVA</t>
  </si>
  <si>
    <t xml:space="preserve">PRINCIPAL </t>
  </si>
  <si>
    <t>CONC CAMILO TORRRES</t>
  </si>
  <si>
    <t>ESC RITOQUE</t>
  </si>
  <si>
    <t>ESC SOPOTA</t>
  </si>
  <si>
    <t xml:space="preserve">ESC CARDONAL </t>
  </si>
  <si>
    <t>ESC SABANA</t>
  </si>
  <si>
    <t xml:space="preserve">DURUELO </t>
  </si>
  <si>
    <t>ESC MONQUIRA</t>
  </si>
  <si>
    <t xml:space="preserve">IE LLANO BLANCO </t>
  </si>
  <si>
    <t>ESC CAPILLA 2</t>
  </si>
  <si>
    <t>INST TECNICO AGROP DE VIRACACHA</t>
  </si>
  <si>
    <t>CON URB LA FUENTE TOSCANO</t>
  </si>
  <si>
    <t>CEN EDU ICARINA ARRIBA</t>
  </si>
  <si>
    <t>CEN EDU CAROS ARRIBA</t>
  </si>
  <si>
    <t>CEN EDU GALINDOS</t>
  </si>
  <si>
    <t>CEN EDU PARRAS</t>
  </si>
  <si>
    <t>CEN EDU BUENAVISTA</t>
  </si>
  <si>
    <t>CEN EDU CHEN ALTO</t>
  </si>
  <si>
    <t>PATANOA CENTRO</t>
  </si>
  <si>
    <t>PATANOA RINCON</t>
  </si>
  <si>
    <t>GACAL BOLIVAR</t>
  </si>
  <si>
    <t>GACAL SANTA ROSA</t>
  </si>
  <si>
    <t>HORMIGAS RINCON</t>
  </si>
  <si>
    <t>IE SAN JOSE DE LA FLORIDA</t>
  </si>
  <si>
    <t>ESC GUANATA CENTRO</t>
  </si>
  <si>
    <t>ESC GUANATA CRUCERO</t>
  </si>
  <si>
    <t>ESC JURACAMBITA CARBONERA</t>
  </si>
  <si>
    <t>ESC JURACAMBITA CENTRO</t>
  </si>
  <si>
    <t>ES GUANATA COLORADA</t>
  </si>
  <si>
    <t>INTEGRADO JOAQUIN GONZALEZ CAMARGO</t>
  </si>
  <si>
    <t>EDIFICIO CALLE 18</t>
  </si>
  <si>
    <t>EDIFICIO CALLE 18 Circulos de Aprendizaje</t>
  </si>
  <si>
    <t>JOSE ANTONIO GALAN Escuela nueva</t>
  </si>
  <si>
    <t>LOS LIBERTADORES Circulos de Aprendizaje</t>
  </si>
  <si>
    <t>ESCUELA SIATAME Escuela Nueva</t>
  </si>
  <si>
    <t>ESCUELA CERRITO</t>
  </si>
  <si>
    <t>ESCUELA ALCAPARRAL Escuela Nueva</t>
  </si>
  <si>
    <t>INSEANDES</t>
  </si>
  <si>
    <t>INSEANDES Circulos de Aprendizaje</t>
  </si>
  <si>
    <t>Ombachita Escuela nueva</t>
  </si>
  <si>
    <t>SUGAMUXI</t>
  </si>
  <si>
    <t>CONCENTRACION MONQUIRA</t>
  </si>
  <si>
    <t>CONCENTRACION EL SOL</t>
  </si>
  <si>
    <t>ESCUELA MILAGRO Y PLAYITA Escuela Nueva</t>
  </si>
  <si>
    <t>ALVARO GONZALEZ SANTANA</t>
  </si>
  <si>
    <t>CONCENTRACION ELROSARIO</t>
  </si>
  <si>
    <t>CENTRO EDUCATIVO CAMPOAMOR</t>
  </si>
  <si>
    <t>CONCENTRACION SANTA BARBARA Escuela Nueva</t>
  </si>
  <si>
    <t>BELLAS ARTES</t>
  </si>
  <si>
    <t>Valdes Tavera</t>
  </si>
  <si>
    <t>SAN MARTIN DE TOURS</t>
  </si>
  <si>
    <t>INDEPENDENCIA Escuela N. Primaria</t>
  </si>
  <si>
    <t>Pedregal Alto  escuela Nueva</t>
  </si>
  <si>
    <t>Cabeceras Escuela Nueva</t>
  </si>
  <si>
    <t>ESCUELA ALTOPEÑITAS Escuela Nueva</t>
  </si>
  <si>
    <t>ESCUELA SAN MARTIN Escuela Nueva</t>
  </si>
  <si>
    <t>ESCUELA MORTIÑAL Escuela nueva</t>
  </si>
  <si>
    <t>ESCUELA PILAR Y CEIBITA Escuela Nueva</t>
  </si>
  <si>
    <t>ESCUELA QUEBRADAHONDA Escuela Nueva</t>
  </si>
  <si>
    <t>ESCUELA PEÑANEGRA Escuela Nueva</t>
  </si>
  <si>
    <t>DICHAVITA Escuela nueva</t>
  </si>
  <si>
    <t>CAÑAS Escuela nueva</t>
  </si>
  <si>
    <t>CINTAS No 1 Escuela nueva</t>
  </si>
  <si>
    <t>CINTAS No 2 Escuela nueva</t>
  </si>
  <si>
    <t>MELGAREJO Escuela nueva</t>
  </si>
  <si>
    <t>ESCUELA LOS LIMITES Escuela nueva</t>
  </si>
  <si>
    <t>ESCUELA CORRALEJAS Escuela Nueva</t>
  </si>
  <si>
    <t>Vanegas - Mañana Escuela nueva</t>
  </si>
  <si>
    <t>Callejuelas - Mañana Escuela Nueva</t>
  </si>
  <si>
    <t xml:space="preserve"> TECNICO INDUSTRIAL GUSTAVO JIMENEZ</t>
  </si>
  <si>
    <t>LA MANGA Circulos de Aprendizaje</t>
  </si>
  <si>
    <t>RAMADA</t>
  </si>
  <si>
    <t>SAN JOSE EL PORVENIR Escuela Nueva</t>
  </si>
  <si>
    <t>SAN JOSE DE BOLIVAR Escuela Nueva</t>
  </si>
  <si>
    <t>ESCUELA VEREDA BATTA Escuela Nueva</t>
  </si>
  <si>
    <t>ESCUELA VEREDA  MATARREDONDA Escuela Nueva</t>
  </si>
  <si>
    <t xml:space="preserve">          PRINCIPAL INTEGRADO</t>
  </si>
  <si>
    <t xml:space="preserve">          SEDE CAMPOAMOR</t>
  </si>
  <si>
    <t xml:space="preserve">          SEDE GABRIELA MISTRAL</t>
  </si>
  <si>
    <t xml:space="preserve">         COLEGIO TECNICO MUNICIPAL SIMÓN BOLIVAR</t>
  </si>
  <si>
    <t xml:space="preserve">         SEDE AGUATENDIDA</t>
  </si>
  <si>
    <t xml:space="preserve">         SEDE JAIRO ANIBAL NIÑO</t>
  </si>
  <si>
    <t xml:space="preserve">         SEDE SAN FERNANDO</t>
  </si>
  <si>
    <t xml:space="preserve">         COLEGIO TECNICO MUNICIPAL FRANCISCO DE PAULA SANTANDER</t>
  </si>
  <si>
    <t xml:space="preserve">         SEDE LA MILAGROSA</t>
  </si>
  <si>
    <t xml:space="preserve">          COLEGIO BOYACA DE DUITAMA SEDE BACHILLERATO</t>
  </si>
  <si>
    <t xml:space="preserve">          COLEGIO BOYACA DE DUITAMA SEDE PRIMARIA</t>
  </si>
  <si>
    <t xml:space="preserve">          COLEGIO NACIONALIZADO LA PRESENTACIÓN SEDE CENTRO</t>
  </si>
  <si>
    <t xml:space="preserve">          COLEGIO NACIONALIZADO LA PRESENTACIÓN SEDE EL CARMEN</t>
  </si>
  <si>
    <t xml:space="preserve">          COLEGIO NACIONALIZADO LA PRESENTACION SEDE NORTE</t>
  </si>
  <si>
    <t xml:space="preserve">          INSTITUTO TECNICO SANTO TOMAS DE AQUINO SEDE BACHILLERATO</t>
  </si>
  <si>
    <t xml:space="preserve">          INSTITUTO TECNICO SANTO TOMAS DE AQUINO SEDE PRIMARIA</t>
  </si>
  <si>
    <t xml:space="preserve">          INSTITUCIÓN EDUCATIVA COLEGIO LA NUEVA FAMILIA - SEDE PRINCIPAL</t>
  </si>
  <si>
    <t xml:space="preserve">          CENTRO EDUCATIVO RURAL HIGUERAS</t>
  </si>
  <si>
    <t xml:space="preserve">          INSTITUTO TÉCNICO JOSÉ MIGUEL SILVA PLAZAS</t>
  </si>
  <si>
    <t xml:space="preserve">          INST. TÉC. J. M. SILVA PLAZAS SECCIONAL PRIMARIA LA TRINIDAD</t>
  </si>
  <si>
    <t xml:space="preserve">          INSTITUCION EDUCATIVA AGROINDUSTRIAL FRANCISCO MEDRANO</t>
  </si>
  <si>
    <t xml:space="preserve">          SEDE AVENDAÑOS DOS</t>
  </si>
  <si>
    <t xml:space="preserve">          SEDE AVENDAÑOS UNO</t>
  </si>
  <si>
    <t xml:space="preserve">          INSTITUCION EDUCATIVA  AGROINDUSTRIAL LA PRADERA</t>
  </si>
  <si>
    <t xml:space="preserve">          SEDE LA FLORIDA</t>
  </si>
  <si>
    <t xml:space="preserve">          SEDE SANTA LUCIA</t>
  </si>
  <si>
    <t xml:space="preserve">          SEDE SIRATA</t>
  </si>
  <si>
    <t xml:space="preserve">          CENTRO EDUCATIVO QUEBRADA DE BECERRAS</t>
  </si>
  <si>
    <t xml:space="preserve">          CENTRO EDUCATIVO QUEBRADA DE BECERRAS SEDE SANTA ANA</t>
  </si>
  <si>
    <t xml:space="preserve">          SEDE SAN JORGE DE BONZA</t>
  </si>
  <si>
    <t xml:space="preserve">          SEDE SAN LORENZO</t>
  </si>
  <si>
    <t xml:space="preserve">          SEDE SAN LUIS</t>
  </si>
  <si>
    <t xml:space="preserve">          SEDE TOCOGUA</t>
  </si>
  <si>
    <t>COLEGIO DE BACHILLERATO NUEVA ESPERANZA (UNAD)</t>
  </si>
  <si>
    <t>COLEGIO DE BOYACA</t>
  </si>
  <si>
    <t>ESCUELA NORMAL SUPERIOR LEONOR ALVAREZ PINZON</t>
  </si>
  <si>
    <t>SEDE MARIA CRISTINA DE PERICO CARDENAS</t>
  </si>
  <si>
    <t>PARQUE PINZON</t>
  </si>
  <si>
    <t>COLEGIO GRAN COLOMBIA</t>
  </si>
  <si>
    <t>INSTITUCION EDUCATIVA GUSTAVO ROJAS PINILLA CENTRAL</t>
  </si>
  <si>
    <t>CONCENTRACION EL DORADO</t>
  </si>
  <si>
    <t>I.E. SILVINO RODRIGUEZ CENTRAL</t>
  </si>
  <si>
    <t>LIBERTADOR SIMON BOLIVAR CENTRAL</t>
  </si>
  <si>
    <t>ASIS</t>
  </si>
  <si>
    <t>BETHLEMITAS</t>
  </si>
  <si>
    <t>CENTRO JUVENIL EMILIANI</t>
  </si>
  <si>
    <t>CARLOS ARTURO TORRES SEDE CENTRAL</t>
  </si>
  <si>
    <t>LAS AMÉRICAS</t>
  </si>
  <si>
    <t>PILOTO</t>
  </si>
  <si>
    <t>INSTITUTO TECNICO GONZALO SUAREZ RENDON CENTRAL</t>
  </si>
  <si>
    <t>CUNDINAMARCA</t>
  </si>
  <si>
    <t xml:space="preserve">COL SANTA HELENA                                            </t>
  </si>
  <si>
    <t>ESCUELA RURAL AGUA FRIA</t>
  </si>
  <si>
    <t>ESCUELA RURAL AGUACHENTA</t>
  </si>
  <si>
    <t>ESCUELA RURAL EL HOBAL</t>
  </si>
  <si>
    <t>ESCUELA RURAL IBAÑEZ</t>
  </si>
  <si>
    <t>ESCUELA RURAL LA BALSITA</t>
  </si>
  <si>
    <t>ESCUELA RURAL LETICIA</t>
  </si>
  <si>
    <t>INST. EDUCATIVA DPTAL. SALESIANO MIGUEL UNIA -COMEDOR URBANO</t>
  </si>
  <si>
    <t xml:space="preserve">INTERN CAMP SANTA ANA                                       </t>
  </si>
  <si>
    <t>INTERNADO NAZARETH</t>
  </si>
  <si>
    <t>ALBAN</t>
  </si>
  <si>
    <t>ESCUELA URBANA CENTRO</t>
  </si>
  <si>
    <t>ESCUELA CHIMBE</t>
  </si>
  <si>
    <t>EL COLEGIO</t>
  </si>
  <si>
    <t>ESCUELA LA MARIA</t>
  </si>
  <si>
    <t>JARDÌN INFANTIL</t>
  </si>
  <si>
    <t>ESCUELA NAMAY BAJO</t>
  </si>
  <si>
    <t>PANTANILLO ( ESCOBAL)</t>
  </si>
  <si>
    <t>ESCUELA SAGRADA FAMILIA ( NAMAY ALTO)</t>
  </si>
  <si>
    <t>ESCUELA GUAYACUNDO BAJO</t>
  </si>
  <si>
    <t>ESCUELA GUYACUNDO ALTO</t>
  </si>
  <si>
    <t>ESCUELA JAVA</t>
  </si>
  <si>
    <t>ESCUELA CHAVARRO</t>
  </si>
  <si>
    <t>ANAPOIMA</t>
  </si>
  <si>
    <t>CONCENTRACION URBANA GENERAL SANTANDER</t>
  </si>
  <si>
    <t>CONCENTRACION URBANA POLICARPA SALAVARRIETA</t>
  </si>
  <si>
    <t>ESCUELA EL HIGUERON</t>
  </si>
  <si>
    <t xml:space="preserve">ESCUELA RURAL ANDALUCIA                                     </t>
  </si>
  <si>
    <t xml:space="preserve">ESCUELA RURAL CALICHANA                                     </t>
  </si>
  <si>
    <t xml:space="preserve">ESCUELA RURAL EL CABRAL </t>
  </si>
  <si>
    <t>ESCUELA RURAL EL CONSUELO</t>
  </si>
  <si>
    <t>ESCUELA RURAL EL COPIAL</t>
  </si>
  <si>
    <t xml:space="preserve">ESCUELA RURAL EL ROSARIO                                    </t>
  </si>
  <si>
    <t xml:space="preserve">ESCUELA RURAL GOLCONDA                                      </t>
  </si>
  <si>
    <t xml:space="preserve">ESCUELA RURAL LA  GUÁSIMA                                   </t>
  </si>
  <si>
    <t xml:space="preserve">ESCUELA RURAL LA  PALMICHERA                                </t>
  </si>
  <si>
    <t xml:space="preserve">ESCUELA RURAL LA ESMERALDA                                  </t>
  </si>
  <si>
    <t xml:space="preserve">ESCUELA RURAL LA ESPERANZA                                  </t>
  </si>
  <si>
    <t>ESCUELA RURAL LAS MERCEDES</t>
  </si>
  <si>
    <t xml:space="preserve">ESCUELA RURAL LUTAIMA                                       </t>
  </si>
  <si>
    <t xml:space="preserve">ESCUELA RURAL PANAMÁ                                        </t>
  </si>
  <si>
    <t xml:space="preserve">ESCUELA RURAL PATIO BONITO                                  </t>
  </si>
  <si>
    <t xml:space="preserve">ESCUELA RURAL SANTA ANA                                     </t>
  </si>
  <si>
    <t xml:space="preserve">INST. DPTAL.   JULIO CESAR SANCHEZ                          </t>
  </si>
  <si>
    <t>INST. EDUCATIVA RURAL DPTAL SAN ANTONIO</t>
  </si>
  <si>
    <t>ANOLAIMA</t>
  </si>
  <si>
    <t>INSTITUCIÒN OLGA SANTA MARIA</t>
  </si>
  <si>
    <t>INSTITUCIÒN LA FLORIDA</t>
  </si>
  <si>
    <t>INSTITUCIÒN CARLOS GIRALDO</t>
  </si>
  <si>
    <t>COLEGIO JOSE HUGO ENCISO</t>
  </si>
  <si>
    <t>ESC. ANTONIO NARIÑO</t>
  </si>
  <si>
    <t>CALANDAIMA</t>
  </si>
  <si>
    <t>CORRALEJAS</t>
  </si>
  <si>
    <t>PUENTE TIERRA</t>
  </si>
  <si>
    <t>MESITAS DE CABALLERO</t>
  </si>
  <si>
    <t>NARANJITOS</t>
  </si>
  <si>
    <t>SAN JERÒNIMO</t>
  </si>
  <si>
    <t>MARIA ALTA</t>
  </si>
  <si>
    <t>VALSILLAS</t>
  </si>
  <si>
    <t>CAPREA</t>
  </si>
  <si>
    <t>POZO HONDO</t>
  </si>
  <si>
    <t>PRIMAVERA DE MATIMA</t>
  </si>
  <si>
    <t>LIMONAL</t>
  </si>
  <si>
    <t>ESC. EL DESCANSO</t>
  </si>
  <si>
    <t>BALSOS</t>
  </si>
  <si>
    <t>PANTANO GRANDE</t>
  </si>
  <si>
    <t>ILO</t>
  </si>
  <si>
    <t>BAGAZAL</t>
  </si>
  <si>
    <t>APULO</t>
  </si>
  <si>
    <t xml:space="preserve">CONCENTRACION URBANA CHICAGO </t>
  </si>
  <si>
    <t xml:space="preserve">CONCENTRACION URBANA SAN JOSE </t>
  </si>
  <si>
    <t xml:space="preserve">ESCUELA  RURAL CACHIMBULO         </t>
  </si>
  <si>
    <t>ESCUELA  RURAL LA HORQUETA</t>
  </si>
  <si>
    <t xml:space="preserve">ESCUELA NUEVA RURAL CHARCOLARGO                             </t>
  </si>
  <si>
    <t xml:space="preserve">ESCUELA NUEVA RURAL EL BEJUCAL                              </t>
  </si>
  <si>
    <t xml:space="preserve">ESCUELA NUEVA RURAL GUACAMAYAS                              </t>
  </si>
  <si>
    <t xml:space="preserve">ESCUELA NUEVA RURAL GUACANA                                 </t>
  </si>
  <si>
    <t>ESCUELA NUEVA RURAL LA MESETA</t>
  </si>
  <si>
    <t xml:space="preserve">ESCUELA NUEVA RURAL LA VEGA                                 </t>
  </si>
  <si>
    <t>ESCUELA NUEVA RURAL NARANJAL</t>
  </si>
  <si>
    <t xml:space="preserve">ESCUELA NUEVA RURAL PALOQUEMAO                              </t>
  </si>
  <si>
    <t xml:space="preserve">ESCUELA NUEVA RURAL PANTANOS                                </t>
  </si>
  <si>
    <t xml:space="preserve">ESCUELA NUEVA RURAL SALCEDO                                 </t>
  </si>
  <si>
    <t xml:space="preserve">ESCUELA NUEVA RURAL SAN ANTONIO                             </t>
  </si>
  <si>
    <t xml:space="preserve">IE DPTAL ANTONIO NARIÑO           </t>
  </si>
  <si>
    <t>IE DPTAL RURAL NARANJALITO</t>
  </si>
  <si>
    <t>ARBELAEZ</t>
  </si>
  <si>
    <t>COLEGIO  KIRPALAMAR</t>
  </si>
  <si>
    <t>ESCUELA  RURAL BERLIN</t>
  </si>
  <si>
    <t>ESCUELA  RURAL TISCINCE</t>
  </si>
  <si>
    <t>ESCUELA RURAL  DE LA HONDA</t>
  </si>
  <si>
    <t>ESCUELA RURAL  EL RECUERDO</t>
  </si>
  <si>
    <t>ESCUELA RURAL  EL SALITRE</t>
  </si>
  <si>
    <t>ESCUELA RURAL  EL SAMANO</t>
  </si>
  <si>
    <t>ESCUELA RURAL  EL VERGEL</t>
  </si>
  <si>
    <t>ESCUELA RURAL  LA ARABIA</t>
  </si>
  <si>
    <t>ESCUELA RURAL  LA LAJITA</t>
  </si>
  <si>
    <t>ESCUELA RURAL  LA MESA</t>
  </si>
  <si>
    <t>ESCUELA RURAL  LA VICTORIA</t>
  </si>
  <si>
    <t>ESCUELA RURAL  LAS MERCEDES</t>
  </si>
  <si>
    <t>ESCUELA RURAL  SAN RAFAEL</t>
  </si>
  <si>
    <t>ESCUELA RURAL  SAN ROQUE</t>
  </si>
  <si>
    <t>ESCUELA RURAL  SANTA BARBARA-CASA BLANCA</t>
  </si>
  <si>
    <t>ESCUELA RURAL  SANTA ROSA</t>
  </si>
  <si>
    <t>ESCUELA RURAL DE SAN LUIS</t>
  </si>
  <si>
    <t>ESCUELA RURAL DE SAN MIGUEL</t>
  </si>
  <si>
    <t>ESCUELA RURAL EL CUARTEL</t>
  </si>
  <si>
    <t>ESCUELA RURAL EL TRIUNFO</t>
  </si>
  <si>
    <t>ESCUELA RURAL SABANETA</t>
  </si>
  <si>
    <t>ESCUELA RURAL VERSALLES</t>
  </si>
  <si>
    <t>INST. EDUC. DEPTAL RURAL ZARAGOZA</t>
  </si>
  <si>
    <t>INST. EDUCATIVA DPTAL. JOHN F. KENNEDY</t>
  </si>
  <si>
    <t>JARDIN INFANTIL DPTAL. DE ARBELAEZ</t>
  </si>
  <si>
    <t>BELTRÁN</t>
  </si>
  <si>
    <t>COLEGIO JAIME DE NARVAEZ</t>
  </si>
  <si>
    <t>COLEGIO PAQUILO</t>
  </si>
  <si>
    <t>GRAMALOTAL</t>
  </si>
  <si>
    <t>GRAMALOTAL  (ADICIONAL)</t>
  </si>
  <si>
    <t>CHACARA</t>
  </si>
  <si>
    <t>HONDURAS BAJO</t>
  </si>
  <si>
    <t>BITUIMA</t>
  </si>
  <si>
    <t>COLEGIO</t>
  </si>
  <si>
    <t>APOCENTOS</t>
  </si>
  <si>
    <t>MONTAÑA</t>
  </si>
  <si>
    <t>PALOBLANCO BAJO</t>
  </si>
  <si>
    <t>RINCON SANTOS</t>
  </si>
  <si>
    <t>PAJITAS</t>
  </si>
  <si>
    <t>PALOBLANCO ALTO</t>
  </si>
  <si>
    <t>PERIQUITO</t>
  </si>
  <si>
    <t>CAJON</t>
  </si>
  <si>
    <t>BOJACA</t>
  </si>
  <si>
    <t xml:space="preserve">BOJACA </t>
  </si>
  <si>
    <t>FUTE</t>
  </si>
  <si>
    <t>SANTA HELENITA</t>
  </si>
  <si>
    <t>CHIRCAL</t>
  </si>
  <si>
    <t>CUBIA</t>
  </si>
  <si>
    <t>ROBLE HUECO</t>
  </si>
  <si>
    <t>CABRERA</t>
  </si>
  <si>
    <t>ALTO ARIARI No 1</t>
  </si>
  <si>
    <t>PEÑAS BLANCAS BAJA</t>
  </si>
  <si>
    <t>BAJA ARIARI</t>
  </si>
  <si>
    <t>SANTA RITANo 3</t>
  </si>
  <si>
    <t>PAQUILO</t>
  </si>
  <si>
    <t>LAS AGUILAS</t>
  </si>
  <si>
    <t>NUÑEZ</t>
  </si>
  <si>
    <t>PEÑAS BLANCAS ALTA</t>
  </si>
  <si>
    <t>HOYERIAS</t>
  </si>
  <si>
    <t>CAJICA</t>
  </si>
  <si>
    <t xml:space="preserve">CAPARRAPI </t>
  </si>
  <si>
    <t>CAQUEZA</t>
  </si>
  <si>
    <t>CARMEN DE CARUPA</t>
  </si>
  <si>
    <t>CHAGUANÍ</t>
  </si>
  <si>
    <t>CHÍA</t>
  </si>
  <si>
    <t>CHIPAQUE</t>
  </si>
  <si>
    <t>CHOACHÍ</t>
  </si>
  <si>
    <t>CHOCONTÁ</t>
  </si>
  <si>
    <t>COGUA</t>
  </si>
  <si>
    <t>COTA</t>
  </si>
  <si>
    <t>CUCUNUBA</t>
  </si>
  <si>
    <t>CUCUNUBÁ</t>
  </si>
  <si>
    <t>EL ROSAL</t>
  </si>
  <si>
    <t>FACATATIVA</t>
  </si>
  <si>
    <t>FOMEQUE</t>
  </si>
  <si>
    <t>FOSCA</t>
  </si>
  <si>
    <t>FUNZA</t>
  </si>
  <si>
    <t>FUQUENE</t>
  </si>
  <si>
    <t>FUSAGASUGÁ</t>
  </si>
  <si>
    <t>GACHALA</t>
  </si>
  <si>
    <t>GACHANCIPA</t>
  </si>
  <si>
    <t>GACHETA</t>
  </si>
  <si>
    <t>GAMA</t>
  </si>
  <si>
    <t>GIRARDOT</t>
  </si>
  <si>
    <t>GUACHETA</t>
  </si>
  <si>
    <t>GUASCA</t>
  </si>
  <si>
    <t>GUATAQUÍ</t>
  </si>
  <si>
    <t>GUAYABAL DE SIQUIMA</t>
  </si>
  <si>
    <t>GUAYABETAL</t>
  </si>
  <si>
    <t>GUTIÉRREZ</t>
  </si>
  <si>
    <t>JERUSALÉN</t>
  </si>
  <si>
    <t>JUNÍN</t>
  </si>
  <si>
    <t xml:space="preserve">LA PALMA </t>
  </si>
  <si>
    <t>LENGUAZAQUE</t>
  </si>
  <si>
    <t>MACHETA</t>
  </si>
  <si>
    <t>MADRID</t>
  </si>
  <si>
    <t>MANTA</t>
  </si>
  <si>
    <t>MEDINA</t>
  </si>
  <si>
    <t>NEMOCÓN</t>
  </si>
  <si>
    <t>NILO</t>
  </si>
  <si>
    <t>NIMAIMA</t>
  </si>
  <si>
    <t>NOCAIMA</t>
  </si>
  <si>
    <t>PACHO</t>
  </si>
  <si>
    <t>PAIME</t>
  </si>
  <si>
    <t>PANDI</t>
  </si>
  <si>
    <t>PARATEBUENO</t>
  </si>
  <si>
    <t>PASCA</t>
  </si>
  <si>
    <t xml:space="preserve">PUERTO SALGAR </t>
  </si>
  <si>
    <t>PULÍ</t>
  </si>
  <si>
    <t>QUEBRADANEGRA</t>
  </si>
  <si>
    <t>QUETAME</t>
  </si>
  <si>
    <t>QUIPILE</t>
  </si>
  <si>
    <t>SAN ANTONIO DEL TEQUENDAMA</t>
  </si>
  <si>
    <t xml:space="preserve">SAN JUAN DE RIOSECO </t>
  </si>
  <si>
    <t>SASAIMA</t>
  </si>
  <si>
    <t>SESQUILE</t>
  </si>
  <si>
    <t>SIBATÉ</t>
  </si>
  <si>
    <t>SILVANIA</t>
  </si>
  <si>
    <t>SIMIJACA</t>
  </si>
  <si>
    <t>SOACHA</t>
  </si>
  <si>
    <t>SOPÓ</t>
  </si>
  <si>
    <t>SUBACHOQUE</t>
  </si>
  <si>
    <t>SUESCA</t>
  </si>
  <si>
    <t>SUPATA</t>
  </si>
  <si>
    <t>SUSA</t>
  </si>
  <si>
    <t>SUTATAUSA</t>
  </si>
  <si>
    <t>TABIO</t>
  </si>
  <si>
    <t>TAUSA</t>
  </si>
  <si>
    <t>TENA</t>
  </si>
  <si>
    <t>TENJO</t>
  </si>
  <si>
    <t>TIBACUY</t>
  </si>
  <si>
    <t>TIBIRITA</t>
  </si>
  <si>
    <t>TOCAIMA</t>
  </si>
  <si>
    <t xml:space="preserve">TOCANCIPA </t>
  </si>
  <si>
    <t>TOPAIPI</t>
  </si>
  <si>
    <t>UBALA</t>
  </si>
  <si>
    <t>UBAQUE</t>
  </si>
  <si>
    <t>UBATE</t>
  </si>
  <si>
    <t>UNE</t>
  </si>
  <si>
    <t>UTICA</t>
  </si>
  <si>
    <t>VERGARA</t>
  </si>
  <si>
    <t>VIANÍ</t>
  </si>
  <si>
    <t>VILLAGÓMEZ</t>
  </si>
  <si>
    <t>VILLAPINZÓN</t>
  </si>
  <si>
    <t>VILLETA</t>
  </si>
  <si>
    <t xml:space="preserve">VIOTA </t>
  </si>
  <si>
    <t xml:space="preserve">YACOPI </t>
  </si>
  <si>
    <t>ZIPACÓN</t>
  </si>
  <si>
    <t>ZIPAQUIRÁ</t>
  </si>
  <si>
    <t>CENTRO RURAL MERCADILLO</t>
  </si>
  <si>
    <t>CENTRO URBANO FATIMA</t>
  </si>
  <si>
    <t xml:space="preserve">ESCUELA  RURAL TOCAREMA                       </t>
  </si>
  <si>
    <t xml:space="preserve">ESCUELA RURAL  LA LAGUNA          </t>
  </si>
  <si>
    <t xml:space="preserve">ESCUELA RURAL  REINALDO RAMIREZ                     </t>
  </si>
  <si>
    <t xml:space="preserve">ESCUELA RURAL CAYUNDÁ                                       </t>
  </si>
  <si>
    <t xml:space="preserve">ESCUELA RURAL EL NARANJAL                                   </t>
  </si>
  <si>
    <t>ESCUELA RURAL LA MARIA</t>
  </si>
  <si>
    <t xml:space="preserve">ESCUELA RURAL MESITAS DE SANTA INES                         </t>
  </si>
  <si>
    <t xml:space="preserve">ESCUELA RURAL PEÑA NEGRA                               </t>
  </si>
  <si>
    <t xml:space="preserve">ESCUELA RURAL SAN ANTONIO                                   </t>
  </si>
  <si>
    <t>CENTRO EDUCATIVO DEPARTAMENTAL ALFONSO LOPEZ</t>
  </si>
  <si>
    <t>TOTAL  COBERTURA</t>
  </si>
  <si>
    <t>POMPILIO MARTINEZ</t>
  </si>
  <si>
    <t>PABLO HERRERA</t>
  </si>
  <si>
    <t>COLEGIO RINCON SANTO</t>
  </si>
  <si>
    <t>COLEGIO CAPELLANIA</t>
  </si>
  <si>
    <t>FUNDACION CASA VIEJA</t>
  </si>
  <si>
    <t>COLEGIO GRANJITAS (ENRIQUE CAVALIER)</t>
  </si>
  <si>
    <t>ESCUELA RIO FRIO FLORIDA</t>
  </si>
  <si>
    <t>ESCUELA CARLOS LLERAS</t>
  </si>
  <si>
    <t>COLEGIO MISTERIO</t>
  </si>
  <si>
    <t>JARDIN DEPARTAMENTAL</t>
  </si>
  <si>
    <t>ESCUELA ROBERTO CAVALIER</t>
  </si>
  <si>
    <t>COLEGIO ANTONIO LOPEZ</t>
  </si>
  <si>
    <t>ESCUELA CANELON ANTIGUO 2 PREESCOLAR</t>
  </si>
  <si>
    <t>ESCUELA CANELON NUEVO 1</t>
  </si>
  <si>
    <t>ESCUELA LA CUMBRE</t>
  </si>
  <si>
    <t>COLEGIO SAN GABRIEL</t>
  </si>
  <si>
    <t>CONCENTRACION RURAL MATA DE PLATANO</t>
  </si>
  <si>
    <t>CONCENTRACION RURAL SIMON BOLIVAR</t>
  </si>
  <si>
    <t>CONCENTRACION RURAL TATI</t>
  </si>
  <si>
    <t>ESCUELA  RURAL TRAPICHE VIEJO</t>
  </si>
  <si>
    <t>ESCUELA RURAL  SAN PABLO</t>
  </si>
  <si>
    <t>ESCUELA RURAL ALTERON NORTE</t>
  </si>
  <si>
    <t>ESCUELA RURAL ALTO DE GALINDOS</t>
  </si>
  <si>
    <t>ESCUELA RURAL ALTO DE RUEDAS</t>
  </si>
  <si>
    <t>ESCUELA RURAL BARRO BLANCO</t>
  </si>
  <si>
    <t>ESCUELA RURAL BOCA DE MONTE</t>
  </si>
  <si>
    <t>ESCUELA RURAL CAÑA BRAVAL</t>
  </si>
  <si>
    <t>ESCUELA RURAL CORDOBA</t>
  </si>
  <si>
    <t>ESCUELA RURAL EL CALICHE</t>
  </si>
  <si>
    <t>ESCUELA RURAL EL GUADUAL</t>
  </si>
  <si>
    <t>ESCUELA RURAL EL OSO</t>
  </si>
  <si>
    <t>ESCUELA RURAL EL SILENCIO</t>
  </si>
  <si>
    <t>ESCUELA RURAL EL TOSTADO</t>
  </si>
  <si>
    <t>ESCUELA RURAL LA AZAUNCHA</t>
  </si>
  <si>
    <t>ESCUELA RURAL LA LAJA</t>
  </si>
  <si>
    <t>ESCUELA RURAL LA MONTAÑA</t>
  </si>
  <si>
    <t>ESCUELA RURAL MORIELES</t>
  </si>
  <si>
    <t>ESCUELA RURAL NOVILLEROS</t>
  </si>
  <si>
    <t>ESCUELA RURAL PEÑALOSA</t>
  </si>
  <si>
    <t>ESCUELA RURAL POTOSI</t>
  </si>
  <si>
    <t>ESCUELA RURAL SAN PEDRO-SAN PEDRO ALTO</t>
  </si>
  <si>
    <t>ESCUELA RURAL SAN RAMÓN ALTO</t>
  </si>
  <si>
    <t>ESCUELA RURAL SANTA LUCIA</t>
  </si>
  <si>
    <t>INST EDUCATIVA  DEPTAL SANTA GEMMA DE GALGANI</t>
  </si>
  <si>
    <t>INST. EDUCATIVA DEPATAL  CANCHIMAY</t>
  </si>
  <si>
    <t>INST. EDUCATIVA DEPATAL NOVILLERO</t>
  </si>
  <si>
    <t>INST. EDUCATIVA DEPTAL  DINDAL</t>
  </si>
  <si>
    <t>INST. EDUCATIVA DEPTAL  SAN CARLOS</t>
  </si>
  <si>
    <t>INST. EDUCATIVA DPTAL. SAN PEDRO</t>
  </si>
  <si>
    <t>LA VALLE</t>
  </si>
  <si>
    <t>MIS PEQUEÑOS SABIOS</t>
  </si>
  <si>
    <t>CENTRO EDUCATIVO JARDIN INFANTIL SAN CARLOS</t>
  </si>
  <si>
    <t>CONCENTRACION RURAL EL CAJÓN</t>
  </si>
  <si>
    <t>ESCUELA  RURAL  CHARCO DE LOS INDIOS</t>
  </si>
  <si>
    <t>ESCUELA  RURAL CAMBRAS</t>
  </si>
  <si>
    <t>ESCUELA  RURAL EL CHORRILLO</t>
  </si>
  <si>
    <t>ESCUELA  RURAL PALACIOS ALTO</t>
  </si>
  <si>
    <t>ESCUELA  RURAL SABANETA</t>
  </si>
  <si>
    <t>ESCUELA  RURAL SAN RAMÓN BAJO</t>
  </si>
  <si>
    <t>ESCUELA RURAL  LA MIEL</t>
  </si>
  <si>
    <t>ESCUELA RURAL ALTO DE BRISAS</t>
  </si>
  <si>
    <t>ESCUELA RURAL ALTO DE CAMACHOS</t>
  </si>
  <si>
    <t>ESCUELA RURAL ALTO DE LA PUNTA</t>
  </si>
  <si>
    <t>ESCUELA RURAL BARRANQUILLAS</t>
  </si>
  <si>
    <t>ESCUELA RURAL BARRIAL AMARILLO</t>
  </si>
  <si>
    <t>ESCUELA RURAL BOCA DE MONTE DE LAJAS</t>
  </si>
  <si>
    <t>ESCUELA RURAL CACERES</t>
  </si>
  <si>
    <t>ESCUELA RURAL CAPOTE</t>
  </si>
  <si>
    <t>ESCUELA RURAL CEDRALES</t>
  </si>
  <si>
    <t>ESCUELA RURAL EL CAMBULO</t>
  </si>
  <si>
    <t>ESCUELA RURAL EL DINDE</t>
  </si>
  <si>
    <t>ESCUELA RURAL EL RAMAL</t>
  </si>
  <si>
    <t>ESCUELA RURAL EL VALIENTE</t>
  </si>
  <si>
    <t>ESCUELA RURAL ESTORAQUES</t>
  </si>
  <si>
    <t>ESCUELA RURAL LA PAULINA</t>
  </si>
  <si>
    <t>ESCUELA RURAL MESETAS</t>
  </si>
  <si>
    <t>ESCUELA RURAL NARANJOS</t>
  </si>
  <si>
    <t>ESCUELA RURAL OTUMBE</t>
  </si>
  <si>
    <t>ESCUELA RURAL PALENQUE</t>
  </si>
  <si>
    <t>ESCUELA RURAL PARRI</t>
  </si>
  <si>
    <t>ESCUELA RURAL TATICITO</t>
  </si>
  <si>
    <t>ESCUELA RURAL TIERRA NEGRA</t>
  </si>
  <si>
    <t>ESCUELA RURAL TRAPICHE DE GUAYABILLO</t>
  </si>
  <si>
    <t>ESCUELA RURAL YASAL</t>
  </si>
  <si>
    <t>ACUAPARALES</t>
  </si>
  <si>
    <t>ESCUELA  RURAL SALCIPUEDES</t>
  </si>
  <si>
    <t>ESCUELA  RURAL SAN CAYETANO</t>
  </si>
  <si>
    <t>ESCUELA RURAL  LOMA DE ALDANAS</t>
  </si>
  <si>
    <t>ESCUELA RURAL EL CHORRO</t>
  </si>
  <si>
    <t>ESCUELA RURAL HIGUERONAL</t>
  </si>
  <si>
    <t>ESCUELA RURAL HOYA DEL CHIPAL</t>
  </si>
  <si>
    <t xml:space="preserve">URBANA CENTRO I </t>
  </si>
  <si>
    <t>URBANA CENTRO II</t>
  </si>
  <si>
    <t>RIO NEGRO SUR</t>
  </si>
  <si>
    <t xml:space="preserve">ESCUELA GIRON DE BLANCOS </t>
  </si>
  <si>
    <t xml:space="preserve">GIRON DE RESGUARDO </t>
  </si>
  <si>
    <t xml:space="preserve">GIRON DE MOYAS </t>
  </si>
  <si>
    <t xml:space="preserve">RINCON GRANDE </t>
  </si>
  <si>
    <t xml:space="preserve">MERCADILLO 1 </t>
  </si>
  <si>
    <t xml:space="preserve">TAUSUTA 1 </t>
  </si>
  <si>
    <t xml:space="preserve">UBATOQUE PRIMERO </t>
  </si>
  <si>
    <t>COLORADOS</t>
  </si>
  <si>
    <t>TAUSUTA SEGUNDO</t>
  </si>
  <si>
    <t xml:space="preserve">MERCADILLO SEGUNDO </t>
  </si>
  <si>
    <t>PONTA</t>
  </si>
  <si>
    <t>PARAMO</t>
  </si>
  <si>
    <t>HOYA DE SANTIAGO</t>
  </si>
  <si>
    <t xml:space="preserve">LA ESTRELLA </t>
  </si>
  <si>
    <t>JABONERA</t>
  </si>
  <si>
    <t xml:space="preserve">CABRERA </t>
  </si>
  <si>
    <t>GANCO</t>
  </si>
  <si>
    <t>RIO NEGRO NORTE</t>
  </si>
  <si>
    <t xml:space="preserve">PALO GRANDE </t>
  </si>
  <si>
    <t xml:space="preserve">CACERES </t>
  </si>
  <si>
    <t xml:space="preserve">UBATOQUE  SEGUNDO </t>
  </si>
  <si>
    <t>ALISAL</t>
  </si>
  <si>
    <t>ALTO DE MESA</t>
  </si>
  <si>
    <t>APARTADERO</t>
  </si>
  <si>
    <t>C. RURAL POLICARPA SALAVARRIETA-HATICO Y ENEAS</t>
  </si>
  <si>
    <t>CHARQUIRA</t>
  </si>
  <si>
    <t>CHEGUA</t>
  </si>
  <si>
    <t>CONCENTRACION RURAL CASABLANCA</t>
  </si>
  <si>
    <t>CONCENTRACION RURAL EL HATO</t>
  </si>
  <si>
    <t>CONCENTRACION RURAL ESPERANZA</t>
  </si>
  <si>
    <t>CONCENTRACION RURAL SALINAS</t>
  </si>
  <si>
    <t>CONCENTRACION RURAL SAN AGUSTIN</t>
  </si>
  <si>
    <t>CONCENTRACION RURAL SAN JOSE</t>
  </si>
  <si>
    <t>CONCENTRACION RURAL SANTA DORA</t>
  </si>
  <si>
    <t>CONCENTRACION RURAL SUCRE 1</t>
  </si>
  <si>
    <t>CONCENTRACION RURAL TUDELA</t>
  </si>
  <si>
    <t>CONCENTRACION URBANA ANTONIO NARIÑO</t>
  </si>
  <si>
    <t>ESCUELA RURAL LLANO GRANDE</t>
  </si>
  <si>
    <t>ESCUELA RURAL MORTIÑO</t>
  </si>
  <si>
    <t>INST. EDUCATIVA  DPTAL. CARMEN DE CARUPA</t>
  </si>
  <si>
    <t>NAZARETH 1</t>
  </si>
  <si>
    <t>NAZARETH 2</t>
  </si>
  <si>
    <t>PERQUIRA</t>
  </si>
  <si>
    <t>SALITRE</t>
  </si>
  <si>
    <t>POLONIA</t>
  </si>
  <si>
    <t>BRAMADEROS</t>
  </si>
  <si>
    <t>RINCON</t>
  </si>
  <si>
    <t>MELGAS</t>
  </si>
  <si>
    <t>NUQUIA</t>
  </si>
  <si>
    <t>ESCRIBA DE BALAGUER</t>
  </si>
  <si>
    <t>LAURA VICUÑA Y LOS NINOS Y SU MUNDO</t>
  </si>
  <si>
    <t>DIOSA CHIA BOJACA</t>
  </si>
  <si>
    <t>FAGUA</t>
  </si>
  <si>
    <t>TIQUIZA</t>
  </si>
  <si>
    <t>JARDIN LUNA NUEVA</t>
  </si>
  <si>
    <t>FONQUETA</t>
  </si>
  <si>
    <t>LA CARO</t>
  </si>
  <si>
    <t xml:space="preserve">CENTRO  </t>
  </si>
  <si>
    <t>CENTRO EDUCATIVO RURAL FLOREZ</t>
  </si>
  <si>
    <t>CENTRO EDUCATIVO RURAL MUNAR</t>
  </si>
  <si>
    <t>ESCUELA  RURAL CUMBA</t>
  </si>
  <si>
    <t>ESCUELA RURAL ALTO DEL RAMO</t>
  </si>
  <si>
    <t>ESCUELA RURAL CALDERITAS</t>
  </si>
  <si>
    <t>ESCUELA RURAL CARAZA</t>
  </si>
  <si>
    <t>ESCUELA RURAL GUAICA</t>
  </si>
  <si>
    <t>ESCUELA RURAL LA CALDERA</t>
  </si>
  <si>
    <t>ESCUELA RURAL LA IDAZA</t>
  </si>
  <si>
    <t>ESCUELA RURAL NIZAME</t>
  </si>
  <si>
    <t>ESCUELA RURAL POTRERO GRANDE</t>
  </si>
  <si>
    <t>INST. EDUCATIVA DPTAL. TAPIAS</t>
  </si>
  <si>
    <t>IGNACIO PESCADOR- SEDE B</t>
  </si>
  <si>
    <t>FERRALARADA</t>
  </si>
  <si>
    <t>EL HATO</t>
  </si>
  <si>
    <t>CHATASUGA</t>
  </si>
  <si>
    <t>MAZA</t>
  </si>
  <si>
    <t>CHIVATE</t>
  </si>
  <si>
    <t>BOBADILLA</t>
  </si>
  <si>
    <t>RESGUARDO</t>
  </si>
  <si>
    <t>GRANADILLO</t>
  </si>
  <si>
    <t>GUAZA</t>
  </si>
  <si>
    <t>EL PULPITO</t>
  </si>
  <si>
    <t>QUIUZA</t>
  </si>
  <si>
    <t>AGUA DULCE</t>
  </si>
  <si>
    <t>EL CARRIZO</t>
  </si>
  <si>
    <t>EL CURY</t>
  </si>
  <si>
    <t>LA YERBABUENA</t>
  </si>
  <si>
    <t>RUFINO</t>
  </si>
  <si>
    <t>AGRO INDUSTRIAL</t>
  </si>
  <si>
    <t>HOGAR MONSERRATE</t>
  </si>
  <si>
    <t>HATO FIERO ALTO</t>
  </si>
  <si>
    <t>CHINGACIO BAJO</t>
  </si>
  <si>
    <t>GUANGUITA ALTO</t>
  </si>
  <si>
    <t xml:space="preserve">RETIRO DE BLANCOS </t>
  </si>
  <si>
    <t>HATO FIERO BAJO</t>
  </si>
  <si>
    <t>SAUCIO</t>
  </si>
  <si>
    <t>SOATAMA</t>
  </si>
  <si>
    <t xml:space="preserve">PANTANO </t>
  </si>
  <si>
    <t>TEJAR</t>
  </si>
  <si>
    <t>MOCHILA</t>
  </si>
  <si>
    <t>CHINGACIO ALTO</t>
  </si>
  <si>
    <t>ROSARIO</t>
  </si>
  <si>
    <t>MANACA</t>
  </si>
  <si>
    <t>GUANGUITA BAJO</t>
  </si>
  <si>
    <t>RETIRO DE INDIOS</t>
  </si>
  <si>
    <t>PUEBLO VIEJO ALTO</t>
  </si>
  <si>
    <t>EDUCACION ESPECIAL</t>
  </si>
  <si>
    <t>PIEDRA DE SAL</t>
  </si>
  <si>
    <t>TILATA ALTO</t>
  </si>
  <si>
    <t>RETIRO ALTO</t>
  </si>
  <si>
    <t>ARIZONA</t>
  </si>
  <si>
    <t>PUEBLO VIEJO BAJO</t>
  </si>
  <si>
    <t>TABLON</t>
  </si>
  <si>
    <t xml:space="preserve">IBERIA </t>
  </si>
  <si>
    <t>CRUCES TURMAL</t>
  </si>
  <si>
    <t>CHINATA</t>
  </si>
  <si>
    <t xml:space="preserve">LAS VILLAS </t>
  </si>
  <si>
    <t xml:space="preserve">LA PLAZUELA </t>
  </si>
  <si>
    <t>EL ALTICO</t>
  </si>
  <si>
    <t>EL MORTIÑO</t>
  </si>
  <si>
    <t>MARGARITAS</t>
  </si>
  <si>
    <t>CARDONAL</t>
  </si>
  <si>
    <t>RODAMONTAL</t>
  </si>
  <si>
    <t>LLUVIAS DE SUEÑOS</t>
  </si>
  <si>
    <t xml:space="preserve">CASA BLANCA </t>
  </si>
  <si>
    <t>EL OLIVO</t>
  </si>
  <si>
    <t>PARAMO ALTO</t>
  </si>
  <si>
    <t>NEUSA</t>
  </si>
  <si>
    <t>SUZAGUA</t>
  </si>
  <si>
    <t>PATASICA</t>
  </si>
  <si>
    <t>LA MOYA</t>
  </si>
  <si>
    <t>UBAMUX</t>
  </si>
  <si>
    <t>RUPERTO MELO</t>
  </si>
  <si>
    <t>ROZO</t>
  </si>
  <si>
    <t>SOL SOLECITO</t>
  </si>
  <si>
    <t>ABRA</t>
  </si>
  <si>
    <t>PEÑAS</t>
  </si>
  <si>
    <t xml:space="preserve">LA LAGUNA </t>
  </si>
  <si>
    <t>BUITA</t>
  </si>
  <si>
    <t>PREESCOLAR</t>
  </si>
  <si>
    <t>EL RHUR</t>
  </si>
  <si>
    <t>ATRAVIESAS</t>
  </si>
  <si>
    <t>ALTO DE AIRE</t>
  </si>
  <si>
    <t xml:space="preserve">CHAPALA </t>
  </si>
  <si>
    <t>HATO DE ROJAS</t>
  </si>
  <si>
    <t>MARIA AUXILIADORA (LA VICTORIA)</t>
  </si>
  <si>
    <t>JOSE ANTONIO GALAN (EL TRIUNFO)</t>
  </si>
  <si>
    <t>LUIS CARLOS GALAN (PRADILLA)</t>
  </si>
  <si>
    <t>JARDIN INFANTIL DTAL CARLOS J. GUERRA</t>
  </si>
  <si>
    <t>LUSERNA</t>
  </si>
  <si>
    <t>SUBIA PITALA</t>
  </si>
  <si>
    <t>ANTIOQUEÑITA</t>
  </si>
  <si>
    <t>ARCADIA</t>
  </si>
  <si>
    <t>ENTRE RIOS</t>
  </si>
  <si>
    <t>FLECHAS</t>
  </si>
  <si>
    <t>MISIONES</t>
  </si>
  <si>
    <t>HONDURAS</t>
  </si>
  <si>
    <t>COL. TELESECUNDARIA  ANTONIO NARIÑO  DE GUAYABAL</t>
  </si>
  <si>
    <t>ESCUELA RURAL  CHAPACOCLI</t>
  </si>
  <si>
    <t>ESCUELA RURAL  CURICHE</t>
  </si>
  <si>
    <t>ESCUELA RURAL  EL ENCANTADO</t>
  </si>
  <si>
    <t>ESCUELA RURAL  EL HATILLO</t>
  </si>
  <si>
    <t>ESCUELA RURAL  EL RODEO</t>
  </si>
  <si>
    <t>ESCUELA RURAL  PAUCHAL</t>
  </si>
  <si>
    <t>ESCUELA RURAL ALTO DE CHAPA</t>
  </si>
  <si>
    <t>ESCUELA RURAL BUNQUE</t>
  </si>
  <si>
    <t>ESCUELA RURAL EL ORGANO</t>
  </si>
  <si>
    <t>ESCUELA RURAL EL VALLE</t>
  </si>
  <si>
    <t>ESCUELA RURAL GUANACAS</t>
  </si>
  <si>
    <t>ESCUELA RURAL LA AGUADA</t>
  </si>
  <si>
    <t>ESCUELA RURAL LA INSULA</t>
  </si>
  <si>
    <t>ESCUELA RURAL MOLINERO</t>
  </si>
  <si>
    <t>ESCUELA RURAL QUITASOL</t>
  </si>
  <si>
    <t>ESCUELA RURAL SAMACA</t>
  </si>
  <si>
    <t>ESCUELA RURAL SURCHA</t>
  </si>
  <si>
    <t>ESCUELA RURAL TAUCHA</t>
  </si>
  <si>
    <t>ESCUELA RURAL TENDIDOS</t>
  </si>
  <si>
    <t>ESCUELA RURAL TERAMA</t>
  </si>
  <si>
    <t>ESCUELA RURAL TERAMILLA</t>
  </si>
  <si>
    <t>ESCUELA URBANA POLICARPA SALAVARRIETA</t>
  </si>
  <si>
    <t>INST. EDUCATIVA DPTAL. ANTONIO NARIÑO</t>
  </si>
  <si>
    <t>INST. EDUCATIVA DPTAL. EL COBRE</t>
  </si>
  <si>
    <t>INST. EDUCATIVA DPTAL. TALAUTA</t>
  </si>
  <si>
    <t>LA PIÑUELA</t>
  </si>
  <si>
    <t>HONDURA CHINGAFRIO</t>
  </si>
  <si>
    <t>COLEGIO MANABLANCA</t>
  </si>
  <si>
    <t>DPTAL CARTAGENA</t>
  </si>
  <si>
    <t>DEUDORO APONTE</t>
  </si>
  <si>
    <t>ISMAEL AREVALO</t>
  </si>
  <si>
    <t>LOS MOLINOS</t>
  </si>
  <si>
    <t>LA ARBOLEDA</t>
  </si>
  <si>
    <t>TIERRA MORADA</t>
  </si>
  <si>
    <t>JARDÍN INFANTIL DEPTAL</t>
  </si>
  <si>
    <t>MANCILLA</t>
  </si>
  <si>
    <t>BERMEO</t>
  </si>
  <si>
    <t>NEMESIO NIETO</t>
  </si>
  <si>
    <t>IDEMAG - URBANAS</t>
  </si>
  <si>
    <t>IPEBI - LA UNIÓN</t>
  </si>
  <si>
    <t>IDEMAG - COLEGIO</t>
  </si>
  <si>
    <t>LAVADERO</t>
  </si>
  <si>
    <t>RIO BLANCO</t>
  </si>
  <si>
    <t>CEREZO</t>
  </si>
  <si>
    <t>CHINIA</t>
  </si>
  <si>
    <t>GUACHAVITA</t>
  </si>
  <si>
    <t>EL TABLON</t>
  </si>
  <si>
    <t>EL PAVAL</t>
  </si>
  <si>
    <t>COASAVISTA</t>
  </si>
  <si>
    <t>LADERAS</t>
  </si>
  <si>
    <t>LA HUERTA</t>
  </si>
  <si>
    <t>GUANE</t>
  </si>
  <si>
    <t>UCUATOQUE</t>
  </si>
  <si>
    <t>MORTIÑAL</t>
  </si>
  <si>
    <t>LA MARGARITA</t>
  </si>
  <si>
    <t>GRAMAL</t>
  </si>
  <si>
    <t>LA PASTORA</t>
  </si>
  <si>
    <t>QUEBRADA BLANCA</t>
  </si>
  <si>
    <t>LA CANANEA</t>
  </si>
  <si>
    <t>ESCUELA  RURAL YERBABUENA</t>
  </si>
  <si>
    <t>ESCUELA RURAL   PLACITAS</t>
  </si>
  <si>
    <t>ESCUELA RURAL  ARRAYANAL</t>
  </si>
  <si>
    <t>ESCUELA RURAL  MESA DE CASTRO</t>
  </si>
  <si>
    <t>ESCUELA RURAL  SAN ANTONIO</t>
  </si>
  <si>
    <t>ESCUELA RURAL ALFONSO PABON-NOVILLEROS</t>
  </si>
  <si>
    <t>ESCUELA RURAL CALIFORNIA</t>
  </si>
  <si>
    <t>ESCUELA RURAL EL HERRERO</t>
  </si>
  <si>
    <t>ESCUELA RURAL EL JUCUAL</t>
  </si>
  <si>
    <t>ESCUELA RURAL GRANADILLO</t>
  </si>
  <si>
    <t>ESCUELA RURAL LA HOYA</t>
  </si>
  <si>
    <t>ESCUELA RURAL LAS HUERTAS</t>
  </si>
  <si>
    <t>ESCUELA RURAL PLATANILLO</t>
  </si>
  <si>
    <t>ESCUELA RURAL POTRERITOS</t>
  </si>
  <si>
    <t>ESCUELA RURAL POTRERO ALTO</t>
  </si>
  <si>
    <t>ESCUELA RURAL QUINCHITA</t>
  </si>
  <si>
    <t>ESCUELA RURAL ROBLES</t>
  </si>
  <si>
    <t>ESCUELA RURAL SAN MANUEL</t>
  </si>
  <si>
    <t>ESCUELA URBANA LUIS  MARIA ROJAS</t>
  </si>
  <si>
    <t>INST. EDUCATIVA MARIA MEDINA</t>
  </si>
  <si>
    <t>INSTITUCIÓN EDUCATIVA DPTAL. DE DESARROLLO RURAL</t>
  </si>
  <si>
    <t>JARDIN INFANTIL DPTAL. MARIA MEDINA</t>
  </si>
  <si>
    <t>JARDIN INFANTIL PLACITAS</t>
  </si>
  <si>
    <t>NUCLEO SANAME</t>
  </si>
  <si>
    <t>SERREZUELITA</t>
  </si>
  <si>
    <t>SAMARKANDA</t>
  </si>
  <si>
    <t>BELLISCA</t>
  </si>
  <si>
    <t>RICARDO DUQUE</t>
  </si>
  <si>
    <t xml:space="preserve">CAPELLANIA </t>
  </si>
  <si>
    <t>NACIONALIZADO FUQUENE</t>
  </si>
  <si>
    <t>GUATA</t>
  </si>
  <si>
    <t>GUATANCUY</t>
  </si>
  <si>
    <t>NUEVO FUQUENE</t>
  </si>
  <si>
    <t>LA SALLE NEMOGA</t>
  </si>
  <si>
    <t>CHINZAQUE</t>
  </si>
  <si>
    <t>PUENTE PLATA</t>
  </si>
  <si>
    <t>JULIO SABOGAL</t>
  </si>
  <si>
    <t>JARDIN TULIPANA</t>
  </si>
  <si>
    <t>FUSACATAN</t>
  </si>
  <si>
    <t>TULIPANA</t>
  </si>
  <si>
    <t xml:space="preserve">LA PUERTA </t>
  </si>
  <si>
    <t>VALSALICE</t>
  </si>
  <si>
    <t>GUSTAVO VEGA</t>
  </si>
  <si>
    <t>MACARENA</t>
  </si>
  <si>
    <t>LUCERO</t>
  </si>
  <si>
    <t>AGUADITA</t>
  </si>
  <si>
    <t>GUABIO BAJO</t>
  </si>
  <si>
    <t>REFUGIO INFANTIL</t>
  </si>
  <si>
    <t>YIRA CASTRO</t>
  </si>
  <si>
    <t>JAIME GARZON</t>
  </si>
  <si>
    <t>HERNANDO CARDENAS</t>
  </si>
  <si>
    <t>PLACER</t>
  </si>
  <si>
    <t>BOSACHOQUE</t>
  </si>
  <si>
    <t>RESGUARDOS</t>
  </si>
  <si>
    <t>ISLA</t>
  </si>
  <si>
    <t>BATAN ALTO</t>
  </si>
  <si>
    <t>CASCADA</t>
  </si>
  <si>
    <t>CASA LATA</t>
  </si>
  <si>
    <t>BERMEJAL</t>
  </si>
  <si>
    <t>USATAMA</t>
  </si>
  <si>
    <t>PALACIOS</t>
  </si>
  <si>
    <t>GUABIO ALTO</t>
  </si>
  <si>
    <t>VIENA</t>
  </si>
  <si>
    <t>BOCHICA</t>
  </si>
  <si>
    <t xml:space="preserve">SAUCES </t>
  </si>
  <si>
    <t>SAN JOSE DE PIAMONTE</t>
  </si>
  <si>
    <t>ESPINALITO BAJO</t>
  </si>
  <si>
    <t xml:space="preserve">EL CARMEN </t>
  </si>
  <si>
    <t>SARDINAS</t>
  </si>
  <si>
    <t>ESCUELA RURAL BOJARA</t>
  </si>
  <si>
    <t>ESCUELA RURAL CHINCHORRO</t>
  </si>
  <si>
    <t>ESCUELA RURAL CHISGUALES</t>
  </si>
  <si>
    <t>ESCUELA RURAL EL DIAMANTE</t>
  </si>
  <si>
    <t>ESCUELA RURAL EL ESCOBAL</t>
  </si>
  <si>
    <t>ESCUELA RURAL EL GUAVIO</t>
  </si>
  <si>
    <t>ESCUELA RURAL FRIJOLITO</t>
  </si>
  <si>
    <t>ESCUELA RURAL GUACAMAYAS</t>
  </si>
  <si>
    <t>ESCUELA RURAL LA DIANA</t>
  </si>
  <si>
    <t>ESCUELA RURAL LOS ANDES</t>
  </si>
  <si>
    <t>ESCUELA RURAL MESITAS</t>
  </si>
  <si>
    <t>ESCUELA RURAL MINAS DE YESO</t>
  </si>
  <si>
    <t>ESCUELA RURAL PIEDRAGORDA</t>
  </si>
  <si>
    <t>ESCUELA RURAL SAN JOSÉ DEL SINAÍ</t>
  </si>
  <si>
    <t>ESCUELA RURAL SANTA BÁRBARA</t>
  </si>
  <si>
    <t>ESCUELA RURAL SANTA ELENA</t>
  </si>
  <si>
    <t>ESCUELA RURAL TUNJA</t>
  </si>
  <si>
    <t>ESCUELA RURAL VEGA DE SAN JUAN</t>
  </si>
  <si>
    <t>ESCUELA URBANA JOHN F. KENNEDY</t>
  </si>
  <si>
    <t>ESSCUELA RURAL  CRISTIANÍA</t>
  </si>
  <si>
    <t>INST. EDUCATIVA DPTAL. BALDOMERO SANIN  CANO</t>
  </si>
  <si>
    <t>INST. EDUCATIVA DPTAL. MONTECRISTO</t>
  </si>
  <si>
    <t>INST. EDUCATIVA DPTAL. MURCA</t>
  </si>
  <si>
    <t>INST. EDUCATIVA DPTAL. PROVIDENCIA</t>
  </si>
  <si>
    <t>INSTITUCIÓN EDUCATIVA DPTAL. BOCADEMONTE</t>
  </si>
  <si>
    <t>JARDIN INFANTIL DPTAL.</t>
  </si>
  <si>
    <t>ESCUELA  RURAL SAN JOSE</t>
  </si>
  <si>
    <t>ESCUELA NUEVA RURAL SAN BARTOLOME</t>
  </si>
  <si>
    <t>ESCUELA RURAL LA AURORA</t>
  </si>
  <si>
    <t>ESCUELA RURAL ROBLE CENTRO</t>
  </si>
  <si>
    <t>ESCUELA RURAL ROBLE SUR</t>
  </si>
  <si>
    <t>ESCUELA RURAL SAN MARTIN</t>
  </si>
  <si>
    <t>ESCUELA URBANA  SIMON BOLIVAR</t>
  </si>
  <si>
    <t>SAN GREGORIO ZAQUE</t>
  </si>
  <si>
    <t>FATIMA TASAJERAS</t>
  </si>
  <si>
    <t>RINCONES</t>
  </si>
  <si>
    <t>GENERAL SANTANDER VILLA</t>
  </si>
  <si>
    <t>LA CHAMBA CUSAQUIN</t>
  </si>
  <si>
    <t>SAN FRANCISCO SALINAS</t>
  </si>
  <si>
    <t>MOQUENTIVA SOLAQUE</t>
  </si>
  <si>
    <t>EL CHIRCAL SALINAS</t>
  </si>
  <si>
    <t>MOQUENTIVA ROMERAL</t>
  </si>
  <si>
    <t>ANTONIO NARIÑO SALINAS</t>
  </si>
  <si>
    <t>SAN ANTONIO HATOGRANDE</t>
  </si>
  <si>
    <t>SAN PEDRO TASAJERAS</t>
  </si>
  <si>
    <t>GENERAL SANTANDER TUALA</t>
  </si>
  <si>
    <t>LAS CRUCES HATOGRANDE</t>
  </si>
  <si>
    <t>SIMON BOLIVAR BOMBITA</t>
  </si>
  <si>
    <t>PABLO VI BOMBITA</t>
  </si>
  <si>
    <t>SAN FERNANDO ERAS</t>
  </si>
  <si>
    <t>SAN IGNACIO TASAJERAS</t>
  </si>
  <si>
    <t xml:space="preserve">LOS LOPEZ MUCHINDOTE   </t>
  </si>
  <si>
    <t>LA ANEXA</t>
  </si>
  <si>
    <t>MONSEÑOR ABDON</t>
  </si>
  <si>
    <t>SANTA LUCIA YERBABUENA</t>
  </si>
  <si>
    <t>COLEGIO MARTIN ROMERO</t>
  </si>
  <si>
    <t>SANTUARIO SAN VICENTE FERRER</t>
  </si>
  <si>
    <t>PALENQUE 2 SAN PEDRO CLAVER</t>
  </si>
  <si>
    <t>SAN ROQUE MARCO FIDEL SUAREZ</t>
  </si>
  <si>
    <t>PALENQUE 1 SAN JOSE</t>
  </si>
  <si>
    <t>PAUSO SAN ANTONIO</t>
  </si>
  <si>
    <t>CHISGO</t>
  </si>
  <si>
    <t>ATANACIO GIRARDOT – CIUDAD MONTES</t>
  </si>
  <si>
    <t>ATANACIO GIRARDOT – RAFAEL POMBO</t>
  </si>
  <si>
    <t>ATANACIO GIRARDOT – SAN FERNANDO</t>
  </si>
  <si>
    <t>FRANCISCO MANAZANERA- FRANCISCO JOSE DE CALDAS</t>
  </si>
  <si>
    <t>FRANCISCO MANZANERA – ANTONIO NARIÑO</t>
  </si>
  <si>
    <t>FRANCISCO MANZANERA – JORGE ELIECER GAITAN</t>
  </si>
  <si>
    <t>FRANCISCO MANZANERA – REPUBLICA DE ECUADOR</t>
  </si>
  <si>
    <t>FRANCISCO MANZANERA – SANTA HELENA</t>
  </si>
  <si>
    <t>FRANCISCO MANZANERA – VEREDA SAN LORENZO</t>
  </si>
  <si>
    <t>FRANCISCO MANZANERA- BUENOS AIRES</t>
  </si>
  <si>
    <t>FUNDADORES – JARDIN INF. DPTAL.</t>
  </si>
  <si>
    <t>FUNDADORES – JOSE ANTONIO GALAN</t>
  </si>
  <si>
    <t>FUNDADORES- INTEGRADORA DE SERVICIOS</t>
  </si>
  <si>
    <t>FUNDADORES REPÚBLICA DE VENEZUELA</t>
  </si>
  <si>
    <t>LUIS A DUQUE PEÑA – BARZALOSA</t>
  </si>
  <si>
    <t>LUIS A DUQUE PEÑA – BERLIN</t>
  </si>
  <si>
    <t>LUIS A DUQUE PEÑA – GUABINAL CERRO</t>
  </si>
  <si>
    <t>LUIS A DUQUE PEÑA – GUAVINAL PLAN</t>
  </si>
  <si>
    <t>LUIS A DUQUE PEÑA – PIAMONTE</t>
  </si>
  <si>
    <t>MANUEL ELKIN PATARROYO – ANTONIA SANTOS</t>
  </si>
  <si>
    <t>MANUEL ELKIN PATARROYO – ATANACIO GIRARDOT</t>
  </si>
  <si>
    <t xml:space="preserve">MANUEL ELKIN PATARROYO – PUERTO MONGUI </t>
  </si>
  <si>
    <t>MANUEL ELKIN PATARROYO – PUERTO MONTERO</t>
  </si>
  <si>
    <t>NORMAL SUPERIOR MARIA AUXILIADORA – DIAMANTE</t>
  </si>
  <si>
    <t>NORMAL SUPERIOR MARIA AUXILIADORA – MANUELA BELTRAN</t>
  </si>
  <si>
    <t>NORMAL SUPERIOR MARIA AUXILIADORA EDUCACION ESPECIAL</t>
  </si>
  <si>
    <t>NORMAL SUPERIOR MARIA AUXILIADORA ESCUELA ANEXA</t>
  </si>
  <si>
    <t>POLICARPA SALAVARRIETA – CAMILO TORRES</t>
  </si>
  <si>
    <t>POLICARPA SALAVARRIETA – PRIMERO DE ENERO</t>
  </si>
  <si>
    <t>POLICARPA SALAVARRIETA – REP. DE COLOMBIA</t>
  </si>
  <si>
    <t>COL DPTAL GUSTAVO URIBE RAMIREZ</t>
  </si>
  <si>
    <t>ESCUELA  RURAL JORGE TADEO LOZANO</t>
  </si>
  <si>
    <t>ESCUELA RURAL  ANTONIO NARIÑO</t>
  </si>
  <si>
    <t>ESCUELA RURAL  GENERAL SANTANDER</t>
  </si>
  <si>
    <t>ESCUELA RURAL  RAFAEL POMBO</t>
  </si>
  <si>
    <t>ESCUELA RURAL  SAN JOSE</t>
  </si>
  <si>
    <t>ESCUELA RURAL GONZALO JIMENEZ DE QUESADA</t>
  </si>
  <si>
    <t>ESCUELA RURAL LA PLAYITA</t>
  </si>
  <si>
    <t>CONCENTRACION  RURAL GACHETÁ ALTO</t>
  </si>
  <si>
    <t>CONCENTRACIÓN RURAL  EL RABANAL</t>
  </si>
  <si>
    <t>CONCENTRACION RURAL GACHA</t>
  </si>
  <si>
    <t>CONCENTRACIÓN RURAL JUAN PABLO II-FRONTERA</t>
  </si>
  <si>
    <t>CONCENTRACIÓN RURAL LA ISLA</t>
  </si>
  <si>
    <t>CONCENTRACION RURAL LA PUNTICA</t>
  </si>
  <si>
    <t>CONCENTRACION URBANA GONZALO JIMENEZ DE QUESADA</t>
  </si>
  <si>
    <t>ESCUELA  RURAL NENGUA</t>
  </si>
  <si>
    <t>ESCUELA  RURAL RANCHERIA</t>
  </si>
  <si>
    <t>ESCUELA  RURAL SAN ANTONIO</t>
  </si>
  <si>
    <t>ESCUELA RURAL  DE TICHA</t>
  </si>
  <si>
    <t>ESCUELA RURAL  MIÑA</t>
  </si>
  <si>
    <t>ESCUELA RURAL CABRERA</t>
  </si>
  <si>
    <t>ESCUELA RURAL FALDA DE MOLINO</t>
  </si>
  <si>
    <t>ESCUELA RURAL MONROY</t>
  </si>
  <si>
    <t>ESCUELA RURAL PEÑAS</t>
  </si>
  <si>
    <t>ESCUELA RURAL PUEBLO VIEJO</t>
  </si>
  <si>
    <t>ESCUELA RURAL PUNTA GRANDE</t>
  </si>
  <si>
    <t>ESCUELA RURAL SANTUARIO</t>
  </si>
  <si>
    <t>INST. EDUCATIVA DEPTAL NUESTRA SEÑORA DEL TRANSITO</t>
  </si>
  <si>
    <t>INST. EDUCATIVA DPTAL. EL CARMEN</t>
  </si>
  <si>
    <t>INSTITUCIÓN RURAL GACHETÁ EL CARMEN</t>
  </si>
  <si>
    <t>TAGUA</t>
  </si>
  <si>
    <t>LA PAZ SECUNDARIA</t>
  </si>
  <si>
    <t>LA PAZ PRIMARIA</t>
  </si>
  <si>
    <t xml:space="preserve">PUERTO BOGOTA </t>
  </si>
  <si>
    <t>HATO</t>
  </si>
  <si>
    <t>JAVIER MATIZ</t>
  </si>
  <si>
    <t>BALU</t>
  </si>
  <si>
    <t>RAIZAL Y CAJON</t>
  </si>
  <si>
    <t>SAN MIGUEL CENTRO</t>
  </si>
  <si>
    <t>HATILLO SAN</t>
  </si>
  <si>
    <t>CHIPAUTA</t>
  </si>
  <si>
    <t>CARBONERA</t>
  </si>
  <si>
    <t>DESPENSAS</t>
  </si>
  <si>
    <t>PALMAR</t>
  </si>
  <si>
    <t>SAN MIGUEL VEREDAS</t>
  </si>
  <si>
    <t>ACUAPAL</t>
  </si>
  <si>
    <t>CENICEROS</t>
  </si>
  <si>
    <t>CARRAPAL</t>
  </si>
  <si>
    <t>GUADUERO</t>
  </si>
  <si>
    <t>CAMPEONA</t>
  </si>
  <si>
    <t>COCOLO</t>
  </si>
  <si>
    <t>YERBA BUENA</t>
  </si>
  <si>
    <t>LAJITAS</t>
  </si>
  <si>
    <t>SAN JUAN REMOLINO</t>
  </si>
  <si>
    <t>CHAPAIMA</t>
  </si>
  <si>
    <t xml:space="preserve">HATILLO BUENO </t>
  </si>
  <si>
    <t>PERU</t>
  </si>
  <si>
    <t>CEDRALES</t>
  </si>
  <si>
    <t>ACEROS</t>
  </si>
  <si>
    <t>MALANBO</t>
  </si>
  <si>
    <t>CINTA Y FRIA</t>
  </si>
  <si>
    <t>MONTAÑA NEGRA</t>
  </si>
  <si>
    <t>TRIGO</t>
  </si>
  <si>
    <t>SARGENTO</t>
  </si>
  <si>
    <t>AGUA CLARA</t>
  </si>
  <si>
    <t xml:space="preserve">CUCHARAL </t>
  </si>
  <si>
    <t>SANTIAGO REMOLINO</t>
  </si>
  <si>
    <t>Escuela Betania</t>
  </si>
  <si>
    <t>Escuela Santuario</t>
  </si>
  <si>
    <t>Escuela Rodríguez Sierra</t>
  </si>
  <si>
    <t xml:space="preserve">Domingo Savio </t>
  </si>
  <si>
    <t xml:space="preserve">Santa barbará </t>
  </si>
  <si>
    <t xml:space="preserve">Escuela san francisco </t>
  </si>
  <si>
    <t xml:space="preserve">Escuela san Roque </t>
  </si>
  <si>
    <t xml:space="preserve">Escuela siecha </t>
  </si>
  <si>
    <t xml:space="preserve">Escuela la providencia </t>
  </si>
  <si>
    <t xml:space="preserve">Escuela santa Martha </t>
  </si>
  <si>
    <t xml:space="preserve">Escuela  La Concepción </t>
  </si>
  <si>
    <t>Escuela marianito (santu)</t>
  </si>
  <si>
    <t xml:space="preserve">Escuela el Salitre </t>
  </si>
  <si>
    <t xml:space="preserve">Escuela santa Isabel </t>
  </si>
  <si>
    <t xml:space="preserve">Escuela pastor Ospina </t>
  </si>
  <si>
    <t>Colegio técnico M.O.R</t>
  </si>
  <si>
    <t xml:space="preserve">Colegio el Carmen </t>
  </si>
  <si>
    <t xml:space="preserve">Escuela San Luis </t>
  </si>
  <si>
    <t>NICOLAS DE FEDERMAN</t>
  </si>
  <si>
    <t>BUSCAVIDAS</t>
  </si>
  <si>
    <t>APAUTA</t>
  </si>
  <si>
    <t>LAS ISLAS</t>
  </si>
  <si>
    <t>I.E.D. PIOXII Tecnico en Turismo sede El Dorado</t>
  </si>
  <si>
    <t>I.E.D. PIO XII Sede José Acevedo Y Gomez vereda Santa Maria</t>
  </si>
  <si>
    <t>I.E.D. PIOXII  sede Rural Sabio Caldas Vereda Tominé de Blancos</t>
  </si>
  <si>
    <t>I.E.D. PIOXII Tecnico en Turismo sede La Cacica Vereda Tomine de Indios</t>
  </si>
  <si>
    <t>Sede Rural El Choche</t>
  </si>
  <si>
    <t>I.E.D. José Gregorio Salas sede Rural Gabriela Mistral Vereda Corales</t>
  </si>
  <si>
    <t>I.E.D. José Gregorio Salas sede Kennedy vereda guandita</t>
  </si>
  <si>
    <t>I.E.D. José Gregorio Salas sede El Hatillo</t>
  </si>
  <si>
    <t>I.E.D. José Gregorio Salas sede Antonio Ricaurte Vereda Carbonera Baja</t>
  </si>
  <si>
    <t> I.E.D. PIO XII DE GUATAVITA TÉCNICO EN TURISMO</t>
  </si>
  <si>
    <t>I.E.D. PIOXII  sede Manuela Beltran (Chaleche)</t>
  </si>
  <si>
    <t>I.E.D. José Gregorio Salas sede Antonia Santos Vereda Carbonera Alta</t>
  </si>
  <si>
    <t>Sede Alfredo sesana (Monquentiva)</t>
  </si>
  <si>
    <t>I.E.D. José Gregorio Salas sede Vereda Potrero Largo</t>
  </si>
  <si>
    <t> Amoladero</t>
  </si>
  <si>
    <t>MARCO FIDEL / CENTRO</t>
  </si>
  <si>
    <t>CHINIATA</t>
  </si>
  <si>
    <t>RODEO</t>
  </si>
  <si>
    <t xml:space="preserve">SAN JULIAN </t>
  </si>
  <si>
    <t>TORRES</t>
  </si>
  <si>
    <t>COLEGIO DPTAL.</t>
  </si>
  <si>
    <t>CONCENTRACION  URBANA LA INMACULADA</t>
  </si>
  <si>
    <t>ESCUELA  RURAL  LIMONCITOS</t>
  </si>
  <si>
    <t>ESCUELA  RURAL CONUCOS</t>
  </si>
  <si>
    <t>ESCUELA RURAL  LAS MESAS</t>
  </si>
  <si>
    <t>ESCUELA RURAL  TUNQUE</t>
  </si>
  <si>
    <t>ESCUELA RURAL CASA DE TEJA</t>
  </si>
  <si>
    <t>ESCUELA RURAL CHIPAQUE</t>
  </si>
  <si>
    <t>ESCUELA RURAL CHIRAJARA BAJA</t>
  </si>
  <si>
    <t>ESCUELA RURAL EL ESPINAL</t>
  </si>
  <si>
    <t>ESCUELA RURAL EL LAUREL</t>
  </si>
  <si>
    <t>ESCUELA RURAL ENCENILLOS</t>
  </si>
  <si>
    <t>ESCUELA RURAL GAQUEZ</t>
  </si>
  <si>
    <t>ESCUELA RURAL JABONERA</t>
  </si>
  <si>
    <t>ESCUELA RURAL MESA GRANDE</t>
  </si>
  <si>
    <t>ESCUELA RURAL SAN MARCOS</t>
  </si>
  <si>
    <t>ESCUELA RURAL SUSUMUCO</t>
  </si>
  <si>
    <t>URBANA CENTRO</t>
  </si>
  <si>
    <t>LA MESETA RIOBLANCO</t>
  </si>
  <si>
    <t>SAN ISIDRO PASCOTE</t>
  </si>
  <si>
    <t>TRAPICHE Y CERINZA</t>
  </si>
  <si>
    <t>ALFONSO OLAYA</t>
  </si>
  <si>
    <t>CARMEN ABAJO</t>
  </si>
  <si>
    <t>SAN ANTONIO ALTO</t>
  </si>
  <si>
    <t>GUARUMAL POTRERITOS</t>
  </si>
  <si>
    <t>CAÑUELA</t>
  </si>
  <si>
    <t>EL CARMEN ARRIBA - DIVINO NIÑO</t>
  </si>
  <si>
    <t>EL CEDRAL MARIA GORETTI</t>
  </si>
  <si>
    <t>SAN JOSE DE POTRERITOS</t>
  </si>
  <si>
    <t>SANTA ISABEL RIOBLANCO</t>
  </si>
  <si>
    <t>SAN ANTONIO ABAJO</t>
  </si>
  <si>
    <t>RIOCHIQUITO</t>
  </si>
  <si>
    <t>MEDIOS</t>
  </si>
  <si>
    <t>COLEG.DPTAL NACIONALIZADO</t>
  </si>
  <si>
    <t>ALTO DEL ROBLE</t>
  </si>
  <si>
    <t>GALLINAZO</t>
  </si>
  <si>
    <t>ALTO DEL TRIGO</t>
  </si>
  <si>
    <t>ANDORRA</t>
  </si>
  <si>
    <t>LA BUITRERA</t>
  </si>
  <si>
    <t>HATILLO</t>
  </si>
  <si>
    <t>COTOMA (ALTO DEL CERRO) - CERRO DEL GUSANO</t>
  </si>
  <si>
    <t>NORMAL DEPARTAMENTAL</t>
  </si>
  <si>
    <t>ANEXA A LA NORMAL</t>
  </si>
  <si>
    <t>I.D DEPARTAMENTAL SAN FRANCISCO</t>
  </si>
  <si>
    <t>COLEG. DEPARTAMENTAL DE SUEVA</t>
  </si>
  <si>
    <t>I.E DEPARTAMENTAL  CHUSCALES</t>
  </si>
  <si>
    <t>I.E DEPARTAMENTAL CLARAVAL</t>
  </si>
  <si>
    <t>ESCUELA CLARAVAL</t>
  </si>
  <si>
    <t>MORTIÑO</t>
  </si>
  <si>
    <t>ALEMANIA</t>
  </si>
  <si>
    <t>EL CARRIZAL</t>
  </si>
  <si>
    <t>SAN RAFAEL ALTO</t>
  </si>
  <si>
    <t>COLOMBIA</t>
  </si>
  <si>
    <t xml:space="preserve">PALMAR </t>
  </si>
  <si>
    <t>CHORRILLOS</t>
  </si>
  <si>
    <t>ARENAL</t>
  </si>
  <si>
    <t>VOLCAN NEGRO</t>
  </si>
  <si>
    <t>TERAMA</t>
  </si>
  <si>
    <t>NEMUSTEN</t>
  </si>
  <si>
    <t>AURORA BAJA</t>
  </si>
  <si>
    <t>AURORA ALTA</t>
  </si>
  <si>
    <t>MUNDO NUEVO 2</t>
  </si>
  <si>
    <t>FRAILEJONAL</t>
  </si>
  <si>
    <t>MARQUEZ</t>
  </si>
  <si>
    <t>CAYEJA</t>
  </si>
  <si>
    <t>TUNJAQUE</t>
  </si>
  <si>
    <t>ALTAMAR</t>
  </si>
  <si>
    <t>TREINTA Y SEIS</t>
  </si>
  <si>
    <t>EPIFANIA</t>
  </si>
  <si>
    <t>MANZANO</t>
  </si>
  <si>
    <t>LIBANO</t>
  </si>
  <si>
    <t>QUISQUIZA</t>
  </si>
  <si>
    <t>JUNIA</t>
  </si>
  <si>
    <t>JERUSALEN</t>
  </si>
  <si>
    <t>JANGADA</t>
  </si>
  <si>
    <t>LA HOYA</t>
  </si>
  <si>
    <t>ANATOLI</t>
  </si>
  <si>
    <t>PAYACAL</t>
  </si>
  <si>
    <t>ALTO FRISOL</t>
  </si>
  <si>
    <t>FLORIAN</t>
  </si>
  <si>
    <t>LA CONCHA</t>
  </si>
  <si>
    <t>CAMPO SANTO</t>
  </si>
  <si>
    <t>ALTO DE FLORES</t>
  </si>
  <si>
    <t>ZAPATA</t>
  </si>
  <si>
    <t>CAPATA</t>
  </si>
  <si>
    <t>SAN ESTEBAN</t>
  </si>
  <si>
    <t>LAGUNA NUEVA</t>
  </si>
  <si>
    <t>COLEGIO BÁSICO RURAL POSTPRIMARIA EL HORTIGAL</t>
  </si>
  <si>
    <t>COLEGIO DPTAL. CALIXTO GAITAN</t>
  </si>
  <si>
    <t>ESCUELA NORMAL DIVINA PROVIDENCIA</t>
  </si>
  <si>
    <t>ESCUELA RURAL ALPUJARRA</t>
  </si>
  <si>
    <t>ESCUELA RURAL ALTO DE IZACAR</t>
  </si>
  <si>
    <t>ESCUELA RURAL ALTO DE SALINAS</t>
  </si>
  <si>
    <t>ESCUELA RURAL CANTAGALLO</t>
  </si>
  <si>
    <t>ESCUELA RURAL CASTILLO</t>
  </si>
  <si>
    <t>ESCUELA RURAL EL BOQUERÓN</t>
  </si>
  <si>
    <t>ESCUELA RURAL EL EJIDO</t>
  </si>
  <si>
    <t>ESCUELA RURAL EL HATO</t>
  </si>
  <si>
    <t>ESCUELA RURAL EL HOYO</t>
  </si>
  <si>
    <t>ESCUELA RURAL EL POTRERO</t>
  </si>
  <si>
    <t>ESCUELA RURAL HINCHE BAJO</t>
  </si>
  <si>
    <t>ESCUELA RURAL HOYA DE TUDELA-HOYO GARRAPATAL</t>
  </si>
  <si>
    <t>ESCUELA RURAL ISAMA</t>
  </si>
  <si>
    <t>ESCUELA RURAL LA CAÑADA</t>
  </si>
  <si>
    <t>ESCUELA RURAL LA ENFADOSA</t>
  </si>
  <si>
    <t>ESCUELA RURAL LA HERMOSA</t>
  </si>
  <si>
    <t>ESCUELA RURAL LA PUENTE</t>
  </si>
  <si>
    <t>ESCUELA RURAL LOMA DE ENMEDIO</t>
  </si>
  <si>
    <t>ESCUELA RURAL MARCHA</t>
  </si>
  <si>
    <t>ESCUELA RURAL MINASAL</t>
  </si>
  <si>
    <t>ESCUELA RURAL MINIPÍ DE TRIANAS</t>
  </si>
  <si>
    <t>ESCUELA RURAL MURCA</t>
  </si>
  <si>
    <t>ESCUELA RURAL PAZ PAZ</t>
  </si>
  <si>
    <t>ESCUELA RURAL RIONEGRO</t>
  </si>
  <si>
    <t>ESCUELA RURAL SARRAPOPA</t>
  </si>
  <si>
    <t>ESCUELA RURAL SUPANE</t>
  </si>
  <si>
    <t>ESCUELA RURAL TAUCURY</t>
  </si>
  <si>
    <t>ESCUELA RURAL ZUMBE</t>
  </si>
  <si>
    <t>INST. EDUCATIVA DPTAL. MINIPI DE QUIJANO</t>
  </si>
  <si>
    <t>ESCUELA RURAL LAS VUELTAS</t>
  </si>
  <si>
    <t>ESCUELA RURAL MINIPÍ DE VANEGAS</t>
  </si>
  <si>
    <t>CABUYAL</t>
  </si>
  <si>
    <t>ESCUELA  RURAL BETORO</t>
  </si>
  <si>
    <t>ESCUELA  RURAL BUENOS AIRES</t>
  </si>
  <si>
    <t>ESCUELA  RURAL CANCUENA</t>
  </si>
  <si>
    <t>ESCUELA  RURAL EL BOSQUE</t>
  </si>
  <si>
    <t>ESCUELA  RURAL EL RODEO</t>
  </si>
  <si>
    <t>ESCUELA  RURAL LAGUNITAS</t>
  </si>
  <si>
    <t>ESCUELA  RURAL MESA DE AGUABLANCA</t>
  </si>
  <si>
    <t>ESCUELA  RURAL MOMPÓS</t>
  </si>
  <si>
    <t>ESCUELA  RURAL NACUMA</t>
  </si>
  <si>
    <t>ESCUELA  RURAL TERAMA</t>
  </si>
  <si>
    <t>ESCUELA  RURAL TIERRA AMARILLA</t>
  </si>
  <si>
    <t>ESCUELA RURAL COYABO</t>
  </si>
  <si>
    <t>ESCUELA RURAL EL BAILE</t>
  </si>
  <si>
    <t>ESCUELA RURAL GALINDO</t>
  </si>
  <si>
    <t>ESCUELA RURAL GUAMAL</t>
  </si>
  <si>
    <t>ESCUELA RURAL GUAYABAL</t>
  </si>
  <si>
    <t>ESCUELA RURAL MINIPÍ</t>
  </si>
  <si>
    <t>ESCUELA RURAL QUEBRADA HONDA</t>
  </si>
  <si>
    <t>INST EDUCATIVA RURAL DPTAL. AGUA BLANCA</t>
  </si>
  <si>
    <t>INSTITUCIÓN EDUCATIVA DEPTAL REPÚBLICA DE COREA-CENTRO URBANO</t>
  </si>
  <si>
    <t>LOS PEREZ</t>
  </si>
  <si>
    <t>ESCUELA RURAL CACAHUAL</t>
  </si>
  <si>
    <t>ESCUELA RURAL CHUSCAL</t>
  </si>
  <si>
    <t>ESCUELA RURAL DIVINO NIÑO</t>
  </si>
  <si>
    <t>ESCUELA RURAL EL CHUPAL</t>
  </si>
  <si>
    <t>ESCUELA RURAL EL DINTEL</t>
  </si>
  <si>
    <t>ESCUELA RURAL EL MORO</t>
  </si>
  <si>
    <t>ESCUELA RURAL EL TABACAL</t>
  </si>
  <si>
    <t>ESCUELA RURAL GUARUMAL</t>
  </si>
  <si>
    <t>ESCUELA RURAL HOYA GRANDE</t>
  </si>
  <si>
    <t>ESCUELA RURAL LA ALIANZA</t>
  </si>
  <si>
    <t>ESCUELA RURAL LA CABAÑA</t>
  </si>
  <si>
    <t>ESCUELA RURAL LA CIMA</t>
  </si>
  <si>
    <t>ESCUELA RURAL LA HUERTA</t>
  </si>
  <si>
    <t>ESCUELA RURAL LA LIBERTAD</t>
  </si>
  <si>
    <t>ESCUELA RURAL LA PATRIA</t>
  </si>
  <si>
    <t>ESCUELA RURAL LAURELES</t>
  </si>
  <si>
    <t>ESCUELA RURAL MANUEL MEJÍA JARAMILLO</t>
  </si>
  <si>
    <t>ESCUELA RURAL MINAS</t>
  </si>
  <si>
    <t>ESCUELA RURAL NAGUY</t>
  </si>
  <si>
    <t>ESCUELA RURAL PETAQUERO</t>
  </si>
  <si>
    <t>ESCUELA RURAL TIERRAS   VIEJAS</t>
  </si>
  <si>
    <t>INST. EDUCATIVA DPTAL. EL VINO</t>
  </si>
  <si>
    <t>INST. EDUCATIVA DPTAL. RICARDO HINESTROSA DAZA</t>
  </si>
  <si>
    <t>INSTITUCIÓN EDUCATIVA DPTAL. PATIO BONITO</t>
  </si>
  <si>
    <t>CHIRBANEQUE</t>
  </si>
  <si>
    <t>ESPINAL ALISAL</t>
  </si>
  <si>
    <t>ESPINAL CARRISAL</t>
  </si>
  <si>
    <t>ESTANCIA ALIZAL</t>
  </si>
  <si>
    <t>ESTANCIA CONTENTO</t>
  </si>
  <si>
    <t>FARACIA PANTANITOS</t>
  </si>
  <si>
    <t>FARACIA RETAMO</t>
  </si>
  <si>
    <t>FIANTOQUE ARENOSA</t>
  </si>
  <si>
    <t>GACHANECA</t>
  </si>
  <si>
    <t>PAICAGUITA</t>
  </si>
  <si>
    <t>RAMADA ALTA</t>
  </si>
  <si>
    <t>RAMADA FLORES</t>
  </si>
  <si>
    <t>SIATAMA</t>
  </si>
  <si>
    <t>TAITIBA</t>
  </si>
  <si>
    <t>TIBITA CENTRO</t>
  </si>
  <si>
    <t>TIBITA EL CARMEN</t>
  </si>
  <si>
    <t>TIBITA HATICO</t>
  </si>
  <si>
    <t>IED Casadillas  Bajo sede Santa librada</t>
  </si>
  <si>
    <t>Solana chiquito</t>
  </si>
  <si>
    <t>Llano largo</t>
  </si>
  <si>
    <t>San Isidro bajo</t>
  </si>
  <si>
    <t>Lotavita</t>
  </si>
  <si>
    <t>jose María Cordoba Solana centro</t>
  </si>
  <si>
    <t>corralillos</t>
  </si>
  <si>
    <t>lagunitas</t>
  </si>
  <si>
    <t>Casadillas alto</t>
  </si>
  <si>
    <t>Gazuca alto</t>
  </si>
  <si>
    <t>Reguardo alto</t>
  </si>
  <si>
    <t>San Isidro alto</t>
  </si>
  <si>
    <t>Guina</t>
  </si>
  <si>
    <t>Agua blanca</t>
  </si>
  <si>
    <t>San José</t>
  </si>
  <si>
    <t>Casadillas bajo</t>
  </si>
  <si>
    <t>José Neira</t>
  </si>
  <si>
    <t>Mulata bajo</t>
  </si>
  <si>
    <t>Gazuca bajo</t>
  </si>
  <si>
    <t>Mulata alto</t>
  </si>
  <si>
    <t>Belén</t>
  </si>
  <si>
    <t>SAN PATRICIO</t>
  </si>
  <si>
    <t>CONC.SERREZUELA</t>
  </si>
  <si>
    <t xml:space="preserve">M.TERESA ORTIZ SEDE A </t>
  </si>
  <si>
    <t>M.TERESA ORTIZ SEDE B</t>
  </si>
  <si>
    <t>EL CORTIJO</t>
  </si>
  <si>
    <t>LA MAGNOLIA</t>
  </si>
  <si>
    <t>NTRA SEÑORA DEL LORETO</t>
  </si>
  <si>
    <t>LOS ARBOLES</t>
  </si>
  <si>
    <t xml:space="preserve">SANTA ROSITA DE CHAUTA </t>
  </si>
  <si>
    <t>EL CORZO</t>
  </si>
  <si>
    <t xml:space="preserve">LA CUESTA </t>
  </si>
  <si>
    <t xml:space="preserve">MERCEDES </t>
  </si>
  <si>
    <t xml:space="preserve">VALLE DE ABRA </t>
  </si>
  <si>
    <t>MOYANO</t>
  </si>
  <si>
    <t>Quimbita</t>
  </si>
  <si>
    <t>Palmar arriba</t>
  </si>
  <si>
    <t>Palmar abajo</t>
  </si>
  <si>
    <t>Madrid</t>
  </si>
  <si>
    <t>Colegio Rural Juangordo</t>
  </si>
  <si>
    <t>Cubia</t>
  </si>
  <si>
    <t>Salgado</t>
  </si>
  <si>
    <t>Minas</t>
  </si>
  <si>
    <t>Peñas</t>
  </si>
  <si>
    <t>Salitre</t>
  </si>
  <si>
    <t>Jardin infantil</t>
  </si>
  <si>
    <t>Escuela Urbana Fatima Sede Fatima</t>
  </si>
  <si>
    <t>Colegio Dptal Integrado Manta sede Central</t>
  </si>
  <si>
    <t>Mantagrande Abajo</t>
  </si>
  <si>
    <t>Mantagrande Arriba</t>
  </si>
  <si>
    <t>COLEGIO ALONSO RONQUILLO</t>
  </si>
  <si>
    <t>SAN PEDRO DE GUAJARAY</t>
  </si>
  <si>
    <t>SAN JOSE  DE LOS ALPES</t>
  </si>
  <si>
    <t>GAZADUJE</t>
  </si>
  <si>
    <t>MESA DE REYES</t>
  </si>
  <si>
    <t>PEQUEÑOS TRAVIESOS</t>
  </si>
  <si>
    <t>GAZATAVENA</t>
  </si>
  <si>
    <t>CHOAPAL</t>
  </si>
  <si>
    <t>INSPECCION EL ARENAL</t>
  </si>
  <si>
    <t>SAN JOSE DEL PALMAR</t>
  </si>
  <si>
    <t>ALTO QUEMADO</t>
  </si>
  <si>
    <t>HUMEA</t>
  </si>
  <si>
    <t>LA ZARZA</t>
  </si>
  <si>
    <t xml:space="preserve">MESA NEGRA </t>
  </si>
  <si>
    <t>SAN LUIS DE PALOMAS</t>
  </si>
  <si>
    <t>EL ARENAL SAN MARCOS</t>
  </si>
  <si>
    <t>EL MADURO</t>
  </si>
  <si>
    <t>PALOMAS DE VILLANUEVA</t>
  </si>
  <si>
    <t>GRAMALOTE</t>
  </si>
  <si>
    <t>SANTA MARIA DEL PIRI</t>
  </si>
  <si>
    <t>JAGUA</t>
  </si>
  <si>
    <t>SAN JUANITO DE GUATAVIA</t>
  </si>
  <si>
    <t>EL CARMEN DE LA SERRANIA</t>
  </si>
  <si>
    <t>BRISAS DEL JAGUA</t>
  </si>
  <si>
    <t>ALTO REDONDO</t>
  </si>
  <si>
    <t>CHORRERANO</t>
  </si>
  <si>
    <t>TOQUIZA</t>
  </si>
  <si>
    <t>LAS CAIDAS</t>
  </si>
  <si>
    <t>ROBERTO VELANDIA</t>
  </si>
  <si>
    <t>MAYOR DE MOSQUERA</t>
  </si>
  <si>
    <t>JUAN LUIS LONDOÑO</t>
  </si>
  <si>
    <t>SERREZUELA</t>
  </si>
  <si>
    <t>EL LUCERO</t>
  </si>
  <si>
    <t>LOS PUENTES</t>
  </si>
  <si>
    <t>GARBANZAL</t>
  </si>
  <si>
    <t xml:space="preserve">LA REFORMA </t>
  </si>
  <si>
    <t>LOS ESCAÑOS</t>
  </si>
  <si>
    <t>COL.BCO PATIO BONITO</t>
  </si>
  <si>
    <t>CONC. URBANA GABRIELA MISTRAL</t>
  </si>
  <si>
    <t>CONC. URBANA EDUARDO SANTOS</t>
  </si>
  <si>
    <t>ESCUELA RURAL CHECUA</t>
  </si>
  <si>
    <t>J.I DPTAL MICKEY</t>
  </si>
  <si>
    <t>ESCUELA RURAL EL ORATORIO</t>
  </si>
  <si>
    <t>ESCUELA RURAL ASTORGA ESCUELA RURAL PERICO</t>
  </si>
  <si>
    <t>ESCUELA RURAL SUSATA</t>
  </si>
  <si>
    <t>PERICO</t>
  </si>
  <si>
    <t xml:space="preserve">ESCUELA RURAL CERRO VERDE </t>
  </si>
  <si>
    <t>ESC. RURAL LA PUERTA</t>
  </si>
  <si>
    <t>ESCUELA RURAL MOGUA</t>
  </si>
  <si>
    <t>CENTRO DE EDUCACION ESPECIAL</t>
  </si>
  <si>
    <t>ESCUELA RURAL BATAVIA</t>
  </si>
  <si>
    <t>ESCUELA RURAL BELEN</t>
  </si>
  <si>
    <t>ESCUELA RURAL COBOS</t>
  </si>
  <si>
    <t>ESCUELA RURAL EL MADROÑO</t>
  </si>
  <si>
    <t>ESCUELA RURAL LA FRAGUA</t>
  </si>
  <si>
    <t>ESCUELA RURAL LA SONORA</t>
  </si>
  <si>
    <t>ESCUELA RURAL LIMONES</t>
  </si>
  <si>
    <t>ESCUELA RURAL LOS VIENTOS</t>
  </si>
  <si>
    <t>ESCUELA RURAL MALACHI CAJON</t>
  </si>
  <si>
    <t>ESCUELA RURAL PAJAS BLANCAS</t>
  </si>
  <si>
    <t>ESCUELA RURAL SAN BARTOLO</t>
  </si>
  <si>
    <t>INST. EDUCATIVA DPTAL. LA ESMERALDA</t>
  </si>
  <si>
    <t>INST. EDUCATIVA DPTAL. PUEBLO NUEVO</t>
  </si>
  <si>
    <t>SEDE URBANA POLICARPA SALAVARRIETA</t>
  </si>
  <si>
    <t>MISAEL PASTRANA BORRERO</t>
  </si>
  <si>
    <t>CACIQUE ANAMAY SECUNDARIA</t>
  </si>
  <si>
    <t>CACIQUE ANAMAY PRIMARIA</t>
  </si>
  <si>
    <t xml:space="preserve">TOBIA GRANDE </t>
  </si>
  <si>
    <t>CACIQUE ANAMAY INTERNADO</t>
  </si>
  <si>
    <t>CACIQUE ANAMAY INTERNADO (DESAYUN0)</t>
  </si>
  <si>
    <t>CAÑADAS</t>
  </si>
  <si>
    <t>TERESA</t>
  </si>
  <si>
    <t>TARJADA</t>
  </si>
  <si>
    <t>CRISANTO LUQUE</t>
  </si>
  <si>
    <t>CHAGUANI</t>
  </si>
  <si>
    <t xml:space="preserve">LOMA LARGA </t>
  </si>
  <si>
    <t>INST. CENT.URBANO</t>
  </si>
  <si>
    <t>TOBIA CHICA</t>
  </si>
  <si>
    <t>EL FICAL</t>
  </si>
  <si>
    <t xml:space="preserve">COCUNCHE </t>
  </si>
  <si>
    <t xml:space="preserve">SAN PABLO </t>
  </si>
  <si>
    <t>LOMALARGA</t>
  </si>
  <si>
    <t>EL CAJON</t>
  </si>
  <si>
    <t>BAQUERO</t>
  </si>
  <si>
    <t>CAÑUTAL</t>
  </si>
  <si>
    <t>PIO XII SECCION B</t>
  </si>
  <si>
    <t>INS AGRICOLA</t>
  </si>
  <si>
    <t>SAN JOSE PACHO</t>
  </si>
  <si>
    <t>VERAGUAS</t>
  </si>
  <si>
    <t>PIO XII SECCION A</t>
  </si>
  <si>
    <t>ANA FRANCISCA LARA</t>
  </si>
  <si>
    <t>S.INES PASUNCHA</t>
  </si>
  <si>
    <t>LLANO DE LA HACIENDA </t>
  </si>
  <si>
    <t>LA CABRERA.</t>
  </si>
  <si>
    <t>EFA</t>
  </si>
  <si>
    <t>KENEDY</t>
  </si>
  <si>
    <t>LLANO DEL TRIGO</t>
  </si>
  <si>
    <t>LAS HUERTAS</t>
  </si>
  <si>
    <t>COMPERA</t>
  </si>
  <si>
    <t>G PATASIA</t>
  </si>
  <si>
    <t>SANTA  ROSA PASUNCHA</t>
  </si>
  <si>
    <t>ELKIN ARMANDO</t>
  </si>
  <si>
    <t>LAS PILAS</t>
  </si>
  <si>
    <t>MORTIÑO ORIENTAL</t>
  </si>
  <si>
    <t>BALCONCITO</t>
  </si>
  <si>
    <t>SAN JOSE DE LA GAITA</t>
  </si>
  <si>
    <t>JUA PABLO II</t>
  </si>
  <si>
    <t>EL PINAL</t>
  </si>
  <si>
    <t>SAN JOSE PASUNCHA</t>
  </si>
  <si>
    <t>HATO  VIEJO</t>
  </si>
  <si>
    <t>PAN DE  AZUCAR</t>
  </si>
  <si>
    <t>CAPITAN</t>
  </si>
  <si>
    <t>S.I.ROBLEGAL</t>
  </si>
  <si>
    <t>EL FLORIDO</t>
  </si>
  <si>
    <t>MORTIÑO OCCIDENTAL</t>
  </si>
  <si>
    <t>LA BRUJA</t>
  </si>
  <si>
    <t>NUDILLO</t>
  </si>
  <si>
    <t>PENCIL</t>
  </si>
  <si>
    <t>EL CORTES</t>
  </si>
  <si>
    <t>GUAYACAN</t>
  </si>
  <si>
    <t>EL GAVILAN</t>
  </si>
  <si>
    <t>GUAPUCHAS</t>
  </si>
  <si>
    <t>PALMAR PACHO</t>
  </si>
  <si>
    <t>MARCOS TUNJA</t>
  </si>
  <si>
    <t>EL CABRERO</t>
  </si>
  <si>
    <t>PALMAR PASUNCHA</t>
  </si>
  <si>
    <t>TIMANA</t>
  </si>
  <si>
    <t>COLEGIO LA MONTAÑA</t>
  </si>
  <si>
    <t>CUIBUCO</t>
  </si>
  <si>
    <t>EFA HOGAR JUVENIL</t>
  </si>
  <si>
    <t>ESCUELA RURAL ATUCHA</t>
  </si>
  <si>
    <t>ESCUELA RURAL CÁPICHA</t>
  </si>
  <si>
    <t>ESCUELA RURAL COMBUCO</t>
  </si>
  <si>
    <t>ESCUELA RURAL CUATRO CAMINOS</t>
  </si>
  <si>
    <t>ESCUELA RURAL EL CANEY-SAN LUIS</t>
  </si>
  <si>
    <t>ESCUELA RURAL EL PARAISO</t>
  </si>
  <si>
    <t>ESCUELA RURAL GENERAL SANTANDER</t>
  </si>
  <si>
    <t>ESCUELA RURAL GINEBRA</t>
  </si>
  <si>
    <t>ESCUELA RURAL GUAGUAQUI</t>
  </si>
  <si>
    <t>ESCUELA RURAL JAMAICA</t>
  </si>
  <si>
    <t>ESCUELA RURAL LA AGUITA</t>
  </si>
  <si>
    <t>ESCUELA RURAL LA CARRERA</t>
  </si>
  <si>
    <t>ESCUELA RURAL LA ESMIRNA</t>
  </si>
  <si>
    <t>ESCUELA RURAL LA PIEDRA</t>
  </si>
  <si>
    <t>ESCUELA RURAL LA UNIÓN</t>
  </si>
  <si>
    <t>ESCUELA RURAL RECUIPI</t>
  </si>
  <si>
    <t>ESCUELA RURAL RURAL TAU-TAO</t>
  </si>
  <si>
    <t>ESCUELA RURAL SAN JERÓNIMO</t>
  </si>
  <si>
    <t>ESCUELA RURAL SIRIA</t>
  </si>
  <si>
    <t>ESCUELA RURAL TAUCHE</t>
  </si>
  <si>
    <t>ESCUELA RURAL TICABA</t>
  </si>
  <si>
    <t>ESCUELA RURAL TONUNCHA</t>
  </si>
  <si>
    <t>INST. EDUCATIVA DEPTAL NACIONALIZADO PAIME</t>
  </si>
  <si>
    <t>MINCHA</t>
  </si>
  <si>
    <t>TUDELA</t>
  </si>
  <si>
    <t>ESCUELA RURAL CAPIRA</t>
  </si>
  <si>
    <t>ESCUELA RURAL LA IRLANDA</t>
  </si>
  <si>
    <t>ESCUELA RURAL LA TRINIDAD</t>
  </si>
  <si>
    <t>ESCUELA RURAL NAMASBUCO</t>
  </si>
  <si>
    <t>ALIANZA PROGRESO Y FCO JOSE CALDAS</t>
  </si>
  <si>
    <t xml:space="preserve">STA HELENA ALTO </t>
  </si>
  <si>
    <t>GUACANANZO ALTO</t>
  </si>
  <si>
    <t xml:space="preserve">CARACOL BTO </t>
  </si>
  <si>
    <t>STA HELENA BAJA</t>
  </si>
  <si>
    <t>TUMBIA</t>
  </si>
  <si>
    <t>GUACANONZO BAJO</t>
  </si>
  <si>
    <t>CANDILEJAS</t>
  </si>
  <si>
    <t>COLEGIO  BASICO  SANTA CECILA</t>
  </si>
  <si>
    <t>COLEGIO DPTAL. JOSUE MANRIQUE</t>
  </si>
  <si>
    <t>CONCENTRACION  RURAL CABUYARITO</t>
  </si>
  <si>
    <t>CONCENTRACION  RURAL CAÑO TIGRE</t>
  </si>
  <si>
    <t>CONCENTRACION  RURAL LA SIERRA</t>
  </si>
  <si>
    <t>CONCENTRACION  RURAL SAN JOSE DE LA CARRETERA</t>
  </si>
  <si>
    <t>CONCENTRACION RURAL  EL JAPON</t>
  </si>
  <si>
    <t>CONCENTRACION RURAL BRASILIA</t>
  </si>
  <si>
    <t>CONCENTRACIÓN URBANA PARATEBUENO-URBANA ESCUELA</t>
  </si>
  <si>
    <t>ESCUELA  RURAL  MACAPAY BAJO</t>
  </si>
  <si>
    <t>ESCUELA  RURAL  QUIENQUITA</t>
  </si>
  <si>
    <t>ESCUELA  RURAL BUENAVISTA   MAYA</t>
  </si>
  <si>
    <t>ESCUELA RURAL BUENAVISTA DE ALTO REDONDO</t>
  </si>
  <si>
    <t>ESCUELA RURAL CAÑO RICO</t>
  </si>
  <si>
    <t>ESCUELA RURAL EL GUIO</t>
  </si>
  <si>
    <t>ESCUELA RURAL FUNDACION  GARAGOA</t>
  </si>
  <si>
    <t>ESCUELA RURAL GUAICARAMO</t>
  </si>
  <si>
    <t>ESCUELA RURAL JORGE ELIÉCER GAITÁN</t>
  </si>
  <si>
    <t>ESCUELA RURAL LA EUROPA</t>
  </si>
  <si>
    <t>ESCUELA RURAL LAS VIRGINIAS</t>
  </si>
  <si>
    <t>ESCUELA RURAL MARIA AUXILIADORA</t>
  </si>
  <si>
    <t>ESCUELA RURAL PALOMAS CAÑO CLARO</t>
  </si>
  <si>
    <t>ESCUELA RURAL SAN JESUS DE PALOMAS</t>
  </si>
  <si>
    <t>INST. EDUCATI VA  ANTONIO NARIÑO</t>
  </si>
  <si>
    <t>PREESCOLAR URBANO/INST. ED DEPTAL AGRICOLA PARATEBUENO</t>
  </si>
  <si>
    <t>NORMAL PASCA SUPERIOR</t>
  </si>
  <si>
    <t>ADOLFO LEON GOMEZ</t>
  </si>
  <si>
    <t>NIÑA MARIA</t>
  </si>
  <si>
    <t>ALTO MOLINO</t>
  </si>
  <si>
    <t>ALFONSO LEON GOMEZ   (ADICIONAL)</t>
  </si>
  <si>
    <t>GUCHIPAS</t>
  </si>
  <si>
    <t>JARDIN JAIME HINCAPIE</t>
  </si>
  <si>
    <t>ZALDUA</t>
  </si>
  <si>
    <t>BOCADEMONTE</t>
  </si>
  <si>
    <t>STA TERESITA</t>
  </si>
  <si>
    <t>LAZARO FONTE</t>
  </si>
  <si>
    <t xml:space="preserve">JUAN VIEJO </t>
  </si>
  <si>
    <t>BOBAL</t>
  </si>
  <si>
    <t>EL ZAQUE</t>
  </si>
  <si>
    <t>COLORADOS ALTO</t>
  </si>
  <si>
    <t>ZORATAMA TENDIDO</t>
  </si>
  <si>
    <t>BALANZA</t>
  </si>
  <si>
    <t>CENTRO EDUCATIVO RURAL RAYADERO</t>
  </si>
  <si>
    <t>CENTRO EDUCATIVO RURAL TRES Y MEDIO-TRES DE MAYO</t>
  </si>
  <si>
    <t>CONC URB BENITO JUAREZ</t>
  </si>
  <si>
    <t>CONC URB PRIMERO DE MAYO</t>
  </si>
  <si>
    <t>CONSENTRACION URBANA TRES ESQUINAS</t>
  </si>
  <si>
    <t>DEPTAL MIXTO - SEDE SEIS DE ENERO</t>
  </si>
  <si>
    <t>ESCUELA RURAL  PUERTO LIBRE</t>
  </si>
  <si>
    <t>ESCUELA RURAL CAÑO PESCADO-CAÑO HONDO</t>
  </si>
  <si>
    <t>ESCUELA RURAL EL GUAYABO ALTO</t>
  </si>
  <si>
    <t>ESCUELA RURAL EL GUAYABO BAJO</t>
  </si>
  <si>
    <t>ESCUELA RURAL EL TALADRO</t>
  </si>
  <si>
    <t>ESCUELA RURAL LA REINES</t>
  </si>
  <si>
    <t>ESCUELA RURAL LAS BRISAS</t>
  </si>
  <si>
    <t>ESCUELA RURAL PUERTO ROJO</t>
  </si>
  <si>
    <t>ESCUELA RURAL RISARALDA</t>
  </si>
  <si>
    <t>ESCUELA RURAL SAN ANTONIO ALTO</t>
  </si>
  <si>
    <t>ESCUELA RURAL TALAVERA LA REINA</t>
  </si>
  <si>
    <t>ESCUELA RURAL YERBABUENA</t>
  </si>
  <si>
    <t>INST. EDUCATIVA DPTAL.  MIXTO-UAI</t>
  </si>
  <si>
    <t>INST. EDUCATIVA DPTAL. MIXTO ANTONIO RICAURTE</t>
  </si>
  <si>
    <t>INST. EDUCATIVA DPTAL. PUERTO LIBRE-COLEGIO DPTAL</t>
  </si>
  <si>
    <t>MUÑOZ</t>
  </si>
  <si>
    <t>NACOPAISITO</t>
  </si>
  <si>
    <t>PATEVACA</t>
  </si>
  <si>
    <t>POSPRIMARIA  POLICARPA</t>
  </si>
  <si>
    <t>TERAN</t>
  </si>
  <si>
    <t>TORAX</t>
  </si>
  <si>
    <t>TORTOLAS</t>
  </si>
  <si>
    <t>VENTANAS</t>
  </si>
  <si>
    <t>ESCUELA RURAL EL GALAPAGO</t>
  </si>
  <si>
    <t>ESCUELA MARCO FIDEL</t>
  </si>
  <si>
    <t>PARAMON</t>
  </si>
  <si>
    <t>OCANDA</t>
  </si>
  <si>
    <t>TALIPA</t>
  </si>
  <si>
    <t>HAMACA</t>
  </si>
  <si>
    <t>LOMATENDIDA</t>
  </si>
  <si>
    <t>QUINA</t>
  </si>
  <si>
    <t>MANANTIAL</t>
  </si>
  <si>
    <t>CAPIAL</t>
  </si>
  <si>
    <t>QUEBRADA NEGRA CENTRO</t>
  </si>
  <si>
    <t>AGUAFRIA</t>
  </si>
  <si>
    <t>PLATANERA</t>
  </si>
  <si>
    <t xml:space="preserve">SANTA LUCIA </t>
  </si>
  <si>
    <t xml:space="preserve">LA BERBENA </t>
  </si>
  <si>
    <t>ESCUELA RURAL CHILCAL ALTO</t>
  </si>
  <si>
    <t>ESCUELA RURAL CHILCAL BAJO</t>
  </si>
  <si>
    <t>ESCUELA RURAL ESTAQUECA ALTO.</t>
  </si>
  <si>
    <t>ESCUELA RURAL ESTAQUECA BAJO</t>
  </si>
  <si>
    <t>ESCUELA RURAL FICALITO</t>
  </si>
  <si>
    <t>ESCUELA RURAL GUACAPATE</t>
  </si>
  <si>
    <t>ESCUELA RURAL GUAMAL ALTO</t>
  </si>
  <si>
    <t>ESCUELA RURAL GUAMAL BAJO</t>
  </si>
  <si>
    <t>ESCUELA RURAL HOYA ALTA</t>
  </si>
  <si>
    <t>ESCUELA RURAL HOYA BAJA</t>
  </si>
  <si>
    <t>ESCUELA RURAL HOYA VARGAS</t>
  </si>
  <si>
    <t>ESCUELA RURAL PEDRO ELISEO CRUZ</t>
  </si>
  <si>
    <t>ESCUELA RURAL POVITOS</t>
  </si>
  <si>
    <t>ESCUELA RURAL TIBROTE ALTO</t>
  </si>
  <si>
    <t>ESCUELA RURAL TIBROTE BAJO</t>
  </si>
  <si>
    <t>ESCUELA RURAL TOTUMITO</t>
  </si>
  <si>
    <t>ESCUELA RURAL TRAPICHITO</t>
  </si>
  <si>
    <t>ESCUELA URBANA LA SALLE-URBANA QUETAME</t>
  </si>
  <si>
    <t>IED ESCUELA NORMAL SUPERIOR SANTA TERESITA</t>
  </si>
  <si>
    <t>INST. EDUCATIVA DPTAL. TECNICO COMERCIAL PUENTE</t>
  </si>
  <si>
    <t>JARDIN INFANTIL DPTAL.-JARDIN QUETAME</t>
  </si>
  <si>
    <t>ESCUELA RURAL CAIMITO</t>
  </si>
  <si>
    <t>CONCENTRACION URBANA ANTONIO RICAURTE</t>
  </si>
  <si>
    <t>ESCUELA   RURAL MANUEL NORTE</t>
  </si>
  <si>
    <t>ESCUELA  RURAL CASABLACA</t>
  </si>
  <si>
    <t>ESCUELA  RURAL CUMACA</t>
  </si>
  <si>
    <t>ESCUELA  RURAL EL PASO</t>
  </si>
  <si>
    <t>ESCUELA  RURAL EL PORTAL</t>
  </si>
  <si>
    <t>ESCUELA  RURAL LA VIRGINIA</t>
  </si>
  <si>
    <t>ESCUELA  RURAL MANUEL SUR</t>
  </si>
  <si>
    <t>ESCUELA  RURAL SAN FRANCISCO</t>
  </si>
  <si>
    <t>ESCUELA RURAL  LA CARRERA</t>
  </si>
  <si>
    <t>ESCUELA RURAL EL CALLEJON</t>
  </si>
  <si>
    <t>ESCUELA RURAL LAS VARAS</t>
  </si>
  <si>
    <t>ESCUELA RURAL LIMONCITOS</t>
  </si>
  <si>
    <t>ESCUELA RURAL LLANO DEL POZO</t>
  </si>
  <si>
    <t>GIMN CAMP LA SABIDURIA-BARQUITO DE LA ALEGRIA</t>
  </si>
  <si>
    <t>INST. EDUCATIVA DPTAL. ANTONIO RICAURTE</t>
  </si>
  <si>
    <t>ESCUELA  RURAL  CUSIO</t>
  </si>
  <si>
    <t>ESCUELA RURAL CAICEDO</t>
  </si>
  <si>
    <t>ESCUELA RURAL CHICAQUE</t>
  </si>
  <si>
    <t>ESCUELA RURAL DPTAL. NAPOLES</t>
  </si>
  <si>
    <t>ESCUELA RURAL EL ARRACACHAL</t>
  </si>
  <si>
    <t>ESCUELA RURAL EL CAJON</t>
  </si>
  <si>
    <t>ESCUELA RURAL LA RAMBLA</t>
  </si>
  <si>
    <t>ESCUELA RURAL LA RAPIDA</t>
  </si>
  <si>
    <t>ESCUELA RURAL LAGUNA GRANDE</t>
  </si>
  <si>
    <t>ESCUELA RURAL LAS ANGUSTIAS</t>
  </si>
  <si>
    <t>ESCUELA RURAL PIEDRA AZUL</t>
  </si>
  <si>
    <t>ESCUELA RURAL QUEBRADAGRANDE</t>
  </si>
  <si>
    <t>ESCUELA RURAL SANTA FE</t>
  </si>
  <si>
    <t>ESCUELA RURAL SANTIVAR ALTO</t>
  </si>
  <si>
    <t>ESCUELA RURAL ZARAGOZA</t>
  </si>
  <si>
    <t>ESCUELA URBANA ANTONIA SANTOS</t>
  </si>
  <si>
    <t>INST. EDUCATIVA DPTAL. SAN ANTONIO DEL  TEQUEND</t>
  </si>
  <si>
    <t>MARIANO SANTAMARIA</t>
  </si>
  <si>
    <t>COLEGIO BÁSICO SANTA RITA</t>
  </si>
  <si>
    <t>COLEGIO NORMAL SUPERIOR</t>
  </si>
  <si>
    <t>CONCENTRACION URBANA ALFONSO VELASQUEZ MAZUERA</t>
  </si>
  <si>
    <t>ESCUELA RURAL  AMÉRICAS</t>
  </si>
  <si>
    <t>ESCUELA RURAL  NIÑA MARÍA</t>
  </si>
  <si>
    <t>ESCUELA RURAL  PORTONES</t>
  </si>
  <si>
    <t>ESCUELA RURAL AGUADAS</t>
  </si>
  <si>
    <t>ESCUELA RURAL ALEJANDRIA</t>
  </si>
  <si>
    <t>ESCUELA RURAL EL CARMEN</t>
  </si>
  <si>
    <t>ESCUELA RURAL EL DORADO</t>
  </si>
  <si>
    <t>ESCUELA RURAL EL TULCAN</t>
  </si>
  <si>
    <t>ESCUELA RURAL LA DESPENSA</t>
  </si>
  <si>
    <t>ESCUELA RURAL LA GRACIELA</t>
  </si>
  <si>
    <t>ESCUELA RURAL LAS VEGAS</t>
  </si>
  <si>
    <t>ESCUELA RURAL LAUREL ALTO</t>
  </si>
  <si>
    <t>ESCUELA RURAL LAUREL BAJO</t>
  </si>
  <si>
    <t>ESCUELA RURAL PIRINEOS BAJOS</t>
  </si>
  <si>
    <t>INST. EDUCATIVA DPTAL. ANEXA</t>
  </si>
  <si>
    <t xml:space="preserve">INST. EDUCATIVA DPTAL. SAN BERNARDO-ANEXA NORMAL </t>
  </si>
  <si>
    <t>INSTITUCIÓN EDUCATIVA INTEGRADA  PORTONES</t>
  </si>
  <si>
    <t xml:space="preserve">INTITUCION EDUCATIVA DPTAL. INTEGRADA ANDES </t>
  </si>
  <si>
    <t>COLEGIO PINIPAY</t>
  </si>
  <si>
    <t>ESCUELA  RURAL LOS ANDES</t>
  </si>
  <si>
    <t>ESCUELA RURAL  BOCA  DE MONTE</t>
  </si>
  <si>
    <t>ESCUELA RURAL  CANOAS-CHINGA TUMBI</t>
  </si>
  <si>
    <t>ESCUELA RURAL  CARRIAZO</t>
  </si>
  <si>
    <t>ESCUELA RURAL  CHINGA SIBERIA</t>
  </si>
  <si>
    <t>ESCUELA RURAL  EL GUADUAL</t>
  </si>
  <si>
    <t>ESCUELA RURAL  LAGUNA VERDE</t>
  </si>
  <si>
    <t>ESCUELA RURAL  LOS RÍOS</t>
  </si>
  <si>
    <t>ESCUELA RURAL  MACANAZO</t>
  </si>
  <si>
    <t>ESCUELA RURAL  MUNDO NUEVO</t>
  </si>
  <si>
    <t>ESCUELA RURAL CAMANCHA</t>
  </si>
  <si>
    <t>ESCUELA RURAL CAMPO HERMOSO</t>
  </si>
  <si>
    <t>ESCUELA RURAL CANUTILLAL</t>
  </si>
  <si>
    <t>ESCUELA RURAL CARDONAL</t>
  </si>
  <si>
    <t>ESCUELA RURAL CIÉNAGA</t>
  </si>
  <si>
    <t>ESCUELA RURAL HATO VIEJO</t>
  </si>
  <si>
    <t>ESCUELA RURAL LIRIA</t>
  </si>
  <si>
    <t>ESCUELA RURAL LUCITANIA</t>
  </si>
  <si>
    <t>ESCUELA RURAL MONTE LUZ</t>
  </si>
  <si>
    <t>ESCUELA RURAL PIE DE PEÑA</t>
  </si>
  <si>
    <t>ESCUELA RURAL PINIPAY</t>
  </si>
  <si>
    <t>ESCUELA RURAL QUEBRADAS</t>
  </si>
  <si>
    <t>LA MERCEDES</t>
  </si>
  <si>
    <t>REMANSO</t>
  </si>
  <si>
    <t>PINZAIMA</t>
  </si>
  <si>
    <t xml:space="preserve">LA BOLSA </t>
  </si>
  <si>
    <t>CORCEAGA</t>
  </si>
  <si>
    <t>ESCUELA RURAL SALTO DE PIEDRA</t>
  </si>
  <si>
    <t>ESCUELA URBANA  MIXTA</t>
  </si>
  <si>
    <t xml:space="preserve">INST. EDUCATIVA DPTAL. INTEGRADO-VEREDA CENTRO </t>
  </si>
  <si>
    <t>AGRO TECNICO</t>
  </si>
  <si>
    <t>ARRAYAN ALTO</t>
  </si>
  <si>
    <t>LA MODELO</t>
  </si>
  <si>
    <t>ARRAYAN BAJO</t>
  </si>
  <si>
    <t>EL MUÑA</t>
  </si>
  <si>
    <t xml:space="preserve">TORIVA </t>
  </si>
  <si>
    <t>JUAN DE VERA</t>
  </si>
  <si>
    <t>COLEGIO DEPARTEMENTAL SAN JUAN DE RIOSECO</t>
  </si>
  <si>
    <t>COLEGIO DPTAL. SECCION PRIMARIA-ANEXA</t>
  </si>
  <si>
    <t>ESCUELA  RURAL EL LIMON</t>
  </si>
  <si>
    <t xml:space="preserve">ESCUELA RURAL  SAN ISIDRO </t>
  </si>
  <si>
    <t>ESCUELA RURAL ALTAGRACIA</t>
  </si>
  <si>
    <t>ESCUELA RURAL DOS RIOS</t>
  </si>
  <si>
    <t>ESCUELA RURAL EL CAPOTE</t>
  </si>
  <si>
    <t>ESCUELA RURAL EL CAUCHO</t>
  </si>
  <si>
    <t>ESCUELA RURAL EL CHORRILLO</t>
  </si>
  <si>
    <t>ESCUELA RURAL EL PIÑAL</t>
  </si>
  <si>
    <t>ESCUELA RURAL EL TOTUMO</t>
  </si>
  <si>
    <t>ESCUELA RURAL HONDURAS ALTO</t>
  </si>
  <si>
    <t>ESCUELA RURAL LA MAGDALENA</t>
  </si>
  <si>
    <t>ESCUELA RURAL LA MESITA</t>
  </si>
  <si>
    <t>ESCUELA RURAL LA SIRIA</t>
  </si>
  <si>
    <t>ESCUELA RURAL LAGUNITAS ALTO</t>
  </si>
  <si>
    <t>ESCUELA RURAL LAGUNITAS BAJO</t>
  </si>
  <si>
    <t>ESCUELA RURAL MUCHAGUA</t>
  </si>
  <si>
    <t>ESCUELA RURAL OLIVOS ALTO</t>
  </si>
  <si>
    <t>ESCUELA RURAL OLIVOS BAJO</t>
  </si>
  <si>
    <t>ESCUELA RURAL PARAMITO</t>
  </si>
  <si>
    <t>ESCUELA RURAL SAN MARINO</t>
  </si>
  <si>
    <t>ESCUELA RURAL SANTA ROSA</t>
  </si>
  <si>
    <t>ESCUELA RURAL SANTANDER CAMBAO</t>
  </si>
  <si>
    <t>ESCUELA RURAL VARSOBIA</t>
  </si>
  <si>
    <t>ESCUELA RURAL VOLCAN ALTO</t>
  </si>
  <si>
    <t>INST. EDUCATIVA  DEPTAL DIEGO URIBE – CAMBAO</t>
  </si>
  <si>
    <t>INST. EDUCATIVA DEPTAL  SAN NICOLAS</t>
  </si>
  <si>
    <t>INST. EDUCATIVA DEPTAL SANTA TERESA</t>
  </si>
  <si>
    <t>VEREDA VOLCAN BAJO</t>
  </si>
  <si>
    <t>ESCUELA  RURAL GUALIVA</t>
  </si>
  <si>
    <t>ESCUELA  RURAL ILO CHICO ALTO</t>
  </si>
  <si>
    <t>ESCUELA  RURAL LA ESPERANZA</t>
  </si>
  <si>
    <t>ESCUELA  RURAL LOMALARGA</t>
  </si>
  <si>
    <t>ESCUELA  RURAL PILACA ALTA</t>
  </si>
  <si>
    <t>ESCUELA RURAL  ALTO DEL OSO</t>
  </si>
  <si>
    <t>ESCUELA RURAL  LA CANDELARIA</t>
  </si>
  <si>
    <t>ESCUELA RURAL EL ENTABLE</t>
  </si>
  <si>
    <t>ESCUELA RURAL EL LIMONAL</t>
  </si>
  <si>
    <t>ESCUELA RURAL EL MOJON</t>
  </si>
  <si>
    <t>ESCUELA RURAL GUANE</t>
  </si>
  <si>
    <t>ESCUELA RURAL GUAYACUNDO</t>
  </si>
  <si>
    <t>ESCUELA RURAL ILO CHICO BAJO</t>
  </si>
  <si>
    <t>ESCUELA RURAL LA GRANJA</t>
  </si>
  <si>
    <t>ESCUELA RURAL PILACA BAJA</t>
  </si>
  <si>
    <t>ESCUELA RURAL SAN BERNARDO</t>
  </si>
  <si>
    <t>ESCUELA RURAL SANTA TERESA</t>
  </si>
  <si>
    <t>INST. EDUCATIVA DEPTAL SAN NICOLAS</t>
  </si>
  <si>
    <t>INST. EDUCATIVA DPTAL. NUESTRA SEÑORA DE FATIMA-CENTRO URB</t>
  </si>
  <si>
    <t>I.E.D CARLOS ABONDANO GONZALEZ</t>
  </si>
  <si>
    <t>NESCUATA SEDE LA PLAYA</t>
  </si>
  <si>
    <t>NESCUATA SEDE PRINCIPAL</t>
  </si>
  <si>
    <t>COLEGIO MENDEZ ROZO SEDE SAN JOSÉ</t>
  </si>
  <si>
    <t>I. E. D. EL HATO SEDE CHALECHE</t>
  </si>
  <si>
    <t>I.E.D. EL HATO TIERRANEGRA</t>
  </si>
  <si>
    <t>I.E.D. MENDEZ ROZO SEDE PRINCIPAL</t>
  </si>
  <si>
    <t>EL HATO SEDE GRANADILLO</t>
  </si>
  <si>
    <t>EL HATO SEDE EL RINCON</t>
  </si>
  <si>
    <t>EL HATO SEDE EL UVAL</t>
  </si>
  <si>
    <t>COLEGIO NESCUATA SEDE SALINAS</t>
  </si>
  <si>
    <t>COLEGIO NESCUATA SEDE ESPIGAS</t>
  </si>
  <si>
    <t>ROMERAL</t>
  </si>
  <si>
    <t>CHACUA</t>
  </si>
  <si>
    <t>ALTO CHARCO</t>
  </si>
  <si>
    <t>SAN FORTUNATO</t>
  </si>
  <si>
    <t>BRADAMONTE</t>
  </si>
  <si>
    <t>LA CANTERA</t>
  </si>
  <si>
    <t>USABA</t>
  </si>
  <si>
    <t>DEPTAL SUBIA</t>
  </si>
  <si>
    <t>DEPTAL. AGUABONITA</t>
  </si>
  <si>
    <t>DEPTAL. SANTA INES</t>
  </si>
  <si>
    <t>J. DPTAL LA VILLA</t>
  </si>
  <si>
    <t>SUBIA ORIENTAL</t>
  </si>
  <si>
    <t>SUBIA CARBONERA</t>
  </si>
  <si>
    <t>NORUEGA BAJA</t>
  </si>
  <si>
    <t>BRISAS DEL SUBIA</t>
  </si>
  <si>
    <t>VICTORIA BAJA</t>
  </si>
  <si>
    <t>SUBIA CENTRAL</t>
  </si>
  <si>
    <t>PANAMA BAJO</t>
  </si>
  <si>
    <t>YAYATA BAJA</t>
  </si>
  <si>
    <t>VICTORIA ALTA</t>
  </si>
  <si>
    <t>SANTA RITA BAJA</t>
  </si>
  <si>
    <t>NORUEGA ALTA</t>
  </si>
  <si>
    <t>SUBIA PEDREGAL</t>
  </si>
  <si>
    <t>SANTA RITA ALTA</t>
  </si>
  <si>
    <t>SUBIA NORTE</t>
  </si>
  <si>
    <t xml:space="preserve">LA PRIMAVERA </t>
  </si>
  <si>
    <t>LOMALTA</t>
  </si>
  <si>
    <t>PANAMA ALTO</t>
  </si>
  <si>
    <t>YAYATA CENTRAL</t>
  </si>
  <si>
    <t xml:space="preserve">EL PORVENIR </t>
  </si>
  <si>
    <t>SAN JOSE LA PRADERA</t>
  </si>
  <si>
    <t>SANTA RITA LAS PALMAS</t>
  </si>
  <si>
    <t>SUBIA ALTA</t>
  </si>
  <si>
    <t>JALISCO</t>
  </si>
  <si>
    <t>SAN JOSE DEL CHOCHO</t>
  </si>
  <si>
    <t>EL UVAL</t>
  </si>
  <si>
    <t>BUNARA</t>
  </si>
  <si>
    <t>LAS ROSAS</t>
  </si>
  <si>
    <t>SAN JOSE LAS PALMAS</t>
  </si>
  <si>
    <t>CONCENTRACION URBANA LA ESTACION</t>
  </si>
  <si>
    <t>ESCUELA RURAL APOSENTOS CRISTAL</t>
  </si>
  <si>
    <t>ESCUELA RURAL APOSENTOS TAQUIRA</t>
  </si>
  <si>
    <t>ESCUELA RURAL DON LOPE Nº 1-CHURNICA</t>
  </si>
  <si>
    <t>ESCUELA RURAL DON LOPE Nº 2</t>
  </si>
  <si>
    <t>ESCUELA RURAL EL FICAL</t>
  </si>
  <si>
    <t>ESCUELA RURAL EL JUNCAL</t>
  </si>
  <si>
    <t>ESCUELA RURAL EL RUCHICAL</t>
  </si>
  <si>
    <t>ESCUELA RURAL EL SANTUARIO</t>
  </si>
  <si>
    <t>ESCUELA RURAL PEÑA BLANCA</t>
  </si>
  <si>
    <t>ESCUELA RURAL SAN RAFAEL</t>
  </si>
  <si>
    <t>INST. EDUCATIVA DPTAL. AGUSTIN PARRA</t>
  </si>
  <si>
    <t xml:space="preserve">ANTONIO NARIÑO SANTA ANA </t>
  </si>
  <si>
    <t>CIUDAD LATINA</t>
  </si>
  <si>
    <t>CIUDAD DE QUITO</t>
  </si>
  <si>
    <t>DUCALES</t>
  </si>
  <si>
    <t>ESPAÑA</t>
  </si>
  <si>
    <t>EL CHARQUITO</t>
  </si>
  <si>
    <t>VEREDITA</t>
  </si>
  <si>
    <t>CASA LOMA</t>
  </si>
  <si>
    <t>RINCON DEL LAGO</t>
  </si>
  <si>
    <t>PAZ Y PATRIA</t>
  </si>
  <si>
    <t>CIEN FAMILIAS</t>
  </si>
  <si>
    <t>HUNGRIA</t>
  </si>
  <si>
    <t>BOSATAMA</t>
  </si>
  <si>
    <t>MI TIERNA EDAD</t>
  </si>
  <si>
    <t>EL OASIS</t>
  </si>
  <si>
    <t>LOS ROBLES</t>
  </si>
  <si>
    <t>CAZUCA</t>
  </si>
  <si>
    <t>ALTO DEL PINO</t>
  </si>
  <si>
    <t>CUIDADELA SUCRE</t>
  </si>
  <si>
    <t>ALTO DEL CABRA</t>
  </si>
  <si>
    <t>EL ROMERAL</t>
  </si>
  <si>
    <t>CEIS</t>
  </si>
  <si>
    <t>MARCO FIDEL</t>
  </si>
  <si>
    <t>JARDIN DEPTAL</t>
  </si>
  <si>
    <t>VIOLETA</t>
  </si>
  <si>
    <t>MEUSA</t>
  </si>
  <si>
    <t>PROFESORES</t>
  </si>
  <si>
    <t>LA UAI</t>
  </si>
  <si>
    <t>PABLO SEXTO PROFESORES</t>
  </si>
  <si>
    <t>RICARDO GONZALES SEDE B</t>
  </si>
  <si>
    <t>GALDAMEZ</t>
  </si>
  <si>
    <t>RICARDO GONZALES SEDE C</t>
  </si>
  <si>
    <t>CANICA BAJA</t>
  </si>
  <si>
    <t>EL TOBAL</t>
  </si>
  <si>
    <t>LA CUESTA</t>
  </si>
  <si>
    <t>RINCÒN SANTO</t>
  </si>
  <si>
    <t>ALTANIA</t>
  </si>
  <si>
    <t>LA UNIÒN</t>
  </si>
  <si>
    <t>TIBAGOTA</t>
  </si>
  <si>
    <t>CANICA ALTA</t>
  </si>
  <si>
    <t>GONZALO JIMENEZ de QUESADA  SEDE PRIMARIA</t>
  </si>
  <si>
    <t>GONZALO JIMENEZ de QUESADA SEDE SECUNDARIA</t>
  </si>
  <si>
    <t>IED CACICAZGO</t>
  </si>
  <si>
    <t>IED PABLO VI SEDE SAN VICENTE</t>
  </si>
  <si>
    <t>IED PABLO VI SEDE TENERÍA</t>
  </si>
  <si>
    <t>PABLO VI SEDE SANTA ROSA</t>
  </si>
  <si>
    <t>IED GONZALO JIMENEZ SEDE CHITIVA</t>
  </si>
  <si>
    <t>IED GONZALO JIMENEZ SEDE PALMIRA</t>
  </si>
  <si>
    <t>IED GONZALO JIMENEZ SEDE GÜITA</t>
  </si>
  <si>
    <t>IED GONZALO JIMENEZ SEDE CUAYÁ</t>
  </si>
  <si>
    <t xml:space="preserve">IED GONZALO JIMENEZ SEDE LA LAGUNA </t>
  </si>
  <si>
    <t>IED GONZALO JIMENEZ SEDE BARRANCAS</t>
  </si>
  <si>
    <t>IED GONZALO JIMENEZ SEDE SAN FRANCISCO</t>
  </si>
  <si>
    <t>IED SAN JUAN BOSCO SEDE OVEJERAS</t>
  </si>
  <si>
    <t>IED SAN JUAN BOSCO SEDE AGUA CLARA</t>
  </si>
  <si>
    <t>SAN JUAN BOSCO SEDE PRINCIPAL HATO GRANDE</t>
  </si>
  <si>
    <t>IED SAN JUAN BOSCO SEDE MARIA AUXILIADORA VEREDA PEÑA NEGRA</t>
  </si>
  <si>
    <t>IED SAN JUAN BOSCO SEDE ARRAYANES</t>
  </si>
  <si>
    <t>CONCENTRACION URBANA PABLO VI</t>
  </si>
  <si>
    <t>ESCUELA EL ENCANTADO</t>
  </si>
  <si>
    <t>ESCUELA NUEVA PROVIDENCIA</t>
  </si>
  <si>
    <t>ESCUELA RURAL CRISTALES</t>
  </si>
  <si>
    <t>ESCUELA RURAL DELICIAS-GABRIELA MISTRAL</t>
  </si>
  <si>
    <t>ESCUELA RURAL EL IMPARAL</t>
  </si>
  <si>
    <t>ESCUELA RURAL GUADUAL</t>
  </si>
  <si>
    <t>ESCUELA RURAL JARDIN  INFANTIL DPTAL.-PREESCOLAR PABLOVI</t>
  </si>
  <si>
    <t>ESCUELA RURAL LA ARGELIA</t>
  </si>
  <si>
    <t>ESCUELA RURAL LA CABRERA</t>
  </si>
  <si>
    <t>ESCUELA RURAL LA REFORMA</t>
  </si>
  <si>
    <t>ESCUELA RURAL LAS LAJAS</t>
  </si>
  <si>
    <t>ESCUELA RURAL LOS NEGROS</t>
  </si>
  <si>
    <t>ESCUELA RURAL TABACAL</t>
  </si>
  <si>
    <t>INST. EDUCATIVA DPTAL. NUESTRA SEÑORA DE LA SALUD</t>
  </si>
  <si>
    <t>MAGDALENA ORTEGA</t>
  </si>
  <si>
    <t>COLEGIO DEP SUSA</t>
  </si>
  <si>
    <t>PUNTA DE CRUZ</t>
  </si>
  <si>
    <t>ESTACION</t>
  </si>
  <si>
    <t>COQUIRA</t>
  </si>
  <si>
    <t>TIMINGUITA</t>
  </si>
  <si>
    <t>NUTRIAS</t>
  </si>
  <si>
    <t>MATAREDONDA</t>
  </si>
  <si>
    <t>PAUNITA</t>
  </si>
  <si>
    <t>MATA DE UVO</t>
  </si>
  <si>
    <t>FRAGUA</t>
  </si>
  <si>
    <t>CASCADAS</t>
  </si>
  <si>
    <t>GLORIETA</t>
  </si>
  <si>
    <t>LUIS JOSE BOADA</t>
  </si>
  <si>
    <t>CONCUVITA</t>
  </si>
  <si>
    <t>PEÑAS DE BOQUERON</t>
  </si>
  <si>
    <t>PEÑAS DE CAJON</t>
  </si>
  <si>
    <t>NOVOA</t>
  </si>
  <si>
    <t>COLEGIO BASICO EL SALITRE</t>
  </si>
  <si>
    <t>COLEGIO SAN MARTIN</t>
  </si>
  <si>
    <t>ESCUELA RURAL EL DIVINO NIÑO</t>
  </si>
  <si>
    <t>ESCUELA RURAL LOURDES</t>
  </si>
  <si>
    <t>ESCUELA RURAL PALOVERDE</t>
  </si>
  <si>
    <t>ESCUELA RURAL EL SALITRE</t>
  </si>
  <si>
    <t>ESCUELA RURAL LA MARTINA-PAJARITO</t>
  </si>
  <si>
    <t>ESCUELA RURAL LADERAGRANDE</t>
  </si>
  <si>
    <t>ESCUELA RURAL LAGUNITAS</t>
  </si>
  <si>
    <t>ESCUELA RURAL LOS PINOS</t>
  </si>
  <si>
    <t>ESCUELA RURAL PARAMO ALTO</t>
  </si>
  <si>
    <t>ESCUELA RURAL PARAMO BAJO</t>
  </si>
  <si>
    <t>ESCUELA RURAL RASGATA</t>
  </si>
  <si>
    <t>ESCUELA RURAL RASGATA BAJO</t>
  </si>
  <si>
    <t>ESCUELA RURAL SABANEQUE</t>
  </si>
  <si>
    <t>CONCENTRACION URBANA ANTONIA SANTOS</t>
  </si>
  <si>
    <t>ESCUELA RURAL CATALAMONTE</t>
  </si>
  <si>
    <t>ESCUELA RURAL CÁTIVA</t>
  </si>
  <si>
    <t>ESCUELA RURAL ESCALANTE</t>
  </si>
  <si>
    <t>ESCUELA RURAL GUASIMAL</t>
  </si>
  <si>
    <t>ESCUELA RURAL LA HONDA</t>
  </si>
  <si>
    <t>ESCUELA RURAL LAGUNETA</t>
  </si>
  <si>
    <t>ESCUELA RURAL PEÑA NEGRA</t>
  </si>
  <si>
    <t>INST. EDUCATIVA DPTAL. BETULIA</t>
  </si>
  <si>
    <t>CARRASQUILLA</t>
  </si>
  <si>
    <t>CHACAL</t>
  </si>
  <si>
    <t>COLEG. DEPARTAMENTAL</t>
  </si>
  <si>
    <t>CHINCE</t>
  </si>
  <si>
    <t>POVEDA II</t>
  </si>
  <si>
    <t>CHITASUGA</t>
  </si>
  <si>
    <t>JARDIN DPTAL</t>
  </si>
  <si>
    <t>MARTIN ESPINO</t>
  </si>
  <si>
    <t>GUANGATA</t>
  </si>
  <si>
    <t>JACALITO</t>
  </si>
  <si>
    <t>ESTANCO</t>
  </si>
  <si>
    <t>CHURUGUACO</t>
  </si>
  <si>
    <t xml:space="preserve">JUAICA </t>
  </si>
  <si>
    <t>POVEDA I</t>
  </si>
  <si>
    <t>COLEGIO TIBACUY Y SAN JUAN BOSCO</t>
  </si>
  <si>
    <t>COLEGIO CALANDAIMA</t>
  </si>
  <si>
    <t>MARCO F. SUAREZ</t>
  </si>
  <si>
    <t>COLEGIO BATEAS</t>
  </si>
  <si>
    <t>COLEGIO MANUEL AYA</t>
  </si>
  <si>
    <t>LA PORTADA</t>
  </si>
  <si>
    <t>EL OCOBO</t>
  </si>
  <si>
    <t>PIEDRANCHA</t>
  </si>
  <si>
    <t>CAPOTES</t>
  </si>
  <si>
    <t>CONCENTRACION URBANA RUFINO JOSE CUERVO</t>
  </si>
  <si>
    <t>ESCUELA RURAL CAÑADAS</t>
  </si>
  <si>
    <t>ESCUELA RURAL GUSVITA</t>
  </si>
  <si>
    <t>ESCUELA RURAL LAGUNA</t>
  </si>
  <si>
    <t>ESCUELA RURAL LLANOS</t>
  </si>
  <si>
    <t>ESCUELA RURAL RENQUIRA</t>
  </si>
  <si>
    <t>ESCUELA RURAL SOATAMA</t>
  </si>
  <si>
    <t>ESCUELA RURAL SOCUATA ARRIBA</t>
  </si>
  <si>
    <t>ESCUELA RURAL TEGUAVITA</t>
  </si>
  <si>
    <t>INST. EDUCATIVA DPTAL. MONSEÑOR AGUSTIN GUTIERREZ</t>
  </si>
  <si>
    <t>COLEGIO HERVECA</t>
  </si>
  <si>
    <t>CONCENTRACION URBANA ALEJANDRO CARRANZA</t>
  </si>
  <si>
    <t>CONCENTRACION URBANA EL DANUBIO</t>
  </si>
  <si>
    <t>CONCENTRACION URBANA EL PROGRESO</t>
  </si>
  <si>
    <t>CONCENTRACION URBANA KENNEDY</t>
  </si>
  <si>
    <t>CONCENTRACION URBANA LA POLA</t>
  </si>
  <si>
    <t>CONCENTRACION URBANA LOS PANCHES</t>
  </si>
  <si>
    <t>CONCENTRACION URBANA SAN JACINTO</t>
  </si>
  <si>
    <t>ESCUELA  RURAL ACUATA</t>
  </si>
  <si>
    <t>ESCUELA  RURAL ALTO DE LA VIGA</t>
  </si>
  <si>
    <t>ESCUELA  RURAL LA COLORADA</t>
  </si>
  <si>
    <t>ESCUELA  RURAL LA GLORIA</t>
  </si>
  <si>
    <t>ESCUELA  RURAL LA SALADA</t>
  </si>
  <si>
    <t>ESCUELA  RURAL LAS MERCEDES</t>
  </si>
  <si>
    <t>ESCUELA  RURAL MALBERTO</t>
  </si>
  <si>
    <t>ESCUELA  RURAL PALACIOS</t>
  </si>
  <si>
    <t>ESCUELA  RURAL SOLETO</t>
  </si>
  <si>
    <t>ESCUELA RURAL  ARMENIA</t>
  </si>
  <si>
    <t>ESCUELA RURAL  VASQUEZ</t>
  </si>
  <si>
    <t>ESCUELA RURAL CAPOTES</t>
  </si>
  <si>
    <t>ESCUELA RURAL CERRO DE LA MATA</t>
  </si>
  <si>
    <t>ESCUELA RURAL EL PORTILLO</t>
  </si>
  <si>
    <t>ESCUELA RURAL GUACANA</t>
  </si>
  <si>
    <t>ESCUELA RURAL LA TETE</t>
  </si>
  <si>
    <t>ESCUELA RURAL PUBENZA</t>
  </si>
  <si>
    <t>ESCUELA RURAL VILA</t>
  </si>
  <si>
    <t>ESCUELA RURAL ZELANDIA</t>
  </si>
  <si>
    <t>INST. EDUCATIVA DPTAL. RURAL EL COPO</t>
  </si>
  <si>
    <t>Verganzo</t>
  </si>
  <si>
    <t xml:space="preserve">Esmeralda </t>
  </si>
  <si>
    <t>Porvenir</t>
  </si>
  <si>
    <t>Diana</t>
  </si>
  <si>
    <t>Canavita</t>
  </si>
  <si>
    <t>Alto Manantial</t>
  </si>
  <si>
    <t>COLEGIO BASICO DE PAPATAS</t>
  </si>
  <si>
    <t>ESCUELA RURAL  HONDURAS LUCITANIA</t>
  </si>
  <si>
    <t>ESCUELA RURAL BERMEJAL</t>
  </si>
  <si>
    <t>ESCUELA RURAL CHAPILLA</t>
  </si>
  <si>
    <t>ESCUELA RURAL EDUARDO SANTOS</t>
  </si>
  <si>
    <t>ESCUELA RURAL EL ROBLON</t>
  </si>
  <si>
    <t>ESCUELA RURAL GUACHIPAY</t>
  </si>
  <si>
    <t>ESCUELA RURAL HONDURAS PARAISO</t>
  </si>
  <si>
    <t>ESCUELA RURAL HOYA DEL TABLON</t>
  </si>
  <si>
    <t>ESCUELA RURAL IRICHE</t>
  </si>
  <si>
    <t>ESCUELA RURAL LLANO DE MURCA</t>
  </si>
  <si>
    <t>ESCUELA RURAL MATA DE RAMO</t>
  </si>
  <si>
    <t>ESCUELA RURAL MONTEALEGRE</t>
  </si>
  <si>
    <t>ESCUELA RURAL MUCHIPAY</t>
  </si>
  <si>
    <t>ESCUELA RURAL PISCO CHIQUITO</t>
  </si>
  <si>
    <t>ESCUELA RURAL PISCO GRANDE</t>
  </si>
  <si>
    <t>ESCUELA RURAL SUARAZ</t>
  </si>
  <si>
    <t>ESCUELA RURAL TERMINOS</t>
  </si>
  <si>
    <t>INST. EDUCATIVA DPTAL. DE TOPAIPI</t>
  </si>
  <si>
    <t>INST. EDUCATIVA DPTAL. SAN ANTONIO DE AGUILERA</t>
  </si>
  <si>
    <t>Col. Santa Rosa</t>
  </si>
  <si>
    <t>Juan XXIII</t>
  </si>
  <si>
    <t>Santa Rosita</t>
  </si>
  <si>
    <t>Providencia</t>
  </si>
  <si>
    <t xml:space="preserve">El Carmen </t>
  </si>
  <si>
    <t>Mundo Nuevo</t>
  </si>
  <si>
    <t>Marco Fidel Suarez</t>
  </si>
  <si>
    <t>Santo  Tomas</t>
  </si>
  <si>
    <t xml:space="preserve">El Eden. </t>
  </si>
  <si>
    <t>Las Mercedes</t>
  </si>
  <si>
    <t>Robledal</t>
  </si>
  <si>
    <t>Col. Deptal Ubalá</t>
  </si>
  <si>
    <t>San Juan Evangelista</t>
  </si>
  <si>
    <t>Sto.  Domingo Sabio</t>
  </si>
  <si>
    <t>El Porvenir</t>
  </si>
  <si>
    <t>El Tabor</t>
  </si>
  <si>
    <t>L a Aurora</t>
  </si>
  <si>
    <t>Nazaret</t>
  </si>
  <si>
    <t>San Isidro Alto</t>
  </si>
  <si>
    <t>San Isidro Bajo</t>
  </si>
  <si>
    <t>El  Carmelo</t>
  </si>
  <si>
    <t>Casita Encantada</t>
  </si>
  <si>
    <t>Jardín Infantil</t>
  </si>
  <si>
    <t>Inst. Promoción Social</t>
  </si>
  <si>
    <t>Margaritas</t>
  </si>
  <si>
    <t>Peñas Blancas</t>
  </si>
  <si>
    <t>San Antonio Bajo</t>
  </si>
  <si>
    <t>La Esmeralda</t>
  </si>
  <si>
    <t>La Mesa</t>
  </si>
  <si>
    <t>Buena Vista</t>
  </si>
  <si>
    <t>San Pedro Alto</t>
  </si>
  <si>
    <t>San Antonio Ya zona</t>
  </si>
  <si>
    <t xml:space="preserve">San Pablo de Mambita </t>
  </si>
  <si>
    <t>Santa Lucia</t>
  </si>
  <si>
    <t>Boca de Monte</t>
  </si>
  <si>
    <t xml:space="preserve">San roque </t>
  </si>
  <si>
    <t>Colegio Mambita</t>
  </si>
  <si>
    <t>Algodones</t>
  </si>
  <si>
    <t>Leonardo Da- Vinci</t>
  </si>
  <si>
    <t>Colegio Kenedy</t>
  </si>
  <si>
    <t>Romaza</t>
  </si>
  <si>
    <t xml:space="preserve">Gibraltad </t>
  </si>
  <si>
    <t xml:space="preserve">Santa Teresita </t>
  </si>
  <si>
    <t>Gazajujo</t>
  </si>
  <si>
    <t>Puerto Rico</t>
  </si>
  <si>
    <t>Soya</t>
  </si>
  <si>
    <t>INSTITUTO TECNICO ORIENTE</t>
  </si>
  <si>
    <t>SABANILLA COLEGIO</t>
  </si>
  <si>
    <t>NAZARETH( CACIQUE)</t>
  </si>
  <si>
    <t>ROMERO BAJO</t>
  </si>
  <si>
    <t>FISTEGA</t>
  </si>
  <si>
    <t>PUENTE AMARILLO</t>
  </si>
  <si>
    <t>GUAYACUNDO</t>
  </si>
  <si>
    <t>JARDIN INFANTIL DEPARTAMENTAL</t>
  </si>
  <si>
    <t>ROMERO ALTO</t>
  </si>
  <si>
    <t>LUCIGA</t>
  </si>
  <si>
    <t>LA NORMAL</t>
  </si>
  <si>
    <t>UNIDAD BASICA JM</t>
  </si>
  <si>
    <t>INSTITUTO BOLIVAR</t>
  </si>
  <si>
    <t>SAN LUIS VARONES</t>
  </si>
  <si>
    <t>VOLCAN II BACHILLERATO</t>
  </si>
  <si>
    <t>VIENTO LIBRE</t>
  </si>
  <si>
    <t>SAN LUIS NIÑAS</t>
  </si>
  <si>
    <t>VOLCAN II PRIMARIA</t>
  </si>
  <si>
    <t>CENTRO DE LLANO</t>
  </si>
  <si>
    <t>SOAGA</t>
  </si>
  <si>
    <t>CHIRQUIN</t>
  </si>
  <si>
    <t>VOLCAN I</t>
  </si>
  <si>
    <t>SABADO VOLCANES</t>
  </si>
  <si>
    <t>SUEÑOS Y FANTASIAS</t>
  </si>
  <si>
    <t>SABADO SAN LUIS</t>
  </si>
  <si>
    <t>TAUSAVITA</t>
  </si>
  <si>
    <t>UNIDAD BASICA JT</t>
  </si>
  <si>
    <t>FUNDACION SANTO CRISTO</t>
  </si>
  <si>
    <t>LA PLANTA</t>
  </si>
  <si>
    <t>VOLCAN III</t>
  </si>
  <si>
    <t>UBANA CENTRO</t>
  </si>
  <si>
    <t>TIMISITA</t>
  </si>
  <si>
    <t>RASPADOS</t>
  </si>
  <si>
    <t>LA COMBURA</t>
  </si>
  <si>
    <t xml:space="preserve">SAN LUIS </t>
  </si>
  <si>
    <t>QUECA</t>
  </si>
  <si>
    <t>PUENTE DE TIERRA</t>
  </si>
  <si>
    <t>BARBASCALES</t>
  </si>
  <si>
    <t>CONCENTRACION URBANA LA UNION</t>
  </si>
  <si>
    <t>ESCUELA  RURAL EL ENTABLE</t>
  </si>
  <si>
    <t>ESCUELA  RURAL FURATENA</t>
  </si>
  <si>
    <t>ESCUELA  RURAL LA ABUELITA</t>
  </si>
  <si>
    <t>ESCUELA  RURAL LA CHIVAZA</t>
  </si>
  <si>
    <t>ESCUELA  RURAL LA FRIA</t>
  </si>
  <si>
    <t>ESCUELA  RURAL LA LIBERIA</t>
  </si>
  <si>
    <t>ESCUELA  RURAL LA MONTAÑA</t>
  </si>
  <si>
    <t>ESCUELA  RURAL TURTUR</t>
  </si>
  <si>
    <t>ESCUELA  RURAL ZUMBE</t>
  </si>
  <si>
    <t>ESCUELA RURAL EL VIGUAL</t>
  </si>
  <si>
    <t>JARDIN INFANTIL DPTAL.-EL ESCRITORIO</t>
  </si>
  <si>
    <t>INST. EDU PPAL</t>
  </si>
  <si>
    <t>QUEBRADA GDE</t>
  </si>
  <si>
    <t>SABANETA ALTA</t>
  </si>
  <si>
    <t>EL TIMBRIO</t>
  </si>
  <si>
    <t>PALMAR MEDIO LAS BRISAS</t>
  </si>
  <si>
    <t>GRL SANTANDER</t>
  </si>
  <si>
    <t>DIAMANTE</t>
  </si>
  <si>
    <t>STA BARBARA</t>
  </si>
  <si>
    <t>SABANETA BAJA</t>
  </si>
  <si>
    <t>CHORRERA</t>
  </si>
  <si>
    <t>COLEGIO BASICO LLANOGRANDE</t>
  </si>
  <si>
    <t>COLEGIO DPTAL. LA ESPERANZA</t>
  </si>
  <si>
    <t>ESCUELA  RURAL COPERO</t>
  </si>
  <si>
    <t>ESCUELA  RURAL CÓRCEGA</t>
  </si>
  <si>
    <t>ESCUELA  RURAL NOVILLERO</t>
  </si>
  <si>
    <t>ESCUELA RURAL  CERINZA</t>
  </si>
  <si>
    <t>ESCUELA RURAL  LA BOLSA</t>
  </si>
  <si>
    <t>ESCUELA RURAL  LA MESETA</t>
  </si>
  <si>
    <t>ESCUELA RURAL ALTO CHORRERA</t>
  </si>
  <si>
    <t>ESCUELA RURAL CHONTECITO</t>
  </si>
  <si>
    <t>ESCUELA RURAL EL TIGRRE</t>
  </si>
  <si>
    <t>ESCUELA RURAL EL ZANCUDO</t>
  </si>
  <si>
    <t>ESCUELA RURAL GIRÓN</t>
  </si>
  <si>
    <t>ESCUELA RURAL LOS DOLORES-RIOSECO</t>
  </si>
  <si>
    <t>ESCUELA RURAL LOS SAUCES</t>
  </si>
  <si>
    <t>ESCUELA RURAL PINZAIMA</t>
  </si>
  <si>
    <t>ESCUELA RURAL SAN ANTONIO-PERIQUITOS</t>
  </si>
  <si>
    <t>ESCUELA RURAL SAN JUAN CHORRERA BAJA</t>
  </si>
  <si>
    <t>ESCUELA RURAL SAN NICOLAS</t>
  </si>
  <si>
    <t>INST. EDUCATIVA  DPTAL. FIDEL LEON TRIANA</t>
  </si>
  <si>
    <t>INST. EDUCATIVA DEPTAL GUATAMA</t>
  </si>
  <si>
    <t>INST. EDUCATIVA DPTAL. GUACAMAYAS</t>
  </si>
  <si>
    <t>JARDIN INFANTIL COLOMBIANITOS DEL MAÑANA</t>
  </si>
  <si>
    <t>VILLA OLARTE</t>
  </si>
  <si>
    <t>MANILLAS B</t>
  </si>
  <si>
    <t>CALAMBATA</t>
  </si>
  <si>
    <t>GUATE</t>
  </si>
  <si>
    <t>CONTADOR</t>
  </si>
  <si>
    <t>VIANICITO</t>
  </si>
  <si>
    <t>ALTO DEL ROSARIO</t>
  </si>
  <si>
    <t>CHUCUMA</t>
  </si>
  <si>
    <t>CENTRO ROSARIO</t>
  </si>
  <si>
    <t>MANILLAS A</t>
  </si>
  <si>
    <t>MISAEL GOMEZ</t>
  </si>
  <si>
    <t>CALDAS STO DOMINGO</t>
  </si>
  <si>
    <t>VERAGUITAS</t>
  </si>
  <si>
    <t>SAT CERRO AZUL</t>
  </si>
  <si>
    <t>CAIPAL</t>
  </si>
  <si>
    <t>MITACAS</t>
  </si>
  <si>
    <t>MENCIPA</t>
  </si>
  <si>
    <t>NORMAL MARIA AUXILIADORA</t>
  </si>
  <si>
    <t>CHIGUALA</t>
  </si>
  <si>
    <t>COL. LUIS A ESCOBAR</t>
  </si>
  <si>
    <t>BOSAVITA</t>
  </si>
  <si>
    <t>COLEGIO COPERATIVO</t>
  </si>
  <si>
    <t>CHASQUEZ</t>
  </si>
  <si>
    <t>NEMOCONCITO</t>
  </si>
  <si>
    <t>COLEGIO SAN JUAN</t>
  </si>
  <si>
    <t>TIBITA</t>
  </si>
  <si>
    <t>REATOVA</t>
  </si>
  <si>
    <t>SONSA</t>
  </si>
  <si>
    <t>SALITRE ALTO</t>
  </si>
  <si>
    <t>CASABLANCA</t>
  </si>
  <si>
    <t xml:space="preserve">LOS PINOS </t>
  </si>
  <si>
    <t>SANTO ANGEL</t>
  </si>
  <si>
    <t>CHINQUIRA</t>
  </si>
  <si>
    <t>SALITRE BAJO</t>
  </si>
  <si>
    <t>LEON VALENCIA</t>
  </si>
  <si>
    <t>CUNE</t>
  </si>
  <si>
    <t>INSTITUTO PROMOCION</t>
  </si>
  <si>
    <t>CAYUNDA</t>
  </si>
  <si>
    <t>CENTRO DPTAL</t>
  </si>
  <si>
    <t>CARLOS LLERAS</t>
  </si>
  <si>
    <t>MAVE</t>
  </si>
  <si>
    <t>SALITRE NEGRO</t>
  </si>
  <si>
    <t>ALTO PAJAS ALTO</t>
  </si>
  <si>
    <t>BALSAL</t>
  </si>
  <si>
    <t>BARRIO OBRERO</t>
  </si>
  <si>
    <t>CALUSA</t>
  </si>
  <si>
    <t>EL PUENTE</t>
  </si>
  <si>
    <t>RIO DULCE</t>
  </si>
  <si>
    <t>ALTO DE TORRES</t>
  </si>
  <si>
    <t>ALTO PAJAS BAJO</t>
  </si>
  <si>
    <t>PAYANDE</t>
  </si>
  <si>
    <t>LA MAZATA</t>
  </si>
  <si>
    <t>DPTAL. BAJO PALMAR</t>
  </si>
  <si>
    <t>ESCUELA RURAL ALTO PALMAR</t>
  </si>
  <si>
    <t>ESCUELA RURAL EL BRASIL</t>
  </si>
  <si>
    <t>ESCUELA RURAL EL ESPINO</t>
  </si>
  <si>
    <t>ESCUELA RURAL LA NEPTUNA</t>
  </si>
  <si>
    <t>ESCUELA RURAL LA UNION</t>
  </si>
  <si>
    <t>ESCUELA RURAL LA VICTORIA</t>
  </si>
  <si>
    <t>ESCUELA RURAL LAGUNA LARGA</t>
  </si>
  <si>
    <t>ESCUELA RURAL LAGUNAS</t>
  </si>
  <si>
    <t>ESCUELA RURAL LIBERIA</t>
  </si>
  <si>
    <t>ESCUELA RURAL MOGAMBO</t>
  </si>
  <si>
    <t>ESCUELA RURAL PALESTINA</t>
  </si>
  <si>
    <t>ESCUELA RURAL PUEBLO DE PIEDRA</t>
  </si>
  <si>
    <t>ESCUELA RURAL VICTORIA BAJA</t>
  </si>
  <si>
    <t>ESCUELA URBANA EL OBRERO</t>
  </si>
  <si>
    <t>ESCUELA URBANA JOHNN F. KENNEDY</t>
  </si>
  <si>
    <t>ESCUELA URBANA LA VEGA</t>
  </si>
  <si>
    <t>ESCUELA URBANA SANTA TERESA</t>
  </si>
  <si>
    <t>INST. SAN GABRIEL</t>
  </si>
  <si>
    <t>INSTITUTO DE PROMOCION SOCIAL DE LIBERIA</t>
  </si>
  <si>
    <t>SABATINO</t>
  </si>
  <si>
    <t>SEDE ESCUELA RURAL ALTO ARGENTINA</t>
  </si>
  <si>
    <t>SEDE ESCUELA RURAL ALTO CEYLAN</t>
  </si>
  <si>
    <t>SEDE ESCUELA RURAL AMERICA</t>
  </si>
  <si>
    <t>SEDE ESCUELA RURAL BAJO CEYLAN</t>
  </si>
  <si>
    <t>SEDE ESCUELA RURAL EL ROBLAL</t>
  </si>
  <si>
    <t>SEDE ESCUELA RURAL LAS PALMAS</t>
  </si>
  <si>
    <t>SEDE PRIMARIA INST. SAN GABRIEL</t>
  </si>
  <si>
    <t>ESCUELA RURAL CAROLINA</t>
  </si>
  <si>
    <t>ESCUELA RURAL GUASIMALES</t>
  </si>
  <si>
    <t>ESCUELA RURAL LA RUIDOSA</t>
  </si>
  <si>
    <t>SEDE ESCUELA RUAL LA MAGDALENA</t>
  </si>
  <si>
    <t>SEDE ESCUELA RURAL ARGELIA</t>
  </si>
  <si>
    <t>SEDE ESCUELA RURAL BAJO ARGENTINA</t>
  </si>
  <si>
    <t>SEDE ESCUELA RURAL CALANDAIMA</t>
  </si>
  <si>
    <t>SEDE ESCUELA RURAL COSTA RICA</t>
  </si>
  <si>
    <t>SEDE ESCUELA RURAL EL RETEN</t>
  </si>
  <si>
    <t>SEDE ESCUELA RURAL GLASGOW</t>
  </si>
  <si>
    <t>SEDE ESCUELA RURAL JAVA</t>
  </si>
  <si>
    <t>SEDE ESCUELA RURAL LAS MARGARITAS</t>
  </si>
  <si>
    <t>SEDE ESCUELRA RURAL ARABIA</t>
  </si>
  <si>
    <t>COLEGIO APOSENTOS</t>
  </si>
  <si>
    <t>EDUCATIVA DPTAL. SAN RAFAEL LLANO MATEO</t>
  </si>
  <si>
    <t>ESCUELA  RURAL  ALSACIA</t>
  </si>
  <si>
    <t>ESCUELA  RURAL ALONSO</t>
  </si>
  <si>
    <t>ESCUELA RURAL  PASURCHA</t>
  </si>
  <si>
    <t>ESCUELA RURAL BOCA DE MONTE LAJAS</t>
  </si>
  <si>
    <t>ESCUELA RURAL CAMPO ALEGRE</t>
  </si>
  <si>
    <t>ESCUELA RURAL CHURUPACO</t>
  </si>
  <si>
    <t>ESCUELA RURAL CUBACHE</t>
  </si>
  <si>
    <t>ESCUELA RURAL EL BANCO</t>
  </si>
  <si>
    <t>ESCUELA RURAL EL CANELO</t>
  </si>
  <si>
    <t>ESCUELA RURAL EL CLAVIJO</t>
  </si>
  <si>
    <t>ESCUELA RURAL EL LAMAL</t>
  </si>
  <si>
    <t>ESCUELA RURAL EL UBE</t>
  </si>
  <si>
    <t>ESCUELA RURAL GUADUALONES</t>
  </si>
  <si>
    <t>ESCUELA RURAL GUAYABALES</t>
  </si>
  <si>
    <t>ESCUELA RURAL LA COLLAREJA</t>
  </si>
  <si>
    <t>ESCUELA RURAL LAS PALMAS</t>
  </si>
  <si>
    <t>ESCUELA RURAL LOS ALMENDROS</t>
  </si>
  <si>
    <t>ESCUELA RURAL MARAVILLAS</t>
  </si>
  <si>
    <t>ESCUELA RURALA LA MINA</t>
  </si>
  <si>
    <t>ESCUELA URBANA APOSENTOS</t>
  </si>
  <si>
    <t>ESCUELA URBANA MARIA AUXILIADORA</t>
  </si>
  <si>
    <t>INST. EDUCATIVA DPTAL. EDUARDO SANTOS</t>
  </si>
  <si>
    <t>INST. EDUCATIVA DPTAL. GERARDO BILBAO IBAMA</t>
  </si>
  <si>
    <t>INST. EDUCATIVA DPTAL. LUIS CARLOS GALAN</t>
  </si>
  <si>
    <t>INST. EDUCATIVA DPTAL. TECNICO AGROPECUARIO</t>
  </si>
  <si>
    <t>INST. EDUCATIVA POST - PRIMARIA RURAL GUADUALITO</t>
  </si>
  <si>
    <t>INSTITUCIÓN EDUCATIVA DPTAL. BARRANCON</t>
  </si>
  <si>
    <t>MORAY</t>
  </si>
  <si>
    <t>MORRO PELAO</t>
  </si>
  <si>
    <t>ESCUELA  RURAL LA TIGRA</t>
  </si>
  <si>
    <t>ESCUELA  RURAL MONTAÑAS</t>
  </si>
  <si>
    <t>ESCUELA NUEVA LA ISTAPA</t>
  </si>
  <si>
    <t>ESCUELA RURAL AVIPAY DEL CERRO</t>
  </si>
  <si>
    <t>ESCUELA RURAL CABO VERDE GUADALITO</t>
  </si>
  <si>
    <t>ESCUELA RURAL CAIPAL</t>
  </si>
  <si>
    <t>ESCUELA RURAL CHAPA</t>
  </si>
  <si>
    <t>ESCUELA RURAL CHIRRIPAY</t>
  </si>
  <si>
    <t>ESCUELA RURAL EL  CALEÑO</t>
  </si>
  <si>
    <t>ESCUELA RURAL EL CHAPON</t>
  </si>
  <si>
    <t>ESCUELA RURAL EL PROGRESO</t>
  </si>
  <si>
    <t>ESCUELA RURAL EL PURAY</t>
  </si>
  <si>
    <t>ESCUELA RURAL GRAMALES</t>
  </si>
  <si>
    <t>ESCUELA RURAL LA AZUCENA</t>
  </si>
  <si>
    <t>ESCUELA RURAL LA ZAMBA</t>
  </si>
  <si>
    <t>ESCUELA RURAL LAGUNA VERDE</t>
  </si>
  <si>
    <t>ESCUELA RURAL LAS VILLAS</t>
  </si>
  <si>
    <t>ESCUELA RURAL LLANADAS</t>
  </si>
  <si>
    <t>ESCUELA RURAL LLANOS DE JUAN ANGEL ALTO</t>
  </si>
  <si>
    <t>ESCUELA RURAL LLANOS DE JUAN ANGEL BAJOS</t>
  </si>
  <si>
    <t>ESCUELA RURAL MISMIS</t>
  </si>
  <si>
    <t>ESCUELA RURAL NARANJAL DE BUSTOS</t>
  </si>
  <si>
    <t>ESCUELA RURAL PALMICHALES</t>
  </si>
  <si>
    <t>ESCUELA RURAL SABANA GRANDE</t>
  </si>
  <si>
    <t>ESCUELA RURAL VARA DE CAUCHO</t>
  </si>
  <si>
    <t>ESCUELA RURAL YASAL ALTO</t>
  </si>
  <si>
    <t>ESCUELA RURAL YASAL BAJO</t>
  </si>
  <si>
    <t>RURAL IBAMA DE MINASAL</t>
  </si>
  <si>
    <t>SARDINAS DE GUADUALITO</t>
  </si>
  <si>
    <t>AGUA DEL PERRO</t>
  </si>
  <si>
    <t>CARRANAL</t>
  </si>
  <si>
    <t>COCO SOLO</t>
  </si>
  <si>
    <t>ESCUELA RURAL ALTO DE CAÑAS</t>
  </si>
  <si>
    <t>ESCUELA RURAL ALTO DEL BANCO</t>
  </si>
  <si>
    <t>ESCUELA RURAL ALTO GRANDE</t>
  </si>
  <si>
    <t>ESCUELA RURAL AVIPAY DE LEON</t>
  </si>
  <si>
    <t>ESCUELA RURAL CABO VERDE ALTO</t>
  </si>
  <si>
    <t>ESCUELA RURAL CABO VERDE BAJO</t>
  </si>
  <si>
    <t>ESCUELA RURAL CERRITOS</t>
  </si>
  <si>
    <t>ESCUELA RURAL CHICUANAL</t>
  </si>
  <si>
    <t>ESCUELA RURAL EL CHIFLON</t>
  </si>
  <si>
    <t>ESCUELA RURAL EL CHIRCHE</t>
  </si>
  <si>
    <t>ESCUELA RURAL GUADUA PINTADA</t>
  </si>
  <si>
    <t>ESCUELA RURAL GUADUALON</t>
  </si>
  <si>
    <t>ESCUELA RURAL GUAQUIMAY</t>
  </si>
  <si>
    <t>ESCUELA RURAL LA GLORIETA</t>
  </si>
  <si>
    <t>ESCUELA RURAL LA VENTA</t>
  </si>
  <si>
    <t>ESCUELA RURAL LOMA DE PASCUA BAJA</t>
  </si>
  <si>
    <t>ESCUELA RURAL PALMARES</t>
  </si>
  <si>
    <t>ESCUELA RURAL PALO GORDO</t>
  </si>
  <si>
    <t>ESCUELA RURAL PIEDRA DE CANDELA</t>
  </si>
  <si>
    <t>ESCUELA RURAL SALAMANCA</t>
  </si>
  <si>
    <t>ESCUELA RURAL SAN JERONIMO</t>
  </si>
  <si>
    <t>ESCUELA RURAL SANTAFE</t>
  </si>
  <si>
    <t>ESCUELA RURAL TANCUENA</t>
  </si>
  <si>
    <t>ESCUELA RURAL VOLCAN AMARILLO</t>
  </si>
  <si>
    <t>SARDINAS DE LLANO MATEO</t>
  </si>
  <si>
    <t>YACOPI GRANDE</t>
  </si>
  <si>
    <t>LAGUNA VERDE</t>
  </si>
  <si>
    <t>EL OCASO</t>
  </si>
  <si>
    <t>PALOQUEMAO</t>
  </si>
  <si>
    <t>EL CHUSCAL</t>
  </si>
  <si>
    <t>GUILLERMO QUEVEDO Z</t>
  </si>
  <si>
    <t>EL CARRUSEL</t>
  </si>
  <si>
    <t>BARANDILLAS</t>
  </si>
  <si>
    <t>VICENTA S MADRID</t>
  </si>
  <si>
    <t xml:space="preserve">RIO FRIO SEDE A </t>
  </si>
  <si>
    <t xml:space="preserve">FRANCISCO DE PAULA </t>
  </si>
  <si>
    <t>BOLIVAR 83</t>
  </si>
  <si>
    <t xml:space="preserve">LA GRANJA </t>
  </si>
  <si>
    <t xml:space="preserve">LA SALLE </t>
  </si>
  <si>
    <t xml:space="preserve">MARISCAL SUCRE </t>
  </si>
  <si>
    <t>GAVILAN</t>
  </si>
  <si>
    <t xml:space="preserve">VENTA LARGA </t>
  </si>
  <si>
    <t>PARAMO G ORIENTAL</t>
  </si>
  <si>
    <t>EL TUNAL</t>
  </si>
  <si>
    <t>EMPALIZADO</t>
  </si>
  <si>
    <t xml:space="preserve">ALTO DEL AGUILA </t>
  </si>
  <si>
    <t>PARAMO G OCCIDENTAL</t>
  </si>
  <si>
    <t>CHARTA</t>
  </si>
  <si>
    <t>GIRON</t>
  </si>
  <si>
    <t>LEBRIJA</t>
  </si>
  <si>
    <t>MATANZA</t>
  </si>
  <si>
    <t>SURATA</t>
  </si>
  <si>
    <t>ANGOSTURAS</t>
  </si>
  <si>
    <t>LA BAJA</t>
  </si>
  <si>
    <t xml:space="preserve"> ALIÑADERO</t>
  </si>
  <si>
    <t xml:space="preserve"> CARBONAL</t>
  </si>
  <si>
    <t xml:space="preserve"> EL PALCHO</t>
  </si>
  <si>
    <t xml:space="preserve"> EL PUERTO</t>
  </si>
  <si>
    <t xml:space="preserve"> EL ROBLE</t>
  </si>
  <si>
    <t xml:space="preserve"> JACKELINE</t>
  </si>
  <si>
    <t xml:space="preserve"> LA AGUADA</t>
  </si>
  <si>
    <t xml:space="preserve"> LA RINCONADA</t>
  </si>
  <si>
    <t xml:space="preserve"> PANTANOS</t>
  </si>
  <si>
    <t xml:space="preserve"> PIRITA</t>
  </si>
  <si>
    <t xml:space="preserve"> TABOR</t>
  </si>
  <si>
    <t xml:space="preserve">BARRIO NUEVO </t>
  </si>
  <si>
    <t>BRISAS DE CACHIRI</t>
  </si>
  <si>
    <t>CACHIRICITO</t>
  </si>
  <si>
    <t>EL PINO</t>
  </si>
  <si>
    <t>ESTACION LAGUNA</t>
  </si>
  <si>
    <t>LA BATECA</t>
  </si>
  <si>
    <t>LA NARANJERA</t>
  </si>
  <si>
    <t>LA NEGREÑA</t>
  </si>
  <si>
    <t>LA SALTERA</t>
  </si>
  <si>
    <t>LIMITES</t>
  </si>
  <si>
    <t>LUIS CARLOS  GALAN</t>
  </si>
  <si>
    <t>PIES DESCALZOS</t>
  </si>
  <si>
    <t>PLANADAS DE BETANIA</t>
  </si>
  <si>
    <t>PLANADAS DE LA ARRUMBAZON</t>
  </si>
  <si>
    <t>PUERTO OLAYA</t>
  </si>
  <si>
    <t>QUINALES</t>
  </si>
  <si>
    <t>SALAZARES</t>
  </si>
  <si>
    <t>SAN JOSE DE LA SARDINA</t>
  </si>
  <si>
    <t>SAN JOSE MADROÑOS</t>
  </si>
  <si>
    <t>SAN LUIS DEL SUR</t>
  </si>
  <si>
    <t>SAN PEDRO DE LAS CRUCES</t>
  </si>
  <si>
    <t>SAN PEDRO LA TIGRA</t>
  </si>
  <si>
    <t>TOLU</t>
  </si>
  <si>
    <t xml:space="preserve">TRES PORTONES </t>
  </si>
  <si>
    <t>VEGAS DE BETANIA</t>
  </si>
  <si>
    <t>ACAPULCO</t>
  </si>
  <si>
    <t>ANGULO</t>
  </si>
  <si>
    <t xml:space="preserve">BAMBUES HERMANAS DE LA PRESENTACION Y VALLE CABALLEROS </t>
  </si>
  <si>
    <t>CANTALTA</t>
  </si>
  <si>
    <t>CEDRO</t>
  </si>
  <si>
    <t>CERREZUELA</t>
  </si>
  <si>
    <t>CHOCOA</t>
  </si>
  <si>
    <t>CHOCOITA</t>
  </si>
  <si>
    <t>DESEO DE VIVIR</t>
  </si>
  <si>
    <t>ELOY VALENZUELA</t>
  </si>
  <si>
    <t>FILO DE LOS AMORES</t>
  </si>
  <si>
    <t>HERMANOS SIN CONDICION</t>
  </si>
  <si>
    <t>JUAN CRISTOBAL</t>
  </si>
  <si>
    <t>LA AGUADA</t>
  </si>
  <si>
    <t>MALPASO</t>
  </si>
  <si>
    <t>MIRADOR DE ARENALES</t>
  </si>
  <si>
    <t>MOTOSO</t>
  </si>
  <si>
    <t>PALOGORDO</t>
  </si>
  <si>
    <t>PORTAL CAMPESTRE</t>
  </si>
  <si>
    <t xml:space="preserve">RIO FRIO </t>
  </si>
  <si>
    <t>RIO PRADO</t>
  </si>
  <si>
    <t>ROBERTO GARCIA PEÑA</t>
  </si>
  <si>
    <t xml:space="preserve">SAN ANTONIO DEL CARRIZA              </t>
  </si>
  <si>
    <t>VEREDA MARTHA</t>
  </si>
  <si>
    <t>VILLA ISLA</t>
  </si>
  <si>
    <t>AGUIRRE</t>
  </si>
  <si>
    <t xml:space="preserve">ANGELINO </t>
  </si>
  <si>
    <t>CANTABRIA</t>
  </si>
  <si>
    <t>CHINIGUA</t>
  </si>
  <si>
    <t>CHUSPAS</t>
  </si>
  <si>
    <t>COLMERCEDES</t>
  </si>
  <si>
    <t>COMUNITARIO</t>
  </si>
  <si>
    <t>CUTIGA</t>
  </si>
  <si>
    <t>CUZAMAN</t>
  </si>
  <si>
    <t>EL CENTENARIO</t>
  </si>
  <si>
    <t xml:space="preserve">EL CONCHAL </t>
  </si>
  <si>
    <t>ESTRELLA</t>
  </si>
  <si>
    <t>LA AGUADA DE CEFERINO</t>
  </si>
  <si>
    <t>LA PUENTE</t>
  </si>
  <si>
    <t>LA RENTA</t>
  </si>
  <si>
    <t>MANCHADORES</t>
  </si>
  <si>
    <t>PALONEGRO</t>
  </si>
  <si>
    <t>PORTUGAL</t>
  </si>
  <si>
    <t xml:space="preserve">PUYANA </t>
  </si>
  <si>
    <t>RIO SUCIO BAJO</t>
  </si>
  <si>
    <t>SAN NICOLAS - ALTO</t>
  </si>
  <si>
    <t>SAN NICOLAS - BAJO</t>
  </si>
  <si>
    <t>SAN PACHO</t>
  </si>
  <si>
    <t xml:space="preserve">SAN SILVESTRE </t>
  </si>
  <si>
    <t>SANTERO</t>
  </si>
  <si>
    <t>URIBE - URIBE</t>
  </si>
  <si>
    <t>VANEGAS</t>
  </si>
  <si>
    <t>VILLA MARIA</t>
  </si>
  <si>
    <t>VILLA MERY</t>
  </si>
  <si>
    <t>ZARAGOSA</t>
  </si>
  <si>
    <t xml:space="preserve">AVENTINO  </t>
  </si>
  <si>
    <t>BACHIGA</t>
  </si>
  <si>
    <t>BALCONES DE SAN FRANCISCO</t>
  </si>
  <si>
    <t>BREMEN-Provincia</t>
  </si>
  <si>
    <t>CAPILLA PAJUIL</t>
  </si>
  <si>
    <t>EL TANQUE</t>
  </si>
  <si>
    <t>JABONCILLO</t>
  </si>
  <si>
    <t xml:space="preserve">MATAJIRA </t>
  </si>
  <si>
    <t>MATANZA Las Mercedes Primaria</t>
  </si>
  <si>
    <t>MAVEDA</t>
  </si>
  <si>
    <t>OVEJERA</t>
  </si>
  <si>
    <t>QUEBRADITAS- Alto bravo</t>
  </si>
  <si>
    <t>SANTA CRUZ Ntra Sra de la Paz</t>
  </si>
  <si>
    <t>VENADILLO san marcos</t>
  </si>
  <si>
    <t>ALGAROBO</t>
  </si>
  <si>
    <t>ALTO DE PEREZ</t>
  </si>
  <si>
    <t>ALTO LA TIGRA</t>
  </si>
  <si>
    <t>ARBOL SOLO</t>
  </si>
  <si>
    <t xml:space="preserve">BOCAS </t>
  </si>
  <si>
    <t>CAIMAN</t>
  </si>
  <si>
    <t>CALICHANA</t>
  </si>
  <si>
    <t>CAÑAS BRAVAS</t>
  </si>
  <si>
    <t>CAÑO DORADA</t>
  </si>
  <si>
    <t>CAÑO IGÜANA</t>
  </si>
  <si>
    <t xml:space="preserve">CAÑO SIETE                  </t>
  </si>
  <si>
    <t>CARPINTERO</t>
  </si>
  <si>
    <t>CONVENCION</t>
  </si>
  <si>
    <t>CRUCES DE PANAMA-CUCHAROS</t>
  </si>
  <si>
    <t>CUESTA RICA</t>
  </si>
  <si>
    <t>DELICIA MONCADA</t>
  </si>
  <si>
    <t>DELICIAS -ALTO DE LA PAJA</t>
  </si>
  <si>
    <t>DOÑA ANA MISIGUAY</t>
  </si>
  <si>
    <t>EL CABALLITO</t>
  </si>
  <si>
    <t>EL TALADRO</t>
  </si>
  <si>
    <t>EL TAMBOR</t>
  </si>
  <si>
    <t>GALANES</t>
  </si>
  <si>
    <t>GALAPAGOS</t>
  </si>
  <si>
    <t>HONDURAS CHURRICAS</t>
  </si>
  <si>
    <t>HONDURAS LA ESTACION</t>
  </si>
  <si>
    <t>HUCHADERO</t>
  </si>
  <si>
    <t>KATIUSKA</t>
  </si>
  <si>
    <t>LA CONSULTA</t>
  </si>
  <si>
    <t>LA ESPUMA</t>
  </si>
  <si>
    <t>LA GUAYANA</t>
  </si>
  <si>
    <t>LA PUYANA</t>
  </si>
  <si>
    <t>LAGUNA DE ORIENTE</t>
  </si>
  <si>
    <t xml:space="preserve">LLANA DE LA TIGRA                           </t>
  </si>
  <si>
    <t>LLANEROS</t>
  </si>
  <si>
    <t>LLANO DE PALMAS</t>
  </si>
  <si>
    <t>LOS CHORROS</t>
  </si>
  <si>
    <t>MENSULI</t>
  </si>
  <si>
    <t>MONTAÑITAS</t>
  </si>
  <si>
    <t>MUSANDA</t>
  </si>
  <si>
    <t xml:space="preserve">PANAMA </t>
  </si>
  <si>
    <t>PAPAYAL Carlos J. Garcia</t>
  </si>
  <si>
    <t>PEÑAS NEGRAS</t>
  </si>
  <si>
    <t xml:space="preserve">PILETAS                                        </t>
  </si>
  <si>
    <t xml:space="preserve">PLATANALA                              </t>
  </si>
  <si>
    <t>POPAS</t>
  </si>
  <si>
    <t>PUERTO PRINCIPE</t>
  </si>
  <si>
    <t>PUERTO ROJO</t>
  </si>
  <si>
    <t>SALINAS</t>
  </si>
  <si>
    <t>SAN ISIDRO DE LA TIGRA</t>
  </si>
  <si>
    <t>SAN JOSE AREVALO</t>
  </si>
  <si>
    <t>SAN PEDRO - LA UNION GALAPAGOS</t>
  </si>
  <si>
    <t>SAN RAFAEL Juan P. II</t>
  </si>
  <si>
    <t>SILGARA</t>
  </si>
  <si>
    <t xml:space="preserve">SIMONICA                                        </t>
  </si>
  <si>
    <t>TAMBO QUEMADO</t>
  </si>
  <si>
    <t>VEGAS DE LLANO DE PALMAS</t>
  </si>
  <si>
    <t>VILLA PAZ</t>
  </si>
  <si>
    <t>AGUADULCE</t>
  </si>
  <si>
    <t xml:space="preserve">BARANDILLAS  </t>
  </si>
  <si>
    <t>BARRO AMARILLO</t>
  </si>
  <si>
    <t>BORNEO</t>
  </si>
  <si>
    <t xml:space="preserve">BRISAS DEL OPONCITO </t>
  </si>
  <si>
    <t>CAMPO 50</t>
  </si>
  <si>
    <t>CANTAGALLOS</t>
  </si>
  <si>
    <t>CANTARANAS   I</t>
  </si>
  <si>
    <t xml:space="preserve">CANTARRANAS I I </t>
  </si>
  <si>
    <t xml:space="preserve">CAÑO TIGRE </t>
  </si>
  <si>
    <t>CERRO DE LA MAGDALENA</t>
  </si>
  <si>
    <t>CINCO MIL</t>
  </si>
  <si>
    <t>CLAVELLINAS</t>
  </si>
  <si>
    <t>DOMINGO LOPEZ</t>
  </si>
  <si>
    <t>EL CEIBAL</t>
  </si>
  <si>
    <t>EL CONVENTO- Cantagallo</t>
  </si>
  <si>
    <t>EL FILON</t>
  </si>
  <si>
    <t xml:space="preserve">EL LEON </t>
  </si>
  <si>
    <t>EL MARCITO</t>
  </si>
  <si>
    <t xml:space="preserve">EL PARAISO </t>
  </si>
  <si>
    <t>EL TRIANON</t>
  </si>
  <si>
    <t>GARDENIAS-BARANDILLAS</t>
  </si>
  <si>
    <t>GENERAL CORDOBA</t>
  </si>
  <si>
    <t>GUAMALES</t>
  </si>
  <si>
    <t xml:space="preserve">GUAYAQUIL </t>
  </si>
  <si>
    <t>KILOMETRO 32</t>
  </si>
  <si>
    <t>LA BOMBA</t>
  </si>
  <si>
    <t>LA FLORESTA DE CHANCHON</t>
  </si>
  <si>
    <t>LAS ARRUGAS</t>
  </si>
  <si>
    <t>LAS MARINAS</t>
  </si>
  <si>
    <t>LITORAL</t>
  </si>
  <si>
    <t>LIZAMA I I</t>
  </si>
  <si>
    <t>LLANA CALIENTE</t>
  </si>
  <si>
    <t>LLANA FRIA</t>
  </si>
  <si>
    <t>LOS COLORADOS</t>
  </si>
  <si>
    <t xml:space="preserve">MERIDA </t>
  </si>
  <si>
    <t>MERIDA CARPINTEROS</t>
  </si>
  <si>
    <t>MI RANCHITO</t>
  </si>
  <si>
    <t>MIRADORES DEL PERTRECHO</t>
  </si>
  <si>
    <t>NUEVO MUNDO</t>
  </si>
  <si>
    <t xml:space="preserve">POZO NUTRIAS I I </t>
  </si>
  <si>
    <t>RUBI</t>
  </si>
  <si>
    <t>TAGUALES BAJO</t>
  </si>
  <si>
    <t>TESORO CINCO</t>
  </si>
  <si>
    <t>TESORO DE LA TEMPESTUOSA</t>
  </si>
  <si>
    <t>TULCAN</t>
  </si>
  <si>
    <t>VALENTIN GONZALEZ</t>
  </si>
  <si>
    <t xml:space="preserve">VEREMOS </t>
  </si>
  <si>
    <t xml:space="preserve">VERSALLES </t>
  </si>
  <si>
    <t>BUCARE</t>
  </si>
  <si>
    <t>CACHIRI</t>
  </si>
  <si>
    <t>CAPACHO</t>
  </si>
  <si>
    <t>CARTAGUA</t>
  </si>
  <si>
    <t>CRUCECITAS</t>
  </si>
  <si>
    <t xml:space="preserve">EL MOHAN </t>
  </si>
  <si>
    <t>GRAMALOTICO</t>
  </si>
  <si>
    <t>LAS ABEJAS</t>
  </si>
  <si>
    <t>MARCELA</t>
  </si>
  <si>
    <t>MESALLANA</t>
  </si>
  <si>
    <t>MINERAL</t>
  </si>
  <si>
    <t>NUEVA VEREDA</t>
  </si>
  <si>
    <t>PALCHAL</t>
  </si>
  <si>
    <t>PANAGA</t>
  </si>
  <si>
    <t>PANTANITO</t>
  </si>
  <si>
    <t>SABANETA - AGUA BLANCA</t>
  </si>
  <si>
    <t>SURATA Camacho Carreño</t>
  </si>
  <si>
    <t>TABLANCA</t>
  </si>
  <si>
    <t xml:space="preserve">TURBAY </t>
  </si>
  <si>
    <t>URUMALES</t>
  </si>
  <si>
    <t xml:space="preserve">SAN BENITO </t>
  </si>
  <si>
    <t>LA BELLEZA</t>
  </si>
  <si>
    <t>PUENTE NACIONAL</t>
  </si>
  <si>
    <t>GUAVATA</t>
  </si>
  <si>
    <t>AGUADA</t>
  </si>
  <si>
    <t>CHIPATA</t>
  </si>
  <si>
    <t>GUEPSA</t>
  </si>
  <si>
    <t xml:space="preserve">JESUS MARIA </t>
  </si>
  <si>
    <t xml:space="preserve">VELEZ </t>
  </si>
  <si>
    <t>SANTA HELENA DEL OPON</t>
  </si>
  <si>
    <t>RESTAURANTE ESCOLAR EL ZAQUE</t>
  </si>
  <si>
    <t>RESTAURANTE ESCOLAR NOVILLERO</t>
  </si>
  <si>
    <t>RESTAURANTE ESCOLAR SAN BENITO NUEVO</t>
  </si>
  <si>
    <t>RESTAURANTE ESCOLAR LA BELLEZA</t>
  </si>
  <si>
    <t>RESTAURANTE ESCOLAR LA QUITAZ</t>
  </si>
  <si>
    <t>RESTAURANTE ESCOLAR LOS VALLES</t>
  </si>
  <si>
    <t>RESTAURANTE ESCOLAR EL PORVENIR</t>
  </si>
  <si>
    <t>RESTAURANTE ESCOLAR EL RUBI</t>
  </si>
  <si>
    <t>RESTAURANTE ESCOLAR LA PLAYA</t>
  </si>
  <si>
    <t>RESTAURANTE ESCOLAR CACHIPAYAL</t>
  </si>
  <si>
    <t>RESTAURANTE ESCOLAR SAN SALVADOR</t>
  </si>
  <si>
    <t>RESTAURANTE ESCOLAR VILLA HERMOSA</t>
  </si>
  <si>
    <t>RESTAURANTE ESCOLAR COSTA RICA</t>
  </si>
  <si>
    <t>RESTAURANTE ESCOLAR PUJAMONTAL</t>
  </si>
  <si>
    <t>RESTAURANTE ESCOLAR BERLIN</t>
  </si>
  <si>
    <t>VEREDA BERLIN</t>
  </si>
  <si>
    <t>RESTAURANTE ESCOLAR SINAGOGA ALTA</t>
  </si>
  <si>
    <t>RESTAURANTE ESCOLAR GRANADINA</t>
  </si>
  <si>
    <t>RESTAURANTE ESCOLAR MARGELINA</t>
  </si>
  <si>
    <t>RESTAURANTE ESCOLAR EL SINAI</t>
  </si>
  <si>
    <t>RESTAURANTE ESCOLAR LELIO OLARTE</t>
  </si>
  <si>
    <t>RESTAURANTE ESCOLAR PEÑA BLANCA</t>
  </si>
  <si>
    <t>RESTAURANTE ESCOLAR LA CAPILLA</t>
  </si>
  <si>
    <t>RESTAURANTE ESCOLAR EL PEÑON</t>
  </si>
  <si>
    <t>RESTAURANTE ESCOLAR CORINTO</t>
  </si>
  <si>
    <t>RESTAURANTE ESCOLAR PROVIDENCIA</t>
  </si>
  <si>
    <t>RESTAURANTE ESCOLAR MURALLA</t>
  </si>
  <si>
    <t>RESTAURANTE ESCOLAR EL MORRO</t>
  </si>
  <si>
    <t>RESTAURANTE ESCOLAR BAJO SEMISA</t>
  </si>
  <si>
    <t>RESTAURANTE ESCOLAR ALTO SEMISA</t>
  </si>
  <si>
    <t>RESTAURANTE ESCOLAR EL RINCON</t>
  </si>
  <si>
    <t>RESTAURANTE ESCOLAR PIRACIA</t>
  </si>
  <si>
    <t>RESTAURANTE ESCOLAR GUACAMAYO</t>
  </si>
  <si>
    <t>RESTAURANTE ESCOLAR SANTA BARBARA</t>
  </si>
  <si>
    <t>RESTAURANTE ESCOLAR RIO SUAREZ</t>
  </si>
  <si>
    <t>RESTAURANTE ESCOLAR GUAVATA</t>
  </si>
  <si>
    <t>RESTAURANTE ESCOLAR SABANA GRANDE</t>
  </si>
  <si>
    <t>RESTAURANTE ESCOLAR AGUADA</t>
  </si>
  <si>
    <t>RESTAURANTE ESCOLAR SAN ANTONIO</t>
  </si>
  <si>
    <t>RESTAURANTE ESCOLAR SANTA ROSA</t>
  </si>
  <si>
    <t>RESTAURANTE ESCOLAR SAN ISIDRO</t>
  </si>
  <si>
    <t>RESTAURANTE ESCOLAR SAN JOAQUIN</t>
  </si>
  <si>
    <t>RESTAURANTE ESCOLAR CORDONCILLAL</t>
  </si>
  <si>
    <t>RESTAURANTE ESCOLAR LA MESA</t>
  </si>
  <si>
    <t>RESTAURANTE ESCOLAR SANTA RITA</t>
  </si>
  <si>
    <t>RESTAURANTE ESCOLAR UVALES</t>
  </si>
  <si>
    <t>RESTAURANTE ESCOLAR LOS GUACOS</t>
  </si>
  <si>
    <t>RESTAURANTE ESCOLAR PAN DE AZUCAR</t>
  </si>
  <si>
    <t>RESTAURANTE ESCOLAR MESA GRANDE</t>
  </si>
  <si>
    <t>RESTAURANTE ESCOLAR LA COLORADA</t>
  </si>
  <si>
    <t>RESTAURANTE ESCOLAR EL HATILLO</t>
  </si>
  <si>
    <t>RESTAURANTE ESCOLAR POTREROS</t>
  </si>
  <si>
    <t>RESTAURANTE ESCOLAR CARRETERO</t>
  </si>
  <si>
    <t>RESTAURANTE ESCOLAR UTAPA</t>
  </si>
  <si>
    <t>RESTAURANTE ESCOLAR GUAYABAL</t>
  </si>
  <si>
    <t>RESTAURANTE ESCOLAR ALBANIA</t>
  </si>
  <si>
    <t>RESTAURANTE ESCOLAR CANUTILLO</t>
  </si>
  <si>
    <t>RESTAURANTE ESCOLAR CHEBRE</t>
  </si>
  <si>
    <t>RESTAURANTE ESCOLAR POVEDA</t>
  </si>
  <si>
    <t>RESTAURANTE ESCOLAR EL PAPAYO</t>
  </si>
  <si>
    <t>RESTAURANTE ESCOLAR EL BATAN</t>
  </si>
  <si>
    <t>RESTAURANTE ESCOLAR MULATAL</t>
  </si>
  <si>
    <t>RESTAURANTE ESCOLAR LLANO GRANDE</t>
  </si>
  <si>
    <t>RESTAURANTE ESCOLAR PUENTE GRANDE</t>
  </si>
  <si>
    <t>RESTAURANTE ESCOLAR SALITRE SECO</t>
  </si>
  <si>
    <t>RESTAURANTE ESCOLAR CRUCES</t>
  </si>
  <si>
    <t>RESTAURANTE ESCOLAR TIERRA NEGRA</t>
  </si>
  <si>
    <t>RESTAURANTE ESCOLAR CENTRO CHIPATA VIEJO</t>
  </si>
  <si>
    <t>RESTAURANTE ESCOLAR MIRABUENOS</t>
  </si>
  <si>
    <t>RESTAURANTE ESCOLAR TOROBA</t>
  </si>
  <si>
    <t>RESTAURANTE ESCOLAR CHIPATA</t>
  </si>
  <si>
    <t>RESTAURANTE ESCOLAR LA MELONA</t>
  </si>
  <si>
    <t>RESTAURANTE ESCOLAR SANTA CECILIA</t>
  </si>
  <si>
    <t>RESTAURANTE ESCOLAR LA BALSA</t>
  </si>
  <si>
    <t>RESTAURANTE ESCOLAR LA HERMOSURA</t>
  </si>
  <si>
    <t>RESTAURANTE ESCOLAR GRANADILLOS</t>
  </si>
  <si>
    <t>RESTAURANTE ESCOLAR BERBEO</t>
  </si>
  <si>
    <t>RESTAURANTE ESCOLAR LOS MEDIOS</t>
  </si>
  <si>
    <t>RESTAURANTE ESCOLAR PORTACHUELO</t>
  </si>
  <si>
    <t>RESTAURANTE ESCOLAR RESINA</t>
  </si>
  <si>
    <t>RESTAURANTE ESCOLAR SAN ROQUE</t>
  </si>
  <si>
    <t>RESTAURANTE ESCOLAR FLOREZ</t>
  </si>
  <si>
    <t>RESTAURANTE ESCOLAR POLVERO</t>
  </si>
  <si>
    <t>RESTAURANTE ESCOLAR MOCHILERO</t>
  </si>
  <si>
    <t>RESTAURANTE ESCOLAR CONCENTRACION</t>
  </si>
  <si>
    <t>RESTAURANTE ESCOLAR ALTO NOGALES</t>
  </si>
  <si>
    <t>RESTAURANTE ESCOLAR LA FUNCIA</t>
  </si>
  <si>
    <t>RESTAURANTE ESCOLAR LA AMISTAD</t>
  </si>
  <si>
    <t>RESTAURANTE ESCOLAR LA LAJITA</t>
  </si>
  <si>
    <t>RESTAURANTE ESCOLAR EL TRAPAL</t>
  </si>
  <si>
    <t>RESTAURANTE ESCOLAR HORTA</t>
  </si>
  <si>
    <t>RESTAURANTE ESCOLAR MOJON</t>
  </si>
  <si>
    <t>RESTAURANTE ESCOLAR BAJO GAVILANES</t>
  </si>
  <si>
    <t>RESTAURANTE ESCOLAR BOQUERON</t>
  </si>
  <si>
    <t>RESTAURANTE ESCOLAR ALTO MINAS</t>
  </si>
  <si>
    <t>RESTAURANTE ESCOLAR JABONERO</t>
  </si>
  <si>
    <t>RESTAURANTE ESCOLAR VICTOR ARIZA</t>
  </si>
  <si>
    <t>RESTAURANTE ESCOLAR EL CLARO</t>
  </si>
  <si>
    <t>RESTAURANTE ESCOLAR GALLEGOS</t>
  </si>
  <si>
    <t>RESTAURANTE ESCOLAR EZEQUIEL FLORIAN</t>
  </si>
  <si>
    <t>RESTAURANTE ESCOLAR RIO MINERO</t>
  </si>
  <si>
    <t>RESTAURANTE ESCOLAR VILLA FATIMA</t>
  </si>
  <si>
    <t>RESTAURANTE ESCOLAR SAN LUIS</t>
  </si>
  <si>
    <t>RESTAURANTE ESCOLAR PLATANILLO</t>
  </si>
  <si>
    <t>RESTAURANTE ESCOLAR OPONCITO</t>
  </si>
  <si>
    <t>RESTAURANTE ESCOLAR BUENAVISTA</t>
  </si>
  <si>
    <t>RESTAURANTE ESCOLAR SANTA HELENA</t>
  </si>
  <si>
    <t>RESTAURANTE ESCOLAR MOPORA</t>
  </si>
  <si>
    <t>RESTAURANTE ESCOLAR CASACOTE</t>
  </si>
  <si>
    <t>RESTAURANTE ESCOLAR LA PERLA</t>
  </si>
  <si>
    <t>RESTAURANTE ESCOLAR LA ESMERALDA</t>
  </si>
  <si>
    <t>RESTAURANTE ESCOLAR TISQUIZOQUE</t>
  </si>
  <si>
    <t>RESTAURANTE ESCOLAR VIANI</t>
  </si>
  <si>
    <t>RESTAURANTE ESCOLAR SAN GIL</t>
  </si>
  <si>
    <t>RESTAURANTE ESCOLAR EL GUALILO</t>
  </si>
  <si>
    <t>RESTAURANTE ESCOLAR ARRAYANES</t>
  </si>
  <si>
    <t>RESTAURANTE ESCOLAR LA CABAÑA</t>
  </si>
  <si>
    <t>RESTAURANTE ESCOLAR LEONES</t>
  </si>
  <si>
    <t>RESTAURANTE ESCOLAR SAN ANTONIO FLORIAN</t>
  </si>
  <si>
    <t>RESTAURANTE ESCOLAR EL ENCENILLO</t>
  </si>
  <si>
    <t>RESTAURANTE ESCOLAR SANTA ROSA FLORIAN</t>
  </si>
  <si>
    <t>RESTAURANTE ESCOLAR SANTA LUCIA</t>
  </si>
  <si>
    <t>RESTAURANTE ESCOLAR CASIQUITO</t>
  </si>
  <si>
    <t>RESTAURANTE ESCOLAR PEDREGAL</t>
  </si>
  <si>
    <t>RESTAURANTE ESCOLAR ESTANCIA DE GONZALEZ</t>
  </si>
  <si>
    <t>RESTAURANTE ESCOLAR EL INJERTO</t>
  </si>
  <si>
    <t>RESTAURANTE ESCOLAR SAN JOSE DE IROBA</t>
  </si>
  <si>
    <t>RESTAURANTE ESCOLAR TRES ESQUINAS</t>
  </si>
  <si>
    <t>RESTAURANTE ESCOLAR PUENTES Y NARANJOS</t>
  </si>
  <si>
    <t>RESTAURANTE ESCOLAR TRES ESQUINAS LOS PATIOS</t>
  </si>
  <si>
    <t>RESTAURANTE ESCOLAR LA UNION</t>
  </si>
  <si>
    <t>RESTAURANTE ESCOLAR BOTUVA 2</t>
  </si>
  <si>
    <t>RESTAURANTE ESCOLAR BOTUVA 1</t>
  </si>
  <si>
    <t>RESTAURANTE ESCOLAR MATARREDONDA</t>
  </si>
  <si>
    <t>RESTAURANTE ESCOLAR HELECHAL</t>
  </si>
  <si>
    <t>RESTAURANTE ESCOLAR SAN RAFAEL</t>
  </si>
  <si>
    <t>RESTAURANTE ESCOLAR GUEPSA</t>
  </si>
  <si>
    <t>RESTAURANTE ESCOLAR SONESI</t>
  </si>
  <si>
    <t>RESTAURANTE ESCOLAR PLATANAL</t>
  </si>
  <si>
    <t>RESTAURANTE ESCOLAR LA TEJA</t>
  </si>
  <si>
    <t>RESTAURANTE ESCOLAR JESUS MARIA</t>
  </si>
  <si>
    <t>RESTAURANTE ESCOLAR AGUA FRIA</t>
  </si>
  <si>
    <t>RESTAURANTE ESCOLAR EL OSCURO</t>
  </si>
  <si>
    <t>RESTAURANTE ESCOLAR CRISTALES</t>
  </si>
  <si>
    <t>RESTAURANTE ESCOLAR LADERAS</t>
  </si>
  <si>
    <t>RESTAURANTE ESCOLAR CABRERA ALTA</t>
  </si>
  <si>
    <t>RESTAURANTE ESCOLAR CABRERA BAJA</t>
  </si>
  <si>
    <t>RESTAURANTE ESCOLAR BRAVO PAEZ</t>
  </si>
  <si>
    <t>RESTAURANTE ESCOLAR ALTO GRANDE</t>
  </si>
  <si>
    <t>RESTAURANTE ESCOLAR ALTO CRUCES</t>
  </si>
  <si>
    <t>RESTAURANTE ESCOLAR SANTA ROSA BUENOS AIRES</t>
  </si>
  <si>
    <t>RESTAURANTE ESCOLAR LA PAZ</t>
  </si>
  <si>
    <t>RESTUARANTE ESCOLAR CARRERO</t>
  </si>
  <si>
    <t>RESTAURANTE ESCOLAR LA LOMA</t>
  </si>
  <si>
    <t>RESTAURANTE ESCOLAR EL TIGRE</t>
  </si>
  <si>
    <t>RESTAURANTE ESCOLAR LA MATA</t>
  </si>
  <si>
    <t>RESTAURANTE ESCOLAR EL AMARILLO</t>
  </si>
  <si>
    <t>RESTAURANTE ESCOLAR MACANAL</t>
  </si>
  <si>
    <t>RESTAURANTE ESCOLAR LOS CEDROS</t>
  </si>
  <si>
    <t>RESTAURANTE ESCOLAR EL HATO</t>
  </si>
  <si>
    <t>RESTAURANTE ESCOLAR COLON</t>
  </si>
  <si>
    <t>RESTAURANTE ESCOLAR MEDIOS</t>
  </si>
  <si>
    <t>RESTAURANTE ESCOLAR LA LINTERNA</t>
  </si>
  <si>
    <t>RESTAURANTE ESCOLAR LA LINTERNITA</t>
  </si>
  <si>
    <t>RESTAURANTE ESCOLAR TROCHAS</t>
  </si>
  <si>
    <t>RESTAURANTE ESCOLAR LA COMPAÑIA</t>
  </si>
  <si>
    <t>RESTAURANTE ESCOLAR EL RECREO</t>
  </si>
  <si>
    <t>RESTAURANTE ESCOLAR EL CENTRO</t>
  </si>
  <si>
    <t>RESTAURANTE ESCOLAR BOCAS DEL OPON</t>
  </si>
  <si>
    <t>RESTAURANTE ESCOLAR CITE</t>
  </si>
  <si>
    <t>RESTAURANTE ESCOLAR SANTA FE</t>
  </si>
  <si>
    <t>RESTAURANTE ESCOLAR CHAPULIN</t>
  </si>
  <si>
    <t>RESTAURANTE ESCOLAR LA PALMA</t>
  </si>
  <si>
    <t>RESTAURANTE ESCOLAR POZO NEGRO</t>
  </si>
  <si>
    <t>RESTAURANTE ESCOLAR FRANCISCO DE PAULA</t>
  </si>
  <si>
    <t>RESTAURANTE ESCOLAR EL CENTRO EMILIO ULLOA</t>
  </si>
  <si>
    <t>RESTAURANTE ESCOLAR EL CABLE</t>
  </si>
  <si>
    <t>RESTAURANTE ESCOLAR BUENA ESPERANZA</t>
  </si>
  <si>
    <t>RESTAURANTE ESCOLAR EL VENADO</t>
  </si>
  <si>
    <t>RESTAURANTE ESCOLAR LA HONDURA</t>
  </si>
  <si>
    <t>RESTAURANTE ESCOLAR ROBLES</t>
  </si>
  <si>
    <t>RESTAURANTE ESCOLAR OJO DE AGUA</t>
  </si>
  <si>
    <t>RESTAURANTE ESCOLAR SOCORRITO</t>
  </si>
  <si>
    <t>RESTAURANTE ESCOLAR EL ESPINAL</t>
  </si>
  <si>
    <t>RESTAURANTE ESCOLAR TOGUI</t>
  </si>
  <si>
    <t>RESTAURANTE ESCOLAR PUESTO RICO</t>
  </si>
  <si>
    <t>RESTAURANTE ESCOLAR EL GODO</t>
  </si>
  <si>
    <t>RESTAURANTE ESCOLAR PEPEROS</t>
  </si>
  <si>
    <t>RESTAURANTE ESCOLAR LA VICTORIOA</t>
  </si>
  <si>
    <t>RESTAURANTE ESCOLAR LA REFORMA</t>
  </si>
  <si>
    <t>RESTAURANTE ESCOLAR ALTO CEIBA</t>
  </si>
  <si>
    <t>RESTAURANTE ESCOLAR EL GAITAL</t>
  </si>
  <si>
    <t>RESTAURANTE ESCOLAR GIRON</t>
  </si>
  <si>
    <t>RESTAURANTE ESCOLAR MILAN</t>
  </si>
  <si>
    <t>RESTAURANTE ESCOLAR BAJO CEIBA</t>
  </si>
  <si>
    <t>RESTAURANTE ESCOLAR SAN FRANCISCO</t>
  </si>
  <si>
    <t>RESTAURANTE ESCOLAR PLAN ECCEHOMO</t>
  </si>
  <si>
    <t>RESTAURANTE ESCOLAR LLANO DE VARGAS</t>
  </si>
  <si>
    <t>RESTAURANTE ESCOLAR JUNIN</t>
  </si>
  <si>
    <t>RESTAURANTE ESCOLAR LA MANUELITA</t>
  </si>
  <si>
    <t>RESTAURANTE ESCOLAR TENDIDOS</t>
  </si>
  <si>
    <t>RESTAURANTE ESCOLAR LAS CRUCES</t>
  </si>
  <si>
    <t>RESTAURANTE ESCOLAR OTOVAL</t>
  </si>
  <si>
    <t>RESTAURANTE ESCOLAR ALICE WALTER</t>
  </si>
  <si>
    <t>RESTAURANTE ESCOLAR LOS GUAYABOS</t>
  </si>
  <si>
    <t>RESTAURANTE ESCOLAR EL LIMON</t>
  </si>
  <si>
    <t>RESTAURANTE ESCOLAR LA DOCTRINA</t>
  </si>
  <si>
    <t>RESTAURANTE ESCOLAR LOMALTA</t>
  </si>
  <si>
    <t>RESTAURANTE ESCOLAR EL ROPERO</t>
  </si>
  <si>
    <t>RESTAURANTE ESCOLAR ALTO JORDAN</t>
  </si>
  <si>
    <t>RESTAURANTE ESCOLAR CAÑO BONITO</t>
  </si>
  <si>
    <t>RESTAURANTE ESCOLAR SAN BENITO</t>
  </si>
  <si>
    <t>RESTAURANTE ESCOLAR CAMPO HERMOSO</t>
  </si>
  <si>
    <t>RESTAURANTE ESCOLAR EL LIMONCITO</t>
  </si>
  <si>
    <t>RESTAURANTE ESCOLAR LOMA SECA</t>
  </si>
  <si>
    <t>RESTAURANTE ESCOLAR LA TABLONA</t>
  </si>
  <si>
    <t>RESTAURANTE ESCOLAR ABISINIA</t>
  </si>
  <si>
    <t>RESTAURANTE ESCOLAR CUBA</t>
  </si>
  <si>
    <t>RESTAURANTE ESCOLAR HATO DE SANTA BARBARA</t>
  </si>
  <si>
    <t>RESTAURANTE ESCOLAR NUEVA GRANADA</t>
  </si>
  <si>
    <t>RESTAURANTE ESCOLAR LAGUNETAS ALTO</t>
  </si>
  <si>
    <t>RESTAURANTE ESCOLAR LLANADAS</t>
  </si>
  <si>
    <t>RESTAURANTE ESCOLAR EL UVITO</t>
  </si>
  <si>
    <t>RESTAURANTE ESCOLAR PEÑA CHIQUITA</t>
  </si>
  <si>
    <t>RESTAURANTE ESCOLAR SAN VICENTE</t>
  </si>
  <si>
    <t>RESTAURANTE ESCOLAR TUVABITA</t>
  </si>
  <si>
    <t>RESTAURANTE ESCOLAR PEÑA GRANDE</t>
  </si>
  <si>
    <t>RESTAURANTE ESCOLAR BOTIVA Y CAPILLA</t>
  </si>
  <si>
    <t>RESTAURANTE ESCOLAR LA HELIDA</t>
  </si>
  <si>
    <t>RESTAURANTE ESCOLAR EJIDOS</t>
  </si>
  <si>
    <t>RESTAURANTE ESCOLAR PALO BLANCO</t>
  </si>
  <si>
    <t>RESTAURANTE ESCOLAR EL GUAYABAL</t>
  </si>
  <si>
    <t>RESTAURANTE ESCOLAR PEÑA BLANCA BAJA</t>
  </si>
  <si>
    <t>RESTAURANTE ESCOLAR DOCTRINA NARANJOS</t>
  </si>
  <si>
    <t>RESTAURANTE ESCOLAR QUEBRADA LARGA</t>
  </si>
  <si>
    <t>RESTAURANTE ESCOLAR PUERTO RICO</t>
  </si>
  <si>
    <t>RESTAURANTE ESCOLAR VISTA HERMOSA</t>
  </si>
  <si>
    <t>RESTAURANTE ESCOLAR INDOSTAN</t>
  </si>
  <si>
    <t>RESTAURANTE ESCOLAR CELMIRA ALTA</t>
  </si>
  <si>
    <t>RESTAURANTE ESCOLAR JAZMIN</t>
  </si>
  <si>
    <t>RESTAURANTE ESCOLAR SAN ISIDRO BAJO</t>
  </si>
  <si>
    <t>RESTAURANTE ESCOLAR LA FLORESTA</t>
  </si>
  <si>
    <t>RESTAURANTE ESCOLAR EL LIBANO</t>
  </si>
  <si>
    <t>RESTAURANTE ESCOLAR CELMIRA BAJO</t>
  </si>
  <si>
    <t>RESTAURANTE ESCOLAR EL RETIRO</t>
  </si>
  <si>
    <t>RESTAURANTE ESCOLAR CERRITOS</t>
  </si>
  <si>
    <t>RESTAURANTE ESCOLAR LOMA DE CANDELA</t>
  </si>
  <si>
    <t>RESTAURANTE ESCOLAR EL RODEO</t>
  </si>
  <si>
    <t>RESTAURANTE ESCOLAR SAN ISIDRO SUCRE</t>
  </si>
  <si>
    <t>RESTAURANTE ESCOLAR LA UNION NARANJITOS</t>
  </si>
  <si>
    <t>RESTAURANTE ESCOLAR CALLEJON DOS</t>
  </si>
  <si>
    <t>RESTAURANTE ESCOLAR CUCHINA DOS</t>
  </si>
  <si>
    <t>RESTAURANTE ESCOLAR CALLEJON UNO</t>
  </si>
  <si>
    <t>RESTAURANTE ESCOLAR CLAVELLINOS</t>
  </si>
  <si>
    <t>RESTAURANTE ESCOLAR HELECHALES</t>
  </si>
  <si>
    <t>RESTAURANTE ESCOLAR LAGUNA NEGRA</t>
  </si>
  <si>
    <t>RESTAURANTE ESCOLAR ARCABUCO</t>
  </si>
  <si>
    <t>RESTAURANTE ESCOLAR EL HOYO</t>
  </si>
  <si>
    <t>RESTAURANTE ESCOLAR ORGANOS</t>
  </si>
  <si>
    <t>RESTAURANTE ESCOLAR EL CAFETO</t>
  </si>
  <si>
    <t>RESTAURANTE ESCOLAR CARARITO</t>
  </si>
  <si>
    <t>RESTAURANTE ESCOLAR SERGIO ARIZA</t>
  </si>
  <si>
    <t>RESTAURANTE ESCOLAR QUITIANES</t>
  </si>
  <si>
    <t>RESTAURANTE ESCOLAR QUEBRADALARGA</t>
  </si>
  <si>
    <t>RESTAURANTE ESCOLAR PABELLON</t>
  </si>
  <si>
    <t>RESTAURANTE ESCOLAR LA SELVA</t>
  </si>
  <si>
    <t>RESTAURANTE ESCOLAR LA NEGRA</t>
  </si>
  <si>
    <t>RESTAURANTE ESCOLAR ACHICORIA</t>
  </si>
  <si>
    <t>RESTAURANTE ESCOLAR ASTILLEROS</t>
  </si>
  <si>
    <t>RESTAURANTE ESCOLAR ALTO JAZMIN</t>
  </si>
  <si>
    <t>RESTAURANTE ESCOLAR ALTO MONTEBELLO</t>
  </si>
  <si>
    <t>RESTAURANTE ESCOLAR LA GRANJA</t>
  </si>
  <si>
    <t>RESTAURANTE ESCOLAR LA PRADERA</t>
  </si>
  <si>
    <t>RESTAURANTE ESCOLAR ARAGUA</t>
  </si>
  <si>
    <t>RESTAURANTE ESCOLAR CACHIPAY</t>
  </si>
  <si>
    <t>RESTAURANTE ESCOLAR VAINALES</t>
  </si>
  <si>
    <t>RESTAURANTE ESCOLAR EL SALTICO</t>
  </si>
  <si>
    <t>RESTAURANTE ESCOLAR PLAN DE ALVAREZ</t>
  </si>
  <si>
    <t>RESTAURANTE ESCOLAR GERMANIA</t>
  </si>
  <si>
    <t>RESTAURANTE ESCOLAR CULEBROSA</t>
  </si>
  <si>
    <t>RESTAURANTE ESCOLAR SAN BENITO CENTRO</t>
  </si>
  <si>
    <t>RESTAURANTE ESCOLAR LA CARRERA</t>
  </si>
  <si>
    <t>RESTAURANTE ESCOLAR EL JUNCO</t>
  </si>
  <si>
    <t>RESTAURANTE ESCOLAR HATOS</t>
  </si>
  <si>
    <t>RESTAURANTE ESCOLAR EL AZOTE</t>
  </si>
  <si>
    <t>RESTAURANTE ESCOLAR SANTA AGUEDA</t>
  </si>
  <si>
    <t>RESTAURANTE ESCOLAR SAN LORENZO</t>
  </si>
  <si>
    <t>RESTAURANTE ESCOLAR CHINCHAMATO</t>
  </si>
  <si>
    <t>RESTAURANTE ESCOLAR JUNTAS</t>
  </si>
  <si>
    <t>BARRANCABERMEJA</t>
  </si>
  <si>
    <t>CIMITARRA</t>
  </si>
  <si>
    <t>SABANA TORRES</t>
  </si>
  <si>
    <t>BAJO SIMACOTA</t>
  </si>
  <si>
    <t>SAN VICENTE CHUCURI</t>
  </si>
  <si>
    <t>PUERTO WILCHES</t>
  </si>
  <si>
    <t>PUERTO PARRA</t>
  </si>
  <si>
    <t>LANDAZURY</t>
  </si>
  <si>
    <t>EL CARMEN DE CHUCURI</t>
  </si>
  <si>
    <t>CLUB 20 - 30</t>
  </si>
  <si>
    <t xml:space="preserve">CAMINOS DE ESPERANZA </t>
  </si>
  <si>
    <t>SAN SILVESTRE</t>
  </si>
  <si>
    <t>YARIMA LAS ORQUIDEAS</t>
  </si>
  <si>
    <t>REAL DE MARES</t>
  </si>
  <si>
    <t>26 DE MARZO</t>
  </si>
  <si>
    <t>EL CHICO</t>
  </si>
  <si>
    <t>EL SEMBRADOR</t>
  </si>
  <si>
    <t>RAFAEL RANGEL</t>
  </si>
  <si>
    <t>VILLARELIS</t>
  </si>
  <si>
    <t>CAMPO 23</t>
  </si>
  <si>
    <t>SAN RAFAEL DE CHUCURI</t>
  </si>
  <si>
    <t>CUATRO BOCAS</t>
  </si>
  <si>
    <t>DIEGO HERNANDEZ</t>
  </si>
  <si>
    <t>Kenedy Cimitarra</t>
  </si>
  <si>
    <t>Puerto olaya</t>
  </si>
  <si>
    <t>Tierra Dentro</t>
  </si>
  <si>
    <t>Cruce de Santa Rosa</t>
  </si>
  <si>
    <t>Corrales</t>
  </si>
  <si>
    <t>Aeropuerto</t>
  </si>
  <si>
    <t>El Rodeo</t>
  </si>
  <si>
    <t>Kilometro 17</t>
  </si>
  <si>
    <t>Guayabito Bajo</t>
  </si>
  <si>
    <t>San Lorenzo</t>
  </si>
  <si>
    <t>La Cascajera</t>
  </si>
  <si>
    <t>Bonanza</t>
  </si>
  <si>
    <t>Las Margaritas</t>
  </si>
  <si>
    <t>La Perdida Alta</t>
  </si>
  <si>
    <t>La Jota</t>
  </si>
  <si>
    <t>Miravalles</t>
  </si>
  <si>
    <t>El Cerrito</t>
  </si>
  <si>
    <t>La Caimana</t>
  </si>
  <si>
    <t>Vista Hermosa</t>
  </si>
  <si>
    <t>La Verde</t>
  </si>
  <si>
    <t>Facilidades</t>
  </si>
  <si>
    <t>La Gorgona Nueva</t>
  </si>
  <si>
    <t>La Gorgona Vieja</t>
  </si>
  <si>
    <t>Las Dantas</t>
  </si>
  <si>
    <t>La Bodega</t>
  </si>
  <si>
    <t>La Piedra</t>
  </si>
  <si>
    <t>Chontarales</t>
  </si>
  <si>
    <t>Los Guayabales</t>
  </si>
  <si>
    <t>Palmas del Guayabito</t>
  </si>
  <si>
    <t>La Terraza</t>
  </si>
  <si>
    <t>Kilometro 12</t>
  </si>
  <si>
    <t>El Dorado</t>
  </si>
  <si>
    <t>Los Indios</t>
  </si>
  <si>
    <t>El Jardin</t>
  </si>
  <si>
    <t>Campo 23</t>
  </si>
  <si>
    <t>El Limoncito</t>
  </si>
  <si>
    <t>Plaza Nueva</t>
  </si>
  <si>
    <t>Kilometro 15</t>
  </si>
  <si>
    <t>El Valiente</t>
  </si>
  <si>
    <t>Cobaplata Alta</t>
  </si>
  <si>
    <t>Caño Tilia</t>
  </si>
  <si>
    <t>El Platanillo</t>
  </si>
  <si>
    <t>Playa Rica</t>
  </si>
  <si>
    <t>Maranata</t>
  </si>
  <si>
    <t>Cobaplata</t>
  </si>
  <si>
    <t>El Brasil</t>
  </si>
  <si>
    <t>El Vinagre</t>
  </si>
  <si>
    <t>Toroba Media</t>
  </si>
  <si>
    <t>Altos del Vinagre</t>
  </si>
  <si>
    <t>Santa Ana</t>
  </si>
  <si>
    <t>Horta Media</t>
  </si>
  <si>
    <t>Agua Linda</t>
  </si>
  <si>
    <t>Puerto Pacheco</t>
  </si>
  <si>
    <t>Bocas de la Corcovada</t>
  </si>
  <si>
    <t>Mateguadua</t>
  </si>
  <si>
    <t>Colonias</t>
  </si>
  <si>
    <t>Primavera</t>
  </si>
  <si>
    <t>La Llanadita</t>
  </si>
  <si>
    <t>Andalucia</t>
  </si>
  <si>
    <t>Riveras de San Juan</t>
  </si>
  <si>
    <t>Estacion de San Juan</t>
  </si>
  <si>
    <t>Caño Dorada</t>
  </si>
  <si>
    <t>Puerto Olaya</t>
  </si>
  <si>
    <t>San Bernardo</t>
  </si>
  <si>
    <t>La Traviata</t>
  </si>
  <si>
    <t>Aterrado de San Jose</t>
  </si>
  <si>
    <t>Las Golondrinas</t>
  </si>
  <si>
    <t>Los Morros</t>
  </si>
  <si>
    <t>Vuelta Acuña</t>
  </si>
  <si>
    <t>Rio Nuevo</t>
  </si>
  <si>
    <t>Manjarres</t>
  </si>
  <si>
    <t>Curva de la Nubia</t>
  </si>
  <si>
    <t>Dos Hermanos</t>
  </si>
  <si>
    <t>La Corcovada</t>
  </si>
  <si>
    <t>La Y de la Torre</t>
  </si>
  <si>
    <t>Campo seco</t>
  </si>
  <si>
    <t>La Brillantina</t>
  </si>
  <si>
    <t>El Oponcito</t>
  </si>
  <si>
    <t>Cerrito Post Primaria</t>
  </si>
  <si>
    <t>campo Padilla</t>
  </si>
  <si>
    <t>puerto zambito</t>
  </si>
  <si>
    <t>Republica Española</t>
  </si>
  <si>
    <t>el ventilador</t>
  </si>
  <si>
    <t>cruce de las nutrias</t>
  </si>
  <si>
    <t>la ahuyamera</t>
  </si>
  <si>
    <t>Caño Piruetano</t>
  </si>
  <si>
    <t>Pozo Cuatro</t>
  </si>
  <si>
    <t>Las Ferias</t>
  </si>
  <si>
    <t xml:space="preserve"> La Gomez</t>
  </si>
  <si>
    <t>comuneros</t>
  </si>
  <si>
    <t xml:space="preserve">Las Camelias (Provincia) </t>
  </si>
  <si>
    <t>San Rafael de Payoa</t>
  </si>
  <si>
    <t>EL Progreso</t>
  </si>
  <si>
    <t>Santisima Trinidad</t>
  </si>
  <si>
    <t>Unidos ( argelia)</t>
  </si>
  <si>
    <t>Restaurante Escolar El Almendro</t>
  </si>
  <si>
    <t>Esc Boca dela tigra</t>
  </si>
  <si>
    <t>Esc EL canelo</t>
  </si>
  <si>
    <t>Esc la lajas</t>
  </si>
  <si>
    <t>Esc Llano Grande</t>
  </si>
  <si>
    <t>Esc Km 36</t>
  </si>
  <si>
    <t>Esc Esperanza</t>
  </si>
  <si>
    <t>Esc Retirada</t>
  </si>
  <si>
    <t>Esc San pedro</t>
  </si>
  <si>
    <t>Esc El caribe</t>
  </si>
  <si>
    <t>Esc Puerto santos</t>
  </si>
  <si>
    <t>Esc Robledo</t>
  </si>
  <si>
    <t>Esc San Rafael</t>
  </si>
  <si>
    <t>Esc Aguas negras</t>
  </si>
  <si>
    <t>Esc La moneda</t>
  </si>
  <si>
    <t>Esc Villa de Leya</t>
  </si>
  <si>
    <t>Esc Barranco colorado</t>
  </si>
  <si>
    <t>Esc Alto viento</t>
  </si>
  <si>
    <t>Esc Yasmin</t>
  </si>
  <si>
    <t>Esc Payoa cinco</t>
  </si>
  <si>
    <t>Esc Sabaneta</t>
  </si>
  <si>
    <t>mata de platano</t>
  </si>
  <si>
    <t>Esc Pto Limon</t>
  </si>
  <si>
    <t>Esc Magara</t>
  </si>
  <si>
    <t>Esc Cristales la ye</t>
  </si>
  <si>
    <t>Esc Cayumbita</t>
  </si>
  <si>
    <t>Esc Irlanda</t>
  </si>
  <si>
    <t>Esc El Diamante</t>
  </si>
  <si>
    <t>Esc Pto Lopez</t>
  </si>
  <si>
    <t>Esc Km 80</t>
  </si>
  <si>
    <t>Esc doradas</t>
  </si>
  <si>
    <t>Esc la vizcaina</t>
  </si>
  <si>
    <t>Esc villa rosa</t>
  </si>
  <si>
    <t>Esc Bambu</t>
  </si>
  <si>
    <t>Esc Miraflores</t>
  </si>
  <si>
    <t>Esc Payoa Corazon</t>
  </si>
  <si>
    <t>Esc mata de piña</t>
  </si>
  <si>
    <t>Puerto Nuevo</t>
  </si>
  <si>
    <t>Zambranito</t>
  </si>
  <si>
    <t>R.E. Yarima</t>
  </si>
  <si>
    <t xml:space="preserve">Restaurante Escolar Jiménez de Quezada (Jazmín) </t>
  </si>
  <si>
    <t xml:space="preserve">Restaurante Escolar Gabriela Mistral (Violetas) </t>
  </si>
  <si>
    <t xml:space="preserve">Restaurante Escolar Juan Perez Pasos. </t>
  </si>
  <si>
    <t>Restaurante Escolar Pedral</t>
  </si>
  <si>
    <t>Restaurante Escolar Maria Gorretti</t>
  </si>
  <si>
    <t>Restaurante Escolar San Luis Gonzaga</t>
  </si>
  <si>
    <t>Restaurante Escolar Industrial</t>
  </si>
  <si>
    <t>Restaurante Escolar Carlos Lleras Restrepo</t>
  </si>
  <si>
    <t>Restaurante Escolar Oficial o Integrado</t>
  </si>
  <si>
    <t>Esc Bella Unión</t>
  </si>
  <si>
    <t>Esc Aurora I</t>
  </si>
  <si>
    <t>Esc Aurora II</t>
  </si>
  <si>
    <t>Esc Talanquera IV</t>
  </si>
  <si>
    <t>Esc Guayabo</t>
  </si>
  <si>
    <t>Esc Badillo</t>
  </si>
  <si>
    <t>Esc Sitio Nuevo</t>
  </si>
  <si>
    <t>Esc Paturia</t>
  </si>
  <si>
    <t>Esc vettel</t>
  </si>
  <si>
    <t>Esc Platanales</t>
  </si>
  <si>
    <t>Esc Las &gt;Cruces</t>
  </si>
  <si>
    <t>Esc Porvenir</t>
  </si>
  <si>
    <t>Esc Carpintero</t>
  </si>
  <si>
    <t>Esc Boca Doncella</t>
  </si>
  <si>
    <t>Esc San Martin</t>
  </si>
  <si>
    <t>Esc Bocas del Rosarios</t>
  </si>
  <si>
    <t>Esc Jardin Infantil</t>
  </si>
  <si>
    <t>Esc Jardin Infantil (Central Integrado) VIJAGUAL</t>
  </si>
  <si>
    <t>Esc Chingale</t>
  </si>
  <si>
    <t>Esc Los hernandez</t>
  </si>
  <si>
    <t>Esc Talanquera I</t>
  </si>
  <si>
    <t>Esc agropecuario san pedro</t>
  </si>
  <si>
    <t>Campo alegre</t>
  </si>
  <si>
    <t>Esc El Carmen</t>
  </si>
  <si>
    <t>Esc san pedro claver</t>
  </si>
  <si>
    <t>Esc Aurora KM 8</t>
  </si>
  <si>
    <t>Esc campo duro</t>
  </si>
  <si>
    <t>Esc garcia cadena</t>
  </si>
  <si>
    <t>Esc cayumba</t>
  </si>
  <si>
    <t>Esc taladro II</t>
  </si>
  <si>
    <t>Esc la cristalina</t>
  </si>
  <si>
    <t>Esc kilometro 20</t>
  </si>
  <si>
    <t>Esc vereda Italia</t>
  </si>
  <si>
    <t>Esc la lucha</t>
  </si>
  <si>
    <t>Esc santa teresa</t>
  </si>
  <si>
    <t>Esc la Reserva</t>
  </si>
  <si>
    <t>las pampas</t>
  </si>
  <si>
    <t>puente sogamoso</t>
  </si>
  <si>
    <t>campo capote</t>
  </si>
  <si>
    <t>El cruce</t>
  </si>
  <si>
    <t>Aquileo</t>
  </si>
  <si>
    <t>La India Media</t>
  </si>
  <si>
    <t>Puerto Parra</t>
  </si>
  <si>
    <t>Las Montañas</t>
  </si>
  <si>
    <t>Palestina</t>
  </si>
  <si>
    <t>Mata Platano</t>
  </si>
  <si>
    <t>Tagual</t>
  </si>
  <si>
    <t>Altos de Parra</t>
  </si>
  <si>
    <t>Restaurante Escolar Amor y Paz Municipio Landázuri</t>
  </si>
  <si>
    <t xml:space="preserve">Asociación  de Padres de Familia Restaurante Escolar Miralindo El Futuro  </t>
  </si>
  <si>
    <t>Restaurante Escolar Corregimiento San Ignacio</t>
  </si>
  <si>
    <t>Esc las flores</t>
  </si>
  <si>
    <t>Esc Valparaiso</t>
  </si>
  <si>
    <t>Esc tagual</t>
  </si>
  <si>
    <t>Esc La tablona</t>
  </si>
  <si>
    <t>Esc Morales</t>
  </si>
  <si>
    <t>Esc Chorolo Medio</t>
  </si>
  <si>
    <t>Esc Vizcaina</t>
  </si>
  <si>
    <t>Esc San Fernando</t>
  </si>
  <si>
    <t>Esc la Dorada Opon</t>
  </si>
  <si>
    <t>Esc la Victoria</t>
  </si>
  <si>
    <t>Esc El truinfo</t>
  </si>
  <si>
    <t>Esc San Igancio opon</t>
  </si>
  <si>
    <t>Esc Santa sofia</t>
  </si>
  <si>
    <t>Esc Jordan bajo</t>
  </si>
  <si>
    <t>Esc Quebrada negra</t>
  </si>
  <si>
    <t>Esc San pedro del opon</t>
  </si>
  <si>
    <t xml:space="preserve">Esc Rio Blanco </t>
  </si>
  <si>
    <t>Esc La Guayabita</t>
  </si>
  <si>
    <t>Esc Morro Negro alto</t>
  </si>
  <si>
    <t>Esc Buenos Aires</t>
  </si>
  <si>
    <t>Esc Popayan</t>
  </si>
  <si>
    <t>Esc cucuchonales</t>
  </si>
  <si>
    <t>Esc Corinto</t>
  </si>
  <si>
    <t>Esc pitalito</t>
  </si>
  <si>
    <t>Esc Quebrada Larga</t>
  </si>
  <si>
    <t>Las Yolandas</t>
  </si>
  <si>
    <t>Plan de Armas</t>
  </si>
  <si>
    <t>el mirador</t>
  </si>
  <si>
    <t>quebraditas</t>
  </si>
  <si>
    <t>kilometro 4</t>
  </si>
  <si>
    <t>La India</t>
  </si>
  <si>
    <t>los guamos</t>
  </si>
  <si>
    <t>El Carmen San luis gonzaga</t>
  </si>
  <si>
    <t>Filo de Oro</t>
  </si>
  <si>
    <t>El Centenario</t>
  </si>
  <si>
    <t>El Toboso Vda La Fortuna</t>
  </si>
  <si>
    <t>Kilómetro 27</t>
  </si>
  <si>
    <t>Tres Amigos</t>
  </si>
  <si>
    <t>Esc Angostura de los Andes</t>
  </si>
  <si>
    <t>Esc Bellavista</t>
  </si>
  <si>
    <t>Esc Birmania</t>
  </si>
  <si>
    <t>Esc Camilo Torres</t>
  </si>
  <si>
    <t>Esc Vista hermosa</t>
  </si>
  <si>
    <t>Esc Cirales</t>
  </si>
  <si>
    <t>Esc Delicias Alto</t>
  </si>
  <si>
    <t>Esc Diviso KM 40</t>
  </si>
  <si>
    <t>Esc Dos Bocas</t>
  </si>
  <si>
    <t>Esc EL 40</t>
  </si>
  <si>
    <t>Esc El Hojarasco</t>
  </si>
  <si>
    <t>Esc El Libano bajo</t>
  </si>
  <si>
    <t>Esc El progreso</t>
  </si>
  <si>
    <t>Esc Sinai</t>
  </si>
  <si>
    <t>Esc la Bodega</t>
  </si>
  <si>
    <t>Esc La Laguna</t>
  </si>
  <si>
    <t>Esc Las Palmas</t>
  </si>
  <si>
    <t>Esc la Pitala</t>
  </si>
  <si>
    <t>Esc La reserva</t>
  </si>
  <si>
    <t>Esc La Union La colarada</t>
  </si>
  <si>
    <t>Esc Unión Vergel</t>
  </si>
  <si>
    <t>Esc las Nieves</t>
  </si>
  <si>
    <t>Esc Libano Alto</t>
  </si>
  <si>
    <t>Esc los Alpes</t>
  </si>
  <si>
    <t>Esc Los Algibes</t>
  </si>
  <si>
    <t>Esc Montes de los olivos</t>
  </si>
  <si>
    <t>Esc Monterrey</t>
  </si>
  <si>
    <t>Esc Nueva Granada</t>
  </si>
  <si>
    <t>Esc Quinal bajo</t>
  </si>
  <si>
    <t>Esc Los sabanales</t>
  </si>
  <si>
    <t>Esc san Luis</t>
  </si>
  <si>
    <t>Esc Tamboredondo</t>
  </si>
  <si>
    <t>Esc Victoria</t>
  </si>
  <si>
    <t>Esc Altos cascajales</t>
  </si>
  <si>
    <t>Esc Santa fe</t>
  </si>
  <si>
    <t>Esc El castillo</t>
  </si>
  <si>
    <t>Esc El trebol</t>
  </si>
  <si>
    <t>Esc Cabecera de Rio Sucio</t>
  </si>
  <si>
    <t>Esc Caño Indio</t>
  </si>
  <si>
    <t>Esc Diviso de los Andes</t>
  </si>
  <si>
    <t>Esc castillo II</t>
  </si>
  <si>
    <t>Esc la Ye</t>
  </si>
  <si>
    <t>Esc Hondura Alta</t>
  </si>
  <si>
    <t>Esc Hindura baja</t>
  </si>
  <si>
    <t>Esc Rancho chile</t>
  </si>
  <si>
    <t>Esc Florida</t>
  </si>
  <si>
    <t>Esc Islanda Sede A</t>
  </si>
  <si>
    <t>Esc Tres Amigos sede A</t>
  </si>
  <si>
    <t>Esc Kennedy</t>
  </si>
  <si>
    <t>Esc Caño Lajas</t>
  </si>
  <si>
    <t>Esc Caño Dorada</t>
  </si>
  <si>
    <t>Esc racho grande</t>
  </si>
  <si>
    <t>Esc La sardina</t>
  </si>
  <si>
    <t>CHIMA</t>
  </si>
  <si>
    <t>CONTRATACION</t>
  </si>
  <si>
    <t>CONFINES</t>
  </si>
  <si>
    <t xml:space="preserve">GAMBITA </t>
  </si>
  <si>
    <t>EL GUACAMAYO</t>
  </si>
  <si>
    <t>SIMACOTA</t>
  </si>
  <si>
    <t>SUAITA</t>
  </si>
  <si>
    <t>PALMAS DEL SOCORRO</t>
  </si>
  <si>
    <t>OIBA</t>
  </si>
  <si>
    <t>GUAPOTA</t>
  </si>
  <si>
    <t xml:space="preserve">RE Palencia </t>
  </si>
  <si>
    <t>RE Opon</t>
  </si>
  <si>
    <t>RE Helechal</t>
  </si>
  <si>
    <t>RE Montegrande</t>
  </si>
  <si>
    <t xml:space="preserve">RE Tierra Amarilla </t>
  </si>
  <si>
    <t>RE Sabaneta</t>
  </si>
  <si>
    <t>RE Guamal</t>
  </si>
  <si>
    <t>RE La Piedra</t>
  </si>
  <si>
    <t>RE San Antonio</t>
  </si>
  <si>
    <t>RE San Diego</t>
  </si>
  <si>
    <t>RE Colorada</t>
  </si>
  <si>
    <t>RE Urbano</t>
  </si>
  <si>
    <t xml:space="preserve">RE Carure </t>
  </si>
  <si>
    <t>RE STA Barbara</t>
  </si>
  <si>
    <t>RE Curito</t>
  </si>
  <si>
    <t>RE SAN PABLO</t>
  </si>
  <si>
    <t>RE ITIS</t>
  </si>
  <si>
    <t xml:space="preserve">RE KENNEDY </t>
  </si>
  <si>
    <t>R.ESCOLAR AGUDITA</t>
  </si>
  <si>
    <t>R.ESCOLAR SANTA ROSA</t>
  </si>
  <si>
    <t>R.ESCOLAR GUAYABAL</t>
  </si>
  <si>
    <t>R.ESCOLAR EL TIGRE</t>
  </si>
  <si>
    <t>R.ESCOLAR LA VEGA</t>
  </si>
  <si>
    <t>R.ESCOLAR HOYA GRANDE</t>
  </si>
  <si>
    <t>RE LUIS CARLOS GALAN</t>
  </si>
  <si>
    <t>RE EL ARROYO</t>
  </si>
  <si>
    <t xml:space="preserve">RE CALDERA </t>
  </si>
  <si>
    <t>RE AGUABUENA</t>
  </si>
  <si>
    <t>RE PALMARITO</t>
  </si>
  <si>
    <t>RE BARROBLANCO</t>
  </si>
  <si>
    <t>RE MORARIO</t>
  </si>
  <si>
    <t>RE BARRANQUITAS</t>
  </si>
  <si>
    <t>RE SAN JOAQUIN</t>
  </si>
  <si>
    <t>RE PALMAR.</t>
  </si>
  <si>
    <t>RELA PALMA</t>
  </si>
  <si>
    <t>RECUEVAS</t>
  </si>
  <si>
    <t>RE FLORES</t>
  </si>
  <si>
    <t>RETABLON</t>
  </si>
  <si>
    <t>RE SAN MIGUEL</t>
  </si>
  <si>
    <t>RE SAN RAFAEL</t>
  </si>
  <si>
    <t>RE HUERTAS</t>
  </si>
  <si>
    <t>RE MOSCACHOQUE</t>
  </si>
  <si>
    <t>RE VIJAGUAL</t>
  </si>
  <si>
    <t>RE GAMBITA CENTRO</t>
  </si>
  <si>
    <t>RE LA CARRERA</t>
  </si>
  <si>
    <t>RE GUACAMAYO CENTRO</t>
  </si>
  <si>
    <t xml:space="preserve">RE STA RITA </t>
  </si>
  <si>
    <t>R.ESCOLAR LA LOMA</t>
  </si>
  <si>
    <t>R.ESCOLAR SANTA RITA ANTIGUA</t>
  </si>
  <si>
    <t>R. ESCOLAR GUADUALES</t>
  </si>
  <si>
    <t>R. ESCOLAR CAÑAVERALES</t>
  </si>
  <si>
    <t>R.ESCOLAR LA LAGUNA</t>
  </si>
  <si>
    <t>R.ESCOLAR TIERRA BLANCA</t>
  </si>
  <si>
    <t>R.ESCOLAR OJO DE AGUA</t>
  </si>
  <si>
    <t>R.ESCOLAR YARIGUIES</t>
  </si>
  <si>
    <t>R.ESCOLAR CHUCURI</t>
  </si>
  <si>
    <t>RE EL PATO</t>
  </si>
  <si>
    <t>RE URBANO  GUACAMAYO</t>
  </si>
  <si>
    <t>RE MARARAY</t>
  </si>
  <si>
    <t xml:space="preserve">RE PABLO SEXTO  </t>
  </si>
  <si>
    <t>REESCUELA ROSITA</t>
  </si>
  <si>
    <t>REESCUELA ALTAMIRA</t>
  </si>
  <si>
    <t>REESCUELA SIRENA</t>
  </si>
  <si>
    <t xml:space="preserve">RE ESCUELA SAN ANTONIO </t>
  </si>
  <si>
    <t>RE ESCUELA PLATEADO</t>
  </si>
  <si>
    <t>RE ESCUELA PERICOS Y LOROS</t>
  </si>
  <si>
    <t>RE ESCUELA SAN JOSE</t>
  </si>
  <si>
    <t>RE ESCUELA HELECHAL</t>
  </si>
  <si>
    <t>RE ESCUELA SAN RAMON</t>
  </si>
  <si>
    <t>RE ESCUELA CHORRERA</t>
  </si>
  <si>
    <t>RE ESCUELA ALTO SUAREZ</t>
  </si>
  <si>
    <t>RE ESCUELA LA LAJITA</t>
  </si>
  <si>
    <t>RE ESCUELA QUITASOL</t>
  </si>
  <si>
    <t>RE ESCUELA PALOBLANCO</t>
  </si>
  <si>
    <t>RE ESCUELA TIRANO</t>
  </si>
  <si>
    <t xml:space="preserve">RE ESCUELA EL PLACER </t>
  </si>
  <si>
    <t>RE EMPALIZADA</t>
  </si>
  <si>
    <t>RE SABANETA</t>
  </si>
  <si>
    <t>RE SAN PEDRO</t>
  </si>
  <si>
    <t xml:space="preserve">RE ANEXA </t>
  </si>
  <si>
    <t>RE ITA</t>
  </si>
  <si>
    <t>RE SIMACOTA</t>
  </si>
  <si>
    <t>RE LA LLANITA</t>
  </si>
  <si>
    <t>RE STA ANA DEL OLVIDO</t>
  </si>
  <si>
    <t>RE ALTAMIRA</t>
  </si>
  <si>
    <t>RE EL SALTO</t>
  </si>
  <si>
    <t>RE STA ANA FLORES</t>
  </si>
  <si>
    <t>RE LA BATALLA</t>
  </si>
  <si>
    <t>RE LA MONTUOSA</t>
  </si>
  <si>
    <t>RE ALTA CRUZ</t>
  </si>
  <si>
    <t>RE GUAYABAL</t>
  </si>
  <si>
    <t>RE ELMORRO</t>
  </si>
  <si>
    <t>RE LLANO GRANDE</t>
  </si>
  <si>
    <t>RE MACANAS</t>
  </si>
  <si>
    <t>RE SIMACOTA URBANO</t>
  </si>
  <si>
    <t>RE SUAITA</t>
  </si>
  <si>
    <t>RE CARACOL DE TOLOTA</t>
  </si>
  <si>
    <t>RE OLIVAL</t>
  </si>
  <si>
    <t>RE JOSEF</t>
  </si>
  <si>
    <t>RE VADOREAL</t>
  </si>
  <si>
    <t>RE SAN JOSE DE SUAITA</t>
  </si>
  <si>
    <t>RE URBANO</t>
  </si>
  <si>
    <t>RE TOLOTA</t>
  </si>
  <si>
    <t>RE LA AGUADITA</t>
  </si>
  <si>
    <t>RE EL TOTO</t>
  </si>
  <si>
    <t>RE HOYA HONDA</t>
  </si>
  <si>
    <t>RE SIMEON</t>
  </si>
  <si>
    <t>RE SAN ISIDRO</t>
  </si>
  <si>
    <t>RE CANDELARIA</t>
  </si>
  <si>
    <t>RE EL SALITRE</t>
  </si>
  <si>
    <t>RE LOS CEDROS</t>
  </si>
  <si>
    <t>RE STA RITA</t>
  </si>
  <si>
    <t>RE TIERRA GRATA</t>
  </si>
  <si>
    <t>RE EL RELOJ</t>
  </si>
  <si>
    <t>RE LA LAJA</t>
  </si>
  <si>
    <t>RE CUCUTEÑA</t>
  </si>
  <si>
    <t>RE EL RAMAL</t>
  </si>
  <si>
    <t>RE EL PRADOR</t>
  </si>
  <si>
    <t>RE BARROHONDO</t>
  </si>
  <si>
    <t>RE AGUA BUENA</t>
  </si>
  <si>
    <t>RE POZO AZUL</t>
  </si>
  <si>
    <t>RE ALTO DE PAVAS</t>
  </si>
  <si>
    <t>RE LA CHAPA</t>
  </si>
  <si>
    <t>RE CANALES</t>
  </si>
  <si>
    <t>RE ANEXA NORMAL</t>
  </si>
  <si>
    <t>RE MARIA AUXILIADORA</t>
  </si>
  <si>
    <t>RE LA PEÑUELA</t>
  </si>
  <si>
    <t>RE LA RETIRADA</t>
  </si>
  <si>
    <t>RE MACANAL</t>
  </si>
  <si>
    <t>RE MONJAS</t>
  </si>
  <si>
    <t>RE CANOAS</t>
  </si>
  <si>
    <t>RE LOMA DE HOYOS</t>
  </si>
  <si>
    <t>RE MARACAY</t>
  </si>
  <si>
    <t>RE LA GLORIA</t>
  </si>
  <si>
    <t>RE EDUARDO RUEDA</t>
  </si>
  <si>
    <t>RE STA MARIA</t>
  </si>
  <si>
    <t>RE PEDREGAL</t>
  </si>
  <si>
    <t>RE LA PEÑA</t>
  </si>
  <si>
    <t>RE AMANZAGATOS</t>
  </si>
  <si>
    <t>RE LA BEJUCA</t>
  </si>
  <si>
    <t>RE PALO BLANCO</t>
  </si>
  <si>
    <t>RE PUENTE VARGAS</t>
  </si>
  <si>
    <t>RE SAN VICENTE</t>
  </si>
  <si>
    <t>RE PORTACHUELO</t>
  </si>
  <si>
    <t>RE PIE DE ALTO</t>
  </si>
  <si>
    <t>RE CHIQUINTA</t>
  </si>
  <si>
    <t>RE OIBA</t>
  </si>
  <si>
    <t>RE LA CHARCA</t>
  </si>
  <si>
    <t>RE CALLEJONA</t>
  </si>
  <si>
    <t>RE PERICA</t>
  </si>
  <si>
    <t>RE AGUA FRIA</t>
  </si>
  <si>
    <t>RE CARARE</t>
  </si>
  <si>
    <t>RE PILAS</t>
  </si>
  <si>
    <t>RE RONCANCIO</t>
  </si>
  <si>
    <t>RE STO DOMINGO</t>
  </si>
  <si>
    <t>RE PARAMITO</t>
  </si>
  <si>
    <t>RE HOYA NEGRA</t>
  </si>
  <si>
    <t>RE VEGA SAN JUAN</t>
  </si>
  <si>
    <t>RE PARAMO</t>
  </si>
  <si>
    <t>RE LA LAGUNA</t>
  </si>
  <si>
    <t>RE SALITRE</t>
  </si>
  <si>
    <t>RE PALOGORDO</t>
  </si>
  <si>
    <t>RE CINCO MIL</t>
  </si>
  <si>
    <t>RE GALAN</t>
  </si>
  <si>
    <t>RE ESCUELA RURAL LAS VUELTAS</t>
  </si>
  <si>
    <t xml:space="preserve">RE ESCUELA RURALEL BOQUERON </t>
  </si>
  <si>
    <t>RE ESCUELA RURAL PEÑA GRANDE</t>
  </si>
  <si>
    <t>RE ESCUELA RURAL PORTUGAL</t>
  </si>
  <si>
    <t>RE ESCUELA RURAL LA MESA</t>
  </si>
  <si>
    <t>RE ESCUELA RURAL SIBERIA</t>
  </si>
  <si>
    <t>RE ESCUELA RURAL PLAZUELA</t>
  </si>
  <si>
    <t>RE ESCUELA RURAL CUCURUCHAL</t>
  </si>
  <si>
    <t>RE ESCUELA RURAL EL ALTO</t>
  </si>
  <si>
    <t>RE ESCUELA RURAL COLMENAS</t>
  </si>
  <si>
    <t>RE ESCUELA RURAL EL CARRIZAL5</t>
  </si>
  <si>
    <t>RE ESCUELA RURAL HOYA NEGRA</t>
  </si>
  <si>
    <t>RE ESCUELA RURAL BUENAVISTA</t>
  </si>
  <si>
    <t>RE ESCUELA RURAL SAN ISIDRO</t>
  </si>
  <si>
    <t xml:space="preserve">RE ESCUELA RURAL CLAVELLINAS </t>
  </si>
  <si>
    <t>RE ESCUELA RURAL SANTA BARBARA</t>
  </si>
  <si>
    <t>RE ESCUELA RURAL EL HOBO</t>
  </si>
  <si>
    <t>RE MORROS</t>
  </si>
  <si>
    <t>RE BUENAVISTA</t>
  </si>
  <si>
    <t>RE LUCHADERO</t>
  </si>
  <si>
    <t>RE NARANJAL</t>
  </si>
  <si>
    <t>RE ARBOL SOLO</t>
  </si>
  <si>
    <t>RE CRISTO REY</t>
  </si>
  <si>
    <t>RE HOYA DE SAN JOSE</t>
  </si>
  <si>
    <t>RE EL LIBANO</t>
  </si>
  <si>
    <t>RE EL CONVENTO</t>
  </si>
  <si>
    <t>RE KENNEDY</t>
  </si>
  <si>
    <t>RE BARAYA</t>
  </si>
  <si>
    <t>RE ALTO DE LA CRUZ</t>
  </si>
  <si>
    <t>RE QUEBRADAS</t>
  </si>
  <si>
    <t>RE CARAOTA</t>
  </si>
  <si>
    <t>RE NTRA SEÑORA DEL SOCORRO</t>
  </si>
  <si>
    <t>RE BICENTENARIO</t>
  </si>
  <si>
    <t>RE LOS COMUNEROS</t>
  </si>
  <si>
    <t>RE CENTRAL DE VARONES</t>
  </si>
  <si>
    <t>RE LA CULEBRA</t>
  </si>
  <si>
    <t>RE EL RINCON</t>
  </si>
  <si>
    <t>RE TAMACARA</t>
  </si>
  <si>
    <t>RE VERDIN</t>
  </si>
  <si>
    <t>RE CHANCHON</t>
  </si>
  <si>
    <t>RE VILLA HERMOSA BARIRI</t>
  </si>
  <si>
    <t>RE BOSQUE RIVERA</t>
  </si>
  <si>
    <t>RE BOSQUE CHUSQUE</t>
  </si>
  <si>
    <t>RE ALTO DE CHOCHOS</t>
  </si>
  <si>
    <t>RE ALTO DE REINAS</t>
  </si>
  <si>
    <t>RE COOPERATIVO</t>
  </si>
  <si>
    <t>CAPITANEJO</t>
  </si>
  <si>
    <t>CARCASI</t>
  </si>
  <si>
    <t>ENCISO</t>
  </si>
  <si>
    <t>GUACA</t>
  </si>
  <si>
    <t>MACARAVITA</t>
  </si>
  <si>
    <t>MOLAGAVITA</t>
  </si>
  <si>
    <t>SAN JOSE DE MIRANDA</t>
  </si>
  <si>
    <t>CAPITANEJO CENTRO</t>
  </si>
  <si>
    <t>CEBARUTA</t>
  </si>
  <si>
    <t>GORGUTA</t>
  </si>
  <si>
    <t>HOYA GRANDE</t>
  </si>
  <si>
    <t xml:space="preserve">LOS MOLINOS </t>
  </si>
  <si>
    <t>MONTECILLO</t>
  </si>
  <si>
    <t>OVEJERAS</t>
  </si>
  <si>
    <t>PLATANAL</t>
  </si>
  <si>
    <t>QUEBRADA DE VERA</t>
  </si>
  <si>
    <t>SABAVITA</t>
  </si>
  <si>
    <t>AGUATENDIDA</t>
  </si>
  <si>
    <t>ASTILLAL</t>
  </si>
  <si>
    <t>BAVEGA</t>
  </si>
  <si>
    <t>CARCASI CENTRO</t>
  </si>
  <si>
    <t>CIRGUAZA</t>
  </si>
  <si>
    <t>CRUZ GRANDE</t>
  </si>
  <si>
    <t>LA BARROZA</t>
  </si>
  <si>
    <t>LAGUNA NEGRA</t>
  </si>
  <si>
    <t>LOS CINCHOS</t>
  </si>
  <si>
    <t>MONTONERA</t>
  </si>
  <si>
    <t>PABLO F GARCIA</t>
  </si>
  <si>
    <t>PETAQUERA</t>
  </si>
  <si>
    <t>ROPEJO</t>
  </si>
  <si>
    <t>SAUCARA</t>
  </si>
  <si>
    <t>TOBAL</t>
  </si>
  <si>
    <t>VICTARIGUA</t>
  </si>
  <si>
    <t>BOYAGA</t>
  </si>
  <si>
    <t>CERRITO CENTRO</t>
  </si>
  <si>
    <t>CHACHABRI</t>
  </si>
  <si>
    <t>CORRAL FALSO</t>
  </si>
  <si>
    <t>EL BANCO</t>
  </si>
  <si>
    <t>EL RODEO CERRITO</t>
  </si>
  <si>
    <t>EL SIOTE</t>
  </si>
  <si>
    <t>ESCUELA AFILIADA CERRITO</t>
  </si>
  <si>
    <t>HUMALA</t>
  </si>
  <si>
    <t>LA PAJA</t>
  </si>
  <si>
    <t>PERALONSO</t>
  </si>
  <si>
    <t>PLATERA</t>
  </si>
  <si>
    <t xml:space="preserve">SERVITA </t>
  </si>
  <si>
    <t xml:space="preserve">TACHIVA </t>
  </si>
  <si>
    <t>TANACUTA</t>
  </si>
  <si>
    <t>TULI</t>
  </si>
  <si>
    <t>AGUABRI</t>
  </si>
  <si>
    <t>BAJO CHAMACA</t>
  </si>
  <si>
    <t>BUCUTA</t>
  </si>
  <si>
    <t xml:space="preserve">COLEGIO NUESTRA SEÑORA DE LA CONCEPCION    </t>
  </si>
  <si>
    <t>CONCEPCION CENTRO</t>
  </si>
  <si>
    <t xml:space="preserve">CORRAL DE PEÑA </t>
  </si>
  <si>
    <t>CUEVA GRANDE</t>
  </si>
  <si>
    <t>CUSAGUETA</t>
  </si>
  <si>
    <t>FELIPE CORDERO</t>
  </si>
  <si>
    <t>GACAL</t>
  </si>
  <si>
    <t>JAIMITO</t>
  </si>
  <si>
    <t>MOJICONES</t>
  </si>
  <si>
    <t>NITAGA</t>
  </si>
  <si>
    <t>PICHINCHA</t>
  </si>
  <si>
    <t>PIEDRA AZUL</t>
  </si>
  <si>
    <t xml:space="preserve">PRIMARIA COLEGIO NUESTRA SEÑORA DE LA CONCEPCION    </t>
  </si>
  <si>
    <t>SOLON WILCHEZ</t>
  </si>
  <si>
    <t>TABETA</t>
  </si>
  <si>
    <t xml:space="preserve">ALTO DE ROBLES </t>
  </si>
  <si>
    <t>CABECERA DEL LLANO</t>
  </si>
  <si>
    <t>COCHAGA</t>
  </si>
  <si>
    <t>CORTADERAS</t>
  </si>
  <si>
    <t>ENCISO CENTRO</t>
  </si>
  <si>
    <t xml:space="preserve">JUNCAL </t>
  </si>
  <si>
    <t xml:space="preserve">LA INSULA </t>
  </si>
  <si>
    <t xml:space="preserve">LOMA DEL NEGRO </t>
  </si>
  <si>
    <t>MOSGUA</t>
  </si>
  <si>
    <t>PEÑA COLORADA</t>
  </si>
  <si>
    <t>PLAN DE ROBLES</t>
  </si>
  <si>
    <t>PLAN DEL LLANO</t>
  </si>
  <si>
    <t>PUERTAS MAYORIA</t>
  </si>
  <si>
    <t>ALTA GRACIA</t>
  </si>
  <si>
    <t>ALTO CUPAGA</t>
  </si>
  <si>
    <t>ALTO TORMENTA</t>
  </si>
  <si>
    <t>BAJO CUPAGA</t>
  </si>
  <si>
    <t>BAJO TORMENTA</t>
  </si>
  <si>
    <t>BARAYA</t>
  </si>
  <si>
    <t>EL AZUCAR</t>
  </si>
  <si>
    <t xml:space="preserve">EL PALMAR  </t>
  </si>
  <si>
    <t>EL PUERTO</t>
  </si>
  <si>
    <t>EL TERMINO</t>
  </si>
  <si>
    <t>GUACA CENTRO</t>
  </si>
  <si>
    <t>LAS NIEVES</t>
  </si>
  <si>
    <t xml:space="preserve">LLANO GRANDE </t>
  </si>
  <si>
    <t>LOS RANCHOS</t>
  </si>
  <si>
    <t>MATA DE LATA</t>
  </si>
  <si>
    <t>MOGORONTOQUE</t>
  </si>
  <si>
    <t>NUCUBUCA</t>
  </si>
  <si>
    <t>ORTIGAL</t>
  </si>
  <si>
    <t>PIEDRA ABAJO</t>
  </si>
  <si>
    <t xml:space="preserve">POTRERO GRANDE </t>
  </si>
  <si>
    <t>SISOTA BAJA</t>
  </si>
  <si>
    <t>TABACAL</t>
  </si>
  <si>
    <t>VARIA</t>
  </si>
  <si>
    <t xml:space="preserve">VIRA VIRA </t>
  </si>
  <si>
    <t>BURAGA</t>
  </si>
  <si>
    <t xml:space="preserve">EL JUNCAL </t>
  </si>
  <si>
    <t>EL PICACHO</t>
  </si>
  <si>
    <t>ILARGUTA</t>
  </si>
  <si>
    <t>JAGUI</t>
  </si>
  <si>
    <t>LA BRICHA</t>
  </si>
  <si>
    <t>MACARAVITA CENTRO</t>
  </si>
  <si>
    <t xml:space="preserve">PALMAR  </t>
  </si>
  <si>
    <t>AGUABLANCA</t>
  </si>
  <si>
    <t xml:space="preserve">COLEGIO  NACIONAL CUSTODIO </t>
  </si>
  <si>
    <t>COLEGIO NTRA SRA DEL ROSARIO</t>
  </si>
  <si>
    <t>COLEGIO POLITECNICO</t>
  </si>
  <si>
    <t>CONCENTRACION ANTONIO NARIÑO</t>
  </si>
  <si>
    <t>CONCENTRACION EDELMIRA BLANCO</t>
  </si>
  <si>
    <t>CONCENTRACION KENNEDY</t>
  </si>
  <si>
    <t>CONCENTRACION SAN MIGUEL</t>
  </si>
  <si>
    <t>EL BARZAL</t>
  </si>
  <si>
    <t>EL GUASIMO</t>
  </si>
  <si>
    <t>INS TEC INDUSTRIAL</t>
  </si>
  <si>
    <t>INSTITUTO AMARE</t>
  </si>
  <si>
    <t>PANTANO HONDO</t>
  </si>
  <si>
    <t>PESCADERITO</t>
  </si>
  <si>
    <t>PESCADERO</t>
  </si>
  <si>
    <t>ALTO DE LA CABRERA</t>
  </si>
  <si>
    <t>ALTO DEL RAYO</t>
  </si>
  <si>
    <t>CHICACUTA</t>
  </si>
  <si>
    <t>EL BARRIAL</t>
  </si>
  <si>
    <t>EL CANEY SEDE E</t>
  </si>
  <si>
    <t xml:space="preserve">EL CARRIZAL </t>
  </si>
  <si>
    <t>EL HOBO</t>
  </si>
  <si>
    <t>EL JUNCO</t>
  </si>
  <si>
    <t>EL LAUREL</t>
  </si>
  <si>
    <t>EL LLANO DE MOLAGAVITA</t>
  </si>
  <si>
    <t>HIGUERONES</t>
  </si>
  <si>
    <t>ITA SEDE A</t>
  </si>
  <si>
    <t>ITA SEDE B</t>
  </si>
  <si>
    <t>LAGUNA DE OCHOA</t>
  </si>
  <si>
    <t xml:space="preserve">LAGUNETAS </t>
  </si>
  <si>
    <t xml:space="preserve">LAGUNITAS </t>
  </si>
  <si>
    <t>MOLAGAVITA CENTRO</t>
  </si>
  <si>
    <t xml:space="preserve">PANTANO GRANDE </t>
  </si>
  <si>
    <t>POTRERO DE RODRIGUEZ</t>
  </si>
  <si>
    <t>PURNIO</t>
  </si>
  <si>
    <t>RIO CHICO</t>
  </si>
  <si>
    <t>VEGA DE INFANTES</t>
  </si>
  <si>
    <t>ALEGRIA DE VIVIR</t>
  </si>
  <si>
    <t>ALTO DE JAIMES</t>
  </si>
  <si>
    <t>ANCA</t>
  </si>
  <si>
    <t xml:space="preserve">CARACOL </t>
  </si>
  <si>
    <t>CUPAGA</t>
  </si>
  <si>
    <t>EL PIRE</t>
  </si>
  <si>
    <t>EL SALADITO</t>
  </si>
  <si>
    <t>EL TUNO</t>
  </si>
  <si>
    <t>HATO DE LOS CABALLEROS</t>
  </si>
  <si>
    <t>LA CABRERA</t>
  </si>
  <si>
    <t>LABRANZA GRANDE</t>
  </si>
  <si>
    <t>LAGUNA DE ORTICES</t>
  </si>
  <si>
    <t>LISTARA</t>
  </si>
  <si>
    <t xml:space="preserve">LOS NARANJOS </t>
  </si>
  <si>
    <t xml:space="preserve">LOS TOLDOS </t>
  </si>
  <si>
    <t>MOGOTOCORO</t>
  </si>
  <si>
    <t>PAJARITOS</t>
  </si>
  <si>
    <t>PANGOTE</t>
  </si>
  <si>
    <t>PANGUA</t>
  </si>
  <si>
    <t>PLAYITAS</t>
  </si>
  <si>
    <t>PUERTA DEL LLANO</t>
  </si>
  <si>
    <t>QUERAGA</t>
  </si>
  <si>
    <t>SAN ANDRES (COLFRAY) CENTRO</t>
  </si>
  <si>
    <t>SAN LUIS PANGOTE</t>
  </si>
  <si>
    <t>TANQUEVA</t>
  </si>
  <si>
    <t>COL ISIDRO MIRANDA</t>
  </si>
  <si>
    <t>CRUZ DE PIEDRA</t>
  </si>
  <si>
    <t>INT ISIDORO MIRANDA</t>
  </si>
  <si>
    <t>TEQUIA</t>
  </si>
  <si>
    <t>YERBABUENA BAJA</t>
  </si>
  <si>
    <t>HORNILLAS</t>
  </si>
  <si>
    <t>PIEDRA LARGA</t>
  </si>
  <si>
    <t>SENACUTA</t>
  </si>
  <si>
    <t>ARATOCA</t>
  </si>
  <si>
    <t>BARICHARA</t>
  </si>
  <si>
    <t>CURITI</t>
  </si>
  <si>
    <t>CHARALA</t>
  </si>
  <si>
    <t>COROMORO</t>
  </si>
  <si>
    <t>ENCINO</t>
  </si>
  <si>
    <t>CEPITA</t>
  </si>
  <si>
    <t>OCAMONTE</t>
  </si>
  <si>
    <t>ONZAGA</t>
  </si>
  <si>
    <t>MOGOTES</t>
  </si>
  <si>
    <t>PINCHOTE</t>
  </si>
  <si>
    <t>VALLE DE SAN JOSE</t>
  </si>
  <si>
    <t>R.E ARATOCA</t>
  </si>
  <si>
    <t>R.E EL PORTICO</t>
  </si>
  <si>
    <t>TOTUMOS</t>
  </si>
  <si>
    <t>PALO BLANCO</t>
  </si>
  <si>
    <t>EL CURO</t>
  </si>
  <si>
    <t>BARINAS</t>
  </si>
  <si>
    <t>CANTABARA ALTO</t>
  </si>
  <si>
    <t>CANTABARA BAJO</t>
  </si>
  <si>
    <t>MANCHEGO</t>
  </si>
  <si>
    <t>CLAVELLIÑAS</t>
  </si>
  <si>
    <t>LAJA CAMPAMENTO</t>
  </si>
  <si>
    <t>CORREGIDOR</t>
  </si>
  <si>
    <t>R, E SANTA BARBARA</t>
  </si>
  <si>
    <t>BUTAREGUA</t>
  </si>
  <si>
    <t>ARBOLITO</t>
  </si>
  <si>
    <t>CAUCHO</t>
  </si>
  <si>
    <t>CARARE</t>
  </si>
  <si>
    <t>GUANENTA</t>
  </si>
  <si>
    <t>GUAYUBI</t>
  </si>
  <si>
    <t>HIGUERAS</t>
  </si>
  <si>
    <t>LUBIGARA</t>
  </si>
  <si>
    <t>MONTECITOS</t>
  </si>
  <si>
    <t>REGADILLO</t>
  </si>
  <si>
    <t>SAN JOSE ALTO</t>
  </si>
  <si>
    <t>SAN JOSE BAJO</t>
  </si>
  <si>
    <t>SANTA HELENA BAJO</t>
  </si>
  <si>
    <t xml:space="preserve"> SANTA HELENA  ALTO</t>
  </si>
  <si>
    <t>R.E CURITI</t>
  </si>
  <si>
    <t>EL BASTO</t>
  </si>
  <si>
    <t>EL COMUN</t>
  </si>
  <si>
    <t>CUCHICUTE</t>
  </si>
  <si>
    <t>LAS VUELTAS</t>
  </si>
  <si>
    <t>LA LAJA</t>
  </si>
  <si>
    <t>LLANO DE NAVAS</t>
  </si>
  <si>
    <t>PALO BLANCO BAJO</t>
  </si>
  <si>
    <t>COLEGIO E. CAMACHO GAMBA</t>
  </si>
  <si>
    <t>EL UVO</t>
  </si>
  <si>
    <t>IRAPIRI</t>
  </si>
  <si>
    <t>ZAMORANO</t>
  </si>
  <si>
    <t>CANTABARA</t>
  </si>
  <si>
    <t>PIEDRA GORDA</t>
  </si>
  <si>
    <t>CANTERA</t>
  </si>
  <si>
    <t>BASTO</t>
  </si>
  <si>
    <t>COMENITAS</t>
  </si>
  <si>
    <t>ESCUELA EL PREESCOLAR</t>
  </si>
  <si>
    <t>R.E JOSE ACEVEDO Y GOMEZ</t>
  </si>
  <si>
    <t>R.E RIACHUELO</t>
  </si>
  <si>
    <t>R.E EL SANTUARIO DE VIROLIN</t>
  </si>
  <si>
    <t>PALMAS SEGUNDO</t>
  </si>
  <si>
    <t>NEMISAQUE</t>
  </si>
  <si>
    <t>TAPALA</t>
  </si>
  <si>
    <t>VIROLIN</t>
  </si>
  <si>
    <t>MONTE FRIO</t>
  </si>
  <si>
    <t>GRIMA ALTO</t>
  </si>
  <si>
    <t>HELENA SANTOS</t>
  </si>
  <si>
    <t>COROMORITO</t>
  </si>
  <si>
    <t>OSO</t>
  </si>
  <si>
    <t>LA GRIMA BAJA</t>
  </si>
  <si>
    <t>CHORICHE</t>
  </si>
  <si>
    <t>BAGRE</t>
  </si>
  <si>
    <t>COLACOTE</t>
  </si>
  <si>
    <t>COBARIA</t>
  </si>
  <si>
    <t>R.E CINCELADA</t>
  </si>
  <si>
    <t>R.E SANTA CLARA</t>
  </si>
  <si>
    <t>R.E COROMORO</t>
  </si>
  <si>
    <t>COLEGIO  AGROPECUARIO</t>
  </si>
  <si>
    <t>MENEMPA</t>
  </si>
  <si>
    <t>ANZUELO</t>
  </si>
  <si>
    <t>PINOS</t>
  </si>
  <si>
    <t>LA MINA</t>
  </si>
  <si>
    <t>GUAYABITA</t>
  </si>
  <si>
    <t>GUADUAL</t>
  </si>
  <si>
    <t>FICAL</t>
  </si>
  <si>
    <t>ZUÑIGA</t>
  </si>
  <si>
    <t>ZUÑIGUITA</t>
  </si>
  <si>
    <t>PERCACHAL</t>
  </si>
  <si>
    <t>CHAGRES</t>
  </si>
  <si>
    <t>R.E EL ENCINO</t>
  </si>
  <si>
    <t>TUMBITA</t>
  </si>
  <si>
    <t>R.E PATIOS</t>
  </si>
  <si>
    <t>R.E RIONEGRO</t>
  </si>
  <si>
    <t>R. E PERICOS</t>
  </si>
  <si>
    <t>R.ESCOLAR CEPITA</t>
  </si>
  <si>
    <t>EL EMBUDO</t>
  </si>
  <si>
    <t>RODALITO</t>
  </si>
  <si>
    <t>COSCUTA</t>
  </si>
  <si>
    <t>AMARGOSO</t>
  </si>
  <si>
    <t>LA AGUADA SEDE A</t>
  </si>
  <si>
    <t xml:space="preserve">IDEAR </t>
  </si>
  <si>
    <t>BARRO LLANADAS</t>
  </si>
  <si>
    <t>PEDRO FERMIN VARGAS</t>
  </si>
  <si>
    <t>R. OCAMONTE</t>
  </si>
  <si>
    <t>R.E MIRAFLORES</t>
  </si>
  <si>
    <t>OLVIDO</t>
  </si>
  <si>
    <t>HATIGAL</t>
  </si>
  <si>
    <t>R.E EL HATILLO</t>
  </si>
  <si>
    <t>R.E AGUA FRIA</t>
  </si>
  <si>
    <t>PUENTES</t>
  </si>
  <si>
    <t>EL RIO</t>
  </si>
  <si>
    <t>MORARIO</t>
  </si>
  <si>
    <t>COPERO</t>
  </si>
  <si>
    <t>LUIS CARLOS- PALENQUE</t>
  </si>
  <si>
    <t>PUERTAS</t>
  </si>
  <si>
    <t>RE CAGUANOQUE</t>
  </si>
  <si>
    <t>R.E CAPILLA DEL CARMEN</t>
  </si>
  <si>
    <t>R.E ONZAGA</t>
  </si>
  <si>
    <t>R.E SANTA FE</t>
  </si>
  <si>
    <t>MOMPA  IZQUIERDA</t>
  </si>
  <si>
    <t>SIOTES</t>
  </si>
  <si>
    <t>TIERRA AZUL</t>
  </si>
  <si>
    <t>SIACHIA</t>
  </si>
  <si>
    <t>CHAGUACA</t>
  </si>
  <si>
    <t>TINAVITA</t>
  </si>
  <si>
    <t>SIANOGA</t>
  </si>
  <si>
    <t>UVAL</t>
  </si>
  <si>
    <t>VEGAS</t>
  </si>
  <si>
    <t>GANIVITA</t>
  </si>
  <si>
    <t>AMARILLALES</t>
  </si>
  <si>
    <t>R.E JOSE FULGENCIO GUTIERREZ</t>
  </si>
  <si>
    <t>R. E CABECERA</t>
  </si>
  <si>
    <t>R.E PITIGUAO</t>
  </si>
  <si>
    <t>VEGA DE CASAS</t>
  </si>
  <si>
    <t>ARENAL MANZANOS</t>
  </si>
  <si>
    <t>ALBERTO L. SUAREZ</t>
  </si>
  <si>
    <t>TUBUGA</t>
  </si>
  <si>
    <t>SAN ROQUE BAJO</t>
  </si>
  <si>
    <t>MARGAJITA</t>
  </si>
  <si>
    <t>FLORES</t>
  </si>
  <si>
    <t>GUAURE</t>
  </si>
  <si>
    <t>SABANA</t>
  </si>
  <si>
    <t>SANTILLANA</t>
  </si>
  <si>
    <t>GAITAL</t>
  </si>
  <si>
    <t>ISAIAS ARDILA</t>
  </si>
  <si>
    <t xml:space="preserve"> RE JOSE EUCEBIO GRAJALES</t>
  </si>
  <si>
    <t>PEDEGRAL</t>
  </si>
  <si>
    <t>RECODO</t>
  </si>
  <si>
    <t>JUAN CURI</t>
  </si>
  <si>
    <t>MORAL</t>
  </si>
  <si>
    <t>MONTE BELLO</t>
  </si>
  <si>
    <t>CAGUANOQUE</t>
  </si>
  <si>
    <t>R.E PINCHOTE</t>
  </si>
  <si>
    <t>GARCES</t>
  </si>
  <si>
    <t>GRANJA DEL CUCHARO</t>
  </si>
  <si>
    <t>PIEDRA DEL  SOL</t>
  </si>
  <si>
    <t>CONGUAL</t>
  </si>
  <si>
    <t>COLFATIMA</t>
  </si>
  <si>
    <t>MORROS</t>
  </si>
  <si>
    <t>POMAROSO</t>
  </si>
  <si>
    <t>POTRERO</t>
  </si>
  <si>
    <t>GUASIMO</t>
  </si>
  <si>
    <t>BEJARANAS</t>
  </si>
  <si>
    <t>TABOR</t>
  </si>
  <si>
    <t>MONTECITOS BAJO</t>
  </si>
  <si>
    <t>ALTO ENCINAL</t>
  </si>
  <si>
    <t>GUARIGUA ALTO</t>
  </si>
  <si>
    <t>RESUMIDERO</t>
  </si>
  <si>
    <t>ALTO DE MONAS</t>
  </si>
  <si>
    <t>EL CUCHARO</t>
  </si>
  <si>
    <t>MACANILLO</t>
  </si>
  <si>
    <t>BUENOS   AIRES DOS</t>
  </si>
  <si>
    <t>GUARIGUA BAJO</t>
  </si>
  <si>
    <t>CHAPALA</t>
  </si>
  <si>
    <t>LAS JOYAS</t>
  </si>
  <si>
    <t>LA FLORA</t>
  </si>
  <si>
    <t>MONTECITOS ALTO</t>
  </si>
  <si>
    <t>MATA DE GUADUA</t>
  </si>
  <si>
    <t>CARLOS MARTINEZ SILVA</t>
  </si>
  <si>
    <t>RODOLFO GONZALES</t>
  </si>
  <si>
    <t>LUIS CAMACHO RUEDA</t>
  </si>
  <si>
    <t>UNIDAD UAI</t>
  </si>
  <si>
    <t>R.E KENEDY</t>
  </si>
  <si>
    <t>R.E SAN JOSE</t>
  </si>
  <si>
    <t>R.E SAGRADA FAMILIA</t>
  </si>
  <si>
    <t>R.E CIUDADELA DEL FONCE</t>
  </si>
  <si>
    <t>R. E JOSE ANTONIO GALAN</t>
  </si>
  <si>
    <t>R.E VERANO SAN MARTIN</t>
  </si>
  <si>
    <t>R.E SAN  JOAQUIN</t>
  </si>
  <si>
    <t>R.E SAN E ALTO</t>
  </si>
  <si>
    <t>R.E SAN MIGUEL</t>
  </si>
  <si>
    <t>R.E PIEDRA DE RAYO</t>
  </si>
  <si>
    <t>R.E EL HOYO LA PIÑUELA</t>
  </si>
  <si>
    <t>R.E VALLE DE SAN JOSE</t>
  </si>
  <si>
    <t>EL CERRO SEDE A</t>
  </si>
  <si>
    <t>CERRO MONAS</t>
  </si>
  <si>
    <t>VEGA PLAZAS</t>
  </si>
  <si>
    <t>GUACAL</t>
  </si>
  <si>
    <t xml:space="preserve">COLEGIO EL MORRO </t>
  </si>
  <si>
    <t>R.E VILLANUEVA</t>
  </si>
  <si>
    <t>ALTO DE MARTA</t>
  </si>
  <si>
    <t>ALTO DE TRIGO</t>
  </si>
  <si>
    <t>EL CHORO</t>
  </si>
  <si>
    <t>CHORO BAJO</t>
  </si>
  <si>
    <t>MACAREGUA RINCON</t>
  </si>
  <si>
    <t>LA LAJITA</t>
  </si>
  <si>
    <t>COL DOMINGO SABIO</t>
  </si>
  <si>
    <t>MACAREGUA HATO</t>
  </si>
  <si>
    <t>TIENDA NUEVA</t>
  </si>
  <si>
    <t>AGUA MELUDA ALTA</t>
  </si>
  <si>
    <t>AGUA MELUDA BAJA</t>
  </si>
  <si>
    <t>EL RAMO</t>
  </si>
  <si>
    <t>EL LIRIO</t>
  </si>
  <si>
    <t>LA DURA</t>
  </si>
  <si>
    <t>UNIÓN NORTE BALZORA</t>
  </si>
  <si>
    <t>UNION SUR</t>
  </si>
  <si>
    <t>CHIMITA</t>
  </si>
  <si>
    <t>CORINTIOS</t>
  </si>
  <si>
    <t>LA COLOREÑA</t>
  </si>
  <si>
    <t>PEÑA MORADA</t>
  </si>
  <si>
    <t>FLORIDABLANCA</t>
  </si>
  <si>
    <t>GUAYANAS</t>
  </si>
  <si>
    <t>ALTOS DE SAN JOSE</t>
  </si>
  <si>
    <t>SAN  ANTONIO</t>
  </si>
  <si>
    <t>ALTO DE MANTILLA</t>
  </si>
  <si>
    <t>LA EMPRESA</t>
  </si>
  <si>
    <t>CASIANO ALTO</t>
  </si>
  <si>
    <t>CASIANO BAJO</t>
  </si>
  <si>
    <t>PALMERA</t>
  </si>
  <si>
    <t>VERICUTE</t>
  </si>
  <si>
    <t>LA JUDIA</t>
  </si>
  <si>
    <t>ALSACIA</t>
  </si>
  <si>
    <t>VALLE DE RUITOQUE</t>
  </si>
  <si>
    <t>MADRE DEL BUEN CONSEJO</t>
  </si>
  <si>
    <t>INSTITUTO SANTANA</t>
  </si>
  <si>
    <t>FLORICE</t>
  </si>
  <si>
    <t>CARLOS GUTIERREZ</t>
  </si>
  <si>
    <t>GONZALO JIMENEZ NAVAS</t>
  </si>
  <si>
    <t>METROPOLITANO DEL SUR</t>
  </si>
  <si>
    <t>ASENTAMIENTO LA SEMILLA</t>
  </si>
  <si>
    <t>ALARES</t>
  </si>
  <si>
    <t>BELENCITO</t>
  </si>
  <si>
    <t>JOSE A MORALES</t>
  </si>
  <si>
    <t>HUMBERTO NIGRINES</t>
  </si>
  <si>
    <t>VICTORIA PINTO SERRANO</t>
  </si>
  <si>
    <t>JOSEFA DEL CASTILLO</t>
  </si>
  <si>
    <t>VICENTE AZUERO</t>
  </si>
  <si>
    <t>CAIF</t>
  </si>
  <si>
    <t>ASOMIFLOR</t>
  </si>
  <si>
    <t>GARCIA ECHEVERRI</t>
  </si>
  <si>
    <t>LOS SANTOS</t>
  </si>
  <si>
    <t>MAJADAL</t>
  </si>
  <si>
    <t>LA FUENTE</t>
  </si>
  <si>
    <t>ESPINAL BAJO</t>
  </si>
  <si>
    <t>LA  MOJARRA</t>
  </si>
  <si>
    <t>PASO CHICO</t>
  </si>
  <si>
    <t>ESPINAL ALTO</t>
  </si>
  <si>
    <t>REGADEROS</t>
  </si>
  <si>
    <t>EL POZO</t>
  </si>
  <si>
    <t>LOS TERES</t>
  </si>
  <si>
    <t>PIEDRA DEL RAYO</t>
  </si>
  <si>
    <t>PURNIA GRANDE</t>
  </si>
  <si>
    <t>PURNIA CHIQUITA</t>
  </si>
  <si>
    <t>MESULI CHIQUITO</t>
  </si>
  <si>
    <t>LA NAVARRA</t>
  </si>
  <si>
    <t>LUGENCIO</t>
  </si>
  <si>
    <t>MENSULI ALTO</t>
  </si>
  <si>
    <t>EL MANGLE</t>
  </si>
  <si>
    <t>LOS CACAOS</t>
  </si>
  <si>
    <t>FALTRIQUERA</t>
  </si>
  <si>
    <t>UMPALA</t>
  </si>
  <si>
    <t>URGUA</t>
  </si>
  <si>
    <t>GUAMO PEQUEÑO</t>
  </si>
  <si>
    <t>MANCITO</t>
  </si>
  <si>
    <t>VOLADOR</t>
  </si>
  <si>
    <t>BLANQUISCAL</t>
  </si>
  <si>
    <t>EL POLO</t>
  </si>
  <si>
    <t>CUBIN</t>
  </si>
  <si>
    <t>CHUCURI</t>
  </si>
  <si>
    <t>SAN RANCISCO</t>
  </si>
  <si>
    <t>GUATIGUARA ALTO</t>
  </si>
  <si>
    <t>AIRES DE COLINA C</t>
  </si>
  <si>
    <t>BALBINO SEDE A</t>
  </si>
  <si>
    <t>BALBINO SEDE C</t>
  </si>
  <si>
    <t>PRESENTACION</t>
  </si>
  <si>
    <t>BALBINO CEDE B</t>
  </si>
  <si>
    <t>VICTOR FELIX GOMEZ</t>
  </si>
  <si>
    <t>PROMOCION SOCIAL</t>
  </si>
  <si>
    <t>COLINA CAMPESTRE</t>
  </si>
  <si>
    <t>GUATIGUARA BAJO</t>
  </si>
  <si>
    <t>ALIANZA</t>
  </si>
  <si>
    <t>TEJADITOS</t>
  </si>
  <si>
    <t>CUROS LA LIBERTAD</t>
  </si>
  <si>
    <t>CEDECO</t>
  </si>
  <si>
    <t>HOYO GRANDE</t>
  </si>
  <si>
    <t>TABACALERO</t>
  </si>
  <si>
    <t>BARILOCHE</t>
  </si>
  <si>
    <t>NTRO SR. DE LA BUENA ESPERANZA</t>
  </si>
  <si>
    <t>UNION PAJONAL</t>
  </si>
  <si>
    <t>APURE</t>
  </si>
  <si>
    <t>EL BARRO</t>
  </si>
  <si>
    <t>LA CEBA</t>
  </si>
  <si>
    <t>LA CHINGARA</t>
  </si>
  <si>
    <t>LA RAYADA</t>
  </si>
  <si>
    <t>TAHONA</t>
  </si>
  <si>
    <t>EL TOPE</t>
  </si>
  <si>
    <t>LA CHACARA</t>
  </si>
  <si>
    <t>ZAPATOCA</t>
  </si>
  <si>
    <t>LA CACICA</t>
  </si>
  <si>
    <t>CUCHILLA DE SAN PABLO</t>
  </si>
  <si>
    <t>EL COSCAL</t>
  </si>
  <si>
    <t>LOMA REDONDA</t>
  </si>
  <si>
    <t>ALTO DE LAS AGUILAS</t>
  </si>
  <si>
    <t>VENCEREMOS</t>
  </si>
  <si>
    <t>SAN JAVIER ANTIGUO</t>
  </si>
  <si>
    <t>MIRADORES</t>
  </si>
  <si>
    <t>AEROPUERTO</t>
  </si>
  <si>
    <t>EL BATAN</t>
  </si>
  <si>
    <t>LA PLAZUELA</t>
  </si>
  <si>
    <t>MATA CACAO</t>
  </si>
  <si>
    <t>BELMONTE</t>
  </si>
  <si>
    <t>TONA</t>
  </si>
  <si>
    <t>CARAGUA</t>
  </si>
  <si>
    <t>GUARUMALES</t>
  </si>
  <si>
    <t>LUIS MA. ROVIRA</t>
  </si>
  <si>
    <t>ARIZAL</t>
  </si>
  <si>
    <t>ARNANIA</t>
  </si>
  <si>
    <t>CADILLAL</t>
  </si>
  <si>
    <t>CUESTA BOBA</t>
  </si>
  <si>
    <t>EL GRAMAL</t>
  </si>
  <si>
    <t>EL TOPON</t>
  </si>
  <si>
    <t>LA CORCOVA</t>
  </si>
  <si>
    <t>LLANO ADENTRO</t>
  </si>
  <si>
    <t>MALLORIA</t>
  </si>
  <si>
    <t>MONTE CHIQUITO</t>
  </si>
  <si>
    <t>PIRGUA</t>
  </si>
  <si>
    <t>CUCATA</t>
  </si>
  <si>
    <t>VEGA</t>
  </si>
  <si>
    <t>VETAS</t>
  </si>
  <si>
    <t>BORRERO</t>
  </si>
  <si>
    <t>ORTEGON</t>
  </si>
  <si>
    <t>Bolarquí Sede B</t>
  </si>
  <si>
    <t>Brisas de Provenza</t>
  </si>
  <si>
    <t>Bucaramanga</t>
  </si>
  <si>
    <t>Camacho Carreño</t>
  </si>
  <si>
    <t>Centrabilitar</t>
  </si>
  <si>
    <t>Chitota</t>
  </si>
  <si>
    <t>Ciudad Mutis</t>
  </si>
  <si>
    <t>Claveriano</t>
  </si>
  <si>
    <t>Clínica de Conducta</t>
  </si>
  <si>
    <t>Col. Cafè Madrid</t>
  </si>
  <si>
    <t>Col. de Santander</t>
  </si>
  <si>
    <t>Col. Fátima</t>
  </si>
  <si>
    <t>Conc. Miraflores Sede B</t>
  </si>
  <si>
    <t>Cristal</t>
  </si>
  <si>
    <t>Cuchilla Alta</t>
  </si>
  <si>
    <t>El  Aburrido</t>
  </si>
  <si>
    <t>El Inicio Sede C</t>
  </si>
  <si>
    <t>El Inicio Sede I</t>
  </si>
  <si>
    <t>El Pablòn</t>
  </si>
  <si>
    <t>Estoraques</t>
  </si>
  <si>
    <t>Estructurar</t>
  </si>
  <si>
    <t>Gaitàn</t>
  </si>
  <si>
    <t xml:space="preserve">Heidy </t>
  </si>
  <si>
    <t>Hogar San José</t>
  </si>
  <si>
    <t>INEM</t>
  </si>
  <si>
    <t>IPC</t>
  </si>
  <si>
    <t>Josè Antonio Galàn</t>
  </si>
  <si>
    <t>Josè Celestino Mutis</t>
  </si>
  <si>
    <t xml:space="preserve">José María Córdoba </t>
  </si>
  <si>
    <t>José María Estevez</t>
  </si>
  <si>
    <t>Juventud</t>
  </si>
  <si>
    <t>La Capilla</t>
  </si>
  <si>
    <t>La Malaña</t>
  </si>
  <si>
    <t>Laureles y Cordoncillos</t>
  </si>
  <si>
    <t>Los Angeles</t>
  </si>
  <si>
    <t>Los Colorados</t>
  </si>
  <si>
    <t>Magueyes</t>
  </si>
  <si>
    <t>Miraflores</t>
  </si>
  <si>
    <t>Monserrate</t>
  </si>
  <si>
    <t>Morrorrico</t>
  </si>
  <si>
    <t>Nariño</t>
  </si>
  <si>
    <t>Nogal Sede H</t>
  </si>
  <si>
    <t>Olas Bajas</t>
  </si>
  <si>
    <t>Pablo VI</t>
  </si>
  <si>
    <t>Puente Tierrra</t>
  </si>
  <si>
    <t>Repùblica del Ecuador</t>
  </si>
  <si>
    <t>Rincòn de La Paz</t>
  </si>
  <si>
    <t>Salesiano</t>
  </si>
  <si>
    <t>San Martín</t>
  </si>
  <si>
    <t>San Pedro Bajo</t>
  </si>
  <si>
    <t>Santa Inés</t>
  </si>
  <si>
    <t>Santa Rita Sede E</t>
  </si>
  <si>
    <t>Santander Sede D Mercedes Abrego</t>
  </si>
  <si>
    <t>Sede C Los Santos</t>
  </si>
  <si>
    <t>Semillas de Ilusiòn</t>
  </si>
  <si>
    <t>Semillitas</t>
  </si>
  <si>
    <t>Simòn Bolìvar</t>
  </si>
  <si>
    <t>Tejedores de Afecto</t>
  </si>
  <si>
    <t>Transición</t>
  </si>
  <si>
    <t xml:space="preserve">Villa Helena </t>
  </si>
  <si>
    <t>GUAJIRA</t>
  </si>
  <si>
    <t>URIBIA</t>
  </si>
  <si>
    <t>PETSUAPA (CENTRO ETNOEDUCATIVO INTEGRAL RURAL N°1 CAMINO VERDE)</t>
  </si>
  <si>
    <t>KALIWASEN (CENTRO ETNOEDUCATIVO INTEGRAL RURAL N°1 CAMINO VERDE)</t>
  </si>
  <si>
    <t>NORTECHON (CENTRO ETNOEDUCATIVO INTEGRAL RURAL N°1 CAMINO VERDE)</t>
  </si>
  <si>
    <t>KASUTALAIN (CENTRO ETNOEDUCATIVO INTEGRAL RURAL N°1 CAMINO VERDE)</t>
  </si>
  <si>
    <t>KATTAKISHIMANA (CENTRO ETNOEDUCATIVO INTEGRAL RURAL N°1 CAMINO VERDE)</t>
  </si>
  <si>
    <t>JUYASIRAIN (CENTRO ETNOEDUCATIVO INTEGRAL RURAL N°1 CAMINO VERDE)</t>
  </si>
  <si>
    <t>CHIPANA (CENTRO ETNOEDUCATIVO INTEGRAL RURAL N°1 CAMINO VERDE)</t>
  </si>
  <si>
    <t>EL BUEN SAMARITANO (CENTRO ETNOEDUCATIVO INTEGRAL RURAL N°1 CAMINO VERDE)</t>
  </si>
  <si>
    <t>WARACARI 2 (CENTRO ETNOEDUCATIVO INTEGRAL RURAL N°1 CAMINO VERDE)</t>
  </si>
  <si>
    <t>AMASIRRARU (CENTRO ETNOEDUCATIVO INTEGRAL RURAL N°1 CAMINO VERDE)</t>
  </si>
  <si>
    <t>ICHIKET (CENTRO ETNOEDUCATIVO INTEGRAL RURAL N°1 CAMINO VERDE)</t>
  </si>
  <si>
    <t>ICHON (CENTRO ETNOEDUCATIVO INTEGRAL RURAL N°1 CAMINO VERDE)</t>
  </si>
  <si>
    <t>ICHICHONKAI (CENTRO ETNOEDUCATIVO INTEGRAL RURAL N°1 CAMINO VERDE)</t>
  </si>
  <si>
    <t>IPACHIRRAIN (CENTRO ETNOEDUCATIVO INTEGRAL RURAL N°1 CAMINO VERDE)</t>
  </si>
  <si>
    <t>ISHIPANA (CENTRO ETNOEDUCATIVO INTEGRAL RURAL N°1 CAMINO VERDE)</t>
  </si>
  <si>
    <t>SAMUTPIOU (CENTRO ETNOEDUCATIVO INTEGRAL RURAL N°1 CAMINO VERDE)</t>
  </si>
  <si>
    <t>ISABEL JUSAYU (CENTRO ETNOEDUCATIVO INTEGRAL RURAL N°1 CAMINO VERDE)</t>
  </si>
  <si>
    <t>ISHIRUWOU (CENTRO ETNOEDUCATIVO INTEGRAL RURAL N°1 CAMINO VERDE)</t>
  </si>
  <si>
    <t>JAIPA 2 (CENTRO ETNOEDUCATIVO INTEGRAL RURAL N°1 CAMINO VERDE)</t>
  </si>
  <si>
    <t>JAIPALEN (CENTRO ETNOEDUCATIVO INTEGRAL RURAL N°1 CAMINO VERDE)</t>
  </si>
  <si>
    <t>JAMUCHEN (CENTRO ETNOEDUCATIVO INTEGRAL RURAL N°1 CAMINO VERDE)</t>
  </si>
  <si>
    <t>JAWOU (CENTRO ETNOEDUCATIVO INTEGRAL RURAL N°1 CAMINO VERDE)</t>
  </si>
  <si>
    <t>JEPIROL 1 (CENTRO ETNOEDUCATIVO INTEGRAL RURAL N°1 CAMINO VERDE)</t>
  </si>
  <si>
    <t>JEPIROL 2 (CENTRO ETNOEDUCATIVO INTEGRAL RURAL N°1 CAMINO VERDE)</t>
  </si>
  <si>
    <t>KURRUCHON (CENTRO ETNOEDUCATIVO INTEGRAL RURAL N°1 CAMINO VERDE)</t>
  </si>
  <si>
    <t>WALEPETCHI (CENTRO ETNOEDUCATIVO INTEGRAL RURAL N°1 CAMINO VERDE)</t>
  </si>
  <si>
    <t>ALUATACHON (CENTRO ETNOEDUCATIVO INTEGRAL RURAL N°1 CAMINO VERDE)</t>
  </si>
  <si>
    <t>SECCION PRESCOLAR Y PRIMARIA (INSTITUCION EDUCATIVA INTERNADO INDIGENA SAN JOSE)</t>
  </si>
  <si>
    <t>SECCION PRESCOLAR Y PRIMARIA (INSTITUCION EDUCATIVA NORMAL )</t>
  </si>
  <si>
    <t>FLOR DEL CAMPO (CENTRO ETNOEDUCATIVO INTEGRAL RURAL N°1 CAMINO VERDE)</t>
  </si>
  <si>
    <t>TERPECHI (CENTRO ETNOEDUCATIVO INTEGRAL RURAL N°1 CAMINO VERDE)</t>
  </si>
  <si>
    <t>PALAIKAO (CENTRO ETNOEDUCATIVO INTEGRAL RURAL N°1 CAMINO VERDE)</t>
  </si>
  <si>
    <t>SECCION PRIMARIA URB. MIXTA SAN JOSE (iNSTITUCION EDUCATIVA ALFONSO LOPEZ PUMAREJO)</t>
  </si>
  <si>
    <t>SEDE 02 FONSECA SIOSI (INSTITUCION EDUCATIVA JULIA SIERRA IGUARAN)</t>
  </si>
  <si>
    <t>YOLUMALI (CENTRO ETNOEDUCATIVO INTEGRAL RURAL N°1 CAMINO VERDE)</t>
  </si>
  <si>
    <t>ZAPATAMANA (CENTRO ETNOEDUCATIVO INTEGRAL RURAL N°1 CAMINO VERDE)</t>
  </si>
  <si>
    <t>OSKURUWOU (CENTRO ETNOEDUCATIVO INTEGRAL RURAL N°1 CAMINO VERDE)</t>
  </si>
  <si>
    <t>AMUCHISHOU (CENTRO ETNOEDUCATIVO INTEGRAL RURAL N°1 CAMINO VERDE)</t>
  </si>
  <si>
    <t>PARIYAWAIN (CENTRO ETNOEDUCATIVO INTEGRAL RURAL N°1 CAMINO VERDE)</t>
  </si>
  <si>
    <t>MERRACHON (CENTRO ETNOEDUCATIVO INTEGRAL RURAL N°1 CAMINO VERDE)</t>
  </si>
  <si>
    <t>OROCHON (CENTRO ETNOEDUCATIVO INTEGRAL RURAL N°1 CAMINO VERDE)</t>
  </si>
  <si>
    <t>MEDIA LUNA (CENTRO ETNOEDUCATIVO INTEGRAL RURAL N°1 CAMINO VERDE)</t>
  </si>
  <si>
    <t>MEERA (CENTRO ETNOEDUCATIVO INTEGRAL RURAL N°1 CAMINO VERDE)</t>
  </si>
  <si>
    <t>MAISHEN (CENTRO ETNOEDUCATIVO INTEGRAL RURAL N°1 CAMINO VERDE)</t>
  </si>
  <si>
    <t>ANAY JOUMANA (CENTRO ETNOEDUCATIVO INTEGRAL RURAL N°1 CAMINO VERDE)</t>
  </si>
  <si>
    <t>ROSAMANA (CENTRO ETNOEDUCATIVO INTEGRAL RURAL N°1 CAMINO VERDE)</t>
  </si>
  <si>
    <t>MAREIWAMANA (CENTRO ETNOEDUCATIVO INTEGRAL RURAL N°1 CAMINO VERDE)</t>
  </si>
  <si>
    <t>ICHILLEN (CENTRO ETNOEDUCATIVO INTEGRAL RURAL N°1 CAMINO VERDE)</t>
  </si>
  <si>
    <t>JOROJOROMANA (CENTRO ETNOEDUCATIVO INTEGRAL RURAL N°1 CAMINO VERDE)</t>
  </si>
  <si>
    <t>JANPUSUMANA (CENTRO ETNOEDUCATIVO INTEGRAL RURAL N°1 CAMINO VERDE)</t>
  </si>
  <si>
    <t>KASUMANA KASIPAICHI (CENTRO ETNOEDUCATIVO INTEGRAL RURAL N°1 CAMINO VERDE)</t>
  </si>
  <si>
    <t>FLOR DEL PARAISO SEDE PRINCIPAL (CENTRO ETNOEDUCATIVO INTEGRAL RURAL N°4 FLOR DEL PARAISO)</t>
  </si>
  <si>
    <t>BUENA VISTA (CENTRO ETNOEDUCATIVO INTEGRAL RURAL N°4 FLOR DEL PARAISO)</t>
  </si>
  <si>
    <t>CAMAROTE (CENTRO ETNOEDUCATIVO INTEGRAL RURAL N°4 FLOR DEL PARAISO)</t>
  </si>
  <si>
    <t>CASUSPA (CENTRO ETNOEDUCATIVO INTEGRAL RURAL N°4 FLOR DEL PARAISO)</t>
  </si>
  <si>
    <t>IRRUA (CENTRO ETNOEDUCATIVO INTEGRAL RURAL N°4 FLOR DEL PARAISO)</t>
  </si>
  <si>
    <t>ITALU (CENTRO ETNOEDUCATIVO INTEGRAL RURAL N°4 FLOR DEL PARAISO)</t>
  </si>
  <si>
    <t>JIPII (CENTRO ETNOEDUCATIVO INTEGRAL RURAL N°4 FLOR DEL PARAISO)</t>
  </si>
  <si>
    <t>JOTOMANA (CENTRO ETNOEDUCATIVO INTEGRAL RURAL N°4 FLOR DEL PARAISO)</t>
  </si>
  <si>
    <t>KAUSHARIPA (CENTRO ETNOEDUCATIVO INTEGRAL RURAL N°4 FLOR DEL PARAISO)</t>
  </si>
  <si>
    <t>MAPUAQUITO (CENTRO ETNOEDUCATIVO INTEGRAL RURAL N°4 FLOR DEL PARAISO)</t>
  </si>
  <si>
    <t>MASHULAMANA (CENTRO ETNOEDUCATIVO INTEGRAL RURAL N°4 FLOR DEL PARAISO)</t>
  </si>
  <si>
    <t>RANCHO GRANDE (CENTRO ETNOEDUCATIVO INTEGRAL RURAL N°4 FLOR DEL PARAISO)</t>
  </si>
  <si>
    <t>TURIYAJAIN (CENTRO ETNOEDUCATIVO INTEGRAL RURAL N°4 FLOR DEL PARAISO)</t>
  </si>
  <si>
    <t>WATCHUARI (CENTRO ETNOEDUCATIVO INTEGRAL RURAL N°4 FLOR DEL PARAISO)</t>
  </si>
  <si>
    <t>WEJEIPA (CENTRO ETNOEDUCATIVO INTEGRAL RURAL N°4 FLOR DEL PARAISO)</t>
  </si>
  <si>
    <t>WOSOSOPO (CENTRO ETNOEDUCATIVO INTEGRAL RURAL N°4 FLOR DEL PARAISO)</t>
  </si>
  <si>
    <t>PORSHINA (CENTRO ETNOEDUCATIVO INTEGRAL RURAL N°4 FLOR DEL PARAISO)</t>
  </si>
  <si>
    <t>MMAKI (CENTRO ETNOEDUCATIVO INTEGRAL RURAL N°4 FLOR DEL PARAISO)</t>
  </si>
  <si>
    <t>IRUA 2  (CENTRO ETNOEDUCATIVO INTEGRAL RURAL N°4 FLOR DEL PARAISO)</t>
  </si>
  <si>
    <t>SEDE 01 EDUARDO ABUCHAIBE OCHOA (INSTITUCION EDUCATIVA JULIA SIERRA IGUARAN)</t>
  </si>
  <si>
    <t>SECCION PRIMARIA JUYASIRAIN (INSTITUCION EDUCATIVA ALFONSO LOPEZ PUMAREJO)</t>
  </si>
  <si>
    <t>JARDIN INFANTIL (INSTITUCION EDUCATIVA JULIA SIERRA IGUARAN)</t>
  </si>
  <si>
    <t>SEDE PRINCIPAL DIVINO NIÑO (CENTRO ETNOEDUCATIVO INTEGRAL RURAL N°3 CERRO DE LA TETA)</t>
  </si>
  <si>
    <t>APAÑAPA (CENTRO ETNOEDUCATIVO INTEGRAL RURAL N°3 CERRO DE LA TETA)</t>
  </si>
  <si>
    <t>APOTORUIPA (CENTRO ETNOEDUCATIVO INTEGRAL RURAL N°3 CERRO DE LA TETA)</t>
  </si>
  <si>
    <t>ATURAIMPA (CENTRO ETNOEDUCATIVO INTEGRAL RURAL N°3 CERRO DE LA TETA)</t>
  </si>
  <si>
    <t>ISHOJOINKIRU (CENTRO ETNOEDUCATIVO INTEGRAL RURAL N°3 CERRO DE LA TETA)</t>
  </si>
  <si>
    <t>CHAPEMANA (CENTRO ETNOEDUCATIVO INTEGRAL RURAL N°3 CERRO DE LA TETA)</t>
  </si>
  <si>
    <t>ETPANA (CENTRO ETNOEDUCATIVO INTEGRAL RURAL N°3 CERRO DE LA TETA)</t>
  </si>
  <si>
    <t>EL DESCANSO (CENTRO ETNOEDUCATIVO INTEGRAL RURAL N°3 CERRO DE LA TETA)</t>
  </si>
  <si>
    <t>GUAYABAL (CENTRO ETNOEDUCATIVO INTEGRAL RURAL N°3 CERRO DE LA TETA)</t>
  </si>
  <si>
    <t>JAIKA - KALINCHON (CENTRO ETNOEDUCATIVO INTEGRAL RURAL N°3 CERRO DE LA TETA)</t>
  </si>
  <si>
    <t>JAIGUAMANA (CENTRO ETNOEDUCATIVO INTEGRAL RURAL N°3 CERRO DE LA TETA)</t>
  </si>
  <si>
    <t>JAOWOU (CENTRO ETNOEDUCATIVO INTEGRAL RURAL N°3 CERRO DE LA TETA)</t>
  </si>
  <si>
    <t>JASHIRAIN (CENTRO ETNOEDUCATIVO INTEGRAL RURAL N°3 CERRO DE LA TETA)</t>
  </si>
  <si>
    <t>JARRIAPANA (CENTRO ETNOEDUCATIVO INTEGRAL RURAL N°3 CERRO DE LA TETA)</t>
  </si>
  <si>
    <t>WAIMPLETU (CENTRO ETNOEDUCATIVO INTEGRAL RURAL N°3 CERRO DE LA TETA)</t>
  </si>
  <si>
    <t>NAMONASHITO (CENTRO ETNOEDUCATIVO INTEGRAL RURAL N°3 CERRO DE LA TETA)</t>
  </si>
  <si>
    <t>KATANAMANA (CENTRO ETNOEDUCATIVO INTEGRAL RURAL N°3 CERRO DE LA TETA)</t>
  </si>
  <si>
    <t>APOTOLIPA (CENTRO ETNOEDUCATIVO INTEGRAL RURAL N°1 CAMINO VERDE)</t>
  </si>
  <si>
    <t>APULUUO (CENTRO ETNOEDUCATIVO INTEGRAL RURAL N°1 CAMINO VERDE)</t>
  </si>
  <si>
    <t>ATAPUT (CENTRO ETNOEDUCATIVO INTEGRAL RURAL N°1 CAMINO VERDE)</t>
  </si>
  <si>
    <t>BOTOCHERAIN (CENTRO ETNOEDUCATIVO INTEGRAL RURAL N°1 CAMINO VERDE)</t>
  </si>
  <si>
    <t>BOTONCHON (CENTRO ETNOEDUCATIVO INTEGRAL RURAL N°1 CAMINO VERDE)</t>
  </si>
  <si>
    <t>CADENACHON (CENTRO ETNOEDUCATIVO INTEGRAL RURAL N°1 CAMINO VERDE)</t>
  </si>
  <si>
    <t>SEDE PRINCIPAL (CENTRO ETNOEDUCATIVO INTEGRAL RURAL N°1 CAMINO VERDE)</t>
  </si>
  <si>
    <t>APATATUT (CENTRO ETNOEDUCATIVO INTEGRAL RURAL N°1 CAMINO VERDE)</t>
  </si>
  <si>
    <t>CUJACHON (CENTRO ETNOEDUCATIVO INTEGRAL RURAL N°1 CAMINO VERDE)</t>
  </si>
  <si>
    <t>GUARERAPA (CENTRO ETNOEDUCATIVO INTEGRAL RURAL N°1 CAMINO VERDE)</t>
  </si>
  <si>
    <t>TAPAJIAO (CENTRO ETNOEDUCATIVO INTEGRAL RURAL N°1 CAMINO VERDE)</t>
  </si>
  <si>
    <t>KEPISCHON (CENTRO ETNOEDUCATIVO INTEGRAL RURAL N°1 CAMINO VERDE)</t>
  </si>
  <si>
    <t>KEPISCHON 2 (CENTRO ETNOEDUCATIVO INTEGRAL RURAL N°1 CAMINO VERDE)</t>
  </si>
  <si>
    <t>JAIPAA (CENTRO ETNOEDUCATIVO INTEGRAL RURAL N°1 CAMINO VERDE)</t>
  </si>
  <si>
    <t>MANNACHON (CENTRO ETNOEDUCATIVO INTEGRAL RURAL N°1 CAMINO VERDE)</t>
  </si>
  <si>
    <t>KURRALIRRA (CENTRO ETNOEDUCATIVO INTEGRAL RURAL N°1 CAMINO VERDE)</t>
  </si>
  <si>
    <t>KUTPION (CENTRO ETNOEDUCATIVO INTEGRAL RURAL N°1 CAMINO VERDE)</t>
  </si>
  <si>
    <t>LA LOMA (CENTRO ETNOEDUCATIVO INTEGRAL RURAL N°1 CAMINO VERDE)</t>
  </si>
  <si>
    <t>LOS OLIVOS (CENTRO ETNOEDUCATIVO INTEGRAL RURAL N°1 CAMINO VERDE)</t>
  </si>
  <si>
    <t>MACUCUTAO (CENTRO ETNOEDUCATIVO INTEGRAL RURAL N°1 CAMINO VERDE)</t>
  </si>
  <si>
    <t>JIRIJITPANA (CENTRO ETNOEDUCATIVO INTEGRAL RURAL N°1 CAMINO VERDE)</t>
  </si>
  <si>
    <t>JORORO (CENTRO ETNOEDUCATIVO INTEGRAL RURAL N°1 CAMINO VERDE)</t>
  </si>
  <si>
    <t>JOTOMANA (CENTRO ETNOEDUCATIVO INTEGRAL RURAL N°1 CAMINO VERDE)</t>
  </si>
  <si>
    <t>JULIO IGUARAN (CENTRO ETNOEDUCATIVO INTEGRAL RURAL N°1 CAMINO VERDE)</t>
  </si>
  <si>
    <t>JURRULAWAIN (CENTRO ETNOEDUCATIVO INTEGRAL RURAL N°1 CAMINO VERDE)</t>
  </si>
  <si>
    <t>IPAIN (CENTRO ETNOEDUCATIVO INTEGRAL RURAL N°2 KAMUSUCHIWOU)</t>
  </si>
  <si>
    <t>INST. ETNOEDUCT. SIAPANA (INSTITUCION ETNOEDUCATIVA INTEGRAL RURAL INTERNADO DE SIAPANA)</t>
  </si>
  <si>
    <t>PLAPLAIMA (INSTITUCION ETNOEDUCATIVA INTEGRAL RURAL INTERNADO DE SIAPANA)</t>
  </si>
  <si>
    <t>ALEPIAPA (INSTITUCION ETNOEDUCATIVA INTEGRAL RURAL INTERNADO DE SIAPANA)</t>
  </si>
  <si>
    <t>ANTESHIRU (INSTITUCION ETNOEDUCATIVA INTEGRAL RURAL INTERNADO DE SIAPANA)</t>
  </si>
  <si>
    <t>ARIMEPU (INSTITUCION ETNOEDUCATIVA INTEGRAL RURAL INTERNADO DE SIAPANA)</t>
  </si>
  <si>
    <t>AULECHIT (INSTITUCION ETNOEDUCATIVA INTEGRAL RURAL INTERNADO DE SIAPANA)</t>
  </si>
  <si>
    <t>BUENAVISTA (INSTITUCION ETNOEDUCATIVA INTEGRAL RURAL INTERNADO DE SIAPANA)</t>
  </si>
  <si>
    <t>CARASUA (INSTITUCION ETNOEDUCATIVA INTEGRAL RURAL INTERNADO DE SIAPANA)</t>
  </si>
  <si>
    <t>CASTILLETES (INSTITUCION ETNOEDUCATIVA INTEGRAL RURAL INTERNADO DE SIAPANA)</t>
  </si>
  <si>
    <t>FLOR DE LA GUAJIRA (INSTITUCION ETNOEDUCATIVA INTEGRAL RURAL INTERNADO DE SIAPANA)</t>
  </si>
  <si>
    <t>ICHIPA (INSTITUCION ETNOEDUCATIVA INTEGRAL RURAL INTERNADO DE SIAPANA)</t>
  </si>
  <si>
    <t>ITOUSHIPA (INSTITUCION ETNOEDUCATIVA INTEGRAL RURAL INTERNADO DE SIAPANA)</t>
  </si>
  <si>
    <t>KAPARALA (INSTITUCION ETNOEDUCATIVA INTEGRAL RURAL INTERNADO DE SIAPANA)</t>
  </si>
  <si>
    <t>KAYUSIRAMANA (INSTITUCION ETNOEDUCATIVA INTEGRAL RURAL INTERNADO DE SIAPANA)</t>
  </si>
  <si>
    <t>LANTASHIRA (INSTITUCION ETNOEDUCATIVA INTEGRAL RURAL INTERNADO DE SIAPANA)</t>
  </si>
  <si>
    <t>MAGNARIPA (INSTITUCION ETNOEDUCATIVA INTEGRAL RURAL INTERNADO DE SIAPANA)</t>
  </si>
  <si>
    <t>MONSERRATE (INSTITUCION ETNOEDUCATIVA INTEGRAL RURAL INTERNADO DE SIAPANA)</t>
  </si>
  <si>
    <t>PARAGUACHON (INSTITUCION ETNOEDUCATIVA INTEGRAL RURAL INTERNADO DE SIAPANA)</t>
  </si>
  <si>
    <t>PUERTO LOPEZ (INSTITUCION ETNOEDUCATIVA INTEGRAL RURAL INTERNADO DE SIAPANA)</t>
  </si>
  <si>
    <t>PUNTA ESPADA (INSTITUCION ETNOEDUCATIVA INTEGRAL RURAL INTERNADO DE SIAPANA)</t>
  </si>
  <si>
    <t>ROMANA (INSTITUCION ETNOEDUCATIVA INTEGRAL RURAL INTERNADO DE SIAPANA)</t>
  </si>
  <si>
    <t>TOPIA (INSTITUCION ETNOEDUCATIVA INTEGRAL RURAL INTERNADO DE SIAPANA)</t>
  </si>
  <si>
    <t>WARERPA CHIQUITO (INSTITUCION ETNOEDUCATIVA INTEGRAL RURAL INTERNADO DE SIAPANA)</t>
  </si>
  <si>
    <t>WIPA (INSTITUCION ETNOEDUCATIVA INTEGRAL RURAL INTERNADO DE SIAPANA)</t>
  </si>
  <si>
    <t>PIAZAPA (CENTRO ETNOEDUCATIVO INTEGRAL RURAL N°1 CAMINO VERDE)</t>
  </si>
  <si>
    <t>POPORTIN (CENTRO ETNOEDUCATIVO INTEGRAL RURAL N°1 CAMINO VERDE)</t>
  </si>
  <si>
    <t>POZO (CENTRO ETNOEDUCATIVO INTEGRAL RURAL N°1 CAMINO VERDE)</t>
  </si>
  <si>
    <t>SANTA ANA (CENTRO ETNOEDUCATIVO INTEGRAL RURAL N°1 CAMINO VERDE)</t>
  </si>
  <si>
    <t>SARUT (CENTRO ETNOEDUCATIVO INTEGRAL RURAL N°1 CAMINO VERDE)</t>
  </si>
  <si>
    <t>SARUTSIRA (CENTRO ETNOEDUCATIVO INTEGRAL RURAL N°1 CAMINO VERDE)</t>
  </si>
  <si>
    <t>SAWACHIMANA (CENTRO ETNOEDUCATIVO INTEGRAL RURAL N°1 CAMINO VERDE)</t>
  </si>
  <si>
    <t>ISHISPA (CENTRO ETNOEDUCATIVO INTEGRAL RURAL N°1 CAMINO VERDE)</t>
  </si>
  <si>
    <t>SHURRUICHON (CENTRO ETNOEDUCATIVO INTEGRAL RURAL N°1 CAMINO VERDE)</t>
  </si>
  <si>
    <t>SUTTALUU (CENTRO ETNOEDUCATIVO INTEGRAL RURAL N°1 CAMINO VERDE)</t>
  </si>
  <si>
    <t>TALAURA (CENTRO ETNOEDUCATIVO INTEGRAL RURAL N°1 CAMINO VERDE)</t>
  </si>
  <si>
    <t>MANNATSHI (CENTRO ETNOEDUCATIVO INTEGRAL RURAL N°1 CAMINO VERDE)</t>
  </si>
  <si>
    <t>TOTOPANA (CENTRO ETNOEDUCATIVO INTEGRAL RURAL N°1 CAMINO VERDE)</t>
  </si>
  <si>
    <t>TRIYACHI 1 (CENTRO ETNOEDUCATIVO INTEGRAL RURAL N°1 CAMINO VERDE)</t>
  </si>
  <si>
    <t>CAIWARAIMANA (CENTRO ETNOEDUCATIVO INTEGRAL RURAL N°1 CAMINO VERDE)</t>
  </si>
  <si>
    <t>WARELUPALEN (CENTRO ETNOEDUCATIVO INTEGRAL RURAL N°1 CAMINO VERDE)</t>
  </si>
  <si>
    <t>WARRERAPU 1 (CENTRO ETNOEDUCATIVO INTEGRAL RURAL N°1 CAMINO VERDE)</t>
  </si>
  <si>
    <t>WASACHEN (CENTRO ETNOEDUCATIVO INTEGRAL RURAL N°1 CAMINO VERDE)</t>
  </si>
  <si>
    <t>MATIA (CENTRO ETNOEDUCATIVO INTEGRAL RURAL N°1 CAMINO VERDE)</t>
  </si>
  <si>
    <t>JASALENCHON (CENTRO ETNOEDUCATIVO INTEGRAL RURAL N°1 CAMINO VERDE)</t>
  </si>
  <si>
    <t>WARILIMANA (CENTRO ETNOEDUCATIVO INTEGRAL RURAL N°1 CAMINO VERDE)</t>
  </si>
  <si>
    <t>WUISIWA (CENTRO ETNOEDUCATIVO INTEGRAL RURAL N°2 KAMUSUCHIWOU)</t>
  </si>
  <si>
    <t>YUREN (CENTRO ETNOEDUCATIVO INTEGRAL RURAL N°2 KAMUSUCHIWOU)</t>
  </si>
  <si>
    <t>ZUCARAMANA (CENTRO ETNOEDUCATIVO INTEGRAL RURAL N°2 KAMUSUCHIWOU)</t>
  </si>
  <si>
    <t>AIPIR (CENTRO ETNOEDUCATIVO INTEGRAL RURAL N°2 KAMUSUCHIWOU)</t>
  </si>
  <si>
    <t>KALINAPALAO (CENTRO ETNOEDUCATIVO INTEGRAL RURAL N°2 KAMUSUCHIWOU)</t>
  </si>
  <si>
    <t>MARAÑAMANA (CENTRO ETNOEDUCATIVO INTEGRAL RURAL N°2 KAMUSUCHIWOU)</t>
  </si>
  <si>
    <t>MARTINMANA (CENTRO ETNOEDUCATIVO INTEGRAL RURAL N°2 KAMUSUCHIWOU)</t>
  </si>
  <si>
    <t>PALIPALEN (CENTRO ETNOEDUCATIVO INTEGRAL RURAL N°2 KAMUSUCHIWOU)</t>
  </si>
  <si>
    <t>PANSALI (CENTRO ETNOEDUCATIVO INTEGRAL RURAL N°2 KAMUSUCHIWOU)</t>
  </si>
  <si>
    <t>PETPANA (CENTRO ETNOEDUCATIVO INTEGRAL RURAL N°2 KAMUSUCHIWOU)</t>
  </si>
  <si>
    <t>ATACHONKOT (CENTRO ETNOEDUCATIVO INTEGRAL RURAL N°2 KAMUSUCHIWOU)</t>
  </si>
  <si>
    <t>TAPARAPCHON (CENTRO ETNOEDUCATIVO INTEGRAL RURAL N°2 KAMUSUCHIWOU)</t>
  </si>
  <si>
    <t>SAN MARTIN (CENTRO ETNOEDUCATIVO INTEGRAL RURAL N°2 KAMUSUCHIWOU)</t>
  </si>
  <si>
    <t>JATTULUWOU (CENTRO ETNOEDUCATIVO INTEGRAL RURAL N°3 CERRO DE LA TETA)</t>
  </si>
  <si>
    <t>JONJONCITO (CENTRO ETNOEDUCATIVO INTEGRAL RURAL N°3 CERRO DE LA TETA)</t>
  </si>
  <si>
    <t>KAINATU (CENTRO ETNOEDUCATIVO INTEGRAL RURAL N°3 CERRO DE LA TETA)</t>
  </si>
  <si>
    <t>KALAIPANA (CENTRO ETNOEDUCATIVO INTEGRAL RURAL N°3 CERRO DE LA TETA)</t>
  </si>
  <si>
    <t>KAISPAICHI (CENTRO ETNOEDUCATIVO INTEGRAL RURAL N°3 CERRO DE LA TETA)</t>
  </si>
  <si>
    <t>KAMUCHASAIN (CENTRO ETNOEDUCATIVO INTEGRAL RURAL N°3 CERRO DE LA TETA)</t>
  </si>
  <si>
    <t>KASSISAIN (CENTRO ETNOEDUCATIVO INTEGRAL RURAL N°3 CERRO DE LA TETA)</t>
  </si>
  <si>
    <t>KATZOO (CENTRO ETNOEDUCATIVO INTEGRAL RURAL N°3 CERRO DE LA TETA)</t>
  </si>
  <si>
    <t>KAUGUAMANA (CENTRO ETNOEDUCATIVO INTEGRAL RURAL N°3 CERRO DE LA TETA)</t>
  </si>
  <si>
    <t>KAYUSIHWAIN (CENTRO ETNOEDUCATIVO INTEGRAL RURAL N°3 CERRO DE LA TETA)</t>
  </si>
  <si>
    <t>KOUSHALAIN (CENTRO ETNOEDUCATIVO INTEGRAL RURAL N°3 CERRO DE LA TETA)</t>
  </si>
  <si>
    <t>NUESTRA SEÑORA DEL CARMEN KUISA (CENTRO ETNOEDUCATIVO INTEGRAL RURAL N°3 CERRO DE LA TETA)</t>
  </si>
  <si>
    <t>LIMONARU (CENTRO ETNOEDUCATIVO INTEGRAL RURAL N°3 CERRO DE LA TETA)</t>
  </si>
  <si>
    <t>MACALAYA (CENTRO ETNOEDUCATIVO INTEGRAL RURAL N°3 CERRO DE LA TETA)</t>
  </si>
  <si>
    <t>MADRE LAURA DE URU (CENTRO ETNOEDUCATIVO INTEGRAL RURAL N°3 CERRO DE LA TETA)</t>
  </si>
  <si>
    <t>MAPUACHON (CENTRO ETNOEDUCATIVO INTEGRAL RURAL N°3 CERRO DE LA TETA)</t>
  </si>
  <si>
    <t>MARQUETALIA (CENTRO ETNOEDUCATIVO INTEGRAL RURAL N°3 CERRO DE LA TETA)</t>
  </si>
  <si>
    <t>MASHALERAIN (CENTRO ETNOEDUCATIVO INTEGRAL RURAL N°3 CERRO DE LA TETA)</t>
  </si>
  <si>
    <t>MASSEN (CENTRO ETNOEDUCATIVO INTEGRAL RURAL N°3 CERRO DE LA TETA)</t>
  </si>
  <si>
    <t>MATALAPU (CENTRO ETNOEDUCATIVO INTEGRAL RURAL N°3 CERRO DE LA TETA)</t>
  </si>
  <si>
    <t>MAIPA (CENTRO ETNOEDUCATIVO INTEGRAL RURAL N°3 CERRO DE LA TETA)</t>
  </si>
  <si>
    <t>MEIRA (CENTRO ETNOEDUCATIVO INTEGRAL RURAL N°3 CERRO DE LA TETA)</t>
  </si>
  <si>
    <t>PAJACA (CENTRO ETNOEDUCATIVO INTEGRAL RURAL N°3 CERRO DE LA TETA)</t>
  </si>
  <si>
    <t>PAKIMANA (CENTRO ETNOEDUCATIVO INTEGRAL RURAL N°3 CERRO DE LA TETA)</t>
  </si>
  <si>
    <t>PANTERRAMANA (CENTRO ETNOEDUCATIVO INTEGRAL RURAL N°3 CERRO DE LA TETA)</t>
  </si>
  <si>
    <t>PATALUT (CENTRO ETNOEDUCATIVO INTEGRAL RURAL N°3 CERRO DE LA TETA)</t>
  </si>
  <si>
    <t>ROYO (CENTRO ETNOEDUCATIVO INTEGRAL RURAL N°3 CERRO DE LA TETA)</t>
  </si>
  <si>
    <t>SAN LUIS (CENTRO ETNOEDUCATIVO INTEGRAL RURAL N°3 CERRO DE LA TETA)</t>
  </si>
  <si>
    <t>TAIWACHON (CENTRO ETNOEDUCATIVO INTEGRAL RURAL N°3 CERRO DE LA TETA)</t>
  </si>
  <si>
    <t>TRES BOCAS (CENTRO ETNOEDUCATIVO INTEGRAL RURAL N°3 CERRO DE LA TETA)</t>
  </si>
  <si>
    <t>URIPA (CENTRO ETNOEDUCATIVO INTEGRAL RURAL N°3 CERRO DE LA TETA)</t>
  </si>
  <si>
    <t>WIMPESHI (CENTRO ETNOEDUCATIVO INTEGRAL RURAL N°3 CERRO DE LA TETA)</t>
  </si>
  <si>
    <t>YOJORO (CENTRO ETNOEDUCATIVO INTEGRAL RURAL N°3 CERRO DE LA TETA)</t>
  </si>
  <si>
    <t>YOTOJOROY (CENTRO ETNOEDUCATIVO INTEGRAL RURAL N°3 CERRO DE LA TETA)</t>
  </si>
  <si>
    <t>JUYANASPA´A (CENTRO ETNOEDUCATIVO INTEGRAL RURAL N°1 CAMINO VERDE)</t>
  </si>
  <si>
    <t>WUITUCHON (CENTRO ETNOEDUCATIVO INTEGRAL RURAL N°1 CAMINO VERDE)</t>
  </si>
  <si>
    <t>OROLOCHON (CENTRO ETNOEDUCATIVO INTEGRAL RURAL N°1 CAMINO VERDE)</t>
  </si>
  <si>
    <t>KATZALIAMANA 2 (CENTRO ETNOEDUCATIVO INTEGRAL RURAL N°1 CAMINO VERDE)</t>
  </si>
  <si>
    <t>ISHAMULERU (CENTRO ETNOEDUCATIVO INTEGRAL RURAL N°2 KAMUSUCHIWOU)</t>
  </si>
  <si>
    <t>SATSAPA (CENTRO ETNOEDUCATIVO INTEGRAL RURAL N°2 KAMUSUCHIWOU)</t>
  </si>
  <si>
    <t>PUERTO NUEVO (CENTRO ETNOEDUCATIVO INTEGRAL RURAL N°2 KAMUSUCHIWOU)</t>
  </si>
  <si>
    <t>LANSHALIA (CENTRO ETNOEDUCATIVO INTEGRAL RURAL N°2 KAMUSUCHIWOU)</t>
  </si>
  <si>
    <t>JURURA (CENTRO ETNOEDUCATIVO INTEGRAL RURAL N°2 KAMUSUCHIWOU)</t>
  </si>
  <si>
    <t>KAIWA (CENTRO ETNOEDUCATIVO INTEGRAL RURAL N°2 KAMUSUCHIWOU)</t>
  </si>
  <si>
    <t>ISHOURIA (CENTRO ETNOEDUCATIVO INTEGRAL RURAL N°2 KAMUSUCHIWOU)</t>
  </si>
  <si>
    <t>JACHINA (CENTRO ETNOEDUCATIVO INTEGRAL RURAL N°2 KAMUSUCHIWOU)</t>
  </si>
  <si>
    <t>JAPURARAO (CENTRO ETNOEDUCATIVO INTEGRAL RURAL N°2 KAMUSUCHIWOU)</t>
  </si>
  <si>
    <t>SANTANA (CENTRO ETNOEDUCATIVO INTEGRAL RURAL N°2 KAMUSUCHIWOU)</t>
  </si>
  <si>
    <t>JEPEN (CENTRO ETNOEDUCATIVO INTEGRAL RURAL N°2 KAMUSUCHIWOU)</t>
  </si>
  <si>
    <t>JICHIPA (CENTRO ETNOEDUCATIVO INTEGRAL RURAL N°2 KAMUSUCHIWOU)</t>
  </si>
  <si>
    <t>IRRAIPA (CENTRO ETNOEDUCATIVO INTEGRAL RURAL N°2 KAMUSUCHIWOU)</t>
  </si>
  <si>
    <t>PORTETE (CENTRO ETNOEDUCATIVO INTEGRAL RURAL N°2 KAMUSUCHIWOU)</t>
  </si>
  <si>
    <t>AULA JURATCHI (CENTRO ETNOEDUCATIVO INTEGRAL RURAL N°2 KAMUSUCHIWOU)</t>
  </si>
  <si>
    <t>AULA KASUSE (CENTRO ETNOEDUCATIVO INTEGRAL RURAL N°2 KAMUSUCHIWOU)</t>
  </si>
  <si>
    <t>AULA KOOMANA (CENTRO ETNOEDUCATIVO INTEGRAL RURAL N°2 KAMUSUCHIWOU)</t>
  </si>
  <si>
    <t>AULA SANTA CRUZ (CENTRO ETNOEDUCATIVO INTEGRAL RURAL N°2 KAMUSUCHIWOU)</t>
  </si>
  <si>
    <t>AULA MARAJALUU (CENTRO ETNOEDUCATIVO INTEGRAL RURAL N°2 KAMUSUCHIWOU)</t>
  </si>
  <si>
    <t>AULA MAI (CENTRO ETNOEDUCATIVO INTEGRAL RURAL N°2 KAMUSUCHIWOU)</t>
  </si>
  <si>
    <t>TEQUENDAMA (CENTRO ETNOEDUCATIVO INTEGRAL RURAL N°2 KAMUSUCHIWOU)</t>
  </si>
  <si>
    <t>MANALEN (CENTRO ETNOEDUCATIVO INTEGRAL RURAL N°2 KAMUSUCHIWOU)</t>
  </si>
  <si>
    <t>ALEMAZAIN (CENTRO ETNOEDUCATIVO INTEGRAL RURAL N°2 KAMUSUCHIWOU)</t>
  </si>
  <si>
    <t>SEDE PRINCIPAL KAMUSUCHIWOU (CENTRO ETNOEDUCATIVO INTEGRAL RURAL N°2 KAMUSUCHIWOU)</t>
  </si>
  <si>
    <t>AULA MALEIWAMANA (CENTRO ETNOEDUCATIVO INTEGRAL RURAL N°2 KAMUSUCHIWOU)</t>
  </si>
  <si>
    <t>SEDE PRINCIAPAL (CENTRO ETNOEDUCATIVO INTEGRAL RURAL N°5 BAHIA HONDITA)</t>
  </si>
  <si>
    <t>CASIYOUREN (CENTRO ETNOEDUCATIVO INTEGRAL RURAL N°5 BAHIA HONDITA)</t>
  </si>
  <si>
    <t>BAHIA HONDA (CENTRO ETNOEDUCATIVO INTEGRAL RURAL N°5 BAHIA HONDITA)</t>
  </si>
  <si>
    <t>BAHIA HONDITA 2 (CENTRO ETNOEDUCATIVO INTEGRAL RURAL N°5 BAHIA HONDITA)</t>
  </si>
  <si>
    <t>ALIAPA (CENTRO ETNOEDUCATIVO INTEGRAL RURAL N°5 BAHIA HONDITA)</t>
  </si>
  <si>
    <t>ALIJUNAIKIMANA (CENTRO ETNOEDUCATIVO INTEGRAL RURAL N°5 BAHIA HONDITA)</t>
  </si>
  <si>
    <t>CALVARIO (CENTRO ETNOEDUCATIVO INTEGRAL RURAL N°5 BAHIA HONDITA)</t>
  </si>
  <si>
    <t>FLOR DE PATAJAMANA (CENTRO ETNOEDUCATIVO INTEGRAL RURAL N°5 BAHIA HONDITA)</t>
  </si>
  <si>
    <t>ISHOPTALIWOU (CENTRO ETNOEDUCATIVO INTEGRAL RURAL N°5 BAHIA HONDITA)</t>
  </si>
  <si>
    <t>JAIPAREN (CENTRO ETNOEDUCATIVO INTEGRAL RURAL N°5 BAHIA HONDITA)</t>
  </si>
  <si>
    <t>JOTIMANO (CENTRO ETNOEDUCATIVO INTEGRAL RURAL N°5 BAHIA HONDITA)</t>
  </si>
  <si>
    <t>CASUSO 2 (CENTRO ETNOEDUCATIVO INTEGRAL RURAL N°5 BAHIA HONDITA)</t>
  </si>
  <si>
    <t>KASUSO (CENTRO ETNOEDUCATIVO INTEGRAL RURAL N°5 BAHIA HONDITA)</t>
  </si>
  <si>
    <t>LA GRAN VIA (CENTRO ETNOEDUCATIVO INTEGRAL RURAL N°5 BAHIA HONDITA)</t>
  </si>
  <si>
    <t>MAURIPAO (CENTRO ETNOEDUCATIVO INTEGRAL RURAL N°5 BAHIA HONDITA)</t>
  </si>
  <si>
    <t>NUEVO AMBIENTE (CENTRO ETNOEDUCATIVO INTEGRAL RURAL N°5 BAHIA HONDITA)</t>
  </si>
  <si>
    <t>PANARIS (CENTRO ETNOEDUCATIVO INTEGRAL RURAL N°5 BAHIA HONDITA)</t>
  </si>
  <si>
    <t>PARAISO (CENTRO ETNOEDUCATIVO INTEGRAL RURAL N°5 BAHIA HONDITA)</t>
  </si>
  <si>
    <t>POROPO (CENTRO ETNOEDUCATIVO INTEGRAL RURAL N°5 BAHIA HONDITA)</t>
  </si>
  <si>
    <t>PUNTA COCO (CENTRO ETNOEDUCATIVO INTEGRAL RURAL N°5 BAHIA HONDITA)</t>
  </si>
  <si>
    <t>SAN ISIDRO (CENTRO ETNOEDUCATIVO INTEGRAL RURAL N°5 BAHIA HONDITA)</t>
  </si>
  <si>
    <t>SHOHOIN (CENTRO ETNOEDUCATIVO INTEGRAL RURAL N°5 BAHIA HONDITA)</t>
  </si>
  <si>
    <t>TAROA (CENTRO ETNOEDUCATIVO INTEGRAL RURAL N°5 BAHIA HONDITA)</t>
  </si>
  <si>
    <t>VALLE DE PARASHI (CENTRO ETNOEDUCATIVO INTEGRAL RURAL N°5 BAHIA HONDITA)</t>
  </si>
  <si>
    <t>WA´AI (CENTRO ETNOEDUCATIVO INTEGRAL RURAL N°5 BAHIA HONDITA)</t>
  </si>
  <si>
    <t>JUTSU (CENTRO ETNOEDUCATIVO INTEGRAL RURAL N°5 BAHIA HONDITA)</t>
  </si>
  <si>
    <t>MELOCOMANA (CENTRO ETNOEDUCATIVO INTEGRAL RURAL N°5 BAHIA HONDITA)</t>
  </si>
  <si>
    <t>ILLAIN (CENTRO ETNOEDUCATIVO INTEGRAL RURAL N°5 BAHIA HONDITA)</t>
  </si>
  <si>
    <t>MERRUNAY (INSTITUCION ETNOEDUCATIVA INTEGRAL RURAL DE PUERTO ESTRELLA)</t>
  </si>
  <si>
    <t>SEDE 02 NUESTRA SEÑORA DE FATIMA (INSTITUCION ETNOEDUCATIVA INTEGRAL RURAL INTERNADO INDIGENA DE NAZARETH)</t>
  </si>
  <si>
    <t>INST. INTERNADO INDIGENA DE NAZARETH (INSTITUCION ETNOEDUCATIVA INTEGRAL RURAL INTERNADO INDIGENA DE NAZARETH)</t>
  </si>
  <si>
    <t>SEDE 03 SIPANAO (INSTITUCION ETNOEDUCATIVA INTEGRAL RURAL INTERNADO INDIGENA DE NAZARETH)</t>
  </si>
  <si>
    <t>AULA SIERRA MAESTRA (INSTITUCION ETNOEDUCATIVA INTEGRAL RURAL INTERNADO INDIGENA DE NAZARETH)</t>
  </si>
  <si>
    <t>AULA MONTERREY (INSTITUCION ETNOEDUCATIVA INTEGRAL RURAL INTERNADO INDIGENA DE NAZARETH)</t>
  </si>
  <si>
    <t>AULA TOROMANA (INSTITUCION ETNOEDUCATIVA INTEGRAL RURAL INTERNADO INDIGENA DE NAZARETH)</t>
  </si>
  <si>
    <t>SEDE 04 SANTA ROSA (INSTITUCION ETNOEDUCATIVA INTEGRAL RURAL INTERNADO INDIGENA DE NAZARETH)</t>
  </si>
  <si>
    <t>TAGUAIRA (INSTITUCION ETNOEDUCATIVA INTEGRAL RURAL DE PUERTO ESTRELLA)</t>
  </si>
  <si>
    <t>SEDE 02 ESCUELA RURAL DE PUERTO ESTRELLA (INSTITUCION ETNOEDUCATIVA INTEGRAL RURAL DE PUERTO ESTRELLA)</t>
  </si>
  <si>
    <t>SEDE 03 BUENOS AIRES (INSTITUCION ETNOEDUCATIVA INTEGRAL RURAL DE PUERTO ESTRELLA)</t>
  </si>
  <si>
    <t>SEDE 04 VILLA FATIMA (INSTITUCION ETNOEDUCATIVA INTEGRAL RURAL DE PUERTO ESTRELLA)</t>
  </si>
  <si>
    <t>AMUSHISHIWO´U (INSTITUCION ETNOEDUCATIVA INTEGRAL RURAL DE PUERTO ESTRELLA)</t>
  </si>
  <si>
    <t>CUESTECITA (INSTITUCION ETNOEDUCATIVA INTEGRAL RURAL DE PUERTO ESTRELLA)</t>
  </si>
  <si>
    <t>JASARIRU (INSTITUCION ETNOEDUCATIVA INTEGRAL RURAL DE PUERTO ESTRELLA)</t>
  </si>
  <si>
    <t>SEDE PRINCIPAL (CARACAS RULEYA) (CENTRO EDUCATIVO RURAL LA SABANA)</t>
  </si>
  <si>
    <t>URINA (CENTRO EDUCATIVO RURAL LA SABANA)</t>
  </si>
  <si>
    <t>CHOTCHOSIRA (CENTRO EDUCATIVO RURAL LA SABANA)</t>
  </si>
  <si>
    <t>MOCOCHIRRAMANA (CENTRO EDUCATIVO RURAL LA SABANA)</t>
  </si>
  <si>
    <t>SICHICHON (CENTRO EDUCATIVO RURAL LA SABANA)</t>
  </si>
  <si>
    <t>OPOTULEKA (CENTRO EDUCATIVO RURAL LA SABANA)</t>
  </si>
  <si>
    <t>RICARDO GOMEZ (CENTRO EDUCATIVO RURAL LA SABANA)</t>
  </si>
  <si>
    <t>ATAKA 1 (CENTRO EDUCATIVO RURAL LA SABANA)</t>
  </si>
  <si>
    <t>ATAKA 2 (CENTRO EDUCATIVO RURAL LA SABANA)</t>
  </si>
  <si>
    <t>PUERTAKAT (CENTRO EDUCATIVO RURAL LA SABANA)</t>
  </si>
  <si>
    <t>JAR (CENTRO EDUCATIVO RURAL LA SABANA)</t>
  </si>
  <si>
    <t>CURICHI (CENTRO EDUCATIVO RURAL LA SABANA)</t>
  </si>
  <si>
    <t>WIMPIRAREN (CENTRO EDUCATIVO RURAL LA SABANA)</t>
  </si>
  <si>
    <t>BUENOS AIRES (CENTRO EDUCATIVO RURAL LA SABANA)</t>
  </si>
  <si>
    <t>JAWAPIAKAT (CENTRO EDUCATIVO RURAL LA SABANA)</t>
  </si>
  <si>
    <t>MOWASIRA (CENTRO EDUCATIVO RURAL LA SABANA)</t>
  </si>
  <si>
    <t>KALOUYACHON (CENTRO EDUCATIVO RURAL LA SABANA)</t>
  </si>
  <si>
    <t>KARIYUSEN 1 (CENTRO EDUCATIVO RURAL LA SABANA)</t>
  </si>
  <si>
    <t>KARIYUSEN  (CENTRO EDUCATIVO RURAL LA SABANA)</t>
  </si>
  <si>
    <t>JEPIRARU (CENTRO EDUCATIVO RURAL LA SABANA)</t>
  </si>
  <si>
    <t>KANEWAKAT (CENTRO EDUCATIVO RURAL LA SABANA)</t>
  </si>
  <si>
    <t>MAGNAKA (CENTRO EDUCATIVO RURAL LA SABANA)</t>
  </si>
  <si>
    <t>MOLOCONSIRA (CENTRO EDUCATIVO RURAL LA SABANA)</t>
  </si>
  <si>
    <t>PORCIOSA (CENTRO EDUCATIVO RURAL LA SABANA)</t>
  </si>
  <si>
    <t>AMULLUWUO (CENTRO EDUCATIVO RURAL LA SABANA)</t>
  </si>
  <si>
    <t>AMARRALI (CENTRO EDUCATIVO RURAL LA SABANA)</t>
  </si>
  <si>
    <t>JOSOCOROLI (CENTRO EDUCATIVO RURAL LA SABANA)</t>
  </si>
  <si>
    <t>JOTOMANA (CENTRO EDUCATIVO RURAL LA SABANA)</t>
  </si>
  <si>
    <t>AMAMANA (CENTRO EDUCATIVO RURAL LA SABANA)</t>
  </si>
  <si>
    <t>KATCHIRRAMNA 1 (CENTRO EDUCATIVO RURAL LA SABANA)</t>
  </si>
  <si>
    <t>JASHUMANA (CENTRO EDUCATIVO RURAL LA SABANA)</t>
  </si>
  <si>
    <t>NEVAOKUT (CENTRO EDUCATIVO RURAL LA SABANA)</t>
  </si>
  <si>
    <t>WALASCHEN (CENTRO EDUCATIVO RURAL LA SABANA)</t>
  </si>
  <si>
    <t>COUSHARAPO (CENTRO EDUCATIVO RURAL LA SABANA)</t>
  </si>
  <si>
    <t>SISIPANA (CENTRO EDUCATIVO RURAL LA SABANA)</t>
  </si>
  <si>
    <t>KATSHUANAKAT (CENTRO EDUCATIVO RURAL LA SABANA)</t>
  </si>
  <si>
    <t>POLOSHI (CENTRO EDUCATIVO RURAL LA SABANA)</t>
  </si>
  <si>
    <t>KASKA (CENTRO EDUCATIVO RURAL LA SABANA)</t>
  </si>
  <si>
    <t>WAYABAL (CENTRO EDUCATIVO RURAL LA SABANA)</t>
  </si>
  <si>
    <t>PALIYU (CENTRO EDUCATIVO RURAL LA SABANA)</t>
  </si>
  <si>
    <t>WAITAKI (CENTRO EDUCATIVO RURAL LA SABANA)</t>
  </si>
  <si>
    <t>PIOREKAT (CENTRO EDUCATIVO RURAL LA SABANA)</t>
  </si>
  <si>
    <t>KOUSEPU (CENTRO EDUCATIVO RURAL LA SABANA)</t>
  </si>
  <si>
    <t>JAMUCHECHON (CENTRO EDUCATIVO RURAL LA SABANA)</t>
  </si>
  <si>
    <t>MASHESHI (CENTRO EDUCATIVO RURAL LA SABANA)</t>
  </si>
  <si>
    <t>MALAIRAKAT (CENTRO EDUCATIVO RURAL LA SABANA)</t>
  </si>
  <si>
    <t>MERRATUS (CENTRO EDUCATIVO RURAL LA SABANA)</t>
  </si>
  <si>
    <t>KAULACIRA (CENTRO EDUCATIVO RURAL LA SABANA)</t>
  </si>
  <si>
    <t>PANERRAKI (CENTRO EDUCATIVO RURAL LA SABANA)</t>
  </si>
  <si>
    <t>WUITUICHON (CENTRO EDUCATIVO RURAL LA SABANA)</t>
  </si>
  <si>
    <t>KATCHIRRAMANA 2 (CENTRO EDUCATIVO RURAL LA SABANA)</t>
  </si>
  <si>
    <t>NAUNAKAT (CENTRO EDUCATIVO RURAL LA SABANA)</t>
  </si>
  <si>
    <t>YALETSHI (CENTRO EDUCATIVO RURAL LA SABANA)</t>
  </si>
  <si>
    <t>BOTONECA (CENTRO EDUCATIVO RURAL LA SABANA)</t>
  </si>
  <si>
    <t>CALATAINSUMANA (CENTRO EDUCATIVO RURAL LA SABANA)</t>
  </si>
  <si>
    <t>TUCUPAO (CENTRO EDUCATIVO RURAL LA GLORIA )</t>
  </si>
  <si>
    <t>MARAUYEN (CENTRO EDUCATIVO RURAL LA GLORIA )</t>
  </si>
  <si>
    <t>LA VILLA (CENTRO EDUCATIVO RURAL LA GLORIA )</t>
  </si>
  <si>
    <t>GUAYMARAL (CENTRO EDUCATIVO RURAL LA GLORIA )</t>
  </si>
  <si>
    <t>POROMANA (CENTRO EDUCATIVO RURAL LA GLORIA )</t>
  </si>
  <si>
    <t>KATURALINCE (CENTRO EDUCATIVO RURAL LA GLORIA )</t>
  </si>
  <si>
    <t>ALUISIRA (CENTRO EDUCATIVO RURAL LA GLORIA )</t>
  </si>
  <si>
    <t>COUSEPA (CENTRO EDUCATIVO RURAL LAACHON MAYAPO)</t>
  </si>
  <si>
    <t>PESUAPA (CENTRO EDUCATIVO RURAL MARACARI)</t>
  </si>
  <si>
    <t>QUEJETIAMANA (CENTRO EDUCATIVO RURAL MARACARI)</t>
  </si>
  <si>
    <t>REICAMANA (CENTRO EDUCATIVO RURAL MARACARI)</t>
  </si>
  <si>
    <t>SEKIA (CENTRO EDUCATIVO RURAL MARACARI)</t>
  </si>
  <si>
    <t>JIRRUWAIKA (CENTRO EDUCATIVO RURAL MARACARI)</t>
  </si>
  <si>
    <t>TALOULIMANA (CENTRO EDUCATIVO RURAL MARACARI)</t>
  </si>
  <si>
    <t>CALINASHIRRA (CENTRO EDUCATIVO RURAL LA PAZ)</t>
  </si>
  <si>
    <t>HIRRUWAIKAT (CENTRO EDUCATIVO RURAL LA PAZ)</t>
  </si>
  <si>
    <t>ISHORSHIMANA (CENTRO EDUCATIVO RURAL LA PAZ)</t>
  </si>
  <si>
    <t>WAYETAKAT (CENTRO EDUCATIVO RURAL LA PAZ)</t>
  </si>
  <si>
    <t>YUNTAMANA (CENTRO EDUCATIVO RURAL LA PAZ)</t>
  </si>
  <si>
    <t>TULUMANA (CENTRO EDUCATIVO RURAL LA PAZ)</t>
  </si>
  <si>
    <t>CHICHIA (SAN RAFAEL DEL PAJARO)</t>
  </si>
  <si>
    <t>COJEMANA (SAN RAFAEL DEL PAJARO)</t>
  </si>
  <si>
    <t>BOYORTAO (SAN RAFAEL DEL PAJARO)</t>
  </si>
  <si>
    <t>CALABACITO (SAN RAFAEL DEL PAJARO)</t>
  </si>
  <si>
    <t>CHIPAREMANA (SAN RAFAEL DEL PAJARO)</t>
  </si>
  <si>
    <t>AMAICHON 1 (SAN RAFAEL DEL PAJARO)</t>
  </si>
  <si>
    <t>SAMURCHON (SAN RAFAEL DEL PAJARO)</t>
  </si>
  <si>
    <t>URBANA MIXTA No, 2 (EUSEBIO SEPTIMIO MARI)</t>
  </si>
  <si>
    <t>PRINCIPAL (CENTRO EDUCATIVO RURAL LA GLORIA) (CENTRO EDUCATIVO RURAL LA GLORIA)</t>
  </si>
  <si>
    <t>ETCOJORE (CENTRO EDUCATIVO RURAL LA GLORIA )</t>
  </si>
  <si>
    <t>KATURALINCE (CENTRO EDUCATIVO RURAL LA GLORIA)</t>
  </si>
  <si>
    <t>ICHICON 2 (CENTRO EDUCATIVO RURAL LA GLORIA)</t>
  </si>
  <si>
    <t>SANTA CRUZ (CENTRO EDUCATIVO RURAL LA GLORIA)</t>
  </si>
  <si>
    <t>TOTOPANO (CENTRO EDUCATIVO RURAL LA GLORIA)</t>
  </si>
  <si>
    <t>JICHIKAT (CENTRO EDUCATIVO RURAL LA GLORIA)</t>
  </si>
  <si>
    <t>KURRILLAMANA (CENTRO EDUCATIVO RURAL LA GLORIA)</t>
  </si>
  <si>
    <t>GRASAMANA (CENTRO EDUCATIVO RURAL LA GLORIA)</t>
  </si>
  <si>
    <t>PESUAPA (CENTRO EDUCATIVO RURAL LA GLORIA)</t>
  </si>
  <si>
    <t>PATTAIN (CENTRO EDUCATIVO RURAL LA GLORIA)</t>
  </si>
  <si>
    <t>KERRAISIRA (CENTRO EDUCATIVO RURAL LA GLORIA)</t>
  </si>
  <si>
    <t>PRINCIPAL (FATIMA) (CENTRO EDUCATIVO RURAL NUESTRA SEÑORA DE FATIMA)</t>
  </si>
  <si>
    <t>MALAWAISAO (CENTRO EDUCATIVO RURAL NUESTRA SEÑORA DE FATIMA)</t>
  </si>
  <si>
    <t>YAWACA (CENTRO EDUCATIVO RURAL NUESTRA SEÑORA DE FATIMA)</t>
  </si>
  <si>
    <t>MOTIN (CENTRO EDUCATIVO RURAL NUESTRA SEÑORA DE FATIMA)</t>
  </si>
  <si>
    <t>ULUWALAO (CENTRO EDUCATIVO RURAL NUESTRA SEÑORA DE FATIMA)</t>
  </si>
  <si>
    <t>MASPARA (CENTRO EDUCATIVO RURAL NUESTRA SEÑORA DE FATIMA)</t>
  </si>
  <si>
    <t>JOMASIRA (CENTRO EDUCATIVO RURAL NUESTRA SEÑORA DE FATIMA)</t>
  </si>
  <si>
    <t>JAMICHERA (CENTRO EDUCATIVO RURAL NUESTRA SEÑORA DE FATIMA)</t>
  </si>
  <si>
    <t>WAJARETU (CENTRO EDUCATIVO RURAL NUESTRA SEÑORA DE FATIMA)</t>
  </si>
  <si>
    <t>ATAKARARU (CENTRO EDUCATIVO RURAL NUESTRA SEÑORA DE FATIMA)</t>
  </si>
  <si>
    <t>UNURU (CENTRO EDUCATIVO RURAL NUESTRA SEÑORA DE FATIMA)</t>
  </si>
  <si>
    <t>PLESIA (CENTRO EDUCATIVO RURAL NUESTRA SEÑORA DE FATIMA)</t>
  </si>
  <si>
    <t>SAMUTSIRA (CENTRO EDUCATIVO RURAL NUESTRA SEÑORA DE FATIMA)</t>
  </si>
  <si>
    <t>CHEMERRAIN (CENTRO EDUCATIVO RURAL NUESTRA SEÑORA DE FATIMA)</t>
  </si>
  <si>
    <t>LANSALIA (CENTRO EDUCATIVO RURAL NUESTRA SEÑORA DE FATIMA)</t>
  </si>
  <si>
    <t>YOROSIRA (CENTRO EDUCATIVO RURAL NUESTRA SEÑORA DE FATIMA)</t>
  </si>
  <si>
    <t>YOULERSHI (CENTRO EDUCATIVO RURAL NUESTRA SEÑORA DE FATIMA)</t>
  </si>
  <si>
    <t>BELEN (CENTRO EDUCATIVO RURAL NUESTRA SEÑORA DE FATIMA)</t>
  </si>
  <si>
    <t>JIRRAWAKAT (CENTRO EDUCATIVO RURAL NUESTRA SEÑORA DE FATIMA)</t>
  </si>
  <si>
    <t>MULUJUTCHON (CENTRO EDUCATIVO RURAL NUESTRA SEÑORA DE FATIMA)</t>
  </si>
  <si>
    <t>PIRRUWAITAKAT (CENTRO EDUCATIVO RURAL NUESTRA SEÑORA DE FATIMA)</t>
  </si>
  <si>
    <t>JULIAKAT (CENTRO EDUCATIVO RURAL NUESTRA SEÑORA DE FATIMA)</t>
  </si>
  <si>
    <t>KALLETAMANA (CENTRO EDUCATIVO RURAL NUESTRA SEÑORA DE FATIMA)</t>
  </si>
  <si>
    <t>TAWAIKAT (CENTRO EDUCATIVO RURAL NUESTRA SEÑORA DE FATIMA)</t>
  </si>
  <si>
    <t>PANERAKAT (CENTRO EDUCATIVO RURAL NUESTRA SEÑORA DE FATIMA)</t>
  </si>
  <si>
    <t>HUYA RAIPA (CENTRO EDUCATIVO RURAL LAACHON MAYAPO)</t>
  </si>
  <si>
    <t>S. C. DE JESUS (CENTRO EDUCATIVO RURAL LAACHON MAYAPO)</t>
  </si>
  <si>
    <t>PUNTA LA VELA (CENTRO EDUCATIVO RURAL LAACHON MAYAPO)</t>
  </si>
  <si>
    <t>VILLA LUZ No. 2 (CENTRO EDUCATIVO RURAL LAACHON MAYAPO)</t>
  </si>
  <si>
    <t>PICHIRAURE (CENTRO EDUCATIVO RURAL LAACHON MAYAPO)</t>
  </si>
  <si>
    <t>CHISPANA (CENTRO EDUCATIVO RURAL LAACHON MAYAPO)</t>
  </si>
  <si>
    <t>PACTALIA (CENTRO EDUCATIVO RURAL LAACHON MAYAPO)</t>
  </si>
  <si>
    <t>S. RITA DE PANCHO (CENTRO EDUCATIVO RURAL LAACHON MAYAPO)</t>
  </si>
  <si>
    <t>URIAKAT (CENTRO EDUCATIVO RURAL LAACHON MAYAPO)</t>
  </si>
  <si>
    <t>PATILLA POPOYA (CENTRO EDUCATIVO RURAL LAACHON MAYAPO)</t>
  </si>
  <si>
    <t>POPOYA PLAYA (CENTRO EDUCATIVO RURAL LAACHON MAYAPO)</t>
  </si>
  <si>
    <t>MAPASHIRRA (CENTRO EDUCATIVO RURAL LAACHON MAYAPO)</t>
  </si>
  <si>
    <t>REGERMANA (SAN RAFAEL DEL PAJARO)</t>
  </si>
  <si>
    <t>PORKY 2 (CENTRO EDUCATIVO RURAL MARACARI)</t>
  </si>
  <si>
    <t>LA LOMA (CENTRO EDUCATIVO RURAL MARACARI)</t>
  </si>
  <si>
    <t>NAMUNUCHI (CENTRO EDUCATIVO RURAL MARACARI)</t>
  </si>
  <si>
    <t>NAUNASHITA (CENTRO EDUCATIVO RURAL MARACARI)</t>
  </si>
  <si>
    <t>NAUNNAUN (CENTRO EDUCATIVO RURAL MARACARI)</t>
  </si>
  <si>
    <t>TOLINCHE (CENTRO EDUCATIVO RURAL MARACARI)</t>
  </si>
  <si>
    <t>TOLUNDO (CENTRO EDUCATIVO RURAL MARACARI)</t>
  </si>
  <si>
    <t>URAICHIQUEPU (CENTRO EDUCATIVO RURAL MARACARI)</t>
  </si>
  <si>
    <t>URRAICHIRAPA (CENTRO EDUCATIVO RURAL MARACARI)</t>
  </si>
  <si>
    <t>PRINCIPAL  (SAN RAFAEL DEL PAJARO)</t>
  </si>
  <si>
    <t>PRINCIPAL (CENTRO EDUCATIVO RURAL LA PAZ) (CENTRO EDUCATIVO RURAL LA PAZ)</t>
  </si>
  <si>
    <t>PRINCIPAL (CENTRO EDUCATIVO RURAL MARACARI) (CENTRO EDUCATIVO RURAL MARACARI)</t>
  </si>
  <si>
    <t>MAYONAMANA (CENTRO EDUCATIVO RURAL MARACARI)</t>
  </si>
  <si>
    <t>SAGRADO CORAZON (SEDE:  SAGRADO CORAZON DE JESUS )</t>
  </si>
  <si>
    <t>1° DE OCTUBRE (EUSEBIO SEPTIMIO MARI)</t>
  </si>
  <si>
    <t>GUAYACASIRA (SAN RAFAEL DEL PAJARO)</t>
  </si>
  <si>
    <t>AMAICHON 2 (SAN RAFAEL DEL PAJARO)</t>
  </si>
  <si>
    <t>LAS AMERICA (SAN RAFAEL DEL PAJARO)</t>
  </si>
  <si>
    <t>AMUTKATSOLU (SAN RAFAEL DEL PAJARO)</t>
  </si>
  <si>
    <t>ANUATAKA 1 (SAN RAFAEL DEL PAJARO)</t>
  </si>
  <si>
    <t>ANUTPALAKA (SAN RAFAEL DEL PAJARO)</t>
  </si>
  <si>
    <t>JUPURMANA (SAN RAFAEL DEL PAJARO)</t>
  </si>
  <si>
    <t>ALIAKAT (SAN RAFAEL DEL PAJARO)</t>
  </si>
  <si>
    <t>LAMALETH (SAN RAFAEL DEL PAJARO)</t>
  </si>
  <si>
    <t>ACHOCHOJOLEKAT (CENTRO EDUCATIVO RURAL MARACARI)</t>
  </si>
  <si>
    <t>ARROYO LIMON (CENTRO EDUCATIVO RURAL MARACARI)</t>
  </si>
  <si>
    <t>CAPCHIRRAPO 1 (CENTRO EDUCATIVO RURAL MARACARI)</t>
  </si>
  <si>
    <t>CATNILLAMANA (CENTRO EDUCATIVO RURAL MARACARI)</t>
  </si>
  <si>
    <t>ETSIRRA (CENTRO EDUCATIVO RURAL MARACARI)</t>
  </si>
  <si>
    <t>JASAIKAT (CENTRO EDUCATIVO RURAL MARACARI)</t>
  </si>
  <si>
    <t>JUJULEKA 2 (CENTRO EDUCATIVO RURAL MARACARI)</t>
  </si>
  <si>
    <t>JULUWAJUMANA (CENTRO EDUCATIVO RURAL MARACARI)</t>
  </si>
  <si>
    <t>SANTANA (CENTRO EDUCATIVO RURAL MARACARI)</t>
  </si>
  <si>
    <t>AMURULUBA (SAN RAFAEL DEL PAJARO)</t>
  </si>
  <si>
    <t>AROURIA (SAN RAFAEL DEL PAJARO)</t>
  </si>
  <si>
    <t>ICHICHON (SAN RAFAEL DEL PAJARO)</t>
  </si>
  <si>
    <t>JARIRAIKA (SAN RAFAEL DEL PAJARO)</t>
  </si>
  <si>
    <t>KATSHIKAT (SAN RAFAEL DEL PAJARO)</t>
  </si>
  <si>
    <t>KAWAYANCE (SAN RAFAEL DEL PAJARO)</t>
  </si>
  <si>
    <t>LOMAS VERDE (SAN RAFAEL DEL PAJARO)</t>
  </si>
  <si>
    <t>LOUNAI (SAN RAFAEL DEL PAJARO)</t>
  </si>
  <si>
    <t>MANIATURE (SAN RAFAEL DEL PAJARO)</t>
  </si>
  <si>
    <t>PANCHOMANA (SAN RAFAEL DEL PAJARO)</t>
  </si>
  <si>
    <t>PALESKAT 1 (SAN RAFAEL DEL PAJARO)</t>
  </si>
  <si>
    <t>PALESKAT 2 (SAN RAFAEL DEL PAJARO)</t>
  </si>
  <si>
    <t>PESKAL (SAN RAFAEL DEL PAJARO)</t>
  </si>
  <si>
    <t>PORUAMANA (SAN RAFAEL DEL PAJARO)</t>
  </si>
  <si>
    <t>TAWAYA  (SAN RAFAEL DEL PAJARO)</t>
  </si>
  <si>
    <t>URAICHICHON (SAN RAFAEL DEL PAJARO)</t>
  </si>
  <si>
    <t>SUCURAPO (SAN RAFAEL DEL PAJARO)</t>
  </si>
  <si>
    <t>TATAILAMANA (SAN RAFAEL DEL PAJARO)</t>
  </si>
  <si>
    <t>RIOHACHAMANA (SAN RAFAEL DEL PAJARO)</t>
  </si>
  <si>
    <t>SOLUGOAMANA (SAN RAFAEL DEL PAJARO)</t>
  </si>
  <si>
    <t>ATACHONKA (SAN RAFAEL DEL PAJARO)</t>
  </si>
  <si>
    <t>YOULETH (SAN RAFAEL DEL PAJARO)</t>
  </si>
  <si>
    <t>WARARAKATSHI (CENTRO EDUCATIVO RURAL MARACARI)</t>
  </si>
  <si>
    <t>PRINCIPAL (LAACHON) (CENTRO EDUCATIVO RURAL LAACHON MAYAPO)</t>
  </si>
  <si>
    <t>BUENAVISTA (CENTRO EDUCATIVO RURAL LAACHON MAYAPO)</t>
  </si>
  <si>
    <t>MADRE BERNARDA (CENTRO EDUCATIVO RURAL LAACHON MAYAPO)</t>
  </si>
  <si>
    <t>HURACAN (CENTRO EDUCATIVO RURAL LAACHON MAYAPO)</t>
  </si>
  <si>
    <t>MANZANA (CENTRO EDUCATIVO RURAL LAACHON MAYAPO)</t>
  </si>
  <si>
    <t>GARCIAMANA (CENTRO EDUCATIVO RURAL LAACHON MAYAPO)</t>
  </si>
  <si>
    <t>VILLA LUZ No. 1 (CENTRO EDUCATIVO RURAL LAACHON MAYAPO)</t>
  </si>
  <si>
    <t>SABANA LARGA (CENTRO EDUCATIVO RURAL LAACHON MAYAPO)</t>
  </si>
  <si>
    <t>SEDE PRINCIPAL PRESCOLAR Y PRIMARIA (URBANA MIXTA  NUMERO UNO)</t>
  </si>
  <si>
    <t>SANTA RITA (URBANA MIXTA  NUMERO UNO )</t>
  </si>
  <si>
    <t>JUANA BARROS (EUSEBIO SEPTIMIO MARI)</t>
  </si>
  <si>
    <t>WARRUTTAIN (CENTRO EDUCATIVO RURAL MARACARI)</t>
  </si>
  <si>
    <t>YAWAKA (CENTRO EDUCATIVO RURAL MARACARI)</t>
  </si>
  <si>
    <t>YILIRAKA (CENTRO EDUCATIVO RURAL MARACARI)</t>
  </si>
  <si>
    <t>TULA (CENTRO EDUCATIVO RURAL LA PAZ)</t>
  </si>
  <si>
    <t>MOUSHOU (CENTRO EDUCATIVO RURAL LA PAZ)</t>
  </si>
  <si>
    <t>YOULET (CENTRO EDUCATIVO RURAL LA PAZ)</t>
  </si>
  <si>
    <t>NAUSHITOU (CENTRO EDUCATIVO RURAL LA PAZ)</t>
  </si>
  <si>
    <t>AULALIA (CENTRO EDUCATIVO RURAL LA PAZ)</t>
  </si>
  <si>
    <t>CHIMARU (CENTRO EDUCATIVO RURAL LA PAZ)</t>
  </si>
  <si>
    <t>NOUNOU (CENTRO EDUCATIVO RURAL LA PAZ)</t>
  </si>
  <si>
    <t>OTOMANA (CENTRO EDUCATIVO RURAL LA PAZ)</t>
  </si>
  <si>
    <t>KALINASHIRRA 2 (CENTRO EDUCATIVO RURAL LA PAZ)</t>
  </si>
  <si>
    <t>JOCOLIBAO (CENTRO EDUCATIVO RURAL LA PAZ)</t>
  </si>
  <si>
    <t>PLEECHY (CENTRO EDUCATIVO RURAL LA PAZ)</t>
  </si>
  <si>
    <t>MAISHIRRUTSI (CENTRO EDUCATIVO RURAL LA PAZ)</t>
  </si>
  <si>
    <t>JASALEN (CENTRO EDUCATIVO RURAL LA PAZ)</t>
  </si>
  <si>
    <t>ISICHONKAT (CENTRO EDUCATIVO RURAL LA PAZ)</t>
  </si>
  <si>
    <t>CHOJOCHON (CENTRO EDUCATIVO RURAL LA PAZ)</t>
  </si>
  <si>
    <t>URRAICHICHON 2 (CENTRO EDUCATIVO RURAL LA PAZ)</t>
  </si>
  <si>
    <t>ISHASHIMANA (CENTRO EDUCATIVO RURAL LA PAZ)</t>
  </si>
  <si>
    <t>URRAICHI (CENTRO EDUCATIVO RURAL LA PAZ)</t>
  </si>
  <si>
    <t>KATAWALECHON (CENTRO EDUCATIVO RURAL LA PAZ)</t>
  </si>
  <si>
    <t>SABANETA (CENTRO EDUCATIVO RURAL LA PAZ)</t>
  </si>
  <si>
    <t>ORROSPCO (CENTRO EDUCATIVO RURAL LA PAZ)</t>
  </si>
  <si>
    <t>SANTA ROSA (CENTRO EDUCATIVO RURAL LA PAZ)</t>
  </si>
  <si>
    <t>KASISKAT (CENTRO EDUCATIVO RURAL LA PAZ)</t>
  </si>
  <si>
    <t>KASISKAT 2 (CENTRO EDUCATIVO RURAL LA PAZ)</t>
  </si>
  <si>
    <t>MARIWAIKI (CENTRO EDUCATIVO RURAL LA PAZ)</t>
  </si>
  <si>
    <t>LUMAKIT (CENTRO EDUCATIVO RURAL LA PAZ)</t>
  </si>
  <si>
    <t>PARAISO (CENTRO EDUCATIVO RURAL LA PAZ)</t>
  </si>
  <si>
    <t>HAMARRAICHON (CENTRO EDUCATIVO RURAL LA PAZ)</t>
  </si>
  <si>
    <t>PATAJAMANA 1  (CENTRO EDUCATIVO RURAL LA PAZ)</t>
  </si>
  <si>
    <t>PATAJAMANA 2 (CENTRO EDUCATIVO RURAL LA PAZ)</t>
  </si>
  <si>
    <t>TRONJOMANA (CENTRO EDUCATIVO RURAL LA PAZ)</t>
  </si>
  <si>
    <t>SAMARIA (CENTRO EDUCATIVO RURAL LA PAZ)</t>
  </si>
  <si>
    <t>AMALITA (CENTRO EDUCATIVO RURAL LA PAZ)</t>
  </si>
  <si>
    <t>OKULEKA (CENTRO EDUCATIVO RURAL LA PAZ)</t>
  </si>
  <si>
    <t>PIEDRAS BLANCAS (CENTRO EDUCATIVO RURAL LA PAZ)</t>
  </si>
  <si>
    <t>VILLA ESPERANZA (CENTRO EDUCATIVO RURAL LA PAZ)</t>
  </si>
  <si>
    <t>LUMA (CENTRO EDUCATIVO RURAL LA PAZ)</t>
  </si>
  <si>
    <t>PULITSIRRAT (CENTRO EDUCATIVO RURAL LA PAZ)</t>
  </si>
  <si>
    <t>CALABAZO (SAN RAFAEL DEL PAJARO)</t>
  </si>
  <si>
    <t>MONTERREY (CENTRO EDUCATIVO RURAL MARACARI)</t>
  </si>
  <si>
    <t>INTERNADO INDIGENA SAN JOSE</t>
  </si>
  <si>
    <t>MAICAO</t>
  </si>
  <si>
    <t>Jijutchon</t>
  </si>
  <si>
    <t>Aritaimana</t>
  </si>
  <si>
    <t>Culirry</t>
  </si>
  <si>
    <t>Akuarut</t>
  </si>
  <si>
    <t>Yutaho</t>
  </si>
  <si>
    <t>Mouwasirra</t>
  </si>
  <si>
    <t>Kululumana</t>
  </si>
  <si>
    <t>Mulamana</t>
  </si>
  <si>
    <t>Wara Warao</t>
  </si>
  <si>
    <t>Masamana</t>
  </si>
  <si>
    <t>la playa</t>
  </si>
  <si>
    <t>Kaskajalito</t>
  </si>
  <si>
    <t>Tekia</t>
  </si>
  <si>
    <t>Aulalia</t>
  </si>
  <si>
    <t>la paz</t>
  </si>
  <si>
    <t>parrantial</t>
  </si>
  <si>
    <t>la loma</t>
  </si>
  <si>
    <t>tarourumana</t>
  </si>
  <si>
    <t>washington</t>
  </si>
  <si>
    <t>la cruz-palasumana</t>
  </si>
  <si>
    <t>la cruz sector iglesia</t>
  </si>
  <si>
    <t>ruamana</t>
  </si>
  <si>
    <t>Juluwawain</t>
  </si>
  <si>
    <t>ulipa</t>
  </si>
  <si>
    <t>Ichimana</t>
  </si>
  <si>
    <t>sararaou</t>
  </si>
  <si>
    <t>Perpetuo Soc</t>
  </si>
  <si>
    <t>Inmaculada</t>
  </si>
  <si>
    <t>Norberto Igua</t>
  </si>
  <si>
    <t>Villa Ines</t>
  </si>
  <si>
    <t>Madre Laura</t>
  </si>
  <si>
    <t xml:space="preserve">SN Martin </t>
  </si>
  <si>
    <t>SN Jose</t>
  </si>
  <si>
    <t>orroko</t>
  </si>
  <si>
    <t>kaspolimana</t>
  </si>
  <si>
    <t>yuna</t>
  </si>
  <si>
    <t>parensetu</t>
  </si>
  <si>
    <t>machetsumana</t>
  </si>
  <si>
    <t xml:space="preserve">botonchon2 </t>
  </si>
  <si>
    <t>jamasimal</t>
  </si>
  <si>
    <t>ceura</t>
  </si>
  <si>
    <t>majayurumana</t>
  </si>
  <si>
    <t>jaipalijuna</t>
  </si>
  <si>
    <t>shonkomana</t>
  </si>
  <si>
    <t>ishamana</t>
  </si>
  <si>
    <t>agricola carraipia</t>
  </si>
  <si>
    <t>S/Fco Asis</t>
  </si>
  <si>
    <t>Rural Mixta</t>
  </si>
  <si>
    <t>San Benito</t>
  </si>
  <si>
    <t>Bello Monte</t>
  </si>
  <si>
    <t>Kasuto</t>
  </si>
  <si>
    <t>Ishapa</t>
  </si>
  <si>
    <t>huamayao</t>
  </si>
  <si>
    <t>Equimana</t>
  </si>
  <si>
    <t>patajatamana</t>
  </si>
  <si>
    <t>kousharijuna</t>
  </si>
  <si>
    <t>koushalain</t>
  </si>
  <si>
    <t>amalipa</t>
  </si>
  <si>
    <t>palasumana</t>
  </si>
  <si>
    <t>tolomana</t>
  </si>
  <si>
    <t>simalusierra</t>
  </si>
  <si>
    <t>Marañama</t>
  </si>
  <si>
    <t>MASUREN</t>
  </si>
  <si>
    <t>CASICHE</t>
  </si>
  <si>
    <t>USHURU</t>
  </si>
  <si>
    <t>Capuchirrajain</t>
  </si>
  <si>
    <t>Pasipamana</t>
  </si>
  <si>
    <t>Jotomana 2</t>
  </si>
  <si>
    <t>Jotomana 3-jaresapaian</t>
  </si>
  <si>
    <t>Pipumana</t>
  </si>
  <si>
    <t>Pakimana</t>
  </si>
  <si>
    <t>yawasiru</t>
  </si>
  <si>
    <t>Jotojoroy</t>
  </si>
  <si>
    <t>Caracoli</t>
  </si>
  <si>
    <t>Sharimana</t>
  </si>
  <si>
    <t>Irruain</t>
  </si>
  <si>
    <t>Patalu</t>
  </si>
  <si>
    <t>Araparen</t>
  </si>
  <si>
    <t>Juan de Dios</t>
  </si>
  <si>
    <t>Jepimana</t>
  </si>
  <si>
    <t>Sainma</t>
  </si>
  <si>
    <t>Riritama</t>
  </si>
  <si>
    <t>Kasumana</t>
  </si>
  <si>
    <t>Jutial</t>
  </si>
  <si>
    <t>Amushichon</t>
  </si>
  <si>
    <t>Kanatsumana 1</t>
  </si>
  <si>
    <t>Kanatsumana2</t>
  </si>
  <si>
    <t>Botonchon 1</t>
  </si>
  <si>
    <t>Mashy 1</t>
  </si>
  <si>
    <t>Mashy 2</t>
  </si>
  <si>
    <t>Wostolen</t>
  </si>
  <si>
    <t>Jotojorotshi</t>
  </si>
  <si>
    <t>Majayura</t>
  </si>
  <si>
    <t>Yourunachon</t>
  </si>
  <si>
    <t>Santa Cruz</t>
  </si>
  <si>
    <t>Waitapa</t>
  </si>
  <si>
    <t>Esperanza</t>
  </si>
  <si>
    <t>wayumana</t>
  </si>
  <si>
    <t>Ouispa</t>
  </si>
  <si>
    <t>Waitaima</t>
  </si>
  <si>
    <t>uruwamana</t>
  </si>
  <si>
    <t>Yamain</t>
  </si>
  <si>
    <t>Warrutamana</t>
  </si>
  <si>
    <t>jonjoncito</t>
  </si>
  <si>
    <t>Loma Fresca</t>
  </si>
  <si>
    <t>La campana</t>
  </si>
  <si>
    <t>Yourepu</t>
  </si>
  <si>
    <t>Amaritshy</t>
  </si>
  <si>
    <t>Shiliwala</t>
  </si>
  <si>
    <t>Karaquita</t>
  </si>
  <si>
    <t>Montañita</t>
  </si>
  <si>
    <t>Ulain</t>
  </si>
  <si>
    <t>Yoyoupana</t>
  </si>
  <si>
    <t>Malauyen</t>
  </si>
  <si>
    <t>warramarralein</t>
  </si>
  <si>
    <t>Jurralen</t>
  </si>
  <si>
    <t>Hamalina</t>
  </si>
  <si>
    <t>Paritchon</t>
  </si>
  <si>
    <t>Paraguana</t>
  </si>
  <si>
    <t>aranaipa</t>
  </si>
  <si>
    <t>Boscan</t>
  </si>
  <si>
    <t>sindelima</t>
  </si>
  <si>
    <t>Lorenzo Gumer</t>
  </si>
  <si>
    <t>Naranjito 1</t>
  </si>
  <si>
    <t>Piyuishipana</t>
  </si>
  <si>
    <t>Maria Conc</t>
  </si>
  <si>
    <t>majayutpana</t>
  </si>
  <si>
    <t>Kantawamana</t>
  </si>
  <si>
    <t>jaralaou</t>
  </si>
  <si>
    <t>kalinchon</t>
  </si>
  <si>
    <t>jayapamana</t>
  </si>
  <si>
    <t>Campamento</t>
  </si>
  <si>
    <t>Sede Gabriel</t>
  </si>
  <si>
    <t>20 de julio</t>
  </si>
  <si>
    <t>Jorge Eliecer</t>
  </si>
  <si>
    <t>Camilo Torre</t>
  </si>
  <si>
    <t>Comuneros</t>
  </si>
  <si>
    <t>Carmen M</t>
  </si>
  <si>
    <t>Ipapure</t>
  </si>
  <si>
    <t>matajuna</t>
  </si>
  <si>
    <t>paliawain</t>
  </si>
  <si>
    <t>shawantamana</t>
  </si>
  <si>
    <t>emijule</t>
  </si>
  <si>
    <t>wakuaiparu</t>
  </si>
  <si>
    <t>Leida Garrido</t>
  </si>
  <si>
    <t>Mareygua</t>
  </si>
  <si>
    <t>paraguachon</t>
  </si>
  <si>
    <t>maicaito</t>
  </si>
  <si>
    <t>maku</t>
  </si>
  <si>
    <t>jotomana1</t>
  </si>
  <si>
    <t>san felipe</t>
  </si>
  <si>
    <t>jepein</t>
  </si>
  <si>
    <t>sirrumatshy</t>
  </si>
  <si>
    <t>SAN JOSE COMERCIAL</t>
  </si>
  <si>
    <t>Madre laura</t>
  </si>
  <si>
    <t>Comunal El Car</t>
  </si>
  <si>
    <t>Jorge Magdani</t>
  </si>
  <si>
    <t>Laureles</t>
  </si>
  <si>
    <t>Rosario F</t>
  </si>
  <si>
    <t>San Jose Via C</t>
  </si>
  <si>
    <t>Majupay</t>
  </si>
  <si>
    <t xml:space="preserve">manuel rosado </t>
  </si>
  <si>
    <t>antonio nariño</t>
  </si>
  <si>
    <t>madre laura</t>
  </si>
  <si>
    <t>laureles</t>
  </si>
  <si>
    <t>Sindelima</t>
  </si>
  <si>
    <t>Lorenzo gum</t>
  </si>
  <si>
    <t>Norberto I</t>
  </si>
  <si>
    <t>Concepcion</t>
  </si>
  <si>
    <t>Maria Eugenia</t>
  </si>
  <si>
    <t>Shiriwara</t>
  </si>
  <si>
    <t>Naranjito N°2</t>
  </si>
  <si>
    <t>Isabelita T</t>
  </si>
  <si>
    <t>S/Fco</t>
  </si>
  <si>
    <t>S/Martin</t>
  </si>
  <si>
    <t>Cuestecita</t>
  </si>
  <si>
    <t>Ware-Ware</t>
  </si>
  <si>
    <t>Porciosa</t>
  </si>
  <si>
    <t>Los Remedios</t>
  </si>
  <si>
    <t>Pinsky</t>
  </si>
  <si>
    <t>Almirante Pad</t>
  </si>
  <si>
    <t>Urapa</t>
  </si>
  <si>
    <t>S/Rafael</t>
  </si>
  <si>
    <t>Campo Herrera</t>
  </si>
  <si>
    <t>Santa Fe 3</t>
  </si>
  <si>
    <t>Lumaka</t>
  </si>
  <si>
    <t>Warraratchon</t>
  </si>
  <si>
    <t>coveña</t>
  </si>
  <si>
    <t>cerrejon una</t>
  </si>
  <si>
    <t>Milagro</t>
  </si>
  <si>
    <t>Riohacha</t>
  </si>
  <si>
    <t>centro etnoeducativo sierra nevada</t>
  </si>
  <si>
    <t>Ahujero</t>
  </si>
  <si>
    <t>El Pasito</t>
  </si>
  <si>
    <t xml:space="preserve">El Arroyo </t>
  </si>
  <si>
    <t>Guachaguero</t>
  </si>
  <si>
    <t>Kamusachain</t>
  </si>
  <si>
    <t>Divina Pastora (Arenalito, Ntra Sra de Fatima)</t>
  </si>
  <si>
    <t>Chon-kay</t>
  </si>
  <si>
    <t>Luis Antonio Robles</t>
  </si>
  <si>
    <t>Wayabital,Wyenetamana,Malwaiinkat,Guajirito</t>
  </si>
  <si>
    <t>Centro de Integracion Popular IPC</t>
  </si>
  <si>
    <t>DIBULLA</t>
  </si>
  <si>
    <t>DOMINGUEKA</t>
  </si>
  <si>
    <t>SEVIAKA</t>
  </si>
  <si>
    <t>CAMPANA</t>
  </si>
  <si>
    <t>MINGUEO</t>
  </si>
  <si>
    <t>KOGUI</t>
  </si>
  <si>
    <t>HATONUEVO</t>
  </si>
  <si>
    <t>Guamachito</t>
  </si>
  <si>
    <t>La Cruz</t>
  </si>
  <si>
    <t>Guaimarito</t>
  </si>
  <si>
    <t>Lomamato</t>
  </si>
  <si>
    <t>El Cerro de Hatonuevo</t>
  </si>
  <si>
    <t xml:space="preserve">La Gloria </t>
  </si>
  <si>
    <t>Cañabrava</t>
  </si>
  <si>
    <t>Trupio Gacho Majawito</t>
  </si>
  <si>
    <t>Cerro Alto</t>
  </si>
  <si>
    <t>El Pozo</t>
  </si>
  <si>
    <t>Mixta de Hnuevo N° 1</t>
  </si>
  <si>
    <t>Mixta de Hnuevo Nº 2 JT</t>
  </si>
  <si>
    <t>Elba Solano Solano</t>
  </si>
  <si>
    <t>LA GRANJA (ZONA URB INDIGENA</t>
  </si>
  <si>
    <t>SAN PEDRO O LUIS A BRITO</t>
  </si>
  <si>
    <t>PATILLA</t>
  </si>
  <si>
    <t>ROCHE</t>
  </si>
  <si>
    <t>SITIO NUEVO TAMAQUITO</t>
  </si>
  <si>
    <t>BARRANCO ALEGRE</t>
  </si>
  <si>
    <t>CERRODEO</t>
  </si>
  <si>
    <t>ZAINO</t>
  </si>
  <si>
    <t>CERRILLO</t>
  </si>
  <si>
    <t>BALLENAS</t>
  </si>
  <si>
    <t>LA GUNITA</t>
  </si>
  <si>
    <t>LORENZO SOLANO</t>
  </si>
  <si>
    <t>NTRA SRA DEL PILAR</t>
  </si>
  <si>
    <t>ELBA SOLANO</t>
  </si>
  <si>
    <t>JOSÉ AGUSTÍN SOLANO</t>
  </si>
  <si>
    <t xml:space="preserve">Antonia R O </t>
  </si>
  <si>
    <t>GUAYACANAL</t>
  </si>
  <si>
    <t>OREGANAL</t>
  </si>
  <si>
    <t>CARRETALITO</t>
  </si>
  <si>
    <t>FONSECA</t>
  </si>
  <si>
    <t>Jose Perez El Hatico</t>
  </si>
  <si>
    <t>Guamachal</t>
  </si>
  <si>
    <t>Cardonal</t>
  </si>
  <si>
    <t>Jawey</t>
  </si>
  <si>
    <t xml:space="preserve">Conejo (SUNILDA ACOSTA) </t>
  </si>
  <si>
    <t xml:space="preserve">Quebrachal </t>
  </si>
  <si>
    <t>Los Altos</t>
  </si>
  <si>
    <t xml:space="preserve">Potreritos </t>
  </si>
  <si>
    <t>Los Toquitos</t>
  </si>
  <si>
    <t>Pondores conejo</t>
  </si>
  <si>
    <t>El Confuso</t>
  </si>
  <si>
    <t>Calixto Maestre JT</t>
  </si>
  <si>
    <t>Mayabangloma</t>
  </si>
  <si>
    <t>Nacional Varones JT</t>
  </si>
  <si>
    <t>Concentracion El Carmen</t>
  </si>
  <si>
    <t>María de los Angeles Venegas</t>
  </si>
  <si>
    <t>Makarenco</t>
  </si>
  <si>
    <t>Wilder Torres</t>
  </si>
  <si>
    <t>Mary Luz Alvarez</t>
  </si>
  <si>
    <t>Calixto Maestre JM</t>
  </si>
  <si>
    <t>La Inmaculada</t>
  </si>
  <si>
    <t>San Rafael Arcangel</t>
  </si>
  <si>
    <t>Clotilde Povea</t>
  </si>
  <si>
    <t xml:space="preserve">Tomas Emilio </t>
  </si>
  <si>
    <t>Nacional Varones JM</t>
  </si>
  <si>
    <t>Rafael Manjarrez Valle</t>
  </si>
  <si>
    <t>DISTRACCIÒN</t>
  </si>
  <si>
    <t>Margoth Maestre</t>
  </si>
  <si>
    <t>20 de noviembre</t>
  </si>
  <si>
    <t>María Inmaculada</t>
  </si>
  <si>
    <t>María Montesori</t>
  </si>
  <si>
    <t>Lic San Jorge</t>
  </si>
  <si>
    <t>Gladis Bonilla de Gil</t>
  </si>
  <si>
    <t>El Caimito</t>
  </si>
  <si>
    <t>Los Hornitos</t>
  </si>
  <si>
    <t>Dos Camino</t>
  </si>
  <si>
    <t>La Duda</t>
  </si>
  <si>
    <t>Comparticiones</t>
  </si>
  <si>
    <t>La Vigia</t>
  </si>
  <si>
    <t>Isabelita Tejada</t>
  </si>
  <si>
    <t>SAN JUAN DEL CESAR</t>
  </si>
  <si>
    <t>Enrique Brito</t>
  </si>
  <si>
    <t>Las Americas</t>
  </si>
  <si>
    <t>El Tablazo</t>
  </si>
  <si>
    <t>Corraleja</t>
  </si>
  <si>
    <t>Maria Auxiliadora</t>
  </si>
  <si>
    <t>Rafael Celedon</t>
  </si>
  <si>
    <t>Jose Eduardo Guerra</t>
  </si>
  <si>
    <t>María Emma Mendoza</t>
  </si>
  <si>
    <t>Maria Inmaculad</t>
  </si>
  <si>
    <t>la junta</t>
  </si>
  <si>
    <t>caracoli</t>
  </si>
  <si>
    <t>cañaverales</t>
  </si>
  <si>
    <t>mundo de los niños</t>
  </si>
  <si>
    <t>normal superior</t>
  </si>
  <si>
    <t>centro de educacion especial</t>
  </si>
  <si>
    <t>parraquial pio XII</t>
  </si>
  <si>
    <t>Nuestra señora del carmen</t>
  </si>
  <si>
    <t>Corral de Piedra</t>
  </si>
  <si>
    <t>Villa del rio</t>
  </si>
  <si>
    <t>Guayacanal</t>
  </si>
  <si>
    <t>Los Pondores</t>
  </si>
  <si>
    <t>Zambrano</t>
  </si>
  <si>
    <t>Los Pozo</t>
  </si>
  <si>
    <t>Paloquemao</t>
  </si>
  <si>
    <t>la peña</t>
  </si>
  <si>
    <t>curazao</t>
  </si>
  <si>
    <t>el totumo</t>
  </si>
  <si>
    <t>boca del monte</t>
  </si>
  <si>
    <t>la sierrita</t>
  </si>
  <si>
    <t>Piloncito</t>
  </si>
  <si>
    <t>los cardones</t>
  </si>
  <si>
    <t>los tunales</t>
  </si>
  <si>
    <t>pondorito</t>
  </si>
  <si>
    <t>el placer</t>
  </si>
  <si>
    <t>el hatico de los indios</t>
  </si>
  <si>
    <t>los haticos</t>
  </si>
  <si>
    <t>veracruz</t>
  </si>
  <si>
    <t>lagunita</t>
  </si>
  <si>
    <t>guamachal</t>
  </si>
  <si>
    <t>Potrerito</t>
  </si>
  <si>
    <t>El Caney</t>
  </si>
  <si>
    <t>Loma del Potrero</t>
  </si>
  <si>
    <t>El Machin</t>
  </si>
  <si>
    <t>Sabana grande</t>
  </si>
  <si>
    <t>Ulago</t>
  </si>
  <si>
    <t>La Peña de los Indios</t>
  </si>
  <si>
    <t>Achintuckua</t>
  </si>
  <si>
    <t>Sabana de Joaquina</t>
  </si>
  <si>
    <t>Marocazo</t>
  </si>
  <si>
    <t>Tembladera</t>
  </si>
  <si>
    <t>Seminke</t>
  </si>
  <si>
    <t>Guamaca</t>
  </si>
  <si>
    <t>Piñoncito</t>
  </si>
  <si>
    <t>Heliodoro Montero</t>
  </si>
  <si>
    <t xml:space="preserve">Dina Elizabeth Bula    </t>
  </si>
  <si>
    <t xml:space="preserve">Ismael Rodriguez       </t>
  </si>
  <si>
    <t xml:space="preserve">San Lucas                 </t>
  </si>
  <si>
    <t>Torcuato Pinto</t>
  </si>
  <si>
    <t>El Portón</t>
  </si>
  <si>
    <t>Faría Los Tamacos</t>
  </si>
  <si>
    <t>Pedro Joaquín Jiménez</t>
  </si>
  <si>
    <t>Bejuco</t>
  </si>
  <si>
    <t>Roque de Alba</t>
  </si>
  <si>
    <t>Luis Beltran Dangoth JM</t>
  </si>
  <si>
    <t>Insprossur</t>
  </si>
  <si>
    <t>NIÑOS ESPECIALES</t>
  </si>
  <si>
    <t>ELODIA OROZCO</t>
  </si>
  <si>
    <t>Esteban Bendeck</t>
  </si>
  <si>
    <t>Jose Agustin Mackenzie</t>
  </si>
  <si>
    <t>Luisa Orozco Dangond</t>
  </si>
  <si>
    <t>El Gool JM</t>
  </si>
  <si>
    <t>Corazon de María</t>
  </si>
  <si>
    <t xml:space="preserve">Silvestre Dangond  </t>
  </si>
  <si>
    <t>Los Sanjones</t>
  </si>
  <si>
    <t>La Selva</t>
  </si>
  <si>
    <t>La Novedad</t>
  </si>
  <si>
    <t>El Eneal</t>
  </si>
  <si>
    <t>San Agustin</t>
  </si>
  <si>
    <t>Juncalito</t>
  </si>
  <si>
    <t>El Gool JT</t>
  </si>
  <si>
    <t>URUMITA</t>
  </si>
  <si>
    <t>Instituto agricola (Preescolar)</t>
  </si>
  <si>
    <t>14 de junio</t>
  </si>
  <si>
    <t>Jose María de Alfaro</t>
  </si>
  <si>
    <t>Domingo Sabio JM</t>
  </si>
  <si>
    <t>CASCARILLAL</t>
  </si>
  <si>
    <t>DUDAS AGUAS ARRIBA</t>
  </si>
  <si>
    <t>COLONIAS</t>
  </si>
  <si>
    <t>TIERRA NUEVA</t>
  </si>
  <si>
    <t>SIERRA NEGRA</t>
  </si>
  <si>
    <t>LOS QUEMAOS</t>
  </si>
  <si>
    <t>Inmaculada Liñal  JT</t>
  </si>
  <si>
    <t>Domingo Sabio  JT</t>
  </si>
  <si>
    <t>Monte Albernia (ZONA URB INDIG)</t>
  </si>
  <si>
    <t>AGRADO</t>
  </si>
  <si>
    <t>CE BAJO BUENAVISTA</t>
  </si>
  <si>
    <t>ALTO BUENAVISTA</t>
  </si>
  <si>
    <t>ALTO GRANADILLO</t>
  </si>
  <si>
    <t>BAJO BUENAVISTA</t>
  </si>
  <si>
    <t>EL ASTILLERO</t>
  </si>
  <si>
    <t>EL PEDERNAL</t>
  </si>
  <si>
    <t>CE VICTOR FELIX SIVA</t>
  </si>
  <si>
    <t>LA CAÑADA</t>
  </si>
  <si>
    <t>SAN JOSE DE BELEN</t>
  </si>
  <si>
    <t>VICTOR FELIX SILVA</t>
  </si>
  <si>
    <t>IE EL CARMEN</t>
  </si>
  <si>
    <t>IE LA MERCED</t>
  </si>
  <si>
    <t>JOSE MARIA ROJAS GARRIDO</t>
  </si>
  <si>
    <t>IE MONTESITOS</t>
  </si>
  <si>
    <t>LA ONDINA</t>
  </si>
  <si>
    <t>MONTESITOS</t>
  </si>
  <si>
    <t>IE DIVINO SALVADOR</t>
  </si>
  <si>
    <t>EL GRIFO</t>
  </si>
  <si>
    <t>LLANO DE LA VIRGEN</t>
  </si>
  <si>
    <t>MARIA NAZARETH</t>
  </si>
  <si>
    <t>PAJIJI</t>
  </si>
  <si>
    <t>VILLA FERNANDA</t>
  </si>
  <si>
    <t>GARZÓN</t>
  </si>
  <si>
    <t>CE MAJO</t>
  </si>
  <si>
    <t>ALTO SARTENEJO</t>
  </si>
  <si>
    <t>BAJO SARTENEJO</t>
  </si>
  <si>
    <t>JAGUALITO</t>
  </si>
  <si>
    <t>MAJO</t>
  </si>
  <si>
    <t>IE AGROP. DEL HUILA</t>
  </si>
  <si>
    <t>AGROP DEL HUILA</t>
  </si>
  <si>
    <t>CABAÑA</t>
  </si>
  <si>
    <t>MESON</t>
  </si>
  <si>
    <t>SAN JOSE DE LA FLORIDA</t>
  </si>
  <si>
    <t>IE BARRIOS UNIDOS</t>
  </si>
  <si>
    <t>BARRIOS UNIDOS</t>
  </si>
  <si>
    <t>GABRIEL GONZALEZ</t>
  </si>
  <si>
    <t>SOLEDAD HERMIDA</t>
  </si>
  <si>
    <t>IE CAGUANCITO</t>
  </si>
  <si>
    <t>CAGUANCITO</t>
  </si>
  <si>
    <t>EL CAGUAN</t>
  </si>
  <si>
    <t>LA ULAMA</t>
  </si>
  <si>
    <t>PANORAMA</t>
  </si>
  <si>
    <t>IE EL DESCANSO</t>
  </si>
  <si>
    <t>FILO DE GUAYABAL</t>
  </si>
  <si>
    <t>IE EL RECREO</t>
  </si>
  <si>
    <t>FILO DE PLATANARES</t>
  </si>
  <si>
    <t>IE JENARO DIAZ JORDAN</t>
  </si>
  <si>
    <t>GAITANA COMUNEROS</t>
  </si>
  <si>
    <t>HOGAR DE LA NIÑA</t>
  </si>
  <si>
    <t>JENARO DIAZ JORDAN</t>
  </si>
  <si>
    <t>IE LA JAGUA</t>
  </si>
  <si>
    <t>LA JAGUA</t>
  </si>
  <si>
    <t>IE LUIS CALIXTO LEIVA</t>
  </si>
  <si>
    <t>LUIS CALIXTO LEIVA</t>
  </si>
  <si>
    <t>PEDRO JOSE RAMIREZ</t>
  </si>
  <si>
    <t>RAFAEL MENDEZ</t>
  </si>
  <si>
    <t>SAN JOSE OBRERO</t>
  </si>
  <si>
    <t>IE RAMON ALVARADO SANCHEZ</t>
  </si>
  <si>
    <t>FILO DE POMPEYA</t>
  </si>
  <si>
    <t>LOS MILAGROS</t>
  </si>
  <si>
    <t>POTRERILLOS</t>
  </si>
  <si>
    <t>RAMON ALVARADO SANCHEZ</t>
  </si>
  <si>
    <t>IE SAN ANTONIO DEL PESCADO</t>
  </si>
  <si>
    <t>AGUA CALIENTE - UNION</t>
  </si>
  <si>
    <t>CAMPOBELLO</t>
  </si>
  <si>
    <t>EL VISO</t>
  </si>
  <si>
    <t>LAS ESPERANZA</t>
  </si>
  <si>
    <t>LAS MERCEDES DE SAN ANTONIO</t>
  </si>
  <si>
    <t>SAN ANTONIO DEL PESCADO</t>
  </si>
  <si>
    <t>IE SAN GERARDO</t>
  </si>
  <si>
    <t>LAS PALMITAS</t>
  </si>
  <si>
    <t>SAN  MIGUEL</t>
  </si>
  <si>
    <t>IE SANTA MARTA</t>
  </si>
  <si>
    <t>ALTO FÁTIMA</t>
  </si>
  <si>
    <t>VILLARICA</t>
  </si>
  <si>
    <t>CLAROS</t>
  </si>
  <si>
    <t>INDEPENDENCIA</t>
  </si>
  <si>
    <t>IE TULIO ARBELAEZ</t>
  </si>
  <si>
    <t>TULIO ARBELAEZ</t>
  </si>
  <si>
    <t>ZULUAGUITA</t>
  </si>
  <si>
    <t>GIGANTE</t>
  </si>
  <si>
    <t>IE CACHAYA</t>
  </si>
  <si>
    <t>ALTO CACHAYA</t>
  </si>
  <si>
    <t>CACHAYA</t>
  </si>
  <si>
    <t>EL COGOLLO</t>
  </si>
  <si>
    <t>IE ESCUELA NORMAL SUPERIOR</t>
  </si>
  <si>
    <t>EL TENDIDO</t>
  </si>
  <si>
    <t>VUELTAS ARRIBA</t>
  </si>
  <si>
    <t>IE ISMAEL PERDOMO BORRERO</t>
  </si>
  <si>
    <t>ISMAEL PERDOMO BORRERO</t>
  </si>
  <si>
    <t>GARRUCHO</t>
  </si>
  <si>
    <t>MESONCITO SUR</t>
  </si>
  <si>
    <t>PEÑALOSA</t>
  </si>
  <si>
    <t>IE JORGE VILLAMIL ORTEGA</t>
  </si>
  <si>
    <t>ALTO COROZAL</t>
  </si>
  <si>
    <t>BAJO COROZAL</t>
  </si>
  <si>
    <t>DORIAN SIERRA RIOS</t>
  </si>
  <si>
    <t>JORGE VILLAMIL ORTEGA</t>
  </si>
  <si>
    <t>IE JOSE MIGUEL MONTALVO</t>
  </si>
  <si>
    <t>EVA OROZCO BORRERO</t>
  </si>
  <si>
    <t>IE JOSE MIEGUEL MONTALVO</t>
  </si>
  <si>
    <t>Total IE JOSE MIGUEL MONTALVO</t>
  </si>
  <si>
    <t>IE RIOLORO</t>
  </si>
  <si>
    <t>INST.EDUC.RIOLORO</t>
  </si>
  <si>
    <t>IE SILVANIA</t>
  </si>
  <si>
    <t>ALGARROBO PARA</t>
  </si>
  <si>
    <t>ALTO SILVANIA</t>
  </si>
  <si>
    <t>ANTONIO CUELLAR</t>
  </si>
  <si>
    <t>BAJO SILVANIA</t>
  </si>
  <si>
    <t>EL CASCAJAL</t>
  </si>
  <si>
    <t>LA CHIQUITA</t>
  </si>
  <si>
    <t>LA UMBRIA</t>
  </si>
  <si>
    <t>IE SOSIMO SUAREZ</t>
  </si>
  <si>
    <t>SOSIMO SUAREZ</t>
  </si>
  <si>
    <t>IE LA BERNARDA</t>
  </si>
  <si>
    <t>BARQUETAS</t>
  </si>
  <si>
    <t>BETANIA ALTA</t>
  </si>
  <si>
    <t>BETANIA BAJA</t>
  </si>
  <si>
    <t>CACHIMBAL</t>
  </si>
  <si>
    <t>FILO SALAZAR</t>
  </si>
  <si>
    <t>LA BERNARDA</t>
  </si>
  <si>
    <t>LA DANTA</t>
  </si>
  <si>
    <t>PABLICO</t>
  </si>
  <si>
    <t>RESINAS</t>
  </si>
  <si>
    <t>SARTENEJAL</t>
  </si>
  <si>
    <t>VILLAVICIOSA</t>
  </si>
  <si>
    <t>IE MARIA AUXILIADORA</t>
  </si>
  <si>
    <t>CENTRAL URBANA</t>
  </si>
  <si>
    <t>NTRA SRA GUADALUPE</t>
  </si>
  <si>
    <t>URBANA MIXTA</t>
  </si>
  <si>
    <t>IE NTRA. SRA. DEL CARMEN</t>
  </si>
  <si>
    <t>ALTO MESON</t>
  </si>
  <si>
    <t>CARMEN ALTO</t>
  </si>
  <si>
    <t>CARMEN BAJO</t>
  </si>
  <si>
    <t>EL CISNE</t>
  </si>
  <si>
    <t>GUAPOTON</t>
  </si>
  <si>
    <t>LA AUSTRALIA</t>
  </si>
  <si>
    <t>LA MIGUELA</t>
  </si>
  <si>
    <t>RANCHERIA</t>
  </si>
  <si>
    <t>CE EL CAUCHAL</t>
  </si>
  <si>
    <t>EL  RETIRO</t>
  </si>
  <si>
    <t>EL CAUCHAL</t>
  </si>
  <si>
    <t>EL UVITAL</t>
  </si>
  <si>
    <t>CE FLOR AMARILLO</t>
  </si>
  <si>
    <t>ARRAYAN</t>
  </si>
  <si>
    <t>CHIMBAYACO</t>
  </si>
  <si>
    <t>FLOR AMARILLO</t>
  </si>
  <si>
    <t>MIRADOR</t>
  </si>
  <si>
    <t>SAN JUAQUIN</t>
  </si>
  <si>
    <t>TINCO</t>
  </si>
  <si>
    <t>IE NTRA SRA DEL CARMEN</t>
  </si>
  <si>
    <t>ALTO LIBANO</t>
  </si>
  <si>
    <t>IE NUESTRA SRA DEL  SOCORRO</t>
  </si>
  <si>
    <t>ALTO SAN ISIDRO</t>
  </si>
  <si>
    <t>NTRA. SRA. DEL SOCORRO</t>
  </si>
  <si>
    <t>PEÑA NEGRA</t>
  </si>
  <si>
    <t>VILLA MERCEDES</t>
  </si>
  <si>
    <t>IE PROMOCION SOCIAL</t>
  </si>
  <si>
    <t>ANDRES FERNANDEZ</t>
  </si>
  <si>
    <t>MARIA CRISTINA ARANGO</t>
  </si>
  <si>
    <t>IE SAN ANTONIO</t>
  </si>
  <si>
    <t>BAJO MINAS</t>
  </si>
  <si>
    <t>BAJO SAN JOSE</t>
  </si>
  <si>
    <t>SUAZA</t>
  </si>
  <si>
    <t>CE ALTO HORIZONTE</t>
  </si>
  <si>
    <t>ALTO DELICIAS</t>
  </si>
  <si>
    <t>ALTO HORIZONTE</t>
  </si>
  <si>
    <t>MEDIO DELICIAS</t>
  </si>
  <si>
    <t>CE EL BRASIL</t>
  </si>
  <si>
    <t>ALTO BRASIL</t>
  </si>
  <si>
    <t>BAJO FATIMA</t>
  </si>
  <si>
    <t>PALO GORDO</t>
  </si>
  <si>
    <t>CE LA UNIÓN</t>
  </si>
  <si>
    <t>ALTO TABLÒN</t>
  </si>
  <si>
    <t>BAJO TABLÒN</t>
  </si>
  <si>
    <t>PANTANOS DE TORIBIO</t>
  </si>
  <si>
    <t>VERGEL CABILDO</t>
  </si>
  <si>
    <t>IE GALLARDO</t>
  </si>
  <si>
    <t>BRAZUELITO</t>
  </si>
  <si>
    <t>CHARCONEGRO</t>
  </si>
  <si>
    <t>EL MACAL</t>
  </si>
  <si>
    <t>GALLARDO</t>
  </si>
  <si>
    <t>VEGAGRANDE</t>
  </si>
  <si>
    <t>IE GUAYABAL</t>
  </si>
  <si>
    <t>AVISPERO</t>
  </si>
  <si>
    <t>LÌBANO SANTA MARÌA</t>
  </si>
  <si>
    <t>MANTAGUA</t>
  </si>
  <si>
    <t>PICUMA</t>
  </si>
  <si>
    <t>PICUMITA</t>
  </si>
  <si>
    <t>SUSANA MOTTA DE VARGAS</t>
  </si>
  <si>
    <t>IE SAN CALIXTO</t>
  </si>
  <si>
    <t>BRISAS DE PRIMAVERA</t>
  </si>
  <si>
    <t>EL VEGÒN</t>
  </si>
  <si>
    <t>LOS SALADOS</t>
  </si>
  <si>
    <t>SAN CALIXTO</t>
  </si>
  <si>
    <t>IE SAN LORENZO</t>
  </si>
  <si>
    <t>DANIEL JARAMILLO LÒPEZ</t>
  </si>
  <si>
    <t>LAS QUEMADAS</t>
  </si>
  <si>
    <t>MERCEDES MOTTA</t>
  </si>
  <si>
    <t>SATÌA</t>
  </si>
  <si>
    <t>JUANA VELASQUEZ</t>
  </si>
  <si>
    <t>IE ANTONIO RICAURTE</t>
  </si>
  <si>
    <t>PUEBLITO</t>
  </si>
  <si>
    <t>IE EL VERGEL</t>
  </si>
  <si>
    <t>GALAXIA</t>
  </si>
  <si>
    <t>LA MINAS</t>
  </si>
  <si>
    <t>LA MIRADA</t>
  </si>
  <si>
    <t>LA PENINSULA</t>
  </si>
  <si>
    <t>IE ESTEBAN ROJAS TOVAR</t>
  </si>
  <si>
    <t>BUENOS  AIRES</t>
  </si>
  <si>
    <t>DIVINO  NIÑO</t>
  </si>
  <si>
    <t>ESTEBAN ROJAS TOVAR</t>
  </si>
  <si>
    <t>JORGE  ISAAC</t>
  </si>
  <si>
    <t>JOSE  ANTONIO  GALAN</t>
  </si>
  <si>
    <t>IE LA PRADERA</t>
  </si>
  <si>
    <t>ALTO PRADERA</t>
  </si>
  <si>
    <t>LA PAMPA</t>
  </si>
  <si>
    <t>QUEBRADITAS</t>
  </si>
  <si>
    <t>QUITURO</t>
  </si>
  <si>
    <t>IE RICABRISA</t>
  </si>
  <si>
    <t>LA EUREKA</t>
  </si>
  <si>
    <t>RICABRISA</t>
  </si>
  <si>
    <t>IE SAN JUAN BOSCO</t>
  </si>
  <si>
    <t>GUAVITO</t>
  </si>
  <si>
    <t>LOS LLANITOS</t>
  </si>
  <si>
    <t>TABLON DE BELGICA</t>
  </si>
  <si>
    <t>LA PLATA</t>
  </si>
  <si>
    <t>ALTO CAÑADA</t>
  </si>
  <si>
    <t>BAJO CAÑADA</t>
  </si>
  <si>
    <t>ALTO GETZEN</t>
  </si>
  <si>
    <t>ALTO PATICO</t>
  </si>
  <si>
    <t>BAJO GETZEN</t>
  </si>
  <si>
    <t>CANSARROCINES</t>
  </si>
  <si>
    <t>EL PATICO</t>
  </si>
  <si>
    <t>RESG INDIG EL CARMEN</t>
  </si>
  <si>
    <t>ALTO RETIRO</t>
  </si>
  <si>
    <t>BAJO RETIRO</t>
  </si>
  <si>
    <t>CHILICAMBE</t>
  </si>
  <si>
    <t>EL CHOCO</t>
  </si>
  <si>
    <t>BAJO PESCADOR</t>
  </si>
  <si>
    <t>BAJO RICO</t>
  </si>
  <si>
    <t>BAJO VILLA MERCEDES</t>
  </si>
  <si>
    <t>EL MADROÑAL</t>
  </si>
  <si>
    <t>SAN JOSE DE JUNTAS</t>
  </si>
  <si>
    <t>TESORITO</t>
  </si>
  <si>
    <t>PALESTINA / ALTO SAN MIGUEL</t>
  </si>
  <si>
    <t>EL CABUYAL</t>
  </si>
  <si>
    <t>JORGE EDUARDO DURAN ROZO</t>
  </si>
  <si>
    <t>LUCITANIA</t>
  </si>
  <si>
    <t>LUIS CARLOS TRUJILLO POLANCO</t>
  </si>
  <si>
    <t>MARILLAC</t>
  </si>
  <si>
    <t xml:space="preserve">COOPERATIVO </t>
  </si>
  <si>
    <t>MISAEL PASTRANA  BORRERO</t>
  </si>
  <si>
    <t>PEDRO MARIA RAMIREZ</t>
  </si>
  <si>
    <t>BELGICA</t>
  </si>
  <si>
    <t>DOS AGUAS</t>
  </si>
  <si>
    <t>LA MORENA</t>
  </si>
  <si>
    <t>NUEVA IRLANDA</t>
  </si>
  <si>
    <t>SEGOVIANAS</t>
  </si>
  <si>
    <t>LA AZUFRADA</t>
  </si>
  <si>
    <t>COMUNA SAN PABLO</t>
  </si>
  <si>
    <t>EL CONGRESO</t>
  </si>
  <si>
    <t>VILLA DE LOS ANDES</t>
  </si>
  <si>
    <t>EL PERICO</t>
  </si>
  <si>
    <t>LA GUINEA</t>
  </si>
  <si>
    <t>VILLALOSADA</t>
  </si>
  <si>
    <t>FXIW PAEZ</t>
  </si>
  <si>
    <t>LA CASA DEL CONOCIMIENTOS</t>
  </si>
  <si>
    <t>NAMUY FXIW</t>
  </si>
  <si>
    <t>NAMUY NASA</t>
  </si>
  <si>
    <t>PEÑON DE TALAGA</t>
  </si>
  <si>
    <t>SEK DXI'</t>
  </si>
  <si>
    <t>YALANDA YAT CXHACXHA'</t>
  </si>
  <si>
    <t>YU' LUUCX PISHAU (JUAN TAMA)</t>
  </si>
  <si>
    <t>COL. EMPRESARIAL DE LOS ANDES</t>
  </si>
  <si>
    <t>EL CABUYO</t>
  </si>
  <si>
    <t>NUEVO AMANECER</t>
  </si>
  <si>
    <t>BLANCA LUCIA RICHARD</t>
  </si>
  <si>
    <t>ALTO PENSIL</t>
  </si>
  <si>
    <t>EL PENSIL</t>
  </si>
  <si>
    <t>MARCELLA</t>
  </si>
  <si>
    <t>SAN BARTOLO</t>
  </si>
  <si>
    <t>EL PESCADOR</t>
  </si>
  <si>
    <t>PEDRO NEL RICHARD</t>
  </si>
  <si>
    <t>ELISA BORRERO DE PASTRANA</t>
  </si>
  <si>
    <t>MONTOYA GAVIRIA</t>
  </si>
  <si>
    <t>BAJO PENSIL</t>
  </si>
  <si>
    <t>EL BLANQUESINO</t>
  </si>
  <si>
    <t>LAS TOLDAS</t>
  </si>
  <si>
    <t>LOURDES</t>
  </si>
  <si>
    <t>NATAGA</t>
  </si>
  <si>
    <t>ALTO CARMELO</t>
  </si>
  <si>
    <t>LA HONDURA</t>
  </si>
  <si>
    <t>LAURELES</t>
  </si>
  <si>
    <t>SAN ISISDRO</t>
  </si>
  <si>
    <t>COLEGIO LAS MERCEDES</t>
  </si>
  <si>
    <t>DIVINA PROVIDENCIA</t>
  </si>
  <si>
    <t>EL OROZCO</t>
  </si>
  <si>
    <t>LA CASCAJOSA</t>
  </si>
  <si>
    <t>MARIA MANDIGUAGUA</t>
  </si>
  <si>
    <t>EL TENIENTE</t>
  </si>
  <si>
    <t>TOTAL NATAGA</t>
  </si>
  <si>
    <t xml:space="preserve">TESALIA </t>
  </si>
  <si>
    <t>EL DAVE</t>
  </si>
  <si>
    <t>LOS GUACIMOS</t>
  </si>
  <si>
    <t>LOS YUYOS</t>
  </si>
  <si>
    <t>ALTO  DE LA HOCHA</t>
  </si>
  <si>
    <t>CONCENTRACION ESCOLAR MIXTA</t>
  </si>
  <si>
    <t>EL MEDIO</t>
  </si>
  <si>
    <t>GUACHARACO</t>
  </si>
  <si>
    <t>OTONIEL ROJAS CORREA</t>
  </si>
  <si>
    <t>RASPAYUCO</t>
  </si>
  <si>
    <t>EL GUAMAL</t>
  </si>
  <si>
    <t>EL PALMITO</t>
  </si>
  <si>
    <t>PACARNI</t>
  </si>
  <si>
    <t>TOTAL TESALIA</t>
  </si>
  <si>
    <t>PAICOL</t>
  </si>
  <si>
    <t>ALTO CALOTO</t>
  </si>
  <si>
    <t>ALTO SAN MIGUEL</t>
  </si>
  <si>
    <t>LUIS EDGAR DURAN RAMIREZ</t>
  </si>
  <si>
    <t>MATANZAS</t>
  </si>
  <si>
    <t>SAN MATIAS</t>
  </si>
  <si>
    <t>ACEVEDO</t>
  </si>
  <si>
    <t>ALTO BOMBONAL</t>
  </si>
  <si>
    <t>ANGEL MARIA BONILLA P. VIEJO</t>
  </si>
  <si>
    <t>ANGELES</t>
  </si>
  <si>
    <t>BAJO ENCANTO</t>
  </si>
  <si>
    <t>BARNIZA</t>
  </si>
  <si>
    <t>CANTARITO</t>
  </si>
  <si>
    <t>CARBONA</t>
  </si>
  <si>
    <t>CARDAL</t>
  </si>
  <si>
    <t>CARMELO</t>
  </si>
  <si>
    <t>CARMEN</t>
  </si>
  <si>
    <t>COPALITO</t>
  </si>
  <si>
    <t>DIVISO</t>
  </si>
  <si>
    <t>ENCANTO</t>
  </si>
  <si>
    <t>ILUSION</t>
  </si>
  <si>
    <t>MARCELINO PASTRANA</t>
  </si>
  <si>
    <t>MARTICAS</t>
  </si>
  <si>
    <t>MERCEDES</t>
  </si>
  <si>
    <t>MESA ALTA</t>
  </si>
  <si>
    <t>MONTOSA</t>
  </si>
  <si>
    <t>MONUS</t>
  </si>
  <si>
    <t>OLIVOS</t>
  </si>
  <si>
    <t>PALACIO</t>
  </si>
  <si>
    <t>PALMA</t>
  </si>
  <si>
    <t>RAMON LUNA RAMIREZ</t>
  </si>
  <si>
    <t>SALADO</t>
  </si>
  <si>
    <t>SAN ADOLFO</t>
  </si>
  <si>
    <t>SAN ANTONIO DE LAS MINAS</t>
  </si>
  <si>
    <t>SAN FRANCISCO JAVIER</t>
  </si>
  <si>
    <t>SAN JOSE DE CORINTO</t>
  </si>
  <si>
    <t>SAN JOSE DE LLANITOS</t>
  </si>
  <si>
    <t>SAN JOSE DE RIECITO</t>
  </si>
  <si>
    <t>SICANDES</t>
  </si>
  <si>
    <t>TIJIÑA</t>
  </si>
  <si>
    <t>TOCORA</t>
  </si>
  <si>
    <t>ELIAS</t>
  </si>
  <si>
    <t>ALTO ORITOGUAZ</t>
  </si>
  <si>
    <t>ORITOGUAZ</t>
  </si>
  <si>
    <t>PASO MAITO</t>
  </si>
  <si>
    <t>VISO</t>
  </si>
  <si>
    <t>ISNOS</t>
  </si>
  <si>
    <t>ALTO BRISAS</t>
  </si>
  <si>
    <t>ALTO JUNIN</t>
  </si>
  <si>
    <t>ALTO MONDEYAL</t>
  </si>
  <si>
    <t>ALTO PLANES</t>
  </si>
  <si>
    <t>BAJO BRISAS</t>
  </si>
  <si>
    <t>BAJO JUNIN</t>
  </si>
  <si>
    <t>BAJO MAGDALENA</t>
  </si>
  <si>
    <t>BAJO PLANES</t>
  </si>
  <si>
    <t>BORDONES</t>
  </si>
  <si>
    <t>BRISAS DEL MAGDALENA</t>
  </si>
  <si>
    <t>CABILDO YACHAIGUASI PACHA MANA</t>
  </si>
  <si>
    <t>CANASTOS</t>
  </si>
  <si>
    <t>CAPILLAS</t>
  </si>
  <si>
    <t>CIENAGA CHIQUITA</t>
  </si>
  <si>
    <t>CIENAGA GRANDE</t>
  </si>
  <si>
    <t>GUACAS</t>
  </si>
  <si>
    <t>HORNITOS</t>
  </si>
  <si>
    <t>IDOLOS</t>
  </si>
  <si>
    <t>JOSE EUSTACIO RIVERA</t>
  </si>
  <si>
    <t>MARQUEZA</t>
  </si>
  <si>
    <t>MONDEYAL</t>
  </si>
  <si>
    <t>MURALLA</t>
  </si>
  <si>
    <t>PALMEIRAS</t>
  </si>
  <si>
    <t>RIVERA</t>
  </si>
  <si>
    <t>SALEN</t>
  </si>
  <si>
    <t>TREBOL</t>
  </si>
  <si>
    <t>VEGAS DE ISNOS</t>
  </si>
  <si>
    <t>VILLA DEL PRADO</t>
  </si>
  <si>
    <t>YUCHAIWASI PACHA</t>
  </si>
  <si>
    <t>OPORAPA</t>
  </si>
  <si>
    <t>ALTO BELLAVISTA</t>
  </si>
  <si>
    <t>ALTO CAPARROSA</t>
  </si>
  <si>
    <t>ALTO SAN FRANCISCO</t>
  </si>
  <si>
    <t>CAPARROSA</t>
  </si>
  <si>
    <t>CERRO</t>
  </si>
  <si>
    <t>LAJITA</t>
  </si>
  <si>
    <t>MAICA</t>
  </si>
  <si>
    <t>PARAGUAY</t>
  </si>
  <si>
    <t>PIZARRAS</t>
  </si>
  <si>
    <t>ROBLE</t>
  </si>
  <si>
    <t>SAN CIRO</t>
  </si>
  <si>
    <t>TOTAL OPORAPA</t>
  </si>
  <si>
    <t>FUNDADOR</t>
  </si>
  <si>
    <t xml:space="preserve">LIBANO     </t>
  </si>
  <si>
    <t>LUIS ONOFRE ACOSTA</t>
  </si>
  <si>
    <t>MENSURA</t>
  </si>
  <si>
    <t>MONTAÑITA</t>
  </si>
  <si>
    <t>SALADITO</t>
  </si>
  <si>
    <t>ACACIAS (GUACACALLO)</t>
  </si>
  <si>
    <t>ACACIAS BRUSELAS</t>
  </si>
  <si>
    <t>AGUSTIN SIERRA LOSADA</t>
  </si>
  <si>
    <t>ALTO MAGDALENA</t>
  </si>
  <si>
    <t>ALTO NARANJO</t>
  </si>
  <si>
    <t>AMERICAS</t>
  </si>
  <si>
    <t>ANSELMA</t>
  </si>
  <si>
    <t>ARTURO BLANCO</t>
  </si>
  <si>
    <t>ASODISPI</t>
  </si>
  <si>
    <t>BARSALOZA</t>
  </si>
  <si>
    <t>BOMBO</t>
  </si>
  <si>
    <t>BOMBONAL</t>
  </si>
  <si>
    <t>CABAÑA VENECIA</t>
  </si>
  <si>
    <t>CABECERAS</t>
  </si>
  <si>
    <t>CABILDO EL ROSAL</t>
  </si>
  <si>
    <t>CABILDO RUMIYACO</t>
  </si>
  <si>
    <t>CABILDO YANACONA</t>
  </si>
  <si>
    <t>CABUYAL DEL CEDRO</t>
  </si>
  <si>
    <t>CABUYO</t>
  </si>
  <si>
    <t>CAFARNAUM</t>
  </si>
  <si>
    <t>CALAMO</t>
  </si>
  <si>
    <t>CAMBEROS</t>
  </si>
  <si>
    <t>CASTILLA DE CRIOLLO</t>
  </si>
  <si>
    <t>CENTRAL BRUSELAS</t>
  </si>
  <si>
    <t>CHARCO DEL OSO</t>
  </si>
  <si>
    <t>CHARGUAYACO</t>
  </si>
  <si>
    <t>CHILLURCO</t>
  </si>
  <si>
    <t>COLINAS</t>
  </si>
  <si>
    <t>CRIOLLO</t>
  </si>
  <si>
    <t>DEPARTAMENTAL</t>
  </si>
  <si>
    <t>FILO DE CHILLURCO</t>
  </si>
  <si>
    <t>GIRASOL</t>
  </si>
  <si>
    <t>GRANJAS</t>
  </si>
  <si>
    <t>GUACACALLO</t>
  </si>
  <si>
    <t>GUANDINOSA</t>
  </si>
  <si>
    <t>HACIENDA BRUSELAS</t>
  </si>
  <si>
    <t>HACIENDA LABOYOS</t>
  </si>
  <si>
    <t>HIGUERON</t>
  </si>
  <si>
    <t>HOGAR JUVENIL LICEO ANDAKI</t>
  </si>
  <si>
    <t>HOLANDA</t>
  </si>
  <si>
    <t>HONDA PORVENIR</t>
  </si>
  <si>
    <t>INGALY</t>
  </si>
  <si>
    <t>JESUS MARIA BASTO</t>
  </si>
  <si>
    <t>MACAL</t>
  </si>
  <si>
    <t>MACO</t>
  </si>
  <si>
    <t>MONTEBONITO</t>
  </si>
  <si>
    <t>MONTESSORI</t>
  </si>
  <si>
    <t>NACIONAL</t>
  </si>
  <si>
    <t>NELSON CARVAJAL</t>
  </si>
  <si>
    <t>NOGALES</t>
  </si>
  <si>
    <t>NUEVA ZELANDA</t>
  </si>
  <si>
    <t>PALMAR DE CRIOLLO</t>
  </si>
  <si>
    <t>PARAISO CHARGUAYACO</t>
  </si>
  <si>
    <t>PAZ</t>
  </si>
  <si>
    <t>PENSIL</t>
  </si>
  <si>
    <t>RECUERDO</t>
  </si>
  <si>
    <t>REGUEROS</t>
  </si>
  <si>
    <t>RESERVA</t>
  </si>
  <si>
    <t>RINCON DE CONTADOR</t>
  </si>
  <si>
    <t>SAN MARTIN (PALM)</t>
  </si>
  <si>
    <t>SANTIAGO F. LOSADA</t>
  </si>
  <si>
    <t>SIETE DE AGOSTO</t>
  </si>
  <si>
    <t>SOLARTE</t>
  </si>
  <si>
    <t>TERMINAL</t>
  </si>
  <si>
    <t>VEGAS DE ALUMBRE</t>
  </si>
  <si>
    <t>VICTOR MANUEL CORTEZ</t>
  </si>
  <si>
    <t>VICTOR MANUEL MENESES</t>
  </si>
  <si>
    <t>VIRGINIA</t>
  </si>
  <si>
    <t>WINNIPEG</t>
  </si>
  <si>
    <t>YACHAWASI INTILLAGTA</t>
  </si>
  <si>
    <t>ZANJONES</t>
  </si>
  <si>
    <t>SALADOBLANCO</t>
  </si>
  <si>
    <t>ALTO</t>
  </si>
  <si>
    <t>ALTO GIRASOL</t>
  </si>
  <si>
    <t>ALTO MEDIANIAS</t>
  </si>
  <si>
    <t>ARGENTINA</t>
  </si>
  <si>
    <t>BAJO GIRASOL</t>
  </si>
  <si>
    <t>BAJO MEDIANIAS</t>
  </si>
  <si>
    <t>JOSE A. CHAVARRO</t>
  </si>
  <si>
    <t>MORAS</t>
  </si>
  <si>
    <t>NEME</t>
  </si>
  <si>
    <t>PARAISO CHILCA</t>
  </si>
  <si>
    <t>PIEDRA TAJADA</t>
  </si>
  <si>
    <t>PIRULINDA</t>
  </si>
  <si>
    <t>PITAS</t>
  </si>
  <si>
    <t>VEGA CHIQUITA</t>
  </si>
  <si>
    <t>AGUA BENDITA</t>
  </si>
  <si>
    <t>ALTO DEL OBISPO</t>
  </si>
  <si>
    <t>ALTO FRUTAL</t>
  </si>
  <si>
    <t>ALTO LAS CHINAS</t>
  </si>
  <si>
    <t>ALTO MATANZAS</t>
  </si>
  <si>
    <t>ALTO NARANJOS</t>
  </si>
  <si>
    <t>ALTO QUINCHANA</t>
  </si>
  <si>
    <t>ANTIGUA</t>
  </si>
  <si>
    <t>ARAUCA No.1</t>
  </si>
  <si>
    <t>ARAUCA No.2</t>
  </si>
  <si>
    <t>BAJO FRUTAL</t>
  </si>
  <si>
    <t>BARNIZ</t>
  </si>
  <si>
    <t>CANDELA</t>
  </si>
  <si>
    <t>CARLOS RAMON REPIZO</t>
  </si>
  <si>
    <t>CASTELLANA</t>
  </si>
  <si>
    <t>CAUCHOS</t>
  </si>
  <si>
    <t>CHAQUIRA</t>
  </si>
  <si>
    <t>CHONTILLAL</t>
  </si>
  <si>
    <t>ERAS</t>
  </si>
  <si>
    <t>ERMITA</t>
  </si>
  <si>
    <t>EUCALIPTOS</t>
  </si>
  <si>
    <t>FEDERACION</t>
  </si>
  <si>
    <t>HOGAR SAN JOSE</t>
  </si>
  <si>
    <t>JABON</t>
  </si>
  <si>
    <t>LAVADEROS</t>
  </si>
  <si>
    <t>LLANADA DE NARANJOS</t>
  </si>
  <si>
    <t>MARBELLA</t>
  </si>
  <si>
    <t>PALMITA</t>
  </si>
  <si>
    <t>PERDIZ</t>
  </si>
  <si>
    <t>PLATANARES</t>
  </si>
  <si>
    <t>PUERTO QUINCHANA</t>
  </si>
  <si>
    <t>PURUTAL</t>
  </si>
  <si>
    <t>QUEBRADILAS</t>
  </si>
  <si>
    <t>SAUCES</t>
  </si>
  <si>
    <t>SILOE</t>
  </si>
  <si>
    <t>TIMANCO</t>
  </si>
  <si>
    <t>TRIBUNA</t>
  </si>
  <si>
    <t>UNION LA LOMA</t>
  </si>
  <si>
    <t>ALTO NARANJAL</t>
  </si>
  <si>
    <t>ALTO SANTA BARBARA</t>
  </si>
  <si>
    <t>ANUNCIACIÓN</t>
  </si>
  <si>
    <t>CAMENZO</t>
  </si>
  <si>
    <t>COSANZA</t>
  </si>
  <si>
    <t>CRUZ</t>
  </si>
  <si>
    <t>FALDA</t>
  </si>
  <si>
    <t>MATEO RICO</t>
  </si>
  <si>
    <t>PAQUIES</t>
  </si>
  <si>
    <t>PIRAGUA</t>
  </si>
  <si>
    <t>QUINCHE</t>
  </si>
  <si>
    <t>SICANDE</t>
  </si>
  <si>
    <t>TOBO</t>
  </si>
  <si>
    <t>ALGECIRAS</t>
  </si>
  <si>
    <t>ALTO ROBLE</t>
  </si>
  <si>
    <t>FUNDACION TAMALA</t>
  </si>
  <si>
    <t>LA GIRALDA</t>
  </si>
  <si>
    <t>LIBANO ORIENTE</t>
  </si>
  <si>
    <t>NARANJOS BAJOS</t>
  </si>
  <si>
    <t>PANDO EL ROBLE</t>
  </si>
  <si>
    <t>QUEBRADON NORTE</t>
  </si>
  <si>
    <t>TERMOPILAS</t>
  </si>
  <si>
    <t>ANDES ALTO</t>
  </si>
  <si>
    <t>ANDES BAJOS</t>
  </si>
  <si>
    <t>CIUDAD DE BARRANQUILLA</t>
  </si>
  <si>
    <t>HERMINIA ESCORCIA PEREZ</t>
  </si>
  <si>
    <t>LAGUNILLAS</t>
  </si>
  <si>
    <t>LAS DAMITAS</t>
  </si>
  <si>
    <t>LAS MORRAS</t>
  </si>
  <si>
    <t>LIBANO OCCIDENTE</t>
  </si>
  <si>
    <t>ALTO CIELO</t>
  </si>
  <si>
    <t>ALTO ESPERANZA</t>
  </si>
  <si>
    <t>LA ARCADIA</t>
  </si>
  <si>
    <t>LA GUADUALEJA</t>
  </si>
  <si>
    <t>SANTA CLARA BAJA</t>
  </si>
  <si>
    <t>EL AGUACATILLO</t>
  </si>
  <si>
    <t>EL KIOSCO</t>
  </si>
  <si>
    <t>LA PERDICITA</t>
  </si>
  <si>
    <t>LA PERDIZ</t>
  </si>
  <si>
    <t>LOS NEGROS</t>
  </si>
  <si>
    <t>QUEBRADON SUR</t>
  </si>
  <si>
    <t>BEJUCAL</t>
  </si>
  <si>
    <t>LA BATALLA</t>
  </si>
  <si>
    <t>NUEVA REFORMA</t>
  </si>
  <si>
    <t>TURQUESTAN</t>
  </si>
  <si>
    <t>VENADITO</t>
  </si>
  <si>
    <t>ELENA LARA DE CUELLAR</t>
  </si>
  <si>
    <t>LA ESPINALOSA</t>
  </si>
  <si>
    <t>ROMULO BORRERO DURAN</t>
  </si>
  <si>
    <t>EL CAÑON</t>
  </si>
  <si>
    <t>JOAQUIN GARCIA BORRERO</t>
  </si>
  <si>
    <t>BEGONIA</t>
  </si>
  <si>
    <t>VATICANO</t>
  </si>
  <si>
    <t>C/ALEGRE</t>
  </si>
  <si>
    <t>ALTO BEJUCAL</t>
  </si>
  <si>
    <t>BAJO BEJUCAL</t>
  </si>
  <si>
    <t>BAJO PIRABANTE</t>
  </si>
  <si>
    <t>LA SARDINATA</t>
  </si>
  <si>
    <t>LLANO NORTE</t>
  </si>
  <si>
    <t>ALTO PIRAVANTE</t>
  </si>
  <si>
    <t>ALTO VILLA HERMOSA</t>
  </si>
  <si>
    <t>DELIA FERRO FALLA</t>
  </si>
  <si>
    <t>ECOPETROL</t>
  </si>
  <si>
    <t>EL ESMERO</t>
  </si>
  <si>
    <t>GUAMAL BUENOS AIRES</t>
  </si>
  <si>
    <t>ENCARNACION SALAS DE MOTTA</t>
  </si>
  <si>
    <t>EUGENIO FERRO FALLA</t>
  </si>
  <si>
    <t>JAR INF EUGENIO FERRO FALLA</t>
  </si>
  <si>
    <t>MARIA TRIANA DE FERRO</t>
  </si>
  <si>
    <t>PRE ARCELIA PASTRANA DE SIERRA</t>
  </si>
  <si>
    <t>VIVIENDA OBRERA</t>
  </si>
  <si>
    <t>CENTRAL MIXTA</t>
  </si>
  <si>
    <t>CINCUENTENARIO</t>
  </si>
  <si>
    <t>ALTO VILACO</t>
  </si>
  <si>
    <t>BAJO VILACO</t>
  </si>
  <si>
    <t>CHIA</t>
  </si>
  <si>
    <t>COL TEC AGRICOLA</t>
  </si>
  <si>
    <t>LA VUELTA</t>
  </si>
  <si>
    <t>LOS ROSALES</t>
  </si>
  <si>
    <t>MARLY</t>
  </si>
  <si>
    <t>OTAS</t>
  </si>
  <si>
    <t>RIO NEIVA</t>
  </si>
  <si>
    <t>VEGA DE ORIENTE</t>
  </si>
  <si>
    <t>ANTILLAS</t>
  </si>
  <si>
    <t>BERNAZA</t>
  </si>
  <si>
    <t>SAN EMILIO</t>
  </si>
  <si>
    <t>QUEBRADA NEGARA BAJA</t>
  </si>
  <si>
    <t>SAN AMBROSIO</t>
  </si>
  <si>
    <t>SAN EZEQUIEL</t>
  </si>
  <si>
    <t>LA LEGIOSA</t>
  </si>
  <si>
    <t>MIRTA VANEGAS</t>
  </si>
  <si>
    <t>ALFONSO VELASQUEZ</t>
  </si>
  <si>
    <t>AZUCARAL</t>
  </si>
  <si>
    <t>GONZALEZ Y CIFUENTES</t>
  </si>
  <si>
    <t>LOS RIOS</t>
  </si>
  <si>
    <t>MONGUI ALTO</t>
  </si>
  <si>
    <t>SAN ANTONIO BAJO</t>
  </si>
  <si>
    <t>ESTORACAL</t>
  </si>
  <si>
    <t>JACINTO RAMOS GARCIA</t>
  </si>
  <si>
    <t>ROBERTO SUAZA MARQUINEZ</t>
  </si>
  <si>
    <t>LA MEDINA</t>
  </si>
  <si>
    <t>LA ULLOA</t>
  </si>
  <si>
    <t>RESG INDIGENA PANIQUITA</t>
  </si>
  <si>
    <t>ANDRES AVELINO LONGAS</t>
  </si>
  <si>
    <t>FRANCISCO DE JESUS GARZÓN</t>
  </si>
  <si>
    <t>MARGARITA RIVERA</t>
  </si>
  <si>
    <t>ALTO GUADUAL</t>
  </si>
  <si>
    <t>ALTO RIO BLANCO</t>
  </si>
  <si>
    <t>ARRAYANAL</t>
  </si>
  <si>
    <t>EL TAMBILLO</t>
  </si>
  <si>
    <t>HONDA ALTA</t>
  </si>
  <si>
    <t>NUCLEO ESCOLAR EL GUADUAL</t>
  </si>
  <si>
    <t>VISO MESITAS</t>
  </si>
  <si>
    <t>ARENOSO</t>
  </si>
  <si>
    <t>RIO FRIO</t>
  </si>
  <si>
    <t>TELLO</t>
  </si>
  <si>
    <t>ALTO ORIENTE</t>
  </si>
  <si>
    <t>ANACLETO GARCIA</t>
  </si>
  <si>
    <t>BAJO ORIENTE</t>
  </si>
  <si>
    <t>CADILLO</t>
  </si>
  <si>
    <t>CANDADO</t>
  </si>
  <si>
    <t>MEDIO ORIENTE</t>
  </si>
  <si>
    <t>PUERTA DEL SOL</t>
  </si>
  <si>
    <t>ABIGAIL PERDOM</t>
  </si>
  <si>
    <t>CUCHARITO</t>
  </si>
  <si>
    <t>JOSE F. MIRANDA</t>
  </si>
  <si>
    <t>LA ASUNCION</t>
  </si>
  <si>
    <t>MESA REDONDA</t>
  </si>
  <si>
    <t>MESA TRAPICHE</t>
  </si>
  <si>
    <t>SAN ISIDRO BAJO</t>
  </si>
  <si>
    <t>CUCUANA</t>
  </si>
  <si>
    <t>HECTOR PERDOMO SOTTO</t>
  </si>
  <si>
    <t>NICOLAS GARCIA BAHAMON</t>
  </si>
  <si>
    <t>SAN ISIDRO ALTO</t>
  </si>
  <si>
    <t>SIERRA DE LA CAÑADA</t>
  </si>
  <si>
    <t>ALTO ROBLAL</t>
  </si>
  <si>
    <t>ALTO URRACA</t>
  </si>
  <si>
    <t>BAJO ROBLAL</t>
  </si>
  <si>
    <t>BOSQUE</t>
  </si>
  <si>
    <t>BRASILIA</t>
  </si>
  <si>
    <t>CERRO DEL CASTAÑAL</t>
  </si>
  <si>
    <t>MEDIO ROBLAL</t>
  </si>
  <si>
    <t>PLANES</t>
  </si>
  <si>
    <t>ROMERO</t>
  </si>
  <si>
    <t>SAN ANDRES  1</t>
  </si>
  <si>
    <t>SAN ANDRES  2</t>
  </si>
  <si>
    <t>URRACA</t>
  </si>
  <si>
    <t>NEIVA</t>
  </si>
  <si>
    <t>EMAYA</t>
  </si>
  <si>
    <t>I. E. AGUSTIN  CODAZZI</t>
  </si>
  <si>
    <t>I.E. ANGEL MARIA PAREDES</t>
  </si>
  <si>
    <t>CENT DOC ALPES</t>
  </si>
  <si>
    <t>CENT DOC ANACONIA</t>
  </si>
  <si>
    <t>CENT DOC CANOAS</t>
  </si>
  <si>
    <t>CENT DOC PALESTINA</t>
  </si>
  <si>
    <t>CENT DOC PRIMAVERA</t>
  </si>
  <si>
    <t>CENT DOC ROBLAL</t>
  </si>
  <si>
    <t>CENT DOC SAN MIGUEL</t>
  </si>
  <si>
    <t>CENT DOC SANTA LIBRADA</t>
  </si>
  <si>
    <t>CENT DOC SANTA LUCIA</t>
  </si>
  <si>
    <t>LA ESPIGA</t>
  </si>
  <si>
    <t>GARABATICOS</t>
  </si>
  <si>
    <t>LOMALINDA</t>
  </si>
  <si>
    <t>CENTRO DOCENTE RURAL ALTO MOTILON</t>
  </si>
  <si>
    <t>CENTRO DOCENTE RURAL EL VERGEL</t>
  </si>
  <si>
    <t>CENTRO DOCENTE RURAL FLORAGAITA</t>
  </si>
  <si>
    <t>CENTRO DOCENTE RURAL LA PLATA MOTILON</t>
  </si>
  <si>
    <t>CENTRO DOCENTE RURAL LAS NUBES</t>
  </si>
  <si>
    <t>CENTRO DOCENTE RURAL MOTILON</t>
  </si>
  <si>
    <t>CENTRO DOCENTE RURAL PATANILLAL</t>
  </si>
  <si>
    <t>CENTRO DOCENTE RURAL PUBLO NUEVO</t>
  </si>
  <si>
    <t>CENTRO DOCENTE RURAL TUQUILA</t>
  </si>
  <si>
    <t>IE ESCUELA NORMAL SUPERIOR DE NEIVA</t>
  </si>
  <si>
    <t>SEDE EL CENTRO</t>
  </si>
  <si>
    <t>SEDE ESCUELA POPULAR CLARETIANA</t>
  </si>
  <si>
    <t>SEDE LAS BRISAS</t>
  </si>
  <si>
    <t>SANTA  TERESA</t>
  </si>
  <si>
    <t>CENT DOC GUILLERMO LIEVANO</t>
  </si>
  <si>
    <t>CENT DOC PANORAMA</t>
  </si>
  <si>
    <t>IE JAIRO MORERA LIZCANO</t>
  </si>
  <si>
    <t>CENT DOC ALFONSO LOPEZ</t>
  </si>
  <si>
    <t>CENT DOC SUR ORIENTAL</t>
  </si>
  <si>
    <t>CENT DOC VENTILADOR</t>
  </si>
  <si>
    <t>COL BAS JUAN DE CABRERA</t>
  </si>
  <si>
    <t>OLIVERIO LARA BORRERO</t>
  </si>
  <si>
    <t>CENT DOC ORIENTE</t>
  </si>
  <si>
    <t>IE RICARDO BORRERO ALVAREZ</t>
  </si>
  <si>
    <t>JARDIN INFANTIL NACIONAL</t>
  </si>
  <si>
    <t>AHUYAMALES</t>
  </si>
  <si>
    <t>CENT DOC RUR EL COLEGIO</t>
  </si>
  <si>
    <t>CENT DOC RUR PIEDRAMARCADA</t>
  </si>
  <si>
    <t>COL BAS RUR EL CEDRAL</t>
  </si>
  <si>
    <t>IE ROBERTO DURAN ALVIRA</t>
  </si>
  <si>
    <t>VEGALARGA</t>
  </si>
  <si>
    <t>BLANCA MOTTA SALAS</t>
  </si>
  <si>
    <t>FRANCISCA BORRERO DE PERDOMO</t>
  </si>
  <si>
    <t>I E  RODRIGO LARA BONILLA</t>
  </si>
  <si>
    <t>SEDE JARDINA PICARDIAS</t>
  </si>
  <si>
    <t>SEDE LA GAITANA</t>
  </si>
  <si>
    <t>SEDE RAFAEL AZUERO</t>
  </si>
  <si>
    <t>IE OLIVERIO LARA</t>
  </si>
  <si>
    <t>DINDAL</t>
  </si>
  <si>
    <t>LA CEJA MESITAS</t>
  </si>
  <si>
    <t>GUAYABERO</t>
  </si>
  <si>
    <t>AGROPECUARIA DE AIPE</t>
  </si>
  <si>
    <t>EL CASTEL</t>
  </si>
  <si>
    <t>PRAGA</t>
  </si>
  <si>
    <t>DIVINO AMOR</t>
  </si>
  <si>
    <t>INES PERDOMO DE ORTEGA</t>
  </si>
  <si>
    <t>JESUS MARIA AGUIRRE CHARRY</t>
  </si>
  <si>
    <t>PATA</t>
  </si>
  <si>
    <t>VICENTE ANTONIO PERDOMO RIVERA</t>
  </si>
  <si>
    <t>ALTO ZARAGOZA</t>
  </si>
  <si>
    <t>LA COPA</t>
  </si>
  <si>
    <t>KUE DSI J</t>
  </si>
  <si>
    <t>DANIEL CASTRO</t>
  </si>
  <si>
    <t>JUANCHO</t>
  </si>
  <si>
    <t>LA  HOCHA</t>
  </si>
  <si>
    <t>ALTO DAMITAS</t>
  </si>
  <si>
    <t>CEDRO DAMITAS</t>
  </si>
  <si>
    <t>EL TOTE</t>
  </si>
  <si>
    <t>ALTO LEJANIAS</t>
  </si>
  <si>
    <t>EL JAHO</t>
  </si>
  <si>
    <t>EL QUEBRADON</t>
  </si>
  <si>
    <t>RIO IQUIRA</t>
  </si>
  <si>
    <t>VALENCIA DE LA PAZ</t>
  </si>
  <si>
    <t>JOSÉ REINEL CERQUERA</t>
  </si>
  <si>
    <t>JUNCAL</t>
  </si>
  <si>
    <t>SARDINATA</t>
  </si>
  <si>
    <t>BRISAS DE NILO</t>
  </si>
  <si>
    <t>EL PIJAO</t>
  </si>
  <si>
    <t>MOYITAS</t>
  </si>
  <si>
    <t>BENJAMIN PEREZ RAMIREZ</t>
  </si>
  <si>
    <t>CAMILO TOR.RESTREPO</t>
  </si>
  <si>
    <t>FARFAN</t>
  </si>
  <si>
    <t>MI PEQUEÑO MUNDO</t>
  </si>
  <si>
    <t>RESGUARDO INDIGENA BACHE</t>
  </si>
  <si>
    <t>UPAR</t>
  </si>
  <si>
    <t>JULIAN POLANIA PEREZ</t>
  </si>
  <si>
    <t>ALELUYAS</t>
  </si>
  <si>
    <t>ALTO PINARES</t>
  </si>
  <si>
    <t>ALTO SAN PEDRO</t>
  </si>
  <si>
    <t>ALTO VERSALLES</t>
  </si>
  <si>
    <t>BAJO SAN PEDRO</t>
  </si>
  <si>
    <t>LA CASTELLANA</t>
  </si>
  <si>
    <t>LA LUPA</t>
  </si>
  <si>
    <t>LA NEIRA</t>
  </si>
  <si>
    <t>BACHE</t>
  </si>
  <si>
    <t>BACHECITO</t>
  </si>
  <si>
    <t>CARMEN DE BOLIVAR</t>
  </si>
  <si>
    <t>CEDRAL ALTO</t>
  </si>
  <si>
    <t>AMIRA PASTRANA</t>
  </si>
  <si>
    <t>EL BRICEÑO</t>
  </si>
  <si>
    <t>SANTA JUANA DE ARCO</t>
  </si>
  <si>
    <t>EL ALMORZADERO</t>
  </si>
  <si>
    <t>LA CASTILLA</t>
  </si>
  <si>
    <t>PEDERNAL</t>
  </si>
  <si>
    <t>ALTO GUALPI</t>
  </si>
  <si>
    <t>GUALPI</t>
  </si>
  <si>
    <t>LAS HERRERAS</t>
  </si>
  <si>
    <t>BEBERRECIO</t>
  </si>
  <si>
    <t>ESTAMBUL</t>
  </si>
  <si>
    <t>HATO-NUEVO</t>
  </si>
  <si>
    <t>ALBERTO GALINDO</t>
  </si>
  <si>
    <t>DOCHE</t>
  </si>
  <si>
    <t>GABRIEL PLAZA</t>
  </si>
  <si>
    <t>RESGUARDO INDIGENA LA TATACOA</t>
  </si>
  <si>
    <t>AMELIA PERDOMO DE GARCIA</t>
  </si>
  <si>
    <t>ANGEL MARIA PAREDES</t>
  </si>
  <si>
    <t>ANA ELISA CUENCA LARA</t>
  </si>
  <si>
    <t>BAJO MIRADOR</t>
  </si>
  <si>
    <t>FERNANDO MONJE CASANOVA</t>
  </si>
  <si>
    <t>LETRAN</t>
  </si>
  <si>
    <t>I.E. INEM JULIAN MOTTA SALAS</t>
  </si>
  <si>
    <t>I.E. FORTALECILLAS</t>
  </si>
  <si>
    <t xml:space="preserve">Sede LA JAGUA </t>
  </si>
  <si>
    <t xml:space="preserve">Sede LA MATTA </t>
  </si>
  <si>
    <t xml:space="preserve">Sede LA MOJARRA </t>
  </si>
  <si>
    <t>Sede EL CHAPURO</t>
  </si>
  <si>
    <t>Sede EL TRIUNFO</t>
  </si>
  <si>
    <t>Sede LA GABRIELA</t>
  </si>
  <si>
    <t>I.E. GABRIEL GARCÌA MÀRQUEZ</t>
  </si>
  <si>
    <t>IE. NACIONAL SANTA LIBRADA</t>
  </si>
  <si>
    <t>Sede EUGENIO SALAS TRUJILLO</t>
  </si>
  <si>
    <t>Sede REINALDO MATIZ  TRUJILLO</t>
  </si>
  <si>
    <t>Sede CARN</t>
  </si>
  <si>
    <t>Sede EL LAGO</t>
  </si>
  <si>
    <t>Sede PALMITAS</t>
  </si>
  <si>
    <t>I.E. AIPECITO</t>
  </si>
  <si>
    <t>Sede ALTO COCAL</t>
  </si>
  <si>
    <t>Sede CRISTALINA</t>
  </si>
  <si>
    <t>Sede EL NOGAL</t>
  </si>
  <si>
    <t>Sede FLORIDA</t>
  </si>
  <si>
    <t>Sede LA PRIMAVERA</t>
  </si>
  <si>
    <t>Sede LA UNION</t>
  </si>
  <si>
    <t>Sede PRADERA</t>
  </si>
  <si>
    <t>Sede TRIUNFO</t>
  </si>
  <si>
    <t>C.E. CHAPINERO</t>
  </si>
  <si>
    <t>Sede ALTAMIRA</t>
  </si>
  <si>
    <t>Sede CACHICHI</t>
  </si>
  <si>
    <t>Sede DIAMANTE</t>
  </si>
  <si>
    <t>IE. LUIS IGNACIO ANDARDE</t>
  </si>
  <si>
    <t>I.E. ENRIQUE OLAYA HERRERA</t>
  </si>
  <si>
    <t>Sede LAS MERCEDES</t>
  </si>
  <si>
    <t>I.E. SAN MIGUEL ARCANGEL</t>
  </si>
  <si>
    <t>I.E. MAURICIO SANCHEZ GARCIA</t>
  </si>
  <si>
    <t>Sede CANDIDO LEGUIZAMO</t>
  </si>
  <si>
    <t>I.E. MISAEL PASTRANA BORRERO</t>
  </si>
  <si>
    <t>Sede LA RIOJA</t>
  </si>
  <si>
    <t>I.E. HUMBERTO TAFUR CHARRY</t>
  </si>
  <si>
    <t>I.E. EDUCATIVA CEINAR</t>
  </si>
  <si>
    <t xml:space="preserve">Sede ALBERTO GALINDO </t>
  </si>
  <si>
    <t xml:space="preserve">Sede HUMBERTO TAFUR CHARRY </t>
  </si>
  <si>
    <t>Sede JOSE MARIA CARBONELL</t>
  </si>
  <si>
    <t>Sede RURAL EL VENADO</t>
  </si>
  <si>
    <t>Sede ALBERTO ROSERO CONCHA</t>
  </si>
  <si>
    <t>Sede LAS  CAMELIAS</t>
  </si>
  <si>
    <t>Sede SAN BERNARDO</t>
  </si>
  <si>
    <t>Sede HORIZONTE</t>
  </si>
  <si>
    <t>Sede JARDIN</t>
  </si>
  <si>
    <t>Sede LA CABAÑA</t>
  </si>
  <si>
    <t>Sede LIBANO</t>
  </si>
  <si>
    <t>Sede OMEGA</t>
  </si>
  <si>
    <t>I.E. SAN LUIS BELTRAN</t>
  </si>
  <si>
    <t xml:space="preserve">Sede  EL AVILA </t>
  </si>
  <si>
    <t>Sede  EL QUEBRADON</t>
  </si>
  <si>
    <t>Sede  LA LIBERTAD</t>
  </si>
  <si>
    <t>Sede LOS ALPES</t>
  </si>
  <si>
    <t>Sede COROZAL</t>
  </si>
  <si>
    <t>Sede EL CENTRO</t>
  </si>
  <si>
    <t>Sede EL COCAL</t>
  </si>
  <si>
    <t xml:space="preserve">Sede EL PIÑUELO </t>
  </si>
  <si>
    <t>Sede LA JULIA</t>
  </si>
  <si>
    <t>Sede MERCEDITAS</t>
  </si>
  <si>
    <t>Sede ORGANOS</t>
  </si>
  <si>
    <t xml:space="preserve">Sede PALMAR </t>
  </si>
  <si>
    <t>I.E. GUACIRCO</t>
  </si>
  <si>
    <t>Sede LOS ALTARES</t>
  </si>
  <si>
    <t>Sede PEÑAS BLANCAS</t>
  </si>
  <si>
    <t>Sede SAN FRANCISCO</t>
  </si>
  <si>
    <t>Sede SAN JORGE</t>
  </si>
  <si>
    <t>Sede TAMARINDO</t>
  </si>
  <si>
    <t>I.E. MARIA CRISTINA ARANGO DE P.</t>
  </si>
  <si>
    <t>Sede  MI PEQUEÑO MUNDO</t>
  </si>
  <si>
    <t>Sede LOS PINOS</t>
  </si>
  <si>
    <t xml:space="preserve">I.E. CLARETIANO JORNADA ADICIONAL OFICIAL </t>
  </si>
  <si>
    <t>Sede LOS MARTIRES</t>
  </si>
  <si>
    <t>Sede ENRIQUETA SOLANO DURAN</t>
  </si>
  <si>
    <t>I.E. INSTITUTO TECNICO SUPERIOR</t>
  </si>
  <si>
    <t>Sede ELENA LARA</t>
  </si>
  <si>
    <t>Sede FLORESMIRO AZUERO</t>
  </si>
  <si>
    <t xml:space="preserve">I.E. DEPARTAMENTAL </t>
  </si>
  <si>
    <t xml:space="preserve">Sede MARTHA TELLO </t>
  </si>
  <si>
    <t>Sede RAFAEL PUYO</t>
  </si>
  <si>
    <t>I.E. PROMOCION SOCIAL</t>
  </si>
  <si>
    <t>Sede EFRAIN ROJAS TRUJILLO</t>
  </si>
  <si>
    <t>I.E. LICEO DE SANTA LIBRADA</t>
  </si>
  <si>
    <t>Sede EL TRIANGULO</t>
  </si>
  <si>
    <t>I.E. CONTRALORIA GENERAL DE LA REPÚBLICA</t>
  </si>
  <si>
    <t>Sede PALMAS</t>
  </si>
  <si>
    <t>Sede CIUDAD JARDIN</t>
  </si>
  <si>
    <t>Sede ELISEO CABRERA</t>
  </si>
  <si>
    <t>Sede MONSERRATE</t>
  </si>
  <si>
    <t>I.E. EDUARDO SANTOS</t>
  </si>
  <si>
    <t>Sede LUIS CARLOS GALÁN</t>
  </si>
  <si>
    <t>Sede GUILLERMO MONTENEGRO</t>
  </si>
  <si>
    <t>Sede LICEO BATALLON TENERIFE</t>
  </si>
  <si>
    <t>I.E. ATANASIO GIRARDOT</t>
  </si>
  <si>
    <t>I.E. COLOMBO ANDINO</t>
  </si>
  <si>
    <t>Sede  RODRIGO LARA</t>
  </si>
  <si>
    <t>Sede VILLAMAGDALENA</t>
  </si>
  <si>
    <t>IE. EL CAGUAN</t>
  </si>
  <si>
    <t>I.E. JOSE EUSTASIO RIVERA</t>
  </si>
  <si>
    <t>Sede LOMA DE LA CRUZ</t>
  </si>
  <si>
    <t>HUILA</t>
  </si>
  <si>
    <t>CENTRO EDUCATIVO RURAL EL GUAMOR. (COLEGIO JUAN PABLO II   SEDE A )</t>
  </si>
  <si>
    <t xml:space="preserve">EL CONGO                                       </t>
  </si>
  <si>
    <r>
      <t xml:space="preserve">E.R.M. NUEVA </t>
    </r>
    <r>
      <rPr>
        <b/>
        <sz val="8"/>
        <rFont val="Arial Narrow"/>
        <family val="2"/>
      </rPr>
      <t xml:space="preserve">(LA YE) </t>
    </r>
    <r>
      <rPr>
        <sz val="8"/>
        <rFont val="Arial Narrow"/>
        <family val="2"/>
      </rPr>
      <t xml:space="preserve">     </t>
    </r>
  </si>
  <si>
    <r>
      <t xml:space="preserve">COL. PRIMARIA LA DORADA </t>
    </r>
    <r>
      <rPr>
        <b/>
        <sz val="8"/>
        <rFont val="Arial Narrow"/>
        <family val="2"/>
      </rPr>
      <t>(COMUNEROS)</t>
    </r>
  </si>
  <si>
    <t>NOTA: el presente anexo es informativo, de manera preva al inicio de la ejecucion contractual de manera coordinada con las Direcciones Regionales ICBF se determinarán las unidades Aplicativas de prestacion del servicio y las distribucion de cupos en las mismas</t>
  </si>
</sst>
</file>

<file path=xl/styles.xml><?xml version="1.0" encoding="utf-8"?>
<styleSheet xmlns="http://schemas.openxmlformats.org/spreadsheetml/2006/main">
  <numFmts count="17">
    <numFmt numFmtId="41" formatCode="_(* #,##0_);_(* \(#,##0\);_(* &quot;-&quot;_);_(@_)"/>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 #,##0.00_ ;_ * \-#,##0.00_ ;_ * &quot;-&quot;??_ ;_ @_ "/>
    <numFmt numFmtId="167" formatCode="_ [$€-2]\ * #,##0.00_ ;_ [$€-2]\ * \-#,##0.00_ ;_ [$€-2]\ * &quot;-&quot;??_ "/>
    <numFmt numFmtId="168" formatCode="_(* #,##0_);_(* \(#,##0\);_(* &quot;-&quot;??_);_(@_)"/>
    <numFmt numFmtId="169" formatCode="0.0"/>
    <numFmt numFmtId="170" formatCode="_ * #,##0_ ;_ * \-#,##0_ ;_ * &quot;-&quot;??_ ;_ @_ "/>
    <numFmt numFmtId="171" formatCode="_-* #,##0\ _P_t_s_-;\-* #,##0\ _P_t_s_-;_-* &quot;-&quot;??\ _P_t_s_-;_-@_-"/>
    <numFmt numFmtId="172" formatCode="_ &quot;$&quot;\ * #,##0.00_ ;_ &quot;$&quot;\ * \-#,##0.00_ ;_ &quot;$&quot;\ * &quot;-&quot;??_ ;_ @_ "/>
    <numFmt numFmtId="173" formatCode="_ * #,##0_ ;_ * \-#,##0_ ;_ * &quot;-&quot;_ ;_ @_ "/>
    <numFmt numFmtId="174" formatCode="#,##0;[Red]#,##0"/>
    <numFmt numFmtId="175" formatCode="0;[Red]0"/>
    <numFmt numFmtId="176" formatCode="_-* #,##0_-;\-* #,##0_-;_-* &quot;-&quot;_-;_-@_-"/>
    <numFmt numFmtId="177" formatCode="_-* #,##0\ _€_-;\-* #,##0\ _€_-;_-* &quot;-&quot;??\ _€_-;_-@_-"/>
  </numFmts>
  <fonts count="26">
    <font>
      <sz val="10"/>
      <color theme="1"/>
      <name val="Zurich BT"/>
      <family val="2"/>
    </font>
    <font>
      <sz val="10"/>
      <color theme="1"/>
      <name val="Zurich BT"/>
      <family val="2"/>
    </font>
    <font>
      <sz val="10"/>
      <name val="Arial"/>
      <family val="2"/>
    </font>
    <font>
      <sz val="10"/>
      <color indexed="8"/>
      <name val="Zurich BT"/>
      <family val="2"/>
    </font>
    <font>
      <sz val="10"/>
      <name val="Zurich BT"/>
    </font>
    <font>
      <sz val="10"/>
      <name val="Arial Narrow"/>
      <family val="2"/>
    </font>
    <font>
      <b/>
      <sz val="8"/>
      <name val="Arial Narrow"/>
      <family val="2"/>
    </font>
    <font>
      <sz val="8"/>
      <name val="Arial Narrow"/>
      <family val="2"/>
    </font>
    <font>
      <b/>
      <sz val="8"/>
      <color indexed="81"/>
      <name val="Tahoma"/>
      <family val="2"/>
    </font>
    <font>
      <sz val="8"/>
      <color indexed="81"/>
      <name val="Tahoma"/>
      <family val="2"/>
    </font>
    <font>
      <sz val="10"/>
      <color indexed="8"/>
      <name val="Arial"/>
      <family val="2"/>
    </font>
    <font>
      <sz val="11"/>
      <color theme="0"/>
      <name val="Calibri"/>
      <family val="2"/>
      <scheme val="minor"/>
    </font>
    <font>
      <i/>
      <sz val="8"/>
      <name val="Arial Narrow"/>
      <family val="2"/>
    </font>
    <font>
      <u/>
      <sz val="8"/>
      <name val="Arial Narrow"/>
      <family val="2"/>
    </font>
    <font>
      <b/>
      <i/>
      <sz val="8"/>
      <name val="Arial Narrow"/>
      <family val="2"/>
    </font>
    <font>
      <b/>
      <sz val="12"/>
      <color indexed="81"/>
      <name val="Tahoma"/>
      <family val="2"/>
    </font>
    <font>
      <sz val="12"/>
      <color indexed="81"/>
      <name val="Tahoma"/>
      <family val="2"/>
    </font>
    <font>
      <b/>
      <sz val="10"/>
      <color indexed="81"/>
      <name val="Tahoma"/>
      <family val="2"/>
    </font>
    <font>
      <b/>
      <sz val="14"/>
      <color indexed="81"/>
      <name val="Tahoma"/>
      <family val="2"/>
    </font>
    <font>
      <sz val="14"/>
      <color indexed="81"/>
      <name val="Tahoma"/>
      <family val="2"/>
    </font>
    <font>
      <b/>
      <sz val="18"/>
      <color indexed="81"/>
      <name val="Tahoma"/>
      <family val="2"/>
    </font>
    <font>
      <sz val="16"/>
      <color indexed="81"/>
      <name val="Tahoma"/>
      <family val="2"/>
    </font>
    <font>
      <sz val="11"/>
      <color indexed="81"/>
      <name val="Tahoma"/>
      <family val="2"/>
    </font>
    <font>
      <b/>
      <sz val="11"/>
      <color indexed="81"/>
      <name val="Tahoma"/>
      <family val="2"/>
    </font>
    <font>
      <b/>
      <i/>
      <u/>
      <sz val="8"/>
      <name val="Arial Narrow"/>
      <family val="2"/>
    </font>
    <font>
      <i/>
      <u/>
      <sz val="8"/>
      <name val="Arial Narrow"/>
      <family val="2"/>
    </font>
  </fonts>
  <fills count="12">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patternFill>
    </fill>
    <fill>
      <patternFill patternType="solid">
        <fgColor theme="0"/>
        <bgColor indexed="8"/>
      </patternFill>
    </fill>
    <fill>
      <patternFill patternType="solid">
        <fgColor theme="0"/>
        <bgColor theme="4" tint="0.79998168889431442"/>
      </patternFill>
    </fill>
    <fill>
      <patternFill patternType="solid">
        <fgColor theme="0"/>
        <bgColor theme="4" tint="0.59999389629810485"/>
      </patternFill>
    </fill>
    <fill>
      <patternFill patternType="solid">
        <fgColor theme="0"/>
        <bgColor indexed="34"/>
      </patternFill>
    </fill>
    <fill>
      <patternFill patternType="solid">
        <fgColor theme="0"/>
        <bgColor indexed="22"/>
      </patternFill>
    </fill>
    <fill>
      <patternFill patternType="solid">
        <fgColor rgb="FF00B0F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8"/>
      </left>
      <right/>
      <top style="thin">
        <color indexed="65"/>
      </top>
      <bottom/>
      <diagonal/>
    </border>
    <border>
      <left style="thin">
        <color indexed="64"/>
      </left>
      <right style="medium">
        <color indexed="64"/>
      </right>
      <top style="thin">
        <color indexed="64"/>
      </top>
      <bottom style="thin">
        <color indexed="64"/>
      </bottom>
      <diagonal/>
    </border>
    <border>
      <left style="thin">
        <color indexed="8"/>
      </left>
      <right/>
      <top/>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style="thin">
        <color indexed="64"/>
      </right>
      <top style="thin">
        <color indexed="8"/>
      </top>
      <bottom/>
      <diagonal/>
    </border>
    <border>
      <left/>
      <right style="medium">
        <color indexed="8"/>
      </right>
      <top/>
      <bottom/>
      <diagonal/>
    </border>
    <border>
      <left/>
      <right style="medium">
        <color indexed="8"/>
      </right>
      <top style="thin">
        <color indexed="8"/>
      </top>
      <bottom/>
      <diagonal/>
    </border>
    <border>
      <left style="thin">
        <color indexed="8"/>
      </left>
      <right style="medium">
        <color indexed="8"/>
      </right>
      <top/>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thin">
        <color indexed="8"/>
      </bottom>
      <diagonal/>
    </border>
    <border>
      <left/>
      <right/>
      <top style="thin">
        <color indexed="64"/>
      </top>
      <bottom/>
      <diagonal/>
    </border>
    <border>
      <left/>
      <right/>
      <top/>
      <bottom style="thin">
        <color indexed="64"/>
      </bottom>
      <diagonal/>
    </border>
  </borders>
  <cellStyleXfs count="60">
    <xf numFmtId="0" fontId="0" fillId="0" borderId="0"/>
    <xf numFmtId="9" fontId="1"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applyFont="0" applyFill="0" applyBorder="0" applyAlignment="0" applyProtection="0"/>
    <xf numFmtId="167" fontId="2"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3" fillId="0" borderId="0" applyFont="0" applyFill="0" applyBorder="0" applyAlignment="0" applyProtection="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 fillId="0" borderId="0" applyFont="0" applyFill="0" applyBorder="0" applyAlignment="0" applyProtection="0"/>
    <xf numFmtId="9" fontId="3" fillId="0" borderId="0" applyFont="0" applyFill="0" applyBorder="0" applyAlignment="0" applyProtection="0"/>
    <xf numFmtId="0" fontId="3" fillId="0" borderId="0"/>
    <xf numFmtId="0" fontId="1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11" fillId="4" borderId="0" applyNumberFormat="0" applyBorder="0" applyAlignment="0" applyProtection="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0" fillId="0" borderId="0"/>
    <xf numFmtId="0" fontId="10" fillId="0" borderId="0"/>
    <xf numFmtId="0" fontId="4" fillId="0" borderId="0"/>
    <xf numFmtId="0" fontId="10" fillId="0" borderId="0"/>
    <xf numFmtId="41" fontId="2" fillId="0" borderId="0" applyFont="0" applyFill="0" applyBorder="0" applyAlignment="0" applyProtection="0"/>
    <xf numFmtId="0" fontId="10" fillId="0" borderId="0"/>
    <xf numFmtId="0" fontId="10" fillId="0" borderId="0"/>
  </cellStyleXfs>
  <cellXfs count="471">
    <xf numFmtId="0" fontId="0" fillId="0" borderId="0" xfId="0"/>
    <xf numFmtId="3" fontId="7" fillId="2" borderId="1" xfId="0" applyNumberFormat="1" applyFont="1" applyFill="1" applyBorder="1" applyAlignment="1" applyProtection="1">
      <alignment wrapText="1"/>
      <protection locked="0" hidden="1"/>
    </xf>
    <xf numFmtId="1" fontId="7" fillId="2" borderId="1" xfId="0" applyNumberFormat="1" applyFont="1" applyFill="1" applyBorder="1" applyAlignment="1" applyProtection="1">
      <alignment wrapText="1"/>
      <protection locked="0" hidden="1"/>
    </xf>
    <xf numFmtId="0" fontId="7" fillId="0" borderId="1" xfId="0" applyFont="1" applyFill="1" applyBorder="1"/>
    <xf numFmtId="0" fontId="7" fillId="0" borderId="1" xfId="0" applyFont="1" applyBorder="1" applyAlignment="1">
      <alignment horizontal="center"/>
    </xf>
    <xf numFmtId="0" fontId="7" fillId="0" borderId="1" xfId="0" applyFont="1" applyFill="1" applyBorder="1" applyAlignment="1">
      <alignment horizontal="center"/>
    </xf>
    <xf numFmtId="0" fontId="7" fillId="2"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7" fillId="2" borderId="1" xfId="30" applyFont="1" applyFill="1" applyBorder="1" applyAlignment="1">
      <alignment horizontal="center" vertical="center"/>
    </xf>
    <xf numFmtId="0" fontId="7" fillId="0" borderId="1" xfId="0" applyFont="1" applyFill="1" applyBorder="1" applyAlignment="1">
      <alignment horizontal="center" vertical="center"/>
    </xf>
    <xf numFmtId="0" fontId="7" fillId="2" borderId="1" xfId="17" applyFont="1" applyFill="1" applyBorder="1" applyAlignment="1">
      <alignment horizontal="center" wrapText="1"/>
    </xf>
    <xf numFmtId="0" fontId="7" fillId="0" borderId="1" xfId="0" applyFont="1" applyFill="1" applyBorder="1" applyAlignment="1">
      <alignment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7" fillId="2" borderId="1" xfId="0" applyFont="1" applyFill="1" applyBorder="1"/>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3" fontId="7" fillId="2" borderId="1" xfId="0" applyNumberFormat="1" applyFont="1" applyFill="1" applyBorder="1"/>
    <xf numFmtId="3" fontId="7" fillId="2" borderId="1" xfId="0" applyNumberFormat="1" applyFont="1" applyFill="1" applyBorder="1" applyAlignment="1">
      <alignment horizontal="center" vertical="center"/>
    </xf>
    <xf numFmtId="9" fontId="7" fillId="2" borderId="1" xfId="1" applyFont="1" applyFill="1" applyBorder="1" applyAlignment="1">
      <alignment horizontal="center" vertical="center"/>
    </xf>
    <xf numFmtId="0" fontId="7" fillId="0" borderId="1" xfId="0" applyFont="1" applyFill="1" applyBorder="1" applyAlignment="1"/>
    <xf numFmtId="0" fontId="7" fillId="2" borderId="1" xfId="0" applyFont="1" applyFill="1" applyBorder="1" applyAlignment="1">
      <alignment wrapText="1"/>
    </xf>
    <xf numFmtId="0" fontId="7" fillId="2" borderId="1" xfId="0" applyFont="1" applyFill="1" applyBorder="1" applyAlignment="1">
      <alignment horizontal="right"/>
    </xf>
    <xf numFmtId="49" fontId="7" fillId="2" borderId="1" xfId="0" applyNumberFormat="1" applyFont="1" applyFill="1" applyBorder="1" applyAlignment="1" applyProtection="1">
      <alignment wrapText="1"/>
      <protection locked="0" hidden="1"/>
    </xf>
    <xf numFmtId="1" fontId="7" fillId="2" borderId="1" xfId="0" applyNumberFormat="1" applyFont="1" applyFill="1" applyBorder="1" applyAlignment="1" applyProtection="1">
      <alignment horizontal="right" wrapText="1"/>
      <protection locked="0" hidden="1"/>
    </xf>
    <xf numFmtId="0" fontId="6" fillId="2" borderId="1" xfId="0" applyFont="1" applyFill="1" applyBorder="1" applyAlignment="1">
      <alignment horizontal="left" vertical="top" wrapText="1"/>
    </xf>
    <xf numFmtId="0" fontId="7" fillId="2" borderId="1" xfId="0" applyFont="1" applyFill="1" applyBorder="1" applyAlignment="1">
      <alignment vertical="top" wrapText="1"/>
    </xf>
    <xf numFmtId="0" fontId="7" fillId="2" borderId="1" xfId="0" applyFont="1" applyFill="1" applyBorder="1" applyAlignment="1">
      <alignment horizontal="center"/>
    </xf>
    <xf numFmtId="0" fontId="6" fillId="2" borderId="1" xfId="0" applyFont="1" applyFill="1" applyBorder="1"/>
    <xf numFmtId="0" fontId="6" fillId="2" borderId="1" xfId="0" applyFont="1" applyFill="1" applyBorder="1" applyAlignment="1">
      <alignment horizontal="center"/>
    </xf>
    <xf numFmtId="0" fontId="7" fillId="2" borderId="8" xfId="0" applyFont="1" applyFill="1" applyBorder="1" applyAlignment="1">
      <alignment horizontal="center"/>
    </xf>
    <xf numFmtId="0" fontId="7" fillId="2" borderId="5" xfId="0" applyFont="1" applyFill="1" applyBorder="1"/>
    <xf numFmtId="0" fontId="7" fillId="2" borderId="1" xfId="0" applyFont="1" applyFill="1" applyBorder="1" applyAlignment="1">
      <alignment horizontal="center" wrapText="1"/>
    </xf>
    <xf numFmtId="3" fontId="7" fillId="2" borderId="1" xfId="0" applyNumberFormat="1" applyFont="1" applyFill="1" applyBorder="1" applyAlignment="1">
      <alignment horizontal="center" wrapText="1"/>
    </xf>
    <xf numFmtId="0" fontId="7" fillId="2" borderId="4" xfId="0" applyFont="1" applyFill="1" applyBorder="1"/>
    <xf numFmtId="0" fontId="7" fillId="2" borderId="9" xfId="0" applyFont="1" applyFill="1" applyBorder="1" applyAlignment="1">
      <alignment horizontal="center"/>
    </xf>
    <xf numFmtId="0" fontId="7" fillId="2" borderId="8" xfId="0" applyFont="1" applyFill="1" applyBorder="1"/>
    <xf numFmtId="0" fontId="7" fillId="2" borderId="1" xfId="0" applyFont="1" applyFill="1" applyBorder="1" applyAlignment="1"/>
    <xf numFmtId="0" fontId="6" fillId="2" borderId="1" xfId="0" applyFont="1" applyFill="1" applyBorder="1" applyAlignment="1"/>
    <xf numFmtId="0" fontId="7" fillId="2" borderId="1" xfId="0" applyFont="1" applyFill="1" applyBorder="1" applyAlignment="1">
      <alignment horizontal="left" vertical="top" wrapText="1"/>
    </xf>
    <xf numFmtId="3" fontId="7" fillId="2" borderId="1" xfId="0" applyNumberFormat="1" applyFont="1" applyFill="1" applyBorder="1" applyAlignment="1"/>
    <xf numFmtId="0" fontId="7" fillId="2" borderId="0" xfId="0" applyFont="1" applyFill="1"/>
    <xf numFmtId="0" fontId="7" fillId="2" borderId="1" xfId="3" applyFont="1" applyFill="1" applyBorder="1" applyAlignment="1">
      <alignment horizontal="justify" vertical="top"/>
    </xf>
    <xf numFmtId="0" fontId="7" fillId="2" borderId="1" xfId="3" applyFont="1" applyFill="1" applyBorder="1" applyAlignment="1">
      <alignment horizontal="right" vertical="top"/>
    </xf>
    <xf numFmtId="0" fontId="7" fillId="2" borderId="1" xfId="0" applyFont="1" applyFill="1" applyBorder="1" applyAlignment="1">
      <alignment horizontal="justify" vertical="top"/>
    </xf>
    <xf numFmtId="0" fontId="7" fillId="2" borderId="1" xfId="0" applyFont="1" applyFill="1" applyBorder="1" applyAlignment="1">
      <alignment horizontal="right" vertical="top"/>
    </xf>
    <xf numFmtId="1" fontId="7" fillId="2" borderId="1" xfId="0" applyNumberFormat="1" applyFont="1" applyFill="1" applyBorder="1"/>
    <xf numFmtId="0" fontId="7" fillId="2" borderId="1" xfId="0" applyNumberFormat="1" applyFont="1" applyFill="1" applyBorder="1" applyAlignment="1" applyProtection="1">
      <alignment wrapText="1"/>
      <protection locked="0" hidden="1"/>
    </xf>
    <xf numFmtId="0" fontId="7" fillId="2" borderId="1" xfId="0" applyFont="1" applyFill="1" applyBorder="1" applyProtection="1">
      <protection locked="0"/>
    </xf>
    <xf numFmtId="0" fontId="7" fillId="2" borderId="1" xfId="0" applyNumberFormat="1" applyFont="1" applyFill="1" applyBorder="1" applyAlignment="1">
      <alignment wrapText="1"/>
    </xf>
    <xf numFmtId="49" fontId="6" fillId="2" borderId="1" xfId="0" applyNumberFormat="1" applyFont="1" applyFill="1" applyBorder="1" applyAlignment="1" applyProtection="1">
      <alignment wrapText="1"/>
      <protection locked="0" hidden="1"/>
    </xf>
    <xf numFmtId="0" fontId="7" fillId="2" borderId="1" xfId="0" applyFont="1" applyFill="1" applyBorder="1" applyAlignment="1">
      <alignment horizontal="justify"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right" vertical="center" wrapText="1"/>
    </xf>
    <xf numFmtId="170" fontId="7" fillId="2" borderId="1" xfId="32" applyNumberFormat="1" applyFont="1" applyFill="1" applyBorder="1" applyAlignment="1">
      <alignment horizontal="center" vertical="center"/>
    </xf>
    <xf numFmtId="0" fontId="7" fillId="2" borderId="1" xfId="3" applyFont="1" applyFill="1" applyBorder="1"/>
    <xf numFmtId="0" fontId="7" fillId="2" borderId="1" xfId="3" applyFont="1" applyFill="1" applyBorder="1" applyAlignment="1">
      <alignment horizontal="center"/>
    </xf>
    <xf numFmtId="3" fontId="6" fillId="2" borderId="1" xfId="0" applyNumberFormat="1" applyFont="1" applyFill="1" applyBorder="1"/>
    <xf numFmtId="3" fontId="6" fillId="6" borderId="1" xfId="0" applyNumberFormat="1" applyFont="1" applyFill="1" applyBorder="1"/>
    <xf numFmtId="0" fontId="7" fillId="2" borderId="1" xfId="36" applyFont="1" applyFill="1" applyBorder="1" applyAlignment="1">
      <alignment horizontal="right" wrapText="1"/>
    </xf>
    <xf numFmtId="0" fontId="7" fillId="2" borderId="1" xfId="17" applyFont="1" applyFill="1" applyBorder="1" applyAlignment="1">
      <alignment horizontal="right"/>
    </xf>
    <xf numFmtId="0" fontId="7" fillId="2" borderId="1" xfId="17" applyFont="1" applyFill="1" applyBorder="1"/>
    <xf numFmtId="0" fontId="6" fillId="2" borderId="1" xfId="44" applyFont="1" applyFill="1" applyBorder="1" applyAlignment="1">
      <alignment horizontal="right"/>
    </xf>
    <xf numFmtId="0" fontId="6" fillId="2" borderId="1" xfId="44" applyFont="1" applyFill="1" applyBorder="1"/>
    <xf numFmtId="0" fontId="7" fillId="2" borderId="1" xfId="22" applyFont="1" applyFill="1" applyBorder="1" applyAlignment="1">
      <alignment horizontal="right"/>
    </xf>
    <xf numFmtId="0" fontId="7" fillId="2" borderId="1" xfId="22" applyFont="1" applyFill="1" applyBorder="1"/>
    <xf numFmtId="0" fontId="7" fillId="2" borderId="1" xfId="43" applyFont="1" applyFill="1" applyBorder="1" applyAlignment="1">
      <alignment horizontal="right"/>
    </xf>
    <xf numFmtId="0" fontId="7" fillId="2" borderId="1" xfId="43" applyFont="1" applyFill="1" applyBorder="1"/>
    <xf numFmtId="3" fontId="7" fillId="2" borderId="1" xfId="45" applyNumberFormat="1" applyFont="1" applyFill="1" applyBorder="1" applyAlignment="1">
      <alignment horizontal="right"/>
    </xf>
    <xf numFmtId="3" fontId="7" fillId="2" borderId="1" xfId="45" applyNumberFormat="1" applyFont="1" applyFill="1" applyBorder="1"/>
    <xf numFmtId="0" fontId="7" fillId="2" borderId="1" xfId="45" applyFont="1" applyFill="1" applyBorder="1"/>
    <xf numFmtId="3" fontId="7" fillId="2" borderId="1" xfId="46" applyNumberFormat="1" applyFont="1" applyFill="1" applyBorder="1" applyAlignment="1">
      <alignment horizontal="right"/>
    </xf>
    <xf numFmtId="3" fontId="7" fillId="2" borderId="1" xfId="46" applyNumberFormat="1" applyFont="1" applyFill="1" applyBorder="1"/>
    <xf numFmtId="0" fontId="7" fillId="2" borderId="1" xfId="46" applyFont="1" applyFill="1" applyBorder="1"/>
    <xf numFmtId="0" fontId="7" fillId="2" borderId="1" xfId="44" applyFont="1" applyFill="1" applyBorder="1"/>
    <xf numFmtId="3" fontId="7" fillId="2" borderId="1" xfId="44" applyNumberFormat="1" applyFont="1" applyFill="1" applyBorder="1"/>
    <xf numFmtId="0" fontId="7" fillId="2" borderId="1" xfId="47" applyFont="1" applyFill="1" applyBorder="1"/>
    <xf numFmtId="3" fontId="7" fillId="2" borderId="1" xfId="47" applyNumberFormat="1" applyFont="1" applyFill="1" applyBorder="1"/>
    <xf numFmtId="0" fontId="7" fillId="2" borderId="1" xfId="48" applyFont="1" applyFill="1" applyBorder="1"/>
    <xf numFmtId="3" fontId="7" fillId="2" borderId="1" xfId="48" applyNumberFormat="1" applyFont="1" applyFill="1" applyBorder="1"/>
    <xf numFmtId="3" fontId="7" fillId="2" borderId="1" xfId="47" applyNumberFormat="1" applyFont="1" applyFill="1" applyBorder="1" applyAlignment="1">
      <alignment horizontal="right"/>
    </xf>
    <xf numFmtId="3" fontId="7" fillId="2" borderId="1" xfId="22" applyNumberFormat="1" applyFont="1" applyFill="1" applyBorder="1"/>
    <xf numFmtId="0" fontId="7" fillId="2" borderId="1" xfId="49" applyFont="1" applyFill="1" applyBorder="1"/>
    <xf numFmtId="3" fontId="7" fillId="2" borderId="1" xfId="49" applyNumberFormat="1" applyFont="1" applyFill="1" applyBorder="1"/>
    <xf numFmtId="0" fontId="6" fillId="2" borderId="1" xfId="49" applyFont="1" applyFill="1" applyBorder="1"/>
    <xf numFmtId="0" fontId="7" fillId="2" borderId="1" xfId="0" applyFont="1" applyFill="1" applyBorder="1" applyAlignment="1">
      <alignment horizontal="right" wrapText="1"/>
    </xf>
    <xf numFmtId="0" fontId="7" fillId="2" borderId="1" xfId="14" applyFont="1" applyFill="1" applyBorder="1" applyAlignment="1">
      <alignment horizontal="center"/>
    </xf>
    <xf numFmtId="0" fontId="7" fillId="2" borderId="1" xfId="17" applyFont="1" applyFill="1" applyBorder="1" applyAlignment="1">
      <alignment horizontal="center" vertical="center" wrapText="1"/>
    </xf>
    <xf numFmtId="0" fontId="7" fillId="2" borderId="1" xfId="17" applyFont="1" applyFill="1" applyBorder="1" applyAlignment="1">
      <alignment horizontal="left" vertical="center" wrapText="1"/>
    </xf>
    <xf numFmtId="0" fontId="6" fillId="2" borderId="1" xfId="17" applyFont="1" applyFill="1" applyBorder="1" applyAlignment="1">
      <alignment horizontal="center"/>
    </xf>
    <xf numFmtId="0" fontId="7" fillId="2" borderId="1" xfId="17" applyFont="1" applyFill="1" applyBorder="1" applyAlignment="1">
      <alignment horizontal="center"/>
    </xf>
    <xf numFmtId="2" fontId="7" fillId="2" borderId="1" xfId="17" applyNumberFormat="1" applyFont="1" applyFill="1" applyBorder="1" applyAlignment="1">
      <alignment horizontal="left" vertical="center" wrapText="1"/>
    </xf>
    <xf numFmtId="0" fontId="7" fillId="2" borderId="1" xfId="0" applyFont="1" applyFill="1" applyBorder="1" applyAlignment="1">
      <alignment vertical="center"/>
    </xf>
    <xf numFmtId="1" fontId="7" fillId="2" borderId="1" xfId="0" applyNumberFormat="1" applyFont="1" applyFill="1" applyBorder="1" applyAlignment="1" applyProtection="1">
      <alignment vertical="center"/>
      <protection locked="0" hidden="1"/>
    </xf>
    <xf numFmtId="1" fontId="7" fillId="2" borderId="1" xfId="0" applyNumberFormat="1" applyFont="1" applyFill="1" applyBorder="1" applyAlignment="1" applyProtection="1">
      <alignment vertical="center" wrapText="1"/>
      <protection locked="0" hidden="1"/>
    </xf>
    <xf numFmtId="3" fontId="7" fillId="2" borderId="1" xfId="0" applyNumberFormat="1" applyFont="1" applyFill="1" applyBorder="1" applyAlignment="1" applyProtection="1">
      <alignment vertical="center"/>
      <protection hidden="1"/>
    </xf>
    <xf numFmtId="1" fontId="13" fillId="2" borderId="1" xfId="0" applyNumberFormat="1" applyFont="1" applyFill="1" applyBorder="1" applyAlignment="1" applyProtection="1">
      <alignment vertical="center"/>
      <protection locked="0" hidden="1"/>
    </xf>
    <xf numFmtId="1" fontId="7" fillId="2" borderId="1" xfId="0" applyNumberFormat="1" applyFont="1" applyFill="1" applyBorder="1" applyAlignment="1">
      <alignment horizontal="center" vertical="center"/>
    </xf>
    <xf numFmtId="49" fontId="7" fillId="2" borderId="1" xfId="0" applyNumberFormat="1" applyFont="1" applyFill="1" applyBorder="1" applyAlignment="1">
      <alignment wrapText="1"/>
    </xf>
    <xf numFmtId="171" fontId="6" fillId="2" borderId="1" xfId="7" applyNumberFormat="1" applyFont="1" applyFill="1" applyBorder="1" applyAlignment="1">
      <alignment horizontal="center"/>
    </xf>
    <xf numFmtId="1" fontId="7" fillId="2" borderId="1" xfId="0" applyNumberFormat="1" applyFont="1" applyFill="1" applyBorder="1" applyAlignment="1">
      <alignment horizontal="right" vertical="center" wrapText="1"/>
    </xf>
    <xf numFmtId="0" fontId="7" fillId="2" borderId="1" xfId="0" applyFont="1" applyFill="1" applyBorder="1" applyAlignment="1">
      <alignment horizontal="left" wrapText="1"/>
    </xf>
    <xf numFmtId="3" fontId="7" fillId="2" borderId="1" xfId="0" applyNumberFormat="1" applyFont="1" applyFill="1" applyBorder="1" applyAlignment="1">
      <alignment horizontal="center"/>
    </xf>
    <xf numFmtId="0" fontId="7" fillId="2" borderId="1" xfId="14" applyFont="1" applyFill="1" applyBorder="1" applyAlignment="1">
      <alignment vertical="top" wrapText="1"/>
    </xf>
    <xf numFmtId="3" fontId="7" fillId="2" borderId="1" xfId="0" applyNumberFormat="1" applyFont="1" applyFill="1" applyBorder="1" applyAlignment="1" applyProtection="1">
      <alignment wrapText="1"/>
      <protection hidden="1"/>
    </xf>
    <xf numFmtId="0" fontId="7" fillId="2" borderId="1" xfId="0" applyFont="1" applyFill="1" applyBorder="1" applyAlignment="1">
      <alignment horizontal="center" vertical="top"/>
    </xf>
    <xf numFmtId="3" fontId="7" fillId="2" borderId="1" xfId="50" applyNumberFormat="1" applyFont="1" applyFill="1" applyBorder="1" applyAlignment="1">
      <alignment horizontal="center"/>
    </xf>
    <xf numFmtId="3" fontId="7" fillId="2" borderId="1" xfId="45" applyNumberFormat="1" applyFont="1" applyFill="1" applyBorder="1" applyAlignment="1" applyProtection="1">
      <alignment horizontal="left" vertical="center" wrapText="1"/>
    </xf>
    <xf numFmtId="3" fontId="7" fillId="2" borderId="1" xfId="45" applyNumberFormat="1" applyFont="1" applyFill="1" applyBorder="1" applyAlignment="1" applyProtection="1">
      <alignment horizontal="center"/>
    </xf>
    <xf numFmtId="0" fontId="7" fillId="2" borderId="1" xfId="45" applyFont="1" applyFill="1" applyBorder="1" applyAlignment="1">
      <alignment horizontal="center"/>
    </xf>
    <xf numFmtId="3" fontId="7" fillId="2" borderId="1" xfId="45" applyNumberFormat="1" applyFont="1" applyFill="1" applyBorder="1" applyAlignment="1">
      <alignment horizontal="left" vertical="center" wrapText="1"/>
    </xf>
    <xf numFmtId="0" fontId="7" fillId="2" borderId="1" xfId="48" applyFont="1" applyFill="1" applyBorder="1" applyAlignment="1">
      <alignment horizontal="left" wrapText="1"/>
    </xf>
    <xf numFmtId="0" fontId="7" fillId="2" borderId="1" xfId="48" applyFont="1" applyFill="1" applyBorder="1" applyAlignment="1">
      <alignment horizontal="center" wrapText="1"/>
    </xf>
    <xf numFmtId="0" fontId="7" fillId="2" borderId="1" xfId="48" applyFont="1" applyFill="1" applyBorder="1" applyAlignment="1">
      <alignment horizontal="center"/>
    </xf>
    <xf numFmtId="3" fontId="7" fillId="2" borderId="1" xfId="48" applyNumberFormat="1" applyFont="1" applyFill="1" applyBorder="1" applyAlignment="1" applyProtection="1">
      <alignment horizontal="left" vertical="justify" wrapText="1"/>
    </xf>
    <xf numFmtId="0" fontId="7" fillId="2" borderId="1" xfId="48" applyFont="1" applyFill="1" applyBorder="1" applyAlignment="1">
      <alignment horizontal="center" vertical="center"/>
    </xf>
    <xf numFmtId="0" fontId="7" fillId="2" borderId="1" xfId="40" applyFont="1" applyFill="1" applyBorder="1" applyAlignment="1">
      <alignment horizontal="center"/>
    </xf>
    <xf numFmtId="3" fontId="7" fillId="2" borderId="1" xfId="40" applyNumberFormat="1" applyFont="1" applyFill="1" applyBorder="1" applyAlignment="1" applyProtection="1">
      <alignment horizontal="left" vertical="center" wrapText="1"/>
    </xf>
    <xf numFmtId="3" fontId="7" fillId="2" borderId="1" xfId="40" applyNumberFormat="1" applyFont="1" applyFill="1" applyBorder="1" applyAlignment="1" applyProtection="1">
      <alignment horizontal="center"/>
    </xf>
    <xf numFmtId="0" fontId="7" fillId="2" borderId="1" xfId="51" applyFont="1" applyFill="1" applyBorder="1" applyAlignment="1">
      <alignment horizontal="center"/>
    </xf>
    <xf numFmtId="3" fontId="7" fillId="2" borderId="1" xfId="51" applyNumberFormat="1" applyFont="1" applyFill="1" applyBorder="1" applyAlignment="1">
      <alignment horizontal="left" vertical="center" wrapText="1"/>
    </xf>
    <xf numFmtId="3" fontId="7" fillId="2" borderId="1" xfId="51" applyNumberFormat="1" applyFont="1" applyFill="1" applyBorder="1" applyAlignment="1">
      <alignment horizontal="center"/>
    </xf>
    <xf numFmtId="0" fontId="7" fillId="2" borderId="1" xfId="47" applyFont="1" applyFill="1" applyBorder="1" applyAlignment="1">
      <alignment horizontal="center"/>
    </xf>
    <xf numFmtId="3" fontId="6" fillId="2" borderId="1" xfId="0" applyNumberFormat="1" applyFont="1" applyFill="1" applyBorder="1" applyAlignment="1">
      <alignment horizontal="center"/>
    </xf>
    <xf numFmtId="0" fontId="7" fillId="2" borderId="1" xfId="50" applyFont="1" applyFill="1" applyBorder="1" applyAlignment="1">
      <alignment horizontal="center"/>
    </xf>
    <xf numFmtId="0" fontId="6" fillId="2" borderId="1" xfId="0" applyFont="1" applyFill="1" applyBorder="1" applyAlignment="1">
      <alignment horizontal="center" vertical="center"/>
    </xf>
    <xf numFmtId="3" fontId="7" fillId="2" borderId="1" xfId="14" applyNumberFormat="1" applyFont="1" applyFill="1" applyBorder="1" applyAlignment="1">
      <alignment horizontal="center" vertical="top" wrapText="1"/>
    </xf>
    <xf numFmtId="3" fontId="7" fillId="2" borderId="1" xfId="14" applyNumberFormat="1" applyFont="1" applyFill="1" applyBorder="1" applyAlignment="1">
      <alignment horizontal="center" vertical="center" wrapText="1"/>
    </xf>
    <xf numFmtId="3" fontId="7" fillId="2" borderId="1" xfId="14" applyNumberFormat="1"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top" wrapText="1"/>
    </xf>
    <xf numFmtId="3" fontId="7" fillId="2" borderId="1" xfId="0" applyNumberFormat="1" applyFont="1" applyFill="1" applyBorder="1" applyAlignment="1">
      <alignment horizontal="center" vertical="center" wrapText="1"/>
    </xf>
    <xf numFmtId="0" fontId="7" fillId="2" borderId="1" xfId="35" applyNumberFormat="1" applyFont="1" applyFill="1" applyBorder="1" applyAlignment="1" applyProtection="1">
      <alignment horizontal="center" vertical="center" wrapText="1"/>
    </xf>
    <xf numFmtId="0" fontId="6" fillId="9" borderId="1" xfId="35" applyNumberFormat="1" applyFont="1" applyFill="1" applyBorder="1" applyAlignment="1" applyProtection="1">
      <alignment horizontal="center" wrapText="1"/>
    </xf>
    <xf numFmtId="0" fontId="6" fillId="9" borderId="1" xfId="0" applyFont="1" applyFill="1" applyBorder="1" applyAlignment="1">
      <alignment horizontal="center"/>
    </xf>
    <xf numFmtId="0" fontId="6" fillId="9" borderId="1" xfId="35" applyNumberFormat="1" applyFont="1" applyFill="1" applyBorder="1" applyAlignment="1" applyProtection="1">
      <alignment horizontal="center" vertical="top" wrapText="1"/>
    </xf>
    <xf numFmtId="0" fontId="14" fillId="9" borderId="1" xfId="3" applyFont="1" applyFill="1" applyBorder="1" applyAlignment="1">
      <alignment horizontal="center" vertical="center"/>
    </xf>
    <xf numFmtId="0" fontId="14" fillId="9" borderId="1" xfId="3" applyFont="1" applyFill="1" applyBorder="1" applyAlignment="1">
      <alignment horizontal="center" vertical="top" wrapText="1" shrinkToFit="1"/>
    </xf>
    <xf numFmtId="0" fontId="14" fillId="9" borderId="1" xfId="3" applyFont="1" applyFill="1" applyBorder="1" applyAlignment="1">
      <alignment horizontal="center"/>
    </xf>
    <xf numFmtId="0" fontId="14" fillId="9" borderId="1" xfId="3" applyFont="1" applyFill="1" applyBorder="1" applyAlignment="1">
      <alignment horizontal="center" vertical="top"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1" xfId="0" applyNumberFormat="1" applyFont="1" applyFill="1" applyBorder="1" applyAlignment="1" applyProtection="1">
      <alignment vertical="center" wrapText="1"/>
      <protection hidden="1"/>
    </xf>
    <xf numFmtId="0" fontId="7" fillId="2" borderId="1" xfId="0" applyFont="1" applyFill="1" applyBorder="1" applyAlignment="1">
      <alignment horizontal="right" vertical="center"/>
    </xf>
    <xf numFmtId="3" fontId="7" fillId="2" borderId="1" xfId="7" applyNumberFormat="1" applyFont="1" applyFill="1" applyBorder="1" applyAlignment="1">
      <alignment horizontal="left" vertical="center" wrapText="1"/>
    </xf>
    <xf numFmtId="3" fontId="7" fillId="2" borderId="1" xfId="8" applyNumberFormat="1" applyFont="1" applyFill="1" applyBorder="1" applyAlignment="1">
      <alignment horizontal="left" vertical="center" wrapText="1"/>
    </xf>
    <xf numFmtId="3" fontId="7" fillId="2" borderId="1" xfId="8" applyNumberFormat="1" applyFont="1" applyFill="1" applyBorder="1" applyAlignment="1">
      <alignment horizontal="center" vertical="center"/>
    </xf>
    <xf numFmtId="3" fontId="6" fillId="2" borderId="1" xfId="8" applyNumberFormat="1" applyFont="1" applyFill="1" applyBorder="1" applyAlignment="1">
      <alignment horizontal="center" vertical="center"/>
    </xf>
    <xf numFmtId="3" fontId="7" fillId="2" borderId="1" xfId="8" applyNumberFormat="1" applyFont="1" applyFill="1" applyBorder="1" applyAlignment="1" applyProtection="1">
      <alignment horizontal="center" vertical="center"/>
      <protection locked="0"/>
    </xf>
    <xf numFmtId="3" fontId="7" fillId="2" borderId="1" xfId="17" applyNumberFormat="1" applyFont="1" applyFill="1" applyBorder="1" applyAlignment="1">
      <alignment horizontal="center" vertical="center"/>
    </xf>
    <xf numFmtId="3" fontId="7" fillId="2" borderId="1" xfId="8" applyNumberFormat="1" applyFont="1" applyFill="1" applyBorder="1" applyAlignment="1" applyProtection="1">
      <alignment horizontal="center" vertical="center"/>
    </xf>
    <xf numFmtId="3" fontId="7" fillId="2" borderId="1" xfId="8" applyNumberFormat="1" applyFont="1" applyFill="1" applyBorder="1" applyAlignment="1" applyProtection="1">
      <alignment horizontal="center" vertical="center" wrapText="1"/>
      <protection locked="0"/>
    </xf>
    <xf numFmtId="168" fontId="7" fillId="2" borderId="1" xfId="7" applyNumberFormat="1" applyFont="1" applyFill="1" applyBorder="1" applyAlignment="1"/>
    <xf numFmtId="3" fontId="6" fillId="2" borderId="1" xfId="0" applyNumberFormat="1" applyFont="1" applyFill="1" applyBorder="1" applyAlignment="1"/>
    <xf numFmtId="0" fontId="7" fillId="2" borderId="1" xfId="18" applyFont="1" applyFill="1" applyBorder="1" applyAlignment="1"/>
    <xf numFmtId="0" fontId="7" fillId="2" borderId="1" xfId="18" applyFont="1" applyFill="1" applyBorder="1" applyAlignment="1">
      <alignment horizontal="center" wrapText="1"/>
    </xf>
    <xf numFmtId="0" fontId="7" fillId="2" borderId="1" xfId="18" applyFont="1" applyFill="1" applyBorder="1" applyAlignment="1">
      <alignment horizontal="center"/>
    </xf>
    <xf numFmtId="3" fontId="7" fillId="2" borderId="1" xfId="18" applyNumberFormat="1" applyFont="1" applyFill="1" applyBorder="1" applyAlignment="1">
      <alignment horizontal="center"/>
    </xf>
    <xf numFmtId="0" fontId="6" fillId="2" borderId="1" xfId="43" applyFont="1" applyFill="1" applyBorder="1" applyAlignment="1"/>
    <xf numFmtId="0" fontId="7" fillId="2" borderId="1" xfId="43" applyFont="1" applyFill="1" applyBorder="1" applyAlignment="1"/>
    <xf numFmtId="0" fontId="7" fillId="2" borderId="1" xfId="3" applyFont="1" applyFill="1" applyBorder="1" applyAlignment="1">
      <alignment horizontal="left" vertical="center" wrapText="1"/>
    </xf>
    <xf numFmtId="0" fontId="6" fillId="2" borderId="1" xfId="17" applyFont="1" applyFill="1" applyBorder="1" applyAlignment="1">
      <alignment horizontal="center" vertical="center" wrapText="1"/>
    </xf>
    <xf numFmtId="0" fontId="6" fillId="0" borderId="1" xfId="0" applyFont="1" applyFill="1" applyBorder="1"/>
    <xf numFmtId="0" fontId="7" fillId="0" borderId="1" xfId="0" applyFont="1" applyFill="1" applyBorder="1" applyAlignment="1">
      <alignment horizontal="left"/>
    </xf>
    <xf numFmtId="3" fontId="7" fillId="2" borderId="1" xfId="14" applyNumberFormat="1" applyFont="1" applyFill="1" applyBorder="1" applyAlignment="1">
      <alignment vertical="top" wrapText="1"/>
    </xf>
    <xf numFmtId="3" fontId="7" fillId="2" borderId="1" xfId="14" applyNumberFormat="1" applyFont="1" applyFill="1" applyBorder="1" applyAlignment="1">
      <alignment vertical="center" wrapText="1"/>
    </xf>
    <xf numFmtId="0" fontId="7" fillId="2" borderId="1" xfId="50" applyFont="1" applyFill="1" applyBorder="1" applyAlignment="1">
      <alignment horizontal="left" vertical="center" wrapText="1"/>
    </xf>
    <xf numFmtId="3"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horizontal="left" vertical="center" wrapText="1"/>
    </xf>
    <xf numFmtId="0" fontId="7" fillId="2" borderId="1" xfId="55" applyFont="1" applyFill="1" applyBorder="1" applyAlignment="1">
      <alignment horizontal="center" vertical="center"/>
    </xf>
    <xf numFmtId="3" fontId="7" fillId="2" borderId="1" xfId="55" applyNumberFormat="1" applyFont="1" applyFill="1" applyBorder="1" applyAlignment="1">
      <alignment horizontal="center" vertical="center"/>
    </xf>
    <xf numFmtId="0" fontId="7" fillId="2" borderId="1" xfId="55" applyFont="1" applyFill="1" applyBorder="1" applyAlignment="1">
      <alignment horizontal="left" vertical="center" wrapText="1"/>
    </xf>
    <xf numFmtId="0" fontId="7" fillId="2" borderId="1" xfId="55" applyFont="1" applyFill="1" applyBorder="1" applyAlignment="1">
      <alignment horizontal="center" vertical="center" wrapText="1"/>
    </xf>
    <xf numFmtId="0" fontId="7" fillId="2" borderId="1" xfId="5" applyFont="1" applyFill="1" applyBorder="1" applyAlignment="1">
      <alignment horizontal="left" wrapText="1"/>
    </xf>
    <xf numFmtId="0" fontId="6" fillId="2" borderId="1" xfId="0" applyFont="1" applyFill="1" applyBorder="1" applyAlignment="1">
      <alignment horizontal="left" wrapText="1"/>
    </xf>
    <xf numFmtId="0" fontId="7" fillId="2" borderId="1" xfId="0" applyFont="1" applyFill="1" applyBorder="1" applyAlignment="1">
      <alignment horizontal="left" vertical="justify" wrapText="1"/>
    </xf>
    <xf numFmtId="173" fontId="6" fillId="2" borderId="1" xfId="0" applyNumberFormat="1" applyFont="1" applyFill="1" applyBorder="1" applyAlignment="1">
      <alignment horizontal="right"/>
    </xf>
    <xf numFmtId="3" fontId="6" fillId="2" borderId="1" xfId="33" applyNumberFormat="1" applyFont="1" applyFill="1" applyBorder="1"/>
    <xf numFmtId="173" fontId="6" fillId="2" borderId="1" xfId="33" applyNumberFormat="1" applyFont="1" applyFill="1" applyBorder="1"/>
    <xf numFmtId="173" fontId="6" fillId="2" borderId="1" xfId="33" applyNumberFormat="1" applyFont="1" applyFill="1" applyBorder="1" applyAlignment="1">
      <alignment horizontal="right"/>
    </xf>
    <xf numFmtId="3" fontId="6" fillId="2" borderId="1" xfId="33" applyNumberFormat="1" applyFont="1" applyFill="1" applyBorder="1" applyAlignment="1">
      <alignment horizontal="right"/>
    </xf>
    <xf numFmtId="3" fontId="6" fillId="2" borderId="1" xfId="0" applyNumberFormat="1" applyFont="1" applyFill="1" applyBorder="1" applyAlignment="1">
      <alignment horizontal="right"/>
    </xf>
    <xf numFmtId="0" fontId="6" fillId="2" borderId="1" xfId="0" applyFont="1" applyFill="1" applyBorder="1" applyAlignment="1">
      <alignment horizontal="right"/>
    </xf>
    <xf numFmtId="173" fontId="6" fillId="2" borderId="1" xfId="0" applyNumberFormat="1" applyFont="1" applyFill="1" applyBorder="1"/>
    <xf numFmtId="3" fontId="6" fillId="2" borderId="1" xfId="57" applyNumberFormat="1" applyFont="1" applyFill="1" applyBorder="1" applyAlignment="1">
      <alignment horizontal="right"/>
    </xf>
    <xf numFmtId="173" fontId="7" fillId="2" borderId="1" xfId="33" applyNumberFormat="1" applyFont="1" applyFill="1" applyBorder="1"/>
    <xf numFmtId="173" fontId="7" fillId="2" borderId="1" xfId="33" applyNumberFormat="1" applyFont="1" applyFill="1" applyBorder="1" applyAlignment="1">
      <alignment horizontal="right"/>
    </xf>
    <xf numFmtId="173" fontId="7" fillId="2" borderId="1" xfId="0" applyNumberFormat="1" applyFont="1" applyFill="1" applyBorder="1" applyAlignment="1">
      <alignment horizontal="right"/>
    </xf>
    <xf numFmtId="173" fontId="7" fillId="2" borderId="1" xfId="0" applyNumberFormat="1" applyFont="1" applyFill="1" applyBorder="1"/>
    <xf numFmtId="174" fontId="6" fillId="2" borderId="1" xfId="0" applyNumberFormat="1" applyFont="1" applyFill="1" applyBorder="1" applyAlignment="1">
      <alignment horizontal="right"/>
    </xf>
    <xf numFmtId="174" fontId="6" fillId="2" borderId="1" xfId="0" applyNumberFormat="1" applyFont="1" applyFill="1" applyBorder="1" applyAlignment="1">
      <alignment horizontal="right" vertical="center"/>
    </xf>
    <xf numFmtId="173" fontId="6" fillId="2" borderId="1" xfId="0" applyNumberFormat="1" applyFont="1" applyFill="1" applyBorder="1" applyAlignment="1">
      <alignment horizontal="right" vertical="center"/>
    </xf>
    <xf numFmtId="173" fontId="6" fillId="2" borderId="1" xfId="0" applyNumberFormat="1" applyFont="1" applyFill="1" applyBorder="1" applyAlignment="1">
      <alignment vertical="center"/>
    </xf>
    <xf numFmtId="0" fontId="7" fillId="2" borderId="1" xfId="0" applyFont="1" applyFill="1" applyBorder="1" applyAlignment="1">
      <alignment horizontal="left" vertical="center" wrapText="1" shrinkToFit="1"/>
    </xf>
    <xf numFmtId="0" fontId="6" fillId="2" borderId="1" xfId="0" applyFont="1" applyFill="1" applyBorder="1" applyAlignment="1">
      <alignment horizontal="left" vertical="center" wrapText="1" shrinkToFit="1"/>
    </xf>
    <xf numFmtId="173" fontId="6" fillId="2" borderId="1" xfId="0" applyNumberFormat="1" applyFont="1" applyFill="1" applyBorder="1" applyAlignment="1">
      <alignment horizontal="right" vertical="center" wrapText="1" shrinkToFit="1"/>
    </xf>
    <xf numFmtId="175" fontId="6" fillId="2" borderId="1" xfId="0" applyNumberFormat="1" applyFont="1" applyFill="1" applyBorder="1" applyAlignment="1"/>
    <xf numFmtId="176" fontId="6" fillId="2" borderId="1" xfId="33" applyNumberFormat="1" applyFont="1" applyFill="1" applyBorder="1"/>
    <xf numFmtId="176" fontId="6" fillId="2" borderId="1" xfId="0" applyNumberFormat="1" applyFont="1" applyFill="1" applyBorder="1" applyAlignment="1"/>
    <xf numFmtId="176" fontId="6" fillId="2" borderId="1" xfId="0" applyNumberFormat="1" applyFont="1" applyFill="1" applyBorder="1" applyAlignment="1">
      <alignment horizontal="right"/>
    </xf>
    <xf numFmtId="176" fontId="6" fillId="2" borderId="1" xfId="0" applyNumberFormat="1" applyFont="1" applyFill="1" applyBorder="1" applyAlignment="1">
      <alignment horizontal="right" vertical="center" wrapText="1" shrinkToFit="1"/>
    </xf>
    <xf numFmtId="176" fontId="6" fillId="2" borderId="1" xfId="0" applyNumberFormat="1" applyFont="1" applyFill="1" applyBorder="1"/>
    <xf numFmtId="3" fontId="6" fillId="2" borderId="1" xfId="0" applyNumberFormat="1" applyFont="1" applyFill="1" applyBorder="1" applyAlignment="1">
      <alignment horizontal="right" vertical="center" wrapText="1" shrinkToFit="1"/>
    </xf>
    <xf numFmtId="3" fontId="7" fillId="2" borderId="1" xfId="0" applyNumberFormat="1" applyFont="1" applyFill="1" applyBorder="1" applyAlignment="1">
      <alignment horizontal="left" vertical="center" wrapText="1" shrinkToFit="1"/>
    </xf>
    <xf numFmtId="3" fontId="6" fillId="2" borderId="1" xfId="0" applyNumberFormat="1" applyFont="1" applyFill="1" applyBorder="1" applyAlignment="1">
      <alignment horizontal="right" wrapText="1" shrinkToFit="1"/>
    </xf>
    <xf numFmtId="175" fontId="6" fillId="2" borderId="1" xfId="0" applyNumberFormat="1" applyFont="1" applyFill="1" applyBorder="1" applyAlignment="1">
      <alignment horizontal="right" vertical="center" wrapText="1"/>
    </xf>
    <xf numFmtId="3" fontId="7" fillId="2" borderId="1" xfId="8" applyNumberFormat="1" applyFont="1" applyFill="1" applyBorder="1" applyAlignment="1">
      <alignment vertical="center"/>
    </xf>
    <xf numFmtId="0" fontId="7" fillId="2" borderId="1" xfId="14" applyFont="1" applyFill="1" applyBorder="1" applyAlignment="1">
      <alignment horizontal="left" vertical="center" wrapText="1"/>
    </xf>
    <xf numFmtId="0" fontId="6" fillId="10" borderId="1" xfId="0" applyFont="1" applyFill="1" applyBorder="1" applyAlignment="1">
      <alignment horizontal="center" vertical="center" wrapText="1"/>
    </xf>
    <xf numFmtId="0" fontId="7" fillId="2" borderId="1" xfId="14" applyFont="1" applyFill="1" applyBorder="1" applyAlignment="1">
      <alignment horizontal="center" vertical="center"/>
    </xf>
    <xf numFmtId="0" fontId="7" fillId="2" borderId="1" xfId="17" applyFont="1" applyFill="1" applyBorder="1" applyAlignment="1">
      <alignment horizontal="center" vertical="center"/>
    </xf>
    <xf numFmtId="0" fontId="7" fillId="2" borderId="1" xfId="30" applyFont="1" applyFill="1" applyBorder="1" applyAlignment="1">
      <alignment horizontal="center" vertical="center" wrapText="1"/>
    </xf>
    <xf numFmtId="1" fontId="7" fillId="2" borderId="1" xfId="0" applyNumberFormat="1" applyFont="1" applyFill="1" applyBorder="1" applyAlignment="1">
      <alignment wrapText="1"/>
    </xf>
    <xf numFmtId="0" fontId="7" fillId="2" borderId="1" xfId="22" applyFont="1" applyFill="1" applyBorder="1" applyAlignment="1">
      <alignment horizontal="left" wrapText="1"/>
    </xf>
    <xf numFmtId="0" fontId="7" fillId="2" borderId="1" xfId="14" applyFont="1" applyFill="1" applyBorder="1" applyAlignment="1">
      <alignment horizontal="left" wrapText="1"/>
    </xf>
    <xf numFmtId="0" fontId="7" fillId="2" borderId="1" xfId="3" applyFont="1" applyFill="1" applyBorder="1" applyAlignment="1">
      <alignment horizontal="left" vertical="top" wrapText="1"/>
    </xf>
    <xf numFmtId="0" fontId="7" fillId="2" borderId="1" xfId="17" applyFont="1" applyFill="1" applyBorder="1" applyAlignment="1">
      <alignment horizontal="left" vertical="top" wrapText="1"/>
    </xf>
    <xf numFmtId="0" fontId="7" fillId="2" borderId="1" xfId="17" applyFont="1" applyFill="1" applyBorder="1" applyAlignment="1">
      <alignment horizontal="left" wrapText="1"/>
    </xf>
    <xf numFmtId="0" fontId="7" fillId="2" borderId="1" xfId="45" applyFont="1" applyFill="1" applyBorder="1" applyAlignment="1">
      <alignment horizontal="left" wrapText="1"/>
    </xf>
    <xf numFmtId="3" fontId="7" fillId="2" borderId="1" xfId="50" applyNumberFormat="1" applyFont="1" applyFill="1" applyBorder="1" applyAlignment="1">
      <alignment horizontal="left" wrapText="1"/>
    </xf>
    <xf numFmtId="3" fontId="7" fillId="2" borderId="1" xfId="18" applyNumberFormat="1" applyFont="1" applyFill="1" applyBorder="1" applyAlignment="1">
      <alignment horizontal="left" vertical="center" wrapText="1"/>
    </xf>
    <xf numFmtId="3" fontId="7" fillId="2" borderId="1" xfId="22" applyNumberFormat="1" applyFont="1" applyFill="1" applyBorder="1" applyAlignment="1">
      <alignment horizontal="left" vertical="justify" wrapText="1"/>
    </xf>
    <xf numFmtId="1" fontId="7" fillId="2" borderId="1" xfId="0" applyNumberFormat="1" applyFont="1" applyFill="1" applyBorder="1" applyAlignment="1">
      <alignment horizontal="justify" vertical="center" wrapText="1"/>
    </xf>
    <xf numFmtId="172" fontId="7" fillId="2" borderId="1" xfId="34" applyNumberFormat="1" applyFont="1" applyFill="1" applyBorder="1" applyAlignment="1">
      <alignment horizontal="center" wrapText="1"/>
    </xf>
    <xf numFmtId="0" fontId="6" fillId="2" borderId="1" xfId="17" applyFont="1" applyFill="1" applyBorder="1" applyAlignment="1">
      <alignment horizontal="center" wrapText="1"/>
    </xf>
    <xf numFmtId="0" fontId="7" fillId="6" borderId="1" xfId="0" applyFont="1" applyFill="1" applyBorder="1" applyAlignment="1">
      <alignment horizontal="center" wrapText="1"/>
    </xf>
    <xf numFmtId="0" fontId="7" fillId="7" borderId="1" xfId="0" applyFont="1" applyFill="1" applyBorder="1" applyAlignment="1">
      <alignment horizontal="center" wrapText="1"/>
    </xf>
    <xf numFmtId="0" fontId="6" fillId="2" borderId="1" xfId="0" applyFont="1" applyFill="1" applyBorder="1" applyAlignment="1">
      <alignment horizontal="center" wrapText="1"/>
    </xf>
    <xf numFmtId="0" fontId="7" fillId="2" borderId="1" xfId="0" applyFont="1" applyFill="1" applyBorder="1" applyAlignment="1">
      <alignment horizontal="center" vertical="justify" wrapText="1"/>
    </xf>
    <xf numFmtId="0" fontId="7" fillId="2" borderId="1" xfId="55" applyFont="1" applyFill="1" applyBorder="1" applyAlignment="1">
      <alignment horizontal="left" wrapText="1"/>
    </xf>
    <xf numFmtId="44" fontId="7" fillId="2" borderId="1" xfId="34" applyFont="1" applyFill="1" applyBorder="1" applyAlignment="1">
      <alignment horizontal="left" wrapText="1"/>
    </xf>
    <xf numFmtId="44" fontId="7" fillId="2" borderId="1" xfId="34"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pplyProtection="1">
      <alignment horizontal="left" wrapText="1"/>
      <protection locked="0"/>
    </xf>
    <xf numFmtId="49" fontId="7" fillId="2" borderId="1" xfId="0" applyNumberFormat="1" applyFont="1" applyFill="1" applyBorder="1" applyAlignment="1">
      <alignment horizontal="left" wrapText="1"/>
    </xf>
    <xf numFmtId="3" fontId="7" fillId="2" borderId="1" xfId="0" applyNumberFormat="1" applyFont="1" applyFill="1" applyBorder="1" applyAlignment="1">
      <alignment horizontal="left" wrapText="1"/>
    </xf>
    <xf numFmtId="3" fontId="6" fillId="2" borderId="1" xfId="0" applyNumberFormat="1" applyFont="1" applyFill="1" applyBorder="1" applyAlignment="1">
      <alignment horizontal="left" wrapText="1"/>
    </xf>
    <xf numFmtId="1" fontId="6" fillId="2" borderId="1" xfId="0" applyNumberFormat="1" applyFont="1" applyFill="1" applyBorder="1" applyAlignment="1">
      <alignment horizontal="left" vertical="center" wrapText="1"/>
    </xf>
    <xf numFmtId="1" fontId="7" fillId="2" borderId="1" xfId="0" applyNumberFormat="1" applyFont="1" applyFill="1" applyBorder="1" applyAlignment="1">
      <alignment horizontal="left" vertical="center" wrapText="1"/>
    </xf>
    <xf numFmtId="0" fontId="7" fillId="2" borderId="1" xfId="18" applyFont="1" applyFill="1" applyBorder="1" applyAlignment="1">
      <alignment horizontal="left" wrapText="1"/>
    </xf>
    <xf numFmtId="169" fontId="7" fillId="2" borderId="1" xfId="18" applyNumberFormat="1" applyFont="1" applyFill="1" applyBorder="1" applyAlignment="1">
      <alignment horizontal="left" wrapText="1"/>
    </xf>
    <xf numFmtId="0" fontId="7" fillId="2" borderId="1" xfId="27" applyFont="1" applyFill="1" applyBorder="1" applyAlignment="1">
      <alignment horizontal="left" wrapText="1"/>
    </xf>
    <xf numFmtId="0" fontId="7" fillId="2" borderId="1" xfId="25" applyFont="1" applyFill="1" applyBorder="1" applyAlignment="1">
      <alignment horizontal="left" wrapText="1"/>
    </xf>
    <xf numFmtId="0" fontId="7" fillId="2" borderId="1" xfId="23" applyFont="1" applyFill="1" applyBorder="1" applyAlignment="1">
      <alignment horizontal="left" wrapText="1"/>
    </xf>
    <xf numFmtId="0" fontId="7" fillId="2" borderId="1" xfId="31" applyFont="1" applyFill="1" applyBorder="1" applyAlignment="1">
      <alignment horizontal="left" vertical="distributed" wrapText="1"/>
    </xf>
    <xf numFmtId="0" fontId="7" fillId="5" borderId="1" xfId="31" applyFont="1" applyFill="1" applyBorder="1" applyAlignment="1">
      <alignment horizontal="left" vertical="distributed" wrapText="1"/>
    </xf>
    <xf numFmtId="1" fontId="7" fillId="2" borderId="1" xfId="31" applyNumberFormat="1" applyFont="1" applyFill="1" applyBorder="1" applyAlignment="1">
      <alignment horizontal="left" vertical="distributed" wrapText="1"/>
    </xf>
    <xf numFmtId="0" fontId="12" fillId="2" borderId="1" xfId="0" applyFont="1" applyFill="1" applyBorder="1" applyAlignment="1">
      <alignment horizontal="left" wrapText="1"/>
    </xf>
    <xf numFmtId="0" fontId="7" fillId="2" borderId="1" xfId="3" applyFont="1" applyFill="1" applyBorder="1" applyAlignment="1">
      <alignment horizontal="left" wrapText="1"/>
    </xf>
    <xf numFmtId="0" fontId="7" fillId="2" borderId="1" xfId="36" applyFont="1" applyFill="1" applyBorder="1" applyAlignment="1">
      <alignment horizontal="left" wrapText="1"/>
    </xf>
    <xf numFmtId="3" fontId="7" fillId="2" borderId="1" xfId="37" applyNumberFormat="1" applyFont="1" applyFill="1" applyBorder="1" applyAlignment="1">
      <alignment horizontal="left" wrapText="1"/>
    </xf>
    <xf numFmtId="0" fontId="7" fillId="2" borderId="1" xfId="37" applyFont="1" applyFill="1" applyBorder="1" applyAlignment="1">
      <alignment horizontal="left" wrapText="1"/>
    </xf>
    <xf numFmtId="3" fontId="7" fillId="2" borderId="1" xfId="19" applyNumberFormat="1" applyFont="1" applyFill="1" applyBorder="1" applyAlignment="1">
      <alignment horizontal="left" wrapText="1"/>
    </xf>
    <xf numFmtId="0" fontId="7" fillId="2" borderId="1" xfId="26" applyFont="1" applyFill="1" applyBorder="1" applyAlignment="1">
      <alignment horizontal="left" wrapText="1"/>
    </xf>
    <xf numFmtId="0" fontId="7" fillId="2" borderId="1" xfId="38" applyFont="1" applyFill="1" applyBorder="1" applyAlignment="1">
      <alignment horizontal="left" wrapText="1"/>
    </xf>
    <xf numFmtId="0" fontId="7" fillId="2" borderId="1" xfId="39" applyFont="1" applyFill="1" applyBorder="1" applyAlignment="1">
      <alignment horizontal="left" wrapText="1"/>
    </xf>
    <xf numFmtId="0" fontId="7" fillId="2" borderId="1" xfId="40" applyFont="1" applyFill="1" applyBorder="1" applyAlignment="1">
      <alignment horizontal="left" wrapText="1"/>
    </xf>
    <xf numFmtId="0" fontId="7" fillId="2" borderId="1" xfId="41" applyFont="1" applyFill="1" applyBorder="1" applyAlignment="1">
      <alignment horizontal="left" wrapText="1"/>
    </xf>
    <xf numFmtId="0" fontId="7" fillId="2" borderId="1" xfId="19" applyFont="1" applyFill="1" applyBorder="1" applyAlignment="1">
      <alignment horizontal="left" wrapText="1"/>
    </xf>
    <xf numFmtId="0" fontId="7" fillId="2" borderId="1" xfId="42" applyFont="1" applyFill="1" applyBorder="1" applyAlignment="1">
      <alignment horizontal="left" wrapText="1"/>
    </xf>
    <xf numFmtId="49" fontId="7" fillId="2" borderId="1" xfId="0" applyNumberFormat="1" applyFont="1" applyFill="1" applyBorder="1" applyAlignment="1" applyProtection="1">
      <alignment horizontal="left" vertical="center" wrapText="1"/>
      <protection locked="0" hidden="1"/>
    </xf>
    <xf numFmtId="0" fontId="7" fillId="2" borderId="1" xfId="14" applyFont="1" applyFill="1" applyBorder="1" applyAlignment="1">
      <alignment horizontal="left" vertical="top" wrapText="1"/>
    </xf>
    <xf numFmtId="49" fontId="7" fillId="2" borderId="1" xfId="0" applyNumberFormat="1" applyFont="1" applyFill="1" applyBorder="1" applyAlignment="1" applyProtection="1">
      <alignment horizontal="left" wrapText="1"/>
      <protection locked="0" hidden="1"/>
    </xf>
    <xf numFmtId="3" fontId="7" fillId="2" borderId="1" xfId="50" applyNumberFormat="1" applyFont="1" applyFill="1" applyBorder="1" applyAlignment="1" applyProtection="1">
      <alignment horizontal="left" wrapText="1"/>
    </xf>
    <xf numFmtId="3" fontId="7" fillId="2" borderId="1" xfId="0" applyNumberFormat="1" applyFont="1" applyFill="1" applyBorder="1" applyAlignment="1" applyProtection="1">
      <alignment horizontal="left" wrapText="1"/>
    </xf>
    <xf numFmtId="3" fontId="7" fillId="2" borderId="1" xfId="50" applyNumberFormat="1" applyFont="1" applyFill="1" applyBorder="1" applyAlignment="1" applyProtection="1">
      <alignment horizontal="left" vertical="center" wrapText="1"/>
    </xf>
    <xf numFmtId="3" fontId="7" fillId="2" borderId="1" xfId="48" applyNumberFormat="1" applyFont="1" applyFill="1" applyBorder="1" applyAlignment="1" applyProtection="1">
      <alignment horizontal="left" vertical="center" wrapText="1"/>
    </xf>
    <xf numFmtId="3" fontId="7" fillId="2" borderId="1" xfId="51" applyNumberFormat="1" applyFont="1" applyFill="1" applyBorder="1" applyAlignment="1" applyProtection="1">
      <alignment horizontal="left" vertical="center" wrapText="1"/>
    </xf>
    <xf numFmtId="0" fontId="7" fillId="2" borderId="1" xfId="51" applyFont="1" applyFill="1" applyBorder="1" applyAlignment="1">
      <alignment horizontal="left" wrapText="1"/>
    </xf>
    <xf numFmtId="3" fontId="7" fillId="2" borderId="1" xfId="47" applyNumberFormat="1" applyFont="1" applyFill="1" applyBorder="1" applyAlignment="1" applyProtection="1">
      <alignment horizontal="left" vertical="center" wrapText="1"/>
    </xf>
    <xf numFmtId="0" fontId="7" fillId="2" borderId="1" xfId="50" applyFont="1" applyFill="1" applyBorder="1" applyAlignment="1">
      <alignment horizontal="left" wrapText="1"/>
    </xf>
    <xf numFmtId="3" fontId="7" fillId="2" borderId="1" xfId="17" applyNumberFormat="1" applyFont="1" applyFill="1" applyBorder="1" applyAlignment="1">
      <alignment horizontal="left" vertical="center" wrapText="1"/>
    </xf>
    <xf numFmtId="3" fontId="7" fillId="2" borderId="1" xfId="17" applyNumberFormat="1" applyFont="1" applyFill="1" applyBorder="1" applyAlignment="1">
      <alignment horizontal="left" vertical="justify" wrapText="1"/>
    </xf>
    <xf numFmtId="3" fontId="7" fillId="2" borderId="1" xfId="18" applyNumberFormat="1" applyFont="1" applyFill="1" applyBorder="1" applyAlignment="1">
      <alignment horizontal="left" vertical="justify" wrapText="1"/>
    </xf>
    <xf numFmtId="3" fontId="7" fillId="2" borderId="1" xfId="22" applyNumberFormat="1" applyFont="1" applyFill="1" applyBorder="1" applyAlignment="1">
      <alignment horizontal="left" vertical="center" wrapText="1"/>
    </xf>
    <xf numFmtId="3" fontId="7" fillId="2" borderId="1" xfId="22" applyNumberFormat="1" applyFont="1" applyFill="1" applyBorder="1" applyAlignment="1">
      <alignment horizontal="left" wrapText="1"/>
    </xf>
    <xf numFmtId="3" fontId="7" fillId="2" borderId="1" xfId="52" applyNumberFormat="1" applyFont="1" applyFill="1" applyBorder="1" applyAlignment="1">
      <alignment horizontal="left" vertical="justify" wrapText="1"/>
    </xf>
    <xf numFmtId="3" fontId="7" fillId="2" borderId="1" xfId="26" applyNumberFormat="1" applyFont="1" applyFill="1" applyBorder="1" applyAlignment="1">
      <alignment horizontal="left" vertical="justify" wrapText="1"/>
    </xf>
    <xf numFmtId="3" fontId="7" fillId="2" borderId="1" xfId="45" applyNumberFormat="1" applyFont="1" applyFill="1" applyBorder="1" applyAlignment="1">
      <alignment horizontal="left" vertical="justify" wrapText="1"/>
    </xf>
    <xf numFmtId="0" fontId="7" fillId="2" borderId="1" xfId="53" applyFont="1" applyFill="1" applyBorder="1" applyAlignment="1">
      <alignment horizontal="left" wrapText="1"/>
    </xf>
    <xf numFmtId="0" fontId="7" fillId="2" borderId="1" xfId="54" applyFont="1" applyFill="1" applyBorder="1" applyAlignment="1">
      <alignment horizontal="left" wrapText="1"/>
    </xf>
    <xf numFmtId="49" fontId="7" fillId="2" borderId="1" xfId="30" applyNumberFormat="1" applyFont="1" applyFill="1" applyBorder="1" applyAlignment="1" applyProtection="1">
      <alignment horizontal="left" wrapText="1"/>
      <protection locked="0" hidden="1"/>
    </xf>
    <xf numFmtId="3" fontId="7" fillId="2" borderId="1" xfId="14" applyNumberFormat="1" applyFont="1" applyFill="1" applyBorder="1" applyAlignment="1">
      <alignment horizontal="left" vertical="top" wrapText="1"/>
    </xf>
    <xf numFmtId="172" fontId="7" fillId="2" borderId="1" xfId="34" applyNumberFormat="1" applyFont="1" applyFill="1" applyBorder="1" applyAlignment="1">
      <alignment horizontal="left" wrapText="1"/>
    </xf>
    <xf numFmtId="0" fontId="6" fillId="2" borderId="1" xfId="17" applyFont="1" applyFill="1" applyBorder="1" applyAlignment="1">
      <alignment horizontal="left" vertical="center" wrapText="1"/>
    </xf>
    <xf numFmtId="0" fontId="6" fillId="2" borderId="1" xfId="17" applyFont="1" applyFill="1" applyBorder="1" applyAlignment="1">
      <alignment horizontal="left" wrapText="1"/>
    </xf>
    <xf numFmtId="0" fontId="7" fillId="6" borderId="1" xfId="0" applyFont="1" applyFill="1" applyBorder="1" applyAlignment="1">
      <alignment horizontal="left" wrapText="1"/>
    </xf>
    <xf numFmtId="0" fontId="7" fillId="7" borderId="1" xfId="0" applyFont="1" applyFill="1" applyBorder="1" applyAlignment="1">
      <alignment horizontal="left" wrapText="1"/>
    </xf>
    <xf numFmtId="0" fontId="7" fillId="2" borderId="1" xfId="0" applyFont="1" applyFill="1" applyBorder="1" applyAlignment="1">
      <alignment horizontal="left" wrapText="1" shrinkToFit="1"/>
    </xf>
    <xf numFmtId="0" fontId="6" fillId="2" borderId="1" xfId="0" applyFont="1" applyFill="1" applyBorder="1" applyAlignment="1">
      <alignment horizontal="left" wrapText="1" shrinkToFit="1"/>
    </xf>
    <xf numFmtId="0" fontId="6" fillId="2" borderId="1" xfId="30" applyFont="1" applyFill="1" applyBorder="1" applyAlignment="1">
      <alignment horizontal="left" wrapText="1"/>
    </xf>
    <xf numFmtId="3" fontId="6" fillId="2" borderId="1" xfId="0" applyNumberFormat="1" applyFont="1" applyFill="1" applyBorder="1" applyAlignment="1">
      <alignment horizontal="left" vertical="center" wrapText="1" shrinkToFit="1"/>
    </xf>
    <xf numFmtId="3" fontId="7" fillId="2" borderId="1" xfId="0" applyNumberFormat="1" applyFont="1" applyFill="1" applyBorder="1" applyAlignment="1">
      <alignment horizontal="left" wrapText="1" shrinkToFit="1"/>
    </xf>
    <xf numFmtId="0" fontId="6" fillId="2" borderId="1" xfId="56" applyFont="1" applyFill="1" applyBorder="1" applyAlignment="1">
      <alignment horizontal="left" wrapText="1"/>
    </xf>
    <xf numFmtId="0" fontId="6" fillId="2" borderId="1" xfId="59" applyFont="1" applyFill="1" applyBorder="1" applyAlignment="1">
      <alignment horizontal="left" wrapText="1"/>
    </xf>
    <xf numFmtId="1" fontId="7" fillId="2" borderId="1" xfId="0" applyNumberFormat="1" applyFont="1" applyFill="1" applyBorder="1" applyAlignment="1">
      <alignment horizontal="left" wrapText="1"/>
    </xf>
    <xf numFmtId="177" fontId="7" fillId="2" borderId="1" xfId="0" applyNumberFormat="1" applyFont="1" applyFill="1" applyBorder="1" applyAlignment="1">
      <alignment horizontal="center" vertical="center"/>
    </xf>
    <xf numFmtId="0" fontId="6" fillId="0" borderId="1" xfId="0" applyFont="1" applyBorder="1" applyAlignment="1">
      <alignment horizontal="center"/>
    </xf>
    <xf numFmtId="0" fontId="6" fillId="0" borderId="1" xfId="0" applyFont="1" applyBorder="1" applyAlignment="1">
      <alignment horizontal="center" vertical="center" wrapText="1"/>
    </xf>
    <xf numFmtId="0" fontId="7" fillId="0" borderId="7" xfId="0" applyFont="1" applyBorder="1" applyAlignment="1">
      <alignment horizontal="center"/>
    </xf>
    <xf numFmtId="177" fontId="7" fillId="0" borderId="19" xfId="32" applyNumberFormat="1" applyFont="1" applyFill="1" applyBorder="1" applyAlignment="1">
      <alignment horizontal="center" vertical="center"/>
    </xf>
    <xf numFmtId="177" fontId="7" fillId="0" borderId="19" xfId="32" applyNumberFormat="1" applyFont="1" applyFill="1" applyBorder="1" applyAlignment="1">
      <alignment horizontal="center" vertical="center" wrapText="1"/>
    </xf>
    <xf numFmtId="0" fontId="7" fillId="0" borderId="1" xfId="32" applyNumberFormat="1" applyFont="1" applyFill="1" applyBorder="1" applyAlignment="1">
      <alignment horizontal="center" vertical="center"/>
    </xf>
    <xf numFmtId="0" fontId="7" fillId="0" borderId="5" xfId="0" applyFont="1" applyBorder="1" applyAlignment="1">
      <alignment horizontal="center"/>
    </xf>
    <xf numFmtId="0" fontId="7" fillId="2" borderId="11" xfId="0" applyFont="1" applyFill="1" applyBorder="1" applyAlignment="1">
      <alignment horizontal="center"/>
    </xf>
    <xf numFmtId="0" fontId="24" fillId="0" borderId="5" xfId="0" applyFont="1" applyFill="1" applyBorder="1" applyAlignment="1">
      <alignment horizontal="center"/>
    </xf>
    <xf numFmtId="0" fontId="24" fillId="0" borderId="1" xfId="0" applyFont="1" applyFill="1" applyBorder="1" applyAlignment="1">
      <alignment horizontal="center"/>
    </xf>
    <xf numFmtId="0" fontId="7" fillId="0" borderId="4" xfId="0" applyFont="1" applyFill="1" applyBorder="1" applyAlignment="1">
      <alignment horizontal="center"/>
    </xf>
    <xf numFmtId="0" fontId="7" fillId="0" borderId="8" xfId="0" applyFont="1" applyFill="1" applyBorder="1" applyAlignment="1">
      <alignment horizontal="center"/>
    </xf>
    <xf numFmtId="0" fontId="7" fillId="3" borderId="8" xfId="0" applyFont="1" applyFill="1" applyBorder="1" applyAlignment="1">
      <alignment horizontal="center"/>
    </xf>
    <xf numFmtId="0" fontId="7" fillId="0" borderId="11" xfId="0" applyFont="1" applyFill="1" applyBorder="1" applyAlignment="1">
      <alignment horizontal="center"/>
    </xf>
    <xf numFmtId="0" fontId="25" fillId="0" borderId="8" xfId="0" applyFont="1" applyBorder="1" applyAlignment="1">
      <alignment horizontal="center"/>
    </xf>
    <xf numFmtId="0" fontId="7" fillId="0" borderId="8" xfId="0" applyFont="1" applyBorder="1" applyAlignment="1">
      <alignment horizontal="center"/>
    </xf>
    <xf numFmtId="0" fontId="7" fillId="0" borderId="9" xfId="0" applyFont="1" applyFill="1" applyBorder="1" applyAlignment="1">
      <alignment horizontal="center"/>
    </xf>
    <xf numFmtId="0" fontId="7" fillId="0" borderId="14" xfId="0" applyFont="1" applyFill="1" applyBorder="1" applyAlignment="1">
      <alignment horizontal="center"/>
    </xf>
    <xf numFmtId="0" fontId="7" fillId="0" borderId="5" xfId="0" applyFont="1" applyFill="1" applyBorder="1" applyAlignment="1">
      <alignment horizontal="center"/>
    </xf>
    <xf numFmtId="0" fontId="24" fillId="0" borderId="15" xfId="0" applyFont="1" applyFill="1" applyBorder="1" applyAlignment="1">
      <alignment horizontal="center"/>
    </xf>
    <xf numFmtId="0" fontId="7" fillId="0" borderId="17" xfId="0" applyFont="1" applyFill="1" applyBorder="1" applyAlignment="1">
      <alignment horizontal="center"/>
    </xf>
    <xf numFmtId="0" fontId="7" fillId="0" borderId="2" xfId="0" applyFont="1" applyFill="1" applyBorder="1" applyAlignment="1">
      <alignment horizontal="center"/>
    </xf>
    <xf numFmtId="0" fontId="25" fillId="0" borderId="8" xfId="0" applyFont="1" applyFill="1" applyBorder="1" applyAlignment="1">
      <alignment horizontal="center"/>
    </xf>
    <xf numFmtId="0" fontId="24" fillId="0" borderId="10" xfId="0" applyFont="1" applyFill="1" applyBorder="1" applyAlignment="1">
      <alignment horizontal="center"/>
    </xf>
    <xf numFmtId="0" fontId="12" fillId="0" borderId="8" xfId="0" applyFont="1" applyFill="1" applyBorder="1" applyAlignment="1">
      <alignment horizontal="center"/>
    </xf>
    <xf numFmtId="0" fontId="24" fillId="0" borderId="8" xfId="0" applyFont="1" applyFill="1" applyBorder="1" applyAlignment="1">
      <alignment horizontal="center"/>
    </xf>
    <xf numFmtId="0" fontId="7" fillId="0" borderId="13" xfId="0" applyFont="1" applyFill="1" applyBorder="1"/>
    <xf numFmtId="0" fontId="7" fillId="0" borderId="13" xfId="0" applyFont="1" applyFill="1" applyBorder="1" applyAlignment="1">
      <alignment horizontal="center"/>
    </xf>
    <xf numFmtId="0" fontId="7" fillId="0" borderId="13" xfId="0" applyFont="1" applyFill="1" applyBorder="1" applyAlignment="1">
      <alignment horizontal="center" vertical="top" wrapText="1"/>
    </xf>
    <xf numFmtId="0" fontId="7" fillId="0" borderId="18" xfId="0" applyFont="1" applyFill="1" applyBorder="1"/>
    <xf numFmtId="0" fontId="7" fillId="0" borderId="5" xfId="0" applyFont="1" applyFill="1" applyBorder="1"/>
    <xf numFmtId="3" fontId="7" fillId="2" borderId="15" xfId="0" applyNumberFormat="1" applyFont="1" applyFill="1" applyBorder="1" applyAlignment="1">
      <alignment horizontal="left" indent="2"/>
    </xf>
    <xf numFmtId="3" fontId="7" fillId="2" borderId="12" xfId="0" applyNumberFormat="1" applyFont="1" applyFill="1" applyBorder="1" applyAlignment="1">
      <alignment horizontal="left" indent="2"/>
    </xf>
    <xf numFmtId="3" fontId="7" fillId="2" borderId="17" xfId="0" applyNumberFormat="1" applyFont="1" applyFill="1" applyBorder="1" applyAlignment="1">
      <alignment horizontal="left" indent="2"/>
    </xf>
    <xf numFmtId="0" fontId="7" fillId="2" borderId="1" xfId="14" applyFont="1" applyFill="1" applyBorder="1"/>
    <xf numFmtId="0" fontId="7" fillId="2" borderId="26" xfId="14" applyFont="1" applyFill="1" applyBorder="1"/>
    <xf numFmtId="0" fontId="7" fillId="2" borderId="27" xfId="14" applyFont="1" applyFill="1" applyBorder="1"/>
    <xf numFmtId="0" fontId="7" fillId="2" borderId="28" xfId="0" applyFont="1" applyFill="1" applyBorder="1"/>
    <xf numFmtId="0" fontId="7" fillId="2" borderId="29" xfId="0" applyFont="1" applyFill="1" applyBorder="1"/>
    <xf numFmtId="0" fontId="7" fillId="2" borderId="30" xfId="0" applyFont="1" applyFill="1" applyBorder="1"/>
    <xf numFmtId="0" fontId="7" fillId="2" borderId="13" xfId="0" applyFont="1" applyFill="1" applyBorder="1"/>
    <xf numFmtId="0" fontId="7" fillId="2" borderId="20" xfId="0" applyFont="1" applyFill="1" applyBorder="1"/>
    <xf numFmtId="0" fontId="7" fillId="2" borderId="27" xfId="0" applyFont="1" applyFill="1" applyBorder="1"/>
    <xf numFmtId="0" fontId="7" fillId="0" borderId="1" xfId="0" applyFont="1" applyFill="1" applyBorder="1" applyAlignment="1">
      <alignment vertical="justify" wrapText="1"/>
    </xf>
    <xf numFmtId="0" fontId="7" fillId="2" borderId="1" xfId="14" applyFont="1" applyFill="1" applyBorder="1" applyAlignment="1">
      <alignment vertical="center"/>
    </xf>
    <xf numFmtId="0" fontId="7" fillId="2" borderId="1" xfId="14" applyFont="1" applyFill="1" applyBorder="1" applyAlignment="1">
      <alignment wrapText="1"/>
    </xf>
    <xf numFmtId="0" fontId="12" fillId="2" borderId="1" xfId="0" applyFont="1" applyFill="1" applyBorder="1" applyAlignment="1">
      <alignment horizontal="center"/>
    </xf>
    <xf numFmtId="0" fontId="7" fillId="2" borderId="1" xfId="14" applyFont="1" applyFill="1" applyBorder="1" applyAlignment="1">
      <alignment vertical="center" wrapText="1"/>
    </xf>
    <xf numFmtId="0" fontId="7" fillId="2" borderId="1" xfId="14" applyFont="1" applyFill="1" applyBorder="1" applyAlignment="1">
      <alignment horizontal="center" vertical="center" wrapText="1"/>
    </xf>
    <xf numFmtId="3" fontId="7" fillId="2" borderId="1" xfId="14" applyNumberFormat="1" applyFont="1" applyFill="1" applyBorder="1" applyAlignment="1">
      <alignment horizontal="left" wrapText="1"/>
    </xf>
    <xf numFmtId="3" fontId="7" fillId="2" borderId="1" xfId="14" applyNumberFormat="1" applyFont="1" applyFill="1" applyBorder="1"/>
    <xf numFmtId="3" fontId="7" fillId="2" borderId="1" xfId="14" applyNumberFormat="1" applyFont="1" applyFill="1" applyBorder="1" applyAlignment="1">
      <alignment horizontal="center"/>
    </xf>
    <xf numFmtId="3" fontId="7" fillId="2" borderId="1" xfId="14" applyNumberFormat="1" applyFont="1" applyFill="1" applyBorder="1" applyAlignment="1"/>
    <xf numFmtId="3" fontId="7" fillId="2" borderId="1" xfId="0" applyNumberFormat="1" applyFont="1" applyFill="1" applyBorder="1" applyAlignment="1" applyProtection="1">
      <alignment horizontal="center"/>
      <protection locked="0"/>
    </xf>
    <xf numFmtId="0" fontId="6" fillId="2" borderId="1" xfId="0" applyFont="1" applyFill="1" applyBorder="1" applyAlignment="1">
      <alignment vertical="center" wrapText="1"/>
    </xf>
    <xf numFmtId="3" fontId="7" fillId="2" borderId="1" xfId="0" applyNumberFormat="1" applyFont="1" applyFill="1" applyBorder="1" applyAlignment="1" applyProtection="1">
      <alignment horizontal="center" vertical="center"/>
      <protection locked="0"/>
    </xf>
    <xf numFmtId="0" fontId="7" fillId="2" borderId="1" xfId="14" applyFont="1" applyFill="1" applyBorder="1" applyAlignment="1">
      <alignment horizontal="center" wrapText="1"/>
    </xf>
    <xf numFmtId="0" fontId="7" fillId="2" borderId="1" xfId="35" applyNumberFormat="1" applyFont="1" applyFill="1" applyBorder="1" applyAlignment="1" applyProtection="1">
      <alignment horizontal="center" wrapText="1"/>
    </xf>
    <xf numFmtId="0" fontId="7" fillId="2" borderId="1" xfId="35" applyNumberFormat="1" applyFont="1" applyFill="1" applyBorder="1" applyAlignment="1" applyProtection="1">
      <alignment horizontal="left" wrapText="1"/>
    </xf>
    <xf numFmtId="168" fontId="7" fillId="2" borderId="1" xfId="32" applyNumberFormat="1" applyFont="1" applyFill="1" applyBorder="1" applyAlignment="1">
      <alignment horizontal="center"/>
    </xf>
    <xf numFmtId="0" fontId="6" fillId="2" borderId="1" xfId="30" applyFont="1" applyFill="1" applyBorder="1" applyAlignment="1">
      <alignment horizontal="left" vertical="center" wrapText="1"/>
    </xf>
    <xf numFmtId="0" fontId="6" fillId="2" borderId="1" xfId="30" applyFont="1" applyFill="1" applyBorder="1" applyAlignment="1">
      <alignment horizontal="center" vertical="center" wrapText="1"/>
    </xf>
    <xf numFmtId="0" fontId="7" fillId="2" borderId="1" xfId="30" applyFont="1" applyFill="1" applyBorder="1" applyAlignment="1">
      <alignment horizontal="left" wrapText="1"/>
    </xf>
    <xf numFmtId="0" fontId="7" fillId="2" borderId="1" xfId="30" applyFont="1" applyFill="1" applyBorder="1" applyAlignment="1">
      <alignment horizontal="center" wrapText="1"/>
    </xf>
    <xf numFmtId="0" fontId="7" fillId="2" borderId="1" xfId="30" applyFont="1" applyFill="1" applyBorder="1" applyAlignment="1">
      <alignment horizontal="center"/>
    </xf>
    <xf numFmtId="0" fontId="7" fillId="8" borderId="1" xfId="0" applyFont="1" applyFill="1" applyBorder="1" applyAlignment="1">
      <alignment horizontal="left" wrapText="1"/>
    </xf>
    <xf numFmtId="0" fontId="7" fillId="8" borderId="1" xfId="0" applyFont="1" applyFill="1" applyBorder="1" applyAlignment="1">
      <alignment horizontal="left" vertical="center" wrapText="1"/>
    </xf>
    <xf numFmtId="0" fontId="7" fillId="9"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1" xfId="0" applyFont="1" applyFill="1" applyBorder="1" applyAlignment="1">
      <alignment horizontal="center" vertical="top" wrapText="1"/>
    </xf>
    <xf numFmtId="0" fontId="7" fillId="9" borderId="1" xfId="35" applyNumberFormat="1" applyFont="1" applyFill="1" applyBorder="1" applyAlignment="1" applyProtection="1">
      <alignment horizontal="left" wrapText="1"/>
    </xf>
    <xf numFmtId="0" fontId="7" fillId="9" borderId="1" xfId="35" applyNumberFormat="1" applyFont="1" applyFill="1" applyBorder="1" applyAlignment="1" applyProtection="1">
      <alignment horizontal="center" wrapText="1"/>
    </xf>
    <xf numFmtId="0" fontId="7" fillId="9" borderId="1" xfId="0" applyFont="1" applyFill="1" applyBorder="1" applyAlignment="1">
      <alignment horizontal="left" wrapText="1"/>
    </xf>
    <xf numFmtId="0" fontId="7" fillId="9" borderId="1" xfId="0" applyFont="1" applyFill="1" applyBorder="1" applyAlignment="1">
      <alignment horizontal="center" wrapText="1"/>
    </xf>
    <xf numFmtId="0" fontId="7" fillId="9" borderId="1" xfId="0" applyFont="1" applyFill="1" applyBorder="1" applyAlignment="1">
      <alignment horizontal="center"/>
    </xf>
    <xf numFmtId="0" fontId="7" fillId="9" borderId="1" xfId="35" applyNumberFormat="1" applyFont="1" applyFill="1" applyBorder="1" applyAlignment="1" applyProtection="1">
      <alignment horizontal="center" vertical="center" wrapText="1"/>
    </xf>
    <xf numFmtId="0" fontId="6" fillId="2" borderId="1" xfId="0" applyFont="1" applyFill="1" applyBorder="1" applyAlignment="1">
      <alignment vertical="center"/>
    </xf>
    <xf numFmtId="0" fontId="7" fillId="2" borderId="1" xfId="0" applyNumberFormat="1" applyFont="1" applyFill="1" applyBorder="1" applyAlignment="1">
      <alignment horizontal="right" wrapText="1"/>
    </xf>
    <xf numFmtId="0" fontId="7" fillId="2"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6" fillId="2" borderId="1" xfId="0" applyFont="1" applyFill="1" applyBorder="1" applyAlignment="1">
      <alignment horizontal="left" vertical="justify" wrapText="1"/>
    </xf>
    <xf numFmtId="0" fontId="6" fillId="2" borderId="1" xfId="0" applyNumberFormat="1" applyFont="1" applyFill="1" applyBorder="1" applyAlignment="1">
      <alignment horizontal="center" vertical="center"/>
    </xf>
    <xf numFmtId="0" fontId="7" fillId="2" borderId="1" xfId="32" applyNumberFormat="1" applyFont="1" applyFill="1" applyBorder="1" applyAlignment="1">
      <alignment horizontal="center" vertical="center"/>
    </xf>
    <xf numFmtId="0" fontId="6" fillId="2" borderId="1" xfId="58" applyFont="1" applyFill="1" applyBorder="1" applyAlignment="1">
      <alignment horizontal="left" wrapText="1"/>
    </xf>
    <xf numFmtId="0" fontId="7" fillId="2" borderId="1" xfId="56" applyFont="1" applyFill="1" applyBorder="1" applyAlignment="1">
      <alignment horizontal="left" wrapText="1"/>
    </xf>
    <xf numFmtId="1" fontId="6" fillId="2" borderId="1" xfId="0" applyNumberFormat="1" applyFont="1" applyFill="1" applyBorder="1" applyAlignment="1">
      <alignment horizontal="right" vertical="center" wrapText="1"/>
    </xf>
    <xf numFmtId="1" fontId="6" fillId="2" borderId="1" xfId="0" applyNumberFormat="1" applyFont="1" applyFill="1" applyBorder="1" applyAlignment="1">
      <alignment horizontal="right" vertical="center"/>
    </xf>
    <xf numFmtId="0" fontId="7" fillId="2" borderId="1" xfId="30" applyFont="1" applyFill="1" applyBorder="1" applyAlignment="1">
      <alignment vertical="center" wrapText="1"/>
    </xf>
    <xf numFmtId="0" fontId="7" fillId="2" borderId="1" xfId="0" applyFont="1" applyFill="1" applyBorder="1" applyAlignment="1">
      <alignment horizontal="right" vertical="top" wrapText="1"/>
    </xf>
    <xf numFmtId="1" fontId="7" fillId="2" borderId="1" xfId="0" applyNumberFormat="1" applyFont="1" applyFill="1" applyBorder="1" applyAlignment="1">
      <alignment horizontal="right"/>
    </xf>
    <xf numFmtId="0" fontId="7" fillId="0" borderId="1" xfId="0" applyFont="1" applyBorder="1" applyAlignment="1">
      <alignment horizont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applyFill="1" applyBorder="1" applyAlignment="1">
      <alignment horizontal="center"/>
    </xf>
    <xf numFmtId="0" fontId="7" fillId="0" borderId="0" xfId="0" applyFont="1" applyFill="1" applyAlignment="1">
      <alignment horizontal="center"/>
    </xf>
    <xf numFmtId="0" fontId="7" fillId="0" borderId="1" xfId="0" applyNumberFormat="1" applyFont="1" applyBorder="1" applyAlignment="1">
      <alignment horizontal="center" vertical="center"/>
    </xf>
    <xf numFmtId="0" fontId="7" fillId="0" borderId="11" xfId="0" applyFont="1" applyBorder="1" applyAlignment="1">
      <alignment horizontal="center"/>
    </xf>
    <xf numFmtId="0" fontId="7" fillId="0" borderId="0" xfId="0" applyFont="1" applyAlignment="1">
      <alignment horizontal="center"/>
    </xf>
    <xf numFmtId="0" fontId="7" fillId="0" borderId="1" xfId="0" applyFont="1" applyBorder="1" applyAlignment="1">
      <alignment horizontal="center" vertical="center"/>
    </xf>
    <xf numFmtId="0" fontId="7" fillId="2" borderId="1" xfId="0" applyFont="1" applyFill="1" applyBorder="1" applyAlignment="1">
      <alignment horizontal="center" vertical="top"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center"/>
    </xf>
    <xf numFmtId="0" fontId="7" fillId="2" borderId="1" xfId="0" applyFont="1" applyFill="1" applyBorder="1" applyAlignment="1">
      <alignment horizontal="left" vertical="center" wrapText="1"/>
    </xf>
    <xf numFmtId="3" fontId="7" fillId="2" borderId="1" xfId="14" applyNumberFormat="1" applyFont="1" applyFill="1" applyBorder="1" applyAlignment="1">
      <alignment horizontal="center" vertical="center" wrapText="1"/>
    </xf>
    <xf numFmtId="3" fontId="7" fillId="2" borderId="1" xfId="14" applyNumberFormat="1" applyFont="1" applyFill="1" applyBorder="1" applyAlignment="1">
      <alignment horizontal="center" vertical="center"/>
    </xf>
    <xf numFmtId="0" fontId="7" fillId="2" borderId="1" xfId="14" applyFont="1" applyFill="1" applyBorder="1" applyAlignment="1">
      <alignment horizontal="center" vertical="center" wrapText="1"/>
    </xf>
    <xf numFmtId="0" fontId="7" fillId="2" borderId="1" xfId="0" applyNumberFormat="1" applyFont="1" applyFill="1" applyBorder="1" applyAlignment="1" applyProtection="1">
      <alignment horizontal="center" vertical="center" wrapText="1"/>
      <protection locked="0" hidden="1"/>
    </xf>
    <xf numFmtId="3" fontId="7" fillId="2" borderId="1" xfId="50" applyNumberFormat="1" applyFont="1" applyFill="1" applyBorder="1" applyAlignment="1">
      <alignment horizontal="center" vertical="center"/>
    </xf>
    <xf numFmtId="0" fontId="7" fillId="2" borderId="1" xfId="50" applyFont="1" applyFill="1" applyBorder="1" applyAlignment="1">
      <alignment horizontal="center" vertical="center"/>
    </xf>
    <xf numFmtId="0" fontId="7" fillId="2" borderId="1" xfId="47" applyFont="1" applyFill="1" applyBorder="1" applyAlignment="1">
      <alignment horizontal="center" vertical="center"/>
    </xf>
    <xf numFmtId="0" fontId="7" fillId="2" borderId="1" xfId="51" applyFont="1" applyFill="1" applyBorder="1" applyAlignment="1">
      <alignment horizontal="center" vertical="center"/>
    </xf>
    <xf numFmtId="0" fontId="7" fillId="2" borderId="1" xfId="40" applyFont="1" applyFill="1" applyBorder="1" applyAlignment="1">
      <alignment horizontal="center" vertical="center"/>
    </xf>
    <xf numFmtId="0" fontId="7" fillId="2" borderId="1" xfId="48" applyFont="1" applyFill="1" applyBorder="1" applyAlignment="1">
      <alignment horizontal="center" vertical="center"/>
    </xf>
    <xf numFmtId="0" fontId="7" fillId="2" borderId="1" xfId="45" applyFont="1" applyFill="1" applyBorder="1" applyAlignment="1">
      <alignment horizontal="center" vertical="center"/>
    </xf>
    <xf numFmtId="0" fontId="7" fillId="2" borderId="1" xfId="3" applyFont="1" applyFill="1" applyBorder="1" applyAlignment="1">
      <alignment horizontal="center" vertical="center" wrapText="1"/>
    </xf>
    <xf numFmtId="0" fontId="7" fillId="2" borderId="1" xfId="3" applyFont="1" applyFill="1" applyBorder="1" applyAlignment="1">
      <alignment horizontal="center" vertical="center"/>
    </xf>
    <xf numFmtId="0" fontId="7" fillId="2" borderId="1" xfId="17"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14" applyFont="1" applyFill="1" applyBorder="1" applyAlignment="1">
      <alignment horizontal="center" vertical="center"/>
    </xf>
    <xf numFmtId="0" fontId="7" fillId="2" borderId="6" xfId="14" applyFont="1" applyFill="1" applyBorder="1" applyAlignment="1">
      <alignment horizontal="center" vertical="center"/>
    </xf>
    <xf numFmtId="0" fontId="7" fillId="2" borderId="4" xfId="14" applyFont="1" applyFill="1" applyBorder="1" applyAlignment="1">
      <alignment horizontal="center" vertical="center"/>
    </xf>
    <xf numFmtId="3" fontId="7" fillId="2" borderId="1" xfId="0" applyNumberFormat="1" applyFont="1" applyFill="1" applyBorder="1" applyAlignment="1">
      <alignment horizontal="center" vertical="center"/>
    </xf>
    <xf numFmtId="0" fontId="7" fillId="2" borderId="1" xfId="0" applyNumberFormat="1" applyFont="1" applyFill="1" applyBorder="1" applyAlignment="1" applyProtection="1">
      <alignment horizontal="center" vertical="center" wrapText="1"/>
      <protection hidden="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1" fontId="7" fillId="2" borderId="1" xfId="0" applyNumberFormat="1" applyFont="1" applyFill="1" applyBorder="1" applyAlignment="1">
      <alignment horizontal="center" vertical="center"/>
    </xf>
    <xf numFmtId="0" fontId="7" fillId="2" borderId="5" xfId="0" applyNumberFormat="1" applyFont="1" applyFill="1" applyBorder="1" applyAlignment="1" applyProtection="1">
      <alignment horizontal="center" vertical="center" wrapText="1"/>
      <protection hidden="1"/>
    </xf>
    <xf numFmtId="0" fontId="7" fillId="2" borderId="6" xfId="0" applyNumberFormat="1" applyFont="1" applyFill="1" applyBorder="1" applyAlignment="1" applyProtection="1">
      <alignment horizontal="center" vertical="center" wrapText="1"/>
      <protection hidden="1"/>
    </xf>
    <xf numFmtId="0" fontId="7" fillId="2" borderId="4" xfId="0" applyNumberFormat="1" applyFont="1" applyFill="1" applyBorder="1" applyAlignment="1" applyProtection="1">
      <alignment horizontal="center" vertical="center" wrapText="1"/>
      <protection hidden="1"/>
    </xf>
    <xf numFmtId="1" fontId="7" fillId="2" borderId="5" xfId="0" applyNumberFormat="1" applyFont="1" applyFill="1" applyBorder="1" applyAlignment="1">
      <alignment horizontal="center" vertical="center"/>
    </xf>
    <xf numFmtId="1" fontId="7" fillId="2" borderId="6"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0" fontId="7" fillId="2" borderId="1" xfId="17" applyFont="1" applyFill="1" applyBorder="1" applyAlignment="1">
      <alignment horizontal="center" vertical="center"/>
    </xf>
    <xf numFmtId="3" fontId="7" fillId="2" borderId="1" xfId="8" applyNumberFormat="1" applyFont="1" applyFill="1" applyBorder="1" applyAlignment="1">
      <alignment horizontal="center" vertical="center"/>
    </xf>
    <xf numFmtId="3" fontId="7" fillId="2" borderId="1" xfId="8" applyNumberFormat="1" applyFont="1" applyFill="1" applyBorder="1" applyAlignment="1">
      <alignment horizontal="center" vertical="center" wrapText="1"/>
    </xf>
    <xf numFmtId="3" fontId="7" fillId="2" borderId="1" xfId="7" applyNumberFormat="1" applyFont="1" applyFill="1" applyBorder="1" applyAlignment="1">
      <alignment horizontal="center" vertical="center" wrapText="1"/>
    </xf>
    <xf numFmtId="3" fontId="7" fillId="2" borderId="1" xfId="7" applyNumberFormat="1" applyFont="1" applyFill="1" applyBorder="1" applyAlignment="1">
      <alignment horizontal="center" vertical="center"/>
    </xf>
    <xf numFmtId="0" fontId="7" fillId="0" borderId="13"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4" xfId="0" applyFont="1" applyFill="1" applyBorder="1" applyAlignment="1">
      <alignment horizontal="center" vertical="center"/>
    </xf>
    <xf numFmtId="0" fontId="7" fillId="0" borderId="2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2" xfId="0" applyFont="1" applyFill="1" applyBorder="1" applyAlignment="1">
      <alignment horizontal="center"/>
    </xf>
    <xf numFmtId="0" fontId="7" fillId="0" borderId="23" xfId="0" applyFont="1" applyFill="1" applyBorder="1" applyAlignment="1">
      <alignment horizontal="center"/>
    </xf>
    <xf numFmtId="0" fontId="7" fillId="0" borderId="24" xfId="0" applyFont="1" applyFill="1" applyBorder="1" applyAlignment="1">
      <alignment horizontal="center"/>
    </xf>
    <xf numFmtId="0" fontId="6" fillId="11" borderId="9" xfId="0" applyFont="1" applyFill="1" applyBorder="1" applyAlignment="1">
      <alignment horizontal="center" vertical="center" wrapText="1"/>
    </xf>
    <xf numFmtId="0" fontId="6" fillId="11" borderId="31"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6" fillId="11" borderId="32" xfId="0" applyFont="1" applyFill="1" applyBorder="1" applyAlignment="1">
      <alignment horizontal="center" vertical="center" wrapText="1"/>
    </xf>
    <xf numFmtId="0" fontId="6" fillId="11" borderId="3" xfId="0" applyFont="1" applyFill="1" applyBorder="1" applyAlignment="1">
      <alignment horizontal="center" vertical="center" wrapText="1"/>
    </xf>
  </cellXfs>
  <cellStyles count="60">
    <cellStyle name="Énfasis1" xfId="35" builtinId="29"/>
    <cellStyle name="Estilo 1" xfId="4"/>
    <cellStyle name="Euro" xfId="5"/>
    <cellStyle name="Euro 2" xfId="6"/>
    <cellStyle name="Millares" xfId="32" builtinId="3"/>
    <cellStyle name="Millares [0]" xfId="33" builtinId="6"/>
    <cellStyle name="Millares [0]_Mpio cVillagarzón" xfId="57"/>
    <cellStyle name="Millares 2" xfId="7"/>
    <cellStyle name="Millares 3" xfId="8"/>
    <cellStyle name="Millares 4" xfId="9"/>
    <cellStyle name="Millares 5" xfId="10"/>
    <cellStyle name="Moneda" xfId="34" builtinId="4"/>
    <cellStyle name="Moneda 2" xfId="11"/>
    <cellStyle name="Moneda 3" xfId="12"/>
    <cellStyle name="Moneda 4" xfId="13"/>
    <cellStyle name="Normal" xfId="0" builtinId="0"/>
    <cellStyle name="Normal 10" xfId="41"/>
    <cellStyle name="Normal 11" xfId="48"/>
    <cellStyle name="Normal 12" xfId="40"/>
    <cellStyle name="Normal 13" xfId="51"/>
    <cellStyle name="Normal 14" xfId="47"/>
    <cellStyle name="Normal 15" xfId="38"/>
    <cellStyle name="Normal 2" xfId="14"/>
    <cellStyle name="Normal 2 10" xfId="50"/>
    <cellStyle name="Normal 2 2" xfId="3"/>
    <cellStyle name="Normal 2 3" xfId="37"/>
    <cellStyle name="Normal 2 4 2" xfId="15"/>
    <cellStyle name="Normal 2 5" xfId="16"/>
    <cellStyle name="Normal 20" xfId="46"/>
    <cellStyle name="Normal 21" xfId="42"/>
    <cellStyle name="Normal 22" xfId="49"/>
    <cellStyle name="Normal 229" xfId="43"/>
    <cellStyle name="Normal 23" xfId="39"/>
    <cellStyle name="Normal 24" xfId="44"/>
    <cellStyle name="Normal 27" xfId="54"/>
    <cellStyle name="Normal 3" xfId="17"/>
    <cellStyle name="Normal 3 2" xfId="2"/>
    <cellStyle name="Normal 4" xfId="18"/>
    <cellStyle name="Normal 5" xfId="19"/>
    <cellStyle name="Normal 5 2" xfId="20"/>
    <cellStyle name="Normal 5 3" xfId="21"/>
    <cellStyle name="Normal 6" xfId="22"/>
    <cellStyle name="Normal 6 4" xfId="23"/>
    <cellStyle name="Normal 6 5" xfId="24"/>
    <cellStyle name="Normal 6 6" xfId="25"/>
    <cellStyle name="Normal 7" xfId="52"/>
    <cellStyle name="Normal 8" xfId="26"/>
    <cellStyle name="Normal 8 4" xfId="27"/>
    <cellStyle name="Normal 9" xfId="45"/>
    <cellStyle name="Normal 9 2" xfId="53"/>
    <cellStyle name="Normal_Hoja1" xfId="30"/>
    <cellStyle name="Normal_Hoja1_1" xfId="56"/>
    <cellStyle name="Normal_Hoja1_Mpio kPuerto Leguízamo" xfId="58"/>
    <cellStyle name="Normal_Hoja1_Mpio lOrito" xfId="59"/>
    <cellStyle name="Normal_Hoja2" xfId="36"/>
    <cellStyle name="Normal_Libro1" xfId="55"/>
    <cellStyle name="Normal_matricula oficial 2007" xfId="31"/>
    <cellStyle name="Porcentual" xfId="1" builtinId="5"/>
    <cellStyle name="Porcentual 2" xfId="28"/>
    <cellStyle name="Porcentual 3" xfId="29"/>
  </cellStyles>
  <dxfs count="1">
    <dxf>
      <fill>
        <patternFill patternType="none">
          <bgColor indexed="6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36591"/>
  <sheetViews>
    <sheetView tabSelected="1" workbookViewId="0">
      <pane ySplit="1" topLeftCell="A36573" activePane="bottomLeft" state="frozen"/>
      <selection pane="bottomLeft" activeCell="F36594" sqref="F36594"/>
    </sheetView>
  </sheetViews>
  <sheetFormatPr baseColWidth="10" defaultRowHeight="12.75"/>
  <cols>
    <col min="1" max="1" width="0" style="16" hidden="1" customWidth="1"/>
    <col min="2" max="2" width="13.42578125" style="127" customWidth="1"/>
    <col min="3" max="3" width="13.42578125" style="16" hidden="1" customWidth="1"/>
    <col min="4" max="4" width="13.85546875" style="16" customWidth="1"/>
    <col min="5" max="5" width="26.7109375" style="16" hidden="1" customWidth="1"/>
    <col min="6" max="6" width="26.5703125" style="54" customWidth="1"/>
    <col min="7" max="7" width="13.28515625" style="6" hidden="1" customWidth="1"/>
    <col min="8" max="8" width="19.7109375" style="6" hidden="1" customWidth="1"/>
    <col min="9" max="9" width="25.42578125" style="16" hidden="1" customWidth="1"/>
    <col min="10" max="14" width="11" style="16" customWidth="1"/>
    <col min="15" max="15" width="11.140625" style="16" customWidth="1"/>
    <col min="16" max="16" width="11.42578125" style="16"/>
    <col min="17" max="21" width="0" style="16" hidden="1" customWidth="1"/>
    <col min="22" max="24" width="0" style="19" hidden="1" customWidth="1"/>
    <col min="25" max="25" width="0" style="16" hidden="1" customWidth="1"/>
    <col min="26" max="16384" width="11.42578125" style="16"/>
  </cols>
  <sheetData>
    <row r="1" spans="1:24" s="127" customFormat="1" ht="51">
      <c r="A1" s="15" t="s">
        <v>0</v>
      </c>
      <c r="B1" s="210" t="s">
        <v>1</v>
      </c>
      <c r="C1" s="210" t="s">
        <v>2</v>
      </c>
      <c r="D1" s="210" t="s">
        <v>3</v>
      </c>
      <c r="E1" s="210" t="s">
        <v>4</v>
      </c>
      <c r="F1" s="210" t="s">
        <v>5</v>
      </c>
      <c r="G1" s="210" t="s">
        <v>6</v>
      </c>
      <c r="H1" s="210" t="s">
        <v>7</v>
      </c>
      <c r="I1" s="210" t="s">
        <v>8</v>
      </c>
      <c r="J1" s="210" t="s">
        <v>9</v>
      </c>
      <c r="K1" s="210" t="s">
        <v>10</v>
      </c>
      <c r="L1" s="210" t="s">
        <v>11</v>
      </c>
      <c r="M1" s="210" t="s">
        <v>12</v>
      </c>
      <c r="N1" s="210" t="s">
        <v>13</v>
      </c>
      <c r="O1" s="210" t="s">
        <v>14</v>
      </c>
      <c r="P1" s="210" t="s">
        <v>15</v>
      </c>
      <c r="Q1" s="15" t="s">
        <v>16</v>
      </c>
      <c r="R1" s="15" t="s">
        <v>17</v>
      </c>
      <c r="S1" s="15" t="s">
        <v>18</v>
      </c>
      <c r="T1" s="15" t="s">
        <v>19</v>
      </c>
      <c r="U1" s="15" t="s">
        <v>20</v>
      </c>
      <c r="V1" s="15" t="s">
        <v>21</v>
      </c>
      <c r="W1" s="15" t="s">
        <v>22</v>
      </c>
      <c r="X1" s="15" t="s">
        <v>23</v>
      </c>
    </row>
    <row r="2" spans="1:24" ht="25.5">
      <c r="B2" s="400" t="s">
        <v>2233</v>
      </c>
      <c r="D2" s="401" t="s">
        <v>2221</v>
      </c>
      <c r="F2" s="103" t="s">
        <v>2234</v>
      </c>
      <c r="J2" s="37">
        <v>362</v>
      </c>
      <c r="K2" s="37">
        <v>0</v>
      </c>
      <c r="L2" s="18">
        <f t="shared" ref="L2:L4" si="0">+J2+K2</f>
        <v>362</v>
      </c>
      <c r="M2" s="37">
        <v>700</v>
      </c>
      <c r="N2" s="40">
        <v>0</v>
      </c>
      <c r="O2" s="18">
        <f t="shared" ref="O2:O4" si="1">+N2+M2</f>
        <v>700</v>
      </c>
      <c r="P2" s="16">
        <f t="shared" ref="P2:P4" si="2">+L2+O2</f>
        <v>1062</v>
      </c>
    </row>
    <row r="3" spans="1:24">
      <c r="B3" s="400"/>
      <c r="D3" s="401"/>
      <c r="F3" s="103" t="s">
        <v>2235</v>
      </c>
      <c r="J3" s="37">
        <v>0</v>
      </c>
      <c r="K3" s="37">
        <v>0</v>
      </c>
      <c r="L3" s="18">
        <f t="shared" si="0"/>
        <v>0</v>
      </c>
      <c r="M3" s="37">
        <v>80</v>
      </c>
      <c r="N3" s="40">
        <v>0</v>
      </c>
      <c r="O3" s="18">
        <f t="shared" si="1"/>
        <v>80</v>
      </c>
      <c r="P3" s="16">
        <f t="shared" si="2"/>
        <v>80</v>
      </c>
    </row>
    <row r="4" spans="1:24">
      <c r="B4" s="400"/>
      <c r="D4" s="401"/>
      <c r="F4" s="103" t="s">
        <v>2236</v>
      </c>
      <c r="J4" s="37">
        <v>0</v>
      </c>
      <c r="K4" s="37">
        <v>0</v>
      </c>
      <c r="L4" s="18">
        <f t="shared" si="0"/>
        <v>0</v>
      </c>
      <c r="M4" s="37">
        <v>50</v>
      </c>
      <c r="N4" s="40">
        <v>0</v>
      </c>
      <c r="O4" s="18">
        <f t="shared" si="1"/>
        <v>50</v>
      </c>
      <c r="P4" s="16">
        <f t="shared" si="2"/>
        <v>50</v>
      </c>
    </row>
    <row r="5" spans="1:24" ht="25.5">
      <c r="B5" s="400"/>
      <c r="D5" s="401"/>
      <c r="F5" s="103" t="s">
        <v>2237</v>
      </c>
      <c r="J5" s="37">
        <v>0</v>
      </c>
      <c r="K5" s="37">
        <v>0</v>
      </c>
      <c r="L5" s="18">
        <f t="shared" ref="L5:L61" si="3">+J5+K5</f>
        <v>0</v>
      </c>
      <c r="M5" s="37">
        <v>200</v>
      </c>
      <c r="N5" s="40">
        <v>0</v>
      </c>
      <c r="O5" s="18">
        <f t="shared" ref="O5:O61" si="4">+N5+M5</f>
        <v>200</v>
      </c>
      <c r="P5" s="16">
        <f t="shared" ref="P5:P61" si="5">+L5+O5</f>
        <v>200</v>
      </c>
    </row>
    <row r="6" spans="1:24" ht="25.5">
      <c r="B6" s="400"/>
      <c r="D6" s="401" t="s">
        <v>2222</v>
      </c>
      <c r="F6" s="103" t="s">
        <v>2238</v>
      </c>
      <c r="J6" s="37">
        <v>300</v>
      </c>
      <c r="K6" s="37">
        <v>0</v>
      </c>
      <c r="L6" s="18">
        <f t="shared" si="3"/>
        <v>300</v>
      </c>
      <c r="M6" s="37">
        <v>0</v>
      </c>
      <c r="N6" s="40">
        <v>0</v>
      </c>
      <c r="O6" s="18">
        <f t="shared" si="4"/>
        <v>0</v>
      </c>
      <c r="P6" s="16">
        <f t="shared" si="5"/>
        <v>300</v>
      </c>
    </row>
    <row r="7" spans="1:24" ht="25.5">
      <c r="B7" s="400"/>
      <c r="D7" s="401"/>
      <c r="F7" s="103" t="s">
        <v>2239</v>
      </c>
      <c r="J7" s="37">
        <v>300</v>
      </c>
      <c r="K7" s="37">
        <v>0</v>
      </c>
      <c r="L7" s="18">
        <f t="shared" si="3"/>
        <v>300</v>
      </c>
      <c r="M7" s="37">
        <v>0</v>
      </c>
      <c r="N7" s="40">
        <v>0</v>
      </c>
      <c r="O7" s="18">
        <f t="shared" si="4"/>
        <v>0</v>
      </c>
      <c r="P7" s="16">
        <f t="shared" si="5"/>
        <v>300</v>
      </c>
    </row>
    <row r="8" spans="1:24" ht="25.5">
      <c r="B8" s="400"/>
      <c r="D8" s="401"/>
      <c r="F8" s="103" t="s">
        <v>2240</v>
      </c>
      <c r="J8" s="37">
        <v>59</v>
      </c>
      <c r="K8" s="37">
        <v>0</v>
      </c>
      <c r="L8" s="18">
        <f t="shared" si="3"/>
        <v>59</v>
      </c>
      <c r="M8" s="37">
        <v>120</v>
      </c>
      <c r="N8" s="40">
        <v>0</v>
      </c>
      <c r="O8" s="18">
        <f t="shared" si="4"/>
        <v>120</v>
      </c>
      <c r="P8" s="16">
        <f t="shared" si="5"/>
        <v>179</v>
      </c>
    </row>
    <row r="9" spans="1:24" ht="25.5">
      <c r="B9" s="400"/>
      <c r="D9" s="401"/>
      <c r="F9" s="103" t="s">
        <v>2241</v>
      </c>
      <c r="J9" s="37">
        <v>0</v>
      </c>
      <c r="K9" s="37">
        <v>0</v>
      </c>
      <c r="L9" s="18">
        <f t="shared" si="3"/>
        <v>0</v>
      </c>
      <c r="M9" s="37">
        <v>40</v>
      </c>
      <c r="N9" s="40">
        <v>0</v>
      </c>
      <c r="O9" s="18">
        <f t="shared" si="4"/>
        <v>40</v>
      </c>
      <c r="P9" s="16">
        <f t="shared" si="5"/>
        <v>40</v>
      </c>
    </row>
    <row r="10" spans="1:24">
      <c r="B10" s="400"/>
      <c r="D10" s="401"/>
      <c r="F10" s="103" t="s">
        <v>2242</v>
      </c>
      <c r="J10" s="37">
        <v>0</v>
      </c>
      <c r="K10" s="37">
        <v>0</v>
      </c>
      <c r="L10" s="18">
        <f t="shared" si="3"/>
        <v>0</v>
      </c>
      <c r="M10" s="37">
        <v>230</v>
      </c>
      <c r="N10" s="40">
        <v>0</v>
      </c>
      <c r="O10" s="18">
        <f t="shared" si="4"/>
        <v>230</v>
      </c>
      <c r="P10" s="16">
        <f t="shared" si="5"/>
        <v>230</v>
      </c>
    </row>
    <row r="11" spans="1:24">
      <c r="B11" s="400"/>
      <c r="D11" s="401"/>
      <c r="F11" s="103" t="s">
        <v>2243</v>
      </c>
      <c r="J11" s="37">
        <v>0</v>
      </c>
      <c r="K11" s="37">
        <v>0</v>
      </c>
      <c r="L11" s="18">
        <f t="shared" si="3"/>
        <v>0</v>
      </c>
      <c r="M11" s="37">
        <v>50</v>
      </c>
      <c r="N11" s="40">
        <v>0</v>
      </c>
      <c r="O11" s="18">
        <f t="shared" si="4"/>
        <v>50</v>
      </c>
      <c r="P11" s="16">
        <f t="shared" si="5"/>
        <v>50</v>
      </c>
    </row>
    <row r="12" spans="1:24">
      <c r="B12" s="400"/>
      <c r="D12" s="401"/>
      <c r="F12" s="103" t="s">
        <v>2244</v>
      </c>
      <c r="J12" s="37">
        <v>0</v>
      </c>
      <c r="K12" s="37">
        <v>0</v>
      </c>
      <c r="L12" s="18">
        <f t="shared" si="3"/>
        <v>0</v>
      </c>
      <c r="M12" s="37">
        <v>295</v>
      </c>
      <c r="N12" s="40">
        <v>0</v>
      </c>
      <c r="O12" s="18">
        <f t="shared" si="4"/>
        <v>295</v>
      </c>
      <c r="P12" s="16">
        <f t="shared" si="5"/>
        <v>295</v>
      </c>
    </row>
    <row r="13" spans="1:24">
      <c r="B13" s="400"/>
      <c r="D13" s="401"/>
      <c r="F13" s="103" t="s">
        <v>2245</v>
      </c>
      <c r="J13" s="37">
        <v>160</v>
      </c>
      <c r="K13" s="37">
        <v>0</v>
      </c>
      <c r="L13" s="18">
        <f t="shared" si="3"/>
        <v>160</v>
      </c>
      <c r="M13" s="37">
        <v>400</v>
      </c>
      <c r="N13" s="40">
        <v>0</v>
      </c>
      <c r="O13" s="18">
        <f t="shared" si="4"/>
        <v>400</v>
      </c>
      <c r="P13" s="16">
        <f t="shared" si="5"/>
        <v>560</v>
      </c>
    </row>
    <row r="14" spans="1:24" ht="25.5">
      <c r="B14" s="400"/>
      <c r="D14" s="401"/>
      <c r="F14" s="39" t="s">
        <v>2246</v>
      </c>
      <c r="J14" s="37">
        <v>177</v>
      </c>
      <c r="K14" s="37">
        <v>0</v>
      </c>
      <c r="L14" s="18">
        <f t="shared" si="3"/>
        <v>177</v>
      </c>
      <c r="M14" s="37">
        <v>223</v>
      </c>
      <c r="N14" s="40">
        <v>0</v>
      </c>
      <c r="O14" s="18">
        <f t="shared" si="4"/>
        <v>223</v>
      </c>
      <c r="P14" s="16">
        <f t="shared" si="5"/>
        <v>400</v>
      </c>
    </row>
    <row r="15" spans="1:24">
      <c r="B15" s="400"/>
      <c r="D15" s="401" t="s">
        <v>946</v>
      </c>
      <c r="F15" s="103" t="s">
        <v>2247</v>
      </c>
      <c r="J15" s="37">
        <v>0</v>
      </c>
      <c r="K15" s="37">
        <v>0</v>
      </c>
      <c r="L15" s="18">
        <f t="shared" si="3"/>
        <v>0</v>
      </c>
      <c r="M15" s="37">
        <v>450</v>
      </c>
      <c r="N15" s="40">
        <v>0</v>
      </c>
      <c r="O15" s="18">
        <f t="shared" si="4"/>
        <v>450</v>
      </c>
      <c r="P15" s="16">
        <f t="shared" si="5"/>
        <v>450</v>
      </c>
    </row>
    <row r="16" spans="1:24">
      <c r="B16" s="400"/>
      <c r="D16" s="401"/>
      <c r="F16" s="103" t="s">
        <v>2248</v>
      </c>
      <c r="J16" s="37">
        <v>0</v>
      </c>
      <c r="K16" s="37">
        <v>0</v>
      </c>
      <c r="L16" s="18">
        <f t="shared" si="3"/>
        <v>0</v>
      </c>
      <c r="M16" s="37">
        <v>70</v>
      </c>
      <c r="N16" s="40">
        <v>0</v>
      </c>
      <c r="O16" s="18">
        <f t="shared" si="4"/>
        <v>70</v>
      </c>
      <c r="P16" s="16">
        <f t="shared" si="5"/>
        <v>70</v>
      </c>
    </row>
    <row r="17" spans="2:16">
      <c r="B17" s="400"/>
      <c r="D17" s="401"/>
      <c r="F17" s="103" t="s">
        <v>2249</v>
      </c>
      <c r="J17" s="37">
        <v>0</v>
      </c>
      <c r="K17" s="37">
        <v>0</v>
      </c>
      <c r="L17" s="18">
        <f t="shared" si="3"/>
        <v>0</v>
      </c>
      <c r="M17" s="37">
        <v>100</v>
      </c>
      <c r="N17" s="40">
        <v>0</v>
      </c>
      <c r="O17" s="18">
        <f t="shared" si="4"/>
        <v>100</v>
      </c>
      <c r="P17" s="16">
        <f t="shared" si="5"/>
        <v>100</v>
      </c>
    </row>
    <row r="18" spans="2:16">
      <c r="B18" s="400"/>
      <c r="D18" s="401"/>
      <c r="F18" s="103" t="s">
        <v>2250</v>
      </c>
      <c r="J18" s="37">
        <v>777</v>
      </c>
      <c r="K18" s="37">
        <v>0</v>
      </c>
      <c r="L18" s="18">
        <f t="shared" si="3"/>
        <v>777</v>
      </c>
      <c r="M18" s="37">
        <v>250</v>
      </c>
      <c r="N18" s="40">
        <v>0</v>
      </c>
      <c r="O18" s="18">
        <f t="shared" si="4"/>
        <v>250</v>
      </c>
      <c r="P18" s="16">
        <f t="shared" si="5"/>
        <v>1027</v>
      </c>
    </row>
    <row r="19" spans="2:16">
      <c r="B19" s="400"/>
      <c r="D19" s="401" t="s">
        <v>1120</v>
      </c>
      <c r="F19" s="103" t="s">
        <v>2251</v>
      </c>
      <c r="J19" s="37">
        <v>200</v>
      </c>
      <c r="K19" s="37">
        <v>0</v>
      </c>
      <c r="L19" s="18">
        <f t="shared" si="3"/>
        <v>200</v>
      </c>
      <c r="M19" s="37">
        <v>0</v>
      </c>
      <c r="N19" s="40">
        <v>0</v>
      </c>
      <c r="O19" s="18">
        <f t="shared" si="4"/>
        <v>0</v>
      </c>
      <c r="P19" s="16">
        <f t="shared" si="5"/>
        <v>200</v>
      </c>
    </row>
    <row r="20" spans="2:16">
      <c r="B20" s="400"/>
      <c r="D20" s="401"/>
      <c r="F20" s="103" t="s">
        <v>2252</v>
      </c>
      <c r="J20" s="37">
        <v>450</v>
      </c>
      <c r="K20" s="37">
        <v>0</v>
      </c>
      <c r="L20" s="18">
        <f t="shared" si="3"/>
        <v>450</v>
      </c>
      <c r="M20" s="37">
        <v>0</v>
      </c>
      <c r="N20" s="40">
        <v>0</v>
      </c>
      <c r="O20" s="18">
        <f t="shared" si="4"/>
        <v>0</v>
      </c>
      <c r="P20" s="16">
        <f t="shared" si="5"/>
        <v>450</v>
      </c>
    </row>
    <row r="21" spans="2:16">
      <c r="B21" s="400"/>
      <c r="D21" s="401"/>
      <c r="F21" s="103" t="s">
        <v>2253</v>
      </c>
      <c r="J21" s="37">
        <v>200</v>
      </c>
      <c r="K21" s="37">
        <v>0</v>
      </c>
      <c r="L21" s="18">
        <f t="shared" si="3"/>
        <v>200</v>
      </c>
      <c r="M21" s="37">
        <v>0</v>
      </c>
      <c r="N21" s="40">
        <v>0</v>
      </c>
      <c r="O21" s="18">
        <f t="shared" si="4"/>
        <v>0</v>
      </c>
      <c r="P21" s="16">
        <f t="shared" si="5"/>
        <v>200</v>
      </c>
    </row>
    <row r="22" spans="2:16">
      <c r="B22" s="400"/>
      <c r="D22" s="401"/>
      <c r="F22" s="103" t="s">
        <v>2254</v>
      </c>
      <c r="J22" s="37">
        <v>400</v>
      </c>
      <c r="K22" s="37">
        <v>0</v>
      </c>
      <c r="L22" s="18">
        <f t="shared" si="3"/>
        <v>400</v>
      </c>
      <c r="M22" s="37">
        <v>0</v>
      </c>
      <c r="N22" s="40">
        <v>0</v>
      </c>
      <c r="O22" s="18">
        <f t="shared" si="4"/>
        <v>0</v>
      </c>
      <c r="P22" s="16">
        <f t="shared" si="5"/>
        <v>400</v>
      </c>
    </row>
    <row r="23" spans="2:16">
      <c r="B23" s="400"/>
      <c r="D23" s="401"/>
      <c r="F23" s="103" t="s">
        <v>2255</v>
      </c>
      <c r="J23" s="37">
        <v>450</v>
      </c>
      <c r="K23" s="37">
        <v>0</v>
      </c>
      <c r="L23" s="18">
        <f t="shared" si="3"/>
        <v>450</v>
      </c>
      <c r="M23" s="37">
        <v>0</v>
      </c>
      <c r="N23" s="40">
        <v>0</v>
      </c>
      <c r="O23" s="18">
        <f t="shared" si="4"/>
        <v>0</v>
      </c>
      <c r="P23" s="16">
        <f t="shared" si="5"/>
        <v>450</v>
      </c>
    </row>
    <row r="24" spans="2:16">
      <c r="B24" s="400"/>
      <c r="D24" s="401"/>
      <c r="F24" s="103" t="s">
        <v>2256</v>
      </c>
      <c r="J24" s="37">
        <v>450</v>
      </c>
      <c r="K24" s="37">
        <v>0</v>
      </c>
      <c r="L24" s="18">
        <f t="shared" si="3"/>
        <v>450</v>
      </c>
      <c r="M24" s="37">
        <v>0</v>
      </c>
      <c r="N24" s="40">
        <v>0</v>
      </c>
      <c r="O24" s="18">
        <f t="shared" si="4"/>
        <v>0</v>
      </c>
      <c r="P24" s="16">
        <f t="shared" si="5"/>
        <v>450</v>
      </c>
    </row>
    <row r="25" spans="2:16">
      <c r="B25" s="400"/>
      <c r="D25" s="401"/>
      <c r="F25" s="103" t="s">
        <v>2257</v>
      </c>
      <c r="J25" s="37">
        <v>0</v>
      </c>
      <c r="K25" s="37">
        <v>0</v>
      </c>
      <c r="L25" s="18">
        <f t="shared" si="3"/>
        <v>0</v>
      </c>
      <c r="M25" s="37">
        <v>250</v>
      </c>
      <c r="N25" s="40">
        <v>30</v>
      </c>
      <c r="O25" s="18">
        <f t="shared" si="4"/>
        <v>280</v>
      </c>
      <c r="P25" s="16">
        <f t="shared" si="5"/>
        <v>280</v>
      </c>
    </row>
    <row r="26" spans="2:16">
      <c r="B26" s="400"/>
      <c r="D26" s="401" t="s">
        <v>2223</v>
      </c>
      <c r="F26" s="103" t="s">
        <v>2258</v>
      </c>
      <c r="J26" s="37">
        <v>0</v>
      </c>
      <c r="K26" s="37">
        <v>0</v>
      </c>
      <c r="L26" s="18">
        <f t="shared" si="3"/>
        <v>0</v>
      </c>
      <c r="M26" s="37">
        <v>250</v>
      </c>
      <c r="N26" s="40">
        <v>100</v>
      </c>
      <c r="O26" s="18">
        <f t="shared" si="4"/>
        <v>350</v>
      </c>
      <c r="P26" s="16">
        <f t="shared" si="5"/>
        <v>350</v>
      </c>
    </row>
    <row r="27" spans="2:16">
      <c r="B27" s="400"/>
      <c r="D27" s="401"/>
      <c r="F27" s="103" t="s">
        <v>2259</v>
      </c>
      <c r="J27" s="37">
        <v>0</v>
      </c>
      <c r="K27" s="37">
        <v>0</v>
      </c>
      <c r="L27" s="18">
        <f t="shared" si="3"/>
        <v>0</v>
      </c>
      <c r="M27" s="37">
        <v>250</v>
      </c>
      <c r="N27" s="40">
        <v>100</v>
      </c>
      <c r="O27" s="18">
        <f t="shared" si="4"/>
        <v>350</v>
      </c>
      <c r="P27" s="16">
        <f t="shared" si="5"/>
        <v>350</v>
      </c>
    </row>
    <row r="28" spans="2:16">
      <c r="B28" s="400"/>
      <c r="D28" s="401"/>
      <c r="F28" s="103" t="s">
        <v>2260</v>
      </c>
      <c r="J28" s="37">
        <v>0</v>
      </c>
      <c r="K28" s="37">
        <v>0</v>
      </c>
      <c r="L28" s="18">
        <f t="shared" si="3"/>
        <v>0</v>
      </c>
      <c r="M28" s="37">
        <v>700</v>
      </c>
      <c r="N28" s="40">
        <v>0</v>
      </c>
      <c r="O28" s="18">
        <f t="shared" si="4"/>
        <v>700</v>
      </c>
      <c r="P28" s="16">
        <f t="shared" si="5"/>
        <v>700</v>
      </c>
    </row>
    <row r="29" spans="2:16">
      <c r="B29" s="400"/>
      <c r="D29" s="401"/>
      <c r="F29" s="103" t="s">
        <v>2261</v>
      </c>
      <c r="J29" s="37">
        <v>0</v>
      </c>
      <c r="K29" s="37">
        <v>0</v>
      </c>
      <c r="L29" s="18">
        <f t="shared" si="3"/>
        <v>0</v>
      </c>
      <c r="M29" s="37">
        <v>350</v>
      </c>
      <c r="N29" s="40">
        <v>0</v>
      </c>
      <c r="O29" s="18">
        <f t="shared" si="4"/>
        <v>350</v>
      </c>
      <c r="P29" s="16">
        <f t="shared" si="5"/>
        <v>350</v>
      </c>
    </row>
    <row r="30" spans="2:16" ht="25.5">
      <c r="B30" s="400"/>
      <c r="D30" s="401"/>
      <c r="F30" s="103" t="s">
        <v>2262</v>
      </c>
      <c r="J30" s="37">
        <v>340</v>
      </c>
      <c r="K30" s="37">
        <v>0</v>
      </c>
      <c r="L30" s="18">
        <f t="shared" si="3"/>
        <v>340</v>
      </c>
      <c r="M30" s="37">
        <v>0</v>
      </c>
      <c r="N30" s="40">
        <v>0</v>
      </c>
      <c r="O30" s="18">
        <f t="shared" si="4"/>
        <v>0</v>
      </c>
      <c r="P30" s="16">
        <f t="shared" si="5"/>
        <v>340</v>
      </c>
    </row>
    <row r="31" spans="2:16">
      <c r="B31" s="400"/>
      <c r="D31" s="401" t="s">
        <v>2224</v>
      </c>
      <c r="F31" s="103" t="s">
        <v>2263</v>
      </c>
      <c r="J31" s="37">
        <v>0</v>
      </c>
      <c r="K31" s="37">
        <v>0</v>
      </c>
      <c r="L31" s="18">
        <f t="shared" si="3"/>
        <v>0</v>
      </c>
      <c r="M31" s="37">
        <v>600</v>
      </c>
      <c r="N31" s="40">
        <v>0</v>
      </c>
      <c r="O31" s="18">
        <f t="shared" si="4"/>
        <v>600</v>
      </c>
      <c r="P31" s="16">
        <f t="shared" si="5"/>
        <v>600</v>
      </c>
    </row>
    <row r="32" spans="2:16">
      <c r="B32" s="400"/>
      <c r="D32" s="401"/>
      <c r="F32" s="103" t="s">
        <v>2264</v>
      </c>
      <c r="J32" s="37">
        <v>0</v>
      </c>
      <c r="K32" s="37">
        <v>0</v>
      </c>
      <c r="L32" s="18">
        <f t="shared" si="3"/>
        <v>0</v>
      </c>
      <c r="M32" s="37">
        <v>250</v>
      </c>
      <c r="N32" s="40">
        <v>0</v>
      </c>
      <c r="O32" s="18">
        <f t="shared" si="4"/>
        <v>250</v>
      </c>
      <c r="P32" s="16">
        <f t="shared" si="5"/>
        <v>250</v>
      </c>
    </row>
    <row r="33" spans="2:16">
      <c r="B33" s="400"/>
      <c r="D33" s="401"/>
      <c r="F33" s="103" t="s">
        <v>2265</v>
      </c>
      <c r="J33" s="37">
        <v>0</v>
      </c>
      <c r="K33" s="37">
        <v>0</v>
      </c>
      <c r="L33" s="18">
        <f t="shared" si="3"/>
        <v>0</v>
      </c>
      <c r="M33" s="37">
        <v>200</v>
      </c>
      <c r="N33" s="40">
        <v>0</v>
      </c>
      <c r="O33" s="18">
        <f t="shared" si="4"/>
        <v>200</v>
      </c>
      <c r="P33" s="16">
        <f t="shared" si="5"/>
        <v>200</v>
      </c>
    </row>
    <row r="34" spans="2:16">
      <c r="B34" s="400"/>
      <c r="D34" s="401"/>
      <c r="F34" s="103" t="s">
        <v>2266</v>
      </c>
      <c r="J34" s="37">
        <v>250</v>
      </c>
      <c r="K34" s="37">
        <v>0</v>
      </c>
      <c r="L34" s="18">
        <f t="shared" si="3"/>
        <v>250</v>
      </c>
      <c r="M34" s="37">
        <v>0</v>
      </c>
      <c r="N34" s="40">
        <v>0</v>
      </c>
      <c r="O34" s="18">
        <f t="shared" si="4"/>
        <v>0</v>
      </c>
      <c r="P34" s="16">
        <f t="shared" si="5"/>
        <v>250</v>
      </c>
    </row>
    <row r="35" spans="2:16">
      <c r="B35" s="400"/>
      <c r="D35" s="401" t="s">
        <v>2225</v>
      </c>
      <c r="F35" s="103" t="s">
        <v>2267</v>
      </c>
      <c r="J35" s="37">
        <v>0</v>
      </c>
      <c r="K35" s="37">
        <v>0</v>
      </c>
      <c r="L35" s="18">
        <f t="shared" si="3"/>
        <v>0</v>
      </c>
      <c r="M35" s="37">
        <v>200</v>
      </c>
      <c r="N35" s="40">
        <v>0</v>
      </c>
      <c r="O35" s="18">
        <f t="shared" si="4"/>
        <v>200</v>
      </c>
      <c r="P35" s="16">
        <f t="shared" si="5"/>
        <v>200</v>
      </c>
    </row>
    <row r="36" spans="2:16">
      <c r="B36" s="400"/>
      <c r="D36" s="401"/>
      <c r="F36" s="103" t="s">
        <v>2268</v>
      </c>
      <c r="J36" s="37">
        <v>0</v>
      </c>
      <c r="K36" s="37">
        <v>0</v>
      </c>
      <c r="L36" s="18">
        <f t="shared" si="3"/>
        <v>0</v>
      </c>
      <c r="M36" s="37">
        <v>270</v>
      </c>
      <c r="N36" s="40">
        <v>0</v>
      </c>
      <c r="O36" s="18">
        <f t="shared" si="4"/>
        <v>270</v>
      </c>
      <c r="P36" s="16">
        <f t="shared" si="5"/>
        <v>270</v>
      </c>
    </row>
    <row r="37" spans="2:16">
      <c r="B37" s="400"/>
      <c r="D37" s="401"/>
      <c r="F37" s="103" t="s">
        <v>2269</v>
      </c>
      <c r="J37" s="154">
        <v>300</v>
      </c>
      <c r="K37" s="37">
        <v>0</v>
      </c>
      <c r="L37" s="18">
        <f t="shared" si="3"/>
        <v>300</v>
      </c>
      <c r="M37" s="37">
        <v>0</v>
      </c>
      <c r="N37" s="40">
        <v>0</v>
      </c>
      <c r="O37" s="18">
        <f t="shared" si="4"/>
        <v>0</v>
      </c>
      <c r="P37" s="16">
        <f t="shared" si="5"/>
        <v>300</v>
      </c>
    </row>
    <row r="38" spans="2:16">
      <c r="B38" s="400"/>
      <c r="D38" s="401"/>
      <c r="F38" s="103" t="s">
        <v>2270</v>
      </c>
      <c r="J38" s="154">
        <v>236</v>
      </c>
      <c r="K38" s="37">
        <v>0</v>
      </c>
      <c r="L38" s="18">
        <f t="shared" si="3"/>
        <v>236</v>
      </c>
      <c r="M38" s="37">
        <v>0</v>
      </c>
      <c r="N38" s="40">
        <v>0</v>
      </c>
      <c r="O38" s="18">
        <f t="shared" si="4"/>
        <v>0</v>
      </c>
      <c r="P38" s="16">
        <f t="shared" si="5"/>
        <v>236</v>
      </c>
    </row>
    <row r="39" spans="2:16">
      <c r="B39" s="400"/>
      <c r="D39" s="401"/>
      <c r="F39" s="103" t="s">
        <v>2271</v>
      </c>
      <c r="J39" s="154">
        <v>330</v>
      </c>
      <c r="K39" s="37">
        <v>0</v>
      </c>
      <c r="L39" s="18">
        <f t="shared" si="3"/>
        <v>330</v>
      </c>
      <c r="M39" s="37">
        <v>0</v>
      </c>
      <c r="N39" s="37">
        <v>0</v>
      </c>
      <c r="O39" s="18">
        <f t="shared" si="4"/>
        <v>0</v>
      </c>
      <c r="P39" s="16">
        <f t="shared" si="5"/>
        <v>330</v>
      </c>
    </row>
    <row r="40" spans="2:16">
      <c r="B40" s="400"/>
      <c r="D40" s="400" t="s">
        <v>2226</v>
      </c>
      <c r="F40" s="103" t="s">
        <v>2272</v>
      </c>
      <c r="J40" s="37">
        <v>431</v>
      </c>
      <c r="K40" s="37">
        <v>0</v>
      </c>
      <c r="L40" s="18">
        <f t="shared" si="3"/>
        <v>431</v>
      </c>
      <c r="M40" s="37">
        <v>0</v>
      </c>
      <c r="N40" s="37">
        <v>0</v>
      </c>
      <c r="O40" s="18">
        <f t="shared" si="4"/>
        <v>0</v>
      </c>
      <c r="P40" s="16">
        <f t="shared" si="5"/>
        <v>431</v>
      </c>
    </row>
    <row r="41" spans="2:16">
      <c r="B41" s="400"/>
      <c r="D41" s="400"/>
      <c r="F41" s="103" t="s">
        <v>2273</v>
      </c>
      <c r="J41" s="37">
        <v>118</v>
      </c>
      <c r="K41" s="37">
        <v>0</v>
      </c>
      <c r="L41" s="18">
        <f t="shared" si="3"/>
        <v>118</v>
      </c>
      <c r="M41" s="37">
        <v>0</v>
      </c>
      <c r="N41" s="37">
        <v>0</v>
      </c>
      <c r="O41" s="18">
        <f t="shared" si="4"/>
        <v>0</v>
      </c>
      <c r="P41" s="16">
        <f t="shared" si="5"/>
        <v>118</v>
      </c>
    </row>
    <row r="42" spans="2:16">
      <c r="B42" s="400"/>
      <c r="D42" s="400"/>
      <c r="F42" s="103" t="s">
        <v>2274</v>
      </c>
      <c r="J42" s="37">
        <v>186</v>
      </c>
      <c r="K42" s="37">
        <v>0</v>
      </c>
      <c r="L42" s="18">
        <f t="shared" si="3"/>
        <v>186</v>
      </c>
      <c r="M42" s="37">
        <v>50</v>
      </c>
      <c r="N42" s="37">
        <v>0</v>
      </c>
      <c r="O42" s="18">
        <f t="shared" si="4"/>
        <v>50</v>
      </c>
      <c r="P42" s="16">
        <f t="shared" si="5"/>
        <v>236</v>
      </c>
    </row>
    <row r="43" spans="2:16">
      <c r="B43" s="400"/>
      <c r="D43" s="400"/>
      <c r="F43" s="103" t="s">
        <v>2275</v>
      </c>
      <c r="J43" s="37">
        <v>224</v>
      </c>
      <c r="K43" s="37">
        <v>0</v>
      </c>
      <c r="L43" s="18">
        <f t="shared" si="3"/>
        <v>224</v>
      </c>
      <c r="M43" s="37">
        <v>0</v>
      </c>
      <c r="N43" s="37">
        <v>0</v>
      </c>
      <c r="O43" s="18">
        <f t="shared" si="4"/>
        <v>0</v>
      </c>
      <c r="P43" s="16">
        <f t="shared" si="5"/>
        <v>224</v>
      </c>
    </row>
    <row r="44" spans="2:16">
      <c r="B44" s="400"/>
      <c r="D44" s="400"/>
      <c r="F44" s="103" t="s">
        <v>2276</v>
      </c>
      <c r="J44" s="37">
        <v>150</v>
      </c>
      <c r="K44" s="37">
        <v>0</v>
      </c>
      <c r="L44" s="18">
        <f t="shared" si="3"/>
        <v>150</v>
      </c>
      <c r="M44" s="37">
        <v>227</v>
      </c>
      <c r="N44" s="40">
        <v>90</v>
      </c>
      <c r="O44" s="18">
        <f t="shared" si="4"/>
        <v>317</v>
      </c>
      <c r="P44" s="16">
        <f t="shared" si="5"/>
        <v>467</v>
      </c>
    </row>
    <row r="45" spans="2:16">
      <c r="B45" s="400"/>
      <c r="D45" s="400"/>
      <c r="F45" s="103" t="s">
        <v>2277</v>
      </c>
      <c r="J45" s="37">
        <v>277</v>
      </c>
      <c r="K45" s="37">
        <v>0</v>
      </c>
      <c r="L45" s="18">
        <f t="shared" si="3"/>
        <v>277</v>
      </c>
      <c r="M45" s="37">
        <v>0</v>
      </c>
      <c r="N45" s="37">
        <v>0</v>
      </c>
      <c r="O45" s="18">
        <f t="shared" si="4"/>
        <v>0</v>
      </c>
      <c r="P45" s="16">
        <f t="shared" si="5"/>
        <v>277</v>
      </c>
    </row>
    <row r="46" spans="2:16">
      <c r="B46" s="400"/>
      <c r="D46" s="400"/>
      <c r="F46" s="103" t="s">
        <v>2278</v>
      </c>
      <c r="J46" s="37">
        <v>260</v>
      </c>
      <c r="K46" s="37">
        <v>0</v>
      </c>
      <c r="L46" s="18">
        <f t="shared" si="3"/>
        <v>260</v>
      </c>
      <c r="M46" s="37">
        <v>0</v>
      </c>
      <c r="N46" s="37">
        <v>0</v>
      </c>
      <c r="O46" s="18">
        <f t="shared" si="4"/>
        <v>0</v>
      </c>
      <c r="P46" s="16">
        <f t="shared" si="5"/>
        <v>260</v>
      </c>
    </row>
    <row r="47" spans="2:16">
      <c r="B47" s="400"/>
      <c r="D47" s="400"/>
      <c r="F47" s="103" t="s">
        <v>2279</v>
      </c>
      <c r="J47" s="37">
        <v>256</v>
      </c>
      <c r="K47" s="37">
        <v>0</v>
      </c>
      <c r="L47" s="18">
        <f t="shared" si="3"/>
        <v>256</v>
      </c>
      <c r="M47" s="37">
        <v>0</v>
      </c>
      <c r="N47" s="37">
        <v>0</v>
      </c>
      <c r="O47" s="18">
        <f t="shared" si="4"/>
        <v>0</v>
      </c>
      <c r="P47" s="16">
        <f t="shared" si="5"/>
        <v>256</v>
      </c>
    </row>
    <row r="48" spans="2:16">
      <c r="B48" s="400"/>
      <c r="D48" s="400"/>
      <c r="F48" s="103" t="s">
        <v>2280</v>
      </c>
      <c r="J48" s="37">
        <v>318</v>
      </c>
      <c r="K48" s="37">
        <v>0</v>
      </c>
      <c r="L48" s="18">
        <f t="shared" si="3"/>
        <v>318</v>
      </c>
      <c r="M48" s="37">
        <v>0</v>
      </c>
      <c r="N48" s="37">
        <v>0</v>
      </c>
      <c r="O48" s="18">
        <f t="shared" si="4"/>
        <v>0</v>
      </c>
      <c r="P48" s="16">
        <f t="shared" si="5"/>
        <v>318</v>
      </c>
    </row>
    <row r="49" spans="2:16">
      <c r="B49" s="400"/>
      <c r="D49" s="400"/>
      <c r="F49" s="103" t="s">
        <v>2281</v>
      </c>
      <c r="J49" s="37">
        <v>284</v>
      </c>
      <c r="K49" s="37">
        <v>0</v>
      </c>
      <c r="L49" s="18">
        <f t="shared" si="3"/>
        <v>284</v>
      </c>
      <c r="M49" s="37">
        <v>70</v>
      </c>
      <c r="N49" s="40">
        <v>0</v>
      </c>
      <c r="O49" s="18">
        <f t="shared" si="4"/>
        <v>70</v>
      </c>
      <c r="P49" s="16">
        <f t="shared" si="5"/>
        <v>354</v>
      </c>
    </row>
    <row r="50" spans="2:16">
      <c r="B50" s="400"/>
      <c r="D50" s="400"/>
      <c r="F50" s="103" t="s">
        <v>2282</v>
      </c>
      <c r="J50" s="37">
        <v>400</v>
      </c>
      <c r="K50" s="37">
        <v>0</v>
      </c>
      <c r="L50" s="18">
        <f t="shared" si="3"/>
        <v>400</v>
      </c>
      <c r="M50" s="37">
        <v>0</v>
      </c>
      <c r="N50" s="40">
        <v>0</v>
      </c>
      <c r="O50" s="18">
        <f t="shared" si="4"/>
        <v>0</v>
      </c>
      <c r="P50" s="16">
        <f t="shared" si="5"/>
        <v>400</v>
      </c>
    </row>
    <row r="51" spans="2:16">
      <c r="B51" s="400"/>
      <c r="D51" s="400"/>
      <c r="F51" s="103" t="s">
        <v>2283</v>
      </c>
      <c r="J51" s="37">
        <v>300</v>
      </c>
      <c r="K51" s="37">
        <v>0</v>
      </c>
      <c r="L51" s="18">
        <f t="shared" si="3"/>
        <v>300</v>
      </c>
      <c r="M51" s="37">
        <v>0</v>
      </c>
      <c r="N51" s="40">
        <v>0</v>
      </c>
      <c r="O51" s="18">
        <f t="shared" si="4"/>
        <v>0</v>
      </c>
      <c r="P51" s="16">
        <f t="shared" si="5"/>
        <v>300</v>
      </c>
    </row>
    <row r="52" spans="2:16">
      <c r="B52" s="400"/>
      <c r="D52" s="400"/>
      <c r="F52" s="103" t="s">
        <v>2284</v>
      </c>
      <c r="J52" s="37">
        <v>275</v>
      </c>
      <c r="K52" s="37">
        <v>0</v>
      </c>
      <c r="L52" s="18">
        <f t="shared" si="3"/>
        <v>275</v>
      </c>
      <c r="M52" s="37">
        <v>0</v>
      </c>
      <c r="N52" s="40">
        <v>35</v>
      </c>
      <c r="O52" s="18">
        <f t="shared" si="4"/>
        <v>35</v>
      </c>
      <c r="P52" s="16">
        <f t="shared" si="5"/>
        <v>310</v>
      </c>
    </row>
    <row r="53" spans="2:16">
      <c r="B53" s="400"/>
      <c r="D53" s="400"/>
      <c r="F53" s="103" t="s">
        <v>2285</v>
      </c>
      <c r="J53" s="37">
        <v>250</v>
      </c>
      <c r="K53" s="37">
        <v>0</v>
      </c>
      <c r="L53" s="18">
        <f t="shared" si="3"/>
        <v>250</v>
      </c>
      <c r="M53" s="37">
        <v>0</v>
      </c>
      <c r="N53" s="40">
        <v>0</v>
      </c>
      <c r="O53" s="18">
        <f t="shared" si="4"/>
        <v>0</v>
      </c>
      <c r="P53" s="16">
        <f t="shared" si="5"/>
        <v>250</v>
      </c>
    </row>
    <row r="54" spans="2:16">
      <c r="B54" s="400"/>
      <c r="D54" s="400"/>
      <c r="F54" s="103" t="s">
        <v>2286</v>
      </c>
      <c r="J54" s="37">
        <v>348</v>
      </c>
      <c r="K54" s="37">
        <v>0</v>
      </c>
      <c r="L54" s="18">
        <f t="shared" si="3"/>
        <v>348</v>
      </c>
      <c r="M54" s="37">
        <v>0</v>
      </c>
      <c r="N54" s="40">
        <v>60</v>
      </c>
      <c r="O54" s="18">
        <f t="shared" si="4"/>
        <v>60</v>
      </c>
      <c r="P54" s="16">
        <f t="shared" si="5"/>
        <v>408</v>
      </c>
    </row>
    <row r="55" spans="2:16">
      <c r="B55" s="400"/>
      <c r="D55" s="400"/>
      <c r="F55" s="103" t="s">
        <v>1836</v>
      </c>
      <c r="J55" s="37">
        <v>82</v>
      </c>
      <c r="K55" s="37">
        <v>0</v>
      </c>
      <c r="L55" s="18">
        <f t="shared" si="3"/>
        <v>82</v>
      </c>
      <c r="M55" s="37">
        <v>0</v>
      </c>
      <c r="N55" s="40">
        <v>0</v>
      </c>
      <c r="O55" s="18">
        <f t="shared" si="4"/>
        <v>0</v>
      </c>
      <c r="P55" s="16">
        <f t="shared" si="5"/>
        <v>82</v>
      </c>
    </row>
    <row r="56" spans="2:16">
      <c r="B56" s="400"/>
      <c r="D56" s="400"/>
      <c r="F56" s="103" t="s">
        <v>2287</v>
      </c>
      <c r="J56" s="21">
        <v>275</v>
      </c>
      <c r="K56" s="37">
        <v>0</v>
      </c>
      <c r="L56" s="18">
        <f t="shared" si="3"/>
        <v>275</v>
      </c>
      <c r="M56" s="37">
        <v>0</v>
      </c>
      <c r="N56" s="40">
        <v>0</v>
      </c>
      <c r="O56" s="18">
        <f t="shared" si="4"/>
        <v>0</v>
      </c>
      <c r="P56" s="16">
        <f t="shared" si="5"/>
        <v>275</v>
      </c>
    </row>
    <row r="57" spans="2:16">
      <c r="B57" s="400"/>
      <c r="D57" s="400"/>
      <c r="F57" s="103" t="s">
        <v>2288</v>
      </c>
      <c r="J57" s="21">
        <v>225</v>
      </c>
      <c r="K57" s="37">
        <v>0</v>
      </c>
      <c r="L57" s="18">
        <f t="shared" si="3"/>
        <v>225</v>
      </c>
      <c r="M57" s="37">
        <v>0</v>
      </c>
      <c r="N57" s="40">
        <v>35</v>
      </c>
      <c r="O57" s="18">
        <f t="shared" si="4"/>
        <v>35</v>
      </c>
      <c r="P57" s="16">
        <f t="shared" si="5"/>
        <v>260</v>
      </c>
    </row>
    <row r="58" spans="2:16">
      <c r="B58" s="400"/>
      <c r="D58" s="400"/>
      <c r="F58" s="103" t="s">
        <v>2225</v>
      </c>
      <c r="J58" s="21">
        <v>230</v>
      </c>
      <c r="K58" s="37">
        <v>0</v>
      </c>
      <c r="L58" s="18">
        <f t="shared" si="3"/>
        <v>230</v>
      </c>
      <c r="M58" s="37">
        <v>0</v>
      </c>
      <c r="N58" s="40">
        <v>0</v>
      </c>
      <c r="O58" s="18">
        <f t="shared" si="4"/>
        <v>0</v>
      </c>
      <c r="P58" s="16">
        <f t="shared" si="5"/>
        <v>230</v>
      </c>
    </row>
    <row r="59" spans="2:16">
      <c r="B59" s="400"/>
      <c r="D59" s="400"/>
      <c r="F59" s="103" t="s">
        <v>2289</v>
      </c>
      <c r="J59" s="21">
        <v>100</v>
      </c>
      <c r="K59" s="37">
        <v>0</v>
      </c>
      <c r="L59" s="18">
        <f t="shared" si="3"/>
        <v>100</v>
      </c>
      <c r="M59" s="37">
        <v>150</v>
      </c>
      <c r="N59" s="40">
        <v>50</v>
      </c>
      <c r="O59" s="18">
        <f t="shared" si="4"/>
        <v>200</v>
      </c>
      <c r="P59" s="16">
        <f t="shared" si="5"/>
        <v>300</v>
      </c>
    </row>
    <row r="60" spans="2:16">
      <c r="B60" s="400"/>
      <c r="D60" s="400"/>
      <c r="F60" s="103" t="s">
        <v>2290</v>
      </c>
      <c r="J60" s="21">
        <v>284</v>
      </c>
      <c r="K60" s="37">
        <v>0</v>
      </c>
      <c r="L60" s="18">
        <f t="shared" si="3"/>
        <v>284</v>
      </c>
      <c r="M60" s="37">
        <v>0</v>
      </c>
      <c r="N60" s="40">
        <v>0</v>
      </c>
      <c r="O60" s="18">
        <f t="shared" si="4"/>
        <v>0</v>
      </c>
      <c r="P60" s="16">
        <f t="shared" si="5"/>
        <v>284</v>
      </c>
    </row>
    <row r="61" spans="2:16">
      <c r="B61" s="400"/>
      <c r="D61" s="400"/>
      <c r="F61" s="103" t="s">
        <v>2291</v>
      </c>
      <c r="J61" s="21">
        <v>443</v>
      </c>
      <c r="K61" s="37">
        <v>0</v>
      </c>
      <c r="L61" s="18">
        <f t="shared" si="3"/>
        <v>443</v>
      </c>
      <c r="M61" s="37">
        <v>0</v>
      </c>
      <c r="N61" s="40">
        <v>0</v>
      </c>
      <c r="O61" s="18">
        <f t="shared" si="4"/>
        <v>0</v>
      </c>
      <c r="P61" s="16">
        <f t="shared" si="5"/>
        <v>443</v>
      </c>
    </row>
    <row r="62" spans="2:16">
      <c r="B62" s="400"/>
      <c r="D62" s="400" t="s">
        <v>2227</v>
      </c>
      <c r="F62" s="103" t="s">
        <v>2292</v>
      </c>
      <c r="J62" s="37">
        <v>555</v>
      </c>
      <c r="K62" s="37">
        <v>0</v>
      </c>
      <c r="L62" s="18">
        <f t="shared" ref="L62:L121" si="6">+J62+K62</f>
        <v>555</v>
      </c>
      <c r="M62" s="37">
        <v>0</v>
      </c>
      <c r="N62" s="37">
        <v>0</v>
      </c>
      <c r="O62" s="18">
        <f t="shared" ref="O62:O121" si="7">+N62+M62</f>
        <v>0</v>
      </c>
      <c r="P62" s="16">
        <f t="shared" ref="P62:P121" si="8">+L62+O62</f>
        <v>555</v>
      </c>
    </row>
    <row r="63" spans="2:16">
      <c r="B63" s="400"/>
      <c r="D63" s="400"/>
      <c r="F63" s="103" t="s">
        <v>2293</v>
      </c>
      <c r="J63" s="37">
        <v>181</v>
      </c>
      <c r="K63" s="37">
        <v>0</v>
      </c>
      <c r="L63" s="18">
        <f t="shared" si="6"/>
        <v>181</v>
      </c>
      <c r="M63" s="37">
        <v>0</v>
      </c>
      <c r="N63" s="37">
        <v>0</v>
      </c>
      <c r="O63" s="18">
        <f t="shared" si="7"/>
        <v>0</v>
      </c>
      <c r="P63" s="16">
        <f t="shared" si="8"/>
        <v>181</v>
      </c>
    </row>
    <row r="64" spans="2:16">
      <c r="B64" s="400"/>
      <c r="D64" s="400"/>
      <c r="F64" s="103" t="s">
        <v>2294</v>
      </c>
      <c r="J64" s="37">
        <v>23</v>
      </c>
      <c r="K64" s="37">
        <v>0</v>
      </c>
      <c r="L64" s="18">
        <f t="shared" si="6"/>
        <v>23</v>
      </c>
      <c r="M64" s="37">
        <v>0</v>
      </c>
      <c r="N64" s="37">
        <v>0</v>
      </c>
      <c r="O64" s="18">
        <f t="shared" si="7"/>
        <v>0</v>
      </c>
      <c r="P64" s="16">
        <f t="shared" si="8"/>
        <v>23</v>
      </c>
    </row>
    <row r="65" spans="2:16">
      <c r="B65" s="400"/>
      <c r="D65" s="400"/>
      <c r="F65" s="103" t="s">
        <v>2295</v>
      </c>
      <c r="J65" s="37">
        <v>74</v>
      </c>
      <c r="K65" s="37">
        <v>0</v>
      </c>
      <c r="L65" s="18">
        <f t="shared" si="6"/>
        <v>74</v>
      </c>
      <c r="M65" s="37">
        <v>0</v>
      </c>
      <c r="N65" s="37">
        <v>0</v>
      </c>
      <c r="O65" s="18">
        <f t="shared" si="7"/>
        <v>0</v>
      </c>
      <c r="P65" s="16">
        <f t="shared" si="8"/>
        <v>74</v>
      </c>
    </row>
    <row r="66" spans="2:16">
      <c r="B66" s="400"/>
      <c r="D66" s="400"/>
      <c r="F66" s="103" t="s">
        <v>2296</v>
      </c>
      <c r="J66" s="37">
        <v>161</v>
      </c>
      <c r="K66" s="37">
        <v>0</v>
      </c>
      <c r="L66" s="18">
        <f t="shared" si="6"/>
        <v>161</v>
      </c>
      <c r="M66" s="37">
        <v>0</v>
      </c>
      <c r="N66" s="37">
        <v>0</v>
      </c>
      <c r="O66" s="18">
        <f t="shared" si="7"/>
        <v>0</v>
      </c>
      <c r="P66" s="16">
        <f t="shared" si="8"/>
        <v>161</v>
      </c>
    </row>
    <row r="67" spans="2:16">
      <c r="B67" s="400"/>
      <c r="D67" s="400"/>
      <c r="F67" s="103" t="s">
        <v>2297</v>
      </c>
      <c r="J67" s="37">
        <v>55</v>
      </c>
      <c r="K67" s="37">
        <v>0</v>
      </c>
      <c r="L67" s="18">
        <f t="shared" si="6"/>
        <v>55</v>
      </c>
      <c r="M67" s="37">
        <v>0</v>
      </c>
      <c r="N67" s="37">
        <v>0</v>
      </c>
      <c r="O67" s="18">
        <f t="shared" si="7"/>
        <v>0</v>
      </c>
      <c r="P67" s="16">
        <f t="shared" si="8"/>
        <v>55</v>
      </c>
    </row>
    <row r="68" spans="2:16">
      <c r="B68" s="400"/>
      <c r="D68" s="400" t="s">
        <v>2228</v>
      </c>
      <c r="F68" s="103" t="s">
        <v>2298</v>
      </c>
      <c r="J68" s="37">
        <v>305</v>
      </c>
      <c r="K68" s="37">
        <v>0</v>
      </c>
      <c r="L68" s="18">
        <f t="shared" si="6"/>
        <v>305</v>
      </c>
      <c r="M68" s="37">
        <v>0</v>
      </c>
      <c r="N68" s="37">
        <v>0</v>
      </c>
      <c r="O68" s="18">
        <f t="shared" si="7"/>
        <v>0</v>
      </c>
      <c r="P68" s="16">
        <f t="shared" si="8"/>
        <v>305</v>
      </c>
    </row>
    <row r="69" spans="2:16">
      <c r="B69" s="400"/>
      <c r="D69" s="400"/>
      <c r="F69" s="103" t="s">
        <v>951</v>
      </c>
      <c r="J69" s="37">
        <v>220</v>
      </c>
      <c r="K69" s="37">
        <v>0</v>
      </c>
      <c r="L69" s="18">
        <f t="shared" si="6"/>
        <v>220</v>
      </c>
      <c r="M69" s="37">
        <v>0</v>
      </c>
      <c r="N69" s="37">
        <v>0</v>
      </c>
      <c r="O69" s="18">
        <f t="shared" si="7"/>
        <v>0</v>
      </c>
      <c r="P69" s="16">
        <f t="shared" si="8"/>
        <v>220</v>
      </c>
    </row>
    <row r="70" spans="2:16">
      <c r="B70" s="400"/>
      <c r="D70" s="400"/>
      <c r="F70" s="103" t="s">
        <v>2299</v>
      </c>
      <c r="J70" s="37">
        <v>200</v>
      </c>
      <c r="K70" s="37">
        <v>0</v>
      </c>
      <c r="L70" s="18">
        <f t="shared" si="6"/>
        <v>200</v>
      </c>
      <c r="M70" s="37">
        <v>0</v>
      </c>
      <c r="N70" s="37">
        <v>0</v>
      </c>
      <c r="O70" s="18">
        <f t="shared" si="7"/>
        <v>0</v>
      </c>
      <c r="P70" s="16">
        <f t="shared" si="8"/>
        <v>200</v>
      </c>
    </row>
    <row r="71" spans="2:16">
      <c r="B71" s="400"/>
      <c r="D71" s="400"/>
      <c r="F71" s="103" t="s">
        <v>2300</v>
      </c>
      <c r="J71" s="37">
        <v>346</v>
      </c>
      <c r="K71" s="37">
        <v>0</v>
      </c>
      <c r="L71" s="18">
        <f t="shared" si="6"/>
        <v>346</v>
      </c>
      <c r="M71" s="37">
        <v>0</v>
      </c>
      <c r="N71" s="37">
        <v>0</v>
      </c>
      <c r="O71" s="18">
        <f t="shared" si="7"/>
        <v>0</v>
      </c>
      <c r="P71" s="16">
        <f t="shared" si="8"/>
        <v>346</v>
      </c>
    </row>
    <row r="72" spans="2:16">
      <c r="B72" s="400"/>
      <c r="D72" s="400"/>
      <c r="F72" s="103" t="s">
        <v>2301</v>
      </c>
      <c r="J72" s="37">
        <v>342</v>
      </c>
      <c r="K72" s="37">
        <v>0</v>
      </c>
      <c r="L72" s="18">
        <f t="shared" si="6"/>
        <v>342</v>
      </c>
      <c r="M72" s="37">
        <v>0</v>
      </c>
      <c r="N72" s="37">
        <v>0</v>
      </c>
      <c r="O72" s="18">
        <f t="shared" si="7"/>
        <v>0</v>
      </c>
      <c r="P72" s="16">
        <f t="shared" si="8"/>
        <v>342</v>
      </c>
    </row>
    <row r="73" spans="2:16">
      <c r="B73" s="400"/>
      <c r="D73" s="400"/>
      <c r="F73" s="103" t="s">
        <v>1112</v>
      </c>
      <c r="J73" s="37">
        <v>367</v>
      </c>
      <c r="K73" s="37">
        <v>0</v>
      </c>
      <c r="L73" s="18">
        <f t="shared" si="6"/>
        <v>367</v>
      </c>
      <c r="M73" s="37">
        <v>0</v>
      </c>
      <c r="N73" s="37">
        <v>0</v>
      </c>
      <c r="O73" s="18">
        <f t="shared" si="7"/>
        <v>0</v>
      </c>
      <c r="P73" s="16">
        <f t="shared" si="8"/>
        <v>367</v>
      </c>
    </row>
    <row r="74" spans="2:16">
      <c r="B74" s="400"/>
      <c r="D74" s="400"/>
      <c r="F74" s="103" t="s">
        <v>2302</v>
      </c>
      <c r="J74" s="37">
        <v>400</v>
      </c>
      <c r="K74" s="37">
        <v>0</v>
      </c>
      <c r="L74" s="18">
        <f t="shared" si="6"/>
        <v>400</v>
      </c>
      <c r="M74" s="37">
        <v>0</v>
      </c>
      <c r="N74" s="37">
        <v>0</v>
      </c>
      <c r="O74" s="18">
        <f t="shared" si="7"/>
        <v>0</v>
      </c>
      <c r="P74" s="16">
        <f t="shared" si="8"/>
        <v>400</v>
      </c>
    </row>
    <row r="75" spans="2:16">
      <c r="B75" s="400"/>
      <c r="D75" s="400"/>
      <c r="F75" s="103" t="s">
        <v>2303</v>
      </c>
      <c r="J75" s="37">
        <v>225</v>
      </c>
      <c r="K75" s="37">
        <v>0</v>
      </c>
      <c r="L75" s="18">
        <f t="shared" si="6"/>
        <v>225</v>
      </c>
      <c r="M75" s="37">
        <v>0</v>
      </c>
      <c r="N75" s="37">
        <v>0</v>
      </c>
      <c r="O75" s="18">
        <f t="shared" si="7"/>
        <v>0</v>
      </c>
      <c r="P75" s="16">
        <f t="shared" si="8"/>
        <v>225</v>
      </c>
    </row>
    <row r="76" spans="2:16">
      <c r="B76" s="400"/>
      <c r="D76" s="400"/>
      <c r="F76" s="103" t="s">
        <v>2304</v>
      </c>
      <c r="J76" s="37">
        <v>200</v>
      </c>
      <c r="K76" s="37">
        <v>0</v>
      </c>
      <c r="L76" s="18">
        <f t="shared" si="6"/>
        <v>200</v>
      </c>
      <c r="M76" s="37">
        <v>0</v>
      </c>
      <c r="N76" s="37">
        <v>0</v>
      </c>
      <c r="O76" s="18">
        <f t="shared" si="7"/>
        <v>0</v>
      </c>
      <c r="P76" s="16">
        <f t="shared" si="8"/>
        <v>200</v>
      </c>
    </row>
    <row r="77" spans="2:16">
      <c r="B77" s="400"/>
      <c r="D77" s="400"/>
      <c r="F77" s="103" t="s">
        <v>2305</v>
      </c>
      <c r="J77" s="37">
        <v>200</v>
      </c>
      <c r="K77" s="37">
        <v>0</v>
      </c>
      <c r="L77" s="18">
        <f t="shared" si="6"/>
        <v>200</v>
      </c>
      <c r="M77" s="37">
        <v>0</v>
      </c>
      <c r="N77" s="37">
        <v>0</v>
      </c>
      <c r="O77" s="18">
        <f t="shared" si="7"/>
        <v>0</v>
      </c>
      <c r="P77" s="16">
        <f t="shared" si="8"/>
        <v>200</v>
      </c>
    </row>
    <row r="78" spans="2:16">
      <c r="B78" s="400"/>
      <c r="D78" s="400"/>
      <c r="F78" s="103" t="s">
        <v>2306</v>
      </c>
      <c r="J78" s="37">
        <v>153</v>
      </c>
      <c r="K78" s="37">
        <v>0</v>
      </c>
      <c r="L78" s="18">
        <f t="shared" si="6"/>
        <v>153</v>
      </c>
      <c r="M78" s="37">
        <v>0</v>
      </c>
      <c r="N78" s="37">
        <v>0</v>
      </c>
      <c r="O78" s="18">
        <f t="shared" si="7"/>
        <v>0</v>
      </c>
      <c r="P78" s="16">
        <f t="shared" si="8"/>
        <v>153</v>
      </c>
    </row>
    <row r="79" spans="2:16">
      <c r="B79" s="400"/>
      <c r="D79" s="400" t="s">
        <v>2229</v>
      </c>
      <c r="F79" s="103" t="s">
        <v>2307</v>
      </c>
      <c r="J79" s="37">
        <v>171</v>
      </c>
      <c r="K79" s="37">
        <v>0</v>
      </c>
      <c r="L79" s="18">
        <f t="shared" si="6"/>
        <v>171</v>
      </c>
      <c r="M79" s="37">
        <v>0</v>
      </c>
      <c r="N79" s="37">
        <v>0</v>
      </c>
      <c r="O79" s="18">
        <f t="shared" si="7"/>
        <v>0</v>
      </c>
      <c r="P79" s="16">
        <f t="shared" si="8"/>
        <v>171</v>
      </c>
    </row>
    <row r="80" spans="2:16">
      <c r="B80" s="400"/>
      <c r="D80" s="400"/>
      <c r="F80" s="103" t="s">
        <v>2308</v>
      </c>
      <c r="J80" s="37">
        <v>281</v>
      </c>
      <c r="K80" s="37">
        <v>0</v>
      </c>
      <c r="L80" s="18">
        <f t="shared" si="6"/>
        <v>281</v>
      </c>
      <c r="M80" s="37">
        <v>0</v>
      </c>
      <c r="N80" s="37">
        <v>0</v>
      </c>
      <c r="O80" s="18">
        <f t="shared" si="7"/>
        <v>0</v>
      </c>
      <c r="P80" s="16">
        <f t="shared" si="8"/>
        <v>281</v>
      </c>
    </row>
    <row r="81" spans="2:16">
      <c r="B81" s="400"/>
      <c r="D81" s="400"/>
      <c r="F81" s="103" t="s">
        <v>2309</v>
      </c>
      <c r="J81" s="37">
        <v>272</v>
      </c>
      <c r="K81" s="37">
        <v>0</v>
      </c>
      <c r="L81" s="18">
        <f t="shared" si="6"/>
        <v>272</v>
      </c>
      <c r="M81" s="37">
        <v>0</v>
      </c>
      <c r="N81" s="37">
        <v>0</v>
      </c>
      <c r="O81" s="18">
        <f t="shared" si="7"/>
        <v>0</v>
      </c>
      <c r="P81" s="16">
        <f t="shared" si="8"/>
        <v>272</v>
      </c>
    </row>
    <row r="82" spans="2:16">
      <c r="B82" s="400"/>
      <c r="D82" s="400"/>
      <c r="F82" s="103" t="s">
        <v>2310</v>
      </c>
      <c r="J82" s="37">
        <v>178</v>
      </c>
      <c r="K82" s="37">
        <v>0</v>
      </c>
      <c r="L82" s="18">
        <f t="shared" si="6"/>
        <v>178</v>
      </c>
      <c r="M82" s="37">
        <v>0</v>
      </c>
      <c r="N82" s="37">
        <v>0</v>
      </c>
      <c r="O82" s="18">
        <f t="shared" si="7"/>
        <v>0</v>
      </c>
      <c r="P82" s="16">
        <f t="shared" si="8"/>
        <v>178</v>
      </c>
    </row>
    <row r="83" spans="2:16">
      <c r="B83" s="400"/>
      <c r="D83" s="400"/>
      <c r="F83" s="103" t="s">
        <v>2311</v>
      </c>
      <c r="J83" s="37">
        <v>57</v>
      </c>
      <c r="K83" s="37">
        <v>0</v>
      </c>
      <c r="L83" s="18">
        <f t="shared" si="6"/>
        <v>57</v>
      </c>
      <c r="M83" s="37">
        <v>0</v>
      </c>
      <c r="N83" s="37">
        <v>0</v>
      </c>
      <c r="O83" s="18">
        <f t="shared" si="7"/>
        <v>0</v>
      </c>
      <c r="P83" s="16">
        <f t="shared" si="8"/>
        <v>57</v>
      </c>
    </row>
    <row r="84" spans="2:16">
      <c r="B84" s="400"/>
      <c r="D84" s="400"/>
      <c r="F84" s="103" t="s">
        <v>2312</v>
      </c>
      <c r="J84" s="37">
        <v>67</v>
      </c>
      <c r="K84" s="37">
        <v>0</v>
      </c>
      <c r="L84" s="18">
        <f t="shared" si="6"/>
        <v>67</v>
      </c>
      <c r="M84" s="37">
        <v>0</v>
      </c>
      <c r="N84" s="37">
        <v>0</v>
      </c>
      <c r="O84" s="18">
        <f t="shared" si="7"/>
        <v>0</v>
      </c>
      <c r="P84" s="16">
        <f t="shared" si="8"/>
        <v>67</v>
      </c>
    </row>
    <row r="85" spans="2:16">
      <c r="B85" s="400"/>
      <c r="D85" s="400"/>
      <c r="F85" s="103" t="s">
        <v>2313</v>
      </c>
      <c r="J85" s="37">
        <v>91</v>
      </c>
      <c r="K85" s="37">
        <v>0</v>
      </c>
      <c r="L85" s="18">
        <f t="shared" si="6"/>
        <v>91</v>
      </c>
      <c r="M85" s="37">
        <v>0</v>
      </c>
      <c r="N85" s="37">
        <v>0</v>
      </c>
      <c r="O85" s="18">
        <f t="shared" si="7"/>
        <v>0</v>
      </c>
      <c r="P85" s="16">
        <f t="shared" si="8"/>
        <v>91</v>
      </c>
    </row>
    <row r="86" spans="2:16">
      <c r="B86" s="400"/>
      <c r="D86" s="400"/>
      <c r="F86" s="103" t="s">
        <v>2314</v>
      </c>
      <c r="J86" s="37">
        <v>86</v>
      </c>
      <c r="K86" s="37">
        <v>0</v>
      </c>
      <c r="L86" s="18">
        <f t="shared" si="6"/>
        <v>86</v>
      </c>
      <c r="M86" s="37">
        <v>0</v>
      </c>
      <c r="N86" s="37">
        <v>0</v>
      </c>
      <c r="O86" s="18">
        <f t="shared" si="7"/>
        <v>0</v>
      </c>
      <c r="P86" s="16">
        <f t="shared" si="8"/>
        <v>86</v>
      </c>
    </row>
    <row r="87" spans="2:16">
      <c r="B87" s="400"/>
      <c r="D87" s="400"/>
      <c r="F87" s="103" t="s">
        <v>2315</v>
      </c>
      <c r="J87" s="37">
        <v>32</v>
      </c>
      <c r="K87" s="37">
        <v>0</v>
      </c>
      <c r="L87" s="18">
        <f t="shared" si="6"/>
        <v>32</v>
      </c>
      <c r="M87" s="37">
        <v>0</v>
      </c>
      <c r="N87" s="37">
        <v>0</v>
      </c>
      <c r="O87" s="18">
        <f t="shared" si="7"/>
        <v>0</v>
      </c>
      <c r="P87" s="16">
        <f t="shared" si="8"/>
        <v>32</v>
      </c>
    </row>
    <row r="88" spans="2:16">
      <c r="B88" s="400"/>
      <c r="D88" s="400"/>
      <c r="F88" s="103" t="s">
        <v>2316</v>
      </c>
      <c r="J88" s="37">
        <v>28</v>
      </c>
      <c r="K88" s="37">
        <v>0</v>
      </c>
      <c r="L88" s="18">
        <f t="shared" si="6"/>
        <v>28</v>
      </c>
      <c r="M88" s="37">
        <v>0</v>
      </c>
      <c r="N88" s="37">
        <v>0</v>
      </c>
      <c r="O88" s="18">
        <f t="shared" si="7"/>
        <v>0</v>
      </c>
      <c r="P88" s="16">
        <f t="shared" si="8"/>
        <v>28</v>
      </c>
    </row>
    <row r="89" spans="2:16">
      <c r="B89" s="400"/>
      <c r="D89" s="400"/>
      <c r="F89" s="103" t="s">
        <v>2317</v>
      </c>
      <c r="J89" s="37">
        <v>124</v>
      </c>
      <c r="K89" s="37">
        <v>0</v>
      </c>
      <c r="L89" s="18">
        <f t="shared" si="6"/>
        <v>124</v>
      </c>
      <c r="M89" s="37">
        <v>205</v>
      </c>
      <c r="N89" s="155">
        <v>0</v>
      </c>
      <c r="O89" s="18">
        <f t="shared" si="7"/>
        <v>205</v>
      </c>
      <c r="P89" s="16">
        <f t="shared" si="8"/>
        <v>329</v>
      </c>
    </row>
    <row r="90" spans="2:16">
      <c r="B90" s="400"/>
      <c r="D90" s="400"/>
      <c r="F90" s="103" t="s">
        <v>2318</v>
      </c>
      <c r="J90" s="37">
        <v>40</v>
      </c>
      <c r="K90" s="37">
        <v>0</v>
      </c>
      <c r="L90" s="18">
        <f t="shared" si="6"/>
        <v>40</v>
      </c>
      <c r="M90" s="37">
        <v>0</v>
      </c>
      <c r="N90" s="40">
        <v>0</v>
      </c>
      <c r="O90" s="18">
        <f t="shared" si="7"/>
        <v>0</v>
      </c>
      <c r="P90" s="16">
        <f t="shared" si="8"/>
        <v>40</v>
      </c>
    </row>
    <row r="91" spans="2:16">
      <c r="B91" s="400"/>
      <c r="D91" s="400"/>
      <c r="F91" s="103" t="s">
        <v>2319</v>
      </c>
      <c r="J91" s="37">
        <v>538</v>
      </c>
      <c r="K91" s="37">
        <v>0</v>
      </c>
      <c r="L91" s="18">
        <f t="shared" si="6"/>
        <v>538</v>
      </c>
      <c r="M91" s="37">
        <v>0</v>
      </c>
      <c r="N91" s="40">
        <v>0</v>
      </c>
      <c r="O91" s="18">
        <f t="shared" si="7"/>
        <v>0</v>
      </c>
      <c r="P91" s="16">
        <f t="shared" si="8"/>
        <v>538</v>
      </c>
    </row>
    <row r="92" spans="2:16">
      <c r="B92" s="400"/>
      <c r="D92" s="400"/>
      <c r="F92" s="103" t="s">
        <v>2320</v>
      </c>
      <c r="J92" s="37">
        <v>112</v>
      </c>
      <c r="K92" s="37">
        <v>0</v>
      </c>
      <c r="L92" s="18">
        <f t="shared" si="6"/>
        <v>112</v>
      </c>
      <c r="M92" s="37">
        <v>0</v>
      </c>
      <c r="N92" s="40">
        <v>0</v>
      </c>
      <c r="O92" s="18">
        <f t="shared" si="7"/>
        <v>0</v>
      </c>
      <c r="P92" s="16">
        <f t="shared" si="8"/>
        <v>112</v>
      </c>
    </row>
    <row r="93" spans="2:16">
      <c r="B93" s="400"/>
      <c r="D93" s="400"/>
      <c r="F93" s="103" t="s">
        <v>2321</v>
      </c>
      <c r="J93" s="37">
        <v>465</v>
      </c>
      <c r="K93" s="37">
        <v>0</v>
      </c>
      <c r="L93" s="18">
        <f t="shared" si="6"/>
        <v>465</v>
      </c>
      <c r="M93" s="37">
        <v>0</v>
      </c>
      <c r="N93" s="40">
        <v>0</v>
      </c>
      <c r="O93" s="18">
        <f t="shared" si="7"/>
        <v>0</v>
      </c>
      <c r="P93" s="16">
        <f t="shared" si="8"/>
        <v>465</v>
      </c>
    </row>
    <row r="94" spans="2:16">
      <c r="B94" s="400"/>
      <c r="D94" s="400"/>
      <c r="F94" s="103" t="s">
        <v>2322</v>
      </c>
      <c r="J94" s="37">
        <v>329</v>
      </c>
      <c r="K94" s="37">
        <v>0</v>
      </c>
      <c r="L94" s="18">
        <f t="shared" si="6"/>
        <v>329</v>
      </c>
      <c r="M94" s="37">
        <v>0</v>
      </c>
      <c r="N94" s="40">
        <v>0</v>
      </c>
      <c r="O94" s="18">
        <f t="shared" si="7"/>
        <v>0</v>
      </c>
      <c r="P94" s="16">
        <f t="shared" si="8"/>
        <v>329</v>
      </c>
    </row>
    <row r="95" spans="2:16">
      <c r="B95" s="400"/>
      <c r="D95" s="400"/>
      <c r="F95" s="103"/>
      <c r="J95" s="37">
        <v>0</v>
      </c>
      <c r="K95" s="37">
        <v>0</v>
      </c>
      <c r="L95" s="18">
        <f t="shared" si="6"/>
        <v>0</v>
      </c>
      <c r="M95" s="37">
        <v>0</v>
      </c>
      <c r="N95" s="40">
        <v>0</v>
      </c>
      <c r="O95" s="18">
        <f t="shared" si="7"/>
        <v>0</v>
      </c>
      <c r="P95" s="16">
        <f t="shared" si="8"/>
        <v>0</v>
      </c>
    </row>
    <row r="96" spans="2:16">
      <c r="B96" s="400"/>
      <c r="D96" s="400"/>
      <c r="F96" s="103" t="s">
        <v>2323</v>
      </c>
      <c r="J96" s="37">
        <v>473</v>
      </c>
      <c r="K96" s="37">
        <v>0</v>
      </c>
      <c r="L96" s="18">
        <f t="shared" si="6"/>
        <v>473</v>
      </c>
      <c r="M96" s="37">
        <v>0</v>
      </c>
      <c r="N96" s="40">
        <v>0</v>
      </c>
      <c r="O96" s="18">
        <f t="shared" si="7"/>
        <v>0</v>
      </c>
      <c r="P96" s="16">
        <f t="shared" si="8"/>
        <v>473</v>
      </c>
    </row>
    <row r="97" spans="2:16">
      <c r="B97" s="400"/>
      <c r="D97" s="400"/>
      <c r="F97" s="103" t="s">
        <v>2324</v>
      </c>
      <c r="J97" s="37">
        <v>0</v>
      </c>
      <c r="K97" s="37">
        <v>0</v>
      </c>
      <c r="L97" s="18">
        <f t="shared" si="6"/>
        <v>0</v>
      </c>
      <c r="M97" s="37">
        <v>122</v>
      </c>
      <c r="N97" s="40">
        <v>0</v>
      </c>
      <c r="O97" s="18">
        <f t="shared" si="7"/>
        <v>122</v>
      </c>
      <c r="P97" s="16">
        <f t="shared" si="8"/>
        <v>122</v>
      </c>
    </row>
    <row r="98" spans="2:16">
      <c r="B98" s="400"/>
      <c r="D98" s="400"/>
      <c r="F98" s="103" t="s">
        <v>2325</v>
      </c>
      <c r="J98" s="37">
        <v>0</v>
      </c>
      <c r="K98" s="37">
        <v>0</v>
      </c>
      <c r="L98" s="18">
        <f t="shared" si="6"/>
        <v>0</v>
      </c>
      <c r="M98" s="37">
        <v>10</v>
      </c>
      <c r="N98" s="40">
        <v>0</v>
      </c>
      <c r="O98" s="18">
        <f t="shared" si="7"/>
        <v>10</v>
      </c>
      <c r="P98" s="16">
        <f t="shared" si="8"/>
        <v>10</v>
      </c>
    </row>
    <row r="99" spans="2:16">
      <c r="B99" s="400"/>
      <c r="D99" s="400" t="s">
        <v>2230</v>
      </c>
      <c r="F99" s="103" t="s">
        <v>2326</v>
      </c>
      <c r="J99" s="37">
        <v>110</v>
      </c>
      <c r="K99" s="37">
        <v>0</v>
      </c>
      <c r="L99" s="18">
        <f t="shared" si="6"/>
        <v>110</v>
      </c>
      <c r="M99" s="37"/>
      <c r="N99" s="37">
        <v>0</v>
      </c>
      <c r="O99" s="18">
        <f t="shared" si="7"/>
        <v>0</v>
      </c>
      <c r="P99" s="16">
        <f t="shared" si="8"/>
        <v>110</v>
      </c>
    </row>
    <row r="100" spans="2:16">
      <c r="B100" s="400"/>
      <c r="D100" s="400"/>
      <c r="F100" s="103" t="s">
        <v>2327</v>
      </c>
      <c r="J100" s="37">
        <v>323</v>
      </c>
      <c r="K100" s="37">
        <v>0</v>
      </c>
      <c r="L100" s="18">
        <f t="shared" si="6"/>
        <v>323</v>
      </c>
      <c r="M100" s="37"/>
      <c r="N100" s="37">
        <v>0</v>
      </c>
      <c r="O100" s="18">
        <f t="shared" si="7"/>
        <v>0</v>
      </c>
      <c r="P100" s="16">
        <f t="shared" si="8"/>
        <v>323</v>
      </c>
    </row>
    <row r="101" spans="2:16">
      <c r="B101" s="400"/>
      <c r="D101" s="400"/>
      <c r="F101" s="103" t="s">
        <v>2328</v>
      </c>
      <c r="J101" s="37">
        <v>185</v>
      </c>
      <c r="K101" s="37">
        <v>0</v>
      </c>
      <c r="L101" s="18">
        <f t="shared" si="6"/>
        <v>185</v>
      </c>
      <c r="M101" s="37"/>
      <c r="N101" s="37">
        <v>0</v>
      </c>
      <c r="O101" s="18">
        <f t="shared" si="7"/>
        <v>0</v>
      </c>
      <c r="P101" s="16">
        <f t="shared" si="8"/>
        <v>185</v>
      </c>
    </row>
    <row r="102" spans="2:16">
      <c r="B102" s="400"/>
      <c r="D102" s="400"/>
      <c r="F102" s="103" t="s">
        <v>2329</v>
      </c>
      <c r="J102" s="37">
        <v>111</v>
      </c>
      <c r="K102" s="37">
        <v>0</v>
      </c>
      <c r="L102" s="18">
        <f t="shared" si="6"/>
        <v>111</v>
      </c>
      <c r="M102" s="37"/>
      <c r="N102" s="37">
        <v>0</v>
      </c>
      <c r="O102" s="18">
        <f t="shared" si="7"/>
        <v>0</v>
      </c>
      <c r="P102" s="16">
        <f t="shared" si="8"/>
        <v>111</v>
      </c>
    </row>
    <row r="103" spans="2:16">
      <c r="B103" s="400"/>
      <c r="D103" s="400"/>
      <c r="F103" s="103" t="s">
        <v>2330</v>
      </c>
      <c r="J103" s="37">
        <v>400</v>
      </c>
      <c r="K103" s="37">
        <v>0</v>
      </c>
      <c r="L103" s="18">
        <f t="shared" si="6"/>
        <v>400</v>
      </c>
      <c r="M103" s="37"/>
      <c r="N103" s="155"/>
      <c r="O103" s="18">
        <f t="shared" si="7"/>
        <v>0</v>
      </c>
      <c r="P103" s="16">
        <f t="shared" si="8"/>
        <v>400</v>
      </c>
    </row>
    <row r="104" spans="2:16">
      <c r="B104" s="400"/>
      <c r="D104" s="400"/>
      <c r="F104" s="103" t="s">
        <v>2331</v>
      </c>
      <c r="J104" s="37">
        <v>100</v>
      </c>
      <c r="K104" s="37">
        <v>0</v>
      </c>
      <c r="L104" s="18">
        <f t="shared" si="6"/>
        <v>100</v>
      </c>
      <c r="M104" s="37"/>
      <c r="N104" s="37">
        <v>0</v>
      </c>
      <c r="O104" s="18">
        <f t="shared" si="7"/>
        <v>0</v>
      </c>
      <c r="P104" s="16">
        <f t="shared" si="8"/>
        <v>100</v>
      </c>
    </row>
    <row r="105" spans="2:16">
      <c r="B105" s="400"/>
      <c r="D105" s="400"/>
      <c r="F105" s="103" t="s">
        <v>2332</v>
      </c>
      <c r="J105" s="37">
        <v>29</v>
      </c>
      <c r="K105" s="37">
        <v>0</v>
      </c>
      <c r="L105" s="18">
        <f t="shared" si="6"/>
        <v>29</v>
      </c>
      <c r="M105" s="37"/>
      <c r="N105" s="37">
        <v>0</v>
      </c>
      <c r="O105" s="18">
        <f t="shared" si="7"/>
        <v>0</v>
      </c>
      <c r="P105" s="16">
        <f t="shared" si="8"/>
        <v>29</v>
      </c>
    </row>
    <row r="106" spans="2:16">
      <c r="B106" s="400"/>
      <c r="D106" s="400"/>
      <c r="F106" s="103" t="s">
        <v>2333</v>
      </c>
      <c r="J106" s="37">
        <v>139</v>
      </c>
      <c r="K106" s="37">
        <v>0</v>
      </c>
      <c r="L106" s="18">
        <f t="shared" si="6"/>
        <v>139</v>
      </c>
      <c r="M106" s="37"/>
      <c r="N106" s="37">
        <v>0</v>
      </c>
      <c r="O106" s="18">
        <f t="shared" si="7"/>
        <v>0</v>
      </c>
      <c r="P106" s="16">
        <f t="shared" si="8"/>
        <v>139</v>
      </c>
    </row>
    <row r="107" spans="2:16">
      <c r="B107" s="400"/>
      <c r="D107" s="400"/>
      <c r="F107" s="103" t="s">
        <v>2334</v>
      </c>
      <c r="J107" s="37">
        <v>161</v>
      </c>
      <c r="K107" s="37">
        <v>50</v>
      </c>
      <c r="L107" s="18">
        <f t="shared" si="6"/>
        <v>211</v>
      </c>
      <c r="M107" s="37">
        <v>45</v>
      </c>
      <c r="N107" s="40">
        <v>55</v>
      </c>
      <c r="O107" s="18">
        <f t="shared" si="7"/>
        <v>100</v>
      </c>
      <c r="P107" s="16">
        <f t="shared" si="8"/>
        <v>311</v>
      </c>
    </row>
    <row r="108" spans="2:16">
      <c r="B108" s="400"/>
      <c r="D108" s="400"/>
      <c r="F108" s="103" t="s">
        <v>2335</v>
      </c>
      <c r="J108" s="37">
        <v>369</v>
      </c>
      <c r="K108" s="37">
        <v>0</v>
      </c>
      <c r="L108" s="18">
        <f t="shared" si="6"/>
        <v>369</v>
      </c>
      <c r="M108" s="37"/>
      <c r="N108" s="155">
        <v>70</v>
      </c>
      <c r="O108" s="18">
        <f t="shared" si="7"/>
        <v>70</v>
      </c>
      <c r="P108" s="16">
        <f t="shared" si="8"/>
        <v>439</v>
      </c>
    </row>
    <row r="109" spans="2:16">
      <c r="B109" s="400"/>
      <c r="D109" s="400"/>
      <c r="F109" s="103" t="s">
        <v>2336</v>
      </c>
      <c r="J109" s="37">
        <v>302</v>
      </c>
      <c r="K109" s="37">
        <v>50</v>
      </c>
      <c r="L109" s="18">
        <f t="shared" si="6"/>
        <v>352</v>
      </c>
      <c r="M109" s="37"/>
      <c r="N109" s="37">
        <v>0</v>
      </c>
      <c r="O109" s="18">
        <f t="shared" si="7"/>
        <v>0</v>
      </c>
      <c r="P109" s="16">
        <f t="shared" si="8"/>
        <v>352</v>
      </c>
    </row>
    <row r="110" spans="2:16">
      <c r="B110" s="400"/>
      <c r="D110" s="400"/>
      <c r="F110" s="103" t="s">
        <v>2337</v>
      </c>
      <c r="J110" s="37">
        <v>170</v>
      </c>
      <c r="K110" s="37">
        <v>0</v>
      </c>
      <c r="L110" s="18">
        <f t="shared" si="6"/>
        <v>170</v>
      </c>
      <c r="M110" s="37"/>
      <c r="N110" s="37">
        <v>0</v>
      </c>
      <c r="O110" s="18">
        <f t="shared" si="7"/>
        <v>0</v>
      </c>
      <c r="P110" s="16">
        <f t="shared" si="8"/>
        <v>170</v>
      </c>
    </row>
    <row r="111" spans="2:16">
      <c r="B111" s="400"/>
      <c r="D111" s="400"/>
      <c r="F111" s="103" t="s">
        <v>2338</v>
      </c>
      <c r="J111" s="37">
        <v>130</v>
      </c>
      <c r="K111" s="37">
        <v>0</v>
      </c>
      <c r="L111" s="18">
        <f t="shared" si="6"/>
        <v>130</v>
      </c>
      <c r="M111" s="37"/>
      <c r="N111" s="37">
        <v>0</v>
      </c>
      <c r="O111" s="18">
        <f t="shared" si="7"/>
        <v>0</v>
      </c>
      <c r="P111" s="16">
        <f t="shared" si="8"/>
        <v>130</v>
      </c>
    </row>
    <row r="112" spans="2:16">
      <c r="B112" s="400"/>
      <c r="D112" s="400"/>
      <c r="F112" s="103" t="s">
        <v>2339</v>
      </c>
      <c r="J112" s="37">
        <v>50</v>
      </c>
      <c r="K112" s="37">
        <v>0</v>
      </c>
      <c r="L112" s="18">
        <f t="shared" si="6"/>
        <v>50</v>
      </c>
      <c r="M112" s="37"/>
      <c r="N112" s="40">
        <v>100</v>
      </c>
      <c r="O112" s="18">
        <f t="shared" si="7"/>
        <v>100</v>
      </c>
      <c r="P112" s="16">
        <f t="shared" si="8"/>
        <v>150</v>
      </c>
    </row>
    <row r="113" spans="2:16">
      <c r="B113" s="400"/>
      <c r="D113" s="400"/>
      <c r="F113" s="103" t="s">
        <v>2043</v>
      </c>
      <c r="J113" s="37">
        <v>350</v>
      </c>
      <c r="K113" s="37">
        <v>0</v>
      </c>
      <c r="L113" s="18">
        <f t="shared" si="6"/>
        <v>350</v>
      </c>
      <c r="M113" s="37">
        <v>100</v>
      </c>
      <c r="N113" s="40">
        <v>30</v>
      </c>
      <c r="O113" s="18">
        <f t="shared" si="7"/>
        <v>130</v>
      </c>
      <c r="P113" s="16">
        <f t="shared" si="8"/>
        <v>480</v>
      </c>
    </row>
    <row r="114" spans="2:16">
      <c r="B114" s="400"/>
      <c r="D114" s="400"/>
      <c r="F114" s="103" t="s">
        <v>26</v>
      </c>
      <c r="J114" s="37">
        <v>255</v>
      </c>
      <c r="K114" s="37">
        <v>0</v>
      </c>
      <c r="L114" s="18">
        <f t="shared" si="6"/>
        <v>255</v>
      </c>
      <c r="M114" s="37">
        <v>117</v>
      </c>
      <c r="N114" s="155">
        <v>0</v>
      </c>
      <c r="O114" s="18">
        <f t="shared" si="7"/>
        <v>117</v>
      </c>
      <c r="P114" s="16">
        <f t="shared" si="8"/>
        <v>372</v>
      </c>
    </row>
    <row r="115" spans="2:16">
      <c r="B115" s="400"/>
      <c r="D115" s="400"/>
      <c r="F115" s="103" t="s">
        <v>2340</v>
      </c>
      <c r="J115" s="37">
        <v>170</v>
      </c>
      <c r="K115" s="37">
        <v>0</v>
      </c>
      <c r="L115" s="18">
        <f t="shared" si="6"/>
        <v>170</v>
      </c>
      <c r="M115" s="37">
        <v>50</v>
      </c>
      <c r="N115" s="155">
        <v>0</v>
      </c>
      <c r="O115" s="18">
        <f t="shared" si="7"/>
        <v>50</v>
      </c>
      <c r="P115" s="16">
        <f t="shared" si="8"/>
        <v>220</v>
      </c>
    </row>
    <row r="116" spans="2:16">
      <c r="B116" s="400"/>
      <c r="D116" s="400"/>
      <c r="F116" s="103" t="s">
        <v>2341</v>
      </c>
      <c r="J116" s="37">
        <v>251</v>
      </c>
      <c r="K116" s="37">
        <v>0</v>
      </c>
      <c r="L116" s="18">
        <f t="shared" si="6"/>
        <v>251</v>
      </c>
      <c r="M116" s="37">
        <v>50</v>
      </c>
      <c r="N116" s="155">
        <v>0</v>
      </c>
      <c r="O116" s="18">
        <f t="shared" si="7"/>
        <v>50</v>
      </c>
      <c r="P116" s="16">
        <f t="shared" si="8"/>
        <v>301</v>
      </c>
    </row>
    <row r="117" spans="2:16">
      <c r="B117" s="400"/>
      <c r="D117" s="400"/>
      <c r="F117" s="103" t="s">
        <v>2342</v>
      </c>
      <c r="J117" s="37">
        <v>320</v>
      </c>
      <c r="K117" s="37">
        <v>0</v>
      </c>
      <c r="L117" s="18">
        <f t="shared" si="6"/>
        <v>320</v>
      </c>
      <c r="M117" s="37"/>
      <c r="N117" s="37">
        <v>0</v>
      </c>
      <c r="O117" s="18">
        <f t="shared" si="7"/>
        <v>0</v>
      </c>
      <c r="P117" s="16">
        <f t="shared" si="8"/>
        <v>320</v>
      </c>
    </row>
    <row r="118" spans="2:16">
      <c r="B118" s="400"/>
      <c r="D118" s="400"/>
      <c r="F118" s="103" t="s">
        <v>2343</v>
      </c>
      <c r="J118" s="37">
        <v>57</v>
      </c>
      <c r="K118" s="37">
        <v>0</v>
      </c>
      <c r="L118" s="18">
        <f t="shared" si="6"/>
        <v>57</v>
      </c>
      <c r="M118" s="37"/>
      <c r="N118" s="37">
        <v>0</v>
      </c>
      <c r="O118" s="18">
        <f t="shared" si="7"/>
        <v>0</v>
      </c>
      <c r="P118" s="16">
        <f t="shared" si="8"/>
        <v>57</v>
      </c>
    </row>
    <row r="119" spans="2:16">
      <c r="B119" s="400"/>
      <c r="D119" s="400"/>
      <c r="F119" s="103" t="s">
        <v>2344</v>
      </c>
      <c r="J119" s="37">
        <v>170</v>
      </c>
      <c r="K119" s="37">
        <v>0</v>
      </c>
      <c r="L119" s="18">
        <f t="shared" si="6"/>
        <v>170</v>
      </c>
      <c r="M119" s="37"/>
      <c r="N119" s="37">
        <v>0</v>
      </c>
      <c r="O119" s="18">
        <f t="shared" si="7"/>
        <v>0</v>
      </c>
      <c r="P119" s="16">
        <f t="shared" si="8"/>
        <v>170</v>
      </c>
    </row>
    <row r="120" spans="2:16">
      <c r="B120" s="400"/>
      <c r="D120" s="400"/>
      <c r="F120" s="103" t="s">
        <v>1892</v>
      </c>
      <c r="J120" s="37">
        <v>176</v>
      </c>
      <c r="K120" s="37">
        <v>0</v>
      </c>
      <c r="L120" s="18">
        <f t="shared" si="6"/>
        <v>176</v>
      </c>
      <c r="M120" s="37"/>
      <c r="N120" s="37">
        <v>0</v>
      </c>
      <c r="O120" s="18">
        <f t="shared" si="7"/>
        <v>0</v>
      </c>
      <c r="P120" s="16">
        <f t="shared" si="8"/>
        <v>176</v>
      </c>
    </row>
    <row r="121" spans="2:16">
      <c r="B121" s="400"/>
      <c r="D121" s="400"/>
      <c r="F121" s="103" t="s">
        <v>1663</v>
      </c>
      <c r="J121" s="37">
        <v>75</v>
      </c>
      <c r="K121" s="37">
        <v>0</v>
      </c>
      <c r="L121" s="18">
        <f t="shared" si="6"/>
        <v>75</v>
      </c>
      <c r="M121" s="37"/>
      <c r="N121" s="37">
        <v>0</v>
      </c>
      <c r="O121" s="18">
        <f t="shared" si="7"/>
        <v>0</v>
      </c>
      <c r="P121" s="16">
        <f t="shared" si="8"/>
        <v>75</v>
      </c>
    </row>
    <row r="122" spans="2:16">
      <c r="B122" s="400"/>
      <c r="D122" s="400"/>
      <c r="F122" s="103" t="s">
        <v>2345</v>
      </c>
      <c r="J122" s="37">
        <v>165</v>
      </c>
      <c r="K122" s="37">
        <v>0</v>
      </c>
      <c r="L122" s="18">
        <f t="shared" ref="L122:L182" si="9">+J122+K122</f>
        <v>165</v>
      </c>
      <c r="M122" s="37">
        <v>50</v>
      </c>
      <c r="N122" s="40">
        <v>0</v>
      </c>
      <c r="O122" s="18">
        <f t="shared" ref="O122:O182" si="10">+N122+M122</f>
        <v>50</v>
      </c>
      <c r="P122" s="16">
        <f t="shared" ref="P122:P183" si="11">+L122+O122</f>
        <v>215</v>
      </c>
    </row>
    <row r="123" spans="2:16">
      <c r="B123" s="400"/>
      <c r="D123" s="400"/>
      <c r="F123" s="103" t="s">
        <v>2346</v>
      </c>
      <c r="J123" s="37">
        <v>185</v>
      </c>
      <c r="K123" s="37">
        <v>0</v>
      </c>
      <c r="L123" s="18">
        <f t="shared" si="9"/>
        <v>185</v>
      </c>
      <c r="M123" s="37"/>
      <c r="N123" s="40">
        <v>0</v>
      </c>
      <c r="O123" s="18">
        <f t="shared" si="10"/>
        <v>0</v>
      </c>
      <c r="P123" s="16">
        <f t="shared" si="11"/>
        <v>185</v>
      </c>
    </row>
    <row r="124" spans="2:16">
      <c r="B124" s="400"/>
      <c r="D124" s="400"/>
      <c r="F124" s="103" t="s">
        <v>2347</v>
      </c>
      <c r="J124" s="37">
        <v>136</v>
      </c>
      <c r="K124" s="37">
        <v>0</v>
      </c>
      <c r="L124" s="18">
        <f t="shared" si="9"/>
        <v>136</v>
      </c>
      <c r="M124" s="37"/>
      <c r="N124" s="40">
        <v>0</v>
      </c>
      <c r="O124" s="18">
        <f t="shared" si="10"/>
        <v>0</v>
      </c>
      <c r="P124" s="16">
        <f t="shared" si="11"/>
        <v>136</v>
      </c>
    </row>
    <row r="125" spans="2:16">
      <c r="B125" s="400"/>
      <c r="D125" s="400"/>
      <c r="F125" s="103" t="s">
        <v>2348</v>
      </c>
      <c r="J125" s="37">
        <v>250</v>
      </c>
      <c r="K125" s="37">
        <v>0</v>
      </c>
      <c r="L125" s="18">
        <f t="shared" si="9"/>
        <v>250</v>
      </c>
      <c r="M125" s="37"/>
      <c r="N125" s="40">
        <v>70</v>
      </c>
      <c r="O125" s="18">
        <f t="shared" si="10"/>
        <v>70</v>
      </c>
      <c r="P125" s="16">
        <f t="shared" si="11"/>
        <v>320</v>
      </c>
    </row>
    <row r="126" spans="2:16">
      <c r="B126" s="400"/>
      <c r="D126" s="400"/>
      <c r="F126" s="103" t="s">
        <v>2349</v>
      </c>
      <c r="J126" s="37">
        <v>140</v>
      </c>
      <c r="K126" s="37">
        <v>0</v>
      </c>
      <c r="L126" s="18">
        <f t="shared" si="9"/>
        <v>140</v>
      </c>
      <c r="M126" s="37"/>
      <c r="N126" s="37">
        <v>0</v>
      </c>
      <c r="O126" s="18">
        <f t="shared" si="10"/>
        <v>0</v>
      </c>
      <c r="P126" s="16">
        <f t="shared" si="11"/>
        <v>140</v>
      </c>
    </row>
    <row r="127" spans="2:16">
      <c r="B127" s="400"/>
      <c r="D127" s="400"/>
      <c r="F127" s="103" t="s">
        <v>2350</v>
      </c>
      <c r="J127" s="37">
        <v>100</v>
      </c>
      <c r="K127" s="37">
        <v>0</v>
      </c>
      <c r="L127" s="18">
        <f t="shared" si="9"/>
        <v>100</v>
      </c>
      <c r="M127" s="37"/>
      <c r="N127" s="37">
        <v>0</v>
      </c>
      <c r="O127" s="18">
        <f t="shared" si="10"/>
        <v>0</v>
      </c>
      <c r="P127" s="16">
        <f t="shared" si="11"/>
        <v>100</v>
      </c>
    </row>
    <row r="128" spans="2:16">
      <c r="B128" s="400"/>
      <c r="D128" s="400"/>
      <c r="F128" s="103" t="s">
        <v>947</v>
      </c>
      <c r="J128" s="37">
        <v>55</v>
      </c>
      <c r="K128" s="37">
        <v>0</v>
      </c>
      <c r="L128" s="18">
        <f t="shared" si="9"/>
        <v>55</v>
      </c>
      <c r="M128" s="37"/>
      <c r="N128" s="37">
        <v>0</v>
      </c>
      <c r="O128" s="18">
        <f t="shared" si="10"/>
        <v>0</v>
      </c>
      <c r="P128" s="16">
        <f t="shared" si="11"/>
        <v>55</v>
      </c>
    </row>
    <row r="129" spans="2:16">
      <c r="B129" s="400"/>
      <c r="D129" s="400"/>
      <c r="F129" s="103" t="s">
        <v>440</v>
      </c>
      <c r="J129" s="37">
        <v>170</v>
      </c>
      <c r="K129" s="37">
        <v>0</v>
      </c>
      <c r="L129" s="18">
        <f t="shared" si="9"/>
        <v>170</v>
      </c>
      <c r="M129" s="37"/>
      <c r="N129" s="37">
        <v>0</v>
      </c>
      <c r="O129" s="18">
        <f t="shared" si="10"/>
        <v>0</v>
      </c>
      <c r="P129" s="16">
        <f t="shared" si="11"/>
        <v>170</v>
      </c>
    </row>
    <row r="130" spans="2:16">
      <c r="B130" s="400"/>
      <c r="D130" s="400"/>
      <c r="F130" s="103" t="s">
        <v>2351</v>
      </c>
      <c r="J130" s="37"/>
      <c r="K130" s="37">
        <v>0</v>
      </c>
      <c r="L130" s="18">
        <f t="shared" si="9"/>
        <v>0</v>
      </c>
      <c r="M130" s="37"/>
      <c r="N130" s="40">
        <v>51</v>
      </c>
      <c r="O130" s="18">
        <f t="shared" si="10"/>
        <v>51</v>
      </c>
      <c r="P130" s="16">
        <f t="shared" si="11"/>
        <v>51</v>
      </c>
    </row>
    <row r="131" spans="2:16">
      <c r="B131" s="400"/>
      <c r="D131" s="400"/>
      <c r="F131" s="103" t="s">
        <v>2352</v>
      </c>
      <c r="J131" s="37"/>
      <c r="K131" s="37">
        <v>0</v>
      </c>
      <c r="L131" s="18">
        <f t="shared" si="9"/>
        <v>0</v>
      </c>
      <c r="M131" s="37"/>
      <c r="N131" s="40">
        <v>76</v>
      </c>
      <c r="O131" s="18">
        <f t="shared" si="10"/>
        <v>76</v>
      </c>
      <c r="P131" s="16">
        <f t="shared" si="11"/>
        <v>76</v>
      </c>
    </row>
    <row r="132" spans="2:16">
      <c r="B132" s="400"/>
      <c r="D132" s="400" t="s">
        <v>2231</v>
      </c>
      <c r="F132" s="103" t="s">
        <v>2353</v>
      </c>
      <c r="J132" s="37">
        <v>700</v>
      </c>
      <c r="K132" s="38"/>
      <c r="L132" s="18">
        <f t="shared" si="9"/>
        <v>700</v>
      </c>
      <c r="M132" s="37"/>
      <c r="N132" s="40">
        <v>30</v>
      </c>
      <c r="O132" s="18">
        <f t="shared" si="10"/>
        <v>30</v>
      </c>
      <c r="P132" s="16">
        <f t="shared" si="11"/>
        <v>730</v>
      </c>
    </row>
    <row r="133" spans="2:16">
      <c r="B133" s="400"/>
      <c r="D133" s="400"/>
      <c r="F133" s="103" t="s">
        <v>2354</v>
      </c>
      <c r="J133" s="37">
        <v>200</v>
      </c>
      <c r="K133" s="38"/>
      <c r="L133" s="18">
        <f t="shared" si="9"/>
        <v>200</v>
      </c>
      <c r="M133" s="37"/>
      <c r="N133" s="40"/>
      <c r="O133" s="18">
        <f t="shared" si="10"/>
        <v>0</v>
      </c>
      <c r="P133" s="16">
        <f t="shared" si="11"/>
        <v>200</v>
      </c>
    </row>
    <row r="134" spans="2:16">
      <c r="B134" s="400"/>
      <c r="D134" s="400"/>
      <c r="F134" s="103" t="s">
        <v>2355</v>
      </c>
      <c r="J134" s="37">
        <v>30</v>
      </c>
      <c r="K134" s="38"/>
      <c r="L134" s="18">
        <f t="shared" si="9"/>
        <v>30</v>
      </c>
      <c r="M134" s="37">
        <v>100</v>
      </c>
      <c r="N134" s="40"/>
      <c r="O134" s="18">
        <f t="shared" si="10"/>
        <v>100</v>
      </c>
      <c r="P134" s="16">
        <f t="shared" si="11"/>
        <v>130</v>
      </c>
    </row>
    <row r="135" spans="2:16">
      <c r="B135" s="400"/>
      <c r="D135" s="400"/>
      <c r="F135" s="103" t="s">
        <v>2356</v>
      </c>
      <c r="J135" s="37">
        <v>371</v>
      </c>
      <c r="K135" s="38"/>
      <c r="L135" s="18">
        <f t="shared" si="9"/>
        <v>371</v>
      </c>
      <c r="M135" s="37"/>
      <c r="N135" s="40"/>
      <c r="O135" s="18">
        <f t="shared" si="10"/>
        <v>0</v>
      </c>
      <c r="P135" s="16">
        <f t="shared" si="11"/>
        <v>371</v>
      </c>
    </row>
    <row r="136" spans="2:16">
      <c r="B136" s="400"/>
      <c r="D136" s="400"/>
      <c r="F136" s="103" t="s">
        <v>2357</v>
      </c>
      <c r="J136" s="37">
        <v>221</v>
      </c>
      <c r="K136" s="38"/>
      <c r="L136" s="18">
        <f t="shared" si="9"/>
        <v>221</v>
      </c>
      <c r="M136" s="37"/>
      <c r="N136" s="40"/>
      <c r="O136" s="18">
        <f t="shared" si="10"/>
        <v>0</v>
      </c>
      <c r="P136" s="16">
        <f t="shared" si="11"/>
        <v>221</v>
      </c>
    </row>
    <row r="137" spans="2:16" ht="25.5">
      <c r="B137" s="400"/>
      <c r="D137" s="400"/>
      <c r="F137" s="103" t="s">
        <v>2358</v>
      </c>
      <c r="J137" s="37">
        <v>257</v>
      </c>
      <c r="K137" s="38"/>
      <c r="L137" s="18">
        <f t="shared" si="9"/>
        <v>257</v>
      </c>
      <c r="M137" s="37"/>
      <c r="N137" s="40"/>
      <c r="O137" s="18">
        <f t="shared" si="10"/>
        <v>0</v>
      </c>
      <c r="P137" s="16">
        <f t="shared" si="11"/>
        <v>257</v>
      </c>
    </row>
    <row r="138" spans="2:16">
      <c r="B138" s="400"/>
      <c r="D138" s="400"/>
      <c r="F138" s="103" t="s">
        <v>2359</v>
      </c>
      <c r="J138" s="37">
        <v>206</v>
      </c>
      <c r="K138" s="38"/>
      <c r="L138" s="18">
        <f t="shared" si="9"/>
        <v>206</v>
      </c>
      <c r="M138" s="37"/>
      <c r="N138" s="40"/>
      <c r="O138" s="18">
        <f t="shared" si="10"/>
        <v>0</v>
      </c>
      <c r="P138" s="16">
        <f t="shared" si="11"/>
        <v>206</v>
      </c>
    </row>
    <row r="139" spans="2:16">
      <c r="B139" s="400"/>
      <c r="D139" s="400"/>
      <c r="F139" s="103" t="s">
        <v>2360</v>
      </c>
      <c r="J139" s="37">
        <v>206</v>
      </c>
      <c r="K139" s="38"/>
      <c r="L139" s="18">
        <f t="shared" si="9"/>
        <v>206</v>
      </c>
      <c r="M139" s="37"/>
      <c r="N139" s="40"/>
      <c r="O139" s="18">
        <f t="shared" si="10"/>
        <v>0</v>
      </c>
      <c r="P139" s="16">
        <f t="shared" si="11"/>
        <v>206</v>
      </c>
    </row>
    <row r="140" spans="2:16">
      <c r="B140" s="400"/>
      <c r="D140" s="400"/>
      <c r="F140" s="103" t="s">
        <v>1019</v>
      </c>
      <c r="J140" s="37">
        <v>83</v>
      </c>
      <c r="K140" s="38"/>
      <c r="L140" s="18">
        <f t="shared" si="9"/>
        <v>83</v>
      </c>
      <c r="M140" s="37"/>
      <c r="N140" s="40"/>
      <c r="O140" s="18">
        <f t="shared" si="10"/>
        <v>0</v>
      </c>
      <c r="P140" s="16">
        <f t="shared" si="11"/>
        <v>83</v>
      </c>
    </row>
    <row r="141" spans="2:16">
      <c r="B141" s="400"/>
      <c r="D141" s="400"/>
      <c r="F141" s="103" t="s">
        <v>2361</v>
      </c>
      <c r="J141" s="37">
        <v>224</v>
      </c>
      <c r="K141" s="38"/>
      <c r="L141" s="18">
        <f t="shared" si="9"/>
        <v>224</v>
      </c>
      <c r="M141" s="37"/>
      <c r="N141" s="40"/>
      <c r="O141" s="18">
        <f t="shared" si="10"/>
        <v>0</v>
      </c>
      <c r="P141" s="16">
        <f t="shared" si="11"/>
        <v>224</v>
      </c>
    </row>
    <row r="142" spans="2:16">
      <c r="B142" s="400"/>
      <c r="D142" s="400"/>
      <c r="F142" s="103" t="s">
        <v>2362</v>
      </c>
      <c r="J142" s="37">
        <v>326</v>
      </c>
      <c r="K142" s="38"/>
      <c r="L142" s="18">
        <f t="shared" si="9"/>
        <v>326</v>
      </c>
      <c r="M142" s="37"/>
      <c r="N142" s="40"/>
      <c r="O142" s="18">
        <f t="shared" si="10"/>
        <v>0</v>
      </c>
      <c r="P142" s="16">
        <f t="shared" si="11"/>
        <v>326</v>
      </c>
    </row>
    <row r="143" spans="2:16">
      <c r="B143" s="400"/>
      <c r="D143" s="400"/>
      <c r="F143" s="103" t="s">
        <v>1871</v>
      </c>
      <c r="J143" s="37">
        <v>350</v>
      </c>
      <c r="K143" s="38"/>
      <c r="L143" s="18">
        <f t="shared" si="9"/>
        <v>350</v>
      </c>
      <c r="M143" s="37"/>
      <c r="N143" s="40"/>
      <c r="O143" s="18">
        <f t="shared" si="10"/>
        <v>0</v>
      </c>
      <c r="P143" s="16">
        <f t="shared" si="11"/>
        <v>350</v>
      </c>
    </row>
    <row r="144" spans="2:16" ht="25.5">
      <c r="B144" s="400"/>
      <c r="D144" s="400"/>
      <c r="F144" s="103" t="s">
        <v>2363</v>
      </c>
      <c r="J144" s="37">
        <v>510</v>
      </c>
      <c r="K144" s="38"/>
      <c r="L144" s="18">
        <f t="shared" si="9"/>
        <v>510</v>
      </c>
      <c r="M144" s="37"/>
      <c r="N144" s="40"/>
      <c r="O144" s="18">
        <f t="shared" si="10"/>
        <v>0</v>
      </c>
      <c r="P144" s="16">
        <f t="shared" si="11"/>
        <v>510</v>
      </c>
    </row>
    <row r="145" spans="2:16">
      <c r="B145" s="400"/>
      <c r="D145" s="400"/>
      <c r="F145" s="103" t="s">
        <v>2364</v>
      </c>
      <c r="J145" s="37">
        <v>114</v>
      </c>
      <c r="K145" s="38"/>
      <c r="L145" s="18">
        <f t="shared" si="9"/>
        <v>114</v>
      </c>
      <c r="M145" s="37">
        <v>100</v>
      </c>
      <c r="N145" s="40"/>
      <c r="O145" s="18">
        <f t="shared" si="10"/>
        <v>100</v>
      </c>
      <c r="P145" s="16">
        <f t="shared" si="11"/>
        <v>214</v>
      </c>
    </row>
    <row r="146" spans="2:16">
      <c r="B146" s="400"/>
      <c r="D146" s="400"/>
      <c r="F146" s="103" t="s">
        <v>2365</v>
      </c>
      <c r="J146" s="37">
        <v>319</v>
      </c>
      <c r="K146" s="38"/>
      <c r="L146" s="18">
        <f t="shared" si="9"/>
        <v>319</v>
      </c>
      <c r="M146" s="37"/>
      <c r="N146" s="40"/>
      <c r="O146" s="18">
        <f t="shared" si="10"/>
        <v>0</v>
      </c>
      <c r="P146" s="16">
        <f t="shared" si="11"/>
        <v>319</v>
      </c>
    </row>
    <row r="147" spans="2:16">
      <c r="B147" s="400"/>
      <c r="D147" s="400"/>
      <c r="F147" s="103" t="s">
        <v>997</v>
      </c>
      <c r="J147" s="37">
        <v>400</v>
      </c>
      <c r="K147" s="38"/>
      <c r="L147" s="18">
        <f t="shared" si="9"/>
        <v>400</v>
      </c>
      <c r="M147" s="37"/>
      <c r="N147" s="40"/>
      <c r="O147" s="18">
        <f t="shared" si="10"/>
        <v>0</v>
      </c>
      <c r="P147" s="16">
        <f t="shared" si="11"/>
        <v>400</v>
      </c>
    </row>
    <row r="148" spans="2:16">
      <c r="B148" s="400"/>
      <c r="D148" s="400"/>
      <c r="F148" s="103" t="s">
        <v>2366</v>
      </c>
      <c r="J148" s="38">
        <v>0</v>
      </c>
      <c r="K148" s="38"/>
      <c r="L148" s="18">
        <f t="shared" si="9"/>
        <v>0</v>
      </c>
      <c r="M148" s="37">
        <v>100</v>
      </c>
      <c r="N148" s="40"/>
      <c r="O148" s="18">
        <f t="shared" si="10"/>
        <v>100</v>
      </c>
      <c r="P148" s="16">
        <f t="shared" si="11"/>
        <v>100</v>
      </c>
    </row>
    <row r="149" spans="2:16">
      <c r="B149" s="400"/>
      <c r="D149" s="400"/>
      <c r="F149" s="103" t="s">
        <v>2367</v>
      </c>
      <c r="J149" s="38">
        <v>0</v>
      </c>
      <c r="K149" s="38"/>
      <c r="L149" s="18">
        <f t="shared" si="9"/>
        <v>0</v>
      </c>
      <c r="M149" s="37"/>
      <c r="N149" s="40">
        <v>70</v>
      </c>
      <c r="O149" s="18">
        <f t="shared" si="10"/>
        <v>70</v>
      </c>
      <c r="P149" s="16">
        <f t="shared" si="11"/>
        <v>70</v>
      </c>
    </row>
    <row r="150" spans="2:16">
      <c r="B150" s="400"/>
      <c r="D150" s="400" t="s">
        <v>2232</v>
      </c>
      <c r="F150" s="103" t="s">
        <v>2368</v>
      </c>
      <c r="J150" s="37">
        <v>200</v>
      </c>
      <c r="K150" s="37">
        <v>0</v>
      </c>
      <c r="L150" s="18">
        <f t="shared" si="9"/>
        <v>200</v>
      </c>
      <c r="M150" s="37">
        <v>150</v>
      </c>
      <c r="N150" s="37">
        <v>0</v>
      </c>
      <c r="O150" s="18">
        <f t="shared" si="10"/>
        <v>150</v>
      </c>
      <c r="P150" s="16">
        <f t="shared" si="11"/>
        <v>350</v>
      </c>
    </row>
    <row r="151" spans="2:16">
      <c r="B151" s="400"/>
      <c r="D151" s="400"/>
      <c r="F151" s="103" t="s">
        <v>1904</v>
      </c>
      <c r="J151" s="37">
        <v>212</v>
      </c>
      <c r="K151" s="37">
        <v>0</v>
      </c>
      <c r="L151" s="18">
        <f t="shared" si="9"/>
        <v>212</v>
      </c>
      <c r="M151" s="37">
        <v>0</v>
      </c>
      <c r="N151" s="37">
        <v>0</v>
      </c>
      <c r="O151" s="18">
        <f t="shared" si="10"/>
        <v>0</v>
      </c>
      <c r="P151" s="16">
        <f t="shared" si="11"/>
        <v>212</v>
      </c>
    </row>
    <row r="152" spans="2:16">
      <c r="B152" s="400"/>
      <c r="D152" s="400"/>
      <c r="F152" s="103" t="s">
        <v>2369</v>
      </c>
      <c r="J152" s="37">
        <v>359</v>
      </c>
      <c r="K152" s="37">
        <v>0</v>
      </c>
      <c r="L152" s="18">
        <f t="shared" si="9"/>
        <v>359</v>
      </c>
      <c r="M152" s="37">
        <v>0</v>
      </c>
      <c r="N152" s="37">
        <v>0</v>
      </c>
      <c r="O152" s="18">
        <f t="shared" si="10"/>
        <v>0</v>
      </c>
      <c r="P152" s="16">
        <f t="shared" si="11"/>
        <v>359</v>
      </c>
    </row>
    <row r="153" spans="2:16">
      <c r="B153" s="400"/>
      <c r="D153" s="400"/>
      <c r="F153" s="103" t="s">
        <v>2370</v>
      </c>
      <c r="J153" s="37">
        <v>247</v>
      </c>
      <c r="K153" s="37">
        <v>0</v>
      </c>
      <c r="L153" s="18">
        <f t="shared" si="9"/>
        <v>247</v>
      </c>
      <c r="M153" s="37">
        <v>0</v>
      </c>
      <c r="N153" s="37">
        <v>0</v>
      </c>
      <c r="O153" s="18">
        <f t="shared" si="10"/>
        <v>0</v>
      </c>
      <c r="P153" s="16">
        <f t="shared" si="11"/>
        <v>247</v>
      </c>
    </row>
    <row r="154" spans="2:16">
      <c r="B154" s="400"/>
      <c r="D154" s="400"/>
      <c r="F154" s="103" t="s">
        <v>2371</v>
      </c>
      <c r="J154" s="37">
        <v>90</v>
      </c>
      <c r="K154" s="37">
        <v>0</v>
      </c>
      <c r="L154" s="18">
        <f t="shared" si="9"/>
        <v>90</v>
      </c>
      <c r="M154" s="37">
        <v>0</v>
      </c>
      <c r="N154" s="37">
        <v>0</v>
      </c>
      <c r="O154" s="18">
        <f t="shared" si="10"/>
        <v>0</v>
      </c>
      <c r="P154" s="16">
        <f t="shared" si="11"/>
        <v>90</v>
      </c>
    </row>
    <row r="155" spans="2:16">
      <c r="B155" s="400"/>
      <c r="D155" s="400"/>
      <c r="F155" s="103" t="s">
        <v>2372</v>
      </c>
      <c r="J155" s="37">
        <v>50</v>
      </c>
      <c r="K155" s="37">
        <v>0</v>
      </c>
      <c r="L155" s="18">
        <f t="shared" si="9"/>
        <v>50</v>
      </c>
      <c r="M155" s="37">
        <v>0</v>
      </c>
      <c r="N155" s="37">
        <v>0</v>
      </c>
      <c r="O155" s="18">
        <f t="shared" si="10"/>
        <v>0</v>
      </c>
      <c r="P155" s="16">
        <f t="shared" si="11"/>
        <v>50</v>
      </c>
    </row>
    <row r="156" spans="2:16" ht="25.5">
      <c r="B156" s="400"/>
      <c r="D156" s="400"/>
      <c r="F156" s="103" t="s">
        <v>2373</v>
      </c>
      <c r="J156" s="37">
        <v>0</v>
      </c>
      <c r="K156" s="37">
        <v>0</v>
      </c>
      <c r="L156" s="18">
        <f t="shared" si="9"/>
        <v>0</v>
      </c>
      <c r="M156" s="37">
        <v>309</v>
      </c>
      <c r="N156" s="37">
        <v>0</v>
      </c>
      <c r="O156" s="18">
        <f t="shared" si="10"/>
        <v>309</v>
      </c>
      <c r="P156" s="16">
        <f t="shared" si="11"/>
        <v>309</v>
      </c>
    </row>
    <row r="157" spans="2:16">
      <c r="B157" s="400"/>
      <c r="D157" s="400"/>
      <c r="F157" s="103" t="s">
        <v>2374</v>
      </c>
      <c r="J157" s="37">
        <v>180</v>
      </c>
      <c r="K157" s="37">
        <v>0</v>
      </c>
      <c r="L157" s="18">
        <f t="shared" si="9"/>
        <v>180</v>
      </c>
      <c r="M157" s="37">
        <v>0</v>
      </c>
      <c r="N157" s="37">
        <v>0</v>
      </c>
      <c r="O157" s="18">
        <f t="shared" si="10"/>
        <v>0</v>
      </c>
      <c r="P157" s="16">
        <f t="shared" si="11"/>
        <v>180</v>
      </c>
    </row>
    <row r="158" spans="2:16">
      <c r="B158" s="400"/>
      <c r="D158" s="401" t="s">
        <v>2375</v>
      </c>
      <c r="F158" s="103" t="s">
        <v>2378</v>
      </c>
      <c r="J158" s="37">
        <v>50</v>
      </c>
      <c r="K158" s="37">
        <v>0</v>
      </c>
      <c r="L158" s="18">
        <f t="shared" si="9"/>
        <v>50</v>
      </c>
      <c r="M158" s="37">
        <v>0</v>
      </c>
      <c r="N158" s="37">
        <v>0</v>
      </c>
      <c r="O158" s="18">
        <f t="shared" si="10"/>
        <v>0</v>
      </c>
      <c r="P158" s="16">
        <f t="shared" si="11"/>
        <v>50</v>
      </c>
    </row>
    <row r="159" spans="2:16">
      <c r="B159" s="400"/>
      <c r="D159" s="401"/>
      <c r="F159" s="103" t="s">
        <v>2379</v>
      </c>
      <c r="J159" s="37">
        <v>30</v>
      </c>
      <c r="K159" s="37">
        <v>0</v>
      </c>
      <c r="L159" s="18">
        <f t="shared" si="9"/>
        <v>30</v>
      </c>
      <c r="M159" s="37">
        <v>0</v>
      </c>
      <c r="N159" s="37">
        <v>0</v>
      </c>
      <c r="O159" s="18">
        <f t="shared" si="10"/>
        <v>0</v>
      </c>
      <c r="P159" s="16">
        <f t="shared" si="11"/>
        <v>30</v>
      </c>
    </row>
    <row r="160" spans="2:16">
      <c r="B160" s="400"/>
      <c r="D160" s="401"/>
      <c r="F160" s="103" t="s">
        <v>1114</v>
      </c>
      <c r="J160" s="37">
        <v>45</v>
      </c>
      <c r="K160" s="37">
        <v>0</v>
      </c>
      <c r="L160" s="18">
        <f t="shared" si="9"/>
        <v>45</v>
      </c>
      <c r="M160" s="37">
        <v>0</v>
      </c>
      <c r="N160" s="37">
        <v>0</v>
      </c>
      <c r="O160" s="18">
        <f t="shared" si="10"/>
        <v>0</v>
      </c>
      <c r="P160" s="16">
        <f t="shared" si="11"/>
        <v>45</v>
      </c>
    </row>
    <row r="161" spans="2:16">
      <c r="B161" s="400"/>
      <c r="D161" s="401"/>
      <c r="F161" s="103" t="s">
        <v>2380</v>
      </c>
      <c r="J161" s="37">
        <v>75</v>
      </c>
      <c r="K161" s="37">
        <v>0</v>
      </c>
      <c r="L161" s="18">
        <f t="shared" si="9"/>
        <v>75</v>
      </c>
      <c r="M161" s="37">
        <v>0</v>
      </c>
      <c r="N161" s="37">
        <v>0</v>
      </c>
      <c r="O161" s="18">
        <f t="shared" si="10"/>
        <v>0</v>
      </c>
      <c r="P161" s="16">
        <f t="shared" si="11"/>
        <v>75</v>
      </c>
    </row>
    <row r="162" spans="2:16">
      <c r="B162" s="400"/>
      <c r="D162" s="401"/>
      <c r="F162" s="103" t="s">
        <v>2381</v>
      </c>
      <c r="J162" s="37">
        <v>30</v>
      </c>
      <c r="K162" s="37">
        <v>0</v>
      </c>
      <c r="L162" s="18">
        <f t="shared" si="9"/>
        <v>30</v>
      </c>
      <c r="M162" s="37">
        <v>0</v>
      </c>
      <c r="N162" s="37">
        <v>0</v>
      </c>
      <c r="O162" s="18">
        <f t="shared" si="10"/>
        <v>0</v>
      </c>
      <c r="P162" s="16">
        <f t="shared" si="11"/>
        <v>30</v>
      </c>
    </row>
    <row r="163" spans="2:16">
      <c r="B163" s="400"/>
      <c r="D163" s="401"/>
      <c r="F163" s="103" t="s">
        <v>2382</v>
      </c>
      <c r="J163" s="37">
        <v>21</v>
      </c>
      <c r="K163" s="37">
        <v>0</v>
      </c>
      <c r="L163" s="18">
        <f t="shared" si="9"/>
        <v>21</v>
      </c>
      <c r="M163" s="37">
        <v>0</v>
      </c>
      <c r="N163" s="37">
        <v>0</v>
      </c>
      <c r="O163" s="18">
        <f t="shared" si="10"/>
        <v>0</v>
      </c>
      <c r="P163" s="16">
        <f t="shared" si="11"/>
        <v>21</v>
      </c>
    </row>
    <row r="164" spans="2:16">
      <c r="B164" s="400"/>
      <c r="D164" s="401"/>
      <c r="F164" s="103" t="s">
        <v>2383</v>
      </c>
      <c r="J164" s="37">
        <v>280</v>
      </c>
      <c r="K164" s="37">
        <v>0</v>
      </c>
      <c r="L164" s="18">
        <f t="shared" si="9"/>
        <v>280</v>
      </c>
      <c r="M164" s="37">
        <v>0</v>
      </c>
      <c r="N164" s="37">
        <v>0</v>
      </c>
      <c r="O164" s="18">
        <f t="shared" si="10"/>
        <v>0</v>
      </c>
      <c r="P164" s="16">
        <f t="shared" si="11"/>
        <v>280</v>
      </c>
    </row>
    <row r="165" spans="2:16">
      <c r="B165" s="400"/>
      <c r="D165" s="401"/>
      <c r="F165" s="103" t="s">
        <v>2384</v>
      </c>
      <c r="J165" s="37">
        <v>50</v>
      </c>
      <c r="K165" s="37">
        <v>0</v>
      </c>
      <c r="L165" s="18">
        <f t="shared" si="9"/>
        <v>50</v>
      </c>
      <c r="M165" s="37">
        <v>0</v>
      </c>
      <c r="N165" s="37">
        <v>0</v>
      </c>
      <c r="O165" s="18">
        <f t="shared" si="10"/>
        <v>0</v>
      </c>
      <c r="P165" s="16">
        <f t="shared" si="11"/>
        <v>50</v>
      </c>
    </row>
    <row r="166" spans="2:16">
      <c r="B166" s="400"/>
      <c r="D166" s="401"/>
      <c r="F166" s="103" t="s">
        <v>2385</v>
      </c>
      <c r="J166" s="37">
        <v>60</v>
      </c>
      <c r="K166" s="37">
        <v>0</v>
      </c>
      <c r="L166" s="18">
        <f t="shared" si="9"/>
        <v>60</v>
      </c>
      <c r="M166" s="37">
        <v>0</v>
      </c>
      <c r="N166" s="37">
        <v>0</v>
      </c>
      <c r="O166" s="18">
        <f t="shared" si="10"/>
        <v>0</v>
      </c>
      <c r="P166" s="16">
        <f t="shared" si="11"/>
        <v>60</v>
      </c>
    </row>
    <row r="167" spans="2:16">
      <c r="B167" s="400"/>
      <c r="D167" s="401"/>
      <c r="F167" s="103" t="s">
        <v>2386</v>
      </c>
      <c r="J167" s="37">
        <v>30</v>
      </c>
      <c r="K167" s="37">
        <v>0</v>
      </c>
      <c r="L167" s="18">
        <f t="shared" si="9"/>
        <v>30</v>
      </c>
      <c r="M167" s="37">
        <v>0</v>
      </c>
      <c r="N167" s="37">
        <v>0</v>
      </c>
      <c r="O167" s="18">
        <f t="shared" si="10"/>
        <v>0</v>
      </c>
      <c r="P167" s="16">
        <f t="shared" si="11"/>
        <v>30</v>
      </c>
    </row>
    <row r="168" spans="2:16">
      <c r="B168" s="400"/>
      <c r="D168" s="401"/>
      <c r="F168" s="103" t="s">
        <v>2387</v>
      </c>
      <c r="J168" s="37">
        <v>30</v>
      </c>
      <c r="K168" s="37">
        <v>0</v>
      </c>
      <c r="L168" s="18">
        <f t="shared" si="9"/>
        <v>30</v>
      </c>
      <c r="M168" s="37">
        <v>0</v>
      </c>
      <c r="N168" s="37">
        <v>0</v>
      </c>
      <c r="O168" s="18">
        <f t="shared" si="10"/>
        <v>0</v>
      </c>
      <c r="P168" s="16">
        <f t="shared" si="11"/>
        <v>30</v>
      </c>
    </row>
    <row r="169" spans="2:16">
      <c r="B169" s="400"/>
      <c r="D169" s="401"/>
      <c r="F169" s="103" t="s">
        <v>2388</v>
      </c>
      <c r="J169" s="37">
        <v>30</v>
      </c>
      <c r="K169" s="37">
        <v>0</v>
      </c>
      <c r="L169" s="18">
        <f t="shared" si="9"/>
        <v>30</v>
      </c>
      <c r="M169" s="37">
        <v>0</v>
      </c>
      <c r="N169" s="37">
        <v>0</v>
      </c>
      <c r="O169" s="18">
        <f t="shared" si="10"/>
        <v>0</v>
      </c>
      <c r="P169" s="16">
        <f t="shared" si="11"/>
        <v>30</v>
      </c>
    </row>
    <row r="170" spans="2:16">
      <c r="B170" s="400"/>
      <c r="D170" s="401"/>
      <c r="F170" s="103" t="s">
        <v>907</v>
      </c>
      <c r="J170" s="37">
        <v>30</v>
      </c>
      <c r="K170" s="37">
        <v>0</v>
      </c>
      <c r="L170" s="18">
        <f t="shared" si="9"/>
        <v>30</v>
      </c>
      <c r="M170" s="37">
        <v>0</v>
      </c>
      <c r="N170" s="37">
        <v>0</v>
      </c>
      <c r="O170" s="18">
        <f t="shared" si="10"/>
        <v>0</v>
      </c>
      <c r="P170" s="16">
        <f t="shared" si="11"/>
        <v>30</v>
      </c>
    </row>
    <row r="171" spans="2:16">
      <c r="B171" s="400"/>
      <c r="D171" s="401"/>
      <c r="F171" s="103" t="s">
        <v>2389</v>
      </c>
      <c r="J171" s="37">
        <v>30</v>
      </c>
      <c r="K171" s="37">
        <v>0</v>
      </c>
      <c r="L171" s="18">
        <f t="shared" si="9"/>
        <v>30</v>
      </c>
      <c r="M171" s="37">
        <v>0</v>
      </c>
      <c r="N171" s="37">
        <v>0</v>
      </c>
      <c r="O171" s="18">
        <f t="shared" si="10"/>
        <v>0</v>
      </c>
      <c r="P171" s="16">
        <f t="shared" si="11"/>
        <v>30</v>
      </c>
    </row>
    <row r="172" spans="2:16">
      <c r="B172" s="400"/>
      <c r="D172" s="401"/>
      <c r="F172" s="103" t="s">
        <v>2390</v>
      </c>
      <c r="J172" s="37">
        <v>20</v>
      </c>
      <c r="K172" s="37">
        <v>0</v>
      </c>
      <c r="L172" s="18">
        <f t="shared" si="9"/>
        <v>20</v>
      </c>
      <c r="M172" s="37">
        <v>0</v>
      </c>
      <c r="N172" s="37">
        <v>0</v>
      </c>
      <c r="O172" s="18">
        <f t="shared" si="10"/>
        <v>0</v>
      </c>
      <c r="P172" s="16">
        <f t="shared" si="11"/>
        <v>20</v>
      </c>
    </row>
    <row r="173" spans="2:16">
      <c r="B173" s="400"/>
      <c r="D173" s="401"/>
      <c r="F173" s="103" t="s">
        <v>2391</v>
      </c>
      <c r="J173" s="37">
        <v>90</v>
      </c>
      <c r="K173" s="37">
        <v>0</v>
      </c>
      <c r="L173" s="18">
        <f t="shared" si="9"/>
        <v>90</v>
      </c>
      <c r="M173" s="37">
        <v>0</v>
      </c>
      <c r="N173" s="37">
        <v>0</v>
      </c>
      <c r="O173" s="18">
        <f t="shared" si="10"/>
        <v>0</v>
      </c>
      <c r="P173" s="16">
        <f t="shared" si="11"/>
        <v>90</v>
      </c>
    </row>
    <row r="174" spans="2:16">
      <c r="B174" s="400"/>
      <c r="D174" s="401"/>
      <c r="F174" s="103" t="s">
        <v>2392</v>
      </c>
      <c r="J174" s="37">
        <v>50</v>
      </c>
      <c r="K174" s="37">
        <v>0</v>
      </c>
      <c r="L174" s="18">
        <f t="shared" si="9"/>
        <v>50</v>
      </c>
      <c r="M174" s="37">
        <v>0</v>
      </c>
      <c r="N174" s="37">
        <v>0</v>
      </c>
      <c r="O174" s="18">
        <f t="shared" si="10"/>
        <v>0</v>
      </c>
      <c r="P174" s="16">
        <f t="shared" si="11"/>
        <v>50</v>
      </c>
    </row>
    <row r="175" spans="2:16">
      <c r="B175" s="400"/>
      <c r="D175" s="401"/>
      <c r="F175" s="103" t="s">
        <v>2393</v>
      </c>
      <c r="J175" s="37">
        <v>20</v>
      </c>
      <c r="K175" s="37">
        <v>0</v>
      </c>
      <c r="L175" s="18">
        <f t="shared" si="9"/>
        <v>20</v>
      </c>
      <c r="M175" s="37">
        <v>0</v>
      </c>
      <c r="N175" s="37">
        <v>0</v>
      </c>
      <c r="O175" s="18">
        <f t="shared" si="10"/>
        <v>0</v>
      </c>
      <c r="P175" s="16">
        <f t="shared" si="11"/>
        <v>20</v>
      </c>
    </row>
    <row r="176" spans="2:16">
      <c r="B176" s="400"/>
      <c r="D176" s="401"/>
      <c r="F176" s="103" t="s">
        <v>2394</v>
      </c>
      <c r="J176" s="37">
        <v>35</v>
      </c>
      <c r="K176" s="37">
        <v>0</v>
      </c>
      <c r="L176" s="18">
        <f t="shared" si="9"/>
        <v>35</v>
      </c>
      <c r="M176" s="37">
        <v>0</v>
      </c>
      <c r="N176" s="37">
        <v>0</v>
      </c>
      <c r="O176" s="18">
        <f t="shared" si="10"/>
        <v>0</v>
      </c>
      <c r="P176" s="16">
        <f t="shared" si="11"/>
        <v>35</v>
      </c>
    </row>
    <row r="177" spans="2:16">
      <c r="B177" s="400"/>
      <c r="D177" s="401"/>
      <c r="F177" s="103" t="s">
        <v>1749</v>
      </c>
      <c r="J177" s="37">
        <v>30</v>
      </c>
      <c r="K177" s="37">
        <v>0</v>
      </c>
      <c r="L177" s="18">
        <f t="shared" si="9"/>
        <v>30</v>
      </c>
      <c r="M177" s="37">
        <v>0</v>
      </c>
      <c r="N177" s="37">
        <v>0</v>
      </c>
      <c r="O177" s="18">
        <f t="shared" si="10"/>
        <v>0</v>
      </c>
      <c r="P177" s="16">
        <f t="shared" si="11"/>
        <v>30</v>
      </c>
    </row>
    <row r="178" spans="2:16">
      <c r="B178" s="400"/>
      <c r="D178" s="401"/>
      <c r="F178" s="103" t="s">
        <v>2395</v>
      </c>
      <c r="J178" s="37">
        <v>80</v>
      </c>
      <c r="K178" s="37">
        <v>0</v>
      </c>
      <c r="L178" s="18">
        <f t="shared" si="9"/>
        <v>80</v>
      </c>
      <c r="M178" s="37">
        <v>0</v>
      </c>
      <c r="N178" s="37">
        <v>0</v>
      </c>
      <c r="O178" s="18">
        <f t="shared" si="10"/>
        <v>0</v>
      </c>
      <c r="P178" s="16">
        <f t="shared" si="11"/>
        <v>80</v>
      </c>
    </row>
    <row r="179" spans="2:16">
      <c r="B179" s="400"/>
      <c r="D179" s="401"/>
      <c r="F179" s="103" t="s">
        <v>2396</v>
      </c>
      <c r="J179" s="37">
        <v>50</v>
      </c>
      <c r="K179" s="37">
        <v>0</v>
      </c>
      <c r="L179" s="18">
        <f t="shared" si="9"/>
        <v>50</v>
      </c>
      <c r="M179" s="37">
        <v>0</v>
      </c>
      <c r="N179" s="37">
        <v>0</v>
      </c>
      <c r="O179" s="18">
        <f t="shared" si="10"/>
        <v>0</v>
      </c>
      <c r="P179" s="16">
        <f t="shared" si="11"/>
        <v>50</v>
      </c>
    </row>
    <row r="180" spans="2:16">
      <c r="B180" s="400"/>
      <c r="D180" s="401"/>
      <c r="F180" s="103" t="s">
        <v>2397</v>
      </c>
      <c r="J180" s="37">
        <v>80</v>
      </c>
      <c r="K180" s="37">
        <v>0</v>
      </c>
      <c r="L180" s="18">
        <f t="shared" si="9"/>
        <v>80</v>
      </c>
      <c r="M180" s="37">
        <v>0</v>
      </c>
      <c r="N180" s="37">
        <v>0</v>
      </c>
      <c r="O180" s="18">
        <f t="shared" si="10"/>
        <v>0</v>
      </c>
      <c r="P180" s="16">
        <f t="shared" si="11"/>
        <v>80</v>
      </c>
    </row>
    <row r="181" spans="2:16">
      <c r="B181" s="400"/>
      <c r="D181" s="401"/>
      <c r="F181" s="103" t="s">
        <v>2398</v>
      </c>
      <c r="J181" s="37">
        <v>35</v>
      </c>
      <c r="K181" s="37">
        <v>0</v>
      </c>
      <c r="L181" s="18">
        <f t="shared" si="9"/>
        <v>35</v>
      </c>
      <c r="M181" s="37">
        <v>0</v>
      </c>
      <c r="N181" s="37">
        <v>0</v>
      </c>
      <c r="O181" s="18">
        <f t="shared" si="10"/>
        <v>0</v>
      </c>
      <c r="P181" s="16">
        <f t="shared" si="11"/>
        <v>35</v>
      </c>
    </row>
    <row r="182" spans="2:16">
      <c r="B182" s="400"/>
      <c r="D182" s="401"/>
      <c r="F182" s="103" t="s">
        <v>2399</v>
      </c>
      <c r="J182" s="37">
        <v>90</v>
      </c>
      <c r="K182" s="37">
        <v>0</v>
      </c>
      <c r="L182" s="18">
        <f t="shared" si="9"/>
        <v>90</v>
      </c>
      <c r="M182" s="37">
        <v>0</v>
      </c>
      <c r="N182" s="37">
        <v>0</v>
      </c>
      <c r="O182" s="18">
        <f t="shared" si="10"/>
        <v>0</v>
      </c>
      <c r="P182" s="16">
        <f t="shared" si="11"/>
        <v>90</v>
      </c>
    </row>
    <row r="183" spans="2:16">
      <c r="B183" s="400"/>
      <c r="D183" s="401"/>
      <c r="F183" s="103" t="s">
        <v>2400</v>
      </c>
      <c r="J183" s="37">
        <v>30</v>
      </c>
      <c r="K183" s="37">
        <v>0</v>
      </c>
      <c r="L183" s="18">
        <f t="shared" ref="L183:L246" si="12">+J183+K183</f>
        <v>30</v>
      </c>
      <c r="M183" s="37">
        <v>0</v>
      </c>
      <c r="N183" s="37">
        <v>0</v>
      </c>
      <c r="O183" s="18">
        <f t="shared" ref="O183:O246" si="13">+N183+M183</f>
        <v>0</v>
      </c>
      <c r="P183" s="16">
        <f t="shared" si="11"/>
        <v>30</v>
      </c>
    </row>
    <row r="184" spans="2:16">
      <c r="B184" s="400"/>
      <c r="D184" s="401"/>
      <c r="F184" s="103" t="s">
        <v>2401</v>
      </c>
      <c r="J184" s="37">
        <v>152</v>
      </c>
      <c r="K184" s="37">
        <v>0</v>
      </c>
      <c r="L184" s="18">
        <f t="shared" si="12"/>
        <v>152</v>
      </c>
      <c r="M184" s="37">
        <v>0</v>
      </c>
      <c r="N184" s="37">
        <v>0</v>
      </c>
      <c r="O184" s="18">
        <f t="shared" si="13"/>
        <v>0</v>
      </c>
      <c r="P184" s="16">
        <f t="shared" ref="P184:P247" si="14">+L184+O184</f>
        <v>152</v>
      </c>
    </row>
    <row r="185" spans="2:16">
      <c r="B185" s="400"/>
      <c r="D185" s="401"/>
      <c r="F185" s="103" t="s">
        <v>2402</v>
      </c>
      <c r="J185" s="37">
        <v>40</v>
      </c>
      <c r="K185" s="37">
        <v>0</v>
      </c>
      <c r="L185" s="18">
        <f t="shared" si="12"/>
        <v>40</v>
      </c>
      <c r="M185" s="37">
        <v>0</v>
      </c>
      <c r="N185" s="37">
        <v>0</v>
      </c>
      <c r="O185" s="18">
        <f t="shared" si="13"/>
        <v>0</v>
      </c>
      <c r="P185" s="16">
        <f t="shared" si="14"/>
        <v>40</v>
      </c>
    </row>
    <row r="186" spans="2:16">
      <c r="B186" s="400"/>
      <c r="D186" s="401"/>
      <c r="F186" s="103" t="s">
        <v>2403</v>
      </c>
      <c r="J186" s="37">
        <v>40</v>
      </c>
      <c r="K186" s="37">
        <v>0</v>
      </c>
      <c r="L186" s="18">
        <f t="shared" si="12"/>
        <v>40</v>
      </c>
      <c r="M186" s="37">
        <v>0</v>
      </c>
      <c r="N186" s="37">
        <v>0</v>
      </c>
      <c r="O186" s="18">
        <f t="shared" si="13"/>
        <v>0</v>
      </c>
      <c r="P186" s="16">
        <f t="shared" si="14"/>
        <v>40</v>
      </c>
    </row>
    <row r="187" spans="2:16">
      <c r="B187" s="400"/>
      <c r="D187" s="401"/>
      <c r="F187" s="103" t="s">
        <v>2404</v>
      </c>
      <c r="J187" s="37">
        <v>47</v>
      </c>
      <c r="K187" s="37">
        <v>0</v>
      </c>
      <c r="L187" s="18">
        <f t="shared" si="12"/>
        <v>47</v>
      </c>
      <c r="M187" s="37">
        <v>0</v>
      </c>
      <c r="N187" s="37">
        <v>0</v>
      </c>
      <c r="O187" s="18">
        <f t="shared" si="13"/>
        <v>0</v>
      </c>
      <c r="P187" s="16">
        <f t="shared" si="14"/>
        <v>47</v>
      </c>
    </row>
    <row r="188" spans="2:16">
      <c r="B188" s="400"/>
      <c r="D188" s="401"/>
      <c r="F188" s="103" t="s">
        <v>2405</v>
      </c>
      <c r="J188" s="37">
        <v>30</v>
      </c>
      <c r="K188" s="37">
        <v>0</v>
      </c>
      <c r="L188" s="18">
        <f t="shared" si="12"/>
        <v>30</v>
      </c>
      <c r="M188" s="37">
        <v>0</v>
      </c>
      <c r="N188" s="37">
        <v>0</v>
      </c>
      <c r="O188" s="18">
        <f t="shared" si="13"/>
        <v>0</v>
      </c>
      <c r="P188" s="16">
        <f t="shared" si="14"/>
        <v>30</v>
      </c>
    </row>
    <row r="189" spans="2:16">
      <c r="B189" s="400"/>
      <c r="D189" s="401"/>
      <c r="F189" s="103" t="s">
        <v>2406</v>
      </c>
      <c r="J189" s="37">
        <v>30</v>
      </c>
      <c r="K189" s="37">
        <v>0</v>
      </c>
      <c r="L189" s="18">
        <f t="shared" si="12"/>
        <v>30</v>
      </c>
      <c r="M189" s="37">
        <v>0</v>
      </c>
      <c r="N189" s="37">
        <v>0</v>
      </c>
      <c r="O189" s="18">
        <f t="shared" si="13"/>
        <v>0</v>
      </c>
      <c r="P189" s="16">
        <f t="shared" si="14"/>
        <v>30</v>
      </c>
    </row>
    <row r="190" spans="2:16">
      <c r="B190" s="400"/>
      <c r="D190" s="401"/>
      <c r="F190" s="103" t="s">
        <v>2407</v>
      </c>
      <c r="J190" s="37">
        <v>208</v>
      </c>
      <c r="K190" s="37">
        <v>0</v>
      </c>
      <c r="L190" s="18">
        <f t="shared" si="12"/>
        <v>208</v>
      </c>
      <c r="M190" s="37">
        <v>0</v>
      </c>
      <c r="N190" s="37">
        <v>0</v>
      </c>
      <c r="O190" s="18">
        <f t="shared" si="13"/>
        <v>0</v>
      </c>
      <c r="P190" s="16">
        <f t="shared" si="14"/>
        <v>208</v>
      </c>
    </row>
    <row r="191" spans="2:16">
      <c r="B191" s="400"/>
      <c r="D191" s="401"/>
      <c r="F191" s="103" t="s">
        <v>2408</v>
      </c>
      <c r="J191" s="37">
        <v>31</v>
      </c>
      <c r="K191" s="37">
        <v>0</v>
      </c>
      <c r="L191" s="18">
        <f t="shared" si="12"/>
        <v>31</v>
      </c>
      <c r="M191" s="37">
        <v>0</v>
      </c>
      <c r="N191" s="37">
        <v>0</v>
      </c>
      <c r="O191" s="18">
        <f t="shared" si="13"/>
        <v>0</v>
      </c>
      <c r="P191" s="16">
        <f t="shared" si="14"/>
        <v>31</v>
      </c>
    </row>
    <row r="192" spans="2:16">
      <c r="B192" s="400"/>
      <c r="D192" s="401"/>
      <c r="F192" s="103" t="s">
        <v>2409</v>
      </c>
      <c r="J192" s="37">
        <v>40</v>
      </c>
      <c r="K192" s="37">
        <v>0</v>
      </c>
      <c r="L192" s="18">
        <f t="shared" si="12"/>
        <v>40</v>
      </c>
      <c r="M192" s="37">
        <v>0</v>
      </c>
      <c r="N192" s="37">
        <v>0</v>
      </c>
      <c r="O192" s="18">
        <f t="shared" si="13"/>
        <v>0</v>
      </c>
      <c r="P192" s="16">
        <f t="shared" si="14"/>
        <v>40</v>
      </c>
    </row>
    <row r="193" spans="2:16">
      <c r="B193" s="400"/>
      <c r="D193" s="401"/>
      <c r="F193" s="103" t="s">
        <v>2410</v>
      </c>
      <c r="J193" s="37">
        <v>50</v>
      </c>
      <c r="K193" s="37">
        <v>0</v>
      </c>
      <c r="L193" s="18">
        <f t="shared" si="12"/>
        <v>50</v>
      </c>
      <c r="M193" s="37">
        <v>0</v>
      </c>
      <c r="N193" s="37">
        <v>0</v>
      </c>
      <c r="O193" s="18">
        <f t="shared" si="13"/>
        <v>0</v>
      </c>
      <c r="P193" s="16">
        <f t="shared" si="14"/>
        <v>50</v>
      </c>
    </row>
    <row r="194" spans="2:16">
      <c r="B194" s="400"/>
      <c r="D194" s="401"/>
      <c r="F194" s="103" t="s">
        <v>1810</v>
      </c>
      <c r="J194" s="37">
        <v>40</v>
      </c>
      <c r="K194" s="37">
        <v>0</v>
      </c>
      <c r="L194" s="18">
        <f t="shared" si="12"/>
        <v>40</v>
      </c>
      <c r="M194" s="37">
        <v>0</v>
      </c>
      <c r="N194" s="37">
        <v>0</v>
      </c>
      <c r="O194" s="18">
        <f t="shared" si="13"/>
        <v>0</v>
      </c>
      <c r="P194" s="16">
        <f t="shared" si="14"/>
        <v>40</v>
      </c>
    </row>
    <row r="195" spans="2:16">
      <c r="B195" s="400"/>
      <c r="D195" s="401"/>
      <c r="F195" s="103" t="s">
        <v>2411</v>
      </c>
      <c r="J195" s="37">
        <v>30</v>
      </c>
      <c r="K195" s="37">
        <v>0</v>
      </c>
      <c r="L195" s="18">
        <f t="shared" si="12"/>
        <v>30</v>
      </c>
      <c r="M195" s="37">
        <v>0</v>
      </c>
      <c r="N195" s="37">
        <v>0</v>
      </c>
      <c r="O195" s="18">
        <f t="shared" si="13"/>
        <v>0</v>
      </c>
      <c r="P195" s="16">
        <f t="shared" si="14"/>
        <v>30</v>
      </c>
    </row>
    <row r="196" spans="2:16">
      <c r="B196" s="400"/>
      <c r="D196" s="401"/>
      <c r="F196" s="103" t="s">
        <v>2412</v>
      </c>
      <c r="J196" s="37">
        <v>30</v>
      </c>
      <c r="K196" s="37">
        <v>0</v>
      </c>
      <c r="L196" s="18">
        <f t="shared" si="12"/>
        <v>30</v>
      </c>
      <c r="M196" s="37">
        <v>0</v>
      </c>
      <c r="N196" s="37">
        <v>0</v>
      </c>
      <c r="O196" s="18">
        <f t="shared" si="13"/>
        <v>0</v>
      </c>
      <c r="P196" s="16">
        <f t="shared" si="14"/>
        <v>30</v>
      </c>
    </row>
    <row r="197" spans="2:16">
      <c r="B197" s="400"/>
      <c r="D197" s="401"/>
      <c r="F197" s="103" t="s">
        <v>2413</v>
      </c>
      <c r="J197" s="37">
        <v>130</v>
      </c>
      <c r="K197" s="37">
        <v>0</v>
      </c>
      <c r="L197" s="18">
        <f t="shared" si="12"/>
        <v>130</v>
      </c>
      <c r="M197" s="37">
        <v>0</v>
      </c>
      <c r="N197" s="37">
        <v>0</v>
      </c>
      <c r="O197" s="18">
        <f t="shared" si="13"/>
        <v>0</v>
      </c>
      <c r="P197" s="16">
        <f t="shared" si="14"/>
        <v>130</v>
      </c>
    </row>
    <row r="198" spans="2:16">
      <c r="B198" s="400"/>
      <c r="D198" s="401"/>
      <c r="F198" s="103" t="s">
        <v>2414</v>
      </c>
      <c r="J198" s="37">
        <v>37</v>
      </c>
      <c r="K198" s="37">
        <v>0</v>
      </c>
      <c r="L198" s="18">
        <f t="shared" si="12"/>
        <v>37</v>
      </c>
      <c r="M198" s="37">
        <v>0</v>
      </c>
      <c r="N198" s="37">
        <v>0</v>
      </c>
      <c r="O198" s="18">
        <f t="shared" si="13"/>
        <v>0</v>
      </c>
      <c r="P198" s="16">
        <f t="shared" si="14"/>
        <v>37</v>
      </c>
    </row>
    <row r="199" spans="2:16">
      <c r="B199" s="400"/>
      <c r="D199" s="401"/>
      <c r="F199" s="103" t="s">
        <v>1720</v>
      </c>
      <c r="J199" s="37">
        <v>30</v>
      </c>
      <c r="K199" s="37">
        <v>0</v>
      </c>
      <c r="L199" s="18">
        <f t="shared" si="12"/>
        <v>30</v>
      </c>
      <c r="M199" s="37">
        <v>0</v>
      </c>
      <c r="N199" s="37">
        <v>0</v>
      </c>
      <c r="O199" s="18">
        <f t="shared" si="13"/>
        <v>0</v>
      </c>
      <c r="P199" s="16">
        <f t="shared" si="14"/>
        <v>30</v>
      </c>
    </row>
    <row r="200" spans="2:16">
      <c r="B200" s="400"/>
      <c r="D200" s="401"/>
      <c r="F200" s="103" t="s">
        <v>2415</v>
      </c>
      <c r="J200" s="37">
        <v>50</v>
      </c>
      <c r="K200" s="37">
        <v>0</v>
      </c>
      <c r="L200" s="18">
        <f t="shared" si="12"/>
        <v>50</v>
      </c>
      <c r="M200" s="37">
        <v>0</v>
      </c>
      <c r="N200" s="37">
        <v>0</v>
      </c>
      <c r="O200" s="18">
        <f t="shared" si="13"/>
        <v>0</v>
      </c>
      <c r="P200" s="16">
        <f t="shared" si="14"/>
        <v>50</v>
      </c>
    </row>
    <row r="201" spans="2:16">
      <c r="B201" s="400"/>
      <c r="D201" s="401"/>
      <c r="F201" s="103" t="s">
        <v>2416</v>
      </c>
      <c r="J201" s="37">
        <v>21</v>
      </c>
      <c r="K201" s="37">
        <v>0</v>
      </c>
      <c r="L201" s="18">
        <f t="shared" si="12"/>
        <v>21</v>
      </c>
      <c r="M201" s="37">
        <v>0</v>
      </c>
      <c r="N201" s="37">
        <v>0</v>
      </c>
      <c r="O201" s="18">
        <f t="shared" si="13"/>
        <v>0</v>
      </c>
      <c r="P201" s="16">
        <f t="shared" si="14"/>
        <v>21</v>
      </c>
    </row>
    <row r="202" spans="2:16">
      <c r="B202" s="400"/>
      <c r="D202" s="401"/>
      <c r="F202" s="103" t="s">
        <v>2417</v>
      </c>
      <c r="J202" s="37">
        <v>40</v>
      </c>
      <c r="K202" s="37">
        <v>0</v>
      </c>
      <c r="L202" s="18">
        <f t="shared" si="12"/>
        <v>40</v>
      </c>
      <c r="M202" s="37">
        <v>0</v>
      </c>
      <c r="N202" s="37">
        <v>0</v>
      </c>
      <c r="O202" s="18">
        <f t="shared" si="13"/>
        <v>0</v>
      </c>
      <c r="P202" s="16">
        <f t="shared" si="14"/>
        <v>40</v>
      </c>
    </row>
    <row r="203" spans="2:16">
      <c r="B203" s="400"/>
      <c r="D203" s="401"/>
      <c r="F203" s="103" t="s">
        <v>2418</v>
      </c>
      <c r="J203" s="37">
        <v>22</v>
      </c>
      <c r="K203" s="37">
        <v>0</v>
      </c>
      <c r="L203" s="18">
        <f t="shared" si="12"/>
        <v>22</v>
      </c>
      <c r="M203" s="37">
        <v>0</v>
      </c>
      <c r="N203" s="37">
        <v>0</v>
      </c>
      <c r="O203" s="18">
        <f t="shared" si="13"/>
        <v>0</v>
      </c>
      <c r="P203" s="16">
        <f t="shared" si="14"/>
        <v>22</v>
      </c>
    </row>
    <row r="204" spans="2:16">
      <c r="B204" s="400"/>
      <c r="D204" s="401"/>
      <c r="F204" s="103" t="s">
        <v>2419</v>
      </c>
      <c r="J204" s="37">
        <v>45</v>
      </c>
      <c r="K204" s="37">
        <v>0</v>
      </c>
      <c r="L204" s="18">
        <f t="shared" si="12"/>
        <v>45</v>
      </c>
      <c r="M204" s="37">
        <v>0</v>
      </c>
      <c r="N204" s="37">
        <v>0</v>
      </c>
      <c r="O204" s="18">
        <f t="shared" si="13"/>
        <v>0</v>
      </c>
      <c r="P204" s="16">
        <f t="shared" si="14"/>
        <v>45</v>
      </c>
    </row>
    <row r="205" spans="2:16">
      <c r="B205" s="400"/>
      <c r="D205" s="401"/>
      <c r="F205" s="103" t="s">
        <v>1002</v>
      </c>
      <c r="J205" s="37">
        <v>20</v>
      </c>
      <c r="K205" s="37">
        <v>0</v>
      </c>
      <c r="L205" s="18">
        <f t="shared" si="12"/>
        <v>20</v>
      </c>
      <c r="M205" s="37">
        <v>0</v>
      </c>
      <c r="N205" s="37">
        <v>0</v>
      </c>
      <c r="O205" s="18">
        <f t="shared" si="13"/>
        <v>0</v>
      </c>
      <c r="P205" s="16">
        <f t="shared" si="14"/>
        <v>20</v>
      </c>
    </row>
    <row r="206" spans="2:16">
      <c r="B206" s="400"/>
      <c r="D206" s="401"/>
      <c r="F206" s="103" t="s">
        <v>2420</v>
      </c>
      <c r="J206" s="37">
        <v>43</v>
      </c>
      <c r="K206" s="37">
        <v>0</v>
      </c>
      <c r="L206" s="18">
        <f t="shared" si="12"/>
        <v>43</v>
      </c>
      <c r="M206" s="37">
        <v>0</v>
      </c>
      <c r="N206" s="37">
        <v>0</v>
      </c>
      <c r="O206" s="18">
        <f t="shared" si="13"/>
        <v>0</v>
      </c>
      <c r="P206" s="16">
        <f t="shared" si="14"/>
        <v>43</v>
      </c>
    </row>
    <row r="207" spans="2:16">
      <c r="B207" s="400"/>
      <c r="D207" s="401"/>
      <c r="F207" s="103" t="s">
        <v>2421</v>
      </c>
      <c r="J207" s="37">
        <v>40</v>
      </c>
      <c r="K207" s="37">
        <v>0</v>
      </c>
      <c r="L207" s="18">
        <f t="shared" si="12"/>
        <v>40</v>
      </c>
      <c r="M207" s="37">
        <v>0</v>
      </c>
      <c r="N207" s="37">
        <v>0</v>
      </c>
      <c r="O207" s="18">
        <f t="shared" si="13"/>
        <v>0</v>
      </c>
      <c r="P207" s="16">
        <f t="shared" si="14"/>
        <v>40</v>
      </c>
    </row>
    <row r="208" spans="2:16">
      <c r="B208" s="400"/>
      <c r="D208" s="401"/>
      <c r="F208" s="103" t="s">
        <v>2422</v>
      </c>
      <c r="J208" s="37">
        <v>50</v>
      </c>
      <c r="K208" s="37">
        <v>0</v>
      </c>
      <c r="L208" s="18">
        <f t="shared" si="12"/>
        <v>50</v>
      </c>
      <c r="M208" s="37">
        <v>0</v>
      </c>
      <c r="N208" s="37">
        <v>0</v>
      </c>
      <c r="O208" s="18">
        <f t="shared" si="13"/>
        <v>0</v>
      </c>
      <c r="P208" s="16">
        <f t="shared" si="14"/>
        <v>50</v>
      </c>
    </row>
    <row r="209" spans="2:16">
      <c r="B209" s="400"/>
      <c r="D209" s="401"/>
      <c r="F209" s="103" t="s">
        <v>2423</v>
      </c>
      <c r="J209" s="37">
        <v>37</v>
      </c>
      <c r="K209" s="37">
        <v>0</v>
      </c>
      <c r="L209" s="18">
        <f t="shared" si="12"/>
        <v>37</v>
      </c>
      <c r="M209" s="37">
        <v>0</v>
      </c>
      <c r="N209" s="37">
        <v>0</v>
      </c>
      <c r="O209" s="18">
        <f t="shared" si="13"/>
        <v>0</v>
      </c>
      <c r="P209" s="16">
        <f t="shared" si="14"/>
        <v>37</v>
      </c>
    </row>
    <row r="210" spans="2:16">
      <c r="B210" s="400"/>
      <c r="D210" s="401"/>
      <c r="F210" s="103" t="s">
        <v>2424</v>
      </c>
      <c r="J210" s="37">
        <v>22</v>
      </c>
      <c r="K210" s="37">
        <v>0</v>
      </c>
      <c r="L210" s="18">
        <f t="shared" si="12"/>
        <v>22</v>
      </c>
      <c r="M210" s="37">
        <v>0</v>
      </c>
      <c r="N210" s="37">
        <v>0</v>
      </c>
      <c r="O210" s="18">
        <f t="shared" si="13"/>
        <v>0</v>
      </c>
      <c r="P210" s="16">
        <f t="shared" si="14"/>
        <v>22</v>
      </c>
    </row>
    <row r="211" spans="2:16">
      <c r="B211" s="400"/>
      <c r="D211" s="401"/>
      <c r="F211" s="103" t="s">
        <v>2425</v>
      </c>
      <c r="J211" s="37">
        <v>30</v>
      </c>
      <c r="K211" s="37">
        <v>0</v>
      </c>
      <c r="L211" s="18">
        <f t="shared" si="12"/>
        <v>30</v>
      </c>
      <c r="M211" s="37">
        <v>0</v>
      </c>
      <c r="N211" s="37">
        <v>0</v>
      </c>
      <c r="O211" s="18">
        <f t="shared" si="13"/>
        <v>0</v>
      </c>
      <c r="P211" s="16">
        <f t="shared" si="14"/>
        <v>30</v>
      </c>
    </row>
    <row r="212" spans="2:16">
      <c r="B212" s="400"/>
      <c r="D212" s="401"/>
      <c r="F212" s="103" t="s">
        <v>2426</v>
      </c>
      <c r="J212" s="37">
        <v>31</v>
      </c>
      <c r="K212" s="37">
        <v>0</v>
      </c>
      <c r="L212" s="18">
        <f t="shared" si="12"/>
        <v>31</v>
      </c>
      <c r="M212" s="37">
        <v>0</v>
      </c>
      <c r="N212" s="37">
        <v>0</v>
      </c>
      <c r="O212" s="18">
        <f t="shared" si="13"/>
        <v>0</v>
      </c>
      <c r="P212" s="16">
        <f t="shared" si="14"/>
        <v>31</v>
      </c>
    </row>
    <row r="213" spans="2:16">
      <c r="B213" s="400"/>
      <c r="D213" s="401"/>
      <c r="F213" s="103" t="s">
        <v>2427</v>
      </c>
      <c r="J213" s="37">
        <v>20</v>
      </c>
      <c r="K213" s="37">
        <v>0</v>
      </c>
      <c r="L213" s="18">
        <f t="shared" si="12"/>
        <v>20</v>
      </c>
      <c r="M213" s="37">
        <v>0</v>
      </c>
      <c r="N213" s="37">
        <v>0</v>
      </c>
      <c r="O213" s="18">
        <f t="shared" si="13"/>
        <v>0</v>
      </c>
      <c r="P213" s="16">
        <f t="shared" si="14"/>
        <v>20</v>
      </c>
    </row>
    <row r="214" spans="2:16">
      <c r="B214" s="400"/>
      <c r="D214" s="401"/>
      <c r="F214" s="103" t="s">
        <v>2428</v>
      </c>
      <c r="J214" s="37">
        <v>20</v>
      </c>
      <c r="K214" s="37">
        <v>0</v>
      </c>
      <c r="L214" s="18">
        <f t="shared" si="12"/>
        <v>20</v>
      </c>
      <c r="M214" s="37">
        <v>0</v>
      </c>
      <c r="N214" s="37">
        <v>0</v>
      </c>
      <c r="O214" s="18">
        <f t="shared" si="13"/>
        <v>0</v>
      </c>
      <c r="P214" s="16">
        <f t="shared" si="14"/>
        <v>20</v>
      </c>
    </row>
    <row r="215" spans="2:16">
      <c r="B215" s="400"/>
      <c r="D215" s="401"/>
      <c r="F215" s="103" t="s">
        <v>2429</v>
      </c>
      <c r="J215" s="37">
        <v>22</v>
      </c>
      <c r="K215" s="37">
        <v>0</v>
      </c>
      <c r="L215" s="18">
        <f t="shared" si="12"/>
        <v>22</v>
      </c>
      <c r="M215" s="37">
        <v>0</v>
      </c>
      <c r="N215" s="37">
        <v>0</v>
      </c>
      <c r="O215" s="18">
        <f t="shared" si="13"/>
        <v>0</v>
      </c>
      <c r="P215" s="16">
        <f t="shared" si="14"/>
        <v>22</v>
      </c>
    </row>
    <row r="216" spans="2:16">
      <c r="B216" s="400"/>
      <c r="D216" s="401"/>
      <c r="F216" s="103" t="s">
        <v>539</v>
      </c>
      <c r="J216" s="37">
        <v>450</v>
      </c>
      <c r="K216" s="37">
        <v>0</v>
      </c>
      <c r="L216" s="18">
        <f t="shared" si="12"/>
        <v>450</v>
      </c>
      <c r="M216" s="37">
        <v>0</v>
      </c>
      <c r="N216" s="37">
        <v>0</v>
      </c>
      <c r="O216" s="18">
        <f t="shared" si="13"/>
        <v>0</v>
      </c>
      <c r="P216" s="16">
        <f t="shared" si="14"/>
        <v>450</v>
      </c>
    </row>
    <row r="217" spans="2:16">
      <c r="B217" s="400"/>
      <c r="D217" s="401"/>
      <c r="F217" s="103" t="s">
        <v>2430</v>
      </c>
      <c r="J217" s="37">
        <v>200</v>
      </c>
      <c r="K217" s="37">
        <v>0</v>
      </c>
      <c r="L217" s="18">
        <f t="shared" si="12"/>
        <v>200</v>
      </c>
      <c r="M217" s="37">
        <v>0</v>
      </c>
      <c r="N217" s="37">
        <v>0</v>
      </c>
      <c r="O217" s="18">
        <f t="shared" si="13"/>
        <v>0</v>
      </c>
      <c r="P217" s="16">
        <f t="shared" si="14"/>
        <v>200</v>
      </c>
    </row>
    <row r="218" spans="2:16">
      <c r="B218" s="400"/>
      <c r="D218" s="401"/>
      <c r="F218" s="103" t="s">
        <v>2431</v>
      </c>
      <c r="J218" s="37">
        <v>300</v>
      </c>
      <c r="K218" s="37">
        <v>0</v>
      </c>
      <c r="L218" s="18">
        <f t="shared" si="12"/>
        <v>300</v>
      </c>
      <c r="M218" s="37">
        <v>0</v>
      </c>
      <c r="N218" s="37">
        <v>0</v>
      </c>
      <c r="O218" s="18">
        <f t="shared" si="13"/>
        <v>0</v>
      </c>
      <c r="P218" s="16">
        <f t="shared" si="14"/>
        <v>300</v>
      </c>
    </row>
    <row r="219" spans="2:16">
      <c r="B219" s="400"/>
      <c r="D219" s="401"/>
      <c r="F219" s="103" t="s">
        <v>2432</v>
      </c>
      <c r="J219" s="37">
        <v>85</v>
      </c>
      <c r="K219" s="37">
        <v>0</v>
      </c>
      <c r="L219" s="18">
        <f t="shared" si="12"/>
        <v>85</v>
      </c>
      <c r="M219" s="37">
        <v>0</v>
      </c>
      <c r="N219" s="37">
        <v>0</v>
      </c>
      <c r="O219" s="18">
        <f t="shared" si="13"/>
        <v>0</v>
      </c>
      <c r="P219" s="16">
        <f t="shared" si="14"/>
        <v>85</v>
      </c>
    </row>
    <row r="220" spans="2:16">
      <c r="B220" s="400"/>
      <c r="D220" s="401"/>
      <c r="F220" s="103" t="s">
        <v>2433</v>
      </c>
      <c r="J220" s="37">
        <v>288</v>
      </c>
      <c r="K220" s="37">
        <v>0</v>
      </c>
      <c r="L220" s="18">
        <f t="shared" si="12"/>
        <v>288</v>
      </c>
      <c r="M220" s="37">
        <v>0</v>
      </c>
      <c r="N220" s="37">
        <v>0</v>
      </c>
      <c r="O220" s="18">
        <f t="shared" si="13"/>
        <v>0</v>
      </c>
      <c r="P220" s="16">
        <f t="shared" si="14"/>
        <v>288</v>
      </c>
    </row>
    <row r="221" spans="2:16">
      <c r="B221" s="400"/>
      <c r="D221" s="401"/>
      <c r="F221" s="103" t="s">
        <v>2434</v>
      </c>
      <c r="J221" s="37">
        <v>298</v>
      </c>
      <c r="K221" s="37">
        <v>0</v>
      </c>
      <c r="L221" s="18">
        <f t="shared" si="12"/>
        <v>298</v>
      </c>
      <c r="M221" s="37">
        <v>0</v>
      </c>
      <c r="N221" s="37">
        <v>0</v>
      </c>
      <c r="O221" s="18">
        <f t="shared" si="13"/>
        <v>0</v>
      </c>
      <c r="P221" s="16">
        <f t="shared" si="14"/>
        <v>298</v>
      </c>
    </row>
    <row r="222" spans="2:16">
      <c r="B222" s="400"/>
      <c r="D222" s="401"/>
      <c r="F222" s="103" t="s">
        <v>929</v>
      </c>
      <c r="J222" s="37">
        <v>417</v>
      </c>
      <c r="K222" s="37">
        <v>0</v>
      </c>
      <c r="L222" s="18">
        <f t="shared" si="12"/>
        <v>417</v>
      </c>
      <c r="M222" s="37">
        <v>0</v>
      </c>
      <c r="N222" s="37">
        <v>0</v>
      </c>
      <c r="O222" s="18">
        <f t="shared" si="13"/>
        <v>0</v>
      </c>
      <c r="P222" s="16">
        <f t="shared" si="14"/>
        <v>417</v>
      </c>
    </row>
    <row r="223" spans="2:16">
      <c r="B223" s="400"/>
      <c r="D223" s="401"/>
      <c r="F223" s="103" t="s">
        <v>2435</v>
      </c>
      <c r="J223" s="37">
        <v>230</v>
      </c>
      <c r="K223" s="37">
        <v>0</v>
      </c>
      <c r="L223" s="18">
        <f t="shared" si="12"/>
        <v>230</v>
      </c>
      <c r="M223" s="37">
        <v>0</v>
      </c>
      <c r="N223" s="37">
        <v>0</v>
      </c>
      <c r="O223" s="18">
        <f t="shared" si="13"/>
        <v>0</v>
      </c>
      <c r="P223" s="16">
        <f t="shared" si="14"/>
        <v>230</v>
      </c>
    </row>
    <row r="224" spans="2:16">
      <c r="B224" s="400"/>
      <c r="D224" s="401"/>
      <c r="F224" s="103" t="s">
        <v>2436</v>
      </c>
      <c r="J224" s="37">
        <v>612</v>
      </c>
      <c r="K224" s="37">
        <v>0</v>
      </c>
      <c r="L224" s="18">
        <f t="shared" si="12"/>
        <v>612</v>
      </c>
      <c r="M224" s="37">
        <v>0</v>
      </c>
      <c r="N224" s="37">
        <v>0</v>
      </c>
      <c r="O224" s="18">
        <f t="shared" si="13"/>
        <v>0</v>
      </c>
      <c r="P224" s="16">
        <f t="shared" si="14"/>
        <v>612</v>
      </c>
    </row>
    <row r="225" spans="2:16">
      <c r="B225" s="400"/>
      <c r="D225" s="401"/>
      <c r="F225" s="103" t="s">
        <v>2437</v>
      </c>
      <c r="J225" s="37">
        <v>750</v>
      </c>
      <c r="K225" s="37">
        <v>0</v>
      </c>
      <c r="L225" s="18">
        <f t="shared" si="12"/>
        <v>750</v>
      </c>
      <c r="M225" s="37">
        <v>0</v>
      </c>
      <c r="N225" s="37">
        <v>0</v>
      </c>
      <c r="O225" s="18">
        <f t="shared" si="13"/>
        <v>0</v>
      </c>
      <c r="P225" s="16">
        <f t="shared" si="14"/>
        <v>750</v>
      </c>
    </row>
    <row r="226" spans="2:16">
      <c r="B226" s="400"/>
      <c r="D226" s="401"/>
      <c r="F226" s="103" t="s">
        <v>900</v>
      </c>
      <c r="J226" s="37">
        <v>391</v>
      </c>
      <c r="K226" s="37">
        <v>0</v>
      </c>
      <c r="L226" s="18">
        <f t="shared" si="12"/>
        <v>391</v>
      </c>
      <c r="M226" s="37">
        <v>0</v>
      </c>
      <c r="N226" s="37">
        <v>0</v>
      </c>
      <c r="O226" s="18">
        <f t="shared" si="13"/>
        <v>0</v>
      </c>
      <c r="P226" s="16">
        <f t="shared" si="14"/>
        <v>391</v>
      </c>
    </row>
    <row r="227" spans="2:16">
      <c r="B227" s="400"/>
      <c r="D227" s="401"/>
      <c r="F227" s="103" t="s">
        <v>2438</v>
      </c>
      <c r="J227" s="37">
        <v>250</v>
      </c>
      <c r="K227" s="37">
        <v>0</v>
      </c>
      <c r="L227" s="18">
        <f t="shared" si="12"/>
        <v>250</v>
      </c>
      <c r="M227" s="37">
        <v>0</v>
      </c>
      <c r="N227" s="37">
        <v>0</v>
      </c>
      <c r="O227" s="18">
        <f t="shared" si="13"/>
        <v>0</v>
      </c>
      <c r="P227" s="16">
        <f t="shared" si="14"/>
        <v>250</v>
      </c>
    </row>
    <row r="228" spans="2:16">
      <c r="B228" s="400"/>
      <c r="D228" s="401"/>
      <c r="F228" s="103" t="s">
        <v>1901</v>
      </c>
      <c r="J228" s="37">
        <v>550</v>
      </c>
      <c r="K228" s="37">
        <v>0</v>
      </c>
      <c r="L228" s="18">
        <f t="shared" si="12"/>
        <v>550</v>
      </c>
      <c r="M228" s="37">
        <v>0</v>
      </c>
      <c r="N228" s="37">
        <v>0</v>
      </c>
      <c r="O228" s="18">
        <f t="shared" si="13"/>
        <v>0</v>
      </c>
      <c r="P228" s="16">
        <f t="shared" si="14"/>
        <v>550</v>
      </c>
    </row>
    <row r="229" spans="2:16">
      <c r="B229" s="400"/>
      <c r="D229" s="401"/>
      <c r="F229" s="103" t="s">
        <v>2439</v>
      </c>
      <c r="J229" s="37">
        <v>0</v>
      </c>
      <c r="K229" s="37">
        <v>20</v>
      </c>
      <c r="L229" s="18">
        <f t="shared" si="12"/>
        <v>20</v>
      </c>
      <c r="M229" s="37">
        <v>0</v>
      </c>
      <c r="N229" s="37">
        <v>0</v>
      </c>
      <c r="O229" s="18">
        <f t="shared" si="13"/>
        <v>0</v>
      </c>
      <c r="P229" s="16">
        <f t="shared" si="14"/>
        <v>20</v>
      </c>
    </row>
    <row r="230" spans="2:16">
      <c r="B230" s="400"/>
      <c r="D230" s="401"/>
      <c r="F230" s="103" t="s">
        <v>2440</v>
      </c>
      <c r="J230" s="37">
        <v>0</v>
      </c>
      <c r="K230" s="37">
        <v>30</v>
      </c>
      <c r="L230" s="18">
        <f t="shared" si="12"/>
        <v>30</v>
      </c>
      <c r="M230" s="37">
        <v>0</v>
      </c>
      <c r="N230" s="37">
        <v>0</v>
      </c>
      <c r="O230" s="18">
        <f t="shared" si="13"/>
        <v>0</v>
      </c>
      <c r="P230" s="16">
        <f t="shared" si="14"/>
        <v>30</v>
      </c>
    </row>
    <row r="231" spans="2:16">
      <c r="B231" s="400"/>
      <c r="D231" s="401"/>
      <c r="F231" s="103" t="s">
        <v>2441</v>
      </c>
      <c r="J231" s="37">
        <v>0</v>
      </c>
      <c r="K231" s="37">
        <v>28</v>
      </c>
      <c r="L231" s="18">
        <f t="shared" si="12"/>
        <v>28</v>
      </c>
      <c r="M231" s="37">
        <v>0</v>
      </c>
      <c r="N231" s="37">
        <v>0</v>
      </c>
      <c r="O231" s="18">
        <f t="shared" si="13"/>
        <v>0</v>
      </c>
      <c r="P231" s="16">
        <f t="shared" si="14"/>
        <v>28</v>
      </c>
    </row>
    <row r="232" spans="2:16">
      <c r="B232" s="400"/>
      <c r="D232" s="401"/>
      <c r="F232" s="103" t="s">
        <v>2442</v>
      </c>
      <c r="J232" s="37">
        <v>0</v>
      </c>
      <c r="K232" s="37">
        <v>40</v>
      </c>
      <c r="L232" s="18">
        <f t="shared" si="12"/>
        <v>40</v>
      </c>
      <c r="M232" s="37">
        <v>0</v>
      </c>
      <c r="N232" s="37">
        <v>0</v>
      </c>
      <c r="O232" s="18">
        <f t="shared" si="13"/>
        <v>0</v>
      </c>
      <c r="P232" s="16">
        <f t="shared" si="14"/>
        <v>40</v>
      </c>
    </row>
    <row r="233" spans="2:16">
      <c r="B233" s="400"/>
      <c r="D233" s="401"/>
      <c r="F233" s="103" t="s">
        <v>930</v>
      </c>
      <c r="J233" s="37">
        <v>0</v>
      </c>
      <c r="K233" s="37">
        <v>25</v>
      </c>
      <c r="L233" s="18">
        <f t="shared" si="12"/>
        <v>25</v>
      </c>
      <c r="M233" s="37">
        <v>0</v>
      </c>
      <c r="N233" s="37">
        <v>0</v>
      </c>
      <c r="O233" s="18">
        <f t="shared" si="13"/>
        <v>0</v>
      </c>
      <c r="P233" s="16">
        <f t="shared" si="14"/>
        <v>25</v>
      </c>
    </row>
    <row r="234" spans="2:16">
      <c r="B234" s="400"/>
      <c r="D234" s="401"/>
      <c r="F234" s="103" t="s">
        <v>2443</v>
      </c>
      <c r="J234" s="37">
        <v>0</v>
      </c>
      <c r="K234" s="37">
        <v>21</v>
      </c>
      <c r="L234" s="18">
        <f t="shared" si="12"/>
        <v>21</v>
      </c>
      <c r="M234" s="37">
        <v>0</v>
      </c>
      <c r="N234" s="37">
        <v>0</v>
      </c>
      <c r="O234" s="18">
        <f t="shared" si="13"/>
        <v>0</v>
      </c>
      <c r="P234" s="16">
        <f t="shared" si="14"/>
        <v>21</v>
      </c>
    </row>
    <row r="235" spans="2:16">
      <c r="B235" s="400"/>
      <c r="D235" s="401"/>
      <c r="F235" s="103" t="s">
        <v>95</v>
      </c>
      <c r="J235" s="37">
        <v>0</v>
      </c>
      <c r="K235" s="37">
        <v>33</v>
      </c>
      <c r="L235" s="18">
        <f t="shared" si="12"/>
        <v>33</v>
      </c>
      <c r="M235" s="37">
        <v>0</v>
      </c>
      <c r="N235" s="37">
        <v>0</v>
      </c>
      <c r="O235" s="18">
        <f t="shared" si="13"/>
        <v>0</v>
      </c>
      <c r="P235" s="16">
        <f t="shared" si="14"/>
        <v>33</v>
      </c>
    </row>
    <row r="236" spans="2:16">
      <c r="B236" s="400"/>
      <c r="D236" s="401"/>
      <c r="F236" s="103" t="s">
        <v>2444</v>
      </c>
      <c r="J236" s="37">
        <v>0</v>
      </c>
      <c r="K236" s="37">
        <v>0</v>
      </c>
      <c r="L236" s="18">
        <f t="shared" si="12"/>
        <v>0</v>
      </c>
      <c r="M236" s="37">
        <v>96</v>
      </c>
      <c r="N236" s="37">
        <v>0</v>
      </c>
      <c r="O236" s="18">
        <f t="shared" si="13"/>
        <v>96</v>
      </c>
      <c r="P236" s="16">
        <f t="shared" si="14"/>
        <v>96</v>
      </c>
    </row>
    <row r="237" spans="2:16">
      <c r="B237" s="400"/>
      <c r="D237" s="401"/>
      <c r="F237" s="103" t="s">
        <v>2445</v>
      </c>
      <c r="J237" s="37">
        <v>0</v>
      </c>
      <c r="K237" s="37">
        <v>0</v>
      </c>
      <c r="L237" s="18">
        <f t="shared" si="12"/>
        <v>0</v>
      </c>
      <c r="M237" s="37">
        <v>100</v>
      </c>
      <c r="N237" s="37">
        <v>0</v>
      </c>
      <c r="O237" s="18">
        <f t="shared" si="13"/>
        <v>100</v>
      </c>
      <c r="P237" s="16">
        <f t="shared" si="14"/>
        <v>100</v>
      </c>
    </row>
    <row r="238" spans="2:16">
      <c r="B238" s="400"/>
      <c r="D238" s="401"/>
      <c r="F238" s="103" t="s">
        <v>2446</v>
      </c>
      <c r="J238" s="37">
        <v>0</v>
      </c>
      <c r="K238" s="37">
        <v>0</v>
      </c>
      <c r="L238" s="18">
        <f t="shared" si="12"/>
        <v>0</v>
      </c>
      <c r="M238" s="37">
        <v>90</v>
      </c>
      <c r="N238" s="37">
        <v>0</v>
      </c>
      <c r="O238" s="18">
        <f t="shared" si="13"/>
        <v>90</v>
      </c>
      <c r="P238" s="16">
        <f t="shared" si="14"/>
        <v>90</v>
      </c>
    </row>
    <row r="239" spans="2:16">
      <c r="B239" s="400"/>
      <c r="D239" s="401"/>
      <c r="F239" s="103" t="s">
        <v>2447</v>
      </c>
      <c r="J239" s="37">
        <v>0</v>
      </c>
      <c r="K239" s="37">
        <v>0</v>
      </c>
      <c r="L239" s="18">
        <f t="shared" si="12"/>
        <v>0</v>
      </c>
      <c r="M239" s="37">
        <v>225</v>
      </c>
      <c r="N239" s="37">
        <v>0</v>
      </c>
      <c r="O239" s="18">
        <f t="shared" si="13"/>
        <v>225</v>
      </c>
      <c r="P239" s="16">
        <f t="shared" si="14"/>
        <v>225</v>
      </c>
    </row>
    <row r="240" spans="2:16">
      <c r="B240" s="400"/>
      <c r="D240" s="401"/>
      <c r="F240" s="103" t="s">
        <v>2448</v>
      </c>
      <c r="J240" s="37">
        <v>0</v>
      </c>
      <c r="K240" s="37">
        <v>0</v>
      </c>
      <c r="L240" s="18">
        <f t="shared" si="12"/>
        <v>0</v>
      </c>
      <c r="M240" s="37">
        <v>190</v>
      </c>
      <c r="N240" s="37">
        <v>0</v>
      </c>
      <c r="O240" s="18">
        <f t="shared" si="13"/>
        <v>190</v>
      </c>
      <c r="P240" s="16">
        <f t="shared" si="14"/>
        <v>190</v>
      </c>
    </row>
    <row r="241" spans="2:16">
      <c r="B241" s="400"/>
      <c r="D241" s="401"/>
      <c r="F241" s="103" t="s">
        <v>2449</v>
      </c>
      <c r="J241" s="37">
        <v>0</v>
      </c>
      <c r="K241" s="37">
        <v>0</v>
      </c>
      <c r="L241" s="18">
        <f t="shared" si="12"/>
        <v>0</v>
      </c>
      <c r="M241" s="37">
        <v>100</v>
      </c>
      <c r="N241" s="37">
        <v>190</v>
      </c>
      <c r="O241" s="18">
        <f t="shared" si="13"/>
        <v>290</v>
      </c>
      <c r="P241" s="16">
        <f t="shared" si="14"/>
        <v>290</v>
      </c>
    </row>
    <row r="242" spans="2:16">
      <c r="B242" s="400"/>
      <c r="D242" s="401"/>
      <c r="F242" s="103" t="s">
        <v>2450</v>
      </c>
      <c r="J242" s="37">
        <v>0</v>
      </c>
      <c r="K242" s="37">
        <v>0</v>
      </c>
      <c r="L242" s="18">
        <f t="shared" si="12"/>
        <v>0</v>
      </c>
      <c r="M242" s="37">
        <v>0</v>
      </c>
      <c r="N242" s="37">
        <v>38</v>
      </c>
      <c r="O242" s="18">
        <f t="shared" si="13"/>
        <v>38</v>
      </c>
      <c r="P242" s="16">
        <f t="shared" si="14"/>
        <v>38</v>
      </c>
    </row>
    <row r="243" spans="2:16">
      <c r="B243" s="400"/>
      <c r="D243" s="401"/>
      <c r="F243" s="103" t="s">
        <v>2451</v>
      </c>
      <c r="J243" s="37">
        <v>0</v>
      </c>
      <c r="K243" s="37">
        <v>0</v>
      </c>
      <c r="L243" s="18">
        <f t="shared" si="12"/>
        <v>0</v>
      </c>
      <c r="M243" s="37">
        <v>0</v>
      </c>
      <c r="N243" s="37">
        <v>176</v>
      </c>
      <c r="O243" s="18">
        <f t="shared" si="13"/>
        <v>176</v>
      </c>
      <c r="P243" s="16">
        <f t="shared" si="14"/>
        <v>176</v>
      </c>
    </row>
    <row r="244" spans="2:16">
      <c r="B244" s="400"/>
      <c r="D244" s="401"/>
      <c r="F244" s="103" t="s">
        <v>2452</v>
      </c>
      <c r="J244" s="37">
        <v>0</v>
      </c>
      <c r="K244" s="37">
        <v>0</v>
      </c>
      <c r="L244" s="18">
        <f t="shared" si="12"/>
        <v>0</v>
      </c>
      <c r="M244" s="37">
        <v>0</v>
      </c>
      <c r="N244" s="37">
        <v>148</v>
      </c>
      <c r="O244" s="18">
        <f t="shared" si="13"/>
        <v>148</v>
      </c>
      <c r="P244" s="16">
        <f t="shared" si="14"/>
        <v>148</v>
      </c>
    </row>
    <row r="245" spans="2:16">
      <c r="B245" s="400"/>
      <c r="D245" s="401"/>
      <c r="F245" s="103" t="s">
        <v>2453</v>
      </c>
      <c r="J245" s="37">
        <v>0</v>
      </c>
      <c r="K245" s="37">
        <v>0</v>
      </c>
      <c r="L245" s="18">
        <f t="shared" si="12"/>
        <v>0</v>
      </c>
      <c r="M245" s="37">
        <v>0</v>
      </c>
      <c r="N245" s="37">
        <v>24</v>
      </c>
      <c r="O245" s="18">
        <f t="shared" si="13"/>
        <v>24</v>
      </c>
      <c r="P245" s="16">
        <f t="shared" si="14"/>
        <v>24</v>
      </c>
    </row>
    <row r="246" spans="2:16">
      <c r="B246" s="400"/>
      <c r="D246" s="401"/>
      <c r="F246" s="103" t="s">
        <v>2444</v>
      </c>
      <c r="J246" s="37">
        <v>0</v>
      </c>
      <c r="K246" s="37">
        <v>0</v>
      </c>
      <c r="L246" s="18">
        <f t="shared" si="12"/>
        <v>0</v>
      </c>
      <c r="M246" s="37">
        <v>0</v>
      </c>
      <c r="N246" s="37">
        <v>105</v>
      </c>
      <c r="O246" s="18">
        <f t="shared" si="13"/>
        <v>105</v>
      </c>
      <c r="P246" s="16">
        <f t="shared" si="14"/>
        <v>105</v>
      </c>
    </row>
    <row r="247" spans="2:16">
      <c r="B247" s="400"/>
      <c r="D247" s="401"/>
      <c r="F247" s="103" t="s">
        <v>2454</v>
      </c>
      <c r="J247" s="37">
        <v>0</v>
      </c>
      <c r="K247" s="37">
        <v>0</v>
      </c>
      <c r="L247" s="18">
        <f t="shared" ref="L247:L307" si="15">+J247+K247</f>
        <v>0</v>
      </c>
      <c r="M247" s="37">
        <v>0</v>
      </c>
      <c r="N247" s="37">
        <v>30</v>
      </c>
      <c r="O247" s="18">
        <f t="shared" ref="O247:O307" si="16">+N247+M247</f>
        <v>30</v>
      </c>
      <c r="P247" s="16">
        <f t="shared" si="14"/>
        <v>30</v>
      </c>
    </row>
    <row r="248" spans="2:16">
      <c r="B248" s="400"/>
      <c r="D248" s="401"/>
      <c r="F248" s="103" t="s">
        <v>1858</v>
      </c>
      <c r="J248" s="37">
        <v>0</v>
      </c>
      <c r="K248" s="37">
        <v>0</v>
      </c>
      <c r="L248" s="18">
        <f t="shared" si="15"/>
        <v>0</v>
      </c>
      <c r="M248" s="37">
        <v>0</v>
      </c>
      <c r="N248" s="37">
        <v>189</v>
      </c>
      <c r="O248" s="18">
        <f t="shared" si="16"/>
        <v>189</v>
      </c>
      <c r="P248" s="16">
        <f t="shared" ref="P248:P308" si="17">+L248+O248</f>
        <v>189</v>
      </c>
    </row>
    <row r="249" spans="2:16">
      <c r="B249" s="400"/>
      <c r="D249" s="401"/>
      <c r="F249" s="103" t="s">
        <v>2455</v>
      </c>
      <c r="J249" s="37">
        <v>0</v>
      </c>
      <c r="K249" s="37">
        <v>0</v>
      </c>
      <c r="L249" s="18">
        <f t="shared" si="15"/>
        <v>0</v>
      </c>
      <c r="M249" s="37">
        <v>0</v>
      </c>
      <c r="N249" s="37">
        <v>20</v>
      </c>
      <c r="O249" s="18">
        <f t="shared" si="16"/>
        <v>20</v>
      </c>
      <c r="P249" s="16">
        <f t="shared" si="17"/>
        <v>20</v>
      </c>
    </row>
    <row r="250" spans="2:16">
      <c r="B250" s="400"/>
      <c r="D250" s="401" t="s">
        <v>2376</v>
      </c>
      <c r="F250" s="103" t="s">
        <v>2456</v>
      </c>
      <c r="J250" s="37">
        <v>351</v>
      </c>
      <c r="K250" s="37">
        <v>0</v>
      </c>
      <c r="L250" s="18">
        <f t="shared" si="15"/>
        <v>351</v>
      </c>
      <c r="M250" s="37">
        <v>0</v>
      </c>
      <c r="N250" s="37">
        <v>0</v>
      </c>
      <c r="O250" s="18">
        <f t="shared" si="16"/>
        <v>0</v>
      </c>
      <c r="P250" s="16">
        <f t="shared" si="17"/>
        <v>351</v>
      </c>
    </row>
    <row r="251" spans="2:16">
      <c r="B251" s="400"/>
      <c r="D251" s="401"/>
      <c r="F251" s="103" t="s">
        <v>2457</v>
      </c>
      <c r="J251" s="37">
        <v>130</v>
      </c>
      <c r="K251" s="37">
        <v>0</v>
      </c>
      <c r="L251" s="18">
        <f t="shared" si="15"/>
        <v>130</v>
      </c>
      <c r="M251" s="37">
        <v>0</v>
      </c>
      <c r="N251" s="37">
        <v>0</v>
      </c>
      <c r="O251" s="18">
        <f t="shared" si="16"/>
        <v>0</v>
      </c>
      <c r="P251" s="16">
        <f t="shared" si="17"/>
        <v>130</v>
      </c>
    </row>
    <row r="252" spans="2:16">
      <c r="B252" s="400"/>
      <c r="D252" s="401"/>
      <c r="F252" s="103" t="s">
        <v>1809</v>
      </c>
      <c r="J252" s="37">
        <v>165</v>
      </c>
      <c r="K252" s="37">
        <v>0</v>
      </c>
      <c r="L252" s="18">
        <f t="shared" si="15"/>
        <v>165</v>
      </c>
      <c r="M252" s="37">
        <v>0</v>
      </c>
      <c r="N252" s="37">
        <v>0</v>
      </c>
      <c r="O252" s="18">
        <f t="shared" si="16"/>
        <v>0</v>
      </c>
      <c r="P252" s="16">
        <f t="shared" si="17"/>
        <v>165</v>
      </c>
    </row>
    <row r="253" spans="2:16">
      <c r="B253" s="400"/>
      <c r="D253" s="401"/>
      <c r="F253" s="103" t="s">
        <v>2458</v>
      </c>
      <c r="J253" s="37">
        <v>212</v>
      </c>
      <c r="K253" s="37">
        <v>0</v>
      </c>
      <c r="L253" s="18">
        <f t="shared" si="15"/>
        <v>212</v>
      </c>
      <c r="M253" s="37">
        <v>0</v>
      </c>
      <c r="N253" s="37">
        <v>0</v>
      </c>
      <c r="O253" s="18">
        <f t="shared" si="16"/>
        <v>0</v>
      </c>
      <c r="P253" s="16">
        <f t="shared" si="17"/>
        <v>212</v>
      </c>
    </row>
    <row r="254" spans="2:16">
      <c r="B254" s="400"/>
      <c r="D254" s="401"/>
      <c r="F254" s="103" t="s">
        <v>2459</v>
      </c>
      <c r="J254" s="37">
        <v>50</v>
      </c>
      <c r="K254" s="37">
        <v>0</v>
      </c>
      <c r="L254" s="18">
        <f t="shared" si="15"/>
        <v>50</v>
      </c>
      <c r="M254" s="37">
        <v>0</v>
      </c>
      <c r="N254" s="37">
        <v>0</v>
      </c>
      <c r="O254" s="18">
        <f t="shared" si="16"/>
        <v>0</v>
      </c>
      <c r="P254" s="16">
        <f t="shared" si="17"/>
        <v>50</v>
      </c>
    </row>
    <row r="255" spans="2:16">
      <c r="B255" s="400"/>
      <c r="D255" s="401"/>
      <c r="F255" s="103" t="s">
        <v>907</v>
      </c>
      <c r="J255" s="37">
        <v>50</v>
      </c>
      <c r="K255" s="37">
        <v>0</v>
      </c>
      <c r="L255" s="18">
        <f t="shared" si="15"/>
        <v>50</v>
      </c>
      <c r="M255" s="37">
        <v>0</v>
      </c>
      <c r="N255" s="37">
        <v>0</v>
      </c>
      <c r="O255" s="18">
        <f t="shared" si="16"/>
        <v>0</v>
      </c>
      <c r="P255" s="16">
        <f t="shared" si="17"/>
        <v>50</v>
      </c>
    </row>
    <row r="256" spans="2:16">
      <c r="B256" s="400"/>
      <c r="D256" s="401"/>
      <c r="F256" s="103" t="s">
        <v>2460</v>
      </c>
      <c r="J256" s="37">
        <v>428</v>
      </c>
      <c r="K256" s="37">
        <v>0</v>
      </c>
      <c r="L256" s="18">
        <f t="shared" si="15"/>
        <v>428</v>
      </c>
      <c r="M256" s="37">
        <v>0</v>
      </c>
      <c r="N256" s="37">
        <v>0</v>
      </c>
      <c r="O256" s="18">
        <f t="shared" si="16"/>
        <v>0</v>
      </c>
      <c r="P256" s="16">
        <f t="shared" si="17"/>
        <v>428</v>
      </c>
    </row>
    <row r="257" spans="2:16">
      <c r="B257" s="400"/>
      <c r="D257" s="401"/>
      <c r="F257" s="103" t="s">
        <v>2461</v>
      </c>
      <c r="J257" s="37">
        <v>204</v>
      </c>
      <c r="K257" s="37">
        <v>0</v>
      </c>
      <c r="L257" s="18">
        <f t="shared" si="15"/>
        <v>204</v>
      </c>
      <c r="M257" s="37">
        <v>0</v>
      </c>
      <c r="N257" s="37">
        <v>0</v>
      </c>
      <c r="O257" s="18">
        <f t="shared" si="16"/>
        <v>0</v>
      </c>
      <c r="P257" s="16">
        <f t="shared" si="17"/>
        <v>204</v>
      </c>
    </row>
    <row r="258" spans="2:16">
      <c r="B258" s="400"/>
      <c r="D258" s="401"/>
      <c r="F258" s="103" t="s">
        <v>1663</v>
      </c>
      <c r="J258" s="37">
        <v>140</v>
      </c>
      <c r="K258" s="37">
        <v>0</v>
      </c>
      <c r="L258" s="18">
        <f t="shared" si="15"/>
        <v>140</v>
      </c>
      <c r="M258" s="37">
        <v>0</v>
      </c>
      <c r="N258" s="37">
        <v>0</v>
      </c>
      <c r="O258" s="18">
        <f t="shared" si="16"/>
        <v>0</v>
      </c>
      <c r="P258" s="16">
        <f t="shared" si="17"/>
        <v>140</v>
      </c>
    </row>
    <row r="259" spans="2:16">
      <c r="B259" s="400"/>
      <c r="D259" s="401"/>
      <c r="F259" s="103" t="s">
        <v>24</v>
      </c>
      <c r="J259" s="37">
        <v>52</v>
      </c>
      <c r="K259" s="37">
        <v>0</v>
      </c>
      <c r="L259" s="18">
        <f t="shared" si="15"/>
        <v>52</v>
      </c>
      <c r="M259" s="37">
        <v>0</v>
      </c>
      <c r="N259" s="37">
        <v>0</v>
      </c>
      <c r="O259" s="18">
        <f t="shared" si="16"/>
        <v>0</v>
      </c>
      <c r="P259" s="16">
        <f t="shared" si="17"/>
        <v>52</v>
      </c>
    </row>
    <row r="260" spans="2:16">
      <c r="B260" s="400"/>
      <c r="D260" s="401"/>
      <c r="F260" s="103" t="s">
        <v>2419</v>
      </c>
      <c r="J260" s="37">
        <v>50</v>
      </c>
      <c r="K260" s="37">
        <v>0</v>
      </c>
      <c r="L260" s="18">
        <f t="shared" si="15"/>
        <v>50</v>
      </c>
      <c r="M260" s="37">
        <v>0</v>
      </c>
      <c r="N260" s="37">
        <v>0</v>
      </c>
      <c r="O260" s="18">
        <f t="shared" si="16"/>
        <v>0</v>
      </c>
      <c r="P260" s="16">
        <f t="shared" si="17"/>
        <v>50</v>
      </c>
    </row>
    <row r="261" spans="2:16">
      <c r="B261" s="400"/>
      <c r="D261" s="401"/>
      <c r="F261" s="103" t="s">
        <v>2462</v>
      </c>
      <c r="J261" s="37">
        <v>50</v>
      </c>
      <c r="K261" s="37">
        <v>0</v>
      </c>
      <c r="L261" s="18">
        <f t="shared" si="15"/>
        <v>50</v>
      </c>
      <c r="M261" s="37">
        <v>0</v>
      </c>
      <c r="N261" s="37">
        <v>0</v>
      </c>
      <c r="O261" s="18">
        <f t="shared" si="16"/>
        <v>0</v>
      </c>
      <c r="P261" s="16">
        <f t="shared" si="17"/>
        <v>50</v>
      </c>
    </row>
    <row r="262" spans="2:16">
      <c r="B262" s="400"/>
      <c r="D262" s="401"/>
      <c r="F262" s="103" t="s">
        <v>2463</v>
      </c>
      <c r="J262" s="37">
        <v>30</v>
      </c>
      <c r="K262" s="37">
        <v>0</v>
      </c>
      <c r="L262" s="18">
        <f t="shared" si="15"/>
        <v>30</v>
      </c>
      <c r="M262" s="37">
        <v>0</v>
      </c>
      <c r="N262" s="37">
        <v>0</v>
      </c>
      <c r="O262" s="18">
        <f t="shared" si="16"/>
        <v>0</v>
      </c>
      <c r="P262" s="16">
        <f t="shared" si="17"/>
        <v>30</v>
      </c>
    </row>
    <row r="263" spans="2:16">
      <c r="B263" s="400"/>
      <c r="D263" s="401"/>
      <c r="F263" s="103" t="s">
        <v>2464</v>
      </c>
      <c r="J263" s="37">
        <v>0</v>
      </c>
      <c r="K263" s="37">
        <v>0</v>
      </c>
      <c r="L263" s="18">
        <f t="shared" si="15"/>
        <v>0</v>
      </c>
      <c r="M263" s="37">
        <v>100</v>
      </c>
      <c r="N263" s="37">
        <v>0</v>
      </c>
      <c r="O263" s="18">
        <f t="shared" si="16"/>
        <v>100</v>
      </c>
      <c r="P263" s="16">
        <f t="shared" si="17"/>
        <v>100</v>
      </c>
    </row>
    <row r="264" spans="2:16">
      <c r="B264" s="400"/>
      <c r="D264" s="401"/>
      <c r="F264" s="103" t="s">
        <v>2465</v>
      </c>
      <c r="J264" s="37">
        <v>0</v>
      </c>
      <c r="K264" s="37">
        <v>0</v>
      </c>
      <c r="L264" s="18">
        <f t="shared" si="15"/>
        <v>0</v>
      </c>
      <c r="M264" s="37">
        <v>0</v>
      </c>
      <c r="N264" s="37">
        <v>50</v>
      </c>
      <c r="O264" s="18">
        <f t="shared" si="16"/>
        <v>50</v>
      </c>
      <c r="P264" s="16">
        <f t="shared" si="17"/>
        <v>50</v>
      </c>
    </row>
    <row r="265" spans="2:16">
      <c r="B265" s="400"/>
      <c r="D265" s="401"/>
      <c r="F265" s="103" t="s">
        <v>2466</v>
      </c>
      <c r="J265" s="37">
        <v>0</v>
      </c>
      <c r="K265" s="37">
        <v>0</v>
      </c>
      <c r="L265" s="18">
        <f t="shared" si="15"/>
        <v>0</v>
      </c>
      <c r="M265" s="37">
        <v>0</v>
      </c>
      <c r="N265" s="37">
        <v>50</v>
      </c>
      <c r="O265" s="18">
        <f t="shared" si="16"/>
        <v>50</v>
      </c>
      <c r="P265" s="16">
        <f t="shared" si="17"/>
        <v>50</v>
      </c>
    </row>
    <row r="266" spans="2:16">
      <c r="B266" s="400"/>
      <c r="D266" s="401" t="s">
        <v>2102</v>
      </c>
      <c r="F266" s="103" t="s">
        <v>2467</v>
      </c>
      <c r="J266" s="37">
        <v>180</v>
      </c>
      <c r="K266" s="37">
        <v>0</v>
      </c>
      <c r="L266" s="18">
        <f t="shared" si="15"/>
        <v>180</v>
      </c>
      <c r="M266" s="37">
        <v>0</v>
      </c>
      <c r="N266" s="37">
        <v>0</v>
      </c>
      <c r="O266" s="18">
        <f t="shared" si="16"/>
        <v>0</v>
      </c>
      <c r="P266" s="16">
        <f t="shared" si="17"/>
        <v>180</v>
      </c>
    </row>
    <row r="267" spans="2:16">
      <c r="B267" s="400"/>
      <c r="D267" s="401"/>
      <c r="F267" s="103" t="s">
        <v>2468</v>
      </c>
      <c r="J267" s="37">
        <v>561</v>
      </c>
      <c r="K267" s="37">
        <v>0</v>
      </c>
      <c r="L267" s="18">
        <f t="shared" si="15"/>
        <v>561</v>
      </c>
      <c r="M267" s="37">
        <v>0</v>
      </c>
      <c r="N267" s="37">
        <v>0</v>
      </c>
      <c r="O267" s="18">
        <f t="shared" si="16"/>
        <v>0</v>
      </c>
      <c r="P267" s="16">
        <f t="shared" si="17"/>
        <v>561</v>
      </c>
    </row>
    <row r="268" spans="2:16">
      <c r="B268" s="400"/>
      <c r="D268" s="401"/>
      <c r="F268" s="103" t="s">
        <v>2469</v>
      </c>
      <c r="J268" s="37">
        <v>198</v>
      </c>
      <c r="K268" s="37">
        <v>0</v>
      </c>
      <c r="L268" s="18">
        <f t="shared" si="15"/>
        <v>198</v>
      </c>
      <c r="M268" s="37">
        <v>0</v>
      </c>
      <c r="N268" s="37">
        <v>0</v>
      </c>
      <c r="O268" s="18">
        <f t="shared" si="16"/>
        <v>0</v>
      </c>
      <c r="P268" s="16">
        <f t="shared" si="17"/>
        <v>198</v>
      </c>
    </row>
    <row r="269" spans="2:16">
      <c r="B269" s="400"/>
      <c r="D269" s="401"/>
      <c r="F269" s="103" t="s">
        <v>2470</v>
      </c>
      <c r="J269" s="37">
        <v>246</v>
      </c>
      <c r="K269" s="37">
        <v>0</v>
      </c>
      <c r="L269" s="18">
        <f t="shared" si="15"/>
        <v>246</v>
      </c>
      <c r="M269" s="37">
        <v>0</v>
      </c>
      <c r="N269" s="37">
        <v>0</v>
      </c>
      <c r="O269" s="18">
        <f t="shared" si="16"/>
        <v>0</v>
      </c>
      <c r="P269" s="16">
        <f t="shared" si="17"/>
        <v>246</v>
      </c>
    </row>
    <row r="270" spans="2:16">
      <c r="B270" s="400"/>
      <c r="D270" s="401"/>
      <c r="F270" s="103" t="s">
        <v>2471</v>
      </c>
      <c r="J270" s="37">
        <v>253</v>
      </c>
      <c r="K270" s="37">
        <v>0</v>
      </c>
      <c r="L270" s="18">
        <f t="shared" si="15"/>
        <v>253</v>
      </c>
      <c r="M270" s="37">
        <v>0</v>
      </c>
      <c r="N270" s="37">
        <v>0</v>
      </c>
      <c r="O270" s="18">
        <f t="shared" si="16"/>
        <v>0</v>
      </c>
      <c r="P270" s="16">
        <f t="shared" si="17"/>
        <v>253</v>
      </c>
    </row>
    <row r="271" spans="2:16">
      <c r="B271" s="400"/>
      <c r="D271" s="401"/>
      <c r="F271" s="103" t="s">
        <v>2472</v>
      </c>
      <c r="J271" s="37">
        <v>197</v>
      </c>
      <c r="K271" s="37">
        <v>0</v>
      </c>
      <c r="L271" s="18">
        <f t="shared" si="15"/>
        <v>197</v>
      </c>
      <c r="M271" s="37">
        <v>0</v>
      </c>
      <c r="N271" s="37">
        <v>0</v>
      </c>
      <c r="O271" s="18">
        <f t="shared" si="16"/>
        <v>0</v>
      </c>
      <c r="P271" s="16">
        <f t="shared" si="17"/>
        <v>197</v>
      </c>
    </row>
    <row r="272" spans="2:16">
      <c r="B272" s="400"/>
      <c r="D272" s="401"/>
      <c r="F272" s="103" t="s">
        <v>1663</v>
      </c>
      <c r="J272" s="37">
        <v>150</v>
      </c>
      <c r="K272" s="37">
        <v>0</v>
      </c>
      <c r="L272" s="18">
        <f t="shared" si="15"/>
        <v>150</v>
      </c>
      <c r="M272" s="37">
        <v>0</v>
      </c>
      <c r="N272" s="37">
        <v>0</v>
      </c>
      <c r="O272" s="18">
        <f t="shared" si="16"/>
        <v>0</v>
      </c>
      <c r="P272" s="16">
        <f t="shared" si="17"/>
        <v>150</v>
      </c>
    </row>
    <row r="273" spans="2:16">
      <c r="B273" s="400"/>
      <c r="D273" s="401"/>
      <c r="F273" s="103" t="s">
        <v>2473</v>
      </c>
      <c r="J273" s="37">
        <v>319</v>
      </c>
      <c r="K273" s="37">
        <v>0</v>
      </c>
      <c r="L273" s="18">
        <f t="shared" si="15"/>
        <v>319</v>
      </c>
      <c r="M273" s="37">
        <v>0</v>
      </c>
      <c r="N273" s="37">
        <v>0</v>
      </c>
      <c r="O273" s="18">
        <f t="shared" si="16"/>
        <v>0</v>
      </c>
      <c r="P273" s="16">
        <f t="shared" si="17"/>
        <v>319</v>
      </c>
    </row>
    <row r="274" spans="2:16">
      <c r="B274" s="400"/>
      <c r="D274" s="401"/>
      <c r="F274" s="103" t="s">
        <v>2474</v>
      </c>
      <c r="J274" s="37">
        <v>150</v>
      </c>
      <c r="K274" s="37">
        <v>0</v>
      </c>
      <c r="L274" s="18">
        <f t="shared" si="15"/>
        <v>150</v>
      </c>
      <c r="M274" s="37">
        <v>0</v>
      </c>
      <c r="N274" s="37">
        <v>0</v>
      </c>
      <c r="O274" s="18">
        <f t="shared" si="16"/>
        <v>0</v>
      </c>
      <c r="P274" s="16">
        <f t="shared" si="17"/>
        <v>150</v>
      </c>
    </row>
    <row r="275" spans="2:16">
      <c r="B275" s="400"/>
      <c r="D275" s="401"/>
      <c r="F275" s="103" t="s">
        <v>2475</v>
      </c>
      <c r="J275" s="37">
        <v>160</v>
      </c>
      <c r="K275" s="37">
        <v>0</v>
      </c>
      <c r="L275" s="18">
        <f t="shared" si="15"/>
        <v>160</v>
      </c>
      <c r="M275" s="37">
        <v>0</v>
      </c>
      <c r="N275" s="37">
        <v>0</v>
      </c>
      <c r="O275" s="18">
        <f t="shared" si="16"/>
        <v>0</v>
      </c>
      <c r="P275" s="16">
        <f t="shared" si="17"/>
        <v>160</v>
      </c>
    </row>
    <row r="276" spans="2:16">
      <c r="B276" s="400"/>
      <c r="D276" s="401"/>
      <c r="F276" s="103" t="s">
        <v>2476</v>
      </c>
      <c r="J276" s="37">
        <v>90</v>
      </c>
      <c r="K276" s="37">
        <v>0</v>
      </c>
      <c r="L276" s="18">
        <f t="shared" si="15"/>
        <v>90</v>
      </c>
      <c r="M276" s="37">
        <v>0</v>
      </c>
      <c r="N276" s="37">
        <v>0</v>
      </c>
      <c r="O276" s="18">
        <f t="shared" si="16"/>
        <v>0</v>
      </c>
      <c r="P276" s="16">
        <f t="shared" si="17"/>
        <v>90</v>
      </c>
    </row>
    <row r="277" spans="2:16">
      <c r="B277" s="400"/>
      <c r="D277" s="401"/>
      <c r="F277" s="103" t="s">
        <v>2477</v>
      </c>
      <c r="J277" s="37">
        <v>100</v>
      </c>
      <c r="K277" s="37">
        <v>0</v>
      </c>
      <c r="L277" s="18">
        <f t="shared" si="15"/>
        <v>100</v>
      </c>
      <c r="M277" s="37">
        <v>0</v>
      </c>
      <c r="N277" s="37">
        <v>0</v>
      </c>
      <c r="O277" s="18">
        <f t="shared" si="16"/>
        <v>0</v>
      </c>
      <c r="P277" s="16">
        <f t="shared" si="17"/>
        <v>100</v>
      </c>
    </row>
    <row r="278" spans="2:16">
      <c r="B278" s="400"/>
      <c r="D278" s="401"/>
      <c r="F278" s="103" t="s">
        <v>1386</v>
      </c>
      <c r="J278" s="37">
        <v>230</v>
      </c>
      <c r="K278" s="37">
        <v>0</v>
      </c>
      <c r="L278" s="18">
        <f t="shared" si="15"/>
        <v>230</v>
      </c>
      <c r="M278" s="37">
        <v>0</v>
      </c>
      <c r="N278" s="37">
        <v>0</v>
      </c>
      <c r="O278" s="18">
        <f t="shared" si="16"/>
        <v>0</v>
      </c>
      <c r="P278" s="16">
        <f t="shared" si="17"/>
        <v>230</v>
      </c>
    </row>
    <row r="279" spans="2:16">
      <c r="B279" s="400"/>
      <c r="D279" s="401"/>
      <c r="F279" s="103" t="s">
        <v>2478</v>
      </c>
      <c r="J279" s="37">
        <v>50</v>
      </c>
      <c r="K279" s="37">
        <v>0</v>
      </c>
      <c r="L279" s="18">
        <f t="shared" si="15"/>
        <v>50</v>
      </c>
      <c r="M279" s="37">
        <v>0</v>
      </c>
      <c r="N279" s="37">
        <v>0</v>
      </c>
      <c r="O279" s="18">
        <f t="shared" si="16"/>
        <v>0</v>
      </c>
      <c r="P279" s="16">
        <f t="shared" si="17"/>
        <v>50</v>
      </c>
    </row>
    <row r="280" spans="2:16">
      <c r="B280" s="400"/>
      <c r="D280" s="401"/>
      <c r="F280" s="103" t="s">
        <v>2479</v>
      </c>
      <c r="J280" s="37">
        <v>33</v>
      </c>
      <c r="K280" s="37">
        <v>0</v>
      </c>
      <c r="L280" s="18">
        <f t="shared" si="15"/>
        <v>33</v>
      </c>
      <c r="M280" s="37">
        <v>0</v>
      </c>
      <c r="N280" s="37">
        <v>0</v>
      </c>
      <c r="O280" s="18">
        <f t="shared" si="16"/>
        <v>0</v>
      </c>
      <c r="P280" s="16">
        <f t="shared" si="17"/>
        <v>33</v>
      </c>
    </row>
    <row r="281" spans="2:16">
      <c r="B281" s="400"/>
      <c r="D281" s="401"/>
      <c r="F281" s="103" t="s">
        <v>2480</v>
      </c>
      <c r="J281" s="37">
        <v>30</v>
      </c>
      <c r="K281" s="37">
        <v>0</v>
      </c>
      <c r="L281" s="18">
        <f t="shared" si="15"/>
        <v>30</v>
      </c>
      <c r="M281" s="37">
        <v>0</v>
      </c>
      <c r="N281" s="37">
        <v>0</v>
      </c>
      <c r="O281" s="18">
        <f t="shared" si="16"/>
        <v>0</v>
      </c>
      <c r="P281" s="16">
        <f t="shared" si="17"/>
        <v>30</v>
      </c>
    </row>
    <row r="282" spans="2:16">
      <c r="B282" s="400"/>
      <c r="D282" s="401"/>
      <c r="F282" s="103" t="s">
        <v>2481</v>
      </c>
      <c r="J282" s="37">
        <v>150</v>
      </c>
      <c r="K282" s="37">
        <v>0</v>
      </c>
      <c r="L282" s="18">
        <f t="shared" si="15"/>
        <v>150</v>
      </c>
      <c r="M282" s="37">
        <v>0</v>
      </c>
      <c r="N282" s="37">
        <v>0</v>
      </c>
      <c r="O282" s="18">
        <f t="shared" si="16"/>
        <v>0</v>
      </c>
      <c r="P282" s="16">
        <f t="shared" si="17"/>
        <v>150</v>
      </c>
    </row>
    <row r="283" spans="2:16">
      <c r="B283" s="400"/>
      <c r="D283" s="401"/>
      <c r="F283" s="103" t="s">
        <v>2482</v>
      </c>
      <c r="J283" s="37">
        <v>142</v>
      </c>
      <c r="K283" s="37">
        <v>0</v>
      </c>
      <c r="L283" s="18">
        <f t="shared" si="15"/>
        <v>142</v>
      </c>
      <c r="M283" s="37">
        <v>0</v>
      </c>
      <c r="N283" s="37">
        <v>0</v>
      </c>
      <c r="O283" s="18">
        <f t="shared" si="16"/>
        <v>0</v>
      </c>
      <c r="P283" s="16">
        <f t="shared" si="17"/>
        <v>142</v>
      </c>
    </row>
    <row r="284" spans="2:16">
      <c r="B284" s="400"/>
      <c r="D284" s="401"/>
      <c r="F284" s="103" t="s">
        <v>2483</v>
      </c>
      <c r="J284" s="37">
        <v>370</v>
      </c>
      <c r="K284" s="37">
        <v>0</v>
      </c>
      <c r="L284" s="18">
        <f t="shared" si="15"/>
        <v>370</v>
      </c>
      <c r="M284" s="37">
        <v>0</v>
      </c>
      <c r="N284" s="37">
        <v>0</v>
      </c>
      <c r="O284" s="18">
        <f t="shared" si="16"/>
        <v>0</v>
      </c>
      <c r="P284" s="16">
        <f t="shared" si="17"/>
        <v>370</v>
      </c>
    </row>
    <row r="285" spans="2:16">
      <c r="B285" s="400"/>
      <c r="D285" s="401"/>
      <c r="F285" s="103" t="s">
        <v>2484</v>
      </c>
      <c r="J285" s="37">
        <v>124</v>
      </c>
      <c r="K285" s="37">
        <v>0</v>
      </c>
      <c r="L285" s="18">
        <f t="shared" si="15"/>
        <v>124</v>
      </c>
      <c r="M285" s="37">
        <v>0</v>
      </c>
      <c r="N285" s="37">
        <v>0</v>
      </c>
      <c r="O285" s="18">
        <f t="shared" si="16"/>
        <v>0</v>
      </c>
      <c r="P285" s="16">
        <f t="shared" si="17"/>
        <v>124</v>
      </c>
    </row>
    <row r="286" spans="2:16">
      <c r="B286" s="400"/>
      <c r="D286" s="401"/>
      <c r="F286" s="103" t="s">
        <v>2485</v>
      </c>
      <c r="J286" s="37">
        <v>82</v>
      </c>
      <c r="K286" s="37">
        <v>0</v>
      </c>
      <c r="L286" s="18">
        <f t="shared" si="15"/>
        <v>82</v>
      </c>
      <c r="M286" s="37">
        <v>0</v>
      </c>
      <c r="N286" s="37">
        <v>0</v>
      </c>
      <c r="O286" s="18">
        <f t="shared" si="16"/>
        <v>0</v>
      </c>
      <c r="P286" s="16">
        <f t="shared" si="17"/>
        <v>82</v>
      </c>
    </row>
    <row r="287" spans="2:16">
      <c r="B287" s="400"/>
      <c r="D287" s="401"/>
      <c r="F287" s="103" t="s">
        <v>2486</v>
      </c>
      <c r="J287" s="37">
        <v>25</v>
      </c>
      <c r="K287" s="37">
        <v>0</v>
      </c>
      <c r="L287" s="18">
        <f t="shared" si="15"/>
        <v>25</v>
      </c>
      <c r="M287" s="37">
        <v>0</v>
      </c>
      <c r="N287" s="37">
        <v>0</v>
      </c>
      <c r="O287" s="18">
        <f t="shared" si="16"/>
        <v>0</v>
      </c>
      <c r="P287" s="16">
        <f t="shared" si="17"/>
        <v>25</v>
      </c>
    </row>
    <row r="288" spans="2:16">
      <c r="B288" s="400"/>
      <c r="D288" s="401"/>
      <c r="F288" s="103" t="s">
        <v>2487</v>
      </c>
      <c r="J288" s="37">
        <v>25</v>
      </c>
      <c r="K288" s="37">
        <v>0</v>
      </c>
      <c r="L288" s="18">
        <f t="shared" si="15"/>
        <v>25</v>
      </c>
      <c r="M288" s="37">
        <v>0</v>
      </c>
      <c r="N288" s="37">
        <v>0</v>
      </c>
      <c r="O288" s="18">
        <f t="shared" si="16"/>
        <v>0</v>
      </c>
      <c r="P288" s="16">
        <f t="shared" si="17"/>
        <v>25</v>
      </c>
    </row>
    <row r="289" spans="2:16">
      <c r="B289" s="400"/>
      <c r="D289" s="401"/>
      <c r="F289" s="103" t="s">
        <v>2488</v>
      </c>
      <c r="J289" s="37">
        <v>0</v>
      </c>
      <c r="K289" s="37">
        <v>0</v>
      </c>
      <c r="L289" s="18">
        <f t="shared" si="15"/>
        <v>0</v>
      </c>
      <c r="M289" s="37">
        <v>90</v>
      </c>
      <c r="N289" s="37"/>
      <c r="O289" s="18">
        <f t="shared" si="16"/>
        <v>90</v>
      </c>
      <c r="P289" s="16">
        <f t="shared" si="17"/>
        <v>90</v>
      </c>
    </row>
    <row r="290" spans="2:16">
      <c r="B290" s="400"/>
      <c r="D290" s="401"/>
      <c r="F290" s="103" t="s">
        <v>2489</v>
      </c>
      <c r="J290" s="37">
        <v>0</v>
      </c>
      <c r="K290" s="37">
        <v>0</v>
      </c>
      <c r="L290" s="18">
        <f t="shared" si="15"/>
        <v>0</v>
      </c>
      <c r="M290" s="37">
        <v>374</v>
      </c>
      <c r="N290" s="37"/>
      <c r="O290" s="18">
        <f t="shared" si="16"/>
        <v>374</v>
      </c>
      <c r="P290" s="16">
        <f t="shared" si="17"/>
        <v>374</v>
      </c>
    </row>
    <row r="291" spans="2:16">
      <c r="B291" s="400"/>
      <c r="D291" s="401"/>
      <c r="F291" s="103" t="s">
        <v>2490</v>
      </c>
      <c r="J291" s="37">
        <v>0</v>
      </c>
      <c r="K291" s="37">
        <v>0</v>
      </c>
      <c r="L291" s="18">
        <f t="shared" si="15"/>
        <v>0</v>
      </c>
      <c r="M291" s="37">
        <v>0</v>
      </c>
      <c r="N291" s="37">
        <v>264</v>
      </c>
      <c r="O291" s="18">
        <f t="shared" si="16"/>
        <v>264</v>
      </c>
      <c r="P291" s="16">
        <f t="shared" si="17"/>
        <v>264</v>
      </c>
    </row>
    <row r="292" spans="2:16">
      <c r="B292" s="400"/>
      <c r="D292" s="401"/>
      <c r="F292" s="103" t="s">
        <v>2491</v>
      </c>
      <c r="J292" s="37">
        <v>0</v>
      </c>
      <c r="K292" s="37">
        <v>0</v>
      </c>
      <c r="L292" s="18">
        <f t="shared" si="15"/>
        <v>0</v>
      </c>
      <c r="M292" s="37">
        <v>0</v>
      </c>
      <c r="N292" s="37">
        <v>50</v>
      </c>
      <c r="O292" s="18">
        <f t="shared" si="16"/>
        <v>50</v>
      </c>
      <c r="P292" s="16">
        <f t="shared" si="17"/>
        <v>50</v>
      </c>
    </row>
    <row r="293" spans="2:16">
      <c r="B293" s="400"/>
      <c r="D293" s="401"/>
      <c r="F293" s="103" t="s">
        <v>2492</v>
      </c>
      <c r="J293" s="37">
        <v>0</v>
      </c>
      <c r="K293" s="37">
        <v>0</v>
      </c>
      <c r="L293" s="18">
        <f t="shared" si="15"/>
        <v>0</v>
      </c>
      <c r="M293" s="37">
        <v>0</v>
      </c>
      <c r="N293" s="37">
        <v>80</v>
      </c>
      <c r="O293" s="18">
        <f t="shared" si="16"/>
        <v>80</v>
      </c>
      <c r="P293" s="16">
        <f t="shared" si="17"/>
        <v>80</v>
      </c>
    </row>
    <row r="294" spans="2:16">
      <c r="B294" s="400"/>
      <c r="D294" s="401"/>
      <c r="F294" s="103" t="s">
        <v>2493</v>
      </c>
      <c r="J294" s="37">
        <v>0</v>
      </c>
      <c r="K294" s="37">
        <v>0</v>
      </c>
      <c r="L294" s="18">
        <f t="shared" si="15"/>
        <v>0</v>
      </c>
      <c r="M294" s="37">
        <v>0</v>
      </c>
      <c r="N294" s="37">
        <v>30</v>
      </c>
      <c r="O294" s="18">
        <f t="shared" si="16"/>
        <v>30</v>
      </c>
      <c r="P294" s="16">
        <f t="shared" si="17"/>
        <v>30</v>
      </c>
    </row>
    <row r="295" spans="2:16">
      <c r="B295" s="400"/>
      <c r="D295" s="401"/>
      <c r="F295" s="103" t="s">
        <v>2494</v>
      </c>
      <c r="J295" s="37">
        <v>0</v>
      </c>
      <c r="K295" s="37">
        <v>0</v>
      </c>
      <c r="L295" s="18">
        <f t="shared" si="15"/>
        <v>0</v>
      </c>
      <c r="M295" s="37">
        <v>0</v>
      </c>
      <c r="N295" s="37">
        <v>112</v>
      </c>
      <c r="O295" s="18">
        <f t="shared" si="16"/>
        <v>112</v>
      </c>
      <c r="P295" s="16">
        <f t="shared" si="17"/>
        <v>112</v>
      </c>
    </row>
    <row r="296" spans="2:16">
      <c r="B296" s="400"/>
      <c r="D296" s="401" t="s">
        <v>345</v>
      </c>
      <c r="F296" s="103" t="s">
        <v>2495</v>
      </c>
      <c r="J296" s="37">
        <v>271</v>
      </c>
      <c r="K296" s="37">
        <v>0</v>
      </c>
      <c r="L296" s="18">
        <f t="shared" si="15"/>
        <v>271</v>
      </c>
      <c r="M296" s="37">
        <v>0</v>
      </c>
      <c r="N296" s="37">
        <v>0</v>
      </c>
      <c r="O296" s="18">
        <f t="shared" si="16"/>
        <v>0</v>
      </c>
      <c r="P296" s="16">
        <f t="shared" si="17"/>
        <v>271</v>
      </c>
    </row>
    <row r="297" spans="2:16">
      <c r="B297" s="400"/>
      <c r="D297" s="401"/>
      <c r="F297" s="103" t="s">
        <v>2496</v>
      </c>
      <c r="J297" s="37">
        <v>250</v>
      </c>
      <c r="K297" s="37">
        <v>0</v>
      </c>
      <c r="L297" s="18">
        <f t="shared" si="15"/>
        <v>250</v>
      </c>
      <c r="M297" s="37">
        <v>0</v>
      </c>
      <c r="N297" s="37">
        <v>0</v>
      </c>
      <c r="O297" s="18">
        <f t="shared" si="16"/>
        <v>0</v>
      </c>
      <c r="P297" s="16">
        <f t="shared" si="17"/>
        <v>250</v>
      </c>
    </row>
    <row r="298" spans="2:16">
      <c r="B298" s="400"/>
      <c r="D298" s="401"/>
      <c r="F298" s="103" t="s">
        <v>2497</v>
      </c>
      <c r="J298" s="37">
        <v>220</v>
      </c>
      <c r="K298" s="37">
        <v>0</v>
      </c>
      <c r="L298" s="18">
        <f t="shared" si="15"/>
        <v>220</v>
      </c>
      <c r="M298" s="37">
        <v>0</v>
      </c>
      <c r="N298" s="37">
        <v>0</v>
      </c>
      <c r="O298" s="18">
        <f t="shared" si="16"/>
        <v>0</v>
      </c>
      <c r="P298" s="16">
        <f t="shared" si="17"/>
        <v>220</v>
      </c>
    </row>
    <row r="299" spans="2:16">
      <c r="B299" s="400"/>
      <c r="D299" s="401"/>
      <c r="F299" s="103" t="s">
        <v>2498</v>
      </c>
      <c r="J299" s="37">
        <v>150</v>
      </c>
      <c r="K299" s="37">
        <v>0</v>
      </c>
      <c r="L299" s="18">
        <f t="shared" si="15"/>
        <v>150</v>
      </c>
      <c r="M299" s="37">
        <v>0</v>
      </c>
      <c r="N299" s="37">
        <v>0</v>
      </c>
      <c r="O299" s="18">
        <f t="shared" si="16"/>
        <v>0</v>
      </c>
      <c r="P299" s="16">
        <f t="shared" si="17"/>
        <v>150</v>
      </c>
    </row>
    <row r="300" spans="2:16">
      <c r="B300" s="400"/>
      <c r="D300" s="401"/>
      <c r="F300" s="103" t="s">
        <v>2499</v>
      </c>
      <c r="J300" s="27">
        <v>280</v>
      </c>
      <c r="K300" s="37">
        <v>0</v>
      </c>
      <c r="L300" s="18">
        <f t="shared" si="15"/>
        <v>280</v>
      </c>
      <c r="M300" s="37">
        <v>0</v>
      </c>
      <c r="N300" s="37">
        <v>0</v>
      </c>
      <c r="O300" s="18">
        <f t="shared" si="16"/>
        <v>0</v>
      </c>
      <c r="P300" s="16">
        <f t="shared" si="17"/>
        <v>280</v>
      </c>
    </row>
    <row r="301" spans="2:16">
      <c r="B301" s="400"/>
      <c r="D301" s="401"/>
      <c r="F301" s="103" t="s">
        <v>2500</v>
      </c>
      <c r="J301" s="37">
        <v>166</v>
      </c>
      <c r="K301" s="37">
        <v>0</v>
      </c>
      <c r="L301" s="18">
        <f t="shared" si="15"/>
        <v>166</v>
      </c>
      <c r="M301" s="37">
        <v>0</v>
      </c>
      <c r="N301" s="37">
        <v>0</v>
      </c>
      <c r="O301" s="18">
        <f t="shared" si="16"/>
        <v>0</v>
      </c>
      <c r="P301" s="16">
        <f t="shared" si="17"/>
        <v>166</v>
      </c>
    </row>
    <row r="302" spans="2:16">
      <c r="B302" s="400"/>
      <c r="D302" s="401"/>
      <c r="F302" s="103" t="s">
        <v>2501</v>
      </c>
      <c r="J302" s="37">
        <v>203</v>
      </c>
      <c r="K302" s="37">
        <v>0</v>
      </c>
      <c r="L302" s="18">
        <f t="shared" si="15"/>
        <v>203</v>
      </c>
      <c r="M302" s="37">
        <v>0</v>
      </c>
      <c r="N302" s="37">
        <v>0</v>
      </c>
      <c r="O302" s="18">
        <f t="shared" si="16"/>
        <v>0</v>
      </c>
      <c r="P302" s="16">
        <f t="shared" si="17"/>
        <v>203</v>
      </c>
    </row>
    <row r="303" spans="2:16">
      <c r="B303" s="400"/>
      <c r="D303" s="401"/>
      <c r="F303" s="103" t="s">
        <v>2502</v>
      </c>
      <c r="J303" s="37">
        <v>25</v>
      </c>
      <c r="K303" s="37">
        <v>0</v>
      </c>
      <c r="L303" s="18">
        <f t="shared" si="15"/>
        <v>25</v>
      </c>
      <c r="M303" s="37">
        <v>0</v>
      </c>
      <c r="N303" s="37">
        <v>0</v>
      </c>
      <c r="O303" s="18">
        <f t="shared" si="16"/>
        <v>0</v>
      </c>
      <c r="P303" s="16">
        <f t="shared" si="17"/>
        <v>25</v>
      </c>
    </row>
    <row r="304" spans="2:16">
      <c r="B304" s="400"/>
      <c r="D304" s="401"/>
      <c r="F304" s="103" t="s">
        <v>2503</v>
      </c>
      <c r="J304" s="37">
        <v>245</v>
      </c>
      <c r="K304" s="37">
        <v>0</v>
      </c>
      <c r="L304" s="18">
        <f t="shared" si="15"/>
        <v>245</v>
      </c>
      <c r="M304" s="37">
        <v>0</v>
      </c>
      <c r="N304" s="37">
        <v>0</v>
      </c>
      <c r="O304" s="18">
        <f t="shared" si="16"/>
        <v>0</v>
      </c>
      <c r="P304" s="16">
        <f t="shared" si="17"/>
        <v>245</v>
      </c>
    </row>
    <row r="305" spans="2:16">
      <c r="B305" s="400"/>
      <c r="D305" s="401"/>
      <c r="F305" s="103" t="s">
        <v>2504</v>
      </c>
      <c r="J305" s="37">
        <v>170</v>
      </c>
      <c r="K305" s="37">
        <v>0</v>
      </c>
      <c r="L305" s="18">
        <f t="shared" si="15"/>
        <v>170</v>
      </c>
      <c r="M305" s="37">
        <v>0</v>
      </c>
      <c r="N305" s="37">
        <v>0</v>
      </c>
      <c r="O305" s="18">
        <f t="shared" si="16"/>
        <v>0</v>
      </c>
      <c r="P305" s="16">
        <f t="shared" si="17"/>
        <v>170</v>
      </c>
    </row>
    <row r="306" spans="2:16">
      <c r="B306" s="400"/>
      <c r="D306" s="401"/>
      <c r="F306" s="103" t="s">
        <v>2505</v>
      </c>
      <c r="J306" s="27">
        <v>186</v>
      </c>
      <c r="K306" s="37">
        <v>0</v>
      </c>
      <c r="L306" s="18">
        <f t="shared" si="15"/>
        <v>186</v>
      </c>
      <c r="M306" s="37">
        <v>0</v>
      </c>
      <c r="N306" s="37">
        <v>0</v>
      </c>
      <c r="O306" s="18">
        <f t="shared" si="16"/>
        <v>0</v>
      </c>
      <c r="P306" s="16">
        <f t="shared" si="17"/>
        <v>186</v>
      </c>
    </row>
    <row r="307" spans="2:16">
      <c r="B307" s="400"/>
      <c r="D307" s="401"/>
      <c r="F307" s="103" t="s">
        <v>2506</v>
      </c>
      <c r="J307" s="27">
        <v>260</v>
      </c>
      <c r="K307" s="37">
        <v>0</v>
      </c>
      <c r="L307" s="18">
        <f t="shared" si="15"/>
        <v>260</v>
      </c>
      <c r="M307" s="37">
        <v>0</v>
      </c>
      <c r="N307" s="37">
        <v>0</v>
      </c>
      <c r="O307" s="18">
        <f t="shared" si="16"/>
        <v>0</v>
      </c>
      <c r="P307" s="16">
        <f t="shared" si="17"/>
        <v>260</v>
      </c>
    </row>
    <row r="308" spans="2:16">
      <c r="B308" s="400"/>
      <c r="D308" s="401"/>
      <c r="F308" s="103" t="s">
        <v>2507</v>
      </c>
      <c r="J308" s="37">
        <v>100</v>
      </c>
      <c r="K308" s="37">
        <v>0</v>
      </c>
      <c r="L308" s="18">
        <f t="shared" ref="L308:L369" si="18">+J308+K308</f>
        <v>100</v>
      </c>
      <c r="M308" s="37">
        <v>0</v>
      </c>
      <c r="N308" s="37">
        <v>0</v>
      </c>
      <c r="O308" s="18">
        <f t="shared" ref="O308:O369" si="19">+N308+M308</f>
        <v>0</v>
      </c>
      <c r="P308" s="16">
        <f t="shared" si="17"/>
        <v>100</v>
      </c>
    </row>
    <row r="309" spans="2:16">
      <c r="B309" s="400"/>
      <c r="D309" s="401"/>
      <c r="F309" s="103" t="s">
        <v>2508</v>
      </c>
      <c r="J309" s="27">
        <v>90</v>
      </c>
      <c r="K309" s="37">
        <v>0</v>
      </c>
      <c r="L309" s="18">
        <f t="shared" si="18"/>
        <v>90</v>
      </c>
      <c r="M309" s="37">
        <v>0</v>
      </c>
      <c r="N309" s="37">
        <v>0</v>
      </c>
      <c r="O309" s="18">
        <f t="shared" si="19"/>
        <v>0</v>
      </c>
      <c r="P309" s="16">
        <f t="shared" ref="P309:P370" si="20">+L309+O309</f>
        <v>90</v>
      </c>
    </row>
    <row r="310" spans="2:16">
      <c r="B310" s="400"/>
      <c r="D310" s="401"/>
      <c r="F310" s="103" t="s">
        <v>2509</v>
      </c>
      <c r="J310" s="27">
        <v>28</v>
      </c>
      <c r="K310" s="37">
        <v>0</v>
      </c>
      <c r="L310" s="18">
        <f t="shared" si="18"/>
        <v>28</v>
      </c>
      <c r="M310" s="37">
        <v>0</v>
      </c>
      <c r="N310" s="37">
        <v>0</v>
      </c>
      <c r="O310" s="18">
        <f t="shared" si="19"/>
        <v>0</v>
      </c>
      <c r="P310" s="16">
        <f t="shared" si="20"/>
        <v>28</v>
      </c>
    </row>
    <row r="311" spans="2:16">
      <c r="B311" s="400"/>
      <c r="D311" s="401"/>
      <c r="F311" s="103" t="s">
        <v>2510</v>
      </c>
      <c r="J311" s="27">
        <v>25</v>
      </c>
      <c r="K311" s="37">
        <v>0</v>
      </c>
      <c r="L311" s="18">
        <f t="shared" si="18"/>
        <v>25</v>
      </c>
      <c r="M311" s="37">
        <v>0</v>
      </c>
      <c r="N311" s="37">
        <v>0</v>
      </c>
      <c r="O311" s="18">
        <f t="shared" si="19"/>
        <v>0</v>
      </c>
      <c r="P311" s="16">
        <f t="shared" si="20"/>
        <v>25</v>
      </c>
    </row>
    <row r="312" spans="2:16">
      <c r="B312" s="400"/>
      <c r="D312" s="401"/>
      <c r="F312" s="103" t="s">
        <v>2511</v>
      </c>
      <c r="J312" s="27">
        <v>27</v>
      </c>
      <c r="K312" s="37">
        <v>0</v>
      </c>
      <c r="L312" s="18">
        <f t="shared" si="18"/>
        <v>27</v>
      </c>
      <c r="M312" s="37">
        <v>0</v>
      </c>
      <c r="N312" s="37">
        <v>0</v>
      </c>
      <c r="O312" s="18">
        <f t="shared" si="19"/>
        <v>0</v>
      </c>
      <c r="P312" s="16">
        <f t="shared" si="20"/>
        <v>27</v>
      </c>
    </row>
    <row r="313" spans="2:16">
      <c r="B313" s="400"/>
      <c r="D313" s="401"/>
      <c r="F313" s="103" t="s">
        <v>2512</v>
      </c>
      <c r="J313" s="37">
        <v>20</v>
      </c>
      <c r="K313" s="37">
        <v>0</v>
      </c>
      <c r="L313" s="18">
        <f t="shared" si="18"/>
        <v>20</v>
      </c>
      <c r="M313" s="37">
        <v>0</v>
      </c>
      <c r="N313" s="37">
        <v>0</v>
      </c>
      <c r="O313" s="18">
        <f t="shared" si="19"/>
        <v>0</v>
      </c>
      <c r="P313" s="16">
        <f t="shared" si="20"/>
        <v>20</v>
      </c>
    </row>
    <row r="314" spans="2:16">
      <c r="B314" s="400"/>
      <c r="D314" s="401"/>
      <c r="F314" s="103" t="s">
        <v>2513</v>
      </c>
      <c r="J314" s="37">
        <v>20</v>
      </c>
      <c r="K314" s="37">
        <v>0</v>
      </c>
      <c r="L314" s="18">
        <f t="shared" si="18"/>
        <v>20</v>
      </c>
      <c r="M314" s="37">
        <v>0</v>
      </c>
      <c r="N314" s="37">
        <v>0</v>
      </c>
      <c r="O314" s="18">
        <f t="shared" si="19"/>
        <v>0</v>
      </c>
      <c r="P314" s="16">
        <f t="shared" si="20"/>
        <v>20</v>
      </c>
    </row>
    <row r="315" spans="2:16">
      <c r="B315" s="400"/>
      <c r="D315" s="401"/>
      <c r="F315" s="103" t="s">
        <v>2514</v>
      </c>
      <c r="J315" s="37">
        <v>0</v>
      </c>
      <c r="K315" s="37">
        <v>0</v>
      </c>
      <c r="L315" s="18">
        <f t="shared" si="18"/>
        <v>0</v>
      </c>
      <c r="M315" s="37">
        <v>20</v>
      </c>
      <c r="N315" s="37">
        <v>0</v>
      </c>
      <c r="O315" s="18">
        <f t="shared" si="19"/>
        <v>20</v>
      </c>
      <c r="P315" s="16">
        <f t="shared" si="20"/>
        <v>20</v>
      </c>
    </row>
    <row r="316" spans="2:16">
      <c r="B316" s="400"/>
      <c r="D316" s="401"/>
      <c r="F316" s="103" t="s">
        <v>2515</v>
      </c>
      <c r="J316" s="37">
        <v>0</v>
      </c>
      <c r="K316" s="37">
        <v>0</v>
      </c>
      <c r="L316" s="18">
        <f t="shared" si="18"/>
        <v>0</v>
      </c>
      <c r="M316" s="37">
        <v>30</v>
      </c>
      <c r="N316" s="37">
        <v>0</v>
      </c>
      <c r="O316" s="18">
        <f t="shared" si="19"/>
        <v>30</v>
      </c>
      <c r="P316" s="16">
        <f t="shared" si="20"/>
        <v>30</v>
      </c>
    </row>
    <row r="317" spans="2:16">
      <c r="B317" s="400"/>
      <c r="D317" s="401"/>
      <c r="F317" s="103" t="s">
        <v>2516</v>
      </c>
      <c r="J317" s="37">
        <v>0</v>
      </c>
      <c r="K317" s="37">
        <v>0</v>
      </c>
      <c r="L317" s="18">
        <f t="shared" si="18"/>
        <v>0</v>
      </c>
      <c r="M317" s="37">
        <v>0</v>
      </c>
      <c r="N317" s="37">
        <v>50</v>
      </c>
      <c r="O317" s="18">
        <f t="shared" si="19"/>
        <v>50</v>
      </c>
      <c r="P317" s="16">
        <f t="shared" si="20"/>
        <v>50</v>
      </c>
    </row>
    <row r="318" spans="2:16">
      <c r="B318" s="400"/>
      <c r="D318" s="401"/>
      <c r="F318" s="103" t="s">
        <v>2517</v>
      </c>
      <c r="J318" s="37">
        <v>0</v>
      </c>
      <c r="K318" s="37">
        <v>0</v>
      </c>
      <c r="L318" s="18">
        <f t="shared" si="18"/>
        <v>0</v>
      </c>
      <c r="M318" s="37">
        <v>0</v>
      </c>
      <c r="N318" s="37">
        <v>50</v>
      </c>
      <c r="O318" s="18">
        <f t="shared" si="19"/>
        <v>50</v>
      </c>
      <c r="P318" s="16">
        <f t="shared" si="20"/>
        <v>50</v>
      </c>
    </row>
    <row r="319" spans="2:16">
      <c r="B319" s="400"/>
      <c r="D319" s="401"/>
      <c r="F319" s="103" t="s">
        <v>2518</v>
      </c>
      <c r="J319" s="37">
        <v>0</v>
      </c>
      <c r="K319" s="37">
        <v>0</v>
      </c>
      <c r="L319" s="18">
        <f t="shared" si="18"/>
        <v>0</v>
      </c>
      <c r="M319" s="37">
        <v>0</v>
      </c>
      <c r="N319" s="37">
        <v>50</v>
      </c>
      <c r="O319" s="18">
        <f t="shared" si="19"/>
        <v>50</v>
      </c>
      <c r="P319" s="16">
        <f t="shared" si="20"/>
        <v>50</v>
      </c>
    </row>
    <row r="320" spans="2:16">
      <c r="B320" s="400"/>
      <c r="D320" s="401"/>
      <c r="F320" s="103" t="s">
        <v>2519</v>
      </c>
      <c r="J320" s="37">
        <v>0</v>
      </c>
      <c r="K320" s="37">
        <v>0</v>
      </c>
      <c r="L320" s="18">
        <f t="shared" si="18"/>
        <v>0</v>
      </c>
      <c r="M320" s="37">
        <v>0</v>
      </c>
      <c r="N320" s="37">
        <v>200</v>
      </c>
      <c r="O320" s="18">
        <f t="shared" si="19"/>
        <v>200</v>
      </c>
      <c r="P320" s="16">
        <f t="shared" si="20"/>
        <v>200</v>
      </c>
    </row>
    <row r="321" spans="2:16">
      <c r="B321" s="400"/>
      <c r="D321" s="401"/>
      <c r="F321" s="103" t="s">
        <v>2520</v>
      </c>
      <c r="J321" s="37">
        <v>0</v>
      </c>
      <c r="K321" s="37">
        <v>0</v>
      </c>
      <c r="L321" s="18">
        <f t="shared" si="18"/>
        <v>0</v>
      </c>
      <c r="M321" s="37">
        <v>0</v>
      </c>
      <c r="N321" s="37">
        <v>25</v>
      </c>
      <c r="O321" s="18">
        <f t="shared" si="19"/>
        <v>25</v>
      </c>
      <c r="P321" s="16">
        <f t="shared" si="20"/>
        <v>25</v>
      </c>
    </row>
    <row r="322" spans="2:16">
      <c r="B322" s="400"/>
      <c r="D322" s="401"/>
      <c r="F322" s="103" t="s">
        <v>2521</v>
      </c>
      <c r="J322" s="37">
        <v>0</v>
      </c>
      <c r="K322" s="37">
        <v>0</v>
      </c>
      <c r="L322" s="18">
        <f t="shared" si="18"/>
        <v>0</v>
      </c>
      <c r="M322" s="37">
        <v>0</v>
      </c>
      <c r="N322" s="37">
        <v>25</v>
      </c>
      <c r="O322" s="18">
        <f t="shared" si="19"/>
        <v>25</v>
      </c>
      <c r="P322" s="16">
        <f t="shared" si="20"/>
        <v>25</v>
      </c>
    </row>
    <row r="323" spans="2:16">
      <c r="B323" s="400"/>
      <c r="D323" s="401"/>
      <c r="F323" s="103" t="s">
        <v>493</v>
      </c>
      <c r="J323" s="37">
        <v>0</v>
      </c>
      <c r="K323" s="37">
        <v>0</v>
      </c>
      <c r="L323" s="18">
        <f t="shared" si="18"/>
        <v>0</v>
      </c>
      <c r="M323" s="37">
        <v>0</v>
      </c>
      <c r="N323" s="37">
        <v>30</v>
      </c>
      <c r="O323" s="18">
        <f t="shared" si="19"/>
        <v>30</v>
      </c>
      <c r="P323" s="16">
        <f t="shared" si="20"/>
        <v>30</v>
      </c>
    </row>
    <row r="324" spans="2:16">
      <c r="B324" s="400"/>
      <c r="D324" s="401" t="s">
        <v>947</v>
      </c>
      <c r="F324" s="103" t="s">
        <v>2522</v>
      </c>
      <c r="J324" s="27">
        <v>164</v>
      </c>
      <c r="K324" s="37">
        <v>0</v>
      </c>
      <c r="L324" s="18">
        <f t="shared" si="18"/>
        <v>164</v>
      </c>
      <c r="M324" s="37">
        <v>0</v>
      </c>
      <c r="N324" s="37">
        <v>0</v>
      </c>
      <c r="O324" s="18">
        <f t="shared" si="19"/>
        <v>0</v>
      </c>
      <c r="P324" s="16">
        <f t="shared" si="20"/>
        <v>164</v>
      </c>
    </row>
    <row r="325" spans="2:16">
      <c r="B325" s="400"/>
      <c r="D325" s="401"/>
      <c r="F325" s="103" t="s">
        <v>1810</v>
      </c>
      <c r="J325" s="27">
        <v>244</v>
      </c>
      <c r="K325" s="37">
        <v>0</v>
      </c>
      <c r="L325" s="18">
        <f t="shared" si="18"/>
        <v>244</v>
      </c>
      <c r="M325" s="37">
        <v>0</v>
      </c>
      <c r="N325" s="37">
        <v>0</v>
      </c>
      <c r="O325" s="18">
        <f t="shared" si="19"/>
        <v>0</v>
      </c>
      <c r="P325" s="16">
        <f t="shared" si="20"/>
        <v>244</v>
      </c>
    </row>
    <row r="326" spans="2:16">
      <c r="B326" s="400"/>
      <c r="D326" s="401"/>
      <c r="F326" s="103" t="s">
        <v>2523</v>
      </c>
      <c r="J326" s="27">
        <v>100</v>
      </c>
      <c r="K326" s="37">
        <v>0</v>
      </c>
      <c r="L326" s="18">
        <f t="shared" si="18"/>
        <v>100</v>
      </c>
      <c r="M326" s="37">
        <v>0</v>
      </c>
      <c r="N326" s="37">
        <v>0</v>
      </c>
      <c r="O326" s="18">
        <f t="shared" si="19"/>
        <v>0</v>
      </c>
      <c r="P326" s="16">
        <f t="shared" si="20"/>
        <v>100</v>
      </c>
    </row>
    <row r="327" spans="2:16">
      <c r="B327" s="400"/>
      <c r="D327" s="401" t="s">
        <v>2377</v>
      </c>
      <c r="F327" s="103" t="s">
        <v>2524</v>
      </c>
      <c r="J327" s="27">
        <v>281</v>
      </c>
      <c r="K327" s="37">
        <v>0</v>
      </c>
      <c r="L327" s="18">
        <f t="shared" si="18"/>
        <v>281</v>
      </c>
      <c r="M327" s="37">
        <v>0</v>
      </c>
      <c r="N327" s="37">
        <v>0</v>
      </c>
      <c r="O327" s="18">
        <f t="shared" si="19"/>
        <v>0</v>
      </c>
      <c r="P327" s="16">
        <f t="shared" si="20"/>
        <v>281</v>
      </c>
    </row>
    <row r="328" spans="2:16">
      <c r="B328" s="400"/>
      <c r="D328" s="401"/>
      <c r="F328" s="103" t="s">
        <v>892</v>
      </c>
      <c r="J328" s="27">
        <v>253</v>
      </c>
      <c r="K328" s="37">
        <v>0</v>
      </c>
      <c r="L328" s="18">
        <f t="shared" si="18"/>
        <v>253</v>
      </c>
      <c r="M328" s="37">
        <v>0</v>
      </c>
      <c r="N328" s="37">
        <v>0</v>
      </c>
      <c r="O328" s="18">
        <f t="shared" si="19"/>
        <v>0</v>
      </c>
      <c r="P328" s="16">
        <f t="shared" si="20"/>
        <v>253</v>
      </c>
    </row>
    <row r="329" spans="2:16">
      <c r="B329" s="400"/>
      <c r="D329" s="401"/>
      <c r="F329" s="103" t="s">
        <v>2525</v>
      </c>
      <c r="J329" s="27">
        <v>240</v>
      </c>
      <c r="K329" s="37">
        <v>0</v>
      </c>
      <c r="L329" s="18">
        <f t="shared" si="18"/>
        <v>240</v>
      </c>
      <c r="M329" s="37">
        <v>0</v>
      </c>
      <c r="N329" s="37">
        <v>0</v>
      </c>
      <c r="O329" s="18">
        <f t="shared" si="19"/>
        <v>0</v>
      </c>
      <c r="P329" s="16">
        <f t="shared" si="20"/>
        <v>240</v>
      </c>
    </row>
    <row r="330" spans="2:16">
      <c r="B330" s="400"/>
      <c r="D330" s="401"/>
      <c r="F330" s="103" t="s">
        <v>2526</v>
      </c>
      <c r="J330" s="27">
        <v>220</v>
      </c>
      <c r="K330" s="37">
        <v>0</v>
      </c>
      <c r="L330" s="18">
        <f t="shared" si="18"/>
        <v>220</v>
      </c>
      <c r="M330" s="37">
        <v>0</v>
      </c>
      <c r="N330" s="37">
        <v>0</v>
      </c>
      <c r="O330" s="18">
        <f t="shared" si="19"/>
        <v>0</v>
      </c>
      <c r="P330" s="16">
        <f t="shared" si="20"/>
        <v>220</v>
      </c>
    </row>
    <row r="331" spans="2:16">
      <c r="B331" s="400"/>
      <c r="D331" s="401"/>
      <c r="F331" s="103" t="s">
        <v>2527</v>
      </c>
      <c r="J331" s="27">
        <v>240</v>
      </c>
      <c r="K331" s="37">
        <v>0</v>
      </c>
      <c r="L331" s="18">
        <f t="shared" si="18"/>
        <v>240</v>
      </c>
      <c r="M331" s="37">
        <v>0</v>
      </c>
      <c r="N331" s="37">
        <v>0</v>
      </c>
      <c r="O331" s="18">
        <f t="shared" si="19"/>
        <v>0</v>
      </c>
      <c r="P331" s="16">
        <f t="shared" si="20"/>
        <v>240</v>
      </c>
    </row>
    <row r="332" spans="2:16">
      <c r="B332" s="400"/>
      <c r="D332" s="401"/>
      <c r="F332" s="103" t="s">
        <v>1816</v>
      </c>
      <c r="J332" s="27">
        <v>240</v>
      </c>
      <c r="K332" s="37">
        <v>0</v>
      </c>
      <c r="L332" s="18">
        <f t="shared" si="18"/>
        <v>240</v>
      </c>
      <c r="M332" s="37">
        <v>0</v>
      </c>
      <c r="N332" s="37">
        <v>0</v>
      </c>
      <c r="O332" s="18">
        <f t="shared" si="19"/>
        <v>0</v>
      </c>
      <c r="P332" s="16">
        <f t="shared" si="20"/>
        <v>240</v>
      </c>
    </row>
    <row r="333" spans="2:16">
      <c r="B333" s="400"/>
      <c r="D333" s="401"/>
      <c r="F333" s="103" t="s">
        <v>2528</v>
      </c>
      <c r="J333" s="27">
        <v>310</v>
      </c>
      <c r="K333" s="37">
        <v>0</v>
      </c>
      <c r="L333" s="18">
        <f t="shared" si="18"/>
        <v>310</v>
      </c>
      <c r="M333" s="37">
        <v>0</v>
      </c>
      <c r="N333" s="37">
        <v>0</v>
      </c>
      <c r="O333" s="18">
        <f t="shared" si="19"/>
        <v>0</v>
      </c>
      <c r="P333" s="16">
        <f t="shared" si="20"/>
        <v>310</v>
      </c>
    </row>
    <row r="334" spans="2:16">
      <c r="B334" s="400"/>
      <c r="D334" s="401"/>
      <c r="F334" s="103" t="s">
        <v>2529</v>
      </c>
      <c r="J334" s="27">
        <v>50</v>
      </c>
      <c r="K334" s="37">
        <v>0</v>
      </c>
      <c r="L334" s="18">
        <f t="shared" si="18"/>
        <v>50</v>
      </c>
      <c r="M334" s="37">
        <v>0</v>
      </c>
      <c r="N334" s="37">
        <v>0</v>
      </c>
      <c r="O334" s="18">
        <f t="shared" si="19"/>
        <v>0</v>
      </c>
      <c r="P334" s="16">
        <f t="shared" si="20"/>
        <v>50</v>
      </c>
    </row>
    <row r="335" spans="2:16">
      <c r="B335" s="400"/>
      <c r="D335" s="401" t="s">
        <v>2530</v>
      </c>
      <c r="F335" s="241" t="s">
        <v>2532</v>
      </c>
      <c r="J335" s="156">
        <v>130</v>
      </c>
      <c r="L335" s="18">
        <f t="shared" si="18"/>
        <v>130</v>
      </c>
      <c r="M335" s="37">
        <v>100</v>
      </c>
      <c r="N335" s="37"/>
      <c r="O335" s="18">
        <f t="shared" si="19"/>
        <v>100</v>
      </c>
      <c r="P335" s="16">
        <f t="shared" si="20"/>
        <v>230</v>
      </c>
    </row>
    <row r="336" spans="2:16">
      <c r="B336" s="400"/>
      <c r="D336" s="401"/>
      <c r="F336" s="241" t="s">
        <v>2533</v>
      </c>
      <c r="J336" s="156">
        <v>220</v>
      </c>
      <c r="L336" s="18">
        <f t="shared" si="18"/>
        <v>220</v>
      </c>
      <c r="M336" s="37"/>
      <c r="N336" s="37">
        <v>118</v>
      </c>
      <c r="O336" s="18">
        <f t="shared" si="19"/>
        <v>118</v>
      </c>
      <c r="P336" s="16">
        <f t="shared" si="20"/>
        <v>338</v>
      </c>
    </row>
    <row r="337" spans="2:16">
      <c r="B337" s="400"/>
      <c r="D337" s="401"/>
      <c r="F337" s="241" t="s">
        <v>2534</v>
      </c>
      <c r="J337" s="156">
        <v>152</v>
      </c>
      <c r="L337" s="18">
        <f t="shared" si="18"/>
        <v>152</v>
      </c>
      <c r="M337" s="37"/>
      <c r="N337" s="37"/>
      <c r="O337" s="18">
        <f t="shared" si="19"/>
        <v>0</v>
      </c>
      <c r="P337" s="16">
        <f t="shared" si="20"/>
        <v>152</v>
      </c>
    </row>
    <row r="338" spans="2:16">
      <c r="B338" s="400"/>
      <c r="D338" s="401"/>
      <c r="F338" s="241" t="s">
        <v>2535</v>
      </c>
      <c r="J338" s="156">
        <v>100</v>
      </c>
      <c r="L338" s="18">
        <f t="shared" si="18"/>
        <v>100</v>
      </c>
      <c r="M338" s="37"/>
      <c r="N338" s="37">
        <v>100</v>
      </c>
      <c r="O338" s="18">
        <f t="shared" si="19"/>
        <v>100</v>
      </c>
      <c r="P338" s="16">
        <f t="shared" si="20"/>
        <v>200</v>
      </c>
    </row>
    <row r="339" spans="2:16">
      <c r="B339" s="400"/>
      <c r="D339" s="401"/>
      <c r="F339" s="241" t="s">
        <v>2536</v>
      </c>
      <c r="J339" s="156">
        <v>50</v>
      </c>
      <c r="L339" s="18">
        <f t="shared" si="18"/>
        <v>50</v>
      </c>
      <c r="M339" s="37"/>
      <c r="N339" s="37"/>
      <c r="O339" s="18">
        <f t="shared" si="19"/>
        <v>0</v>
      </c>
      <c r="P339" s="16">
        <f t="shared" si="20"/>
        <v>50</v>
      </c>
    </row>
    <row r="340" spans="2:16">
      <c r="B340" s="400"/>
      <c r="D340" s="401"/>
      <c r="F340" s="241" t="s">
        <v>2537</v>
      </c>
      <c r="J340" s="156">
        <v>100</v>
      </c>
      <c r="L340" s="18">
        <f t="shared" si="18"/>
        <v>100</v>
      </c>
      <c r="M340" s="37">
        <v>100</v>
      </c>
      <c r="N340" s="37"/>
      <c r="O340" s="18">
        <f t="shared" si="19"/>
        <v>100</v>
      </c>
      <c r="P340" s="16">
        <f t="shared" si="20"/>
        <v>200</v>
      </c>
    </row>
    <row r="341" spans="2:16">
      <c r="B341" s="400"/>
      <c r="D341" s="401"/>
      <c r="F341" s="241" t="s">
        <v>2538</v>
      </c>
      <c r="J341" s="156">
        <v>200</v>
      </c>
      <c r="L341" s="18">
        <f t="shared" si="18"/>
        <v>200</v>
      </c>
      <c r="M341" s="37"/>
      <c r="N341" s="37"/>
      <c r="O341" s="18">
        <f t="shared" si="19"/>
        <v>0</v>
      </c>
      <c r="P341" s="16">
        <f t="shared" si="20"/>
        <v>200</v>
      </c>
    </row>
    <row r="342" spans="2:16">
      <c r="B342" s="400"/>
      <c r="D342" s="401"/>
      <c r="F342" s="241" t="s">
        <v>2539</v>
      </c>
      <c r="J342" s="156">
        <v>100</v>
      </c>
      <c r="L342" s="18">
        <f t="shared" si="18"/>
        <v>100</v>
      </c>
      <c r="M342" s="37"/>
      <c r="N342" s="37"/>
      <c r="O342" s="18">
        <f t="shared" si="19"/>
        <v>0</v>
      </c>
      <c r="P342" s="16">
        <f t="shared" si="20"/>
        <v>100</v>
      </c>
    </row>
    <row r="343" spans="2:16">
      <c r="B343" s="400"/>
      <c r="D343" s="401"/>
      <c r="F343" s="241" t="s">
        <v>2540</v>
      </c>
      <c r="J343" s="156">
        <v>150</v>
      </c>
      <c r="L343" s="18">
        <f t="shared" si="18"/>
        <v>150</v>
      </c>
      <c r="M343" s="37"/>
      <c r="N343" s="37"/>
      <c r="O343" s="18">
        <f t="shared" si="19"/>
        <v>0</v>
      </c>
      <c r="P343" s="16">
        <f t="shared" si="20"/>
        <v>150</v>
      </c>
    </row>
    <row r="344" spans="2:16">
      <c r="B344" s="400"/>
      <c r="D344" s="401"/>
      <c r="F344" s="242" t="s">
        <v>2541</v>
      </c>
      <c r="J344" s="156">
        <v>188</v>
      </c>
      <c r="L344" s="18">
        <f t="shared" si="18"/>
        <v>188</v>
      </c>
      <c r="M344" s="37"/>
      <c r="N344" s="37"/>
      <c r="O344" s="18">
        <f t="shared" si="19"/>
        <v>0</v>
      </c>
      <c r="P344" s="16">
        <f t="shared" si="20"/>
        <v>188</v>
      </c>
    </row>
    <row r="345" spans="2:16">
      <c r="B345" s="400"/>
      <c r="D345" s="401"/>
      <c r="F345" s="242" t="s">
        <v>2542</v>
      </c>
      <c r="J345" s="156">
        <v>200</v>
      </c>
      <c r="L345" s="18">
        <f t="shared" si="18"/>
        <v>200</v>
      </c>
      <c r="M345" s="37"/>
      <c r="N345" s="37"/>
      <c r="O345" s="18">
        <f t="shared" si="19"/>
        <v>0</v>
      </c>
      <c r="P345" s="16">
        <f t="shared" si="20"/>
        <v>200</v>
      </c>
    </row>
    <row r="346" spans="2:16">
      <c r="B346" s="400"/>
      <c r="D346" s="401"/>
      <c r="F346" s="242" t="s">
        <v>2543</v>
      </c>
      <c r="J346" s="156">
        <v>200</v>
      </c>
      <c r="L346" s="18">
        <f t="shared" si="18"/>
        <v>200</v>
      </c>
      <c r="M346" s="37"/>
      <c r="N346" s="37">
        <v>200</v>
      </c>
      <c r="O346" s="18">
        <f t="shared" si="19"/>
        <v>200</v>
      </c>
      <c r="P346" s="16">
        <f t="shared" si="20"/>
        <v>400</v>
      </c>
    </row>
    <row r="347" spans="2:16">
      <c r="B347" s="400"/>
      <c r="D347" s="401"/>
      <c r="F347" s="242" t="s">
        <v>2544</v>
      </c>
      <c r="J347" s="156">
        <v>210</v>
      </c>
      <c r="L347" s="18">
        <f t="shared" si="18"/>
        <v>210</v>
      </c>
      <c r="M347" s="37"/>
      <c r="N347" s="37"/>
      <c r="O347" s="18">
        <f t="shared" si="19"/>
        <v>0</v>
      </c>
      <c r="P347" s="16">
        <f t="shared" si="20"/>
        <v>210</v>
      </c>
    </row>
    <row r="348" spans="2:16">
      <c r="B348" s="400"/>
      <c r="D348" s="401"/>
      <c r="F348" s="242" t="s">
        <v>2545</v>
      </c>
      <c r="J348" s="156">
        <v>200</v>
      </c>
      <c r="L348" s="18">
        <f t="shared" si="18"/>
        <v>200</v>
      </c>
      <c r="M348" s="37"/>
      <c r="N348" s="37"/>
      <c r="O348" s="18">
        <f t="shared" si="19"/>
        <v>0</v>
      </c>
      <c r="P348" s="16">
        <f t="shared" si="20"/>
        <v>200</v>
      </c>
    </row>
    <row r="349" spans="2:16">
      <c r="B349" s="400"/>
      <c r="D349" s="401"/>
      <c r="F349" s="243" t="s">
        <v>2546</v>
      </c>
      <c r="J349" s="156">
        <v>200</v>
      </c>
      <c r="L349" s="18">
        <f t="shared" si="18"/>
        <v>200</v>
      </c>
      <c r="M349" s="37"/>
      <c r="N349" s="37">
        <v>114</v>
      </c>
      <c r="O349" s="18">
        <f t="shared" si="19"/>
        <v>114</v>
      </c>
      <c r="P349" s="16">
        <f t="shared" si="20"/>
        <v>314</v>
      </c>
    </row>
    <row r="350" spans="2:16">
      <c r="B350" s="400"/>
      <c r="D350" s="401"/>
      <c r="F350" s="243" t="s">
        <v>2547</v>
      </c>
      <c r="J350" s="156">
        <v>100</v>
      </c>
      <c r="L350" s="18">
        <f t="shared" si="18"/>
        <v>100</v>
      </c>
      <c r="M350" s="37"/>
      <c r="N350" s="37"/>
      <c r="O350" s="18">
        <f t="shared" si="19"/>
        <v>0</v>
      </c>
      <c r="P350" s="16">
        <f t="shared" si="20"/>
        <v>100</v>
      </c>
    </row>
    <row r="351" spans="2:16">
      <c r="B351" s="400"/>
      <c r="D351" s="401"/>
      <c r="F351" s="242" t="s">
        <v>2548</v>
      </c>
      <c r="J351" s="156">
        <v>100</v>
      </c>
      <c r="L351" s="18">
        <f t="shared" si="18"/>
        <v>100</v>
      </c>
      <c r="M351" s="37"/>
      <c r="N351" s="37"/>
      <c r="O351" s="18">
        <f t="shared" si="19"/>
        <v>0</v>
      </c>
      <c r="P351" s="16">
        <f t="shared" si="20"/>
        <v>100</v>
      </c>
    </row>
    <row r="352" spans="2:16">
      <c r="B352" s="400"/>
      <c r="D352" s="401"/>
      <c r="F352" s="242" t="s">
        <v>2549</v>
      </c>
      <c r="J352" s="156">
        <v>180</v>
      </c>
      <c r="L352" s="18">
        <f t="shared" si="18"/>
        <v>180</v>
      </c>
      <c r="M352" s="37"/>
      <c r="N352" s="37"/>
      <c r="O352" s="18">
        <f t="shared" si="19"/>
        <v>0</v>
      </c>
      <c r="P352" s="16">
        <f t="shared" si="20"/>
        <v>180</v>
      </c>
    </row>
    <row r="353" spans="2:16">
      <c r="B353" s="400"/>
      <c r="D353" s="401"/>
      <c r="F353" s="242" t="s">
        <v>2550</v>
      </c>
      <c r="J353" s="156">
        <v>100</v>
      </c>
      <c r="L353" s="18">
        <f t="shared" si="18"/>
        <v>100</v>
      </c>
      <c r="M353" s="37"/>
      <c r="N353" s="37"/>
      <c r="O353" s="18">
        <f t="shared" si="19"/>
        <v>0</v>
      </c>
      <c r="P353" s="16">
        <f t="shared" si="20"/>
        <v>100</v>
      </c>
    </row>
    <row r="354" spans="2:16">
      <c r="B354" s="400"/>
      <c r="D354" s="401"/>
      <c r="F354" s="242" t="s">
        <v>2551</v>
      </c>
      <c r="J354" s="156">
        <v>150</v>
      </c>
      <c r="L354" s="18">
        <f t="shared" si="18"/>
        <v>150</v>
      </c>
      <c r="M354" s="37"/>
      <c r="N354" s="37">
        <v>46</v>
      </c>
      <c r="O354" s="18">
        <f t="shared" si="19"/>
        <v>46</v>
      </c>
      <c r="P354" s="16">
        <f t="shared" si="20"/>
        <v>196</v>
      </c>
    </row>
    <row r="355" spans="2:16">
      <c r="B355" s="400"/>
      <c r="D355" s="401"/>
      <c r="F355" s="242" t="s">
        <v>2552</v>
      </c>
      <c r="J355" s="156">
        <v>300</v>
      </c>
      <c r="L355" s="18">
        <f t="shared" si="18"/>
        <v>300</v>
      </c>
      <c r="M355" s="37"/>
      <c r="N355" s="37">
        <v>100</v>
      </c>
      <c r="O355" s="18">
        <f t="shared" si="19"/>
        <v>100</v>
      </c>
      <c r="P355" s="16">
        <f t="shared" si="20"/>
        <v>400</v>
      </c>
    </row>
    <row r="356" spans="2:16">
      <c r="B356" s="400"/>
      <c r="D356" s="401"/>
      <c r="F356" s="242" t="s">
        <v>2553</v>
      </c>
      <c r="J356" s="156">
        <v>167</v>
      </c>
      <c r="L356" s="18">
        <f t="shared" si="18"/>
        <v>167</v>
      </c>
      <c r="M356" s="37"/>
      <c r="N356" s="37"/>
      <c r="O356" s="18">
        <f t="shared" si="19"/>
        <v>0</v>
      </c>
      <c r="P356" s="16">
        <f t="shared" si="20"/>
        <v>167</v>
      </c>
    </row>
    <row r="357" spans="2:16">
      <c r="B357" s="400"/>
      <c r="D357" s="401"/>
      <c r="F357" s="242" t="s">
        <v>2554</v>
      </c>
      <c r="J357" s="156">
        <v>150</v>
      </c>
      <c r="L357" s="18">
        <f t="shared" si="18"/>
        <v>150</v>
      </c>
      <c r="M357" s="37"/>
      <c r="N357" s="37"/>
      <c r="O357" s="18">
        <f t="shared" si="19"/>
        <v>0</v>
      </c>
      <c r="P357" s="16">
        <f t="shared" si="20"/>
        <v>150</v>
      </c>
    </row>
    <row r="358" spans="2:16">
      <c r="B358" s="400"/>
      <c r="D358" s="401"/>
      <c r="F358" s="243" t="s">
        <v>2555</v>
      </c>
      <c r="J358" s="156">
        <v>160</v>
      </c>
      <c r="L358" s="18">
        <f t="shared" si="18"/>
        <v>160</v>
      </c>
      <c r="M358" s="37"/>
      <c r="N358" s="37"/>
      <c r="O358" s="18">
        <f t="shared" si="19"/>
        <v>0</v>
      </c>
      <c r="P358" s="16">
        <f t="shared" si="20"/>
        <v>160</v>
      </c>
    </row>
    <row r="359" spans="2:16">
      <c r="B359" s="400"/>
      <c r="D359" s="401"/>
      <c r="F359" s="243" t="s">
        <v>2556</v>
      </c>
      <c r="J359" s="156">
        <v>260</v>
      </c>
      <c r="L359" s="18">
        <f t="shared" si="18"/>
        <v>260</v>
      </c>
      <c r="M359" s="37">
        <v>50</v>
      </c>
      <c r="N359" s="37"/>
      <c r="O359" s="18">
        <f t="shared" si="19"/>
        <v>50</v>
      </c>
      <c r="P359" s="16">
        <f t="shared" si="20"/>
        <v>310</v>
      </c>
    </row>
    <row r="360" spans="2:16">
      <c r="B360" s="400"/>
      <c r="D360" s="401"/>
      <c r="F360" s="243" t="s">
        <v>2557</v>
      </c>
      <c r="J360" s="156">
        <v>50</v>
      </c>
      <c r="L360" s="18">
        <f t="shared" si="18"/>
        <v>50</v>
      </c>
      <c r="M360" s="37"/>
      <c r="N360" s="37"/>
      <c r="O360" s="18">
        <f t="shared" si="19"/>
        <v>0</v>
      </c>
      <c r="P360" s="16">
        <f t="shared" si="20"/>
        <v>50</v>
      </c>
    </row>
    <row r="361" spans="2:16">
      <c r="B361" s="400"/>
      <c r="D361" s="401"/>
      <c r="F361" s="243" t="s">
        <v>2558</v>
      </c>
      <c r="J361" s="156">
        <v>100</v>
      </c>
      <c r="L361" s="18">
        <f t="shared" si="18"/>
        <v>100</v>
      </c>
      <c r="M361" s="37">
        <v>200</v>
      </c>
      <c r="N361" s="37"/>
      <c r="O361" s="18">
        <f t="shared" si="19"/>
        <v>200</v>
      </c>
      <c r="P361" s="16">
        <f t="shared" si="20"/>
        <v>300</v>
      </c>
    </row>
    <row r="362" spans="2:16">
      <c r="B362" s="400"/>
      <c r="D362" s="401"/>
      <c r="F362" s="243" t="s">
        <v>2559</v>
      </c>
      <c r="J362" s="156">
        <v>140</v>
      </c>
      <c r="L362" s="18">
        <f t="shared" si="18"/>
        <v>140</v>
      </c>
      <c r="M362" s="37"/>
      <c r="N362" s="37"/>
      <c r="O362" s="18">
        <f t="shared" si="19"/>
        <v>0</v>
      </c>
      <c r="P362" s="16">
        <f t="shared" si="20"/>
        <v>140</v>
      </c>
    </row>
    <row r="363" spans="2:16">
      <c r="B363" s="400"/>
      <c r="D363" s="401"/>
      <c r="F363" s="243" t="s">
        <v>2560</v>
      </c>
      <c r="J363" s="156">
        <v>300</v>
      </c>
      <c r="L363" s="18">
        <f t="shared" si="18"/>
        <v>300</v>
      </c>
      <c r="M363" s="37"/>
      <c r="N363" s="37"/>
      <c r="O363" s="18">
        <f t="shared" si="19"/>
        <v>0</v>
      </c>
      <c r="P363" s="16">
        <f t="shared" si="20"/>
        <v>300</v>
      </c>
    </row>
    <row r="364" spans="2:16">
      <c r="B364" s="400"/>
      <c r="D364" s="401"/>
      <c r="F364" s="243" t="s">
        <v>2561</v>
      </c>
      <c r="J364" s="156">
        <v>100</v>
      </c>
      <c r="L364" s="18">
        <f t="shared" si="18"/>
        <v>100</v>
      </c>
      <c r="M364" s="37"/>
      <c r="N364" s="37">
        <v>177</v>
      </c>
      <c r="O364" s="18">
        <f t="shared" si="19"/>
        <v>177</v>
      </c>
      <c r="P364" s="16">
        <f t="shared" si="20"/>
        <v>277</v>
      </c>
    </row>
    <row r="365" spans="2:16">
      <c r="B365" s="400"/>
      <c r="D365" s="401"/>
      <c r="F365" s="243" t="s">
        <v>2562</v>
      </c>
      <c r="J365" s="156">
        <v>150</v>
      </c>
      <c r="L365" s="18">
        <f t="shared" si="18"/>
        <v>150</v>
      </c>
      <c r="M365" s="37"/>
      <c r="N365" s="37">
        <v>100</v>
      </c>
      <c r="O365" s="18">
        <f t="shared" si="19"/>
        <v>100</v>
      </c>
      <c r="P365" s="16">
        <f t="shared" si="20"/>
        <v>250</v>
      </c>
    </row>
    <row r="366" spans="2:16">
      <c r="B366" s="400"/>
      <c r="D366" s="401"/>
      <c r="F366" s="243" t="s">
        <v>2563</v>
      </c>
      <c r="J366" s="156">
        <v>368</v>
      </c>
      <c r="L366" s="18">
        <f t="shared" si="18"/>
        <v>368</v>
      </c>
      <c r="M366" s="37"/>
      <c r="N366" s="37"/>
      <c r="O366" s="18">
        <f t="shared" si="19"/>
        <v>0</v>
      </c>
      <c r="P366" s="16">
        <f t="shared" si="20"/>
        <v>368</v>
      </c>
    </row>
    <row r="367" spans="2:16">
      <c r="B367" s="400"/>
      <c r="D367" s="401"/>
      <c r="F367" s="243" t="s">
        <v>2564</v>
      </c>
      <c r="J367" s="156">
        <v>150</v>
      </c>
      <c r="L367" s="18">
        <f t="shared" si="18"/>
        <v>150</v>
      </c>
      <c r="M367" s="37"/>
      <c r="N367" s="37"/>
      <c r="O367" s="18">
        <f t="shared" si="19"/>
        <v>0</v>
      </c>
      <c r="P367" s="16">
        <f t="shared" si="20"/>
        <v>150</v>
      </c>
    </row>
    <row r="368" spans="2:16">
      <c r="B368" s="400"/>
      <c r="D368" s="401"/>
      <c r="F368" s="244" t="s">
        <v>2565</v>
      </c>
      <c r="J368" s="156">
        <v>150</v>
      </c>
      <c r="L368" s="18">
        <f t="shared" si="18"/>
        <v>150</v>
      </c>
      <c r="M368" s="37"/>
      <c r="N368" s="37"/>
      <c r="O368" s="18">
        <f t="shared" si="19"/>
        <v>0</v>
      </c>
      <c r="P368" s="16">
        <f t="shared" si="20"/>
        <v>150</v>
      </c>
    </row>
    <row r="369" spans="2:16">
      <c r="B369" s="400"/>
      <c r="D369" s="401"/>
      <c r="F369" s="244" t="s">
        <v>2566</v>
      </c>
      <c r="J369" s="156">
        <v>60</v>
      </c>
      <c r="L369" s="18">
        <f t="shared" si="18"/>
        <v>60</v>
      </c>
      <c r="M369" s="37"/>
      <c r="N369" s="37"/>
      <c r="O369" s="18">
        <f t="shared" si="19"/>
        <v>0</v>
      </c>
      <c r="P369" s="16">
        <f t="shared" si="20"/>
        <v>60</v>
      </c>
    </row>
    <row r="370" spans="2:16">
      <c r="B370" s="400"/>
      <c r="D370" s="401"/>
      <c r="F370" s="244" t="s">
        <v>2567</v>
      </c>
      <c r="J370" s="156">
        <v>90</v>
      </c>
      <c r="L370" s="18">
        <f t="shared" ref="L370:L432" si="21">+J370+K370</f>
        <v>90</v>
      </c>
      <c r="M370" s="37"/>
      <c r="N370" s="37"/>
      <c r="O370" s="18">
        <f t="shared" ref="O370:O432" si="22">+N370+M370</f>
        <v>0</v>
      </c>
      <c r="P370" s="16">
        <f t="shared" si="20"/>
        <v>90</v>
      </c>
    </row>
    <row r="371" spans="2:16">
      <c r="B371" s="400"/>
      <c r="D371" s="401"/>
      <c r="F371" s="244" t="s">
        <v>2568</v>
      </c>
      <c r="J371" s="156">
        <v>160</v>
      </c>
      <c r="L371" s="18">
        <f t="shared" si="21"/>
        <v>160</v>
      </c>
      <c r="M371" s="37"/>
      <c r="N371" s="37"/>
      <c r="O371" s="18">
        <f t="shared" si="22"/>
        <v>0</v>
      </c>
      <c r="P371" s="16">
        <f t="shared" ref="P371:P433" si="23">+L371+O371</f>
        <v>160</v>
      </c>
    </row>
    <row r="372" spans="2:16">
      <c r="B372" s="400"/>
      <c r="D372" s="401"/>
      <c r="F372" s="244" t="s">
        <v>2569</v>
      </c>
      <c r="J372" s="156">
        <v>250</v>
      </c>
      <c r="L372" s="18">
        <f t="shared" si="21"/>
        <v>250</v>
      </c>
      <c r="M372" s="37"/>
      <c r="N372" s="37"/>
      <c r="O372" s="18">
        <f t="shared" si="22"/>
        <v>0</v>
      </c>
      <c r="P372" s="16">
        <f t="shared" si="23"/>
        <v>250</v>
      </c>
    </row>
    <row r="373" spans="2:16">
      <c r="B373" s="400"/>
      <c r="D373" s="401"/>
      <c r="F373" s="243" t="s">
        <v>2570</v>
      </c>
      <c r="J373" s="156">
        <v>100</v>
      </c>
      <c r="L373" s="18">
        <f t="shared" si="21"/>
        <v>100</v>
      </c>
      <c r="M373" s="37"/>
      <c r="N373" s="37"/>
      <c r="O373" s="18">
        <f t="shared" si="22"/>
        <v>0</v>
      </c>
      <c r="P373" s="16">
        <f t="shared" si="23"/>
        <v>100</v>
      </c>
    </row>
    <row r="374" spans="2:16">
      <c r="B374" s="400"/>
      <c r="D374" s="401"/>
      <c r="F374" s="243" t="s">
        <v>2571</v>
      </c>
      <c r="J374" s="156">
        <v>200</v>
      </c>
      <c r="L374" s="18">
        <f t="shared" si="21"/>
        <v>200</v>
      </c>
      <c r="M374" s="37"/>
      <c r="N374" s="37"/>
      <c r="O374" s="18">
        <f t="shared" si="22"/>
        <v>0</v>
      </c>
      <c r="P374" s="16">
        <f t="shared" si="23"/>
        <v>200</v>
      </c>
    </row>
    <row r="375" spans="2:16">
      <c r="B375" s="400"/>
      <c r="D375" s="401"/>
      <c r="F375" s="243" t="s">
        <v>2572</v>
      </c>
      <c r="J375" s="156">
        <v>200</v>
      </c>
      <c r="L375" s="18">
        <f t="shared" si="21"/>
        <v>200</v>
      </c>
      <c r="M375" s="37"/>
      <c r="N375" s="37"/>
      <c r="O375" s="18">
        <f t="shared" si="22"/>
        <v>0</v>
      </c>
      <c r="P375" s="16">
        <f t="shared" si="23"/>
        <v>200</v>
      </c>
    </row>
    <row r="376" spans="2:16">
      <c r="B376" s="400"/>
      <c r="D376" s="401"/>
      <c r="F376" s="243" t="s">
        <v>2573</v>
      </c>
      <c r="J376" s="156">
        <v>200</v>
      </c>
      <c r="L376" s="18">
        <f t="shared" si="21"/>
        <v>200</v>
      </c>
      <c r="M376" s="37"/>
      <c r="N376" s="37"/>
      <c r="O376" s="18">
        <f t="shared" si="22"/>
        <v>0</v>
      </c>
      <c r="P376" s="16">
        <f t="shared" si="23"/>
        <v>200</v>
      </c>
    </row>
    <row r="377" spans="2:16">
      <c r="B377" s="400"/>
      <c r="D377" s="401"/>
      <c r="F377" s="245" t="s">
        <v>2574</v>
      </c>
      <c r="J377" s="156">
        <v>160</v>
      </c>
      <c r="L377" s="18">
        <f t="shared" si="21"/>
        <v>160</v>
      </c>
      <c r="M377" s="37"/>
      <c r="N377" s="37"/>
      <c r="O377" s="18">
        <f t="shared" si="22"/>
        <v>0</v>
      </c>
      <c r="P377" s="16">
        <f t="shared" si="23"/>
        <v>160</v>
      </c>
    </row>
    <row r="378" spans="2:16">
      <c r="B378" s="400"/>
      <c r="D378" s="401"/>
      <c r="F378" s="245" t="s">
        <v>2575</v>
      </c>
      <c r="J378" s="156">
        <v>334</v>
      </c>
      <c r="L378" s="18">
        <f t="shared" si="21"/>
        <v>334</v>
      </c>
      <c r="M378" s="37"/>
      <c r="N378" s="37"/>
      <c r="O378" s="18">
        <f t="shared" si="22"/>
        <v>0</v>
      </c>
      <c r="P378" s="16">
        <f t="shared" si="23"/>
        <v>334</v>
      </c>
    </row>
    <row r="379" spans="2:16">
      <c r="B379" s="400"/>
      <c r="D379" s="401"/>
      <c r="F379" s="245" t="s">
        <v>2576</v>
      </c>
      <c r="J379" s="156">
        <v>90</v>
      </c>
      <c r="L379" s="18">
        <f t="shared" si="21"/>
        <v>90</v>
      </c>
      <c r="M379" s="37"/>
      <c r="N379" s="37"/>
      <c r="O379" s="18">
        <f t="shared" si="22"/>
        <v>0</v>
      </c>
      <c r="P379" s="16">
        <f t="shared" si="23"/>
        <v>90</v>
      </c>
    </row>
    <row r="380" spans="2:16">
      <c r="B380" s="400"/>
      <c r="D380" s="401"/>
      <c r="F380" s="245" t="s">
        <v>2577</v>
      </c>
      <c r="J380" s="156">
        <v>106</v>
      </c>
      <c r="L380" s="18">
        <f t="shared" si="21"/>
        <v>106</v>
      </c>
      <c r="M380" s="37"/>
      <c r="N380" s="37"/>
      <c r="O380" s="18">
        <f t="shared" si="22"/>
        <v>0</v>
      </c>
      <c r="P380" s="16">
        <f t="shared" si="23"/>
        <v>106</v>
      </c>
    </row>
    <row r="381" spans="2:16">
      <c r="B381" s="400"/>
      <c r="D381" s="401"/>
      <c r="F381" s="245" t="s">
        <v>2578</v>
      </c>
      <c r="J381" s="156">
        <v>270</v>
      </c>
      <c r="L381" s="18">
        <f t="shared" si="21"/>
        <v>270</v>
      </c>
      <c r="M381" s="37"/>
      <c r="N381" s="37"/>
      <c r="O381" s="18">
        <f t="shared" si="22"/>
        <v>0</v>
      </c>
      <c r="P381" s="16">
        <f t="shared" si="23"/>
        <v>270</v>
      </c>
    </row>
    <row r="382" spans="2:16">
      <c r="B382" s="400"/>
      <c r="D382" s="401"/>
      <c r="F382" s="245" t="s">
        <v>2579</v>
      </c>
      <c r="J382" s="156">
        <v>150</v>
      </c>
      <c r="L382" s="18">
        <f t="shared" si="21"/>
        <v>150</v>
      </c>
      <c r="M382" s="37"/>
      <c r="N382" s="37"/>
      <c r="O382" s="18">
        <f t="shared" si="22"/>
        <v>0</v>
      </c>
      <c r="P382" s="16">
        <f t="shared" si="23"/>
        <v>150</v>
      </c>
    </row>
    <row r="383" spans="2:16">
      <c r="B383" s="400"/>
      <c r="D383" s="401"/>
      <c r="F383" s="245" t="s">
        <v>2580</v>
      </c>
      <c r="J383" s="156">
        <v>150</v>
      </c>
      <c r="L383" s="18">
        <f t="shared" si="21"/>
        <v>150</v>
      </c>
      <c r="M383" s="37"/>
      <c r="N383" s="37"/>
      <c r="O383" s="18">
        <f t="shared" si="22"/>
        <v>0</v>
      </c>
      <c r="P383" s="16">
        <f t="shared" si="23"/>
        <v>150</v>
      </c>
    </row>
    <row r="384" spans="2:16">
      <c r="B384" s="400"/>
      <c r="D384" s="401"/>
      <c r="F384" s="244" t="s">
        <v>2581</v>
      </c>
      <c r="J384" s="156">
        <v>120</v>
      </c>
      <c r="L384" s="18">
        <f t="shared" si="21"/>
        <v>120</v>
      </c>
      <c r="M384" s="37"/>
      <c r="N384" s="37"/>
      <c r="O384" s="18">
        <f t="shared" si="22"/>
        <v>0</v>
      </c>
      <c r="P384" s="16">
        <f t="shared" si="23"/>
        <v>120</v>
      </c>
    </row>
    <row r="385" spans="2:16">
      <c r="B385" s="400"/>
      <c r="D385" s="401"/>
      <c r="F385" s="244" t="s">
        <v>2582</v>
      </c>
      <c r="J385" s="156">
        <v>100</v>
      </c>
      <c r="L385" s="18">
        <f t="shared" si="21"/>
        <v>100</v>
      </c>
      <c r="M385" s="37"/>
      <c r="N385" s="37"/>
      <c r="O385" s="18">
        <f t="shared" si="22"/>
        <v>0</v>
      </c>
      <c r="P385" s="16">
        <f t="shared" si="23"/>
        <v>100</v>
      </c>
    </row>
    <row r="386" spans="2:16">
      <c r="B386" s="400"/>
      <c r="D386" s="401"/>
      <c r="F386" s="244" t="s">
        <v>2583</v>
      </c>
      <c r="J386" s="156">
        <v>100</v>
      </c>
      <c r="L386" s="18">
        <f t="shared" si="21"/>
        <v>100</v>
      </c>
      <c r="M386" s="37"/>
      <c r="N386" s="37"/>
      <c r="O386" s="18">
        <f t="shared" si="22"/>
        <v>0</v>
      </c>
      <c r="P386" s="16">
        <f t="shared" si="23"/>
        <v>100</v>
      </c>
    </row>
    <row r="387" spans="2:16">
      <c r="B387" s="400"/>
      <c r="D387" s="401"/>
      <c r="F387" s="244" t="s">
        <v>2584</v>
      </c>
      <c r="J387" s="156">
        <v>100</v>
      </c>
      <c r="L387" s="18">
        <f t="shared" si="21"/>
        <v>100</v>
      </c>
      <c r="M387" s="37"/>
      <c r="N387" s="37"/>
      <c r="O387" s="18">
        <f t="shared" si="22"/>
        <v>0</v>
      </c>
      <c r="P387" s="16">
        <f t="shared" si="23"/>
        <v>100</v>
      </c>
    </row>
    <row r="388" spans="2:16">
      <c r="B388" s="400"/>
      <c r="D388" s="401"/>
      <c r="F388" s="243" t="s">
        <v>2585</v>
      </c>
      <c r="J388" s="156">
        <v>150</v>
      </c>
      <c r="L388" s="18">
        <f t="shared" si="21"/>
        <v>150</v>
      </c>
      <c r="M388" s="37"/>
      <c r="N388" s="37"/>
      <c r="O388" s="18">
        <f t="shared" si="22"/>
        <v>0</v>
      </c>
      <c r="P388" s="16">
        <f t="shared" si="23"/>
        <v>150</v>
      </c>
    </row>
    <row r="389" spans="2:16">
      <c r="B389" s="400"/>
      <c r="D389" s="401"/>
      <c r="F389" s="243" t="s">
        <v>2586</v>
      </c>
      <c r="J389" s="156">
        <v>160</v>
      </c>
      <c r="L389" s="18">
        <f t="shared" si="21"/>
        <v>160</v>
      </c>
      <c r="M389" s="37"/>
      <c r="N389" s="37"/>
      <c r="O389" s="18">
        <f t="shared" si="22"/>
        <v>0</v>
      </c>
      <c r="P389" s="16">
        <f t="shared" si="23"/>
        <v>160</v>
      </c>
    </row>
    <row r="390" spans="2:16">
      <c r="B390" s="400"/>
      <c r="D390" s="401"/>
      <c r="F390" s="243" t="s">
        <v>2587</v>
      </c>
      <c r="J390" s="156" t="s">
        <v>2603</v>
      </c>
      <c r="L390" s="18" t="e">
        <f t="shared" si="21"/>
        <v>#VALUE!</v>
      </c>
      <c r="M390" s="37">
        <v>170</v>
      </c>
      <c r="N390" s="37"/>
      <c r="O390" s="18">
        <f t="shared" si="22"/>
        <v>170</v>
      </c>
      <c r="P390" s="16" t="e">
        <f t="shared" si="23"/>
        <v>#VALUE!</v>
      </c>
    </row>
    <row r="391" spans="2:16">
      <c r="B391" s="400"/>
      <c r="D391" s="401"/>
      <c r="F391" s="243" t="s">
        <v>2588</v>
      </c>
      <c r="J391" s="156">
        <v>120</v>
      </c>
      <c r="L391" s="18">
        <f t="shared" si="21"/>
        <v>120</v>
      </c>
      <c r="M391" s="37"/>
      <c r="N391" s="37"/>
      <c r="O391" s="18">
        <f t="shared" si="22"/>
        <v>0</v>
      </c>
      <c r="P391" s="16">
        <f t="shared" si="23"/>
        <v>120</v>
      </c>
    </row>
    <row r="392" spans="2:16">
      <c r="B392" s="400"/>
      <c r="D392" s="401"/>
      <c r="F392" s="243" t="s">
        <v>2589</v>
      </c>
      <c r="J392" s="156">
        <v>100</v>
      </c>
      <c r="L392" s="18">
        <f t="shared" si="21"/>
        <v>100</v>
      </c>
      <c r="M392" s="37"/>
      <c r="N392" s="37"/>
      <c r="O392" s="18">
        <f t="shared" si="22"/>
        <v>0</v>
      </c>
      <c r="P392" s="16">
        <f t="shared" si="23"/>
        <v>100</v>
      </c>
    </row>
    <row r="393" spans="2:16">
      <c r="B393" s="400"/>
      <c r="D393" s="401"/>
      <c r="F393" s="243" t="s">
        <v>2590</v>
      </c>
      <c r="J393" s="156">
        <v>50</v>
      </c>
      <c r="L393" s="18">
        <f t="shared" si="21"/>
        <v>50</v>
      </c>
      <c r="M393" s="37"/>
      <c r="N393" s="37"/>
      <c r="O393" s="18">
        <f t="shared" si="22"/>
        <v>0</v>
      </c>
      <c r="P393" s="16">
        <f t="shared" si="23"/>
        <v>50</v>
      </c>
    </row>
    <row r="394" spans="2:16">
      <c r="B394" s="400"/>
      <c r="D394" s="401"/>
      <c r="F394" s="243" t="s">
        <v>2591</v>
      </c>
      <c r="J394" s="156">
        <v>35</v>
      </c>
      <c r="L394" s="18">
        <f t="shared" si="21"/>
        <v>35</v>
      </c>
      <c r="M394" s="37"/>
      <c r="N394" s="37"/>
      <c r="O394" s="18">
        <f t="shared" si="22"/>
        <v>0</v>
      </c>
      <c r="P394" s="16">
        <f t="shared" si="23"/>
        <v>35</v>
      </c>
    </row>
    <row r="395" spans="2:16">
      <c r="B395" s="400"/>
      <c r="D395" s="401"/>
      <c r="F395" s="243" t="s">
        <v>2592</v>
      </c>
      <c r="J395" s="156" t="s">
        <v>2603</v>
      </c>
      <c r="L395" s="18" t="e">
        <f t="shared" si="21"/>
        <v>#VALUE!</v>
      </c>
      <c r="M395" s="37">
        <v>300</v>
      </c>
      <c r="N395" s="37"/>
      <c r="O395" s="18">
        <f t="shared" si="22"/>
        <v>300</v>
      </c>
      <c r="P395" s="16" t="e">
        <f t="shared" si="23"/>
        <v>#VALUE!</v>
      </c>
    </row>
    <row r="396" spans="2:16">
      <c r="B396" s="400"/>
      <c r="D396" s="401"/>
      <c r="F396" s="243" t="s">
        <v>2593</v>
      </c>
      <c r="J396" s="156">
        <v>250</v>
      </c>
      <c r="L396" s="18">
        <f t="shared" si="21"/>
        <v>250</v>
      </c>
      <c r="M396" s="37"/>
      <c r="N396" s="37">
        <v>45</v>
      </c>
      <c r="O396" s="18">
        <f t="shared" si="22"/>
        <v>45</v>
      </c>
      <c r="P396" s="16">
        <f t="shared" si="23"/>
        <v>295</v>
      </c>
    </row>
    <row r="397" spans="2:16">
      <c r="B397" s="400"/>
      <c r="D397" s="401"/>
      <c r="F397" s="243" t="s">
        <v>2594</v>
      </c>
      <c r="J397" s="156">
        <v>200</v>
      </c>
      <c r="L397" s="18">
        <f t="shared" si="21"/>
        <v>200</v>
      </c>
      <c r="M397" s="37"/>
      <c r="N397" s="37"/>
      <c r="O397" s="18">
        <f t="shared" si="22"/>
        <v>0</v>
      </c>
      <c r="P397" s="16">
        <f t="shared" si="23"/>
        <v>200</v>
      </c>
    </row>
    <row r="398" spans="2:16">
      <c r="B398" s="400"/>
      <c r="D398" s="401"/>
      <c r="F398" s="245" t="s">
        <v>2595</v>
      </c>
      <c r="J398" s="156">
        <v>300</v>
      </c>
      <c r="L398" s="18">
        <f t="shared" si="21"/>
        <v>300</v>
      </c>
      <c r="M398" s="37">
        <v>100</v>
      </c>
      <c r="N398" s="37"/>
      <c r="O398" s="18">
        <f t="shared" si="22"/>
        <v>100</v>
      </c>
      <c r="P398" s="16">
        <f t="shared" si="23"/>
        <v>400</v>
      </c>
    </row>
    <row r="399" spans="2:16">
      <c r="B399" s="400"/>
      <c r="D399" s="401"/>
      <c r="F399" s="245" t="s">
        <v>3922</v>
      </c>
      <c r="J399" s="156">
        <v>100</v>
      </c>
      <c r="L399" s="18">
        <f t="shared" si="21"/>
        <v>100</v>
      </c>
      <c r="M399" s="37"/>
      <c r="N399" s="37"/>
      <c r="O399" s="18">
        <f t="shared" si="22"/>
        <v>0</v>
      </c>
      <c r="P399" s="16">
        <f t="shared" si="23"/>
        <v>100</v>
      </c>
    </row>
    <row r="400" spans="2:16">
      <c r="B400" s="400"/>
      <c r="D400" s="401"/>
      <c r="F400" s="245" t="s">
        <v>3923</v>
      </c>
      <c r="J400" s="156">
        <v>200</v>
      </c>
      <c r="L400" s="18">
        <f t="shared" si="21"/>
        <v>200</v>
      </c>
      <c r="M400" s="37"/>
      <c r="N400" s="37"/>
      <c r="O400" s="18">
        <f t="shared" si="22"/>
        <v>0</v>
      </c>
      <c r="P400" s="16">
        <f t="shared" si="23"/>
        <v>200</v>
      </c>
    </row>
    <row r="401" spans="2:16">
      <c r="B401" s="400"/>
      <c r="D401" s="401"/>
      <c r="F401" s="245" t="s">
        <v>2596</v>
      </c>
      <c r="J401" s="156">
        <v>200</v>
      </c>
      <c r="L401" s="18">
        <f t="shared" si="21"/>
        <v>200</v>
      </c>
      <c r="M401" s="37"/>
      <c r="N401" s="37"/>
      <c r="O401" s="18">
        <f t="shared" si="22"/>
        <v>0</v>
      </c>
      <c r="P401" s="16">
        <f t="shared" si="23"/>
        <v>200</v>
      </c>
    </row>
    <row r="402" spans="2:16">
      <c r="B402" s="400"/>
      <c r="D402" s="401"/>
      <c r="F402" s="245" t="s">
        <v>3924</v>
      </c>
      <c r="J402" s="156">
        <v>80</v>
      </c>
      <c r="L402" s="18">
        <f t="shared" si="21"/>
        <v>80</v>
      </c>
      <c r="M402" s="37"/>
      <c r="N402" s="37"/>
      <c r="O402" s="18">
        <f t="shared" si="22"/>
        <v>0</v>
      </c>
      <c r="P402" s="16">
        <f t="shared" si="23"/>
        <v>80</v>
      </c>
    </row>
    <row r="403" spans="2:16">
      <c r="B403" s="400"/>
      <c r="D403" s="401"/>
      <c r="F403" s="243" t="s">
        <v>2597</v>
      </c>
      <c r="J403" s="156">
        <v>185</v>
      </c>
      <c r="L403" s="18">
        <f t="shared" si="21"/>
        <v>185</v>
      </c>
      <c r="M403" s="37"/>
      <c r="N403" s="37"/>
      <c r="O403" s="18">
        <f t="shared" si="22"/>
        <v>0</v>
      </c>
      <c r="P403" s="16">
        <f t="shared" si="23"/>
        <v>185</v>
      </c>
    </row>
    <row r="404" spans="2:16">
      <c r="B404" s="400"/>
      <c r="D404" s="401"/>
      <c r="F404" s="243" t="s">
        <v>2598</v>
      </c>
      <c r="J404" s="156">
        <v>185</v>
      </c>
      <c r="L404" s="18">
        <f t="shared" si="21"/>
        <v>185</v>
      </c>
      <c r="M404" s="37"/>
      <c r="N404" s="37"/>
      <c r="O404" s="18">
        <f t="shared" si="22"/>
        <v>0</v>
      </c>
      <c r="P404" s="16">
        <f t="shared" si="23"/>
        <v>185</v>
      </c>
    </row>
    <row r="405" spans="2:16">
      <c r="B405" s="400"/>
      <c r="D405" s="401"/>
      <c r="F405" s="243" t="s">
        <v>2599</v>
      </c>
      <c r="J405" s="156" t="s">
        <v>2603</v>
      </c>
      <c r="L405" s="18" t="e">
        <f t="shared" si="21"/>
        <v>#VALUE!</v>
      </c>
      <c r="M405" s="37">
        <v>106</v>
      </c>
      <c r="N405" s="37"/>
      <c r="O405" s="18">
        <f t="shared" si="22"/>
        <v>106</v>
      </c>
      <c r="P405" s="16" t="e">
        <f t="shared" si="23"/>
        <v>#VALUE!</v>
      </c>
    </row>
    <row r="406" spans="2:16">
      <c r="B406" s="400"/>
      <c r="D406" s="401"/>
      <c r="F406" s="243" t="s">
        <v>2600</v>
      </c>
      <c r="J406" s="156">
        <v>250</v>
      </c>
      <c r="L406" s="18">
        <f t="shared" si="21"/>
        <v>250</v>
      </c>
      <c r="M406" s="37">
        <v>41</v>
      </c>
      <c r="N406" s="37"/>
      <c r="O406" s="18">
        <f t="shared" si="22"/>
        <v>41</v>
      </c>
      <c r="P406" s="16">
        <f t="shared" si="23"/>
        <v>291</v>
      </c>
    </row>
    <row r="407" spans="2:16">
      <c r="B407" s="400"/>
      <c r="D407" s="401"/>
      <c r="F407" s="243" t="s">
        <v>2601</v>
      </c>
      <c r="J407" s="156">
        <v>240</v>
      </c>
      <c r="L407" s="18">
        <f t="shared" si="21"/>
        <v>240</v>
      </c>
      <c r="M407" s="37">
        <v>94</v>
      </c>
      <c r="N407" s="37"/>
      <c r="O407" s="18">
        <f t="shared" si="22"/>
        <v>94</v>
      </c>
      <c r="P407" s="16">
        <f t="shared" si="23"/>
        <v>334</v>
      </c>
    </row>
    <row r="408" spans="2:16">
      <c r="B408" s="400"/>
      <c r="D408" s="401"/>
      <c r="F408" s="243" t="s">
        <v>2602</v>
      </c>
      <c r="J408" s="156">
        <v>80</v>
      </c>
      <c r="L408" s="18">
        <f t="shared" si="21"/>
        <v>80</v>
      </c>
      <c r="M408" s="37"/>
      <c r="N408" s="37"/>
      <c r="O408" s="18">
        <f t="shared" si="22"/>
        <v>0</v>
      </c>
      <c r="P408" s="16">
        <f t="shared" si="23"/>
        <v>80</v>
      </c>
    </row>
    <row r="409" spans="2:16">
      <c r="B409" s="400"/>
      <c r="D409" s="401" t="s">
        <v>2531</v>
      </c>
      <c r="F409" s="103" t="s">
        <v>2604</v>
      </c>
      <c r="J409" s="37">
        <v>280</v>
      </c>
      <c r="L409" s="18">
        <f t="shared" si="21"/>
        <v>280</v>
      </c>
      <c r="M409" s="37"/>
      <c r="N409" s="38"/>
      <c r="O409" s="18">
        <f t="shared" si="22"/>
        <v>0</v>
      </c>
      <c r="P409" s="16">
        <f t="shared" si="23"/>
        <v>280</v>
      </c>
    </row>
    <row r="410" spans="2:16">
      <c r="B410" s="400"/>
      <c r="D410" s="401"/>
      <c r="F410" s="103" t="s">
        <v>2605</v>
      </c>
      <c r="J410" s="37">
        <v>100</v>
      </c>
      <c r="L410" s="18">
        <f t="shared" si="21"/>
        <v>100</v>
      </c>
      <c r="M410" s="37"/>
      <c r="N410" s="38"/>
      <c r="O410" s="18">
        <f t="shared" si="22"/>
        <v>0</v>
      </c>
      <c r="P410" s="16">
        <f t="shared" si="23"/>
        <v>100</v>
      </c>
    </row>
    <row r="411" spans="2:16">
      <c r="B411" s="400"/>
      <c r="D411" s="401"/>
      <c r="F411" s="103" t="s">
        <v>2606</v>
      </c>
      <c r="J411" s="37">
        <v>150</v>
      </c>
      <c r="L411" s="18">
        <f t="shared" si="21"/>
        <v>150</v>
      </c>
      <c r="M411" s="37"/>
      <c r="N411" s="38"/>
      <c r="O411" s="18">
        <f t="shared" si="22"/>
        <v>0</v>
      </c>
      <c r="P411" s="16">
        <f t="shared" si="23"/>
        <v>150</v>
      </c>
    </row>
    <row r="412" spans="2:16">
      <c r="B412" s="400"/>
      <c r="D412" s="401"/>
      <c r="F412" s="103" t="s">
        <v>2607</v>
      </c>
      <c r="J412" s="37">
        <v>60</v>
      </c>
      <c r="L412" s="18">
        <f t="shared" si="21"/>
        <v>60</v>
      </c>
      <c r="M412" s="37"/>
      <c r="N412" s="38"/>
      <c r="O412" s="18">
        <f t="shared" si="22"/>
        <v>0</v>
      </c>
      <c r="P412" s="16">
        <f t="shared" si="23"/>
        <v>60</v>
      </c>
    </row>
    <row r="413" spans="2:16">
      <c r="B413" s="400"/>
      <c r="D413" s="401"/>
      <c r="F413" s="103" t="s">
        <v>2608</v>
      </c>
      <c r="J413" s="37">
        <v>50</v>
      </c>
      <c r="L413" s="18">
        <f t="shared" si="21"/>
        <v>50</v>
      </c>
      <c r="M413" s="37"/>
      <c r="N413" s="38"/>
      <c r="O413" s="18">
        <f t="shared" si="22"/>
        <v>0</v>
      </c>
      <c r="P413" s="16">
        <f t="shared" si="23"/>
        <v>50</v>
      </c>
    </row>
    <row r="414" spans="2:16">
      <c r="B414" s="400"/>
      <c r="D414" s="401"/>
      <c r="F414" s="103" t="s">
        <v>2609</v>
      </c>
      <c r="J414" s="37">
        <v>100</v>
      </c>
      <c r="L414" s="18">
        <f t="shared" si="21"/>
        <v>100</v>
      </c>
      <c r="M414" s="37"/>
      <c r="N414" s="38"/>
      <c r="O414" s="18">
        <f t="shared" si="22"/>
        <v>0</v>
      </c>
      <c r="P414" s="16">
        <f t="shared" si="23"/>
        <v>100</v>
      </c>
    </row>
    <row r="415" spans="2:16">
      <c r="B415" s="400"/>
      <c r="D415" s="401"/>
      <c r="F415" s="103" t="s">
        <v>2610</v>
      </c>
      <c r="J415" s="37">
        <v>30</v>
      </c>
      <c r="L415" s="18">
        <f t="shared" si="21"/>
        <v>30</v>
      </c>
      <c r="M415" s="37"/>
      <c r="N415" s="38"/>
      <c r="O415" s="18">
        <f t="shared" si="22"/>
        <v>0</v>
      </c>
      <c r="P415" s="16">
        <f t="shared" si="23"/>
        <v>30</v>
      </c>
    </row>
    <row r="416" spans="2:16">
      <c r="B416" s="400"/>
      <c r="D416" s="401"/>
      <c r="F416" s="103" t="s">
        <v>2611</v>
      </c>
      <c r="J416" s="37">
        <v>40</v>
      </c>
      <c r="L416" s="18">
        <f t="shared" si="21"/>
        <v>40</v>
      </c>
      <c r="M416" s="37"/>
      <c r="N416" s="38"/>
      <c r="O416" s="18">
        <f t="shared" si="22"/>
        <v>0</v>
      </c>
      <c r="P416" s="16">
        <f t="shared" si="23"/>
        <v>40</v>
      </c>
    </row>
    <row r="417" spans="2:16">
      <c r="B417" s="400"/>
      <c r="D417" s="401"/>
      <c r="F417" s="103" t="s">
        <v>2612</v>
      </c>
      <c r="J417" s="37"/>
      <c r="L417" s="18">
        <f t="shared" si="21"/>
        <v>0</v>
      </c>
      <c r="M417" s="37">
        <v>200</v>
      </c>
      <c r="N417" s="38"/>
      <c r="O417" s="18">
        <f t="shared" si="22"/>
        <v>200</v>
      </c>
      <c r="P417" s="16">
        <f t="shared" si="23"/>
        <v>200</v>
      </c>
    </row>
    <row r="418" spans="2:16">
      <c r="B418" s="400"/>
      <c r="D418" s="401"/>
      <c r="F418" s="103" t="s">
        <v>2613</v>
      </c>
      <c r="J418" s="37">
        <v>200</v>
      </c>
      <c r="L418" s="18">
        <f t="shared" si="21"/>
        <v>200</v>
      </c>
      <c r="M418" s="37"/>
      <c r="N418" s="38"/>
      <c r="O418" s="18">
        <f t="shared" si="22"/>
        <v>0</v>
      </c>
      <c r="P418" s="16">
        <f t="shared" si="23"/>
        <v>200</v>
      </c>
    </row>
    <row r="419" spans="2:16">
      <c r="B419" s="400"/>
      <c r="D419" s="401"/>
      <c r="F419" s="103" t="s">
        <v>2614</v>
      </c>
      <c r="J419" s="37">
        <v>200</v>
      </c>
      <c r="L419" s="18">
        <f t="shared" si="21"/>
        <v>200</v>
      </c>
      <c r="M419" s="37"/>
      <c r="N419" s="38"/>
      <c r="O419" s="18">
        <f t="shared" si="22"/>
        <v>0</v>
      </c>
      <c r="P419" s="16">
        <f t="shared" si="23"/>
        <v>200</v>
      </c>
    </row>
    <row r="420" spans="2:16">
      <c r="B420" s="400"/>
      <c r="D420" s="401"/>
      <c r="F420" s="103" t="s">
        <v>2615</v>
      </c>
      <c r="J420" s="37">
        <v>150</v>
      </c>
      <c r="L420" s="18">
        <f t="shared" si="21"/>
        <v>150</v>
      </c>
      <c r="M420" s="37"/>
      <c r="N420" s="38"/>
      <c r="O420" s="18">
        <f t="shared" si="22"/>
        <v>0</v>
      </c>
      <c r="P420" s="16">
        <f t="shared" si="23"/>
        <v>150</v>
      </c>
    </row>
    <row r="421" spans="2:16">
      <c r="B421" s="400"/>
      <c r="D421" s="401"/>
      <c r="F421" s="103" t="s">
        <v>2616</v>
      </c>
      <c r="J421" s="37">
        <v>60</v>
      </c>
      <c r="L421" s="18">
        <f t="shared" si="21"/>
        <v>60</v>
      </c>
      <c r="M421" s="37"/>
      <c r="N421" s="38"/>
      <c r="O421" s="18">
        <f t="shared" si="22"/>
        <v>0</v>
      </c>
      <c r="P421" s="16">
        <f t="shared" si="23"/>
        <v>60</v>
      </c>
    </row>
    <row r="422" spans="2:16">
      <c r="B422" s="400"/>
      <c r="D422" s="401"/>
      <c r="F422" s="103" t="s">
        <v>2617</v>
      </c>
      <c r="J422" s="37">
        <v>60</v>
      </c>
      <c r="L422" s="18">
        <f t="shared" si="21"/>
        <v>60</v>
      </c>
      <c r="M422" s="37"/>
      <c r="N422" s="38"/>
      <c r="O422" s="18">
        <f t="shared" si="22"/>
        <v>0</v>
      </c>
      <c r="P422" s="16">
        <f t="shared" si="23"/>
        <v>60</v>
      </c>
    </row>
    <row r="423" spans="2:16">
      <c r="B423" s="400"/>
      <c r="D423" s="401"/>
      <c r="F423" s="103" t="s">
        <v>2618</v>
      </c>
      <c r="J423" s="37">
        <v>160</v>
      </c>
      <c r="L423" s="18">
        <f t="shared" si="21"/>
        <v>160</v>
      </c>
      <c r="M423" s="37"/>
      <c r="N423" s="38"/>
      <c r="O423" s="18">
        <f t="shared" si="22"/>
        <v>0</v>
      </c>
      <c r="P423" s="16">
        <f t="shared" si="23"/>
        <v>160</v>
      </c>
    </row>
    <row r="424" spans="2:16">
      <c r="B424" s="400"/>
      <c r="D424" s="401"/>
      <c r="F424" s="103" t="s">
        <v>2619</v>
      </c>
      <c r="J424" s="37">
        <v>60</v>
      </c>
      <c r="L424" s="18">
        <f t="shared" si="21"/>
        <v>60</v>
      </c>
      <c r="M424" s="37"/>
      <c r="N424" s="38"/>
      <c r="O424" s="18">
        <f t="shared" si="22"/>
        <v>0</v>
      </c>
      <c r="P424" s="16">
        <f t="shared" si="23"/>
        <v>60</v>
      </c>
    </row>
    <row r="425" spans="2:16">
      <c r="B425" s="400"/>
      <c r="D425" s="401"/>
      <c r="F425" s="103" t="s">
        <v>2620</v>
      </c>
      <c r="J425" s="37">
        <v>150</v>
      </c>
      <c r="L425" s="18">
        <f t="shared" si="21"/>
        <v>150</v>
      </c>
      <c r="M425" s="37"/>
      <c r="N425" s="38"/>
      <c r="O425" s="18">
        <f t="shared" si="22"/>
        <v>0</v>
      </c>
      <c r="P425" s="16">
        <f t="shared" si="23"/>
        <v>150</v>
      </c>
    </row>
    <row r="426" spans="2:16">
      <c r="B426" s="400"/>
      <c r="D426" s="401"/>
      <c r="F426" s="103" t="s">
        <v>2621</v>
      </c>
      <c r="J426" s="37">
        <v>120</v>
      </c>
      <c r="L426" s="18">
        <f t="shared" si="21"/>
        <v>120</v>
      </c>
      <c r="M426" s="37"/>
      <c r="N426" s="38"/>
      <c r="O426" s="18">
        <f t="shared" si="22"/>
        <v>0</v>
      </c>
      <c r="P426" s="16">
        <f t="shared" si="23"/>
        <v>120</v>
      </c>
    </row>
    <row r="427" spans="2:16">
      <c r="B427" s="400"/>
      <c r="D427" s="401"/>
      <c r="F427" s="103" t="s">
        <v>2622</v>
      </c>
      <c r="J427" s="37">
        <v>70</v>
      </c>
      <c r="L427" s="18">
        <f t="shared" si="21"/>
        <v>70</v>
      </c>
      <c r="M427" s="37"/>
      <c r="N427" s="38"/>
      <c r="O427" s="18">
        <f t="shared" si="22"/>
        <v>0</v>
      </c>
      <c r="P427" s="16">
        <f t="shared" si="23"/>
        <v>70</v>
      </c>
    </row>
    <row r="428" spans="2:16">
      <c r="B428" s="400"/>
      <c r="D428" s="401"/>
      <c r="F428" s="103" t="s">
        <v>2623</v>
      </c>
      <c r="J428" s="37">
        <v>59</v>
      </c>
      <c r="L428" s="18">
        <f t="shared" si="21"/>
        <v>59</v>
      </c>
      <c r="M428" s="37"/>
      <c r="N428" s="38"/>
      <c r="O428" s="18">
        <f t="shared" si="22"/>
        <v>0</v>
      </c>
      <c r="P428" s="16">
        <f t="shared" si="23"/>
        <v>59</v>
      </c>
    </row>
    <row r="429" spans="2:16">
      <c r="B429" s="400"/>
      <c r="D429" s="401"/>
      <c r="F429" s="103" t="s">
        <v>2624</v>
      </c>
      <c r="J429" s="37">
        <v>60</v>
      </c>
      <c r="L429" s="18">
        <f t="shared" si="21"/>
        <v>60</v>
      </c>
      <c r="M429" s="37"/>
      <c r="N429" s="38"/>
      <c r="O429" s="18">
        <f t="shared" si="22"/>
        <v>0</v>
      </c>
      <c r="P429" s="16">
        <f t="shared" si="23"/>
        <v>60</v>
      </c>
    </row>
    <row r="430" spans="2:16">
      <c r="B430" s="400"/>
      <c r="D430" s="401"/>
      <c r="F430" s="103" t="s">
        <v>2625</v>
      </c>
      <c r="J430" s="37">
        <v>50</v>
      </c>
      <c r="L430" s="18">
        <f t="shared" si="21"/>
        <v>50</v>
      </c>
      <c r="M430" s="37"/>
      <c r="N430" s="38"/>
      <c r="O430" s="18">
        <f t="shared" si="22"/>
        <v>0</v>
      </c>
      <c r="P430" s="16">
        <f t="shared" si="23"/>
        <v>50</v>
      </c>
    </row>
    <row r="431" spans="2:16">
      <c r="B431" s="400"/>
      <c r="D431" s="401"/>
      <c r="F431" s="103" t="s">
        <v>2626</v>
      </c>
      <c r="J431" s="37">
        <v>150</v>
      </c>
      <c r="L431" s="18">
        <f t="shared" si="21"/>
        <v>150</v>
      </c>
      <c r="M431" s="37"/>
      <c r="N431" s="38"/>
      <c r="O431" s="18">
        <f t="shared" si="22"/>
        <v>0</v>
      </c>
      <c r="P431" s="16">
        <f t="shared" si="23"/>
        <v>150</v>
      </c>
    </row>
    <row r="432" spans="2:16">
      <c r="B432" s="400"/>
      <c r="D432" s="401"/>
      <c r="F432" s="103" t="s">
        <v>2627</v>
      </c>
      <c r="J432" s="37">
        <v>60</v>
      </c>
      <c r="L432" s="18">
        <f t="shared" si="21"/>
        <v>60</v>
      </c>
      <c r="M432" s="37"/>
      <c r="N432" s="38"/>
      <c r="O432" s="18">
        <f t="shared" si="22"/>
        <v>0</v>
      </c>
      <c r="P432" s="16">
        <f t="shared" si="23"/>
        <v>60</v>
      </c>
    </row>
    <row r="433" spans="2:16">
      <c r="B433" s="400"/>
      <c r="D433" s="401"/>
      <c r="F433" s="103" t="s">
        <v>2628</v>
      </c>
      <c r="J433" s="37">
        <v>260</v>
      </c>
      <c r="L433" s="18">
        <f t="shared" ref="L433:L491" si="24">+J433+K433</f>
        <v>260</v>
      </c>
      <c r="M433" s="37">
        <v>52</v>
      </c>
      <c r="N433" s="38"/>
      <c r="O433" s="18">
        <f t="shared" ref="O433:O491" si="25">+N433+M433</f>
        <v>52</v>
      </c>
      <c r="P433" s="16">
        <f t="shared" si="23"/>
        <v>312</v>
      </c>
    </row>
    <row r="434" spans="2:16">
      <c r="B434" s="400"/>
      <c r="D434" s="401"/>
      <c r="F434" s="103" t="s">
        <v>2629</v>
      </c>
      <c r="J434" s="37">
        <v>167</v>
      </c>
      <c r="L434" s="18">
        <f t="shared" si="24"/>
        <v>167</v>
      </c>
      <c r="M434" s="37">
        <v>50</v>
      </c>
      <c r="N434" s="38"/>
      <c r="O434" s="18">
        <f t="shared" si="25"/>
        <v>50</v>
      </c>
      <c r="P434" s="16">
        <f t="shared" ref="P434:P492" si="26">+L434+O434</f>
        <v>217</v>
      </c>
    </row>
    <row r="435" spans="2:16">
      <c r="B435" s="400"/>
      <c r="D435" s="401"/>
      <c r="F435" s="103" t="s">
        <v>2630</v>
      </c>
      <c r="J435" s="37">
        <v>250</v>
      </c>
      <c r="L435" s="18">
        <f t="shared" si="24"/>
        <v>250</v>
      </c>
      <c r="M435" s="37"/>
      <c r="N435" s="38"/>
      <c r="O435" s="18">
        <f t="shared" si="25"/>
        <v>0</v>
      </c>
      <c r="P435" s="16">
        <f t="shared" si="26"/>
        <v>250</v>
      </c>
    </row>
    <row r="436" spans="2:16">
      <c r="B436" s="400"/>
      <c r="D436" s="401"/>
      <c r="F436" s="103" t="s">
        <v>2631</v>
      </c>
      <c r="J436" s="37">
        <v>180</v>
      </c>
      <c r="L436" s="18">
        <f t="shared" si="24"/>
        <v>180</v>
      </c>
      <c r="M436" s="37"/>
      <c r="N436" s="38"/>
      <c r="O436" s="18">
        <f t="shared" si="25"/>
        <v>0</v>
      </c>
      <c r="P436" s="16">
        <f t="shared" si="26"/>
        <v>180</v>
      </c>
    </row>
    <row r="437" spans="2:16">
      <c r="B437" s="400"/>
      <c r="D437" s="401" t="s">
        <v>2632</v>
      </c>
      <c r="F437" s="103" t="s">
        <v>2636</v>
      </c>
      <c r="J437" s="37">
        <v>233</v>
      </c>
      <c r="L437" s="18">
        <f t="shared" si="24"/>
        <v>233</v>
      </c>
      <c r="M437" s="37"/>
      <c r="N437" s="38"/>
      <c r="O437" s="18">
        <f t="shared" si="25"/>
        <v>0</v>
      </c>
      <c r="P437" s="16">
        <f t="shared" si="26"/>
        <v>233</v>
      </c>
    </row>
    <row r="438" spans="2:16">
      <c r="B438" s="400"/>
      <c r="D438" s="401"/>
      <c r="F438" s="103" t="s">
        <v>2637</v>
      </c>
      <c r="J438" s="37">
        <v>40</v>
      </c>
      <c r="L438" s="18">
        <f t="shared" si="24"/>
        <v>40</v>
      </c>
      <c r="M438" s="37"/>
      <c r="N438" s="38"/>
      <c r="O438" s="18">
        <f t="shared" si="25"/>
        <v>0</v>
      </c>
      <c r="P438" s="16">
        <f t="shared" si="26"/>
        <v>40</v>
      </c>
    </row>
    <row r="439" spans="2:16">
      <c r="B439" s="400"/>
      <c r="D439" s="401"/>
      <c r="F439" s="103" t="s">
        <v>2638</v>
      </c>
      <c r="J439" s="37">
        <v>230</v>
      </c>
      <c r="L439" s="18">
        <f t="shared" si="24"/>
        <v>230</v>
      </c>
      <c r="M439" s="37"/>
      <c r="N439" s="38"/>
      <c r="O439" s="18">
        <f t="shared" si="25"/>
        <v>0</v>
      </c>
      <c r="P439" s="16">
        <f t="shared" si="26"/>
        <v>230</v>
      </c>
    </row>
    <row r="440" spans="2:16">
      <c r="B440" s="400"/>
      <c r="D440" s="401"/>
      <c r="F440" s="103" t="s">
        <v>2639</v>
      </c>
      <c r="J440" s="37">
        <v>250</v>
      </c>
      <c r="L440" s="18">
        <f t="shared" si="24"/>
        <v>250</v>
      </c>
      <c r="M440" s="37"/>
      <c r="N440" s="38"/>
      <c r="O440" s="18">
        <f t="shared" si="25"/>
        <v>0</v>
      </c>
      <c r="P440" s="16">
        <f t="shared" si="26"/>
        <v>250</v>
      </c>
    </row>
    <row r="441" spans="2:16">
      <c r="B441" s="400"/>
      <c r="D441" s="401"/>
      <c r="F441" s="103" t="s">
        <v>2640</v>
      </c>
      <c r="J441" s="37">
        <v>200</v>
      </c>
      <c r="L441" s="18">
        <f t="shared" si="24"/>
        <v>200</v>
      </c>
      <c r="M441" s="37">
        <v>200</v>
      </c>
      <c r="N441" s="38"/>
      <c r="O441" s="18">
        <f t="shared" si="25"/>
        <v>200</v>
      </c>
      <c r="P441" s="16">
        <f t="shared" si="26"/>
        <v>400</v>
      </c>
    </row>
    <row r="442" spans="2:16">
      <c r="B442" s="400"/>
      <c r="D442" s="401"/>
      <c r="F442" s="103" t="s">
        <v>2641</v>
      </c>
      <c r="J442" s="37">
        <v>90</v>
      </c>
      <c r="L442" s="18">
        <f t="shared" si="24"/>
        <v>90</v>
      </c>
      <c r="M442" s="37">
        <v>50</v>
      </c>
      <c r="N442" s="38"/>
      <c r="O442" s="18">
        <f t="shared" si="25"/>
        <v>50</v>
      </c>
      <c r="P442" s="16">
        <f t="shared" si="26"/>
        <v>140</v>
      </c>
    </row>
    <row r="443" spans="2:16">
      <c r="B443" s="400"/>
      <c r="D443" s="401"/>
      <c r="F443" s="103" t="s">
        <v>2642</v>
      </c>
      <c r="J443" s="37">
        <v>212</v>
      </c>
      <c r="L443" s="18">
        <f t="shared" si="24"/>
        <v>212</v>
      </c>
      <c r="M443" s="37">
        <v>248</v>
      </c>
      <c r="N443" s="38"/>
      <c r="O443" s="18">
        <f t="shared" si="25"/>
        <v>248</v>
      </c>
      <c r="P443" s="16">
        <f t="shared" si="26"/>
        <v>460</v>
      </c>
    </row>
    <row r="444" spans="2:16">
      <c r="B444" s="400"/>
      <c r="D444" s="401"/>
      <c r="F444" s="103" t="s">
        <v>2643</v>
      </c>
      <c r="J444" s="37">
        <v>50</v>
      </c>
      <c r="L444" s="18">
        <f t="shared" si="24"/>
        <v>50</v>
      </c>
      <c r="M444" s="37"/>
      <c r="N444" s="38"/>
      <c r="O444" s="18">
        <f t="shared" si="25"/>
        <v>0</v>
      </c>
      <c r="P444" s="16">
        <f t="shared" si="26"/>
        <v>50</v>
      </c>
    </row>
    <row r="445" spans="2:16">
      <c r="B445" s="400"/>
      <c r="D445" s="401"/>
      <c r="F445" s="103" t="s">
        <v>2644</v>
      </c>
      <c r="J445" s="37">
        <v>50</v>
      </c>
      <c r="L445" s="18">
        <f t="shared" si="24"/>
        <v>50</v>
      </c>
      <c r="M445" s="37"/>
      <c r="N445" s="38"/>
      <c r="O445" s="18">
        <f t="shared" si="25"/>
        <v>0</v>
      </c>
      <c r="P445" s="16">
        <f t="shared" si="26"/>
        <v>50</v>
      </c>
    </row>
    <row r="446" spans="2:16">
      <c r="B446" s="400"/>
      <c r="D446" s="401"/>
      <c r="F446" s="103" t="s">
        <v>2645</v>
      </c>
      <c r="J446" s="37">
        <v>180</v>
      </c>
      <c r="L446" s="18">
        <f t="shared" si="24"/>
        <v>180</v>
      </c>
      <c r="M446" s="37">
        <v>100</v>
      </c>
      <c r="N446" s="38"/>
      <c r="O446" s="18">
        <f t="shared" si="25"/>
        <v>100</v>
      </c>
      <c r="P446" s="16">
        <f t="shared" si="26"/>
        <v>280</v>
      </c>
    </row>
    <row r="447" spans="2:16">
      <c r="B447" s="400"/>
      <c r="D447" s="401"/>
      <c r="F447" s="103" t="s">
        <v>2646</v>
      </c>
      <c r="J447" s="37">
        <v>80</v>
      </c>
      <c r="L447" s="18">
        <f t="shared" si="24"/>
        <v>80</v>
      </c>
      <c r="M447" s="37">
        <v>50</v>
      </c>
      <c r="N447" s="38"/>
      <c r="O447" s="18">
        <f t="shared" si="25"/>
        <v>50</v>
      </c>
      <c r="P447" s="16">
        <f t="shared" si="26"/>
        <v>130</v>
      </c>
    </row>
    <row r="448" spans="2:16">
      <c r="B448" s="400"/>
      <c r="D448" s="401"/>
      <c r="F448" s="103" t="s">
        <v>2647</v>
      </c>
      <c r="J448" s="37">
        <v>70</v>
      </c>
      <c r="L448" s="18">
        <f t="shared" si="24"/>
        <v>70</v>
      </c>
      <c r="M448" s="37">
        <v>50</v>
      </c>
      <c r="N448" s="38"/>
      <c r="O448" s="18">
        <f t="shared" si="25"/>
        <v>50</v>
      </c>
      <c r="P448" s="16">
        <f t="shared" si="26"/>
        <v>120</v>
      </c>
    </row>
    <row r="449" spans="2:16">
      <c r="B449" s="400"/>
      <c r="D449" s="401"/>
      <c r="F449" s="103" t="s">
        <v>2648</v>
      </c>
      <c r="J449" s="37">
        <v>80</v>
      </c>
      <c r="L449" s="18">
        <f t="shared" si="24"/>
        <v>80</v>
      </c>
      <c r="M449" s="37"/>
      <c r="N449" s="38"/>
      <c r="O449" s="18">
        <f t="shared" si="25"/>
        <v>0</v>
      </c>
      <c r="P449" s="16">
        <f t="shared" si="26"/>
        <v>80</v>
      </c>
    </row>
    <row r="450" spans="2:16">
      <c r="B450" s="400"/>
      <c r="D450" s="401"/>
      <c r="F450" s="103" t="s">
        <v>2649</v>
      </c>
      <c r="J450" s="37">
        <v>100</v>
      </c>
      <c r="L450" s="18">
        <f t="shared" si="24"/>
        <v>100</v>
      </c>
      <c r="M450" s="37"/>
      <c r="N450" s="38"/>
      <c r="O450" s="18">
        <f t="shared" si="25"/>
        <v>0</v>
      </c>
      <c r="P450" s="16">
        <f t="shared" si="26"/>
        <v>100</v>
      </c>
    </row>
    <row r="451" spans="2:16">
      <c r="B451" s="400"/>
      <c r="D451" s="401"/>
      <c r="F451" s="103" t="s">
        <v>2650</v>
      </c>
      <c r="J451" s="37">
        <v>100</v>
      </c>
      <c r="L451" s="18">
        <f t="shared" si="24"/>
        <v>100</v>
      </c>
      <c r="M451" s="37"/>
      <c r="N451" s="38"/>
      <c r="O451" s="18">
        <f t="shared" si="25"/>
        <v>0</v>
      </c>
      <c r="P451" s="16">
        <f t="shared" si="26"/>
        <v>100</v>
      </c>
    </row>
    <row r="452" spans="2:16">
      <c r="B452" s="400"/>
      <c r="D452" s="401"/>
      <c r="F452" s="103" t="s">
        <v>2651</v>
      </c>
      <c r="J452" s="37">
        <v>50</v>
      </c>
      <c r="L452" s="18">
        <f t="shared" si="24"/>
        <v>50</v>
      </c>
      <c r="M452" s="37"/>
      <c r="N452" s="38"/>
      <c r="O452" s="18">
        <f t="shared" si="25"/>
        <v>0</v>
      </c>
      <c r="P452" s="16">
        <f t="shared" si="26"/>
        <v>50</v>
      </c>
    </row>
    <row r="453" spans="2:16">
      <c r="B453" s="400"/>
      <c r="D453" s="401" t="s">
        <v>2633</v>
      </c>
      <c r="F453" s="103" t="s">
        <v>2652</v>
      </c>
      <c r="J453" s="37">
        <v>325</v>
      </c>
      <c r="L453" s="18">
        <f t="shared" si="24"/>
        <v>325</v>
      </c>
      <c r="M453" s="37">
        <v>100</v>
      </c>
      <c r="N453" s="38"/>
      <c r="O453" s="18">
        <f t="shared" si="25"/>
        <v>100</v>
      </c>
      <c r="P453" s="16">
        <f t="shared" si="26"/>
        <v>425</v>
      </c>
    </row>
    <row r="454" spans="2:16">
      <c r="B454" s="400"/>
      <c r="D454" s="401"/>
      <c r="F454" s="103" t="s">
        <v>2653</v>
      </c>
      <c r="J454" s="37">
        <v>200</v>
      </c>
      <c r="L454" s="18">
        <f t="shared" si="24"/>
        <v>200</v>
      </c>
      <c r="M454" s="37"/>
      <c r="N454" s="38"/>
      <c r="O454" s="18">
        <f t="shared" si="25"/>
        <v>0</v>
      </c>
      <c r="P454" s="16">
        <f t="shared" si="26"/>
        <v>200</v>
      </c>
    </row>
    <row r="455" spans="2:16">
      <c r="B455" s="400"/>
      <c r="D455" s="401"/>
      <c r="F455" s="103" t="s">
        <v>2654</v>
      </c>
      <c r="J455" s="37">
        <v>100</v>
      </c>
      <c r="L455" s="18">
        <f t="shared" si="24"/>
        <v>100</v>
      </c>
      <c r="M455" s="37"/>
      <c r="N455" s="38"/>
      <c r="O455" s="18">
        <f t="shared" si="25"/>
        <v>0</v>
      </c>
      <c r="P455" s="16">
        <f t="shared" si="26"/>
        <v>100</v>
      </c>
    </row>
    <row r="456" spans="2:16">
      <c r="B456" s="400"/>
      <c r="D456" s="401"/>
      <c r="F456" s="103" t="s">
        <v>2655</v>
      </c>
      <c r="J456" s="37">
        <v>80</v>
      </c>
      <c r="L456" s="18">
        <f t="shared" si="24"/>
        <v>80</v>
      </c>
      <c r="M456" s="37"/>
      <c r="N456" s="38"/>
      <c r="O456" s="18">
        <f t="shared" si="25"/>
        <v>0</v>
      </c>
      <c r="P456" s="16">
        <f t="shared" si="26"/>
        <v>80</v>
      </c>
    </row>
    <row r="457" spans="2:16">
      <c r="B457" s="400"/>
      <c r="D457" s="401"/>
      <c r="F457" s="103" t="s">
        <v>2656</v>
      </c>
      <c r="J457" s="37">
        <v>250</v>
      </c>
      <c r="L457" s="18">
        <f t="shared" si="24"/>
        <v>250</v>
      </c>
      <c r="M457" s="37">
        <v>100</v>
      </c>
      <c r="N457" s="38"/>
      <c r="O457" s="18">
        <f t="shared" si="25"/>
        <v>100</v>
      </c>
      <c r="P457" s="16">
        <f t="shared" si="26"/>
        <v>350</v>
      </c>
    </row>
    <row r="458" spans="2:16">
      <c r="B458" s="400"/>
      <c r="D458" s="401"/>
      <c r="F458" s="103" t="s">
        <v>2657</v>
      </c>
      <c r="J458" s="37">
        <v>100</v>
      </c>
      <c r="L458" s="18">
        <f t="shared" si="24"/>
        <v>100</v>
      </c>
      <c r="M458" s="37"/>
      <c r="N458" s="38"/>
      <c r="O458" s="18">
        <f t="shared" si="25"/>
        <v>0</v>
      </c>
      <c r="P458" s="16">
        <f t="shared" si="26"/>
        <v>100</v>
      </c>
    </row>
    <row r="459" spans="2:16">
      <c r="B459" s="400"/>
      <c r="D459" s="401"/>
      <c r="F459" s="103" t="s">
        <v>2658</v>
      </c>
      <c r="J459" s="37">
        <v>230</v>
      </c>
      <c r="L459" s="18">
        <f t="shared" si="24"/>
        <v>230</v>
      </c>
      <c r="M459" s="37"/>
      <c r="N459" s="38"/>
      <c r="O459" s="18">
        <f t="shared" si="25"/>
        <v>0</v>
      </c>
      <c r="P459" s="16">
        <f t="shared" si="26"/>
        <v>230</v>
      </c>
    </row>
    <row r="460" spans="2:16">
      <c r="B460" s="400"/>
      <c r="D460" s="401"/>
      <c r="F460" s="103" t="s">
        <v>2659</v>
      </c>
      <c r="J460" s="37">
        <v>150</v>
      </c>
      <c r="L460" s="18">
        <f t="shared" si="24"/>
        <v>150</v>
      </c>
      <c r="M460" s="37"/>
      <c r="N460" s="38"/>
      <c r="O460" s="18">
        <f t="shared" si="25"/>
        <v>0</v>
      </c>
      <c r="P460" s="16">
        <f t="shared" si="26"/>
        <v>150</v>
      </c>
    </row>
    <row r="461" spans="2:16">
      <c r="B461" s="400"/>
      <c r="D461" s="401"/>
      <c r="F461" s="103" t="s">
        <v>2660</v>
      </c>
      <c r="J461" s="37">
        <v>150</v>
      </c>
      <c r="L461" s="18">
        <f t="shared" si="24"/>
        <v>150</v>
      </c>
      <c r="M461" s="37"/>
      <c r="N461" s="38"/>
      <c r="O461" s="18">
        <f t="shared" si="25"/>
        <v>0</v>
      </c>
      <c r="P461" s="16">
        <f t="shared" si="26"/>
        <v>150</v>
      </c>
    </row>
    <row r="462" spans="2:16">
      <c r="B462" s="400"/>
      <c r="D462" s="401"/>
      <c r="F462" s="103" t="s">
        <v>2661</v>
      </c>
      <c r="J462" s="37">
        <v>30</v>
      </c>
      <c r="L462" s="18">
        <f t="shared" si="24"/>
        <v>30</v>
      </c>
      <c r="M462" s="37"/>
      <c r="N462" s="38"/>
      <c r="O462" s="18">
        <f t="shared" si="25"/>
        <v>0</v>
      </c>
      <c r="P462" s="16">
        <f t="shared" si="26"/>
        <v>30</v>
      </c>
    </row>
    <row r="463" spans="2:16">
      <c r="B463" s="400"/>
      <c r="D463" s="401"/>
      <c r="F463" s="103" t="s">
        <v>2662</v>
      </c>
      <c r="J463" s="37">
        <v>50</v>
      </c>
      <c r="L463" s="18">
        <f t="shared" si="24"/>
        <v>50</v>
      </c>
      <c r="M463" s="37"/>
      <c r="N463" s="38"/>
      <c r="O463" s="18">
        <f t="shared" si="25"/>
        <v>0</v>
      </c>
      <c r="P463" s="16">
        <f t="shared" si="26"/>
        <v>50</v>
      </c>
    </row>
    <row r="464" spans="2:16">
      <c r="B464" s="400"/>
      <c r="D464" s="401"/>
      <c r="F464" s="103" t="s">
        <v>2663</v>
      </c>
      <c r="J464" s="37">
        <v>150</v>
      </c>
      <c r="L464" s="18">
        <f t="shared" si="24"/>
        <v>150</v>
      </c>
      <c r="M464" s="37"/>
      <c r="N464" s="38"/>
      <c r="O464" s="18">
        <f t="shared" si="25"/>
        <v>0</v>
      </c>
      <c r="P464" s="16">
        <f t="shared" si="26"/>
        <v>150</v>
      </c>
    </row>
    <row r="465" spans="2:16">
      <c r="B465" s="400"/>
      <c r="D465" s="401"/>
      <c r="F465" s="103" t="s">
        <v>2664</v>
      </c>
      <c r="J465" s="37">
        <v>80</v>
      </c>
      <c r="L465" s="18">
        <f t="shared" si="24"/>
        <v>80</v>
      </c>
      <c r="M465" s="37"/>
      <c r="N465" s="38"/>
      <c r="O465" s="18">
        <f t="shared" si="25"/>
        <v>0</v>
      </c>
      <c r="P465" s="16">
        <f t="shared" si="26"/>
        <v>80</v>
      </c>
    </row>
    <row r="466" spans="2:16">
      <c r="B466" s="400"/>
      <c r="D466" s="401"/>
      <c r="F466" s="103" t="s">
        <v>2665</v>
      </c>
      <c r="J466" s="37">
        <v>50</v>
      </c>
      <c r="L466" s="18">
        <f t="shared" si="24"/>
        <v>50</v>
      </c>
      <c r="M466" s="37"/>
      <c r="N466" s="38"/>
      <c r="O466" s="18">
        <f t="shared" si="25"/>
        <v>0</v>
      </c>
      <c r="P466" s="16">
        <f t="shared" si="26"/>
        <v>50</v>
      </c>
    </row>
    <row r="467" spans="2:16">
      <c r="B467" s="400"/>
      <c r="D467" s="401" t="s">
        <v>2634</v>
      </c>
      <c r="F467" s="103" t="s">
        <v>2666</v>
      </c>
      <c r="J467" s="37">
        <v>300</v>
      </c>
      <c r="L467" s="18">
        <f t="shared" si="24"/>
        <v>300</v>
      </c>
      <c r="M467" s="37">
        <v>50</v>
      </c>
      <c r="N467" s="38"/>
      <c r="O467" s="18">
        <f t="shared" si="25"/>
        <v>50</v>
      </c>
      <c r="P467" s="16">
        <f t="shared" si="26"/>
        <v>350</v>
      </c>
    </row>
    <row r="468" spans="2:16">
      <c r="B468" s="400"/>
      <c r="D468" s="401"/>
      <c r="F468" s="103" t="s">
        <v>2667</v>
      </c>
      <c r="J468" s="37">
        <v>200</v>
      </c>
      <c r="L468" s="18">
        <f t="shared" si="24"/>
        <v>200</v>
      </c>
      <c r="M468" s="37">
        <v>50</v>
      </c>
      <c r="N468" s="38"/>
      <c r="O468" s="18">
        <f t="shared" si="25"/>
        <v>50</v>
      </c>
      <c r="P468" s="16">
        <f t="shared" si="26"/>
        <v>250</v>
      </c>
    </row>
    <row r="469" spans="2:16">
      <c r="B469" s="400"/>
      <c r="D469" s="401"/>
      <c r="F469" s="103" t="s">
        <v>2668</v>
      </c>
      <c r="J469" s="37">
        <v>200</v>
      </c>
      <c r="L469" s="18">
        <f t="shared" si="24"/>
        <v>200</v>
      </c>
      <c r="M469" s="37">
        <v>50</v>
      </c>
      <c r="N469" s="38"/>
      <c r="O469" s="18">
        <f t="shared" si="25"/>
        <v>50</v>
      </c>
      <c r="P469" s="16">
        <f t="shared" si="26"/>
        <v>250</v>
      </c>
    </row>
    <row r="470" spans="2:16">
      <c r="B470" s="400"/>
      <c r="D470" s="401"/>
      <c r="F470" s="103" t="s">
        <v>2669</v>
      </c>
      <c r="J470" s="37">
        <v>130</v>
      </c>
      <c r="L470" s="18">
        <f t="shared" si="24"/>
        <v>130</v>
      </c>
      <c r="M470" s="37">
        <v>50</v>
      </c>
      <c r="N470" s="38"/>
      <c r="O470" s="18">
        <f t="shared" si="25"/>
        <v>50</v>
      </c>
      <c r="P470" s="16">
        <f t="shared" si="26"/>
        <v>180</v>
      </c>
    </row>
    <row r="471" spans="2:16">
      <c r="B471" s="400"/>
      <c r="D471" s="401"/>
      <c r="F471" s="103" t="s">
        <v>2670</v>
      </c>
      <c r="J471" s="37">
        <v>250</v>
      </c>
      <c r="L471" s="18">
        <f t="shared" si="24"/>
        <v>250</v>
      </c>
      <c r="M471" s="37">
        <v>50</v>
      </c>
      <c r="N471" s="38"/>
      <c r="O471" s="18">
        <f t="shared" si="25"/>
        <v>50</v>
      </c>
      <c r="P471" s="16">
        <f t="shared" si="26"/>
        <v>300</v>
      </c>
    </row>
    <row r="472" spans="2:16">
      <c r="B472" s="400"/>
      <c r="D472" s="401"/>
      <c r="F472" s="103" t="s">
        <v>2671</v>
      </c>
      <c r="J472" s="37">
        <v>52</v>
      </c>
      <c r="L472" s="18">
        <f t="shared" si="24"/>
        <v>52</v>
      </c>
      <c r="M472" s="37"/>
      <c r="N472" s="38"/>
      <c r="O472" s="18">
        <f t="shared" si="25"/>
        <v>0</v>
      </c>
      <c r="P472" s="16">
        <f t="shared" si="26"/>
        <v>52</v>
      </c>
    </row>
    <row r="473" spans="2:16">
      <c r="B473" s="400"/>
      <c r="D473" s="401" t="s">
        <v>2635</v>
      </c>
      <c r="F473" s="103" t="s">
        <v>2672</v>
      </c>
      <c r="J473" s="37">
        <v>417</v>
      </c>
      <c r="L473" s="18">
        <f t="shared" si="24"/>
        <v>417</v>
      </c>
      <c r="M473" s="37"/>
      <c r="N473" s="38"/>
      <c r="O473" s="18">
        <f t="shared" si="25"/>
        <v>0</v>
      </c>
      <c r="P473" s="16">
        <f t="shared" si="26"/>
        <v>417</v>
      </c>
    </row>
    <row r="474" spans="2:16">
      <c r="B474" s="400"/>
      <c r="D474" s="401"/>
      <c r="F474" s="103" t="s">
        <v>2673</v>
      </c>
      <c r="J474" s="37">
        <v>150</v>
      </c>
      <c r="L474" s="18">
        <f t="shared" si="24"/>
        <v>150</v>
      </c>
      <c r="M474" s="37"/>
      <c r="N474" s="38"/>
      <c r="O474" s="18">
        <f t="shared" si="25"/>
        <v>0</v>
      </c>
      <c r="P474" s="16">
        <f t="shared" si="26"/>
        <v>150</v>
      </c>
    </row>
    <row r="475" spans="2:16">
      <c r="B475" s="400"/>
      <c r="D475" s="401"/>
      <c r="F475" s="103" t="s">
        <v>2674</v>
      </c>
      <c r="J475" s="37">
        <v>220</v>
      </c>
      <c r="L475" s="18">
        <f t="shared" si="24"/>
        <v>220</v>
      </c>
      <c r="M475" s="37"/>
      <c r="N475" s="38"/>
      <c r="O475" s="18">
        <f t="shared" si="25"/>
        <v>0</v>
      </c>
      <c r="P475" s="16">
        <f t="shared" si="26"/>
        <v>220</v>
      </c>
    </row>
    <row r="476" spans="2:16">
      <c r="B476" s="400"/>
      <c r="D476" s="401"/>
      <c r="F476" s="103" t="s">
        <v>2675</v>
      </c>
      <c r="J476" s="37">
        <v>180</v>
      </c>
      <c r="L476" s="18">
        <f t="shared" si="24"/>
        <v>180</v>
      </c>
      <c r="M476" s="37"/>
      <c r="N476" s="38"/>
      <c r="O476" s="18">
        <f t="shared" si="25"/>
        <v>0</v>
      </c>
      <c r="P476" s="16">
        <f t="shared" si="26"/>
        <v>180</v>
      </c>
    </row>
    <row r="477" spans="2:16">
      <c r="B477" s="400"/>
      <c r="D477" s="401"/>
      <c r="F477" s="103" t="s">
        <v>2676</v>
      </c>
      <c r="J477" s="37">
        <v>100</v>
      </c>
      <c r="L477" s="18">
        <f t="shared" si="24"/>
        <v>100</v>
      </c>
      <c r="M477" s="37"/>
      <c r="N477" s="38"/>
      <c r="O477" s="18">
        <f t="shared" si="25"/>
        <v>0</v>
      </c>
      <c r="P477" s="16">
        <f t="shared" si="26"/>
        <v>100</v>
      </c>
    </row>
    <row r="478" spans="2:16">
      <c r="B478" s="400"/>
      <c r="D478" s="401"/>
      <c r="F478" s="103" t="s">
        <v>2677</v>
      </c>
      <c r="J478" s="37">
        <v>100</v>
      </c>
      <c r="L478" s="18">
        <f t="shared" si="24"/>
        <v>100</v>
      </c>
      <c r="M478" s="37"/>
      <c r="N478" s="38"/>
      <c r="O478" s="18">
        <f t="shared" si="25"/>
        <v>0</v>
      </c>
      <c r="P478" s="16">
        <f t="shared" si="26"/>
        <v>100</v>
      </c>
    </row>
    <row r="479" spans="2:16">
      <c r="B479" s="400"/>
      <c r="D479" s="401"/>
      <c r="F479" s="103" t="s">
        <v>2678</v>
      </c>
      <c r="J479" s="37">
        <v>82</v>
      </c>
      <c r="L479" s="18">
        <f t="shared" si="24"/>
        <v>82</v>
      </c>
      <c r="M479" s="37"/>
      <c r="N479" s="38"/>
      <c r="O479" s="18">
        <f t="shared" si="25"/>
        <v>0</v>
      </c>
      <c r="P479" s="16">
        <f t="shared" si="26"/>
        <v>82</v>
      </c>
    </row>
    <row r="480" spans="2:16">
      <c r="B480" s="400"/>
      <c r="D480" s="401" t="s">
        <v>2679</v>
      </c>
      <c r="F480" s="39" t="s">
        <v>2689</v>
      </c>
      <c r="J480" s="27">
        <v>659</v>
      </c>
      <c r="L480" s="18">
        <f t="shared" si="24"/>
        <v>659</v>
      </c>
      <c r="M480" s="29">
        <v>0</v>
      </c>
      <c r="O480" s="18">
        <f t="shared" si="25"/>
        <v>0</v>
      </c>
      <c r="P480" s="16">
        <f t="shared" si="26"/>
        <v>659</v>
      </c>
    </row>
    <row r="481" spans="2:16">
      <c r="B481" s="400"/>
      <c r="D481" s="401"/>
      <c r="F481" s="39" t="s">
        <v>2690</v>
      </c>
      <c r="J481" s="27">
        <v>80</v>
      </c>
      <c r="L481" s="18">
        <f t="shared" si="24"/>
        <v>80</v>
      </c>
      <c r="M481" s="29">
        <v>0</v>
      </c>
      <c r="O481" s="18">
        <f t="shared" si="25"/>
        <v>0</v>
      </c>
      <c r="P481" s="16">
        <f t="shared" si="26"/>
        <v>80</v>
      </c>
    </row>
    <row r="482" spans="2:16">
      <c r="B482" s="400"/>
      <c r="D482" s="401"/>
      <c r="F482" s="39" t="s">
        <v>2691</v>
      </c>
      <c r="J482" s="27">
        <v>560</v>
      </c>
      <c r="L482" s="18">
        <f t="shared" si="24"/>
        <v>560</v>
      </c>
      <c r="M482" s="29">
        <v>0</v>
      </c>
      <c r="O482" s="18">
        <f t="shared" si="25"/>
        <v>0</v>
      </c>
      <c r="P482" s="16">
        <f t="shared" si="26"/>
        <v>560</v>
      </c>
    </row>
    <row r="483" spans="2:16">
      <c r="B483" s="400"/>
      <c r="D483" s="401"/>
      <c r="F483" s="39" t="s">
        <v>2692</v>
      </c>
      <c r="J483" s="27">
        <v>80</v>
      </c>
      <c r="L483" s="18">
        <f t="shared" si="24"/>
        <v>80</v>
      </c>
      <c r="M483" s="29">
        <v>0</v>
      </c>
      <c r="O483" s="18">
        <f t="shared" si="25"/>
        <v>0</v>
      </c>
      <c r="P483" s="16">
        <f t="shared" si="26"/>
        <v>80</v>
      </c>
    </row>
    <row r="484" spans="2:16">
      <c r="B484" s="400"/>
      <c r="D484" s="401"/>
      <c r="F484" s="39" t="s">
        <v>2693</v>
      </c>
      <c r="J484" s="27">
        <v>90</v>
      </c>
      <c r="L484" s="18">
        <f t="shared" si="24"/>
        <v>90</v>
      </c>
      <c r="M484" s="29">
        <v>0</v>
      </c>
      <c r="O484" s="18">
        <f t="shared" si="25"/>
        <v>0</v>
      </c>
      <c r="P484" s="16">
        <f t="shared" si="26"/>
        <v>90</v>
      </c>
    </row>
    <row r="485" spans="2:16">
      <c r="B485" s="400"/>
      <c r="D485" s="401"/>
      <c r="F485" s="39" t="s">
        <v>2694</v>
      </c>
      <c r="J485" s="27">
        <v>90</v>
      </c>
      <c r="L485" s="18">
        <f t="shared" si="24"/>
        <v>90</v>
      </c>
      <c r="M485" s="29">
        <v>0</v>
      </c>
      <c r="O485" s="18">
        <f t="shared" si="25"/>
        <v>0</v>
      </c>
      <c r="P485" s="16">
        <f t="shared" si="26"/>
        <v>90</v>
      </c>
    </row>
    <row r="486" spans="2:16">
      <c r="B486" s="400"/>
      <c r="D486" s="401"/>
      <c r="F486" s="39" t="s">
        <v>2695</v>
      </c>
      <c r="J486" s="27">
        <v>100</v>
      </c>
      <c r="L486" s="18">
        <f t="shared" si="24"/>
        <v>100</v>
      </c>
      <c r="M486" s="29">
        <v>0</v>
      </c>
      <c r="O486" s="18">
        <f t="shared" si="25"/>
        <v>0</v>
      </c>
      <c r="P486" s="16">
        <f t="shared" si="26"/>
        <v>100</v>
      </c>
    </row>
    <row r="487" spans="2:16" ht="38.25">
      <c r="B487" s="400"/>
      <c r="D487" s="401" t="s">
        <v>2680</v>
      </c>
      <c r="F487" s="39" t="s">
        <v>2696</v>
      </c>
      <c r="J487" s="27">
        <v>728</v>
      </c>
      <c r="L487" s="18">
        <f t="shared" si="24"/>
        <v>728</v>
      </c>
      <c r="M487" s="27">
        <v>30</v>
      </c>
      <c r="O487" s="18">
        <f t="shared" si="25"/>
        <v>30</v>
      </c>
      <c r="P487" s="16">
        <f t="shared" si="26"/>
        <v>758</v>
      </c>
    </row>
    <row r="488" spans="2:16">
      <c r="B488" s="400"/>
      <c r="D488" s="401"/>
      <c r="F488" s="39" t="s">
        <v>2697</v>
      </c>
      <c r="J488" s="27">
        <v>250</v>
      </c>
      <c r="L488" s="18">
        <f t="shared" si="24"/>
        <v>250</v>
      </c>
      <c r="M488" s="27">
        <v>0</v>
      </c>
      <c r="O488" s="18">
        <f t="shared" si="25"/>
        <v>0</v>
      </c>
      <c r="P488" s="16">
        <f t="shared" si="26"/>
        <v>250</v>
      </c>
    </row>
    <row r="489" spans="2:16">
      <c r="B489" s="400"/>
      <c r="D489" s="401"/>
      <c r="F489" s="39" t="s">
        <v>2698</v>
      </c>
      <c r="J489" s="27">
        <v>250</v>
      </c>
      <c r="L489" s="18">
        <f t="shared" si="24"/>
        <v>250</v>
      </c>
      <c r="M489" s="27">
        <v>0</v>
      </c>
      <c r="O489" s="18">
        <f t="shared" si="25"/>
        <v>0</v>
      </c>
      <c r="P489" s="16">
        <f t="shared" si="26"/>
        <v>250</v>
      </c>
    </row>
    <row r="490" spans="2:16">
      <c r="B490" s="400"/>
      <c r="D490" s="401"/>
      <c r="F490" s="39" t="s">
        <v>2699</v>
      </c>
      <c r="J490" s="27">
        <v>250</v>
      </c>
      <c r="L490" s="18">
        <f t="shared" si="24"/>
        <v>250</v>
      </c>
      <c r="M490" s="27">
        <v>0</v>
      </c>
      <c r="O490" s="18">
        <f t="shared" si="25"/>
        <v>0</v>
      </c>
      <c r="P490" s="16">
        <f t="shared" si="26"/>
        <v>250</v>
      </c>
    </row>
    <row r="491" spans="2:16" ht="25.5">
      <c r="B491" s="400"/>
      <c r="D491" s="401"/>
      <c r="F491" s="39" t="s">
        <v>2700</v>
      </c>
      <c r="J491" s="27">
        <v>150</v>
      </c>
      <c r="L491" s="18">
        <f t="shared" si="24"/>
        <v>150</v>
      </c>
      <c r="M491" s="27">
        <v>0</v>
      </c>
      <c r="O491" s="18">
        <f t="shared" si="25"/>
        <v>0</v>
      </c>
      <c r="P491" s="16">
        <f t="shared" si="26"/>
        <v>150</v>
      </c>
    </row>
    <row r="492" spans="2:16">
      <c r="B492" s="400"/>
      <c r="D492" s="401"/>
      <c r="F492" s="39" t="s">
        <v>2701</v>
      </c>
      <c r="J492" s="27">
        <v>60</v>
      </c>
      <c r="L492" s="18">
        <f t="shared" ref="L492:L550" si="27">+J492+K492</f>
        <v>60</v>
      </c>
      <c r="M492" s="27">
        <v>0</v>
      </c>
      <c r="O492" s="18">
        <f t="shared" ref="O492:O550" si="28">+N492+M492</f>
        <v>0</v>
      </c>
      <c r="P492" s="16">
        <f t="shared" si="26"/>
        <v>60</v>
      </c>
    </row>
    <row r="493" spans="2:16" ht="25.5">
      <c r="B493" s="400"/>
      <c r="D493" s="401"/>
      <c r="F493" s="39" t="s">
        <v>2702</v>
      </c>
      <c r="J493" s="27">
        <v>0</v>
      </c>
      <c r="L493" s="18">
        <f t="shared" si="27"/>
        <v>0</v>
      </c>
      <c r="M493" s="27">
        <v>0</v>
      </c>
      <c r="O493" s="18">
        <f t="shared" si="28"/>
        <v>0</v>
      </c>
      <c r="P493" s="16">
        <f t="shared" ref="P493:P551" si="29">+L493+O493</f>
        <v>0</v>
      </c>
    </row>
    <row r="494" spans="2:16">
      <c r="B494" s="400"/>
      <c r="D494" s="401"/>
      <c r="F494" s="39" t="s">
        <v>2703</v>
      </c>
      <c r="J494" s="27">
        <v>110</v>
      </c>
      <c r="L494" s="18">
        <f t="shared" si="27"/>
        <v>110</v>
      </c>
      <c r="M494" s="27">
        <v>0</v>
      </c>
      <c r="O494" s="18">
        <f t="shared" si="28"/>
        <v>0</v>
      </c>
      <c r="P494" s="16">
        <f t="shared" si="29"/>
        <v>110</v>
      </c>
    </row>
    <row r="495" spans="2:16">
      <c r="B495" s="400"/>
      <c r="D495" s="401"/>
      <c r="F495" s="39" t="s">
        <v>2704</v>
      </c>
      <c r="J495" s="27">
        <v>300</v>
      </c>
      <c r="L495" s="18">
        <f t="shared" si="27"/>
        <v>300</v>
      </c>
      <c r="M495" s="27">
        <v>200</v>
      </c>
      <c r="O495" s="18">
        <f t="shared" si="28"/>
        <v>200</v>
      </c>
      <c r="P495" s="16">
        <f t="shared" si="29"/>
        <v>500</v>
      </c>
    </row>
    <row r="496" spans="2:16">
      <c r="B496" s="400"/>
      <c r="D496" s="401"/>
      <c r="F496" s="39" t="s">
        <v>2705</v>
      </c>
      <c r="J496" s="27">
        <v>50</v>
      </c>
      <c r="L496" s="18">
        <f t="shared" si="27"/>
        <v>50</v>
      </c>
      <c r="M496" s="27">
        <v>0</v>
      </c>
      <c r="O496" s="18">
        <f t="shared" si="28"/>
        <v>0</v>
      </c>
      <c r="P496" s="16">
        <f t="shared" si="29"/>
        <v>50</v>
      </c>
    </row>
    <row r="497" spans="2:16">
      <c r="B497" s="400"/>
      <c r="D497" s="401"/>
      <c r="F497" s="39" t="s">
        <v>2706</v>
      </c>
      <c r="J497" s="27">
        <v>100</v>
      </c>
      <c r="L497" s="18">
        <f t="shared" si="27"/>
        <v>100</v>
      </c>
      <c r="M497" s="27">
        <v>84</v>
      </c>
      <c r="O497" s="18">
        <f t="shared" si="28"/>
        <v>84</v>
      </c>
      <c r="P497" s="16">
        <f t="shared" si="29"/>
        <v>184</v>
      </c>
    </row>
    <row r="498" spans="2:16">
      <c r="B498" s="400"/>
      <c r="D498" s="401"/>
      <c r="F498" s="39" t="s">
        <v>2707</v>
      </c>
      <c r="J498" s="27">
        <v>50</v>
      </c>
      <c r="L498" s="18">
        <f t="shared" si="27"/>
        <v>50</v>
      </c>
      <c r="M498" s="27">
        <v>0</v>
      </c>
      <c r="O498" s="18">
        <f t="shared" si="28"/>
        <v>0</v>
      </c>
      <c r="P498" s="16">
        <f t="shared" si="29"/>
        <v>50</v>
      </c>
    </row>
    <row r="499" spans="2:16">
      <c r="B499" s="400"/>
      <c r="D499" s="401" t="s">
        <v>2681</v>
      </c>
      <c r="F499" s="39" t="s">
        <v>2708</v>
      </c>
      <c r="J499" s="27">
        <v>300</v>
      </c>
      <c r="L499" s="18">
        <f t="shared" si="27"/>
        <v>300</v>
      </c>
      <c r="M499" s="27">
        <v>100</v>
      </c>
      <c r="O499" s="18">
        <f t="shared" si="28"/>
        <v>100</v>
      </c>
      <c r="P499" s="16">
        <f t="shared" si="29"/>
        <v>400</v>
      </c>
    </row>
    <row r="500" spans="2:16">
      <c r="B500" s="400"/>
      <c r="D500" s="401"/>
      <c r="F500" s="39" t="s">
        <v>2709</v>
      </c>
      <c r="J500" s="27">
        <v>200</v>
      </c>
      <c r="L500" s="18">
        <f t="shared" si="27"/>
        <v>200</v>
      </c>
      <c r="M500" s="27">
        <v>140</v>
      </c>
      <c r="O500" s="18">
        <f t="shared" si="28"/>
        <v>140</v>
      </c>
      <c r="P500" s="16">
        <f t="shared" si="29"/>
        <v>340</v>
      </c>
    </row>
    <row r="501" spans="2:16">
      <c r="B501" s="400"/>
      <c r="D501" s="401"/>
      <c r="F501" s="39" t="s">
        <v>2710</v>
      </c>
      <c r="J501" s="27">
        <v>320</v>
      </c>
      <c r="L501" s="18">
        <f t="shared" si="27"/>
        <v>320</v>
      </c>
      <c r="M501" s="27">
        <v>100</v>
      </c>
      <c r="O501" s="18">
        <f t="shared" si="28"/>
        <v>100</v>
      </c>
      <c r="P501" s="16">
        <f t="shared" si="29"/>
        <v>420</v>
      </c>
    </row>
    <row r="502" spans="2:16">
      <c r="B502" s="400"/>
      <c r="D502" s="401"/>
      <c r="F502" s="39" t="s">
        <v>2711</v>
      </c>
      <c r="J502" s="27">
        <v>80</v>
      </c>
      <c r="L502" s="18">
        <f t="shared" si="27"/>
        <v>80</v>
      </c>
      <c r="M502" s="27">
        <v>0</v>
      </c>
      <c r="O502" s="18">
        <f t="shared" si="28"/>
        <v>0</v>
      </c>
      <c r="P502" s="16">
        <f t="shared" si="29"/>
        <v>80</v>
      </c>
    </row>
    <row r="503" spans="2:16">
      <c r="B503" s="400"/>
      <c r="D503" s="401"/>
      <c r="F503" s="39" t="s">
        <v>2712</v>
      </c>
      <c r="J503" s="27">
        <v>70</v>
      </c>
      <c r="L503" s="18">
        <f t="shared" si="27"/>
        <v>70</v>
      </c>
      <c r="M503" s="27">
        <v>0</v>
      </c>
      <c r="O503" s="18">
        <f t="shared" si="28"/>
        <v>0</v>
      </c>
      <c r="P503" s="16">
        <f t="shared" si="29"/>
        <v>70</v>
      </c>
    </row>
    <row r="504" spans="2:16">
      <c r="B504" s="400"/>
      <c r="D504" s="401"/>
      <c r="F504" s="39" t="s">
        <v>2713</v>
      </c>
      <c r="J504" s="27">
        <v>80</v>
      </c>
      <c r="L504" s="18">
        <f t="shared" si="27"/>
        <v>80</v>
      </c>
      <c r="M504" s="27">
        <v>0</v>
      </c>
      <c r="O504" s="18">
        <f t="shared" si="28"/>
        <v>0</v>
      </c>
      <c r="P504" s="16">
        <f t="shared" si="29"/>
        <v>80</v>
      </c>
    </row>
    <row r="505" spans="2:16">
      <c r="B505" s="400"/>
      <c r="D505" s="401"/>
      <c r="F505" s="39" t="s">
        <v>2714</v>
      </c>
      <c r="J505" s="27">
        <v>50</v>
      </c>
      <c r="L505" s="18">
        <f t="shared" si="27"/>
        <v>50</v>
      </c>
      <c r="M505" s="27">
        <v>0</v>
      </c>
      <c r="O505" s="18">
        <f t="shared" si="28"/>
        <v>0</v>
      </c>
      <c r="P505" s="16">
        <f t="shared" si="29"/>
        <v>50</v>
      </c>
    </row>
    <row r="506" spans="2:16">
      <c r="B506" s="400"/>
      <c r="D506" s="401"/>
      <c r="F506" s="39" t="s">
        <v>2715</v>
      </c>
      <c r="J506" s="27">
        <v>260</v>
      </c>
      <c r="L506" s="18">
        <f t="shared" si="27"/>
        <v>260</v>
      </c>
      <c r="M506" s="27">
        <v>0</v>
      </c>
      <c r="O506" s="18">
        <f t="shared" si="28"/>
        <v>0</v>
      </c>
      <c r="P506" s="16">
        <f t="shared" si="29"/>
        <v>260</v>
      </c>
    </row>
    <row r="507" spans="2:16">
      <c r="B507" s="400"/>
      <c r="D507" s="401"/>
      <c r="F507" s="39" t="s">
        <v>2716</v>
      </c>
      <c r="J507" s="27">
        <v>400</v>
      </c>
      <c r="L507" s="18">
        <f t="shared" si="27"/>
        <v>400</v>
      </c>
      <c r="M507" s="27">
        <v>0</v>
      </c>
      <c r="O507" s="18">
        <f t="shared" si="28"/>
        <v>0</v>
      </c>
      <c r="P507" s="16">
        <f t="shared" si="29"/>
        <v>400</v>
      </c>
    </row>
    <row r="508" spans="2:16">
      <c r="B508" s="400"/>
      <c r="D508" s="401" t="s">
        <v>2682</v>
      </c>
      <c r="F508" s="39" t="s">
        <v>2717</v>
      </c>
      <c r="J508" s="27">
        <v>600</v>
      </c>
      <c r="L508" s="18">
        <f t="shared" si="27"/>
        <v>600</v>
      </c>
      <c r="M508" s="27">
        <v>0</v>
      </c>
      <c r="O508" s="18">
        <f t="shared" si="28"/>
        <v>0</v>
      </c>
      <c r="P508" s="16">
        <f t="shared" si="29"/>
        <v>600</v>
      </c>
    </row>
    <row r="509" spans="2:16">
      <c r="B509" s="400"/>
      <c r="D509" s="401"/>
      <c r="F509" s="39" t="s">
        <v>2718</v>
      </c>
      <c r="J509" s="27">
        <v>212</v>
      </c>
      <c r="L509" s="18">
        <f t="shared" si="27"/>
        <v>212</v>
      </c>
      <c r="M509" s="27">
        <v>0</v>
      </c>
      <c r="O509" s="18">
        <f t="shared" si="28"/>
        <v>0</v>
      </c>
      <c r="P509" s="16">
        <f t="shared" si="29"/>
        <v>212</v>
      </c>
    </row>
    <row r="510" spans="2:16">
      <c r="B510" s="400"/>
      <c r="D510" s="401"/>
      <c r="F510" s="39" t="s">
        <v>2719</v>
      </c>
      <c r="J510" s="27">
        <v>80</v>
      </c>
      <c r="L510" s="18">
        <f t="shared" si="27"/>
        <v>80</v>
      </c>
      <c r="M510" s="27">
        <v>0</v>
      </c>
      <c r="O510" s="18">
        <f t="shared" si="28"/>
        <v>0</v>
      </c>
      <c r="P510" s="16">
        <f t="shared" si="29"/>
        <v>80</v>
      </c>
    </row>
    <row r="511" spans="2:16">
      <c r="B511" s="400"/>
      <c r="D511" s="401"/>
      <c r="F511" s="39" t="s">
        <v>2720</v>
      </c>
      <c r="J511" s="27">
        <v>230</v>
      </c>
      <c r="L511" s="18">
        <f t="shared" si="27"/>
        <v>230</v>
      </c>
      <c r="M511" s="27">
        <v>0</v>
      </c>
      <c r="O511" s="18">
        <f t="shared" si="28"/>
        <v>0</v>
      </c>
      <c r="P511" s="16">
        <f t="shared" si="29"/>
        <v>230</v>
      </c>
    </row>
    <row r="512" spans="2:16">
      <c r="B512" s="400"/>
      <c r="D512" s="401"/>
      <c r="F512" s="39" t="s">
        <v>2721</v>
      </c>
      <c r="J512" s="27">
        <v>150</v>
      </c>
      <c r="L512" s="18">
        <f t="shared" si="27"/>
        <v>150</v>
      </c>
      <c r="M512" s="27">
        <v>0</v>
      </c>
      <c r="O512" s="18">
        <f t="shared" si="28"/>
        <v>0</v>
      </c>
      <c r="P512" s="16">
        <f t="shared" si="29"/>
        <v>150</v>
      </c>
    </row>
    <row r="513" spans="2:16">
      <c r="B513" s="400"/>
      <c r="D513" s="401"/>
      <c r="F513" s="39" t="s">
        <v>2722</v>
      </c>
      <c r="J513" s="27">
        <v>310</v>
      </c>
      <c r="L513" s="18">
        <f t="shared" si="27"/>
        <v>310</v>
      </c>
      <c r="M513" s="27">
        <v>0</v>
      </c>
      <c r="O513" s="18">
        <f t="shared" si="28"/>
        <v>0</v>
      </c>
      <c r="P513" s="16">
        <f t="shared" si="29"/>
        <v>310</v>
      </c>
    </row>
    <row r="514" spans="2:16">
      <c r="B514" s="400"/>
      <c r="D514" s="401" t="s">
        <v>2683</v>
      </c>
      <c r="F514" s="39" t="s">
        <v>2723</v>
      </c>
      <c r="J514" s="27">
        <v>686</v>
      </c>
      <c r="L514" s="18">
        <f t="shared" si="27"/>
        <v>686</v>
      </c>
      <c r="M514" s="27">
        <v>0</v>
      </c>
      <c r="O514" s="18">
        <f t="shared" si="28"/>
        <v>0</v>
      </c>
      <c r="P514" s="16">
        <f t="shared" si="29"/>
        <v>686</v>
      </c>
    </row>
    <row r="515" spans="2:16">
      <c r="B515" s="400"/>
      <c r="D515" s="401"/>
      <c r="F515" s="39" t="s">
        <v>2724</v>
      </c>
      <c r="J515" s="27">
        <v>60</v>
      </c>
      <c r="L515" s="18">
        <f t="shared" si="27"/>
        <v>60</v>
      </c>
      <c r="M515" s="27">
        <v>0</v>
      </c>
      <c r="O515" s="18">
        <f t="shared" si="28"/>
        <v>0</v>
      </c>
      <c r="P515" s="16">
        <f t="shared" si="29"/>
        <v>60</v>
      </c>
    </row>
    <row r="516" spans="2:16">
      <c r="B516" s="400"/>
      <c r="D516" s="401"/>
      <c r="F516" s="39" t="s">
        <v>2725</v>
      </c>
      <c r="J516" s="27">
        <v>235</v>
      </c>
      <c r="L516" s="18">
        <f t="shared" si="27"/>
        <v>235</v>
      </c>
      <c r="M516" s="27">
        <v>0</v>
      </c>
      <c r="O516" s="18">
        <f t="shared" si="28"/>
        <v>0</v>
      </c>
      <c r="P516" s="16">
        <f t="shared" si="29"/>
        <v>235</v>
      </c>
    </row>
    <row r="517" spans="2:16">
      <c r="B517" s="400"/>
      <c r="D517" s="401"/>
      <c r="F517" s="39" t="s">
        <v>2726</v>
      </c>
      <c r="J517" s="27">
        <v>503</v>
      </c>
      <c r="L517" s="18">
        <f t="shared" si="27"/>
        <v>503</v>
      </c>
      <c r="M517" s="27">
        <v>0</v>
      </c>
      <c r="O517" s="18">
        <f t="shared" si="28"/>
        <v>0</v>
      </c>
      <c r="P517" s="16">
        <f t="shared" si="29"/>
        <v>503</v>
      </c>
    </row>
    <row r="518" spans="2:16">
      <c r="B518" s="400"/>
      <c r="D518" s="401"/>
      <c r="F518" s="39" t="s">
        <v>2727</v>
      </c>
      <c r="J518" s="27">
        <v>75</v>
      </c>
      <c r="L518" s="18">
        <f t="shared" si="27"/>
        <v>75</v>
      </c>
      <c r="M518" s="27">
        <v>0</v>
      </c>
      <c r="O518" s="18">
        <f t="shared" si="28"/>
        <v>0</v>
      </c>
      <c r="P518" s="16">
        <f t="shared" si="29"/>
        <v>75</v>
      </c>
    </row>
    <row r="519" spans="2:16">
      <c r="B519" s="400"/>
      <c r="D519" s="401"/>
      <c r="F519" s="39" t="s">
        <v>2728</v>
      </c>
      <c r="J519" s="27">
        <v>460</v>
      </c>
      <c r="L519" s="18">
        <f t="shared" si="27"/>
        <v>460</v>
      </c>
      <c r="M519" s="27">
        <v>0</v>
      </c>
      <c r="O519" s="18">
        <f t="shared" si="28"/>
        <v>0</v>
      </c>
      <c r="P519" s="16">
        <f t="shared" si="29"/>
        <v>460</v>
      </c>
    </row>
    <row r="520" spans="2:16">
      <c r="B520" s="400"/>
      <c r="D520" s="401"/>
      <c r="F520" s="39" t="s">
        <v>2729</v>
      </c>
      <c r="J520" s="27">
        <v>480</v>
      </c>
      <c r="L520" s="18">
        <f t="shared" si="27"/>
        <v>480</v>
      </c>
      <c r="M520" s="27">
        <v>0</v>
      </c>
      <c r="O520" s="18">
        <f t="shared" si="28"/>
        <v>0</v>
      </c>
      <c r="P520" s="16">
        <f t="shared" si="29"/>
        <v>480</v>
      </c>
    </row>
    <row r="521" spans="2:16" ht="25.5">
      <c r="B521" s="400"/>
      <c r="D521" s="401"/>
      <c r="F521" s="39" t="s">
        <v>2730</v>
      </c>
      <c r="J521" s="27">
        <v>270</v>
      </c>
      <c r="L521" s="18">
        <f t="shared" si="27"/>
        <v>270</v>
      </c>
      <c r="M521" s="27">
        <v>0</v>
      </c>
      <c r="O521" s="18">
        <f t="shared" si="28"/>
        <v>0</v>
      </c>
      <c r="P521" s="16">
        <f t="shared" si="29"/>
        <v>270</v>
      </c>
    </row>
    <row r="522" spans="2:16">
      <c r="B522" s="400"/>
      <c r="D522" s="401"/>
      <c r="F522" s="39" t="s">
        <v>2731</v>
      </c>
      <c r="J522" s="27">
        <v>100</v>
      </c>
      <c r="L522" s="18">
        <f t="shared" si="27"/>
        <v>100</v>
      </c>
      <c r="M522" s="27">
        <v>0</v>
      </c>
      <c r="O522" s="18">
        <f t="shared" si="28"/>
        <v>0</v>
      </c>
      <c r="P522" s="16">
        <f t="shared" si="29"/>
        <v>100</v>
      </c>
    </row>
    <row r="523" spans="2:16" ht="25.5">
      <c r="B523" s="400"/>
      <c r="D523" s="401"/>
      <c r="F523" s="39" t="s">
        <v>2732</v>
      </c>
      <c r="J523" s="27">
        <v>287</v>
      </c>
      <c r="L523" s="18">
        <f t="shared" si="27"/>
        <v>287</v>
      </c>
      <c r="M523" s="27">
        <v>0</v>
      </c>
      <c r="O523" s="18">
        <f t="shared" si="28"/>
        <v>0</v>
      </c>
      <c r="P523" s="16">
        <f t="shared" si="29"/>
        <v>287</v>
      </c>
    </row>
    <row r="524" spans="2:16" ht="25.5">
      <c r="B524" s="400"/>
      <c r="D524" s="401"/>
      <c r="F524" s="39" t="s">
        <v>2733</v>
      </c>
      <c r="J524" s="27">
        <v>690</v>
      </c>
      <c r="L524" s="18">
        <f t="shared" si="27"/>
        <v>690</v>
      </c>
      <c r="M524" s="27">
        <v>0</v>
      </c>
      <c r="O524" s="18">
        <f t="shared" si="28"/>
        <v>0</v>
      </c>
      <c r="P524" s="16">
        <f t="shared" si="29"/>
        <v>690</v>
      </c>
    </row>
    <row r="525" spans="2:16" ht="25.5">
      <c r="B525" s="400"/>
      <c r="D525" s="401"/>
      <c r="F525" s="39" t="s">
        <v>2734</v>
      </c>
      <c r="J525" s="27">
        <v>35</v>
      </c>
      <c r="L525" s="18">
        <f t="shared" si="27"/>
        <v>35</v>
      </c>
      <c r="M525" s="27">
        <v>0</v>
      </c>
      <c r="O525" s="18">
        <f t="shared" si="28"/>
        <v>0</v>
      </c>
      <c r="P525" s="16">
        <f t="shared" si="29"/>
        <v>35</v>
      </c>
    </row>
    <row r="526" spans="2:16" ht="25.5">
      <c r="B526" s="400"/>
      <c r="D526" s="401"/>
      <c r="F526" s="39" t="s">
        <v>2735</v>
      </c>
      <c r="J526" s="27">
        <v>45</v>
      </c>
      <c r="L526" s="18">
        <f t="shared" si="27"/>
        <v>45</v>
      </c>
      <c r="M526" s="27">
        <v>0</v>
      </c>
      <c r="O526" s="18">
        <f t="shared" si="28"/>
        <v>0</v>
      </c>
      <c r="P526" s="16">
        <f t="shared" si="29"/>
        <v>45</v>
      </c>
    </row>
    <row r="527" spans="2:16">
      <c r="B527" s="400"/>
      <c r="D527" s="401" t="s">
        <v>2684</v>
      </c>
      <c r="F527" s="39" t="s">
        <v>2736</v>
      </c>
      <c r="J527" s="27">
        <v>266</v>
      </c>
      <c r="L527" s="18">
        <f t="shared" si="27"/>
        <v>266</v>
      </c>
      <c r="M527" s="27">
        <v>0</v>
      </c>
      <c r="O527" s="18">
        <f t="shared" si="28"/>
        <v>0</v>
      </c>
      <c r="P527" s="16">
        <f t="shared" si="29"/>
        <v>266</v>
      </c>
    </row>
    <row r="528" spans="2:16">
      <c r="B528" s="400"/>
      <c r="D528" s="401"/>
      <c r="F528" s="39" t="s">
        <v>2737</v>
      </c>
      <c r="J528" s="27">
        <v>80</v>
      </c>
      <c r="L528" s="18">
        <f t="shared" si="27"/>
        <v>80</v>
      </c>
      <c r="M528" s="27">
        <v>0</v>
      </c>
      <c r="O528" s="18">
        <f t="shared" si="28"/>
        <v>0</v>
      </c>
      <c r="P528" s="16">
        <f t="shared" si="29"/>
        <v>80</v>
      </c>
    </row>
    <row r="529" spans="2:16">
      <c r="B529" s="400"/>
      <c r="D529" s="401"/>
      <c r="F529" s="39" t="s">
        <v>2738</v>
      </c>
      <c r="J529" s="27">
        <v>119</v>
      </c>
      <c r="L529" s="18">
        <f t="shared" si="27"/>
        <v>119</v>
      </c>
      <c r="M529" s="27">
        <v>0</v>
      </c>
      <c r="O529" s="18">
        <f t="shared" si="28"/>
        <v>0</v>
      </c>
      <c r="P529" s="16">
        <f t="shared" si="29"/>
        <v>119</v>
      </c>
    </row>
    <row r="530" spans="2:16">
      <c r="B530" s="400"/>
      <c r="D530" s="401"/>
      <c r="F530" s="39" t="s">
        <v>2739</v>
      </c>
      <c r="J530" s="27">
        <v>77</v>
      </c>
      <c r="L530" s="18">
        <f t="shared" si="27"/>
        <v>77</v>
      </c>
      <c r="M530" s="27">
        <v>0</v>
      </c>
      <c r="O530" s="18">
        <f t="shared" si="28"/>
        <v>0</v>
      </c>
      <c r="P530" s="16">
        <f t="shared" si="29"/>
        <v>77</v>
      </c>
    </row>
    <row r="531" spans="2:16">
      <c r="B531" s="400"/>
      <c r="D531" s="401"/>
      <c r="F531" s="39" t="s">
        <v>2740</v>
      </c>
      <c r="J531" s="27">
        <v>320</v>
      </c>
      <c r="L531" s="18">
        <f t="shared" si="27"/>
        <v>320</v>
      </c>
      <c r="M531" s="27">
        <v>0</v>
      </c>
      <c r="O531" s="18">
        <f t="shared" si="28"/>
        <v>0</v>
      </c>
      <c r="P531" s="16">
        <f t="shared" si="29"/>
        <v>320</v>
      </c>
    </row>
    <row r="532" spans="2:16">
      <c r="B532" s="400"/>
      <c r="D532" s="401"/>
      <c r="F532" s="39" t="s">
        <v>2741</v>
      </c>
      <c r="J532" s="27">
        <v>47</v>
      </c>
      <c r="L532" s="18">
        <f t="shared" si="27"/>
        <v>47</v>
      </c>
      <c r="M532" s="27">
        <v>0</v>
      </c>
      <c r="O532" s="18">
        <f t="shared" si="28"/>
        <v>0</v>
      </c>
      <c r="P532" s="16">
        <f t="shared" si="29"/>
        <v>47</v>
      </c>
    </row>
    <row r="533" spans="2:16" ht="25.5">
      <c r="B533" s="400"/>
      <c r="D533" s="401"/>
      <c r="F533" s="39" t="s">
        <v>2742</v>
      </c>
      <c r="J533" s="27">
        <v>120</v>
      </c>
      <c r="L533" s="18">
        <f t="shared" si="27"/>
        <v>120</v>
      </c>
      <c r="M533" s="27">
        <v>0</v>
      </c>
      <c r="O533" s="18">
        <f t="shared" si="28"/>
        <v>0</v>
      </c>
      <c r="P533" s="16">
        <f t="shared" si="29"/>
        <v>120</v>
      </c>
    </row>
    <row r="534" spans="2:16">
      <c r="B534" s="400"/>
      <c r="D534" s="401"/>
      <c r="F534" s="39" t="s">
        <v>2743</v>
      </c>
      <c r="J534" s="27">
        <v>75</v>
      </c>
      <c r="L534" s="18">
        <f t="shared" si="27"/>
        <v>75</v>
      </c>
      <c r="M534" s="27">
        <v>0</v>
      </c>
      <c r="O534" s="18">
        <f t="shared" si="28"/>
        <v>0</v>
      </c>
      <c r="P534" s="16">
        <f t="shared" si="29"/>
        <v>75</v>
      </c>
    </row>
    <row r="535" spans="2:16">
      <c r="B535" s="400"/>
      <c r="D535" s="401"/>
      <c r="F535" s="39" t="s">
        <v>2744</v>
      </c>
      <c r="J535" s="27">
        <v>104</v>
      </c>
      <c r="L535" s="18">
        <f t="shared" si="27"/>
        <v>104</v>
      </c>
      <c r="M535" s="27">
        <v>0</v>
      </c>
      <c r="O535" s="18">
        <f t="shared" si="28"/>
        <v>0</v>
      </c>
      <c r="P535" s="16">
        <f t="shared" si="29"/>
        <v>104</v>
      </c>
    </row>
    <row r="536" spans="2:16">
      <c r="B536" s="400"/>
      <c r="D536" s="401"/>
      <c r="F536" s="39" t="s">
        <v>2745</v>
      </c>
      <c r="J536" s="27">
        <v>39</v>
      </c>
      <c r="L536" s="18">
        <f t="shared" si="27"/>
        <v>39</v>
      </c>
      <c r="M536" s="27">
        <v>0</v>
      </c>
      <c r="O536" s="18">
        <f t="shared" si="28"/>
        <v>0</v>
      </c>
      <c r="P536" s="16">
        <f t="shared" si="29"/>
        <v>39</v>
      </c>
    </row>
    <row r="537" spans="2:16">
      <c r="B537" s="400"/>
      <c r="D537" s="401"/>
      <c r="F537" s="39" t="s">
        <v>2746</v>
      </c>
      <c r="J537" s="27">
        <v>41</v>
      </c>
      <c r="L537" s="18">
        <f t="shared" si="27"/>
        <v>41</v>
      </c>
      <c r="M537" s="27">
        <v>0</v>
      </c>
      <c r="O537" s="18">
        <f t="shared" si="28"/>
        <v>0</v>
      </c>
      <c r="P537" s="16">
        <f t="shared" si="29"/>
        <v>41</v>
      </c>
    </row>
    <row r="538" spans="2:16">
      <c r="B538" s="400"/>
      <c r="D538" s="401"/>
      <c r="F538" s="39" t="s">
        <v>2747</v>
      </c>
      <c r="J538" s="27">
        <v>47</v>
      </c>
      <c r="L538" s="18">
        <f t="shared" si="27"/>
        <v>47</v>
      </c>
      <c r="M538" s="27">
        <v>0</v>
      </c>
      <c r="O538" s="18">
        <f t="shared" si="28"/>
        <v>0</v>
      </c>
      <c r="P538" s="16">
        <f t="shared" si="29"/>
        <v>47</v>
      </c>
    </row>
    <row r="539" spans="2:16">
      <c r="B539" s="400"/>
      <c r="D539" s="401"/>
      <c r="F539" s="39" t="s">
        <v>2748</v>
      </c>
      <c r="J539" s="27">
        <v>195</v>
      </c>
      <c r="L539" s="18">
        <f t="shared" si="27"/>
        <v>195</v>
      </c>
      <c r="M539" s="27">
        <v>70</v>
      </c>
      <c r="O539" s="18">
        <f t="shared" si="28"/>
        <v>70</v>
      </c>
      <c r="P539" s="16">
        <f t="shared" si="29"/>
        <v>265</v>
      </c>
    </row>
    <row r="540" spans="2:16">
      <c r="B540" s="400"/>
      <c r="D540" s="401"/>
      <c r="F540" s="39" t="s">
        <v>2749</v>
      </c>
      <c r="J540" s="27">
        <v>50</v>
      </c>
      <c r="L540" s="18">
        <f t="shared" si="27"/>
        <v>50</v>
      </c>
      <c r="M540" s="27">
        <v>0</v>
      </c>
      <c r="O540" s="18">
        <f t="shared" si="28"/>
        <v>0</v>
      </c>
      <c r="P540" s="16">
        <f t="shared" si="29"/>
        <v>50</v>
      </c>
    </row>
    <row r="541" spans="2:16">
      <c r="B541" s="400"/>
      <c r="D541" s="401"/>
      <c r="F541" s="39" t="s">
        <v>2750</v>
      </c>
      <c r="J541" s="27">
        <v>32</v>
      </c>
      <c r="L541" s="18">
        <f t="shared" si="27"/>
        <v>32</v>
      </c>
      <c r="M541" s="27">
        <v>0</v>
      </c>
      <c r="O541" s="18">
        <f t="shared" si="28"/>
        <v>0</v>
      </c>
      <c r="P541" s="16">
        <f t="shared" si="29"/>
        <v>32</v>
      </c>
    </row>
    <row r="542" spans="2:16">
      <c r="B542" s="400"/>
      <c r="D542" s="401"/>
      <c r="F542" s="39" t="s">
        <v>2751</v>
      </c>
      <c r="J542" s="27">
        <v>55</v>
      </c>
      <c r="L542" s="18">
        <f t="shared" si="27"/>
        <v>55</v>
      </c>
      <c r="M542" s="27">
        <v>0</v>
      </c>
      <c r="O542" s="18">
        <f t="shared" si="28"/>
        <v>0</v>
      </c>
      <c r="P542" s="16">
        <f t="shared" si="29"/>
        <v>55</v>
      </c>
    </row>
    <row r="543" spans="2:16">
      <c r="B543" s="400"/>
      <c r="D543" s="401"/>
      <c r="F543" s="39" t="s">
        <v>2752</v>
      </c>
      <c r="J543" s="27">
        <v>36</v>
      </c>
      <c r="L543" s="18">
        <f t="shared" si="27"/>
        <v>36</v>
      </c>
      <c r="M543" s="27">
        <v>0</v>
      </c>
      <c r="O543" s="18">
        <f t="shared" si="28"/>
        <v>0</v>
      </c>
      <c r="P543" s="16">
        <f t="shared" si="29"/>
        <v>36</v>
      </c>
    </row>
    <row r="544" spans="2:16">
      <c r="B544" s="400"/>
      <c r="D544" s="401"/>
      <c r="F544" s="39" t="s">
        <v>2753</v>
      </c>
      <c r="J544" s="27">
        <v>35</v>
      </c>
      <c r="L544" s="18">
        <f t="shared" si="27"/>
        <v>35</v>
      </c>
      <c r="M544" s="27">
        <v>0</v>
      </c>
      <c r="O544" s="18">
        <f t="shared" si="28"/>
        <v>0</v>
      </c>
      <c r="P544" s="16">
        <f t="shared" si="29"/>
        <v>35</v>
      </c>
    </row>
    <row r="545" spans="2:16">
      <c r="B545" s="400"/>
      <c r="D545" s="401"/>
      <c r="F545" s="39" t="s">
        <v>2754</v>
      </c>
      <c r="J545" s="27">
        <v>157</v>
      </c>
      <c r="L545" s="18">
        <f t="shared" si="27"/>
        <v>157</v>
      </c>
      <c r="M545" s="27">
        <v>0</v>
      </c>
      <c r="O545" s="18">
        <f t="shared" si="28"/>
        <v>0</v>
      </c>
      <c r="P545" s="16">
        <f t="shared" si="29"/>
        <v>157</v>
      </c>
    </row>
    <row r="546" spans="2:16">
      <c r="B546" s="400"/>
      <c r="D546" s="401"/>
      <c r="F546" s="39" t="s">
        <v>2755</v>
      </c>
      <c r="J546" s="27">
        <v>200</v>
      </c>
      <c r="L546" s="18">
        <f t="shared" si="27"/>
        <v>200</v>
      </c>
      <c r="M546" s="27">
        <v>0</v>
      </c>
      <c r="O546" s="18">
        <f t="shared" si="28"/>
        <v>0</v>
      </c>
      <c r="P546" s="16">
        <f t="shared" si="29"/>
        <v>200</v>
      </c>
    </row>
    <row r="547" spans="2:16">
      <c r="B547" s="400"/>
      <c r="D547" s="401"/>
      <c r="F547" s="39" t="s">
        <v>2756</v>
      </c>
      <c r="J547" s="27">
        <v>44</v>
      </c>
      <c r="L547" s="18">
        <f t="shared" si="27"/>
        <v>44</v>
      </c>
      <c r="M547" s="27">
        <v>0</v>
      </c>
      <c r="O547" s="18">
        <f t="shared" si="28"/>
        <v>0</v>
      </c>
      <c r="P547" s="16">
        <f t="shared" si="29"/>
        <v>44</v>
      </c>
    </row>
    <row r="548" spans="2:16" ht="25.5">
      <c r="B548" s="400"/>
      <c r="D548" s="401" t="s">
        <v>2685</v>
      </c>
      <c r="F548" s="39" t="s">
        <v>2757</v>
      </c>
      <c r="J548" s="27">
        <v>154</v>
      </c>
      <c r="L548" s="18">
        <f t="shared" si="27"/>
        <v>154</v>
      </c>
      <c r="M548" s="27">
        <v>150</v>
      </c>
      <c r="O548" s="18">
        <f t="shared" si="28"/>
        <v>150</v>
      </c>
      <c r="P548" s="16">
        <f t="shared" si="29"/>
        <v>304</v>
      </c>
    </row>
    <row r="549" spans="2:16">
      <c r="B549" s="400"/>
      <c r="D549" s="401"/>
      <c r="F549" s="39" t="s">
        <v>2758</v>
      </c>
      <c r="J549" s="27">
        <v>260</v>
      </c>
      <c r="L549" s="18">
        <f t="shared" si="27"/>
        <v>260</v>
      </c>
      <c r="M549" s="27">
        <v>300</v>
      </c>
      <c r="O549" s="18">
        <f t="shared" si="28"/>
        <v>300</v>
      </c>
      <c r="P549" s="16">
        <f t="shared" si="29"/>
        <v>560</v>
      </c>
    </row>
    <row r="550" spans="2:16">
      <c r="B550" s="400"/>
      <c r="D550" s="401"/>
      <c r="F550" s="39" t="s">
        <v>2759</v>
      </c>
      <c r="J550" s="27">
        <v>250</v>
      </c>
      <c r="L550" s="18">
        <f t="shared" si="27"/>
        <v>250</v>
      </c>
      <c r="M550" s="27">
        <v>0</v>
      </c>
      <c r="O550" s="18">
        <f t="shared" si="28"/>
        <v>0</v>
      </c>
      <c r="P550" s="16">
        <f t="shared" si="29"/>
        <v>250</v>
      </c>
    </row>
    <row r="551" spans="2:16" ht="25.5">
      <c r="B551" s="400"/>
      <c r="D551" s="401"/>
      <c r="F551" s="39" t="s">
        <v>2760</v>
      </c>
      <c r="J551" s="27">
        <v>171</v>
      </c>
      <c r="L551" s="18">
        <f t="shared" ref="L551:L612" si="30">+J551+K551</f>
        <v>171</v>
      </c>
      <c r="M551" s="27">
        <v>250</v>
      </c>
      <c r="O551" s="18">
        <f t="shared" ref="O551:O612" si="31">+N551+M551</f>
        <v>250</v>
      </c>
      <c r="P551" s="16">
        <f t="shared" si="29"/>
        <v>421</v>
      </c>
    </row>
    <row r="552" spans="2:16" ht="25.5">
      <c r="B552" s="400"/>
      <c r="D552" s="401"/>
      <c r="F552" s="39" t="s">
        <v>2761</v>
      </c>
      <c r="J552" s="27">
        <v>150</v>
      </c>
      <c r="L552" s="18">
        <f t="shared" si="30"/>
        <v>150</v>
      </c>
      <c r="M552" s="27">
        <v>0</v>
      </c>
      <c r="O552" s="18">
        <f t="shared" si="31"/>
        <v>0</v>
      </c>
      <c r="P552" s="16">
        <f t="shared" ref="P552:P613" si="32">+L552+O552</f>
        <v>150</v>
      </c>
    </row>
    <row r="553" spans="2:16" ht="25.5">
      <c r="B553" s="400"/>
      <c r="D553" s="401"/>
      <c r="F553" s="39" t="s">
        <v>2762</v>
      </c>
      <c r="J553" s="27">
        <v>288</v>
      </c>
      <c r="L553" s="18">
        <f t="shared" si="30"/>
        <v>288</v>
      </c>
      <c r="M553" s="27">
        <v>0</v>
      </c>
      <c r="O553" s="18">
        <f t="shared" si="31"/>
        <v>0</v>
      </c>
      <c r="P553" s="16">
        <f t="shared" si="32"/>
        <v>288</v>
      </c>
    </row>
    <row r="554" spans="2:16">
      <c r="B554" s="400"/>
      <c r="D554" s="401"/>
      <c r="F554" s="39" t="s">
        <v>2763</v>
      </c>
      <c r="J554" s="27">
        <v>336</v>
      </c>
      <c r="L554" s="18">
        <f t="shared" si="30"/>
        <v>336</v>
      </c>
      <c r="M554" s="27">
        <v>0</v>
      </c>
      <c r="O554" s="18">
        <f t="shared" si="31"/>
        <v>0</v>
      </c>
      <c r="P554" s="16">
        <f t="shared" si="32"/>
        <v>336</v>
      </c>
    </row>
    <row r="555" spans="2:16">
      <c r="B555" s="400"/>
      <c r="D555" s="401"/>
      <c r="F555" s="39" t="s">
        <v>2764</v>
      </c>
      <c r="J555" s="27">
        <v>188</v>
      </c>
      <c r="L555" s="18">
        <f t="shared" si="30"/>
        <v>188</v>
      </c>
      <c r="M555" s="27">
        <v>51</v>
      </c>
      <c r="O555" s="18">
        <f t="shared" si="31"/>
        <v>51</v>
      </c>
      <c r="P555" s="16">
        <f t="shared" si="32"/>
        <v>239</v>
      </c>
    </row>
    <row r="556" spans="2:16">
      <c r="B556" s="400"/>
      <c r="D556" s="401"/>
      <c r="F556" s="39" t="s">
        <v>2765</v>
      </c>
      <c r="J556" s="27">
        <v>240</v>
      </c>
      <c r="L556" s="18">
        <f t="shared" si="30"/>
        <v>240</v>
      </c>
      <c r="M556" s="27">
        <v>0</v>
      </c>
      <c r="O556" s="18">
        <f t="shared" si="31"/>
        <v>0</v>
      </c>
      <c r="P556" s="16">
        <f t="shared" si="32"/>
        <v>240</v>
      </c>
    </row>
    <row r="557" spans="2:16">
      <c r="B557" s="400"/>
      <c r="D557" s="401"/>
      <c r="F557" s="39" t="s">
        <v>2766</v>
      </c>
      <c r="J557" s="27">
        <v>240</v>
      </c>
      <c r="L557" s="18">
        <f t="shared" si="30"/>
        <v>240</v>
      </c>
      <c r="M557" s="27">
        <v>0</v>
      </c>
      <c r="O557" s="18">
        <f t="shared" si="31"/>
        <v>0</v>
      </c>
      <c r="P557" s="16">
        <f t="shared" si="32"/>
        <v>240</v>
      </c>
    </row>
    <row r="558" spans="2:16">
      <c r="B558" s="400"/>
      <c r="D558" s="401"/>
      <c r="F558" s="39" t="s">
        <v>2767</v>
      </c>
      <c r="J558" s="27">
        <v>200</v>
      </c>
      <c r="L558" s="18">
        <f t="shared" si="30"/>
        <v>200</v>
      </c>
      <c r="M558" s="27">
        <v>0</v>
      </c>
      <c r="O558" s="18">
        <f t="shared" si="31"/>
        <v>0</v>
      </c>
      <c r="P558" s="16">
        <f t="shared" si="32"/>
        <v>200</v>
      </c>
    </row>
    <row r="559" spans="2:16">
      <c r="B559" s="400"/>
      <c r="D559" s="401"/>
      <c r="F559" s="39" t="s">
        <v>2714</v>
      </c>
      <c r="J559" s="27">
        <v>70</v>
      </c>
      <c r="L559" s="18">
        <f t="shared" si="30"/>
        <v>70</v>
      </c>
      <c r="M559" s="27">
        <v>0</v>
      </c>
      <c r="O559" s="18">
        <f t="shared" si="31"/>
        <v>0</v>
      </c>
      <c r="P559" s="16">
        <f t="shared" si="32"/>
        <v>70</v>
      </c>
    </row>
    <row r="560" spans="2:16">
      <c r="B560" s="400"/>
      <c r="D560" s="401"/>
      <c r="F560" s="39" t="s">
        <v>2768</v>
      </c>
      <c r="J560" s="27">
        <v>200</v>
      </c>
      <c r="L560" s="18">
        <f t="shared" si="30"/>
        <v>200</v>
      </c>
      <c r="M560" s="27">
        <v>0</v>
      </c>
      <c r="O560" s="18">
        <f t="shared" si="31"/>
        <v>0</v>
      </c>
      <c r="P560" s="16">
        <f t="shared" si="32"/>
        <v>200</v>
      </c>
    </row>
    <row r="561" spans="2:16">
      <c r="B561" s="400"/>
      <c r="D561" s="401"/>
      <c r="F561" s="39" t="s">
        <v>2769</v>
      </c>
      <c r="J561" s="32">
        <v>248</v>
      </c>
      <c r="L561" s="18">
        <f t="shared" si="30"/>
        <v>248</v>
      </c>
      <c r="M561" s="27">
        <v>100</v>
      </c>
      <c r="O561" s="18">
        <f t="shared" si="31"/>
        <v>100</v>
      </c>
      <c r="P561" s="16">
        <f t="shared" si="32"/>
        <v>348</v>
      </c>
    </row>
    <row r="562" spans="2:16">
      <c r="B562" s="400"/>
      <c r="D562" s="401"/>
      <c r="F562" s="39" t="s">
        <v>2770</v>
      </c>
      <c r="J562" s="32">
        <v>230</v>
      </c>
      <c r="L562" s="18">
        <f t="shared" si="30"/>
        <v>230</v>
      </c>
      <c r="M562" s="27">
        <v>0</v>
      </c>
      <c r="O562" s="18">
        <f t="shared" si="31"/>
        <v>0</v>
      </c>
      <c r="P562" s="16">
        <f t="shared" si="32"/>
        <v>230</v>
      </c>
    </row>
    <row r="563" spans="2:16">
      <c r="B563" s="400"/>
      <c r="D563" s="401"/>
      <c r="F563" s="39" t="s">
        <v>2771</v>
      </c>
      <c r="J563" s="32">
        <v>300</v>
      </c>
      <c r="L563" s="18">
        <f t="shared" si="30"/>
        <v>300</v>
      </c>
      <c r="M563" s="27">
        <v>0</v>
      </c>
      <c r="O563" s="18">
        <f t="shared" si="31"/>
        <v>0</v>
      </c>
      <c r="P563" s="16">
        <f t="shared" si="32"/>
        <v>300</v>
      </c>
    </row>
    <row r="564" spans="2:16">
      <c r="B564" s="400"/>
      <c r="D564" s="401"/>
      <c r="F564" s="39" t="s">
        <v>2772</v>
      </c>
      <c r="J564" s="32">
        <v>130</v>
      </c>
      <c r="L564" s="18">
        <f t="shared" si="30"/>
        <v>130</v>
      </c>
      <c r="M564" s="27">
        <v>0</v>
      </c>
      <c r="O564" s="18">
        <f t="shared" si="31"/>
        <v>0</v>
      </c>
      <c r="P564" s="16">
        <f t="shared" si="32"/>
        <v>130</v>
      </c>
    </row>
    <row r="565" spans="2:16">
      <c r="B565" s="400"/>
      <c r="D565" s="401"/>
      <c r="F565" s="39" t="s">
        <v>2773</v>
      </c>
      <c r="J565" s="33">
        <v>371</v>
      </c>
      <c r="L565" s="18">
        <f t="shared" si="30"/>
        <v>371</v>
      </c>
      <c r="M565" s="27">
        <v>0</v>
      </c>
      <c r="O565" s="18">
        <f t="shared" si="31"/>
        <v>0</v>
      </c>
      <c r="P565" s="16">
        <f t="shared" si="32"/>
        <v>371</v>
      </c>
    </row>
    <row r="566" spans="2:16">
      <c r="B566" s="400"/>
      <c r="D566" s="401"/>
      <c r="F566" s="39" t="s">
        <v>2774</v>
      </c>
      <c r="J566" s="33">
        <v>214</v>
      </c>
      <c r="L566" s="18">
        <f t="shared" si="30"/>
        <v>214</v>
      </c>
      <c r="M566" s="27">
        <v>0</v>
      </c>
      <c r="O566" s="18">
        <f t="shared" si="31"/>
        <v>0</v>
      </c>
      <c r="P566" s="16">
        <f t="shared" si="32"/>
        <v>214</v>
      </c>
    </row>
    <row r="567" spans="2:16">
      <c r="B567" s="400"/>
      <c r="D567" s="401"/>
      <c r="F567" s="39" t="s">
        <v>2775</v>
      </c>
      <c r="J567" s="33">
        <v>158</v>
      </c>
      <c r="L567" s="18">
        <f t="shared" si="30"/>
        <v>158</v>
      </c>
      <c r="M567" s="27">
        <v>0</v>
      </c>
      <c r="O567" s="18">
        <f t="shared" si="31"/>
        <v>0</v>
      </c>
      <c r="P567" s="16">
        <f t="shared" si="32"/>
        <v>158</v>
      </c>
    </row>
    <row r="568" spans="2:16">
      <c r="B568" s="400"/>
      <c r="D568" s="401"/>
      <c r="F568" s="39" t="s">
        <v>2776</v>
      </c>
      <c r="J568" s="33">
        <v>187</v>
      </c>
      <c r="L568" s="18">
        <f t="shared" si="30"/>
        <v>187</v>
      </c>
      <c r="M568" s="27">
        <v>0</v>
      </c>
      <c r="O568" s="18">
        <f t="shared" si="31"/>
        <v>0</v>
      </c>
      <c r="P568" s="16">
        <f t="shared" si="32"/>
        <v>187</v>
      </c>
    </row>
    <row r="569" spans="2:16">
      <c r="B569" s="400"/>
      <c r="D569" s="401"/>
      <c r="F569" s="39" t="s">
        <v>2777</v>
      </c>
      <c r="J569" s="33">
        <v>116</v>
      </c>
      <c r="L569" s="18">
        <f t="shared" si="30"/>
        <v>116</v>
      </c>
      <c r="M569" s="27">
        <v>0</v>
      </c>
      <c r="O569" s="18">
        <f t="shared" si="31"/>
        <v>0</v>
      </c>
      <c r="P569" s="16">
        <f t="shared" si="32"/>
        <v>116</v>
      </c>
    </row>
    <row r="570" spans="2:16">
      <c r="B570" s="400"/>
      <c r="D570" s="401"/>
      <c r="F570" s="39" t="s">
        <v>2778</v>
      </c>
      <c r="J570" s="33">
        <v>120</v>
      </c>
      <c r="L570" s="18">
        <f t="shared" si="30"/>
        <v>120</v>
      </c>
      <c r="M570" s="27">
        <v>0</v>
      </c>
      <c r="O570" s="18">
        <f t="shared" si="31"/>
        <v>0</v>
      </c>
      <c r="P570" s="16">
        <f t="shared" si="32"/>
        <v>120</v>
      </c>
    </row>
    <row r="571" spans="2:16">
      <c r="B571" s="400"/>
      <c r="D571" s="401"/>
      <c r="F571" s="39" t="s">
        <v>2779</v>
      </c>
      <c r="J571" s="33">
        <v>166</v>
      </c>
      <c r="L571" s="18">
        <f t="shared" si="30"/>
        <v>166</v>
      </c>
      <c r="M571" s="27">
        <v>0</v>
      </c>
      <c r="O571" s="18">
        <f t="shared" si="31"/>
        <v>0</v>
      </c>
      <c r="P571" s="16">
        <f t="shared" si="32"/>
        <v>166</v>
      </c>
    </row>
    <row r="572" spans="2:16">
      <c r="B572" s="400"/>
      <c r="D572" s="401"/>
      <c r="F572" s="39" t="s">
        <v>2780</v>
      </c>
      <c r="J572" s="27">
        <v>160</v>
      </c>
      <c r="L572" s="18">
        <f t="shared" si="30"/>
        <v>160</v>
      </c>
      <c r="M572" s="27">
        <v>0</v>
      </c>
      <c r="O572" s="18">
        <f t="shared" si="31"/>
        <v>0</v>
      </c>
      <c r="P572" s="16">
        <f t="shared" si="32"/>
        <v>160</v>
      </c>
    </row>
    <row r="573" spans="2:16">
      <c r="B573" s="400"/>
      <c r="D573" s="401"/>
      <c r="F573" s="39" t="s">
        <v>2781</v>
      </c>
      <c r="J573" s="27">
        <v>335</v>
      </c>
      <c r="L573" s="18">
        <f t="shared" si="30"/>
        <v>335</v>
      </c>
      <c r="M573" s="27">
        <v>0</v>
      </c>
      <c r="O573" s="18">
        <f t="shared" si="31"/>
        <v>0</v>
      </c>
      <c r="P573" s="16">
        <f t="shared" si="32"/>
        <v>335</v>
      </c>
    </row>
    <row r="574" spans="2:16">
      <c r="B574" s="400"/>
      <c r="D574" s="401"/>
      <c r="F574" s="39" t="s">
        <v>2756</v>
      </c>
      <c r="J574" s="27">
        <v>85</v>
      </c>
      <c r="L574" s="18">
        <f t="shared" si="30"/>
        <v>85</v>
      </c>
      <c r="M574" s="27">
        <v>0</v>
      </c>
      <c r="O574" s="18">
        <f t="shared" si="31"/>
        <v>0</v>
      </c>
      <c r="P574" s="16">
        <f t="shared" si="32"/>
        <v>85</v>
      </c>
    </row>
    <row r="575" spans="2:16">
      <c r="B575" s="400"/>
      <c r="D575" s="401"/>
      <c r="F575" s="39" t="s">
        <v>2782</v>
      </c>
      <c r="J575" s="27">
        <v>175</v>
      </c>
      <c r="L575" s="18">
        <f t="shared" si="30"/>
        <v>175</v>
      </c>
      <c r="M575" s="27">
        <v>0</v>
      </c>
      <c r="O575" s="18">
        <f t="shared" si="31"/>
        <v>0</v>
      </c>
      <c r="P575" s="16">
        <f t="shared" si="32"/>
        <v>175</v>
      </c>
    </row>
    <row r="576" spans="2:16">
      <c r="B576" s="400"/>
      <c r="D576" s="401"/>
      <c r="F576" s="39" t="s">
        <v>2783</v>
      </c>
      <c r="J576" s="27">
        <v>40</v>
      </c>
      <c r="L576" s="18">
        <f t="shared" si="30"/>
        <v>40</v>
      </c>
      <c r="M576" s="27">
        <v>0</v>
      </c>
      <c r="O576" s="18">
        <f t="shared" si="31"/>
        <v>0</v>
      </c>
      <c r="P576" s="16">
        <f t="shared" si="32"/>
        <v>40</v>
      </c>
    </row>
    <row r="577" spans="2:16">
      <c r="B577" s="400"/>
      <c r="D577" s="401"/>
      <c r="F577" s="39" t="s">
        <v>2784</v>
      </c>
      <c r="J577" s="27">
        <v>75</v>
      </c>
      <c r="L577" s="18">
        <f t="shared" si="30"/>
        <v>75</v>
      </c>
      <c r="M577" s="27">
        <v>0</v>
      </c>
      <c r="O577" s="18">
        <f t="shared" si="31"/>
        <v>0</v>
      </c>
      <c r="P577" s="16">
        <f t="shared" si="32"/>
        <v>75</v>
      </c>
    </row>
    <row r="578" spans="2:16">
      <c r="B578" s="400"/>
      <c r="D578" s="401"/>
      <c r="F578" s="39" t="s">
        <v>2785</v>
      </c>
      <c r="J578" s="27">
        <v>280</v>
      </c>
      <c r="L578" s="18">
        <f t="shared" si="30"/>
        <v>280</v>
      </c>
      <c r="M578" s="27">
        <v>0</v>
      </c>
      <c r="O578" s="18">
        <f t="shared" si="31"/>
        <v>0</v>
      </c>
      <c r="P578" s="16">
        <f t="shared" si="32"/>
        <v>280</v>
      </c>
    </row>
    <row r="579" spans="2:16" ht="25.5">
      <c r="B579" s="400"/>
      <c r="D579" s="401" t="s">
        <v>2686</v>
      </c>
      <c r="F579" s="39" t="s">
        <v>2786</v>
      </c>
      <c r="J579" s="27">
        <v>151</v>
      </c>
      <c r="L579" s="18">
        <f t="shared" si="30"/>
        <v>151</v>
      </c>
      <c r="M579" s="32">
        <v>60</v>
      </c>
      <c r="O579" s="18">
        <f t="shared" si="31"/>
        <v>60</v>
      </c>
      <c r="P579" s="16">
        <f t="shared" si="32"/>
        <v>211</v>
      </c>
    </row>
    <row r="580" spans="2:16">
      <c r="B580" s="400"/>
      <c r="D580" s="401"/>
      <c r="F580" s="39" t="s">
        <v>2787</v>
      </c>
      <c r="J580" s="14"/>
      <c r="L580" s="18">
        <f t="shared" si="30"/>
        <v>0</v>
      </c>
      <c r="M580" s="32">
        <v>30</v>
      </c>
      <c r="O580" s="18">
        <f t="shared" si="31"/>
        <v>30</v>
      </c>
      <c r="P580" s="16">
        <f t="shared" si="32"/>
        <v>30</v>
      </c>
    </row>
    <row r="581" spans="2:16">
      <c r="B581" s="400"/>
      <c r="D581" s="401"/>
      <c r="F581" s="39" t="s">
        <v>2788</v>
      </c>
      <c r="J581" s="27">
        <v>427</v>
      </c>
      <c r="L581" s="18">
        <f t="shared" si="30"/>
        <v>427</v>
      </c>
      <c r="M581" s="27">
        <v>0</v>
      </c>
      <c r="O581" s="18">
        <f t="shared" si="31"/>
        <v>0</v>
      </c>
      <c r="P581" s="16">
        <f t="shared" si="32"/>
        <v>427</v>
      </c>
    </row>
    <row r="582" spans="2:16">
      <c r="B582" s="400"/>
      <c r="D582" s="401"/>
      <c r="F582" s="39" t="s">
        <v>2782</v>
      </c>
      <c r="J582" s="32">
        <v>780</v>
      </c>
      <c r="L582" s="18">
        <f t="shared" si="30"/>
        <v>780</v>
      </c>
      <c r="M582" s="32">
        <v>0</v>
      </c>
      <c r="O582" s="18">
        <f t="shared" si="31"/>
        <v>0</v>
      </c>
      <c r="P582" s="16">
        <f t="shared" si="32"/>
        <v>780</v>
      </c>
    </row>
    <row r="583" spans="2:16">
      <c r="B583" s="400"/>
      <c r="D583" s="401"/>
      <c r="F583" s="39" t="s">
        <v>2789</v>
      </c>
      <c r="J583" s="32">
        <v>120</v>
      </c>
      <c r="L583" s="18">
        <f t="shared" si="30"/>
        <v>120</v>
      </c>
      <c r="M583" s="32">
        <v>0</v>
      </c>
      <c r="O583" s="18">
        <f t="shared" si="31"/>
        <v>0</v>
      </c>
      <c r="P583" s="16">
        <f t="shared" si="32"/>
        <v>120</v>
      </c>
    </row>
    <row r="584" spans="2:16">
      <c r="B584" s="400"/>
      <c r="D584" s="401"/>
      <c r="F584" s="39" t="s">
        <v>2790</v>
      </c>
      <c r="J584" s="32">
        <v>216</v>
      </c>
      <c r="L584" s="18">
        <f t="shared" si="30"/>
        <v>216</v>
      </c>
      <c r="M584" s="32">
        <v>0</v>
      </c>
      <c r="O584" s="18">
        <f t="shared" si="31"/>
        <v>0</v>
      </c>
      <c r="P584" s="16">
        <f t="shared" si="32"/>
        <v>216</v>
      </c>
    </row>
    <row r="585" spans="2:16">
      <c r="B585" s="400"/>
      <c r="D585" s="401"/>
      <c r="F585" s="39" t="s">
        <v>2791</v>
      </c>
      <c r="J585" s="32">
        <v>100</v>
      </c>
      <c r="L585" s="18">
        <f t="shared" si="30"/>
        <v>100</v>
      </c>
      <c r="M585" s="32">
        <v>0</v>
      </c>
      <c r="O585" s="18">
        <f t="shared" si="31"/>
        <v>0</v>
      </c>
      <c r="P585" s="16">
        <f t="shared" si="32"/>
        <v>100</v>
      </c>
    </row>
    <row r="586" spans="2:16">
      <c r="B586" s="400"/>
      <c r="D586" s="401"/>
      <c r="F586" s="39" t="s">
        <v>2792</v>
      </c>
      <c r="J586" s="32">
        <v>127</v>
      </c>
      <c r="L586" s="18">
        <f t="shared" si="30"/>
        <v>127</v>
      </c>
      <c r="M586" s="32">
        <v>0</v>
      </c>
      <c r="O586" s="18">
        <f t="shared" si="31"/>
        <v>0</v>
      </c>
      <c r="P586" s="16">
        <f t="shared" si="32"/>
        <v>127</v>
      </c>
    </row>
    <row r="587" spans="2:16">
      <c r="B587" s="400"/>
      <c r="D587" s="401"/>
      <c r="F587" s="39" t="s">
        <v>2793</v>
      </c>
      <c r="J587" s="32">
        <v>28</v>
      </c>
      <c r="L587" s="18">
        <f t="shared" si="30"/>
        <v>28</v>
      </c>
      <c r="M587" s="32">
        <v>0</v>
      </c>
      <c r="O587" s="18">
        <f t="shared" si="31"/>
        <v>0</v>
      </c>
      <c r="P587" s="16">
        <f t="shared" si="32"/>
        <v>28</v>
      </c>
    </row>
    <row r="588" spans="2:16" ht="25.5">
      <c r="B588" s="400"/>
      <c r="D588" s="401"/>
      <c r="F588" s="39" t="s">
        <v>2794</v>
      </c>
      <c r="J588" s="27">
        <v>225</v>
      </c>
      <c r="L588" s="18">
        <f t="shared" si="30"/>
        <v>225</v>
      </c>
      <c r="M588" s="27">
        <v>0</v>
      </c>
      <c r="O588" s="18">
        <f t="shared" si="31"/>
        <v>0</v>
      </c>
      <c r="P588" s="16">
        <f t="shared" si="32"/>
        <v>225</v>
      </c>
    </row>
    <row r="589" spans="2:16">
      <c r="B589" s="400"/>
      <c r="D589" s="401"/>
      <c r="F589" s="39" t="s">
        <v>2795</v>
      </c>
      <c r="J589" s="27">
        <v>54</v>
      </c>
      <c r="L589" s="18">
        <f t="shared" si="30"/>
        <v>54</v>
      </c>
      <c r="M589" s="27">
        <v>0</v>
      </c>
      <c r="O589" s="18">
        <f t="shared" si="31"/>
        <v>0</v>
      </c>
      <c r="P589" s="16">
        <f t="shared" si="32"/>
        <v>54</v>
      </c>
    </row>
    <row r="590" spans="2:16">
      <c r="B590" s="400"/>
      <c r="D590" s="401"/>
      <c r="F590" s="39" t="s">
        <v>2796</v>
      </c>
      <c r="J590" s="27">
        <v>70</v>
      </c>
      <c r="L590" s="18">
        <f t="shared" si="30"/>
        <v>70</v>
      </c>
      <c r="M590" s="27">
        <v>0</v>
      </c>
      <c r="O590" s="18">
        <f t="shared" si="31"/>
        <v>0</v>
      </c>
      <c r="P590" s="16">
        <f t="shared" si="32"/>
        <v>70</v>
      </c>
    </row>
    <row r="591" spans="2:16">
      <c r="B591" s="400"/>
      <c r="D591" s="401"/>
      <c r="F591" s="39" t="s">
        <v>2797</v>
      </c>
      <c r="J591" s="27">
        <v>90</v>
      </c>
      <c r="L591" s="18">
        <f t="shared" si="30"/>
        <v>90</v>
      </c>
      <c r="M591" s="27">
        <v>0</v>
      </c>
      <c r="O591" s="18">
        <f t="shared" si="31"/>
        <v>0</v>
      </c>
      <c r="P591" s="16">
        <f t="shared" si="32"/>
        <v>90</v>
      </c>
    </row>
    <row r="592" spans="2:16">
      <c r="B592" s="400"/>
      <c r="D592" s="401"/>
      <c r="F592" s="39" t="s">
        <v>2798</v>
      </c>
      <c r="J592" s="27">
        <v>35</v>
      </c>
      <c r="L592" s="18">
        <f t="shared" si="30"/>
        <v>35</v>
      </c>
      <c r="M592" s="27">
        <v>0</v>
      </c>
      <c r="O592" s="18">
        <f t="shared" si="31"/>
        <v>0</v>
      </c>
      <c r="P592" s="16">
        <f t="shared" si="32"/>
        <v>35</v>
      </c>
    </row>
    <row r="593" spans="2:16">
      <c r="B593" s="400"/>
      <c r="D593" s="401"/>
      <c r="F593" s="39" t="s">
        <v>2799</v>
      </c>
      <c r="J593" s="27">
        <v>65</v>
      </c>
      <c r="L593" s="18">
        <f t="shared" si="30"/>
        <v>65</v>
      </c>
      <c r="M593" s="27">
        <v>0</v>
      </c>
      <c r="O593" s="18">
        <f t="shared" si="31"/>
        <v>0</v>
      </c>
      <c r="P593" s="16">
        <f t="shared" si="32"/>
        <v>65</v>
      </c>
    </row>
    <row r="594" spans="2:16">
      <c r="B594" s="400"/>
      <c r="D594" s="401"/>
      <c r="F594" s="39" t="s">
        <v>2800</v>
      </c>
      <c r="J594" s="27">
        <v>0</v>
      </c>
      <c r="L594" s="18">
        <f t="shared" si="30"/>
        <v>0</v>
      </c>
      <c r="M594" s="27">
        <v>0</v>
      </c>
      <c r="O594" s="18">
        <f t="shared" si="31"/>
        <v>0</v>
      </c>
      <c r="P594" s="16">
        <f t="shared" si="32"/>
        <v>0</v>
      </c>
    </row>
    <row r="595" spans="2:16">
      <c r="B595" s="400"/>
      <c r="D595" s="401"/>
      <c r="F595" s="39" t="s">
        <v>2801</v>
      </c>
      <c r="J595" s="27">
        <v>144</v>
      </c>
      <c r="L595" s="18">
        <f t="shared" si="30"/>
        <v>144</v>
      </c>
      <c r="M595" s="27">
        <v>0</v>
      </c>
      <c r="O595" s="18">
        <f t="shared" si="31"/>
        <v>0</v>
      </c>
      <c r="P595" s="16">
        <f t="shared" si="32"/>
        <v>144</v>
      </c>
    </row>
    <row r="596" spans="2:16">
      <c r="B596" s="400"/>
      <c r="D596" s="401"/>
      <c r="F596" s="39" t="s">
        <v>2802</v>
      </c>
      <c r="J596" s="27">
        <v>40</v>
      </c>
      <c r="L596" s="18">
        <f t="shared" si="30"/>
        <v>40</v>
      </c>
      <c r="M596" s="27">
        <v>0</v>
      </c>
      <c r="O596" s="18">
        <f t="shared" si="31"/>
        <v>0</v>
      </c>
      <c r="P596" s="16">
        <f t="shared" si="32"/>
        <v>40</v>
      </c>
    </row>
    <row r="597" spans="2:16">
      <c r="B597" s="400"/>
      <c r="D597" s="401"/>
      <c r="F597" s="39" t="s">
        <v>2803</v>
      </c>
      <c r="J597" s="27">
        <v>19</v>
      </c>
      <c r="L597" s="18">
        <f t="shared" si="30"/>
        <v>19</v>
      </c>
      <c r="M597" s="27">
        <v>0</v>
      </c>
      <c r="O597" s="18">
        <f t="shared" si="31"/>
        <v>0</v>
      </c>
      <c r="P597" s="16">
        <f t="shared" si="32"/>
        <v>19</v>
      </c>
    </row>
    <row r="598" spans="2:16">
      <c r="B598" s="400"/>
      <c r="D598" s="401"/>
      <c r="F598" s="39" t="s">
        <v>2804</v>
      </c>
      <c r="J598" s="27">
        <v>79</v>
      </c>
      <c r="L598" s="18">
        <f t="shared" si="30"/>
        <v>79</v>
      </c>
      <c r="M598" s="27">
        <v>0</v>
      </c>
      <c r="O598" s="18">
        <f t="shared" si="31"/>
        <v>0</v>
      </c>
      <c r="P598" s="16">
        <f t="shared" si="32"/>
        <v>79</v>
      </c>
    </row>
    <row r="599" spans="2:16">
      <c r="B599" s="400"/>
      <c r="D599" s="401"/>
      <c r="F599" s="39" t="s">
        <v>2805</v>
      </c>
      <c r="J599" s="27">
        <v>13</v>
      </c>
      <c r="L599" s="18">
        <f t="shared" si="30"/>
        <v>13</v>
      </c>
      <c r="M599" s="27">
        <v>0</v>
      </c>
      <c r="O599" s="18">
        <f t="shared" si="31"/>
        <v>0</v>
      </c>
      <c r="P599" s="16">
        <f t="shared" si="32"/>
        <v>13</v>
      </c>
    </row>
    <row r="600" spans="2:16">
      <c r="B600" s="400"/>
      <c r="D600" s="401"/>
      <c r="F600" s="39" t="s">
        <v>2806</v>
      </c>
      <c r="J600" s="27">
        <v>67</v>
      </c>
      <c r="L600" s="18">
        <f t="shared" si="30"/>
        <v>67</v>
      </c>
      <c r="M600" s="27">
        <v>0</v>
      </c>
      <c r="O600" s="18">
        <f t="shared" si="31"/>
        <v>0</v>
      </c>
      <c r="P600" s="16">
        <f t="shared" si="32"/>
        <v>67</v>
      </c>
    </row>
    <row r="601" spans="2:16">
      <c r="B601" s="400"/>
      <c r="D601" s="401"/>
      <c r="F601" s="39" t="s">
        <v>2807</v>
      </c>
      <c r="J601" s="27">
        <v>50</v>
      </c>
      <c r="L601" s="18">
        <f t="shared" si="30"/>
        <v>50</v>
      </c>
      <c r="M601" s="27">
        <v>0</v>
      </c>
      <c r="O601" s="18">
        <f t="shared" si="31"/>
        <v>0</v>
      </c>
      <c r="P601" s="16">
        <f t="shared" si="32"/>
        <v>50</v>
      </c>
    </row>
    <row r="602" spans="2:16">
      <c r="B602" s="400"/>
      <c r="D602" s="401"/>
      <c r="F602" s="39" t="s">
        <v>2808</v>
      </c>
      <c r="J602" s="27">
        <v>53</v>
      </c>
      <c r="L602" s="18">
        <f t="shared" si="30"/>
        <v>53</v>
      </c>
      <c r="M602" s="27">
        <v>0</v>
      </c>
      <c r="O602" s="18">
        <f t="shared" si="31"/>
        <v>0</v>
      </c>
      <c r="P602" s="16">
        <f t="shared" si="32"/>
        <v>53</v>
      </c>
    </row>
    <row r="603" spans="2:16" ht="25.5">
      <c r="B603" s="400"/>
      <c r="D603" s="401" t="s">
        <v>2687</v>
      </c>
      <c r="F603" s="39" t="s">
        <v>2809</v>
      </c>
      <c r="J603" s="27">
        <v>530</v>
      </c>
      <c r="L603" s="18">
        <f t="shared" si="30"/>
        <v>530</v>
      </c>
      <c r="M603" s="27">
        <v>0</v>
      </c>
      <c r="O603" s="18">
        <f t="shared" si="31"/>
        <v>0</v>
      </c>
      <c r="P603" s="16">
        <f t="shared" si="32"/>
        <v>530</v>
      </c>
    </row>
    <row r="604" spans="2:16" ht="25.5">
      <c r="B604" s="400"/>
      <c r="D604" s="401"/>
      <c r="F604" s="39" t="s">
        <v>2810</v>
      </c>
      <c r="J604" s="27">
        <v>285</v>
      </c>
      <c r="L604" s="18">
        <f t="shared" si="30"/>
        <v>285</v>
      </c>
      <c r="M604" s="27">
        <v>0</v>
      </c>
      <c r="O604" s="18">
        <f t="shared" si="31"/>
        <v>0</v>
      </c>
      <c r="P604" s="16">
        <f t="shared" si="32"/>
        <v>285</v>
      </c>
    </row>
    <row r="605" spans="2:16" ht="25.5">
      <c r="B605" s="400"/>
      <c r="D605" s="401"/>
      <c r="F605" s="39" t="s">
        <v>2811</v>
      </c>
      <c r="J605" s="27">
        <v>327</v>
      </c>
      <c r="L605" s="18">
        <f t="shared" si="30"/>
        <v>327</v>
      </c>
      <c r="M605" s="27">
        <v>162</v>
      </c>
      <c r="O605" s="18">
        <f t="shared" si="31"/>
        <v>162</v>
      </c>
      <c r="P605" s="16">
        <f t="shared" si="32"/>
        <v>489</v>
      </c>
    </row>
    <row r="606" spans="2:16">
      <c r="B606" s="400"/>
      <c r="D606" s="401"/>
      <c r="F606" s="39" t="s">
        <v>2812</v>
      </c>
      <c r="J606" s="27">
        <v>350</v>
      </c>
      <c r="L606" s="18">
        <f t="shared" si="30"/>
        <v>350</v>
      </c>
      <c r="M606" s="27">
        <v>0</v>
      </c>
      <c r="O606" s="18">
        <f t="shared" si="31"/>
        <v>0</v>
      </c>
      <c r="P606" s="16">
        <f t="shared" si="32"/>
        <v>350</v>
      </c>
    </row>
    <row r="607" spans="2:16">
      <c r="B607" s="400"/>
      <c r="D607" s="401"/>
      <c r="F607" s="39" t="s">
        <v>2813</v>
      </c>
      <c r="J607" s="27">
        <v>220</v>
      </c>
      <c r="L607" s="18">
        <f t="shared" si="30"/>
        <v>220</v>
      </c>
      <c r="M607" s="27">
        <v>0</v>
      </c>
      <c r="O607" s="18">
        <f t="shared" si="31"/>
        <v>0</v>
      </c>
      <c r="P607" s="16">
        <f t="shared" si="32"/>
        <v>220</v>
      </c>
    </row>
    <row r="608" spans="2:16">
      <c r="B608" s="400"/>
      <c r="D608" s="401"/>
      <c r="F608" s="39" t="s">
        <v>2814</v>
      </c>
      <c r="J608" s="27">
        <v>300</v>
      </c>
      <c r="L608" s="18">
        <f t="shared" si="30"/>
        <v>300</v>
      </c>
      <c r="M608" s="27">
        <v>0</v>
      </c>
      <c r="O608" s="18">
        <f t="shared" si="31"/>
        <v>0</v>
      </c>
      <c r="P608" s="16">
        <f t="shared" si="32"/>
        <v>300</v>
      </c>
    </row>
    <row r="609" spans="2:16">
      <c r="B609" s="400"/>
      <c r="D609" s="401"/>
      <c r="F609" s="39" t="s">
        <v>2815</v>
      </c>
      <c r="J609" s="27">
        <v>122</v>
      </c>
      <c r="L609" s="18">
        <f t="shared" si="30"/>
        <v>122</v>
      </c>
      <c r="M609" s="27">
        <v>0</v>
      </c>
      <c r="O609" s="18">
        <f t="shared" si="31"/>
        <v>0</v>
      </c>
      <c r="P609" s="16">
        <f t="shared" si="32"/>
        <v>122</v>
      </c>
    </row>
    <row r="610" spans="2:16" ht="25.5">
      <c r="B610" s="400"/>
      <c r="D610" s="401"/>
      <c r="F610" s="39" t="s">
        <v>2816</v>
      </c>
      <c r="J610" s="27">
        <v>220</v>
      </c>
      <c r="L610" s="18">
        <f t="shared" si="30"/>
        <v>220</v>
      </c>
      <c r="M610" s="27">
        <v>0</v>
      </c>
      <c r="O610" s="18">
        <f t="shared" si="31"/>
        <v>0</v>
      </c>
      <c r="P610" s="16">
        <f t="shared" si="32"/>
        <v>220</v>
      </c>
    </row>
    <row r="611" spans="2:16">
      <c r="B611" s="400"/>
      <c r="D611" s="401"/>
      <c r="F611" s="39" t="s">
        <v>2817</v>
      </c>
      <c r="J611" s="27">
        <v>60</v>
      </c>
      <c r="L611" s="18">
        <f t="shared" si="30"/>
        <v>60</v>
      </c>
      <c r="M611" s="27">
        <v>0</v>
      </c>
      <c r="O611" s="18">
        <f t="shared" si="31"/>
        <v>0</v>
      </c>
      <c r="P611" s="16">
        <f t="shared" si="32"/>
        <v>60</v>
      </c>
    </row>
    <row r="612" spans="2:16">
      <c r="B612" s="400"/>
      <c r="D612" s="401"/>
      <c r="F612" s="39" t="s">
        <v>2818</v>
      </c>
      <c r="J612" s="27">
        <v>30</v>
      </c>
      <c r="L612" s="18">
        <f t="shared" si="30"/>
        <v>30</v>
      </c>
      <c r="M612" s="27">
        <v>0</v>
      </c>
      <c r="O612" s="18">
        <f t="shared" si="31"/>
        <v>0</v>
      </c>
      <c r="P612" s="16">
        <f t="shared" si="32"/>
        <v>30</v>
      </c>
    </row>
    <row r="613" spans="2:16">
      <c r="B613" s="400"/>
      <c r="D613" s="401"/>
      <c r="F613" s="39" t="s">
        <v>2819</v>
      </c>
      <c r="J613" s="27">
        <v>50</v>
      </c>
      <c r="L613" s="18">
        <f t="shared" ref="L613:L672" si="33">+J613+K613</f>
        <v>50</v>
      </c>
      <c r="M613" s="27">
        <v>0</v>
      </c>
      <c r="O613" s="18">
        <f t="shared" ref="O613:O672" si="34">+N613+M613</f>
        <v>0</v>
      </c>
      <c r="P613" s="16">
        <f t="shared" si="32"/>
        <v>50</v>
      </c>
    </row>
    <row r="614" spans="2:16">
      <c r="B614" s="400"/>
      <c r="D614" s="401"/>
      <c r="F614" s="39" t="s">
        <v>2820</v>
      </c>
      <c r="J614" s="27">
        <v>100</v>
      </c>
      <c r="L614" s="18">
        <f t="shared" si="33"/>
        <v>100</v>
      </c>
      <c r="M614" s="27">
        <v>0</v>
      </c>
      <c r="O614" s="18">
        <f t="shared" si="34"/>
        <v>0</v>
      </c>
      <c r="P614" s="16">
        <f t="shared" ref="P614:P673" si="35">+L614+O614</f>
        <v>100</v>
      </c>
    </row>
    <row r="615" spans="2:16">
      <c r="B615" s="400"/>
      <c r="D615" s="401"/>
      <c r="F615" s="39" t="s">
        <v>2821</v>
      </c>
      <c r="J615" s="27">
        <v>30</v>
      </c>
      <c r="L615" s="18">
        <f t="shared" si="33"/>
        <v>30</v>
      </c>
      <c r="M615" s="27">
        <v>0</v>
      </c>
      <c r="O615" s="18">
        <f t="shared" si="34"/>
        <v>0</v>
      </c>
      <c r="P615" s="16">
        <f t="shared" si="35"/>
        <v>30</v>
      </c>
    </row>
    <row r="616" spans="2:16">
      <c r="B616" s="400"/>
      <c r="D616" s="401" t="s">
        <v>2688</v>
      </c>
      <c r="F616" s="39" t="s">
        <v>2822</v>
      </c>
      <c r="J616" s="27">
        <v>236</v>
      </c>
      <c r="L616" s="18">
        <f t="shared" si="33"/>
        <v>236</v>
      </c>
      <c r="M616" s="27">
        <v>148</v>
      </c>
      <c r="O616" s="18">
        <f t="shared" si="34"/>
        <v>148</v>
      </c>
      <c r="P616" s="16">
        <f t="shared" si="35"/>
        <v>384</v>
      </c>
    </row>
    <row r="617" spans="2:16">
      <c r="B617" s="400"/>
      <c r="D617" s="401"/>
      <c r="F617" s="39" t="s">
        <v>2823</v>
      </c>
      <c r="J617" s="27">
        <v>240</v>
      </c>
      <c r="L617" s="18">
        <f t="shared" si="33"/>
        <v>240</v>
      </c>
      <c r="M617" s="27">
        <v>184</v>
      </c>
      <c r="O617" s="18">
        <f t="shared" si="34"/>
        <v>184</v>
      </c>
      <c r="P617" s="16">
        <f t="shared" si="35"/>
        <v>424</v>
      </c>
    </row>
    <row r="618" spans="2:16">
      <c r="B618" s="400"/>
      <c r="D618" s="401"/>
      <c r="F618" s="39" t="s">
        <v>2824</v>
      </c>
      <c r="J618" s="27">
        <v>226</v>
      </c>
      <c r="L618" s="18">
        <f t="shared" si="33"/>
        <v>226</v>
      </c>
      <c r="M618" s="27">
        <v>38</v>
      </c>
      <c r="O618" s="18">
        <f t="shared" si="34"/>
        <v>38</v>
      </c>
      <c r="P618" s="16">
        <f t="shared" si="35"/>
        <v>264</v>
      </c>
    </row>
    <row r="619" spans="2:16" ht="25.5">
      <c r="B619" s="400"/>
      <c r="D619" s="401"/>
      <c r="F619" s="39" t="s">
        <v>2825</v>
      </c>
      <c r="J619" s="27">
        <v>200</v>
      </c>
      <c r="L619" s="18">
        <f t="shared" si="33"/>
        <v>200</v>
      </c>
      <c r="M619" s="27">
        <v>0</v>
      </c>
      <c r="O619" s="18">
        <f t="shared" si="34"/>
        <v>0</v>
      </c>
      <c r="P619" s="16">
        <f t="shared" si="35"/>
        <v>200</v>
      </c>
    </row>
    <row r="620" spans="2:16">
      <c r="B620" s="400"/>
      <c r="D620" s="401"/>
      <c r="F620" s="39" t="s">
        <v>2826</v>
      </c>
      <c r="J620" s="27">
        <v>200</v>
      </c>
      <c r="L620" s="18">
        <f t="shared" si="33"/>
        <v>200</v>
      </c>
      <c r="M620" s="27">
        <v>0</v>
      </c>
      <c r="O620" s="18">
        <f t="shared" si="34"/>
        <v>0</v>
      </c>
      <c r="P620" s="16">
        <f t="shared" si="35"/>
        <v>200</v>
      </c>
    </row>
    <row r="621" spans="2:16">
      <c r="B621" s="400"/>
      <c r="D621" s="401"/>
      <c r="F621" s="39" t="s">
        <v>2827</v>
      </c>
      <c r="J621" s="27">
        <v>240</v>
      </c>
      <c r="L621" s="18">
        <f t="shared" si="33"/>
        <v>240</v>
      </c>
      <c r="M621" s="27">
        <v>0</v>
      </c>
      <c r="O621" s="18">
        <f t="shared" si="34"/>
        <v>0</v>
      </c>
      <c r="P621" s="16">
        <f t="shared" si="35"/>
        <v>240</v>
      </c>
    </row>
    <row r="622" spans="2:16">
      <c r="B622" s="400"/>
      <c r="D622" s="401"/>
      <c r="F622" s="39" t="s">
        <v>2828</v>
      </c>
      <c r="J622" s="27">
        <v>135</v>
      </c>
      <c r="L622" s="18">
        <f t="shared" si="33"/>
        <v>135</v>
      </c>
      <c r="M622" s="27">
        <v>0</v>
      </c>
      <c r="O622" s="18">
        <f t="shared" si="34"/>
        <v>0</v>
      </c>
      <c r="P622" s="16">
        <f t="shared" si="35"/>
        <v>135</v>
      </c>
    </row>
    <row r="623" spans="2:16">
      <c r="B623" s="400"/>
      <c r="D623" s="401"/>
      <c r="F623" s="39" t="s">
        <v>2829</v>
      </c>
      <c r="J623" s="27">
        <v>100</v>
      </c>
      <c r="L623" s="18">
        <f t="shared" si="33"/>
        <v>100</v>
      </c>
      <c r="M623" s="27">
        <v>0</v>
      </c>
      <c r="O623" s="18">
        <f t="shared" si="34"/>
        <v>0</v>
      </c>
      <c r="P623" s="16">
        <f t="shared" si="35"/>
        <v>100</v>
      </c>
    </row>
    <row r="624" spans="2:16" ht="25.5">
      <c r="B624" s="400"/>
      <c r="D624" s="401"/>
      <c r="F624" s="39" t="s">
        <v>2830</v>
      </c>
      <c r="J624" s="27">
        <v>110</v>
      </c>
      <c r="L624" s="18">
        <f t="shared" si="33"/>
        <v>110</v>
      </c>
      <c r="M624" s="27">
        <v>0</v>
      </c>
      <c r="O624" s="18">
        <f t="shared" si="34"/>
        <v>0</v>
      </c>
      <c r="P624" s="16">
        <f t="shared" si="35"/>
        <v>110</v>
      </c>
    </row>
    <row r="625" spans="2:16">
      <c r="B625" s="400"/>
      <c r="D625" s="401"/>
      <c r="F625" s="39" t="s">
        <v>2831</v>
      </c>
      <c r="J625" s="27">
        <v>85</v>
      </c>
      <c r="L625" s="18">
        <f t="shared" si="33"/>
        <v>85</v>
      </c>
      <c r="M625" s="27">
        <v>0</v>
      </c>
      <c r="O625" s="18">
        <f t="shared" si="34"/>
        <v>0</v>
      </c>
      <c r="P625" s="16">
        <f t="shared" si="35"/>
        <v>85</v>
      </c>
    </row>
    <row r="626" spans="2:16">
      <c r="B626" s="400"/>
      <c r="D626" s="401"/>
      <c r="F626" s="39" t="s">
        <v>2832</v>
      </c>
      <c r="J626" s="27">
        <v>90</v>
      </c>
      <c r="L626" s="18">
        <f t="shared" si="33"/>
        <v>90</v>
      </c>
      <c r="M626" s="27">
        <v>0</v>
      </c>
      <c r="O626" s="18">
        <f t="shared" si="34"/>
        <v>0</v>
      </c>
      <c r="P626" s="16">
        <f t="shared" si="35"/>
        <v>90</v>
      </c>
    </row>
    <row r="627" spans="2:16">
      <c r="B627" s="400"/>
      <c r="D627" s="401"/>
      <c r="F627" s="39" t="s">
        <v>2833</v>
      </c>
      <c r="J627" s="27">
        <v>80</v>
      </c>
      <c r="L627" s="18">
        <f t="shared" si="33"/>
        <v>80</v>
      </c>
      <c r="M627" s="27">
        <v>0</v>
      </c>
      <c r="O627" s="18">
        <f t="shared" si="34"/>
        <v>0</v>
      </c>
      <c r="P627" s="16">
        <f t="shared" si="35"/>
        <v>80</v>
      </c>
    </row>
    <row r="628" spans="2:16">
      <c r="B628" s="400"/>
      <c r="D628" s="401"/>
      <c r="F628" s="39" t="s">
        <v>2834</v>
      </c>
      <c r="J628" s="27">
        <v>18</v>
      </c>
      <c r="L628" s="18">
        <f t="shared" si="33"/>
        <v>18</v>
      </c>
      <c r="M628" s="27">
        <v>0</v>
      </c>
      <c r="O628" s="18">
        <f t="shared" si="34"/>
        <v>0</v>
      </c>
      <c r="P628" s="16">
        <f t="shared" si="35"/>
        <v>18</v>
      </c>
    </row>
    <row r="629" spans="2:16">
      <c r="B629" s="400"/>
      <c r="D629" s="401"/>
      <c r="F629" s="39" t="s">
        <v>2835</v>
      </c>
      <c r="J629" s="27">
        <v>30</v>
      </c>
      <c r="L629" s="18">
        <f t="shared" si="33"/>
        <v>30</v>
      </c>
      <c r="M629" s="27">
        <v>0</v>
      </c>
      <c r="O629" s="18">
        <f t="shared" si="34"/>
        <v>0</v>
      </c>
      <c r="P629" s="16">
        <f t="shared" si="35"/>
        <v>30</v>
      </c>
    </row>
    <row r="630" spans="2:16">
      <c r="B630" s="400"/>
      <c r="D630" s="401"/>
      <c r="F630" s="39" t="s">
        <v>2836</v>
      </c>
      <c r="J630" s="27">
        <v>200</v>
      </c>
      <c r="L630" s="18">
        <f t="shared" si="33"/>
        <v>200</v>
      </c>
      <c r="M630" s="27">
        <v>70</v>
      </c>
      <c r="O630" s="18">
        <f t="shared" si="34"/>
        <v>70</v>
      </c>
      <c r="P630" s="16">
        <f t="shared" si="35"/>
        <v>270</v>
      </c>
    </row>
    <row r="631" spans="2:16">
      <c r="B631" s="400"/>
      <c r="D631" s="401" t="s">
        <v>2837</v>
      </c>
      <c r="F631" s="103" t="s">
        <v>2846</v>
      </c>
      <c r="J631" s="14">
        <v>50</v>
      </c>
      <c r="K631" s="29"/>
      <c r="L631" s="18">
        <f t="shared" si="33"/>
        <v>50</v>
      </c>
      <c r="M631" s="29"/>
      <c r="N631" s="29"/>
      <c r="O631" s="18">
        <f t="shared" si="34"/>
        <v>0</v>
      </c>
      <c r="P631" s="16">
        <f t="shared" si="35"/>
        <v>50</v>
      </c>
    </row>
    <row r="632" spans="2:16">
      <c r="B632" s="400"/>
      <c r="D632" s="401"/>
      <c r="F632" s="103" t="s">
        <v>2847</v>
      </c>
      <c r="J632" s="14">
        <v>36</v>
      </c>
      <c r="K632" s="29"/>
      <c r="L632" s="18">
        <f t="shared" si="33"/>
        <v>36</v>
      </c>
      <c r="M632" s="29"/>
      <c r="N632" s="29"/>
      <c r="O632" s="18">
        <f t="shared" si="34"/>
        <v>0</v>
      </c>
      <c r="P632" s="16">
        <f t="shared" si="35"/>
        <v>36</v>
      </c>
    </row>
    <row r="633" spans="2:16">
      <c r="B633" s="400"/>
      <c r="D633" s="401"/>
      <c r="F633" s="103" t="s">
        <v>2848</v>
      </c>
      <c r="J633" s="14">
        <v>230</v>
      </c>
      <c r="K633" s="29"/>
      <c r="L633" s="18">
        <f t="shared" si="33"/>
        <v>230</v>
      </c>
      <c r="M633" s="29"/>
      <c r="N633" s="29"/>
      <c r="O633" s="18">
        <f t="shared" si="34"/>
        <v>0</v>
      </c>
      <c r="P633" s="16">
        <f t="shared" si="35"/>
        <v>230</v>
      </c>
    </row>
    <row r="634" spans="2:16">
      <c r="B634" s="400"/>
      <c r="D634" s="401"/>
      <c r="F634" s="103" t="s">
        <v>2849</v>
      </c>
      <c r="J634" s="14">
        <v>90</v>
      </c>
      <c r="K634" s="29"/>
      <c r="L634" s="18">
        <f t="shared" si="33"/>
        <v>90</v>
      </c>
      <c r="M634" s="29"/>
      <c r="N634" s="29"/>
      <c r="O634" s="18">
        <f t="shared" si="34"/>
        <v>0</v>
      </c>
      <c r="P634" s="16">
        <f t="shared" si="35"/>
        <v>90</v>
      </c>
    </row>
    <row r="635" spans="2:16">
      <c r="B635" s="400"/>
      <c r="D635" s="401"/>
      <c r="F635" s="103" t="s">
        <v>2850</v>
      </c>
      <c r="J635" s="14">
        <v>100</v>
      </c>
      <c r="K635" s="29"/>
      <c r="L635" s="18">
        <f t="shared" si="33"/>
        <v>100</v>
      </c>
      <c r="M635" s="29"/>
      <c r="N635" s="29"/>
      <c r="O635" s="18">
        <f t="shared" si="34"/>
        <v>0</v>
      </c>
      <c r="P635" s="16">
        <f t="shared" si="35"/>
        <v>100</v>
      </c>
    </row>
    <row r="636" spans="2:16">
      <c r="B636" s="400"/>
      <c r="D636" s="401"/>
      <c r="F636" s="103" t="s">
        <v>2851</v>
      </c>
      <c r="J636" s="14">
        <v>520</v>
      </c>
      <c r="K636" s="29"/>
      <c r="L636" s="18">
        <f t="shared" si="33"/>
        <v>520</v>
      </c>
      <c r="M636" s="14">
        <v>150</v>
      </c>
      <c r="N636" s="29"/>
      <c r="O636" s="18">
        <f t="shared" si="34"/>
        <v>150</v>
      </c>
      <c r="P636" s="16">
        <f t="shared" si="35"/>
        <v>670</v>
      </c>
    </row>
    <row r="637" spans="2:16">
      <c r="B637" s="400"/>
      <c r="D637" s="401" t="s">
        <v>2838</v>
      </c>
      <c r="F637" s="103" t="s">
        <v>2852</v>
      </c>
      <c r="J637" s="14">
        <v>100</v>
      </c>
      <c r="K637" s="29"/>
      <c r="L637" s="18">
        <f t="shared" si="33"/>
        <v>100</v>
      </c>
      <c r="M637" s="29"/>
      <c r="N637" s="29"/>
      <c r="O637" s="18">
        <f t="shared" si="34"/>
        <v>0</v>
      </c>
      <c r="P637" s="16">
        <f t="shared" si="35"/>
        <v>100</v>
      </c>
    </row>
    <row r="638" spans="2:16">
      <c r="B638" s="400"/>
      <c r="D638" s="401"/>
      <c r="F638" s="103" t="s">
        <v>2853</v>
      </c>
      <c r="J638" s="14">
        <v>70</v>
      </c>
      <c r="K638" s="29"/>
      <c r="L638" s="18">
        <f t="shared" si="33"/>
        <v>70</v>
      </c>
      <c r="M638" s="27"/>
      <c r="N638" s="29"/>
      <c r="O638" s="18">
        <f t="shared" si="34"/>
        <v>0</v>
      </c>
      <c r="P638" s="16">
        <f t="shared" si="35"/>
        <v>70</v>
      </c>
    </row>
    <row r="639" spans="2:16">
      <c r="B639" s="400"/>
      <c r="D639" s="401"/>
      <c r="F639" s="103" t="s">
        <v>2854</v>
      </c>
      <c r="J639" s="14">
        <v>90</v>
      </c>
      <c r="K639" s="27"/>
      <c r="L639" s="18">
        <f t="shared" si="33"/>
        <v>90</v>
      </c>
      <c r="M639" s="27"/>
      <c r="N639" s="27"/>
      <c r="O639" s="18">
        <f t="shared" si="34"/>
        <v>0</v>
      </c>
      <c r="P639" s="16">
        <f t="shared" si="35"/>
        <v>90</v>
      </c>
    </row>
    <row r="640" spans="2:16">
      <c r="B640" s="400"/>
      <c r="D640" s="401"/>
      <c r="F640" s="103" t="s">
        <v>2855</v>
      </c>
      <c r="J640" s="14">
        <v>77</v>
      </c>
      <c r="K640" s="27"/>
      <c r="L640" s="18">
        <f t="shared" si="33"/>
        <v>77</v>
      </c>
      <c r="M640" s="27"/>
      <c r="N640" s="27"/>
      <c r="O640" s="18">
        <f t="shared" si="34"/>
        <v>0</v>
      </c>
      <c r="P640" s="16">
        <f t="shared" si="35"/>
        <v>77</v>
      </c>
    </row>
    <row r="641" spans="2:16">
      <c r="B641" s="400"/>
      <c r="D641" s="401"/>
      <c r="F641" s="103" t="s">
        <v>2856</v>
      </c>
      <c r="J641" s="14">
        <v>110</v>
      </c>
      <c r="K641" s="27"/>
      <c r="L641" s="18">
        <f t="shared" si="33"/>
        <v>110</v>
      </c>
      <c r="M641" s="27"/>
      <c r="N641" s="27"/>
      <c r="O641" s="18">
        <f t="shared" si="34"/>
        <v>0</v>
      </c>
      <c r="P641" s="16">
        <f t="shared" si="35"/>
        <v>110</v>
      </c>
    </row>
    <row r="642" spans="2:16">
      <c r="B642" s="400"/>
      <c r="D642" s="401"/>
      <c r="F642" s="103" t="s">
        <v>2857</v>
      </c>
      <c r="J642" s="14">
        <v>40</v>
      </c>
      <c r="K642" s="27"/>
      <c r="L642" s="18">
        <f t="shared" si="33"/>
        <v>40</v>
      </c>
      <c r="M642" s="27"/>
      <c r="N642" s="27"/>
      <c r="O642" s="18">
        <f t="shared" si="34"/>
        <v>0</v>
      </c>
      <c r="P642" s="16">
        <f t="shared" si="35"/>
        <v>40</v>
      </c>
    </row>
    <row r="643" spans="2:16">
      <c r="B643" s="400"/>
      <c r="D643" s="401"/>
      <c r="F643" s="103" t="s">
        <v>2858</v>
      </c>
      <c r="J643" s="14">
        <v>40</v>
      </c>
      <c r="K643" s="27"/>
      <c r="L643" s="18">
        <f t="shared" si="33"/>
        <v>40</v>
      </c>
      <c r="M643" s="27"/>
      <c r="N643" s="27"/>
      <c r="O643" s="18">
        <f t="shared" si="34"/>
        <v>0</v>
      </c>
      <c r="P643" s="16">
        <f t="shared" si="35"/>
        <v>40</v>
      </c>
    </row>
    <row r="644" spans="2:16">
      <c r="B644" s="400"/>
      <c r="D644" s="401"/>
      <c r="F644" s="103" t="s">
        <v>2859</v>
      </c>
      <c r="J644" s="14">
        <v>40</v>
      </c>
      <c r="K644" s="27"/>
      <c r="L644" s="18">
        <f t="shared" si="33"/>
        <v>40</v>
      </c>
      <c r="M644" s="27"/>
      <c r="N644" s="27"/>
      <c r="O644" s="18">
        <f t="shared" si="34"/>
        <v>0</v>
      </c>
      <c r="P644" s="16">
        <f t="shared" si="35"/>
        <v>40</v>
      </c>
    </row>
    <row r="645" spans="2:16">
      <c r="B645" s="400"/>
      <c r="D645" s="401"/>
      <c r="F645" s="103" t="s">
        <v>2860</v>
      </c>
      <c r="J645" s="14">
        <v>40</v>
      </c>
      <c r="K645" s="27"/>
      <c r="L645" s="18">
        <f t="shared" si="33"/>
        <v>40</v>
      </c>
      <c r="M645" s="27"/>
      <c r="N645" s="27"/>
      <c r="O645" s="18">
        <f t="shared" si="34"/>
        <v>0</v>
      </c>
      <c r="P645" s="16">
        <f t="shared" si="35"/>
        <v>40</v>
      </c>
    </row>
    <row r="646" spans="2:16">
      <c r="B646" s="400"/>
      <c r="D646" s="401"/>
      <c r="F646" s="103" t="s">
        <v>2861</v>
      </c>
      <c r="J646" s="14">
        <v>76</v>
      </c>
      <c r="K646" s="27"/>
      <c r="L646" s="18">
        <f t="shared" si="33"/>
        <v>76</v>
      </c>
      <c r="M646" s="14">
        <v>200</v>
      </c>
      <c r="N646" s="27"/>
      <c r="O646" s="18">
        <f t="shared" si="34"/>
        <v>200</v>
      </c>
      <c r="P646" s="16">
        <f t="shared" si="35"/>
        <v>276</v>
      </c>
    </row>
    <row r="647" spans="2:16">
      <c r="B647" s="400"/>
      <c r="D647" s="401"/>
      <c r="F647" s="103" t="s">
        <v>2862</v>
      </c>
      <c r="J647" s="14">
        <v>40</v>
      </c>
      <c r="K647" s="27"/>
      <c r="L647" s="18">
        <f t="shared" si="33"/>
        <v>40</v>
      </c>
      <c r="M647" s="14" t="s">
        <v>2603</v>
      </c>
      <c r="N647" s="27"/>
      <c r="O647" s="18" t="e">
        <f t="shared" si="34"/>
        <v>#VALUE!</v>
      </c>
      <c r="P647" s="16" t="e">
        <f t="shared" si="35"/>
        <v>#VALUE!</v>
      </c>
    </row>
    <row r="648" spans="2:16">
      <c r="B648" s="400"/>
      <c r="D648" s="401"/>
      <c r="F648" s="103" t="s">
        <v>2863</v>
      </c>
      <c r="J648" s="14">
        <v>20</v>
      </c>
      <c r="K648" s="27"/>
      <c r="L648" s="18">
        <f t="shared" si="33"/>
        <v>20</v>
      </c>
      <c r="M648" s="14"/>
      <c r="N648" s="27"/>
      <c r="O648" s="18">
        <f t="shared" si="34"/>
        <v>0</v>
      </c>
      <c r="P648" s="16">
        <f t="shared" si="35"/>
        <v>20</v>
      </c>
    </row>
    <row r="649" spans="2:16">
      <c r="B649" s="400"/>
      <c r="D649" s="401"/>
      <c r="F649" s="103" t="s">
        <v>2864</v>
      </c>
      <c r="J649" s="14">
        <v>22</v>
      </c>
      <c r="K649" s="27"/>
      <c r="L649" s="18">
        <f t="shared" si="33"/>
        <v>22</v>
      </c>
      <c r="M649" s="14"/>
      <c r="N649" s="27"/>
      <c r="O649" s="18">
        <f t="shared" si="34"/>
        <v>0</v>
      </c>
      <c r="P649" s="16">
        <f t="shared" si="35"/>
        <v>22</v>
      </c>
    </row>
    <row r="650" spans="2:16">
      <c r="B650" s="400"/>
      <c r="D650" s="401" t="s">
        <v>2839</v>
      </c>
      <c r="F650" s="103" t="s">
        <v>2865</v>
      </c>
      <c r="J650" s="14">
        <v>765</v>
      </c>
      <c r="K650" s="14"/>
      <c r="L650" s="18">
        <f t="shared" si="33"/>
        <v>765</v>
      </c>
      <c r="M650" s="14">
        <v>150</v>
      </c>
      <c r="N650" s="14">
        <v>70</v>
      </c>
      <c r="O650" s="18">
        <f t="shared" si="34"/>
        <v>220</v>
      </c>
      <c r="P650" s="16">
        <f t="shared" si="35"/>
        <v>985</v>
      </c>
    </row>
    <row r="651" spans="2:16">
      <c r="B651" s="400"/>
      <c r="D651" s="401"/>
      <c r="F651" s="103" t="s">
        <v>2866</v>
      </c>
      <c r="J651" s="14">
        <v>200</v>
      </c>
      <c r="K651" s="14"/>
      <c r="L651" s="18">
        <f t="shared" si="33"/>
        <v>200</v>
      </c>
      <c r="M651" s="14"/>
      <c r="N651" s="14"/>
      <c r="O651" s="18">
        <f t="shared" si="34"/>
        <v>0</v>
      </c>
      <c r="P651" s="16">
        <f t="shared" si="35"/>
        <v>200</v>
      </c>
    </row>
    <row r="652" spans="2:16">
      <c r="B652" s="400"/>
      <c r="D652" s="401"/>
      <c r="F652" s="103" t="s">
        <v>2867</v>
      </c>
      <c r="J652" s="14">
        <v>200</v>
      </c>
      <c r="K652" s="14"/>
      <c r="L652" s="18">
        <f t="shared" si="33"/>
        <v>200</v>
      </c>
      <c r="M652" s="14"/>
      <c r="N652" s="14"/>
      <c r="O652" s="18">
        <f t="shared" si="34"/>
        <v>0</v>
      </c>
      <c r="P652" s="16">
        <f t="shared" si="35"/>
        <v>200</v>
      </c>
    </row>
    <row r="653" spans="2:16">
      <c r="B653" s="400"/>
      <c r="D653" s="401"/>
      <c r="F653" s="103" t="s">
        <v>2868</v>
      </c>
      <c r="J653" s="14">
        <v>150</v>
      </c>
      <c r="K653" s="14"/>
      <c r="L653" s="18">
        <f t="shared" si="33"/>
        <v>150</v>
      </c>
      <c r="M653" s="14"/>
      <c r="N653" s="14"/>
      <c r="O653" s="18">
        <f t="shared" si="34"/>
        <v>0</v>
      </c>
      <c r="P653" s="16">
        <f t="shared" si="35"/>
        <v>150</v>
      </c>
    </row>
    <row r="654" spans="2:16">
      <c r="B654" s="400"/>
      <c r="D654" s="401"/>
      <c r="F654" s="103" t="s">
        <v>2869</v>
      </c>
      <c r="J654" s="14">
        <v>50</v>
      </c>
      <c r="K654" s="14"/>
      <c r="L654" s="18">
        <f t="shared" si="33"/>
        <v>50</v>
      </c>
      <c r="M654" s="14"/>
      <c r="N654" s="14"/>
      <c r="O654" s="18">
        <f t="shared" si="34"/>
        <v>0</v>
      </c>
      <c r="P654" s="16">
        <f t="shared" si="35"/>
        <v>50</v>
      </c>
    </row>
    <row r="655" spans="2:16">
      <c r="B655" s="400"/>
      <c r="D655" s="401"/>
      <c r="F655" s="103" t="s">
        <v>2870</v>
      </c>
      <c r="J655" s="14">
        <v>43</v>
      </c>
      <c r="K655" s="14"/>
      <c r="L655" s="18">
        <f t="shared" si="33"/>
        <v>43</v>
      </c>
      <c r="M655" s="14"/>
      <c r="N655" s="14"/>
      <c r="O655" s="18">
        <f t="shared" si="34"/>
        <v>0</v>
      </c>
      <c r="P655" s="16">
        <f t="shared" si="35"/>
        <v>43</v>
      </c>
    </row>
    <row r="656" spans="2:16">
      <c r="B656" s="400"/>
      <c r="D656" s="401"/>
      <c r="F656" s="103" t="s">
        <v>2871</v>
      </c>
      <c r="J656" s="14">
        <v>30</v>
      </c>
      <c r="K656" s="14"/>
      <c r="L656" s="18">
        <f t="shared" si="33"/>
        <v>30</v>
      </c>
      <c r="M656" s="14"/>
      <c r="N656" s="14"/>
      <c r="O656" s="18">
        <f t="shared" si="34"/>
        <v>0</v>
      </c>
      <c r="P656" s="16">
        <f t="shared" si="35"/>
        <v>30</v>
      </c>
    </row>
    <row r="657" spans="2:16">
      <c r="B657" s="400"/>
      <c r="D657" s="401"/>
      <c r="F657" s="103" t="s">
        <v>2872</v>
      </c>
      <c r="J657" s="14">
        <v>120</v>
      </c>
      <c r="K657" s="14"/>
      <c r="L657" s="18">
        <f t="shared" si="33"/>
        <v>120</v>
      </c>
      <c r="M657" s="14"/>
      <c r="N657" s="14"/>
      <c r="O657" s="18">
        <f t="shared" si="34"/>
        <v>0</v>
      </c>
      <c r="P657" s="16">
        <f t="shared" si="35"/>
        <v>120</v>
      </c>
    </row>
    <row r="658" spans="2:16">
      <c r="B658" s="400"/>
      <c r="D658" s="401"/>
      <c r="F658" s="103" t="s">
        <v>2873</v>
      </c>
      <c r="J658" s="14">
        <v>200</v>
      </c>
      <c r="K658" s="14"/>
      <c r="L658" s="18">
        <f t="shared" si="33"/>
        <v>200</v>
      </c>
      <c r="M658" s="14"/>
      <c r="N658" s="14"/>
      <c r="O658" s="18">
        <f t="shared" si="34"/>
        <v>0</v>
      </c>
      <c r="P658" s="16">
        <f t="shared" si="35"/>
        <v>200</v>
      </c>
    </row>
    <row r="659" spans="2:16">
      <c r="B659" s="400"/>
      <c r="D659" s="401"/>
      <c r="F659" s="103" t="s">
        <v>2874</v>
      </c>
      <c r="J659" s="14">
        <v>30</v>
      </c>
      <c r="K659" s="14"/>
      <c r="L659" s="18">
        <f t="shared" si="33"/>
        <v>30</v>
      </c>
      <c r="M659" s="14"/>
      <c r="N659" s="14"/>
      <c r="O659" s="18">
        <f t="shared" si="34"/>
        <v>0</v>
      </c>
      <c r="P659" s="16">
        <f t="shared" si="35"/>
        <v>30</v>
      </c>
    </row>
    <row r="660" spans="2:16">
      <c r="B660" s="400"/>
      <c r="D660" s="401"/>
      <c r="F660" s="103" t="s">
        <v>2875</v>
      </c>
      <c r="J660" s="14">
        <v>43</v>
      </c>
      <c r="K660" s="14"/>
      <c r="L660" s="18">
        <f t="shared" si="33"/>
        <v>43</v>
      </c>
      <c r="M660" s="14"/>
      <c r="N660" s="14"/>
      <c r="O660" s="18">
        <f t="shared" si="34"/>
        <v>0</v>
      </c>
      <c r="P660" s="16">
        <f t="shared" si="35"/>
        <v>43</v>
      </c>
    </row>
    <row r="661" spans="2:16">
      <c r="B661" s="400"/>
      <c r="D661" s="401"/>
      <c r="F661" s="103" t="s">
        <v>2876</v>
      </c>
      <c r="J661" s="14">
        <v>62</v>
      </c>
      <c r="K661" s="14"/>
      <c r="L661" s="18">
        <f t="shared" si="33"/>
        <v>62</v>
      </c>
      <c r="M661" s="14"/>
      <c r="N661" s="14"/>
      <c r="O661" s="18">
        <f t="shared" si="34"/>
        <v>0</v>
      </c>
      <c r="P661" s="16">
        <f t="shared" si="35"/>
        <v>62</v>
      </c>
    </row>
    <row r="662" spans="2:16">
      <c r="B662" s="400"/>
      <c r="D662" s="401"/>
      <c r="F662" s="103" t="s">
        <v>2877</v>
      </c>
      <c r="J662" s="14">
        <v>30</v>
      </c>
      <c r="K662" s="14"/>
      <c r="L662" s="18">
        <f t="shared" si="33"/>
        <v>30</v>
      </c>
      <c r="M662" s="14"/>
      <c r="N662" s="14"/>
      <c r="O662" s="18">
        <f t="shared" si="34"/>
        <v>0</v>
      </c>
      <c r="P662" s="16">
        <f t="shared" si="35"/>
        <v>30</v>
      </c>
    </row>
    <row r="663" spans="2:16">
      <c r="B663" s="400"/>
      <c r="D663" s="401"/>
      <c r="F663" s="103" t="s">
        <v>2878</v>
      </c>
      <c r="J663" s="14">
        <v>50</v>
      </c>
      <c r="K663" s="14">
        <v>50</v>
      </c>
      <c r="L663" s="18">
        <f t="shared" si="33"/>
        <v>100</v>
      </c>
      <c r="M663" s="14"/>
      <c r="N663" s="14">
        <v>50</v>
      </c>
      <c r="O663" s="18">
        <f t="shared" si="34"/>
        <v>50</v>
      </c>
      <c r="P663" s="16">
        <f t="shared" si="35"/>
        <v>150</v>
      </c>
    </row>
    <row r="664" spans="2:16">
      <c r="B664" s="400"/>
      <c r="D664" s="401"/>
      <c r="F664" s="103" t="s">
        <v>2879</v>
      </c>
      <c r="J664" s="14"/>
      <c r="K664" s="14"/>
      <c r="L664" s="18">
        <f t="shared" si="33"/>
        <v>0</v>
      </c>
      <c r="M664" s="14"/>
      <c r="N664" s="14">
        <v>18</v>
      </c>
      <c r="O664" s="18">
        <f t="shared" si="34"/>
        <v>18</v>
      </c>
      <c r="P664" s="16">
        <f t="shared" si="35"/>
        <v>18</v>
      </c>
    </row>
    <row r="665" spans="2:16">
      <c r="B665" s="400"/>
      <c r="D665" s="401"/>
      <c r="F665" s="103" t="s">
        <v>2880</v>
      </c>
      <c r="J665" s="14"/>
      <c r="K665" s="14"/>
      <c r="L665" s="18">
        <f t="shared" si="33"/>
        <v>0</v>
      </c>
      <c r="M665" s="14"/>
      <c r="N665" s="14">
        <v>23</v>
      </c>
      <c r="O665" s="18">
        <f t="shared" si="34"/>
        <v>23</v>
      </c>
      <c r="P665" s="16">
        <f t="shared" si="35"/>
        <v>23</v>
      </c>
    </row>
    <row r="666" spans="2:16">
      <c r="B666" s="400"/>
      <c r="D666" s="401"/>
      <c r="F666" s="103" t="s">
        <v>2881</v>
      </c>
      <c r="J666" s="14"/>
      <c r="K666" s="14"/>
      <c r="L666" s="18">
        <f t="shared" si="33"/>
        <v>0</v>
      </c>
      <c r="M666" s="14"/>
      <c r="N666" s="14">
        <v>23</v>
      </c>
      <c r="O666" s="18">
        <f t="shared" si="34"/>
        <v>23</v>
      </c>
      <c r="P666" s="16">
        <f t="shared" si="35"/>
        <v>23</v>
      </c>
    </row>
    <row r="667" spans="2:16">
      <c r="B667" s="400"/>
      <c r="D667" s="401"/>
      <c r="F667" s="103" t="s">
        <v>2882</v>
      </c>
      <c r="J667" s="14"/>
      <c r="K667" s="14"/>
      <c r="L667" s="18">
        <f t="shared" si="33"/>
        <v>0</v>
      </c>
      <c r="M667" s="14"/>
      <c r="N667" s="14">
        <v>18</v>
      </c>
      <c r="O667" s="18">
        <f t="shared" si="34"/>
        <v>18</v>
      </c>
      <c r="P667" s="16">
        <f t="shared" si="35"/>
        <v>18</v>
      </c>
    </row>
    <row r="668" spans="2:16">
      <c r="B668" s="400"/>
      <c r="D668" s="401"/>
      <c r="F668" s="103" t="s">
        <v>2883</v>
      </c>
      <c r="J668" s="14"/>
      <c r="K668" s="14"/>
      <c r="L668" s="18">
        <f t="shared" si="33"/>
        <v>0</v>
      </c>
      <c r="M668" s="14"/>
      <c r="N668" s="14">
        <v>18</v>
      </c>
      <c r="O668" s="18">
        <f t="shared" si="34"/>
        <v>18</v>
      </c>
      <c r="P668" s="16">
        <f t="shared" si="35"/>
        <v>18</v>
      </c>
    </row>
    <row r="669" spans="2:16">
      <c r="B669" s="400"/>
      <c r="D669" s="401" t="s">
        <v>2840</v>
      </c>
      <c r="F669" s="103" t="s">
        <v>2884</v>
      </c>
      <c r="J669" s="14">
        <v>26</v>
      </c>
      <c r="K669" s="14"/>
      <c r="L669" s="18">
        <f t="shared" si="33"/>
        <v>26</v>
      </c>
      <c r="M669" s="14"/>
      <c r="N669" s="14"/>
      <c r="O669" s="18">
        <f t="shared" si="34"/>
        <v>0</v>
      </c>
      <c r="P669" s="16">
        <f t="shared" si="35"/>
        <v>26</v>
      </c>
    </row>
    <row r="670" spans="2:16">
      <c r="B670" s="400"/>
      <c r="D670" s="401"/>
      <c r="F670" s="103" t="s">
        <v>2885</v>
      </c>
      <c r="J670" s="14">
        <v>350</v>
      </c>
      <c r="K670" s="14"/>
      <c r="L670" s="18">
        <f t="shared" si="33"/>
        <v>350</v>
      </c>
      <c r="M670" s="14">
        <v>50</v>
      </c>
      <c r="N670" s="14">
        <v>50</v>
      </c>
      <c r="O670" s="18">
        <f t="shared" si="34"/>
        <v>100</v>
      </c>
      <c r="P670" s="16">
        <f t="shared" si="35"/>
        <v>450</v>
      </c>
    </row>
    <row r="671" spans="2:16">
      <c r="B671" s="400"/>
      <c r="D671" s="401"/>
      <c r="F671" s="103" t="s">
        <v>2886</v>
      </c>
      <c r="J671" s="14">
        <v>301</v>
      </c>
      <c r="K671" s="14"/>
      <c r="L671" s="18">
        <f t="shared" si="33"/>
        <v>301</v>
      </c>
      <c r="M671" s="14">
        <v>90</v>
      </c>
      <c r="N671" s="14"/>
      <c r="O671" s="18">
        <f t="shared" si="34"/>
        <v>90</v>
      </c>
      <c r="P671" s="16">
        <f t="shared" si="35"/>
        <v>391</v>
      </c>
    </row>
    <row r="672" spans="2:16">
      <c r="B672" s="400"/>
      <c r="D672" s="401"/>
      <c r="F672" s="103" t="s">
        <v>2887</v>
      </c>
      <c r="J672" s="14">
        <v>455</v>
      </c>
      <c r="K672" s="14"/>
      <c r="L672" s="18">
        <f t="shared" si="33"/>
        <v>455</v>
      </c>
      <c r="M672" s="14">
        <v>50</v>
      </c>
      <c r="N672" s="14">
        <v>50</v>
      </c>
      <c r="O672" s="18">
        <f t="shared" si="34"/>
        <v>100</v>
      </c>
      <c r="P672" s="16">
        <f t="shared" si="35"/>
        <v>555</v>
      </c>
    </row>
    <row r="673" spans="2:16">
      <c r="B673" s="400"/>
      <c r="D673" s="401"/>
      <c r="F673" s="103" t="s">
        <v>2888</v>
      </c>
      <c r="J673" s="14">
        <v>150</v>
      </c>
      <c r="K673" s="14"/>
      <c r="L673" s="18">
        <f t="shared" ref="L673:L732" si="36">+J673+K673</f>
        <v>150</v>
      </c>
      <c r="M673" s="14"/>
      <c r="N673" s="14"/>
      <c r="O673" s="18">
        <f t="shared" ref="O673:O732" si="37">+N673+M673</f>
        <v>0</v>
      </c>
      <c r="P673" s="16">
        <f t="shared" si="35"/>
        <v>150</v>
      </c>
    </row>
    <row r="674" spans="2:16">
      <c r="B674" s="400"/>
      <c r="D674" s="401"/>
      <c r="F674" s="103" t="s">
        <v>1144</v>
      </c>
      <c r="J674" s="14">
        <v>120</v>
      </c>
      <c r="K674" s="14"/>
      <c r="L674" s="18">
        <f t="shared" si="36"/>
        <v>120</v>
      </c>
      <c r="M674" s="14"/>
      <c r="N674" s="14"/>
      <c r="O674" s="18">
        <f t="shared" si="37"/>
        <v>0</v>
      </c>
      <c r="P674" s="16">
        <f t="shared" ref="P674:P733" si="38">+L674+O674</f>
        <v>120</v>
      </c>
    </row>
    <row r="675" spans="2:16">
      <c r="B675" s="400"/>
      <c r="D675" s="401"/>
      <c r="F675" s="103" t="s">
        <v>2889</v>
      </c>
      <c r="J675" s="14">
        <v>140</v>
      </c>
      <c r="K675" s="14"/>
      <c r="L675" s="18">
        <f t="shared" si="36"/>
        <v>140</v>
      </c>
      <c r="M675" s="14"/>
      <c r="N675" s="14">
        <v>50</v>
      </c>
      <c r="O675" s="18">
        <f t="shared" si="37"/>
        <v>50</v>
      </c>
      <c r="P675" s="16">
        <f t="shared" si="38"/>
        <v>190</v>
      </c>
    </row>
    <row r="676" spans="2:16">
      <c r="B676" s="400"/>
      <c r="D676" s="401"/>
      <c r="F676" s="103" t="s">
        <v>2890</v>
      </c>
      <c r="J676" s="14">
        <v>248</v>
      </c>
      <c r="K676" s="14"/>
      <c r="L676" s="18">
        <f t="shared" si="36"/>
        <v>248</v>
      </c>
      <c r="M676" s="14"/>
      <c r="N676" s="14"/>
      <c r="O676" s="18">
        <f t="shared" si="37"/>
        <v>0</v>
      </c>
      <c r="P676" s="16">
        <f t="shared" si="38"/>
        <v>248</v>
      </c>
    </row>
    <row r="677" spans="2:16">
      <c r="B677" s="400"/>
      <c r="D677" s="401"/>
      <c r="F677" s="103" t="s">
        <v>2359</v>
      </c>
      <c r="J677" s="14">
        <v>300</v>
      </c>
      <c r="K677" s="14"/>
      <c r="L677" s="18">
        <f t="shared" si="36"/>
        <v>300</v>
      </c>
      <c r="M677" s="14">
        <v>50</v>
      </c>
      <c r="N677" s="14">
        <v>62</v>
      </c>
      <c r="O677" s="18">
        <f t="shared" si="37"/>
        <v>112</v>
      </c>
      <c r="P677" s="16">
        <f t="shared" si="38"/>
        <v>412</v>
      </c>
    </row>
    <row r="678" spans="2:16">
      <c r="B678" s="400"/>
      <c r="D678" s="401"/>
      <c r="F678" s="103" t="s">
        <v>2891</v>
      </c>
      <c r="J678" s="14">
        <v>36</v>
      </c>
      <c r="K678" s="14"/>
      <c r="L678" s="18">
        <f t="shared" si="36"/>
        <v>36</v>
      </c>
      <c r="M678" s="14"/>
      <c r="N678" s="14"/>
      <c r="O678" s="18">
        <f t="shared" si="37"/>
        <v>0</v>
      </c>
      <c r="P678" s="16">
        <f t="shared" si="38"/>
        <v>36</v>
      </c>
    </row>
    <row r="679" spans="2:16">
      <c r="B679" s="400"/>
      <c r="D679" s="401"/>
      <c r="F679" s="103" t="s">
        <v>2892</v>
      </c>
      <c r="J679" s="14">
        <v>50</v>
      </c>
      <c r="K679" s="14"/>
      <c r="L679" s="18">
        <f t="shared" si="36"/>
        <v>50</v>
      </c>
      <c r="M679" s="14">
        <v>50</v>
      </c>
      <c r="N679" s="14"/>
      <c r="O679" s="18">
        <f t="shared" si="37"/>
        <v>50</v>
      </c>
      <c r="P679" s="16">
        <f t="shared" si="38"/>
        <v>100</v>
      </c>
    </row>
    <row r="680" spans="2:16">
      <c r="B680" s="400"/>
      <c r="D680" s="401"/>
      <c r="F680" s="103" t="s">
        <v>2893</v>
      </c>
      <c r="J680" s="14">
        <v>60</v>
      </c>
      <c r="K680" s="14"/>
      <c r="L680" s="18">
        <f t="shared" si="36"/>
        <v>60</v>
      </c>
      <c r="M680" s="14"/>
      <c r="N680" s="14"/>
      <c r="O680" s="18">
        <f t="shared" si="37"/>
        <v>0</v>
      </c>
      <c r="P680" s="16">
        <f t="shared" si="38"/>
        <v>60</v>
      </c>
    </row>
    <row r="681" spans="2:16">
      <c r="B681" s="400"/>
      <c r="D681" s="401"/>
      <c r="F681" s="103" t="s">
        <v>2894</v>
      </c>
      <c r="J681" s="14"/>
      <c r="K681" s="14">
        <v>50</v>
      </c>
      <c r="L681" s="18">
        <f t="shared" si="36"/>
        <v>50</v>
      </c>
      <c r="M681" s="14"/>
      <c r="N681" s="14"/>
      <c r="O681" s="18">
        <f t="shared" si="37"/>
        <v>0</v>
      </c>
      <c r="P681" s="16">
        <f t="shared" si="38"/>
        <v>50</v>
      </c>
    </row>
    <row r="682" spans="2:16">
      <c r="B682" s="400"/>
      <c r="D682" s="401" t="s">
        <v>2841</v>
      </c>
      <c r="F682" s="103" t="s">
        <v>2895</v>
      </c>
      <c r="J682" s="14">
        <v>250</v>
      </c>
      <c r="K682" s="14"/>
      <c r="L682" s="18">
        <f t="shared" si="36"/>
        <v>250</v>
      </c>
      <c r="M682" s="14">
        <v>50</v>
      </c>
      <c r="N682" s="14">
        <v>65</v>
      </c>
      <c r="O682" s="18">
        <f t="shared" si="37"/>
        <v>115</v>
      </c>
      <c r="P682" s="16">
        <f t="shared" si="38"/>
        <v>365</v>
      </c>
    </row>
    <row r="683" spans="2:16">
      <c r="B683" s="400"/>
      <c r="D683" s="401"/>
      <c r="F683" s="103" t="s">
        <v>2896</v>
      </c>
      <c r="J683" s="14">
        <v>70</v>
      </c>
      <c r="K683" s="14"/>
      <c r="L683" s="18">
        <f t="shared" si="36"/>
        <v>70</v>
      </c>
      <c r="M683" s="14"/>
      <c r="N683" s="14"/>
      <c r="O683" s="18">
        <f t="shared" si="37"/>
        <v>0</v>
      </c>
      <c r="P683" s="16">
        <f t="shared" si="38"/>
        <v>70</v>
      </c>
    </row>
    <row r="684" spans="2:16">
      <c r="B684" s="400"/>
      <c r="D684" s="401"/>
      <c r="F684" s="103" t="s">
        <v>2897</v>
      </c>
      <c r="J684" s="14">
        <v>190</v>
      </c>
      <c r="K684" s="14"/>
      <c r="L684" s="18">
        <f t="shared" si="36"/>
        <v>190</v>
      </c>
      <c r="M684" s="14"/>
      <c r="N684" s="14"/>
      <c r="O684" s="18">
        <f t="shared" si="37"/>
        <v>0</v>
      </c>
      <c r="P684" s="16">
        <f t="shared" si="38"/>
        <v>190</v>
      </c>
    </row>
    <row r="685" spans="2:16">
      <c r="B685" s="400"/>
      <c r="D685" s="401"/>
      <c r="F685" s="103" t="s">
        <v>1114</v>
      </c>
      <c r="J685" s="14">
        <v>90</v>
      </c>
      <c r="K685" s="14"/>
      <c r="L685" s="18">
        <f t="shared" si="36"/>
        <v>90</v>
      </c>
      <c r="M685" s="14"/>
      <c r="N685" s="14"/>
      <c r="O685" s="18">
        <f t="shared" si="37"/>
        <v>0</v>
      </c>
      <c r="P685" s="16">
        <f t="shared" si="38"/>
        <v>90</v>
      </c>
    </row>
    <row r="686" spans="2:16">
      <c r="B686" s="400"/>
      <c r="D686" s="401"/>
      <c r="F686" s="103" t="s">
        <v>2483</v>
      </c>
      <c r="J686" s="14">
        <v>299</v>
      </c>
      <c r="K686" s="14"/>
      <c r="L686" s="18">
        <f t="shared" si="36"/>
        <v>299</v>
      </c>
      <c r="M686" s="14">
        <v>50</v>
      </c>
      <c r="N686" s="14">
        <v>65</v>
      </c>
      <c r="O686" s="18">
        <f t="shared" si="37"/>
        <v>115</v>
      </c>
      <c r="P686" s="16">
        <f t="shared" si="38"/>
        <v>414</v>
      </c>
    </row>
    <row r="687" spans="2:16">
      <c r="B687" s="400"/>
      <c r="D687" s="401"/>
      <c r="F687" s="103" t="s">
        <v>2898</v>
      </c>
      <c r="J687" s="14">
        <v>40</v>
      </c>
      <c r="K687" s="14"/>
      <c r="L687" s="18">
        <f t="shared" si="36"/>
        <v>40</v>
      </c>
      <c r="M687" s="14"/>
      <c r="N687" s="14"/>
      <c r="O687" s="18">
        <f t="shared" si="37"/>
        <v>0</v>
      </c>
      <c r="P687" s="16">
        <f t="shared" si="38"/>
        <v>40</v>
      </c>
    </row>
    <row r="688" spans="2:16">
      <c r="B688" s="400"/>
      <c r="D688" s="401"/>
      <c r="F688" s="103" t="s">
        <v>2899</v>
      </c>
      <c r="J688" s="14">
        <v>32</v>
      </c>
      <c r="K688" s="14"/>
      <c r="L688" s="18">
        <f t="shared" si="36"/>
        <v>32</v>
      </c>
      <c r="M688" s="14"/>
      <c r="N688" s="14"/>
      <c r="O688" s="18">
        <f t="shared" si="37"/>
        <v>0</v>
      </c>
      <c r="P688" s="16">
        <f t="shared" si="38"/>
        <v>32</v>
      </c>
    </row>
    <row r="689" spans="2:16">
      <c r="B689" s="400"/>
      <c r="D689" s="401"/>
      <c r="F689" s="103" t="s">
        <v>899</v>
      </c>
      <c r="J689" s="14">
        <v>50</v>
      </c>
      <c r="K689" s="14"/>
      <c r="L689" s="18">
        <f t="shared" si="36"/>
        <v>50</v>
      </c>
      <c r="M689" s="14"/>
      <c r="N689" s="14"/>
      <c r="O689" s="18">
        <f t="shared" si="37"/>
        <v>0</v>
      </c>
      <c r="P689" s="16">
        <f t="shared" si="38"/>
        <v>50</v>
      </c>
    </row>
    <row r="690" spans="2:16">
      <c r="B690" s="400"/>
      <c r="D690" s="401"/>
      <c r="F690" s="103" t="s">
        <v>2900</v>
      </c>
      <c r="J690" s="14">
        <v>88</v>
      </c>
      <c r="K690" s="14"/>
      <c r="L690" s="18">
        <f t="shared" si="36"/>
        <v>88</v>
      </c>
      <c r="M690" s="14"/>
      <c r="N690" s="14"/>
      <c r="O690" s="18">
        <f t="shared" si="37"/>
        <v>0</v>
      </c>
      <c r="P690" s="16">
        <f t="shared" si="38"/>
        <v>88</v>
      </c>
    </row>
    <row r="691" spans="2:16">
      <c r="B691" s="400"/>
      <c r="D691" s="401"/>
      <c r="F691" s="103" t="s">
        <v>2224</v>
      </c>
      <c r="J691" s="14">
        <v>20</v>
      </c>
      <c r="K691" s="14"/>
      <c r="L691" s="18">
        <f t="shared" si="36"/>
        <v>20</v>
      </c>
      <c r="M691" s="14"/>
      <c r="N691" s="14"/>
      <c r="O691" s="18">
        <f t="shared" si="37"/>
        <v>0</v>
      </c>
      <c r="P691" s="16">
        <f t="shared" si="38"/>
        <v>20</v>
      </c>
    </row>
    <row r="692" spans="2:16">
      <c r="B692" s="400"/>
      <c r="D692" s="401"/>
      <c r="F692" s="103" t="s">
        <v>2901</v>
      </c>
      <c r="J692" s="14">
        <v>500</v>
      </c>
      <c r="K692" s="14"/>
      <c r="L692" s="18">
        <f t="shared" si="36"/>
        <v>500</v>
      </c>
      <c r="M692" s="14">
        <v>100</v>
      </c>
      <c r="N692" s="14">
        <v>70</v>
      </c>
      <c r="O692" s="18">
        <f t="shared" si="37"/>
        <v>170</v>
      </c>
      <c r="P692" s="16">
        <f t="shared" si="38"/>
        <v>670</v>
      </c>
    </row>
    <row r="693" spans="2:16">
      <c r="B693" s="400"/>
      <c r="D693" s="401"/>
      <c r="F693" s="103" t="s">
        <v>920</v>
      </c>
      <c r="J693" s="14">
        <v>110</v>
      </c>
      <c r="K693" s="14"/>
      <c r="L693" s="18">
        <f t="shared" si="36"/>
        <v>110</v>
      </c>
      <c r="M693" s="14"/>
      <c r="N693" s="14"/>
      <c r="O693" s="18">
        <f t="shared" si="37"/>
        <v>0</v>
      </c>
      <c r="P693" s="16">
        <f t="shared" si="38"/>
        <v>110</v>
      </c>
    </row>
    <row r="694" spans="2:16">
      <c r="B694" s="400"/>
      <c r="D694" s="401"/>
      <c r="F694" s="103" t="s">
        <v>2902</v>
      </c>
      <c r="J694" s="14">
        <v>120</v>
      </c>
      <c r="K694" s="14"/>
      <c r="L694" s="18">
        <f t="shared" si="36"/>
        <v>120</v>
      </c>
      <c r="M694" s="14"/>
      <c r="N694" s="14"/>
      <c r="O694" s="18">
        <f t="shared" si="37"/>
        <v>0</v>
      </c>
      <c r="P694" s="16">
        <f t="shared" si="38"/>
        <v>120</v>
      </c>
    </row>
    <row r="695" spans="2:16">
      <c r="B695" s="400"/>
      <c r="D695" s="401"/>
      <c r="F695" s="103" t="s">
        <v>2903</v>
      </c>
      <c r="J695" s="14">
        <v>183</v>
      </c>
      <c r="K695" s="14"/>
      <c r="L695" s="18">
        <f t="shared" si="36"/>
        <v>183</v>
      </c>
      <c r="M695" s="14"/>
      <c r="N695" s="14"/>
      <c r="O695" s="18">
        <f t="shared" si="37"/>
        <v>0</v>
      </c>
      <c r="P695" s="16">
        <f t="shared" si="38"/>
        <v>183</v>
      </c>
    </row>
    <row r="696" spans="2:16">
      <c r="B696" s="400"/>
      <c r="D696" s="401"/>
      <c r="F696" s="103" t="s">
        <v>2904</v>
      </c>
      <c r="J696" s="14">
        <v>58</v>
      </c>
      <c r="K696" s="14"/>
      <c r="L696" s="18">
        <f t="shared" si="36"/>
        <v>58</v>
      </c>
      <c r="M696" s="14"/>
      <c r="N696" s="14"/>
      <c r="O696" s="18">
        <f t="shared" si="37"/>
        <v>0</v>
      </c>
      <c r="P696" s="16">
        <f t="shared" si="38"/>
        <v>58</v>
      </c>
    </row>
    <row r="697" spans="2:16">
      <c r="B697" s="400"/>
      <c r="D697" s="401"/>
      <c r="F697" s="103" t="s">
        <v>2905</v>
      </c>
      <c r="J697" s="14">
        <v>26</v>
      </c>
      <c r="K697" s="14"/>
      <c r="L697" s="18">
        <f t="shared" si="36"/>
        <v>26</v>
      </c>
      <c r="M697" s="14"/>
      <c r="N697" s="14"/>
      <c r="O697" s="18">
        <f t="shared" si="37"/>
        <v>0</v>
      </c>
      <c r="P697" s="16">
        <f t="shared" si="38"/>
        <v>26</v>
      </c>
    </row>
    <row r="698" spans="2:16">
      <c r="B698" s="400"/>
      <c r="D698" s="401"/>
      <c r="F698" s="103" t="s">
        <v>2906</v>
      </c>
      <c r="J698" s="14">
        <v>24</v>
      </c>
      <c r="K698" s="14"/>
      <c r="L698" s="18">
        <f t="shared" si="36"/>
        <v>24</v>
      </c>
      <c r="M698" s="14"/>
      <c r="N698" s="14"/>
      <c r="O698" s="18">
        <f t="shared" si="37"/>
        <v>0</v>
      </c>
      <c r="P698" s="16">
        <f t="shared" si="38"/>
        <v>24</v>
      </c>
    </row>
    <row r="699" spans="2:16">
      <c r="B699" s="400"/>
      <c r="D699" s="401"/>
      <c r="F699" s="103" t="s">
        <v>2907</v>
      </c>
      <c r="J699" s="14">
        <v>33</v>
      </c>
      <c r="K699" s="14"/>
      <c r="L699" s="18">
        <f t="shared" si="36"/>
        <v>33</v>
      </c>
      <c r="M699" s="14"/>
      <c r="N699" s="14"/>
      <c r="O699" s="18">
        <f t="shared" si="37"/>
        <v>0</v>
      </c>
      <c r="P699" s="16">
        <f t="shared" si="38"/>
        <v>33</v>
      </c>
    </row>
    <row r="700" spans="2:16">
      <c r="B700" s="400"/>
      <c r="D700" s="401"/>
      <c r="F700" s="103" t="s">
        <v>2908</v>
      </c>
      <c r="J700" s="14">
        <v>20</v>
      </c>
      <c r="K700" s="14"/>
      <c r="L700" s="18">
        <f t="shared" si="36"/>
        <v>20</v>
      </c>
      <c r="M700" s="14"/>
      <c r="N700" s="14"/>
      <c r="O700" s="18">
        <f t="shared" si="37"/>
        <v>0</v>
      </c>
      <c r="P700" s="16">
        <f t="shared" si="38"/>
        <v>20</v>
      </c>
    </row>
    <row r="701" spans="2:16">
      <c r="B701" s="400"/>
      <c r="D701" s="401"/>
      <c r="F701" s="103" t="s">
        <v>2909</v>
      </c>
      <c r="J701" s="14">
        <v>49</v>
      </c>
      <c r="K701" s="14"/>
      <c r="L701" s="18">
        <f t="shared" si="36"/>
        <v>49</v>
      </c>
      <c r="M701" s="14"/>
      <c r="N701" s="14"/>
      <c r="O701" s="18">
        <f t="shared" si="37"/>
        <v>0</v>
      </c>
      <c r="P701" s="16">
        <f t="shared" si="38"/>
        <v>49</v>
      </c>
    </row>
    <row r="702" spans="2:16">
      <c r="B702" s="400"/>
      <c r="D702" s="401"/>
      <c r="F702" s="103" t="s">
        <v>2910</v>
      </c>
      <c r="J702" s="14">
        <v>24</v>
      </c>
      <c r="K702" s="14"/>
      <c r="L702" s="18">
        <f t="shared" si="36"/>
        <v>24</v>
      </c>
      <c r="M702" s="14"/>
      <c r="N702" s="14"/>
      <c r="O702" s="18">
        <f t="shared" si="37"/>
        <v>0</v>
      </c>
      <c r="P702" s="16">
        <f t="shared" si="38"/>
        <v>24</v>
      </c>
    </row>
    <row r="703" spans="2:16">
      <c r="B703" s="400"/>
      <c r="D703" s="401"/>
      <c r="F703" s="103" t="s">
        <v>2911</v>
      </c>
      <c r="J703" s="14">
        <v>26</v>
      </c>
      <c r="K703" s="14"/>
      <c r="L703" s="18">
        <f t="shared" si="36"/>
        <v>26</v>
      </c>
      <c r="M703" s="14"/>
      <c r="N703" s="14"/>
      <c r="O703" s="18">
        <f t="shared" si="37"/>
        <v>0</v>
      </c>
      <c r="P703" s="16">
        <f t="shared" si="38"/>
        <v>26</v>
      </c>
    </row>
    <row r="704" spans="2:16">
      <c r="B704" s="400"/>
      <c r="D704" s="401"/>
      <c r="F704" s="103" t="s">
        <v>2912</v>
      </c>
      <c r="J704" s="14">
        <v>220</v>
      </c>
      <c r="K704" s="14"/>
      <c r="L704" s="18">
        <f t="shared" si="36"/>
        <v>220</v>
      </c>
      <c r="M704" s="14"/>
      <c r="N704" s="14"/>
      <c r="O704" s="18">
        <f t="shared" si="37"/>
        <v>0</v>
      </c>
      <c r="P704" s="16">
        <f t="shared" si="38"/>
        <v>220</v>
      </c>
    </row>
    <row r="705" spans="2:16">
      <c r="B705" s="400"/>
      <c r="D705" s="401"/>
      <c r="F705" s="103" t="s">
        <v>2913</v>
      </c>
      <c r="J705" s="14">
        <v>19</v>
      </c>
      <c r="K705" s="14"/>
      <c r="L705" s="18">
        <f t="shared" si="36"/>
        <v>19</v>
      </c>
      <c r="M705" s="14"/>
      <c r="N705" s="14"/>
      <c r="O705" s="18">
        <f t="shared" si="37"/>
        <v>0</v>
      </c>
      <c r="P705" s="16">
        <f t="shared" si="38"/>
        <v>19</v>
      </c>
    </row>
    <row r="706" spans="2:16">
      <c r="B706" s="400"/>
      <c r="D706" s="401"/>
      <c r="F706" s="103" t="s">
        <v>2914</v>
      </c>
      <c r="J706" s="14"/>
      <c r="K706" s="14"/>
      <c r="L706" s="18">
        <f t="shared" si="36"/>
        <v>0</v>
      </c>
      <c r="M706" s="14">
        <v>256</v>
      </c>
      <c r="N706" s="14">
        <v>100</v>
      </c>
      <c r="O706" s="18">
        <f t="shared" si="37"/>
        <v>356</v>
      </c>
      <c r="P706" s="16">
        <f t="shared" si="38"/>
        <v>356</v>
      </c>
    </row>
    <row r="707" spans="2:16">
      <c r="B707" s="400"/>
      <c r="D707" s="401"/>
      <c r="F707" s="103" t="s">
        <v>2915</v>
      </c>
      <c r="J707" s="14"/>
      <c r="K707" s="14"/>
      <c r="L707" s="18">
        <f t="shared" si="36"/>
        <v>0</v>
      </c>
      <c r="M707" s="14"/>
      <c r="N707" s="14"/>
      <c r="O707" s="18">
        <f t="shared" si="37"/>
        <v>0</v>
      </c>
      <c r="P707" s="16">
        <f t="shared" si="38"/>
        <v>0</v>
      </c>
    </row>
    <row r="708" spans="2:16">
      <c r="B708" s="400"/>
      <c r="D708" s="401"/>
      <c r="F708" s="103" t="s">
        <v>2916</v>
      </c>
      <c r="J708" s="14"/>
      <c r="K708" s="14"/>
      <c r="L708" s="18">
        <f t="shared" si="36"/>
        <v>0</v>
      </c>
      <c r="M708" s="14">
        <v>34</v>
      </c>
      <c r="N708" s="14"/>
      <c r="O708" s="18">
        <f t="shared" si="37"/>
        <v>34</v>
      </c>
      <c r="P708" s="16">
        <f t="shared" si="38"/>
        <v>34</v>
      </c>
    </row>
    <row r="709" spans="2:16">
      <c r="B709" s="400"/>
      <c r="D709" s="401"/>
      <c r="F709" s="103" t="s">
        <v>2917</v>
      </c>
      <c r="J709" s="14"/>
      <c r="K709" s="14"/>
      <c r="L709" s="18">
        <f t="shared" si="36"/>
        <v>0</v>
      </c>
      <c r="M709" s="14">
        <v>66</v>
      </c>
      <c r="N709" s="14"/>
      <c r="O709" s="18">
        <f t="shared" si="37"/>
        <v>66</v>
      </c>
      <c r="P709" s="16">
        <f t="shared" si="38"/>
        <v>66</v>
      </c>
    </row>
    <row r="710" spans="2:16">
      <c r="B710" s="400"/>
      <c r="D710" s="401"/>
      <c r="F710" s="103" t="s">
        <v>2918</v>
      </c>
      <c r="J710" s="14"/>
      <c r="K710" s="14"/>
      <c r="L710" s="18">
        <f t="shared" si="36"/>
        <v>0</v>
      </c>
      <c r="M710" s="14">
        <v>68</v>
      </c>
      <c r="N710" s="14"/>
      <c r="O710" s="18">
        <f t="shared" si="37"/>
        <v>68</v>
      </c>
      <c r="P710" s="16">
        <f t="shared" si="38"/>
        <v>68</v>
      </c>
    </row>
    <row r="711" spans="2:16">
      <c r="B711" s="400"/>
      <c r="D711" s="401"/>
      <c r="F711" s="103" t="s">
        <v>2919</v>
      </c>
      <c r="J711" s="14"/>
      <c r="K711" s="14"/>
      <c r="L711" s="18">
        <f t="shared" si="36"/>
        <v>0</v>
      </c>
      <c r="M711" s="14">
        <v>54</v>
      </c>
      <c r="N711" s="14"/>
      <c r="O711" s="18">
        <f t="shared" si="37"/>
        <v>54</v>
      </c>
      <c r="P711" s="16">
        <f t="shared" si="38"/>
        <v>54</v>
      </c>
    </row>
    <row r="712" spans="2:16">
      <c r="B712" s="400"/>
      <c r="D712" s="401"/>
      <c r="F712" s="103" t="s">
        <v>2920</v>
      </c>
      <c r="J712" s="14"/>
      <c r="K712" s="14"/>
      <c r="L712" s="18">
        <f t="shared" si="36"/>
        <v>0</v>
      </c>
      <c r="M712" s="14">
        <v>19</v>
      </c>
      <c r="N712" s="14"/>
      <c r="O712" s="18">
        <f t="shared" si="37"/>
        <v>19</v>
      </c>
      <c r="P712" s="16">
        <f t="shared" si="38"/>
        <v>19</v>
      </c>
    </row>
    <row r="713" spans="2:16">
      <c r="B713" s="400"/>
      <c r="D713" s="401"/>
      <c r="F713" s="103" t="s">
        <v>2921</v>
      </c>
      <c r="J713" s="14"/>
      <c r="K713" s="14"/>
      <c r="L713" s="18">
        <f t="shared" si="36"/>
        <v>0</v>
      </c>
      <c r="M713" s="14">
        <v>20</v>
      </c>
      <c r="N713" s="14"/>
      <c r="O713" s="18">
        <f t="shared" si="37"/>
        <v>20</v>
      </c>
      <c r="P713" s="16">
        <f t="shared" si="38"/>
        <v>20</v>
      </c>
    </row>
    <row r="714" spans="2:16">
      <c r="B714" s="400"/>
      <c r="D714" s="401"/>
      <c r="F714" s="103" t="s">
        <v>2922</v>
      </c>
      <c r="J714" s="14"/>
      <c r="K714" s="14"/>
      <c r="L714" s="18">
        <f t="shared" si="36"/>
        <v>0</v>
      </c>
      <c r="M714" s="14">
        <v>20</v>
      </c>
      <c r="N714" s="14"/>
      <c r="O714" s="18">
        <f t="shared" si="37"/>
        <v>20</v>
      </c>
      <c r="P714" s="16">
        <f t="shared" si="38"/>
        <v>20</v>
      </c>
    </row>
    <row r="715" spans="2:16">
      <c r="B715" s="400"/>
      <c r="D715" s="401"/>
      <c r="F715" s="103"/>
      <c r="J715" s="14"/>
      <c r="K715" s="14">
        <v>0</v>
      </c>
      <c r="L715" s="18">
        <f t="shared" si="36"/>
        <v>0</v>
      </c>
      <c r="M715" s="14">
        <v>19</v>
      </c>
      <c r="N715" s="14"/>
      <c r="O715" s="18">
        <f t="shared" si="37"/>
        <v>19</v>
      </c>
      <c r="P715" s="16">
        <f t="shared" si="38"/>
        <v>19</v>
      </c>
    </row>
    <row r="716" spans="2:16" ht="25.5">
      <c r="B716" s="400"/>
      <c r="D716" s="400" t="s">
        <v>2842</v>
      </c>
      <c r="F716" s="103" t="s">
        <v>2923</v>
      </c>
      <c r="J716" s="14">
        <v>758</v>
      </c>
      <c r="K716" s="14">
        <v>50</v>
      </c>
      <c r="L716" s="18">
        <f t="shared" si="36"/>
        <v>808</v>
      </c>
      <c r="M716" s="14">
        <v>55</v>
      </c>
      <c r="N716" s="14">
        <v>50</v>
      </c>
      <c r="O716" s="18">
        <f t="shared" si="37"/>
        <v>105</v>
      </c>
      <c r="P716" s="16">
        <f t="shared" si="38"/>
        <v>913</v>
      </c>
    </row>
    <row r="717" spans="2:16">
      <c r="B717" s="400"/>
      <c r="D717" s="400"/>
      <c r="F717" s="103" t="s">
        <v>2924</v>
      </c>
      <c r="J717" s="14">
        <v>160</v>
      </c>
      <c r="K717" s="14"/>
      <c r="L717" s="18">
        <f t="shared" si="36"/>
        <v>160</v>
      </c>
      <c r="M717" s="14"/>
      <c r="N717" s="14">
        <v>25</v>
      </c>
      <c r="O717" s="18">
        <f t="shared" si="37"/>
        <v>25</v>
      </c>
      <c r="P717" s="16">
        <f t="shared" si="38"/>
        <v>185</v>
      </c>
    </row>
    <row r="718" spans="2:16">
      <c r="B718" s="400"/>
      <c r="D718" s="400"/>
      <c r="F718" s="103" t="s">
        <v>2925</v>
      </c>
      <c r="J718" s="14">
        <v>150</v>
      </c>
      <c r="K718" s="14"/>
      <c r="L718" s="18">
        <f t="shared" si="36"/>
        <v>150</v>
      </c>
      <c r="M718" s="14"/>
      <c r="N718" s="14"/>
      <c r="O718" s="18">
        <f t="shared" si="37"/>
        <v>0</v>
      </c>
      <c r="P718" s="16">
        <f t="shared" si="38"/>
        <v>150</v>
      </c>
    </row>
    <row r="719" spans="2:16">
      <c r="B719" s="400"/>
      <c r="D719" s="400"/>
      <c r="F719" s="103" t="s">
        <v>2926</v>
      </c>
      <c r="J719" s="14">
        <v>200</v>
      </c>
      <c r="K719" s="14"/>
      <c r="L719" s="18">
        <f t="shared" si="36"/>
        <v>200</v>
      </c>
      <c r="M719" s="14"/>
      <c r="N719" s="14">
        <v>25</v>
      </c>
      <c r="O719" s="18">
        <f t="shared" si="37"/>
        <v>25</v>
      </c>
      <c r="P719" s="16">
        <f t="shared" si="38"/>
        <v>225</v>
      </c>
    </row>
    <row r="720" spans="2:16">
      <c r="B720" s="400"/>
      <c r="D720" s="400"/>
      <c r="F720" s="103" t="s">
        <v>1810</v>
      </c>
      <c r="J720" s="14">
        <v>50</v>
      </c>
      <c r="K720" s="14"/>
      <c r="L720" s="18">
        <f t="shared" si="36"/>
        <v>50</v>
      </c>
      <c r="M720" s="14"/>
      <c r="N720" s="14"/>
      <c r="O720" s="18">
        <f t="shared" si="37"/>
        <v>0</v>
      </c>
      <c r="P720" s="16">
        <f t="shared" si="38"/>
        <v>50</v>
      </c>
    </row>
    <row r="721" spans="2:16">
      <c r="B721" s="400"/>
      <c r="D721" s="400"/>
      <c r="F721" s="103" t="s">
        <v>1777</v>
      </c>
      <c r="J721" s="14">
        <v>50</v>
      </c>
      <c r="K721" s="14"/>
      <c r="L721" s="18">
        <f t="shared" si="36"/>
        <v>50</v>
      </c>
      <c r="M721" s="14"/>
      <c r="N721" s="14"/>
      <c r="O721" s="18">
        <f t="shared" si="37"/>
        <v>0</v>
      </c>
      <c r="P721" s="16">
        <f t="shared" si="38"/>
        <v>50</v>
      </c>
    </row>
    <row r="722" spans="2:16">
      <c r="B722" s="400"/>
      <c r="D722" s="401" t="s">
        <v>2843</v>
      </c>
      <c r="F722" s="103" t="s">
        <v>2927</v>
      </c>
      <c r="J722" s="14">
        <v>385</v>
      </c>
      <c r="K722" s="14"/>
      <c r="L722" s="18">
        <f t="shared" si="36"/>
        <v>385</v>
      </c>
      <c r="M722" s="14"/>
      <c r="N722" s="14">
        <v>100</v>
      </c>
      <c r="O722" s="18">
        <f t="shared" si="37"/>
        <v>100</v>
      </c>
      <c r="P722" s="16">
        <f t="shared" si="38"/>
        <v>485</v>
      </c>
    </row>
    <row r="723" spans="2:16">
      <c r="B723" s="400"/>
      <c r="D723" s="401"/>
      <c r="F723" s="103" t="s">
        <v>2928</v>
      </c>
      <c r="J723" s="14">
        <v>96</v>
      </c>
      <c r="K723" s="14"/>
      <c r="L723" s="18">
        <f t="shared" si="36"/>
        <v>96</v>
      </c>
      <c r="M723" s="14"/>
      <c r="N723" s="14"/>
      <c r="O723" s="18">
        <f t="shared" si="37"/>
        <v>0</v>
      </c>
      <c r="P723" s="16">
        <f t="shared" si="38"/>
        <v>96</v>
      </c>
    </row>
    <row r="724" spans="2:16">
      <c r="B724" s="400"/>
      <c r="D724" s="401"/>
      <c r="F724" s="103" t="s">
        <v>2929</v>
      </c>
      <c r="J724" s="14">
        <v>96</v>
      </c>
      <c r="K724" s="14"/>
      <c r="L724" s="18">
        <f t="shared" si="36"/>
        <v>96</v>
      </c>
      <c r="M724" s="14"/>
      <c r="N724" s="14"/>
      <c r="O724" s="18">
        <f t="shared" si="37"/>
        <v>0</v>
      </c>
      <c r="P724" s="16">
        <f t="shared" si="38"/>
        <v>96</v>
      </c>
    </row>
    <row r="725" spans="2:16">
      <c r="B725" s="400"/>
      <c r="D725" s="401"/>
      <c r="F725" s="103" t="s">
        <v>2930</v>
      </c>
      <c r="J725" s="14">
        <v>71</v>
      </c>
      <c r="K725" s="14"/>
      <c r="L725" s="18">
        <f t="shared" si="36"/>
        <v>71</v>
      </c>
      <c r="M725" s="14"/>
      <c r="N725" s="14"/>
      <c r="O725" s="18">
        <f t="shared" si="37"/>
        <v>0</v>
      </c>
      <c r="P725" s="16">
        <f t="shared" si="38"/>
        <v>71</v>
      </c>
    </row>
    <row r="726" spans="2:16">
      <c r="B726" s="400"/>
      <c r="D726" s="401"/>
      <c r="F726" s="103" t="s">
        <v>893</v>
      </c>
      <c r="J726" s="14">
        <v>83</v>
      </c>
      <c r="K726" s="14"/>
      <c r="L726" s="18">
        <f t="shared" si="36"/>
        <v>83</v>
      </c>
      <c r="M726" s="14"/>
      <c r="N726" s="14">
        <v>50</v>
      </c>
      <c r="O726" s="18">
        <f t="shared" si="37"/>
        <v>50</v>
      </c>
      <c r="P726" s="16">
        <f t="shared" si="38"/>
        <v>133</v>
      </c>
    </row>
    <row r="727" spans="2:16">
      <c r="B727" s="400"/>
      <c r="D727" s="401"/>
      <c r="F727" s="103" t="s">
        <v>2931</v>
      </c>
      <c r="J727" s="14">
        <v>70</v>
      </c>
      <c r="K727" s="14"/>
      <c r="L727" s="18">
        <f t="shared" si="36"/>
        <v>70</v>
      </c>
      <c r="M727" s="14"/>
      <c r="N727" s="14">
        <v>50</v>
      </c>
      <c r="O727" s="18">
        <f t="shared" si="37"/>
        <v>50</v>
      </c>
      <c r="P727" s="16">
        <f t="shared" si="38"/>
        <v>120</v>
      </c>
    </row>
    <row r="728" spans="2:16">
      <c r="B728" s="400"/>
      <c r="D728" s="401"/>
      <c r="F728" s="103" t="s">
        <v>2932</v>
      </c>
      <c r="J728" s="14">
        <v>100</v>
      </c>
      <c r="K728" s="14"/>
      <c r="L728" s="18">
        <f t="shared" si="36"/>
        <v>100</v>
      </c>
      <c r="M728" s="14"/>
      <c r="N728" s="14">
        <v>50</v>
      </c>
      <c r="O728" s="18">
        <f t="shared" si="37"/>
        <v>50</v>
      </c>
      <c r="P728" s="16">
        <f t="shared" si="38"/>
        <v>150</v>
      </c>
    </row>
    <row r="729" spans="2:16">
      <c r="B729" s="400"/>
      <c r="D729" s="401" t="s">
        <v>2844</v>
      </c>
      <c r="F729" s="103" t="s">
        <v>2933</v>
      </c>
      <c r="J729" s="14">
        <v>90</v>
      </c>
      <c r="K729" s="14"/>
      <c r="L729" s="18">
        <f t="shared" si="36"/>
        <v>90</v>
      </c>
      <c r="M729" s="14"/>
      <c r="N729" s="14"/>
      <c r="O729" s="18">
        <f t="shared" si="37"/>
        <v>0</v>
      </c>
      <c r="P729" s="16">
        <f t="shared" si="38"/>
        <v>90</v>
      </c>
    </row>
    <row r="730" spans="2:16">
      <c r="B730" s="400"/>
      <c r="D730" s="401"/>
      <c r="F730" s="103" t="s">
        <v>2934</v>
      </c>
      <c r="J730" s="14">
        <v>70</v>
      </c>
      <c r="K730" s="14"/>
      <c r="L730" s="18">
        <f t="shared" si="36"/>
        <v>70</v>
      </c>
      <c r="M730" s="14"/>
      <c r="N730" s="14"/>
      <c r="O730" s="18">
        <f t="shared" si="37"/>
        <v>0</v>
      </c>
      <c r="P730" s="16">
        <f t="shared" si="38"/>
        <v>70</v>
      </c>
    </row>
    <row r="731" spans="2:16">
      <c r="B731" s="400"/>
      <c r="D731" s="401"/>
      <c r="F731" s="103" t="s">
        <v>2935</v>
      </c>
      <c r="J731" s="14">
        <v>100</v>
      </c>
      <c r="K731" s="14"/>
      <c r="L731" s="18">
        <f t="shared" si="36"/>
        <v>100</v>
      </c>
      <c r="M731" s="14"/>
      <c r="N731" s="14"/>
      <c r="O731" s="18">
        <f t="shared" si="37"/>
        <v>0</v>
      </c>
      <c r="P731" s="16">
        <f t="shared" si="38"/>
        <v>100</v>
      </c>
    </row>
    <row r="732" spans="2:16">
      <c r="B732" s="400"/>
      <c r="D732" s="401"/>
      <c r="F732" s="103" t="s">
        <v>2936</v>
      </c>
      <c r="J732" s="14">
        <v>126</v>
      </c>
      <c r="K732" s="14"/>
      <c r="L732" s="18">
        <f t="shared" si="36"/>
        <v>126</v>
      </c>
      <c r="M732" s="14"/>
      <c r="N732" s="14"/>
      <c r="O732" s="18">
        <f t="shared" si="37"/>
        <v>0</v>
      </c>
      <c r="P732" s="16">
        <f t="shared" si="38"/>
        <v>126</v>
      </c>
    </row>
    <row r="733" spans="2:16">
      <c r="B733" s="400"/>
      <c r="D733" s="401"/>
      <c r="F733" s="103" t="s">
        <v>2937</v>
      </c>
      <c r="J733" s="14">
        <v>123</v>
      </c>
      <c r="K733" s="14"/>
      <c r="L733" s="18">
        <f t="shared" ref="L733:L794" si="39">+J733+K733</f>
        <v>123</v>
      </c>
      <c r="M733" s="14"/>
      <c r="N733" s="14"/>
      <c r="O733" s="18">
        <f t="shared" ref="O733:O794" si="40">+N733+M733</f>
        <v>0</v>
      </c>
      <c r="P733" s="16">
        <f t="shared" si="38"/>
        <v>123</v>
      </c>
    </row>
    <row r="734" spans="2:16">
      <c r="B734" s="400"/>
      <c r="D734" s="401"/>
      <c r="F734" s="103" t="s">
        <v>2938</v>
      </c>
      <c r="J734" s="14">
        <v>451</v>
      </c>
      <c r="K734" s="14"/>
      <c r="L734" s="18">
        <f t="shared" si="39"/>
        <v>451</v>
      </c>
      <c r="M734" s="14">
        <v>150</v>
      </c>
      <c r="N734" s="14"/>
      <c r="O734" s="18">
        <f t="shared" si="40"/>
        <v>150</v>
      </c>
      <c r="P734" s="16">
        <f t="shared" ref="P734:P795" si="41">+L734+O734</f>
        <v>601</v>
      </c>
    </row>
    <row r="735" spans="2:16">
      <c r="B735" s="400"/>
      <c r="D735" s="401"/>
      <c r="F735" s="103" t="s">
        <v>2939</v>
      </c>
      <c r="J735" s="14">
        <v>50</v>
      </c>
      <c r="K735" s="14"/>
      <c r="L735" s="18">
        <f t="shared" si="39"/>
        <v>50</v>
      </c>
      <c r="M735" s="14"/>
      <c r="N735" s="14"/>
      <c r="O735" s="18">
        <f t="shared" si="40"/>
        <v>0</v>
      </c>
      <c r="P735" s="16">
        <f t="shared" si="41"/>
        <v>50</v>
      </c>
    </row>
    <row r="736" spans="2:16">
      <c r="B736" s="400"/>
      <c r="D736" s="401" t="s">
        <v>2845</v>
      </c>
      <c r="F736" s="103" t="s">
        <v>2940</v>
      </c>
      <c r="J736" s="14">
        <v>257</v>
      </c>
      <c r="K736" s="14"/>
      <c r="L736" s="18">
        <f t="shared" si="39"/>
        <v>257</v>
      </c>
      <c r="M736" s="14">
        <v>85</v>
      </c>
      <c r="N736" s="14">
        <v>30</v>
      </c>
      <c r="O736" s="18">
        <f t="shared" si="40"/>
        <v>115</v>
      </c>
      <c r="P736" s="16">
        <f t="shared" si="41"/>
        <v>372</v>
      </c>
    </row>
    <row r="737" spans="2:16">
      <c r="B737" s="400"/>
      <c r="D737" s="401"/>
      <c r="F737" s="103" t="s">
        <v>1891</v>
      </c>
      <c r="J737" s="14">
        <v>15</v>
      </c>
      <c r="K737" s="14"/>
      <c r="L737" s="18">
        <f t="shared" si="39"/>
        <v>15</v>
      </c>
      <c r="M737" s="14"/>
      <c r="N737" s="14"/>
      <c r="O737" s="18">
        <f t="shared" si="40"/>
        <v>0</v>
      </c>
      <c r="P737" s="16">
        <f t="shared" si="41"/>
        <v>15</v>
      </c>
    </row>
    <row r="738" spans="2:16">
      <c r="B738" s="400"/>
      <c r="D738" s="401"/>
      <c r="F738" s="103" t="s">
        <v>1810</v>
      </c>
      <c r="J738" s="14">
        <v>80</v>
      </c>
      <c r="K738" s="14"/>
      <c r="L738" s="18">
        <f t="shared" si="39"/>
        <v>80</v>
      </c>
      <c r="M738" s="14"/>
      <c r="N738" s="14"/>
      <c r="O738" s="18">
        <f t="shared" si="40"/>
        <v>0</v>
      </c>
      <c r="P738" s="16">
        <f t="shared" si="41"/>
        <v>80</v>
      </c>
    </row>
    <row r="739" spans="2:16">
      <c r="B739" s="400"/>
      <c r="D739" s="401"/>
      <c r="F739" s="103" t="s">
        <v>2941</v>
      </c>
      <c r="J739" s="14">
        <v>50</v>
      </c>
      <c r="K739" s="14"/>
      <c r="L739" s="18">
        <f t="shared" si="39"/>
        <v>50</v>
      </c>
      <c r="M739" s="14"/>
      <c r="N739" s="14"/>
      <c r="O739" s="18">
        <f t="shared" si="40"/>
        <v>0</v>
      </c>
      <c r="P739" s="16">
        <f t="shared" si="41"/>
        <v>50</v>
      </c>
    </row>
    <row r="740" spans="2:16">
      <c r="B740" s="400"/>
      <c r="D740" s="401"/>
      <c r="F740" s="103" t="s">
        <v>2942</v>
      </c>
      <c r="J740" s="14">
        <v>50</v>
      </c>
      <c r="K740" s="14"/>
      <c r="L740" s="18">
        <f t="shared" si="39"/>
        <v>50</v>
      </c>
      <c r="M740" s="14"/>
      <c r="N740" s="14"/>
      <c r="O740" s="18">
        <f t="shared" si="40"/>
        <v>0</v>
      </c>
      <c r="P740" s="16">
        <f t="shared" si="41"/>
        <v>50</v>
      </c>
    </row>
    <row r="741" spans="2:16">
      <c r="B741" s="400"/>
      <c r="D741" s="401"/>
      <c r="F741" s="103" t="s">
        <v>30</v>
      </c>
      <c r="J741" s="14">
        <v>25</v>
      </c>
      <c r="K741" s="14"/>
      <c r="L741" s="18">
        <f t="shared" si="39"/>
        <v>25</v>
      </c>
      <c r="M741" s="14"/>
      <c r="N741" s="14"/>
      <c r="O741" s="18">
        <f t="shared" si="40"/>
        <v>0</v>
      </c>
      <c r="P741" s="16">
        <f t="shared" si="41"/>
        <v>25</v>
      </c>
    </row>
    <row r="742" spans="2:16">
      <c r="B742" s="400"/>
      <c r="D742" s="401"/>
      <c r="F742" s="103" t="s">
        <v>2943</v>
      </c>
      <c r="J742" s="14">
        <v>70</v>
      </c>
      <c r="K742" s="14"/>
      <c r="L742" s="18">
        <f t="shared" si="39"/>
        <v>70</v>
      </c>
      <c r="M742" s="14"/>
      <c r="N742" s="14"/>
      <c r="O742" s="18">
        <f t="shared" si="40"/>
        <v>0</v>
      </c>
      <c r="P742" s="16">
        <f t="shared" si="41"/>
        <v>70</v>
      </c>
    </row>
    <row r="743" spans="2:16">
      <c r="B743" s="400"/>
      <c r="D743" s="401"/>
      <c r="F743" s="103" t="s">
        <v>2944</v>
      </c>
      <c r="J743" s="14">
        <v>77</v>
      </c>
      <c r="K743" s="14"/>
      <c r="L743" s="18">
        <f t="shared" si="39"/>
        <v>77</v>
      </c>
      <c r="M743" s="14"/>
      <c r="N743" s="14"/>
      <c r="O743" s="18">
        <f t="shared" si="40"/>
        <v>0</v>
      </c>
      <c r="P743" s="16">
        <f t="shared" si="41"/>
        <v>77</v>
      </c>
    </row>
    <row r="744" spans="2:16">
      <c r="B744" s="400"/>
      <c r="D744" s="401"/>
      <c r="F744" s="103" t="s">
        <v>2945</v>
      </c>
      <c r="J744" s="14">
        <v>250</v>
      </c>
      <c r="K744" s="14"/>
      <c r="L744" s="18">
        <f t="shared" si="39"/>
        <v>250</v>
      </c>
      <c r="M744" s="14"/>
      <c r="N744" s="14"/>
      <c r="O744" s="18">
        <f t="shared" si="40"/>
        <v>0</v>
      </c>
      <c r="P744" s="16">
        <f t="shared" si="41"/>
        <v>250</v>
      </c>
    </row>
    <row r="745" spans="2:16">
      <c r="B745" s="400"/>
      <c r="D745" s="401"/>
      <c r="F745" s="103" t="s">
        <v>2946</v>
      </c>
      <c r="J745" s="14">
        <v>25</v>
      </c>
      <c r="K745" s="14"/>
      <c r="L745" s="18">
        <f t="shared" si="39"/>
        <v>25</v>
      </c>
      <c r="M745" s="14"/>
      <c r="N745" s="14"/>
      <c r="O745" s="18">
        <f t="shared" si="40"/>
        <v>0</v>
      </c>
      <c r="P745" s="16">
        <f t="shared" si="41"/>
        <v>25</v>
      </c>
    </row>
    <row r="746" spans="2:16">
      <c r="B746" s="400"/>
      <c r="D746" s="401"/>
      <c r="F746" s="103" t="s">
        <v>2947</v>
      </c>
      <c r="J746" s="14">
        <v>47</v>
      </c>
      <c r="K746" s="14"/>
      <c r="L746" s="18">
        <f t="shared" si="39"/>
        <v>47</v>
      </c>
      <c r="M746" s="14"/>
      <c r="N746" s="14"/>
      <c r="O746" s="18">
        <f t="shared" si="40"/>
        <v>0</v>
      </c>
      <c r="P746" s="16">
        <f t="shared" si="41"/>
        <v>47</v>
      </c>
    </row>
    <row r="747" spans="2:16">
      <c r="B747" s="400"/>
      <c r="D747" s="401"/>
      <c r="F747" s="103" t="s">
        <v>2948</v>
      </c>
      <c r="J747" s="14">
        <v>21</v>
      </c>
      <c r="K747" s="14"/>
      <c r="L747" s="18">
        <f t="shared" si="39"/>
        <v>21</v>
      </c>
      <c r="M747" s="14"/>
      <c r="N747" s="14"/>
      <c r="O747" s="18">
        <f t="shared" si="40"/>
        <v>0</v>
      </c>
      <c r="P747" s="16">
        <f t="shared" si="41"/>
        <v>21</v>
      </c>
    </row>
    <row r="748" spans="2:16">
      <c r="B748" s="400"/>
      <c r="D748" s="401"/>
      <c r="F748" s="103" t="s">
        <v>2949</v>
      </c>
      <c r="J748" s="14">
        <v>20</v>
      </c>
      <c r="K748" s="14"/>
      <c r="L748" s="18">
        <f t="shared" si="39"/>
        <v>20</v>
      </c>
      <c r="M748" s="14"/>
      <c r="N748" s="14"/>
      <c r="O748" s="18">
        <f t="shared" si="40"/>
        <v>0</v>
      </c>
      <c r="P748" s="16">
        <f t="shared" si="41"/>
        <v>20</v>
      </c>
    </row>
    <row r="749" spans="2:16">
      <c r="B749" s="400"/>
      <c r="D749" s="401"/>
      <c r="F749" s="103" t="s">
        <v>2950</v>
      </c>
      <c r="J749" s="14">
        <v>100</v>
      </c>
      <c r="K749" s="14"/>
      <c r="L749" s="18">
        <f t="shared" si="39"/>
        <v>100</v>
      </c>
      <c r="M749" s="14"/>
      <c r="N749" s="14"/>
      <c r="O749" s="18">
        <f t="shared" si="40"/>
        <v>0</v>
      </c>
      <c r="P749" s="16">
        <f t="shared" si="41"/>
        <v>100</v>
      </c>
    </row>
    <row r="750" spans="2:16">
      <c r="B750" s="400"/>
      <c r="D750" s="401"/>
      <c r="F750" s="103" t="s">
        <v>2951</v>
      </c>
      <c r="J750" s="14">
        <v>50</v>
      </c>
      <c r="K750" s="14"/>
      <c r="L750" s="18">
        <f t="shared" si="39"/>
        <v>50</v>
      </c>
      <c r="M750" s="14"/>
      <c r="N750" s="14"/>
      <c r="O750" s="18">
        <f t="shared" si="40"/>
        <v>0</v>
      </c>
      <c r="P750" s="16">
        <f t="shared" si="41"/>
        <v>50</v>
      </c>
    </row>
    <row r="751" spans="2:16">
      <c r="B751" s="400"/>
      <c r="D751" s="401"/>
      <c r="F751" s="103" t="s">
        <v>2952</v>
      </c>
      <c r="J751" s="14">
        <v>55</v>
      </c>
      <c r="K751" s="14"/>
      <c r="L751" s="18">
        <f t="shared" si="39"/>
        <v>55</v>
      </c>
      <c r="M751" s="14"/>
      <c r="N751" s="14"/>
      <c r="O751" s="18">
        <f t="shared" si="40"/>
        <v>0</v>
      </c>
      <c r="P751" s="16">
        <f t="shared" si="41"/>
        <v>55</v>
      </c>
    </row>
    <row r="752" spans="2:16">
      <c r="B752" s="400"/>
      <c r="D752" s="401"/>
      <c r="F752" s="103" t="s">
        <v>2953</v>
      </c>
      <c r="J752" s="14">
        <v>188</v>
      </c>
      <c r="K752" s="14"/>
      <c r="L752" s="18">
        <f t="shared" si="39"/>
        <v>188</v>
      </c>
      <c r="M752" s="14">
        <v>85</v>
      </c>
      <c r="N752" s="14">
        <v>20</v>
      </c>
      <c r="O752" s="18">
        <f t="shared" si="40"/>
        <v>105</v>
      </c>
      <c r="P752" s="16">
        <f t="shared" si="41"/>
        <v>293</v>
      </c>
    </row>
    <row r="753" spans="2:16">
      <c r="B753" s="400"/>
      <c r="D753" s="401"/>
      <c r="F753" s="103" t="s">
        <v>2954</v>
      </c>
      <c r="J753" s="14">
        <v>170</v>
      </c>
      <c r="K753" s="14"/>
      <c r="L753" s="18">
        <f t="shared" si="39"/>
        <v>170</v>
      </c>
      <c r="M753" s="14"/>
      <c r="N753" s="14"/>
      <c r="O753" s="18">
        <f t="shared" si="40"/>
        <v>0</v>
      </c>
      <c r="P753" s="16">
        <f t="shared" si="41"/>
        <v>170</v>
      </c>
    </row>
    <row r="754" spans="2:16">
      <c r="B754" s="400"/>
      <c r="D754" s="401"/>
      <c r="F754" s="103" t="s">
        <v>2955</v>
      </c>
      <c r="J754" s="14">
        <v>180</v>
      </c>
      <c r="K754" s="14"/>
      <c r="L754" s="18">
        <f t="shared" si="39"/>
        <v>180</v>
      </c>
      <c r="M754" s="14"/>
      <c r="N754" s="14"/>
      <c r="O754" s="18">
        <f t="shared" si="40"/>
        <v>0</v>
      </c>
      <c r="P754" s="16">
        <f t="shared" si="41"/>
        <v>180</v>
      </c>
    </row>
    <row r="755" spans="2:16">
      <c r="B755" s="400"/>
      <c r="D755" s="401"/>
      <c r="F755" s="103" t="s">
        <v>2956</v>
      </c>
      <c r="J755" s="14">
        <v>150</v>
      </c>
      <c r="K755" s="14"/>
      <c r="L755" s="18">
        <f t="shared" si="39"/>
        <v>150</v>
      </c>
      <c r="M755" s="14"/>
      <c r="N755" s="14"/>
      <c r="O755" s="18">
        <f t="shared" si="40"/>
        <v>0</v>
      </c>
      <c r="P755" s="16">
        <f t="shared" si="41"/>
        <v>150</v>
      </c>
    </row>
    <row r="756" spans="2:16">
      <c r="B756" s="400"/>
      <c r="D756" s="401"/>
      <c r="F756" s="103" t="s">
        <v>2957</v>
      </c>
      <c r="J756" s="14">
        <v>300</v>
      </c>
      <c r="K756" s="14"/>
      <c r="L756" s="18">
        <f t="shared" si="39"/>
        <v>300</v>
      </c>
      <c r="M756" s="14">
        <v>80</v>
      </c>
      <c r="N756" s="14">
        <v>50</v>
      </c>
      <c r="O756" s="18">
        <f t="shared" si="40"/>
        <v>130</v>
      </c>
      <c r="P756" s="16">
        <f t="shared" si="41"/>
        <v>430</v>
      </c>
    </row>
    <row r="757" spans="2:16">
      <c r="B757" s="400"/>
      <c r="D757" s="401"/>
      <c r="F757" s="103" t="s">
        <v>2958</v>
      </c>
      <c r="J757" s="14">
        <v>152</v>
      </c>
      <c r="K757" s="14"/>
      <c r="L757" s="18">
        <f t="shared" si="39"/>
        <v>152</v>
      </c>
      <c r="M757" s="14"/>
      <c r="N757" s="14"/>
      <c r="O757" s="18">
        <f t="shared" si="40"/>
        <v>0</v>
      </c>
      <c r="P757" s="16">
        <f t="shared" si="41"/>
        <v>152</v>
      </c>
    </row>
    <row r="758" spans="2:16">
      <c r="B758" s="400"/>
      <c r="D758" s="401"/>
      <c r="F758" s="103" t="s">
        <v>2959</v>
      </c>
      <c r="J758" s="14">
        <v>230</v>
      </c>
      <c r="K758" s="14"/>
      <c r="L758" s="18">
        <f t="shared" si="39"/>
        <v>230</v>
      </c>
      <c r="M758" s="14"/>
      <c r="N758" s="14"/>
      <c r="O758" s="18">
        <f t="shared" si="40"/>
        <v>0</v>
      </c>
      <c r="P758" s="16">
        <f t="shared" si="41"/>
        <v>230</v>
      </c>
    </row>
    <row r="759" spans="2:16">
      <c r="B759" s="400"/>
      <c r="D759" s="401"/>
      <c r="F759" s="103" t="s">
        <v>2960</v>
      </c>
      <c r="J759" s="14">
        <v>50</v>
      </c>
      <c r="K759" s="14"/>
      <c r="L759" s="18">
        <f t="shared" si="39"/>
        <v>50</v>
      </c>
      <c r="M759" s="14"/>
      <c r="N759" s="14"/>
      <c r="O759" s="18">
        <f t="shared" si="40"/>
        <v>0</v>
      </c>
      <c r="P759" s="16">
        <f t="shared" si="41"/>
        <v>50</v>
      </c>
    </row>
    <row r="760" spans="2:16">
      <c r="B760" s="400"/>
      <c r="D760" s="401"/>
      <c r="F760" s="103" t="s">
        <v>2961</v>
      </c>
      <c r="J760" s="14">
        <v>30</v>
      </c>
      <c r="K760" s="14"/>
      <c r="L760" s="18">
        <f t="shared" si="39"/>
        <v>30</v>
      </c>
      <c r="M760" s="14"/>
      <c r="N760" s="14"/>
      <c r="O760" s="18">
        <f t="shared" si="40"/>
        <v>0</v>
      </c>
      <c r="P760" s="16">
        <f t="shared" si="41"/>
        <v>30</v>
      </c>
    </row>
    <row r="761" spans="2:16">
      <c r="B761" s="400"/>
      <c r="D761" s="401"/>
      <c r="F761" s="103" t="s">
        <v>2962</v>
      </c>
      <c r="J761" s="14">
        <v>20</v>
      </c>
      <c r="K761" s="14"/>
      <c r="L761" s="18">
        <f t="shared" si="39"/>
        <v>20</v>
      </c>
      <c r="M761" s="14"/>
      <c r="N761" s="14"/>
      <c r="O761" s="18">
        <f t="shared" si="40"/>
        <v>0</v>
      </c>
      <c r="P761" s="16">
        <f t="shared" si="41"/>
        <v>20</v>
      </c>
    </row>
    <row r="762" spans="2:16">
      <c r="B762" s="400"/>
      <c r="D762" s="401"/>
      <c r="F762" s="103" t="s">
        <v>2963</v>
      </c>
      <c r="J762" s="14">
        <v>40</v>
      </c>
      <c r="K762" s="14"/>
      <c r="L762" s="18">
        <f t="shared" si="39"/>
        <v>40</v>
      </c>
      <c r="M762" s="14"/>
      <c r="N762" s="14"/>
      <c r="O762" s="18">
        <f t="shared" si="40"/>
        <v>0</v>
      </c>
      <c r="P762" s="16">
        <f t="shared" si="41"/>
        <v>40</v>
      </c>
    </row>
    <row r="763" spans="2:16">
      <c r="B763" s="400"/>
      <c r="D763" s="401"/>
      <c r="F763" s="103" t="s">
        <v>2964</v>
      </c>
      <c r="J763" s="14">
        <v>25</v>
      </c>
      <c r="K763" s="14"/>
      <c r="L763" s="18">
        <f t="shared" si="39"/>
        <v>25</v>
      </c>
      <c r="M763" s="14"/>
      <c r="N763" s="14"/>
      <c r="O763" s="18">
        <f t="shared" si="40"/>
        <v>0</v>
      </c>
      <c r="P763" s="16">
        <f t="shared" si="41"/>
        <v>25</v>
      </c>
    </row>
    <row r="764" spans="2:16">
      <c r="B764" s="400"/>
      <c r="D764" s="401"/>
      <c r="F764" s="103" t="s">
        <v>2965</v>
      </c>
      <c r="J764" s="14">
        <v>45</v>
      </c>
      <c r="K764" s="14"/>
      <c r="L764" s="18">
        <f t="shared" si="39"/>
        <v>45</v>
      </c>
      <c r="M764" s="14"/>
      <c r="N764" s="14"/>
      <c r="O764" s="18">
        <f t="shared" si="40"/>
        <v>0</v>
      </c>
      <c r="P764" s="16">
        <f t="shared" si="41"/>
        <v>45</v>
      </c>
    </row>
    <row r="765" spans="2:16">
      <c r="B765" s="400"/>
      <c r="D765" s="401"/>
      <c r="F765" s="103" t="s">
        <v>2966</v>
      </c>
      <c r="J765" s="14">
        <v>20</v>
      </c>
      <c r="K765" s="14"/>
      <c r="L765" s="18">
        <f t="shared" si="39"/>
        <v>20</v>
      </c>
      <c r="M765" s="14"/>
      <c r="N765" s="14"/>
      <c r="O765" s="18">
        <f t="shared" si="40"/>
        <v>0</v>
      </c>
      <c r="P765" s="16">
        <f t="shared" si="41"/>
        <v>20</v>
      </c>
    </row>
    <row r="766" spans="2:16" ht="25.5">
      <c r="B766" s="400"/>
      <c r="D766" s="401" t="s">
        <v>1670</v>
      </c>
      <c r="F766" s="103" t="s">
        <v>2967</v>
      </c>
      <c r="J766" s="37">
        <v>400</v>
      </c>
      <c r="K766" s="37">
        <v>0</v>
      </c>
      <c r="L766" s="18">
        <f t="shared" si="39"/>
        <v>400</v>
      </c>
      <c r="M766" s="37">
        <v>0</v>
      </c>
      <c r="N766" s="37">
        <v>0</v>
      </c>
      <c r="O766" s="18">
        <f t="shared" si="40"/>
        <v>0</v>
      </c>
      <c r="P766" s="16">
        <f t="shared" si="41"/>
        <v>400</v>
      </c>
    </row>
    <row r="767" spans="2:16">
      <c r="B767" s="400"/>
      <c r="D767" s="401"/>
      <c r="F767" s="103" t="s">
        <v>2968</v>
      </c>
      <c r="J767" s="37">
        <v>260</v>
      </c>
      <c r="K767" s="37">
        <v>0</v>
      </c>
      <c r="L767" s="18">
        <f t="shared" si="39"/>
        <v>260</v>
      </c>
      <c r="M767" s="37">
        <v>0</v>
      </c>
      <c r="N767" s="37">
        <v>0</v>
      </c>
      <c r="O767" s="18">
        <f t="shared" si="40"/>
        <v>0</v>
      </c>
      <c r="P767" s="16">
        <f t="shared" si="41"/>
        <v>260</v>
      </c>
    </row>
    <row r="768" spans="2:16">
      <c r="B768" s="400"/>
      <c r="D768" s="401"/>
      <c r="F768" s="103" t="s">
        <v>2969</v>
      </c>
      <c r="J768" s="37">
        <v>230</v>
      </c>
      <c r="K768" s="37">
        <v>0</v>
      </c>
      <c r="L768" s="18">
        <f t="shared" si="39"/>
        <v>230</v>
      </c>
      <c r="M768" s="37">
        <v>0</v>
      </c>
      <c r="N768" s="37">
        <v>0</v>
      </c>
      <c r="O768" s="18">
        <f t="shared" si="40"/>
        <v>0</v>
      </c>
      <c r="P768" s="16">
        <f t="shared" si="41"/>
        <v>230</v>
      </c>
    </row>
    <row r="769" spans="2:16">
      <c r="B769" s="400"/>
      <c r="D769" s="401"/>
      <c r="F769" s="103" t="s">
        <v>2970</v>
      </c>
      <c r="J769" s="37">
        <v>200</v>
      </c>
      <c r="K769" s="37">
        <v>0</v>
      </c>
      <c r="L769" s="18">
        <f t="shared" si="39"/>
        <v>200</v>
      </c>
      <c r="M769" s="37">
        <v>0</v>
      </c>
      <c r="N769" s="37">
        <v>0</v>
      </c>
      <c r="O769" s="18">
        <f t="shared" si="40"/>
        <v>0</v>
      </c>
      <c r="P769" s="16">
        <f t="shared" si="41"/>
        <v>200</v>
      </c>
    </row>
    <row r="770" spans="2:16">
      <c r="B770" s="400"/>
      <c r="D770" s="401"/>
      <c r="F770" s="103" t="s">
        <v>2971</v>
      </c>
      <c r="J770" s="37">
        <v>119</v>
      </c>
      <c r="K770" s="37">
        <v>0</v>
      </c>
      <c r="L770" s="18">
        <f t="shared" si="39"/>
        <v>119</v>
      </c>
      <c r="M770" s="37">
        <v>200</v>
      </c>
      <c r="N770" s="37">
        <v>0</v>
      </c>
      <c r="O770" s="18">
        <f t="shared" si="40"/>
        <v>200</v>
      </c>
      <c r="P770" s="16">
        <f t="shared" si="41"/>
        <v>319</v>
      </c>
    </row>
    <row r="771" spans="2:16">
      <c r="B771" s="400"/>
      <c r="D771" s="401"/>
      <c r="F771" s="103" t="s">
        <v>2972</v>
      </c>
      <c r="J771" s="37">
        <v>345</v>
      </c>
      <c r="K771" s="37">
        <v>0</v>
      </c>
      <c r="L771" s="18">
        <f t="shared" si="39"/>
        <v>345</v>
      </c>
      <c r="M771" s="37">
        <v>0</v>
      </c>
      <c r="N771" s="37">
        <v>0</v>
      </c>
      <c r="O771" s="18">
        <f t="shared" si="40"/>
        <v>0</v>
      </c>
      <c r="P771" s="16">
        <f t="shared" si="41"/>
        <v>345</v>
      </c>
    </row>
    <row r="772" spans="2:16">
      <c r="B772" s="400"/>
      <c r="D772" s="401"/>
      <c r="F772" s="103" t="s">
        <v>2973</v>
      </c>
      <c r="J772" s="37">
        <v>0</v>
      </c>
      <c r="K772" s="37">
        <v>0</v>
      </c>
      <c r="L772" s="18">
        <f t="shared" si="39"/>
        <v>0</v>
      </c>
      <c r="M772" s="37">
        <v>276</v>
      </c>
      <c r="N772" s="37">
        <v>0</v>
      </c>
      <c r="O772" s="18">
        <f t="shared" si="40"/>
        <v>276</v>
      </c>
      <c r="P772" s="16">
        <f t="shared" si="41"/>
        <v>276</v>
      </c>
    </row>
    <row r="773" spans="2:16" ht="25.5">
      <c r="B773" s="400"/>
      <c r="D773" s="401"/>
      <c r="F773" s="103" t="s">
        <v>2974</v>
      </c>
      <c r="J773" s="37">
        <v>184</v>
      </c>
      <c r="K773" s="37">
        <v>0</v>
      </c>
      <c r="L773" s="18">
        <f t="shared" si="39"/>
        <v>184</v>
      </c>
      <c r="M773" s="37">
        <v>0</v>
      </c>
      <c r="N773" s="37">
        <v>0</v>
      </c>
      <c r="O773" s="18">
        <f t="shared" si="40"/>
        <v>0</v>
      </c>
      <c r="P773" s="16">
        <f t="shared" si="41"/>
        <v>184</v>
      </c>
    </row>
    <row r="774" spans="2:16">
      <c r="B774" s="400"/>
      <c r="D774" s="401"/>
      <c r="F774" s="103" t="s">
        <v>2975</v>
      </c>
      <c r="J774" s="37">
        <v>350</v>
      </c>
      <c r="K774" s="37">
        <v>0</v>
      </c>
      <c r="L774" s="18">
        <f t="shared" si="39"/>
        <v>350</v>
      </c>
      <c r="M774" s="37">
        <v>0</v>
      </c>
      <c r="N774" s="37">
        <v>0</v>
      </c>
      <c r="O774" s="18">
        <f t="shared" si="40"/>
        <v>0</v>
      </c>
      <c r="P774" s="16">
        <f t="shared" si="41"/>
        <v>350</v>
      </c>
    </row>
    <row r="775" spans="2:16">
      <c r="B775" s="400"/>
      <c r="D775" s="401"/>
      <c r="F775" s="103" t="s">
        <v>2976</v>
      </c>
      <c r="J775" s="37">
        <v>150</v>
      </c>
      <c r="K775" s="37">
        <v>0</v>
      </c>
      <c r="L775" s="18">
        <f t="shared" si="39"/>
        <v>150</v>
      </c>
      <c r="M775" s="37">
        <v>150</v>
      </c>
      <c r="N775" s="37">
        <v>0</v>
      </c>
      <c r="O775" s="18">
        <f t="shared" si="40"/>
        <v>150</v>
      </c>
      <c r="P775" s="16">
        <f t="shared" si="41"/>
        <v>300</v>
      </c>
    </row>
    <row r="776" spans="2:16">
      <c r="B776" s="400"/>
      <c r="D776" s="401"/>
      <c r="F776" s="103" t="s">
        <v>2977</v>
      </c>
      <c r="J776" s="37">
        <v>108</v>
      </c>
      <c r="K776" s="37">
        <v>0</v>
      </c>
      <c r="L776" s="18">
        <f t="shared" si="39"/>
        <v>108</v>
      </c>
      <c r="M776" s="37">
        <v>0</v>
      </c>
      <c r="N776" s="37">
        <v>0</v>
      </c>
      <c r="O776" s="18">
        <f t="shared" si="40"/>
        <v>0</v>
      </c>
      <c r="P776" s="16">
        <f t="shared" si="41"/>
        <v>108</v>
      </c>
    </row>
    <row r="777" spans="2:16">
      <c r="B777" s="400"/>
      <c r="D777" s="401"/>
      <c r="F777" s="103" t="s">
        <v>2978</v>
      </c>
      <c r="J777" s="37">
        <v>0</v>
      </c>
      <c r="K777" s="37">
        <v>0</v>
      </c>
      <c r="L777" s="18">
        <f t="shared" si="39"/>
        <v>0</v>
      </c>
      <c r="M777" s="37">
        <v>300</v>
      </c>
      <c r="N777" s="37">
        <v>0</v>
      </c>
      <c r="O777" s="18">
        <f t="shared" si="40"/>
        <v>300</v>
      </c>
      <c r="P777" s="16">
        <f t="shared" si="41"/>
        <v>300</v>
      </c>
    </row>
    <row r="778" spans="2:16">
      <c r="B778" s="400"/>
      <c r="D778" s="401"/>
      <c r="F778" s="103" t="s">
        <v>2979</v>
      </c>
      <c r="J778" s="37">
        <v>250</v>
      </c>
      <c r="K778" s="37">
        <v>0</v>
      </c>
      <c r="L778" s="18">
        <f t="shared" si="39"/>
        <v>250</v>
      </c>
      <c r="M778" s="37">
        <v>0</v>
      </c>
      <c r="N778" s="37">
        <v>0</v>
      </c>
      <c r="O778" s="18">
        <f t="shared" si="40"/>
        <v>0</v>
      </c>
      <c r="P778" s="16">
        <f t="shared" si="41"/>
        <v>250</v>
      </c>
    </row>
    <row r="779" spans="2:16">
      <c r="B779" s="400"/>
      <c r="D779" s="401"/>
      <c r="F779" s="103" t="s">
        <v>2980</v>
      </c>
      <c r="J779" s="37">
        <v>0</v>
      </c>
      <c r="K779" s="37">
        <v>0</v>
      </c>
      <c r="L779" s="18">
        <f t="shared" si="39"/>
        <v>0</v>
      </c>
      <c r="M779" s="37">
        <v>140</v>
      </c>
      <c r="N779" s="37">
        <v>0</v>
      </c>
      <c r="O779" s="18">
        <f t="shared" si="40"/>
        <v>140</v>
      </c>
      <c r="P779" s="16">
        <f t="shared" si="41"/>
        <v>140</v>
      </c>
    </row>
    <row r="780" spans="2:16">
      <c r="B780" s="400"/>
      <c r="D780" s="401"/>
      <c r="F780" s="103" t="s">
        <v>2981</v>
      </c>
      <c r="J780" s="37">
        <v>0</v>
      </c>
      <c r="K780" s="37">
        <v>0</v>
      </c>
      <c r="L780" s="18">
        <f t="shared" si="39"/>
        <v>0</v>
      </c>
      <c r="M780" s="37">
        <v>150</v>
      </c>
      <c r="N780" s="37">
        <v>0</v>
      </c>
      <c r="O780" s="18">
        <f t="shared" si="40"/>
        <v>150</v>
      </c>
      <c r="P780" s="16">
        <f t="shared" si="41"/>
        <v>150</v>
      </c>
    </row>
    <row r="781" spans="2:16">
      <c r="B781" s="400"/>
      <c r="D781" s="401"/>
      <c r="F781" s="103" t="s">
        <v>2982</v>
      </c>
      <c r="J781" s="22">
        <v>0</v>
      </c>
      <c r="K781" s="37">
        <v>0</v>
      </c>
      <c r="L781" s="18">
        <f t="shared" si="39"/>
        <v>0</v>
      </c>
      <c r="M781" s="22">
        <v>575</v>
      </c>
      <c r="N781" s="37">
        <v>0</v>
      </c>
      <c r="O781" s="18">
        <f t="shared" si="40"/>
        <v>575</v>
      </c>
      <c r="P781" s="16">
        <f t="shared" si="41"/>
        <v>575</v>
      </c>
    </row>
    <row r="782" spans="2:16">
      <c r="B782" s="400"/>
      <c r="D782" s="401"/>
      <c r="F782" s="103" t="s">
        <v>2983</v>
      </c>
      <c r="J782" s="22">
        <v>0</v>
      </c>
      <c r="K782" s="37">
        <v>0</v>
      </c>
      <c r="L782" s="18">
        <f t="shared" si="39"/>
        <v>0</v>
      </c>
      <c r="M782" s="22">
        <v>100</v>
      </c>
      <c r="N782" s="37">
        <v>0</v>
      </c>
      <c r="O782" s="18">
        <f t="shared" si="40"/>
        <v>100</v>
      </c>
      <c r="P782" s="16">
        <f t="shared" si="41"/>
        <v>100</v>
      </c>
    </row>
    <row r="783" spans="2:16">
      <c r="B783" s="400"/>
      <c r="D783" s="401"/>
      <c r="F783" s="103" t="s">
        <v>2984</v>
      </c>
      <c r="J783" s="22">
        <v>0</v>
      </c>
      <c r="K783" s="37">
        <v>0</v>
      </c>
      <c r="L783" s="18">
        <f t="shared" si="39"/>
        <v>0</v>
      </c>
      <c r="M783" s="22">
        <v>220</v>
      </c>
      <c r="N783" s="37">
        <v>0</v>
      </c>
      <c r="O783" s="18">
        <f t="shared" si="40"/>
        <v>220</v>
      </c>
      <c r="P783" s="16">
        <f t="shared" si="41"/>
        <v>220</v>
      </c>
    </row>
    <row r="784" spans="2:16" ht="25.5">
      <c r="B784" s="400"/>
      <c r="D784" s="401"/>
      <c r="F784" s="103" t="s">
        <v>2985</v>
      </c>
      <c r="J784" s="22">
        <v>0</v>
      </c>
      <c r="K784" s="37">
        <v>0</v>
      </c>
      <c r="L784" s="18">
        <f t="shared" si="39"/>
        <v>0</v>
      </c>
      <c r="M784" s="22">
        <v>60</v>
      </c>
      <c r="N784" s="37">
        <v>0</v>
      </c>
      <c r="O784" s="18">
        <f t="shared" si="40"/>
        <v>60</v>
      </c>
      <c r="P784" s="16">
        <f t="shared" si="41"/>
        <v>60</v>
      </c>
    </row>
    <row r="785" spans="2:16">
      <c r="B785" s="400"/>
      <c r="D785" s="401"/>
      <c r="F785" s="103" t="s">
        <v>2986</v>
      </c>
      <c r="J785" s="22">
        <v>0</v>
      </c>
      <c r="K785" s="37">
        <v>0</v>
      </c>
      <c r="L785" s="18">
        <f t="shared" si="39"/>
        <v>0</v>
      </c>
      <c r="M785" s="22">
        <v>250</v>
      </c>
      <c r="N785" s="37">
        <v>0</v>
      </c>
      <c r="O785" s="18">
        <f t="shared" si="40"/>
        <v>250</v>
      </c>
      <c r="P785" s="16">
        <f t="shared" si="41"/>
        <v>250</v>
      </c>
    </row>
    <row r="786" spans="2:16" ht="25.5">
      <c r="B786" s="400"/>
      <c r="D786" s="401"/>
      <c r="F786" s="103" t="s">
        <v>2987</v>
      </c>
      <c r="J786" s="22">
        <v>0</v>
      </c>
      <c r="K786" s="37">
        <v>0</v>
      </c>
      <c r="L786" s="18">
        <f t="shared" si="39"/>
        <v>0</v>
      </c>
      <c r="M786" s="22">
        <v>350</v>
      </c>
      <c r="N786" s="37">
        <v>0</v>
      </c>
      <c r="O786" s="18">
        <f t="shared" si="40"/>
        <v>350</v>
      </c>
      <c r="P786" s="16">
        <f t="shared" si="41"/>
        <v>350</v>
      </c>
    </row>
    <row r="787" spans="2:16">
      <c r="B787" s="400"/>
      <c r="D787" s="401"/>
      <c r="F787" s="103" t="s">
        <v>2988</v>
      </c>
      <c r="J787" s="22">
        <v>0</v>
      </c>
      <c r="K787" s="37">
        <v>0</v>
      </c>
      <c r="L787" s="18">
        <f t="shared" si="39"/>
        <v>0</v>
      </c>
      <c r="M787" s="22">
        <v>300</v>
      </c>
      <c r="N787" s="37">
        <v>0</v>
      </c>
      <c r="O787" s="18">
        <f t="shared" si="40"/>
        <v>300</v>
      </c>
      <c r="P787" s="16">
        <f t="shared" si="41"/>
        <v>300</v>
      </c>
    </row>
    <row r="788" spans="2:16">
      <c r="B788" s="400"/>
      <c r="D788" s="401"/>
      <c r="F788" s="103" t="s">
        <v>2989</v>
      </c>
      <c r="J788" s="22">
        <v>0</v>
      </c>
      <c r="K788" s="37">
        <v>0</v>
      </c>
      <c r="L788" s="18">
        <f t="shared" si="39"/>
        <v>0</v>
      </c>
      <c r="M788" s="22">
        <v>60</v>
      </c>
      <c r="N788" s="37">
        <v>0</v>
      </c>
      <c r="O788" s="18">
        <f t="shared" si="40"/>
        <v>60</v>
      </c>
      <c r="P788" s="16">
        <f t="shared" si="41"/>
        <v>60</v>
      </c>
    </row>
    <row r="789" spans="2:16">
      <c r="B789" s="400"/>
      <c r="D789" s="401"/>
      <c r="F789" s="103" t="s">
        <v>2990</v>
      </c>
      <c r="J789" s="22">
        <v>176</v>
      </c>
      <c r="K789" s="37">
        <v>0</v>
      </c>
      <c r="L789" s="18">
        <f t="shared" si="39"/>
        <v>176</v>
      </c>
      <c r="M789" s="22">
        <v>0</v>
      </c>
      <c r="N789" s="37">
        <v>0</v>
      </c>
      <c r="O789" s="18">
        <f t="shared" si="40"/>
        <v>0</v>
      </c>
      <c r="P789" s="16">
        <f t="shared" si="41"/>
        <v>176</v>
      </c>
    </row>
    <row r="790" spans="2:16" ht="25.5">
      <c r="B790" s="400"/>
      <c r="D790" s="401"/>
      <c r="F790" s="39" t="s">
        <v>2991</v>
      </c>
      <c r="J790" s="37">
        <v>615</v>
      </c>
      <c r="K790" s="37">
        <v>0</v>
      </c>
      <c r="L790" s="18">
        <f t="shared" si="39"/>
        <v>615</v>
      </c>
      <c r="M790" s="37">
        <v>300</v>
      </c>
      <c r="N790" s="40">
        <v>40</v>
      </c>
      <c r="O790" s="18">
        <f t="shared" si="40"/>
        <v>340</v>
      </c>
      <c r="P790" s="16">
        <f t="shared" si="41"/>
        <v>955</v>
      </c>
    </row>
    <row r="791" spans="2:16" ht="25.5">
      <c r="B791" s="400"/>
      <c r="D791" s="401"/>
      <c r="F791" s="39" t="s">
        <v>2992</v>
      </c>
      <c r="J791" s="37">
        <v>30</v>
      </c>
      <c r="K791" s="37">
        <v>0</v>
      </c>
      <c r="L791" s="18">
        <f t="shared" si="39"/>
        <v>30</v>
      </c>
      <c r="M791" s="37">
        <v>0</v>
      </c>
      <c r="N791" s="40">
        <v>0</v>
      </c>
      <c r="O791" s="18">
        <f t="shared" si="40"/>
        <v>0</v>
      </c>
      <c r="P791" s="16">
        <f t="shared" si="41"/>
        <v>30</v>
      </c>
    </row>
    <row r="792" spans="2:16" ht="25.5">
      <c r="B792" s="400"/>
      <c r="D792" s="401"/>
      <c r="F792" s="103" t="s">
        <v>2993</v>
      </c>
      <c r="J792" s="37">
        <v>664</v>
      </c>
      <c r="K792" s="37">
        <v>0</v>
      </c>
      <c r="L792" s="18">
        <f t="shared" si="39"/>
        <v>664</v>
      </c>
      <c r="M792" s="37">
        <v>0</v>
      </c>
      <c r="N792" s="40">
        <v>0</v>
      </c>
      <c r="O792" s="18">
        <f t="shared" si="40"/>
        <v>0</v>
      </c>
      <c r="P792" s="16">
        <f t="shared" si="41"/>
        <v>664</v>
      </c>
    </row>
    <row r="793" spans="2:16">
      <c r="B793" s="400"/>
      <c r="D793" s="401"/>
      <c r="F793" s="39" t="s">
        <v>2994</v>
      </c>
      <c r="J793" s="37">
        <v>621</v>
      </c>
      <c r="K793" s="37">
        <v>0</v>
      </c>
      <c r="L793" s="18">
        <f t="shared" si="39"/>
        <v>621</v>
      </c>
      <c r="M793" s="37">
        <v>0</v>
      </c>
      <c r="N793" s="40">
        <v>0</v>
      </c>
      <c r="O793" s="18">
        <f t="shared" si="40"/>
        <v>0</v>
      </c>
      <c r="P793" s="16">
        <f t="shared" si="41"/>
        <v>621</v>
      </c>
    </row>
    <row r="794" spans="2:16" ht="25.5">
      <c r="B794" s="400"/>
      <c r="D794" s="401"/>
      <c r="F794" s="39" t="s">
        <v>2995</v>
      </c>
      <c r="J794" s="37">
        <v>92</v>
      </c>
      <c r="K794" s="37">
        <v>0</v>
      </c>
      <c r="L794" s="18">
        <f t="shared" si="39"/>
        <v>92</v>
      </c>
      <c r="M794" s="37">
        <v>258</v>
      </c>
      <c r="N794" s="37">
        <v>0</v>
      </c>
      <c r="O794" s="18">
        <f t="shared" si="40"/>
        <v>258</v>
      </c>
      <c r="P794" s="16">
        <f t="shared" si="41"/>
        <v>350</v>
      </c>
    </row>
    <row r="795" spans="2:16" ht="25.5">
      <c r="B795" s="400"/>
      <c r="D795" s="401"/>
      <c r="F795" s="103" t="s">
        <v>2996</v>
      </c>
      <c r="J795" s="37">
        <v>505</v>
      </c>
      <c r="K795" s="37">
        <v>0</v>
      </c>
      <c r="L795" s="18">
        <f t="shared" ref="L795:L857" si="42">+J795+K795</f>
        <v>505</v>
      </c>
      <c r="M795" s="37">
        <v>0</v>
      </c>
      <c r="N795" s="40">
        <v>0</v>
      </c>
      <c r="O795" s="18">
        <f t="shared" ref="O795:O857" si="43">+N795+M795</f>
        <v>0</v>
      </c>
      <c r="P795" s="16">
        <f t="shared" si="41"/>
        <v>505</v>
      </c>
    </row>
    <row r="796" spans="2:16" ht="25.5">
      <c r="B796" s="400"/>
      <c r="D796" s="401"/>
      <c r="F796" s="39" t="s">
        <v>2997</v>
      </c>
      <c r="J796" s="37">
        <v>0</v>
      </c>
      <c r="K796" s="37">
        <v>0</v>
      </c>
      <c r="L796" s="18">
        <f t="shared" si="42"/>
        <v>0</v>
      </c>
      <c r="M796" s="37">
        <v>98</v>
      </c>
      <c r="N796" s="37">
        <v>0</v>
      </c>
      <c r="O796" s="18">
        <f t="shared" si="43"/>
        <v>98</v>
      </c>
      <c r="P796" s="16">
        <f t="shared" ref="P796:P858" si="44">+L796+O796</f>
        <v>98</v>
      </c>
    </row>
    <row r="797" spans="2:16" ht="25.5">
      <c r="B797" s="400"/>
      <c r="D797" s="401"/>
      <c r="F797" s="39" t="s">
        <v>2998</v>
      </c>
      <c r="J797" s="37">
        <v>400</v>
      </c>
      <c r="K797" s="37">
        <v>0</v>
      </c>
      <c r="L797" s="18">
        <f t="shared" si="42"/>
        <v>400</v>
      </c>
      <c r="M797" s="37">
        <v>0</v>
      </c>
      <c r="N797" s="40">
        <v>0</v>
      </c>
      <c r="O797" s="18">
        <f t="shared" si="43"/>
        <v>0</v>
      </c>
      <c r="P797" s="16">
        <f t="shared" si="44"/>
        <v>400</v>
      </c>
    </row>
    <row r="798" spans="2:16">
      <c r="B798" s="400"/>
      <c r="D798" s="401"/>
      <c r="F798" s="246" t="s">
        <v>2999</v>
      </c>
      <c r="J798" s="37">
        <v>250</v>
      </c>
      <c r="K798" s="37">
        <v>0</v>
      </c>
      <c r="L798" s="18">
        <f t="shared" si="42"/>
        <v>250</v>
      </c>
      <c r="M798" s="37">
        <v>0</v>
      </c>
      <c r="N798" s="37"/>
      <c r="O798" s="18">
        <f t="shared" si="43"/>
        <v>0</v>
      </c>
      <c r="P798" s="16">
        <f t="shared" si="44"/>
        <v>250</v>
      </c>
    </row>
    <row r="799" spans="2:16">
      <c r="B799" s="400"/>
      <c r="D799" s="401"/>
      <c r="F799" s="246" t="s">
        <v>3000</v>
      </c>
      <c r="J799" s="37">
        <v>290</v>
      </c>
      <c r="K799" s="37">
        <v>0</v>
      </c>
      <c r="L799" s="18">
        <f t="shared" si="42"/>
        <v>290</v>
      </c>
      <c r="M799" s="37">
        <v>0</v>
      </c>
      <c r="N799" s="37"/>
      <c r="O799" s="18">
        <f t="shared" si="43"/>
        <v>0</v>
      </c>
      <c r="P799" s="16">
        <f t="shared" si="44"/>
        <v>290</v>
      </c>
    </row>
    <row r="800" spans="2:16">
      <c r="B800" s="400"/>
      <c r="D800" s="401"/>
      <c r="F800" s="246" t="s">
        <v>3001</v>
      </c>
      <c r="J800" s="37">
        <v>0</v>
      </c>
      <c r="K800" s="37">
        <v>0</v>
      </c>
      <c r="L800" s="18">
        <f t="shared" si="42"/>
        <v>0</v>
      </c>
      <c r="M800" s="37">
        <v>200</v>
      </c>
      <c r="N800" s="37"/>
      <c r="O800" s="18">
        <f t="shared" si="43"/>
        <v>200</v>
      </c>
      <c r="P800" s="16">
        <f t="shared" si="44"/>
        <v>200</v>
      </c>
    </row>
    <row r="801" spans="2:16">
      <c r="B801" s="400"/>
      <c r="D801" s="401"/>
      <c r="F801" s="246" t="s">
        <v>3002</v>
      </c>
      <c r="J801" s="37">
        <v>150</v>
      </c>
      <c r="K801" s="37">
        <v>0</v>
      </c>
      <c r="L801" s="18">
        <f t="shared" si="42"/>
        <v>150</v>
      </c>
      <c r="M801" s="37"/>
      <c r="N801" s="37"/>
      <c r="O801" s="18">
        <f t="shared" si="43"/>
        <v>0</v>
      </c>
      <c r="P801" s="16">
        <f t="shared" si="44"/>
        <v>150</v>
      </c>
    </row>
    <row r="802" spans="2:16">
      <c r="B802" s="400"/>
      <c r="D802" s="401"/>
      <c r="F802" s="246" t="s">
        <v>3003</v>
      </c>
      <c r="J802" s="37">
        <v>200</v>
      </c>
      <c r="K802" s="37">
        <v>0</v>
      </c>
      <c r="L802" s="18">
        <f t="shared" si="42"/>
        <v>200</v>
      </c>
      <c r="M802" s="37"/>
      <c r="N802" s="37"/>
      <c r="O802" s="18">
        <f t="shared" si="43"/>
        <v>0</v>
      </c>
      <c r="P802" s="16">
        <f t="shared" si="44"/>
        <v>200</v>
      </c>
    </row>
    <row r="803" spans="2:16">
      <c r="B803" s="400"/>
      <c r="D803" s="401"/>
      <c r="F803" s="247" t="s">
        <v>3004</v>
      </c>
      <c r="J803" s="37">
        <v>100</v>
      </c>
      <c r="K803" s="37">
        <v>0</v>
      </c>
      <c r="L803" s="18">
        <f t="shared" si="42"/>
        <v>100</v>
      </c>
      <c r="M803" s="37"/>
      <c r="N803" s="37"/>
      <c r="O803" s="18">
        <f t="shared" si="43"/>
        <v>0</v>
      </c>
      <c r="P803" s="16">
        <f t="shared" si="44"/>
        <v>100</v>
      </c>
    </row>
    <row r="804" spans="2:16" ht="25.5">
      <c r="B804" s="400"/>
      <c r="D804" s="401"/>
      <c r="F804" s="248" t="s">
        <v>3005</v>
      </c>
      <c r="J804" s="37">
        <v>0</v>
      </c>
      <c r="K804" s="37">
        <v>0</v>
      </c>
      <c r="L804" s="18">
        <f t="shared" si="42"/>
        <v>0</v>
      </c>
      <c r="M804" s="37">
        <v>170</v>
      </c>
      <c r="N804" s="37">
        <v>30</v>
      </c>
      <c r="O804" s="18">
        <f t="shared" si="43"/>
        <v>200</v>
      </c>
      <c r="P804" s="16">
        <f t="shared" si="44"/>
        <v>200</v>
      </c>
    </row>
    <row r="805" spans="2:16">
      <c r="B805" s="400"/>
      <c r="D805" s="401"/>
      <c r="F805" s="103" t="s">
        <v>3006</v>
      </c>
      <c r="J805" s="37">
        <v>0</v>
      </c>
      <c r="K805" s="37">
        <v>0</v>
      </c>
      <c r="L805" s="18">
        <f t="shared" si="42"/>
        <v>0</v>
      </c>
      <c r="M805" s="37">
        <v>300</v>
      </c>
      <c r="N805" s="37"/>
      <c r="O805" s="18">
        <f t="shared" si="43"/>
        <v>300</v>
      </c>
      <c r="P805" s="16">
        <f t="shared" si="44"/>
        <v>300</v>
      </c>
    </row>
    <row r="806" spans="2:16">
      <c r="B806" s="400"/>
      <c r="D806" s="401"/>
      <c r="F806" s="103" t="s">
        <v>3007</v>
      </c>
      <c r="J806" s="37">
        <v>200</v>
      </c>
      <c r="K806" s="37">
        <v>0</v>
      </c>
      <c r="L806" s="18">
        <f t="shared" si="42"/>
        <v>200</v>
      </c>
      <c r="M806" s="37"/>
      <c r="N806" s="37"/>
      <c r="O806" s="18">
        <f t="shared" si="43"/>
        <v>0</v>
      </c>
      <c r="P806" s="16">
        <f t="shared" si="44"/>
        <v>200</v>
      </c>
    </row>
    <row r="807" spans="2:16">
      <c r="B807" s="400"/>
      <c r="D807" s="401"/>
      <c r="F807" s="246" t="s">
        <v>3008</v>
      </c>
      <c r="J807" s="37"/>
      <c r="K807" s="37">
        <v>0</v>
      </c>
      <c r="L807" s="18">
        <f t="shared" si="42"/>
        <v>0</v>
      </c>
      <c r="M807" s="37">
        <v>110</v>
      </c>
      <c r="N807" s="37">
        <v>40</v>
      </c>
      <c r="O807" s="18">
        <f t="shared" si="43"/>
        <v>150</v>
      </c>
      <c r="P807" s="16">
        <f t="shared" si="44"/>
        <v>150</v>
      </c>
    </row>
    <row r="808" spans="2:16">
      <c r="B808" s="400"/>
      <c r="D808" s="401"/>
      <c r="F808" s="217" t="s">
        <v>3009</v>
      </c>
      <c r="J808" s="43">
        <v>280</v>
      </c>
      <c r="K808" s="37">
        <v>0</v>
      </c>
      <c r="L808" s="18">
        <f t="shared" si="42"/>
        <v>280</v>
      </c>
      <c r="M808" s="42"/>
      <c r="N808" s="37"/>
      <c r="O808" s="18">
        <f t="shared" si="43"/>
        <v>0</v>
      </c>
      <c r="P808" s="16">
        <f t="shared" si="44"/>
        <v>280</v>
      </c>
    </row>
    <row r="809" spans="2:16">
      <c r="B809" s="400"/>
      <c r="D809" s="401"/>
      <c r="F809" s="217" t="s">
        <v>3010</v>
      </c>
      <c r="J809" s="43"/>
      <c r="K809" s="37">
        <v>0</v>
      </c>
      <c r="L809" s="18">
        <f t="shared" si="42"/>
        <v>0</v>
      </c>
      <c r="M809" s="42">
        <v>250</v>
      </c>
      <c r="N809" s="37"/>
      <c r="O809" s="18">
        <f t="shared" si="43"/>
        <v>250</v>
      </c>
      <c r="P809" s="16">
        <f t="shared" si="44"/>
        <v>250</v>
      </c>
    </row>
    <row r="810" spans="2:16">
      <c r="B810" s="400"/>
      <c r="D810" s="401"/>
      <c r="F810" s="217" t="s">
        <v>3011</v>
      </c>
      <c r="J810" s="43">
        <v>200</v>
      </c>
      <c r="K810" s="37">
        <v>0</v>
      </c>
      <c r="L810" s="18">
        <f t="shared" si="42"/>
        <v>200</v>
      </c>
      <c r="M810" s="42"/>
      <c r="N810" s="37"/>
      <c r="O810" s="18">
        <f t="shared" si="43"/>
        <v>0</v>
      </c>
      <c r="P810" s="16">
        <f t="shared" si="44"/>
        <v>200</v>
      </c>
    </row>
    <row r="811" spans="2:16">
      <c r="B811" s="400"/>
      <c r="D811" s="401"/>
      <c r="F811" s="217" t="s">
        <v>3012</v>
      </c>
      <c r="J811" s="43"/>
      <c r="K811" s="37">
        <v>0</v>
      </c>
      <c r="L811" s="18">
        <f t="shared" si="42"/>
        <v>0</v>
      </c>
      <c r="M811" s="42">
        <v>270</v>
      </c>
      <c r="N811" s="37"/>
      <c r="O811" s="18">
        <f t="shared" si="43"/>
        <v>270</v>
      </c>
      <c r="P811" s="16">
        <f t="shared" si="44"/>
        <v>270</v>
      </c>
    </row>
    <row r="812" spans="2:16">
      <c r="B812" s="400"/>
      <c r="D812" s="401"/>
      <c r="F812" s="217" t="s">
        <v>3013</v>
      </c>
      <c r="J812" s="43"/>
      <c r="K812" s="37">
        <v>0</v>
      </c>
      <c r="L812" s="18">
        <f t="shared" si="42"/>
        <v>0</v>
      </c>
      <c r="M812" s="42">
        <v>180</v>
      </c>
      <c r="N812" s="37"/>
      <c r="O812" s="18">
        <f t="shared" si="43"/>
        <v>180</v>
      </c>
      <c r="P812" s="16">
        <f t="shared" si="44"/>
        <v>180</v>
      </c>
    </row>
    <row r="813" spans="2:16">
      <c r="B813" s="400"/>
      <c r="D813" s="401"/>
      <c r="F813" s="217" t="s">
        <v>3014</v>
      </c>
      <c r="J813" s="43"/>
      <c r="K813" s="37">
        <v>0</v>
      </c>
      <c r="L813" s="18">
        <f t="shared" si="42"/>
        <v>0</v>
      </c>
      <c r="M813" s="42">
        <v>280</v>
      </c>
      <c r="N813" s="37"/>
      <c r="O813" s="18">
        <f t="shared" si="43"/>
        <v>280</v>
      </c>
      <c r="P813" s="16">
        <f t="shared" si="44"/>
        <v>280</v>
      </c>
    </row>
    <row r="814" spans="2:16">
      <c r="B814" s="400"/>
      <c r="D814" s="401"/>
      <c r="F814" s="217" t="s">
        <v>3015</v>
      </c>
      <c r="J814" s="43"/>
      <c r="K814" s="37">
        <v>0</v>
      </c>
      <c r="L814" s="18">
        <f t="shared" si="42"/>
        <v>0</v>
      </c>
      <c r="M814" s="42">
        <v>120</v>
      </c>
      <c r="N814" s="37"/>
      <c r="O814" s="18">
        <f t="shared" si="43"/>
        <v>120</v>
      </c>
      <c r="P814" s="16">
        <f t="shared" si="44"/>
        <v>120</v>
      </c>
    </row>
    <row r="815" spans="2:16">
      <c r="B815" s="400"/>
      <c r="D815" s="401"/>
      <c r="F815" s="217" t="s">
        <v>3016</v>
      </c>
      <c r="J815" s="43"/>
      <c r="K815" s="37">
        <v>0</v>
      </c>
      <c r="L815" s="18">
        <f t="shared" si="42"/>
        <v>0</v>
      </c>
      <c r="M815" s="42">
        <v>150</v>
      </c>
      <c r="N815" s="37"/>
      <c r="O815" s="18">
        <f t="shared" si="43"/>
        <v>150</v>
      </c>
      <c r="P815" s="16">
        <f t="shared" si="44"/>
        <v>150</v>
      </c>
    </row>
    <row r="816" spans="2:16">
      <c r="B816" s="400"/>
      <c r="D816" s="401"/>
      <c r="F816" s="217" t="s">
        <v>3017</v>
      </c>
      <c r="J816" s="43">
        <v>200</v>
      </c>
      <c r="K816" s="37">
        <v>0</v>
      </c>
      <c r="L816" s="18">
        <f t="shared" si="42"/>
        <v>200</v>
      </c>
      <c r="M816" s="42"/>
      <c r="N816" s="37"/>
      <c r="O816" s="18">
        <f t="shared" si="43"/>
        <v>0</v>
      </c>
      <c r="P816" s="16">
        <f t="shared" si="44"/>
        <v>200</v>
      </c>
    </row>
    <row r="817" spans="2:16">
      <c r="B817" s="400"/>
      <c r="D817" s="401"/>
      <c r="F817" s="217" t="s">
        <v>3018</v>
      </c>
      <c r="J817" s="43"/>
      <c r="K817" s="37">
        <v>0</v>
      </c>
      <c r="L817" s="18">
        <f t="shared" si="42"/>
        <v>0</v>
      </c>
      <c r="M817" s="44">
        <v>260</v>
      </c>
      <c r="N817" s="37"/>
      <c r="O817" s="18">
        <f t="shared" si="43"/>
        <v>260</v>
      </c>
      <c r="P817" s="16">
        <f t="shared" si="44"/>
        <v>260</v>
      </c>
    </row>
    <row r="818" spans="2:16" ht="25.5">
      <c r="B818" s="400"/>
      <c r="D818" s="401"/>
      <c r="F818" s="217" t="s">
        <v>3019</v>
      </c>
      <c r="J818" s="43">
        <v>250</v>
      </c>
      <c r="K818" s="37">
        <v>0</v>
      </c>
      <c r="L818" s="18">
        <f t="shared" si="42"/>
        <v>250</v>
      </c>
      <c r="M818" s="42"/>
      <c r="N818" s="37"/>
      <c r="O818" s="18">
        <f t="shared" si="43"/>
        <v>0</v>
      </c>
      <c r="P818" s="16">
        <f t="shared" si="44"/>
        <v>250</v>
      </c>
    </row>
    <row r="819" spans="2:16">
      <c r="B819" s="400"/>
      <c r="D819" s="401"/>
      <c r="F819" s="217" t="s">
        <v>3020</v>
      </c>
      <c r="J819" s="43"/>
      <c r="K819" s="37">
        <v>0</v>
      </c>
      <c r="L819" s="18">
        <f t="shared" si="42"/>
        <v>0</v>
      </c>
      <c r="M819" s="42">
        <v>300</v>
      </c>
      <c r="N819" s="37"/>
      <c r="O819" s="18">
        <f t="shared" si="43"/>
        <v>300</v>
      </c>
      <c r="P819" s="16">
        <f t="shared" si="44"/>
        <v>300</v>
      </c>
    </row>
    <row r="820" spans="2:16">
      <c r="B820" s="400"/>
      <c r="D820" s="401"/>
      <c r="F820" s="217" t="s">
        <v>3021</v>
      </c>
      <c r="J820" s="43"/>
      <c r="K820" s="37">
        <v>0</v>
      </c>
      <c r="L820" s="18">
        <f t="shared" si="42"/>
        <v>0</v>
      </c>
      <c r="M820" s="42">
        <v>300</v>
      </c>
      <c r="N820" s="37"/>
      <c r="O820" s="18">
        <f t="shared" si="43"/>
        <v>300</v>
      </c>
      <c r="P820" s="16">
        <f t="shared" si="44"/>
        <v>300</v>
      </c>
    </row>
    <row r="821" spans="2:16">
      <c r="B821" s="400"/>
      <c r="D821" s="401"/>
      <c r="F821" s="217" t="s">
        <v>3022</v>
      </c>
      <c r="J821" s="43">
        <v>500</v>
      </c>
      <c r="K821" s="37">
        <v>0</v>
      </c>
      <c r="L821" s="18">
        <f t="shared" si="42"/>
        <v>500</v>
      </c>
      <c r="M821" s="42"/>
      <c r="N821" s="37"/>
      <c r="O821" s="18">
        <f t="shared" si="43"/>
        <v>0</v>
      </c>
      <c r="P821" s="16">
        <f t="shared" si="44"/>
        <v>500</v>
      </c>
    </row>
    <row r="822" spans="2:16" ht="25.5">
      <c r="B822" s="400"/>
      <c r="D822" s="401"/>
      <c r="F822" s="217" t="s">
        <v>3023</v>
      </c>
      <c r="J822" s="43">
        <v>250</v>
      </c>
      <c r="K822" s="37">
        <v>0</v>
      </c>
      <c r="L822" s="18">
        <f t="shared" si="42"/>
        <v>250</v>
      </c>
      <c r="M822" s="42"/>
      <c r="N822" s="37"/>
      <c r="O822" s="18">
        <f t="shared" si="43"/>
        <v>0</v>
      </c>
      <c r="P822" s="16">
        <f t="shared" si="44"/>
        <v>250</v>
      </c>
    </row>
    <row r="823" spans="2:16">
      <c r="B823" s="400"/>
      <c r="D823" s="401"/>
      <c r="F823" s="217" t="s">
        <v>3024</v>
      </c>
      <c r="J823" s="43"/>
      <c r="K823" s="37">
        <v>0</v>
      </c>
      <c r="L823" s="18">
        <f t="shared" si="42"/>
        <v>0</v>
      </c>
      <c r="M823" s="42">
        <v>380</v>
      </c>
      <c r="N823" s="37"/>
      <c r="O823" s="18">
        <f t="shared" si="43"/>
        <v>380</v>
      </c>
      <c r="P823" s="16">
        <f t="shared" si="44"/>
        <v>380</v>
      </c>
    </row>
    <row r="824" spans="2:16">
      <c r="B824" s="400"/>
      <c r="D824" s="401"/>
      <c r="F824" s="217" t="s">
        <v>3025</v>
      </c>
      <c r="J824" s="43">
        <v>250</v>
      </c>
      <c r="K824" s="37">
        <v>0</v>
      </c>
      <c r="L824" s="18">
        <f t="shared" si="42"/>
        <v>250</v>
      </c>
      <c r="M824" s="42"/>
      <c r="N824" s="37"/>
      <c r="O824" s="18">
        <f t="shared" si="43"/>
        <v>0</v>
      </c>
      <c r="P824" s="16">
        <f t="shared" si="44"/>
        <v>250</v>
      </c>
    </row>
    <row r="825" spans="2:16" ht="25.5">
      <c r="B825" s="400"/>
      <c r="D825" s="401"/>
      <c r="F825" s="217" t="s">
        <v>3026</v>
      </c>
      <c r="J825" s="43">
        <v>100</v>
      </c>
      <c r="K825" s="37">
        <v>0</v>
      </c>
      <c r="L825" s="18">
        <f t="shared" si="42"/>
        <v>100</v>
      </c>
      <c r="M825" s="42"/>
      <c r="N825" s="37"/>
      <c r="O825" s="18">
        <f t="shared" si="43"/>
        <v>0</v>
      </c>
      <c r="P825" s="16">
        <f t="shared" si="44"/>
        <v>100</v>
      </c>
    </row>
    <row r="826" spans="2:16">
      <c r="B826" s="400"/>
      <c r="D826" s="401"/>
      <c r="F826" s="217" t="s">
        <v>3027</v>
      </c>
      <c r="J826" s="43">
        <v>200</v>
      </c>
      <c r="K826" s="37">
        <v>0</v>
      </c>
      <c r="L826" s="18">
        <f t="shared" si="42"/>
        <v>200</v>
      </c>
      <c r="M826" s="42"/>
      <c r="N826" s="37"/>
      <c r="O826" s="18">
        <f t="shared" si="43"/>
        <v>0</v>
      </c>
      <c r="P826" s="16">
        <f t="shared" si="44"/>
        <v>200</v>
      </c>
    </row>
    <row r="827" spans="2:16">
      <c r="B827" s="400"/>
      <c r="D827" s="401"/>
      <c r="F827" s="217" t="s">
        <v>3028</v>
      </c>
      <c r="J827" s="43"/>
      <c r="K827" s="37">
        <v>0</v>
      </c>
      <c r="L827" s="18">
        <f t="shared" si="42"/>
        <v>0</v>
      </c>
      <c r="M827" s="42">
        <v>200</v>
      </c>
      <c r="N827" s="37"/>
      <c r="O827" s="18">
        <f t="shared" si="43"/>
        <v>200</v>
      </c>
      <c r="P827" s="16">
        <f t="shared" si="44"/>
        <v>200</v>
      </c>
    </row>
    <row r="828" spans="2:16">
      <c r="B828" s="400"/>
      <c r="D828" s="401"/>
      <c r="F828" s="217" t="s">
        <v>3029</v>
      </c>
      <c r="J828" s="43"/>
      <c r="K828" s="37">
        <v>0</v>
      </c>
      <c r="L828" s="18">
        <f t="shared" si="42"/>
        <v>0</v>
      </c>
      <c r="M828" s="42">
        <v>400</v>
      </c>
      <c r="N828" s="37"/>
      <c r="O828" s="18">
        <f t="shared" si="43"/>
        <v>400</v>
      </c>
      <c r="P828" s="16">
        <f t="shared" si="44"/>
        <v>400</v>
      </c>
    </row>
    <row r="829" spans="2:16" ht="25.5">
      <c r="B829" s="400"/>
      <c r="D829" s="401"/>
      <c r="F829" s="217" t="s">
        <v>3030</v>
      </c>
      <c r="J829" s="43">
        <v>250</v>
      </c>
      <c r="K829" s="37">
        <v>0</v>
      </c>
      <c r="L829" s="18">
        <f t="shared" si="42"/>
        <v>250</v>
      </c>
      <c r="M829" s="42"/>
      <c r="N829" s="37"/>
      <c r="O829" s="18">
        <f t="shared" si="43"/>
        <v>0</v>
      </c>
      <c r="P829" s="16">
        <f t="shared" si="44"/>
        <v>250</v>
      </c>
    </row>
    <row r="830" spans="2:16">
      <c r="B830" s="400"/>
      <c r="D830" s="401"/>
      <c r="F830" s="217" t="s">
        <v>25</v>
      </c>
      <c r="J830" s="43"/>
      <c r="K830" s="37">
        <v>0</v>
      </c>
      <c r="L830" s="18">
        <f t="shared" si="42"/>
        <v>0</v>
      </c>
      <c r="M830" s="42">
        <v>80</v>
      </c>
      <c r="N830" s="37"/>
      <c r="O830" s="18">
        <f t="shared" si="43"/>
        <v>80</v>
      </c>
      <c r="P830" s="16">
        <f t="shared" si="44"/>
        <v>80</v>
      </c>
    </row>
    <row r="831" spans="2:16">
      <c r="B831" s="400"/>
      <c r="D831" s="401"/>
      <c r="F831" s="217" t="s">
        <v>3031</v>
      </c>
      <c r="J831" s="43"/>
      <c r="K831" s="37">
        <v>0</v>
      </c>
      <c r="L831" s="18">
        <f t="shared" si="42"/>
        <v>0</v>
      </c>
      <c r="M831" s="42">
        <v>60</v>
      </c>
      <c r="N831" s="37"/>
      <c r="O831" s="18">
        <f t="shared" si="43"/>
        <v>60</v>
      </c>
      <c r="P831" s="16">
        <f t="shared" si="44"/>
        <v>60</v>
      </c>
    </row>
    <row r="832" spans="2:16" ht="25.5">
      <c r="B832" s="400"/>
      <c r="D832" s="401"/>
      <c r="F832" s="217" t="s">
        <v>3032</v>
      </c>
      <c r="J832" s="43">
        <v>375</v>
      </c>
      <c r="K832" s="37">
        <v>0</v>
      </c>
      <c r="L832" s="18">
        <f t="shared" si="42"/>
        <v>375</v>
      </c>
      <c r="M832" s="42"/>
      <c r="N832" s="37"/>
      <c r="O832" s="18">
        <f t="shared" si="43"/>
        <v>0</v>
      </c>
      <c r="P832" s="16">
        <f t="shared" si="44"/>
        <v>375</v>
      </c>
    </row>
    <row r="833" spans="2:16">
      <c r="B833" s="400"/>
      <c r="D833" s="401"/>
      <c r="F833" s="217" t="s">
        <v>3033</v>
      </c>
      <c r="J833" s="43"/>
      <c r="K833" s="37">
        <v>0</v>
      </c>
      <c r="L833" s="18">
        <f t="shared" si="42"/>
        <v>0</v>
      </c>
      <c r="M833" s="42">
        <v>300</v>
      </c>
      <c r="N833" s="37"/>
      <c r="O833" s="18">
        <f t="shared" si="43"/>
        <v>300</v>
      </c>
      <c r="P833" s="16">
        <f t="shared" si="44"/>
        <v>300</v>
      </c>
    </row>
    <row r="834" spans="2:16" ht="25.5">
      <c r="B834" s="400"/>
      <c r="D834" s="401"/>
      <c r="F834" s="217" t="s">
        <v>3034</v>
      </c>
      <c r="J834" s="43"/>
      <c r="K834" s="37">
        <v>0</v>
      </c>
      <c r="L834" s="18">
        <f t="shared" si="42"/>
        <v>0</v>
      </c>
      <c r="M834" s="42">
        <v>390</v>
      </c>
      <c r="N834" s="37"/>
      <c r="O834" s="18">
        <f t="shared" si="43"/>
        <v>390</v>
      </c>
      <c r="P834" s="16">
        <f t="shared" si="44"/>
        <v>390</v>
      </c>
    </row>
    <row r="835" spans="2:16">
      <c r="B835" s="400"/>
      <c r="D835" s="401"/>
      <c r="F835" s="217" t="s">
        <v>3035</v>
      </c>
      <c r="J835" s="45"/>
      <c r="K835" s="37">
        <v>0</v>
      </c>
      <c r="L835" s="18">
        <f t="shared" si="42"/>
        <v>0</v>
      </c>
      <c r="M835" s="44">
        <v>30</v>
      </c>
      <c r="N835" s="37"/>
      <c r="O835" s="18">
        <f t="shared" si="43"/>
        <v>30</v>
      </c>
      <c r="P835" s="16">
        <f t="shared" si="44"/>
        <v>30</v>
      </c>
    </row>
    <row r="836" spans="2:16">
      <c r="B836" s="400"/>
      <c r="D836" s="401"/>
      <c r="F836" s="217" t="s">
        <v>3036</v>
      </c>
      <c r="J836" s="45">
        <v>500</v>
      </c>
      <c r="K836" s="37">
        <v>0</v>
      </c>
      <c r="L836" s="18">
        <f t="shared" si="42"/>
        <v>500</v>
      </c>
      <c r="M836" s="44"/>
      <c r="N836" s="37"/>
      <c r="O836" s="18">
        <f t="shared" si="43"/>
        <v>0</v>
      </c>
      <c r="P836" s="16">
        <f t="shared" si="44"/>
        <v>500</v>
      </c>
    </row>
    <row r="837" spans="2:16">
      <c r="B837" s="400"/>
      <c r="D837" s="401"/>
      <c r="F837" s="217" t="s">
        <v>3037</v>
      </c>
      <c r="J837" s="43">
        <v>120</v>
      </c>
      <c r="K837" s="37">
        <v>0</v>
      </c>
      <c r="L837" s="18">
        <f t="shared" si="42"/>
        <v>120</v>
      </c>
      <c r="M837" s="42"/>
      <c r="N837" s="37"/>
      <c r="O837" s="18">
        <f t="shared" si="43"/>
        <v>0</v>
      </c>
      <c r="P837" s="16">
        <f t="shared" si="44"/>
        <v>120</v>
      </c>
    </row>
    <row r="838" spans="2:16">
      <c r="B838" s="400"/>
      <c r="D838" s="401"/>
      <c r="F838" s="217" t="s">
        <v>3038</v>
      </c>
      <c r="J838" s="43">
        <v>123</v>
      </c>
      <c r="K838" s="37">
        <v>0</v>
      </c>
      <c r="L838" s="18">
        <f t="shared" si="42"/>
        <v>123</v>
      </c>
      <c r="M838" s="42"/>
      <c r="N838" s="37"/>
      <c r="O838" s="18">
        <f t="shared" si="43"/>
        <v>0</v>
      </c>
      <c r="P838" s="16">
        <f t="shared" si="44"/>
        <v>123</v>
      </c>
    </row>
    <row r="839" spans="2:16" ht="25.5">
      <c r="B839" s="400" t="s">
        <v>3040</v>
      </c>
      <c r="D839" s="403" t="s">
        <v>3039</v>
      </c>
      <c r="F839" s="54" t="s">
        <v>224</v>
      </c>
      <c r="H839" s="6" t="s">
        <v>224</v>
      </c>
      <c r="J839" s="7">
        <v>536</v>
      </c>
      <c r="L839" s="18">
        <f t="shared" si="42"/>
        <v>536</v>
      </c>
      <c r="M839" s="7"/>
      <c r="N839" s="7"/>
      <c r="O839" s="18">
        <f t="shared" si="43"/>
        <v>0</v>
      </c>
      <c r="P839" s="16">
        <f t="shared" si="44"/>
        <v>536</v>
      </c>
    </row>
    <row r="840" spans="2:16" ht="25.5">
      <c r="B840" s="400"/>
      <c r="D840" s="403"/>
      <c r="F840" s="54" t="s">
        <v>224</v>
      </c>
      <c r="H840" s="6" t="s">
        <v>3071</v>
      </c>
      <c r="J840" s="7">
        <v>119</v>
      </c>
      <c r="L840" s="18">
        <f t="shared" si="42"/>
        <v>119</v>
      </c>
      <c r="M840" s="7"/>
      <c r="N840" s="7"/>
      <c r="O840" s="18">
        <f t="shared" si="43"/>
        <v>0</v>
      </c>
      <c r="P840" s="16">
        <f t="shared" si="44"/>
        <v>119</v>
      </c>
    </row>
    <row r="841" spans="2:16" ht="25.5">
      <c r="B841" s="400"/>
      <c r="D841" s="403"/>
      <c r="F841" s="54" t="s">
        <v>224</v>
      </c>
      <c r="H841" s="6" t="s">
        <v>3072</v>
      </c>
      <c r="J841" s="8">
        <v>188</v>
      </c>
      <c r="L841" s="18">
        <f t="shared" si="42"/>
        <v>188</v>
      </c>
      <c r="M841" s="8">
        <v>150</v>
      </c>
      <c r="N841" s="8">
        <v>33</v>
      </c>
      <c r="O841" s="18">
        <f t="shared" si="43"/>
        <v>183</v>
      </c>
      <c r="P841" s="16">
        <f t="shared" si="44"/>
        <v>371</v>
      </c>
    </row>
    <row r="842" spans="2:16" ht="25.5">
      <c r="B842" s="400"/>
      <c r="D842" s="403"/>
      <c r="F842" s="54" t="s">
        <v>224</v>
      </c>
      <c r="H842" s="6" t="s">
        <v>3073</v>
      </c>
      <c r="J842" s="7">
        <v>119</v>
      </c>
      <c r="L842" s="18">
        <f t="shared" si="42"/>
        <v>119</v>
      </c>
      <c r="M842" s="7"/>
      <c r="N842" s="7"/>
      <c r="O842" s="18">
        <f t="shared" si="43"/>
        <v>0</v>
      </c>
      <c r="P842" s="16">
        <f t="shared" si="44"/>
        <v>119</v>
      </c>
    </row>
    <row r="843" spans="2:16" ht="25.5">
      <c r="B843" s="400"/>
      <c r="D843" s="403"/>
      <c r="F843" s="54" t="s">
        <v>224</v>
      </c>
      <c r="H843" s="6" t="s">
        <v>3074</v>
      </c>
      <c r="J843" s="7">
        <v>45</v>
      </c>
      <c r="L843" s="18">
        <f t="shared" si="42"/>
        <v>45</v>
      </c>
      <c r="M843" s="7">
        <v>45</v>
      </c>
      <c r="N843" s="7"/>
      <c r="O843" s="18">
        <f t="shared" si="43"/>
        <v>45</v>
      </c>
      <c r="P843" s="16">
        <f t="shared" si="44"/>
        <v>90</v>
      </c>
    </row>
    <row r="844" spans="2:16" ht="25.5">
      <c r="B844" s="400"/>
      <c r="D844" s="403"/>
      <c r="F844" s="54" t="s">
        <v>224</v>
      </c>
      <c r="H844" s="6" t="s">
        <v>929</v>
      </c>
      <c r="J844" s="7">
        <v>55</v>
      </c>
      <c r="L844" s="18">
        <f t="shared" si="42"/>
        <v>55</v>
      </c>
      <c r="M844" s="7">
        <v>55</v>
      </c>
      <c r="N844" s="7"/>
      <c r="O844" s="18">
        <f t="shared" si="43"/>
        <v>55</v>
      </c>
      <c r="P844" s="16">
        <f t="shared" si="44"/>
        <v>110</v>
      </c>
    </row>
    <row r="845" spans="2:16" ht="25.5">
      <c r="B845" s="400"/>
      <c r="D845" s="403"/>
      <c r="F845" s="54" t="s">
        <v>224</v>
      </c>
      <c r="H845" s="6" t="s">
        <v>3075</v>
      </c>
      <c r="J845" s="7">
        <v>74</v>
      </c>
      <c r="L845" s="18">
        <f t="shared" si="42"/>
        <v>74</v>
      </c>
      <c r="M845" s="7"/>
      <c r="N845" s="7"/>
      <c r="O845" s="18">
        <f t="shared" si="43"/>
        <v>0</v>
      </c>
      <c r="P845" s="16">
        <f t="shared" si="44"/>
        <v>74</v>
      </c>
    </row>
    <row r="846" spans="2:16" ht="25.5">
      <c r="B846" s="400"/>
      <c r="D846" s="403"/>
      <c r="F846" s="54" t="s">
        <v>3041</v>
      </c>
      <c r="H846" s="6" t="s">
        <v>3076</v>
      </c>
      <c r="J846" s="7">
        <v>119</v>
      </c>
      <c r="L846" s="18">
        <f t="shared" si="42"/>
        <v>119</v>
      </c>
      <c r="M846" s="7">
        <v>100</v>
      </c>
      <c r="N846" s="7"/>
      <c r="O846" s="18">
        <f t="shared" si="43"/>
        <v>100</v>
      </c>
      <c r="P846" s="16">
        <f t="shared" si="44"/>
        <v>219</v>
      </c>
    </row>
    <row r="847" spans="2:16">
      <c r="B847" s="400"/>
      <c r="D847" s="403"/>
      <c r="H847" s="213" t="s">
        <v>3077</v>
      </c>
      <c r="J847" s="8">
        <v>546</v>
      </c>
      <c r="L847" s="18">
        <f t="shared" si="42"/>
        <v>546</v>
      </c>
      <c r="M847" s="8"/>
      <c r="N847" s="8">
        <v>100</v>
      </c>
      <c r="O847" s="18">
        <f t="shared" si="43"/>
        <v>100</v>
      </c>
      <c r="P847" s="16">
        <f t="shared" si="44"/>
        <v>646</v>
      </c>
    </row>
    <row r="848" spans="2:16" ht="25.5">
      <c r="B848" s="400"/>
      <c r="D848" s="403"/>
      <c r="F848" s="54" t="s">
        <v>3041</v>
      </c>
      <c r="H848" s="6" t="s">
        <v>3078</v>
      </c>
      <c r="J848" s="7">
        <v>104</v>
      </c>
      <c r="L848" s="18">
        <f t="shared" si="42"/>
        <v>104</v>
      </c>
      <c r="M848" s="7">
        <v>100</v>
      </c>
      <c r="N848" s="7"/>
      <c r="O848" s="18">
        <f t="shared" si="43"/>
        <v>100</v>
      </c>
      <c r="P848" s="16">
        <f t="shared" si="44"/>
        <v>204</v>
      </c>
    </row>
    <row r="849" spans="2:16" ht="25.5">
      <c r="B849" s="400"/>
      <c r="D849" s="403"/>
      <c r="F849" s="54" t="s">
        <v>3041</v>
      </c>
      <c r="H849" s="6" t="s">
        <v>3079</v>
      </c>
      <c r="J849" s="7">
        <v>70</v>
      </c>
      <c r="L849" s="18">
        <f t="shared" si="42"/>
        <v>70</v>
      </c>
      <c r="M849" s="7"/>
      <c r="N849" s="7"/>
      <c r="O849" s="18">
        <f t="shared" si="43"/>
        <v>0</v>
      </c>
      <c r="P849" s="16">
        <f t="shared" si="44"/>
        <v>70</v>
      </c>
    </row>
    <row r="850" spans="2:16" ht="38.25">
      <c r="B850" s="400"/>
      <c r="D850" s="403"/>
      <c r="F850" s="54" t="s">
        <v>3042</v>
      </c>
      <c r="H850" s="6" t="s">
        <v>3080</v>
      </c>
      <c r="J850" s="8">
        <v>243</v>
      </c>
      <c r="L850" s="18">
        <f t="shared" si="42"/>
        <v>243</v>
      </c>
      <c r="M850" s="8">
        <v>150</v>
      </c>
      <c r="N850" s="7"/>
      <c r="O850" s="18">
        <f t="shared" si="43"/>
        <v>150</v>
      </c>
      <c r="P850" s="16">
        <f t="shared" si="44"/>
        <v>393</v>
      </c>
    </row>
    <row r="851" spans="2:16" ht="25.5">
      <c r="B851" s="400"/>
      <c r="D851" s="403"/>
      <c r="F851" s="54" t="s">
        <v>3042</v>
      </c>
      <c r="H851" s="6" t="s">
        <v>3081</v>
      </c>
      <c r="J851" s="7">
        <v>192</v>
      </c>
      <c r="L851" s="18">
        <f t="shared" si="42"/>
        <v>192</v>
      </c>
      <c r="M851" s="7">
        <v>100</v>
      </c>
      <c r="N851" s="7"/>
      <c r="O851" s="18">
        <f t="shared" si="43"/>
        <v>100</v>
      </c>
      <c r="P851" s="16">
        <f t="shared" si="44"/>
        <v>292</v>
      </c>
    </row>
    <row r="852" spans="2:16" ht="25.5">
      <c r="B852" s="400"/>
      <c r="D852" s="403"/>
      <c r="F852" s="54" t="s">
        <v>3042</v>
      </c>
      <c r="H852" s="213" t="s">
        <v>3082</v>
      </c>
      <c r="J852" s="8">
        <v>149</v>
      </c>
      <c r="L852" s="18">
        <f t="shared" si="42"/>
        <v>149</v>
      </c>
      <c r="M852" s="8">
        <v>0</v>
      </c>
      <c r="N852" s="8">
        <v>0</v>
      </c>
      <c r="O852" s="18">
        <f t="shared" si="43"/>
        <v>0</v>
      </c>
      <c r="P852" s="16">
        <f t="shared" si="44"/>
        <v>149</v>
      </c>
    </row>
    <row r="853" spans="2:16" ht="38.25">
      <c r="B853" s="400"/>
      <c r="D853" s="403"/>
      <c r="F853" s="54" t="s">
        <v>3043</v>
      </c>
      <c r="H853" s="6" t="s">
        <v>3043</v>
      </c>
      <c r="J853" s="7">
        <v>460</v>
      </c>
      <c r="L853" s="18">
        <f t="shared" si="42"/>
        <v>460</v>
      </c>
      <c r="M853" s="7"/>
      <c r="N853" s="7"/>
      <c r="O853" s="18">
        <f t="shared" si="43"/>
        <v>0</v>
      </c>
      <c r="P853" s="16">
        <f t="shared" si="44"/>
        <v>460</v>
      </c>
    </row>
    <row r="854" spans="2:16" ht="38.25">
      <c r="B854" s="400"/>
      <c r="D854" s="403"/>
      <c r="F854" s="54" t="s">
        <v>3043</v>
      </c>
      <c r="H854" s="6" t="s">
        <v>3083</v>
      </c>
      <c r="J854" s="7"/>
      <c r="L854" s="18">
        <f t="shared" si="42"/>
        <v>0</v>
      </c>
      <c r="M854" s="7">
        <v>100</v>
      </c>
      <c r="N854" s="7"/>
      <c r="O854" s="18">
        <f t="shared" si="43"/>
        <v>100</v>
      </c>
      <c r="P854" s="16">
        <f t="shared" si="44"/>
        <v>100</v>
      </c>
    </row>
    <row r="855" spans="2:16" ht="25.5">
      <c r="B855" s="400"/>
      <c r="D855" s="403"/>
      <c r="F855" s="54" t="s">
        <v>3044</v>
      </c>
      <c r="H855" s="6" t="s">
        <v>3044</v>
      </c>
      <c r="J855" s="7">
        <v>1210</v>
      </c>
      <c r="L855" s="18">
        <f t="shared" si="42"/>
        <v>1210</v>
      </c>
      <c r="M855" s="7">
        <v>80</v>
      </c>
      <c r="N855" s="7"/>
      <c r="O855" s="18">
        <f t="shared" si="43"/>
        <v>80</v>
      </c>
      <c r="P855" s="16">
        <f t="shared" si="44"/>
        <v>1290</v>
      </c>
    </row>
    <row r="856" spans="2:16" ht="38.25">
      <c r="B856" s="400"/>
      <c r="D856" s="403"/>
      <c r="F856" s="54" t="s">
        <v>3045</v>
      </c>
      <c r="H856" s="6" t="s">
        <v>3045</v>
      </c>
      <c r="J856" s="7">
        <v>900</v>
      </c>
      <c r="L856" s="18">
        <f t="shared" si="42"/>
        <v>900</v>
      </c>
      <c r="M856" s="7">
        <v>586</v>
      </c>
      <c r="N856" s="7">
        <v>200</v>
      </c>
      <c r="O856" s="18">
        <f t="shared" si="43"/>
        <v>786</v>
      </c>
      <c r="P856" s="16">
        <f t="shared" si="44"/>
        <v>1686</v>
      </c>
    </row>
    <row r="857" spans="2:16" ht="25.5">
      <c r="B857" s="400"/>
      <c r="D857" s="403"/>
      <c r="F857" s="54" t="s">
        <v>3045</v>
      </c>
      <c r="H857" s="6" t="s">
        <v>3084</v>
      </c>
      <c r="J857" s="7">
        <v>350</v>
      </c>
      <c r="L857" s="18">
        <f t="shared" si="42"/>
        <v>350</v>
      </c>
      <c r="M857" s="7"/>
      <c r="N857" s="7"/>
      <c r="O857" s="18">
        <f t="shared" si="43"/>
        <v>0</v>
      </c>
      <c r="P857" s="16">
        <f t="shared" si="44"/>
        <v>350</v>
      </c>
    </row>
    <row r="858" spans="2:16" ht="25.5">
      <c r="B858" s="400"/>
      <c r="D858" s="403"/>
      <c r="F858" s="54" t="s">
        <v>3046</v>
      </c>
      <c r="H858" s="6" t="s">
        <v>3046</v>
      </c>
      <c r="J858" s="7">
        <v>280</v>
      </c>
      <c r="L858" s="18">
        <f t="shared" ref="L858:L921" si="45">+J858+K858</f>
        <v>280</v>
      </c>
      <c r="M858" s="7"/>
      <c r="N858" s="7"/>
      <c r="O858" s="18">
        <f t="shared" ref="O858:O921" si="46">+N858+M858</f>
        <v>0</v>
      </c>
      <c r="P858" s="16">
        <f t="shared" si="44"/>
        <v>280</v>
      </c>
    </row>
    <row r="859" spans="2:16" ht="38.25">
      <c r="B859" s="400"/>
      <c r="D859" s="403"/>
      <c r="F859" s="54" t="s">
        <v>3047</v>
      </c>
      <c r="H859" s="6" t="s">
        <v>3047</v>
      </c>
      <c r="J859" s="7">
        <v>450</v>
      </c>
      <c r="L859" s="18">
        <f t="shared" si="45"/>
        <v>450</v>
      </c>
      <c r="M859" s="7">
        <v>0</v>
      </c>
      <c r="N859" s="7"/>
      <c r="O859" s="18">
        <f t="shared" si="46"/>
        <v>0</v>
      </c>
      <c r="P859" s="16">
        <f t="shared" ref="P859:P922" si="47">+L859+O859</f>
        <v>450</v>
      </c>
    </row>
    <row r="860" spans="2:16" ht="25.5">
      <c r="B860" s="400"/>
      <c r="D860" s="403"/>
      <c r="F860" s="54" t="s">
        <v>3047</v>
      </c>
      <c r="H860" s="6" t="s">
        <v>3085</v>
      </c>
      <c r="J860" s="7">
        <v>207</v>
      </c>
      <c r="L860" s="18">
        <f t="shared" si="45"/>
        <v>207</v>
      </c>
      <c r="M860" s="7"/>
      <c r="N860" s="7"/>
      <c r="O860" s="18">
        <f t="shared" si="46"/>
        <v>0</v>
      </c>
      <c r="P860" s="16">
        <f t="shared" si="47"/>
        <v>207</v>
      </c>
    </row>
    <row r="861" spans="2:16" ht="25.5">
      <c r="B861" s="400"/>
      <c r="D861" s="403"/>
      <c r="F861" s="54" t="s">
        <v>3048</v>
      </c>
      <c r="H861" s="6" t="s">
        <v>3048</v>
      </c>
      <c r="J861" s="7">
        <v>271</v>
      </c>
      <c r="L861" s="18">
        <f t="shared" si="45"/>
        <v>271</v>
      </c>
      <c r="M861" s="7">
        <v>0</v>
      </c>
      <c r="N861" s="7"/>
      <c r="O861" s="18">
        <f t="shared" si="46"/>
        <v>0</v>
      </c>
      <c r="P861" s="16">
        <f t="shared" si="47"/>
        <v>271</v>
      </c>
    </row>
    <row r="862" spans="2:16" ht="25.5">
      <c r="B862" s="400"/>
      <c r="D862" s="403"/>
      <c r="F862" s="54" t="s">
        <v>3049</v>
      </c>
      <c r="H862" s="6" t="s">
        <v>3049</v>
      </c>
      <c r="J862" s="7">
        <v>730</v>
      </c>
      <c r="L862" s="18">
        <f t="shared" si="45"/>
        <v>730</v>
      </c>
      <c r="M862" s="7">
        <v>112</v>
      </c>
      <c r="N862" s="7">
        <v>165</v>
      </c>
      <c r="O862" s="18">
        <f t="shared" si="46"/>
        <v>277</v>
      </c>
      <c r="P862" s="16">
        <f t="shared" si="47"/>
        <v>1007</v>
      </c>
    </row>
    <row r="863" spans="2:16" ht="25.5">
      <c r="B863" s="400"/>
      <c r="D863" s="403"/>
      <c r="F863" s="54" t="s">
        <v>3050</v>
      </c>
      <c r="H863" s="6" t="s">
        <v>3050</v>
      </c>
      <c r="J863" s="7">
        <v>450</v>
      </c>
      <c r="L863" s="18">
        <f t="shared" si="45"/>
        <v>450</v>
      </c>
      <c r="M863" s="7">
        <v>79</v>
      </c>
      <c r="N863" s="7">
        <v>185</v>
      </c>
      <c r="O863" s="18">
        <f t="shared" si="46"/>
        <v>264</v>
      </c>
      <c r="P863" s="16">
        <f t="shared" si="47"/>
        <v>714</v>
      </c>
    </row>
    <row r="864" spans="2:16" ht="25.5">
      <c r="B864" s="400"/>
      <c r="D864" s="403"/>
      <c r="F864" s="54" t="s">
        <v>3050</v>
      </c>
      <c r="H864" s="6" t="s">
        <v>2872</v>
      </c>
      <c r="J864" s="16">
        <v>180</v>
      </c>
      <c r="L864" s="18">
        <f t="shared" si="45"/>
        <v>180</v>
      </c>
      <c r="M864" s="7"/>
      <c r="N864" s="7"/>
      <c r="O864" s="18">
        <f t="shared" si="46"/>
        <v>0</v>
      </c>
      <c r="P864" s="16">
        <f t="shared" si="47"/>
        <v>180</v>
      </c>
    </row>
    <row r="865" spans="2:16" ht="25.5">
      <c r="B865" s="400"/>
      <c r="D865" s="403"/>
      <c r="F865" s="54" t="s">
        <v>3050</v>
      </c>
      <c r="H865" s="6" t="s">
        <v>2298</v>
      </c>
      <c r="J865" s="7">
        <v>189</v>
      </c>
      <c r="L865" s="18">
        <f t="shared" si="45"/>
        <v>189</v>
      </c>
      <c r="M865" s="7"/>
      <c r="N865" s="7"/>
      <c r="O865" s="18">
        <f t="shared" si="46"/>
        <v>0</v>
      </c>
      <c r="P865" s="16">
        <f t="shared" si="47"/>
        <v>189</v>
      </c>
    </row>
    <row r="866" spans="2:16" ht="38.25">
      <c r="B866" s="400"/>
      <c r="D866" s="403"/>
      <c r="F866" s="54" t="s">
        <v>3051</v>
      </c>
      <c r="H866" s="6" t="s">
        <v>3051</v>
      </c>
      <c r="J866" s="7">
        <v>250</v>
      </c>
      <c r="L866" s="18">
        <f t="shared" si="45"/>
        <v>250</v>
      </c>
      <c r="M866" s="7">
        <v>180</v>
      </c>
      <c r="N866" s="7"/>
      <c r="O866" s="18">
        <f t="shared" si="46"/>
        <v>180</v>
      </c>
      <c r="P866" s="16">
        <f t="shared" si="47"/>
        <v>430</v>
      </c>
    </row>
    <row r="867" spans="2:16" ht="25.5">
      <c r="B867" s="400"/>
      <c r="D867" s="403"/>
      <c r="F867" s="54" t="s">
        <v>3052</v>
      </c>
      <c r="H867" s="6" t="s">
        <v>3086</v>
      </c>
      <c r="J867" s="7">
        <v>171</v>
      </c>
      <c r="L867" s="18">
        <f t="shared" si="45"/>
        <v>171</v>
      </c>
      <c r="M867" s="7">
        <v>100</v>
      </c>
      <c r="N867" s="7"/>
      <c r="O867" s="18">
        <f t="shared" si="46"/>
        <v>100</v>
      </c>
      <c r="P867" s="16">
        <f t="shared" si="47"/>
        <v>271</v>
      </c>
    </row>
    <row r="868" spans="2:16" ht="25.5">
      <c r="B868" s="400"/>
      <c r="D868" s="403"/>
      <c r="F868" s="54" t="s">
        <v>3052</v>
      </c>
      <c r="H868" s="6" t="s">
        <v>3087</v>
      </c>
      <c r="J868" s="7">
        <v>147</v>
      </c>
      <c r="L868" s="18">
        <f t="shared" si="45"/>
        <v>147</v>
      </c>
      <c r="M868" s="7">
        <v>160</v>
      </c>
      <c r="N868" s="7"/>
      <c r="O868" s="18">
        <f t="shared" si="46"/>
        <v>160</v>
      </c>
      <c r="P868" s="16">
        <f t="shared" si="47"/>
        <v>307</v>
      </c>
    </row>
    <row r="869" spans="2:16" ht="25.5">
      <c r="B869" s="400"/>
      <c r="D869" s="403"/>
      <c r="F869" s="54" t="s">
        <v>3052</v>
      </c>
      <c r="H869" s="6" t="s">
        <v>3088</v>
      </c>
      <c r="J869" s="7"/>
      <c r="L869" s="18">
        <f t="shared" si="45"/>
        <v>0</v>
      </c>
      <c r="M869" s="7">
        <v>130</v>
      </c>
      <c r="N869" s="7">
        <v>90</v>
      </c>
      <c r="O869" s="18">
        <f t="shared" si="46"/>
        <v>220</v>
      </c>
      <c r="P869" s="16">
        <f t="shared" si="47"/>
        <v>220</v>
      </c>
    </row>
    <row r="870" spans="2:16" ht="25.5">
      <c r="B870" s="400"/>
      <c r="D870" s="403"/>
      <c r="F870" s="54" t="s">
        <v>3052</v>
      </c>
      <c r="H870" s="6" t="s">
        <v>3089</v>
      </c>
      <c r="J870" s="7">
        <v>224</v>
      </c>
      <c r="L870" s="18">
        <f t="shared" si="45"/>
        <v>224</v>
      </c>
      <c r="M870" s="7">
        <v>263</v>
      </c>
      <c r="N870" s="7"/>
      <c r="O870" s="18">
        <f t="shared" si="46"/>
        <v>263</v>
      </c>
      <c r="P870" s="16">
        <f t="shared" si="47"/>
        <v>487</v>
      </c>
    </row>
    <row r="871" spans="2:16" ht="25.5">
      <c r="B871" s="400"/>
      <c r="D871" s="403"/>
      <c r="F871" s="54" t="s">
        <v>3052</v>
      </c>
      <c r="H871" s="6" t="s">
        <v>3090</v>
      </c>
      <c r="J871" s="7">
        <v>222</v>
      </c>
      <c r="L871" s="18">
        <f t="shared" si="45"/>
        <v>222</v>
      </c>
      <c r="M871" s="7">
        <v>0</v>
      </c>
      <c r="N871" s="7"/>
      <c r="O871" s="18">
        <f t="shared" si="46"/>
        <v>0</v>
      </c>
      <c r="P871" s="16">
        <f t="shared" si="47"/>
        <v>222</v>
      </c>
    </row>
    <row r="872" spans="2:16" ht="25.5">
      <c r="B872" s="400"/>
      <c r="D872" s="403"/>
      <c r="F872" s="54" t="s">
        <v>3053</v>
      </c>
      <c r="H872" s="6" t="s">
        <v>3091</v>
      </c>
      <c r="J872" s="7"/>
      <c r="L872" s="18">
        <f t="shared" si="45"/>
        <v>0</v>
      </c>
      <c r="M872" s="7">
        <v>288</v>
      </c>
      <c r="N872" s="7"/>
      <c r="O872" s="18">
        <f t="shared" si="46"/>
        <v>288</v>
      </c>
      <c r="P872" s="16">
        <f t="shared" si="47"/>
        <v>288</v>
      </c>
    </row>
    <row r="873" spans="2:16" ht="25.5">
      <c r="B873" s="400"/>
      <c r="D873" s="403"/>
      <c r="F873" s="54" t="s">
        <v>3053</v>
      </c>
      <c r="H873" s="6" t="s">
        <v>3092</v>
      </c>
      <c r="J873" s="7">
        <v>300</v>
      </c>
      <c r="L873" s="18">
        <f t="shared" si="45"/>
        <v>300</v>
      </c>
      <c r="M873" s="7">
        <v>150</v>
      </c>
      <c r="N873" s="7">
        <v>117</v>
      </c>
      <c r="O873" s="18">
        <f t="shared" si="46"/>
        <v>267</v>
      </c>
      <c r="P873" s="16">
        <f t="shared" si="47"/>
        <v>567</v>
      </c>
    </row>
    <row r="874" spans="2:16" ht="25.5">
      <c r="B874" s="400"/>
      <c r="D874" s="403"/>
      <c r="F874" s="54" t="s">
        <v>3053</v>
      </c>
      <c r="H874" s="6" t="s">
        <v>39</v>
      </c>
      <c r="J874" s="7">
        <v>200</v>
      </c>
      <c r="L874" s="18">
        <f t="shared" si="45"/>
        <v>200</v>
      </c>
      <c r="M874" s="7">
        <v>150</v>
      </c>
      <c r="N874" s="7"/>
      <c r="O874" s="18">
        <f t="shared" si="46"/>
        <v>150</v>
      </c>
      <c r="P874" s="16">
        <f t="shared" si="47"/>
        <v>350</v>
      </c>
    </row>
    <row r="875" spans="2:16" ht="25.5">
      <c r="B875" s="400"/>
      <c r="D875" s="403"/>
      <c r="F875" s="54" t="s">
        <v>3053</v>
      </c>
      <c r="H875" s="6" t="s">
        <v>3093</v>
      </c>
      <c r="J875" s="7">
        <v>212</v>
      </c>
      <c r="L875" s="18">
        <f t="shared" si="45"/>
        <v>212</v>
      </c>
      <c r="M875" s="7">
        <v>200</v>
      </c>
      <c r="N875" s="7"/>
      <c r="O875" s="18">
        <f t="shared" si="46"/>
        <v>200</v>
      </c>
      <c r="P875" s="16">
        <f t="shared" si="47"/>
        <v>412</v>
      </c>
    </row>
    <row r="876" spans="2:16" ht="25.5">
      <c r="B876" s="400"/>
      <c r="D876" s="403"/>
      <c r="F876" s="54" t="s">
        <v>3053</v>
      </c>
      <c r="H876" s="6" t="s">
        <v>3094</v>
      </c>
      <c r="J876" s="7">
        <v>164</v>
      </c>
      <c r="L876" s="18">
        <f t="shared" si="45"/>
        <v>164</v>
      </c>
      <c r="M876" s="7">
        <v>164</v>
      </c>
      <c r="N876" s="7"/>
      <c r="O876" s="18">
        <f t="shared" si="46"/>
        <v>164</v>
      </c>
      <c r="P876" s="16">
        <f t="shared" si="47"/>
        <v>328</v>
      </c>
    </row>
    <row r="877" spans="2:16" ht="25.5">
      <c r="B877" s="400"/>
      <c r="D877" s="403"/>
      <c r="F877" s="54" t="s">
        <v>3054</v>
      </c>
      <c r="H877" s="6" t="s">
        <v>3054</v>
      </c>
      <c r="J877" s="8">
        <v>313</v>
      </c>
      <c r="L877" s="18">
        <f t="shared" si="45"/>
        <v>313</v>
      </c>
      <c r="M877" s="8">
        <v>200</v>
      </c>
      <c r="N877" s="8">
        <v>77</v>
      </c>
      <c r="O877" s="18">
        <f t="shared" si="46"/>
        <v>277</v>
      </c>
      <c r="P877" s="16">
        <f t="shared" si="47"/>
        <v>590</v>
      </c>
    </row>
    <row r="878" spans="2:16" ht="25.5">
      <c r="B878" s="400"/>
      <c r="D878" s="403"/>
      <c r="F878" s="54" t="s">
        <v>3054</v>
      </c>
      <c r="H878" s="6" t="s">
        <v>3095</v>
      </c>
      <c r="J878" s="7">
        <v>146</v>
      </c>
      <c r="L878" s="18">
        <f t="shared" si="45"/>
        <v>146</v>
      </c>
      <c r="M878" s="7"/>
      <c r="N878" s="7"/>
      <c r="O878" s="18">
        <f t="shared" si="46"/>
        <v>0</v>
      </c>
      <c r="P878" s="16">
        <f t="shared" si="47"/>
        <v>146</v>
      </c>
    </row>
    <row r="879" spans="2:16" ht="25.5">
      <c r="B879" s="400"/>
      <c r="D879" s="403"/>
      <c r="F879" s="54" t="s">
        <v>3054</v>
      </c>
      <c r="H879" s="6" t="s">
        <v>3096</v>
      </c>
      <c r="J879" s="7">
        <v>138</v>
      </c>
      <c r="L879" s="18">
        <f t="shared" si="45"/>
        <v>138</v>
      </c>
      <c r="M879" s="7"/>
      <c r="N879" s="7"/>
      <c r="O879" s="18">
        <f t="shared" si="46"/>
        <v>0</v>
      </c>
      <c r="P879" s="16">
        <f t="shared" si="47"/>
        <v>138</v>
      </c>
    </row>
    <row r="880" spans="2:16" ht="25.5">
      <c r="B880" s="400"/>
      <c r="D880" s="403"/>
      <c r="F880" s="54" t="s">
        <v>3055</v>
      </c>
      <c r="H880" s="6" t="s">
        <v>3055</v>
      </c>
      <c r="J880" s="7"/>
      <c r="L880" s="18">
        <f t="shared" si="45"/>
        <v>0</v>
      </c>
      <c r="M880" s="7">
        <v>168</v>
      </c>
      <c r="N880" s="7"/>
      <c r="O880" s="18">
        <f t="shared" si="46"/>
        <v>168</v>
      </c>
      <c r="P880" s="16">
        <f t="shared" si="47"/>
        <v>168</v>
      </c>
    </row>
    <row r="881" spans="2:16" ht="38.25">
      <c r="B881" s="400"/>
      <c r="D881" s="403"/>
      <c r="F881" s="54" t="s">
        <v>3056</v>
      </c>
      <c r="H881" s="6" t="s">
        <v>3097</v>
      </c>
      <c r="J881" s="8">
        <v>193</v>
      </c>
      <c r="L881" s="18">
        <f t="shared" si="45"/>
        <v>193</v>
      </c>
      <c r="M881" s="8">
        <v>160</v>
      </c>
      <c r="N881" s="8">
        <v>92</v>
      </c>
      <c r="O881" s="18">
        <f t="shared" si="46"/>
        <v>252</v>
      </c>
      <c r="P881" s="16">
        <f t="shared" si="47"/>
        <v>445</v>
      </c>
    </row>
    <row r="882" spans="2:16" ht="25.5">
      <c r="B882" s="400"/>
      <c r="D882" s="403"/>
      <c r="F882" s="54" t="s">
        <v>3057</v>
      </c>
      <c r="H882" s="6" t="s">
        <v>2457</v>
      </c>
      <c r="J882" s="8">
        <v>176</v>
      </c>
      <c r="L882" s="18">
        <f t="shared" si="45"/>
        <v>176</v>
      </c>
      <c r="M882" s="8">
        <v>140</v>
      </c>
      <c r="N882" s="8">
        <v>100</v>
      </c>
      <c r="O882" s="18">
        <f t="shared" si="46"/>
        <v>240</v>
      </c>
      <c r="P882" s="16">
        <f t="shared" si="47"/>
        <v>416</v>
      </c>
    </row>
    <row r="883" spans="2:16" ht="25.5">
      <c r="B883" s="400"/>
      <c r="D883" s="403"/>
      <c r="F883" s="54" t="s">
        <v>3057</v>
      </c>
      <c r="H883" s="6" t="s">
        <v>3098</v>
      </c>
      <c r="J883" s="7">
        <v>33</v>
      </c>
      <c r="L883" s="18">
        <f t="shared" si="45"/>
        <v>33</v>
      </c>
      <c r="M883" s="7">
        <v>33</v>
      </c>
      <c r="N883" s="7"/>
      <c r="O883" s="18">
        <f t="shared" si="46"/>
        <v>33</v>
      </c>
      <c r="P883" s="16">
        <f t="shared" si="47"/>
        <v>66</v>
      </c>
    </row>
    <row r="884" spans="2:16" ht="25.5">
      <c r="B884" s="400"/>
      <c r="D884" s="403"/>
      <c r="F884" s="54" t="s">
        <v>3057</v>
      </c>
      <c r="H884" s="6" t="s">
        <v>3099</v>
      </c>
      <c r="J884" s="7">
        <v>222</v>
      </c>
      <c r="L884" s="18">
        <f t="shared" si="45"/>
        <v>222</v>
      </c>
      <c r="M884" s="7">
        <v>185</v>
      </c>
      <c r="N884" s="7"/>
      <c r="O884" s="18">
        <f t="shared" si="46"/>
        <v>185</v>
      </c>
      <c r="P884" s="16">
        <f t="shared" si="47"/>
        <v>407</v>
      </c>
    </row>
    <row r="885" spans="2:16" ht="25.5">
      <c r="B885" s="400"/>
      <c r="D885" s="403"/>
      <c r="F885" s="54" t="s">
        <v>3057</v>
      </c>
      <c r="H885" s="6" t="s">
        <v>3100</v>
      </c>
      <c r="J885" s="8">
        <v>214</v>
      </c>
      <c r="L885" s="18">
        <f t="shared" si="45"/>
        <v>214</v>
      </c>
      <c r="M885" s="8">
        <v>130</v>
      </c>
      <c r="N885" s="8">
        <v>100</v>
      </c>
      <c r="O885" s="18">
        <f t="shared" si="46"/>
        <v>230</v>
      </c>
      <c r="P885" s="16">
        <f t="shared" si="47"/>
        <v>444</v>
      </c>
    </row>
    <row r="886" spans="2:16" ht="25.5">
      <c r="B886" s="400"/>
      <c r="D886" s="403"/>
      <c r="F886" s="54" t="s">
        <v>3058</v>
      </c>
      <c r="H886" s="6" t="s">
        <v>3101</v>
      </c>
      <c r="J886" s="7">
        <v>157</v>
      </c>
      <c r="L886" s="18">
        <f t="shared" si="45"/>
        <v>157</v>
      </c>
      <c r="M886" s="7"/>
      <c r="N886" s="7"/>
      <c r="O886" s="18">
        <f t="shared" si="46"/>
        <v>0</v>
      </c>
      <c r="P886" s="16">
        <f t="shared" si="47"/>
        <v>157</v>
      </c>
    </row>
    <row r="887" spans="2:16" ht="25.5">
      <c r="B887" s="400"/>
      <c r="D887" s="403"/>
      <c r="F887" s="54" t="s">
        <v>3058</v>
      </c>
      <c r="H887" s="6" t="s">
        <v>3102</v>
      </c>
      <c r="J887" s="7">
        <v>65</v>
      </c>
      <c r="L887" s="18">
        <f t="shared" si="45"/>
        <v>65</v>
      </c>
      <c r="M887" s="7">
        <v>0</v>
      </c>
      <c r="N887" s="7"/>
      <c r="O887" s="18">
        <f t="shared" si="46"/>
        <v>0</v>
      </c>
      <c r="P887" s="16">
        <f t="shared" si="47"/>
        <v>65</v>
      </c>
    </row>
    <row r="888" spans="2:16" ht="25.5">
      <c r="B888" s="400"/>
      <c r="D888" s="403"/>
      <c r="F888" s="54" t="s">
        <v>3059</v>
      </c>
      <c r="H888" s="6" t="s">
        <v>3059</v>
      </c>
      <c r="J888" s="7">
        <v>400</v>
      </c>
      <c r="L888" s="18">
        <f t="shared" si="45"/>
        <v>400</v>
      </c>
      <c r="M888" s="7">
        <v>150</v>
      </c>
      <c r="N888" s="7">
        <v>231</v>
      </c>
      <c r="O888" s="18">
        <f t="shared" si="46"/>
        <v>381</v>
      </c>
      <c r="P888" s="16">
        <f t="shared" si="47"/>
        <v>781</v>
      </c>
    </row>
    <row r="889" spans="2:16" ht="25.5">
      <c r="B889" s="400"/>
      <c r="D889" s="403"/>
      <c r="F889" s="54" t="s">
        <v>3060</v>
      </c>
      <c r="H889" s="6" t="s">
        <v>3103</v>
      </c>
      <c r="J889" s="7">
        <v>239</v>
      </c>
      <c r="L889" s="18">
        <f t="shared" si="45"/>
        <v>239</v>
      </c>
      <c r="M889" s="7">
        <v>120</v>
      </c>
      <c r="N889" s="7"/>
      <c r="O889" s="18">
        <f t="shared" si="46"/>
        <v>120</v>
      </c>
      <c r="P889" s="16">
        <f t="shared" si="47"/>
        <v>359</v>
      </c>
    </row>
    <row r="890" spans="2:16" ht="25.5">
      <c r="B890" s="400"/>
      <c r="D890" s="403"/>
      <c r="F890" s="54" t="s">
        <v>3060</v>
      </c>
      <c r="H890" s="6" t="s">
        <v>3104</v>
      </c>
      <c r="J890" s="8">
        <v>240</v>
      </c>
      <c r="L890" s="18">
        <f t="shared" si="45"/>
        <v>240</v>
      </c>
      <c r="M890" s="7">
        <v>0</v>
      </c>
      <c r="N890" s="7">
        <v>0</v>
      </c>
      <c r="O890" s="18">
        <f t="shared" si="46"/>
        <v>0</v>
      </c>
      <c r="P890" s="16">
        <f t="shared" si="47"/>
        <v>240</v>
      </c>
    </row>
    <row r="891" spans="2:16" ht="25.5">
      <c r="B891" s="400"/>
      <c r="D891" s="403"/>
      <c r="F891" s="54" t="s">
        <v>3060</v>
      </c>
      <c r="H891" s="6" t="s">
        <v>3105</v>
      </c>
      <c r="J891" s="7">
        <v>169</v>
      </c>
      <c r="L891" s="18">
        <f t="shared" si="45"/>
        <v>169</v>
      </c>
      <c r="M891" s="7">
        <v>100</v>
      </c>
      <c r="N891" s="7">
        <v>22</v>
      </c>
      <c r="O891" s="18">
        <f t="shared" si="46"/>
        <v>122</v>
      </c>
      <c r="P891" s="16">
        <f t="shared" si="47"/>
        <v>291</v>
      </c>
    </row>
    <row r="892" spans="2:16" ht="25.5">
      <c r="B892" s="400"/>
      <c r="D892" s="403"/>
      <c r="F892" s="54" t="s">
        <v>3061</v>
      </c>
      <c r="H892" s="6" t="s">
        <v>3061</v>
      </c>
      <c r="J892" s="7">
        <v>650</v>
      </c>
      <c r="L892" s="18">
        <f t="shared" si="45"/>
        <v>650</v>
      </c>
      <c r="M892" s="7"/>
      <c r="N892" s="7"/>
      <c r="O892" s="18">
        <f t="shared" si="46"/>
        <v>0</v>
      </c>
      <c r="P892" s="16">
        <f t="shared" si="47"/>
        <v>650</v>
      </c>
    </row>
    <row r="893" spans="2:16" ht="25.5">
      <c r="B893" s="400"/>
      <c r="D893" s="403"/>
      <c r="F893" s="54" t="s">
        <v>3062</v>
      </c>
      <c r="H893" s="6" t="s">
        <v>3106</v>
      </c>
      <c r="J893" s="7">
        <v>136</v>
      </c>
      <c r="L893" s="18">
        <f t="shared" si="45"/>
        <v>136</v>
      </c>
      <c r="M893" s="7"/>
      <c r="N893" s="7">
        <v>120</v>
      </c>
      <c r="O893" s="18">
        <f t="shared" si="46"/>
        <v>120</v>
      </c>
      <c r="P893" s="16">
        <f t="shared" si="47"/>
        <v>256</v>
      </c>
    </row>
    <row r="894" spans="2:16" ht="25.5">
      <c r="B894" s="400"/>
      <c r="D894" s="403"/>
      <c r="F894" s="54" t="s">
        <v>3062</v>
      </c>
      <c r="H894" s="6" t="s">
        <v>539</v>
      </c>
      <c r="J894" s="7">
        <v>247</v>
      </c>
      <c r="L894" s="18">
        <f t="shared" si="45"/>
        <v>247</v>
      </c>
      <c r="M894" s="7">
        <v>100</v>
      </c>
      <c r="N894" s="7">
        <v>134</v>
      </c>
      <c r="O894" s="18">
        <f t="shared" si="46"/>
        <v>234</v>
      </c>
      <c r="P894" s="16">
        <f t="shared" si="47"/>
        <v>481</v>
      </c>
    </row>
    <row r="895" spans="2:16" ht="38.25">
      <c r="B895" s="400"/>
      <c r="D895" s="403"/>
      <c r="F895" s="54" t="s">
        <v>3062</v>
      </c>
      <c r="H895" s="6" t="s">
        <v>3062</v>
      </c>
      <c r="J895" s="7">
        <v>180</v>
      </c>
      <c r="L895" s="18">
        <f t="shared" si="45"/>
        <v>180</v>
      </c>
      <c r="M895" s="7"/>
      <c r="N895" s="7">
        <v>400</v>
      </c>
      <c r="O895" s="18">
        <f t="shared" si="46"/>
        <v>400</v>
      </c>
      <c r="P895" s="16">
        <f t="shared" si="47"/>
        <v>580</v>
      </c>
    </row>
    <row r="896" spans="2:16" ht="38.25">
      <c r="B896" s="400"/>
      <c r="D896" s="403"/>
      <c r="F896" s="54" t="s">
        <v>3063</v>
      </c>
      <c r="H896" s="6" t="s">
        <v>3107</v>
      </c>
      <c r="J896" s="7">
        <v>354</v>
      </c>
      <c r="L896" s="18">
        <f t="shared" si="45"/>
        <v>354</v>
      </c>
      <c r="M896" s="7">
        <v>200</v>
      </c>
      <c r="N896" s="7"/>
      <c r="O896" s="18">
        <f t="shared" si="46"/>
        <v>200</v>
      </c>
      <c r="P896" s="16">
        <f t="shared" si="47"/>
        <v>554</v>
      </c>
    </row>
    <row r="897" spans="2:16" ht="25.5">
      <c r="B897" s="400"/>
      <c r="D897" s="403"/>
      <c r="F897" s="54" t="s">
        <v>3063</v>
      </c>
      <c r="H897" s="6" t="s">
        <v>3108</v>
      </c>
      <c r="J897" s="7">
        <v>53</v>
      </c>
      <c r="L897" s="18">
        <f t="shared" si="45"/>
        <v>53</v>
      </c>
      <c r="M897" s="7">
        <v>53</v>
      </c>
      <c r="N897" s="7"/>
      <c r="O897" s="18">
        <f t="shared" si="46"/>
        <v>53</v>
      </c>
      <c r="P897" s="16">
        <f t="shared" si="47"/>
        <v>106</v>
      </c>
    </row>
    <row r="898" spans="2:16" ht="25.5">
      <c r="B898" s="400"/>
      <c r="D898" s="403"/>
      <c r="F898" s="54" t="s">
        <v>3063</v>
      </c>
      <c r="H898" s="6" t="s">
        <v>3109</v>
      </c>
      <c r="J898" s="7">
        <v>32</v>
      </c>
      <c r="L898" s="18">
        <f t="shared" si="45"/>
        <v>32</v>
      </c>
      <c r="M898" s="7">
        <v>32</v>
      </c>
      <c r="N898" s="7"/>
      <c r="O898" s="18">
        <f t="shared" si="46"/>
        <v>32</v>
      </c>
      <c r="P898" s="16">
        <f t="shared" si="47"/>
        <v>64</v>
      </c>
    </row>
    <row r="899" spans="2:16" ht="25.5">
      <c r="B899" s="400"/>
      <c r="D899" s="403"/>
      <c r="F899" s="54" t="s">
        <v>3063</v>
      </c>
      <c r="H899" s="6" t="s">
        <v>3110</v>
      </c>
      <c r="J899" s="7">
        <v>101</v>
      </c>
      <c r="L899" s="18">
        <f t="shared" si="45"/>
        <v>101</v>
      </c>
      <c r="M899" s="7">
        <v>101</v>
      </c>
      <c r="N899" s="7"/>
      <c r="O899" s="18">
        <f t="shared" si="46"/>
        <v>101</v>
      </c>
      <c r="P899" s="16">
        <f t="shared" si="47"/>
        <v>202</v>
      </c>
    </row>
    <row r="900" spans="2:16" ht="38.25">
      <c r="B900" s="400"/>
      <c r="D900" s="403"/>
      <c r="F900" s="54" t="s">
        <v>3064</v>
      </c>
      <c r="H900" s="6" t="s">
        <v>3111</v>
      </c>
      <c r="J900" s="7">
        <v>72</v>
      </c>
      <c r="L900" s="18">
        <f t="shared" si="45"/>
        <v>72</v>
      </c>
      <c r="M900" s="7"/>
      <c r="N900" s="7"/>
      <c r="O900" s="18">
        <f t="shared" si="46"/>
        <v>0</v>
      </c>
      <c r="P900" s="16">
        <f t="shared" si="47"/>
        <v>72</v>
      </c>
    </row>
    <row r="901" spans="2:16" ht="38.25">
      <c r="B901" s="400"/>
      <c r="D901" s="403"/>
      <c r="F901" s="54" t="s">
        <v>3064</v>
      </c>
      <c r="H901" s="6" t="s">
        <v>3064</v>
      </c>
      <c r="J901" s="7">
        <v>196</v>
      </c>
      <c r="L901" s="18">
        <f t="shared" si="45"/>
        <v>196</v>
      </c>
      <c r="M901" s="7"/>
      <c r="N901" s="7"/>
      <c r="O901" s="18">
        <f t="shared" si="46"/>
        <v>0</v>
      </c>
      <c r="P901" s="16">
        <f t="shared" si="47"/>
        <v>196</v>
      </c>
    </row>
    <row r="902" spans="2:16" ht="25.5">
      <c r="B902" s="400"/>
      <c r="D902" s="403"/>
      <c r="F902" s="54" t="s">
        <v>3065</v>
      </c>
      <c r="H902" s="6" t="s">
        <v>3065</v>
      </c>
      <c r="J902" s="7">
        <v>369</v>
      </c>
      <c r="L902" s="18">
        <f t="shared" si="45"/>
        <v>369</v>
      </c>
      <c r="M902" s="7">
        <v>0</v>
      </c>
      <c r="N902" s="7"/>
      <c r="O902" s="18">
        <f t="shared" si="46"/>
        <v>0</v>
      </c>
      <c r="P902" s="16">
        <f t="shared" si="47"/>
        <v>369</v>
      </c>
    </row>
    <row r="903" spans="2:16" ht="25.5">
      <c r="B903" s="400"/>
      <c r="D903" s="403"/>
      <c r="F903" s="54" t="s">
        <v>3065</v>
      </c>
      <c r="H903" s="6" t="s">
        <v>3112</v>
      </c>
      <c r="J903" s="7">
        <v>109</v>
      </c>
      <c r="L903" s="18">
        <f t="shared" si="45"/>
        <v>109</v>
      </c>
      <c r="M903" s="7">
        <v>109</v>
      </c>
      <c r="N903" s="7"/>
      <c r="O903" s="18">
        <f t="shared" si="46"/>
        <v>109</v>
      </c>
      <c r="P903" s="16">
        <f t="shared" si="47"/>
        <v>218</v>
      </c>
    </row>
    <row r="904" spans="2:16">
      <c r="B904" s="400"/>
      <c r="D904" s="403"/>
      <c r="F904" s="54" t="s">
        <v>3065</v>
      </c>
      <c r="H904" s="6" t="s">
        <v>3113</v>
      </c>
      <c r="J904" s="7">
        <v>95</v>
      </c>
      <c r="L904" s="18">
        <f t="shared" si="45"/>
        <v>95</v>
      </c>
      <c r="M904" s="7">
        <v>95</v>
      </c>
      <c r="N904" s="7"/>
      <c r="O904" s="18">
        <f t="shared" si="46"/>
        <v>95</v>
      </c>
      <c r="P904" s="16">
        <f t="shared" si="47"/>
        <v>190</v>
      </c>
    </row>
    <row r="905" spans="2:16" ht="25.5">
      <c r="B905" s="400"/>
      <c r="D905" s="403"/>
      <c r="F905" s="54" t="s">
        <v>3066</v>
      </c>
      <c r="H905" s="6" t="s">
        <v>3066</v>
      </c>
      <c r="J905" s="7">
        <v>294</v>
      </c>
      <c r="L905" s="18">
        <f t="shared" si="45"/>
        <v>294</v>
      </c>
      <c r="M905" s="7"/>
      <c r="N905" s="7"/>
      <c r="O905" s="18">
        <f t="shared" si="46"/>
        <v>0</v>
      </c>
      <c r="P905" s="16">
        <f t="shared" si="47"/>
        <v>294</v>
      </c>
    </row>
    <row r="906" spans="2:16" ht="25.5">
      <c r="B906" s="400"/>
      <c r="D906" s="403"/>
      <c r="F906" s="54" t="s">
        <v>3066</v>
      </c>
      <c r="H906" s="6" t="s">
        <v>3114</v>
      </c>
      <c r="J906" s="7">
        <v>26</v>
      </c>
      <c r="L906" s="18">
        <f t="shared" si="45"/>
        <v>26</v>
      </c>
      <c r="M906" s="7"/>
      <c r="N906" s="7">
        <v>26</v>
      </c>
      <c r="O906" s="18">
        <f t="shared" si="46"/>
        <v>26</v>
      </c>
      <c r="P906" s="16">
        <f t="shared" si="47"/>
        <v>52</v>
      </c>
    </row>
    <row r="907" spans="2:16" ht="25.5">
      <c r="B907" s="400"/>
      <c r="D907" s="403"/>
      <c r="F907" s="54" t="s">
        <v>3067</v>
      </c>
      <c r="H907" s="6" t="s">
        <v>3115</v>
      </c>
      <c r="J907" s="7">
        <v>41</v>
      </c>
      <c r="L907" s="18">
        <f t="shared" si="45"/>
        <v>41</v>
      </c>
      <c r="M907" s="7">
        <v>41</v>
      </c>
      <c r="N907" s="7"/>
      <c r="O907" s="18">
        <f t="shared" si="46"/>
        <v>41</v>
      </c>
      <c r="P907" s="16">
        <f t="shared" si="47"/>
        <v>82</v>
      </c>
    </row>
    <row r="908" spans="2:16" ht="25.5">
      <c r="B908" s="400"/>
      <c r="D908" s="403"/>
      <c r="F908" s="54" t="s">
        <v>3067</v>
      </c>
      <c r="H908" s="6" t="s">
        <v>3067</v>
      </c>
      <c r="J908" s="7">
        <v>105</v>
      </c>
      <c r="L908" s="18">
        <f t="shared" si="45"/>
        <v>105</v>
      </c>
      <c r="M908" s="7">
        <v>105</v>
      </c>
      <c r="N908" s="7"/>
      <c r="O908" s="18">
        <f t="shared" si="46"/>
        <v>105</v>
      </c>
      <c r="P908" s="16">
        <f t="shared" si="47"/>
        <v>210</v>
      </c>
    </row>
    <row r="909" spans="2:16" ht="25.5">
      <c r="B909" s="400"/>
      <c r="D909" s="403"/>
      <c r="F909" s="54" t="s">
        <v>3068</v>
      </c>
      <c r="H909" s="6" t="s">
        <v>493</v>
      </c>
      <c r="J909" s="7"/>
      <c r="L909" s="18">
        <f t="shared" si="45"/>
        <v>0</v>
      </c>
      <c r="M909" s="7">
        <v>87</v>
      </c>
      <c r="N909" s="7"/>
      <c r="O909" s="18">
        <f t="shared" si="46"/>
        <v>87</v>
      </c>
      <c r="P909" s="16">
        <f t="shared" si="47"/>
        <v>87</v>
      </c>
    </row>
    <row r="910" spans="2:16" ht="25.5">
      <c r="B910" s="400"/>
      <c r="D910" s="403"/>
      <c r="F910" s="54" t="s">
        <v>3068</v>
      </c>
      <c r="H910" s="6" t="s">
        <v>3116</v>
      </c>
      <c r="J910" s="7">
        <v>50</v>
      </c>
      <c r="L910" s="18">
        <f t="shared" si="45"/>
        <v>50</v>
      </c>
      <c r="M910" s="7">
        <v>50</v>
      </c>
      <c r="N910" s="7"/>
      <c r="O910" s="18">
        <f t="shared" si="46"/>
        <v>50</v>
      </c>
      <c r="P910" s="16">
        <f t="shared" si="47"/>
        <v>100</v>
      </c>
    </row>
    <row r="911" spans="2:16">
      <c r="B911" s="400"/>
      <c r="D911" s="403"/>
      <c r="H911" s="213" t="s">
        <v>3117</v>
      </c>
      <c r="J911" s="8">
        <v>0</v>
      </c>
      <c r="L911" s="18">
        <f t="shared" si="45"/>
        <v>0</v>
      </c>
      <c r="M911" s="8">
        <v>276</v>
      </c>
      <c r="N911" s="8">
        <v>196</v>
      </c>
      <c r="O911" s="18">
        <f t="shared" si="46"/>
        <v>472</v>
      </c>
      <c r="P911" s="16">
        <f t="shared" si="47"/>
        <v>472</v>
      </c>
    </row>
    <row r="912" spans="2:16" ht="25.5">
      <c r="B912" s="400"/>
      <c r="D912" s="403"/>
      <c r="F912" s="54" t="s">
        <v>3068</v>
      </c>
      <c r="H912" s="6" t="s">
        <v>3068</v>
      </c>
      <c r="J912" s="7">
        <v>312</v>
      </c>
      <c r="L912" s="18">
        <f t="shared" si="45"/>
        <v>312</v>
      </c>
      <c r="M912" s="7"/>
      <c r="N912" s="7"/>
      <c r="O912" s="18">
        <f t="shared" si="46"/>
        <v>0</v>
      </c>
      <c r="P912" s="16">
        <f t="shared" si="47"/>
        <v>312</v>
      </c>
    </row>
    <row r="913" spans="2:16">
      <c r="B913" s="400"/>
      <c r="D913" s="403"/>
      <c r="F913" s="54" t="s">
        <v>1949</v>
      </c>
      <c r="H913" s="6" t="s">
        <v>3118</v>
      </c>
      <c r="J913" s="7">
        <v>199</v>
      </c>
      <c r="L913" s="18">
        <f t="shared" si="45"/>
        <v>199</v>
      </c>
      <c r="M913" s="7"/>
      <c r="N913" s="7"/>
      <c r="O913" s="18">
        <f t="shared" si="46"/>
        <v>0</v>
      </c>
      <c r="P913" s="16">
        <f t="shared" si="47"/>
        <v>199</v>
      </c>
    </row>
    <row r="914" spans="2:16">
      <c r="B914" s="400"/>
      <c r="D914" s="403"/>
      <c r="F914" s="54" t="s">
        <v>1949</v>
      </c>
      <c r="H914" s="6" t="s">
        <v>3119</v>
      </c>
      <c r="J914" s="7">
        <v>217</v>
      </c>
      <c r="L914" s="18">
        <f t="shared" si="45"/>
        <v>217</v>
      </c>
      <c r="M914" s="7"/>
      <c r="N914" s="7"/>
      <c r="O914" s="18">
        <f t="shared" si="46"/>
        <v>0</v>
      </c>
      <c r="P914" s="16">
        <f t="shared" si="47"/>
        <v>217</v>
      </c>
    </row>
    <row r="915" spans="2:16" ht="25.5">
      <c r="B915" s="400"/>
      <c r="D915" s="403"/>
      <c r="F915" s="103" t="s">
        <v>3049</v>
      </c>
      <c r="H915" s="213" t="s">
        <v>920</v>
      </c>
      <c r="J915" s="8">
        <v>0</v>
      </c>
      <c r="L915" s="18">
        <f t="shared" si="45"/>
        <v>0</v>
      </c>
      <c r="M915" s="8">
        <v>270</v>
      </c>
      <c r="N915" s="8">
        <v>0</v>
      </c>
      <c r="O915" s="18">
        <f t="shared" si="46"/>
        <v>270</v>
      </c>
      <c r="P915" s="16">
        <f t="shared" si="47"/>
        <v>270</v>
      </c>
    </row>
    <row r="916" spans="2:16" ht="38.25">
      <c r="B916" s="400"/>
      <c r="D916" s="403"/>
      <c r="F916" s="54" t="s">
        <v>3069</v>
      </c>
      <c r="H916" s="6" t="s">
        <v>3069</v>
      </c>
      <c r="J916" s="7">
        <v>250</v>
      </c>
      <c r="L916" s="18">
        <f t="shared" si="45"/>
        <v>250</v>
      </c>
      <c r="M916" s="7">
        <v>200</v>
      </c>
      <c r="N916" s="7"/>
      <c r="O916" s="18">
        <f t="shared" si="46"/>
        <v>200</v>
      </c>
      <c r="P916" s="16">
        <f t="shared" si="47"/>
        <v>450</v>
      </c>
    </row>
    <row r="917" spans="2:16" ht="38.25">
      <c r="B917" s="400"/>
      <c r="D917" s="403"/>
      <c r="F917" s="54" t="s">
        <v>3070</v>
      </c>
      <c r="H917" s="6" t="s">
        <v>3070</v>
      </c>
      <c r="J917" s="7"/>
      <c r="L917" s="18">
        <f t="shared" si="45"/>
        <v>0</v>
      </c>
      <c r="M917" s="7">
        <v>30</v>
      </c>
      <c r="N917" s="7"/>
      <c r="O917" s="18">
        <f t="shared" si="46"/>
        <v>30</v>
      </c>
      <c r="P917" s="16">
        <f t="shared" si="47"/>
        <v>30</v>
      </c>
    </row>
    <row r="918" spans="2:16">
      <c r="B918" s="400"/>
      <c r="D918" s="403"/>
      <c r="H918" s="213" t="s">
        <v>3120</v>
      </c>
      <c r="J918" s="8">
        <v>400</v>
      </c>
      <c r="L918" s="18">
        <f t="shared" si="45"/>
        <v>400</v>
      </c>
      <c r="M918" s="8">
        <v>269</v>
      </c>
      <c r="N918" s="8">
        <v>112</v>
      </c>
      <c r="O918" s="18">
        <f t="shared" si="46"/>
        <v>381</v>
      </c>
      <c r="P918" s="16">
        <f t="shared" si="47"/>
        <v>781</v>
      </c>
    </row>
    <row r="919" spans="2:16" ht="25.5">
      <c r="B919" s="400"/>
      <c r="D919" s="403" t="s">
        <v>3121</v>
      </c>
      <c r="F919" s="54" t="s">
        <v>3132</v>
      </c>
      <c r="H919" s="6" t="s">
        <v>3132</v>
      </c>
      <c r="J919" s="7">
        <v>347</v>
      </c>
      <c r="L919" s="18">
        <f t="shared" si="45"/>
        <v>347</v>
      </c>
      <c r="M919" s="7">
        <v>75</v>
      </c>
      <c r="N919" s="7">
        <v>0</v>
      </c>
      <c r="O919" s="18">
        <f t="shared" si="46"/>
        <v>75</v>
      </c>
      <c r="P919" s="16">
        <f t="shared" si="47"/>
        <v>422</v>
      </c>
    </row>
    <row r="920" spans="2:16">
      <c r="B920" s="400"/>
      <c r="D920" s="403"/>
      <c r="F920" s="54" t="s">
        <v>3132</v>
      </c>
      <c r="H920" s="6" t="s">
        <v>3377</v>
      </c>
      <c r="J920" s="7">
        <v>0</v>
      </c>
      <c r="L920" s="18">
        <f t="shared" si="45"/>
        <v>0</v>
      </c>
      <c r="M920" s="7">
        <v>70</v>
      </c>
      <c r="N920" s="7">
        <v>0</v>
      </c>
      <c r="O920" s="18">
        <f t="shared" si="46"/>
        <v>70</v>
      </c>
      <c r="P920" s="16">
        <f t="shared" si="47"/>
        <v>70</v>
      </c>
    </row>
    <row r="921" spans="2:16" ht="25.5">
      <c r="B921" s="400"/>
      <c r="D921" s="403"/>
      <c r="F921" s="54" t="s">
        <v>3132</v>
      </c>
      <c r="H921" s="6" t="s">
        <v>3378</v>
      </c>
      <c r="J921" s="7">
        <v>280</v>
      </c>
      <c r="L921" s="18">
        <f t="shared" si="45"/>
        <v>280</v>
      </c>
      <c r="M921" s="7">
        <v>0</v>
      </c>
      <c r="N921" s="7">
        <v>0</v>
      </c>
      <c r="O921" s="18">
        <f t="shared" si="46"/>
        <v>0</v>
      </c>
      <c r="P921" s="16">
        <f t="shared" si="47"/>
        <v>280</v>
      </c>
    </row>
    <row r="922" spans="2:16" ht="25.5">
      <c r="B922" s="400"/>
      <c r="D922" s="403"/>
      <c r="F922" s="54" t="s">
        <v>3133</v>
      </c>
      <c r="H922" s="6" t="s">
        <v>3133</v>
      </c>
      <c r="J922" s="7">
        <v>15</v>
      </c>
      <c r="L922" s="18">
        <f t="shared" ref="L922:L985" si="48">+J922+K922</f>
        <v>15</v>
      </c>
      <c r="M922" s="7">
        <v>0</v>
      </c>
      <c r="N922" s="7">
        <v>0</v>
      </c>
      <c r="O922" s="18">
        <f t="shared" ref="O922:O985" si="49">+N922+M922</f>
        <v>0</v>
      </c>
      <c r="P922" s="16">
        <f t="shared" si="47"/>
        <v>15</v>
      </c>
    </row>
    <row r="923" spans="2:16" ht="25.5">
      <c r="B923" s="400"/>
      <c r="D923" s="403"/>
      <c r="F923" s="54" t="s">
        <v>3134</v>
      </c>
      <c r="H923" s="6" t="s">
        <v>3134</v>
      </c>
      <c r="J923" s="7">
        <v>0</v>
      </c>
      <c r="L923" s="18">
        <f t="shared" si="48"/>
        <v>0</v>
      </c>
      <c r="M923" s="7">
        <v>60</v>
      </c>
      <c r="N923" s="7">
        <v>0</v>
      </c>
      <c r="O923" s="18">
        <f t="shared" si="49"/>
        <v>60</v>
      </c>
      <c r="P923" s="16">
        <f t="shared" ref="P923:P986" si="50">+L923+O923</f>
        <v>60</v>
      </c>
    </row>
    <row r="924" spans="2:16" ht="25.5">
      <c r="B924" s="400"/>
      <c r="D924" s="403"/>
      <c r="F924" s="54" t="s">
        <v>3135</v>
      </c>
      <c r="H924" s="6" t="s">
        <v>3135</v>
      </c>
      <c r="J924" s="7">
        <v>0</v>
      </c>
      <c r="L924" s="18">
        <f t="shared" si="48"/>
        <v>0</v>
      </c>
      <c r="M924" s="7">
        <v>50</v>
      </c>
      <c r="N924" s="7">
        <v>0</v>
      </c>
      <c r="O924" s="18">
        <f t="shared" si="49"/>
        <v>50</v>
      </c>
      <c r="P924" s="16">
        <f t="shared" si="50"/>
        <v>50</v>
      </c>
    </row>
    <row r="925" spans="2:16" ht="25.5">
      <c r="B925" s="400"/>
      <c r="D925" s="403"/>
      <c r="F925" s="54" t="s">
        <v>3136</v>
      </c>
      <c r="H925" s="6" t="s">
        <v>3136</v>
      </c>
      <c r="J925" s="7">
        <v>20</v>
      </c>
      <c r="L925" s="18">
        <f t="shared" si="48"/>
        <v>20</v>
      </c>
      <c r="M925" s="7">
        <v>0</v>
      </c>
      <c r="N925" s="7">
        <v>0</v>
      </c>
      <c r="O925" s="18">
        <f t="shared" si="49"/>
        <v>0</v>
      </c>
      <c r="P925" s="16">
        <f t="shared" si="50"/>
        <v>20</v>
      </c>
    </row>
    <row r="926" spans="2:16" ht="25.5">
      <c r="B926" s="400"/>
      <c r="D926" s="403"/>
      <c r="F926" s="54" t="s">
        <v>3137</v>
      </c>
      <c r="H926" s="6" t="s">
        <v>3137</v>
      </c>
      <c r="J926" s="7">
        <v>62</v>
      </c>
      <c r="L926" s="18">
        <f t="shared" si="48"/>
        <v>62</v>
      </c>
      <c r="M926" s="7">
        <v>0</v>
      </c>
      <c r="N926" s="7">
        <v>0</v>
      </c>
      <c r="O926" s="18">
        <f t="shared" si="49"/>
        <v>0</v>
      </c>
      <c r="P926" s="16">
        <f t="shared" si="50"/>
        <v>62</v>
      </c>
    </row>
    <row r="927" spans="2:16" ht="25.5">
      <c r="B927" s="400"/>
      <c r="D927" s="403"/>
      <c r="F927" s="54" t="s">
        <v>3138</v>
      </c>
      <c r="H927" s="6" t="s">
        <v>3138</v>
      </c>
      <c r="J927" s="7">
        <v>82</v>
      </c>
      <c r="L927" s="18">
        <f t="shared" si="48"/>
        <v>82</v>
      </c>
      <c r="M927" s="7">
        <v>0</v>
      </c>
      <c r="N927" s="7">
        <v>0</v>
      </c>
      <c r="O927" s="18">
        <f t="shared" si="49"/>
        <v>0</v>
      </c>
      <c r="P927" s="16">
        <f t="shared" si="50"/>
        <v>82</v>
      </c>
    </row>
    <row r="928" spans="2:16" ht="25.5">
      <c r="B928" s="400"/>
      <c r="D928" s="403"/>
      <c r="F928" s="54" t="s">
        <v>3139</v>
      </c>
      <c r="H928" s="6" t="s">
        <v>3139</v>
      </c>
      <c r="J928" s="7">
        <v>88</v>
      </c>
      <c r="L928" s="18">
        <f t="shared" si="48"/>
        <v>88</v>
      </c>
      <c r="M928" s="7">
        <v>0</v>
      </c>
      <c r="N928" s="7">
        <v>0</v>
      </c>
      <c r="O928" s="18">
        <f t="shared" si="49"/>
        <v>0</v>
      </c>
      <c r="P928" s="16">
        <f t="shared" si="50"/>
        <v>88</v>
      </c>
    </row>
    <row r="929" spans="2:16" ht="25.5">
      <c r="B929" s="400"/>
      <c r="D929" s="403"/>
      <c r="F929" s="54" t="s">
        <v>3140</v>
      </c>
      <c r="H929" s="6" t="s">
        <v>3140</v>
      </c>
      <c r="J929" s="7">
        <v>0</v>
      </c>
      <c r="L929" s="18">
        <f t="shared" si="48"/>
        <v>0</v>
      </c>
      <c r="M929" s="7">
        <v>150</v>
      </c>
      <c r="N929" s="7">
        <v>0</v>
      </c>
      <c r="O929" s="18">
        <f t="shared" si="49"/>
        <v>150</v>
      </c>
      <c r="P929" s="16">
        <f t="shared" si="50"/>
        <v>150</v>
      </c>
    </row>
    <row r="930" spans="2:16" ht="25.5">
      <c r="B930" s="400"/>
      <c r="D930" s="403"/>
      <c r="F930" s="54" t="s">
        <v>3141</v>
      </c>
      <c r="H930" s="6" t="s">
        <v>3141</v>
      </c>
      <c r="J930" s="7">
        <v>70</v>
      </c>
      <c r="L930" s="18">
        <f t="shared" si="48"/>
        <v>70</v>
      </c>
      <c r="M930" s="7">
        <v>0</v>
      </c>
      <c r="N930" s="7">
        <v>0</v>
      </c>
      <c r="O930" s="18">
        <f t="shared" si="49"/>
        <v>0</v>
      </c>
      <c r="P930" s="16">
        <f t="shared" si="50"/>
        <v>70</v>
      </c>
    </row>
    <row r="931" spans="2:16" ht="25.5">
      <c r="B931" s="400"/>
      <c r="D931" s="403"/>
      <c r="F931" s="54" t="s">
        <v>3142</v>
      </c>
      <c r="H931" s="6" t="s">
        <v>3379</v>
      </c>
      <c r="J931" s="7">
        <v>140</v>
      </c>
      <c r="L931" s="18">
        <f t="shared" si="48"/>
        <v>140</v>
      </c>
      <c r="M931" s="7">
        <v>0</v>
      </c>
      <c r="N931" s="7">
        <v>0</v>
      </c>
      <c r="O931" s="18">
        <f t="shared" si="49"/>
        <v>0</v>
      </c>
      <c r="P931" s="16">
        <f t="shared" si="50"/>
        <v>140</v>
      </c>
    </row>
    <row r="932" spans="2:16" ht="25.5">
      <c r="B932" s="400"/>
      <c r="D932" s="403"/>
      <c r="F932" s="54" t="s">
        <v>3143</v>
      </c>
      <c r="H932" s="6" t="s">
        <v>3143</v>
      </c>
      <c r="J932" s="7">
        <v>80</v>
      </c>
      <c r="L932" s="18">
        <f t="shared" si="48"/>
        <v>80</v>
      </c>
      <c r="M932" s="7">
        <v>0</v>
      </c>
      <c r="N932" s="7">
        <v>0</v>
      </c>
      <c r="O932" s="18">
        <f t="shared" si="49"/>
        <v>0</v>
      </c>
      <c r="P932" s="16">
        <f t="shared" si="50"/>
        <v>80</v>
      </c>
    </row>
    <row r="933" spans="2:16" ht="25.5">
      <c r="B933" s="400"/>
      <c r="D933" s="403"/>
      <c r="F933" s="54" t="s">
        <v>3144</v>
      </c>
      <c r="H933" s="6" t="s">
        <v>3144</v>
      </c>
      <c r="J933" s="7">
        <v>170</v>
      </c>
      <c r="L933" s="18">
        <f t="shared" si="48"/>
        <v>170</v>
      </c>
      <c r="M933" s="7">
        <v>0</v>
      </c>
      <c r="N933" s="7">
        <v>0</v>
      </c>
      <c r="O933" s="18">
        <f t="shared" si="49"/>
        <v>0</v>
      </c>
      <c r="P933" s="16">
        <f t="shared" si="50"/>
        <v>170</v>
      </c>
    </row>
    <row r="934" spans="2:16" ht="25.5">
      <c r="B934" s="400"/>
      <c r="D934" s="403"/>
      <c r="F934" s="54" t="s">
        <v>3145</v>
      </c>
      <c r="H934" s="6" t="s">
        <v>3145</v>
      </c>
      <c r="J934" s="7">
        <v>0</v>
      </c>
      <c r="L934" s="18">
        <f t="shared" si="48"/>
        <v>0</v>
      </c>
      <c r="M934" s="7">
        <v>90</v>
      </c>
      <c r="N934" s="7">
        <v>0</v>
      </c>
      <c r="O934" s="18">
        <f t="shared" si="49"/>
        <v>90</v>
      </c>
      <c r="P934" s="16">
        <f t="shared" si="50"/>
        <v>90</v>
      </c>
    </row>
    <row r="935" spans="2:16" ht="25.5">
      <c r="B935" s="400"/>
      <c r="D935" s="403"/>
      <c r="F935" s="54" t="s">
        <v>3146</v>
      </c>
      <c r="H935" s="6" t="s">
        <v>3146</v>
      </c>
      <c r="J935" s="7">
        <v>0</v>
      </c>
      <c r="L935" s="18">
        <f t="shared" si="48"/>
        <v>0</v>
      </c>
      <c r="M935" s="7">
        <v>60</v>
      </c>
      <c r="N935" s="7">
        <v>0</v>
      </c>
      <c r="O935" s="18">
        <f t="shared" si="49"/>
        <v>60</v>
      </c>
      <c r="P935" s="16">
        <f t="shared" si="50"/>
        <v>60</v>
      </c>
    </row>
    <row r="936" spans="2:16" ht="25.5">
      <c r="B936" s="400"/>
      <c r="D936" s="403"/>
      <c r="F936" s="54" t="s">
        <v>3147</v>
      </c>
      <c r="H936" s="6" t="s">
        <v>3147</v>
      </c>
      <c r="J936" s="7">
        <v>0</v>
      </c>
      <c r="L936" s="18">
        <f t="shared" si="48"/>
        <v>0</v>
      </c>
      <c r="M936" s="7">
        <v>26</v>
      </c>
      <c r="N936" s="7">
        <v>0</v>
      </c>
      <c r="O936" s="18">
        <f t="shared" si="49"/>
        <v>26</v>
      </c>
      <c r="P936" s="16">
        <f t="shared" si="50"/>
        <v>26</v>
      </c>
    </row>
    <row r="937" spans="2:16" ht="25.5">
      <c r="B937" s="400"/>
      <c r="D937" s="403"/>
      <c r="F937" s="54" t="s">
        <v>3148</v>
      </c>
      <c r="H937" s="6" t="s">
        <v>3148</v>
      </c>
      <c r="J937" s="7">
        <v>0</v>
      </c>
      <c r="L937" s="18">
        <f t="shared" si="48"/>
        <v>0</v>
      </c>
      <c r="M937" s="7">
        <v>263</v>
      </c>
      <c r="N937" s="7">
        <v>0</v>
      </c>
      <c r="O937" s="18">
        <f t="shared" si="49"/>
        <v>263</v>
      </c>
      <c r="P937" s="16">
        <f t="shared" si="50"/>
        <v>263</v>
      </c>
    </row>
    <row r="938" spans="2:16" ht="25.5">
      <c r="B938" s="400"/>
      <c r="D938" s="403"/>
      <c r="F938" s="54" t="s">
        <v>3149</v>
      </c>
      <c r="H938" s="6" t="s">
        <v>3149</v>
      </c>
      <c r="J938" s="7">
        <v>95</v>
      </c>
      <c r="L938" s="18">
        <f t="shared" si="48"/>
        <v>95</v>
      </c>
      <c r="M938" s="7">
        <v>0</v>
      </c>
      <c r="N938" s="7">
        <v>0</v>
      </c>
      <c r="O938" s="18">
        <f t="shared" si="49"/>
        <v>0</v>
      </c>
      <c r="P938" s="16">
        <f t="shared" si="50"/>
        <v>95</v>
      </c>
    </row>
    <row r="939" spans="2:16" ht="25.5">
      <c r="B939" s="400"/>
      <c r="D939" s="403"/>
      <c r="F939" s="54" t="s">
        <v>3150</v>
      </c>
      <c r="H939" s="6" t="s">
        <v>3150</v>
      </c>
      <c r="J939" s="7">
        <v>100</v>
      </c>
      <c r="L939" s="18">
        <f t="shared" si="48"/>
        <v>100</v>
      </c>
      <c r="M939" s="7">
        <v>0</v>
      </c>
      <c r="N939" s="7">
        <v>0</v>
      </c>
      <c r="O939" s="18">
        <f t="shared" si="49"/>
        <v>0</v>
      </c>
      <c r="P939" s="16">
        <f t="shared" si="50"/>
        <v>100</v>
      </c>
    </row>
    <row r="940" spans="2:16" ht="25.5">
      <c r="B940" s="400"/>
      <c r="D940" s="403"/>
      <c r="F940" s="54" t="s">
        <v>3151</v>
      </c>
      <c r="H940" s="6" t="s">
        <v>3151</v>
      </c>
      <c r="J940" s="7">
        <v>22</v>
      </c>
      <c r="L940" s="18">
        <f t="shared" si="48"/>
        <v>22</v>
      </c>
      <c r="M940" s="7">
        <v>0</v>
      </c>
      <c r="N940" s="7">
        <v>0</v>
      </c>
      <c r="O940" s="18">
        <f t="shared" si="49"/>
        <v>0</v>
      </c>
      <c r="P940" s="16">
        <f t="shared" si="50"/>
        <v>22</v>
      </c>
    </row>
    <row r="941" spans="2:16" ht="25.5">
      <c r="B941" s="400"/>
      <c r="D941" s="403"/>
      <c r="F941" s="54" t="s">
        <v>3152</v>
      </c>
      <c r="H941" s="6" t="s">
        <v>3152</v>
      </c>
      <c r="J941" s="7">
        <v>0</v>
      </c>
      <c r="L941" s="18">
        <f t="shared" si="48"/>
        <v>0</v>
      </c>
      <c r="M941" s="7">
        <v>70</v>
      </c>
      <c r="N941" s="7">
        <v>0</v>
      </c>
      <c r="O941" s="18">
        <f t="shared" si="49"/>
        <v>70</v>
      </c>
      <c r="P941" s="16">
        <f t="shared" si="50"/>
        <v>70</v>
      </c>
    </row>
    <row r="942" spans="2:16" ht="25.5">
      <c r="B942" s="400"/>
      <c r="D942" s="403"/>
      <c r="F942" s="54" t="s">
        <v>3153</v>
      </c>
      <c r="H942" s="6" t="s">
        <v>3153</v>
      </c>
      <c r="J942" s="7">
        <v>20</v>
      </c>
      <c r="L942" s="18">
        <f t="shared" si="48"/>
        <v>20</v>
      </c>
      <c r="M942" s="7">
        <v>0</v>
      </c>
      <c r="N942" s="7">
        <v>0</v>
      </c>
      <c r="O942" s="18">
        <f t="shared" si="49"/>
        <v>0</v>
      </c>
      <c r="P942" s="16">
        <f t="shared" si="50"/>
        <v>20</v>
      </c>
    </row>
    <row r="943" spans="2:16" ht="25.5">
      <c r="B943" s="400"/>
      <c r="D943" s="403"/>
      <c r="F943" s="54" t="s">
        <v>3154</v>
      </c>
      <c r="H943" s="6" t="s">
        <v>3154</v>
      </c>
      <c r="J943" s="7">
        <v>22</v>
      </c>
      <c r="L943" s="18">
        <f t="shared" si="48"/>
        <v>22</v>
      </c>
      <c r="M943" s="7">
        <v>0</v>
      </c>
      <c r="N943" s="7">
        <v>0</v>
      </c>
      <c r="O943" s="18">
        <f t="shared" si="49"/>
        <v>0</v>
      </c>
      <c r="P943" s="16">
        <f t="shared" si="50"/>
        <v>22</v>
      </c>
    </row>
    <row r="944" spans="2:16" ht="25.5">
      <c r="B944" s="400"/>
      <c r="D944" s="403"/>
      <c r="F944" s="54" t="s">
        <v>3155</v>
      </c>
      <c r="H944" s="6" t="s">
        <v>3155</v>
      </c>
      <c r="J944" s="7">
        <v>80</v>
      </c>
      <c r="L944" s="18">
        <f t="shared" si="48"/>
        <v>80</v>
      </c>
      <c r="M944" s="7">
        <v>0</v>
      </c>
      <c r="N944" s="7">
        <v>0</v>
      </c>
      <c r="O944" s="18">
        <f t="shared" si="49"/>
        <v>0</v>
      </c>
      <c r="P944" s="16">
        <f t="shared" si="50"/>
        <v>80</v>
      </c>
    </row>
    <row r="945" spans="2:16" ht="25.5">
      <c r="B945" s="400"/>
      <c r="D945" s="403"/>
      <c r="F945" s="54" t="s">
        <v>3156</v>
      </c>
      <c r="H945" s="6" t="s">
        <v>3156</v>
      </c>
      <c r="J945" s="7">
        <v>20</v>
      </c>
      <c r="L945" s="18">
        <f t="shared" si="48"/>
        <v>20</v>
      </c>
      <c r="M945" s="7">
        <v>0</v>
      </c>
      <c r="N945" s="7">
        <v>0</v>
      </c>
      <c r="O945" s="18">
        <f t="shared" si="49"/>
        <v>0</v>
      </c>
      <c r="P945" s="16">
        <f t="shared" si="50"/>
        <v>20</v>
      </c>
    </row>
    <row r="946" spans="2:16" ht="25.5">
      <c r="B946" s="400"/>
      <c r="D946" s="403"/>
      <c r="F946" s="54" t="s">
        <v>3157</v>
      </c>
      <c r="H946" s="6" t="s">
        <v>3157</v>
      </c>
      <c r="J946" s="7">
        <v>112</v>
      </c>
      <c r="L946" s="18">
        <f t="shared" si="48"/>
        <v>112</v>
      </c>
      <c r="M946" s="7">
        <v>186</v>
      </c>
      <c r="N946" s="7">
        <v>0</v>
      </c>
      <c r="O946" s="18">
        <f t="shared" si="49"/>
        <v>186</v>
      </c>
      <c r="P946" s="16">
        <f t="shared" si="50"/>
        <v>298</v>
      </c>
    </row>
    <row r="947" spans="2:16" ht="38.25">
      <c r="B947" s="400"/>
      <c r="D947" s="403"/>
      <c r="F947" s="54" t="s">
        <v>3158</v>
      </c>
      <c r="H947" s="6" t="s">
        <v>3380</v>
      </c>
      <c r="J947" s="7">
        <v>0</v>
      </c>
      <c r="L947" s="18">
        <f t="shared" si="48"/>
        <v>0</v>
      </c>
      <c r="M947" s="7">
        <v>200</v>
      </c>
      <c r="N947" s="7">
        <v>0</v>
      </c>
      <c r="O947" s="18">
        <f t="shared" si="49"/>
        <v>200</v>
      </c>
      <c r="P947" s="16">
        <f t="shared" si="50"/>
        <v>200</v>
      </c>
    </row>
    <row r="948" spans="2:16">
      <c r="B948" s="400"/>
      <c r="D948" s="403" t="s">
        <v>3122</v>
      </c>
      <c r="F948" s="54" t="s">
        <v>3159</v>
      </c>
      <c r="H948" s="6" t="s">
        <v>3159</v>
      </c>
      <c r="J948" s="7">
        <v>703</v>
      </c>
      <c r="L948" s="18">
        <f t="shared" si="48"/>
        <v>703</v>
      </c>
      <c r="M948" s="7">
        <v>490</v>
      </c>
      <c r="N948" s="7">
        <v>15</v>
      </c>
      <c r="O948" s="18">
        <f t="shared" si="49"/>
        <v>505</v>
      </c>
      <c r="P948" s="16">
        <f t="shared" si="50"/>
        <v>1208</v>
      </c>
    </row>
    <row r="949" spans="2:16">
      <c r="B949" s="400"/>
      <c r="D949" s="403"/>
      <c r="F949" s="54" t="s">
        <v>3159</v>
      </c>
      <c r="H949" s="6" t="s">
        <v>3381</v>
      </c>
      <c r="J949" s="7">
        <v>0</v>
      </c>
      <c r="L949" s="18">
        <f t="shared" si="48"/>
        <v>0</v>
      </c>
      <c r="M949" s="7">
        <v>0</v>
      </c>
      <c r="N949" s="7">
        <v>0</v>
      </c>
      <c r="O949" s="18">
        <f t="shared" si="49"/>
        <v>0</v>
      </c>
      <c r="P949" s="16">
        <f t="shared" si="50"/>
        <v>0</v>
      </c>
    </row>
    <row r="950" spans="2:16">
      <c r="B950" s="400"/>
      <c r="D950" s="403"/>
      <c r="F950" s="54" t="s">
        <v>3159</v>
      </c>
      <c r="H950" s="6" t="s">
        <v>3382</v>
      </c>
      <c r="J950" s="16">
        <v>0</v>
      </c>
      <c r="L950" s="18">
        <f t="shared" si="48"/>
        <v>0</v>
      </c>
      <c r="M950" s="7">
        <v>0</v>
      </c>
      <c r="N950" s="7">
        <v>0</v>
      </c>
      <c r="O950" s="18">
        <f t="shared" si="49"/>
        <v>0</v>
      </c>
      <c r="P950" s="16">
        <f t="shared" si="50"/>
        <v>0</v>
      </c>
    </row>
    <row r="951" spans="2:16">
      <c r="B951" s="400"/>
      <c r="D951" s="403"/>
      <c r="F951" s="54" t="s">
        <v>3159</v>
      </c>
      <c r="H951" s="6" t="s">
        <v>3383</v>
      </c>
      <c r="J951" s="7">
        <v>0</v>
      </c>
      <c r="L951" s="18">
        <f t="shared" si="48"/>
        <v>0</v>
      </c>
      <c r="M951" s="7">
        <v>56</v>
      </c>
      <c r="N951" s="7">
        <v>0</v>
      </c>
      <c r="O951" s="18">
        <f t="shared" si="49"/>
        <v>56</v>
      </c>
      <c r="P951" s="16">
        <f t="shared" si="50"/>
        <v>56</v>
      </c>
    </row>
    <row r="952" spans="2:16" ht="25.5">
      <c r="B952" s="400"/>
      <c r="D952" s="403"/>
      <c r="F952" s="54" t="s">
        <v>3160</v>
      </c>
      <c r="H952" s="6" t="s">
        <v>3160</v>
      </c>
      <c r="J952" s="7">
        <v>0</v>
      </c>
      <c r="L952" s="18">
        <f t="shared" si="48"/>
        <v>0</v>
      </c>
      <c r="M952" s="7">
        <v>61</v>
      </c>
      <c r="N952" s="7">
        <v>0</v>
      </c>
      <c r="O952" s="18">
        <f t="shared" si="49"/>
        <v>61</v>
      </c>
      <c r="P952" s="16">
        <f t="shared" si="50"/>
        <v>61</v>
      </c>
    </row>
    <row r="953" spans="2:16" ht="25.5">
      <c r="B953" s="400"/>
      <c r="D953" s="403"/>
      <c r="F953" s="54" t="s">
        <v>3161</v>
      </c>
      <c r="H953" s="6" t="s">
        <v>3161</v>
      </c>
      <c r="J953" s="7">
        <v>0</v>
      </c>
      <c r="L953" s="18">
        <f t="shared" si="48"/>
        <v>0</v>
      </c>
      <c r="M953" s="7">
        <v>27</v>
      </c>
      <c r="N953" s="7">
        <v>0</v>
      </c>
      <c r="O953" s="18">
        <f t="shared" si="49"/>
        <v>27</v>
      </c>
      <c r="P953" s="16">
        <f t="shared" si="50"/>
        <v>27</v>
      </c>
    </row>
    <row r="954" spans="2:16" ht="25.5">
      <c r="B954" s="400"/>
      <c r="D954" s="403"/>
      <c r="F954" s="54" t="s">
        <v>3162</v>
      </c>
      <c r="H954" s="6" t="s">
        <v>3162</v>
      </c>
      <c r="J954" s="7">
        <v>0</v>
      </c>
      <c r="L954" s="18">
        <f t="shared" si="48"/>
        <v>0</v>
      </c>
      <c r="M954" s="7">
        <v>55</v>
      </c>
      <c r="N954" s="7">
        <v>0</v>
      </c>
      <c r="O954" s="18">
        <f t="shared" si="49"/>
        <v>55</v>
      </c>
      <c r="P954" s="16">
        <f t="shared" si="50"/>
        <v>55</v>
      </c>
    </row>
    <row r="955" spans="2:16" ht="25.5">
      <c r="B955" s="400"/>
      <c r="D955" s="403"/>
      <c r="F955" s="54" t="s">
        <v>1189</v>
      </c>
      <c r="H955" s="6" t="s">
        <v>1189</v>
      </c>
      <c r="J955" s="7">
        <v>0</v>
      </c>
      <c r="L955" s="18">
        <f t="shared" si="48"/>
        <v>0</v>
      </c>
      <c r="M955" s="7">
        <v>0</v>
      </c>
      <c r="N955" s="7">
        <v>0</v>
      </c>
      <c r="O955" s="18">
        <f t="shared" si="49"/>
        <v>0</v>
      </c>
      <c r="P955" s="16">
        <f t="shared" si="50"/>
        <v>0</v>
      </c>
    </row>
    <row r="956" spans="2:16" ht="25.5">
      <c r="B956" s="400"/>
      <c r="D956" s="403"/>
      <c r="F956" s="54" t="s">
        <v>3163</v>
      </c>
      <c r="H956" s="6" t="s">
        <v>3163</v>
      </c>
      <c r="J956" s="7">
        <v>0</v>
      </c>
      <c r="L956" s="18">
        <f t="shared" si="48"/>
        <v>0</v>
      </c>
      <c r="M956" s="7">
        <v>40</v>
      </c>
      <c r="N956" s="7">
        <v>0</v>
      </c>
      <c r="O956" s="18">
        <f t="shared" si="49"/>
        <v>40</v>
      </c>
      <c r="P956" s="16">
        <f t="shared" si="50"/>
        <v>40</v>
      </c>
    </row>
    <row r="957" spans="2:16" ht="25.5">
      <c r="B957" s="400"/>
      <c r="D957" s="403"/>
      <c r="F957" s="54" t="s">
        <v>3164</v>
      </c>
      <c r="H957" s="6" t="s">
        <v>3164</v>
      </c>
      <c r="J957" s="7">
        <v>0</v>
      </c>
      <c r="L957" s="18">
        <f t="shared" si="48"/>
        <v>0</v>
      </c>
      <c r="M957" s="7">
        <v>48</v>
      </c>
      <c r="N957" s="7">
        <v>0</v>
      </c>
      <c r="O957" s="18">
        <f t="shared" si="49"/>
        <v>48</v>
      </c>
      <c r="P957" s="16">
        <f t="shared" si="50"/>
        <v>48</v>
      </c>
    </row>
    <row r="958" spans="2:16">
      <c r="B958" s="400"/>
      <c r="D958" s="403"/>
      <c r="F958" s="54" t="s">
        <v>3165</v>
      </c>
      <c r="H958" s="6" t="s">
        <v>3165</v>
      </c>
      <c r="J958" s="7">
        <v>0</v>
      </c>
      <c r="L958" s="18">
        <f t="shared" si="48"/>
        <v>0</v>
      </c>
      <c r="M958" s="7">
        <v>35</v>
      </c>
      <c r="N958" s="7">
        <v>0</v>
      </c>
      <c r="O958" s="18">
        <f t="shared" si="49"/>
        <v>35</v>
      </c>
      <c r="P958" s="16">
        <f t="shared" si="50"/>
        <v>35</v>
      </c>
    </row>
    <row r="959" spans="2:16">
      <c r="B959" s="400"/>
      <c r="D959" s="403" t="s">
        <v>3123</v>
      </c>
      <c r="F959" s="54" t="s">
        <v>3166</v>
      </c>
      <c r="H959" s="6" t="s">
        <v>3166</v>
      </c>
      <c r="J959" s="7"/>
      <c r="L959" s="18">
        <f t="shared" si="48"/>
        <v>0</v>
      </c>
      <c r="M959" s="7">
        <v>315</v>
      </c>
      <c r="N959" s="7"/>
      <c r="O959" s="18">
        <f t="shared" si="49"/>
        <v>315</v>
      </c>
      <c r="P959" s="16">
        <f t="shared" si="50"/>
        <v>315</v>
      </c>
    </row>
    <row r="960" spans="2:16">
      <c r="B960" s="400"/>
      <c r="D960" s="403"/>
      <c r="F960" s="54" t="s">
        <v>3166</v>
      </c>
      <c r="H960" s="6" t="s">
        <v>3384</v>
      </c>
      <c r="J960" s="7">
        <v>146</v>
      </c>
      <c r="L960" s="18">
        <f t="shared" si="48"/>
        <v>146</v>
      </c>
      <c r="M960" s="7">
        <v>226</v>
      </c>
      <c r="N960" s="7"/>
      <c r="O960" s="18">
        <f t="shared" si="49"/>
        <v>226</v>
      </c>
      <c r="P960" s="16">
        <f t="shared" si="50"/>
        <v>372</v>
      </c>
    </row>
    <row r="961" spans="2:16">
      <c r="B961" s="400"/>
      <c r="D961" s="403"/>
      <c r="F961" s="54" t="s">
        <v>3166</v>
      </c>
      <c r="H961" s="6" t="s">
        <v>3385</v>
      </c>
      <c r="J961" s="7"/>
      <c r="L961" s="18">
        <f t="shared" si="48"/>
        <v>0</v>
      </c>
      <c r="M961" s="7">
        <v>215</v>
      </c>
      <c r="N961" s="7">
        <v>20</v>
      </c>
      <c r="O961" s="18">
        <f t="shared" si="49"/>
        <v>235</v>
      </c>
      <c r="P961" s="16">
        <f t="shared" si="50"/>
        <v>235</v>
      </c>
    </row>
    <row r="962" spans="2:16" ht="25.5">
      <c r="B962" s="400"/>
      <c r="D962" s="403"/>
      <c r="F962" s="54" t="s">
        <v>3167</v>
      </c>
      <c r="H962" s="6" t="s">
        <v>3167</v>
      </c>
      <c r="J962" s="7">
        <v>30</v>
      </c>
      <c r="L962" s="18">
        <f t="shared" si="48"/>
        <v>30</v>
      </c>
      <c r="M962" s="7">
        <v>50</v>
      </c>
      <c r="N962" s="7"/>
      <c r="O962" s="18">
        <f t="shared" si="49"/>
        <v>50</v>
      </c>
      <c r="P962" s="16">
        <f t="shared" si="50"/>
        <v>80</v>
      </c>
    </row>
    <row r="963" spans="2:16" ht="38.25">
      <c r="B963" s="400"/>
      <c r="D963" s="403"/>
      <c r="F963" s="54" t="s">
        <v>3168</v>
      </c>
      <c r="H963" s="6" t="s">
        <v>3386</v>
      </c>
      <c r="J963" s="7">
        <v>60</v>
      </c>
      <c r="L963" s="18">
        <f t="shared" si="48"/>
        <v>60</v>
      </c>
      <c r="M963" s="7">
        <v>85</v>
      </c>
      <c r="N963" s="7">
        <v>45</v>
      </c>
      <c r="O963" s="18">
        <f t="shared" si="49"/>
        <v>130</v>
      </c>
      <c r="P963" s="16">
        <f t="shared" si="50"/>
        <v>190</v>
      </c>
    </row>
    <row r="964" spans="2:16" ht="25.5">
      <c r="B964" s="400"/>
      <c r="D964" s="403"/>
      <c r="F964" s="54" t="s">
        <v>3169</v>
      </c>
      <c r="H964" s="6" t="s">
        <v>3387</v>
      </c>
      <c r="J964" s="7">
        <v>25</v>
      </c>
      <c r="L964" s="18">
        <f t="shared" si="48"/>
        <v>25</v>
      </c>
      <c r="M964" s="7">
        <v>30</v>
      </c>
      <c r="N964" s="7"/>
      <c r="O964" s="18">
        <f t="shared" si="49"/>
        <v>30</v>
      </c>
      <c r="P964" s="16">
        <f t="shared" si="50"/>
        <v>55</v>
      </c>
    </row>
    <row r="965" spans="2:16" ht="25.5">
      <c r="B965" s="400"/>
      <c r="D965" s="403"/>
      <c r="F965" s="54" t="s">
        <v>3170</v>
      </c>
      <c r="H965" s="6" t="s">
        <v>3170</v>
      </c>
      <c r="J965" s="7">
        <v>30</v>
      </c>
      <c r="L965" s="18">
        <f t="shared" si="48"/>
        <v>30</v>
      </c>
      <c r="M965" s="7">
        <v>40</v>
      </c>
      <c r="N965" s="7"/>
      <c r="O965" s="18">
        <f t="shared" si="49"/>
        <v>40</v>
      </c>
      <c r="P965" s="16">
        <f t="shared" si="50"/>
        <v>70</v>
      </c>
    </row>
    <row r="966" spans="2:16" ht="25.5">
      <c r="B966" s="400"/>
      <c r="D966" s="403"/>
      <c r="F966" s="54" t="s">
        <v>3171</v>
      </c>
      <c r="H966" s="6" t="s">
        <v>3171</v>
      </c>
      <c r="J966" s="7">
        <v>25</v>
      </c>
      <c r="L966" s="18">
        <f t="shared" si="48"/>
        <v>25</v>
      </c>
      <c r="M966" s="7">
        <v>38</v>
      </c>
      <c r="N966" s="7"/>
      <c r="O966" s="18">
        <f t="shared" si="49"/>
        <v>38</v>
      </c>
      <c r="P966" s="16">
        <f t="shared" si="50"/>
        <v>63</v>
      </c>
    </row>
    <row r="967" spans="2:16" ht="25.5">
      <c r="B967" s="400"/>
      <c r="D967" s="403"/>
      <c r="F967" s="54" t="s">
        <v>3172</v>
      </c>
      <c r="H967" s="6" t="s">
        <v>3388</v>
      </c>
      <c r="J967" s="7">
        <v>25</v>
      </c>
      <c r="L967" s="18">
        <f t="shared" si="48"/>
        <v>25</v>
      </c>
      <c r="M967" s="7">
        <v>49</v>
      </c>
      <c r="N967" s="7"/>
      <c r="O967" s="18">
        <f t="shared" si="49"/>
        <v>49</v>
      </c>
      <c r="P967" s="16">
        <f t="shared" si="50"/>
        <v>74</v>
      </c>
    </row>
    <row r="968" spans="2:16" ht="25.5">
      <c r="B968" s="400"/>
      <c r="D968" s="403"/>
      <c r="F968" s="54" t="s">
        <v>3173</v>
      </c>
      <c r="H968" s="6" t="s">
        <v>3173</v>
      </c>
      <c r="J968" s="7">
        <v>30</v>
      </c>
      <c r="L968" s="18">
        <f t="shared" si="48"/>
        <v>30</v>
      </c>
      <c r="M968" s="7">
        <v>50</v>
      </c>
      <c r="N968" s="7"/>
      <c r="O968" s="18">
        <f t="shared" si="49"/>
        <v>50</v>
      </c>
      <c r="P968" s="16">
        <f t="shared" si="50"/>
        <v>80</v>
      </c>
    </row>
    <row r="969" spans="2:16" ht="25.5">
      <c r="B969" s="400"/>
      <c r="D969" s="403"/>
      <c r="F969" s="54" t="s">
        <v>771</v>
      </c>
      <c r="H969" s="6" t="s">
        <v>771</v>
      </c>
      <c r="J969" s="7">
        <v>70</v>
      </c>
      <c r="L969" s="18">
        <f t="shared" si="48"/>
        <v>70</v>
      </c>
      <c r="M969" s="7">
        <v>116</v>
      </c>
      <c r="N969" s="7">
        <v>10</v>
      </c>
      <c r="O969" s="18">
        <f t="shared" si="49"/>
        <v>126</v>
      </c>
      <c r="P969" s="16">
        <f t="shared" si="50"/>
        <v>196</v>
      </c>
    </row>
    <row r="970" spans="2:16" ht="25.5">
      <c r="B970" s="400"/>
      <c r="D970" s="403"/>
      <c r="F970" s="54" t="s">
        <v>3147</v>
      </c>
      <c r="H970" s="6" t="s">
        <v>3147</v>
      </c>
      <c r="J970" s="7">
        <v>6</v>
      </c>
      <c r="L970" s="18">
        <f t="shared" si="48"/>
        <v>6</v>
      </c>
      <c r="M970" s="7">
        <v>6</v>
      </c>
      <c r="N970" s="7"/>
      <c r="O970" s="18">
        <f t="shared" si="49"/>
        <v>6</v>
      </c>
      <c r="P970" s="16">
        <f t="shared" si="50"/>
        <v>12</v>
      </c>
    </row>
    <row r="971" spans="2:16" ht="25.5">
      <c r="B971" s="400"/>
      <c r="D971" s="403"/>
      <c r="F971" s="54" t="s">
        <v>3174</v>
      </c>
      <c r="H971" s="6" t="s">
        <v>3174</v>
      </c>
      <c r="J971" s="7">
        <v>30</v>
      </c>
      <c r="L971" s="18">
        <f t="shared" si="48"/>
        <v>30</v>
      </c>
      <c r="M971" s="7">
        <v>48</v>
      </c>
      <c r="N971" s="7"/>
      <c r="O971" s="18">
        <f t="shared" si="49"/>
        <v>48</v>
      </c>
      <c r="P971" s="16">
        <f t="shared" si="50"/>
        <v>78</v>
      </c>
    </row>
    <row r="972" spans="2:16" ht="25.5">
      <c r="B972" s="400"/>
      <c r="D972" s="403"/>
      <c r="F972" s="54" t="s">
        <v>3175</v>
      </c>
      <c r="H972" s="6" t="s">
        <v>3175</v>
      </c>
      <c r="J972" s="7">
        <v>16</v>
      </c>
      <c r="L972" s="18">
        <f t="shared" si="48"/>
        <v>16</v>
      </c>
      <c r="M972" s="7">
        <v>16</v>
      </c>
      <c r="N972" s="7"/>
      <c r="O972" s="18">
        <f t="shared" si="49"/>
        <v>16</v>
      </c>
      <c r="P972" s="16">
        <f t="shared" si="50"/>
        <v>32</v>
      </c>
    </row>
    <row r="973" spans="2:16" ht="25.5">
      <c r="B973" s="400"/>
      <c r="D973" s="403"/>
      <c r="F973" s="54" t="s">
        <v>3176</v>
      </c>
      <c r="H973" s="6" t="s">
        <v>3176</v>
      </c>
      <c r="J973" s="7">
        <v>11</v>
      </c>
      <c r="L973" s="18">
        <f t="shared" si="48"/>
        <v>11</v>
      </c>
      <c r="M973" s="7">
        <v>11</v>
      </c>
      <c r="N973" s="7"/>
      <c r="O973" s="18">
        <f t="shared" si="49"/>
        <v>11</v>
      </c>
      <c r="P973" s="16">
        <f t="shared" si="50"/>
        <v>22</v>
      </c>
    </row>
    <row r="974" spans="2:16">
      <c r="B974" s="400"/>
      <c r="D974" s="403"/>
      <c r="H974" s="6" t="s">
        <v>2451</v>
      </c>
      <c r="J974" s="7">
        <v>24</v>
      </c>
      <c r="L974" s="18">
        <f t="shared" si="48"/>
        <v>24</v>
      </c>
      <c r="M974" s="7">
        <v>25</v>
      </c>
      <c r="N974" s="7"/>
      <c r="O974" s="18">
        <f t="shared" si="49"/>
        <v>25</v>
      </c>
      <c r="P974" s="16">
        <f t="shared" si="50"/>
        <v>49</v>
      </c>
    </row>
    <row r="975" spans="2:16">
      <c r="B975" s="400"/>
      <c r="D975" s="403"/>
      <c r="H975" s="6" t="s">
        <v>3389</v>
      </c>
      <c r="J975" s="7">
        <v>23</v>
      </c>
      <c r="L975" s="18">
        <f t="shared" si="48"/>
        <v>23</v>
      </c>
      <c r="M975" s="7"/>
      <c r="N975" s="7"/>
      <c r="O975" s="18">
        <f t="shared" si="49"/>
        <v>0</v>
      </c>
      <c r="P975" s="16">
        <f t="shared" si="50"/>
        <v>23</v>
      </c>
    </row>
    <row r="976" spans="2:16" ht="25.5">
      <c r="B976" s="400"/>
      <c r="D976" s="403" t="s">
        <v>3124</v>
      </c>
      <c r="F976" s="54" t="s">
        <v>3177</v>
      </c>
      <c r="H976" s="6" t="s">
        <v>3390</v>
      </c>
      <c r="J976" s="7">
        <v>125</v>
      </c>
      <c r="L976" s="18">
        <f t="shared" si="48"/>
        <v>125</v>
      </c>
      <c r="M976" s="7"/>
      <c r="N976" s="7">
        <v>0</v>
      </c>
      <c r="O976" s="18">
        <f t="shared" si="49"/>
        <v>0</v>
      </c>
      <c r="P976" s="16">
        <f t="shared" si="50"/>
        <v>125</v>
      </c>
    </row>
    <row r="977" spans="2:16">
      <c r="B977" s="400"/>
      <c r="D977" s="403"/>
      <c r="F977" s="54" t="s">
        <v>3178</v>
      </c>
      <c r="H977" s="6" t="s">
        <v>3178</v>
      </c>
      <c r="J977" s="7">
        <v>328</v>
      </c>
      <c r="L977" s="18">
        <f t="shared" si="48"/>
        <v>328</v>
      </c>
      <c r="M977" s="7"/>
      <c r="N977" s="7">
        <v>0</v>
      </c>
      <c r="O977" s="18">
        <f t="shared" si="49"/>
        <v>0</v>
      </c>
      <c r="P977" s="16">
        <f t="shared" si="50"/>
        <v>328</v>
      </c>
    </row>
    <row r="978" spans="2:16" ht="25.5">
      <c r="B978" s="400"/>
      <c r="D978" s="403"/>
      <c r="F978" s="54" t="s">
        <v>3179</v>
      </c>
      <c r="H978" s="6" t="s">
        <v>3179</v>
      </c>
      <c r="J978" s="7">
        <v>117</v>
      </c>
      <c r="L978" s="18">
        <f t="shared" si="48"/>
        <v>117</v>
      </c>
      <c r="M978" s="7"/>
      <c r="N978" s="7">
        <v>0</v>
      </c>
      <c r="O978" s="18">
        <f t="shared" si="49"/>
        <v>0</v>
      </c>
      <c r="P978" s="16">
        <f t="shared" si="50"/>
        <v>117</v>
      </c>
    </row>
    <row r="979" spans="2:16" ht="25.5">
      <c r="B979" s="400"/>
      <c r="D979" s="403"/>
      <c r="F979" s="54" t="s">
        <v>3180</v>
      </c>
      <c r="H979" s="6" t="s">
        <v>3180</v>
      </c>
      <c r="J979" s="7">
        <v>65</v>
      </c>
      <c r="L979" s="18">
        <f t="shared" si="48"/>
        <v>65</v>
      </c>
      <c r="M979" s="7"/>
      <c r="N979" s="7">
        <v>0</v>
      </c>
      <c r="O979" s="18">
        <f t="shared" si="49"/>
        <v>0</v>
      </c>
      <c r="P979" s="16">
        <f t="shared" si="50"/>
        <v>65</v>
      </c>
    </row>
    <row r="980" spans="2:16" ht="25.5">
      <c r="B980" s="400"/>
      <c r="D980" s="403"/>
      <c r="F980" s="54" t="s">
        <v>3181</v>
      </c>
      <c r="H980" s="6" t="s">
        <v>3181</v>
      </c>
      <c r="J980" s="7">
        <v>115</v>
      </c>
      <c r="L980" s="18">
        <f t="shared" si="48"/>
        <v>115</v>
      </c>
      <c r="M980" s="7"/>
      <c r="N980" s="7">
        <v>0</v>
      </c>
      <c r="O980" s="18">
        <f t="shared" si="49"/>
        <v>0</v>
      </c>
      <c r="P980" s="16">
        <f t="shared" si="50"/>
        <v>115</v>
      </c>
    </row>
    <row r="981" spans="2:16" ht="25.5">
      <c r="B981" s="400"/>
      <c r="D981" s="403"/>
      <c r="F981" s="54" t="s">
        <v>3182</v>
      </c>
      <c r="H981" s="6" t="s">
        <v>3182</v>
      </c>
      <c r="J981" s="7">
        <v>140</v>
      </c>
      <c r="L981" s="18">
        <f t="shared" si="48"/>
        <v>140</v>
      </c>
      <c r="M981" s="7"/>
      <c r="N981" s="7">
        <v>0</v>
      </c>
      <c r="O981" s="18">
        <f t="shared" si="49"/>
        <v>0</v>
      </c>
      <c r="P981" s="16">
        <f t="shared" si="50"/>
        <v>140</v>
      </c>
    </row>
    <row r="982" spans="2:16" ht="25.5">
      <c r="B982" s="400"/>
      <c r="D982" s="403"/>
      <c r="F982" s="54" t="s">
        <v>3183</v>
      </c>
      <c r="H982" s="6" t="s">
        <v>3183</v>
      </c>
      <c r="J982" s="7">
        <v>190</v>
      </c>
      <c r="L982" s="18">
        <f t="shared" si="48"/>
        <v>190</v>
      </c>
      <c r="M982" s="7"/>
      <c r="N982" s="7">
        <v>0</v>
      </c>
      <c r="O982" s="18">
        <f t="shared" si="49"/>
        <v>0</v>
      </c>
      <c r="P982" s="16">
        <f t="shared" si="50"/>
        <v>190</v>
      </c>
    </row>
    <row r="983" spans="2:16" ht="25.5">
      <c r="B983" s="400"/>
      <c r="D983" s="403"/>
      <c r="F983" s="54" t="s">
        <v>3184</v>
      </c>
      <c r="H983" s="6" t="s">
        <v>3184</v>
      </c>
      <c r="J983" s="7">
        <v>90</v>
      </c>
      <c r="L983" s="18">
        <f t="shared" si="48"/>
        <v>90</v>
      </c>
      <c r="M983" s="7"/>
      <c r="N983" s="7">
        <v>0</v>
      </c>
      <c r="O983" s="18">
        <f t="shared" si="49"/>
        <v>0</v>
      </c>
      <c r="P983" s="16">
        <f t="shared" si="50"/>
        <v>90</v>
      </c>
    </row>
    <row r="984" spans="2:16" ht="25.5">
      <c r="B984" s="400"/>
      <c r="D984" s="403"/>
      <c r="F984" s="54" t="s">
        <v>3185</v>
      </c>
      <c r="H984" s="6" t="s">
        <v>3185</v>
      </c>
      <c r="J984" s="7">
        <v>260</v>
      </c>
      <c r="L984" s="18">
        <f t="shared" si="48"/>
        <v>260</v>
      </c>
      <c r="M984" s="7"/>
      <c r="N984" s="7">
        <v>0</v>
      </c>
      <c r="O984" s="18">
        <f t="shared" si="49"/>
        <v>0</v>
      </c>
      <c r="P984" s="16">
        <f t="shared" si="50"/>
        <v>260</v>
      </c>
    </row>
    <row r="985" spans="2:16" ht="25.5">
      <c r="B985" s="400"/>
      <c r="D985" s="403"/>
      <c r="F985" s="54" t="s">
        <v>3186</v>
      </c>
      <c r="H985" s="6" t="s">
        <v>3186</v>
      </c>
      <c r="J985" s="7">
        <v>153</v>
      </c>
      <c r="L985" s="18">
        <f t="shared" si="48"/>
        <v>153</v>
      </c>
      <c r="M985" s="7"/>
      <c r="N985" s="7">
        <v>0</v>
      </c>
      <c r="O985" s="18">
        <f t="shared" si="49"/>
        <v>0</v>
      </c>
      <c r="P985" s="16">
        <f t="shared" si="50"/>
        <v>153</v>
      </c>
    </row>
    <row r="986" spans="2:16" ht="25.5">
      <c r="B986" s="400"/>
      <c r="D986" s="403"/>
      <c r="F986" s="54" t="s">
        <v>3187</v>
      </c>
      <c r="H986" s="6" t="s">
        <v>3187</v>
      </c>
      <c r="J986" s="7">
        <v>90</v>
      </c>
      <c r="L986" s="18">
        <f t="shared" ref="L986:L1049" si="51">+J986+K986</f>
        <v>90</v>
      </c>
      <c r="M986" s="7"/>
      <c r="N986" s="7">
        <v>0</v>
      </c>
      <c r="O986" s="18">
        <f t="shared" ref="O986:O1049" si="52">+N986+M986</f>
        <v>0</v>
      </c>
      <c r="P986" s="16">
        <f t="shared" si="50"/>
        <v>90</v>
      </c>
    </row>
    <row r="987" spans="2:16" ht="25.5">
      <c r="B987" s="400"/>
      <c r="D987" s="403"/>
      <c r="F987" s="54" t="s">
        <v>3188</v>
      </c>
      <c r="H987" s="6" t="s">
        <v>3188</v>
      </c>
      <c r="J987" s="7">
        <v>70</v>
      </c>
      <c r="L987" s="18">
        <f t="shared" si="51"/>
        <v>70</v>
      </c>
      <c r="M987" s="7"/>
      <c r="N987" s="7">
        <v>0</v>
      </c>
      <c r="O987" s="18">
        <f t="shared" si="52"/>
        <v>0</v>
      </c>
      <c r="P987" s="16">
        <f t="shared" ref="P987:P1050" si="53">+L987+O987</f>
        <v>70</v>
      </c>
    </row>
    <row r="988" spans="2:16" ht="25.5">
      <c r="B988" s="400"/>
      <c r="D988" s="403"/>
      <c r="F988" s="54" t="s">
        <v>3189</v>
      </c>
      <c r="H988" s="6" t="s">
        <v>3391</v>
      </c>
      <c r="J988" s="7">
        <v>400</v>
      </c>
      <c r="L988" s="18">
        <f t="shared" si="51"/>
        <v>400</v>
      </c>
      <c r="M988" s="7"/>
      <c r="N988" s="7">
        <v>0</v>
      </c>
      <c r="O988" s="18">
        <f t="shared" si="52"/>
        <v>0</v>
      </c>
      <c r="P988" s="16">
        <f t="shared" si="53"/>
        <v>400</v>
      </c>
    </row>
    <row r="989" spans="2:16" ht="25.5">
      <c r="B989" s="400"/>
      <c r="D989" s="403" t="s">
        <v>3125</v>
      </c>
      <c r="F989" s="54" t="s">
        <v>3190</v>
      </c>
      <c r="H989" s="6" t="s">
        <v>3392</v>
      </c>
      <c r="J989" s="7">
        <v>835</v>
      </c>
      <c r="L989" s="18">
        <f t="shared" si="51"/>
        <v>835</v>
      </c>
      <c r="M989" s="7">
        <v>0</v>
      </c>
      <c r="N989" s="7">
        <v>0</v>
      </c>
      <c r="O989" s="18">
        <f t="shared" si="52"/>
        <v>0</v>
      </c>
      <c r="P989" s="16">
        <f t="shared" si="53"/>
        <v>835</v>
      </c>
    </row>
    <row r="990" spans="2:16">
      <c r="B990" s="400"/>
      <c r="D990" s="403"/>
      <c r="F990" s="54" t="s">
        <v>3190</v>
      </c>
      <c r="H990" s="6" t="s">
        <v>3393</v>
      </c>
      <c r="J990" s="7">
        <v>0</v>
      </c>
      <c r="L990" s="18">
        <f t="shared" si="51"/>
        <v>0</v>
      </c>
      <c r="M990" s="7">
        <v>160</v>
      </c>
      <c r="N990" s="7">
        <v>0</v>
      </c>
      <c r="O990" s="18">
        <f t="shared" si="52"/>
        <v>160</v>
      </c>
      <c r="P990" s="16">
        <f t="shared" si="53"/>
        <v>160</v>
      </c>
    </row>
    <row r="991" spans="2:16">
      <c r="B991" s="400"/>
      <c r="D991" s="403"/>
      <c r="F991" s="54" t="s">
        <v>3190</v>
      </c>
      <c r="H991" s="6" t="s">
        <v>3394</v>
      </c>
      <c r="J991" s="7">
        <v>50</v>
      </c>
      <c r="L991" s="18">
        <f t="shared" si="51"/>
        <v>50</v>
      </c>
      <c r="M991" s="7">
        <v>160</v>
      </c>
      <c r="N991" s="7">
        <v>0</v>
      </c>
      <c r="O991" s="18">
        <f t="shared" si="52"/>
        <v>160</v>
      </c>
      <c r="P991" s="16">
        <f t="shared" si="53"/>
        <v>210</v>
      </c>
    </row>
    <row r="992" spans="2:16">
      <c r="B992" s="400"/>
      <c r="D992" s="403"/>
      <c r="F992" s="54" t="s">
        <v>3190</v>
      </c>
      <c r="H992" s="6" t="s">
        <v>3395</v>
      </c>
      <c r="J992" s="7">
        <v>0</v>
      </c>
      <c r="L992" s="18">
        <f t="shared" si="51"/>
        <v>0</v>
      </c>
      <c r="M992" s="7">
        <v>0</v>
      </c>
      <c r="N992" s="7">
        <v>0</v>
      </c>
      <c r="O992" s="18">
        <f t="shared" si="52"/>
        <v>0</v>
      </c>
      <c r="P992" s="16">
        <f t="shared" si="53"/>
        <v>0</v>
      </c>
    </row>
    <row r="993" spans="2:16">
      <c r="B993" s="400"/>
      <c r="D993" s="403"/>
      <c r="F993" s="54" t="s">
        <v>3190</v>
      </c>
      <c r="H993" s="6" t="s">
        <v>3396</v>
      </c>
      <c r="J993" s="7">
        <v>0</v>
      </c>
      <c r="L993" s="18">
        <f t="shared" si="51"/>
        <v>0</v>
      </c>
      <c r="M993" s="7">
        <v>0</v>
      </c>
      <c r="N993" s="7">
        <v>0</v>
      </c>
      <c r="O993" s="18">
        <f t="shared" si="52"/>
        <v>0</v>
      </c>
      <c r="P993" s="16">
        <f t="shared" si="53"/>
        <v>0</v>
      </c>
    </row>
    <row r="994" spans="2:16" ht="25.5">
      <c r="B994" s="400"/>
      <c r="D994" s="403"/>
      <c r="F994" s="54" t="s">
        <v>3147</v>
      </c>
      <c r="H994" s="6" t="s">
        <v>3147</v>
      </c>
      <c r="J994" s="7">
        <v>30</v>
      </c>
      <c r="L994" s="18">
        <f t="shared" si="51"/>
        <v>30</v>
      </c>
      <c r="M994" s="7">
        <v>0</v>
      </c>
      <c r="N994" s="7">
        <v>0</v>
      </c>
      <c r="O994" s="18">
        <f t="shared" si="52"/>
        <v>0</v>
      </c>
      <c r="P994" s="16">
        <f t="shared" si="53"/>
        <v>30</v>
      </c>
    </row>
    <row r="995" spans="2:16" ht="25.5">
      <c r="B995" s="400"/>
      <c r="D995" s="403"/>
      <c r="F995" s="54" t="s">
        <v>3191</v>
      </c>
      <c r="H995" s="6" t="s">
        <v>3191</v>
      </c>
      <c r="J995" s="7">
        <v>0</v>
      </c>
      <c r="L995" s="18">
        <f t="shared" si="51"/>
        <v>0</v>
      </c>
      <c r="M995" s="7">
        <v>58</v>
      </c>
      <c r="N995" s="7">
        <v>0</v>
      </c>
      <c r="O995" s="18">
        <f t="shared" si="52"/>
        <v>58</v>
      </c>
      <c r="P995" s="16">
        <f t="shared" si="53"/>
        <v>58</v>
      </c>
    </row>
    <row r="996" spans="2:16" ht="25.5">
      <c r="B996" s="400"/>
      <c r="D996" s="403"/>
      <c r="F996" s="54" t="s">
        <v>3192</v>
      </c>
      <c r="H996" s="6" t="s">
        <v>3192</v>
      </c>
      <c r="J996" s="7">
        <v>0</v>
      </c>
      <c r="L996" s="18">
        <f t="shared" si="51"/>
        <v>0</v>
      </c>
      <c r="M996" s="7">
        <v>60</v>
      </c>
      <c r="N996" s="7">
        <v>0</v>
      </c>
      <c r="O996" s="18">
        <f t="shared" si="52"/>
        <v>60</v>
      </c>
      <c r="P996" s="16">
        <f t="shared" si="53"/>
        <v>60</v>
      </c>
    </row>
    <row r="997" spans="2:16" ht="25.5">
      <c r="B997" s="400"/>
      <c r="D997" s="403"/>
      <c r="F997" s="54" t="s">
        <v>1406</v>
      </c>
      <c r="H997" s="6" t="s">
        <v>1406</v>
      </c>
      <c r="J997" s="7">
        <v>38</v>
      </c>
      <c r="L997" s="18">
        <f t="shared" si="51"/>
        <v>38</v>
      </c>
      <c r="M997" s="7">
        <v>0</v>
      </c>
      <c r="N997" s="7">
        <v>0</v>
      </c>
      <c r="O997" s="18">
        <f t="shared" si="52"/>
        <v>0</v>
      </c>
      <c r="P997" s="16">
        <f t="shared" si="53"/>
        <v>38</v>
      </c>
    </row>
    <row r="998" spans="2:16" ht="25.5">
      <c r="B998" s="400"/>
      <c r="D998" s="403"/>
      <c r="F998" s="54" t="s">
        <v>3193</v>
      </c>
      <c r="H998" s="6" t="s">
        <v>3193</v>
      </c>
      <c r="J998" s="7">
        <v>40</v>
      </c>
      <c r="L998" s="18">
        <f t="shared" si="51"/>
        <v>40</v>
      </c>
      <c r="M998" s="7">
        <v>0</v>
      </c>
      <c r="N998" s="7">
        <v>0</v>
      </c>
      <c r="O998" s="18">
        <f t="shared" si="52"/>
        <v>0</v>
      </c>
      <c r="P998" s="16">
        <f t="shared" si="53"/>
        <v>40</v>
      </c>
    </row>
    <row r="999" spans="2:16" ht="25.5">
      <c r="B999" s="400"/>
      <c r="D999" s="403"/>
      <c r="F999" s="54" t="s">
        <v>3194</v>
      </c>
      <c r="H999" s="6" t="s">
        <v>3194</v>
      </c>
      <c r="J999" s="7">
        <v>0</v>
      </c>
      <c r="L999" s="18">
        <f t="shared" si="51"/>
        <v>0</v>
      </c>
      <c r="M999" s="7">
        <v>0</v>
      </c>
      <c r="N999" s="7">
        <v>0</v>
      </c>
      <c r="O999" s="18">
        <f t="shared" si="52"/>
        <v>0</v>
      </c>
      <c r="P999" s="16">
        <f t="shared" si="53"/>
        <v>0</v>
      </c>
    </row>
    <row r="1000" spans="2:16" ht="25.5">
      <c r="B1000" s="400"/>
      <c r="D1000" s="403"/>
      <c r="F1000" s="54" t="s">
        <v>3183</v>
      </c>
      <c r="H1000" s="6" t="s">
        <v>3183</v>
      </c>
      <c r="J1000" s="7">
        <v>0</v>
      </c>
      <c r="L1000" s="18">
        <f t="shared" si="51"/>
        <v>0</v>
      </c>
      <c r="M1000" s="7">
        <v>49</v>
      </c>
      <c r="N1000" s="7">
        <v>0</v>
      </c>
      <c r="O1000" s="18">
        <f t="shared" si="52"/>
        <v>49</v>
      </c>
      <c r="P1000" s="16">
        <f t="shared" si="53"/>
        <v>49</v>
      </c>
    </row>
    <row r="1001" spans="2:16" ht="25.5">
      <c r="B1001" s="400"/>
      <c r="D1001" s="403"/>
      <c r="F1001" s="54" t="s">
        <v>3195</v>
      </c>
      <c r="H1001" s="6" t="s">
        <v>3397</v>
      </c>
      <c r="J1001" s="7">
        <v>70</v>
      </c>
      <c r="L1001" s="18">
        <f t="shared" si="51"/>
        <v>70</v>
      </c>
      <c r="M1001" s="7">
        <v>70</v>
      </c>
      <c r="N1001" s="7">
        <v>0</v>
      </c>
      <c r="O1001" s="18">
        <f t="shared" si="52"/>
        <v>70</v>
      </c>
      <c r="P1001" s="16">
        <f t="shared" si="53"/>
        <v>140</v>
      </c>
    </row>
    <row r="1002" spans="2:16" ht="25.5">
      <c r="B1002" s="400"/>
      <c r="D1002" s="403"/>
      <c r="F1002" s="54" t="s">
        <v>3196</v>
      </c>
      <c r="H1002" s="6" t="s">
        <v>3196</v>
      </c>
      <c r="J1002" s="7">
        <v>0</v>
      </c>
      <c r="L1002" s="18">
        <f t="shared" si="51"/>
        <v>0</v>
      </c>
      <c r="M1002" s="7">
        <v>43</v>
      </c>
      <c r="N1002" s="7">
        <v>0</v>
      </c>
      <c r="O1002" s="18">
        <f t="shared" si="52"/>
        <v>43</v>
      </c>
      <c r="P1002" s="16">
        <f t="shared" si="53"/>
        <v>43</v>
      </c>
    </row>
    <row r="1003" spans="2:16" ht="25.5">
      <c r="B1003" s="400"/>
      <c r="D1003" s="403"/>
      <c r="F1003" s="54" t="s">
        <v>3197</v>
      </c>
      <c r="H1003" s="6" t="s">
        <v>3197</v>
      </c>
      <c r="J1003" s="7">
        <v>46</v>
      </c>
      <c r="L1003" s="18">
        <f t="shared" si="51"/>
        <v>46</v>
      </c>
      <c r="M1003" s="7">
        <v>50</v>
      </c>
      <c r="N1003" s="7">
        <v>0</v>
      </c>
      <c r="O1003" s="18">
        <f t="shared" si="52"/>
        <v>50</v>
      </c>
      <c r="P1003" s="16">
        <f t="shared" si="53"/>
        <v>96</v>
      </c>
    </row>
    <row r="1004" spans="2:16" ht="25.5">
      <c r="B1004" s="400"/>
      <c r="D1004" s="403"/>
      <c r="F1004" s="54" t="s">
        <v>3198</v>
      </c>
      <c r="H1004" s="6" t="s">
        <v>3398</v>
      </c>
      <c r="J1004" s="7">
        <v>0</v>
      </c>
      <c r="L1004" s="18">
        <f t="shared" si="51"/>
        <v>0</v>
      </c>
      <c r="M1004" s="7">
        <v>26</v>
      </c>
      <c r="N1004" s="7">
        <v>0</v>
      </c>
      <c r="O1004" s="18">
        <f t="shared" si="52"/>
        <v>26</v>
      </c>
      <c r="P1004" s="16">
        <f t="shared" si="53"/>
        <v>26</v>
      </c>
    </row>
    <row r="1005" spans="2:16" ht="25.5">
      <c r="B1005" s="400"/>
      <c r="D1005" s="403"/>
      <c r="F1005" s="54" t="s">
        <v>3199</v>
      </c>
      <c r="H1005" s="6" t="s">
        <v>3199</v>
      </c>
      <c r="J1005" s="7">
        <v>18</v>
      </c>
      <c r="L1005" s="18">
        <f t="shared" si="51"/>
        <v>18</v>
      </c>
      <c r="M1005" s="7">
        <v>0</v>
      </c>
      <c r="N1005" s="7">
        <v>0</v>
      </c>
      <c r="O1005" s="18">
        <f t="shared" si="52"/>
        <v>0</v>
      </c>
      <c r="P1005" s="16">
        <f t="shared" si="53"/>
        <v>18</v>
      </c>
    </row>
    <row r="1006" spans="2:16" ht="25.5">
      <c r="B1006" s="400"/>
      <c r="D1006" s="403"/>
      <c r="F1006" s="54" t="s">
        <v>250</v>
      </c>
      <c r="H1006" s="6" t="s">
        <v>250</v>
      </c>
      <c r="J1006" s="7">
        <v>43</v>
      </c>
      <c r="L1006" s="18">
        <f t="shared" si="51"/>
        <v>43</v>
      </c>
      <c r="M1006" s="7">
        <v>0</v>
      </c>
      <c r="N1006" s="7">
        <v>0</v>
      </c>
      <c r="O1006" s="18">
        <f t="shared" si="52"/>
        <v>0</v>
      </c>
      <c r="P1006" s="16">
        <f t="shared" si="53"/>
        <v>43</v>
      </c>
    </row>
    <row r="1007" spans="2:16" ht="25.5">
      <c r="B1007" s="400"/>
      <c r="D1007" s="403"/>
      <c r="F1007" s="54" t="s">
        <v>3200</v>
      </c>
      <c r="H1007" s="6" t="s">
        <v>3200</v>
      </c>
      <c r="J1007" s="7">
        <v>36</v>
      </c>
      <c r="L1007" s="18">
        <f t="shared" si="51"/>
        <v>36</v>
      </c>
      <c r="M1007" s="7">
        <v>0</v>
      </c>
      <c r="N1007" s="7">
        <v>0</v>
      </c>
      <c r="O1007" s="18">
        <f t="shared" si="52"/>
        <v>0</v>
      </c>
      <c r="P1007" s="16">
        <f t="shared" si="53"/>
        <v>36</v>
      </c>
    </row>
    <row r="1008" spans="2:16" ht="25.5">
      <c r="B1008" s="400"/>
      <c r="D1008" s="403"/>
      <c r="F1008" s="54" t="s">
        <v>3201</v>
      </c>
      <c r="H1008" s="6" t="s">
        <v>3201</v>
      </c>
      <c r="J1008" s="7">
        <v>0</v>
      </c>
      <c r="L1008" s="18">
        <f t="shared" si="51"/>
        <v>0</v>
      </c>
      <c r="M1008" s="7">
        <v>49</v>
      </c>
      <c r="N1008" s="7">
        <v>0</v>
      </c>
      <c r="O1008" s="18">
        <f t="shared" si="52"/>
        <v>49</v>
      </c>
      <c r="P1008" s="16">
        <f t="shared" si="53"/>
        <v>49</v>
      </c>
    </row>
    <row r="1009" spans="2:16" ht="25.5">
      <c r="B1009" s="400"/>
      <c r="D1009" s="403"/>
      <c r="F1009" s="54" t="s">
        <v>1403</v>
      </c>
      <c r="H1009" s="6" t="s">
        <v>1403</v>
      </c>
      <c r="J1009" s="7">
        <v>0</v>
      </c>
      <c r="L1009" s="18">
        <f t="shared" si="51"/>
        <v>0</v>
      </c>
      <c r="M1009" s="7">
        <v>40</v>
      </c>
      <c r="N1009" s="7">
        <v>0</v>
      </c>
      <c r="O1009" s="18">
        <f t="shared" si="52"/>
        <v>40</v>
      </c>
      <c r="P1009" s="16">
        <f t="shared" si="53"/>
        <v>40</v>
      </c>
    </row>
    <row r="1010" spans="2:16" ht="25.5">
      <c r="B1010" s="400"/>
      <c r="D1010" s="403"/>
      <c r="F1010" s="54" t="s">
        <v>3202</v>
      </c>
      <c r="H1010" s="6" t="s">
        <v>3202</v>
      </c>
      <c r="J1010" s="7">
        <v>0</v>
      </c>
      <c r="L1010" s="18">
        <f t="shared" si="51"/>
        <v>0</v>
      </c>
      <c r="M1010" s="7">
        <v>28</v>
      </c>
      <c r="N1010" s="7">
        <v>0</v>
      </c>
      <c r="O1010" s="18">
        <f t="shared" si="52"/>
        <v>28</v>
      </c>
      <c r="P1010" s="16">
        <f t="shared" si="53"/>
        <v>28</v>
      </c>
    </row>
    <row r="1011" spans="2:16" ht="25.5">
      <c r="B1011" s="400"/>
      <c r="D1011" s="403"/>
      <c r="F1011" s="54" t="s">
        <v>3203</v>
      </c>
      <c r="H1011" s="6" t="s">
        <v>3203</v>
      </c>
      <c r="J1011" s="7">
        <v>28</v>
      </c>
      <c r="L1011" s="18">
        <f t="shared" si="51"/>
        <v>28</v>
      </c>
      <c r="M1011" s="7">
        <v>0</v>
      </c>
      <c r="N1011" s="7">
        <v>0</v>
      </c>
      <c r="O1011" s="18">
        <f t="shared" si="52"/>
        <v>0</v>
      </c>
      <c r="P1011" s="16">
        <f t="shared" si="53"/>
        <v>28</v>
      </c>
    </row>
    <row r="1012" spans="2:16" ht="25.5">
      <c r="B1012" s="400"/>
      <c r="D1012" s="403"/>
      <c r="F1012" s="54" t="s">
        <v>1626</v>
      </c>
      <c r="H1012" s="6" t="s">
        <v>1626</v>
      </c>
      <c r="J1012" s="7">
        <v>40</v>
      </c>
      <c r="L1012" s="18">
        <f t="shared" si="51"/>
        <v>40</v>
      </c>
      <c r="M1012" s="7">
        <v>40</v>
      </c>
      <c r="N1012" s="7">
        <v>0</v>
      </c>
      <c r="O1012" s="18">
        <f t="shared" si="52"/>
        <v>40</v>
      </c>
      <c r="P1012" s="16">
        <f t="shared" si="53"/>
        <v>80</v>
      </c>
    </row>
    <row r="1013" spans="2:16" ht="25.5">
      <c r="B1013" s="400"/>
      <c r="D1013" s="403"/>
      <c r="F1013" s="54" t="s">
        <v>3204</v>
      </c>
      <c r="H1013" s="6" t="s">
        <v>3204</v>
      </c>
      <c r="J1013" s="7">
        <v>0</v>
      </c>
      <c r="L1013" s="18">
        <f t="shared" si="51"/>
        <v>0</v>
      </c>
      <c r="M1013" s="7">
        <v>44</v>
      </c>
      <c r="N1013" s="7">
        <v>0</v>
      </c>
      <c r="O1013" s="18">
        <f t="shared" si="52"/>
        <v>44</v>
      </c>
      <c r="P1013" s="16">
        <f t="shared" si="53"/>
        <v>44</v>
      </c>
    </row>
    <row r="1014" spans="2:16" ht="25.5">
      <c r="B1014" s="400"/>
      <c r="D1014" s="403"/>
      <c r="F1014" s="54" t="s">
        <v>3205</v>
      </c>
      <c r="H1014" s="6" t="s">
        <v>3205</v>
      </c>
      <c r="J1014" s="7">
        <v>130</v>
      </c>
      <c r="L1014" s="18">
        <f t="shared" si="51"/>
        <v>130</v>
      </c>
      <c r="M1014" s="7">
        <v>120</v>
      </c>
      <c r="N1014" s="7">
        <v>0</v>
      </c>
      <c r="O1014" s="18">
        <f t="shared" si="52"/>
        <v>120</v>
      </c>
      <c r="P1014" s="16">
        <f t="shared" si="53"/>
        <v>250</v>
      </c>
    </row>
    <row r="1015" spans="2:16" ht="25.5">
      <c r="B1015" s="400"/>
      <c r="D1015" s="403"/>
      <c r="F1015" s="54" t="s">
        <v>2172</v>
      </c>
      <c r="H1015" s="6" t="s">
        <v>2172</v>
      </c>
      <c r="J1015" s="7">
        <v>0</v>
      </c>
      <c r="L1015" s="18">
        <f t="shared" si="51"/>
        <v>0</v>
      </c>
      <c r="M1015" s="7">
        <v>65</v>
      </c>
      <c r="N1015" s="7">
        <v>0</v>
      </c>
      <c r="O1015" s="18">
        <f t="shared" si="52"/>
        <v>65</v>
      </c>
      <c r="P1015" s="16">
        <f t="shared" si="53"/>
        <v>65</v>
      </c>
    </row>
    <row r="1016" spans="2:16" ht="25.5">
      <c r="B1016" s="400"/>
      <c r="D1016" s="403"/>
      <c r="F1016" s="54" t="s">
        <v>3206</v>
      </c>
      <c r="H1016" s="6" t="s">
        <v>3206</v>
      </c>
      <c r="J1016" s="7">
        <v>21</v>
      </c>
      <c r="L1016" s="18">
        <f t="shared" si="51"/>
        <v>21</v>
      </c>
      <c r="M1016" s="7">
        <v>0</v>
      </c>
      <c r="N1016" s="7">
        <v>0</v>
      </c>
      <c r="O1016" s="18">
        <f t="shared" si="52"/>
        <v>0</v>
      </c>
      <c r="P1016" s="16">
        <f t="shared" si="53"/>
        <v>21</v>
      </c>
    </row>
    <row r="1017" spans="2:16" ht="25.5">
      <c r="B1017" s="400"/>
      <c r="D1017" s="403"/>
      <c r="F1017" s="54" t="s">
        <v>3207</v>
      </c>
      <c r="H1017" s="6" t="s">
        <v>3207</v>
      </c>
      <c r="J1017" s="7">
        <v>0</v>
      </c>
      <c r="L1017" s="18">
        <f t="shared" si="51"/>
        <v>0</v>
      </c>
      <c r="M1017" s="7">
        <v>48</v>
      </c>
      <c r="N1017" s="7">
        <v>0</v>
      </c>
      <c r="O1017" s="18">
        <f t="shared" si="52"/>
        <v>48</v>
      </c>
      <c r="P1017" s="16">
        <f t="shared" si="53"/>
        <v>48</v>
      </c>
    </row>
    <row r="1018" spans="2:16" ht="25.5">
      <c r="B1018" s="400"/>
      <c r="D1018" s="403"/>
      <c r="F1018" s="54" t="s">
        <v>3208</v>
      </c>
      <c r="H1018" s="6" t="s">
        <v>3208</v>
      </c>
      <c r="J1018" s="7">
        <v>53</v>
      </c>
      <c r="L1018" s="18">
        <f t="shared" si="51"/>
        <v>53</v>
      </c>
      <c r="M1018" s="7">
        <v>0</v>
      </c>
      <c r="N1018" s="7">
        <v>0</v>
      </c>
      <c r="O1018" s="18">
        <f t="shared" si="52"/>
        <v>0</v>
      </c>
      <c r="P1018" s="16">
        <f t="shared" si="53"/>
        <v>53</v>
      </c>
    </row>
    <row r="1019" spans="2:16" ht="25.5">
      <c r="B1019" s="400"/>
      <c r="D1019" s="403" t="s">
        <v>3126</v>
      </c>
      <c r="F1019" s="54" t="s">
        <v>3209</v>
      </c>
      <c r="H1019" s="6" t="s">
        <v>3209</v>
      </c>
      <c r="J1019" s="7">
        <v>0</v>
      </c>
      <c r="L1019" s="18">
        <f t="shared" si="51"/>
        <v>0</v>
      </c>
      <c r="M1019" s="7">
        <v>274</v>
      </c>
      <c r="N1019" s="7">
        <v>0</v>
      </c>
      <c r="O1019" s="18">
        <f t="shared" si="52"/>
        <v>274</v>
      </c>
      <c r="P1019" s="16">
        <f t="shared" si="53"/>
        <v>274</v>
      </c>
    </row>
    <row r="1020" spans="2:16" ht="25.5">
      <c r="B1020" s="400"/>
      <c r="D1020" s="403"/>
      <c r="F1020" s="54" t="s">
        <v>3210</v>
      </c>
      <c r="H1020" s="6" t="s">
        <v>3210</v>
      </c>
      <c r="J1020" s="7">
        <v>0</v>
      </c>
      <c r="L1020" s="18">
        <f t="shared" si="51"/>
        <v>0</v>
      </c>
      <c r="M1020" s="7">
        <v>0</v>
      </c>
      <c r="N1020" s="7">
        <v>0</v>
      </c>
      <c r="O1020" s="18">
        <f t="shared" si="52"/>
        <v>0</v>
      </c>
      <c r="P1020" s="16">
        <f t="shared" si="53"/>
        <v>0</v>
      </c>
    </row>
    <row r="1021" spans="2:16">
      <c r="B1021" s="400"/>
      <c r="D1021" s="403"/>
      <c r="F1021" s="54" t="s">
        <v>3210</v>
      </c>
      <c r="H1021" s="6" t="s">
        <v>3399</v>
      </c>
      <c r="J1021" s="7">
        <v>473</v>
      </c>
      <c r="L1021" s="18">
        <f t="shared" si="51"/>
        <v>473</v>
      </c>
      <c r="M1021" s="7">
        <v>123</v>
      </c>
      <c r="N1021" s="7">
        <v>0</v>
      </c>
      <c r="O1021" s="18">
        <f t="shared" si="52"/>
        <v>123</v>
      </c>
      <c r="P1021" s="16">
        <f t="shared" si="53"/>
        <v>596</v>
      </c>
    </row>
    <row r="1022" spans="2:16">
      <c r="B1022" s="400"/>
      <c r="D1022" s="403"/>
      <c r="F1022" s="54" t="s">
        <v>3210</v>
      </c>
      <c r="H1022" s="6" t="s">
        <v>3393</v>
      </c>
      <c r="J1022" s="7">
        <v>0</v>
      </c>
      <c r="L1022" s="18">
        <f t="shared" si="51"/>
        <v>0</v>
      </c>
      <c r="M1022" s="7">
        <v>0</v>
      </c>
      <c r="N1022" s="7">
        <v>0</v>
      </c>
      <c r="O1022" s="18">
        <f t="shared" si="52"/>
        <v>0</v>
      </c>
      <c r="P1022" s="16">
        <f t="shared" si="53"/>
        <v>0</v>
      </c>
    </row>
    <row r="1023" spans="2:16" ht="25.5">
      <c r="B1023" s="400"/>
      <c r="D1023" s="403"/>
      <c r="F1023" s="54" t="s">
        <v>3211</v>
      </c>
      <c r="H1023" s="6" t="s">
        <v>3211</v>
      </c>
      <c r="J1023" s="7">
        <v>0</v>
      </c>
      <c r="L1023" s="18">
        <f t="shared" si="51"/>
        <v>0</v>
      </c>
      <c r="M1023" s="7">
        <v>25</v>
      </c>
      <c r="N1023" s="7">
        <v>0</v>
      </c>
      <c r="O1023" s="18">
        <f t="shared" si="52"/>
        <v>25</v>
      </c>
      <c r="P1023" s="16">
        <f t="shared" si="53"/>
        <v>25</v>
      </c>
    </row>
    <row r="1024" spans="2:16" ht="25.5">
      <c r="B1024" s="400"/>
      <c r="D1024" s="403"/>
      <c r="F1024" s="54" t="s">
        <v>3212</v>
      </c>
      <c r="H1024" s="6" t="s">
        <v>3212</v>
      </c>
      <c r="J1024" s="7">
        <v>0</v>
      </c>
      <c r="L1024" s="18">
        <f t="shared" si="51"/>
        <v>0</v>
      </c>
      <c r="M1024" s="7">
        <v>34</v>
      </c>
      <c r="N1024" s="7">
        <v>0</v>
      </c>
      <c r="O1024" s="18">
        <f t="shared" si="52"/>
        <v>34</v>
      </c>
      <c r="P1024" s="16">
        <f t="shared" si="53"/>
        <v>34</v>
      </c>
    </row>
    <row r="1025" spans="2:16" ht="25.5">
      <c r="B1025" s="400"/>
      <c r="D1025" s="403"/>
      <c r="F1025" s="54" t="s">
        <v>3213</v>
      </c>
      <c r="H1025" s="6" t="s">
        <v>3400</v>
      </c>
      <c r="J1025" s="7">
        <v>0</v>
      </c>
      <c r="L1025" s="18">
        <f t="shared" si="51"/>
        <v>0</v>
      </c>
      <c r="M1025" s="7">
        <v>190</v>
      </c>
      <c r="N1025" s="7">
        <v>0</v>
      </c>
      <c r="O1025" s="18">
        <f t="shared" si="52"/>
        <v>190</v>
      </c>
      <c r="P1025" s="16">
        <f t="shared" si="53"/>
        <v>190</v>
      </c>
    </row>
    <row r="1026" spans="2:16" ht="25.5">
      <c r="B1026" s="400"/>
      <c r="D1026" s="403"/>
      <c r="F1026" s="54" t="s">
        <v>244</v>
      </c>
      <c r="H1026" s="6" t="s">
        <v>244</v>
      </c>
      <c r="J1026" s="7">
        <v>0</v>
      </c>
      <c r="L1026" s="18">
        <f t="shared" si="51"/>
        <v>0</v>
      </c>
      <c r="M1026" s="7">
        <v>120</v>
      </c>
      <c r="N1026" s="7">
        <v>0</v>
      </c>
      <c r="O1026" s="18">
        <f t="shared" si="52"/>
        <v>120</v>
      </c>
      <c r="P1026" s="16">
        <f t="shared" si="53"/>
        <v>120</v>
      </c>
    </row>
    <row r="1027" spans="2:16" ht="25.5">
      <c r="B1027" s="400"/>
      <c r="D1027" s="403"/>
      <c r="F1027" s="54" t="s">
        <v>3214</v>
      </c>
      <c r="H1027" s="6" t="s">
        <v>3214</v>
      </c>
      <c r="J1027" s="7">
        <v>0</v>
      </c>
      <c r="L1027" s="18">
        <f t="shared" si="51"/>
        <v>0</v>
      </c>
      <c r="M1027" s="7">
        <v>65</v>
      </c>
      <c r="N1027" s="7">
        <v>0</v>
      </c>
      <c r="O1027" s="18">
        <f t="shared" si="52"/>
        <v>65</v>
      </c>
      <c r="P1027" s="16">
        <f t="shared" si="53"/>
        <v>65</v>
      </c>
    </row>
    <row r="1028" spans="2:16" ht="25.5">
      <c r="B1028" s="400"/>
      <c r="D1028" s="403"/>
      <c r="F1028" s="54" t="s">
        <v>1204</v>
      </c>
      <c r="H1028" s="6" t="s">
        <v>1204</v>
      </c>
      <c r="J1028" s="7">
        <v>52</v>
      </c>
      <c r="L1028" s="18">
        <f t="shared" si="51"/>
        <v>52</v>
      </c>
      <c r="M1028" s="7">
        <v>0</v>
      </c>
      <c r="N1028" s="7">
        <v>0</v>
      </c>
      <c r="O1028" s="18">
        <f t="shared" si="52"/>
        <v>0</v>
      </c>
      <c r="P1028" s="16">
        <f t="shared" si="53"/>
        <v>52</v>
      </c>
    </row>
    <row r="1029" spans="2:16" ht="25.5">
      <c r="B1029" s="400"/>
      <c r="D1029" s="403"/>
      <c r="F1029" s="54" t="s">
        <v>3215</v>
      </c>
      <c r="H1029" s="6" t="s">
        <v>3215</v>
      </c>
      <c r="J1029" s="7">
        <v>44</v>
      </c>
      <c r="L1029" s="18">
        <f t="shared" si="51"/>
        <v>44</v>
      </c>
      <c r="M1029" s="7">
        <v>0</v>
      </c>
      <c r="N1029" s="7">
        <v>0</v>
      </c>
      <c r="O1029" s="18">
        <f t="shared" si="52"/>
        <v>0</v>
      </c>
      <c r="P1029" s="16">
        <f t="shared" si="53"/>
        <v>44</v>
      </c>
    </row>
    <row r="1030" spans="2:16">
      <c r="B1030" s="400"/>
      <c r="D1030" s="403"/>
      <c r="F1030" s="54" t="s">
        <v>3216</v>
      </c>
      <c r="H1030" s="6" t="s">
        <v>3216</v>
      </c>
      <c r="J1030" s="7">
        <v>0</v>
      </c>
      <c r="L1030" s="18">
        <f t="shared" si="51"/>
        <v>0</v>
      </c>
      <c r="M1030" s="7">
        <v>0</v>
      </c>
      <c r="N1030" s="7">
        <v>0</v>
      </c>
      <c r="O1030" s="18">
        <f t="shared" si="52"/>
        <v>0</v>
      </c>
      <c r="P1030" s="16">
        <f t="shared" si="53"/>
        <v>0</v>
      </c>
    </row>
    <row r="1031" spans="2:16" ht="25.5">
      <c r="B1031" s="400"/>
      <c r="D1031" s="403"/>
      <c r="F1031" s="54" t="s">
        <v>3217</v>
      </c>
      <c r="H1031" s="6" t="s">
        <v>3217</v>
      </c>
      <c r="J1031" s="7">
        <v>26</v>
      </c>
      <c r="L1031" s="18">
        <f t="shared" si="51"/>
        <v>26</v>
      </c>
      <c r="M1031" s="7">
        <v>0</v>
      </c>
      <c r="N1031" s="7">
        <v>0</v>
      </c>
      <c r="O1031" s="18">
        <f t="shared" si="52"/>
        <v>0</v>
      </c>
      <c r="P1031" s="16">
        <f t="shared" si="53"/>
        <v>26</v>
      </c>
    </row>
    <row r="1032" spans="2:16" ht="25.5">
      <c r="B1032" s="400"/>
      <c r="D1032" s="403"/>
      <c r="F1032" s="54" t="s">
        <v>3218</v>
      </c>
      <c r="H1032" s="6" t="s">
        <v>3218</v>
      </c>
      <c r="J1032" s="7">
        <v>0</v>
      </c>
      <c r="L1032" s="18">
        <f t="shared" si="51"/>
        <v>0</v>
      </c>
      <c r="M1032" s="7">
        <v>140</v>
      </c>
      <c r="N1032" s="7">
        <v>0</v>
      </c>
      <c r="O1032" s="18">
        <f t="shared" si="52"/>
        <v>140</v>
      </c>
      <c r="P1032" s="16">
        <f t="shared" si="53"/>
        <v>140</v>
      </c>
    </row>
    <row r="1033" spans="2:16" ht="25.5">
      <c r="B1033" s="400"/>
      <c r="D1033" s="403"/>
      <c r="F1033" s="54" t="s">
        <v>3219</v>
      </c>
      <c r="H1033" s="6" t="s">
        <v>3219</v>
      </c>
      <c r="J1033" s="7">
        <v>0</v>
      </c>
      <c r="L1033" s="18">
        <f t="shared" si="51"/>
        <v>0</v>
      </c>
      <c r="M1033" s="7">
        <v>35</v>
      </c>
      <c r="N1033" s="7">
        <v>0</v>
      </c>
      <c r="O1033" s="18">
        <f t="shared" si="52"/>
        <v>35</v>
      </c>
      <c r="P1033" s="16">
        <f t="shared" si="53"/>
        <v>35</v>
      </c>
    </row>
    <row r="1034" spans="2:16" ht="25.5">
      <c r="B1034" s="400"/>
      <c r="D1034" s="403"/>
      <c r="F1034" s="54" t="s">
        <v>3220</v>
      </c>
      <c r="H1034" s="6" t="s">
        <v>3220</v>
      </c>
      <c r="J1034" s="7">
        <v>47</v>
      </c>
      <c r="L1034" s="18">
        <f t="shared" si="51"/>
        <v>47</v>
      </c>
      <c r="M1034" s="7">
        <v>100</v>
      </c>
      <c r="N1034" s="7">
        <v>0</v>
      </c>
      <c r="O1034" s="18">
        <f t="shared" si="52"/>
        <v>100</v>
      </c>
      <c r="P1034" s="16">
        <f t="shared" si="53"/>
        <v>147</v>
      </c>
    </row>
    <row r="1035" spans="2:16" ht="25.5">
      <c r="B1035" s="400"/>
      <c r="D1035" s="403"/>
      <c r="F1035" s="54" t="s">
        <v>3221</v>
      </c>
      <c r="H1035" s="6" t="s">
        <v>3221</v>
      </c>
      <c r="J1035" s="7">
        <v>0</v>
      </c>
      <c r="L1035" s="18">
        <f t="shared" si="51"/>
        <v>0</v>
      </c>
      <c r="M1035" s="7">
        <v>0</v>
      </c>
      <c r="N1035" s="7">
        <v>0</v>
      </c>
      <c r="O1035" s="18">
        <f t="shared" si="52"/>
        <v>0</v>
      </c>
      <c r="P1035" s="16">
        <f t="shared" si="53"/>
        <v>0</v>
      </c>
    </row>
    <row r="1036" spans="2:16" ht="25.5">
      <c r="B1036" s="400"/>
      <c r="D1036" s="403"/>
      <c r="F1036" s="54" t="s">
        <v>3222</v>
      </c>
      <c r="H1036" s="6" t="s">
        <v>3222</v>
      </c>
      <c r="J1036" s="7">
        <v>219</v>
      </c>
      <c r="L1036" s="18">
        <f t="shared" si="51"/>
        <v>219</v>
      </c>
      <c r="M1036" s="7">
        <v>22</v>
      </c>
      <c r="N1036" s="7">
        <v>0</v>
      </c>
      <c r="O1036" s="18">
        <f t="shared" si="52"/>
        <v>22</v>
      </c>
      <c r="P1036" s="16">
        <f t="shared" si="53"/>
        <v>241</v>
      </c>
    </row>
    <row r="1037" spans="2:16" ht="25.5">
      <c r="B1037" s="400"/>
      <c r="D1037" s="403"/>
      <c r="F1037" s="54" t="s">
        <v>3223</v>
      </c>
      <c r="H1037" s="6" t="s">
        <v>3223</v>
      </c>
      <c r="J1037" s="7">
        <v>100</v>
      </c>
      <c r="L1037" s="18">
        <f t="shared" si="51"/>
        <v>100</v>
      </c>
      <c r="M1037" s="7">
        <v>0</v>
      </c>
      <c r="N1037" s="7">
        <v>0</v>
      </c>
      <c r="O1037" s="18">
        <f t="shared" si="52"/>
        <v>0</v>
      </c>
      <c r="P1037" s="16">
        <f t="shared" si="53"/>
        <v>100</v>
      </c>
    </row>
    <row r="1038" spans="2:16" ht="25.5">
      <c r="B1038" s="400"/>
      <c r="D1038" s="403"/>
      <c r="F1038" s="54" t="s">
        <v>321</v>
      </c>
      <c r="H1038" s="6" t="s">
        <v>321</v>
      </c>
      <c r="J1038" s="7">
        <v>0</v>
      </c>
      <c r="L1038" s="18">
        <f t="shared" si="51"/>
        <v>0</v>
      </c>
      <c r="M1038" s="7">
        <v>0</v>
      </c>
      <c r="N1038" s="7">
        <v>0</v>
      </c>
      <c r="O1038" s="18">
        <f t="shared" si="52"/>
        <v>0</v>
      </c>
      <c r="P1038" s="16">
        <f t="shared" si="53"/>
        <v>0</v>
      </c>
    </row>
    <row r="1039" spans="2:16" ht="25.5">
      <c r="B1039" s="400"/>
      <c r="D1039" s="403"/>
      <c r="F1039" s="54" t="s">
        <v>3224</v>
      </c>
      <c r="H1039" s="6" t="s">
        <v>3224</v>
      </c>
      <c r="J1039" s="7">
        <v>0</v>
      </c>
      <c r="L1039" s="18">
        <f t="shared" si="51"/>
        <v>0</v>
      </c>
      <c r="M1039" s="7">
        <v>30</v>
      </c>
      <c r="N1039" s="7">
        <v>0</v>
      </c>
      <c r="O1039" s="18">
        <f t="shared" si="52"/>
        <v>30</v>
      </c>
      <c r="P1039" s="16">
        <f t="shared" si="53"/>
        <v>30</v>
      </c>
    </row>
    <row r="1040" spans="2:16" ht="25.5">
      <c r="B1040" s="400"/>
      <c r="D1040" s="403"/>
      <c r="F1040" s="54" t="s">
        <v>3225</v>
      </c>
      <c r="H1040" s="6" t="s">
        <v>3225</v>
      </c>
      <c r="J1040" s="7">
        <v>86</v>
      </c>
      <c r="L1040" s="18">
        <f t="shared" si="51"/>
        <v>86</v>
      </c>
      <c r="M1040" s="7">
        <v>0</v>
      </c>
      <c r="N1040" s="7">
        <v>0</v>
      </c>
      <c r="O1040" s="18">
        <f t="shared" si="52"/>
        <v>0</v>
      </c>
      <c r="P1040" s="16">
        <f t="shared" si="53"/>
        <v>86</v>
      </c>
    </row>
    <row r="1041" spans="2:16" ht="25.5">
      <c r="B1041" s="400"/>
      <c r="D1041" s="403"/>
      <c r="F1041" s="54" t="s">
        <v>3226</v>
      </c>
      <c r="H1041" s="6" t="s">
        <v>3226</v>
      </c>
      <c r="J1041" s="7">
        <v>48</v>
      </c>
      <c r="L1041" s="18">
        <f t="shared" si="51"/>
        <v>48</v>
      </c>
      <c r="M1041" s="7">
        <v>0</v>
      </c>
      <c r="N1041" s="7">
        <v>0</v>
      </c>
      <c r="O1041" s="18">
        <f t="shared" si="52"/>
        <v>0</v>
      </c>
      <c r="P1041" s="16">
        <f t="shared" si="53"/>
        <v>48</v>
      </c>
    </row>
    <row r="1042" spans="2:16" ht="25.5">
      <c r="B1042" s="400"/>
      <c r="D1042" s="403"/>
      <c r="F1042" s="54" t="s">
        <v>3227</v>
      </c>
      <c r="H1042" s="6" t="s">
        <v>3227</v>
      </c>
      <c r="J1042" s="7">
        <v>38</v>
      </c>
      <c r="L1042" s="18">
        <f t="shared" si="51"/>
        <v>38</v>
      </c>
      <c r="M1042" s="7">
        <v>0</v>
      </c>
      <c r="N1042" s="7">
        <v>0</v>
      </c>
      <c r="O1042" s="18">
        <f t="shared" si="52"/>
        <v>0</v>
      </c>
      <c r="P1042" s="16">
        <f t="shared" si="53"/>
        <v>38</v>
      </c>
    </row>
    <row r="1043" spans="2:16" ht="25.5">
      <c r="B1043" s="400"/>
      <c r="D1043" s="403" t="s">
        <v>3127</v>
      </c>
      <c r="F1043" s="54" t="s">
        <v>3228</v>
      </c>
      <c r="H1043" s="6" t="s">
        <v>3228</v>
      </c>
      <c r="J1043" s="7">
        <v>260</v>
      </c>
      <c r="L1043" s="18">
        <f t="shared" si="51"/>
        <v>260</v>
      </c>
      <c r="M1043" s="7">
        <v>239</v>
      </c>
      <c r="N1043" s="7">
        <v>50</v>
      </c>
      <c r="O1043" s="18">
        <f t="shared" si="52"/>
        <v>289</v>
      </c>
      <c r="P1043" s="16">
        <f t="shared" si="53"/>
        <v>549</v>
      </c>
    </row>
    <row r="1044" spans="2:16" ht="25.5">
      <c r="B1044" s="400"/>
      <c r="D1044" s="403"/>
      <c r="F1044" s="54" t="s">
        <v>3228</v>
      </c>
      <c r="H1044" s="6" t="s">
        <v>3228</v>
      </c>
      <c r="J1044" s="7"/>
      <c r="L1044" s="18">
        <f t="shared" si="51"/>
        <v>0</v>
      </c>
      <c r="M1044" s="7">
        <v>80</v>
      </c>
      <c r="N1044" s="7"/>
      <c r="O1044" s="18">
        <f t="shared" si="52"/>
        <v>80</v>
      </c>
      <c r="P1044" s="16">
        <f t="shared" si="53"/>
        <v>80</v>
      </c>
    </row>
    <row r="1045" spans="2:16" ht="25.5">
      <c r="B1045" s="400"/>
      <c r="D1045" s="403"/>
      <c r="F1045" s="54" t="s">
        <v>3229</v>
      </c>
      <c r="H1045" s="6" t="s">
        <v>3229</v>
      </c>
      <c r="J1045" s="7">
        <v>130</v>
      </c>
      <c r="L1045" s="18">
        <f t="shared" si="51"/>
        <v>130</v>
      </c>
      <c r="M1045" s="7"/>
      <c r="N1045" s="7"/>
      <c r="O1045" s="18">
        <f t="shared" si="52"/>
        <v>0</v>
      </c>
      <c r="P1045" s="16">
        <f t="shared" si="53"/>
        <v>130</v>
      </c>
    </row>
    <row r="1046" spans="2:16" ht="25.5">
      <c r="B1046" s="400"/>
      <c r="D1046" s="403"/>
      <c r="F1046" s="54" t="s">
        <v>1642</v>
      </c>
      <c r="H1046" s="6" t="s">
        <v>1642</v>
      </c>
      <c r="J1046" s="7"/>
      <c r="L1046" s="18">
        <f t="shared" si="51"/>
        <v>0</v>
      </c>
      <c r="M1046" s="7">
        <v>80</v>
      </c>
      <c r="N1046" s="7"/>
      <c r="O1046" s="18">
        <f t="shared" si="52"/>
        <v>80</v>
      </c>
      <c r="P1046" s="16">
        <f t="shared" si="53"/>
        <v>80</v>
      </c>
    </row>
    <row r="1047" spans="2:16" ht="25.5">
      <c r="B1047" s="400"/>
      <c r="D1047" s="403"/>
      <c r="F1047" s="54" t="s">
        <v>3230</v>
      </c>
      <c r="H1047" s="6" t="s">
        <v>3230</v>
      </c>
      <c r="J1047" s="7">
        <v>100</v>
      </c>
      <c r="L1047" s="18">
        <f t="shared" si="51"/>
        <v>100</v>
      </c>
      <c r="M1047" s="7"/>
      <c r="N1047" s="7"/>
      <c r="O1047" s="18">
        <f t="shared" si="52"/>
        <v>0</v>
      </c>
      <c r="P1047" s="16">
        <f t="shared" si="53"/>
        <v>100</v>
      </c>
    </row>
    <row r="1048" spans="2:16" ht="25.5">
      <c r="B1048" s="400"/>
      <c r="D1048" s="403"/>
      <c r="F1048" s="54" t="s">
        <v>3231</v>
      </c>
      <c r="H1048" s="6" t="s">
        <v>3231</v>
      </c>
      <c r="J1048" s="7">
        <v>65</v>
      </c>
      <c r="L1048" s="18">
        <f t="shared" si="51"/>
        <v>65</v>
      </c>
      <c r="M1048" s="7"/>
      <c r="N1048" s="7"/>
      <c r="O1048" s="18">
        <f t="shared" si="52"/>
        <v>0</v>
      </c>
      <c r="P1048" s="16">
        <f t="shared" si="53"/>
        <v>65</v>
      </c>
    </row>
    <row r="1049" spans="2:16" ht="25.5">
      <c r="B1049" s="400"/>
      <c r="D1049" s="403"/>
      <c r="F1049" s="54" t="s">
        <v>3232</v>
      </c>
      <c r="H1049" s="6" t="s">
        <v>3232</v>
      </c>
      <c r="J1049" s="7"/>
      <c r="L1049" s="18">
        <f t="shared" si="51"/>
        <v>0</v>
      </c>
      <c r="M1049" s="7">
        <v>50</v>
      </c>
      <c r="N1049" s="7"/>
      <c r="O1049" s="18">
        <f t="shared" si="52"/>
        <v>50</v>
      </c>
      <c r="P1049" s="16">
        <f t="shared" si="53"/>
        <v>50</v>
      </c>
    </row>
    <row r="1050" spans="2:16" ht="25.5">
      <c r="B1050" s="400"/>
      <c r="D1050" s="403"/>
      <c r="F1050" s="54" t="s">
        <v>3233</v>
      </c>
      <c r="H1050" s="6" t="s">
        <v>3233</v>
      </c>
      <c r="J1050" s="7">
        <v>160</v>
      </c>
      <c r="L1050" s="18">
        <f t="shared" ref="L1050:L1113" si="54">+J1050+K1050</f>
        <v>160</v>
      </c>
      <c r="M1050" s="7"/>
      <c r="N1050" s="7"/>
      <c r="O1050" s="18">
        <f t="shared" ref="O1050:O1113" si="55">+N1050+M1050</f>
        <v>0</v>
      </c>
      <c r="P1050" s="16">
        <f t="shared" si="53"/>
        <v>160</v>
      </c>
    </row>
    <row r="1051" spans="2:16" ht="25.5" customHeight="1">
      <c r="B1051" s="400"/>
      <c r="D1051" s="403"/>
      <c r="F1051" s="54" t="s">
        <v>3234</v>
      </c>
      <c r="H1051" s="6" t="s">
        <v>3234</v>
      </c>
      <c r="J1051" s="7">
        <v>320</v>
      </c>
      <c r="L1051" s="18">
        <f t="shared" si="54"/>
        <v>320</v>
      </c>
      <c r="M1051" s="7"/>
      <c r="N1051" s="7"/>
      <c r="O1051" s="18">
        <f t="shared" si="55"/>
        <v>0</v>
      </c>
      <c r="P1051" s="16">
        <f t="shared" ref="P1051:P1114" si="56">+L1051+O1051</f>
        <v>320</v>
      </c>
    </row>
    <row r="1052" spans="2:16" ht="25.5" customHeight="1">
      <c r="B1052" s="400"/>
      <c r="D1052" s="403"/>
      <c r="F1052" s="54" t="s">
        <v>3235</v>
      </c>
      <c r="H1052" s="6" t="s">
        <v>3235</v>
      </c>
      <c r="J1052" s="7">
        <v>140</v>
      </c>
      <c r="L1052" s="18">
        <f t="shared" si="54"/>
        <v>140</v>
      </c>
      <c r="M1052" s="7"/>
      <c r="N1052" s="7"/>
      <c r="O1052" s="18">
        <f t="shared" si="55"/>
        <v>0</v>
      </c>
      <c r="P1052" s="16">
        <f t="shared" si="56"/>
        <v>140</v>
      </c>
    </row>
    <row r="1053" spans="2:16" ht="25.5">
      <c r="B1053" s="400"/>
      <c r="D1053" s="403"/>
      <c r="F1053" s="54" t="s">
        <v>1176</v>
      </c>
      <c r="H1053" s="6" t="s">
        <v>3401</v>
      </c>
      <c r="J1053" s="7">
        <v>130</v>
      </c>
      <c r="L1053" s="18">
        <f t="shared" si="54"/>
        <v>130</v>
      </c>
      <c r="M1053" s="7"/>
      <c r="N1053" s="7"/>
      <c r="O1053" s="18">
        <f t="shared" si="55"/>
        <v>0</v>
      </c>
      <c r="P1053" s="16">
        <f t="shared" si="56"/>
        <v>130</v>
      </c>
    </row>
    <row r="1054" spans="2:16" ht="25.5">
      <c r="B1054" s="400"/>
      <c r="D1054" s="403"/>
      <c r="F1054" s="54" t="s">
        <v>3236</v>
      </c>
      <c r="H1054" s="6" t="s">
        <v>3402</v>
      </c>
      <c r="J1054" s="7">
        <v>153</v>
      </c>
      <c r="L1054" s="18">
        <f t="shared" si="54"/>
        <v>153</v>
      </c>
      <c r="M1054" s="7"/>
      <c r="N1054" s="7"/>
      <c r="O1054" s="18">
        <f t="shared" si="55"/>
        <v>0</v>
      </c>
      <c r="P1054" s="16">
        <f t="shared" si="56"/>
        <v>153</v>
      </c>
    </row>
    <row r="1055" spans="2:16" ht="25.5">
      <c r="B1055" s="400"/>
      <c r="D1055" s="403"/>
      <c r="F1055" s="54" t="s">
        <v>3237</v>
      </c>
      <c r="H1055" s="6" t="s">
        <v>3403</v>
      </c>
      <c r="J1055" s="7">
        <v>240</v>
      </c>
      <c r="L1055" s="18">
        <f t="shared" si="54"/>
        <v>240</v>
      </c>
      <c r="M1055" s="7"/>
      <c r="N1055" s="7"/>
      <c r="O1055" s="18">
        <f t="shared" si="55"/>
        <v>0</v>
      </c>
      <c r="P1055" s="16">
        <f t="shared" si="56"/>
        <v>240</v>
      </c>
    </row>
    <row r="1056" spans="2:16" ht="25.5">
      <c r="B1056" s="400"/>
      <c r="D1056" s="403"/>
      <c r="F1056" s="54" t="s">
        <v>3238</v>
      </c>
      <c r="H1056" s="6" t="s">
        <v>3238</v>
      </c>
      <c r="J1056" s="7">
        <v>20</v>
      </c>
      <c r="L1056" s="18">
        <f t="shared" si="54"/>
        <v>20</v>
      </c>
      <c r="M1056" s="7"/>
      <c r="N1056" s="7"/>
      <c r="O1056" s="18">
        <f t="shared" si="55"/>
        <v>0</v>
      </c>
      <c r="P1056" s="16">
        <f t="shared" si="56"/>
        <v>20</v>
      </c>
    </row>
    <row r="1057" spans="2:16" ht="25.5">
      <c r="B1057" s="400"/>
      <c r="D1057" s="403"/>
      <c r="F1057" s="54" t="s">
        <v>3239</v>
      </c>
      <c r="H1057" s="6" t="s">
        <v>3239</v>
      </c>
      <c r="J1057" s="7">
        <v>23</v>
      </c>
      <c r="L1057" s="18">
        <f t="shared" si="54"/>
        <v>23</v>
      </c>
      <c r="M1057" s="7"/>
      <c r="N1057" s="7"/>
      <c r="O1057" s="18">
        <f t="shared" si="55"/>
        <v>0</v>
      </c>
      <c r="P1057" s="16">
        <f t="shared" si="56"/>
        <v>23</v>
      </c>
    </row>
    <row r="1058" spans="2:16" ht="25.5">
      <c r="B1058" s="400"/>
      <c r="D1058" s="403"/>
      <c r="F1058" s="54" t="s">
        <v>3240</v>
      </c>
      <c r="H1058" s="6" t="s">
        <v>3240</v>
      </c>
      <c r="J1058" s="7"/>
      <c r="L1058" s="18">
        <f t="shared" si="54"/>
        <v>0</v>
      </c>
      <c r="M1058" s="7">
        <v>50</v>
      </c>
      <c r="N1058" s="7"/>
      <c r="O1058" s="18">
        <f t="shared" si="55"/>
        <v>50</v>
      </c>
      <c r="P1058" s="16">
        <f t="shared" si="56"/>
        <v>50</v>
      </c>
    </row>
    <row r="1059" spans="2:16" ht="25.5">
      <c r="B1059" s="400"/>
      <c r="D1059" s="403"/>
      <c r="F1059" s="54" t="s">
        <v>3241</v>
      </c>
      <c r="H1059" s="6" t="s">
        <v>3241</v>
      </c>
      <c r="J1059" s="7"/>
      <c r="L1059" s="18">
        <f t="shared" si="54"/>
        <v>0</v>
      </c>
      <c r="M1059" s="7">
        <v>50</v>
      </c>
      <c r="N1059" s="7"/>
      <c r="O1059" s="18">
        <f t="shared" si="55"/>
        <v>50</v>
      </c>
      <c r="P1059" s="16">
        <f t="shared" si="56"/>
        <v>50</v>
      </c>
    </row>
    <row r="1060" spans="2:16" ht="25.5" customHeight="1">
      <c r="B1060" s="400"/>
      <c r="D1060" s="403"/>
      <c r="F1060" s="54" t="s">
        <v>3242</v>
      </c>
      <c r="H1060" s="6" t="s">
        <v>3242</v>
      </c>
      <c r="J1060" s="7">
        <v>140</v>
      </c>
      <c r="L1060" s="18">
        <f t="shared" si="54"/>
        <v>140</v>
      </c>
      <c r="M1060" s="7"/>
      <c r="N1060" s="7"/>
      <c r="O1060" s="18">
        <f t="shared" si="55"/>
        <v>0</v>
      </c>
      <c r="P1060" s="16">
        <f t="shared" si="56"/>
        <v>140</v>
      </c>
    </row>
    <row r="1061" spans="2:16" ht="25.5">
      <c r="B1061" s="400"/>
      <c r="D1061" s="403"/>
      <c r="F1061" s="54" t="s">
        <v>3243</v>
      </c>
      <c r="H1061" s="6" t="s">
        <v>3243</v>
      </c>
      <c r="J1061" s="7"/>
      <c r="L1061" s="18">
        <f t="shared" si="54"/>
        <v>0</v>
      </c>
      <c r="M1061" s="7">
        <v>50</v>
      </c>
      <c r="N1061" s="7"/>
      <c r="O1061" s="18">
        <f t="shared" si="55"/>
        <v>50</v>
      </c>
      <c r="P1061" s="16">
        <f t="shared" si="56"/>
        <v>50</v>
      </c>
    </row>
    <row r="1062" spans="2:16" ht="25.5">
      <c r="B1062" s="400"/>
      <c r="D1062" s="403"/>
      <c r="F1062" s="54" t="s">
        <v>3244</v>
      </c>
      <c r="H1062" s="6" t="s">
        <v>3244</v>
      </c>
      <c r="J1062" s="7">
        <v>50</v>
      </c>
      <c r="L1062" s="18">
        <f t="shared" si="54"/>
        <v>50</v>
      </c>
      <c r="M1062" s="7"/>
      <c r="N1062" s="7"/>
      <c r="O1062" s="18">
        <f t="shared" si="55"/>
        <v>0</v>
      </c>
      <c r="P1062" s="16">
        <f t="shared" si="56"/>
        <v>50</v>
      </c>
    </row>
    <row r="1063" spans="2:16" ht="25.5">
      <c r="B1063" s="400"/>
      <c r="D1063" s="403"/>
      <c r="F1063" s="54" t="s">
        <v>3245</v>
      </c>
      <c r="H1063" s="6" t="s">
        <v>3245</v>
      </c>
      <c r="J1063" s="7">
        <v>20</v>
      </c>
      <c r="L1063" s="18">
        <f t="shared" si="54"/>
        <v>20</v>
      </c>
      <c r="M1063" s="7"/>
      <c r="N1063" s="7"/>
      <c r="O1063" s="18">
        <f t="shared" si="55"/>
        <v>0</v>
      </c>
      <c r="P1063" s="16">
        <f t="shared" si="56"/>
        <v>20</v>
      </c>
    </row>
    <row r="1064" spans="2:16" ht="25.5">
      <c r="B1064" s="400"/>
      <c r="D1064" s="403"/>
      <c r="F1064" s="54" t="s">
        <v>3246</v>
      </c>
      <c r="H1064" s="6" t="s">
        <v>3246</v>
      </c>
      <c r="J1064" s="7">
        <v>40</v>
      </c>
      <c r="L1064" s="18">
        <f t="shared" si="54"/>
        <v>40</v>
      </c>
      <c r="M1064" s="7"/>
      <c r="N1064" s="7"/>
      <c r="O1064" s="18">
        <f t="shared" si="55"/>
        <v>0</v>
      </c>
      <c r="P1064" s="16">
        <f t="shared" si="56"/>
        <v>40</v>
      </c>
    </row>
    <row r="1065" spans="2:16" ht="25.5">
      <c r="B1065" s="400"/>
      <c r="D1065" s="403"/>
      <c r="F1065" s="54" t="s">
        <v>3247</v>
      </c>
      <c r="H1065" s="6" t="s">
        <v>3247</v>
      </c>
      <c r="J1065" s="7">
        <v>25</v>
      </c>
      <c r="L1065" s="18">
        <f t="shared" si="54"/>
        <v>25</v>
      </c>
      <c r="M1065" s="7"/>
      <c r="N1065" s="7"/>
      <c r="O1065" s="18">
        <f t="shared" si="55"/>
        <v>0</v>
      </c>
      <c r="P1065" s="16">
        <f t="shared" si="56"/>
        <v>25</v>
      </c>
    </row>
    <row r="1066" spans="2:16" ht="25.5" customHeight="1">
      <c r="B1066" s="400"/>
      <c r="D1066" s="403"/>
      <c r="F1066" s="54" t="s">
        <v>3248</v>
      </c>
      <c r="H1066" s="6" t="s">
        <v>3248</v>
      </c>
      <c r="J1066" s="7"/>
      <c r="L1066" s="18">
        <f t="shared" si="54"/>
        <v>0</v>
      </c>
      <c r="M1066" s="7">
        <v>160</v>
      </c>
      <c r="N1066" s="7"/>
      <c r="O1066" s="18">
        <f t="shared" si="55"/>
        <v>160</v>
      </c>
      <c r="P1066" s="16">
        <f t="shared" si="56"/>
        <v>160</v>
      </c>
    </row>
    <row r="1067" spans="2:16" ht="25.5">
      <c r="B1067" s="400"/>
      <c r="D1067" s="403"/>
      <c r="F1067" s="54" t="s">
        <v>3249</v>
      </c>
      <c r="H1067" s="6" t="s">
        <v>3404</v>
      </c>
      <c r="J1067" s="7">
        <v>300</v>
      </c>
      <c r="L1067" s="18">
        <f t="shared" si="54"/>
        <v>300</v>
      </c>
      <c r="M1067" s="7">
        <v>180</v>
      </c>
      <c r="N1067" s="7"/>
      <c r="O1067" s="18">
        <f t="shared" si="55"/>
        <v>180</v>
      </c>
      <c r="P1067" s="16">
        <f t="shared" si="56"/>
        <v>480</v>
      </c>
    </row>
    <row r="1068" spans="2:16" ht="25.5">
      <c r="B1068" s="400"/>
      <c r="D1068" s="403"/>
      <c r="F1068" s="54" t="s">
        <v>3250</v>
      </c>
      <c r="H1068" s="6" t="s">
        <v>3250</v>
      </c>
      <c r="J1068" s="7"/>
      <c r="L1068" s="18">
        <f t="shared" si="54"/>
        <v>0</v>
      </c>
      <c r="M1068" s="7">
        <v>60</v>
      </c>
      <c r="N1068" s="7"/>
      <c r="O1068" s="18">
        <f t="shared" si="55"/>
        <v>60</v>
      </c>
      <c r="P1068" s="16">
        <f t="shared" si="56"/>
        <v>60</v>
      </c>
    </row>
    <row r="1069" spans="2:16" ht="25.5">
      <c r="B1069" s="400"/>
      <c r="D1069" s="403"/>
      <c r="F1069" s="54" t="s">
        <v>3251</v>
      </c>
      <c r="H1069" s="6" t="s">
        <v>3251</v>
      </c>
      <c r="J1069" s="7">
        <v>40</v>
      </c>
      <c r="L1069" s="18">
        <f t="shared" si="54"/>
        <v>40</v>
      </c>
      <c r="M1069" s="7"/>
      <c r="N1069" s="7"/>
      <c r="O1069" s="18">
        <f t="shared" si="55"/>
        <v>0</v>
      </c>
      <c r="P1069" s="16">
        <f t="shared" si="56"/>
        <v>40</v>
      </c>
    </row>
    <row r="1070" spans="2:16" ht="25.5">
      <c r="B1070" s="400"/>
      <c r="D1070" s="403"/>
      <c r="F1070" s="54" t="s">
        <v>3252</v>
      </c>
      <c r="H1070" s="6" t="s">
        <v>3252</v>
      </c>
      <c r="J1070" s="7">
        <v>70</v>
      </c>
      <c r="L1070" s="18">
        <f t="shared" si="54"/>
        <v>70</v>
      </c>
      <c r="M1070" s="7"/>
      <c r="N1070" s="7"/>
      <c r="O1070" s="18">
        <f t="shared" si="55"/>
        <v>0</v>
      </c>
      <c r="P1070" s="16">
        <f t="shared" si="56"/>
        <v>70</v>
      </c>
    </row>
    <row r="1071" spans="2:16" ht="25.5">
      <c r="B1071" s="400"/>
      <c r="D1071" s="403"/>
      <c r="F1071" s="54" t="s">
        <v>3253</v>
      </c>
      <c r="H1071" s="6" t="s">
        <v>3253</v>
      </c>
      <c r="J1071" s="7"/>
      <c r="L1071" s="18">
        <f t="shared" si="54"/>
        <v>0</v>
      </c>
      <c r="M1071" s="7">
        <v>60</v>
      </c>
      <c r="N1071" s="7"/>
      <c r="O1071" s="18">
        <f t="shared" si="55"/>
        <v>60</v>
      </c>
      <c r="P1071" s="16">
        <f t="shared" si="56"/>
        <v>60</v>
      </c>
    </row>
    <row r="1072" spans="2:16" ht="25.5">
      <c r="B1072" s="400"/>
      <c r="D1072" s="403"/>
      <c r="F1072" s="54" t="s">
        <v>3254</v>
      </c>
      <c r="H1072" s="6" t="s">
        <v>3254</v>
      </c>
      <c r="J1072" s="7"/>
      <c r="L1072" s="18">
        <f t="shared" si="54"/>
        <v>0</v>
      </c>
      <c r="M1072" s="7">
        <v>85</v>
      </c>
      <c r="N1072" s="7"/>
      <c r="O1072" s="18">
        <f t="shared" si="55"/>
        <v>85</v>
      </c>
      <c r="P1072" s="16">
        <f t="shared" si="56"/>
        <v>85</v>
      </c>
    </row>
    <row r="1073" spans="2:16" ht="25.5">
      <c r="B1073" s="400"/>
      <c r="D1073" s="403"/>
      <c r="F1073" s="54" t="s">
        <v>3255</v>
      </c>
      <c r="H1073" s="6" t="s">
        <v>3255</v>
      </c>
      <c r="J1073" s="7"/>
      <c r="L1073" s="18">
        <f t="shared" si="54"/>
        <v>0</v>
      </c>
      <c r="M1073" s="7">
        <v>50</v>
      </c>
      <c r="N1073" s="7"/>
      <c r="O1073" s="18">
        <f t="shared" si="55"/>
        <v>50</v>
      </c>
      <c r="P1073" s="16">
        <f t="shared" si="56"/>
        <v>50</v>
      </c>
    </row>
    <row r="1074" spans="2:16" ht="25.5">
      <c r="B1074" s="400"/>
      <c r="D1074" s="403"/>
      <c r="F1074" s="54" t="s">
        <v>3256</v>
      </c>
      <c r="H1074" s="6" t="s">
        <v>3256</v>
      </c>
      <c r="J1074" s="7">
        <v>25</v>
      </c>
      <c r="L1074" s="18">
        <f t="shared" si="54"/>
        <v>25</v>
      </c>
      <c r="M1074" s="7"/>
      <c r="N1074" s="7"/>
      <c r="O1074" s="18">
        <f t="shared" si="55"/>
        <v>0</v>
      </c>
      <c r="P1074" s="16">
        <f t="shared" si="56"/>
        <v>25</v>
      </c>
    </row>
    <row r="1075" spans="2:16" ht="25.5">
      <c r="B1075" s="400"/>
      <c r="D1075" s="403"/>
      <c r="F1075" s="54" t="s">
        <v>3257</v>
      </c>
      <c r="H1075" s="6" t="s">
        <v>3257</v>
      </c>
      <c r="J1075" s="7"/>
      <c r="L1075" s="18">
        <f t="shared" si="54"/>
        <v>0</v>
      </c>
      <c r="M1075" s="7">
        <v>19</v>
      </c>
      <c r="N1075" s="7"/>
      <c r="O1075" s="18">
        <f t="shared" si="55"/>
        <v>19</v>
      </c>
      <c r="P1075" s="16">
        <f t="shared" si="56"/>
        <v>19</v>
      </c>
    </row>
    <row r="1076" spans="2:16" ht="25.5">
      <c r="B1076" s="400"/>
      <c r="D1076" s="403"/>
      <c r="F1076" s="54" t="s">
        <v>3258</v>
      </c>
      <c r="H1076" s="6" t="s">
        <v>3258</v>
      </c>
      <c r="J1076" s="7">
        <v>120</v>
      </c>
      <c r="L1076" s="18">
        <f t="shared" si="54"/>
        <v>120</v>
      </c>
      <c r="M1076" s="7"/>
      <c r="N1076" s="7"/>
      <c r="O1076" s="18">
        <f t="shared" si="55"/>
        <v>0</v>
      </c>
      <c r="P1076" s="16">
        <f t="shared" si="56"/>
        <v>120</v>
      </c>
    </row>
    <row r="1077" spans="2:16" ht="25.5">
      <c r="B1077" s="400"/>
      <c r="D1077" s="403"/>
      <c r="F1077" s="54" t="s">
        <v>3259</v>
      </c>
      <c r="H1077" s="6" t="s">
        <v>3259</v>
      </c>
      <c r="J1077" s="7"/>
      <c r="L1077" s="18">
        <f t="shared" si="54"/>
        <v>0</v>
      </c>
      <c r="M1077" s="7">
        <v>40</v>
      </c>
      <c r="N1077" s="7"/>
      <c r="O1077" s="18">
        <f t="shared" si="55"/>
        <v>40</v>
      </c>
      <c r="P1077" s="16">
        <f t="shared" si="56"/>
        <v>40</v>
      </c>
    </row>
    <row r="1078" spans="2:16" ht="25.5">
      <c r="B1078" s="400"/>
      <c r="D1078" s="403"/>
      <c r="F1078" s="54" t="s">
        <v>3260</v>
      </c>
      <c r="H1078" s="6" t="s">
        <v>3260</v>
      </c>
      <c r="J1078" s="7">
        <v>64</v>
      </c>
      <c r="L1078" s="18">
        <f t="shared" si="54"/>
        <v>64</v>
      </c>
      <c r="M1078" s="7"/>
      <c r="N1078" s="7"/>
      <c r="O1078" s="18">
        <f t="shared" si="55"/>
        <v>0</v>
      </c>
      <c r="P1078" s="16">
        <f t="shared" si="56"/>
        <v>64</v>
      </c>
    </row>
    <row r="1079" spans="2:16" ht="25.5">
      <c r="B1079" s="400"/>
      <c r="D1079" s="403"/>
      <c r="F1079" s="54" t="s">
        <v>3261</v>
      </c>
      <c r="H1079" s="6" t="s">
        <v>3261</v>
      </c>
      <c r="J1079" s="7">
        <v>37</v>
      </c>
      <c r="L1079" s="18">
        <f t="shared" si="54"/>
        <v>37</v>
      </c>
      <c r="M1079" s="7"/>
      <c r="N1079" s="7"/>
      <c r="O1079" s="18">
        <f t="shared" si="55"/>
        <v>0</v>
      </c>
      <c r="P1079" s="16">
        <f t="shared" si="56"/>
        <v>37</v>
      </c>
    </row>
    <row r="1080" spans="2:16" ht="25.5">
      <c r="B1080" s="400"/>
      <c r="D1080" s="403"/>
      <c r="F1080" s="54" t="s">
        <v>3262</v>
      </c>
      <c r="H1080" s="6" t="s">
        <v>3262</v>
      </c>
      <c r="J1080" s="7"/>
      <c r="L1080" s="18">
        <f t="shared" si="54"/>
        <v>0</v>
      </c>
      <c r="M1080" s="7">
        <v>50</v>
      </c>
      <c r="N1080" s="7"/>
      <c r="O1080" s="18">
        <f t="shared" si="55"/>
        <v>50</v>
      </c>
      <c r="P1080" s="16">
        <f t="shared" si="56"/>
        <v>50</v>
      </c>
    </row>
    <row r="1081" spans="2:16" ht="25.5" customHeight="1">
      <c r="B1081" s="400"/>
      <c r="D1081" s="403"/>
      <c r="F1081" s="54" t="s">
        <v>3263</v>
      </c>
      <c r="H1081" s="6" t="s">
        <v>3405</v>
      </c>
      <c r="J1081" s="7">
        <v>255</v>
      </c>
      <c r="L1081" s="18">
        <f t="shared" si="54"/>
        <v>255</v>
      </c>
      <c r="M1081" s="7">
        <v>229</v>
      </c>
      <c r="N1081" s="7"/>
      <c r="O1081" s="18">
        <f t="shared" si="55"/>
        <v>229</v>
      </c>
      <c r="P1081" s="16">
        <f t="shared" si="56"/>
        <v>484</v>
      </c>
    </row>
    <row r="1082" spans="2:16" ht="25.5">
      <c r="B1082" s="400"/>
      <c r="D1082" s="403"/>
      <c r="F1082" s="54" t="s">
        <v>3264</v>
      </c>
      <c r="H1082" s="6" t="s">
        <v>3264</v>
      </c>
      <c r="J1082" s="7">
        <v>47</v>
      </c>
      <c r="L1082" s="18">
        <f t="shared" si="54"/>
        <v>47</v>
      </c>
      <c r="M1082" s="7"/>
      <c r="N1082" s="7"/>
      <c r="O1082" s="18">
        <f t="shared" si="55"/>
        <v>0</v>
      </c>
      <c r="P1082" s="16">
        <f t="shared" si="56"/>
        <v>47</v>
      </c>
    </row>
    <row r="1083" spans="2:16" ht="25.5" customHeight="1">
      <c r="B1083" s="400"/>
      <c r="D1083" s="403"/>
      <c r="H1083" s="6" t="s">
        <v>3406</v>
      </c>
      <c r="J1083" s="7">
        <v>83</v>
      </c>
      <c r="L1083" s="18">
        <f t="shared" si="54"/>
        <v>83</v>
      </c>
      <c r="M1083" s="7"/>
      <c r="N1083" s="7"/>
      <c r="O1083" s="18">
        <f t="shared" si="55"/>
        <v>0</v>
      </c>
      <c r="P1083" s="16">
        <f t="shared" si="56"/>
        <v>83</v>
      </c>
    </row>
    <row r="1084" spans="2:16" ht="25.5" customHeight="1">
      <c r="B1084" s="400"/>
      <c r="D1084" s="403"/>
      <c r="H1084" s="6" t="s">
        <v>3407</v>
      </c>
      <c r="J1084" s="7">
        <v>90</v>
      </c>
      <c r="L1084" s="18">
        <f t="shared" si="54"/>
        <v>90</v>
      </c>
      <c r="M1084" s="7"/>
      <c r="N1084" s="7"/>
      <c r="O1084" s="18">
        <f t="shared" si="55"/>
        <v>0</v>
      </c>
      <c r="P1084" s="16">
        <f t="shared" si="56"/>
        <v>90</v>
      </c>
    </row>
    <row r="1085" spans="2:16" ht="25.5">
      <c r="B1085" s="400"/>
      <c r="D1085" s="403" t="s">
        <v>3128</v>
      </c>
      <c r="F1085" s="54" t="s">
        <v>3228</v>
      </c>
      <c r="H1085" s="6" t="s">
        <v>3408</v>
      </c>
      <c r="J1085" s="7">
        <v>0</v>
      </c>
      <c r="L1085" s="18">
        <f t="shared" si="54"/>
        <v>0</v>
      </c>
      <c r="M1085" s="7">
        <v>280</v>
      </c>
      <c r="N1085" s="7">
        <v>0</v>
      </c>
      <c r="O1085" s="18">
        <f t="shared" si="55"/>
        <v>280</v>
      </c>
      <c r="P1085" s="16">
        <f t="shared" si="56"/>
        <v>280</v>
      </c>
    </row>
    <row r="1086" spans="2:16">
      <c r="B1086" s="400"/>
      <c r="D1086" s="403"/>
      <c r="H1086" s="6" t="s">
        <v>3409</v>
      </c>
      <c r="J1086" s="7">
        <v>70</v>
      </c>
      <c r="L1086" s="18">
        <f t="shared" si="54"/>
        <v>70</v>
      </c>
      <c r="M1086" s="7">
        <v>0</v>
      </c>
      <c r="N1086" s="7">
        <v>0</v>
      </c>
      <c r="O1086" s="18">
        <f t="shared" si="55"/>
        <v>0</v>
      </c>
      <c r="P1086" s="16">
        <f t="shared" si="56"/>
        <v>70</v>
      </c>
    </row>
    <row r="1087" spans="2:16">
      <c r="B1087" s="400"/>
      <c r="D1087" s="403"/>
      <c r="H1087" s="6" t="s">
        <v>3410</v>
      </c>
      <c r="J1087" s="7">
        <v>60</v>
      </c>
      <c r="L1087" s="18">
        <f t="shared" si="54"/>
        <v>60</v>
      </c>
      <c r="M1087" s="7">
        <v>0</v>
      </c>
      <c r="N1087" s="7">
        <v>0</v>
      </c>
      <c r="O1087" s="18">
        <f t="shared" si="55"/>
        <v>0</v>
      </c>
      <c r="P1087" s="16">
        <f t="shared" si="56"/>
        <v>60</v>
      </c>
    </row>
    <row r="1088" spans="2:16">
      <c r="B1088" s="400"/>
      <c r="D1088" s="403"/>
      <c r="F1088" s="54" t="s">
        <v>3265</v>
      </c>
      <c r="H1088" s="6" t="s">
        <v>3411</v>
      </c>
      <c r="J1088" s="7">
        <v>300</v>
      </c>
      <c r="L1088" s="18">
        <f t="shared" si="54"/>
        <v>300</v>
      </c>
      <c r="M1088" s="7">
        <v>200</v>
      </c>
      <c r="N1088" s="7">
        <v>13</v>
      </c>
      <c r="O1088" s="18">
        <f t="shared" si="55"/>
        <v>213</v>
      </c>
      <c r="P1088" s="16">
        <f t="shared" si="56"/>
        <v>513</v>
      </c>
    </row>
    <row r="1089" spans="2:16">
      <c r="B1089" s="400"/>
      <c r="D1089" s="403"/>
      <c r="F1089" s="54" t="s">
        <v>3265</v>
      </c>
      <c r="H1089" s="6" t="s">
        <v>3412</v>
      </c>
      <c r="J1089" s="7">
        <v>260</v>
      </c>
      <c r="L1089" s="18">
        <f t="shared" si="54"/>
        <v>260</v>
      </c>
      <c r="M1089" s="7">
        <v>150</v>
      </c>
      <c r="N1089" s="7">
        <v>8</v>
      </c>
      <c r="O1089" s="18">
        <f t="shared" si="55"/>
        <v>158</v>
      </c>
      <c r="P1089" s="16">
        <f t="shared" si="56"/>
        <v>418</v>
      </c>
    </row>
    <row r="1090" spans="2:16">
      <c r="B1090" s="400"/>
      <c r="D1090" s="403"/>
      <c r="F1090" s="54" t="s">
        <v>3265</v>
      </c>
      <c r="H1090" s="6" t="s">
        <v>3413</v>
      </c>
      <c r="J1090" s="7">
        <v>195</v>
      </c>
      <c r="L1090" s="18">
        <f t="shared" si="54"/>
        <v>195</v>
      </c>
      <c r="M1090" s="7">
        <v>0</v>
      </c>
      <c r="N1090" s="7">
        <v>0</v>
      </c>
      <c r="O1090" s="18">
        <f t="shared" si="55"/>
        <v>0</v>
      </c>
      <c r="P1090" s="16">
        <f t="shared" si="56"/>
        <v>195</v>
      </c>
    </row>
    <row r="1091" spans="2:16" ht="25.5">
      <c r="B1091" s="400"/>
      <c r="D1091" s="403"/>
      <c r="F1091" s="54" t="s">
        <v>3266</v>
      </c>
      <c r="H1091" s="6" t="s">
        <v>3414</v>
      </c>
      <c r="J1091" s="7">
        <v>475</v>
      </c>
      <c r="L1091" s="18">
        <f t="shared" si="54"/>
        <v>475</v>
      </c>
      <c r="M1091" s="7">
        <v>278</v>
      </c>
      <c r="N1091" s="7">
        <v>13</v>
      </c>
      <c r="O1091" s="18">
        <f t="shared" si="55"/>
        <v>291</v>
      </c>
      <c r="P1091" s="16">
        <f t="shared" si="56"/>
        <v>766</v>
      </c>
    </row>
    <row r="1092" spans="2:16">
      <c r="B1092" s="400"/>
      <c r="D1092" s="403"/>
      <c r="F1092" s="54" t="s">
        <v>3266</v>
      </c>
      <c r="H1092" s="6" t="s">
        <v>3415</v>
      </c>
      <c r="J1092" s="7">
        <v>70</v>
      </c>
      <c r="L1092" s="18">
        <f t="shared" si="54"/>
        <v>70</v>
      </c>
      <c r="M1092" s="7">
        <v>100</v>
      </c>
      <c r="N1092" s="7">
        <v>0</v>
      </c>
      <c r="O1092" s="18">
        <f t="shared" si="55"/>
        <v>100</v>
      </c>
      <c r="P1092" s="16">
        <f t="shared" si="56"/>
        <v>170</v>
      </c>
    </row>
    <row r="1093" spans="2:16">
      <c r="B1093" s="400"/>
      <c r="D1093" s="403"/>
      <c r="F1093" s="54" t="s">
        <v>3267</v>
      </c>
      <c r="H1093" s="6" t="s">
        <v>3267</v>
      </c>
      <c r="J1093" s="7">
        <v>300</v>
      </c>
      <c r="L1093" s="18">
        <f t="shared" si="54"/>
        <v>300</v>
      </c>
      <c r="M1093" s="7">
        <v>0</v>
      </c>
      <c r="N1093" s="7">
        <v>0</v>
      </c>
      <c r="O1093" s="18">
        <f t="shared" si="55"/>
        <v>0</v>
      </c>
      <c r="P1093" s="16">
        <f t="shared" si="56"/>
        <v>300</v>
      </c>
    </row>
    <row r="1094" spans="2:16">
      <c r="B1094" s="400"/>
      <c r="D1094" s="403"/>
      <c r="F1094" s="54" t="s">
        <v>3267</v>
      </c>
      <c r="H1094" s="6" t="s">
        <v>3416</v>
      </c>
      <c r="J1094" s="7">
        <v>207</v>
      </c>
      <c r="L1094" s="18">
        <f t="shared" si="54"/>
        <v>207</v>
      </c>
      <c r="M1094" s="7">
        <v>0</v>
      </c>
      <c r="N1094" s="7">
        <v>0</v>
      </c>
      <c r="O1094" s="18">
        <f t="shared" si="55"/>
        <v>0</v>
      </c>
      <c r="P1094" s="16">
        <f t="shared" si="56"/>
        <v>207</v>
      </c>
    </row>
    <row r="1095" spans="2:16" ht="25.5">
      <c r="B1095" s="400"/>
      <c r="D1095" s="403"/>
      <c r="F1095" s="54" t="s">
        <v>3268</v>
      </c>
      <c r="H1095" s="6" t="s">
        <v>3268</v>
      </c>
      <c r="J1095" s="7">
        <v>20</v>
      </c>
      <c r="L1095" s="18">
        <f t="shared" si="54"/>
        <v>20</v>
      </c>
      <c r="M1095" s="7">
        <v>0</v>
      </c>
      <c r="N1095" s="7">
        <v>0</v>
      </c>
      <c r="O1095" s="18">
        <f t="shared" si="55"/>
        <v>0</v>
      </c>
      <c r="P1095" s="16">
        <f t="shared" si="56"/>
        <v>20</v>
      </c>
    </row>
    <row r="1096" spans="2:16" ht="25.5">
      <c r="B1096" s="400"/>
      <c r="D1096" s="403"/>
      <c r="F1096" s="54" t="s">
        <v>3269</v>
      </c>
      <c r="H1096" s="6" t="s">
        <v>3269</v>
      </c>
      <c r="J1096" s="7">
        <v>22</v>
      </c>
      <c r="L1096" s="18">
        <f t="shared" si="54"/>
        <v>22</v>
      </c>
      <c r="M1096" s="7">
        <v>0</v>
      </c>
      <c r="N1096" s="7">
        <v>0</v>
      </c>
      <c r="O1096" s="18">
        <f t="shared" si="55"/>
        <v>0</v>
      </c>
      <c r="P1096" s="16">
        <f t="shared" si="56"/>
        <v>22</v>
      </c>
    </row>
    <row r="1097" spans="2:16">
      <c r="B1097" s="400"/>
      <c r="D1097" s="403"/>
      <c r="F1097" s="54" t="s">
        <v>3270</v>
      </c>
      <c r="H1097" s="6" t="s">
        <v>3417</v>
      </c>
      <c r="J1097" s="7">
        <v>130</v>
      </c>
      <c r="L1097" s="18">
        <f t="shared" si="54"/>
        <v>130</v>
      </c>
      <c r="M1097" s="7">
        <v>100</v>
      </c>
      <c r="N1097" s="7">
        <v>0</v>
      </c>
      <c r="O1097" s="18">
        <f t="shared" si="55"/>
        <v>100</v>
      </c>
      <c r="P1097" s="16">
        <f t="shared" si="56"/>
        <v>230</v>
      </c>
    </row>
    <row r="1098" spans="2:16" ht="38.25">
      <c r="B1098" s="400"/>
      <c r="D1098" s="403"/>
      <c r="F1098" s="54" t="s">
        <v>3271</v>
      </c>
      <c r="H1098" s="6" t="s">
        <v>3271</v>
      </c>
      <c r="J1098" s="7">
        <v>100</v>
      </c>
      <c r="L1098" s="18">
        <f t="shared" si="54"/>
        <v>100</v>
      </c>
      <c r="M1098" s="7">
        <v>80</v>
      </c>
      <c r="N1098" s="7">
        <v>16</v>
      </c>
      <c r="O1098" s="18">
        <f t="shared" si="55"/>
        <v>96</v>
      </c>
      <c r="P1098" s="16">
        <f t="shared" si="56"/>
        <v>196</v>
      </c>
    </row>
    <row r="1099" spans="2:16" ht="25.5">
      <c r="B1099" s="400"/>
      <c r="D1099" s="403"/>
      <c r="F1099" s="54" t="s">
        <v>3272</v>
      </c>
      <c r="H1099" s="6" t="s">
        <v>3272</v>
      </c>
      <c r="J1099" s="7">
        <v>50</v>
      </c>
      <c r="L1099" s="18">
        <f t="shared" si="54"/>
        <v>50</v>
      </c>
      <c r="M1099" s="7">
        <v>0</v>
      </c>
      <c r="N1099" s="7">
        <v>0</v>
      </c>
      <c r="O1099" s="18">
        <f t="shared" si="55"/>
        <v>0</v>
      </c>
      <c r="P1099" s="16">
        <f t="shared" si="56"/>
        <v>50</v>
      </c>
    </row>
    <row r="1100" spans="2:16" ht="25.5">
      <c r="B1100" s="400"/>
      <c r="D1100" s="403"/>
      <c r="F1100" s="54" t="s">
        <v>3273</v>
      </c>
      <c r="H1100" s="6" t="s">
        <v>3418</v>
      </c>
      <c r="J1100" s="7">
        <v>0</v>
      </c>
      <c r="L1100" s="18">
        <f t="shared" si="54"/>
        <v>0</v>
      </c>
      <c r="M1100" s="7">
        <v>0</v>
      </c>
      <c r="N1100" s="7">
        <v>0</v>
      </c>
      <c r="O1100" s="18">
        <f t="shared" si="55"/>
        <v>0</v>
      </c>
      <c r="P1100" s="16">
        <f t="shared" si="56"/>
        <v>0</v>
      </c>
    </row>
    <row r="1101" spans="2:16" ht="25.5">
      <c r="B1101" s="400"/>
      <c r="D1101" s="403"/>
      <c r="F1101" s="54" t="s">
        <v>3274</v>
      </c>
      <c r="H1101" s="6" t="s">
        <v>3274</v>
      </c>
      <c r="J1101" s="7">
        <v>0</v>
      </c>
      <c r="L1101" s="18">
        <f t="shared" si="54"/>
        <v>0</v>
      </c>
      <c r="M1101" s="7">
        <v>100</v>
      </c>
      <c r="N1101" s="7">
        <v>0</v>
      </c>
      <c r="O1101" s="18">
        <f t="shared" si="55"/>
        <v>100</v>
      </c>
      <c r="P1101" s="16">
        <f t="shared" si="56"/>
        <v>100</v>
      </c>
    </row>
    <row r="1102" spans="2:16" ht="25.5">
      <c r="B1102" s="400"/>
      <c r="D1102" s="403"/>
      <c r="F1102" s="54" t="s">
        <v>3135</v>
      </c>
      <c r="H1102" s="6" t="s">
        <v>3135</v>
      </c>
      <c r="J1102" s="7">
        <v>160</v>
      </c>
      <c r="L1102" s="18">
        <f t="shared" si="54"/>
        <v>160</v>
      </c>
      <c r="M1102" s="7">
        <v>60</v>
      </c>
      <c r="N1102" s="7">
        <v>0</v>
      </c>
      <c r="O1102" s="18">
        <f t="shared" si="55"/>
        <v>60</v>
      </c>
      <c r="P1102" s="16">
        <f t="shared" si="56"/>
        <v>220</v>
      </c>
    </row>
    <row r="1103" spans="2:16" ht="25.5">
      <c r="B1103" s="400"/>
      <c r="D1103" s="403"/>
      <c r="F1103" s="54" t="s">
        <v>3275</v>
      </c>
      <c r="H1103" s="6" t="s">
        <v>3419</v>
      </c>
      <c r="J1103" s="7">
        <v>125</v>
      </c>
      <c r="L1103" s="18">
        <f t="shared" si="54"/>
        <v>125</v>
      </c>
      <c r="M1103" s="7">
        <v>0</v>
      </c>
      <c r="N1103" s="7">
        <v>0</v>
      </c>
      <c r="O1103" s="18">
        <f t="shared" si="55"/>
        <v>0</v>
      </c>
      <c r="P1103" s="16">
        <f t="shared" si="56"/>
        <v>125</v>
      </c>
    </row>
    <row r="1104" spans="2:16" ht="25.5">
      <c r="B1104" s="400"/>
      <c r="D1104" s="403"/>
      <c r="F1104" s="54" t="s">
        <v>3276</v>
      </c>
      <c r="H1104" s="6" t="s">
        <v>3276</v>
      </c>
      <c r="J1104" s="7">
        <v>45</v>
      </c>
      <c r="L1104" s="18">
        <f t="shared" si="54"/>
        <v>45</v>
      </c>
      <c r="M1104" s="7">
        <v>0</v>
      </c>
      <c r="N1104" s="7">
        <v>0</v>
      </c>
      <c r="O1104" s="18">
        <f t="shared" si="55"/>
        <v>0</v>
      </c>
      <c r="P1104" s="16">
        <f t="shared" si="56"/>
        <v>45</v>
      </c>
    </row>
    <row r="1105" spans="2:16" ht="25.5">
      <c r="B1105" s="400"/>
      <c r="D1105" s="403"/>
      <c r="F1105" s="54" t="s">
        <v>3277</v>
      </c>
      <c r="H1105" s="6" t="s">
        <v>3277</v>
      </c>
      <c r="J1105" s="7">
        <v>46</v>
      </c>
      <c r="L1105" s="18">
        <f t="shared" si="54"/>
        <v>46</v>
      </c>
      <c r="M1105" s="7">
        <v>0</v>
      </c>
      <c r="N1105" s="7">
        <v>0</v>
      </c>
      <c r="O1105" s="18">
        <f t="shared" si="55"/>
        <v>0</v>
      </c>
      <c r="P1105" s="16">
        <f t="shared" si="56"/>
        <v>46</v>
      </c>
    </row>
    <row r="1106" spans="2:16" ht="25.5">
      <c r="B1106" s="400"/>
      <c r="D1106" s="403"/>
      <c r="F1106" s="54" t="s">
        <v>3278</v>
      </c>
      <c r="H1106" s="6" t="s">
        <v>3278</v>
      </c>
      <c r="J1106" s="7">
        <v>200</v>
      </c>
      <c r="L1106" s="18">
        <f t="shared" si="54"/>
        <v>200</v>
      </c>
      <c r="M1106" s="7">
        <v>0</v>
      </c>
      <c r="N1106" s="7">
        <v>0</v>
      </c>
      <c r="O1106" s="18">
        <f t="shared" si="55"/>
        <v>0</v>
      </c>
      <c r="P1106" s="16">
        <f t="shared" si="56"/>
        <v>200</v>
      </c>
    </row>
    <row r="1107" spans="2:16" ht="25.5">
      <c r="B1107" s="400"/>
      <c r="D1107" s="403"/>
      <c r="F1107" s="54" t="s">
        <v>3279</v>
      </c>
      <c r="H1107" s="6" t="s">
        <v>3279</v>
      </c>
      <c r="J1107" s="7">
        <v>150</v>
      </c>
      <c r="L1107" s="18">
        <f t="shared" si="54"/>
        <v>150</v>
      </c>
      <c r="M1107" s="7">
        <v>0</v>
      </c>
      <c r="N1107" s="7">
        <v>0</v>
      </c>
      <c r="O1107" s="18">
        <f t="shared" si="55"/>
        <v>0</v>
      </c>
      <c r="P1107" s="16">
        <f t="shared" si="56"/>
        <v>150</v>
      </c>
    </row>
    <row r="1108" spans="2:16" ht="25.5">
      <c r="B1108" s="400"/>
      <c r="D1108" s="403"/>
      <c r="F1108" s="54" t="s">
        <v>3280</v>
      </c>
      <c r="H1108" s="6" t="s">
        <v>3280</v>
      </c>
      <c r="J1108" s="7">
        <v>200</v>
      </c>
      <c r="L1108" s="18">
        <f t="shared" si="54"/>
        <v>200</v>
      </c>
      <c r="M1108" s="7">
        <v>0</v>
      </c>
      <c r="N1108" s="7">
        <v>0</v>
      </c>
      <c r="O1108" s="18">
        <f t="shared" si="55"/>
        <v>0</v>
      </c>
      <c r="P1108" s="16">
        <f t="shared" si="56"/>
        <v>200</v>
      </c>
    </row>
    <row r="1109" spans="2:16" ht="25.5">
      <c r="B1109" s="400"/>
      <c r="D1109" s="403"/>
      <c r="F1109" s="54" t="s">
        <v>3281</v>
      </c>
      <c r="H1109" s="6" t="s">
        <v>3281</v>
      </c>
      <c r="J1109" s="7">
        <v>22</v>
      </c>
      <c r="L1109" s="18">
        <f t="shared" si="54"/>
        <v>22</v>
      </c>
      <c r="M1109" s="7">
        <v>0</v>
      </c>
      <c r="N1109" s="7">
        <v>0</v>
      </c>
      <c r="O1109" s="18">
        <f t="shared" si="55"/>
        <v>0</v>
      </c>
      <c r="P1109" s="16">
        <f t="shared" si="56"/>
        <v>22</v>
      </c>
    </row>
    <row r="1110" spans="2:16">
      <c r="B1110" s="400"/>
      <c r="D1110" s="403"/>
      <c r="F1110" s="54" t="s">
        <v>3282</v>
      </c>
      <c r="H1110" s="6" t="s">
        <v>3282</v>
      </c>
      <c r="J1110" s="7">
        <v>120</v>
      </c>
      <c r="L1110" s="18">
        <f t="shared" si="54"/>
        <v>120</v>
      </c>
      <c r="M1110" s="7">
        <v>0</v>
      </c>
      <c r="N1110" s="7">
        <v>0</v>
      </c>
      <c r="O1110" s="18">
        <f t="shared" si="55"/>
        <v>0</v>
      </c>
      <c r="P1110" s="16">
        <f t="shared" si="56"/>
        <v>120</v>
      </c>
    </row>
    <row r="1111" spans="2:16" ht="25.5">
      <c r="B1111" s="400"/>
      <c r="D1111" s="403"/>
      <c r="F1111" s="54" t="s">
        <v>3283</v>
      </c>
      <c r="H1111" s="6" t="s">
        <v>3283</v>
      </c>
      <c r="J1111" s="7">
        <v>50</v>
      </c>
      <c r="L1111" s="18">
        <f t="shared" si="54"/>
        <v>50</v>
      </c>
      <c r="M1111" s="7">
        <v>120</v>
      </c>
      <c r="N1111" s="7">
        <v>0</v>
      </c>
      <c r="O1111" s="18">
        <f t="shared" si="55"/>
        <v>120</v>
      </c>
      <c r="P1111" s="16">
        <f t="shared" si="56"/>
        <v>170</v>
      </c>
    </row>
    <row r="1112" spans="2:16">
      <c r="B1112" s="400"/>
      <c r="D1112" s="403"/>
      <c r="F1112" s="54" t="s">
        <v>3284</v>
      </c>
      <c r="H1112" s="6" t="s">
        <v>3284</v>
      </c>
      <c r="J1112" s="7">
        <v>200</v>
      </c>
      <c r="L1112" s="18">
        <f t="shared" si="54"/>
        <v>200</v>
      </c>
      <c r="M1112" s="7">
        <v>100</v>
      </c>
      <c r="N1112" s="7">
        <v>0</v>
      </c>
      <c r="O1112" s="18">
        <f t="shared" si="55"/>
        <v>100</v>
      </c>
      <c r="P1112" s="16">
        <f t="shared" si="56"/>
        <v>300</v>
      </c>
    </row>
    <row r="1113" spans="2:16">
      <c r="B1113" s="400"/>
      <c r="D1113" s="403"/>
      <c r="F1113" s="54" t="s">
        <v>3284</v>
      </c>
      <c r="H1113" s="6" t="s">
        <v>3420</v>
      </c>
      <c r="J1113" s="7">
        <v>65</v>
      </c>
      <c r="L1113" s="18">
        <f t="shared" si="54"/>
        <v>65</v>
      </c>
      <c r="M1113" s="7">
        <v>0</v>
      </c>
      <c r="N1113" s="7">
        <v>0</v>
      </c>
      <c r="O1113" s="18">
        <f t="shared" si="55"/>
        <v>0</v>
      </c>
      <c r="P1113" s="16">
        <f t="shared" si="56"/>
        <v>65</v>
      </c>
    </row>
    <row r="1114" spans="2:16">
      <c r="B1114" s="400"/>
      <c r="D1114" s="403"/>
      <c r="F1114" s="54" t="s">
        <v>3285</v>
      </c>
      <c r="H1114" s="6" t="s">
        <v>3285</v>
      </c>
      <c r="J1114" s="7">
        <v>150</v>
      </c>
      <c r="L1114" s="18">
        <f t="shared" ref="L1114:L1177" si="57">+J1114+K1114</f>
        <v>150</v>
      </c>
      <c r="M1114" s="7">
        <v>80</v>
      </c>
      <c r="N1114" s="7">
        <v>0</v>
      </c>
      <c r="O1114" s="18">
        <f t="shared" ref="O1114:O1177" si="58">+N1114+M1114</f>
        <v>80</v>
      </c>
      <c r="P1114" s="16">
        <f t="shared" si="56"/>
        <v>230</v>
      </c>
    </row>
    <row r="1115" spans="2:16" ht="25.5">
      <c r="B1115" s="400"/>
      <c r="D1115" s="403"/>
      <c r="F1115" s="54" t="s">
        <v>3286</v>
      </c>
      <c r="H1115" s="6" t="s">
        <v>3286</v>
      </c>
      <c r="J1115" s="7">
        <v>130</v>
      </c>
      <c r="L1115" s="18">
        <f t="shared" si="57"/>
        <v>130</v>
      </c>
      <c r="M1115" s="7">
        <v>0</v>
      </c>
      <c r="N1115" s="7">
        <v>0</v>
      </c>
      <c r="O1115" s="18">
        <f t="shared" si="58"/>
        <v>0</v>
      </c>
      <c r="P1115" s="16">
        <f t="shared" ref="P1115:P1178" si="59">+L1115+O1115</f>
        <v>130</v>
      </c>
    </row>
    <row r="1116" spans="2:16">
      <c r="B1116" s="400"/>
      <c r="D1116" s="403"/>
      <c r="F1116" s="54" t="s">
        <v>3286</v>
      </c>
      <c r="H1116" s="6" t="s">
        <v>3421</v>
      </c>
      <c r="J1116" s="7">
        <v>0</v>
      </c>
      <c r="L1116" s="18">
        <f t="shared" si="57"/>
        <v>0</v>
      </c>
      <c r="M1116" s="7">
        <v>0</v>
      </c>
      <c r="N1116" s="7">
        <v>0</v>
      </c>
      <c r="O1116" s="18">
        <f t="shared" si="58"/>
        <v>0</v>
      </c>
      <c r="P1116" s="16">
        <f t="shared" si="59"/>
        <v>0</v>
      </c>
    </row>
    <row r="1117" spans="2:16" ht="25.5">
      <c r="B1117" s="400"/>
      <c r="D1117" s="403"/>
      <c r="F1117" s="54" t="s">
        <v>3287</v>
      </c>
      <c r="H1117" s="6" t="s">
        <v>3287</v>
      </c>
      <c r="J1117" s="7">
        <v>131</v>
      </c>
      <c r="L1117" s="18">
        <f t="shared" si="57"/>
        <v>131</v>
      </c>
      <c r="M1117" s="7">
        <v>0</v>
      </c>
      <c r="N1117" s="7">
        <v>0</v>
      </c>
      <c r="O1117" s="18">
        <f t="shared" si="58"/>
        <v>0</v>
      </c>
      <c r="P1117" s="16">
        <f t="shared" si="59"/>
        <v>131</v>
      </c>
    </row>
    <row r="1118" spans="2:16" ht="25.5">
      <c r="B1118" s="400"/>
      <c r="D1118" s="403"/>
      <c r="F1118" s="54" t="s">
        <v>1378</v>
      </c>
      <c r="H1118" s="6" t="s">
        <v>1378</v>
      </c>
      <c r="J1118" s="7">
        <v>0</v>
      </c>
      <c r="L1118" s="18">
        <f t="shared" si="57"/>
        <v>0</v>
      </c>
      <c r="M1118" s="7">
        <v>100</v>
      </c>
      <c r="N1118" s="7">
        <v>0</v>
      </c>
      <c r="O1118" s="18">
        <f t="shared" si="58"/>
        <v>100</v>
      </c>
      <c r="P1118" s="16">
        <f t="shared" si="59"/>
        <v>100</v>
      </c>
    </row>
    <row r="1119" spans="2:16">
      <c r="B1119" s="400"/>
      <c r="D1119" s="403"/>
      <c r="F1119" s="54" t="s">
        <v>1378</v>
      </c>
      <c r="H1119" s="6" t="s">
        <v>3422</v>
      </c>
      <c r="J1119" s="7">
        <v>20</v>
      </c>
      <c r="L1119" s="18">
        <f t="shared" si="57"/>
        <v>20</v>
      </c>
      <c r="M1119" s="7">
        <v>0</v>
      </c>
      <c r="N1119" s="7">
        <v>0</v>
      </c>
      <c r="O1119" s="18">
        <f t="shared" si="58"/>
        <v>0</v>
      </c>
      <c r="P1119" s="16">
        <f t="shared" si="59"/>
        <v>20</v>
      </c>
    </row>
    <row r="1120" spans="2:16" ht="25.5">
      <c r="B1120" s="400"/>
      <c r="D1120" s="403"/>
      <c r="F1120" s="54" t="s">
        <v>3288</v>
      </c>
      <c r="H1120" s="6" t="s">
        <v>3288</v>
      </c>
      <c r="J1120" s="7">
        <v>0</v>
      </c>
      <c r="L1120" s="18">
        <f t="shared" si="57"/>
        <v>0</v>
      </c>
      <c r="M1120" s="7">
        <v>45</v>
      </c>
      <c r="N1120" s="7">
        <v>0</v>
      </c>
      <c r="O1120" s="18">
        <f t="shared" si="58"/>
        <v>45</v>
      </c>
      <c r="P1120" s="16">
        <f t="shared" si="59"/>
        <v>45</v>
      </c>
    </row>
    <row r="1121" spans="2:16" ht="25.5">
      <c r="B1121" s="400"/>
      <c r="D1121" s="403"/>
      <c r="F1121" s="54" t="s">
        <v>3289</v>
      </c>
      <c r="H1121" s="6" t="s">
        <v>3289</v>
      </c>
      <c r="J1121" s="7">
        <v>23</v>
      </c>
      <c r="L1121" s="18">
        <f t="shared" si="57"/>
        <v>23</v>
      </c>
      <c r="M1121" s="7">
        <v>0</v>
      </c>
      <c r="N1121" s="7">
        <v>0</v>
      </c>
      <c r="O1121" s="18">
        <f t="shared" si="58"/>
        <v>0</v>
      </c>
      <c r="P1121" s="16">
        <f t="shared" si="59"/>
        <v>23</v>
      </c>
    </row>
    <row r="1122" spans="2:16" ht="25.5">
      <c r="B1122" s="400"/>
      <c r="D1122" s="403"/>
      <c r="F1122" s="54" t="s">
        <v>3144</v>
      </c>
      <c r="H1122" s="6" t="s">
        <v>3144</v>
      </c>
      <c r="J1122" s="7">
        <v>51</v>
      </c>
      <c r="L1122" s="18">
        <f t="shared" si="57"/>
        <v>51</v>
      </c>
      <c r="M1122" s="7">
        <v>0</v>
      </c>
      <c r="N1122" s="7">
        <v>0</v>
      </c>
      <c r="O1122" s="18">
        <f t="shared" si="58"/>
        <v>0</v>
      </c>
      <c r="P1122" s="16">
        <f t="shared" si="59"/>
        <v>51</v>
      </c>
    </row>
    <row r="1123" spans="2:16" ht="25.5">
      <c r="B1123" s="400"/>
      <c r="D1123" s="403"/>
      <c r="F1123" s="54" t="s">
        <v>3290</v>
      </c>
      <c r="H1123" s="6" t="s">
        <v>3290</v>
      </c>
      <c r="J1123" s="7">
        <v>50</v>
      </c>
      <c r="L1123" s="18">
        <f t="shared" si="57"/>
        <v>50</v>
      </c>
      <c r="M1123" s="7">
        <v>100</v>
      </c>
      <c r="N1123" s="7">
        <v>0</v>
      </c>
      <c r="O1123" s="18">
        <f t="shared" si="58"/>
        <v>100</v>
      </c>
      <c r="P1123" s="16">
        <f t="shared" si="59"/>
        <v>150</v>
      </c>
    </row>
    <row r="1124" spans="2:16" ht="25.5">
      <c r="B1124" s="400"/>
      <c r="D1124" s="403"/>
      <c r="F1124" s="54" t="s">
        <v>1406</v>
      </c>
      <c r="H1124" s="6" t="s">
        <v>1406</v>
      </c>
      <c r="J1124" s="7">
        <v>39</v>
      </c>
      <c r="L1124" s="18">
        <f t="shared" si="57"/>
        <v>39</v>
      </c>
      <c r="M1124" s="7">
        <v>0</v>
      </c>
      <c r="N1124" s="7">
        <v>0</v>
      </c>
      <c r="O1124" s="18">
        <f t="shared" si="58"/>
        <v>0</v>
      </c>
      <c r="P1124" s="16">
        <f t="shared" si="59"/>
        <v>39</v>
      </c>
    </row>
    <row r="1125" spans="2:16" ht="25.5">
      <c r="B1125" s="400"/>
      <c r="D1125" s="403"/>
      <c r="F1125" s="54" t="s">
        <v>3198</v>
      </c>
      <c r="H1125" s="6" t="s">
        <v>3198</v>
      </c>
      <c r="J1125" s="7">
        <v>0</v>
      </c>
      <c r="L1125" s="18">
        <f t="shared" si="57"/>
        <v>0</v>
      </c>
      <c r="M1125" s="7">
        <v>23</v>
      </c>
      <c r="N1125" s="7">
        <v>0</v>
      </c>
      <c r="O1125" s="18">
        <f t="shared" si="58"/>
        <v>23</v>
      </c>
      <c r="P1125" s="16">
        <f t="shared" si="59"/>
        <v>23</v>
      </c>
    </row>
    <row r="1126" spans="2:16">
      <c r="B1126" s="400"/>
      <c r="D1126" s="403"/>
      <c r="F1126" s="54" t="s">
        <v>3291</v>
      </c>
      <c r="H1126" s="6" t="s">
        <v>3423</v>
      </c>
      <c r="J1126" s="7">
        <v>122</v>
      </c>
      <c r="L1126" s="18">
        <f t="shared" si="57"/>
        <v>122</v>
      </c>
      <c r="M1126" s="7">
        <v>137</v>
      </c>
      <c r="N1126" s="7">
        <v>0</v>
      </c>
      <c r="O1126" s="18">
        <f t="shared" si="58"/>
        <v>137</v>
      </c>
      <c r="P1126" s="16">
        <f t="shared" si="59"/>
        <v>259</v>
      </c>
    </row>
    <row r="1127" spans="2:16" ht="25.5">
      <c r="B1127" s="400"/>
      <c r="D1127" s="403"/>
      <c r="F1127" s="54" t="s">
        <v>3292</v>
      </c>
      <c r="H1127" s="6" t="s">
        <v>3292</v>
      </c>
      <c r="J1127" s="7">
        <v>52</v>
      </c>
      <c r="L1127" s="18">
        <f t="shared" si="57"/>
        <v>52</v>
      </c>
      <c r="M1127" s="7">
        <v>0</v>
      </c>
      <c r="N1127" s="7">
        <v>0</v>
      </c>
      <c r="O1127" s="18">
        <f t="shared" si="58"/>
        <v>0</v>
      </c>
      <c r="P1127" s="16">
        <f t="shared" si="59"/>
        <v>52</v>
      </c>
    </row>
    <row r="1128" spans="2:16" ht="25.5">
      <c r="B1128" s="400"/>
      <c r="D1128" s="403"/>
      <c r="F1128" s="54" t="s">
        <v>3293</v>
      </c>
      <c r="H1128" s="6" t="s">
        <v>3293</v>
      </c>
      <c r="J1128" s="7">
        <v>0</v>
      </c>
      <c r="L1128" s="18">
        <f t="shared" si="57"/>
        <v>0</v>
      </c>
      <c r="M1128" s="7">
        <v>45</v>
      </c>
      <c r="N1128" s="7">
        <v>0</v>
      </c>
      <c r="O1128" s="18">
        <f t="shared" si="58"/>
        <v>45</v>
      </c>
      <c r="P1128" s="16">
        <f t="shared" si="59"/>
        <v>45</v>
      </c>
    </row>
    <row r="1129" spans="2:16" ht="25.5">
      <c r="B1129" s="400"/>
      <c r="D1129" s="403"/>
      <c r="F1129" s="54" t="s">
        <v>3294</v>
      </c>
      <c r="H1129" s="6" t="s">
        <v>3294</v>
      </c>
      <c r="J1129" s="7">
        <v>30</v>
      </c>
      <c r="L1129" s="18">
        <f t="shared" si="57"/>
        <v>30</v>
      </c>
      <c r="M1129" s="7">
        <v>0</v>
      </c>
      <c r="N1129" s="7">
        <v>0</v>
      </c>
      <c r="O1129" s="18">
        <f t="shared" si="58"/>
        <v>0</v>
      </c>
      <c r="P1129" s="16">
        <f t="shared" si="59"/>
        <v>30</v>
      </c>
    </row>
    <row r="1130" spans="2:16" ht="25.5">
      <c r="B1130" s="400"/>
      <c r="D1130" s="403"/>
      <c r="F1130" s="54" t="s">
        <v>3295</v>
      </c>
      <c r="H1130" s="6" t="s">
        <v>3295</v>
      </c>
      <c r="J1130" s="7">
        <v>50</v>
      </c>
      <c r="L1130" s="18">
        <f t="shared" si="57"/>
        <v>50</v>
      </c>
      <c r="M1130" s="7">
        <v>0</v>
      </c>
      <c r="N1130" s="7">
        <v>0</v>
      </c>
      <c r="O1130" s="18">
        <f t="shared" si="58"/>
        <v>0</v>
      </c>
      <c r="P1130" s="16">
        <f t="shared" si="59"/>
        <v>50</v>
      </c>
    </row>
    <row r="1131" spans="2:16" ht="25.5">
      <c r="B1131" s="400"/>
      <c r="D1131" s="403"/>
      <c r="F1131" s="54" t="s">
        <v>3296</v>
      </c>
      <c r="H1131" s="6" t="s">
        <v>3296</v>
      </c>
      <c r="J1131" s="7">
        <v>0</v>
      </c>
      <c r="L1131" s="18">
        <f t="shared" si="57"/>
        <v>0</v>
      </c>
      <c r="M1131" s="7">
        <v>25</v>
      </c>
      <c r="N1131" s="7">
        <v>0</v>
      </c>
      <c r="O1131" s="18">
        <f t="shared" si="58"/>
        <v>25</v>
      </c>
      <c r="P1131" s="16">
        <f t="shared" si="59"/>
        <v>25</v>
      </c>
    </row>
    <row r="1132" spans="2:16" ht="25.5">
      <c r="B1132" s="400"/>
      <c r="D1132" s="403"/>
      <c r="F1132" s="54" t="s">
        <v>3297</v>
      </c>
      <c r="H1132" s="6" t="s">
        <v>3424</v>
      </c>
      <c r="J1132" s="7">
        <v>24</v>
      </c>
      <c r="L1132" s="18">
        <f t="shared" si="57"/>
        <v>24</v>
      </c>
      <c r="M1132" s="7">
        <v>0</v>
      </c>
      <c r="N1132" s="7">
        <v>0</v>
      </c>
      <c r="O1132" s="18">
        <f t="shared" si="58"/>
        <v>0</v>
      </c>
      <c r="P1132" s="16">
        <f t="shared" si="59"/>
        <v>24</v>
      </c>
    </row>
    <row r="1133" spans="2:16" ht="25.5">
      <c r="B1133" s="400"/>
      <c r="D1133" s="403"/>
      <c r="F1133" s="54" t="s">
        <v>3298</v>
      </c>
      <c r="H1133" s="6" t="s">
        <v>3298</v>
      </c>
      <c r="J1133" s="7">
        <v>155</v>
      </c>
      <c r="L1133" s="18">
        <f t="shared" si="57"/>
        <v>155</v>
      </c>
      <c r="M1133" s="7">
        <v>200</v>
      </c>
      <c r="N1133" s="7">
        <v>0</v>
      </c>
      <c r="O1133" s="18">
        <f t="shared" si="58"/>
        <v>200</v>
      </c>
      <c r="P1133" s="16">
        <f t="shared" si="59"/>
        <v>355</v>
      </c>
    </row>
    <row r="1134" spans="2:16" ht="25.5">
      <c r="B1134" s="400"/>
      <c r="D1134" s="403"/>
      <c r="F1134" s="54" t="s">
        <v>3299</v>
      </c>
      <c r="H1134" s="6" t="s">
        <v>3299</v>
      </c>
      <c r="J1134" s="7">
        <v>18</v>
      </c>
      <c r="L1134" s="18">
        <f t="shared" si="57"/>
        <v>18</v>
      </c>
      <c r="M1134" s="7">
        <v>0</v>
      </c>
      <c r="N1134" s="7">
        <v>0</v>
      </c>
      <c r="O1134" s="18">
        <f t="shared" si="58"/>
        <v>0</v>
      </c>
      <c r="P1134" s="16">
        <f t="shared" si="59"/>
        <v>18</v>
      </c>
    </row>
    <row r="1135" spans="2:16" ht="25.5">
      <c r="B1135" s="400"/>
      <c r="D1135" s="403" t="s">
        <v>3129</v>
      </c>
      <c r="F1135" s="54" t="s">
        <v>3300</v>
      </c>
      <c r="H1135" s="6" t="s">
        <v>3300</v>
      </c>
      <c r="J1135" s="7">
        <v>154</v>
      </c>
      <c r="L1135" s="18">
        <f t="shared" si="57"/>
        <v>154</v>
      </c>
      <c r="M1135" s="7"/>
      <c r="N1135" s="7"/>
      <c r="O1135" s="18">
        <f t="shared" si="58"/>
        <v>0</v>
      </c>
      <c r="P1135" s="16">
        <f t="shared" si="59"/>
        <v>154</v>
      </c>
    </row>
    <row r="1136" spans="2:16" ht="25.5">
      <c r="B1136" s="400"/>
      <c r="D1136" s="403"/>
      <c r="F1136" s="54" t="s">
        <v>3301</v>
      </c>
      <c r="H1136" s="6" t="s">
        <v>3301</v>
      </c>
      <c r="J1136" s="7">
        <v>0</v>
      </c>
      <c r="L1136" s="18">
        <f t="shared" si="57"/>
        <v>0</v>
      </c>
      <c r="M1136" s="7"/>
      <c r="N1136" s="7"/>
      <c r="O1136" s="18">
        <f t="shared" si="58"/>
        <v>0</v>
      </c>
      <c r="P1136" s="16">
        <f t="shared" si="59"/>
        <v>0</v>
      </c>
    </row>
    <row r="1137" spans="2:16">
      <c r="B1137" s="400"/>
      <c r="D1137" s="403"/>
      <c r="F1137" s="54" t="s">
        <v>3302</v>
      </c>
      <c r="H1137" s="6" t="s">
        <v>3425</v>
      </c>
      <c r="L1137" s="18">
        <f t="shared" si="57"/>
        <v>0</v>
      </c>
      <c r="M1137" s="18">
        <v>160</v>
      </c>
      <c r="N1137" s="18">
        <v>40</v>
      </c>
      <c r="O1137" s="18">
        <f t="shared" si="58"/>
        <v>200</v>
      </c>
      <c r="P1137" s="16">
        <f t="shared" si="59"/>
        <v>200</v>
      </c>
    </row>
    <row r="1138" spans="2:16" ht="25.5">
      <c r="B1138" s="400"/>
      <c r="D1138" s="403"/>
      <c r="F1138" s="54" t="s">
        <v>3302</v>
      </c>
      <c r="H1138" s="6" t="s">
        <v>3426</v>
      </c>
      <c r="J1138" s="7"/>
      <c r="L1138" s="18">
        <f t="shared" si="57"/>
        <v>0</v>
      </c>
      <c r="M1138" s="7">
        <v>206</v>
      </c>
      <c r="N1138" s="7"/>
      <c r="O1138" s="18">
        <f t="shared" si="58"/>
        <v>206</v>
      </c>
      <c r="P1138" s="16">
        <f t="shared" si="59"/>
        <v>206</v>
      </c>
    </row>
    <row r="1139" spans="2:16" ht="25.5">
      <c r="B1139" s="400"/>
      <c r="D1139" s="403"/>
      <c r="F1139" s="54" t="s">
        <v>3303</v>
      </c>
      <c r="H1139" s="6" t="s">
        <v>3427</v>
      </c>
      <c r="J1139" s="7">
        <v>272</v>
      </c>
      <c r="L1139" s="18">
        <f t="shared" si="57"/>
        <v>272</v>
      </c>
      <c r="M1139" s="7">
        <v>200</v>
      </c>
      <c r="N1139" s="7">
        <v>170</v>
      </c>
      <c r="O1139" s="18">
        <f t="shared" si="58"/>
        <v>370</v>
      </c>
      <c r="P1139" s="16">
        <f t="shared" si="59"/>
        <v>642</v>
      </c>
    </row>
    <row r="1140" spans="2:16" ht="25.5">
      <c r="B1140" s="400"/>
      <c r="D1140" s="403"/>
      <c r="F1140" s="54" t="s">
        <v>3303</v>
      </c>
      <c r="H1140" s="6" t="s">
        <v>3428</v>
      </c>
      <c r="J1140" s="7">
        <v>105</v>
      </c>
      <c r="L1140" s="18">
        <f t="shared" si="57"/>
        <v>105</v>
      </c>
      <c r="M1140" s="7"/>
      <c r="N1140" s="7"/>
      <c r="O1140" s="18">
        <f t="shared" si="58"/>
        <v>0</v>
      </c>
      <c r="P1140" s="16">
        <f t="shared" si="59"/>
        <v>105</v>
      </c>
    </row>
    <row r="1141" spans="2:16" ht="25.5">
      <c r="B1141" s="400"/>
      <c r="D1141" s="403"/>
      <c r="F1141" s="54" t="s">
        <v>3303</v>
      </c>
      <c r="H1141" s="6" t="s">
        <v>3429</v>
      </c>
      <c r="J1141" s="7"/>
      <c r="L1141" s="18">
        <f t="shared" si="57"/>
        <v>0</v>
      </c>
      <c r="M1141" s="7">
        <v>200</v>
      </c>
      <c r="N1141" s="7"/>
      <c r="O1141" s="18">
        <f t="shared" si="58"/>
        <v>200</v>
      </c>
      <c r="P1141" s="16">
        <f t="shared" si="59"/>
        <v>200</v>
      </c>
    </row>
    <row r="1142" spans="2:16" ht="25.5">
      <c r="B1142" s="400"/>
      <c r="D1142" s="403"/>
      <c r="F1142" s="54" t="s">
        <v>3303</v>
      </c>
      <c r="H1142" s="6" t="s">
        <v>3430</v>
      </c>
      <c r="J1142" s="7"/>
      <c r="L1142" s="18">
        <f t="shared" si="57"/>
        <v>0</v>
      </c>
      <c r="M1142" s="7"/>
      <c r="N1142" s="7">
        <v>160</v>
      </c>
      <c r="O1142" s="18">
        <f t="shared" si="58"/>
        <v>160</v>
      </c>
      <c r="P1142" s="16">
        <f t="shared" si="59"/>
        <v>160</v>
      </c>
    </row>
    <row r="1143" spans="2:16" ht="25.5">
      <c r="B1143" s="400"/>
      <c r="D1143" s="403"/>
      <c r="F1143" s="54" t="s">
        <v>3304</v>
      </c>
      <c r="H1143" s="6" t="s">
        <v>3431</v>
      </c>
      <c r="J1143" s="7"/>
      <c r="L1143" s="18">
        <f t="shared" si="57"/>
        <v>0</v>
      </c>
      <c r="M1143" s="7">
        <v>150</v>
      </c>
      <c r="N1143" s="7"/>
      <c r="O1143" s="18">
        <f t="shared" si="58"/>
        <v>150</v>
      </c>
      <c r="P1143" s="16">
        <f t="shared" si="59"/>
        <v>150</v>
      </c>
    </row>
    <row r="1144" spans="2:16" ht="25.5">
      <c r="B1144" s="400"/>
      <c r="D1144" s="403"/>
      <c r="F1144" s="54" t="s">
        <v>3304</v>
      </c>
      <c r="H1144" s="6" t="s">
        <v>3432</v>
      </c>
      <c r="J1144" s="7">
        <v>213</v>
      </c>
      <c r="L1144" s="18">
        <f t="shared" si="57"/>
        <v>213</v>
      </c>
      <c r="M1144" s="7"/>
      <c r="N1144" s="7"/>
      <c r="O1144" s="18">
        <f t="shared" si="58"/>
        <v>0</v>
      </c>
      <c r="P1144" s="16">
        <f t="shared" si="59"/>
        <v>213</v>
      </c>
    </row>
    <row r="1145" spans="2:16" ht="25.5">
      <c r="B1145" s="400"/>
      <c r="D1145" s="403"/>
      <c r="F1145" s="54" t="s">
        <v>3304</v>
      </c>
      <c r="H1145" s="6" t="s">
        <v>3433</v>
      </c>
      <c r="J1145" s="7">
        <v>287</v>
      </c>
      <c r="L1145" s="18">
        <f t="shared" si="57"/>
        <v>287</v>
      </c>
      <c r="M1145" s="7">
        <v>250</v>
      </c>
      <c r="N1145" s="7">
        <v>50</v>
      </c>
      <c r="O1145" s="18">
        <f t="shared" si="58"/>
        <v>300</v>
      </c>
      <c r="P1145" s="16">
        <f t="shared" si="59"/>
        <v>587</v>
      </c>
    </row>
    <row r="1146" spans="2:16" ht="25.5">
      <c r="B1146" s="400"/>
      <c r="D1146" s="403"/>
      <c r="F1146" s="54" t="s">
        <v>3304</v>
      </c>
      <c r="H1146" s="6" t="s">
        <v>3434</v>
      </c>
      <c r="J1146" s="7">
        <v>351</v>
      </c>
      <c r="L1146" s="18">
        <f t="shared" si="57"/>
        <v>351</v>
      </c>
      <c r="M1146" s="7">
        <v>220</v>
      </c>
      <c r="N1146" s="7">
        <v>80</v>
      </c>
      <c r="O1146" s="18">
        <f t="shared" si="58"/>
        <v>300</v>
      </c>
      <c r="P1146" s="16">
        <f t="shared" si="59"/>
        <v>651</v>
      </c>
    </row>
    <row r="1147" spans="2:16" ht="25.5">
      <c r="B1147" s="400"/>
      <c r="D1147" s="403"/>
      <c r="F1147" s="54" t="s">
        <v>3304</v>
      </c>
      <c r="H1147" s="6" t="s">
        <v>3435</v>
      </c>
      <c r="J1147" s="7"/>
      <c r="L1147" s="18">
        <f t="shared" si="57"/>
        <v>0</v>
      </c>
      <c r="M1147" s="7">
        <v>180</v>
      </c>
      <c r="N1147" s="7"/>
      <c r="O1147" s="18">
        <f t="shared" si="58"/>
        <v>180</v>
      </c>
      <c r="P1147" s="16">
        <f t="shared" si="59"/>
        <v>180</v>
      </c>
    </row>
    <row r="1148" spans="2:16" ht="25.5">
      <c r="B1148" s="400"/>
      <c r="D1148" s="403"/>
      <c r="F1148" s="54" t="s">
        <v>3305</v>
      </c>
      <c r="H1148" s="6" t="s">
        <v>3305</v>
      </c>
      <c r="J1148" s="7">
        <v>192</v>
      </c>
      <c r="L1148" s="18">
        <f t="shared" si="57"/>
        <v>192</v>
      </c>
      <c r="M1148" s="7"/>
      <c r="N1148" s="7"/>
      <c r="O1148" s="18">
        <f t="shared" si="58"/>
        <v>0</v>
      </c>
      <c r="P1148" s="16">
        <f t="shared" si="59"/>
        <v>192</v>
      </c>
    </row>
    <row r="1149" spans="2:16">
      <c r="B1149" s="400"/>
      <c r="D1149" s="403"/>
      <c r="F1149" s="54" t="s">
        <v>3306</v>
      </c>
      <c r="H1149" s="6" t="s">
        <v>3306</v>
      </c>
      <c r="J1149" s="7"/>
      <c r="L1149" s="18">
        <f t="shared" si="57"/>
        <v>0</v>
      </c>
      <c r="M1149" s="7">
        <v>220</v>
      </c>
      <c r="N1149" s="7"/>
      <c r="O1149" s="18">
        <f t="shared" si="58"/>
        <v>220</v>
      </c>
      <c r="P1149" s="16">
        <f t="shared" si="59"/>
        <v>220</v>
      </c>
    </row>
    <row r="1150" spans="2:16" ht="25.5">
      <c r="B1150" s="400"/>
      <c r="D1150" s="403"/>
      <c r="F1150" s="54" t="s">
        <v>3307</v>
      </c>
      <c r="H1150" s="6" t="s">
        <v>3307</v>
      </c>
      <c r="J1150" s="7">
        <v>106</v>
      </c>
      <c r="L1150" s="18">
        <f t="shared" si="57"/>
        <v>106</v>
      </c>
      <c r="M1150" s="7"/>
      <c r="N1150" s="7"/>
      <c r="O1150" s="18">
        <f t="shared" si="58"/>
        <v>0</v>
      </c>
      <c r="P1150" s="16">
        <f t="shared" si="59"/>
        <v>106</v>
      </c>
    </row>
    <row r="1151" spans="2:16" ht="25.5">
      <c r="B1151" s="400"/>
      <c r="D1151" s="403"/>
      <c r="F1151" s="54" t="s">
        <v>3308</v>
      </c>
      <c r="H1151" s="6" t="s">
        <v>3308</v>
      </c>
      <c r="J1151" s="7">
        <v>63</v>
      </c>
      <c r="L1151" s="18">
        <f t="shared" si="57"/>
        <v>63</v>
      </c>
      <c r="M1151" s="7"/>
      <c r="N1151" s="7"/>
      <c r="O1151" s="18">
        <f t="shared" si="58"/>
        <v>0</v>
      </c>
      <c r="P1151" s="16">
        <f t="shared" si="59"/>
        <v>63</v>
      </c>
    </row>
    <row r="1152" spans="2:16" ht="25.5">
      <c r="B1152" s="400"/>
      <c r="D1152" s="403"/>
      <c r="F1152" s="54" t="s">
        <v>3309</v>
      </c>
      <c r="H1152" s="6" t="s">
        <v>3309</v>
      </c>
      <c r="J1152" s="7">
        <v>83</v>
      </c>
      <c r="L1152" s="18">
        <f t="shared" si="57"/>
        <v>83</v>
      </c>
      <c r="M1152" s="7"/>
      <c r="N1152" s="7"/>
      <c r="O1152" s="18">
        <f t="shared" si="58"/>
        <v>0</v>
      </c>
      <c r="P1152" s="16">
        <f t="shared" si="59"/>
        <v>83</v>
      </c>
    </row>
    <row r="1153" spans="2:16" ht="25.5">
      <c r="B1153" s="400"/>
      <c r="D1153" s="403"/>
      <c r="F1153" s="54" t="s">
        <v>3310</v>
      </c>
      <c r="H1153" s="6" t="s">
        <v>3310</v>
      </c>
      <c r="J1153" s="7">
        <v>178</v>
      </c>
      <c r="L1153" s="18">
        <f t="shared" si="57"/>
        <v>178</v>
      </c>
      <c r="M1153" s="7"/>
      <c r="N1153" s="7"/>
      <c r="O1153" s="18">
        <f t="shared" si="58"/>
        <v>0</v>
      </c>
      <c r="P1153" s="16">
        <f t="shared" si="59"/>
        <v>178</v>
      </c>
    </row>
    <row r="1154" spans="2:16">
      <c r="B1154" s="400"/>
      <c r="D1154" s="403"/>
      <c r="F1154" s="54" t="s">
        <v>3311</v>
      </c>
      <c r="H1154" s="6" t="s">
        <v>3311</v>
      </c>
      <c r="J1154" s="7"/>
      <c r="L1154" s="18">
        <f t="shared" si="57"/>
        <v>0</v>
      </c>
      <c r="M1154" s="7"/>
      <c r="N1154" s="7"/>
      <c r="O1154" s="18">
        <f t="shared" si="58"/>
        <v>0</v>
      </c>
      <c r="P1154" s="16">
        <f t="shared" si="59"/>
        <v>0</v>
      </c>
    </row>
    <row r="1155" spans="2:16" ht="25.5">
      <c r="B1155" s="400"/>
      <c r="D1155" s="403"/>
      <c r="F1155" s="54" t="s">
        <v>3224</v>
      </c>
      <c r="H1155" s="6" t="s">
        <v>3224</v>
      </c>
      <c r="J1155" s="7">
        <v>27</v>
      </c>
      <c r="L1155" s="18">
        <f t="shared" si="57"/>
        <v>27</v>
      </c>
      <c r="M1155" s="7"/>
      <c r="N1155" s="7"/>
      <c r="O1155" s="18">
        <f t="shared" si="58"/>
        <v>0</v>
      </c>
      <c r="P1155" s="16">
        <f t="shared" si="59"/>
        <v>27</v>
      </c>
    </row>
    <row r="1156" spans="2:16" ht="25.5">
      <c r="B1156" s="400"/>
      <c r="D1156" s="403"/>
      <c r="F1156" s="54" t="s">
        <v>3312</v>
      </c>
      <c r="H1156" s="6" t="s">
        <v>3436</v>
      </c>
      <c r="J1156" s="7">
        <v>664</v>
      </c>
      <c r="L1156" s="18">
        <f t="shared" si="57"/>
        <v>664</v>
      </c>
      <c r="M1156" s="7"/>
      <c r="N1156" s="7"/>
      <c r="O1156" s="18">
        <f t="shared" si="58"/>
        <v>0</v>
      </c>
      <c r="P1156" s="16">
        <f t="shared" si="59"/>
        <v>664</v>
      </c>
    </row>
    <row r="1157" spans="2:16">
      <c r="B1157" s="400"/>
      <c r="D1157" s="403"/>
      <c r="F1157" s="54" t="s">
        <v>3313</v>
      </c>
      <c r="H1157" s="6" t="s">
        <v>3313</v>
      </c>
      <c r="J1157" s="7">
        <v>480</v>
      </c>
      <c r="L1157" s="18">
        <f t="shared" si="57"/>
        <v>480</v>
      </c>
      <c r="M1157" s="7"/>
      <c r="N1157" s="7"/>
      <c r="O1157" s="18">
        <f t="shared" si="58"/>
        <v>0</v>
      </c>
      <c r="P1157" s="16">
        <f t="shared" si="59"/>
        <v>480</v>
      </c>
    </row>
    <row r="1158" spans="2:16" ht="25.5">
      <c r="B1158" s="400"/>
      <c r="D1158" s="403"/>
      <c r="F1158" s="54" t="s">
        <v>3314</v>
      </c>
      <c r="H1158" s="6" t="s">
        <v>3314</v>
      </c>
      <c r="J1158" s="7">
        <v>230</v>
      </c>
      <c r="L1158" s="18">
        <f t="shared" si="57"/>
        <v>230</v>
      </c>
      <c r="M1158" s="7"/>
      <c r="N1158" s="7"/>
      <c r="O1158" s="18">
        <f t="shared" si="58"/>
        <v>0</v>
      </c>
      <c r="P1158" s="16">
        <f t="shared" si="59"/>
        <v>230</v>
      </c>
    </row>
    <row r="1159" spans="2:16" ht="25.5">
      <c r="B1159" s="400"/>
      <c r="D1159" s="403"/>
      <c r="F1159" s="54" t="s">
        <v>3315</v>
      </c>
      <c r="H1159" s="6" t="s">
        <v>3315</v>
      </c>
      <c r="J1159" s="7"/>
      <c r="L1159" s="18">
        <f t="shared" si="57"/>
        <v>0</v>
      </c>
      <c r="M1159" s="7"/>
      <c r="N1159" s="7"/>
      <c r="O1159" s="18">
        <f t="shared" si="58"/>
        <v>0</v>
      </c>
      <c r="P1159" s="16">
        <f t="shared" si="59"/>
        <v>0</v>
      </c>
    </row>
    <row r="1160" spans="2:16" ht="25.5">
      <c r="B1160" s="400"/>
      <c r="D1160" s="403"/>
      <c r="F1160" s="54" t="s">
        <v>3316</v>
      </c>
      <c r="H1160" s="6" t="s">
        <v>3316</v>
      </c>
      <c r="J1160" s="7">
        <v>27</v>
      </c>
      <c r="L1160" s="18">
        <f t="shared" si="57"/>
        <v>27</v>
      </c>
      <c r="M1160" s="7"/>
      <c r="N1160" s="7"/>
      <c r="O1160" s="18">
        <f t="shared" si="58"/>
        <v>0</v>
      </c>
      <c r="P1160" s="16">
        <f t="shared" si="59"/>
        <v>27</v>
      </c>
    </row>
    <row r="1161" spans="2:16" ht="25.5">
      <c r="B1161" s="400"/>
      <c r="D1161" s="403"/>
      <c r="F1161" s="54" t="s">
        <v>3317</v>
      </c>
      <c r="H1161" s="6" t="s">
        <v>3317</v>
      </c>
      <c r="J1161" s="7">
        <v>31</v>
      </c>
      <c r="L1161" s="18">
        <f t="shared" si="57"/>
        <v>31</v>
      </c>
      <c r="M1161" s="7"/>
      <c r="N1161" s="7"/>
      <c r="O1161" s="18">
        <f t="shared" si="58"/>
        <v>0</v>
      </c>
      <c r="P1161" s="16">
        <f t="shared" si="59"/>
        <v>31</v>
      </c>
    </row>
    <row r="1162" spans="2:16" ht="25.5">
      <c r="B1162" s="400"/>
      <c r="D1162" s="403"/>
      <c r="F1162" s="54" t="s">
        <v>3318</v>
      </c>
      <c r="H1162" s="6" t="s">
        <v>3318</v>
      </c>
      <c r="J1162" s="7">
        <v>202</v>
      </c>
      <c r="L1162" s="18">
        <f t="shared" si="57"/>
        <v>202</v>
      </c>
      <c r="M1162" s="7"/>
      <c r="N1162" s="7"/>
      <c r="O1162" s="18">
        <f t="shared" si="58"/>
        <v>0</v>
      </c>
      <c r="P1162" s="16">
        <f t="shared" si="59"/>
        <v>202</v>
      </c>
    </row>
    <row r="1163" spans="2:16" ht="25.5">
      <c r="B1163" s="400"/>
      <c r="D1163" s="403"/>
      <c r="F1163" s="54" t="s">
        <v>3319</v>
      </c>
      <c r="H1163" s="6" t="s">
        <v>3319</v>
      </c>
      <c r="J1163" s="7">
        <v>150</v>
      </c>
      <c r="L1163" s="18">
        <f t="shared" si="57"/>
        <v>150</v>
      </c>
      <c r="M1163" s="7"/>
      <c r="N1163" s="7"/>
      <c r="O1163" s="18">
        <f t="shared" si="58"/>
        <v>0</v>
      </c>
      <c r="P1163" s="16">
        <f t="shared" si="59"/>
        <v>150</v>
      </c>
    </row>
    <row r="1164" spans="2:16" ht="25.5">
      <c r="B1164" s="400"/>
      <c r="D1164" s="403"/>
      <c r="F1164" s="54" t="s">
        <v>3320</v>
      </c>
      <c r="H1164" s="6" t="s">
        <v>3320</v>
      </c>
      <c r="J1164" s="7">
        <v>170</v>
      </c>
      <c r="L1164" s="18">
        <f t="shared" si="57"/>
        <v>170</v>
      </c>
      <c r="M1164" s="7"/>
      <c r="N1164" s="7"/>
      <c r="O1164" s="18">
        <f t="shared" si="58"/>
        <v>0</v>
      </c>
      <c r="P1164" s="16">
        <f t="shared" si="59"/>
        <v>170</v>
      </c>
    </row>
    <row r="1165" spans="2:16" ht="25.5">
      <c r="B1165" s="400"/>
      <c r="D1165" s="403"/>
      <c r="F1165" s="54" t="s">
        <v>3321</v>
      </c>
      <c r="H1165" s="6" t="s">
        <v>3321</v>
      </c>
      <c r="J1165" s="7">
        <v>36</v>
      </c>
      <c r="L1165" s="18">
        <f t="shared" si="57"/>
        <v>36</v>
      </c>
      <c r="M1165" s="7"/>
      <c r="N1165" s="7"/>
      <c r="O1165" s="18">
        <f t="shared" si="58"/>
        <v>0</v>
      </c>
      <c r="P1165" s="16">
        <f t="shared" si="59"/>
        <v>36</v>
      </c>
    </row>
    <row r="1166" spans="2:16" ht="25.5">
      <c r="B1166" s="400"/>
      <c r="D1166" s="403"/>
      <c r="F1166" s="54" t="s">
        <v>3322</v>
      </c>
      <c r="H1166" s="6" t="s">
        <v>3322</v>
      </c>
      <c r="J1166" s="7"/>
      <c r="L1166" s="18">
        <f t="shared" si="57"/>
        <v>0</v>
      </c>
      <c r="M1166" s="7">
        <v>50</v>
      </c>
      <c r="N1166" s="7"/>
      <c r="O1166" s="18">
        <f t="shared" si="58"/>
        <v>50</v>
      </c>
      <c r="P1166" s="16">
        <f t="shared" si="59"/>
        <v>50</v>
      </c>
    </row>
    <row r="1167" spans="2:16" ht="25.5">
      <c r="B1167" s="400"/>
      <c r="D1167" s="403"/>
      <c r="F1167" s="54" t="s">
        <v>3323</v>
      </c>
      <c r="H1167" s="6" t="s">
        <v>3323</v>
      </c>
      <c r="J1167" s="7">
        <v>50</v>
      </c>
      <c r="L1167" s="18">
        <f t="shared" si="57"/>
        <v>50</v>
      </c>
      <c r="M1167" s="7"/>
      <c r="N1167" s="7"/>
      <c r="O1167" s="18">
        <f t="shared" si="58"/>
        <v>0</v>
      </c>
      <c r="P1167" s="16">
        <f t="shared" si="59"/>
        <v>50</v>
      </c>
    </row>
    <row r="1168" spans="2:16" ht="25.5">
      <c r="B1168" s="400"/>
      <c r="D1168" s="403"/>
      <c r="F1168" s="54" t="s">
        <v>3324</v>
      </c>
      <c r="H1168" s="6" t="s">
        <v>3324</v>
      </c>
      <c r="J1168" s="7">
        <v>56</v>
      </c>
      <c r="L1168" s="18">
        <f t="shared" si="57"/>
        <v>56</v>
      </c>
      <c r="M1168" s="7"/>
      <c r="N1168" s="7"/>
      <c r="O1168" s="18">
        <f t="shared" si="58"/>
        <v>0</v>
      </c>
      <c r="P1168" s="16">
        <f t="shared" si="59"/>
        <v>56</v>
      </c>
    </row>
    <row r="1169" spans="2:16" ht="25.5">
      <c r="B1169" s="400"/>
      <c r="D1169" s="403"/>
      <c r="F1169" s="54" t="s">
        <v>3325</v>
      </c>
      <c r="H1169" s="6" t="s">
        <v>3325</v>
      </c>
      <c r="J1169" s="7">
        <v>21</v>
      </c>
      <c r="L1169" s="18">
        <f t="shared" si="57"/>
        <v>21</v>
      </c>
      <c r="M1169" s="7"/>
      <c r="N1169" s="7"/>
      <c r="O1169" s="18">
        <f t="shared" si="58"/>
        <v>0</v>
      </c>
      <c r="P1169" s="16">
        <f t="shared" si="59"/>
        <v>21</v>
      </c>
    </row>
    <row r="1170" spans="2:16">
      <c r="B1170" s="400"/>
      <c r="D1170" s="403"/>
      <c r="F1170" s="54" t="s">
        <v>3326</v>
      </c>
      <c r="H1170" s="6" t="s">
        <v>3437</v>
      </c>
      <c r="J1170" s="7">
        <v>309</v>
      </c>
      <c r="L1170" s="18">
        <f t="shared" si="57"/>
        <v>309</v>
      </c>
      <c r="M1170" s="7"/>
      <c r="N1170" s="7"/>
      <c r="O1170" s="18">
        <f t="shared" si="58"/>
        <v>0</v>
      </c>
      <c r="P1170" s="16">
        <f t="shared" si="59"/>
        <v>309</v>
      </c>
    </row>
    <row r="1171" spans="2:16" ht="25.5">
      <c r="B1171" s="400"/>
      <c r="D1171" s="403"/>
      <c r="F1171" s="54" t="s">
        <v>3327</v>
      </c>
      <c r="H1171" s="6" t="s">
        <v>3327</v>
      </c>
      <c r="J1171" s="7"/>
      <c r="L1171" s="18">
        <f t="shared" si="57"/>
        <v>0</v>
      </c>
      <c r="M1171" s="7"/>
      <c r="N1171" s="7"/>
      <c r="O1171" s="18">
        <f t="shared" si="58"/>
        <v>0</v>
      </c>
      <c r="P1171" s="16">
        <f t="shared" si="59"/>
        <v>0</v>
      </c>
    </row>
    <row r="1172" spans="2:16">
      <c r="B1172" s="400"/>
      <c r="D1172" s="403"/>
      <c r="F1172" s="54" t="s">
        <v>3328</v>
      </c>
      <c r="H1172" s="6" t="s">
        <v>3328</v>
      </c>
      <c r="J1172" s="7">
        <v>90</v>
      </c>
      <c r="L1172" s="18">
        <f t="shared" si="57"/>
        <v>90</v>
      </c>
      <c r="M1172" s="7"/>
      <c r="N1172" s="7"/>
      <c r="O1172" s="18">
        <f t="shared" si="58"/>
        <v>0</v>
      </c>
      <c r="P1172" s="16">
        <f t="shared" si="59"/>
        <v>90</v>
      </c>
    </row>
    <row r="1173" spans="2:16" ht="25.5">
      <c r="B1173" s="400"/>
      <c r="D1173" s="403"/>
      <c r="F1173" s="54" t="s">
        <v>3329</v>
      </c>
      <c r="H1173" s="6" t="s">
        <v>3329</v>
      </c>
      <c r="J1173" s="7">
        <v>300</v>
      </c>
      <c r="L1173" s="18">
        <f t="shared" si="57"/>
        <v>300</v>
      </c>
      <c r="M1173" s="7"/>
      <c r="N1173" s="7"/>
      <c r="O1173" s="18">
        <f t="shared" si="58"/>
        <v>0</v>
      </c>
      <c r="P1173" s="16">
        <f t="shared" si="59"/>
        <v>300</v>
      </c>
    </row>
    <row r="1174" spans="2:16" ht="25.5">
      <c r="B1174" s="400"/>
      <c r="D1174" s="403"/>
      <c r="F1174" s="54" t="s">
        <v>3330</v>
      </c>
      <c r="H1174" s="6" t="s">
        <v>3330</v>
      </c>
      <c r="J1174" s="7">
        <v>247</v>
      </c>
      <c r="L1174" s="18">
        <f t="shared" si="57"/>
        <v>247</v>
      </c>
      <c r="M1174" s="7"/>
      <c r="N1174" s="7"/>
      <c r="O1174" s="18">
        <f t="shared" si="58"/>
        <v>0</v>
      </c>
      <c r="P1174" s="16">
        <f t="shared" si="59"/>
        <v>247</v>
      </c>
    </row>
    <row r="1175" spans="2:16" ht="25.5">
      <c r="B1175" s="400"/>
      <c r="D1175" s="403"/>
      <c r="F1175" s="54" t="s">
        <v>3331</v>
      </c>
      <c r="H1175" s="6" t="s">
        <v>3331</v>
      </c>
      <c r="J1175" s="7">
        <v>46</v>
      </c>
      <c r="L1175" s="18">
        <f t="shared" si="57"/>
        <v>46</v>
      </c>
      <c r="M1175" s="7"/>
      <c r="N1175" s="7"/>
      <c r="O1175" s="18">
        <f t="shared" si="58"/>
        <v>0</v>
      </c>
      <c r="P1175" s="16">
        <f t="shared" si="59"/>
        <v>46</v>
      </c>
    </row>
    <row r="1176" spans="2:16" ht="25.5">
      <c r="B1176" s="400"/>
      <c r="D1176" s="403"/>
      <c r="F1176" s="54" t="s">
        <v>3332</v>
      </c>
      <c r="H1176" s="6" t="s">
        <v>3332</v>
      </c>
      <c r="J1176" s="7">
        <v>34</v>
      </c>
      <c r="L1176" s="18">
        <f t="shared" si="57"/>
        <v>34</v>
      </c>
      <c r="M1176" s="7"/>
      <c r="N1176" s="7"/>
      <c r="O1176" s="18">
        <f t="shared" si="58"/>
        <v>0</v>
      </c>
      <c r="P1176" s="16">
        <f t="shared" si="59"/>
        <v>34</v>
      </c>
    </row>
    <row r="1177" spans="2:16" ht="25.5">
      <c r="B1177" s="400"/>
      <c r="D1177" s="403"/>
      <c r="F1177" s="54" t="s">
        <v>3333</v>
      </c>
      <c r="H1177" s="6" t="s">
        <v>3333</v>
      </c>
      <c r="J1177" s="7">
        <v>272</v>
      </c>
      <c r="L1177" s="18">
        <f t="shared" si="57"/>
        <v>272</v>
      </c>
      <c r="M1177" s="7"/>
      <c r="N1177" s="7"/>
      <c r="O1177" s="18">
        <f t="shared" si="58"/>
        <v>0</v>
      </c>
      <c r="P1177" s="16">
        <f t="shared" si="59"/>
        <v>272</v>
      </c>
    </row>
    <row r="1178" spans="2:16" ht="25.5">
      <c r="B1178" s="400"/>
      <c r="D1178" s="403"/>
      <c r="F1178" s="54" t="s">
        <v>3334</v>
      </c>
      <c r="H1178" s="6" t="s">
        <v>3334</v>
      </c>
      <c r="J1178" s="7">
        <v>25</v>
      </c>
      <c r="L1178" s="18">
        <f t="shared" ref="L1178:L1241" si="60">+J1178+K1178</f>
        <v>25</v>
      </c>
      <c r="M1178" s="7"/>
      <c r="N1178" s="7"/>
      <c r="O1178" s="18">
        <f t="shared" ref="O1178:O1241" si="61">+N1178+M1178</f>
        <v>0</v>
      </c>
      <c r="P1178" s="16">
        <f t="shared" si="59"/>
        <v>25</v>
      </c>
    </row>
    <row r="1179" spans="2:16" ht="25.5">
      <c r="B1179" s="400"/>
      <c r="D1179" s="403"/>
      <c r="F1179" s="54" t="s">
        <v>3335</v>
      </c>
      <c r="H1179" s="6" t="s">
        <v>3335</v>
      </c>
      <c r="J1179" s="16">
        <v>50</v>
      </c>
      <c r="L1179" s="18">
        <f t="shared" si="60"/>
        <v>50</v>
      </c>
      <c r="M1179" s="16">
        <v>0</v>
      </c>
      <c r="N1179" s="18"/>
      <c r="O1179" s="18">
        <f t="shared" si="61"/>
        <v>0</v>
      </c>
      <c r="P1179" s="16">
        <f t="shared" ref="P1179:P1242" si="62">+L1179+O1179</f>
        <v>50</v>
      </c>
    </row>
    <row r="1180" spans="2:16" ht="25.5">
      <c r="B1180" s="400"/>
      <c r="D1180" s="403"/>
      <c r="F1180" s="54" t="s">
        <v>3336</v>
      </c>
      <c r="H1180" s="6" t="s">
        <v>3336</v>
      </c>
      <c r="J1180" s="7">
        <v>67</v>
      </c>
      <c r="L1180" s="18">
        <f t="shared" si="60"/>
        <v>67</v>
      </c>
      <c r="M1180" s="7"/>
      <c r="N1180" s="7"/>
      <c r="O1180" s="18">
        <f t="shared" si="61"/>
        <v>0</v>
      </c>
      <c r="P1180" s="16">
        <f t="shared" si="62"/>
        <v>67</v>
      </c>
    </row>
    <row r="1181" spans="2:16" ht="25.5">
      <c r="B1181" s="400"/>
      <c r="D1181" s="403"/>
      <c r="F1181" s="54" t="s">
        <v>3337</v>
      </c>
      <c r="H1181" s="6" t="s">
        <v>3337</v>
      </c>
      <c r="J1181" s="7"/>
      <c r="L1181" s="18">
        <f t="shared" si="60"/>
        <v>0</v>
      </c>
      <c r="M1181" s="7"/>
      <c r="N1181" s="7">
        <v>150</v>
      </c>
      <c r="O1181" s="18">
        <f t="shared" si="61"/>
        <v>150</v>
      </c>
      <c r="P1181" s="16">
        <f t="shared" si="62"/>
        <v>150</v>
      </c>
    </row>
    <row r="1182" spans="2:16" ht="25.5">
      <c r="B1182" s="400"/>
      <c r="D1182" s="403"/>
      <c r="F1182" s="54" t="s">
        <v>3338</v>
      </c>
      <c r="H1182" s="6" t="s">
        <v>3338</v>
      </c>
      <c r="J1182" s="7">
        <v>100</v>
      </c>
      <c r="L1182" s="18">
        <f t="shared" si="60"/>
        <v>100</v>
      </c>
      <c r="M1182" s="7"/>
      <c r="N1182" s="7"/>
      <c r="O1182" s="18">
        <f t="shared" si="61"/>
        <v>0</v>
      </c>
      <c r="P1182" s="16">
        <f t="shared" si="62"/>
        <v>100</v>
      </c>
    </row>
    <row r="1183" spans="2:16" ht="25.5">
      <c r="B1183" s="400"/>
      <c r="D1183" s="403"/>
      <c r="F1183" s="54" t="s">
        <v>3339</v>
      </c>
      <c r="H1183" s="6" t="s">
        <v>3339</v>
      </c>
      <c r="J1183" s="7">
        <v>56</v>
      </c>
      <c r="L1183" s="18">
        <f t="shared" si="60"/>
        <v>56</v>
      </c>
      <c r="M1183" s="7"/>
      <c r="N1183" s="7"/>
      <c r="O1183" s="18">
        <f t="shared" si="61"/>
        <v>0</v>
      </c>
      <c r="P1183" s="16">
        <f t="shared" si="62"/>
        <v>56</v>
      </c>
    </row>
    <row r="1184" spans="2:16" ht="25.5">
      <c r="B1184" s="400"/>
      <c r="D1184" s="403"/>
      <c r="F1184" s="54" t="s">
        <v>3340</v>
      </c>
      <c r="H1184" s="6" t="s">
        <v>3340</v>
      </c>
      <c r="J1184" s="7">
        <v>90</v>
      </c>
      <c r="L1184" s="18">
        <f t="shared" si="60"/>
        <v>90</v>
      </c>
      <c r="M1184" s="7"/>
      <c r="N1184" s="7"/>
      <c r="O1184" s="18">
        <f t="shared" si="61"/>
        <v>0</v>
      </c>
      <c r="P1184" s="16">
        <f t="shared" si="62"/>
        <v>90</v>
      </c>
    </row>
    <row r="1185" spans="2:16" ht="25.5">
      <c r="B1185" s="400"/>
      <c r="D1185" s="403"/>
      <c r="F1185" s="54" t="s">
        <v>3341</v>
      </c>
      <c r="H1185" s="6" t="s">
        <v>3341</v>
      </c>
      <c r="J1185" s="7">
        <v>55</v>
      </c>
      <c r="L1185" s="18">
        <f t="shared" si="60"/>
        <v>55</v>
      </c>
      <c r="M1185" s="7"/>
      <c r="N1185" s="7"/>
      <c r="O1185" s="18">
        <f t="shared" si="61"/>
        <v>0</v>
      </c>
      <c r="P1185" s="16">
        <f t="shared" si="62"/>
        <v>55</v>
      </c>
    </row>
    <row r="1186" spans="2:16" ht="25.5">
      <c r="B1186" s="400"/>
      <c r="D1186" s="403"/>
      <c r="F1186" s="54" t="s">
        <v>3342</v>
      </c>
      <c r="H1186" s="6" t="s">
        <v>3342</v>
      </c>
      <c r="J1186" s="7">
        <v>94</v>
      </c>
      <c r="L1186" s="18">
        <f t="shared" si="60"/>
        <v>94</v>
      </c>
      <c r="M1186" s="7"/>
      <c r="N1186" s="7"/>
      <c r="O1186" s="18">
        <f t="shared" si="61"/>
        <v>0</v>
      </c>
      <c r="P1186" s="16">
        <f t="shared" si="62"/>
        <v>94</v>
      </c>
    </row>
    <row r="1187" spans="2:16" ht="25.5">
      <c r="B1187" s="400"/>
      <c r="D1187" s="403"/>
      <c r="F1187" s="54" t="s">
        <v>3343</v>
      </c>
      <c r="H1187" s="6" t="s">
        <v>3343</v>
      </c>
      <c r="J1187" s="7">
        <v>30</v>
      </c>
      <c r="L1187" s="18">
        <f t="shared" si="60"/>
        <v>30</v>
      </c>
      <c r="M1187" s="7"/>
      <c r="N1187" s="7"/>
      <c r="O1187" s="18">
        <f t="shared" si="61"/>
        <v>0</v>
      </c>
      <c r="P1187" s="16">
        <f t="shared" si="62"/>
        <v>30</v>
      </c>
    </row>
    <row r="1188" spans="2:16" ht="25.5">
      <c r="B1188" s="400"/>
      <c r="D1188" s="403"/>
      <c r="F1188" s="54" t="s">
        <v>3344</v>
      </c>
      <c r="H1188" s="6" t="s">
        <v>3344</v>
      </c>
      <c r="J1188" s="7">
        <v>125</v>
      </c>
      <c r="L1188" s="18">
        <f t="shared" si="60"/>
        <v>125</v>
      </c>
      <c r="M1188" s="7"/>
      <c r="N1188" s="7"/>
      <c r="O1188" s="18">
        <f t="shared" si="61"/>
        <v>0</v>
      </c>
      <c r="P1188" s="16">
        <f t="shared" si="62"/>
        <v>125</v>
      </c>
    </row>
    <row r="1189" spans="2:16">
      <c r="B1189" s="400"/>
      <c r="D1189" s="403"/>
      <c r="F1189" s="54" t="s">
        <v>3345</v>
      </c>
      <c r="H1189" s="6" t="s">
        <v>3345</v>
      </c>
      <c r="J1189" s="16">
        <v>152</v>
      </c>
      <c r="L1189" s="18">
        <f t="shared" si="60"/>
        <v>152</v>
      </c>
      <c r="M1189" s="18">
        <v>1000</v>
      </c>
      <c r="O1189" s="18">
        <f t="shared" si="61"/>
        <v>1000</v>
      </c>
      <c r="P1189" s="16">
        <f t="shared" si="62"/>
        <v>1152</v>
      </c>
    </row>
    <row r="1190" spans="2:16" ht="25.5">
      <c r="B1190" s="400"/>
      <c r="D1190" s="403"/>
      <c r="F1190" s="54" t="s">
        <v>465</v>
      </c>
      <c r="H1190" s="6" t="s">
        <v>465</v>
      </c>
      <c r="J1190" s="7">
        <v>141</v>
      </c>
      <c r="L1190" s="18">
        <f t="shared" si="60"/>
        <v>141</v>
      </c>
      <c r="M1190" s="7"/>
      <c r="N1190" s="7"/>
      <c r="O1190" s="18">
        <f t="shared" si="61"/>
        <v>0</v>
      </c>
      <c r="P1190" s="16">
        <f t="shared" si="62"/>
        <v>141</v>
      </c>
    </row>
    <row r="1191" spans="2:16">
      <c r="B1191" s="400"/>
      <c r="D1191" s="403"/>
      <c r="F1191" s="54" t="s">
        <v>3284</v>
      </c>
      <c r="H1191" s="6" t="s">
        <v>3438</v>
      </c>
      <c r="J1191" s="7"/>
      <c r="L1191" s="18">
        <f t="shared" si="60"/>
        <v>0</v>
      </c>
      <c r="M1191" s="7">
        <v>120</v>
      </c>
      <c r="N1191" s="7"/>
      <c r="O1191" s="18">
        <f t="shared" si="61"/>
        <v>120</v>
      </c>
      <c r="P1191" s="16">
        <f t="shared" si="62"/>
        <v>120</v>
      </c>
    </row>
    <row r="1192" spans="2:16">
      <c r="B1192" s="400"/>
      <c r="D1192" s="403"/>
      <c r="F1192" s="54" t="s">
        <v>3284</v>
      </c>
      <c r="H1192" s="6" t="s">
        <v>3439</v>
      </c>
      <c r="J1192" s="7"/>
      <c r="L1192" s="18">
        <f t="shared" si="60"/>
        <v>0</v>
      </c>
      <c r="M1192" s="7"/>
      <c r="N1192" s="7"/>
      <c r="O1192" s="18">
        <f t="shared" si="61"/>
        <v>0</v>
      </c>
      <c r="P1192" s="16">
        <f t="shared" si="62"/>
        <v>0</v>
      </c>
    </row>
    <row r="1193" spans="2:16">
      <c r="B1193" s="400"/>
      <c r="D1193" s="403"/>
      <c r="F1193" s="54" t="s">
        <v>3284</v>
      </c>
      <c r="H1193" s="6" t="s">
        <v>3284</v>
      </c>
      <c r="J1193" s="7"/>
      <c r="L1193" s="18">
        <f t="shared" si="60"/>
        <v>0</v>
      </c>
      <c r="M1193" s="7">
        <v>80</v>
      </c>
      <c r="N1193" s="7"/>
      <c r="O1193" s="18">
        <f t="shared" si="61"/>
        <v>80</v>
      </c>
      <c r="P1193" s="16">
        <f t="shared" si="62"/>
        <v>80</v>
      </c>
    </row>
    <row r="1194" spans="2:16" ht="25.5">
      <c r="B1194" s="400"/>
      <c r="D1194" s="403"/>
      <c r="F1194" s="54" t="s">
        <v>3284</v>
      </c>
      <c r="H1194" s="6" t="s">
        <v>3440</v>
      </c>
      <c r="J1194" s="7"/>
      <c r="L1194" s="18">
        <f t="shared" si="60"/>
        <v>0</v>
      </c>
      <c r="M1194" s="7">
        <v>200</v>
      </c>
      <c r="N1194" s="7"/>
      <c r="O1194" s="18">
        <f t="shared" si="61"/>
        <v>200</v>
      </c>
      <c r="P1194" s="16">
        <f t="shared" si="62"/>
        <v>200</v>
      </c>
    </row>
    <row r="1195" spans="2:16" ht="25.5">
      <c r="B1195" s="400"/>
      <c r="D1195" s="403"/>
      <c r="F1195" s="54" t="s">
        <v>3284</v>
      </c>
      <c r="H1195" s="6" t="s">
        <v>3441</v>
      </c>
      <c r="J1195" s="7"/>
      <c r="L1195" s="18">
        <f t="shared" si="60"/>
        <v>0</v>
      </c>
      <c r="M1195" s="7">
        <v>250</v>
      </c>
      <c r="N1195" s="7"/>
      <c r="O1195" s="18">
        <f t="shared" si="61"/>
        <v>250</v>
      </c>
      <c r="P1195" s="16">
        <f t="shared" si="62"/>
        <v>250</v>
      </c>
    </row>
    <row r="1196" spans="2:16" ht="25.5">
      <c r="B1196" s="400"/>
      <c r="D1196" s="403" t="s">
        <v>3130</v>
      </c>
      <c r="F1196" s="54" t="s">
        <v>3346</v>
      </c>
      <c r="H1196" s="6" t="s">
        <v>3346</v>
      </c>
      <c r="J1196" s="7">
        <v>0</v>
      </c>
      <c r="L1196" s="18">
        <f t="shared" si="60"/>
        <v>0</v>
      </c>
      <c r="M1196" s="7">
        <v>0</v>
      </c>
      <c r="N1196" s="7">
        <v>0</v>
      </c>
      <c r="O1196" s="18">
        <f t="shared" si="61"/>
        <v>0</v>
      </c>
      <c r="P1196" s="16">
        <f t="shared" si="62"/>
        <v>0</v>
      </c>
    </row>
    <row r="1197" spans="2:16" ht="25.5">
      <c r="B1197" s="400"/>
      <c r="D1197" s="403"/>
      <c r="F1197" s="54" t="s">
        <v>3346</v>
      </c>
      <c r="H1197" s="6" t="s">
        <v>3442</v>
      </c>
      <c r="J1197" s="7">
        <v>385</v>
      </c>
      <c r="L1197" s="18">
        <f t="shared" si="60"/>
        <v>385</v>
      </c>
      <c r="M1197" s="7">
        <v>0</v>
      </c>
      <c r="N1197" s="7">
        <v>0</v>
      </c>
      <c r="O1197" s="18">
        <f t="shared" si="61"/>
        <v>0</v>
      </c>
      <c r="P1197" s="16">
        <f t="shared" si="62"/>
        <v>385</v>
      </c>
    </row>
    <row r="1198" spans="2:16" ht="25.5" customHeight="1">
      <c r="B1198" s="400"/>
      <c r="D1198" s="403"/>
      <c r="F1198" s="54" t="s">
        <v>3346</v>
      </c>
      <c r="H1198" s="6" t="s">
        <v>3443</v>
      </c>
      <c r="J1198" s="7">
        <v>244</v>
      </c>
      <c r="L1198" s="18">
        <f t="shared" si="60"/>
        <v>244</v>
      </c>
      <c r="M1198" s="7">
        <v>200</v>
      </c>
      <c r="N1198" s="7">
        <v>0</v>
      </c>
      <c r="O1198" s="18">
        <f t="shared" si="61"/>
        <v>200</v>
      </c>
      <c r="P1198" s="16">
        <f t="shared" si="62"/>
        <v>444</v>
      </c>
    </row>
    <row r="1199" spans="2:16" ht="25.5" customHeight="1">
      <c r="B1199" s="400"/>
      <c r="D1199" s="403"/>
      <c r="F1199" s="54" t="s">
        <v>3346</v>
      </c>
      <c r="H1199" s="6" t="s">
        <v>3444</v>
      </c>
      <c r="J1199" s="7">
        <v>0</v>
      </c>
      <c r="L1199" s="18">
        <f t="shared" si="60"/>
        <v>0</v>
      </c>
      <c r="M1199" s="7">
        <v>90</v>
      </c>
      <c r="N1199" s="7">
        <v>0</v>
      </c>
      <c r="O1199" s="18">
        <f t="shared" si="61"/>
        <v>90</v>
      </c>
      <c r="P1199" s="16">
        <f t="shared" si="62"/>
        <v>90</v>
      </c>
    </row>
    <row r="1200" spans="2:16" ht="25.5">
      <c r="B1200" s="400"/>
      <c r="D1200" s="403"/>
      <c r="F1200" s="54" t="s">
        <v>3347</v>
      </c>
      <c r="H1200" s="6" t="s">
        <v>3347</v>
      </c>
      <c r="J1200" s="7">
        <v>266</v>
      </c>
      <c r="L1200" s="18">
        <f t="shared" si="60"/>
        <v>266</v>
      </c>
      <c r="M1200" s="7">
        <v>0</v>
      </c>
      <c r="N1200" s="7">
        <v>0</v>
      </c>
      <c r="O1200" s="18">
        <f t="shared" si="61"/>
        <v>0</v>
      </c>
      <c r="P1200" s="16">
        <f t="shared" si="62"/>
        <v>266</v>
      </c>
    </row>
    <row r="1201" spans="2:16" ht="25.5">
      <c r="B1201" s="400"/>
      <c r="D1201" s="403"/>
      <c r="F1201" s="54" t="s">
        <v>3347</v>
      </c>
      <c r="H1201" s="6" t="s">
        <v>3445</v>
      </c>
      <c r="J1201" s="7">
        <v>150</v>
      </c>
      <c r="L1201" s="18">
        <f t="shared" si="60"/>
        <v>150</v>
      </c>
      <c r="M1201" s="7">
        <v>170</v>
      </c>
      <c r="N1201" s="7">
        <v>20</v>
      </c>
      <c r="O1201" s="18">
        <f t="shared" si="61"/>
        <v>190</v>
      </c>
      <c r="P1201" s="16">
        <f t="shared" si="62"/>
        <v>340</v>
      </c>
    </row>
    <row r="1202" spans="2:16" ht="25.5">
      <c r="B1202" s="400"/>
      <c r="D1202" s="403"/>
      <c r="F1202" s="54" t="s">
        <v>3347</v>
      </c>
      <c r="H1202" s="6" t="s">
        <v>3446</v>
      </c>
      <c r="J1202" s="7">
        <v>150</v>
      </c>
      <c r="L1202" s="18">
        <f t="shared" si="60"/>
        <v>150</v>
      </c>
      <c r="M1202" s="7">
        <v>0</v>
      </c>
      <c r="N1202" s="7">
        <v>0</v>
      </c>
      <c r="O1202" s="18">
        <f t="shared" si="61"/>
        <v>0</v>
      </c>
      <c r="P1202" s="16">
        <f t="shared" si="62"/>
        <v>150</v>
      </c>
    </row>
    <row r="1203" spans="2:16" ht="25.5">
      <c r="B1203" s="400"/>
      <c r="D1203" s="403"/>
      <c r="F1203" s="54" t="s">
        <v>3348</v>
      </c>
      <c r="H1203" s="6" t="s">
        <v>3348</v>
      </c>
      <c r="J1203" s="7">
        <v>108</v>
      </c>
      <c r="L1203" s="18">
        <f t="shared" si="60"/>
        <v>108</v>
      </c>
      <c r="M1203" s="7">
        <v>84</v>
      </c>
      <c r="N1203" s="7">
        <v>0</v>
      </c>
      <c r="O1203" s="18">
        <f t="shared" si="61"/>
        <v>84</v>
      </c>
      <c r="P1203" s="16">
        <f t="shared" si="62"/>
        <v>192</v>
      </c>
    </row>
    <row r="1204" spans="2:16" ht="25.5">
      <c r="B1204" s="400"/>
      <c r="D1204" s="403"/>
      <c r="F1204" s="54" t="s">
        <v>3349</v>
      </c>
      <c r="H1204" s="6" t="s">
        <v>3349</v>
      </c>
      <c r="J1204" s="7">
        <v>27</v>
      </c>
      <c r="L1204" s="18">
        <f t="shared" si="60"/>
        <v>27</v>
      </c>
      <c r="M1204" s="7">
        <v>0</v>
      </c>
      <c r="N1204" s="7">
        <v>0</v>
      </c>
      <c r="O1204" s="18">
        <f t="shared" si="61"/>
        <v>0</v>
      </c>
      <c r="P1204" s="16">
        <f t="shared" si="62"/>
        <v>27</v>
      </c>
    </row>
    <row r="1205" spans="2:16" ht="25.5" customHeight="1">
      <c r="B1205" s="400"/>
      <c r="D1205" s="403"/>
      <c r="F1205" s="54" t="s">
        <v>3350</v>
      </c>
      <c r="H1205" s="6" t="s">
        <v>3350</v>
      </c>
      <c r="J1205" s="7">
        <v>220</v>
      </c>
      <c r="L1205" s="18">
        <f t="shared" si="60"/>
        <v>220</v>
      </c>
      <c r="M1205" s="7">
        <v>150</v>
      </c>
      <c r="N1205" s="7">
        <v>0</v>
      </c>
      <c r="O1205" s="18">
        <f t="shared" si="61"/>
        <v>150</v>
      </c>
      <c r="P1205" s="16">
        <f t="shared" si="62"/>
        <v>370</v>
      </c>
    </row>
    <row r="1206" spans="2:16" ht="25.5">
      <c r="B1206" s="400"/>
      <c r="D1206" s="403"/>
      <c r="F1206" s="54" t="s">
        <v>3351</v>
      </c>
      <c r="H1206" s="6" t="s">
        <v>3351</v>
      </c>
      <c r="J1206" s="7">
        <v>47</v>
      </c>
      <c r="L1206" s="18">
        <f t="shared" si="60"/>
        <v>47</v>
      </c>
      <c r="M1206" s="7">
        <v>40</v>
      </c>
      <c r="N1206" s="7">
        <v>0</v>
      </c>
      <c r="O1206" s="18">
        <f t="shared" si="61"/>
        <v>40</v>
      </c>
      <c r="P1206" s="16">
        <f t="shared" si="62"/>
        <v>87</v>
      </c>
    </row>
    <row r="1207" spans="2:16" ht="25.5">
      <c r="B1207" s="400"/>
      <c r="D1207" s="403"/>
      <c r="F1207" s="54" t="s">
        <v>3352</v>
      </c>
      <c r="H1207" s="6" t="s">
        <v>3352</v>
      </c>
      <c r="J1207" s="7">
        <v>80</v>
      </c>
      <c r="L1207" s="18">
        <f t="shared" si="60"/>
        <v>80</v>
      </c>
      <c r="M1207" s="7">
        <v>36</v>
      </c>
      <c r="N1207" s="7">
        <v>0</v>
      </c>
      <c r="O1207" s="18">
        <f t="shared" si="61"/>
        <v>36</v>
      </c>
      <c r="P1207" s="16">
        <f t="shared" si="62"/>
        <v>116</v>
      </c>
    </row>
    <row r="1208" spans="2:16" ht="25.5">
      <c r="B1208" s="400"/>
      <c r="D1208" s="403"/>
      <c r="F1208" s="54" t="s">
        <v>3353</v>
      </c>
      <c r="H1208" s="6" t="s">
        <v>3353</v>
      </c>
      <c r="J1208" s="7"/>
      <c r="L1208" s="18">
        <f t="shared" si="60"/>
        <v>0</v>
      </c>
      <c r="M1208" s="7">
        <v>37</v>
      </c>
      <c r="N1208" s="7">
        <v>0</v>
      </c>
      <c r="O1208" s="18">
        <f t="shared" si="61"/>
        <v>37</v>
      </c>
      <c r="P1208" s="16">
        <f t="shared" si="62"/>
        <v>37</v>
      </c>
    </row>
    <row r="1209" spans="2:16" ht="25.5">
      <c r="B1209" s="400"/>
      <c r="D1209" s="403"/>
      <c r="F1209" s="54" t="s">
        <v>755</v>
      </c>
      <c r="H1209" s="6" t="s">
        <v>755</v>
      </c>
      <c r="J1209" s="7">
        <v>46</v>
      </c>
      <c r="L1209" s="18">
        <f t="shared" si="60"/>
        <v>46</v>
      </c>
      <c r="M1209" s="7"/>
      <c r="N1209" s="7">
        <v>0</v>
      </c>
      <c r="O1209" s="18">
        <f t="shared" si="61"/>
        <v>0</v>
      </c>
      <c r="P1209" s="16">
        <f t="shared" si="62"/>
        <v>46</v>
      </c>
    </row>
    <row r="1210" spans="2:16" ht="25.5">
      <c r="B1210" s="400"/>
      <c r="D1210" s="403"/>
      <c r="F1210" s="54" t="s">
        <v>3354</v>
      </c>
      <c r="H1210" s="6" t="s">
        <v>3354</v>
      </c>
      <c r="J1210" s="7">
        <v>180</v>
      </c>
      <c r="L1210" s="18">
        <f t="shared" si="60"/>
        <v>180</v>
      </c>
      <c r="M1210" s="7">
        <v>80</v>
      </c>
      <c r="N1210" s="7">
        <v>0</v>
      </c>
      <c r="O1210" s="18">
        <f t="shared" si="61"/>
        <v>80</v>
      </c>
      <c r="P1210" s="16">
        <f t="shared" si="62"/>
        <v>260</v>
      </c>
    </row>
    <row r="1211" spans="2:16" ht="25.5">
      <c r="B1211" s="400"/>
      <c r="D1211" s="403"/>
      <c r="F1211" s="54" t="s">
        <v>3355</v>
      </c>
      <c r="H1211" s="6" t="s">
        <v>3355</v>
      </c>
      <c r="J1211" s="7">
        <v>50</v>
      </c>
      <c r="L1211" s="18">
        <f t="shared" si="60"/>
        <v>50</v>
      </c>
      <c r="M1211" s="7">
        <v>36</v>
      </c>
      <c r="N1211" s="7">
        <v>0</v>
      </c>
      <c r="O1211" s="18">
        <f t="shared" si="61"/>
        <v>36</v>
      </c>
      <c r="P1211" s="16">
        <f t="shared" si="62"/>
        <v>86</v>
      </c>
    </row>
    <row r="1212" spans="2:16" ht="25.5">
      <c r="B1212" s="400"/>
      <c r="D1212" s="403"/>
      <c r="F1212" s="54" t="s">
        <v>3356</v>
      </c>
      <c r="H1212" s="6" t="s">
        <v>3356</v>
      </c>
      <c r="J1212" s="7">
        <v>0</v>
      </c>
      <c r="L1212" s="18">
        <f t="shared" si="60"/>
        <v>0</v>
      </c>
      <c r="M1212" s="7">
        <v>50</v>
      </c>
      <c r="N1212" s="7">
        <v>0</v>
      </c>
      <c r="O1212" s="18">
        <f t="shared" si="61"/>
        <v>50</v>
      </c>
      <c r="P1212" s="16">
        <f t="shared" si="62"/>
        <v>50</v>
      </c>
    </row>
    <row r="1213" spans="2:16" ht="25.5">
      <c r="B1213" s="400"/>
      <c r="D1213" s="403"/>
      <c r="F1213" s="54" t="s">
        <v>3219</v>
      </c>
      <c r="H1213" s="6" t="s">
        <v>3219</v>
      </c>
      <c r="J1213" s="7">
        <v>80</v>
      </c>
      <c r="L1213" s="18">
        <f t="shared" si="60"/>
        <v>80</v>
      </c>
      <c r="M1213" s="7">
        <v>30</v>
      </c>
      <c r="N1213" s="7">
        <v>0</v>
      </c>
      <c r="O1213" s="18">
        <f t="shared" si="61"/>
        <v>30</v>
      </c>
      <c r="P1213" s="16">
        <f t="shared" si="62"/>
        <v>110</v>
      </c>
    </row>
    <row r="1214" spans="2:16" ht="25.5" customHeight="1">
      <c r="B1214" s="400"/>
      <c r="D1214" s="403"/>
      <c r="F1214" s="54" t="s">
        <v>3357</v>
      </c>
      <c r="H1214" s="6" t="s">
        <v>3447</v>
      </c>
      <c r="J1214" s="7">
        <v>100</v>
      </c>
      <c r="L1214" s="18">
        <f t="shared" si="60"/>
        <v>100</v>
      </c>
      <c r="M1214" s="7">
        <v>87</v>
      </c>
      <c r="N1214" s="7">
        <v>0</v>
      </c>
      <c r="O1214" s="18">
        <f t="shared" si="61"/>
        <v>87</v>
      </c>
      <c r="P1214" s="16">
        <f t="shared" si="62"/>
        <v>187</v>
      </c>
    </row>
    <row r="1215" spans="2:16" ht="25.5" customHeight="1">
      <c r="B1215" s="400"/>
      <c r="D1215" s="403"/>
      <c r="F1215" s="54" t="s">
        <v>3357</v>
      </c>
      <c r="H1215" s="6" t="s">
        <v>3448</v>
      </c>
      <c r="J1215" s="7">
        <v>200</v>
      </c>
      <c r="L1215" s="18">
        <f t="shared" si="60"/>
        <v>200</v>
      </c>
      <c r="M1215" s="7">
        <v>0</v>
      </c>
      <c r="N1215" s="7">
        <v>0</v>
      </c>
      <c r="O1215" s="18">
        <f t="shared" si="61"/>
        <v>0</v>
      </c>
      <c r="P1215" s="16">
        <f t="shared" si="62"/>
        <v>200</v>
      </c>
    </row>
    <row r="1216" spans="2:16" ht="25.5" customHeight="1">
      <c r="B1216" s="400"/>
      <c r="D1216" s="403"/>
      <c r="F1216" s="54" t="s">
        <v>3357</v>
      </c>
      <c r="H1216" s="6" t="s">
        <v>3449</v>
      </c>
      <c r="J1216" s="7">
        <v>90</v>
      </c>
      <c r="L1216" s="18">
        <f t="shared" si="60"/>
        <v>90</v>
      </c>
      <c r="M1216" s="7">
        <v>0</v>
      </c>
      <c r="N1216" s="7">
        <v>0</v>
      </c>
      <c r="O1216" s="18">
        <f t="shared" si="61"/>
        <v>0</v>
      </c>
      <c r="P1216" s="16">
        <f t="shared" si="62"/>
        <v>90</v>
      </c>
    </row>
    <row r="1217" spans="2:16" ht="25.5">
      <c r="B1217" s="400"/>
      <c r="D1217" s="403" t="s">
        <v>3131</v>
      </c>
      <c r="F1217" s="54" t="s">
        <v>3358</v>
      </c>
      <c r="H1217" s="6" t="s">
        <v>3358</v>
      </c>
      <c r="J1217" s="7">
        <v>0</v>
      </c>
      <c r="L1217" s="18">
        <f t="shared" si="60"/>
        <v>0</v>
      </c>
      <c r="M1217" s="7">
        <v>89</v>
      </c>
      <c r="N1217" s="7">
        <v>0</v>
      </c>
      <c r="O1217" s="18">
        <f t="shared" si="61"/>
        <v>89</v>
      </c>
      <c r="P1217" s="16">
        <f t="shared" si="62"/>
        <v>89</v>
      </c>
    </row>
    <row r="1218" spans="2:16" ht="25.5">
      <c r="B1218" s="400"/>
      <c r="D1218" s="403"/>
      <c r="F1218" s="54" t="s">
        <v>3359</v>
      </c>
      <c r="H1218" s="6" t="s">
        <v>3359</v>
      </c>
      <c r="J1218" s="7">
        <v>0</v>
      </c>
      <c r="L1218" s="18">
        <f t="shared" si="60"/>
        <v>0</v>
      </c>
      <c r="M1218" s="7">
        <v>0</v>
      </c>
      <c r="N1218" s="7">
        <v>0</v>
      </c>
      <c r="O1218" s="18">
        <f t="shared" si="61"/>
        <v>0</v>
      </c>
      <c r="P1218" s="16">
        <f t="shared" si="62"/>
        <v>0</v>
      </c>
    </row>
    <row r="1219" spans="2:16" ht="25.5">
      <c r="B1219" s="400"/>
      <c r="D1219" s="403"/>
      <c r="F1219" s="54" t="s">
        <v>3360</v>
      </c>
      <c r="H1219" s="6" t="s">
        <v>3360</v>
      </c>
      <c r="J1219" s="7">
        <v>0</v>
      </c>
      <c r="L1219" s="18">
        <f t="shared" si="60"/>
        <v>0</v>
      </c>
      <c r="M1219" s="7">
        <v>0</v>
      </c>
      <c r="N1219" s="7">
        <v>0</v>
      </c>
      <c r="O1219" s="18">
        <f t="shared" si="61"/>
        <v>0</v>
      </c>
      <c r="P1219" s="16">
        <f t="shared" si="62"/>
        <v>0</v>
      </c>
    </row>
    <row r="1220" spans="2:16" ht="25.5">
      <c r="B1220" s="400"/>
      <c r="D1220" s="403"/>
      <c r="F1220" s="54" t="s">
        <v>3360</v>
      </c>
      <c r="H1220" s="6" t="s">
        <v>3450</v>
      </c>
      <c r="J1220" s="7">
        <v>300</v>
      </c>
      <c r="L1220" s="18">
        <f t="shared" si="60"/>
        <v>300</v>
      </c>
      <c r="M1220" s="7">
        <v>0</v>
      </c>
      <c r="N1220" s="7">
        <v>0</v>
      </c>
      <c r="O1220" s="18">
        <f t="shared" si="61"/>
        <v>0</v>
      </c>
      <c r="P1220" s="16">
        <f t="shared" si="62"/>
        <v>300</v>
      </c>
    </row>
    <row r="1221" spans="2:16" ht="25.5">
      <c r="B1221" s="400"/>
      <c r="D1221" s="403"/>
      <c r="F1221" s="54" t="s">
        <v>3361</v>
      </c>
      <c r="H1221" s="6" t="s">
        <v>3361</v>
      </c>
      <c r="J1221" s="7">
        <v>0</v>
      </c>
      <c r="L1221" s="18">
        <f t="shared" si="60"/>
        <v>0</v>
      </c>
      <c r="M1221" s="7">
        <v>428</v>
      </c>
      <c r="N1221" s="7">
        <v>60</v>
      </c>
      <c r="O1221" s="18">
        <f t="shared" si="61"/>
        <v>488</v>
      </c>
      <c r="P1221" s="16">
        <f t="shared" si="62"/>
        <v>488</v>
      </c>
    </row>
    <row r="1222" spans="2:16" ht="25.5">
      <c r="B1222" s="400"/>
      <c r="D1222" s="403"/>
      <c r="F1222" s="54" t="s">
        <v>3361</v>
      </c>
      <c r="H1222" s="6" t="s">
        <v>3451</v>
      </c>
      <c r="J1222" s="7">
        <v>0</v>
      </c>
      <c r="L1222" s="18">
        <f t="shared" si="60"/>
        <v>0</v>
      </c>
      <c r="M1222" s="7">
        <v>290</v>
      </c>
      <c r="N1222" s="7">
        <v>30</v>
      </c>
      <c r="O1222" s="18">
        <f t="shared" si="61"/>
        <v>320</v>
      </c>
      <c r="P1222" s="16">
        <f t="shared" si="62"/>
        <v>320</v>
      </c>
    </row>
    <row r="1223" spans="2:16" ht="25.5">
      <c r="B1223" s="400"/>
      <c r="D1223" s="403"/>
      <c r="F1223" s="54" t="s">
        <v>3361</v>
      </c>
      <c r="H1223" s="6" t="s">
        <v>3452</v>
      </c>
      <c r="J1223" s="7">
        <v>0</v>
      </c>
      <c r="L1223" s="18">
        <f t="shared" si="60"/>
        <v>0</v>
      </c>
      <c r="M1223" s="6">
        <v>110</v>
      </c>
      <c r="N1223" s="6">
        <v>0</v>
      </c>
      <c r="O1223" s="18">
        <f t="shared" si="61"/>
        <v>110</v>
      </c>
      <c r="P1223" s="16">
        <f t="shared" si="62"/>
        <v>110</v>
      </c>
    </row>
    <row r="1224" spans="2:16" ht="25.5">
      <c r="B1224" s="400"/>
      <c r="D1224" s="403"/>
      <c r="F1224" s="54" t="s">
        <v>2210</v>
      </c>
      <c r="H1224" s="6" t="s">
        <v>2210</v>
      </c>
      <c r="J1224" s="7">
        <v>54</v>
      </c>
      <c r="L1224" s="18">
        <f t="shared" si="60"/>
        <v>54</v>
      </c>
      <c r="M1224" s="7">
        <v>0</v>
      </c>
      <c r="N1224" s="6">
        <v>0</v>
      </c>
      <c r="O1224" s="18">
        <f t="shared" si="61"/>
        <v>0</v>
      </c>
      <c r="P1224" s="16">
        <f t="shared" si="62"/>
        <v>54</v>
      </c>
    </row>
    <row r="1225" spans="2:16" ht="25.5">
      <c r="B1225" s="400"/>
      <c r="D1225" s="403"/>
      <c r="F1225" s="54" t="s">
        <v>3362</v>
      </c>
      <c r="H1225" s="6" t="s">
        <v>3362</v>
      </c>
      <c r="J1225" s="7">
        <v>183</v>
      </c>
      <c r="L1225" s="18">
        <f t="shared" si="60"/>
        <v>183</v>
      </c>
      <c r="M1225" s="7">
        <v>0</v>
      </c>
      <c r="N1225" s="6">
        <v>0</v>
      </c>
      <c r="O1225" s="18">
        <f t="shared" si="61"/>
        <v>0</v>
      </c>
      <c r="P1225" s="16">
        <f t="shared" si="62"/>
        <v>183</v>
      </c>
    </row>
    <row r="1226" spans="2:16" ht="25.5">
      <c r="B1226" s="400"/>
      <c r="D1226" s="403"/>
      <c r="F1226" s="54" t="s">
        <v>3363</v>
      </c>
      <c r="H1226" s="6" t="s">
        <v>3363</v>
      </c>
      <c r="J1226" s="7">
        <v>42</v>
      </c>
      <c r="L1226" s="18">
        <f t="shared" si="60"/>
        <v>42</v>
      </c>
      <c r="M1226" s="7">
        <v>0</v>
      </c>
      <c r="N1226" s="6">
        <v>0</v>
      </c>
      <c r="O1226" s="18">
        <f t="shared" si="61"/>
        <v>0</v>
      </c>
      <c r="P1226" s="16">
        <f t="shared" si="62"/>
        <v>42</v>
      </c>
    </row>
    <row r="1227" spans="2:16" ht="25.5">
      <c r="B1227" s="400"/>
      <c r="D1227" s="403"/>
      <c r="F1227" s="54" t="s">
        <v>3364</v>
      </c>
      <c r="H1227" s="6" t="s">
        <v>3364</v>
      </c>
      <c r="J1227" s="7">
        <v>65</v>
      </c>
      <c r="L1227" s="18">
        <f t="shared" si="60"/>
        <v>65</v>
      </c>
      <c r="M1227" s="7">
        <v>0</v>
      </c>
      <c r="N1227" s="6">
        <v>0</v>
      </c>
      <c r="O1227" s="18">
        <f t="shared" si="61"/>
        <v>0</v>
      </c>
      <c r="P1227" s="16">
        <f t="shared" si="62"/>
        <v>65</v>
      </c>
    </row>
    <row r="1228" spans="2:16">
      <c r="B1228" s="400"/>
      <c r="D1228" s="403"/>
      <c r="F1228" s="54" t="s">
        <v>3365</v>
      </c>
      <c r="H1228" s="6" t="s">
        <v>3365</v>
      </c>
      <c r="J1228" s="7">
        <v>274</v>
      </c>
      <c r="L1228" s="18">
        <f t="shared" si="60"/>
        <v>274</v>
      </c>
      <c r="M1228" s="7">
        <v>340</v>
      </c>
      <c r="N1228" s="6">
        <v>0</v>
      </c>
      <c r="O1228" s="18">
        <f t="shared" si="61"/>
        <v>340</v>
      </c>
      <c r="P1228" s="16">
        <f t="shared" si="62"/>
        <v>614</v>
      </c>
    </row>
    <row r="1229" spans="2:16">
      <c r="B1229" s="400"/>
      <c r="D1229" s="403"/>
      <c r="F1229" s="54" t="s">
        <v>3365</v>
      </c>
      <c r="H1229" s="6" t="s">
        <v>3453</v>
      </c>
      <c r="J1229" s="7">
        <v>0</v>
      </c>
      <c r="L1229" s="18">
        <f t="shared" si="60"/>
        <v>0</v>
      </c>
      <c r="M1229" s="7">
        <v>0</v>
      </c>
      <c r="N1229" s="6">
        <v>0</v>
      </c>
      <c r="O1229" s="18">
        <f t="shared" si="61"/>
        <v>0</v>
      </c>
      <c r="P1229" s="16">
        <f t="shared" si="62"/>
        <v>0</v>
      </c>
    </row>
    <row r="1230" spans="2:16" ht="25.5">
      <c r="B1230" s="400"/>
      <c r="D1230" s="403"/>
      <c r="F1230" s="54" t="s">
        <v>3366</v>
      </c>
      <c r="H1230" s="6" t="s">
        <v>3366</v>
      </c>
      <c r="J1230" s="7">
        <v>0</v>
      </c>
      <c r="L1230" s="18">
        <f t="shared" si="60"/>
        <v>0</v>
      </c>
      <c r="M1230" s="7">
        <v>60</v>
      </c>
      <c r="N1230" s="6">
        <v>0</v>
      </c>
      <c r="O1230" s="18">
        <f t="shared" si="61"/>
        <v>60</v>
      </c>
      <c r="P1230" s="16">
        <f t="shared" si="62"/>
        <v>60</v>
      </c>
    </row>
    <row r="1231" spans="2:16" ht="25.5">
      <c r="B1231" s="400"/>
      <c r="D1231" s="403"/>
      <c r="F1231" s="54" t="s">
        <v>3367</v>
      </c>
      <c r="H1231" s="6" t="s">
        <v>3367</v>
      </c>
      <c r="J1231" s="7">
        <v>43</v>
      </c>
      <c r="L1231" s="18">
        <f t="shared" si="60"/>
        <v>43</v>
      </c>
      <c r="M1231" s="7"/>
      <c r="N1231" s="6">
        <v>0</v>
      </c>
      <c r="O1231" s="18">
        <f t="shared" si="61"/>
        <v>0</v>
      </c>
      <c r="P1231" s="16">
        <f t="shared" si="62"/>
        <v>43</v>
      </c>
    </row>
    <row r="1232" spans="2:16" ht="25.5">
      <c r="B1232" s="400"/>
      <c r="D1232" s="403"/>
      <c r="F1232" s="54" t="s">
        <v>3368</v>
      </c>
      <c r="H1232" s="6" t="s">
        <v>3368</v>
      </c>
      <c r="J1232" s="7">
        <v>229</v>
      </c>
      <c r="L1232" s="18">
        <f t="shared" si="60"/>
        <v>229</v>
      </c>
      <c r="M1232" s="7"/>
      <c r="N1232" s="6">
        <v>0</v>
      </c>
      <c r="O1232" s="18">
        <f t="shared" si="61"/>
        <v>0</v>
      </c>
      <c r="P1232" s="16">
        <f t="shared" si="62"/>
        <v>229</v>
      </c>
    </row>
    <row r="1233" spans="2:16" ht="25.5">
      <c r="B1233" s="400"/>
      <c r="D1233" s="403"/>
      <c r="F1233" s="54" t="s">
        <v>3369</v>
      </c>
      <c r="H1233" s="6" t="s">
        <v>3369</v>
      </c>
      <c r="J1233" s="7">
        <v>86</v>
      </c>
      <c r="L1233" s="18">
        <f t="shared" si="60"/>
        <v>86</v>
      </c>
      <c r="M1233" s="7"/>
      <c r="N1233" s="6">
        <v>0</v>
      </c>
      <c r="O1233" s="18">
        <f t="shared" si="61"/>
        <v>0</v>
      </c>
      <c r="P1233" s="16">
        <f t="shared" si="62"/>
        <v>86</v>
      </c>
    </row>
    <row r="1234" spans="2:16" ht="25.5">
      <c r="B1234" s="400"/>
      <c r="D1234" s="403"/>
      <c r="F1234" s="54" t="s">
        <v>3370</v>
      </c>
      <c r="H1234" s="6" t="s">
        <v>3370</v>
      </c>
      <c r="J1234" s="7">
        <v>25</v>
      </c>
      <c r="L1234" s="18">
        <f t="shared" si="60"/>
        <v>25</v>
      </c>
      <c r="M1234" s="7"/>
      <c r="N1234" s="6">
        <v>0</v>
      </c>
      <c r="O1234" s="18">
        <f t="shared" si="61"/>
        <v>0</v>
      </c>
      <c r="P1234" s="16">
        <f t="shared" si="62"/>
        <v>25</v>
      </c>
    </row>
    <row r="1235" spans="2:16" ht="25.5">
      <c r="B1235" s="400"/>
      <c r="D1235" s="403"/>
      <c r="F1235" s="54" t="s">
        <v>3371</v>
      </c>
      <c r="H1235" s="6" t="s">
        <v>3371</v>
      </c>
      <c r="J1235" s="7">
        <v>117</v>
      </c>
      <c r="L1235" s="18">
        <f t="shared" si="60"/>
        <v>117</v>
      </c>
      <c r="M1235" s="7">
        <v>0</v>
      </c>
      <c r="N1235" s="6">
        <v>0</v>
      </c>
      <c r="O1235" s="18">
        <f t="shared" si="61"/>
        <v>0</v>
      </c>
      <c r="P1235" s="16">
        <f t="shared" si="62"/>
        <v>117</v>
      </c>
    </row>
    <row r="1236" spans="2:16" ht="25.5">
      <c r="B1236" s="400"/>
      <c r="D1236" s="403"/>
      <c r="F1236" s="54" t="s">
        <v>3372</v>
      </c>
      <c r="H1236" s="6" t="s">
        <v>3372</v>
      </c>
      <c r="J1236" s="7">
        <v>60</v>
      </c>
      <c r="L1236" s="18">
        <f t="shared" si="60"/>
        <v>60</v>
      </c>
      <c r="M1236" s="7">
        <v>0</v>
      </c>
      <c r="N1236" s="6">
        <v>0</v>
      </c>
      <c r="O1236" s="18">
        <f t="shared" si="61"/>
        <v>0</v>
      </c>
      <c r="P1236" s="16">
        <f t="shared" si="62"/>
        <v>60</v>
      </c>
    </row>
    <row r="1237" spans="2:16">
      <c r="B1237" s="400"/>
      <c r="D1237" s="403"/>
      <c r="F1237" s="54" t="s">
        <v>3373</v>
      </c>
      <c r="H1237" s="6" t="s">
        <v>3373</v>
      </c>
      <c r="J1237" s="7">
        <v>0</v>
      </c>
      <c r="L1237" s="18">
        <f t="shared" si="60"/>
        <v>0</v>
      </c>
      <c r="M1237" s="7">
        <v>0</v>
      </c>
      <c r="N1237" s="6">
        <v>0</v>
      </c>
      <c r="O1237" s="18">
        <f t="shared" si="61"/>
        <v>0</v>
      </c>
      <c r="P1237" s="16">
        <f t="shared" si="62"/>
        <v>0</v>
      </c>
    </row>
    <row r="1238" spans="2:16" ht="25.5">
      <c r="B1238" s="400"/>
      <c r="D1238" s="403"/>
      <c r="F1238" s="54" t="s">
        <v>3373</v>
      </c>
      <c r="H1238" s="6" t="s">
        <v>3454</v>
      </c>
      <c r="J1238" s="7">
        <v>132</v>
      </c>
      <c r="L1238" s="18">
        <f t="shared" si="60"/>
        <v>132</v>
      </c>
      <c r="M1238" s="7">
        <v>315</v>
      </c>
      <c r="N1238" s="6">
        <v>0</v>
      </c>
      <c r="O1238" s="18">
        <f t="shared" si="61"/>
        <v>315</v>
      </c>
      <c r="P1238" s="16">
        <f t="shared" si="62"/>
        <v>447</v>
      </c>
    </row>
    <row r="1239" spans="2:16" ht="25.5">
      <c r="B1239" s="400"/>
      <c r="D1239" s="403"/>
      <c r="F1239" s="54" t="s">
        <v>3374</v>
      </c>
      <c r="H1239" s="6" t="s">
        <v>3374</v>
      </c>
      <c r="J1239" s="7">
        <v>28</v>
      </c>
      <c r="L1239" s="18">
        <f t="shared" si="60"/>
        <v>28</v>
      </c>
      <c r="M1239" s="7"/>
      <c r="N1239" s="6">
        <v>0</v>
      </c>
      <c r="O1239" s="18">
        <f t="shared" si="61"/>
        <v>0</v>
      </c>
      <c r="P1239" s="16">
        <f t="shared" si="62"/>
        <v>28</v>
      </c>
    </row>
    <row r="1240" spans="2:16" ht="25.5">
      <c r="B1240" s="400"/>
      <c r="D1240" s="403"/>
      <c r="F1240" s="54" t="s">
        <v>3202</v>
      </c>
      <c r="H1240" s="6" t="s">
        <v>3202</v>
      </c>
      <c r="J1240" s="7">
        <v>50</v>
      </c>
      <c r="L1240" s="18">
        <f t="shared" si="60"/>
        <v>50</v>
      </c>
      <c r="M1240" s="7"/>
      <c r="N1240" s="6">
        <v>0</v>
      </c>
      <c r="O1240" s="18">
        <f t="shared" si="61"/>
        <v>0</v>
      </c>
      <c r="P1240" s="16">
        <f t="shared" si="62"/>
        <v>50</v>
      </c>
    </row>
    <row r="1241" spans="2:16" ht="25.5">
      <c r="B1241" s="400"/>
      <c r="D1241" s="403"/>
      <c r="F1241" s="54" t="s">
        <v>3375</v>
      </c>
      <c r="H1241" s="6" t="s">
        <v>3455</v>
      </c>
      <c r="J1241" s="7">
        <v>200</v>
      </c>
      <c r="L1241" s="18">
        <f t="shared" si="60"/>
        <v>200</v>
      </c>
      <c r="M1241" s="7">
        <v>86</v>
      </c>
      <c r="N1241" s="6">
        <v>0</v>
      </c>
      <c r="O1241" s="18">
        <f t="shared" si="61"/>
        <v>86</v>
      </c>
      <c r="P1241" s="16">
        <f t="shared" si="62"/>
        <v>286</v>
      </c>
    </row>
    <row r="1242" spans="2:16" ht="25.5">
      <c r="B1242" s="400"/>
      <c r="D1242" s="403"/>
      <c r="F1242" s="54" t="s">
        <v>3376</v>
      </c>
      <c r="H1242" s="6" t="s">
        <v>3456</v>
      </c>
      <c r="J1242" s="7">
        <v>150</v>
      </c>
      <c r="L1242" s="18">
        <f t="shared" ref="L1242:L1305" si="63">+J1242+K1242</f>
        <v>150</v>
      </c>
      <c r="M1242" s="7">
        <v>300</v>
      </c>
      <c r="N1242" s="6">
        <v>0</v>
      </c>
      <c r="O1242" s="18">
        <f t="shared" ref="O1242:O1305" si="64">+N1242+M1242</f>
        <v>300</v>
      </c>
      <c r="P1242" s="16">
        <f t="shared" si="62"/>
        <v>450</v>
      </c>
    </row>
    <row r="1243" spans="2:16" ht="25.5">
      <c r="B1243" s="400"/>
      <c r="D1243" s="403" t="s">
        <v>1114</v>
      </c>
      <c r="F1243" s="54" t="s">
        <v>3465</v>
      </c>
      <c r="H1243" s="6" t="s">
        <v>3621</v>
      </c>
      <c r="J1243" s="7">
        <v>57</v>
      </c>
      <c r="L1243" s="18">
        <f t="shared" si="63"/>
        <v>57</v>
      </c>
      <c r="M1243" s="7">
        <v>215</v>
      </c>
      <c r="N1243" s="7">
        <v>0</v>
      </c>
      <c r="O1243" s="18">
        <f t="shared" si="64"/>
        <v>215</v>
      </c>
      <c r="P1243" s="16">
        <f t="shared" ref="P1243:P1306" si="65">+L1243+O1243</f>
        <v>272</v>
      </c>
    </row>
    <row r="1244" spans="2:16" ht="25.5">
      <c r="B1244" s="400"/>
      <c r="D1244" s="403"/>
      <c r="F1244" s="54" t="s">
        <v>3465</v>
      </c>
      <c r="H1244" s="6" t="s">
        <v>3435</v>
      </c>
      <c r="J1244" s="7">
        <v>253</v>
      </c>
      <c r="L1244" s="18">
        <f t="shared" si="63"/>
        <v>253</v>
      </c>
      <c r="M1244" s="7">
        <v>232</v>
      </c>
      <c r="N1244" s="7">
        <v>0</v>
      </c>
      <c r="O1244" s="18">
        <f t="shared" si="64"/>
        <v>232</v>
      </c>
      <c r="P1244" s="16">
        <f t="shared" si="65"/>
        <v>485</v>
      </c>
    </row>
    <row r="1245" spans="2:16">
      <c r="B1245" s="400"/>
      <c r="D1245" s="403"/>
      <c r="F1245" s="54" t="s">
        <v>3465</v>
      </c>
      <c r="H1245" s="6" t="s">
        <v>3425</v>
      </c>
      <c r="J1245" s="7">
        <v>100</v>
      </c>
      <c r="L1245" s="18">
        <f t="shared" si="63"/>
        <v>100</v>
      </c>
      <c r="M1245" s="7">
        <v>141</v>
      </c>
      <c r="N1245" s="7">
        <v>4</v>
      </c>
      <c r="O1245" s="18">
        <f t="shared" si="64"/>
        <v>145</v>
      </c>
      <c r="P1245" s="16">
        <f t="shared" si="65"/>
        <v>245</v>
      </c>
    </row>
    <row r="1246" spans="2:16">
      <c r="B1246" s="400"/>
      <c r="D1246" s="403"/>
      <c r="F1246" s="54" t="s">
        <v>3465</v>
      </c>
      <c r="H1246" s="6" t="s">
        <v>3622</v>
      </c>
      <c r="J1246" s="7">
        <v>807</v>
      </c>
      <c r="L1246" s="18">
        <f t="shared" si="63"/>
        <v>807</v>
      </c>
      <c r="M1246" s="7">
        <v>0</v>
      </c>
      <c r="N1246" s="7">
        <v>0</v>
      </c>
      <c r="O1246" s="18">
        <f t="shared" si="64"/>
        <v>0</v>
      </c>
      <c r="P1246" s="16">
        <f t="shared" si="65"/>
        <v>807</v>
      </c>
    </row>
    <row r="1247" spans="2:16" ht="25.5">
      <c r="B1247" s="400"/>
      <c r="D1247" s="403"/>
      <c r="F1247" s="54" t="s">
        <v>3466</v>
      </c>
      <c r="H1247" s="6" t="s">
        <v>3466</v>
      </c>
      <c r="J1247" s="7">
        <v>0</v>
      </c>
      <c r="L1247" s="18">
        <f t="shared" si="63"/>
        <v>0</v>
      </c>
      <c r="M1247" s="7">
        <v>130</v>
      </c>
      <c r="N1247" s="7">
        <v>0</v>
      </c>
      <c r="O1247" s="18">
        <f t="shared" si="64"/>
        <v>130</v>
      </c>
      <c r="P1247" s="16">
        <f t="shared" si="65"/>
        <v>130</v>
      </c>
    </row>
    <row r="1248" spans="2:16" ht="25.5">
      <c r="B1248" s="400"/>
      <c r="D1248" s="403"/>
      <c r="F1248" s="54" t="s">
        <v>3467</v>
      </c>
      <c r="H1248" s="6" t="s">
        <v>3467</v>
      </c>
      <c r="J1248" s="7">
        <v>0</v>
      </c>
      <c r="L1248" s="18">
        <f t="shared" si="63"/>
        <v>0</v>
      </c>
      <c r="M1248" s="7">
        <v>13</v>
      </c>
      <c r="N1248" s="7">
        <v>0</v>
      </c>
      <c r="O1248" s="18">
        <f t="shared" si="64"/>
        <v>13</v>
      </c>
      <c r="P1248" s="16">
        <f t="shared" si="65"/>
        <v>13</v>
      </c>
    </row>
    <row r="1249" spans="2:16" ht="25.5">
      <c r="B1249" s="400"/>
      <c r="D1249" s="403"/>
      <c r="F1249" s="54" t="s">
        <v>465</v>
      </c>
      <c r="H1249" s="6" t="s">
        <v>465</v>
      </c>
      <c r="J1249" s="7">
        <v>0</v>
      </c>
      <c r="L1249" s="18">
        <f t="shared" si="63"/>
        <v>0</v>
      </c>
      <c r="M1249" s="7">
        <v>15</v>
      </c>
      <c r="N1249" s="7">
        <v>3</v>
      </c>
      <c r="O1249" s="18">
        <f t="shared" si="64"/>
        <v>18</v>
      </c>
      <c r="P1249" s="16">
        <f t="shared" si="65"/>
        <v>18</v>
      </c>
    </row>
    <row r="1250" spans="2:16" ht="25.5">
      <c r="B1250" s="400"/>
      <c r="D1250" s="403"/>
      <c r="F1250" s="54" t="s">
        <v>3468</v>
      </c>
      <c r="H1250" s="6" t="s">
        <v>3468</v>
      </c>
      <c r="J1250" s="7">
        <v>0</v>
      </c>
      <c r="L1250" s="18">
        <f t="shared" si="63"/>
        <v>0</v>
      </c>
      <c r="M1250" s="7">
        <v>35</v>
      </c>
      <c r="N1250" s="7">
        <v>2</v>
      </c>
      <c r="O1250" s="18">
        <f t="shared" si="64"/>
        <v>37</v>
      </c>
      <c r="P1250" s="16">
        <f t="shared" si="65"/>
        <v>37</v>
      </c>
    </row>
    <row r="1251" spans="2:16" ht="25.5">
      <c r="B1251" s="400"/>
      <c r="D1251" s="403"/>
      <c r="F1251" s="54" t="s">
        <v>3469</v>
      </c>
      <c r="H1251" s="6" t="s">
        <v>3469</v>
      </c>
      <c r="J1251" s="7">
        <v>0</v>
      </c>
      <c r="L1251" s="18">
        <f t="shared" si="63"/>
        <v>0</v>
      </c>
      <c r="M1251" s="7">
        <v>33</v>
      </c>
      <c r="N1251" s="7">
        <v>4</v>
      </c>
      <c r="O1251" s="18">
        <f t="shared" si="64"/>
        <v>37</v>
      </c>
      <c r="P1251" s="16">
        <f t="shared" si="65"/>
        <v>37</v>
      </c>
    </row>
    <row r="1252" spans="2:16">
      <c r="B1252" s="400"/>
      <c r="D1252" s="403"/>
      <c r="H1252" s="6" t="s">
        <v>3623</v>
      </c>
      <c r="J1252" s="7">
        <v>16</v>
      </c>
      <c r="L1252" s="18">
        <f t="shared" si="63"/>
        <v>16</v>
      </c>
      <c r="M1252" s="7">
        <v>45</v>
      </c>
      <c r="N1252" s="7">
        <v>4</v>
      </c>
      <c r="O1252" s="18">
        <f t="shared" si="64"/>
        <v>49</v>
      </c>
      <c r="P1252" s="16">
        <f t="shared" si="65"/>
        <v>65</v>
      </c>
    </row>
    <row r="1253" spans="2:16" ht="25.5">
      <c r="B1253" s="400"/>
      <c r="D1253" s="403"/>
      <c r="F1253" s="54" t="s">
        <v>3470</v>
      </c>
      <c r="H1253" s="6" t="s">
        <v>3470</v>
      </c>
      <c r="J1253" s="7">
        <v>0</v>
      </c>
      <c r="L1253" s="18">
        <f t="shared" si="63"/>
        <v>0</v>
      </c>
      <c r="M1253" s="7">
        <v>14</v>
      </c>
      <c r="N1253" s="7">
        <v>0</v>
      </c>
      <c r="O1253" s="18">
        <f t="shared" si="64"/>
        <v>14</v>
      </c>
      <c r="P1253" s="16">
        <f t="shared" si="65"/>
        <v>14</v>
      </c>
    </row>
    <row r="1254" spans="2:16" ht="25.5">
      <c r="B1254" s="400"/>
      <c r="D1254" s="403"/>
      <c r="F1254" s="54" t="s">
        <v>3471</v>
      </c>
      <c r="H1254" s="6" t="s">
        <v>3471</v>
      </c>
      <c r="J1254" s="7">
        <v>26</v>
      </c>
      <c r="L1254" s="18">
        <f t="shared" si="63"/>
        <v>26</v>
      </c>
      <c r="M1254" s="7">
        <v>72</v>
      </c>
      <c r="N1254" s="7">
        <v>30</v>
      </c>
      <c r="O1254" s="18">
        <f t="shared" si="64"/>
        <v>102</v>
      </c>
      <c r="P1254" s="16">
        <f t="shared" si="65"/>
        <v>128</v>
      </c>
    </row>
    <row r="1255" spans="2:16">
      <c r="B1255" s="400"/>
      <c r="D1255" s="403" t="s">
        <v>3457</v>
      </c>
      <c r="F1255" s="54" t="s">
        <v>3472</v>
      </c>
      <c r="H1255" s="6" t="s">
        <v>3472</v>
      </c>
      <c r="J1255" s="7">
        <v>200</v>
      </c>
      <c r="L1255" s="18">
        <f t="shared" si="63"/>
        <v>200</v>
      </c>
      <c r="M1255" s="7">
        <v>0</v>
      </c>
      <c r="N1255" s="7">
        <v>0</v>
      </c>
      <c r="O1255" s="18">
        <f t="shared" si="64"/>
        <v>0</v>
      </c>
      <c r="P1255" s="16">
        <f t="shared" si="65"/>
        <v>200</v>
      </c>
    </row>
    <row r="1256" spans="2:16">
      <c r="B1256" s="400"/>
      <c r="D1256" s="403"/>
      <c r="F1256" s="54" t="s">
        <v>3472</v>
      </c>
      <c r="H1256" s="6" t="s">
        <v>3624</v>
      </c>
      <c r="J1256" s="7">
        <v>160</v>
      </c>
      <c r="L1256" s="18">
        <f t="shared" si="63"/>
        <v>160</v>
      </c>
      <c r="M1256" s="7">
        <v>0</v>
      </c>
      <c r="N1256" s="7">
        <v>23</v>
      </c>
      <c r="O1256" s="18">
        <f t="shared" si="64"/>
        <v>23</v>
      </c>
      <c r="P1256" s="16">
        <f t="shared" si="65"/>
        <v>183</v>
      </c>
    </row>
    <row r="1257" spans="2:16">
      <c r="B1257" s="400"/>
      <c r="D1257" s="403"/>
      <c r="F1257" s="54" t="s">
        <v>3472</v>
      </c>
      <c r="H1257" s="6" t="s">
        <v>3625</v>
      </c>
      <c r="J1257" s="7">
        <v>177</v>
      </c>
      <c r="L1257" s="18">
        <f t="shared" si="63"/>
        <v>177</v>
      </c>
      <c r="M1257" s="7">
        <v>0</v>
      </c>
      <c r="N1257" s="7">
        <v>28</v>
      </c>
      <c r="O1257" s="18">
        <f t="shared" si="64"/>
        <v>28</v>
      </c>
      <c r="P1257" s="16">
        <f t="shared" si="65"/>
        <v>205</v>
      </c>
    </row>
    <row r="1258" spans="2:16" ht="25.5">
      <c r="B1258" s="400"/>
      <c r="D1258" s="403"/>
      <c r="F1258" s="54" t="s">
        <v>3473</v>
      </c>
      <c r="H1258" s="6" t="s">
        <v>3473</v>
      </c>
      <c r="J1258" s="7">
        <v>0</v>
      </c>
      <c r="L1258" s="18">
        <f t="shared" si="63"/>
        <v>0</v>
      </c>
      <c r="M1258" s="7">
        <v>136</v>
      </c>
      <c r="N1258" s="7">
        <v>14</v>
      </c>
      <c r="O1258" s="18">
        <f t="shared" si="64"/>
        <v>150</v>
      </c>
      <c r="P1258" s="16">
        <f t="shared" si="65"/>
        <v>150</v>
      </c>
    </row>
    <row r="1259" spans="2:16" ht="25.5">
      <c r="B1259" s="400"/>
      <c r="D1259" s="403"/>
      <c r="F1259" s="54" t="s">
        <v>3473</v>
      </c>
      <c r="H1259" s="6" t="s">
        <v>3626</v>
      </c>
      <c r="J1259" s="7">
        <v>200</v>
      </c>
      <c r="L1259" s="18">
        <f t="shared" si="63"/>
        <v>200</v>
      </c>
      <c r="M1259" s="7">
        <v>170</v>
      </c>
      <c r="N1259" s="7">
        <v>0</v>
      </c>
      <c r="O1259" s="18">
        <f t="shared" si="64"/>
        <v>170</v>
      </c>
      <c r="P1259" s="16">
        <f t="shared" si="65"/>
        <v>370</v>
      </c>
    </row>
    <row r="1260" spans="2:16" ht="25.5">
      <c r="B1260" s="400"/>
      <c r="D1260" s="403"/>
      <c r="F1260" s="54" t="s">
        <v>3474</v>
      </c>
      <c r="H1260" s="6" t="s">
        <v>3627</v>
      </c>
      <c r="J1260" s="7">
        <v>96</v>
      </c>
      <c r="L1260" s="18">
        <f t="shared" si="63"/>
        <v>96</v>
      </c>
      <c r="M1260" s="7">
        <v>129</v>
      </c>
      <c r="N1260" s="7">
        <v>11</v>
      </c>
      <c r="O1260" s="18">
        <f t="shared" si="64"/>
        <v>140</v>
      </c>
      <c r="P1260" s="16">
        <f t="shared" si="65"/>
        <v>236</v>
      </c>
    </row>
    <row r="1261" spans="2:16" ht="25.5">
      <c r="B1261" s="400"/>
      <c r="D1261" s="403"/>
      <c r="F1261" s="54" t="s">
        <v>3474</v>
      </c>
      <c r="H1261" s="6" t="s">
        <v>3628</v>
      </c>
      <c r="J1261" s="7">
        <v>100</v>
      </c>
      <c r="L1261" s="18">
        <f t="shared" si="63"/>
        <v>100</v>
      </c>
      <c r="M1261" s="7">
        <v>0</v>
      </c>
      <c r="N1261" s="7">
        <v>0</v>
      </c>
      <c r="O1261" s="18">
        <f t="shared" si="64"/>
        <v>0</v>
      </c>
      <c r="P1261" s="16">
        <f t="shared" si="65"/>
        <v>100</v>
      </c>
    </row>
    <row r="1262" spans="2:16" ht="25.5">
      <c r="B1262" s="400"/>
      <c r="D1262" s="403"/>
      <c r="F1262" s="54" t="s">
        <v>3474</v>
      </c>
      <c r="H1262" s="6" t="s">
        <v>3629</v>
      </c>
      <c r="J1262" s="7">
        <v>70</v>
      </c>
      <c r="L1262" s="18">
        <f t="shared" si="63"/>
        <v>70</v>
      </c>
      <c r="M1262" s="7">
        <v>75</v>
      </c>
      <c r="N1262" s="7">
        <v>5</v>
      </c>
      <c r="O1262" s="18">
        <f t="shared" si="64"/>
        <v>80</v>
      </c>
      <c r="P1262" s="16">
        <f t="shared" si="65"/>
        <v>150</v>
      </c>
    </row>
    <row r="1263" spans="2:16" ht="25.5">
      <c r="B1263" s="400"/>
      <c r="D1263" s="403"/>
      <c r="F1263" s="54" t="s">
        <v>3475</v>
      </c>
      <c r="H1263" s="6" t="s">
        <v>3475</v>
      </c>
      <c r="J1263" s="7">
        <v>0</v>
      </c>
      <c r="L1263" s="18">
        <f t="shared" si="63"/>
        <v>0</v>
      </c>
      <c r="M1263" s="7">
        <v>40</v>
      </c>
      <c r="N1263" s="7">
        <v>0</v>
      </c>
      <c r="O1263" s="18">
        <f t="shared" si="64"/>
        <v>40</v>
      </c>
      <c r="P1263" s="16">
        <f t="shared" si="65"/>
        <v>40</v>
      </c>
    </row>
    <row r="1264" spans="2:16" ht="25.5">
      <c r="B1264" s="400"/>
      <c r="D1264" s="403"/>
      <c r="F1264" s="54" t="s">
        <v>3476</v>
      </c>
      <c r="H1264" s="6" t="s">
        <v>3630</v>
      </c>
      <c r="J1264" s="7">
        <v>150</v>
      </c>
      <c r="L1264" s="18">
        <f t="shared" si="63"/>
        <v>150</v>
      </c>
      <c r="M1264" s="7">
        <v>126</v>
      </c>
      <c r="N1264" s="7">
        <v>44</v>
      </c>
      <c r="O1264" s="18">
        <f t="shared" si="64"/>
        <v>170</v>
      </c>
      <c r="P1264" s="16">
        <f t="shared" si="65"/>
        <v>320</v>
      </c>
    </row>
    <row r="1265" spans="2:16" ht="25.5">
      <c r="B1265" s="400"/>
      <c r="D1265" s="403"/>
      <c r="F1265" s="54" t="s">
        <v>3477</v>
      </c>
      <c r="H1265" s="6" t="s">
        <v>3631</v>
      </c>
      <c r="J1265" s="7">
        <v>0</v>
      </c>
      <c r="L1265" s="18">
        <f t="shared" si="63"/>
        <v>0</v>
      </c>
      <c r="M1265" s="7">
        <v>121</v>
      </c>
      <c r="N1265" s="7">
        <v>59</v>
      </c>
      <c r="O1265" s="18">
        <f t="shared" si="64"/>
        <v>180</v>
      </c>
      <c r="P1265" s="16">
        <f t="shared" si="65"/>
        <v>180</v>
      </c>
    </row>
    <row r="1266" spans="2:16" ht="25.5">
      <c r="B1266" s="400"/>
      <c r="D1266" s="403"/>
      <c r="F1266" s="54" t="s">
        <v>3476</v>
      </c>
      <c r="H1266" s="6" t="s">
        <v>3477</v>
      </c>
      <c r="J1266" s="7">
        <v>180</v>
      </c>
      <c r="L1266" s="18">
        <f t="shared" si="63"/>
        <v>180</v>
      </c>
      <c r="M1266" s="7">
        <v>0</v>
      </c>
      <c r="N1266" s="7">
        <v>0</v>
      </c>
      <c r="O1266" s="18">
        <f t="shared" si="64"/>
        <v>0</v>
      </c>
      <c r="P1266" s="16">
        <f t="shared" si="65"/>
        <v>180</v>
      </c>
    </row>
    <row r="1267" spans="2:16" ht="25.5">
      <c r="B1267" s="400"/>
      <c r="D1267" s="403"/>
      <c r="F1267" s="54" t="s">
        <v>3476</v>
      </c>
      <c r="H1267" s="6" t="s">
        <v>3632</v>
      </c>
      <c r="J1267" s="7">
        <v>185</v>
      </c>
      <c r="L1267" s="18">
        <f t="shared" si="63"/>
        <v>185</v>
      </c>
      <c r="M1267" s="7">
        <v>0</v>
      </c>
      <c r="N1267" s="7">
        <v>0</v>
      </c>
      <c r="O1267" s="18">
        <f t="shared" si="64"/>
        <v>0</v>
      </c>
      <c r="P1267" s="16">
        <f t="shared" si="65"/>
        <v>185</v>
      </c>
    </row>
    <row r="1268" spans="2:16" ht="25.5">
      <c r="B1268" s="400"/>
      <c r="D1268" s="403"/>
      <c r="F1268" s="54" t="s">
        <v>3477</v>
      </c>
      <c r="H1268" s="6" t="s">
        <v>3633</v>
      </c>
      <c r="J1268" s="7">
        <v>0</v>
      </c>
      <c r="L1268" s="18">
        <f t="shared" si="63"/>
        <v>0</v>
      </c>
      <c r="M1268" s="7">
        <v>174</v>
      </c>
      <c r="N1268" s="7">
        <v>0</v>
      </c>
      <c r="O1268" s="18">
        <f t="shared" si="64"/>
        <v>174</v>
      </c>
      <c r="P1268" s="16">
        <f t="shared" si="65"/>
        <v>174</v>
      </c>
    </row>
    <row r="1269" spans="2:16" ht="25.5">
      <c r="B1269" s="400"/>
      <c r="D1269" s="403"/>
      <c r="F1269" s="54" t="s">
        <v>3476</v>
      </c>
      <c r="H1269" s="6" t="s">
        <v>3634</v>
      </c>
      <c r="J1269" s="7">
        <v>170</v>
      </c>
      <c r="L1269" s="18">
        <f t="shared" si="63"/>
        <v>170</v>
      </c>
      <c r="M1269" s="7">
        <v>203</v>
      </c>
      <c r="N1269" s="7">
        <v>0</v>
      </c>
      <c r="O1269" s="18">
        <f t="shared" si="64"/>
        <v>203</v>
      </c>
      <c r="P1269" s="16">
        <f t="shared" si="65"/>
        <v>373</v>
      </c>
    </row>
    <row r="1270" spans="2:16" ht="25.5">
      <c r="B1270" s="400"/>
      <c r="D1270" s="403"/>
      <c r="F1270" s="54" t="s">
        <v>3478</v>
      </c>
      <c r="H1270" s="6" t="s">
        <v>3478</v>
      </c>
      <c r="J1270" s="7">
        <v>90</v>
      </c>
      <c r="L1270" s="18">
        <f t="shared" si="63"/>
        <v>90</v>
      </c>
      <c r="M1270" s="7">
        <v>183</v>
      </c>
      <c r="N1270" s="7">
        <v>0</v>
      </c>
      <c r="O1270" s="18">
        <f t="shared" si="64"/>
        <v>183</v>
      </c>
      <c r="P1270" s="16">
        <f t="shared" si="65"/>
        <v>273</v>
      </c>
    </row>
    <row r="1271" spans="2:16" ht="25.5">
      <c r="B1271" s="400"/>
      <c r="D1271" s="403"/>
      <c r="F1271" s="54" t="s">
        <v>3479</v>
      </c>
      <c r="H1271" s="6" t="s">
        <v>3451</v>
      </c>
      <c r="J1271" s="7">
        <v>200</v>
      </c>
      <c r="L1271" s="18">
        <f t="shared" si="63"/>
        <v>200</v>
      </c>
      <c r="M1271" s="7">
        <v>0</v>
      </c>
      <c r="N1271" s="7">
        <v>0</v>
      </c>
      <c r="O1271" s="18">
        <f t="shared" si="64"/>
        <v>0</v>
      </c>
      <c r="P1271" s="16">
        <f t="shared" si="65"/>
        <v>200</v>
      </c>
    </row>
    <row r="1272" spans="2:16" ht="25.5">
      <c r="B1272" s="400"/>
      <c r="D1272" s="403"/>
      <c r="F1272" s="54" t="s">
        <v>3480</v>
      </c>
      <c r="H1272" s="6" t="s">
        <v>3635</v>
      </c>
      <c r="J1272" s="7">
        <v>0</v>
      </c>
      <c r="L1272" s="18">
        <f t="shared" si="63"/>
        <v>0</v>
      </c>
      <c r="M1272" s="7">
        <v>125</v>
      </c>
      <c r="N1272" s="7">
        <v>15</v>
      </c>
      <c r="O1272" s="18">
        <f t="shared" si="64"/>
        <v>140</v>
      </c>
      <c r="P1272" s="16">
        <f t="shared" si="65"/>
        <v>140</v>
      </c>
    </row>
    <row r="1273" spans="2:16" ht="25.5">
      <c r="B1273" s="400"/>
      <c r="D1273" s="403"/>
      <c r="F1273" s="54" t="s">
        <v>3480</v>
      </c>
      <c r="H1273" s="6" t="s">
        <v>3636</v>
      </c>
      <c r="J1273" s="7">
        <v>75</v>
      </c>
      <c r="L1273" s="18">
        <f t="shared" si="63"/>
        <v>75</v>
      </c>
      <c r="M1273" s="7">
        <v>0</v>
      </c>
      <c r="N1273" s="7">
        <v>0</v>
      </c>
      <c r="O1273" s="18">
        <f t="shared" si="64"/>
        <v>0</v>
      </c>
      <c r="P1273" s="16">
        <f t="shared" si="65"/>
        <v>75</v>
      </c>
    </row>
    <row r="1274" spans="2:16" ht="25.5">
      <c r="B1274" s="400"/>
      <c r="D1274" s="403"/>
      <c r="F1274" s="54" t="s">
        <v>3479</v>
      </c>
      <c r="H1274" s="6" t="s">
        <v>3637</v>
      </c>
      <c r="J1274" s="7">
        <v>270</v>
      </c>
      <c r="L1274" s="18">
        <f t="shared" si="63"/>
        <v>270</v>
      </c>
      <c r="M1274" s="7">
        <v>0</v>
      </c>
      <c r="N1274" s="7">
        <v>0</v>
      </c>
      <c r="O1274" s="18">
        <f t="shared" si="64"/>
        <v>0</v>
      </c>
      <c r="P1274" s="16">
        <f t="shared" si="65"/>
        <v>270</v>
      </c>
    </row>
    <row r="1275" spans="2:16" ht="25.5">
      <c r="B1275" s="400"/>
      <c r="D1275" s="403"/>
      <c r="F1275" s="54" t="s">
        <v>3479</v>
      </c>
      <c r="H1275" s="6" t="s">
        <v>3426</v>
      </c>
      <c r="J1275" s="7">
        <v>0</v>
      </c>
      <c r="L1275" s="18">
        <f t="shared" si="63"/>
        <v>0</v>
      </c>
      <c r="M1275" s="7">
        <v>32</v>
      </c>
      <c r="N1275" s="7">
        <v>0</v>
      </c>
      <c r="O1275" s="18">
        <f t="shared" si="64"/>
        <v>32</v>
      </c>
      <c r="P1275" s="16">
        <f t="shared" si="65"/>
        <v>32</v>
      </c>
    </row>
    <row r="1276" spans="2:16" ht="25.5">
      <c r="B1276" s="400"/>
      <c r="D1276" s="403"/>
      <c r="F1276" s="54" t="s">
        <v>3481</v>
      </c>
      <c r="H1276" s="6" t="s">
        <v>3638</v>
      </c>
      <c r="J1276" s="7">
        <v>110</v>
      </c>
      <c r="L1276" s="18">
        <f t="shared" si="63"/>
        <v>110</v>
      </c>
      <c r="M1276" s="7">
        <v>120</v>
      </c>
      <c r="N1276" s="7">
        <v>20</v>
      </c>
      <c r="O1276" s="18">
        <f t="shared" si="64"/>
        <v>140</v>
      </c>
      <c r="P1276" s="16">
        <f t="shared" si="65"/>
        <v>250</v>
      </c>
    </row>
    <row r="1277" spans="2:16">
      <c r="B1277" s="400"/>
      <c r="D1277" s="403"/>
      <c r="F1277" s="54" t="s">
        <v>3482</v>
      </c>
      <c r="H1277" s="6" t="s">
        <v>3482</v>
      </c>
      <c r="J1277" s="7">
        <v>170</v>
      </c>
      <c r="L1277" s="18">
        <f t="shared" si="63"/>
        <v>170</v>
      </c>
      <c r="M1277" s="7">
        <v>0</v>
      </c>
      <c r="N1277" s="7">
        <v>0</v>
      </c>
      <c r="O1277" s="18">
        <f t="shared" si="64"/>
        <v>0</v>
      </c>
      <c r="P1277" s="16">
        <f t="shared" si="65"/>
        <v>170</v>
      </c>
    </row>
    <row r="1278" spans="2:16">
      <c r="B1278" s="400"/>
      <c r="D1278" s="403"/>
      <c r="F1278" s="54" t="s">
        <v>3483</v>
      </c>
      <c r="H1278" s="6" t="s">
        <v>3483</v>
      </c>
      <c r="J1278" s="7">
        <v>85</v>
      </c>
      <c r="L1278" s="18">
        <f t="shared" si="63"/>
        <v>85</v>
      </c>
      <c r="M1278" s="7">
        <v>124</v>
      </c>
      <c r="N1278" s="7">
        <v>6</v>
      </c>
      <c r="O1278" s="18">
        <f t="shared" si="64"/>
        <v>130</v>
      </c>
      <c r="P1278" s="16">
        <f t="shared" si="65"/>
        <v>215</v>
      </c>
    </row>
    <row r="1279" spans="2:16" ht="25.5">
      <c r="B1279" s="400"/>
      <c r="D1279" s="403"/>
      <c r="F1279" s="54" t="s">
        <v>3484</v>
      </c>
      <c r="H1279" s="6" t="s">
        <v>3484</v>
      </c>
      <c r="J1279" s="7">
        <v>120</v>
      </c>
      <c r="L1279" s="18">
        <f t="shared" si="63"/>
        <v>120</v>
      </c>
      <c r="M1279" s="7">
        <v>0</v>
      </c>
      <c r="N1279" s="7">
        <v>0</v>
      </c>
      <c r="O1279" s="18">
        <f t="shared" si="64"/>
        <v>0</v>
      </c>
      <c r="P1279" s="16">
        <f t="shared" si="65"/>
        <v>120</v>
      </c>
    </row>
    <row r="1280" spans="2:16">
      <c r="B1280" s="400"/>
      <c r="D1280" s="403"/>
      <c r="F1280" s="54" t="s">
        <v>3485</v>
      </c>
      <c r="H1280" s="6" t="s">
        <v>3485</v>
      </c>
      <c r="J1280" s="7">
        <v>0</v>
      </c>
      <c r="L1280" s="18">
        <f t="shared" si="63"/>
        <v>0</v>
      </c>
      <c r="M1280" s="7">
        <v>36</v>
      </c>
      <c r="N1280" s="7">
        <v>0</v>
      </c>
      <c r="O1280" s="18">
        <f t="shared" si="64"/>
        <v>36</v>
      </c>
      <c r="P1280" s="16">
        <f t="shared" si="65"/>
        <v>36</v>
      </c>
    </row>
    <row r="1281" spans="2:16" ht="25.5">
      <c r="B1281" s="400"/>
      <c r="D1281" s="403"/>
      <c r="F1281" s="54" t="s">
        <v>3486</v>
      </c>
      <c r="H1281" s="6" t="s">
        <v>3486</v>
      </c>
      <c r="J1281" s="7">
        <v>85</v>
      </c>
      <c r="L1281" s="18">
        <f t="shared" si="63"/>
        <v>85</v>
      </c>
      <c r="M1281" s="7">
        <v>0</v>
      </c>
      <c r="N1281" s="7">
        <v>0</v>
      </c>
      <c r="O1281" s="18">
        <f t="shared" si="64"/>
        <v>0</v>
      </c>
      <c r="P1281" s="16">
        <f t="shared" si="65"/>
        <v>85</v>
      </c>
    </row>
    <row r="1282" spans="2:16" ht="25.5">
      <c r="B1282" s="400"/>
      <c r="D1282" s="403"/>
      <c r="F1282" s="54" t="s">
        <v>3487</v>
      </c>
      <c r="H1282" s="6" t="s">
        <v>3487</v>
      </c>
      <c r="J1282" s="7">
        <v>60</v>
      </c>
      <c r="L1282" s="18">
        <f t="shared" si="63"/>
        <v>60</v>
      </c>
      <c r="M1282" s="7">
        <v>87</v>
      </c>
      <c r="N1282" s="7">
        <v>0</v>
      </c>
      <c r="O1282" s="18">
        <f t="shared" si="64"/>
        <v>87</v>
      </c>
      <c r="P1282" s="16">
        <f t="shared" si="65"/>
        <v>147</v>
      </c>
    </row>
    <row r="1283" spans="2:16" ht="25.5">
      <c r="B1283" s="400"/>
      <c r="D1283" s="403"/>
      <c r="F1283" s="54" t="s">
        <v>3488</v>
      </c>
      <c r="H1283" s="6" t="s">
        <v>3488</v>
      </c>
      <c r="J1283" s="7">
        <v>0</v>
      </c>
      <c r="L1283" s="18">
        <f t="shared" si="63"/>
        <v>0</v>
      </c>
      <c r="M1283" s="7">
        <v>65</v>
      </c>
      <c r="N1283" s="7">
        <v>0</v>
      </c>
      <c r="O1283" s="18">
        <f t="shared" si="64"/>
        <v>65</v>
      </c>
      <c r="P1283" s="16">
        <f t="shared" si="65"/>
        <v>65</v>
      </c>
    </row>
    <row r="1284" spans="2:16">
      <c r="B1284" s="400"/>
      <c r="D1284" s="403"/>
      <c r="F1284" s="54" t="s">
        <v>3489</v>
      </c>
      <c r="H1284" s="6" t="s">
        <v>3489</v>
      </c>
      <c r="J1284" s="7">
        <v>70</v>
      </c>
      <c r="L1284" s="18">
        <f t="shared" si="63"/>
        <v>70</v>
      </c>
      <c r="M1284" s="7">
        <v>80</v>
      </c>
      <c r="N1284" s="7">
        <v>0</v>
      </c>
      <c r="O1284" s="18">
        <f t="shared" si="64"/>
        <v>80</v>
      </c>
      <c r="P1284" s="16">
        <f t="shared" si="65"/>
        <v>150</v>
      </c>
    </row>
    <row r="1285" spans="2:16" ht="25.5">
      <c r="B1285" s="400"/>
      <c r="D1285" s="403"/>
      <c r="F1285" s="54" t="s">
        <v>3490</v>
      </c>
      <c r="H1285" s="6" t="s">
        <v>3490</v>
      </c>
      <c r="J1285" s="7">
        <v>0</v>
      </c>
      <c r="L1285" s="18">
        <f t="shared" si="63"/>
        <v>0</v>
      </c>
      <c r="M1285" s="7">
        <v>24</v>
      </c>
      <c r="N1285" s="7">
        <v>0</v>
      </c>
      <c r="O1285" s="18">
        <f t="shared" si="64"/>
        <v>24</v>
      </c>
      <c r="P1285" s="16">
        <f t="shared" si="65"/>
        <v>24</v>
      </c>
    </row>
    <row r="1286" spans="2:16" ht="25.5">
      <c r="B1286" s="400"/>
      <c r="D1286" s="403"/>
      <c r="F1286" s="54" t="s">
        <v>3491</v>
      </c>
      <c r="H1286" s="6" t="s">
        <v>3639</v>
      </c>
      <c r="J1286" s="7">
        <v>290</v>
      </c>
      <c r="L1286" s="18">
        <f t="shared" si="63"/>
        <v>290</v>
      </c>
      <c r="M1286" s="7">
        <v>93</v>
      </c>
      <c r="N1286" s="7">
        <v>7</v>
      </c>
      <c r="O1286" s="18">
        <f t="shared" si="64"/>
        <v>100</v>
      </c>
      <c r="P1286" s="16">
        <f t="shared" si="65"/>
        <v>390</v>
      </c>
    </row>
    <row r="1287" spans="2:16" ht="25.5">
      <c r="B1287" s="400"/>
      <c r="D1287" s="403"/>
      <c r="F1287" s="54" t="s">
        <v>3492</v>
      </c>
      <c r="H1287" s="6" t="s">
        <v>3640</v>
      </c>
      <c r="J1287" s="7">
        <v>50</v>
      </c>
      <c r="L1287" s="18">
        <f t="shared" si="63"/>
        <v>50</v>
      </c>
      <c r="M1287" s="7">
        <v>0</v>
      </c>
      <c r="N1287" s="7">
        <v>0</v>
      </c>
      <c r="O1287" s="18">
        <f t="shared" si="64"/>
        <v>0</v>
      </c>
      <c r="P1287" s="16">
        <f t="shared" si="65"/>
        <v>50</v>
      </c>
    </row>
    <row r="1288" spans="2:16" ht="25.5">
      <c r="B1288" s="400"/>
      <c r="D1288" s="403"/>
      <c r="F1288" s="54" t="s">
        <v>3493</v>
      </c>
      <c r="H1288" s="6" t="s">
        <v>3493</v>
      </c>
      <c r="J1288" s="7">
        <v>0</v>
      </c>
      <c r="L1288" s="18">
        <f t="shared" si="63"/>
        <v>0</v>
      </c>
      <c r="M1288" s="7">
        <v>25</v>
      </c>
      <c r="N1288" s="7">
        <v>0</v>
      </c>
      <c r="O1288" s="18">
        <f t="shared" si="64"/>
        <v>25</v>
      </c>
      <c r="P1288" s="16">
        <f t="shared" si="65"/>
        <v>25</v>
      </c>
    </row>
    <row r="1289" spans="2:16">
      <c r="B1289" s="400"/>
      <c r="D1289" s="403"/>
      <c r="H1289" s="6" t="s">
        <v>1789</v>
      </c>
      <c r="J1289" s="7">
        <v>85</v>
      </c>
      <c r="L1289" s="18">
        <f t="shared" si="63"/>
        <v>85</v>
      </c>
      <c r="M1289" s="7">
        <v>178</v>
      </c>
      <c r="N1289" s="7">
        <v>15</v>
      </c>
      <c r="O1289" s="18">
        <f t="shared" si="64"/>
        <v>193</v>
      </c>
      <c r="P1289" s="16">
        <f t="shared" si="65"/>
        <v>278</v>
      </c>
    </row>
    <row r="1290" spans="2:16" ht="25.5">
      <c r="B1290" s="400"/>
      <c r="D1290" s="403"/>
      <c r="F1290" s="54" t="s">
        <v>3255</v>
      </c>
      <c r="H1290" s="6" t="s">
        <v>3255</v>
      </c>
      <c r="J1290" s="7">
        <v>20</v>
      </c>
      <c r="L1290" s="18">
        <f t="shared" si="63"/>
        <v>20</v>
      </c>
      <c r="M1290" s="7">
        <v>40</v>
      </c>
      <c r="N1290" s="7">
        <v>0</v>
      </c>
      <c r="O1290" s="18">
        <f t="shared" si="64"/>
        <v>40</v>
      </c>
      <c r="P1290" s="16">
        <f t="shared" si="65"/>
        <v>60</v>
      </c>
    </row>
    <row r="1291" spans="2:16" ht="25.5">
      <c r="B1291" s="400"/>
      <c r="D1291" s="403" t="s">
        <v>3458</v>
      </c>
      <c r="F1291" s="54" t="s">
        <v>3494</v>
      </c>
      <c r="H1291" s="6" t="s">
        <v>3641</v>
      </c>
      <c r="J1291" s="7">
        <v>154</v>
      </c>
      <c r="L1291" s="18">
        <f t="shared" si="63"/>
        <v>154</v>
      </c>
      <c r="M1291" s="7">
        <v>188</v>
      </c>
      <c r="N1291" s="7">
        <v>0</v>
      </c>
      <c r="O1291" s="18">
        <f t="shared" si="64"/>
        <v>188</v>
      </c>
      <c r="P1291" s="16">
        <f t="shared" si="65"/>
        <v>342</v>
      </c>
    </row>
    <row r="1292" spans="2:16" ht="25.5">
      <c r="B1292" s="400"/>
      <c r="D1292" s="403"/>
      <c r="F1292" s="54" t="s">
        <v>3495</v>
      </c>
      <c r="H1292" s="6" t="s">
        <v>3495</v>
      </c>
      <c r="J1292" s="7">
        <v>30</v>
      </c>
      <c r="L1292" s="18">
        <f t="shared" si="63"/>
        <v>30</v>
      </c>
      <c r="M1292" s="7">
        <v>37</v>
      </c>
      <c r="N1292" s="7">
        <v>0</v>
      </c>
      <c r="O1292" s="18">
        <f t="shared" si="64"/>
        <v>37</v>
      </c>
      <c r="P1292" s="16">
        <f t="shared" si="65"/>
        <v>67</v>
      </c>
    </row>
    <row r="1293" spans="2:16" ht="25.5">
      <c r="B1293" s="400"/>
      <c r="D1293" s="403"/>
      <c r="F1293" s="54" t="s">
        <v>3496</v>
      </c>
      <c r="H1293" s="6" t="s">
        <v>3496</v>
      </c>
      <c r="J1293" s="7">
        <v>0</v>
      </c>
      <c r="L1293" s="18">
        <f t="shared" si="63"/>
        <v>0</v>
      </c>
      <c r="M1293" s="7">
        <v>30</v>
      </c>
      <c r="N1293" s="7">
        <v>0</v>
      </c>
      <c r="O1293" s="18">
        <f t="shared" si="64"/>
        <v>30</v>
      </c>
      <c r="P1293" s="16">
        <f t="shared" si="65"/>
        <v>30</v>
      </c>
    </row>
    <row r="1294" spans="2:16">
      <c r="B1294" s="400"/>
      <c r="D1294" s="403"/>
      <c r="F1294" s="54" t="s">
        <v>3497</v>
      </c>
      <c r="H1294" s="6" t="s">
        <v>3497</v>
      </c>
      <c r="J1294" s="7">
        <v>70</v>
      </c>
      <c r="L1294" s="18">
        <f t="shared" si="63"/>
        <v>70</v>
      </c>
      <c r="M1294" s="7">
        <v>120</v>
      </c>
      <c r="N1294" s="7">
        <v>0</v>
      </c>
      <c r="O1294" s="18">
        <f t="shared" si="64"/>
        <v>120</v>
      </c>
      <c r="P1294" s="16">
        <f t="shared" si="65"/>
        <v>190</v>
      </c>
    </row>
    <row r="1295" spans="2:16" ht="25.5">
      <c r="B1295" s="400"/>
      <c r="D1295" s="403"/>
      <c r="F1295" s="54" t="s">
        <v>3498</v>
      </c>
      <c r="H1295" s="6" t="s">
        <v>3498</v>
      </c>
      <c r="J1295" s="7">
        <v>40</v>
      </c>
      <c r="L1295" s="18">
        <f t="shared" si="63"/>
        <v>40</v>
      </c>
      <c r="M1295" s="7">
        <v>40</v>
      </c>
      <c r="N1295" s="7">
        <v>0</v>
      </c>
      <c r="O1295" s="18">
        <f t="shared" si="64"/>
        <v>40</v>
      </c>
      <c r="P1295" s="16">
        <f t="shared" si="65"/>
        <v>80</v>
      </c>
    </row>
    <row r="1296" spans="2:16">
      <c r="B1296" s="400"/>
      <c r="D1296" s="403"/>
      <c r="F1296" s="54" t="s">
        <v>3499</v>
      </c>
      <c r="H1296" s="6" t="s">
        <v>3642</v>
      </c>
      <c r="J1296" s="7">
        <v>350</v>
      </c>
      <c r="L1296" s="18">
        <f t="shared" si="63"/>
        <v>350</v>
      </c>
      <c r="M1296" s="7">
        <v>0</v>
      </c>
      <c r="N1296" s="7">
        <v>0</v>
      </c>
      <c r="O1296" s="18">
        <f t="shared" si="64"/>
        <v>0</v>
      </c>
      <c r="P1296" s="16">
        <f t="shared" si="65"/>
        <v>350</v>
      </c>
    </row>
    <row r="1297" spans="2:16" ht="25.5">
      <c r="B1297" s="400"/>
      <c r="D1297" s="403"/>
      <c r="F1297" s="54" t="s">
        <v>3500</v>
      </c>
      <c r="H1297" s="6" t="s">
        <v>3643</v>
      </c>
      <c r="J1297" s="7">
        <v>350</v>
      </c>
      <c r="L1297" s="18">
        <f t="shared" si="63"/>
        <v>350</v>
      </c>
      <c r="M1297" s="7">
        <v>160</v>
      </c>
      <c r="N1297" s="7">
        <v>0</v>
      </c>
      <c r="O1297" s="18">
        <f t="shared" si="64"/>
        <v>160</v>
      </c>
      <c r="P1297" s="16">
        <f t="shared" si="65"/>
        <v>510</v>
      </c>
    </row>
    <row r="1298" spans="2:16" ht="25.5">
      <c r="B1298" s="400"/>
      <c r="D1298" s="403"/>
      <c r="F1298" s="54" t="s">
        <v>1628</v>
      </c>
      <c r="H1298" s="6" t="s">
        <v>1628</v>
      </c>
      <c r="J1298" s="7">
        <v>10</v>
      </c>
      <c r="L1298" s="18">
        <f t="shared" si="63"/>
        <v>10</v>
      </c>
      <c r="M1298" s="7">
        <v>0</v>
      </c>
      <c r="N1298" s="7">
        <v>0</v>
      </c>
      <c r="O1298" s="18">
        <f t="shared" si="64"/>
        <v>0</v>
      </c>
      <c r="P1298" s="16">
        <f t="shared" si="65"/>
        <v>10</v>
      </c>
    </row>
    <row r="1299" spans="2:16" ht="25.5">
      <c r="B1299" s="400"/>
      <c r="D1299" s="403"/>
      <c r="F1299" s="54" t="s">
        <v>3501</v>
      </c>
      <c r="H1299" s="6" t="s">
        <v>3501</v>
      </c>
      <c r="J1299" s="7">
        <v>65</v>
      </c>
      <c r="L1299" s="18">
        <f t="shared" si="63"/>
        <v>65</v>
      </c>
      <c r="M1299" s="7">
        <v>0</v>
      </c>
      <c r="N1299" s="7">
        <v>0</v>
      </c>
      <c r="O1299" s="18">
        <f t="shared" si="64"/>
        <v>0</v>
      </c>
      <c r="P1299" s="16">
        <f t="shared" si="65"/>
        <v>65</v>
      </c>
    </row>
    <row r="1300" spans="2:16" ht="25.5">
      <c r="B1300" s="400"/>
      <c r="D1300" s="403"/>
      <c r="F1300" s="54" t="s">
        <v>3502</v>
      </c>
      <c r="H1300" s="6" t="s">
        <v>3502</v>
      </c>
      <c r="J1300" s="7">
        <v>0</v>
      </c>
      <c r="L1300" s="18">
        <f t="shared" si="63"/>
        <v>0</v>
      </c>
      <c r="M1300" s="7">
        <v>30</v>
      </c>
      <c r="N1300" s="7">
        <v>0</v>
      </c>
      <c r="O1300" s="18">
        <f t="shared" si="64"/>
        <v>30</v>
      </c>
      <c r="P1300" s="16">
        <f t="shared" si="65"/>
        <v>30</v>
      </c>
    </row>
    <row r="1301" spans="2:16" ht="25.5">
      <c r="B1301" s="400"/>
      <c r="D1301" s="403"/>
      <c r="F1301" s="54" t="s">
        <v>3503</v>
      </c>
      <c r="H1301" s="6" t="s">
        <v>3503</v>
      </c>
      <c r="J1301" s="7">
        <v>55</v>
      </c>
      <c r="L1301" s="18">
        <f t="shared" si="63"/>
        <v>55</v>
      </c>
      <c r="M1301" s="7">
        <v>0</v>
      </c>
      <c r="N1301" s="7">
        <v>0</v>
      </c>
      <c r="O1301" s="18">
        <f t="shared" si="64"/>
        <v>0</v>
      </c>
      <c r="P1301" s="16">
        <f t="shared" si="65"/>
        <v>55</v>
      </c>
    </row>
    <row r="1302" spans="2:16" ht="25.5">
      <c r="B1302" s="400"/>
      <c r="D1302" s="403"/>
      <c r="F1302" s="54" t="s">
        <v>3504</v>
      </c>
      <c r="H1302" s="6" t="s">
        <v>3504</v>
      </c>
      <c r="J1302" s="7">
        <v>80</v>
      </c>
      <c r="L1302" s="18">
        <f t="shared" si="63"/>
        <v>80</v>
      </c>
      <c r="M1302" s="7">
        <v>0</v>
      </c>
      <c r="N1302" s="7">
        <v>0</v>
      </c>
      <c r="O1302" s="18">
        <f t="shared" si="64"/>
        <v>0</v>
      </c>
      <c r="P1302" s="16">
        <f t="shared" si="65"/>
        <v>80</v>
      </c>
    </row>
    <row r="1303" spans="2:16" ht="25.5">
      <c r="B1303" s="400"/>
      <c r="D1303" s="403"/>
      <c r="F1303" s="54" t="s">
        <v>3505</v>
      </c>
      <c r="H1303" s="6" t="s">
        <v>3644</v>
      </c>
      <c r="J1303" s="7">
        <v>130</v>
      </c>
      <c r="L1303" s="18">
        <f t="shared" si="63"/>
        <v>130</v>
      </c>
      <c r="M1303" s="7">
        <v>0</v>
      </c>
      <c r="N1303" s="7">
        <v>0</v>
      </c>
      <c r="O1303" s="18">
        <f t="shared" si="64"/>
        <v>0</v>
      </c>
      <c r="P1303" s="16">
        <f t="shared" si="65"/>
        <v>130</v>
      </c>
    </row>
    <row r="1304" spans="2:16">
      <c r="B1304" s="400"/>
      <c r="D1304" s="403"/>
      <c r="F1304" s="54" t="s">
        <v>3505</v>
      </c>
      <c r="H1304" s="6" t="s">
        <v>3645</v>
      </c>
      <c r="J1304" s="7">
        <v>0</v>
      </c>
      <c r="L1304" s="18">
        <f t="shared" si="63"/>
        <v>0</v>
      </c>
      <c r="M1304" s="7">
        <v>30</v>
      </c>
      <c r="N1304" s="7">
        <v>0</v>
      </c>
      <c r="O1304" s="18">
        <f t="shared" si="64"/>
        <v>30</v>
      </c>
      <c r="P1304" s="16">
        <f t="shared" si="65"/>
        <v>30</v>
      </c>
    </row>
    <row r="1305" spans="2:16" ht="25.5">
      <c r="B1305" s="400"/>
      <c r="D1305" s="403"/>
      <c r="F1305" s="54" t="s">
        <v>3506</v>
      </c>
      <c r="H1305" s="6" t="s">
        <v>3506</v>
      </c>
      <c r="J1305" s="7">
        <v>48</v>
      </c>
      <c r="L1305" s="18">
        <f t="shared" si="63"/>
        <v>48</v>
      </c>
      <c r="M1305" s="7">
        <v>0</v>
      </c>
      <c r="N1305" s="7">
        <v>0</v>
      </c>
      <c r="O1305" s="18">
        <f t="shared" si="64"/>
        <v>0</v>
      </c>
      <c r="P1305" s="16">
        <f t="shared" si="65"/>
        <v>48</v>
      </c>
    </row>
    <row r="1306" spans="2:16">
      <c r="B1306" s="400"/>
      <c r="D1306" s="403"/>
      <c r="H1306" s="6" t="s">
        <v>3646</v>
      </c>
      <c r="J1306" s="7">
        <v>250</v>
      </c>
      <c r="L1306" s="18">
        <f t="shared" ref="L1306:L1369" si="66">+J1306+K1306</f>
        <v>250</v>
      </c>
      <c r="M1306" s="7">
        <v>0</v>
      </c>
      <c r="N1306" s="7">
        <v>0</v>
      </c>
      <c r="O1306" s="18">
        <f t="shared" ref="O1306:O1369" si="67">+N1306+M1306</f>
        <v>0</v>
      </c>
      <c r="P1306" s="16">
        <f t="shared" si="65"/>
        <v>250</v>
      </c>
    </row>
    <row r="1307" spans="2:16" ht="25.5">
      <c r="B1307" s="400"/>
      <c r="D1307" s="403"/>
      <c r="F1307" s="54" t="s">
        <v>3507</v>
      </c>
      <c r="H1307" s="6" t="s">
        <v>3507</v>
      </c>
      <c r="J1307" s="7">
        <v>11</v>
      </c>
      <c r="L1307" s="18">
        <f t="shared" si="66"/>
        <v>11</v>
      </c>
      <c r="M1307" s="7">
        <v>0</v>
      </c>
      <c r="N1307" s="7">
        <v>0</v>
      </c>
      <c r="O1307" s="18">
        <f t="shared" si="67"/>
        <v>0</v>
      </c>
      <c r="P1307" s="16">
        <f t="shared" ref="P1307:P1370" si="68">+L1307+O1307</f>
        <v>11</v>
      </c>
    </row>
    <row r="1308" spans="2:16">
      <c r="B1308" s="400"/>
      <c r="D1308" s="403" t="s">
        <v>3459</v>
      </c>
      <c r="F1308" s="54" t="s">
        <v>3508</v>
      </c>
      <c r="H1308" s="6" t="s">
        <v>3647</v>
      </c>
      <c r="J1308" s="7">
        <v>120</v>
      </c>
      <c r="L1308" s="18">
        <f t="shared" si="66"/>
        <v>120</v>
      </c>
      <c r="M1308" s="7">
        <v>147</v>
      </c>
      <c r="N1308" s="7">
        <v>23</v>
      </c>
      <c r="O1308" s="18">
        <f t="shared" si="67"/>
        <v>170</v>
      </c>
      <c r="P1308" s="16">
        <f t="shared" si="68"/>
        <v>290</v>
      </c>
    </row>
    <row r="1309" spans="2:16">
      <c r="B1309" s="400"/>
      <c r="D1309" s="403"/>
      <c r="F1309" s="54" t="s">
        <v>3508</v>
      </c>
      <c r="H1309" s="6" t="s">
        <v>3648</v>
      </c>
      <c r="J1309" s="7">
        <v>0</v>
      </c>
      <c r="L1309" s="18">
        <f t="shared" si="66"/>
        <v>0</v>
      </c>
      <c r="M1309" s="7">
        <v>159</v>
      </c>
      <c r="N1309" s="7">
        <v>9</v>
      </c>
      <c r="O1309" s="18">
        <f t="shared" si="67"/>
        <v>168</v>
      </c>
      <c r="P1309" s="16">
        <f t="shared" si="68"/>
        <v>168</v>
      </c>
    </row>
    <row r="1310" spans="2:16" ht="25.5">
      <c r="B1310" s="400"/>
      <c r="D1310" s="403"/>
      <c r="F1310" s="54" t="s">
        <v>3509</v>
      </c>
      <c r="H1310" s="6" t="s">
        <v>3509</v>
      </c>
      <c r="J1310" s="7">
        <v>225</v>
      </c>
      <c r="L1310" s="18">
        <f t="shared" si="66"/>
        <v>225</v>
      </c>
      <c r="M1310" s="7">
        <v>0</v>
      </c>
      <c r="N1310" s="7">
        <v>0</v>
      </c>
      <c r="O1310" s="18">
        <f t="shared" si="67"/>
        <v>0</v>
      </c>
      <c r="P1310" s="16">
        <f t="shared" si="68"/>
        <v>225</v>
      </c>
    </row>
    <row r="1311" spans="2:16" ht="25.5">
      <c r="B1311" s="400"/>
      <c r="D1311" s="403"/>
      <c r="F1311" s="54" t="s">
        <v>3510</v>
      </c>
      <c r="H1311" s="6" t="s">
        <v>700</v>
      </c>
      <c r="J1311" s="7">
        <v>0</v>
      </c>
      <c r="L1311" s="18">
        <f t="shared" si="66"/>
        <v>0</v>
      </c>
      <c r="M1311" s="7">
        <v>100</v>
      </c>
      <c r="N1311" s="7"/>
      <c r="O1311" s="18">
        <f t="shared" si="67"/>
        <v>100</v>
      </c>
      <c r="P1311" s="16">
        <f t="shared" si="68"/>
        <v>100</v>
      </c>
    </row>
    <row r="1312" spans="2:16">
      <c r="B1312" s="400"/>
      <c r="D1312" s="403"/>
      <c r="F1312" s="54" t="s">
        <v>3511</v>
      </c>
      <c r="H1312" s="6" t="s">
        <v>3384</v>
      </c>
      <c r="J1312" s="7">
        <v>203</v>
      </c>
      <c r="L1312" s="18">
        <f t="shared" si="66"/>
        <v>203</v>
      </c>
      <c r="M1312" s="7">
        <v>170</v>
      </c>
      <c r="N1312" s="7"/>
      <c r="O1312" s="18">
        <f t="shared" si="67"/>
        <v>170</v>
      </c>
      <c r="P1312" s="16">
        <f t="shared" si="68"/>
        <v>373</v>
      </c>
    </row>
    <row r="1313" spans="2:16">
      <c r="B1313" s="400"/>
      <c r="D1313" s="403"/>
      <c r="F1313" s="54" t="s">
        <v>3512</v>
      </c>
      <c r="H1313" s="6" t="s">
        <v>3649</v>
      </c>
      <c r="J1313" s="7">
        <v>55</v>
      </c>
      <c r="L1313" s="18">
        <f t="shared" si="66"/>
        <v>55</v>
      </c>
      <c r="M1313" s="7">
        <v>150</v>
      </c>
      <c r="N1313" s="7">
        <v>10</v>
      </c>
      <c r="O1313" s="18">
        <f t="shared" si="67"/>
        <v>160</v>
      </c>
      <c r="P1313" s="16">
        <f t="shared" si="68"/>
        <v>215</v>
      </c>
    </row>
    <row r="1314" spans="2:16">
      <c r="B1314" s="400"/>
      <c r="D1314" s="403"/>
      <c r="F1314" s="54" t="s">
        <v>3511</v>
      </c>
      <c r="H1314" s="6" t="s">
        <v>3650</v>
      </c>
      <c r="J1314" s="7">
        <v>130</v>
      </c>
      <c r="L1314" s="18">
        <f t="shared" si="66"/>
        <v>130</v>
      </c>
      <c r="M1314" s="7">
        <v>0</v>
      </c>
      <c r="N1314" s="7">
        <v>0</v>
      </c>
      <c r="O1314" s="18">
        <f t="shared" si="67"/>
        <v>0</v>
      </c>
      <c r="P1314" s="16">
        <f t="shared" si="68"/>
        <v>130</v>
      </c>
    </row>
    <row r="1315" spans="2:16" ht="25.5">
      <c r="B1315" s="400"/>
      <c r="D1315" s="403"/>
      <c r="F1315" s="54" t="s">
        <v>3513</v>
      </c>
      <c r="H1315" s="6" t="s">
        <v>3513</v>
      </c>
      <c r="J1315" s="7">
        <v>40</v>
      </c>
      <c r="L1315" s="18">
        <f t="shared" si="66"/>
        <v>40</v>
      </c>
      <c r="M1315" s="7">
        <v>0</v>
      </c>
      <c r="N1315" s="7">
        <v>0</v>
      </c>
      <c r="O1315" s="18">
        <f t="shared" si="67"/>
        <v>0</v>
      </c>
      <c r="P1315" s="16">
        <f t="shared" si="68"/>
        <v>40</v>
      </c>
    </row>
    <row r="1316" spans="2:16" ht="25.5">
      <c r="B1316" s="400"/>
      <c r="D1316" s="403"/>
      <c r="F1316" s="54" t="s">
        <v>731</v>
      </c>
      <c r="H1316" s="6" t="s">
        <v>3651</v>
      </c>
      <c r="J1316" s="7">
        <v>0</v>
      </c>
      <c r="L1316" s="18">
        <f t="shared" si="66"/>
        <v>0</v>
      </c>
      <c r="M1316" s="7">
        <v>140</v>
      </c>
      <c r="N1316" s="7">
        <v>0</v>
      </c>
      <c r="O1316" s="18">
        <f t="shared" si="67"/>
        <v>140</v>
      </c>
      <c r="P1316" s="16">
        <f t="shared" si="68"/>
        <v>140</v>
      </c>
    </row>
    <row r="1317" spans="2:16" ht="25.5">
      <c r="B1317" s="400"/>
      <c r="D1317" s="403"/>
      <c r="F1317" s="54" t="s">
        <v>3514</v>
      </c>
      <c r="H1317" s="6" t="s">
        <v>3514</v>
      </c>
      <c r="J1317" s="7">
        <v>0</v>
      </c>
      <c r="L1317" s="18">
        <f t="shared" si="66"/>
        <v>0</v>
      </c>
      <c r="M1317" s="7">
        <v>40</v>
      </c>
      <c r="N1317" s="7">
        <v>0</v>
      </c>
      <c r="O1317" s="18">
        <f t="shared" si="67"/>
        <v>40</v>
      </c>
      <c r="P1317" s="16">
        <f t="shared" si="68"/>
        <v>40</v>
      </c>
    </row>
    <row r="1318" spans="2:16" ht="25.5">
      <c r="B1318" s="400"/>
      <c r="D1318" s="403"/>
      <c r="F1318" s="54" t="s">
        <v>3515</v>
      </c>
      <c r="H1318" s="6" t="s">
        <v>3652</v>
      </c>
      <c r="J1318" s="7">
        <v>0</v>
      </c>
      <c r="L1318" s="18">
        <f t="shared" si="66"/>
        <v>0</v>
      </c>
      <c r="M1318" s="7">
        <v>128</v>
      </c>
      <c r="N1318" s="7">
        <v>27</v>
      </c>
      <c r="O1318" s="18">
        <f t="shared" si="67"/>
        <v>155</v>
      </c>
      <c r="P1318" s="16">
        <f t="shared" si="68"/>
        <v>155</v>
      </c>
    </row>
    <row r="1319" spans="2:16" ht="25.5">
      <c r="B1319" s="400"/>
      <c r="D1319" s="403"/>
      <c r="F1319" s="54" t="s">
        <v>3516</v>
      </c>
      <c r="H1319" s="6" t="s">
        <v>3516</v>
      </c>
      <c r="J1319" s="7">
        <v>0</v>
      </c>
      <c r="L1319" s="18">
        <f t="shared" si="66"/>
        <v>0</v>
      </c>
      <c r="M1319" s="7">
        <v>45</v>
      </c>
      <c r="N1319" s="7">
        <v>0</v>
      </c>
      <c r="O1319" s="18">
        <f t="shared" si="67"/>
        <v>45</v>
      </c>
      <c r="P1319" s="16">
        <f t="shared" si="68"/>
        <v>45</v>
      </c>
    </row>
    <row r="1320" spans="2:16" ht="25.5">
      <c r="B1320" s="400"/>
      <c r="D1320" s="403"/>
      <c r="F1320" s="54" t="s">
        <v>3517</v>
      </c>
      <c r="H1320" s="6" t="s">
        <v>3517</v>
      </c>
      <c r="J1320" s="7">
        <v>22</v>
      </c>
      <c r="L1320" s="18">
        <f t="shared" si="66"/>
        <v>22</v>
      </c>
      <c r="M1320" s="7">
        <v>0</v>
      </c>
      <c r="N1320" s="7">
        <v>0</v>
      </c>
      <c r="O1320" s="18">
        <f t="shared" si="67"/>
        <v>0</v>
      </c>
      <c r="P1320" s="16">
        <f t="shared" si="68"/>
        <v>22</v>
      </c>
    </row>
    <row r="1321" spans="2:16" ht="25.5">
      <c r="B1321" s="400"/>
      <c r="D1321" s="403"/>
      <c r="F1321" s="54" t="s">
        <v>3518</v>
      </c>
      <c r="H1321" s="6" t="s">
        <v>3518</v>
      </c>
      <c r="J1321" s="7">
        <v>20</v>
      </c>
      <c r="L1321" s="18">
        <f t="shared" si="66"/>
        <v>20</v>
      </c>
      <c r="M1321" s="7">
        <v>0</v>
      </c>
      <c r="N1321" s="7">
        <v>0</v>
      </c>
      <c r="O1321" s="18">
        <f t="shared" si="67"/>
        <v>0</v>
      </c>
      <c r="P1321" s="16">
        <f t="shared" si="68"/>
        <v>20</v>
      </c>
    </row>
    <row r="1322" spans="2:16" ht="25.5">
      <c r="B1322" s="400"/>
      <c r="D1322" s="403"/>
      <c r="F1322" s="54" t="s">
        <v>3519</v>
      </c>
      <c r="H1322" s="6" t="s">
        <v>3519</v>
      </c>
      <c r="J1322" s="7">
        <v>45</v>
      </c>
      <c r="L1322" s="18">
        <f t="shared" si="66"/>
        <v>45</v>
      </c>
      <c r="M1322" s="7">
        <v>0</v>
      </c>
      <c r="N1322" s="7">
        <v>0</v>
      </c>
      <c r="O1322" s="18">
        <f t="shared" si="67"/>
        <v>0</v>
      </c>
      <c r="P1322" s="16">
        <f t="shared" si="68"/>
        <v>45</v>
      </c>
    </row>
    <row r="1323" spans="2:16" ht="25.5">
      <c r="B1323" s="400"/>
      <c r="D1323" s="403"/>
      <c r="F1323" s="54" t="s">
        <v>3520</v>
      </c>
      <c r="H1323" s="6" t="s">
        <v>3653</v>
      </c>
      <c r="J1323" s="7">
        <v>0</v>
      </c>
      <c r="L1323" s="18">
        <f t="shared" si="66"/>
        <v>0</v>
      </c>
      <c r="M1323" s="7">
        <v>190</v>
      </c>
      <c r="N1323" s="7">
        <v>0</v>
      </c>
      <c r="O1323" s="18">
        <f t="shared" si="67"/>
        <v>190</v>
      </c>
      <c r="P1323" s="16">
        <f t="shared" si="68"/>
        <v>190</v>
      </c>
    </row>
    <row r="1324" spans="2:16" ht="25.5">
      <c r="B1324" s="400"/>
      <c r="D1324" s="403"/>
      <c r="F1324" s="54" t="s">
        <v>3521</v>
      </c>
      <c r="H1324" s="6" t="s">
        <v>3521</v>
      </c>
      <c r="J1324" s="7">
        <v>43</v>
      </c>
      <c r="L1324" s="18">
        <f t="shared" si="66"/>
        <v>43</v>
      </c>
      <c r="M1324" s="7">
        <v>165</v>
      </c>
      <c r="N1324" s="7">
        <v>0</v>
      </c>
      <c r="O1324" s="18">
        <f t="shared" si="67"/>
        <v>165</v>
      </c>
      <c r="P1324" s="16">
        <f t="shared" si="68"/>
        <v>208</v>
      </c>
    </row>
    <row r="1325" spans="2:16">
      <c r="B1325" s="400"/>
      <c r="D1325" s="403"/>
      <c r="F1325" s="54" t="s">
        <v>3521</v>
      </c>
      <c r="H1325" s="6" t="s">
        <v>3654</v>
      </c>
      <c r="J1325" s="7">
        <v>30</v>
      </c>
      <c r="L1325" s="18">
        <f t="shared" si="66"/>
        <v>30</v>
      </c>
      <c r="M1325" s="7">
        <v>0</v>
      </c>
      <c r="N1325" s="7">
        <v>0</v>
      </c>
      <c r="O1325" s="18">
        <f t="shared" si="67"/>
        <v>0</v>
      </c>
      <c r="P1325" s="16">
        <f t="shared" si="68"/>
        <v>30</v>
      </c>
    </row>
    <row r="1326" spans="2:16" ht="25.5">
      <c r="B1326" s="400"/>
      <c r="D1326" s="403"/>
      <c r="F1326" s="54" t="s">
        <v>3522</v>
      </c>
      <c r="H1326" s="6" t="s">
        <v>3522</v>
      </c>
      <c r="J1326" s="7">
        <v>0</v>
      </c>
      <c r="L1326" s="18">
        <f t="shared" si="66"/>
        <v>0</v>
      </c>
      <c r="M1326" s="7">
        <v>55</v>
      </c>
      <c r="N1326" s="7">
        <v>0</v>
      </c>
      <c r="O1326" s="18">
        <f t="shared" si="67"/>
        <v>55</v>
      </c>
      <c r="P1326" s="16">
        <f t="shared" si="68"/>
        <v>55</v>
      </c>
    </row>
    <row r="1327" spans="2:16" ht="25.5">
      <c r="B1327" s="400"/>
      <c r="D1327" s="403"/>
      <c r="F1327" s="54" t="s">
        <v>3523</v>
      </c>
      <c r="H1327" s="6" t="s">
        <v>2174</v>
      </c>
      <c r="J1327" s="7">
        <v>23</v>
      </c>
      <c r="L1327" s="18">
        <f t="shared" si="66"/>
        <v>23</v>
      </c>
      <c r="M1327" s="7">
        <v>0</v>
      </c>
      <c r="N1327" s="7">
        <v>0</v>
      </c>
      <c r="O1327" s="18">
        <f t="shared" si="67"/>
        <v>0</v>
      </c>
      <c r="P1327" s="16">
        <f t="shared" si="68"/>
        <v>23</v>
      </c>
    </row>
    <row r="1328" spans="2:16" ht="25.5">
      <c r="B1328" s="400"/>
      <c r="D1328" s="403"/>
      <c r="F1328" s="54" t="s">
        <v>3524</v>
      </c>
      <c r="H1328" s="6" t="s">
        <v>3524</v>
      </c>
      <c r="J1328" s="7">
        <v>0</v>
      </c>
      <c r="L1328" s="18">
        <f t="shared" si="66"/>
        <v>0</v>
      </c>
      <c r="M1328" s="7">
        <v>80</v>
      </c>
      <c r="N1328" s="7">
        <v>0</v>
      </c>
      <c r="O1328" s="18">
        <f t="shared" si="67"/>
        <v>80</v>
      </c>
      <c r="P1328" s="16">
        <f t="shared" si="68"/>
        <v>80</v>
      </c>
    </row>
    <row r="1329" spans="2:16" ht="25.5">
      <c r="B1329" s="400"/>
      <c r="D1329" s="403"/>
      <c r="F1329" s="54" t="s">
        <v>3294</v>
      </c>
      <c r="H1329" s="6" t="s">
        <v>3294</v>
      </c>
      <c r="J1329" s="7">
        <v>10</v>
      </c>
      <c r="L1329" s="18">
        <f t="shared" si="66"/>
        <v>10</v>
      </c>
      <c r="M1329" s="7">
        <v>0</v>
      </c>
      <c r="N1329" s="7">
        <v>0</v>
      </c>
      <c r="O1329" s="18">
        <f t="shared" si="67"/>
        <v>0</v>
      </c>
      <c r="P1329" s="16">
        <f t="shared" si="68"/>
        <v>10</v>
      </c>
    </row>
    <row r="1330" spans="2:16" ht="25.5">
      <c r="B1330" s="400"/>
      <c r="D1330" s="403"/>
      <c r="F1330" s="54" t="s">
        <v>3525</v>
      </c>
      <c r="H1330" s="6" t="s">
        <v>3525</v>
      </c>
      <c r="J1330" s="7">
        <v>20</v>
      </c>
      <c r="L1330" s="18">
        <f t="shared" si="66"/>
        <v>20</v>
      </c>
      <c r="M1330" s="7">
        <v>0</v>
      </c>
      <c r="N1330" s="7">
        <v>0</v>
      </c>
      <c r="O1330" s="18">
        <f t="shared" si="67"/>
        <v>0</v>
      </c>
      <c r="P1330" s="16">
        <f t="shared" si="68"/>
        <v>20</v>
      </c>
    </row>
    <row r="1331" spans="2:16" ht="25.5">
      <c r="B1331" s="400"/>
      <c r="D1331" s="403"/>
      <c r="F1331" s="54" t="s">
        <v>3526</v>
      </c>
      <c r="H1331" s="6" t="s">
        <v>3655</v>
      </c>
      <c r="J1331" s="7">
        <v>405</v>
      </c>
      <c r="L1331" s="18">
        <f t="shared" si="66"/>
        <v>405</v>
      </c>
      <c r="M1331" s="7">
        <v>0</v>
      </c>
      <c r="N1331" s="7">
        <v>0</v>
      </c>
      <c r="O1331" s="18">
        <f t="shared" si="67"/>
        <v>0</v>
      </c>
      <c r="P1331" s="16">
        <f t="shared" si="68"/>
        <v>405</v>
      </c>
    </row>
    <row r="1332" spans="2:16" ht="25.5">
      <c r="B1332" s="400"/>
      <c r="D1332" s="403" t="s">
        <v>3460</v>
      </c>
      <c r="F1332" s="54" t="s">
        <v>3048</v>
      </c>
      <c r="H1332" s="6" t="s">
        <v>3527</v>
      </c>
      <c r="J1332" s="7">
        <v>400</v>
      </c>
      <c r="L1332" s="18">
        <f t="shared" si="66"/>
        <v>400</v>
      </c>
      <c r="M1332" s="7">
        <v>300</v>
      </c>
      <c r="N1332" s="7">
        <v>26</v>
      </c>
      <c r="O1332" s="18">
        <f t="shared" si="67"/>
        <v>326</v>
      </c>
      <c r="P1332" s="16">
        <f t="shared" si="68"/>
        <v>726</v>
      </c>
    </row>
    <row r="1333" spans="2:16">
      <c r="B1333" s="400"/>
      <c r="D1333" s="403"/>
      <c r="F1333" s="54" t="s">
        <v>3527</v>
      </c>
      <c r="H1333" s="6" t="s">
        <v>3656</v>
      </c>
      <c r="J1333" s="7">
        <v>43</v>
      </c>
      <c r="L1333" s="18">
        <f t="shared" si="66"/>
        <v>43</v>
      </c>
      <c r="M1333" s="7">
        <v>0</v>
      </c>
      <c r="N1333" s="7">
        <v>0</v>
      </c>
      <c r="O1333" s="18">
        <f t="shared" si="67"/>
        <v>0</v>
      </c>
      <c r="P1333" s="16">
        <f t="shared" si="68"/>
        <v>43</v>
      </c>
    </row>
    <row r="1334" spans="2:16" ht="38.25">
      <c r="B1334" s="400"/>
      <c r="D1334" s="403"/>
      <c r="F1334" s="54" t="s">
        <v>3528</v>
      </c>
      <c r="H1334" s="6" t="s">
        <v>3657</v>
      </c>
      <c r="J1334" s="7">
        <v>112</v>
      </c>
      <c r="L1334" s="18">
        <f t="shared" si="66"/>
        <v>112</v>
      </c>
      <c r="M1334" s="7">
        <v>158</v>
      </c>
      <c r="N1334" s="7">
        <v>47</v>
      </c>
      <c r="O1334" s="18">
        <f t="shared" si="67"/>
        <v>205</v>
      </c>
      <c r="P1334" s="16">
        <f t="shared" si="68"/>
        <v>317</v>
      </c>
    </row>
    <row r="1335" spans="2:16">
      <c r="B1335" s="400"/>
      <c r="D1335" s="403"/>
      <c r="F1335" s="54" t="s">
        <v>3529</v>
      </c>
      <c r="H1335" s="6" t="s">
        <v>3658</v>
      </c>
      <c r="J1335" s="7">
        <v>0</v>
      </c>
      <c r="L1335" s="18">
        <f t="shared" si="66"/>
        <v>0</v>
      </c>
      <c r="M1335" s="7">
        <v>84</v>
      </c>
      <c r="N1335" s="7">
        <v>0</v>
      </c>
      <c r="O1335" s="18">
        <f t="shared" si="67"/>
        <v>84</v>
      </c>
      <c r="P1335" s="16">
        <f t="shared" si="68"/>
        <v>84</v>
      </c>
    </row>
    <row r="1336" spans="2:16" ht="25.5">
      <c r="B1336" s="400"/>
      <c r="D1336" s="403"/>
      <c r="F1336" s="54" t="s">
        <v>3530</v>
      </c>
      <c r="H1336" s="6" t="s">
        <v>3530</v>
      </c>
      <c r="J1336" s="7">
        <v>12</v>
      </c>
      <c r="L1336" s="18">
        <f t="shared" si="66"/>
        <v>12</v>
      </c>
      <c r="M1336" s="7">
        <v>0</v>
      </c>
      <c r="N1336" s="7">
        <v>0</v>
      </c>
      <c r="O1336" s="18">
        <f t="shared" si="67"/>
        <v>0</v>
      </c>
      <c r="P1336" s="16">
        <f t="shared" si="68"/>
        <v>12</v>
      </c>
    </row>
    <row r="1337" spans="2:16" ht="25.5">
      <c r="B1337" s="400"/>
      <c r="D1337" s="403"/>
      <c r="F1337" s="54" t="s">
        <v>3531</v>
      </c>
      <c r="H1337" s="6" t="s">
        <v>3531</v>
      </c>
      <c r="J1337" s="7">
        <v>0</v>
      </c>
      <c r="L1337" s="18">
        <f t="shared" si="66"/>
        <v>0</v>
      </c>
      <c r="M1337" s="7">
        <v>70</v>
      </c>
      <c r="N1337" s="7">
        <v>0</v>
      </c>
      <c r="O1337" s="18">
        <f t="shared" si="67"/>
        <v>70</v>
      </c>
      <c r="P1337" s="16">
        <f t="shared" si="68"/>
        <v>70</v>
      </c>
    </row>
    <row r="1338" spans="2:16" ht="25.5">
      <c r="B1338" s="400"/>
      <c r="D1338" s="403"/>
      <c r="F1338" s="54" t="s">
        <v>3532</v>
      </c>
      <c r="H1338" s="6" t="s">
        <v>3659</v>
      </c>
      <c r="J1338" s="7">
        <v>120</v>
      </c>
      <c r="L1338" s="18">
        <f t="shared" si="66"/>
        <v>120</v>
      </c>
      <c r="M1338" s="7">
        <v>303</v>
      </c>
      <c r="N1338" s="7">
        <v>41</v>
      </c>
      <c r="O1338" s="18">
        <f t="shared" si="67"/>
        <v>344</v>
      </c>
      <c r="P1338" s="16">
        <f t="shared" si="68"/>
        <v>464</v>
      </c>
    </row>
    <row r="1339" spans="2:16" ht="25.5">
      <c r="B1339" s="400"/>
      <c r="D1339" s="403"/>
      <c r="F1339" s="54" t="s">
        <v>3533</v>
      </c>
      <c r="H1339" s="6" t="s">
        <v>3533</v>
      </c>
      <c r="J1339" s="7">
        <v>19</v>
      </c>
      <c r="L1339" s="18">
        <f t="shared" si="66"/>
        <v>19</v>
      </c>
      <c r="M1339" s="7">
        <v>0</v>
      </c>
      <c r="N1339" s="7">
        <v>0</v>
      </c>
      <c r="O1339" s="18">
        <f t="shared" si="67"/>
        <v>0</v>
      </c>
      <c r="P1339" s="16">
        <f t="shared" si="68"/>
        <v>19</v>
      </c>
    </row>
    <row r="1340" spans="2:16" ht="25.5">
      <c r="B1340" s="400"/>
      <c r="D1340" s="403"/>
      <c r="F1340" s="54" t="s">
        <v>3534</v>
      </c>
      <c r="H1340" s="6" t="s">
        <v>3660</v>
      </c>
      <c r="J1340" s="7">
        <v>115</v>
      </c>
      <c r="L1340" s="18">
        <f t="shared" si="66"/>
        <v>115</v>
      </c>
      <c r="M1340" s="7">
        <v>150</v>
      </c>
      <c r="N1340" s="7">
        <v>0</v>
      </c>
      <c r="O1340" s="18">
        <f t="shared" si="67"/>
        <v>150</v>
      </c>
      <c r="P1340" s="16">
        <f t="shared" si="68"/>
        <v>265</v>
      </c>
    </row>
    <row r="1341" spans="2:16" ht="25.5">
      <c r="B1341" s="400"/>
      <c r="D1341" s="403"/>
      <c r="F1341" s="54" t="s">
        <v>3535</v>
      </c>
      <c r="H1341" s="6" t="s">
        <v>3535</v>
      </c>
      <c r="J1341" s="7">
        <v>183</v>
      </c>
      <c r="L1341" s="18">
        <f t="shared" si="66"/>
        <v>183</v>
      </c>
      <c r="M1341" s="7">
        <v>205</v>
      </c>
      <c r="N1341" s="7">
        <v>5</v>
      </c>
      <c r="O1341" s="18">
        <f t="shared" si="67"/>
        <v>210</v>
      </c>
      <c r="P1341" s="16">
        <f t="shared" si="68"/>
        <v>393</v>
      </c>
    </row>
    <row r="1342" spans="2:16" ht="25.5">
      <c r="B1342" s="400"/>
      <c r="D1342" s="403"/>
      <c r="F1342" s="54" t="s">
        <v>3536</v>
      </c>
      <c r="H1342" s="6" t="s">
        <v>3536</v>
      </c>
      <c r="J1342" s="7">
        <v>8</v>
      </c>
      <c r="L1342" s="18">
        <f t="shared" si="66"/>
        <v>8</v>
      </c>
      <c r="M1342" s="7">
        <v>0</v>
      </c>
      <c r="N1342" s="7">
        <v>0</v>
      </c>
      <c r="O1342" s="18">
        <f t="shared" si="67"/>
        <v>0</v>
      </c>
      <c r="P1342" s="16">
        <f t="shared" si="68"/>
        <v>8</v>
      </c>
    </row>
    <row r="1343" spans="2:16" ht="25.5">
      <c r="B1343" s="400"/>
      <c r="D1343" s="403"/>
      <c r="F1343" s="54" t="s">
        <v>3537</v>
      </c>
      <c r="H1343" s="6" t="s">
        <v>3537</v>
      </c>
      <c r="J1343" s="7">
        <v>0</v>
      </c>
      <c r="L1343" s="18">
        <f t="shared" si="66"/>
        <v>0</v>
      </c>
      <c r="M1343" s="7">
        <v>73</v>
      </c>
      <c r="N1343" s="7">
        <v>20</v>
      </c>
      <c r="O1343" s="18">
        <f t="shared" si="67"/>
        <v>93</v>
      </c>
      <c r="P1343" s="16">
        <f t="shared" si="68"/>
        <v>93</v>
      </c>
    </row>
    <row r="1344" spans="2:16">
      <c r="B1344" s="400"/>
      <c r="D1344" s="403"/>
      <c r="F1344" s="54" t="s">
        <v>3538</v>
      </c>
      <c r="H1344" s="6" t="s">
        <v>3538</v>
      </c>
      <c r="J1344" s="7">
        <v>105</v>
      </c>
      <c r="L1344" s="18">
        <f t="shared" si="66"/>
        <v>105</v>
      </c>
      <c r="M1344" s="7">
        <v>100</v>
      </c>
      <c r="N1344" s="7">
        <v>0</v>
      </c>
      <c r="O1344" s="18">
        <f t="shared" si="67"/>
        <v>100</v>
      </c>
      <c r="P1344" s="16">
        <f t="shared" si="68"/>
        <v>205</v>
      </c>
    </row>
    <row r="1345" spans="2:16" ht="25.5">
      <c r="B1345" s="400"/>
      <c r="D1345" s="403"/>
      <c r="F1345" s="54" t="s">
        <v>2200</v>
      </c>
      <c r="H1345" s="6" t="s">
        <v>2200</v>
      </c>
      <c r="J1345" s="7">
        <v>0</v>
      </c>
      <c r="L1345" s="18">
        <f t="shared" si="66"/>
        <v>0</v>
      </c>
      <c r="M1345" s="7">
        <v>41</v>
      </c>
      <c r="N1345" s="7">
        <v>0</v>
      </c>
      <c r="O1345" s="18">
        <f t="shared" si="67"/>
        <v>41</v>
      </c>
      <c r="P1345" s="16">
        <f t="shared" si="68"/>
        <v>41</v>
      </c>
    </row>
    <row r="1346" spans="2:16" ht="25.5">
      <c r="B1346" s="400"/>
      <c r="D1346" s="403"/>
      <c r="F1346" s="54" t="s">
        <v>3539</v>
      </c>
      <c r="H1346" s="6" t="s">
        <v>3539</v>
      </c>
      <c r="J1346" s="7">
        <v>35</v>
      </c>
      <c r="L1346" s="18">
        <f t="shared" si="66"/>
        <v>35</v>
      </c>
      <c r="M1346" s="7">
        <v>54</v>
      </c>
      <c r="N1346" s="7">
        <v>0</v>
      </c>
      <c r="O1346" s="18">
        <f t="shared" si="67"/>
        <v>54</v>
      </c>
      <c r="P1346" s="16">
        <f t="shared" si="68"/>
        <v>89</v>
      </c>
    </row>
    <row r="1347" spans="2:16" ht="25.5">
      <c r="B1347" s="400"/>
      <c r="D1347" s="403"/>
      <c r="F1347" s="54" t="s">
        <v>3540</v>
      </c>
      <c r="H1347" s="6" t="s">
        <v>3540</v>
      </c>
      <c r="J1347" s="7">
        <v>30</v>
      </c>
      <c r="L1347" s="18">
        <f t="shared" si="66"/>
        <v>30</v>
      </c>
      <c r="M1347" s="7">
        <v>34</v>
      </c>
      <c r="N1347" s="7">
        <v>0</v>
      </c>
      <c r="O1347" s="18">
        <f t="shared" si="67"/>
        <v>34</v>
      </c>
      <c r="P1347" s="16">
        <f t="shared" si="68"/>
        <v>64</v>
      </c>
    </row>
    <row r="1348" spans="2:16" ht="25.5">
      <c r="B1348" s="400"/>
      <c r="D1348" s="403"/>
      <c r="F1348" s="54" t="s">
        <v>3541</v>
      </c>
      <c r="H1348" s="6" t="s">
        <v>3541</v>
      </c>
      <c r="J1348" s="7">
        <v>30</v>
      </c>
      <c r="L1348" s="18">
        <f t="shared" si="66"/>
        <v>30</v>
      </c>
      <c r="M1348" s="7">
        <v>22</v>
      </c>
      <c r="N1348" s="7">
        <v>3</v>
      </c>
      <c r="O1348" s="18">
        <f t="shared" si="67"/>
        <v>25</v>
      </c>
      <c r="P1348" s="16">
        <f t="shared" si="68"/>
        <v>55</v>
      </c>
    </row>
    <row r="1349" spans="2:16" ht="25.5">
      <c r="B1349" s="400"/>
      <c r="D1349" s="403"/>
      <c r="F1349" s="54" t="s">
        <v>1625</v>
      </c>
      <c r="H1349" s="6" t="s">
        <v>1625</v>
      </c>
      <c r="J1349" s="7">
        <v>90</v>
      </c>
      <c r="L1349" s="18">
        <f t="shared" si="66"/>
        <v>90</v>
      </c>
      <c r="M1349" s="7">
        <v>0</v>
      </c>
      <c r="N1349" s="7">
        <v>0</v>
      </c>
      <c r="O1349" s="18">
        <f t="shared" si="67"/>
        <v>0</v>
      </c>
      <c r="P1349" s="16">
        <f t="shared" si="68"/>
        <v>90</v>
      </c>
    </row>
    <row r="1350" spans="2:16" ht="25.5">
      <c r="B1350" s="400"/>
      <c r="D1350" s="403"/>
      <c r="F1350" s="54" t="s">
        <v>3542</v>
      </c>
      <c r="H1350" s="6" t="s">
        <v>3542</v>
      </c>
      <c r="J1350" s="7">
        <v>0</v>
      </c>
      <c r="L1350" s="18">
        <f t="shared" si="66"/>
        <v>0</v>
      </c>
      <c r="M1350" s="7">
        <v>84</v>
      </c>
      <c r="N1350" s="7">
        <v>0</v>
      </c>
      <c r="O1350" s="18">
        <f t="shared" si="67"/>
        <v>84</v>
      </c>
      <c r="P1350" s="16">
        <f t="shared" si="68"/>
        <v>84</v>
      </c>
    </row>
    <row r="1351" spans="2:16" ht="25.5">
      <c r="B1351" s="400"/>
      <c r="D1351" s="403"/>
      <c r="F1351" s="54" t="s">
        <v>3543</v>
      </c>
      <c r="H1351" s="6" t="s">
        <v>3543</v>
      </c>
      <c r="J1351" s="7">
        <v>0</v>
      </c>
      <c r="L1351" s="18">
        <f t="shared" si="66"/>
        <v>0</v>
      </c>
      <c r="M1351" s="7">
        <v>95</v>
      </c>
      <c r="N1351" s="7">
        <v>18</v>
      </c>
      <c r="O1351" s="18">
        <f t="shared" si="67"/>
        <v>113</v>
      </c>
      <c r="P1351" s="16">
        <f t="shared" si="68"/>
        <v>113</v>
      </c>
    </row>
    <row r="1352" spans="2:16" ht="25.5">
      <c r="B1352" s="400"/>
      <c r="D1352" s="403"/>
      <c r="F1352" s="54" t="s">
        <v>3544</v>
      </c>
      <c r="H1352" s="6" t="s">
        <v>3544</v>
      </c>
      <c r="J1352" s="7">
        <v>0</v>
      </c>
      <c r="L1352" s="18">
        <f t="shared" si="66"/>
        <v>0</v>
      </c>
      <c r="M1352" s="7">
        <v>15</v>
      </c>
      <c r="N1352" s="7">
        <v>0</v>
      </c>
      <c r="O1352" s="18">
        <f t="shared" si="67"/>
        <v>15</v>
      </c>
      <c r="P1352" s="16">
        <f t="shared" si="68"/>
        <v>15</v>
      </c>
    </row>
    <row r="1353" spans="2:16" ht="25.5">
      <c r="B1353" s="400"/>
      <c r="D1353" s="403"/>
      <c r="F1353" s="54" t="s">
        <v>3545</v>
      </c>
      <c r="H1353" s="6" t="s">
        <v>3545</v>
      </c>
      <c r="J1353" s="7">
        <v>22</v>
      </c>
      <c r="L1353" s="18">
        <f t="shared" si="66"/>
        <v>22</v>
      </c>
      <c r="M1353" s="7">
        <v>0</v>
      </c>
      <c r="N1353" s="7">
        <v>0</v>
      </c>
      <c r="O1353" s="18">
        <f t="shared" si="67"/>
        <v>0</v>
      </c>
      <c r="P1353" s="16">
        <f t="shared" si="68"/>
        <v>22</v>
      </c>
    </row>
    <row r="1354" spans="2:16" ht="25.5">
      <c r="B1354" s="400"/>
      <c r="D1354" s="403"/>
      <c r="F1354" s="54" t="s">
        <v>3546</v>
      </c>
      <c r="H1354" s="6" t="s">
        <v>3546</v>
      </c>
      <c r="J1354" s="7">
        <v>0</v>
      </c>
      <c r="L1354" s="18">
        <f t="shared" si="66"/>
        <v>0</v>
      </c>
      <c r="M1354" s="7">
        <v>53</v>
      </c>
      <c r="N1354" s="7">
        <v>5</v>
      </c>
      <c r="O1354" s="18">
        <f t="shared" si="67"/>
        <v>58</v>
      </c>
      <c r="P1354" s="16">
        <f t="shared" si="68"/>
        <v>58</v>
      </c>
    </row>
    <row r="1355" spans="2:16" ht="25.5">
      <c r="B1355" s="400"/>
      <c r="D1355" s="403"/>
      <c r="H1355" s="6" t="s">
        <v>3335</v>
      </c>
      <c r="J1355" s="7">
        <v>0</v>
      </c>
      <c r="L1355" s="18">
        <f t="shared" si="66"/>
        <v>0</v>
      </c>
      <c r="M1355" s="7">
        <v>20</v>
      </c>
      <c r="N1355" s="7">
        <v>0</v>
      </c>
      <c r="O1355" s="18">
        <f t="shared" si="67"/>
        <v>20</v>
      </c>
      <c r="P1355" s="16">
        <f t="shared" si="68"/>
        <v>20</v>
      </c>
    </row>
    <row r="1356" spans="2:16" ht="25.5">
      <c r="B1356" s="400"/>
      <c r="D1356" s="403"/>
      <c r="F1356" s="54" t="s">
        <v>3547</v>
      </c>
      <c r="H1356" s="6" t="s">
        <v>3661</v>
      </c>
      <c r="J1356" s="7">
        <v>28</v>
      </c>
      <c r="L1356" s="18">
        <f t="shared" si="66"/>
        <v>28</v>
      </c>
      <c r="M1356" s="7">
        <v>0</v>
      </c>
      <c r="N1356" s="7">
        <v>0</v>
      </c>
      <c r="O1356" s="18">
        <f t="shared" si="67"/>
        <v>0</v>
      </c>
      <c r="P1356" s="16">
        <f t="shared" si="68"/>
        <v>28</v>
      </c>
    </row>
    <row r="1357" spans="2:16" ht="25.5">
      <c r="B1357" s="400"/>
      <c r="D1357" s="403"/>
      <c r="F1357" s="54" t="s">
        <v>3548</v>
      </c>
      <c r="H1357" s="6" t="s">
        <v>3662</v>
      </c>
      <c r="J1357" s="7">
        <v>14</v>
      </c>
      <c r="L1357" s="18">
        <f t="shared" si="66"/>
        <v>14</v>
      </c>
      <c r="M1357" s="7">
        <v>0</v>
      </c>
      <c r="N1357" s="7">
        <v>0</v>
      </c>
      <c r="O1357" s="18">
        <f t="shared" si="67"/>
        <v>0</v>
      </c>
      <c r="P1357" s="16">
        <f t="shared" si="68"/>
        <v>14</v>
      </c>
    </row>
    <row r="1358" spans="2:16">
      <c r="B1358" s="400"/>
      <c r="D1358" s="403"/>
      <c r="H1358" s="6" t="s">
        <v>3663</v>
      </c>
      <c r="J1358" s="7">
        <v>120</v>
      </c>
      <c r="L1358" s="18">
        <f t="shared" si="66"/>
        <v>120</v>
      </c>
      <c r="M1358" s="7">
        <v>446</v>
      </c>
      <c r="N1358" s="7">
        <v>4</v>
      </c>
      <c r="O1358" s="18">
        <f t="shared" si="67"/>
        <v>450</v>
      </c>
      <c r="P1358" s="16">
        <f t="shared" si="68"/>
        <v>570</v>
      </c>
    </row>
    <row r="1359" spans="2:16">
      <c r="B1359" s="400"/>
      <c r="D1359" s="403"/>
      <c r="H1359" s="6" t="s">
        <v>3664</v>
      </c>
      <c r="J1359" s="7">
        <v>0</v>
      </c>
      <c r="L1359" s="18">
        <f t="shared" si="66"/>
        <v>0</v>
      </c>
      <c r="M1359" s="7">
        <v>26</v>
      </c>
      <c r="N1359" s="7">
        <v>0</v>
      </c>
      <c r="O1359" s="18">
        <f t="shared" si="67"/>
        <v>26</v>
      </c>
      <c r="P1359" s="16">
        <f t="shared" si="68"/>
        <v>26</v>
      </c>
    </row>
    <row r="1360" spans="2:16" ht="25.5">
      <c r="B1360" s="400"/>
      <c r="D1360" s="403"/>
      <c r="F1360" s="54" t="s">
        <v>3549</v>
      </c>
      <c r="H1360" s="6" t="s">
        <v>3549</v>
      </c>
      <c r="J1360" s="7">
        <v>84</v>
      </c>
      <c r="L1360" s="18">
        <f t="shared" si="66"/>
        <v>84</v>
      </c>
      <c r="M1360" s="7">
        <v>0</v>
      </c>
      <c r="N1360" s="7">
        <v>0</v>
      </c>
      <c r="O1360" s="18">
        <f t="shared" si="67"/>
        <v>0</v>
      </c>
      <c r="P1360" s="16">
        <f t="shared" si="68"/>
        <v>84</v>
      </c>
    </row>
    <row r="1361" spans="2:16" ht="25.5">
      <c r="B1361" s="400"/>
      <c r="D1361" s="403"/>
      <c r="F1361" s="54" t="s">
        <v>3550</v>
      </c>
      <c r="H1361" s="6" t="s">
        <v>3550</v>
      </c>
      <c r="J1361" s="7">
        <v>0</v>
      </c>
      <c r="L1361" s="18">
        <f t="shared" si="66"/>
        <v>0</v>
      </c>
      <c r="M1361" s="7">
        <v>47</v>
      </c>
      <c r="N1361" s="7">
        <v>0</v>
      </c>
      <c r="O1361" s="18">
        <f t="shared" si="67"/>
        <v>47</v>
      </c>
      <c r="P1361" s="16">
        <f t="shared" si="68"/>
        <v>47</v>
      </c>
    </row>
    <row r="1362" spans="2:16" ht="25.5">
      <c r="B1362" s="400"/>
      <c r="D1362" s="403" t="s">
        <v>3461</v>
      </c>
      <c r="F1362" s="54" t="s">
        <v>3551</v>
      </c>
      <c r="H1362" s="6" t="s">
        <v>3551</v>
      </c>
      <c r="J1362" s="7">
        <v>83</v>
      </c>
      <c r="L1362" s="18">
        <f t="shared" si="66"/>
        <v>83</v>
      </c>
      <c r="M1362" s="7">
        <v>0</v>
      </c>
      <c r="N1362" s="7">
        <v>0</v>
      </c>
      <c r="O1362" s="18">
        <f t="shared" si="67"/>
        <v>0</v>
      </c>
      <c r="P1362" s="16">
        <f t="shared" si="68"/>
        <v>83</v>
      </c>
    </row>
    <row r="1363" spans="2:16" ht="38.25">
      <c r="B1363" s="400"/>
      <c r="D1363" s="403"/>
      <c r="F1363" s="54" t="s">
        <v>3552</v>
      </c>
      <c r="H1363" s="6" t="s">
        <v>3665</v>
      </c>
      <c r="J1363" s="7">
        <v>162</v>
      </c>
      <c r="L1363" s="18">
        <f t="shared" si="66"/>
        <v>162</v>
      </c>
      <c r="M1363" s="7">
        <v>2</v>
      </c>
      <c r="N1363" s="7">
        <v>118</v>
      </c>
      <c r="O1363" s="18">
        <f t="shared" si="67"/>
        <v>120</v>
      </c>
      <c r="P1363" s="16">
        <f t="shared" si="68"/>
        <v>282</v>
      </c>
    </row>
    <row r="1364" spans="2:16" ht="25.5">
      <c r="B1364" s="400"/>
      <c r="D1364" s="403" t="s">
        <v>949</v>
      </c>
      <c r="F1364" s="54" t="s">
        <v>3553</v>
      </c>
      <c r="H1364" s="6" t="s">
        <v>3553</v>
      </c>
      <c r="J1364" s="7">
        <v>275</v>
      </c>
      <c r="L1364" s="18">
        <f t="shared" si="66"/>
        <v>275</v>
      </c>
      <c r="M1364" s="7">
        <v>186</v>
      </c>
      <c r="N1364" s="7">
        <v>37</v>
      </c>
      <c r="O1364" s="18">
        <f t="shared" si="67"/>
        <v>223</v>
      </c>
      <c r="P1364" s="16">
        <f t="shared" si="68"/>
        <v>498</v>
      </c>
    </row>
    <row r="1365" spans="2:16" ht="25.5">
      <c r="B1365" s="400"/>
      <c r="D1365" s="403"/>
      <c r="F1365" s="54" t="s">
        <v>3553</v>
      </c>
      <c r="H1365" s="6" t="s">
        <v>3666</v>
      </c>
      <c r="J1365" s="7">
        <v>125</v>
      </c>
      <c r="L1365" s="18">
        <f t="shared" si="66"/>
        <v>125</v>
      </c>
      <c r="M1365" s="7">
        <v>25</v>
      </c>
      <c r="N1365" s="7">
        <v>135</v>
      </c>
      <c r="O1365" s="18">
        <f t="shared" si="67"/>
        <v>160</v>
      </c>
      <c r="P1365" s="16">
        <f t="shared" si="68"/>
        <v>285</v>
      </c>
    </row>
    <row r="1366" spans="2:16" ht="25.5">
      <c r="B1366" s="400"/>
      <c r="D1366" s="403"/>
      <c r="F1366" s="54" t="s">
        <v>3553</v>
      </c>
      <c r="H1366" s="6" t="s">
        <v>3667</v>
      </c>
      <c r="J1366" s="7">
        <v>0</v>
      </c>
      <c r="L1366" s="18">
        <f t="shared" si="66"/>
        <v>0</v>
      </c>
      <c r="M1366" s="7">
        <v>18</v>
      </c>
      <c r="N1366" s="7">
        <v>0</v>
      </c>
      <c r="O1366" s="18">
        <f t="shared" si="67"/>
        <v>18</v>
      </c>
      <c r="P1366" s="16">
        <f t="shared" si="68"/>
        <v>18</v>
      </c>
    </row>
    <row r="1367" spans="2:16">
      <c r="B1367" s="400"/>
      <c r="D1367" s="403"/>
      <c r="F1367" s="54" t="s">
        <v>3553</v>
      </c>
      <c r="H1367" s="6" t="s">
        <v>3668</v>
      </c>
      <c r="J1367" s="7">
        <v>26</v>
      </c>
      <c r="L1367" s="18">
        <f t="shared" si="66"/>
        <v>26</v>
      </c>
      <c r="M1367" s="7">
        <v>66</v>
      </c>
      <c r="N1367" s="7">
        <v>0</v>
      </c>
      <c r="O1367" s="18">
        <f t="shared" si="67"/>
        <v>66</v>
      </c>
      <c r="P1367" s="16">
        <f t="shared" si="68"/>
        <v>92</v>
      </c>
    </row>
    <row r="1368" spans="2:16" ht="25.5">
      <c r="B1368" s="400"/>
      <c r="D1368" s="403"/>
      <c r="F1368" s="54" t="s">
        <v>3554</v>
      </c>
      <c r="H1368" s="6" t="s">
        <v>3554</v>
      </c>
      <c r="J1368" s="7">
        <v>0</v>
      </c>
      <c r="L1368" s="18">
        <f t="shared" si="66"/>
        <v>0</v>
      </c>
      <c r="M1368" s="7">
        <v>25</v>
      </c>
      <c r="N1368" s="7">
        <v>20</v>
      </c>
      <c r="O1368" s="18">
        <f t="shared" si="67"/>
        <v>45</v>
      </c>
      <c r="P1368" s="16">
        <f t="shared" si="68"/>
        <v>45</v>
      </c>
    </row>
    <row r="1369" spans="2:16" ht="25.5">
      <c r="B1369" s="400"/>
      <c r="D1369" s="403"/>
      <c r="F1369" s="54" t="s">
        <v>3555</v>
      </c>
      <c r="H1369" s="6" t="s">
        <v>3555</v>
      </c>
      <c r="J1369" s="7">
        <v>65</v>
      </c>
      <c r="L1369" s="18">
        <f t="shared" si="66"/>
        <v>65</v>
      </c>
      <c r="M1369" s="7">
        <v>67</v>
      </c>
      <c r="N1369" s="7">
        <v>4</v>
      </c>
      <c r="O1369" s="18">
        <f t="shared" si="67"/>
        <v>71</v>
      </c>
      <c r="P1369" s="16">
        <f t="shared" si="68"/>
        <v>136</v>
      </c>
    </row>
    <row r="1370" spans="2:16" ht="25.5">
      <c r="B1370" s="400"/>
      <c r="D1370" s="403"/>
      <c r="F1370" s="54" t="s">
        <v>3556</v>
      </c>
      <c r="H1370" s="6" t="s">
        <v>3556</v>
      </c>
      <c r="J1370" s="7">
        <v>0</v>
      </c>
      <c r="L1370" s="18">
        <f t="shared" ref="L1370:L1433" si="69">+J1370+K1370</f>
        <v>0</v>
      </c>
      <c r="M1370" s="7">
        <v>20</v>
      </c>
      <c r="N1370" s="7">
        <v>0</v>
      </c>
      <c r="O1370" s="18">
        <f t="shared" ref="O1370:O1433" si="70">+N1370+M1370</f>
        <v>20</v>
      </c>
      <c r="P1370" s="16">
        <f t="shared" si="68"/>
        <v>20</v>
      </c>
    </row>
    <row r="1371" spans="2:16" ht="25.5">
      <c r="B1371" s="400"/>
      <c r="D1371" s="403"/>
      <c r="F1371" s="54" t="s">
        <v>3557</v>
      </c>
      <c r="H1371" s="6" t="s">
        <v>3557</v>
      </c>
      <c r="J1371" s="7">
        <v>0</v>
      </c>
      <c r="L1371" s="18">
        <f t="shared" si="69"/>
        <v>0</v>
      </c>
      <c r="M1371" s="7">
        <v>108</v>
      </c>
      <c r="N1371" s="7">
        <v>6</v>
      </c>
      <c r="O1371" s="18">
        <f t="shared" si="70"/>
        <v>114</v>
      </c>
      <c r="P1371" s="16">
        <f t="shared" ref="P1371:P1434" si="71">+L1371+O1371</f>
        <v>114</v>
      </c>
    </row>
    <row r="1372" spans="2:16" ht="25.5">
      <c r="B1372" s="400"/>
      <c r="D1372" s="403"/>
      <c r="F1372" s="54" t="s">
        <v>3558</v>
      </c>
      <c r="H1372" s="6" t="s">
        <v>3558</v>
      </c>
      <c r="J1372" s="7">
        <v>19</v>
      </c>
      <c r="L1372" s="18">
        <f t="shared" si="69"/>
        <v>19</v>
      </c>
      <c r="M1372" s="7">
        <v>0</v>
      </c>
      <c r="N1372" s="7">
        <v>0</v>
      </c>
      <c r="O1372" s="18">
        <f t="shared" si="70"/>
        <v>0</v>
      </c>
      <c r="P1372" s="16">
        <f t="shared" si="71"/>
        <v>19</v>
      </c>
    </row>
    <row r="1373" spans="2:16" ht="25.5">
      <c r="B1373" s="400"/>
      <c r="D1373" s="403"/>
      <c r="F1373" s="54" t="s">
        <v>3559</v>
      </c>
      <c r="H1373" s="6" t="s">
        <v>3559</v>
      </c>
      <c r="J1373" s="7">
        <v>0</v>
      </c>
      <c r="L1373" s="18">
        <f t="shared" si="69"/>
        <v>0</v>
      </c>
      <c r="M1373" s="7">
        <v>70</v>
      </c>
      <c r="N1373" s="7">
        <v>0</v>
      </c>
      <c r="O1373" s="18">
        <f t="shared" si="70"/>
        <v>70</v>
      </c>
      <c r="P1373" s="16">
        <f t="shared" si="71"/>
        <v>70</v>
      </c>
    </row>
    <row r="1374" spans="2:16" ht="25.5">
      <c r="B1374" s="400"/>
      <c r="D1374" s="403"/>
      <c r="F1374" s="54" t="s">
        <v>3560</v>
      </c>
      <c r="H1374" s="6" t="s">
        <v>3560</v>
      </c>
      <c r="J1374" s="7">
        <v>0</v>
      </c>
      <c r="L1374" s="18">
        <f t="shared" si="69"/>
        <v>0</v>
      </c>
      <c r="M1374" s="7">
        <v>31</v>
      </c>
      <c r="N1374" s="7">
        <v>0</v>
      </c>
      <c r="O1374" s="18">
        <f t="shared" si="70"/>
        <v>31</v>
      </c>
      <c r="P1374" s="16">
        <f t="shared" si="71"/>
        <v>31</v>
      </c>
    </row>
    <row r="1375" spans="2:16" ht="25.5">
      <c r="B1375" s="400"/>
      <c r="D1375" s="403"/>
      <c r="F1375" s="54" t="s">
        <v>3561</v>
      </c>
      <c r="H1375" s="6" t="s">
        <v>3561</v>
      </c>
      <c r="J1375" s="7">
        <v>0</v>
      </c>
      <c r="L1375" s="18">
        <f t="shared" si="69"/>
        <v>0</v>
      </c>
      <c r="M1375" s="7">
        <v>54</v>
      </c>
      <c r="N1375" s="7">
        <v>0</v>
      </c>
      <c r="O1375" s="18">
        <f t="shared" si="70"/>
        <v>54</v>
      </c>
      <c r="P1375" s="16">
        <f t="shared" si="71"/>
        <v>54</v>
      </c>
    </row>
    <row r="1376" spans="2:16" ht="25.5">
      <c r="B1376" s="400"/>
      <c r="D1376" s="403"/>
      <c r="F1376" s="54" t="s">
        <v>3562</v>
      </c>
      <c r="H1376" s="6" t="s">
        <v>3562</v>
      </c>
      <c r="J1376" s="7">
        <v>73</v>
      </c>
      <c r="L1376" s="18">
        <f t="shared" si="69"/>
        <v>73</v>
      </c>
      <c r="M1376" s="7">
        <v>99</v>
      </c>
      <c r="N1376" s="7">
        <v>0</v>
      </c>
      <c r="O1376" s="18">
        <f t="shared" si="70"/>
        <v>99</v>
      </c>
      <c r="P1376" s="16">
        <f t="shared" si="71"/>
        <v>172</v>
      </c>
    </row>
    <row r="1377" spans="2:16" ht="25.5">
      <c r="B1377" s="400"/>
      <c r="D1377" s="403"/>
      <c r="F1377" s="54" t="s">
        <v>3563</v>
      </c>
      <c r="H1377" s="6" t="s">
        <v>3563</v>
      </c>
      <c r="J1377" s="7">
        <v>0</v>
      </c>
      <c r="L1377" s="18">
        <f t="shared" si="69"/>
        <v>0</v>
      </c>
      <c r="M1377" s="7">
        <v>0</v>
      </c>
      <c r="N1377" s="7">
        <v>0</v>
      </c>
      <c r="O1377" s="18">
        <f t="shared" si="70"/>
        <v>0</v>
      </c>
      <c r="P1377" s="16">
        <f t="shared" si="71"/>
        <v>0</v>
      </c>
    </row>
    <row r="1378" spans="2:16" ht="25.5">
      <c r="B1378" s="400"/>
      <c r="D1378" s="403"/>
      <c r="F1378" s="54" t="s">
        <v>3564</v>
      </c>
      <c r="H1378" s="6" t="s">
        <v>3564</v>
      </c>
      <c r="J1378" s="7">
        <v>12</v>
      </c>
      <c r="L1378" s="18">
        <f t="shared" si="69"/>
        <v>12</v>
      </c>
      <c r="M1378" s="7">
        <v>0</v>
      </c>
      <c r="N1378" s="7">
        <v>0</v>
      </c>
      <c r="O1378" s="18">
        <f t="shared" si="70"/>
        <v>0</v>
      </c>
      <c r="P1378" s="16">
        <f t="shared" si="71"/>
        <v>12</v>
      </c>
    </row>
    <row r="1379" spans="2:16" ht="25.5">
      <c r="B1379" s="400"/>
      <c r="D1379" s="403"/>
      <c r="F1379" s="54" t="s">
        <v>3206</v>
      </c>
      <c r="H1379" s="6" t="s">
        <v>3206</v>
      </c>
      <c r="J1379" s="7">
        <v>0</v>
      </c>
      <c r="L1379" s="18">
        <f t="shared" si="69"/>
        <v>0</v>
      </c>
      <c r="M1379" s="7">
        <v>37</v>
      </c>
      <c r="N1379" s="7">
        <v>0</v>
      </c>
      <c r="O1379" s="18">
        <f t="shared" si="70"/>
        <v>37</v>
      </c>
      <c r="P1379" s="16">
        <f t="shared" si="71"/>
        <v>37</v>
      </c>
    </row>
    <row r="1380" spans="2:16" ht="25.5">
      <c r="B1380" s="400"/>
      <c r="D1380" s="403"/>
      <c r="F1380" s="54" t="s">
        <v>3565</v>
      </c>
      <c r="H1380" s="6" t="s">
        <v>3565</v>
      </c>
      <c r="J1380" s="7">
        <v>0</v>
      </c>
      <c r="L1380" s="18">
        <f t="shared" si="69"/>
        <v>0</v>
      </c>
      <c r="M1380" s="7">
        <v>24</v>
      </c>
      <c r="N1380" s="7">
        <v>0</v>
      </c>
      <c r="O1380" s="18">
        <f t="shared" si="70"/>
        <v>24</v>
      </c>
      <c r="P1380" s="16">
        <f t="shared" si="71"/>
        <v>24</v>
      </c>
    </row>
    <row r="1381" spans="2:16" ht="25.5">
      <c r="B1381" s="400"/>
      <c r="D1381" s="403"/>
      <c r="F1381" s="54" t="s">
        <v>1625</v>
      </c>
      <c r="H1381" s="6" t="s">
        <v>1625</v>
      </c>
      <c r="J1381" s="7">
        <v>0</v>
      </c>
      <c r="L1381" s="18">
        <f t="shared" si="69"/>
        <v>0</v>
      </c>
      <c r="M1381" s="7">
        <v>48</v>
      </c>
      <c r="N1381" s="7">
        <v>0</v>
      </c>
      <c r="O1381" s="18">
        <f t="shared" si="70"/>
        <v>48</v>
      </c>
      <c r="P1381" s="16">
        <f t="shared" si="71"/>
        <v>48</v>
      </c>
    </row>
    <row r="1382" spans="2:16" ht="25.5">
      <c r="B1382" s="400"/>
      <c r="D1382" s="403"/>
      <c r="F1382" s="54" t="s">
        <v>3566</v>
      </c>
      <c r="H1382" s="6" t="s">
        <v>3566</v>
      </c>
      <c r="J1382" s="7">
        <v>0</v>
      </c>
      <c r="L1382" s="18">
        <f t="shared" si="69"/>
        <v>0</v>
      </c>
      <c r="M1382" s="7">
        <v>31</v>
      </c>
      <c r="N1382" s="7">
        <v>3</v>
      </c>
      <c r="O1382" s="18">
        <f t="shared" si="70"/>
        <v>34</v>
      </c>
      <c r="P1382" s="16">
        <f t="shared" si="71"/>
        <v>34</v>
      </c>
    </row>
    <row r="1383" spans="2:16" ht="38.25">
      <c r="B1383" s="400"/>
      <c r="D1383" s="403"/>
      <c r="F1383" s="54" t="s">
        <v>3567</v>
      </c>
      <c r="H1383" s="6" t="s">
        <v>3567</v>
      </c>
      <c r="J1383" s="7">
        <v>182</v>
      </c>
      <c r="L1383" s="18">
        <f t="shared" si="69"/>
        <v>182</v>
      </c>
      <c r="M1383" s="7">
        <v>0</v>
      </c>
      <c r="N1383" s="7">
        <v>0</v>
      </c>
      <c r="O1383" s="18">
        <f t="shared" si="70"/>
        <v>0</v>
      </c>
      <c r="P1383" s="16">
        <f t="shared" si="71"/>
        <v>182</v>
      </c>
    </row>
    <row r="1384" spans="2:16" ht="25.5">
      <c r="B1384" s="400"/>
      <c r="D1384" s="403"/>
      <c r="F1384" s="54" t="s">
        <v>3568</v>
      </c>
      <c r="H1384" s="6" t="s">
        <v>3568</v>
      </c>
      <c r="J1384" s="7">
        <v>130</v>
      </c>
      <c r="L1384" s="18">
        <f t="shared" si="69"/>
        <v>130</v>
      </c>
      <c r="M1384" s="7">
        <v>137</v>
      </c>
      <c r="N1384" s="7">
        <v>58</v>
      </c>
      <c r="O1384" s="18">
        <f t="shared" si="70"/>
        <v>195</v>
      </c>
      <c r="P1384" s="16">
        <f t="shared" si="71"/>
        <v>325</v>
      </c>
    </row>
    <row r="1385" spans="2:16" ht="25.5">
      <c r="B1385" s="400"/>
      <c r="D1385" s="403" t="s">
        <v>3462</v>
      </c>
      <c r="F1385" s="54" t="s">
        <v>3569</v>
      </c>
      <c r="H1385" s="6" t="s">
        <v>3569</v>
      </c>
      <c r="J1385" s="7">
        <v>170</v>
      </c>
      <c r="L1385" s="18">
        <f t="shared" si="69"/>
        <v>170</v>
      </c>
      <c r="M1385" s="7">
        <v>67</v>
      </c>
      <c r="N1385" s="7">
        <v>0</v>
      </c>
      <c r="O1385" s="18">
        <f t="shared" si="70"/>
        <v>67</v>
      </c>
      <c r="P1385" s="16">
        <f t="shared" si="71"/>
        <v>237</v>
      </c>
    </row>
    <row r="1386" spans="2:16" ht="25.5">
      <c r="B1386" s="400"/>
      <c r="D1386" s="403"/>
      <c r="F1386" s="54" t="s">
        <v>3569</v>
      </c>
      <c r="H1386" s="6" t="s">
        <v>3451</v>
      </c>
      <c r="J1386" s="7">
        <v>120</v>
      </c>
      <c r="L1386" s="18">
        <f t="shared" si="69"/>
        <v>120</v>
      </c>
      <c r="M1386" s="7">
        <v>123</v>
      </c>
      <c r="N1386" s="7">
        <v>79</v>
      </c>
      <c r="O1386" s="18">
        <f t="shared" si="70"/>
        <v>202</v>
      </c>
      <c r="P1386" s="16">
        <f t="shared" si="71"/>
        <v>322</v>
      </c>
    </row>
    <row r="1387" spans="2:16" ht="25.5">
      <c r="B1387" s="400"/>
      <c r="D1387" s="403"/>
      <c r="F1387" s="54" t="s">
        <v>3569</v>
      </c>
      <c r="H1387" s="6" t="s">
        <v>3669</v>
      </c>
      <c r="J1387" s="7">
        <v>236</v>
      </c>
      <c r="L1387" s="18">
        <f t="shared" si="69"/>
        <v>236</v>
      </c>
      <c r="M1387" s="7">
        <v>165</v>
      </c>
      <c r="N1387" s="7">
        <v>0</v>
      </c>
      <c r="O1387" s="18">
        <f t="shared" si="70"/>
        <v>165</v>
      </c>
      <c r="P1387" s="16">
        <f t="shared" si="71"/>
        <v>401</v>
      </c>
    </row>
    <row r="1388" spans="2:16">
      <c r="B1388" s="400"/>
      <c r="D1388" s="403"/>
      <c r="F1388" s="54" t="s">
        <v>3267</v>
      </c>
      <c r="H1388" s="6" t="s">
        <v>3267</v>
      </c>
      <c r="J1388" s="7">
        <v>150</v>
      </c>
      <c r="L1388" s="18">
        <f t="shared" si="69"/>
        <v>150</v>
      </c>
      <c r="M1388" s="7">
        <v>100</v>
      </c>
      <c r="N1388" s="7">
        <v>0</v>
      </c>
      <c r="O1388" s="18">
        <f t="shared" si="70"/>
        <v>100</v>
      </c>
      <c r="P1388" s="16">
        <f t="shared" si="71"/>
        <v>250</v>
      </c>
    </row>
    <row r="1389" spans="2:16">
      <c r="B1389" s="400"/>
      <c r="D1389" s="403"/>
      <c r="F1389" s="54" t="s">
        <v>3267</v>
      </c>
      <c r="H1389" s="6" t="s">
        <v>3670</v>
      </c>
      <c r="J1389" s="7">
        <v>0</v>
      </c>
      <c r="L1389" s="18">
        <f t="shared" si="69"/>
        <v>0</v>
      </c>
      <c r="M1389" s="7">
        <v>50</v>
      </c>
      <c r="N1389" s="7">
        <v>0</v>
      </c>
      <c r="O1389" s="18">
        <f t="shared" si="70"/>
        <v>50</v>
      </c>
      <c r="P1389" s="16">
        <f t="shared" si="71"/>
        <v>50</v>
      </c>
    </row>
    <row r="1390" spans="2:16">
      <c r="B1390" s="400"/>
      <c r="D1390" s="403"/>
      <c r="F1390" s="54" t="s">
        <v>3267</v>
      </c>
      <c r="H1390" s="6" t="s">
        <v>3671</v>
      </c>
      <c r="J1390" s="7">
        <v>180</v>
      </c>
      <c r="L1390" s="18">
        <f t="shared" si="69"/>
        <v>180</v>
      </c>
      <c r="M1390" s="7">
        <v>120</v>
      </c>
      <c r="N1390" s="7">
        <v>0</v>
      </c>
      <c r="O1390" s="18">
        <f t="shared" si="70"/>
        <v>120</v>
      </c>
      <c r="P1390" s="16">
        <f t="shared" si="71"/>
        <v>300</v>
      </c>
    </row>
    <row r="1391" spans="2:16" ht="25.5">
      <c r="B1391" s="400"/>
      <c r="D1391" s="403"/>
      <c r="F1391" s="54" t="s">
        <v>3570</v>
      </c>
      <c r="H1391" s="6" t="s">
        <v>3570</v>
      </c>
      <c r="J1391" s="7">
        <v>205</v>
      </c>
      <c r="L1391" s="18">
        <f t="shared" si="69"/>
        <v>205</v>
      </c>
      <c r="M1391" s="7">
        <v>100</v>
      </c>
      <c r="N1391" s="7">
        <v>0</v>
      </c>
      <c r="O1391" s="18">
        <f t="shared" si="70"/>
        <v>100</v>
      </c>
      <c r="P1391" s="16">
        <f t="shared" si="71"/>
        <v>305</v>
      </c>
    </row>
    <row r="1392" spans="2:16" ht="25.5">
      <c r="B1392" s="400"/>
      <c r="D1392" s="403"/>
      <c r="F1392" s="54" t="s">
        <v>3571</v>
      </c>
      <c r="H1392" s="6" t="s">
        <v>3672</v>
      </c>
      <c r="J1392" s="7">
        <v>0</v>
      </c>
      <c r="L1392" s="18">
        <f t="shared" si="69"/>
        <v>0</v>
      </c>
      <c r="M1392" s="7">
        <v>72</v>
      </c>
      <c r="N1392" s="7">
        <v>63</v>
      </c>
      <c r="O1392" s="18">
        <f t="shared" si="70"/>
        <v>135</v>
      </c>
      <c r="P1392" s="16">
        <f t="shared" si="71"/>
        <v>135</v>
      </c>
    </row>
    <row r="1393" spans="2:16">
      <c r="B1393" s="400"/>
      <c r="D1393" s="403"/>
      <c r="F1393" s="54" t="s">
        <v>3572</v>
      </c>
      <c r="H1393" s="6" t="s">
        <v>3572</v>
      </c>
      <c r="J1393" s="7">
        <v>0</v>
      </c>
      <c r="L1393" s="18">
        <f t="shared" si="69"/>
        <v>0</v>
      </c>
      <c r="M1393" s="7">
        <v>80</v>
      </c>
      <c r="N1393" s="7">
        <v>0</v>
      </c>
      <c r="O1393" s="18">
        <f t="shared" si="70"/>
        <v>80</v>
      </c>
      <c r="P1393" s="16">
        <f t="shared" si="71"/>
        <v>80</v>
      </c>
    </row>
    <row r="1394" spans="2:16" ht="25.5">
      <c r="B1394" s="400"/>
      <c r="D1394" s="403"/>
      <c r="F1394" s="54" t="s">
        <v>3573</v>
      </c>
      <c r="H1394" s="6" t="s">
        <v>3573</v>
      </c>
      <c r="J1394" s="7">
        <v>0</v>
      </c>
      <c r="L1394" s="18">
        <f t="shared" si="69"/>
        <v>0</v>
      </c>
      <c r="M1394" s="7">
        <v>50</v>
      </c>
      <c r="N1394" s="7">
        <v>0</v>
      </c>
      <c r="O1394" s="18">
        <f t="shared" si="70"/>
        <v>50</v>
      </c>
      <c r="P1394" s="16">
        <f t="shared" si="71"/>
        <v>50</v>
      </c>
    </row>
    <row r="1395" spans="2:16" ht="25.5">
      <c r="B1395" s="400"/>
      <c r="D1395" s="403"/>
      <c r="F1395" s="54" t="s">
        <v>3574</v>
      </c>
      <c r="H1395" s="6" t="s">
        <v>3673</v>
      </c>
      <c r="J1395" s="7">
        <v>0</v>
      </c>
      <c r="L1395" s="18">
        <f t="shared" si="69"/>
        <v>0</v>
      </c>
      <c r="M1395" s="7">
        <v>20</v>
      </c>
      <c r="N1395" s="7">
        <v>0</v>
      </c>
      <c r="O1395" s="18">
        <f t="shared" si="70"/>
        <v>20</v>
      </c>
      <c r="P1395" s="16">
        <f t="shared" si="71"/>
        <v>20</v>
      </c>
    </row>
    <row r="1396" spans="2:16" ht="25.5">
      <c r="B1396" s="400"/>
      <c r="D1396" s="403"/>
      <c r="F1396" s="54" t="s">
        <v>3575</v>
      </c>
      <c r="H1396" s="6" t="s">
        <v>3575</v>
      </c>
      <c r="J1396" s="7">
        <v>0</v>
      </c>
      <c r="L1396" s="18">
        <f t="shared" si="69"/>
        <v>0</v>
      </c>
      <c r="M1396" s="7">
        <v>45</v>
      </c>
      <c r="N1396" s="7">
        <v>25</v>
      </c>
      <c r="O1396" s="18">
        <f t="shared" si="70"/>
        <v>70</v>
      </c>
      <c r="P1396" s="16">
        <f t="shared" si="71"/>
        <v>70</v>
      </c>
    </row>
    <row r="1397" spans="2:16" ht="25.5">
      <c r="B1397" s="400"/>
      <c r="D1397" s="403"/>
      <c r="F1397" s="54" t="s">
        <v>3576</v>
      </c>
      <c r="H1397" s="6" t="s">
        <v>3576</v>
      </c>
      <c r="J1397" s="7">
        <v>0</v>
      </c>
      <c r="L1397" s="18">
        <f t="shared" si="69"/>
        <v>0</v>
      </c>
      <c r="M1397" s="7">
        <v>132</v>
      </c>
      <c r="N1397" s="7">
        <v>0</v>
      </c>
      <c r="O1397" s="18">
        <f t="shared" si="70"/>
        <v>132</v>
      </c>
      <c r="P1397" s="16">
        <f t="shared" si="71"/>
        <v>132</v>
      </c>
    </row>
    <row r="1398" spans="2:16" ht="25.5">
      <c r="B1398" s="400"/>
      <c r="D1398" s="403"/>
      <c r="F1398" s="54" t="s">
        <v>3577</v>
      </c>
      <c r="H1398" s="6" t="s">
        <v>3577</v>
      </c>
      <c r="J1398" s="7">
        <v>98</v>
      </c>
      <c r="L1398" s="18">
        <f t="shared" si="69"/>
        <v>98</v>
      </c>
      <c r="M1398" s="7">
        <v>68</v>
      </c>
      <c r="N1398" s="7">
        <v>0</v>
      </c>
      <c r="O1398" s="18">
        <f t="shared" si="70"/>
        <v>68</v>
      </c>
      <c r="P1398" s="16">
        <f t="shared" si="71"/>
        <v>166</v>
      </c>
    </row>
    <row r="1399" spans="2:16">
      <c r="B1399" s="400"/>
      <c r="D1399" s="403"/>
      <c r="F1399" s="54" t="s">
        <v>3578</v>
      </c>
      <c r="H1399" s="6" t="s">
        <v>3578</v>
      </c>
      <c r="J1399" s="7">
        <v>0</v>
      </c>
      <c r="L1399" s="18">
        <f t="shared" si="69"/>
        <v>0</v>
      </c>
      <c r="M1399" s="7">
        <v>0</v>
      </c>
      <c r="N1399" s="7">
        <v>0</v>
      </c>
      <c r="O1399" s="18">
        <f t="shared" si="70"/>
        <v>0</v>
      </c>
      <c r="P1399" s="16">
        <f t="shared" si="71"/>
        <v>0</v>
      </c>
    </row>
    <row r="1400" spans="2:16">
      <c r="B1400" s="400"/>
      <c r="D1400" s="403"/>
      <c r="F1400" s="54" t="s">
        <v>3578</v>
      </c>
      <c r="H1400" s="6" t="s">
        <v>3674</v>
      </c>
      <c r="J1400" s="7">
        <v>0</v>
      </c>
      <c r="L1400" s="18">
        <f t="shared" si="69"/>
        <v>0</v>
      </c>
      <c r="M1400" s="7">
        <v>25</v>
      </c>
      <c r="N1400" s="7">
        <v>0</v>
      </c>
      <c r="O1400" s="18">
        <f t="shared" si="70"/>
        <v>25</v>
      </c>
      <c r="P1400" s="16">
        <f t="shared" si="71"/>
        <v>25</v>
      </c>
    </row>
    <row r="1401" spans="2:16">
      <c r="B1401" s="400"/>
      <c r="D1401" s="403"/>
      <c r="F1401" s="54" t="s">
        <v>3578</v>
      </c>
      <c r="H1401" s="6" t="s">
        <v>3675</v>
      </c>
      <c r="J1401" s="7">
        <v>29</v>
      </c>
      <c r="L1401" s="18">
        <f t="shared" si="69"/>
        <v>29</v>
      </c>
      <c r="M1401" s="7">
        <v>110</v>
      </c>
      <c r="N1401" s="7">
        <v>0</v>
      </c>
      <c r="O1401" s="18">
        <f t="shared" si="70"/>
        <v>110</v>
      </c>
      <c r="P1401" s="16">
        <f t="shared" si="71"/>
        <v>139</v>
      </c>
    </row>
    <row r="1402" spans="2:16" ht="25.5">
      <c r="B1402" s="400"/>
      <c r="D1402" s="403"/>
      <c r="F1402" s="54" t="s">
        <v>3372</v>
      </c>
      <c r="H1402" s="6" t="s">
        <v>3372</v>
      </c>
      <c r="J1402" s="7">
        <v>160</v>
      </c>
      <c r="L1402" s="18">
        <f t="shared" si="69"/>
        <v>160</v>
      </c>
      <c r="M1402" s="7">
        <v>132</v>
      </c>
      <c r="N1402" s="7">
        <v>0</v>
      </c>
      <c r="O1402" s="18">
        <f t="shared" si="70"/>
        <v>132</v>
      </c>
      <c r="P1402" s="16">
        <f t="shared" si="71"/>
        <v>292</v>
      </c>
    </row>
    <row r="1403" spans="2:16" ht="25.5">
      <c r="B1403" s="400"/>
      <c r="D1403" s="403"/>
      <c r="F1403" s="54" t="s">
        <v>3579</v>
      </c>
      <c r="H1403" s="6" t="s">
        <v>3579</v>
      </c>
      <c r="J1403" s="7">
        <v>35</v>
      </c>
      <c r="L1403" s="18">
        <f t="shared" si="69"/>
        <v>35</v>
      </c>
      <c r="M1403" s="7">
        <v>0</v>
      </c>
      <c r="N1403" s="7">
        <v>0</v>
      </c>
      <c r="O1403" s="18">
        <f t="shared" si="70"/>
        <v>0</v>
      </c>
      <c r="P1403" s="16">
        <f t="shared" si="71"/>
        <v>35</v>
      </c>
    </row>
    <row r="1404" spans="2:16">
      <c r="B1404" s="400"/>
      <c r="D1404" s="403"/>
      <c r="F1404" s="54" t="s">
        <v>3580</v>
      </c>
      <c r="H1404" s="6" t="s">
        <v>3580</v>
      </c>
      <c r="J1404" s="7">
        <v>55</v>
      </c>
      <c r="L1404" s="18">
        <f t="shared" si="69"/>
        <v>55</v>
      </c>
      <c r="M1404" s="7">
        <v>100</v>
      </c>
      <c r="N1404" s="7">
        <v>0</v>
      </c>
      <c r="O1404" s="18">
        <f t="shared" si="70"/>
        <v>100</v>
      </c>
      <c r="P1404" s="16">
        <f t="shared" si="71"/>
        <v>155</v>
      </c>
    </row>
    <row r="1405" spans="2:16" ht="25.5">
      <c r="B1405" s="400"/>
      <c r="D1405" s="403"/>
      <c r="F1405" s="54" t="s">
        <v>3581</v>
      </c>
      <c r="H1405" s="6" t="s">
        <v>3581</v>
      </c>
      <c r="J1405" s="7">
        <v>0</v>
      </c>
      <c r="L1405" s="18">
        <f t="shared" si="69"/>
        <v>0</v>
      </c>
      <c r="M1405" s="7">
        <v>41</v>
      </c>
      <c r="N1405" s="7">
        <v>9</v>
      </c>
      <c r="O1405" s="18">
        <f t="shared" si="70"/>
        <v>50</v>
      </c>
      <c r="P1405" s="16">
        <f t="shared" si="71"/>
        <v>50</v>
      </c>
    </row>
    <row r="1406" spans="2:16" ht="25.5">
      <c r="B1406" s="400"/>
      <c r="D1406" s="403"/>
      <c r="F1406" s="54" t="s">
        <v>3219</v>
      </c>
      <c r="H1406" s="6" t="s">
        <v>3219</v>
      </c>
      <c r="J1406" s="7">
        <v>20</v>
      </c>
      <c r="L1406" s="18">
        <f t="shared" si="69"/>
        <v>20</v>
      </c>
      <c r="M1406" s="7">
        <v>0</v>
      </c>
      <c r="N1406" s="7">
        <v>0</v>
      </c>
      <c r="O1406" s="18">
        <f t="shared" si="70"/>
        <v>0</v>
      </c>
      <c r="P1406" s="16">
        <f t="shared" si="71"/>
        <v>20</v>
      </c>
    </row>
    <row r="1407" spans="2:16" ht="25.5">
      <c r="B1407" s="400"/>
      <c r="D1407" s="403"/>
      <c r="F1407" s="54" t="s">
        <v>3582</v>
      </c>
      <c r="H1407" s="6" t="s">
        <v>3582</v>
      </c>
      <c r="J1407" s="7">
        <v>20</v>
      </c>
      <c r="L1407" s="18">
        <f t="shared" si="69"/>
        <v>20</v>
      </c>
      <c r="M1407" s="7">
        <v>50</v>
      </c>
      <c r="N1407" s="7">
        <v>0</v>
      </c>
      <c r="O1407" s="18">
        <f t="shared" si="70"/>
        <v>50</v>
      </c>
      <c r="P1407" s="16">
        <f t="shared" si="71"/>
        <v>70</v>
      </c>
    </row>
    <row r="1408" spans="2:16" ht="25.5">
      <c r="B1408" s="400"/>
      <c r="D1408" s="403"/>
      <c r="F1408" s="54" t="s">
        <v>3583</v>
      </c>
      <c r="H1408" s="6" t="s">
        <v>3583</v>
      </c>
      <c r="J1408" s="7">
        <v>20</v>
      </c>
      <c r="L1408" s="18">
        <f t="shared" si="69"/>
        <v>20</v>
      </c>
      <c r="M1408" s="7">
        <v>0</v>
      </c>
      <c r="N1408" s="7">
        <v>0</v>
      </c>
      <c r="O1408" s="18">
        <f t="shared" si="70"/>
        <v>0</v>
      </c>
      <c r="P1408" s="16">
        <f t="shared" si="71"/>
        <v>20</v>
      </c>
    </row>
    <row r="1409" spans="2:16" ht="38.25">
      <c r="B1409" s="400"/>
      <c r="D1409" s="403"/>
      <c r="F1409" s="54" t="s">
        <v>3584</v>
      </c>
      <c r="H1409" s="6" t="s">
        <v>3584</v>
      </c>
      <c r="J1409" s="7">
        <v>0</v>
      </c>
      <c r="L1409" s="18">
        <f t="shared" si="69"/>
        <v>0</v>
      </c>
      <c r="M1409" s="7">
        <v>30</v>
      </c>
      <c r="N1409" s="7">
        <v>0</v>
      </c>
      <c r="O1409" s="18">
        <f t="shared" si="70"/>
        <v>30</v>
      </c>
      <c r="P1409" s="16">
        <f t="shared" si="71"/>
        <v>30</v>
      </c>
    </row>
    <row r="1410" spans="2:16" ht="25.5">
      <c r="B1410" s="400"/>
      <c r="D1410" s="403"/>
      <c r="F1410" s="54" t="s">
        <v>3585</v>
      </c>
      <c r="H1410" s="6" t="s">
        <v>3676</v>
      </c>
      <c r="J1410" s="7">
        <v>0</v>
      </c>
      <c r="L1410" s="18">
        <f t="shared" si="69"/>
        <v>0</v>
      </c>
      <c r="M1410" s="7">
        <v>50</v>
      </c>
      <c r="N1410" s="7">
        <v>0</v>
      </c>
      <c r="O1410" s="18">
        <f t="shared" si="70"/>
        <v>50</v>
      </c>
      <c r="P1410" s="16">
        <f t="shared" si="71"/>
        <v>50</v>
      </c>
    </row>
    <row r="1411" spans="2:16" ht="25.5">
      <c r="B1411" s="400"/>
      <c r="D1411" s="403"/>
      <c r="F1411" s="54" t="s">
        <v>3586</v>
      </c>
      <c r="H1411" s="6" t="s">
        <v>3586</v>
      </c>
      <c r="J1411" s="7">
        <v>0</v>
      </c>
      <c r="L1411" s="18">
        <f t="shared" si="69"/>
        <v>0</v>
      </c>
      <c r="M1411" s="7">
        <v>23</v>
      </c>
      <c r="N1411" s="7">
        <v>57</v>
      </c>
      <c r="O1411" s="18">
        <f t="shared" si="70"/>
        <v>80</v>
      </c>
      <c r="P1411" s="16">
        <f t="shared" si="71"/>
        <v>80</v>
      </c>
    </row>
    <row r="1412" spans="2:16" ht="25.5">
      <c r="B1412" s="400"/>
      <c r="D1412" s="403"/>
      <c r="F1412" s="54" t="s">
        <v>3198</v>
      </c>
      <c r="H1412" s="6" t="s">
        <v>3198</v>
      </c>
      <c r="J1412" s="7">
        <v>177</v>
      </c>
      <c r="L1412" s="18">
        <f t="shared" si="69"/>
        <v>177</v>
      </c>
      <c r="M1412" s="7">
        <v>100</v>
      </c>
      <c r="N1412" s="7">
        <v>37</v>
      </c>
      <c r="O1412" s="18">
        <f t="shared" si="70"/>
        <v>137</v>
      </c>
      <c r="P1412" s="16">
        <f t="shared" si="71"/>
        <v>314</v>
      </c>
    </row>
    <row r="1413" spans="2:16" ht="25.5">
      <c r="B1413" s="400"/>
      <c r="D1413" s="403"/>
      <c r="F1413" s="54" t="s">
        <v>324</v>
      </c>
      <c r="H1413" s="6" t="s">
        <v>324</v>
      </c>
      <c r="J1413" s="7">
        <v>55</v>
      </c>
      <c r="L1413" s="18">
        <f t="shared" si="69"/>
        <v>55</v>
      </c>
      <c r="M1413" s="7">
        <v>163</v>
      </c>
      <c r="N1413" s="7">
        <v>0</v>
      </c>
      <c r="O1413" s="18">
        <f t="shared" si="70"/>
        <v>163</v>
      </c>
      <c r="P1413" s="16">
        <f t="shared" si="71"/>
        <v>218</v>
      </c>
    </row>
    <row r="1414" spans="2:16" ht="25.5">
      <c r="B1414" s="400"/>
      <c r="D1414" s="403"/>
      <c r="F1414" s="54" t="s">
        <v>3587</v>
      </c>
      <c r="H1414" s="6" t="s">
        <v>3587</v>
      </c>
      <c r="J1414" s="7">
        <v>0</v>
      </c>
      <c r="L1414" s="18">
        <f t="shared" si="69"/>
        <v>0</v>
      </c>
      <c r="M1414" s="7">
        <v>25</v>
      </c>
      <c r="N1414" s="7">
        <v>0</v>
      </c>
      <c r="O1414" s="18">
        <f t="shared" si="70"/>
        <v>25</v>
      </c>
      <c r="P1414" s="16">
        <f t="shared" si="71"/>
        <v>25</v>
      </c>
    </row>
    <row r="1415" spans="2:16" ht="25.5">
      <c r="B1415" s="400"/>
      <c r="D1415" s="403"/>
      <c r="F1415" s="54" t="s">
        <v>3587</v>
      </c>
      <c r="H1415" s="6" t="s">
        <v>3677</v>
      </c>
      <c r="J1415" s="7">
        <v>0</v>
      </c>
      <c r="L1415" s="18">
        <f t="shared" si="69"/>
        <v>0</v>
      </c>
      <c r="M1415" s="7">
        <v>22</v>
      </c>
      <c r="N1415" s="7">
        <v>0</v>
      </c>
      <c r="O1415" s="18">
        <f t="shared" si="70"/>
        <v>22</v>
      </c>
      <c r="P1415" s="16">
        <f t="shared" si="71"/>
        <v>22</v>
      </c>
    </row>
    <row r="1416" spans="2:16" ht="38.25">
      <c r="B1416" s="400"/>
      <c r="D1416" s="403"/>
      <c r="F1416" s="54" t="s">
        <v>3588</v>
      </c>
      <c r="H1416" s="6" t="s">
        <v>3588</v>
      </c>
      <c r="J1416" s="7">
        <v>20</v>
      </c>
      <c r="L1416" s="18">
        <f t="shared" si="69"/>
        <v>20</v>
      </c>
      <c r="M1416" s="7">
        <v>0</v>
      </c>
      <c r="N1416" s="7">
        <v>0</v>
      </c>
      <c r="O1416" s="18">
        <f t="shared" si="70"/>
        <v>0</v>
      </c>
      <c r="P1416" s="16">
        <f t="shared" si="71"/>
        <v>20</v>
      </c>
    </row>
    <row r="1417" spans="2:16" ht="25.5">
      <c r="B1417" s="400"/>
      <c r="D1417" s="403"/>
      <c r="F1417" s="54" t="s">
        <v>3589</v>
      </c>
      <c r="H1417" s="6" t="s">
        <v>3589</v>
      </c>
      <c r="J1417" s="7">
        <v>20</v>
      </c>
      <c r="L1417" s="18">
        <f t="shared" si="69"/>
        <v>20</v>
      </c>
      <c r="M1417" s="7">
        <v>0</v>
      </c>
      <c r="N1417" s="7">
        <v>0</v>
      </c>
      <c r="O1417" s="18">
        <f t="shared" si="70"/>
        <v>0</v>
      </c>
      <c r="P1417" s="16">
        <f t="shared" si="71"/>
        <v>20</v>
      </c>
    </row>
    <row r="1418" spans="2:16" ht="25.5">
      <c r="B1418" s="400"/>
      <c r="D1418" s="403"/>
      <c r="F1418" s="54" t="s">
        <v>3540</v>
      </c>
      <c r="H1418" s="6" t="s">
        <v>3540</v>
      </c>
      <c r="J1418" s="7">
        <v>25</v>
      </c>
      <c r="L1418" s="18">
        <f t="shared" si="69"/>
        <v>25</v>
      </c>
      <c r="M1418" s="7">
        <v>0</v>
      </c>
      <c r="N1418" s="7">
        <v>0</v>
      </c>
      <c r="O1418" s="18">
        <f t="shared" si="70"/>
        <v>0</v>
      </c>
      <c r="P1418" s="16">
        <f t="shared" si="71"/>
        <v>25</v>
      </c>
    </row>
    <row r="1419" spans="2:16" ht="25.5">
      <c r="B1419" s="400"/>
      <c r="D1419" s="403"/>
      <c r="F1419" s="54" t="s">
        <v>3590</v>
      </c>
      <c r="H1419" s="6" t="s">
        <v>3590</v>
      </c>
      <c r="J1419" s="7">
        <v>25</v>
      </c>
      <c r="L1419" s="18">
        <f t="shared" si="69"/>
        <v>25</v>
      </c>
      <c r="M1419" s="7">
        <v>0</v>
      </c>
      <c r="N1419" s="7">
        <v>0</v>
      </c>
      <c r="O1419" s="18">
        <f t="shared" si="70"/>
        <v>0</v>
      </c>
      <c r="P1419" s="16">
        <f t="shared" si="71"/>
        <v>25</v>
      </c>
    </row>
    <row r="1420" spans="2:16" ht="25.5">
      <c r="B1420" s="400"/>
      <c r="D1420" s="403"/>
      <c r="F1420" s="54" t="s">
        <v>3591</v>
      </c>
      <c r="H1420" s="6" t="s">
        <v>3591</v>
      </c>
      <c r="J1420" s="7">
        <v>20</v>
      </c>
      <c r="L1420" s="18">
        <f t="shared" si="69"/>
        <v>20</v>
      </c>
      <c r="M1420" s="7">
        <v>0</v>
      </c>
      <c r="N1420" s="7">
        <v>0</v>
      </c>
      <c r="O1420" s="18">
        <f t="shared" si="70"/>
        <v>0</v>
      </c>
      <c r="P1420" s="16">
        <f t="shared" si="71"/>
        <v>20</v>
      </c>
    </row>
    <row r="1421" spans="2:16" ht="25.5">
      <c r="B1421" s="400"/>
      <c r="D1421" s="403"/>
      <c r="F1421" s="54" t="s">
        <v>3592</v>
      </c>
      <c r="H1421" s="6" t="s">
        <v>3592</v>
      </c>
      <c r="J1421" s="7">
        <v>20</v>
      </c>
      <c r="L1421" s="18">
        <f t="shared" si="69"/>
        <v>20</v>
      </c>
      <c r="M1421" s="7">
        <v>0</v>
      </c>
      <c r="N1421" s="7">
        <v>0</v>
      </c>
      <c r="O1421" s="18">
        <f t="shared" si="70"/>
        <v>0</v>
      </c>
      <c r="P1421" s="16">
        <f t="shared" si="71"/>
        <v>20</v>
      </c>
    </row>
    <row r="1422" spans="2:16" ht="25.5">
      <c r="B1422" s="400"/>
      <c r="D1422" s="403"/>
      <c r="F1422" s="54" t="s">
        <v>3593</v>
      </c>
      <c r="H1422" s="6" t="s">
        <v>3593</v>
      </c>
      <c r="J1422" s="7">
        <v>0</v>
      </c>
      <c r="L1422" s="18">
        <f t="shared" si="69"/>
        <v>0</v>
      </c>
      <c r="M1422" s="7">
        <v>30</v>
      </c>
      <c r="N1422" s="7">
        <v>0</v>
      </c>
      <c r="O1422" s="18">
        <f t="shared" si="70"/>
        <v>30</v>
      </c>
      <c r="P1422" s="16">
        <f t="shared" si="71"/>
        <v>30</v>
      </c>
    </row>
    <row r="1423" spans="2:16" ht="25.5">
      <c r="B1423" s="400"/>
      <c r="D1423" s="403"/>
      <c r="F1423" s="54" t="s">
        <v>3594</v>
      </c>
      <c r="H1423" s="6" t="s">
        <v>3678</v>
      </c>
      <c r="J1423" s="7">
        <v>218</v>
      </c>
      <c r="L1423" s="18">
        <f t="shared" si="69"/>
        <v>218</v>
      </c>
      <c r="M1423" s="7">
        <v>264</v>
      </c>
      <c r="N1423" s="7">
        <v>36</v>
      </c>
      <c r="O1423" s="18">
        <f t="shared" si="70"/>
        <v>300</v>
      </c>
      <c r="P1423" s="16">
        <f t="shared" si="71"/>
        <v>518</v>
      </c>
    </row>
    <row r="1424" spans="2:16" ht="25.5">
      <c r="B1424" s="400"/>
      <c r="D1424" s="403"/>
      <c r="F1424" s="54" t="s">
        <v>3183</v>
      </c>
      <c r="H1424" s="6" t="s">
        <v>3183</v>
      </c>
      <c r="J1424" s="7">
        <v>50</v>
      </c>
      <c r="L1424" s="18">
        <f t="shared" si="69"/>
        <v>50</v>
      </c>
      <c r="M1424" s="7">
        <v>0</v>
      </c>
      <c r="N1424" s="7">
        <v>0</v>
      </c>
      <c r="O1424" s="18">
        <f t="shared" si="70"/>
        <v>0</v>
      </c>
      <c r="P1424" s="16">
        <f t="shared" si="71"/>
        <v>50</v>
      </c>
    </row>
    <row r="1425" spans="2:16" ht="25.5">
      <c r="B1425" s="400"/>
      <c r="D1425" s="403"/>
      <c r="F1425" s="54" t="s">
        <v>3595</v>
      </c>
      <c r="H1425" s="6" t="s">
        <v>3679</v>
      </c>
      <c r="J1425" s="7">
        <v>756</v>
      </c>
      <c r="L1425" s="18">
        <f t="shared" si="69"/>
        <v>756</v>
      </c>
      <c r="M1425" s="7">
        <v>219</v>
      </c>
      <c r="N1425" s="7">
        <v>5</v>
      </c>
      <c r="O1425" s="18">
        <f t="shared" si="70"/>
        <v>224</v>
      </c>
      <c r="P1425" s="16">
        <f t="shared" si="71"/>
        <v>980</v>
      </c>
    </row>
    <row r="1426" spans="2:16" ht="25.5">
      <c r="B1426" s="400"/>
      <c r="D1426" s="403"/>
      <c r="F1426" s="54" t="s">
        <v>3596</v>
      </c>
      <c r="H1426" s="6" t="s">
        <v>3596</v>
      </c>
      <c r="J1426" s="7">
        <v>251</v>
      </c>
      <c r="L1426" s="18">
        <f t="shared" si="69"/>
        <v>251</v>
      </c>
      <c r="M1426" s="7">
        <v>98</v>
      </c>
      <c r="N1426" s="7">
        <v>0</v>
      </c>
      <c r="O1426" s="18">
        <f t="shared" si="70"/>
        <v>98</v>
      </c>
      <c r="P1426" s="16">
        <f t="shared" si="71"/>
        <v>349</v>
      </c>
    </row>
    <row r="1427" spans="2:16" ht="25.5">
      <c r="B1427" s="400"/>
      <c r="D1427" s="403"/>
      <c r="F1427" s="54" t="s">
        <v>3597</v>
      </c>
      <c r="H1427" s="6" t="s">
        <v>3597</v>
      </c>
      <c r="J1427" s="7">
        <v>0</v>
      </c>
      <c r="L1427" s="18">
        <f t="shared" si="69"/>
        <v>0</v>
      </c>
      <c r="M1427" s="7">
        <v>0</v>
      </c>
      <c r="N1427" s="7">
        <v>0</v>
      </c>
      <c r="O1427" s="18">
        <f t="shared" si="70"/>
        <v>0</v>
      </c>
      <c r="P1427" s="16">
        <f t="shared" si="71"/>
        <v>0</v>
      </c>
    </row>
    <row r="1428" spans="2:16">
      <c r="B1428" s="400"/>
      <c r="D1428" s="403"/>
      <c r="F1428" s="54" t="s">
        <v>3598</v>
      </c>
      <c r="H1428" s="6" t="s">
        <v>3598</v>
      </c>
      <c r="J1428" s="7">
        <v>0</v>
      </c>
      <c r="L1428" s="18">
        <f t="shared" si="69"/>
        <v>0</v>
      </c>
      <c r="M1428" s="7">
        <v>0</v>
      </c>
      <c r="N1428" s="7">
        <v>0</v>
      </c>
      <c r="O1428" s="18">
        <f t="shared" si="70"/>
        <v>0</v>
      </c>
      <c r="P1428" s="16">
        <f t="shared" si="71"/>
        <v>0</v>
      </c>
    </row>
    <row r="1429" spans="2:16" ht="25.5">
      <c r="B1429" s="400"/>
      <c r="D1429" s="403"/>
      <c r="F1429" s="54" t="s">
        <v>3599</v>
      </c>
      <c r="H1429" s="6" t="s">
        <v>3599</v>
      </c>
      <c r="J1429" s="7">
        <v>0</v>
      </c>
      <c r="L1429" s="18">
        <f t="shared" si="69"/>
        <v>0</v>
      </c>
      <c r="M1429" s="7">
        <v>0</v>
      </c>
      <c r="N1429" s="7">
        <v>0</v>
      </c>
      <c r="O1429" s="18">
        <f t="shared" si="70"/>
        <v>0</v>
      </c>
      <c r="P1429" s="16">
        <f t="shared" si="71"/>
        <v>0</v>
      </c>
    </row>
    <row r="1430" spans="2:16" ht="25.5">
      <c r="B1430" s="400"/>
      <c r="D1430" s="403"/>
      <c r="F1430" s="54" t="s">
        <v>3600</v>
      </c>
      <c r="H1430" s="6" t="s">
        <v>3600</v>
      </c>
      <c r="J1430" s="7">
        <v>192</v>
      </c>
      <c r="L1430" s="18">
        <f t="shared" si="69"/>
        <v>192</v>
      </c>
      <c r="M1430" s="7">
        <v>120</v>
      </c>
      <c r="N1430" s="7">
        <v>0</v>
      </c>
      <c r="O1430" s="18">
        <f t="shared" si="70"/>
        <v>120</v>
      </c>
      <c r="P1430" s="16">
        <f t="shared" si="71"/>
        <v>312</v>
      </c>
    </row>
    <row r="1431" spans="2:16" ht="25.5">
      <c r="B1431" s="400"/>
      <c r="D1431" s="403" t="s">
        <v>3126</v>
      </c>
      <c r="F1431" s="54" t="s">
        <v>3209</v>
      </c>
      <c r="H1431" s="6" t="s">
        <v>3209</v>
      </c>
      <c r="J1431" s="7">
        <v>0</v>
      </c>
      <c r="L1431" s="18">
        <f t="shared" si="69"/>
        <v>0</v>
      </c>
      <c r="M1431" s="7">
        <v>108</v>
      </c>
      <c r="N1431" s="7">
        <v>5</v>
      </c>
      <c r="O1431" s="18">
        <f t="shared" si="70"/>
        <v>113</v>
      </c>
      <c r="P1431" s="16">
        <f t="shared" si="71"/>
        <v>113</v>
      </c>
    </row>
    <row r="1432" spans="2:16" ht="25.5">
      <c r="B1432" s="400"/>
      <c r="D1432" s="403"/>
      <c r="F1432" s="54" t="s">
        <v>3210</v>
      </c>
      <c r="H1432" s="6" t="s">
        <v>3210</v>
      </c>
      <c r="J1432" s="7">
        <v>101</v>
      </c>
      <c r="L1432" s="18">
        <f t="shared" si="69"/>
        <v>101</v>
      </c>
      <c r="M1432" s="7">
        <v>109</v>
      </c>
      <c r="N1432" s="7">
        <v>0</v>
      </c>
      <c r="O1432" s="18">
        <f t="shared" si="70"/>
        <v>109</v>
      </c>
      <c r="P1432" s="16">
        <f t="shared" si="71"/>
        <v>210</v>
      </c>
    </row>
    <row r="1433" spans="2:16">
      <c r="B1433" s="400"/>
      <c r="D1433" s="403"/>
      <c r="F1433" s="54" t="s">
        <v>3210</v>
      </c>
      <c r="H1433" s="6" t="s">
        <v>3399</v>
      </c>
      <c r="J1433" s="7">
        <v>30</v>
      </c>
      <c r="L1433" s="18">
        <f t="shared" si="69"/>
        <v>30</v>
      </c>
      <c r="M1433" s="7">
        <v>60</v>
      </c>
      <c r="N1433" s="7">
        <v>0</v>
      </c>
      <c r="O1433" s="18">
        <f t="shared" si="70"/>
        <v>60</v>
      </c>
      <c r="P1433" s="16">
        <f t="shared" si="71"/>
        <v>90</v>
      </c>
    </row>
    <row r="1434" spans="2:16">
      <c r="B1434" s="400"/>
      <c r="D1434" s="403"/>
      <c r="F1434" s="54" t="s">
        <v>3210</v>
      </c>
      <c r="H1434" s="6" t="s">
        <v>3393</v>
      </c>
      <c r="J1434" s="7">
        <v>95</v>
      </c>
      <c r="L1434" s="18">
        <f t="shared" ref="L1434:L1497" si="72">+J1434+K1434</f>
        <v>95</v>
      </c>
      <c r="M1434" s="7">
        <v>0</v>
      </c>
      <c r="N1434" s="7">
        <v>0</v>
      </c>
      <c r="O1434" s="18">
        <f t="shared" ref="O1434:O1497" si="73">+N1434+M1434</f>
        <v>0</v>
      </c>
      <c r="P1434" s="16">
        <f t="shared" si="71"/>
        <v>95</v>
      </c>
    </row>
    <row r="1435" spans="2:16" ht="25.5">
      <c r="B1435" s="400"/>
      <c r="D1435" s="403"/>
      <c r="F1435" s="54" t="s">
        <v>3211</v>
      </c>
      <c r="H1435" s="6" t="s">
        <v>3211</v>
      </c>
      <c r="J1435" s="7">
        <v>40</v>
      </c>
      <c r="L1435" s="18">
        <f t="shared" si="72"/>
        <v>40</v>
      </c>
      <c r="M1435" s="7">
        <v>90</v>
      </c>
      <c r="N1435" s="7">
        <v>0</v>
      </c>
      <c r="O1435" s="18">
        <f t="shared" si="73"/>
        <v>90</v>
      </c>
      <c r="P1435" s="16">
        <f t="shared" ref="P1435:P1498" si="74">+L1435+O1435</f>
        <v>130</v>
      </c>
    </row>
    <row r="1436" spans="2:16" ht="25.5">
      <c r="B1436" s="400"/>
      <c r="D1436" s="403"/>
      <c r="F1436" s="54" t="s">
        <v>3212</v>
      </c>
      <c r="H1436" s="6" t="s">
        <v>3212</v>
      </c>
      <c r="J1436" s="7">
        <v>285</v>
      </c>
      <c r="L1436" s="18">
        <f t="shared" si="72"/>
        <v>285</v>
      </c>
      <c r="M1436" s="7">
        <v>0</v>
      </c>
      <c r="N1436" s="7">
        <v>0</v>
      </c>
      <c r="O1436" s="18">
        <f t="shared" si="73"/>
        <v>0</v>
      </c>
      <c r="P1436" s="16">
        <f t="shared" si="74"/>
        <v>285</v>
      </c>
    </row>
    <row r="1437" spans="2:16" ht="25.5">
      <c r="B1437" s="400"/>
      <c r="D1437" s="403"/>
      <c r="F1437" s="54" t="s">
        <v>3213</v>
      </c>
      <c r="H1437" s="6" t="s">
        <v>3400</v>
      </c>
      <c r="J1437" s="7">
        <v>88</v>
      </c>
      <c r="L1437" s="18">
        <f t="shared" si="72"/>
        <v>88</v>
      </c>
      <c r="M1437" s="7">
        <v>100</v>
      </c>
      <c r="N1437" s="7">
        <v>0</v>
      </c>
      <c r="O1437" s="18">
        <f t="shared" si="73"/>
        <v>100</v>
      </c>
      <c r="P1437" s="16">
        <f t="shared" si="74"/>
        <v>188</v>
      </c>
    </row>
    <row r="1438" spans="2:16" ht="25.5">
      <c r="B1438" s="400"/>
      <c r="D1438" s="403"/>
      <c r="F1438" s="54" t="s">
        <v>244</v>
      </c>
      <c r="H1438" s="6" t="s">
        <v>244</v>
      </c>
      <c r="J1438" s="7">
        <v>41</v>
      </c>
      <c r="L1438" s="18">
        <f t="shared" si="72"/>
        <v>41</v>
      </c>
      <c r="M1438" s="7">
        <v>182</v>
      </c>
      <c r="N1438" s="7">
        <v>0</v>
      </c>
      <c r="O1438" s="18">
        <f t="shared" si="73"/>
        <v>182</v>
      </c>
      <c r="P1438" s="16">
        <f t="shared" si="74"/>
        <v>223</v>
      </c>
    </row>
    <row r="1439" spans="2:16" ht="25.5">
      <c r="B1439" s="400"/>
      <c r="D1439" s="403"/>
      <c r="F1439" s="54" t="s">
        <v>3214</v>
      </c>
      <c r="H1439" s="6" t="s">
        <v>3214</v>
      </c>
      <c r="J1439" s="7">
        <v>128</v>
      </c>
      <c r="L1439" s="18">
        <f t="shared" si="72"/>
        <v>128</v>
      </c>
      <c r="M1439" s="7">
        <v>130</v>
      </c>
      <c r="N1439" s="7">
        <v>0</v>
      </c>
      <c r="O1439" s="18">
        <f t="shared" si="73"/>
        <v>130</v>
      </c>
      <c r="P1439" s="16">
        <f t="shared" si="74"/>
        <v>258</v>
      </c>
    </row>
    <row r="1440" spans="2:16" ht="25.5">
      <c r="B1440" s="400"/>
      <c r="D1440" s="403"/>
      <c r="F1440" s="54" t="s">
        <v>1204</v>
      </c>
      <c r="H1440" s="6" t="s">
        <v>1204</v>
      </c>
      <c r="J1440" s="7">
        <v>372</v>
      </c>
      <c r="L1440" s="18">
        <f t="shared" si="72"/>
        <v>372</v>
      </c>
      <c r="M1440" s="7">
        <v>110</v>
      </c>
      <c r="N1440" s="7">
        <v>0</v>
      </c>
      <c r="O1440" s="18">
        <f t="shared" si="73"/>
        <v>110</v>
      </c>
      <c r="P1440" s="16">
        <f t="shared" si="74"/>
        <v>482</v>
      </c>
    </row>
    <row r="1441" spans="2:16" ht="25.5">
      <c r="B1441" s="400"/>
      <c r="D1441" s="403"/>
      <c r="F1441" s="54" t="s">
        <v>3215</v>
      </c>
      <c r="H1441" s="6" t="s">
        <v>3215</v>
      </c>
      <c r="J1441" s="7">
        <v>18</v>
      </c>
      <c r="L1441" s="18">
        <f t="shared" si="72"/>
        <v>18</v>
      </c>
      <c r="M1441" s="7">
        <v>50</v>
      </c>
      <c r="N1441" s="7">
        <v>0</v>
      </c>
      <c r="O1441" s="18">
        <f t="shared" si="73"/>
        <v>50</v>
      </c>
      <c r="P1441" s="16">
        <f t="shared" si="74"/>
        <v>68</v>
      </c>
    </row>
    <row r="1442" spans="2:16">
      <c r="B1442" s="400"/>
      <c r="D1442" s="403"/>
      <c r="F1442" s="54" t="s">
        <v>3216</v>
      </c>
      <c r="H1442" s="6" t="s">
        <v>3216</v>
      </c>
      <c r="J1442" s="7">
        <v>0</v>
      </c>
      <c r="L1442" s="18">
        <f t="shared" si="72"/>
        <v>0</v>
      </c>
      <c r="M1442" s="7">
        <v>0</v>
      </c>
      <c r="N1442" s="7">
        <v>0</v>
      </c>
      <c r="O1442" s="18">
        <f t="shared" si="73"/>
        <v>0</v>
      </c>
      <c r="P1442" s="16">
        <f t="shared" si="74"/>
        <v>0</v>
      </c>
    </row>
    <row r="1443" spans="2:16" ht="25.5">
      <c r="B1443" s="400"/>
      <c r="D1443" s="403"/>
      <c r="F1443" s="54" t="s">
        <v>3217</v>
      </c>
      <c r="H1443" s="6" t="s">
        <v>3217</v>
      </c>
      <c r="J1443" s="7">
        <v>0</v>
      </c>
      <c r="L1443" s="18">
        <f t="shared" si="72"/>
        <v>0</v>
      </c>
      <c r="M1443" s="7">
        <v>41</v>
      </c>
      <c r="N1443" s="7">
        <v>4</v>
      </c>
      <c r="O1443" s="18">
        <f t="shared" si="73"/>
        <v>45</v>
      </c>
      <c r="P1443" s="16">
        <f t="shared" si="74"/>
        <v>45</v>
      </c>
    </row>
    <row r="1444" spans="2:16" ht="25.5">
      <c r="B1444" s="400"/>
      <c r="D1444" s="403"/>
      <c r="F1444" s="54" t="s">
        <v>3219</v>
      </c>
      <c r="H1444" s="6" t="s">
        <v>3219</v>
      </c>
      <c r="J1444" s="7">
        <v>0</v>
      </c>
      <c r="L1444" s="18">
        <f t="shared" si="72"/>
        <v>0</v>
      </c>
      <c r="M1444" s="7">
        <v>69</v>
      </c>
      <c r="N1444" s="7">
        <v>0</v>
      </c>
      <c r="O1444" s="18">
        <f t="shared" si="73"/>
        <v>69</v>
      </c>
      <c r="P1444" s="16">
        <f t="shared" si="74"/>
        <v>69</v>
      </c>
    </row>
    <row r="1445" spans="2:16" ht="25.5">
      <c r="B1445" s="400"/>
      <c r="D1445" s="403"/>
      <c r="F1445" s="54" t="s">
        <v>3220</v>
      </c>
      <c r="H1445" s="6" t="s">
        <v>3220</v>
      </c>
      <c r="J1445" s="7">
        <v>65</v>
      </c>
      <c r="L1445" s="18">
        <f t="shared" si="72"/>
        <v>65</v>
      </c>
      <c r="M1445" s="7">
        <v>131</v>
      </c>
      <c r="N1445" s="7">
        <v>0</v>
      </c>
      <c r="O1445" s="18">
        <f t="shared" si="73"/>
        <v>131</v>
      </c>
      <c r="P1445" s="16">
        <f t="shared" si="74"/>
        <v>196</v>
      </c>
    </row>
    <row r="1446" spans="2:16" ht="25.5">
      <c r="B1446" s="400"/>
      <c r="D1446" s="403"/>
      <c r="F1446" s="54" t="s">
        <v>3221</v>
      </c>
      <c r="H1446" s="6" t="s">
        <v>3221</v>
      </c>
      <c r="J1446" s="7">
        <v>38</v>
      </c>
      <c r="L1446" s="18">
        <f t="shared" si="72"/>
        <v>38</v>
      </c>
      <c r="M1446" s="7">
        <v>100</v>
      </c>
      <c r="N1446" s="7">
        <v>0</v>
      </c>
      <c r="O1446" s="18">
        <f t="shared" si="73"/>
        <v>100</v>
      </c>
      <c r="P1446" s="16">
        <f t="shared" si="74"/>
        <v>138</v>
      </c>
    </row>
    <row r="1447" spans="2:16" ht="25.5">
      <c r="B1447" s="400"/>
      <c r="D1447" s="403"/>
      <c r="F1447" s="54" t="s">
        <v>3222</v>
      </c>
      <c r="H1447" s="6" t="s">
        <v>3222</v>
      </c>
      <c r="J1447" s="7">
        <v>171</v>
      </c>
      <c r="L1447" s="18">
        <f t="shared" si="72"/>
        <v>171</v>
      </c>
      <c r="M1447" s="7">
        <v>100</v>
      </c>
      <c r="N1447" s="7">
        <v>0</v>
      </c>
      <c r="O1447" s="18">
        <f t="shared" si="73"/>
        <v>100</v>
      </c>
      <c r="P1447" s="16">
        <f t="shared" si="74"/>
        <v>271</v>
      </c>
    </row>
    <row r="1448" spans="2:16" ht="25.5">
      <c r="B1448" s="400"/>
      <c r="D1448" s="403"/>
      <c r="F1448" s="54" t="s">
        <v>3223</v>
      </c>
      <c r="H1448" s="6" t="s">
        <v>3223</v>
      </c>
      <c r="J1448" s="7">
        <v>126</v>
      </c>
      <c r="L1448" s="18">
        <f t="shared" si="72"/>
        <v>126</v>
      </c>
      <c r="M1448" s="7">
        <v>0</v>
      </c>
      <c r="N1448" s="7">
        <v>0</v>
      </c>
      <c r="O1448" s="18">
        <f t="shared" si="73"/>
        <v>0</v>
      </c>
      <c r="P1448" s="16">
        <f t="shared" si="74"/>
        <v>126</v>
      </c>
    </row>
    <row r="1449" spans="2:16" ht="25.5">
      <c r="B1449" s="400"/>
      <c r="D1449" s="403"/>
      <c r="F1449" s="54" t="s">
        <v>321</v>
      </c>
      <c r="H1449" s="6" t="s">
        <v>321</v>
      </c>
      <c r="J1449" s="7">
        <v>112</v>
      </c>
      <c r="L1449" s="18">
        <f t="shared" si="72"/>
        <v>112</v>
      </c>
      <c r="M1449" s="7">
        <v>0</v>
      </c>
      <c r="N1449" s="7">
        <v>0</v>
      </c>
      <c r="O1449" s="18">
        <f t="shared" si="73"/>
        <v>0</v>
      </c>
      <c r="P1449" s="16">
        <f t="shared" si="74"/>
        <v>112</v>
      </c>
    </row>
    <row r="1450" spans="2:16" ht="25.5">
      <c r="B1450" s="400"/>
      <c r="D1450" s="403"/>
      <c r="F1450" s="54" t="s">
        <v>3224</v>
      </c>
      <c r="H1450" s="6" t="s">
        <v>3224</v>
      </c>
      <c r="J1450" s="7">
        <v>246</v>
      </c>
      <c r="L1450" s="18">
        <f t="shared" si="72"/>
        <v>246</v>
      </c>
      <c r="M1450" s="7">
        <v>110</v>
      </c>
      <c r="N1450" s="7">
        <v>8</v>
      </c>
      <c r="O1450" s="18">
        <f t="shared" si="73"/>
        <v>118</v>
      </c>
      <c r="P1450" s="16">
        <f t="shared" si="74"/>
        <v>364</v>
      </c>
    </row>
    <row r="1451" spans="2:16" ht="25.5">
      <c r="B1451" s="400"/>
      <c r="D1451" s="403"/>
      <c r="F1451" s="54" t="s">
        <v>3225</v>
      </c>
      <c r="H1451" s="6" t="s">
        <v>3225</v>
      </c>
      <c r="J1451" s="7">
        <v>76</v>
      </c>
      <c r="L1451" s="18">
        <f t="shared" si="72"/>
        <v>76</v>
      </c>
      <c r="M1451" s="7">
        <v>0</v>
      </c>
      <c r="N1451" s="7">
        <v>0</v>
      </c>
      <c r="O1451" s="18">
        <f t="shared" si="73"/>
        <v>0</v>
      </c>
      <c r="P1451" s="16">
        <f t="shared" si="74"/>
        <v>76</v>
      </c>
    </row>
    <row r="1452" spans="2:16" ht="25.5">
      <c r="B1452" s="400"/>
      <c r="D1452" s="403"/>
      <c r="F1452" s="54" t="s">
        <v>3226</v>
      </c>
      <c r="H1452" s="6" t="s">
        <v>3226</v>
      </c>
      <c r="J1452" s="7">
        <v>10</v>
      </c>
      <c r="L1452" s="18">
        <f t="shared" si="72"/>
        <v>10</v>
      </c>
      <c r="M1452" s="7">
        <v>50</v>
      </c>
      <c r="N1452" s="7">
        <v>0</v>
      </c>
      <c r="O1452" s="18">
        <f t="shared" si="73"/>
        <v>50</v>
      </c>
      <c r="P1452" s="16">
        <f t="shared" si="74"/>
        <v>60</v>
      </c>
    </row>
    <row r="1453" spans="2:16" ht="25.5">
      <c r="B1453" s="400"/>
      <c r="D1453" s="403"/>
      <c r="F1453" s="54" t="s">
        <v>3227</v>
      </c>
      <c r="H1453" s="6" t="s">
        <v>3227</v>
      </c>
      <c r="J1453" s="7">
        <v>0</v>
      </c>
      <c r="L1453" s="18">
        <f t="shared" si="72"/>
        <v>0</v>
      </c>
      <c r="M1453" s="7">
        <v>181</v>
      </c>
      <c r="N1453" s="7">
        <v>0</v>
      </c>
      <c r="O1453" s="18">
        <f t="shared" si="73"/>
        <v>181</v>
      </c>
      <c r="P1453" s="16">
        <f t="shared" si="74"/>
        <v>181</v>
      </c>
    </row>
    <row r="1454" spans="2:16" ht="38.25">
      <c r="B1454" s="400"/>
      <c r="D1454" s="403"/>
      <c r="F1454" s="54" t="s">
        <v>3601</v>
      </c>
      <c r="H1454" s="6" t="s">
        <v>3680</v>
      </c>
      <c r="J1454" s="7">
        <v>11</v>
      </c>
      <c r="L1454" s="18">
        <f t="shared" si="72"/>
        <v>11</v>
      </c>
      <c r="M1454" s="7">
        <v>91</v>
      </c>
      <c r="N1454" s="7">
        <v>9</v>
      </c>
      <c r="O1454" s="18">
        <f t="shared" si="73"/>
        <v>100</v>
      </c>
      <c r="P1454" s="16">
        <f t="shared" si="74"/>
        <v>111</v>
      </c>
    </row>
    <row r="1455" spans="2:16">
      <c r="B1455" s="400"/>
      <c r="D1455" s="403" t="s">
        <v>3463</v>
      </c>
      <c r="F1455" s="54" t="s">
        <v>3602</v>
      </c>
      <c r="H1455" s="6" t="s">
        <v>3602</v>
      </c>
      <c r="J1455" s="7">
        <v>51</v>
      </c>
      <c r="L1455" s="18">
        <f t="shared" si="72"/>
        <v>51</v>
      </c>
      <c r="M1455" s="7">
        <v>45</v>
      </c>
      <c r="N1455" s="7">
        <v>0</v>
      </c>
      <c r="O1455" s="18">
        <f t="shared" si="73"/>
        <v>45</v>
      </c>
      <c r="P1455" s="16">
        <f t="shared" si="74"/>
        <v>96</v>
      </c>
    </row>
    <row r="1456" spans="2:16">
      <c r="B1456" s="400"/>
      <c r="D1456" s="403"/>
      <c r="F1456" s="54" t="s">
        <v>3603</v>
      </c>
      <c r="H1456" s="6" t="s">
        <v>3681</v>
      </c>
      <c r="J1456" s="7">
        <v>54</v>
      </c>
      <c r="L1456" s="18">
        <f t="shared" si="72"/>
        <v>54</v>
      </c>
      <c r="M1456" s="7">
        <v>111</v>
      </c>
      <c r="N1456" s="7">
        <v>0</v>
      </c>
      <c r="O1456" s="18">
        <f t="shared" si="73"/>
        <v>111</v>
      </c>
      <c r="P1456" s="16">
        <f t="shared" si="74"/>
        <v>165</v>
      </c>
    </row>
    <row r="1457" spans="2:16" ht="25.5">
      <c r="B1457" s="400"/>
      <c r="D1457" s="403"/>
      <c r="F1457" s="54" t="s">
        <v>3603</v>
      </c>
      <c r="H1457" s="6" t="s">
        <v>3682</v>
      </c>
      <c r="J1457" s="7">
        <v>108</v>
      </c>
      <c r="L1457" s="18">
        <f t="shared" si="72"/>
        <v>108</v>
      </c>
      <c r="M1457" s="7">
        <v>150</v>
      </c>
      <c r="N1457" s="7">
        <v>0</v>
      </c>
      <c r="O1457" s="18">
        <f t="shared" si="73"/>
        <v>150</v>
      </c>
      <c r="P1457" s="16">
        <f t="shared" si="74"/>
        <v>258</v>
      </c>
    </row>
    <row r="1458" spans="2:16" ht="25.5">
      <c r="B1458" s="400"/>
      <c r="D1458" s="403"/>
      <c r="F1458" s="54" t="s">
        <v>3604</v>
      </c>
      <c r="H1458" s="6" t="s">
        <v>3604</v>
      </c>
      <c r="J1458" s="7">
        <v>52</v>
      </c>
      <c r="L1458" s="18">
        <f t="shared" si="72"/>
        <v>52</v>
      </c>
      <c r="M1458" s="7">
        <v>90</v>
      </c>
      <c r="N1458" s="7">
        <v>0</v>
      </c>
      <c r="O1458" s="18">
        <f t="shared" si="73"/>
        <v>90</v>
      </c>
      <c r="P1458" s="16">
        <f t="shared" si="74"/>
        <v>142</v>
      </c>
    </row>
    <row r="1459" spans="2:16">
      <c r="B1459" s="400"/>
      <c r="D1459" s="403"/>
      <c r="F1459" s="54" t="s">
        <v>3604</v>
      </c>
      <c r="H1459" s="6" t="s">
        <v>3683</v>
      </c>
      <c r="J1459" s="7">
        <v>25</v>
      </c>
      <c r="L1459" s="18">
        <f t="shared" si="72"/>
        <v>25</v>
      </c>
      <c r="M1459" s="7">
        <v>120</v>
      </c>
      <c r="N1459" s="7">
        <v>0</v>
      </c>
      <c r="O1459" s="18">
        <f t="shared" si="73"/>
        <v>120</v>
      </c>
      <c r="P1459" s="16">
        <f t="shared" si="74"/>
        <v>145</v>
      </c>
    </row>
    <row r="1460" spans="2:16">
      <c r="B1460" s="400"/>
      <c r="D1460" s="403"/>
      <c r="F1460" s="54" t="s">
        <v>3604</v>
      </c>
      <c r="H1460" s="6" t="s">
        <v>3684</v>
      </c>
      <c r="J1460" s="7">
        <v>0</v>
      </c>
      <c r="L1460" s="18">
        <f t="shared" si="72"/>
        <v>0</v>
      </c>
      <c r="M1460" s="7">
        <v>129</v>
      </c>
      <c r="N1460" s="7">
        <v>0</v>
      </c>
      <c r="O1460" s="18">
        <f t="shared" si="73"/>
        <v>129</v>
      </c>
      <c r="P1460" s="16">
        <f t="shared" si="74"/>
        <v>129</v>
      </c>
    </row>
    <row r="1461" spans="2:16" ht="25.5">
      <c r="B1461" s="400"/>
      <c r="D1461" s="403" t="s">
        <v>3127</v>
      </c>
      <c r="F1461" s="54" t="s">
        <v>3243</v>
      </c>
      <c r="H1461" s="6" t="s">
        <v>3243</v>
      </c>
      <c r="J1461" s="7">
        <v>0</v>
      </c>
      <c r="L1461" s="18">
        <f t="shared" si="72"/>
        <v>0</v>
      </c>
      <c r="M1461" s="7">
        <v>15</v>
      </c>
      <c r="N1461" s="7">
        <v>0</v>
      </c>
      <c r="O1461" s="18">
        <f t="shared" si="73"/>
        <v>15</v>
      </c>
      <c r="P1461" s="16">
        <f t="shared" si="74"/>
        <v>15</v>
      </c>
    </row>
    <row r="1462" spans="2:16" ht="25.5">
      <c r="B1462" s="400"/>
      <c r="D1462" s="403"/>
      <c r="F1462" s="54" t="s">
        <v>3244</v>
      </c>
      <c r="H1462" s="6" t="s">
        <v>3244</v>
      </c>
      <c r="J1462" s="7">
        <v>0</v>
      </c>
      <c r="L1462" s="18">
        <f t="shared" si="72"/>
        <v>0</v>
      </c>
      <c r="M1462" s="7">
        <v>15</v>
      </c>
      <c r="N1462" s="7">
        <v>0</v>
      </c>
      <c r="O1462" s="18">
        <f t="shared" si="73"/>
        <v>15</v>
      </c>
      <c r="P1462" s="16">
        <f t="shared" si="74"/>
        <v>15</v>
      </c>
    </row>
    <row r="1463" spans="2:16" ht="25.5">
      <c r="B1463" s="400"/>
      <c r="D1463" s="403"/>
      <c r="F1463" s="54" t="s">
        <v>3245</v>
      </c>
      <c r="H1463" s="6" t="s">
        <v>3245</v>
      </c>
      <c r="J1463" s="7">
        <v>320</v>
      </c>
      <c r="L1463" s="18">
        <f t="shared" si="72"/>
        <v>320</v>
      </c>
      <c r="M1463" s="7">
        <v>174</v>
      </c>
      <c r="N1463" s="7">
        <v>0</v>
      </c>
      <c r="O1463" s="18">
        <f t="shared" si="73"/>
        <v>174</v>
      </c>
      <c r="P1463" s="16">
        <f t="shared" si="74"/>
        <v>494</v>
      </c>
    </row>
    <row r="1464" spans="2:16" ht="25.5">
      <c r="B1464" s="400"/>
      <c r="D1464" s="403"/>
      <c r="F1464" s="54" t="s">
        <v>3246</v>
      </c>
      <c r="H1464" s="6" t="s">
        <v>3246</v>
      </c>
      <c r="J1464" s="7">
        <v>300</v>
      </c>
      <c r="L1464" s="18">
        <f t="shared" si="72"/>
        <v>300</v>
      </c>
      <c r="M1464" s="7">
        <v>250</v>
      </c>
      <c r="N1464" s="7">
        <v>0</v>
      </c>
      <c r="O1464" s="18">
        <f t="shared" si="73"/>
        <v>250</v>
      </c>
      <c r="P1464" s="16">
        <f t="shared" si="74"/>
        <v>550</v>
      </c>
    </row>
    <row r="1465" spans="2:16" ht="25.5" customHeight="1">
      <c r="B1465" s="400"/>
      <c r="D1465" s="403"/>
      <c r="F1465" s="54" t="s">
        <v>3248</v>
      </c>
      <c r="H1465" s="6" t="s">
        <v>3248</v>
      </c>
      <c r="J1465" s="7">
        <v>0</v>
      </c>
      <c r="L1465" s="18">
        <f t="shared" si="72"/>
        <v>0</v>
      </c>
      <c r="M1465" s="7">
        <v>50</v>
      </c>
      <c r="N1465" s="7">
        <v>0</v>
      </c>
      <c r="O1465" s="18">
        <f t="shared" si="73"/>
        <v>50</v>
      </c>
      <c r="P1465" s="16">
        <f t="shared" si="74"/>
        <v>50</v>
      </c>
    </row>
    <row r="1466" spans="2:16" ht="25.5">
      <c r="B1466" s="400"/>
      <c r="D1466" s="403"/>
      <c r="F1466" s="54" t="s">
        <v>3249</v>
      </c>
      <c r="H1466" s="6" t="s">
        <v>3249</v>
      </c>
      <c r="J1466" s="7">
        <v>0</v>
      </c>
      <c r="L1466" s="18">
        <f t="shared" si="72"/>
        <v>0</v>
      </c>
      <c r="M1466" s="7">
        <v>100</v>
      </c>
      <c r="N1466" s="7">
        <v>0</v>
      </c>
      <c r="O1466" s="18">
        <f t="shared" si="73"/>
        <v>100</v>
      </c>
      <c r="P1466" s="16">
        <f t="shared" si="74"/>
        <v>100</v>
      </c>
    </row>
    <row r="1467" spans="2:16" ht="25.5" customHeight="1">
      <c r="B1467" s="400"/>
      <c r="D1467" s="403"/>
      <c r="F1467" s="54" t="s">
        <v>3249</v>
      </c>
      <c r="H1467" s="6" t="s">
        <v>3685</v>
      </c>
      <c r="J1467" s="7">
        <v>0</v>
      </c>
      <c r="L1467" s="18">
        <f t="shared" si="72"/>
        <v>0</v>
      </c>
      <c r="M1467" s="7">
        <v>20</v>
      </c>
      <c r="N1467" s="7">
        <v>0</v>
      </c>
      <c r="O1467" s="18">
        <f t="shared" si="73"/>
        <v>20</v>
      </c>
      <c r="P1467" s="16">
        <f t="shared" si="74"/>
        <v>20</v>
      </c>
    </row>
    <row r="1468" spans="2:16" ht="25.5" customHeight="1">
      <c r="B1468" s="400"/>
      <c r="D1468" s="403"/>
      <c r="F1468" s="54" t="s">
        <v>3249</v>
      </c>
      <c r="H1468" s="6" t="s">
        <v>3686</v>
      </c>
      <c r="J1468" s="7">
        <v>0</v>
      </c>
      <c r="L1468" s="18">
        <f t="shared" si="72"/>
        <v>0</v>
      </c>
      <c r="M1468" s="7">
        <v>80</v>
      </c>
      <c r="N1468" s="7">
        <v>8</v>
      </c>
      <c r="O1468" s="18">
        <f t="shared" si="73"/>
        <v>88</v>
      </c>
      <c r="P1468" s="16">
        <f t="shared" si="74"/>
        <v>88</v>
      </c>
    </row>
    <row r="1469" spans="2:16" ht="25.5">
      <c r="B1469" s="400"/>
      <c r="D1469" s="403"/>
      <c r="F1469" s="54" t="s">
        <v>3249</v>
      </c>
      <c r="H1469" s="6" t="s">
        <v>3404</v>
      </c>
      <c r="J1469" s="7">
        <v>0</v>
      </c>
      <c r="L1469" s="18">
        <f t="shared" si="72"/>
        <v>0</v>
      </c>
      <c r="M1469" s="7">
        <v>40</v>
      </c>
      <c r="N1469" s="7">
        <v>0</v>
      </c>
      <c r="O1469" s="18">
        <f t="shared" si="73"/>
        <v>40</v>
      </c>
      <c r="P1469" s="16">
        <f t="shared" si="74"/>
        <v>40</v>
      </c>
    </row>
    <row r="1470" spans="2:16" ht="25.5">
      <c r="B1470" s="400"/>
      <c r="D1470" s="403"/>
      <c r="F1470" s="54" t="s">
        <v>3250</v>
      </c>
      <c r="H1470" s="6" t="s">
        <v>3250</v>
      </c>
      <c r="J1470" s="7">
        <v>0</v>
      </c>
      <c r="L1470" s="18">
        <f t="shared" si="72"/>
        <v>0</v>
      </c>
      <c r="M1470" s="7">
        <v>40</v>
      </c>
      <c r="N1470" s="7">
        <v>0</v>
      </c>
      <c r="O1470" s="18">
        <f t="shared" si="73"/>
        <v>40</v>
      </c>
      <c r="P1470" s="16">
        <f t="shared" si="74"/>
        <v>40</v>
      </c>
    </row>
    <row r="1471" spans="2:16" ht="25.5">
      <c r="B1471" s="400"/>
      <c r="D1471" s="403"/>
      <c r="F1471" s="54" t="s">
        <v>3251</v>
      </c>
      <c r="H1471" s="6" t="s">
        <v>3251</v>
      </c>
      <c r="J1471" s="7">
        <v>0</v>
      </c>
      <c r="L1471" s="18">
        <f t="shared" si="72"/>
        <v>0</v>
      </c>
      <c r="M1471" s="7">
        <v>90</v>
      </c>
      <c r="N1471" s="7">
        <v>0</v>
      </c>
      <c r="O1471" s="18">
        <f t="shared" si="73"/>
        <v>90</v>
      </c>
      <c r="P1471" s="16">
        <f t="shared" si="74"/>
        <v>90</v>
      </c>
    </row>
    <row r="1472" spans="2:16" ht="25.5">
      <c r="B1472" s="400"/>
      <c r="D1472" s="403"/>
      <c r="F1472" s="54" t="s">
        <v>3252</v>
      </c>
      <c r="H1472" s="6" t="s">
        <v>3252</v>
      </c>
      <c r="J1472" s="7">
        <v>0</v>
      </c>
      <c r="L1472" s="18">
        <f t="shared" si="72"/>
        <v>0</v>
      </c>
      <c r="M1472" s="7">
        <v>35</v>
      </c>
      <c r="N1472" s="7">
        <v>0</v>
      </c>
      <c r="O1472" s="18">
        <f t="shared" si="73"/>
        <v>35</v>
      </c>
      <c r="P1472" s="16">
        <f t="shared" si="74"/>
        <v>35</v>
      </c>
    </row>
    <row r="1473" spans="2:16" ht="25.5">
      <c r="B1473" s="400"/>
      <c r="D1473" s="403"/>
      <c r="F1473" s="54" t="s">
        <v>3253</v>
      </c>
      <c r="H1473" s="6" t="s">
        <v>3253</v>
      </c>
      <c r="J1473" s="7">
        <v>133</v>
      </c>
      <c r="L1473" s="18">
        <f t="shared" si="72"/>
        <v>133</v>
      </c>
      <c r="M1473" s="7">
        <v>115</v>
      </c>
      <c r="N1473" s="7">
        <v>0</v>
      </c>
      <c r="O1473" s="18">
        <f t="shared" si="73"/>
        <v>115</v>
      </c>
      <c r="P1473" s="16">
        <f t="shared" si="74"/>
        <v>248</v>
      </c>
    </row>
    <row r="1474" spans="2:16" ht="25.5">
      <c r="B1474" s="400"/>
      <c r="D1474" s="403"/>
      <c r="F1474" s="54" t="s">
        <v>3254</v>
      </c>
      <c r="H1474" s="6" t="s">
        <v>3254</v>
      </c>
      <c r="J1474" s="7">
        <v>120</v>
      </c>
      <c r="L1474" s="18">
        <f t="shared" si="72"/>
        <v>120</v>
      </c>
      <c r="M1474" s="7">
        <v>110</v>
      </c>
      <c r="N1474" s="7">
        <v>0</v>
      </c>
      <c r="O1474" s="18">
        <f t="shared" si="73"/>
        <v>110</v>
      </c>
      <c r="P1474" s="16">
        <f t="shared" si="74"/>
        <v>230</v>
      </c>
    </row>
    <row r="1475" spans="2:16" ht="25.5">
      <c r="B1475" s="400"/>
      <c r="D1475" s="403"/>
      <c r="F1475" s="54" t="s">
        <v>3255</v>
      </c>
      <c r="H1475" s="6" t="s">
        <v>3255</v>
      </c>
      <c r="J1475" s="7">
        <v>0</v>
      </c>
      <c r="L1475" s="18">
        <f t="shared" si="72"/>
        <v>0</v>
      </c>
      <c r="M1475" s="7">
        <v>20</v>
      </c>
      <c r="N1475" s="7">
        <v>0</v>
      </c>
      <c r="O1475" s="18">
        <f t="shared" si="73"/>
        <v>20</v>
      </c>
      <c r="P1475" s="16">
        <f t="shared" si="74"/>
        <v>20</v>
      </c>
    </row>
    <row r="1476" spans="2:16" ht="25.5">
      <c r="B1476" s="400"/>
      <c r="D1476" s="403"/>
      <c r="F1476" s="54" t="s">
        <v>3256</v>
      </c>
      <c r="H1476" s="6" t="s">
        <v>3256</v>
      </c>
      <c r="J1476" s="7">
        <v>0</v>
      </c>
      <c r="L1476" s="18">
        <f t="shared" si="72"/>
        <v>0</v>
      </c>
      <c r="M1476" s="7">
        <v>10</v>
      </c>
      <c r="N1476" s="7">
        <v>0</v>
      </c>
      <c r="O1476" s="18">
        <f t="shared" si="73"/>
        <v>10</v>
      </c>
      <c r="P1476" s="16">
        <f t="shared" si="74"/>
        <v>10</v>
      </c>
    </row>
    <row r="1477" spans="2:16" ht="25.5">
      <c r="B1477" s="400"/>
      <c r="D1477" s="403"/>
      <c r="F1477" s="54" t="s">
        <v>3257</v>
      </c>
      <c r="H1477" s="6" t="s">
        <v>3257</v>
      </c>
      <c r="J1477" s="7">
        <v>0</v>
      </c>
      <c r="L1477" s="18">
        <f t="shared" si="72"/>
        <v>0</v>
      </c>
      <c r="M1477" s="7">
        <v>80</v>
      </c>
      <c r="N1477" s="7">
        <v>0</v>
      </c>
      <c r="O1477" s="18">
        <f t="shared" si="73"/>
        <v>80</v>
      </c>
      <c r="P1477" s="16">
        <f t="shared" si="74"/>
        <v>80</v>
      </c>
    </row>
    <row r="1478" spans="2:16" ht="25.5">
      <c r="B1478" s="400"/>
      <c r="D1478" s="403" t="s">
        <v>3129</v>
      </c>
      <c r="F1478" s="54" t="s">
        <v>3332</v>
      </c>
      <c r="H1478" s="6" t="s">
        <v>3332</v>
      </c>
      <c r="J1478" s="7">
        <v>315</v>
      </c>
      <c r="L1478" s="18">
        <f t="shared" si="72"/>
        <v>315</v>
      </c>
      <c r="M1478" s="7">
        <v>85</v>
      </c>
      <c r="N1478" s="7">
        <v>35</v>
      </c>
      <c r="O1478" s="18">
        <f t="shared" si="73"/>
        <v>120</v>
      </c>
      <c r="P1478" s="16">
        <f t="shared" si="74"/>
        <v>435</v>
      </c>
    </row>
    <row r="1479" spans="2:16" ht="25.5">
      <c r="B1479" s="400"/>
      <c r="D1479" s="403"/>
      <c r="F1479" s="54" t="s">
        <v>3333</v>
      </c>
      <c r="H1479" s="6" t="s">
        <v>3333</v>
      </c>
      <c r="J1479" s="7">
        <v>0</v>
      </c>
      <c r="L1479" s="18">
        <f t="shared" si="72"/>
        <v>0</v>
      </c>
      <c r="M1479" s="7">
        <v>50</v>
      </c>
      <c r="N1479" s="7">
        <v>0</v>
      </c>
      <c r="O1479" s="18">
        <f t="shared" si="73"/>
        <v>50</v>
      </c>
      <c r="P1479" s="16">
        <f t="shared" si="74"/>
        <v>50</v>
      </c>
    </row>
    <row r="1480" spans="2:16" ht="25.5">
      <c r="B1480" s="400"/>
      <c r="D1480" s="403"/>
      <c r="F1480" s="54" t="s">
        <v>3335</v>
      </c>
      <c r="H1480" s="6" t="s">
        <v>3335</v>
      </c>
      <c r="J1480" s="7">
        <v>130</v>
      </c>
      <c r="L1480" s="18">
        <f t="shared" si="72"/>
        <v>130</v>
      </c>
      <c r="M1480" s="7">
        <v>70</v>
      </c>
      <c r="N1480" s="7">
        <v>0</v>
      </c>
      <c r="O1480" s="18">
        <f t="shared" si="73"/>
        <v>70</v>
      </c>
      <c r="P1480" s="16">
        <f t="shared" si="74"/>
        <v>200</v>
      </c>
    </row>
    <row r="1481" spans="2:16" ht="25.5">
      <c r="B1481" s="400"/>
      <c r="D1481" s="403"/>
      <c r="F1481" s="54" t="s">
        <v>3336</v>
      </c>
      <c r="H1481" s="6" t="s">
        <v>3336</v>
      </c>
      <c r="J1481" s="7">
        <v>165</v>
      </c>
      <c r="L1481" s="18">
        <f t="shared" si="72"/>
        <v>165</v>
      </c>
      <c r="M1481" s="7">
        <v>94</v>
      </c>
      <c r="N1481" s="7">
        <v>16</v>
      </c>
      <c r="O1481" s="18">
        <f t="shared" si="73"/>
        <v>110</v>
      </c>
      <c r="P1481" s="16">
        <f t="shared" si="74"/>
        <v>275</v>
      </c>
    </row>
    <row r="1482" spans="2:16" ht="25.5">
      <c r="B1482" s="400"/>
      <c r="D1482" s="403"/>
      <c r="F1482" s="54" t="s">
        <v>3337</v>
      </c>
      <c r="H1482" s="6" t="s">
        <v>3337</v>
      </c>
      <c r="J1482" s="7">
        <v>200</v>
      </c>
      <c r="L1482" s="18">
        <f t="shared" si="72"/>
        <v>200</v>
      </c>
      <c r="M1482" s="7">
        <v>126</v>
      </c>
      <c r="N1482" s="7">
        <v>53</v>
      </c>
      <c r="O1482" s="18">
        <f t="shared" si="73"/>
        <v>179</v>
      </c>
      <c r="P1482" s="16">
        <f t="shared" si="74"/>
        <v>379</v>
      </c>
    </row>
    <row r="1483" spans="2:16" ht="25.5">
      <c r="B1483" s="400"/>
      <c r="D1483" s="403"/>
      <c r="F1483" s="54" t="s">
        <v>3338</v>
      </c>
      <c r="H1483" s="6" t="s">
        <v>3338</v>
      </c>
      <c r="J1483" s="7">
        <v>70</v>
      </c>
      <c r="L1483" s="18">
        <f t="shared" si="72"/>
        <v>70</v>
      </c>
      <c r="M1483" s="7">
        <v>25</v>
      </c>
      <c r="N1483" s="7">
        <v>0</v>
      </c>
      <c r="O1483" s="18">
        <f t="shared" si="73"/>
        <v>25</v>
      </c>
      <c r="P1483" s="16">
        <f t="shared" si="74"/>
        <v>95</v>
      </c>
    </row>
    <row r="1484" spans="2:16" ht="25.5">
      <c r="B1484" s="400"/>
      <c r="D1484" s="403"/>
      <c r="F1484" s="54" t="s">
        <v>3605</v>
      </c>
      <c r="H1484" s="6" t="s">
        <v>3605</v>
      </c>
      <c r="J1484" s="7">
        <v>0</v>
      </c>
      <c r="L1484" s="18">
        <f t="shared" si="72"/>
        <v>0</v>
      </c>
      <c r="M1484" s="7">
        <v>20</v>
      </c>
      <c r="N1484" s="7">
        <v>0</v>
      </c>
      <c r="O1484" s="18">
        <f t="shared" si="73"/>
        <v>20</v>
      </c>
      <c r="P1484" s="16">
        <f t="shared" si="74"/>
        <v>20</v>
      </c>
    </row>
    <row r="1485" spans="2:16" ht="25.5">
      <c r="B1485" s="400"/>
      <c r="D1485" s="403"/>
      <c r="F1485" s="54" t="s">
        <v>3339</v>
      </c>
      <c r="H1485" s="6" t="s">
        <v>3339</v>
      </c>
      <c r="J1485" s="7">
        <v>0</v>
      </c>
      <c r="L1485" s="18">
        <f t="shared" si="72"/>
        <v>0</v>
      </c>
      <c r="M1485" s="7">
        <v>40</v>
      </c>
      <c r="N1485" s="7">
        <v>0</v>
      </c>
      <c r="O1485" s="18">
        <f t="shared" si="73"/>
        <v>40</v>
      </c>
      <c r="P1485" s="16">
        <f t="shared" si="74"/>
        <v>40</v>
      </c>
    </row>
    <row r="1486" spans="2:16" ht="25.5">
      <c r="B1486" s="400"/>
      <c r="D1486" s="403"/>
      <c r="F1486" s="54" t="s">
        <v>3340</v>
      </c>
      <c r="H1486" s="6" t="s">
        <v>3340</v>
      </c>
      <c r="J1486" s="7">
        <v>0</v>
      </c>
      <c r="L1486" s="18">
        <f t="shared" si="72"/>
        <v>0</v>
      </c>
      <c r="M1486" s="7">
        <v>20</v>
      </c>
      <c r="N1486" s="7">
        <v>0</v>
      </c>
      <c r="O1486" s="18">
        <f t="shared" si="73"/>
        <v>20</v>
      </c>
      <c r="P1486" s="16">
        <f t="shared" si="74"/>
        <v>20</v>
      </c>
    </row>
    <row r="1487" spans="2:16" ht="25.5">
      <c r="B1487" s="400"/>
      <c r="D1487" s="403"/>
      <c r="F1487" s="54" t="s">
        <v>3341</v>
      </c>
      <c r="H1487" s="6" t="s">
        <v>3341</v>
      </c>
      <c r="J1487" s="7">
        <v>130</v>
      </c>
      <c r="L1487" s="18">
        <f t="shared" si="72"/>
        <v>130</v>
      </c>
      <c r="M1487" s="7">
        <v>83</v>
      </c>
      <c r="N1487" s="7">
        <v>10</v>
      </c>
      <c r="O1487" s="18">
        <f t="shared" si="73"/>
        <v>93</v>
      </c>
      <c r="P1487" s="16">
        <f t="shared" si="74"/>
        <v>223</v>
      </c>
    </row>
    <row r="1488" spans="2:16" ht="25.5">
      <c r="B1488" s="400"/>
      <c r="D1488" s="403"/>
      <c r="F1488" s="54" t="s">
        <v>3342</v>
      </c>
      <c r="H1488" s="6" t="s">
        <v>3342</v>
      </c>
      <c r="J1488" s="7">
        <v>220</v>
      </c>
      <c r="L1488" s="18">
        <f t="shared" si="72"/>
        <v>220</v>
      </c>
      <c r="M1488" s="7">
        <v>180</v>
      </c>
      <c r="N1488" s="7">
        <v>0</v>
      </c>
      <c r="O1488" s="18">
        <f t="shared" si="73"/>
        <v>180</v>
      </c>
      <c r="P1488" s="16">
        <f t="shared" si="74"/>
        <v>400</v>
      </c>
    </row>
    <row r="1489" spans="2:16" ht="25.5">
      <c r="B1489" s="400"/>
      <c r="D1489" s="403"/>
      <c r="F1489" s="54" t="s">
        <v>3343</v>
      </c>
      <c r="H1489" s="6" t="s">
        <v>3343</v>
      </c>
      <c r="J1489" s="7">
        <v>0</v>
      </c>
      <c r="L1489" s="18">
        <f t="shared" si="72"/>
        <v>0</v>
      </c>
      <c r="M1489" s="7">
        <v>16</v>
      </c>
      <c r="N1489" s="7">
        <v>0</v>
      </c>
      <c r="O1489" s="18">
        <f t="shared" si="73"/>
        <v>16</v>
      </c>
      <c r="P1489" s="16">
        <f t="shared" si="74"/>
        <v>16</v>
      </c>
    </row>
    <row r="1490" spans="2:16" ht="25.5">
      <c r="B1490" s="400"/>
      <c r="D1490" s="403"/>
      <c r="F1490" s="54" t="s">
        <v>3344</v>
      </c>
      <c r="H1490" s="6" t="s">
        <v>3344</v>
      </c>
      <c r="J1490" s="7">
        <v>0</v>
      </c>
      <c r="L1490" s="18">
        <f t="shared" si="72"/>
        <v>0</v>
      </c>
      <c r="M1490" s="7">
        <v>60</v>
      </c>
      <c r="N1490" s="7">
        <v>0</v>
      </c>
      <c r="O1490" s="18">
        <f t="shared" si="73"/>
        <v>60</v>
      </c>
      <c r="P1490" s="16">
        <f t="shared" si="74"/>
        <v>60</v>
      </c>
    </row>
    <row r="1491" spans="2:16">
      <c r="B1491" s="400"/>
      <c r="D1491" s="403"/>
      <c r="F1491" s="54" t="s">
        <v>3345</v>
      </c>
      <c r="H1491" s="6" t="s">
        <v>3345</v>
      </c>
      <c r="J1491" s="7">
        <v>0</v>
      </c>
      <c r="L1491" s="18">
        <f t="shared" si="72"/>
        <v>0</v>
      </c>
      <c r="M1491" s="7">
        <v>40</v>
      </c>
      <c r="N1491" s="7">
        <v>0</v>
      </c>
      <c r="O1491" s="18">
        <f t="shared" si="73"/>
        <v>40</v>
      </c>
      <c r="P1491" s="16">
        <f t="shared" si="74"/>
        <v>40</v>
      </c>
    </row>
    <row r="1492" spans="2:16" ht="25.5">
      <c r="B1492" s="400"/>
      <c r="D1492" s="403"/>
      <c r="F1492" s="54" t="s">
        <v>465</v>
      </c>
      <c r="H1492" s="6" t="s">
        <v>465</v>
      </c>
      <c r="J1492" s="7">
        <v>0</v>
      </c>
      <c r="L1492" s="18">
        <f t="shared" si="72"/>
        <v>0</v>
      </c>
      <c r="M1492" s="7">
        <v>20</v>
      </c>
      <c r="N1492" s="7">
        <v>0</v>
      </c>
      <c r="O1492" s="18">
        <f t="shared" si="73"/>
        <v>20</v>
      </c>
      <c r="P1492" s="16">
        <f t="shared" si="74"/>
        <v>20</v>
      </c>
    </row>
    <row r="1493" spans="2:16" ht="25.5">
      <c r="B1493" s="400"/>
      <c r="D1493" s="403"/>
      <c r="F1493" s="54" t="s">
        <v>3606</v>
      </c>
      <c r="H1493" s="6" t="s">
        <v>3606</v>
      </c>
      <c r="J1493" s="7">
        <v>0</v>
      </c>
      <c r="L1493" s="18">
        <f t="shared" si="72"/>
        <v>0</v>
      </c>
      <c r="M1493" s="7">
        <v>64</v>
      </c>
      <c r="N1493" s="7">
        <v>0</v>
      </c>
      <c r="O1493" s="18">
        <f t="shared" si="73"/>
        <v>64</v>
      </c>
      <c r="P1493" s="16">
        <f t="shared" si="74"/>
        <v>64</v>
      </c>
    </row>
    <row r="1494" spans="2:16" ht="25.5">
      <c r="B1494" s="400"/>
      <c r="D1494" s="403"/>
      <c r="F1494" s="54" t="s">
        <v>3607</v>
      </c>
      <c r="H1494" s="6" t="s">
        <v>3607</v>
      </c>
      <c r="J1494" s="7">
        <v>0</v>
      </c>
      <c r="L1494" s="18">
        <f t="shared" si="72"/>
        <v>0</v>
      </c>
      <c r="M1494" s="7">
        <v>90</v>
      </c>
      <c r="N1494" s="7">
        <v>0</v>
      </c>
      <c r="O1494" s="18">
        <f t="shared" si="73"/>
        <v>90</v>
      </c>
      <c r="P1494" s="16">
        <f t="shared" si="74"/>
        <v>90</v>
      </c>
    </row>
    <row r="1495" spans="2:16" ht="25.5">
      <c r="B1495" s="400"/>
      <c r="D1495" s="403"/>
      <c r="F1495" s="54" t="s">
        <v>3608</v>
      </c>
      <c r="H1495" s="6" t="s">
        <v>3608</v>
      </c>
      <c r="J1495" s="7">
        <v>0</v>
      </c>
      <c r="L1495" s="18">
        <f t="shared" si="72"/>
        <v>0</v>
      </c>
      <c r="M1495" s="7">
        <v>25</v>
      </c>
      <c r="N1495" s="7">
        <v>0</v>
      </c>
      <c r="O1495" s="18">
        <f t="shared" si="73"/>
        <v>25</v>
      </c>
      <c r="P1495" s="16">
        <f t="shared" si="74"/>
        <v>25</v>
      </c>
    </row>
    <row r="1496" spans="2:16" ht="38.25">
      <c r="B1496" s="400"/>
      <c r="D1496" s="403"/>
      <c r="F1496" s="54" t="s">
        <v>3609</v>
      </c>
      <c r="H1496" s="6" t="s">
        <v>3687</v>
      </c>
      <c r="J1496" s="7">
        <v>0</v>
      </c>
      <c r="L1496" s="18">
        <f t="shared" si="72"/>
        <v>0</v>
      </c>
      <c r="M1496" s="7">
        <v>80</v>
      </c>
      <c r="N1496" s="7">
        <v>0</v>
      </c>
      <c r="O1496" s="18">
        <f t="shared" si="73"/>
        <v>80</v>
      </c>
      <c r="P1496" s="16">
        <f t="shared" si="74"/>
        <v>80</v>
      </c>
    </row>
    <row r="1497" spans="2:16" ht="38.25">
      <c r="B1497" s="400"/>
      <c r="D1497" s="403"/>
      <c r="F1497" s="54" t="s">
        <v>3610</v>
      </c>
      <c r="H1497" s="6" t="s">
        <v>3688</v>
      </c>
      <c r="J1497" s="7">
        <v>0</v>
      </c>
      <c r="L1497" s="18">
        <f t="shared" si="72"/>
        <v>0</v>
      </c>
      <c r="M1497" s="7">
        <v>40</v>
      </c>
      <c r="N1497" s="7">
        <v>0</v>
      </c>
      <c r="O1497" s="18">
        <f t="shared" si="73"/>
        <v>40</v>
      </c>
      <c r="P1497" s="16">
        <f t="shared" si="74"/>
        <v>40</v>
      </c>
    </row>
    <row r="1498" spans="2:16" ht="25.5">
      <c r="B1498" s="400"/>
      <c r="D1498" s="403" t="s">
        <v>3130</v>
      </c>
      <c r="F1498" s="54" t="s">
        <v>3346</v>
      </c>
      <c r="H1498" s="6" t="s">
        <v>3442</v>
      </c>
      <c r="J1498" s="7">
        <v>490</v>
      </c>
      <c r="L1498" s="18">
        <f t="shared" ref="L1498:L1561" si="75">+J1498+K1498</f>
        <v>490</v>
      </c>
      <c r="M1498" s="7">
        <v>0</v>
      </c>
      <c r="N1498" s="7">
        <v>0</v>
      </c>
      <c r="O1498" s="18">
        <f t="shared" ref="O1498:O1561" si="76">+N1498+M1498</f>
        <v>0</v>
      </c>
      <c r="P1498" s="16">
        <f t="shared" si="74"/>
        <v>490</v>
      </c>
    </row>
    <row r="1499" spans="2:16" ht="25.5">
      <c r="B1499" s="400"/>
      <c r="D1499" s="403"/>
      <c r="F1499" s="54" t="s">
        <v>3346</v>
      </c>
      <c r="H1499" s="6" t="s">
        <v>3689</v>
      </c>
      <c r="J1499" s="7">
        <v>0</v>
      </c>
      <c r="L1499" s="18">
        <f t="shared" si="75"/>
        <v>0</v>
      </c>
      <c r="M1499" s="7">
        <v>97</v>
      </c>
      <c r="N1499" s="7">
        <v>0</v>
      </c>
      <c r="O1499" s="18">
        <f t="shared" si="76"/>
        <v>97</v>
      </c>
      <c r="P1499" s="16">
        <f t="shared" ref="P1499:P1562" si="77">+L1499+O1499</f>
        <v>97</v>
      </c>
    </row>
    <row r="1500" spans="2:16" ht="25.5" customHeight="1">
      <c r="B1500" s="400"/>
      <c r="D1500" s="403"/>
      <c r="F1500" s="54" t="s">
        <v>3346</v>
      </c>
      <c r="H1500" s="6" t="s">
        <v>3443</v>
      </c>
      <c r="J1500" s="7">
        <v>15</v>
      </c>
      <c r="L1500" s="18">
        <f t="shared" si="75"/>
        <v>15</v>
      </c>
      <c r="M1500" s="7">
        <v>91</v>
      </c>
      <c r="N1500" s="7">
        <v>39</v>
      </c>
      <c r="O1500" s="18">
        <f t="shared" si="76"/>
        <v>130</v>
      </c>
      <c r="P1500" s="16">
        <f t="shared" si="77"/>
        <v>145</v>
      </c>
    </row>
    <row r="1501" spans="2:16" ht="25.5" customHeight="1">
      <c r="B1501" s="400"/>
      <c r="D1501" s="403"/>
      <c r="F1501" s="54" t="s">
        <v>3346</v>
      </c>
      <c r="H1501" s="6" t="s">
        <v>3444</v>
      </c>
      <c r="J1501" s="7">
        <v>0</v>
      </c>
      <c r="L1501" s="18">
        <f t="shared" si="75"/>
        <v>0</v>
      </c>
      <c r="M1501" s="7">
        <v>0</v>
      </c>
      <c r="N1501" s="7">
        <v>0</v>
      </c>
      <c r="O1501" s="18">
        <f t="shared" si="76"/>
        <v>0</v>
      </c>
      <c r="P1501" s="16">
        <f t="shared" si="77"/>
        <v>0</v>
      </c>
    </row>
    <row r="1502" spans="2:16" ht="25.5">
      <c r="B1502" s="400"/>
      <c r="D1502" s="403"/>
      <c r="F1502" s="54" t="s">
        <v>3347</v>
      </c>
      <c r="H1502" s="6" t="s">
        <v>3347</v>
      </c>
      <c r="J1502" s="7">
        <v>22</v>
      </c>
      <c r="L1502" s="18">
        <f t="shared" si="75"/>
        <v>22</v>
      </c>
      <c r="M1502" s="7">
        <v>0</v>
      </c>
      <c r="N1502" s="7">
        <v>0</v>
      </c>
      <c r="O1502" s="18">
        <f t="shared" si="76"/>
        <v>0</v>
      </c>
      <c r="P1502" s="16">
        <f t="shared" si="77"/>
        <v>22</v>
      </c>
    </row>
    <row r="1503" spans="2:16" ht="25.5">
      <c r="B1503" s="400"/>
      <c r="D1503" s="403"/>
      <c r="F1503" s="54" t="s">
        <v>3347</v>
      </c>
      <c r="H1503" s="6" t="s">
        <v>3446</v>
      </c>
      <c r="J1503" s="7">
        <v>330</v>
      </c>
      <c r="L1503" s="18">
        <f t="shared" si="75"/>
        <v>330</v>
      </c>
      <c r="M1503" s="7">
        <v>83</v>
      </c>
      <c r="N1503" s="7">
        <v>7</v>
      </c>
      <c r="O1503" s="18">
        <f t="shared" si="76"/>
        <v>90</v>
      </c>
      <c r="P1503" s="16">
        <f t="shared" si="77"/>
        <v>420</v>
      </c>
    </row>
    <row r="1504" spans="2:16" ht="25.5">
      <c r="B1504" s="400"/>
      <c r="D1504" s="403"/>
      <c r="F1504" s="54" t="s">
        <v>3348</v>
      </c>
      <c r="H1504" s="6" t="s">
        <v>3348</v>
      </c>
      <c r="J1504" s="7">
        <v>0</v>
      </c>
      <c r="L1504" s="18">
        <f t="shared" si="75"/>
        <v>0</v>
      </c>
      <c r="M1504" s="7">
        <v>0</v>
      </c>
      <c r="N1504" s="7">
        <v>0</v>
      </c>
      <c r="O1504" s="18">
        <f t="shared" si="76"/>
        <v>0</v>
      </c>
      <c r="P1504" s="16">
        <f t="shared" si="77"/>
        <v>0</v>
      </c>
    </row>
    <row r="1505" spans="2:16" ht="25.5">
      <c r="B1505" s="400"/>
      <c r="D1505" s="403"/>
      <c r="F1505" s="54" t="s">
        <v>3349</v>
      </c>
      <c r="H1505" s="6" t="s">
        <v>3349</v>
      </c>
      <c r="J1505" s="7">
        <v>0</v>
      </c>
      <c r="L1505" s="18">
        <f t="shared" si="75"/>
        <v>0</v>
      </c>
      <c r="M1505" s="7">
        <v>0</v>
      </c>
      <c r="N1505" s="7">
        <v>0</v>
      </c>
      <c r="O1505" s="18">
        <f t="shared" si="76"/>
        <v>0</v>
      </c>
      <c r="P1505" s="16">
        <f t="shared" si="77"/>
        <v>0</v>
      </c>
    </row>
    <row r="1506" spans="2:16" ht="25.5" customHeight="1">
      <c r="B1506" s="400"/>
      <c r="D1506" s="403"/>
      <c r="F1506" s="54" t="s">
        <v>3350</v>
      </c>
      <c r="H1506" s="6" t="s">
        <v>3350</v>
      </c>
      <c r="J1506" s="7">
        <v>120</v>
      </c>
      <c r="L1506" s="18">
        <f t="shared" si="75"/>
        <v>120</v>
      </c>
      <c r="M1506" s="7">
        <v>107</v>
      </c>
      <c r="N1506" s="7">
        <v>28</v>
      </c>
      <c r="O1506" s="18">
        <f t="shared" si="76"/>
        <v>135</v>
      </c>
      <c r="P1506" s="16">
        <f t="shared" si="77"/>
        <v>255</v>
      </c>
    </row>
    <row r="1507" spans="2:16" ht="25.5">
      <c r="B1507" s="400"/>
      <c r="D1507" s="403"/>
      <c r="F1507" s="54" t="s">
        <v>3351</v>
      </c>
      <c r="H1507" s="6" t="s">
        <v>3351</v>
      </c>
      <c r="J1507" s="7">
        <v>142</v>
      </c>
      <c r="L1507" s="18">
        <f t="shared" si="75"/>
        <v>142</v>
      </c>
      <c r="M1507" s="7">
        <v>100</v>
      </c>
      <c r="N1507" s="7">
        <v>0</v>
      </c>
      <c r="O1507" s="18">
        <f t="shared" si="76"/>
        <v>100</v>
      </c>
      <c r="P1507" s="16">
        <f t="shared" si="77"/>
        <v>242</v>
      </c>
    </row>
    <row r="1508" spans="2:16" ht="25.5">
      <c r="B1508" s="400"/>
      <c r="D1508" s="403"/>
      <c r="F1508" s="54" t="s">
        <v>3353</v>
      </c>
      <c r="H1508" s="6" t="s">
        <v>3353</v>
      </c>
      <c r="J1508" s="7">
        <v>0</v>
      </c>
      <c r="L1508" s="18">
        <f t="shared" si="75"/>
        <v>0</v>
      </c>
      <c r="M1508" s="7">
        <v>87</v>
      </c>
      <c r="N1508" s="7">
        <v>0</v>
      </c>
      <c r="O1508" s="18">
        <f t="shared" si="76"/>
        <v>87</v>
      </c>
      <c r="P1508" s="16">
        <f t="shared" si="77"/>
        <v>87</v>
      </c>
    </row>
    <row r="1509" spans="2:16" ht="25.5">
      <c r="B1509" s="400"/>
      <c r="D1509" s="403"/>
      <c r="F1509" s="54" t="s">
        <v>755</v>
      </c>
      <c r="H1509" s="6" t="s">
        <v>755</v>
      </c>
      <c r="J1509" s="7">
        <v>24</v>
      </c>
      <c r="L1509" s="18">
        <f t="shared" si="75"/>
        <v>24</v>
      </c>
      <c r="M1509" s="7">
        <v>0</v>
      </c>
      <c r="N1509" s="7">
        <v>0</v>
      </c>
      <c r="O1509" s="18">
        <f t="shared" si="76"/>
        <v>0</v>
      </c>
      <c r="P1509" s="16">
        <f t="shared" si="77"/>
        <v>24</v>
      </c>
    </row>
    <row r="1510" spans="2:16" ht="25.5">
      <c r="B1510" s="400"/>
      <c r="D1510" s="403"/>
      <c r="F1510" s="54" t="s">
        <v>3354</v>
      </c>
      <c r="H1510" s="6" t="s">
        <v>3354</v>
      </c>
      <c r="J1510" s="7">
        <v>0</v>
      </c>
      <c r="L1510" s="18">
        <f t="shared" si="75"/>
        <v>0</v>
      </c>
      <c r="M1510" s="7">
        <v>85</v>
      </c>
      <c r="N1510" s="7">
        <v>0</v>
      </c>
      <c r="O1510" s="18">
        <f t="shared" si="76"/>
        <v>85</v>
      </c>
      <c r="P1510" s="16">
        <f t="shared" si="77"/>
        <v>85</v>
      </c>
    </row>
    <row r="1511" spans="2:16" ht="25.5">
      <c r="B1511" s="400"/>
      <c r="D1511" s="403"/>
      <c r="F1511" s="54" t="s">
        <v>3355</v>
      </c>
      <c r="H1511" s="6" t="s">
        <v>3355</v>
      </c>
      <c r="J1511" s="7">
        <v>0</v>
      </c>
      <c r="L1511" s="18">
        <f t="shared" si="75"/>
        <v>0</v>
      </c>
      <c r="M1511" s="7">
        <v>65</v>
      </c>
      <c r="N1511" s="7">
        <v>0</v>
      </c>
      <c r="O1511" s="18">
        <f t="shared" si="76"/>
        <v>65</v>
      </c>
      <c r="P1511" s="16">
        <f t="shared" si="77"/>
        <v>65</v>
      </c>
    </row>
    <row r="1512" spans="2:16" ht="25.5">
      <c r="B1512" s="400"/>
      <c r="D1512" s="403"/>
      <c r="F1512" s="54" t="s">
        <v>3356</v>
      </c>
      <c r="H1512" s="6" t="s">
        <v>3356</v>
      </c>
      <c r="J1512" s="7">
        <v>0</v>
      </c>
      <c r="L1512" s="18">
        <f t="shared" si="75"/>
        <v>0</v>
      </c>
      <c r="M1512" s="7">
        <v>54</v>
      </c>
      <c r="N1512" s="7">
        <v>0</v>
      </c>
      <c r="O1512" s="18">
        <f t="shared" si="76"/>
        <v>54</v>
      </c>
      <c r="P1512" s="16">
        <f t="shared" si="77"/>
        <v>54</v>
      </c>
    </row>
    <row r="1513" spans="2:16" ht="25.5">
      <c r="B1513" s="400"/>
      <c r="D1513" s="403"/>
      <c r="F1513" s="54" t="s">
        <v>3219</v>
      </c>
      <c r="H1513" s="6" t="s">
        <v>3219</v>
      </c>
      <c r="J1513" s="7">
        <v>0</v>
      </c>
      <c r="L1513" s="18">
        <f t="shared" si="75"/>
        <v>0</v>
      </c>
      <c r="M1513" s="7">
        <v>134</v>
      </c>
      <c r="N1513" s="7">
        <v>0</v>
      </c>
      <c r="O1513" s="18">
        <f t="shared" si="76"/>
        <v>134</v>
      </c>
      <c r="P1513" s="16">
        <f t="shared" si="77"/>
        <v>134</v>
      </c>
    </row>
    <row r="1514" spans="2:16" ht="25.5">
      <c r="B1514" s="400"/>
      <c r="D1514" s="403"/>
      <c r="F1514" s="54" t="s">
        <v>3357</v>
      </c>
      <c r="H1514" s="6" t="s">
        <v>3690</v>
      </c>
      <c r="J1514" s="7">
        <v>0</v>
      </c>
      <c r="L1514" s="18">
        <f t="shared" si="75"/>
        <v>0</v>
      </c>
      <c r="M1514" s="7">
        <v>68</v>
      </c>
      <c r="N1514" s="7">
        <v>0</v>
      </c>
      <c r="O1514" s="18">
        <f t="shared" si="76"/>
        <v>68</v>
      </c>
      <c r="P1514" s="16">
        <f t="shared" si="77"/>
        <v>68</v>
      </c>
    </row>
    <row r="1515" spans="2:16" ht="25.5" customHeight="1">
      <c r="B1515" s="400"/>
      <c r="D1515" s="403"/>
      <c r="F1515" s="54" t="s">
        <v>3357</v>
      </c>
      <c r="H1515" s="6" t="s">
        <v>3447</v>
      </c>
      <c r="J1515" s="7">
        <v>87</v>
      </c>
      <c r="L1515" s="18">
        <f t="shared" si="75"/>
        <v>87</v>
      </c>
      <c r="M1515" s="7">
        <v>180</v>
      </c>
      <c r="N1515" s="7">
        <v>13</v>
      </c>
      <c r="O1515" s="18">
        <f t="shared" si="76"/>
        <v>193</v>
      </c>
      <c r="P1515" s="16">
        <f t="shared" si="77"/>
        <v>280</v>
      </c>
    </row>
    <row r="1516" spans="2:16" ht="25.5" customHeight="1">
      <c r="B1516" s="400"/>
      <c r="D1516" s="403"/>
      <c r="F1516" s="54" t="s">
        <v>3357</v>
      </c>
      <c r="H1516" s="6" t="s">
        <v>3448</v>
      </c>
      <c r="J1516" s="7"/>
      <c r="L1516" s="18">
        <f t="shared" si="75"/>
        <v>0</v>
      </c>
      <c r="M1516" s="7"/>
      <c r="N1516" s="7"/>
      <c r="O1516" s="18">
        <f t="shared" si="76"/>
        <v>0</v>
      </c>
      <c r="P1516" s="16">
        <f t="shared" si="77"/>
        <v>0</v>
      </c>
    </row>
    <row r="1517" spans="2:16" ht="25.5" customHeight="1">
      <c r="B1517" s="400"/>
      <c r="D1517" s="403"/>
      <c r="F1517" s="54" t="s">
        <v>3357</v>
      </c>
      <c r="H1517" s="6" t="s">
        <v>3449</v>
      </c>
      <c r="J1517" s="7">
        <v>41</v>
      </c>
      <c r="L1517" s="18">
        <f t="shared" si="75"/>
        <v>41</v>
      </c>
      <c r="M1517" s="7">
        <v>0</v>
      </c>
      <c r="N1517" s="7">
        <v>0</v>
      </c>
      <c r="O1517" s="18">
        <f t="shared" si="76"/>
        <v>0</v>
      </c>
      <c r="P1517" s="16">
        <f t="shared" si="77"/>
        <v>41</v>
      </c>
    </row>
    <row r="1518" spans="2:16" ht="25.5" customHeight="1">
      <c r="B1518" s="400"/>
      <c r="D1518" s="403"/>
      <c r="F1518" s="54" t="s">
        <v>3611</v>
      </c>
      <c r="H1518" s="6" t="s">
        <v>3611</v>
      </c>
      <c r="J1518" s="7">
        <v>10</v>
      </c>
      <c r="L1518" s="18">
        <f t="shared" si="75"/>
        <v>10</v>
      </c>
      <c r="M1518" s="7">
        <v>0</v>
      </c>
      <c r="N1518" s="7">
        <v>0</v>
      </c>
      <c r="O1518" s="18">
        <f t="shared" si="76"/>
        <v>0</v>
      </c>
      <c r="P1518" s="16">
        <f t="shared" si="77"/>
        <v>10</v>
      </c>
    </row>
    <row r="1519" spans="2:16" ht="25.5">
      <c r="B1519" s="400"/>
      <c r="D1519" s="403"/>
      <c r="F1519" s="54" t="s">
        <v>3612</v>
      </c>
      <c r="H1519" s="6" t="s">
        <v>3612</v>
      </c>
      <c r="J1519" s="7">
        <v>12</v>
      </c>
      <c r="L1519" s="18">
        <f t="shared" si="75"/>
        <v>12</v>
      </c>
      <c r="M1519" s="7">
        <v>0</v>
      </c>
      <c r="N1519" s="7">
        <v>0</v>
      </c>
      <c r="O1519" s="18">
        <f t="shared" si="76"/>
        <v>0</v>
      </c>
      <c r="P1519" s="16">
        <f t="shared" si="77"/>
        <v>12</v>
      </c>
    </row>
    <row r="1520" spans="2:16" ht="25.5">
      <c r="B1520" s="400"/>
      <c r="D1520" s="403"/>
      <c r="F1520" s="54" t="s">
        <v>3606</v>
      </c>
      <c r="H1520" s="6" t="s">
        <v>3606</v>
      </c>
      <c r="J1520" s="7">
        <v>0</v>
      </c>
      <c r="L1520" s="18">
        <f t="shared" si="75"/>
        <v>0</v>
      </c>
      <c r="M1520" s="7">
        <v>43</v>
      </c>
      <c r="N1520" s="7">
        <v>0</v>
      </c>
      <c r="O1520" s="18">
        <f t="shared" si="76"/>
        <v>43</v>
      </c>
      <c r="P1520" s="16">
        <f t="shared" si="77"/>
        <v>43</v>
      </c>
    </row>
    <row r="1521" spans="2:16" ht="25.5">
      <c r="B1521" s="400"/>
      <c r="D1521" s="403"/>
      <c r="F1521" s="54" t="s">
        <v>3613</v>
      </c>
      <c r="H1521" s="6" t="s">
        <v>3613</v>
      </c>
      <c r="J1521" s="7">
        <v>5</v>
      </c>
      <c r="L1521" s="18">
        <f t="shared" si="75"/>
        <v>5</v>
      </c>
      <c r="M1521" s="7">
        <v>0</v>
      </c>
      <c r="N1521" s="7">
        <v>0</v>
      </c>
      <c r="O1521" s="18">
        <f t="shared" si="76"/>
        <v>0</v>
      </c>
      <c r="P1521" s="16">
        <f t="shared" si="77"/>
        <v>5</v>
      </c>
    </row>
    <row r="1522" spans="2:16" ht="38.25">
      <c r="B1522" s="400"/>
      <c r="D1522" s="403"/>
      <c r="F1522" s="54" t="s">
        <v>3614</v>
      </c>
      <c r="H1522" s="6" t="s">
        <v>3691</v>
      </c>
      <c r="J1522" s="7">
        <v>28</v>
      </c>
      <c r="L1522" s="18">
        <f t="shared" si="75"/>
        <v>28</v>
      </c>
      <c r="M1522" s="7">
        <v>0</v>
      </c>
      <c r="N1522" s="7">
        <v>0</v>
      </c>
      <c r="O1522" s="18">
        <f t="shared" si="76"/>
        <v>0</v>
      </c>
      <c r="P1522" s="16">
        <f t="shared" si="77"/>
        <v>28</v>
      </c>
    </row>
    <row r="1523" spans="2:16" ht="38.25">
      <c r="B1523" s="400"/>
      <c r="D1523" s="403"/>
      <c r="F1523" s="54" t="s">
        <v>3615</v>
      </c>
      <c r="H1523" s="6" t="s">
        <v>3692</v>
      </c>
      <c r="J1523" s="7">
        <v>0</v>
      </c>
      <c r="L1523" s="18">
        <f t="shared" si="75"/>
        <v>0</v>
      </c>
      <c r="M1523" s="7">
        <v>61</v>
      </c>
      <c r="N1523" s="7">
        <v>0</v>
      </c>
      <c r="O1523" s="18">
        <f t="shared" si="76"/>
        <v>61</v>
      </c>
      <c r="P1523" s="16">
        <f t="shared" si="77"/>
        <v>61</v>
      </c>
    </row>
    <row r="1524" spans="2:16" ht="25.5">
      <c r="B1524" s="400"/>
      <c r="D1524" s="403"/>
      <c r="F1524" s="54" t="s">
        <v>3616</v>
      </c>
      <c r="H1524" s="6" t="s">
        <v>3616</v>
      </c>
      <c r="J1524" s="7">
        <v>11</v>
      </c>
      <c r="L1524" s="18">
        <f t="shared" si="75"/>
        <v>11</v>
      </c>
      <c r="M1524" s="7">
        <v>0</v>
      </c>
      <c r="N1524" s="7">
        <v>0</v>
      </c>
      <c r="O1524" s="18">
        <f t="shared" si="76"/>
        <v>0</v>
      </c>
      <c r="P1524" s="16">
        <f t="shared" si="77"/>
        <v>11</v>
      </c>
    </row>
    <row r="1525" spans="2:16" ht="25.5">
      <c r="B1525" s="400"/>
      <c r="D1525" s="403"/>
      <c r="F1525" s="54" t="s">
        <v>3617</v>
      </c>
      <c r="H1525" s="6" t="s">
        <v>3617</v>
      </c>
      <c r="J1525" s="7">
        <v>10</v>
      </c>
      <c r="L1525" s="18">
        <f t="shared" si="75"/>
        <v>10</v>
      </c>
      <c r="M1525" s="7">
        <v>0</v>
      </c>
      <c r="N1525" s="7">
        <v>0</v>
      </c>
      <c r="O1525" s="18">
        <f t="shared" si="76"/>
        <v>0</v>
      </c>
      <c r="P1525" s="16">
        <f t="shared" si="77"/>
        <v>10</v>
      </c>
    </row>
    <row r="1526" spans="2:16" ht="25.5">
      <c r="B1526" s="400"/>
      <c r="D1526" s="403"/>
      <c r="F1526" s="54" t="s">
        <v>3618</v>
      </c>
      <c r="H1526" s="6" t="s">
        <v>3618</v>
      </c>
      <c r="J1526" s="7">
        <v>24</v>
      </c>
      <c r="L1526" s="18">
        <f t="shared" si="75"/>
        <v>24</v>
      </c>
      <c r="M1526" s="7">
        <v>0</v>
      </c>
      <c r="N1526" s="7">
        <v>0</v>
      </c>
      <c r="O1526" s="18">
        <f t="shared" si="76"/>
        <v>0</v>
      </c>
      <c r="P1526" s="16">
        <f t="shared" si="77"/>
        <v>24</v>
      </c>
    </row>
    <row r="1527" spans="2:16" ht="38.25">
      <c r="B1527" s="400"/>
      <c r="D1527" s="403"/>
      <c r="F1527" s="54" t="s">
        <v>3619</v>
      </c>
      <c r="H1527" s="6" t="s">
        <v>3693</v>
      </c>
      <c r="J1527" s="7">
        <v>0</v>
      </c>
      <c r="L1527" s="18">
        <f t="shared" si="75"/>
        <v>0</v>
      </c>
      <c r="M1527" s="7">
        <v>44</v>
      </c>
      <c r="N1527" s="7">
        <v>0</v>
      </c>
      <c r="O1527" s="18">
        <f t="shared" si="76"/>
        <v>44</v>
      </c>
      <c r="P1527" s="16">
        <f t="shared" si="77"/>
        <v>44</v>
      </c>
    </row>
    <row r="1528" spans="2:16" ht="25.5">
      <c r="B1528" s="400"/>
      <c r="D1528" s="403" t="s">
        <v>3464</v>
      </c>
      <c r="F1528" s="54" t="s">
        <v>3620</v>
      </c>
      <c r="H1528" s="6" t="s">
        <v>3694</v>
      </c>
      <c r="J1528" s="7">
        <v>20</v>
      </c>
      <c r="L1528" s="18">
        <f t="shared" si="75"/>
        <v>20</v>
      </c>
      <c r="M1528" s="7">
        <v>0</v>
      </c>
      <c r="N1528" s="7">
        <v>0</v>
      </c>
      <c r="O1528" s="18">
        <f t="shared" si="76"/>
        <v>0</v>
      </c>
      <c r="P1528" s="16">
        <f t="shared" si="77"/>
        <v>20</v>
      </c>
    </row>
    <row r="1529" spans="2:16" ht="25.5">
      <c r="B1529" s="400"/>
      <c r="D1529" s="403"/>
      <c r="F1529" s="54" t="s">
        <v>3620</v>
      </c>
      <c r="H1529" s="6" t="s">
        <v>3695</v>
      </c>
      <c r="J1529" s="7">
        <v>0</v>
      </c>
      <c r="L1529" s="18">
        <f t="shared" si="75"/>
        <v>0</v>
      </c>
      <c r="M1529" s="7">
        <v>17</v>
      </c>
      <c r="N1529" s="7">
        <v>0</v>
      </c>
      <c r="O1529" s="18">
        <f t="shared" si="76"/>
        <v>17</v>
      </c>
      <c r="P1529" s="16">
        <f t="shared" si="77"/>
        <v>17</v>
      </c>
    </row>
    <row r="1530" spans="2:16">
      <c r="B1530" s="400"/>
      <c r="D1530" s="403" t="s">
        <v>3696</v>
      </c>
      <c r="F1530" s="39" t="s">
        <v>3697</v>
      </c>
      <c r="H1530" s="26" t="s">
        <v>3864</v>
      </c>
      <c r="J1530" s="2">
        <v>150</v>
      </c>
      <c r="L1530" s="18">
        <f t="shared" si="75"/>
        <v>150</v>
      </c>
      <c r="M1530" s="2"/>
      <c r="N1530" s="2"/>
      <c r="O1530" s="18">
        <f t="shared" si="76"/>
        <v>0</v>
      </c>
      <c r="P1530" s="16">
        <f t="shared" si="77"/>
        <v>150</v>
      </c>
    </row>
    <row r="1531" spans="2:16" ht="25.5">
      <c r="B1531" s="400"/>
      <c r="D1531" s="403"/>
      <c r="F1531" s="39" t="s">
        <v>3698</v>
      </c>
      <c r="H1531" s="26" t="s">
        <v>3698</v>
      </c>
      <c r="J1531" s="2"/>
      <c r="L1531" s="18">
        <f t="shared" si="75"/>
        <v>0</v>
      </c>
      <c r="M1531" s="2"/>
      <c r="N1531" s="2"/>
      <c r="O1531" s="18">
        <f t="shared" si="76"/>
        <v>0</v>
      </c>
      <c r="P1531" s="16">
        <f t="shared" si="77"/>
        <v>0</v>
      </c>
    </row>
    <row r="1532" spans="2:16" ht="25.5">
      <c r="B1532" s="400"/>
      <c r="D1532" s="403"/>
      <c r="F1532" s="39" t="s">
        <v>3699</v>
      </c>
      <c r="H1532" s="26" t="s">
        <v>3865</v>
      </c>
      <c r="J1532" s="2"/>
      <c r="L1532" s="18">
        <f t="shared" si="75"/>
        <v>0</v>
      </c>
      <c r="M1532" s="2"/>
      <c r="N1532" s="2"/>
      <c r="O1532" s="18">
        <f t="shared" si="76"/>
        <v>0</v>
      </c>
      <c r="P1532" s="16">
        <f t="shared" si="77"/>
        <v>0</v>
      </c>
    </row>
    <row r="1533" spans="2:16" ht="25.5">
      <c r="B1533" s="400"/>
      <c r="D1533" s="403"/>
      <c r="F1533" s="39" t="s">
        <v>747</v>
      </c>
      <c r="H1533" s="26" t="s">
        <v>747</v>
      </c>
      <c r="J1533" s="2">
        <v>180</v>
      </c>
      <c r="L1533" s="18">
        <f t="shared" si="75"/>
        <v>180</v>
      </c>
      <c r="M1533" s="2"/>
      <c r="N1533" s="2"/>
      <c r="O1533" s="18">
        <f t="shared" si="76"/>
        <v>0</v>
      </c>
      <c r="P1533" s="16">
        <f t="shared" si="77"/>
        <v>180</v>
      </c>
    </row>
    <row r="1534" spans="2:16" ht="25.5">
      <c r="B1534" s="400"/>
      <c r="D1534" s="403"/>
      <c r="F1534" s="39" t="s">
        <v>3700</v>
      </c>
      <c r="H1534" s="26" t="s">
        <v>3866</v>
      </c>
      <c r="J1534" s="2"/>
      <c r="L1534" s="18">
        <f t="shared" si="75"/>
        <v>0</v>
      </c>
      <c r="M1534" s="2"/>
      <c r="N1534" s="2"/>
      <c r="O1534" s="18">
        <f t="shared" si="76"/>
        <v>0</v>
      </c>
      <c r="P1534" s="16">
        <f t="shared" si="77"/>
        <v>0</v>
      </c>
    </row>
    <row r="1535" spans="2:16" ht="25.5">
      <c r="B1535" s="400"/>
      <c r="D1535" s="403"/>
      <c r="F1535" s="39" t="s">
        <v>3701</v>
      </c>
      <c r="H1535" s="26" t="s">
        <v>3867</v>
      </c>
      <c r="J1535" s="2"/>
      <c r="L1535" s="18">
        <f t="shared" si="75"/>
        <v>0</v>
      </c>
      <c r="M1535" s="2"/>
      <c r="N1535" s="2"/>
      <c r="O1535" s="18">
        <f t="shared" si="76"/>
        <v>0</v>
      </c>
      <c r="P1535" s="16">
        <f t="shared" si="77"/>
        <v>0</v>
      </c>
    </row>
    <row r="1536" spans="2:16" ht="25.5">
      <c r="B1536" s="400"/>
      <c r="D1536" s="403"/>
      <c r="F1536" s="39" t="s">
        <v>3702</v>
      </c>
      <c r="H1536" s="26" t="s">
        <v>3868</v>
      </c>
      <c r="J1536" s="2"/>
      <c r="L1536" s="18">
        <f t="shared" si="75"/>
        <v>0</v>
      </c>
      <c r="M1536" s="2"/>
      <c r="N1536" s="2"/>
      <c r="O1536" s="18">
        <f t="shared" si="76"/>
        <v>0</v>
      </c>
      <c r="P1536" s="16">
        <f t="shared" si="77"/>
        <v>0</v>
      </c>
    </row>
    <row r="1537" spans="2:16" ht="25.5">
      <c r="B1537" s="400"/>
      <c r="D1537" s="403"/>
      <c r="F1537" s="39" t="s">
        <v>3703</v>
      </c>
      <c r="H1537" s="26" t="s">
        <v>3703</v>
      </c>
      <c r="J1537" s="2"/>
      <c r="L1537" s="18">
        <f t="shared" si="75"/>
        <v>0</v>
      </c>
      <c r="M1537" s="2"/>
      <c r="N1537" s="2"/>
      <c r="O1537" s="18">
        <f t="shared" si="76"/>
        <v>0</v>
      </c>
      <c r="P1537" s="16">
        <f t="shared" si="77"/>
        <v>0</v>
      </c>
    </row>
    <row r="1538" spans="2:16" ht="25.5">
      <c r="B1538" s="400"/>
      <c r="D1538" s="403"/>
      <c r="F1538" s="39" t="s">
        <v>3704</v>
      </c>
      <c r="H1538" s="26" t="s">
        <v>3869</v>
      </c>
      <c r="J1538" s="2"/>
      <c r="L1538" s="18">
        <f t="shared" si="75"/>
        <v>0</v>
      </c>
      <c r="M1538" s="2"/>
      <c r="N1538" s="2"/>
      <c r="O1538" s="18">
        <f t="shared" si="76"/>
        <v>0</v>
      </c>
      <c r="P1538" s="16">
        <f t="shared" si="77"/>
        <v>0</v>
      </c>
    </row>
    <row r="1539" spans="2:16" ht="25.5">
      <c r="B1539" s="400"/>
      <c r="D1539" s="403"/>
      <c r="F1539" s="39" t="s">
        <v>3596</v>
      </c>
      <c r="H1539" s="26" t="s">
        <v>3596</v>
      </c>
      <c r="J1539" s="2">
        <v>135</v>
      </c>
      <c r="L1539" s="18">
        <f t="shared" si="75"/>
        <v>135</v>
      </c>
      <c r="M1539" s="2"/>
      <c r="N1539" s="2"/>
      <c r="O1539" s="18">
        <f t="shared" si="76"/>
        <v>0</v>
      </c>
      <c r="P1539" s="16">
        <f t="shared" si="77"/>
        <v>135</v>
      </c>
    </row>
    <row r="1540" spans="2:16" ht="25.5">
      <c r="B1540" s="400"/>
      <c r="D1540" s="403"/>
      <c r="F1540" s="39" t="s">
        <v>3705</v>
      </c>
      <c r="H1540" s="26" t="s">
        <v>3705</v>
      </c>
      <c r="J1540" s="2">
        <v>70</v>
      </c>
      <c r="L1540" s="18">
        <f t="shared" si="75"/>
        <v>70</v>
      </c>
      <c r="M1540" s="2"/>
      <c r="N1540" s="2"/>
      <c r="O1540" s="18">
        <f t="shared" si="76"/>
        <v>0</v>
      </c>
      <c r="P1540" s="16">
        <f t="shared" si="77"/>
        <v>70</v>
      </c>
    </row>
    <row r="1541" spans="2:16" ht="25.5">
      <c r="B1541" s="400"/>
      <c r="D1541" s="403"/>
      <c r="F1541" s="39" t="s">
        <v>3706</v>
      </c>
      <c r="H1541" s="26" t="s">
        <v>3706</v>
      </c>
      <c r="J1541" s="2">
        <v>80</v>
      </c>
      <c r="L1541" s="18">
        <f t="shared" si="75"/>
        <v>80</v>
      </c>
      <c r="M1541" s="2"/>
      <c r="N1541" s="2"/>
      <c r="O1541" s="18">
        <f t="shared" si="76"/>
        <v>0</v>
      </c>
      <c r="P1541" s="16">
        <f t="shared" si="77"/>
        <v>80</v>
      </c>
    </row>
    <row r="1542" spans="2:16" ht="25.5">
      <c r="B1542" s="400"/>
      <c r="D1542" s="403"/>
      <c r="F1542" s="39" t="s">
        <v>3707</v>
      </c>
      <c r="H1542" s="26" t="s">
        <v>3707</v>
      </c>
      <c r="J1542" s="2">
        <v>43</v>
      </c>
      <c r="L1542" s="18">
        <f t="shared" si="75"/>
        <v>43</v>
      </c>
      <c r="M1542" s="2"/>
      <c r="N1542" s="2"/>
      <c r="O1542" s="18">
        <f t="shared" si="76"/>
        <v>0</v>
      </c>
      <c r="P1542" s="16">
        <f t="shared" si="77"/>
        <v>43</v>
      </c>
    </row>
    <row r="1543" spans="2:16" ht="25.5">
      <c r="B1543" s="400"/>
      <c r="D1543" s="403"/>
      <c r="F1543" s="39" t="s">
        <v>3708</v>
      </c>
      <c r="H1543" s="26" t="s">
        <v>3708</v>
      </c>
      <c r="J1543" s="2">
        <v>40</v>
      </c>
      <c r="L1543" s="18">
        <f t="shared" si="75"/>
        <v>40</v>
      </c>
      <c r="M1543" s="2">
        <v>100</v>
      </c>
      <c r="N1543" s="2"/>
      <c r="O1543" s="18">
        <f t="shared" si="76"/>
        <v>100</v>
      </c>
      <c r="P1543" s="16">
        <f t="shared" si="77"/>
        <v>140</v>
      </c>
    </row>
    <row r="1544" spans="2:16" ht="25.5">
      <c r="B1544" s="400"/>
      <c r="D1544" s="403"/>
      <c r="F1544" s="39" t="s">
        <v>3709</v>
      </c>
      <c r="H1544" s="26" t="s">
        <v>3870</v>
      </c>
      <c r="J1544" s="2"/>
      <c r="L1544" s="18">
        <f t="shared" si="75"/>
        <v>0</v>
      </c>
      <c r="M1544" s="2">
        <v>50</v>
      </c>
      <c r="N1544" s="2"/>
      <c r="O1544" s="18">
        <f t="shared" si="76"/>
        <v>50</v>
      </c>
      <c r="P1544" s="16">
        <f t="shared" si="77"/>
        <v>50</v>
      </c>
    </row>
    <row r="1545" spans="2:16" ht="25.5">
      <c r="B1545" s="400"/>
      <c r="D1545" s="403"/>
      <c r="F1545" s="39" t="s">
        <v>3710</v>
      </c>
      <c r="H1545" s="26" t="s">
        <v>3710</v>
      </c>
      <c r="J1545" s="2"/>
      <c r="L1545" s="18">
        <f t="shared" si="75"/>
        <v>0</v>
      </c>
      <c r="M1545" s="2"/>
      <c r="N1545" s="2"/>
      <c r="O1545" s="18">
        <f t="shared" si="76"/>
        <v>0</v>
      </c>
      <c r="P1545" s="16">
        <f t="shared" si="77"/>
        <v>0</v>
      </c>
    </row>
    <row r="1546" spans="2:16" ht="25.5">
      <c r="B1546" s="400"/>
      <c r="D1546" s="403"/>
      <c r="F1546" s="39" t="s">
        <v>3711</v>
      </c>
      <c r="H1546" s="26" t="s">
        <v>3711</v>
      </c>
      <c r="J1546" s="2">
        <v>70</v>
      </c>
      <c r="L1546" s="18">
        <f t="shared" si="75"/>
        <v>70</v>
      </c>
      <c r="M1546" s="2"/>
      <c r="N1546" s="2"/>
      <c r="O1546" s="18">
        <f t="shared" si="76"/>
        <v>0</v>
      </c>
      <c r="P1546" s="16">
        <f t="shared" si="77"/>
        <v>70</v>
      </c>
    </row>
    <row r="1547" spans="2:16" ht="25.5">
      <c r="B1547" s="400"/>
      <c r="D1547" s="403"/>
      <c r="F1547" s="39" t="s">
        <v>3712</v>
      </c>
      <c r="H1547" s="26" t="s">
        <v>3712</v>
      </c>
      <c r="J1547" s="2"/>
      <c r="L1547" s="18">
        <f t="shared" si="75"/>
        <v>0</v>
      </c>
      <c r="M1547" s="2"/>
      <c r="N1547" s="2"/>
      <c r="O1547" s="18">
        <f t="shared" si="76"/>
        <v>0</v>
      </c>
      <c r="P1547" s="16">
        <f t="shared" si="77"/>
        <v>0</v>
      </c>
    </row>
    <row r="1548" spans="2:16" ht="38.25">
      <c r="B1548" s="400"/>
      <c r="D1548" s="403"/>
      <c r="F1548" s="39" t="s">
        <v>3713</v>
      </c>
      <c r="H1548" s="26" t="s">
        <v>3871</v>
      </c>
      <c r="J1548" s="2"/>
      <c r="L1548" s="18">
        <f t="shared" si="75"/>
        <v>0</v>
      </c>
      <c r="M1548" s="2"/>
      <c r="N1548" s="2"/>
      <c r="O1548" s="18">
        <f t="shared" si="76"/>
        <v>0</v>
      </c>
      <c r="P1548" s="16">
        <f t="shared" si="77"/>
        <v>0</v>
      </c>
    </row>
    <row r="1549" spans="2:16" ht="25.5">
      <c r="B1549" s="400"/>
      <c r="D1549" s="403"/>
      <c r="F1549" s="39" t="s">
        <v>3367</v>
      </c>
      <c r="H1549" s="26" t="s">
        <v>3367</v>
      </c>
      <c r="J1549" s="2"/>
      <c r="L1549" s="18">
        <f t="shared" si="75"/>
        <v>0</v>
      </c>
      <c r="M1549" s="2">
        <v>50</v>
      </c>
      <c r="N1549" s="2"/>
      <c r="O1549" s="18">
        <f t="shared" si="76"/>
        <v>50</v>
      </c>
      <c r="P1549" s="16">
        <f t="shared" si="77"/>
        <v>50</v>
      </c>
    </row>
    <row r="1550" spans="2:16" ht="25.5">
      <c r="B1550" s="400"/>
      <c r="D1550" s="403"/>
      <c r="F1550" s="39" t="s">
        <v>3714</v>
      </c>
      <c r="H1550" s="26" t="s">
        <v>3714</v>
      </c>
      <c r="J1550" s="2"/>
      <c r="L1550" s="18">
        <f t="shared" si="75"/>
        <v>0</v>
      </c>
      <c r="M1550" s="2">
        <v>120</v>
      </c>
      <c r="N1550" s="2"/>
      <c r="O1550" s="18">
        <f t="shared" si="76"/>
        <v>120</v>
      </c>
      <c r="P1550" s="16">
        <f t="shared" si="77"/>
        <v>120</v>
      </c>
    </row>
    <row r="1551" spans="2:16" ht="25.5">
      <c r="B1551" s="400"/>
      <c r="D1551" s="403"/>
      <c r="F1551" s="39" t="s">
        <v>1189</v>
      </c>
      <c r="H1551" s="26" t="s">
        <v>1189</v>
      </c>
      <c r="J1551" s="2">
        <v>40</v>
      </c>
      <c r="L1551" s="18">
        <f t="shared" si="75"/>
        <v>40</v>
      </c>
      <c r="M1551" s="2"/>
      <c r="N1551" s="2"/>
      <c r="O1551" s="18">
        <f t="shared" si="76"/>
        <v>0</v>
      </c>
      <c r="P1551" s="16">
        <f t="shared" si="77"/>
        <v>40</v>
      </c>
    </row>
    <row r="1552" spans="2:16" ht="38.25">
      <c r="B1552" s="400"/>
      <c r="D1552" s="403"/>
      <c r="F1552" s="39" t="s">
        <v>3715</v>
      </c>
      <c r="H1552" s="26" t="s">
        <v>3872</v>
      </c>
      <c r="J1552" s="2">
        <v>35</v>
      </c>
      <c r="L1552" s="18">
        <f t="shared" si="75"/>
        <v>35</v>
      </c>
      <c r="M1552" s="2"/>
      <c r="N1552" s="2"/>
      <c r="O1552" s="18">
        <f t="shared" si="76"/>
        <v>0</v>
      </c>
      <c r="P1552" s="16">
        <f t="shared" si="77"/>
        <v>35</v>
      </c>
    </row>
    <row r="1553" spans="2:16" ht="25.5">
      <c r="B1553" s="400"/>
      <c r="D1553" s="403"/>
      <c r="F1553" s="39" t="s">
        <v>244</v>
      </c>
      <c r="H1553" s="26" t="s">
        <v>244</v>
      </c>
      <c r="J1553" s="2"/>
      <c r="L1553" s="18">
        <f t="shared" si="75"/>
        <v>0</v>
      </c>
      <c r="M1553" s="2">
        <v>50</v>
      </c>
      <c r="N1553" s="2"/>
      <c r="O1553" s="18">
        <f t="shared" si="76"/>
        <v>50</v>
      </c>
      <c r="P1553" s="16">
        <f t="shared" si="77"/>
        <v>50</v>
      </c>
    </row>
    <row r="1554" spans="2:16" ht="25.5">
      <c r="B1554" s="400"/>
      <c r="D1554" s="403"/>
      <c r="F1554" s="39" t="s">
        <v>3716</v>
      </c>
      <c r="H1554" s="26" t="s">
        <v>3716</v>
      </c>
      <c r="J1554" s="2">
        <v>30</v>
      </c>
      <c r="L1554" s="18">
        <f t="shared" si="75"/>
        <v>30</v>
      </c>
      <c r="M1554" s="2"/>
      <c r="N1554" s="2"/>
      <c r="O1554" s="18">
        <f t="shared" si="76"/>
        <v>0</v>
      </c>
      <c r="P1554" s="16">
        <f t="shared" si="77"/>
        <v>30</v>
      </c>
    </row>
    <row r="1555" spans="2:16" ht="25.5">
      <c r="B1555" s="400"/>
      <c r="D1555" s="403"/>
      <c r="F1555" s="39" t="s">
        <v>3717</v>
      </c>
      <c r="H1555" s="26" t="s">
        <v>3717</v>
      </c>
      <c r="J1555" s="2"/>
      <c r="L1555" s="18">
        <f t="shared" si="75"/>
        <v>0</v>
      </c>
      <c r="M1555" s="2">
        <v>83</v>
      </c>
      <c r="N1555" s="2"/>
      <c r="O1555" s="18">
        <f t="shared" si="76"/>
        <v>83</v>
      </c>
      <c r="P1555" s="16">
        <f t="shared" si="77"/>
        <v>83</v>
      </c>
    </row>
    <row r="1556" spans="2:16" ht="25.5">
      <c r="B1556" s="400"/>
      <c r="D1556" s="403"/>
      <c r="F1556" s="39" t="s">
        <v>3718</v>
      </c>
      <c r="H1556" s="26" t="s">
        <v>3718</v>
      </c>
      <c r="J1556" s="2">
        <v>60</v>
      </c>
      <c r="L1556" s="18">
        <f t="shared" si="75"/>
        <v>60</v>
      </c>
      <c r="M1556" s="2"/>
      <c r="N1556" s="2"/>
      <c r="O1556" s="18">
        <f t="shared" si="76"/>
        <v>0</v>
      </c>
      <c r="P1556" s="16">
        <f t="shared" si="77"/>
        <v>60</v>
      </c>
    </row>
    <row r="1557" spans="2:16" ht="25.5">
      <c r="B1557" s="400"/>
      <c r="D1557" s="403"/>
      <c r="F1557" s="39" t="s">
        <v>3719</v>
      </c>
      <c r="H1557" s="26" t="s">
        <v>3873</v>
      </c>
      <c r="J1557" s="2">
        <v>70</v>
      </c>
      <c r="L1557" s="18">
        <f t="shared" si="75"/>
        <v>70</v>
      </c>
      <c r="M1557" s="2"/>
      <c r="N1557" s="2"/>
      <c r="O1557" s="18">
        <f t="shared" si="76"/>
        <v>0</v>
      </c>
      <c r="P1557" s="16">
        <f t="shared" si="77"/>
        <v>70</v>
      </c>
    </row>
    <row r="1558" spans="2:16" ht="25.5">
      <c r="B1558" s="400"/>
      <c r="D1558" s="403"/>
      <c r="F1558" s="39" t="s">
        <v>3324</v>
      </c>
      <c r="H1558" s="26" t="s">
        <v>3324</v>
      </c>
      <c r="J1558" s="2"/>
      <c r="L1558" s="18">
        <f t="shared" si="75"/>
        <v>0</v>
      </c>
      <c r="M1558" s="2"/>
      <c r="N1558" s="2"/>
      <c r="O1558" s="18">
        <f t="shared" si="76"/>
        <v>0</v>
      </c>
      <c r="P1558" s="16">
        <f t="shared" si="77"/>
        <v>0</v>
      </c>
    </row>
    <row r="1559" spans="2:16" ht="25.5">
      <c r="B1559" s="400"/>
      <c r="D1559" s="403"/>
      <c r="F1559" s="39" t="s">
        <v>1642</v>
      </c>
      <c r="H1559" s="26" t="s">
        <v>1642</v>
      </c>
      <c r="J1559" s="2">
        <v>30</v>
      </c>
      <c r="L1559" s="18">
        <f t="shared" si="75"/>
        <v>30</v>
      </c>
      <c r="M1559" s="2"/>
      <c r="N1559" s="2"/>
      <c r="O1559" s="18">
        <f t="shared" si="76"/>
        <v>0</v>
      </c>
      <c r="P1559" s="16">
        <f t="shared" si="77"/>
        <v>30</v>
      </c>
    </row>
    <row r="1560" spans="2:16" ht="25.5">
      <c r="B1560" s="400"/>
      <c r="D1560" s="403"/>
      <c r="F1560" s="39" t="s">
        <v>3720</v>
      </c>
      <c r="H1560" s="26" t="s">
        <v>3720</v>
      </c>
      <c r="J1560" s="2">
        <v>80</v>
      </c>
      <c r="L1560" s="18">
        <f t="shared" si="75"/>
        <v>80</v>
      </c>
      <c r="M1560" s="2"/>
      <c r="N1560" s="2"/>
      <c r="O1560" s="18">
        <f t="shared" si="76"/>
        <v>0</v>
      </c>
      <c r="P1560" s="16">
        <f t="shared" si="77"/>
        <v>80</v>
      </c>
    </row>
    <row r="1561" spans="2:16" ht="25.5">
      <c r="B1561" s="400"/>
      <c r="D1561" s="403"/>
      <c r="F1561" s="39" t="s">
        <v>3503</v>
      </c>
      <c r="H1561" s="26" t="s">
        <v>3503</v>
      </c>
      <c r="J1561" s="2"/>
      <c r="L1561" s="18">
        <f t="shared" si="75"/>
        <v>0</v>
      </c>
      <c r="M1561" s="2">
        <v>100</v>
      </c>
      <c r="N1561" s="2"/>
      <c r="O1561" s="18">
        <f t="shared" si="76"/>
        <v>100</v>
      </c>
      <c r="P1561" s="16">
        <f t="shared" si="77"/>
        <v>100</v>
      </c>
    </row>
    <row r="1562" spans="2:16" ht="25.5">
      <c r="B1562" s="400"/>
      <c r="D1562" s="403"/>
      <c r="F1562" s="39" t="s">
        <v>3721</v>
      </c>
      <c r="H1562" s="26" t="s">
        <v>3721</v>
      </c>
      <c r="J1562" s="2">
        <v>60</v>
      </c>
      <c r="L1562" s="18">
        <f t="shared" ref="L1562:L1625" si="78">+J1562+K1562</f>
        <v>60</v>
      </c>
      <c r="M1562" s="2"/>
      <c r="N1562" s="2"/>
      <c r="O1562" s="18">
        <f t="shared" ref="O1562:O1625" si="79">+N1562+M1562</f>
        <v>0</v>
      </c>
      <c r="P1562" s="16">
        <f t="shared" si="77"/>
        <v>60</v>
      </c>
    </row>
    <row r="1563" spans="2:16" ht="25.5">
      <c r="B1563" s="400"/>
      <c r="D1563" s="403"/>
      <c r="F1563" s="39" t="s">
        <v>3722</v>
      </c>
      <c r="H1563" s="26" t="s">
        <v>3722</v>
      </c>
      <c r="J1563" s="2">
        <v>55</v>
      </c>
      <c r="L1563" s="18">
        <f t="shared" si="78"/>
        <v>55</v>
      </c>
      <c r="M1563" s="2"/>
      <c r="N1563" s="2"/>
      <c r="O1563" s="18">
        <f t="shared" si="79"/>
        <v>0</v>
      </c>
      <c r="P1563" s="16">
        <f t="shared" ref="P1563:P1626" si="80">+L1563+O1563</f>
        <v>55</v>
      </c>
    </row>
    <row r="1564" spans="2:16" ht="25.5">
      <c r="B1564" s="400"/>
      <c r="D1564" s="403"/>
      <c r="F1564" s="39" t="s">
        <v>3723</v>
      </c>
      <c r="H1564" s="26" t="s">
        <v>3596</v>
      </c>
      <c r="J1564" s="2"/>
      <c r="L1564" s="18">
        <f t="shared" si="78"/>
        <v>0</v>
      </c>
      <c r="M1564" s="2">
        <v>30</v>
      </c>
      <c r="N1564" s="2"/>
      <c r="O1564" s="18">
        <f t="shared" si="79"/>
        <v>30</v>
      </c>
      <c r="P1564" s="16">
        <f t="shared" si="80"/>
        <v>30</v>
      </c>
    </row>
    <row r="1565" spans="2:16" ht="25.5">
      <c r="B1565" s="400"/>
      <c r="D1565" s="403"/>
      <c r="F1565" s="39" t="s">
        <v>3325</v>
      </c>
      <c r="H1565" s="26" t="s">
        <v>3325</v>
      </c>
      <c r="J1565" s="2"/>
      <c r="L1565" s="18">
        <f t="shared" si="78"/>
        <v>0</v>
      </c>
      <c r="M1565" s="2">
        <v>60</v>
      </c>
      <c r="N1565" s="2">
        <v>72</v>
      </c>
      <c r="O1565" s="18">
        <f t="shared" si="79"/>
        <v>132</v>
      </c>
      <c r="P1565" s="16">
        <f t="shared" si="80"/>
        <v>132</v>
      </c>
    </row>
    <row r="1566" spans="2:16" ht="25.5">
      <c r="B1566" s="400"/>
      <c r="D1566" s="403"/>
      <c r="F1566" s="39" t="s">
        <v>3724</v>
      </c>
      <c r="H1566" s="26" t="s">
        <v>3724</v>
      </c>
      <c r="J1566" s="2">
        <v>29</v>
      </c>
      <c r="L1566" s="18">
        <f t="shared" si="78"/>
        <v>29</v>
      </c>
      <c r="M1566" s="2"/>
      <c r="N1566" s="2"/>
      <c r="O1566" s="18">
        <f t="shared" si="79"/>
        <v>0</v>
      </c>
      <c r="P1566" s="16">
        <f t="shared" si="80"/>
        <v>29</v>
      </c>
    </row>
    <row r="1567" spans="2:16" ht="25.5">
      <c r="B1567" s="400"/>
      <c r="D1567" s="403"/>
      <c r="F1567" s="39" t="s">
        <v>3725</v>
      </c>
      <c r="H1567" s="26" t="s">
        <v>3725</v>
      </c>
      <c r="J1567" s="2"/>
      <c r="L1567" s="18">
        <f t="shared" si="78"/>
        <v>0</v>
      </c>
      <c r="M1567" s="2">
        <v>40</v>
      </c>
      <c r="N1567" s="2"/>
      <c r="O1567" s="18">
        <f t="shared" si="79"/>
        <v>40</v>
      </c>
      <c r="P1567" s="16">
        <f t="shared" si="80"/>
        <v>40</v>
      </c>
    </row>
    <row r="1568" spans="2:16" ht="25.5">
      <c r="B1568" s="400"/>
      <c r="D1568" s="403"/>
      <c r="F1568" s="39" t="s">
        <v>3726</v>
      </c>
      <c r="H1568" s="26" t="s">
        <v>3726</v>
      </c>
      <c r="J1568" s="2">
        <v>48</v>
      </c>
      <c r="L1568" s="18">
        <f t="shared" si="78"/>
        <v>48</v>
      </c>
      <c r="M1568" s="2"/>
      <c r="N1568" s="2"/>
      <c r="O1568" s="18">
        <f t="shared" si="79"/>
        <v>0</v>
      </c>
      <c r="P1568" s="16">
        <f t="shared" si="80"/>
        <v>48</v>
      </c>
    </row>
    <row r="1569" spans="2:16" ht="25.5">
      <c r="B1569" s="400"/>
      <c r="D1569" s="403"/>
      <c r="F1569" s="39" t="s">
        <v>3727</v>
      </c>
      <c r="H1569" s="26" t="s">
        <v>3874</v>
      </c>
      <c r="J1569" s="2">
        <v>20</v>
      </c>
      <c r="L1569" s="18">
        <f t="shared" si="78"/>
        <v>20</v>
      </c>
      <c r="M1569" s="2"/>
      <c r="N1569" s="2"/>
      <c r="O1569" s="18">
        <f t="shared" si="79"/>
        <v>0</v>
      </c>
      <c r="P1569" s="16">
        <f t="shared" si="80"/>
        <v>20</v>
      </c>
    </row>
    <row r="1570" spans="2:16" ht="25.5">
      <c r="B1570" s="400"/>
      <c r="D1570" s="403"/>
      <c r="F1570" s="39" t="s">
        <v>3728</v>
      </c>
      <c r="H1570" s="26" t="s">
        <v>3728</v>
      </c>
      <c r="J1570" s="2"/>
      <c r="L1570" s="18">
        <f t="shared" si="78"/>
        <v>0</v>
      </c>
      <c r="M1570" s="2"/>
      <c r="N1570" s="2"/>
      <c r="O1570" s="18">
        <f t="shared" si="79"/>
        <v>0</v>
      </c>
      <c r="P1570" s="16">
        <f t="shared" si="80"/>
        <v>0</v>
      </c>
    </row>
    <row r="1571" spans="2:16" ht="25.5">
      <c r="B1571" s="400"/>
      <c r="D1571" s="403"/>
      <c r="F1571" s="39" t="s">
        <v>3729</v>
      </c>
      <c r="H1571" s="26" t="s">
        <v>3875</v>
      </c>
      <c r="J1571" s="2">
        <v>50</v>
      </c>
      <c r="L1571" s="18">
        <f t="shared" si="78"/>
        <v>50</v>
      </c>
      <c r="M1571" s="2">
        <v>60</v>
      </c>
      <c r="N1571" s="2"/>
      <c r="O1571" s="18">
        <f t="shared" si="79"/>
        <v>60</v>
      </c>
      <c r="P1571" s="16">
        <f t="shared" si="80"/>
        <v>110</v>
      </c>
    </row>
    <row r="1572" spans="2:16" ht="25.5">
      <c r="B1572" s="400"/>
      <c r="D1572" s="403"/>
      <c r="F1572" s="39" t="s">
        <v>3730</v>
      </c>
      <c r="H1572" s="26" t="s">
        <v>3876</v>
      </c>
      <c r="J1572" s="2">
        <v>40</v>
      </c>
      <c r="L1572" s="18">
        <f t="shared" si="78"/>
        <v>40</v>
      </c>
      <c r="M1572" s="2"/>
      <c r="N1572" s="2"/>
      <c r="O1572" s="18">
        <f t="shared" si="79"/>
        <v>0</v>
      </c>
      <c r="P1572" s="16">
        <f t="shared" si="80"/>
        <v>40</v>
      </c>
    </row>
    <row r="1573" spans="2:16" ht="25.5">
      <c r="B1573" s="400"/>
      <c r="D1573" s="403"/>
      <c r="F1573" s="39" t="s">
        <v>3731</v>
      </c>
      <c r="H1573" s="26" t="s">
        <v>3731</v>
      </c>
      <c r="J1573" s="2"/>
      <c r="L1573" s="18">
        <f t="shared" si="78"/>
        <v>0</v>
      </c>
      <c r="M1573" s="2"/>
      <c r="N1573" s="2"/>
      <c r="O1573" s="18">
        <f t="shared" si="79"/>
        <v>0</v>
      </c>
      <c r="P1573" s="16">
        <f t="shared" si="80"/>
        <v>0</v>
      </c>
    </row>
    <row r="1574" spans="2:16">
      <c r="B1574" s="400"/>
      <c r="D1574" s="403"/>
      <c r="F1574" s="39" t="s">
        <v>3732</v>
      </c>
      <c r="H1574" s="26" t="s">
        <v>3877</v>
      </c>
      <c r="J1574" s="2">
        <v>100</v>
      </c>
      <c r="L1574" s="18">
        <f t="shared" si="78"/>
        <v>100</v>
      </c>
      <c r="M1574" s="2">
        <v>590</v>
      </c>
      <c r="N1574" s="2"/>
      <c r="O1574" s="18">
        <f t="shared" si="79"/>
        <v>590</v>
      </c>
      <c r="P1574" s="16">
        <f t="shared" si="80"/>
        <v>690</v>
      </c>
    </row>
    <row r="1575" spans="2:16">
      <c r="B1575" s="400"/>
      <c r="D1575" s="403"/>
      <c r="F1575" s="39" t="s">
        <v>3732</v>
      </c>
      <c r="H1575" s="26" t="s">
        <v>3878</v>
      </c>
      <c r="J1575" s="2"/>
      <c r="L1575" s="18">
        <f t="shared" si="78"/>
        <v>0</v>
      </c>
      <c r="M1575" s="2"/>
      <c r="N1575" s="2"/>
      <c r="O1575" s="18">
        <f t="shared" si="79"/>
        <v>0</v>
      </c>
      <c r="P1575" s="16">
        <f t="shared" si="80"/>
        <v>0</v>
      </c>
    </row>
    <row r="1576" spans="2:16">
      <c r="B1576" s="400"/>
      <c r="D1576" s="403"/>
      <c r="F1576" s="39" t="s">
        <v>3732</v>
      </c>
      <c r="H1576" s="26" t="s">
        <v>3879</v>
      </c>
      <c r="J1576" s="2"/>
      <c r="L1576" s="18">
        <f t="shared" si="78"/>
        <v>0</v>
      </c>
      <c r="M1576" s="2">
        <v>200</v>
      </c>
      <c r="N1576" s="2"/>
      <c r="O1576" s="18">
        <f t="shared" si="79"/>
        <v>200</v>
      </c>
      <c r="P1576" s="16">
        <f t="shared" si="80"/>
        <v>200</v>
      </c>
    </row>
    <row r="1577" spans="2:16">
      <c r="B1577" s="400"/>
      <c r="D1577" s="403"/>
      <c r="F1577" s="39" t="s">
        <v>3732</v>
      </c>
      <c r="H1577" s="26" t="s">
        <v>3880</v>
      </c>
      <c r="J1577" s="2"/>
      <c r="L1577" s="18">
        <f t="shared" si="78"/>
        <v>0</v>
      </c>
      <c r="M1577" s="2"/>
      <c r="N1577" s="2"/>
      <c r="O1577" s="18">
        <f t="shared" si="79"/>
        <v>0</v>
      </c>
      <c r="P1577" s="16">
        <f t="shared" si="80"/>
        <v>0</v>
      </c>
    </row>
    <row r="1578" spans="2:16" ht="25.5">
      <c r="B1578" s="400"/>
      <c r="D1578" s="403"/>
      <c r="F1578" s="39" t="s">
        <v>3560</v>
      </c>
      <c r="H1578" s="26" t="s">
        <v>3560</v>
      </c>
      <c r="J1578" s="2">
        <v>30</v>
      </c>
      <c r="L1578" s="18">
        <f t="shared" si="78"/>
        <v>30</v>
      </c>
      <c r="M1578" s="2"/>
      <c r="N1578" s="2"/>
      <c r="O1578" s="18">
        <f t="shared" si="79"/>
        <v>0</v>
      </c>
      <c r="P1578" s="16">
        <f t="shared" si="80"/>
        <v>30</v>
      </c>
    </row>
    <row r="1579" spans="2:16" ht="25.5">
      <c r="B1579" s="400"/>
      <c r="D1579" s="403"/>
      <c r="F1579" s="39" t="s">
        <v>3733</v>
      </c>
      <c r="H1579" s="26" t="s">
        <v>3733</v>
      </c>
      <c r="J1579" s="2"/>
      <c r="L1579" s="18">
        <f t="shared" si="78"/>
        <v>0</v>
      </c>
      <c r="M1579" s="2"/>
      <c r="N1579" s="2"/>
      <c r="O1579" s="18">
        <f t="shared" si="79"/>
        <v>0</v>
      </c>
      <c r="P1579" s="16">
        <f t="shared" si="80"/>
        <v>0</v>
      </c>
    </row>
    <row r="1580" spans="2:16" ht="25.5">
      <c r="B1580" s="400"/>
      <c r="D1580" s="403"/>
      <c r="F1580" s="39" t="s">
        <v>3734</v>
      </c>
      <c r="H1580" s="26" t="s">
        <v>3734</v>
      </c>
      <c r="J1580" s="2"/>
      <c r="L1580" s="18">
        <f t="shared" si="78"/>
        <v>0</v>
      </c>
      <c r="M1580" s="2"/>
      <c r="N1580" s="2"/>
      <c r="O1580" s="18">
        <f t="shared" si="79"/>
        <v>0</v>
      </c>
      <c r="P1580" s="16">
        <f t="shared" si="80"/>
        <v>0</v>
      </c>
    </row>
    <row r="1581" spans="2:16" ht="25.5">
      <c r="B1581" s="400"/>
      <c r="D1581" s="429" t="s">
        <v>3461</v>
      </c>
      <c r="F1581" s="39" t="s">
        <v>3735</v>
      </c>
      <c r="H1581" s="26" t="s">
        <v>3881</v>
      </c>
      <c r="J1581" s="2"/>
      <c r="L1581" s="18">
        <f t="shared" si="78"/>
        <v>0</v>
      </c>
      <c r="M1581" s="2">
        <v>100</v>
      </c>
      <c r="N1581" s="2"/>
      <c r="O1581" s="18">
        <f t="shared" si="79"/>
        <v>100</v>
      </c>
      <c r="P1581" s="16">
        <f t="shared" si="80"/>
        <v>100</v>
      </c>
    </row>
    <row r="1582" spans="2:16" ht="25.5">
      <c r="B1582" s="400"/>
      <c r="D1582" s="430"/>
      <c r="F1582" s="39" t="s">
        <v>3736</v>
      </c>
      <c r="H1582" s="26" t="s">
        <v>3736</v>
      </c>
      <c r="J1582" s="2"/>
      <c r="L1582" s="18">
        <f t="shared" si="78"/>
        <v>0</v>
      </c>
      <c r="M1582" s="2"/>
      <c r="N1582" s="2"/>
      <c r="O1582" s="18">
        <f t="shared" si="79"/>
        <v>0</v>
      </c>
      <c r="P1582" s="16">
        <f t="shared" si="80"/>
        <v>0</v>
      </c>
    </row>
    <row r="1583" spans="2:16" ht="25.5">
      <c r="B1583" s="400"/>
      <c r="D1583" s="430"/>
      <c r="F1583" s="39" t="s">
        <v>3737</v>
      </c>
      <c r="H1583" s="26" t="s">
        <v>3737</v>
      </c>
      <c r="J1583" s="2">
        <v>30</v>
      </c>
      <c r="L1583" s="18">
        <f t="shared" si="78"/>
        <v>30</v>
      </c>
      <c r="M1583" s="2"/>
      <c r="N1583" s="2"/>
      <c r="O1583" s="18">
        <f t="shared" si="79"/>
        <v>0</v>
      </c>
      <c r="P1583" s="16">
        <f t="shared" si="80"/>
        <v>30</v>
      </c>
    </row>
    <row r="1584" spans="2:16" ht="25.5">
      <c r="B1584" s="400"/>
      <c r="D1584" s="430"/>
      <c r="F1584" s="39" t="s">
        <v>3738</v>
      </c>
      <c r="H1584" s="26" t="s">
        <v>3738</v>
      </c>
      <c r="J1584" s="2"/>
      <c r="L1584" s="18">
        <f t="shared" si="78"/>
        <v>0</v>
      </c>
      <c r="M1584" s="2"/>
      <c r="N1584" s="2"/>
      <c r="O1584" s="18">
        <f t="shared" si="79"/>
        <v>0</v>
      </c>
      <c r="P1584" s="16">
        <f t="shared" si="80"/>
        <v>0</v>
      </c>
    </row>
    <row r="1585" spans="2:16">
      <c r="B1585" s="400"/>
      <c r="D1585" s="430"/>
      <c r="F1585" s="39" t="s">
        <v>3739</v>
      </c>
      <c r="H1585" s="26" t="s">
        <v>3739</v>
      </c>
      <c r="J1585" s="2">
        <v>50</v>
      </c>
      <c r="L1585" s="18">
        <f t="shared" si="78"/>
        <v>50</v>
      </c>
      <c r="M1585" s="2"/>
      <c r="N1585" s="2"/>
      <c r="O1585" s="18">
        <f t="shared" si="79"/>
        <v>0</v>
      </c>
      <c r="P1585" s="16">
        <f t="shared" si="80"/>
        <v>50</v>
      </c>
    </row>
    <row r="1586" spans="2:16" ht="25.5">
      <c r="B1586" s="400"/>
      <c r="D1586" s="430"/>
      <c r="F1586" s="39" t="s">
        <v>3740</v>
      </c>
      <c r="H1586" s="26" t="s">
        <v>3740</v>
      </c>
      <c r="J1586" s="2"/>
      <c r="L1586" s="18">
        <f t="shared" si="78"/>
        <v>0</v>
      </c>
      <c r="M1586" s="2">
        <v>80</v>
      </c>
      <c r="N1586" s="2"/>
      <c r="O1586" s="18">
        <f t="shared" si="79"/>
        <v>80</v>
      </c>
      <c r="P1586" s="16">
        <f t="shared" si="80"/>
        <v>80</v>
      </c>
    </row>
    <row r="1587" spans="2:16" ht="25.5">
      <c r="B1587" s="400"/>
      <c r="D1587" s="430"/>
      <c r="F1587" s="39" t="s">
        <v>3741</v>
      </c>
      <c r="H1587" s="26" t="s">
        <v>3882</v>
      </c>
      <c r="J1587" s="2">
        <v>50</v>
      </c>
      <c r="L1587" s="18">
        <f t="shared" si="78"/>
        <v>50</v>
      </c>
      <c r="M1587" s="2"/>
      <c r="N1587" s="2"/>
      <c r="O1587" s="18">
        <f t="shared" si="79"/>
        <v>0</v>
      </c>
      <c r="P1587" s="16">
        <f t="shared" si="80"/>
        <v>50</v>
      </c>
    </row>
    <row r="1588" spans="2:16" ht="25.5">
      <c r="B1588" s="400"/>
      <c r="D1588" s="430"/>
      <c r="F1588" s="39" t="s">
        <v>3742</v>
      </c>
      <c r="H1588" s="26" t="s">
        <v>3883</v>
      </c>
      <c r="J1588" s="2">
        <v>30</v>
      </c>
      <c r="L1588" s="18">
        <f t="shared" si="78"/>
        <v>30</v>
      </c>
      <c r="M1588" s="2"/>
      <c r="N1588" s="2"/>
      <c r="O1588" s="18">
        <f t="shared" si="79"/>
        <v>0</v>
      </c>
      <c r="P1588" s="16">
        <f t="shared" si="80"/>
        <v>30</v>
      </c>
    </row>
    <row r="1589" spans="2:16" ht="25.5">
      <c r="B1589" s="400"/>
      <c r="D1589" s="430"/>
      <c r="F1589" s="39" t="s">
        <v>3344</v>
      </c>
      <c r="H1589" s="26" t="s">
        <v>3344</v>
      </c>
      <c r="J1589" s="2">
        <v>50</v>
      </c>
      <c r="L1589" s="18">
        <f t="shared" si="78"/>
        <v>50</v>
      </c>
      <c r="M1589" s="2"/>
      <c r="N1589" s="2"/>
      <c r="O1589" s="18">
        <f t="shared" si="79"/>
        <v>0</v>
      </c>
      <c r="P1589" s="16">
        <f t="shared" si="80"/>
        <v>50</v>
      </c>
    </row>
    <row r="1590" spans="2:16" ht="25.5">
      <c r="B1590" s="400"/>
      <c r="D1590" s="430"/>
      <c r="F1590" s="39" t="s">
        <v>3743</v>
      </c>
      <c r="H1590" s="26" t="s">
        <v>3743</v>
      </c>
      <c r="J1590" s="2">
        <v>40</v>
      </c>
      <c r="L1590" s="18">
        <f t="shared" si="78"/>
        <v>40</v>
      </c>
      <c r="M1590" s="2"/>
      <c r="N1590" s="2"/>
      <c r="O1590" s="18">
        <f t="shared" si="79"/>
        <v>0</v>
      </c>
      <c r="P1590" s="16">
        <f t="shared" si="80"/>
        <v>40</v>
      </c>
    </row>
    <row r="1591" spans="2:16" ht="25.5">
      <c r="B1591" s="400"/>
      <c r="D1591" s="430"/>
      <c r="F1591" s="39" t="s">
        <v>3744</v>
      </c>
      <c r="H1591" s="26" t="s">
        <v>3744</v>
      </c>
      <c r="J1591" s="2">
        <v>40</v>
      </c>
      <c r="L1591" s="18">
        <f t="shared" si="78"/>
        <v>40</v>
      </c>
      <c r="M1591" s="2"/>
      <c r="N1591" s="2"/>
      <c r="O1591" s="18">
        <f t="shared" si="79"/>
        <v>0</v>
      </c>
      <c r="P1591" s="16">
        <f t="shared" si="80"/>
        <v>40</v>
      </c>
    </row>
    <row r="1592" spans="2:16" ht="25.5">
      <c r="B1592" s="400"/>
      <c r="D1592" s="430"/>
      <c r="F1592" s="39" t="s">
        <v>3230</v>
      </c>
      <c r="H1592" s="26" t="s">
        <v>3230</v>
      </c>
      <c r="J1592" s="2">
        <v>30</v>
      </c>
      <c r="L1592" s="18">
        <f t="shared" si="78"/>
        <v>30</v>
      </c>
      <c r="M1592" s="2"/>
      <c r="N1592" s="2"/>
      <c r="O1592" s="18">
        <f t="shared" si="79"/>
        <v>0</v>
      </c>
      <c r="P1592" s="16">
        <f t="shared" si="80"/>
        <v>30</v>
      </c>
    </row>
    <row r="1593" spans="2:16" ht="25.5">
      <c r="B1593" s="400"/>
      <c r="D1593" s="430"/>
      <c r="F1593" s="39" t="s">
        <v>3745</v>
      </c>
      <c r="H1593" s="26" t="s">
        <v>3745</v>
      </c>
      <c r="J1593" s="2"/>
      <c r="L1593" s="18">
        <f t="shared" si="78"/>
        <v>0</v>
      </c>
      <c r="M1593" s="2">
        <v>100</v>
      </c>
      <c r="N1593" s="2"/>
      <c r="O1593" s="18">
        <f t="shared" si="79"/>
        <v>100</v>
      </c>
      <c r="P1593" s="16">
        <f t="shared" si="80"/>
        <v>100</v>
      </c>
    </row>
    <row r="1594" spans="2:16">
      <c r="B1594" s="400"/>
      <c r="D1594" s="430"/>
      <c r="F1594" s="39" t="s">
        <v>3746</v>
      </c>
      <c r="H1594" s="26" t="s">
        <v>3746</v>
      </c>
      <c r="J1594" s="2"/>
      <c r="L1594" s="18">
        <f t="shared" si="78"/>
        <v>0</v>
      </c>
      <c r="M1594" s="2"/>
      <c r="N1594" s="2"/>
      <c r="O1594" s="18">
        <f t="shared" si="79"/>
        <v>0</v>
      </c>
      <c r="P1594" s="16">
        <f t="shared" si="80"/>
        <v>0</v>
      </c>
    </row>
    <row r="1595" spans="2:16" ht="25.5">
      <c r="B1595" s="400"/>
      <c r="D1595" s="430"/>
      <c r="F1595" s="39" t="s">
        <v>3746</v>
      </c>
      <c r="H1595" s="26" t="s">
        <v>3884</v>
      </c>
      <c r="J1595" s="2"/>
      <c r="L1595" s="18">
        <f t="shared" si="78"/>
        <v>0</v>
      </c>
      <c r="M1595" s="2"/>
      <c r="N1595" s="2"/>
      <c r="O1595" s="18">
        <f t="shared" si="79"/>
        <v>0</v>
      </c>
      <c r="P1595" s="16">
        <f t="shared" si="80"/>
        <v>0</v>
      </c>
    </row>
    <row r="1596" spans="2:16" ht="25.5">
      <c r="B1596" s="400"/>
      <c r="D1596" s="430"/>
      <c r="F1596" s="39" t="s">
        <v>3747</v>
      </c>
      <c r="H1596" s="26" t="s">
        <v>3132</v>
      </c>
      <c r="J1596" s="2"/>
      <c r="L1596" s="18">
        <f t="shared" si="78"/>
        <v>0</v>
      </c>
      <c r="M1596" s="2">
        <v>120</v>
      </c>
      <c r="N1596" s="2"/>
      <c r="O1596" s="18">
        <f t="shared" si="79"/>
        <v>120</v>
      </c>
      <c r="P1596" s="16">
        <f t="shared" si="80"/>
        <v>120</v>
      </c>
    </row>
    <row r="1597" spans="2:16" ht="25.5">
      <c r="B1597" s="400"/>
      <c r="D1597" s="430"/>
      <c r="F1597" s="39" t="s">
        <v>3747</v>
      </c>
      <c r="H1597" s="26" t="s">
        <v>3885</v>
      </c>
      <c r="J1597" s="2">
        <v>30</v>
      </c>
      <c r="L1597" s="18">
        <f t="shared" si="78"/>
        <v>30</v>
      </c>
      <c r="M1597" s="2"/>
      <c r="N1597" s="2"/>
      <c r="O1597" s="18">
        <f t="shared" si="79"/>
        <v>0</v>
      </c>
      <c r="P1597" s="16">
        <f t="shared" si="80"/>
        <v>30</v>
      </c>
    </row>
    <row r="1598" spans="2:16">
      <c r="B1598" s="400"/>
      <c r="D1598" s="430"/>
      <c r="F1598" s="39" t="s">
        <v>3748</v>
      </c>
      <c r="H1598" s="26" t="s">
        <v>3748</v>
      </c>
      <c r="J1598" s="2"/>
      <c r="L1598" s="18">
        <f t="shared" si="78"/>
        <v>0</v>
      </c>
      <c r="M1598" s="2">
        <v>130</v>
      </c>
      <c r="N1598" s="2"/>
      <c r="O1598" s="18">
        <f t="shared" si="79"/>
        <v>130</v>
      </c>
      <c r="P1598" s="16">
        <f t="shared" si="80"/>
        <v>130</v>
      </c>
    </row>
    <row r="1599" spans="2:16" ht="25.5">
      <c r="B1599" s="400"/>
      <c r="D1599" s="430"/>
      <c r="F1599" s="39" t="s">
        <v>3219</v>
      </c>
      <c r="H1599" s="26" t="s">
        <v>3219</v>
      </c>
      <c r="J1599" s="2">
        <v>80</v>
      </c>
      <c r="L1599" s="18">
        <f t="shared" si="78"/>
        <v>80</v>
      </c>
      <c r="M1599" s="2"/>
      <c r="N1599" s="2"/>
      <c r="O1599" s="18">
        <f t="shared" si="79"/>
        <v>0</v>
      </c>
      <c r="P1599" s="16">
        <f t="shared" si="80"/>
        <v>80</v>
      </c>
    </row>
    <row r="1600" spans="2:16" ht="25.5">
      <c r="B1600" s="400"/>
      <c r="D1600" s="430"/>
      <c r="F1600" s="39" t="s">
        <v>3749</v>
      </c>
      <c r="H1600" s="26" t="s">
        <v>3749</v>
      </c>
      <c r="J1600" s="2">
        <v>30</v>
      </c>
      <c r="L1600" s="18">
        <f t="shared" si="78"/>
        <v>30</v>
      </c>
      <c r="M1600" s="2"/>
      <c r="N1600" s="2"/>
      <c r="O1600" s="18">
        <f t="shared" si="79"/>
        <v>0</v>
      </c>
      <c r="P1600" s="16">
        <f t="shared" si="80"/>
        <v>30</v>
      </c>
    </row>
    <row r="1601" spans="2:16">
      <c r="B1601" s="400"/>
      <c r="D1601" s="430"/>
      <c r="F1601" s="39" t="s">
        <v>3750</v>
      </c>
      <c r="H1601" s="26" t="s">
        <v>3750</v>
      </c>
      <c r="J1601" s="2"/>
      <c r="L1601" s="18">
        <f t="shared" si="78"/>
        <v>0</v>
      </c>
      <c r="M1601" s="2">
        <v>160</v>
      </c>
      <c r="N1601" s="2"/>
      <c r="O1601" s="18">
        <f t="shared" si="79"/>
        <v>160</v>
      </c>
      <c r="P1601" s="16">
        <f t="shared" si="80"/>
        <v>160</v>
      </c>
    </row>
    <row r="1602" spans="2:16">
      <c r="B1602" s="400"/>
      <c r="D1602" s="430"/>
      <c r="F1602" s="39" t="s">
        <v>3750</v>
      </c>
      <c r="H1602" s="26" t="s">
        <v>3886</v>
      </c>
      <c r="J1602" s="2">
        <v>20</v>
      </c>
      <c r="L1602" s="18">
        <f t="shared" si="78"/>
        <v>20</v>
      </c>
      <c r="M1602" s="2"/>
      <c r="N1602" s="2"/>
      <c r="O1602" s="18">
        <f t="shared" si="79"/>
        <v>0</v>
      </c>
      <c r="P1602" s="16">
        <f t="shared" si="80"/>
        <v>20</v>
      </c>
    </row>
    <row r="1603" spans="2:16" ht="25.5">
      <c r="B1603" s="400"/>
      <c r="D1603" s="430"/>
      <c r="F1603" s="39" t="s">
        <v>3751</v>
      </c>
      <c r="H1603" s="26" t="s">
        <v>3751</v>
      </c>
      <c r="J1603" s="2">
        <v>40</v>
      </c>
      <c r="L1603" s="18">
        <f t="shared" si="78"/>
        <v>40</v>
      </c>
      <c r="M1603" s="2"/>
      <c r="N1603" s="2"/>
      <c r="O1603" s="18">
        <f t="shared" si="79"/>
        <v>0</v>
      </c>
      <c r="P1603" s="16">
        <f t="shared" si="80"/>
        <v>40</v>
      </c>
    </row>
    <row r="1604" spans="2:16" ht="25.5">
      <c r="B1604" s="400"/>
      <c r="D1604" s="430"/>
      <c r="F1604" s="39" t="s">
        <v>3752</v>
      </c>
      <c r="H1604" s="26" t="s">
        <v>3752</v>
      </c>
      <c r="J1604" s="2">
        <v>60</v>
      </c>
      <c r="L1604" s="18">
        <f t="shared" si="78"/>
        <v>60</v>
      </c>
      <c r="M1604" s="2"/>
      <c r="N1604" s="2"/>
      <c r="O1604" s="18">
        <f t="shared" si="79"/>
        <v>0</v>
      </c>
      <c r="P1604" s="16">
        <f t="shared" si="80"/>
        <v>60</v>
      </c>
    </row>
    <row r="1605" spans="2:16" ht="25.5">
      <c r="B1605" s="400"/>
      <c r="D1605" s="430"/>
      <c r="F1605" s="39" t="s">
        <v>3753</v>
      </c>
      <c r="H1605" s="26" t="s">
        <v>3753</v>
      </c>
      <c r="J1605" s="2">
        <v>50</v>
      </c>
      <c r="L1605" s="18">
        <f t="shared" si="78"/>
        <v>50</v>
      </c>
      <c r="M1605" s="2">
        <v>40</v>
      </c>
      <c r="N1605" s="2"/>
      <c r="O1605" s="18">
        <f t="shared" si="79"/>
        <v>40</v>
      </c>
      <c r="P1605" s="16">
        <f t="shared" si="80"/>
        <v>90</v>
      </c>
    </row>
    <row r="1606" spans="2:16" ht="25.5">
      <c r="B1606" s="400"/>
      <c r="D1606" s="430"/>
      <c r="F1606" s="39" t="s">
        <v>3754</v>
      </c>
      <c r="H1606" s="26" t="s">
        <v>3754</v>
      </c>
      <c r="J1606" s="2"/>
      <c r="L1606" s="18">
        <f t="shared" si="78"/>
        <v>0</v>
      </c>
      <c r="M1606" s="2"/>
      <c r="N1606" s="2"/>
      <c r="O1606" s="18">
        <f t="shared" si="79"/>
        <v>0</v>
      </c>
      <c r="P1606" s="16">
        <f t="shared" si="80"/>
        <v>0</v>
      </c>
    </row>
    <row r="1607" spans="2:16" ht="38.25">
      <c r="B1607" s="400"/>
      <c r="D1607" s="430"/>
      <c r="F1607" s="39" t="s">
        <v>3755</v>
      </c>
      <c r="H1607" s="26" t="s">
        <v>3887</v>
      </c>
      <c r="J1607" s="2">
        <v>50</v>
      </c>
      <c r="L1607" s="18">
        <f t="shared" si="78"/>
        <v>50</v>
      </c>
      <c r="M1607" s="2"/>
      <c r="N1607" s="2"/>
      <c r="O1607" s="18">
        <f t="shared" si="79"/>
        <v>0</v>
      </c>
      <c r="P1607" s="16">
        <f t="shared" si="80"/>
        <v>50</v>
      </c>
    </row>
    <row r="1608" spans="2:16" ht="25.5">
      <c r="B1608" s="400"/>
      <c r="D1608" s="430"/>
      <c r="F1608" s="39" t="s">
        <v>3294</v>
      </c>
      <c r="H1608" s="26" t="s">
        <v>3294</v>
      </c>
      <c r="J1608" s="2">
        <v>50</v>
      </c>
      <c r="L1608" s="18">
        <f t="shared" si="78"/>
        <v>50</v>
      </c>
      <c r="M1608" s="2"/>
      <c r="N1608" s="2"/>
      <c r="O1608" s="18">
        <f t="shared" si="79"/>
        <v>0</v>
      </c>
      <c r="P1608" s="16">
        <f t="shared" si="80"/>
        <v>50</v>
      </c>
    </row>
    <row r="1609" spans="2:16" ht="25.5">
      <c r="B1609" s="400"/>
      <c r="D1609" s="430"/>
      <c r="F1609" s="39" t="s">
        <v>3756</v>
      </c>
      <c r="H1609" s="26" t="s">
        <v>3756</v>
      </c>
      <c r="J1609" s="2"/>
      <c r="L1609" s="18">
        <f t="shared" si="78"/>
        <v>0</v>
      </c>
      <c r="M1609" s="2">
        <v>20</v>
      </c>
      <c r="N1609" s="2"/>
      <c r="O1609" s="18">
        <f t="shared" si="79"/>
        <v>20</v>
      </c>
      <c r="P1609" s="16">
        <f t="shared" si="80"/>
        <v>20</v>
      </c>
    </row>
    <row r="1610" spans="2:16" ht="25.5">
      <c r="B1610" s="400"/>
      <c r="D1610" s="430"/>
      <c r="F1610" s="39" t="s">
        <v>3757</v>
      </c>
      <c r="H1610" s="26" t="s">
        <v>3757</v>
      </c>
      <c r="J1610" s="2">
        <v>30</v>
      </c>
      <c r="L1610" s="18">
        <f t="shared" si="78"/>
        <v>30</v>
      </c>
      <c r="M1610" s="2">
        <v>60</v>
      </c>
      <c r="N1610" s="2"/>
      <c r="O1610" s="18">
        <f t="shared" si="79"/>
        <v>60</v>
      </c>
      <c r="P1610" s="16">
        <f t="shared" si="80"/>
        <v>90</v>
      </c>
    </row>
    <row r="1611" spans="2:16" ht="25.5">
      <c r="B1611" s="400"/>
      <c r="D1611" s="430"/>
      <c r="F1611" s="39" t="s">
        <v>1176</v>
      </c>
      <c r="H1611" s="26" t="s">
        <v>1176</v>
      </c>
      <c r="J1611" s="2">
        <v>50</v>
      </c>
      <c r="L1611" s="18">
        <f t="shared" si="78"/>
        <v>50</v>
      </c>
      <c r="M1611" s="2"/>
      <c r="N1611" s="2"/>
      <c r="O1611" s="18">
        <f t="shared" si="79"/>
        <v>0</v>
      </c>
      <c r="P1611" s="16">
        <f t="shared" si="80"/>
        <v>50</v>
      </c>
    </row>
    <row r="1612" spans="2:16" ht="25.5">
      <c r="B1612" s="400"/>
      <c r="D1612" s="430"/>
      <c r="F1612" s="39" t="s">
        <v>3590</v>
      </c>
      <c r="H1612" s="26" t="s">
        <v>3590</v>
      </c>
      <c r="J1612" s="2">
        <v>50</v>
      </c>
      <c r="L1612" s="18">
        <f t="shared" si="78"/>
        <v>50</v>
      </c>
      <c r="M1612" s="2"/>
      <c r="N1612" s="2"/>
      <c r="O1612" s="18">
        <f t="shared" si="79"/>
        <v>0</v>
      </c>
      <c r="P1612" s="16">
        <f t="shared" si="80"/>
        <v>50</v>
      </c>
    </row>
    <row r="1613" spans="2:16" ht="25.5">
      <c r="B1613" s="400"/>
      <c r="D1613" s="430"/>
      <c r="F1613" s="39" t="s">
        <v>3758</v>
      </c>
      <c r="H1613" s="26" t="s">
        <v>3758</v>
      </c>
      <c r="J1613" s="2">
        <v>50</v>
      </c>
      <c r="L1613" s="18">
        <f t="shared" si="78"/>
        <v>50</v>
      </c>
      <c r="M1613" s="2"/>
      <c r="N1613" s="2"/>
      <c r="O1613" s="18">
        <f t="shared" si="79"/>
        <v>0</v>
      </c>
      <c r="P1613" s="16">
        <f t="shared" si="80"/>
        <v>50</v>
      </c>
    </row>
    <row r="1614" spans="2:16" ht="25.5">
      <c r="B1614" s="400"/>
      <c r="D1614" s="430"/>
      <c r="F1614" s="39" t="s">
        <v>3353</v>
      </c>
      <c r="H1614" s="26" t="s">
        <v>3353</v>
      </c>
      <c r="J1614" s="2">
        <v>40</v>
      </c>
      <c r="L1614" s="18">
        <f t="shared" si="78"/>
        <v>40</v>
      </c>
      <c r="M1614" s="2"/>
      <c r="N1614" s="2"/>
      <c r="O1614" s="18">
        <f t="shared" si="79"/>
        <v>0</v>
      </c>
      <c r="P1614" s="16">
        <f t="shared" si="80"/>
        <v>40</v>
      </c>
    </row>
    <row r="1615" spans="2:16" ht="25.5">
      <c r="B1615" s="400"/>
      <c r="D1615" s="430"/>
      <c r="F1615" s="39" t="s">
        <v>3759</v>
      </c>
      <c r="H1615" s="26" t="s">
        <v>3759</v>
      </c>
      <c r="J1615" s="2"/>
      <c r="L1615" s="18">
        <f t="shared" si="78"/>
        <v>0</v>
      </c>
      <c r="M1615" s="2">
        <v>30</v>
      </c>
      <c r="N1615" s="2"/>
      <c r="O1615" s="18">
        <f t="shared" si="79"/>
        <v>30</v>
      </c>
      <c r="P1615" s="16">
        <f t="shared" si="80"/>
        <v>30</v>
      </c>
    </row>
    <row r="1616" spans="2:16" ht="25.5">
      <c r="B1616" s="400"/>
      <c r="D1616" s="430"/>
      <c r="F1616" s="39" t="s">
        <v>3760</v>
      </c>
      <c r="H1616" s="26" t="s">
        <v>3760</v>
      </c>
      <c r="J1616" s="2"/>
      <c r="L1616" s="18">
        <f t="shared" si="78"/>
        <v>0</v>
      </c>
      <c r="M1616" s="2">
        <v>74</v>
      </c>
      <c r="N1616" s="2"/>
      <c r="O1616" s="18">
        <f t="shared" si="79"/>
        <v>74</v>
      </c>
      <c r="P1616" s="16">
        <f t="shared" si="80"/>
        <v>74</v>
      </c>
    </row>
    <row r="1617" spans="2:16" ht="25.5">
      <c r="B1617" s="400"/>
      <c r="D1617" s="430"/>
      <c r="F1617" s="39" t="s">
        <v>3761</v>
      </c>
      <c r="H1617" s="26" t="s">
        <v>3761</v>
      </c>
      <c r="J1617" s="2"/>
      <c r="L1617" s="18">
        <f t="shared" si="78"/>
        <v>0</v>
      </c>
      <c r="M1617" s="2">
        <v>60</v>
      </c>
      <c r="N1617" s="2"/>
      <c r="O1617" s="18">
        <f t="shared" si="79"/>
        <v>60</v>
      </c>
      <c r="P1617" s="16">
        <f t="shared" si="80"/>
        <v>60</v>
      </c>
    </row>
    <row r="1618" spans="2:16" ht="25.5">
      <c r="B1618" s="400"/>
      <c r="D1618" s="430"/>
      <c r="F1618" s="39" t="s">
        <v>3762</v>
      </c>
      <c r="H1618" s="26" t="s">
        <v>3762</v>
      </c>
      <c r="J1618" s="2">
        <v>40</v>
      </c>
      <c r="L1618" s="18">
        <f t="shared" si="78"/>
        <v>40</v>
      </c>
      <c r="M1618" s="2"/>
      <c r="N1618" s="2"/>
      <c r="O1618" s="18">
        <f t="shared" si="79"/>
        <v>0</v>
      </c>
      <c r="P1618" s="16">
        <f t="shared" si="80"/>
        <v>40</v>
      </c>
    </row>
    <row r="1619" spans="2:16" ht="25.5">
      <c r="B1619" s="400"/>
      <c r="D1619" s="430"/>
      <c r="F1619" s="39" t="s">
        <v>3763</v>
      </c>
      <c r="H1619" s="26" t="s">
        <v>3763</v>
      </c>
      <c r="J1619" s="2">
        <v>60</v>
      </c>
      <c r="L1619" s="18">
        <f t="shared" si="78"/>
        <v>60</v>
      </c>
      <c r="M1619" s="2"/>
      <c r="N1619" s="2"/>
      <c r="O1619" s="18">
        <f t="shared" si="79"/>
        <v>0</v>
      </c>
      <c r="P1619" s="16">
        <f t="shared" si="80"/>
        <v>60</v>
      </c>
    </row>
    <row r="1620" spans="2:16" ht="25.5">
      <c r="B1620" s="400"/>
      <c r="D1620" s="430"/>
      <c r="F1620" s="39" t="s">
        <v>3764</v>
      </c>
      <c r="H1620" s="26" t="s">
        <v>3764</v>
      </c>
      <c r="J1620" s="2">
        <v>30</v>
      </c>
      <c r="L1620" s="18">
        <f t="shared" si="78"/>
        <v>30</v>
      </c>
      <c r="M1620" s="2"/>
      <c r="N1620" s="2"/>
      <c r="O1620" s="18">
        <f t="shared" si="79"/>
        <v>0</v>
      </c>
      <c r="P1620" s="16">
        <f t="shared" si="80"/>
        <v>30</v>
      </c>
    </row>
    <row r="1621" spans="2:16" ht="25.5">
      <c r="B1621" s="400"/>
      <c r="D1621" s="430"/>
      <c r="F1621" s="39" t="s">
        <v>3765</v>
      </c>
      <c r="H1621" s="26" t="s">
        <v>3888</v>
      </c>
      <c r="J1621" s="2">
        <v>30</v>
      </c>
      <c r="L1621" s="18">
        <f t="shared" si="78"/>
        <v>30</v>
      </c>
      <c r="M1621" s="2"/>
      <c r="N1621" s="2"/>
      <c r="O1621" s="18">
        <f t="shared" si="79"/>
        <v>0</v>
      </c>
      <c r="P1621" s="16">
        <f t="shared" si="80"/>
        <v>30</v>
      </c>
    </row>
    <row r="1622" spans="2:16" ht="25.5">
      <c r="B1622" s="400"/>
      <c r="D1622" s="430"/>
      <c r="F1622" s="39" t="s">
        <v>3766</v>
      </c>
      <c r="H1622" s="26" t="s">
        <v>3766</v>
      </c>
      <c r="J1622" s="2">
        <v>30</v>
      </c>
      <c r="L1622" s="18">
        <f t="shared" si="78"/>
        <v>30</v>
      </c>
      <c r="M1622" s="2"/>
      <c r="N1622" s="2"/>
      <c r="O1622" s="18">
        <f t="shared" si="79"/>
        <v>0</v>
      </c>
      <c r="P1622" s="16">
        <f t="shared" si="80"/>
        <v>30</v>
      </c>
    </row>
    <row r="1623" spans="2:16" ht="25.5">
      <c r="B1623" s="400"/>
      <c r="D1623" s="430"/>
      <c r="F1623" s="39" t="s">
        <v>3767</v>
      </c>
      <c r="H1623" s="26" t="s">
        <v>3767</v>
      </c>
      <c r="J1623" s="2"/>
      <c r="L1623" s="18">
        <f t="shared" si="78"/>
        <v>0</v>
      </c>
      <c r="M1623" s="2"/>
      <c r="N1623" s="2"/>
      <c r="O1623" s="18">
        <f t="shared" si="79"/>
        <v>0</v>
      </c>
      <c r="P1623" s="16">
        <f t="shared" si="80"/>
        <v>0</v>
      </c>
    </row>
    <row r="1624" spans="2:16" ht="25.5">
      <c r="B1624" s="400"/>
      <c r="D1624" s="430"/>
      <c r="F1624" s="39" t="s">
        <v>3768</v>
      </c>
      <c r="H1624" s="26" t="s">
        <v>3768</v>
      </c>
      <c r="J1624" s="2"/>
      <c r="L1624" s="18">
        <f t="shared" si="78"/>
        <v>0</v>
      </c>
      <c r="M1624" s="2">
        <v>50</v>
      </c>
      <c r="N1624" s="2"/>
      <c r="O1624" s="18">
        <f t="shared" si="79"/>
        <v>50</v>
      </c>
      <c r="P1624" s="16">
        <f t="shared" si="80"/>
        <v>50</v>
      </c>
    </row>
    <row r="1625" spans="2:16" ht="25.5">
      <c r="B1625" s="400"/>
      <c r="D1625" s="430"/>
      <c r="F1625" s="39" t="s">
        <v>3769</v>
      </c>
      <c r="H1625" s="26" t="s">
        <v>3769</v>
      </c>
      <c r="J1625" s="2">
        <v>50</v>
      </c>
      <c r="L1625" s="18">
        <f t="shared" si="78"/>
        <v>50</v>
      </c>
      <c r="M1625" s="2"/>
      <c r="N1625" s="2"/>
      <c r="O1625" s="18">
        <f t="shared" si="79"/>
        <v>0</v>
      </c>
      <c r="P1625" s="16">
        <f t="shared" si="80"/>
        <v>50</v>
      </c>
    </row>
    <row r="1626" spans="2:16" ht="25.5">
      <c r="B1626" s="400"/>
      <c r="D1626" s="430"/>
      <c r="F1626" s="39" t="s">
        <v>747</v>
      </c>
      <c r="H1626" s="26" t="s">
        <v>747</v>
      </c>
      <c r="J1626" s="2">
        <v>51</v>
      </c>
      <c r="L1626" s="18">
        <f t="shared" ref="L1626:L1689" si="81">+J1626+K1626</f>
        <v>51</v>
      </c>
      <c r="M1626" s="2"/>
      <c r="N1626" s="2"/>
      <c r="O1626" s="18">
        <f t="shared" ref="O1626:O1689" si="82">+N1626+M1626</f>
        <v>0</v>
      </c>
      <c r="P1626" s="16">
        <f t="shared" si="80"/>
        <v>51</v>
      </c>
    </row>
    <row r="1627" spans="2:16" ht="25.5">
      <c r="B1627" s="400"/>
      <c r="D1627" s="430"/>
      <c r="F1627" s="39" t="s">
        <v>3770</v>
      </c>
      <c r="H1627" s="26" t="s">
        <v>3770</v>
      </c>
      <c r="J1627" s="2">
        <v>50</v>
      </c>
      <c r="L1627" s="18">
        <f t="shared" si="81"/>
        <v>50</v>
      </c>
      <c r="M1627" s="2"/>
      <c r="N1627" s="2"/>
      <c r="O1627" s="18">
        <f t="shared" si="82"/>
        <v>0</v>
      </c>
      <c r="P1627" s="16">
        <f t="shared" ref="P1627:P1690" si="83">+L1627+O1627</f>
        <v>50</v>
      </c>
    </row>
    <row r="1628" spans="2:16" ht="25.5">
      <c r="B1628" s="400"/>
      <c r="D1628" s="430"/>
      <c r="F1628" s="39" t="s">
        <v>321</v>
      </c>
      <c r="H1628" s="26" t="s">
        <v>321</v>
      </c>
      <c r="J1628" s="2"/>
      <c r="L1628" s="18">
        <f t="shared" si="81"/>
        <v>0</v>
      </c>
      <c r="M1628" s="2">
        <v>80</v>
      </c>
      <c r="N1628" s="2"/>
      <c r="O1628" s="18">
        <f t="shared" si="82"/>
        <v>80</v>
      </c>
      <c r="P1628" s="16">
        <f t="shared" si="83"/>
        <v>80</v>
      </c>
    </row>
    <row r="1629" spans="2:16" ht="25.5">
      <c r="B1629" s="400"/>
      <c r="D1629" s="430"/>
      <c r="F1629" s="39" t="s">
        <v>3771</v>
      </c>
      <c r="H1629" s="26" t="s">
        <v>3771</v>
      </c>
      <c r="J1629" s="2"/>
      <c r="L1629" s="18">
        <f t="shared" si="81"/>
        <v>0</v>
      </c>
      <c r="M1629" s="2">
        <v>80</v>
      </c>
      <c r="N1629" s="2"/>
      <c r="O1629" s="18">
        <f t="shared" si="82"/>
        <v>80</v>
      </c>
      <c r="P1629" s="16">
        <f t="shared" si="83"/>
        <v>80</v>
      </c>
    </row>
    <row r="1630" spans="2:16" ht="25.5">
      <c r="B1630" s="400"/>
      <c r="D1630" s="430"/>
      <c r="F1630" s="39" t="s">
        <v>3772</v>
      </c>
      <c r="H1630" s="26" t="s">
        <v>3772</v>
      </c>
      <c r="J1630" s="2">
        <v>100</v>
      </c>
      <c r="L1630" s="18">
        <f t="shared" si="81"/>
        <v>100</v>
      </c>
      <c r="M1630" s="2"/>
      <c r="N1630" s="2"/>
      <c r="O1630" s="18">
        <f t="shared" si="82"/>
        <v>0</v>
      </c>
      <c r="P1630" s="16">
        <f t="shared" si="83"/>
        <v>100</v>
      </c>
    </row>
    <row r="1631" spans="2:16" ht="38.25">
      <c r="B1631" s="400"/>
      <c r="D1631" s="430"/>
      <c r="F1631" s="39" t="s">
        <v>3773</v>
      </c>
      <c r="H1631" s="26" t="s">
        <v>3889</v>
      </c>
      <c r="J1631" s="2"/>
      <c r="L1631" s="18">
        <f t="shared" si="81"/>
        <v>0</v>
      </c>
      <c r="M1631" s="2">
        <v>60</v>
      </c>
      <c r="N1631" s="2"/>
      <c r="O1631" s="18">
        <f t="shared" si="82"/>
        <v>60</v>
      </c>
      <c r="P1631" s="16">
        <f t="shared" si="83"/>
        <v>60</v>
      </c>
    </row>
    <row r="1632" spans="2:16" ht="25.5">
      <c r="B1632" s="400"/>
      <c r="D1632" s="430"/>
      <c r="F1632" s="39" t="s">
        <v>3774</v>
      </c>
      <c r="H1632" s="26" t="s">
        <v>3774</v>
      </c>
      <c r="J1632" s="2"/>
      <c r="L1632" s="18">
        <f t="shared" si="81"/>
        <v>0</v>
      </c>
      <c r="M1632" s="2">
        <v>50</v>
      </c>
      <c r="N1632" s="2"/>
      <c r="O1632" s="18">
        <f t="shared" si="82"/>
        <v>50</v>
      </c>
      <c r="P1632" s="16">
        <f t="shared" si="83"/>
        <v>50</v>
      </c>
    </row>
    <row r="1633" spans="2:16" ht="25.5">
      <c r="B1633" s="400"/>
      <c r="D1633" s="430"/>
      <c r="F1633" s="39" t="s">
        <v>3775</v>
      </c>
      <c r="H1633" s="26" t="s">
        <v>3775</v>
      </c>
      <c r="J1633" s="2">
        <v>50</v>
      </c>
      <c r="L1633" s="18">
        <f t="shared" si="81"/>
        <v>50</v>
      </c>
      <c r="M1633" s="2"/>
      <c r="N1633" s="2"/>
      <c r="O1633" s="18">
        <f t="shared" si="82"/>
        <v>0</v>
      </c>
      <c r="P1633" s="16">
        <f t="shared" si="83"/>
        <v>50</v>
      </c>
    </row>
    <row r="1634" spans="2:16" ht="25.5">
      <c r="B1634" s="400"/>
      <c r="D1634" s="430"/>
      <c r="F1634" s="39" t="s">
        <v>3776</v>
      </c>
      <c r="H1634" s="26" t="s">
        <v>3890</v>
      </c>
      <c r="J1634" s="2">
        <v>20</v>
      </c>
      <c r="L1634" s="18">
        <f t="shared" si="81"/>
        <v>20</v>
      </c>
      <c r="M1634" s="2"/>
      <c r="N1634" s="2"/>
      <c r="O1634" s="18">
        <f t="shared" si="82"/>
        <v>0</v>
      </c>
      <c r="P1634" s="16">
        <f t="shared" si="83"/>
        <v>20</v>
      </c>
    </row>
    <row r="1635" spans="2:16" ht="25.5">
      <c r="B1635" s="400"/>
      <c r="D1635" s="430"/>
      <c r="F1635" s="39" t="s">
        <v>3777</v>
      </c>
      <c r="H1635" s="26" t="s">
        <v>3777</v>
      </c>
      <c r="J1635" s="2">
        <v>30</v>
      </c>
      <c r="L1635" s="18">
        <f t="shared" si="81"/>
        <v>30</v>
      </c>
      <c r="M1635" s="2"/>
      <c r="N1635" s="2"/>
      <c r="O1635" s="18">
        <f t="shared" si="82"/>
        <v>0</v>
      </c>
      <c r="P1635" s="16">
        <f t="shared" si="83"/>
        <v>30</v>
      </c>
    </row>
    <row r="1636" spans="2:16" ht="25.5">
      <c r="B1636" s="400"/>
      <c r="D1636" s="430"/>
      <c r="F1636" s="39" t="s">
        <v>3778</v>
      </c>
      <c r="H1636" s="26" t="s">
        <v>3891</v>
      </c>
      <c r="J1636" s="2">
        <v>50</v>
      </c>
      <c r="L1636" s="18">
        <f t="shared" si="81"/>
        <v>50</v>
      </c>
      <c r="M1636" s="2">
        <v>100</v>
      </c>
      <c r="N1636" s="2"/>
      <c r="O1636" s="18">
        <f t="shared" si="82"/>
        <v>100</v>
      </c>
      <c r="P1636" s="16">
        <f t="shared" si="83"/>
        <v>150</v>
      </c>
    </row>
    <row r="1637" spans="2:16" ht="25.5">
      <c r="B1637" s="400"/>
      <c r="D1637" s="430"/>
      <c r="F1637" s="39" t="s">
        <v>3779</v>
      </c>
      <c r="H1637" s="26" t="s">
        <v>3779</v>
      </c>
      <c r="J1637" s="2">
        <v>30</v>
      </c>
      <c r="L1637" s="18">
        <f t="shared" si="81"/>
        <v>30</v>
      </c>
      <c r="M1637" s="2">
        <v>100</v>
      </c>
      <c r="N1637" s="2"/>
      <c r="O1637" s="18">
        <f t="shared" si="82"/>
        <v>100</v>
      </c>
      <c r="P1637" s="16">
        <f t="shared" si="83"/>
        <v>130</v>
      </c>
    </row>
    <row r="1638" spans="2:16" ht="25.5">
      <c r="B1638" s="400"/>
      <c r="D1638" s="430"/>
      <c r="F1638" s="39" t="s">
        <v>3780</v>
      </c>
      <c r="H1638" s="26" t="s">
        <v>3780</v>
      </c>
      <c r="J1638" s="2">
        <v>50</v>
      </c>
      <c r="L1638" s="18">
        <f t="shared" si="81"/>
        <v>50</v>
      </c>
      <c r="M1638" s="2"/>
      <c r="N1638" s="2"/>
      <c r="O1638" s="18">
        <f t="shared" si="82"/>
        <v>0</v>
      </c>
      <c r="P1638" s="16">
        <f t="shared" si="83"/>
        <v>50</v>
      </c>
    </row>
    <row r="1639" spans="2:16" ht="25.5">
      <c r="B1639" s="400"/>
      <c r="D1639" s="430"/>
      <c r="F1639" s="39" t="s">
        <v>3252</v>
      </c>
      <c r="H1639" s="26" t="s">
        <v>3252</v>
      </c>
      <c r="J1639" s="2">
        <v>30</v>
      </c>
      <c r="L1639" s="18">
        <f t="shared" si="81"/>
        <v>30</v>
      </c>
      <c r="M1639" s="2"/>
      <c r="N1639" s="2"/>
      <c r="O1639" s="18">
        <f t="shared" si="82"/>
        <v>0</v>
      </c>
      <c r="P1639" s="16">
        <f t="shared" si="83"/>
        <v>30</v>
      </c>
    </row>
    <row r="1640" spans="2:16" ht="25.5">
      <c r="B1640" s="400"/>
      <c r="D1640" s="430"/>
      <c r="F1640" s="39" t="s">
        <v>3781</v>
      </c>
      <c r="H1640" s="26" t="s">
        <v>3781</v>
      </c>
      <c r="J1640" s="2"/>
      <c r="L1640" s="18">
        <f t="shared" si="81"/>
        <v>0</v>
      </c>
      <c r="M1640" s="2">
        <v>50</v>
      </c>
      <c r="N1640" s="2"/>
      <c r="O1640" s="18">
        <f t="shared" si="82"/>
        <v>50</v>
      </c>
      <c r="P1640" s="16">
        <f t="shared" si="83"/>
        <v>50</v>
      </c>
    </row>
    <row r="1641" spans="2:16" ht="25.5">
      <c r="B1641" s="400"/>
      <c r="D1641" s="430"/>
      <c r="F1641" s="39" t="s">
        <v>3782</v>
      </c>
      <c r="H1641" s="26" t="s">
        <v>3782</v>
      </c>
      <c r="J1641" s="2">
        <v>30</v>
      </c>
      <c r="L1641" s="18">
        <f t="shared" si="81"/>
        <v>30</v>
      </c>
      <c r="M1641" s="2"/>
      <c r="N1641" s="2"/>
      <c r="O1641" s="18">
        <f t="shared" si="82"/>
        <v>0</v>
      </c>
      <c r="P1641" s="16">
        <f t="shared" si="83"/>
        <v>30</v>
      </c>
    </row>
    <row r="1642" spans="2:16" ht="25.5">
      <c r="B1642" s="400"/>
      <c r="D1642" s="430"/>
      <c r="F1642" s="39" t="s">
        <v>3783</v>
      </c>
      <c r="H1642" s="26" t="s">
        <v>3783</v>
      </c>
      <c r="J1642" s="2">
        <v>80</v>
      </c>
      <c r="L1642" s="18">
        <f t="shared" si="81"/>
        <v>80</v>
      </c>
      <c r="M1642" s="2"/>
      <c r="N1642" s="2"/>
      <c r="O1642" s="18">
        <f t="shared" si="82"/>
        <v>0</v>
      </c>
      <c r="P1642" s="16">
        <f t="shared" si="83"/>
        <v>80</v>
      </c>
    </row>
    <row r="1643" spans="2:16" ht="25.5">
      <c r="B1643" s="400"/>
      <c r="D1643" s="430"/>
      <c r="F1643" s="39" t="s">
        <v>3784</v>
      </c>
      <c r="H1643" s="26" t="s">
        <v>3784</v>
      </c>
      <c r="J1643" s="2"/>
      <c r="L1643" s="18">
        <f t="shared" si="81"/>
        <v>0</v>
      </c>
      <c r="M1643" s="2">
        <v>30</v>
      </c>
      <c r="N1643" s="2"/>
      <c r="O1643" s="18">
        <f t="shared" si="82"/>
        <v>30</v>
      </c>
      <c r="P1643" s="16">
        <f t="shared" si="83"/>
        <v>30</v>
      </c>
    </row>
    <row r="1644" spans="2:16" ht="25.5">
      <c r="B1644" s="400"/>
      <c r="D1644" s="430"/>
      <c r="F1644" s="39" t="s">
        <v>3785</v>
      </c>
      <c r="H1644" s="26" t="s">
        <v>3785</v>
      </c>
      <c r="J1644" s="2">
        <v>40</v>
      </c>
      <c r="L1644" s="18">
        <f t="shared" si="81"/>
        <v>40</v>
      </c>
      <c r="M1644" s="2"/>
      <c r="N1644" s="2"/>
      <c r="O1644" s="18">
        <f t="shared" si="82"/>
        <v>0</v>
      </c>
      <c r="P1644" s="16">
        <f t="shared" si="83"/>
        <v>40</v>
      </c>
    </row>
    <row r="1645" spans="2:16" ht="25.5">
      <c r="B1645" s="400"/>
      <c r="D1645" s="430"/>
      <c r="F1645" s="39" t="s">
        <v>3786</v>
      </c>
      <c r="H1645" s="26" t="s">
        <v>3892</v>
      </c>
      <c r="J1645" s="2"/>
      <c r="L1645" s="18">
        <f t="shared" si="81"/>
        <v>0</v>
      </c>
      <c r="M1645" s="2"/>
      <c r="N1645" s="2"/>
      <c r="O1645" s="18">
        <f t="shared" si="82"/>
        <v>0</v>
      </c>
      <c r="P1645" s="16">
        <f t="shared" si="83"/>
        <v>0</v>
      </c>
    </row>
    <row r="1646" spans="2:16" ht="25.5">
      <c r="B1646" s="400"/>
      <c r="D1646" s="430"/>
      <c r="F1646" s="39" t="s">
        <v>3199</v>
      </c>
      <c r="H1646" s="26" t="s">
        <v>3199</v>
      </c>
      <c r="J1646" s="2"/>
      <c r="L1646" s="18">
        <f t="shared" si="81"/>
        <v>0</v>
      </c>
      <c r="M1646" s="2">
        <v>50</v>
      </c>
      <c r="N1646" s="2"/>
      <c r="O1646" s="18">
        <f t="shared" si="82"/>
        <v>50</v>
      </c>
      <c r="P1646" s="16">
        <f t="shared" si="83"/>
        <v>50</v>
      </c>
    </row>
    <row r="1647" spans="2:16" ht="25.5">
      <c r="B1647" s="400"/>
      <c r="D1647" s="430"/>
      <c r="F1647" s="39" t="s">
        <v>3787</v>
      </c>
      <c r="H1647" s="26" t="s">
        <v>3787</v>
      </c>
      <c r="J1647" s="2">
        <v>50</v>
      </c>
      <c r="L1647" s="18">
        <f t="shared" si="81"/>
        <v>50</v>
      </c>
      <c r="M1647" s="2"/>
      <c r="N1647" s="2"/>
      <c r="O1647" s="18">
        <f t="shared" si="82"/>
        <v>0</v>
      </c>
      <c r="P1647" s="16">
        <f t="shared" si="83"/>
        <v>50</v>
      </c>
    </row>
    <row r="1648" spans="2:16">
      <c r="B1648" s="400"/>
      <c r="D1648" s="430"/>
      <c r="F1648" s="39" t="s">
        <v>3788</v>
      </c>
      <c r="H1648" s="26" t="s">
        <v>3788</v>
      </c>
      <c r="J1648" s="2"/>
      <c r="L1648" s="18">
        <f t="shared" si="81"/>
        <v>0</v>
      </c>
      <c r="M1648" s="2"/>
      <c r="N1648" s="2"/>
      <c r="O1648" s="18">
        <f t="shared" si="82"/>
        <v>0</v>
      </c>
      <c r="P1648" s="16">
        <f t="shared" si="83"/>
        <v>0</v>
      </c>
    </row>
    <row r="1649" spans="2:16" ht="25.5">
      <c r="B1649" s="400"/>
      <c r="D1649" s="430"/>
      <c r="F1649" s="39" t="s">
        <v>3789</v>
      </c>
      <c r="H1649" s="26" t="s">
        <v>3789</v>
      </c>
      <c r="J1649" s="2"/>
      <c r="L1649" s="18">
        <f t="shared" si="81"/>
        <v>0</v>
      </c>
      <c r="M1649" s="2">
        <v>50</v>
      </c>
      <c r="N1649" s="2"/>
      <c r="O1649" s="18">
        <f t="shared" si="82"/>
        <v>50</v>
      </c>
      <c r="P1649" s="16">
        <f t="shared" si="83"/>
        <v>50</v>
      </c>
    </row>
    <row r="1650" spans="2:16" ht="25.5">
      <c r="B1650" s="400"/>
      <c r="D1650" s="430"/>
      <c r="F1650" s="39" t="s">
        <v>3790</v>
      </c>
      <c r="H1650" s="26" t="s">
        <v>3790</v>
      </c>
      <c r="J1650" s="2">
        <v>80</v>
      </c>
      <c r="L1650" s="18">
        <f t="shared" si="81"/>
        <v>80</v>
      </c>
      <c r="M1650" s="2"/>
      <c r="N1650" s="2"/>
      <c r="O1650" s="18">
        <f t="shared" si="82"/>
        <v>0</v>
      </c>
      <c r="P1650" s="16">
        <f t="shared" si="83"/>
        <v>80</v>
      </c>
    </row>
    <row r="1651" spans="2:16">
      <c r="B1651" s="400"/>
      <c r="D1651" s="430"/>
      <c r="F1651" s="39" t="s">
        <v>3791</v>
      </c>
      <c r="H1651" s="26" t="s">
        <v>3893</v>
      </c>
      <c r="J1651" s="2"/>
      <c r="L1651" s="18">
        <f t="shared" si="81"/>
        <v>0</v>
      </c>
      <c r="M1651" s="2"/>
      <c r="N1651" s="2"/>
      <c r="O1651" s="18">
        <f t="shared" si="82"/>
        <v>0</v>
      </c>
      <c r="P1651" s="16">
        <f t="shared" si="83"/>
        <v>0</v>
      </c>
    </row>
    <row r="1652" spans="2:16">
      <c r="B1652" s="400"/>
      <c r="D1652" s="430"/>
      <c r="F1652" s="39" t="s">
        <v>3791</v>
      </c>
      <c r="H1652" s="26" t="s">
        <v>3894</v>
      </c>
      <c r="J1652" s="2"/>
      <c r="L1652" s="18">
        <f t="shared" si="81"/>
        <v>0</v>
      </c>
      <c r="M1652" s="2"/>
      <c r="N1652" s="2"/>
      <c r="O1652" s="18">
        <f t="shared" si="82"/>
        <v>0</v>
      </c>
      <c r="P1652" s="16">
        <f t="shared" si="83"/>
        <v>0</v>
      </c>
    </row>
    <row r="1653" spans="2:16">
      <c r="B1653" s="400"/>
      <c r="D1653" s="430"/>
      <c r="F1653" s="39" t="s">
        <v>3791</v>
      </c>
      <c r="H1653" s="26" t="s">
        <v>3895</v>
      </c>
      <c r="J1653" s="2"/>
      <c r="L1653" s="18">
        <f t="shared" si="81"/>
        <v>0</v>
      </c>
      <c r="M1653" s="2"/>
      <c r="N1653" s="2"/>
      <c r="O1653" s="18">
        <f t="shared" si="82"/>
        <v>0</v>
      </c>
      <c r="P1653" s="16">
        <f t="shared" si="83"/>
        <v>0</v>
      </c>
    </row>
    <row r="1654" spans="2:16" ht="25.5">
      <c r="B1654" s="400"/>
      <c r="D1654" s="430"/>
      <c r="F1654" s="39" t="s">
        <v>3792</v>
      </c>
      <c r="H1654" s="26" t="s">
        <v>3792</v>
      </c>
      <c r="J1654" s="2">
        <v>137</v>
      </c>
      <c r="L1654" s="18">
        <f t="shared" si="81"/>
        <v>137</v>
      </c>
      <c r="M1654" s="2"/>
      <c r="N1654" s="2"/>
      <c r="O1654" s="18">
        <f t="shared" si="82"/>
        <v>0</v>
      </c>
      <c r="P1654" s="16">
        <f t="shared" si="83"/>
        <v>137</v>
      </c>
    </row>
    <row r="1655" spans="2:16" ht="25.5">
      <c r="B1655" s="400"/>
      <c r="D1655" s="430"/>
      <c r="F1655" s="39" t="s">
        <v>3792</v>
      </c>
      <c r="H1655" s="26" t="s">
        <v>3896</v>
      </c>
      <c r="J1655" s="2">
        <v>275</v>
      </c>
      <c r="L1655" s="18">
        <f t="shared" si="81"/>
        <v>275</v>
      </c>
      <c r="M1655" s="2"/>
      <c r="N1655" s="2"/>
      <c r="O1655" s="18">
        <f t="shared" si="82"/>
        <v>0</v>
      </c>
      <c r="P1655" s="16">
        <f t="shared" si="83"/>
        <v>275</v>
      </c>
    </row>
    <row r="1656" spans="2:16">
      <c r="B1656" s="400"/>
      <c r="D1656" s="430"/>
      <c r="F1656" s="39" t="s">
        <v>3267</v>
      </c>
      <c r="H1656" s="26" t="s">
        <v>3267</v>
      </c>
      <c r="J1656" s="2">
        <v>170</v>
      </c>
      <c r="L1656" s="18">
        <f t="shared" si="81"/>
        <v>170</v>
      </c>
      <c r="M1656" s="2">
        <v>80</v>
      </c>
      <c r="N1656" s="2"/>
      <c r="O1656" s="18">
        <f t="shared" si="82"/>
        <v>80</v>
      </c>
      <c r="P1656" s="16">
        <f t="shared" si="83"/>
        <v>250</v>
      </c>
    </row>
    <row r="1657" spans="2:16">
      <c r="B1657" s="400"/>
      <c r="D1657" s="430"/>
      <c r="F1657" s="39" t="s">
        <v>3267</v>
      </c>
      <c r="H1657" s="26" t="s">
        <v>3897</v>
      </c>
      <c r="J1657" s="2"/>
      <c r="L1657" s="18">
        <f t="shared" si="81"/>
        <v>0</v>
      </c>
      <c r="M1657" s="2">
        <v>140</v>
      </c>
      <c r="N1657" s="2"/>
      <c r="O1657" s="18">
        <f t="shared" si="82"/>
        <v>140</v>
      </c>
      <c r="P1657" s="16">
        <f t="shared" si="83"/>
        <v>140</v>
      </c>
    </row>
    <row r="1658" spans="2:16" ht="25.5">
      <c r="B1658" s="400"/>
      <c r="D1658" s="430"/>
      <c r="F1658" s="39" t="s">
        <v>3267</v>
      </c>
      <c r="H1658" s="26" t="s">
        <v>3432</v>
      </c>
      <c r="J1658" s="2">
        <v>200</v>
      </c>
      <c r="L1658" s="18">
        <f t="shared" si="81"/>
        <v>200</v>
      </c>
      <c r="M1658" s="2"/>
      <c r="N1658" s="2">
        <v>35</v>
      </c>
      <c r="O1658" s="18">
        <f t="shared" si="82"/>
        <v>35</v>
      </c>
      <c r="P1658" s="16">
        <f t="shared" si="83"/>
        <v>235</v>
      </c>
    </row>
    <row r="1659" spans="2:16">
      <c r="B1659" s="400"/>
      <c r="D1659" s="430"/>
      <c r="F1659" s="39" t="s">
        <v>3267</v>
      </c>
      <c r="H1659" s="26" t="s">
        <v>3898</v>
      </c>
      <c r="J1659" s="2"/>
      <c r="L1659" s="18">
        <f t="shared" si="81"/>
        <v>0</v>
      </c>
      <c r="M1659" s="2"/>
      <c r="N1659" s="2"/>
      <c r="O1659" s="18">
        <f t="shared" si="82"/>
        <v>0</v>
      </c>
      <c r="P1659" s="16">
        <f t="shared" si="83"/>
        <v>0</v>
      </c>
    </row>
    <row r="1660" spans="2:16">
      <c r="B1660" s="400"/>
      <c r="D1660" s="430"/>
      <c r="F1660" s="39" t="s">
        <v>3647</v>
      </c>
      <c r="H1660" s="26" t="s">
        <v>3647</v>
      </c>
      <c r="J1660" s="2">
        <v>140</v>
      </c>
      <c r="L1660" s="18">
        <f t="shared" si="81"/>
        <v>140</v>
      </c>
      <c r="M1660" s="2">
        <v>85</v>
      </c>
      <c r="N1660" s="2"/>
      <c r="O1660" s="18">
        <f t="shared" si="82"/>
        <v>85</v>
      </c>
      <c r="P1660" s="16">
        <f t="shared" si="83"/>
        <v>225</v>
      </c>
    </row>
    <row r="1661" spans="2:16">
      <c r="B1661" s="400"/>
      <c r="D1661" s="430"/>
      <c r="F1661" s="39" t="s">
        <v>3647</v>
      </c>
      <c r="H1661" s="26" t="s">
        <v>3899</v>
      </c>
      <c r="J1661" s="2">
        <v>30</v>
      </c>
      <c r="L1661" s="18">
        <f t="shared" si="81"/>
        <v>30</v>
      </c>
      <c r="M1661" s="2"/>
      <c r="N1661" s="2"/>
      <c r="O1661" s="18">
        <f t="shared" si="82"/>
        <v>0</v>
      </c>
      <c r="P1661" s="16">
        <f t="shared" si="83"/>
        <v>30</v>
      </c>
    </row>
    <row r="1662" spans="2:16" ht="25.5">
      <c r="B1662" s="400"/>
      <c r="D1662" s="430"/>
      <c r="F1662" s="39" t="s">
        <v>3793</v>
      </c>
      <c r="H1662" s="26" t="s">
        <v>3793</v>
      </c>
      <c r="J1662" s="2"/>
      <c r="L1662" s="18">
        <f t="shared" si="81"/>
        <v>0</v>
      </c>
      <c r="M1662" s="2"/>
      <c r="N1662" s="2"/>
      <c r="O1662" s="18">
        <f t="shared" si="82"/>
        <v>0</v>
      </c>
      <c r="P1662" s="16">
        <f t="shared" si="83"/>
        <v>0</v>
      </c>
    </row>
    <row r="1663" spans="2:16" ht="25.5">
      <c r="B1663" s="400"/>
      <c r="D1663" s="430"/>
      <c r="F1663" s="39" t="s">
        <v>3793</v>
      </c>
      <c r="H1663" s="26" t="s">
        <v>3900</v>
      </c>
      <c r="J1663" s="2">
        <v>30</v>
      </c>
      <c r="L1663" s="18">
        <f t="shared" si="81"/>
        <v>30</v>
      </c>
      <c r="M1663" s="2"/>
      <c r="N1663" s="2"/>
      <c r="O1663" s="18">
        <f t="shared" si="82"/>
        <v>0</v>
      </c>
      <c r="P1663" s="16">
        <f t="shared" si="83"/>
        <v>30</v>
      </c>
    </row>
    <row r="1664" spans="2:16" ht="25.5">
      <c r="B1664" s="400"/>
      <c r="D1664" s="430"/>
      <c r="F1664" s="39" t="s">
        <v>3793</v>
      </c>
      <c r="H1664" s="26" t="s">
        <v>3901</v>
      </c>
      <c r="J1664" s="2"/>
      <c r="L1664" s="18">
        <f t="shared" si="81"/>
        <v>0</v>
      </c>
      <c r="M1664" s="2">
        <v>134</v>
      </c>
      <c r="N1664" s="2"/>
      <c r="O1664" s="18">
        <f t="shared" si="82"/>
        <v>134</v>
      </c>
      <c r="P1664" s="16">
        <f t="shared" si="83"/>
        <v>134</v>
      </c>
    </row>
    <row r="1665" spans="2:16" ht="25.5">
      <c r="B1665" s="400"/>
      <c r="D1665" s="430"/>
      <c r="F1665" s="39" t="s">
        <v>3791</v>
      </c>
      <c r="H1665" s="26" t="s">
        <v>3791</v>
      </c>
      <c r="J1665" s="2">
        <v>200</v>
      </c>
      <c r="L1665" s="18">
        <f t="shared" si="81"/>
        <v>200</v>
      </c>
      <c r="M1665" s="2"/>
      <c r="N1665" s="2"/>
      <c r="O1665" s="18">
        <f t="shared" si="82"/>
        <v>0</v>
      </c>
      <c r="P1665" s="16">
        <f t="shared" si="83"/>
        <v>200</v>
      </c>
    </row>
    <row r="1666" spans="2:16" ht="25.5">
      <c r="B1666" s="400"/>
      <c r="D1666" s="430"/>
      <c r="F1666" s="39" t="s">
        <v>3794</v>
      </c>
      <c r="H1666" s="26" t="s">
        <v>3794</v>
      </c>
      <c r="J1666" s="2"/>
      <c r="L1666" s="18">
        <f t="shared" si="81"/>
        <v>0</v>
      </c>
      <c r="M1666" s="2"/>
      <c r="N1666" s="2"/>
      <c r="O1666" s="18">
        <f t="shared" si="82"/>
        <v>0</v>
      </c>
      <c r="P1666" s="16">
        <f t="shared" si="83"/>
        <v>0</v>
      </c>
    </row>
    <row r="1667" spans="2:16">
      <c r="B1667" s="400"/>
      <c r="D1667" s="430"/>
      <c r="F1667" s="39" t="s">
        <v>3795</v>
      </c>
      <c r="H1667" s="26" t="s">
        <v>3795</v>
      </c>
      <c r="J1667" s="2"/>
      <c r="L1667" s="18">
        <f t="shared" si="81"/>
        <v>0</v>
      </c>
      <c r="M1667" s="2">
        <v>130</v>
      </c>
      <c r="N1667" s="2"/>
      <c r="O1667" s="18">
        <f t="shared" si="82"/>
        <v>130</v>
      </c>
      <c r="P1667" s="16">
        <f t="shared" si="83"/>
        <v>130</v>
      </c>
    </row>
    <row r="1668" spans="2:16" ht="25.5">
      <c r="B1668" s="400"/>
      <c r="D1668" s="430"/>
      <c r="F1668" s="39" t="s">
        <v>3796</v>
      </c>
      <c r="H1668" s="26" t="s">
        <v>3796</v>
      </c>
      <c r="J1668" s="2">
        <v>50</v>
      </c>
      <c r="L1668" s="18">
        <f t="shared" si="81"/>
        <v>50</v>
      </c>
      <c r="M1668" s="2"/>
      <c r="N1668" s="2"/>
      <c r="O1668" s="18">
        <f t="shared" si="82"/>
        <v>0</v>
      </c>
      <c r="P1668" s="16">
        <f t="shared" si="83"/>
        <v>50</v>
      </c>
    </row>
    <row r="1669" spans="2:16" ht="25.5">
      <c r="B1669" s="400"/>
      <c r="D1669" s="430"/>
      <c r="F1669" s="39" t="s">
        <v>3797</v>
      </c>
      <c r="H1669" s="26" t="s">
        <v>3902</v>
      </c>
      <c r="J1669" s="2"/>
      <c r="L1669" s="18">
        <f t="shared" si="81"/>
        <v>0</v>
      </c>
      <c r="M1669" s="2"/>
      <c r="N1669" s="2"/>
      <c r="O1669" s="18">
        <f t="shared" si="82"/>
        <v>0</v>
      </c>
      <c r="P1669" s="16">
        <f t="shared" si="83"/>
        <v>0</v>
      </c>
    </row>
    <row r="1670" spans="2:16">
      <c r="B1670" s="400"/>
      <c r="D1670" s="430"/>
      <c r="F1670" s="39" t="s">
        <v>3798</v>
      </c>
      <c r="H1670" s="26" t="s">
        <v>3798</v>
      </c>
      <c r="J1670" s="2"/>
      <c r="L1670" s="18">
        <f t="shared" si="81"/>
        <v>0</v>
      </c>
      <c r="M1670" s="2">
        <v>180</v>
      </c>
      <c r="N1670" s="2"/>
      <c r="O1670" s="18">
        <f t="shared" si="82"/>
        <v>180</v>
      </c>
      <c r="P1670" s="16">
        <f t="shared" si="83"/>
        <v>180</v>
      </c>
    </row>
    <row r="1671" spans="2:16">
      <c r="B1671" s="400"/>
      <c r="D1671" s="430"/>
      <c r="F1671" s="39" t="s">
        <v>3798</v>
      </c>
      <c r="H1671" s="26" t="s">
        <v>3903</v>
      </c>
      <c r="J1671" s="2">
        <v>30</v>
      </c>
      <c r="L1671" s="18">
        <f t="shared" si="81"/>
        <v>30</v>
      </c>
      <c r="M1671" s="2"/>
      <c r="N1671" s="2"/>
      <c r="O1671" s="18">
        <f t="shared" si="82"/>
        <v>0</v>
      </c>
      <c r="P1671" s="16">
        <f t="shared" si="83"/>
        <v>30</v>
      </c>
    </row>
    <row r="1672" spans="2:16">
      <c r="B1672" s="400"/>
      <c r="D1672" s="430"/>
      <c r="F1672" s="39" t="s">
        <v>3799</v>
      </c>
      <c r="H1672" s="26" t="s">
        <v>3799</v>
      </c>
      <c r="J1672" s="2"/>
      <c r="L1672" s="18">
        <f t="shared" si="81"/>
        <v>0</v>
      </c>
      <c r="M1672" s="2">
        <v>120</v>
      </c>
      <c r="N1672" s="2"/>
      <c r="O1672" s="18">
        <f t="shared" si="82"/>
        <v>120</v>
      </c>
      <c r="P1672" s="16">
        <f t="shared" si="83"/>
        <v>120</v>
      </c>
    </row>
    <row r="1673" spans="2:16">
      <c r="B1673" s="400"/>
      <c r="D1673" s="430"/>
      <c r="F1673" s="39" t="s">
        <v>3799</v>
      </c>
      <c r="H1673" s="26" t="s">
        <v>3904</v>
      </c>
      <c r="J1673" s="2"/>
      <c r="L1673" s="18">
        <f t="shared" si="81"/>
        <v>0</v>
      </c>
      <c r="M1673" s="2"/>
      <c r="N1673" s="2"/>
      <c r="O1673" s="18">
        <f t="shared" si="82"/>
        <v>0</v>
      </c>
      <c r="P1673" s="16">
        <f t="shared" si="83"/>
        <v>0</v>
      </c>
    </row>
    <row r="1674" spans="2:16" ht="25.5">
      <c r="B1674" s="400"/>
      <c r="D1674" s="430"/>
      <c r="F1674" s="39" t="s">
        <v>3799</v>
      </c>
      <c r="H1674" s="26" t="s">
        <v>3905</v>
      </c>
      <c r="J1674" s="2"/>
      <c r="L1674" s="18">
        <f t="shared" si="81"/>
        <v>0</v>
      </c>
      <c r="M1674" s="2"/>
      <c r="N1674" s="2"/>
      <c r="O1674" s="18">
        <f t="shared" si="82"/>
        <v>0</v>
      </c>
      <c r="P1674" s="16">
        <f t="shared" si="83"/>
        <v>0</v>
      </c>
    </row>
    <row r="1675" spans="2:16">
      <c r="B1675" s="400"/>
      <c r="D1675" s="430"/>
      <c r="F1675" s="39" t="s">
        <v>3800</v>
      </c>
      <c r="H1675" s="26" t="s">
        <v>3800</v>
      </c>
      <c r="J1675" s="2">
        <v>80</v>
      </c>
      <c r="L1675" s="18">
        <f t="shared" si="81"/>
        <v>80</v>
      </c>
      <c r="M1675" s="2"/>
      <c r="N1675" s="2"/>
      <c r="O1675" s="18">
        <f t="shared" si="82"/>
        <v>0</v>
      </c>
      <c r="P1675" s="16">
        <f t="shared" si="83"/>
        <v>80</v>
      </c>
    </row>
    <row r="1676" spans="2:16">
      <c r="B1676" s="400"/>
      <c r="D1676" s="430"/>
      <c r="F1676" s="39" t="s">
        <v>3800</v>
      </c>
      <c r="H1676" s="26" t="s">
        <v>3906</v>
      </c>
      <c r="J1676" s="2"/>
      <c r="L1676" s="18">
        <f t="shared" si="81"/>
        <v>0</v>
      </c>
      <c r="M1676" s="2"/>
      <c r="N1676" s="2"/>
      <c r="O1676" s="18">
        <f t="shared" si="82"/>
        <v>0</v>
      </c>
      <c r="P1676" s="16">
        <f t="shared" si="83"/>
        <v>0</v>
      </c>
    </row>
    <row r="1677" spans="2:16" ht="25.5">
      <c r="B1677" s="400"/>
      <c r="D1677" s="430"/>
      <c r="F1677" s="39" t="s">
        <v>3801</v>
      </c>
      <c r="H1677" s="26" t="s">
        <v>3801</v>
      </c>
      <c r="J1677" s="2">
        <v>60</v>
      </c>
      <c r="L1677" s="18">
        <f t="shared" si="81"/>
        <v>60</v>
      </c>
      <c r="M1677" s="2"/>
      <c r="N1677" s="2"/>
      <c r="O1677" s="18">
        <f t="shared" si="82"/>
        <v>0</v>
      </c>
      <c r="P1677" s="16">
        <f t="shared" si="83"/>
        <v>60</v>
      </c>
    </row>
    <row r="1678" spans="2:16">
      <c r="B1678" s="400"/>
      <c r="D1678" s="430"/>
      <c r="F1678" s="39" t="s">
        <v>3800</v>
      </c>
      <c r="H1678" s="26" t="s">
        <v>3907</v>
      </c>
      <c r="J1678" s="2"/>
      <c r="L1678" s="18">
        <f t="shared" si="81"/>
        <v>0</v>
      </c>
      <c r="M1678" s="2"/>
      <c r="N1678" s="2"/>
      <c r="O1678" s="18">
        <f t="shared" si="82"/>
        <v>0</v>
      </c>
      <c r="P1678" s="16">
        <f t="shared" si="83"/>
        <v>0</v>
      </c>
    </row>
    <row r="1679" spans="2:16" ht="25.5">
      <c r="B1679" s="400"/>
      <c r="D1679" s="430"/>
      <c r="F1679" s="39" t="s">
        <v>3793</v>
      </c>
      <c r="H1679" s="26" t="s">
        <v>3908</v>
      </c>
      <c r="J1679" s="2"/>
      <c r="L1679" s="18">
        <f t="shared" si="81"/>
        <v>0</v>
      </c>
      <c r="M1679" s="2"/>
      <c r="N1679" s="2"/>
      <c r="O1679" s="18">
        <f t="shared" si="82"/>
        <v>0</v>
      </c>
      <c r="P1679" s="16">
        <f t="shared" si="83"/>
        <v>0</v>
      </c>
    </row>
    <row r="1680" spans="2:16" ht="25.5">
      <c r="B1680" s="400"/>
      <c r="D1680" s="430"/>
      <c r="F1680" s="39" t="s">
        <v>3551</v>
      </c>
      <c r="H1680" s="26" t="s">
        <v>3551</v>
      </c>
      <c r="J1680" s="2">
        <v>30</v>
      </c>
      <c r="L1680" s="18">
        <f t="shared" si="81"/>
        <v>30</v>
      </c>
      <c r="M1680" s="2"/>
      <c r="N1680" s="2"/>
      <c r="O1680" s="18">
        <f t="shared" si="82"/>
        <v>0</v>
      </c>
      <c r="P1680" s="16">
        <f t="shared" si="83"/>
        <v>30</v>
      </c>
    </row>
    <row r="1681" spans="2:16" ht="25.5">
      <c r="B1681" s="400"/>
      <c r="D1681" s="430"/>
      <c r="F1681" s="39" t="s">
        <v>3802</v>
      </c>
      <c r="H1681" s="26" t="s">
        <v>3802</v>
      </c>
      <c r="J1681" s="2"/>
      <c r="L1681" s="18">
        <f t="shared" si="81"/>
        <v>0</v>
      </c>
      <c r="M1681" s="2"/>
      <c r="N1681" s="2"/>
      <c r="O1681" s="18">
        <f t="shared" si="82"/>
        <v>0</v>
      </c>
      <c r="P1681" s="16">
        <f t="shared" si="83"/>
        <v>0</v>
      </c>
    </row>
    <row r="1682" spans="2:16">
      <c r="B1682" s="400"/>
      <c r="D1682" s="430"/>
      <c r="F1682" s="39" t="s">
        <v>3803</v>
      </c>
      <c r="H1682" s="26" t="s">
        <v>3803</v>
      </c>
      <c r="J1682" s="2"/>
      <c r="L1682" s="18">
        <f t="shared" si="81"/>
        <v>0</v>
      </c>
      <c r="M1682" s="2"/>
      <c r="N1682" s="2"/>
      <c r="O1682" s="18">
        <f t="shared" si="82"/>
        <v>0</v>
      </c>
      <c r="P1682" s="16">
        <f t="shared" si="83"/>
        <v>0</v>
      </c>
    </row>
    <row r="1683" spans="2:16" ht="25.5">
      <c r="B1683" s="400"/>
      <c r="D1683" s="430"/>
      <c r="F1683" s="39" t="s">
        <v>3804</v>
      </c>
      <c r="H1683" s="26" t="s">
        <v>3804</v>
      </c>
      <c r="J1683" s="2"/>
      <c r="L1683" s="18">
        <f t="shared" si="81"/>
        <v>0</v>
      </c>
      <c r="M1683" s="2"/>
      <c r="N1683" s="2"/>
      <c r="O1683" s="18">
        <f t="shared" si="82"/>
        <v>0</v>
      </c>
      <c r="P1683" s="16">
        <f t="shared" si="83"/>
        <v>0</v>
      </c>
    </row>
    <row r="1684" spans="2:16" ht="25.5">
      <c r="B1684" s="400"/>
      <c r="D1684" s="430"/>
      <c r="F1684" s="39" t="s">
        <v>3805</v>
      </c>
      <c r="H1684" s="26" t="s">
        <v>3805</v>
      </c>
      <c r="J1684" s="2"/>
      <c r="L1684" s="18">
        <f t="shared" si="81"/>
        <v>0</v>
      </c>
      <c r="M1684" s="2">
        <v>20</v>
      </c>
      <c r="N1684" s="2"/>
      <c r="O1684" s="18">
        <f t="shared" si="82"/>
        <v>20</v>
      </c>
      <c r="P1684" s="16">
        <f t="shared" si="83"/>
        <v>20</v>
      </c>
    </row>
    <row r="1685" spans="2:16" ht="38.25">
      <c r="B1685" s="400"/>
      <c r="D1685" s="430"/>
      <c r="F1685" s="39" t="s">
        <v>3806</v>
      </c>
      <c r="H1685" s="26" t="s">
        <v>3909</v>
      </c>
      <c r="J1685" s="2"/>
      <c r="L1685" s="18">
        <f t="shared" si="81"/>
        <v>0</v>
      </c>
      <c r="M1685" s="2"/>
      <c r="N1685" s="2"/>
      <c r="O1685" s="18">
        <f t="shared" si="82"/>
        <v>0</v>
      </c>
      <c r="P1685" s="16">
        <f t="shared" si="83"/>
        <v>0</v>
      </c>
    </row>
    <row r="1686" spans="2:16" ht="38.25">
      <c r="B1686" s="400"/>
      <c r="D1686" s="431"/>
      <c r="F1686" s="39" t="s">
        <v>3552</v>
      </c>
      <c r="H1686" s="26" t="s">
        <v>3665</v>
      </c>
      <c r="J1686" s="2">
        <v>220</v>
      </c>
      <c r="L1686" s="18">
        <f t="shared" si="81"/>
        <v>220</v>
      </c>
      <c r="M1686" s="2"/>
      <c r="N1686" s="2"/>
      <c r="O1686" s="18">
        <f t="shared" si="82"/>
        <v>0</v>
      </c>
      <c r="P1686" s="16">
        <f t="shared" si="83"/>
        <v>220</v>
      </c>
    </row>
    <row r="1687" spans="2:16">
      <c r="B1687" s="400"/>
      <c r="D1687" s="429" t="s">
        <v>3040</v>
      </c>
      <c r="F1687" s="39" t="s">
        <v>3807</v>
      </c>
      <c r="H1687" s="26" t="s">
        <v>3910</v>
      </c>
      <c r="J1687" s="2"/>
      <c r="L1687" s="18">
        <f t="shared" si="81"/>
        <v>0</v>
      </c>
      <c r="M1687" s="2"/>
      <c r="N1687" s="2"/>
      <c r="O1687" s="18">
        <f t="shared" si="82"/>
        <v>0</v>
      </c>
      <c r="P1687" s="16">
        <f t="shared" si="83"/>
        <v>0</v>
      </c>
    </row>
    <row r="1688" spans="2:16" ht="25.5">
      <c r="B1688" s="400"/>
      <c r="D1688" s="430"/>
      <c r="F1688" s="39" t="s">
        <v>3808</v>
      </c>
      <c r="H1688" s="26" t="s">
        <v>3808</v>
      </c>
      <c r="J1688" s="2"/>
      <c r="L1688" s="18">
        <f t="shared" si="81"/>
        <v>0</v>
      </c>
      <c r="M1688" s="2">
        <v>190</v>
      </c>
      <c r="N1688" s="2"/>
      <c r="O1688" s="18">
        <f t="shared" si="82"/>
        <v>190</v>
      </c>
      <c r="P1688" s="16">
        <f t="shared" si="83"/>
        <v>190</v>
      </c>
    </row>
    <row r="1689" spans="2:16" ht="25.5">
      <c r="B1689" s="400"/>
      <c r="D1689" s="430"/>
      <c r="F1689" s="39" t="s">
        <v>3809</v>
      </c>
      <c r="H1689" s="26" t="s">
        <v>3809</v>
      </c>
      <c r="J1689" s="2"/>
      <c r="L1689" s="18">
        <f t="shared" si="81"/>
        <v>0</v>
      </c>
      <c r="M1689" s="2">
        <v>142</v>
      </c>
      <c r="N1689" s="2"/>
      <c r="O1689" s="18">
        <f t="shared" si="82"/>
        <v>142</v>
      </c>
      <c r="P1689" s="16">
        <f t="shared" si="83"/>
        <v>142</v>
      </c>
    </row>
    <row r="1690" spans="2:16" ht="25.5">
      <c r="B1690" s="400"/>
      <c r="D1690" s="430"/>
      <c r="F1690" s="39" t="s">
        <v>3810</v>
      </c>
      <c r="H1690" s="26" t="s">
        <v>3810</v>
      </c>
      <c r="J1690" s="2">
        <v>130</v>
      </c>
      <c r="L1690" s="18">
        <f t="shared" ref="L1690:L1753" si="84">+J1690+K1690</f>
        <v>130</v>
      </c>
      <c r="M1690" s="2"/>
      <c r="N1690" s="2"/>
      <c r="O1690" s="18">
        <f t="shared" ref="O1690:O1753" si="85">+N1690+M1690</f>
        <v>0</v>
      </c>
      <c r="P1690" s="16">
        <f t="shared" si="83"/>
        <v>130</v>
      </c>
    </row>
    <row r="1691" spans="2:16">
      <c r="B1691" s="400"/>
      <c r="D1691" s="430"/>
      <c r="F1691" s="39" t="s">
        <v>3809</v>
      </c>
      <c r="H1691" s="26" t="s">
        <v>3911</v>
      </c>
      <c r="J1691" s="2"/>
      <c r="L1691" s="18">
        <f t="shared" si="84"/>
        <v>0</v>
      </c>
      <c r="M1691" s="2">
        <v>180</v>
      </c>
      <c r="N1691" s="2"/>
      <c r="O1691" s="18">
        <f t="shared" si="85"/>
        <v>180</v>
      </c>
      <c r="P1691" s="16">
        <f t="shared" ref="P1691:P1754" si="86">+L1691+O1691</f>
        <v>180</v>
      </c>
    </row>
    <row r="1692" spans="2:16" ht="25.5">
      <c r="B1692" s="400"/>
      <c r="D1692" s="430"/>
      <c r="F1692" s="39" t="s">
        <v>3811</v>
      </c>
      <c r="H1692" s="26" t="s">
        <v>3811</v>
      </c>
      <c r="J1692" s="2">
        <v>50</v>
      </c>
      <c r="L1692" s="18">
        <f t="shared" si="84"/>
        <v>50</v>
      </c>
      <c r="M1692" s="2"/>
      <c r="N1692" s="2"/>
      <c r="O1692" s="18">
        <f t="shared" si="85"/>
        <v>0</v>
      </c>
      <c r="P1692" s="16">
        <f t="shared" si="86"/>
        <v>50</v>
      </c>
    </row>
    <row r="1693" spans="2:16" ht="25.5">
      <c r="B1693" s="400"/>
      <c r="D1693" s="430"/>
      <c r="F1693" s="39" t="s">
        <v>3812</v>
      </c>
      <c r="H1693" s="26" t="s">
        <v>3812</v>
      </c>
      <c r="J1693" s="2">
        <v>50</v>
      </c>
      <c r="L1693" s="18">
        <f t="shared" si="84"/>
        <v>50</v>
      </c>
      <c r="M1693" s="2">
        <v>76</v>
      </c>
      <c r="N1693" s="2"/>
      <c r="O1693" s="18">
        <f t="shared" si="85"/>
        <v>76</v>
      </c>
      <c r="P1693" s="16">
        <f t="shared" si="86"/>
        <v>126</v>
      </c>
    </row>
    <row r="1694" spans="2:16" ht="25.5">
      <c r="B1694" s="400"/>
      <c r="D1694" s="430"/>
      <c r="F1694" s="39" t="s">
        <v>3202</v>
      </c>
      <c r="H1694" s="26" t="s">
        <v>3202</v>
      </c>
      <c r="J1694" s="2"/>
      <c r="L1694" s="18">
        <f t="shared" si="84"/>
        <v>0</v>
      </c>
      <c r="M1694" s="2"/>
      <c r="N1694" s="2"/>
      <c r="O1694" s="18">
        <f t="shared" si="85"/>
        <v>0</v>
      </c>
      <c r="P1694" s="16">
        <f t="shared" si="86"/>
        <v>0</v>
      </c>
    </row>
    <row r="1695" spans="2:16" ht="25.5">
      <c r="B1695" s="400"/>
      <c r="D1695" s="430"/>
      <c r="F1695" s="39" t="s">
        <v>3813</v>
      </c>
      <c r="H1695" s="26" t="s">
        <v>3813</v>
      </c>
      <c r="J1695" s="2"/>
      <c r="L1695" s="18">
        <f t="shared" si="84"/>
        <v>0</v>
      </c>
      <c r="M1695" s="2">
        <v>77</v>
      </c>
      <c r="N1695" s="2"/>
      <c r="O1695" s="18">
        <f t="shared" si="85"/>
        <v>77</v>
      </c>
      <c r="P1695" s="16">
        <f t="shared" si="86"/>
        <v>77</v>
      </c>
    </row>
    <row r="1696" spans="2:16" ht="25.5">
      <c r="B1696" s="400"/>
      <c r="D1696" s="430"/>
      <c r="F1696" s="39" t="s">
        <v>755</v>
      </c>
      <c r="H1696" s="26" t="s">
        <v>755</v>
      </c>
      <c r="J1696" s="2">
        <v>50</v>
      </c>
      <c r="L1696" s="18">
        <f t="shared" si="84"/>
        <v>50</v>
      </c>
      <c r="M1696" s="2"/>
      <c r="N1696" s="2"/>
      <c r="O1696" s="18">
        <f t="shared" si="85"/>
        <v>0</v>
      </c>
      <c r="P1696" s="16">
        <f t="shared" si="86"/>
        <v>50</v>
      </c>
    </row>
    <row r="1697" spans="2:16">
      <c r="B1697" s="400"/>
      <c r="D1697" s="430"/>
      <c r="F1697" s="39" t="s">
        <v>3814</v>
      </c>
      <c r="H1697" s="26" t="s">
        <v>3912</v>
      </c>
      <c r="J1697" s="2"/>
      <c r="L1697" s="18">
        <f t="shared" si="84"/>
        <v>0</v>
      </c>
      <c r="M1697" s="2">
        <v>78</v>
      </c>
      <c r="N1697" s="2"/>
      <c r="O1697" s="18">
        <f t="shared" si="85"/>
        <v>78</v>
      </c>
      <c r="P1697" s="16">
        <f t="shared" si="86"/>
        <v>78</v>
      </c>
    </row>
    <row r="1698" spans="2:16" ht="25.5">
      <c r="B1698" s="400"/>
      <c r="D1698" s="430"/>
      <c r="F1698" s="39" t="s">
        <v>3219</v>
      </c>
      <c r="H1698" s="26" t="s">
        <v>3219</v>
      </c>
      <c r="J1698" s="2"/>
      <c r="L1698" s="18">
        <f t="shared" si="84"/>
        <v>0</v>
      </c>
      <c r="M1698" s="2"/>
      <c r="N1698" s="2"/>
      <c r="O1698" s="18">
        <f t="shared" si="85"/>
        <v>0</v>
      </c>
      <c r="P1698" s="16">
        <f t="shared" si="86"/>
        <v>0</v>
      </c>
    </row>
    <row r="1699" spans="2:16" ht="25.5">
      <c r="B1699" s="400"/>
      <c r="D1699" s="430"/>
      <c r="F1699" s="39" t="s">
        <v>3815</v>
      </c>
      <c r="H1699" s="26" t="s">
        <v>3815</v>
      </c>
      <c r="J1699" s="2"/>
      <c r="L1699" s="18">
        <f t="shared" si="84"/>
        <v>0</v>
      </c>
      <c r="M1699" s="2">
        <v>50</v>
      </c>
      <c r="N1699" s="2"/>
      <c r="O1699" s="18">
        <f t="shared" si="85"/>
        <v>50</v>
      </c>
      <c r="P1699" s="16">
        <f t="shared" si="86"/>
        <v>50</v>
      </c>
    </row>
    <row r="1700" spans="2:16" ht="25.5">
      <c r="B1700" s="400"/>
      <c r="D1700" s="430"/>
      <c r="F1700" s="39" t="s">
        <v>752</v>
      </c>
      <c r="H1700" s="26" t="s">
        <v>752</v>
      </c>
      <c r="J1700" s="2"/>
      <c r="L1700" s="18">
        <f t="shared" si="84"/>
        <v>0</v>
      </c>
      <c r="M1700" s="2">
        <v>50</v>
      </c>
      <c r="N1700" s="2"/>
      <c r="O1700" s="18">
        <f t="shared" si="85"/>
        <v>50</v>
      </c>
      <c r="P1700" s="16">
        <f t="shared" si="86"/>
        <v>50</v>
      </c>
    </row>
    <row r="1701" spans="2:16">
      <c r="B1701" s="400"/>
      <c r="D1701" s="430"/>
      <c r="F1701" s="39" t="s">
        <v>3816</v>
      </c>
      <c r="H1701" s="26" t="s">
        <v>3816</v>
      </c>
      <c r="J1701" s="2"/>
      <c r="L1701" s="18">
        <f t="shared" si="84"/>
        <v>0</v>
      </c>
      <c r="M1701" s="2"/>
      <c r="N1701" s="2"/>
      <c r="O1701" s="18">
        <f t="shared" si="85"/>
        <v>0</v>
      </c>
      <c r="P1701" s="16">
        <f t="shared" si="86"/>
        <v>0</v>
      </c>
    </row>
    <row r="1702" spans="2:16" ht="25.5">
      <c r="B1702" s="400"/>
      <c r="D1702" s="430"/>
      <c r="F1702" s="39" t="s">
        <v>3816</v>
      </c>
      <c r="H1702" s="26" t="s">
        <v>3913</v>
      </c>
      <c r="J1702" s="2"/>
      <c r="L1702" s="18">
        <f t="shared" si="84"/>
        <v>0</v>
      </c>
      <c r="M1702" s="2"/>
      <c r="N1702" s="2"/>
      <c r="O1702" s="18">
        <f t="shared" si="85"/>
        <v>0</v>
      </c>
      <c r="P1702" s="16">
        <f t="shared" si="86"/>
        <v>0</v>
      </c>
    </row>
    <row r="1703" spans="2:16">
      <c r="B1703" s="400"/>
      <c r="D1703" s="430"/>
      <c r="F1703" s="39" t="s">
        <v>3816</v>
      </c>
      <c r="H1703" s="26" t="s">
        <v>3393</v>
      </c>
      <c r="J1703" s="2"/>
      <c r="L1703" s="18">
        <f t="shared" si="84"/>
        <v>0</v>
      </c>
      <c r="M1703" s="2"/>
      <c r="N1703" s="2"/>
      <c r="O1703" s="18">
        <f t="shared" si="85"/>
        <v>0</v>
      </c>
      <c r="P1703" s="16">
        <f t="shared" si="86"/>
        <v>0</v>
      </c>
    </row>
    <row r="1704" spans="2:16" ht="25.5">
      <c r="B1704" s="400"/>
      <c r="D1704" s="430"/>
      <c r="F1704" s="39" t="s">
        <v>3817</v>
      </c>
      <c r="H1704" s="26" t="s">
        <v>3817</v>
      </c>
      <c r="J1704" s="2"/>
      <c r="L1704" s="18">
        <f t="shared" si="84"/>
        <v>0</v>
      </c>
      <c r="M1704" s="2"/>
      <c r="N1704" s="2"/>
      <c r="O1704" s="18">
        <f t="shared" si="85"/>
        <v>0</v>
      </c>
      <c r="P1704" s="16">
        <f t="shared" si="86"/>
        <v>0</v>
      </c>
    </row>
    <row r="1705" spans="2:16" ht="25.5">
      <c r="B1705" s="400"/>
      <c r="D1705" s="430"/>
      <c r="F1705" s="39" t="s">
        <v>3817</v>
      </c>
      <c r="H1705" s="26" t="s">
        <v>3914</v>
      </c>
      <c r="J1705" s="2"/>
      <c r="L1705" s="18">
        <f t="shared" si="84"/>
        <v>0</v>
      </c>
      <c r="M1705" s="2">
        <v>70</v>
      </c>
      <c r="N1705" s="2"/>
      <c r="O1705" s="18">
        <f t="shared" si="85"/>
        <v>70</v>
      </c>
      <c r="P1705" s="16">
        <f t="shared" si="86"/>
        <v>70</v>
      </c>
    </row>
    <row r="1706" spans="2:16">
      <c r="B1706" s="400"/>
      <c r="D1706" s="430"/>
      <c r="F1706" s="39" t="s">
        <v>3818</v>
      </c>
      <c r="H1706" s="26" t="s">
        <v>3818</v>
      </c>
      <c r="J1706" s="2"/>
      <c r="L1706" s="18">
        <f t="shared" si="84"/>
        <v>0</v>
      </c>
      <c r="M1706" s="2"/>
      <c r="N1706" s="2"/>
      <c r="O1706" s="18">
        <f t="shared" si="85"/>
        <v>0</v>
      </c>
      <c r="P1706" s="16">
        <f t="shared" si="86"/>
        <v>0</v>
      </c>
    </row>
    <row r="1707" spans="2:16" ht="25.5">
      <c r="B1707" s="400"/>
      <c r="D1707" s="430"/>
      <c r="F1707" s="39" t="s">
        <v>3819</v>
      </c>
      <c r="H1707" s="26" t="s">
        <v>3819</v>
      </c>
      <c r="J1707" s="2">
        <v>70</v>
      </c>
      <c r="L1707" s="18">
        <f t="shared" si="84"/>
        <v>70</v>
      </c>
      <c r="M1707" s="2"/>
      <c r="N1707" s="2"/>
      <c r="O1707" s="18">
        <f t="shared" si="85"/>
        <v>0</v>
      </c>
      <c r="P1707" s="16">
        <f t="shared" si="86"/>
        <v>70</v>
      </c>
    </row>
    <row r="1708" spans="2:16" ht="25.5">
      <c r="B1708" s="400"/>
      <c r="D1708" s="430"/>
      <c r="F1708" s="39" t="s">
        <v>3820</v>
      </c>
      <c r="H1708" s="26" t="s">
        <v>3820</v>
      </c>
      <c r="J1708" s="2"/>
      <c r="L1708" s="18">
        <f t="shared" si="84"/>
        <v>0</v>
      </c>
      <c r="M1708" s="2">
        <v>70</v>
      </c>
      <c r="N1708" s="2"/>
      <c r="O1708" s="18">
        <f t="shared" si="85"/>
        <v>70</v>
      </c>
      <c r="P1708" s="16">
        <f t="shared" si="86"/>
        <v>70</v>
      </c>
    </row>
    <row r="1709" spans="2:16">
      <c r="B1709" s="400"/>
      <c r="D1709" s="430"/>
      <c r="F1709" s="39" t="s">
        <v>3807</v>
      </c>
      <c r="H1709" s="26" t="s">
        <v>3807</v>
      </c>
      <c r="J1709" s="2"/>
      <c r="L1709" s="18">
        <f t="shared" si="84"/>
        <v>0</v>
      </c>
      <c r="M1709" s="2">
        <v>100</v>
      </c>
      <c r="N1709" s="2"/>
      <c r="O1709" s="18">
        <f t="shared" si="85"/>
        <v>100</v>
      </c>
      <c r="P1709" s="16">
        <f t="shared" si="86"/>
        <v>100</v>
      </c>
    </row>
    <row r="1710" spans="2:16">
      <c r="B1710" s="400"/>
      <c r="D1710" s="430"/>
      <c r="F1710" s="39" t="s">
        <v>3807</v>
      </c>
      <c r="H1710" s="26" t="s">
        <v>3915</v>
      </c>
      <c r="J1710" s="2"/>
      <c r="L1710" s="18">
        <f t="shared" si="84"/>
        <v>0</v>
      </c>
      <c r="M1710" s="2">
        <v>77</v>
      </c>
      <c r="N1710" s="2">
        <v>13</v>
      </c>
      <c r="O1710" s="18">
        <f t="shared" si="85"/>
        <v>90</v>
      </c>
      <c r="P1710" s="16">
        <f t="shared" si="86"/>
        <v>90</v>
      </c>
    </row>
    <row r="1711" spans="2:16" ht="38.25">
      <c r="B1711" s="400"/>
      <c r="D1711" s="430"/>
      <c r="F1711" s="39" t="s">
        <v>3821</v>
      </c>
      <c r="H1711" s="26" t="s">
        <v>3916</v>
      </c>
      <c r="J1711" s="2"/>
      <c r="L1711" s="18">
        <f t="shared" si="84"/>
        <v>0</v>
      </c>
      <c r="M1711" s="2">
        <v>141</v>
      </c>
      <c r="N1711" s="2"/>
      <c r="O1711" s="18">
        <f t="shared" si="85"/>
        <v>141</v>
      </c>
      <c r="P1711" s="16">
        <f t="shared" si="86"/>
        <v>141</v>
      </c>
    </row>
    <row r="1712" spans="2:16" ht="25.5">
      <c r="B1712" s="400"/>
      <c r="D1712" s="430"/>
      <c r="F1712" s="39" t="s">
        <v>3822</v>
      </c>
      <c r="H1712" s="26" t="s">
        <v>3822</v>
      </c>
      <c r="J1712" s="2"/>
      <c r="L1712" s="18">
        <f t="shared" si="84"/>
        <v>0</v>
      </c>
      <c r="M1712" s="2">
        <v>114</v>
      </c>
      <c r="N1712" s="2"/>
      <c r="O1712" s="18">
        <f t="shared" si="85"/>
        <v>114</v>
      </c>
      <c r="P1712" s="16">
        <f t="shared" si="86"/>
        <v>114</v>
      </c>
    </row>
    <row r="1713" spans="2:16" ht="25.5">
      <c r="B1713" s="400"/>
      <c r="D1713" s="430"/>
      <c r="F1713" s="39" t="s">
        <v>3823</v>
      </c>
      <c r="H1713" s="26" t="s">
        <v>3823</v>
      </c>
      <c r="J1713" s="2">
        <v>100</v>
      </c>
      <c r="L1713" s="18">
        <f t="shared" si="84"/>
        <v>100</v>
      </c>
      <c r="M1713" s="2"/>
      <c r="N1713" s="2"/>
      <c r="O1713" s="18">
        <f t="shared" si="85"/>
        <v>0</v>
      </c>
      <c r="P1713" s="16">
        <f t="shared" si="86"/>
        <v>100</v>
      </c>
    </row>
    <row r="1714" spans="2:16" ht="25.5">
      <c r="B1714" s="400"/>
      <c r="D1714" s="430"/>
      <c r="F1714" s="39" t="s">
        <v>1357</v>
      </c>
      <c r="H1714" s="26" t="s">
        <v>1357</v>
      </c>
      <c r="J1714" s="2"/>
      <c r="L1714" s="18">
        <f t="shared" si="84"/>
        <v>0</v>
      </c>
      <c r="M1714" s="2">
        <v>50</v>
      </c>
      <c r="N1714" s="2"/>
      <c r="O1714" s="18">
        <f t="shared" si="85"/>
        <v>50</v>
      </c>
      <c r="P1714" s="16">
        <f t="shared" si="86"/>
        <v>50</v>
      </c>
    </row>
    <row r="1715" spans="2:16" ht="25.5">
      <c r="B1715" s="400"/>
      <c r="D1715" s="430"/>
      <c r="F1715" s="39" t="s">
        <v>3824</v>
      </c>
      <c r="H1715" s="26" t="s">
        <v>3824</v>
      </c>
      <c r="J1715" s="2"/>
      <c r="L1715" s="18">
        <f t="shared" si="84"/>
        <v>0</v>
      </c>
      <c r="M1715" s="2">
        <v>30</v>
      </c>
      <c r="N1715" s="2"/>
      <c r="O1715" s="18">
        <f t="shared" si="85"/>
        <v>30</v>
      </c>
      <c r="P1715" s="16">
        <f t="shared" si="86"/>
        <v>30</v>
      </c>
    </row>
    <row r="1716" spans="2:16" ht="25.5">
      <c r="B1716" s="400"/>
      <c r="D1716" s="430"/>
      <c r="F1716" s="39" t="s">
        <v>3825</v>
      </c>
      <c r="H1716" s="26" t="s">
        <v>3825</v>
      </c>
      <c r="J1716" s="2">
        <v>30</v>
      </c>
      <c r="L1716" s="18">
        <f t="shared" si="84"/>
        <v>30</v>
      </c>
      <c r="M1716" s="2"/>
      <c r="N1716" s="2"/>
      <c r="O1716" s="18">
        <f t="shared" si="85"/>
        <v>0</v>
      </c>
      <c r="P1716" s="16">
        <f t="shared" si="86"/>
        <v>30</v>
      </c>
    </row>
    <row r="1717" spans="2:16" ht="38.25">
      <c r="B1717" s="400"/>
      <c r="D1717" s="430"/>
      <c r="F1717" s="39" t="s">
        <v>1477</v>
      </c>
      <c r="H1717" s="26" t="s">
        <v>1477</v>
      </c>
      <c r="J1717" s="2"/>
      <c r="L1717" s="18">
        <f t="shared" si="84"/>
        <v>0</v>
      </c>
      <c r="M1717" s="2">
        <v>100</v>
      </c>
      <c r="N1717" s="2"/>
      <c r="O1717" s="18">
        <f t="shared" si="85"/>
        <v>100</v>
      </c>
      <c r="P1717" s="16">
        <f t="shared" si="86"/>
        <v>100</v>
      </c>
    </row>
    <row r="1718" spans="2:16" ht="25.5">
      <c r="B1718" s="400"/>
      <c r="D1718" s="430"/>
      <c r="F1718" s="39" t="s">
        <v>3826</v>
      </c>
      <c r="H1718" s="26" t="s">
        <v>3826</v>
      </c>
      <c r="J1718" s="2">
        <v>110</v>
      </c>
      <c r="L1718" s="18">
        <f t="shared" si="84"/>
        <v>110</v>
      </c>
      <c r="M1718" s="2"/>
      <c r="N1718" s="2"/>
      <c r="O1718" s="18">
        <f t="shared" si="85"/>
        <v>0</v>
      </c>
      <c r="P1718" s="16">
        <f t="shared" si="86"/>
        <v>110</v>
      </c>
    </row>
    <row r="1719" spans="2:16" ht="25.5">
      <c r="B1719" s="400"/>
      <c r="D1719" s="430"/>
      <c r="F1719" s="39" t="s">
        <v>1189</v>
      </c>
      <c r="H1719" s="26" t="s">
        <v>1189</v>
      </c>
      <c r="J1719" s="2"/>
      <c r="L1719" s="18">
        <f t="shared" si="84"/>
        <v>0</v>
      </c>
      <c r="M1719" s="2">
        <v>42</v>
      </c>
      <c r="N1719" s="2"/>
      <c r="O1719" s="18">
        <f t="shared" si="85"/>
        <v>42</v>
      </c>
      <c r="P1719" s="16">
        <f t="shared" si="86"/>
        <v>42</v>
      </c>
    </row>
    <row r="1720" spans="2:16" ht="25.5">
      <c r="B1720" s="400"/>
      <c r="D1720" s="430"/>
      <c r="F1720" s="39" t="s">
        <v>3198</v>
      </c>
      <c r="H1720" s="26" t="s">
        <v>3198</v>
      </c>
      <c r="J1720" s="2">
        <v>30</v>
      </c>
      <c r="L1720" s="18">
        <f t="shared" si="84"/>
        <v>30</v>
      </c>
      <c r="M1720" s="2"/>
      <c r="N1720" s="2"/>
      <c r="O1720" s="18">
        <f t="shared" si="85"/>
        <v>0</v>
      </c>
      <c r="P1720" s="16">
        <f t="shared" si="86"/>
        <v>30</v>
      </c>
    </row>
    <row r="1721" spans="2:16" ht="25.5">
      <c r="B1721" s="400"/>
      <c r="D1721" s="430"/>
      <c r="F1721" s="39" t="s">
        <v>3827</v>
      </c>
      <c r="H1721" s="26" t="s">
        <v>3827</v>
      </c>
      <c r="J1721" s="2"/>
      <c r="L1721" s="18">
        <f t="shared" si="84"/>
        <v>0</v>
      </c>
      <c r="M1721" s="2">
        <v>60</v>
      </c>
      <c r="N1721" s="2"/>
      <c r="O1721" s="18">
        <f t="shared" si="85"/>
        <v>60</v>
      </c>
      <c r="P1721" s="16">
        <f t="shared" si="86"/>
        <v>60</v>
      </c>
    </row>
    <row r="1722" spans="2:16" ht="25.5">
      <c r="B1722" s="400"/>
      <c r="D1722" s="430"/>
      <c r="F1722" s="39" t="s">
        <v>747</v>
      </c>
      <c r="H1722" s="26" t="s">
        <v>747</v>
      </c>
      <c r="J1722" s="2">
        <v>20</v>
      </c>
      <c r="L1722" s="18">
        <f t="shared" si="84"/>
        <v>20</v>
      </c>
      <c r="M1722" s="2">
        <v>50</v>
      </c>
      <c r="N1722" s="2"/>
      <c r="O1722" s="18">
        <f t="shared" si="85"/>
        <v>50</v>
      </c>
      <c r="P1722" s="16">
        <f t="shared" si="86"/>
        <v>70</v>
      </c>
    </row>
    <row r="1723" spans="2:16" ht="25.5">
      <c r="B1723" s="400"/>
      <c r="D1723" s="430"/>
      <c r="F1723" s="39" t="s">
        <v>3828</v>
      </c>
      <c r="H1723" s="26" t="s">
        <v>3828</v>
      </c>
      <c r="J1723" s="2"/>
      <c r="L1723" s="18">
        <f t="shared" si="84"/>
        <v>0</v>
      </c>
      <c r="M1723" s="2"/>
      <c r="N1723" s="2"/>
      <c r="O1723" s="18">
        <f t="shared" si="85"/>
        <v>0</v>
      </c>
      <c r="P1723" s="16">
        <f t="shared" si="86"/>
        <v>0</v>
      </c>
    </row>
    <row r="1724" spans="2:16" ht="25.5">
      <c r="B1724" s="400"/>
      <c r="D1724" s="430"/>
      <c r="F1724" s="39" t="s">
        <v>3829</v>
      </c>
      <c r="H1724" s="26" t="s">
        <v>3829</v>
      </c>
      <c r="J1724" s="2">
        <v>50</v>
      </c>
      <c r="L1724" s="18">
        <f t="shared" si="84"/>
        <v>50</v>
      </c>
      <c r="M1724" s="2"/>
      <c r="N1724" s="2"/>
      <c r="O1724" s="18">
        <f t="shared" si="85"/>
        <v>0</v>
      </c>
      <c r="P1724" s="16">
        <f t="shared" si="86"/>
        <v>50</v>
      </c>
    </row>
    <row r="1725" spans="2:16" ht="25.5">
      <c r="B1725" s="400"/>
      <c r="D1725" s="430"/>
      <c r="F1725" s="39" t="s">
        <v>3830</v>
      </c>
      <c r="H1725" s="26" t="s">
        <v>3830</v>
      </c>
      <c r="J1725" s="2">
        <v>29</v>
      </c>
      <c r="L1725" s="18">
        <f t="shared" si="84"/>
        <v>29</v>
      </c>
      <c r="M1725" s="2"/>
      <c r="N1725" s="2"/>
      <c r="O1725" s="18">
        <f t="shared" si="85"/>
        <v>0</v>
      </c>
      <c r="P1725" s="16">
        <f t="shared" si="86"/>
        <v>29</v>
      </c>
    </row>
    <row r="1726" spans="2:16" ht="25.5">
      <c r="B1726" s="400"/>
      <c r="D1726" s="430"/>
      <c r="F1726" s="39" t="s">
        <v>3831</v>
      </c>
      <c r="H1726" s="26" t="s">
        <v>3831</v>
      </c>
      <c r="J1726" s="2">
        <v>30</v>
      </c>
      <c r="L1726" s="18">
        <f t="shared" si="84"/>
        <v>30</v>
      </c>
      <c r="M1726" s="2"/>
      <c r="N1726" s="2"/>
      <c r="O1726" s="18">
        <f t="shared" si="85"/>
        <v>0</v>
      </c>
      <c r="P1726" s="16">
        <f t="shared" si="86"/>
        <v>30</v>
      </c>
    </row>
    <row r="1727" spans="2:16" ht="25.5">
      <c r="B1727" s="400"/>
      <c r="D1727" s="430"/>
      <c r="F1727" s="39" t="s">
        <v>3832</v>
      </c>
      <c r="H1727" s="26" t="s">
        <v>3832</v>
      </c>
      <c r="J1727" s="2">
        <v>105</v>
      </c>
      <c r="L1727" s="18">
        <f t="shared" si="84"/>
        <v>105</v>
      </c>
      <c r="M1727" s="2">
        <v>50</v>
      </c>
      <c r="N1727" s="2"/>
      <c r="O1727" s="18">
        <f t="shared" si="85"/>
        <v>50</v>
      </c>
      <c r="P1727" s="16">
        <f t="shared" si="86"/>
        <v>155</v>
      </c>
    </row>
    <row r="1728" spans="2:16" ht="25.5">
      <c r="B1728" s="400"/>
      <c r="D1728" s="430"/>
      <c r="F1728" s="39" t="s">
        <v>3833</v>
      </c>
      <c r="H1728" s="26" t="s">
        <v>3833</v>
      </c>
      <c r="J1728" s="2"/>
      <c r="L1728" s="18">
        <f t="shared" si="84"/>
        <v>0</v>
      </c>
      <c r="M1728" s="2"/>
      <c r="N1728" s="2"/>
      <c r="O1728" s="18">
        <f t="shared" si="85"/>
        <v>0</v>
      </c>
      <c r="P1728" s="16">
        <f t="shared" si="86"/>
        <v>0</v>
      </c>
    </row>
    <row r="1729" spans="2:16" ht="25.5">
      <c r="B1729" s="400"/>
      <c r="D1729" s="430"/>
      <c r="F1729" s="39" t="s">
        <v>3834</v>
      </c>
      <c r="H1729" s="26" t="s">
        <v>3834</v>
      </c>
      <c r="J1729" s="2">
        <v>20</v>
      </c>
      <c r="L1729" s="18">
        <f t="shared" si="84"/>
        <v>20</v>
      </c>
      <c r="M1729" s="2"/>
      <c r="N1729" s="2"/>
      <c r="O1729" s="18">
        <f t="shared" si="85"/>
        <v>0</v>
      </c>
      <c r="P1729" s="16">
        <f t="shared" si="86"/>
        <v>20</v>
      </c>
    </row>
    <row r="1730" spans="2:16" ht="25.5">
      <c r="B1730" s="400"/>
      <c r="D1730" s="430"/>
      <c r="F1730" s="39" t="s">
        <v>3835</v>
      </c>
      <c r="H1730" s="26" t="s">
        <v>3835</v>
      </c>
      <c r="J1730" s="2"/>
      <c r="L1730" s="18">
        <f t="shared" si="84"/>
        <v>0</v>
      </c>
      <c r="M1730" s="2"/>
      <c r="N1730" s="2"/>
      <c r="O1730" s="18">
        <f t="shared" si="85"/>
        <v>0</v>
      </c>
      <c r="P1730" s="16">
        <f t="shared" si="86"/>
        <v>0</v>
      </c>
    </row>
    <row r="1731" spans="2:16" ht="25.5">
      <c r="B1731" s="400"/>
      <c r="D1731" s="430"/>
      <c r="F1731" s="39" t="s">
        <v>3836</v>
      </c>
      <c r="H1731" s="26" t="s">
        <v>3836</v>
      </c>
      <c r="J1731" s="2"/>
      <c r="L1731" s="18">
        <f t="shared" si="84"/>
        <v>0</v>
      </c>
      <c r="M1731" s="2">
        <v>50</v>
      </c>
      <c r="N1731" s="2"/>
      <c r="O1731" s="18">
        <f t="shared" si="85"/>
        <v>50</v>
      </c>
      <c r="P1731" s="16">
        <f t="shared" si="86"/>
        <v>50</v>
      </c>
    </row>
    <row r="1732" spans="2:16" ht="38.25">
      <c r="B1732" s="400"/>
      <c r="D1732" s="430"/>
      <c r="F1732" s="39" t="s">
        <v>3837</v>
      </c>
      <c r="H1732" s="26" t="s">
        <v>3837</v>
      </c>
      <c r="J1732" s="2">
        <v>120</v>
      </c>
      <c r="L1732" s="18">
        <f t="shared" si="84"/>
        <v>120</v>
      </c>
      <c r="M1732" s="2"/>
      <c r="N1732" s="2"/>
      <c r="O1732" s="18">
        <f t="shared" si="85"/>
        <v>0</v>
      </c>
      <c r="P1732" s="16">
        <f t="shared" si="86"/>
        <v>120</v>
      </c>
    </row>
    <row r="1733" spans="2:16" ht="25.5">
      <c r="B1733" s="400"/>
      <c r="D1733" s="430"/>
      <c r="F1733" s="39" t="s">
        <v>3838</v>
      </c>
      <c r="H1733" s="26" t="s">
        <v>3838</v>
      </c>
      <c r="J1733" s="2">
        <v>150</v>
      </c>
      <c r="L1733" s="18">
        <f t="shared" si="84"/>
        <v>150</v>
      </c>
      <c r="M1733" s="2"/>
      <c r="N1733" s="2"/>
      <c r="O1733" s="18">
        <f t="shared" si="85"/>
        <v>0</v>
      </c>
      <c r="P1733" s="16">
        <f t="shared" si="86"/>
        <v>150</v>
      </c>
    </row>
    <row r="1734" spans="2:16" ht="25.5">
      <c r="B1734" s="400"/>
      <c r="D1734" s="430"/>
      <c r="F1734" s="39" t="s">
        <v>3839</v>
      </c>
      <c r="H1734" s="26" t="s">
        <v>3839</v>
      </c>
      <c r="J1734" s="2">
        <v>50</v>
      </c>
      <c r="L1734" s="18">
        <f t="shared" si="84"/>
        <v>50</v>
      </c>
      <c r="M1734" s="2"/>
      <c r="N1734" s="2"/>
      <c r="O1734" s="18">
        <f t="shared" si="85"/>
        <v>0</v>
      </c>
      <c r="P1734" s="16">
        <f t="shared" si="86"/>
        <v>50</v>
      </c>
    </row>
    <row r="1735" spans="2:16" ht="25.5">
      <c r="B1735" s="400"/>
      <c r="D1735" s="430"/>
      <c r="F1735" s="39" t="s">
        <v>3840</v>
      </c>
      <c r="H1735" s="26" t="s">
        <v>3840</v>
      </c>
      <c r="J1735" s="2">
        <v>134</v>
      </c>
      <c r="L1735" s="18">
        <f t="shared" si="84"/>
        <v>134</v>
      </c>
      <c r="M1735" s="2"/>
      <c r="N1735" s="2"/>
      <c r="O1735" s="18">
        <f t="shared" si="85"/>
        <v>0</v>
      </c>
      <c r="P1735" s="16">
        <f t="shared" si="86"/>
        <v>134</v>
      </c>
    </row>
    <row r="1736" spans="2:16" ht="25.5">
      <c r="B1736" s="400"/>
      <c r="D1736" s="430"/>
      <c r="F1736" s="39" t="s">
        <v>3841</v>
      </c>
      <c r="H1736" s="26" t="s">
        <v>3917</v>
      </c>
      <c r="J1736" s="2">
        <v>30</v>
      </c>
      <c r="L1736" s="18">
        <f t="shared" si="84"/>
        <v>30</v>
      </c>
      <c r="M1736" s="2"/>
      <c r="N1736" s="2"/>
      <c r="O1736" s="18">
        <f t="shared" si="85"/>
        <v>0</v>
      </c>
      <c r="P1736" s="16">
        <f t="shared" si="86"/>
        <v>30</v>
      </c>
    </row>
    <row r="1737" spans="2:16" ht="25.5">
      <c r="B1737" s="400"/>
      <c r="D1737" s="430"/>
      <c r="F1737" s="39" t="s">
        <v>3842</v>
      </c>
      <c r="H1737" s="26" t="s">
        <v>3842</v>
      </c>
      <c r="J1737" s="2">
        <v>20</v>
      </c>
      <c r="L1737" s="18">
        <f t="shared" si="84"/>
        <v>20</v>
      </c>
      <c r="M1737" s="2"/>
      <c r="N1737" s="2"/>
      <c r="O1737" s="18">
        <f t="shared" si="85"/>
        <v>0</v>
      </c>
      <c r="P1737" s="16">
        <f t="shared" si="86"/>
        <v>20</v>
      </c>
    </row>
    <row r="1738" spans="2:16" ht="25.5">
      <c r="B1738" s="400"/>
      <c r="D1738" s="430"/>
      <c r="F1738" s="39" t="s">
        <v>3843</v>
      </c>
      <c r="H1738" s="26" t="s">
        <v>3843</v>
      </c>
      <c r="J1738" s="2">
        <v>26</v>
      </c>
      <c r="L1738" s="18">
        <f t="shared" si="84"/>
        <v>26</v>
      </c>
      <c r="M1738" s="2"/>
      <c r="N1738" s="2"/>
      <c r="O1738" s="18">
        <f t="shared" si="85"/>
        <v>0</v>
      </c>
      <c r="P1738" s="16">
        <f t="shared" si="86"/>
        <v>26</v>
      </c>
    </row>
    <row r="1739" spans="2:16" ht="25.5">
      <c r="B1739" s="400"/>
      <c r="D1739" s="430"/>
      <c r="F1739" s="39" t="s">
        <v>3844</v>
      </c>
      <c r="H1739" s="26" t="s">
        <v>3918</v>
      </c>
      <c r="J1739" s="2"/>
      <c r="L1739" s="18">
        <f t="shared" si="84"/>
        <v>0</v>
      </c>
      <c r="M1739" s="2">
        <v>50</v>
      </c>
      <c r="N1739" s="2"/>
      <c r="O1739" s="18">
        <f t="shared" si="85"/>
        <v>50</v>
      </c>
      <c r="P1739" s="16">
        <f t="shared" si="86"/>
        <v>50</v>
      </c>
    </row>
    <row r="1740" spans="2:16" ht="25.5">
      <c r="B1740" s="400"/>
      <c r="D1740" s="430"/>
      <c r="F1740" s="39" t="s">
        <v>3845</v>
      </c>
      <c r="H1740" s="26" t="s">
        <v>3845</v>
      </c>
      <c r="J1740" s="2"/>
      <c r="L1740" s="18">
        <f t="shared" si="84"/>
        <v>0</v>
      </c>
      <c r="M1740" s="2">
        <v>50</v>
      </c>
      <c r="N1740" s="2"/>
      <c r="O1740" s="18">
        <f t="shared" si="85"/>
        <v>50</v>
      </c>
      <c r="P1740" s="16">
        <f t="shared" si="86"/>
        <v>50</v>
      </c>
    </row>
    <row r="1741" spans="2:16" ht="25.5">
      <c r="B1741" s="400"/>
      <c r="D1741" s="430"/>
      <c r="F1741" s="39" t="s">
        <v>3846</v>
      </c>
      <c r="H1741" s="26" t="s">
        <v>3846</v>
      </c>
      <c r="J1741" s="2">
        <v>40</v>
      </c>
      <c r="L1741" s="18">
        <f t="shared" si="84"/>
        <v>40</v>
      </c>
      <c r="M1741" s="2"/>
      <c r="N1741" s="2"/>
      <c r="O1741" s="18">
        <f t="shared" si="85"/>
        <v>0</v>
      </c>
      <c r="P1741" s="16">
        <f t="shared" si="86"/>
        <v>40</v>
      </c>
    </row>
    <row r="1742" spans="2:16" ht="25.5">
      <c r="B1742" s="400"/>
      <c r="D1742" s="430"/>
      <c r="F1742" s="39" t="s">
        <v>3847</v>
      </c>
      <c r="H1742" s="26" t="s">
        <v>3847</v>
      </c>
      <c r="J1742" s="2">
        <v>40</v>
      </c>
      <c r="L1742" s="18">
        <f t="shared" si="84"/>
        <v>40</v>
      </c>
      <c r="M1742" s="2"/>
      <c r="N1742" s="2"/>
      <c r="O1742" s="18">
        <f t="shared" si="85"/>
        <v>0</v>
      </c>
      <c r="P1742" s="16">
        <f t="shared" si="86"/>
        <v>40</v>
      </c>
    </row>
    <row r="1743" spans="2:16" ht="25.5">
      <c r="B1743" s="400"/>
      <c r="D1743" s="430"/>
      <c r="F1743" s="39" t="s">
        <v>3848</v>
      </c>
      <c r="H1743" s="26" t="s">
        <v>3848</v>
      </c>
      <c r="J1743" s="2">
        <v>20</v>
      </c>
      <c r="L1743" s="18">
        <f t="shared" si="84"/>
        <v>20</v>
      </c>
      <c r="M1743" s="2"/>
      <c r="N1743" s="2"/>
      <c r="O1743" s="18">
        <f t="shared" si="85"/>
        <v>0</v>
      </c>
      <c r="P1743" s="16">
        <f t="shared" si="86"/>
        <v>20</v>
      </c>
    </row>
    <row r="1744" spans="2:16" ht="25.5">
      <c r="B1744" s="400"/>
      <c r="D1744" s="430"/>
      <c r="F1744" s="39" t="s">
        <v>3849</v>
      </c>
      <c r="H1744" s="26" t="s">
        <v>3849</v>
      </c>
      <c r="J1744" s="2">
        <v>20</v>
      </c>
      <c r="L1744" s="18">
        <f t="shared" si="84"/>
        <v>20</v>
      </c>
      <c r="M1744" s="2"/>
      <c r="N1744" s="2"/>
      <c r="O1744" s="18">
        <f t="shared" si="85"/>
        <v>0</v>
      </c>
      <c r="P1744" s="16">
        <f t="shared" si="86"/>
        <v>20</v>
      </c>
    </row>
    <row r="1745" spans="2:16" ht="25.5">
      <c r="B1745" s="400"/>
      <c r="D1745" s="430"/>
      <c r="F1745" s="39" t="s">
        <v>3850</v>
      </c>
      <c r="H1745" s="26" t="s">
        <v>3850</v>
      </c>
      <c r="J1745" s="2"/>
      <c r="L1745" s="18">
        <f t="shared" si="84"/>
        <v>0</v>
      </c>
      <c r="M1745" s="2">
        <v>90</v>
      </c>
      <c r="N1745" s="2"/>
      <c r="O1745" s="18">
        <f t="shared" si="85"/>
        <v>90</v>
      </c>
      <c r="P1745" s="16">
        <f t="shared" si="86"/>
        <v>90</v>
      </c>
    </row>
    <row r="1746" spans="2:16" ht="25.5">
      <c r="B1746" s="400"/>
      <c r="D1746" s="430"/>
      <c r="F1746" s="39" t="s">
        <v>3851</v>
      </c>
      <c r="H1746" s="26" t="s">
        <v>3851</v>
      </c>
      <c r="J1746" s="2">
        <v>20</v>
      </c>
      <c r="L1746" s="18">
        <f t="shared" si="84"/>
        <v>20</v>
      </c>
      <c r="M1746" s="2"/>
      <c r="N1746" s="2"/>
      <c r="O1746" s="18">
        <f t="shared" si="85"/>
        <v>0</v>
      </c>
      <c r="P1746" s="16">
        <f t="shared" si="86"/>
        <v>20</v>
      </c>
    </row>
    <row r="1747" spans="2:16" ht="25.5">
      <c r="B1747" s="400"/>
      <c r="D1747" s="430"/>
      <c r="F1747" s="39" t="s">
        <v>3852</v>
      </c>
      <c r="H1747" s="26" t="s">
        <v>3852</v>
      </c>
      <c r="J1747" s="2">
        <v>35</v>
      </c>
      <c r="L1747" s="18">
        <f t="shared" si="84"/>
        <v>35</v>
      </c>
      <c r="M1747" s="2"/>
      <c r="N1747" s="2"/>
      <c r="O1747" s="18">
        <f t="shared" si="85"/>
        <v>0</v>
      </c>
      <c r="P1747" s="16">
        <f t="shared" si="86"/>
        <v>35</v>
      </c>
    </row>
    <row r="1748" spans="2:16" ht="25.5">
      <c r="B1748" s="400"/>
      <c r="D1748" s="430"/>
      <c r="F1748" s="39" t="s">
        <v>3853</v>
      </c>
      <c r="H1748" s="26" t="s">
        <v>3853</v>
      </c>
      <c r="J1748" s="2">
        <v>30</v>
      </c>
      <c r="L1748" s="18">
        <f t="shared" si="84"/>
        <v>30</v>
      </c>
      <c r="M1748" s="2"/>
      <c r="N1748" s="2"/>
      <c r="O1748" s="18">
        <f t="shared" si="85"/>
        <v>0</v>
      </c>
      <c r="P1748" s="16">
        <f t="shared" si="86"/>
        <v>30</v>
      </c>
    </row>
    <row r="1749" spans="2:16" ht="25.5">
      <c r="B1749" s="400"/>
      <c r="D1749" s="430"/>
      <c r="F1749" s="39" t="s">
        <v>3854</v>
      </c>
      <c r="H1749" s="26" t="s">
        <v>3854</v>
      </c>
      <c r="J1749" s="2"/>
      <c r="L1749" s="18">
        <f t="shared" si="84"/>
        <v>0</v>
      </c>
      <c r="M1749" s="2">
        <v>90</v>
      </c>
      <c r="N1749" s="2"/>
      <c r="O1749" s="18">
        <f t="shared" si="85"/>
        <v>90</v>
      </c>
      <c r="P1749" s="16">
        <f t="shared" si="86"/>
        <v>90</v>
      </c>
    </row>
    <row r="1750" spans="2:16" ht="25.5">
      <c r="B1750" s="400"/>
      <c r="D1750" s="430"/>
      <c r="F1750" s="39" t="s">
        <v>3352</v>
      </c>
      <c r="H1750" s="26" t="s">
        <v>3352</v>
      </c>
      <c r="J1750" s="2"/>
      <c r="L1750" s="18">
        <f t="shared" si="84"/>
        <v>0</v>
      </c>
      <c r="M1750" s="2"/>
      <c r="N1750" s="2"/>
      <c r="O1750" s="18">
        <f t="shared" si="85"/>
        <v>0</v>
      </c>
      <c r="P1750" s="16">
        <f t="shared" si="86"/>
        <v>0</v>
      </c>
    </row>
    <row r="1751" spans="2:16" ht="38.25">
      <c r="B1751" s="400"/>
      <c r="D1751" s="430"/>
      <c r="F1751" s="39" t="s">
        <v>773</v>
      </c>
      <c r="H1751" s="26" t="s">
        <v>773</v>
      </c>
      <c r="J1751" s="2"/>
      <c r="L1751" s="18">
        <f t="shared" si="84"/>
        <v>0</v>
      </c>
      <c r="M1751" s="2"/>
      <c r="N1751" s="2"/>
      <c r="O1751" s="18">
        <f t="shared" si="85"/>
        <v>0</v>
      </c>
      <c r="P1751" s="16">
        <f t="shared" si="86"/>
        <v>0</v>
      </c>
    </row>
    <row r="1752" spans="2:16" ht="25.5">
      <c r="B1752" s="400"/>
      <c r="D1752" s="430"/>
      <c r="F1752" s="39" t="s">
        <v>3855</v>
      </c>
      <c r="H1752" s="26" t="s">
        <v>3919</v>
      </c>
      <c r="J1752" s="2">
        <v>40</v>
      </c>
      <c r="L1752" s="18">
        <f t="shared" si="84"/>
        <v>40</v>
      </c>
      <c r="M1752" s="2"/>
      <c r="N1752" s="2"/>
      <c r="O1752" s="18">
        <f t="shared" si="85"/>
        <v>0</v>
      </c>
      <c r="P1752" s="16">
        <f t="shared" si="86"/>
        <v>40</v>
      </c>
    </row>
    <row r="1753" spans="2:16">
      <c r="B1753" s="400"/>
      <c r="D1753" s="430"/>
      <c r="F1753" s="39" t="s">
        <v>3856</v>
      </c>
      <c r="H1753" s="26" t="s">
        <v>3856</v>
      </c>
      <c r="J1753" s="2"/>
      <c r="L1753" s="18">
        <f t="shared" si="84"/>
        <v>0</v>
      </c>
      <c r="M1753" s="2">
        <v>160</v>
      </c>
      <c r="N1753" s="2"/>
      <c r="O1753" s="18">
        <f t="shared" si="85"/>
        <v>160</v>
      </c>
      <c r="P1753" s="16">
        <f t="shared" si="86"/>
        <v>160</v>
      </c>
    </row>
    <row r="1754" spans="2:16" ht="25.5">
      <c r="B1754" s="400"/>
      <c r="D1754" s="430"/>
      <c r="F1754" s="39" t="s">
        <v>3857</v>
      </c>
      <c r="H1754" s="26" t="s">
        <v>3857</v>
      </c>
      <c r="J1754" s="2">
        <v>50</v>
      </c>
      <c r="L1754" s="18">
        <f t="shared" ref="L1754:L1817" si="87">+J1754+K1754</f>
        <v>50</v>
      </c>
      <c r="M1754" s="2"/>
      <c r="N1754" s="2"/>
      <c r="O1754" s="18">
        <f t="shared" ref="O1754:O1817" si="88">+N1754+M1754</f>
        <v>0</v>
      </c>
      <c r="P1754" s="16">
        <f t="shared" si="86"/>
        <v>50</v>
      </c>
    </row>
    <row r="1755" spans="2:16" ht="25.5">
      <c r="B1755" s="400"/>
      <c r="D1755" s="430"/>
      <c r="F1755" s="39" t="s">
        <v>3858</v>
      </c>
      <c r="H1755" s="26" t="s">
        <v>3858</v>
      </c>
      <c r="J1755" s="2">
        <v>100</v>
      </c>
      <c r="L1755" s="18">
        <f t="shared" si="87"/>
        <v>100</v>
      </c>
      <c r="M1755" s="2"/>
      <c r="N1755" s="2"/>
      <c r="O1755" s="18">
        <f t="shared" si="88"/>
        <v>0</v>
      </c>
      <c r="P1755" s="16">
        <f t="shared" ref="P1755:P1818" si="89">+L1755+O1755</f>
        <v>100</v>
      </c>
    </row>
    <row r="1756" spans="2:16" ht="25.5">
      <c r="B1756" s="400"/>
      <c r="D1756" s="430"/>
      <c r="F1756" s="39" t="s">
        <v>3367</v>
      </c>
      <c r="H1756" s="26" t="s">
        <v>3367</v>
      </c>
      <c r="J1756" s="2"/>
      <c r="L1756" s="18">
        <f t="shared" si="87"/>
        <v>0</v>
      </c>
      <c r="M1756" s="2"/>
      <c r="N1756" s="2"/>
      <c r="O1756" s="18">
        <f t="shared" si="88"/>
        <v>0</v>
      </c>
      <c r="P1756" s="16">
        <f t="shared" si="89"/>
        <v>0</v>
      </c>
    </row>
    <row r="1757" spans="2:16" ht="25.5">
      <c r="B1757" s="400"/>
      <c r="D1757" s="430"/>
      <c r="F1757" s="39" t="s">
        <v>3859</v>
      </c>
      <c r="H1757" s="26" t="s">
        <v>3859</v>
      </c>
      <c r="J1757" s="2"/>
      <c r="L1757" s="18">
        <f t="shared" si="87"/>
        <v>0</v>
      </c>
      <c r="M1757" s="2"/>
      <c r="N1757" s="2"/>
      <c r="O1757" s="18">
        <f t="shared" si="88"/>
        <v>0</v>
      </c>
      <c r="P1757" s="16">
        <f t="shared" si="89"/>
        <v>0</v>
      </c>
    </row>
    <row r="1758" spans="2:16" ht="25.5">
      <c r="B1758" s="400"/>
      <c r="D1758" s="430"/>
      <c r="F1758" s="39" t="s">
        <v>3860</v>
      </c>
      <c r="H1758" s="26" t="s">
        <v>3860</v>
      </c>
      <c r="J1758" s="2"/>
      <c r="L1758" s="18">
        <f t="shared" si="87"/>
        <v>0</v>
      </c>
      <c r="M1758" s="2"/>
      <c r="N1758" s="2"/>
      <c r="O1758" s="18">
        <f t="shared" si="88"/>
        <v>0</v>
      </c>
      <c r="P1758" s="16">
        <f t="shared" si="89"/>
        <v>0</v>
      </c>
    </row>
    <row r="1759" spans="2:16" ht="38.25">
      <c r="B1759" s="400"/>
      <c r="D1759" s="430"/>
      <c r="F1759" s="39" t="s">
        <v>3861</v>
      </c>
      <c r="H1759" s="26" t="s">
        <v>3920</v>
      </c>
      <c r="J1759" s="2"/>
      <c r="L1759" s="18">
        <f t="shared" si="87"/>
        <v>0</v>
      </c>
      <c r="M1759" s="2"/>
      <c r="N1759" s="2"/>
      <c r="O1759" s="18">
        <f t="shared" si="88"/>
        <v>0</v>
      </c>
      <c r="P1759" s="16">
        <f t="shared" si="89"/>
        <v>0</v>
      </c>
    </row>
    <row r="1760" spans="2:16" ht="38.25">
      <c r="B1760" s="400"/>
      <c r="D1760" s="430"/>
      <c r="F1760" s="39" t="s">
        <v>3862</v>
      </c>
      <c r="H1760" s="26" t="s">
        <v>3862</v>
      </c>
      <c r="J1760" s="2"/>
      <c r="L1760" s="18">
        <f t="shared" si="87"/>
        <v>0</v>
      </c>
      <c r="M1760" s="2"/>
      <c r="N1760" s="2"/>
      <c r="O1760" s="18">
        <f t="shared" si="88"/>
        <v>0</v>
      </c>
      <c r="P1760" s="16">
        <f t="shared" si="89"/>
        <v>0</v>
      </c>
    </row>
    <row r="1761" spans="2:16" ht="38.25">
      <c r="B1761" s="400"/>
      <c r="D1761" s="431"/>
      <c r="F1761" s="39" t="s">
        <v>3863</v>
      </c>
      <c r="H1761" s="26" t="s">
        <v>3921</v>
      </c>
      <c r="J1761" s="2"/>
      <c r="L1761" s="18">
        <f t="shared" si="87"/>
        <v>0</v>
      </c>
      <c r="M1761" s="2"/>
      <c r="N1761" s="2"/>
      <c r="O1761" s="18">
        <f t="shared" si="88"/>
        <v>0</v>
      </c>
      <c r="P1761" s="16">
        <f t="shared" si="89"/>
        <v>0</v>
      </c>
    </row>
    <row r="1762" spans="2:16">
      <c r="B1762" s="400" t="s">
        <v>3925</v>
      </c>
      <c r="D1762" s="428" t="s">
        <v>3926</v>
      </c>
      <c r="F1762" s="103" t="s">
        <v>4037</v>
      </c>
      <c r="H1762" s="214" t="s">
        <v>8209</v>
      </c>
      <c r="J1762" s="46"/>
      <c r="K1762" s="14"/>
      <c r="L1762" s="18">
        <f t="shared" si="87"/>
        <v>0</v>
      </c>
      <c r="M1762" s="14"/>
      <c r="N1762" s="23"/>
      <c r="O1762" s="18">
        <f t="shared" si="88"/>
        <v>0</v>
      </c>
      <c r="P1762" s="16">
        <f t="shared" si="89"/>
        <v>0</v>
      </c>
    </row>
    <row r="1763" spans="2:16" ht="25.5">
      <c r="B1763" s="400"/>
      <c r="D1763" s="428"/>
      <c r="F1763" s="103" t="s">
        <v>4038</v>
      </c>
      <c r="H1763" s="214" t="s">
        <v>4038</v>
      </c>
      <c r="J1763" s="46">
        <v>5</v>
      </c>
      <c r="K1763" s="14">
        <v>0</v>
      </c>
      <c r="L1763" s="18">
        <f t="shared" si="87"/>
        <v>5</v>
      </c>
      <c r="M1763" s="14">
        <v>110</v>
      </c>
      <c r="N1763" s="23">
        <v>0</v>
      </c>
      <c r="O1763" s="18">
        <f t="shared" si="88"/>
        <v>110</v>
      </c>
      <c r="P1763" s="16">
        <f t="shared" si="89"/>
        <v>115</v>
      </c>
    </row>
    <row r="1764" spans="2:16" ht="25.5">
      <c r="B1764" s="400"/>
      <c r="D1764" s="428"/>
      <c r="F1764" s="103" t="s">
        <v>4039</v>
      </c>
      <c r="H1764" s="214" t="s">
        <v>8210</v>
      </c>
      <c r="J1764" s="46"/>
      <c r="K1764" s="14"/>
      <c r="L1764" s="18">
        <f t="shared" si="87"/>
        <v>0</v>
      </c>
      <c r="M1764" s="14"/>
      <c r="N1764" s="23"/>
      <c r="O1764" s="18">
        <f t="shared" si="88"/>
        <v>0</v>
      </c>
      <c r="P1764" s="16">
        <f t="shared" si="89"/>
        <v>0</v>
      </c>
    </row>
    <row r="1765" spans="2:16">
      <c r="B1765" s="400"/>
      <c r="D1765" s="428"/>
      <c r="F1765" s="103" t="s">
        <v>4040</v>
      </c>
      <c r="H1765" s="214" t="s">
        <v>4040</v>
      </c>
      <c r="J1765" s="46">
        <v>0</v>
      </c>
      <c r="K1765" s="14">
        <v>0</v>
      </c>
      <c r="L1765" s="18">
        <f t="shared" si="87"/>
        <v>0</v>
      </c>
      <c r="M1765" s="14">
        <v>50</v>
      </c>
      <c r="N1765" s="23">
        <v>0</v>
      </c>
      <c r="O1765" s="18">
        <f t="shared" si="88"/>
        <v>50</v>
      </c>
      <c r="P1765" s="16">
        <f t="shared" si="89"/>
        <v>50</v>
      </c>
    </row>
    <row r="1766" spans="2:16">
      <c r="B1766" s="400"/>
      <c r="D1766" s="428"/>
      <c r="F1766" s="103" t="s">
        <v>4041</v>
      </c>
      <c r="H1766" s="214" t="s">
        <v>4041</v>
      </c>
      <c r="J1766" s="46">
        <v>0</v>
      </c>
      <c r="K1766" s="14">
        <v>0</v>
      </c>
      <c r="L1766" s="18">
        <f t="shared" si="87"/>
        <v>0</v>
      </c>
      <c r="M1766" s="14">
        <v>108</v>
      </c>
      <c r="N1766" s="23">
        <v>0</v>
      </c>
      <c r="O1766" s="18">
        <f t="shared" si="88"/>
        <v>108</v>
      </c>
      <c r="P1766" s="16">
        <f t="shared" si="89"/>
        <v>108</v>
      </c>
    </row>
    <row r="1767" spans="2:16">
      <c r="B1767" s="400"/>
      <c r="D1767" s="428"/>
      <c r="F1767" s="103" t="s">
        <v>4042</v>
      </c>
      <c r="H1767" s="214" t="s">
        <v>8211</v>
      </c>
      <c r="J1767" s="46"/>
      <c r="K1767" s="14"/>
      <c r="L1767" s="18">
        <f t="shared" si="87"/>
        <v>0</v>
      </c>
      <c r="M1767" s="14"/>
      <c r="N1767" s="23"/>
      <c r="O1767" s="18">
        <f t="shared" si="88"/>
        <v>0</v>
      </c>
      <c r="P1767" s="16">
        <f t="shared" si="89"/>
        <v>0</v>
      </c>
    </row>
    <row r="1768" spans="2:16">
      <c r="B1768" s="400"/>
      <c r="D1768" s="428"/>
      <c r="F1768" s="103" t="s">
        <v>4043</v>
      </c>
      <c r="H1768" s="214" t="s">
        <v>8212</v>
      </c>
      <c r="J1768" s="46"/>
      <c r="K1768" s="14"/>
      <c r="L1768" s="18">
        <f t="shared" si="87"/>
        <v>0</v>
      </c>
      <c r="M1768" s="14"/>
      <c r="N1768" s="23"/>
      <c r="O1768" s="18">
        <f t="shared" si="88"/>
        <v>0</v>
      </c>
      <c r="P1768" s="16">
        <f t="shared" si="89"/>
        <v>0</v>
      </c>
    </row>
    <row r="1769" spans="2:16">
      <c r="B1769" s="400"/>
      <c r="D1769" s="428"/>
      <c r="F1769" s="103" t="s">
        <v>4044</v>
      </c>
      <c r="H1769" s="214" t="s">
        <v>8213</v>
      </c>
      <c r="J1769" s="46"/>
      <c r="K1769" s="14"/>
      <c r="L1769" s="18">
        <f t="shared" si="87"/>
        <v>0</v>
      </c>
      <c r="M1769" s="14"/>
      <c r="N1769" s="23"/>
      <c r="O1769" s="18">
        <f t="shared" si="88"/>
        <v>0</v>
      </c>
      <c r="P1769" s="16">
        <f t="shared" si="89"/>
        <v>0</v>
      </c>
    </row>
    <row r="1770" spans="2:16" ht="25.5">
      <c r="B1770" s="400"/>
      <c r="D1770" s="428"/>
      <c r="F1770" s="103" t="s">
        <v>4044</v>
      </c>
      <c r="H1770" s="214" t="s">
        <v>8214</v>
      </c>
      <c r="J1770" s="46"/>
      <c r="K1770" s="14"/>
      <c r="L1770" s="18">
        <f t="shared" si="87"/>
        <v>0</v>
      </c>
      <c r="M1770" s="14"/>
      <c r="N1770" s="23"/>
      <c r="O1770" s="18">
        <f t="shared" si="88"/>
        <v>0</v>
      </c>
      <c r="P1770" s="16">
        <f t="shared" si="89"/>
        <v>0</v>
      </c>
    </row>
    <row r="1771" spans="2:16" ht="25.5">
      <c r="B1771" s="400"/>
      <c r="D1771" s="428"/>
      <c r="F1771" s="103" t="s">
        <v>4045</v>
      </c>
      <c r="H1771" s="214" t="s">
        <v>4045</v>
      </c>
      <c r="J1771" s="46">
        <v>224</v>
      </c>
      <c r="K1771" s="14">
        <v>0</v>
      </c>
      <c r="L1771" s="18">
        <f t="shared" si="87"/>
        <v>224</v>
      </c>
      <c r="M1771" s="14">
        <v>37</v>
      </c>
      <c r="N1771" s="23">
        <v>0</v>
      </c>
      <c r="O1771" s="18">
        <f t="shared" si="88"/>
        <v>37</v>
      </c>
      <c r="P1771" s="16">
        <f t="shared" si="89"/>
        <v>261</v>
      </c>
    </row>
    <row r="1772" spans="2:16">
      <c r="B1772" s="400"/>
      <c r="D1772" s="428"/>
      <c r="F1772" s="103" t="s">
        <v>4046</v>
      </c>
      <c r="H1772" s="214" t="s">
        <v>8215</v>
      </c>
      <c r="J1772" s="46"/>
      <c r="K1772" s="14"/>
      <c r="L1772" s="18">
        <f t="shared" si="87"/>
        <v>0</v>
      </c>
      <c r="M1772" s="14"/>
      <c r="N1772" s="23"/>
      <c r="O1772" s="18">
        <f t="shared" si="88"/>
        <v>0</v>
      </c>
      <c r="P1772" s="16">
        <f t="shared" si="89"/>
        <v>0</v>
      </c>
    </row>
    <row r="1773" spans="2:16">
      <c r="B1773" s="400"/>
      <c r="D1773" s="428"/>
      <c r="F1773" s="103" t="s">
        <v>4047</v>
      </c>
      <c r="H1773" s="214" t="s">
        <v>4047</v>
      </c>
      <c r="J1773" s="46">
        <v>0</v>
      </c>
      <c r="K1773" s="14">
        <v>0</v>
      </c>
      <c r="L1773" s="18">
        <f t="shared" si="87"/>
        <v>0</v>
      </c>
      <c r="M1773" s="14">
        <v>40</v>
      </c>
      <c r="N1773" s="23">
        <v>0</v>
      </c>
      <c r="O1773" s="18">
        <f t="shared" si="88"/>
        <v>40</v>
      </c>
      <c r="P1773" s="16">
        <f t="shared" si="89"/>
        <v>40</v>
      </c>
    </row>
    <row r="1774" spans="2:16" ht="25.5">
      <c r="B1774" s="400"/>
      <c r="D1774" s="428"/>
      <c r="F1774" s="103" t="s">
        <v>4048</v>
      </c>
      <c r="H1774" s="214" t="s">
        <v>8216</v>
      </c>
      <c r="J1774" s="46"/>
      <c r="K1774" s="14"/>
      <c r="L1774" s="18">
        <f t="shared" si="87"/>
        <v>0</v>
      </c>
      <c r="M1774" s="14"/>
      <c r="N1774" s="23"/>
      <c r="O1774" s="18">
        <f t="shared" si="88"/>
        <v>0</v>
      </c>
      <c r="P1774" s="16">
        <f t="shared" si="89"/>
        <v>0</v>
      </c>
    </row>
    <row r="1775" spans="2:16">
      <c r="B1775" s="400"/>
      <c r="D1775" s="428"/>
      <c r="F1775" s="103" t="s">
        <v>4049</v>
      </c>
      <c r="H1775" s="214" t="s">
        <v>4049</v>
      </c>
      <c r="J1775" s="46">
        <v>25</v>
      </c>
      <c r="K1775" s="14">
        <v>0</v>
      </c>
      <c r="L1775" s="18">
        <f t="shared" si="87"/>
        <v>25</v>
      </c>
      <c r="M1775" s="14">
        <v>0</v>
      </c>
      <c r="N1775" s="23">
        <v>0</v>
      </c>
      <c r="O1775" s="18">
        <f t="shared" si="88"/>
        <v>0</v>
      </c>
      <c r="P1775" s="16">
        <f t="shared" si="89"/>
        <v>25</v>
      </c>
    </row>
    <row r="1776" spans="2:16">
      <c r="B1776" s="400"/>
      <c r="D1776" s="428"/>
      <c r="F1776" s="103" t="s">
        <v>4050</v>
      </c>
      <c r="H1776" s="214" t="s">
        <v>4050</v>
      </c>
      <c r="J1776" s="46">
        <v>0</v>
      </c>
      <c r="K1776" s="14">
        <v>0</v>
      </c>
      <c r="L1776" s="18">
        <f t="shared" si="87"/>
        <v>0</v>
      </c>
      <c r="M1776" s="14">
        <v>14</v>
      </c>
      <c r="N1776" s="23">
        <v>0</v>
      </c>
      <c r="O1776" s="18">
        <f t="shared" si="88"/>
        <v>14</v>
      </c>
      <c r="P1776" s="16">
        <f t="shared" si="89"/>
        <v>14</v>
      </c>
    </row>
    <row r="1777" spans="2:16">
      <c r="B1777" s="400"/>
      <c r="D1777" s="428"/>
      <c r="F1777" s="103" t="s">
        <v>4051</v>
      </c>
      <c r="H1777" s="214" t="s">
        <v>4051</v>
      </c>
      <c r="J1777" s="46">
        <v>19</v>
      </c>
      <c r="K1777" s="14">
        <v>0</v>
      </c>
      <c r="L1777" s="18">
        <f t="shared" si="87"/>
        <v>19</v>
      </c>
      <c r="M1777" s="14">
        <v>0</v>
      </c>
      <c r="N1777" s="23">
        <v>0</v>
      </c>
      <c r="O1777" s="18">
        <f t="shared" si="88"/>
        <v>0</v>
      </c>
      <c r="P1777" s="16">
        <f t="shared" si="89"/>
        <v>19</v>
      </c>
    </row>
    <row r="1778" spans="2:16" ht="25.5">
      <c r="B1778" s="400"/>
      <c r="D1778" s="428"/>
      <c r="F1778" s="103" t="s">
        <v>4052</v>
      </c>
      <c r="H1778" s="214" t="s">
        <v>4052</v>
      </c>
      <c r="J1778" s="46">
        <v>9</v>
      </c>
      <c r="K1778" s="14">
        <v>0</v>
      </c>
      <c r="L1778" s="18">
        <f t="shared" si="87"/>
        <v>9</v>
      </c>
      <c r="M1778" s="14">
        <v>0</v>
      </c>
      <c r="N1778" s="23">
        <v>0</v>
      </c>
      <c r="O1778" s="18">
        <f t="shared" si="88"/>
        <v>0</v>
      </c>
      <c r="P1778" s="16">
        <f t="shared" si="89"/>
        <v>9</v>
      </c>
    </row>
    <row r="1779" spans="2:16">
      <c r="B1779" s="400"/>
      <c r="D1779" s="428"/>
      <c r="F1779" s="103" t="s">
        <v>4053</v>
      </c>
      <c r="H1779" s="214" t="s">
        <v>4053</v>
      </c>
      <c r="J1779" s="46">
        <v>22</v>
      </c>
      <c r="K1779" s="14">
        <v>0</v>
      </c>
      <c r="L1779" s="18">
        <f t="shared" si="87"/>
        <v>22</v>
      </c>
      <c r="M1779" s="14">
        <v>0</v>
      </c>
      <c r="N1779" s="23">
        <v>0</v>
      </c>
      <c r="O1779" s="18">
        <f t="shared" si="88"/>
        <v>0</v>
      </c>
      <c r="P1779" s="16">
        <f t="shared" si="89"/>
        <v>22</v>
      </c>
    </row>
    <row r="1780" spans="2:16">
      <c r="B1780" s="400"/>
      <c r="D1780" s="428"/>
      <c r="F1780" s="103" t="s">
        <v>4054</v>
      </c>
      <c r="H1780" s="214" t="s">
        <v>4054</v>
      </c>
      <c r="J1780" s="46">
        <v>8</v>
      </c>
      <c r="K1780" s="14">
        <v>0</v>
      </c>
      <c r="L1780" s="18">
        <f t="shared" si="87"/>
        <v>8</v>
      </c>
      <c r="M1780" s="14">
        <v>0</v>
      </c>
      <c r="N1780" s="23">
        <v>0</v>
      </c>
      <c r="O1780" s="18">
        <f t="shared" si="88"/>
        <v>0</v>
      </c>
      <c r="P1780" s="16">
        <f t="shared" si="89"/>
        <v>8</v>
      </c>
    </row>
    <row r="1781" spans="2:16" ht="25.5">
      <c r="B1781" s="400"/>
      <c r="D1781" s="428"/>
      <c r="F1781" s="103" t="s">
        <v>4055</v>
      </c>
      <c r="H1781" s="214" t="s">
        <v>4055</v>
      </c>
      <c r="J1781" s="46">
        <v>12</v>
      </c>
      <c r="K1781" s="14">
        <v>0</v>
      </c>
      <c r="L1781" s="18">
        <f t="shared" si="87"/>
        <v>12</v>
      </c>
      <c r="M1781" s="14">
        <v>0</v>
      </c>
      <c r="N1781" s="23">
        <v>0</v>
      </c>
      <c r="O1781" s="18">
        <f t="shared" si="88"/>
        <v>0</v>
      </c>
      <c r="P1781" s="16">
        <f t="shared" si="89"/>
        <v>12</v>
      </c>
    </row>
    <row r="1782" spans="2:16">
      <c r="B1782" s="400"/>
      <c r="D1782" s="428"/>
      <c r="F1782" s="103" t="s">
        <v>4056</v>
      </c>
      <c r="H1782" s="214" t="s">
        <v>4056</v>
      </c>
      <c r="J1782" s="46">
        <v>13</v>
      </c>
      <c r="K1782" s="14">
        <v>0</v>
      </c>
      <c r="L1782" s="18">
        <f t="shared" si="87"/>
        <v>13</v>
      </c>
      <c r="M1782" s="14">
        <v>0</v>
      </c>
      <c r="N1782" s="23">
        <v>0</v>
      </c>
      <c r="O1782" s="18">
        <f t="shared" si="88"/>
        <v>0</v>
      </c>
      <c r="P1782" s="16">
        <f t="shared" si="89"/>
        <v>13</v>
      </c>
    </row>
    <row r="1783" spans="2:16">
      <c r="B1783" s="400"/>
      <c r="D1783" s="428"/>
      <c r="F1783" s="103" t="s">
        <v>4057</v>
      </c>
      <c r="H1783" s="214" t="s">
        <v>4057</v>
      </c>
      <c r="J1783" s="46">
        <v>10</v>
      </c>
      <c r="K1783" s="14">
        <v>0</v>
      </c>
      <c r="L1783" s="18">
        <f t="shared" si="87"/>
        <v>10</v>
      </c>
      <c r="M1783" s="14">
        <v>0</v>
      </c>
      <c r="N1783" s="23">
        <v>0</v>
      </c>
      <c r="O1783" s="18">
        <f t="shared" si="88"/>
        <v>0</v>
      </c>
      <c r="P1783" s="16">
        <f t="shared" si="89"/>
        <v>10</v>
      </c>
    </row>
    <row r="1784" spans="2:16">
      <c r="B1784" s="400"/>
      <c r="D1784" s="428"/>
      <c r="F1784" s="103" t="s">
        <v>4058</v>
      </c>
      <c r="H1784" s="214" t="s">
        <v>4058</v>
      </c>
      <c r="J1784" s="46"/>
      <c r="K1784" s="14"/>
      <c r="L1784" s="18">
        <f t="shared" si="87"/>
        <v>0</v>
      </c>
      <c r="M1784" s="14"/>
      <c r="N1784" s="23"/>
      <c r="O1784" s="18">
        <f t="shared" si="88"/>
        <v>0</v>
      </c>
      <c r="P1784" s="16">
        <f t="shared" si="89"/>
        <v>0</v>
      </c>
    </row>
    <row r="1785" spans="2:16">
      <c r="B1785" s="400"/>
      <c r="D1785" s="428"/>
      <c r="F1785" s="103" t="s">
        <v>4059</v>
      </c>
      <c r="H1785" s="214" t="s">
        <v>4059</v>
      </c>
      <c r="J1785" s="46">
        <v>21</v>
      </c>
      <c r="K1785" s="14">
        <v>0</v>
      </c>
      <c r="L1785" s="18">
        <f t="shared" si="87"/>
        <v>21</v>
      </c>
      <c r="M1785" s="14">
        <v>0</v>
      </c>
      <c r="N1785" s="23">
        <v>0</v>
      </c>
      <c r="O1785" s="18">
        <f t="shared" si="88"/>
        <v>0</v>
      </c>
      <c r="P1785" s="16">
        <f t="shared" si="89"/>
        <v>21</v>
      </c>
    </row>
    <row r="1786" spans="2:16">
      <c r="B1786" s="400"/>
      <c r="D1786" s="428"/>
      <c r="F1786" s="103" t="s">
        <v>4060</v>
      </c>
      <c r="H1786" s="214" t="s">
        <v>4060</v>
      </c>
      <c r="J1786" s="46">
        <v>19</v>
      </c>
      <c r="K1786" s="14">
        <v>0</v>
      </c>
      <c r="L1786" s="18">
        <f t="shared" si="87"/>
        <v>19</v>
      </c>
      <c r="M1786" s="14">
        <v>0</v>
      </c>
      <c r="N1786" s="23">
        <v>0</v>
      </c>
      <c r="O1786" s="18">
        <f t="shared" si="88"/>
        <v>0</v>
      </c>
      <c r="P1786" s="16">
        <f t="shared" si="89"/>
        <v>19</v>
      </c>
    </row>
    <row r="1787" spans="2:16" ht="25.5">
      <c r="B1787" s="400"/>
      <c r="D1787" s="428"/>
      <c r="F1787" s="103" t="s">
        <v>4061</v>
      </c>
      <c r="H1787" s="214" t="s">
        <v>4061</v>
      </c>
      <c r="J1787" s="46">
        <v>0</v>
      </c>
      <c r="K1787" s="14">
        <v>0</v>
      </c>
      <c r="L1787" s="18">
        <f t="shared" si="87"/>
        <v>0</v>
      </c>
      <c r="M1787" s="14">
        <v>72</v>
      </c>
      <c r="N1787" s="23">
        <v>0</v>
      </c>
      <c r="O1787" s="18">
        <f t="shared" si="88"/>
        <v>72</v>
      </c>
      <c r="P1787" s="16">
        <f t="shared" si="89"/>
        <v>72</v>
      </c>
    </row>
    <row r="1788" spans="2:16" ht="25.5">
      <c r="B1788" s="400"/>
      <c r="D1788" s="428"/>
      <c r="F1788" s="103" t="s">
        <v>4062</v>
      </c>
      <c r="H1788" s="214" t="s">
        <v>4062</v>
      </c>
      <c r="J1788" s="46">
        <v>22</v>
      </c>
      <c r="K1788" s="14">
        <v>0</v>
      </c>
      <c r="L1788" s="18">
        <f t="shared" si="87"/>
        <v>22</v>
      </c>
      <c r="M1788" s="14">
        <v>87</v>
      </c>
      <c r="N1788" s="23">
        <v>0</v>
      </c>
      <c r="O1788" s="18">
        <f t="shared" si="88"/>
        <v>87</v>
      </c>
      <c r="P1788" s="16">
        <f t="shared" si="89"/>
        <v>109</v>
      </c>
    </row>
    <row r="1789" spans="2:16" ht="25.5">
      <c r="B1789" s="400"/>
      <c r="D1789" s="428"/>
      <c r="F1789" s="103" t="s">
        <v>4063</v>
      </c>
      <c r="H1789" s="214" t="s">
        <v>4063</v>
      </c>
      <c r="J1789" s="46">
        <v>24</v>
      </c>
      <c r="K1789" s="14">
        <v>0</v>
      </c>
      <c r="L1789" s="18">
        <f t="shared" si="87"/>
        <v>24</v>
      </c>
      <c r="M1789" s="14">
        <v>0</v>
      </c>
      <c r="N1789" s="23">
        <v>0</v>
      </c>
      <c r="O1789" s="18">
        <f t="shared" si="88"/>
        <v>0</v>
      </c>
      <c r="P1789" s="16">
        <f t="shared" si="89"/>
        <v>24</v>
      </c>
    </row>
    <row r="1790" spans="2:16">
      <c r="B1790" s="400"/>
      <c r="D1790" s="428"/>
      <c r="F1790" s="103" t="s">
        <v>4064</v>
      </c>
      <c r="H1790" s="214" t="s">
        <v>4064</v>
      </c>
      <c r="J1790" s="46">
        <v>48</v>
      </c>
      <c r="K1790" s="14">
        <v>0</v>
      </c>
      <c r="L1790" s="18">
        <f t="shared" si="87"/>
        <v>48</v>
      </c>
      <c r="M1790" s="14">
        <v>0</v>
      </c>
      <c r="N1790" s="23">
        <v>0</v>
      </c>
      <c r="O1790" s="18">
        <f t="shared" si="88"/>
        <v>0</v>
      </c>
      <c r="P1790" s="16">
        <f t="shared" si="89"/>
        <v>48</v>
      </c>
    </row>
    <row r="1791" spans="2:16" ht="25.5">
      <c r="B1791" s="400"/>
      <c r="D1791" s="428"/>
      <c r="F1791" s="103" t="s">
        <v>4065</v>
      </c>
      <c r="H1791" s="214" t="s">
        <v>4065</v>
      </c>
      <c r="J1791" s="46">
        <v>34</v>
      </c>
      <c r="K1791" s="14">
        <v>0</v>
      </c>
      <c r="L1791" s="18">
        <f t="shared" si="87"/>
        <v>34</v>
      </c>
      <c r="M1791" s="14">
        <v>0</v>
      </c>
      <c r="N1791" s="23">
        <v>0</v>
      </c>
      <c r="O1791" s="18">
        <f t="shared" si="88"/>
        <v>0</v>
      </c>
      <c r="P1791" s="16">
        <f t="shared" si="89"/>
        <v>34</v>
      </c>
    </row>
    <row r="1792" spans="2:16" ht="25.5">
      <c r="B1792" s="400"/>
      <c r="D1792" s="428"/>
      <c r="F1792" s="103" t="s">
        <v>4066</v>
      </c>
      <c r="H1792" s="214" t="s">
        <v>4066</v>
      </c>
      <c r="J1792" s="46">
        <v>18</v>
      </c>
      <c r="K1792" s="14">
        <v>0</v>
      </c>
      <c r="L1792" s="18">
        <f t="shared" si="87"/>
        <v>18</v>
      </c>
      <c r="M1792" s="14">
        <v>0</v>
      </c>
      <c r="N1792" s="23">
        <v>0</v>
      </c>
      <c r="O1792" s="18">
        <f t="shared" si="88"/>
        <v>0</v>
      </c>
      <c r="P1792" s="16">
        <f t="shared" si="89"/>
        <v>18</v>
      </c>
    </row>
    <row r="1793" spans="2:16">
      <c r="B1793" s="400"/>
      <c r="D1793" s="428"/>
      <c r="F1793" s="103" t="s">
        <v>4067</v>
      </c>
      <c r="H1793" s="214" t="s">
        <v>4067</v>
      </c>
      <c r="J1793" s="46">
        <v>31</v>
      </c>
      <c r="K1793" s="14">
        <v>0</v>
      </c>
      <c r="L1793" s="18">
        <f t="shared" si="87"/>
        <v>31</v>
      </c>
      <c r="M1793" s="14">
        <v>0</v>
      </c>
      <c r="N1793" s="23">
        <v>0</v>
      </c>
      <c r="O1793" s="18">
        <f t="shared" si="88"/>
        <v>0</v>
      </c>
      <c r="P1793" s="16">
        <f t="shared" si="89"/>
        <v>31</v>
      </c>
    </row>
    <row r="1794" spans="2:16">
      <c r="B1794" s="400"/>
      <c r="D1794" s="428"/>
      <c r="F1794" s="103" t="s">
        <v>4068</v>
      </c>
      <c r="H1794" s="214" t="s">
        <v>4068</v>
      </c>
      <c r="J1794" s="46">
        <v>30</v>
      </c>
      <c r="K1794" s="14">
        <v>0</v>
      </c>
      <c r="L1794" s="18">
        <f t="shared" si="87"/>
        <v>30</v>
      </c>
      <c r="M1794" s="14">
        <v>0</v>
      </c>
      <c r="N1794" s="23">
        <v>0</v>
      </c>
      <c r="O1794" s="18">
        <f t="shared" si="88"/>
        <v>0</v>
      </c>
      <c r="P1794" s="16">
        <f t="shared" si="89"/>
        <v>30</v>
      </c>
    </row>
    <row r="1795" spans="2:16">
      <c r="B1795" s="400"/>
      <c r="D1795" s="428"/>
      <c r="F1795" s="103" t="s">
        <v>4069</v>
      </c>
      <c r="H1795" s="214" t="s">
        <v>4069</v>
      </c>
      <c r="J1795" s="46">
        <v>22</v>
      </c>
      <c r="K1795" s="14">
        <v>0</v>
      </c>
      <c r="L1795" s="18">
        <f t="shared" si="87"/>
        <v>22</v>
      </c>
      <c r="M1795" s="14">
        <v>0</v>
      </c>
      <c r="N1795" s="23">
        <v>0</v>
      </c>
      <c r="O1795" s="18">
        <f t="shared" si="88"/>
        <v>0</v>
      </c>
      <c r="P1795" s="16">
        <f t="shared" si="89"/>
        <v>22</v>
      </c>
    </row>
    <row r="1796" spans="2:16" ht="38.25">
      <c r="B1796" s="400"/>
      <c r="D1796" s="428"/>
      <c r="F1796" s="103" t="s">
        <v>4070</v>
      </c>
      <c r="H1796" s="214" t="s">
        <v>8217</v>
      </c>
      <c r="J1796" s="46"/>
      <c r="K1796" s="14"/>
      <c r="L1796" s="18">
        <f t="shared" si="87"/>
        <v>0</v>
      </c>
      <c r="M1796" s="14"/>
      <c r="N1796" s="23"/>
      <c r="O1796" s="18">
        <f t="shared" si="88"/>
        <v>0</v>
      </c>
      <c r="P1796" s="16">
        <f t="shared" si="89"/>
        <v>0</v>
      </c>
    </row>
    <row r="1797" spans="2:16">
      <c r="B1797" s="400"/>
      <c r="D1797" s="428"/>
      <c r="F1797" s="103" t="s">
        <v>4071</v>
      </c>
      <c r="H1797" s="214" t="s">
        <v>4071</v>
      </c>
      <c r="J1797" s="46">
        <v>19</v>
      </c>
      <c r="K1797" s="14">
        <v>0</v>
      </c>
      <c r="L1797" s="18">
        <f t="shared" si="87"/>
        <v>19</v>
      </c>
      <c r="M1797" s="14">
        <v>0</v>
      </c>
      <c r="N1797" s="23">
        <v>0</v>
      </c>
      <c r="O1797" s="18">
        <f t="shared" si="88"/>
        <v>0</v>
      </c>
      <c r="P1797" s="16">
        <f t="shared" si="89"/>
        <v>19</v>
      </c>
    </row>
    <row r="1798" spans="2:16" ht="25.5">
      <c r="B1798" s="400"/>
      <c r="D1798" s="428"/>
      <c r="F1798" s="103" t="s">
        <v>4072</v>
      </c>
      <c r="H1798" s="214" t="s">
        <v>4072</v>
      </c>
      <c r="J1798" s="46">
        <v>54</v>
      </c>
      <c r="K1798" s="14">
        <v>0</v>
      </c>
      <c r="L1798" s="18">
        <f t="shared" si="87"/>
        <v>54</v>
      </c>
      <c r="M1798" s="14">
        <v>0</v>
      </c>
      <c r="N1798" s="23">
        <v>0</v>
      </c>
      <c r="O1798" s="18">
        <f t="shared" si="88"/>
        <v>0</v>
      </c>
      <c r="P1798" s="16">
        <f t="shared" si="89"/>
        <v>54</v>
      </c>
    </row>
    <row r="1799" spans="2:16" ht="25.5">
      <c r="B1799" s="400"/>
      <c r="D1799" s="428"/>
      <c r="F1799" s="103" t="s">
        <v>4073</v>
      </c>
      <c r="H1799" s="214" t="s">
        <v>4073</v>
      </c>
      <c r="J1799" s="46">
        <v>14</v>
      </c>
      <c r="K1799" s="14">
        <v>0</v>
      </c>
      <c r="L1799" s="18">
        <f t="shared" si="87"/>
        <v>14</v>
      </c>
      <c r="M1799" s="14">
        <v>0</v>
      </c>
      <c r="N1799" s="23">
        <v>0</v>
      </c>
      <c r="O1799" s="18">
        <f t="shared" si="88"/>
        <v>0</v>
      </c>
      <c r="P1799" s="16">
        <f t="shared" si="89"/>
        <v>14</v>
      </c>
    </row>
    <row r="1800" spans="2:16">
      <c r="B1800" s="400"/>
      <c r="D1800" s="428"/>
      <c r="F1800" s="103" t="s">
        <v>4074</v>
      </c>
      <c r="H1800" s="214" t="s">
        <v>4074</v>
      </c>
      <c r="J1800" s="46">
        <v>11</v>
      </c>
      <c r="K1800" s="14">
        <v>0</v>
      </c>
      <c r="L1800" s="18">
        <f t="shared" si="87"/>
        <v>11</v>
      </c>
      <c r="M1800" s="14">
        <v>0</v>
      </c>
      <c r="N1800" s="23">
        <v>0</v>
      </c>
      <c r="O1800" s="18">
        <f t="shared" si="88"/>
        <v>0</v>
      </c>
      <c r="P1800" s="16">
        <f t="shared" si="89"/>
        <v>11</v>
      </c>
    </row>
    <row r="1801" spans="2:16">
      <c r="B1801" s="400"/>
      <c r="D1801" s="428"/>
      <c r="F1801" s="103" t="s">
        <v>4075</v>
      </c>
      <c r="H1801" s="214" t="s">
        <v>4075</v>
      </c>
      <c r="J1801" s="46">
        <v>31</v>
      </c>
      <c r="K1801" s="14">
        <v>0</v>
      </c>
      <c r="L1801" s="18">
        <f t="shared" si="87"/>
        <v>31</v>
      </c>
      <c r="M1801" s="14">
        <v>0</v>
      </c>
      <c r="N1801" s="23">
        <v>0</v>
      </c>
      <c r="O1801" s="18">
        <f t="shared" si="88"/>
        <v>0</v>
      </c>
      <c r="P1801" s="16">
        <f t="shared" si="89"/>
        <v>31</v>
      </c>
    </row>
    <row r="1802" spans="2:16">
      <c r="B1802" s="400"/>
      <c r="D1802" s="428"/>
      <c r="F1802" s="103" t="s">
        <v>4076</v>
      </c>
      <c r="H1802" s="214" t="s">
        <v>4076</v>
      </c>
      <c r="J1802" s="46">
        <v>33</v>
      </c>
      <c r="K1802" s="14">
        <v>0</v>
      </c>
      <c r="L1802" s="18">
        <f t="shared" si="87"/>
        <v>33</v>
      </c>
      <c r="M1802" s="14">
        <v>0</v>
      </c>
      <c r="N1802" s="23">
        <v>0</v>
      </c>
      <c r="O1802" s="18">
        <f t="shared" si="88"/>
        <v>0</v>
      </c>
      <c r="P1802" s="16">
        <f t="shared" si="89"/>
        <v>33</v>
      </c>
    </row>
    <row r="1803" spans="2:16">
      <c r="B1803" s="400"/>
      <c r="D1803" s="428"/>
      <c r="F1803" s="103" t="s">
        <v>4077</v>
      </c>
      <c r="H1803" s="214" t="s">
        <v>4077</v>
      </c>
      <c r="J1803" s="46">
        <v>14</v>
      </c>
      <c r="K1803" s="14">
        <v>0</v>
      </c>
      <c r="L1803" s="18">
        <f t="shared" si="87"/>
        <v>14</v>
      </c>
      <c r="M1803" s="14">
        <v>0</v>
      </c>
      <c r="N1803" s="23">
        <v>0</v>
      </c>
      <c r="O1803" s="18">
        <f t="shared" si="88"/>
        <v>0</v>
      </c>
      <c r="P1803" s="16">
        <f t="shared" si="89"/>
        <v>14</v>
      </c>
    </row>
    <row r="1804" spans="2:16" ht="25.5">
      <c r="B1804" s="400"/>
      <c r="D1804" s="428"/>
      <c r="F1804" s="103" t="s">
        <v>4078</v>
      </c>
      <c r="H1804" s="214" t="s">
        <v>4078</v>
      </c>
      <c r="J1804" s="46">
        <v>30</v>
      </c>
      <c r="K1804" s="14">
        <v>0</v>
      </c>
      <c r="L1804" s="18">
        <f t="shared" si="87"/>
        <v>30</v>
      </c>
      <c r="M1804" s="14">
        <v>0</v>
      </c>
      <c r="N1804" s="23">
        <v>0</v>
      </c>
      <c r="O1804" s="18">
        <f t="shared" si="88"/>
        <v>0</v>
      </c>
      <c r="P1804" s="16">
        <f t="shared" si="89"/>
        <v>30</v>
      </c>
    </row>
    <row r="1805" spans="2:16">
      <c r="B1805" s="400"/>
      <c r="D1805" s="428"/>
      <c r="F1805" s="103" t="s">
        <v>4079</v>
      </c>
      <c r="H1805" s="214" t="s">
        <v>4079</v>
      </c>
      <c r="J1805" s="46">
        <v>21</v>
      </c>
      <c r="K1805" s="14">
        <v>0</v>
      </c>
      <c r="L1805" s="18">
        <f t="shared" si="87"/>
        <v>21</v>
      </c>
      <c r="M1805" s="14">
        <v>0</v>
      </c>
      <c r="N1805" s="23">
        <v>0</v>
      </c>
      <c r="O1805" s="18">
        <f t="shared" si="88"/>
        <v>0</v>
      </c>
      <c r="P1805" s="16">
        <f t="shared" si="89"/>
        <v>21</v>
      </c>
    </row>
    <row r="1806" spans="2:16">
      <c r="B1806" s="400"/>
      <c r="D1806" s="428"/>
      <c r="F1806" s="103" t="s">
        <v>4080</v>
      </c>
      <c r="H1806" s="214" t="s">
        <v>4080</v>
      </c>
      <c r="J1806" s="46">
        <v>36</v>
      </c>
      <c r="K1806" s="14">
        <v>0</v>
      </c>
      <c r="L1806" s="18">
        <f t="shared" si="87"/>
        <v>36</v>
      </c>
      <c r="M1806" s="14">
        <v>0</v>
      </c>
      <c r="N1806" s="23">
        <v>0</v>
      </c>
      <c r="O1806" s="18">
        <f t="shared" si="88"/>
        <v>0</v>
      </c>
      <c r="P1806" s="16">
        <f t="shared" si="89"/>
        <v>36</v>
      </c>
    </row>
    <row r="1807" spans="2:16">
      <c r="B1807" s="400"/>
      <c r="D1807" s="428"/>
      <c r="F1807" s="103" t="s">
        <v>4081</v>
      </c>
      <c r="H1807" s="214" t="s">
        <v>4081</v>
      </c>
      <c r="J1807" s="46">
        <v>9</v>
      </c>
      <c r="K1807" s="14">
        <v>0</v>
      </c>
      <c r="L1807" s="18">
        <f t="shared" si="87"/>
        <v>9</v>
      </c>
      <c r="M1807" s="14">
        <v>0</v>
      </c>
      <c r="N1807" s="23">
        <v>0</v>
      </c>
      <c r="O1807" s="18">
        <f t="shared" si="88"/>
        <v>0</v>
      </c>
      <c r="P1807" s="16">
        <f t="shared" si="89"/>
        <v>9</v>
      </c>
    </row>
    <row r="1808" spans="2:16" ht="25.5">
      <c r="B1808" s="400"/>
      <c r="D1808" s="428"/>
      <c r="F1808" s="103" t="s">
        <v>4082</v>
      </c>
      <c r="H1808" s="214" t="s">
        <v>4082</v>
      </c>
      <c r="J1808" s="46">
        <v>24</v>
      </c>
      <c r="K1808" s="14">
        <v>0</v>
      </c>
      <c r="L1808" s="18">
        <f t="shared" si="87"/>
        <v>24</v>
      </c>
      <c r="M1808" s="14">
        <v>0</v>
      </c>
      <c r="N1808" s="23">
        <v>0</v>
      </c>
      <c r="O1808" s="18">
        <f t="shared" si="88"/>
        <v>0</v>
      </c>
      <c r="P1808" s="16">
        <f t="shared" si="89"/>
        <v>24</v>
      </c>
    </row>
    <row r="1809" spans="2:16">
      <c r="B1809" s="400"/>
      <c r="D1809" s="428"/>
      <c r="F1809" s="103" t="s">
        <v>4083</v>
      </c>
      <c r="H1809" s="214" t="s">
        <v>4083</v>
      </c>
      <c r="J1809" s="46">
        <v>20</v>
      </c>
      <c r="K1809" s="14">
        <v>0</v>
      </c>
      <c r="L1809" s="18">
        <f t="shared" si="87"/>
        <v>20</v>
      </c>
      <c r="M1809" s="14">
        <v>0</v>
      </c>
      <c r="N1809" s="23">
        <v>0</v>
      </c>
      <c r="O1809" s="18">
        <f t="shared" si="88"/>
        <v>0</v>
      </c>
      <c r="P1809" s="16">
        <f t="shared" si="89"/>
        <v>20</v>
      </c>
    </row>
    <row r="1810" spans="2:16" ht="25.5">
      <c r="B1810" s="400"/>
      <c r="D1810" s="428"/>
      <c r="F1810" s="103" t="s">
        <v>4084</v>
      </c>
      <c r="H1810" s="214" t="s">
        <v>4084</v>
      </c>
      <c r="J1810" s="46">
        <v>23</v>
      </c>
      <c r="K1810" s="14">
        <v>0</v>
      </c>
      <c r="L1810" s="18">
        <f t="shared" si="87"/>
        <v>23</v>
      </c>
      <c r="M1810" s="14">
        <v>0</v>
      </c>
      <c r="N1810" s="23">
        <v>0</v>
      </c>
      <c r="O1810" s="18">
        <f t="shared" si="88"/>
        <v>0</v>
      </c>
      <c r="P1810" s="16">
        <f t="shared" si="89"/>
        <v>23</v>
      </c>
    </row>
    <row r="1811" spans="2:16" ht="25.5">
      <c r="B1811" s="400"/>
      <c r="D1811" s="428"/>
      <c r="F1811" s="103" t="s">
        <v>4085</v>
      </c>
      <c r="H1811" s="214" t="s">
        <v>4085</v>
      </c>
      <c r="J1811" s="46">
        <v>30</v>
      </c>
      <c r="K1811" s="14">
        <v>0</v>
      </c>
      <c r="L1811" s="18">
        <f t="shared" si="87"/>
        <v>30</v>
      </c>
      <c r="M1811" s="14">
        <v>0</v>
      </c>
      <c r="N1811" s="23">
        <v>0</v>
      </c>
      <c r="O1811" s="18">
        <f t="shared" si="88"/>
        <v>0</v>
      </c>
      <c r="P1811" s="16">
        <f t="shared" si="89"/>
        <v>30</v>
      </c>
    </row>
    <row r="1812" spans="2:16">
      <c r="B1812" s="400"/>
      <c r="D1812" s="428"/>
      <c r="F1812" s="103" t="s">
        <v>4086</v>
      </c>
      <c r="H1812" s="214" t="s">
        <v>4086</v>
      </c>
      <c r="J1812" s="46">
        <v>38</v>
      </c>
      <c r="K1812" s="14">
        <v>0</v>
      </c>
      <c r="L1812" s="18">
        <f t="shared" si="87"/>
        <v>38</v>
      </c>
      <c r="M1812" s="14">
        <v>0</v>
      </c>
      <c r="N1812" s="23">
        <v>0</v>
      </c>
      <c r="O1812" s="18">
        <f t="shared" si="88"/>
        <v>0</v>
      </c>
      <c r="P1812" s="16">
        <f t="shared" si="89"/>
        <v>38</v>
      </c>
    </row>
    <row r="1813" spans="2:16">
      <c r="B1813" s="400"/>
      <c r="D1813" s="428"/>
      <c r="F1813" s="103" t="s">
        <v>4087</v>
      </c>
      <c r="H1813" s="214" t="s">
        <v>4087</v>
      </c>
      <c r="J1813" s="46">
        <v>26</v>
      </c>
      <c r="K1813" s="14">
        <v>0</v>
      </c>
      <c r="L1813" s="18">
        <f t="shared" si="87"/>
        <v>26</v>
      </c>
      <c r="M1813" s="14">
        <v>0</v>
      </c>
      <c r="N1813" s="23">
        <v>0</v>
      </c>
      <c r="O1813" s="18">
        <f t="shared" si="88"/>
        <v>0</v>
      </c>
      <c r="P1813" s="16">
        <f t="shared" si="89"/>
        <v>26</v>
      </c>
    </row>
    <row r="1814" spans="2:16">
      <c r="B1814" s="400"/>
      <c r="D1814" s="428"/>
      <c r="F1814" s="103" t="s">
        <v>4088</v>
      </c>
      <c r="H1814" s="214" t="s">
        <v>4088</v>
      </c>
      <c r="J1814" s="46">
        <v>20</v>
      </c>
      <c r="K1814" s="14">
        <v>0</v>
      </c>
      <c r="L1814" s="18">
        <f t="shared" si="87"/>
        <v>20</v>
      </c>
      <c r="M1814" s="14">
        <v>0</v>
      </c>
      <c r="N1814" s="23">
        <v>0</v>
      </c>
      <c r="O1814" s="18">
        <f t="shared" si="88"/>
        <v>0</v>
      </c>
      <c r="P1814" s="16">
        <f t="shared" si="89"/>
        <v>20</v>
      </c>
    </row>
    <row r="1815" spans="2:16" ht="25.5">
      <c r="B1815" s="400"/>
      <c r="D1815" s="428"/>
      <c r="F1815" s="103" t="s">
        <v>4089</v>
      </c>
      <c r="H1815" s="214" t="s">
        <v>4089</v>
      </c>
      <c r="J1815" s="46">
        <v>11</v>
      </c>
      <c r="K1815" s="14">
        <v>0</v>
      </c>
      <c r="L1815" s="18">
        <f t="shared" si="87"/>
        <v>11</v>
      </c>
      <c r="M1815" s="14">
        <v>0</v>
      </c>
      <c r="N1815" s="23">
        <v>0</v>
      </c>
      <c r="O1815" s="18">
        <f t="shared" si="88"/>
        <v>0</v>
      </c>
      <c r="P1815" s="16">
        <f t="shared" si="89"/>
        <v>11</v>
      </c>
    </row>
    <row r="1816" spans="2:16">
      <c r="B1816" s="400"/>
      <c r="D1816" s="428"/>
      <c r="F1816" s="103" t="s">
        <v>4090</v>
      </c>
      <c r="H1816" s="214" t="s">
        <v>4090</v>
      </c>
      <c r="J1816" s="46">
        <v>0</v>
      </c>
      <c r="K1816" s="14">
        <v>0</v>
      </c>
      <c r="L1816" s="18">
        <f t="shared" si="87"/>
        <v>0</v>
      </c>
      <c r="M1816" s="14">
        <v>22</v>
      </c>
      <c r="N1816" s="23">
        <v>0</v>
      </c>
      <c r="O1816" s="18">
        <f t="shared" si="88"/>
        <v>22</v>
      </c>
      <c r="P1816" s="16">
        <f t="shared" si="89"/>
        <v>22</v>
      </c>
    </row>
    <row r="1817" spans="2:16" ht="25.5">
      <c r="B1817" s="400"/>
      <c r="D1817" s="428"/>
      <c r="F1817" s="103" t="s">
        <v>4091</v>
      </c>
      <c r="H1817" s="214" t="s">
        <v>8218</v>
      </c>
      <c r="J1817" s="46"/>
      <c r="K1817" s="14"/>
      <c r="L1817" s="18">
        <f t="shared" si="87"/>
        <v>0</v>
      </c>
      <c r="M1817" s="14"/>
      <c r="N1817" s="23"/>
      <c r="O1817" s="18">
        <f t="shared" si="88"/>
        <v>0</v>
      </c>
      <c r="P1817" s="16">
        <f t="shared" si="89"/>
        <v>0</v>
      </c>
    </row>
    <row r="1818" spans="2:16">
      <c r="B1818" s="400"/>
      <c r="D1818" s="428"/>
      <c r="F1818" s="103" t="s">
        <v>4092</v>
      </c>
      <c r="H1818" s="214" t="s">
        <v>4092</v>
      </c>
      <c r="J1818" s="46">
        <v>21</v>
      </c>
      <c r="K1818" s="14">
        <v>0</v>
      </c>
      <c r="L1818" s="18">
        <f t="shared" ref="L1818:L1881" si="90">+J1818+K1818</f>
        <v>21</v>
      </c>
      <c r="M1818" s="14">
        <v>0</v>
      </c>
      <c r="N1818" s="23">
        <v>0</v>
      </c>
      <c r="O1818" s="18">
        <f t="shared" ref="O1818:O1881" si="91">+N1818+M1818</f>
        <v>0</v>
      </c>
      <c r="P1818" s="16">
        <f t="shared" si="89"/>
        <v>21</v>
      </c>
    </row>
    <row r="1819" spans="2:16">
      <c r="B1819" s="400"/>
      <c r="D1819" s="428"/>
      <c r="F1819" s="103" t="s">
        <v>4093</v>
      </c>
      <c r="H1819" s="214" t="s">
        <v>4093</v>
      </c>
      <c r="J1819" s="46">
        <v>65</v>
      </c>
      <c r="K1819" s="14">
        <v>0</v>
      </c>
      <c r="L1819" s="18">
        <f t="shared" si="90"/>
        <v>65</v>
      </c>
      <c r="M1819" s="14">
        <v>0</v>
      </c>
      <c r="N1819" s="23">
        <v>0</v>
      </c>
      <c r="O1819" s="18">
        <f t="shared" si="91"/>
        <v>0</v>
      </c>
      <c r="P1819" s="16">
        <f t="shared" ref="P1819:P1882" si="92">+L1819+O1819</f>
        <v>65</v>
      </c>
    </row>
    <row r="1820" spans="2:16">
      <c r="B1820" s="400"/>
      <c r="D1820" s="428"/>
      <c r="F1820" s="103" t="s">
        <v>4094</v>
      </c>
      <c r="H1820" s="214" t="s">
        <v>4094</v>
      </c>
      <c r="J1820" s="46">
        <v>24</v>
      </c>
      <c r="K1820" s="14">
        <v>0</v>
      </c>
      <c r="L1820" s="18">
        <f t="shared" si="90"/>
        <v>24</v>
      </c>
      <c r="M1820" s="14">
        <v>0</v>
      </c>
      <c r="N1820" s="23">
        <v>0</v>
      </c>
      <c r="O1820" s="18">
        <f t="shared" si="91"/>
        <v>0</v>
      </c>
      <c r="P1820" s="16">
        <f t="shared" si="92"/>
        <v>24</v>
      </c>
    </row>
    <row r="1821" spans="2:16">
      <c r="B1821" s="400"/>
      <c r="D1821" s="428"/>
      <c r="F1821" s="103" t="s">
        <v>4095</v>
      </c>
      <c r="H1821" s="214" t="s">
        <v>4095</v>
      </c>
      <c r="J1821" s="46">
        <v>24</v>
      </c>
      <c r="K1821" s="14">
        <v>0</v>
      </c>
      <c r="L1821" s="18">
        <f t="shared" si="90"/>
        <v>24</v>
      </c>
      <c r="M1821" s="14">
        <v>0</v>
      </c>
      <c r="N1821" s="23">
        <v>0</v>
      </c>
      <c r="O1821" s="18">
        <f t="shared" si="91"/>
        <v>0</v>
      </c>
      <c r="P1821" s="16">
        <f t="shared" si="92"/>
        <v>24</v>
      </c>
    </row>
    <row r="1822" spans="2:16">
      <c r="B1822" s="400"/>
      <c r="D1822" s="428"/>
      <c r="F1822" s="103" t="s">
        <v>4096</v>
      </c>
      <c r="H1822" s="214" t="s">
        <v>4096</v>
      </c>
      <c r="J1822" s="46">
        <v>20</v>
      </c>
      <c r="K1822" s="14">
        <v>0</v>
      </c>
      <c r="L1822" s="18">
        <f t="shared" si="90"/>
        <v>20</v>
      </c>
      <c r="M1822" s="14">
        <v>0</v>
      </c>
      <c r="N1822" s="23">
        <v>0</v>
      </c>
      <c r="O1822" s="18">
        <f t="shared" si="91"/>
        <v>0</v>
      </c>
      <c r="P1822" s="16">
        <f t="shared" si="92"/>
        <v>20</v>
      </c>
    </row>
    <row r="1823" spans="2:16">
      <c r="B1823" s="400"/>
      <c r="D1823" s="428"/>
      <c r="F1823" s="103" t="s">
        <v>4097</v>
      </c>
      <c r="H1823" s="214" t="s">
        <v>4097</v>
      </c>
      <c r="J1823" s="46">
        <v>31</v>
      </c>
      <c r="K1823" s="14">
        <v>0</v>
      </c>
      <c r="L1823" s="18">
        <f t="shared" si="90"/>
        <v>31</v>
      </c>
      <c r="M1823" s="14">
        <v>0</v>
      </c>
      <c r="N1823" s="23">
        <v>0</v>
      </c>
      <c r="O1823" s="18">
        <f t="shared" si="91"/>
        <v>0</v>
      </c>
      <c r="P1823" s="16">
        <f t="shared" si="92"/>
        <v>31</v>
      </c>
    </row>
    <row r="1824" spans="2:16" ht="25.5">
      <c r="B1824" s="400"/>
      <c r="D1824" s="428"/>
      <c r="F1824" s="103" t="s">
        <v>4098</v>
      </c>
      <c r="H1824" s="214" t="s">
        <v>4098</v>
      </c>
      <c r="J1824" s="46">
        <v>15</v>
      </c>
      <c r="K1824" s="14">
        <v>0</v>
      </c>
      <c r="L1824" s="18">
        <f t="shared" si="90"/>
        <v>15</v>
      </c>
      <c r="M1824" s="14">
        <v>0</v>
      </c>
      <c r="N1824" s="23">
        <v>0</v>
      </c>
      <c r="O1824" s="18">
        <f t="shared" si="91"/>
        <v>0</v>
      </c>
      <c r="P1824" s="16">
        <f t="shared" si="92"/>
        <v>15</v>
      </c>
    </row>
    <row r="1825" spans="2:16">
      <c r="B1825" s="400"/>
      <c r="D1825" s="428"/>
      <c r="F1825" s="103" t="s">
        <v>4099</v>
      </c>
      <c r="H1825" s="214" t="s">
        <v>4099</v>
      </c>
      <c r="J1825" s="46">
        <v>29</v>
      </c>
      <c r="K1825" s="14">
        <v>0</v>
      </c>
      <c r="L1825" s="18">
        <f t="shared" si="90"/>
        <v>29</v>
      </c>
      <c r="M1825" s="14">
        <v>0</v>
      </c>
      <c r="N1825" s="23">
        <v>0</v>
      </c>
      <c r="O1825" s="18">
        <f t="shared" si="91"/>
        <v>0</v>
      </c>
      <c r="P1825" s="16">
        <f t="shared" si="92"/>
        <v>29</v>
      </c>
    </row>
    <row r="1826" spans="2:16">
      <c r="B1826" s="400"/>
      <c r="D1826" s="428"/>
      <c r="F1826" s="103" t="s">
        <v>4100</v>
      </c>
      <c r="H1826" s="214" t="s">
        <v>4100</v>
      </c>
      <c r="J1826" s="46"/>
      <c r="K1826" s="14"/>
      <c r="L1826" s="18">
        <f t="shared" si="90"/>
        <v>0</v>
      </c>
      <c r="M1826" s="14"/>
      <c r="N1826" s="23"/>
      <c r="O1826" s="18">
        <f t="shared" si="91"/>
        <v>0</v>
      </c>
      <c r="P1826" s="16">
        <f t="shared" si="92"/>
        <v>0</v>
      </c>
    </row>
    <row r="1827" spans="2:16" ht="38.25">
      <c r="B1827" s="400"/>
      <c r="D1827" s="428"/>
      <c r="F1827" s="103" t="s">
        <v>4101</v>
      </c>
      <c r="H1827" s="214" t="s">
        <v>8219</v>
      </c>
      <c r="J1827" s="46">
        <v>16</v>
      </c>
      <c r="K1827" s="14">
        <v>0</v>
      </c>
      <c r="L1827" s="18">
        <f t="shared" si="90"/>
        <v>16</v>
      </c>
      <c r="M1827" s="14">
        <v>0</v>
      </c>
      <c r="N1827" s="23">
        <v>0</v>
      </c>
      <c r="O1827" s="18">
        <f t="shared" si="91"/>
        <v>0</v>
      </c>
      <c r="P1827" s="16">
        <f t="shared" si="92"/>
        <v>16</v>
      </c>
    </row>
    <row r="1828" spans="2:16" ht="25.5">
      <c r="B1828" s="400"/>
      <c r="D1828" s="428"/>
      <c r="F1828" s="103" t="s">
        <v>4102</v>
      </c>
      <c r="H1828" s="214" t="s">
        <v>8220</v>
      </c>
      <c r="J1828" s="46">
        <v>3</v>
      </c>
      <c r="K1828" s="14">
        <v>0</v>
      </c>
      <c r="L1828" s="18">
        <f t="shared" si="90"/>
        <v>3</v>
      </c>
      <c r="M1828" s="14">
        <v>0</v>
      </c>
      <c r="N1828" s="23">
        <v>0</v>
      </c>
      <c r="O1828" s="18">
        <f t="shared" si="91"/>
        <v>0</v>
      </c>
      <c r="P1828" s="16">
        <f t="shared" si="92"/>
        <v>3</v>
      </c>
    </row>
    <row r="1829" spans="2:16">
      <c r="B1829" s="400"/>
      <c r="D1829" s="428"/>
      <c r="F1829" s="103" t="s">
        <v>4103</v>
      </c>
      <c r="H1829" s="214" t="s">
        <v>4103</v>
      </c>
      <c r="J1829" s="46">
        <v>29</v>
      </c>
      <c r="K1829" s="14">
        <v>0</v>
      </c>
      <c r="L1829" s="18">
        <f t="shared" si="90"/>
        <v>29</v>
      </c>
      <c r="M1829" s="14">
        <v>0</v>
      </c>
      <c r="N1829" s="23">
        <v>0</v>
      </c>
      <c r="O1829" s="18">
        <f t="shared" si="91"/>
        <v>0</v>
      </c>
      <c r="P1829" s="16">
        <f t="shared" si="92"/>
        <v>29</v>
      </c>
    </row>
    <row r="1830" spans="2:16">
      <c r="B1830" s="400"/>
      <c r="D1830" s="428"/>
      <c r="F1830" s="103" t="s">
        <v>4104</v>
      </c>
      <c r="H1830" s="214" t="s">
        <v>4104</v>
      </c>
      <c r="J1830" s="46">
        <v>36</v>
      </c>
      <c r="K1830" s="14">
        <v>0</v>
      </c>
      <c r="L1830" s="18">
        <f t="shared" si="90"/>
        <v>36</v>
      </c>
      <c r="M1830" s="14">
        <v>0</v>
      </c>
      <c r="N1830" s="23">
        <v>0</v>
      </c>
      <c r="O1830" s="18">
        <f t="shared" si="91"/>
        <v>0</v>
      </c>
      <c r="P1830" s="16">
        <f t="shared" si="92"/>
        <v>36</v>
      </c>
    </row>
    <row r="1831" spans="2:16">
      <c r="B1831" s="400"/>
      <c r="D1831" s="428"/>
      <c r="F1831" s="103" t="s">
        <v>4105</v>
      </c>
      <c r="H1831" s="214" t="s">
        <v>4105</v>
      </c>
      <c r="J1831" s="46">
        <v>25</v>
      </c>
      <c r="K1831" s="14">
        <v>0</v>
      </c>
      <c r="L1831" s="18">
        <f t="shared" si="90"/>
        <v>25</v>
      </c>
      <c r="M1831" s="14">
        <v>0</v>
      </c>
      <c r="N1831" s="23">
        <v>0</v>
      </c>
      <c r="O1831" s="18">
        <f t="shared" si="91"/>
        <v>0</v>
      </c>
      <c r="P1831" s="16">
        <f t="shared" si="92"/>
        <v>25</v>
      </c>
    </row>
    <row r="1832" spans="2:16">
      <c r="B1832" s="400"/>
      <c r="D1832" s="428"/>
      <c r="F1832" s="103" t="s">
        <v>4106</v>
      </c>
      <c r="H1832" s="214" t="s">
        <v>4106</v>
      </c>
      <c r="J1832" s="46">
        <v>9</v>
      </c>
      <c r="K1832" s="14">
        <v>0</v>
      </c>
      <c r="L1832" s="18">
        <f t="shared" si="90"/>
        <v>9</v>
      </c>
      <c r="M1832" s="14">
        <v>0</v>
      </c>
      <c r="N1832" s="23">
        <v>0</v>
      </c>
      <c r="O1832" s="18">
        <f t="shared" si="91"/>
        <v>0</v>
      </c>
      <c r="P1832" s="16">
        <f t="shared" si="92"/>
        <v>9</v>
      </c>
    </row>
    <row r="1833" spans="2:16" ht="25.5">
      <c r="B1833" s="400"/>
      <c r="D1833" s="428"/>
      <c r="F1833" s="103" t="s">
        <v>4107</v>
      </c>
      <c r="H1833" s="214" t="s">
        <v>4107</v>
      </c>
      <c r="J1833" s="46">
        <v>17</v>
      </c>
      <c r="K1833" s="14">
        <v>0</v>
      </c>
      <c r="L1833" s="18">
        <f t="shared" si="90"/>
        <v>17</v>
      </c>
      <c r="M1833" s="14">
        <v>0</v>
      </c>
      <c r="N1833" s="23">
        <v>0</v>
      </c>
      <c r="O1833" s="18">
        <f t="shared" si="91"/>
        <v>0</v>
      </c>
      <c r="P1833" s="16">
        <f t="shared" si="92"/>
        <v>17</v>
      </c>
    </row>
    <row r="1834" spans="2:16">
      <c r="B1834" s="400"/>
      <c r="D1834" s="428"/>
      <c r="F1834" s="103" t="s">
        <v>4108</v>
      </c>
      <c r="H1834" s="214" t="s">
        <v>4108</v>
      </c>
      <c r="J1834" s="46">
        <v>19</v>
      </c>
      <c r="K1834" s="14">
        <v>0</v>
      </c>
      <c r="L1834" s="18">
        <f t="shared" si="90"/>
        <v>19</v>
      </c>
      <c r="M1834" s="14">
        <v>0</v>
      </c>
      <c r="N1834" s="23">
        <v>0</v>
      </c>
      <c r="O1834" s="18">
        <f t="shared" si="91"/>
        <v>0</v>
      </c>
      <c r="P1834" s="16">
        <f t="shared" si="92"/>
        <v>19</v>
      </c>
    </row>
    <row r="1835" spans="2:16">
      <c r="B1835" s="400"/>
      <c r="D1835" s="428"/>
      <c r="F1835" s="103" t="s">
        <v>4109</v>
      </c>
      <c r="H1835" s="214" t="s">
        <v>4109</v>
      </c>
      <c r="J1835" s="46">
        <v>7</v>
      </c>
      <c r="K1835" s="14">
        <v>0</v>
      </c>
      <c r="L1835" s="18">
        <f t="shared" si="90"/>
        <v>7</v>
      </c>
      <c r="M1835" s="14">
        <v>0</v>
      </c>
      <c r="N1835" s="23">
        <v>0</v>
      </c>
      <c r="O1835" s="18">
        <f t="shared" si="91"/>
        <v>0</v>
      </c>
      <c r="P1835" s="16">
        <f t="shared" si="92"/>
        <v>7</v>
      </c>
    </row>
    <row r="1836" spans="2:16">
      <c r="B1836" s="400"/>
      <c r="D1836" s="428"/>
      <c r="F1836" s="103" t="s">
        <v>4110</v>
      </c>
      <c r="H1836" s="214" t="s">
        <v>4110</v>
      </c>
      <c r="J1836" s="46">
        <v>14</v>
      </c>
      <c r="K1836" s="14">
        <v>0</v>
      </c>
      <c r="L1836" s="18">
        <f t="shared" si="90"/>
        <v>14</v>
      </c>
      <c r="M1836" s="14">
        <v>0</v>
      </c>
      <c r="N1836" s="23">
        <v>0</v>
      </c>
      <c r="O1836" s="18">
        <f t="shared" si="91"/>
        <v>0</v>
      </c>
      <c r="P1836" s="16">
        <f t="shared" si="92"/>
        <v>14</v>
      </c>
    </row>
    <row r="1837" spans="2:16" ht="25.5">
      <c r="B1837" s="400"/>
      <c r="D1837" s="428"/>
      <c r="F1837" s="103" t="s">
        <v>4111</v>
      </c>
      <c r="H1837" s="214" t="s">
        <v>8221</v>
      </c>
      <c r="J1837" s="46"/>
      <c r="K1837" s="14"/>
      <c r="L1837" s="18">
        <f t="shared" si="90"/>
        <v>0</v>
      </c>
      <c r="M1837" s="14"/>
      <c r="N1837" s="23"/>
      <c r="O1837" s="18">
        <f t="shared" si="91"/>
        <v>0</v>
      </c>
      <c r="P1837" s="16">
        <f t="shared" si="92"/>
        <v>0</v>
      </c>
    </row>
    <row r="1838" spans="2:16">
      <c r="B1838" s="400"/>
      <c r="D1838" s="428"/>
      <c r="F1838" s="103" t="s">
        <v>4112</v>
      </c>
      <c r="H1838" s="214" t="s">
        <v>4112</v>
      </c>
      <c r="J1838" s="46">
        <v>10</v>
      </c>
      <c r="K1838" s="14">
        <v>0</v>
      </c>
      <c r="L1838" s="18">
        <f t="shared" si="90"/>
        <v>10</v>
      </c>
      <c r="M1838" s="14">
        <v>0</v>
      </c>
      <c r="N1838" s="23">
        <v>0</v>
      </c>
      <c r="O1838" s="18">
        <f t="shared" si="91"/>
        <v>0</v>
      </c>
      <c r="P1838" s="16">
        <f t="shared" si="92"/>
        <v>10</v>
      </c>
    </row>
    <row r="1839" spans="2:16" ht="25.5">
      <c r="B1839" s="400"/>
      <c r="D1839" s="428"/>
      <c r="F1839" s="103" t="s">
        <v>4113</v>
      </c>
      <c r="H1839" s="214" t="s">
        <v>4113</v>
      </c>
      <c r="J1839" s="46">
        <v>40</v>
      </c>
      <c r="K1839" s="14">
        <v>0</v>
      </c>
      <c r="L1839" s="18">
        <f t="shared" si="90"/>
        <v>40</v>
      </c>
      <c r="M1839" s="14">
        <v>0</v>
      </c>
      <c r="N1839" s="23">
        <v>0</v>
      </c>
      <c r="O1839" s="18">
        <f t="shared" si="91"/>
        <v>0</v>
      </c>
      <c r="P1839" s="16">
        <f t="shared" si="92"/>
        <v>40</v>
      </c>
    </row>
    <row r="1840" spans="2:16">
      <c r="B1840" s="400"/>
      <c r="D1840" s="428" t="s">
        <v>3927</v>
      </c>
      <c r="F1840" s="103" t="s">
        <v>4114</v>
      </c>
      <c r="H1840" s="214" t="s">
        <v>4114</v>
      </c>
      <c r="J1840" s="46">
        <v>163</v>
      </c>
      <c r="K1840" s="14">
        <v>0</v>
      </c>
      <c r="L1840" s="18">
        <f t="shared" si="90"/>
        <v>163</v>
      </c>
      <c r="M1840" s="14"/>
      <c r="N1840" s="23"/>
      <c r="O1840" s="18">
        <f t="shared" si="91"/>
        <v>0</v>
      </c>
      <c r="P1840" s="16">
        <f t="shared" si="92"/>
        <v>163</v>
      </c>
    </row>
    <row r="1841" spans="2:16">
      <c r="B1841" s="400"/>
      <c r="D1841" s="428"/>
      <c r="F1841" s="103" t="s">
        <v>4115</v>
      </c>
      <c r="H1841" s="214" t="s">
        <v>4115</v>
      </c>
      <c r="J1841" s="46">
        <v>10</v>
      </c>
      <c r="K1841" s="14">
        <v>0</v>
      </c>
      <c r="L1841" s="18">
        <f t="shared" si="90"/>
        <v>10</v>
      </c>
      <c r="M1841" s="14"/>
      <c r="N1841" s="23"/>
      <c r="O1841" s="18">
        <f t="shared" si="91"/>
        <v>0</v>
      </c>
      <c r="P1841" s="16">
        <f t="shared" si="92"/>
        <v>10</v>
      </c>
    </row>
    <row r="1842" spans="2:16">
      <c r="B1842" s="400"/>
      <c r="D1842" s="428"/>
      <c r="F1842" s="103" t="s">
        <v>4116</v>
      </c>
      <c r="H1842" s="214" t="s">
        <v>4116</v>
      </c>
      <c r="J1842" s="46"/>
      <c r="K1842" s="14"/>
      <c r="L1842" s="18">
        <f t="shared" si="90"/>
        <v>0</v>
      </c>
      <c r="M1842" s="14">
        <v>38</v>
      </c>
      <c r="N1842" s="23"/>
      <c r="O1842" s="18">
        <f t="shared" si="91"/>
        <v>38</v>
      </c>
      <c r="P1842" s="16">
        <f t="shared" si="92"/>
        <v>38</v>
      </c>
    </row>
    <row r="1843" spans="2:16">
      <c r="B1843" s="400"/>
      <c r="D1843" s="428"/>
      <c r="F1843" s="103" t="s">
        <v>4117</v>
      </c>
      <c r="H1843" s="214" t="s">
        <v>4117</v>
      </c>
      <c r="J1843" s="46"/>
      <c r="K1843" s="14"/>
      <c r="L1843" s="18">
        <f t="shared" si="90"/>
        <v>0</v>
      </c>
      <c r="M1843" s="14">
        <v>32</v>
      </c>
      <c r="N1843" s="23"/>
      <c r="O1843" s="18">
        <f t="shared" si="91"/>
        <v>32</v>
      </c>
      <c r="P1843" s="16">
        <f t="shared" si="92"/>
        <v>32</v>
      </c>
    </row>
    <row r="1844" spans="2:16">
      <c r="B1844" s="400"/>
      <c r="D1844" s="428"/>
      <c r="F1844" s="103" t="s">
        <v>4118</v>
      </c>
      <c r="H1844" s="214" t="s">
        <v>4118</v>
      </c>
      <c r="J1844" s="46">
        <v>25</v>
      </c>
      <c r="K1844" s="14">
        <v>0</v>
      </c>
      <c r="L1844" s="18">
        <f t="shared" si="90"/>
        <v>25</v>
      </c>
      <c r="M1844" s="14"/>
      <c r="N1844" s="23"/>
      <c r="O1844" s="18">
        <f t="shared" si="91"/>
        <v>0</v>
      </c>
      <c r="P1844" s="16">
        <f t="shared" si="92"/>
        <v>25</v>
      </c>
    </row>
    <row r="1845" spans="2:16">
      <c r="B1845" s="400"/>
      <c r="D1845" s="428"/>
      <c r="F1845" s="103" t="s">
        <v>4112</v>
      </c>
      <c r="H1845" s="214" t="s">
        <v>4112</v>
      </c>
      <c r="J1845" s="46">
        <v>8</v>
      </c>
      <c r="K1845" s="14">
        <v>0</v>
      </c>
      <c r="L1845" s="18">
        <f t="shared" si="90"/>
        <v>8</v>
      </c>
      <c r="M1845" s="14"/>
      <c r="N1845" s="23"/>
      <c r="O1845" s="18">
        <f t="shared" si="91"/>
        <v>0</v>
      </c>
      <c r="P1845" s="16">
        <f t="shared" si="92"/>
        <v>8</v>
      </c>
    </row>
    <row r="1846" spans="2:16">
      <c r="B1846" s="400"/>
      <c r="D1846" s="428"/>
      <c r="F1846" s="103" t="s">
        <v>4119</v>
      </c>
      <c r="H1846" s="214" t="s">
        <v>4119</v>
      </c>
      <c r="J1846" s="46">
        <v>27</v>
      </c>
      <c r="K1846" s="14">
        <v>0</v>
      </c>
      <c r="L1846" s="18">
        <f t="shared" si="90"/>
        <v>27</v>
      </c>
      <c r="M1846" s="14"/>
      <c r="N1846" s="23"/>
      <c r="O1846" s="18">
        <f t="shared" si="91"/>
        <v>0</v>
      </c>
      <c r="P1846" s="16">
        <f t="shared" si="92"/>
        <v>27</v>
      </c>
    </row>
    <row r="1847" spans="2:16">
      <c r="B1847" s="400"/>
      <c r="D1847" s="428"/>
      <c r="F1847" s="103" t="s">
        <v>4120</v>
      </c>
      <c r="H1847" s="214" t="s">
        <v>4120</v>
      </c>
      <c r="J1847" s="46"/>
      <c r="K1847" s="14"/>
      <c r="L1847" s="18">
        <f t="shared" si="90"/>
        <v>0</v>
      </c>
      <c r="M1847" s="14">
        <v>23</v>
      </c>
      <c r="N1847" s="23"/>
      <c r="O1847" s="18">
        <f t="shared" si="91"/>
        <v>23</v>
      </c>
      <c r="P1847" s="16">
        <f t="shared" si="92"/>
        <v>23</v>
      </c>
    </row>
    <row r="1848" spans="2:16">
      <c r="B1848" s="400"/>
      <c r="D1848" s="428"/>
      <c r="F1848" s="103" t="s">
        <v>4121</v>
      </c>
      <c r="H1848" s="214" t="s">
        <v>4121</v>
      </c>
      <c r="J1848" s="46"/>
      <c r="K1848" s="14"/>
      <c r="L1848" s="18">
        <f t="shared" si="90"/>
        <v>0</v>
      </c>
      <c r="M1848" s="14"/>
      <c r="N1848" s="23"/>
      <c r="O1848" s="18">
        <f t="shared" si="91"/>
        <v>0</v>
      </c>
      <c r="P1848" s="16">
        <f t="shared" si="92"/>
        <v>0</v>
      </c>
    </row>
    <row r="1849" spans="2:16">
      <c r="B1849" s="400"/>
      <c r="D1849" s="428"/>
      <c r="F1849" s="103" t="s">
        <v>4122</v>
      </c>
      <c r="H1849" s="214" t="s">
        <v>4122</v>
      </c>
      <c r="J1849" s="46"/>
      <c r="K1849" s="14"/>
      <c r="L1849" s="18">
        <f t="shared" si="90"/>
        <v>0</v>
      </c>
      <c r="M1849" s="14"/>
      <c r="N1849" s="23"/>
      <c r="O1849" s="18">
        <f t="shared" si="91"/>
        <v>0</v>
      </c>
      <c r="P1849" s="16">
        <f t="shared" si="92"/>
        <v>0</v>
      </c>
    </row>
    <row r="1850" spans="2:16" ht="25.5">
      <c r="B1850" s="400"/>
      <c r="D1850" s="428"/>
      <c r="F1850" s="103" t="s">
        <v>4123</v>
      </c>
      <c r="H1850" s="214" t="s">
        <v>8222</v>
      </c>
      <c r="J1850" s="46"/>
      <c r="K1850" s="14"/>
      <c r="L1850" s="18">
        <f t="shared" si="90"/>
        <v>0</v>
      </c>
      <c r="M1850" s="14">
        <v>27</v>
      </c>
      <c r="N1850" s="23"/>
      <c r="O1850" s="18">
        <f t="shared" si="91"/>
        <v>27</v>
      </c>
      <c r="P1850" s="16">
        <f t="shared" si="92"/>
        <v>27</v>
      </c>
    </row>
    <row r="1851" spans="2:16">
      <c r="B1851" s="400"/>
      <c r="D1851" s="428"/>
      <c r="F1851" s="103" t="s">
        <v>4124</v>
      </c>
      <c r="H1851" s="214" t="s">
        <v>4124</v>
      </c>
      <c r="J1851" s="46">
        <v>10</v>
      </c>
      <c r="K1851" s="14">
        <v>0</v>
      </c>
      <c r="L1851" s="18">
        <f t="shared" si="90"/>
        <v>10</v>
      </c>
      <c r="M1851" s="14"/>
      <c r="N1851" s="23"/>
      <c r="O1851" s="18">
        <f t="shared" si="91"/>
        <v>0</v>
      </c>
      <c r="P1851" s="16">
        <f t="shared" si="92"/>
        <v>10</v>
      </c>
    </row>
    <row r="1852" spans="2:16" ht="25.5">
      <c r="B1852" s="400"/>
      <c r="D1852" s="428"/>
      <c r="F1852" s="103" t="s">
        <v>4125</v>
      </c>
      <c r="H1852" s="214" t="s">
        <v>4125</v>
      </c>
      <c r="J1852" s="46">
        <v>10</v>
      </c>
      <c r="K1852" s="14">
        <v>0</v>
      </c>
      <c r="L1852" s="18">
        <f t="shared" si="90"/>
        <v>10</v>
      </c>
      <c r="M1852" s="14"/>
      <c r="N1852" s="23"/>
      <c r="O1852" s="18">
        <f t="shared" si="91"/>
        <v>0</v>
      </c>
      <c r="P1852" s="16">
        <f t="shared" si="92"/>
        <v>10</v>
      </c>
    </row>
    <row r="1853" spans="2:16">
      <c r="B1853" s="400"/>
      <c r="D1853" s="428" t="s">
        <v>3928</v>
      </c>
      <c r="F1853" s="103" t="s">
        <v>4126</v>
      </c>
      <c r="H1853" s="214" t="s">
        <v>8223</v>
      </c>
      <c r="J1853" s="46">
        <v>41</v>
      </c>
      <c r="K1853" s="14">
        <v>0</v>
      </c>
      <c r="L1853" s="18">
        <f t="shared" si="90"/>
        <v>41</v>
      </c>
      <c r="M1853" s="14">
        <v>0</v>
      </c>
      <c r="N1853" s="23">
        <v>0</v>
      </c>
      <c r="O1853" s="18">
        <f t="shared" si="91"/>
        <v>0</v>
      </c>
      <c r="P1853" s="16">
        <f t="shared" si="92"/>
        <v>41</v>
      </c>
    </row>
    <row r="1854" spans="2:16">
      <c r="B1854" s="400"/>
      <c r="D1854" s="428"/>
      <c r="F1854" s="103" t="s">
        <v>4126</v>
      </c>
      <c r="H1854" s="214" t="s">
        <v>8224</v>
      </c>
      <c r="J1854" s="46"/>
      <c r="K1854" s="14"/>
      <c r="L1854" s="18">
        <f t="shared" si="90"/>
        <v>0</v>
      </c>
      <c r="M1854" s="14"/>
      <c r="N1854" s="23"/>
      <c r="O1854" s="18">
        <f t="shared" si="91"/>
        <v>0</v>
      </c>
      <c r="P1854" s="16">
        <f t="shared" si="92"/>
        <v>0</v>
      </c>
    </row>
    <row r="1855" spans="2:16">
      <c r="B1855" s="400"/>
      <c r="D1855" s="428"/>
      <c r="F1855" s="103" t="s">
        <v>4127</v>
      </c>
      <c r="H1855" s="214" t="s">
        <v>4127</v>
      </c>
      <c r="J1855" s="46">
        <v>20</v>
      </c>
      <c r="K1855" s="14">
        <v>0</v>
      </c>
      <c r="L1855" s="18">
        <f t="shared" si="90"/>
        <v>20</v>
      </c>
      <c r="M1855" s="14">
        <v>20</v>
      </c>
      <c r="N1855" s="23">
        <v>0</v>
      </c>
      <c r="O1855" s="18">
        <f t="shared" si="91"/>
        <v>20</v>
      </c>
      <c r="P1855" s="16">
        <f t="shared" si="92"/>
        <v>40</v>
      </c>
    </row>
    <row r="1856" spans="2:16">
      <c r="B1856" s="400"/>
      <c r="D1856" s="428"/>
      <c r="F1856" s="103" t="s">
        <v>4128</v>
      </c>
      <c r="H1856" s="214" t="s">
        <v>4128</v>
      </c>
      <c r="J1856" s="46">
        <v>31</v>
      </c>
      <c r="K1856" s="14">
        <v>0</v>
      </c>
      <c r="L1856" s="18">
        <f t="shared" si="90"/>
        <v>31</v>
      </c>
      <c r="M1856" s="14">
        <v>31</v>
      </c>
      <c r="N1856" s="23">
        <v>0</v>
      </c>
      <c r="O1856" s="18">
        <f t="shared" si="91"/>
        <v>31</v>
      </c>
      <c r="P1856" s="16">
        <f t="shared" si="92"/>
        <v>62</v>
      </c>
    </row>
    <row r="1857" spans="2:16">
      <c r="B1857" s="400"/>
      <c r="D1857" s="428"/>
      <c r="F1857" s="103" t="s">
        <v>4129</v>
      </c>
      <c r="H1857" s="214" t="s">
        <v>4129</v>
      </c>
      <c r="J1857" s="46">
        <v>21</v>
      </c>
      <c r="K1857" s="14">
        <v>0</v>
      </c>
      <c r="L1857" s="18">
        <f t="shared" si="90"/>
        <v>21</v>
      </c>
      <c r="M1857" s="14">
        <v>21</v>
      </c>
      <c r="N1857" s="23">
        <v>0</v>
      </c>
      <c r="O1857" s="18">
        <f t="shared" si="91"/>
        <v>21</v>
      </c>
      <c r="P1857" s="16">
        <f t="shared" si="92"/>
        <v>42</v>
      </c>
    </row>
    <row r="1858" spans="2:16">
      <c r="B1858" s="400"/>
      <c r="D1858" s="428"/>
      <c r="F1858" s="103" t="s">
        <v>4112</v>
      </c>
      <c r="H1858" s="214" t="s">
        <v>4112</v>
      </c>
      <c r="J1858" s="46">
        <v>10</v>
      </c>
      <c r="K1858" s="14">
        <v>0</v>
      </c>
      <c r="L1858" s="18">
        <f t="shared" si="90"/>
        <v>10</v>
      </c>
      <c r="M1858" s="14">
        <v>10</v>
      </c>
      <c r="N1858" s="23">
        <v>0</v>
      </c>
      <c r="O1858" s="18">
        <f t="shared" si="91"/>
        <v>10</v>
      </c>
      <c r="P1858" s="16">
        <f t="shared" si="92"/>
        <v>20</v>
      </c>
    </row>
    <row r="1859" spans="2:16">
      <c r="B1859" s="400"/>
      <c r="D1859" s="428"/>
      <c r="F1859" s="103" t="s">
        <v>4130</v>
      </c>
      <c r="H1859" s="214" t="s">
        <v>4130</v>
      </c>
      <c r="J1859" s="46">
        <v>38</v>
      </c>
      <c r="K1859" s="14">
        <v>0</v>
      </c>
      <c r="L1859" s="18">
        <f t="shared" si="90"/>
        <v>38</v>
      </c>
      <c r="M1859" s="14">
        <v>38</v>
      </c>
      <c r="N1859" s="23">
        <v>0</v>
      </c>
      <c r="O1859" s="18">
        <f t="shared" si="91"/>
        <v>38</v>
      </c>
      <c r="P1859" s="16">
        <f t="shared" si="92"/>
        <v>76</v>
      </c>
    </row>
    <row r="1860" spans="2:16">
      <c r="B1860" s="400"/>
      <c r="D1860" s="428"/>
      <c r="F1860" s="103" t="s">
        <v>4131</v>
      </c>
      <c r="H1860" s="214" t="s">
        <v>4131</v>
      </c>
      <c r="J1860" s="46">
        <v>17</v>
      </c>
      <c r="K1860" s="14">
        <v>0</v>
      </c>
      <c r="L1860" s="18">
        <f t="shared" si="90"/>
        <v>17</v>
      </c>
      <c r="M1860" s="14">
        <v>17</v>
      </c>
      <c r="N1860" s="23">
        <v>0</v>
      </c>
      <c r="O1860" s="18">
        <f t="shared" si="91"/>
        <v>17</v>
      </c>
      <c r="P1860" s="16">
        <f t="shared" si="92"/>
        <v>34</v>
      </c>
    </row>
    <row r="1861" spans="2:16">
      <c r="B1861" s="400"/>
      <c r="D1861" s="428"/>
      <c r="F1861" s="103" t="s">
        <v>4132</v>
      </c>
      <c r="H1861" s="214" t="s">
        <v>4132</v>
      </c>
      <c r="J1861" s="46">
        <v>18</v>
      </c>
      <c r="K1861" s="14">
        <v>0</v>
      </c>
      <c r="L1861" s="18">
        <f t="shared" si="90"/>
        <v>18</v>
      </c>
      <c r="M1861" s="14">
        <v>18</v>
      </c>
      <c r="N1861" s="23">
        <v>0</v>
      </c>
      <c r="O1861" s="18">
        <f t="shared" si="91"/>
        <v>18</v>
      </c>
      <c r="P1861" s="16">
        <f t="shared" si="92"/>
        <v>36</v>
      </c>
    </row>
    <row r="1862" spans="2:16">
      <c r="B1862" s="400"/>
      <c r="D1862" s="428"/>
      <c r="F1862" s="103" t="s">
        <v>4133</v>
      </c>
      <c r="H1862" s="214" t="s">
        <v>4133</v>
      </c>
      <c r="J1862" s="46">
        <v>28</v>
      </c>
      <c r="K1862" s="14">
        <v>0</v>
      </c>
      <c r="L1862" s="18">
        <f t="shared" si="90"/>
        <v>28</v>
      </c>
      <c r="M1862" s="14">
        <v>0</v>
      </c>
      <c r="N1862" s="23">
        <v>0</v>
      </c>
      <c r="O1862" s="18">
        <f t="shared" si="91"/>
        <v>0</v>
      </c>
      <c r="P1862" s="16">
        <f t="shared" si="92"/>
        <v>28</v>
      </c>
    </row>
    <row r="1863" spans="2:16">
      <c r="B1863" s="400"/>
      <c r="D1863" s="428"/>
      <c r="F1863" s="103" t="s">
        <v>4134</v>
      </c>
      <c r="H1863" s="214" t="s">
        <v>4134</v>
      </c>
      <c r="J1863" s="46">
        <v>47</v>
      </c>
      <c r="K1863" s="14">
        <v>0</v>
      </c>
      <c r="L1863" s="18">
        <f t="shared" si="90"/>
        <v>47</v>
      </c>
      <c r="M1863" s="14">
        <v>47</v>
      </c>
      <c r="N1863" s="23">
        <v>0</v>
      </c>
      <c r="O1863" s="18">
        <f t="shared" si="91"/>
        <v>47</v>
      </c>
      <c r="P1863" s="16">
        <f t="shared" si="92"/>
        <v>94</v>
      </c>
    </row>
    <row r="1864" spans="2:16">
      <c r="B1864" s="400"/>
      <c r="D1864" s="428"/>
      <c r="F1864" s="103" t="s">
        <v>4135</v>
      </c>
      <c r="H1864" s="214" t="s">
        <v>4135</v>
      </c>
      <c r="J1864" s="46"/>
      <c r="K1864" s="14"/>
      <c r="L1864" s="18">
        <f t="shared" si="90"/>
        <v>0</v>
      </c>
      <c r="M1864" s="14"/>
      <c r="N1864" s="23"/>
      <c r="O1864" s="18">
        <f t="shared" si="91"/>
        <v>0</v>
      </c>
      <c r="P1864" s="16">
        <f t="shared" si="92"/>
        <v>0</v>
      </c>
    </row>
    <row r="1865" spans="2:16" ht="25.5">
      <c r="B1865" s="400"/>
      <c r="D1865" s="428"/>
      <c r="F1865" s="103" t="s">
        <v>4136</v>
      </c>
      <c r="H1865" s="214" t="s">
        <v>5114</v>
      </c>
      <c r="J1865" s="46"/>
      <c r="K1865" s="14"/>
      <c r="L1865" s="18">
        <f t="shared" si="90"/>
        <v>0</v>
      </c>
      <c r="M1865" s="14"/>
      <c r="N1865" s="23"/>
      <c r="O1865" s="18">
        <f t="shared" si="91"/>
        <v>0</v>
      </c>
      <c r="P1865" s="16">
        <f t="shared" si="92"/>
        <v>0</v>
      </c>
    </row>
    <row r="1866" spans="2:16">
      <c r="B1866" s="400"/>
      <c r="D1866" s="428"/>
      <c r="F1866" s="103" t="s">
        <v>4137</v>
      </c>
      <c r="H1866" s="214" t="s">
        <v>4137</v>
      </c>
      <c r="J1866" s="46">
        <v>36</v>
      </c>
      <c r="K1866" s="14">
        <v>0</v>
      </c>
      <c r="L1866" s="18">
        <f t="shared" si="90"/>
        <v>36</v>
      </c>
      <c r="M1866" s="14">
        <v>36</v>
      </c>
      <c r="N1866" s="23">
        <v>0</v>
      </c>
      <c r="O1866" s="18">
        <f t="shared" si="91"/>
        <v>36</v>
      </c>
      <c r="P1866" s="16">
        <f t="shared" si="92"/>
        <v>72</v>
      </c>
    </row>
    <row r="1867" spans="2:16" ht="25.5">
      <c r="B1867" s="400"/>
      <c r="D1867" s="428"/>
      <c r="F1867" s="103" t="s">
        <v>4138</v>
      </c>
      <c r="H1867" s="214" t="s">
        <v>4138</v>
      </c>
      <c r="J1867" s="46">
        <v>30</v>
      </c>
      <c r="K1867" s="14">
        <v>0</v>
      </c>
      <c r="L1867" s="18">
        <f t="shared" si="90"/>
        <v>30</v>
      </c>
      <c r="M1867" s="14">
        <v>30</v>
      </c>
      <c r="N1867" s="23">
        <v>0</v>
      </c>
      <c r="O1867" s="18">
        <f t="shared" si="91"/>
        <v>30</v>
      </c>
      <c r="P1867" s="16">
        <f t="shared" si="92"/>
        <v>60</v>
      </c>
    </row>
    <row r="1868" spans="2:16">
      <c r="B1868" s="400"/>
      <c r="D1868" s="428"/>
      <c r="F1868" s="103" t="s">
        <v>4139</v>
      </c>
      <c r="H1868" s="214" t="s">
        <v>4139</v>
      </c>
      <c r="J1868" s="46">
        <v>11</v>
      </c>
      <c r="K1868" s="14">
        <v>0</v>
      </c>
      <c r="L1868" s="18">
        <f t="shared" si="90"/>
        <v>11</v>
      </c>
      <c r="M1868" s="14">
        <v>11</v>
      </c>
      <c r="N1868" s="23">
        <v>0</v>
      </c>
      <c r="O1868" s="18">
        <f t="shared" si="91"/>
        <v>11</v>
      </c>
      <c r="P1868" s="16">
        <f t="shared" si="92"/>
        <v>22</v>
      </c>
    </row>
    <row r="1869" spans="2:16">
      <c r="B1869" s="400"/>
      <c r="D1869" s="428" t="s">
        <v>3929</v>
      </c>
      <c r="F1869" s="103" t="s">
        <v>4140</v>
      </c>
      <c r="H1869" s="214" t="s">
        <v>4140</v>
      </c>
      <c r="J1869" s="46">
        <v>250</v>
      </c>
      <c r="K1869" s="14">
        <v>0</v>
      </c>
      <c r="L1869" s="18">
        <f t="shared" si="90"/>
        <v>250</v>
      </c>
      <c r="M1869" s="14">
        <v>100</v>
      </c>
      <c r="N1869" s="23">
        <v>0</v>
      </c>
      <c r="O1869" s="18">
        <f t="shared" si="91"/>
        <v>100</v>
      </c>
      <c r="P1869" s="16">
        <f t="shared" si="92"/>
        <v>350</v>
      </c>
    </row>
    <row r="1870" spans="2:16" ht="25.5">
      <c r="B1870" s="400"/>
      <c r="D1870" s="428"/>
      <c r="F1870" s="103" t="s">
        <v>4141</v>
      </c>
      <c r="H1870" s="214" t="s">
        <v>8225</v>
      </c>
      <c r="J1870" s="46"/>
      <c r="K1870" s="14"/>
      <c r="L1870" s="18">
        <f t="shared" si="90"/>
        <v>0</v>
      </c>
      <c r="M1870" s="14"/>
      <c r="N1870" s="23"/>
      <c r="O1870" s="18">
        <f t="shared" si="91"/>
        <v>0</v>
      </c>
      <c r="P1870" s="16">
        <f t="shared" si="92"/>
        <v>0</v>
      </c>
    </row>
    <row r="1871" spans="2:16" ht="25.5">
      <c r="B1871" s="400"/>
      <c r="D1871" s="428"/>
      <c r="F1871" s="103" t="s">
        <v>4142</v>
      </c>
      <c r="H1871" s="214" t="s">
        <v>8226</v>
      </c>
      <c r="J1871" s="46">
        <v>300</v>
      </c>
      <c r="K1871" s="14">
        <v>0</v>
      </c>
      <c r="L1871" s="18">
        <f t="shared" si="90"/>
        <v>300</v>
      </c>
      <c r="M1871" s="14">
        <v>0</v>
      </c>
      <c r="N1871" s="23">
        <v>0</v>
      </c>
      <c r="O1871" s="18">
        <f t="shared" si="91"/>
        <v>0</v>
      </c>
      <c r="P1871" s="16">
        <f t="shared" si="92"/>
        <v>300</v>
      </c>
    </row>
    <row r="1872" spans="2:16" ht="38.25">
      <c r="B1872" s="400"/>
      <c r="D1872" s="428"/>
      <c r="F1872" s="103" t="s">
        <v>4142</v>
      </c>
      <c r="H1872" s="214" t="s">
        <v>8227</v>
      </c>
      <c r="J1872" s="46"/>
      <c r="K1872" s="14"/>
      <c r="L1872" s="18">
        <f t="shared" si="90"/>
        <v>0</v>
      </c>
      <c r="M1872" s="14"/>
      <c r="N1872" s="23"/>
      <c r="O1872" s="18">
        <f t="shared" si="91"/>
        <v>0</v>
      </c>
      <c r="P1872" s="16">
        <f t="shared" si="92"/>
        <v>0</v>
      </c>
    </row>
    <row r="1873" spans="2:16">
      <c r="B1873" s="400"/>
      <c r="D1873" s="428"/>
      <c r="F1873" s="103" t="s">
        <v>4143</v>
      </c>
      <c r="H1873" s="214" t="s">
        <v>8228</v>
      </c>
      <c r="J1873" s="46">
        <v>71</v>
      </c>
      <c r="K1873" s="14">
        <v>0</v>
      </c>
      <c r="L1873" s="18">
        <f t="shared" si="90"/>
        <v>71</v>
      </c>
      <c r="M1873" s="14">
        <v>32</v>
      </c>
      <c r="N1873" s="23">
        <v>0</v>
      </c>
      <c r="O1873" s="18">
        <f t="shared" si="91"/>
        <v>32</v>
      </c>
      <c r="P1873" s="16">
        <f t="shared" si="92"/>
        <v>103</v>
      </c>
    </row>
    <row r="1874" spans="2:16">
      <c r="B1874" s="400"/>
      <c r="D1874" s="428"/>
      <c r="F1874" s="103" t="s">
        <v>4143</v>
      </c>
      <c r="H1874" s="214" t="s">
        <v>8229</v>
      </c>
      <c r="J1874" s="46">
        <v>304</v>
      </c>
      <c r="K1874" s="14">
        <v>0</v>
      </c>
      <c r="L1874" s="18">
        <f t="shared" si="90"/>
        <v>304</v>
      </c>
      <c r="M1874" s="14">
        <v>0</v>
      </c>
      <c r="N1874" s="23">
        <v>0</v>
      </c>
      <c r="O1874" s="18">
        <f t="shared" si="91"/>
        <v>0</v>
      </c>
      <c r="P1874" s="16">
        <f t="shared" si="92"/>
        <v>304</v>
      </c>
    </row>
    <row r="1875" spans="2:16">
      <c r="B1875" s="400"/>
      <c r="D1875" s="428"/>
      <c r="F1875" s="103" t="s">
        <v>4143</v>
      </c>
      <c r="H1875" s="214" t="s">
        <v>7865</v>
      </c>
      <c r="J1875" s="46"/>
      <c r="K1875" s="14"/>
      <c r="L1875" s="18">
        <f t="shared" si="90"/>
        <v>0</v>
      </c>
      <c r="M1875" s="14"/>
      <c r="N1875" s="23"/>
      <c r="O1875" s="18">
        <f t="shared" si="91"/>
        <v>0</v>
      </c>
      <c r="P1875" s="16">
        <f t="shared" si="92"/>
        <v>0</v>
      </c>
    </row>
    <row r="1876" spans="2:16">
      <c r="B1876" s="400"/>
      <c r="D1876" s="428"/>
      <c r="F1876" s="103" t="s">
        <v>4144</v>
      </c>
      <c r="H1876" s="214" t="s">
        <v>4144</v>
      </c>
      <c r="J1876" s="46">
        <v>100</v>
      </c>
      <c r="K1876" s="14">
        <v>0</v>
      </c>
      <c r="L1876" s="18">
        <f t="shared" si="90"/>
        <v>100</v>
      </c>
      <c r="M1876" s="14">
        <v>100</v>
      </c>
      <c r="N1876" s="23">
        <v>0</v>
      </c>
      <c r="O1876" s="18">
        <f t="shared" si="91"/>
        <v>100</v>
      </c>
      <c r="P1876" s="16">
        <f t="shared" si="92"/>
        <v>200</v>
      </c>
    </row>
    <row r="1877" spans="2:16" ht="25.5">
      <c r="B1877" s="400"/>
      <c r="D1877" s="428"/>
      <c r="F1877" s="103" t="s">
        <v>4145</v>
      </c>
      <c r="H1877" s="214" t="s">
        <v>8230</v>
      </c>
      <c r="J1877" s="46">
        <v>180</v>
      </c>
      <c r="K1877" s="14">
        <v>0</v>
      </c>
      <c r="L1877" s="18">
        <f t="shared" si="90"/>
        <v>180</v>
      </c>
      <c r="M1877" s="14">
        <v>66</v>
      </c>
      <c r="N1877" s="23">
        <v>0</v>
      </c>
      <c r="O1877" s="18">
        <f t="shared" si="91"/>
        <v>66</v>
      </c>
      <c r="P1877" s="16">
        <f t="shared" si="92"/>
        <v>246</v>
      </c>
    </row>
    <row r="1878" spans="2:16" ht="25.5">
      <c r="B1878" s="400"/>
      <c r="D1878" s="428"/>
      <c r="F1878" s="103" t="s">
        <v>4145</v>
      </c>
      <c r="H1878" s="214" t="s">
        <v>8231</v>
      </c>
      <c r="J1878" s="46">
        <v>300</v>
      </c>
      <c r="K1878" s="14">
        <v>0</v>
      </c>
      <c r="L1878" s="18">
        <f t="shared" si="90"/>
        <v>300</v>
      </c>
      <c r="M1878" s="14">
        <v>66</v>
      </c>
      <c r="N1878" s="23">
        <v>0</v>
      </c>
      <c r="O1878" s="18">
        <f t="shared" si="91"/>
        <v>66</v>
      </c>
      <c r="P1878" s="16">
        <f t="shared" si="92"/>
        <v>366</v>
      </c>
    </row>
    <row r="1879" spans="2:16" ht="25.5">
      <c r="B1879" s="400"/>
      <c r="D1879" s="428"/>
      <c r="F1879" s="103" t="s">
        <v>4145</v>
      </c>
      <c r="H1879" s="214" t="s">
        <v>8232</v>
      </c>
      <c r="J1879" s="46"/>
      <c r="K1879" s="14"/>
      <c r="L1879" s="18">
        <f t="shared" si="90"/>
        <v>0</v>
      </c>
      <c r="M1879" s="14"/>
      <c r="N1879" s="23"/>
      <c r="O1879" s="18">
        <f t="shared" si="91"/>
        <v>0</v>
      </c>
      <c r="P1879" s="16">
        <f t="shared" si="92"/>
        <v>0</v>
      </c>
    </row>
    <row r="1880" spans="2:16">
      <c r="B1880" s="400"/>
      <c r="D1880" s="428"/>
      <c r="F1880" s="103" t="s">
        <v>4146</v>
      </c>
      <c r="H1880" s="214" t="s">
        <v>4146</v>
      </c>
      <c r="J1880" s="46">
        <v>0</v>
      </c>
      <c r="K1880" s="14">
        <v>0</v>
      </c>
      <c r="L1880" s="18">
        <f t="shared" si="90"/>
        <v>0</v>
      </c>
      <c r="M1880" s="14">
        <v>29</v>
      </c>
      <c r="N1880" s="23">
        <v>0</v>
      </c>
      <c r="O1880" s="18">
        <f t="shared" si="91"/>
        <v>29</v>
      </c>
      <c r="P1880" s="16">
        <f t="shared" si="92"/>
        <v>29</v>
      </c>
    </row>
    <row r="1881" spans="2:16">
      <c r="B1881" s="400"/>
      <c r="D1881" s="428"/>
      <c r="F1881" s="103" t="s">
        <v>4147</v>
      </c>
      <c r="H1881" s="214" t="s">
        <v>4147</v>
      </c>
      <c r="J1881" s="46">
        <v>32</v>
      </c>
      <c r="K1881" s="14">
        <v>0</v>
      </c>
      <c r="L1881" s="18">
        <f t="shared" si="90"/>
        <v>32</v>
      </c>
      <c r="M1881" s="14">
        <v>0</v>
      </c>
      <c r="N1881" s="23">
        <v>0</v>
      </c>
      <c r="O1881" s="18">
        <f t="shared" si="91"/>
        <v>0</v>
      </c>
      <c r="P1881" s="16">
        <f t="shared" si="92"/>
        <v>32</v>
      </c>
    </row>
    <row r="1882" spans="2:16" ht="38.25">
      <c r="B1882" s="400"/>
      <c r="D1882" s="428"/>
      <c r="F1882" s="103" t="s">
        <v>4148</v>
      </c>
      <c r="H1882" s="214" t="s">
        <v>8233</v>
      </c>
      <c r="J1882" s="46"/>
      <c r="K1882" s="14"/>
      <c r="L1882" s="18">
        <f t="shared" ref="L1882:L1945" si="93">+J1882+K1882</f>
        <v>0</v>
      </c>
      <c r="M1882" s="14"/>
      <c r="N1882" s="23"/>
      <c r="O1882" s="18">
        <f t="shared" ref="O1882:O1945" si="94">+N1882+M1882</f>
        <v>0</v>
      </c>
      <c r="P1882" s="16">
        <f t="shared" si="92"/>
        <v>0</v>
      </c>
    </row>
    <row r="1883" spans="2:16">
      <c r="B1883" s="400"/>
      <c r="D1883" s="428"/>
      <c r="F1883" s="103" t="s">
        <v>4149</v>
      </c>
      <c r="H1883" s="214" t="s">
        <v>4149</v>
      </c>
      <c r="J1883" s="46">
        <v>0</v>
      </c>
      <c r="K1883" s="14">
        <v>0</v>
      </c>
      <c r="L1883" s="18">
        <f t="shared" si="93"/>
        <v>0</v>
      </c>
      <c r="M1883" s="14">
        <v>22</v>
      </c>
      <c r="N1883" s="23">
        <v>0</v>
      </c>
      <c r="O1883" s="18">
        <f t="shared" si="94"/>
        <v>22</v>
      </c>
      <c r="P1883" s="16">
        <f t="shared" ref="P1883:P1946" si="95">+L1883+O1883</f>
        <v>22</v>
      </c>
    </row>
    <row r="1884" spans="2:16">
      <c r="B1884" s="400"/>
      <c r="D1884" s="428"/>
      <c r="F1884" s="103" t="s">
        <v>4150</v>
      </c>
      <c r="H1884" s="214" t="s">
        <v>4150</v>
      </c>
      <c r="J1884" s="46">
        <v>0</v>
      </c>
      <c r="K1884" s="14">
        <v>0</v>
      </c>
      <c r="L1884" s="18">
        <f t="shared" si="93"/>
        <v>0</v>
      </c>
      <c r="M1884" s="14">
        <v>23</v>
      </c>
      <c r="N1884" s="23">
        <v>0</v>
      </c>
      <c r="O1884" s="18">
        <f t="shared" si="94"/>
        <v>23</v>
      </c>
      <c r="P1884" s="16">
        <f t="shared" si="95"/>
        <v>23</v>
      </c>
    </row>
    <row r="1885" spans="2:16" ht="25.5">
      <c r="B1885" s="400"/>
      <c r="D1885" s="428"/>
      <c r="F1885" s="103" t="s">
        <v>4151</v>
      </c>
      <c r="H1885" s="214" t="s">
        <v>4151</v>
      </c>
      <c r="J1885" s="46">
        <v>0</v>
      </c>
      <c r="K1885" s="14">
        <v>0</v>
      </c>
      <c r="L1885" s="18">
        <f t="shared" si="93"/>
        <v>0</v>
      </c>
      <c r="M1885" s="14">
        <v>19</v>
      </c>
      <c r="N1885" s="23">
        <v>0</v>
      </c>
      <c r="O1885" s="18">
        <f t="shared" si="94"/>
        <v>19</v>
      </c>
      <c r="P1885" s="16">
        <f t="shared" si="95"/>
        <v>19</v>
      </c>
    </row>
    <row r="1886" spans="2:16">
      <c r="B1886" s="400"/>
      <c r="D1886" s="428"/>
      <c r="F1886" s="103" t="s">
        <v>4152</v>
      </c>
      <c r="H1886" s="214" t="s">
        <v>4152</v>
      </c>
      <c r="J1886" s="46">
        <v>0</v>
      </c>
      <c r="K1886" s="14">
        <v>0</v>
      </c>
      <c r="L1886" s="18">
        <f t="shared" si="93"/>
        <v>0</v>
      </c>
      <c r="M1886" s="14">
        <v>14</v>
      </c>
      <c r="N1886" s="23">
        <v>0</v>
      </c>
      <c r="O1886" s="18">
        <f t="shared" si="94"/>
        <v>14</v>
      </c>
      <c r="P1886" s="16">
        <f t="shared" si="95"/>
        <v>14</v>
      </c>
    </row>
    <row r="1887" spans="2:16" ht="25.5">
      <c r="B1887" s="400"/>
      <c r="D1887" s="428"/>
      <c r="F1887" s="103" t="s">
        <v>4153</v>
      </c>
      <c r="H1887" s="214" t="s">
        <v>4153</v>
      </c>
      <c r="J1887" s="46">
        <v>0</v>
      </c>
      <c r="K1887" s="14">
        <v>0</v>
      </c>
      <c r="L1887" s="18">
        <f t="shared" si="93"/>
        <v>0</v>
      </c>
      <c r="M1887" s="14">
        <v>78</v>
      </c>
      <c r="N1887" s="23">
        <v>0</v>
      </c>
      <c r="O1887" s="18">
        <f t="shared" si="94"/>
        <v>78</v>
      </c>
      <c r="P1887" s="16">
        <f t="shared" si="95"/>
        <v>78</v>
      </c>
    </row>
    <row r="1888" spans="2:16">
      <c r="B1888" s="400"/>
      <c r="D1888" s="428"/>
      <c r="F1888" s="103" t="s">
        <v>4154</v>
      </c>
      <c r="H1888" s="214" t="s">
        <v>4154</v>
      </c>
      <c r="J1888" s="46">
        <v>0</v>
      </c>
      <c r="K1888" s="14">
        <v>0</v>
      </c>
      <c r="L1888" s="18">
        <f t="shared" si="93"/>
        <v>0</v>
      </c>
      <c r="M1888" s="14">
        <v>29</v>
      </c>
      <c r="N1888" s="23">
        <v>0</v>
      </c>
      <c r="O1888" s="18">
        <f t="shared" si="94"/>
        <v>29</v>
      </c>
      <c r="P1888" s="16">
        <f t="shared" si="95"/>
        <v>29</v>
      </c>
    </row>
    <row r="1889" spans="2:16" ht="25.5">
      <c r="B1889" s="400"/>
      <c r="D1889" s="428"/>
      <c r="F1889" s="103" t="s">
        <v>4155</v>
      </c>
      <c r="H1889" s="214" t="s">
        <v>4155</v>
      </c>
      <c r="J1889" s="46">
        <v>0</v>
      </c>
      <c r="K1889" s="14">
        <v>0</v>
      </c>
      <c r="L1889" s="18">
        <f t="shared" si="93"/>
        <v>0</v>
      </c>
      <c r="M1889" s="14">
        <v>26</v>
      </c>
      <c r="N1889" s="23">
        <v>0</v>
      </c>
      <c r="O1889" s="18">
        <f t="shared" si="94"/>
        <v>26</v>
      </c>
      <c r="P1889" s="16">
        <f t="shared" si="95"/>
        <v>26</v>
      </c>
    </row>
    <row r="1890" spans="2:16">
      <c r="B1890" s="400"/>
      <c r="D1890" s="428"/>
      <c r="F1890" s="103" t="s">
        <v>4156</v>
      </c>
      <c r="H1890" s="214" t="s">
        <v>4156</v>
      </c>
      <c r="J1890" s="46">
        <v>0</v>
      </c>
      <c r="K1890" s="14">
        <v>0</v>
      </c>
      <c r="L1890" s="18">
        <f t="shared" si="93"/>
        <v>0</v>
      </c>
      <c r="M1890" s="14">
        <v>26</v>
      </c>
      <c r="N1890" s="23">
        <v>0</v>
      </c>
      <c r="O1890" s="18">
        <f t="shared" si="94"/>
        <v>26</v>
      </c>
      <c r="P1890" s="16">
        <f t="shared" si="95"/>
        <v>26</v>
      </c>
    </row>
    <row r="1891" spans="2:16">
      <c r="B1891" s="400"/>
      <c r="D1891" s="428"/>
      <c r="F1891" s="103" t="s">
        <v>4157</v>
      </c>
      <c r="H1891" s="214" t="s">
        <v>4157</v>
      </c>
      <c r="J1891" s="46">
        <v>0</v>
      </c>
      <c r="K1891" s="14">
        <v>0</v>
      </c>
      <c r="L1891" s="18">
        <f t="shared" si="93"/>
        <v>0</v>
      </c>
      <c r="M1891" s="14">
        <v>21</v>
      </c>
      <c r="N1891" s="23">
        <v>0</v>
      </c>
      <c r="O1891" s="18">
        <f t="shared" si="94"/>
        <v>21</v>
      </c>
      <c r="P1891" s="16">
        <f t="shared" si="95"/>
        <v>21</v>
      </c>
    </row>
    <row r="1892" spans="2:16">
      <c r="B1892" s="400"/>
      <c r="D1892" s="428"/>
      <c r="F1892" s="103" t="s">
        <v>4158</v>
      </c>
      <c r="H1892" s="214" t="s">
        <v>4158</v>
      </c>
      <c r="J1892" s="46">
        <v>0</v>
      </c>
      <c r="K1892" s="14">
        <v>0</v>
      </c>
      <c r="L1892" s="18">
        <f t="shared" si="93"/>
        <v>0</v>
      </c>
      <c r="M1892" s="14">
        <v>27</v>
      </c>
      <c r="N1892" s="23">
        <v>0</v>
      </c>
      <c r="O1892" s="18">
        <f t="shared" si="94"/>
        <v>27</v>
      </c>
      <c r="P1892" s="16">
        <f t="shared" si="95"/>
        <v>27</v>
      </c>
    </row>
    <row r="1893" spans="2:16" ht="38.25">
      <c r="B1893" s="400"/>
      <c r="D1893" s="428"/>
      <c r="F1893" s="103" t="s">
        <v>4159</v>
      </c>
      <c r="H1893" s="214" t="s">
        <v>4159</v>
      </c>
      <c r="J1893" s="46"/>
      <c r="K1893" s="14"/>
      <c r="L1893" s="18">
        <f t="shared" si="93"/>
        <v>0</v>
      </c>
      <c r="M1893" s="14"/>
      <c r="N1893" s="23"/>
      <c r="O1893" s="18">
        <f t="shared" si="94"/>
        <v>0</v>
      </c>
      <c r="P1893" s="16">
        <f t="shared" si="95"/>
        <v>0</v>
      </c>
    </row>
    <row r="1894" spans="2:16">
      <c r="B1894" s="400"/>
      <c r="D1894" s="428"/>
      <c r="F1894" s="103" t="s">
        <v>4160</v>
      </c>
      <c r="H1894" s="214" t="s">
        <v>4160</v>
      </c>
      <c r="J1894" s="46"/>
      <c r="K1894" s="14"/>
      <c r="L1894" s="18">
        <f t="shared" si="93"/>
        <v>0</v>
      </c>
      <c r="M1894" s="14"/>
      <c r="N1894" s="23"/>
      <c r="O1894" s="18">
        <f t="shared" si="94"/>
        <v>0</v>
      </c>
      <c r="P1894" s="16">
        <f t="shared" si="95"/>
        <v>0</v>
      </c>
    </row>
    <row r="1895" spans="2:16">
      <c r="B1895" s="400"/>
      <c r="D1895" s="428"/>
      <c r="F1895" s="103" t="s">
        <v>4161</v>
      </c>
      <c r="H1895" s="214" t="s">
        <v>4161</v>
      </c>
      <c r="J1895" s="46">
        <v>0</v>
      </c>
      <c r="K1895" s="14">
        <v>0</v>
      </c>
      <c r="L1895" s="18">
        <f t="shared" si="93"/>
        <v>0</v>
      </c>
      <c r="M1895" s="14">
        <v>21</v>
      </c>
      <c r="N1895" s="23">
        <v>0</v>
      </c>
      <c r="O1895" s="18">
        <f t="shared" si="94"/>
        <v>21</v>
      </c>
      <c r="P1895" s="16">
        <f t="shared" si="95"/>
        <v>21</v>
      </c>
    </row>
    <row r="1896" spans="2:16">
      <c r="B1896" s="400"/>
      <c r="D1896" s="428"/>
      <c r="F1896" s="103" t="s">
        <v>4162</v>
      </c>
      <c r="H1896" s="214" t="s">
        <v>4162</v>
      </c>
      <c r="J1896" s="46">
        <v>0</v>
      </c>
      <c r="K1896" s="14">
        <v>0</v>
      </c>
      <c r="L1896" s="18">
        <f t="shared" si="93"/>
        <v>0</v>
      </c>
      <c r="M1896" s="14">
        <v>93</v>
      </c>
      <c r="N1896" s="23">
        <v>0</v>
      </c>
      <c r="O1896" s="18">
        <f t="shared" si="94"/>
        <v>93</v>
      </c>
      <c r="P1896" s="16">
        <f t="shared" si="95"/>
        <v>93</v>
      </c>
    </row>
    <row r="1897" spans="2:16" ht="25.5">
      <c r="B1897" s="400"/>
      <c r="D1897" s="428" t="s">
        <v>3930</v>
      </c>
      <c r="F1897" s="103" t="s">
        <v>4163</v>
      </c>
      <c r="H1897" s="214" t="s">
        <v>4163</v>
      </c>
      <c r="J1897" s="46">
        <v>541</v>
      </c>
      <c r="K1897" s="14">
        <v>0</v>
      </c>
      <c r="L1897" s="18">
        <f t="shared" si="93"/>
        <v>541</v>
      </c>
      <c r="M1897" s="14">
        <v>110</v>
      </c>
      <c r="N1897" s="23">
        <v>0</v>
      </c>
      <c r="O1897" s="18">
        <f t="shared" si="94"/>
        <v>110</v>
      </c>
      <c r="P1897" s="16">
        <f t="shared" si="95"/>
        <v>651</v>
      </c>
    </row>
    <row r="1898" spans="2:16">
      <c r="B1898" s="400"/>
      <c r="D1898" s="428"/>
      <c r="F1898" s="103" t="s">
        <v>4163</v>
      </c>
      <c r="H1898" s="214" t="s">
        <v>4223</v>
      </c>
      <c r="J1898" s="46"/>
      <c r="K1898" s="14"/>
      <c r="L1898" s="18">
        <f t="shared" si="93"/>
        <v>0</v>
      </c>
      <c r="M1898" s="14"/>
      <c r="N1898" s="23"/>
      <c r="O1898" s="18">
        <f t="shared" si="94"/>
        <v>0</v>
      </c>
      <c r="P1898" s="16">
        <f t="shared" si="95"/>
        <v>0</v>
      </c>
    </row>
    <row r="1899" spans="2:16">
      <c r="B1899" s="400"/>
      <c r="D1899" s="428"/>
      <c r="F1899" s="103" t="s">
        <v>4164</v>
      </c>
      <c r="H1899" s="214" t="s">
        <v>4164</v>
      </c>
      <c r="J1899" s="46">
        <v>350</v>
      </c>
      <c r="K1899" s="14">
        <v>0</v>
      </c>
      <c r="L1899" s="18">
        <f t="shared" si="93"/>
        <v>350</v>
      </c>
      <c r="M1899" s="14">
        <v>110</v>
      </c>
      <c r="N1899" s="23">
        <v>0</v>
      </c>
      <c r="O1899" s="18">
        <f t="shared" si="94"/>
        <v>110</v>
      </c>
      <c r="P1899" s="16">
        <f t="shared" si="95"/>
        <v>460</v>
      </c>
    </row>
    <row r="1900" spans="2:16">
      <c r="B1900" s="400"/>
      <c r="D1900" s="428"/>
      <c r="F1900" s="103" t="s">
        <v>4165</v>
      </c>
      <c r="H1900" s="214" t="s">
        <v>8234</v>
      </c>
      <c r="J1900" s="46"/>
      <c r="K1900" s="14"/>
      <c r="L1900" s="18">
        <f t="shared" si="93"/>
        <v>0</v>
      </c>
      <c r="M1900" s="14"/>
      <c r="N1900" s="23"/>
      <c r="O1900" s="18">
        <f t="shared" si="94"/>
        <v>0</v>
      </c>
      <c r="P1900" s="16">
        <f t="shared" si="95"/>
        <v>0</v>
      </c>
    </row>
    <row r="1901" spans="2:16">
      <c r="B1901" s="400"/>
      <c r="D1901" s="428"/>
      <c r="F1901" s="103" t="s">
        <v>4165</v>
      </c>
      <c r="H1901" s="214" t="s">
        <v>8235</v>
      </c>
      <c r="J1901" s="46"/>
      <c r="K1901" s="14"/>
      <c r="L1901" s="18">
        <f t="shared" si="93"/>
        <v>0</v>
      </c>
      <c r="M1901" s="14"/>
      <c r="N1901" s="23"/>
      <c r="O1901" s="18">
        <f t="shared" si="94"/>
        <v>0</v>
      </c>
      <c r="P1901" s="16">
        <f t="shared" si="95"/>
        <v>0</v>
      </c>
    </row>
    <row r="1902" spans="2:16">
      <c r="B1902" s="400"/>
      <c r="D1902" s="428"/>
      <c r="F1902" s="103" t="s">
        <v>4165</v>
      </c>
      <c r="H1902" s="214" t="s">
        <v>8236</v>
      </c>
      <c r="J1902" s="46">
        <v>30</v>
      </c>
      <c r="K1902" s="14">
        <v>0</v>
      </c>
      <c r="L1902" s="18">
        <f t="shared" si="93"/>
        <v>30</v>
      </c>
      <c r="M1902" s="14">
        <v>0</v>
      </c>
      <c r="N1902" s="23">
        <v>0</v>
      </c>
      <c r="O1902" s="18">
        <f t="shared" si="94"/>
        <v>0</v>
      </c>
      <c r="P1902" s="16">
        <f t="shared" si="95"/>
        <v>30</v>
      </c>
    </row>
    <row r="1903" spans="2:16" ht="25.5">
      <c r="B1903" s="400"/>
      <c r="D1903" s="428"/>
      <c r="F1903" s="103" t="s">
        <v>4165</v>
      </c>
      <c r="H1903" s="214" t="s">
        <v>8237</v>
      </c>
      <c r="J1903" s="46"/>
      <c r="K1903" s="14"/>
      <c r="L1903" s="18">
        <f t="shared" si="93"/>
        <v>0</v>
      </c>
      <c r="M1903" s="14"/>
      <c r="N1903" s="23"/>
      <c r="O1903" s="18">
        <f t="shared" si="94"/>
        <v>0</v>
      </c>
      <c r="P1903" s="16">
        <f t="shared" si="95"/>
        <v>0</v>
      </c>
    </row>
    <row r="1904" spans="2:16">
      <c r="B1904" s="400"/>
      <c r="D1904" s="428"/>
      <c r="F1904" s="103" t="s">
        <v>4165</v>
      </c>
      <c r="H1904" s="214" t="s">
        <v>8238</v>
      </c>
      <c r="J1904" s="46">
        <v>114</v>
      </c>
      <c r="K1904" s="14">
        <v>0</v>
      </c>
      <c r="L1904" s="18">
        <f t="shared" si="93"/>
        <v>114</v>
      </c>
      <c r="M1904" s="14">
        <v>0</v>
      </c>
      <c r="N1904" s="23">
        <v>0</v>
      </c>
      <c r="O1904" s="18">
        <f t="shared" si="94"/>
        <v>0</v>
      </c>
      <c r="P1904" s="16">
        <f t="shared" si="95"/>
        <v>114</v>
      </c>
    </row>
    <row r="1905" spans="2:16" ht="25.5">
      <c r="B1905" s="400"/>
      <c r="D1905" s="428"/>
      <c r="F1905" s="103" t="s">
        <v>4166</v>
      </c>
      <c r="H1905" s="214" t="s">
        <v>4166</v>
      </c>
      <c r="J1905" s="46">
        <v>409</v>
      </c>
      <c r="K1905" s="14">
        <v>0</v>
      </c>
      <c r="L1905" s="18">
        <f t="shared" si="93"/>
        <v>409</v>
      </c>
      <c r="M1905" s="14">
        <v>110</v>
      </c>
      <c r="N1905" s="23">
        <v>0</v>
      </c>
      <c r="O1905" s="18">
        <f t="shared" si="94"/>
        <v>110</v>
      </c>
      <c r="P1905" s="16">
        <f t="shared" si="95"/>
        <v>519</v>
      </c>
    </row>
    <row r="1906" spans="2:16" ht="25.5">
      <c r="B1906" s="400"/>
      <c r="D1906" s="428"/>
      <c r="F1906" s="103" t="s">
        <v>4167</v>
      </c>
      <c r="H1906" s="214" t="s">
        <v>4167</v>
      </c>
      <c r="J1906" s="46"/>
      <c r="K1906" s="14"/>
      <c r="L1906" s="18">
        <f t="shared" si="93"/>
        <v>0</v>
      </c>
      <c r="M1906" s="14"/>
      <c r="N1906" s="23"/>
      <c r="O1906" s="18">
        <f t="shared" si="94"/>
        <v>0</v>
      </c>
      <c r="P1906" s="16">
        <f t="shared" si="95"/>
        <v>0</v>
      </c>
    </row>
    <row r="1907" spans="2:16">
      <c r="B1907" s="400"/>
      <c r="D1907" s="428"/>
      <c r="F1907" s="103" t="s">
        <v>4168</v>
      </c>
      <c r="H1907" s="214" t="s">
        <v>4168</v>
      </c>
      <c r="J1907" s="46"/>
      <c r="K1907" s="14"/>
      <c r="L1907" s="18">
        <f t="shared" si="93"/>
        <v>0</v>
      </c>
      <c r="M1907" s="14"/>
      <c r="N1907" s="23"/>
      <c r="O1907" s="18">
        <f t="shared" si="94"/>
        <v>0</v>
      </c>
      <c r="P1907" s="16">
        <f t="shared" si="95"/>
        <v>0</v>
      </c>
    </row>
    <row r="1908" spans="2:16">
      <c r="B1908" s="400"/>
      <c r="D1908" s="428"/>
      <c r="F1908" s="103" t="s">
        <v>4169</v>
      </c>
      <c r="H1908" s="214" t="s">
        <v>4169</v>
      </c>
      <c r="J1908" s="46"/>
      <c r="K1908" s="14"/>
      <c r="L1908" s="18">
        <f t="shared" si="93"/>
        <v>0</v>
      </c>
      <c r="M1908" s="14"/>
      <c r="N1908" s="23"/>
      <c r="O1908" s="18">
        <f t="shared" si="94"/>
        <v>0</v>
      </c>
      <c r="P1908" s="16">
        <f t="shared" si="95"/>
        <v>0</v>
      </c>
    </row>
    <row r="1909" spans="2:16">
      <c r="B1909" s="400"/>
      <c r="D1909" s="428"/>
      <c r="F1909" s="103" t="s">
        <v>4170</v>
      </c>
      <c r="H1909" s="214" t="s">
        <v>4170</v>
      </c>
      <c r="J1909" s="46">
        <v>52</v>
      </c>
      <c r="K1909" s="14">
        <v>0</v>
      </c>
      <c r="L1909" s="18">
        <f t="shared" si="93"/>
        <v>52</v>
      </c>
      <c r="M1909" s="14">
        <v>0</v>
      </c>
      <c r="N1909" s="23">
        <v>0</v>
      </c>
      <c r="O1909" s="18">
        <f t="shared" si="94"/>
        <v>0</v>
      </c>
      <c r="P1909" s="16">
        <f t="shared" si="95"/>
        <v>52</v>
      </c>
    </row>
    <row r="1910" spans="2:16">
      <c r="B1910" s="400"/>
      <c r="D1910" s="428"/>
      <c r="F1910" s="103" t="s">
        <v>4171</v>
      </c>
      <c r="H1910" s="214" t="s">
        <v>4171</v>
      </c>
      <c r="J1910" s="46"/>
      <c r="K1910" s="14"/>
      <c r="L1910" s="18">
        <f t="shared" si="93"/>
        <v>0</v>
      </c>
      <c r="M1910" s="14"/>
      <c r="N1910" s="23"/>
      <c r="O1910" s="18">
        <f t="shared" si="94"/>
        <v>0</v>
      </c>
      <c r="P1910" s="16">
        <f t="shared" si="95"/>
        <v>0</v>
      </c>
    </row>
    <row r="1911" spans="2:16">
      <c r="B1911" s="400"/>
      <c r="D1911" s="428"/>
      <c r="F1911" s="103" t="s">
        <v>4172</v>
      </c>
      <c r="H1911" s="214" t="s">
        <v>4172</v>
      </c>
      <c r="J1911" s="46"/>
      <c r="K1911" s="14"/>
      <c r="L1911" s="18">
        <f t="shared" si="93"/>
        <v>0</v>
      </c>
      <c r="M1911" s="14"/>
      <c r="N1911" s="23"/>
      <c r="O1911" s="18">
        <f t="shared" si="94"/>
        <v>0</v>
      </c>
      <c r="P1911" s="16">
        <f t="shared" si="95"/>
        <v>0</v>
      </c>
    </row>
    <row r="1912" spans="2:16">
      <c r="B1912" s="400"/>
      <c r="D1912" s="428"/>
      <c r="F1912" s="103" t="s">
        <v>4173</v>
      </c>
      <c r="H1912" s="214" t="s">
        <v>4173</v>
      </c>
      <c r="J1912" s="46"/>
      <c r="K1912" s="14"/>
      <c r="L1912" s="18">
        <f t="shared" si="93"/>
        <v>0</v>
      </c>
      <c r="M1912" s="14"/>
      <c r="N1912" s="23"/>
      <c r="O1912" s="18">
        <f t="shared" si="94"/>
        <v>0</v>
      </c>
      <c r="P1912" s="16">
        <f t="shared" si="95"/>
        <v>0</v>
      </c>
    </row>
    <row r="1913" spans="2:16">
      <c r="B1913" s="400"/>
      <c r="D1913" s="428"/>
      <c r="F1913" s="103" t="s">
        <v>4174</v>
      </c>
      <c r="H1913" s="214" t="s">
        <v>4174</v>
      </c>
      <c r="J1913" s="46"/>
      <c r="K1913" s="14"/>
      <c r="L1913" s="18">
        <f t="shared" si="93"/>
        <v>0</v>
      </c>
      <c r="M1913" s="14"/>
      <c r="N1913" s="23"/>
      <c r="O1913" s="18">
        <f t="shared" si="94"/>
        <v>0</v>
      </c>
      <c r="P1913" s="16">
        <f t="shared" si="95"/>
        <v>0</v>
      </c>
    </row>
    <row r="1914" spans="2:16">
      <c r="B1914" s="400"/>
      <c r="D1914" s="428"/>
      <c r="F1914" s="103" t="s">
        <v>4175</v>
      </c>
      <c r="H1914" s="214" t="s">
        <v>4175</v>
      </c>
      <c r="J1914" s="46"/>
      <c r="K1914" s="14"/>
      <c r="L1914" s="18">
        <f t="shared" si="93"/>
        <v>0</v>
      </c>
      <c r="M1914" s="14"/>
      <c r="N1914" s="23"/>
      <c r="O1914" s="18">
        <f t="shared" si="94"/>
        <v>0</v>
      </c>
      <c r="P1914" s="16">
        <f t="shared" si="95"/>
        <v>0</v>
      </c>
    </row>
    <row r="1915" spans="2:16">
      <c r="B1915" s="400"/>
      <c r="D1915" s="428"/>
      <c r="F1915" s="103" t="s">
        <v>4176</v>
      </c>
      <c r="H1915" s="214" t="s">
        <v>4176</v>
      </c>
      <c r="J1915" s="46"/>
      <c r="K1915" s="14"/>
      <c r="L1915" s="18">
        <f t="shared" si="93"/>
        <v>0</v>
      </c>
      <c r="M1915" s="14"/>
      <c r="N1915" s="23"/>
      <c r="O1915" s="18">
        <f t="shared" si="94"/>
        <v>0</v>
      </c>
      <c r="P1915" s="16">
        <f t="shared" si="95"/>
        <v>0</v>
      </c>
    </row>
    <row r="1916" spans="2:16">
      <c r="B1916" s="400"/>
      <c r="D1916" s="428"/>
      <c r="F1916" s="103" t="s">
        <v>4177</v>
      </c>
      <c r="H1916" s="214" t="s">
        <v>4177</v>
      </c>
      <c r="J1916" s="46"/>
      <c r="K1916" s="14"/>
      <c r="L1916" s="18">
        <f t="shared" si="93"/>
        <v>0</v>
      </c>
      <c r="M1916" s="14"/>
      <c r="N1916" s="23"/>
      <c r="O1916" s="18">
        <f t="shared" si="94"/>
        <v>0</v>
      </c>
      <c r="P1916" s="16">
        <f t="shared" si="95"/>
        <v>0</v>
      </c>
    </row>
    <row r="1917" spans="2:16">
      <c r="B1917" s="400"/>
      <c r="D1917" s="428"/>
      <c r="F1917" s="103" t="s">
        <v>4178</v>
      </c>
      <c r="H1917" s="214" t="s">
        <v>4178</v>
      </c>
      <c r="J1917" s="46"/>
      <c r="K1917" s="14"/>
      <c r="L1917" s="18">
        <f t="shared" si="93"/>
        <v>0</v>
      </c>
      <c r="M1917" s="14"/>
      <c r="N1917" s="23"/>
      <c r="O1917" s="18">
        <f t="shared" si="94"/>
        <v>0</v>
      </c>
      <c r="P1917" s="16">
        <f t="shared" si="95"/>
        <v>0</v>
      </c>
    </row>
    <row r="1918" spans="2:16">
      <c r="B1918" s="400"/>
      <c r="D1918" s="428"/>
      <c r="F1918" s="103" t="s">
        <v>4179</v>
      </c>
      <c r="H1918" s="214" t="s">
        <v>4179</v>
      </c>
      <c r="J1918" s="46">
        <v>38</v>
      </c>
      <c r="K1918" s="14">
        <v>0</v>
      </c>
      <c r="L1918" s="18">
        <f t="shared" si="93"/>
        <v>38</v>
      </c>
      <c r="M1918" s="14">
        <v>0</v>
      </c>
      <c r="N1918" s="23">
        <v>0</v>
      </c>
      <c r="O1918" s="18">
        <f t="shared" si="94"/>
        <v>0</v>
      </c>
      <c r="P1918" s="16">
        <f t="shared" si="95"/>
        <v>38</v>
      </c>
    </row>
    <row r="1919" spans="2:16">
      <c r="B1919" s="400"/>
      <c r="D1919" s="428"/>
      <c r="F1919" s="103" t="s">
        <v>4180</v>
      </c>
      <c r="H1919" s="214" t="s">
        <v>4180</v>
      </c>
      <c r="J1919" s="46"/>
      <c r="K1919" s="14"/>
      <c r="L1919" s="18">
        <f t="shared" si="93"/>
        <v>0</v>
      </c>
      <c r="M1919" s="14"/>
      <c r="N1919" s="23"/>
      <c r="O1919" s="18">
        <f t="shared" si="94"/>
        <v>0</v>
      </c>
      <c r="P1919" s="16">
        <f t="shared" si="95"/>
        <v>0</v>
      </c>
    </row>
    <row r="1920" spans="2:16" ht="25.5">
      <c r="B1920" s="400"/>
      <c r="D1920" s="428"/>
      <c r="F1920" s="103" t="s">
        <v>4181</v>
      </c>
      <c r="H1920" s="214" t="s">
        <v>4181</v>
      </c>
      <c r="J1920" s="46"/>
      <c r="K1920" s="14"/>
      <c r="L1920" s="18">
        <f t="shared" si="93"/>
        <v>0</v>
      </c>
      <c r="M1920" s="14"/>
      <c r="N1920" s="23"/>
      <c r="O1920" s="18">
        <f t="shared" si="94"/>
        <v>0</v>
      </c>
      <c r="P1920" s="16">
        <f t="shared" si="95"/>
        <v>0</v>
      </c>
    </row>
    <row r="1921" spans="2:16" ht="25.5">
      <c r="B1921" s="400"/>
      <c r="D1921" s="428"/>
      <c r="F1921" s="103" t="s">
        <v>4182</v>
      </c>
      <c r="H1921" s="214" t="s">
        <v>4182</v>
      </c>
      <c r="J1921" s="46"/>
      <c r="K1921" s="14"/>
      <c r="L1921" s="18">
        <f t="shared" si="93"/>
        <v>0</v>
      </c>
      <c r="M1921" s="14"/>
      <c r="N1921" s="23"/>
      <c r="O1921" s="18">
        <f t="shared" si="94"/>
        <v>0</v>
      </c>
      <c r="P1921" s="16">
        <f t="shared" si="95"/>
        <v>0</v>
      </c>
    </row>
    <row r="1922" spans="2:16">
      <c r="B1922" s="400"/>
      <c r="D1922" s="428"/>
      <c r="F1922" s="103" t="s">
        <v>4183</v>
      </c>
      <c r="H1922" s="214" t="s">
        <v>4183</v>
      </c>
      <c r="J1922" s="46">
        <v>55</v>
      </c>
      <c r="K1922" s="14">
        <v>0</v>
      </c>
      <c r="L1922" s="18">
        <f t="shared" si="93"/>
        <v>55</v>
      </c>
      <c r="M1922" s="14">
        <v>0</v>
      </c>
      <c r="N1922" s="23">
        <v>0</v>
      </c>
      <c r="O1922" s="18">
        <f t="shared" si="94"/>
        <v>0</v>
      </c>
      <c r="P1922" s="16">
        <f t="shared" si="95"/>
        <v>55</v>
      </c>
    </row>
    <row r="1923" spans="2:16" ht="25.5">
      <c r="B1923" s="400"/>
      <c r="D1923" s="428"/>
      <c r="F1923" s="103" t="s">
        <v>4184</v>
      </c>
      <c r="H1923" s="214" t="s">
        <v>4184</v>
      </c>
      <c r="J1923" s="46">
        <v>70</v>
      </c>
      <c r="K1923" s="14">
        <v>0</v>
      </c>
      <c r="L1923" s="18">
        <f t="shared" si="93"/>
        <v>70</v>
      </c>
      <c r="M1923" s="14">
        <v>0</v>
      </c>
      <c r="N1923" s="23">
        <v>0</v>
      </c>
      <c r="O1923" s="18">
        <f t="shared" si="94"/>
        <v>0</v>
      </c>
      <c r="P1923" s="16">
        <f t="shared" si="95"/>
        <v>70</v>
      </c>
    </row>
    <row r="1924" spans="2:16">
      <c r="B1924" s="400"/>
      <c r="D1924" s="428"/>
      <c r="F1924" s="103" t="s">
        <v>4185</v>
      </c>
      <c r="H1924" s="214" t="s">
        <v>4185</v>
      </c>
      <c r="J1924" s="46"/>
      <c r="K1924" s="14"/>
      <c r="L1924" s="18">
        <f t="shared" si="93"/>
        <v>0</v>
      </c>
      <c r="M1924" s="14"/>
      <c r="N1924" s="23"/>
      <c r="O1924" s="18">
        <f t="shared" si="94"/>
        <v>0</v>
      </c>
      <c r="P1924" s="16">
        <f t="shared" si="95"/>
        <v>0</v>
      </c>
    </row>
    <row r="1925" spans="2:16">
      <c r="B1925" s="400"/>
      <c r="D1925" s="428"/>
      <c r="F1925" s="103" t="s">
        <v>4186</v>
      </c>
      <c r="H1925" s="214" t="s">
        <v>4186</v>
      </c>
      <c r="J1925" s="46"/>
      <c r="K1925" s="14"/>
      <c r="L1925" s="18">
        <f t="shared" si="93"/>
        <v>0</v>
      </c>
      <c r="M1925" s="14"/>
      <c r="N1925" s="23"/>
      <c r="O1925" s="18">
        <f t="shared" si="94"/>
        <v>0</v>
      </c>
      <c r="P1925" s="16">
        <f t="shared" si="95"/>
        <v>0</v>
      </c>
    </row>
    <row r="1926" spans="2:16">
      <c r="B1926" s="400"/>
      <c r="D1926" s="428"/>
      <c r="F1926" s="103" t="s">
        <v>4187</v>
      </c>
      <c r="H1926" s="214" t="s">
        <v>4187</v>
      </c>
      <c r="J1926" s="46">
        <v>55</v>
      </c>
      <c r="K1926" s="14">
        <v>0</v>
      </c>
      <c r="L1926" s="18">
        <f t="shared" si="93"/>
        <v>55</v>
      </c>
      <c r="M1926" s="14">
        <v>0</v>
      </c>
      <c r="N1926" s="23">
        <v>0</v>
      </c>
      <c r="O1926" s="18">
        <f t="shared" si="94"/>
        <v>0</v>
      </c>
      <c r="P1926" s="16">
        <f t="shared" si="95"/>
        <v>55</v>
      </c>
    </row>
    <row r="1927" spans="2:16">
      <c r="B1927" s="400"/>
      <c r="D1927" s="428"/>
      <c r="F1927" s="103" t="s">
        <v>4188</v>
      </c>
      <c r="H1927" s="214" t="s">
        <v>4188</v>
      </c>
      <c r="J1927" s="46"/>
      <c r="K1927" s="14"/>
      <c r="L1927" s="18">
        <f t="shared" si="93"/>
        <v>0</v>
      </c>
      <c r="M1927" s="14"/>
      <c r="N1927" s="23"/>
      <c r="O1927" s="18">
        <f t="shared" si="94"/>
        <v>0</v>
      </c>
      <c r="P1927" s="16">
        <f t="shared" si="95"/>
        <v>0</v>
      </c>
    </row>
    <row r="1928" spans="2:16" ht="25.5">
      <c r="B1928" s="400"/>
      <c r="D1928" s="428"/>
      <c r="F1928" s="103" t="s">
        <v>4189</v>
      </c>
      <c r="H1928" s="214" t="s">
        <v>4189</v>
      </c>
      <c r="J1928" s="46">
        <v>70</v>
      </c>
      <c r="K1928" s="14">
        <v>0</v>
      </c>
      <c r="L1928" s="18">
        <f t="shared" si="93"/>
        <v>70</v>
      </c>
      <c r="M1928" s="14">
        <v>0</v>
      </c>
      <c r="N1928" s="23">
        <v>0</v>
      </c>
      <c r="O1928" s="18">
        <f t="shared" si="94"/>
        <v>0</v>
      </c>
      <c r="P1928" s="16">
        <f t="shared" si="95"/>
        <v>70</v>
      </c>
    </row>
    <row r="1929" spans="2:16">
      <c r="B1929" s="400"/>
      <c r="D1929" s="428"/>
      <c r="F1929" s="103" t="s">
        <v>4190</v>
      </c>
      <c r="H1929" s="214" t="s">
        <v>4190</v>
      </c>
      <c r="J1929" s="46"/>
      <c r="K1929" s="14"/>
      <c r="L1929" s="18">
        <f t="shared" si="93"/>
        <v>0</v>
      </c>
      <c r="M1929" s="14"/>
      <c r="N1929" s="23"/>
      <c r="O1929" s="18">
        <f t="shared" si="94"/>
        <v>0</v>
      </c>
      <c r="P1929" s="16">
        <f t="shared" si="95"/>
        <v>0</v>
      </c>
    </row>
    <row r="1930" spans="2:16">
      <c r="B1930" s="400"/>
      <c r="D1930" s="428"/>
      <c r="F1930" s="103" t="s">
        <v>4191</v>
      </c>
      <c r="H1930" s="214" t="s">
        <v>4191</v>
      </c>
      <c r="J1930" s="46"/>
      <c r="K1930" s="14"/>
      <c r="L1930" s="18">
        <f t="shared" si="93"/>
        <v>0</v>
      </c>
      <c r="M1930" s="14"/>
      <c r="N1930" s="23"/>
      <c r="O1930" s="18">
        <f t="shared" si="94"/>
        <v>0</v>
      </c>
      <c r="P1930" s="16">
        <f t="shared" si="95"/>
        <v>0</v>
      </c>
    </row>
    <row r="1931" spans="2:16">
      <c r="B1931" s="400"/>
      <c r="D1931" s="428"/>
      <c r="F1931" s="103" t="s">
        <v>4192</v>
      </c>
      <c r="H1931" s="214" t="s">
        <v>4192</v>
      </c>
      <c r="J1931" s="46"/>
      <c r="K1931" s="14"/>
      <c r="L1931" s="18">
        <f t="shared" si="93"/>
        <v>0</v>
      </c>
      <c r="M1931" s="14"/>
      <c r="N1931" s="23"/>
      <c r="O1931" s="18">
        <f t="shared" si="94"/>
        <v>0</v>
      </c>
      <c r="P1931" s="16">
        <f t="shared" si="95"/>
        <v>0</v>
      </c>
    </row>
    <row r="1932" spans="2:16" ht="25.5">
      <c r="B1932" s="400"/>
      <c r="D1932" s="428"/>
      <c r="F1932" s="103" t="s">
        <v>4193</v>
      </c>
      <c r="H1932" s="214" t="s">
        <v>4193</v>
      </c>
      <c r="J1932" s="46"/>
      <c r="K1932" s="14"/>
      <c r="L1932" s="18">
        <f t="shared" si="93"/>
        <v>0</v>
      </c>
      <c r="M1932" s="14"/>
      <c r="N1932" s="23"/>
      <c r="O1932" s="18">
        <f t="shared" si="94"/>
        <v>0</v>
      </c>
      <c r="P1932" s="16">
        <f t="shared" si="95"/>
        <v>0</v>
      </c>
    </row>
    <row r="1933" spans="2:16">
      <c r="B1933" s="400"/>
      <c r="D1933" s="428"/>
      <c r="F1933" s="103" t="s">
        <v>4194</v>
      </c>
      <c r="H1933" s="214" t="s">
        <v>4194</v>
      </c>
      <c r="J1933" s="46"/>
      <c r="K1933" s="14"/>
      <c r="L1933" s="18">
        <f t="shared" si="93"/>
        <v>0</v>
      </c>
      <c r="M1933" s="14"/>
      <c r="N1933" s="23"/>
      <c r="O1933" s="18">
        <f t="shared" si="94"/>
        <v>0</v>
      </c>
      <c r="P1933" s="16">
        <f t="shared" si="95"/>
        <v>0</v>
      </c>
    </row>
    <row r="1934" spans="2:16">
      <c r="B1934" s="400"/>
      <c r="D1934" s="428"/>
      <c r="F1934" s="103" t="s">
        <v>4195</v>
      </c>
      <c r="H1934" s="214" t="s">
        <v>4195</v>
      </c>
      <c r="J1934" s="46"/>
      <c r="K1934" s="14"/>
      <c r="L1934" s="18">
        <f t="shared" si="93"/>
        <v>0</v>
      </c>
      <c r="M1934" s="14"/>
      <c r="N1934" s="23"/>
      <c r="O1934" s="18">
        <f t="shared" si="94"/>
        <v>0</v>
      </c>
      <c r="P1934" s="16">
        <f t="shared" si="95"/>
        <v>0</v>
      </c>
    </row>
    <row r="1935" spans="2:16">
      <c r="B1935" s="400"/>
      <c r="D1935" s="428"/>
      <c r="F1935" s="103" t="s">
        <v>4196</v>
      </c>
      <c r="H1935" s="214" t="s">
        <v>4196</v>
      </c>
      <c r="J1935" s="46"/>
      <c r="K1935" s="14"/>
      <c r="L1935" s="18">
        <f t="shared" si="93"/>
        <v>0</v>
      </c>
      <c r="M1935" s="14"/>
      <c r="N1935" s="23"/>
      <c r="O1935" s="18">
        <f t="shared" si="94"/>
        <v>0</v>
      </c>
      <c r="P1935" s="16">
        <f t="shared" si="95"/>
        <v>0</v>
      </c>
    </row>
    <row r="1936" spans="2:16">
      <c r="B1936" s="400"/>
      <c r="D1936" s="428"/>
      <c r="F1936" s="103" t="s">
        <v>4197</v>
      </c>
      <c r="H1936" s="214" t="s">
        <v>4197</v>
      </c>
      <c r="J1936" s="46"/>
      <c r="K1936" s="14"/>
      <c r="L1936" s="18">
        <f t="shared" si="93"/>
        <v>0</v>
      </c>
      <c r="M1936" s="14"/>
      <c r="N1936" s="23"/>
      <c r="O1936" s="18">
        <f t="shared" si="94"/>
        <v>0</v>
      </c>
      <c r="P1936" s="16">
        <f t="shared" si="95"/>
        <v>0</v>
      </c>
    </row>
    <row r="1937" spans="2:16">
      <c r="B1937" s="400"/>
      <c r="D1937" s="428"/>
      <c r="F1937" s="103" t="s">
        <v>4198</v>
      </c>
      <c r="H1937" s="214" t="s">
        <v>4198</v>
      </c>
      <c r="J1937" s="46"/>
      <c r="K1937" s="14"/>
      <c r="L1937" s="18">
        <f t="shared" si="93"/>
        <v>0</v>
      </c>
      <c r="M1937" s="14"/>
      <c r="N1937" s="23"/>
      <c r="O1937" s="18">
        <f t="shared" si="94"/>
        <v>0</v>
      </c>
      <c r="P1937" s="16">
        <f t="shared" si="95"/>
        <v>0</v>
      </c>
    </row>
    <row r="1938" spans="2:16">
      <c r="B1938" s="400"/>
      <c r="D1938" s="428"/>
      <c r="F1938" s="103" t="s">
        <v>4199</v>
      </c>
      <c r="H1938" s="214" t="s">
        <v>4199</v>
      </c>
      <c r="J1938" s="46"/>
      <c r="K1938" s="14"/>
      <c r="L1938" s="18">
        <f t="shared" si="93"/>
        <v>0</v>
      </c>
      <c r="M1938" s="14"/>
      <c r="N1938" s="23"/>
      <c r="O1938" s="18">
        <f t="shared" si="94"/>
        <v>0</v>
      </c>
      <c r="P1938" s="16">
        <f t="shared" si="95"/>
        <v>0</v>
      </c>
    </row>
    <row r="1939" spans="2:16">
      <c r="B1939" s="400"/>
      <c r="D1939" s="428"/>
      <c r="F1939" s="103" t="s">
        <v>4200</v>
      </c>
      <c r="H1939" s="214" t="s">
        <v>4200</v>
      </c>
      <c r="J1939" s="46"/>
      <c r="K1939" s="14"/>
      <c r="L1939" s="18">
        <f t="shared" si="93"/>
        <v>0</v>
      </c>
      <c r="M1939" s="14"/>
      <c r="N1939" s="23"/>
      <c r="O1939" s="18">
        <f t="shared" si="94"/>
        <v>0</v>
      </c>
      <c r="P1939" s="16">
        <f t="shared" si="95"/>
        <v>0</v>
      </c>
    </row>
    <row r="1940" spans="2:16">
      <c r="B1940" s="400"/>
      <c r="D1940" s="428"/>
      <c r="F1940" s="103" t="s">
        <v>4201</v>
      </c>
      <c r="H1940" s="214" t="s">
        <v>4201</v>
      </c>
      <c r="J1940" s="46"/>
      <c r="K1940" s="14"/>
      <c r="L1940" s="18">
        <f t="shared" si="93"/>
        <v>0</v>
      </c>
      <c r="M1940" s="14"/>
      <c r="N1940" s="23"/>
      <c r="O1940" s="18">
        <f t="shared" si="94"/>
        <v>0</v>
      </c>
      <c r="P1940" s="16">
        <f t="shared" si="95"/>
        <v>0</v>
      </c>
    </row>
    <row r="1941" spans="2:16">
      <c r="B1941" s="400"/>
      <c r="D1941" s="428"/>
      <c r="F1941" s="103" t="s">
        <v>4202</v>
      </c>
      <c r="H1941" s="214" t="s">
        <v>4202</v>
      </c>
      <c r="J1941" s="46"/>
      <c r="K1941" s="14"/>
      <c r="L1941" s="18">
        <f t="shared" si="93"/>
        <v>0</v>
      </c>
      <c r="M1941" s="14"/>
      <c r="N1941" s="23"/>
      <c r="O1941" s="18">
        <f t="shared" si="94"/>
        <v>0</v>
      </c>
      <c r="P1941" s="16">
        <f t="shared" si="95"/>
        <v>0</v>
      </c>
    </row>
    <row r="1942" spans="2:16">
      <c r="B1942" s="400"/>
      <c r="D1942" s="428"/>
      <c r="F1942" s="103" t="s">
        <v>4203</v>
      </c>
      <c r="H1942" s="214" t="s">
        <v>4203</v>
      </c>
      <c r="J1942" s="46"/>
      <c r="K1942" s="14"/>
      <c r="L1942" s="18">
        <f t="shared" si="93"/>
        <v>0</v>
      </c>
      <c r="M1942" s="14"/>
      <c r="N1942" s="23"/>
      <c r="O1942" s="18">
        <f t="shared" si="94"/>
        <v>0</v>
      </c>
      <c r="P1942" s="16">
        <f t="shared" si="95"/>
        <v>0</v>
      </c>
    </row>
    <row r="1943" spans="2:16">
      <c r="B1943" s="400"/>
      <c r="D1943" s="428"/>
      <c r="F1943" s="103" t="s">
        <v>4204</v>
      </c>
      <c r="H1943" s="214" t="s">
        <v>4204</v>
      </c>
      <c r="J1943" s="46"/>
      <c r="K1943" s="14"/>
      <c r="L1943" s="18">
        <f t="shared" si="93"/>
        <v>0</v>
      </c>
      <c r="M1943" s="14"/>
      <c r="N1943" s="23"/>
      <c r="O1943" s="18">
        <f t="shared" si="94"/>
        <v>0</v>
      </c>
      <c r="P1943" s="16">
        <f t="shared" si="95"/>
        <v>0</v>
      </c>
    </row>
    <row r="1944" spans="2:16">
      <c r="B1944" s="400"/>
      <c r="D1944" s="428"/>
      <c r="F1944" s="103" t="s">
        <v>4205</v>
      </c>
      <c r="H1944" s="214" t="s">
        <v>4205</v>
      </c>
      <c r="J1944" s="46"/>
      <c r="K1944" s="14"/>
      <c r="L1944" s="18">
        <f t="shared" si="93"/>
        <v>0</v>
      </c>
      <c r="M1944" s="14"/>
      <c r="N1944" s="23"/>
      <c r="O1944" s="18">
        <f t="shared" si="94"/>
        <v>0</v>
      </c>
      <c r="P1944" s="16">
        <f t="shared" si="95"/>
        <v>0</v>
      </c>
    </row>
    <row r="1945" spans="2:16">
      <c r="B1945" s="400"/>
      <c r="D1945" s="428"/>
      <c r="F1945" s="103" t="s">
        <v>4206</v>
      </c>
      <c r="H1945" s="214" t="s">
        <v>4206</v>
      </c>
      <c r="J1945" s="46"/>
      <c r="K1945" s="14"/>
      <c r="L1945" s="18">
        <f t="shared" si="93"/>
        <v>0</v>
      </c>
      <c r="M1945" s="14"/>
      <c r="N1945" s="23"/>
      <c r="O1945" s="18">
        <f t="shared" si="94"/>
        <v>0</v>
      </c>
      <c r="P1945" s="16">
        <f t="shared" si="95"/>
        <v>0</v>
      </c>
    </row>
    <row r="1946" spans="2:16">
      <c r="B1946" s="400"/>
      <c r="D1946" s="428"/>
      <c r="F1946" s="103" t="s">
        <v>4207</v>
      </c>
      <c r="H1946" s="214" t="s">
        <v>4207</v>
      </c>
      <c r="J1946" s="46">
        <v>30</v>
      </c>
      <c r="K1946" s="14">
        <v>0</v>
      </c>
      <c r="L1946" s="18">
        <f t="shared" ref="L1946:L2009" si="96">+J1946+K1946</f>
        <v>30</v>
      </c>
      <c r="M1946" s="14">
        <v>0</v>
      </c>
      <c r="N1946" s="23">
        <v>0</v>
      </c>
      <c r="O1946" s="18">
        <f t="shared" ref="O1946:O2009" si="97">+N1946+M1946</f>
        <v>0</v>
      </c>
      <c r="P1946" s="16">
        <f t="shared" si="95"/>
        <v>30</v>
      </c>
    </row>
    <row r="1947" spans="2:16">
      <c r="B1947" s="400"/>
      <c r="D1947" s="428"/>
      <c r="F1947" s="103" t="s">
        <v>4208</v>
      </c>
      <c r="H1947" s="214" t="s">
        <v>4208</v>
      </c>
      <c r="J1947" s="46"/>
      <c r="K1947" s="14"/>
      <c r="L1947" s="18">
        <f t="shared" si="96"/>
        <v>0</v>
      </c>
      <c r="M1947" s="14"/>
      <c r="N1947" s="23"/>
      <c r="O1947" s="18">
        <f t="shared" si="97"/>
        <v>0</v>
      </c>
      <c r="P1947" s="16">
        <f t="shared" ref="P1947:P2010" si="98">+L1947+O1947</f>
        <v>0</v>
      </c>
    </row>
    <row r="1948" spans="2:16">
      <c r="B1948" s="400"/>
      <c r="D1948" s="428"/>
      <c r="F1948" s="103" t="s">
        <v>4209</v>
      </c>
      <c r="H1948" s="214" t="s">
        <v>4209</v>
      </c>
      <c r="J1948" s="46"/>
      <c r="K1948" s="14"/>
      <c r="L1948" s="18">
        <f t="shared" si="96"/>
        <v>0</v>
      </c>
      <c r="M1948" s="14"/>
      <c r="N1948" s="23"/>
      <c r="O1948" s="18">
        <f t="shared" si="97"/>
        <v>0</v>
      </c>
      <c r="P1948" s="16">
        <f t="shared" si="98"/>
        <v>0</v>
      </c>
    </row>
    <row r="1949" spans="2:16" ht="38.25">
      <c r="B1949" s="400"/>
      <c r="D1949" s="428"/>
      <c r="F1949" s="103" t="s">
        <v>4210</v>
      </c>
      <c r="H1949" s="214" t="s">
        <v>8239</v>
      </c>
      <c r="J1949" s="46"/>
      <c r="K1949" s="14"/>
      <c r="L1949" s="18">
        <f t="shared" si="96"/>
        <v>0</v>
      </c>
      <c r="M1949" s="14"/>
      <c r="N1949" s="23"/>
      <c r="O1949" s="18">
        <f t="shared" si="97"/>
        <v>0</v>
      </c>
      <c r="P1949" s="16">
        <f t="shared" si="98"/>
        <v>0</v>
      </c>
    </row>
    <row r="1950" spans="2:16">
      <c r="B1950" s="400"/>
      <c r="D1950" s="428"/>
      <c r="F1950" s="103" t="s">
        <v>4211</v>
      </c>
      <c r="H1950" s="214" t="s">
        <v>4211</v>
      </c>
      <c r="J1950" s="46"/>
      <c r="K1950" s="14"/>
      <c r="L1950" s="18">
        <f t="shared" si="96"/>
        <v>0</v>
      </c>
      <c r="M1950" s="14"/>
      <c r="N1950" s="23"/>
      <c r="O1950" s="18">
        <f t="shared" si="97"/>
        <v>0</v>
      </c>
      <c r="P1950" s="16">
        <f t="shared" si="98"/>
        <v>0</v>
      </c>
    </row>
    <row r="1951" spans="2:16">
      <c r="B1951" s="400"/>
      <c r="D1951" s="428"/>
      <c r="F1951" s="103" t="s">
        <v>4212</v>
      </c>
      <c r="H1951" s="214" t="s">
        <v>4212</v>
      </c>
      <c r="J1951" s="46"/>
      <c r="K1951" s="14"/>
      <c r="L1951" s="18">
        <f t="shared" si="96"/>
        <v>0</v>
      </c>
      <c r="M1951" s="14"/>
      <c r="N1951" s="23"/>
      <c r="O1951" s="18">
        <f t="shared" si="97"/>
        <v>0</v>
      </c>
      <c r="P1951" s="16">
        <f t="shared" si="98"/>
        <v>0</v>
      </c>
    </row>
    <row r="1952" spans="2:16">
      <c r="B1952" s="400"/>
      <c r="D1952" s="428"/>
      <c r="F1952" s="103" t="s">
        <v>4213</v>
      </c>
      <c r="H1952" s="214" t="s">
        <v>4213</v>
      </c>
      <c r="J1952" s="46">
        <v>10</v>
      </c>
      <c r="K1952" s="14">
        <v>0</v>
      </c>
      <c r="L1952" s="18">
        <f t="shared" si="96"/>
        <v>10</v>
      </c>
      <c r="M1952" s="14">
        <v>10</v>
      </c>
      <c r="N1952" s="23">
        <v>0</v>
      </c>
      <c r="O1952" s="18">
        <f t="shared" si="97"/>
        <v>10</v>
      </c>
      <c r="P1952" s="16">
        <f t="shared" si="98"/>
        <v>20</v>
      </c>
    </row>
    <row r="1953" spans="2:16">
      <c r="B1953" s="400"/>
      <c r="D1953" s="428"/>
      <c r="F1953" s="103" t="s">
        <v>4214</v>
      </c>
      <c r="H1953" s="214" t="s">
        <v>4214</v>
      </c>
      <c r="J1953" s="46"/>
      <c r="K1953" s="14"/>
      <c r="L1953" s="18">
        <f t="shared" si="96"/>
        <v>0</v>
      </c>
      <c r="M1953" s="14"/>
      <c r="N1953" s="23"/>
      <c r="O1953" s="18">
        <f t="shared" si="97"/>
        <v>0</v>
      </c>
      <c r="P1953" s="16">
        <f t="shared" si="98"/>
        <v>0</v>
      </c>
    </row>
    <row r="1954" spans="2:16">
      <c r="B1954" s="400"/>
      <c r="D1954" s="428"/>
      <c r="F1954" s="103" t="s">
        <v>4215</v>
      </c>
      <c r="H1954" s="214" t="s">
        <v>4215</v>
      </c>
      <c r="J1954" s="46"/>
      <c r="K1954" s="14"/>
      <c r="L1954" s="18">
        <f t="shared" si="96"/>
        <v>0</v>
      </c>
      <c r="M1954" s="14"/>
      <c r="N1954" s="23"/>
      <c r="O1954" s="18">
        <f t="shared" si="97"/>
        <v>0</v>
      </c>
      <c r="P1954" s="16">
        <f t="shared" si="98"/>
        <v>0</v>
      </c>
    </row>
    <row r="1955" spans="2:16" ht="25.5">
      <c r="B1955" s="400"/>
      <c r="D1955" s="428"/>
      <c r="F1955" s="103" t="s">
        <v>4216</v>
      </c>
      <c r="H1955" s="214" t="s">
        <v>8240</v>
      </c>
      <c r="J1955" s="46"/>
      <c r="K1955" s="14"/>
      <c r="L1955" s="18">
        <f t="shared" si="96"/>
        <v>0</v>
      </c>
      <c r="M1955" s="14"/>
      <c r="N1955" s="23"/>
      <c r="O1955" s="18">
        <f t="shared" si="97"/>
        <v>0</v>
      </c>
      <c r="P1955" s="16">
        <f t="shared" si="98"/>
        <v>0</v>
      </c>
    </row>
    <row r="1956" spans="2:16" ht="25.5">
      <c r="B1956" s="400"/>
      <c r="D1956" s="428"/>
      <c r="F1956" s="103" t="s">
        <v>4111</v>
      </c>
      <c r="H1956" s="214" t="s">
        <v>8221</v>
      </c>
      <c r="J1956" s="46"/>
      <c r="K1956" s="14"/>
      <c r="L1956" s="18">
        <f t="shared" si="96"/>
        <v>0</v>
      </c>
      <c r="M1956" s="14"/>
      <c r="N1956" s="23"/>
      <c r="O1956" s="18">
        <f t="shared" si="97"/>
        <v>0</v>
      </c>
      <c r="P1956" s="16">
        <f t="shared" si="98"/>
        <v>0</v>
      </c>
    </row>
    <row r="1957" spans="2:16">
      <c r="B1957" s="400"/>
      <c r="D1957" s="428" t="s">
        <v>3931</v>
      </c>
      <c r="F1957" s="103" t="s">
        <v>4217</v>
      </c>
      <c r="H1957" s="214" t="s">
        <v>4217</v>
      </c>
      <c r="J1957" s="46">
        <v>238</v>
      </c>
      <c r="K1957" s="14">
        <v>0</v>
      </c>
      <c r="L1957" s="18">
        <f t="shared" si="96"/>
        <v>238</v>
      </c>
      <c r="M1957" s="14">
        <v>0</v>
      </c>
      <c r="N1957" s="23">
        <v>0</v>
      </c>
      <c r="O1957" s="18">
        <f t="shared" si="97"/>
        <v>0</v>
      </c>
      <c r="P1957" s="16">
        <f t="shared" si="98"/>
        <v>238</v>
      </c>
    </row>
    <row r="1958" spans="2:16" ht="25.5">
      <c r="B1958" s="400"/>
      <c r="D1958" s="428"/>
      <c r="F1958" s="103" t="s">
        <v>4141</v>
      </c>
      <c r="H1958" s="214" t="s">
        <v>8225</v>
      </c>
      <c r="J1958" s="46"/>
      <c r="K1958" s="14"/>
      <c r="L1958" s="18">
        <f t="shared" si="96"/>
        <v>0</v>
      </c>
      <c r="M1958" s="14"/>
      <c r="N1958" s="23"/>
      <c r="O1958" s="18">
        <f t="shared" si="97"/>
        <v>0</v>
      </c>
      <c r="P1958" s="16">
        <f t="shared" si="98"/>
        <v>0</v>
      </c>
    </row>
    <row r="1959" spans="2:16">
      <c r="B1959" s="400"/>
      <c r="D1959" s="428"/>
      <c r="F1959" s="103" t="s">
        <v>4218</v>
      </c>
      <c r="H1959" s="214" t="s">
        <v>4218</v>
      </c>
      <c r="J1959" s="46">
        <v>146</v>
      </c>
      <c r="K1959" s="14">
        <v>0</v>
      </c>
      <c r="L1959" s="18">
        <f t="shared" si="96"/>
        <v>146</v>
      </c>
      <c r="M1959" s="14">
        <v>0</v>
      </c>
      <c r="N1959" s="23">
        <v>0</v>
      </c>
      <c r="O1959" s="18">
        <f t="shared" si="97"/>
        <v>0</v>
      </c>
      <c r="P1959" s="16">
        <f t="shared" si="98"/>
        <v>146</v>
      </c>
    </row>
    <row r="1960" spans="2:16">
      <c r="B1960" s="400"/>
      <c r="D1960" s="428"/>
      <c r="F1960" s="103" t="s">
        <v>4219</v>
      </c>
      <c r="H1960" s="214" t="s">
        <v>4219</v>
      </c>
      <c r="J1960" s="46">
        <v>387</v>
      </c>
      <c r="K1960" s="14">
        <v>0</v>
      </c>
      <c r="L1960" s="18">
        <f t="shared" si="96"/>
        <v>387</v>
      </c>
      <c r="M1960" s="14">
        <v>0</v>
      </c>
      <c r="N1960" s="23">
        <v>0</v>
      </c>
      <c r="O1960" s="18">
        <f t="shared" si="97"/>
        <v>0</v>
      </c>
      <c r="P1960" s="16">
        <f t="shared" si="98"/>
        <v>387</v>
      </c>
    </row>
    <row r="1961" spans="2:16">
      <c r="B1961" s="400"/>
      <c r="D1961" s="428"/>
      <c r="F1961" s="103" t="s">
        <v>4220</v>
      </c>
      <c r="H1961" s="214" t="s">
        <v>4220</v>
      </c>
      <c r="J1961" s="46">
        <v>102</v>
      </c>
      <c r="K1961" s="14">
        <v>0</v>
      </c>
      <c r="L1961" s="18">
        <f t="shared" si="96"/>
        <v>102</v>
      </c>
      <c r="M1961" s="14">
        <v>16</v>
      </c>
      <c r="N1961" s="23">
        <v>0</v>
      </c>
      <c r="O1961" s="18">
        <f t="shared" si="97"/>
        <v>16</v>
      </c>
      <c r="P1961" s="16">
        <f t="shared" si="98"/>
        <v>118</v>
      </c>
    </row>
    <row r="1962" spans="2:16" ht="25.5">
      <c r="B1962" s="400"/>
      <c r="D1962" s="428"/>
      <c r="F1962" s="103" t="s">
        <v>4221</v>
      </c>
      <c r="H1962" s="214" t="s">
        <v>4221</v>
      </c>
      <c r="J1962" s="46">
        <v>179</v>
      </c>
      <c r="K1962" s="14">
        <v>0</v>
      </c>
      <c r="L1962" s="18">
        <f t="shared" si="96"/>
        <v>179</v>
      </c>
      <c r="M1962" s="14">
        <v>0</v>
      </c>
      <c r="N1962" s="23">
        <v>0</v>
      </c>
      <c r="O1962" s="18">
        <f t="shared" si="97"/>
        <v>0</v>
      </c>
      <c r="P1962" s="16">
        <f t="shared" si="98"/>
        <v>179</v>
      </c>
    </row>
    <row r="1963" spans="2:16">
      <c r="B1963" s="400"/>
      <c r="D1963" s="428"/>
      <c r="F1963" s="103" t="s">
        <v>4222</v>
      </c>
      <c r="H1963" s="214" t="s">
        <v>4222</v>
      </c>
      <c r="J1963" s="46">
        <v>58</v>
      </c>
      <c r="K1963" s="14">
        <v>0</v>
      </c>
      <c r="L1963" s="18">
        <f t="shared" si="96"/>
        <v>58</v>
      </c>
      <c r="M1963" s="14">
        <v>0</v>
      </c>
      <c r="N1963" s="23">
        <v>0</v>
      </c>
      <c r="O1963" s="18">
        <f t="shared" si="97"/>
        <v>0</v>
      </c>
      <c r="P1963" s="16">
        <f t="shared" si="98"/>
        <v>58</v>
      </c>
    </row>
    <row r="1964" spans="2:16">
      <c r="B1964" s="400"/>
      <c r="D1964" s="428"/>
      <c r="F1964" s="103" t="s">
        <v>4223</v>
      </c>
      <c r="H1964" s="214" t="s">
        <v>4223</v>
      </c>
      <c r="J1964" s="46">
        <v>29</v>
      </c>
      <c r="K1964" s="14">
        <v>0</v>
      </c>
      <c r="L1964" s="18">
        <f t="shared" si="96"/>
        <v>29</v>
      </c>
      <c r="M1964" s="14">
        <v>0</v>
      </c>
      <c r="N1964" s="23">
        <v>0</v>
      </c>
      <c r="O1964" s="18">
        <f t="shared" si="97"/>
        <v>0</v>
      </c>
      <c r="P1964" s="16">
        <f t="shared" si="98"/>
        <v>29</v>
      </c>
    </row>
    <row r="1965" spans="2:16">
      <c r="B1965" s="400"/>
      <c r="D1965" s="428"/>
      <c r="F1965" s="103" t="s">
        <v>4224</v>
      </c>
      <c r="H1965" s="214" t="s">
        <v>8241</v>
      </c>
      <c r="J1965" s="46">
        <v>24</v>
      </c>
      <c r="K1965" s="14">
        <v>0</v>
      </c>
      <c r="L1965" s="18">
        <f t="shared" si="96"/>
        <v>24</v>
      </c>
      <c r="M1965" s="14">
        <v>0</v>
      </c>
      <c r="N1965" s="23">
        <v>0</v>
      </c>
      <c r="O1965" s="18">
        <f t="shared" si="97"/>
        <v>0</v>
      </c>
      <c r="P1965" s="16">
        <f t="shared" si="98"/>
        <v>24</v>
      </c>
    </row>
    <row r="1966" spans="2:16">
      <c r="B1966" s="400"/>
      <c r="D1966" s="428"/>
      <c r="F1966" s="103" t="s">
        <v>4224</v>
      </c>
      <c r="H1966" s="214" t="s">
        <v>8242</v>
      </c>
      <c r="J1966" s="46">
        <v>58</v>
      </c>
      <c r="K1966" s="14">
        <v>0</v>
      </c>
      <c r="L1966" s="18">
        <f t="shared" si="96"/>
        <v>58</v>
      </c>
      <c r="M1966" s="14">
        <v>0</v>
      </c>
      <c r="N1966" s="23">
        <v>0</v>
      </c>
      <c r="O1966" s="18">
        <f t="shared" si="97"/>
        <v>0</v>
      </c>
      <c r="P1966" s="16">
        <f t="shared" si="98"/>
        <v>58</v>
      </c>
    </row>
    <row r="1967" spans="2:16" ht="25.5">
      <c r="B1967" s="400"/>
      <c r="D1967" s="428"/>
      <c r="F1967" s="103" t="s">
        <v>4225</v>
      </c>
      <c r="H1967" s="214" t="s">
        <v>4225</v>
      </c>
      <c r="J1967" s="46">
        <v>12</v>
      </c>
      <c r="K1967" s="14">
        <v>0</v>
      </c>
      <c r="L1967" s="18">
        <f t="shared" si="96"/>
        <v>12</v>
      </c>
      <c r="M1967" s="14">
        <v>16</v>
      </c>
      <c r="N1967" s="23">
        <v>0</v>
      </c>
      <c r="O1967" s="18">
        <f t="shared" si="97"/>
        <v>16</v>
      </c>
      <c r="P1967" s="16">
        <f t="shared" si="98"/>
        <v>28</v>
      </c>
    </row>
    <row r="1968" spans="2:16" ht="25.5">
      <c r="B1968" s="400"/>
      <c r="D1968" s="428"/>
      <c r="F1968" s="103" t="s">
        <v>4226</v>
      </c>
      <c r="H1968" s="214" t="s">
        <v>4226</v>
      </c>
      <c r="J1968" s="46">
        <v>0</v>
      </c>
      <c r="K1968" s="14">
        <v>0</v>
      </c>
      <c r="L1968" s="18">
        <f t="shared" si="96"/>
        <v>0</v>
      </c>
      <c r="M1968" s="14">
        <v>8</v>
      </c>
      <c r="N1968" s="23">
        <v>0</v>
      </c>
      <c r="O1968" s="18">
        <f t="shared" si="97"/>
        <v>8</v>
      </c>
      <c r="P1968" s="16">
        <f t="shared" si="98"/>
        <v>8</v>
      </c>
    </row>
    <row r="1969" spans="2:16">
      <c r="B1969" s="400"/>
      <c r="D1969" s="428"/>
      <c r="F1969" s="103" t="s">
        <v>4227</v>
      </c>
      <c r="H1969" s="214" t="s">
        <v>4227</v>
      </c>
      <c r="J1969" s="46">
        <v>12</v>
      </c>
      <c r="K1969" s="14">
        <v>0</v>
      </c>
      <c r="L1969" s="18">
        <f t="shared" si="96"/>
        <v>12</v>
      </c>
      <c r="M1969" s="14">
        <v>16</v>
      </c>
      <c r="N1969" s="23">
        <v>0</v>
      </c>
      <c r="O1969" s="18">
        <f t="shared" si="97"/>
        <v>16</v>
      </c>
      <c r="P1969" s="16">
        <f t="shared" si="98"/>
        <v>28</v>
      </c>
    </row>
    <row r="1970" spans="2:16">
      <c r="B1970" s="400"/>
      <c r="D1970" s="428"/>
      <c r="F1970" s="103" t="s">
        <v>4228</v>
      </c>
      <c r="H1970" s="214" t="s">
        <v>4228</v>
      </c>
      <c r="J1970" s="46">
        <v>12</v>
      </c>
      <c r="K1970" s="14">
        <v>0</v>
      </c>
      <c r="L1970" s="18">
        <f t="shared" si="96"/>
        <v>12</v>
      </c>
      <c r="M1970" s="14">
        <v>16</v>
      </c>
      <c r="N1970" s="23">
        <v>0</v>
      </c>
      <c r="O1970" s="18">
        <f t="shared" si="97"/>
        <v>16</v>
      </c>
      <c r="P1970" s="16">
        <f t="shared" si="98"/>
        <v>28</v>
      </c>
    </row>
    <row r="1971" spans="2:16">
      <c r="B1971" s="400"/>
      <c r="D1971" s="428"/>
      <c r="F1971" s="103" t="s">
        <v>4229</v>
      </c>
      <c r="H1971" s="214" t="s">
        <v>4229</v>
      </c>
      <c r="J1971" s="46">
        <v>29</v>
      </c>
      <c r="K1971" s="14">
        <v>0</v>
      </c>
      <c r="L1971" s="18">
        <f t="shared" si="96"/>
        <v>29</v>
      </c>
      <c r="M1971" s="14">
        <v>16</v>
      </c>
      <c r="N1971" s="23">
        <v>0</v>
      </c>
      <c r="O1971" s="18">
        <f t="shared" si="97"/>
        <v>16</v>
      </c>
      <c r="P1971" s="16">
        <f t="shared" si="98"/>
        <v>45</v>
      </c>
    </row>
    <row r="1972" spans="2:16">
      <c r="B1972" s="400"/>
      <c r="D1972" s="428"/>
      <c r="F1972" s="103" t="s">
        <v>4230</v>
      </c>
      <c r="H1972" s="214" t="s">
        <v>4230</v>
      </c>
      <c r="J1972" s="46">
        <v>6</v>
      </c>
      <c r="K1972" s="14">
        <v>0</v>
      </c>
      <c r="L1972" s="18">
        <f t="shared" si="96"/>
        <v>6</v>
      </c>
      <c r="M1972" s="14">
        <v>16</v>
      </c>
      <c r="N1972" s="23">
        <v>0</v>
      </c>
      <c r="O1972" s="18">
        <f t="shared" si="97"/>
        <v>16</v>
      </c>
      <c r="P1972" s="16">
        <f t="shared" si="98"/>
        <v>22</v>
      </c>
    </row>
    <row r="1973" spans="2:16">
      <c r="B1973" s="400"/>
      <c r="D1973" s="428"/>
      <c r="F1973" s="103" t="s">
        <v>4231</v>
      </c>
      <c r="H1973" s="214" t="s">
        <v>4231</v>
      </c>
      <c r="J1973" s="46">
        <v>27</v>
      </c>
      <c r="K1973" s="14">
        <v>0</v>
      </c>
      <c r="L1973" s="18">
        <f t="shared" si="96"/>
        <v>27</v>
      </c>
      <c r="M1973" s="14">
        <v>16</v>
      </c>
      <c r="N1973" s="23">
        <v>0</v>
      </c>
      <c r="O1973" s="18">
        <f t="shared" si="97"/>
        <v>16</v>
      </c>
      <c r="P1973" s="16">
        <f t="shared" si="98"/>
        <v>43</v>
      </c>
    </row>
    <row r="1974" spans="2:16">
      <c r="B1974" s="400"/>
      <c r="D1974" s="428"/>
      <c r="F1974" s="103" t="s">
        <v>4232</v>
      </c>
      <c r="H1974" s="214" t="s">
        <v>4232</v>
      </c>
      <c r="J1974" s="46">
        <v>46</v>
      </c>
      <c r="K1974" s="14">
        <v>0</v>
      </c>
      <c r="L1974" s="18">
        <f t="shared" si="96"/>
        <v>46</v>
      </c>
      <c r="M1974" s="14">
        <v>38</v>
      </c>
      <c r="N1974" s="23">
        <v>0</v>
      </c>
      <c r="O1974" s="18">
        <f t="shared" si="97"/>
        <v>38</v>
      </c>
      <c r="P1974" s="16">
        <f t="shared" si="98"/>
        <v>84</v>
      </c>
    </row>
    <row r="1975" spans="2:16">
      <c r="B1975" s="400"/>
      <c r="D1975" s="428"/>
      <c r="F1975" s="103" t="s">
        <v>4233</v>
      </c>
      <c r="H1975" s="214" t="s">
        <v>4233</v>
      </c>
      <c r="J1975" s="46">
        <v>5</v>
      </c>
      <c r="K1975" s="14">
        <v>0</v>
      </c>
      <c r="L1975" s="18">
        <f t="shared" si="96"/>
        <v>5</v>
      </c>
      <c r="M1975" s="14">
        <v>15</v>
      </c>
      <c r="N1975" s="23">
        <v>0</v>
      </c>
      <c r="O1975" s="18">
        <f t="shared" si="97"/>
        <v>15</v>
      </c>
      <c r="P1975" s="16">
        <f t="shared" si="98"/>
        <v>20</v>
      </c>
    </row>
    <row r="1976" spans="2:16">
      <c r="B1976" s="400"/>
      <c r="D1976" s="428"/>
      <c r="F1976" s="103" t="s">
        <v>4234</v>
      </c>
      <c r="H1976" s="214" t="s">
        <v>4234</v>
      </c>
      <c r="J1976" s="46">
        <v>9</v>
      </c>
      <c r="K1976" s="14">
        <v>0</v>
      </c>
      <c r="L1976" s="18">
        <f t="shared" si="96"/>
        <v>9</v>
      </c>
      <c r="M1976" s="14">
        <v>16</v>
      </c>
      <c r="N1976" s="23">
        <v>0</v>
      </c>
      <c r="O1976" s="18">
        <f t="shared" si="97"/>
        <v>16</v>
      </c>
      <c r="P1976" s="16">
        <f t="shared" si="98"/>
        <v>25</v>
      </c>
    </row>
    <row r="1977" spans="2:16">
      <c r="B1977" s="400"/>
      <c r="D1977" s="428"/>
      <c r="F1977" s="103" t="s">
        <v>4235</v>
      </c>
      <c r="H1977" s="214" t="s">
        <v>4235</v>
      </c>
      <c r="J1977" s="46">
        <v>5</v>
      </c>
      <c r="K1977" s="14">
        <v>0</v>
      </c>
      <c r="L1977" s="18">
        <f t="shared" si="96"/>
        <v>5</v>
      </c>
      <c r="M1977" s="14">
        <v>16</v>
      </c>
      <c r="N1977" s="23">
        <v>0</v>
      </c>
      <c r="O1977" s="18">
        <f t="shared" si="97"/>
        <v>16</v>
      </c>
      <c r="P1977" s="16">
        <f t="shared" si="98"/>
        <v>21</v>
      </c>
    </row>
    <row r="1978" spans="2:16">
      <c r="B1978" s="400"/>
      <c r="D1978" s="428"/>
      <c r="F1978" s="103" t="s">
        <v>4236</v>
      </c>
      <c r="H1978" s="214" t="s">
        <v>4236</v>
      </c>
      <c r="J1978" s="46">
        <v>0</v>
      </c>
      <c r="K1978" s="14">
        <v>0</v>
      </c>
      <c r="L1978" s="18">
        <f t="shared" si="96"/>
        <v>0</v>
      </c>
      <c r="M1978" s="14">
        <v>13</v>
      </c>
      <c r="N1978" s="23">
        <v>0</v>
      </c>
      <c r="O1978" s="18">
        <f t="shared" si="97"/>
        <v>13</v>
      </c>
      <c r="P1978" s="16">
        <f t="shared" si="98"/>
        <v>13</v>
      </c>
    </row>
    <row r="1979" spans="2:16" ht="25.5">
      <c r="B1979" s="400"/>
      <c r="D1979" s="428"/>
      <c r="F1979" s="103" t="s">
        <v>4237</v>
      </c>
      <c r="H1979" s="214" t="s">
        <v>4237</v>
      </c>
      <c r="J1979" s="46">
        <v>30</v>
      </c>
      <c r="K1979" s="14">
        <v>0</v>
      </c>
      <c r="L1979" s="18">
        <f t="shared" si="96"/>
        <v>30</v>
      </c>
      <c r="M1979" s="14">
        <v>16</v>
      </c>
      <c r="N1979" s="23">
        <v>0</v>
      </c>
      <c r="O1979" s="18">
        <f t="shared" si="97"/>
        <v>16</v>
      </c>
      <c r="P1979" s="16">
        <f t="shared" si="98"/>
        <v>46</v>
      </c>
    </row>
    <row r="1980" spans="2:16">
      <c r="B1980" s="400"/>
      <c r="D1980" s="428"/>
      <c r="F1980" s="103" t="s">
        <v>4238</v>
      </c>
      <c r="H1980" s="214" t="s">
        <v>4238</v>
      </c>
      <c r="J1980" s="46">
        <v>21</v>
      </c>
      <c r="K1980" s="14">
        <v>0</v>
      </c>
      <c r="L1980" s="18">
        <f t="shared" si="96"/>
        <v>21</v>
      </c>
      <c r="M1980" s="14">
        <v>16</v>
      </c>
      <c r="N1980" s="23">
        <v>0</v>
      </c>
      <c r="O1980" s="18">
        <f t="shared" si="97"/>
        <v>16</v>
      </c>
      <c r="P1980" s="16">
        <f t="shared" si="98"/>
        <v>37</v>
      </c>
    </row>
    <row r="1981" spans="2:16">
      <c r="B1981" s="400"/>
      <c r="D1981" s="428"/>
      <c r="F1981" s="103" t="s">
        <v>4239</v>
      </c>
      <c r="H1981" s="214" t="s">
        <v>4239</v>
      </c>
      <c r="J1981" s="46">
        <v>15</v>
      </c>
      <c r="K1981" s="14">
        <v>0</v>
      </c>
      <c r="L1981" s="18">
        <f t="shared" si="96"/>
        <v>15</v>
      </c>
      <c r="M1981" s="14">
        <v>16</v>
      </c>
      <c r="N1981" s="23">
        <v>0</v>
      </c>
      <c r="O1981" s="18">
        <f t="shared" si="97"/>
        <v>16</v>
      </c>
      <c r="P1981" s="16">
        <f t="shared" si="98"/>
        <v>31</v>
      </c>
    </row>
    <row r="1982" spans="2:16">
      <c r="B1982" s="400"/>
      <c r="D1982" s="428"/>
      <c r="F1982" s="103" t="s">
        <v>4240</v>
      </c>
      <c r="H1982" s="214" t="s">
        <v>4240</v>
      </c>
      <c r="J1982" s="46">
        <v>16</v>
      </c>
      <c r="K1982" s="14">
        <v>0</v>
      </c>
      <c r="L1982" s="18">
        <f t="shared" si="96"/>
        <v>16</v>
      </c>
      <c r="M1982" s="14">
        <v>16</v>
      </c>
      <c r="N1982" s="23">
        <v>0</v>
      </c>
      <c r="O1982" s="18">
        <f t="shared" si="97"/>
        <v>16</v>
      </c>
      <c r="P1982" s="16">
        <f t="shared" si="98"/>
        <v>32</v>
      </c>
    </row>
    <row r="1983" spans="2:16">
      <c r="B1983" s="400"/>
      <c r="D1983" s="428"/>
      <c r="F1983" s="103" t="s">
        <v>4241</v>
      </c>
      <c r="H1983" s="214" t="s">
        <v>4241</v>
      </c>
      <c r="J1983" s="46">
        <v>32</v>
      </c>
      <c r="K1983" s="14">
        <v>0</v>
      </c>
      <c r="L1983" s="18">
        <f t="shared" si="96"/>
        <v>32</v>
      </c>
      <c r="M1983" s="14">
        <v>16</v>
      </c>
      <c r="N1983" s="23">
        <v>0</v>
      </c>
      <c r="O1983" s="18">
        <f t="shared" si="97"/>
        <v>16</v>
      </c>
      <c r="P1983" s="16">
        <f t="shared" si="98"/>
        <v>48</v>
      </c>
    </row>
    <row r="1984" spans="2:16">
      <c r="B1984" s="400"/>
      <c r="D1984" s="428"/>
      <c r="F1984" s="103" t="s">
        <v>4242</v>
      </c>
      <c r="H1984" s="214" t="s">
        <v>4242</v>
      </c>
      <c r="J1984" s="46">
        <v>0</v>
      </c>
      <c r="K1984" s="14">
        <v>0</v>
      </c>
      <c r="L1984" s="18">
        <f t="shared" si="96"/>
        <v>0</v>
      </c>
      <c r="M1984" s="14">
        <v>13</v>
      </c>
      <c r="N1984" s="23">
        <v>0</v>
      </c>
      <c r="O1984" s="18">
        <f t="shared" si="97"/>
        <v>13</v>
      </c>
      <c r="P1984" s="16">
        <f t="shared" si="98"/>
        <v>13</v>
      </c>
    </row>
    <row r="1985" spans="2:16">
      <c r="B1985" s="400"/>
      <c r="D1985" s="428"/>
      <c r="F1985" s="103" t="s">
        <v>4243</v>
      </c>
      <c r="H1985" s="214" t="s">
        <v>4243</v>
      </c>
      <c r="J1985" s="46">
        <v>4</v>
      </c>
      <c r="K1985" s="14">
        <v>0</v>
      </c>
      <c r="L1985" s="18">
        <f t="shared" si="96"/>
        <v>4</v>
      </c>
      <c r="M1985" s="14">
        <v>16</v>
      </c>
      <c r="N1985" s="23">
        <v>0</v>
      </c>
      <c r="O1985" s="18">
        <f t="shared" si="97"/>
        <v>16</v>
      </c>
      <c r="P1985" s="16">
        <f t="shared" si="98"/>
        <v>20</v>
      </c>
    </row>
    <row r="1986" spans="2:16">
      <c r="B1986" s="400"/>
      <c r="D1986" s="428"/>
      <c r="F1986" s="103" t="s">
        <v>4244</v>
      </c>
      <c r="H1986" s="214" t="s">
        <v>4244</v>
      </c>
      <c r="J1986" s="46">
        <v>14</v>
      </c>
      <c r="K1986" s="14">
        <v>0</v>
      </c>
      <c r="L1986" s="18">
        <f t="shared" si="96"/>
        <v>14</v>
      </c>
      <c r="M1986" s="14">
        <v>16</v>
      </c>
      <c r="N1986" s="23">
        <v>0</v>
      </c>
      <c r="O1986" s="18">
        <f t="shared" si="97"/>
        <v>16</v>
      </c>
      <c r="P1986" s="16">
        <f t="shared" si="98"/>
        <v>30</v>
      </c>
    </row>
    <row r="1987" spans="2:16">
      <c r="B1987" s="400"/>
      <c r="D1987" s="428"/>
      <c r="F1987" s="103" t="s">
        <v>4245</v>
      </c>
      <c r="H1987" s="214" t="s">
        <v>4245</v>
      </c>
      <c r="J1987" s="46">
        <v>21</v>
      </c>
      <c r="K1987" s="14">
        <v>0</v>
      </c>
      <c r="L1987" s="18">
        <f t="shared" si="96"/>
        <v>21</v>
      </c>
      <c r="M1987" s="14">
        <v>16</v>
      </c>
      <c r="N1987" s="23">
        <v>0</v>
      </c>
      <c r="O1987" s="18">
        <f t="shared" si="97"/>
        <v>16</v>
      </c>
      <c r="P1987" s="16">
        <f t="shared" si="98"/>
        <v>37</v>
      </c>
    </row>
    <row r="1988" spans="2:16" ht="25.5">
      <c r="B1988" s="400"/>
      <c r="D1988" s="428"/>
      <c r="F1988" s="103" t="s">
        <v>4246</v>
      </c>
      <c r="H1988" s="214" t="s">
        <v>4246</v>
      </c>
      <c r="J1988" s="46">
        <v>11</v>
      </c>
      <c r="K1988" s="14">
        <v>0</v>
      </c>
      <c r="L1988" s="18">
        <f t="shared" si="96"/>
        <v>11</v>
      </c>
      <c r="M1988" s="14">
        <v>16</v>
      </c>
      <c r="N1988" s="23">
        <v>0</v>
      </c>
      <c r="O1988" s="18">
        <f t="shared" si="97"/>
        <v>16</v>
      </c>
      <c r="P1988" s="16">
        <f t="shared" si="98"/>
        <v>27</v>
      </c>
    </row>
    <row r="1989" spans="2:16">
      <c r="B1989" s="400"/>
      <c r="D1989" s="428"/>
      <c r="F1989" s="103" t="s">
        <v>4247</v>
      </c>
      <c r="H1989" s="214" t="s">
        <v>4247</v>
      </c>
      <c r="J1989" s="46">
        <v>48</v>
      </c>
      <c r="K1989" s="14">
        <v>0</v>
      </c>
      <c r="L1989" s="18">
        <f t="shared" si="96"/>
        <v>48</v>
      </c>
      <c r="M1989" s="14">
        <v>30</v>
      </c>
      <c r="N1989" s="23">
        <v>0</v>
      </c>
      <c r="O1989" s="18">
        <f t="shared" si="97"/>
        <v>30</v>
      </c>
      <c r="P1989" s="16">
        <f t="shared" si="98"/>
        <v>78</v>
      </c>
    </row>
    <row r="1990" spans="2:16">
      <c r="B1990" s="400"/>
      <c r="D1990" s="428"/>
      <c r="F1990" s="103" t="s">
        <v>4248</v>
      </c>
      <c r="H1990" s="214" t="s">
        <v>4248</v>
      </c>
      <c r="J1990" s="46">
        <v>26</v>
      </c>
      <c r="K1990" s="14">
        <v>0</v>
      </c>
      <c r="L1990" s="18">
        <f t="shared" si="96"/>
        <v>26</v>
      </c>
      <c r="M1990" s="14">
        <v>16</v>
      </c>
      <c r="N1990" s="23">
        <v>0</v>
      </c>
      <c r="O1990" s="18">
        <f t="shared" si="97"/>
        <v>16</v>
      </c>
      <c r="P1990" s="16">
        <f t="shared" si="98"/>
        <v>42</v>
      </c>
    </row>
    <row r="1991" spans="2:16">
      <c r="B1991" s="400"/>
      <c r="D1991" s="428"/>
      <c r="F1991" s="103" t="s">
        <v>4249</v>
      </c>
      <c r="H1991" s="214" t="s">
        <v>4249</v>
      </c>
      <c r="J1991" s="46">
        <v>9</v>
      </c>
      <c r="K1991" s="14">
        <v>0</v>
      </c>
      <c r="L1991" s="18">
        <f t="shared" si="96"/>
        <v>9</v>
      </c>
      <c r="M1991" s="14">
        <v>16</v>
      </c>
      <c r="N1991" s="23">
        <v>0</v>
      </c>
      <c r="O1991" s="18">
        <f t="shared" si="97"/>
        <v>16</v>
      </c>
      <c r="P1991" s="16">
        <f t="shared" si="98"/>
        <v>25</v>
      </c>
    </row>
    <row r="1992" spans="2:16">
      <c r="B1992" s="400"/>
      <c r="D1992" s="428"/>
      <c r="F1992" s="103" t="s">
        <v>4250</v>
      </c>
      <c r="H1992" s="214" t="s">
        <v>4250</v>
      </c>
      <c r="J1992" s="46">
        <v>26</v>
      </c>
      <c r="K1992" s="14">
        <v>0</v>
      </c>
      <c r="L1992" s="18">
        <f t="shared" si="96"/>
        <v>26</v>
      </c>
      <c r="M1992" s="14">
        <v>16</v>
      </c>
      <c r="N1992" s="23">
        <v>0</v>
      </c>
      <c r="O1992" s="18">
        <f t="shared" si="97"/>
        <v>16</v>
      </c>
      <c r="P1992" s="16">
        <f t="shared" si="98"/>
        <v>42</v>
      </c>
    </row>
    <row r="1993" spans="2:16" ht="25.5">
      <c r="B1993" s="400"/>
      <c r="D1993" s="428"/>
      <c r="F1993" s="103" t="s">
        <v>4251</v>
      </c>
      <c r="H1993" s="214" t="s">
        <v>4251</v>
      </c>
      <c r="J1993" s="46">
        <v>7</v>
      </c>
      <c r="K1993" s="14">
        <v>0</v>
      </c>
      <c r="L1993" s="18">
        <f t="shared" si="96"/>
        <v>7</v>
      </c>
      <c r="M1993" s="14">
        <v>16</v>
      </c>
      <c r="N1993" s="23">
        <v>0</v>
      </c>
      <c r="O1993" s="18">
        <f t="shared" si="97"/>
        <v>16</v>
      </c>
      <c r="P1993" s="16">
        <f t="shared" si="98"/>
        <v>23</v>
      </c>
    </row>
    <row r="1994" spans="2:16">
      <c r="B1994" s="400"/>
      <c r="D1994" s="428"/>
      <c r="F1994" s="103" t="s">
        <v>4252</v>
      </c>
      <c r="H1994" s="214" t="s">
        <v>4252</v>
      </c>
      <c r="J1994" s="46">
        <v>3</v>
      </c>
      <c r="K1994" s="14">
        <v>0</v>
      </c>
      <c r="L1994" s="18">
        <f t="shared" si="96"/>
        <v>3</v>
      </c>
      <c r="M1994" s="14">
        <v>15</v>
      </c>
      <c r="N1994" s="23">
        <v>0</v>
      </c>
      <c r="O1994" s="18">
        <f t="shared" si="97"/>
        <v>15</v>
      </c>
      <c r="P1994" s="16">
        <f t="shared" si="98"/>
        <v>18</v>
      </c>
    </row>
    <row r="1995" spans="2:16">
      <c r="B1995" s="400"/>
      <c r="D1995" s="428"/>
      <c r="F1995" s="103" t="s">
        <v>4253</v>
      </c>
      <c r="H1995" s="214" t="s">
        <v>4253</v>
      </c>
      <c r="J1995" s="46">
        <v>0</v>
      </c>
      <c r="K1995" s="14">
        <v>0</v>
      </c>
      <c r="L1995" s="18">
        <f t="shared" si="96"/>
        <v>0</v>
      </c>
      <c r="M1995" s="14">
        <v>15</v>
      </c>
      <c r="N1995" s="23">
        <v>0</v>
      </c>
      <c r="O1995" s="18">
        <f t="shared" si="97"/>
        <v>15</v>
      </c>
      <c r="P1995" s="16">
        <f t="shared" si="98"/>
        <v>15</v>
      </c>
    </row>
    <row r="1996" spans="2:16">
      <c r="B1996" s="400"/>
      <c r="D1996" s="428"/>
      <c r="F1996" s="103" t="s">
        <v>4254</v>
      </c>
      <c r="H1996" s="214" t="s">
        <v>4254</v>
      </c>
      <c r="J1996" s="46">
        <v>14</v>
      </c>
      <c r="K1996" s="14">
        <v>0</v>
      </c>
      <c r="L1996" s="18">
        <f t="shared" si="96"/>
        <v>14</v>
      </c>
      <c r="M1996" s="14">
        <v>16</v>
      </c>
      <c r="N1996" s="23">
        <v>0</v>
      </c>
      <c r="O1996" s="18">
        <f t="shared" si="97"/>
        <v>16</v>
      </c>
      <c r="P1996" s="16">
        <f t="shared" si="98"/>
        <v>30</v>
      </c>
    </row>
    <row r="1997" spans="2:16" ht="25.5">
      <c r="B1997" s="400"/>
      <c r="D1997" s="428"/>
      <c r="F1997" s="103" t="s">
        <v>4255</v>
      </c>
      <c r="H1997" s="214" t="s">
        <v>4255</v>
      </c>
      <c r="J1997" s="46">
        <v>2</v>
      </c>
      <c r="K1997" s="14">
        <v>0</v>
      </c>
      <c r="L1997" s="18">
        <f t="shared" si="96"/>
        <v>2</v>
      </c>
      <c r="M1997" s="14">
        <v>16</v>
      </c>
      <c r="N1997" s="23">
        <v>0</v>
      </c>
      <c r="O1997" s="18">
        <f t="shared" si="97"/>
        <v>16</v>
      </c>
      <c r="P1997" s="16">
        <f t="shared" si="98"/>
        <v>18</v>
      </c>
    </row>
    <row r="1998" spans="2:16">
      <c r="B1998" s="400"/>
      <c r="D1998" s="428"/>
      <c r="F1998" s="103" t="s">
        <v>4075</v>
      </c>
      <c r="H1998" s="214" t="s">
        <v>4075</v>
      </c>
      <c r="J1998" s="46">
        <v>26</v>
      </c>
      <c r="K1998" s="14">
        <v>0</v>
      </c>
      <c r="L1998" s="18">
        <f t="shared" si="96"/>
        <v>26</v>
      </c>
      <c r="M1998" s="14">
        <v>16</v>
      </c>
      <c r="N1998" s="23">
        <v>0</v>
      </c>
      <c r="O1998" s="18">
        <f t="shared" si="97"/>
        <v>16</v>
      </c>
      <c r="P1998" s="16">
        <f t="shared" si="98"/>
        <v>42</v>
      </c>
    </row>
    <row r="1999" spans="2:16" ht="25.5">
      <c r="B1999" s="400"/>
      <c r="D1999" s="428"/>
      <c r="F1999" s="103" t="s">
        <v>4256</v>
      </c>
      <c r="H1999" s="214" t="s">
        <v>4256</v>
      </c>
      <c r="J1999" s="46">
        <v>22</v>
      </c>
      <c r="K1999" s="14">
        <v>0</v>
      </c>
      <c r="L1999" s="18">
        <f t="shared" si="96"/>
        <v>22</v>
      </c>
      <c r="M1999" s="14">
        <v>16</v>
      </c>
      <c r="N1999" s="23">
        <v>0</v>
      </c>
      <c r="O1999" s="18">
        <f t="shared" si="97"/>
        <v>16</v>
      </c>
      <c r="P1999" s="16">
        <f t="shared" si="98"/>
        <v>38</v>
      </c>
    </row>
    <row r="2000" spans="2:16">
      <c r="B2000" s="400"/>
      <c r="D2000" s="428"/>
      <c r="F2000" s="103" t="s">
        <v>4257</v>
      </c>
      <c r="H2000" s="214" t="s">
        <v>4257</v>
      </c>
      <c r="J2000" s="46">
        <v>47</v>
      </c>
      <c r="K2000" s="14">
        <v>0</v>
      </c>
      <c r="L2000" s="18">
        <f t="shared" si="96"/>
        <v>47</v>
      </c>
      <c r="M2000" s="14">
        <v>28</v>
      </c>
      <c r="N2000" s="23">
        <v>0</v>
      </c>
      <c r="O2000" s="18">
        <f t="shared" si="97"/>
        <v>28</v>
      </c>
      <c r="P2000" s="16">
        <f t="shared" si="98"/>
        <v>75</v>
      </c>
    </row>
    <row r="2001" spans="2:16" ht="25.5">
      <c r="B2001" s="400"/>
      <c r="D2001" s="428"/>
      <c r="F2001" s="103" t="s">
        <v>4258</v>
      </c>
      <c r="H2001" s="214" t="s">
        <v>4258</v>
      </c>
      <c r="J2001" s="46">
        <v>35</v>
      </c>
      <c r="K2001" s="14">
        <v>0</v>
      </c>
      <c r="L2001" s="18">
        <f t="shared" si="96"/>
        <v>35</v>
      </c>
      <c r="M2001" s="14">
        <v>16</v>
      </c>
      <c r="N2001" s="23">
        <v>0</v>
      </c>
      <c r="O2001" s="18">
        <f t="shared" si="97"/>
        <v>16</v>
      </c>
      <c r="P2001" s="16">
        <f t="shared" si="98"/>
        <v>51</v>
      </c>
    </row>
    <row r="2002" spans="2:16" ht="25.5">
      <c r="B2002" s="400"/>
      <c r="D2002" s="428"/>
      <c r="F2002" s="103" t="s">
        <v>4259</v>
      </c>
      <c r="H2002" s="214" t="s">
        <v>4259</v>
      </c>
      <c r="J2002" s="46">
        <v>6</v>
      </c>
      <c r="K2002" s="14">
        <v>0</v>
      </c>
      <c r="L2002" s="18">
        <f t="shared" si="96"/>
        <v>6</v>
      </c>
      <c r="M2002" s="14">
        <v>16</v>
      </c>
      <c r="N2002" s="23">
        <v>0</v>
      </c>
      <c r="O2002" s="18">
        <f t="shared" si="97"/>
        <v>16</v>
      </c>
      <c r="P2002" s="16">
        <f t="shared" si="98"/>
        <v>22</v>
      </c>
    </row>
    <row r="2003" spans="2:16">
      <c r="B2003" s="400"/>
      <c r="D2003" s="428"/>
      <c r="F2003" s="103" t="s">
        <v>4260</v>
      </c>
      <c r="H2003" s="214" t="s">
        <v>4260</v>
      </c>
      <c r="J2003" s="46">
        <v>6</v>
      </c>
      <c r="K2003" s="14">
        <v>0</v>
      </c>
      <c r="L2003" s="18">
        <f t="shared" si="96"/>
        <v>6</v>
      </c>
      <c r="M2003" s="14">
        <v>16</v>
      </c>
      <c r="N2003" s="23">
        <v>0</v>
      </c>
      <c r="O2003" s="18">
        <f t="shared" si="97"/>
        <v>16</v>
      </c>
      <c r="P2003" s="16">
        <f t="shared" si="98"/>
        <v>22</v>
      </c>
    </row>
    <row r="2004" spans="2:16">
      <c r="B2004" s="400"/>
      <c r="D2004" s="428"/>
      <c r="F2004" s="103" t="s">
        <v>4261</v>
      </c>
      <c r="H2004" s="214" t="s">
        <v>4261</v>
      </c>
      <c r="J2004" s="46">
        <v>37</v>
      </c>
      <c r="K2004" s="14">
        <v>0</v>
      </c>
      <c r="L2004" s="18">
        <f t="shared" si="96"/>
        <v>37</v>
      </c>
      <c r="M2004" s="14">
        <v>16</v>
      </c>
      <c r="N2004" s="23">
        <v>0</v>
      </c>
      <c r="O2004" s="18">
        <f t="shared" si="97"/>
        <v>16</v>
      </c>
      <c r="P2004" s="16">
        <f t="shared" si="98"/>
        <v>53</v>
      </c>
    </row>
    <row r="2005" spans="2:16">
      <c r="B2005" s="400"/>
      <c r="D2005" s="428"/>
      <c r="F2005" s="103" t="s">
        <v>4262</v>
      </c>
      <c r="H2005" s="214" t="s">
        <v>4262</v>
      </c>
      <c r="J2005" s="46">
        <v>24</v>
      </c>
      <c r="K2005" s="14">
        <v>0</v>
      </c>
      <c r="L2005" s="18">
        <f t="shared" si="96"/>
        <v>24</v>
      </c>
      <c r="M2005" s="14">
        <v>16</v>
      </c>
      <c r="N2005" s="23">
        <v>0</v>
      </c>
      <c r="O2005" s="18">
        <f t="shared" si="97"/>
        <v>16</v>
      </c>
      <c r="P2005" s="16">
        <f t="shared" si="98"/>
        <v>40</v>
      </c>
    </row>
    <row r="2006" spans="2:16" ht="25.5">
      <c r="B2006" s="400"/>
      <c r="D2006" s="428"/>
      <c r="F2006" s="103" t="s">
        <v>4263</v>
      </c>
      <c r="H2006" s="214" t="s">
        <v>4263</v>
      </c>
      <c r="J2006" s="46">
        <v>0</v>
      </c>
      <c r="K2006" s="14">
        <v>0</v>
      </c>
      <c r="L2006" s="18">
        <f t="shared" si="96"/>
        <v>0</v>
      </c>
      <c r="M2006" s="14">
        <v>12</v>
      </c>
      <c r="N2006" s="23">
        <v>0</v>
      </c>
      <c r="O2006" s="18">
        <f t="shared" si="97"/>
        <v>12</v>
      </c>
      <c r="P2006" s="16">
        <f t="shared" si="98"/>
        <v>12</v>
      </c>
    </row>
    <row r="2007" spans="2:16">
      <c r="B2007" s="400"/>
      <c r="D2007" s="428"/>
      <c r="F2007" s="103" t="s">
        <v>4264</v>
      </c>
      <c r="H2007" s="214" t="s">
        <v>4264</v>
      </c>
      <c r="J2007" s="46">
        <v>0</v>
      </c>
      <c r="K2007" s="14">
        <v>0</v>
      </c>
      <c r="L2007" s="18">
        <f t="shared" si="96"/>
        <v>0</v>
      </c>
      <c r="M2007" s="14">
        <v>13</v>
      </c>
      <c r="N2007" s="23">
        <v>0</v>
      </c>
      <c r="O2007" s="18">
        <f t="shared" si="97"/>
        <v>13</v>
      </c>
      <c r="P2007" s="16">
        <f t="shared" si="98"/>
        <v>13</v>
      </c>
    </row>
    <row r="2008" spans="2:16">
      <c r="B2008" s="400"/>
      <c r="D2008" s="428"/>
      <c r="F2008" s="103" t="s">
        <v>4265</v>
      </c>
      <c r="H2008" s="214" t="s">
        <v>4265</v>
      </c>
      <c r="J2008" s="46">
        <v>34</v>
      </c>
      <c r="K2008" s="14">
        <v>0</v>
      </c>
      <c r="L2008" s="18">
        <f t="shared" si="96"/>
        <v>34</v>
      </c>
      <c r="M2008" s="14">
        <v>25</v>
      </c>
      <c r="N2008" s="23">
        <v>0</v>
      </c>
      <c r="O2008" s="18">
        <f t="shared" si="97"/>
        <v>25</v>
      </c>
      <c r="P2008" s="16">
        <f t="shared" si="98"/>
        <v>59</v>
      </c>
    </row>
    <row r="2009" spans="2:16" ht="25.5">
      <c r="B2009" s="400"/>
      <c r="D2009" s="428"/>
      <c r="F2009" s="103" t="s">
        <v>4266</v>
      </c>
      <c r="H2009" s="214" t="s">
        <v>4266</v>
      </c>
      <c r="J2009" s="46">
        <v>17</v>
      </c>
      <c r="K2009" s="14">
        <v>0</v>
      </c>
      <c r="L2009" s="18">
        <f t="shared" si="96"/>
        <v>17</v>
      </c>
      <c r="M2009" s="14">
        <v>16</v>
      </c>
      <c r="N2009" s="23">
        <v>0</v>
      </c>
      <c r="O2009" s="18">
        <f t="shared" si="97"/>
        <v>16</v>
      </c>
      <c r="P2009" s="16">
        <f t="shared" si="98"/>
        <v>33</v>
      </c>
    </row>
    <row r="2010" spans="2:16">
      <c r="B2010" s="400"/>
      <c r="D2010" s="428"/>
      <c r="F2010" s="103" t="s">
        <v>4267</v>
      </c>
      <c r="H2010" s="214" t="s">
        <v>4267</v>
      </c>
      <c r="J2010" s="46">
        <v>12</v>
      </c>
      <c r="K2010" s="14">
        <v>0</v>
      </c>
      <c r="L2010" s="18">
        <f t="shared" ref="L2010:L2073" si="99">+J2010+K2010</f>
        <v>12</v>
      </c>
      <c r="M2010" s="14">
        <v>16</v>
      </c>
      <c r="N2010" s="23">
        <v>0</v>
      </c>
      <c r="O2010" s="18">
        <f t="shared" ref="O2010:O2073" si="100">+N2010+M2010</f>
        <v>16</v>
      </c>
      <c r="P2010" s="16">
        <f t="shared" si="98"/>
        <v>28</v>
      </c>
    </row>
    <row r="2011" spans="2:16">
      <c r="B2011" s="400"/>
      <c r="D2011" s="428"/>
      <c r="F2011" s="103" t="s">
        <v>4268</v>
      </c>
      <c r="H2011" s="214" t="s">
        <v>4268</v>
      </c>
      <c r="J2011" s="46">
        <v>26</v>
      </c>
      <c r="K2011" s="14">
        <v>0</v>
      </c>
      <c r="L2011" s="18">
        <f t="shared" si="99"/>
        <v>26</v>
      </c>
      <c r="M2011" s="14">
        <v>20</v>
      </c>
      <c r="N2011" s="23">
        <v>0</v>
      </c>
      <c r="O2011" s="18">
        <f t="shared" si="100"/>
        <v>20</v>
      </c>
      <c r="P2011" s="16">
        <f t="shared" ref="P2011:P2074" si="101">+L2011+O2011</f>
        <v>46</v>
      </c>
    </row>
    <row r="2012" spans="2:16">
      <c r="B2012" s="400"/>
      <c r="D2012" s="428"/>
      <c r="F2012" s="103" t="s">
        <v>4269</v>
      </c>
      <c r="H2012" s="214" t="s">
        <v>4269</v>
      </c>
      <c r="J2012" s="46">
        <v>31</v>
      </c>
      <c r="K2012" s="14">
        <v>0</v>
      </c>
      <c r="L2012" s="18">
        <f t="shared" si="99"/>
        <v>31</v>
      </c>
      <c r="M2012" s="14">
        <v>16</v>
      </c>
      <c r="N2012" s="23">
        <v>0</v>
      </c>
      <c r="O2012" s="18">
        <f t="shared" si="100"/>
        <v>16</v>
      </c>
      <c r="P2012" s="16">
        <f t="shared" si="101"/>
        <v>47</v>
      </c>
    </row>
    <row r="2013" spans="2:16" ht="25.5">
      <c r="B2013" s="400"/>
      <c r="D2013" s="428"/>
      <c r="F2013" s="103" t="s">
        <v>4091</v>
      </c>
      <c r="H2013" s="214" t="s">
        <v>8218</v>
      </c>
      <c r="J2013" s="46"/>
      <c r="K2013" s="14"/>
      <c r="L2013" s="18">
        <f t="shared" si="99"/>
        <v>0</v>
      </c>
      <c r="M2013" s="14"/>
      <c r="N2013" s="23"/>
      <c r="O2013" s="18">
        <f t="shared" si="100"/>
        <v>0</v>
      </c>
      <c r="P2013" s="16">
        <f t="shared" si="101"/>
        <v>0</v>
      </c>
    </row>
    <row r="2014" spans="2:16">
      <c r="B2014" s="400"/>
      <c r="D2014" s="428"/>
      <c r="F2014" s="103" t="s">
        <v>4270</v>
      </c>
      <c r="H2014" s="214" t="s">
        <v>4270</v>
      </c>
      <c r="J2014" s="46"/>
      <c r="K2014" s="14"/>
      <c r="L2014" s="18">
        <f t="shared" si="99"/>
        <v>0</v>
      </c>
      <c r="M2014" s="14"/>
      <c r="N2014" s="23"/>
      <c r="O2014" s="18">
        <f t="shared" si="100"/>
        <v>0</v>
      </c>
      <c r="P2014" s="16">
        <f t="shared" si="101"/>
        <v>0</v>
      </c>
    </row>
    <row r="2015" spans="2:16">
      <c r="B2015" s="400"/>
      <c r="D2015" s="428"/>
      <c r="F2015" s="103" t="s">
        <v>4160</v>
      </c>
      <c r="H2015" s="214" t="s">
        <v>4160</v>
      </c>
      <c r="J2015" s="46"/>
      <c r="K2015" s="14"/>
      <c r="L2015" s="18">
        <f t="shared" si="99"/>
        <v>0</v>
      </c>
      <c r="M2015" s="14"/>
      <c r="N2015" s="23"/>
      <c r="O2015" s="18">
        <f t="shared" si="100"/>
        <v>0</v>
      </c>
      <c r="P2015" s="16">
        <f t="shared" si="101"/>
        <v>0</v>
      </c>
    </row>
    <row r="2016" spans="2:16" ht="38.25">
      <c r="B2016" s="400"/>
      <c r="D2016" s="428"/>
      <c r="F2016" s="103" t="s">
        <v>4271</v>
      </c>
      <c r="H2016" s="214" t="s">
        <v>8243</v>
      </c>
      <c r="J2016" s="46"/>
      <c r="K2016" s="14"/>
      <c r="L2016" s="18">
        <f t="shared" si="99"/>
        <v>0</v>
      </c>
      <c r="M2016" s="14"/>
      <c r="N2016" s="23"/>
      <c r="O2016" s="18">
        <f t="shared" si="100"/>
        <v>0</v>
      </c>
      <c r="P2016" s="16">
        <f t="shared" si="101"/>
        <v>0</v>
      </c>
    </row>
    <row r="2017" spans="2:16">
      <c r="B2017" s="400"/>
      <c r="D2017" s="428"/>
      <c r="F2017" s="103" t="s">
        <v>4272</v>
      </c>
      <c r="H2017" s="214" t="s">
        <v>4272</v>
      </c>
      <c r="J2017" s="46">
        <v>28</v>
      </c>
      <c r="K2017" s="14">
        <v>0</v>
      </c>
      <c r="L2017" s="18">
        <f t="shared" si="99"/>
        <v>28</v>
      </c>
      <c r="M2017" s="14">
        <v>16</v>
      </c>
      <c r="N2017" s="23">
        <v>0</v>
      </c>
      <c r="O2017" s="18">
        <f t="shared" si="100"/>
        <v>16</v>
      </c>
      <c r="P2017" s="16">
        <f t="shared" si="101"/>
        <v>44</v>
      </c>
    </row>
    <row r="2018" spans="2:16">
      <c r="B2018" s="400"/>
      <c r="D2018" s="428"/>
      <c r="F2018" s="103" t="s">
        <v>4273</v>
      </c>
      <c r="H2018" s="214" t="s">
        <v>4273</v>
      </c>
      <c r="J2018" s="46">
        <v>4</v>
      </c>
      <c r="K2018" s="14">
        <v>0</v>
      </c>
      <c r="L2018" s="18">
        <f t="shared" si="99"/>
        <v>4</v>
      </c>
      <c r="M2018" s="14">
        <v>16</v>
      </c>
      <c r="N2018" s="23">
        <v>0</v>
      </c>
      <c r="O2018" s="18">
        <f t="shared" si="100"/>
        <v>16</v>
      </c>
      <c r="P2018" s="16">
        <f t="shared" si="101"/>
        <v>20</v>
      </c>
    </row>
    <row r="2019" spans="2:16" ht="25.5">
      <c r="B2019" s="400"/>
      <c r="D2019" s="428"/>
      <c r="F2019" s="103" t="s">
        <v>4274</v>
      </c>
      <c r="H2019" s="214" t="s">
        <v>8244</v>
      </c>
      <c r="J2019" s="46">
        <v>163</v>
      </c>
      <c r="K2019" s="14">
        <v>0</v>
      </c>
      <c r="L2019" s="18">
        <f t="shared" si="99"/>
        <v>163</v>
      </c>
      <c r="M2019" s="14">
        <v>0</v>
      </c>
      <c r="N2019" s="23">
        <v>0</v>
      </c>
      <c r="O2019" s="18">
        <f t="shared" si="100"/>
        <v>0</v>
      </c>
      <c r="P2019" s="16">
        <f t="shared" si="101"/>
        <v>163</v>
      </c>
    </row>
    <row r="2020" spans="2:16">
      <c r="B2020" s="400"/>
      <c r="D2020" s="428"/>
      <c r="F2020" s="103" t="s">
        <v>4275</v>
      </c>
      <c r="H2020" s="214" t="s">
        <v>4275</v>
      </c>
      <c r="J2020" s="46">
        <v>9</v>
      </c>
      <c r="K2020" s="14">
        <v>0</v>
      </c>
      <c r="L2020" s="18">
        <f t="shared" si="99"/>
        <v>9</v>
      </c>
      <c r="M2020" s="14">
        <v>16</v>
      </c>
      <c r="N2020" s="23">
        <v>0</v>
      </c>
      <c r="O2020" s="18">
        <f t="shared" si="100"/>
        <v>16</v>
      </c>
      <c r="P2020" s="16">
        <f t="shared" si="101"/>
        <v>25</v>
      </c>
    </row>
    <row r="2021" spans="2:16">
      <c r="B2021" s="400"/>
      <c r="D2021" s="428"/>
      <c r="F2021" s="103" t="s">
        <v>4276</v>
      </c>
      <c r="H2021" s="214" t="s">
        <v>4276</v>
      </c>
      <c r="J2021" s="46">
        <v>2</v>
      </c>
      <c r="K2021" s="14">
        <v>0</v>
      </c>
      <c r="L2021" s="18">
        <f t="shared" si="99"/>
        <v>2</v>
      </c>
      <c r="M2021" s="14">
        <v>16</v>
      </c>
      <c r="N2021" s="23">
        <v>0</v>
      </c>
      <c r="O2021" s="18">
        <f t="shared" si="100"/>
        <v>16</v>
      </c>
      <c r="P2021" s="16">
        <f t="shared" si="101"/>
        <v>18</v>
      </c>
    </row>
    <row r="2022" spans="2:16">
      <c r="B2022" s="400"/>
      <c r="D2022" s="428"/>
      <c r="F2022" s="103" t="s">
        <v>4277</v>
      </c>
      <c r="H2022" s="214" t="s">
        <v>4277</v>
      </c>
      <c r="J2022" s="46">
        <v>436</v>
      </c>
      <c r="K2022" s="14">
        <v>0</v>
      </c>
      <c r="L2022" s="18">
        <f t="shared" si="99"/>
        <v>436</v>
      </c>
      <c r="M2022" s="14">
        <v>0</v>
      </c>
      <c r="N2022" s="23">
        <v>0</v>
      </c>
      <c r="O2022" s="18">
        <f t="shared" si="100"/>
        <v>0</v>
      </c>
      <c r="P2022" s="16">
        <f t="shared" si="101"/>
        <v>436</v>
      </c>
    </row>
    <row r="2023" spans="2:16" ht="38.25">
      <c r="B2023" s="400"/>
      <c r="D2023" s="428"/>
      <c r="F2023" s="103" t="s">
        <v>4148</v>
      </c>
      <c r="H2023" s="214" t="s">
        <v>8233</v>
      </c>
      <c r="J2023" s="46"/>
      <c r="K2023" s="14"/>
      <c r="L2023" s="18">
        <f t="shared" si="99"/>
        <v>0</v>
      </c>
      <c r="M2023" s="14"/>
      <c r="N2023" s="23"/>
      <c r="O2023" s="18">
        <f t="shared" si="100"/>
        <v>0</v>
      </c>
      <c r="P2023" s="16">
        <f t="shared" si="101"/>
        <v>0</v>
      </c>
    </row>
    <row r="2024" spans="2:16">
      <c r="B2024" s="400"/>
      <c r="D2024" s="428" t="s">
        <v>3932</v>
      </c>
      <c r="F2024" s="103" t="s">
        <v>4278</v>
      </c>
      <c r="H2024" s="214" t="s">
        <v>4278</v>
      </c>
      <c r="J2024" s="46"/>
      <c r="K2024" s="14"/>
      <c r="L2024" s="18">
        <f t="shared" si="99"/>
        <v>0</v>
      </c>
      <c r="M2024" s="14">
        <v>456</v>
      </c>
      <c r="N2024" s="23"/>
      <c r="O2024" s="18">
        <f t="shared" si="100"/>
        <v>456</v>
      </c>
      <c r="P2024" s="16">
        <f t="shared" si="101"/>
        <v>456</v>
      </c>
    </row>
    <row r="2025" spans="2:16">
      <c r="B2025" s="400"/>
      <c r="D2025" s="428"/>
      <c r="F2025" s="103" t="s">
        <v>4279</v>
      </c>
      <c r="H2025" s="214" t="s">
        <v>4279</v>
      </c>
      <c r="J2025" s="46">
        <v>498</v>
      </c>
      <c r="K2025" s="14">
        <v>0</v>
      </c>
      <c r="L2025" s="18">
        <f t="shared" si="99"/>
        <v>498</v>
      </c>
      <c r="M2025" s="14">
        <v>0</v>
      </c>
      <c r="N2025" s="23">
        <v>0</v>
      </c>
      <c r="O2025" s="18">
        <f t="shared" si="100"/>
        <v>0</v>
      </c>
      <c r="P2025" s="16">
        <f t="shared" si="101"/>
        <v>498</v>
      </c>
    </row>
    <row r="2026" spans="2:16">
      <c r="B2026" s="400"/>
      <c r="D2026" s="428"/>
      <c r="F2026" s="103" t="s">
        <v>4280</v>
      </c>
      <c r="H2026" s="214" t="s">
        <v>4280</v>
      </c>
      <c r="J2026" s="46"/>
      <c r="K2026" s="14"/>
      <c r="L2026" s="18">
        <f t="shared" si="99"/>
        <v>0</v>
      </c>
      <c r="M2026" s="14">
        <v>123</v>
      </c>
      <c r="N2026" s="23"/>
      <c r="O2026" s="18">
        <f t="shared" si="100"/>
        <v>123</v>
      </c>
      <c r="P2026" s="16">
        <f t="shared" si="101"/>
        <v>123</v>
      </c>
    </row>
    <row r="2027" spans="2:16">
      <c r="B2027" s="400"/>
      <c r="D2027" s="428"/>
      <c r="F2027" s="103" t="s">
        <v>4281</v>
      </c>
      <c r="H2027" s="214" t="s">
        <v>4281</v>
      </c>
      <c r="J2027" s="46"/>
      <c r="K2027" s="14"/>
      <c r="L2027" s="18">
        <f t="shared" si="99"/>
        <v>0</v>
      </c>
      <c r="M2027" s="14">
        <v>14</v>
      </c>
      <c r="N2027" s="23"/>
      <c r="O2027" s="18">
        <f t="shared" si="100"/>
        <v>14</v>
      </c>
      <c r="P2027" s="16">
        <f t="shared" si="101"/>
        <v>14</v>
      </c>
    </row>
    <row r="2028" spans="2:16">
      <c r="B2028" s="400"/>
      <c r="D2028" s="428"/>
      <c r="F2028" s="103" t="s">
        <v>4282</v>
      </c>
      <c r="H2028" s="214" t="s">
        <v>4282</v>
      </c>
      <c r="J2028" s="46"/>
      <c r="K2028" s="14"/>
      <c r="L2028" s="18">
        <f t="shared" si="99"/>
        <v>0</v>
      </c>
      <c r="M2028" s="14">
        <v>37</v>
      </c>
      <c r="N2028" s="23"/>
      <c r="O2028" s="18">
        <f t="shared" si="100"/>
        <v>37</v>
      </c>
      <c r="P2028" s="16">
        <f t="shared" si="101"/>
        <v>37</v>
      </c>
    </row>
    <row r="2029" spans="2:16">
      <c r="B2029" s="400"/>
      <c r="D2029" s="428"/>
      <c r="F2029" s="103" t="s">
        <v>4283</v>
      </c>
      <c r="H2029" s="214" t="s">
        <v>4283</v>
      </c>
      <c r="J2029" s="46"/>
      <c r="K2029" s="14"/>
      <c r="L2029" s="18">
        <f t="shared" si="99"/>
        <v>0</v>
      </c>
      <c r="M2029" s="14">
        <v>28</v>
      </c>
      <c r="N2029" s="23"/>
      <c r="O2029" s="18">
        <f t="shared" si="100"/>
        <v>28</v>
      </c>
      <c r="P2029" s="16">
        <f t="shared" si="101"/>
        <v>28</v>
      </c>
    </row>
    <row r="2030" spans="2:16">
      <c r="B2030" s="400"/>
      <c r="D2030" s="428"/>
      <c r="F2030" s="103" t="s">
        <v>4284</v>
      </c>
      <c r="H2030" s="214" t="s">
        <v>4284</v>
      </c>
      <c r="J2030" s="46"/>
      <c r="K2030" s="14"/>
      <c r="L2030" s="18">
        <f t="shared" si="99"/>
        <v>0</v>
      </c>
      <c r="M2030" s="14">
        <v>28</v>
      </c>
      <c r="N2030" s="23"/>
      <c r="O2030" s="18">
        <f t="shared" si="100"/>
        <v>28</v>
      </c>
      <c r="P2030" s="16">
        <f t="shared" si="101"/>
        <v>28</v>
      </c>
    </row>
    <row r="2031" spans="2:16">
      <c r="B2031" s="400"/>
      <c r="D2031" s="428"/>
      <c r="F2031" s="103" t="s">
        <v>4285</v>
      </c>
      <c r="H2031" s="214" t="s">
        <v>4285</v>
      </c>
      <c r="J2031" s="46"/>
      <c r="K2031" s="14"/>
      <c r="L2031" s="18">
        <f t="shared" si="99"/>
        <v>0</v>
      </c>
      <c r="M2031" s="14">
        <v>15</v>
      </c>
      <c r="N2031" s="23"/>
      <c r="O2031" s="18">
        <f t="shared" si="100"/>
        <v>15</v>
      </c>
      <c r="P2031" s="16">
        <f t="shared" si="101"/>
        <v>15</v>
      </c>
    </row>
    <row r="2032" spans="2:16">
      <c r="B2032" s="400"/>
      <c r="D2032" s="428"/>
      <c r="F2032" s="103" t="s">
        <v>4286</v>
      </c>
      <c r="H2032" s="214" t="s">
        <v>4286</v>
      </c>
      <c r="J2032" s="46"/>
      <c r="K2032" s="14"/>
      <c r="L2032" s="18">
        <f t="shared" si="99"/>
        <v>0</v>
      </c>
      <c r="M2032" s="14">
        <v>48</v>
      </c>
      <c r="N2032" s="23"/>
      <c r="O2032" s="18">
        <f t="shared" si="100"/>
        <v>48</v>
      </c>
      <c r="P2032" s="16">
        <f t="shared" si="101"/>
        <v>48</v>
      </c>
    </row>
    <row r="2033" spans="2:16">
      <c r="B2033" s="400"/>
      <c r="D2033" s="428"/>
      <c r="F2033" s="103" t="s">
        <v>4270</v>
      </c>
      <c r="H2033" s="214" t="s">
        <v>4270</v>
      </c>
      <c r="J2033" s="46"/>
      <c r="K2033" s="14"/>
      <c r="L2033" s="18">
        <f t="shared" si="99"/>
        <v>0</v>
      </c>
      <c r="M2033" s="14"/>
      <c r="N2033" s="23"/>
      <c r="O2033" s="18">
        <f t="shared" si="100"/>
        <v>0</v>
      </c>
      <c r="P2033" s="16">
        <f t="shared" si="101"/>
        <v>0</v>
      </c>
    </row>
    <row r="2034" spans="2:16" ht="25.5">
      <c r="B2034" s="400"/>
      <c r="D2034" s="428"/>
      <c r="F2034" s="103" t="s">
        <v>4287</v>
      </c>
      <c r="H2034" s="214" t="s">
        <v>4287</v>
      </c>
      <c r="J2034" s="46"/>
      <c r="K2034" s="14"/>
      <c r="L2034" s="18">
        <f t="shared" si="99"/>
        <v>0</v>
      </c>
      <c r="M2034" s="14"/>
      <c r="N2034" s="23"/>
      <c r="O2034" s="18">
        <f t="shared" si="100"/>
        <v>0</v>
      </c>
      <c r="P2034" s="16">
        <f t="shared" si="101"/>
        <v>0</v>
      </c>
    </row>
    <row r="2035" spans="2:16" ht="25.5">
      <c r="B2035" s="400"/>
      <c r="D2035" s="428" t="s">
        <v>3933</v>
      </c>
      <c r="F2035" s="103" t="s">
        <v>4288</v>
      </c>
      <c r="H2035" s="214" t="s">
        <v>8245</v>
      </c>
      <c r="J2035" s="46"/>
      <c r="K2035" s="14"/>
      <c r="L2035" s="18">
        <f t="shared" si="99"/>
        <v>0</v>
      </c>
      <c r="M2035" s="14"/>
      <c r="N2035" s="23"/>
      <c r="O2035" s="18">
        <f t="shared" si="100"/>
        <v>0</v>
      </c>
      <c r="P2035" s="16">
        <f t="shared" si="101"/>
        <v>0</v>
      </c>
    </row>
    <row r="2036" spans="2:16">
      <c r="B2036" s="400"/>
      <c r="D2036" s="428"/>
      <c r="F2036" s="103" t="s">
        <v>4288</v>
      </c>
      <c r="H2036" s="214" t="s">
        <v>8246</v>
      </c>
      <c r="J2036" s="46">
        <v>366</v>
      </c>
      <c r="K2036" s="14">
        <v>0</v>
      </c>
      <c r="L2036" s="18">
        <f t="shared" si="99"/>
        <v>366</v>
      </c>
      <c r="M2036" s="14">
        <v>0</v>
      </c>
      <c r="N2036" s="23">
        <v>0</v>
      </c>
      <c r="O2036" s="18">
        <f t="shared" si="100"/>
        <v>0</v>
      </c>
      <c r="P2036" s="16">
        <f t="shared" si="101"/>
        <v>366</v>
      </c>
    </row>
    <row r="2037" spans="2:16">
      <c r="B2037" s="400"/>
      <c r="D2037" s="428"/>
      <c r="F2037" s="103" t="s">
        <v>4289</v>
      </c>
      <c r="H2037" s="214" t="s">
        <v>4289</v>
      </c>
      <c r="J2037" s="46">
        <v>25</v>
      </c>
      <c r="K2037" s="14">
        <v>0</v>
      </c>
      <c r="L2037" s="18">
        <f t="shared" si="99"/>
        <v>25</v>
      </c>
      <c r="M2037" s="14">
        <v>0</v>
      </c>
      <c r="N2037" s="23">
        <v>0</v>
      </c>
      <c r="O2037" s="18">
        <f t="shared" si="100"/>
        <v>0</v>
      </c>
      <c r="P2037" s="16">
        <f t="shared" si="101"/>
        <v>25</v>
      </c>
    </row>
    <row r="2038" spans="2:16">
      <c r="B2038" s="400"/>
      <c r="D2038" s="428"/>
      <c r="F2038" s="103" t="s">
        <v>4290</v>
      </c>
      <c r="H2038" s="214" t="s">
        <v>4290</v>
      </c>
      <c r="J2038" s="46"/>
      <c r="K2038" s="14"/>
      <c r="L2038" s="18">
        <f t="shared" si="99"/>
        <v>0</v>
      </c>
      <c r="M2038" s="14"/>
      <c r="N2038" s="23"/>
      <c r="O2038" s="18">
        <f t="shared" si="100"/>
        <v>0</v>
      </c>
      <c r="P2038" s="16">
        <f t="shared" si="101"/>
        <v>0</v>
      </c>
    </row>
    <row r="2039" spans="2:16" ht="38.25">
      <c r="B2039" s="400"/>
      <c r="D2039" s="428"/>
      <c r="F2039" s="103" t="s">
        <v>4291</v>
      </c>
      <c r="H2039" s="214" t="s">
        <v>8247</v>
      </c>
      <c r="J2039" s="46"/>
      <c r="K2039" s="14"/>
      <c r="L2039" s="18">
        <f t="shared" si="99"/>
        <v>0</v>
      </c>
      <c r="M2039" s="14"/>
      <c r="N2039" s="23"/>
      <c r="O2039" s="18">
        <f t="shared" si="100"/>
        <v>0</v>
      </c>
      <c r="P2039" s="16">
        <f t="shared" si="101"/>
        <v>0</v>
      </c>
    </row>
    <row r="2040" spans="2:16" ht="25.5">
      <c r="B2040" s="400"/>
      <c r="D2040" s="428"/>
      <c r="F2040" s="103" t="s">
        <v>4292</v>
      </c>
      <c r="H2040" s="214" t="s">
        <v>8248</v>
      </c>
      <c r="J2040" s="46">
        <v>99</v>
      </c>
      <c r="K2040" s="14">
        <v>0</v>
      </c>
      <c r="L2040" s="18">
        <f t="shared" si="99"/>
        <v>99</v>
      </c>
      <c r="M2040" s="14">
        <v>0</v>
      </c>
      <c r="N2040" s="23">
        <v>0</v>
      </c>
      <c r="O2040" s="18">
        <f t="shared" si="100"/>
        <v>0</v>
      </c>
      <c r="P2040" s="16">
        <f t="shared" si="101"/>
        <v>99</v>
      </c>
    </row>
    <row r="2041" spans="2:16" ht="25.5">
      <c r="B2041" s="400"/>
      <c r="D2041" s="428"/>
      <c r="F2041" s="103" t="s">
        <v>4293</v>
      </c>
      <c r="H2041" s="214" t="s">
        <v>4293</v>
      </c>
      <c r="J2041" s="46"/>
      <c r="K2041" s="14"/>
      <c r="L2041" s="18">
        <f t="shared" si="99"/>
        <v>0</v>
      </c>
      <c r="M2041" s="14"/>
      <c r="N2041" s="23"/>
      <c r="O2041" s="18">
        <f t="shared" si="100"/>
        <v>0</v>
      </c>
      <c r="P2041" s="16">
        <f t="shared" si="101"/>
        <v>0</v>
      </c>
    </row>
    <row r="2042" spans="2:16">
      <c r="B2042" s="400"/>
      <c r="D2042" s="428"/>
      <c r="F2042" s="103" t="s">
        <v>4294</v>
      </c>
      <c r="H2042" s="214" t="s">
        <v>4294</v>
      </c>
      <c r="J2042" s="46">
        <v>66</v>
      </c>
      <c r="K2042" s="14">
        <v>0</v>
      </c>
      <c r="L2042" s="18">
        <f t="shared" si="99"/>
        <v>66</v>
      </c>
      <c r="M2042" s="14">
        <v>0</v>
      </c>
      <c r="N2042" s="23">
        <v>0</v>
      </c>
      <c r="O2042" s="18">
        <f t="shared" si="100"/>
        <v>0</v>
      </c>
      <c r="P2042" s="16">
        <f t="shared" si="101"/>
        <v>66</v>
      </c>
    </row>
    <row r="2043" spans="2:16" ht="25.5">
      <c r="B2043" s="400"/>
      <c r="D2043" s="428"/>
      <c r="F2043" s="103" t="s">
        <v>4295</v>
      </c>
      <c r="H2043" s="214" t="s">
        <v>4295</v>
      </c>
      <c r="J2043" s="46">
        <v>88</v>
      </c>
      <c r="K2043" s="14">
        <v>0</v>
      </c>
      <c r="L2043" s="18">
        <f t="shared" si="99"/>
        <v>88</v>
      </c>
      <c r="M2043" s="14">
        <v>0</v>
      </c>
      <c r="N2043" s="23">
        <v>0</v>
      </c>
      <c r="O2043" s="18">
        <f t="shared" si="100"/>
        <v>0</v>
      </c>
      <c r="P2043" s="16">
        <f t="shared" si="101"/>
        <v>88</v>
      </c>
    </row>
    <row r="2044" spans="2:16">
      <c r="B2044" s="400"/>
      <c r="D2044" s="428"/>
      <c r="F2044" s="103" t="s">
        <v>4296</v>
      </c>
      <c r="H2044" s="214" t="s">
        <v>4296</v>
      </c>
      <c r="J2044" s="46">
        <v>27</v>
      </c>
      <c r="K2044" s="14">
        <v>0</v>
      </c>
      <c r="L2044" s="18">
        <f t="shared" si="99"/>
        <v>27</v>
      </c>
      <c r="M2044" s="14">
        <v>0</v>
      </c>
      <c r="N2044" s="23">
        <v>0</v>
      </c>
      <c r="O2044" s="18">
        <f t="shared" si="100"/>
        <v>0</v>
      </c>
      <c r="P2044" s="16">
        <f t="shared" si="101"/>
        <v>27</v>
      </c>
    </row>
    <row r="2045" spans="2:16">
      <c r="B2045" s="400"/>
      <c r="D2045" s="428"/>
      <c r="F2045" s="103" t="s">
        <v>4297</v>
      </c>
      <c r="H2045" s="214" t="s">
        <v>4297</v>
      </c>
      <c r="J2045" s="46"/>
      <c r="K2045" s="14"/>
      <c r="L2045" s="18">
        <f t="shared" si="99"/>
        <v>0</v>
      </c>
      <c r="M2045" s="14"/>
      <c r="N2045" s="23"/>
      <c r="O2045" s="18">
        <f t="shared" si="100"/>
        <v>0</v>
      </c>
      <c r="P2045" s="16">
        <f t="shared" si="101"/>
        <v>0</v>
      </c>
    </row>
    <row r="2046" spans="2:16">
      <c r="B2046" s="400"/>
      <c r="D2046" s="428"/>
      <c r="F2046" s="103" t="s">
        <v>4298</v>
      </c>
      <c r="H2046" s="214" t="s">
        <v>4298</v>
      </c>
      <c r="J2046" s="46">
        <v>15</v>
      </c>
      <c r="K2046" s="14">
        <v>0</v>
      </c>
      <c r="L2046" s="18">
        <f t="shared" si="99"/>
        <v>15</v>
      </c>
      <c r="M2046" s="14">
        <v>0</v>
      </c>
      <c r="N2046" s="23">
        <v>0</v>
      </c>
      <c r="O2046" s="18">
        <f t="shared" si="100"/>
        <v>0</v>
      </c>
      <c r="P2046" s="16">
        <f t="shared" si="101"/>
        <v>15</v>
      </c>
    </row>
    <row r="2047" spans="2:16">
      <c r="B2047" s="400"/>
      <c r="D2047" s="428"/>
      <c r="F2047" s="103" t="s">
        <v>4299</v>
      </c>
      <c r="H2047" s="214" t="s">
        <v>4299</v>
      </c>
      <c r="J2047" s="46">
        <v>51</v>
      </c>
      <c r="K2047" s="14">
        <v>0</v>
      </c>
      <c r="L2047" s="18">
        <f t="shared" si="99"/>
        <v>51</v>
      </c>
      <c r="M2047" s="14">
        <v>0</v>
      </c>
      <c r="N2047" s="23">
        <v>0</v>
      </c>
      <c r="O2047" s="18">
        <f t="shared" si="100"/>
        <v>0</v>
      </c>
      <c r="P2047" s="16">
        <f t="shared" si="101"/>
        <v>51</v>
      </c>
    </row>
    <row r="2048" spans="2:16">
      <c r="B2048" s="400"/>
      <c r="D2048" s="428"/>
      <c r="F2048" s="103" t="s">
        <v>4235</v>
      </c>
      <c r="H2048" s="214" t="s">
        <v>4235</v>
      </c>
      <c r="J2048" s="46">
        <v>0</v>
      </c>
      <c r="K2048" s="14">
        <v>0</v>
      </c>
      <c r="L2048" s="18">
        <f t="shared" si="99"/>
        <v>0</v>
      </c>
      <c r="M2048" s="14">
        <v>104</v>
      </c>
      <c r="N2048" s="23">
        <v>0</v>
      </c>
      <c r="O2048" s="18">
        <f t="shared" si="100"/>
        <v>104</v>
      </c>
      <c r="P2048" s="16">
        <f t="shared" si="101"/>
        <v>104</v>
      </c>
    </row>
    <row r="2049" spans="2:16">
      <c r="B2049" s="400"/>
      <c r="D2049" s="428"/>
      <c r="F2049" s="103" t="s">
        <v>4300</v>
      </c>
      <c r="H2049" s="214" t="s">
        <v>4300</v>
      </c>
      <c r="J2049" s="46"/>
      <c r="K2049" s="14"/>
      <c r="L2049" s="18">
        <f t="shared" si="99"/>
        <v>0</v>
      </c>
      <c r="M2049" s="14"/>
      <c r="N2049" s="23"/>
      <c r="O2049" s="18">
        <f t="shared" si="100"/>
        <v>0</v>
      </c>
      <c r="P2049" s="16">
        <f t="shared" si="101"/>
        <v>0</v>
      </c>
    </row>
    <row r="2050" spans="2:16">
      <c r="B2050" s="400"/>
      <c r="D2050" s="428"/>
      <c r="F2050" s="103" t="s">
        <v>4301</v>
      </c>
      <c r="H2050" s="214" t="s">
        <v>4301</v>
      </c>
      <c r="J2050" s="46"/>
      <c r="K2050" s="14"/>
      <c r="L2050" s="18">
        <f t="shared" si="99"/>
        <v>0</v>
      </c>
      <c r="M2050" s="14"/>
      <c r="N2050" s="23"/>
      <c r="O2050" s="18">
        <f t="shared" si="100"/>
        <v>0</v>
      </c>
      <c r="P2050" s="16">
        <f t="shared" si="101"/>
        <v>0</v>
      </c>
    </row>
    <row r="2051" spans="2:16">
      <c r="B2051" s="400"/>
      <c r="D2051" s="428"/>
      <c r="F2051" s="103" t="s">
        <v>4280</v>
      </c>
      <c r="H2051" s="214" t="s">
        <v>4280</v>
      </c>
      <c r="J2051" s="46"/>
      <c r="K2051" s="14"/>
      <c r="L2051" s="18">
        <f t="shared" si="99"/>
        <v>0</v>
      </c>
      <c r="M2051" s="14"/>
      <c r="N2051" s="23"/>
      <c r="O2051" s="18">
        <f t="shared" si="100"/>
        <v>0</v>
      </c>
      <c r="P2051" s="16">
        <f t="shared" si="101"/>
        <v>0</v>
      </c>
    </row>
    <row r="2052" spans="2:16">
      <c r="B2052" s="400"/>
      <c r="D2052" s="428"/>
      <c r="F2052" s="103" t="s">
        <v>4302</v>
      </c>
      <c r="H2052" s="214" t="s">
        <v>4302</v>
      </c>
      <c r="J2052" s="46"/>
      <c r="K2052" s="14"/>
      <c r="L2052" s="18">
        <f t="shared" si="99"/>
        <v>0</v>
      </c>
      <c r="M2052" s="14"/>
      <c r="N2052" s="23"/>
      <c r="O2052" s="18">
        <f t="shared" si="100"/>
        <v>0</v>
      </c>
      <c r="P2052" s="16">
        <f t="shared" si="101"/>
        <v>0</v>
      </c>
    </row>
    <row r="2053" spans="2:16">
      <c r="B2053" s="400"/>
      <c r="D2053" s="428"/>
      <c r="F2053" s="103" t="s">
        <v>4303</v>
      </c>
      <c r="H2053" s="214" t="s">
        <v>4303</v>
      </c>
      <c r="J2053" s="46"/>
      <c r="K2053" s="14"/>
      <c r="L2053" s="18">
        <f t="shared" si="99"/>
        <v>0</v>
      </c>
      <c r="M2053" s="14"/>
      <c r="N2053" s="23"/>
      <c r="O2053" s="18">
        <f t="shared" si="100"/>
        <v>0</v>
      </c>
      <c r="P2053" s="16">
        <f t="shared" si="101"/>
        <v>0</v>
      </c>
    </row>
    <row r="2054" spans="2:16">
      <c r="B2054" s="400"/>
      <c r="D2054" s="428"/>
      <c r="F2054" s="103" t="s">
        <v>4075</v>
      </c>
      <c r="H2054" s="214" t="s">
        <v>4075</v>
      </c>
      <c r="J2054" s="46"/>
      <c r="K2054" s="14"/>
      <c r="L2054" s="18">
        <f t="shared" si="99"/>
        <v>0</v>
      </c>
      <c r="M2054" s="14"/>
      <c r="N2054" s="23"/>
      <c r="O2054" s="18">
        <f t="shared" si="100"/>
        <v>0</v>
      </c>
      <c r="P2054" s="16">
        <f t="shared" si="101"/>
        <v>0</v>
      </c>
    </row>
    <row r="2055" spans="2:16">
      <c r="B2055" s="400"/>
      <c r="D2055" s="428"/>
      <c r="F2055" s="103" t="s">
        <v>4304</v>
      </c>
      <c r="H2055" s="214" t="s">
        <v>4304</v>
      </c>
      <c r="J2055" s="46">
        <v>28</v>
      </c>
      <c r="K2055" s="14">
        <v>0</v>
      </c>
      <c r="L2055" s="18">
        <f t="shared" si="99"/>
        <v>28</v>
      </c>
      <c r="M2055" s="14">
        <v>0</v>
      </c>
      <c r="N2055" s="23">
        <v>0</v>
      </c>
      <c r="O2055" s="18">
        <f t="shared" si="100"/>
        <v>0</v>
      </c>
      <c r="P2055" s="16">
        <f t="shared" si="101"/>
        <v>28</v>
      </c>
    </row>
    <row r="2056" spans="2:16">
      <c r="B2056" s="400"/>
      <c r="D2056" s="428"/>
      <c r="F2056" s="103" t="s">
        <v>4305</v>
      </c>
      <c r="H2056" s="214" t="s">
        <v>4305</v>
      </c>
      <c r="J2056" s="46">
        <v>45</v>
      </c>
      <c r="K2056" s="14">
        <v>0</v>
      </c>
      <c r="L2056" s="18">
        <f t="shared" si="99"/>
        <v>45</v>
      </c>
      <c r="M2056" s="14">
        <v>0</v>
      </c>
      <c r="N2056" s="23">
        <v>0</v>
      </c>
      <c r="O2056" s="18">
        <f t="shared" si="100"/>
        <v>0</v>
      </c>
      <c r="P2056" s="16">
        <f t="shared" si="101"/>
        <v>45</v>
      </c>
    </row>
    <row r="2057" spans="2:16" ht="38.25">
      <c r="B2057" s="400"/>
      <c r="D2057" s="428"/>
      <c r="F2057" s="103" t="s">
        <v>4159</v>
      </c>
      <c r="H2057" s="214" t="s">
        <v>4159</v>
      </c>
      <c r="J2057" s="46"/>
      <c r="K2057" s="14"/>
      <c r="L2057" s="18">
        <f t="shared" si="99"/>
        <v>0</v>
      </c>
      <c r="M2057" s="14"/>
      <c r="N2057" s="23"/>
      <c r="O2057" s="18">
        <f t="shared" si="100"/>
        <v>0</v>
      </c>
      <c r="P2057" s="16">
        <f t="shared" si="101"/>
        <v>0</v>
      </c>
    </row>
    <row r="2058" spans="2:16">
      <c r="B2058" s="400"/>
      <c r="D2058" s="428"/>
      <c r="F2058" s="103" t="s">
        <v>4306</v>
      </c>
      <c r="H2058" s="214" t="s">
        <v>4306</v>
      </c>
      <c r="J2058" s="46">
        <v>37</v>
      </c>
      <c r="K2058" s="14">
        <v>0</v>
      </c>
      <c r="L2058" s="18">
        <f t="shared" si="99"/>
        <v>37</v>
      </c>
      <c r="M2058" s="14">
        <v>0</v>
      </c>
      <c r="N2058" s="23">
        <v>0</v>
      </c>
      <c r="O2058" s="18">
        <f t="shared" si="100"/>
        <v>0</v>
      </c>
      <c r="P2058" s="16">
        <f t="shared" si="101"/>
        <v>37</v>
      </c>
    </row>
    <row r="2059" spans="2:16">
      <c r="B2059" s="400"/>
      <c r="D2059" s="428"/>
      <c r="F2059" s="103" t="s">
        <v>4307</v>
      </c>
      <c r="H2059" s="214" t="s">
        <v>4307</v>
      </c>
      <c r="J2059" s="46"/>
      <c r="K2059" s="14"/>
      <c r="L2059" s="18">
        <f t="shared" si="99"/>
        <v>0</v>
      </c>
      <c r="M2059" s="14"/>
      <c r="N2059" s="23"/>
      <c r="O2059" s="18">
        <f t="shared" si="100"/>
        <v>0</v>
      </c>
      <c r="P2059" s="16">
        <f t="shared" si="101"/>
        <v>0</v>
      </c>
    </row>
    <row r="2060" spans="2:16">
      <c r="B2060" s="400"/>
      <c r="D2060" s="428"/>
      <c r="F2060" s="103" t="s">
        <v>4308</v>
      </c>
      <c r="H2060" s="214" t="s">
        <v>4308</v>
      </c>
      <c r="J2060" s="46"/>
      <c r="K2060" s="14"/>
      <c r="L2060" s="18">
        <f t="shared" si="99"/>
        <v>0</v>
      </c>
      <c r="M2060" s="14"/>
      <c r="N2060" s="23"/>
      <c r="O2060" s="18">
        <f t="shared" si="100"/>
        <v>0</v>
      </c>
      <c r="P2060" s="16">
        <f t="shared" si="101"/>
        <v>0</v>
      </c>
    </row>
    <row r="2061" spans="2:16">
      <c r="B2061" s="400"/>
      <c r="D2061" s="428"/>
      <c r="F2061" s="103" t="s">
        <v>4309</v>
      </c>
      <c r="H2061" s="214" t="s">
        <v>8249</v>
      </c>
      <c r="J2061" s="46"/>
      <c r="K2061" s="14"/>
      <c r="L2061" s="18">
        <f t="shared" si="99"/>
        <v>0</v>
      </c>
      <c r="M2061" s="14"/>
      <c r="N2061" s="23"/>
      <c r="O2061" s="18">
        <f t="shared" si="100"/>
        <v>0</v>
      </c>
      <c r="P2061" s="16">
        <f t="shared" si="101"/>
        <v>0</v>
      </c>
    </row>
    <row r="2062" spans="2:16">
      <c r="B2062" s="400"/>
      <c r="D2062" s="428"/>
      <c r="F2062" s="103" t="s">
        <v>4310</v>
      </c>
      <c r="H2062" s="214" t="s">
        <v>4310</v>
      </c>
      <c r="J2062" s="46"/>
      <c r="K2062" s="14"/>
      <c r="L2062" s="18">
        <f t="shared" si="99"/>
        <v>0</v>
      </c>
      <c r="M2062" s="14"/>
      <c r="N2062" s="23"/>
      <c r="O2062" s="18">
        <f t="shared" si="100"/>
        <v>0</v>
      </c>
      <c r="P2062" s="16">
        <f t="shared" si="101"/>
        <v>0</v>
      </c>
    </row>
    <row r="2063" spans="2:16">
      <c r="B2063" s="400"/>
      <c r="D2063" s="428"/>
      <c r="F2063" s="103" t="s">
        <v>4311</v>
      </c>
      <c r="H2063" s="214" t="s">
        <v>4311</v>
      </c>
      <c r="J2063" s="46">
        <v>0</v>
      </c>
      <c r="K2063" s="14">
        <v>0</v>
      </c>
      <c r="L2063" s="18">
        <f t="shared" si="99"/>
        <v>0</v>
      </c>
      <c r="M2063" s="14">
        <v>15</v>
      </c>
      <c r="N2063" s="23">
        <v>0</v>
      </c>
      <c r="O2063" s="18">
        <f t="shared" si="100"/>
        <v>15</v>
      </c>
      <c r="P2063" s="16">
        <f t="shared" si="101"/>
        <v>15</v>
      </c>
    </row>
    <row r="2064" spans="2:16">
      <c r="B2064" s="400"/>
      <c r="D2064" s="428"/>
      <c r="F2064" s="103" t="s">
        <v>4312</v>
      </c>
      <c r="H2064" s="214" t="s">
        <v>4312</v>
      </c>
      <c r="J2064" s="46">
        <v>46</v>
      </c>
      <c r="K2064" s="14">
        <v>0</v>
      </c>
      <c r="L2064" s="18">
        <f t="shared" si="99"/>
        <v>46</v>
      </c>
      <c r="M2064" s="14">
        <v>0</v>
      </c>
      <c r="N2064" s="23">
        <v>0</v>
      </c>
      <c r="O2064" s="18">
        <f t="shared" si="100"/>
        <v>0</v>
      </c>
      <c r="P2064" s="16">
        <f t="shared" si="101"/>
        <v>46</v>
      </c>
    </row>
    <row r="2065" spans="2:16">
      <c r="B2065" s="400"/>
      <c r="D2065" s="428"/>
      <c r="F2065" s="103" t="s">
        <v>4313</v>
      </c>
      <c r="H2065" s="214" t="s">
        <v>4313</v>
      </c>
      <c r="J2065" s="46">
        <v>21</v>
      </c>
      <c r="K2065" s="14">
        <v>0</v>
      </c>
      <c r="L2065" s="18">
        <f t="shared" si="99"/>
        <v>21</v>
      </c>
      <c r="M2065" s="14">
        <v>0</v>
      </c>
      <c r="N2065" s="23">
        <v>0</v>
      </c>
      <c r="O2065" s="18">
        <f t="shared" si="100"/>
        <v>0</v>
      </c>
      <c r="P2065" s="16">
        <f t="shared" si="101"/>
        <v>21</v>
      </c>
    </row>
    <row r="2066" spans="2:16">
      <c r="B2066" s="400"/>
      <c r="D2066" s="428"/>
      <c r="F2066" s="103" t="s">
        <v>4314</v>
      </c>
      <c r="H2066" s="214" t="s">
        <v>5447</v>
      </c>
      <c r="J2066" s="46">
        <v>25</v>
      </c>
      <c r="K2066" s="14">
        <v>0</v>
      </c>
      <c r="L2066" s="18">
        <f t="shared" si="99"/>
        <v>25</v>
      </c>
      <c r="M2066" s="14">
        <v>0</v>
      </c>
      <c r="N2066" s="23">
        <v>0</v>
      </c>
      <c r="O2066" s="18">
        <f t="shared" si="100"/>
        <v>0</v>
      </c>
      <c r="P2066" s="16">
        <f t="shared" si="101"/>
        <v>25</v>
      </c>
    </row>
    <row r="2067" spans="2:16">
      <c r="B2067" s="400"/>
      <c r="D2067" s="428"/>
      <c r="F2067" s="103" t="s">
        <v>4315</v>
      </c>
      <c r="H2067" s="214" t="s">
        <v>4315</v>
      </c>
      <c r="J2067" s="46">
        <v>50</v>
      </c>
      <c r="K2067" s="14">
        <v>0</v>
      </c>
      <c r="L2067" s="18">
        <f t="shared" si="99"/>
        <v>50</v>
      </c>
      <c r="M2067" s="14">
        <v>0</v>
      </c>
      <c r="N2067" s="23">
        <v>0</v>
      </c>
      <c r="O2067" s="18">
        <f t="shared" si="100"/>
        <v>0</v>
      </c>
      <c r="P2067" s="16">
        <f t="shared" si="101"/>
        <v>50</v>
      </c>
    </row>
    <row r="2068" spans="2:16" ht="25.5">
      <c r="B2068" s="400"/>
      <c r="D2068" s="428"/>
      <c r="F2068" s="103" t="s">
        <v>4316</v>
      </c>
      <c r="H2068" s="214" t="s">
        <v>4316</v>
      </c>
      <c r="J2068" s="46">
        <v>81</v>
      </c>
      <c r="K2068" s="14">
        <v>0</v>
      </c>
      <c r="L2068" s="18">
        <f t="shared" si="99"/>
        <v>81</v>
      </c>
      <c r="M2068" s="14">
        <v>0</v>
      </c>
      <c r="N2068" s="23">
        <v>0</v>
      </c>
      <c r="O2068" s="18">
        <f t="shared" si="100"/>
        <v>0</v>
      </c>
      <c r="P2068" s="16">
        <f t="shared" si="101"/>
        <v>81</v>
      </c>
    </row>
    <row r="2069" spans="2:16">
      <c r="B2069" s="400"/>
      <c r="D2069" s="428"/>
      <c r="F2069" s="103" t="s">
        <v>4317</v>
      </c>
      <c r="H2069" s="214" t="s">
        <v>4317</v>
      </c>
      <c r="J2069" s="46">
        <v>0</v>
      </c>
      <c r="K2069" s="14">
        <v>0</v>
      </c>
      <c r="L2069" s="18">
        <f t="shared" si="99"/>
        <v>0</v>
      </c>
      <c r="M2069" s="14">
        <v>16</v>
      </c>
      <c r="N2069" s="23">
        <v>0</v>
      </c>
      <c r="O2069" s="18">
        <f t="shared" si="100"/>
        <v>16</v>
      </c>
      <c r="P2069" s="16">
        <f t="shared" si="101"/>
        <v>16</v>
      </c>
    </row>
    <row r="2070" spans="2:16">
      <c r="B2070" s="400"/>
      <c r="D2070" s="428"/>
      <c r="F2070" s="103" t="s">
        <v>4318</v>
      </c>
      <c r="H2070" s="214" t="s">
        <v>4318</v>
      </c>
      <c r="J2070" s="46">
        <v>34</v>
      </c>
      <c r="K2070" s="14">
        <v>0</v>
      </c>
      <c r="L2070" s="18">
        <f t="shared" si="99"/>
        <v>34</v>
      </c>
      <c r="M2070" s="14">
        <v>0</v>
      </c>
      <c r="N2070" s="23">
        <v>0</v>
      </c>
      <c r="O2070" s="18">
        <f t="shared" si="100"/>
        <v>0</v>
      </c>
      <c r="P2070" s="16">
        <f t="shared" si="101"/>
        <v>34</v>
      </c>
    </row>
    <row r="2071" spans="2:16" ht="25.5">
      <c r="B2071" s="400"/>
      <c r="D2071" s="428"/>
      <c r="F2071" s="103" t="s">
        <v>4319</v>
      </c>
      <c r="H2071" s="214" t="s">
        <v>4319</v>
      </c>
      <c r="J2071" s="46"/>
      <c r="K2071" s="14"/>
      <c r="L2071" s="18">
        <f t="shared" si="99"/>
        <v>0</v>
      </c>
      <c r="M2071" s="14"/>
      <c r="N2071" s="23"/>
      <c r="O2071" s="18">
        <f t="shared" si="100"/>
        <v>0</v>
      </c>
      <c r="P2071" s="16">
        <f t="shared" si="101"/>
        <v>0</v>
      </c>
    </row>
    <row r="2072" spans="2:16">
      <c r="B2072" s="400"/>
      <c r="D2072" s="428"/>
      <c r="F2072" s="103" t="s">
        <v>4120</v>
      </c>
      <c r="H2072" s="214" t="s">
        <v>4120</v>
      </c>
      <c r="J2072" s="46"/>
      <c r="K2072" s="14"/>
      <c r="L2072" s="18">
        <f t="shared" si="99"/>
        <v>0</v>
      </c>
      <c r="M2072" s="14"/>
      <c r="N2072" s="23"/>
      <c r="O2072" s="18">
        <f t="shared" si="100"/>
        <v>0</v>
      </c>
      <c r="P2072" s="16">
        <f t="shared" si="101"/>
        <v>0</v>
      </c>
    </row>
    <row r="2073" spans="2:16" ht="25.5">
      <c r="B2073" s="400"/>
      <c r="D2073" s="428"/>
      <c r="F2073" s="103" t="s">
        <v>4111</v>
      </c>
      <c r="H2073" s="214" t="s">
        <v>8221</v>
      </c>
      <c r="J2073" s="46"/>
      <c r="K2073" s="14"/>
      <c r="L2073" s="18">
        <f t="shared" si="99"/>
        <v>0</v>
      </c>
      <c r="M2073" s="14"/>
      <c r="N2073" s="23"/>
      <c r="O2073" s="18">
        <f t="shared" si="100"/>
        <v>0</v>
      </c>
      <c r="P2073" s="16">
        <f t="shared" si="101"/>
        <v>0</v>
      </c>
    </row>
    <row r="2074" spans="2:16">
      <c r="B2074" s="400"/>
      <c r="D2074" s="428"/>
      <c r="F2074" s="103" t="s">
        <v>4320</v>
      </c>
      <c r="H2074" s="214" t="s">
        <v>4320</v>
      </c>
      <c r="J2074" s="46">
        <v>89</v>
      </c>
      <c r="K2074" s="14">
        <v>0</v>
      </c>
      <c r="L2074" s="18">
        <f t="shared" ref="L2074:L2137" si="102">+J2074+K2074</f>
        <v>89</v>
      </c>
      <c r="M2074" s="14">
        <v>0</v>
      </c>
      <c r="N2074" s="23">
        <v>0</v>
      </c>
      <c r="O2074" s="18">
        <f t="shared" ref="O2074:O2137" si="103">+N2074+M2074</f>
        <v>0</v>
      </c>
      <c r="P2074" s="16">
        <f t="shared" si="101"/>
        <v>89</v>
      </c>
    </row>
    <row r="2075" spans="2:16">
      <c r="B2075" s="400"/>
      <c r="D2075" s="428" t="s">
        <v>3934</v>
      </c>
      <c r="F2075" s="103" t="s">
        <v>4321</v>
      </c>
      <c r="H2075" s="214" t="s">
        <v>8250</v>
      </c>
      <c r="J2075" s="46"/>
      <c r="K2075" s="14"/>
      <c r="L2075" s="18">
        <f t="shared" si="102"/>
        <v>0</v>
      </c>
      <c r="M2075" s="14"/>
      <c r="N2075" s="23"/>
      <c r="O2075" s="18">
        <f t="shared" si="103"/>
        <v>0</v>
      </c>
      <c r="P2075" s="16">
        <f t="shared" ref="P2075:P2138" si="104">+L2075+O2075</f>
        <v>0</v>
      </c>
    </row>
    <row r="2076" spans="2:16">
      <c r="B2076" s="400"/>
      <c r="D2076" s="428"/>
      <c r="F2076" s="103" t="s">
        <v>4322</v>
      </c>
      <c r="H2076" s="214" t="s">
        <v>8251</v>
      </c>
      <c r="J2076" s="46">
        <v>0</v>
      </c>
      <c r="K2076" s="14">
        <v>0</v>
      </c>
      <c r="L2076" s="18">
        <f t="shared" si="102"/>
        <v>0</v>
      </c>
      <c r="M2076" s="14">
        <v>405</v>
      </c>
      <c r="N2076" s="23">
        <v>0</v>
      </c>
      <c r="O2076" s="18">
        <f t="shared" si="103"/>
        <v>405</v>
      </c>
      <c r="P2076" s="16">
        <f t="shared" si="104"/>
        <v>405</v>
      </c>
    </row>
    <row r="2077" spans="2:16">
      <c r="B2077" s="400"/>
      <c r="D2077" s="428"/>
      <c r="F2077" s="103" t="s">
        <v>4322</v>
      </c>
      <c r="H2077" s="214" t="s">
        <v>8252</v>
      </c>
      <c r="J2077" s="46"/>
      <c r="K2077" s="14"/>
      <c r="L2077" s="18">
        <f t="shared" si="102"/>
        <v>0</v>
      </c>
      <c r="M2077" s="14"/>
      <c r="N2077" s="23"/>
      <c r="O2077" s="18">
        <f t="shared" si="103"/>
        <v>0</v>
      </c>
      <c r="P2077" s="16">
        <f t="shared" si="104"/>
        <v>0</v>
      </c>
    </row>
    <row r="2078" spans="2:16" ht="25.5">
      <c r="B2078" s="400"/>
      <c r="D2078" s="428"/>
      <c r="F2078" s="103" t="s">
        <v>4323</v>
      </c>
      <c r="H2078" s="214" t="s">
        <v>8253</v>
      </c>
      <c r="J2078" s="46"/>
      <c r="K2078" s="14"/>
      <c r="L2078" s="18">
        <f t="shared" si="102"/>
        <v>0</v>
      </c>
      <c r="M2078" s="14"/>
      <c r="N2078" s="23"/>
      <c r="O2078" s="18">
        <f t="shared" si="103"/>
        <v>0</v>
      </c>
      <c r="P2078" s="16">
        <f t="shared" si="104"/>
        <v>0</v>
      </c>
    </row>
    <row r="2079" spans="2:16" ht="25.5">
      <c r="B2079" s="400"/>
      <c r="D2079" s="428"/>
      <c r="F2079" s="103" t="s">
        <v>4141</v>
      </c>
      <c r="H2079" s="214" t="s">
        <v>8225</v>
      </c>
      <c r="J2079" s="46"/>
      <c r="K2079" s="14"/>
      <c r="L2079" s="18">
        <f t="shared" si="102"/>
        <v>0</v>
      </c>
      <c r="M2079" s="14"/>
      <c r="N2079" s="23"/>
      <c r="O2079" s="18">
        <f t="shared" si="103"/>
        <v>0</v>
      </c>
      <c r="P2079" s="16">
        <f t="shared" si="104"/>
        <v>0</v>
      </c>
    </row>
    <row r="2080" spans="2:16">
      <c r="B2080" s="400"/>
      <c r="D2080" s="428"/>
      <c r="F2080" s="103" t="s">
        <v>4324</v>
      </c>
      <c r="H2080" s="214" t="s">
        <v>4324</v>
      </c>
      <c r="J2080" s="46">
        <v>26</v>
      </c>
      <c r="K2080" s="14">
        <v>0</v>
      </c>
      <c r="L2080" s="18">
        <f t="shared" si="102"/>
        <v>26</v>
      </c>
      <c r="M2080" s="14">
        <v>0</v>
      </c>
      <c r="N2080" s="23">
        <v>0</v>
      </c>
      <c r="O2080" s="18">
        <f t="shared" si="103"/>
        <v>0</v>
      </c>
      <c r="P2080" s="16">
        <f t="shared" si="104"/>
        <v>26</v>
      </c>
    </row>
    <row r="2081" spans="2:16" ht="25.5">
      <c r="B2081" s="400"/>
      <c r="D2081" s="428"/>
      <c r="F2081" s="103" t="s">
        <v>4325</v>
      </c>
      <c r="H2081" s="214" t="s">
        <v>8254</v>
      </c>
      <c r="J2081" s="46">
        <v>18</v>
      </c>
      <c r="K2081" s="14">
        <v>0</v>
      </c>
      <c r="L2081" s="18">
        <f t="shared" si="102"/>
        <v>18</v>
      </c>
      <c r="M2081" s="14">
        <v>0</v>
      </c>
      <c r="N2081" s="23">
        <v>0</v>
      </c>
      <c r="O2081" s="18">
        <f t="shared" si="103"/>
        <v>0</v>
      </c>
      <c r="P2081" s="16">
        <f t="shared" si="104"/>
        <v>18</v>
      </c>
    </row>
    <row r="2082" spans="2:16">
      <c r="B2082" s="400"/>
      <c r="D2082" s="428"/>
      <c r="F2082" s="103" t="s">
        <v>4326</v>
      </c>
      <c r="H2082" s="214" t="s">
        <v>4326</v>
      </c>
      <c r="J2082" s="46">
        <v>19</v>
      </c>
      <c r="K2082" s="14">
        <v>0</v>
      </c>
      <c r="L2082" s="18">
        <f t="shared" si="102"/>
        <v>19</v>
      </c>
      <c r="M2082" s="14">
        <v>0</v>
      </c>
      <c r="N2082" s="23">
        <v>0</v>
      </c>
      <c r="O2082" s="18">
        <f t="shared" si="103"/>
        <v>0</v>
      </c>
      <c r="P2082" s="16">
        <f t="shared" si="104"/>
        <v>19</v>
      </c>
    </row>
    <row r="2083" spans="2:16">
      <c r="B2083" s="400"/>
      <c r="D2083" s="428"/>
      <c r="F2083" s="103" t="s">
        <v>4327</v>
      </c>
      <c r="H2083" s="214" t="s">
        <v>4327</v>
      </c>
      <c r="J2083" s="46">
        <v>27</v>
      </c>
      <c r="K2083" s="14">
        <v>0</v>
      </c>
      <c r="L2083" s="18">
        <f t="shared" si="102"/>
        <v>27</v>
      </c>
      <c r="M2083" s="14">
        <v>0</v>
      </c>
      <c r="N2083" s="23">
        <v>0</v>
      </c>
      <c r="O2083" s="18">
        <f t="shared" si="103"/>
        <v>0</v>
      </c>
      <c r="P2083" s="16">
        <f t="shared" si="104"/>
        <v>27</v>
      </c>
    </row>
    <row r="2084" spans="2:16">
      <c r="B2084" s="400"/>
      <c r="D2084" s="428"/>
      <c r="F2084" s="103" t="s">
        <v>4080</v>
      </c>
      <c r="H2084" s="214" t="s">
        <v>4080</v>
      </c>
      <c r="J2084" s="46">
        <v>29</v>
      </c>
      <c r="K2084" s="14">
        <v>0</v>
      </c>
      <c r="L2084" s="18">
        <f t="shared" si="102"/>
        <v>29</v>
      </c>
      <c r="M2084" s="14">
        <v>0</v>
      </c>
      <c r="N2084" s="23">
        <v>0</v>
      </c>
      <c r="O2084" s="18">
        <f t="shared" si="103"/>
        <v>0</v>
      </c>
      <c r="P2084" s="16">
        <f t="shared" si="104"/>
        <v>29</v>
      </c>
    </row>
    <row r="2085" spans="2:16">
      <c r="B2085" s="400"/>
      <c r="D2085" s="428"/>
      <c r="F2085" s="103" t="s">
        <v>4328</v>
      </c>
      <c r="H2085" s="214" t="s">
        <v>4328</v>
      </c>
      <c r="J2085" s="46"/>
      <c r="K2085" s="14"/>
      <c r="L2085" s="18">
        <f t="shared" si="102"/>
        <v>0</v>
      </c>
      <c r="M2085" s="14"/>
      <c r="N2085" s="23"/>
      <c r="O2085" s="18">
        <f t="shared" si="103"/>
        <v>0</v>
      </c>
      <c r="P2085" s="16">
        <f t="shared" si="104"/>
        <v>0</v>
      </c>
    </row>
    <row r="2086" spans="2:16">
      <c r="B2086" s="400"/>
      <c r="D2086" s="428"/>
      <c r="F2086" s="103" t="s">
        <v>4257</v>
      </c>
      <c r="H2086" s="214" t="s">
        <v>4257</v>
      </c>
      <c r="J2086" s="46">
        <v>29</v>
      </c>
      <c r="K2086" s="14">
        <v>0</v>
      </c>
      <c r="L2086" s="18">
        <f t="shared" si="102"/>
        <v>29</v>
      </c>
      <c r="M2086" s="14">
        <v>0</v>
      </c>
      <c r="N2086" s="23">
        <v>0</v>
      </c>
      <c r="O2086" s="18">
        <f t="shared" si="103"/>
        <v>0</v>
      </c>
      <c r="P2086" s="16">
        <f t="shared" si="104"/>
        <v>29</v>
      </c>
    </row>
    <row r="2087" spans="2:16">
      <c r="B2087" s="400"/>
      <c r="D2087" s="428"/>
      <c r="F2087" s="103" t="s">
        <v>4329</v>
      </c>
      <c r="H2087" s="214" t="s">
        <v>4329</v>
      </c>
      <c r="J2087" s="46">
        <v>40</v>
      </c>
      <c r="K2087" s="14">
        <v>0</v>
      </c>
      <c r="L2087" s="18">
        <f t="shared" si="102"/>
        <v>40</v>
      </c>
      <c r="M2087" s="14">
        <v>0</v>
      </c>
      <c r="N2087" s="23">
        <v>0</v>
      </c>
      <c r="O2087" s="18">
        <f t="shared" si="103"/>
        <v>0</v>
      </c>
      <c r="P2087" s="16">
        <f t="shared" si="104"/>
        <v>40</v>
      </c>
    </row>
    <row r="2088" spans="2:16">
      <c r="B2088" s="400"/>
      <c r="D2088" s="428"/>
      <c r="F2088" s="103" t="s">
        <v>4330</v>
      </c>
      <c r="H2088" s="214" t="s">
        <v>4330</v>
      </c>
      <c r="J2088" s="46"/>
      <c r="K2088" s="14"/>
      <c r="L2088" s="18">
        <f t="shared" si="102"/>
        <v>0</v>
      </c>
      <c r="M2088" s="14"/>
      <c r="N2088" s="23"/>
      <c r="O2088" s="18">
        <f t="shared" si="103"/>
        <v>0</v>
      </c>
      <c r="P2088" s="16">
        <f t="shared" si="104"/>
        <v>0</v>
      </c>
    </row>
    <row r="2089" spans="2:16">
      <c r="B2089" s="400"/>
      <c r="D2089" s="428"/>
      <c r="F2089" s="103" t="s">
        <v>4331</v>
      </c>
      <c r="H2089" s="214" t="s">
        <v>4331</v>
      </c>
      <c r="J2089" s="46"/>
      <c r="K2089" s="14"/>
      <c r="L2089" s="18">
        <f t="shared" si="102"/>
        <v>0</v>
      </c>
      <c r="M2089" s="14"/>
      <c r="N2089" s="23"/>
      <c r="O2089" s="18">
        <f t="shared" si="103"/>
        <v>0</v>
      </c>
      <c r="P2089" s="16">
        <f t="shared" si="104"/>
        <v>0</v>
      </c>
    </row>
    <row r="2090" spans="2:16">
      <c r="B2090" s="400"/>
      <c r="D2090" s="428"/>
      <c r="F2090" s="103" t="s">
        <v>4332</v>
      </c>
      <c r="H2090" s="214" t="s">
        <v>4332</v>
      </c>
      <c r="J2090" s="46">
        <v>21</v>
      </c>
      <c r="K2090" s="14">
        <v>0</v>
      </c>
      <c r="L2090" s="18">
        <f t="shared" si="102"/>
        <v>21</v>
      </c>
      <c r="M2090" s="14">
        <v>0</v>
      </c>
      <c r="N2090" s="23">
        <v>0</v>
      </c>
      <c r="O2090" s="18">
        <f t="shared" si="103"/>
        <v>0</v>
      </c>
      <c r="P2090" s="16">
        <f t="shared" si="104"/>
        <v>21</v>
      </c>
    </row>
    <row r="2091" spans="2:16">
      <c r="B2091" s="400"/>
      <c r="D2091" s="428"/>
      <c r="F2091" s="103" t="s">
        <v>4333</v>
      </c>
      <c r="H2091" s="214" t="s">
        <v>4333</v>
      </c>
      <c r="J2091" s="46">
        <v>17</v>
      </c>
      <c r="K2091" s="14">
        <v>0</v>
      </c>
      <c r="L2091" s="18">
        <f t="shared" si="102"/>
        <v>17</v>
      </c>
      <c r="M2091" s="14">
        <v>0</v>
      </c>
      <c r="N2091" s="23">
        <v>0</v>
      </c>
      <c r="O2091" s="18">
        <f t="shared" si="103"/>
        <v>0</v>
      </c>
      <c r="P2091" s="16">
        <f t="shared" si="104"/>
        <v>17</v>
      </c>
    </row>
    <row r="2092" spans="2:16" ht="25.5">
      <c r="B2092" s="400"/>
      <c r="D2092" s="428"/>
      <c r="F2092" s="103" t="s">
        <v>4334</v>
      </c>
      <c r="H2092" s="214" t="s">
        <v>8255</v>
      </c>
      <c r="J2092" s="46">
        <v>21</v>
      </c>
      <c r="K2092" s="14">
        <v>0</v>
      </c>
      <c r="L2092" s="18">
        <f t="shared" si="102"/>
        <v>21</v>
      </c>
      <c r="M2092" s="14">
        <v>0</v>
      </c>
      <c r="N2092" s="23">
        <v>0</v>
      </c>
      <c r="O2092" s="18">
        <f t="shared" si="103"/>
        <v>0</v>
      </c>
      <c r="P2092" s="16">
        <f t="shared" si="104"/>
        <v>21</v>
      </c>
    </row>
    <row r="2093" spans="2:16">
      <c r="B2093" s="400"/>
      <c r="D2093" s="428"/>
      <c r="F2093" s="103" t="s">
        <v>4335</v>
      </c>
      <c r="H2093" s="214" t="s">
        <v>4335</v>
      </c>
      <c r="J2093" s="46">
        <v>13</v>
      </c>
      <c r="K2093" s="14">
        <v>0</v>
      </c>
      <c r="L2093" s="18">
        <f t="shared" si="102"/>
        <v>13</v>
      </c>
      <c r="M2093" s="14">
        <v>0</v>
      </c>
      <c r="N2093" s="23">
        <v>0</v>
      </c>
      <c r="O2093" s="18">
        <f t="shared" si="103"/>
        <v>0</v>
      </c>
      <c r="P2093" s="16">
        <f t="shared" si="104"/>
        <v>13</v>
      </c>
    </row>
    <row r="2094" spans="2:16">
      <c r="B2094" s="400"/>
      <c r="D2094" s="428"/>
      <c r="F2094" s="103" t="s">
        <v>4336</v>
      </c>
      <c r="H2094" s="214" t="s">
        <v>4336</v>
      </c>
      <c r="J2094" s="46"/>
      <c r="K2094" s="14"/>
      <c r="L2094" s="18">
        <f t="shared" si="102"/>
        <v>0</v>
      </c>
      <c r="M2094" s="14"/>
      <c r="N2094" s="23"/>
      <c r="O2094" s="18">
        <f t="shared" si="103"/>
        <v>0</v>
      </c>
      <c r="P2094" s="16">
        <f t="shared" si="104"/>
        <v>0</v>
      </c>
    </row>
    <row r="2095" spans="2:16">
      <c r="B2095" s="400"/>
      <c r="D2095" s="428"/>
      <c r="F2095" s="103" t="s">
        <v>4057</v>
      </c>
      <c r="H2095" s="214" t="s">
        <v>4057</v>
      </c>
      <c r="J2095" s="46">
        <v>70</v>
      </c>
      <c r="K2095" s="14">
        <v>0</v>
      </c>
      <c r="L2095" s="18">
        <f t="shared" si="102"/>
        <v>70</v>
      </c>
      <c r="M2095" s="14">
        <v>0</v>
      </c>
      <c r="N2095" s="23">
        <v>0</v>
      </c>
      <c r="O2095" s="18">
        <f t="shared" si="103"/>
        <v>0</v>
      </c>
      <c r="P2095" s="16">
        <f t="shared" si="104"/>
        <v>70</v>
      </c>
    </row>
    <row r="2096" spans="2:16">
      <c r="B2096" s="400"/>
      <c r="D2096" s="428"/>
      <c r="F2096" s="103" t="s">
        <v>4247</v>
      </c>
      <c r="H2096" s="214" t="s">
        <v>4247</v>
      </c>
      <c r="J2096" s="46">
        <v>17</v>
      </c>
      <c r="K2096" s="14">
        <v>0</v>
      </c>
      <c r="L2096" s="18">
        <f t="shared" si="102"/>
        <v>17</v>
      </c>
      <c r="M2096" s="14">
        <v>0</v>
      </c>
      <c r="N2096" s="23">
        <v>0</v>
      </c>
      <c r="O2096" s="18">
        <f t="shared" si="103"/>
        <v>0</v>
      </c>
      <c r="P2096" s="16">
        <f t="shared" si="104"/>
        <v>17</v>
      </c>
    </row>
    <row r="2097" spans="2:16">
      <c r="B2097" s="400"/>
      <c r="D2097" s="428"/>
      <c r="F2097" s="103" t="s">
        <v>4337</v>
      </c>
      <c r="H2097" s="214" t="s">
        <v>4337</v>
      </c>
      <c r="J2097" s="46">
        <v>80</v>
      </c>
      <c r="K2097" s="14">
        <v>0</v>
      </c>
      <c r="L2097" s="18">
        <f t="shared" si="102"/>
        <v>80</v>
      </c>
      <c r="M2097" s="14">
        <v>0</v>
      </c>
      <c r="N2097" s="23">
        <v>0</v>
      </c>
      <c r="O2097" s="18">
        <f t="shared" si="103"/>
        <v>0</v>
      </c>
      <c r="P2097" s="16">
        <f t="shared" si="104"/>
        <v>80</v>
      </c>
    </row>
    <row r="2098" spans="2:16">
      <c r="B2098" s="400"/>
      <c r="D2098" s="428"/>
      <c r="F2098" s="103" t="s">
        <v>4338</v>
      </c>
      <c r="H2098" s="214" t="s">
        <v>4338</v>
      </c>
      <c r="J2098" s="46">
        <v>75</v>
      </c>
      <c r="K2098" s="14">
        <v>0</v>
      </c>
      <c r="L2098" s="18">
        <f t="shared" si="102"/>
        <v>75</v>
      </c>
      <c r="M2098" s="14">
        <v>0</v>
      </c>
      <c r="N2098" s="23">
        <v>0</v>
      </c>
      <c r="O2098" s="18">
        <f t="shared" si="103"/>
        <v>0</v>
      </c>
      <c r="P2098" s="16">
        <f t="shared" si="104"/>
        <v>75</v>
      </c>
    </row>
    <row r="2099" spans="2:16">
      <c r="B2099" s="400"/>
      <c r="D2099" s="428"/>
      <c r="F2099" s="103" t="s">
        <v>4339</v>
      </c>
      <c r="H2099" s="214" t="s">
        <v>4339</v>
      </c>
      <c r="J2099" s="46">
        <v>21</v>
      </c>
      <c r="K2099" s="14">
        <v>0</v>
      </c>
      <c r="L2099" s="18">
        <f t="shared" si="102"/>
        <v>21</v>
      </c>
      <c r="M2099" s="14">
        <v>0</v>
      </c>
      <c r="N2099" s="23">
        <v>0</v>
      </c>
      <c r="O2099" s="18">
        <f t="shared" si="103"/>
        <v>0</v>
      </c>
      <c r="P2099" s="16">
        <f t="shared" si="104"/>
        <v>21</v>
      </c>
    </row>
    <row r="2100" spans="2:16">
      <c r="B2100" s="400"/>
      <c r="D2100" s="428"/>
      <c r="F2100" s="103" t="s">
        <v>4340</v>
      </c>
      <c r="H2100" s="214" t="s">
        <v>4340</v>
      </c>
      <c r="J2100" s="46">
        <v>37</v>
      </c>
      <c r="K2100" s="14">
        <v>0</v>
      </c>
      <c r="L2100" s="18">
        <f t="shared" si="102"/>
        <v>37</v>
      </c>
      <c r="M2100" s="14">
        <v>0</v>
      </c>
      <c r="N2100" s="23">
        <v>0</v>
      </c>
      <c r="O2100" s="18">
        <f t="shared" si="103"/>
        <v>0</v>
      </c>
      <c r="P2100" s="16">
        <f t="shared" si="104"/>
        <v>37</v>
      </c>
    </row>
    <row r="2101" spans="2:16">
      <c r="B2101" s="400"/>
      <c r="D2101" s="428"/>
      <c r="F2101" s="103" t="s">
        <v>4341</v>
      </c>
      <c r="H2101" s="214" t="s">
        <v>4341</v>
      </c>
      <c r="J2101" s="46">
        <v>58</v>
      </c>
      <c r="K2101" s="14">
        <v>0</v>
      </c>
      <c r="L2101" s="18">
        <f t="shared" si="102"/>
        <v>58</v>
      </c>
      <c r="M2101" s="14">
        <v>0</v>
      </c>
      <c r="N2101" s="23">
        <v>0</v>
      </c>
      <c r="O2101" s="18">
        <f t="shared" si="103"/>
        <v>0</v>
      </c>
      <c r="P2101" s="16">
        <f t="shared" si="104"/>
        <v>58</v>
      </c>
    </row>
    <row r="2102" spans="2:16">
      <c r="B2102" s="400"/>
      <c r="D2102" s="428"/>
      <c r="F2102" s="103" t="s">
        <v>4342</v>
      </c>
      <c r="H2102" s="214" t="s">
        <v>4342</v>
      </c>
      <c r="J2102" s="46">
        <v>36</v>
      </c>
      <c r="K2102" s="14">
        <v>0</v>
      </c>
      <c r="L2102" s="18">
        <f t="shared" si="102"/>
        <v>36</v>
      </c>
      <c r="M2102" s="14">
        <v>0</v>
      </c>
      <c r="N2102" s="23">
        <v>0</v>
      </c>
      <c r="O2102" s="18">
        <f t="shared" si="103"/>
        <v>0</v>
      </c>
      <c r="P2102" s="16">
        <f t="shared" si="104"/>
        <v>36</v>
      </c>
    </row>
    <row r="2103" spans="2:16">
      <c r="B2103" s="400"/>
      <c r="D2103" s="428"/>
      <c r="F2103" s="103" t="s">
        <v>4343</v>
      </c>
      <c r="H2103" s="214" t="s">
        <v>4343</v>
      </c>
      <c r="J2103" s="46">
        <v>23</v>
      </c>
      <c r="K2103" s="14">
        <v>0</v>
      </c>
      <c r="L2103" s="18">
        <f t="shared" si="102"/>
        <v>23</v>
      </c>
      <c r="M2103" s="14">
        <v>0</v>
      </c>
      <c r="N2103" s="23">
        <v>0</v>
      </c>
      <c r="O2103" s="18">
        <f t="shared" si="103"/>
        <v>0</v>
      </c>
      <c r="P2103" s="16">
        <f t="shared" si="104"/>
        <v>23</v>
      </c>
    </row>
    <row r="2104" spans="2:16">
      <c r="B2104" s="400"/>
      <c r="D2104" s="428"/>
      <c r="F2104" s="103" t="s">
        <v>4344</v>
      </c>
      <c r="H2104" s="214" t="s">
        <v>4344</v>
      </c>
      <c r="J2104" s="46">
        <v>32</v>
      </c>
      <c r="K2104" s="14">
        <v>0</v>
      </c>
      <c r="L2104" s="18">
        <f t="shared" si="102"/>
        <v>32</v>
      </c>
      <c r="M2104" s="14">
        <v>0</v>
      </c>
      <c r="N2104" s="23">
        <v>0</v>
      </c>
      <c r="O2104" s="18">
        <f t="shared" si="103"/>
        <v>0</v>
      </c>
      <c r="P2104" s="16">
        <f t="shared" si="104"/>
        <v>32</v>
      </c>
    </row>
    <row r="2105" spans="2:16">
      <c r="B2105" s="400"/>
      <c r="D2105" s="428"/>
      <c r="F2105" s="103" t="s">
        <v>4345</v>
      </c>
      <c r="H2105" s="214" t="s">
        <v>4345</v>
      </c>
      <c r="J2105" s="46">
        <v>25</v>
      </c>
      <c r="K2105" s="14">
        <v>0</v>
      </c>
      <c r="L2105" s="18">
        <f t="shared" si="102"/>
        <v>25</v>
      </c>
      <c r="M2105" s="14">
        <v>0</v>
      </c>
      <c r="N2105" s="23">
        <v>0</v>
      </c>
      <c r="O2105" s="18">
        <f t="shared" si="103"/>
        <v>0</v>
      </c>
      <c r="P2105" s="16">
        <f t="shared" si="104"/>
        <v>25</v>
      </c>
    </row>
    <row r="2106" spans="2:16">
      <c r="B2106" s="400"/>
      <c r="D2106" s="428"/>
      <c r="F2106" s="103" t="s">
        <v>4346</v>
      </c>
      <c r="H2106" s="214" t="s">
        <v>4346</v>
      </c>
      <c r="J2106" s="46">
        <v>17</v>
      </c>
      <c r="K2106" s="14">
        <v>0</v>
      </c>
      <c r="L2106" s="18">
        <f t="shared" si="102"/>
        <v>17</v>
      </c>
      <c r="M2106" s="14">
        <v>0</v>
      </c>
      <c r="N2106" s="23">
        <v>0</v>
      </c>
      <c r="O2106" s="18">
        <f t="shared" si="103"/>
        <v>0</v>
      </c>
      <c r="P2106" s="16">
        <f t="shared" si="104"/>
        <v>17</v>
      </c>
    </row>
    <row r="2107" spans="2:16">
      <c r="B2107" s="400"/>
      <c r="D2107" s="428"/>
      <c r="F2107" s="103" t="s">
        <v>4347</v>
      </c>
      <c r="H2107" s="214" t="s">
        <v>4347</v>
      </c>
      <c r="J2107" s="46"/>
      <c r="K2107" s="14"/>
      <c r="L2107" s="18">
        <f t="shared" si="102"/>
        <v>0</v>
      </c>
      <c r="M2107" s="14"/>
      <c r="N2107" s="23"/>
      <c r="O2107" s="18">
        <f t="shared" si="103"/>
        <v>0</v>
      </c>
      <c r="P2107" s="16">
        <f t="shared" si="104"/>
        <v>0</v>
      </c>
    </row>
    <row r="2108" spans="2:16">
      <c r="B2108" s="400"/>
      <c r="D2108" s="428"/>
      <c r="F2108" s="103" t="s">
        <v>4348</v>
      </c>
      <c r="H2108" s="214" t="s">
        <v>4348</v>
      </c>
      <c r="J2108" s="46">
        <v>22</v>
      </c>
      <c r="K2108" s="14">
        <v>0</v>
      </c>
      <c r="L2108" s="18">
        <f t="shared" si="102"/>
        <v>22</v>
      </c>
      <c r="M2108" s="14">
        <v>0</v>
      </c>
      <c r="N2108" s="23">
        <v>0</v>
      </c>
      <c r="O2108" s="18">
        <f t="shared" si="103"/>
        <v>0</v>
      </c>
      <c r="P2108" s="16">
        <f t="shared" si="104"/>
        <v>22</v>
      </c>
    </row>
    <row r="2109" spans="2:16">
      <c r="B2109" s="400"/>
      <c r="D2109" s="428"/>
      <c r="F2109" s="103" t="s">
        <v>4349</v>
      </c>
      <c r="H2109" s="214" t="s">
        <v>4349</v>
      </c>
      <c r="J2109" s="46"/>
      <c r="K2109" s="14"/>
      <c r="L2109" s="18">
        <f t="shared" si="102"/>
        <v>0</v>
      </c>
      <c r="M2109" s="14"/>
      <c r="N2109" s="23"/>
      <c r="O2109" s="18">
        <f t="shared" si="103"/>
        <v>0</v>
      </c>
      <c r="P2109" s="16">
        <f t="shared" si="104"/>
        <v>0</v>
      </c>
    </row>
    <row r="2110" spans="2:16">
      <c r="B2110" s="400"/>
      <c r="D2110" s="428"/>
      <c r="F2110" s="103" t="s">
        <v>4146</v>
      </c>
      <c r="H2110" s="214" t="s">
        <v>4146</v>
      </c>
      <c r="J2110" s="46"/>
      <c r="K2110" s="14"/>
      <c r="L2110" s="18">
        <f t="shared" si="102"/>
        <v>0</v>
      </c>
      <c r="M2110" s="14"/>
      <c r="N2110" s="23"/>
      <c r="O2110" s="18">
        <f t="shared" si="103"/>
        <v>0</v>
      </c>
      <c r="P2110" s="16">
        <f t="shared" si="104"/>
        <v>0</v>
      </c>
    </row>
    <row r="2111" spans="2:16">
      <c r="B2111" s="400"/>
      <c r="D2111" s="428"/>
      <c r="F2111" s="103" t="s">
        <v>4350</v>
      </c>
      <c r="H2111" s="214" t="s">
        <v>4350</v>
      </c>
      <c r="J2111" s="46">
        <v>79</v>
      </c>
      <c r="K2111" s="14">
        <v>0</v>
      </c>
      <c r="L2111" s="18">
        <f t="shared" si="102"/>
        <v>79</v>
      </c>
      <c r="M2111" s="14">
        <v>0</v>
      </c>
      <c r="N2111" s="23">
        <v>0</v>
      </c>
      <c r="O2111" s="18">
        <f t="shared" si="103"/>
        <v>0</v>
      </c>
      <c r="P2111" s="16">
        <f t="shared" si="104"/>
        <v>79</v>
      </c>
    </row>
    <row r="2112" spans="2:16">
      <c r="B2112" s="400"/>
      <c r="D2112" s="428"/>
      <c r="F2112" s="103" t="s">
        <v>4351</v>
      </c>
      <c r="H2112" s="214" t="s">
        <v>4351</v>
      </c>
      <c r="J2112" s="46">
        <v>16</v>
      </c>
      <c r="K2112" s="14">
        <v>0</v>
      </c>
      <c r="L2112" s="18">
        <f t="shared" si="102"/>
        <v>16</v>
      </c>
      <c r="M2112" s="14">
        <v>0</v>
      </c>
      <c r="N2112" s="23">
        <v>0</v>
      </c>
      <c r="O2112" s="18">
        <f t="shared" si="103"/>
        <v>0</v>
      </c>
      <c r="P2112" s="16">
        <f t="shared" si="104"/>
        <v>16</v>
      </c>
    </row>
    <row r="2113" spans="2:16">
      <c r="B2113" s="400"/>
      <c r="D2113" s="428"/>
      <c r="F2113" s="103" t="s">
        <v>4352</v>
      </c>
      <c r="H2113" s="214" t="s">
        <v>4352</v>
      </c>
      <c r="J2113" s="46">
        <v>18</v>
      </c>
      <c r="K2113" s="14">
        <v>0</v>
      </c>
      <c r="L2113" s="18">
        <f t="shared" si="102"/>
        <v>18</v>
      </c>
      <c r="M2113" s="14">
        <v>0</v>
      </c>
      <c r="N2113" s="23">
        <v>0</v>
      </c>
      <c r="O2113" s="18">
        <f t="shared" si="103"/>
        <v>0</v>
      </c>
      <c r="P2113" s="16">
        <f t="shared" si="104"/>
        <v>18</v>
      </c>
    </row>
    <row r="2114" spans="2:16">
      <c r="B2114" s="400"/>
      <c r="D2114" s="428"/>
      <c r="F2114" s="103" t="s">
        <v>4353</v>
      </c>
      <c r="H2114" s="214" t="s">
        <v>4353</v>
      </c>
      <c r="J2114" s="46"/>
      <c r="K2114" s="14"/>
      <c r="L2114" s="18">
        <f t="shared" si="102"/>
        <v>0</v>
      </c>
      <c r="M2114" s="14"/>
      <c r="N2114" s="23"/>
      <c r="O2114" s="18">
        <f t="shared" si="103"/>
        <v>0</v>
      </c>
      <c r="P2114" s="16">
        <f t="shared" si="104"/>
        <v>0</v>
      </c>
    </row>
    <row r="2115" spans="2:16">
      <c r="B2115" s="400"/>
      <c r="D2115" s="428"/>
      <c r="F2115" s="103" t="s">
        <v>4354</v>
      </c>
      <c r="H2115" s="214" t="s">
        <v>4354</v>
      </c>
      <c r="J2115" s="46">
        <v>14</v>
      </c>
      <c r="K2115" s="14">
        <v>0</v>
      </c>
      <c r="L2115" s="18">
        <f t="shared" si="102"/>
        <v>14</v>
      </c>
      <c r="M2115" s="14">
        <v>0</v>
      </c>
      <c r="N2115" s="23">
        <v>0</v>
      </c>
      <c r="O2115" s="18">
        <f t="shared" si="103"/>
        <v>0</v>
      </c>
      <c r="P2115" s="16">
        <f t="shared" si="104"/>
        <v>14</v>
      </c>
    </row>
    <row r="2116" spans="2:16">
      <c r="B2116" s="400"/>
      <c r="D2116" s="428"/>
      <c r="F2116" s="103" t="s">
        <v>4355</v>
      </c>
      <c r="H2116" s="214" t="s">
        <v>4355</v>
      </c>
      <c r="J2116" s="46">
        <v>18</v>
      </c>
      <c r="K2116" s="14">
        <v>0</v>
      </c>
      <c r="L2116" s="18">
        <f t="shared" si="102"/>
        <v>18</v>
      </c>
      <c r="M2116" s="14">
        <v>0</v>
      </c>
      <c r="N2116" s="23">
        <v>0</v>
      </c>
      <c r="O2116" s="18">
        <f t="shared" si="103"/>
        <v>0</v>
      </c>
      <c r="P2116" s="16">
        <f t="shared" si="104"/>
        <v>18</v>
      </c>
    </row>
    <row r="2117" spans="2:16" ht="25.5">
      <c r="B2117" s="400"/>
      <c r="D2117" s="428"/>
      <c r="F2117" s="103" t="s">
        <v>4356</v>
      </c>
      <c r="H2117" s="214" t="s">
        <v>4356</v>
      </c>
      <c r="J2117" s="46">
        <v>23</v>
      </c>
      <c r="K2117" s="14">
        <v>0</v>
      </c>
      <c r="L2117" s="18">
        <f t="shared" si="102"/>
        <v>23</v>
      </c>
      <c r="M2117" s="14">
        <v>0</v>
      </c>
      <c r="N2117" s="23">
        <v>0</v>
      </c>
      <c r="O2117" s="18">
        <f t="shared" si="103"/>
        <v>0</v>
      </c>
      <c r="P2117" s="16">
        <f t="shared" si="104"/>
        <v>23</v>
      </c>
    </row>
    <row r="2118" spans="2:16">
      <c r="B2118" s="400"/>
      <c r="D2118" s="428"/>
      <c r="F2118" s="103" t="s">
        <v>4357</v>
      </c>
      <c r="H2118" s="214" t="s">
        <v>4357</v>
      </c>
      <c r="J2118" s="46">
        <v>38</v>
      </c>
      <c r="K2118" s="14">
        <v>0</v>
      </c>
      <c r="L2118" s="18">
        <f t="shared" si="102"/>
        <v>38</v>
      </c>
      <c r="M2118" s="14">
        <v>0</v>
      </c>
      <c r="N2118" s="23">
        <v>0</v>
      </c>
      <c r="O2118" s="18">
        <f t="shared" si="103"/>
        <v>0</v>
      </c>
      <c r="P2118" s="16">
        <f t="shared" si="104"/>
        <v>38</v>
      </c>
    </row>
    <row r="2119" spans="2:16">
      <c r="B2119" s="400"/>
      <c r="D2119" s="428"/>
      <c r="F2119" s="103" t="s">
        <v>4358</v>
      </c>
      <c r="H2119" s="214" t="s">
        <v>4358</v>
      </c>
      <c r="J2119" s="46">
        <v>16</v>
      </c>
      <c r="K2119" s="14">
        <v>0</v>
      </c>
      <c r="L2119" s="18">
        <f t="shared" si="102"/>
        <v>16</v>
      </c>
      <c r="M2119" s="14">
        <v>0</v>
      </c>
      <c r="N2119" s="23">
        <v>0</v>
      </c>
      <c r="O2119" s="18">
        <f t="shared" si="103"/>
        <v>0</v>
      </c>
      <c r="P2119" s="16">
        <f t="shared" si="104"/>
        <v>16</v>
      </c>
    </row>
    <row r="2120" spans="2:16" ht="25.5">
      <c r="B2120" s="400"/>
      <c r="D2120" s="428"/>
      <c r="F2120" s="103" t="s">
        <v>4359</v>
      </c>
      <c r="H2120" s="214" t="s">
        <v>4359</v>
      </c>
      <c r="J2120" s="46">
        <v>27</v>
      </c>
      <c r="K2120" s="14">
        <v>0</v>
      </c>
      <c r="L2120" s="18">
        <f t="shared" si="102"/>
        <v>27</v>
      </c>
      <c r="M2120" s="14">
        <v>0</v>
      </c>
      <c r="N2120" s="23">
        <v>0</v>
      </c>
      <c r="O2120" s="18">
        <f t="shared" si="103"/>
        <v>0</v>
      </c>
      <c r="P2120" s="16">
        <f t="shared" si="104"/>
        <v>27</v>
      </c>
    </row>
    <row r="2121" spans="2:16">
      <c r="B2121" s="400"/>
      <c r="D2121" s="428"/>
      <c r="F2121" s="103" t="s">
        <v>4360</v>
      </c>
      <c r="H2121" s="214" t="s">
        <v>4360</v>
      </c>
      <c r="J2121" s="46">
        <v>39</v>
      </c>
      <c r="K2121" s="14">
        <v>0</v>
      </c>
      <c r="L2121" s="18">
        <f t="shared" si="102"/>
        <v>39</v>
      </c>
      <c r="M2121" s="14">
        <v>0</v>
      </c>
      <c r="N2121" s="23">
        <v>0</v>
      </c>
      <c r="O2121" s="18">
        <f t="shared" si="103"/>
        <v>0</v>
      </c>
      <c r="P2121" s="16">
        <f t="shared" si="104"/>
        <v>39</v>
      </c>
    </row>
    <row r="2122" spans="2:16">
      <c r="B2122" s="400"/>
      <c r="D2122" s="428"/>
      <c r="F2122" s="103" t="s">
        <v>4273</v>
      </c>
      <c r="H2122" s="214" t="s">
        <v>4273</v>
      </c>
      <c r="J2122" s="46"/>
      <c r="K2122" s="14"/>
      <c r="L2122" s="18">
        <f t="shared" si="102"/>
        <v>0</v>
      </c>
      <c r="M2122" s="14"/>
      <c r="N2122" s="23"/>
      <c r="O2122" s="18">
        <f t="shared" si="103"/>
        <v>0</v>
      </c>
      <c r="P2122" s="16">
        <f t="shared" si="104"/>
        <v>0</v>
      </c>
    </row>
    <row r="2123" spans="2:16">
      <c r="B2123" s="400"/>
      <c r="D2123" s="428"/>
      <c r="F2123" s="103" t="s">
        <v>4361</v>
      </c>
      <c r="H2123" s="214" t="s">
        <v>4361</v>
      </c>
      <c r="J2123" s="46">
        <v>10</v>
      </c>
      <c r="K2123" s="14">
        <v>0</v>
      </c>
      <c r="L2123" s="18">
        <f t="shared" si="102"/>
        <v>10</v>
      </c>
      <c r="M2123" s="14">
        <v>0</v>
      </c>
      <c r="N2123" s="23">
        <v>0</v>
      </c>
      <c r="O2123" s="18">
        <f t="shared" si="103"/>
        <v>0</v>
      </c>
      <c r="P2123" s="16">
        <f t="shared" si="104"/>
        <v>10</v>
      </c>
    </row>
    <row r="2124" spans="2:16">
      <c r="B2124" s="400"/>
      <c r="D2124" s="428"/>
      <c r="F2124" s="103" t="s">
        <v>4112</v>
      </c>
      <c r="H2124" s="214" t="s">
        <v>4112</v>
      </c>
      <c r="J2124" s="46">
        <v>10</v>
      </c>
      <c r="K2124" s="14">
        <v>0</v>
      </c>
      <c r="L2124" s="18">
        <f t="shared" si="102"/>
        <v>10</v>
      </c>
      <c r="M2124" s="14">
        <v>0</v>
      </c>
      <c r="N2124" s="23">
        <v>0</v>
      </c>
      <c r="O2124" s="18">
        <f t="shared" si="103"/>
        <v>0</v>
      </c>
      <c r="P2124" s="16">
        <f t="shared" si="104"/>
        <v>10</v>
      </c>
    </row>
    <row r="2125" spans="2:16">
      <c r="B2125" s="400"/>
      <c r="D2125" s="428"/>
      <c r="F2125" s="103" t="s">
        <v>4362</v>
      </c>
      <c r="H2125" s="214" t="s">
        <v>4362</v>
      </c>
      <c r="J2125" s="46">
        <v>52</v>
      </c>
      <c r="K2125" s="14">
        <v>0</v>
      </c>
      <c r="L2125" s="18">
        <f t="shared" si="102"/>
        <v>52</v>
      </c>
      <c r="M2125" s="14">
        <v>0</v>
      </c>
      <c r="N2125" s="23">
        <v>0</v>
      </c>
      <c r="O2125" s="18">
        <f t="shared" si="103"/>
        <v>0</v>
      </c>
      <c r="P2125" s="16">
        <f t="shared" si="104"/>
        <v>52</v>
      </c>
    </row>
    <row r="2126" spans="2:16">
      <c r="B2126" s="400"/>
      <c r="D2126" s="428"/>
      <c r="F2126" s="103" t="s">
        <v>4363</v>
      </c>
      <c r="H2126" s="214" t="s">
        <v>4363</v>
      </c>
      <c r="J2126" s="46">
        <v>10</v>
      </c>
      <c r="K2126" s="14">
        <v>0</v>
      </c>
      <c r="L2126" s="18">
        <f t="shared" si="102"/>
        <v>10</v>
      </c>
      <c r="M2126" s="14">
        <v>0</v>
      </c>
      <c r="N2126" s="23">
        <v>0</v>
      </c>
      <c r="O2126" s="18">
        <f t="shared" si="103"/>
        <v>0</v>
      </c>
      <c r="P2126" s="16">
        <f t="shared" si="104"/>
        <v>10</v>
      </c>
    </row>
    <row r="2127" spans="2:16">
      <c r="B2127" s="400"/>
      <c r="D2127" s="428"/>
      <c r="F2127" s="103" t="s">
        <v>4364</v>
      </c>
      <c r="H2127" s="214" t="s">
        <v>4364</v>
      </c>
      <c r="J2127" s="46">
        <v>16</v>
      </c>
      <c r="K2127" s="14">
        <v>0</v>
      </c>
      <c r="L2127" s="18">
        <f t="shared" si="102"/>
        <v>16</v>
      </c>
      <c r="M2127" s="14">
        <v>0</v>
      </c>
      <c r="N2127" s="23">
        <v>0</v>
      </c>
      <c r="O2127" s="18">
        <f t="shared" si="103"/>
        <v>0</v>
      </c>
      <c r="P2127" s="16">
        <f t="shared" si="104"/>
        <v>16</v>
      </c>
    </row>
    <row r="2128" spans="2:16" ht="25.5">
      <c r="B2128" s="400"/>
      <c r="D2128" s="428"/>
      <c r="F2128" s="103" t="s">
        <v>4365</v>
      </c>
      <c r="H2128" s="214" t="s">
        <v>4365</v>
      </c>
      <c r="J2128" s="46">
        <v>23</v>
      </c>
      <c r="K2128" s="14">
        <v>0</v>
      </c>
      <c r="L2128" s="18">
        <f t="shared" si="102"/>
        <v>23</v>
      </c>
      <c r="M2128" s="14">
        <v>0</v>
      </c>
      <c r="N2128" s="23">
        <v>0</v>
      </c>
      <c r="O2128" s="18">
        <f t="shared" si="103"/>
        <v>0</v>
      </c>
      <c r="P2128" s="16">
        <f t="shared" si="104"/>
        <v>23</v>
      </c>
    </row>
    <row r="2129" spans="2:16">
      <c r="B2129" s="400"/>
      <c r="D2129" s="428"/>
      <c r="F2129" s="103" t="s">
        <v>4366</v>
      </c>
      <c r="H2129" s="214" t="s">
        <v>8256</v>
      </c>
      <c r="J2129" s="46">
        <v>47</v>
      </c>
      <c r="K2129" s="14">
        <v>0</v>
      </c>
      <c r="L2129" s="18">
        <f t="shared" si="102"/>
        <v>47</v>
      </c>
      <c r="M2129" s="14">
        <v>0</v>
      </c>
      <c r="N2129" s="23">
        <v>0</v>
      </c>
      <c r="O2129" s="18">
        <f t="shared" si="103"/>
        <v>0</v>
      </c>
      <c r="P2129" s="16">
        <f t="shared" si="104"/>
        <v>47</v>
      </c>
    </row>
    <row r="2130" spans="2:16" ht="38.25">
      <c r="B2130" s="400"/>
      <c r="D2130" s="428"/>
      <c r="F2130" s="103" t="s">
        <v>4159</v>
      </c>
      <c r="H2130" s="214" t="s">
        <v>4159</v>
      </c>
      <c r="J2130" s="46"/>
      <c r="K2130" s="14"/>
      <c r="L2130" s="18">
        <f t="shared" si="102"/>
        <v>0</v>
      </c>
      <c r="M2130" s="14"/>
      <c r="N2130" s="23"/>
      <c r="O2130" s="18">
        <f t="shared" si="103"/>
        <v>0</v>
      </c>
      <c r="P2130" s="16">
        <f t="shared" si="104"/>
        <v>0</v>
      </c>
    </row>
    <row r="2131" spans="2:16" ht="38.25">
      <c r="B2131" s="400"/>
      <c r="D2131" s="428"/>
      <c r="F2131" s="103" t="s">
        <v>4367</v>
      </c>
      <c r="H2131" s="214" t="s">
        <v>8257</v>
      </c>
      <c r="J2131" s="46"/>
      <c r="K2131" s="14"/>
      <c r="L2131" s="18">
        <f t="shared" si="102"/>
        <v>0</v>
      </c>
      <c r="M2131" s="14"/>
      <c r="N2131" s="23"/>
      <c r="O2131" s="18">
        <f t="shared" si="103"/>
        <v>0</v>
      </c>
      <c r="P2131" s="16">
        <f t="shared" si="104"/>
        <v>0</v>
      </c>
    </row>
    <row r="2132" spans="2:16" ht="25.5">
      <c r="B2132" s="400"/>
      <c r="D2132" s="428"/>
      <c r="F2132" s="103" t="s">
        <v>4111</v>
      </c>
      <c r="H2132" s="214" t="s">
        <v>8221</v>
      </c>
      <c r="J2132" s="46"/>
      <c r="K2132" s="14"/>
      <c r="L2132" s="18">
        <f t="shared" si="102"/>
        <v>0</v>
      </c>
      <c r="M2132" s="14"/>
      <c r="N2132" s="23"/>
      <c r="O2132" s="18">
        <f t="shared" si="103"/>
        <v>0</v>
      </c>
      <c r="P2132" s="16">
        <f t="shared" si="104"/>
        <v>0</v>
      </c>
    </row>
    <row r="2133" spans="2:16">
      <c r="B2133" s="400"/>
      <c r="D2133" s="428"/>
      <c r="F2133" s="103" t="s">
        <v>4368</v>
      </c>
      <c r="H2133" s="214" t="s">
        <v>4368</v>
      </c>
      <c r="J2133" s="46">
        <v>20</v>
      </c>
      <c r="K2133" s="14">
        <v>0</v>
      </c>
      <c r="L2133" s="18">
        <f t="shared" si="102"/>
        <v>20</v>
      </c>
      <c r="M2133" s="14">
        <v>0</v>
      </c>
      <c r="N2133" s="23">
        <v>0</v>
      </c>
      <c r="O2133" s="18">
        <f t="shared" si="103"/>
        <v>0</v>
      </c>
      <c r="P2133" s="16">
        <f t="shared" si="104"/>
        <v>20</v>
      </c>
    </row>
    <row r="2134" spans="2:16">
      <c r="B2134" s="400"/>
      <c r="D2134" s="428"/>
      <c r="F2134" s="103" t="s">
        <v>4369</v>
      </c>
      <c r="H2134" s="214" t="s">
        <v>4369</v>
      </c>
      <c r="J2134" s="46">
        <v>25</v>
      </c>
      <c r="K2134" s="14">
        <v>0</v>
      </c>
      <c r="L2134" s="18">
        <f t="shared" si="102"/>
        <v>25</v>
      </c>
      <c r="M2134" s="14">
        <v>0</v>
      </c>
      <c r="N2134" s="23">
        <v>0</v>
      </c>
      <c r="O2134" s="18">
        <f t="shared" si="103"/>
        <v>0</v>
      </c>
      <c r="P2134" s="16">
        <f t="shared" si="104"/>
        <v>25</v>
      </c>
    </row>
    <row r="2135" spans="2:16">
      <c r="B2135" s="400"/>
      <c r="D2135" s="428"/>
      <c r="F2135" s="103" t="s">
        <v>4370</v>
      </c>
      <c r="H2135" s="214" t="s">
        <v>4370</v>
      </c>
      <c r="J2135" s="46">
        <v>50</v>
      </c>
      <c r="K2135" s="14">
        <v>0</v>
      </c>
      <c r="L2135" s="18">
        <f t="shared" si="102"/>
        <v>50</v>
      </c>
      <c r="M2135" s="14">
        <v>0</v>
      </c>
      <c r="N2135" s="23">
        <v>0</v>
      </c>
      <c r="O2135" s="18">
        <f t="shared" si="103"/>
        <v>0</v>
      </c>
      <c r="P2135" s="16">
        <f t="shared" si="104"/>
        <v>50</v>
      </c>
    </row>
    <row r="2136" spans="2:16">
      <c r="B2136" s="400"/>
      <c r="D2136" s="428"/>
      <c r="F2136" s="103" t="s">
        <v>4371</v>
      </c>
      <c r="H2136" s="214" t="s">
        <v>4371</v>
      </c>
      <c r="J2136" s="46"/>
      <c r="K2136" s="14"/>
      <c r="L2136" s="18">
        <f t="shared" si="102"/>
        <v>0</v>
      </c>
      <c r="M2136" s="14"/>
      <c r="N2136" s="23"/>
      <c r="O2136" s="18">
        <f t="shared" si="103"/>
        <v>0</v>
      </c>
      <c r="P2136" s="16">
        <f t="shared" si="104"/>
        <v>0</v>
      </c>
    </row>
    <row r="2137" spans="2:16">
      <c r="B2137" s="400"/>
      <c r="D2137" s="428"/>
      <c r="F2137" s="103" t="s">
        <v>4372</v>
      </c>
      <c r="H2137" s="214" t="s">
        <v>4372</v>
      </c>
      <c r="J2137" s="46">
        <v>44</v>
      </c>
      <c r="K2137" s="14">
        <v>0</v>
      </c>
      <c r="L2137" s="18">
        <f t="shared" si="102"/>
        <v>44</v>
      </c>
      <c r="M2137" s="14">
        <v>0</v>
      </c>
      <c r="N2137" s="23">
        <v>0</v>
      </c>
      <c r="O2137" s="18">
        <f t="shared" si="103"/>
        <v>0</v>
      </c>
      <c r="P2137" s="16">
        <f t="shared" si="104"/>
        <v>44</v>
      </c>
    </row>
    <row r="2138" spans="2:16">
      <c r="B2138" s="400"/>
      <c r="D2138" s="428"/>
      <c r="F2138" s="103" t="s">
        <v>4373</v>
      </c>
      <c r="H2138" s="214" t="s">
        <v>4373</v>
      </c>
      <c r="J2138" s="46">
        <v>27</v>
      </c>
      <c r="K2138" s="14">
        <v>0</v>
      </c>
      <c r="L2138" s="18">
        <f t="shared" ref="L2138:L2201" si="105">+J2138+K2138</f>
        <v>27</v>
      </c>
      <c r="M2138" s="14">
        <v>0</v>
      </c>
      <c r="N2138" s="23">
        <v>0</v>
      </c>
      <c r="O2138" s="18">
        <f t="shared" ref="O2138:O2201" si="106">+N2138+M2138</f>
        <v>0</v>
      </c>
      <c r="P2138" s="16">
        <f t="shared" si="104"/>
        <v>27</v>
      </c>
    </row>
    <row r="2139" spans="2:16" ht="25.5">
      <c r="B2139" s="400"/>
      <c r="D2139" s="428"/>
      <c r="F2139" s="103" t="s">
        <v>4374</v>
      </c>
      <c r="H2139" s="214" t="s">
        <v>4374</v>
      </c>
      <c r="J2139" s="46">
        <v>26</v>
      </c>
      <c r="K2139" s="14">
        <v>0</v>
      </c>
      <c r="L2139" s="18">
        <f t="shared" si="105"/>
        <v>26</v>
      </c>
      <c r="M2139" s="14">
        <v>0</v>
      </c>
      <c r="N2139" s="23">
        <v>0</v>
      </c>
      <c r="O2139" s="18">
        <f t="shared" si="106"/>
        <v>0</v>
      </c>
      <c r="P2139" s="16">
        <f t="shared" ref="P2139:P2202" si="107">+L2139+O2139</f>
        <v>26</v>
      </c>
    </row>
    <row r="2140" spans="2:16">
      <c r="B2140" s="400"/>
      <c r="D2140" s="428"/>
      <c r="F2140" s="103" t="s">
        <v>4375</v>
      </c>
      <c r="H2140" s="214" t="s">
        <v>4375</v>
      </c>
      <c r="J2140" s="46"/>
      <c r="K2140" s="14"/>
      <c r="L2140" s="18">
        <f t="shared" si="105"/>
        <v>0</v>
      </c>
      <c r="M2140" s="14"/>
      <c r="N2140" s="23"/>
      <c r="O2140" s="18">
        <f t="shared" si="106"/>
        <v>0</v>
      </c>
      <c r="P2140" s="16">
        <f t="shared" si="107"/>
        <v>0</v>
      </c>
    </row>
    <row r="2141" spans="2:16" ht="25.5">
      <c r="B2141" s="400"/>
      <c r="D2141" s="428" t="s">
        <v>3935</v>
      </c>
      <c r="F2141" s="103" t="s">
        <v>4376</v>
      </c>
      <c r="H2141" s="214" t="s">
        <v>8258</v>
      </c>
      <c r="J2141" s="46">
        <v>47</v>
      </c>
      <c r="K2141" s="14">
        <v>0</v>
      </c>
      <c r="L2141" s="18">
        <f t="shared" si="105"/>
        <v>47</v>
      </c>
      <c r="M2141" s="14">
        <v>0</v>
      </c>
      <c r="N2141" s="23">
        <v>0</v>
      </c>
      <c r="O2141" s="18">
        <f t="shared" si="106"/>
        <v>0</v>
      </c>
      <c r="P2141" s="16">
        <f t="shared" si="107"/>
        <v>47</v>
      </c>
    </row>
    <row r="2142" spans="2:16" ht="25.5">
      <c r="B2142" s="400"/>
      <c r="D2142" s="428"/>
      <c r="F2142" s="103" t="s">
        <v>4376</v>
      </c>
      <c r="H2142" s="214" t="s">
        <v>8259</v>
      </c>
      <c r="J2142" s="46">
        <v>23</v>
      </c>
      <c r="K2142" s="14">
        <v>0</v>
      </c>
      <c r="L2142" s="18">
        <f t="shared" si="105"/>
        <v>23</v>
      </c>
      <c r="M2142" s="14">
        <v>0</v>
      </c>
      <c r="N2142" s="23">
        <v>0</v>
      </c>
      <c r="O2142" s="18">
        <f t="shared" si="106"/>
        <v>0</v>
      </c>
      <c r="P2142" s="16">
        <f t="shared" si="107"/>
        <v>23</v>
      </c>
    </row>
    <row r="2143" spans="2:16" ht="25.5">
      <c r="B2143" s="400"/>
      <c r="D2143" s="428"/>
      <c r="F2143" s="103" t="s">
        <v>4376</v>
      </c>
      <c r="H2143" s="214" t="s">
        <v>8260</v>
      </c>
      <c r="J2143" s="46">
        <v>21</v>
      </c>
      <c r="K2143" s="14">
        <v>0</v>
      </c>
      <c r="L2143" s="18">
        <f t="shared" si="105"/>
        <v>21</v>
      </c>
      <c r="M2143" s="14">
        <v>0</v>
      </c>
      <c r="N2143" s="23">
        <v>0</v>
      </c>
      <c r="O2143" s="18">
        <f t="shared" si="106"/>
        <v>0</v>
      </c>
      <c r="P2143" s="16">
        <f t="shared" si="107"/>
        <v>21</v>
      </c>
    </row>
    <row r="2144" spans="2:16" ht="25.5">
      <c r="B2144" s="400"/>
      <c r="D2144" s="428"/>
      <c r="F2144" s="103" t="s">
        <v>4376</v>
      </c>
      <c r="H2144" s="214" t="s">
        <v>8261</v>
      </c>
      <c r="J2144" s="46">
        <v>65</v>
      </c>
      <c r="K2144" s="14">
        <v>0</v>
      </c>
      <c r="L2144" s="18">
        <f t="shared" si="105"/>
        <v>65</v>
      </c>
      <c r="M2144" s="14">
        <v>0</v>
      </c>
      <c r="N2144" s="23">
        <v>0</v>
      </c>
      <c r="O2144" s="18">
        <f t="shared" si="106"/>
        <v>0</v>
      </c>
      <c r="P2144" s="16">
        <f t="shared" si="107"/>
        <v>65</v>
      </c>
    </row>
    <row r="2145" spans="2:16" ht="25.5">
      <c r="B2145" s="400"/>
      <c r="D2145" s="428"/>
      <c r="F2145" s="103" t="s">
        <v>4376</v>
      </c>
      <c r="H2145" s="214" t="s">
        <v>8262</v>
      </c>
      <c r="J2145" s="46">
        <v>58</v>
      </c>
      <c r="K2145" s="14">
        <v>0</v>
      </c>
      <c r="L2145" s="18">
        <f t="shared" si="105"/>
        <v>58</v>
      </c>
      <c r="M2145" s="14">
        <v>0</v>
      </c>
      <c r="N2145" s="23">
        <v>0</v>
      </c>
      <c r="O2145" s="18">
        <f t="shared" si="106"/>
        <v>0</v>
      </c>
      <c r="P2145" s="16">
        <f t="shared" si="107"/>
        <v>58</v>
      </c>
    </row>
    <row r="2146" spans="2:16" ht="25.5">
      <c r="B2146" s="400"/>
      <c r="D2146" s="428"/>
      <c r="F2146" s="103" t="s">
        <v>4376</v>
      </c>
      <c r="H2146" s="214" t="s">
        <v>8263</v>
      </c>
      <c r="J2146" s="46">
        <v>153</v>
      </c>
      <c r="K2146" s="14">
        <v>0</v>
      </c>
      <c r="L2146" s="18">
        <f t="shared" si="105"/>
        <v>153</v>
      </c>
      <c r="M2146" s="14">
        <v>0</v>
      </c>
      <c r="N2146" s="23">
        <v>0</v>
      </c>
      <c r="O2146" s="18">
        <f t="shared" si="106"/>
        <v>0</v>
      </c>
      <c r="P2146" s="16">
        <f t="shared" si="107"/>
        <v>153</v>
      </c>
    </row>
    <row r="2147" spans="2:16">
      <c r="B2147" s="400"/>
      <c r="D2147" s="428"/>
      <c r="F2147" s="103" t="s">
        <v>4377</v>
      </c>
      <c r="H2147" s="214" t="s">
        <v>4377</v>
      </c>
      <c r="J2147" s="46">
        <v>179</v>
      </c>
      <c r="K2147" s="14">
        <v>0</v>
      </c>
      <c r="L2147" s="18">
        <f t="shared" si="105"/>
        <v>179</v>
      </c>
      <c r="M2147" s="14">
        <v>0</v>
      </c>
      <c r="N2147" s="23">
        <v>0</v>
      </c>
      <c r="O2147" s="18">
        <f t="shared" si="106"/>
        <v>0</v>
      </c>
      <c r="P2147" s="16">
        <f t="shared" si="107"/>
        <v>179</v>
      </c>
    </row>
    <row r="2148" spans="2:16" ht="25.5">
      <c r="B2148" s="400"/>
      <c r="D2148" s="428"/>
      <c r="F2148" s="103" t="s">
        <v>4141</v>
      </c>
      <c r="H2148" s="214" t="s">
        <v>8225</v>
      </c>
      <c r="J2148" s="46"/>
      <c r="K2148" s="14"/>
      <c r="L2148" s="18">
        <f t="shared" si="105"/>
        <v>0</v>
      </c>
      <c r="M2148" s="14"/>
      <c r="N2148" s="23"/>
      <c r="O2148" s="18">
        <f t="shared" si="106"/>
        <v>0</v>
      </c>
      <c r="P2148" s="16">
        <f t="shared" si="107"/>
        <v>0</v>
      </c>
    </row>
    <row r="2149" spans="2:16">
      <c r="B2149" s="400"/>
      <c r="D2149" s="428"/>
      <c r="F2149" s="103" t="s">
        <v>4378</v>
      </c>
      <c r="H2149" s="214" t="s">
        <v>4378</v>
      </c>
      <c r="J2149" s="46"/>
      <c r="K2149" s="14"/>
      <c r="L2149" s="18">
        <f t="shared" si="105"/>
        <v>0</v>
      </c>
      <c r="M2149" s="14"/>
      <c r="N2149" s="23"/>
      <c r="O2149" s="18">
        <f t="shared" si="106"/>
        <v>0</v>
      </c>
      <c r="P2149" s="16">
        <f t="shared" si="107"/>
        <v>0</v>
      </c>
    </row>
    <row r="2150" spans="2:16">
      <c r="B2150" s="400"/>
      <c r="D2150" s="428"/>
      <c r="F2150" s="103" t="s">
        <v>4379</v>
      </c>
      <c r="H2150" s="214" t="s">
        <v>4379</v>
      </c>
      <c r="J2150" s="46"/>
      <c r="K2150" s="14"/>
      <c r="L2150" s="18">
        <f t="shared" si="105"/>
        <v>0</v>
      </c>
      <c r="M2150" s="14"/>
      <c r="N2150" s="23"/>
      <c r="O2150" s="18">
        <f t="shared" si="106"/>
        <v>0</v>
      </c>
      <c r="P2150" s="16">
        <f t="shared" si="107"/>
        <v>0</v>
      </c>
    </row>
    <row r="2151" spans="2:16">
      <c r="B2151" s="400"/>
      <c r="D2151" s="428"/>
      <c r="F2151" s="103" t="s">
        <v>4380</v>
      </c>
      <c r="H2151" s="214" t="s">
        <v>4380</v>
      </c>
      <c r="J2151" s="46">
        <v>64</v>
      </c>
      <c r="K2151" s="14">
        <v>0</v>
      </c>
      <c r="L2151" s="18">
        <f t="shared" si="105"/>
        <v>64</v>
      </c>
      <c r="M2151" s="14">
        <v>0</v>
      </c>
      <c r="N2151" s="23">
        <v>0</v>
      </c>
      <c r="O2151" s="18">
        <f t="shared" si="106"/>
        <v>0</v>
      </c>
      <c r="P2151" s="16">
        <f t="shared" si="107"/>
        <v>64</v>
      </c>
    </row>
    <row r="2152" spans="2:16">
      <c r="B2152" s="400"/>
      <c r="D2152" s="428"/>
      <c r="F2152" s="103" t="s">
        <v>4381</v>
      </c>
      <c r="H2152" s="214" t="s">
        <v>4381</v>
      </c>
      <c r="J2152" s="46">
        <v>55</v>
      </c>
      <c r="K2152" s="14">
        <v>0</v>
      </c>
      <c r="L2152" s="18">
        <f t="shared" si="105"/>
        <v>55</v>
      </c>
      <c r="M2152" s="14">
        <v>0</v>
      </c>
      <c r="N2152" s="23">
        <v>0</v>
      </c>
      <c r="O2152" s="18">
        <f t="shared" si="106"/>
        <v>0</v>
      </c>
      <c r="P2152" s="16">
        <f t="shared" si="107"/>
        <v>55</v>
      </c>
    </row>
    <row r="2153" spans="2:16">
      <c r="B2153" s="400"/>
      <c r="D2153" s="428"/>
      <c r="F2153" s="103" t="s">
        <v>4382</v>
      </c>
      <c r="H2153" s="214" t="s">
        <v>4382</v>
      </c>
      <c r="J2153" s="46">
        <v>51</v>
      </c>
      <c r="K2153" s="14">
        <v>0</v>
      </c>
      <c r="L2153" s="18">
        <f t="shared" si="105"/>
        <v>51</v>
      </c>
      <c r="M2153" s="14">
        <v>0</v>
      </c>
      <c r="N2153" s="23">
        <v>0</v>
      </c>
      <c r="O2153" s="18">
        <f t="shared" si="106"/>
        <v>0</v>
      </c>
      <c r="P2153" s="16">
        <f t="shared" si="107"/>
        <v>51</v>
      </c>
    </row>
    <row r="2154" spans="2:16">
      <c r="B2154" s="400"/>
      <c r="D2154" s="428"/>
      <c r="F2154" s="103" t="s">
        <v>4383</v>
      </c>
      <c r="H2154" s="214" t="s">
        <v>4383</v>
      </c>
      <c r="J2154" s="46">
        <v>47</v>
      </c>
      <c r="K2154" s="14">
        <v>0</v>
      </c>
      <c r="L2154" s="18">
        <f t="shared" si="105"/>
        <v>47</v>
      </c>
      <c r="M2154" s="14">
        <v>0</v>
      </c>
      <c r="N2154" s="23">
        <v>0</v>
      </c>
      <c r="O2154" s="18">
        <f t="shared" si="106"/>
        <v>0</v>
      </c>
      <c r="P2154" s="16">
        <f t="shared" si="107"/>
        <v>47</v>
      </c>
    </row>
    <row r="2155" spans="2:16">
      <c r="B2155" s="400"/>
      <c r="D2155" s="428"/>
      <c r="F2155" s="103" t="s">
        <v>4384</v>
      </c>
      <c r="H2155" s="214" t="s">
        <v>4384</v>
      </c>
      <c r="J2155" s="46">
        <v>73</v>
      </c>
      <c r="K2155" s="14">
        <v>0</v>
      </c>
      <c r="L2155" s="18">
        <f t="shared" si="105"/>
        <v>73</v>
      </c>
      <c r="M2155" s="14">
        <v>0</v>
      </c>
      <c r="N2155" s="23">
        <v>0</v>
      </c>
      <c r="O2155" s="18">
        <f t="shared" si="106"/>
        <v>0</v>
      </c>
      <c r="P2155" s="16">
        <f t="shared" si="107"/>
        <v>73</v>
      </c>
    </row>
    <row r="2156" spans="2:16">
      <c r="B2156" s="400"/>
      <c r="D2156" s="428"/>
      <c r="F2156" s="103" t="s">
        <v>4385</v>
      </c>
      <c r="H2156" s="214" t="s">
        <v>4385</v>
      </c>
      <c r="J2156" s="46">
        <v>60</v>
      </c>
      <c r="K2156" s="14">
        <v>0</v>
      </c>
      <c r="L2156" s="18">
        <f t="shared" si="105"/>
        <v>60</v>
      </c>
      <c r="M2156" s="14">
        <v>0</v>
      </c>
      <c r="N2156" s="23">
        <v>0</v>
      </c>
      <c r="O2156" s="18">
        <f t="shared" si="106"/>
        <v>0</v>
      </c>
      <c r="P2156" s="16">
        <f t="shared" si="107"/>
        <v>60</v>
      </c>
    </row>
    <row r="2157" spans="2:16">
      <c r="B2157" s="400"/>
      <c r="D2157" s="428"/>
      <c r="F2157" s="103" t="s">
        <v>4386</v>
      </c>
      <c r="H2157" s="214" t="s">
        <v>4386</v>
      </c>
      <c r="J2157" s="46">
        <v>30</v>
      </c>
      <c r="K2157" s="14">
        <v>0</v>
      </c>
      <c r="L2157" s="18">
        <f t="shared" si="105"/>
        <v>30</v>
      </c>
      <c r="M2157" s="14">
        <v>0</v>
      </c>
      <c r="N2157" s="23">
        <v>0</v>
      </c>
      <c r="O2157" s="18">
        <f t="shared" si="106"/>
        <v>0</v>
      </c>
      <c r="P2157" s="16">
        <f t="shared" si="107"/>
        <v>30</v>
      </c>
    </row>
    <row r="2158" spans="2:16">
      <c r="B2158" s="400"/>
      <c r="D2158" s="428"/>
      <c r="F2158" s="103" t="s">
        <v>4387</v>
      </c>
      <c r="H2158" s="214" t="s">
        <v>4387</v>
      </c>
      <c r="J2158" s="46">
        <v>30</v>
      </c>
      <c r="K2158" s="14">
        <v>0</v>
      </c>
      <c r="L2158" s="18">
        <f t="shared" si="105"/>
        <v>30</v>
      </c>
      <c r="M2158" s="14">
        <v>0</v>
      </c>
      <c r="N2158" s="23">
        <v>0</v>
      </c>
      <c r="O2158" s="18">
        <f t="shared" si="106"/>
        <v>0</v>
      </c>
      <c r="P2158" s="16">
        <f t="shared" si="107"/>
        <v>30</v>
      </c>
    </row>
    <row r="2159" spans="2:16">
      <c r="B2159" s="400"/>
      <c r="D2159" s="428"/>
      <c r="F2159" s="103" t="s">
        <v>4122</v>
      </c>
      <c r="H2159" s="214" t="s">
        <v>4122</v>
      </c>
      <c r="J2159" s="46"/>
      <c r="K2159" s="14"/>
      <c r="L2159" s="18">
        <f t="shared" si="105"/>
        <v>0</v>
      </c>
      <c r="M2159" s="14"/>
      <c r="N2159" s="23"/>
      <c r="O2159" s="18">
        <f t="shared" si="106"/>
        <v>0</v>
      </c>
      <c r="P2159" s="16">
        <f t="shared" si="107"/>
        <v>0</v>
      </c>
    </row>
    <row r="2160" spans="2:16">
      <c r="B2160" s="400"/>
      <c r="D2160" s="428"/>
      <c r="F2160" s="103" t="s">
        <v>4388</v>
      </c>
      <c r="H2160" s="214" t="s">
        <v>4388</v>
      </c>
      <c r="J2160" s="46">
        <v>75</v>
      </c>
      <c r="K2160" s="14">
        <v>0</v>
      </c>
      <c r="L2160" s="18">
        <f t="shared" si="105"/>
        <v>75</v>
      </c>
      <c r="M2160" s="14">
        <v>0</v>
      </c>
      <c r="N2160" s="23">
        <v>0</v>
      </c>
      <c r="O2160" s="18">
        <f t="shared" si="106"/>
        <v>0</v>
      </c>
      <c r="P2160" s="16">
        <f t="shared" si="107"/>
        <v>75</v>
      </c>
    </row>
    <row r="2161" spans="2:16">
      <c r="B2161" s="400"/>
      <c r="D2161" s="428" t="s">
        <v>3936</v>
      </c>
      <c r="F2161" s="103" t="s">
        <v>4389</v>
      </c>
      <c r="H2161" s="214" t="s">
        <v>4389</v>
      </c>
      <c r="J2161" s="46"/>
      <c r="K2161" s="14"/>
      <c r="L2161" s="18">
        <f t="shared" si="105"/>
        <v>0</v>
      </c>
      <c r="M2161" s="14"/>
      <c r="N2161" s="23"/>
      <c r="O2161" s="18">
        <f t="shared" si="106"/>
        <v>0</v>
      </c>
      <c r="P2161" s="16">
        <f t="shared" si="107"/>
        <v>0</v>
      </c>
    </row>
    <row r="2162" spans="2:16" ht="25.5">
      <c r="B2162" s="400"/>
      <c r="D2162" s="428"/>
      <c r="F2162" s="103" t="s">
        <v>4390</v>
      </c>
      <c r="H2162" s="214" t="s">
        <v>4390</v>
      </c>
      <c r="J2162" s="46"/>
      <c r="K2162" s="14"/>
      <c r="L2162" s="18">
        <f t="shared" si="105"/>
        <v>0</v>
      </c>
      <c r="M2162" s="14"/>
      <c r="N2162" s="23"/>
      <c r="O2162" s="18">
        <f t="shared" si="106"/>
        <v>0</v>
      </c>
      <c r="P2162" s="16">
        <f t="shared" si="107"/>
        <v>0</v>
      </c>
    </row>
    <row r="2163" spans="2:16" ht="25.5">
      <c r="B2163" s="400"/>
      <c r="D2163" s="428"/>
      <c r="F2163" s="103" t="s">
        <v>4391</v>
      </c>
      <c r="H2163" s="214" t="s">
        <v>8264</v>
      </c>
      <c r="J2163" s="46"/>
      <c r="K2163" s="14"/>
      <c r="L2163" s="18">
        <f t="shared" si="105"/>
        <v>0</v>
      </c>
      <c r="M2163" s="14"/>
      <c r="N2163" s="23"/>
      <c r="O2163" s="18">
        <f t="shared" si="106"/>
        <v>0</v>
      </c>
      <c r="P2163" s="16">
        <f t="shared" si="107"/>
        <v>0</v>
      </c>
    </row>
    <row r="2164" spans="2:16" ht="25.5">
      <c r="B2164" s="400"/>
      <c r="D2164" s="428"/>
      <c r="F2164" s="103" t="s">
        <v>4391</v>
      </c>
      <c r="H2164" s="214" t="s">
        <v>8265</v>
      </c>
      <c r="J2164" s="46"/>
      <c r="K2164" s="14"/>
      <c r="L2164" s="18">
        <f t="shared" si="105"/>
        <v>0</v>
      </c>
      <c r="M2164" s="14"/>
      <c r="N2164" s="23"/>
      <c r="O2164" s="18">
        <f t="shared" si="106"/>
        <v>0</v>
      </c>
      <c r="P2164" s="16">
        <f t="shared" si="107"/>
        <v>0</v>
      </c>
    </row>
    <row r="2165" spans="2:16">
      <c r="B2165" s="400"/>
      <c r="D2165" s="428"/>
      <c r="F2165" s="103" t="s">
        <v>4391</v>
      </c>
      <c r="H2165" s="214" t="s">
        <v>8266</v>
      </c>
      <c r="J2165" s="46"/>
      <c r="K2165" s="14"/>
      <c r="L2165" s="18">
        <f t="shared" si="105"/>
        <v>0</v>
      </c>
      <c r="M2165" s="14"/>
      <c r="N2165" s="23"/>
      <c r="O2165" s="18">
        <f t="shared" si="106"/>
        <v>0</v>
      </c>
      <c r="P2165" s="16">
        <f t="shared" si="107"/>
        <v>0</v>
      </c>
    </row>
    <row r="2166" spans="2:16">
      <c r="B2166" s="400"/>
      <c r="D2166" s="428"/>
      <c r="F2166" s="103" t="s">
        <v>4392</v>
      </c>
      <c r="H2166" s="214" t="s">
        <v>4392</v>
      </c>
      <c r="J2166" s="46">
        <v>1032</v>
      </c>
      <c r="K2166" s="14">
        <v>0</v>
      </c>
      <c r="L2166" s="18">
        <f t="shared" si="105"/>
        <v>1032</v>
      </c>
      <c r="M2166" s="14">
        <v>0</v>
      </c>
      <c r="N2166" s="23">
        <v>0</v>
      </c>
      <c r="O2166" s="18">
        <f t="shared" si="106"/>
        <v>0</v>
      </c>
      <c r="P2166" s="16">
        <f t="shared" si="107"/>
        <v>1032</v>
      </c>
    </row>
    <row r="2167" spans="2:16" ht="25.5">
      <c r="B2167" s="400"/>
      <c r="D2167" s="428"/>
      <c r="F2167" s="103" t="s">
        <v>4393</v>
      </c>
      <c r="H2167" s="214" t="s">
        <v>4393</v>
      </c>
      <c r="J2167" s="46">
        <v>1300</v>
      </c>
      <c r="K2167" s="14">
        <v>0</v>
      </c>
      <c r="L2167" s="18">
        <f t="shared" si="105"/>
        <v>1300</v>
      </c>
      <c r="M2167" s="14">
        <v>0</v>
      </c>
      <c r="N2167" s="23">
        <v>0</v>
      </c>
      <c r="O2167" s="18">
        <f t="shared" si="106"/>
        <v>0</v>
      </c>
      <c r="P2167" s="16">
        <f t="shared" si="107"/>
        <v>1300</v>
      </c>
    </row>
    <row r="2168" spans="2:16">
      <c r="B2168" s="400"/>
      <c r="D2168" s="428"/>
      <c r="F2168" s="103" t="s">
        <v>4394</v>
      </c>
      <c r="H2168" s="214" t="s">
        <v>4394</v>
      </c>
      <c r="J2168" s="46"/>
      <c r="K2168" s="14"/>
      <c r="L2168" s="18">
        <f t="shared" si="105"/>
        <v>0</v>
      </c>
      <c r="M2168" s="14"/>
      <c r="N2168" s="23"/>
      <c r="O2168" s="18">
        <f t="shared" si="106"/>
        <v>0</v>
      </c>
      <c r="P2168" s="16">
        <f t="shared" si="107"/>
        <v>0</v>
      </c>
    </row>
    <row r="2169" spans="2:16">
      <c r="B2169" s="400"/>
      <c r="D2169" s="428"/>
      <c r="F2169" s="103" t="s">
        <v>4395</v>
      </c>
      <c r="H2169" s="214" t="s">
        <v>8267</v>
      </c>
      <c r="J2169" s="46"/>
      <c r="K2169" s="14"/>
      <c r="L2169" s="18">
        <f t="shared" si="105"/>
        <v>0</v>
      </c>
      <c r="M2169" s="14"/>
      <c r="N2169" s="23"/>
      <c r="O2169" s="18">
        <f t="shared" si="106"/>
        <v>0</v>
      </c>
      <c r="P2169" s="16">
        <f t="shared" si="107"/>
        <v>0</v>
      </c>
    </row>
    <row r="2170" spans="2:16">
      <c r="B2170" s="400"/>
      <c r="D2170" s="428"/>
      <c r="F2170" s="103" t="s">
        <v>4395</v>
      </c>
      <c r="H2170" s="214" t="s">
        <v>8268</v>
      </c>
      <c r="J2170" s="46"/>
      <c r="K2170" s="14"/>
      <c r="L2170" s="18">
        <f t="shared" si="105"/>
        <v>0</v>
      </c>
      <c r="M2170" s="14"/>
      <c r="N2170" s="23"/>
      <c r="O2170" s="18">
        <f t="shared" si="106"/>
        <v>0</v>
      </c>
      <c r="P2170" s="16">
        <f t="shared" si="107"/>
        <v>0</v>
      </c>
    </row>
    <row r="2171" spans="2:16">
      <c r="B2171" s="400"/>
      <c r="D2171" s="428"/>
      <c r="F2171" s="103" t="s">
        <v>4395</v>
      </c>
      <c r="H2171" s="214" t="s">
        <v>8269</v>
      </c>
      <c r="J2171" s="46"/>
      <c r="K2171" s="14"/>
      <c r="L2171" s="18">
        <f t="shared" si="105"/>
        <v>0</v>
      </c>
      <c r="M2171" s="14"/>
      <c r="N2171" s="23"/>
      <c r="O2171" s="18">
        <f t="shared" si="106"/>
        <v>0</v>
      </c>
      <c r="P2171" s="16">
        <f t="shared" si="107"/>
        <v>0</v>
      </c>
    </row>
    <row r="2172" spans="2:16">
      <c r="B2172" s="400"/>
      <c r="D2172" s="428"/>
      <c r="F2172" s="103" t="s">
        <v>4396</v>
      </c>
      <c r="H2172" s="214" t="s">
        <v>4396</v>
      </c>
      <c r="J2172" s="46">
        <v>700</v>
      </c>
      <c r="K2172" s="14">
        <v>0</v>
      </c>
      <c r="L2172" s="18">
        <f t="shared" si="105"/>
        <v>700</v>
      </c>
      <c r="M2172" s="14">
        <v>0</v>
      </c>
      <c r="N2172" s="23">
        <v>0</v>
      </c>
      <c r="O2172" s="18">
        <f t="shared" si="106"/>
        <v>0</v>
      </c>
      <c r="P2172" s="16">
        <f t="shared" si="107"/>
        <v>700</v>
      </c>
    </row>
    <row r="2173" spans="2:16">
      <c r="B2173" s="400"/>
      <c r="D2173" s="428"/>
      <c r="F2173" s="103" t="s">
        <v>4397</v>
      </c>
      <c r="H2173" s="214" t="s">
        <v>4397</v>
      </c>
      <c r="J2173" s="46">
        <v>1031</v>
      </c>
      <c r="K2173" s="14">
        <v>0</v>
      </c>
      <c r="L2173" s="18">
        <f t="shared" si="105"/>
        <v>1031</v>
      </c>
      <c r="M2173" s="14">
        <v>0</v>
      </c>
      <c r="N2173" s="23">
        <v>0</v>
      </c>
      <c r="O2173" s="18">
        <f t="shared" si="106"/>
        <v>0</v>
      </c>
      <c r="P2173" s="16">
        <f t="shared" si="107"/>
        <v>1031</v>
      </c>
    </row>
    <row r="2174" spans="2:16">
      <c r="B2174" s="400"/>
      <c r="D2174" s="428"/>
      <c r="F2174" s="103" t="s">
        <v>4398</v>
      </c>
      <c r="H2174" s="214" t="s">
        <v>8270</v>
      </c>
      <c r="J2174" s="46"/>
      <c r="K2174" s="14"/>
      <c r="L2174" s="18">
        <f t="shared" si="105"/>
        <v>0</v>
      </c>
      <c r="M2174" s="14"/>
      <c r="N2174" s="23"/>
      <c r="O2174" s="18">
        <f t="shared" si="106"/>
        <v>0</v>
      </c>
      <c r="P2174" s="16">
        <f t="shared" si="107"/>
        <v>0</v>
      </c>
    </row>
    <row r="2175" spans="2:16" ht="25.5">
      <c r="B2175" s="400"/>
      <c r="D2175" s="428"/>
      <c r="F2175" s="103" t="s">
        <v>4398</v>
      </c>
      <c r="H2175" s="214" t="s">
        <v>8271</v>
      </c>
      <c r="J2175" s="46"/>
      <c r="K2175" s="14"/>
      <c r="L2175" s="18">
        <f t="shared" si="105"/>
        <v>0</v>
      </c>
      <c r="M2175" s="14"/>
      <c r="N2175" s="23"/>
      <c r="O2175" s="18">
        <f t="shared" si="106"/>
        <v>0</v>
      </c>
      <c r="P2175" s="16">
        <f t="shared" si="107"/>
        <v>0</v>
      </c>
    </row>
    <row r="2176" spans="2:16" ht="25.5">
      <c r="B2176" s="400"/>
      <c r="D2176" s="428"/>
      <c r="F2176" s="103" t="s">
        <v>4399</v>
      </c>
      <c r="H2176" s="214" t="s">
        <v>4399</v>
      </c>
      <c r="J2176" s="46">
        <v>566</v>
      </c>
      <c r="K2176" s="14">
        <v>0</v>
      </c>
      <c r="L2176" s="18">
        <f t="shared" si="105"/>
        <v>566</v>
      </c>
      <c r="M2176" s="14">
        <v>0</v>
      </c>
      <c r="N2176" s="23">
        <v>0</v>
      </c>
      <c r="O2176" s="18">
        <f t="shared" si="106"/>
        <v>0</v>
      </c>
      <c r="P2176" s="16">
        <f t="shared" si="107"/>
        <v>566</v>
      </c>
    </row>
    <row r="2177" spans="2:16">
      <c r="B2177" s="400"/>
      <c r="D2177" s="428"/>
      <c r="F2177" s="103" t="s">
        <v>4400</v>
      </c>
      <c r="H2177" s="214" t="s">
        <v>4400</v>
      </c>
      <c r="J2177" s="46"/>
      <c r="K2177" s="14"/>
      <c r="L2177" s="18">
        <f t="shared" si="105"/>
        <v>0</v>
      </c>
      <c r="M2177" s="14"/>
      <c r="N2177" s="23"/>
      <c r="O2177" s="18">
        <f t="shared" si="106"/>
        <v>0</v>
      </c>
      <c r="P2177" s="16">
        <f t="shared" si="107"/>
        <v>0</v>
      </c>
    </row>
    <row r="2178" spans="2:16">
      <c r="B2178" s="400"/>
      <c r="D2178" s="428"/>
      <c r="F2178" s="103" t="s">
        <v>4401</v>
      </c>
      <c r="H2178" s="214" t="s">
        <v>8272</v>
      </c>
      <c r="J2178" s="46"/>
      <c r="K2178" s="14"/>
      <c r="L2178" s="18">
        <f t="shared" si="105"/>
        <v>0</v>
      </c>
      <c r="M2178" s="14"/>
      <c r="N2178" s="23"/>
      <c r="O2178" s="18">
        <f t="shared" si="106"/>
        <v>0</v>
      </c>
      <c r="P2178" s="16">
        <f t="shared" si="107"/>
        <v>0</v>
      </c>
    </row>
    <row r="2179" spans="2:16">
      <c r="B2179" s="400"/>
      <c r="D2179" s="428"/>
      <c r="F2179" s="103" t="s">
        <v>4401</v>
      </c>
      <c r="H2179" s="214" t="s">
        <v>8273</v>
      </c>
      <c r="J2179" s="46"/>
      <c r="K2179" s="14"/>
      <c r="L2179" s="18">
        <f t="shared" si="105"/>
        <v>0</v>
      </c>
      <c r="M2179" s="14"/>
      <c r="N2179" s="23"/>
      <c r="O2179" s="18">
        <f t="shared" si="106"/>
        <v>0</v>
      </c>
      <c r="P2179" s="16">
        <f t="shared" si="107"/>
        <v>0</v>
      </c>
    </row>
    <row r="2180" spans="2:16">
      <c r="B2180" s="400"/>
      <c r="D2180" s="428"/>
      <c r="F2180" s="103" t="s">
        <v>4401</v>
      </c>
      <c r="H2180" s="214" t="s">
        <v>8274</v>
      </c>
      <c r="J2180" s="46"/>
      <c r="K2180" s="14"/>
      <c r="L2180" s="18">
        <f t="shared" si="105"/>
        <v>0</v>
      </c>
      <c r="M2180" s="14"/>
      <c r="N2180" s="23"/>
      <c r="O2180" s="18">
        <f t="shared" si="106"/>
        <v>0</v>
      </c>
      <c r="P2180" s="16">
        <f t="shared" si="107"/>
        <v>0</v>
      </c>
    </row>
    <row r="2181" spans="2:16" ht="25.5">
      <c r="B2181" s="400"/>
      <c r="D2181" s="428"/>
      <c r="F2181" s="103" t="s">
        <v>4401</v>
      </c>
      <c r="H2181" s="214" t="s">
        <v>8275</v>
      </c>
      <c r="J2181" s="46"/>
      <c r="K2181" s="14"/>
      <c r="L2181" s="18">
        <f t="shared" si="105"/>
        <v>0</v>
      </c>
      <c r="M2181" s="14"/>
      <c r="N2181" s="23"/>
      <c r="O2181" s="18">
        <f t="shared" si="106"/>
        <v>0</v>
      </c>
      <c r="P2181" s="16">
        <f t="shared" si="107"/>
        <v>0</v>
      </c>
    </row>
    <row r="2182" spans="2:16">
      <c r="B2182" s="400"/>
      <c r="D2182" s="428"/>
      <c r="F2182" s="103" t="s">
        <v>4402</v>
      </c>
      <c r="H2182" s="214" t="s">
        <v>4402</v>
      </c>
      <c r="J2182" s="46"/>
      <c r="K2182" s="14"/>
      <c r="L2182" s="18">
        <f t="shared" si="105"/>
        <v>0</v>
      </c>
      <c r="M2182" s="14"/>
      <c r="N2182" s="23"/>
      <c r="O2182" s="18">
        <f t="shared" si="106"/>
        <v>0</v>
      </c>
      <c r="P2182" s="16">
        <f t="shared" si="107"/>
        <v>0</v>
      </c>
    </row>
    <row r="2183" spans="2:16">
      <c r="B2183" s="400"/>
      <c r="D2183" s="428"/>
      <c r="F2183" s="103" t="s">
        <v>4403</v>
      </c>
      <c r="H2183" s="214" t="s">
        <v>8276</v>
      </c>
      <c r="J2183" s="46"/>
      <c r="K2183" s="14"/>
      <c r="L2183" s="18">
        <f t="shared" si="105"/>
        <v>0</v>
      </c>
      <c r="M2183" s="14"/>
      <c r="N2183" s="23"/>
      <c r="O2183" s="18">
        <f t="shared" si="106"/>
        <v>0</v>
      </c>
      <c r="P2183" s="16">
        <f t="shared" si="107"/>
        <v>0</v>
      </c>
    </row>
    <row r="2184" spans="2:16" ht="25.5">
      <c r="B2184" s="400"/>
      <c r="D2184" s="428"/>
      <c r="F2184" s="103" t="s">
        <v>4403</v>
      </c>
      <c r="H2184" s="214" t="s">
        <v>8277</v>
      </c>
      <c r="J2184" s="46"/>
      <c r="K2184" s="14"/>
      <c r="L2184" s="18">
        <f t="shared" si="105"/>
        <v>0</v>
      </c>
      <c r="M2184" s="14"/>
      <c r="N2184" s="23"/>
      <c r="O2184" s="18">
        <f t="shared" si="106"/>
        <v>0</v>
      </c>
      <c r="P2184" s="16">
        <f t="shared" si="107"/>
        <v>0</v>
      </c>
    </row>
    <row r="2185" spans="2:16">
      <c r="B2185" s="400"/>
      <c r="D2185" s="428"/>
      <c r="F2185" s="103" t="s">
        <v>4403</v>
      </c>
      <c r="H2185" s="214" t="s">
        <v>8278</v>
      </c>
      <c r="J2185" s="46"/>
      <c r="K2185" s="14"/>
      <c r="L2185" s="18">
        <f t="shared" si="105"/>
        <v>0</v>
      </c>
      <c r="M2185" s="14"/>
      <c r="N2185" s="23"/>
      <c r="O2185" s="18">
        <f t="shared" si="106"/>
        <v>0</v>
      </c>
      <c r="P2185" s="16">
        <f t="shared" si="107"/>
        <v>0</v>
      </c>
    </row>
    <row r="2186" spans="2:16" ht="38.25">
      <c r="B2186" s="400"/>
      <c r="D2186" s="428"/>
      <c r="F2186" s="103" t="s">
        <v>4404</v>
      </c>
      <c r="H2186" s="214" t="s">
        <v>8279</v>
      </c>
      <c r="J2186" s="46"/>
      <c r="K2186" s="14"/>
      <c r="L2186" s="18">
        <f t="shared" si="105"/>
        <v>0</v>
      </c>
      <c r="M2186" s="14"/>
      <c r="N2186" s="23"/>
      <c r="O2186" s="18">
        <f t="shared" si="106"/>
        <v>0</v>
      </c>
      <c r="P2186" s="16">
        <f t="shared" si="107"/>
        <v>0</v>
      </c>
    </row>
    <row r="2187" spans="2:16" ht="25.5">
      <c r="B2187" s="400"/>
      <c r="D2187" s="428"/>
      <c r="F2187" s="103" t="s">
        <v>4405</v>
      </c>
      <c r="H2187" s="214" t="s">
        <v>4405</v>
      </c>
      <c r="J2187" s="46"/>
      <c r="K2187" s="14"/>
      <c r="L2187" s="18">
        <f t="shared" si="105"/>
        <v>0</v>
      </c>
      <c r="M2187" s="14"/>
      <c r="N2187" s="23"/>
      <c r="O2187" s="18">
        <f t="shared" si="106"/>
        <v>0</v>
      </c>
      <c r="P2187" s="16">
        <f t="shared" si="107"/>
        <v>0</v>
      </c>
    </row>
    <row r="2188" spans="2:16">
      <c r="B2188" s="400"/>
      <c r="D2188" s="428"/>
      <c r="F2188" s="103" t="s">
        <v>4406</v>
      </c>
      <c r="H2188" s="214" t="s">
        <v>4406</v>
      </c>
      <c r="J2188" s="46"/>
      <c r="K2188" s="14"/>
      <c r="L2188" s="18">
        <f t="shared" si="105"/>
        <v>0</v>
      </c>
      <c r="M2188" s="14"/>
      <c r="N2188" s="23"/>
      <c r="O2188" s="18">
        <f t="shared" si="106"/>
        <v>0</v>
      </c>
      <c r="P2188" s="16">
        <f t="shared" si="107"/>
        <v>0</v>
      </c>
    </row>
    <row r="2189" spans="2:16">
      <c r="B2189" s="400"/>
      <c r="D2189" s="428"/>
      <c r="F2189" s="103" t="s">
        <v>4407</v>
      </c>
      <c r="H2189" s="214" t="s">
        <v>4407</v>
      </c>
      <c r="J2189" s="46">
        <v>19</v>
      </c>
      <c r="K2189" s="14">
        <v>0</v>
      </c>
      <c r="L2189" s="18">
        <f t="shared" si="105"/>
        <v>19</v>
      </c>
      <c r="M2189" s="14">
        <v>50</v>
      </c>
      <c r="N2189" s="23">
        <v>0</v>
      </c>
      <c r="O2189" s="18">
        <f t="shared" si="106"/>
        <v>50</v>
      </c>
      <c r="P2189" s="16">
        <f t="shared" si="107"/>
        <v>69</v>
      </c>
    </row>
    <row r="2190" spans="2:16">
      <c r="B2190" s="400"/>
      <c r="D2190" s="428"/>
      <c r="F2190" s="103" t="s">
        <v>4408</v>
      </c>
      <c r="H2190" s="214" t="s">
        <v>4408</v>
      </c>
      <c r="J2190" s="46"/>
      <c r="K2190" s="14"/>
      <c r="L2190" s="18">
        <f t="shared" si="105"/>
        <v>0</v>
      </c>
      <c r="M2190" s="14"/>
      <c r="N2190" s="23"/>
      <c r="O2190" s="18">
        <f t="shared" si="106"/>
        <v>0</v>
      </c>
      <c r="P2190" s="16">
        <f t="shared" si="107"/>
        <v>0</v>
      </c>
    </row>
    <row r="2191" spans="2:16">
      <c r="B2191" s="400"/>
      <c r="D2191" s="428"/>
      <c r="F2191" s="103" t="s">
        <v>4409</v>
      </c>
      <c r="H2191" s="214" t="s">
        <v>4409</v>
      </c>
      <c r="J2191" s="46"/>
      <c r="K2191" s="14"/>
      <c r="L2191" s="18">
        <f t="shared" si="105"/>
        <v>0</v>
      </c>
      <c r="M2191" s="14"/>
      <c r="N2191" s="23"/>
      <c r="O2191" s="18">
        <f t="shared" si="106"/>
        <v>0</v>
      </c>
      <c r="P2191" s="16">
        <f t="shared" si="107"/>
        <v>0</v>
      </c>
    </row>
    <row r="2192" spans="2:16">
      <c r="B2192" s="400"/>
      <c r="D2192" s="428"/>
      <c r="F2192" s="103" t="s">
        <v>4410</v>
      </c>
      <c r="H2192" s="214" t="s">
        <v>4410</v>
      </c>
      <c r="J2192" s="46"/>
      <c r="K2192" s="14"/>
      <c r="L2192" s="18">
        <f t="shared" si="105"/>
        <v>0</v>
      </c>
      <c r="M2192" s="14"/>
      <c r="N2192" s="23"/>
      <c r="O2192" s="18">
        <f t="shared" si="106"/>
        <v>0</v>
      </c>
      <c r="P2192" s="16">
        <f t="shared" si="107"/>
        <v>0</v>
      </c>
    </row>
    <row r="2193" spans="2:16" ht="25.5">
      <c r="B2193" s="400"/>
      <c r="D2193" s="428"/>
      <c r="F2193" s="103" t="s">
        <v>4411</v>
      </c>
      <c r="H2193" s="214" t="s">
        <v>8280</v>
      </c>
      <c r="J2193" s="46">
        <v>12</v>
      </c>
      <c r="K2193" s="14">
        <v>0</v>
      </c>
      <c r="L2193" s="18">
        <f t="shared" si="105"/>
        <v>12</v>
      </c>
      <c r="M2193" s="14">
        <v>0</v>
      </c>
      <c r="N2193" s="23">
        <v>0</v>
      </c>
      <c r="O2193" s="18">
        <f t="shared" si="106"/>
        <v>0</v>
      </c>
      <c r="P2193" s="16">
        <f t="shared" si="107"/>
        <v>12</v>
      </c>
    </row>
    <row r="2194" spans="2:16" ht="51">
      <c r="B2194" s="400"/>
      <c r="D2194" s="428"/>
      <c r="F2194" s="103" t="s">
        <v>4412</v>
      </c>
      <c r="H2194" s="214" t="s">
        <v>8281</v>
      </c>
      <c r="J2194" s="46">
        <v>286</v>
      </c>
      <c r="K2194" s="14">
        <v>0</v>
      </c>
      <c r="L2194" s="18">
        <f t="shared" si="105"/>
        <v>286</v>
      </c>
      <c r="M2194" s="14">
        <v>0</v>
      </c>
      <c r="N2194" s="23">
        <v>0</v>
      </c>
      <c r="O2194" s="18">
        <f t="shared" si="106"/>
        <v>0</v>
      </c>
      <c r="P2194" s="16">
        <f t="shared" si="107"/>
        <v>286</v>
      </c>
    </row>
    <row r="2195" spans="2:16" ht="25.5">
      <c r="B2195" s="400"/>
      <c r="D2195" s="428"/>
      <c r="F2195" s="103" t="s">
        <v>4413</v>
      </c>
      <c r="H2195" s="214" t="s">
        <v>4413</v>
      </c>
      <c r="J2195" s="46"/>
      <c r="K2195" s="14"/>
      <c r="L2195" s="18">
        <f t="shared" si="105"/>
        <v>0</v>
      </c>
      <c r="M2195" s="14"/>
      <c r="N2195" s="23"/>
      <c r="O2195" s="18">
        <f t="shared" si="106"/>
        <v>0</v>
      </c>
      <c r="P2195" s="16">
        <f t="shared" si="107"/>
        <v>0</v>
      </c>
    </row>
    <row r="2196" spans="2:16">
      <c r="B2196" s="400"/>
      <c r="D2196" s="428"/>
      <c r="F2196" s="103" t="s">
        <v>4414</v>
      </c>
      <c r="H2196" s="214" t="s">
        <v>4414</v>
      </c>
      <c r="J2196" s="46">
        <v>11</v>
      </c>
      <c r="K2196" s="14">
        <v>0</v>
      </c>
      <c r="L2196" s="18">
        <f t="shared" si="105"/>
        <v>11</v>
      </c>
      <c r="M2196" s="14">
        <v>0</v>
      </c>
      <c r="N2196" s="23">
        <v>0</v>
      </c>
      <c r="O2196" s="18">
        <f t="shared" si="106"/>
        <v>0</v>
      </c>
      <c r="P2196" s="16">
        <f t="shared" si="107"/>
        <v>11</v>
      </c>
    </row>
    <row r="2197" spans="2:16" ht="25.5">
      <c r="B2197" s="400"/>
      <c r="D2197" s="428"/>
      <c r="F2197" s="103" t="s">
        <v>4415</v>
      </c>
      <c r="H2197" s="214" t="s">
        <v>4415</v>
      </c>
      <c r="J2197" s="46"/>
      <c r="K2197" s="14"/>
      <c r="L2197" s="18">
        <f t="shared" si="105"/>
        <v>0</v>
      </c>
      <c r="M2197" s="14"/>
      <c r="N2197" s="23"/>
      <c r="O2197" s="18">
        <f t="shared" si="106"/>
        <v>0</v>
      </c>
      <c r="P2197" s="16">
        <f t="shared" si="107"/>
        <v>0</v>
      </c>
    </row>
    <row r="2198" spans="2:16" ht="25.5">
      <c r="B2198" s="400"/>
      <c r="D2198" s="428"/>
      <c r="F2198" s="103" t="s">
        <v>4416</v>
      </c>
      <c r="H2198" s="214" t="s">
        <v>4416</v>
      </c>
      <c r="J2198" s="46"/>
      <c r="K2198" s="14"/>
      <c r="L2198" s="18">
        <f t="shared" si="105"/>
        <v>0</v>
      </c>
      <c r="M2198" s="14"/>
      <c r="N2198" s="23"/>
      <c r="O2198" s="18">
        <f t="shared" si="106"/>
        <v>0</v>
      </c>
      <c r="P2198" s="16">
        <f t="shared" si="107"/>
        <v>0</v>
      </c>
    </row>
    <row r="2199" spans="2:16">
      <c r="B2199" s="400"/>
      <c r="D2199" s="428"/>
      <c r="F2199" s="103" t="s">
        <v>4417</v>
      </c>
      <c r="H2199" s="214" t="s">
        <v>4417</v>
      </c>
      <c r="J2199" s="46">
        <v>759</v>
      </c>
      <c r="K2199" s="14">
        <v>0</v>
      </c>
      <c r="L2199" s="18">
        <f t="shared" si="105"/>
        <v>759</v>
      </c>
      <c r="M2199" s="14">
        <v>0</v>
      </c>
      <c r="N2199" s="23">
        <v>0</v>
      </c>
      <c r="O2199" s="18">
        <f t="shared" si="106"/>
        <v>0</v>
      </c>
      <c r="P2199" s="16">
        <f t="shared" si="107"/>
        <v>759</v>
      </c>
    </row>
    <row r="2200" spans="2:16" ht="25.5">
      <c r="B2200" s="400"/>
      <c r="D2200" s="428"/>
      <c r="F2200" s="103" t="s">
        <v>4418</v>
      </c>
      <c r="H2200" s="214" t="s">
        <v>4418</v>
      </c>
      <c r="J2200" s="46">
        <v>877</v>
      </c>
      <c r="K2200" s="14">
        <v>0</v>
      </c>
      <c r="L2200" s="18">
        <f t="shared" si="105"/>
        <v>877</v>
      </c>
      <c r="M2200" s="14">
        <v>0</v>
      </c>
      <c r="N2200" s="23">
        <v>0</v>
      </c>
      <c r="O2200" s="18">
        <f t="shared" si="106"/>
        <v>0</v>
      </c>
      <c r="P2200" s="16">
        <f t="shared" si="107"/>
        <v>877</v>
      </c>
    </row>
    <row r="2201" spans="2:16">
      <c r="B2201" s="400"/>
      <c r="D2201" s="428"/>
      <c r="F2201" s="103" t="s">
        <v>4419</v>
      </c>
      <c r="H2201" s="214" t="s">
        <v>8282</v>
      </c>
      <c r="J2201" s="46"/>
      <c r="K2201" s="14"/>
      <c r="L2201" s="18">
        <f t="shared" si="105"/>
        <v>0</v>
      </c>
      <c r="M2201" s="14"/>
      <c r="N2201" s="23"/>
      <c r="O2201" s="18">
        <f t="shared" si="106"/>
        <v>0</v>
      </c>
      <c r="P2201" s="16">
        <f t="shared" si="107"/>
        <v>0</v>
      </c>
    </row>
    <row r="2202" spans="2:16" ht="25.5">
      <c r="B2202" s="400"/>
      <c r="D2202" s="428"/>
      <c r="F2202" s="103" t="s">
        <v>4420</v>
      </c>
      <c r="H2202" s="214" t="s">
        <v>4420</v>
      </c>
      <c r="J2202" s="46">
        <v>190</v>
      </c>
      <c r="K2202" s="14">
        <v>0</v>
      </c>
      <c r="L2202" s="18">
        <f t="shared" ref="L2202:L2265" si="108">+J2202+K2202</f>
        <v>190</v>
      </c>
      <c r="M2202" s="14">
        <v>0</v>
      </c>
      <c r="N2202" s="23">
        <v>0</v>
      </c>
      <c r="O2202" s="18">
        <f t="shared" ref="O2202:O2265" si="109">+N2202+M2202</f>
        <v>0</v>
      </c>
      <c r="P2202" s="16">
        <f t="shared" si="107"/>
        <v>190</v>
      </c>
    </row>
    <row r="2203" spans="2:16">
      <c r="B2203" s="400"/>
      <c r="D2203" s="428"/>
      <c r="F2203" s="103" t="s">
        <v>4421</v>
      </c>
      <c r="H2203" s="214" t="s">
        <v>4421</v>
      </c>
      <c r="J2203" s="46">
        <v>188</v>
      </c>
      <c r="K2203" s="14">
        <v>0</v>
      </c>
      <c r="L2203" s="18">
        <f t="shared" si="108"/>
        <v>188</v>
      </c>
      <c r="M2203" s="14">
        <v>0</v>
      </c>
      <c r="N2203" s="23">
        <v>0</v>
      </c>
      <c r="O2203" s="18">
        <f t="shared" si="109"/>
        <v>0</v>
      </c>
      <c r="P2203" s="16">
        <f t="shared" ref="P2203:P2266" si="110">+L2203+O2203</f>
        <v>188</v>
      </c>
    </row>
    <row r="2204" spans="2:16" ht="38.25">
      <c r="B2204" s="400"/>
      <c r="D2204" s="428"/>
      <c r="F2204" s="103" t="s">
        <v>4422</v>
      </c>
      <c r="H2204" s="214" t="s">
        <v>8283</v>
      </c>
      <c r="J2204" s="46"/>
      <c r="K2204" s="14"/>
      <c r="L2204" s="18">
        <f t="shared" si="108"/>
        <v>0</v>
      </c>
      <c r="M2204" s="14"/>
      <c r="N2204" s="23"/>
      <c r="O2204" s="18">
        <f t="shared" si="109"/>
        <v>0</v>
      </c>
      <c r="P2204" s="16">
        <f t="shared" si="110"/>
        <v>0</v>
      </c>
    </row>
    <row r="2205" spans="2:16" ht="25.5">
      <c r="B2205" s="400"/>
      <c r="D2205" s="428"/>
      <c r="F2205" s="103" t="s">
        <v>4423</v>
      </c>
      <c r="H2205" s="214" t="s">
        <v>8284</v>
      </c>
      <c r="J2205" s="46"/>
      <c r="K2205" s="14"/>
      <c r="L2205" s="18">
        <f t="shared" si="108"/>
        <v>0</v>
      </c>
      <c r="M2205" s="14"/>
      <c r="N2205" s="23"/>
      <c r="O2205" s="18">
        <f t="shared" si="109"/>
        <v>0</v>
      </c>
      <c r="P2205" s="16">
        <f t="shared" si="110"/>
        <v>0</v>
      </c>
    </row>
    <row r="2206" spans="2:16">
      <c r="B2206" s="400"/>
      <c r="D2206" s="428"/>
      <c r="F2206" s="103" t="s">
        <v>4424</v>
      </c>
      <c r="H2206" s="214" t="s">
        <v>4424</v>
      </c>
      <c r="J2206" s="46"/>
      <c r="K2206" s="14"/>
      <c r="L2206" s="18">
        <f t="shared" si="108"/>
        <v>0</v>
      </c>
      <c r="M2206" s="14"/>
      <c r="N2206" s="23"/>
      <c r="O2206" s="18">
        <f t="shared" si="109"/>
        <v>0</v>
      </c>
      <c r="P2206" s="16">
        <f t="shared" si="110"/>
        <v>0</v>
      </c>
    </row>
    <row r="2207" spans="2:16" ht="25.5">
      <c r="B2207" s="400"/>
      <c r="D2207" s="428"/>
      <c r="F2207" s="103" t="s">
        <v>4425</v>
      </c>
      <c r="H2207" s="214" t="s">
        <v>8285</v>
      </c>
      <c r="J2207" s="46"/>
      <c r="K2207" s="14"/>
      <c r="L2207" s="18">
        <f t="shared" si="108"/>
        <v>0</v>
      </c>
      <c r="M2207" s="14"/>
      <c r="N2207" s="23"/>
      <c r="O2207" s="18">
        <f t="shared" si="109"/>
        <v>0</v>
      </c>
      <c r="P2207" s="16">
        <f t="shared" si="110"/>
        <v>0</v>
      </c>
    </row>
    <row r="2208" spans="2:16">
      <c r="B2208" s="400"/>
      <c r="D2208" s="428"/>
      <c r="F2208" s="103" t="s">
        <v>4160</v>
      </c>
      <c r="H2208" s="214" t="s">
        <v>4160</v>
      </c>
      <c r="J2208" s="46"/>
      <c r="K2208" s="14"/>
      <c r="L2208" s="18">
        <f t="shared" si="108"/>
        <v>0</v>
      </c>
      <c r="M2208" s="14"/>
      <c r="N2208" s="23"/>
      <c r="O2208" s="18">
        <f t="shared" si="109"/>
        <v>0</v>
      </c>
      <c r="P2208" s="16">
        <f t="shared" si="110"/>
        <v>0</v>
      </c>
    </row>
    <row r="2209" spans="2:16" ht="38.25">
      <c r="B2209" s="400"/>
      <c r="D2209" s="428"/>
      <c r="F2209" s="103" t="s">
        <v>4426</v>
      </c>
      <c r="H2209" s="214" t="s">
        <v>4426</v>
      </c>
      <c r="J2209" s="46"/>
      <c r="K2209" s="14"/>
      <c r="L2209" s="18">
        <f t="shared" si="108"/>
        <v>0</v>
      </c>
      <c r="M2209" s="14"/>
      <c r="N2209" s="23"/>
      <c r="O2209" s="18">
        <f t="shared" si="109"/>
        <v>0</v>
      </c>
      <c r="P2209" s="16">
        <f t="shared" si="110"/>
        <v>0</v>
      </c>
    </row>
    <row r="2210" spans="2:16" ht="25.5">
      <c r="B2210" s="400"/>
      <c r="D2210" s="428"/>
      <c r="F2210" s="103" t="s">
        <v>4427</v>
      </c>
      <c r="H2210" s="214" t="s">
        <v>8286</v>
      </c>
      <c r="J2210" s="46"/>
      <c r="K2210" s="14"/>
      <c r="L2210" s="18">
        <f t="shared" si="108"/>
        <v>0</v>
      </c>
      <c r="M2210" s="14"/>
      <c r="N2210" s="23"/>
      <c r="O2210" s="18">
        <f t="shared" si="109"/>
        <v>0</v>
      </c>
      <c r="P2210" s="16">
        <f t="shared" si="110"/>
        <v>0</v>
      </c>
    </row>
    <row r="2211" spans="2:16" ht="25.5">
      <c r="B2211" s="400"/>
      <c r="D2211" s="428"/>
      <c r="F2211" s="103" t="s">
        <v>4428</v>
      </c>
      <c r="H2211" s="214" t="s">
        <v>8287</v>
      </c>
      <c r="J2211" s="46"/>
      <c r="K2211" s="14"/>
      <c r="L2211" s="18">
        <f t="shared" si="108"/>
        <v>0</v>
      </c>
      <c r="M2211" s="14"/>
      <c r="N2211" s="23"/>
      <c r="O2211" s="18">
        <f t="shared" si="109"/>
        <v>0</v>
      </c>
      <c r="P2211" s="16">
        <f t="shared" si="110"/>
        <v>0</v>
      </c>
    </row>
    <row r="2212" spans="2:16" ht="25.5">
      <c r="B2212" s="400"/>
      <c r="D2212" s="428"/>
      <c r="F2212" s="103" t="s">
        <v>4429</v>
      </c>
      <c r="H2212" s="214" t="s">
        <v>8288</v>
      </c>
      <c r="J2212" s="46"/>
      <c r="K2212" s="14"/>
      <c r="L2212" s="18">
        <f t="shared" si="108"/>
        <v>0</v>
      </c>
      <c r="M2212" s="14"/>
      <c r="N2212" s="23"/>
      <c r="O2212" s="18">
        <f t="shared" si="109"/>
        <v>0</v>
      </c>
      <c r="P2212" s="16">
        <f t="shared" si="110"/>
        <v>0</v>
      </c>
    </row>
    <row r="2213" spans="2:16" ht="25.5">
      <c r="B2213" s="400"/>
      <c r="D2213" s="428"/>
      <c r="F2213" s="103" t="s">
        <v>4430</v>
      </c>
      <c r="H2213" s="214" t="s">
        <v>8289</v>
      </c>
      <c r="J2213" s="46"/>
      <c r="K2213" s="14"/>
      <c r="L2213" s="18">
        <f t="shared" si="108"/>
        <v>0</v>
      </c>
      <c r="M2213" s="14"/>
      <c r="N2213" s="23"/>
      <c r="O2213" s="18">
        <f t="shared" si="109"/>
        <v>0</v>
      </c>
      <c r="P2213" s="16">
        <f t="shared" si="110"/>
        <v>0</v>
      </c>
    </row>
    <row r="2214" spans="2:16" ht="25.5">
      <c r="B2214" s="400"/>
      <c r="D2214" s="428"/>
      <c r="F2214" s="103" t="s">
        <v>4431</v>
      </c>
      <c r="H2214" s="214" t="s">
        <v>8290</v>
      </c>
      <c r="J2214" s="46"/>
      <c r="K2214" s="14"/>
      <c r="L2214" s="18">
        <f t="shared" si="108"/>
        <v>0</v>
      </c>
      <c r="M2214" s="14"/>
      <c r="N2214" s="23"/>
      <c r="O2214" s="18">
        <f t="shared" si="109"/>
        <v>0</v>
      </c>
      <c r="P2214" s="16">
        <f t="shared" si="110"/>
        <v>0</v>
      </c>
    </row>
    <row r="2215" spans="2:16" ht="25.5">
      <c r="B2215" s="400"/>
      <c r="D2215" s="428"/>
      <c r="F2215" s="103" t="s">
        <v>4432</v>
      </c>
      <c r="H2215" s="214" t="s">
        <v>8291</v>
      </c>
      <c r="J2215" s="46"/>
      <c r="K2215" s="14"/>
      <c r="L2215" s="18">
        <f t="shared" si="108"/>
        <v>0</v>
      </c>
      <c r="M2215" s="14"/>
      <c r="N2215" s="23"/>
      <c r="O2215" s="18">
        <f t="shared" si="109"/>
        <v>0</v>
      </c>
      <c r="P2215" s="16">
        <f t="shared" si="110"/>
        <v>0</v>
      </c>
    </row>
    <row r="2216" spans="2:16" ht="25.5">
      <c r="B2216" s="400"/>
      <c r="D2216" s="428"/>
      <c r="F2216" s="103" t="s">
        <v>4433</v>
      </c>
      <c r="H2216" s="214" t="s">
        <v>8292</v>
      </c>
      <c r="J2216" s="46"/>
      <c r="K2216" s="14"/>
      <c r="L2216" s="18">
        <f t="shared" si="108"/>
        <v>0</v>
      </c>
      <c r="M2216" s="14"/>
      <c r="N2216" s="23"/>
      <c r="O2216" s="18">
        <f t="shared" si="109"/>
        <v>0</v>
      </c>
      <c r="P2216" s="16">
        <f t="shared" si="110"/>
        <v>0</v>
      </c>
    </row>
    <row r="2217" spans="2:16" ht="25.5">
      <c r="B2217" s="400"/>
      <c r="D2217" s="428"/>
      <c r="F2217" s="103" t="s">
        <v>4434</v>
      </c>
      <c r="H2217" s="214" t="s">
        <v>8293</v>
      </c>
      <c r="J2217" s="46"/>
      <c r="K2217" s="14"/>
      <c r="L2217" s="18">
        <f t="shared" si="108"/>
        <v>0</v>
      </c>
      <c r="M2217" s="14"/>
      <c r="N2217" s="23"/>
      <c r="O2217" s="18">
        <f t="shared" si="109"/>
        <v>0</v>
      </c>
      <c r="P2217" s="16">
        <f t="shared" si="110"/>
        <v>0</v>
      </c>
    </row>
    <row r="2218" spans="2:16" ht="25.5">
      <c r="B2218" s="400"/>
      <c r="D2218" s="428"/>
      <c r="F2218" s="103" t="s">
        <v>4435</v>
      </c>
      <c r="H2218" s="214" t="s">
        <v>8294</v>
      </c>
      <c r="J2218" s="46">
        <v>1</v>
      </c>
      <c r="K2218" s="14">
        <v>0</v>
      </c>
      <c r="L2218" s="18">
        <f t="shared" si="108"/>
        <v>1</v>
      </c>
      <c r="M2218" s="14">
        <v>55</v>
      </c>
      <c r="N2218" s="23">
        <v>0</v>
      </c>
      <c r="O2218" s="18">
        <f t="shared" si="109"/>
        <v>55</v>
      </c>
      <c r="P2218" s="16">
        <f t="shared" si="110"/>
        <v>56</v>
      </c>
    </row>
    <row r="2219" spans="2:16" ht="25.5">
      <c r="B2219" s="400"/>
      <c r="D2219" s="428"/>
      <c r="F2219" s="103" t="s">
        <v>4436</v>
      </c>
      <c r="H2219" s="214" t="s">
        <v>8295</v>
      </c>
      <c r="J2219" s="46"/>
      <c r="K2219" s="14"/>
      <c r="L2219" s="18">
        <f t="shared" si="108"/>
        <v>0</v>
      </c>
      <c r="M2219" s="14"/>
      <c r="N2219" s="23"/>
      <c r="O2219" s="18">
        <f t="shared" si="109"/>
        <v>0</v>
      </c>
      <c r="P2219" s="16">
        <f t="shared" si="110"/>
        <v>0</v>
      </c>
    </row>
    <row r="2220" spans="2:16" ht="25.5">
      <c r="B2220" s="400"/>
      <c r="D2220" s="428"/>
      <c r="F2220" s="103" t="s">
        <v>4437</v>
      </c>
      <c r="H2220" s="214" t="s">
        <v>8296</v>
      </c>
      <c r="J2220" s="46">
        <v>9</v>
      </c>
      <c r="K2220" s="14">
        <v>0</v>
      </c>
      <c r="L2220" s="18">
        <f t="shared" si="108"/>
        <v>9</v>
      </c>
      <c r="M2220" s="14">
        <v>20</v>
      </c>
      <c r="N2220" s="23">
        <v>0</v>
      </c>
      <c r="O2220" s="18">
        <f t="shared" si="109"/>
        <v>20</v>
      </c>
      <c r="P2220" s="16">
        <f t="shared" si="110"/>
        <v>29</v>
      </c>
    </row>
    <row r="2221" spans="2:16">
      <c r="B2221" s="400"/>
      <c r="D2221" s="428"/>
      <c r="F2221" s="103" t="s">
        <v>4438</v>
      </c>
      <c r="H2221" s="214" t="s">
        <v>4438</v>
      </c>
      <c r="J2221" s="46"/>
      <c r="K2221" s="14"/>
      <c r="L2221" s="18">
        <f t="shared" si="108"/>
        <v>0</v>
      </c>
      <c r="M2221" s="14"/>
      <c r="N2221" s="23"/>
      <c r="O2221" s="18">
        <f t="shared" si="109"/>
        <v>0</v>
      </c>
      <c r="P2221" s="16">
        <f t="shared" si="110"/>
        <v>0</v>
      </c>
    </row>
    <row r="2222" spans="2:16">
      <c r="B2222" s="400"/>
      <c r="D2222" s="428"/>
      <c r="F2222" s="103" t="s">
        <v>4058</v>
      </c>
      <c r="H2222" s="214" t="s">
        <v>4058</v>
      </c>
      <c r="J2222" s="46"/>
      <c r="K2222" s="14"/>
      <c r="L2222" s="18">
        <f t="shared" si="108"/>
        <v>0</v>
      </c>
      <c r="M2222" s="14"/>
      <c r="N2222" s="23"/>
      <c r="O2222" s="18">
        <f t="shared" si="109"/>
        <v>0</v>
      </c>
      <c r="P2222" s="16">
        <f t="shared" si="110"/>
        <v>0</v>
      </c>
    </row>
    <row r="2223" spans="2:16" ht="25.5">
      <c r="B2223" s="400"/>
      <c r="D2223" s="428"/>
      <c r="F2223" s="103" t="s">
        <v>4439</v>
      </c>
      <c r="H2223" s="214" t="s">
        <v>8297</v>
      </c>
      <c r="J2223" s="46">
        <v>65</v>
      </c>
      <c r="K2223" s="14">
        <v>0</v>
      </c>
      <c r="L2223" s="18">
        <f t="shared" si="108"/>
        <v>65</v>
      </c>
      <c r="M2223" s="14">
        <v>0</v>
      </c>
      <c r="N2223" s="23">
        <v>0</v>
      </c>
      <c r="O2223" s="18">
        <f t="shared" si="109"/>
        <v>0</v>
      </c>
      <c r="P2223" s="16">
        <f t="shared" si="110"/>
        <v>65</v>
      </c>
    </row>
    <row r="2224" spans="2:16">
      <c r="B2224" s="400"/>
      <c r="D2224" s="428" t="s">
        <v>3937</v>
      </c>
      <c r="F2224" s="103" t="s">
        <v>4440</v>
      </c>
      <c r="H2224" s="214" t="s">
        <v>4440</v>
      </c>
      <c r="J2224" s="46">
        <v>126</v>
      </c>
      <c r="K2224" s="14">
        <v>0</v>
      </c>
      <c r="L2224" s="18">
        <f t="shared" si="108"/>
        <v>126</v>
      </c>
      <c r="M2224" s="14">
        <v>0</v>
      </c>
      <c r="N2224" s="23">
        <v>0</v>
      </c>
      <c r="O2224" s="18">
        <f t="shared" si="109"/>
        <v>0</v>
      </c>
      <c r="P2224" s="16">
        <f t="shared" si="110"/>
        <v>126</v>
      </c>
    </row>
    <row r="2225" spans="2:16" ht="25.5">
      <c r="B2225" s="400"/>
      <c r="D2225" s="428"/>
      <c r="F2225" s="103" t="s">
        <v>4441</v>
      </c>
      <c r="H2225" s="214" t="s">
        <v>8298</v>
      </c>
      <c r="J2225" s="46">
        <v>163</v>
      </c>
      <c r="K2225" s="14">
        <v>0</v>
      </c>
      <c r="L2225" s="18">
        <f t="shared" si="108"/>
        <v>163</v>
      </c>
      <c r="M2225" s="14">
        <v>0</v>
      </c>
      <c r="N2225" s="23">
        <v>0</v>
      </c>
      <c r="O2225" s="18">
        <f t="shared" si="109"/>
        <v>0</v>
      </c>
      <c r="P2225" s="16">
        <f t="shared" si="110"/>
        <v>163</v>
      </c>
    </row>
    <row r="2226" spans="2:16">
      <c r="B2226" s="400"/>
      <c r="D2226" s="428"/>
      <c r="F2226" s="103" t="s">
        <v>4441</v>
      </c>
      <c r="H2226" s="214" t="s">
        <v>8299</v>
      </c>
      <c r="J2226" s="46">
        <v>11</v>
      </c>
      <c r="K2226" s="14">
        <v>0</v>
      </c>
      <c r="L2226" s="18">
        <f t="shared" si="108"/>
        <v>11</v>
      </c>
      <c r="M2226" s="14">
        <v>0</v>
      </c>
      <c r="N2226" s="23">
        <v>0</v>
      </c>
      <c r="O2226" s="18">
        <f t="shared" si="109"/>
        <v>0</v>
      </c>
      <c r="P2226" s="16">
        <f t="shared" si="110"/>
        <v>11</v>
      </c>
    </row>
    <row r="2227" spans="2:16" ht="25.5">
      <c r="B2227" s="400"/>
      <c r="D2227" s="428"/>
      <c r="F2227" s="103" t="s">
        <v>4441</v>
      </c>
      <c r="H2227" s="214" t="s">
        <v>8300</v>
      </c>
      <c r="J2227" s="46">
        <v>163</v>
      </c>
      <c r="K2227" s="14">
        <v>0</v>
      </c>
      <c r="L2227" s="18">
        <f t="shared" si="108"/>
        <v>163</v>
      </c>
      <c r="M2227" s="14">
        <v>0</v>
      </c>
      <c r="N2227" s="23">
        <v>0</v>
      </c>
      <c r="O2227" s="18">
        <f t="shared" si="109"/>
        <v>0</v>
      </c>
      <c r="P2227" s="16">
        <f t="shared" si="110"/>
        <v>163</v>
      </c>
    </row>
    <row r="2228" spans="2:16">
      <c r="B2228" s="400"/>
      <c r="D2228" s="428"/>
      <c r="F2228" s="103" t="s">
        <v>4442</v>
      </c>
      <c r="H2228" s="214" t="s">
        <v>4442</v>
      </c>
      <c r="J2228" s="46">
        <v>124</v>
      </c>
      <c r="K2228" s="14">
        <v>0</v>
      </c>
      <c r="L2228" s="18">
        <f t="shared" si="108"/>
        <v>124</v>
      </c>
      <c r="M2228" s="14">
        <v>0</v>
      </c>
      <c r="N2228" s="23">
        <v>0</v>
      </c>
      <c r="O2228" s="18">
        <f t="shared" si="109"/>
        <v>0</v>
      </c>
      <c r="P2228" s="16">
        <f t="shared" si="110"/>
        <v>124</v>
      </c>
    </row>
    <row r="2229" spans="2:16">
      <c r="B2229" s="400"/>
      <c r="D2229" s="428"/>
      <c r="F2229" s="103" t="s">
        <v>4443</v>
      </c>
      <c r="H2229" s="214" t="s">
        <v>8301</v>
      </c>
      <c r="J2229" s="46">
        <v>47</v>
      </c>
      <c r="K2229" s="14">
        <v>0</v>
      </c>
      <c r="L2229" s="18">
        <f t="shared" si="108"/>
        <v>47</v>
      </c>
      <c r="M2229" s="14">
        <v>0</v>
      </c>
      <c r="N2229" s="23">
        <v>0</v>
      </c>
      <c r="O2229" s="18">
        <f t="shared" si="109"/>
        <v>0</v>
      </c>
      <c r="P2229" s="16">
        <f t="shared" si="110"/>
        <v>47</v>
      </c>
    </row>
    <row r="2230" spans="2:16">
      <c r="B2230" s="400"/>
      <c r="D2230" s="428"/>
      <c r="F2230" s="103" t="s">
        <v>4443</v>
      </c>
      <c r="H2230" s="214" t="s">
        <v>8302</v>
      </c>
      <c r="J2230" s="46">
        <v>0</v>
      </c>
      <c r="K2230" s="14">
        <v>0</v>
      </c>
      <c r="L2230" s="18">
        <f t="shared" si="108"/>
        <v>0</v>
      </c>
      <c r="M2230" s="14">
        <v>292</v>
      </c>
      <c r="N2230" s="23">
        <v>0</v>
      </c>
      <c r="O2230" s="18">
        <f t="shared" si="109"/>
        <v>292</v>
      </c>
      <c r="P2230" s="16">
        <f t="shared" si="110"/>
        <v>292</v>
      </c>
    </row>
    <row r="2231" spans="2:16">
      <c r="B2231" s="400"/>
      <c r="D2231" s="428"/>
      <c r="F2231" s="103" t="s">
        <v>4443</v>
      </c>
      <c r="H2231" s="214" t="s">
        <v>8303</v>
      </c>
      <c r="J2231" s="46">
        <v>11</v>
      </c>
      <c r="K2231" s="14">
        <v>0</v>
      </c>
      <c r="L2231" s="18">
        <f t="shared" si="108"/>
        <v>11</v>
      </c>
      <c r="M2231" s="14">
        <v>0</v>
      </c>
      <c r="N2231" s="23">
        <v>0</v>
      </c>
      <c r="O2231" s="18">
        <f t="shared" si="109"/>
        <v>0</v>
      </c>
      <c r="P2231" s="16">
        <f t="shared" si="110"/>
        <v>11</v>
      </c>
    </row>
    <row r="2232" spans="2:16">
      <c r="B2232" s="400"/>
      <c r="D2232" s="428"/>
      <c r="F2232" s="103" t="s">
        <v>4444</v>
      </c>
      <c r="H2232" s="214" t="s">
        <v>4444</v>
      </c>
      <c r="J2232" s="46">
        <v>210</v>
      </c>
      <c r="K2232" s="14">
        <v>0</v>
      </c>
      <c r="L2232" s="18">
        <f t="shared" si="108"/>
        <v>210</v>
      </c>
      <c r="M2232" s="14">
        <v>0</v>
      </c>
      <c r="N2232" s="23">
        <v>0</v>
      </c>
      <c r="O2232" s="18">
        <f t="shared" si="109"/>
        <v>0</v>
      </c>
      <c r="P2232" s="16">
        <f t="shared" si="110"/>
        <v>210</v>
      </c>
    </row>
    <row r="2233" spans="2:16">
      <c r="B2233" s="400"/>
      <c r="D2233" s="428"/>
      <c r="F2233" s="103" t="s">
        <v>4046</v>
      </c>
      <c r="H2233" s="214" t="s">
        <v>4112</v>
      </c>
      <c r="J2233" s="46">
        <v>0</v>
      </c>
      <c r="K2233" s="14"/>
      <c r="L2233" s="18">
        <f t="shared" si="108"/>
        <v>0</v>
      </c>
      <c r="M2233" s="14">
        <v>0</v>
      </c>
      <c r="N2233" s="23"/>
      <c r="O2233" s="18">
        <f t="shared" si="109"/>
        <v>0</v>
      </c>
      <c r="P2233" s="16">
        <f t="shared" si="110"/>
        <v>0</v>
      </c>
    </row>
    <row r="2234" spans="2:16" ht="25.5">
      <c r="B2234" s="400"/>
      <c r="D2234" s="428"/>
      <c r="F2234" s="103" t="s">
        <v>4046</v>
      </c>
      <c r="H2234" s="214" t="s">
        <v>8304</v>
      </c>
      <c r="J2234" s="46">
        <v>0</v>
      </c>
      <c r="K2234" s="14"/>
      <c r="L2234" s="18">
        <f t="shared" si="108"/>
        <v>0</v>
      </c>
      <c r="M2234" s="14">
        <v>194</v>
      </c>
      <c r="N2234" s="23"/>
      <c r="O2234" s="18">
        <f t="shared" si="109"/>
        <v>194</v>
      </c>
      <c r="P2234" s="16">
        <f t="shared" si="110"/>
        <v>194</v>
      </c>
    </row>
    <row r="2235" spans="2:16">
      <c r="B2235" s="400"/>
      <c r="D2235" s="428"/>
      <c r="F2235" s="103" t="s">
        <v>4445</v>
      </c>
      <c r="H2235" s="214" t="s">
        <v>8305</v>
      </c>
      <c r="J2235" s="46">
        <v>0</v>
      </c>
      <c r="K2235" s="14"/>
      <c r="L2235" s="18">
        <f t="shared" si="108"/>
        <v>0</v>
      </c>
      <c r="M2235" s="14">
        <v>0</v>
      </c>
      <c r="N2235" s="23"/>
      <c r="O2235" s="18">
        <f t="shared" si="109"/>
        <v>0</v>
      </c>
      <c r="P2235" s="16">
        <f t="shared" si="110"/>
        <v>0</v>
      </c>
    </row>
    <row r="2236" spans="2:16">
      <c r="B2236" s="400"/>
      <c r="D2236" s="428"/>
      <c r="F2236" s="103" t="s">
        <v>4445</v>
      </c>
      <c r="H2236" s="214" t="s">
        <v>8306</v>
      </c>
      <c r="J2236" s="46"/>
      <c r="K2236" s="14"/>
      <c r="L2236" s="18">
        <f t="shared" si="108"/>
        <v>0</v>
      </c>
      <c r="M2236" s="14"/>
      <c r="N2236" s="23"/>
      <c r="O2236" s="18">
        <f t="shared" si="109"/>
        <v>0</v>
      </c>
      <c r="P2236" s="16">
        <f t="shared" si="110"/>
        <v>0</v>
      </c>
    </row>
    <row r="2237" spans="2:16">
      <c r="B2237" s="400"/>
      <c r="D2237" s="428"/>
      <c r="F2237" s="103" t="s">
        <v>4445</v>
      </c>
      <c r="H2237" s="214" t="s">
        <v>8307</v>
      </c>
      <c r="J2237" s="46"/>
      <c r="K2237" s="14"/>
      <c r="L2237" s="18">
        <f t="shared" si="108"/>
        <v>0</v>
      </c>
      <c r="M2237" s="14"/>
      <c r="N2237" s="23"/>
      <c r="O2237" s="18">
        <f t="shared" si="109"/>
        <v>0</v>
      </c>
      <c r="P2237" s="16">
        <f t="shared" si="110"/>
        <v>0</v>
      </c>
    </row>
    <row r="2238" spans="2:16">
      <c r="B2238" s="400"/>
      <c r="D2238" s="428"/>
      <c r="F2238" s="103" t="s">
        <v>4446</v>
      </c>
      <c r="H2238" s="214" t="s">
        <v>8308</v>
      </c>
      <c r="J2238" s="46">
        <v>0</v>
      </c>
      <c r="K2238" s="14"/>
      <c r="L2238" s="18">
        <f t="shared" si="108"/>
        <v>0</v>
      </c>
      <c r="M2238" s="14">
        <v>0</v>
      </c>
      <c r="N2238" s="23"/>
      <c r="O2238" s="18">
        <f t="shared" si="109"/>
        <v>0</v>
      </c>
      <c r="P2238" s="16">
        <f t="shared" si="110"/>
        <v>0</v>
      </c>
    </row>
    <row r="2239" spans="2:16" ht="25.5">
      <c r="B2239" s="400"/>
      <c r="D2239" s="428"/>
      <c r="F2239" s="103" t="s">
        <v>4446</v>
      </c>
      <c r="H2239" s="214" t="s">
        <v>8309</v>
      </c>
      <c r="J2239" s="46">
        <v>0</v>
      </c>
      <c r="K2239" s="14"/>
      <c r="L2239" s="18">
        <f t="shared" si="108"/>
        <v>0</v>
      </c>
      <c r="M2239" s="14">
        <v>0</v>
      </c>
      <c r="N2239" s="23"/>
      <c r="O2239" s="18">
        <f t="shared" si="109"/>
        <v>0</v>
      </c>
      <c r="P2239" s="16">
        <f t="shared" si="110"/>
        <v>0</v>
      </c>
    </row>
    <row r="2240" spans="2:16">
      <c r="B2240" s="400"/>
      <c r="D2240" s="428"/>
      <c r="F2240" s="103" t="s">
        <v>4447</v>
      </c>
      <c r="H2240" s="214" t="s">
        <v>4447</v>
      </c>
      <c r="J2240" s="46">
        <v>70</v>
      </c>
      <c r="K2240" s="14">
        <v>0</v>
      </c>
      <c r="L2240" s="18">
        <f t="shared" si="108"/>
        <v>70</v>
      </c>
      <c r="M2240" s="14">
        <v>0</v>
      </c>
      <c r="N2240" s="23">
        <v>0</v>
      </c>
      <c r="O2240" s="18">
        <f t="shared" si="109"/>
        <v>0</v>
      </c>
      <c r="P2240" s="16">
        <f t="shared" si="110"/>
        <v>70</v>
      </c>
    </row>
    <row r="2241" spans="2:16">
      <c r="B2241" s="400"/>
      <c r="D2241" s="428"/>
      <c r="F2241" s="103" t="s">
        <v>4448</v>
      </c>
      <c r="H2241" s="214" t="s">
        <v>4448</v>
      </c>
      <c r="J2241" s="46">
        <v>42</v>
      </c>
      <c r="K2241" s="14">
        <v>0</v>
      </c>
      <c r="L2241" s="18">
        <f t="shared" si="108"/>
        <v>42</v>
      </c>
      <c r="M2241" s="14">
        <v>0</v>
      </c>
      <c r="N2241" s="23">
        <v>0</v>
      </c>
      <c r="O2241" s="18">
        <f t="shared" si="109"/>
        <v>0</v>
      </c>
      <c r="P2241" s="16">
        <f t="shared" si="110"/>
        <v>42</v>
      </c>
    </row>
    <row r="2242" spans="2:16">
      <c r="B2242" s="400"/>
      <c r="D2242" s="428"/>
      <c r="F2242" s="103" t="s">
        <v>4449</v>
      </c>
      <c r="H2242" s="214" t="s">
        <v>4449</v>
      </c>
      <c r="J2242" s="46">
        <v>64</v>
      </c>
      <c r="K2242" s="14">
        <v>0</v>
      </c>
      <c r="L2242" s="18">
        <f t="shared" si="108"/>
        <v>64</v>
      </c>
      <c r="M2242" s="14">
        <v>0</v>
      </c>
      <c r="N2242" s="23">
        <v>0</v>
      </c>
      <c r="O2242" s="18">
        <f t="shared" si="109"/>
        <v>0</v>
      </c>
      <c r="P2242" s="16">
        <f t="shared" si="110"/>
        <v>64</v>
      </c>
    </row>
    <row r="2243" spans="2:16" ht="25.5">
      <c r="B2243" s="400"/>
      <c r="D2243" s="428"/>
      <c r="F2243" s="103" t="s">
        <v>4450</v>
      </c>
      <c r="H2243" s="214" t="s">
        <v>4450</v>
      </c>
      <c r="J2243" s="46">
        <v>68</v>
      </c>
      <c r="K2243" s="14">
        <v>0</v>
      </c>
      <c r="L2243" s="18">
        <f t="shared" si="108"/>
        <v>68</v>
      </c>
      <c r="M2243" s="14">
        <v>0</v>
      </c>
      <c r="N2243" s="23">
        <v>0</v>
      </c>
      <c r="O2243" s="18">
        <f t="shared" si="109"/>
        <v>0</v>
      </c>
      <c r="P2243" s="16">
        <f t="shared" si="110"/>
        <v>68</v>
      </c>
    </row>
    <row r="2244" spans="2:16">
      <c r="B2244" s="400"/>
      <c r="D2244" s="428"/>
      <c r="F2244" s="103" t="s">
        <v>4451</v>
      </c>
      <c r="H2244" s="214" t="s">
        <v>4451</v>
      </c>
      <c r="J2244" s="46">
        <v>65</v>
      </c>
      <c r="K2244" s="14">
        <v>0</v>
      </c>
      <c r="L2244" s="18">
        <f t="shared" si="108"/>
        <v>65</v>
      </c>
      <c r="M2244" s="14">
        <v>0</v>
      </c>
      <c r="N2244" s="23">
        <v>0</v>
      </c>
      <c r="O2244" s="18">
        <f t="shared" si="109"/>
        <v>0</v>
      </c>
      <c r="P2244" s="16">
        <f t="shared" si="110"/>
        <v>65</v>
      </c>
    </row>
    <row r="2245" spans="2:16" ht="25.5">
      <c r="B2245" s="400"/>
      <c r="D2245" s="428"/>
      <c r="F2245" s="103" t="s">
        <v>4452</v>
      </c>
      <c r="H2245" s="214" t="s">
        <v>4452</v>
      </c>
      <c r="J2245" s="46">
        <v>79</v>
      </c>
      <c r="K2245" s="14">
        <v>0</v>
      </c>
      <c r="L2245" s="18">
        <f t="shared" si="108"/>
        <v>79</v>
      </c>
      <c r="M2245" s="14">
        <v>0</v>
      </c>
      <c r="N2245" s="23">
        <v>0</v>
      </c>
      <c r="O2245" s="18">
        <f t="shared" si="109"/>
        <v>0</v>
      </c>
      <c r="P2245" s="16">
        <f t="shared" si="110"/>
        <v>79</v>
      </c>
    </row>
    <row r="2246" spans="2:16">
      <c r="B2246" s="400"/>
      <c r="D2246" s="428"/>
      <c r="F2246" s="103" t="s">
        <v>4453</v>
      </c>
      <c r="H2246" s="214" t="s">
        <v>4453</v>
      </c>
      <c r="J2246" s="46">
        <v>27</v>
      </c>
      <c r="K2246" s="14">
        <v>0</v>
      </c>
      <c r="L2246" s="18">
        <f t="shared" si="108"/>
        <v>27</v>
      </c>
      <c r="M2246" s="14">
        <v>0</v>
      </c>
      <c r="N2246" s="23">
        <v>0</v>
      </c>
      <c r="O2246" s="18">
        <f t="shared" si="109"/>
        <v>0</v>
      </c>
      <c r="P2246" s="16">
        <f t="shared" si="110"/>
        <v>27</v>
      </c>
    </row>
    <row r="2247" spans="2:16">
      <c r="B2247" s="400"/>
      <c r="D2247" s="428"/>
      <c r="F2247" s="103" t="s">
        <v>4454</v>
      </c>
      <c r="H2247" s="214" t="s">
        <v>4454</v>
      </c>
      <c r="J2247" s="46">
        <v>36</v>
      </c>
      <c r="K2247" s="14">
        <v>0</v>
      </c>
      <c r="L2247" s="18">
        <f t="shared" si="108"/>
        <v>36</v>
      </c>
      <c r="M2247" s="14">
        <v>0</v>
      </c>
      <c r="N2247" s="23">
        <v>0</v>
      </c>
      <c r="O2247" s="18">
        <f t="shared" si="109"/>
        <v>0</v>
      </c>
      <c r="P2247" s="16">
        <f t="shared" si="110"/>
        <v>36</v>
      </c>
    </row>
    <row r="2248" spans="2:16">
      <c r="B2248" s="400"/>
      <c r="D2248" s="428"/>
      <c r="F2248" s="103" t="s">
        <v>4455</v>
      </c>
      <c r="H2248" s="214" t="s">
        <v>4455</v>
      </c>
      <c r="J2248" s="46">
        <v>61</v>
      </c>
      <c r="K2248" s="14">
        <v>0</v>
      </c>
      <c r="L2248" s="18">
        <f t="shared" si="108"/>
        <v>61</v>
      </c>
      <c r="M2248" s="14">
        <v>0</v>
      </c>
      <c r="N2248" s="23">
        <v>0</v>
      </c>
      <c r="O2248" s="18">
        <f t="shared" si="109"/>
        <v>0</v>
      </c>
      <c r="P2248" s="16">
        <f t="shared" si="110"/>
        <v>61</v>
      </c>
    </row>
    <row r="2249" spans="2:16" ht="25.5">
      <c r="B2249" s="400"/>
      <c r="D2249" s="428"/>
      <c r="F2249" s="103" t="s">
        <v>4456</v>
      </c>
      <c r="H2249" s="214" t="s">
        <v>4456</v>
      </c>
      <c r="J2249" s="46">
        <v>40</v>
      </c>
      <c r="K2249" s="14">
        <v>0</v>
      </c>
      <c r="L2249" s="18">
        <f t="shared" si="108"/>
        <v>40</v>
      </c>
      <c r="M2249" s="14">
        <v>0</v>
      </c>
      <c r="N2249" s="23">
        <v>0</v>
      </c>
      <c r="O2249" s="18">
        <f t="shared" si="109"/>
        <v>0</v>
      </c>
      <c r="P2249" s="16">
        <f t="shared" si="110"/>
        <v>40</v>
      </c>
    </row>
    <row r="2250" spans="2:16">
      <c r="B2250" s="400"/>
      <c r="D2250" s="428"/>
      <c r="F2250" s="103" t="s">
        <v>4457</v>
      </c>
      <c r="H2250" s="214" t="s">
        <v>4457</v>
      </c>
      <c r="J2250" s="46">
        <v>90</v>
      </c>
      <c r="K2250" s="14">
        <v>0</v>
      </c>
      <c r="L2250" s="18">
        <f t="shared" si="108"/>
        <v>90</v>
      </c>
      <c r="M2250" s="14">
        <v>0</v>
      </c>
      <c r="N2250" s="23">
        <v>0</v>
      </c>
      <c r="O2250" s="18">
        <f t="shared" si="109"/>
        <v>0</v>
      </c>
      <c r="P2250" s="16">
        <f t="shared" si="110"/>
        <v>90</v>
      </c>
    </row>
    <row r="2251" spans="2:16" ht="25.5">
      <c r="B2251" s="400"/>
      <c r="D2251" s="428"/>
      <c r="F2251" s="103" t="s">
        <v>4458</v>
      </c>
      <c r="H2251" s="214" t="s">
        <v>4458</v>
      </c>
      <c r="J2251" s="46">
        <v>60</v>
      </c>
      <c r="K2251" s="14">
        <v>0</v>
      </c>
      <c r="L2251" s="18">
        <f t="shared" si="108"/>
        <v>60</v>
      </c>
      <c r="M2251" s="14">
        <v>0</v>
      </c>
      <c r="N2251" s="23">
        <v>0</v>
      </c>
      <c r="O2251" s="18">
        <f t="shared" si="109"/>
        <v>0</v>
      </c>
      <c r="P2251" s="16">
        <f t="shared" si="110"/>
        <v>60</v>
      </c>
    </row>
    <row r="2252" spans="2:16">
      <c r="B2252" s="400"/>
      <c r="D2252" s="428"/>
      <c r="F2252" s="103" t="s">
        <v>4459</v>
      </c>
      <c r="H2252" s="214" t="s">
        <v>4459</v>
      </c>
      <c r="J2252" s="46">
        <v>53</v>
      </c>
      <c r="K2252" s="14">
        <v>0</v>
      </c>
      <c r="L2252" s="18">
        <f t="shared" si="108"/>
        <v>53</v>
      </c>
      <c r="M2252" s="14">
        <v>0</v>
      </c>
      <c r="N2252" s="23">
        <v>0</v>
      </c>
      <c r="O2252" s="18">
        <f t="shared" si="109"/>
        <v>0</v>
      </c>
      <c r="P2252" s="16">
        <f t="shared" si="110"/>
        <v>53</v>
      </c>
    </row>
    <row r="2253" spans="2:16">
      <c r="B2253" s="400"/>
      <c r="D2253" s="428"/>
      <c r="F2253" s="103" t="s">
        <v>4460</v>
      </c>
      <c r="H2253" s="214" t="s">
        <v>4460</v>
      </c>
      <c r="J2253" s="46">
        <v>34</v>
      </c>
      <c r="K2253" s="14">
        <v>0</v>
      </c>
      <c r="L2253" s="18">
        <f t="shared" si="108"/>
        <v>34</v>
      </c>
      <c r="M2253" s="14">
        <v>0</v>
      </c>
      <c r="N2253" s="23">
        <v>0</v>
      </c>
      <c r="O2253" s="18">
        <f t="shared" si="109"/>
        <v>0</v>
      </c>
      <c r="P2253" s="16">
        <f t="shared" si="110"/>
        <v>34</v>
      </c>
    </row>
    <row r="2254" spans="2:16">
      <c r="B2254" s="400"/>
      <c r="D2254" s="428"/>
      <c r="F2254" s="103" t="s">
        <v>4461</v>
      </c>
      <c r="H2254" s="214" t="s">
        <v>4461</v>
      </c>
      <c r="J2254" s="46">
        <v>51</v>
      </c>
      <c r="K2254" s="14">
        <v>0</v>
      </c>
      <c r="L2254" s="18">
        <f t="shared" si="108"/>
        <v>51</v>
      </c>
      <c r="M2254" s="14">
        <v>0</v>
      </c>
      <c r="N2254" s="23">
        <v>0</v>
      </c>
      <c r="O2254" s="18">
        <f t="shared" si="109"/>
        <v>0</v>
      </c>
      <c r="P2254" s="16">
        <f t="shared" si="110"/>
        <v>51</v>
      </c>
    </row>
    <row r="2255" spans="2:16">
      <c r="B2255" s="400"/>
      <c r="D2255" s="428"/>
      <c r="F2255" s="103" t="s">
        <v>4462</v>
      </c>
      <c r="H2255" s="214" t="s">
        <v>4462</v>
      </c>
      <c r="J2255" s="46">
        <v>22</v>
      </c>
      <c r="K2255" s="14">
        <v>0</v>
      </c>
      <c r="L2255" s="18">
        <f t="shared" si="108"/>
        <v>22</v>
      </c>
      <c r="M2255" s="14">
        <v>0</v>
      </c>
      <c r="N2255" s="23">
        <v>0</v>
      </c>
      <c r="O2255" s="18">
        <f t="shared" si="109"/>
        <v>0</v>
      </c>
      <c r="P2255" s="16">
        <f t="shared" si="110"/>
        <v>22</v>
      </c>
    </row>
    <row r="2256" spans="2:16">
      <c r="B2256" s="400"/>
      <c r="D2256" s="428"/>
      <c r="F2256" s="103" t="s">
        <v>4463</v>
      </c>
      <c r="H2256" s="214" t="s">
        <v>4463</v>
      </c>
      <c r="J2256" s="46">
        <v>26</v>
      </c>
      <c r="K2256" s="14">
        <v>0</v>
      </c>
      <c r="L2256" s="18">
        <f t="shared" si="108"/>
        <v>26</v>
      </c>
      <c r="M2256" s="14">
        <v>0</v>
      </c>
      <c r="N2256" s="23">
        <v>0</v>
      </c>
      <c r="O2256" s="18">
        <f t="shared" si="109"/>
        <v>0</v>
      </c>
      <c r="P2256" s="16">
        <f t="shared" si="110"/>
        <v>26</v>
      </c>
    </row>
    <row r="2257" spans="2:16">
      <c r="B2257" s="400"/>
      <c r="D2257" s="428"/>
      <c r="F2257" s="103" t="s">
        <v>4314</v>
      </c>
      <c r="H2257" s="214" t="s">
        <v>4314</v>
      </c>
      <c r="J2257" s="46">
        <v>60</v>
      </c>
      <c r="K2257" s="14">
        <v>0</v>
      </c>
      <c r="L2257" s="18">
        <f t="shared" si="108"/>
        <v>60</v>
      </c>
      <c r="M2257" s="14">
        <v>0</v>
      </c>
      <c r="N2257" s="23">
        <v>0</v>
      </c>
      <c r="O2257" s="18">
        <f t="shared" si="109"/>
        <v>0</v>
      </c>
      <c r="P2257" s="16">
        <f t="shared" si="110"/>
        <v>60</v>
      </c>
    </row>
    <row r="2258" spans="2:16">
      <c r="B2258" s="400"/>
      <c r="D2258" s="428"/>
      <c r="F2258" s="103" t="s">
        <v>4464</v>
      </c>
      <c r="H2258" s="214" t="s">
        <v>4464</v>
      </c>
      <c r="J2258" s="46">
        <v>13</v>
      </c>
      <c r="K2258" s="14">
        <v>0</v>
      </c>
      <c r="L2258" s="18">
        <f t="shared" si="108"/>
        <v>13</v>
      </c>
      <c r="M2258" s="14">
        <v>0</v>
      </c>
      <c r="N2258" s="23">
        <v>0</v>
      </c>
      <c r="O2258" s="18">
        <f t="shared" si="109"/>
        <v>0</v>
      </c>
      <c r="P2258" s="16">
        <f t="shared" si="110"/>
        <v>13</v>
      </c>
    </row>
    <row r="2259" spans="2:16" ht="25.5">
      <c r="B2259" s="400"/>
      <c r="D2259" s="428"/>
      <c r="F2259" s="103" t="s">
        <v>4465</v>
      </c>
      <c r="H2259" s="214" t="s">
        <v>4465</v>
      </c>
      <c r="J2259" s="46">
        <v>75</v>
      </c>
      <c r="K2259" s="14">
        <v>0</v>
      </c>
      <c r="L2259" s="18">
        <f t="shared" si="108"/>
        <v>75</v>
      </c>
      <c r="M2259" s="14">
        <v>0</v>
      </c>
      <c r="N2259" s="23">
        <v>0</v>
      </c>
      <c r="O2259" s="18">
        <f t="shared" si="109"/>
        <v>0</v>
      </c>
      <c r="P2259" s="16">
        <f t="shared" si="110"/>
        <v>75</v>
      </c>
    </row>
    <row r="2260" spans="2:16">
      <c r="B2260" s="400"/>
      <c r="D2260" s="428"/>
      <c r="F2260" s="103" t="s">
        <v>4466</v>
      </c>
      <c r="H2260" s="214" t="s">
        <v>4466</v>
      </c>
      <c r="J2260" s="46">
        <v>21</v>
      </c>
      <c r="K2260" s="14">
        <v>0</v>
      </c>
      <c r="L2260" s="18">
        <f t="shared" si="108"/>
        <v>21</v>
      </c>
      <c r="M2260" s="14">
        <v>0</v>
      </c>
      <c r="N2260" s="23">
        <v>0</v>
      </c>
      <c r="O2260" s="18">
        <f t="shared" si="109"/>
        <v>0</v>
      </c>
      <c r="P2260" s="16">
        <f t="shared" si="110"/>
        <v>21</v>
      </c>
    </row>
    <row r="2261" spans="2:16">
      <c r="B2261" s="400"/>
      <c r="D2261" s="428"/>
      <c r="F2261" s="103" t="s">
        <v>4467</v>
      </c>
      <c r="H2261" s="214" t="s">
        <v>4467</v>
      </c>
      <c r="J2261" s="46">
        <v>41</v>
      </c>
      <c r="K2261" s="14">
        <v>0</v>
      </c>
      <c r="L2261" s="18">
        <f t="shared" si="108"/>
        <v>41</v>
      </c>
      <c r="M2261" s="14">
        <v>0</v>
      </c>
      <c r="N2261" s="23">
        <v>0</v>
      </c>
      <c r="O2261" s="18">
        <f t="shared" si="109"/>
        <v>0</v>
      </c>
      <c r="P2261" s="16">
        <f t="shared" si="110"/>
        <v>41</v>
      </c>
    </row>
    <row r="2262" spans="2:16" ht="25.5">
      <c r="B2262" s="400"/>
      <c r="D2262" s="428"/>
      <c r="F2262" s="103" t="s">
        <v>4468</v>
      </c>
      <c r="H2262" s="214" t="s">
        <v>4468</v>
      </c>
      <c r="J2262" s="46">
        <v>44</v>
      </c>
      <c r="K2262" s="14">
        <v>0</v>
      </c>
      <c r="L2262" s="18">
        <f t="shared" si="108"/>
        <v>44</v>
      </c>
      <c r="M2262" s="14">
        <v>0</v>
      </c>
      <c r="N2262" s="23">
        <v>0</v>
      </c>
      <c r="O2262" s="18">
        <f t="shared" si="109"/>
        <v>0</v>
      </c>
      <c r="P2262" s="16">
        <f t="shared" si="110"/>
        <v>44</v>
      </c>
    </row>
    <row r="2263" spans="2:16">
      <c r="B2263" s="400"/>
      <c r="D2263" s="428"/>
      <c r="F2263" s="103" t="s">
        <v>4469</v>
      </c>
      <c r="H2263" s="214" t="s">
        <v>4469</v>
      </c>
      <c r="J2263" s="46">
        <v>32</v>
      </c>
      <c r="K2263" s="14">
        <v>0</v>
      </c>
      <c r="L2263" s="18">
        <f t="shared" si="108"/>
        <v>32</v>
      </c>
      <c r="M2263" s="14">
        <v>0</v>
      </c>
      <c r="N2263" s="23">
        <v>0</v>
      </c>
      <c r="O2263" s="18">
        <f t="shared" si="109"/>
        <v>0</v>
      </c>
      <c r="P2263" s="16">
        <f t="shared" si="110"/>
        <v>32</v>
      </c>
    </row>
    <row r="2264" spans="2:16">
      <c r="B2264" s="400"/>
      <c r="D2264" s="428"/>
      <c r="F2264" s="103" t="s">
        <v>4470</v>
      </c>
      <c r="H2264" s="214" t="s">
        <v>4470</v>
      </c>
      <c r="J2264" s="46"/>
      <c r="K2264" s="14"/>
      <c r="L2264" s="18">
        <f t="shared" si="108"/>
        <v>0</v>
      </c>
      <c r="M2264" s="14"/>
      <c r="N2264" s="23"/>
      <c r="O2264" s="18">
        <f t="shared" si="109"/>
        <v>0</v>
      </c>
      <c r="P2264" s="16">
        <f t="shared" si="110"/>
        <v>0</v>
      </c>
    </row>
    <row r="2265" spans="2:16">
      <c r="B2265" s="400"/>
      <c r="D2265" s="428"/>
      <c r="F2265" s="103" t="s">
        <v>4471</v>
      </c>
      <c r="H2265" s="214" t="s">
        <v>4471</v>
      </c>
      <c r="J2265" s="46">
        <v>52</v>
      </c>
      <c r="K2265" s="14">
        <v>0</v>
      </c>
      <c r="L2265" s="18">
        <f t="shared" si="108"/>
        <v>52</v>
      </c>
      <c r="M2265" s="14">
        <v>0</v>
      </c>
      <c r="N2265" s="23">
        <v>0</v>
      </c>
      <c r="O2265" s="18">
        <f t="shared" si="109"/>
        <v>0</v>
      </c>
      <c r="P2265" s="16">
        <f t="shared" si="110"/>
        <v>52</v>
      </c>
    </row>
    <row r="2266" spans="2:16">
      <c r="B2266" s="400"/>
      <c r="D2266" s="428"/>
      <c r="F2266" s="103" t="s">
        <v>4472</v>
      </c>
      <c r="H2266" s="214" t="s">
        <v>4472</v>
      </c>
      <c r="J2266" s="46">
        <v>23</v>
      </c>
      <c r="K2266" s="14">
        <v>0</v>
      </c>
      <c r="L2266" s="18">
        <f t="shared" ref="L2266:L2329" si="111">+J2266+K2266</f>
        <v>23</v>
      </c>
      <c r="M2266" s="14">
        <v>0</v>
      </c>
      <c r="N2266" s="23">
        <v>0</v>
      </c>
      <c r="O2266" s="18">
        <f t="shared" ref="O2266:O2329" si="112">+N2266+M2266</f>
        <v>0</v>
      </c>
      <c r="P2266" s="16">
        <f t="shared" si="110"/>
        <v>23</v>
      </c>
    </row>
    <row r="2267" spans="2:16">
      <c r="B2267" s="400"/>
      <c r="D2267" s="428"/>
      <c r="F2267" s="103" t="s">
        <v>4473</v>
      </c>
      <c r="H2267" s="214" t="s">
        <v>4473</v>
      </c>
      <c r="J2267" s="46">
        <v>40</v>
      </c>
      <c r="K2267" s="14">
        <v>0</v>
      </c>
      <c r="L2267" s="18">
        <f t="shared" si="111"/>
        <v>40</v>
      </c>
      <c r="M2267" s="14">
        <v>0</v>
      </c>
      <c r="N2267" s="23">
        <v>0</v>
      </c>
      <c r="O2267" s="18">
        <f t="shared" si="112"/>
        <v>0</v>
      </c>
      <c r="P2267" s="16">
        <f t="shared" ref="P2267:P2330" si="113">+L2267+O2267</f>
        <v>40</v>
      </c>
    </row>
    <row r="2268" spans="2:16">
      <c r="B2268" s="400"/>
      <c r="D2268" s="428"/>
      <c r="F2268" s="103" t="s">
        <v>4474</v>
      </c>
      <c r="H2268" s="214" t="s">
        <v>4474</v>
      </c>
      <c r="J2268" s="46">
        <v>40</v>
      </c>
      <c r="K2268" s="14">
        <v>0</v>
      </c>
      <c r="L2268" s="18">
        <f t="shared" si="111"/>
        <v>40</v>
      </c>
      <c r="M2268" s="14">
        <v>0</v>
      </c>
      <c r="N2268" s="23">
        <v>0</v>
      </c>
      <c r="O2268" s="18">
        <f t="shared" si="112"/>
        <v>0</v>
      </c>
      <c r="P2268" s="16">
        <f t="shared" si="113"/>
        <v>40</v>
      </c>
    </row>
    <row r="2269" spans="2:16">
      <c r="B2269" s="400"/>
      <c r="D2269" s="428"/>
      <c r="F2269" s="103" t="s">
        <v>4475</v>
      </c>
      <c r="H2269" s="214" t="s">
        <v>4475</v>
      </c>
      <c r="J2269" s="46">
        <v>55</v>
      </c>
      <c r="K2269" s="14">
        <v>0</v>
      </c>
      <c r="L2269" s="18">
        <f t="shared" si="111"/>
        <v>55</v>
      </c>
      <c r="M2269" s="14">
        <v>0</v>
      </c>
      <c r="N2269" s="23">
        <v>0</v>
      </c>
      <c r="O2269" s="18">
        <f t="shared" si="112"/>
        <v>0</v>
      </c>
      <c r="P2269" s="16">
        <f t="shared" si="113"/>
        <v>55</v>
      </c>
    </row>
    <row r="2270" spans="2:16">
      <c r="B2270" s="400"/>
      <c r="D2270" s="428"/>
      <c r="F2270" s="103" t="s">
        <v>4476</v>
      </c>
      <c r="H2270" s="214" t="s">
        <v>4476</v>
      </c>
      <c r="J2270" s="46">
        <v>72</v>
      </c>
      <c r="K2270" s="14">
        <v>0</v>
      </c>
      <c r="L2270" s="18">
        <f t="shared" si="111"/>
        <v>72</v>
      </c>
      <c r="M2270" s="14">
        <v>0</v>
      </c>
      <c r="N2270" s="23">
        <v>0</v>
      </c>
      <c r="O2270" s="18">
        <f t="shared" si="112"/>
        <v>0</v>
      </c>
      <c r="P2270" s="16">
        <f t="shared" si="113"/>
        <v>72</v>
      </c>
    </row>
    <row r="2271" spans="2:16">
      <c r="B2271" s="400"/>
      <c r="D2271" s="428"/>
      <c r="F2271" s="103" t="s">
        <v>4477</v>
      </c>
      <c r="H2271" s="214" t="s">
        <v>4477</v>
      </c>
      <c r="J2271" s="46">
        <v>29</v>
      </c>
      <c r="K2271" s="14">
        <v>0</v>
      </c>
      <c r="L2271" s="18">
        <f t="shared" si="111"/>
        <v>29</v>
      </c>
      <c r="M2271" s="14">
        <v>0</v>
      </c>
      <c r="N2271" s="23">
        <v>0</v>
      </c>
      <c r="O2271" s="18">
        <f t="shared" si="112"/>
        <v>0</v>
      </c>
      <c r="P2271" s="16">
        <f t="shared" si="113"/>
        <v>29</v>
      </c>
    </row>
    <row r="2272" spans="2:16" ht="25.5">
      <c r="B2272" s="400"/>
      <c r="D2272" s="428"/>
      <c r="F2272" s="103" t="s">
        <v>4478</v>
      </c>
      <c r="H2272" s="214" t="s">
        <v>4478</v>
      </c>
      <c r="J2272" s="46">
        <v>69</v>
      </c>
      <c r="K2272" s="14">
        <v>0</v>
      </c>
      <c r="L2272" s="18">
        <f t="shared" si="111"/>
        <v>69</v>
      </c>
      <c r="M2272" s="14">
        <v>0</v>
      </c>
      <c r="N2272" s="23">
        <v>0</v>
      </c>
      <c r="O2272" s="18">
        <f t="shared" si="112"/>
        <v>0</v>
      </c>
      <c r="P2272" s="16">
        <f t="shared" si="113"/>
        <v>69</v>
      </c>
    </row>
    <row r="2273" spans="2:16">
      <c r="B2273" s="400"/>
      <c r="D2273" s="428"/>
      <c r="F2273" s="103" t="s">
        <v>4479</v>
      </c>
      <c r="H2273" s="214" t="s">
        <v>4479</v>
      </c>
      <c r="J2273" s="46">
        <v>30</v>
      </c>
      <c r="K2273" s="14">
        <v>0</v>
      </c>
      <c r="L2273" s="18">
        <f t="shared" si="111"/>
        <v>30</v>
      </c>
      <c r="M2273" s="14">
        <v>0</v>
      </c>
      <c r="N2273" s="23">
        <v>0</v>
      </c>
      <c r="O2273" s="18">
        <f t="shared" si="112"/>
        <v>0</v>
      </c>
      <c r="P2273" s="16">
        <f t="shared" si="113"/>
        <v>30</v>
      </c>
    </row>
    <row r="2274" spans="2:16">
      <c r="B2274" s="400"/>
      <c r="D2274" s="428"/>
      <c r="F2274" s="103" t="s">
        <v>4480</v>
      </c>
      <c r="H2274" s="214" t="s">
        <v>4480</v>
      </c>
      <c r="J2274" s="46">
        <v>45</v>
      </c>
      <c r="K2274" s="14">
        <v>0</v>
      </c>
      <c r="L2274" s="18">
        <f t="shared" si="111"/>
        <v>45</v>
      </c>
      <c r="M2274" s="14">
        <v>0</v>
      </c>
      <c r="N2274" s="23">
        <v>0</v>
      </c>
      <c r="O2274" s="18">
        <f t="shared" si="112"/>
        <v>0</v>
      </c>
      <c r="P2274" s="16">
        <f t="shared" si="113"/>
        <v>45</v>
      </c>
    </row>
    <row r="2275" spans="2:16">
      <c r="B2275" s="400"/>
      <c r="D2275" s="428"/>
      <c r="F2275" s="103" t="s">
        <v>4481</v>
      </c>
      <c r="H2275" s="214" t="s">
        <v>4481</v>
      </c>
      <c r="J2275" s="46">
        <v>46</v>
      </c>
      <c r="K2275" s="14">
        <v>0</v>
      </c>
      <c r="L2275" s="18">
        <f t="shared" si="111"/>
        <v>46</v>
      </c>
      <c r="M2275" s="14">
        <v>0</v>
      </c>
      <c r="N2275" s="23">
        <v>0</v>
      </c>
      <c r="O2275" s="18">
        <f t="shared" si="112"/>
        <v>0</v>
      </c>
      <c r="P2275" s="16">
        <f t="shared" si="113"/>
        <v>46</v>
      </c>
    </row>
    <row r="2276" spans="2:16">
      <c r="B2276" s="400"/>
      <c r="D2276" s="428"/>
      <c r="F2276" s="103" t="s">
        <v>4482</v>
      </c>
      <c r="H2276" s="214" t="s">
        <v>4482</v>
      </c>
      <c r="J2276" s="46">
        <v>95</v>
      </c>
      <c r="K2276" s="14">
        <v>0</v>
      </c>
      <c r="L2276" s="18">
        <f t="shared" si="111"/>
        <v>95</v>
      </c>
      <c r="M2276" s="14">
        <v>0</v>
      </c>
      <c r="N2276" s="23">
        <v>0</v>
      </c>
      <c r="O2276" s="18">
        <f t="shared" si="112"/>
        <v>0</v>
      </c>
      <c r="P2276" s="16">
        <f t="shared" si="113"/>
        <v>95</v>
      </c>
    </row>
    <row r="2277" spans="2:16">
      <c r="B2277" s="400"/>
      <c r="D2277" s="428"/>
      <c r="F2277" s="103" t="s">
        <v>4483</v>
      </c>
      <c r="H2277" s="214" t="s">
        <v>4483</v>
      </c>
      <c r="J2277" s="46">
        <v>31</v>
      </c>
      <c r="K2277" s="14">
        <v>0</v>
      </c>
      <c r="L2277" s="18">
        <f t="shared" si="111"/>
        <v>31</v>
      </c>
      <c r="M2277" s="14">
        <v>0</v>
      </c>
      <c r="N2277" s="23">
        <v>0</v>
      </c>
      <c r="O2277" s="18">
        <f t="shared" si="112"/>
        <v>0</v>
      </c>
      <c r="P2277" s="16">
        <f t="shared" si="113"/>
        <v>31</v>
      </c>
    </row>
    <row r="2278" spans="2:16">
      <c r="B2278" s="400"/>
      <c r="D2278" s="428"/>
      <c r="F2278" s="103" t="s">
        <v>4342</v>
      </c>
      <c r="H2278" s="214" t="s">
        <v>4342</v>
      </c>
      <c r="J2278" s="46"/>
      <c r="K2278" s="14"/>
      <c r="L2278" s="18">
        <f t="shared" si="111"/>
        <v>0</v>
      </c>
      <c r="M2278" s="14"/>
      <c r="N2278" s="23"/>
      <c r="O2278" s="18">
        <f t="shared" si="112"/>
        <v>0</v>
      </c>
      <c r="P2278" s="16">
        <f t="shared" si="113"/>
        <v>0</v>
      </c>
    </row>
    <row r="2279" spans="2:16" ht="25.5">
      <c r="B2279" s="400"/>
      <c r="D2279" s="428"/>
      <c r="F2279" s="103" t="s">
        <v>4141</v>
      </c>
      <c r="H2279" s="214" t="s">
        <v>8225</v>
      </c>
      <c r="J2279" s="46"/>
      <c r="K2279" s="14"/>
      <c r="L2279" s="18">
        <f t="shared" si="111"/>
        <v>0</v>
      </c>
      <c r="M2279" s="14"/>
      <c r="N2279" s="23"/>
      <c r="O2279" s="18">
        <f t="shared" si="112"/>
        <v>0</v>
      </c>
      <c r="P2279" s="16">
        <f t="shared" si="113"/>
        <v>0</v>
      </c>
    </row>
    <row r="2280" spans="2:16">
      <c r="B2280" s="400"/>
      <c r="D2280" s="428"/>
      <c r="F2280" s="103" t="s">
        <v>4484</v>
      </c>
      <c r="H2280" s="214" t="s">
        <v>4484</v>
      </c>
      <c r="J2280" s="46">
        <v>47</v>
      </c>
      <c r="K2280" s="14">
        <v>0</v>
      </c>
      <c r="L2280" s="18">
        <f t="shared" si="111"/>
        <v>47</v>
      </c>
      <c r="M2280" s="14">
        <v>0</v>
      </c>
      <c r="N2280" s="23">
        <v>0</v>
      </c>
      <c r="O2280" s="18">
        <f t="shared" si="112"/>
        <v>0</v>
      </c>
      <c r="P2280" s="16">
        <f t="shared" si="113"/>
        <v>47</v>
      </c>
    </row>
    <row r="2281" spans="2:16">
      <c r="B2281" s="400"/>
      <c r="D2281" s="428"/>
      <c r="F2281" s="103" t="s">
        <v>4485</v>
      </c>
      <c r="H2281" s="214" t="s">
        <v>4485</v>
      </c>
      <c r="J2281" s="46">
        <v>25</v>
      </c>
      <c r="K2281" s="14">
        <v>0</v>
      </c>
      <c r="L2281" s="18">
        <f t="shared" si="111"/>
        <v>25</v>
      </c>
      <c r="M2281" s="14">
        <v>0</v>
      </c>
      <c r="N2281" s="23">
        <v>0</v>
      </c>
      <c r="O2281" s="18">
        <f t="shared" si="112"/>
        <v>0</v>
      </c>
      <c r="P2281" s="16">
        <f t="shared" si="113"/>
        <v>25</v>
      </c>
    </row>
    <row r="2282" spans="2:16" ht="38.25">
      <c r="B2282" s="400"/>
      <c r="D2282" s="428"/>
      <c r="F2282" s="103" t="s">
        <v>4486</v>
      </c>
      <c r="H2282" s="214" t="s">
        <v>4486</v>
      </c>
      <c r="J2282" s="46"/>
      <c r="K2282" s="14"/>
      <c r="L2282" s="18">
        <f t="shared" si="111"/>
        <v>0</v>
      </c>
      <c r="M2282" s="14"/>
      <c r="N2282" s="23"/>
      <c r="O2282" s="18">
        <f t="shared" si="112"/>
        <v>0</v>
      </c>
      <c r="P2282" s="16">
        <f t="shared" si="113"/>
        <v>0</v>
      </c>
    </row>
    <row r="2283" spans="2:16" ht="25.5">
      <c r="B2283" s="400"/>
      <c r="D2283" s="428"/>
      <c r="F2283" s="103" t="s">
        <v>4487</v>
      </c>
      <c r="H2283" s="214" t="s">
        <v>4487</v>
      </c>
      <c r="J2283" s="46"/>
      <c r="K2283" s="14"/>
      <c r="L2283" s="18">
        <f t="shared" si="111"/>
        <v>0</v>
      </c>
      <c r="M2283" s="14"/>
      <c r="N2283" s="23"/>
      <c r="O2283" s="18">
        <f t="shared" si="112"/>
        <v>0</v>
      </c>
      <c r="P2283" s="16">
        <f t="shared" si="113"/>
        <v>0</v>
      </c>
    </row>
    <row r="2284" spans="2:16">
      <c r="B2284" s="400"/>
      <c r="D2284" s="428"/>
      <c r="F2284" s="103" t="s">
        <v>4488</v>
      </c>
      <c r="H2284" s="214" t="s">
        <v>8310</v>
      </c>
      <c r="J2284" s="46"/>
      <c r="K2284" s="14"/>
      <c r="L2284" s="18">
        <f t="shared" si="111"/>
        <v>0</v>
      </c>
      <c r="M2284" s="14"/>
      <c r="N2284" s="23"/>
      <c r="O2284" s="18">
        <f t="shared" si="112"/>
        <v>0</v>
      </c>
      <c r="P2284" s="16">
        <f t="shared" si="113"/>
        <v>0</v>
      </c>
    </row>
    <row r="2285" spans="2:16">
      <c r="B2285" s="400"/>
      <c r="D2285" s="428"/>
      <c r="F2285" s="103" t="s">
        <v>4160</v>
      </c>
      <c r="H2285" s="214" t="s">
        <v>4160</v>
      </c>
      <c r="J2285" s="46"/>
      <c r="K2285" s="14"/>
      <c r="L2285" s="18">
        <f t="shared" si="111"/>
        <v>0</v>
      </c>
      <c r="M2285" s="14"/>
      <c r="N2285" s="23"/>
      <c r="O2285" s="18">
        <f t="shared" si="112"/>
        <v>0</v>
      </c>
      <c r="P2285" s="16">
        <f t="shared" si="113"/>
        <v>0</v>
      </c>
    </row>
    <row r="2286" spans="2:16">
      <c r="B2286" s="400"/>
      <c r="D2286" s="428"/>
      <c r="F2286" s="103" t="s">
        <v>4489</v>
      </c>
      <c r="H2286" s="214" t="s">
        <v>4489</v>
      </c>
      <c r="J2286" s="46"/>
      <c r="K2286" s="14"/>
      <c r="L2286" s="18">
        <f t="shared" si="111"/>
        <v>0</v>
      </c>
      <c r="M2286" s="14"/>
      <c r="N2286" s="23"/>
      <c r="O2286" s="18">
        <f t="shared" si="112"/>
        <v>0</v>
      </c>
      <c r="P2286" s="16">
        <f t="shared" si="113"/>
        <v>0</v>
      </c>
    </row>
    <row r="2287" spans="2:16">
      <c r="B2287" s="400"/>
      <c r="D2287" s="428"/>
      <c r="F2287" s="103" t="s">
        <v>4490</v>
      </c>
      <c r="H2287" s="214" t="s">
        <v>4490</v>
      </c>
      <c r="J2287" s="46">
        <v>123</v>
      </c>
      <c r="K2287" s="14">
        <v>0</v>
      </c>
      <c r="L2287" s="18">
        <f t="shared" si="111"/>
        <v>123</v>
      </c>
      <c r="M2287" s="14">
        <v>0</v>
      </c>
      <c r="N2287" s="23">
        <v>0</v>
      </c>
      <c r="O2287" s="18">
        <f t="shared" si="112"/>
        <v>0</v>
      </c>
      <c r="P2287" s="16">
        <f t="shared" si="113"/>
        <v>123</v>
      </c>
    </row>
    <row r="2288" spans="2:16">
      <c r="B2288" s="400"/>
      <c r="D2288" s="428"/>
      <c r="F2288" s="103" t="s">
        <v>4491</v>
      </c>
      <c r="H2288" s="214" t="s">
        <v>4491</v>
      </c>
      <c r="J2288" s="46">
        <v>113</v>
      </c>
      <c r="K2288" s="14">
        <v>0</v>
      </c>
      <c r="L2288" s="18">
        <f t="shared" si="111"/>
        <v>113</v>
      </c>
      <c r="M2288" s="14">
        <v>0</v>
      </c>
      <c r="N2288" s="23">
        <v>0</v>
      </c>
      <c r="O2288" s="18">
        <f t="shared" si="112"/>
        <v>0</v>
      </c>
      <c r="P2288" s="16">
        <f t="shared" si="113"/>
        <v>113</v>
      </c>
    </row>
    <row r="2289" spans="2:16">
      <c r="B2289" s="400"/>
      <c r="D2289" s="428"/>
      <c r="F2289" s="103" t="s">
        <v>4492</v>
      </c>
      <c r="H2289" s="214" t="s">
        <v>4492</v>
      </c>
      <c r="J2289" s="46">
        <v>18</v>
      </c>
      <c r="K2289" s="14">
        <v>0</v>
      </c>
      <c r="L2289" s="18">
        <f t="shared" si="111"/>
        <v>18</v>
      </c>
      <c r="M2289" s="14">
        <v>0</v>
      </c>
      <c r="N2289" s="23">
        <v>0</v>
      </c>
      <c r="O2289" s="18">
        <f t="shared" si="112"/>
        <v>0</v>
      </c>
      <c r="P2289" s="16">
        <f t="shared" si="113"/>
        <v>18</v>
      </c>
    </row>
    <row r="2290" spans="2:16">
      <c r="B2290" s="400"/>
      <c r="D2290" s="428"/>
      <c r="F2290" s="103" t="s">
        <v>4493</v>
      </c>
      <c r="H2290" s="214" t="s">
        <v>4493</v>
      </c>
      <c r="J2290" s="46">
        <v>20</v>
      </c>
      <c r="K2290" s="14">
        <v>0</v>
      </c>
      <c r="L2290" s="18">
        <f t="shared" si="111"/>
        <v>20</v>
      </c>
      <c r="M2290" s="14">
        <v>0</v>
      </c>
      <c r="N2290" s="23">
        <v>0</v>
      </c>
      <c r="O2290" s="18">
        <f t="shared" si="112"/>
        <v>0</v>
      </c>
      <c r="P2290" s="16">
        <f t="shared" si="113"/>
        <v>20</v>
      </c>
    </row>
    <row r="2291" spans="2:16">
      <c r="B2291" s="400"/>
      <c r="D2291" s="428"/>
      <c r="F2291" s="103" t="s">
        <v>4494</v>
      </c>
      <c r="H2291" s="214" t="s">
        <v>4494</v>
      </c>
      <c r="J2291" s="46">
        <v>37</v>
      </c>
      <c r="K2291" s="14">
        <v>0</v>
      </c>
      <c r="L2291" s="18">
        <f t="shared" si="111"/>
        <v>37</v>
      </c>
      <c r="M2291" s="14">
        <v>0</v>
      </c>
      <c r="N2291" s="23">
        <v>0</v>
      </c>
      <c r="O2291" s="18">
        <f t="shared" si="112"/>
        <v>0</v>
      </c>
      <c r="P2291" s="16">
        <f t="shared" si="113"/>
        <v>37</v>
      </c>
    </row>
    <row r="2292" spans="2:16">
      <c r="B2292" s="400"/>
      <c r="D2292" s="428"/>
      <c r="F2292" s="103" t="s">
        <v>4495</v>
      </c>
      <c r="H2292" s="214" t="s">
        <v>4495</v>
      </c>
      <c r="J2292" s="46">
        <v>16</v>
      </c>
      <c r="K2292" s="14">
        <v>0</v>
      </c>
      <c r="L2292" s="18">
        <f t="shared" si="111"/>
        <v>16</v>
      </c>
      <c r="M2292" s="14">
        <v>0</v>
      </c>
      <c r="N2292" s="23">
        <v>0</v>
      </c>
      <c r="O2292" s="18">
        <f t="shared" si="112"/>
        <v>0</v>
      </c>
      <c r="P2292" s="16">
        <f t="shared" si="113"/>
        <v>16</v>
      </c>
    </row>
    <row r="2293" spans="2:16">
      <c r="B2293" s="400"/>
      <c r="D2293" s="428"/>
      <c r="F2293" s="103" t="s">
        <v>4496</v>
      </c>
      <c r="H2293" s="214" t="s">
        <v>8311</v>
      </c>
      <c r="J2293" s="46">
        <v>43</v>
      </c>
      <c r="K2293" s="14">
        <v>0</v>
      </c>
      <c r="L2293" s="18">
        <f t="shared" si="111"/>
        <v>43</v>
      </c>
      <c r="M2293" s="14">
        <v>0</v>
      </c>
      <c r="N2293" s="23">
        <v>0</v>
      </c>
      <c r="O2293" s="18">
        <f t="shared" si="112"/>
        <v>0</v>
      </c>
      <c r="P2293" s="16">
        <f t="shared" si="113"/>
        <v>43</v>
      </c>
    </row>
    <row r="2294" spans="2:16">
      <c r="B2294" s="400"/>
      <c r="D2294" s="428"/>
      <c r="F2294" s="103" t="s">
        <v>4497</v>
      </c>
      <c r="H2294" s="214" t="s">
        <v>8312</v>
      </c>
      <c r="J2294" s="46">
        <v>25</v>
      </c>
      <c r="K2294" s="14">
        <v>0</v>
      </c>
      <c r="L2294" s="18">
        <f t="shared" si="111"/>
        <v>25</v>
      </c>
      <c r="M2294" s="14">
        <v>0</v>
      </c>
      <c r="N2294" s="23">
        <v>0</v>
      </c>
      <c r="O2294" s="18">
        <f t="shared" si="112"/>
        <v>0</v>
      </c>
      <c r="P2294" s="16">
        <f t="shared" si="113"/>
        <v>25</v>
      </c>
    </row>
    <row r="2295" spans="2:16" ht="25.5">
      <c r="B2295" s="400"/>
      <c r="D2295" s="428"/>
      <c r="F2295" s="103" t="s">
        <v>4497</v>
      </c>
      <c r="H2295" s="214" t="s">
        <v>8313</v>
      </c>
      <c r="J2295" s="46">
        <v>24</v>
      </c>
      <c r="K2295" s="14">
        <v>0</v>
      </c>
      <c r="L2295" s="18">
        <f t="shared" si="111"/>
        <v>24</v>
      </c>
      <c r="M2295" s="14">
        <v>0</v>
      </c>
      <c r="N2295" s="23">
        <v>0</v>
      </c>
      <c r="O2295" s="18">
        <f t="shared" si="112"/>
        <v>0</v>
      </c>
      <c r="P2295" s="16">
        <f t="shared" si="113"/>
        <v>24</v>
      </c>
    </row>
    <row r="2296" spans="2:16">
      <c r="B2296" s="400"/>
      <c r="D2296" s="428"/>
      <c r="F2296" s="103" t="s">
        <v>4497</v>
      </c>
      <c r="H2296" s="214" t="s">
        <v>8314</v>
      </c>
      <c r="J2296" s="46">
        <v>0</v>
      </c>
      <c r="K2296" s="14">
        <v>0</v>
      </c>
      <c r="L2296" s="18">
        <f t="shared" si="111"/>
        <v>0</v>
      </c>
      <c r="M2296" s="14">
        <v>246</v>
      </c>
      <c r="N2296" s="23">
        <v>0</v>
      </c>
      <c r="O2296" s="18">
        <f t="shared" si="112"/>
        <v>246</v>
      </c>
      <c r="P2296" s="16">
        <f t="shared" si="113"/>
        <v>246</v>
      </c>
    </row>
    <row r="2297" spans="2:16">
      <c r="B2297" s="400"/>
      <c r="D2297" s="428"/>
      <c r="F2297" s="103" t="s">
        <v>4497</v>
      </c>
      <c r="H2297" s="214" t="s">
        <v>8315</v>
      </c>
      <c r="J2297" s="46">
        <v>64</v>
      </c>
      <c r="K2297" s="14">
        <v>0</v>
      </c>
      <c r="L2297" s="18">
        <f t="shared" si="111"/>
        <v>64</v>
      </c>
      <c r="M2297" s="14">
        <v>0</v>
      </c>
      <c r="N2297" s="23">
        <v>0</v>
      </c>
      <c r="O2297" s="18">
        <f t="shared" si="112"/>
        <v>0</v>
      </c>
      <c r="P2297" s="16">
        <f t="shared" si="113"/>
        <v>64</v>
      </c>
    </row>
    <row r="2298" spans="2:16" ht="25.5">
      <c r="B2298" s="400"/>
      <c r="D2298" s="428"/>
      <c r="F2298" s="103" t="s">
        <v>4497</v>
      </c>
      <c r="H2298" s="214" t="s">
        <v>8316</v>
      </c>
      <c r="J2298" s="46">
        <v>42</v>
      </c>
      <c r="K2298" s="14">
        <v>0</v>
      </c>
      <c r="L2298" s="18">
        <f t="shared" si="111"/>
        <v>42</v>
      </c>
      <c r="M2298" s="14">
        <v>0</v>
      </c>
      <c r="N2298" s="23">
        <v>0</v>
      </c>
      <c r="O2298" s="18">
        <f t="shared" si="112"/>
        <v>0</v>
      </c>
      <c r="P2298" s="16">
        <f t="shared" si="113"/>
        <v>42</v>
      </c>
    </row>
    <row r="2299" spans="2:16" ht="25.5">
      <c r="B2299" s="400"/>
      <c r="D2299" s="428"/>
      <c r="F2299" s="103" t="s">
        <v>4498</v>
      </c>
      <c r="H2299" s="214" t="s">
        <v>8317</v>
      </c>
      <c r="J2299" s="46"/>
      <c r="K2299" s="14"/>
      <c r="L2299" s="18">
        <f t="shared" si="111"/>
        <v>0</v>
      </c>
      <c r="M2299" s="14"/>
      <c r="N2299" s="23"/>
      <c r="O2299" s="18">
        <f t="shared" si="112"/>
        <v>0</v>
      </c>
      <c r="P2299" s="16">
        <f t="shared" si="113"/>
        <v>0</v>
      </c>
    </row>
    <row r="2300" spans="2:16">
      <c r="B2300" s="400"/>
      <c r="D2300" s="428"/>
      <c r="F2300" s="103" t="s">
        <v>4499</v>
      </c>
      <c r="H2300" s="214" t="s">
        <v>4499</v>
      </c>
      <c r="J2300" s="46">
        <v>17</v>
      </c>
      <c r="K2300" s="14">
        <v>0</v>
      </c>
      <c r="L2300" s="18">
        <f t="shared" si="111"/>
        <v>17</v>
      </c>
      <c r="M2300" s="14">
        <v>0</v>
      </c>
      <c r="N2300" s="23">
        <v>0</v>
      </c>
      <c r="O2300" s="18">
        <f t="shared" si="112"/>
        <v>0</v>
      </c>
      <c r="P2300" s="16">
        <f t="shared" si="113"/>
        <v>17</v>
      </c>
    </row>
    <row r="2301" spans="2:16">
      <c r="B2301" s="400"/>
      <c r="D2301" s="428"/>
      <c r="F2301" s="103" t="s">
        <v>4500</v>
      </c>
      <c r="H2301" s="214" t="s">
        <v>4500</v>
      </c>
      <c r="J2301" s="46">
        <v>44</v>
      </c>
      <c r="K2301" s="14">
        <v>0</v>
      </c>
      <c r="L2301" s="18">
        <f t="shared" si="111"/>
        <v>44</v>
      </c>
      <c r="M2301" s="14">
        <v>0</v>
      </c>
      <c r="N2301" s="23">
        <v>0</v>
      </c>
      <c r="O2301" s="18">
        <f t="shared" si="112"/>
        <v>0</v>
      </c>
      <c r="P2301" s="16">
        <f t="shared" si="113"/>
        <v>44</v>
      </c>
    </row>
    <row r="2302" spans="2:16">
      <c r="B2302" s="400"/>
      <c r="D2302" s="428" t="s">
        <v>3938</v>
      </c>
      <c r="F2302" s="103" t="s">
        <v>4501</v>
      </c>
      <c r="H2302" s="214" t="s">
        <v>4501</v>
      </c>
      <c r="J2302" s="46">
        <v>19</v>
      </c>
      <c r="K2302" s="14"/>
      <c r="L2302" s="18">
        <f t="shared" si="111"/>
        <v>19</v>
      </c>
      <c r="M2302" s="14">
        <v>384</v>
      </c>
      <c r="N2302" s="23"/>
      <c r="O2302" s="18">
        <f t="shared" si="112"/>
        <v>384</v>
      </c>
      <c r="P2302" s="16">
        <f t="shared" si="113"/>
        <v>403</v>
      </c>
    </row>
    <row r="2303" spans="2:16">
      <c r="B2303" s="400"/>
      <c r="D2303" s="428"/>
      <c r="F2303" s="103" t="s">
        <v>4120</v>
      </c>
      <c r="H2303" s="214" t="s">
        <v>4120</v>
      </c>
      <c r="J2303" s="46">
        <v>10</v>
      </c>
      <c r="K2303" s="14"/>
      <c r="L2303" s="18">
        <f t="shared" si="111"/>
        <v>10</v>
      </c>
      <c r="M2303" s="14">
        <v>0</v>
      </c>
      <c r="N2303" s="23"/>
      <c r="O2303" s="18">
        <f t="shared" si="112"/>
        <v>0</v>
      </c>
      <c r="P2303" s="16">
        <f t="shared" si="113"/>
        <v>10</v>
      </c>
    </row>
    <row r="2304" spans="2:16">
      <c r="B2304" s="400"/>
      <c r="D2304" s="428"/>
      <c r="F2304" s="103" t="s">
        <v>4080</v>
      </c>
      <c r="H2304" s="214" t="s">
        <v>4080</v>
      </c>
      <c r="J2304" s="46">
        <v>25</v>
      </c>
      <c r="K2304" s="14"/>
      <c r="L2304" s="18">
        <f t="shared" si="111"/>
        <v>25</v>
      </c>
      <c r="M2304" s="14">
        <v>0</v>
      </c>
      <c r="N2304" s="23"/>
      <c r="O2304" s="18">
        <f t="shared" si="112"/>
        <v>0</v>
      </c>
      <c r="P2304" s="16">
        <f t="shared" si="113"/>
        <v>25</v>
      </c>
    </row>
    <row r="2305" spans="2:16">
      <c r="B2305" s="400"/>
      <c r="D2305" s="428"/>
      <c r="F2305" s="103" t="s">
        <v>4502</v>
      </c>
      <c r="H2305" s="214" t="s">
        <v>4502</v>
      </c>
      <c r="J2305" s="46">
        <v>35</v>
      </c>
      <c r="K2305" s="14"/>
      <c r="L2305" s="18">
        <f t="shared" si="111"/>
        <v>35</v>
      </c>
      <c r="M2305" s="14">
        <v>0</v>
      </c>
      <c r="N2305" s="23"/>
      <c r="O2305" s="18">
        <f t="shared" si="112"/>
        <v>0</v>
      </c>
      <c r="P2305" s="16">
        <f t="shared" si="113"/>
        <v>35</v>
      </c>
    </row>
    <row r="2306" spans="2:16">
      <c r="B2306" s="400"/>
      <c r="D2306" s="428"/>
      <c r="F2306" s="103" t="s">
        <v>4503</v>
      </c>
      <c r="H2306" s="214" t="s">
        <v>4503</v>
      </c>
      <c r="J2306" s="46">
        <v>0</v>
      </c>
      <c r="K2306" s="14"/>
      <c r="L2306" s="18">
        <f t="shared" si="111"/>
        <v>0</v>
      </c>
      <c r="M2306" s="14">
        <v>0</v>
      </c>
      <c r="N2306" s="23"/>
      <c r="O2306" s="18">
        <f t="shared" si="112"/>
        <v>0</v>
      </c>
      <c r="P2306" s="16">
        <f t="shared" si="113"/>
        <v>0</v>
      </c>
    </row>
    <row r="2307" spans="2:16">
      <c r="B2307" s="400"/>
      <c r="D2307" s="428"/>
      <c r="F2307" s="103" t="s">
        <v>4504</v>
      </c>
      <c r="H2307" s="214" t="s">
        <v>4504</v>
      </c>
      <c r="J2307" s="46">
        <v>10</v>
      </c>
      <c r="K2307" s="14"/>
      <c r="L2307" s="18">
        <f t="shared" si="111"/>
        <v>10</v>
      </c>
      <c r="M2307" s="14">
        <v>0</v>
      </c>
      <c r="N2307" s="23"/>
      <c r="O2307" s="18">
        <f t="shared" si="112"/>
        <v>0</v>
      </c>
      <c r="P2307" s="16">
        <f t="shared" si="113"/>
        <v>10</v>
      </c>
    </row>
    <row r="2308" spans="2:16">
      <c r="B2308" s="400"/>
      <c r="D2308" s="428"/>
      <c r="F2308" s="103" t="s">
        <v>4505</v>
      </c>
      <c r="H2308" s="214" t="s">
        <v>4505</v>
      </c>
      <c r="J2308" s="46">
        <v>15</v>
      </c>
      <c r="K2308" s="14"/>
      <c r="L2308" s="18">
        <f t="shared" si="111"/>
        <v>15</v>
      </c>
      <c r="M2308" s="14">
        <v>0</v>
      </c>
      <c r="N2308" s="23"/>
      <c r="O2308" s="18">
        <f t="shared" si="112"/>
        <v>0</v>
      </c>
      <c r="P2308" s="16">
        <f t="shared" si="113"/>
        <v>15</v>
      </c>
    </row>
    <row r="2309" spans="2:16">
      <c r="B2309" s="400"/>
      <c r="D2309" s="428"/>
      <c r="F2309" s="103" t="s">
        <v>4506</v>
      </c>
      <c r="H2309" s="214" t="s">
        <v>4506</v>
      </c>
      <c r="J2309" s="46">
        <v>20</v>
      </c>
      <c r="K2309" s="14"/>
      <c r="L2309" s="18">
        <f t="shared" si="111"/>
        <v>20</v>
      </c>
      <c r="M2309" s="14">
        <v>0</v>
      </c>
      <c r="N2309" s="23"/>
      <c r="O2309" s="18">
        <f t="shared" si="112"/>
        <v>0</v>
      </c>
      <c r="P2309" s="16">
        <f t="shared" si="113"/>
        <v>20</v>
      </c>
    </row>
    <row r="2310" spans="2:16">
      <c r="B2310" s="400"/>
      <c r="D2310" s="428"/>
      <c r="F2310" s="103" t="s">
        <v>4507</v>
      </c>
      <c r="H2310" s="214" t="s">
        <v>4507</v>
      </c>
      <c r="J2310" s="46">
        <v>18</v>
      </c>
      <c r="K2310" s="14"/>
      <c r="L2310" s="18">
        <f t="shared" si="111"/>
        <v>18</v>
      </c>
      <c r="M2310" s="14">
        <v>0</v>
      </c>
      <c r="N2310" s="23"/>
      <c r="O2310" s="18">
        <f t="shared" si="112"/>
        <v>0</v>
      </c>
      <c r="P2310" s="16">
        <f t="shared" si="113"/>
        <v>18</v>
      </c>
    </row>
    <row r="2311" spans="2:16">
      <c r="B2311" s="400"/>
      <c r="D2311" s="428"/>
      <c r="F2311" s="103" t="s">
        <v>4508</v>
      </c>
      <c r="H2311" s="214" t="s">
        <v>4508</v>
      </c>
      <c r="J2311" s="46">
        <v>14</v>
      </c>
      <c r="K2311" s="14"/>
      <c r="L2311" s="18">
        <f t="shared" si="111"/>
        <v>14</v>
      </c>
      <c r="M2311" s="14">
        <v>0</v>
      </c>
      <c r="N2311" s="23"/>
      <c r="O2311" s="18">
        <f t="shared" si="112"/>
        <v>0</v>
      </c>
      <c r="P2311" s="16">
        <f t="shared" si="113"/>
        <v>14</v>
      </c>
    </row>
    <row r="2312" spans="2:16">
      <c r="B2312" s="400"/>
      <c r="D2312" s="428"/>
      <c r="F2312" s="103" t="s">
        <v>4509</v>
      </c>
      <c r="H2312" s="214" t="s">
        <v>4509</v>
      </c>
      <c r="J2312" s="46">
        <v>23</v>
      </c>
      <c r="K2312" s="14"/>
      <c r="L2312" s="18">
        <f t="shared" si="111"/>
        <v>23</v>
      </c>
      <c r="M2312" s="14">
        <v>0</v>
      </c>
      <c r="N2312" s="23"/>
      <c r="O2312" s="18">
        <f t="shared" si="112"/>
        <v>0</v>
      </c>
      <c r="P2312" s="16">
        <f t="shared" si="113"/>
        <v>23</v>
      </c>
    </row>
    <row r="2313" spans="2:16">
      <c r="B2313" s="400"/>
      <c r="D2313" s="428"/>
      <c r="F2313" s="103" t="s">
        <v>4510</v>
      </c>
      <c r="H2313" s="214" t="s">
        <v>4510</v>
      </c>
      <c r="J2313" s="46">
        <v>16</v>
      </c>
      <c r="K2313" s="14"/>
      <c r="L2313" s="18">
        <f t="shared" si="111"/>
        <v>16</v>
      </c>
      <c r="M2313" s="14">
        <v>0</v>
      </c>
      <c r="N2313" s="23"/>
      <c r="O2313" s="18">
        <f t="shared" si="112"/>
        <v>0</v>
      </c>
      <c r="P2313" s="16">
        <f t="shared" si="113"/>
        <v>16</v>
      </c>
    </row>
    <row r="2314" spans="2:16">
      <c r="B2314" s="400"/>
      <c r="D2314" s="428"/>
      <c r="F2314" s="103" t="s">
        <v>4511</v>
      </c>
      <c r="H2314" s="214" t="s">
        <v>4511</v>
      </c>
      <c r="J2314" s="46">
        <v>20</v>
      </c>
      <c r="K2314" s="14"/>
      <c r="L2314" s="18">
        <f t="shared" si="111"/>
        <v>20</v>
      </c>
      <c r="M2314" s="14">
        <v>0</v>
      </c>
      <c r="N2314" s="23"/>
      <c r="O2314" s="18">
        <f t="shared" si="112"/>
        <v>0</v>
      </c>
      <c r="P2314" s="16">
        <f t="shared" si="113"/>
        <v>20</v>
      </c>
    </row>
    <row r="2315" spans="2:16">
      <c r="B2315" s="400"/>
      <c r="D2315" s="428"/>
      <c r="F2315" s="103" t="s">
        <v>4480</v>
      </c>
      <c r="H2315" s="214" t="s">
        <v>4480</v>
      </c>
      <c r="J2315" s="46">
        <v>10</v>
      </c>
      <c r="K2315" s="14"/>
      <c r="L2315" s="18">
        <f t="shared" si="111"/>
        <v>10</v>
      </c>
      <c r="M2315" s="14">
        <v>0</v>
      </c>
      <c r="N2315" s="23"/>
      <c r="O2315" s="18">
        <f t="shared" si="112"/>
        <v>0</v>
      </c>
      <c r="P2315" s="16">
        <f t="shared" si="113"/>
        <v>10</v>
      </c>
    </row>
    <row r="2316" spans="2:16">
      <c r="B2316" s="400"/>
      <c r="D2316" s="428"/>
      <c r="F2316" s="103" t="s">
        <v>4512</v>
      </c>
      <c r="H2316" s="214" t="s">
        <v>4512</v>
      </c>
      <c r="J2316" s="46">
        <v>19</v>
      </c>
      <c r="K2316" s="14"/>
      <c r="L2316" s="18">
        <f t="shared" si="111"/>
        <v>19</v>
      </c>
      <c r="M2316" s="14">
        <v>0</v>
      </c>
      <c r="N2316" s="23"/>
      <c r="O2316" s="18">
        <f t="shared" si="112"/>
        <v>0</v>
      </c>
      <c r="P2316" s="16">
        <f t="shared" si="113"/>
        <v>19</v>
      </c>
    </row>
    <row r="2317" spans="2:16">
      <c r="B2317" s="400"/>
      <c r="D2317" s="428"/>
      <c r="F2317" s="103" t="s">
        <v>4257</v>
      </c>
      <c r="H2317" s="214" t="s">
        <v>4257</v>
      </c>
      <c r="J2317" s="46">
        <v>14</v>
      </c>
      <c r="K2317" s="14"/>
      <c r="L2317" s="18">
        <f t="shared" si="111"/>
        <v>14</v>
      </c>
      <c r="M2317" s="14">
        <v>0</v>
      </c>
      <c r="N2317" s="23"/>
      <c r="O2317" s="18">
        <f t="shared" si="112"/>
        <v>0</v>
      </c>
      <c r="P2317" s="16">
        <f t="shared" si="113"/>
        <v>14</v>
      </c>
    </row>
    <row r="2318" spans="2:16">
      <c r="B2318" s="400"/>
      <c r="D2318" s="428"/>
      <c r="F2318" s="103" t="s">
        <v>4513</v>
      </c>
      <c r="H2318" s="214" t="s">
        <v>4513</v>
      </c>
      <c r="J2318" s="46">
        <v>9</v>
      </c>
      <c r="K2318" s="14"/>
      <c r="L2318" s="18">
        <f t="shared" si="111"/>
        <v>9</v>
      </c>
      <c r="M2318" s="14">
        <v>0</v>
      </c>
      <c r="N2318" s="23"/>
      <c r="O2318" s="18">
        <f t="shared" si="112"/>
        <v>0</v>
      </c>
      <c r="P2318" s="16">
        <f t="shared" si="113"/>
        <v>9</v>
      </c>
    </row>
    <row r="2319" spans="2:16">
      <c r="B2319" s="400"/>
      <c r="D2319" s="428"/>
      <c r="F2319" s="103" t="s">
        <v>4514</v>
      </c>
      <c r="H2319" s="214" t="s">
        <v>4514</v>
      </c>
      <c r="J2319" s="46">
        <v>11</v>
      </c>
      <c r="K2319" s="14"/>
      <c r="L2319" s="18">
        <f t="shared" si="111"/>
        <v>11</v>
      </c>
      <c r="M2319" s="14">
        <v>0</v>
      </c>
      <c r="N2319" s="23"/>
      <c r="O2319" s="18">
        <f t="shared" si="112"/>
        <v>0</v>
      </c>
      <c r="P2319" s="16">
        <f t="shared" si="113"/>
        <v>11</v>
      </c>
    </row>
    <row r="2320" spans="2:16" ht="25.5">
      <c r="B2320" s="400"/>
      <c r="D2320" s="428"/>
      <c r="F2320" s="103" t="s">
        <v>4515</v>
      </c>
      <c r="H2320" s="214" t="s">
        <v>4515</v>
      </c>
      <c r="J2320" s="46">
        <v>10</v>
      </c>
      <c r="K2320" s="14"/>
      <c r="L2320" s="18">
        <f t="shared" si="111"/>
        <v>10</v>
      </c>
      <c r="M2320" s="14">
        <v>0</v>
      </c>
      <c r="N2320" s="23"/>
      <c r="O2320" s="18">
        <f t="shared" si="112"/>
        <v>0</v>
      </c>
      <c r="P2320" s="16">
        <f t="shared" si="113"/>
        <v>10</v>
      </c>
    </row>
    <row r="2321" spans="2:16">
      <c r="B2321" s="400"/>
      <c r="D2321" s="428"/>
      <c r="F2321" s="103" t="s">
        <v>4516</v>
      </c>
      <c r="H2321" s="214" t="s">
        <v>4516</v>
      </c>
      <c r="J2321" s="46">
        <v>24</v>
      </c>
      <c r="K2321" s="14"/>
      <c r="L2321" s="18">
        <f t="shared" si="111"/>
        <v>24</v>
      </c>
      <c r="M2321" s="14">
        <v>0</v>
      </c>
      <c r="N2321" s="23"/>
      <c r="O2321" s="18">
        <f t="shared" si="112"/>
        <v>0</v>
      </c>
      <c r="P2321" s="16">
        <f t="shared" si="113"/>
        <v>24</v>
      </c>
    </row>
    <row r="2322" spans="2:16" ht="25.5">
      <c r="B2322" s="400"/>
      <c r="D2322" s="428"/>
      <c r="F2322" s="103" t="s">
        <v>4517</v>
      </c>
      <c r="H2322" s="214" t="s">
        <v>4517</v>
      </c>
      <c r="J2322" s="46">
        <v>19</v>
      </c>
      <c r="K2322" s="14"/>
      <c r="L2322" s="18">
        <f t="shared" si="111"/>
        <v>19</v>
      </c>
      <c r="M2322" s="14">
        <v>0</v>
      </c>
      <c r="N2322" s="23"/>
      <c r="O2322" s="18">
        <f t="shared" si="112"/>
        <v>0</v>
      </c>
      <c r="P2322" s="16">
        <f t="shared" si="113"/>
        <v>19</v>
      </c>
    </row>
    <row r="2323" spans="2:16">
      <c r="B2323" s="400"/>
      <c r="D2323" s="428"/>
      <c r="F2323" s="103" t="s">
        <v>4518</v>
      </c>
      <c r="H2323" s="214" t="s">
        <v>4518</v>
      </c>
      <c r="J2323" s="46">
        <v>10</v>
      </c>
      <c r="K2323" s="14"/>
      <c r="L2323" s="18">
        <f t="shared" si="111"/>
        <v>10</v>
      </c>
      <c r="M2323" s="14">
        <v>0</v>
      </c>
      <c r="N2323" s="23"/>
      <c r="O2323" s="18">
        <f t="shared" si="112"/>
        <v>0</v>
      </c>
      <c r="P2323" s="16">
        <f t="shared" si="113"/>
        <v>10</v>
      </c>
    </row>
    <row r="2324" spans="2:16">
      <c r="B2324" s="400"/>
      <c r="D2324" s="428"/>
      <c r="F2324" s="103" t="s">
        <v>4519</v>
      </c>
      <c r="H2324" s="214" t="s">
        <v>4519</v>
      </c>
      <c r="J2324" s="46">
        <v>0</v>
      </c>
      <c r="K2324" s="14"/>
      <c r="L2324" s="18">
        <f t="shared" si="111"/>
        <v>0</v>
      </c>
      <c r="M2324" s="14">
        <v>0</v>
      </c>
      <c r="N2324" s="23"/>
      <c r="O2324" s="18">
        <f t="shared" si="112"/>
        <v>0</v>
      </c>
      <c r="P2324" s="16">
        <f t="shared" si="113"/>
        <v>0</v>
      </c>
    </row>
    <row r="2325" spans="2:16">
      <c r="B2325" s="400"/>
      <c r="D2325" s="428"/>
      <c r="F2325" s="103" t="s">
        <v>4410</v>
      </c>
      <c r="H2325" s="214" t="s">
        <v>4410</v>
      </c>
      <c r="J2325" s="46">
        <v>23</v>
      </c>
      <c r="K2325" s="14"/>
      <c r="L2325" s="18">
        <f t="shared" si="111"/>
        <v>23</v>
      </c>
      <c r="M2325" s="14">
        <v>0</v>
      </c>
      <c r="N2325" s="23"/>
      <c r="O2325" s="18">
        <f t="shared" si="112"/>
        <v>0</v>
      </c>
      <c r="P2325" s="16">
        <f t="shared" si="113"/>
        <v>23</v>
      </c>
    </row>
    <row r="2326" spans="2:16">
      <c r="B2326" s="400"/>
      <c r="D2326" s="428"/>
      <c r="F2326" s="103" t="s">
        <v>4520</v>
      </c>
      <c r="H2326" s="214" t="s">
        <v>4520</v>
      </c>
      <c r="J2326" s="46">
        <v>0</v>
      </c>
      <c r="K2326" s="14"/>
      <c r="L2326" s="18">
        <f t="shared" si="111"/>
        <v>0</v>
      </c>
      <c r="M2326" s="14">
        <v>0</v>
      </c>
      <c r="N2326" s="23"/>
      <c r="O2326" s="18">
        <f t="shared" si="112"/>
        <v>0</v>
      </c>
      <c r="P2326" s="16">
        <f t="shared" si="113"/>
        <v>0</v>
      </c>
    </row>
    <row r="2327" spans="2:16">
      <c r="B2327" s="400"/>
      <c r="D2327" s="428"/>
      <c r="F2327" s="103" t="s">
        <v>4521</v>
      </c>
      <c r="H2327" s="214" t="s">
        <v>4521</v>
      </c>
      <c r="J2327" s="46">
        <v>10</v>
      </c>
      <c r="K2327" s="14"/>
      <c r="L2327" s="18">
        <f t="shared" si="111"/>
        <v>10</v>
      </c>
      <c r="M2327" s="14">
        <v>0</v>
      </c>
      <c r="N2327" s="23"/>
      <c r="O2327" s="18">
        <f t="shared" si="112"/>
        <v>0</v>
      </c>
      <c r="P2327" s="16">
        <f t="shared" si="113"/>
        <v>10</v>
      </c>
    </row>
    <row r="2328" spans="2:16">
      <c r="B2328" s="400"/>
      <c r="D2328" s="428"/>
      <c r="F2328" s="103" t="s">
        <v>4242</v>
      </c>
      <c r="H2328" s="214" t="s">
        <v>4242</v>
      </c>
      <c r="J2328" s="46">
        <v>10</v>
      </c>
      <c r="K2328" s="14"/>
      <c r="L2328" s="18">
        <f t="shared" si="111"/>
        <v>10</v>
      </c>
      <c r="M2328" s="14">
        <v>0</v>
      </c>
      <c r="N2328" s="23"/>
      <c r="O2328" s="18">
        <f t="shared" si="112"/>
        <v>0</v>
      </c>
      <c r="P2328" s="16">
        <f t="shared" si="113"/>
        <v>10</v>
      </c>
    </row>
    <row r="2329" spans="2:16">
      <c r="B2329" s="400"/>
      <c r="D2329" s="428"/>
      <c r="F2329" s="103" t="s">
        <v>4522</v>
      </c>
      <c r="H2329" s="214" t="s">
        <v>4522</v>
      </c>
      <c r="J2329" s="46">
        <v>11</v>
      </c>
      <c r="K2329" s="14"/>
      <c r="L2329" s="18">
        <f t="shared" si="111"/>
        <v>11</v>
      </c>
      <c r="M2329" s="14">
        <v>0</v>
      </c>
      <c r="N2329" s="23"/>
      <c r="O2329" s="18">
        <f t="shared" si="112"/>
        <v>0</v>
      </c>
      <c r="P2329" s="16">
        <f t="shared" si="113"/>
        <v>11</v>
      </c>
    </row>
    <row r="2330" spans="2:16">
      <c r="B2330" s="400"/>
      <c r="D2330" s="428"/>
      <c r="F2330" s="103" t="s">
        <v>4523</v>
      </c>
      <c r="H2330" s="214" t="s">
        <v>4523</v>
      </c>
      <c r="J2330" s="46">
        <v>21</v>
      </c>
      <c r="K2330" s="14"/>
      <c r="L2330" s="18">
        <f t="shared" ref="L2330:L2393" si="114">+J2330+K2330</f>
        <v>21</v>
      </c>
      <c r="M2330" s="14">
        <v>0</v>
      </c>
      <c r="N2330" s="23"/>
      <c r="O2330" s="18">
        <f t="shared" ref="O2330:O2393" si="115">+N2330+M2330</f>
        <v>0</v>
      </c>
      <c r="P2330" s="16">
        <f t="shared" si="113"/>
        <v>21</v>
      </c>
    </row>
    <row r="2331" spans="2:16">
      <c r="B2331" s="400"/>
      <c r="D2331" s="428"/>
      <c r="F2331" s="103" t="s">
        <v>4261</v>
      </c>
      <c r="H2331" s="214" t="s">
        <v>4261</v>
      </c>
      <c r="J2331" s="46">
        <v>14</v>
      </c>
      <c r="K2331" s="14"/>
      <c r="L2331" s="18">
        <f t="shared" si="114"/>
        <v>14</v>
      </c>
      <c r="M2331" s="14">
        <v>0</v>
      </c>
      <c r="N2331" s="23"/>
      <c r="O2331" s="18">
        <f t="shared" si="115"/>
        <v>0</v>
      </c>
      <c r="P2331" s="16">
        <f t="shared" ref="P2331:P2394" si="116">+L2331+O2331</f>
        <v>14</v>
      </c>
    </row>
    <row r="2332" spans="2:16" ht="25.5">
      <c r="B2332" s="400"/>
      <c r="D2332" s="428"/>
      <c r="F2332" s="103" t="s">
        <v>4524</v>
      </c>
      <c r="H2332" s="214" t="s">
        <v>4524</v>
      </c>
      <c r="J2332" s="46">
        <v>11</v>
      </c>
      <c r="K2332" s="14"/>
      <c r="L2332" s="18">
        <f t="shared" si="114"/>
        <v>11</v>
      </c>
      <c r="M2332" s="14">
        <v>0</v>
      </c>
      <c r="N2332" s="23"/>
      <c r="O2332" s="18">
        <f t="shared" si="115"/>
        <v>0</v>
      </c>
      <c r="P2332" s="16">
        <f t="shared" si="116"/>
        <v>11</v>
      </c>
    </row>
    <row r="2333" spans="2:16">
      <c r="B2333" s="400"/>
      <c r="D2333" s="428"/>
      <c r="F2333" s="103" t="s">
        <v>4525</v>
      </c>
      <c r="H2333" s="214" t="s">
        <v>4525</v>
      </c>
      <c r="J2333" s="46">
        <v>53</v>
      </c>
      <c r="K2333" s="14"/>
      <c r="L2333" s="18">
        <f t="shared" si="114"/>
        <v>53</v>
      </c>
      <c r="M2333" s="14">
        <v>0</v>
      </c>
      <c r="N2333" s="23"/>
      <c r="O2333" s="18">
        <f t="shared" si="115"/>
        <v>0</v>
      </c>
      <c r="P2333" s="16">
        <f t="shared" si="116"/>
        <v>53</v>
      </c>
    </row>
    <row r="2334" spans="2:16">
      <c r="B2334" s="400"/>
      <c r="D2334" s="428"/>
      <c r="F2334" s="103" t="s">
        <v>4526</v>
      </c>
      <c r="H2334" s="214" t="s">
        <v>4526</v>
      </c>
      <c r="J2334" s="46">
        <v>46</v>
      </c>
      <c r="K2334" s="14"/>
      <c r="L2334" s="18">
        <f t="shared" si="114"/>
        <v>46</v>
      </c>
      <c r="M2334" s="14">
        <v>0</v>
      </c>
      <c r="N2334" s="23"/>
      <c r="O2334" s="18">
        <f t="shared" si="115"/>
        <v>0</v>
      </c>
      <c r="P2334" s="16">
        <f t="shared" si="116"/>
        <v>46</v>
      </c>
    </row>
    <row r="2335" spans="2:16">
      <c r="B2335" s="400"/>
      <c r="D2335" s="428"/>
      <c r="F2335" s="103" t="s">
        <v>4108</v>
      </c>
      <c r="H2335" s="214" t="s">
        <v>4108</v>
      </c>
      <c r="J2335" s="46">
        <v>41</v>
      </c>
      <c r="K2335" s="14"/>
      <c r="L2335" s="18">
        <f t="shared" si="114"/>
        <v>41</v>
      </c>
      <c r="M2335" s="14">
        <v>0</v>
      </c>
      <c r="N2335" s="23"/>
      <c r="O2335" s="18">
        <f t="shared" si="115"/>
        <v>0</v>
      </c>
      <c r="P2335" s="16">
        <f t="shared" si="116"/>
        <v>41</v>
      </c>
    </row>
    <row r="2336" spans="2:16">
      <c r="B2336" s="400"/>
      <c r="D2336" s="428"/>
      <c r="F2336" s="103" t="s">
        <v>4527</v>
      </c>
      <c r="H2336" s="214" t="s">
        <v>4527</v>
      </c>
      <c r="J2336" s="46">
        <v>24</v>
      </c>
      <c r="K2336" s="14"/>
      <c r="L2336" s="18">
        <f t="shared" si="114"/>
        <v>24</v>
      </c>
      <c r="M2336" s="14">
        <v>0</v>
      </c>
      <c r="N2336" s="23"/>
      <c r="O2336" s="18">
        <f t="shared" si="115"/>
        <v>0</v>
      </c>
      <c r="P2336" s="16">
        <f t="shared" si="116"/>
        <v>24</v>
      </c>
    </row>
    <row r="2337" spans="2:16">
      <c r="B2337" s="400"/>
      <c r="D2337" s="428"/>
      <c r="F2337" s="103" t="s">
        <v>4528</v>
      </c>
      <c r="H2337" s="214" t="s">
        <v>4528</v>
      </c>
      <c r="J2337" s="46">
        <v>0</v>
      </c>
      <c r="K2337" s="14"/>
      <c r="L2337" s="18">
        <f t="shared" si="114"/>
        <v>0</v>
      </c>
      <c r="M2337" s="14">
        <v>0</v>
      </c>
      <c r="N2337" s="23"/>
      <c r="O2337" s="18">
        <f t="shared" si="115"/>
        <v>0</v>
      </c>
      <c r="P2337" s="16">
        <f t="shared" si="116"/>
        <v>0</v>
      </c>
    </row>
    <row r="2338" spans="2:16" ht="25.5">
      <c r="B2338" s="400"/>
      <c r="D2338" s="428"/>
      <c r="F2338" s="103" t="s">
        <v>4529</v>
      </c>
      <c r="H2338" s="214" t="s">
        <v>4529</v>
      </c>
      <c r="J2338" s="46">
        <v>14</v>
      </c>
      <c r="K2338" s="14"/>
      <c r="L2338" s="18">
        <f t="shared" si="114"/>
        <v>14</v>
      </c>
      <c r="M2338" s="14">
        <v>0</v>
      </c>
      <c r="N2338" s="23"/>
      <c r="O2338" s="18">
        <f t="shared" si="115"/>
        <v>0</v>
      </c>
      <c r="P2338" s="16">
        <f t="shared" si="116"/>
        <v>14</v>
      </c>
    </row>
    <row r="2339" spans="2:16">
      <c r="B2339" s="400"/>
      <c r="D2339" s="428"/>
      <c r="F2339" s="103" t="s">
        <v>4530</v>
      </c>
      <c r="H2339" s="214" t="s">
        <v>4530</v>
      </c>
      <c r="J2339" s="46">
        <v>7</v>
      </c>
      <c r="K2339" s="14"/>
      <c r="L2339" s="18">
        <f t="shared" si="114"/>
        <v>7</v>
      </c>
      <c r="M2339" s="14">
        <v>0</v>
      </c>
      <c r="N2339" s="23"/>
      <c r="O2339" s="18">
        <f t="shared" si="115"/>
        <v>0</v>
      </c>
      <c r="P2339" s="16">
        <f t="shared" si="116"/>
        <v>7</v>
      </c>
    </row>
    <row r="2340" spans="2:16" ht="38.25">
      <c r="B2340" s="400"/>
      <c r="D2340" s="428"/>
      <c r="F2340" s="103" t="s">
        <v>4070</v>
      </c>
      <c r="H2340" s="214" t="s">
        <v>8217</v>
      </c>
      <c r="J2340" s="46">
        <v>0</v>
      </c>
      <c r="K2340" s="14"/>
      <c r="L2340" s="18">
        <f t="shared" si="114"/>
        <v>0</v>
      </c>
      <c r="M2340" s="14">
        <v>0</v>
      </c>
      <c r="N2340" s="23"/>
      <c r="O2340" s="18">
        <f t="shared" si="115"/>
        <v>0</v>
      </c>
      <c r="P2340" s="16">
        <f t="shared" si="116"/>
        <v>0</v>
      </c>
    </row>
    <row r="2341" spans="2:16" ht="25.5">
      <c r="B2341" s="400"/>
      <c r="D2341" s="428"/>
      <c r="F2341" s="103" t="s">
        <v>4136</v>
      </c>
      <c r="H2341" s="214" t="s">
        <v>8318</v>
      </c>
      <c r="J2341" s="46">
        <v>0</v>
      </c>
      <c r="K2341" s="14"/>
      <c r="L2341" s="18">
        <f t="shared" si="114"/>
        <v>0</v>
      </c>
      <c r="M2341" s="14">
        <v>0</v>
      </c>
      <c r="N2341" s="23"/>
      <c r="O2341" s="18">
        <f t="shared" si="115"/>
        <v>0</v>
      </c>
      <c r="P2341" s="16">
        <f t="shared" si="116"/>
        <v>0</v>
      </c>
    </row>
    <row r="2342" spans="2:16">
      <c r="B2342" s="400"/>
      <c r="D2342" s="428"/>
      <c r="F2342" s="103" t="s">
        <v>4531</v>
      </c>
      <c r="H2342" s="214" t="s">
        <v>4531</v>
      </c>
      <c r="J2342" s="46">
        <v>0</v>
      </c>
      <c r="K2342" s="14"/>
      <c r="L2342" s="18">
        <f t="shared" si="114"/>
        <v>0</v>
      </c>
      <c r="M2342" s="14">
        <v>0</v>
      </c>
      <c r="N2342" s="23"/>
      <c r="O2342" s="18">
        <f t="shared" si="115"/>
        <v>0</v>
      </c>
      <c r="P2342" s="16">
        <f t="shared" si="116"/>
        <v>0</v>
      </c>
    </row>
    <row r="2343" spans="2:16" ht="25.5">
      <c r="B2343" s="400"/>
      <c r="D2343" s="428"/>
      <c r="F2343" s="103" t="s">
        <v>4532</v>
      </c>
      <c r="H2343" s="214" t="s">
        <v>8319</v>
      </c>
      <c r="J2343" s="46">
        <v>10</v>
      </c>
      <c r="K2343" s="14"/>
      <c r="L2343" s="18">
        <f t="shared" si="114"/>
        <v>10</v>
      </c>
      <c r="M2343" s="14">
        <v>0</v>
      </c>
      <c r="N2343" s="23"/>
      <c r="O2343" s="18">
        <f t="shared" si="115"/>
        <v>0</v>
      </c>
      <c r="P2343" s="16">
        <f t="shared" si="116"/>
        <v>10</v>
      </c>
    </row>
    <row r="2344" spans="2:16">
      <c r="B2344" s="400"/>
      <c r="D2344" s="428"/>
      <c r="F2344" s="103" t="s">
        <v>4533</v>
      </c>
      <c r="H2344" s="214" t="s">
        <v>4533</v>
      </c>
      <c r="J2344" s="46">
        <v>24</v>
      </c>
      <c r="K2344" s="14"/>
      <c r="L2344" s="18">
        <f t="shared" si="114"/>
        <v>24</v>
      </c>
      <c r="M2344" s="14">
        <v>0</v>
      </c>
      <c r="N2344" s="23"/>
      <c r="O2344" s="18">
        <f t="shared" si="115"/>
        <v>0</v>
      </c>
      <c r="P2344" s="16">
        <f t="shared" si="116"/>
        <v>24</v>
      </c>
    </row>
    <row r="2345" spans="2:16" ht="25.5">
      <c r="B2345" s="400"/>
      <c r="D2345" s="428"/>
      <c r="F2345" s="103" t="s">
        <v>4534</v>
      </c>
      <c r="H2345" s="214" t="s">
        <v>4534</v>
      </c>
      <c r="J2345" s="46">
        <v>10</v>
      </c>
      <c r="K2345" s="14"/>
      <c r="L2345" s="18">
        <f t="shared" si="114"/>
        <v>10</v>
      </c>
      <c r="M2345" s="14">
        <v>0</v>
      </c>
      <c r="N2345" s="23"/>
      <c r="O2345" s="18">
        <f t="shared" si="115"/>
        <v>0</v>
      </c>
      <c r="P2345" s="16">
        <f t="shared" si="116"/>
        <v>10</v>
      </c>
    </row>
    <row r="2346" spans="2:16">
      <c r="B2346" s="400"/>
      <c r="D2346" s="428"/>
      <c r="F2346" s="103" t="s">
        <v>4535</v>
      </c>
      <c r="H2346" s="214" t="s">
        <v>4535</v>
      </c>
      <c r="J2346" s="46">
        <v>12</v>
      </c>
      <c r="K2346" s="14"/>
      <c r="L2346" s="18">
        <f t="shared" si="114"/>
        <v>12</v>
      </c>
      <c r="M2346" s="14">
        <v>0</v>
      </c>
      <c r="N2346" s="23"/>
      <c r="O2346" s="18">
        <f t="shared" si="115"/>
        <v>0</v>
      </c>
      <c r="P2346" s="16">
        <f t="shared" si="116"/>
        <v>12</v>
      </c>
    </row>
    <row r="2347" spans="2:16" ht="25.5">
      <c r="B2347" s="400"/>
      <c r="D2347" s="428"/>
      <c r="F2347" s="103" t="s">
        <v>4536</v>
      </c>
      <c r="H2347" s="214" t="s">
        <v>8320</v>
      </c>
      <c r="J2347" s="46">
        <v>0</v>
      </c>
      <c r="K2347" s="14"/>
      <c r="L2347" s="18">
        <f t="shared" si="114"/>
        <v>0</v>
      </c>
      <c r="M2347" s="14">
        <v>0</v>
      </c>
      <c r="N2347" s="23"/>
      <c r="O2347" s="18">
        <f t="shared" si="115"/>
        <v>0</v>
      </c>
      <c r="P2347" s="16">
        <f t="shared" si="116"/>
        <v>0</v>
      </c>
    </row>
    <row r="2348" spans="2:16">
      <c r="B2348" s="400"/>
      <c r="D2348" s="428"/>
      <c r="F2348" s="103" t="s">
        <v>4537</v>
      </c>
      <c r="H2348" s="214" t="s">
        <v>4537</v>
      </c>
      <c r="J2348" s="46">
        <v>30</v>
      </c>
      <c r="K2348" s="14"/>
      <c r="L2348" s="18">
        <f t="shared" si="114"/>
        <v>30</v>
      </c>
      <c r="M2348" s="14">
        <v>0</v>
      </c>
      <c r="N2348" s="23"/>
      <c r="O2348" s="18">
        <f t="shared" si="115"/>
        <v>0</v>
      </c>
      <c r="P2348" s="16">
        <f t="shared" si="116"/>
        <v>30</v>
      </c>
    </row>
    <row r="2349" spans="2:16">
      <c r="B2349" s="400"/>
      <c r="D2349" s="428"/>
      <c r="F2349" s="103" t="s">
        <v>4538</v>
      </c>
      <c r="H2349" s="214" t="s">
        <v>4538</v>
      </c>
      <c r="J2349" s="46">
        <v>10</v>
      </c>
      <c r="K2349" s="14"/>
      <c r="L2349" s="18">
        <f t="shared" si="114"/>
        <v>10</v>
      </c>
      <c r="M2349" s="14">
        <v>0</v>
      </c>
      <c r="N2349" s="23"/>
      <c r="O2349" s="18">
        <f t="shared" si="115"/>
        <v>0</v>
      </c>
      <c r="P2349" s="16">
        <f t="shared" si="116"/>
        <v>10</v>
      </c>
    </row>
    <row r="2350" spans="2:16">
      <c r="B2350" s="400"/>
      <c r="D2350" s="428"/>
      <c r="F2350" s="103" t="s">
        <v>4539</v>
      </c>
      <c r="H2350" s="214" t="s">
        <v>4539</v>
      </c>
      <c r="J2350" s="46">
        <v>10</v>
      </c>
      <c r="K2350" s="14"/>
      <c r="L2350" s="18">
        <f t="shared" si="114"/>
        <v>10</v>
      </c>
      <c r="M2350" s="14">
        <v>0</v>
      </c>
      <c r="N2350" s="23"/>
      <c r="O2350" s="18">
        <f t="shared" si="115"/>
        <v>0</v>
      </c>
      <c r="P2350" s="16">
        <f t="shared" si="116"/>
        <v>10</v>
      </c>
    </row>
    <row r="2351" spans="2:16" ht="25.5">
      <c r="B2351" s="400"/>
      <c r="D2351" s="428"/>
      <c r="F2351" s="103" t="s">
        <v>4540</v>
      </c>
      <c r="H2351" s="214" t="s">
        <v>4540</v>
      </c>
      <c r="J2351" s="46">
        <v>30</v>
      </c>
      <c r="K2351" s="14"/>
      <c r="L2351" s="18">
        <f t="shared" si="114"/>
        <v>30</v>
      </c>
      <c r="M2351" s="14">
        <v>0</v>
      </c>
      <c r="N2351" s="23"/>
      <c r="O2351" s="18">
        <f t="shared" si="115"/>
        <v>0</v>
      </c>
      <c r="P2351" s="16">
        <f t="shared" si="116"/>
        <v>30</v>
      </c>
    </row>
    <row r="2352" spans="2:16">
      <c r="B2352" s="400"/>
      <c r="D2352" s="428"/>
      <c r="F2352" s="103" t="s">
        <v>4541</v>
      </c>
      <c r="H2352" s="214" t="s">
        <v>4541</v>
      </c>
      <c r="J2352" s="46">
        <v>21</v>
      </c>
      <c r="K2352" s="14"/>
      <c r="L2352" s="18">
        <f t="shared" si="114"/>
        <v>21</v>
      </c>
      <c r="M2352" s="14">
        <v>0</v>
      </c>
      <c r="N2352" s="23"/>
      <c r="O2352" s="18">
        <f t="shared" si="115"/>
        <v>0</v>
      </c>
      <c r="P2352" s="16">
        <f t="shared" si="116"/>
        <v>21</v>
      </c>
    </row>
    <row r="2353" spans="2:16" ht="25.5">
      <c r="B2353" s="400"/>
      <c r="D2353" s="428"/>
      <c r="F2353" s="103" t="s">
        <v>4111</v>
      </c>
      <c r="H2353" s="214" t="s">
        <v>8221</v>
      </c>
      <c r="J2353" s="46">
        <v>0</v>
      </c>
      <c r="K2353" s="14"/>
      <c r="L2353" s="18">
        <f t="shared" si="114"/>
        <v>0</v>
      </c>
      <c r="M2353" s="14">
        <v>0</v>
      </c>
      <c r="N2353" s="23"/>
      <c r="O2353" s="18">
        <f t="shared" si="115"/>
        <v>0</v>
      </c>
      <c r="P2353" s="16">
        <f t="shared" si="116"/>
        <v>0</v>
      </c>
    </row>
    <row r="2354" spans="2:16">
      <c r="B2354" s="400"/>
      <c r="D2354" s="428" t="s">
        <v>3939</v>
      </c>
      <c r="F2354" s="103" t="s">
        <v>4542</v>
      </c>
      <c r="H2354" s="214" t="s">
        <v>4542</v>
      </c>
      <c r="J2354" s="46">
        <v>300</v>
      </c>
      <c r="K2354" s="14">
        <v>0</v>
      </c>
      <c r="L2354" s="18">
        <f t="shared" si="114"/>
        <v>300</v>
      </c>
      <c r="M2354" s="14">
        <v>69</v>
      </c>
      <c r="N2354" s="23">
        <v>0</v>
      </c>
      <c r="O2354" s="18">
        <f t="shared" si="115"/>
        <v>69</v>
      </c>
      <c r="P2354" s="16">
        <f t="shared" si="116"/>
        <v>369</v>
      </c>
    </row>
    <row r="2355" spans="2:16" ht="38.25">
      <c r="B2355" s="400"/>
      <c r="D2355" s="428"/>
      <c r="F2355" s="103" t="s">
        <v>4543</v>
      </c>
      <c r="H2355" s="214" t="s">
        <v>8321</v>
      </c>
      <c r="J2355" s="46">
        <v>163</v>
      </c>
      <c r="K2355" s="14">
        <v>0</v>
      </c>
      <c r="L2355" s="18">
        <f t="shared" si="114"/>
        <v>163</v>
      </c>
      <c r="M2355" s="14">
        <v>43</v>
      </c>
      <c r="N2355" s="23">
        <v>0</v>
      </c>
      <c r="O2355" s="18">
        <f t="shared" si="115"/>
        <v>43</v>
      </c>
      <c r="P2355" s="16">
        <f t="shared" si="116"/>
        <v>206</v>
      </c>
    </row>
    <row r="2356" spans="2:16" ht="25.5">
      <c r="B2356" s="400"/>
      <c r="D2356" s="428"/>
      <c r="F2356" s="103" t="s">
        <v>4543</v>
      </c>
      <c r="H2356" s="214" t="s">
        <v>8322</v>
      </c>
      <c r="J2356" s="46">
        <v>0</v>
      </c>
      <c r="K2356" s="14">
        <v>0</v>
      </c>
      <c r="L2356" s="18">
        <f t="shared" si="114"/>
        <v>0</v>
      </c>
      <c r="M2356" s="14">
        <v>25</v>
      </c>
      <c r="N2356" s="23">
        <v>0</v>
      </c>
      <c r="O2356" s="18">
        <f t="shared" si="115"/>
        <v>25</v>
      </c>
      <c r="P2356" s="16">
        <f t="shared" si="116"/>
        <v>25</v>
      </c>
    </row>
    <row r="2357" spans="2:16">
      <c r="B2357" s="400"/>
      <c r="D2357" s="428"/>
      <c r="F2357" s="103" t="s">
        <v>4544</v>
      </c>
      <c r="H2357" s="214" t="s">
        <v>4544</v>
      </c>
      <c r="J2357" s="46">
        <v>0</v>
      </c>
      <c r="K2357" s="14">
        <v>0</v>
      </c>
      <c r="L2357" s="18">
        <f t="shared" si="114"/>
        <v>0</v>
      </c>
      <c r="M2357" s="14">
        <v>28</v>
      </c>
      <c r="N2357" s="23">
        <v>0</v>
      </c>
      <c r="O2357" s="18">
        <f t="shared" si="115"/>
        <v>28</v>
      </c>
      <c r="P2357" s="16">
        <f t="shared" si="116"/>
        <v>28</v>
      </c>
    </row>
    <row r="2358" spans="2:16">
      <c r="B2358" s="400"/>
      <c r="D2358" s="428"/>
      <c r="F2358" s="103" t="s">
        <v>4545</v>
      </c>
      <c r="H2358" s="214" t="s">
        <v>4545</v>
      </c>
      <c r="J2358" s="46">
        <v>0</v>
      </c>
      <c r="K2358" s="14">
        <v>0</v>
      </c>
      <c r="L2358" s="18">
        <f t="shared" si="114"/>
        <v>0</v>
      </c>
      <c r="M2358" s="14">
        <v>18</v>
      </c>
      <c r="N2358" s="23">
        <v>0</v>
      </c>
      <c r="O2358" s="18">
        <f t="shared" si="115"/>
        <v>18</v>
      </c>
      <c r="P2358" s="16">
        <f t="shared" si="116"/>
        <v>18</v>
      </c>
    </row>
    <row r="2359" spans="2:16" ht="25.5">
      <c r="B2359" s="400"/>
      <c r="D2359" s="428"/>
      <c r="F2359" s="103" t="s">
        <v>4546</v>
      </c>
      <c r="H2359" s="214" t="s">
        <v>4546</v>
      </c>
      <c r="J2359" s="46">
        <v>0</v>
      </c>
      <c r="K2359" s="14">
        <v>0</v>
      </c>
      <c r="L2359" s="18">
        <f t="shared" si="114"/>
        <v>0</v>
      </c>
      <c r="M2359" s="14">
        <v>30</v>
      </c>
      <c r="N2359" s="23">
        <v>0</v>
      </c>
      <c r="O2359" s="18">
        <f t="shared" si="115"/>
        <v>30</v>
      </c>
      <c r="P2359" s="16">
        <f t="shared" si="116"/>
        <v>30</v>
      </c>
    </row>
    <row r="2360" spans="2:16">
      <c r="B2360" s="400"/>
      <c r="D2360" s="428"/>
      <c r="F2360" s="103" t="s">
        <v>4547</v>
      </c>
      <c r="H2360" s="214" t="s">
        <v>4547</v>
      </c>
      <c r="J2360" s="46">
        <v>0</v>
      </c>
      <c r="K2360" s="14">
        <v>0</v>
      </c>
      <c r="L2360" s="18">
        <f t="shared" si="114"/>
        <v>0</v>
      </c>
      <c r="M2360" s="14">
        <v>36</v>
      </c>
      <c r="N2360" s="23">
        <v>0</v>
      </c>
      <c r="O2360" s="18">
        <f t="shared" si="115"/>
        <v>36</v>
      </c>
      <c r="P2360" s="16">
        <f t="shared" si="116"/>
        <v>36</v>
      </c>
    </row>
    <row r="2361" spans="2:16">
      <c r="B2361" s="400"/>
      <c r="D2361" s="428"/>
      <c r="F2361" s="103" t="s">
        <v>4548</v>
      </c>
      <c r="H2361" s="214" t="s">
        <v>4548</v>
      </c>
      <c r="J2361" s="46">
        <v>0</v>
      </c>
      <c r="K2361" s="14">
        <v>0</v>
      </c>
      <c r="L2361" s="18">
        <f t="shared" si="114"/>
        <v>0</v>
      </c>
      <c r="M2361" s="14">
        <v>40</v>
      </c>
      <c r="N2361" s="23">
        <v>0</v>
      </c>
      <c r="O2361" s="18">
        <f t="shared" si="115"/>
        <v>40</v>
      </c>
      <c r="P2361" s="16">
        <f t="shared" si="116"/>
        <v>40</v>
      </c>
    </row>
    <row r="2362" spans="2:16" ht="25.5">
      <c r="B2362" s="400"/>
      <c r="D2362" s="428"/>
      <c r="F2362" s="103" t="s">
        <v>4549</v>
      </c>
      <c r="H2362" s="214" t="s">
        <v>4549</v>
      </c>
      <c r="J2362" s="46">
        <v>0</v>
      </c>
      <c r="K2362" s="14">
        <v>0</v>
      </c>
      <c r="L2362" s="18">
        <f t="shared" si="114"/>
        <v>0</v>
      </c>
      <c r="M2362" s="14">
        <v>62</v>
      </c>
      <c r="N2362" s="23">
        <v>0</v>
      </c>
      <c r="O2362" s="18">
        <f t="shared" si="115"/>
        <v>62</v>
      </c>
      <c r="P2362" s="16">
        <f t="shared" si="116"/>
        <v>62</v>
      </c>
    </row>
    <row r="2363" spans="2:16">
      <c r="B2363" s="400"/>
      <c r="D2363" s="428" t="s">
        <v>3940</v>
      </c>
      <c r="F2363" s="103" t="s">
        <v>4550</v>
      </c>
      <c r="H2363" s="214" t="s">
        <v>4550</v>
      </c>
      <c r="J2363" s="46">
        <v>0</v>
      </c>
      <c r="K2363" s="14"/>
      <c r="L2363" s="18">
        <f t="shared" si="114"/>
        <v>0</v>
      </c>
      <c r="M2363" s="14">
        <v>0</v>
      </c>
      <c r="N2363" s="23"/>
      <c r="O2363" s="18">
        <f t="shared" si="115"/>
        <v>0</v>
      </c>
      <c r="P2363" s="16">
        <f t="shared" si="116"/>
        <v>0</v>
      </c>
    </row>
    <row r="2364" spans="2:16" ht="25.5">
      <c r="B2364" s="400"/>
      <c r="D2364" s="428"/>
      <c r="F2364" s="103" t="s">
        <v>4551</v>
      </c>
      <c r="H2364" s="214" t="s">
        <v>8323</v>
      </c>
      <c r="J2364" s="46"/>
      <c r="K2364" s="14"/>
      <c r="L2364" s="18">
        <f t="shared" si="114"/>
        <v>0</v>
      </c>
      <c r="M2364" s="14"/>
      <c r="N2364" s="23"/>
      <c r="O2364" s="18">
        <f t="shared" si="115"/>
        <v>0</v>
      </c>
      <c r="P2364" s="16">
        <f t="shared" si="116"/>
        <v>0</v>
      </c>
    </row>
    <row r="2365" spans="2:16" ht="25.5">
      <c r="B2365" s="400"/>
      <c r="D2365" s="428"/>
      <c r="F2365" s="103" t="s">
        <v>4552</v>
      </c>
      <c r="H2365" s="214" t="s">
        <v>8324</v>
      </c>
      <c r="J2365" s="46">
        <v>28</v>
      </c>
      <c r="K2365" s="14">
        <v>0</v>
      </c>
      <c r="L2365" s="18">
        <f t="shared" si="114"/>
        <v>28</v>
      </c>
      <c r="M2365" s="14">
        <v>0</v>
      </c>
      <c r="N2365" s="23">
        <v>0</v>
      </c>
      <c r="O2365" s="18">
        <f t="shared" si="115"/>
        <v>0</v>
      </c>
      <c r="P2365" s="16">
        <f t="shared" si="116"/>
        <v>28</v>
      </c>
    </row>
    <row r="2366" spans="2:16" ht="25.5">
      <c r="B2366" s="400"/>
      <c r="D2366" s="428"/>
      <c r="F2366" s="103" t="s">
        <v>4552</v>
      </c>
      <c r="H2366" s="214" t="s">
        <v>8325</v>
      </c>
      <c r="J2366" s="46">
        <v>15</v>
      </c>
      <c r="K2366" s="14">
        <v>0</v>
      </c>
      <c r="L2366" s="18">
        <f t="shared" si="114"/>
        <v>15</v>
      </c>
      <c r="M2366" s="14">
        <v>15</v>
      </c>
      <c r="N2366" s="23">
        <v>0</v>
      </c>
      <c r="O2366" s="18">
        <f t="shared" si="115"/>
        <v>15</v>
      </c>
      <c r="P2366" s="16">
        <f t="shared" si="116"/>
        <v>30</v>
      </c>
    </row>
    <row r="2367" spans="2:16" ht="25.5">
      <c r="B2367" s="400"/>
      <c r="D2367" s="428"/>
      <c r="F2367" s="103" t="s">
        <v>4552</v>
      </c>
      <c r="H2367" s="214" t="s">
        <v>8326</v>
      </c>
      <c r="J2367" s="46">
        <v>0</v>
      </c>
      <c r="K2367" s="14">
        <v>0</v>
      </c>
      <c r="L2367" s="18">
        <f t="shared" si="114"/>
        <v>0</v>
      </c>
      <c r="M2367" s="14">
        <v>40</v>
      </c>
      <c r="N2367" s="23">
        <v>0</v>
      </c>
      <c r="O2367" s="18">
        <f t="shared" si="115"/>
        <v>40</v>
      </c>
      <c r="P2367" s="16">
        <f t="shared" si="116"/>
        <v>40</v>
      </c>
    </row>
    <row r="2368" spans="2:16">
      <c r="B2368" s="400"/>
      <c r="D2368" s="428"/>
      <c r="F2368" s="103" t="s">
        <v>4553</v>
      </c>
      <c r="H2368" s="214" t="s">
        <v>4553</v>
      </c>
      <c r="J2368" s="46">
        <v>0</v>
      </c>
      <c r="K2368" s="14"/>
      <c r="L2368" s="18">
        <f t="shared" si="114"/>
        <v>0</v>
      </c>
      <c r="M2368" s="14">
        <v>40</v>
      </c>
      <c r="N2368" s="23"/>
      <c r="O2368" s="18">
        <f t="shared" si="115"/>
        <v>40</v>
      </c>
      <c r="P2368" s="16">
        <f t="shared" si="116"/>
        <v>40</v>
      </c>
    </row>
    <row r="2369" spans="2:16">
      <c r="B2369" s="400"/>
      <c r="D2369" s="428"/>
      <c r="F2369" s="103" t="s">
        <v>4554</v>
      </c>
      <c r="H2369" s="214" t="s">
        <v>4554</v>
      </c>
      <c r="J2369" s="46">
        <v>510</v>
      </c>
      <c r="K2369" s="14">
        <v>0</v>
      </c>
      <c r="L2369" s="18">
        <f t="shared" si="114"/>
        <v>510</v>
      </c>
      <c r="M2369" s="14">
        <v>40</v>
      </c>
      <c r="N2369" s="23">
        <v>0</v>
      </c>
      <c r="O2369" s="18">
        <f t="shared" si="115"/>
        <v>40</v>
      </c>
      <c r="P2369" s="16">
        <f t="shared" si="116"/>
        <v>550</v>
      </c>
    </row>
    <row r="2370" spans="2:16">
      <c r="B2370" s="400"/>
      <c r="D2370" s="428"/>
      <c r="F2370" s="103" t="s">
        <v>4555</v>
      </c>
      <c r="H2370" s="214" t="s">
        <v>4555</v>
      </c>
      <c r="J2370" s="46">
        <v>0</v>
      </c>
      <c r="K2370" s="14"/>
      <c r="L2370" s="18">
        <f t="shared" si="114"/>
        <v>0</v>
      </c>
      <c r="M2370" s="14">
        <v>39</v>
      </c>
      <c r="N2370" s="23"/>
      <c r="O2370" s="18">
        <f t="shared" si="115"/>
        <v>39</v>
      </c>
      <c r="P2370" s="16">
        <f t="shared" si="116"/>
        <v>39</v>
      </c>
    </row>
    <row r="2371" spans="2:16" ht="25.5">
      <c r="B2371" s="400"/>
      <c r="D2371" s="428"/>
      <c r="F2371" s="103" t="s">
        <v>4556</v>
      </c>
      <c r="H2371" s="214" t="s">
        <v>4556</v>
      </c>
      <c r="J2371" s="46">
        <v>790</v>
      </c>
      <c r="K2371" s="14">
        <v>0</v>
      </c>
      <c r="L2371" s="18">
        <f t="shared" si="114"/>
        <v>790</v>
      </c>
      <c r="M2371" s="14">
        <v>39</v>
      </c>
      <c r="N2371" s="23">
        <v>0</v>
      </c>
      <c r="O2371" s="18">
        <f t="shared" si="115"/>
        <v>39</v>
      </c>
      <c r="P2371" s="16">
        <f t="shared" si="116"/>
        <v>829</v>
      </c>
    </row>
    <row r="2372" spans="2:16" ht="25.5">
      <c r="B2372" s="400"/>
      <c r="D2372" s="428"/>
      <c r="F2372" s="103" t="s">
        <v>4557</v>
      </c>
      <c r="H2372" s="214" t="s">
        <v>8327</v>
      </c>
      <c r="J2372" s="46"/>
      <c r="K2372" s="14">
        <v>0</v>
      </c>
      <c r="L2372" s="18">
        <f t="shared" si="114"/>
        <v>0</v>
      </c>
      <c r="M2372" s="14"/>
      <c r="N2372" s="23">
        <v>0</v>
      </c>
      <c r="O2372" s="18">
        <f t="shared" si="115"/>
        <v>0</v>
      </c>
      <c r="P2372" s="16">
        <f t="shared" si="116"/>
        <v>0</v>
      </c>
    </row>
    <row r="2373" spans="2:16">
      <c r="B2373" s="400"/>
      <c r="D2373" s="428"/>
      <c r="F2373" s="103" t="s">
        <v>4558</v>
      </c>
      <c r="H2373" s="214" t="s">
        <v>4558</v>
      </c>
      <c r="J2373" s="46">
        <v>0</v>
      </c>
      <c r="K2373" s="14"/>
      <c r="L2373" s="18">
        <f t="shared" si="114"/>
        <v>0</v>
      </c>
      <c r="M2373" s="14">
        <v>0</v>
      </c>
      <c r="N2373" s="23"/>
      <c r="O2373" s="18">
        <f t="shared" si="115"/>
        <v>0</v>
      </c>
      <c r="P2373" s="16">
        <f t="shared" si="116"/>
        <v>0</v>
      </c>
    </row>
    <row r="2374" spans="2:16">
      <c r="B2374" s="400"/>
      <c r="D2374" s="428"/>
      <c r="F2374" s="103" t="s">
        <v>4559</v>
      </c>
      <c r="H2374" s="214" t="s">
        <v>4559</v>
      </c>
      <c r="J2374" s="46">
        <v>0</v>
      </c>
      <c r="K2374" s="14"/>
      <c r="L2374" s="18">
        <f t="shared" si="114"/>
        <v>0</v>
      </c>
      <c r="M2374" s="14">
        <v>0</v>
      </c>
      <c r="N2374" s="23"/>
      <c r="O2374" s="18">
        <f t="shared" si="115"/>
        <v>0</v>
      </c>
      <c r="P2374" s="16">
        <f t="shared" si="116"/>
        <v>0</v>
      </c>
    </row>
    <row r="2375" spans="2:16">
      <c r="B2375" s="400"/>
      <c r="D2375" s="428"/>
      <c r="F2375" s="103" t="s">
        <v>4379</v>
      </c>
      <c r="H2375" s="214" t="s">
        <v>4379</v>
      </c>
      <c r="J2375" s="46">
        <v>0</v>
      </c>
      <c r="K2375" s="14"/>
      <c r="L2375" s="18">
        <f t="shared" si="114"/>
        <v>0</v>
      </c>
      <c r="M2375" s="14">
        <v>0</v>
      </c>
      <c r="N2375" s="23"/>
      <c r="O2375" s="18">
        <f t="shared" si="115"/>
        <v>0</v>
      </c>
      <c r="P2375" s="16">
        <f t="shared" si="116"/>
        <v>0</v>
      </c>
    </row>
    <row r="2376" spans="2:16">
      <c r="B2376" s="400"/>
      <c r="D2376" s="428"/>
      <c r="F2376" s="103" t="s">
        <v>4560</v>
      </c>
      <c r="H2376" s="214" t="s">
        <v>4560</v>
      </c>
      <c r="J2376" s="46">
        <v>96</v>
      </c>
      <c r="K2376" s="14">
        <v>0</v>
      </c>
      <c r="L2376" s="18">
        <f t="shared" si="114"/>
        <v>96</v>
      </c>
      <c r="M2376" s="14">
        <v>0</v>
      </c>
      <c r="N2376" s="23">
        <v>0</v>
      </c>
      <c r="O2376" s="18">
        <f t="shared" si="115"/>
        <v>0</v>
      </c>
      <c r="P2376" s="16">
        <f t="shared" si="116"/>
        <v>96</v>
      </c>
    </row>
    <row r="2377" spans="2:16">
      <c r="B2377" s="400"/>
      <c r="D2377" s="428"/>
      <c r="F2377" s="103" t="s">
        <v>4561</v>
      </c>
      <c r="H2377" s="214" t="s">
        <v>4561</v>
      </c>
      <c r="J2377" s="46">
        <v>0</v>
      </c>
      <c r="K2377" s="14"/>
      <c r="L2377" s="18">
        <f t="shared" si="114"/>
        <v>0</v>
      </c>
      <c r="M2377" s="14">
        <v>16</v>
      </c>
      <c r="N2377" s="23"/>
      <c r="O2377" s="18">
        <f t="shared" si="115"/>
        <v>16</v>
      </c>
      <c r="P2377" s="16">
        <f t="shared" si="116"/>
        <v>16</v>
      </c>
    </row>
    <row r="2378" spans="2:16">
      <c r="B2378" s="400"/>
      <c r="D2378" s="428"/>
      <c r="F2378" s="103" t="s">
        <v>4562</v>
      </c>
      <c r="H2378" s="214" t="s">
        <v>4562</v>
      </c>
      <c r="J2378" s="46">
        <v>0</v>
      </c>
      <c r="K2378" s="14"/>
      <c r="L2378" s="18">
        <f t="shared" si="114"/>
        <v>0</v>
      </c>
      <c r="M2378" s="14">
        <v>8</v>
      </c>
      <c r="N2378" s="23"/>
      <c r="O2378" s="18">
        <f t="shared" si="115"/>
        <v>8</v>
      </c>
      <c r="P2378" s="16">
        <f t="shared" si="116"/>
        <v>8</v>
      </c>
    </row>
    <row r="2379" spans="2:16">
      <c r="B2379" s="400"/>
      <c r="D2379" s="428"/>
      <c r="F2379" s="103" t="s">
        <v>4563</v>
      </c>
      <c r="H2379" s="214" t="s">
        <v>4563</v>
      </c>
      <c r="J2379" s="46">
        <v>0</v>
      </c>
      <c r="K2379" s="14"/>
      <c r="L2379" s="18">
        <f t="shared" si="114"/>
        <v>0</v>
      </c>
      <c r="M2379" s="14">
        <v>0</v>
      </c>
      <c r="N2379" s="23"/>
      <c r="O2379" s="18">
        <f t="shared" si="115"/>
        <v>0</v>
      </c>
      <c r="P2379" s="16">
        <f t="shared" si="116"/>
        <v>0</v>
      </c>
    </row>
    <row r="2380" spans="2:16">
      <c r="B2380" s="400"/>
      <c r="D2380" s="428"/>
      <c r="F2380" s="103" t="s">
        <v>4564</v>
      </c>
      <c r="H2380" s="214" t="s">
        <v>4564</v>
      </c>
      <c r="J2380" s="46">
        <v>0</v>
      </c>
      <c r="K2380" s="14"/>
      <c r="L2380" s="18">
        <f t="shared" si="114"/>
        <v>0</v>
      </c>
      <c r="M2380" s="14">
        <v>8</v>
      </c>
      <c r="N2380" s="23"/>
      <c r="O2380" s="18">
        <f t="shared" si="115"/>
        <v>8</v>
      </c>
      <c r="P2380" s="16">
        <f t="shared" si="116"/>
        <v>8</v>
      </c>
    </row>
    <row r="2381" spans="2:16">
      <c r="B2381" s="400"/>
      <c r="D2381" s="428"/>
      <c r="F2381" s="103" t="s">
        <v>4565</v>
      </c>
      <c r="H2381" s="214" t="s">
        <v>4565</v>
      </c>
      <c r="J2381" s="46">
        <v>0</v>
      </c>
      <c r="K2381" s="14"/>
      <c r="L2381" s="18">
        <f t="shared" si="114"/>
        <v>0</v>
      </c>
      <c r="M2381" s="14">
        <v>30</v>
      </c>
      <c r="N2381" s="23"/>
      <c r="O2381" s="18">
        <f t="shared" si="115"/>
        <v>30</v>
      </c>
      <c r="P2381" s="16">
        <f t="shared" si="116"/>
        <v>30</v>
      </c>
    </row>
    <row r="2382" spans="2:16">
      <c r="B2382" s="400"/>
      <c r="D2382" s="428"/>
      <c r="F2382" s="103" t="s">
        <v>4566</v>
      </c>
      <c r="H2382" s="214" t="s">
        <v>4566</v>
      </c>
      <c r="J2382" s="46">
        <v>0</v>
      </c>
      <c r="K2382" s="14"/>
      <c r="L2382" s="18">
        <f t="shared" si="114"/>
        <v>0</v>
      </c>
      <c r="M2382" s="14">
        <v>26</v>
      </c>
      <c r="N2382" s="23"/>
      <c r="O2382" s="18">
        <f t="shared" si="115"/>
        <v>26</v>
      </c>
      <c r="P2382" s="16">
        <f t="shared" si="116"/>
        <v>26</v>
      </c>
    </row>
    <row r="2383" spans="2:16">
      <c r="B2383" s="400"/>
      <c r="D2383" s="428"/>
      <c r="F2383" s="103" t="s">
        <v>4567</v>
      </c>
      <c r="H2383" s="214" t="s">
        <v>4567</v>
      </c>
      <c r="J2383" s="46">
        <v>0</v>
      </c>
      <c r="K2383" s="14"/>
      <c r="L2383" s="18">
        <f t="shared" si="114"/>
        <v>0</v>
      </c>
      <c r="M2383" s="14">
        <v>45</v>
      </c>
      <c r="N2383" s="23"/>
      <c r="O2383" s="18">
        <f t="shared" si="115"/>
        <v>45</v>
      </c>
      <c r="P2383" s="16">
        <f t="shared" si="116"/>
        <v>45</v>
      </c>
    </row>
    <row r="2384" spans="2:16">
      <c r="B2384" s="400"/>
      <c r="D2384" s="428"/>
      <c r="F2384" s="103" t="s">
        <v>4568</v>
      </c>
      <c r="H2384" s="214" t="s">
        <v>4568</v>
      </c>
      <c r="J2384" s="46">
        <v>0</v>
      </c>
      <c r="K2384" s="14"/>
      <c r="L2384" s="18">
        <f t="shared" si="114"/>
        <v>0</v>
      </c>
      <c r="M2384" s="14">
        <v>15</v>
      </c>
      <c r="N2384" s="23"/>
      <c r="O2384" s="18">
        <f t="shared" si="115"/>
        <v>15</v>
      </c>
      <c r="P2384" s="16">
        <f t="shared" si="116"/>
        <v>15</v>
      </c>
    </row>
    <row r="2385" spans="2:16">
      <c r="B2385" s="400"/>
      <c r="D2385" s="428"/>
      <c r="F2385" s="103" t="s">
        <v>4569</v>
      </c>
      <c r="H2385" s="214" t="s">
        <v>4569</v>
      </c>
      <c r="J2385" s="46">
        <v>0</v>
      </c>
      <c r="K2385" s="14"/>
      <c r="L2385" s="18">
        <f t="shared" si="114"/>
        <v>0</v>
      </c>
      <c r="M2385" s="14">
        <v>31</v>
      </c>
      <c r="N2385" s="23"/>
      <c r="O2385" s="18">
        <f t="shared" si="115"/>
        <v>31</v>
      </c>
      <c r="P2385" s="16">
        <f t="shared" si="116"/>
        <v>31</v>
      </c>
    </row>
    <row r="2386" spans="2:16">
      <c r="B2386" s="400"/>
      <c r="D2386" s="428"/>
      <c r="F2386" s="103" t="s">
        <v>4294</v>
      </c>
      <c r="H2386" s="214" t="s">
        <v>4294</v>
      </c>
      <c r="J2386" s="46"/>
      <c r="K2386" s="14"/>
      <c r="L2386" s="18">
        <f t="shared" si="114"/>
        <v>0</v>
      </c>
      <c r="M2386" s="14"/>
      <c r="N2386" s="23"/>
      <c r="O2386" s="18">
        <f t="shared" si="115"/>
        <v>0</v>
      </c>
      <c r="P2386" s="16">
        <f t="shared" si="116"/>
        <v>0</v>
      </c>
    </row>
    <row r="2387" spans="2:16">
      <c r="B2387" s="400"/>
      <c r="D2387" s="428"/>
      <c r="F2387" s="103" t="s">
        <v>4570</v>
      </c>
      <c r="H2387" s="214" t="s">
        <v>4570</v>
      </c>
      <c r="J2387" s="46">
        <v>0</v>
      </c>
      <c r="K2387" s="14"/>
      <c r="L2387" s="18">
        <f t="shared" si="114"/>
        <v>0</v>
      </c>
      <c r="M2387" s="14">
        <v>0</v>
      </c>
      <c r="N2387" s="23"/>
      <c r="O2387" s="18">
        <f t="shared" si="115"/>
        <v>0</v>
      </c>
      <c r="P2387" s="16">
        <f t="shared" si="116"/>
        <v>0</v>
      </c>
    </row>
    <row r="2388" spans="2:16">
      <c r="B2388" s="400"/>
      <c r="D2388" s="428"/>
      <c r="F2388" s="103" t="s">
        <v>4571</v>
      </c>
      <c r="H2388" s="214" t="s">
        <v>4571</v>
      </c>
      <c r="J2388" s="46">
        <v>12</v>
      </c>
      <c r="K2388" s="14">
        <v>0</v>
      </c>
      <c r="L2388" s="18">
        <f t="shared" si="114"/>
        <v>12</v>
      </c>
      <c r="M2388" s="14">
        <v>12</v>
      </c>
      <c r="N2388" s="23">
        <v>0</v>
      </c>
      <c r="O2388" s="18">
        <f t="shared" si="115"/>
        <v>12</v>
      </c>
      <c r="P2388" s="16">
        <f t="shared" si="116"/>
        <v>24</v>
      </c>
    </row>
    <row r="2389" spans="2:16">
      <c r="B2389" s="400"/>
      <c r="D2389" s="428"/>
      <c r="F2389" s="103" t="s">
        <v>4572</v>
      </c>
      <c r="H2389" s="214" t="s">
        <v>4572</v>
      </c>
      <c r="J2389" s="46">
        <v>0</v>
      </c>
      <c r="K2389" s="14"/>
      <c r="L2389" s="18">
        <f t="shared" si="114"/>
        <v>0</v>
      </c>
      <c r="M2389" s="14">
        <v>0</v>
      </c>
      <c r="N2389" s="23"/>
      <c r="O2389" s="18">
        <f t="shared" si="115"/>
        <v>0</v>
      </c>
      <c r="P2389" s="16">
        <f t="shared" si="116"/>
        <v>0</v>
      </c>
    </row>
    <row r="2390" spans="2:16">
      <c r="B2390" s="400"/>
      <c r="D2390" s="428"/>
      <c r="F2390" s="103" t="s">
        <v>4573</v>
      </c>
      <c r="H2390" s="214" t="s">
        <v>4573</v>
      </c>
      <c r="J2390" s="46">
        <v>100</v>
      </c>
      <c r="K2390" s="14">
        <v>0</v>
      </c>
      <c r="L2390" s="18">
        <f t="shared" si="114"/>
        <v>100</v>
      </c>
      <c r="M2390" s="14">
        <v>60</v>
      </c>
      <c r="N2390" s="23">
        <v>0</v>
      </c>
      <c r="O2390" s="18">
        <f t="shared" si="115"/>
        <v>60</v>
      </c>
      <c r="P2390" s="16">
        <f t="shared" si="116"/>
        <v>160</v>
      </c>
    </row>
    <row r="2391" spans="2:16">
      <c r="B2391" s="400"/>
      <c r="D2391" s="428"/>
      <c r="F2391" s="103" t="s">
        <v>4574</v>
      </c>
      <c r="H2391" s="214" t="s">
        <v>4574</v>
      </c>
      <c r="J2391" s="46"/>
      <c r="K2391" s="14"/>
      <c r="L2391" s="18">
        <f t="shared" si="114"/>
        <v>0</v>
      </c>
      <c r="M2391" s="14"/>
      <c r="N2391" s="23"/>
      <c r="O2391" s="18">
        <f t="shared" si="115"/>
        <v>0</v>
      </c>
      <c r="P2391" s="16">
        <f t="shared" si="116"/>
        <v>0</v>
      </c>
    </row>
    <row r="2392" spans="2:16">
      <c r="B2392" s="400"/>
      <c r="D2392" s="428"/>
      <c r="F2392" s="103" t="s">
        <v>4575</v>
      </c>
      <c r="H2392" s="214" t="s">
        <v>4575</v>
      </c>
      <c r="J2392" s="46">
        <v>0</v>
      </c>
      <c r="K2392" s="14"/>
      <c r="L2392" s="18">
        <f t="shared" si="114"/>
        <v>0</v>
      </c>
      <c r="M2392" s="14">
        <v>0</v>
      </c>
      <c r="N2392" s="23"/>
      <c r="O2392" s="18">
        <f t="shared" si="115"/>
        <v>0</v>
      </c>
      <c r="P2392" s="16">
        <f t="shared" si="116"/>
        <v>0</v>
      </c>
    </row>
    <row r="2393" spans="2:16">
      <c r="B2393" s="400"/>
      <c r="D2393" s="428"/>
      <c r="F2393" s="103" t="s">
        <v>4576</v>
      </c>
      <c r="H2393" s="214" t="s">
        <v>4576</v>
      </c>
      <c r="J2393" s="46">
        <v>23</v>
      </c>
      <c r="K2393" s="14">
        <v>0</v>
      </c>
      <c r="L2393" s="18">
        <f t="shared" si="114"/>
        <v>23</v>
      </c>
      <c r="M2393" s="14">
        <v>0</v>
      </c>
      <c r="N2393" s="23">
        <v>0</v>
      </c>
      <c r="O2393" s="18">
        <f t="shared" si="115"/>
        <v>0</v>
      </c>
      <c r="P2393" s="16">
        <f t="shared" si="116"/>
        <v>23</v>
      </c>
    </row>
    <row r="2394" spans="2:16" ht="25.5">
      <c r="B2394" s="400"/>
      <c r="D2394" s="428"/>
      <c r="F2394" s="103" t="s">
        <v>4577</v>
      </c>
      <c r="H2394" s="214" t="s">
        <v>4577</v>
      </c>
      <c r="J2394" s="46">
        <v>88</v>
      </c>
      <c r="K2394" s="14">
        <v>0</v>
      </c>
      <c r="L2394" s="18">
        <f t="shared" ref="L2394:L2457" si="117">+J2394+K2394</f>
        <v>88</v>
      </c>
      <c r="M2394" s="14">
        <v>0</v>
      </c>
      <c r="N2394" s="23">
        <v>0</v>
      </c>
      <c r="O2394" s="18">
        <f t="shared" ref="O2394:O2457" si="118">+N2394+M2394</f>
        <v>0</v>
      </c>
      <c r="P2394" s="16">
        <f t="shared" si="116"/>
        <v>88</v>
      </c>
    </row>
    <row r="2395" spans="2:16">
      <c r="B2395" s="400"/>
      <c r="D2395" s="428"/>
      <c r="F2395" s="103" t="s">
        <v>4578</v>
      </c>
      <c r="H2395" s="214" t="s">
        <v>4578</v>
      </c>
      <c r="J2395" s="46">
        <v>0</v>
      </c>
      <c r="K2395" s="14"/>
      <c r="L2395" s="18">
        <f t="shared" si="117"/>
        <v>0</v>
      </c>
      <c r="M2395" s="14">
        <v>0</v>
      </c>
      <c r="N2395" s="23"/>
      <c r="O2395" s="18">
        <f t="shared" si="118"/>
        <v>0</v>
      </c>
      <c r="P2395" s="16">
        <f t="shared" ref="P2395:P2458" si="119">+L2395+O2395</f>
        <v>0</v>
      </c>
    </row>
    <row r="2396" spans="2:16">
      <c r="B2396" s="400"/>
      <c r="D2396" s="428"/>
      <c r="F2396" s="103" t="s">
        <v>4579</v>
      </c>
      <c r="H2396" s="214" t="s">
        <v>4579</v>
      </c>
      <c r="J2396" s="46">
        <v>0</v>
      </c>
      <c r="K2396" s="14"/>
      <c r="L2396" s="18">
        <f t="shared" si="117"/>
        <v>0</v>
      </c>
      <c r="M2396" s="14">
        <v>38</v>
      </c>
      <c r="N2396" s="23"/>
      <c r="O2396" s="18">
        <f t="shared" si="118"/>
        <v>38</v>
      </c>
      <c r="P2396" s="16">
        <f t="shared" si="119"/>
        <v>38</v>
      </c>
    </row>
    <row r="2397" spans="2:16">
      <c r="B2397" s="400"/>
      <c r="D2397" s="428"/>
      <c r="F2397" s="103" t="s">
        <v>4580</v>
      </c>
      <c r="H2397" s="214" t="s">
        <v>4580</v>
      </c>
      <c r="J2397" s="46">
        <v>0</v>
      </c>
      <c r="K2397" s="14"/>
      <c r="L2397" s="18">
        <f t="shared" si="117"/>
        <v>0</v>
      </c>
      <c r="M2397" s="14">
        <v>23</v>
      </c>
      <c r="N2397" s="23"/>
      <c r="O2397" s="18">
        <f t="shared" si="118"/>
        <v>23</v>
      </c>
      <c r="P2397" s="16">
        <f t="shared" si="119"/>
        <v>23</v>
      </c>
    </row>
    <row r="2398" spans="2:16">
      <c r="B2398" s="400"/>
      <c r="D2398" s="428"/>
      <c r="F2398" s="103" t="s">
        <v>4581</v>
      </c>
      <c r="H2398" s="214" t="s">
        <v>4581</v>
      </c>
      <c r="J2398" s="46">
        <v>0</v>
      </c>
      <c r="K2398" s="14"/>
      <c r="L2398" s="18">
        <f t="shared" si="117"/>
        <v>0</v>
      </c>
      <c r="M2398" s="14">
        <v>0</v>
      </c>
      <c r="N2398" s="23"/>
      <c r="O2398" s="18">
        <f t="shared" si="118"/>
        <v>0</v>
      </c>
      <c r="P2398" s="16">
        <f t="shared" si="119"/>
        <v>0</v>
      </c>
    </row>
    <row r="2399" spans="2:16">
      <c r="B2399" s="400"/>
      <c r="D2399" s="428"/>
      <c r="F2399" s="103" t="s">
        <v>4582</v>
      </c>
      <c r="H2399" s="214" t="s">
        <v>4582</v>
      </c>
      <c r="J2399" s="46">
        <v>0</v>
      </c>
      <c r="K2399" s="14"/>
      <c r="L2399" s="18">
        <f t="shared" si="117"/>
        <v>0</v>
      </c>
      <c r="M2399" s="14">
        <v>14</v>
      </c>
      <c r="N2399" s="23"/>
      <c r="O2399" s="18">
        <f t="shared" si="118"/>
        <v>14</v>
      </c>
      <c r="P2399" s="16">
        <f t="shared" si="119"/>
        <v>14</v>
      </c>
    </row>
    <row r="2400" spans="2:16" ht="25.5">
      <c r="B2400" s="400"/>
      <c r="D2400" s="428"/>
      <c r="F2400" s="103" t="s">
        <v>4583</v>
      </c>
      <c r="H2400" s="214" t="s">
        <v>4583</v>
      </c>
      <c r="J2400" s="46">
        <v>0</v>
      </c>
      <c r="K2400" s="14"/>
      <c r="L2400" s="18">
        <f t="shared" si="117"/>
        <v>0</v>
      </c>
      <c r="M2400" s="14">
        <v>26</v>
      </c>
      <c r="N2400" s="23"/>
      <c r="O2400" s="18">
        <f t="shared" si="118"/>
        <v>26</v>
      </c>
      <c r="P2400" s="16">
        <f t="shared" si="119"/>
        <v>26</v>
      </c>
    </row>
    <row r="2401" spans="2:16">
      <c r="B2401" s="400"/>
      <c r="D2401" s="428"/>
      <c r="F2401" s="103" t="s">
        <v>4584</v>
      </c>
      <c r="H2401" s="214" t="s">
        <v>4584</v>
      </c>
      <c r="J2401" s="46">
        <v>0</v>
      </c>
      <c r="K2401" s="14"/>
      <c r="L2401" s="18">
        <f t="shared" si="117"/>
        <v>0</v>
      </c>
      <c r="M2401" s="14">
        <v>20</v>
      </c>
      <c r="N2401" s="23"/>
      <c r="O2401" s="18">
        <f t="shared" si="118"/>
        <v>20</v>
      </c>
      <c r="P2401" s="16">
        <f t="shared" si="119"/>
        <v>20</v>
      </c>
    </row>
    <row r="2402" spans="2:16">
      <c r="B2402" s="400"/>
      <c r="D2402" s="428"/>
      <c r="F2402" s="103" t="s">
        <v>4585</v>
      </c>
      <c r="H2402" s="214" t="s">
        <v>4585</v>
      </c>
      <c r="J2402" s="46">
        <v>0</v>
      </c>
      <c r="K2402" s="14"/>
      <c r="L2402" s="18">
        <f t="shared" si="117"/>
        <v>0</v>
      </c>
      <c r="M2402" s="14">
        <v>15</v>
      </c>
      <c r="N2402" s="23"/>
      <c r="O2402" s="18">
        <f t="shared" si="118"/>
        <v>15</v>
      </c>
      <c r="P2402" s="16">
        <f t="shared" si="119"/>
        <v>15</v>
      </c>
    </row>
    <row r="2403" spans="2:16">
      <c r="B2403" s="400"/>
      <c r="D2403" s="428"/>
      <c r="F2403" s="103" t="s">
        <v>4586</v>
      </c>
      <c r="H2403" s="214" t="s">
        <v>4586</v>
      </c>
      <c r="J2403" s="46">
        <v>0</v>
      </c>
      <c r="K2403" s="14"/>
      <c r="L2403" s="18">
        <f t="shared" si="117"/>
        <v>0</v>
      </c>
      <c r="M2403" s="14">
        <v>0</v>
      </c>
      <c r="N2403" s="23"/>
      <c r="O2403" s="18">
        <f t="shared" si="118"/>
        <v>0</v>
      </c>
      <c r="P2403" s="16">
        <f t="shared" si="119"/>
        <v>0</v>
      </c>
    </row>
    <row r="2404" spans="2:16">
      <c r="B2404" s="400"/>
      <c r="D2404" s="428"/>
      <c r="F2404" s="103" t="s">
        <v>4587</v>
      </c>
      <c r="H2404" s="214" t="s">
        <v>4587</v>
      </c>
      <c r="J2404" s="46">
        <v>0</v>
      </c>
      <c r="K2404" s="14"/>
      <c r="L2404" s="18">
        <f t="shared" si="117"/>
        <v>0</v>
      </c>
      <c r="M2404" s="14">
        <v>48</v>
      </c>
      <c r="N2404" s="23"/>
      <c r="O2404" s="18">
        <f t="shared" si="118"/>
        <v>48</v>
      </c>
      <c r="P2404" s="16">
        <f t="shared" si="119"/>
        <v>48</v>
      </c>
    </row>
    <row r="2405" spans="2:16">
      <c r="B2405" s="400"/>
      <c r="D2405" s="428"/>
      <c r="F2405" s="103" t="s">
        <v>4588</v>
      </c>
      <c r="H2405" s="214" t="s">
        <v>4588</v>
      </c>
      <c r="J2405" s="46"/>
      <c r="K2405" s="14"/>
      <c r="L2405" s="18">
        <f t="shared" si="117"/>
        <v>0</v>
      </c>
      <c r="M2405" s="14"/>
      <c r="N2405" s="23"/>
      <c r="O2405" s="18">
        <f t="shared" si="118"/>
        <v>0</v>
      </c>
      <c r="P2405" s="16">
        <f t="shared" si="119"/>
        <v>0</v>
      </c>
    </row>
    <row r="2406" spans="2:16">
      <c r="B2406" s="400"/>
      <c r="D2406" s="428"/>
      <c r="F2406" s="103" t="s">
        <v>4589</v>
      </c>
      <c r="H2406" s="214" t="s">
        <v>4589</v>
      </c>
      <c r="J2406" s="46">
        <v>0</v>
      </c>
      <c r="K2406" s="14"/>
      <c r="L2406" s="18">
        <f t="shared" si="117"/>
        <v>0</v>
      </c>
      <c r="M2406" s="14">
        <v>55</v>
      </c>
      <c r="N2406" s="23"/>
      <c r="O2406" s="18">
        <f t="shared" si="118"/>
        <v>55</v>
      </c>
      <c r="P2406" s="16">
        <f t="shared" si="119"/>
        <v>55</v>
      </c>
    </row>
    <row r="2407" spans="2:16" ht="38.25">
      <c r="B2407" s="400"/>
      <c r="D2407" s="428"/>
      <c r="F2407" s="103" t="s">
        <v>4590</v>
      </c>
      <c r="H2407" s="214" t="s">
        <v>8328</v>
      </c>
      <c r="J2407" s="46"/>
      <c r="K2407" s="14"/>
      <c r="L2407" s="18">
        <f t="shared" si="117"/>
        <v>0</v>
      </c>
      <c r="M2407" s="14"/>
      <c r="N2407" s="23"/>
      <c r="O2407" s="18">
        <f t="shared" si="118"/>
        <v>0</v>
      </c>
      <c r="P2407" s="16">
        <f t="shared" si="119"/>
        <v>0</v>
      </c>
    </row>
    <row r="2408" spans="2:16">
      <c r="B2408" s="400"/>
      <c r="D2408" s="428"/>
      <c r="F2408" s="103" t="s">
        <v>4591</v>
      </c>
      <c r="H2408" s="214" t="s">
        <v>4591</v>
      </c>
      <c r="J2408" s="46">
        <v>0</v>
      </c>
      <c r="K2408" s="14"/>
      <c r="L2408" s="18">
        <f t="shared" si="117"/>
        <v>0</v>
      </c>
      <c r="M2408" s="14">
        <v>18</v>
      </c>
      <c r="N2408" s="23"/>
      <c r="O2408" s="18">
        <f t="shared" si="118"/>
        <v>18</v>
      </c>
      <c r="P2408" s="16">
        <f t="shared" si="119"/>
        <v>18</v>
      </c>
    </row>
    <row r="2409" spans="2:16">
      <c r="B2409" s="400"/>
      <c r="D2409" s="428"/>
      <c r="F2409" s="103" t="s">
        <v>4592</v>
      </c>
      <c r="H2409" s="214" t="s">
        <v>4592</v>
      </c>
      <c r="J2409" s="46">
        <v>0</v>
      </c>
      <c r="K2409" s="14"/>
      <c r="L2409" s="18">
        <f t="shared" si="117"/>
        <v>0</v>
      </c>
      <c r="M2409" s="14">
        <v>30</v>
      </c>
      <c r="N2409" s="23"/>
      <c r="O2409" s="18">
        <f t="shared" si="118"/>
        <v>30</v>
      </c>
      <c r="P2409" s="16">
        <f t="shared" si="119"/>
        <v>30</v>
      </c>
    </row>
    <row r="2410" spans="2:16">
      <c r="B2410" s="400"/>
      <c r="D2410" s="428"/>
      <c r="F2410" s="103" t="s">
        <v>4593</v>
      </c>
      <c r="H2410" s="214" t="s">
        <v>4593</v>
      </c>
      <c r="J2410" s="46">
        <v>0</v>
      </c>
      <c r="K2410" s="14"/>
      <c r="L2410" s="18">
        <f t="shared" si="117"/>
        <v>0</v>
      </c>
      <c r="M2410" s="14">
        <v>24</v>
      </c>
      <c r="N2410" s="23"/>
      <c r="O2410" s="18">
        <f t="shared" si="118"/>
        <v>24</v>
      </c>
      <c r="P2410" s="16">
        <f t="shared" si="119"/>
        <v>24</v>
      </c>
    </row>
    <row r="2411" spans="2:16">
      <c r="B2411" s="400"/>
      <c r="D2411" s="428"/>
      <c r="F2411" s="103" t="s">
        <v>4594</v>
      </c>
      <c r="H2411" s="214" t="s">
        <v>4594</v>
      </c>
      <c r="J2411" s="46">
        <v>0</v>
      </c>
      <c r="K2411" s="14"/>
      <c r="L2411" s="18">
        <f t="shared" si="117"/>
        <v>0</v>
      </c>
      <c r="M2411" s="14">
        <v>0</v>
      </c>
      <c r="N2411" s="23"/>
      <c r="O2411" s="18">
        <f t="shared" si="118"/>
        <v>0</v>
      </c>
      <c r="P2411" s="16">
        <f t="shared" si="119"/>
        <v>0</v>
      </c>
    </row>
    <row r="2412" spans="2:16">
      <c r="B2412" s="400"/>
      <c r="D2412" s="428"/>
      <c r="F2412" s="103" t="s">
        <v>4595</v>
      </c>
      <c r="H2412" s="214" t="s">
        <v>4595</v>
      </c>
      <c r="J2412" s="46">
        <v>0</v>
      </c>
      <c r="K2412" s="14"/>
      <c r="L2412" s="18">
        <f t="shared" si="117"/>
        <v>0</v>
      </c>
      <c r="M2412" s="14">
        <v>0</v>
      </c>
      <c r="N2412" s="23"/>
      <c r="O2412" s="18">
        <f t="shared" si="118"/>
        <v>0</v>
      </c>
      <c r="P2412" s="16">
        <f t="shared" si="119"/>
        <v>0</v>
      </c>
    </row>
    <row r="2413" spans="2:16" ht="25.5">
      <c r="B2413" s="400"/>
      <c r="D2413" s="428"/>
      <c r="F2413" s="103" t="s">
        <v>4596</v>
      </c>
      <c r="H2413" s="214" t="s">
        <v>4596</v>
      </c>
      <c r="J2413" s="46"/>
      <c r="K2413" s="14"/>
      <c r="L2413" s="18">
        <f t="shared" si="117"/>
        <v>0</v>
      </c>
      <c r="M2413" s="14"/>
      <c r="N2413" s="23"/>
      <c r="O2413" s="18">
        <f t="shared" si="118"/>
        <v>0</v>
      </c>
      <c r="P2413" s="16">
        <f t="shared" si="119"/>
        <v>0</v>
      </c>
    </row>
    <row r="2414" spans="2:16">
      <c r="B2414" s="400"/>
      <c r="D2414" s="428"/>
      <c r="F2414" s="103" t="s">
        <v>4160</v>
      </c>
      <c r="H2414" s="214" t="s">
        <v>4160</v>
      </c>
      <c r="J2414" s="46"/>
      <c r="K2414" s="14"/>
      <c r="L2414" s="18">
        <f t="shared" si="117"/>
        <v>0</v>
      </c>
      <c r="M2414" s="14"/>
      <c r="N2414" s="23"/>
      <c r="O2414" s="18">
        <f t="shared" si="118"/>
        <v>0</v>
      </c>
      <c r="P2414" s="16">
        <f t="shared" si="119"/>
        <v>0</v>
      </c>
    </row>
    <row r="2415" spans="2:16" ht="38.25">
      <c r="B2415" s="400"/>
      <c r="D2415" s="428"/>
      <c r="F2415" s="103" t="s">
        <v>4597</v>
      </c>
      <c r="H2415" s="214" t="s">
        <v>8329</v>
      </c>
      <c r="J2415" s="46"/>
      <c r="K2415" s="14"/>
      <c r="L2415" s="18">
        <f t="shared" si="117"/>
        <v>0</v>
      </c>
      <c r="M2415" s="14"/>
      <c r="N2415" s="23"/>
      <c r="O2415" s="18">
        <f t="shared" si="118"/>
        <v>0</v>
      </c>
      <c r="P2415" s="16">
        <f t="shared" si="119"/>
        <v>0</v>
      </c>
    </row>
    <row r="2416" spans="2:16" ht="25.5">
      <c r="B2416" s="400"/>
      <c r="D2416" s="428"/>
      <c r="F2416" s="103" t="s">
        <v>4598</v>
      </c>
      <c r="H2416" s="214" t="s">
        <v>8330</v>
      </c>
      <c r="J2416" s="46"/>
      <c r="K2416" s="14"/>
      <c r="L2416" s="18">
        <f t="shared" si="117"/>
        <v>0</v>
      </c>
      <c r="M2416" s="14"/>
      <c r="N2416" s="23"/>
      <c r="O2416" s="18">
        <f t="shared" si="118"/>
        <v>0</v>
      </c>
      <c r="P2416" s="16">
        <f t="shared" si="119"/>
        <v>0</v>
      </c>
    </row>
    <row r="2417" spans="2:16" ht="25.5">
      <c r="B2417" s="400"/>
      <c r="D2417" s="428"/>
      <c r="F2417" s="103" t="s">
        <v>4599</v>
      </c>
      <c r="H2417" s="214" t="s">
        <v>8331</v>
      </c>
      <c r="J2417" s="46"/>
      <c r="K2417" s="14"/>
      <c r="L2417" s="18">
        <f t="shared" si="117"/>
        <v>0</v>
      </c>
      <c r="M2417" s="14"/>
      <c r="N2417" s="23"/>
      <c r="O2417" s="18">
        <f t="shared" si="118"/>
        <v>0</v>
      </c>
      <c r="P2417" s="16">
        <f t="shared" si="119"/>
        <v>0</v>
      </c>
    </row>
    <row r="2418" spans="2:16">
      <c r="B2418" s="400"/>
      <c r="D2418" s="428"/>
      <c r="F2418" s="103" t="s">
        <v>4600</v>
      </c>
      <c r="H2418" s="214" t="s">
        <v>4600</v>
      </c>
      <c r="J2418" s="46">
        <v>8</v>
      </c>
      <c r="K2418" s="14">
        <v>0</v>
      </c>
      <c r="L2418" s="18">
        <f t="shared" si="117"/>
        <v>8</v>
      </c>
      <c r="M2418" s="14">
        <v>8</v>
      </c>
      <c r="N2418" s="23">
        <v>0</v>
      </c>
      <c r="O2418" s="18">
        <f t="shared" si="118"/>
        <v>8</v>
      </c>
      <c r="P2418" s="16">
        <f t="shared" si="119"/>
        <v>16</v>
      </c>
    </row>
    <row r="2419" spans="2:16">
      <c r="B2419" s="400"/>
      <c r="D2419" s="428"/>
      <c r="F2419" s="103" t="s">
        <v>4601</v>
      </c>
      <c r="H2419" s="214" t="s">
        <v>4601</v>
      </c>
      <c r="J2419" s="46">
        <v>28</v>
      </c>
      <c r="K2419" s="14">
        <v>0</v>
      </c>
      <c r="L2419" s="18">
        <f t="shared" si="117"/>
        <v>28</v>
      </c>
      <c r="M2419" s="14">
        <v>28</v>
      </c>
      <c r="N2419" s="23">
        <v>0</v>
      </c>
      <c r="O2419" s="18">
        <f t="shared" si="118"/>
        <v>28</v>
      </c>
      <c r="P2419" s="16">
        <f t="shared" si="119"/>
        <v>56</v>
      </c>
    </row>
    <row r="2420" spans="2:16" ht="25.5">
      <c r="B2420" s="400"/>
      <c r="D2420" s="428" t="s">
        <v>3941</v>
      </c>
      <c r="F2420" s="103" t="s">
        <v>4602</v>
      </c>
      <c r="H2420" s="214" t="s">
        <v>8332</v>
      </c>
      <c r="J2420" s="46">
        <v>418</v>
      </c>
      <c r="K2420" s="14">
        <v>0</v>
      </c>
      <c r="L2420" s="18">
        <f t="shared" si="117"/>
        <v>418</v>
      </c>
      <c r="M2420" s="14">
        <v>99</v>
      </c>
      <c r="N2420" s="23">
        <v>0</v>
      </c>
      <c r="O2420" s="18">
        <f t="shared" si="118"/>
        <v>99</v>
      </c>
      <c r="P2420" s="16">
        <f t="shared" si="119"/>
        <v>517</v>
      </c>
    </row>
    <row r="2421" spans="2:16">
      <c r="B2421" s="400"/>
      <c r="D2421" s="428"/>
      <c r="F2421" s="103" t="s">
        <v>4603</v>
      </c>
      <c r="H2421" s="214" t="s">
        <v>8333</v>
      </c>
      <c r="J2421" s="46"/>
      <c r="K2421" s="14"/>
      <c r="L2421" s="18">
        <f t="shared" si="117"/>
        <v>0</v>
      </c>
      <c r="M2421" s="14"/>
      <c r="N2421" s="23"/>
      <c r="O2421" s="18">
        <f t="shared" si="118"/>
        <v>0</v>
      </c>
      <c r="P2421" s="16">
        <f t="shared" si="119"/>
        <v>0</v>
      </c>
    </row>
    <row r="2422" spans="2:16" ht="25.5">
      <c r="B2422" s="400"/>
      <c r="D2422" s="428"/>
      <c r="F2422" s="103" t="s">
        <v>4603</v>
      </c>
      <c r="H2422" s="214" t="s">
        <v>8334</v>
      </c>
      <c r="J2422" s="46">
        <v>489</v>
      </c>
      <c r="K2422" s="14">
        <v>0</v>
      </c>
      <c r="L2422" s="18">
        <f t="shared" si="117"/>
        <v>489</v>
      </c>
      <c r="M2422" s="14">
        <v>129</v>
      </c>
      <c r="N2422" s="23">
        <v>0</v>
      </c>
      <c r="O2422" s="18">
        <f t="shared" si="118"/>
        <v>129</v>
      </c>
      <c r="P2422" s="16">
        <f t="shared" si="119"/>
        <v>618</v>
      </c>
    </row>
    <row r="2423" spans="2:16" ht="25.5">
      <c r="B2423" s="400"/>
      <c r="D2423" s="428"/>
      <c r="F2423" s="103" t="s">
        <v>4603</v>
      </c>
      <c r="H2423" s="214" t="s">
        <v>8335</v>
      </c>
      <c r="J2423" s="46"/>
      <c r="K2423" s="14"/>
      <c r="L2423" s="18">
        <f t="shared" si="117"/>
        <v>0</v>
      </c>
      <c r="M2423" s="14"/>
      <c r="N2423" s="23"/>
      <c r="O2423" s="18">
        <f t="shared" si="118"/>
        <v>0</v>
      </c>
      <c r="P2423" s="16">
        <f t="shared" si="119"/>
        <v>0</v>
      </c>
    </row>
    <row r="2424" spans="2:16">
      <c r="B2424" s="400"/>
      <c r="D2424" s="428"/>
      <c r="F2424" s="103" t="s">
        <v>4604</v>
      </c>
      <c r="H2424" s="214" t="s">
        <v>8336</v>
      </c>
      <c r="J2424" s="46">
        <v>384</v>
      </c>
      <c r="K2424" s="14">
        <v>0</v>
      </c>
      <c r="L2424" s="18">
        <f t="shared" si="117"/>
        <v>384</v>
      </c>
      <c r="M2424" s="14">
        <v>99</v>
      </c>
      <c r="N2424" s="23">
        <v>0</v>
      </c>
      <c r="O2424" s="18">
        <f t="shared" si="118"/>
        <v>99</v>
      </c>
      <c r="P2424" s="16">
        <f t="shared" si="119"/>
        <v>483</v>
      </c>
    </row>
    <row r="2425" spans="2:16" ht="25.5">
      <c r="B2425" s="400"/>
      <c r="D2425" s="428"/>
      <c r="F2425" s="103" t="s">
        <v>4605</v>
      </c>
      <c r="H2425" s="214" t="s">
        <v>8337</v>
      </c>
      <c r="J2425" s="46"/>
      <c r="K2425" s="14"/>
      <c r="L2425" s="18">
        <f t="shared" si="117"/>
        <v>0</v>
      </c>
      <c r="M2425" s="14"/>
      <c r="N2425" s="23"/>
      <c r="O2425" s="18">
        <f t="shared" si="118"/>
        <v>0</v>
      </c>
      <c r="P2425" s="16">
        <f t="shared" si="119"/>
        <v>0</v>
      </c>
    </row>
    <row r="2426" spans="2:16">
      <c r="B2426" s="400"/>
      <c r="D2426" s="428"/>
      <c r="F2426" s="103" t="s">
        <v>4605</v>
      </c>
      <c r="H2426" s="214" t="s">
        <v>8338</v>
      </c>
      <c r="J2426" s="46">
        <v>295</v>
      </c>
      <c r="K2426" s="14">
        <v>0</v>
      </c>
      <c r="L2426" s="18">
        <f t="shared" si="117"/>
        <v>295</v>
      </c>
      <c r="M2426" s="14">
        <v>186</v>
      </c>
      <c r="N2426" s="23">
        <v>0</v>
      </c>
      <c r="O2426" s="18">
        <f t="shared" si="118"/>
        <v>186</v>
      </c>
      <c r="P2426" s="16">
        <f t="shared" si="119"/>
        <v>481</v>
      </c>
    </row>
    <row r="2427" spans="2:16">
      <c r="B2427" s="400"/>
      <c r="D2427" s="428"/>
      <c r="F2427" s="103" t="s">
        <v>4605</v>
      </c>
      <c r="H2427" s="214" t="s">
        <v>8339</v>
      </c>
      <c r="J2427" s="46">
        <v>238</v>
      </c>
      <c r="K2427" s="14">
        <v>0</v>
      </c>
      <c r="L2427" s="18">
        <f t="shared" si="117"/>
        <v>238</v>
      </c>
      <c r="M2427" s="14">
        <v>99</v>
      </c>
      <c r="N2427" s="23">
        <v>0</v>
      </c>
      <c r="O2427" s="18">
        <f t="shared" si="118"/>
        <v>99</v>
      </c>
      <c r="P2427" s="16">
        <f t="shared" si="119"/>
        <v>337</v>
      </c>
    </row>
    <row r="2428" spans="2:16">
      <c r="B2428" s="400"/>
      <c r="D2428" s="428"/>
      <c r="F2428" s="103" t="s">
        <v>4606</v>
      </c>
      <c r="H2428" s="214" t="s">
        <v>8340</v>
      </c>
      <c r="J2428" s="46">
        <v>389</v>
      </c>
      <c r="K2428" s="14">
        <v>0</v>
      </c>
      <c r="L2428" s="18">
        <f t="shared" si="117"/>
        <v>389</v>
      </c>
      <c r="M2428" s="14">
        <v>149</v>
      </c>
      <c r="N2428" s="23">
        <v>0</v>
      </c>
      <c r="O2428" s="18">
        <f t="shared" si="118"/>
        <v>149</v>
      </c>
      <c r="P2428" s="16">
        <f t="shared" si="119"/>
        <v>538</v>
      </c>
    </row>
    <row r="2429" spans="2:16" ht="25.5">
      <c r="B2429" s="400"/>
      <c r="D2429" s="428"/>
      <c r="F2429" s="103" t="s">
        <v>4607</v>
      </c>
      <c r="H2429" s="214" t="s">
        <v>8341</v>
      </c>
      <c r="J2429" s="46">
        <v>306</v>
      </c>
      <c r="K2429" s="14">
        <v>0</v>
      </c>
      <c r="L2429" s="18">
        <f t="shared" si="117"/>
        <v>306</v>
      </c>
      <c r="M2429" s="14">
        <v>99</v>
      </c>
      <c r="N2429" s="23">
        <v>0</v>
      </c>
      <c r="O2429" s="18">
        <f t="shared" si="118"/>
        <v>99</v>
      </c>
      <c r="P2429" s="16">
        <f t="shared" si="119"/>
        <v>405</v>
      </c>
    </row>
    <row r="2430" spans="2:16">
      <c r="B2430" s="400"/>
      <c r="D2430" s="428"/>
      <c r="F2430" s="103" t="s">
        <v>4607</v>
      </c>
      <c r="H2430" s="214" t="s">
        <v>8342</v>
      </c>
      <c r="J2430" s="46"/>
      <c r="K2430" s="14"/>
      <c r="L2430" s="18">
        <f t="shared" si="117"/>
        <v>0</v>
      </c>
      <c r="M2430" s="14"/>
      <c r="N2430" s="23"/>
      <c r="O2430" s="18">
        <f t="shared" si="118"/>
        <v>0</v>
      </c>
      <c r="P2430" s="16">
        <f t="shared" si="119"/>
        <v>0</v>
      </c>
    </row>
    <row r="2431" spans="2:16">
      <c r="B2431" s="400"/>
      <c r="D2431" s="428"/>
      <c r="F2431" s="103" t="s">
        <v>4608</v>
      </c>
      <c r="H2431" s="214" t="s">
        <v>8343</v>
      </c>
      <c r="J2431" s="46">
        <v>304</v>
      </c>
      <c r="K2431" s="14">
        <v>0</v>
      </c>
      <c r="L2431" s="18">
        <f t="shared" si="117"/>
        <v>304</v>
      </c>
      <c r="M2431" s="14">
        <v>176</v>
      </c>
      <c r="N2431" s="23">
        <v>0</v>
      </c>
      <c r="O2431" s="18">
        <f t="shared" si="118"/>
        <v>176</v>
      </c>
      <c r="P2431" s="16">
        <f t="shared" si="119"/>
        <v>480</v>
      </c>
    </row>
    <row r="2432" spans="2:16">
      <c r="B2432" s="400"/>
      <c r="D2432" s="428"/>
      <c r="F2432" s="103" t="s">
        <v>4608</v>
      </c>
      <c r="H2432" s="214" t="s">
        <v>8344</v>
      </c>
      <c r="J2432" s="46">
        <v>380</v>
      </c>
      <c r="K2432" s="14">
        <v>0</v>
      </c>
      <c r="L2432" s="18">
        <f t="shared" si="117"/>
        <v>380</v>
      </c>
      <c r="M2432" s="14">
        <v>129</v>
      </c>
      <c r="N2432" s="23">
        <v>0</v>
      </c>
      <c r="O2432" s="18">
        <f t="shared" si="118"/>
        <v>129</v>
      </c>
      <c r="P2432" s="16">
        <f t="shared" si="119"/>
        <v>509</v>
      </c>
    </row>
    <row r="2433" spans="2:16">
      <c r="B2433" s="400"/>
      <c r="D2433" s="428"/>
      <c r="F2433" s="103" t="s">
        <v>4608</v>
      </c>
      <c r="H2433" s="214" t="s">
        <v>8345</v>
      </c>
      <c r="J2433" s="46"/>
      <c r="K2433" s="14"/>
      <c r="L2433" s="18">
        <f t="shared" si="117"/>
        <v>0</v>
      </c>
      <c r="M2433" s="14"/>
      <c r="N2433" s="23"/>
      <c r="O2433" s="18">
        <f t="shared" si="118"/>
        <v>0</v>
      </c>
      <c r="P2433" s="16">
        <f t="shared" si="119"/>
        <v>0</v>
      </c>
    </row>
    <row r="2434" spans="2:16">
      <c r="B2434" s="400"/>
      <c r="D2434" s="428"/>
      <c r="F2434" s="103" t="s">
        <v>4609</v>
      </c>
      <c r="H2434" s="214" t="s">
        <v>8346</v>
      </c>
      <c r="J2434" s="46">
        <v>532</v>
      </c>
      <c r="K2434" s="14">
        <v>0</v>
      </c>
      <c r="L2434" s="18">
        <f t="shared" si="117"/>
        <v>532</v>
      </c>
      <c r="M2434" s="14">
        <v>149</v>
      </c>
      <c r="N2434" s="23">
        <v>0</v>
      </c>
      <c r="O2434" s="18">
        <f t="shared" si="118"/>
        <v>149</v>
      </c>
      <c r="P2434" s="16">
        <f t="shared" si="119"/>
        <v>681</v>
      </c>
    </row>
    <row r="2435" spans="2:16">
      <c r="B2435" s="400"/>
      <c r="D2435" s="428"/>
      <c r="F2435" s="103" t="s">
        <v>4609</v>
      </c>
      <c r="H2435" s="214" t="s">
        <v>8347</v>
      </c>
      <c r="J2435" s="46"/>
      <c r="K2435" s="14"/>
      <c r="L2435" s="18">
        <f t="shared" si="117"/>
        <v>0</v>
      </c>
      <c r="M2435" s="14"/>
      <c r="N2435" s="23"/>
      <c r="O2435" s="18">
        <f t="shared" si="118"/>
        <v>0</v>
      </c>
      <c r="P2435" s="16">
        <f t="shared" si="119"/>
        <v>0</v>
      </c>
    </row>
    <row r="2436" spans="2:16" ht="25.5">
      <c r="B2436" s="400"/>
      <c r="D2436" s="428"/>
      <c r="F2436" s="103" t="s">
        <v>4609</v>
      </c>
      <c r="H2436" s="214" t="s">
        <v>8348</v>
      </c>
      <c r="J2436" s="46">
        <v>332</v>
      </c>
      <c r="K2436" s="14">
        <v>0</v>
      </c>
      <c r="L2436" s="18">
        <f t="shared" si="117"/>
        <v>332</v>
      </c>
      <c r="M2436" s="14">
        <v>124</v>
      </c>
      <c r="N2436" s="23">
        <v>0</v>
      </c>
      <c r="O2436" s="18">
        <f t="shared" si="118"/>
        <v>124</v>
      </c>
      <c r="P2436" s="16">
        <f t="shared" si="119"/>
        <v>456</v>
      </c>
    </row>
    <row r="2437" spans="2:16">
      <c r="B2437" s="400"/>
      <c r="D2437" s="428"/>
      <c r="F2437" s="103" t="s">
        <v>4610</v>
      </c>
      <c r="H2437" s="214" t="s">
        <v>8349</v>
      </c>
      <c r="J2437" s="46">
        <v>288</v>
      </c>
      <c r="K2437" s="14">
        <v>0</v>
      </c>
      <c r="L2437" s="18">
        <f t="shared" si="117"/>
        <v>288</v>
      </c>
      <c r="M2437" s="14">
        <v>129</v>
      </c>
      <c r="N2437" s="23">
        <v>0</v>
      </c>
      <c r="O2437" s="18">
        <f t="shared" si="118"/>
        <v>129</v>
      </c>
      <c r="P2437" s="16">
        <f t="shared" si="119"/>
        <v>417</v>
      </c>
    </row>
    <row r="2438" spans="2:16">
      <c r="B2438" s="400"/>
      <c r="D2438" s="428"/>
      <c r="F2438" s="103" t="s">
        <v>4611</v>
      </c>
      <c r="H2438" s="214" t="s">
        <v>8350</v>
      </c>
      <c r="J2438" s="46">
        <v>459</v>
      </c>
      <c r="K2438" s="14">
        <v>0</v>
      </c>
      <c r="L2438" s="18">
        <f t="shared" si="117"/>
        <v>459</v>
      </c>
      <c r="M2438" s="14">
        <v>99</v>
      </c>
      <c r="N2438" s="23">
        <v>0</v>
      </c>
      <c r="O2438" s="18">
        <f t="shared" si="118"/>
        <v>99</v>
      </c>
      <c r="P2438" s="16">
        <f t="shared" si="119"/>
        <v>558</v>
      </c>
    </row>
    <row r="2439" spans="2:16">
      <c r="B2439" s="400"/>
      <c r="D2439" s="428"/>
      <c r="F2439" s="103" t="s">
        <v>4611</v>
      </c>
      <c r="H2439" s="214" t="s">
        <v>8351</v>
      </c>
      <c r="J2439" s="46"/>
      <c r="K2439" s="14"/>
      <c r="L2439" s="18">
        <f t="shared" si="117"/>
        <v>0</v>
      </c>
      <c r="M2439" s="14"/>
      <c r="N2439" s="23"/>
      <c r="O2439" s="18">
        <f t="shared" si="118"/>
        <v>0</v>
      </c>
      <c r="P2439" s="16">
        <f t="shared" si="119"/>
        <v>0</v>
      </c>
    </row>
    <row r="2440" spans="2:16" ht="25.5">
      <c r="B2440" s="400"/>
      <c r="D2440" s="428"/>
      <c r="F2440" s="103" t="s">
        <v>4612</v>
      </c>
      <c r="H2440" s="214" t="s">
        <v>8352</v>
      </c>
      <c r="J2440" s="46">
        <v>235</v>
      </c>
      <c r="K2440" s="14">
        <v>0</v>
      </c>
      <c r="L2440" s="18">
        <f t="shared" si="117"/>
        <v>235</v>
      </c>
      <c r="M2440" s="14">
        <v>0</v>
      </c>
      <c r="N2440" s="23">
        <v>0</v>
      </c>
      <c r="O2440" s="18">
        <f t="shared" si="118"/>
        <v>0</v>
      </c>
      <c r="P2440" s="16">
        <f t="shared" si="119"/>
        <v>235</v>
      </c>
    </row>
    <row r="2441" spans="2:16">
      <c r="B2441" s="400"/>
      <c r="D2441" s="428"/>
      <c r="F2441" s="103" t="s">
        <v>4612</v>
      </c>
      <c r="H2441" s="214" t="s">
        <v>8353</v>
      </c>
      <c r="J2441" s="46">
        <v>133</v>
      </c>
      <c r="K2441" s="14">
        <v>0</v>
      </c>
      <c r="L2441" s="18">
        <f t="shared" si="117"/>
        <v>133</v>
      </c>
      <c r="M2441" s="14">
        <v>99</v>
      </c>
      <c r="N2441" s="23">
        <v>0</v>
      </c>
      <c r="O2441" s="18">
        <f t="shared" si="118"/>
        <v>99</v>
      </c>
      <c r="P2441" s="16">
        <f t="shared" si="119"/>
        <v>232</v>
      </c>
    </row>
    <row r="2442" spans="2:16">
      <c r="B2442" s="400"/>
      <c r="D2442" s="428"/>
      <c r="F2442" s="103" t="s">
        <v>4613</v>
      </c>
      <c r="H2442" s="214" t="s">
        <v>8354</v>
      </c>
      <c r="J2442" s="46"/>
      <c r="K2442" s="14"/>
      <c r="L2442" s="18">
        <f t="shared" si="117"/>
        <v>0</v>
      </c>
      <c r="M2442" s="14"/>
      <c r="N2442" s="23"/>
      <c r="O2442" s="18">
        <f t="shared" si="118"/>
        <v>0</v>
      </c>
      <c r="P2442" s="16">
        <f t="shared" si="119"/>
        <v>0</v>
      </c>
    </row>
    <row r="2443" spans="2:16">
      <c r="B2443" s="400"/>
      <c r="D2443" s="428"/>
      <c r="F2443" s="103" t="s">
        <v>4613</v>
      </c>
      <c r="H2443" s="214" t="s">
        <v>8355</v>
      </c>
      <c r="J2443" s="46">
        <v>163</v>
      </c>
      <c r="K2443" s="14">
        <v>0</v>
      </c>
      <c r="L2443" s="18">
        <f t="shared" si="117"/>
        <v>163</v>
      </c>
      <c r="M2443" s="14">
        <v>187</v>
      </c>
      <c r="N2443" s="23">
        <v>0</v>
      </c>
      <c r="O2443" s="18">
        <f t="shared" si="118"/>
        <v>187</v>
      </c>
      <c r="P2443" s="16">
        <f t="shared" si="119"/>
        <v>350</v>
      </c>
    </row>
    <row r="2444" spans="2:16">
      <c r="B2444" s="400"/>
      <c r="D2444" s="428"/>
      <c r="F2444" s="103" t="s">
        <v>4614</v>
      </c>
      <c r="H2444" s="214" t="s">
        <v>8356</v>
      </c>
      <c r="J2444" s="46">
        <v>214</v>
      </c>
      <c r="K2444" s="14">
        <v>0</v>
      </c>
      <c r="L2444" s="18">
        <f t="shared" si="117"/>
        <v>214</v>
      </c>
      <c r="M2444" s="14">
        <v>99</v>
      </c>
      <c r="N2444" s="23">
        <v>0</v>
      </c>
      <c r="O2444" s="18">
        <f t="shared" si="118"/>
        <v>99</v>
      </c>
      <c r="P2444" s="16">
        <f t="shared" si="119"/>
        <v>313</v>
      </c>
    </row>
    <row r="2445" spans="2:16" ht="25.5">
      <c r="B2445" s="400"/>
      <c r="D2445" s="428"/>
      <c r="F2445" s="103" t="s">
        <v>4614</v>
      </c>
      <c r="H2445" s="214" t="s">
        <v>8357</v>
      </c>
      <c r="J2445" s="46"/>
      <c r="K2445" s="14"/>
      <c r="L2445" s="18">
        <f t="shared" si="117"/>
        <v>0</v>
      </c>
      <c r="M2445" s="14"/>
      <c r="N2445" s="23"/>
      <c r="O2445" s="18">
        <f t="shared" si="118"/>
        <v>0</v>
      </c>
      <c r="P2445" s="16">
        <f t="shared" si="119"/>
        <v>0</v>
      </c>
    </row>
    <row r="2446" spans="2:16">
      <c r="B2446" s="400"/>
      <c r="D2446" s="428"/>
      <c r="F2446" s="103" t="s">
        <v>4615</v>
      </c>
      <c r="H2446" s="214" t="s">
        <v>8358</v>
      </c>
      <c r="J2446" s="46">
        <v>149</v>
      </c>
      <c r="K2446" s="14">
        <v>0</v>
      </c>
      <c r="L2446" s="18">
        <f t="shared" si="117"/>
        <v>149</v>
      </c>
      <c r="M2446" s="14">
        <v>99</v>
      </c>
      <c r="N2446" s="23">
        <v>0</v>
      </c>
      <c r="O2446" s="18">
        <f t="shared" si="118"/>
        <v>99</v>
      </c>
      <c r="P2446" s="16">
        <f t="shared" si="119"/>
        <v>248</v>
      </c>
    </row>
    <row r="2447" spans="2:16">
      <c r="B2447" s="400"/>
      <c r="D2447" s="428"/>
      <c r="F2447" s="103" t="s">
        <v>4616</v>
      </c>
      <c r="H2447" s="214" t="s">
        <v>8359</v>
      </c>
      <c r="J2447" s="46">
        <v>0</v>
      </c>
      <c r="K2447" s="14">
        <v>0</v>
      </c>
      <c r="L2447" s="18">
        <f t="shared" si="117"/>
        <v>0</v>
      </c>
      <c r="M2447" s="14">
        <v>120</v>
      </c>
      <c r="N2447" s="23">
        <v>0</v>
      </c>
      <c r="O2447" s="18">
        <f t="shared" si="118"/>
        <v>120</v>
      </c>
      <c r="P2447" s="16">
        <f t="shared" si="119"/>
        <v>120</v>
      </c>
    </row>
    <row r="2448" spans="2:16" ht="25.5">
      <c r="B2448" s="400"/>
      <c r="D2448" s="428"/>
      <c r="F2448" s="103" t="s">
        <v>4617</v>
      </c>
      <c r="H2448" s="214" t="s">
        <v>8360</v>
      </c>
      <c r="J2448" s="46">
        <v>172</v>
      </c>
      <c r="K2448" s="14">
        <v>0</v>
      </c>
      <c r="L2448" s="18">
        <f t="shared" si="117"/>
        <v>172</v>
      </c>
      <c r="M2448" s="14">
        <v>99</v>
      </c>
      <c r="N2448" s="23">
        <v>0</v>
      </c>
      <c r="O2448" s="18">
        <f t="shared" si="118"/>
        <v>99</v>
      </c>
      <c r="P2448" s="16">
        <f t="shared" si="119"/>
        <v>271</v>
      </c>
    </row>
    <row r="2449" spans="2:16" ht="25.5">
      <c r="B2449" s="400"/>
      <c r="D2449" s="428"/>
      <c r="F2449" s="103" t="s">
        <v>4617</v>
      </c>
      <c r="H2449" s="214" t="s">
        <v>8361</v>
      </c>
      <c r="J2449" s="46">
        <v>220</v>
      </c>
      <c r="K2449" s="14">
        <v>0</v>
      </c>
      <c r="L2449" s="18">
        <f t="shared" si="117"/>
        <v>220</v>
      </c>
      <c r="M2449" s="14">
        <v>0</v>
      </c>
      <c r="N2449" s="23">
        <v>0</v>
      </c>
      <c r="O2449" s="18">
        <f t="shared" si="118"/>
        <v>0</v>
      </c>
      <c r="P2449" s="16">
        <f t="shared" si="119"/>
        <v>220</v>
      </c>
    </row>
    <row r="2450" spans="2:16" ht="25.5">
      <c r="B2450" s="400"/>
      <c r="D2450" s="428"/>
      <c r="F2450" s="103" t="s">
        <v>4617</v>
      </c>
      <c r="H2450" s="214" t="s">
        <v>8362</v>
      </c>
      <c r="J2450" s="46"/>
      <c r="K2450" s="14"/>
      <c r="L2450" s="18">
        <f t="shared" si="117"/>
        <v>0</v>
      </c>
      <c r="M2450" s="14"/>
      <c r="N2450" s="23"/>
      <c r="O2450" s="18">
        <f t="shared" si="118"/>
        <v>0</v>
      </c>
      <c r="P2450" s="16">
        <f t="shared" si="119"/>
        <v>0</v>
      </c>
    </row>
    <row r="2451" spans="2:16">
      <c r="B2451" s="400"/>
      <c r="D2451" s="428"/>
      <c r="F2451" s="103" t="s">
        <v>4618</v>
      </c>
      <c r="H2451" s="214" t="s">
        <v>8363</v>
      </c>
      <c r="J2451" s="46">
        <v>308</v>
      </c>
      <c r="K2451" s="14">
        <v>0</v>
      </c>
      <c r="L2451" s="18">
        <f t="shared" si="117"/>
        <v>308</v>
      </c>
      <c r="M2451" s="14">
        <v>99</v>
      </c>
      <c r="N2451" s="23">
        <v>0</v>
      </c>
      <c r="O2451" s="18">
        <f t="shared" si="118"/>
        <v>99</v>
      </c>
      <c r="P2451" s="16">
        <f t="shared" si="119"/>
        <v>407</v>
      </c>
    </row>
    <row r="2452" spans="2:16" ht="25.5">
      <c r="B2452" s="400"/>
      <c r="D2452" s="428"/>
      <c r="F2452" s="103" t="s">
        <v>4618</v>
      </c>
      <c r="H2452" s="214" t="s">
        <v>8364</v>
      </c>
      <c r="J2452" s="46"/>
      <c r="K2452" s="14"/>
      <c r="L2452" s="18">
        <f t="shared" si="117"/>
        <v>0</v>
      </c>
      <c r="M2452" s="14"/>
      <c r="N2452" s="23"/>
      <c r="O2452" s="18">
        <f t="shared" si="118"/>
        <v>0</v>
      </c>
      <c r="P2452" s="16">
        <f t="shared" si="119"/>
        <v>0</v>
      </c>
    </row>
    <row r="2453" spans="2:16" ht="25.5">
      <c r="B2453" s="400"/>
      <c r="D2453" s="428"/>
      <c r="F2453" s="103" t="s">
        <v>4619</v>
      </c>
      <c r="H2453" s="214" t="s">
        <v>8365</v>
      </c>
      <c r="J2453" s="46"/>
      <c r="K2453" s="14"/>
      <c r="L2453" s="18">
        <f t="shared" si="117"/>
        <v>0</v>
      </c>
      <c r="M2453" s="14"/>
      <c r="N2453" s="23"/>
      <c r="O2453" s="18">
        <f t="shared" si="118"/>
        <v>0</v>
      </c>
      <c r="P2453" s="16">
        <f t="shared" si="119"/>
        <v>0</v>
      </c>
    </row>
    <row r="2454" spans="2:16" ht="25.5">
      <c r="B2454" s="400"/>
      <c r="D2454" s="428"/>
      <c r="F2454" s="103" t="s">
        <v>4620</v>
      </c>
      <c r="H2454" s="214" t="s">
        <v>8366</v>
      </c>
      <c r="J2454" s="46"/>
      <c r="K2454" s="14"/>
      <c r="L2454" s="18">
        <f t="shared" si="117"/>
        <v>0</v>
      </c>
      <c r="M2454" s="14"/>
      <c r="N2454" s="23"/>
      <c r="O2454" s="18">
        <f t="shared" si="118"/>
        <v>0</v>
      </c>
      <c r="P2454" s="16">
        <f t="shared" si="119"/>
        <v>0</v>
      </c>
    </row>
    <row r="2455" spans="2:16" ht="25.5">
      <c r="B2455" s="400"/>
      <c r="D2455" s="428"/>
      <c r="F2455" s="103" t="s">
        <v>4620</v>
      </c>
      <c r="H2455" s="214" t="s">
        <v>8367</v>
      </c>
      <c r="J2455" s="46"/>
      <c r="K2455" s="14"/>
      <c r="L2455" s="18">
        <f t="shared" si="117"/>
        <v>0</v>
      </c>
      <c r="M2455" s="14"/>
      <c r="N2455" s="23"/>
      <c r="O2455" s="18">
        <f t="shared" si="118"/>
        <v>0</v>
      </c>
      <c r="P2455" s="16">
        <f t="shared" si="119"/>
        <v>0</v>
      </c>
    </row>
    <row r="2456" spans="2:16" ht="25.5">
      <c r="B2456" s="400"/>
      <c r="D2456" s="428"/>
      <c r="F2456" s="103" t="s">
        <v>4620</v>
      </c>
      <c r="H2456" s="214" t="s">
        <v>8368</v>
      </c>
      <c r="J2456" s="46"/>
      <c r="K2456" s="14"/>
      <c r="L2456" s="18">
        <f t="shared" si="117"/>
        <v>0</v>
      </c>
      <c r="M2456" s="14"/>
      <c r="N2456" s="23"/>
      <c r="O2456" s="18">
        <f t="shared" si="118"/>
        <v>0</v>
      </c>
      <c r="P2456" s="16">
        <f t="shared" si="119"/>
        <v>0</v>
      </c>
    </row>
    <row r="2457" spans="2:16" ht="25.5">
      <c r="B2457" s="400"/>
      <c r="D2457" s="428"/>
      <c r="F2457" s="103" t="s">
        <v>4621</v>
      </c>
      <c r="H2457" s="214" t="s">
        <v>8369</v>
      </c>
      <c r="J2457" s="46"/>
      <c r="K2457" s="14"/>
      <c r="L2457" s="18">
        <f t="shared" si="117"/>
        <v>0</v>
      </c>
      <c r="M2457" s="14"/>
      <c r="N2457" s="23"/>
      <c r="O2457" s="18">
        <f t="shared" si="118"/>
        <v>0</v>
      </c>
      <c r="P2457" s="16">
        <f t="shared" si="119"/>
        <v>0</v>
      </c>
    </row>
    <row r="2458" spans="2:16" ht="25.5">
      <c r="B2458" s="400"/>
      <c r="D2458" s="428"/>
      <c r="F2458" s="103" t="s">
        <v>4622</v>
      </c>
      <c r="H2458" s="214" t="s">
        <v>4622</v>
      </c>
      <c r="J2458" s="46">
        <v>138</v>
      </c>
      <c r="K2458" s="14">
        <v>0</v>
      </c>
      <c r="L2458" s="18">
        <f t="shared" ref="L2458:L2521" si="120">+J2458+K2458</f>
        <v>138</v>
      </c>
      <c r="M2458" s="14">
        <v>99</v>
      </c>
      <c r="N2458" s="23">
        <v>0</v>
      </c>
      <c r="O2458" s="18">
        <f t="shared" ref="O2458:O2521" si="121">+N2458+M2458</f>
        <v>99</v>
      </c>
      <c r="P2458" s="16">
        <f t="shared" si="119"/>
        <v>237</v>
      </c>
    </row>
    <row r="2459" spans="2:16">
      <c r="B2459" s="400"/>
      <c r="D2459" s="428"/>
      <c r="F2459" s="103" t="s">
        <v>4623</v>
      </c>
      <c r="H2459" s="214" t="s">
        <v>8370</v>
      </c>
      <c r="J2459" s="46"/>
      <c r="K2459" s="14"/>
      <c r="L2459" s="18">
        <f t="shared" si="120"/>
        <v>0</v>
      </c>
      <c r="M2459" s="14"/>
      <c r="N2459" s="23"/>
      <c r="O2459" s="18">
        <f t="shared" si="121"/>
        <v>0</v>
      </c>
      <c r="P2459" s="16">
        <f t="shared" ref="P2459:P2522" si="122">+L2459+O2459</f>
        <v>0</v>
      </c>
    </row>
    <row r="2460" spans="2:16">
      <c r="B2460" s="400"/>
      <c r="D2460" s="428"/>
      <c r="F2460" s="103" t="s">
        <v>4623</v>
      </c>
      <c r="H2460" s="214" t="s">
        <v>8371</v>
      </c>
      <c r="J2460" s="46">
        <v>632</v>
      </c>
      <c r="K2460" s="14">
        <v>0</v>
      </c>
      <c r="L2460" s="18">
        <f t="shared" si="120"/>
        <v>632</v>
      </c>
      <c r="M2460" s="14">
        <v>99</v>
      </c>
      <c r="N2460" s="23">
        <v>0</v>
      </c>
      <c r="O2460" s="18">
        <f t="shared" si="121"/>
        <v>99</v>
      </c>
      <c r="P2460" s="16">
        <f t="shared" si="122"/>
        <v>731</v>
      </c>
    </row>
    <row r="2461" spans="2:16">
      <c r="B2461" s="400"/>
      <c r="D2461" s="428"/>
      <c r="F2461" s="103" t="s">
        <v>4624</v>
      </c>
      <c r="H2461" s="214" t="s">
        <v>8372</v>
      </c>
      <c r="J2461" s="46">
        <v>160</v>
      </c>
      <c r="K2461" s="14">
        <v>0</v>
      </c>
      <c r="L2461" s="18">
        <f t="shared" si="120"/>
        <v>160</v>
      </c>
      <c r="M2461" s="14">
        <v>153</v>
      </c>
      <c r="N2461" s="23">
        <v>0</v>
      </c>
      <c r="O2461" s="18">
        <f t="shared" si="121"/>
        <v>153</v>
      </c>
      <c r="P2461" s="16">
        <f t="shared" si="122"/>
        <v>313</v>
      </c>
    </row>
    <row r="2462" spans="2:16">
      <c r="B2462" s="400"/>
      <c r="D2462" s="428"/>
      <c r="F2462" s="103" t="s">
        <v>4624</v>
      </c>
      <c r="H2462" s="214" t="s">
        <v>8373</v>
      </c>
      <c r="J2462" s="46">
        <v>212</v>
      </c>
      <c r="K2462" s="14">
        <v>0</v>
      </c>
      <c r="L2462" s="18">
        <f t="shared" si="120"/>
        <v>212</v>
      </c>
      <c r="M2462" s="14">
        <v>129</v>
      </c>
      <c r="N2462" s="23">
        <v>0</v>
      </c>
      <c r="O2462" s="18">
        <f t="shared" si="121"/>
        <v>129</v>
      </c>
      <c r="P2462" s="16">
        <f t="shared" si="122"/>
        <v>341</v>
      </c>
    </row>
    <row r="2463" spans="2:16" ht="25.5">
      <c r="B2463" s="400"/>
      <c r="D2463" s="428"/>
      <c r="F2463" s="103" t="s">
        <v>4625</v>
      </c>
      <c r="H2463" s="214" t="s">
        <v>8374</v>
      </c>
      <c r="J2463" s="46">
        <v>243</v>
      </c>
      <c r="K2463" s="14">
        <v>0</v>
      </c>
      <c r="L2463" s="18">
        <f t="shared" si="120"/>
        <v>243</v>
      </c>
      <c r="M2463" s="14">
        <v>99</v>
      </c>
      <c r="N2463" s="23">
        <v>0</v>
      </c>
      <c r="O2463" s="18">
        <f t="shared" si="121"/>
        <v>99</v>
      </c>
      <c r="P2463" s="16">
        <f t="shared" si="122"/>
        <v>342</v>
      </c>
    </row>
    <row r="2464" spans="2:16" ht="25.5">
      <c r="B2464" s="400"/>
      <c r="D2464" s="428"/>
      <c r="F2464" s="103" t="s">
        <v>4626</v>
      </c>
      <c r="H2464" s="214" t="s">
        <v>8375</v>
      </c>
      <c r="J2464" s="46">
        <v>0</v>
      </c>
      <c r="K2464" s="14">
        <v>0</v>
      </c>
      <c r="L2464" s="18">
        <f t="shared" si="120"/>
        <v>0</v>
      </c>
      <c r="M2464" s="14">
        <v>196</v>
      </c>
      <c r="N2464" s="23">
        <v>0</v>
      </c>
      <c r="O2464" s="18">
        <f t="shared" si="121"/>
        <v>196</v>
      </c>
      <c r="P2464" s="16">
        <f t="shared" si="122"/>
        <v>196</v>
      </c>
    </row>
    <row r="2465" spans="2:16">
      <c r="B2465" s="400"/>
      <c r="D2465" s="428"/>
      <c r="F2465" s="103" t="s">
        <v>4627</v>
      </c>
      <c r="H2465" s="214" t="s">
        <v>8376</v>
      </c>
      <c r="J2465" s="46">
        <v>0</v>
      </c>
      <c r="K2465" s="14">
        <v>0</v>
      </c>
      <c r="L2465" s="18">
        <f t="shared" si="120"/>
        <v>0</v>
      </c>
      <c r="M2465" s="14">
        <v>100</v>
      </c>
      <c r="N2465" s="23">
        <v>0</v>
      </c>
      <c r="O2465" s="18">
        <f t="shared" si="121"/>
        <v>100</v>
      </c>
      <c r="P2465" s="16">
        <f t="shared" si="122"/>
        <v>100</v>
      </c>
    </row>
    <row r="2466" spans="2:16">
      <c r="B2466" s="400"/>
      <c r="D2466" s="428"/>
      <c r="F2466" s="103" t="s">
        <v>4628</v>
      </c>
      <c r="H2466" s="214" t="s">
        <v>8377</v>
      </c>
      <c r="J2466" s="46">
        <v>335</v>
      </c>
      <c r="K2466" s="14">
        <v>0</v>
      </c>
      <c r="L2466" s="18">
        <f t="shared" si="120"/>
        <v>335</v>
      </c>
      <c r="M2466" s="14">
        <v>124</v>
      </c>
      <c r="N2466" s="23">
        <v>0</v>
      </c>
      <c r="O2466" s="18">
        <f t="shared" si="121"/>
        <v>124</v>
      </c>
      <c r="P2466" s="16">
        <f t="shared" si="122"/>
        <v>459</v>
      </c>
    </row>
    <row r="2467" spans="2:16">
      <c r="B2467" s="400"/>
      <c r="D2467" s="428"/>
      <c r="F2467" s="103" t="s">
        <v>4629</v>
      </c>
      <c r="H2467" s="214" t="s">
        <v>8378</v>
      </c>
      <c r="J2467" s="46">
        <v>260</v>
      </c>
      <c r="K2467" s="14">
        <v>0</v>
      </c>
      <c r="L2467" s="18">
        <f t="shared" si="120"/>
        <v>260</v>
      </c>
      <c r="M2467" s="14">
        <v>99</v>
      </c>
      <c r="N2467" s="23">
        <v>0</v>
      </c>
      <c r="O2467" s="18">
        <f t="shared" si="121"/>
        <v>99</v>
      </c>
      <c r="P2467" s="16">
        <f t="shared" si="122"/>
        <v>359</v>
      </c>
    </row>
    <row r="2468" spans="2:16">
      <c r="B2468" s="400"/>
      <c r="D2468" s="428"/>
      <c r="F2468" s="103" t="s">
        <v>4630</v>
      </c>
      <c r="H2468" s="214" t="s">
        <v>8379</v>
      </c>
      <c r="J2468" s="46">
        <v>206</v>
      </c>
      <c r="K2468" s="14">
        <v>0</v>
      </c>
      <c r="L2468" s="18">
        <f t="shared" si="120"/>
        <v>206</v>
      </c>
      <c r="M2468" s="14">
        <v>99</v>
      </c>
      <c r="N2468" s="23">
        <v>0</v>
      </c>
      <c r="O2468" s="18">
        <f t="shared" si="121"/>
        <v>99</v>
      </c>
      <c r="P2468" s="16">
        <f t="shared" si="122"/>
        <v>305</v>
      </c>
    </row>
    <row r="2469" spans="2:16">
      <c r="B2469" s="400"/>
      <c r="D2469" s="428"/>
      <c r="F2469" s="103" t="s">
        <v>4631</v>
      </c>
      <c r="H2469" s="214" t="s">
        <v>8380</v>
      </c>
      <c r="J2469" s="46"/>
      <c r="K2469" s="14"/>
      <c r="L2469" s="18">
        <f t="shared" si="120"/>
        <v>0</v>
      </c>
      <c r="M2469" s="14"/>
      <c r="N2469" s="23"/>
      <c r="O2469" s="18">
        <f t="shared" si="121"/>
        <v>0</v>
      </c>
      <c r="P2469" s="16">
        <f t="shared" si="122"/>
        <v>0</v>
      </c>
    </row>
    <row r="2470" spans="2:16">
      <c r="B2470" s="400"/>
      <c r="D2470" s="428"/>
      <c r="F2470" s="103" t="s">
        <v>4631</v>
      </c>
      <c r="H2470" s="214" t="s">
        <v>8381</v>
      </c>
      <c r="J2470" s="46"/>
      <c r="K2470" s="14"/>
      <c r="L2470" s="18">
        <f t="shared" si="120"/>
        <v>0</v>
      </c>
      <c r="M2470" s="14"/>
      <c r="N2470" s="23"/>
      <c r="O2470" s="18">
        <f t="shared" si="121"/>
        <v>0</v>
      </c>
      <c r="P2470" s="16">
        <f t="shared" si="122"/>
        <v>0</v>
      </c>
    </row>
    <row r="2471" spans="2:16" ht="25.5">
      <c r="B2471" s="400"/>
      <c r="D2471" s="428"/>
      <c r="F2471" s="103" t="s">
        <v>4632</v>
      </c>
      <c r="H2471" s="214" t="s">
        <v>8382</v>
      </c>
      <c r="J2471" s="46">
        <v>433</v>
      </c>
      <c r="K2471" s="14">
        <v>0</v>
      </c>
      <c r="L2471" s="18">
        <f t="shared" si="120"/>
        <v>433</v>
      </c>
      <c r="M2471" s="14">
        <v>109</v>
      </c>
      <c r="N2471" s="23">
        <v>0</v>
      </c>
      <c r="O2471" s="18">
        <f t="shared" si="121"/>
        <v>109</v>
      </c>
      <c r="P2471" s="16">
        <f t="shared" si="122"/>
        <v>542</v>
      </c>
    </row>
    <row r="2472" spans="2:16" ht="25.5">
      <c r="B2472" s="400"/>
      <c r="D2472" s="428"/>
      <c r="F2472" s="103" t="s">
        <v>4632</v>
      </c>
      <c r="H2472" s="214" t="s">
        <v>8383</v>
      </c>
      <c r="J2472" s="46"/>
      <c r="K2472" s="14"/>
      <c r="L2472" s="18">
        <f t="shared" si="120"/>
        <v>0</v>
      </c>
      <c r="M2472" s="14"/>
      <c r="N2472" s="23"/>
      <c r="O2472" s="18">
        <f t="shared" si="121"/>
        <v>0</v>
      </c>
      <c r="P2472" s="16">
        <f t="shared" si="122"/>
        <v>0</v>
      </c>
    </row>
    <row r="2473" spans="2:16" ht="25.5">
      <c r="B2473" s="400"/>
      <c r="D2473" s="428"/>
      <c r="F2473" s="103" t="s">
        <v>4632</v>
      </c>
      <c r="H2473" s="214" t="s">
        <v>8384</v>
      </c>
      <c r="J2473" s="46"/>
      <c r="K2473" s="14"/>
      <c r="L2473" s="18">
        <f t="shared" si="120"/>
        <v>0</v>
      </c>
      <c r="M2473" s="14"/>
      <c r="N2473" s="23"/>
      <c r="O2473" s="18">
        <f t="shared" si="121"/>
        <v>0</v>
      </c>
      <c r="P2473" s="16">
        <f t="shared" si="122"/>
        <v>0</v>
      </c>
    </row>
    <row r="2474" spans="2:16" ht="25.5">
      <c r="B2474" s="400"/>
      <c r="D2474" s="428"/>
      <c r="F2474" s="103" t="s">
        <v>4633</v>
      </c>
      <c r="H2474" s="214" t="s">
        <v>8385</v>
      </c>
      <c r="J2474" s="46"/>
      <c r="K2474" s="14"/>
      <c r="L2474" s="18">
        <f t="shared" si="120"/>
        <v>0</v>
      </c>
      <c r="M2474" s="14"/>
      <c r="N2474" s="23"/>
      <c r="O2474" s="18">
        <f t="shared" si="121"/>
        <v>0</v>
      </c>
      <c r="P2474" s="16">
        <f t="shared" si="122"/>
        <v>0</v>
      </c>
    </row>
    <row r="2475" spans="2:16">
      <c r="B2475" s="400"/>
      <c r="D2475" s="428"/>
      <c r="F2475" s="103" t="s">
        <v>4633</v>
      </c>
      <c r="H2475" s="214" t="s">
        <v>8386</v>
      </c>
      <c r="J2475" s="46">
        <v>128</v>
      </c>
      <c r="K2475" s="14">
        <v>0</v>
      </c>
      <c r="L2475" s="18">
        <f t="shared" si="120"/>
        <v>128</v>
      </c>
      <c r="M2475" s="14">
        <v>124</v>
      </c>
      <c r="N2475" s="23">
        <v>0</v>
      </c>
      <c r="O2475" s="18">
        <f t="shared" si="121"/>
        <v>124</v>
      </c>
      <c r="P2475" s="16">
        <f t="shared" si="122"/>
        <v>252</v>
      </c>
    </row>
    <row r="2476" spans="2:16">
      <c r="B2476" s="400"/>
      <c r="D2476" s="428"/>
      <c r="F2476" s="103" t="s">
        <v>4634</v>
      </c>
      <c r="H2476" s="214" t="s">
        <v>8387</v>
      </c>
      <c r="J2476" s="46">
        <v>182</v>
      </c>
      <c r="K2476" s="14">
        <v>0</v>
      </c>
      <c r="L2476" s="18">
        <f t="shared" si="120"/>
        <v>182</v>
      </c>
      <c r="M2476" s="14">
        <v>99</v>
      </c>
      <c r="N2476" s="23">
        <v>0</v>
      </c>
      <c r="O2476" s="18">
        <f t="shared" si="121"/>
        <v>99</v>
      </c>
      <c r="P2476" s="16">
        <f t="shared" si="122"/>
        <v>281</v>
      </c>
    </row>
    <row r="2477" spans="2:16" ht="38.25">
      <c r="B2477" s="400"/>
      <c r="D2477" s="428"/>
      <c r="F2477" s="103" t="s">
        <v>4634</v>
      </c>
      <c r="H2477" s="214" t="s">
        <v>8388</v>
      </c>
      <c r="J2477" s="46"/>
      <c r="K2477" s="14"/>
      <c r="L2477" s="18">
        <f t="shared" si="120"/>
        <v>0</v>
      </c>
      <c r="M2477" s="14"/>
      <c r="N2477" s="23"/>
      <c r="O2477" s="18">
        <f t="shared" si="121"/>
        <v>0</v>
      </c>
      <c r="P2477" s="16">
        <f t="shared" si="122"/>
        <v>0</v>
      </c>
    </row>
    <row r="2478" spans="2:16" ht="25.5">
      <c r="B2478" s="400"/>
      <c r="D2478" s="428"/>
      <c r="F2478" s="103" t="s">
        <v>4635</v>
      </c>
      <c r="H2478" s="214" t="s">
        <v>8389</v>
      </c>
      <c r="J2478" s="46">
        <v>315</v>
      </c>
      <c r="K2478" s="14">
        <v>0</v>
      </c>
      <c r="L2478" s="18">
        <f t="shared" si="120"/>
        <v>315</v>
      </c>
      <c r="M2478" s="14">
        <v>99</v>
      </c>
      <c r="N2478" s="23">
        <v>0</v>
      </c>
      <c r="O2478" s="18">
        <f t="shared" si="121"/>
        <v>99</v>
      </c>
      <c r="P2478" s="16">
        <f t="shared" si="122"/>
        <v>414</v>
      </c>
    </row>
    <row r="2479" spans="2:16" ht="25.5">
      <c r="B2479" s="400"/>
      <c r="D2479" s="428"/>
      <c r="F2479" s="103" t="s">
        <v>4636</v>
      </c>
      <c r="H2479" s="214" t="s">
        <v>8390</v>
      </c>
      <c r="J2479" s="46"/>
      <c r="K2479" s="14"/>
      <c r="L2479" s="18">
        <f t="shared" si="120"/>
        <v>0</v>
      </c>
      <c r="M2479" s="14"/>
      <c r="N2479" s="23"/>
      <c r="O2479" s="18">
        <f t="shared" si="121"/>
        <v>0</v>
      </c>
      <c r="P2479" s="16">
        <f t="shared" si="122"/>
        <v>0</v>
      </c>
    </row>
    <row r="2480" spans="2:16" ht="25.5">
      <c r="B2480" s="400"/>
      <c r="D2480" s="428"/>
      <c r="F2480" s="103" t="s">
        <v>4636</v>
      </c>
      <c r="H2480" s="214" t="s">
        <v>8391</v>
      </c>
      <c r="J2480" s="46">
        <v>577</v>
      </c>
      <c r="K2480" s="14">
        <v>0</v>
      </c>
      <c r="L2480" s="18">
        <f t="shared" si="120"/>
        <v>577</v>
      </c>
      <c r="M2480" s="14">
        <v>123</v>
      </c>
      <c r="N2480" s="23">
        <v>0</v>
      </c>
      <c r="O2480" s="18">
        <f t="shared" si="121"/>
        <v>123</v>
      </c>
      <c r="P2480" s="16">
        <f t="shared" si="122"/>
        <v>700</v>
      </c>
    </row>
    <row r="2481" spans="2:16" ht="25.5">
      <c r="B2481" s="400"/>
      <c r="D2481" s="428"/>
      <c r="F2481" s="103" t="s">
        <v>4637</v>
      </c>
      <c r="H2481" s="214" t="s">
        <v>8392</v>
      </c>
      <c r="J2481" s="46"/>
      <c r="K2481" s="14"/>
      <c r="L2481" s="18">
        <f t="shared" si="120"/>
        <v>0</v>
      </c>
      <c r="M2481" s="14"/>
      <c r="N2481" s="23"/>
      <c r="O2481" s="18">
        <f t="shared" si="121"/>
        <v>0</v>
      </c>
      <c r="P2481" s="16">
        <f t="shared" si="122"/>
        <v>0</v>
      </c>
    </row>
    <row r="2482" spans="2:16">
      <c r="B2482" s="400"/>
      <c r="D2482" s="428"/>
      <c r="F2482" s="103" t="s">
        <v>4638</v>
      </c>
      <c r="H2482" s="214" t="s">
        <v>8393</v>
      </c>
      <c r="J2482" s="46">
        <v>258</v>
      </c>
      <c r="K2482" s="14">
        <v>0</v>
      </c>
      <c r="L2482" s="18">
        <f t="shared" si="120"/>
        <v>258</v>
      </c>
      <c r="M2482" s="14">
        <v>99</v>
      </c>
      <c r="N2482" s="23">
        <v>0</v>
      </c>
      <c r="O2482" s="18">
        <f t="shared" si="121"/>
        <v>99</v>
      </c>
      <c r="P2482" s="16">
        <f t="shared" si="122"/>
        <v>357</v>
      </c>
    </row>
    <row r="2483" spans="2:16">
      <c r="B2483" s="400"/>
      <c r="D2483" s="428"/>
      <c r="F2483" s="103" t="s">
        <v>4638</v>
      </c>
      <c r="H2483" s="214" t="s">
        <v>8394</v>
      </c>
      <c r="J2483" s="46"/>
      <c r="K2483" s="14"/>
      <c r="L2483" s="18">
        <f t="shared" si="120"/>
        <v>0</v>
      </c>
      <c r="M2483" s="14"/>
      <c r="N2483" s="23"/>
      <c r="O2483" s="18">
        <f t="shared" si="121"/>
        <v>0</v>
      </c>
      <c r="P2483" s="16">
        <f t="shared" si="122"/>
        <v>0</v>
      </c>
    </row>
    <row r="2484" spans="2:16">
      <c r="B2484" s="400"/>
      <c r="D2484" s="428"/>
      <c r="F2484" s="103" t="s">
        <v>4639</v>
      </c>
      <c r="H2484" s="214" t="s">
        <v>8395</v>
      </c>
      <c r="J2484" s="46">
        <v>321</v>
      </c>
      <c r="K2484" s="14">
        <v>0</v>
      </c>
      <c r="L2484" s="18">
        <f t="shared" si="120"/>
        <v>321</v>
      </c>
      <c r="M2484" s="14">
        <v>99</v>
      </c>
      <c r="N2484" s="23">
        <v>0</v>
      </c>
      <c r="O2484" s="18">
        <f t="shared" si="121"/>
        <v>99</v>
      </c>
      <c r="P2484" s="16">
        <f t="shared" si="122"/>
        <v>420</v>
      </c>
    </row>
    <row r="2485" spans="2:16">
      <c r="B2485" s="400"/>
      <c r="D2485" s="428"/>
      <c r="F2485" s="103" t="s">
        <v>4639</v>
      </c>
      <c r="H2485" s="214" t="s">
        <v>8396</v>
      </c>
      <c r="J2485" s="46">
        <v>246</v>
      </c>
      <c r="K2485" s="14">
        <v>0</v>
      </c>
      <c r="L2485" s="18">
        <f t="shared" si="120"/>
        <v>246</v>
      </c>
      <c r="M2485" s="14">
        <v>119</v>
      </c>
      <c r="N2485" s="23">
        <v>0</v>
      </c>
      <c r="O2485" s="18">
        <f t="shared" si="121"/>
        <v>119</v>
      </c>
      <c r="P2485" s="16">
        <f t="shared" si="122"/>
        <v>365</v>
      </c>
    </row>
    <row r="2486" spans="2:16">
      <c r="B2486" s="400"/>
      <c r="D2486" s="428"/>
      <c r="F2486" s="103" t="s">
        <v>4639</v>
      </c>
      <c r="H2486" s="214" t="s">
        <v>8397</v>
      </c>
      <c r="J2486" s="46"/>
      <c r="K2486" s="14"/>
      <c r="L2486" s="18">
        <f t="shared" si="120"/>
        <v>0</v>
      </c>
      <c r="M2486" s="14"/>
      <c r="N2486" s="23"/>
      <c r="O2486" s="18">
        <f t="shared" si="121"/>
        <v>0</v>
      </c>
      <c r="P2486" s="16">
        <f t="shared" si="122"/>
        <v>0</v>
      </c>
    </row>
    <row r="2487" spans="2:16">
      <c r="B2487" s="400"/>
      <c r="D2487" s="428"/>
      <c r="F2487" s="103" t="s">
        <v>4640</v>
      </c>
      <c r="H2487" s="214" t="s">
        <v>8398</v>
      </c>
      <c r="J2487" s="46">
        <v>380</v>
      </c>
      <c r="K2487" s="14">
        <v>0</v>
      </c>
      <c r="L2487" s="18">
        <f t="shared" si="120"/>
        <v>380</v>
      </c>
      <c r="M2487" s="14">
        <v>99</v>
      </c>
      <c r="N2487" s="23">
        <v>0</v>
      </c>
      <c r="O2487" s="18">
        <f t="shared" si="121"/>
        <v>99</v>
      </c>
      <c r="P2487" s="16">
        <f t="shared" si="122"/>
        <v>479</v>
      </c>
    </row>
    <row r="2488" spans="2:16">
      <c r="B2488" s="400"/>
      <c r="D2488" s="428"/>
      <c r="F2488" s="103" t="s">
        <v>4640</v>
      </c>
      <c r="H2488" s="214" t="s">
        <v>8399</v>
      </c>
      <c r="J2488" s="46"/>
      <c r="K2488" s="14"/>
      <c r="L2488" s="18">
        <f t="shared" si="120"/>
        <v>0</v>
      </c>
      <c r="M2488" s="14"/>
      <c r="N2488" s="23"/>
      <c r="O2488" s="18">
        <f t="shared" si="121"/>
        <v>0</v>
      </c>
      <c r="P2488" s="16">
        <f t="shared" si="122"/>
        <v>0</v>
      </c>
    </row>
    <row r="2489" spans="2:16">
      <c r="B2489" s="400"/>
      <c r="D2489" s="428"/>
      <c r="F2489" s="103" t="s">
        <v>4641</v>
      </c>
      <c r="H2489" s="214" t="s">
        <v>4641</v>
      </c>
      <c r="J2489" s="46"/>
      <c r="K2489" s="14"/>
      <c r="L2489" s="18">
        <f t="shared" si="120"/>
        <v>0</v>
      </c>
      <c r="M2489" s="14"/>
      <c r="N2489" s="23"/>
      <c r="O2489" s="18">
        <f t="shared" si="121"/>
        <v>0</v>
      </c>
      <c r="P2489" s="16">
        <f t="shared" si="122"/>
        <v>0</v>
      </c>
    </row>
    <row r="2490" spans="2:16">
      <c r="B2490" s="400"/>
      <c r="D2490" s="428"/>
      <c r="F2490" s="103" t="s">
        <v>4642</v>
      </c>
      <c r="H2490" s="214" t="s">
        <v>4642</v>
      </c>
      <c r="J2490" s="46"/>
      <c r="K2490" s="14"/>
      <c r="L2490" s="18">
        <f t="shared" si="120"/>
        <v>0</v>
      </c>
      <c r="M2490" s="14"/>
      <c r="N2490" s="23"/>
      <c r="O2490" s="18">
        <f t="shared" si="121"/>
        <v>0</v>
      </c>
      <c r="P2490" s="16">
        <f t="shared" si="122"/>
        <v>0</v>
      </c>
    </row>
    <row r="2491" spans="2:16" ht="25.5">
      <c r="B2491" s="400"/>
      <c r="D2491" s="428"/>
      <c r="F2491" s="103" t="s">
        <v>4643</v>
      </c>
      <c r="H2491" s="214" t="s">
        <v>4643</v>
      </c>
      <c r="J2491" s="46"/>
      <c r="K2491" s="14"/>
      <c r="L2491" s="18">
        <f t="shared" si="120"/>
        <v>0</v>
      </c>
      <c r="M2491" s="14"/>
      <c r="N2491" s="23"/>
      <c r="O2491" s="18">
        <f t="shared" si="121"/>
        <v>0</v>
      </c>
      <c r="P2491" s="16">
        <f t="shared" si="122"/>
        <v>0</v>
      </c>
    </row>
    <row r="2492" spans="2:16">
      <c r="B2492" s="400"/>
      <c r="D2492" s="428"/>
      <c r="F2492" s="103" t="s">
        <v>4644</v>
      </c>
      <c r="H2492" s="214" t="s">
        <v>4644</v>
      </c>
      <c r="J2492" s="46"/>
      <c r="K2492" s="14"/>
      <c r="L2492" s="18">
        <f t="shared" si="120"/>
        <v>0</v>
      </c>
      <c r="M2492" s="14"/>
      <c r="N2492" s="23"/>
      <c r="O2492" s="18">
        <f t="shared" si="121"/>
        <v>0</v>
      </c>
      <c r="P2492" s="16">
        <f t="shared" si="122"/>
        <v>0</v>
      </c>
    </row>
    <row r="2493" spans="2:16">
      <c r="B2493" s="400"/>
      <c r="D2493" s="428"/>
      <c r="F2493" s="103" t="s">
        <v>4645</v>
      </c>
      <c r="H2493" s="214" t="s">
        <v>4645</v>
      </c>
      <c r="J2493" s="46"/>
      <c r="K2493" s="14"/>
      <c r="L2493" s="18">
        <f t="shared" si="120"/>
        <v>0</v>
      </c>
      <c r="M2493" s="14"/>
      <c r="N2493" s="23"/>
      <c r="O2493" s="18">
        <f t="shared" si="121"/>
        <v>0</v>
      </c>
      <c r="P2493" s="16">
        <f t="shared" si="122"/>
        <v>0</v>
      </c>
    </row>
    <row r="2494" spans="2:16">
      <c r="B2494" s="400"/>
      <c r="D2494" s="428"/>
      <c r="F2494" s="103" t="s">
        <v>4646</v>
      </c>
      <c r="H2494" s="214" t="s">
        <v>4646</v>
      </c>
      <c r="J2494" s="46"/>
      <c r="K2494" s="14"/>
      <c r="L2494" s="18">
        <f t="shared" si="120"/>
        <v>0</v>
      </c>
      <c r="M2494" s="14"/>
      <c r="N2494" s="23"/>
      <c r="O2494" s="18">
        <f t="shared" si="121"/>
        <v>0</v>
      </c>
      <c r="P2494" s="16">
        <f t="shared" si="122"/>
        <v>0</v>
      </c>
    </row>
    <row r="2495" spans="2:16">
      <c r="B2495" s="400"/>
      <c r="D2495" s="428"/>
      <c r="F2495" s="103" t="s">
        <v>4647</v>
      </c>
      <c r="H2495" s="214" t="s">
        <v>4647</v>
      </c>
      <c r="J2495" s="46"/>
      <c r="K2495" s="14"/>
      <c r="L2495" s="18">
        <f t="shared" si="120"/>
        <v>0</v>
      </c>
      <c r="M2495" s="14"/>
      <c r="N2495" s="23"/>
      <c r="O2495" s="18">
        <f t="shared" si="121"/>
        <v>0</v>
      </c>
      <c r="P2495" s="16">
        <f t="shared" si="122"/>
        <v>0</v>
      </c>
    </row>
    <row r="2496" spans="2:16">
      <c r="B2496" s="400"/>
      <c r="D2496" s="428"/>
      <c r="F2496" s="103" t="s">
        <v>4648</v>
      </c>
      <c r="H2496" s="214" t="s">
        <v>4648</v>
      </c>
      <c r="J2496" s="46"/>
      <c r="K2496" s="14"/>
      <c r="L2496" s="18">
        <f t="shared" si="120"/>
        <v>0</v>
      </c>
      <c r="M2496" s="14"/>
      <c r="N2496" s="23"/>
      <c r="O2496" s="18">
        <f t="shared" si="121"/>
        <v>0</v>
      </c>
      <c r="P2496" s="16">
        <f t="shared" si="122"/>
        <v>0</v>
      </c>
    </row>
    <row r="2497" spans="2:16">
      <c r="B2497" s="400"/>
      <c r="D2497" s="428"/>
      <c r="F2497" s="103" t="s">
        <v>4649</v>
      </c>
      <c r="H2497" s="214" t="s">
        <v>4649</v>
      </c>
      <c r="J2497" s="46"/>
      <c r="K2497" s="14"/>
      <c r="L2497" s="18">
        <f t="shared" si="120"/>
        <v>0</v>
      </c>
      <c r="M2497" s="14"/>
      <c r="N2497" s="23"/>
      <c r="O2497" s="18">
        <f t="shared" si="121"/>
        <v>0</v>
      </c>
      <c r="P2497" s="16">
        <f t="shared" si="122"/>
        <v>0</v>
      </c>
    </row>
    <row r="2498" spans="2:16">
      <c r="B2498" s="400"/>
      <c r="D2498" s="428"/>
      <c r="F2498" s="103" t="s">
        <v>4650</v>
      </c>
      <c r="H2498" s="214" t="s">
        <v>4650</v>
      </c>
      <c r="J2498" s="46">
        <v>162</v>
      </c>
      <c r="K2498" s="14">
        <v>0</v>
      </c>
      <c r="L2498" s="18">
        <f t="shared" si="120"/>
        <v>162</v>
      </c>
      <c r="M2498" s="14">
        <v>99</v>
      </c>
      <c r="N2498" s="23">
        <v>0</v>
      </c>
      <c r="O2498" s="18">
        <f t="shared" si="121"/>
        <v>99</v>
      </c>
      <c r="P2498" s="16">
        <f t="shared" si="122"/>
        <v>261</v>
      </c>
    </row>
    <row r="2499" spans="2:16" ht="25.5">
      <c r="B2499" s="400"/>
      <c r="D2499" s="428"/>
      <c r="F2499" s="103" t="s">
        <v>4651</v>
      </c>
      <c r="H2499" s="214" t="s">
        <v>4651</v>
      </c>
      <c r="J2499" s="46"/>
      <c r="K2499" s="14"/>
      <c r="L2499" s="18">
        <f t="shared" si="120"/>
        <v>0</v>
      </c>
      <c r="M2499" s="14"/>
      <c r="N2499" s="23"/>
      <c r="O2499" s="18">
        <f t="shared" si="121"/>
        <v>0</v>
      </c>
      <c r="P2499" s="16">
        <f t="shared" si="122"/>
        <v>0</v>
      </c>
    </row>
    <row r="2500" spans="2:16">
      <c r="B2500" s="400"/>
      <c r="D2500" s="428"/>
      <c r="F2500" s="103" t="s">
        <v>4652</v>
      </c>
      <c r="H2500" s="214" t="s">
        <v>4652</v>
      </c>
      <c r="J2500" s="46"/>
      <c r="K2500" s="14"/>
      <c r="L2500" s="18">
        <f t="shared" si="120"/>
        <v>0</v>
      </c>
      <c r="M2500" s="14"/>
      <c r="N2500" s="23"/>
      <c r="O2500" s="18">
        <f t="shared" si="121"/>
        <v>0</v>
      </c>
      <c r="P2500" s="16">
        <f t="shared" si="122"/>
        <v>0</v>
      </c>
    </row>
    <row r="2501" spans="2:16">
      <c r="B2501" s="400"/>
      <c r="D2501" s="428"/>
      <c r="F2501" s="103" t="s">
        <v>4653</v>
      </c>
      <c r="H2501" s="214" t="s">
        <v>4653</v>
      </c>
      <c r="J2501" s="46"/>
      <c r="K2501" s="14"/>
      <c r="L2501" s="18">
        <f t="shared" si="120"/>
        <v>0</v>
      </c>
      <c r="M2501" s="14"/>
      <c r="N2501" s="23"/>
      <c r="O2501" s="18">
        <f t="shared" si="121"/>
        <v>0</v>
      </c>
      <c r="P2501" s="16">
        <f t="shared" si="122"/>
        <v>0</v>
      </c>
    </row>
    <row r="2502" spans="2:16">
      <c r="B2502" s="400"/>
      <c r="D2502" s="428"/>
      <c r="F2502" s="103" t="s">
        <v>4654</v>
      </c>
      <c r="H2502" s="214" t="s">
        <v>4654</v>
      </c>
      <c r="J2502" s="46"/>
      <c r="K2502" s="14"/>
      <c r="L2502" s="18">
        <f t="shared" si="120"/>
        <v>0</v>
      </c>
      <c r="M2502" s="14"/>
      <c r="N2502" s="23"/>
      <c r="O2502" s="18">
        <f t="shared" si="121"/>
        <v>0</v>
      </c>
      <c r="P2502" s="16">
        <f t="shared" si="122"/>
        <v>0</v>
      </c>
    </row>
    <row r="2503" spans="2:16" ht="25.5">
      <c r="B2503" s="400"/>
      <c r="D2503" s="428"/>
      <c r="F2503" s="103" t="s">
        <v>4655</v>
      </c>
      <c r="H2503" s="214" t="s">
        <v>4655</v>
      </c>
      <c r="J2503" s="46"/>
      <c r="K2503" s="14"/>
      <c r="L2503" s="18">
        <f t="shared" si="120"/>
        <v>0</v>
      </c>
      <c r="M2503" s="14"/>
      <c r="N2503" s="23"/>
      <c r="O2503" s="18">
        <f t="shared" si="121"/>
        <v>0</v>
      </c>
      <c r="P2503" s="16">
        <f t="shared" si="122"/>
        <v>0</v>
      </c>
    </row>
    <row r="2504" spans="2:16" ht="25.5">
      <c r="B2504" s="400"/>
      <c r="D2504" s="428"/>
      <c r="F2504" s="103" t="s">
        <v>4656</v>
      </c>
      <c r="H2504" s="214" t="s">
        <v>8400</v>
      </c>
      <c r="J2504" s="46"/>
      <c r="K2504" s="14"/>
      <c r="L2504" s="18">
        <f t="shared" si="120"/>
        <v>0</v>
      </c>
      <c r="M2504" s="14"/>
      <c r="N2504" s="23"/>
      <c r="O2504" s="18">
        <f t="shared" si="121"/>
        <v>0</v>
      </c>
      <c r="P2504" s="16">
        <f t="shared" si="122"/>
        <v>0</v>
      </c>
    </row>
    <row r="2505" spans="2:16">
      <c r="B2505" s="400"/>
      <c r="D2505" s="428"/>
      <c r="F2505" s="103" t="s">
        <v>4657</v>
      </c>
      <c r="H2505" s="214" t="s">
        <v>4657</v>
      </c>
      <c r="J2505" s="46"/>
      <c r="K2505" s="14"/>
      <c r="L2505" s="18">
        <f t="shared" si="120"/>
        <v>0</v>
      </c>
      <c r="M2505" s="14"/>
      <c r="N2505" s="23"/>
      <c r="O2505" s="18">
        <f t="shared" si="121"/>
        <v>0</v>
      </c>
      <c r="P2505" s="16">
        <f t="shared" si="122"/>
        <v>0</v>
      </c>
    </row>
    <row r="2506" spans="2:16" ht="25.5">
      <c r="B2506" s="400"/>
      <c r="D2506" s="428"/>
      <c r="F2506" s="103" t="s">
        <v>4658</v>
      </c>
      <c r="H2506" s="214" t="s">
        <v>4658</v>
      </c>
      <c r="J2506" s="46"/>
      <c r="K2506" s="14"/>
      <c r="L2506" s="18">
        <f t="shared" si="120"/>
        <v>0</v>
      </c>
      <c r="M2506" s="14"/>
      <c r="N2506" s="23"/>
      <c r="O2506" s="18">
        <f t="shared" si="121"/>
        <v>0</v>
      </c>
      <c r="P2506" s="16">
        <f t="shared" si="122"/>
        <v>0</v>
      </c>
    </row>
    <row r="2507" spans="2:16" ht="25.5">
      <c r="B2507" s="400"/>
      <c r="D2507" s="428"/>
      <c r="F2507" s="103" t="s">
        <v>4659</v>
      </c>
      <c r="H2507" s="214" t="s">
        <v>8401</v>
      </c>
      <c r="J2507" s="46">
        <v>329</v>
      </c>
      <c r="K2507" s="14">
        <v>0</v>
      </c>
      <c r="L2507" s="18">
        <f t="shared" si="120"/>
        <v>329</v>
      </c>
      <c r="M2507" s="14">
        <v>99</v>
      </c>
      <c r="N2507" s="23">
        <v>0</v>
      </c>
      <c r="O2507" s="18">
        <f t="shared" si="121"/>
        <v>99</v>
      </c>
      <c r="P2507" s="16">
        <f t="shared" si="122"/>
        <v>428</v>
      </c>
    </row>
    <row r="2508" spans="2:16">
      <c r="B2508" s="400"/>
      <c r="D2508" s="428"/>
      <c r="F2508" s="103" t="s">
        <v>4660</v>
      </c>
      <c r="H2508" s="214" t="s">
        <v>4660</v>
      </c>
      <c r="J2508" s="46">
        <v>407</v>
      </c>
      <c r="K2508" s="14">
        <v>0</v>
      </c>
      <c r="L2508" s="18">
        <f t="shared" si="120"/>
        <v>407</v>
      </c>
      <c r="M2508" s="14">
        <v>126</v>
      </c>
      <c r="N2508" s="23">
        <v>0</v>
      </c>
      <c r="O2508" s="18">
        <f t="shared" si="121"/>
        <v>126</v>
      </c>
      <c r="P2508" s="16">
        <f t="shared" si="122"/>
        <v>533</v>
      </c>
    </row>
    <row r="2509" spans="2:16">
      <c r="B2509" s="400"/>
      <c r="D2509" s="428"/>
      <c r="F2509" s="103" t="s">
        <v>4661</v>
      </c>
      <c r="H2509" s="214" t="s">
        <v>4661</v>
      </c>
      <c r="J2509" s="46"/>
      <c r="K2509" s="14"/>
      <c r="L2509" s="18">
        <f t="shared" si="120"/>
        <v>0</v>
      </c>
      <c r="M2509" s="14"/>
      <c r="N2509" s="23"/>
      <c r="O2509" s="18">
        <f t="shared" si="121"/>
        <v>0</v>
      </c>
      <c r="P2509" s="16">
        <f t="shared" si="122"/>
        <v>0</v>
      </c>
    </row>
    <row r="2510" spans="2:16">
      <c r="B2510" s="400"/>
      <c r="D2510" s="428"/>
      <c r="F2510" s="103" t="s">
        <v>4662</v>
      </c>
      <c r="H2510" s="214" t="s">
        <v>8402</v>
      </c>
      <c r="J2510" s="46">
        <v>102</v>
      </c>
      <c r="K2510" s="14">
        <v>0</v>
      </c>
      <c r="L2510" s="18">
        <f t="shared" si="120"/>
        <v>102</v>
      </c>
      <c r="M2510" s="14">
        <v>95</v>
      </c>
      <c r="N2510" s="23">
        <v>0</v>
      </c>
      <c r="O2510" s="18">
        <f t="shared" si="121"/>
        <v>95</v>
      </c>
      <c r="P2510" s="16">
        <f t="shared" si="122"/>
        <v>197</v>
      </c>
    </row>
    <row r="2511" spans="2:16" ht="25.5">
      <c r="B2511" s="400"/>
      <c r="D2511" s="428"/>
      <c r="F2511" s="103" t="s">
        <v>4663</v>
      </c>
      <c r="H2511" s="214" t="s">
        <v>4663</v>
      </c>
      <c r="J2511" s="46"/>
      <c r="K2511" s="14"/>
      <c r="L2511" s="18">
        <f t="shared" si="120"/>
        <v>0</v>
      </c>
      <c r="M2511" s="14"/>
      <c r="N2511" s="23"/>
      <c r="O2511" s="18">
        <f t="shared" si="121"/>
        <v>0</v>
      </c>
      <c r="P2511" s="16">
        <f t="shared" si="122"/>
        <v>0</v>
      </c>
    </row>
    <row r="2512" spans="2:16">
      <c r="B2512" s="400"/>
      <c r="D2512" s="428"/>
      <c r="F2512" s="103" t="s">
        <v>4664</v>
      </c>
      <c r="H2512" s="214" t="s">
        <v>4664</v>
      </c>
      <c r="J2512" s="46"/>
      <c r="K2512" s="14"/>
      <c r="L2512" s="18">
        <f t="shared" si="120"/>
        <v>0</v>
      </c>
      <c r="M2512" s="14"/>
      <c r="N2512" s="23"/>
      <c r="O2512" s="18">
        <f t="shared" si="121"/>
        <v>0</v>
      </c>
      <c r="P2512" s="16">
        <f t="shared" si="122"/>
        <v>0</v>
      </c>
    </row>
    <row r="2513" spans="2:16" ht="25.5">
      <c r="B2513" s="400"/>
      <c r="D2513" s="428"/>
      <c r="F2513" s="103" t="s">
        <v>4665</v>
      </c>
      <c r="H2513" s="214" t="s">
        <v>4665</v>
      </c>
      <c r="J2513" s="46"/>
      <c r="K2513" s="14"/>
      <c r="L2513" s="18">
        <f t="shared" si="120"/>
        <v>0</v>
      </c>
      <c r="M2513" s="14"/>
      <c r="N2513" s="23"/>
      <c r="O2513" s="18">
        <f t="shared" si="121"/>
        <v>0</v>
      </c>
      <c r="P2513" s="16">
        <f t="shared" si="122"/>
        <v>0</v>
      </c>
    </row>
    <row r="2514" spans="2:16" ht="25.5">
      <c r="B2514" s="400"/>
      <c r="D2514" s="428"/>
      <c r="F2514" s="103" t="s">
        <v>4666</v>
      </c>
      <c r="H2514" s="214" t="s">
        <v>4666</v>
      </c>
      <c r="J2514" s="46"/>
      <c r="K2514" s="14"/>
      <c r="L2514" s="18">
        <f t="shared" si="120"/>
        <v>0</v>
      </c>
      <c r="M2514" s="14"/>
      <c r="N2514" s="23"/>
      <c r="O2514" s="18">
        <f t="shared" si="121"/>
        <v>0</v>
      </c>
      <c r="P2514" s="16">
        <f t="shared" si="122"/>
        <v>0</v>
      </c>
    </row>
    <row r="2515" spans="2:16">
      <c r="B2515" s="400"/>
      <c r="D2515" s="428"/>
      <c r="F2515" s="103" t="s">
        <v>4667</v>
      </c>
      <c r="H2515" s="214" t="s">
        <v>4667</v>
      </c>
      <c r="J2515" s="46"/>
      <c r="K2515" s="14"/>
      <c r="L2515" s="18">
        <f t="shared" si="120"/>
        <v>0</v>
      </c>
      <c r="M2515" s="14"/>
      <c r="N2515" s="23"/>
      <c r="O2515" s="18">
        <f t="shared" si="121"/>
        <v>0</v>
      </c>
      <c r="P2515" s="16">
        <f t="shared" si="122"/>
        <v>0</v>
      </c>
    </row>
    <row r="2516" spans="2:16" ht="25.5">
      <c r="B2516" s="400"/>
      <c r="D2516" s="428"/>
      <c r="F2516" s="103" t="s">
        <v>4668</v>
      </c>
      <c r="H2516" s="214" t="s">
        <v>4668</v>
      </c>
      <c r="J2516" s="46"/>
      <c r="K2516" s="14"/>
      <c r="L2516" s="18">
        <f t="shared" si="120"/>
        <v>0</v>
      </c>
      <c r="M2516" s="14"/>
      <c r="N2516" s="23"/>
      <c r="O2516" s="18">
        <f t="shared" si="121"/>
        <v>0</v>
      </c>
      <c r="P2516" s="16">
        <f t="shared" si="122"/>
        <v>0</v>
      </c>
    </row>
    <row r="2517" spans="2:16">
      <c r="B2517" s="400"/>
      <c r="D2517" s="428"/>
      <c r="F2517" s="103" t="s">
        <v>4669</v>
      </c>
      <c r="H2517" s="214" t="s">
        <v>4669</v>
      </c>
      <c r="J2517" s="46"/>
      <c r="K2517" s="14"/>
      <c r="L2517" s="18">
        <f t="shared" si="120"/>
        <v>0</v>
      </c>
      <c r="M2517" s="14"/>
      <c r="N2517" s="23"/>
      <c r="O2517" s="18">
        <f t="shared" si="121"/>
        <v>0</v>
      </c>
      <c r="P2517" s="16">
        <f t="shared" si="122"/>
        <v>0</v>
      </c>
    </row>
    <row r="2518" spans="2:16">
      <c r="B2518" s="400"/>
      <c r="D2518" s="428"/>
      <c r="F2518" s="103" t="s">
        <v>4670</v>
      </c>
      <c r="H2518" s="214" t="s">
        <v>4670</v>
      </c>
      <c r="J2518" s="46"/>
      <c r="K2518" s="14"/>
      <c r="L2518" s="18">
        <f t="shared" si="120"/>
        <v>0</v>
      </c>
      <c r="M2518" s="14"/>
      <c r="N2518" s="23"/>
      <c r="O2518" s="18">
        <f t="shared" si="121"/>
        <v>0</v>
      </c>
      <c r="P2518" s="16">
        <f t="shared" si="122"/>
        <v>0</v>
      </c>
    </row>
    <row r="2519" spans="2:16">
      <c r="B2519" s="400"/>
      <c r="D2519" s="428"/>
      <c r="F2519" s="103" t="s">
        <v>4671</v>
      </c>
      <c r="H2519" s="214" t="s">
        <v>4671</v>
      </c>
      <c r="J2519" s="46"/>
      <c r="K2519" s="14"/>
      <c r="L2519" s="18">
        <f t="shared" si="120"/>
        <v>0</v>
      </c>
      <c r="M2519" s="14"/>
      <c r="N2519" s="23"/>
      <c r="O2519" s="18">
        <f t="shared" si="121"/>
        <v>0</v>
      </c>
      <c r="P2519" s="16">
        <f t="shared" si="122"/>
        <v>0</v>
      </c>
    </row>
    <row r="2520" spans="2:16">
      <c r="B2520" s="400"/>
      <c r="D2520" s="428"/>
      <c r="F2520" s="103" t="s">
        <v>4672</v>
      </c>
      <c r="H2520" s="214" t="s">
        <v>4672</v>
      </c>
      <c r="J2520" s="46"/>
      <c r="K2520" s="14"/>
      <c r="L2520" s="18">
        <f t="shared" si="120"/>
        <v>0</v>
      </c>
      <c r="M2520" s="14"/>
      <c r="N2520" s="23"/>
      <c r="O2520" s="18">
        <f t="shared" si="121"/>
        <v>0</v>
      </c>
      <c r="P2520" s="16">
        <f t="shared" si="122"/>
        <v>0</v>
      </c>
    </row>
    <row r="2521" spans="2:16" ht="25.5">
      <c r="B2521" s="400"/>
      <c r="D2521" s="428"/>
      <c r="F2521" s="103" t="s">
        <v>4673</v>
      </c>
      <c r="H2521" s="214" t="s">
        <v>8403</v>
      </c>
      <c r="J2521" s="46"/>
      <c r="K2521" s="14"/>
      <c r="L2521" s="18">
        <f t="shared" si="120"/>
        <v>0</v>
      </c>
      <c r="M2521" s="14"/>
      <c r="N2521" s="23"/>
      <c r="O2521" s="18">
        <f t="shared" si="121"/>
        <v>0</v>
      </c>
      <c r="P2521" s="16">
        <f t="shared" si="122"/>
        <v>0</v>
      </c>
    </row>
    <row r="2522" spans="2:16">
      <c r="B2522" s="400"/>
      <c r="D2522" s="428"/>
      <c r="F2522" s="103" t="s">
        <v>4674</v>
      </c>
      <c r="H2522" s="214" t="s">
        <v>4674</v>
      </c>
      <c r="J2522" s="46"/>
      <c r="K2522" s="14"/>
      <c r="L2522" s="18">
        <f t="shared" ref="L2522:L2585" si="123">+J2522+K2522</f>
        <v>0</v>
      </c>
      <c r="M2522" s="14"/>
      <c r="N2522" s="23"/>
      <c r="O2522" s="18">
        <f t="shared" ref="O2522:O2585" si="124">+N2522+M2522</f>
        <v>0</v>
      </c>
      <c r="P2522" s="16">
        <f t="shared" si="122"/>
        <v>0</v>
      </c>
    </row>
    <row r="2523" spans="2:16">
      <c r="B2523" s="400"/>
      <c r="D2523" s="428"/>
      <c r="F2523" s="103" t="s">
        <v>4675</v>
      </c>
      <c r="H2523" s="214" t="s">
        <v>4675</v>
      </c>
      <c r="J2523" s="46"/>
      <c r="K2523" s="14"/>
      <c r="L2523" s="18">
        <f t="shared" si="123"/>
        <v>0</v>
      </c>
      <c r="M2523" s="14"/>
      <c r="N2523" s="23"/>
      <c r="O2523" s="18">
        <f t="shared" si="124"/>
        <v>0</v>
      </c>
      <c r="P2523" s="16">
        <f t="shared" ref="P2523:P2586" si="125">+L2523+O2523</f>
        <v>0</v>
      </c>
    </row>
    <row r="2524" spans="2:16" ht="25.5">
      <c r="B2524" s="400"/>
      <c r="D2524" s="428"/>
      <c r="F2524" s="103" t="s">
        <v>4676</v>
      </c>
      <c r="H2524" s="214" t="s">
        <v>4676</v>
      </c>
      <c r="J2524" s="46"/>
      <c r="K2524" s="14"/>
      <c r="L2524" s="18">
        <f t="shared" si="123"/>
        <v>0</v>
      </c>
      <c r="M2524" s="14"/>
      <c r="N2524" s="23"/>
      <c r="O2524" s="18">
        <f t="shared" si="124"/>
        <v>0</v>
      </c>
      <c r="P2524" s="16">
        <f t="shared" si="125"/>
        <v>0</v>
      </c>
    </row>
    <row r="2525" spans="2:16">
      <c r="B2525" s="400"/>
      <c r="D2525" s="428"/>
      <c r="F2525" s="103" t="s">
        <v>4677</v>
      </c>
      <c r="H2525" s="214" t="s">
        <v>4677</v>
      </c>
      <c r="J2525" s="46"/>
      <c r="K2525" s="14"/>
      <c r="L2525" s="18">
        <f t="shared" si="123"/>
        <v>0</v>
      </c>
      <c r="M2525" s="14"/>
      <c r="N2525" s="23"/>
      <c r="O2525" s="18">
        <f t="shared" si="124"/>
        <v>0</v>
      </c>
      <c r="P2525" s="16">
        <f t="shared" si="125"/>
        <v>0</v>
      </c>
    </row>
    <row r="2526" spans="2:16">
      <c r="B2526" s="400"/>
      <c r="D2526" s="428"/>
      <c r="F2526" s="103" t="s">
        <v>4678</v>
      </c>
      <c r="H2526" s="214" t="s">
        <v>4678</v>
      </c>
      <c r="J2526" s="46"/>
      <c r="K2526" s="14"/>
      <c r="L2526" s="18">
        <f t="shared" si="123"/>
        <v>0</v>
      </c>
      <c r="M2526" s="14"/>
      <c r="N2526" s="23"/>
      <c r="O2526" s="18">
        <f t="shared" si="124"/>
        <v>0</v>
      </c>
      <c r="P2526" s="16">
        <f t="shared" si="125"/>
        <v>0</v>
      </c>
    </row>
    <row r="2527" spans="2:16">
      <c r="B2527" s="400"/>
      <c r="D2527" s="428"/>
      <c r="F2527" s="103" t="s">
        <v>4679</v>
      </c>
      <c r="H2527" s="214" t="s">
        <v>4679</v>
      </c>
      <c r="J2527" s="46"/>
      <c r="K2527" s="14"/>
      <c r="L2527" s="18">
        <f t="shared" si="123"/>
        <v>0</v>
      </c>
      <c r="M2527" s="14"/>
      <c r="N2527" s="23"/>
      <c r="O2527" s="18">
        <f t="shared" si="124"/>
        <v>0</v>
      </c>
      <c r="P2527" s="16">
        <f t="shared" si="125"/>
        <v>0</v>
      </c>
    </row>
    <row r="2528" spans="2:16">
      <c r="B2528" s="400"/>
      <c r="D2528" s="428"/>
      <c r="F2528" s="103" t="s">
        <v>4680</v>
      </c>
      <c r="H2528" s="214" t="s">
        <v>4680</v>
      </c>
      <c r="J2528" s="46"/>
      <c r="K2528" s="14"/>
      <c r="L2528" s="18">
        <f t="shared" si="123"/>
        <v>0</v>
      </c>
      <c r="M2528" s="14"/>
      <c r="N2528" s="23"/>
      <c r="O2528" s="18">
        <f t="shared" si="124"/>
        <v>0</v>
      </c>
      <c r="P2528" s="16">
        <f t="shared" si="125"/>
        <v>0</v>
      </c>
    </row>
    <row r="2529" spans="2:16">
      <c r="B2529" s="400"/>
      <c r="D2529" s="428"/>
      <c r="F2529" s="103" t="s">
        <v>4681</v>
      </c>
      <c r="H2529" s="214" t="s">
        <v>4681</v>
      </c>
      <c r="J2529" s="46"/>
      <c r="K2529" s="14"/>
      <c r="L2529" s="18">
        <f t="shared" si="123"/>
        <v>0</v>
      </c>
      <c r="M2529" s="14"/>
      <c r="N2529" s="23"/>
      <c r="O2529" s="18">
        <f t="shared" si="124"/>
        <v>0</v>
      </c>
      <c r="P2529" s="16">
        <f t="shared" si="125"/>
        <v>0</v>
      </c>
    </row>
    <row r="2530" spans="2:16">
      <c r="B2530" s="400"/>
      <c r="D2530" s="428"/>
      <c r="F2530" s="103" t="s">
        <v>4682</v>
      </c>
      <c r="H2530" s="214" t="s">
        <v>4682</v>
      </c>
      <c r="J2530" s="46"/>
      <c r="K2530" s="14"/>
      <c r="L2530" s="18">
        <f t="shared" si="123"/>
        <v>0</v>
      </c>
      <c r="M2530" s="14"/>
      <c r="N2530" s="23"/>
      <c r="O2530" s="18">
        <f t="shared" si="124"/>
        <v>0</v>
      </c>
      <c r="P2530" s="16">
        <f t="shared" si="125"/>
        <v>0</v>
      </c>
    </row>
    <row r="2531" spans="2:16" ht="25.5">
      <c r="B2531" s="400"/>
      <c r="D2531" s="428"/>
      <c r="F2531" s="103" t="s">
        <v>4683</v>
      </c>
      <c r="H2531" s="214" t="s">
        <v>4683</v>
      </c>
      <c r="J2531" s="46"/>
      <c r="K2531" s="14"/>
      <c r="L2531" s="18">
        <f t="shared" si="123"/>
        <v>0</v>
      </c>
      <c r="M2531" s="14"/>
      <c r="N2531" s="23"/>
      <c r="O2531" s="18">
        <f t="shared" si="124"/>
        <v>0</v>
      </c>
      <c r="P2531" s="16">
        <f t="shared" si="125"/>
        <v>0</v>
      </c>
    </row>
    <row r="2532" spans="2:16" ht="25.5">
      <c r="B2532" s="400"/>
      <c r="D2532" s="428"/>
      <c r="F2532" s="103" t="s">
        <v>4684</v>
      </c>
      <c r="H2532" s="214" t="s">
        <v>4684</v>
      </c>
      <c r="J2532" s="46">
        <v>327</v>
      </c>
      <c r="K2532" s="14">
        <v>0</v>
      </c>
      <c r="L2532" s="18">
        <f t="shared" si="123"/>
        <v>327</v>
      </c>
      <c r="M2532" s="14">
        <v>99</v>
      </c>
      <c r="N2532" s="23">
        <v>0</v>
      </c>
      <c r="O2532" s="18">
        <f t="shared" si="124"/>
        <v>99</v>
      </c>
      <c r="P2532" s="16">
        <f t="shared" si="125"/>
        <v>426</v>
      </c>
    </row>
    <row r="2533" spans="2:16">
      <c r="B2533" s="400"/>
      <c r="D2533" s="428"/>
      <c r="F2533" s="103" t="s">
        <v>4685</v>
      </c>
      <c r="H2533" s="214" t="s">
        <v>4685</v>
      </c>
      <c r="J2533" s="46"/>
      <c r="K2533" s="14"/>
      <c r="L2533" s="18">
        <f t="shared" si="123"/>
        <v>0</v>
      </c>
      <c r="M2533" s="14"/>
      <c r="N2533" s="23"/>
      <c r="O2533" s="18">
        <f t="shared" si="124"/>
        <v>0</v>
      </c>
      <c r="P2533" s="16">
        <f t="shared" si="125"/>
        <v>0</v>
      </c>
    </row>
    <row r="2534" spans="2:16">
      <c r="B2534" s="400"/>
      <c r="D2534" s="428"/>
      <c r="F2534" s="103" t="s">
        <v>4686</v>
      </c>
      <c r="H2534" s="214" t="s">
        <v>4686</v>
      </c>
      <c r="J2534" s="46">
        <v>292</v>
      </c>
      <c r="K2534" s="14">
        <v>0</v>
      </c>
      <c r="L2534" s="18">
        <f t="shared" si="123"/>
        <v>292</v>
      </c>
      <c r="M2534" s="14">
        <v>99</v>
      </c>
      <c r="N2534" s="23">
        <v>0</v>
      </c>
      <c r="O2534" s="18">
        <f t="shared" si="124"/>
        <v>99</v>
      </c>
      <c r="P2534" s="16">
        <f t="shared" si="125"/>
        <v>391</v>
      </c>
    </row>
    <row r="2535" spans="2:16">
      <c r="B2535" s="400"/>
      <c r="D2535" s="428"/>
      <c r="F2535" s="103" t="s">
        <v>4687</v>
      </c>
      <c r="H2535" s="214" t="s">
        <v>8404</v>
      </c>
      <c r="J2535" s="46"/>
      <c r="K2535" s="14"/>
      <c r="L2535" s="18">
        <f t="shared" si="123"/>
        <v>0</v>
      </c>
      <c r="M2535" s="14"/>
      <c r="N2535" s="23"/>
      <c r="O2535" s="18">
        <f t="shared" si="124"/>
        <v>0</v>
      </c>
      <c r="P2535" s="16">
        <f t="shared" si="125"/>
        <v>0</v>
      </c>
    </row>
    <row r="2536" spans="2:16">
      <c r="B2536" s="400"/>
      <c r="D2536" s="428"/>
      <c r="F2536" s="103" t="s">
        <v>4688</v>
      </c>
      <c r="H2536" s="214" t="s">
        <v>4688</v>
      </c>
      <c r="J2536" s="46"/>
      <c r="K2536" s="14"/>
      <c r="L2536" s="18">
        <f t="shared" si="123"/>
        <v>0</v>
      </c>
      <c r="M2536" s="14"/>
      <c r="N2536" s="23"/>
      <c r="O2536" s="18">
        <f t="shared" si="124"/>
        <v>0</v>
      </c>
      <c r="P2536" s="16">
        <f t="shared" si="125"/>
        <v>0</v>
      </c>
    </row>
    <row r="2537" spans="2:16">
      <c r="B2537" s="400"/>
      <c r="D2537" s="428"/>
      <c r="F2537" s="103" t="s">
        <v>4689</v>
      </c>
      <c r="H2537" s="214" t="s">
        <v>4689</v>
      </c>
      <c r="J2537" s="46"/>
      <c r="K2537" s="14"/>
      <c r="L2537" s="18">
        <f t="shared" si="123"/>
        <v>0</v>
      </c>
      <c r="M2537" s="14"/>
      <c r="N2537" s="23"/>
      <c r="O2537" s="18">
        <f t="shared" si="124"/>
        <v>0</v>
      </c>
      <c r="P2537" s="16">
        <f t="shared" si="125"/>
        <v>0</v>
      </c>
    </row>
    <row r="2538" spans="2:16">
      <c r="B2538" s="400"/>
      <c r="D2538" s="428"/>
      <c r="F2538" s="103" t="s">
        <v>4690</v>
      </c>
      <c r="H2538" s="214" t="s">
        <v>4690</v>
      </c>
      <c r="J2538" s="46"/>
      <c r="K2538" s="14"/>
      <c r="L2538" s="18">
        <f t="shared" si="123"/>
        <v>0</v>
      </c>
      <c r="M2538" s="14"/>
      <c r="N2538" s="23"/>
      <c r="O2538" s="18">
        <f t="shared" si="124"/>
        <v>0</v>
      </c>
      <c r="P2538" s="16">
        <f t="shared" si="125"/>
        <v>0</v>
      </c>
    </row>
    <row r="2539" spans="2:16">
      <c r="B2539" s="400"/>
      <c r="D2539" s="428"/>
      <c r="F2539" s="103" t="s">
        <v>4691</v>
      </c>
      <c r="H2539" s="214" t="s">
        <v>8405</v>
      </c>
      <c r="J2539" s="46"/>
      <c r="K2539" s="14"/>
      <c r="L2539" s="18">
        <f t="shared" si="123"/>
        <v>0</v>
      </c>
      <c r="M2539" s="14"/>
      <c r="N2539" s="23"/>
      <c r="O2539" s="18">
        <f t="shared" si="124"/>
        <v>0</v>
      </c>
      <c r="P2539" s="16">
        <f t="shared" si="125"/>
        <v>0</v>
      </c>
    </row>
    <row r="2540" spans="2:16">
      <c r="B2540" s="400"/>
      <c r="D2540" s="428"/>
      <c r="F2540" s="103" t="s">
        <v>4692</v>
      </c>
      <c r="H2540" s="214" t="s">
        <v>4692</v>
      </c>
      <c r="J2540" s="46"/>
      <c r="K2540" s="14"/>
      <c r="L2540" s="18">
        <f t="shared" si="123"/>
        <v>0</v>
      </c>
      <c r="M2540" s="14"/>
      <c r="N2540" s="23"/>
      <c r="O2540" s="18">
        <f t="shared" si="124"/>
        <v>0</v>
      </c>
      <c r="P2540" s="16">
        <f t="shared" si="125"/>
        <v>0</v>
      </c>
    </row>
    <row r="2541" spans="2:16">
      <c r="B2541" s="400"/>
      <c r="D2541" s="428"/>
      <c r="F2541" s="103" t="s">
        <v>4693</v>
      </c>
      <c r="H2541" s="214" t="s">
        <v>4693</v>
      </c>
      <c r="J2541" s="46"/>
      <c r="K2541" s="14"/>
      <c r="L2541" s="18">
        <f t="shared" si="123"/>
        <v>0</v>
      </c>
      <c r="M2541" s="14"/>
      <c r="N2541" s="23"/>
      <c r="O2541" s="18">
        <f t="shared" si="124"/>
        <v>0</v>
      </c>
      <c r="P2541" s="16">
        <f t="shared" si="125"/>
        <v>0</v>
      </c>
    </row>
    <row r="2542" spans="2:16" ht="25.5">
      <c r="B2542" s="400"/>
      <c r="D2542" s="428"/>
      <c r="F2542" s="103" t="s">
        <v>4694</v>
      </c>
      <c r="H2542" s="214" t="s">
        <v>4694</v>
      </c>
      <c r="J2542" s="46"/>
      <c r="K2542" s="14"/>
      <c r="L2542" s="18">
        <f t="shared" si="123"/>
        <v>0</v>
      </c>
      <c r="M2542" s="14"/>
      <c r="N2542" s="23"/>
      <c r="O2542" s="18">
        <f t="shared" si="124"/>
        <v>0</v>
      </c>
      <c r="P2542" s="16">
        <f t="shared" si="125"/>
        <v>0</v>
      </c>
    </row>
    <row r="2543" spans="2:16">
      <c r="B2543" s="400"/>
      <c r="D2543" s="428"/>
      <c r="F2543" s="103" t="s">
        <v>4695</v>
      </c>
      <c r="H2543" s="214" t="s">
        <v>4695</v>
      </c>
      <c r="J2543" s="46"/>
      <c r="K2543" s="14"/>
      <c r="L2543" s="18">
        <f t="shared" si="123"/>
        <v>0</v>
      </c>
      <c r="M2543" s="14"/>
      <c r="N2543" s="23"/>
      <c r="O2543" s="18">
        <f t="shared" si="124"/>
        <v>0</v>
      </c>
      <c r="P2543" s="16">
        <f t="shared" si="125"/>
        <v>0</v>
      </c>
    </row>
    <row r="2544" spans="2:16" ht="25.5">
      <c r="B2544" s="400"/>
      <c r="D2544" s="428"/>
      <c r="F2544" s="103" t="s">
        <v>4696</v>
      </c>
      <c r="H2544" s="214" t="s">
        <v>4696</v>
      </c>
      <c r="J2544" s="46"/>
      <c r="K2544" s="14"/>
      <c r="L2544" s="18">
        <f t="shared" si="123"/>
        <v>0</v>
      </c>
      <c r="M2544" s="14"/>
      <c r="N2544" s="23"/>
      <c r="O2544" s="18">
        <f t="shared" si="124"/>
        <v>0</v>
      </c>
      <c r="P2544" s="16">
        <f t="shared" si="125"/>
        <v>0</v>
      </c>
    </row>
    <row r="2545" spans="2:16">
      <c r="B2545" s="400"/>
      <c r="D2545" s="428"/>
      <c r="F2545" s="103" t="s">
        <v>4697</v>
      </c>
      <c r="H2545" s="214" t="s">
        <v>4697</v>
      </c>
      <c r="J2545" s="46"/>
      <c r="K2545" s="14"/>
      <c r="L2545" s="18">
        <f t="shared" si="123"/>
        <v>0</v>
      </c>
      <c r="M2545" s="14"/>
      <c r="N2545" s="23"/>
      <c r="O2545" s="18">
        <f t="shared" si="124"/>
        <v>0</v>
      </c>
      <c r="P2545" s="16">
        <f t="shared" si="125"/>
        <v>0</v>
      </c>
    </row>
    <row r="2546" spans="2:16">
      <c r="B2546" s="400"/>
      <c r="D2546" s="428"/>
      <c r="F2546" s="103" t="s">
        <v>4698</v>
      </c>
      <c r="H2546" s="214" t="s">
        <v>4698</v>
      </c>
      <c r="J2546" s="46"/>
      <c r="K2546" s="14"/>
      <c r="L2546" s="18">
        <f t="shared" si="123"/>
        <v>0</v>
      </c>
      <c r="M2546" s="14"/>
      <c r="N2546" s="23"/>
      <c r="O2546" s="18">
        <f t="shared" si="124"/>
        <v>0</v>
      </c>
      <c r="P2546" s="16">
        <f t="shared" si="125"/>
        <v>0</v>
      </c>
    </row>
    <row r="2547" spans="2:16">
      <c r="B2547" s="400"/>
      <c r="D2547" s="428"/>
      <c r="F2547" s="103" t="s">
        <v>4699</v>
      </c>
      <c r="H2547" s="214" t="s">
        <v>4699</v>
      </c>
      <c r="J2547" s="46"/>
      <c r="K2547" s="14"/>
      <c r="L2547" s="18">
        <f t="shared" si="123"/>
        <v>0</v>
      </c>
      <c r="M2547" s="14"/>
      <c r="N2547" s="23"/>
      <c r="O2547" s="18">
        <f t="shared" si="124"/>
        <v>0</v>
      </c>
      <c r="P2547" s="16">
        <f t="shared" si="125"/>
        <v>0</v>
      </c>
    </row>
    <row r="2548" spans="2:16">
      <c r="B2548" s="400"/>
      <c r="D2548" s="428"/>
      <c r="F2548" s="103" t="s">
        <v>4700</v>
      </c>
      <c r="H2548" s="214" t="s">
        <v>4700</v>
      </c>
      <c r="J2548" s="46">
        <v>222</v>
      </c>
      <c r="K2548" s="14">
        <v>0</v>
      </c>
      <c r="L2548" s="18">
        <f t="shared" si="123"/>
        <v>222</v>
      </c>
      <c r="M2548" s="14">
        <v>120</v>
      </c>
      <c r="N2548" s="23">
        <v>0</v>
      </c>
      <c r="O2548" s="18">
        <f t="shared" si="124"/>
        <v>120</v>
      </c>
      <c r="P2548" s="16">
        <f t="shared" si="125"/>
        <v>342</v>
      </c>
    </row>
    <row r="2549" spans="2:16" ht="25.5">
      <c r="B2549" s="400"/>
      <c r="D2549" s="428"/>
      <c r="F2549" s="103" t="s">
        <v>4701</v>
      </c>
      <c r="H2549" s="214" t="s">
        <v>4701</v>
      </c>
      <c r="J2549" s="46"/>
      <c r="K2549" s="14"/>
      <c r="L2549" s="18">
        <f t="shared" si="123"/>
        <v>0</v>
      </c>
      <c r="M2549" s="14"/>
      <c r="N2549" s="23"/>
      <c r="O2549" s="18">
        <f t="shared" si="124"/>
        <v>0</v>
      </c>
      <c r="P2549" s="16">
        <f t="shared" si="125"/>
        <v>0</v>
      </c>
    </row>
    <row r="2550" spans="2:16" ht="25.5">
      <c r="B2550" s="400"/>
      <c r="D2550" s="428"/>
      <c r="F2550" s="103" t="s">
        <v>4702</v>
      </c>
      <c r="H2550" s="214" t="s">
        <v>4702</v>
      </c>
      <c r="J2550" s="46"/>
      <c r="K2550" s="14"/>
      <c r="L2550" s="18">
        <f t="shared" si="123"/>
        <v>0</v>
      </c>
      <c r="M2550" s="14"/>
      <c r="N2550" s="23"/>
      <c r="O2550" s="18">
        <f t="shared" si="124"/>
        <v>0</v>
      </c>
      <c r="P2550" s="16">
        <f t="shared" si="125"/>
        <v>0</v>
      </c>
    </row>
    <row r="2551" spans="2:16" ht="25.5">
      <c r="B2551" s="400"/>
      <c r="D2551" s="428"/>
      <c r="F2551" s="103" t="s">
        <v>4703</v>
      </c>
      <c r="H2551" s="214" t="s">
        <v>4703</v>
      </c>
      <c r="J2551" s="46">
        <v>153</v>
      </c>
      <c r="K2551" s="14">
        <v>0</v>
      </c>
      <c r="L2551" s="18">
        <f t="shared" si="123"/>
        <v>153</v>
      </c>
      <c r="M2551" s="14">
        <v>99</v>
      </c>
      <c r="N2551" s="23">
        <v>0</v>
      </c>
      <c r="O2551" s="18">
        <f t="shared" si="124"/>
        <v>99</v>
      </c>
      <c r="P2551" s="16">
        <f t="shared" si="125"/>
        <v>252</v>
      </c>
    </row>
    <row r="2552" spans="2:16">
      <c r="B2552" s="400"/>
      <c r="D2552" s="428"/>
      <c r="F2552" s="103" t="s">
        <v>4704</v>
      </c>
      <c r="H2552" s="214" t="s">
        <v>4704</v>
      </c>
      <c r="J2552" s="46"/>
      <c r="K2552" s="14"/>
      <c r="L2552" s="18">
        <f t="shared" si="123"/>
        <v>0</v>
      </c>
      <c r="M2552" s="14"/>
      <c r="N2552" s="23"/>
      <c r="O2552" s="18">
        <f t="shared" si="124"/>
        <v>0</v>
      </c>
      <c r="P2552" s="16">
        <f t="shared" si="125"/>
        <v>0</v>
      </c>
    </row>
    <row r="2553" spans="2:16" ht="25.5">
      <c r="B2553" s="400"/>
      <c r="D2553" s="428"/>
      <c r="F2553" s="103" t="s">
        <v>4705</v>
      </c>
      <c r="H2553" s="214" t="s">
        <v>4705</v>
      </c>
      <c r="J2553" s="46"/>
      <c r="K2553" s="14"/>
      <c r="L2553" s="18">
        <f t="shared" si="123"/>
        <v>0</v>
      </c>
      <c r="M2553" s="14"/>
      <c r="N2553" s="23"/>
      <c r="O2553" s="18">
        <f t="shared" si="124"/>
        <v>0</v>
      </c>
      <c r="P2553" s="16">
        <f t="shared" si="125"/>
        <v>0</v>
      </c>
    </row>
    <row r="2554" spans="2:16" ht="25.5">
      <c r="B2554" s="400"/>
      <c r="D2554" s="428"/>
      <c r="F2554" s="103" t="s">
        <v>4706</v>
      </c>
      <c r="H2554" s="214" t="s">
        <v>4706</v>
      </c>
      <c r="J2554" s="46"/>
      <c r="K2554" s="14"/>
      <c r="L2554" s="18">
        <f t="shared" si="123"/>
        <v>0</v>
      </c>
      <c r="M2554" s="14"/>
      <c r="N2554" s="23"/>
      <c r="O2554" s="18">
        <f t="shared" si="124"/>
        <v>0</v>
      </c>
      <c r="P2554" s="16">
        <f t="shared" si="125"/>
        <v>0</v>
      </c>
    </row>
    <row r="2555" spans="2:16" ht="25.5">
      <c r="B2555" s="400"/>
      <c r="D2555" s="428"/>
      <c r="F2555" s="103" t="s">
        <v>4707</v>
      </c>
      <c r="H2555" s="214" t="s">
        <v>8406</v>
      </c>
      <c r="J2555" s="46"/>
      <c r="K2555" s="14"/>
      <c r="L2555" s="18">
        <f t="shared" si="123"/>
        <v>0</v>
      </c>
      <c r="M2555" s="14"/>
      <c r="N2555" s="23"/>
      <c r="O2555" s="18">
        <f t="shared" si="124"/>
        <v>0</v>
      </c>
      <c r="P2555" s="16">
        <f t="shared" si="125"/>
        <v>0</v>
      </c>
    </row>
    <row r="2556" spans="2:16" ht="38.25">
      <c r="B2556" s="400"/>
      <c r="D2556" s="428"/>
      <c r="F2556" s="103" t="s">
        <v>4708</v>
      </c>
      <c r="H2556" s="214" t="s">
        <v>8407</v>
      </c>
      <c r="J2556" s="46"/>
      <c r="K2556" s="14"/>
      <c r="L2556" s="18">
        <f t="shared" si="123"/>
        <v>0</v>
      </c>
      <c r="M2556" s="14"/>
      <c r="N2556" s="23"/>
      <c r="O2556" s="18">
        <f t="shared" si="124"/>
        <v>0</v>
      </c>
      <c r="P2556" s="16">
        <f t="shared" si="125"/>
        <v>0</v>
      </c>
    </row>
    <row r="2557" spans="2:16" ht="25.5">
      <c r="B2557" s="400"/>
      <c r="D2557" s="428"/>
      <c r="F2557" s="103" t="s">
        <v>4709</v>
      </c>
      <c r="H2557" s="214" t="s">
        <v>8408</v>
      </c>
      <c r="J2557" s="46"/>
      <c r="K2557" s="14"/>
      <c r="L2557" s="18">
        <f t="shared" si="123"/>
        <v>0</v>
      </c>
      <c r="M2557" s="14"/>
      <c r="N2557" s="23"/>
      <c r="O2557" s="18">
        <f t="shared" si="124"/>
        <v>0</v>
      </c>
      <c r="P2557" s="16">
        <f t="shared" si="125"/>
        <v>0</v>
      </c>
    </row>
    <row r="2558" spans="2:16" ht="38.25">
      <c r="B2558" s="400"/>
      <c r="D2558" s="428"/>
      <c r="F2558" s="103" t="s">
        <v>4710</v>
      </c>
      <c r="H2558" s="214" t="s">
        <v>8409</v>
      </c>
      <c r="J2558" s="46"/>
      <c r="K2558" s="14"/>
      <c r="L2558" s="18">
        <f t="shared" si="123"/>
        <v>0</v>
      </c>
      <c r="M2558" s="14"/>
      <c r="N2558" s="23"/>
      <c r="O2558" s="18">
        <f t="shared" si="124"/>
        <v>0</v>
      </c>
      <c r="P2558" s="16">
        <f t="shared" si="125"/>
        <v>0</v>
      </c>
    </row>
    <row r="2559" spans="2:16" ht="38.25">
      <c r="B2559" s="400"/>
      <c r="D2559" s="428"/>
      <c r="F2559" s="103" t="s">
        <v>4711</v>
      </c>
      <c r="H2559" s="214" t="s">
        <v>8410</v>
      </c>
      <c r="J2559" s="46"/>
      <c r="K2559" s="14"/>
      <c r="L2559" s="18">
        <f t="shared" si="123"/>
        <v>0</v>
      </c>
      <c r="M2559" s="14"/>
      <c r="N2559" s="23"/>
      <c r="O2559" s="18">
        <f t="shared" si="124"/>
        <v>0</v>
      </c>
      <c r="P2559" s="16">
        <f t="shared" si="125"/>
        <v>0</v>
      </c>
    </row>
    <row r="2560" spans="2:16">
      <c r="B2560" s="400"/>
      <c r="D2560" s="428"/>
      <c r="F2560" s="103" t="s">
        <v>1849</v>
      </c>
      <c r="H2560" s="214" t="s">
        <v>8411</v>
      </c>
      <c r="J2560" s="46">
        <v>0</v>
      </c>
      <c r="K2560" s="14">
        <v>0</v>
      </c>
      <c r="L2560" s="18">
        <f t="shared" si="123"/>
        <v>0</v>
      </c>
      <c r="M2560" s="14">
        <v>45</v>
      </c>
      <c r="N2560" s="23">
        <v>0</v>
      </c>
      <c r="O2560" s="18">
        <f t="shared" si="124"/>
        <v>45</v>
      </c>
      <c r="P2560" s="16">
        <f t="shared" si="125"/>
        <v>45</v>
      </c>
    </row>
    <row r="2561" spans="2:16">
      <c r="B2561" s="400"/>
      <c r="D2561" s="428"/>
      <c r="F2561" s="103" t="s">
        <v>1849</v>
      </c>
      <c r="H2561" s="214" t="s">
        <v>8412</v>
      </c>
      <c r="J2561" s="46">
        <v>97</v>
      </c>
      <c r="K2561" s="14">
        <v>0</v>
      </c>
      <c r="L2561" s="18">
        <f t="shared" si="123"/>
        <v>97</v>
      </c>
      <c r="M2561" s="14">
        <v>189</v>
      </c>
      <c r="N2561" s="23">
        <v>0</v>
      </c>
      <c r="O2561" s="18">
        <f t="shared" si="124"/>
        <v>189</v>
      </c>
      <c r="P2561" s="16">
        <f t="shared" si="125"/>
        <v>286</v>
      </c>
    </row>
    <row r="2562" spans="2:16" ht="25.5">
      <c r="B2562" s="400"/>
      <c r="D2562" s="428" t="s">
        <v>3942</v>
      </c>
      <c r="F2562" s="103" t="s">
        <v>4712</v>
      </c>
      <c r="H2562" s="214" t="s">
        <v>8413</v>
      </c>
      <c r="J2562" s="46">
        <v>0</v>
      </c>
      <c r="K2562" s="14"/>
      <c r="L2562" s="18">
        <f t="shared" si="123"/>
        <v>0</v>
      </c>
      <c r="M2562" s="14">
        <v>142</v>
      </c>
      <c r="N2562" s="23"/>
      <c r="O2562" s="18">
        <f t="shared" si="124"/>
        <v>142</v>
      </c>
      <c r="P2562" s="16">
        <f t="shared" si="125"/>
        <v>142</v>
      </c>
    </row>
    <row r="2563" spans="2:16">
      <c r="B2563" s="400"/>
      <c r="D2563" s="428"/>
      <c r="F2563" s="103" t="s">
        <v>4713</v>
      </c>
      <c r="H2563" s="214" t="s">
        <v>8414</v>
      </c>
      <c r="J2563" s="46">
        <v>0</v>
      </c>
      <c r="K2563" s="14"/>
      <c r="L2563" s="18">
        <f t="shared" si="123"/>
        <v>0</v>
      </c>
      <c r="M2563" s="14">
        <v>205</v>
      </c>
      <c r="N2563" s="23"/>
      <c r="O2563" s="18">
        <f t="shared" si="124"/>
        <v>205</v>
      </c>
      <c r="P2563" s="16">
        <f t="shared" si="125"/>
        <v>205</v>
      </c>
    </row>
    <row r="2564" spans="2:16">
      <c r="B2564" s="400"/>
      <c r="D2564" s="428"/>
      <c r="F2564" s="103" t="s">
        <v>4713</v>
      </c>
      <c r="H2564" s="214" t="s">
        <v>8415</v>
      </c>
      <c r="J2564" s="46">
        <v>0</v>
      </c>
      <c r="K2564" s="14"/>
      <c r="L2564" s="18">
        <f t="shared" si="123"/>
        <v>0</v>
      </c>
      <c r="M2564" s="14">
        <v>27</v>
      </c>
      <c r="N2564" s="23"/>
      <c r="O2564" s="18">
        <f t="shared" si="124"/>
        <v>27</v>
      </c>
      <c r="P2564" s="16">
        <f t="shared" si="125"/>
        <v>27</v>
      </c>
    </row>
    <row r="2565" spans="2:16">
      <c r="B2565" s="400"/>
      <c r="D2565" s="428"/>
      <c r="F2565" s="103" t="s">
        <v>4713</v>
      </c>
      <c r="H2565" s="214" t="s">
        <v>5209</v>
      </c>
      <c r="J2565" s="46">
        <v>0</v>
      </c>
      <c r="K2565" s="14"/>
      <c r="L2565" s="18">
        <f t="shared" si="123"/>
        <v>0</v>
      </c>
      <c r="M2565" s="14">
        <v>26</v>
      </c>
      <c r="N2565" s="23"/>
      <c r="O2565" s="18">
        <f t="shared" si="124"/>
        <v>26</v>
      </c>
      <c r="P2565" s="16">
        <f t="shared" si="125"/>
        <v>26</v>
      </c>
    </row>
    <row r="2566" spans="2:16">
      <c r="B2566" s="400"/>
      <c r="D2566" s="428"/>
      <c r="F2566" s="103" t="s">
        <v>4713</v>
      </c>
      <c r="H2566" s="214" t="s">
        <v>8076</v>
      </c>
      <c r="J2566" s="46">
        <v>0</v>
      </c>
      <c r="K2566" s="14"/>
      <c r="L2566" s="18">
        <f t="shared" si="123"/>
        <v>0</v>
      </c>
      <c r="M2566" s="14">
        <v>22</v>
      </c>
      <c r="N2566" s="23"/>
      <c r="O2566" s="18">
        <f t="shared" si="124"/>
        <v>22</v>
      </c>
      <c r="P2566" s="16">
        <f t="shared" si="125"/>
        <v>22</v>
      </c>
    </row>
    <row r="2567" spans="2:16">
      <c r="B2567" s="400"/>
      <c r="D2567" s="428"/>
      <c r="F2567" s="103" t="s">
        <v>4342</v>
      </c>
      <c r="H2567" s="214" t="s">
        <v>4342</v>
      </c>
      <c r="J2567" s="46">
        <v>0</v>
      </c>
      <c r="K2567" s="14"/>
      <c r="L2567" s="18">
        <f t="shared" si="123"/>
        <v>0</v>
      </c>
      <c r="M2567" s="14">
        <v>46</v>
      </c>
      <c r="N2567" s="23"/>
      <c r="O2567" s="18">
        <f t="shared" si="124"/>
        <v>46</v>
      </c>
      <c r="P2567" s="16">
        <f t="shared" si="125"/>
        <v>46</v>
      </c>
    </row>
    <row r="2568" spans="2:16">
      <c r="B2568" s="400"/>
      <c r="D2568" s="428"/>
      <c r="F2568" s="103" t="s">
        <v>4714</v>
      </c>
      <c r="H2568" s="214" t="s">
        <v>4714</v>
      </c>
      <c r="J2568" s="46">
        <v>0</v>
      </c>
      <c r="K2568" s="14"/>
      <c r="L2568" s="18">
        <f t="shared" si="123"/>
        <v>0</v>
      </c>
      <c r="M2568" s="14">
        <v>23</v>
      </c>
      <c r="N2568" s="23"/>
      <c r="O2568" s="18">
        <f t="shared" si="124"/>
        <v>23</v>
      </c>
      <c r="P2568" s="16">
        <f t="shared" si="125"/>
        <v>23</v>
      </c>
    </row>
    <row r="2569" spans="2:16">
      <c r="B2569" s="400"/>
      <c r="D2569" s="428"/>
      <c r="F2569" s="103" t="s">
        <v>4715</v>
      </c>
      <c r="H2569" s="214" t="s">
        <v>4715</v>
      </c>
      <c r="J2569" s="46">
        <v>0</v>
      </c>
      <c r="K2569" s="14"/>
      <c r="L2569" s="18">
        <f t="shared" si="123"/>
        <v>0</v>
      </c>
      <c r="M2569" s="14">
        <v>25</v>
      </c>
      <c r="N2569" s="23"/>
      <c r="O2569" s="18">
        <f t="shared" si="124"/>
        <v>25</v>
      </c>
      <c r="P2569" s="16">
        <f t="shared" si="125"/>
        <v>25</v>
      </c>
    </row>
    <row r="2570" spans="2:16" ht="25.5">
      <c r="B2570" s="400"/>
      <c r="D2570" s="428"/>
      <c r="F2570" s="103" t="s">
        <v>4716</v>
      </c>
      <c r="H2570" s="214" t="s">
        <v>8416</v>
      </c>
      <c r="J2570" s="46">
        <v>0</v>
      </c>
      <c r="K2570" s="14"/>
      <c r="L2570" s="18">
        <f t="shared" si="123"/>
        <v>0</v>
      </c>
      <c r="M2570" s="14">
        <v>61</v>
      </c>
      <c r="N2570" s="23"/>
      <c r="O2570" s="18">
        <f t="shared" si="124"/>
        <v>61</v>
      </c>
      <c r="P2570" s="16">
        <f t="shared" si="125"/>
        <v>61</v>
      </c>
    </row>
    <row r="2571" spans="2:16" ht="25.5">
      <c r="B2571" s="400"/>
      <c r="D2571" s="428"/>
      <c r="F2571" s="103" t="s">
        <v>4717</v>
      </c>
      <c r="H2571" s="214" t="s">
        <v>8417</v>
      </c>
      <c r="J2571" s="46">
        <v>0</v>
      </c>
      <c r="K2571" s="14"/>
      <c r="L2571" s="18">
        <f t="shared" si="123"/>
        <v>0</v>
      </c>
      <c r="M2571" s="14">
        <v>47</v>
      </c>
      <c r="N2571" s="23"/>
      <c r="O2571" s="18">
        <f t="shared" si="124"/>
        <v>47</v>
      </c>
      <c r="P2571" s="16">
        <f t="shared" si="125"/>
        <v>47</v>
      </c>
    </row>
    <row r="2572" spans="2:16" ht="38.25">
      <c r="B2572" s="400"/>
      <c r="D2572" s="428"/>
      <c r="F2572" s="103" t="s">
        <v>4718</v>
      </c>
      <c r="H2572" s="214" t="s">
        <v>8418</v>
      </c>
      <c r="J2572" s="46">
        <v>0</v>
      </c>
      <c r="K2572" s="14"/>
      <c r="L2572" s="18">
        <f t="shared" si="123"/>
        <v>0</v>
      </c>
      <c r="M2572" s="14">
        <v>0</v>
      </c>
      <c r="N2572" s="23"/>
      <c r="O2572" s="18">
        <f t="shared" si="124"/>
        <v>0</v>
      </c>
      <c r="P2572" s="16">
        <f t="shared" si="125"/>
        <v>0</v>
      </c>
    </row>
    <row r="2573" spans="2:16">
      <c r="B2573" s="400"/>
      <c r="D2573" s="428"/>
      <c r="F2573" s="103" t="s">
        <v>4719</v>
      </c>
      <c r="H2573" s="214" t="s">
        <v>8419</v>
      </c>
      <c r="J2573" s="46">
        <v>0</v>
      </c>
      <c r="K2573" s="14"/>
      <c r="L2573" s="18">
        <f t="shared" si="123"/>
        <v>0</v>
      </c>
      <c r="M2573" s="14">
        <v>22</v>
      </c>
      <c r="N2573" s="23"/>
      <c r="O2573" s="18">
        <f t="shared" si="124"/>
        <v>22</v>
      </c>
      <c r="P2573" s="16">
        <f t="shared" si="125"/>
        <v>22</v>
      </c>
    </row>
    <row r="2574" spans="2:16" ht="25.5">
      <c r="B2574" s="400"/>
      <c r="D2574" s="428"/>
      <c r="F2574" s="103" t="s">
        <v>4720</v>
      </c>
      <c r="H2574" s="214" t="s">
        <v>8420</v>
      </c>
      <c r="J2574" s="46">
        <v>0</v>
      </c>
      <c r="K2574" s="14"/>
      <c r="L2574" s="18">
        <f t="shared" si="123"/>
        <v>0</v>
      </c>
      <c r="M2574" s="14"/>
      <c r="N2574" s="23"/>
      <c r="O2574" s="18">
        <f t="shared" si="124"/>
        <v>0</v>
      </c>
      <c r="P2574" s="16">
        <f t="shared" si="125"/>
        <v>0</v>
      </c>
    </row>
    <row r="2575" spans="2:16" ht="38.25">
      <c r="B2575" s="400"/>
      <c r="D2575" s="428"/>
      <c r="F2575" s="103" t="s">
        <v>4720</v>
      </c>
      <c r="H2575" s="214" t="s">
        <v>8421</v>
      </c>
      <c r="J2575" s="46">
        <v>0</v>
      </c>
      <c r="K2575" s="14"/>
      <c r="L2575" s="18">
        <f t="shared" si="123"/>
        <v>0</v>
      </c>
      <c r="M2575" s="14">
        <v>120</v>
      </c>
      <c r="N2575" s="23"/>
      <c r="O2575" s="18">
        <f t="shared" si="124"/>
        <v>120</v>
      </c>
      <c r="P2575" s="16">
        <f t="shared" si="125"/>
        <v>120</v>
      </c>
    </row>
    <row r="2576" spans="2:16" ht="25.5">
      <c r="B2576" s="400"/>
      <c r="D2576" s="428"/>
      <c r="F2576" s="103" t="s">
        <v>4721</v>
      </c>
      <c r="H2576" s="214" t="s">
        <v>4721</v>
      </c>
      <c r="J2576" s="46">
        <v>0</v>
      </c>
      <c r="K2576" s="14"/>
      <c r="L2576" s="18">
        <f t="shared" si="123"/>
        <v>0</v>
      </c>
      <c r="M2576" s="14">
        <v>45</v>
      </c>
      <c r="N2576" s="23"/>
      <c r="O2576" s="18">
        <f t="shared" si="124"/>
        <v>45</v>
      </c>
      <c r="P2576" s="16">
        <f t="shared" si="125"/>
        <v>45</v>
      </c>
    </row>
    <row r="2577" spans="2:16" ht="25.5">
      <c r="B2577" s="400"/>
      <c r="D2577" s="428"/>
      <c r="F2577" s="103" t="s">
        <v>4111</v>
      </c>
      <c r="H2577" s="214" t="s">
        <v>8221</v>
      </c>
      <c r="J2577" s="46">
        <v>0</v>
      </c>
      <c r="K2577" s="14"/>
      <c r="L2577" s="18">
        <f t="shared" si="123"/>
        <v>0</v>
      </c>
      <c r="M2577" s="14">
        <v>0</v>
      </c>
      <c r="N2577" s="23"/>
      <c r="O2577" s="18">
        <f t="shared" si="124"/>
        <v>0</v>
      </c>
      <c r="P2577" s="16">
        <f t="shared" si="125"/>
        <v>0</v>
      </c>
    </row>
    <row r="2578" spans="2:16">
      <c r="B2578" s="400"/>
      <c r="D2578" s="428" t="s">
        <v>3943</v>
      </c>
      <c r="F2578" s="103" t="s">
        <v>4722</v>
      </c>
      <c r="H2578" s="214" t="s">
        <v>4722</v>
      </c>
      <c r="J2578" s="46">
        <v>218</v>
      </c>
      <c r="K2578" s="14">
        <v>0</v>
      </c>
      <c r="L2578" s="18">
        <f t="shared" si="123"/>
        <v>218</v>
      </c>
      <c r="M2578" s="14">
        <v>214</v>
      </c>
      <c r="N2578" s="23">
        <v>0</v>
      </c>
      <c r="O2578" s="18">
        <f t="shared" si="124"/>
        <v>214</v>
      </c>
      <c r="P2578" s="16">
        <f t="shared" si="125"/>
        <v>432</v>
      </c>
    </row>
    <row r="2579" spans="2:16">
      <c r="B2579" s="400"/>
      <c r="D2579" s="428"/>
      <c r="F2579" s="103" t="s">
        <v>4723</v>
      </c>
      <c r="H2579" s="214" t="s">
        <v>4723</v>
      </c>
      <c r="J2579" s="46">
        <v>50</v>
      </c>
      <c r="K2579" s="14">
        <v>0</v>
      </c>
      <c r="L2579" s="18">
        <f t="shared" si="123"/>
        <v>50</v>
      </c>
      <c r="M2579" s="14">
        <v>0</v>
      </c>
      <c r="N2579" s="23">
        <v>0</v>
      </c>
      <c r="O2579" s="18">
        <f t="shared" si="124"/>
        <v>0</v>
      </c>
      <c r="P2579" s="16">
        <f t="shared" si="125"/>
        <v>50</v>
      </c>
    </row>
    <row r="2580" spans="2:16">
      <c r="B2580" s="400"/>
      <c r="D2580" s="428"/>
      <c r="F2580" s="103" t="s">
        <v>4724</v>
      </c>
      <c r="H2580" s="214" t="s">
        <v>4724</v>
      </c>
      <c r="J2580" s="46">
        <v>7</v>
      </c>
      <c r="K2580" s="14">
        <v>0</v>
      </c>
      <c r="L2580" s="18">
        <f t="shared" si="123"/>
        <v>7</v>
      </c>
      <c r="M2580" s="14">
        <v>0</v>
      </c>
      <c r="N2580" s="23">
        <v>0</v>
      </c>
      <c r="O2580" s="18">
        <f t="shared" si="124"/>
        <v>0</v>
      </c>
      <c r="P2580" s="16">
        <f t="shared" si="125"/>
        <v>7</v>
      </c>
    </row>
    <row r="2581" spans="2:16">
      <c r="B2581" s="400"/>
      <c r="D2581" s="428"/>
      <c r="F2581" s="103" t="s">
        <v>4725</v>
      </c>
      <c r="H2581" s="214" t="s">
        <v>4725</v>
      </c>
      <c r="J2581" s="46">
        <v>64</v>
      </c>
      <c r="K2581" s="14">
        <v>0</v>
      </c>
      <c r="L2581" s="18">
        <f t="shared" si="123"/>
        <v>64</v>
      </c>
      <c r="M2581" s="14">
        <v>0</v>
      </c>
      <c r="N2581" s="23">
        <v>0</v>
      </c>
      <c r="O2581" s="18">
        <f t="shared" si="124"/>
        <v>0</v>
      </c>
      <c r="P2581" s="16">
        <f t="shared" si="125"/>
        <v>64</v>
      </c>
    </row>
    <row r="2582" spans="2:16">
      <c r="B2582" s="400"/>
      <c r="D2582" s="428"/>
      <c r="F2582" s="103" t="s">
        <v>4726</v>
      </c>
      <c r="H2582" s="214" t="s">
        <v>4726</v>
      </c>
      <c r="J2582" s="46">
        <v>77</v>
      </c>
      <c r="K2582" s="14">
        <v>0</v>
      </c>
      <c r="L2582" s="18">
        <f t="shared" si="123"/>
        <v>77</v>
      </c>
      <c r="M2582" s="14">
        <v>0</v>
      </c>
      <c r="N2582" s="23">
        <v>0</v>
      </c>
      <c r="O2582" s="18">
        <f t="shared" si="124"/>
        <v>0</v>
      </c>
      <c r="P2582" s="16">
        <f t="shared" si="125"/>
        <v>77</v>
      </c>
    </row>
    <row r="2583" spans="2:16">
      <c r="B2583" s="400"/>
      <c r="D2583" s="428"/>
      <c r="F2583" s="103" t="s">
        <v>4727</v>
      </c>
      <c r="H2583" s="214" t="s">
        <v>4727</v>
      </c>
      <c r="J2583" s="46">
        <v>25</v>
      </c>
      <c r="K2583" s="14">
        <v>0</v>
      </c>
      <c r="L2583" s="18">
        <f t="shared" si="123"/>
        <v>25</v>
      </c>
      <c r="M2583" s="14">
        <v>0</v>
      </c>
      <c r="N2583" s="23">
        <v>0</v>
      </c>
      <c r="O2583" s="18">
        <f t="shared" si="124"/>
        <v>0</v>
      </c>
      <c r="P2583" s="16">
        <f t="shared" si="125"/>
        <v>25</v>
      </c>
    </row>
    <row r="2584" spans="2:16">
      <c r="B2584" s="400"/>
      <c r="D2584" s="428"/>
      <c r="F2584" s="103" t="s">
        <v>4728</v>
      </c>
      <c r="H2584" s="214" t="s">
        <v>4728</v>
      </c>
      <c r="J2584" s="46">
        <v>12</v>
      </c>
      <c r="K2584" s="14">
        <v>0</v>
      </c>
      <c r="L2584" s="18">
        <f t="shared" si="123"/>
        <v>12</v>
      </c>
      <c r="M2584" s="14">
        <v>0</v>
      </c>
      <c r="N2584" s="23">
        <v>0</v>
      </c>
      <c r="O2584" s="18">
        <f t="shared" si="124"/>
        <v>0</v>
      </c>
      <c r="P2584" s="16">
        <f t="shared" si="125"/>
        <v>12</v>
      </c>
    </row>
    <row r="2585" spans="2:16">
      <c r="B2585" s="400"/>
      <c r="D2585" s="428"/>
      <c r="F2585" s="103" t="s">
        <v>4729</v>
      </c>
      <c r="H2585" s="214" t="s">
        <v>4729</v>
      </c>
      <c r="J2585" s="46">
        <v>24</v>
      </c>
      <c r="K2585" s="14">
        <v>0</v>
      </c>
      <c r="L2585" s="18">
        <f t="shared" si="123"/>
        <v>24</v>
      </c>
      <c r="M2585" s="14">
        <v>0</v>
      </c>
      <c r="N2585" s="23">
        <v>0</v>
      </c>
      <c r="O2585" s="18">
        <f t="shared" si="124"/>
        <v>0</v>
      </c>
      <c r="P2585" s="16">
        <f t="shared" si="125"/>
        <v>24</v>
      </c>
    </row>
    <row r="2586" spans="2:16">
      <c r="B2586" s="400"/>
      <c r="D2586" s="428"/>
      <c r="F2586" s="103" t="s">
        <v>4730</v>
      </c>
      <c r="H2586" s="214" t="s">
        <v>4730</v>
      </c>
      <c r="J2586" s="46">
        <v>19</v>
      </c>
      <c r="K2586" s="14">
        <v>0</v>
      </c>
      <c r="L2586" s="18">
        <f t="shared" ref="L2586:L2649" si="126">+J2586+K2586</f>
        <v>19</v>
      </c>
      <c r="M2586" s="14">
        <v>0</v>
      </c>
      <c r="N2586" s="23">
        <v>0</v>
      </c>
      <c r="O2586" s="18">
        <f t="shared" ref="O2586:O2649" si="127">+N2586+M2586</f>
        <v>0</v>
      </c>
      <c r="P2586" s="16">
        <f t="shared" si="125"/>
        <v>19</v>
      </c>
    </row>
    <row r="2587" spans="2:16">
      <c r="B2587" s="400"/>
      <c r="D2587" s="428"/>
      <c r="F2587" s="103" t="s">
        <v>4731</v>
      </c>
      <c r="H2587" s="214" t="s">
        <v>4731</v>
      </c>
      <c r="J2587" s="46">
        <v>27</v>
      </c>
      <c r="K2587" s="14">
        <v>0</v>
      </c>
      <c r="L2587" s="18">
        <f t="shared" si="126"/>
        <v>27</v>
      </c>
      <c r="M2587" s="14">
        <v>0</v>
      </c>
      <c r="N2587" s="23">
        <v>0</v>
      </c>
      <c r="O2587" s="18">
        <f t="shared" si="127"/>
        <v>0</v>
      </c>
      <c r="P2587" s="16">
        <f t="shared" ref="P2587:P2650" si="128">+L2587+O2587</f>
        <v>27</v>
      </c>
    </row>
    <row r="2588" spans="2:16">
      <c r="B2588" s="400"/>
      <c r="D2588" s="428"/>
      <c r="F2588" s="103" t="s">
        <v>4732</v>
      </c>
      <c r="H2588" s="214" t="s">
        <v>4732</v>
      </c>
      <c r="J2588" s="46">
        <v>15</v>
      </c>
      <c r="K2588" s="14">
        <v>0</v>
      </c>
      <c r="L2588" s="18">
        <f t="shared" si="126"/>
        <v>15</v>
      </c>
      <c r="M2588" s="14">
        <v>0</v>
      </c>
      <c r="N2588" s="23">
        <v>0</v>
      </c>
      <c r="O2588" s="18">
        <f t="shared" si="127"/>
        <v>0</v>
      </c>
      <c r="P2588" s="16">
        <f t="shared" si="128"/>
        <v>15</v>
      </c>
    </row>
    <row r="2589" spans="2:16">
      <c r="B2589" s="400"/>
      <c r="D2589" s="428"/>
      <c r="F2589" s="103" t="s">
        <v>4733</v>
      </c>
      <c r="H2589" s="214" t="s">
        <v>4733</v>
      </c>
      <c r="J2589" s="46">
        <v>10</v>
      </c>
      <c r="K2589" s="14">
        <v>0</v>
      </c>
      <c r="L2589" s="18">
        <f t="shared" si="126"/>
        <v>10</v>
      </c>
      <c r="M2589" s="14">
        <v>0</v>
      </c>
      <c r="N2589" s="23">
        <v>0</v>
      </c>
      <c r="O2589" s="18">
        <f t="shared" si="127"/>
        <v>0</v>
      </c>
      <c r="P2589" s="16">
        <f t="shared" si="128"/>
        <v>10</v>
      </c>
    </row>
    <row r="2590" spans="2:16">
      <c r="B2590" s="400"/>
      <c r="D2590" s="428"/>
      <c r="F2590" s="103" t="s">
        <v>4734</v>
      </c>
      <c r="H2590" s="214" t="s">
        <v>4734</v>
      </c>
      <c r="J2590" s="46">
        <v>5</v>
      </c>
      <c r="K2590" s="14">
        <v>0</v>
      </c>
      <c r="L2590" s="18">
        <f t="shared" si="126"/>
        <v>5</v>
      </c>
      <c r="M2590" s="14">
        <v>0</v>
      </c>
      <c r="N2590" s="23">
        <v>0</v>
      </c>
      <c r="O2590" s="18">
        <f t="shared" si="127"/>
        <v>0</v>
      </c>
      <c r="P2590" s="16">
        <f t="shared" si="128"/>
        <v>5</v>
      </c>
    </row>
    <row r="2591" spans="2:16">
      <c r="B2591" s="400"/>
      <c r="D2591" s="428"/>
      <c r="F2591" s="103" t="s">
        <v>4735</v>
      </c>
      <c r="H2591" s="214" t="s">
        <v>4735</v>
      </c>
      <c r="J2591" s="46">
        <v>14</v>
      </c>
      <c r="K2591" s="14">
        <v>0</v>
      </c>
      <c r="L2591" s="18">
        <f t="shared" si="126"/>
        <v>14</v>
      </c>
      <c r="M2591" s="14">
        <v>0</v>
      </c>
      <c r="N2591" s="23">
        <v>0</v>
      </c>
      <c r="O2591" s="18">
        <f t="shared" si="127"/>
        <v>0</v>
      </c>
      <c r="P2591" s="16">
        <f t="shared" si="128"/>
        <v>14</v>
      </c>
    </row>
    <row r="2592" spans="2:16">
      <c r="B2592" s="400"/>
      <c r="D2592" s="428"/>
      <c r="F2592" s="103" t="s">
        <v>4075</v>
      </c>
      <c r="H2592" s="214" t="s">
        <v>4075</v>
      </c>
      <c r="J2592" s="46">
        <v>14</v>
      </c>
      <c r="K2592" s="14">
        <v>0</v>
      </c>
      <c r="L2592" s="18">
        <f t="shared" si="126"/>
        <v>14</v>
      </c>
      <c r="M2592" s="14">
        <v>0</v>
      </c>
      <c r="N2592" s="23">
        <v>0</v>
      </c>
      <c r="O2592" s="18">
        <f t="shared" si="127"/>
        <v>0</v>
      </c>
      <c r="P2592" s="16">
        <f t="shared" si="128"/>
        <v>14</v>
      </c>
    </row>
    <row r="2593" spans="2:16">
      <c r="B2593" s="400"/>
      <c r="D2593" s="428"/>
      <c r="F2593" s="103" t="s">
        <v>4236</v>
      </c>
      <c r="H2593" s="214" t="s">
        <v>4236</v>
      </c>
      <c r="J2593" s="46">
        <v>23</v>
      </c>
      <c r="K2593" s="14">
        <v>0</v>
      </c>
      <c r="L2593" s="18">
        <f t="shared" si="126"/>
        <v>23</v>
      </c>
      <c r="M2593" s="14">
        <v>0</v>
      </c>
      <c r="N2593" s="23">
        <v>0</v>
      </c>
      <c r="O2593" s="18">
        <f t="shared" si="127"/>
        <v>0</v>
      </c>
      <c r="P2593" s="16">
        <f t="shared" si="128"/>
        <v>23</v>
      </c>
    </row>
    <row r="2594" spans="2:16">
      <c r="B2594" s="400"/>
      <c r="D2594" s="428"/>
      <c r="F2594" s="103" t="s">
        <v>4736</v>
      </c>
      <c r="H2594" s="214" t="s">
        <v>4736</v>
      </c>
      <c r="J2594" s="46">
        <v>6</v>
      </c>
      <c r="K2594" s="14">
        <v>0</v>
      </c>
      <c r="L2594" s="18">
        <f t="shared" si="126"/>
        <v>6</v>
      </c>
      <c r="M2594" s="14">
        <v>0</v>
      </c>
      <c r="N2594" s="23">
        <v>0</v>
      </c>
      <c r="O2594" s="18">
        <f t="shared" si="127"/>
        <v>0</v>
      </c>
      <c r="P2594" s="16">
        <f t="shared" si="128"/>
        <v>6</v>
      </c>
    </row>
    <row r="2595" spans="2:16">
      <c r="B2595" s="400"/>
      <c r="D2595" s="428"/>
      <c r="F2595" s="103" t="s">
        <v>4737</v>
      </c>
      <c r="H2595" s="214" t="s">
        <v>4737</v>
      </c>
      <c r="J2595" s="46">
        <v>30</v>
      </c>
      <c r="K2595" s="14">
        <v>0</v>
      </c>
      <c r="L2595" s="18">
        <f t="shared" si="126"/>
        <v>30</v>
      </c>
      <c r="M2595" s="14">
        <v>0</v>
      </c>
      <c r="N2595" s="23">
        <v>0</v>
      </c>
      <c r="O2595" s="18">
        <f t="shared" si="127"/>
        <v>0</v>
      </c>
      <c r="P2595" s="16">
        <f t="shared" si="128"/>
        <v>30</v>
      </c>
    </row>
    <row r="2596" spans="2:16">
      <c r="B2596" s="400"/>
      <c r="D2596" s="428"/>
      <c r="F2596" s="103" t="s">
        <v>4738</v>
      </c>
      <c r="H2596" s="214" t="s">
        <v>4738</v>
      </c>
      <c r="J2596" s="46">
        <v>33</v>
      </c>
      <c r="K2596" s="14">
        <v>0</v>
      </c>
      <c r="L2596" s="18">
        <f t="shared" si="126"/>
        <v>33</v>
      </c>
      <c r="M2596" s="14">
        <v>0</v>
      </c>
      <c r="N2596" s="23">
        <v>0</v>
      </c>
      <c r="O2596" s="18">
        <f t="shared" si="127"/>
        <v>0</v>
      </c>
      <c r="P2596" s="16">
        <f t="shared" si="128"/>
        <v>33</v>
      </c>
    </row>
    <row r="2597" spans="2:16">
      <c r="B2597" s="400"/>
      <c r="D2597" s="428"/>
      <c r="F2597" s="103" t="s">
        <v>4739</v>
      </c>
      <c r="H2597" s="214" t="s">
        <v>4739</v>
      </c>
      <c r="J2597" s="46">
        <v>9</v>
      </c>
      <c r="K2597" s="14">
        <v>0</v>
      </c>
      <c r="L2597" s="18">
        <f t="shared" si="126"/>
        <v>9</v>
      </c>
      <c r="M2597" s="14">
        <v>0</v>
      </c>
      <c r="N2597" s="23">
        <v>0</v>
      </c>
      <c r="O2597" s="18">
        <f t="shared" si="127"/>
        <v>0</v>
      </c>
      <c r="P2597" s="16">
        <f t="shared" si="128"/>
        <v>9</v>
      </c>
    </row>
    <row r="2598" spans="2:16">
      <c r="B2598" s="400"/>
      <c r="D2598" s="428"/>
      <c r="F2598" s="103" t="s">
        <v>4740</v>
      </c>
      <c r="H2598" s="214" t="s">
        <v>4740</v>
      </c>
      <c r="J2598" s="46">
        <v>15</v>
      </c>
      <c r="K2598" s="14">
        <v>0</v>
      </c>
      <c r="L2598" s="18">
        <f t="shared" si="126"/>
        <v>15</v>
      </c>
      <c r="M2598" s="14">
        <v>0</v>
      </c>
      <c r="N2598" s="23">
        <v>0</v>
      </c>
      <c r="O2598" s="18">
        <f t="shared" si="127"/>
        <v>0</v>
      </c>
      <c r="P2598" s="16">
        <f t="shared" si="128"/>
        <v>15</v>
      </c>
    </row>
    <row r="2599" spans="2:16">
      <c r="B2599" s="400"/>
      <c r="D2599" s="428"/>
      <c r="F2599" s="103" t="s">
        <v>4741</v>
      </c>
      <c r="H2599" s="214" t="s">
        <v>4741</v>
      </c>
      <c r="J2599" s="46">
        <v>16</v>
      </c>
      <c r="K2599" s="14">
        <v>0</v>
      </c>
      <c r="L2599" s="18">
        <f t="shared" si="126"/>
        <v>16</v>
      </c>
      <c r="M2599" s="14">
        <v>0</v>
      </c>
      <c r="N2599" s="23">
        <v>0</v>
      </c>
      <c r="O2599" s="18">
        <f t="shared" si="127"/>
        <v>0</v>
      </c>
      <c r="P2599" s="16">
        <f t="shared" si="128"/>
        <v>16</v>
      </c>
    </row>
    <row r="2600" spans="2:16">
      <c r="B2600" s="400"/>
      <c r="D2600" s="428"/>
      <c r="F2600" s="103" t="s">
        <v>4742</v>
      </c>
      <c r="H2600" s="214" t="s">
        <v>4742</v>
      </c>
      <c r="J2600" s="46">
        <v>44</v>
      </c>
      <c r="K2600" s="14">
        <v>0</v>
      </c>
      <c r="L2600" s="18">
        <f t="shared" si="126"/>
        <v>44</v>
      </c>
      <c r="M2600" s="14">
        <v>0</v>
      </c>
      <c r="N2600" s="23">
        <v>0</v>
      </c>
      <c r="O2600" s="18">
        <f t="shared" si="127"/>
        <v>0</v>
      </c>
      <c r="P2600" s="16">
        <f t="shared" si="128"/>
        <v>44</v>
      </c>
    </row>
    <row r="2601" spans="2:16">
      <c r="B2601" s="400"/>
      <c r="D2601" s="428"/>
      <c r="F2601" s="103" t="s">
        <v>4743</v>
      </c>
      <c r="H2601" s="214" t="s">
        <v>4743</v>
      </c>
      <c r="J2601" s="46">
        <v>12</v>
      </c>
      <c r="K2601" s="14">
        <v>0</v>
      </c>
      <c r="L2601" s="18">
        <f t="shared" si="126"/>
        <v>12</v>
      </c>
      <c r="M2601" s="14">
        <v>0</v>
      </c>
      <c r="N2601" s="23">
        <v>0</v>
      </c>
      <c r="O2601" s="18">
        <f t="shared" si="127"/>
        <v>0</v>
      </c>
      <c r="P2601" s="16">
        <f t="shared" si="128"/>
        <v>12</v>
      </c>
    </row>
    <row r="2602" spans="2:16">
      <c r="B2602" s="400"/>
      <c r="D2602" s="428"/>
      <c r="F2602" s="103" t="s">
        <v>4744</v>
      </c>
      <c r="H2602" s="214" t="s">
        <v>4744</v>
      </c>
      <c r="J2602" s="46">
        <v>34</v>
      </c>
      <c r="K2602" s="14">
        <v>0</v>
      </c>
      <c r="L2602" s="18">
        <f t="shared" si="126"/>
        <v>34</v>
      </c>
      <c r="M2602" s="14">
        <v>26</v>
      </c>
      <c r="N2602" s="23">
        <v>0</v>
      </c>
      <c r="O2602" s="18">
        <f t="shared" si="127"/>
        <v>26</v>
      </c>
      <c r="P2602" s="16">
        <f t="shared" si="128"/>
        <v>60</v>
      </c>
    </row>
    <row r="2603" spans="2:16" ht="38.25">
      <c r="B2603" s="400"/>
      <c r="D2603" s="428"/>
      <c r="F2603" s="103" t="s">
        <v>4745</v>
      </c>
      <c r="H2603" s="214" t="s">
        <v>8422</v>
      </c>
      <c r="J2603" s="46">
        <v>4</v>
      </c>
      <c r="K2603" s="14">
        <v>0</v>
      </c>
      <c r="L2603" s="18">
        <f t="shared" si="126"/>
        <v>4</v>
      </c>
      <c r="M2603" s="14">
        <v>0</v>
      </c>
      <c r="N2603" s="23">
        <v>0</v>
      </c>
      <c r="O2603" s="18">
        <f t="shared" si="127"/>
        <v>0</v>
      </c>
      <c r="P2603" s="16">
        <f t="shared" si="128"/>
        <v>4</v>
      </c>
    </row>
    <row r="2604" spans="2:16" ht="25.5">
      <c r="B2604" s="400"/>
      <c r="D2604" s="428"/>
      <c r="F2604" s="103" t="s">
        <v>4091</v>
      </c>
      <c r="H2604" s="214" t="s">
        <v>8218</v>
      </c>
      <c r="J2604" s="46"/>
      <c r="K2604" s="14"/>
      <c r="L2604" s="18">
        <f t="shared" si="126"/>
        <v>0</v>
      </c>
      <c r="M2604" s="14"/>
      <c r="N2604" s="23"/>
      <c r="O2604" s="18">
        <f t="shared" si="127"/>
        <v>0</v>
      </c>
      <c r="P2604" s="16">
        <f t="shared" si="128"/>
        <v>0</v>
      </c>
    </row>
    <row r="2605" spans="2:16">
      <c r="B2605" s="400"/>
      <c r="D2605" s="428"/>
      <c r="F2605" s="103" t="s">
        <v>4746</v>
      </c>
      <c r="H2605" s="214" t="s">
        <v>4746</v>
      </c>
      <c r="J2605" s="46">
        <v>16</v>
      </c>
      <c r="K2605" s="14">
        <v>0</v>
      </c>
      <c r="L2605" s="18">
        <f t="shared" si="126"/>
        <v>16</v>
      </c>
      <c r="M2605" s="14">
        <v>0</v>
      </c>
      <c r="N2605" s="23">
        <v>0</v>
      </c>
      <c r="O2605" s="18">
        <f t="shared" si="127"/>
        <v>0</v>
      </c>
      <c r="P2605" s="16">
        <f t="shared" si="128"/>
        <v>16</v>
      </c>
    </row>
    <row r="2606" spans="2:16" ht="25.5">
      <c r="B2606" s="400"/>
      <c r="D2606" s="428"/>
      <c r="F2606" s="103" t="s">
        <v>4111</v>
      </c>
      <c r="H2606" s="214" t="s">
        <v>8221</v>
      </c>
      <c r="J2606" s="46"/>
      <c r="K2606" s="14"/>
      <c r="L2606" s="18">
        <f t="shared" si="126"/>
        <v>0</v>
      </c>
      <c r="M2606" s="14"/>
      <c r="N2606" s="23"/>
      <c r="O2606" s="18">
        <f t="shared" si="127"/>
        <v>0</v>
      </c>
      <c r="P2606" s="16">
        <f t="shared" si="128"/>
        <v>0</v>
      </c>
    </row>
    <row r="2607" spans="2:16">
      <c r="B2607" s="400"/>
      <c r="D2607" s="428" t="s">
        <v>1788</v>
      </c>
      <c r="F2607" s="103" t="s">
        <v>4220</v>
      </c>
      <c r="H2607" s="214" t="s">
        <v>8423</v>
      </c>
      <c r="J2607" s="46">
        <v>0</v>
      </c>
      <c r="K2607" s="14"/>
      <c r="L2607" s="18">
        <f t="shared" si="126"/>
        <v>0</v>
      </c>
      <c r="M2607" s="14">
        <v>200</v>
      </c>
      <c r="N2607" s="23"/>
      <c r="O2607" s="18">
        <f t="shared" si="127"/>
        <v>200</v>
      </c>
      <c r="P2607" s="16">
        <f t="shared" si="128"/>
        <v>200</v>
      </c>
    </row>
    <row r="2608" spans="2:16">
      <c r="B2608" s="400"/>
      <c r="D2608" s="428"/>
      <c r="F2608" s="103" t="s">
        <v>4220</v>
      </c>
      <c r="H2608" s="214" t="s">
        <v>8424</v>
      </c>
      <c r="J2608" s="46">
        <v>168</v>
      </c>
      <c r="K2608" s="14"/>
      <c r="L2608" s="18">
        <f t="shared" si="126"/>
        <v>168</v>
      </c>
      <c r="M2608" s="14">
        <v>0</v>
      </c>
      <c r="N2608" s="23"/>
      <c r="O2608" s="18">
        <f t="shared" si="127"/>
        <v>0</v>
      </c>
      <c r="P2608" s="16">
        <f t="shared" si="128"/>
        <v>168</v>
      </c>
    </row>
    <row r="2609" spans="2:16">
      <c r="B2609" s="400"/>
      <c r="D2609" s="428"/>
      <c r="F2609" s="103" t="s">
        <v>4747</v>
      </c>
      <c r="H2609" s="214" t="s">
        <v>4747</v>
      </c>
      <c r="J2609" s="46">
        <v>13</v>
      </c>
      <c r="K2609" s="14">
        <v>0</v>
      </c>
      <c r="L2609" s="18">
        <f t="shared" si="126"/>
        <v>13</v>
      </c>
      <c r="M2609" s="14">
        <v>0</v>
      </c>
      <c r="N2609" s="23">
        <v>0</v>
      </c>
      <c r="O2609" s="18">
        <f t="shared" si="127"/>
        <v>0</v>
      </c>
      <c r="P2609" s="16">
        <f t="shared" si="128"/>
        <v>13</v>
      </c>
    </row>
    <row r="2610" spans="2:16">
      <c r="B2610" s="400"/>
      <c r="D2610" s="428"/>
      <c r="F2610" s="103" t="s">
        <v>4748</v>
      </c>
      <c r="H2610" s="214" t="s">
        <v>4748</v>
      </c>
      <c r="J2610" s="46">
        <v>52</v>
      </c>
      <c r="K2610" s="14">
        <v>0</v>
      </c>
      <c r="L2610" s="18">
        <f t="shared" si="126"/>
        <v>52</v>
      </c>
      <c r="M2610" s="14">
        <v>0</v>
      </c>
      <c r="N2610" s="23">
        <v>0</v>
      </c>
      <c r="O2610" s="18">
        <f t="shared" si="127"/>
        <v>0</v>
      </c>
      <c r="P2610" s="16">
        <f t="shared" si="128"/>
        <v>52</v>
      </c>
    </row>
    <row r="2611" spans="2:16">
      <c r="B2611" s="400"/>
      <c r="D2611" s="428"/>
      <c r="F2611" s="103" t="s">
        <v>4749</v>
      </c>
      <c r="H2611" s="214" t="s">
        <v>4749</v>
      </c>
      <c r="J2611" s="46">
        <v>41</v>
      </c>
      <c r="K2611" s="14">
        <v>0</v>
      </c>
      <c r="L2611" s="18">
        <f t="shared" si="126"/>
        <v>41</v>
      </c>
      <c r="M2611" s="14">
        <v>0</v>
      </c>
      <c r="N2611" s="23">
        <v>0</v>
      </c>
      <c r="O2611" s="18">
        <f t="shared" si="127"/>
        <v>0</v>
      </c>
      <c r="P2611" s="16">
        <f t="shared" si="128"/>
        <v>41</v>
      </c>
    </row>
    <row r="2612" spans="2:16">
      <c r="B2612" s="400"/>
      <c r="D2612" s="428"/>
      <c r="F2612" s="103" t="s">
        <v>4750</v>
      </c>
      <c r="H2612" s="214" t="s">
        <v>4750</v>
      </c>
      <c r="J2612" s="46">
        <v>16</v>
      </c>
      <c r="K2612" s="14">
        <v>0</v>
      </c>
      <c r="L2612" s="18">
        <f t="shared" si="126"/>
        <v>16</v>
      </c>
      <c r="M2612" s="14">
        <v>0</v>
      </c>
      <c r="N2612" s="23">
        <v>0</v>
      </c>
      <c r="O2612" s="18">
        <f t="shared" si="127"/>
        <v>0</v>
      </c>
      <c r="P2612" s="16">
        <f t="shared" si="128"/>
        <v>16</v>
      </c>
    </row>
    <row r="2613" spans="2:16">
      <c r="B2613" s="400"/>
      <c r="D2613" s="428"/>
      <c r="F2613" s="103" t="s">
        <v>4507</v>
      </c>
      <c r="H2613" s="214" t="s">
        <v>4507</v>
      </c>
      <c r="J2613" s="46">
        <v>32</v>
      </c>
      <c r="K2613" s="14">
        <v>0</v>
      </c>
      <c r="L2613" s="18">
        <f t="shared" si="126"/>
        <v>32</v>
      </c>
      <c r="M2613" s="14">
        <v>0</v>
      </c>
      <c r="N2613" s="23">
        <v>0</v>
      </c>
      <c r="O2613" s="18">
        <f t="shared" si="127"/>
        <v>0</v>
      </c>
      <c r="P2613" s="16">
        <f t="shared" si="128"/>
        <v>32</v>
      </c>
    </row>
    <row r="2614" spans="2:16">
      <c r="B2614" s="400"/>
      <c r="D2614" s="428"/>
      <c r="F2614" s="103" t="s">
        <v>4751</v>
      </c>
      <c r="H2614" s="214" t="s">
        <v>4751</v>
      </c>
      <c r="J2614" s="46">
        <v>13</v>
      </c>
      <c r="K2614" s="14">
        <v>0</v>
      </c>
      <c r="L2614" s="18">
        <f t="shared" si="126"/>
        <v>13</v>
      </c>
      <c r="M2614" s="14">
        <v>0</v>
      </c>
      <c r="N2614" s="23">
        <v>0</v>
      </c>
      <c r="O2614" s="18">
        <f t="shared" si="127"/>
        <v>0</v>
      </c>
      <c r="P2614" s="16">
        <f t="shared" si="128"/>
        <v>13</v>
      </c>
    </row>
    <row r="2615" spans="2:16">
      <c r="B2615" s="400"/>
      <c r="D2615" s="428"/>
      <c r="F2615" s="103" t="s">
        <v>4752</v>
      </c>
      <c r="H2615" s="214" t="s">
        <v>4752</v>
      </c>
      <c r="J2615" s="46">
        <v>40</v>
      </c>
      <c r="K2615" s="14">
        <v>0</v>
      </c>
      <c r="L2615" s="18">
        <f t="shared" si="126"/>
        <v>40</v>
      </c>
      <c r="M2615" s="14">
        <v>0</v>
      </c>
      <c r="N2615" s="23">
        <v>0</v>
      </c>
      <c r="O2615" s="18">
        <f t="shared" si="127"/>
        <v>0</v>
      </c>
      <c r="P2615" s="16">
        <f t="shared" si="128"/>
        <v>40</v>
      </c>
    </row>
    <row r="2616" spans="2:16">
      <c r="B2616" s="400"/>
      <c r="D2616" s="428"/>
      <c r="F2616" s="103" t="s">
        <v>4753</v>
      </c>
      <c r="H2616" s="214" t="s">
        <v>4753</v>
      </c>
      <c r="J2616" s="46">
        <v>90</v>
      </c>
      <c r="K2616" s="14">
        <v>0</v>
      </c>
      <c r="L2616" s="18">
        <f t="shared" si="126"/>
        <v>90</v>
      </c>
      <c r="M2616" s="14">
        <v>0</v>
      </c>
      <c r="N2616" s="23">
        <v>0</v>
      </c>
      <c r="O2616" s="18">
        <f t="shared" si="127"/>
        <v>0</v>
      </c>
      <c r="P2616" s="16">
        <f t="shared" si="128"/>
        <v>90</v>
      </c>
    </row>
    <row r="2617" spans="2:16">
      <c r="B2617" s="400"/>
      <c r="D2617" s="428"/>
      <c r="F2617" s="103" t="s">
        <v>4754</v>
      </c>
      <c r="H2617" s="214" t="s">
        <v>4754</v>
      </c>
      <c r="J2617" s="46">
        <v>69</v>
      </c>
      <c r="K2617" s="14">
        <v>0</v>
      </c>
      <c r="L2617" s="18">
        <f t="shared" si="126"/>
        <v>69</v>
      </c>
      <c r="M2617" s="14">
        <v>0</v>
      </c>
      <c r="N2617" s="23">
        <v>0</v>
      </c>
      <c r="O2617" s="18">
        <f t="shared" si="127"/>
        <v>0</v>
      </c>
      <c r="P2617" s="16">
        <f t="shared" si="128"/>
        <v>69</v>
      </c>
    </row>
    <row r="2618" spans="2:16">
      <c r="B2618" s="400"/>
      <c r="D2618" s="428"/>
      <c r="F2618" s="103" t="s">
        <v>4755</v>
      </c>
      <c r="H2618" s="214" t="s">
        <v>4755</v>
      </c>
      <c r="J2618" s="46">
        <v>36</v>
      </c>
      <c r="K2618" s="14">
        <v>0</v>
      </c>
      <c r="L2618" s="18">
        <f t="shared" si="126"/>
        <v>36</v>
      </c>
      <c r="M2618" s="14">
        <v>0</v>
      </c>
      <c r="N2618" s="23">
        <v>0</v>
      </c>
      <c r="O2618" s="18">
        <f t="shared" si="127"/>
        <v>0</v>
      </c>
      <c r="P2618" s="16">
        <f t="shared" si="128"/>
        <v>36</v>
      </c>
    </row>
    <row r="2619" spans="2:16">
      <c r="B2619" s="400"/>
      <c r="D2619" s="428"/>
      <c r="F2619" s="103" t="s">
        <v>4280</v>
      </c>
      <c r="H2619" s="214" t="s">
        <v>4280</v>
      </c>
      <c r="J2619" s="46">
        <v>38</v>
      </c>
      <c r="K2619" s="14">
        <v>0</v>
      </c>
      <c r="L2619" s="18">
        <f t="shared" si="126"/>
        <v>38</v>
      </c>
      <c r="M2619" s="14">
        <v>0</v>
      </c>
      <c r="N2619" s="23">
        <v>0</v>
      </c>
      <c r="O2619" s="18">
        <f t="shared" si="127"/>
        <v>0</v>
      </c>
      <c r="P2619" s="16">
        <f t="shared" si="128"/>
        <v>38</v>
      </c>
    </row>
    <row r="2620" spans="2:16">
      <c r="B2620" s="400"/>
      <c r="D2620" s="428"/>
      <c r="F2620" s="103" t="s">
        <v>4756</v>
      </c>
      <c r="H2620" s="214" t="s">
        <v>4756</v>
      </c>
      <c r="J2620" s="46">
        <v>87</v>
      </c>
      <c r="K2620" s="14">
        <v>0</v>
      </c>
      <c r="L2620" s="18">
        <f t="shared" si="126"/>
        <v>87</v>
      </c>
      <c r="M2620" s="14">
        <v>0</v>
      </c>
      <c r="N2620" s="23">
        <v>0</v>
      </c>
      <c r="O2620" s="18">
        <f t="shared" si="127"/>
        <v>0</v>
      </c>
      <c r="P2620" s="16">
        <f t="shared" si="128"/>
        <v>87</v>
      </c>
    </row>
    <row r="2621" spans="2:16">
      <c r="B2621" s="400"/>
      <c r="D2621" s="428"/>
      <c r="F2621" s="103" t="s">
        <v>4185</v>
      </c>
      <c r="H2621" s="214" t="s">
        <v>4185</v>
      </c>
      <c r="J2621" s="46">
        <v>45</v>
      </c>
      <c r="K2621" s="14">
        <v>0</v>
      </c>
      <c r="L2621" s="18">
        <f t="shared" si="126"/>
        <v>45</v>
      </c>
      <c r="M2621" s="14">
        <v>0</v>
      </c>
      <c r="N2621" s="23">
        <v>0</v>
      </c>
      <c r="O2621" s="18">
        <f t="shared" si="127"/>
        <v>0</v>
      </c>
      <c r="P2621" s="16">
        <f t="shared" si="128"/>
        <v>45</v>
      </c>
    </row>
    <row r="2622" spans="2:16">
      <c r="B2622" s="400"/>
      <c r="D2622" s="428"/>
      <c r="F2622" s="103" t="s">
        <v>4757</v>
      </c>
      <c r="H2622" s="214" t="s">
        <v>4757</v>
      </c>
      <c r="J2622" s="46">
        <v>59</v>
      </c>
      <c r="K2622" s="14">
        <v>0</v>
      </c>
      <c r="L2622" s="18">
        <f t="shared" si="126"/>
        <v>59</v>
      </c>
      <c r="M2622" s="14">
        <v>0</v>
      </c>
      <c r="N2622" s="23">
        <v>0</v>
      </c>
      <c r="O2622" s="18">
        <f t="shared" si="127"/>
        <v>0</v>
      </c>
      <c r="P2622" s="16">
        <f t="shared" si="128"/>
        <v>59</v>
      </c>
    </row>
    <row r="2623" spans="2:16">
      <c r="B2623" s="400"/>
      <c r="D2623" s="428"/>
      <c r="F2623" s="103" t="s">
        <v>4758</v>
      </c>
      <c r="H2623" s="214" t="s">
        <v>4758</v>
      </c>
      <c r="J2623" s="46">
        <v>33</v>
      </c>
      <c r="K2623" s="14">
        <v>0</v>
      </c>
      <c r="L2623" s="18">
        <f t="shared" si="126"/>
        <v>33</v>
      </c>
      <c r="M2623" s="14">
        <v>0</v>
      </c>
      <c r="N2623" s="23">
        <v>0</v>
      </c>
      <c r="O2623" s="18">
        <f t="shared" si="127"/>
        <v>0</v>
      </c>
      <c r="P2623" s="16">
        <f t="shared" si="128"/>
        <v>33</v>
      </c>
    </row>
    <row r="2624" spans="2:16">
      <c r="B2624" s="400"/>
      <c r="D2624" s="428"/>
      <c r="F2624" s="103" t="s">
        <v>4759</v>
      </c>
      <c r="H2624" s="214" t="s">
        <v>4759</v>
      </c>
      <c r="J2624" s="46">
        <v>14</v>
      </c>
      <c r="K2624" s="14">
        <v>0</v>
      </c>
      <c r="L2624" s="18">
        <f t="shared" si="126"/>
        <v>14</v>
      </c>
      <c r="M2624" s="14">
        <v>0</v>
      </c>
      <c r="N2624" s="23">
        <v>0</v>
      </c>
      <c r="O2624" s="18">
        <f t="shared" si="127"/>
        <v>0</v>
      </c>
      <c r="P2624" s="16">
        <f t="shared" si="128"/>
        <v>14</v>
      </c>
    </row>
    <row r="2625" spans="2:16">
      <c r="B2625" s="400"/>
      <c r="D2625" s="428"/>
      <c r="F2625" s="103" t="s">
        <v>4760</v>
      </c>
      <c r="H2625" s="214" t="s">
        <v>4760</v>
      </c>
      <c r="J2625" s="46">
        <v>36</v>
      </c>
      <c r="K2625" s="14">
        <v>0</v>
      </c>
      <c r="L2625" s="18">
        <f t="shared" si="126"/>
        <v>36</v>
      </c>
      <c r="M2625" s="14">
        <v>0</v>
      </c>
      <c r="N2625" s="23">
        <v>0</v>
      </c>
      <c r="O2625" s="18">
        <f t="shared" si="127"/>
        <v>0</v>
      </c>
      <c r="P2625" s="16">
        <f t="shared" si="128"/>
        <v>36</v>
      </c>
    </row>
    <row r="2626" spans="2:16">
      <c r="B2626" s="400"/>
      <c r="D2626" s="428"/>
      <c r="F2626" s="103" t="s">
        <v>4761</v>
      </c>
      <c r="H2626" s="214" t="s">
        <v>4761</v>
      </c>
      <c r="J2626" s="46">
        <v>24</v>
      </c>
      <c r="K2626" s="14">
        <v>0</v>
      </c>
      <c r="L2626" s="18">
        <f t="shared" si="126"/>
        <v>24</v>
      </c>
      <c r="M2626" s="14">
        <v>0</v>
      </c>
      <c r="N2626" s="23">
        <v>0</v>
      </c>
      <c r="O2626" s="18">
        <f t="shared" si="127"/>
        <v>0</v>
      </c>
      <c r="P2626" s="16">
        <f t="shared" si="128"/>
        <v>24</v>
      </c>
    </row>
    <row r="2627" spans="2:16">
      <c r="B2627" s="400"/>
      <c r="D2627" s="428"/>
      <c r="F2627" s="103" t="s">
        <v>4762</v>
      </c>
      <c r="H2627" s="214" t="s">
        <v>4762</v>
      </c>
      <c r="J2627" s="46">
        <v>56</v>
      </c>
      <c r="K2627" s="14">
        <v>0</v>
      </c>
      <c r="L2627" s="18">
        <f t="shared" si="126"/>
        <v>56</v>
      </c>
      <c r="M2627" s="14">
        <v>0</v>
      </c>
      <c r="N2627" s="23">
        <v>0</v>
      </c>
      <c r="O2627" s="18">
        <f t="shared" si="127"/>
        <v>0</v>
      </c>
      <c r="P2627" s="16">
        <f t="shared" si="128"/>
        <v>56</v>
      </c>
    </row>
    <row r="2628" spans="2:16">
      <c r="B2628" s="400"/>
      <c r="D2628" s="428"/>
      <c r="F2628" s="103" t="s">
        <v>4763</v>
      </c>
      <c r="H2628" s="214" t="s">
        <v>4763</v>
      </c>
      <c r="J2628" s="46">
        <v>52</v>
      </c>
      <c r="K2628" s="14">
        <v>0</v>
      </c>
      <c r="L2628" s="18">
        <f t="shared" si="126"/>
        <v>52</v>
      </c>
      <c r="M2628" s="14">
        <v>0</v>
      </c>
      <c r="N2628" s="23">
        <v>0</v>
      </c>
      <c r="O2628" s="18">
        <f t="shared" si="127"/>
        <v>0</v>
      </c>
      <c r="P2628" s="16">
        <f t="shared" si="128"/>
        <v>52</v>
      </c>
    </row>
    <row r="2629" spans="2:16">
      <c r="B2629" s="400"/>
      <c r="D2629" s="428"/>
      <c r="F2629" s="103" t="s">
        <v>4764</v>
      </c>
      <c r="H2629" s="214" t="s">
        <v>4764</v>
      </c>
      <c r="J2629" s="46">
        <v>58</v>
      </c>
      <c r="K2629" s="14">
        <v>0</v>
      </c>
      <c r="L2629" s="18">
        <f t="shared" si="126"/>
        <v>58</v>
      </c>
      <c r="M2629" s="14">
        <v>0</v>
      </c>
      <c r="N2629" s="23">
        <v>0</v>
      </c>
      <c r="O2629" s="18">
        <f t="shared" si="127"/>
        <v>0</v>
      </c>
      <c r="P2629" s="16">
        <f t="shared" si="128"/>
        <v>58</v>
      </c>
    </row>
    <row r="2630" spans="2:16">
      <c r="B2630" s="400"/>
      <c r="D2630" s="428"/>
      <c r="F2630" s="103" t="s">
        <v>4765</v>
      </c>
      <c r="H2630" s="214" t="s">
        <v>8425</v>
      </c>
      <c r="J2630" s="46">
        <v>0</v>
      </c>
      <c r="K2630" s="14"/>
      <c r="L2630" s="18">
        <f t="shared" si="126"/>
        <v>0</v>
      </c>
      <c r="M2630" s="14">
        <v>0</v>
      </c>
      <c r="N2630" s="23"/>
      <c r="O2630" s="18">
        <f t="shared" si="127"/>
        <v>0</v>
      </c>
      <c r="P2630" s="16">
        <f t="shared" si="128"/>
        <v>0</v>
      </c>
    </row>
    <row r="2631" spans="2:16">
      <c r="B2631" s="400"/>
      <c r="D2631" s="428"/>
      <c r="F2631" s="103" t="s">
        <v>4765</v>
      </c>
      <c r="H2631" s="214" t="s">
        <v>8426</v>
      </c>
      <c r="J2631" s="46">
        <v>28</v>
      </c>
      <c r="K2631" s="14"/>
      <c r="L2631" s="18">
        <f t="shared" si="126"/>
        <v>28</v>
      </c>
      <c r="M2631" s="14">
        <v>0</v>
      </c>
      <c r="N2631" s="23"/>
      <c r="O2631" s="18">
        <f t="shared" si="127"/>
        <v>0</v>
      </c>
      <c r="P2631" s="16">
        <f t="shared" si="128"/>
        <v>28</v>
      </c>
    </row>
    <row r="2632" spans="2:16">
      <c r="B2632" s="400"/>
      <c r="D2632" s="428"/>
      <c r="F2632" s="103" t="s">
        <v>4766</v>
      </c>
      <c r="H2632" s="214" t="s">
        <v>4766</v>
      </c>
      <c r="J2632" s="46">
        <v>74</v>
      </c>
      <c r="K2632" s="14">
        <v>0</v>
      </c>
      <c r="L2632" s="18">
        <f t="shared" si="126"/>
        <v>74</v>
      </c>
      <c r="M2632" s="14">
        <v>0</v>
      </c>
      <c r="N2632" s="23">
        <v>0</v>
      </c>
      <c r="O2632" s="18">
        <f t="shared" si="127"/>
        <v>0</v>
      </c>
      <c r="P2632" s="16">
        <f t="shared" si="128"/>
        <v>74</v>
      </c>
    </row>
    <row r="2633" spans="2:16">
      <c r="B2633" s="400"/>
      <c r="D2633" s="428"/>
      <c r="F2633" s="103" t="s">
        <v>4767</v>
      </c>
      <c r="H2633" s="214" t="s">
        <v>4767</v>
      </c>
      <c r="J2633" s="46">
        <v>64</v>
      </c>
      <c r="K2633" s="14">
        <v>0</v>
      </c>
      <c r="L2633" s="18">
        <f t="shared" si="126"/>
        <v>64</v>
      </c>
      <c r="M2633" s="14">
        <v>0</v>
      </c>
      <c r="N2633" s="23">
        <v>0</v>
      </c>
      <c r="O2633" s="18">
        <f t="shared" si="127"/>
        <v>0</v>
      </c>
      <c r="P2633" s="16">
        <f t="shared" si="128"/>
        <v>64</v>
      </c>
    </row>
    <row r="2634" spans="2:16" ht="25.5">
      <c r="B2634" s="400"/>
      <c r="D2634" s="428"/>
      <c r="F2634" s="103" t="s">
        <v>4768</v>
      </c>
      <c r="H2634" s="214" t="s">
        <v>4768</v>
      </c>
      <c r="J2634" s="46">
        <v>25</v>
      </c>
      <c r="K2634" s="14">
        <v>0</v>
      </c>
      <c r="L2634" s="18">
        <f t="shared" si="126"/>
        <v>25</v>
      </c>
      <c r="M2634" s="14">
        <v>0</v>
      </c>
      <c r="N2634" s="23">
        <v>0</v>
      </c>
      <c r="O2634" s="18">
        <f t="shared" si="127"/>
        <v>0</v>
      </c>
      <c r="P2634" s="16">
        <f t="shared" si="128"/>
        <v>25</v>
      </c>
    </row>
    <row r="2635" spans="2:16">
      <c r="B2635" s="400"/>
      <c r="D2635" s="428"/>
      <c r="F2635" s="103" t="s">
        <v>4769</v>
      </c>
      <c r="H2635" s="214" t="s">
        <v>4769</v>
      </c>
      <c r="J2635" s="46">
        <v>32</v>
      </c>
      <c r="K2635" s="14">
        <v>0</v>
      </c>
      <c r="L2635" s="18">
        <f t="shared" si="126"/>
        <v>32</v>
      </c>
      <c r="M2635" s="14">
        <v>0</v>
      </c>
      <c r="N2635" s="23">
        <v>0</v>
      </c>
      <c r="O2635" s="18">
        <f t="shared" si="127"/>
        <v>0</v>
      </c>
      <c r="P2635" s="16">
        <f t="shared" si="128"/>
        <v>32</v>
      </c>
    </row>
    <row r="2636" spans="2:16">
      <c r="B2636" s="400"/>
      <c r="D2636" s="428"/>
      <c r="F2636" s="103" t="s">
        <v>4202</v>
      </c>
      <c r="H2636" s="214" t="s">
        <v>4202</v>
      </c>
      <c r="J2636" s="46">
        <v>98</v>
      </c>
      <c r="K2636" s="14">
        <v>0</v>
      </c>
      <c r="L2636" s="18">
        <f t="shared" si="126"/>
        <v>98</v>
      </c>
      <c r="M2636" s="14">
        <v>0</v>
      </c>
      <c r="N2636" s="23">
        <v>0</v>
      </c>
      <c r="O2636" s="18">
        <f t="shared" si="127"/>
        <v>0</v>
      </c>
      <c r="P2636" s="16">
        <f t="shared" si="128"/>
        <v>98</v>
      </c>
    </row>
    <row r="2637" spans="2:16">
      <c r="B2637" s="400"/>
      <c r="D2637" s="428"/>
      <c r="F2637" s="103" t="s">
        <v>4770</v>
      </c>
      <c r="H2637" s="214" t="s">
        <v>4770</v>
      </c>
      <c r="J2637" s="46">
        <v>55</v>
      </c>
      <c r="K2637" s="14">
        <v>0</v>
      </c>
      <c r="L2637" s="18">
        <f t="shared" si="126"/>
        <v>55</v>
      </c>
      <c r="M2637" s="14">
        <v>0</v>
      </c>
      <c r="N2637" s="23">
        <v>0</v>
      </c>
      <c r="O2637" s="18">
        <f t="shared" si="127"/>
        <v>0</v>
      </c>
      <c r="P2637" s="16">
        <f t="shared" si="128"/>
        <v>55</v>
      </c>
    </row>
    <row r="2638" spans="2:16">
      <c r="B2638" s="400"/>
      <c r="D2638" s="428"/>
      <c r="F2638" s="103" t="s">
        <v>4771</v>
      </c>
      <c r="H2638" s="214" t="s">
        <v>4771</v>
      </c>
      <c r="J2638" s="46">
        <v>58</v>
      </c>
      <c r="K2638" s="14">
        <v>0</v>
      </c>
      <c r="L2638" s="18">
        <f t="shared" si="126"/>
        <v>58</v>
      </c>
      <c r="M2638" s="14">
        <v>0</v>
      </c>
      <c r="N2638" s="23">
        <v>0</v>
      </c>
      <c r="O2638" s="18">
        <f t="shared" si="127"/>
        <v>0</v>
      </c>
      <c r="P2638" s="16">
        <f t="shared" si="128"/>
        <v>58</v>
      </c>
    </row>
    <row r="2639" spans="2:16">
      <c r="B2639" s="400"/>
      <c r="D2639" s="428"/>
      <c r="F2639" s="103" t="s">
        <v>4772</v>
      </c>
      <c r="H2639" s="214" t="s">
        <v>4772</v>
      </c>
      <c r="J2639" s="46">
        <v>57</v>
      </c>
      <c r="K2639" s="14">
        <v>0</v>
      </c>
      <c r="L2639" s="18">
        <f t="shared" si="126"/>
        <v>57</v>
      </c>
      <c r="M2639" s="14">
        <v>0</v>
      </c>
      <c r="N2639" s="23">
        <v>0</v>
      </c>
      <c r="O2639" s="18">
        <f t="shared" si="127"/>
        <v>0</v>
      </c>
      <c r="P2639" s="16">
        <f t="shared" si="128"/>
        <v>57</v>
      </c>
    </row>
    <row r="2640" spans="2:16">
      <c r="B2640" s="400"/>
      <c r="D2640" s="428"/>
      <c r="F2640" s="103" t="s">
        <v>4773</v>
      </c>
      <c r="H2640" s="214" t="s">
        <v>4773</v>
      </c>
      <c r="J2640" s="46">
        <v>29</v>
      </c>
      <c r="K2640" s="14">
        <v>0</v>
      </c>
      <c r="L2640" s="18">
        <f t="shared" si="126"/>
        <v>29</v>
      </c>
      <c r="M2640" s="14">
        <v>0</v>
      </c>
      <c r="N2640" s="23">
        <v>0</v>
      </c>
      <c r="O2640" s="18">
        <f t="shared" si="127"/>
        <v>0</v>
      </c>
      <c r="P2640" s="16">
        <f t="shared" si="128"/>
        <v>29</v>
      </c>
    </row>
    <row r="2641" spans="2:16">
      <c r="B2641" s="400"/>
      <c r="D2641" s="428"/>
      <c r="F2641" s="103" t="s">
        <v>4774</v>
      </c>
      <c r="H2641" s="214" t="s">
        <v>4774</v>
      </c>
      <c r="J2641" s="46">
        <v>33</v>
      </c>
      <c r="K2641" s="14">
        <v>0</v>
      </c>
      <c r="L2641" s="18">
        <f t="shared" si="126"/>
        <v>33</v>
      </c>
      <c r="M2641" s="14">
        <v>0</v>
      </c>
      <c r="N2641" s="23">
        <v>0</v>
      </c>
      <c r="O2641" s="18">
        <f t="shared" si="127"/>
        <v>0</v>
      </c>
      <c r="P2641" s="16">
        <f t="shared" si="128"/>
        <v>33</v>
      </c>
    </row>
    <row r="2642" spans="2:16">
      <c r="B2642" s="400"/>
      <c r="D2642" s="428"/>
      <c r="F2642" s="103" t="s">
        <v>4775</v>
      </c>
      <c r="H2642" s="214" t="s">
        <v>4775</v>
      </c>
      <c r="J2642" s="46">
        <v>37</v>
      </c>
      <c r="K2642" s="14">
        <v>0</v>
      </c>
      <c r="L2642" s="18">
        <f t="shared" si="126"/>
        <v>37</v>
      </c>
      <c r="M2642" s="14">
        <v>0</v>
      </c>
      <c r="N2642" s="23">
        <v>0</v>
      </c>
      <c r="O2642" s="18">
        <f t="shared" si="127"/>
        <v>0</v>
      </c>
      <c r="P2642" s="16">
        <f t="shared" si="128"/>
        <v>37</v>
      </c>
    </row>
    <row r="2643" spans="2:16" ht="25.5">
      <c r="B2643" s="400"/>
      <c r="D2643" s="428"/>
      <c r="F2643" s="103" t="s">
        <v>4111</v>
      </c>
      <c r="H2643" s="214" t="s">
        <v>8221</v>
      </c>
      <c r="J2643" s="46"/>
      <c r="K2643" s="14"/>
      <c r="L2643" s="18">
        <f t="shared" si="126"/>
        <v>0</v>
      </c>
      <c r="M2643" s="14"/>
      <c r="N2643" s="23"/>
      <c r="O2643" s="18">
        <f t="shared" si="127"/>
        <v>0</v>
      </c>
      <c r="P2643" s="16">
        <f t="shared" si="128"/>
        <v>0</v>
      </c>
    </row>
    <row r="2644" spans="2:16">
      <c r="B2644" s="400"/>
      <c r="D2644" s="428"/>
      <c r="F2644" s="103" t="s">
        <v>4776</v>
      </c>
      <c r="H2644" s="214" t="s">
        <v>4776</v>
      </c>
      <c r="J2644" s="46">
        <v>40</v>
      </c>
      <c r="K2644" s="14">
        <v>0</v>
      </c>
      <c r="L2644" s="18">
        <f t="shared" si="126"/>
        <v>40</v>
      </c>
      <c r="M2644" s="14">
        <v>0</v>
      </c>
      <c r="N2644" s="23">
        <v>0</v>
      </c>
      <c r="O2644" s="18">
        <f t="shared" si="127"/>
        <v>0</v>
      </c>
      <c r="P2644" s="16">
        <f t="shared" si="128"/>
        <v>40</v>
      </c>
    </row>
    <row r="2645" spans="2:16">
      <c r="B2645" s="400"/>
      <c r="D2645" s="428"/>
      <c r="F2645" s="103" t="s">
        <v>4777</v>
      </c>
      <c r="H2645" s="214" t="s">
        <v>4777</v>
      </c>
      <c r="J2645" s="46">
        <v>61</v>
      </c>
      <c r="K2645" s="14">
        <v>0</v>
      </c>
      <c r="L2645" s="18">
        <f t="shared" si="126"/>
        <v>61</v>
      </c>
      <c r="M2645" s="14">
        <v>0</v>
      </c>
      <c r="N2645" s="23">
        <v>0</v>
      </c>
      <c r="O2645" s="18">
        <f t="shared" si="127"/>
        <v>0</v>
      </c>
      <c r="P2645" s="16">
        <f t="shared" si="128"/>
        <v>61</v>
      </c>
    </row>
    <row r="2646" spans="2:16">
      <c r="B2646" s="400"/>
      <c r="D2646" s="428"/>
      <c r="F2646" s="103" t="s">
        <v>4778</v>
      </c>
      <c r="H2646" s="214" t="s">
        <v>4778</v>
      </c>
      <c r="J2646" s="46"/>
      <c r="K2646" s="14"/>
      <c r="L2646" s="18">
        <f t="shared" si="126"/>
        <v>0</v>
      </c>
      <c r="M2646" s="14"/>
      <c r="N2646" s="23"/>
      <c r="O2646" s="18">
        <f t="shared" si="127"/>
        <v>0</v>
      </c>
      <c r="P2646" s="16">
        <f t="shared" si="128"/>
        <v>0</v>
      </c>
    </row>
    <row r="2647" spans="2:16">
      <c r="B2647" s="400"/>
      <c r="D2647" s="428"/>
      <c r="F2647" s="103" t="s">
        <v>4779</v>
      </c>
      <c r="H2647" s="214" t="s">
        <v>4779</v>
      </c>
      <c r="J2647" s="46">
        <v>68</v>
      </c>
      <c r="K2647" s="14">
        <v>0</v>
      </c>
      <c r="L2647" s="18">
        <f t="shared" si="126"/>
        <v>68</v>
      </c>
      <c r="M2647" s="14">
        <v>0</v>
      </c>
      <c r="N2647" s="23">
        <v>0</v>
      </c>
      <c r="O2647" s="18">
        <f t="shared" si="127"/>
        <v>0</v>
      </c>
      <c r="P2647" s="16">
        <f t="shared" si="128"/>
        <v>68</v>
      </c>
    </row>
    <row r="2648" spans="2:16" ht="25.5">
      <c r="B2648" s="400"/>
      <c r="D2648" s="428" t="s">
        <v>103</v>
      </c>
      <c r="F2648" s="103" t="s">
        <v>4780</v>
      </c>
      <c r="H2648" s="214" t="s">
        <v>4780</v>
      </c>
      <c r="J2648" s="46">
        <v>0</v>
      </c>
      <c r="K2648" s="14"/>
      <c r="L2648" s="18">
        <f t="shared" si="126"/>
        <v>0</v>
      </c>
      <c r="M2648" s="14">
        <v>0</v>
      </c>
      <c r="N2648" s="23"/>
      <c r="O2648" s="18">
        <f t="shared" si="127"/>
        <v>0</v>
      </c>
      <c r="P2648" s="16">
        <f t="shared" si="128"/>
        <v>0</v>
      </c>
    </row>
    <row r="2649" spans="2:16">
      <c r="B2649" s="400"/>
      <c r="D2649" s="428"/>
      <c r="F2649" s="103" t="s">
        <v>4781</v>
      </c>
      <c r="H2649" s="214" t="s">
        <v>4781</v>
      </c>
      <c r="J2649" s="46">
        <v>26</v>
      </c>
      <c r="K2649" s="14">
        <v>0</v>
      </c>
      <c r="L2649" s="18">
        <f t="shared" si="126"/>
        <v>26</v>
      </c>
      <c r="M2649" s="14">
        <v>0</v>
      </c>
      <c r="N2649" s="23">
        <v>0</v>
      </c>
      <c r="O2649" s="18">
        <f t="shared" si="127"/>
        <v>0</v>
      </c>
      <c r="P2649" s="16">
        <f t="shared" si="128"/>
        <v>26</v>
      </c>
    </row>
    <row r="2650" spans="2:16">
      <c r="B2650" s="400"/>
      <c r="D2650" s="428"/>
      <c r="F2650" s="103" t="s">
        <v>4782</v>
      </c>
      <c r="H2650" s="214" t="s">
        <v>4782</v>
      </c>
      <c r="J2650" s="46">
        <v>0</v>
      </c>
      <c r="K2650" s="14"/>
      <c r="L2650" s="18">
        <f t="shared" ref="L2650:L2713" si="129">+J2650+K2650</f>
        <v>0</v>
      </c>
      <c r="M2650" s="14">
        <v>13</v>
      </c>
      <c r="N2650" s="23"/>
      <c r="O2650" s="18">
        <f t="shared" ref="O2650:O2713" si="130">+N2650+M2650</f>
        <v>13</v>
      </c>
      <c r="P2650" s="16">
        <f t="shared" si="128"/>
        <v>13</v>
      </c>
    </row>
    <row r="2651" spans="2:16" ht="25.5">
      <c r="B2651" s="400"/>
      <c r="D2651" s="428"/>
      <c r="F2651" s="103" t="s">
        <v>4783</v>
      </c>
      <c r="H2651" s="214" t="s">
        <v>4783</v>
      </c>
      <c r="J2651" s="46">
        <v>31</v>
      </c>
      <c r="K2651" s="14">
        <v>0</v>
      </c>
      <c r="L2651" s="18">
        <f t="shared" si="129"/>
        <v>31</v>
      </c>
      <c r="M2651" s="14">
        <v>0</v>
      </c>
      <c r="N2651" s="23">
        <v>0</v>
      </c>
      <c r="O2651" s="18">
        <f t="shared" si="130"/>
        <v>0</v>
      </c>
      <c r="P2651" s="16">
        <f t="shared" ref="P2651:P2714" si="131">+L2651+O2651</f>
        <v>31</v>
      </c>
    </row>
    <row r="2652" spans="2:16">
      <c r="B2652" s="400"/>
      <c r="D2652" s="428"/>
      <c r="F2652" s="103" t="s">
        <v>4784</v>
      </c>
      <c r="H2652" s="214" t="s">
        <v>4784</v>
      </c>
      <c r="J2652" s="46">
        <v>0</v>
      </c>
      <c r="K2652" s="14"/>
      <c r="L2652" s="18">
        <f t="shared" si="129"/>
        <v>0</v>
      </c>
      <c r="M2652" s="14">
        <v>46</v>
      </c>
      <c r="N2652" s="23"/>
      <c r="O2652" s="18">
        <f t="shared" si="130"/>
        <v>46</v>
      </c>
      <c r="P2652" s="16">
        <f t="shared" si="131"/>
        <v>46</v>
      </c>
    </row>
    <row r="2653" spans="2:16">
      <c r="B2653" s="400"/>
      <c r="D2653" s="428"/>
      <c r="F2653" s="103" t="s">
        <v>4273</v>
      </c>
      <c r="H2653" s="214" t="s">
        <v>4273</v>
      </c>
      <c r="J2653" s="46">
        <v>40</v>
      </c>
      <c r="K2653" s="14">
        <v>0</v>
      </c>
      <c r="L2653" s="18">
        <f t="shared" si="129"/>
        <v>40</v>
      </c>
      <c r="M2653" s="14">
        <v>0</v>
      </c>
      <c r="N2653" s="23">
        <v>0</v>
      </c>
      <c r="O2653" s="18">
        <f t="shared" si="130"/>
        <v>0</v>
      </c>
      <c r="P2653" s="16">
        <f t="shared" si="131"/>
        <v>40</v>
      </c>
    </row>
    <row r="2654" spans="2:16">
      <c r="B2654" s="400"/>
      <c r="D2654" s="428"/>
      <c r="F2654" s="103" t="s">
        <v>4785</v>
      </c>
      <c r="H2654" s="214" t="s">
        <v>4785</v>
      </c>
      <c r="J2654" s="46">
        <v>80</v>
      </c>
      <c r="K2654" s="14">
        <v>0</v>
      </c>
      <c r="L2654" s="18">
        <f t="shared" si="129"/>
        <v>80</v>
      </c>
      <c r="M2654" s="14">
        <v>0</v>
      </c>
      <c r="N2654" s="23">
        <v>0</v>
      </c>
      <c r="O2654" s="18">
        <f t="shared" si="130"/>
        <v>0</v>
      </c>
      <c r="P2654" s="16">
        <f t="shared" si="131"/>
        <v>80</v>
      </c>
    </row>
    <row r="2655" spans="2:16">
      <c r="B2655" s="400"/>
      <c r="D2655" s="428"/>
      <c r="F2655" s="103" t="s">
        <v>4281</v>
      </c>
      <c r="H2655" s="214" t="s">
        <v>4281</v>
      </c>
      <c r="J2655" s="46">
        <v>21</v>
      </c>
      <c r="K2655" s="14">
        <v>0</v>
      </c>
      <c r="L2655" s="18">
        <f t="shared" si="129"/>
        <v>21</v>
      </c>
      <c r="M2655" s="14">
        <v>0</v>
      </c>
      <c r="N2655" s="23">
        <v>0</v>
      </c>
      <c r="O2655" s="18">
        <f t="shared" si="130"/>
        <v>0</v>
      </c>
      <c r="P2655" s="16">
        <f t="shared" si="131"/>
        <v>21</v>
      </c>
    </row>
    <row r="2656" spans="2:16">
      <c r="B2656" s="400"/>
      <c r="D2656" s="428"/>
      <c r="F2656" s="103" t="s">
        <v>4786</v>
      </c>
      <c r="H2656" s="214" t="s">
        <v>4786</v>
      </c>
      <c r="J2656" s="46">
        <v>23</v>
      </c>
      <c r="K2656" s="14">
        <v>0</v>
      </c>
      <c r="L2656" s="18">
        <f t="shared" si="129"/>
        <v>23</v>
      </c>
      <c r="M2656" s="14">
        <v>0</v>
      </c>
      <c r="N2656" s="23">
        <v>0</v>
      </c>
      <c r="O2656" s="18">
        <f t="shared" si="130"/>
        <v>0</v>
      </c>
      <c r="P2656" s="16">
        <f t="shared" si="131"/>
        <v>23</v>
      </c>
    </row>
    <row r="2657" spans="2:16">
      <c r="B2657" s="400"/>
      <c r="D2657" s="428"/>
      <c r="F2657" s="103" t="s">
        <v>4787</v>
      </c>
      <c r="H2657" s="214" t="s">
        <v>4787</v>
      </c>
      <c r="J2657" s="46">
        <v>20</v>
      </c>
      <c r="K2657" s="14">
        <v>0</v>
      </c>
      <c r="L2657" s="18">
        <f t="shared" si="129"/>
        <v>20</v>
      </c>
      <c r="M2657" s="14">
        <v>0</v>
      </c>
      <c r="N2657" s="23">
        <v>0</v>
      </c>
      <c r="O2657" s="18">
        <f t="shared" si="130"/>
        <v>0</v>
      </c>
      <c r="P2657" s="16">
        <f t="shared" si="131"/>
        <v>20</v>
      </c>
    </row>
    <row r="2658" spans="2:16">
      <c r="B2658" s="400"/>
      <c r="D2658" s="428"/>
      <c r="F2658" s="103" t="s">
        <v>4788</v>
      </c>
      <c r="H2658" s="214" t="s">
        <v>4788</v>
      </c>
      <c r="J2658" s="46">
        <v>22</v>
      </c>
      <c r="K2658" s="14">
        <v>0</v>
      </c>
      <c r="L2658" s="18">
        <f t="shared" si="129"/>
        <v>22</v>
      </c>
      <c r="M2658" s="14">
        <v>0</v>
      </c>
      <c r="N2658" s="23">
        <v>0</v>
      </c>
      <c r="O2658" s="18">
        <f t="shared" si="130"/>
        <v>0</v>
      </c>
      <c r="P2658" s="16">
        <f t="shared" si="131"/>
        <v>22</v>
      </c>
    </row>
    <row r="2659" spans="2:16">
      <c r="B2659" s="400"/>
      <c r="D2659" s="428"/>
      <c r="F2659" s="103" t="s">
        <v>4789</v>
      </c>
      <c r="H2659" s="214" t="s">
        <v>4789</v>
      </c>
      <c r="J2659" s="46">
        <v>0</v>
      </c>
      <c r="K2659" s="14"/>
      <c r="L2659" s="18">
        <f t="shared" si="129"/>
        <v>0</v>
      </c>
      <c r="M2659" s="14">
        <v>29</v>
      </c>
      <c r="N2659" s="23"/>
      <c r="O2659" s="18">
        <f t="shared" si="130"/>
        <v>29</v>
      </c>
      <c r="P2659" s="16">
        <f t="shared" si="131"/>
        <v>29</v>
      </c>
    </row>
    <row r="2660" spans="2:16">
      <c r="B2660" s="400"/>
      <c r="D2660" s="428"/>
      <c r="F2660" s="103" t="s">
        <v>4790</v>
      </c>
      <c r="H2660" s="214" t="s">
        <v>4790</v>
      </c>
      <c r="J2660" s="46">
        <v>45</v>
      </c>
      <c r="K2660" s="14">
        <v>0</v>
      </c>
      <c r="L2660" s="18">
        <f t="shared" si="129"/>
        <v>45</v>
      </c>
      <c r="M2660" s="14">
        <v>0</v>
      </c>
      <c r="N2660" s="23">
        <v>0</v>
      </c>
      <c r="O2660" s="18">
        <f t="shared" si="130"/>
        <v>0</v>
      </c>
      <c r="P2660" s="16">
        <f t="shared" si="131"/>
        <v>45</v>
      </c>
    </row>
    <row r="2661" spans="2:16">
      <c r="B2661" s="400"/>
      <c r="D2661" s="428"/>
      <c r="F2661" s="103" t="s">
        <v>4791</v>
      </c>
      <c r="H2661" s="214" t="s">
        <v>4791</v>
      </c>
      <c r="J2661" s="46">
        <v>21</v>
      </c>
      <c r="K2661" s="14">
        <v>0</v>
      </c>
      <c r="L2661" s="18">
        <f t="shared" si="129"/>
        <v>21</v>
      </c>
      <c r="M2661" s="14">
        <v>0</v>
      </c>
      <c r="N2661" s="23">
        <v>0</v>
      </c>
      <c r="O2661" s="18">
        <f t="shared" si="130"/>
        <v>0</v>
      </c>
      <c r="P2661" s="16">
        <f t="shared" si="131"/>
        <v>21</v>
      </c>
    </row>
    <row r="2662" spans="2:16">
      <c r="B2662" s="400"/>
      <c r="D2662" s="428"/>
      <c r="F2662" s="103" t="s">
        <v>4792</v>
      </c>
      <c r="H2662" s="214" t="s">
        <v>4792</v>
      </c>
      <c r="J2662" s="46">
        <v>17</v>
      </c>
      <c r="K2662" s="14">
        <v>0</v>
      </c>
      <c r="L2662" s="18">
        <f t="shared" si="129"/>
        <v>17</v>
      </c>
      <c r="M2662" s="14">
        <v>0</v>
      </c>
      <c r="N2662" s="23">
        <v>0</v>
      </c>
      <c r="O2662" s="18">
        <f t="shared" si="130"/>
        <v>0</v>
      </c>
      <c r="P2662" s="16">
        <f t="shared" si="131"/>
        <v>17</v>
      </c>
    </row>
    <row r="2663" spans="2:16">
      <c r="B2663" s="400"/>
      <c r="D2663" s="428"/>
      <c r="F2663" s="103" t="s">
        <v>4793</v>
      </c>
      <c r="H2663" s="214" t="s">
        <v>8427</v>
      </c>
      <c r="J2663" s="46">
        <v>19</v>
      </c>
      <c r="K2663" s="14">
        <v>0</v>
      </c>
      <c r="L2663" s="18">
        <f t="shared" si="129"/>
        <v>19</v>
      </c>
      <c r="M2663" s="14">
        <v>0</v>
      </c>
      <c r="N2663" s="23">
        <v>0</v>
      </c>
      <c r="O2663" s="18">
        <f t="shared" si="130"/>
        <v>0</v>
      </c>
      <c r="P2663" s="16">
        <f t="shared" si="131"/>
        <v>19</v>
      </c>
    </row>
    <row r="2664" spans="2:16">
      <c r="B2664" s="400"/>
      <c r="D2664" s="428"/>
      <c r="F2664" s="103" t="s">
        <v>4794</v>
      </c>
      <c r="H2664" s="214" t="s">
        <v>4794</v>
      </c>
      <c r="J2664" s="46">
        <v>21</v>
      </c>
      <c r="K2664" s="14">
        <v>0</v>
      </c>
      <c r="L2664" s="18">
        <f t="shared" si="129"/>
        <v>21</v>
      </c>
      <c r="M2664" s="14">
        <v>0</v>
      </c>
      <c r="N2664" s="23">
        <v>0</v>
      </c>
      <c r="O2664" s="18">
        <f t="shared" si="130"/>
        <v>0</v>
      </c>
      <c r="P2664" s="16">
        <f t="shared" si="131"/>
        <v>21</v>
      </c>
    </row>
    <row r="2665" spans="2:16">
      <c r="B2665" s="400"/>
      <c r="D2665" s="428"/>
      <c r="F2665" s="103" t="s">
        <v>4795</v>
      </c>
      <c r="H2665" s="214" t="s">
        <v>4795</v>
      </c>
      <c r="J2665" s="46">
        <v>15</v>
      </c>
      <c r="K2665" s="14">
        <v>0</v>
      </c>
      <c r="L2665" s="18">
        <f t="shared" si="129"/>
        <v>15</v>
      </c>
      <c r="M2665" s="14">
        <v>0</v>
      </c>
      <c r="N2665" s="23">
        <v>0</v>
      </c>
      <c r="O2665" s="18">
        <f t="shared" si="130"/>
        <v>0</v>
      </c>
      <c r="P2665" s="16">
        <f t="shared" si="131"/>
        <v>15</v>
      </c>
    </row>
    <row r="2666" spans="2:16">
      <c r="B2666" s="400"/>
      <c r="D2666" s="428"/>
      <c r="F2666" s="103" t="s">
        <v>4796</v>
      </c>
      <c r="H2666" s="214" t="s">
        <v>4796</v>
      </c>
      <c r="J2666" s="46">
        <v>26</v>
      </c>
      <c r="K2666" s="14">
        <v>0</v>
      </c>
      <c r="L2666" s="18">
        <f t="shared" si="129"/>
        <v>26</v>
      </c>
      <c r="M2666" s="14">
        <v>0</v>
      </c>
      <c r="N2666" s="23">
        <v>0</v>
      </c>
      <c r="O2666" s="18">
        <f t="shared" si="130"/>
        <v>0</v>
      </c>
      <c r="P2666" s="16">
        <f t="shared" si="131"/>
        <v>26</v>
      </c>
    </row>
    <row r="2667" spans="2:16">
      <c r="B2667" s="400"/>
      <c r="D2667" s="428"/>
      <c r="F2667" s="103" t="s">
        <v>4797</v>
      </c>
      <c r="H2667" s="214" t="s">
        <v>4797</v>
      </c>
      <c r="J2667" s="46">
        <v>30</v>
      </c>
      <c r="K2667" s="14">
        <v>0</v>
      </c>
      <c r="L2667" s="18">
        <f t="shared" si="129"/>
        <v>30</v>
      </c>
      <c r="M2667" s="14">
        <v>0</v>
      </c>
      <c r="N2667" s="23">
        <v>0</v>
      </c>
      <c r="O2667" s="18">
        <f t="shared" si="130"/>
        <v>0</v>
      </c>
      <c r="P2667" s="16">
        <f t="shared" si="131"/>
        <v>30</v>
      </c>
    </row>
    <row r="2668" spans="2:16">
      <c r="B2668" s="400"/>
      <c r="D2668" s="428"/>
      <c r="F2668" s="103" t="s">
        <v>4798</v>
      </c>
      <c r="H2668" s="214" t="s">
        <v>4798</v>
      </c>
      <c r="J2668" s="46">
        <v>11</v>
      </c>
      <c r="K2668" s="14">
        <v>0</v>
      </c>
      <c r="L2668" s="18">
        <f t="shared" si="129"/>
        <v>11</v>
      </c>
      <c r="M2668" s="14">
        <v>0</v>
      </c>
      <c r="N2668" s="23">
        <v>0</v>
      </c>
      <c r="O2668" s="18">
        <f t="shared" si="130"/>
        <v>0</v>
      </c>
      <c r="P2668" s="16">
        <f t="shared" si="131"/>
        <v>11</v>
      </c>
    </row>
    <row r="2669" spans="2:16">
      <c r="B2669" s="400"/>
      <c r="D2669" s="428"/>
      <c r="F2669" s="103" t="s">
        <v>4538</v>
      </c>
      <c r="H2669" s="214" t="s">
        <v>4538</v>
      </c>
      <c r="J2669" s="46">
        <v>40</v>
      </c>
      <c r="K2669" s="14">
        <v>0</v>
      </c>
      <c r="L2669" s="18">
        <f t="shared" si="129"/>
        <v>40</v>
      </c>
      <c r="M2669" s="14">
        <v>0</v>
      </c>
      <c r="N2669" s="23">
        <v>0</v>
      </c>
      <c r="O2669" s="18">
        <f t="shared" si="130"/>
        <v>0</v>
      </c>
      <c r="P2669" s="16">
        <f t="shared" si="131"/>
        <v>40</v>
      </c>
    </row>
    <row r="2670" spans="2:16" ht="25.5">
      <c r="B2670" s="400"/>
      <c r="D2670" s="428"/>
      <c r="F2670" s="103" t="s">
        <v>4141</v>
      </c>
      <c r="H2670" s="214" t="s">
        <v>8225</v>
      </c>
      <c r="J2670" s="46"/>
      <c r="K2670" s="14"/>
      <c r="L2670" s="18">
        <f t="shared" si="129"/>
        <v>0</v>
      </c>
      <c r="M2670" s="14"/>
      <c r="N2670" s="23"/>
      <c r="O2670" s="18">
        <f t="shared" si="130"/>
        <v>0</v>
      </c>
      <c r="P2670" s="16">
        <f t="shared" si="131"/>
        <v>0</v>
      </c>
    </row>
    <row r="2671" spans="2:16">
      <c r="B2671" s="400"/>
      <c r="D2671" s="428"/>
      <c r="F2671" s="103" t="s">
        <v>4799</v>
      </c>
      <c r="H2671" s="214" t="s">
        <v>4799</v>
      </c>
      <c r="J2671" s="46">
        <v>0</v>
      </c>
      <c r="K2671" s="14"/>
      <c r="L2671" s="18">
        <f t="shared" si="129"/>
        <v>0</v>
      </c>
      <c r="M2671" s="14">
        <v>42</v>
      </c>
      <c r="N2671" s="23"/>
      <c r="O2671" s="18">
        <f t="shared" si="130"/>
        <v>42</v>
      </c>
      <c r="P2671" s="16">
        <f t="shared" si="131"/>
        <v>42</v>
      </c>
    </row>
    <row r="2672" spans="2:16">
      <c r="B2672" s="400"/>
      <c r="D2672" s="428"/>
      <c r="F2672" s="103" t="s">
        <v>4800</v>
      </c>
      <c r="H2672" s="214" t="s">
        <v>4800</v>
      </c>
      <c r="J2672" s="46">
        <v>19</v>
      </c>
      <c r="K2672" s="14">
        <v>0</v>
      </c>
      <c r="L2672" s="18">
        <f t="shared" si="129"/>
        <v>19</v>
      </c>
      <c r="M2672" s="14">
        <v>0</v>
      </c>
      <c r="N2672" s="23">
        <v>0</v>
      </c>
      <c r="O2672" s="18">
        <f t="shared" si="130"/>
        <v>0</v>
      </c>
      <c r="P2672" s="16">
        <f t="shared" si="131"/>
        <v>19</v>
      </c>
    </row>
    <row r="2673" spans="2:16">
      <c r="B2673" s="400"/>
      <c r="D2673" s="428"/>
      <c r="F2673" s="103" t="s">
        <v>4801</v>
      </c>
      <c r="H2673" s="214" t="s">
        <v>4801</v>
      </c>
      <c r="J2673" s="46">
        <v>14</v>
      </c>
      <c r="K2673" s="14">
        <v>0</v>
      </c>
      <c r="L2673" s="18">
        <f t="shared" si="129"/>
        <v>14</v>
      </c>
      <c r="M2673" s="14">
        <v>0</v>
      </c>
      <c r="N2673" s="23">
        <v>0</v>
      </c>
      <c r="O2673" s="18">
        <f t="shared" si="130"/>
        <v>0</v>
      </c>
      <c r="P2673" s="16">
        <f t="shared" si="131"/>
        <v>14</v>
      </c>
    </row>
    <row r="2674" spans="2:16">
      <c r="B2674" s="400"/>
      <c r="D2674" s="428"/>
      <c r="F2674" s="103" t="s">
        <v>4802</v>
      </c>
      <c r="H2674" s="214" t="s">
        <v>4802</v>
      </c>
      <c r="J2674" s="46">
        <v>21</v>
      </c>
      <c r="K2674" s="14">
        <v>0</v>
      </c>
      <c r="L2674" s="18">
        <f t="shared" si="129"/>
        <v>21</v>
      </c>
      <c r="M2674" s="14">
        <v>0</v>
      </c>
      <c r="N2674" s="23">
        <v>0</v>
      </c>
      <c r="O2674" s="18">
        <f t="shared" si="130"/>
        <v>0</v>
      </c>
      <c r="P2674" s="16">
        <f t="shared" si="131"/>
        <v>21</v>
      </c>
    </row>
    <row r="2675" spans="2:16">
      <c r="B2675" s="400"/>
      <c r="D2675" s="428"/>
      <c r="F2675" s="103" t="s">
        <v>4803</v>
      </c>
      <c r="H2675" s="214" t="s">
        <v>5705</v>
      </c>
      <c r="J2675" s="46">
        <v>0</v>
      </c>
      <c r="K2675" s="14"/>
      <c r="L2675" s="18">
        <f t="shared" si="129"/>
        <v>0</v>
      </c>
      <c r="M2675" s="14">
        <v>90</v>
      </c>
      <c r="N2675" s="23"/>
      <c r="O2675" s="18">
        <f t="shared" si="130"/>
        <v>90</v>
      </c>
      <c r="P2675" s="16">
        <f t="shared" si="131"/>
        <v>90</v>
      </c>
    </row>
    <row r="2676" spans="2:16">
      <c r="B2676" s="400"/>
      <c r="D2676" s="428"/>
      <c r="F2676" s="103" t="s">
        <v>4804</v>
      </c>
      <c r="H2676" s="214" t="s">
        <v>4804</v>
      </c>
      <c r="J2676" s="46">
        <v>18</v>
      </c>
      <c r="K2676" s="14">
        <v>0</v>
      </c>
      <c r="L2676" s="18">
        <f t="shared" si="129"/>
        <v>18</v>
      </c>
      <c r="M2676" s="14">
        <v>0</v>
      </c>
      <c r="N2676" s="23">
        <v>0</v>
      </c>
      <c r="O2676" s="18">
        <f t="shared" si="130"/>
        <v>0</v>
      </c>
      <c r="P2676" s="16">
        <f t="shared" si="131"/>
        <v>18</v>
      </c>
    </row>
    <row r="2677" spans="2:16">
      <c r="B2677" s="400"/>
      <c r="D2677" s="428"/>
      <c r="F2677" s="103" t="s">
        <v>4805</v>
      </c>
      <c r="H2677" s="214" t="s">
        <v>4805</v>
      </c>
      <c r="J2677" s="46">
        <v>17</v>
      </c>
      <c r="K2677" s="14">
        <v>0</v>
      </c>
      <c r="L2677" s="18">
        <f t="shared" si="129"/>
        <v>17</v>
      </c>
      <c r="M2677" s="14">
        <v>0</v>
      </c>
      <c r="N2677" s="23">
        <v>0</v>
      </c>
      <c r="O2677" s="18">
        <f t="shared" si="130"/>
        <v>0</v>
      </c>
      <c r="P2677" s="16">
        <f t="shared" si="131"/>
        <v>17</v>
      </c>
    </row>
    <row r="2678" spans="2:16">
      <c r="B2678" s="400"/>
      <c r="D2678" s="428"/>
      <c r="F2678" s="103" t="s">
        <v>4806</v>
      </c>
      <c r="H2678" s="214" t="s">
        <v>4806</v>
      </c>
      <c r="J2678" s="46">
        <v>16</v>
      </c>
      <c r="K2678" s="14">
        <v>0</v>
      </c>
      <c r="L2678" s="18">
        <f t="shared" si="129"/>
        <v>16</v>
      </c>
      <c r="M2678" s="14">
        <v>0</v>
      </c>
      <c r="N2678" s="23">
        <v>0</v>
      </c>
      <c r="O2678" s="18">
        <f t="shared" si="130"/>
        <v>0</v>
      </c>
      <c r="P2678" s="16">
        <f t="shared" si="131"/>
        <v>16</v>
      </c>
    </row>
    <row r="2679" spans="2:16">
      <c r="B2679" s="400"/>
      <c r="D2679" s="428"/>
      <c r="F2679" s="103" t="s">
        <v>4130</v>
      </c>
      <c r="H2679" s="214" t="s">
        <v>4130</v>
      </c>
      <c r="J2679" s="46">
        <v>19</v>
      </c>
      <c r="K2679" s="14">
        <v>0</v>
      </c>
      <c r="L2679" s="18">
        <f t="shared" si="129"/>
        <v>19</v>
      </c>
      <c r="M2679" s="14">
        <v>0</v>
      </c>
      <c r="N2679" s="23">
        <v>0</v>
      </c>
      <c r="O2679" s="18">
        <f t="shared" si="130"/>
        <v>0</v>
      </c>
      <c r="P2679" s="16">
        <f t="shared" si="131"/>
        <v>19</v>
      </c>
    </row>
    <row r="2680" spans="2:16">
      <c r="B2680" s="400"/>
      <c r="D2680" s="428"/>
      <c r="F2680" s="103" t="s">
        <v>4807</v>
      </c>
      <c r="H2680" s="214" t="s">
        <v>4807</v>
      </c>
      <c r="J2680" s="46">
        <v>20</v>
      </c>
      <c r="K2680" s="14">
        <v>0</v>
      </c>
      <c r="L2680" s="18">
        <f t="shared" si="129"/>
        <v>20</v>
      </c>
      <c r="M2680" s="14">
        <v>0</v>
      </c>
      <c r="N2680" s="23">
        <v>0</v>
      </c>
      <c r="O2680" s="18">
        <f t="shared" si="130"/>
        <v>0</v>
      </c>
      <c r="P2680" s="16">
        <f t="shared" si="131"/>
        <v>20</v>
      </c>
    </row>
    <row r="2681" spans="2:16">
      <c r="B2681" s="400"/>
      <c r="D2681" s="428"/>
      <c r="F2681" s="103" t="s">
        <v>4808</v>
      </c>
      <c r="H2681" s="214" t="s">
        <v>4808</v>
      </c>
      <c r="J2681" s="46">
        <v>21</v>
      </c>
      <c r="K2681" s="14">
        <v>0</v>
      </c>
      <c r="L2681" s="18">
        <f t="shared" si="129"/>
        <v>21</v>
      </c>
      <c r="M2681" s="14">
        <v>0</v>
      </c>
      <c r="N2681" s="23">
        <v>0</v>
      </c>
      <c r="O2681" s="18">
        <f t="shared" si="130"/>
        <v>0</v>
      </c>
      <c r="P2681" s="16">
        <f t="shared" si="131"/>
        <v>21</v>
      </c>
    </row>
    <row r="2682" spans="2:16" ht="25.5">
      <c r="B2682" s="400"/>
      <c r="D2682" s="428"/>
      <c r="F2682" s="103" t="s">
        <v>4809</v>
      </c>
      <c r="H2682" s="214" t="s">
        <v>8428</v>
      </c>
      <c r="J2682" s="46"/>
      <c r="K2682" s="14"/>
      <c r="L2682" s="18">
        <f t="shared" si="129"/>
        <v>0</v>
      </c>
      <c r="M2682" s="14"/>
      <c r="N2682" s="23"/>
      <c r="O2682" s="18">
        <f t="shared" si="130"/>
        <v>0</v>
      </c>
      <c r="P2682" s="16">
        <f t="shared" si="131"/>
        <v>0</v>
      </c>
    </row>
    <row r="2683" spans="2:16">
      <c r="B2683" s="400"/>
      <c r="D2683" s="428"/>
      <c r="F2683" s="103" t="s">
        <v>4810</v>
      </c>
      <c r="H2683" s="214" t="s">
        <v>4810</v>
      </c>
      <c r="J2683" s="46">
        <v>15</v>
      </c>
      <c r="K2683" s="14">
        <v>0</v>
      </c>
      <c r="L2683" s="18">
        <f t="shared" si="129"/>
        <v>15</v>
      </c>
      <c r="M2683" s="14">
        <v>0</v>
      </c>
      <c r="N2683" s="23">
        <v>0</v>
      </c>
      <c r="O2683" s="18">
        <f t="shared" si="130"/>
        <v>0</v>
      </c>
      <c r="P2683" s="16">
        <f t="shared" si="131"/>
        <v>15</v>
      </c>
    </row>
    <row r="2684" spans="2:16" ht="38.25">
      <c r="B2684" s="400"/>
      <c r="D2684" s="428"/>
      <c r="F2684" s="103" t="s">
        <v>4811</v>
      </c>
      <c r="H2684" s="214" t="s">
        <v>8429</v>
      </c>
      <c r="J2684" s="46"/>
      <c r="K2684" s="14"/>
      <c r="L2684" s="18">
        <f t="shared" si="129"/>
        <v>0</v>
      </c>
      <c r="M2684" s="14"/>
      <c r="N2684" s="23"/>
      <c r="O2684" s="18">
        <f t="shared" si="130"/>
        <v>0</v>
      </c>
      <c r="P2684" s="16">
        <f t="shared" si="131"/>
        <v>0</v>
      </c>
    </row>
    <row r="2685" spans="2:16" ht="25.5">
      <c r="B2685" s="400"/>
      <c r="D2685" s="428"/>
      <c r="F2685" s="103" t="s">
        <v>4812</v>
      </c>
      <c r="H2685" s="214" t="s">
        <v>4812</v>
      </c>
      <c r="J2685" s="46"/>
      <c r="K2685" s="14"/>
      <c r="L2685" s="18">
        <f t="shared" si="129"/>
        <v>0</v>
      </c>
      <c r="M2685" s="14"/>
      <c r="N2685" s="23"/>
      <c r="O2685" s="18">
        <f t="shared" si="130"/>
        <v>0</v>
      </c>
      <c r="P2685" s="16">
        <f t="shared" si="131"/>
        <v>0</v>
      </c>
    </row>
    <row r="2686" spans="2:16" ht="25.5">
      <c r="B2686" s="400"/>
      <c r="D2686" s="428"/>
      <c r="F2686" s="103" t="s">
        <v>4323</v>
      </c>
      <c r="H2686" s="214" t="s">
        <v>8253</v>
      </c>
      <c r="J2686" s="46"/>
      <c r="K2686" s="14"/>
      <c r="L2686" s="18">
        <f t="shared" si="129"/>
        <v>0</v>
      </c>
      <c r="M2686" s="14"/>
      <c r="N2686" s="23"/>
      <c r="O2686" s="18">
        <f t="shared" si="130"/>
        <v>0</v>
      </c>
      <c r="P2686" s="16">
        <f t="shared" si="131"/>
        <v>0</v>
      </c>
    </row>
    <row r="2687" spans="2:16">
      <c r="B2687" s="400"/>
      <c r="D2687" s="428"/>
      <c r="F2687" s="103" t="s">
        <v>4813</v>
      </c>
      <c r="H2687" s="214" t="s">
        <v>4813</v>
      </c>
      <c r="J2687" s="46">
        <v>60</v>
      </c>
      <c r="K2687" s="14">
        <v>0</v>
      </c>
      <c r="L2687" s="18">
        <f t="shared" si="129"/>
        <v>60</v>
      </c>
      <c r="M2687" s="14">
        <v>0</v>
      </c>
      <c r="N2687" s="23">
        <v>0</v>
      </c>
      <c r="O2687" s="18">
        <f t="shared" si="130"/>
        <v>0</v>
      </c>
      <c r="P2687" s="16">
        <f t="shared" si="131"/>
        <v>60</v>
      </c>
    </row>
    <row r="2688" spans="2:16">
      <c r="B2688" s="400"/>
      <c r="D2688" s="428"/>
      <c r="F2688" s="103" t="s">
        <v>4111</v>
      </c>
      <c r="H2688" s="214" t="s">
        <v>4111</v>
      </c>
      <c r="J2688" s="46"/>
      <c r="K2688" s="14"/>
      <c r="L2688" s="18">
        <f t="shared" si="129"/>
        <v>0</v>
      </c>
      <c r="M2688" s="14"/>
      <c r="N2688" s="23"/>
      <c r="O2688" s="18">
        <f t="shared" si="130"/>
        <v>0</v>
      </c>
      <c r="P2688" s="16">
        <f t="shared" si="131"/>
        <v>0</v>
      </c>
    </row>
    <row r="2689" spans="2:16">
      <c r="B2689" s="400"/>
      <c r="D2689" s="428" t="s">
        <v>3944</v>
      </c>
      <c r="F2689" s="103" t="s">
        <v>4814</v>
      </c>
      <c r="H2689" s="214" t="s">
        <v>8430</v>
      </c>
      <c r="J2689" s="46">
        <v>46</v>
      </c>
      <c r="K2689" s="14">
        <v>0</v>
      </c>
      <c r="L2689" s="18">
        <f t="shared" si="129"/>
        <v>46</v>
      </c>
      <c r="M2689" s="14">
        <v>0</v>
      </c>
      <c r="N2689" s="23">
        <v>0</v>
      </c>
      <c r="O2689" s="18">
        <f t="shared" si="130"/>
        <v>0</v>
      </c>
      <c r="P2689" s="16">
        <f t="shared" si="131"/>
        <v>46</v>
      </c>
    </row>
    <row r="2690" spans="2:16">
      <c r="B2690" s="400"/>
      <c r="D2690" s="428"/>
      <c r="F2690" s="103" t="s">
        <v>4814</v>
      </c>
      <c r="H2690" s="214" t="s">
        <v>8431</v>
      </c>
      <c r="J2690" s="46">
        <v>39</v>
      </c>
      <c r="K2690" s="14">
        <v>0</v>
      </c>
      <c r="L2690" s="18">
        <f t="shared" si="129"/>
        <v>39</v>
      </c>
      <c r="M2690" s="14">
        <v>0</v>
      </c>
      <c r="N2690" s="23">
        <v>0</v>
      </c>
      <c r="O2690" s="18">
        <f t="shared" si="130"/>
        <v>0</v>
      </c>
      <c r="P2690" s="16">
        <f t="shared" si="131"/>
        <v>39</v>
      </c>
    </row>
    <row r="2691" spans="2:16">
      <c r="B2691" s="400"/>
      <c r="D2691" s="428"/>
      <c r="F2691" s="103" t="s">
        <v>4814</v>
      </c>
      <c r="H2691" s="214" t="s">
        <v>8432</v>
      </c>
      <c r="J2691" s="46">
        <v>17</v>
      </c>
      <c r="K2691" s="14">
        <v>0</v>
      </c>
      <c r="L2691" s="18">
        <f t="shared" si="129"/>
        <v>17</v>
      </c>
      <c r="M2691" s="14">
        <v>0</v>
      </c>
      <c r="N2691" s="23">
        <v>0</v>
      </c>
      <c r="O2691" s="18">
        <f t="shared" si="130"/>
        <v>0</v>
      </c>
      <c r="P2691" s="16">
        <f t="shared" si="131"/>
        <v>17</v>
      </c>
    </row>
    <row r="2692" spans="2:16" ht="25.5">
      <c r="B2692" s="400"/>
      <c r="D2692" s="428"/>
      <c r="F2692" s="103" t="s">
        <v>4814</v>
      </c>
      <c r="H2692" s="214" t="s">
        <v>8433</v>
      </c>
      <c r="J2692" s="46">
        <v>74</v>
      </c>
      <c r="K2692" s="14">
        <v>0</v>
      </c>
      <c r="L2692" s="18">
        <f t="shared" si="129"/>
        <v>74</v>
      </c>
      <c r="M2692" s="14">
        <v>0</v>
      </c>
      <c r="N2692" s="23">
        <v>0</v>
      </c>
      <c r="O2692" s="18">
        <f t="shared" si="130"/>
        <v>0</v>
      </c>
      <c r="P2692" s="16">
        <f t="shared" si="131"/>
        <v>74</v>
      </c>
    </row>
    <row r="2693" spans="2:16">
      <c r="B2693" s="400"/>
      <c r="D2693" s="428"/>
      <c r="F2693" s="103" t="s">
        <v>4814</v>
      </c>
      <c r="H2693" s="214" t="s">
        <v>8434</v>
      </c>
      <c r="J2693" s="46">
        <v>0</v>
      </c>
      <c r="K2693" s="14">
        <v>0</v>
      </c>
      <c r="L2693" s="18">
        <f t="shared" si="129"/>
        <v>0</v>
      </c>
      <c r="M2693" s="14">
        <v>13</v>
      </c>
      <c r="N2693" s="23">
        <v>0</v>
      </c>
      <c r="O2693" s="18">
        <f t="shared" si="130"/>
        <v>13</v>
      </c>
      <c r="P2693" s="16">
        <f t="shared" si="131"/>
        <v>13</v>
      </c>
    </row>
    <row r="2694" spans="2:16" ht="25.5">
      <c r="B2694" s="400"/>
      <c r="D2694" s="428"/>
      <c r="F2694" s="103" t="s">
        <v>4814</v>
      </c>
      <c r="H2694" s="214" t="s">
        <v>8435</v>
      </c>
      <c r="J2694" s="46">
        <v>37</v>
      </c>
      <c r="K2694" s="14">
        <v>0</v>
      </c>
      <c r="L2694" s="18">
        <f t="shared" si="129"/>
        <v>37</v>
      </c>
      <c r="M2694" s="14">
        <v>0</v>
      </c>
      <c r="N2694" s="23">
        <v>0</v>
      </c>
      <c r="O2694" s="18">
        <f t="shared" si="130"/>
        <v>0</v>
      </c>
      <c r="P2694" s="16">
        <f t="shared" si="131"/>
        <v>37</v>
      </c>
    </row>
    <row r="2695" spans="2:16">
      <c r="B2695" s="400"/>
      <c r="D2695" s="428"/>
      <c r="F2695" s="103" t="s">
        <v>4815</v>
      </c>
      <c r="H2695" s="214" t="s">
        <v>4815</v>
      </c>
      <c r="J2695" s="46">
        <v>210</v>
      </c>
      <c r="K2695" s="14">
        <v>0</v>
      </c>
      <c r="L2695" s="18">
        <f t="shared" si="129"/>
        <v>210</v>
      </c>
      <c r="M2695" s="14">
        <v>0</v>
      </c>
      <c r="N2695" s="23">
        <v>0</v>
      </c>
      <c r="O2695" s="18">
        <f t="shared" si="130"/>
        <v>0</v>
      </c>
      <c r="P2695" s="16">
        <f t="shared" si="131"/>
        <v>210</v>
      </c>
    </row>
    <row r="2696" spans="2:16" ht="38.25">
      <c r="B2696" s="400"/>
      <c r="D2696" s="428"/>
      <c r="F2696" s="103" t="s">
        <v>4816</v>
      </c>
      <c r="H2696" s="214" t="s">
        <v>4816</v>
      </c>
      <c r="J2696" s="46"/>
      <c r="K2696" s="14"/>
      <c r="L2696" s="18">
        <f t="shared" si="129"/>
        <v>0</v>
      </c>
      <c r="M2696" s="14"/>
      <c r="N2696" s="23"/>
      <c r="O2696" s="18">
        <f t="shared" si="130"/>
        <v>0</v>
      </c>
      <c r="P2696" s="16">
        <f t="shared" si="131"/>
        <v>0</v>
      </c>
    </row>
    <row r="2697" spans="2:16" ht="25.5">
      <c r="B2697" s="400"/>
      <c r="D2697" s="428"/>
      <c r="F2697" s="103" t="s">
        <v>4817</v>
      </c>
      <c r="H2697" s="214" t="s">
        <v>4817</v>
      </c>
      <c r="J2697" s="46"/>
      <c r="K2697" s="14"/>
      <c r="L2697" s="18">
        <f t="shared" si="129"/>
        <v>0</v>
      </c>
      <c r="M2697" s="14"/>
      <c r="N2697" s="23"/>
      <c r="O2697" s="18">
        <f t="shared" si="130"/>
        <v>0</v>
      </c>
      <c r="P2697" s="16">
        <f t="shared" si="131"/>
        <v>0</v>
      </c>
    </row>
    <row r="2698" spans="2:16" ht="25.5">
      <c r="B2698" s="400"/>
      <c r="D2698" s="428"/>
      <c r="F2698" s="103" t="s">
        <v>4818</v>
      </c>
      <c r="H2698" s="214" t="s">
        <v>4818</v>
      </c>
      <c r="J2698" s="46">
        <v>30</v>
      </c>
      <c r="K2698" s="14">
        <v>0</v>
      </c>
      <c r="L2698" s="18">
        <f t="shared" si="129"/>
        <v>30</v>
      </c>
      <c r="M2698" s="14">
        <v>99</v>
      </c>
      <c r="N2698" s="23">
        <v>0</v>
      </c>
      <c r="O2698" s="18">
        <f t="shared" si="130"/>
        <v>99</v>
      </c>
      <c r="P2698" s="16">
        <f t="shared" si="131"/>
        <v>129</v>
      </c>
    </row>
    <row r="2699" spans="2:16">
      <c r="B2699" s="400"/>
      <c r="D2699" s="428"/>
      <c r="F2699" s="103" t="s">
        <v>4819</v>
      </c>
      <c r="H2699" s="214" t="s">
        <v>4819</v>
      </c>
      <c r="J2699" s="46"/>
      <c r="K2699" s="14"/>
      <c r="L2699" s="18">
        <f t="shared" si="129"/>
        <v>0</v>
      </c>
      <c r="M2699" s="14"/>
      <c r="N2699" s="23"/>
      <c r="O2699" s="18">
        <f t="shared" si="130"/>
        <v>0</v>
      </c>
      <c r="P2699" s="16">
        <f t="shared" si="131"/>
        <v>0</v>
      </c>
    </row>
    <row r="2700" spans="2:16">
      <c r="B2700" s="400"/>
      <c r="D2700" s="428"/>
      <c r="F2700" s="103" t="s">
        <v>4300</v>
      </c>
      <c r="H2700" s="214" t="s">
        <v>4300</v>
      </c>
      <c r="J2700" s="46"/>
      <c r="K2700" s="14"/>
      <c r="L2700" s="18">
        <f t="shared" si="129"/>
        <v>0</v>
      </c>
      <c r="M2700" s="14"/>
      <c r="N2700" s="23"/>
      <c r="O2700" s="18">
        <f t="shared" si="130"/>
        <v>0</v>
      </c>
      <c r="P2700" s="16">
        <f t="shared" si="131"/>
        <v>0</v>
      </c>
    </row>
    <row r="2701" spans="2:16">
      <c r="B2701" s="400"/>
      <c r="D2701" s="428"/>
      <c r="F2701" s="103" t="s">
        <v>4820</v>
      </c>
      <c r="H2701" s="214" t="s">
        <v>4820</v>
      </c>
      <c r="J2701" s="46"/>
      <c r="K2701" s="14"/>
      <c r="L2701" s="18">
        <f t="shared" si="129"/>
        <v>0</v>
      </c>
      <c r="M2701" s="14"/>
      <c r="N2701" s="23"/>
      <c r="O2701" s="18">
        <f t="shared" si="130"/>
        <v>0</v>
      </c>
      <c r="P2701" s="16">
        <f t="shared" si="131"/>
        <v>0</v>
      </c>
    </row>
    <row r="2702" spans="2:16">
      <c r="B2702" s="400"/>
      <c r="D2702" s="428"/>
      <c r="F2702" s="103" t="s">
        <v>4821</v>
      </c>
      <c r="H2702" s="214" t="s">
        <v>4821</v>
      </c>
      <c r="J2702" s="46"/>
      <c r="K2702" s="14"/>
      <c r="L2702" s="18">
        <f t="shared" si="129"/>
        <v>0</v>
      </c>
      <c r="M2702" s="14"/>
      <c r="N2702" s="23"/>
      <c r="O2702" s="18">
        <f t="shared" si="130"/>
        <v>0</v>
      </c>
      <c r="P2702" s="16">
        <f t="shared" si="131"/>
        <v>0</v>
      </c>
    </row>
    <row r="2703" spans="2:16">
      <c r="B2703" s="400"/>
      <c r="D2703" s="428"/>
      <c r="F2703" s="103" t="s">
        <v>4822</v>
      </c>
      <c r="H2703" s="214" t="s">
        <v>4822</v>
      </c>
      <c r="J2703" s="46"/>
      <c r="K2703" s="14"/>
      <c r="L2703" s="18">
        <f t="shared" si="129"/>
        <v>0</v>
      </c>
      <c r="M2703" s="14"/>
      <c r="N2703" s="23"/>
      <c r="O2703" s="18">
        <f t="shared" si="130"/>
        <v>0</v>
      </c>
      <c r="P2703" s="16">
        <f t="shared" si="131"/>
        <v>0</v>
      </c>
    </row>
    <row r="2704" spans="2:16">
      <c r="B2704" s="400"/>
      <c r="D2704" s="428"/>
      <c r="F2704" s="103" t="s">
        <v>4823</v>
      </c>
      <c r="H2704" s="214" t="s">
        <v>4823</v>
      </c>
      <c r="J2704" s="46"/>
      <c r="K2704" s="14"/>
      <c r="L2704" s="18">
        <f t="shared" si="129"/>
        <v>0</v>
      </c>
      <c r="M2704" s="14"/>
      <c r="N2704" s="23"/>
      <c r="O2704" s="18">
        <f t="shared" si="130"/>
        <v>0</v>
      </c>
      <c r="P2704" s="16">
        <f t="shared" si="131"/>
        <v>0</v>
      </c>
    </row>
    <row r="2705" spans="2:16">
      <c r="B2705" s="400"/>
      <c r="D2705" s="428"/>
      <c r="F2705" s="103" t="s">
        <v>4824</v>
      </c>
      <c r="H2705" s="214" t="s">
        <v>4824</v>
      </c>
      <c r="J2705" s="46">
        <v>73</v>
      </c>
      <c r="K2705" s="14">
        <v>0</v>
      </c>
      <c r="L2705" s="18">
        <f t="shared" si="129"/>
        <v>73</v>
      </c>
      <c r="M2705" s="14">
        <v>0</v>
      </c>
      <c r="N2705" s="23">
        <v>0</v>
      </c>
      <c r="O2705" s="18">
        <f t="shared" si="130"/>
        <v>0</v>
      </c>
      <c r="P2705" s="16">
        <f t="shared" si="131"/>
        <v>73</v>
      </c>
    </row>
    <row r="2706" spans="2:16">
      <c r="B2706" s="400"/>
      <c r="D2706" s="428"/>
      <c r="F2706" s="103" t="s">
        <v>4825</v>
      </c>
      <c r="H2706" s="214" t="s">
        <v>4825</v>
      </c>
      <c r="J2706" s="46"/>
      <c r="K2706" s="14"/>
      <c r="L2706" s="18">
        <f t="shared" si="129"/>
        <v>0</v>
      </c>
      <c r="M2706" s="14"/>
      <c r="N2706" s="23"/>
      <c r="O2706" s="18">
        <f t="shared" si="130"/>
        <v>0</v>
      </c>
      <c r="P2706" s="16">
        <f t="shared" si="131"/>
        <v>0</v>
      </c>
    </row>
    <row r="2707" spans="2:16">
      <c r="B2707" s="400"/>
      <c r="D2707" s="428"/>
      <c r="F2707" s="103" t="s">
        <v>4826</v>
      </c>
      <c r="H2707" s="214" t="s">
        <v>4826</v>
      </c>
      <c r="J2707" s="46">
        <v>82</v>
      </c>
      <c r="K2707" s="14">
        <v>0</v>
      </c>
      <c r="L2707" s="18">
        <f t="shared" si="129"/>
        <v>82</v>
      </c>
      <c r="M2707" s="14">
        <v>0</v>
      </c>
      <c r="N2707" s="23">
        <v>0</v>
      </c>
      <c r="O2707" s="18">
        <f t="shared" si="130"/>
        <v>0</v>
      </c>
      <c r="P2707" s="16">
        <f t="shared" si="131"/>
        <v>82</v>
      </c>
    </row>
    <row r="2708" spans="2:16">
      <c r="B2708" s="400"/>
      <c r="D2708" s="428"/>
      <c r="F2708" s="103" t="s">
        <v>4538</v>
      </c>
      <c r="H2708" s="214" t="s">
        <v>4538</v>
      </c>
      <c r="J2708" s="46">
        <v>0</v>
      </c>
      <c r="K2708" s="14">
        <v>0</v>
      </c>
      <c r="L2708" s="18">
        <f t="shared" si="129"/>
        <v>0</v>
      </c>
      <c r="M2708" s="14">
        <v>11</v>
      </c>
      <c r="N2708" s="23">
        <v>0</v>
      </c>
      <c r="O2708" s="18">
        <f t="shared" si="130"/>
        <v>11</v>
      </c>
      <c r="P2708" s="16">
        <f t="shared" si="131"/>
        <v>11</v>
      </c>
    </row>
    <row r="2709" spans="2:16" ht="51">
      <c r="B2709" s="400"/>
      <c r="D2709" s="428"/>
      <c r="F2709" s="103" t="s">
        <v>4827</v>
      </c>
      <c r="H2709" s="214" t="s">
        <v>8436</v>
      </c>
      <c r="J2709" s="46"/>
      <c r="K2709" s="14"/>
      <c r="L2709" s="18">
        <f t="shared" si="129"/>
        <v>0</v>
      </c>
      <c r="M2709" s="14"/>
      <c r="N2709" s="23"/>
      <c r="O2709" s="18">
        <f t="shared" si="130"/>
        <v>0</v>
      </c>
      <c r="P2709" s="16">
        <f t="shared" si="131"/>
        <v>0</v>
      </c>
    </row>
    <row r="2710" spans="2:16">
      <c r="B2710" s="400"/>
      <c r="D2710" s="428"/>
      <c r="F2710" s="103" t="s">
        <v>4828</v>
      </c>
      <c r="H2710" s="214" t="s">
        <v>4828</v>
      </c>
      <c r="J2710" s="46">
        <v>69</v>
      </c>
      <c r="K2710" s="14">
        <v>0</v>
      </c>
      <c r="L2710" s="18">
        <f t="shared" si="129"/>
        <v>69</v>
      </c>
      <c r="M2710" s="14">
        <v>0</v>
      </c>
      <c r="N2710" s="23">
        <v>0</v>
      </c>
      <c r="O2710" s="18">
        <f t="shared" si="130"/>
        <v>0</v>
      </c>
      <c r="P2710" s="16">
        <f t="shared" si="131"/>
        <v>69</v>
      </c>
    </row>
    <row r="2711" spans="2:16">
      <c r="B2711" s="400"/>
      <c r="D2711" s="428"/>
      <c r="F2711" s="103" t="s">
        <v>4829</v>
      </c>
      <c r="H2711" s="214" t="s">
        <v>4829</v>
      </c>
      <c r="J2711" s="46"/>
      <c r="K2711" s="14"/>
      <c r="L2711" s="18">
        <f t="shared" si="129"/>
        <v>0</v>
      </c>
      <c r="M2711" s="14"/>
      <c r="N2711" s="23"/>
      <c r="O2711" s="18">
        <f t="shared" si="130"/>
        <v>0</v>
      </c>
      <c r="P2711" s="16">
        <f t="shared" si="131"/>
        <v>0</v>
      </c>
    </row>
    <row r="2712" spans="2:16">
      <c r="B2712" s="400"/>
      <c r="D2712" s="428"/>
      <c r="F2712" s="103" t="s">
        <v>4830</v>
      </c>
      <c r="H2712" s="214" t="s">
        <v>4830</v>
      </c>
      <c r="J2712" s="46">
        <v>9</v>
      </c>
      <c r="K2712" s="14">
        <v>0</v>
      </c>
      <c r="L2712" s="18">
        <f t="shared" si="129"/>
        <v>9</v>
      </c>
      <c r="M2712" s="14">
        <v>0</v>
      </c>
      <c r="N2712" s="23">
        <v>0</v>
      </c>
      <c r="O2712" s="18">
        <f t="shared" si="130"/>
        <v>0</v>
      </c>
      <c r="P2712" s="16">
        <f t="shared" si="131"/>
        <v>9</v>
      </c>
    </row>
    <row r="2713" spans="2:16">
      <c r="B2713" s="400"/>
      <c r="D2713" s="428"/>
      <c r="F2713" s="103" t="s">
        <v>4831</v>
      </c>
      <c r="H2713" s="214" t="s">
        <v>4831</v>
      </c>
      <c r="J2713" s="46"/>
      <c r="K2713" s="14"/>
      <c r="L2713" s="18">
        <f t="shared" si="129"/>
        <v>0</v>
      </c>
      <c r="M2713" s="14"/>
      <c r="N2713" s="23"/>
      <c r="O2713" s="18">
        <f t="shared" si="130"/>
        <v>0</v>
      </c>
      <c r="P2713" s="16">
        <f t="shared" si="131"/>
        <v>0</v>
      </c>
    </row>
    <row r="2714" spans="2:16">
      <c r="B2714" s="400"/>
      <c r="D2714" s="428"/>
      <c r="F2714" s="103" t="s">
        <v>4507</v>
      </c>
      <c r="H2714" s="214" t="s">
        <v>4507</v>
      </c>
      <c r="J2714" s="46"/>
      <c r="K2714" s="14"/>
      <c r="L2714" s="18">
        <f t="shared" ref="L2714:L2777" si="132">+J2714+K2714</f>
        <v>0</v>
      </c>
      <c r="M2714" s="14"/>
      <c r="N2714" s="23"/>
      <c r="O2714" s="18">
        <f t="shared" ref="O2714:O2777" si="133">+N2714+M2714</f>
        <v>0</v>
      </c>
      <c r="P2714" s="16">
        <f t="shared" si="131"/>
        <v>0</v>
      </c>
    </row>
    <row r="2715" spans="2:16">
      <c r="B2715" s="400"/>
      <c r="D2715" s="428" t="s">
        <v>3945</v>
      </c>
      <c r="F2715" s="103" t="s">
        <v>4832</v>
      </c>
      <c r="H2715" s="214" t="s">
        <v>8437</v>
      </c>
      <c r="J2715" s="46">
        <v>15</v>
      </c>
      <c r="K2715" s="14">
        <v>0</v>
      </c>
      <c r="L2715" s="18">
        <f t="shared" si="132"/>
        <v>15</v>
      </c>
      <c r="M2715" s="14">
        <v>0</v>
      </c>
      <c r="N2715" s="14">
        <v>0</v>
      </c>
      <c r="O2715" s="18">
        <f t="shared" si="133"/>
        <v>0</v>
      </c>
      <c r="P2715" s="16">
        <f t="shared" ref="P2715:P2778" si="134">+L2715+O2715</f>
        <v>15</v>
      </c>
    </row>
    <row r="2716" spans="2:16">
      <c r="B2716" s="400"/>
      <c r="D2716" s="428"/>
      <c r="F2716" s="103" t="s">
        <v>4832</v>
      </c>
      <c r="H2716" s="214" t="s">
        <v>8438</v>
      </c>
      <c r="J2716" s="46">
        <v>44</v>
      </c>
      <c r="K2716" s="14">
        <v>0</v>
      </c>
      <c r="L2716" s="18">
        <f t="shared" si="132"/>
        <v>44</v>
      </c>
      <c r="M2716" s="14">
        <v>30</v>
      </c>
      <c r="N2716" s="14">
        <v>0</v>
      </c>
      <c r="O2716" s="18">
        <f t="shared" si="133"/>
        <v>30</v>
      </c>
      <c r="P2716" s="16">
        <f t="shared" si="134"/>
        <v>74</v>
      </c>
    </row>
    <row r="2717" spans="2:16">
      <c r="B2717" s="400"/>
      <c r="D2717" s="428"/>
      <c r="F2717" s="103" t="s">
        <v>4832</v>
      </c>
      <c r="H2717" s="214" t="s">
        <v>8439</v>
      </c>
      <c r="J2717" s="46">
        <v>36</v>
      </c>
      <c r="K2717" s="14">
        <v>0</v>
      </c>
      <c r="L2717" s="18">
        <f t="shared" si="132"/>
        <v>36</v>
      </c>
      <c r="M2717" s="14">
        <v>0</v>
      </c>
      <c r="N2717" s="14">
        <v>0</v>
      </c>
      <c r="O2717" s="18">
        <f t="shared" si="133"/>
        <v>0</v>
      </c>
      <c r="P2717" s="16">
        <f t="shared" si="134"/>
        <v>36</v>
      </c>
    </row>
    <row r="2718" spans="2:16">
      <c r="B2718" s="400"/>
      <c r="D2718" s="428"/>
      <c r="F2718" s="103" t="s">
        <v>4832</v>
      </c>
      <c r="H2718" s="214" t="s">
        <v>8440</v>
      </c>
      <c r="J2718" s="46">
        <v>137</v>
      </c>
      <c r="K2718" s="14">
        <v>0</v>
      </c>
      <c r="L2718" s="18">
        <f t="shared" si="132"/>
        <v>137</v>
      </c>
      <c r="M2718" s="14">
        <v>40</v>
      </c>
      <c r="N2718" s="14">
        <v>0</v>
      </c>
      <c r="O2718" s="18">
        <f t="shared" si="133"/>
        <v>40</v>
      </c>
      <c r="P2718" s="16">
        <f t="shared" si="134"/>
        <v>177</v>
      </c>
    </row>
    <row r="2719" spans="2:16">
      <c r="B2719" s="400"/>
      <c r="D2719" s="428"/>
      <c r="F2719" s="103" t="s">
        <v>4833</v>
      </c>
      <c r="H2719" s="214" t="s">
        <v>8441</v>
      </c>
      <c r="J2719" s="46">
        <v>70</v>
      </c>
      <c r="K2719" s="14">
        <v>0</v>
      </c>
      <c r="L2719" s="18">
        <f t="shared" si="132"/>
        <v>70</v>
      </c>
      <c r="M2719" s="14">
        <v>0</v>
      </c>
      <c r="N2719" s="14">
        <v>0</v>
      </c>
      <c r="O2719" s="18">
        <f t="shared" si="133"/>
        <v>0</v>
      </c>
      <c r="P2719" s="16">
        <f t="shared" si="134"/>
        <v>70</v>
      </c>
    </row>
    <row r="2720" spans="2:16">
      <c r="B2720" s="400"/>
      <c r="D2720" s="428"/>
      <c r="F2720" s="103" t="s">
        <v>4833</v>
      </c>
      <c r="H2720" s="214" t="s">
        <v>8442</v>
      </c>
      <c r="J2720" s="46">
        <v>56</v>
      </c>
      <c r="K2720" s="14">
        <v>0</v>
      </c>
      <c r="L2720" s="18">
        <f t="shared" si="132"/>
        <v>56</v>
      </c>
      <c r="M2720" s="14">
        <v>0</v>
      </c>
      <c r="N2720" s="14">
        <v>0</v>
      </c>
      <c r="O2720" s="18">
        <f t="shared" si="133"/>
        <v>0</v>
      </c>
      <c r="P2720" s="16">
        <f t="shared" si="134"/>
        <v>56</v>
      </c>
    </row>
    <row r="2721" spans="2:16">
      <c r="B2721" s="400"/>
      <c r="D2721" s="428"/>
      <c r="F2721" s="103" t="s">
        <v>4833</v>
      </c>
      <c r="H2721" s="214" t="s">
        <v>8443</v>
      </c>
      <c r="J2721" s="46">
        <v>37</v>
      </c>
      <c r="K2721" s="14">
        <v>0</v>
      </c>
      <c r="L2721" s="18">
        <f t="shared" si="132"/>
        <v>37</v>
      </c>
      <c r="M2721" s="14">
        <v>0</v>
      </c>
      <c r="N2721" s="14">
        <v>0</v>
      </c>
      <c r="O2721" s="18">
        <f t="shared" si="133"/>
        <v>0</v>
      </c>
      <c r="P2721" s="16">
        <f t="shared" si="134"/>
        <v>37</v>
      </c>
    </row>
    <row r="2722" spans="2:16">
      <c r="B2722" s="400"/>
      <c r="D2722" s="428"/>
      <c r="F2722" s="103" t="s">
        <v>4833</v>
      </c>
      <c r="H2722" s="214" t="s">
        <v>8444</v>
      </c>
      <c r="J2722" s="46">
        <v>35</v>
      </c>
      <c r="K2722" s="14">
        <v>0</v>
      </c>
      <c r="L2722" s="18">
        <f t="shared" si="132"/>
        <v>35</v>
      </c>
      <c r="M2722" s="14">
        <v>0</v>
      </c>
      <c r="N2722" s="14">
        <v>0</v>
      </c>
      <c r="O2722" s="18">
        <f t="shared" si="133"/>
        <v>0</v>
      </c>
      <c r="P2722" s="16">
        <f t="shared" si="134"/>
        <v>35</v>
      </c>
    </row>
    <row r="2723" spans="2:16">
      <c r="B2723" s="400"/>
      <c r="D2723" s="428"/>
      <c r="F2723" s="103" t="s">
        <v>4833</v>
      </c>
      <c r="H2723" s="214" t="s">
        <v>8445</v>
      </c>
      <c r="J2723" s="46">
        <v>57</v>
      </c>
      <c r="K2723" s="14">
        <v>0</v>
      </c>
      <c r="L2723" s="18">
        <f t="shared" si="132"/>
        <v>57</v>
      </c>
      <c r="M2723" s="14">
        <v>0</v>
      </c>
      <c r="N2723" s="14">
        <v>0</v>
      </c>
      <c r="O2723" s="18">
        <f t="shared" si="133"/>
        <v>0</v>
      </c>
      <c r="P2723" s="16">
        <f t="shared" si="134"/>
        <v>57</v>
      </c>
    </row>
    <row r="2724" spans="2:16">
      <c r="B2724" s="400"/>
      <c r="D2724" s="428"/>
      <c r="F2724" s="103" t="s">
        <v>4833</v>
      </c>
      <c r="H2724" s="214" t="s">
        <v>8446</v>
      </c>
      <c r="J2724" s="46">
        <v>52</v>
      </c>
      <c r="K2724" s="14">
        <v>0</v>
      </c>
      <c r="L2724" s="18">
        <f t="shared" si="132"/>
        <v>52</v>
      </c>
      <c r="M2724" s="14">
        <v>30</v>
      </c>
      <c r="N2724" s="14">
        <v>0</v>
      </c>
      <c r="O2724" s="18">
        <f t="shared" si="133"/>
        <v>30</v>
      </c>
      <c r="P2724" s="16">
        <f t="shared" si="134"/>
        <v>82</v>
      </c>
    </row>
    <row r="2725" spans="2:16">
      <c r="B2725" s="400"/>
      <c r="D2725" s="428"/>
      <c r="F2725" s="103" t="s">
        <v>4834</v>
      </c>
      <c r="H2725" s="214" t="s">
        <v>8447</v>
      </c>
      <c r="J2725" s="46">
        <v>46</v>
      </c>
      <c r="K2725" s="14">
        <v>0</v>
      </c>
      <c r="L2725" s="18">
        <f t="shared" si="132"/>
        <v>46</v>
      </c>
      <c r="M2725" s="14">
        <v>0</v>
      </c>
      <c r="N2725" s="14">
        <v>0</v>
      </c>
      <c r="O2725" s="18">
        <f t="shared" si="133"/>
        <v>0</v>
      </c>
      <c r="P2725" s="16">
        <f t="shared" si="134"/>
        <v>46</v>
      </c>
    </row>
    <row r="2726" spans="2:16">
      <c r="B2726" s="400"/>
      <c r="D2726" s="428"/>
      <c r="F2726" s="103" t="s">
        <v>4834</v>
      </c>
      <c r="H2726" s="214" t="s">
        <v>8448</v>
      </c>
      <c r="J2726" s="46"/>
      <c r="K2726" s="14"/>
      <c r="L2726" s="18">
        <f t="shared" si="132"/>
        <v>0</v>
      </c>
      <c r="M2726" s="14"/>
      <c r="N2726" s="23"/>
      <c r="O2726" s="18">
        <f t="shared" si="133"/>
        <v>0</v>
      </c>
      <c r="P2726" s="16">
        <f t="shared" si="134"/>
        <v>0</v>
      </c>
    </row>
    <row r="2727" spans="2:16" ht="25.5">
      <c r="B2727" s="400"/>
      <c r="D2727" s="428"/>
      <c r="F2727" s="103" t="s">
        <v>4834</v>
      </c>
      <c r="H2727" s="214" t="s">
        <v>8449</v>
      </c>
      <c r="J2727" s="46">
        <v>90</v>
      </c>
      <c r="K2727" s="14">
        <v>0</v>
      </c>
      <c r="L2727" s="18">
        <f t="shared" si="132"/>
        <v>90</v>
      </c>
      <c r="M2727" s="14">
        <v>43</v>
      </c>
      <c r="N2727" s="14">
        <v>0</v>
      </c>
      <c r="O2727" s="18">
        <f t="shared" si="133"/>
        <v>43</v>
      </c>
      <c r="P2727" s="16">
        <f t="shared" si="134"/>
        <v>133</v>
      </c>
    </row>
    <row r="2728" spans="2:16">
      <c r="B2728" s="400"/>
      <c r="D2728" s="428"/>
      <c r="F2728" s="103" t="s">
        <v>4835</v>
      </c>
      <c r="H2728" s="214" t="s">
        <v>8450</v>
      </c>
      <c r="J2728" s="46"/>
      <c r="K2728" s="14"/>
      <c r="L2728" s="18">
        <f t="shared" si="132"/>
        <v>0</v>
      </c>
      <c r="M2728" s="14"/>
      <c r="N2728" s="23"/>
      <c r="O2728" s="18">
        <f t="shared" si="133"/>
        <v>0</v>
      </c>
      <c r="P2728" s="16">
        <f t="shared" si="134"/>
        <v>0</v>
      </c>
    </row>
    <row r="2729" spans="2:16">
      <c r="B2729" s="400"/>
      <c r="D2729" s="428"/>
      <c r="F2729" s="103" t="s">
        <v>4835</v>
      </c>
      <c r="H2729" s="214" t="s">
        <v>8451</v>
      </c>
      <c r="J2729" s="46">
        <v>105</v>
      </c>
      <c r="K2729" s="14">
        <v>0</v>
      </c>
      <c r="L2729" s="18">
        <f t="shared" si="132"/>
        <v>105</v>
      </c>
      <c r="M2729" s="14">
        <v>30</v>
      </c>
      <c r="N2729" s="23">
        <v>0</v>
      </c>
      <c r="O2729" s="18">
        <f t="shared" si="133"/>
        <v>30</v>
      </c>
      <c r="P2729" s="16">
        <f t="shared" si="134"/>
        <v>135</v>
      </c>
    </row>
    <row r="2730" spans="2:16">
      <c r="B2730" s="400"/>
      <c r="D2730" s="428"/>
      <c r="F2730" s="103" t="s">
        <v>4836</v>
      </c>
      <c r="H2730" s="214" t="s">
        <v>8452</v>
      </c>
      <c r="J2730" s="46">
        <v>23</v>
      </c>
      <c r="K2730" s="14">
        <v>0</v>
      </c>
      <c r="L2730" s="18">
        <f t="shared" si="132"/>
        <v>23</v>
      </c>
      <c r="M2730" s="14">
        <v>0</v>
      </c>
      <c r="N2730" s="14">
        <v>0</v>
      </c>
      <c r="O2730" s="18">
        <f t="shared" si="133"/>
        <v>0</v>
      </c>
      <c r="P2730" s="16">
        <f t="shared" si="134"/>
        <v>23</v>
      </c>
    </row>
    <row r="2731" spans="2:16">
      <c r="B2731" s="400"/>
      <c r="D2731" s="428"/>
      <c r="F2731" s="103" t="s">
        <v>4836</v>
      </c>
      <c r="H2731" s="214" t="s">
        <v>8453</v>
      </c>
      <c r="J2731" s="46">
        <v>349</v>
      </c>
      <c r="K2731" s="14">
        <v>0</v>
      </c>
      <c r="L2731" s="18">
        <f t="shared" si="132"/>
        <v>349</v>
      </c>
      <c r="M2731" s="14">
        <v>0</v>
      </c>
      <c r="N2731" s="14">
        <v>0</v>
      </c>
      <c r="O2731" s="18">
        <f t="shared" si="133"/>
        <v>0</v>
      </c>
      <c r="P2731" s="16">
        <f t="shared" si="134"/>
        <v>349</v>
      </c>
    </row>
    <row r="2732" spans="2:16" ht="25.5">
      <c r="B2732" s="400"/>
      <c r="D2732" s="428"/>
      <c r="F2732" s="103" t="s">
        <v>4836</v>
      </c>
      <c r="H2732" s="214" t="s">
        <v>8454</v>
      </c>
      <c r="J2732" s="46">
        <v>831</v>
      </c>
      <c r="K2732" s="14">
        <v>0</v>
      </c>
      <c r="L2732" s="18">
        <f t="shared" si="132"/>
        <v>831</v>
      </c>
      <c r="M2732" s="14">
        <v>0</v>
      </c>
      <c r="N2732" s="14">
        <v>0</v>
      </c>
      <c r="O2732" s="18">
        <f t="shared" si="133"/>
        <v>0</v>
      </c>
      <c r="P2732" s="16">
        <f t="shared" si="134"/>
        <v>831</v>
      </c>
    </row>
    <row r="2733" spans="2:16">
      <c r="B2733" s="400"/>
      <c r="D2733" s="428"/>
      <c r="F2733" s="103" t="s">
        <v>4836</v>
      </c>
      <c r="H2733" s="214" t="s">
        <v>8455</v>
      </c>
      <c r="J2733" s="46"/>
      <c r="K2733" s="14"/>
      <c r="L2733" s="18">
        <f t="shared" si="132"/>
        <v>0</v>
      </c>
      <c r="M2733" s="14">
        <v>0</v>
      </c>
      <c r="N2733" s="23">
        <v>0</v>
      </c>
      <c r="O2733" s="18">
        <f t="shared" si="133"/>
        <v>0</v>
      </c>
      <c r="P2733" s="16">
        <f t="shared" si="134"/>
        <v>0</v>
      </c>
    </row>
    <row r="2734" spans="2:16">
      <c r="B2734" s="400"/>
      <c r="D2734" s="428"/>
      <c r="F2734" s="103" t="s">
        <v>4837</v>
      </c>
      <c r="H2734" s="214" t="s">
        <v>8456</v>
      </c>
      <c r="J2734" s="46"/>
      <c r="K2734" s="14"/>
      <c r="L2734" s="18">
        <f t="shared" si="132"/>
        <v>0</v>
      </c>
      <c r="M2734" s="14"/>
      <c r="N2734" s="23"/>
      <c r="O2734" s="18">
        <f t="shared" si="133"/>
        <v>0</v>
      </c>
      <c r="P2734" s="16">
        <f t="shared" si="134"/>
        <v>0</v>
      </c>
    </row>
    <row r="2735" spans="2:16">
      <c r="B2735" s="400"/>
      <c r="D2735" s="428"/>
      <c r="F2735" s="103" t="s">
        <v>4837</v>
      </c>
      <c r="H2735" s="214" t="s">
        <v>8457</v>
      </c>
      <c r="J2735" s="46">
        <v>20</v>
      </c>
      <c r="K2735" s="14">
        <v>0</v>
      </c>
      <c r="L2735" s="18">
        <f t="shared" si="132"/>
        <v>20</v>
      </c>
      <c r="M2735" s="14">
        <v>0</v>
      </c>
      <c r="N2735" s="2">
        <v>0</v>
      </c>
      <c r="O2735" s="18">
        <f t="shared" si="133"/>
        <v>0</v>
      </c>
      <c r="P2735" s="16">
        <f t="shared" si="134"/>
        <v>20</v>
      </c>
    </row>
    <row r="2736" spans="2:16">
      <c r="B2736" s="400"/>
      <c r="D2736" s="428"/>
      <c r="F2736" s="103" t="s">
        <v>4837</v>
      </c>
      <c r="H2736" s="214" t="s">
        <v>8458</v>
      </c>
      <c r="J2736" s="46">
        <v>200</v>
      </c>
      <c r="K2736" s="14">
        <v>0</v>
      </c>
      <c r="L2736" s="18">
        <f t="shared" si="132"/>
        <v>200</v>
      </c>
      <c r="M2736" s="14">
        <v>0</v>
      </c>
      <c r="N2736" s="23">
        <v>0</v>
      </c>
      <c r="O2736" s="18">
        <f t="shared" si="133"/>
        <v>0</v>
      </c>
      <c r="P2736" s="16">
        <f t="shared" si="134"/>
        <v>200</v>
      </c>
    </row>
    <row r="2737" spans="2:16">
      <c r="B2737" s="400"/>
      <c r="D2737" s="428"/>
      <c r="F2737" s="103" t="s">
        <v>4837</v>
      </c>
      <c r="H2737" s="214" t="s">
        <v>8459</v>
      </c>
      <c r="J2737" s="46">
        <v>32</v>
      </c>
      <c r="K2737" s="14">
        <v>0</v>
      </c>
      <c r="L2737" s="18">
        <f t="shared" si="132"/>
        <v>32</v>
      </c>
      <c r="M2737" s="14">
        <v>0</v>
      </c>
      <c r="N2737" s="2">
        <v>0</v>
      </c>
      <c r="O2737" s="18">
        <f t="shared" si="133"/>
        <v>0</v>
      </c>
      <c r="P2737" s="16">
        <f t="shared" si="134"/>
        <v>32</v>
      </c>
    </row>
    <row r="2738" spans="2:16">
      <c r="B2738" s="400"/>
      <c r="D2738" s="428"/>
      <c r="F2738" s="103" t="s">
        <v>4837</v>
      </c>
      <c r="H2738" s="214" t="s">
        <v>8460</v>
      </c>
      <c r="J2738" s="46">
        <v>29</v>
      </c>
      <c r="K2738" s="14">
        <v>0</v>
      </c>
      <c r="L2738" s="18">
        <f t="shared" si="132"/>
        <v>29</v>
      </c>
      <c r="M2738" s="14">
        <v>0</v>
      </c>
      <c r="N2738" s="2">
        <v>0</v>
      </c>
      <c r="O2738" s="18">
        <f t="shared" si="133"/>
        <v>0</v>
      </c>
      <c r="P2738" s="16">
        <f t="shared" si="134"/>
        <v>29</v>
      </c>
    </row>
    <row r="2739" spans="2:16">
      <c r="B2739" s="400"/>
      <c r="D2739" s="428"/>
      <c r="F2739" s="103" t="s">
        <v>4837</v>
      </c>
      <c r="H2739" s="214" t="s">
        <v>8461</v>
      </c>
      <c r="J2739" s="46">
        <v>16</v>
      </c>
      <c r="K2739" s="14">
        <v>0</v>
      </c>
      <c r="L2739" s="18">
        <f t="shared" si="132"/>
        <v>16</v>
      </c>
      <c r="M2739" s="14">
        <v>0</v>
      </c>
      <c r="N2739" s="2">
        <v>0</v>
      </c>
      <c r="O2739" s="18">
        <f t="shared" si="133"/>
        <v>0</v>
      </c>
      <c r="P2739" s="16">
        <f t="shared" si="134"/>
        <v>16</v>
      </c>
    </row>
    <row r="2740" spans="2:16">
      <c r="B2740" s="400"/>
      <c r="D2740" s="428"/>
      <c r="F2740" s="103" t="s">
        <v>4837</v>
      </c>
      <c r="H2740" s="214" t="s">
        <v>8462</v>
      </c>
      <c r="J2740" s="46"/>
      <c r="K2740" s="14"/>
      <c r="L2740" s="18">
        <f t="shared" si="132"/>
        <v>0</v>
      </c>
      <c r="M2740" s="14"/>
      <c r="N2740" s="23"/>
      <c r="O2740" s="18">
        <f t="shared" si="133"/>
        <v>0</v>
      </c>
      <c r="P2740" s="16">
        <f t="shared" si="134"/>
        <v>0</v>
      </c>
    </row>
    <row r="2741" spans="2:16">
      <c r="B2741" s="400"/>
      <c r="D2741" s="428"/>
      <c r="F2741" s="103" t="s">
        <v>4838</v>
      </c>
      <c r="H2741" s="214" t="s">
        <v>8463</v>
      </c>
      <c r="J2741" s="46">
        <v>33</v>
      </c>
      <c r="K2741" s="14">
        <v>0</v>
      </c>
      <c r="L2741" s="18">
        <f t="shared" si="132"/>
        <v>33</v>
      </c>
      <c r="M2741" s="14">
        <v>0</v>
      </c>
      <c r="N2741" s="2">
        <v>0</v>
      </c>
      <c r="O2741" s="18">
        <f t="shared" si="133"/>
        <v>0</v>
      </c>
      <c r="P2741" s="16">
        <f t="shared" si="134"/>
        <v>33</v>
      </c>
    </row>
    <row r="2742" spans="2:16">
      <c r="B2742" s="400"/>
      <c r="D2742" s="428"/>
      <c r="F2742" s="103" t="s">
        <v>4838</v>
      </c>
      <c r="H2742" s="214" t="s">
        <v>8464</v>
      </c>
      <c r="J2742" s="46">
        <v>151</v>
      </c>
      <c r="K2742" s="14">
        <v>0</v>
      </c>
      <c r="L2742" s="18">
        <f t="shared" si="132"/>
        <v>151</v>
      </c>
      <c r="M2742" s="14">
        <v>86</v>
      </c>
      <c r="N2742" s="23">
        <v>0</v>
      </c>
      <c r="O2742" s="18">
        <f t="shared" si="133"/>
        <v>86</v>
      </c>
      <c r="P2742" s="16">
        <f t="shared" si="134"/>
        <v>237</v>
      </c>
    </row>
    <row r="2743" spans="2:16">
      <c r="B2743" s="400"/>
      <c r="D2743" s="428"/>
      <c r="F2743" s="103" t="s">
        <v>4839</v>
      </c>
      <c r="H2743" s="214" t="s">
        <v>8465</v>
      </c>
      <c r="J2743" s="46">
        <v>15</v>
      </c>
      <c r="K2743" s="14">
        <v>0</v>
      </c>
      <c r="L2743" s="18">
        <f t="shared" si="132"/>
        <v>15</v>
      </c>
      <c r="M2743" s="14">
        <v>0</v>
      </c>
      <c r="N2743" s="2">
        <v>0</v>
      </c>
      <c r="O2743" s="18">
        <f t="shared" si="133"/>
        <v>0</v>
      </c>
      <c r="P2743" s="16">
        <f t="shared" si="134"/>
        <v>15</v>
      </c>
    </row>
    <row r="2744" spans="2:16">
      <c r="B2744" s="400"/>
      <c r="D2744" s="428"/>
      <c r="F2744" s="103" t="s">
        <v>4839</v>
      </c>
      <c r="H2744" s="214" t="s">
        <v>8466</v>
      </c>
      <c r="J2744" s="46">
        <v>24</v>
      </c>
      <c r="K2744" s="14">
        <v>0</v>
      </c>
      <c r="L2744" s="18">
        <f t="shared" si="132"/>
        <v>24</v>
      </c>
      <c r="M2744" s="14">
        <v>0</v>
      </c>
      <c r="N2744" s="2">
        <v>0</v>
      </c>
      <c r="O2744" s="18">
        <f t="shared" si="133"/>
        <v>0</v>
      </c>
      <c r="P2744" s="16">
        <f t="shared" si="134"/>
        <v>24</v>
      </c>
    </row>
    <row r="2745" spans="2:16">
      <c r="B2745" s="400"/>
      <c r="D2745" s="428"/>
      <c r="F2745" s="103" t="s">
        <v>4839</v>
      </c>
      <c r="H2745" s="214" t="s">
        <v>8467</v>
      </c>
      <c r="J2745" s="46">
        <v>0</v>
      </c>
      <c r="K2745" s="14"/>
      <c r="L2745" s="18">
        <f t="shared" si="132"/>
        <v>0</v>
      </c>
      <c r="M2745" s="14">
        <v>76</v>
      </c>
      <c r="N2745" s="23"/>
      <c r="O2745" s="18">
        <f t="shared" si="133"/>
        <v>76</v>
      </c>
      <c r="P2745" s="16">
        <f t="shared" si="134"/>
        <v>76</v>
      </c>
    </row>
    <row r="2746" spans="2:16">
      <c r="B2746" s="400"/>
      <c r="D2746" s="428"/>
      <c r="F2746" s="103" t="s">
        <v>4839</v>
      </c>
      <c r="H2746" s="214" t="s">
        <v>8468</v>
      </c>
      <c r="J2746" s="46">
        <v>400</v>
      </c>
      <c r="K2746" s="14">
        <v>0</v>
      </c>
      <c r="L2746" s="18">
        <f t="shared" si="132"/>
        <v>400</v>
      </c>
      <c r="M2746" s="14">
        <v>0</v>
      </c>
      <c r="N2746" s="23">
        <v>0</v>
      </c>
      <c r="O2746" s="18">
        <f t="shared" si="133"/>
        <v>0</v>
      </c>
      <c r="P2746" s="16">
        <f t="shared" si="134"/>
        <v>400</v>
      </c>
    </row>
    <row r="2747" spans="2:16">
      <c r="B2747" s="400"/>
      <c r="D2747" s="428"/>
      <c r="F2747" s="103" t="s">
        <v>4840</v>
      </c>
      <c r="H2747" s="214" t="s">
        <v>8469</v>
      </c>
      <c r="J2747" s="46"/>
      <c r="K2747" s="14"/>
      <c r="L2747" s="18">
        <f t="shared" si="132"/>
        <v>0</v>
      </c>
      <c r="M2747" s="14"/>
      <c r="N2747" s="23"/>
      <c r="O2747" s="18">
        <f t="shared" si="133"/>
        <v>0</v>
      </c>
      <c r="P2747" s="16">
        <f t="shared" si="134"/>
        <v>0</v>
      </c>
    </row>
    <row r="2748" spans="2:16">
      <c r="B2748" s="400"/>
      <c r="D2748" s="428"/>
      <c r="F2748" s="103" t="s">
        <v>4840</v>
      </c>
      <c r="H2748" s="214" t="s">
        <v>8470</v>
      </c>
      <c r="J2748" s="46">
        <v>65</v>
      </c>
      <c r="K2748" s="14">
        <v>0</v>
      </c>
      <c r="L2748" s="18">
        <f t="shared" si="132"/>
        <v>65</v>
      </c>
      <c r="M2748" s="14">
        <v>0</v>
      </c>
      <c r="N2748" s="23">
        <v>0</v>
      </c>
      <c r="O2748" s="18">
        <f t="shared" si="133"/>
        <v>0</v>
      </c>
      <c r="P2748" s="16">
        <f t="shared" si="134"/>
        <v>65</v>
      </c>
    </row>
    <row r="2749" spans="2:16" ht="25.5">
      <c r="B2749" s="400"/>
      <c r="D2749" s="428"/>
      <c r="F2749" s="103" t="s">
        <v>4840</v>
      </c>
      <c r="H2749" s="214" t="s">
        <v>8471</v>
      </c>
      <c r="J2749" s="46">
        <v>19</v>
      </c>
      <c r="K2749" s="14">
        <v>0</v>
      </c>
      <c r="L2749" s="18">
        <f t="shared" si="132"/>
        <v>19</v>
      </c>
      <c r="M2749" s="14">
        <v>0</v>
      </c>
      <c r="N2749" s="2">
        <v>0</v>
      </c>
      <c r="O2749" s="18">
        <f t="shared" si="133"/>
        <v>0</v>
      </c>
      <c r="P2749" s="16">
        <f t="shared" si="134"/>
        <v>19</v>
      </c>
    </row>
    <row r="2750" spans="2:16">
      <c r="B2750" s="400"/>
      <c r="D2750" s="428"/>
      <c r="F2750" s="103" t="s">
        <v>4840</v>
      </c>
      <c r="H2750" s="214" t="s">
        <v>8472</v>
      </c>
      <c r="J2750" s="46">
        <v>46</v>
      </c>
      <c r="K2750" s="14">
        <v>0</v>
      </c>
      <c r="L2750" s="18">
        <f t="shared" si="132"/>
        <v>46</v>
      </c>
      <c r="M2750" s="14"/>
      <c r="N2750" s="2"/>
      <c r="O2750" s="18">
        <f t="shared" si="133"/>
        <v>0</v>
      </c>
      <c r="P2750" s="16">
        <f t="shared" si="134"/>
        <v>46</v>
      </c>
    </row>
    <row r="2751" spans="2:16" ht="25.5">
      <c r="B2751" s="400"/>
      <c r="D2751" s="428"/>
      <c r="F2751" s="103" t="s">
        <v>4841</v>
      </c>
      <c r="H2751" s="214" t="s">
        <v>4841</v>
      </c>
      <c r="J2751" s="46"/>
      <c r="K2751" s="14"/>
      <c r="L2751" s="18">
        <f t="shared" si="132"/>
        <v>0</v>
      </c>
      <c r="M2751" s="14"/>
      <c r="N2751" s="23"/>
      <c r="O2751" s="18">
        <f t="shared" si="133"/>
        <v>0</v>
      </c>
      <c r="P2751" s="16">
        <f t="shared" si="134"/>
        <v>0</v>
      </c>
    </row>
    <row r="2752" spans="2:16" ht="38.25">
      <c r="B2752" s="400"/>
      <c r="D2752" s="428"/>
      <c r="F2752" s="103" t="s">
        <v>4842</v>
      </c>
      <c r="H2752" s="214" t="s">
        <v>8473</v>
      </c>
      <c r="J2752" s="46"/>
      <c r="K2752" s="14"/>
      <c r="L2752" s="18">
        <f t="shared" si="132"/>
        <v>0</v>
      </c>
      <c r="M2752" s="14"/>
      <c r="N2752" s="23"/>
      <c r="O2752" s="18">
        <f t="shared" si="133"/>
        <v>0</v>
      </c>
      <c r="P2752" s="16">
        <f t="shared" si="134"/>
        <v>0</v>
      </c>
    </row>
    <row r="2753" spans="2:16" ht="25.5">
      <c r="B2753" s="400"/>
      <c r="D2753" s="428"/>
      <c r="F2753" s="103" t="s">
        <v>4323</v>
      </c>
      <c r="H2753" s="214" t="s">
        <v>8253</v>
      </c>
      <c r="J2753" s="46"/>
      <c r="K2753" s="14"/>
      <c r="L2753" s="18">
        <f t="shared" si="132"/>
        <v>0</v>
      </c>
      <c r="M2753" s="14"/>
      <c r="N2753" s="23"/>
      <c r="O2753" s="18">
        <f t="shared" si="133"/>
        <v>0</v>
      </c>
      <c r="P2753" s="16">
        <f t="shared" si="134"/>
        <v>0</v>
      </c>
    </row>
    <row r="2754" spans="2:16" ht="25.5">
      <c r="B2754" s="400"/>
      <c r="D2754" s="428"/>
      <c r="F2754" s="103" t="s">
        <v>4141</v>
      </c>
      <c r="H2754" s="214" t="s">
        <v>8225</v>
      </c>
      <c r="J2754" s="46"/>
      <c r="K2754" s="14"/>
      <c r="L2754" s="18">
        <f t="shared" si="132"/>
        <v>0</v>
      </c>
      <c r="M2754" s="14"/>
      <c r="N2754" s="23"/>
      <c r="O2754" s="18">
        <f t="shared" si="133"/>
        <v>0</v>
      </c>
      <c r="P2754" s="16">
        <f t="shared" si="134"/>
        <v>0</v>
      </c>
    </row>
    <row r="2755" spans="2:16" ht="25.5">
      <c r="B2755" s="400"/>
      <c r="D2755" s="428"/>
      <c r="F2755" s="103" t="s">
        <v>4843</v>
      </c>
      <c r="H2755" s="214" t="s">
        <v>8474</v>
      </c>
      <c r="J2755" s="46"/>
      <c r="K2755" s="14"/>
      <c r="L2755" s="18">
        <f t="shared" si="132"/>
        <v>0</v>
      </c>
      <c r="M2755" s="14"/>
      <c r="N2755" s="23"/>
      <c r="O2755" s="18">
        <f t="shared" si="133"/>
        <v>0</v>
      </c>
      <c r="P2755" s="16">
        <f t="shared" si="134"/>
        <v>0</v>
      </c>
    </row>
    <row r="2756" spans="2:16">
      <c r="B2756" s="400"/>
      <c r="D2756" s="428"/>
      <c r="F2756" s="103" t="s">
        <v>4844</v>
      </c>
      <c r="H2756" s="214" t="s">
        <v>8475</v>
      </c>
      <c r="J2756" s="46">
        <v>19</v>
      </c>
      <c r="K2756" s="14">
        <v>0</v>
      </c>
      <c r="L2756" s="18">
        <f t="shared" si="132"/>
        <v>19</v>
      </c>
      <c r="M2756" s="14">
        <v>0</v>
      </c>
      <c r="N2756" s="2">
        <v>0</v>
      </c>
      <c r="O2756" s="18">
        <f t="shared" si="133"/>
        <v>0</v>
      </c>
      <c r="P2756" s="16">
        <f t="shared" si="134"/>
        <v>19</v>
      </c>
    </row>
    <row r="2757" spans="2:16">
      <c r="B2757" s="400"/>
      <c r="D2757" s="428"/>
      <c r="F2757" s="103" t="s">
        <v>4844</v>
      </c>
      <c r="H2757" s="214" t="s">
        <v>8476</v>
      </c>
      <c r="J2757" s="46">
        <v>535</v>
      </c>
      <c r="K2757" s="14">
        <v>0</v>
      </c>
      <c r="L2757" s="18">
        <f t="shared" si="132"/>
        <v>535</v>
      </c>
      <c r="M2757" s="14">
        <v>308</v>
      </c>
      <c r="N2757" s="2">
        <v>0</v>
      </c>
      <c r="O2757" s="18">
        <f t="shared" si="133"/>
        <v>308</v>
      </c>
      <c r="P2757" s="16">
        <f t="shared" si="134"/>
        <v>843</v>
      </c>
    </row>
    <row r="2758" spans="2:16">
      <c r="B2758" s="400"/>
      <c r="D2758" s="428"/>
      <c r="F2758" s="103" t="s">
        <v>4844</v>
      </c>
      <c r="H2758" s="214" t="s">
        <v>8477</v>
      </c>
      <c r="J2758" s="46">
        <v>20</v>
      </c>
      <c r="K2758" s="14">
        <v>0</v>
      </c>
      <c r="L2758" s="18">
        <f t="shared" si="132"/>
        <v>20</v>
      </c>
      <c r="M2758" s="14">
        <v>0</v>
      </c>
      <c r="N2758" s="2">
        <v>0</v>
      </c>
      <c r="O2758" s="18">
        <f t="shared" si="133"/>
        <v>0</v>
      </c>
      <c r="P2758" s="16">
        <f t="shared" si="134"/>
        <v>20</v>
      </c>
    </row>
    <row r="2759" spans="2:16">
      <c r="B2759" s="400"/>
      <c r="D2759" s="428"/>
      <c r="F2759" s="103" t="s">
        <v>4844</v>
      </c>
      <c r="H2759" s="214" t="s">
        <v>8478</v>
      </c>
      <c r="J2759" s="46">
        <v>28</v>
      </c>
      <c r="K2759" s="14">
        <v>0</v>
      </c>
      <c r="L2759" s="18">
        <f t="shared" si="132"/>
        <v>28</v>
      </c>
      <c r="M2759" s="14">
        <v>0</v>
      </c>
      <c r="N2759" s="2">
        <v>0</v>
      </c>
      <c r="O2759" s="18">
        <f t="shared" si="133"/>
        <v>0</v>
      </c>
      <c r="P2759" s="16">
        <f t="shared" si="134"/>
        <v>28</v>
      </c>
    </row>
    <row r="2760" spans="2:16" ht="25.5">
      <c r="B2760" s="400"/>
      <c r="D2760" s="428"/>
      <c r="F2760" s="103" t="s">
        <v>4111</v>
      </c>
      <c r="H2760" s="214" t="s">
        <v>8221</v>
      </c>
      <c r="J2760" s="46"/>
      <c r="K2760" s="14"/>
      <c r="L2760" s="18">
        <f t="shared" si="132"/>
        <v>0</v>
      </c>
      <c r="M2760" s="14"/>
      <c r="N2760" s="23"/>
      <c r="O2760" s="18">
        <f t="shared" si="133"/>
        <v>0</v>
      </c>
      <c r="P2760" s="16">
        <f t="shared" si="134"/>
        <v>0</v>
      </c>
    </row>
    <row r="2761" spans="2:16" ht="25.5">
      <c r="B2761" s="400"/>
      <c r="D2761" s="428"/>
      <c r="F2761" s="103" t="s">
        <v>4845</v>
      </c>
      <c r="H2761" s="214" t="s">
        <v>8479</v>
      </c>
      <c r="J2761" s="46"/>
      <c r="K2761" s="14"/>
      <c r="L2761" s="18">
        <f t="shared" si="132"/>
        <v>0</v>
      </c>
      <c r="M2761" s="14"/>
      <c r="N2761" s="23"/>
      <c r="O2761" s="18">
        <f t="shared" si="133"/>
        <v>0</v>
      </c>
      <c r="P2761" s="16">
        <f t="shared" si="134"/>
        <v>0</v>
      </c>
    </row>
    <row r="2762" spans="2:16">
      <c r="B2762" s="400"/>
      <c r="D2762" s="428"/>
      <c r="F2762" s="103" t="s">
        <v>4846</v>
      </c>
      <c r="H2762" s="214" t="s">
        <v>8480</v>
      </c>
      <c r="J2762" s="46">
        <v>0</v>
      </c>
      <c r="K2762" s="14"/>
      <c r="L2762" s="18">
        <f t="shared" si="132"/>
        <v>0</v>
      </c>
      <c r="M2762" s="14">
        <v>52</v>
      </c>
      <c r="N2762" s="23"/>
      <c r="O2762" s="18">
        <f t="shared" si="133"/>
        <v>52</v>
      </c>
      <c r="P2762" s="16">
        <f t="shared" si="134"/>
        <v>52</v>
      </c>
    </row>
    <row r="2763" spans="2:16">
      <c r="B2763" s="400"/>
      <c r="D2763" s="428"/>
      <c r="F2763" s="103" t="s">
        <v>4846</v>
      </c>
      <c r="H2763" s="214" t="s">
        <v>8481</v>
      </c>
      <c r="J2763" s="46">
        <v>28</v>
      </c>
      <c r="K2763" s="14"/>
      <c r="L2763" s="18">
        <f t="shared" si="132"/>
        <v>28</v>
      </c>
      <c r="M2763" s="14">
        <v>0</v>
      </c>
      <c r="N2763" s="23"/>
      <c r="O2763" s="18">
        <f t="shared" si="133"/>
        <v>0</v>
      </c>
      <c r="P2763" s="16">
        <f t="shared" si="134"/>
        <v>28</v>
      </c>
    </row>
    <row r="2764" spans="2:16">
      <c r="B2764" s="400"/>
      <c r="D2764" s="428"/>
      <c r="F2764" s="103" t="s">
        <v>4846</v>
      </c>
      <c r="H2764" s="214" t="s">
        <v>8482</v>
      </c>
      <c r="J2764" s="46"/>
      <c r="K2764" s="14"/>
      <c r="L2764" s="18">
        <f t="shared" si="132"/>
        <v>0</v>
      </c>
      <c r="M2764" s="14"/>
      <c r="N2764" s="23"/>
      <c r="O2764" s="18">
        <f t="shared" si="133"/>
        <v>0</v>
      </c>
      <c r="P2764" s="16">
        <f t="shared" si="134"/>
        <v>0</v>
      </c>
    </row>
    <row r="2765" spans="2:16" ht="25.5">
      <c r="B2765" s="400"/>
      <c r="D2765" s="428" t="s">
        <v>3946</v>
      </c>
      <c r="F2765" s="103" t="s">
        <v>4141</v>
      </c>
      <c r="H2765" s="214" t="s">
        <v>8225</v>
      </c>
      <c r="J2765" s="46"/>
      <c r="K2765" s="14"/>
      <c r="L2765" s="18">
        <f t="shared" si="132"/>
        <v>0</v>
      </c>
      <c r="M2765" s="14"/>
      <c r="N2765" s="23"/>
      <c r="O2765" s="18">
        <f t="shared" si="133"/>
        <v>0</v>
      </c>
      <c r="P2765" s="16">
        <f t="shared" si="134"/>
        <v>0</v>
      </c>
    </row>
    <row r="2766" spans="2:16">
      <c r="B2766" s="400"/>
      <c r="D2766" s="428"/>
      <c r="F2766" s="103" t="s">
        <v>4847</v>
      </c>
      <c r="H2766" s="214" t="s">
        <v>8483</v>
      </c>
      <c r="J2766" s="46">
        <v>45</v>
      </c>
      <c r="K2766" s="14">
        <v>0</v>
      </c>
      <c r="L2766" s="18">
        <f t="shared" si="132"/>
        <v>45</v>
      </c>
      <c r="M2766" s="14">
        <v>260</v>
      </c>
      <c r="N2766" s="23">
        <v>0</v>
      </c>
      <c r="O2766" s="18">
        <f t="shared" si="133"/>
        <v>260</v>
      </c>
      <c r="P2766" s="16">
        <f t="shared" si="134"/>
        <v>305</v>
      </c>
    </row>
    <row r="2767" spans="2:16">
      <c r="B2767" s="400"/>
      <c r="D2767" s="428"/>
      <c r="F2767" s="103" t="s">
        <v>4847</v>
      </c>
      <c r="H2767" s="214" t="s">
        <v>8484</v>
      </c>
      <c r="J2767" s="46"/>
      <c r="K2767" s="14"/>
      <c r="L2767" s="18">
        <f t="shared" si="132"/>
        <v>0</v>
      </c>
      <c r="M2767" s="14"/>
      <c r="N2767" s="23"/>
      <c r="O2767" s="18">
        <f t="shared" si="133"/>
        <v>0</v>
      </c>
      <c r="P2767" s="16">
        <f t="shared" si="134"/>
        <v>0</v>
      </c>
    </row>
    <row r="2768" spans="2:16">
      <c r="B2768" s="400"/>
      <c r="D2768" s="428"/>
      <c r="F2768" s="103" t="s">
        <v>4848</v>
      </c>
      <c r="H2768" s="214" t="s">
        <v>4848</v>
      </c>
      <c r="J2768" s="46">
        <v>33</v>
      </c>
      <c r="K2768" s="14">
        <v>0</v>
      </c>
      <c r="L2768" s="18">
        <f t="shared" si="132"/>
        <v>33</v>
      </c>
      <c r="M2768" s="14">
        <v>0</v>
      </c>
      <c r="N2768" s="23">
        <v>0</v>
      </c>
      <c r="O2768" s="18">
        <f t="shared" si="133"/>
        <v>0</v>
      </c>
      <c r="P2768" s="16">
        <f t="shared" si="134"/>
        <v>33</v>
      </c>
    </row>
    <row r="2769" spans="2:16">
      <c r="B2769" s="400"/>
      <c r="D2769" s="428"/>
      <c r="F2769" s="103" t="s">
        <v>4849</v>
      </c>
      <c r="H2769" s="214" t="s">
        <v>4849</v>
      </c>
      <c r="J2769" s="46">
        <v>25</v>
      </c>
      <c r="K2769" s="14">
        <v>0</v>
      </c>
      <c r="L2769" s="18">
        <f t="shared" si="132"/>
        <v>25</v>
      </c>
      <c r="M2769" s="14">
        <v>0</v>
      </c>
      <c r="N2769" s="23">
        <v>0</v>
      </c>
      <c r="O2769" s="18">
        <f t="shared" si="133"/>
        <v>0</v>
      </c>
      <c r="P2769" s="16">
        <f t="shared" si="134"/>
        <v>25</v>
      </c>
    </row>
    <row r="2770" spans="2:16">
      <c r="B2770" s="400"/>
      <c r="D2770" s="428"/>
      <c r="F2770" s="103" t="s">
        <v>4850</v>
      </c>
      <c r="H2770" s="214" t="s">
        <v>4850</v>
      </c>
      <c r="J2770" s="46">
        <v>63</v>
      </c>
      <c r="K2770" s="14">
        <v>0</v>
      </c>
      <c r="L2770" s="18">
        <f t="shared" si="132"/>
        <v>63</v>
      </c>
      <c r="M2770" s="14">
        <v>0</v>
      </c>
      <c r="N2770" s="23">
        <v>0</v>
      </c>
      <c r="O2770" s="18">
        <f t="shared" si="133"/>
        <v>0</v>
      </c>
      <c r="P2770" s="16">
        <f t="shared" si="134"/>
        <v>63</v>
      </c>
    </row>
    <row r="2771" spans="2:16">
      <c r="B2771" s="400"/>
      <c r="D2771" s="428"/>
      <c r="F2771" s="103" t="s">
        <v>4851</v>
      </c>
      <c r="H2771" s="214" t="s">
        <v>4851</v>
      </c>
      <c r="J2771" s="46"/>
      <c r="K2771" s="14"/>
      <c r="L2771" s="18">
        <f t="shared" si="132"/>
        <v>0</v>
      </c>
      <c r="M2771" s="14"/>
      <c r="N2771" s="23"/>
      <c r="O2771" s="18">
        <f t="shared" si="133"/>
        <v>0</v>
      </c>
      <c r="P2771" s="16">
        <f t="shared" si="134"/>
        <v>0</v>
      </c>
    </row>
    <row r="2772" spans="2:16">
      <c r="B2772" s="400"/>
      <c r="D2772" s="428"/>
      <c r="F2772" s="103" t="s">
        <v>4852</v>
      </c>
      <c r="H2772" s="214" t="s">
        <v>4852</v>
      </c>
      <c r="J2772" s="46"/>
      <c r="K2772" s="14"/>
      <c r="L2772" s="18">
        <f t="shared" si="132"/>
        <v>0</v>
      </c>
      <c r="M2772" s="14"/>
      <c r="N2772" s="23"/>
      <c r="O2772" s="18">
        <f t="shared" si="133"/>
        <v>0</v>
      </c>
      <c r="P2772" s="16">
        <f t="shared" si="134"/>
        <v>0</v>
      </c>
    </row>
    <row r="2773" spans="2:16">
      <c r="B2773" s="400"/>
      <c r="D2773" s="428"/>
      <c r="F2773" s="103" t="s">
        <v>4853</v>
      </c>
      <c r="H2773" s="214" t="s">
        <v>4853</v>
      </c>
      <c r="J2773" s="46"/>
      <c r="K2773" s="14"/>
      <c r="L2773" s="18">
        <f t="shared" si="132"/>
        <v>0</v>
      </c>
      <c r="M2773" s="14"/>
      <c r="N2773" s="23"/>
      <c r="O2773" s="18">
        <f t="shared" si="133"/>
        <v>0</v>
      </c>
      <c r="P2773" s="16">
        <f t="shared" si="134"/>
        <v>0</v>
      </c>
    </row>
    <row r="2774" spans="2:16">
      <c r="B2774" s="400"/>
      <c r="D2774" s="428"/>
      <c r="F2774" s="103" t="s">
        <v>4854</v>
      </c>
      <c r="H2774" s="214" t="s">
        <v>4854</v>
      </c>
      <c r="J2774" s="46">
        <v>50</v>
      </c>
      <c r="K2774" s="14">
        <v>0</v>
      </c>
      <c r="L2774" s="18">
        <f t="shared" si="132"/>
        <v>50</v>
      </c>
      <c r="M2774" s="14">
        <v>0</v>
      </c>
      <c r="N2774" s="23">
        <v>0</v>
      </c>
      <c r="O2774" s="18">
        <f t="shared" si="133"/>
        <v>0</v>
      </c>
      <c r="P2774" s="16">
        <f t="shared" si="134"/>
        <v>50</v>
      </c>
    </row>
    <row r="2775" spans="2:16">
      <c r="B2775" s="400"/>
      <c r="D2775" s="428"/>
      <c r="F2775" s="103" t="s">
        <v>4855</v>
      </c>
      <c r="H2775" s="214" t="s">
        <v>4855</v>
      </c>
      <c r="J2775" s="46">
        <v>18</v>
      </c>
      <c r="K2775" s="14">
        <v>0</v>
      </c>
      <c r="L2775" s="18">
        <f t="shared" si="132"/>
        <v>18</v>
      </c>
      <c r="M2775" s="14">
        <v>0</v>
      </c>
      <c r="N2775" s="23">
        <v>0</v>
      </c>
      <c r="O2775" s="18">
        <f t="shared" si="133"/>
        <v>0</v>
      </c>
      <c r="P2775" s="16">
        <f t="shared" si="134"/>
        <v>18</v>
      </c>
    </row>
    <row r="2776" spans="2:16">
      <c r="B2776" s="400"/>
      <c r="D2776" s="428"/>
      <c r="F2776" s="103" t="s">
        <v>4856</v>
      </c>
      <c r="H2776" s="214" t="s">
        <v>4856</v>
      </c>
      <c r="J2776" s="46">
        <v>60</v>
      </c>
      <c r="K2776" s="14">
        <v>0</v>
      </c>
      <c r="L2776" s="18">
        <f t="shared" si="132"/>
        <v>60</v>
      </c>
      <c r="M2776" s="14">
        <v>0</v>
      </c>
      <c r="N2776" s="23">
        <v>0</v>
      </c>
      <c r="O2776" s="18">
        <f t="shared" si="133"/>
        <v>0</v>
      </c>
      <c r="P2776" s="16">
        <f t="shared" si="134"/>
        <v>60</v>
      </c>
    </row>
    <row r="2777" spans="2:16">
      <c r="B2777" s="400"/>
      <c r="D2777" s="428"/>
      <c r="F2777" s="103" t="s">
        <v>4857</v>
      </c>
      <c r="H2777" s="214" t="s">
        <v>4857</v>
      </c>
      <c r="J2777" s="46"/>
      <c r="K2777" s="14"/>
      <c r="L2777" s="18">
        <f t="shared" si="132"/>
        <v>0</v>
      </c>
      <c r="M2777" s="14"/>
      <c r="N2777" s="23"/>
      <c r="O2777" s="18">
        <f t="shared" si="133"/>
        <v>0</v>
      </c>
      <c r="P2777" s="16">
        <f t="shared" si="134"/>
        <v>0</v>
      </c>
    </row>
    <row r="2778" spans="2:16">
      <c r="B2778" s="400"/>
      <c r="D2778" s="428"/>
      <c r="F2778" s="103" t="s">
        <v>4858</v>
      </c>
      <c r="H2778" s="214" t="s">
        <v>4858</v>
      </c>
      <c r="J2778" s="46">
        <v>45</v>
      </c>
      <c r="K2778" s="14">
        <v>0</v>
      </c>
      <c r="L2778" s="18">
        <f t="shared" ref="L2778:L2841" si="135">+J2778+K2778</f>
        <v>45</v>
      </c>
      <c r="M2778" s="14">
        <v>0</v>
      </c>
      <c r="N2778" s="23">
        <v>0</v>
      </c>
      <c r="O2778" s="18">
        <f t="shared" ref="O2778:O2841" si="136">+N2778+M2778</f>
        <v>0</v>
      </c>
      <c r="P2778" s="16">
        <f t="shared" si="134"/>
        <v>45</v>
      </c>
    </row>
    <row r="2779" spans="2:16">
      <c r="B2779" s="400"/>
      <c r="D2779" s="428"/>
      <c r="F2779" s="103" t="s">
        <v>4715</v>
      </c>
      <c r="H2779" s="214" t="s">
        <v>4715</v>
      </c>
      <c r="J2779" s="46">
        <v>100</v>
      </c>
      <c r="K2779" s="14">
        <v>0</v>
      </c>
      <c r="L2779" s="18">
        <f t="shared" si="135"/>
        <v>100</v>
      </c>
      <c r="M2779" s="14">
        <v>0</v>
      </c>
      <c r="N2779" s="23">
        <v>0</v>
      </c>
      <c r="O2779" s="18">
        <f t="shared" si="136"/>
        <v>0</v>
      </c>
      <c r="P2779" s="16">
        <f t="shared" ref="P2779:P2842" si="137">+L2779+O2779</f>
        <v>100</v>
      </c>
    </row>
    <row r="2780" spans="2:16">
      <c r="B2780" s="400"/>
      <c r="D2780" s="428"/>
      <c r="F2780" s="103" t="s">
        <v>4859</v>
      </c>
      <c r="H2780" s="214" t="s">
        <v>4859</v>
      </c>
      <c r="J2780" s="46">
        <v>87</v>
      </c>
      <c r="K2780" s="14">
        <v>0</v>
      </c>
      <c r="L2780" s="18">
        <f t="shared" si="135"/>
        <v>87</v>
      </c>
      <c r="M2780" s="14">
        <v>0</v>
      </c>
      <c r="N2780" s="23">
        <v>0</v>
      </c>
      <c r="O2780" s="18">
        <f t="shared" si="136"/>
        <v>0</v>
      </c>
      <c r="P2780" s="16">
        <f t="shared" si="137"/>
        <v>87</v>
      </c>
    </row>
    <row r="2781" spans="2:16">
      <c r="B2781" s="400"/>
      <c r="D2781" s="428"/>
      <c r="F2781" s="103" t="s">
        <v>4860</v>
      </c>
      <c r="H2781" s="214" t="s">
        <v>4860</v>
      </c>
      <c r="J2781" s="46">
        <v>12</v>
      </c>
      <c r="K2781" s="14">
        <v>0</v>
      </c>
      <c r="L2781" s="18">
        <f t="shared" si="135"/>
        <v>12</v>
      </c>
      <c r="M2781" s="14">
        <v>0</v>
      </c>
      <c r="N2781" s="23">
        <v>0</v>
      </c>
      <c r="O2781" s="18">
        <f t="shared" si="136"/>
        <v>0</v>
      </c>
      <c r="P2781" s="16">
        <f t="shared" si="137"/>
        <v>12</v>
      </c>
    </row>
    <row r="2782" spans="2:16">
      <c r="B2782" s="400"/>
      <c r="D2782" s="428"/>
      <c r="F2782" s="103" t="s">
        <v>4388</v>
      </c>
      <c r="H2782" s="214" t="s">
        <v>4388</v>
      </c>
      <c r="J2782" s="46"/>
      <c r="K2782" s="14"/>
      <c r="L2782" s="18">
        <f t="shared" si="135"/>
        <v>0</v>
      </c>
      <c r="M2782" s="14"/>
      <c r="N2782" s="23"/>
      <c r="O2782" s="18">
        <f t="shared" si="136"/>
        <v>0</v>
      </c>
      <c r="P2782" s="16">
        <f t="shared" si="137"/>
        <v>0</v>
      </c>
    </row>
    <row r="2783" spans="2:16">
      <c r="B2783" s="400"/>
      <c r="D2783" s="428"/>
      <c r="F2783" s="103" t="s">
        <v>4861</v>
      </c>
      <c r="H2783" s="214" t="s">
        <v>4861</v>
      </c>
      <c r="J2783" s="46">
        <v>31</v>
      </c>
      <c r="K2783" s="14">
        <v>0</v>
      </c>
      <c r="L2783" s="18">
        <f t="shared" si="135"/>
        <v>31</v>
      </c>
      <c r="M2783" s="14">
        <v>0</v>
      </c>
      <c r="N2783" s="23">
        <v>0</v>
      </c>
      <c r="O2783" s="18">
        <f t="shared" si="136"/>
        <v>0</v>
      </c>
      <c r="P2783" s="16">
        <f t="shared" si="137"/>
        <v>31</v>
      </c>
    </row>
    <row r="2784" spans="2:16" ht="51">
      <c r="B2784" s="400"/>
      <c r="D2784" s="428"/>
      <c r="F2784" s="103" t="s">
        <v>4827</v>
      </c>
      <c r="H2784" s="214" t="s">
        <v>8436</v>
      </c>
      <c r="J2784" s="46"/>
      <c r="K2784" s="14"/>
      <c r="L2784" s="18">
        <f t="shared" si="135"/>
        <v>0</v>
      </c>
      <c r="M2784" s="14"/>
      <c r="N2784" s="23"/>
      <c r="O2784" s="18">
        <f t="shared" si="136"/>
        <v>0</v>
      </c>
      <c r="P2784" s="16">
        <f t="shared" si="137"/>
        <v>0</v>
      </c>
    </row>
    <row r="2785" spans="2:16" ht="25.5">
      <c r="B2785" s="400"/>
      <c r="D2785" s="428"/>
      <c r="F2785" s="103" t="s">
        <v>4862</v>
      </c>
      <c r="H2785" s="214" t="s">
        <v>4862</v>
      </c>
      <c r="J2785" s="46">
        <v>45</v>
      </c>
      <c r="K2785" s="14">
        <v>0</v>
      </c>
      <c r="L2785" s="18">
        <f t="shared" si="135"/>
        <v>45</v>
      </c>
      <c r="M2785" s="14">
        <v>0</v>
      </c>
      <c r="N2785" s="23">
        <v>0</v>
      </c>
      <c r="O2785" s="18">
        <f t="shared" si="136"/>
        <v>0</v>
      </c>
      <c r="P2785" s="16">
        <f t="shared" si="137"/>
        <v>45</v>
      </c>
    </row>
    <row r="2786" spans="2:16">
      <c r="B2786" s="400"/>
      <c r="D2786" s="428"/>
      <c r="F2786" s="103" t="s">
        <v>4778</v>
      </c>
      <c r="H2786" s="214" t="s">
        <v>4778</v>
      </c>
      <c r="J2786" s="46"/>
      <c r="K2786" s="14"/>
      <c r="L2786" s="18">
        <f t="shared" si="135"/>
        <v>0</v>
      </c>
      <c r="M2786" s="14"/>
      <c r="N2786" s="23"/>
      <c r="O2786" s="18">
        <f t="shared" si="136"/>
        <v>0</v>
      </c>
      <c r="P2786" s="16">
        <f t="shared" si="137"/>
        <v>0</v>
      </c>
    </row>
    <row r="2787" spans="2:16">
      <c r="B2787" s="400"/>
      <c r="D2787" s="428"/>
      <c r="F2787" s="103" t="s">
        <v>4863</v>
      </c>
      <c r="H2787" s="214" t="s">
        <v>4863</v>
      </c>
      <c r="J2787" s="46">
        <v>21</v>
      </c>
      <c r="K2787" s="14">
        <v>0</v>
      </c>
      <c r="L2787" s="18">
        <f t="shared" si="135"/>
        <v>21</v>
      </c>
      <c r="M2787" s="14">
        <v>0</v>
      </c>
      <c r="N2787" s="23">
        <v>0</v>
      </c>
      <c r="O2787" s="18">
        <f t="shared" si="136"/>
        <v>0</v>
      </c>
      <c r="P2787" s="16">
        <f t="shared" si="137"/>
        <v>21</v>
      </c>
    </row>
    <row r="2788" spans="2:16">
      <c r="B2788" s="400"/>
      <c r="D2788" s="428"/>
      <c r="F2788" s="103" t="s">
        <v>4864</v>
      </c>
      <c r="H2788" s="214" t="s">
        <v>4864</v>
      </c>
      <c r="J2788" s="46">
        <v>46</v>
      </c>
      <c r="K2788" s="14">
        <v>0</v>
      </c>
      <c r="L2788" s="18">
        <f t="shared" si="135"/>
        <v>46</v>
      </c>
      <c r="M2788" s="14">
        <v>0</v>
      </c>
      <c r="N2788" s="23">
        <v>0</v>
      </c>
      <c r="O2788" s="18">
        <f t="shared" si="136"/>
        <v>0</v>
      </c>
      <c r="P2788" s="16">
        <f t="shared" si="137"/>
        <v>46</v>
      </c>
    </row>
    <row r="2789" spans="2:16">
      <c r="B2789" s="400"/>
      <c r="D2789" s="433" t="s">
        <v>92</v>
      </c>
      <c r="F2789" s="103" t="s">
        <v>4865</v>
      </c>
      <c r="H2789" s="214" t="s">
        <v>8485</v>
      </c>
      <c r="J2789" s="46"/>
      <c r="K2789" s="14"/>
      <c r="L2789" s="18">
        <f t="shared" si="135"/>
        <v>0</v>
      </c>
      <c r="M2789" s="14"/>
      <c r="N2789" s="23"/>
      <c r="O2789" s="18">
        <f t="shared" si="136"/>
        <v>0</v>
      </c>
      <c r="P2789" s="16">
        <f t="shared" si="137"/>
        <v>0</v>
      </c>
    </row>
    <row r="2790" spans="2:16" ht="25.5">
      <c r="B2790" s="400"/>
      <c r="D2790" s="434"/>
      <c r="F2790" s="103" t="s">
        <v>4865</v>
      </c>
      <c r="H2790" s="214" t="s">
        <v>8486</v>
      </c>
      <c r="J2790" s="46"/>
      <c r="K2790" s="14"/>
      <c r="L2790" s="18">
        <f t="shared" si="135"/>
        <v>0</v>
      </c>
      <c r="M2790" s="14"/>
      <c r="N2790" s="23"/>
      <c r="O2790" s="18">
        <f t="shared" si="136"/>
        <v>0</v>
      </c>
      <c r="P2790" s="16">
        <f t="shared" si="137"/>
        <v>0</v>
      </c>
    </row>
    <row r="2791" spans="2:16">
      <c r="B2791" s="400"/>
      <c r="D2791" s="434"/>
      <c r="F2791" s="103" t="s">
        <v>4223</v>
      </c>
      <c r="H2791" s="214" t="s">
        <v>4223</v>
      </c>
      <c r="J2791" s="46">
        <v>300</v>
      </c>
      <c r="K2791" s="14">
        <v>0</v>
      </c>
      <c r="L2791" s="18">
        <f t="shared" si="135"/>
        <v>300</v>
      </c>
      <c r="M2791" s="14">
        <v>200</v>
      </c>
      <c r="N2791" s="14">
        <v>0</v>
      </c>
      <c r="O2791" s="18">
        <f t="shared" si="136"/>
        <v>200</v>
      </c>
      <c r="P2791" s="16">
        <f t="shared" si="137"/>
        <v>500</v>
      </c>
    </row>
    <row r="2792" spans="2:16">
      <c r="B2792" s="400"/>
      <c r="D2792" s="434"/>
      <c r="F2792" s="103" t="s">
        <v>4866</v>
      </c>
      <c r="H2792" s="214" t="s">
        <v>8487</v>
      </c>
      <c r="J2792" s="46">
        <v>285</v>
      </c>
      <c r="K2792" s="14">
        <v>0</v>
      </c>
      <c r="L2792" s="18">
        <f t="shared" si="135"/>
        <v>285</v>
      </c>
      <c r="M2792" s="14">
        <v>137</v>
      </c>
      <c r="N2792" s="14">
        <v>0</v>
      </c>
      <c r="O2792" s="18">
        <f t="shared" si="136"/>
        <v>137</v>
      </c>
      <c r="P2792" s="16">
        <f t="shared" si="137"/>
        <v>422</v>
      </c>
    </row>
    <row r="2793" spans="2:16">
      <c r="B2793" s="400"/>
      <c r="D2793" s="434"/>
      <c r="F2793" s="103" t="s">
        <v>4866</v>
      </c>
      <c r="H2793" s="214" t="s">
        <v>8488</v>
      </c>
      <c r="J2793" s="46"/>
      <c r="K2793" s="14"/>
      <c r="L2793" s="18">
        <f t="shared" si="135"/>
        <v>0</v>
      </c>
      <c r="M2793" s="14"/>
      <c r="N2793" s="23"/>
      <c r="O2793" s="18">
        <f t="shared" si="136"/>
        <v>0</v>
      </c>
      <c r="P2793" s="16">
        <f t="shared" si="137"/>
        <v>0</v>
      </c>
    </row>
    <row r="2794" spans="2:16">
      <c r="B2794" s="400"/>
      <c r="D2794" s="434"/>
      <c r="F2794" s="103" t="s">
        <v>4866</v>
      </c>
      <c r="H2794" s="214" t="s">
        <v>8489</v>
      </c>
      <c r="J2794" s="46">
        <v>605</v>
      </c>
      <c r="K2794" s="14">
        <v>0</v>
      </c>
      <c r="L2794" s="18">
        <f t="shared" si="135"/>
        <v>605</v>
      </c>
      <c r="M2794" s="14">
        <v>300</v>
      </c>
      <c r="N2794" s="14">
        <v>0</v>
      </c>
      <c r="O2794" s="18">
        <f t="shared" si="136"/>
        <v>300</v>
      </c>
      <c r="P2794" s="16">
        <f t="shared" si="137"/>
        <v>905</v>
      </c>
    </row>
    <row r="2795" spans="2:16" ht="25.5">
      <c r="B2795" s="400"/>
      <c r="D2795" s="434"/>
      <c r="F2795" s="103" t="s">
        <v>4866</v>
      </c>
      <c r="H2795" s="214" t="s">
        <v>8490</v>
      </c>
      <c r="J2795" s="46"/>
      <c r="K2795" s="14"/>
      <c r="L2795" s="18">
        <f t="shared" si="135"/>
        <v>0</v>
      </c>
      <c r="M2795" s="14"/>
      <c r="N2795" s="14"/>
      <c r="O2795" s="18">
        <f t="shared" si="136"/>
        <v>0</v>
      </c>
      <c r="P2795" s="16">
        <f t="shared" si="137"/>
        <v>0</v>
      </c>
    </row>
    <row r="2796" spans="2:16">
      <c r="B2796" s="400"/>
      <c r="D2796" s="434"/>
      <c r="F2796" s="103" t="s">
        <v>4867</v>
      </c>
      <c r="H2796" s="214" t="s">
        <v>8491</v>
      </c>
      <c r="J2796" s="46"/>
      <c r="K2796" s="14"/>
      <c r="L2796" s="18">
        <f t="shared" si="135"/>
        <v>0</v>
      </c>
      <c r="M2796" s="14"/>
      <c r="N2796" s="23"/>
      <c r="O2796" s="18">
        <f t="shared" si="136"/>
        <v>0</v>
      </c>
      <c r="P2796" s="16">
        <f t="shared" si="137"/>
        <v>0</v>
      </c>
    </row>
    <row r="2797" spans="2:16" ht="25.5">
      <c r="B2797" s="400"/>
      <c r="D2797" s="434"/>
      <c r="F2797" s="103" t="s">
        <v>4867</v>
      </c>
      <c r="H2797" s="214" t="s">
        <v>8492</v>
      </c>
      <c r="J2797" s="46">
        <v>99</v>
      </c>
      <c r="K2797" s="14">
        <v>0</v>
      </c>
      <c r="L2797" s="18">
        <f t="shared" si="135"/>
        <v>99</v>
      </c>
      <c r="M2797" s="14">
        <v>0</v>
      </c>
      <c r="N2797" s="23">
        <v>0</v>
      </c>
      <c r="O2797" s="18">
        <f t="shared" si="136"/>
        <v>0</v>
      </c>
      <c r="P2797" s="16">
        <f t="shared" si="137"/>
        <v>99</v>
      </c>
    </row>
    <row r="2798" spans="2:16">
      <c r="B2798" s="400"/>
      <c r="D2798" s="434"/>
      <c r="F2798" s="103" t="s">
        <v>4867</v>
      </c>
      <c r="H2798" s="214" t="s">
        <v>8493</v>
      </c>
      <c r="J2798" s="46">
        <v>53</v>
      </c>
      <c r="K2798" s="14">
        <v>0</v>
      </c>
      <c r="L2798" s="18">
        <f t="shared" si="135"/>
        <v>53</v>
      </c>
      <c r="M2798" s="14">
        <v>90</v>
      </c>
      <c r="N2798" s="47">
        <v>0</v>
      </c>
      <c r="O2798" s="18">
        <f t="shared" si="136"/>
        <v>90</v>
      </c>
      <c r="P2798" s="16">
        <f t="shared" si="137"/>
        <v>143</v>
      </c>
    </row>
    <row r="2799" spans="2:16">
      <c r="B2799" s="400"/>
      <c r="D2799" s="434"/>
      <c r="F2799" s="103" t="s">
        <v>4867</v>
      </c>
      <c r="H2799" s="214" t="s">
        <v>8494</v>
      </c>
      <c r="J2799" s="46">
        <v>300</v>
      </c>
      <c r="K2799" s="14">
        <v>0</v>
      </c>
      <c r="L2799" s="18">
        <f t="shared" si="135"/>
        <v>300</v>
      </c>
      <c r="M2799" s="14">
        <v>0</v>
      </c>
      <c r="N2799" s="47">
        <v>0</v>
      </c>
      <c r="O2799" s="18">
        <f t="shared" si="136"/>
        <v>0</v>
      </c>
      <c r="P2799" s="16">
        <f t="shared" si="137"/>
        <v>300</v>
      </c>
    </row>
    <row r="2800" spans="2:16">
      <c r="B2800" s="400"/>
      <c r="D2800" s="434"/>
      <c r="F2800" s="103" t="s">
        <v>4867</v>
      </c>
      <c r="H2800" s="214" t="s">
        <v>8306</v>
      </c>
      <c r="J2800" s="46">
        <v>500</v>
      </c>
      <c r="K2800" s="14">
        <v>0</v>
      </c>
      <c r="L2800" s="18">
        <f t="shared" si="135"/>
        <v>500</v>
      </c>
      <c r="M2800" s="14">
        <v>200</v>
      </c>
      <c r="N2800" s="47">
        <v>0</v>
      </c>
      <c r="O2800" s="18">
        <f t="shared" si="136"/>
        <v>200</v>
      </c>
      <c r="P2800" s="16">
        <f t="shared" si="137"/>
        <v>700</v>
      </c>
    </row>
    <row r="2801" spans="2:16">
      <c r="B2801" s="400"/>
      <c r="D2801" s="434"/>
      <c r="F2801" s="103" t="s">
        <v>4868</v>
      </c>
      <c r="H2801" s="214" t="s">
        <v>4868</v>
      </c>
      <c r="J2801" s="46">
        <v>291</v>
      </c>
      <c r="K2801" s="14">
        <v>0</v>
      </c>
      <c r="L2801" s="18">
        <f t="shared" si="135"/>
        <v>291</v>
      </c>
      <c r="M2801" s="14">
        <v>212</v>
      </c>
      <c r="N2801" s="23">
        <v>0</v>
      </c>
      <c r="O2801" s="18">
        <f t="shared" si="136"/>
        <v>212</v>
      </c>
      <c r="P2801" s="16">
        <f t="shared" si="137"/>
        <v>503</v>
      </c>
    </row>
    <row r="2802" spans="2:16">
      <c r="B2802" s="400"/>
      <c r="D2802" s="434"/>
      <c r="F2802" s="103" t="s">
        <v>4869</v>
      </c>
      <c r="H2802" s="214" t="s">
        <v>4869</v>
      </c>
      <c r="J2802" s="46">
        <v>173</v>
      </c>
      <c r="K2802" s="14">
        <v>0</v>
      </c>
      <c r="L2802" s="18">
        <f t="shared" si="135"/>
        <v>173</v>
      </c>
      <c r="M2802" s="14">
        <v>0</v>
      </c>
      <c r="N2802" s="23">
        <v>0</v>
      </c>
      <c r="O2802" s="18">
        <f t="shared" si="136"/>
        <v>0</v>
      </c>
      <c r="P2802" s="16">
        <f t="shared" si="137"/>
        <v>173</v>
      </c>
    </row>
    <row r="2803" spans="2:16">
      <c r="B2803" s="400"/>
      <c r="D2803" s="434"/>
      <c r="F2803" s="103" t="s">
        <v>4870</v>
      </c>
      <c r="H2803" s="214" t="s">
        <v>4870</v>
      </c>
      <c r="J2803" s="46">
        <v>278</v>
      </c>
      <c r="K2803" s="14">
        <v>0</v>
      </c>
      <c r="L2803" s="18">
        <f t="shared" si="135"/>
        <v>278</v>
      </c>
      <c r="M2803" s="14">
        <v>0</v>
      </c>
      <c r="N2803" s="23">
        <v>0</v>
      </c>
      <c r="O2803" s="18">
        <f t="shared" si="136"/>
        <v>0</v>
      </c>
      <c r="P2803" s="16">
        <f t="shared" si="137"/>
        <v>278</v>
      </c>
    </row>
    <row r="2804" spans="2:16">
      <c r="B2804" s="400"/>
      <c r="D2804" s="434"/>
      <c r="F2804" s="103" t="s">
        <v>4871</v>
      </c>
      <c r="H2804" s="214" t="s">
        <v>8495</v>
      </c>
      <c r="J2804" s="46">
        <v>14</v>
      </c>
      <c r="K2804" s="14">
        <v>0</v>
      </c>
      <c r="L2804" s="18">
        <f t="shared" si="135"/>
        <v>14</v>
      </c>
      <c r="M2804" s="14">
        <v>0</v>
      </c>
      <c r="N2804" s="47">
        <v>0</v>
      </c>
      <c r="O2804" s="18">
        <f t="shared" si="136"/>
        <v>0</v>
      </c>
      <c r="P2804" s="16">
        <f t="shared" si="137"/>
        <v>14</v>
      </c>
    </row>
    <row r="2805" spans="2:16" ht="25.5">
      <c r="B2805" s="400"/>
      <c r="D2805" s="434"/>
      <c r="F2805" s="103" t="s">
        <v>4871</v>
      </c>
      <c r="H2805" s="214" t="s">
        <v>8496</v>
      </c>
      <c r="J2805" s="46"/>
      <c r="K2805" s="14"/>
      <c r="L2805" s="18">
        <f t="shared" si="135"/>
        <v>0</v>
      </c>
      <c r="M2805" s="14"/>
      <c r="N2805" s="23"/>
      <c r="O2805" s="18">
        <f t="shared" si="136"/>
        <v>0</v>
      </c>
      <c r="P2805" s="16">
        <f t="shared" si="137"/>
        <v>0</v>
      </c>
    </row>
    <row r="2806" spans="2:16">
      <c r="B2806" s="400"/>
      <c r="D2806" s="434"/>
      <c r="F2806" s="103" t="s">
        <v>4871</v>
      </c>
      <c r="H2806" s="214" t="s">
        <v>8497</v>
      </c>
      <c r="J2806" s="46"/>
      <c r="K2806" s="14"/>
      <c r="L2806" s="18">
        <f t="shared" si="135"/>
        <v>0</v>
      </c>
      <c r="M2806" s="14"/>
      <c r="N2806" s="23"/>
      <c r="O2806" s="18">
        <f t="shared" si="136"/>
        <v>0</v>
      </c>
      <c r="P2806" s="16">
        <f t="shared" si="137"/>
        <v>0</v>
      </c>
    </row>
    <row r="2807" spans="2:16" ht="25.5">
      <c r="B2807" s="400"/>
      <c r="D2807" s="434"/>
      <c r="F2807" s="103" t="s">
        <v>4871</v>
      </c>
      <c r="H2807" s="214" t="s">
        <v>8498</v>
      </c>
      <c r="J2807" s="46"/>
      <c r="K2807" s="14"/>
      <c r="L2807" s="18">
        <f t="shared" si="135"/>
        <v>0</v>
      </c>
      <c r="M2807" s="14"/>
      <c r="N2807" s="23"/>
      <c r="O2807" s="18">
        <f t="shared" si="136"/>
        <v>0</v>
      </c>
      <c r="P2807" s="16">
        <f t="shared" si="137"/>
        <v>0</v>
      </c>
    </row>
    <row r="2808" spans="2:16">
      <c r="B2808" s="400"/>
      <c r="D2808" s="434"/>
      <c r="F2808" s="103" t="s">
        <v>4872</v>
      </c>
      <c r="H2808" s="214" t="s">
        <v>8499</v>
      </c>
      <c r="J2808" s="46"/>
      <c r="K2808" s="14"/>
      <c r="L2808" s="18">
        <f t="shared" si="135"/>
        <v>0</v>
      </c>
      <c r="M2808" s="14"/>
      <c r="N2808" s="23"/>
      <c r="O2808" s="18">
        <f t="shared" si="136"/>
        <v>0</v>
      </c>
      <c r="P2808" s="16">
        <f t="shared" si="137"/>
        <v>0</v>
      </c>
    </row>
    <row r="2809" spans="2:16">
      <c r="B2809" s="400"/>
      <c r="D2809" s="434"/>
      <c r="F2809" s="103" t="s">
        <v>4872</v>
      </c>
      <c r="H2809" s="214" t="s">
        <v>8500</v>
      </c>
      <c r="J2809" s="46"/>
      <c r="K2809" s="14"/>
      <c r="L2809" s="18">
        <f t="shared" si="135"/>
        <v>0</v>
      </c>
      <c r="M2809" s="14"/>
      <c r="N2809" s="23"/>
      <c r="O2809" s="18">
        <f t="shared" si="136"/>
        <v>0</v>
      </c>
      <c r="P2809" s="16">
        <f t="shared" si="137"/>
        <v>0</v>
      </c>
    </row>
    <row r="2810" spans="2:16" ht="25.5">
      <c r="B2810" s="400"/>
      <c r="D2810" s="434"/>
      <c r="F2810" s="103" t="s">
        <v>4872</v>
      </c>
      <c r="H2810" s="214" t="s">
        <v>8501</v>
      </c>
      <c r="J2810" s="46"/>
      <c r="K2810" s="14"/>
      <c r="L2810" s="18">
        <f t="shared" si="135"/>
        <v>0</v>
      </c>
      <c r="M2810" s="14"/>
      <c r="N2810" s="23"/>
      <c r="O2810" s="18">
        <f t="shared" si="136"/>
        <v>0</v>
      </c>
      <c r="P2810" s="16">
        <f t="shared" si="137"/>
        <v>0</v>
      </c>
    </row>
    <row r="2811" spans="2:16" ht="25.5">
      <c r="B2811" s="400"/>
      <c r="D2811" s="434"/>
      <c r="F2811" s="103" t="s">
        <v>4872</v>
      </c>
      <c r="H2811" s="214" t="s">
        <v>8502</v>
      </c>
      <c r="J2811" s="46"/>
      <c r="K2811" s="14"/>
      <c r="L2811" s="18">
        <f t="shared" si="135"/>
        <v>0</v>
      </c>
      <c r="M2811" s="14"/>
      <c r="N2811" s="23"/>
      <c r="O2811" s="18">
        <f t="shared" si="136"/>
        <v>0</v>
      </c>
      <c r="P2811" s="16">
        <f t="shared" si="137"/>
        <v>0</v>
      </c>
    </row>
    <row r="2812" spans="2:16">
      <c r="B2812" s="400"/>
      <c r="D2812" s="434"/>
      <c r="F2812" s="103" t="s">
        <v>4872</v>
      </c>
      <c r="H2812" s="214" t="s">
        <v>8503</v>
      </c>
      <c r="J2812" s="46"/>
      <c r="K2812" s="14"/>
      <c r="L2812" s="18">
        <f t="shared" si="135"/>
        <v>0</v>
      </c>
      <c r="M2812" s="14"/>
      <c r="N2812" s="23"/>
      <c r="O2812" s="18">
        <f t="shared" si="136"/>
        <v>0</v>
      </c>
      <c r="P2812" s="16">
        <f t="shared" si="137"/>
        <v>0</v>
      </c>
    </row>
    <row r="2813" spans="2:16">
      <c r="B2813" s="400"/>
      <c r="D2813" s="434"/>
      <c r="F2813" s="103" t="s">
        <v>4873</v>
      </c>
      <c r="H2813" s="214" t="s">
        <v>4873</v>
      </c>
      <c r="J2813" s="46">
        <v>215</v>
      </c>
      <c r="K2813" s="14">
        <v>0</v>
      </c>
      <c r="L2813" s="18">
        <f t="shared" si="135"/>
        <v>215</v>
      </c>
      <c r="M2813" s="14">
        <v>0</v>
      </c>
      <c r="N2813" s="23">
        <v>0</v>
      </c>
      <c r="O2813" s="18">
        <f t="shared" si="136"/>
        <v>0</v>
      </c>
      <c r="P2813" s="16">
        <f t="shared" si="137"/>
        <v>215</v>
      </c>
    </row>
    <row r="2814" spans="2:16" ht="25.5">
      <c r="B2814" s="400"/>
      <c r="D2814" s="434"/>
      <c r="F2814" s="103" t="s">
        <v>4874</v>
      </c>
      <c r="H2814" s="214" t="s">
        <v>4874</v>
      </c>
      <c r="J2814" s="46">
        <v>99</v>
      </c>
      <c r="K2814" s="14"/>
      <c r="L2814" s="18">
        <f t="shared" si="135"/>
        <v>99</v>
      </c>
      <c r="M2814" s="14">
        <v>0</v>
      </c>
      <c r="N2814" s="23"/>
      <c r="O2814" s="18">
        <f t="shared" si="136"/>
        <v>0</v>
      </c>
      <c r="P2814" s="16">
        <f t="shared" si="137"/>
        <v>99</v>
      </c>
    </row>
    <row r="2815" spans="2:16">
      <c r="B2815" s="400"/>
      <c r="D2815" s="434"/>
      <c r="F2815" s="103" t="s">
        <v>4875</v>
      </c>
      <c r="H2815" s="214" t="s">
        <v>4875</v>
      </c>
      <c r="J2815" s="46">
        <v>120</v>
      </c>
      <c r="K2815" s="14">
        <v>0</v>
      </c>
      <c r="L2815" s="18">
        <f t="shared" si="135"/>
        <v>120</v>
      </c>
      <c r="M2815" s="14">
        <v>0</v>
      </c>
      <c r="N2815" s="23">
        <v>0</v>
      </c>
      <c r="O2815" s="18">
        <f t="shared" si="136"/>
        <v>0</v>
      </c>
      <c r="P2815" s="16">
        <f t="shared" si="137"/>
        <v>120</v>
      </c>
    </row>
    <row r="2816" spans="2:16" ht="38.25">
      <c r="B2816" s="400"/>
      <c r="D2816" s="434"/>
      <c r="F2816" s="103" t="s">
        <v>4876</v>
      </c>
      <c r="H2816" s="214" t="s">
        <v>4876</v>
      </c>
      <c r="J2816" s="46">
        <v>60</v>
      </c>
      <c r="K2816" s="14">
        <v>0</v>
      </c>
      <c r="L2816" s="18">
        <f t="shared" si="135"/>
        <v>60</v>
      </c>
      <c r="M2816" s="14">
        <v>0</v>
      </c>
      <c r="N2816" s="23">
        <v>0</v>
      </c>
      <c r="O2816" s="18">
        <f t="shared" si="136"/>
        <v>0</v>
      </c>
      <c r="P2816" s="16">
        <f t="shared" si="137"/>
        <v>60</v>
      </c>
    </row>
    <row r="2817" spans="2:16" ht="25.5">
      <c r="B2817" s="400"/>
      <c r="D2817" s="434"/>
      <c r="F2817" s="103" t="s">
        <v>4877</v>
      </c>
      <c r="H2817" s="214" t="s">
        <v>4877</v>
      </c>
      <c r="J2817" s="46"/>
      <c r="K2817" s="14"/>
      <c r="L2817" s="18">
        <f t="shared" si="135"/>
        <v>0</v>
      </c>
      <c r="M2817" s="14"/>
      <c r="N2817" s="23"/>
      <c r="O2817" s="18">
        <f t="shared" si="136"/>
        <v>0</v>
      </c>
      <c r="P2817" s="16">
        <f t="shared" si="137"/>
        <v>0</v>
      </c>
    </row>
    <row r="2818" spans="2:16" ht="25.5">
      <c r="B2818" s="400"/>
      <c r="D2818" s="434"/>
      <c r="F2818" s="103" t="s">
        <v>4878</v>
      </c>
      <c r="H2818" s="214" t="s">
        <v>4878</v>
      </c>
      <c r="J2818" s="46"/>
      <c r="K2818" s="14"/>
      <c r="L2818" s="18">
        <f t="shared" si="135"/>
        <v>0</v>
      </c>
      <c r="M2818" s="14"/>
      <c r="N2818" s="23"/>
      <c r="O2818" s="18">
        <f t="shared" si="136"/>
        <v>0</v>
      </c>
      <c r="P2818" s="16">
        <f t="shared" si="137"/>
        <v>0</v>
      </c>
    </row>
    <row r="2819" spans="2:16">
      <c r="B2819" s="400"/>
      <c r="D2819" s="434"/>
      <c r="F2819" s="103" t="s">
        <v>4879</v>
      </c>
      <c r="H2819" s="214" t="s">
        <v>4879</v>
      </c>
      <c r="J2819" s="46"/>
      <c r="K2819" s="14"/>
      <c r="L2819" s="18">
        <f t="shared" si="135"/>
        <v>0</v>
      </c>
      <c r="M2819" s="14"/>
      <c r="N2819" s="23"/>
      <c r="O2819" s="18">
        <f t="shared" si="136"/>
        <v>0</v>
      </c>
      <c r="P2819" s="16">
        <f t="shared" si="137"/>
        <v>0</v>
      </c>
    </row>
    <row r="2820" spans="2:16" ht="25.5">
      <c r="B2820" s="400"/>
      <c r="D2820" s="434"/>
      <c r="F2820" s="103" t="s">
        <v>4880</v>
      </c>
      <c r="H2820" s="214" t="s">
        <v>4880</v>
      </c>
      <c r="J2820" s="46"/>
      <c r="K2820" s="14"/>
      <c r="L2820" s="18">
        <f t="shared" si="135"/>
        <v>0</v>
      </c>
      <c r="M2820" s="14"/>
      <c r="N2820" s="23"/>
      <c r="O2820" s="18">
        <f t="shared" si="136"/>
        <v>0</v>
      </c>
      <c r="P2820" s="16">
        <f t="shared" si="137"/>
        <v>0</v>
      </c>
    </row>
    <row r="2821" spans="2:16" ht="38.25">
      <c r="B2821" s="400"/>
      <c r="D2821" s="434"/>
      <c r="F2821" s="103" t="s">
        <v>4881</v>
      </c>
      <c r="H2821" s="214" t="s">
        <v>8504</v>
      </c>
      <c r="J2821" s="46"/>
      <c r="K2821" s="14"/>
      <c r="L2821" s="18">
        <f t="shared" si="135"/>
        <v>0</v>
      </c>
      <c r="M2821" s="14"/>
      <c r="N2821" s="23"/>
      <c r="O2821" s="18">
        <f t="shared" si="136"/>
        <v>0</v>
      </c>
      <c r="P2821" s="16">
        <f t="shared" si="137"/>
        <v>0</v>
      </c>
    </row>
    <row r="2822" spans="2:16" ht="25.5">
      <c r="B2822" s="400"/>
      <c r="D2822" s="434"/>
      <c r="F2822" s="103" t="s">
        <v>4882</v>
      </c>
      <c r="H2822" s="214" t="s">
        <v>4882</v>
      </c>
      <c r="J2822" s="46"/>
      <c r="K2822" s="14"/>
      <c r="L2822" s="18">
        <f t="shared" si="135"/>
        <v>0</v>
      </c>
      <c r="M2822" s="14"/>
      <c r="N2822" s="23"/>
      <c r="O2822" s="18">
        <f t="shared" si="136"/>
        <v>0</v>
      </c>
      <c r="P2822" s="16">
        <f t="shared" si="137"/>
        <v>0</v>
      </c>
    </row>
    <row r="2823" spans="2:16" ht="25.5">
      <c r="B2823" s="400"/>
      <c r="D2823" s="434"/>
      <c r="F2823" s="103" t="s">
        <v>4883</v>
      </c>
      <c r="H2823" s="214" t="s">
        <v>4883</v>
      </c>
      <c r="J2823" s="46"/>
      <c r="K2823" s="14"/>
      <c r="L2823" s="18">
        <f t="shared" si="135"/>
        <v>0</v>
      </c>
      <c r="M2823" s="14"/>
      <c r="N2823" s="23"/>
      <c r="O2823" s="18">
        <f t="shared" si="136"/>
        <v>0</v>
      </c>
      <c r="P2823" s="16">
        <f t="shared" si="137"/>
        <v>0</v>
      </c>
    </row>
    <row r="2824" spans="2:16">
      <c r="B2824" s="400"/>
      <c r="D2824" s="434"/>
      <c r="F2824" s="103" t="s">
        <v>4884</v>
      </c>
      <c r="H2824" s="214" t="s">
        <v>4884</v>
      </c>
      <c r="J2824" s="46"/>
      <c r="K2824" s="14"/>
      <c r="L2824" s="18">
        <f t="shared" si="135"/>
        <v>0</v>
      </c>
      <c r="M2824" s="14"/>
      <c r="N2824" s="23"/>
      <c r="O2824" s="18">
        <f t="shared" si="136"/>
        <v>0</v>
      </c>
      <c r="P2824" s="16">
        <f t="shared" si="137"/>
        <v>0</v>
      </c>
    </row>
    <row r="2825" spans="2:16">
      <c r="B2825" s="400"/>
      <c r="D2825" s="434"/>
      <c r="F2825" s="103" t="s">
        <v>4885</v>
      </c>
      <c r="H2825" s="214" t="s">
        <v>4885</v>
      </c>
      <c r="J2825" s="46"/>
      <c r="K2825" s="14"/>
      <c r="L2825" s="18">
        <f t="shared" si="135"/>
        <v>0</v>
      </c>
      <c r="M2825" s="14"/>
      <c r="N2825" s="23"/>
      <c r="O2825" s="18">
        <f t="shared" si="136"/>
        <v>0</v>
      </c>
      <c r="P2825" s="16">
        <f t="shared" si="137"/>
        <v>0</v>
      </c>
    </row>
    <row r="2826" spans="2:16" ht="25.5">
      <c r="B2826" s="400"/>
      <c r="D2826" s="434"/>
      <c r="F2826" s="103" t="s">
        <v>4886</v>
      </c>
      <c r="H2826" s="214" t="s">
        <v>8505</v>
      </c>
      <c r="J2826" s="46"/>
      <c r="K2826" s="14"/>
      <c r="L2826" s="18">
        <f t="shared" si="135"/>
        <v>0</v>
      </c>
      <c r="M2826" s="14"/>
      <c r="N2826" s="23"/>
      <c r="O2826" s="18">
        <f t="shared" si="136"/>
        <v>0</v>
      </c>
      <c r="P2826" s="16">
        <f t="shared" si="137"/>
        <v>0</v>
      </c>
    </row>
    <row r="2827" spans="2:16">
      <c r="B2827" s="400"/>
      <c r="D2827" s="434"/>
      <c r="F2827" s="103" t="s">
        <v>4160</v>
      </c>
      <c r="H2827" s="214" t="s">
        <v>4160</v>
      </c>
      <c r="J2827" s="46"/>
      <c r="K2827" s="14"/>
      <c r="L2827" s="18">
        <f t="shared" si="135"/>
        <v>0</v>
      </c>
      <c r="M2827" s="14"/>
      <c r="N2827" s="23"/>
      <c r="O2827" s="18">
        <f t="shared" si="136"/>
        <v>0</v>
      </c>
      <c r="P2827" s="16">
        <f t="shared" si="137"/>
        <v>0</v>
      </c>
    </row>
    <row r="2828" spans="2:16" ht="25.5">
      <c r="B2828" s="400"/>
      <c r="D2828" s="434"/>
      <c r="F2828" s="103" t="s">
        <v>4887</v>
      </c>
      <c r="H2828" s="214" t="s">
        <v>8506</v>
      </c>
      <c r="J2828" s="46"/>
      <c r="K2828" s="14"/>
      <c r="L2828" s="18">
        <f t="shared" si="135"/>
        <v>0</v>
      </c>
      <c r="M2828" s="14"/>
      <c r="N2828" s="23"/>
      <c r="O2828" s="18">
        <f t="shared" si="136"/>
        <v>0</v>
      </c>
      <c r="P2828" s="16">
        <f t="shared" si="137"/>
        <v>0</v>
      </c>
    </row>
    <row r="2829" spans="2:16" ht="25.5">
      <c r="B2829" s="400"/>
      <c r="D2829" s="434"/>
      <c r="F2829" s="103" t="s">
        <v>4888</v>
      </c>
      <c r="H2829" s="214" t="s">
        <v>8507</v>
      </c>
      <c r="J2829" s="46"/>
      <c r="K2829" s="14"/>
      <c r="L2829" s="18">
        <f t="shared" si="135"/>
        <v>0</v>
      </c>
      <c r="M2829" s="14"/>
      <c r="N2829" s="23"/>
      <c r="O2829" s="18">
        <f t="shared" si="136"/>
        <v>0</v>
      </c>
      <c r="P2829" s="16">
        <f t="shared" si="137"/>
        <v>0</v>
      </c>
    </row>
    <row r="2830" spans="2:16" ht="38.25">
      <c r="B2830" s="400"/>
      <c r="D2830" s="434"/>
      <c r="F2830" s="103" t="s">
        <v>4889</v>
      </c>
      <c r="H2830" s="214" t="s">
        <v>8508</v>
      </c>
      <c r="J2830" s="46"/>
      <c r="K2830" s="14"/>
      <c r="L2830" s="18">
        <f t="shared" si="135"/>
        <v>0</v>
      </c>
      <c r="M2830" s="14"/>
      <c r="N2830" s="23"/>
      <c r="O2830" s="18">
        <f t="shared" si="136"/>
        <v>0</v>
      </c>
      <c r="P2830" s="16">
        <f t="shared" si="137"/>
        <v>0</v>
      </c>
    </row>
    <row r="2831" spans="2:16" ht="25.5">
      <c r="B2831" s="400"/>
      <c r="D2831" s="434"/>
      <c r="F2831" s="103" t="s">
        <v>4890</v>
      </c>
      <c r="H2831" s="214" t="s">
        <v>8509</v>
      </c>
      <c r="J2831" s="46"/>
      <c r="K2831" s="14"/>
      <c r="L2831" s="18">
        <f t="shared" si="135"/>
        <v>0</v>
      </c>
      <c r="M2831" s="14"/>
      <c r="N2831" s="23"/>
      <c r="O2831" s="18">
        <f t="shared" si="136"/>
        <v>0</v>
      </c>
      <c r="P2831" s="16">
        <f t="shared" si="137"/>
        <v>0</v>
      </c>
    </row>
    <row r="2832" spans="2:16" ht="25.5">
      <c r="B2832" s="400"/>
      <c r="D2832" s="434"/>
      <c r="F2832" s="103" t="s">
        <v>4891</v>
      </c>
      <c r="H2832" s="214" t="s">
        <v>4891</v>
      </c>
      <c r="J2832" s="46"/>
      <c r="K2832" s="14"/>
      <c r="L2832" s="18">
        <f t="shared" si="135"/>
        <v>0</v>
      </c>
      <c r="M2832" s="14"/>
      <c r="N2832" s="23"/>
      <c r="O2832" s="18">
        <f t="shared" si="136"/>
        <v>0</v>
      </c>
      <c r="P2832" s="16">
        <f t="shared" si="137"/>
        <v>0</v>
      </c>
    </row>
    <row r="2833" spans="2:16" ht="25.5">
      <c r="B2833" s="400"/>
      <c r="D2833" s="435"/>
      <c r="F2833" s="103" t="s">
        <v>4892</v>
      </c>
      <c r="H2833" s="214" t="s">
        <v>8510</v>
      </c>
      <c r="J2833" s="46"/>
      <c r="K2833" s="14"/>
      <c r="L2833" s="18">
        <f t="shared" si="135"/>
        <v>0</v>
      </c>
      <c r="M2833" s="14"/>
      <c r="N2833" s="23"/>
      <c r="O2833" s="18">
        <f t="shared" si="136"/>
        <v>0</v>
      </c>
      <c r="P2833" s="16">
        <f t="shared" si="137"/>
        <v>0</v>
      </c>
    </row>
    <row r="2834" spans="2:16" ht="25.5">
      <c r="B2834" s="400"/>
      <c r="D2834" s="433" t="s">
        <v>3947</v>
      </c>
      <c r="F2834" s="103" t="s">
        <v>4893</v>
      </c>
      <c r="H2834" s="214" t="s">
        <v>4893</v>
      </c>
      <c r="J2834" s="46">
        <v>205</v>
      </c>
      <c r="K2834" s="14">
        <v>0</v>
      </c>
      <c r="L2834" s="18">
        <f t="shared" si="135"/>
        <v>205</v>
      </c>
      <c r="M2834" s="14">
        <v>82</v>
      </c>
      <c r="N2834" s="23">
        <v>0</v>
      </c>
      <c r="O2834" s="18">
        <f t="shared" si="136"/>
        <v>82</v>
      </c>
      <c r="P2834" s="16">
        <f t="shared" si="137"/>
        <v>287</v>
      </c>
    </row>
    <row r="2835" spans="2:16">
      <c r="B2835" s="400"/>
      <c r="D2835" s="434"/>
      <c r="F2835" s="103" t="s">
        <v>4894</v>
      </c>
      <c r="H2835" s="214" t="s">
        <v>4894</v>
      </c>
      <c r="J2835" s="46">
        <v>58</v>
      </c>
      <c r="K2835" s="14"/>
      <c r="L2835" s="18">
        <f t="shared" si="135"/>
        <v>58</v>
      </c>
      <c r="M2835" s="14">
        <v>0</v>
      </c>
      <c r="N2835" s="23"/>
      <c r="O2835" s="18">
        <f t="shared" si="136"/>
        <v>0</v>
      </c>
      <c r="P2835" s="16">
        <f t="shared" si="137"/>
        <v>58</v>
      </c>
    </row>
    <row r="2836" spans="2:16">
      <c r="B2836" s="400"/>
      <c r="D2836" s="434"/>
      <c r="F2836" s="103" t="s">
        <v>4895</v>
      </c>
      <c r="H2836" s="214" t="s">
        <v>4895</v>
      </c>
      <c r="J2836" s="46">
        <v>53</v>
      </c>
      <c r="K2836" s="14">
        <v>0</v>
      </c>
      <c r="L2836" s="18">
        <f t="shared" si="135"/>
        <v>53</v>
      </c>
      <c r="M2836" s="14">
        <v>0</v>
      </c>
      <c r="N2836" s="23">
        <v>0</v>
      </c>
      <c r="O2836" s="18">
        <f t="shared" si="136"/>
        <v>0</v>
      </c>
      <c r="P2836" s="16">
        <f t="shared" si="137"/>
        <v>53</v>
      </c>
    </row>
    <row r="2837" spans="2:16">
      <c r="B2837" s="400"/>
      <c r="D2837" s="434"/>
      <c r="F2837" s="103" t="s">
        <v>4896</v>
      </c>
      <c r="H2837" s="214" t="s">
        <v>4896</v>
      </c>
      <c r="J2837" s="46">
        <v>60</v>
      </c>
      <c r="K2837" s="14">
        <v>0</v>
      </c>
      <c r="L2837" s="18">
        <f t="shared" si="135"/>
        <v>60</v>
      </c>
      <c r="M2837" s="14">
        <v>0</v>
      </c>
      <c r="N2837" s="46">
        <v>0</v>
      </c>
      <c r="O2837" s="18">
        <f t="shared" si="136"/>
        <v>0</v>
      </c>
      <c r="P2837" s="16">
        <f t="shared" si="137"/>
        <v>60</v>
      </c>
    </row>
    <row r="2838" spans="2:16" ht="25.5">
      <c r="B2838" s="400"/>
      <c r="D2838" s="434"/>
      <c r="F2838" s="103" t="s">
        <v>4897</v>
      </c>
      <c r="H2838" s="214" t="s">
        <v>4897</v>
      </c>
      <c r="J2838" s="46"/>
      <c r="K2838" s="14"/>
      <c r="L2838" s="18">
        <f t="shared" si="135"/>
        <v>0</v>
      </c>
      <c r="M2838" s="14"/>
      <c r="N2838" s="23"/>
      <c r="O2838" s="18">
        <f t="shared" si="136"/>
        <v>0</v>
      </c>
      <c r="P2838" s="16">
        <f t="shared" si="137"/>
        <v>0</v>
      </c>
    </row>
    <row r="2839" spans="2:16">
      <c r="B2839" s="400"/>
      <c r="D2839" s="434"/>
      <c r="F2839" s="103" t="s">
        <v>4898</v>
      </c>
      <c r="H2839" s="214" t="s">
        <v>4898</v>
      </c>
      <c r="J2839" s="46">
        <v>30</v>
      </c>
      <c r="K2839" s="14"/>
      <c r="L2839" s="18">
        <f t="shared" si="135"/>
        <v>30</v>
      </c>
      <c r="M2839" s="14">
        <v>0</v>
      </c>
      <c r="N2839" s="23"/>
      <c r="O2839" s="18">
        <f t="shared" si="136"/>
        <v>0</v>
      </c>
      <c r="P2839" s="16">
        <f t="shared" si="137"/>
        <v>30</v>
      </c>
    </row>
    <row r="2840" spans="2:16">
      <c r="B2840" s="400"/>
      <c r="D2840" s="434"/>
      <c r="F2840" s="103" t="s">
        <v>4899</v>
      </c>
      <c r="H2840" s="214" t="s">
        <v>4899</v>
      </c>
      <c r="J2840" s="46">
        <v>41</v>
      </c>
      <c r="K2840" s="14"/>
      <c r="L2840" s="18">
        <f t="shared" si="135"/>
        <v>41</v>
      </c>
      <c r="M2840" s="14">
        <v>0</v>
      </c>
      <c r="N2840" s="23"/>
      <c r="O2840" s="18">
        <f t="shared" si="136"/>
        <v>0</v>
      </c>
      <c r="P2840" s="16">
        <f t="shared" si="137"/>
        <v>41</v>
      </c>
    </row>
    <row r="2841" spans="2:16">
      <c r="B2841" s="400"/>
      <c r="D2841" s="434"/>
      <c r="F2841" s="103" t="s">
        <v>4900</v>
      </c>
      <c r="H2841" s="214" t="s">
        <v>4900</v>
      </c>
      <c r="J2841" s="46">
        <v>27</v>
      </c>
      <c r="K2841" s="14"/>
      <c r="L2841" s="18">
        <f t="shared" si="135"/>
        <v>27</v>
      </c>
      <c r="M2841" s="14">
        <v>0</v>
      </c>
      <c r="N2841" s="23"/>
      <c r="O2841" s="18">
        <f t="shared" si="136"/>
        <v>0</v>
      </c>
      <c r="P2841" s="16">
        <f t="shared" si="137"/>
        <v>27</v>
      </c>
    </row>
    <row r="2842" spans="2:16">
      <c r="B2842" s="400"/>
      <c r="D2842" s="434"/>
      <c r="F2842" s="103" t="s">
        <v>4901</v>
      </c>
      <c r="H2842" s="214" t="s">
        <v>4901</v>
      </c>
      <c r="J2842" s="46"/>
      <c r="K2842" s="14"/>
      <c r="L2842" s="18">
        <f t="shared" ref="L2842:L2905" si="138">+J2842+K2842</f>
        <v>0</v>
      </c>
      <c r="M2842" s="14"/>
      <c r="N2842" s="23"/>
      <c r="O2842" s="18">
        <f t="shared" ref="O2842:O2905" si="139">+N2842+M2842</f>
        <v>0</v>
      </c>
      <c r="P2842" s="16">
        <f t="shared" si="137"/>
        <v>0</v>
      </c>
    </row>
    <row r="2843" spans="2:16">
      <c r="B2843" s="400"/>
      <c r="D2843" s="434"/>
      <c r="F2843" s="103" t="s">
        <v>4902</v>
      </c>
      <c r="H2843" s="214" t="s">
        <v>4902</v>
      </c>
      <c r="J2843" s="46">
        <v>65</v>
      </c>
      <c r="K2843" s="14"/>
      <c r="L2843" s="18">
        <f t="shared" si="138"/>
        <v>65</v>
      </c>
      <c r="M2843" s="14">
        <v>0</v>
      </c>
      <c r="N2843" s="23"/>
      <c r="O2843" s="18">
        <f t="shared" si="139"/>
        <v>0</v>
      </c>
      <c r="P2843" s="16">
        <f t="shared" ref="P2843:P2906" si="140">+L2843+O2843</f>
        <v>65</v>
      </c>
    </row>
    <row r="2844" spans="2:16">
      <c r="B2844" s="400"/>
      <c r="D2844" s="434"/>
      <c r="F2844" s="103" t="s">
        <v>4539</v>
      </c>
      <c r="H2844" s="214" t="s">
        <v>4539</v>
      </c>
      <c r="J2844" s="46">
        <v>50</v>
      </c>
      <c r="K2844" s="14"/>
      <c r="L2844" s="18">
        <f t="shared" si="138"/>
        <v>50</v>
      </c>
      <c r="M2844" s="14">
        <v>0</v>
      </c>
      <c r="N2844" s="23"/>
      <c r="O2844" s="18">
        <f t="shared" si="139"/>
        <v>0</v>
      </c>
      <c r="P2844" s="16">
        <f t="shared" si="140"/>
        <v>50</v>
      </c>
    </row>
    <row r="2845" spans="2:16">
      <c r="B2845" s="400"/>
      <c r="D2845" s="434"/>
      <c r="F2845" s="103" t="s">
        <v>4903</v>
      </c>
      <c r="H2845" s="214" t="s">
        <v>4903</v>
      </c>
      <c r="J2845" s="46">
        <v>63</v>
      </c>
      <c r="K2845" s="14"/>
      <c r="L2845" s="18">
        <f t="shared" si="138"/>
        <v>63</v>
      </c>
      <c r="M2845" s="14">
        <v>0</v>
      </c>
      <c r="N2845" s="23"/>
      <c r="O2845" s="18">
        <f t="shared" si="139"/>
        <v>0</v>
      </c>
      <c r="P2845" s="16">
        <f t="shared" si="140"/>
        <v>63</v>
      </c>
    </row>
    <row r="2846" spans="2:16">
      <c r="B2846" s="400"/>
      <c r="D2846" s="434"/>
      <c r="F2846" s="103" t="s">
        <v>4904</v>
      </c>
      <c r="H2846" s="214" t="s">
        <v>4904</v>
      </c>
      <c r="J2846" s="46"/>
      <c r="K2846" s="14"/>
      <c r="L2846" s="18">
        <f t="shared" si="138"/>
        <v>0</v>
      </c>
      <c r="M2846" s="14"/>
      <c r="N2846" s="23"/>
      <c r="O2846" s="18">
        <f t="shared" si="139"/>
        <v>0</v>
      </c>
      <c r="P2846" s="16">
        <f t="shared" si="140"/>
        <v>0</v>
      </c>
    </row>
    <row r="2847" spans="2:16">
      <c r="B2847" s="400"/>
      <c r="D2847" s="434"/>
      <c r="F2847" s="103" t="s">
        <v>4905</v>
      </c>
      <c r="H2847" s="214" t="s">
        <v>4905</v>
      </c>
      <c r="J2847" s="46"/>
      <c r="K2847" s="14"/>
      <c r="L2847" s="18">
        <f t="shared" si="138"/>
        <v>0</v>
      </c>
      <c r="M2847" s="14"/>
      <c r="N2847" s="23"/>
      <c r="O2847" s="18">
        <f t="shared" si="139"/>
        <v>0</v>
      </c>
      <c r="P2847" s="16">
        <f t="shared" si="140"/>
        <v>0</v>
      </c>
    </row>
    <row r="2848" spans="2:16">
      <c r="B2848" s="400"/>
      <c r="D2848" s="434"/>
      <c r="F2848" s="103" t="s">
        <v>4906</v>
      </c>
      <c r="H2848" s="214" t="s">
        <v>4906</v>
      </c>
      <c r="J2848" s="46">
        <v>45</v>
      </c>
      <c r="K2848" s="14"/>
      <c r="L2848" s="18">
        <f t="shared" si="138"/>
        <v>45</v>
      </c>
      <c r="M2848" s="14">
        <v>0</v>
      </c>
      <c r="N2848" s="23"/>
      <c r="O2848" s="18">
        <f t="shared" si="139"/>
        <v>0</v>
      </c>
      <c r="P2848" s="16">
        <f t="shared" si="140"/>
        <v>45</v>
      </c>
    </row>
    <row r="2849" spans="2:16">
      <c r="B2849" s="400"/>
      <c r="D2849" s="434"/>
      <c r="F2849" s="103" t="s">
        <v>4907</v>
      </c>
      <c r="H2849" s="214" t="s">
        <v>4907</v>
      </c>
      <c r="J2849" s="46"/>
      <c r="K2849" s="14"/>
      <c r="L2849" s="18">
        <f t="shared" si="138"/>
        <v>0</v>
      </c>
      <c r="M2849" s="14"/>
      <c r="N2849" s="23"/>
      <c r="O2849" s="18">
        <f t="shared" si="139"/>
        <v>0</v>
      </c>
      <c r="P2849" s="16">
        <f t="shared" si="140"/>
        <v>0</v>
      </c>
    </row>
    <row r="2850" spans="2:16">
      <c r="B2850" s="400"/>
      <c r="D2850" s="434"/>
      <c r="F2850" s="103" t="s">
        <v>4908</v>
      </c>
      <c r="H2850" s="214" t="s">
        <v>4908</v>
      </c>
      <c r="J2850" s="46">
        <v>33</v>
      </c>
      <c r="K2850" s="14"/>
      <c r="L2850" s="18">
        <f t="shared" si="138"/>
        <v>33</v>
      </c>
      <c r="M2850" s="14">
        <v>0</v>
      </c>
      <c r="N2850" s="23"/>
      <c r="O2850" s="18">
        <f t="shared" si="139"/>
        <v>0</v>
      </c>
      <c r="P2850" s="16">
        <f t="shared" si="140"/>
        <v>33</v>
      </c>
    </row>
    <row r="2851" spans="2:16">
      <c r="B2851" s="400"/>
      <c r="D2851" s="434"/>
      <c r="F2851" s="103" t="s">
        <v>4909</v>
      </c>
      <c r="H2851" s="214" t="s">
        <v>4909</v>
      </c>
      <c r="J2851" s="46"/>
      <c r="K2851" s="14"/>
      <c r="L2851" s="18">
        <f t="shared" si="138"/>
        <v>0</v>
      </c>
      <c r="M2851" s="14"/>
      <c r="N2851" s="23"/>
      <c r="O2851" s="18">
        <f t="shared" si="139"/>
        <v>0</v>
      </c>
      <c r="P2851" s="16">
        <f t="shared" si="140"/>
        <v>0</v>
      </c>
    </row>
    <row r="2852" spans="2:16">
      <c r="B2852" s="400"/>
      <c r="D2852" s="434"/>
      <c r="F2852" s="103" t="s">
        <v>4910</v>
      </c>
      <c r="H2852" s="214" t="s">
        <v>4910</v>
      </c>
      <c r="J2852" s="46">
        <v>32</v>
      </c>
      <c r="K2852" s="14"/>
      <c r="L2852" s="18">
        <f t="shared" si="138"/>
        <v>32</v>
      </c>
      <c r="M2852" s="14"/>
      <c r="N2852" s="23"/>
      <c r="O2852" s="18">
        <f t="shared" si="139"/>
        <v>0</v>
      </c>
      <c r="P2852" s="16">
        <f t="shared" si="140"/>
        <v>32</v>
      </c>
    </row>
    <row r="2853" spans="2:16">
      <c r="B2853" s="400"/>
      <c r="D2853" s="434"/>
      <c r="F2853" s="103" t="s">
        <v>4911</v>
      </c>
      <c r="H2853" s="214" t="s">
        <v>4911</v>
      </c>
      <c r="J2853" s="46"/>
      <c r="K2853" s="14"/>
      <c r="L2853" s="18">
        <f t="shared" si="138"/>
        <v>0</v>
      </c>
      <c r="M2853" s="14"/>
      <c r="N2853" s="23"/>
      <c r="O2853" s="18">
        <f t="shared" si="139"/>
        <v>0</v>
      </c>
      <c r="P2853" s="16">
        <f t="shared" si="140"/>
        <v>0</v>
      </c>
    </row>
    <row r="2854" spans="2:16">
      <c r="B2854" s="400"/>
      <c r="D2854" s="434"/>
      <c r="F2854" s="103" t="s">
        <v>4912</v>
      </c>
      <c r="H2854" s="214" t="s">
        <v>4912</v>
      </c>
      <c r="J2854" s="46"/>
      <c r="K2854" s="14"/>
      <c r="L2854" s="18">
        <f t="shared" si="138"/>
        <v>0</v>
      </c>
      <c r="M2854" s="14"/>
      <c r="N2854" s="23"/>
      <c r="O2854" s="18">
        <f t="shared" si="139"/>
        <v>0</v>
      </c>
      <c r="P2854" s="16">
        <f t="shared" si="140"/>
        <v>0</v>
      </c>
    </row>
    <row r="2855" spans="2:16">
      <c r="B2855" s="400"/>
      <c r="D2855" s="434"/>
      <c r="F2855" s="103" t="s">
        <v>4913</v>
      </c>
      <c r="H2855" s="214" t="s">
        <v>4913</v>
      </c>
      <c r="J2855" s="46">
        <v>16</v>
      </c>
      <c r="K2855" s="14">
        <v>0</v>
      </c>
      <c r="L2855" s="18">
        <f t="shared" si="138"/>
        <v>16</v>
      </c>
      <c r="M2855" s="14">
        <v>0</v>
      </c>
      <c r="N2855" s="23">
        <v>0</v>
      </c>
      <c r="O2855" s="18">
        <f t="shared" si="139"/>
        <v>0</v>
      </c>
      <c r="P2855" s="16">
        <f t="shared" si="140"/>
        <v>16</v>
      </c>
    </row>
    <row r="2856" spans="2:16">
      <c r="B2856" s="400"/>
      <c r="D2856" s="434"/>
      <c r="F2856" s="103" t="s">
        <v>4914</v>
      </c>
      <c r="H2856" s="214" t="s">
        <v>4914</v>
      </c>
      <c r="J2856" s="46"/>
      <c r="K2856" s="14"/>
      <c r="L2856" s="18">
        <f t="shared" si="138"/>
        <v>0</v>
      </c>
      <c r="M2856" s="14"/>
      <c r="N2856" s="23"/>
      <c r="O2856" s="18">
        <f t="shared" si="139"/>
        <v>0</v>
      </c>
      <c r="P2856" s="16">
        <f t="shared" si="140"/>
        <v>0</v>
      </c>
    </row>
    <row r="2857" spans="2:16">
      <c r="B2857" s="400"/>
      <c r="D2857" s="434"/>
      <c r="F2857" s="103" t="s">
        <v>4294</v>
      </c>
      <c r="H2857" s="214" t="s">
        <v>4294</v>
      </c>
      <c r="J2857" s="46"/>
      <c r="K2857" s="14"/>
      <c r="L2857" s="18">
        <f t="shared" si="138"/>
        <v>0</v>
      </c>
      <c r="M2857" s="14"/>
      <c r="N2857" s="23"/>
      <c r="O2857" s="18">
        <f t="shared" si="139"/>
        <v>0</v>
      </c>
      <c r="P2857" s="16">
        <f t="shared" si="140"/>
        <v>0</v>
      </c>
    </row>
    <row r="2858" spans="2:16">
      <c r="B2858" s="400"/>
      <c r="D2858" s="434"/>
      <c r="F2858" s="103" t="s">
        <v>4077</v>
      </c>
      <c r="H2858" s="214" t="s">
        <v>4077</v>
      </c>
      <c r="J2858" s="46"/>
      <c r="K2858" s="14"/>
      <c r="L2858" s="18">
        <f t="shared" si="138"/>
        <v>0</v>
      </c>
      <c r="M2858" s="14"/>
      <c r="N2858" s="23"/>
      <c r="O2858" s="18">
        <f t="shared" si="139"/>
        <v>0</v>
      </c>
      <c r="P2858" s="16">
        <f t="shared" si="140"/>
        <v>0</v>
      </c>
    </row>
    <row r="2859" spans="2:16">
      <c r="B2859" s="400"/>
      <c r="D2859" s="434"/>
      <c r="F2859" s="103" t="s">
        <v>4563</v>
      </c>
      <c r="H2859" s="214" t="s">
        <v>4563</v>
      </c>
      <c r="J2859" s="46">
        <v>20</v>
      </c>
      <c r="K2859" s="14">
        <v>0</v>
      </c>
      <c r="L2859" s="18">
        <f t="shared" si="138"/>
        <v>20</v>
      </c>
      <c r="M2859" s="14">
        <v>0</v>
      </c>
      <c r="N2859" s="23">
        <v>0</v>
      </c>
      <c r="O2859" s="18">
        <f t="shared" si="139"/>
        <v>0</v>
      </c>
      <c r="P2859" s="16">
        <f t="shared" si="140"/>
        <v>20</v>
      </c>
    </row>
    <row r="2860" spans="2:16">
      <c r="B2860" s="400"/>
      <c r="D2860" s="434"/>
      <c r="F2860" s="103" t="s">
        <v>4915</v>
      </c>
      <c r="H2860" s="214" t="s">
        <v>4915</v>
      </c>
      <c r="J2860" s="46"/>
      <c r="K2860" s="14"/>
      <c r="L2860" s="18">
        <f t="shared" si="138"/>
        <v>0</v>
      </c>
      <c r="M2860" s="14"/>
      <c r="N2860" s="23"/>
      <c r="O2860" s="18">
        <f t="shared" si="139"/>
        <v>0</v>
      </c>
      <c r="P2860" s="16">
        <f t="shared" si="140"/>
        <v>0</v>
      </c>
    </row>
    <row r="2861" spans="2:16">
      <c r="B2861" s="400"/>
      <c r="D2861" s="434"/>
      <c r="F2861" s="103" t="s">
        <v>4507</v>
      </c>
      <c r="H2861" s="214" t="s">
        <v>4507</v>
      </c>
      <c r="J2861" s="46"/>
      <c r="K2861" s="14"/>
      <c r="L2861" s="18">
        <f t="shared" si="138"/>
        <v>0</v>
      </c>
      <c r="M2861" s="14"/>
      <c r="N2861" s="23"/>
      <c r="O2861" s="18">
        <f t="shared" si="139"/>
        <v>0</v>
      </c>
      <c r="P2861" s="16">
        <f t="shared" si="140"/>
        <v>0</v>
      </c>
    </row>
    <row r="2862" spans="2:16" ht="25.5">
      <c r="B2862" s="400"/>
      <c r="D2862" s="434"/>
      <c r="F2862" s="103" t="s">
        <v>4916</v>
      </c>
      <c r="H2862" s="214" t="s">
        <v>4916</v>
      </c>
      <c r="J2862" s="46"/>
      <c r="K2862" s="14"/>
      <c r="L2862" s="18">
        <f t="shared" si="138"/>
        <v>0</v>
      </c>
      <c r="M2862" s="14"/>
      <c r="N2862" s="23"/>
      <c r="O2862" s="18">
        <f t="shared" si="139"/>
        <v>0</v>
      </c>
      <c r="P2862" s="16">
        <f t="shared" si="140"/>
        <v>0</v>
      </c>
    </row>
    <row r="2863" spans="2:16">
      <c r="B2863" s="400"/>
      <c r="D2863" s="434"/>
      <c r="F2863" s="103" t="s">
        <v>4917</v>
      </c>
      <c r="H2863" s="214" t="s">
        <v>4917</v>
      </c>
      <c r="J2863" s="46"/>
      <c r="K2863" s="14"/>
      <c r="L2863" s="18">
        <f t="shared" si="138"/>
        <v>0</v>
      </c>
      <c r="M2863" s="14"/>
      <c r="N2863" s="23"/>
      <c r="O2863" s="18">
        <f t="shared" si="139"/>
        <v>0</v>
      </c>
      <c r="P2863" s="16">
        <f t="shared" si="140"/>
        <v>0</v>
      </c>
    </row>
    <row r="2864" spans="2:16">
      <c r="B2864" s="400"/>
      <c r="D2864" s="434"/>
      <c r="F2864" s="103" t="s">
        <v>4918</v>
      </c>
      <c r="H2864" s="214" t="s">
        <v>4918</v>
      </c>
      <c r="J2864" s="46"/>
      <c r="K2864" s="14"/>
      <c r="L2864" s="18">
        <f t="shared" si="138"/>
        <v>0</v>
      </c>
      <c r="M2864" s="14"/>
      <c r="N2864" s="23"/>
      <c r="O2864" s="18">
        <f t="shared" si="139"/>
        <v>0</v>
      </c>
      <c r="P2864" s="16">
        <f t="shared" si="140"/>
        <v>0</v>
      </c>
    </row>
    <row r="2865" spans="2:16">
      <c r="B2865" s="400"/>
      <c r="D2865" s="434"/>
      <c r="F2865" s="103" t="s">
        <v>4919</v>
      </c>
      <c r="H2865" s="214" t="s">
        <v>4919</v>
      </c>
      <c r="J2865" s="46">
        <v>19</v>
      </c>
      <c r="K2865" s="14">
        <v>0</v>
      </c>
      <c r="L2865" s="18">
        <f t="shared" si="138"/>
        <v>19</v>
      </c>
      <c r="M2865" s="14">
        <v>0</v>
      </c>
      <c r="N2865" s="23">
        <v>0</v>
      </c>
      <c r="O2865" s="18">
        <f t="shared" si="139"/>
        <v>0</v>
      </c>
      <c r="P2865" s="16">
        <f t="shared" si="140"/>
        <v>19</v>
      </c>
    </row>
    <row r="2866" spans="2:16">
      <c r="B2866" s="400"/>
      <c r="D2866" s="434"/>
      <c r="F2866" s="103" t="s">
        <v>4920</v>
      </c>
      <c r="H2866" s="214" t="s">
        <v>4920</v>
      </c>
      <c r="J2866" s="46"/>
      <c r="K2866" s="14"/>
      <c r="L2866" s="18">
        <f t="shared" si="138"/>
        <v>0</v>
      </c>
      <c r="M2866" s="14"/>
      <c r="N2866" s="23"/>
      <c r="O2866" s="18">
        <f t="shared" si="139"/>
        <v>0</v>
      </c>
      <c r="P2866" s="16">
        <f t="shared" si="140"/>
        <v>0</v>
      </c>
    </row>
    <row r="2867" spans="2:16">
      <c r="B2867" s="400"/>
      <c r="D2867" s="434"/>
      <c r="F2867" s="103" t="s">
        <v>4205</v>
      </c>
      <c r="H2867" s="214" t="s">
        <v>4205</v>
      </c>
      <c r="J2867" s="46"/>
      <c r="K2867" s="14"/>
      <c r="L2867" s="18">
        <f t="shared" si="138"/>
        <v>0</v>
      </c>
      <c r="M2867" s="14"/>
      <c r="N2867" s="23"/>
      <c r="O2867" s="18">
        <f t="shared" si="139"/>
        <v>0</v>
      </c>
      <c r="P2867" s="16">
        <f t="shared" si="140"/>
        <v>0</v>
      </c>
    </row>
    <row r="2868" spans="2:16">
      <c r="B2868" s="400"/>
      <c r="D2868" s="434"/>
      <c r="F2868" s="103" t="s">
        <v>4921</v>
      </c>
      <c r="H2868" s="214" t="s">
        <v>4921</v>
      </c>
      <c r="J2868" s="46"/>
      <c r="K2868" s="14"/>
      <c r="L2868" s="18">
        <f t="shared" si="138"/>
        <v>0</v>
      </c>
      <c r="M2868" s="14"/>
      <c r="N2868" s="23"/>
      <c r="O2868" s="18">
        <f t="shared" si="139"/>
        <v>0</v>
      </c>
      <c r="P2868" s="16">
        <f t="shared" si="140"/>
        <v>0</v>
      </c>
    </row>
    <row r="2869" spans="2:16">
      <c r="B2869" s="400"/>
      <c r="D2869" s="434"/>
      <c r="F2869" s="103" t="s">
        <v>4922</v>
      </c>
      <c r="H2869" s="214" t="s">
        <v>4922</v>
      </c>
      <c r="J2869" s="46"/>
      <c r="K2869" s="14"/>
      <c r="L2869" s="18">
        <f t="shared" si="138"/>
        <v>0</v>
      </c>
      <c r="M2869" s="14"/>
      <c r="N2869" s="23"/>
      <c r="O2869" s="18">
        <f t="shared" si="139"/>
        <v>0</v>
      </c>
      <c r="P2869" s="16">
        <f t="shared" si="140"/>
        <v>0</v>
      </c>
    </row>
    <row r="2870" spans="2:16">
      <c r="B2870" s="400"/>
      <c r="D2870" s="434"/>
      <c r="F2870" s="103" t="s">
        <v>4923</v>
      </c>
      <c r="H2870" s="214" t="s">
        <v>4923</v>
      </c>
      <c r="J2870" s="46"/>
      <c r="K2870" s="14"/>
      <c r="L2870" s="18">
        <f t="shared" si="138"/>
        <v>0</v>
      </c>
      <c r="M2870" s="14"/>
      <c r="N2870" s="23"/>
      <c r="O2870" s="18">
        <f t="shared" si="139"/>
        <v>0</v>
      </c>
      <c r="P2870" s="16">
        <f t="shared" si="140"/>
        <v>0</v>
      </c>
    </row>
    <row r="2871" spans="2:16">
      <c r="B2871" s="400"/>
      <c r="D2871" s="434"/>
      <c r="F2871" s="103" t="s">
        <v>4202</v>
      </c>
      <c r="H2871" s="214" t="s">
        <v>4202</v>
      </c>
      <c r="J2871" s="46"/>
      <c r="K2871" s="14"/>
      <c r="L2871" s="18">
        <f t="shared" si="138"/>
        <v>0</v>
      </c>
      <c r="M2871" s="14"/>
      <c r="N2871" s="23"/>
      <c r="O2871" s="18">
        <f t="shared" si="139"/>
        <v>0</v>
      </c>
      <c r="P2871" s="16">
        <f t="shared" si="140"/>
        <v>0</v>
      </c>
    </row>
    <row r="2872" spans="2:16">
      <c r="B2872" s="400"/>
      <c r="D2872" s="434"/>
      <c r="F2872" s="103" t="s">
        <v>4924</v>
      </c>
      <c r="H2872" s="214" t="s">
        <v>4924</v>
      </c>
      <c r="J2872" s="46"/>
      <c r="K2872" s="14"/>
      <c r="L2872" s="18">
        <f t="shared" si="138"/>
        <v>0</v>
      </c>
      <c r="M2872" s="14"/>
      <c r="N2872" s="23"/>
      <c r="O2872" s="18">
        <f t="shared" si="139"/>
        <v>0</v>
      </c>
      <c r="P2872" s="16">
        <f t="shared" si="140"/>
        <v>0</v>
      </c>
    </row>
    <row r="2873" spans="2:16">
      <c r="B2873" s="400"/>
      <c r="D2873" s="434"/>
      <c r="F2873" s="103" t="s">
        <v>4925</v>
      </c>
      <c r="H2873" s="214" t="s">
        <v>4925</v>
      </c>
      <c r="J2873" s="46">
        <v>21</v>
      </c>
      <c r="K2873" s="14">
        <v>0</v>
      </c>
      <c r="L2873" s="18">
        <f t="shared" si="138"/>
        <v>21</v>
      </c>
      <c r="M2873" s="14">
        <v>0</v>
      </c>
      <c r="N2873" s="23">
        <v>0</v>
      </c>
      <c r="O2873" s="18">
        <f t="shared" si="139"/>
        <v>0</v>
      </c>
      <c r="P2873" s="16">
        <f t="shared" si="140"/>
        <v>21</v>
      </c>
    </row>
    <row r="2874" spans="2:16" ht="38.25">
      <c r="B2874" s="400"/>
      <c r="D2874" s="434"/>
      <c r="F2874" s="103" t="s">
        <v>4926</v>
      </c>
      <c r="H2874" s="214" t="s">
        <v>8511</v>
      </c>
      <c r="J2874" s="46"/>
      <c r="K2874" s="14"/>
      <c r="L2874" s="18">
        <f t="shared" si="138"/>
        <v>0</v>
      </c>
      <c r="M2874" s="14"/>
      <c r="N2874" s="23"/>
      <c r="O2874" s="18">
        <f t="shared" si="139"/>
        <v>0</v>
      </c>
      <c r="P2874" s="16">
        <f t="shared" si="140"/>
        <v>0</v>
      </c>
    </row>
    <row r="2875" spans="2:16">
      <c r="B2875" s="400"/>
      <c r="D2875" s="434"/>
      <c r="F2875" s="103" t="s">
        <v>4270</v>
      </c>
      <c r="H2875" s="214" t="s">
        <v>4270</v>
      </c>
      <c r="J2875" s="46"/>
      <c r="K2875" s="14"/>
      <c r="L2875" s="18">
        <f t="shared" si="138"/>
        <v>0</v>
      </c>
      <c r="M2875" s="14"/>
      <c r="N2875" s="23"/>
      <c r="O2875" s="18">
        <f t="shared" si="139"/>
        <v>0</v>
      </c>
      <c r="P2875" s="16">
        <f t="shared" si="140"/>
        <v>0</v>
      </c>
    </row>
    <row r="2876" spans="2:16">
      <c r="B2876" s="400"/>
      <c r="D2876" s="434"/>
      <c r="F2876" s="103" t="s">
        <v>4927</v>
      </c>
      <c r="H2876" s="214" t="s">
        <v>4927</v>
      </c>
      <c r="J2876" s="46"/>
      <c r="K2876" s="14"/>
      <c r="L2876" s="18">
        <f t="shared" si="138"/>
        <v>0</v>
      </c>
      <c r="M2876" s="14"/>
      <c r="N2876" s="23"/>
      <c r="O2876" s="18">
        <f t="shared" si="139"/>
        <v>0</v>
      </c>
      <c r="P2876" s="16">
        <f t="shared" si="140"/>
        <v>0</v>
      </c>
    </row>
    <row r="2877" spans="2:16">
      <c r="B2877" s="400"/>
      <c r="D2877" s="434"/>
      <c r="F2877" s="103" t="s">
        <v>4928</v>
      </c>
      <c r="H2877" s="214" t="s">
        <v>4928</v>
      </c>
      <c r="J2877" s="46">
        <v>35</v>
      </c>
      <c r="K2877" s="14">
        <v>0</v>
      </c>
      <c r="L2877" s="18">
        <f t="shared" si="138"/>
        <v>35</v>
      </c>
      <c r="M2877" s="14">
        <v>0</v>
      </c>
      <c r="N2877" s="23">
        <v>0</v>
      </c>
      <c r="O2877" s="18">
        <f t="shared" si="139"/>
        <v>0</v>
      </c>
      <c r="P2877" s="16">
        <f t="shared" si="140"/>
        <v>35</v>
      </c>
    </row>
    <row r="2878" spans="2:16">
      <c r="B2878" s="400"/>
      <c r="D2878" s="434"/>
      <c r="F2878" s="103" t="s">
        <v>4748</v>
      </c>
      <c r="H2878" s="214" t="s">
        <v>4748</v>
      </c>
      <c r="J2878" s="46">
        <v>60</v>
      </c>
      <c r="K2878" s="14">
        <v>0</v>
      </c>
      <c r="L2878" s="18">
        <f t="shared" si="138"/>
        <v>60</v>
      </c>
      <c r="M2878" s="14">
        <v>0</v>
      </c>
      <c r="N2878" s="23">
        <v>0</v>
      </c>
      <c r="O2878" s="18">
        <f t="shared" si="139"/>
        <v>0</v>
      </c>
      <c r="P2878" s="16">
        <f t="shared" si="140"/>
        <v>60</v>
      </c>
    </row>
    <row r="2879" spans="2:16">
      <c r="B2879" s="400"/>
      <c r="D2879" s="434"/>
      <c r="F2879" s="103" t="s">
        <v>4929</v>
      </c>
      <c r="H2879" s="214" t="s">
        <v>4929</v>
      </c>
      <c r="J2879" s="46">
        <v>64</v>
      </c>
      <c r="K2879" s="14">
        <v>0</v>
      </c>
      <c r="L2879" s="18">
        <f t="shared" si="138"/>
        <v>64</v>
      </c>
      <c r="M2879" s="14">
        <v>0</v>
      </c>
      <c r="N2879" s="23">
        <v>0</v>
      </c>
      <c r="O2879" s="18">
        <f t="shared" si="139"/>
        <v>0</v>
      </c>
      <c r="P2879" s="16">
        <f t="shared" si="140"/>
        <v>64</v>
      </c>
    </row>
    <row r="2880" spans="2:16">
      <c r="B2880" s="400"/>
      <c r="D2880" s="435"/>
      <c r="F2880" s="103" t="s">
        <v>4930</v>
      </c>
      <c r="H2880" s="214" t="s">
        <v>4930</v>
      </c>
      <c r="J2880" s="46">
        <v>30</v>
      </c>
      <c r="K2880" s="14"/>
      <c r="L2880" s="18">
        <f t="shared" si="138"/>
        <v>30</v>
      </c>
      <c r="M2880" s="14">
        <v>0</v>
      </c>
      <c r="N2880" s="23"/>
      <c r="O2880" s="18">
        <f t="shared" si="139"/>
        <v>0</v>
      </c>
      <c r="P2880" s="16">
        <f t="shared" si="140"/>
        <v>30</v>
      </c>
    </row>
    <row r="2881" spans="2:16" ht="25.5">
      <c r="B2881" s="400"/>
      <c r="D2881" s="433" t="s">
        <v>3948</v>
      </c>
      <c r="F2881" s="103" t="s">
        <v>4444</v>
      </c>
      <c r="H2881" s="214" t="s">
        <v>8512</v>
      </c>
      <c r="J2881" s="46">
        <v>26</v>
      </c>
      <c r="K2881" s="14"/>
      <c r="L2881" s="18">
        <f t="shared" si="138"/>
        <v>26</v>
      </c>
      <c r="M2881" s="14"/>
      <c r="N2881" s="14"/>
      <c r="O2881" s="18">
        <f t="shared" si="139"/>
        <v>0</v>
      </c>
      <c r="P2881" s="16">
        <f t="shared" si="140"/>
        <v>26</v>
      </c>
    </row>
    <row r="2882" spans="2:16" ht="25.5">
      <c r="B2882" s="400"/>
      <c r="D2882" s="434"/>
      <c r="F2882" s="103" t="s">
        <v>4444</v>
      </c>
      <c r="H2882" s="214" t="s">
        <v>8513</v>
      </c>
      <c r="J2882" s="46"/>
      <c r="K2882" s="14"/>
      <c r="L2882" s="18">
        <f t="shared" si="138"/>
        <v>0</v>
      </c>
      <c r="M2882" s="14"/>
      <c r="N2882" s="23"/>
      <c r="O2882" s="18">
        <f t="shared" si="139"/>
        <v>0</v>
      </c>
      <c r="P2882" s="16">
        <f t="shared" si="140"/>
        <v>0</v>
      </c>
    </row>
    <row r="2883" spans="2:16">
      <c r="B2883" s="400"/>
      <c r="D2883" s="434"/>
      <c r="F2883" s="103" t="s">
        <v>4444</v>
      </c>
      <c r="H2883" s="214" t="s">
        <v>8514</v>
      </c>
      <c r="J2883" s="46"/>
      <c r="K2883" s="14"/>
      <c r="L2883" s="18">
        <f t="shared" si="138"/>
        <v>0</v>
      </c>
      <c r="M2883" s="14">
        <v>101</v>
      </c>
      <c r="N2883" s="14"/>
      <c r="O2883" s="18">
        <f t="shared" si="139"/>
        <v>101</v>
      </c>
      <c r="P2883" s="16">
        <f t="shared" si="140"/>
        <v>101</v>
      </c>
    </row>
    <row r="2884" spans="2:16" ht="25.5">
      <c r="B2884" s="400"/>
      <c r="D2884" s="434"/>
      <c r="F2884" s="103" t="s">
        <v>4444</v>
      </c>
      <c r="H2884" s="214" t="s">
        <v>8515</v>
      </c>
      <c r="J2884" s="46"/>
      <c r="K2884" s="14"/>
      <c r="L2884" s="18">
        <f t="shared" si="138"/>
        <v>0</v>
      </c>
      <c r="M2884" s="14">
        <v>35</v>
      </c>
      <c r="N2884" s="14"/>
      <c r="O2884" s="18">
        <f t="shared" si="139"/>
        <v>35</v>
      </c>
      <c r="P2884" s="16">
        <f t="shared" si="140"/>
        <v>35</v>
      </c>
    </row>
    <row r="2885" spans="2:16">
      <c r="B2885" s="400"/>
      <c r="D2885" s="434"/>
      <c r="F2885" s="103" t="s">
        <v>4931</v>
      </c>
      <c r="H2885" s="214" t="s">
        <v>8516</v>
      </c>
      <c r="J2885" s="46">
        <v>121</v>
      </c>
      <c r="K2885" s="14"/>
      <c r="L2885" s="18">
        <f t="shared" si="138"/>
        <v>121</v>
      </c>
      <c r="M2885" s="14"/>
      <c r="N2885" s="14"/>
      <c r="O2885" s="18">
        <f t="shared" si="139"/>
        <v>0</v>
      </c>
      <c r="P2885" s="16">
        <f t="shared" si="140"/>
        <v>121</v>
      </c>
    </row>
    <row r="2886" spans="2:16">
      <c r="B2886" s="400"/>
      <c r="D2886" s="434"/>
      <c r="F2886" s="103" t="s">
        <v>4931</v>
      </c>
      <c r="H2886" s="214" t="s">
        <v>8517</v>
      </c>
      <c r="J2886" s="46">
        <v>54</v>
      </c>
      <c r="K2886" s="14"/>
      <c r="L2886" s="18">
        <f t="shared" si="138"/>
        <v>54</v>
      </c>
      <c r="M2886" s="14"/>
      <c r="N2886" s="14"/>
      <c r="O2886" s="18">
        <f t="shared" si="139"/>
        <v>0</v>
      </c>
      <c r="P2886" s="16">
        <f t="shared" si="140"/>
        <v>54</v>
      </c>
    </row>
    <row r="2887" spans="2:16" ht="25.5">
      <c r="B2887" s="400"/>
      <c r="D2887" s="434"/>
      <c r="F2887" s="103" t="s">
        <v>4931</v>
      </c>
      <c r="H2887" s="214" t="s">
        <v>8518</v>
      </c>
      <c r="J2887" s="46">
        <v>25</v>
      </c>
      <c r="K2887" s="14"/>
      <c r="L2887" s="18">
        <f t="shared" si="138"/>
        <v>25</v>
      </c>
      <c r="M2887" s="14"/>
      <c r="N2887" s="14"/>
      <c r="O2887" s="18">
        <f t="shared" si="139"/>
        <v>0</v>
      </c>
      <c r="P2887" s="16">
        <f t="shared" si="140"/>
        <v>25</v>
      </c>
    </row>
    <row r="2888" spans="2:16" ht="25.5">
      <c r="B2888" s="400"/>
      <c r="D2888" s="434"/>
      <c r="F2888" s="103" t="s">
        <v>4931</v>
      </c>
      <c r="H2888" s="214" t="s">
        <v>8519</v>
      </c>
      <c r="J2888" s="46"/>
      <c r="K2888" s="14"/>
      <c r="L2888" s="18">
        <f t="shared" si="138"/>
        <v>0</v>
      </c>
      <c r="M2888" s="14">
        <v>31</v>
      </c>
      <c r="N2888" s="14"/>
      <c r="O2888" s="18">
        <f t="shared" si="139"/>
        <v>31</v>
      </c>
      <c r="P2888" s="16">
        <f t="shared" si="140"/>
        <v>31</v>
      </c>
    </row>
    <row r="2889" spans="2:16">
      <c r="B2889" s="400"/>
      <c r="D2889" s="434"/>
      <c r="F2889" s="103" t="s">
        <v>4932</v>
      </c>
      <c r="H2889" s="214" t="s">
        <v>8520</v>
      </c>
      <c r="J2889" s="46"/>
      <c r="K2889" s="14"/>
      <c r="L2889" s="18">
        <f t="shared" si="138"/>
        <v>0</v>
      </c>
      <c r="M2889" s="14"/>
      <c r="N2889" s="23"/>
      <c r="O2889" s="18">
        <f t="shared" si="139"/>
        <v>0</v>
      </c>
      <c r="P2889" s="16">
        <f t="shared" si="140"/>
        <v>0</v>
      </c>
    </row>
    <row r="2890" spans="2:16">
      <c r="B2890" s="400"/>
      <c r="D2890" s="434"/>
      <c r="F2890" s="103" t="s">
        <v>4932</v>
      </c>
      <c r="H2890" s="214" t="s">
        <v>8521</v>
      </c>
      <c r="J2890" s="46">
        <v>65</v>
      </c>
      <c r="K2890" s="14"/>
      <c r="L2890" s="18">
        <f t="shared" si="138"/>
        <v>65</v>
      </c>
      <c r="M2890" s="14"/>
      <c r="N2890" s="14"/>
      <c r="O2890" s="18">
        <f t="shared" si="139"/>
        <v>0</v>
      </c>
      <c r="P2890" s="16">
        <f t="shared" si="140"/>
        <v>65</v>
      </c>
    </row>
    <row r="2891" spans="2:16">
      <c r="B2891" s="400"/>
      <c r="D2891" s="434"/>
      <c r="F2891" s="103" t="s">
        <v>4933</v>
      </c>
      <c r="H2891" s="214" t="s">
        <v>8522</v>
      </c>
      <c r="J2891" s="46">
        <v>71</v>
      </c>
      <c r="K2891" s="14"/>
      <c r="L2891" s="18">
        <f t="shared" si="138"/>
        <v>71</v>
      </c>
      <c r="M2891" s="14"/>
      <c r="N2891" s="14"/>
      <c r="O2891" s="18">
        <f t="shared" si="139"/>
        <v>0</v>
      </c>
      <c r="P2891" s="16">
        <f t="shared" si="140"/>
        <v>71</v>
      </c>
    </row>
    <row r="2892" spans="2:16">
      <c r="B2892" s="400"/>
      <c r="D2892" s="434"/>
      <c r="F2892" s="103" t="s">
        <v>4933</v>
      </c>
      <c r="H2892" s="214" t="s">
        <v>8523</v>
      </c>
      <c r="J2892" s="46"/>
      <c r="K2892" s="14"/>
      <c r="L2892" s="18">
        <f t="shared" si="138"/>
        <v>0</v>
      </c>
      <c r="M2892" s="14"/>
      <c r="N2892" s="23"/>
      <c r="O2892" s="18">
        <f t="shared" si="139"/>
        <v>0</v>
      </c>
      <c r="P2892" s="16">
        <f t="shared" si="140"/>
        <v>0</v>
      </c>
    </row>
    <row r="2893" spans="2:16">
      <c r="B2893" s="400"/>
      <c r="D2893" s="434"/>
      <c r="F2893" s="103" t="s">
        <v>4933</v>
      </c>
      <c r="H2893" s="214" t="s">
        <v>8524</v>
      </c>
      <c r="J2893" s="46">
        <v>397</v>
      </c>
      <c r="K2893" s="14"/>
      <c r="L2893" s="18">
        <f t="shared" si="138"/>
        <v>397</v>
      </c>
      <c r="M2893" s="14"/>
      <c r="N2893" s="14"/>
      <c r="O2893" s="18">
        <f t="shared" si="139"/>
        <v>0</v>
      </c>
      <c r="P2893" s="16">
        <f t="shared" si="140"/>
        <v>397</v>
      </c>
    </row>
    <row r="2894" spans="2:16">
      <c r="B2894" s="400"/>
      <c r="D2894" s="434"/>
      <c r="F2894" s="103" t="s">
        <v>4934</v>
      </c>
      <c r="H2894" s="214" t="s">
        <v>8525</v>
      </c>
      <c r="J2894" s="46">
        <v>20</v>
      </c>
      <c r="K2894" s="14"/>
      <c r="L2894" s="18">
        <f t="shared" si="138"/>
        <v>20</v>
      </c>
      <c r="M2894" s="14"/>
      <c r="N2894" s="14"/>
      <c r="O2894" s="18">
        <f t="shared" si="139"/>
        <v>0</v>
      </c>
      <c r="P2894" s="16">
        <f t="shared" si="140"/>
        <v>20</v>
      </c>
    </row>
    <row r="2895" spans="2:16">
      <c r="B2895" s="400"/>
      <c r="D2895" s="434"/>
      <c r="F2895" s="103" t="s">
        <v>4934</v>
      </c>
      <c r="H2895" s="214" t="s">
        <v>8526</v>
      </c>
      <c r="J2895" s="46">
        <v>9</v>
      </c>
      <c r="K2895" s="14"/>
      <c r="L2895" s="18">
        <f t="shared" si="138"/>
        <v>9</v>
      </c>
      <c r="M2895" s="14"/>
      <c r="N2895" s="14"/>
      <c r="O2895" s="18">
        <f t="shared" si="139"/>
        <v>0</v>
      </c>
      <c r="P2895" s="16">
        <f t="shared" si="140"/>
        <v>9</v>
      </c>
    </row>
    <row r="2896" spans="2:16">
      <c r="B2896" s="400"/>
      <c r="D2896" s="434"/>
      <c r="F2896" s="103" t="s">
        <v>4934</v>
      </c>
      <c r="H2896" s="214" t="s">
        <v>8527</v>
      </c>
      <c r="J2896" s="46">
        <v>54</v>
      </c>
      <c r="K2896" s="14"/>
      <c r="L2896" s="18">
        <f t="shared" si="138"/>
        <v>54</v>
      </c>
      <c r="M2896" s="14"/>
      <c r="N2896" s="14"/>
      <c r="O2896" s="18">
        <f t="shared" si="139"/>
        <v>0</v>
      </c>
      <c r="P2896" s="16">
        <f t="shared" si="140"/>
        <v>54</v>
      </c>
    </row>
    <row r="2897" spans="2:16">
      <c r="B2897" s="400"/>
      <c r="D2897" s="434"/>
      <c r="F2897" s="103" t="s">
        <v>4934</v>
      </c>
      <c r="H2897" s="214" t="s">
        <v>8528</v>
      </c>
      <c r="J2897" s="46">
        <v>14</v>
      </c>
      <c r="K2897" s="14"/>
      <c r="L2897" s="18">
        <f t="shared" si="138"/>
        <v>14</v>
      </c>
      <c r="M2897" s="14"/>
      <c r="N2897" s="14"/>
      <c r="O2897" s="18">
        <f t="shared" si="139"/>
        <v>0</v>
      </c>
      <c r="P2897" s="16">
        <f t="shared" si="140"/>
        <v>14</v>
      </c>
    </row>
    <row r="2898" spans="2:16">
      <c r="B2898" s="400"/>
      <c r="D2898" s="434"/>
      <c r="F2898" s="103" t="s">
        <v>4934</v>
      </c>
      <c r="H2898" s="214" t="s">
        <v>8529</v>
      </c>
      <c r="J2898" s="46"/>
      <c r="K2898" s="14"/>
      <c r="L2898" s="18">
        <f t="shared" si="138"/>
        <v>0</v>
      </c>
      <c r="M2898" s="14">
        <v>21</v>
      </c>
      <c r="N2898" s="14"/>
      <c r="O2898" s="18">
        <f t="shared" si="139"/>
        <v>21</v>
      </c>
      <c r="P2898" s="16">
        <f t="shared" si="140"/>
        <v>21</v>
      </c>
    </row>
    <row r="2899" spans="2:16">
      <c r="B2899" s="400"/>
      <c r="D2899" s="434"/>
      <c r="F2899" s="103" t="s">
        <v>4935</v>
      </c>
      <c r="H2899" s="214" t="s">
        <v>8530</v>
      </c>
      <c r="J2899" s="46"/>
      <c r="K2899" s="14"/>
      <c r="L2899" s="18">
        <f t="shared" si="138"/>
        <v>0</v>
      </c>
      <c r="M2899" s="14">
        <v>16</v>
      </c>
      <c r="N2899" s="14"/>
      <c r="O2899" s="18">
        <f t="shared" si="139"/>
        <v>16</v>
      </c>
      <c r="P2899" s="16">
        <f t="shared" si="140"/>
        <v>16</v>
      </c>
    </row>
    <row r="2900" spans="2:16">
      <c r="B2900" s="400"/>
      <c r="D2900" s="434"/>
      <c r="F2900" s="103" t="s">
        <v>4935</v>
      </c>
      <c r="H2900" s="214" t="s">
        <v>8531</v>
      </c>
      <c r="J2900" s="46"/>
      <c r="K2900" s="14"/>
      <c r="L2900" s="18">
        <f t="shared" si="138"/>
        <v>0</v>
      </c>
      <c r="M2900" s="14">
        <v>16</v>
      </c>
      <c r="N2900" s="14"/>
      <c r="O2900" s="18">
        <f t="shared" si="139"/>
        <v>16</v>
      </c>
      <c r="P2900" s="16">
        <f t="shared" si="140"/>
        <v>16</v>
      </c>
    </row>
    <row r="2901" spans="2:16">
      <c r="B2901" s="400"/>
      <c r="D2901" s="434"/>
      <c r="F2901" s="103" t="s">
        <v>4935</v>
      </c>
      <c r="H2901" s="214" t="s">
        <v>8532</v>
      </c>
      <c r="J2901" s="46"/>
      <c r="K2901" s="14"/>
      <c r="L2901" s="18">
        <f t="shared" si="138"/>
        <v>0</v>
      </c>
      <c r="M2901" s="14">
        <v>18</v>
      </c>
      <c r="N2901" s="14"/>
      <c r="O2901" s="18">
        <f t="shared" si="139"/>
        <v>18</v>
      </c>
      <c r="P2901" s="16">
        <f t="shared" si="140"/>
        <v>18</v>
      </c>
    </row>
    <row r="2902" spans="2:16" ht="25.5">
      <c r="B2902" s="400"/>
      <c r="D2902" s="434"/>
      <c r="F2902" s="103" t="s">
        <v>4935</v>
      </c>
      <c r="H2902" s="214" t="s">
        <v>8533</v>
      </c>
      <c r="J2902" s="46"/>
      <c r="K2902" s="14"/>
      <c r="L2902" s="18">
        <f t="shared" si="138"/>
        <v>0</v>
      </c>
      <c r="M2902" s="14">
        <v>65</v>
      </c>
      <c r="N2902" s="14"/>
      <c r="O2902" s="18">
        <f t="shared" si="139"/>
        <v>65</v>
      </c>
      <c r="P2902" s="16">
        <f t="shared" si="140"/>
        <v>65</v>
      </c>
    </row>
    <row r="2903" spans="2:16">
      <c r="B2903" s="400"/>
      <c r="D2903" s="434"/>
      <c r="F2903" s="103" t="s">
        <v>4935</v>
      </c>
      <c r="H2903" s="214" t="s">
        <v>8534</v>
      </c>
      <c r="J2903" s="46"/>
      <c r="K2903" s="14"/>
      <c r="L2903" s="18">
        <f t="shared" si="138"/>
        <v>0</v>
      </c>
      <c r="M2903" s="14">
        <v>22</v>
      </c>
      <c r="N2903" s="14"/>
      <c r="O2903" s="18">
        <f t="shared" si="139"/>
        <v>22</v>
      </c>
      <c r="P2903" s="16">
        <f t="shared" si="140"/>
        <v>22</v>
      </c>
    </row>
    <row r="2904" spans="2:16">
      <c r="B2904" s="400"/>
      <c r="D2904" s="434"/>
      <c r="F2904" s="103" t="s">
        <v>4936</v>
      </c>
      <c r="H2904" s="214" t="s">
        <v>8535</v>
      </c>
      <c r="J2904" s="46">
        <v>37</v>
      </c>
      <c r="K2904" s="14"/>
      <c r="L2904" s="18">
        <f t="shared" si="138"/>
        <v>37</v>
      </c>
      <c r="M2904" s="14"/>
      <c r="N2904" s="14"/>
      <c r="O2904" s="18">
        <f t="shared" si="139"/>
        <v>0</v>
      </c>
      <c r="P2904" s="16">
        <f t="shared" si="140"/>
        <v>37</v>
      </c>
    </row>
    <row r="2905" spans="2:16" ht="25.5">
      <c r="B2905" s="400"/>
      <c r="D2905" s="434"/>
      <c r="F2905" s="103" t="s">
        <v>4936</v>
      </c>
      <c r="H2905" s="214" t="s">
        <v>8536</v>
      </c>
      <c r="J2905" s="46">
        <v>49</v>
      </c>
      <c r="K2905" s="14"/>
      <c r="L2905" s="18">
        <f t="shared" si="138"/>
        <v>49</v>
      </c>
      <c r="M2905" s="14"/>
      <c r="N2905" s="14"/>
      <c r="O2905" s="18">
        <f t="shared" si="139"/>
        <v>0</v>
      </c>
      <c r="P2905" s="16">
        <f t="shared" si="140"/>
        <v>49</v>
      </c>
    </row>
    <row r="2906" spans="2:16">
      <c r="B2906" s="400"/>
      <c r="D2906" s="434"/>
      <c r="F2906" s="103" t="s">
        <v>4936</v>
      </c>
      <c r="H2906" s="214" t="s">
        <v>8537</v>
      </c>
      <c r="J2906" s="46">
        <v>11</v>
      </c>
      <c r="K2906" s="14"/>
      <c r="L2906" s="18">
        <f t="shared" ref="L2906:L2969" si="141">+J2906+K2906</f>
        <v>11</v>
      </c>
      <c r="M2906" s="14"/>
      <c r="N2906" s="14"/>
      <c r="O2906" s="18">
        <f t="shared" ref="O2906:O2969" si="142">+N2906+M2906</f>
        <v>0</v>
      </c>
      <c r="P2906" s="16">
        <f t="shared" si="140"/>
        <v>11</v>
      </c>
    </row>
    <row r="2907" spans="2:16" ht="25.5">
      <c r="B2907" s="400"/>
      <c r="D2907" s="434"/>
      <c r="F2907" s="103" t="s">
        <v>4936</v>
      </c>
      <c r="H2907" s="214" t="s">
        <v>8538</v>
      </c>
      <c r="J2907" s="46"/>
      <c r="K2907" s="14"/>
      <c r="L2907" s="18">
        <f t="shared" si="141"/>
        <v>0</v>
      </c>
      <c r="M2907" s="14"/>
      <c r="N2907" s="23"/>
      <c r="O2907" s="18">
        <f t="shared" si="142"/>
        <v>0</v>
      </c>
      <c r="P2907" s="16">
        <f t="shared" ref="P2907:P2970" si="143">+L2907+O2907</f>
        <v>0</v>
      </c>
    </row>
    <row r="2908" spans="2:16">
      <c r="B2908" s="400"/>
      <c r="D2908" s="434"/>
      <c r="F2908" s="103" t="s">
        <v>4936</v>
      </c>
      <c r="H2908" s="214" t="s">
        <v>8539</v>
      </c>
      <c r="J2908" s="46">
        <v>11</v>
      </c>
      <c r="K2908" s="14"/>
      <c r="L2908" s="18">
        <f t="shared" si="141"/>
        <v>11</v>
      </c>
      <c r="M2908" s="14"/>
      <c r="N2908" s="14"/>
      <c r="O2908" s="18">
        <f t="shared" si="142"/>
        <v>0</v>
      </c>
      <c r="P2908" s="16">
        <f t="shared" si="143"/>
        <v>11</v>
      </c>
    </row>
    <row r="2909" spans="2:16">
      <c r="B2909" s="400"/>
      <c r="D2909" s="434"/>
      <c r="F2909" s="103" t="s">
        <v>4936</v>
      </c>
      <c r="H2909" s="214" t="s">
        <v>8540</v>
      </c>
      <c r="J2909" s="46">
        <v>16</v>
      </c>
      <c r="K2909" s="14"/>
      <c r="L2909" s="18">
        <f t="shared" si="141"/>
        <v>16</v>
      </c>
      <c r="M2909" s="14"/>
      <c r="N2909" s="14"/>
      <c r="O2909" s="18">
        <f t="shared" si="142"/>
        <v>0</v>
      </c>
      <c r="P2909" s="16">
        <f t="shared" si="143"/>
        <v>16</v>
      </c>
    </row>
    <row r="2910" spans="2:16">
      <c r="B2910" s="400"/>
      <c r="D2910" s="434"/>
      <c r="F2910" s="103" t="s">
        <v>4514</v>
      </c>
      <c r="H2910" s="214" t="s">
        <v>4514</v>
      </c>
      <c r="J2910" s="46">
        <v>24</v>
      </c>
      <c r="K2910" s="14"/>
      <c r="L2910" s="18">
        <f t="shared" si="141"/>
        <v>24</v>
      </c>
      <c r="M2910" s="14"/>
      <c r="N2910" s="14"/>
      <c r="O2910" s="18">
        <f t="shared" si="142"/>
        <v>0</v>
      </c>
      <c r="P2910" s="16">
        <f t="shared" si="143"/>
        <v>24</v>
      </c>
    </row>
    <row r="2911" spans="2:16">
      <c r="B2911" s="400"/>
      <c r="D2911" s="434"/>
      <c r="F2911" s="103" t="s">
        <v>4937</v>
      </c>
      <c r="H2911" s="214" t="s">
        <v>4937</v>
      </c>
      <c r="J2911" s="46">
        <v>28</v>
      </c>
      <c r="K2911" s="14"/>
      <c r="L2911" s="18">
        <f t="shared" si="141"/>
        <v>28</v>
      </c>
      <c r="M2911" s="14"/>
      <c r="N2911" s="14"/>
      <c r="O2911" s="18">
        <f t="shared" si="142"/>
        <v>0</v>
      </c>
      <c r="P2911" s="16">
        <f t="shared" si="143"/>
        <v>28</v>
      </c>
    </row>
    <row r="2912" spans="2:16" ht="25.5">
      <c r="B2912" s="400"/>
      <c r="D2912" s="434"/>
      <c r="F2912" s="103" t="s">
        <v>4938</v>
      </c>
      <c r="H2912" s="214" t="s">
        <v>8541</v>
      </c>
      <c r="J2912" s="46"/>
      <c r="K2912" s="14"/>
      <c r="L2912" s="18">
        <f t="shared" si="141"/>
        <v>0</v>
      </c>
      <c r="M2912" s="14">
        <v>35</v>
      </c>
      <c r="N2912" s="14"/>
      <c r="O2912" s="18">
        <f t="shared" si="142"/>
        <v>35</v>
      </c>
      <c r="P2912" s="16">
        <f t="shared" si="143"/>
        <v>35</v>
      </c>
    </row>
    <row r="2913" spans="2:16">
      <c r="B2913" s="400"/>
      <c r="D2913" s="434"/>
      <c r="F2913" s="103" t="s">
        <v>4939</v>
      </c>
      <c r="H2913" s="214" t="s">
        <v>4939</v>
      </c>
      <c r="J2913" s="46"/>
      <c r="K2913" s="14"/>
      <c r="L2913" s="18">
        <f t="shared" si="141"/>
        <v>0</v>
      </c>
      <c r="M2913" s="14">
        <v>17</v>
      </c>
      <c r="N2913" s="14"/>
      <c r="O2913" s="18">
        <f t="shared" si="142"/>
        <v>17</v>
      </c>
      <c r="P2913" s="16">
        <f t="shared" si="143"/>
        <v>17</v>
      </c>
    </row>
    <row r="2914" spans="2:16" ht="25.5">
      <c r="B2914" s="400"/>
      <c r="D2914" s="434"/>
      <c r="F2914" s="103" t="s">
        <v>4940</v>
      </c>
      <c r="H2914" s="214" t="s">
        <v>4940</v>
      </c>
      <c r="J2914" s="46"/>
      <c r="K2914" s="14"/>
      <c r="L2914" s="18">
        <f t="shared" si="141"/>
        <v>0</v>
      </c>
      <c r="M2914" s="14"/>
      <c r="N2914" s="47"/>
      <c r="O2914" s="18">
        <f t="shared" si="142"/>
        <v>0</v>
      </c>
      <c r="P2914" s="16">
        <f t="shared" si="143"/>
        <v>0</v>
      </c>
    </row>
    <row r="2915" spans="2:16" ht="25.5">
      <c r="B2915" s="400"/>
      <c r="D2915" s="434"/>
      <c r="F2915" s="103" t="s">
        <v>4941</v>
      </c>
      <c r="H2915" s="214" t="s">
        <v>4941</v>
      </c>
      <c r="J2915" s="46">
        <v>23</v>
      </c>
      <c r="K2915" s="14"/>
      <c r="L2915" s="18">
        <f t="shared" si="141"/>
        <v>23</v>
      </c>
      <c r="M2915" s="14"/>
      <c r="N2915" s="14"/>
      <c r="O2915" s="18">
        <f t="shared" si="142"/>
        <v>0</v>
      </c>
      <c r="P2915" s="16">
        <f t="shared" si="143"/>
        <v>23</v>
      </c>
    </row>
    <row r="2916" spans="2:16">
      <c r="B2916" s="400"/>
      <c r="D2916" s="434"/>
      <c r="F2916" s="103" t="s">
        <v>4913</v>
      </c>
      <c r="H2916" s="214" t="s">
        <v>4913</v>
      </c>
      <c r="J2916" s="46">
        <v>40</v>
      </c>
      <c r="K2916" s="14"/>
      <c r="L2916" s="18">
        <f t="shared" si="141"/>
        <v>40</v>
      </c>
      <c r="M2916" s="14"/>
      <c r="N2916" s="14"/>
      <c r="O2916" s="18">
        <f t="shared" si="142"/>
        <v>0</v>
      </c>
      <c r="P2916" s="16">
        <f t="shared" si="143"/>
        <v>40</v>
      </c>
    </row>
    <row r="2917" spans="2:16">
      <c r="B2917" s="400"/>
      <c r="D2917" s="434"/>
      <c r="F2917" s="103" t="s">
        <v>4942</v>
      </c>
      <c r="H2917" s="214" t="s">
        <v>4942</v>
      </c>
      <c r="J2917" s="46">
        <v>16</v>
      </c>
      <c r="K2917" s="14"/>
      <c r="L2917" s="18">
        <f t="shared" si="141"/>
        <v>16</v>
      </c>
      <c r="M2917" s="14"/>
      <c r="N2917" s="14"/>
      <c r="O2917" s="18">
        <f t="shared" si="142"/>
        <v>0</v>
      </c>
      <c r="P2917" s="16">
        <f t="shared" si="143"/>
        <v>16</v>
      </c>
    </row>
    <row r="2918" spans="2:16">
      <c r="B2918" s="400"/>
      <c r="D2918" s="434"/>
      <c r="F2918" s="103" t="s">
        <v>4943</v>
      </c>
      <c r="H2918" s="214" t="s">
        <v>4943</v>
      </c>
      <c r="J2918" s="46">
        <v>60</v>
      </c>
      <c r="K2918" s="14"/>
      <c r="L2918" s="18">
        <f t="shared" si="141"/>
        <v>60</v>
      </c>
      <c r="M2918" s="14"/>
      <c r="N2918" s="14"/>
      <c r="O2918" s="18">
        <f t="shared" si="142"/>
        <v>0</v>
      </c>
      <c r="P2918" s="16">
        <f t="shared" si="143"/>
        <v>60</v>
      </c>
    </row>
    <row r="2919" spans="2:16">
      <c r="B2919" s="400"/>
      <c r="D2919" s="434"/>
      <c r="F2919" s="103" t="s">
        <v>4944</v>
      </c>
      <c r="H2919" s="214" t="s">
        <v>4944</v>
      </c>
      <c r="J2919" s="46"/>
      <c r="K2919" s="14"/>
      <c r="L2919" s="18">
        <f t="shared" si="141"/>
        <v>0</v>
      </c>
      <c r="M2919" s="14">
        <v>10</v>
      </c>
      <c r="N2919" s="14"/>
      <c r="O2919" s="18">
        <f t="shared" si="142"/>
        <v>10</v>
      </c>
      <c r="P2919" s="16">
        <f t="shared" si="143"/>
        <v>10</v>
      </c>
    </row>
    <row r="2920" spans="2:16">
      <c r="B2920" s="400"/>
      <c r="D2920" s="434"/>
      <c r="F2920" s="103" t="s">
        <v>4945</v>
      </c>
      <c r="H2920" s="214" t="s">
        <v>4945</v>
      </c>
      <c r="J2920" s="46">
        <v>13</v>
      </c>
      <c r="K2920" s="14"/>
      <c r="L2920" s="18">
        <f t="shared" si="141"/>
        <v>13</v>
      </c>
      <c r="M2920" s="14"/>
      <c r="N2920" s="14"/>
      <c r="O2920" s="18">
        <f t="shared" si="142"/>
        <v>0</v>
      </c>
      <c r="P2920" s="16">
        <f t="shared" si="143"/>
        <v>13</v>
      </c>
    </row>
    <row r="2921" spans="2:16">
      <c r="B2921" s="400"/>
      <c r="D2921" s="434"/>
      <c r="F2921" s="103" t="s">
        <v>4946</v>
      </c>
      <c r="H2921" s="214" t="s">
        <v>4946</v>
      </c>
      <c r="J2921" s="46"/>
      <c r="K2921" s="14"/>
      <c r="L2921" s="18">
        <f t="shared" si="141"/>
        <v>0</v>
      </c>
      <c r="M2921" s="14">
        <v>27</v>
      </c>
      <c r="N2921" s="14"/>
      <c r="O2921" s="18">
        <f t="shared" si="142"/>
        <v>27</v>
      </c>
      <c r="P2921" s="16">
        <f t="shared" si="143"/>
        <v>27</v>
      </c>
    </row>
    <row r="2922" spans="2:16">
      <c r="B2922" s="400"/>
      <c r="D2922" s="434"/>
      <c r="F2922" s="103" t="s">
        <v>4057</v>
      </c>
      <c r="H2922" s="214" t="s">
        <v>4057</v>
      </c>
      <c r="J2922" s="46"/>
      <c r="K2922" s="14"/>
      <c r="L2922" s="18">
        <f t="shared" si="141"/>
        <v>0</v>
      </c>
      <c r="M2922" s="14">
        <v>13</v>
      </c>
      <c r="N2922" s="14"/>
      <c r="O2922" s="18">
        <f t="shared" si="142"/>
        <v>13</v>
      </c>
      <c r="P2922" s="16">
        <f t="shared" si="143"/>
        <v>13</v>
      </c>
    </row>
    <row r="2923" spans="2:16">
      <c r="B2923" s="400"/>
      <c r="D2923" s="434"/>
      <c r="F2923" s="103" t="s">
        <v>4947</v>
      </c>
      <c r="H2923" s="214" t="s">
        <v>4947</v>
      </c>
      <c r="J2923" s="46"/>
      <c r="K2923" s="14"/>
      <c r="L2923" s="18">
        <f t="shared" si="141"/>
        <v>0</v>
      </c>
      <c r="M2923" s="14"/>
      <c r="N2923" s="47"/>
      <c r="O2923" s="18">
        <f t="shared" si="142"/>
        <v>0</v>
      </c>
      <c r="P2923" s="16">
        <f t="shared" si="143"/>
        <v>0</v>
      </c>
    </row>
    <row r="2924" spans="2:16">
      <c r="B2924" s="400"/>
      <c r="D2924" s="434"/>
      <c r="F2924" s="103" t="s">
        <v>4948</v>
      </c>
      <c r="H2924" s="214" t="s">
        <v>4948</v>
      </c>
      <c r="J2924" s="46"/>
      <c r="K2924" s="14"/>
      <c r="L2924" s="18">
        <f t="shared" si="141"/>
        <v>0</v>
      </c>
      <c r="M2924" s="14">
        <v>39</v>
      </c>
      <c r="N2924" s="14"/>
      <c r="O2924" s="18">
        <f t="shared" si="142"/>
        <v>39</v>
      </c>
      <c r="P2924" s="16">
        <f t="shared" si="143"/>
        <v>39</v>
      </c>
    </row>
    <row r="2925" spans="2:16">
      <c r="B2925" s="400"/>
      <c r="D2925" s="434"/>
      <c r="F2925" s="103" t="s">
        <v>4949</v>
      </c>
      <c r="H2925" s="214" t="s">
        <v>4949</v>
      </c>
      <c r="J2925" s="46"/>
      <c r="K2925" s="14"/>
      <c r="L2925" s="18">
        <f t="shared" si="141"/>
        <v>0</v>
      </c>
      <c r="M2925" s="14">
        <v>20</v>
      </c>
      <c r="N2925" s="14"/>
      <c r="O2925" s="18">
        <f t="shared" si="142"/>
        <v>20</v>
      </c>
      <c r="P2925" s="16">
        <f t="shared" si="143"/>
        <v>20</v>
      </c>
    </row>
    <row r="2926" spans="2:16">
      <c r="B2926" s="400"/>
      <c r="D2926" s="434"/>
      <c r="F2926" s="103" t="s">
        <v>4770</v>
      </c>
      <c r="H2926" s="214" t="s">
        <v>4770</v>
      </c>
      <c r="J2926" s="46"/>
      <c r="K2926" s="14"/>
      <c r="L2926" s="18">
        <f t="shared" si="141"/>
        <v>0</v>
      </c>
      <c r="M2926" s="14">
        <v>19</v>
      </c>
      <c r="N2926" s="14"/>
      <c r="O2926" s="18">
        <f t="shared" si="142"/>
        <v>19</v>
      </c>
      <c r="P2926" s="16">
        <f t="shared" si="143"/>
        <v>19</v>
      </c>
    </row>
    <row r="2927" spans="2:16">
      <c r="B2927" s="400"/>
      <c r="D2927" s="434"/>
      <c r="F2927" s="103" t="s">
        <v>4950</v>
      </c>
      <c r="H2927" s="214" t="s">
        <v>4950</v>
      </c>
      <c r="J2927" s="46">
        <v>10</v>
      </c>
      <c r="K2927" s="14"/>
      <c r="L2927" s="18">
        <f t="shared" si="141"/>
        <v>10</v>
      </c>
      <c r="M2927" s="14"/>
      <c r="N2927" s="14"/>
      <c r="O2927" s="18">
        <f t="shared" si="142"/>
        <v>0</v>
      </c>
      <c r="P2927" s="16">
        <f t="shared" si="143"/>
        <v>10</v>
      </c>
    </row>
    <row r="2928" spans="2:16">
      <c r="B2928" s="400"/>
      <c r="D2928" s="434"/>
      <c r="F2928" s="103" t="s">
        <v>4951</v>
      </c>
      <c r="H2928" s="214" t="s">
        <v>4951</v>
      </c>
      <c r="J2928" s="46">
        <v>44</v>
      </c>
      <c r="K2928" s="14"/>
      <c r="L2928" s="18">
        <f t="shared" si="141"/>
        <v>44</v>
      </c>
      <c r="M2928" s="14"/>
      <c r="N2928" s="23"/>
      <c r="O2928" s="18">
        <f t="shared" si="142"/>
        <v>0</v>
      </c>
      <c r="P2928" s="16">
        <f t="shared" si="143"/>
        <v>44</v>
      </c>
    </row>
    <row r="2929" spans="2:16" ht="25.5">
      <c r="B2929" s="400"/>
      <c r="D2929" s="434"/>
      <c r="F2929" s="103" t="s">
        <v>4952</v>
      </c>
      <c r="H2929" s="214" t="s">
        <v>4952</v>
      </c>
      <c r="J2929" s="46">
        <v>21</v>
      </c>
      <c r="K2929" s="14"/>
      <c r="L2929" s="18">
        <f t="shared" si="141"/>
        <v>21</v>
      </c>
      <c r="M2929" s="14"/>
      <c r="N2929" s="23"/>
      <c r="O2929" s="18">
        <f t="shared" si="142"/>
        <v>0</v>
      </c>
      <c r="P2929" s="16">
        <f t="shared" si="143"/>
        <v>21</v>
      </c>
    </row>
    <row r="2930" spans="2:16">
      <c r="B2930" s="400"/>
      <c r="D2930" s="434"/>
      <c r="F2930" s="103" t="s">
        <v>4953</v>
      </c>
      <c r="H2930" s="214" t="s">
        <v>4953</v>
      </c>
      <c r="J2930" s="46"/>
      <c r="K2930" s="14"/>
      <c r="L2930" s="18">
        <f t="shared" si="141"/>
        <v>0</v>
      </c>
      <c r="M2930" s="14">
        <v>67</v>
      </c>
      <c r="N2930" s="23"/>
      <c r="O2930" s="18">
        <f t="shared" si="142"/>
        <v>67</v>
      </c>
      <c r="P2930" s="16">
        <f t="shared" si="143"/>
        <v>67</v>
      </c>
    </row>
    <row r="2931" spans="2:16">
      <c r="B2931" s="400"/>
      <c r="D2931" s="434"/>
      <c r="F2931" s="103" t="s">
        <v>4954</v>
      </c>
      <c r="H2931" s="214" t="s">
        <v>4954</v>
      </c>
      <c r="J2931" s="46">
        <v>56</v>
      </c>
      <c r="K2931" s="14"/>
      <c r="L2931" s="18">
        <f t="shared" si="141"/>
        <v>56</v>
      </c>
      <c r="M2931" s="14"/>
      <c r="N2931" s="23"/>
      <c r="O2931" s="18">
        <f t="shared" si="142"/>
        <v>0</v>
      </c>
      <c r="P2931" s="16">
        <f t="shared" si="143"/>
        <v>56</v>
      </c>
    </row>
    <row r="2932" spans="2:16" ht="25.5">
      <c r="B2932" s="400"/>
      <c r="D2932" s="434"/>
      <c r="F2932" s="103" t="s">
        <v>4955</v>
      </c>
      <c r="H2932" s="214" t="s">
        <v>4955</v>
      </c>
      <c r="J2932" s="46"/>
      <c r="K2932" s="14"/>
      <c r="L2932" s="18">
        <f t="shared" si="141"/>
        <v>0</v>
      </c>
      <c r="M2932" s="14"/>
      <c r="N2932" s="47"/>
      <c r="O2932" s="18">
        <f t="shared" si="142"/>
        <v>0</v>
      </c>
      <c r="P2932" s="16">
        <f t="shared" si="143"/>
        <v>0</v>
      </c>
    </row>
    <row r="2933" spans="2:16" ht="25.5">
      <c r="B2933" s="400"/>
      <c r="D2933" s="434"/>
      <c r="F2933" s="103" t="s">
        <v>4956</v>
      </c>
      <c r="H2933" s="214" t="s">
        <v>4956</v>
      </c>
      <c r="J2933" s="46">
        <v>16</v>
      </c>
      <c r="K2933" s="14"/>
      <c r="L2933" s="18">
        <f t="shared" si="141"/>
        <v>16</v>
      </c>
      <c r="M2933" s="14"/>
      <c r="N2933" s="23"/>
      <c r="O2933" s="18">
        <f t="shared" si="142"/>
        <v>0</v>
      </c>
      <c r="P2933" s="16">
        <f t="shared" si="143"/>
        <v>16</v>
      </c>
    </row>
    <row r="2934" spans="2:16">
      <c r="B2934" s="400"/>
      <c r="D2934" s="434"/>
      <c r="F2934" s="103" t="s">
        <v>4957</v>
      </c>
      <c r="H2934" s="214" t="s">
        <v>4957</v>
      </c>
      <c r="J2934" s="46">
        <v>15</v>
      </c>
      <c r="K2934" s="14"/>
      <c r="L2934" s="18">
        <f t="shared" si="141"/>
        <v>15</v>
      </c>
      <c r="M2934" s="14"/>
      <c r="N2934" s="23"/>
      <c r="O2934" s="18">
        <f t="shared" si="142"/>
        <v>0</v>
      </c>
      <c r="P2934" s="16">
        <f t="shared" si="143"/>
        <v>15</v>
      </c>
    </row>
    <row r="2935" spans="2:16">
      <c r="B2935" s="400"/>
      <c r="D2935" s="434"/>
      <c r="F2935" s="103" t="s">
        <v>4958</v>
      </c>
      <c r="H2935" s="214" t="s">
        <v>4958</v>
      </c>
      <c r="J2935" s="46">
        <v>20</v>
      </c>
      <c r="K2935" s="14"/>
      <c r="L2935" s="18">
        <f t="shared" si="141"/>
        <v>20</v>
      </c>
      <c r="M2935" s="14"/>
      <c r="N2935" s="23"/>
      <c r="O2935" s="18">
        <f t="shared" si="142"/>
        <v>0</v>
      </c>
      <c r="P2935" s="16">
        <f t="shared" si="143"/>
        <v>20</v>
      </c>
    </row>
    <row r="2936" spans="2:16">
      <c r="B2936" s="400"/>
      <c r="D2936" s="434"/>
      <c r="F2936" s="103" t="s">
        <v>4959</v>
      </c>
      <c r="H2936" s="214" t="s">
        <v>4959</v>
      </c>
      <c r="J2936" s="46"/>
      <c r="K2936" s="14"/>
      <c r="L2936" s="18">
        <f t="shared" si="141"/>
        <v>0</v>
      </c>
      <c r="M2936" s="14">
        <v>20</v>
      </c>
      <c r="N2936" s="23"/>
      <c r="O2936" s="18">
        <f t="shared" si="142"/>
        <v>20</v>
      </c>
      <c r="P2936" s="16">
        <f t="shared" si="143"/>
        <v>20</v>
      </c>
    </row>
    <row r="2937" spans="2:16">
      <c r="B2937" s="400"/>
      <c r="D2937" s="434"/>
      <c r="F2937" s="103" t="s">
        <v>4960</v>
      </c>
      <c r="H2937" s="214" t="s">
        <v>4960</v>
      </c>
      <c r="J2937" s="46">
        <v>20</v>
      </c>
      <c r="K2937" s="14"/>
      <c r="L2937" s="18">
        <f t="shared" si="141"/>
        <v>20</v>
      </c>
      <c r="M2937" s="14">
        <v>44</v>
      </c>
      <c r="N2937" s="23"/>
      <c r="O2937" s="18">
        <f t="shared" si="142"/>
        <v>44</v>
      </c>
      <c r="P2937" s="16">
        <f t="shared" si="143"/>
        <v>64</v>
      </c>
    </row>
    <row r="2938" spans="2:16">
      <c r="B2938" s="400"/>
      <c r="D2938" s="434"/>
      <c r="F2938" s="103" t="s">
        <v>4961</v>
      </c>
      <c r="H2938" s="214" t="s">
        <v>4961</v>
      </c>
      <c r="J2938" s="46">
        <v>53</v>
      </c>
      <c r="K2938" s="14"/>
      <c r="L2938" s="18">
        <f t="shared" si="141"/>
        <v>53</v>
      </c>
      <c r="M2938" s="14"/>
      <c r="N2938" s="23"/>
      <c r="O2938" s="18">
        <f t="shared" si="142"/>
        <v>0</v>
      </c>
      <c r="P2938" s="16">
        <f t="shared" si="143"/>
        <v>53</v>
      </c>
    </row>
    <row r="2939" spans="2:16">
      <c r="B2939" s="400"/>
      <c r="D2939" s="434"/>
      <c r="F2939" s="103" t="s">
        <v>4962</v>
      </c>
      <c r="H2939" s="214" t="s">
        <v>4962</v>
      </c>
      <c r="J2939" s="46"/>
      <c r="K2939" s="14"/>
      <c r="L2939" s="18">
        <f t="shared" si="141"/>
        <v>0</v>
      </c>
      <c r="M2939" s="14">
        <v>55</v>
      </c>
      <c r="N2939" s="23"/>
      <c r="O2939" s="18">
        <f t="shared" si="142"/>
        <v>55</v>
      </c>
      <c r="P2939" s="16">
        <f t="shared" si="143"/>
        <v>55</v>
      </c>
    </row>
    <row r="2940" spans="2:16">
      <c r="B2940" s="400"/>
      <c r="D2940" s="434"/>
      <c r="F2940" s="103" t="s">
        <v>4963</v>
      </c>
      <c r="H2940" s="214" t="s">
        <v>4963</v>
      </c>
      <c r="J2940" s="46"/>
      <c r="K2940" s="14"/>
      <c r="L2940" s="18">
        <f t="shared" si="141"/>
        <v>0</v>
      </c>
      <c r="M2940" s="14">
        <v>12</v>
      </c>
      <c r="N2940" s="23"/>
      <c r="O2940" s="18">
        <f t="shared" si="142"/>
        <v>12</v>
      </c>
      <c r="P2940" s="16">
        <f t="shared" si="143"/>
        <v>12</v>
      </c>
    </row>
    <row r="2941" spans="2:16">
      <c r="B2941" s="400"/>
      <c r="D2941" s="434"/>
      <c r="F2941" s="103" t="s">
        <v>4567</v>
      </c>
      <c r="H2941" s="214" t="s">
        <v>4567</v>
      </c>
      <c r="J2941" s="46">
        <v>23</v>
      </c>
      <c r="K2941" s="14"/>
      <c r="L2941" s="18">
        <f t="shared" si="141"/>
        <v>23</v>
      </c>
      <c r="M2941" s="14"/>
      <c r="N2941" s="23"/>
      <c r="O2941" s="18">
        <f t="shared" si="142"/>
        <v>0</v>
      </c>
      <c r="P2941" s="16">
        <f t="shared" si="143"/>
        <v>23</v>
      </c>
    </row>
    <row r="2942" spans="2:16">
      <c r="B2942" s="400"/>
      <c r="D2942" s="434"/>
      <c r="F2942" s="103" t="s">
        <v>4850</v>
      </c>
      <c r="H2942" s="214" t="s">
        <v>4850</v>
      </c>
      <c r="J2942" s="46">
        <v>28</v>
      </c>
      <c r="K2942" s="14"/>
      <c r="L2942" s="18">
        <f t="shared" si="141"/>
        <v>28</v>
      </c>
      <c r="M2942" s="14"/>
      <c r="N2942" s="23"/>
      <c r="O2942" s="18">
        <f t="shared" si="142"/>
        <v>0</v>
      </c>
      <c r="P2942" s="16">
        <f t="shared" si="143"/>
        <v>28</v>
      </c>
    </row>
    <row r="2943" spans="2:16">
      <c r="B2943" s="400"/>
      <c r="D2943" s="434"/>
      <c r="F2943" s="103" t="s">
        <v>4964</v>
      </c>
      <c r="H2943" s="214" t="s">
        <v>4964</v>
      </c>
      <c r="J2943" s="46">
        <v>52</v>
      </c>
      <c r="K2943" s="14"/>
      <c r="L2943" s="18">
        <f t="shared" si="141"/>
        <v>52</v>
      </c>
      <c r="M2943" s="14"/>
      <c r="N2943" s="23"/>
      <c r="O2943" s="18">
        <f t="shared" si="142"/>
        <v>0</v>
      </c>
      <c r="P2943" s="16">
        <f t="shared" si="143"/>
        <v>52</v>
      </c>
    </row>
    <row r="2944" spans="2:16">
      <c r="B2944" s="400"/>
      <c r="D2944" s="434"/>
      <c r="F2944" s="103" t="s">
        <v>4122</v>
      </c>
      <c r="H2944" s="214" t="s">
        <v>4122</v>
      </c>
      <c r="J2944" s="46"/>
      <c r="K2944" s="14"/>
      <c r="L2944" s="18">
        <f t="shared" si="141"/>
        <v>0</v>
      </c>
      <c r="M2944" s="14"/>
      <c r="N2944" s="23"/>
      <c r="O2944" s="18">
        <f t="shared" si="142"/>
        <v>0</v>
      </c>
      <c r="P2944" s="16">
        <f t="shared" si="143"/>
        <v>0</v>
      </c>
    </row>
    <row r="2945" spans="2:16">
      <c r="B2945" s="400"/>
      <c r="D2945" s="434"/>
      <c r="F2945" s="103" t="s">
        <v>4965</v>
      </c>
      <c r="H2945" s="214" t="s">
        <v>4965</v>
      </c>
      <c r="J2945" s="46">
        <v>10</v>
      </c>
      <c r="K2945" s="14"/>
      <c r="L2945" s="18">
        <f t="shared" si="141"/>
        <v>10</v>
      </c>
      <c r="M2945" s="14"/>
      <c r="N2945" s="14"/>
      <c r="O2945" s="18">
        <f t="shared" si="142"/>
        <v>0</v>
      </c>
      <c r="P2945" s="16">
        <f t="shared" si="143"/>
        <v>10</v>
      </c>
    </row>
    <row r="2946" spans="2:16">
      <c r="B2946" s="400"/>
      <c r="D2946" s="434"/>
      <c r="F2946" s="103" t="s">
        <v>4966</v>
      </c>
      <c r="H2946" s="214" t="s">
        <v>4966</v>
      </c>
      <c r="J2946" s="46">
        <v>41</v>
      </c>
      <c r="K2946" s="14"/>
      <c r="L2946" s="18">
        <f t="shared" si="141"/>
        <v>41</v>
      </c>
      <c r="M2946" s="14"/>
      <c r="N2946" s="14"/>
      <c r="O2946" s="18">
        <f t="shared" si="142"/>
        <v>0</v>
      </c>
      <c r="P2946" s="16">
        <f t="shared" si="143"/>
        <v>41</v>
      </c>
    </row>
    <row r="2947" spans="2:16">
      <c r="B2947" s="400"/>
      <c r="D2947" s="434"/>
      <c r="F2947" s="103" t="s">
        <v>4273</v>
      </c>
      <c r="H2947" s="214" t="s">
        <v>4273</v>
      </c>
      <c r="J2947" s="46">
        <v>42</v>
      </c>
      <c r="K2947" s="14"/>
      <c r="L2947" s="18">
        <f t="shared" si="141"/>
        <v>42</v>
      </c>
      <c r="M2947" s="14"/>
      <c r="N2947" s="14"/>
      <c r="O2947" s="18">
        <f t="shared" si="142"/>
        <v>0</v>
      </c>
      <c r="P2947" s="16">
        <f t="shared" si="143"/>
        <v>42</v>
      </c>
    </row>
    <row r="2948" spans="2:16" ht="25.5">
      <c r="B2948" s="400"/>
      <c r="D2948" s="435"/>
      <c r="F2948" s="103" t="s">
        <v>4111</v>
      </c>
      <c r="H2948" s="214" t="s">
        <v>8221</v>
      </c>
      <c r="J2948" s="46"/>
      <c r="K2948" s="14"/>
      <c r="L2948" s="18">
        <f t="shared" si="141"/>
        <v>0</v>
      </c>
      <c r="M2948" s="14"/>
      <c r="N2948" s="23"/>
      <c r="O2948" s="18">
        <f t="shared" si="142"/>
        <v>0</v>
      </c>
      <c r="P2948" s="16">
        <f t="shared" si="143"/>
        <v>0</v>
      </c>
    </row>
    <row r="2949" spans="2:16" ht="25.5">
      <c r="B2949" s="400"/>
      <c r="D2949" s="433" t="s">
        <v>3949</v>
      </c>
      <c r="F2949" s="103" t="s">
        <v>4967</v>
      </c>
      <c r="H2949" s="214" t="s">
        <v>4967</v>
      </c>
      <c r="J2949" s="46">
        <v>387</v>
      </c>
      <c r="K2949" s="14">
        <v>0</v>
      </c>
      <c r="L2949" s="18">
        <f t="shared" si="141"/>
        <v>387</v>
      </c>
      <c r="M2949" s="14">
        <v>120</v>
      </c>
      <c r="N2949" s="23">
        <v>0</v>
      </c>
      <c r="O2949" s="18">
        <f t="shared" si="142"/>
        <v>120</v>
      </c>
      <c r="P2949" s="16">
        <f t="shared" si="143"/>
        <v>507</v>
      </c>
    </row>
    <row r="2950" spans="2:16">
      <c r="B2950" s="400"/>
      <c r="D2950" s="434"/>
      <c r="F2950" s="103" t="s">
        <v>4509</v>
      </c>
      <c r="H2950" s="214" t="s">
        <v>4509</v>
      </c>
      <c r="J2950" s="46">
        <v>0</v>
      </c>
      <c r="K2950" s="14">
        <v>0</v>
      </c>
      <c r="L2950" s="18">
        <f t="shared" si="141"/>
        <v>0</v>
      </c>
      <c r="M2950" s="14">
        <v>10</v>
      </c>
      <c r="N2950" s="23">
        <v>0</v>
      </c>
      <c r="O2950" s="18">
        <f t="shared" si="142"/>
        <v>10</v>
      </c>
      <c r="P2950" s="16">
        <f t="shared" si="143"/>
        <v>10</v>
      </c>
    </row>
    <row r="2951" spans="2:16">
      <c r="B2951" s="400"/>
      <c r="D2951" s="434"/>
      <c r="F2951" s="103" t="s">
        <v>4968</v>
      </c>
      <c r="H2951" s="214" t="s">
        <v>4968</v>
      </c>
      <c r="J2951" s="46">
        <v>0</v>
      </c>
      <c r="K2951" s="14">
        <v>0</v>
      </c>
      <c r="L2951" s="18">
        <f t="shared" si="141"/>
        <v>0</v>
      </c>
      <c r="M2951" s="14">
        <v>17</v>
      </c>
      <c r="N2951" s="23">
        <v>0</v>
      </c>
      <c r="O2951" s="18">
        <f t="shared" si="142"/>
        <v>17</v>
      </c>
      <c r="P2951" s="16">
        <f t="shared" si="143"/>
        <v>17</v>
      </c>
    </row>
    <row r="2952" spans="2:16">
      <c r="B2952" s="400"/>
      <c r="D2952" s="434"/>
      <c r="F2952" s="103" t="s">
        <v>4969</v>
      </c>
      <c r="H2952" s="214" t="s">
        <v>4969</v>
      </c>
      <c r="J2952" s="46">
        <v>0</v>
      </c>
      <c r="K2952" s="14">
        <v>0</v>
      </c>
      <c r="L2952" s="18">
        <f t="shared" si="141"/>
        <v>0</v>
      </c>
      <c r="M2952" s="14">
        <v>31</v>
      </c>
      <c r="N2952" s="23">
        <v>0</v>
      </c>
      <c r="O2952" s="18">
        <f t="shared" si="142"/>
        <v>31</v>
      </c>
      <c r="P2952" s="16">
        <f t="shared" si="143"/>
        <v>31</v>
      </c>
    </row>
    <row r="2953" spans="2:16" ht="25.5">
      <c r="B2953" s="400"/>
      <c r="D2953" s="434"/>
      <c r="F2953" s="103" t="s">
        <v>4970</v>
      </c>
      <c r="H2953" s="214" t="s">
        <v>4970</v>
      </c>
      <c r="J2953" s="46">
        <v>0</v>
      </c>
      <c r="K2953" s="14">
        <v>0</v>
      </c>
      <c r="L2953" s="18">
        <f t="shared" si="141"/>
        <v>0</v>
      </c>
      <c r="M2953" s="14">
        <v>16</v>
      </c>
      <c r="N2953" s="23">
        <v>0</v>
      </c>
      <c r="O2953" s="18">
        <f t="shared" si="142"/>
        <v>16</v>
      </c>
      <c r="P2953" s="16">
        <f t="shared" si="143"/>
        <v>16</v>
      </c>
    </row>
    <row r="2954" spans="2:16" ht="25.5">
      <c r="B2954" s="400"/>
      <c r="D2954" s="434"/>
      <c r="F2954" s="103" t="s">
        <v>4971</v>
      </c>
      <c r="H2954" s="214" t="s">
        <v>4971</v>
      </c>
      <c r="J2954" s="46">
        <v>0</v>
      </c>
      <c r="K2954" s="14">
        <v>0</v>
      </c>
      <c r="L2954" s="18">
        <f t="shared" si="141"/>
        <v>0</v>
      </c>
      <c r="M2954" s="14">
        <v>12</v>
      </c>
      <c r="N2954" s="23">
        <v>0</v>
      </c>
      <c r="O2954" s="18">
        <f t="shared" si="142"/>
        <v>12</v>
      </c>
      <c r="P2954" s="16">
        <f t="shared" si="143"/>
        <v>12</v>
      </c>
    </row>
    <row r="2955" spans="2:16" ht="25.5">
      <c r="B2955" s="400"/>
      <c r="D2955" s="434"/>
      <c r="F2955" s="103" t="s">
        <v>4356</v>
      </c>
      <c r="H2955" s="214" t="s">
        <v>4356</v>
      </c>
      <c r="J2955" s="46">
        <v>0</v>
      </c>
      <c r="K2955" s="14">
        <v>0</v>
      </c>
      <c r="L2955" s="18">
        <f t="shared" si="141"/>
        <v>0</v>
      </c>
      <c r="M2955" s="14">
        <v>30</v>
      </c>
      <c r="N2955" s="23">
        <v>0</v>
      </c>
      <c r="O2955" s="18">
        <f t="shared" si="142"/>
        <v>30</v>
      </c>
      <c r="P2955" s="16">
        <f t="shared" si="143"/>
        <v>30</v>
      </c>
    </row>
    <row r="2956" spans="2:16">
      <c r="B2956" s="400"/>
      <c r="D2956" s="434"/>
      <c r="F2956" s="103" t="s">
        <v>4972</v>
      </c>
      <c r="H2956" s="214" t="s">
        <v>4972</v>
      </c>
      <c r="J2956" s="46">
        <v>0</v>
      </c>
      <c r="K2956" s="14">
        <v>0</v>
      </c>
      <c r="L2956" s="18">
        <f t="shared" si="141"/>
        <v>0</v>
      </c>
      <c r="M2956" s="14">
        <v>17</v>
      </c>
      <c r="N2956" s="23">
        <v>0</v>
      </c>
      <c r="O2956" s="18">
        <f t="shared" si="142"/>
        <v>17</v>
      </c>
      <c r="P2956" s="16">
        <f t="shared" si="143"/>
        <v>17</v>
      </c>
    </row>
    <row r="2957" spans="2:16" ht="25.5">
      <c r="B2957" s="400"/>
      <c r="D2957" s="434"/>
      <c r="F2957" s="103" t="s">
        <v>4973</v>
      </c>
      <c r="H2957" s="214" t="s">
        <v>4973</v>
      </c>
      <c r="J2957" s="46">
        <v>0</v>
      </c>
      <c r="K2957" s="14">
        <v>0</v>
      </c>
      <c r="L2957" s="18">
        <f t="shared" si="141"/>
        <v>0</v>
      </c>
      <c r="M2957" s="14">
        <v>9</v>
      </c>
      <c r="N2957" s="23">
        <v>0</v>
      </c>
      <c r="O2957" s="18">
        <f t="shared" si="142"/>
        <v>9</v>
      </c>
      <c r="P2957" s="16">
        <f t="shared" si="143"/>
        <v>9</v>
      </c>
    </row>
    <row r="2958" spans="2:16">
      <c r="B2958" s="400"/>
      <c r="D2958" s="434"/>
      <c r="F2958" s="103" t="s">
        <v>4205</v>
      </c>
      <c r="H2958" s="214" t="s">
        <v>4205</v>
      </c>
      <c r="J2958" s="46">
        <v>0</v>
      </c>
      <c r="K2958" s="14">
        <v>0</v>
      </c>
      <c r="L2958" s="18">
        <f t="shared" si="141"/>
        <v>0</v>
      </c>
      <c r="M2958" s="14">
        <v>11</v>
      </c>
      <c r="N2958" s="23">
        <v>0</v>
      </c>
      <c r="O2958" s="18">
        <f t="shared" si="142"/>
        <v>11</v>
      </c>
      <c r="P2958" s="16">
        <f t="shared" si="143"/>
        <v>11</v>
      </c>
    </row>
    <row r="2959" spans="2:16">
      <c r="B2959" s="400"/>
      <c r="D2959" s="434"/>
      <c r="F2959" s="103" t="s">
        <v>4506</v>
      </c>
      <c r="H2959" s="214" t="s">
        <v>4506</v>
      </c>
      <c r="J2959" s="46">
        <v>0</v>
      </c>
      <c r="K2959" s="14">
        <v>0</v>
      </c>
      <c r="L2959" s="18">
        <f t="shared" si="141"/>
        <v>0</v>
      </c>
      <c r="M2959" s="14">
        <v>21</v>
      </c>
      <c r="N2959" s="23">
        <v>0</v>
      </c>
      <c r="O2959" s="18">
        <f t="shared" si="142"/>
        <v>21</v>
      </c>
      <c r="P2959" s="16">
        <f t="shared" si="143"/>
        <v>21</v>
      </c>
    </row>
    <row r="2960" spans="2:16" ht="25.5">
      <c r="B2960" s="400"/>
      <c r="D2960" s="434"/>
      <c r="F2960" s="103" t="s">
        <v>4974</v>
      </c>
      <c r="H2960" s="214" t="s">
        <v>4974</v>
      </c>
      <c r="J2960" s="46">
        <v>0</v>
      </c>
      <c r="K2960" s="14">
        <v>0</v>
      </c>
      <c r="L2960" s="18">
        <f t="shared" si="141"/>
        <v>0</v>
      </c>
      <c r="M2960" s="14">
        <v>20</v>
      </c>
      <c r="N2960" s="23">
        <v>0</v>
      </c>
      <c r="O2960" s="18">
        <f t="shared" si="142"/>
        <v>20</v>
      </c>
      <c r="P2960" s="16">
        <f t="shared" si="143"/>
        <v>20</v>
      </c>
    </row>
    <row r="2961" spans="2:16" ht="25.5">
      <c r="B2961" s="400"/>
      <c r="D2961" s="434"/>
      <c r="F2961" s="103" t="s">
        <v>4975</v>
      </c>
      <c r="H2961" s="214" t="s">
        <v>8318</v>
      </c>
      <c r="J2961" s="46"/>
      <c r="K2961" s="14"/>
      <c r="L2961" s="18">
        <f t="shared" si="141"/>
        <v>0</v>
      </c>
      <c r="M2961" s="14"/>
      <c r="N2961" s="23"/>
      <c r="O2961" s="18">
        <f t="shared" si="142"/>
        <v>0</v>
      </c>
      <c r="P2961" s="16">
        <f t="shared" si="143"/>
        <v>0</v>
      </c>
    </row>
    <row r="2962" spans="2:16">
      <c r="B2962" s="400"/>
      <c r="D2962" s="434"/>
      <c r="F2962" s="103" t="s">
        <v>4451</v>
      </c>
      <c r="H2962" s="214" t="s">
        <v>4451</v>
      </c>
      <c r="J2962" s="46">
        <v>0</v>
      </c>
      <c r="K2962" s="14">
        <v>0</v>
      </c>
      <c r="L2962" s="18">
        <f t="shared" si="141"/>
        <v>0</v>
      </c>
      <c r="M2962" s="14">
        <v>16</v>
      </c>
      <c r="N2962" s="23">
        <v>0</v>
      </c>
      <c r="O2962" s="18">
        <f t="shared" si="142"/>
        <v>16</v>
      </c>
      <c r="P2962" s="16">
        <f t="shared" si="143"/>
        <v>16</v>
      </c>
    </row>
    <row r="2963" spans="2:16">
      <c r="B2963" s="400"/>
      <c r="D2963" s="434"/>
      <c r="F2963" s="103" t="s">
        <v>4976</v>
      </c>
      <c r="H2963" s="214" t="s">
        <v>4976</v>
      </c>
      <c r="J2963" s="46">
        <v>0</v>
      </c>
      <c r="K2963" s="14">
        <v>0</v>
      </c>
      <c r="L2963" s="18">
        <f t="shared" si="141"/>
        <v>0</v>
      </c>
      <c r="M2963" s="14">
        <v>9</v>
      </c>
      <c r="N2963" s="23">
        <v>0</v>
      </c>
      <c r="O2963" s="18">
        <f t="shared" si="142"/>
        <v>9</v>
      </c>
      <c r="P2963" s="16">
        <f t="shared" si="143"/>
        <v>9</v>
      </c>
    </row>
    <row r="2964" spans="2:16">
      <c r="B2964" s="400"/>
      <c r="D2964" s="434"/>
      <c r="F2964" s="103" t="s">
        <v>4977</v>
      </c>
      <c r="H2964" s="214" t="s">
        <v>4977</v>
      </c>
      <c r="J2964" s="46">
        <v>0</v>
      </c>
      <c r="K2964" s="14">
        <v>0</v>
      </c>
      <c r="L2964" s="18">
        <f t="shared" si="141"/>
        <v>0</v>
      </c>
      <c r="M2964" s="14">
        <v>20</v>
      </c>
      <c r="N2964" s="23">
        <v>0</v>
      </c>
      <c r="O2964" s="18">
        <f t="shared" si="142"/>
        <v>20</v>
      </c>
      <c r="P2964" s="16">
        <f t="shared" si="143"/>
        <v>20</v>
      </c>
    </row>
    <row r="2965" spans="2:16">
      <c r="B2965" s="400"/>
      <c r="D2965" s="435"/>
      <c r="F2965" s="103" t="s">
        <v>4978</v>
      </c>
      <c r="H2965" s="214" t="s">
        <v>4978</v>
      </c>
      <c r="J2965" s="46">
        <v>0</v>
      </c>
      <c r="K2965" s="14">
        <v>0</v>
      </c>
      <c r="L2965" s="18">
        <f t="shared" si="141"/>
        <v>0</v>
      </c>
      <c r="M2965" s="14">
        <v>14</v>
      </c>
      <c r="N2965" s="23">
        <v>0</v>
      </c>
      <c r="O2965" s="18">
        <f t="shared" si="142"/>
        <v>14</v>
      </c>
      <c r="P2965" s="16">
        <f t="shared" si="143"/>
        <v>14</v>
      </c>
    </row>
    <row r="2966" spans="2:16" ht="25.5">
      <c r="B2966" s="400"/>
      <c r="D2966" s="433" t="s">
        <v>3950</v>
      </c>
      <c r="F2966" s="103" t="s">
        <v>4979</v>
      </c>
      <c r="H2966" s="214" t="s">
        <v>8542</v>
      </c>
      <c r="J2966" s="46"/>
      <c r="K2966" s="14"/>
      <c r="L2966" s="18">
        <f t="shared" si="141"/>
        <v>0</v>
      </c>
      <c r="M2966" s="14"/>
      <c r="N2966" s="23"/>
      <c r="O2966" s="18">
        <f t="shared" si="142"/>
        <v>0</v>
      </c>
      <c r="P2966" s="16">
        <f t="shared" si="143"/>
        <v>0</v>
      </c>
    </row>
    <row r="2967" spans="2:16" ht="25.5">
      <c r="B2967" s="400"/>
      <c r="D2967" s="434"/>
      <c r="F2967" s="103" t="s">
        <v>4979</v>
      </c>
      <c r="H2967" s="214" t="s">
        <v>8543</v>
      </c>
      <c r="J2967" s="46">
        <v>60</v>
      </c>
      <c r="K2967" s="14">
        <v>0</v>
      </c>
      <c r="L2967" s="18">
        <f t="shared" si="141"/>
        <v>60</v>
      </c>
      <c r="M2967" s="14">
        <v>120</v>
      </c>
      <c r="N2967" s="47">
        <v>0</v>
      </c>
      <c r="O2967" s="18">
        <f t="shared" si="142"/>
        <v>120</v>
      </c>
      <c r="P2967" s="16">
        <f t="shared" si="143"/>
        <v>180</v>
      </c>
    </row>
    <row r="2968" spans="2:16">
      <c r="B2968" s="400"/>
      <c r="D2968" s="434"/>
      <c r="F2968" s="103" t="s">
        <v>4980</v>
      </c>
      <c r="H2968" s="214" t="s">
        <v>4980</v>
      </c>
      <c r="J2968" s="46">
        <v>40</v>
      </c>
      <c r="K2968" s="14">
        <v>0</v>
      </c>
      <c r="L2968" s="18">
        <f t="shared" si="141"/>
        <v>40</v>
      </c>
      <c r="M2968" s="14">
        <v>0</v>
      </c>
      <c r="N2968" s="23">
        <v>0</v>
      </c>
      <c r="O2968" s="18">
        <f t="shared" si="142"/>
        <v>0</v>
      </c>
      <c r="P2968" s="16">
        <f t="shared" si="143"/>
        <v>40</v>
      </c>
    </row>
    <row r="2969" spans="2:16" ht="25.5">
      <c r="B2969" s="400"/>
      <c r="D2969" s="434"/>
      <c r="F2969" s="103" t="s">
        <v>4981</v>
      </c>
      <c r="H2969" s="214" t="s">
        <v>4981</v>
      </c>
      <c r="J2969" s="46">
        <v>21</v>
      </c>
      <c r="K2969" s="14">
        <v>0</v>
      </c>
      <c r="L2969" s="18">
        <f t="shared" si="141"/>
        <v>21</v>
      </c>
      <c r="M2969" s="14">
        <v>0</v>
      </c>
      <c r="N2969" s="23">
        <v>0</v>
      </c>
      <c r="O2969" s="18">
        <f t="shared" si="142"/>
        <v>0</v>
      </c>
      <c r="P2969" s="16">
        <f t="shared" si="143"/>
        <v>21</v>
      </c>
    </row>
    <row r="2970" spans="2:16">
      <c r="B2970" s="400"/>
      <c r="D2970" s="434"/>
      <c r="F2970" s="103" t="s">
        <v>4982</v>
      </c>
      <c r="H2970" s="214" t="s">
        <v>8544</v>
      </c>
      <c r="J2970" s="46">
        <v>21</v>
      </c>
      <c r="K2970" s="14">
        <v>0</v>
      </c>
      <c r="L2970" s="18">
        <f t="shared" ref="L2970:L3033" si="144">+J2970+K2970</f>
        <v>21</v>
      </c>
      <c r="M2970" s="14">
        <v>0</v>
      </c>
      <c r="N2970" s="23">
        <v>0</v>
      </c>
      <c r="O2970" s="18">
        <f t="shared" ref="O2970:O3033" si="145">+N2970+M2970</f>
        <v>0</v>
      </c>
      <c r="P2970" s="16">
        <f t="shared" si="143"/>
        <v>21</v>
      </c>
    </row>
    <row r="2971" spans="2:16" ht="25.5">
      <c r="B2971" s="400"/>
      <c r="D2971" s="434"/>
      <c r="F2971" s="103" t="s">
        <v>4983</v>
      </c>
      <c r="H2971" s="214" t="s">
        <v>4983</v>
      </c>
      <c r="J2971" s="46">
        <v>23</v>
      </c>
      <c r="K2971" s="14">
        <v>0</v>
      </c>
      <c r="L2971" s="18">
        <f t="shared" si="144"/>
        <v>23</v>
      </c>
      <c r="M2971" s="14">
        <v>0</v>
      </c>
      <c r="N2971" s="23">
        <v>0</v>
      </c>
      <c r="O2971" s="18">
        <f t="shared" si="145"/>
        <v>0</v>
      </c>
      <c r="P2971" s="16">
        <f t="shared" ref="P2971:P3034" si="146">+L2971+O2971</f>
        <v>23</v>
      </c>
    </row>
    <row r="2972" spans="2:16" ht="25.5">
      <c r="B2972" s="400"/>
      <c r="D2972" s="434"/>
      <c r="F2972" s="103" t="s">
        <v>4984</v>
      </c>
      <c r="H2972" s="214" t="s">
        <v>4984</v>
      </c>
      <c r="J2972" s="46">
        <v>18</v>
      </c>
      <c r="K2972" s="14">
        <v>0</v>
      </c>
      <c r="L2972" s="18">
        <f t="shared" si="144"/>
        <v>18</v>
      </c>
      <c r="M2972" s="14">
        <v>0</v>
      </c>
      <c r="N2972" s="23">
        <v>0</v>
      </c>
      <c r="O2972" s="18">
        <f t="shared" si="145"/>
        <v>0</v>
      </c>
      <c r="P2972" s="16">
        <f t="shared" si="146"/>
        <v>18</v>
      </c>
    </row>
    <row r="2973" spans="2:16">
      <c r="B2973" s="400"/>
      <c r="D2973" s="434"/>
      <c r="F2973" s="103" t="s">
        <v>4985</v>
      </c>
      <c r="H2973" s="214" t="s">
        <v>4985</v>
      </c>
      <c r="J2973" s="46">
        <v>20</v>
      </c>
      <c r="K2973" s="14">
        <v>0</v>
      </c>
      <c r="L2973" s="18">
        <f t="shared" si="144"/>
        <v>20</v>
      </c>
      <c r="M2973" s="14">
        <v>0</v>
      </c>
      <c r="N2973" s="23">
        <v>0</v>
      </c>
      <c r="O2973" s="18">
        <f t="shared" si="145"/>
        <v>0</v>
      </c>
      <c r="P2973" s="16">
        <f t="shared" si="146"/>
        <v>20</v>
      </c>
    </row>
    <row r="2974" spans="2:16">
      <c r="B2974" s="400"/>
      <c r="D2974" s="434"/>
      <c r="F2974" s="103" t="s">
        <v>4410</v>
      </c>
      <c r="H2974" s="214" t="s">
        <v>4410</v>
      </c>
      <c r="J2974" s="46">
        <v>16</v>
      </c>
      <c r="K2974" s="14">
        <v>0</v>
      </c>
      <c r="L2974" s="18">
        <f t="shared" si="144"/>
        <v>16</v>
      </c>
      <c r="M2974" s="14">
        <v>0</v>
      </c>
      <c r="N2974" s="23">
        <v>0</v>
      </c>
      <c r="O2974" s="18">
        <f t="shared" si="145"/>
        <v>0</v>
      </c>
      <c r="P2974" s="16">
        <f t="shared" si="146"/>
        <v>16</v>
      </c>
    </row>
    <row r="2975" spans="2:16">
      <c r="B2975" s="400"/>
      <c r="D2975" s="434"/>
      <c r="F2975" s="103" t="s">
        <v>4986</v>
      </c>
      <c r="H2975" s="214" t="s">
        <v>4986</v>
      </c>
      <c r="J2975" s="46">
        <v>2</v>
      </c>
      <c r="K2975" s="14">
        <v>0</v>
      </c>
      <c r="L2975" s="18">
        <f t="shared" si="144"/>
        <v>2</v>
      </c>
      <c r="M2975" s="14">
        <v>0</v>
      </c>
      <c r="N2975" s="23">
        <v>0</v>
      </c>
      <c r="O2975" s="18">
        <f t="shared" si="145"/>
        <v>0</v>
      </c>
      <c r="P2975" s="16">
        <f t="shared" si="146"/>
        <v>2</v>
      </c>
    </row>
    <row r="2976" spans="2:16">
      <c r="B2976" s="400"/>
      <c r="D2976" s="434"/>
      <c r="F2976" s="103" t="s">
        <v>4987</v>
      </c>
      <c r="H2976" s="214" t="s">
        <v>4987</v>
      </c>
      <c r="J2976" s="46">
        <v>20</v>
      </c>
      <c r="K2976" s="14">
        <v>0</v>
      </c>
      <c r="L2976" s="18">
        <f t="shared" si="144"/>
        <v>20</v>
      </c>
      <c r="M2976" s="14">
        <v>0</v>
      </c>
      <c r="N2976" s="23">
        <v>0</v>
      </c>
      <c r="O2976" s="18">
        <f t="shared" si="145"/>
        <v>0</v>
      </c>
      <c r="P2976" s="16">
        <f t="shared" si="146"/>
        <v>20</v>
      </c>
    </row>
    <row r="2977" spans="2:16">
      <c r="B2977" s="400"/>
      <c r="D2977" s="434"/>
      <c r="F2977" s="103" t="s">
        <v>4988</v>
      </c>
      <c r="H2977" s="214" t="s">
        <v>4988</v>
      </c>
      <c r="J2977" s="46">
        <v>23</v>
      </c>
      <c r="K2977" s="14">
        <v>0</v>
      </c>
      <c r="L2977" s="18">
        <f t="shared" si="144"/>
        <v>23</v>
      </c>
      <c r="M2977" s="14">
        <v>0</v>
      </c>
      <c r="N2977" s="23">
        <v>0</v>
      </c>
      <c r="O2977" s="18">
        <f t="shared" si="145"/>
        <v>0</v>
      </c>
      <c r="P2977" s="16">
        <f t="shared" si="146"/>
        <v>23</v>
      </c>
    </row>
    <row r="2978" spans="2:16">
      <c r="B2978" s="400"/>
      <c r="D2978" s="434"/>
      <c r="F2978" s="103" t="s">
        <v>4989</v>
      </c>
      <c r="H2978" s="214" t="s">
        <v>4989</v>
      </c>
      <c r="J2978" s="46">
        <v>7</v>
      </c>
      <c r="K2978" s="14">
        <v>0</v>
      </c>
      <c r="L2978" s="18">
        <f t="shared" si="144"/>
        <v>7</v>
      </c>
      <c r="M2978" s="14">
        <v>0</v>
      </c>
      <c r="N2978" s="23">
        <v>0</v>
      </c>
      <c r="O2978" s="18">
        <f t="shared" si="145"/>
        <v>0</v>
      </c>
      <c r="P2978" s="16">
        <f t="shared" si="146"/>
        <v>7</v>
      </c>
    </row>
    <row r="2979" spans="2:16">
      <c r="B2979" s="400"/>
      <c r="D2979" s="434"/>
      <c r="F2979" s="103" t="s">
        <v>4990</v>
      </c>
      <c r="H2979" s="214" t="s">
        <v>4990</v>
      </c>
      <c r="J2979" s="46">
        <v>16</v>
      </c>
      <c r="K2979" s="14">
        <v>0</v>
      </c>
      <c r="L2979" s="18">
        <f t="shared" si="144"/>
        <v>16</v>
      </c>
      <c r="M2979" s="14">
        <v>0</v>
      </c>
      <c r="N2979" s="23">
        <v>0</v>
      </c>
      <c r="O2979" s="18">
        <f t="shared" si="145"/>
        <v>0</v>
      </c>
      <c r="P2979" s="16">
        <f t="shared" si="146"/>
        <v>16</v>
      </c>
    </row>
    <row r="2980" spans="2:16" ht="25.5">
      <c r="B2980" s="400"/>
      <c r="D2980" s="434"/>
      <c r="F2980" s="103" t="s">
        <v>4991</v>
      </c>
      <c r="H2980" s="214" t="s">
        <v>4991</v>
      </c>
      <c r="J2980" s="46">
        <v>40</v>
      </c>
      <c r="K2980" s="14">
        <v>0</v>
      </c>
      <c r="L2980" s="18">
        <f t="shared" si="144"/>
        <v>40</v>
      </c>
      <c r="M2980" s="14">
        <v>0</v>
      </c>
      <c r="N2980" s="23">
        <v>0</v>
      </c>
      <c r="O2980" s="18">
        <f t="shared" si="145"/>
        <v>0</v>
      </c>
      <c r="P2980" s="16">
        <f t="shared" si="146"/>
        <v>40</v>
      </c>
    </row>
    <row r="2981" spans="2:16">
      <c r="B2981" s="400"/>
      <c r="D2981" s="434"/>
      <c r="F2981" s="103" t="s">
        <v>4992</v>
      </c>
      <c r="H2981" s="214" t="s">
        <v>4992</v>
      </c>
      <c r="J2981" s="46">
        <v>37</v>
      </c>
      <c r="K2981" s="14">
        <v>0</v>
      </c>
      <c r="L2981" s="18">
        <f t="shared" si="144"/>
        <v>37</v>
      </c>
      <c r="M2981" s="14">
        <v>0</v>
      </c>
      <c r="N2981" s="23">
        <v>0</v>
      </c>
      <c r="O2981" s="18">
        <f t="shared" si="145"/>
        <v>0</v>
      </c>
      <c r="P2981" s="16">
        <f t="shared" si="146"/>
        <v>37</v>
      </c>
    </row>
    <row r="2982" spans="2:16">
      <c r="B2982" s="400"/>
      <c r="D2982" s="434"/>
      <c r="F2982" s="103" t="s">
        <v>4993</v>
      </c>
      <c r="H2982" s="214" t="s">
        <v>4993</v>
      </c>
      <c r="J2982" s="46">
        <v>9</v>
      </c>
      <c r="K2982" s="14">
        <v>0</v>
      </c>
      <c r="L2982" s="18">
        <f t="shared" si="144"/>
        <v>9</v>
      </c>
      <c r="M2982" s="14">
        <v>0</v>
      </c>
      <c r="N2982" s="23">
        <v>0</v>
      </c>
      <c r="O2982" s="18">
        <f t="shared" si="145"/>
        <v>0</v>
      </c>
      <c r="P2982" s="16">
        <f t="shared" si="146"/>
        <v>9</v>
      </c>
    </row>
    <row r="2983" spans="2:16">
      <c r="B2983" s="400"/>
      <c r="D2983" s="434"/>
      <c r="F2983" s="103" t="s">
        <v>4994</v>
      </c>
      <c r="H2983" s="214" t="s">
        <v>4994</v>
      </c>
      <c r="J2983" s="46">
        <v>14</v>
      </c>
      <c r="K2983" s="14">
        <v>0</v>
      </c>
      <c r="L2983" s="18">
        <f t="shared" si="144"/>
        <v>14</v>
      </c>
      <c r="M2983" s="14">
        <v>0</v>
      </c>
      <c r="N2983" s="23">
        <v>0</v>
      </c>
      <c r="O2983" s="18">
        <f t="shared" si="145"/>
        <v>0</v>
      </c>
      <c r="P2983" s="16">
        <f t="shared" si="146"/>
        <v>14</v>
      </c>
    </row>
    <row r="2984" spans="2:16">
      <c r="B2984" s="400"/>
      <c r="D2984" s="434"/>
      <c r="F2984" s="103" t="s">
        <v>4786</v>
      </c>
      <c r="H2984" s="214" t="s">
        <v>4786</v>
      </c>
      <c r="J2984" s="46">
        <v>20</v>
      </c>
      <c r="K2984" s="14">
        <v>0</v>
      </c>
      <c r="L2984" s="18">
        <f t="shared" si="144"/>
        <v>20</v>
      </c>
      <c r="M2984" s="14">
        <v>0</v>
      </c>
      <c r="N2984" s="23">
        <v>0</v>
      </c>
      <c r="O2984" s="18">
        <f t="shared" si="145"/>
        <v>0</v>
      </c>
      <c r="P2984" s="16">
        <f t="shared" si="146"/>
        <v>20</v>
      </c>
    </row>
    <row r="2985" spans="2:16">
      <c r="B2985" s="400"/>
      <c r="D2985" s="434"/>
      <c r="F2985" s="103" t="s">
        <v>4995</v>
      </c>
      <c r="H2985" s="214" t="s">
        <v>4995</v>
      </c>
      <c r="J2985" s="46">
        <v>13</v>
      </c>
      <c r="K2985" s="14">
        <v>0</v>
      </c>
      <c r="L2985" s="18">
        <f t="shared" si="144"/>
        <v>13</v>
      </c>
      <c r="M2985" s="14">
        <v>0</v>
      </c>
      <c r="N2985" s="23">
        <v>0</v>
      </c>
      <c r="O2985" s="18">
        <f t="shared" si="145"/>
        <v>0</v>
      </c>
      <c r="P2985" s="16">
        <f t="shared" si="146"/>
        <v>13</v>
      </c>
    </row>
    <row r="2986" spans="2:16" ht="25.5">
      <c r="B2986" s="400"/>
      <c r="D2986" s="434"/>
      <c r="F2986" s="103" t="s">
        <v>4996</v>
      </c>
      <c r="H2986" s="214" t="s">
        <v>8545</v>
      </c>
      <c r="J2986" s="46"/>
      <c r="K2986" s="14"/>
      <c r="L2986" s="18">
        <f t="shared" si="144"/>
        <v>0</v>
      </c>
      <c r="M2986" s="14"/>
      <c r="N2986" s="23"/>
      <c r="O2986" s="18">
        <f t="shared" si="145"/>
        <v>0</v>
      </c>
      <c r="P2986" s="16">
        <f t="shared" si="146"/>
        <v>0</v>
      </c>
    </row>
    <row r="2987" spans="2:16">
      <c r="B2987" s="400"/>
      <c r="D2987" s="435"/>
      <c r="F2987" s="103" t="s">
        <v>4997</v>
      </c>
      <c r="H2987" s="214" t="s">
        <v>4997</v>
      </c>
      <c r="J2987" s="46">
        <v>13</v>
      </c>
      <c r="K2987" s="14">
        <v>0</v>
      </c>
      <c r="L2987" s="18">
        <f t="shared" si="144"/>
        <v>13</v>
      </c>
      <c r="M2987" s="14">
        <v>0</v>
      </c>
      <c r="N2987" s="23">
        <v>0</v>
      </c>
      <c r="O2987" s="18">
        <f t="shared" si="145"/>
        <v>0</v>
      </c>
      <c r="P2987" s="16">
        <f t="shared" si="146"/>
        <v>13</v>
      </c>
    </row>
    <row r="2988" spans="2:16">
      <c r="B2988" s="400"/>
      <c r="D2988" s="433" t="s">
        <v>3951</v>
      </c>
      <c r="F2988" s="103" t="s">
        <v>4998</v>
      </c>
      <c r="H2988" s="214" t="s">
        <v>4998</v>
      </c>
      <c r="J2988" s="46">
        <v>257</v>
      </c>
      <c r="K2988" s="14">
        <v>0</v>
      </c>
      <c r="L2988" s="18">
        <f t="shared" si="144"/>
        <v>257</v>
      </c>
      <c r="M2988" s="14">
        <v>0</v>
      </c>
      <c r="N2988" s="23">
        <v>0</v>
      </c>
      <c r="O2988" s="18">
        <f t="shared" si="145"/>
        <v>0</v>
      </c>
      <c r="P2988" s="16">
        <f t="shared" si="146"/>
        <v>257</v>
      </c>
    </row>
    <row r="2989" spans="2:16" ht="25.5">
      <c r="B2989" s="400"/>
      <c r="D2989" s="434"/>
      <c r="F2989" s="103" t="s">
        <v>4999</v>
      </c>
      <c r="H2989" s="214" t="s">
        <v>4999</v>
      </c>
      <c r="J2989" s="46">
        <v>983</v>
      </c>
      <c r="K2989" s="14">
        <v>0</v>
      </c>
      <c r="L2989" s="18">
        <f t="shared" si="144"/>
        <v>983</v>
      </c>
      <c r="M2989" s="14">
        <v>0</v>
      </c>
      <c r="N2989" s="23">
        <v>0</v>
      </c>
      <c r="O2989" s="18">
        <f t="shared" si="145"/>
        <v>0</v>
      </c>
      <c r="P2989" s="16">
        <f t="shared" si="146"/>
        <v>983</v>
      </c>
    </row>
    <row r="2990" spans="2:16">
      <c r="B2990" s="400"/>
      <c r="D2990" s="434"/>
      <c r="F2990" s="103" t="s">
        <v>5000</v>
      </c>
      <c r="H2990" s="214" t="s">
        <v>8546</v>
      </c>
      <c r="J2990" s="46">
        <v>613</v>
      </c>
      <c r="K2990" s="14">
        <v>0</v>
      </c>
      <c r="L2990" s="18">
        <f t="shared" si="144"/>
        <v>613</v>
      </c>
      <c r="M2990" s="14">
        <v>0</v>
      </c>
      <c r="N2990" s="23">
        <v>0</v>
      </c>
      <c r="O2990" s="18">
        <f t="shared" si="145"/>
        <v>0</v>
      </c>
      <c r="P2990" s="16">
        <f t="shared" si="146"/>
        <v>613</v>
      </c>
    </row>
    <row r="2991" spans="2:16" ht="25.5">
      <c r="B2991" s="400"/>
      <c r="D2991" s="434"/>
      <c r="F2991" s="103" t="s">
        <v>5000</v>
      </c>
      <c r="H2991" s="214" t="s">
        <v>8547</v>
      </c>
      <c r="J2991" s="46">
        <v>613</v>
      </c>
      <c r="K2991" s="14">
        <v>0</v>
      </c>
      <c r="L2991" s="18">
        <f t="shared" si="144"/>
        <v>613</v>
      </c>
      <c r="M2991" s="14">
        <v>0</v>
      </c>
      <c r="N2991" s="23">
        <v>0</v>
      </c>
      <c r="O2991" s="18">
        <f t="shared" si="145"/>
        <v>0</v>
      </c>
      <c r="P2991" s="16">
        <f t="shared" si="146"/>
        <v>613</v>
      </c>
    </row>
    <row r="2992" spans="2:16">
      <c r="B2992" s="400"/>
      <c r="D2992" s="434"/>
      <c r="F2992" s="103" t="s">
        <v>5001</v>
      </c>
      <c r="H2992" s="214" t="s">
        <v>8548</v>
      </c>
      <c r="J2992" s="46">
        <v>267</v>
      </c>
      <c r="K2992" s="14">
        <v>0</v>
      </c>
      <c r="L2992" s="18">
        <f t="shared" si="144"/>
        <v>267</v>
      </c>
      <c r="M2992" s="14">
        <v>0</v>
      </c>
      <c r="N2992" s="23">
        <v>0</v>
      </c>
      <c r="O2992" s="18">
        <f t="shared" si="145"/>
        <v>0</v>
      </c>
      <c r="P2992" s="16">
        <f t="shared" si="146"/>
        <v>267</v>
      </c>
    </row>
    <row r="2993" spans="2:16">
      <c r="B2993" s="400"/>
      <c r="D2993" s="434"/>
      <c r="F2993" s="103" t="s">
        <v>5001</v>
      </c>
      <c r="H2993" s="214" t="s">
        <v>8549</v>
      </c>
      <c r="J2993" s="46">
        <v>45</v>
      </c>
      <c r="K2993" s="14">
        <v>0</v>
      </c>
      <c r="L2993" s="18">
        <f t="shared" si="144"/>
        <v>45</v>
      </c>
      <c r="M2993" s="14">
        <v>0</v>
      </c>
      <c r="N2993" s="23">
        <v>0</v>
      </c>
      <c r="O2993" s="18">
        <f t="shared" si="145"/>
        <v>0</v>
      </c>
      <c r="P2993" s="16">
        <f t="shared" si="146"/>
        <v>45</v>
      </c>
    </row>
    <row r="2994" spans="2:16">
      <c r="B2994" s="400"/>
      <c r="D2994" s="434"/>
      <c r="F2994" s="103" t="s">
        <v>5001</v>
      </c>
      <c r="H2994" s="214" t="s">
        <v>8550</v>
      </c>
      <c r="J2994" s="46">
        <v>352</v>
      </c>
      <c r="K2994" s="14">
        <v>0</v>
      </c>
      <c r="L2994" s="18">
        <f t="shared" si="144"/>
        <v>352</v>
      </c>
      <c r="M2994" s="14">
        <v>0</v>
      </c>
      <c r="N2994" s="23">
        <v>0</v>
      </c>
      <c r="O2994" s="18">
        <f t="shared" si="145"/>
        <v>0</v>
      </c>
      <c r="P2994" s="16">
        <f t="shared" si="146"/>
        <v>352</v>
      </c>
    </row>
    <row r="2995" spans="2:16">
      <c r="B2995" s="400"/>
      <c r="D2995" s="434"/>
      <c r="F2995" s="103" t="s">
        <v>5002</v>
      </c>
      <c r="H2995" s="214" t="s">
        <v>8551</v>
      </c>
      <c r="J2995" s="46">
        <v>0</v>
      </c>
      <c r="K2995" s="14"/>
      <c r="L2995" s="18">
        <f t="shared" si="144"/>
        <v>0</v>
      </c>
      <c r="M2995" s="14">
        <v>31</v>
      </c>
      <c r="N2995" s="23"/>
      <c r="O2995" s="18">
        <f t="shared" si="145"/>
        <v>31</v>
      </c>
      <c r="P2995" s="16">
        <f t="shared" si="146"/>
        <v>31</v>
      </c>
    </row>
    <row r="2996" spans="2:16">
      <c r="B2996" s="400"/>
      <c r="D2996" s="434"/>
      <c r="F2996" s="103" t="s">
        <v>5002</v>
      </c>
      <c r="H2996" s="214" t="s">
        <v>8552</v>
      </c>
      <c r="J2996" s="46">
        <v>0</v>
      </c>
      <c r="K2996" s="14"/>
      <c r="L2996" s="18">
        <f t="shared" si="144"/>
        <v>0</v>
      </c>
      <c r="M2996" s="14">
        <v>237</v>
      </c>
      <c r="N2996" s="23"/>
      <c r="O2996" s="18">
        <f t="shared" si="145"/>
        <v>237</v>
      </c>
      <c r="P2996" s="16">
        <f t="shared" si="146"/>
        <v>237</v>
      </c>
    </row>
    <row r="2997" spans="2:16">
      <c r="B2997" s="400"/>
      <c r="D2997" s="434"/>
      <c r="F2997" s="103" t="s">
        <v>5002</v>
      </c>
      <c r="H2997" s="214" t="s">
        <v>8553</v>
      </c>
      <c r="J2997" s="46">
        <v>0</v>
      </c>
      <c r="K2997" s="14"/>
      <c r="L2997" s="18">
        <f t="shared" si="144"/>
        <v>0</v>
      </c>
      <c r="M2997" s="14">
        <v>53</v>
      </c>
      <c r="N2997" s="23"/>
      <c r="O2997" s="18">
        <f t="shared" si="145"/>
        <v>53</v>
      </c>
      <c r="P2997" s="16">
        <f t="shared" si="146"/>
        <v>53</v>
      </c>
    </row>
    <row r="2998" spans="2:16" ht="25.5">
      <c r="B2998" s="400"/>
      <c r="D2998" s="434"/>
      <c r="F2998" s="103" t="s">
        <v>5002</v>
      </c>
      <c r="H2998" s="214" t="s">
        <v>8554</v>
      </c>
      <c r="J2998" s="46">
        <v>0</v>
      </c>
      <c r="K2998" s="14"/>
      <c r="L2998" s="18">
        <f t="shared" si="144"/>
        <v>0</v>
      </c>
      <c r="M2998" s="14">
        <v>19</v>
      </c>
      <c r="N2998" s="23"/>
      <c r="O2998" s="18">
        <f t="shared" si="145"/>
        <v>19</v>
      </c>
      <c r="P2998" s="16">
        <f t="shared" si="146"/>
        <v>19</v>
      </c>
    </row>
    <row r="2999" spans="2:16">
      <c r="B2999" s="400"/>
      <c r="D2999" s="434"/>
      <c r="F2999" s="103" t="s">
        <v>5003</v>
      </c>
      <c r="H2999" s="214" t="s">
        <v>5003</v>
      </c>
      <c r="J2999" s="46">
        <v>268</v>
      </c>
      <c r="K2999" s="14">
        <v>0</v>
      </c>
      <c r="L2999" s="18">
        <f t="shared" si="144"/>
        <v>268</v>
      </c>
      <c r="M2999" s="14">
        <v>0</v>
      </c>
      <c r="N2999" s="23">
        <v>0</v>
      </c>
      <c r="O2999" s="18">
        <f t="shared" si="145"/>
        <v>0</v>
      </c>
      <c r="P2999" s="16">
        <f t="shared" si="146"/>
        <v>268</v>
      </c>
    </row>
    <row r="3000" spans="2:16" ht="25.5">
      <c r="B3000" s="400"/>
      <c r="D3000" s="434"/>
      <c r="F3000" s="103" t="s">
        <v>5004</v>
      </c>
      <c r="H3000" s="214" t="s">
        <v>8555</v>
      </c>
      <c r="J3000" s="46"/>
      <c r="K3000" s="14"/>
      <c r="L3000" s="18">
        <f t="shared" si="144"/>
        <v>0</v>
      </c>
      <c r="M3000" s="14"/>
      <c r="N3000" s="23"/>
      <c r="O3000" s="18">
        <f t="shared" si="145"/>
        <v>0</v>
      </c>
      <c r="P3000" s="16">
        <f t="shared" si="146"/>
        <v>0</v>
      </c>
    </row>
    <row r="3001" spans="2:16">
      <c r="B3001" s="400"/>
      <c r="D3001" s="434"/>
      <c r="F3001" s="103" t="s">
        <v>5004</v>
      </c>
      <c r="H3001" s="214" t="s">
        <v>8556</v>
      </c>
      <c r="J3001" s="46">
        <v>103</v>
      </c>
      <c r="K3001" s="14"/>
      <c r="L3001" s="18">
        <f t="shared" si="144"/>
        <v>103</v>
      </c>
      <c r="M3001" s="14">
        <v>0</v>
      </c>
      <c r="N3001" s="23"/>
      <c r="O3001" s="18">
        <f t="shared" si="145"/>
        <v>0</v>
      </c>
      <c r="P3001" s="16">
        <f t="shared" si="146"/>
        <v>103</v>
      </c>
    </row>
    <row r="3002" spans="2:16">
      <c r="B3002" s="400"/>
      <c r="D3002" s="434"/>
      <c r="F3002" s="103" t="s">
        <v>5004</v>
      </c>
      <c r="H3002" s="214" t="s">
        <v>8557</v>
      </c>
      <c r="J3002" s="46">
        <v>77</v>
      </c>
      <c r="K3002" s="14"/>
      <c r="L3002" s="18">
        <f t="shared" si="144"/>
        <v>77</v>
      </c>
      <c r="M3002" s="14">
        <v>0</v>
      </c>
      <c r="N3002" s="23"/>
      <c r="O3002" s="18">
        <f t="shared" si="145"/>
        <v>0</v>
      </c>
      <c r="P3002" s="16">
        <f t="shared" si="146"/>
        <v>77</v>
      </c>
    </row>
    <row r="3003" spans="2:16" ht="25.5">
      <c r="B3003" s="400"/>
      <c r="D3003" s="434"/>
      <c r="F3003" s="103" t="s">
        <v>5004</v>
      </c>
      <c r="H3003" s="214" t="s">
        <v>8558</v>
      </c>
      <c r="J3003" s="46">
        <v>332</v>
      </c>
      <c r="K3003" s="14"/>
      <c r="L3003" s="18">
        <f t="shared" si="144"/>
        <v>332</v>
      </c>
      <c r="M3003" s="14">
        <v>0</v>
      </c>
      <c r="N3003" s="23"/>
      <c r="O3003" s="18">
        <f t="shared" si="145"/>
        <v>0</v>
      </c>
      <c r="P3003" s="16">
        <f t="shared" si="146"/>
        <v>332</v>
      </c>
    </row>
    <row r="3004" spans="2:16" ht="38.25">
      <c r="B3004" s="400"/>
      <c r="D3004" s="434"/>
      <c r="F3004" s="103" t="s">
        <v>5004</v>
      </c>
      <c r="H3004" s="214" t="s">
        <v>8559</v>
      </c>
      <c r="J3004" s="46">
        <v>27</v>
      </c>
      <c r="K3004" s="14"/>
      <c r="L3004" s="18">
        <f t="shared" si="144"/>
        <v>27</v>
      </c>
      <c r="M3004" s="14">
        <v>0</v>
      </c>
      <c r="N3004" s="23"/>
      <c r="O3004" s="18">
        <f t="shared" si="145"/>
        <v>0</v>
      </c>
      <c r="P3004" s="16">
        <f t="shared" si="146"/>
        <v>27</v>
      </c>
    </row>
    <row r="3005" spans="2:16" ht="25.5">
      <c r="B3005" s="400"/>
      <c r="D3005" s="434"/>
      <c r="F3005" s="103" t="s">
        <v>5004</v>
      </c>
      <c r="H3005" s="214" t="s">
        <v>8560</v>
      </c>
      <c r="J3005" s="46"/>
      <c r="K3005" s="14"/>
      <c r="L3005" s="18">
        <f t="shared" si="144"/>
        <v>0</v>
      </c>
      <c r="M3005" s="14"/>
      <c r="N3005" s="23"/>
      <c r="O3005" s="18">
        <f t="shared" si="145"/>
        <v>0</v>
      </c>
      <c r="P3005" s="16">
        <f t="shared" si="146"/>
        <v>0</v>
      </c>
    </row>
    <row r="3006" spans="2:16" ht="38.25">
      <c r="B3006" s="400"/>
      <c r="D3006" s="434"/>
      <c r="F3006" s="103" t="s">
        <v>5005</v>
      </c>
      <c r="H3006" s="214" t="s">
        <v>8561</v>
      </c>
      <c r="J3006" s="46"/>
      <c r="K3006" s="14"/>
      <c r="L3006" s="18">
        <f t="shared" si="144"/>
        <v>0</v>
      </c>
      <c r="M3006" s="14"/>
      <c r="N3006" s="23"/>
      <c r="O3006" s="18">
        <f t="shared" si="145"/>
        <v>0</v>
      </c>
      <c r="P3006" s="16">
        <f t="shared" si="146"/>
        <v>0</v>
      </c>
    </row>
    <row r="3007" spans="2:16">
      <c r="B3007" s="400"/>
      <c r="D3007" s="434"/>
      <c r="F3007" s="103" t="s">
        <v>5006</v>
      </c>
      <c r="H3007" s="214" t="s">
        <v>5006</v>
      </c>
      <c r="J3007" s="46"/>
      <c r="K3007" s="14"/>
      <c r="L3007" s="18">
        <f t="shared" si="144"/>
        <v>0</v>
      </c>
      <c r="M3007" s="14"/>
      <c r="N3007" s="23"/>
      <c r="O3007" s="18">
        <f t="shared" si="145"/>
        <v>0</v>
      </c>
      <c r="P3007" s="16">
        <f t="shared" si="146"/>
        <v>0</v>
      </c>
    </row>
    <row r="3008" spans="2:16" ht="25.5">
      <c r="B3008" s="400"/>
      <c r="D3008" s="434"/>
      <c r="F3008" s="103" t="s">
        <v>5007</v>
      </c>
      <c r="H3008" s="214" t="s">
        <v>8562</v>
      </c>
      <c r="J3008" s="46"/>
      <c r="K3008" s="14"/>
      <c r="L3008" s="18">
        <f t="shared" si="144"/>
        <v>0</v>
      </c>
      <c r="M3008" s="14"/>
      <c r="N3008" s="23"/>
      <c r="O3008" s="18">
        <f t="shared" si="145"/>
        <v>0</v>
      </c>
      <c r="P3008" s="16">
        <f t="shared" si="146"/>
        <v>0</v>
      </c>
    </row>
    <row r="3009" spans="2:16">
      <c r="B3009" s="400"/>
      <c r="D3009" s="434"/>
      <c r="F3009" s="103" t="s">
        <v>5008</v>
      </c>
      <c r="H3009" s="214" t="s">
        <v>5008</v>
      </c>
      <c r="J3009" s="46"/>
      <c r="K3009" s="14"/>
      <c r="L3009" s="18">
        <f t="shared" si="144"/>
        <v>0</v>
      </c>
      <c r="M3009" s="14"/>
      <c r="N3009" s="23"/>
      <c r="O3009" s="18">
        <f t="shared" si="145"/>
        <v>0</v>
      </c>
      <c r="P3009" s="16">
        <f t="shared" si="146"/>
        <v>0</v>
      </c>
    </row>
    <row r="3010" spans="2:16">
      <c r="B3010" s="400"/>
      <c r="D3010" s="434"/>
      <c r="F3010" s="103" t="s">
        <v>5009</v>
      </c>
      <c r="H3010" s="214" t="s">
        <v>5009</v>
      </c>
      <c r="J3010" s="46"/>
      <c r="K3010" s="14"/>
      <c r="L3010" s="18">
        <f t="shared" si="144"/>
        <v>0</v>
      </c>
      <c r="M3010" s="14"/>
      <c r="N3010" s="23"/>
      <c r="O3010" s="18">
        <f t="shared" si="145"/>
        <v>0</v>
      </c>
      <c r="P3010" s="16">
        <f t="shared" si="146"/>
        <v>0</v>
      </c>
    </row>
    <row r="3011" spans="2:16" ht="25.5">
      <c r="B3011" s="400"/>
      <c r="D3011" s="434"/>
      <c r="F3011" s="103" t="s">
        <v>5010</v>
      </c>
      <c r="H3011" s="214" t="s">
        <v>5010</v>
      </c>
      <c r="J3011" s="46"/>
      <c r="K3011" s="14"/>
      <c r="L3011" s="18">
        <f t="shared" si="144"/>
        <v>0</v>
      </c>
      <c r="M3011" s="14"/>
      <c r="N3011" s="23"/>
      <c r="O3011" s="18">
        <f t="shared" si="145"/>
        <v>0</v>
      </c>
      <c r="P3011" s="16">
        <f t="shared" si="146"/>
        <v>0</v>
      </c>
    </row>
    <row r="3012" spans="2:16">
      <c r="B3012" s="400"/>
      <c r="D3012" s="434"/>
      <c r="F3012" s="103" t="s">
        <v>5011</v>
      </c>
      <c r="H3012" s="214" t="s">
        <v>5011</v>
      </c>
      <c r="J3012" s="46">
        <v>29</v>
      </c>
      <c r="K3012" s="14">
        <v>0</v>
      </c>
      <c r="L3012" s="18">
        <f t="shared" si="144"/>
        <v>29</v>
      </c>
      <c r="M3012" s="14">
        <v>0</v>
      </c>
      <c r="N3012" s="23">
        <v>0</v>
      </c>
      <c r="O3012" s="18">
        <f t="shared" si="145"/>
        <v>0</v>
      </c>
      <c r="P3012" s="16">
        <f t="shared" si="146"/>
        <v>29</v>
      </c>
    </row>
    <row r="3013" spans="2:16">
      <c r="B3013" s="400"/>
      <c r="D3013" s="434"/>
      <c r="F3013" s="103" t="s">
        <v>5012</v>
      </c>
      <c r="H3013" s="214" t="s">
        <v>5012</v>
      </c>
      <c r="J3013" s="46">
        <v>35</v>
      </c>
      <c r="K3013" s="14">
        <v>0</v>
      </c>
      <c r="L3013" s="18">
        <f t="shared" si="144"/>
        <v>35</v>
      </c>
      <c r="M3013" s="14">
        <v>0</v>
      </c>
      <c r="N3013" s="23">
        <v>0</v>
      </c>
      <c r="O3013" s="18">
        <f t="shared" si="145"/>
        <v>0</v>
      </c>
      <c r="P3013" s="16">
        <f t="shared" si="146"/>
        <v>35</v>
      </c>
    </row>
    <row r="3014" spans="2:16">
      <c r="B3014" s="400"/>
      <c r="D3014" s="434"/>
      <c r="F3014" s="103" t="s">
        <v>5013</v>
      </c>
      <c r="H3014" s="214" t="s">
        <v>5013</v>
      </c>
      <c r="J3014" s="46">
        <v>61</v>
      </c>
      <c r="K3014" s="14">
        <v>0</v>
      </c>
      <c r="L3014" s="18">
        <f t="shared" si="144"/>
        <v>61</v>
      </c>
      <c r="M3014" s="14">
        <v>0</v>
      </c>
      <c r="N3014" s="23">
        <v>0</v>
      </c>
      <c r="O3014" s="18">
        <f t="shared" si="145"/>
        <v>0</v>
      </c>
      <c r="P3014" s="16">
        <f t="shared" si="146"/>
        <v>61</v>
      </c>
    </row>
    <row r="3015" spans="2:16">
      <c r="B3015" s="400"/>
      <c r="D3015" s="434"/>
      <c r="F3015" s="103" t="s">
        <v>5014</v>
      </c>
      <c r="H3015" s="214" t="s">
        <v>5014</v>
      </c>
      <c r="J3015" s="46"/>
      <c r="K3015" s="14"/>
      <c r="L3015" s="18">
        <f t="shared" si="144"/>
        <v>0</v>
      </c>
      <c r="M3015" s="14"/>
      <c r="N3015" s="23"/>
      <c r="O3015" s="18">
        <f t="shared" si="145"/>
        <v>0</v>
      </c>
      <c r="P3015" s="16">
        <f t="shared" si="146"/>
        <v>0</v>
      </c>
    </row>
    <row r="3016" spans="2:16">
      <c r="B3016" s="400"/>
      <c r="D3016" s="434"/>
      <c r="F3016" s="103" t="s">
        <v>5015</v>
      </c>
      <c r="H3016" s="214" t="s">
        <v>5015</v>
      </c>
      <c r="J3016" s="46"/>
      <c r="K3016" s="14"/>
      <c r="L3016" s="18">
        <f t="shared" si="144"/>
        <v>0</v>
      </c>
      <c r="M3016" s="14"/>
      <c r="N3016" s="23"/>
      <c r="O3016" s="18">
        <f t="shared" si="145"/>
        <v>0</v>
      </c>
      <c r="P3016" s="16">
        <f t="shared" si="146"/>
        <v>0</v>
      </c>
    </row>
    <row r="3017" spans="2:16">
      <c r="B3017" s="400"/>
      <c r="D3017" s="434"/>
      <c r="F3017" s="103" t="s">
        <v>5016</v>
      </c>
      <c r="H3017" s="214" t="s">
        <v>5016</v>
      </c>
      <c r="J3017" s="46"/>
      <c r="K3017" s="14"/>
      <c r="L3017" s="18">
        <f t="shared" si="144"/>
        <v>0</v>
      </c>
      <c r="M3017" s="14"/>
      <c r="N3017" s="23"/>
      <c r="O3017" s="18">
        <f t="shared" si="145"/>
        <v>0</v>
      </c>
      <c r="P3017" s="16">
        <f t="shared" si="146"/>
        <v>0</v>
      </c>
    </row>
    <row r="3018" spans="2:16" ht="25.5">
      <c r="B3018" s="400"/>
      <c r="D3018" s="434"/>
      <c r="F3018" s="103" t="s">
        <v>4111</v>
      </c>
      <c r="H3018" s="214" t="s">
        <v>8221</v>
      </c>
      <c r="J3018" s="46"/>
      <c r="K3018" s="14"/>
      <c r="L3018" s="18">
        <f t="shared" si="144"/>
        <v>0</v>
      </c>
      <c r="M3018" s="14"/>
      <c r="N3018" s="23"/>
      <c r="O3018" s="18">
        <f t="shared" si="145"/>
        <v>0</v>
      </c>
      <c r="P3018" s="16">
        <f t="shared" si="146"/>
        <v>0</v>
      </c>
    </row>
    <row r="3019" spans="2:16" ht="38.25">
      <c r="B3019" s="400"/>
      <c r="D3019" s="434"/>
      <c r="F3019" s="103" t="s">
        <v>5017</v>
      </c>
      <c r="H3019" s="214" t="s">
        <v>8563</v>
      </c>
      <c r="J3019" s="46">
        <v>275</v>
      </c>
      <c r="K3019" s="14">
        <v>0</v>
      </c>
      <c r="L3019" s="18">
        <f t="shared" si="144"/>
        <v>275</v>
      </c>
      <c r="M3019" s="14">
        <v>0</v>
      </c>
      <c r="N3019" s="23">
        <v>0</v>
      </c>
      <c r="O3019" s="18">
        <f t="shared" si="145"/>
        <v>0</v>
      </c>
      <c r="P3019" s="16">
        <f t="shared" si="146"/>
        <v>275</v>
      </c>
    </row>
    <row r="3020" spans="2:16" ht="25.5">
      <c r="B3020" s="400"/>
      <c r="D3020" s="434"/>
      <c r="F3020" s="103" t="s">
        <v>5018</v>
      </c>
      <c r="H3020" s="214" t="s">
        <v>8564</v>
      </c>
      <c r="J3020" s="46"/>
      <c r="K3020" s="14"/>
      <c r="L3020" s="18">
        <f t="shared" si="144"/>
        <v>0</v>
      </c>
      <c r="M3020" s="14"/>
      <c r="N3020" s="23"/>
      <c r="O3020" s="18">
        <f t="shared" si="145"/>
        <v>0</v>
      </c>
      <c r="P3020" s="16">
        <f t="shared" si="146"/>
        <v>0</v>
      </c>
    </row>
    <row r="3021" spans="2:16" ht="38.25">
      <c r="B3021" s="400"/>
      <c r="D3021" s="434"/>
      <c r="F3021" s="103" t="s">
        <v>5019</v>
      </c>
      <c r="H3021" s="214" t="s">
        <v>8565</v>
      </c>
      <c r="J3021" s="46"/>
      <c r="K3021" s="14"/>
      <c r="L3021" s="18">
        <f t="shared" si="144"/>
        <v>0</v>
      </c>
      <c r="M3021" s="14"/>
      <c r="N3021" s="23"/>
      <c r="O3021" s="18">
        <f t="shared" si="145"/>
        <v>0</v>
      </c>
      <c r="P3021" s="16">
        <f t="shared" si="146"/>
        <v>0</v>
      </c>
    </row>
    <row r="3022" spans="2:16" ht="25.5">
      <c r="B3022" s="400"/>
      <c r="D3022" s="434"/>
      <c r="F3022" s="103" t="s">
        <v>5020</v>
      </c>
      <c r="H3022" s="214" t="s">
        <v>5020</v>
      </c>
      <c r="J3022" s="46"/>
      <c r="K3022" s="14"/>
      <c r="L3022" s="18">
        <f t="shared" si="144"/>
        <v>0</v>
      </c>
      <c r="M3022" s="14"/>
      <c r="N3022" s="23"/>
      <c r="O3022" s="18">
        <f t="shared" si="145"/>
        <v>0</v>
      </c>
      <c r="P3022" s="16">
        <f t="shared" si="146"/>
        <v>0</v>
      </c>
    </row>
    <row r="3023" spans="2:16" ht="25.5">
      <c r="B3023" s="400"/>
      <c r="D3023" s="434"/>
      <c r="F3023" s="103" t="s">
        <v>5021</v>
      </c>
      <c r="H3023" s="214" t="s">
        <v>5021</v>
      </c>
      <c r="J3023" s="46"/>
      <c r="K3023" s="14"/>
      <c r="L3023" s="18">
        <f t="shared" si="144"/>
        <v>0</v>
      </c>
      <c r="M3023" s="14"/>
      <c r="N3023" s="23"/>
      <c r="O3023" s="18">
        <f t="shared" si="145"/>
        <v>0</v>
      </c>
      <c r="P3023" s="16">
        <f t="shared" si="146"/>
        <v>0</v>
      </c>
    </row>
    <row r="3024" spans="2:16" ht="25.5">
      <c r="B3024" s="400"/>
      <c r="D3024" s="434"/>
      <c r="F3024" s="103" t="s">
        <v>5022</v>
      </c>
      <c r="H3024" s="214" t="s">
        <v>5022</v>
      </c>
      <c r="J3024" s="46"/>
      <c r="K3024" s="14"/>
      <c r="L3024" s="18">
        <f t="shared" si="144"/>
        <v>0</v>
      </c>
      <c r="M3024" s="14"/>
      <c r="N3024" s="23"/>
      <c r="O3024" s="18">
        <f t="shared" si="145"/>
        <v>0</v>
      </c>
      <c r="P3024" s="16">
        <f t="shared" si="146"/>
        <v>0</v>
      </c>
    </row>
    <row r="3025" spans="2:16">
      <c r="B3025" s="400"/>
      <c r="D3025" s="434"/>
      <c r="F3025" s="103" t="s">
        <v>5023</v>
      </c>
      <c r="H3025" s="214" t="s">
        <v>5023</v>
      </c>
      <c r="J3025" s="46"/>
      <c r="K3025" s="14"/>
      <c r="L3025" s="18">
        <f t="shared" si="144"/>
        <v>0</v>
      </c>
      <c r="M3025" s="14"/>
      <c r="N3025" s="23"/>
      <c r="O3025" s="18">
        <f t="shared" si="145"/>
        <v>0</v>
      </c>
      <c r="P3025" s="16">
        <f t="shared" si="146"/>
        <v>0</v>
      </c>
    </row>
    <row r="3026" spans="2:16">
      <c r="B3026" s="400"/>
      <c r="D3026" s="435"/>
      <c r="F3026" s="103" t="s">
        <v>5024</v>
      </c>
      <c r="H3026" s="214" t="s">
        <v>5024</v>
      </c>
      <c r="J3026" s="46">
        <v>179</v>
      </c>
      <c r="K3026" s="14">
        <v>0</v>
      </c>
      <c r="L3026" s="18">
        <f t="shared" si="144"/>
        <v>179</v>
      </c>
      <c r="M3026" s="14">
        <v>0</v>
      </c>
      <c r="N3026" s="23">
        <v>0</v>
      </c>
      <c r="O3026" s="18">
        <f t="shared" si="145"/>
        <v>0</v>
      </c>
      <c r="P3026" s="16">
        <f t="shared" si="146"/>
        <v>179</v>
      </c>
    </row>
    <row r="3027" spans="2:16">
      <c r="B3027" s="400"/>
      <c r="D3027" s="433" t="s">
        <v>3952</v>
      </c>
      <c r="F3027" s="103" t="s">
        <v>5025</v>
      </c>
      <c r="H3027" s="214" t="s">
        <v>5025</v>
      </c>
      <c r="J3027" s="46">
        <v>129</v>
      </c>
      <c r="K3027" s="14">
        <v>0</v>
      </c>
      <c r="L3027" s="18">
        <f t="shared" si="144"/>
        <v>129</v>
      </c>
      <c r="M3027" s="14">
        <v>0</v>
      </c>
      <c r="N3027" s="23">
        <v>0</v>
      </c>
      <c r="O3027" s="18">
        <f t="shared" si="145"/>
        <v>0</v>
      </c>
      <c r="P3027" s="16">
        <f t="shared" si="146"/>
        <v>129</v>
      </c>
    </row>
    <row r="3028" spans="2:16">
      <c r="B3028" s="400"/>
      <c r="D3028" s="434"/>
      <c r="F3028" s="103" t="s">
        <v>5026</v>
      </c>
      <c r="H3028" s="214" t="s">
        <v>5026</v>
      </c>
      <c r="J3028" s="46">
        <v>133</v>
      </c>
      <c r="K3028" s="14">
        <v>0</v>
      </c>
      <c r="L3028" s="18">
        <f t="shared" si="144"/>
        <v>133</v>
      </c>
      <c r="M3028" s="14">
        <v>9</v>
      </c>
      <c r="N3028" s="23">
        <v>0</v>
      </c>
      <c r="O3028" s="18">
        <f t="shared" si="145"/>
        <v>9</v>
      </c>
      <c r="P3028" s="16">
        <f t="shared" si="146"/>
        <v>142</v>
      </c>
    </row>
    <row r="3029" spans="2:16">
      <c r="B3029" s="400"/>
      <c r="D3029" s="434"/>
      <c r="F3029" s="103" t="s">
        <v>4480</v>
      </c>
      <c r="H3029" s="214" t="s">
        <v>4480</v>
      </c>
      <c r="J3029" s="46">
        <v>18</v>
      </c>
      <c r="K3029" s="14">
        <v>0</v>
      </c>
      <c r="L3029" s="18">
        <f t="shared" si="144"/>
        <v>18</v>
      </c>
      <c r="M3029" s="14">
        <v>18</v>
      </c>
      <c r="N3029" s="23">
        <v>0</v>
      </c>
      <c r="O3029" s="18">
        <f t="shared" si="145"/>
        <v>18</v>
      </c>
      <c r="P3029" s="16">
        <f t="shared" si="146"/>
        <v>36</v>
      </c>
    </row>
    <row r="3030" spans="2:16" ht="25.5">
      <c r="B3030" s="400"/>
      <c r="D3030" s="434"/>
      <c r="F3030" s="103" t="s">
        <v>5027</v>
      </c>
      <c r="H3030" s="214" t="s">
        <v>5027</v>
      </c>
      <c r="J3030" s="46">
        <v>23</v>
      </c>
      <c r="K3030" s="14">
        <v>0</v>
      </c>
      <c r="L3030" s="18">
        <f t="shared" si="144"/>
        <v>23</v>
      </c>
      <c r="M3030" s="14">
        <v>23</v>
      </c>
      <c r="N3030" s="23">
        <v>0</v>
      </c>
      <c r="O3030" s="18">
        <f t="shared" si="145"/>
        <v>23</v>
      </c>
      <c r="P3030" s="16">
        <f t="shared" si="146"/>
        <v>46</v>
      </c>
    </row>
    <row r="3031" spans="2:16" ht="25.5">
      <c r="B3031" s="400"/>
      <c r="D3031" s="434"/>
      <c r="F3031" s="103" t="s">
        <v>5028</v>
      </c>
      <c r="H3031" s="214" t="s">
        <v>5028</v>
      </c>
      <c r="J3031" s="46">
        <v>19</v>
      </c>
      <c r="K3031" s="14">
        <v>0</v>
      </c>
      <c r="L3031" s="18">
        <f t="shared" si="144"/>
        <v>19</v>
      </c>
      <c r="M3031" s="14">
        <v>19</v>
      </c>
      <c r="N3031" s="23">
        <v>0</v>
      </c>
      <c r="O3031" s="18">
        <f t="shared" si="145"/>
        <v>19</v>
      </c>
      <c r="P3031" s="16">
        <f t="shared" si="146"/>
        <v>38</v>
      </c>
    </row>
    <row r="3032" spans="2:16" ht="25.5">
      <c r="B3032" s="400"/>
      <c r="D3032" s="434"/>
      <c r="F3032" s="103" t="s">
        <v>5029</v>
      </c>
      <c r="H3032" s="214" t="s">
        <v>5029</v>
      </c>
      <c r="J3032" s="46">
        <v>31</v>
      </c>
      <c r="K3032" s="14">
        <v>0</v>
      </c>
      <c r="L3032" s="18">
        <f t="shared" si="144"/>
        <v>31</v>
      </c>
      <c r="M3032" s="14">
        <v>31</v>
      </c>
      <c r="N3032" s="23">
        <v>0</v>
      </c>
      <c r="O3032" s="18">
        <f t="shared" si="145"/>
        <v>31</v>
      </c>
      <c r="P3032" s="16">
        <f t="shared" si="146"/>
        <v>62</v>
      </c>
    </row>
    <row r="3033" spans="2:16">
      <c r="B3033" s="400"/>
      <c r="D3033" s="434"/>
      <c r="F3033" s="103" t="s">
        <v>5030</v>
      </c>
      <c r="H3033" s="214" t="s">
        <v>8566</v>
      </c>
      <c r="J3033" s="46">
        <v>88</v>
      </c>
      <c r="K3033" s="14">
        <v>0</v>
      </c>
      <c r="L3033" s="18">
        <f t="shared" si="144"/>
        <v>88</v>
      </c>
      <c r="M3033" s="14">
        <v>0</v>
      </c>
      <c r="N3033" s="23">
        <v>0</v>
      </c>
      <c r="O3033" s="18">
        <f t="shared" si="145"/>
        <v>0</v>
      </c>
      <c r="P3033" s="16">
        <f t="shared" si="146"/>
        <v>88</v>
      </c>
    </row>
    <row r="3034" spans="2:16" ht="25.5">
      <c r="B3034" s="400"/>
      <c r="D3034" s="434"/>
      <c r="F3034" s="103" t="s">
        <v>5030</v>
      </c>
      <c r="H3034" s="214" t="s">
        <v>8567</v>
      </c>
      <c r="J3034" s="46">
        <v>88</v>
      </c>
      <c r="K3034" s="14">
        <v>0</v>
      </c>
      <c r="L3034" s="18">
        <f t="shared" ref="L3034:L3097" si="147">+J3034+K3034</f>
        <v>88</v>
      </c>
      <c r="M3034" s="14">
        <v>0</v>
      </c>
      <c r="N3034" s="23">
        <v>0</v>
      </c>
      <c r="O3034" s="18">
        <f t="shared" ref="O3034:O3097" si="148">+N3034+M3034</f>
        <v>0</v>
      </c>
      <c r="P3034" s="16">
        <f t="shared" si="146"/>
        <v>88</v>
      </c>
    </row>
    <row r="3035" spans="2:16">
      <c r="B3035" s="400"/>
      <c r="D3035" s="434"/>
      <c r="F3035" s="103" t="s">
        <v>5030</v>
      </c>
      <c r="H3035" s="214" t="s">
        <v>8568</v>
      </c>
      <c r="J3035" s="46">
        <v>102</v>
      </c>
      <c r="K3035" s="14">
        <v>0</v>
      </c>
      <c r="L3035" s="18">
        <f t="shared" si="147"/>
        <v>102</v>
      </c>
      <c r="M3035" s="14">
        <v>0</v>
      </c>
      <c r="N3035" s="23">
        <v>0</v>
      </c>
      <c r="O3035" s="18">
        <f t="shared" si="148"/>
        <v>0</v>
      </c>
      <c r="P3035" s="16">
        <f t="shared" ref="P3035:P3098" si="149">+L3035+O3035</f>
        <v>102</v>
      </c>
    </row>
    <row r="3036" spans="2:16">
      <c r="B3036" s="400"/>
      <c r="D3036" s="434"/>
      <c r="F3036" s="103" t="s">
        <v>5030</v>
      </c>
      <c r="H3036" s="214" t="s">
        <v>8569</v>
      </c>
      <c r="J3036" s="46">
        <v>54</v>
      </c>
      <c r="K3036" s="14">
        <v>0</v>
      </c>
      <c r="L3036" s="18">
        <f t="shared" si="147"/>
        <v>54</v>
      </c>
      <c r="M3036" s="14">
        <v>0</v>
      </c>
      <c r="N3036" s="23">
        <v>0</v>
      </c>
      <c r="O3036" s="18">
        <f t="shared" si="148"/>
        <v>0</v>
      </c>
      <c r="P3036" s="16">
        <f t="shared" si="149"/>
        <v>54</v>
      </c>
    </row>
    <row r="3037" spans="2:16">
      <c r="B3037" s="400"/>
      <c r="D3037" s="434"/>
      <c r="F3037" s="103" t="s">
        <v>5031</v>
      </c>
      <c r="H3037" s="214" t="s">
        <v>8570</v>
      </c>
      <c r="J3037" s="46">
        <v>26</v>
      </c>
      <c r="K3037" s="14">
        <v>0</v>
      </c>
      <c r="L3037" s="18">
        <f t="shared" si="147"/>
        <v>26</v>
      </c>
      <c r="M3037" s="14">
        <v>0</v>
      </c>
      <c r="N3037" s="23">
        <v>0</v>
      </c>
      <c r="O3037" s="18">
        <f t="shared" si="148"/>
        <v>0</v>
      </c>
      <c r="P3037" s="16">
        <f t="shared" si="149"/>
        <v>26</v>
      </c>
    </row>
    <row r="3038" spans="2:16">
      <c r="B3038" s="400"/>
      <c r="D3038" s="434"/>
      <c r="F3038" s="103" t="s">
        <v>5031</v>
      </c>
      <c r="H3038" s="214" t="s">
        <v>8571</v>
      </c>
      <c r="J3038" s="46">
        <v>40</v>
      </c>
      <c r="K3038" s="14">
        <v>0</v>
      </c>
      <c r="L3038" s="18">
        <f t="shared" si="147"/>
        <v>40</v>
      </c>
      <c r="M3038" s="14">
        <v>0</v>
      </c>
      <c r="N3038" s="23">
        <v>0</v>
      </c>
      <c r="O3038" s="18">
        <f t="shared" si="148"/>
        <v>0</v>
      </c>
      <c r="P3038" s="16">
        <f t="shared" si="149"/>
        <v>40</v>
      </c>
    </row>
    <row r="3039" spans="2:16" ht="25.5">
      <c r="B3039" s="400"/>
      <c r="D3039" s="434"/>
      <c r="F3039" s="103" t="s">
        <v>5031</v>
      </c>
      <c r="H3039" s="214" t="s">
        <v>8572</v>
      </c>
      <c r="J3039" s="46">
        <v>33</v>
      </c>
      <c r="K3039" s="14">
        <v>0</v>
      </c>
      <c r="L3039" s="18">
        <f t="shared" si="147"/>
        <v>33</v>
      </c>
      <c r="M3039" s="14">
        <v>0</v>
      </c>
      <c r="N3039" s="23">
        <v>0</v>
      </c>
      <c r="O3039" s="18">
        <f t="shared" si="148"/>
        <v>0</v>
      </c>
      <c r="P3039" s="16">
        <f t="shared" si="149"/>
        <v>33</v>
      </c>
    </row>
    <row r="3040" spans="2:16">
      <c r="B3040" s="400"/>
      <c r="D3040" s="434"/>
      <c r="F3040" s="103" t="s">
        <v>5031</v>
      </c>
      <c r="H3040" s="214" t="s">
        <v>8573</v>
      </c>
      <c r="J3040" s="46">
        <v>54</v>
      </c>
      <c r="K3040" s="14">
        <v>0</v>
      </c>
      <c r="L3040" s="18">
        <f t="shared" si="147"/>
        <v>54</v>
      </c>
      <c r="M3040" s="14">
        <v>0</v>
      </c>
      <c r="N3040" s="23">
        <v>0</v>
      </c>
      <c r="O3040" s="18">
        <f t="shared" si="148"/>
        <v>0</v>
      </c>
      <c r="P3040" s="16">
        <f t="shared" si="149"/>
        <v>54</v>
      </c>
    </row>
    <row r="3041" spans="2:16">
      <c r="B3041" s="400"/>
      <c r="D3041" s="434"/>
      <c r="F3041" s="103" t="s">
        <v>5031</v>
      </c>
      <c r="H3041" s="214" t="s">
        <v>8574</v>
      </c>
      <c r="J3041" s="46">
        <v>40</v>
      </c>
      <c r="K3041" s="14">
        <v>0</v>
      </c>
      <c r="L3041" s="18">
        <f t="shared" si="147"/>
        <v>40</v>
      </c>
      <c r="M3041" s="14">
        <v>0</v>
      </c>
      <c r="N3041" s="23">
        <v>0</v>
      </c>
      <c r="O3041" s="18">
        <f t="shared" si="148"/>
        <v>0</v>
      </c>
      <c r="P3041" s="16">
        <f t="shared" si="149"/>
        <v>40</v>
      </c>
    </row>
    <row r="3042" spans="2:16">
      <c r="B3042" s="400"/>
      <c r="D3042" s="434"/>
      <c r="F3042" s="103" t="s">
        <v>5032</v>
      </c>
      <c r="H3042" s="214" t="s">
        <v>8575</v>
      </c>
      <c r="J3042" s="46">
        <v>49</v>
      </c>
      <c r="K3042" s="14">
        <v>0</v>
      </c>
      <c r="L3042" s="18">
        <f t="shared" si="147"/>
        <v>49</v>
      </c>
      <c r="M3042" s="14">
        <v>0</v>
      </c>
      <c r="N3042" s="23">
        <v>0</v>
      </c>
      <c r="O3042" s="18">
        <f t="shared" si="148"/>
        <v>0</v>
      </c>
      <c r="P3042" s="16">
        <f t="shared" si="149"/>
        <v>49</v>
      </c>
    </row>
    <row r="3043" spans="2:16">
      <c r="B3043" s="400"/>
      <c r="D3043" s="434"/>
      <c r="F3043" s="103" t="s">
        <v>5032</v>
      </c>
      <c r="H3043" s="214" t="s">
        <v>8576</v>
      </c>
      <c r="J3043" s="46">
        <v>49</v>
      </c>
      <c r="K3043" s="14">
        <v>0</v>
      </c>
      <c r="L3043" s="18">
        <f t="shared" si="147"/>
        <v>49</v>
      </c>
      <c r="M3043" s="14">
        <v>0</v>
      </c>
      <c r="N3043" s="23">
        <v>0</v>
      </c>
      <c r="O3043" s="18">
        <f t="shared" si="148"/>
        <v>0</v>
      </c>
      <c r="P3043" s="16">
        <f t="shared" si="149"/>
        <v>49</v>
      </c>
    </row>
    <row r="3044" spans="2:16">
      <c r="B3044" s="400"/>
      <c r="D3044" s="434"/>
      <c r="F3044" s="103" t="s">
        <v>5032</v>
      </c>
      <c r="H3044" s="214" t="s">
        <v>8577</v>
      </c>
      <c r="J3044" s="46">
        <v>17</v>
      </c>
      <c r="K3044" s="14">
        <v>0</v>
      </c>
      <c r="L3044" s="18">
        <f t="shared" si="147"/>
        <v>17</v>
      </c>
      <c r="M3044" s="14">
        <v>0</v>
      </c>
      <c r="N3044" s="23">
        <v>0</v>
      </c>
      <c r="O3044" s="18">
        <f t="shared" si="148"/>
        <v>0</v>
      </c>
      <c r="P3044" s="16">
        <f t="shared" si="149"/>
        <v>17</v>
      </c>
    </row>
    <row r="3045" spans="2:16">
      <c r="B3045" s="400"/>
      <c r="D3045" s="434"/>
      <c r="F3045" s="103" t="s">
        <v>5032</v>
      </c>
      <c r="H3045" s="214" t="s">
        <v>8578</v>
      </c>
      <c r="J3045" s="46">
        <v>52</v>
      </c>
      <c r="K3045" s="14">
        <v>0</v>
      </c>
      <c r="L3045" s="18">
        <f t="shared" si="147"/>
        <v>52</v>
      </c>
      <c r="M3045" s="14">
        <v>0</v>
      </c>
      <c r="N3045" s="23">
        <v>0</v>
      </c>
      <c r="O3045" s="18">
        <f t="shared" si="148"/>
        <v>0</v>
      </c>
      <c r="P3045" s="16">
        <f t="shared" si="149"/>
        <v>52</v>
      </c>
    </row>
    <row r="3046" spans="2:16">
      <c r="B3046" s="400"/>
      <c r="D3046" s="434"/>
      <c r="F3046" s="103" t="s">
        <v>5032</v>
      </c>
      <c r="H3046" s="214" t="s">
        <v>8579</v>
      </c>
      <c r="J3046" s="46">
        <v>107</v>
      </c>
      <c r="K3046" s="14">
        <v>0</v>
      </c>
      <c r="L3046" s="18">
        <f t="shared" si="147"/>
        <v>107</v>
      </c>
      <c r="M3046" s="14">
        <v>0</v>
      </c>
      <c r="N3046" s="23">
        <v>0</v>
      </c>
      <c r="O3046" s="18">
        <f t="shared" si="148"/>
        <v>0</v>
      </c>
      <c r="P3046" s="16">
        <f t="shared" si="149"/>
        <v>107</v>
      </c>
    </row>
    <row r="3047" spans="2:16">
      <c r="B3047" s="400"/>
      <c r="D3047" s="434"/>
      <c r="F3047" s="103" t="s">
        <v>5032</v>
      </c>
      <c r="H3047" s="214" t="s">
        <v>8580</v>
      </c>
      <c r="J3047" s="46">
        <v>16</v>
      </c>
      <c r="K3047" s="14">
        <v>0</v>
      </c>
      <c r="L3047" s="18">
        <f t="shared" si="147"/>
        <v>16</v>
      </c>
      <c r="M3047" s="14">
        <v>0</v>
      </c>
      <c r="N3047" s="23">
        <v>0</v>
      </c>
      <c r="O3047" s="18">
        <f t="shared" si="148"/>
        <v>0</v>
      </c>
      <c r="P3047" s="16">
        <f t="shared" si="149"/>
        <v>16</v>
      </c>
    </row>
    <row r="3048" spans="2:16">
      <c r="B3048" s="400"/>
      <c r="D3048" s="434"/>
      <c r="F3048" s="103" t="s">
        <v>5032</v>
      </c>
      <c r="H3048" s="214" t="s">
        <v>8581</v>
      </c>
      <c r="J3048" s="46">
        <v>76</v>
      </c>
      <c r="K3048" s="14">
        <v>0</v>
      </c>
      <c r="L3048" s="18">
        <f t="shared" si="147"/>
        <v>76</v>
      </c>
      <c r="M3048" s="14">
        <v>0</v>
      </c>
      <c r="N3048" s="23">
        <v>0</v>
      </c>
      <c r="O3048" s="18">
        <f t="shared" si="148"/>
        <v>0</v>
      </c>
      <c r="P3048" s="16">
        <f t="shared" si="149"/>
        <v>76</v>
      </c>
    </row>
    <row r="3049" spans="2:16">
      <c r="B3049" s="400"/>
      <c r="D3049" s="434"/>
      <c r="F3049" s="103" t="s">
        <v>5032</v>
      </c>
      <c r="H3049" s="214" t="s">
        <v>8582</v>
      </c>
      <c r="J3049" s="46">
        <v>14</v>
      </c>
      <c r="K3049" s="14">
        <v>0</v>
      </c>
      <c r="L3049" s="18">
        <f t="shared" si="147"/>
        <v>14</v>
      </c>
      <c r="M3049" s="14">
        <v>0</v>
      </c>
      <c r="N3049" s="23">
        <v>0</v>
      </c>
      <c r="O3049" s="18">
        <f t="shared" si="148"/>
        <v>0</v>
      </c>
      <c r="P3049" s="16">
        <f t="shared" si="149"/>
        <v>14</v>
      </c>
    </row>
    <row r="3050" spans="2:16">
      <c r="B3050" s="400"/>
      <c r="D3050" s="434"/>
      <c r="F3050" s="103" t="s">
        <v>5033</v>
      </c>
      <c r="H3050" s="214" t="s">
        <v>5033</v>
      </c>
      <c r="J3050" s="46">
        <v>449</v>
      </c>
      <c r="K3050" s="14">
        <v>0</v>
      </c>
      <c r="L3050" s="18">
        <f t="shared" si="147"/>
        <v>449</v>
      </c>
      <c r="M3050" s="14">
        <v>0</v>
      </c>
      <c r="N3050" s="23">
        <v>0</v>
      </c>
      <c r="O3050" s="18">
        <f t="shared" si="148"/>
        <v>0</v>
      </c>
      <c r="P3050" s="16">
        <f t="shared" si="149"/>
        <v>449</v>
      </c>
    </row>
    <row r="3051" spans="2:16">
      <c r="B3051" s="400"/>
      <c r="D3051" s="434"/>
      <c r="F3051" s="103" t="s">
        <v>5034</v>
      </c>
      <c r="H3051" s="214" t="s">
        <v>8583</v>
      </c>
      <c r="J3051" s="46">
        <v>26</v>
      </c>
      <c r="K3051" s="14">
        <v>0</v>
      </c>
      <c r="L3051" s="18">
        <f t="shared" si="147"/>
        <v>26</v>
      </c>
      <c r="M3051" s="14">
        <v>0</v>
      </c>
      <c r="N3051" s="23">
        <v>0</v>
      </c>
      <c r="O3051" s="18">
        <f t="shared" si="148"/>
        <v>0</v>
      </c>
      <c r="P3051" s="16">
        <f t="shared" si="149"/>
        <v>26</v>
      </c>
    </row>
    <row r="3052" spans="2:16">
      <c r="B3052" s="400"/>
      <c r="D3052" s="434"/>
      <c r="F3052" s="103" t="s">
        <v>5034</v>
      </c>
      <c r="H3052" s="214" t="s">
        <v>8584</v>
      </c>
      <c r="J3052" s="46">
        <v>38</v>
      </c>
      <c r="K3052" s="14">
        <v>0</v>
      </c>
      <c r="L3052" s="18">
        <f t="shared" si="147"/>
        <v>38</v>
      </c>
      <c r="M3052" s="14">
        <v>0</v>
      </c>
      <c r="N3052" s="23">
        <v>0</v>
      </c>
      <c r="O3052" s="18">
        <f t="shared" si="148"/>
        <v>0</v>
      </c>
      <c r="P3052" s="16">
        <f t="shared" si="149"/>
        <v>38</v>
      </c>
    </row>
    <row r="3053" spans="2:16">
      <c r="B3053" s="400"/>
      <c r="D3053" s="434"/>
      <c r="F3053" s="103" t="s">
        <v>5034</v>
      </c>
      <c r="H3053" s="214" t="s">
        <v>8585</v>
      </c>
      <c r="J3053" s="46">
        <v>40</v>
      </c>
      <c r="K3053" s="14">
        <v>0</v>
      </c>
      <c r="L3053" s="18">
        <f t="shared" si="147"/>
        <v>40</v>
      </c>
      <c r="M3053" s="14">
        <v>0</v>
      </c>
      <c r="N3053" s="23">
        <v>0</v>
      </c>
      <c r="O3053" s="18">
        <f t="shared" si="148"/>
        <v>0</v>
      </c>
      <c r="P3053" s="16">
        <f t="shared" si="149"/>
        <v>40</v>
      </c>
    </row>
    <row r="3054" spans="2:16">
      <c r="B3054" s="400"/>
      <c r="D3054" s="434"/>
      <c r="F3054" s="103" t="s">
        <v>5034</v>
      </c>
      <c r="H3054" s="214" t="s">
        <v>8586</v>
      </c>
      <c r="J3054" s="46">
        <v>37</v>
      </c>
      <c r="K3054" s="14">
        <v>0</v>
      </c>
      <c r="L3054" s="18">
        <f t="shared" si="147"/>
        <v>37</v>
      </c>
      <c r="M3054" s="14">
        <v>0</v>
      </c>
      <c r="N3054" s="23">
        <v>0</v>
      </c>
      <c r="O3054" s="18">
        <f t="shared" si="148"/>
        <v>0</v>
      </c>
      <c r="P3054" s="16">
        <f t="shared" si="149"/>
        <v>37</v>
      </c>
    </row>
    <row r="3055" spans="2:16">
      <c r="B3055" s="400"/>
      <c r="D3055" s="434"/>
      <c r="F3055" s="103" t="s">
        <v>5034</v>
      </c>
      <c r="H3055" s="214" t="s">
        <v>8587</v>
      </c>
      <c r="J3055" s="46">
        <v>52</v>
      </c>
      <c r="K3055" s="14">
        <v>0</v>
      </c>
      <c r="L3055" s="18">
        <f t="shared" si="147"/>
        <v>52</v>
      </c>
      <c r="M3055" s="14">
        <v>0</v>
      </c>
      <c r="N3055" s="23">
        <v>0</v>
      </c>
      <c r="O3055" s="18">
        <f t="shared" si="148"/>
        <v>0</v>
      </c>
      <c r="P3055" s="16">
        <f t="shared" si="149"/>
        <v>52</v>
      </c>
    </row>
    <row r="3056" spans="2:16">
      <c r="B3056" s="400"/>
      <c r="D3056" s="434"/>
      <c r="F3056" s="103" t="s">
        <v>5034</v>
      </c>
      <c r="H3056" s="214" t="s">
        <v>8588</v>
      </c>
      <c r="J3056" s="46">
        <v>42</v>
      </c>
      <c r="K3056" s="14">
        <v>0</v>
      </c>
      <c r="L3056" s="18">
        <f t="shared" si="147"/>
        <v>42</v>
      </c>
      <c r="M3056" s="14">
        <v>0</v>
      </c>
      <c r="N3056" s="23">
        <v>0</v>
      </c>
      <c r="O3056" s="18">
        <f t="shared" si="148"/>
        <v>0</v>
      </c>
      <c r="P3056" s="16">
        <f t="shared" si="149"/>
        <v>42</v>
      </c>
    </row>
    <row r="3057" spans="2:16">
      <c r="B3057" s="400"/>
      <c r="D3057" s="434"/>
      <c r="F3057" s="103" t="s">
        <v>5034</v>
      </c>
      <c r="H3057" s="214" t="s">
        <v>8589</v>
      </c>
      <c r="J3057" s="46">
        <v>35</v>
      </c>
      <c r="K3057" s="14">
        <v>0</v>
      </c>
      <c r="L3057" s="18">
        <f t="shared" si="147"/>
        <v>35</v>
      </c>
      <c r="M3057" s="14">
        <v>0</v>
      </c>
      <c r="N3057" s="23">
        <v>0</v>
      </c>
      <c r="O3057" s="18">
        <f t="shared" si="148"/>
        <v>0</v>
      </c>
      <c r="P3057" s="16">
        <f t="shared" si="149"/>
        <v>35</v>
      </c>
    </row>
    <row r="3058" spans="2:16" ht="25.5">
      <c r="B3058" s="400"/>
      <c r="D3058" s="434"/>
      <c r="F3058" s="103" t="s">
        <v>5035</v>
      </c>
      <c r="H3058" s="214" t="s">
        <v>8590</v>
      </c>
      <c r="J3058" s="46">
        <v>31</v>
      </c>
      <c r="K3058" s="14">
        <v>0</v>
      </c>
      <c r="L3058" s="18">
        <f t="shared" si="147"/>
        <v>31</v>
      </c>
      <c r="M3058" s="14">
        <v>0</v>
      </c>
      <c r="N3058" s="23">
        <v>0</v>
      </c>
      <c r="O3058" s="18">
        <f t="shared" si="148"/>
        <v>0</v>
      </c>
      <c r="P3058" s="16">
        <f t="shared" si="149"/>
        <v>31</v>
      </c>
    </row>
    <row r="3059" spans="2:16">
      <c r="B3059" s="400"/>
      <c r="D3059" s="434"/>
      <c r="F3059" s="103" t="s">
        <v>5035</v>
      </c>
      <c r="H3059" s="214" t="s">
        <v>8591</v>
      </c>
      <c r="J3059" s="46">
        <v>32</v>
      </c>
      <c r="K3059" s="14">
        <v>0</v>
      </c>
      <c r="L3059" s="18">
        <f t="shared" si="147"/>
        <v>32</v>
      </c>
      <c r="M3059" s="14">
        <v>0</v>
      </c>
      <c r="N3059" s="23">
        <v>0</v>
      </c>
      <c r="O3059" s="18">
        <f t="shared" si="148"/>
        <v>0</v>
      </c>
      <c r="P3059" s="16">
        <f t="shared" si="149"/>
        <v>32</v>
      </c>
    </row>
    <row r="3060" spans="2:16">
      <c r="B3060" s="400"/>
      <c r="D3060" s="434"/>
      <c r="F3060" s="103" t="s">
        <v>5035</v>
      </c>
      <c r="H3060" s="214" t="s">
        <v>8592</v>
      </c>
      <c r="J3060" s="46">
        <v>61</v>
      </c>
      <c r="K3060" s="14">
        <v>0</v>
      </c>
      <c r="L3060" s="18">
        <f t="shared" si="147"/>
        <v>61</v>
      </c>
      <c r="M3060" s="14">
        <v>0</v>
      </c>
      <c r="N3060" s="23">
        <v>0</v>
      </c>
      <c r="O3060" s="18">
        <f t="shared" si="148"/>
        <v>0</v>
      </c>
      <c r="P3060" s="16">
        <f t="shared" si="149"/>
        <v>61</v>
      </c>
    </row>
    <row r="3061" spans="2:16">
      <c r="B3061" s="400"/>
      <c r="D3061" s="434"/>
      <c r="F3061" s="103" t="s">
        <v>5035</v>
      </c>
      <c r="H3061" s="214" t="s">
        <v>8593</v>
      </c>
      <c r="J3061" s="46">
        <v>72</v>
      </c>
      <c r="K3061" s="14">
        <v>0</v>
      </c>
      <c r="L3061" s="18">
        <f t="shared" si="147"/>
        <v>72</v>
      </c>
      <c r="M3061" s="14">
        <v>0</v>
      </c>
      <c r="N3061" s="23">
        <v>0</v>
      </c>
      <c r="O3061" s="18">
        <f t="shared" si="148"/>
        <v>0</v>
      </c>
      <c r="P3061" s="16">
        <f t="shared" si="149"/>
        <v>72</v>
      </c>
    </row>
    <row r="3062" spans="2:16">
      <c r="B3062" s="400"/>
      <c r="D3062" s="434"/>
      <c r="F3062" s="103" t="s">
        <v>5035</v>
      </c>
      <c r="H3062" s="214" t="s">
        <v>8594</v>
      </c>
      <c r="J3062" s="46">
        <v>35</v>
      </c>
      <c r="K3062" s="14">
        <v>0</v>
      </c>
      <c r="L3062" s="18">
        <f t="shared" si="147"/>
        <v>35</v>
      </c>
      <c r="M3062" s="14">
        <v>0</v>
      </c>
      <c r="N3062" s="23">
        <v>0</v>
      </c>
      <c r="O3062" s="18">
        <f t="shared" si="148"/>
        <v>0</v>
      </c>
      <c r="P3062" s="16">
        <f t="shared" si="149"/>
        <v>35</v>
      </c>
    </row>
    <row r="3063" spans="2:16">
      <c r="B3063" s="400"/>
      <c r="D3063" s="434"/>
      <c r="F3063" s="103" t="s">
        <v>5035</v>
      </c>
      <c r="H3063" s="214" t="s">
        <v>8595</v>
      </c>
      <c r="J3063" s="46">
        <v>43</v>
      </c>
      <c r="K3063" s="14">
        <v>0</v>
      </c>
      <c r="L3063" s="18">
        <f t="shared" si="147"/>
        <v>43</v>
      </c>
      <c r="M3063" s="14">
        <v>0</v>
      </c>
      <c r="N3063" s="23">
        <v>0</v>
      </c>
      <c r="O3063" s="18">
        <f t="shared" si="148"/>
        <v>0</v>
      </c>
      <c r="P3063" s="16">
        <f t="shared" si="149"/>
        <v>43</v>
      </c>
    </row>
    <row r="3064" spans="2:16" ht="25.5">
      <c r="B3064" s="400"/>
      <c r="D3064" s="434"/>
      <c r="F3064" s="103" t="s">
        <v>5035</v>
      </c>
      <c r="H3064" s="214" t="s">
        <v>8596</v>
      </c>
      <c r="J3064" s="46">
        <v>21</v>
      </c>
      <c r="K3064" s="14">
        <v>0</v>
      </c>
      <c r="L3064" s="18">
        <f t="shared" si="147"/>
        <v>21</v>
      </c>
      <c r="M3064" s="14">
        <v>0</v>
      </c>
      <c r="N3064" s="23">
        <v>0</v>
      </c>
      <c r="O3064" s="18">
        <f t="shared" si="148"/>
        <v>0</v>
      </c>
      <c r="P3064" s="16">
        <f t="shared" si="149"/>
        <v>21</v>
      </c>
    </row>
    <row r="3065" spans="2:16">
      <c r="B3065" s="400"/>
      <c r="D3065" s="434"/>
      <c r="F3065" s="103" t="s">
        <v>5036</v>
      </c>
      <c r="H3065" s="214" t="s">
        <v>8597</v>
      </c>
      <c r="J3065" s="46">
        <v>119</v>
      </c>
      <c r="K3065" s="14">
        <v>0</v>
      </c>
      <c r="L3065" s="18">
        <f t="shared" si="147"/>
        <v>119</v>
      </c>
      <c r="M3065" s="14">
        <v>0</v>
      </c>
      <c r="N3065" s="23">
        <v>0</v>
      </c>
      <c r="O3065" s="18">
        <f t="shared" si="148"/>
        <v>0</v>
      </c>
      <c r="P3065" s="16">
        <f t="shared" si="149"/>
        <v>119</v>
      </c>
    </row>
    <row r="3066" spans="2:16">
      <c r="B3066" s="400"/>
      <c r="D3066" s="434"/>
      <c r="F3066" s="103" t="s">
        <v>5036</v>
      </c>
      <c r="H3066" s="214" t="s">
        <v>8598</v>
      </c>
      <c r="J3066" s="46">
        <v>119</v>
      </c>
      <c r="K3066" s="14">
        <v>0</v>
      </c>
      <c r="L3066" s="18">
        <f t="shared" si="147"/>
        <v>119</v>
      </c>
      <c r="M3066" s="14">
        <v>0</v>
      </c>
      <c r="N3066" s="23">
        <v>0</v>
      </c>
      <c r="O3066" s="18">
        <f t="shared" si="148"/>
        <v>0</v>
      </c>
      <c r="P3066" s="16">
        <f t="shared" si="149"/>
        <v>119</v>
      </c>
    </row>
    <row r="3067" spans="2:16">
      <c r="B3067" s="400"/>
      <c r="D3067" s="434"/>
      <c r="F3067" s="103" t="s">
        <v>5036</v>
      </c>
      <c r="H3067" s="214" t="s">
        <v>8599</v>
      </c>
      <c r="J3067" s="46">
        <v>42</v>
      </c>
      <c r="K3067" s="14">
        <v>0</v>
      </c>
      <c r="L3067" s="18">
        <f t="shared" si="147"/>
        <v>42</v>
      </c>
      <c r="M3067" s="14">
        <v>0</v>
      </c>
      <c r="N3067" s="23">
        <v>0</v>
      </c>
      <c r="O3067" s="18">
        <f t="shared" si="148"/>
        <v>0</v>
      </c>
      <c r="P3067" s="16">
        <f t="shared" si="149"/>
        <v>42</v>
      </c>
    </row>
    <row r="3068" spans="2:16">
      <c r="B3068" s="400"/>
      <c r="D3068" s="434"/>
      <c r="F3068" s="103" t="s">
        <v>5036</v>
      </c>
      <c r="H3068" s="214" t="s">
        <v>8600</v>
      </c>
      <c r="J3068" s="46">
        <v>119</v>
      </c>
      <c r="K3068" s="14">
        <v>0</v>
      </c>
      <c r="L3068" s="18">
        <f t="shared" si="147"/>
        <v>119</v>
      </c>
      <c r="M3068" s="14">
        <v>0</v>
      </c>
      <c r="N3068" s="23">
        <v>0</v>
      </c>
      <c r="O3068" s="18">
        <f t="shared" si="148"/>
        <v>0</v>
      </c>
      <c r="P3068" s="16">
        <f t="shared" si="149"/>
        <v>119</v>
      </c>
    </row>
    <row r="3069" spans="2:16" ht="25.5">
      <c r="B3069" s="400"/>
      <c r="D3069" s="434"/>
      <c r="F3069" s="103" t="s">
        <v>5037</v>
      </c>
      <c r="H3069" s="214" t="s">
        <v>8601</v>
      </c>
      <c r="J3069" s="46">
        <v>281</v>
      </c>
      <c r="K3069" s="14">
        <v>0</v>
      </c>
      <c r="L3069" s="18">
        <f t="shared" si="147"/>
        <v>281</v>
      </c>
      <c r="M3069" s="14">
        <v>102</v>
      </c>
      <c r="N3069" s="23">
        <v>0</v>
      </c>
      <c r="O3069" s="18">
        <f t="shared" si="148"/>
        <v>102</v>
      </c>
      <c r="P3069" s="16">
        <f t="shared" si="149"/>
        <v>383</v>
      </c>
    </row>
    <row r="3070" spans="2:16">
      <c r="B3070" s="400"/>
      <c r="D3070" s="434"/>
      <c r="F3070" s="103" t="s">
        <v>4222</v>
      </c>
      <c r="H3070" s="214" t="s">
        <v>8602</v>
      </c>
      <c r="J3070" s="46"/>
      <c r="K3070" s="14"/>
      <c r="L3070" s="18">
        <f t="shared" si="147"/>
        <v>0</v>
      </c>
      <c r="M3070" s="14"/>
      <c r="N3070" s="23"/>
      <c r="O3070" s="18">
        <f t="shared" si="148"/>
        <v>0</v>
      </c>
      <c r="P3070" s="16">
        <f t="shared" si="149"/>
        <v>0</v>
      </c>
    </row>
    <row r="3071" spans="2:16">
      <c r="B3071" s="400"/>
      <c r="D3071" s="434"/>
      <c r="F3071" s="103" t="s">
        <v>4222</v>
      </c>
      <c r="H3071" s="214" t="s">
        <v>8603</v>
      </c>
      <c r="J3071" s="46"/>
      <c r="K3071" s="14"/>
      <c r="L3071" s="18">
        <f t="shared" si="147"/>
        <v>0</v>
      </c>
      <c r="M3071" s="14"/>
      <c r="N3071" s="23"/>
      <c r="O3071" s="18">
        <f t="shared" si="148"/>
        <v>0</v>
      </c>
      <c r="P3071" s="16">
        <f t="shared" si="149"/>
        <v>0</v>
      </c>
    </row>
    <row r="3072" spans="2:16">
      <c r="B3072" s="400"/>
      <c r="D3072" s="434"/>
      <c r="F3072" s="103" t="s">
        <v>5038</v>
      </c>
      <c r="H3072" s="214" t="s">
        <v>8604</v>
      </c>
      <c r="J3072" s="46"/>
      <c r="K3072" s="14"/>
      <c r="L3072" s="18">
        <f t="shared" si="147"/>
        <v>0</v>
      </c>
      <c r="M3072" s="14"/>
      <c r="N3072" s="23"/>
      <c r="O3072" s="18">
        <f t="shared" si="148"/>
        <v>0</v>
      </c>
      <c r="P3072" s="16">
        <f t="shared" si="149"/>
        <v>0</v>
      </c>
    </row>
    <row r="3073" spans="2:16">
      <c r="B3073" s="400"/>
      <c r="D3073" s="434"/>
      <c r="F3073" s="103" t="s">
        <v>5038</v>
      </c>
      <c r="H3073" s="214" t="s">
        <v>8605</v>
      </c>
      <c r="J3073" s="46">
        <v>808</v>
      </c>
      <c r="K3073" s="14"/>
      <c r="L3073" s="18">
        <f t="shared" si="147"/>
        <v>808</v>
      </c>
      <c r="M3073" s="14">
        <v>0</v>
      </c>
      <c r="N3073" s="23"/>
      <c r="O3073" s="18">
        <f t="shared" si="148"/>
        <v>0</v>
      </c>
      <c r="P3073" s="16">
        <f t="shared" si="149"/>
        <v>808</v>
      </c>
    </row>
    <row r="3074" spans="2:16">
      <c r="B3074" s="400"/>
      <c r="D3074" s="434"/>
      <c r="F3074" s="103" t="s">
        <v>5039</v>
      </c>
      <c r="H3074" s="214" t="s">
        <v>8606</v>
      </c>
      <c r="J3074" s="46">
        <v>362</v>
      </c>
      <c r="K3074" s="14">
        <v>0</v>
      </c>
      <c r="L3074" s="18">
        <f t="shared" si="147"/>
        <v>362</v>
      </c>
      <c r="M3074" s="14">
        <v>0</v>
      </c>
      <c r="N3074" s="23">
        <v>0</v>
      </c>
      <c r="O3074" s="18">
        <f t="shared" si="148"/>
        <v>0</v>
      </c>
      <c r="P3074" s="16">
        <f t="shared" si="149"/>
        <v>362</v>
      </c>
    </row>
    <row r="3075" spans="2:16">
      <c r="B3075" s="400"/>
      <c r="D3075" s="434"/>
      <c r="F3075" s="103" t="s">
        <v>5039</v>
      </c>
      <c r="H3075" s="214" t="s">
        <v>8607</v>
      </c>
      <c r="J3075" s="46">
        <v>362</v>
      </c>
      <c r="K3075" s="14">
        <v>0</v>
      </c>
      <c r="L3075" s="18">
        <f t="shared" si="147"/>
        <v>362</v>
      </c>
      <c r="M3075" s="14">
        <v>0</v>
      </c>
      <c r="N3075" s="23">
        <v>0</v>
      </c>
      <c r="O3075" s="18">
        <f t="shared" si="148"/>
        <v>0</v>
      </c>
      <c r="P3075" s="16">
        <f t="shared" si="149"/>
        <v>362</v>
      </c>
    </row>
    <row r="3076" spans="2:16">
      <c r="B3076" s="400"/>
      <c r="D3076" s="434"/>
      <c r="F3076" s="103" t="s">
        <v>5039</v>
      </c>
      <c r="H3076" s="214" t="s">
        <v>8608</v>
      </c>
      <c r="J3076" s="46">
        <v>362</v>
      </c>
      <c r="K3076" s="14">
        <v>0</v>
      </c>
      <c r="L3076" s="18">
        <f t="shared" si="147"/>
        <v>362</v>
      </c>
      <c r="M3076" s="14">
        <v>0</v>
      </c>
      <c r="N3076" s="23">
        <v>0</v>
      </c>
      <c r="O3076" s="18">
        <f t="shared" si="148"/>
        <v>0</v>
      </c>
      <c r="P3076" s="16">
        <f t="shared" si="149"/>
        <v>362</v>
      </c>
    </row>
    <row r="3077" spans="2:16">
      <c r="B3077" s="400"/>
      <c r="D3077" s="434"/>
      <c r="F3077" s="103" t="s">
        <v>5040</v>
      </c>
      <c r="H3077" s="214" t="s">
        <v>8609</v>
      </c>
      <c r="J3077" s="46">
        <v>94</v>
      </c>
      <c r="K3077" s="14">
        <v>0</v>
      </c>
      <c r="L3077" s="18">
        <f t="shared" si="147"/>
        <v>94</v>
      </c>
      <c r="M3077" s="14">
        <v>0</v>
      </c>
      <c r="N3077" s="23">
        <v>0</v>
      </c>
      <c r="O3077" s="18">
        <f t="shared" si="148"/>
        <v>0</v>
      </c>
      <c r="P3077" s="16">
        <f t="shared" si="149"/>
        <v>94</v>
      </c>
    </row>
    <row r="3078" spans="2:16">
      <c r="B3078" s="400"/>
      <c r="D3078" s="434"/>
      <c r="F3078" s="103" t="s">
        <v>5040</v>
      </c>
      <c r="H3078" s="214" t="s">
        <v>8610</v>
      </c>
      <c r="J3078" s="46">
        <v>94</v>
      </c>
      <c r="K3078" s="14">
        <v>0</v>
      </c>
      <c r="L3078" s="18">
        <f t="shared" si="147"/>
        <v>94</v>
      </c>
      <c r="M3078" s="14">
        <v>0</v>
      </c>
      <c r="N3078" s="23">
        <v>0</v>
      </c>
      <c r="O3078" s="18">
        <f t="shared" si="148"/>
        <v>0</v>
      </c>
      <c r="P3078" s="16">
        <f t="shared" si="149"/>
        <v>94</v>
      </c>
    </row>
    <row r="3079" spans="2:16">
      <c r="B3079" s="400"/>
      <c r="D3079" s="434"/>
      <c r="F3079" s="103" t="s">
        <v>5040</v>
      </c>
      <c r="H3079" s="214" t="s">
        <v>8611</v>
      </c>
      <c r="J3079" s="46">
        <v>31</v>
      </c>
      <c r="K3079" s="14">
        <v>0</v>
      </c>
      <c r="L3079" s="18">
        <f t="shared" si="147"/>
        <v>31</v>
      </c>
      <c r="M3079" s="14">
        <v>0</v>
      </c>
      <c r="N3079" s="23">
        <v>0</v>
      </c>
      <c r="O3079" s="18">
        <f t="shared" si="148"/>
        <v>0</v>
      </c>
      <c r="P3079" s="16">
        <f t="shared" si="149"/>
        <v>31</v>
      </c>
    </row>
    <row r="3080" spans="2:16">
      <c r="B3080" s="400"/>
      <c r="D3080" s="434"/>
      <c r="F3080" s="103" t="s">
        <v>5040</v>
      </c>
      <c r="H3080" s="214" t="s">
        <v>8612</v>
      </c>
      <c r="J3080" s="46">
        <v>94</v>
      </c>
      <c r="K3080" s="14">
        <v>0</v>
      </c>
      <c r="L3080" s="18">
        <f t="shared" si="147"/>
        <v>94</v>
      </c>
      <c r="M3080" s="14">
        <v>0</v>
      </c>
      <c r="N3080" s="23">
        <v>0</v>
      </c>
      <c r="O3080" s="18">
        <f t="shared" si="148"/>
        <v>0</v>
      </c>
      <c r="P3080" s="16">
        <f t="shared" si="149"/>
        <v>94</v>
      </c>
    </row>
    <row r="3081" spans="2:16" ht="25.5">
      <c r="B3081" s="400"/>
      <c r="D3081" s="434"/>
      <c r="F3081" s="103" t="s">
        <v>5040</v>
      </c>
      <c r="H3081" s="214" t="s">
        <v>8613</v>
      </c>
      <c r="J3081" s="46">
        <v>28</v>
      </c>
      <c r="K3081" s="14">
        <v>0</v>
      </c>
      <c r="L3081" s="18">
        <f t="shared" si="147"/>
        <v>28</v>
      </c>
      <c r="M3081" s="14">
        <v>0</v>
      </c>
      <c r="N3081" s="23">
        <v>0</v>
      </c>
      <c r="O3081" s="18">
        <f t="shared" si="148"/>
        <v>0</v>
      </c>
      <c r="P3081" s="16">
        <f t="shared" si="149"/>
        <v>28</v>
      </c>
    </row>
    <row r="3082" spans="2:16">
      <c r="B3082" s="400"/>
      <c r="D3082" s="434"/>
      <c r="F3082" s="103" t="s">
        <v>5040</v>
      </c>
      <c r="H3082" s="214" t="s">
        <v>8614</v>
      </c>
      <c r="J3082" s="46">
        <v>29</v>
      </c>
      <c r="K3082" s="14">
        <v>0</v>
      </c>
      <c r="L3082" s="18">
        <f t="shared" si="147"/>
        <v>29</v>
      </c>
      <c r="M3082" s="14">
        <v>0</v>
      </c>
      <c r="N3082" s="23">
        <v>0</v>
      </c>
      <c r="O3082" s="18">
        <f t="shared" si="148"/>
        <v>0</v>
      </c>
      <c r="P3082" s="16">
        <f t="shared" si="149"/>
        <v>29</v>
      </c>
    </row>
    <row r="3083" spans="2:16">
      <c r="B3083" s="400"/>
      <c r="D3083" s="434"/>
      <c r="F3083" s="103" t="s">
        <v>5041</v>
      </c>
      <c r="H3083" s="214" t="s">
        <v>8615</v>
      </c>
      <c r="J3083" s="46">
        <v>175</v>
      </c>
      <c r="K3083" s="14">
        <v>0</v>
      </c>
      <c r="L3083" s="18">
        <f t="shared" si="147"/>
        <v>175</v>
      </c>
      <c r="M3083" s="14">
        <v>203</v>
      </c>
      <c r="N3083" s="23">
        <v>0</v>
      </c>
      <c r="O3083" s="18">
        <f t="shared" si="148"/>
        <v>203</v>
      </c>
      <c r="P3083" s="16">
        <f t="shared" si="149"/>
        <v>378</v>
      </c>
    </row>
    <row r="3084" spans="2:16">
      <c r="B3084" s="400"/>
      <c r="D3084" s="434"/>
      <c r="F3084" s="103" t="s">
        <v>5041</v>
      </c>
      <c r="H3084" s="214" t="s">
        <v>8616</v>
      </c>
      <c r="J3084" s="46">
        <v>175</v>
      </c>
      <c r="K3084" s="14">
        <v>0</v>
      </c>
      <c r="L3084" s="18">
        <f t="shared" si="147"/>
        <v>175</v>
      </c>
      <c r="M3084" s="14">
        <v>203</v>
      </c>
      <c r="N3084" s="23">
        <v>0</v>
      </c>
      <c r="O3084" s="18">
        <f t="shared" si="148"/>
        <v>203</v>
      </c>
      <c r="P3084" s="16">
        <f t="shared" si="149"/>
        <v>378</v>
      </c>
    </row>
    <row r="3085" spans="2:16">
      <c r="B3085" s="400"/>
      <c r="D3085" s="434"/>
      <c r="F3085" s="103" t="s">
        <v>5041</v>
      </c>
      <c r="H3085" s="214" t="s">
        <v>8617</v>
      </c>
      <c r="J3085" s="46">
        <v>175</v>
      </c>
      <c r="K3085" s="14">
        <v>0</v>
      </c>
      <c r="L3085" s="18">
        <f t="shared" si="147"/>
        <v>175</v>
      </c>
      <c r="M3085" s="14">
        <v>203</v>
      </c>
      <c r="N3085" s="23">
        <v>0</v>
      </c>
      <c r="O3085" s="18">
        <f t="shared" si="148"/>
        <v>203</v>
      </c>
      <c r="P3085" s="16">
        <f t="shared" si="149"/>
        <v>378</v>
      </c>
    </row>
    <row r="3086" spans="2:16" ht="38.25">
      <c r="B3086" s="400"/>
      <c r="D3086" s="434"/>
      <c r="F3086" s="103" t="s">
        <v>5042</v>
      </c>
      <c r="H3086" s="214" t="s">
        <v>5042</v>
      </c>
      <c r="J3086" s="46">
        <v>494</v>
      </c>
      <c r="K3086" s="14">
        <v>0</v>
      </c>
      <c r="L3086" s="18">
        <f t="shared" si="147"/>
        <v>494</v>
      </c>
      <c r="M3086" s="14">
        <v>0</v>
      </c>
      <c r="N3086" s="23">
        <v>0</v>
      </c>
      <c r="O3086" s="18">
        <f t="shared" si="148"/>
        <v>0</v>
      </c>
      <c r="P3086" s="16">
        <f t="shared" si="149"/>
        <v>494</v>
      </c>
    </row>
    <row r="3087" spans="2:16">
      <c r="B3087" s="400"/>
      <c r="D3087" s="434"/>
      <c r="F3087" s="103" t="s">
        <v>5043</v>
      </c>
      <c r="H3087" s="214" t="s">
        <v>8618</v>
      </c>
      <c r="J3087" s="46">
        <v>35</v>
      </c>
      <c r="K3087" s="14">
        <v>0</v>
      </c>
      <c r="L3087" s="18">
        <f t="shared" si="147"/>
        <v>35</v>
      </c>
      <c r="M3087" s="14">
        <v>36</v>
      </c>
      <c r="N3087" s="23">
        <v>0</v>
      </c>
      <c r="O3087" s="18">
        <f t="shared" si="148"/>
        <v>36</v>
      </c>
      <c r="P3087" s="16">
        <f t="shared" si="149"/>
        <v>71</v>
      </c>
    </row>
    <row r="3088" spans="2:16">
      <c r="B3088" s="400"/>
      <c r="D3088" s="434"/>
      <c r="F3088" s="103" t="s">
        <v>5043</v>
      </c>
      <c r="H3088" s="214" t="s">
        <v>8619</v>
      </c>
      <c r="J3088" s="46">
        <v>35</v>
      </c>
      <c r="K3088" s="14">
        <v>0</v>
      </c>
      <c r="L3088" s="18">
        <f t="shared" si="147"/>
        <v>35</v>
      </c>
      <c r="M3088" s="14">
        <v>36</v>
      </c>
      <c r="N3088" s="23">
        <v>0</v>
      </c>
      <c r="O3088" s="18">
        <f t="shared" si="148"/>
        <v>36</v>
      </c>
      <c r="P3088" s="16">
        <f t="shared" si="149"/>
        <v>71</v>
      </c>
    </row>
    <row r="3089" spans="2:16">
      <c r="B3089" s="400"/>
      <c r="D3089" s="434"/>
      <c r="F3089" s="103" t="s">
        <v>5044</v>
      </c>
      <c r="H3089" s="214" t="s">
        <v>8620</v>
      </c>
      <c r="J3089" s="46">
        <v>38</v>
      </c>
      <c r="K3089" s="14">
        <v>0</v>
      </c>
      <c r="L3089" s="18">
        <f t="shared" si="147"/>
        <v>38</v>
      </c>
      <c r="M3089" s="14">
        <v>0</v>
      </c>
      <c r="N3089" s="23">
        <v>0</v>
      </c>
      <c r="O3089" s="18">
        <f t="shared" si="148"/>
        <v>0</v>
      </c>
      <c r="P3089" s="16">
        <f t="shared" si="149"/>
        <v>38</v>
      </c>
    </row>
    <row r="3090" spans="2:16">
      <c r="B3090" s="400"/>
      <c r="D3090" s="434"/>
      <c r="F3090" s="103" t="s">
        <v>5044</v>
      </c>
      <c r="H3090" s="214" t="s">
        <v>8621</v>
      </c>
      <c r="J3090" s="46">
        <v>19</v>
      </c>
      <c r="K3090" s="14">
        <v>0</v>
      </c>
      <c r="L3090" s="18">
        <f t="shared" si="147"/>
        <v>19</v>
      </c>
      <c r="M3090" s="14">
        <v>0</v>
      </c>
      <c r="N3090" s="23">
        <v>0</v>
      </c>
      <c r="O3090" s="18">
        <f t="shared" si="148"/>
        <v>0</v>
      </c>
      <c r="P3090" s="16">
        <f t="shared" si="149"/>
        <v>19</v>
      </c>
    </row>
    <row r="3091" spans="2:16" ht="25.5">
      <c r="B3091" s="400"/>
      <c r="D3091" s="434"/>
      <c r="F3091" s="103" t="s">
        <v>5044</v>
      </c>
      <c r="H3091" s="214" t="s">
        <v>8622</v>
      </c>
      <c r="J3091" s="46">
        <v>49</v>
      </c>
      <c r="K3091" s="14">
        <v>0</v>
      </c>
      <c r="L3091" s="18">
        <f t="shared" si="147"/>
        <v>49</v>
      </c>
      <c r="M3091" s="14">
        <v>0</v>
      </c>
      <c r="N3091" s="23">
        <v>0</v>
      </c>
      <c r="O3091" s="18">
        <f t="shared" si="148"/>
        <v>0</v>
      </c>
      <c r="P3091" s="16">
        <f t="shared" si="149"/>
        <v>49</v>
      </c>
    </row>
    <row r="3092" spans="2:16">
      <c r="B3092" s="400"/>
      <c r="D3092" s="434"/>
      <c r="F3092" s="103" t="s">
        <v>5044</v>
      </c>
      <c r="H3092" s="214" t="s">
        <v>8623</v>
      </c>
      <c r="J3092" s="46">
        <v>50</v>
      </c>
      <c r="K3092" s="14">
        <v>0</v>
      </c>
      <c r="L3092" s="18">
        <f t="shared" si="147"/>
        <v>50</v>
      </c>
      <c r="M3092" s="14">
        <v>0</v>
      </c>
      <c r="N3092" s="23">
        <v>0</v>
      </c>
      <c r="O3092" s="18">
        <f t="shared" si="148"/>
        <v>0</v>
      </c>
      <c r="P3092" s="16">
        <f t="shared" si="149"/>
        <v>50</v>
      </c>
    </row>
    <row r="3093" spans="2:16">
      <c r="B3093" s="400"/>
      <c r="D3093" s="434"/>
      <c r="F3093" s="103" t="s">
        <v>5044</v>
      </c>
      <c r="H3093" s="214" t="s">
        <v>8624</v>
      </c>
      <c r="J3093" s="46">
        <v>55</v>
      </c>
      <c r="K3093" s="14">
        <v>0</v>
      </c>
      <c r="L3093" s="18">
        <f t="shared" si="147"/>
        <v>55</v>
      </c>
      <c r="M3093" s="14">
        <v>0</v>
      </c>
      <c r="N3093" s="23">
        <v>0</v>
      </c>
      <c r="O3093" s="18">
        <f t="shared" si="148"/>
        <v>0</v>
      </c>
      <c r="P3093" s="16">
        <f t="shared" si="149"/>
        <v>55</v>
      </c>
    </row>
    <row r="3094" spans="2:16" ht="25.5">
      <c r="B3094" s="400"/>
      <c r="D3094" s="434"/>
      <c r="F3094" s="103" t="s">
        <v>4141</v>
      </c>
      <c r="H3094" s="214" t="s">
        <v>8225</v>
      </c>
      <c r="J3094" s="46"/>
      <c r="K3094" s="14"/>
      <c r="L3094" s="18">
        <f t="shared" si="147"/>
        <v>0</v>
      </c>
      <c r="M3094" s="14"/>
      <c r="N3094" s="23"/>
      <c r="O3094" s="18">
        <f t="shared" si="148"/>
        <v>0</v>
      </c>
      <c r="P3094" s="16">
        <f t="shared" si="149"/>
        <v>0</v>
      </c>
    </row>
    <row r="3095" spans="2:16">
      <c r="B3095" s="400"/>
      <c r="D3095" s="434"/>
      <c r="F3095" s="103" t="s">
        <v>5045</v>
      </c>
      <c r="H3095" s="214" t="s">
        <v>5045</v>
      </c>
      <c r="J3095" s="46"/>
      <c r="K3095" s="14"/>
      <c r="L3095" s="18">
        <f t="shared" si="147"/>
        <v>0</v>
      </c>
      <c r="M3095" s="14"/>
      <c r="N3095" s="23"/>
      <c r="O3095" s="18">
        <f t="shared" si="148"/>
        <v>0</v>
      </c>
      <c r="P3095" s="16">
        <f t="shared" si="149"/>
        <v>0</v>
      </c>
    </row>
    <row r="3096" spans="2:16">
      <c r="B3096" s="400"/>
      <c r="D3096" s="434"/>
      <c r="F3096" s="103" t="s">
        <v>5046</v>
      </c>
      <c r="H3096" s="214" t="s">
        <v>8625</v>
      </c>
      <c r="J3096" s="46">
        <v>39</v>
      </c>
      <c r="K3096" s="14">
        <v>0</v>
      </c>
      <c r="L3096" s="18">
        <f t="shared" si="147"/>
        <v>39</v>
      </c>
      <c r="M3096" s="14">
        <v>0</v>
      </c>
      <c r="N3096" s="23">
        <v>0</v>
      </c>
      <c r="O3096" s="18">
        <f t="shared" si="148"/>
        <v>0</v>
      </c>
      <c r="P3096" s="16">
        <f t="shared" si="149"/>
        <v>39</v>
      </c>
    </row>
    <row r="3097" spans="2:16">
      <c r="B3097" s="400"/>
      <c r="D3097" s="434"/>
      <c r="F3097" s="103" t="s">
        <v>5046</v>
      </c>
      <c r="H3097" s="214" t="s">
        <v>8626</v>
      </c>
      <c r="J3097" s="46">
        <v>65</v>
      </c>
      <c r="K3097" s="14">
        <v>0</v>
      </c>
      <c r="L3097" s="18">
        <f t="shared" si="147"/>
        <v>65</v>
      </c>
      <c r="M3097" s="14">
        <v>0</v>
      </c>
      <c r="N3097" s="23">
        <v>0</v>
      </c>
      <c r="O3097" s="18">
        <f t="shared" si="148"/>
        <v>0</v>
      </c>
      <c r="P3097" s="16">
        <f t="shared" si="149"/>
        <v>65</v>
      </c>
    </row>
    <row r="3098" spans="2:16">
      <c r="B3098" s="400"/>
      <c r="D3098" s="434"/>
      <c r="F3098" s="103" t="s">
        <v>5046</v>
      </c>
      <c r="H3098" s="214" t="s">
        <v>8627</v>
      </c>
      <c r="J3098" s="46">
        <v>96</v>
      </c>
      <c r="K3098" s="14">
        <v>0</v>
      </c>
      <c r="L3098" s="18">
        <f t="shared" ref="L3098:L3161" si="150">+J3098+K3098</f>
        <v>96</v>
      </c>
      <c r="M3098" s="14">
        <v>0</v>
      </c>
      <c r="N3098" s="23">
        <v>0</v>
      </c>
      <c r="O3098" s="18">
        <f t="shared" ref="O3098:O3161" si="151">+N3098+M3098</f>
        <v>0</v>
      </c>
      <c r="P3098" s="16">
        <f t="shared" si="149"/>
        <v>96</v>
      </c>
    </row>
    <row r="3099" spans="2:16">
      <c r="B3099" s="400"/>
      <c r="D3099" s="434"/>
      <c r="F3099" s="103" t="s">
        <v>5046</v>
      </c>
      <c r="H3099" s="214" t="s">
        <v>8628</v>
      </c>
      <c r="J3099" s="46">
        <v>62</v>
      </c>
      <c r="K3099" s="14">
        <v>0</v>
      </c>
      <c r="L3099" s="18">
        <f t="shared" si="150"/>
        <v>62</v>
      </c>
      <c r="M3099" s="14">
        <v>0</v>
      </c>
      <c r="N3099" s="23">
        <v>0</v>
      </c>
      <c r="O3099" s="18">
        <f t="shared" si="151"/>
        <v>0</v>
      </c>
      <c r="P3099" s="16">
        <f t="shared" ref="P3099:P3162" si="152">+L3099+O3099</f>
        <v>62</v>
      </c>
    </row>
    <row r="3100" spans="2:16">
      <c r="B3100" s="400"/>
      <c r="D3100" s="434"/>
      <c r="F3100" s="103" t="s">
        <v>4272</v>
      </c>
      <c r="H3100" s="214" t="s">
        <v>8629</v>
      </c>
      <c r="J3100" s="46">
        <v>41</v>
      </c>
      <c r="K3100" s="14">
        <v>0</v>
      </c>
      <c r="L3100" s="18">
        <f t="shared" si="150"/>
        <v>41</v>
      </c>
      <c r="M3100" s="14">
        <v>0</v>
      </c>
      <c r="N3100" s="23">
        <v>0</v>
      </c>
      <c r="O3100" s="18">
        <f t="shared" si="151"/>
        <v>0</v>
      </c>
      <c r="P3100" s="16">
        <f t="shared" si="152"/>
        <v>41</v>
      </c>
    </row>
    <row r="3101" spans="2:16" ht="25.5">
      <c r="B3101" s="400"/>
      <c r="D3101" s="434"/>
      <c r="F3101" s="103" t="s">
        <v>4272</v>
      </c>
      <c r="H3101" s="214" t="s">
        <v>8630</v>
      </c>
      <c r="J3101" s="46">
        <v>41</v>
      </c>
      <c r="K3101" s="14">
        <v>0</v>
      </c>
      <c r="L3101" s="18">
        <f t="shared" si="150"/>
        <v>41</v>
      </c>
      <c r="M3101" s="14">
        <v>0</v>
      </c>
      <c r="N3101" s="23">
        <v>0</v>
      </c>
      <c r="O3101" s="18">
        <f t="shared" si="151"/>
        <v>0</v>
      </c>
      <c r="P3101" s="16">
        <f t="shared" si="152"/>
        <v>41</v>
      </c>
    </row>
    <row r="3102" spans="2:16">
      <c r="B3102" s="400"/>
      <c r="D3102" s="434"/>
      <c r="F3102" s="103" t="s">
        <v>4272</v>
      </c>
      <c r="H3102" s="214" t="s">
        <v>8631</v>
      </c>
      <c r="J3102" s="46">
        <v>27</v>
      </c>
      <c r="K3102" s="14">
        <v>0</v>
      </c>
      <c r="L3102" s="18">
        <f t="shared" si="150"/>
        <v>27</v>
      </c>
      <c r="M3102" s="14">
        <v>0</v>
      </c>
      <c r="N3102" s="23">
        <v>0</v>
      </c>
      <c r="O3102" s="18">
        <f t="shared" si="151"/>
        <v>0</v>
      </c>
      <c r="P3102" s="16">
        <f t="shared" si="152"/>
        <v>27</v>
      </c>
    </row>
    <row r="3103" spans="2:16">
      <c r="B3103" s="400"/>
      <c r="D3103" s="434"/>
      <c r="F3103" s="103" t="s">
        <v>4272</v>
      </c>
      <c r="H3103" s="214" t="s">
        <v>8632</v>
      </c>
      <c r="J3103" s="46">
        <v>116</v>
      </c>
      <c r="K3103" s="14">
        <v>0</v>
      </c>
      <c r="L3103" s="18">
        <f t="shared" si="150"/>
        <v>116</v>
      </c>
      <c r="M3103" s="14">
        <v>0</v>
      </c>
      <c r="N3103" s="23">
        <v>0</v>
      </c>
      <c r="O3103" s="18">
        <f t="shared" si="151"/>
        <v>0</v>
      </c>
      <c r="P3103" s="16">
        <f t="shared" si="152"/>
        <v>116</v>
      </c>
    </row>
    <row r="3104" spans="2:16">
      <c r="B3104" s="400"/>
      <c r="D3104" s="434"/>
      <c r="F3104" s="103" t="s">
        <v>5047</v>
      </c>
      <c r="H3104" s="214" t="s">
        <v>5047</v>
      </c>
      <c r="J3104" s="46">
        <v>76</v>
      </c>
      <c r="K3104" s="14">
        <v>0</v>
      </c>
      <c r="L3104" s="18">
        <f t="shared" si="150"/>
        <v>76</v>
      </c>
      <c r="M3104" s="14">
        <v>0</v>
      </c>
      <c r="N3104" s="23">
        <v>0</v>
      </c>
      <c r="O3104" s="18">
        <f t="shared" si="151"/>
        <v>0</v>
      </c>
      <c r="P3104" s="16">
        <f t="shared" si="152"/>
        <v>76</v>
      </c>
    </row>
    <row r="3105" spans="2:16">
      <c r="B3105" s="400"/>
      <c r="D3105" s="434"/>
      <c r="F3105" s="103" t="s">
        <v>5048</v>
      </c>
      <c r="H3105" s="214" t="s">
        <v>5048</v>
      </c>
      <c r="J3105" s="46"/>
      <c r="K3105" s="14"/>
      <c r="L3105" s="18">
        <f t="shared" si="150"/>
        <v>0</v>
      </c>
      <c r="M3105" s="14"/>
      <c r="N3105" s="23"/>
      <c r="O3105" s="18">
        <f t="shared" si="151"/>
        <v>0</v>
      </c>
      <c r="P3105" s="16">
        <f t="shared" si="152"/>
        <v>0</v>
      </c>
    </row>
    <row r="3106" spans="2:16" ht="25.5">
      <c r="B3106" s="400"/>
      <c r="D3106" s="434"/>
      <c r="F3106" s="103" t="s">
        <v>5049</v>
      </c>
      <c r="H3106" s="214" t="s">
        <v>5049</v>
      </c>
      <c r="J3106" s="46"/>
      <c r="K3106" s="14"/>
      <c r="L3106" s="18">
        <f t="shared" si="150"/>
        <v>0</v>
      </c>
      <c r="M3106" s="14"/>
      <c r="N3106" s="23"/>
      <c r="O3106" s="18">
        <f t="shared" si="151"/>
        <v>0</v>
      </c>
      <c r="P3106" s="16">
        <f t="shared" si="152"/>
        <v>0</v>
      </c>
    </row>
    <row r="3107" spans="2:16">
      <c r="B3107" s="400"/>
      <c r="D3107" s="434"/>
      <c r="F3107" s="103" t="s">
        <v>5050</v>
      </c>
      <c r="H3107" s="214" t="s">
        <v>5050</v>
      </c>
      <c r="J3107" s="46"/>
      <c r="K3107" s="14"/>
      <c r="L3107" s="18">
        <f t="shared" si="150"/>
        <v>0</v>
      </c>
      <c r="M3107" s="14"/>
      <c r="N3107" s="23"/>
      <c r="O3107" s="18">
        <f t="shared" si="151"/>
        <v>0</v>
      </c>
      <c r="P3107" s="16">
        <f t="shared" si="152"/>
        <v>0</v>
      </c>
    </row>
    <row r="3108" spans="2:16">
      <c r="B3108" s="400"/>
      <c r="D3108" s="434"/>
      <c r="F3108" s="103" t="s">
        <v>5051</v>
      </c>
      <c r="H3108" s="214" t="s">
        <v>8633</v>
      </c>
      <c r="J3108" s="46"/>
      <c r="K3108" s="14"/>
      <c r="L3108" s="18">
        <f t="shared" si="150"/>
        <v>0</v>
      </c>
      <c r="M3108" s="14"/>
      <c r="N3108" s="23"/>
      <c r="O3108" s="18">
        <f t="shared" si="151"/>
        <v>0</v>
      </c>
      <c r="P3108" s="16">
        <f t="shared" si="152"/>
        <v>0</v>
      </c>
    </row>
    <row r="3109" spans="2:16">
      <c r="B3109" s="400"/>
      <c r="D3109" s="434"/>
      <c r="F3109" s="103" t="s">
        <v>5052</v>
      </c>
      <c r="H3109" s="214" t="s">
        <v>5052</v>
      </c>
      <c r="J3109" s="46"/>
      <c r="K3109" s="14"/>
      <c r="L3109" s="18">
        <f t="shared" si="150"/>
        <v>0</v>
      </c>
      <c r="M3109" s="14"/>
      <c r="N3109" s="23"/>
      <c r="O3109" s="18">
        <f t="shared" si="151"/>
        <v>0</v>
      </c>
      <c r="P3109" s="16">
        <f t="shared" si="152"/>
        <v>0</v>
      </c>
    </row>
    <row r="3110" spans="2:16" ht="38.25">
      <c r="B3110" s="400"/>
      <c r="D3110" s="434"/>
      <c r="F3110" s="103" t="s">
        <v>5053</v>
      </c>
      <c r="H3110" s="214" t="s">
        <v>8634</v>
      </c>
      <c r="J3110" s="46"/>
      <c r="K3110" s="14"/>
      <c r="L3110" s="18">
        <f t="shared" si="150"/>
        <v>0</v>
      </c>
      <c r="M3110" s="14"/>
      <c r="N3110" s="23"/>
      <c r="O3110" s="18">
        <f t="shared" si="151"/>
        <v>0</v>
      </c>
      <c r="P3110" s="16">
        <f t="shared" si="152"/>
        <v>0</v>
      </c>
    </row>
    <row r="3111" spans="2:16">
      <c r="B3111" s="400"/>
      <c r="D3111" s="434"/>
      <c r="F3111" s="103" t="s">
        <v>4160</v>
      </c>
      <c r="H3111" s="214" t="s">
        <v>4160</v>
      </c>
      <c r="J3111" s="46"/>
      <c r="K3111" s="14"/>
      <c r="L3111" s="18">
        <f t="shared" si="150"/>
        <v>0</v>
      </c>
      <c r="M3111" s="14"/>
      <c r="N3111" s="23"/>
      <c r="O3111" s="18">
        <f t="shared" si="151"/>
        <v>0</v>
      </c>
      <c r="P3111" s="16">
        <f t="shared" si="152"/>
        <v>0</v>
      </c>
    </row>
    <row r="3112" spans="2:16" ht="25.5">
      <c r="B3112" s="400"/>
      <c r="D3112" s="434"/>
      <c r="F3112" s="103" t="s">
        <v>5054</v>
      </c>
      <c r="H3112" s="214" t="s">
        <v>5054</v>
      </c>
      <c r="J3112" s="46"/>
      <c r="K3112" s="14"/>
      <c r="L3112" s="18">
        <f t="shared" si="150"/>
        <v>0</v>
      </c>
      <c r="M3112" s="14"/>
      <c r="N3112" s="23"/>
      <c r="O3112" s="18">
        <f t="shared" si="151"/>
        <v>0</v>
      </c>
      <c r="P3112" s="16">
        <f t="shared" si="152"/>
        <v>0</v>
      </c>
    </row>
    <row r="3113" spans="2:16" ht="25.5">
      <c r="B3113" s="400"/>
      <c r="D3113" s="434"/>
      <c r="F3113" s="103" t="s">
        <v>5055</v>
      </c>
      <c r="H3113" s="214" t="s">
        <v>5055</v>
      </c>
      <c r="J3113" s="46"/>
      <c r="K3113" s="14"/>
      <c r="L3113" s="18">
        <f t="shared" si="150"/>
        <v>0</v>
      </c>
      <c r="M3113" s="14"/>
      <c r="N3113" s="23"/>
      <c r="O3113" s="18">
        <f t="shared" si="151"/>
        <v>0</v>
      </c>
      <c r="P3113" s="16">
        <f t="shared" si="152"/>
        <v>0</v>
      </c>
    </row>
    <row r="3114" spans="2:16" ht="25.5">
      <c r="B3114" s="400"/>
      <c r="D3114" s="435"/>
      <c r="F3114" s="103" t="s">
        <v>4411</v>
      </c>
      <c r="H3114" s="214" t="s">
        <v>8280</v>
      </c>
      <c r="J3114" s="46"/>
      <c r="K3114" s="14"/>
      <c r="L3114" s="18">
        <f t="shared" si="150"/>
        <v>0</v>
      </c>
      <c r="M3114" s="14"/>
      <c r="N3114" s="23"/>
      <c r="O3114" s="18">
        <f t="shared" si="151"/>
        <v>0</v>
      </c>
      <c r="P3114" s="16">
        <f t="shared" si="152"/>
        <v>0</v>
      </c>
    </row>
    <row r="3115" spans="2:16" ht="25.5">
      <c r="B3115" s="400"/>
      <c r="D3115" s="433" t="s">
        <v>3953</v>
      </c>
      <c r="F3115" s="103" t="s">
        <v>5056</v>
      </c>
      <c r="H3115" s="214" t="s">
        <v>8635</v>
      </c>
      <c r="J3115" s="46"/>
      <c r="K3115" s="14"/>
      <c r="L3115" s="18">
        <f t="shared" si="150"/>
        <v>0</v>
      </c>
      <c r="M3115" s="14"/>
      <c r="N3115" s="23"/>
      <c r="O3115" s="18">
        <f t="shared" si="151"/>
        <v>0</v>
      </c>
      <c r="P3115" s="16">
        <f t="shared" si="152"/>
        <v>0</v>
      </c>
    </row>
    <row r="3116" spans="2:16" ht="25.5">
      <c r="B3116" s="400"/>
      <c r="D3116" s="434"/>
      <c r="F3116" s="103" t="s">
        <v>5057</v>
      </c>
      <c r="H3116" s="214" t="s">
        <v>8636</v>
      </c>
      <c r="J3116" s="46"/>
      <c r="K3116" s="14"/>
      <c r="L3116" s="18">
        <f t="shared" si="150"/>
        <v>0</v>
      </c>
      <c r="M3116" s="14"/>
      <c r="N3116" s="23"/>
      <c r="O3116" s="18">
        <f t="shared" si="151"/>
        <v>0</v>
      </c>
      <c r="P3116" s="16">
        <f t="shared" si="152"/>
        <v>0</v>
      </c>
    </row>
    <row r="3117" spans="2:16">
      <c r="B3117" s="400"/>
      <c r="D3117" s="434"/>
      <c r="F3117" s="103" t="s">
        <v>5057</v>
      </c>
      <c r="H3117" s="214" t="s">
        <v>8637</v>
      </c>
      <c r="J3117" s="46"/>
      <c r="K3117" s="14"/>
      <c r="L3117" s="18">
        <f t="shared" si="150"/>
        <v>0</v>
      </c>
      <c r="M3117" s="14"/>
      <c r="N3117" s="23"/>
      <c r="O3117" s="18">
        <f t="shared" si="151"/>
        <v>0</v>
      </c>
      <c r="P3117" s="16">
        <f t="shared" si="152"/>
        <v>0</v>
      </c>
    </row>
    <row r="3118" spans="2:16" ht="25.5">
      <c r="B3118" s="400"/>
      <c r="D3118" s="434"/>
      <c r="F3118" s="103" t="s">
        <v>5057</v>
      </c>
      <c r="H3118" s="214" t="s">
        <v>8638</v>
      </c>
      <c r="J3118" s="46"/>
      <c r="K3118" s="14"/>
      <c r="L3118" s="18">
        <f t="shared" si="150"/>
        <v>0</v>
      </c>
      <c r="M3118" s="14"/>
      <c r="N3118" s="23"/>
      <c r="O3118" s="18">
        <f t="shared" si="151"/>
        <v>0</v>
      </c>
      <c r="P3118" s="16">
        <f t="shared" si="152"/>
        <v>0</v>
      </c>
    </row>
    <row r="3119" spans="2:16" ht="25.5">
      <c r="B3119" s="400"/>
      <c r="D3119" s="434"/>
      <c r="F3119" s="103" t="s">
        <v>5057</v>
      </c>
      <c r="H3119" s="214" t="s">
        <v>8639</v>
      </c>
      <c r="J3119" s="46"/>
      <c r="K3119" s="14"/>
      <c r="L3119" s="18">
        <f t="shared" si="150"/>
        <v>0</v>
      </c>
      <c r="M3119" s="14"/>
      <c r="N3119" s="23"/>
      <c r="O3119" s="18">
        <f t="shared" si="151"/>
        <v>0</v>
      </c>
      <c r="P3119" s="16">
        <f t="shared" si="152"/>
        <v>0</v>
      </c>
    </row>
    <row r="3120" spans="2:16" ht="25.5">
      <c r="B3120" s="400"/>
      <c r="D3120" s="434"/>
      <c r="F3120" s="103" t="s">
        <v>5058</v>
      </c>
      <c r="H3120" s="214" t="s">
        <v>5058</v>
      </c>
      <c r="J3120" s="46"/>
      <c r="K3120" s="14"/>
      <c r="L3120" s="18">
        <f t="shared" si="150"/>
        <v>0</v>
      </c>
      <c r="M3120" s="14"/>
      <c r="N3120" s="23"/>
      <c r="O3120" s="18">
        <f t="shared" si="151"/>
        <v>0</v>
      </c>
      <c r="P3120" s="16">
        <f t="shared" si="152"/>
        <v>0</v>
      </c>
    </row>
    <row r="3121" spans="2:16">
      <c r="B3121" s="400"/>
      <c r="D3121" s="434"/>
      <c r="F3121" s="103" t="s">
        <v>5059</v>
      </c>
      <c r="H3121" s="214" t="s">
        <v>8640</v>
      </c>
      <c r="J3121" s="46"/>
      <c r="K3121" s="14"/>
      <c r="L3121" s="18">
        <f t="shared" si="150"/>
        <v>0</v>
      </c>
      <c r="M3121" s="14"/>
      <c r="N3121" s="23"/>
      <c r="O3121" s="18">
        <f t="shared" si="151"/>
        <v>0</v>
      </c>
      <c r="P3121" s="16">
        <f t="shared" si="152"/>
        <v>0</v>
      </c>
    </row>
    <row r="3122" spans="2:16">
      <c r="B3122" s="400"/>
      <c r="D3122" s="434"/>
      <c r="F3122" s="103" t="s">
        <v>5059</v>
      </c>
      <c r="H3122" s="214" t="s">
        <v>8641</v>
      </c>
      <c r="J3122" s="46"/>
      <c r="K3122" s="14"/>
      <c r="L3122" s="18">
        <f t="shared" si="150"/>
        <v>0</v>
      </c>
      <c r="M3122" s="14"/>
      <c r="N3122" s="23"/>
      <c r="O3122" s="18">
        <f t="shared" si="151"/>
        <v>0</v>
      </c>
      <c r="P3122" s="16">
        <f t="shared" si="152"/>
        <v>0</v>
      </c>
    </row>
    <row r="3123" spans="2:16">
      <c r="B3123" s="400"/>
      <c r="D3123" s="434"/>
      <c r="F3123" s="103" t="s">
        <v>5059</v>
      </c>
      <c r="H3123" s="214" t="s">
        <v>8642</v>
      </c>
      <c r="J3123" s="46"/>
      <c r="K3123" s="14"/>
      <c r="L3123" s="18">
        <f t="shared" si="150"/>
        <v>0</v>
      </c>
      <c r="M3123" s="14"/>
      <c r="N3123" s="23"/>
      <c r="O3123" s="18">
        <f t="shared" si="151"/>
        <v>0</v>
      </c>
      <c r="P3123" s="16">
        <f t="shared" si="152"/>
        <v>0</v>
      </c>
    </row>
    <row r="3124" spans="2:16">
      <c r="B3124" s="400"/>
      <c r="D3124" s="434"/>
      <c r="F3124" s="103" t="s">
        <v>5059</v>
      </c>
      <c r="H3124" s="214" t="s">
        <v>8643</v>
      </c>
      <c r="J3124" s="46"/>
      <c r="K3124" s="14"/>
      <c r="L3124" s="18">
        <f t="shared" si="150"/>
        <v>0</v>
      </c>
      <c r="M3124" s="14"/>
      <c r="N3124" s="23"/>
      <c r="O3124" s="18">
        <f t="shared" si="151"/>
        <v>0</v>
      </c>
      <c r="P3124" s="16">
        <f t="shared" si="152"/>
        <v>0</v>
      </c>
    </row>
    <row r="3125" spans="2:16" ht="25.5">
      <c r="B3125" s="400"/>
      <c r="D3125" s="434"/>
      <c r="F3125" s="103" t="s">
        <v>5059</v>
      </c>
      <c r="H3125" s="214" t="s">
        <v>8644</v>
      </c>
      <c r="J3125" s="46">
        <v>216</v>
      </c>
      <c r="K3125" s="14"/>
      <c r="L3125" s="18">
        <f t="shared" si="150"/>
        <v>216</v>
      </c>
      <c r="M3125" s="14">
        <v>231</v>
      </c>
      <c r="N3125" s="23"/>
      <c r="O3125" s="18">
        <f t="shared" si="151"/>
        <v>231</v>
      </c>
      <c r="P3125" s="16">
        <f t="shared" si="152"/>
        <v>447</v>
      </c>
    </row>
    <row r="3126" spans="2:16">
      <c r="B3126" s="400"/>
      <c r="D3126" s="434"/>
      <c r="F3126" s="103" t="s">
        <v>5060</v>
      </c>
      <c r="H3126" s="214" t="s">
        <v>5060</v>
      </c>
      <c r="J3126" s="46">
        <v>213</v>
      </c>
      <c r="K3126" s="14"/>
      <c r="L3126" s="18">
        <f t="shared" si="150"/>
        <v>213</v>
      </c>
      <c r="M3126" s="14"/>
      <c r="N3126" s="23"/>
      <c r="O3126" s="18">
        <f t="shared" si="151"/>
        <v>0</v>
      </c>
      <c r="P3126" s="16">
        <f t="shared" si="152"/>
        <v>213</v>
      </c>
    </row>
    <row r="3127" spans="2:16">
      <c r="B3127" s="400"/>
      <c r="D3127" s="434"/>
      <c r="F3127" s="103" t="s">
        <v>5061</v>
      </c>
      <c r="H3127" s="214" t="s">
        <v>5061</v>
      </c>
      <c r="J3127" s="46">
        <v>203</v>
      </c>
      <c r="K3127" s="14"/>
      <c r="L3127" s="18">
        <f t="shared" si="150"/>
        <v>203</v>
      </c>
      <c r="M3127" s="14"/>
      <c r="N3127" s="23"/>
      <c r="O3127" s="18">
        <f t="shared" si="151"/>
        <v>0</v>
      </c>
      <c r="P3127" s="16">
        <f t="shared" si="152"/>
        <v>203</v>
      </c>
    </row>
    <row r="3128" spans="2:16" ht="25.5">
      <c r="B3128" s="400"/>
      <c r="D3128" s="434"/>
      <c r="F3128" s="103" t="s">
        <v>5062</v>
      </c>
      <c r="H3128" s="214" t="s">
        <v>8645</v>
      </c>
      <c r="J3128" s="46"/>
      <c r="K3128" s="14"/>
      <c r="L3128" s="18">
        <f t="shared" si="150"/>
        <v>0</v>
      </c>
      <c r="M3128" s="14"/>
      <c r="N3128" s="23"/>
      <c r="O3128" s="18">
        <f t="shared" si="151"/>
        <v>0</v>
      </c>
      <c r="P3128" s="16">
        <f t="shared" si="152"/>
        <v>0</v>
      </c>
    </row>
    <row r="3129" spans="2:16">
      <c r="B3129" s="400"/>
      <c r="D3129" s="434"/>
      <c r="F3129" s="103" t="s">
        <v>5062</v>
      </c>
      <c r="H3129" s="214" t="s">
        <v>8646</v>
      </c>
      <c r="J3129" s="46"/>
      <c r="K3129" s="14"/>
      <c r="L3129" s="18">
        <f t="shared" si="150"/>
        <v>0</v>
      </c>
      <c r="M3129" s="14">
        <v>160</v>
      </c>
      <c r="N3129" s="23"/>
      <c r="O3129" s="18">
        <f t="shared" si="151"/>
        <v>160</v>
      </c>
      <c r="P3129" s="16">
        <f t="shared" si="152"/>
        <v>160</v>
      </c>
    </row>
    <row r="3130" spans="2:16">
      <c r="B3130" s="400"/>
      <c r="D3130" s="434"/>
      <c r="F3130" s="103" t="s">
        <v>4223</v>
      </c>
      <c r="H3130" s="214" t="s">
        <v>4223</v>
      </c>
      <c r="J3130" s="46"/>
      <c r="K3130" s="14"/>
      <c r="L3130" s="18">
        <f t="shared" si="150"/>
        <v>0</v>
      </c>
      <c r="M3130" s="14"/>
      <c r="N3130" s="23"/>
      <c r="O3130" s="18">
        <f t="shared" si="151"/>
        <v>0</v>
      </c>
      <c r="P3130" s="16">
        <f t="shared" si="152"/>
        <v>0</v>
      </c>
    </row>
    <row r="3131" spans="2:16">
      <c r="B3131" s="400"/>
      <c r="D3131" s="434"/>
      <c r="F3131" s="103" t="s">
        <v>5063</v>
      </c>
      <c r="H3131" s="214" t="s">
        <v>5063</v>
      </c>
      <c r="J3131" s="46">
        <v>413</v>
      </c>
      <c r="K3131" s="14"/>
      <c r="L3131" s="18">
        <f t="shared" si="150"/>
        <v>413</v>
      </c>
      <c r="M3131" s="14"/>
      <c r="N3131" s="23"/>
      <c r="O3131" s="18">
        <f t="shared" si="151"/>
        <v>0</v>
      </c>
      <c r="P3131" s="16">
        <f t="shared" si="152"/>
        <v>413</v>
      </c>
    </row>
    <row r="3132" spans="2:16" ht="25.5">
      <c r="B3132" s="400"/>
      <c r="D3132" s="434"/>
      <c r="F3132" s="103" t="s">
        <v>5064</v>
      </c>
      <c r="H3132" s="214" t="s">
        <v>8647</v>
      </c>
      <c r="J3132" s="46">
        <v>560</v>
      </c>
      <c r="K3132" s="14"/>
      <c r="L3132" s="18">
        <f t="shared" si="150"/>
        <v>560</v>
      </c>
      <c r="M3132" s="14"/>
      <c r="N3132" s="23"/>
      <c r="O3132" s="18">
        <f t="shared" si="151"/>
        <v>0</v>
      </c>
      <c r="P3132" s="16">
        <f t="shared" si="152"/>
        <v>560</v>
      </c>
    </row>
    <row r="3133" spans="2:16">
      <c r="B3133" s="400"/>
      <c r="D3133" s="434"/>
      <c r="F3133" s="103" t="s">
        <v>5065</v>
      </c>
      <c r="H3133" s="214" t="s">
        <v>5065</v>
      </c>
      <c r="J3133" s="46">
        <v>602</v>
      </c>
      <c r="K3133" s="14"/>
      <c r="L3133" s="18">
        <f t="shared" si="150"/>
        <v>602</v>
      </c>
      <c r="M3133" s="14"/>
      <c r="N3133" s="23"/>
      <c r="O3133" s="18">
        <f t="shared" si="151"/>
        <v>0</v>
      </c>
      <c r="P3133" s="16">
        <f t="shared" si="152"/>
        <v>602</v>
      </c>
    </row>
    <row r="3134" spans="2:16">
      <c r="B3134" s="400"/>
      <c r="D3134" s="434"/>
      <c r="F3134" s="103" t="s">
        <v>5066</v>
      </c>
      <c r="H3134" s="214" t="s">
        <v>5066</v>
      </c>
      <c r="J3134" s="46"/>
      <c r="K3134" s="14"/>
      <c r="L3134" s="18">
        <f t="shared" si="150"/>
        <v>0</v>
      </c>
      <c r="M3134" s="14"/>
      <c r="N3134" s="23"/>
      <c r="O3134" s="18">
        <f t="shared" si="151"/>
        <v>0</v>
      </c>
      <c r="P3134" s="16">
        <f t="shared" si="152"/>
        <v>0</v>
      </c>
    </row>
    <row r="3135" spans="2:16">
      <c r="B3135" s="400"/>
      <c r="D3135" s="434"/>
      <c r="F3135" s="103" t="s">
        <v>5067</v>
      </c>
      <c r="H3135" s="214" t="s">
        <v>5067</v>
      </c>
      <c r="J3135" s="46">
        <v>101</v>
      </c>
      <c r="K3135" s="14"/>
      <c r="L3135" s="18">
        <f t="shared" si="150"/>
        <v>101</v>
      </c>
      <c r="M3135" s="14">
        <v>0</v>
      </c>
      <c r="N3135" s="23"/>
      <c r="O3135" s="18">
        <f t="shared" si="151"/>
        <v>0</v>
      </c>
      <c r="P3135" s="16">
        <f t="shared" si="152"/>
        <v>101</v>
      </c>
    </row>
    <row r="3136" spans="2:16">
      <c r="B3136" s="400"/>
      <c r="D3136" s="434"/>
      <c r="F3136" s="103" t="s">
        <v>5068</v>
      </c>
      <c r="H3136" s="214" t="s">
        <v>5068</v>
      </c>
      <c r="J3136" s="46">
        <v>534</v>
      </c>
      <c r="K3136" s="14"/>
      <c r="L3136" s="18">
        <f t="shared" si="150"/>
        <v>534</v>
      </c>
      <c r="M3136" s="14"/>
      <c r="N3136" s="23"/>
      <c r="O3136" s="18">
        <f t="shared" si="151"/>
        <v>0</v>
      </c>
      <c r="P3136" s="16">
        <f t="shared" si="152"/>
        <v>534</v>
      </c>
    </row>
    <row r="3137" spans="2:16">
      <c r="B3137" s="400"/>
      <c r="D3137" s="434"/>
      <c r="F3137" s="103" t="s">
        <v>5069</v>
      </c>
      <c r="H3137" s="214" t="s">
        <v>5069</v>
      </c>
      <c r="J3137" s="46"/>
      <c r="K3137" s="14"/>
      <c r="L3137" s="18">
        <f t="shared" si="150"/>
        <v>0</v>
      </c>
      <c r="M3137" s="14"/>
      <c r="N3137" s="23"/>
      <c r="O3137" s="18">
        <f t="shared" si="151"/>
        <v>0</v>
      </c>
      <c r="P3137" s="16">
        <f t="shared" si="152"/>
        <v>0</v>
      </c>
    </row>
    <row r="3138" spans="2:16">
      <c r="B3138" s="400"/>
      <c r="D3138" s="434"/>
      <c r="F3138" s="103" t="s">
        <v>5070</v>
      </c>
      <c r="H3138" s="214" t="s">
        <v>8648</v>
      </c>
      <c r="J3138" s="46">
        <v>404</v>
      </c>
      <c r="K3138" s="14"/>
      <c r="L3138" s="18">
        <f t="shared" si="150"/>
        <v>404</v>
      </c>
      <c r="M3138" s="14"/>
      <c r="N3138" s="23"/>
      <c r="O3138" s="18">
        <f t="shared" si="151"/>
        <v>0</v>
      </c>
      <c r="P3138" s="16">
        <f t="shared" si="152"/>
        <v>404</v>
      </c>
    </row>
    <row r="3139" spans="2:16" ht="25.5">
      <c r="B3139" s="400"/>
      <c r="D3139" s="434"/>
      <c r="F3139" s="103" t="s">
        <v>5071</v>
      </c>
      <c r="H3139" s="214" t="s">
        <v>5071</v>
      </c>
      <c r="J3139" s="46">
        <v>450</v>
      </c>
      <c r="K3139" s="14"/>
      <c r="L3139" s="18">
        <f t="shared" si="150"/>
        <v>450</v>
      </c>
      <c r="M3139" s="14"/>
      <c r="N3139" s="23"/>
      <c r="O3139" s="18">
        <f t="shared" si="151"/>
        <v>0</v>
      </c>
      <c r="P3139" s="16">
        <f t="shared" si="152"/>
        <v>450</v>
      </c>
    </row>
    <row r="3140" spans="2:16">
      <c r="B3140" s="400"/>
      <c r="D3140" s="434"/>
      <c r="F3140" s="103" t="s">
        <v>5072</v>
      </c>
      <c r="H3140" s="214" t="s">
        <v>5072</v>
      </c>
      <c r="J3140" s="46">
        <v>501</v>
      </c>
      <c r="K3140" s="14"/>
      <c r="L3140" s="18">
        <f t="shared" si="150"/>
        <v>501</v>
      </c>
      <c r="M3140" s="14"/>
      <c r="N3140" s="23"/>
      <c r="O3140" s="18">
        <f t="shared" si="151"/>
        <v>0</v>
      </c>
      <c r="P3140" s="16">
        <f t="shared" si="152"/>
        <v>501</v>
      </c>
    </row>
    <row r="3141" spans="2:16">
      <c r="B3141" s="400"/>
      <c r="D3141" s="434"/>
      <c r="F3141" s="103" t="s">
        <v>5073</v>
      </c>
      <c r="H3141" s="214" t="s">
        <v>5073</v>
      </c>
      <c r="J3141" s="46">
        <v>30</v>
      </c>
      <c r="K3141" s="14"/>
      <c r="L3141" s="18">
        <f t="shared" si="150"/>
        <v>30</v>
      </c>
      <c r="M3141" s="14"/>
      <c r="N3141" s="23"/>
      <c r="O3141" s="18">
        <f t="shared" si="151"/>
        <v>0</v>
      </c>
      <c r="P3141" s="16">
        <f t="shared" si="152"/>
        <v>30</v>
      </c>
    </row>
    <row r="3142" spans="2:16" ht="25.5">
      <c r="B3142" s="400"/>
      <c r="D3142" s="434"/>
      <c r="F3142" s="103" t="s">
        <v>5074</v>
      </c>
      <c r="H3142" s="214" t="s">
        <v>5074</v>
      </c>
      <c r="J3142" s="46">
        <v>16</v>
      </c>
      <c r="K3142" s="14"/>
      <c r="L3142" s="18">
        <f t="shared" si="150"/>
        <v>16</v>
      </c>
      <c r="M3142" s="14"/>
      <c r="N3142" s="23"/>
      <c r="O3142" s="18">
        <f t="shared" si="151"/>
        <v>0</v>
      </c>
      <c r="P3142" s="16">
        <f t="shared" si="152"/>
        <v>16</v>
      </c>
    </row>
    <row r="3143" spans="2:16" ht="25.5">
      <c r="B3143" s="400"/>
      <c r="D3143" s="434"/>
      <c r="F3143" s="103" t="s">
        <v>5075</v>
      </c>
      <c r="H3143" s="214" t="s">
        <v>5075</v>
      </c>
      <c r="J3143" s="46">
        <v>38</v>
      </c>
      <c r="K3143" s="14"/>
      <c r="L3143" s="18">
        <f t="shared" si="150"/>
        <v>38</v>
      </c>
      <c r="M3143" s="14"/>
      <c r="N3143" s="23"/>
      <c r="O3143" s="18">
        <f t="shared" si="151"/>
        <v>0</v>
      </c>
      <c r="P3143" s="16">
        <f t="shared" si="152"/>
        <v>38</v>
      </c>
    </row>
    <row r="3144" spans="2:16" ht="25.5">
      <c r="B3144" s="400"/>
      <c r="D3144" s="434"/>
      <c r="F3144" s="103" t="s">
        <v>5076</v>
      </c>
      <c r="H3144" s="214" t="s">
        <v>5076</v>
      </c>
      <c r="J3144" s="46">
        <v>18</v>
      </c>
      <c r="K3144" s="14"/>
      <c r="L3144" s="18">
        <f t="shared" si="150"/>
        <v>18</v>
      </c>
      <c r="M3144" s="14"/>
      <c r="N3144" s="23"/>
      <c r="O3144" s="18">
        <f t="shared" si="151"/>
        <v>0</v>
      </c>
      <c r="P3144" s="16">
        <f t="shared" si="152"/>
        <v>18</v>
      </c>
    </row>
    <row r="3145" spans="2:16" ht="25.5">
      <c r="B3145" s="400"/>
      <c r="D3145" s="434"/>
      <c r="F3145" s="103" t="s">
        <v>5077</v>
      </c>
      <c r="H3145" s="214" t="s">
        <v>5077</v>
      </c>
      <c r="J3145" s="46">
        <v>24</v>
      </c>
      <c r="K3145" s="14"/>
      <c r="L3145" s="18">
        <f t="shared" si="150"/>
        <v>24</v>
      </c>
      <c r="M3145" s="14"/>
      <c r="N3145" s="23"/>
      <c r="O3145" s="18">
        <f t="shared" si="151"/>
        <v>0</v>
      </c>
      <c r="P3145" s="16">
        <f t="shared" si="152"/>
        <v>24</v>
      </c>
    </row>
    <row r="3146" spans="2:16">
      <c r="B3146" s="400"/>
      <c r="D3146" s="434"/>
      <c r="F3146" s="103" t="s">
        <v>5078</v>
      </c>
      <c r="H3146" s="214" t="s">
        <v>5078</v>
      </c>
      <c r="J3146" s="46"/>
      <c r="K3146" s="14"/>
      <c r="L3146" s="18">
        <f t="shared" si="150"/>
        <v>0</v>
      </c>
      <c r="M3146" s="14"/>
      <c r="N3146" s="23"/>
      <c r="O3146" s="18">
        <f t="shared" si="151"/>
        <v>0</v>
      </c>
      <c r="P3146" s="16">
        <f t="shared" si="152"/>
        <v>0</v>
      </c>
    </row>
    <row r="3147" spans="2:16">
      <c r="B3147" s="400"/>
      <c r="D3147" s="434"/>
      <c r="F3147" s="103" t="s">
        <v>5079</v>
      </c>
      <c r="H3147" s="214" t="s">
        <v>5079</v>
      </c>
      <c r="J3147" s="46">
        <v>103</v>
      </c>
      <c r="K3147" s="14"/>
      <c r="L3147" s="18">
        <f t="shared" si="150"/>
        <v>103</v>
      </c>
      <c r="M3147" s="14"/>
      <c r="N3147" s="23"/>
      <c r="O3147" s="18">
        <f t="shared" si="151"/>
        <v>0</v>
      </c>
      <c r="P3147" s="16">
        <f t="shared" si="152"/>
        <v>103</v>
      </c>
    </row>
    <row r="3148" spans="2:16">
      <c r="B3148" s="400"/>
      <c r="D3148" s="434"/>
      <c r="F3148" s="103" t="s">
        <v>5080</v>
      </c>
      <c r="H3148" s="214" t="s">
        <v>5080</v>
      </c>
      <c r="J3148" s="46">
        <v>80</v>
      </c>
      <c r="K3148" s="14"/>
      <c r="L3148" s="18">
        <f t="shared" si="150"/>
        <v>80</v>
      </c>
      <c r="M3148" s="14"/>
      <c r="N3148" s="23"/>
      <c r="O3148" s="18">
        <f t="shared" si="151"/>
        <v>0</v>
      </c>
      <c r="P3148" s="16">
        <f t="shared" si="152"/>
        <v>80</v>
      </c>
    </row>
    <row r="3149" spans="2:16">
      <c r="B3149" s="400"/>
      <c r="D3149" s="434"/>
      <c r="F3149" s="103" t="s">
        <v>5081</v>
      </c>
      <c r="H3149" s="214" t="s">
        <v>5081</v>
      </c>
      <c r="J3149" s="46">
        <v>19</v>
      </c>
      <c r="K3149" s="14"/>
      <c r="L3149" s="18">
        <f t="shared" si="150"/>
        <v>19</v>
      </c>
      <c r="M3149" s="14"/>
      <c r="N3149" s="23"/>
      <c r="O3149" s="18">
        <f t="shared" si="151"/>
        <v>0</v>
      </c>
      <c r="P3149" s="16">
        <f t="shared" si="152"/>
        <v>19</v>
      </c>
    </row>
    <row r="3150" spans="2:16" ht="25.5">
      <c r="B3150" s="400"/>
      <c r="D3150" s="434"/>
      <c r="F3150" s="103" t="s">
        <v>5082</v>
      </c>
      <c r="H3150" s="214" t="s">
        <v>5082</v>
      </c>
      <c r="J3150" s="46">
        <v>135</v>
      </c>
      <c r="K3150" s="14"/>
      <c r="L3150" s="18">
        <f t="shared" si="150"/>
        <v>135</v>
      </c>
      <c r="M3150" s="14"/>
      <c r="N3150" s="23"/>
      <c r="O3150" s="18">
        <f t="shared" si="151"/>
        <v>0</v>
      </c>
      <c r="P3150" s="16">
        <f t="shared" si="152"/>
        <v>135</v>
      </c>
    </row>
    <row r="3151" spans="2:16" ht="25.5">
      <c r="B3151" s="400"/>
      <c r="D3151" s="434"/>
      <c r="F3151" s="103" t="s">
        <v>5083</v>
      </c>
      <c r="H3151" s="214" t="s">
        <v>8649</v>
      </c>
      <c r="J3151" s="46"/>
      <c r="K3151" s="14"/>
      <c r="L3151" s="18">
        <f t="shared" si="150"/>
        <v>0</v>
      </c>
      <c r="M3151" s="14">
        <v>40</v>
      </c>
      <c r="N3151" s="23"/>
      <c r="O3151" s="18">
        <f t="shared" si="151"/>
        <v>40</v>
      </c>
      <c r="P3151" s="16">
        <f t="shared" si="152"/>
        <v>40</v>
      </c>
    </row>
    <row r="3152" spans="2:16">
      <c r="B3152" s="400"/>
      <c r="D3152" s="434"/>
      <c r="F3152" s="103" t="s">
        <v>5084</v>
      </c>
      <c r="H3152" s="214" t="s">
        <v>5084</v>
      </c>
      <c r="J3152" s="46"/>
      <c r="K3152" s="14"/>
      <c r="L3152" s="18">
        <f t="shared" si="150"/>
        <v>0</v>
      </c>
      <c r="M3152" s="14">
        <v>30</v>
      </c>
      <c r="N3152" s="23"/>
      <c r="O3152" s="18">
        <f t="shared" si="151"/>
        <v>30</v>
      </c>
      <c r="P3152" s="16">
        <f t="shared" si="152"/>
        <v>30</v>
      </c>
    </row>
    <row r="3153" spans="2:16">
      <c r="B3153" s="400"/>
      <c r="D3153" s="434"/>
      <c r="F3153" s="103" t="s">
        <v>5085</v>
      </c>
      <c r="H3153" s="214" t="s">
        <v>5085</v>
      </c>
      <c r="J3153" s="46"/>
      <c r="K3153" s="14"/>
      <c r="L3153" s="18">
        <f t="shared" si="150"/>
        <v>0</v>
      </c>
      <c r="M3153" s="14">
        <v>30</v>
      </c>
      <c r="N3153" s="23"/>
      <c r="O3153" s="18">
        <f t="shared" si="151"/>
        <v>30</v>
      </c>
      <c r="P3153" s="16">
        <f t="shared" si="152"/>
        <v>30</v>
      </c>
    </row>
    <row r="3154" spans="2:16" ht="25.5">
      <c r="B3154" s="400"/>
      <c r="D3154" s="434"/>
      <c r="F3154" s="103" t="s">
        <v>5086</v>
      </c>
      <c r="H3154" s="214" t="s">
        <v>5086</v>
      </c>
      <c r="J3154" s="46"/>
      <c r="K3154" s="14"/>
      <c r="L3154" s="18">
        <f t="shared" si="150"/>
        <v>0</v>
      </c>
      <c r="M3154" s="14">
        <v>100</v>
      </c>
      <c r="N3154" s="23"/>
      <c r="O3154" s="18">
        <f t="shared" si="151"/>
        <v>100</v>
      </c>
      <c r="P3154" s="16">
        <f t="shared" si="152"/>
        <v>100</v>
      </c>
    </row>
    <row r="3155" spans="2:16">
      <c r="B3155" s="400"/>
      <c r="D3155" s="434"/>
      <c r="F3155" s="103" t="s">
        <v>5087</v>
      </c>
      <c r="H3155" s="214" t="s">
        <v>5135</v>
      </c>
      <c r="J3155" s="46">
        <v>46</v>
      </c>
      <c r="K3155" s="14"/>
      <c r="L3155" s="18">
        <f t="shared" si="150"/>
        <v>46</v>
      </c>
      <c r="M3155" s="14"/>
      <c r="N3155" s="23"/>
      <c r="O3155" s="18">
        <f t="shared" si="151"/>
        <v>0</v>
      </c>
      <c r="P3155" s="16">
        <f t="shared" si="152"/>
        <v>46</v>
      </c>
    </row>
    <row r="3156" spans="2:16" ht="25.5">
      <c r="B3156" s="400"/>
      <c r="D3156" s="434"/>
      <c r="F3156" s="103" t="s">
        <v>5088</v>
      </c>
      <c r="H3156" s="214" t="s">
        <v>5088</v>
      </c>
      <c r="J3156" s="46">
        <v>96</v>
      </c>
      <c r="K3156" s="14"/>
      <c r="L3156" s="18">
        <f t="shared" si="150"/>
        <v>96</v>
      </c>
      <c r="M3156" s="14"/>
      <c r="N3156" s="23"/>
      <c r="O3156" s="18">
        <f t="shared" si="151"/>
        <v>0</v>
      </c>
      <c r="P3156" s="16">
        <f t="shared" si="152"/>
        <v>96</v>
      </c>
    </row>
    <row r="3157" spans="2:16">
      <c r="B3157" s="400"/>
      <c r="D3157" s="434"/>
      <c r="F3157" s="103" t="s">
        <v>5089</v>
      </c>
      <c r="H3157" s="214" t="s">
        <v>5089</v>
      </c>
      <c r="J3157" s="46"/>
      <c r="K3157" s="14"/>
      <c r="L3157" s="18">
        <f t="shared" si="150"/>
        <v>0</v>
      </c>
      <c r="M3157" s="14"/>
      <c r="N3157" s="23"/>
      <c r="O3157" s="18">
        <f t="shared" si="151"/>
        <v>0</v>
      </c>
      <c r="P3157" s="16">
        <f t="shared" si="152"/>
        <v>0</v>
      </c>
    </row>
    <row r="3158" spans="2:16">
      <c r="B3158" s="400"/>
      <c r="D3158" s="434"/>
      <c r="F3158" s="103" t="s">
        <v>5090</v>
      </c>
      <c r="H3158" s="214" t="s">
        <v>5090</v>
      </c>
      <c r="J3158" s="46">
        <v>46</v>
      </c>
      <c r="K3158" s="14"/>
      <c r="L3158" s="18">
        <f t="shared" si="150"/>
        <v>46</v>
      </c>
      <c r="M3158" s="14"/>
      <c r="N3158" s="23"/>
      <c r="O3158" s="18">
        <f t="shared" si="151"/>
        <v>0</v>
      </c>
      <c r="P3158" s="16">
        <f t="shared" si="152"/>
        <v>46</v>
      </c>
    </row>
    <row r="3159" spans="2:16">
      <c r="B3159" s="400"/>
      <c r="D3159" s="434"/>
      <c r="F3159" s="103" t="s">
        <v>5091</v>
      </c>
      <c r="H3159" s="214" t="s">
        <v>5091</v>
      </c>
      <c r="J3159" s="46">
        <v>38</v>
      </c>
      <c r="K3159" s="14"/>
      <c r="L3159" s="18">
        <f t="shared" si="150"/>
        <v>38</v>
      </c>
      <c r="M3159" s="14"/>
      <c r="N3159" s="23"/>
      <c r="O3159" s="18">
        <f t="shared" si="151"/>
        <v>0</v>
      </c>
      <c r="P3159" s="16">
        <f t="shared" si="152"/>
        <v>38</v>
      </c>
    </row>
    <row r="3160" spans="2:16">
      <c r="B3160" s="400"/>
      <c r="D3160" s="434"/>
      <c r="F3160" s="103" t="s">
        <v>5092</v>
      </c>
      <c r="H3160" s="214" t="s">
        <v>5092</v>
      </c>
      <c r="J3160" s="46">
        <v>90</v>
      </c>
      <c r="K3160" s="14"/>
      <c r="L3160" s="18">
        <f t="shared" si="150"/>
        <v>90</v>
      </c>
      <c r="M3160" s="14"/>
      <c r="N3160" s="23"/>
      <c r="O3160" s="18">
        <f t="shared" si="151"/>
        <v>0</v>
      </c>
      <c r="P3160" s="16">
        <f t="shared" si="152"/>
        <v>90</v>
      </c>
    </row>
    <row r="3161" spans="2:16" ht="25.5">
      <c r="B3161" s="400"/>
      <c r="D3161" s="434"/>
      <c r="F3161" s="103" t="s">
        <v>5093</v>
      </c>
      <c r="H3161" s="214" t="s">
        <v>8650</v>
      </c>
      <c r="J3161" s="46">
        <v>30</v>
      </c>
      <c r="K3161" s="14"/>
      <c r="L3161" s="18">
        <f t="shared" si="150"/>
        <v>30</v>
      </c>
      <c r="M3161" s="14"/>
      <c r="N3161" s="23"/>
      <c r="O3161" s="18">
        <f t="shared" si="151"/>
        <v>0</v>
      </c>
      <c r="P3161" s="16">
        <f t="shared" si="152"/>
        <v>30</v>
      </c>
    </row>
    <row r="3162" spans="2:16" ht="25.5">
      <c r="B3162" s="400"/>
      <c r="D3162" s="434"/>
      <c r="F3162" s="103" t="s">
        <v>4141</v>
      </c>
      <c r="H3162" s="214" t="s">
        <v>8225</v>
      </c>
      <c r="J3162" s="46">
        <v>210</v>
      </c>
      <c r="K3162" s="14"/>
      <c r="L3162" s="18">
        <f t="shared" ref="L3162:L3225" si="153">+J3162+K3162</f>
        <v>210</v>
      </c>
      <c r="M3162" s="14"/>
      <c r="N3162" s="23"/>
      <c r="O3162" s="18">
        <f t="shared" ref="O3162:O3225" si="154">+N3162+M3162</f>
        <v>0</v>
      </c>
      <c r="P3162" s="16">
        <f t="shared" si="152"/>
        <v>210</v>
      </c>
    </row>
    <row r="3163" spans="2:16" ht="25.5">
      <c r="B3163" s="400"/>
      <c r="D3163" s="434"/>
      <c r="F3163" s="103" t="s">
        <v>5094</v>
      </c>
      <c r="H3163" s="214" t="s">
        <v>5094</v>
      </c>
      <c r="J3163" s="46">
        <v>23</v>
      </c>
      <c r="K3163" s="14"/>
      <c r="L3163" s="18">
        <f t="shared" si="153"/>
        <v>23</v>
      </c>
      <c r="M3163" s="14"/>
      <c r="N3163" s="23"/>
      <c r="O3163" s="18">
        <f t="shared" si="154"/>
        <v>0</v>
      </c>
      <c r="P3163" s="16">
        <f t="shared" ref="P3163:P3226" si="155">+L3163+O3163</f>
        <v>23</v>
      </c>
    </row>
    <row r="3164" spans="2:16">
      <c r="B3164" s="400"/>
      <c r="D3164" s="434"/>
      <c r="F3164" s="103" t="s">
        <v>4160</v>
      </c>
      <c r="H3164" s="214" t="s">
        <v>4160</v>
      </c>
      <c r="J3164" s="46">
        <v>21</v>
      </c>
      <c r="K3164" s="14"/>
      <c r="L3164" s="18">
        <f t="shared" si="153"/>
        <v>21</v>
      </c>
      <c r="M3164" s="14"/>
      <c r="N3164" s="23"/>
      <c r="O3164" s="18">
        <f t="shared" si="154"/>
        <v>0</v>
      </c>
      <c r="P3164" s="16">
        <f t="shared" si="155"/>
        <v>21</v>
      </c>
    </row>
    <row r="3165" spans="2:16" ht="25.5">
      <c r="B3165" s="400"/>
      <c r="D3165" s="434"/>
      <c r="F3165" s="103" t="s">
        <v>5095</v>
      </c>
      <c r="H3165" s="214" t="s">
        <v>8651</v>
      </c>
      <c r="J3165" s="46">
        <v>90</v>
      </c>
      <c r="K3165" s="14"/>
      <c r="L3165" s="18">
        <f t="shared" si="153"/>
        <v>90</v>
      </c>
      <c r="M3165" s="14"/>
      <c r="N3165" s="23"/>
      <c r="O3165" s="18">
        <f t="shared" si="154"/>
        <v>0</v>
      </c>
      <c r="P3165" s="16">
        <f t="shared" si="155"/>
        <v>90</v>
      </c>
    </row>
    <row r="3166" spans="2:16" ht="25.5">
      <c r="B3166" s="400"/>
      <c r="D3166" s="434"/>
      <c r="F3166" s="103" t="s">
        <v>5096</v>
      </c>
      <c r="H3166" s="214" t="s">
        <v>5096</v>
      </c>
      <c r="J3166" s="46">
        <v>14</v>
      </c>
      <c r="K3166" s="14"/>
      <c r="L3166" s="18">
        <f t="shared" si="153"/>
        <v>14</v>
      </c>
      <c r="M3166" s="14"/>
      <c r="N3166" s="23"/>
      <c r="O3166" s="18">
        <f t="shared" si="154"/>
        <v>0</v>
      </c>
      <c r="P3166" s="16">
        <f t="shared" si="155"/>
        <v>14</v>
      </c>
    </row>
    <row r="3167" spans="2:16" ht="25.5">
      <c r="B3167" s="400"/>
      <c r="D3167" s="434"/>
      <c r="F3167" s="103" t="s">
        <v>5097</v>
      </c>
      <c r="H3167" s="214" t="s">
        <v>4404</v>
      </c>
      <c r="J3167" s="46"/>
      <c r="K3167" s="14"/>
      <c r="L3167" s="18">
        <f t="shared" si="153"/>
        <v>0</v>
      </c>
      <c r="M3167" s="14"/>
      <c r="N3167" s="23"/>
      <c r="O3167" s="18">
        <f t="shared" si="154"/>
        <v>0</v>
      </c>
      <c r="P3167" s="16">
        <f t="shared" si="155"/>
        <v>0</v>
      </c>
    </row>
    <row r="3168" spans="2:16">
      <c r="B3168" s="400"/>
      <c r="D3168" s="434"/>
      <c r="F3168" s="103" t="s">
        <v>5098</v>
      </c>
      <c r="H3168" s="214" t="s">
        <v>5018</v>
      </c>
      <c r="J3168" s="46"/>
      <c r="K3168" s="14"/>
      <c r="L3168" s="18">
        <f t="shared" si="153"/>
        <v>0</v>
      </c>
      <c r="M3168" s="14"/>
      <c r="N3168" s="23"/>
      <c r="O3168" s="18">
        <f t="shared" si="154"/>
        <v>0</v>
      </c>
      <c r="P3168" s="16">
        <f t="shared" si="155"/>
        <v>0</v>
      </c>
    </row>
    <row r="3169" spans="2:16" ht="25.5">
      <c r="B3169" s="400"/>
      <c r="D3169" s="434"/>
      <c r="F3169" s="103" t="s">
        <v>5099</v>
      </c>
      <c r="H3169" s="214" t="s">
        <v>5099</v>
      </c>
      <c r="J3169" s="46"/>
      <c r="K3169" s="14"/>
      <c r="L3169" s="18">
        <f t="shared" si="153"/>
        <v>0</v>
      </c>
      <c r="M3169" s="14"/>
      <c r="N3169" s="23"/>
      <c r="O3169" s="18">
        <f t="shared" si="154"/>
        <v>0</v>
      </c>
      <c r="P3169" s="16">
        <f t="shared" si="155"/>
        <v>0</v>
      </c>
    </row>
    <row r="3170" spans="2:16" ht="51">
      <c r="B3170" s="400"/>
      <c r="D3170" s="434"/>
      <c r="F3170" s="103" t="s">
        <v>5100</v>
      </c>
      <c r="H3170" s="214" t="s">
        <v>5100</v>
      </c>
      <c r="J3170" s="46"/>
      <c r="K3170" s="14"/>
      <c r="L3170" s="18">
        <f t="shared" si="153"/>
        <v>0</v>
      </c>
      <c r="M3170" s="14"/>
      <c r="N3170" s="23"/>
      <c r="O3170" s="18">
        <f t="shared" si="154"/>
        <v>0</v>
      </c>
      <c r="P3170" s="16">
        <f t="shared" si="155"/>
        <v>0</v>
      </c>
    </row>
    <row r="3171" spans="2:16" ht="38.25">
      <c r="B3171" s="400"/>
      <c r="D3171" s="434"/>
      <c r="F3171" s="103" t="s">
        <v>5101</v>
      </c>
      <c r="H3171" s="214" t="s">
        <v>8652</v>
      </c>
      <c r="J3171" s="46"/>
      <c r="K3171" s="14"/>
      <c r="L3171" s="18">
        <f t="shared" si="153"/>
        <v>0</v>
      </c>
      <c r="M3171" s="14"/>
      <c r="N3171" s="23"/>
      <c r="O3171" s="18">
        <f t="shared" si="154"/>
        <v>0</v>
      </c>
      <c r="P3171" s="16">
        <f t="shared" si="155"/>
        <v>0</v>
      </c>
    </row>
    <row r="3172" spans="2:16" ht="25.5">
      <c r="B3172" s="400"/>
      <c r="D3172" s="434"/>
      <c r="F3172" s="103" t="s">
        <v>5102</v>
      </c>
      <c r="H3172" s="214" t="s">
        <v>8653</v>
      </c>
      <c r="J3172" s="46"/>
      <c r="K3172" s="14"/>
      <c r="L3172" s="18">
        <f t="shared" si="153"/>
        <v>0</v>
      </c>
      <c r="M3172" s="14"/>
      <c r="N3172" s="23"/>
      <c r="O3172" s="18">
        <f t="shared" si="154"/>
        <v>0</v>
      </c>
      <c r="P3172" s="16">
        <f t="shared" si="155"/>
        <v>0</v>
      </c>
    </row>
    <row r="3173" spans="2:16">
      <c r="B3173" s="400"/>
      <c r="D3173" s="434"/>
      <c r="F3173" s="103" t="s">
        <v>5103</v>
      </c>
      <c r="H3173" s="214" t="s">
        <v>5103</v>
      </c>
      <c r="J3173" s="46"/>
      <c r="K3173" s="14"/>
      <c r="L3173" s="18">
        <f t="shared" si="153"/>
        <v>0</v>
      </c>
      <c r="M3173" s="14"/>
      <c r="N3173" s="23"/>
      <c r="O3173" s="18">
        <f t="shared" si="154"/>
        <v>0</v>
      </c>
      <c r="P3173" s="16">
        <f t="shared" si="155"/>
        <v>0</v>
      </c>
    </row>
    <row r="3174" spans="2:16" ht="25.5">
      <c r="B3174" s="400"/>
      <c r="D3174" s="435"/>
      <c r="F3174" s="103" t="s">
        <v>5104</v>
      </c>
      <c r="H3174" s="214" t="s">
        <v>8654</v>
      </c>
      <c r="J3174" s="46"/>
      <c r="K3174" s="14"/>
      <c r="L3174" s="18">
        <f t="shared" si="153"/>
        <v>0</v>
      </c>
      <c r="M3174" s="14"/>
      <c r="N3174" s="23"/>
      <c r="O3174" s="18">
        <f t="shared" si="154"/>
        <v>0</v>
      </c>
      <c r="P3174" s="16">
        <f t="shared" si="155"/>
        <v>0</v>
      </c>
    </row>
    <row r="3175" spans="2:16">
      <c r="B3175" s="400"/>
      <c r="D3175" s="433" t="s">
        <v>3954</v>
      </c>
      <c r="F3175" s="103" t="s">
        <v>5105</v>
      </c>
      <c r="H3175" s="214" t="s">
        <v>8655</v>
      </c>
      <c r="J3175" s="46"/>
      <c r="K3175" s="14"/>
      <c r="L3175" s="18">
        <f t="shared" si="153"/>
        <v>0</v>
      </c>
      <c r="M3175" s="14"/>
      <c r="N3175" s="23"/>
      <c r="O3175" s="18">
        <f t="shared" si="154"/>
        <v>0</v>
      </c>
      <c r="P3175" s="16">
        <f t="shared" si="155"/>
        <v>0</v>
      </c>
    </row>
    <row r="3176" spans="2:16" ht="25.5">
      <c r="B3176" s="400"/>
      <c r="D3176" s="434"/>
      <c r="F3176" s="103" t="s">
        <v>5105</v>
      </c>
      <c r="H3176" s="214" t="s">
        <v>8656</v>
      </c>
      <c r="J3176" s="46">
        <v>295</v>
      </c>
      <c r="K3176" s="14"/>
      <c r="L3176" s="18">
        <f t="shared" si="153"/>
        <v>295</v>
      </c>
      <c r="M3176" s="14">
        <v>250</v>
      </c>
      <c r="N3176" s="14"/>
      <c r="O3176" s="18">
        <f t="shared" si="154"/>
        <v>250</v>
      </c>
      <c r="P3176" s="16">
        <f t="shared" si="155"/>
        <v>545</v>
      </c>
    </row>
    <row r="3177" spans="2:16">
      <c r="B3177" s="400"/>
      <c r="D3177" s="434"/>
      <c r="F3177" s="103" t="s">
        <v>5105</v>
      </c>
      <c r="H3177" s="214" t="s">
        <v>8657</v>
      </c>
      <c r="J3177" s="46">
        <v>427</v>
      </c>
      <c r="K3177" s="14"/>
      <c r="L3177" s="18">
        <f t="shared" si="153"/>
        <v>427</v>
      </c>
      <c r="M3177" s="14">
        <v>0</v>
      </c>
      <c r="N3177" s="14"/>
      <c r="O3177" s="18">
        <f t="shared" si="154"/>
        <v>0</v>
      </c>
      <c r="P3177" s="16">
        <f t="shared" si="155"/>
        <v>427</v>
      </c>
    </row>
    <row r="3178" spans="2:16">
      <c r="B3178" s="400"/>
      <c r="D3178" s="434"/>
      <c r="F3178" s="103" t="s">
        <v>5106</v>
      </c>
      <c r="H3178" s="214" t="s">
        <v>5106</v>
      </c>
      <c r="J3178" s="46"/>
      <c r="K3178" s="14"/>
      <c r="L3178" s="18">
        <f t="shared" si="153"/>
        <v>0</v>
      </c>
      <c r="M3178" s="14"/>
      <c r="N3178" s="23"/>
      <c r="O3178" s="18">
        <f t="shared" si="154"/>
        <v>0</v>
      </c>
      <c r="P3178" s="16">
        <f t="shared" si="155"/>
        <v>0</v>
      </c>
    </row>
    <row r="3179" spans="2:16">
      <c r="B3179" s="400"/>
      <c r="D3179" s="434"/>
      <c r="F3179" s="103" t="s">
        <v>5107</v>
      </c>
      <c r="H3179" s="214" t="s">
        <v>5107</v>
      </c>
      <c r="J3179" s="46"/>
      <c r="K3179" s="14"/>
      <c r="L3179" s="18">
        <f t="shared" si="153"/>
        <v>0</v>
      </c>
      <c r="M3179" s="14"/>
      <c r="N3179" s="23"/>
      <c r="O3179" s="18">
        <f t="shared" si="154"/>
        <v>0</v>
      </c>
      <c r="P3179" s="16">
        <f t="shared" si="155"/>
        <v>0</v>
      </c>
    </row>
    <row r="3180" spans="2:16">
      <c r="B3180" s="400"/>
      <c r="D3180" s="434"/>
      <c r="F3180" s="103" t="s">
        <v>5108</v>
      </c>
      <c r="H3180" s="214" t="s">
        <v>8658</v>
      </c>
      <c r="J3180" s="46"/>
      <c r="K3180" s="14"/>
      <c r="L3180" s="18">
        <f t="shared" si="153"/>
        <v>0</v>
      </c>
      <c r="M3180" s="14"/>
      <c r="N3180" s="23"/>
      <c r="O3180" s="18">
        <f t="shared" si="154"/>
        <v>0</v>
      </c>
      <c r="P3180" s="16">
        <f t="shared" si="155"/>
        <v>0</v>
      </c>
    </row>
    <row r="3181" spans="2:16">
      <c r="B3181" s="400"/>
      <c r="D3181" s="434"/>
      <c r="F3181" s="103" t="s">
        <v>5109</v>
      </c>
      <c r="H3181" s="214" t="s">
        <v>5109</v>
      </c>
      <c r="J3181" s="46">
        <v>58</v>
      </c>
      <c r="K3181" s="14"/>
      <c r="L3181" s="18">
        <f t="shared" si="153"/>
        <v>58</v>
      </c>
      <c r="M3181" s="14"/>
      <c r="N3181" s="14"/>
      <c r="O3181" s="18">
        <f t="shared" si="154"/>
        <v>0</v>
      </c>
      <c r="P3181" s="16">
        <f t="shared" si="155"/>
        <v>58</v>
      </c>
    </row>
    <row r="3182" spans="2:16">
      <c r="B3182" s="400"/>
      <c r="D3182" s="434"/>
      <c r="F3182" s="103" t="s">
        <v>4914</v>
      </c>
      <c r="H3182" s="214" t="s">
        <v>4914</v>
      </c>
      <c r="J3182" s="46">
        <v>18</v>
      </c>
      <c r="K3182" s="14"/>
      <c r="L3182" s="18">
        <f t="shared" si="153"/>
        <v>18</v>
      </c>
      <c r="M3182" s="14"/>
      <c r="N3182" s="14"/>
      <c r="O3182" s="18">
        <f t="shared" si="154"/>
        <v>0</v>
      </c>
      <c r="P3182" s="16">
        <f t="shared" si="155"/>
        <v>18</v>
      </c>
    </row>
    <row r="3183" spans="2:16">
      <c r="B3183" s="400"/>
      <c r="D3183" s="434"/>
      <c r="F3183" s="103" t="s">
        <v>4139</v>
      </c>
      <c r="H3183" s="214" t="s">
        <v>4139</v>
      </c>
      <c r="J3183" s="46">
        <v>20</v>
      </c>
      <c r="K3183" s="14"/>
      <c r="L3183" s="18">
        <f t="shared" si="153"/>
        <v>20</v>
      </c>
      <c r="M3183" s="14"/>
      <c r="N3183" s="14"/>
      <c r="O3183" s="18">
        <f t="shared" si="154"/>
        <v>0</v>
      </c>
      <c r="P3183" s="16">
        <f t="shared" si="155"/>
        <v>20</v>
      </c>
    </row>
    <row r="3184" spans="2:16">
      <c r="B3184" s="400"/>
      <c r="D3184" s="434"/>
      <c r="F3184" s="103" t="s">
        <v>5110</v>
      </c>
      <c r="H3184" s="214" t="s">
        <v>5110</v>
      </c>
      <c r="J3184" s="46"/>
      <c r="K3184" s="14"/>
      <c r="L3184" s="18">
        <f t="shared" si="153"/>
        <v>0</v>
      </c>
      <c r="M3184" s="14"/>
      <c r="N3184" s="23"/>
      <c r="O3184" s="18">
        <f t="shared" si="154"/>
        <v>0</v>
      </c>
      <c r="P3184" s="16">
        <f t="shared" si="155"/>
        <v>0</v>
      </c>
    </row>
    <row r="3185" spans="2:16">
      <c r="B3185" s="400"/>
      <c r="D3185" s="434"/>
      <c r="F3185" s="103" t="s">
        <v>5111</v>
      </c>
      <c r="H3185" s="214" t="s">
        <v>5111</v>
      </c>
      <c r="J3185" s="46"/>
      <c r="K3185" s="14"/>
      <c r="L3185" s="18">
        <f t="shared" si="153"/>
        <v>0</v>
      </c>
      <c r="M3185" s="14"/>
      <c r="N3185" s="23"/>
      <c r="O3185" s="18">
        <f t="shared" si="154"/>
        <v>0</v>
      </c>
      <c r="P3185" s="16">
        <f t="shared" si="155"/>
        <v>0</v>
      </c>
    </row>
    <row r="3186" spans="2:16" ht="25.5">
      <c r="B3186" s="400"/>
      <c r="D3186" s="434"/>
      <c r="F3186" s="103" t="s">
        <v>5112</v>
      </c>
      <c r="H3186" s="214" t="s">
        <v>5112</v>
      </c>
      <c r="J3186" s="46"/>
      <c r="K3186" s="14"/>
      <c r="L3186" s="18">
        <f t="shared" si="153"/>
        <v>0</v>
      </c>
      <c r="M3186" s="14"/>
      <c r="N3186" s="23"/>
      <c r="O3186" s="18">
        <f t="shared" si="154"/>
        <v>0</v>
      </c>
      <c r="P3186" s="16">
        <f t="shared" si="155"/>
        <v>0</v>
      </c>
    </row>
    <row r="3187" spans="2:16" ht="25.5">
      <c r="B3187" s="400"/>
      <c r="D3187" s="434"/>
      <c r="F3187" s="103" t="s">
        <v>5113</v>
      </c>
      <c r="H3187" s="214" t="s">
        <v>5113</v>
      </c>
      <c r="J3187" s="46"/>
      <c r="K3187" s="14"/>
      <c r="L3187" s="18">
        <f t="shared" si="153"/>
        <v>0</v>
      </c>
      <c r="M3187" s="14"/>
      <c r="N3187" s="23"/>
      <c r="O3187" s="18">
        <f t="shared" si="154"/>
        <v>0</v>
      </c>
      <c r="P3187" s="16">
        <f t="shared" si="155"/>
        <v>0</v>
      </c>
    </row>
    <row r="3188" spans="2:16" ht="25.5">
      <c r="B3188" s="400"/>
      <c r="D3188" s="434"/>
      <c r="F3188" s="103" t="s">
        <v>5114</v>
      </c>
      <c r="H3188" s="214" t="s">
        <v>8659</v>
      </c>
      <c r="J3188" s="46"/>
      <c r="K3188" s="14"/>
      <c r="L3188" s="18">
        <f t="shared" si="153"/>
        <v>0</v>
      </c>
      <c r="M3188" s="14"/>
      <c r="N3188" s="23"/>
      <c r="O3188" s="18">
        <f t="shared" si="154"/>
        <v>0</v>
      </c>
      <c r="P3188" s="16">
        <f t="shared" si="155"/>
        <v>0</v>
      </c>
    </row>
    <row r="3189" spans="2:16">
      <c r="B3189" s="400"/>
      <c r="D3189" s="434"/>
      <c r="F3189" s="103" t="s">
        <v>5115</v>
      </c>
      <c r="H3189" s="214" t="s">
        <v>5115</v>
      </c>
      <c r="J3189" s="46"/>
      <c r="K3189" s="14"/>
      <c r="L3189" s="18">
        <f t="shared" si="153"/>
        <v>0</v>
      </c>
      <c r="M3189" s="14"/>
      <c r="N3189" s="23"/>
      <c r="O3189" s="18">
        <f t="shared" si="154"/>
        <v>0</v>
      </c>
      <c r="P3189" s="16">
        <f t="shared" si="155"/>
        <v>0</v>
      </c>
    </row>
    <row r="3190" spans="2:16" ht="25.5">
      <c r="B3190" s="400"/>
      <c r="D3190" s="435"/>
      <c r="F3190" s="103" t="s">
        <v>4111</v>
      </c>
      <c r="H3190" s="214" t="s">
        <v>8221</v>
      </c>
      <c r="J3190" s="46"/>
      <c r="K3190" s="14"/>
      <c r="L3190" s="18">
        <f t="shared" si="153"/>
        <v>0</v>
      </c>
      <c r="M3190" s="14"/>
      <c r="N3190" s="23"/>
      <c r="O3190" s="18">
        <f t="shared" si="154"/>
        <v>0</v>
      </c>
      <c r="P3190" s="16">
        <f t="shared" si="155"/>
        <v>0</v>
      </c>
    </row>
    <row r="3191" spans="2:16" ht="25.5">
      <c r="B3191" s="400"/>
      <c r="D3191" s="433" t="s">
        <v>3955</v>
      </c>
      <c r="F3191" s="103" t="s">
        <v>5116</v>
      </c>
      <c r="H3191" s="214" t="s">
        <v>5116</v>
      </c>
      <c r="J3191" s="46"/>
      <c r="K3191" s="14"/>
      <c r="L3191" s="18">
        <f t="shared" si="153"/>
        <v>0</v>
      </c>
      <c r="M3191" s="14"/>
      <c r="N3191" s="23"/>
      <c r="O3191" s="18">
        <f t="shared" si="154"/>
        <v>0</v>
      </c>
      <c r="P3191" s="16">
        <f t="shared" si="155"/>
        <v>0</v>
      </c>
    </row>
    <row r="3192" spans="2:16">
      <c r="B3192" s="400"/>
      <c r="D3192" s="434"/>
      <c r="F3192" s="103" t="s">
        <v>5117</v>
      </c>
      <c r="H3192" s="214" t="s">
        <v>5117</v>
      </c>
      <c r="J3192" s="46"/>
      <c r="K3192" s="14"/>
      <c r="L3192" s="18">
        <f t="shared" si="153"/>
        <v>0</v>
      </c>
      <c r="M3192" s="14"/>
      <c r="N3192" s="23"/>
      <c r="O3192" s="18">
        <f t="shared" si="154"/>
        <v>0</v>
      </c>
      <c r="P3192" s="16">
        <f t="shared" si="155"/>
        <v>0</v>
      </c>
    </row>
    <row r="3193" spans="2:16">
      <c r="B3193" s="400"/>
      <c r="D3193" s="434"/>
      <c r="F3193" s="103" t="s">
        <v>5118</v>
      </c>
      <c r="H3193" s="214" t="s">
        <v>8660</v>
      </c>
      <c r="J3193" s="46">
        <v>0</v>
      </c>
      <c r="K3193" s="14"/>
      <c r="L3193" s="18">
        <f t="shared" si="153"/>
        <v>0</v>
      </c>
      <c r="M3193" s="14">
        <v>25</v>
      </c>
      <c r="N3193" s="23"/>
      <c r="O3193" s="18">
        <f t="shared" si="154"/>
        <v>25</v>
      </c>
      <c r="P3193" s="16">
        <f t="shared" si="155"/>
        <v>25</v>
      </c>
    </row>
    <row r="3194" spans="2:16">
      <c r="B3194" s="400"/>
      <c r="D3194" s="434"/>
      <c r="F3194" s="103" t="s">
        <v>5118</v>
      </c>
      <c r="H3194" s="214" t="s">
        <v>8661</v>
      </c>
      <c r="J3194" s="46">
        <v>0</v>
      </c>
      <c r="K3194" s="14"/>
      <c r="L3194" s="18">
        <f t="shared" si="153"/>
        <v>0</v>
      </c>
      <c r="M3194" s="14">
        <v>30</v>
      </c>
      <c r="N3194" s="23"/>
      <c r="O3194" s="18">
        <f t="shared" si="154"/>
        <v>30</v>
      </c>
      <c r="P3194" s="16">
        <f t="shared" si="155"/>
        <v>30</v>
      </c>
    </row>
    <row r="3195" spans="2:16">
      <c r="B3195" s="400"/>
      <c r="D3195" s="434"/>
      <c r="F3195" s="103" t="s">
        <v>5118</v>
      </c>
      <c r="H3195" s="214" t="s">
        <v>8535</v>
      </c>
      <c r="J3195" s="46">
        <v>0</v>
      </c>
      <c r="K3195" s="14"/>
      <c r="L3195" s="18">
        <f t="shared" si="153"/>
        <v>0</v>
      </c>
      <c r="M3195" s="14">
        <v>40</v>
      </c>
      <c r="N3195" s="23"/>
      <c r="O3195" s="18">
        <f t="shared" si="154"/>
        <v>40</v>
      </c>
      <c r="P3195" s="16">
        <f t="shared" si="155"/>
        <v>40</v>
      </c>
    </row>
    <row r="3196" spans="2:16">
      <c r="B3196" s="400"/>
      <c r="D3196" s="434"/>
      <c r="F3196" s="103" t="s">
        <v>5118</v>
      </c>
      <c r="H3196" s="214" t="s">
        <v>8662</v>
      </c>
      <c r="J3196" s="46"/>
      <c r="K3196" s="14"/>
      <c r="L3196" s="18">
        <f t="shared" si="153"/>
        <v>0</v>
      </c>
      <c r="M3196" s="14"/>
      <c r="N3196" s="23"/>
      <c r="O3196" s="18">
        <f t="shared" si="154"/>
        <v>0</v>
      </c>
      <c r="P3196" s="16">
        <f t="shared" si="155"/>
        <v>0</v>
      </c>
    </row>
    <row r="3197" spans="2:16">
      <c r="B3197" s="400"/>
      <c r="D3197" s="434"/>
      <c r="F3197" s="103" t="s">
        <v>5119</v>
      </c>
      <c r="H3197" s="214" t="s">
        <v>5119</v>
      </c>
      <c r="J3197" s="46"/>
      <c r="K3197" s="14"/>
      <c r="L3197" s="18">
        <f t="shared" si="153"/>
        <v>0</v>
      </c>
      <c r="M3197" s="14"/>
      <c r="N3197" s="23"/>
      <c r="O3197" s="18">
        <f t="shared" si="154"/>
        <v>0</v>
      </c>
      <c r="P3197" s="16">
        <f t="shared" si="155"/>
        <v>0</v>
      </c>
    </row>
    <row r="3198" spans="2:16">
      <c r="B3198" s="400"/>
      <c r="D3198" s="434"/>
      <c r="F3198" s="103" t="s">
        <v>4223</v>
      </c>
      <c r="H3198" s="214" t="s">
        <v>4223</v>
      </c>
      <c r="J3198" s="46">
        <v>925</v>
      </c>
      <c r="K3198" s="14">
        <v>0</v>
      </c>
      <c r="L3198" s="18">
        <f t="shared" si="153"/>
        <v>925</v>
      </c>
      <c r="M3198" s="14">
        <v>0</v>
      </c>
      <c r="N3198" s="23">
        <v>0</v>
      </c>
      <c r="O3198" s="18">
        <f t="shared" si="154"/>
        <v>0</v>
      </c>
      <c r="P3198" s="16">
        <f t="shared" si="155"/>
        <v>925</v>
      </c>
    </row>
    <row r="3199" spans="2:16" ht="25.5">
      <c r="B3199" s="400"/>
      <c r="D3199" s="434"/>
      <c r="F3199" s="103" t="s">
        <v>5120</v>
      </c>
      <c r="H3199" s="214" t="s">
        <v>8663</v>
      </c>
      <c r="J3199" s="46"/>
      <c r="K3199" s="14"/>
      <c r="L3199" s="18">
        <f t="shared" si="153"/>
        <v>0</v>
      </c>
      <c r="M3199" s="14"/>
      <c r="N3199" s="23"/>
      <c r="O3199" s="18">
        <f t="shared" si="154"/>
        <v>0</v>
      </c>
      <c r="P3199" s="16">
        <f t="shared" si="155"/>
        <v>0</v>
      </c>
    </row>
    <row r="3200" spans="2:16" ht="25.5">
      <c r="B3200" s="400"/>
      <c r="D3200" s="434"/>
      <c r="F3200" s="103" t="s">
        <v>5120</v>
      </c>
      <c r="H3200" s="214" t="s">
        <v>8664</v>
      </c>
      <c r="J3200" s="46">
        <v>489</v>
      </c>
      <c r="K3200" s="14"/>
      <c r="L3200" s="18">
        <f t="shared" si="153"/>
        <v>489</v>
      </c>
      <c r="M3200" s="14">
        <v>0</v>
      </c>
      <c r="N3200" s="23"/>
      <c r="O3200" s="18">
        <f t="shared" si="154"/>
        <v>0</v>
      </c>
      <c r="P3200" s="16">
        <f t="shared" si="155"/>
        <v>489</v>
      </c>
    </row>
    <row r="3201" spans="2:16">
      <c r="B3201" s="400"/>
      <c r="D3201" s="434"/>
      <c r="F3201" s="103" t="s">
        <v>5121</v>
      </c>
      <c r="H3201" s="214" t="s">
        <v>5121</v>
      </c>
      <c r="J3201" s="46">
        <v>274</v>
      </c>
      <c r="K3201" s="14">
        <v>0</v>
      </c>
      <c r="L3201" s="18">
        <f t="shared" si="153"/>
        <v>274</v>
      </c>
      <c r="M3201" s="14">
        <v>0</v>
      </c>
      <c r="N3201" s="23">
        <v>0</v>
      </c>
      <c r="O3201" s="18">
        <f t="shared" si="154"/>
        <v>0</v>
      </c>
      <c r="P3201" s="16">
        <f t="shared" si="155"/>
        <v>274</v>
      </c>
    </row>
    <row r="3202" spans="2:16" ht="25.5">
      <c r="B3202" s="400"/>
      <c r="D3202" s="434"/>
      <c r="F3202" s="103" t="s">
        <v>5122</v>
      </c>
      <c r="H3202" s="214" t="s">
        <v>5122</v>
      </c>
      <c r="J3202" s="46">
        <v>0</v>
      </c>
      <c r="K3202" s="14"/>
      <c r="L3202" s="18">
        <f t="shared" si="153"/>
        <v>0</v>
      </c>
      <c r="M3202" s="14">
        <v>42</v>
      </c>
      <c r="N3202" s="23"/>
      <c r="O3202" s="18">
        <f t="shared" si="154"/>
        <v>42</v>
      </c>
      <c r="P3202" s="16">
        <f t="shared" si="155"/>
        <v>42</v>
      </c>
    </row>
    <row r="3203" spans="2:16">
      <c r="B3203" s="400"/>
      <c r="D3203" s="434"/>
      <c r="F3203" s="103" t="s">
        <v>5123</v>
      </c>
      <c r="H3203" s="214" t="s">
        <v>5123</v>
      </c>
      <c r="J3203" s="46"/>
      <c r="K3203" s="14"/>
      <c r="L3203" s="18">
        <f t="shared" si="153"/>
        <v>0</v>
      </c>
      <c r="M3203" s="14"/>
      <c r="N3203" s="23"/>
      <c r="O3203" s="18">
        <f t="shared" si="154"/>
        <v>0</v>
      </c>
      <c r="P3203" s="16">
        <f t="shared" si="155"/>
        <v>0</v>
      </c>
    </row>
    <row r="3204" spans="2:16">
      <c r="B3204" s="400"/>
      <c r="D3204" s="434"/>
      <c r="F3204" s="103" t="s">
        <v>5124</v>
      </c>
      <c r="H3204" s="214" t="s">
        <v>5124</v>
      </c>
      <c r="J3204" s="46"/>
      <c r="K3204" s="14"/>
      <c r="L3204" s="18">
        <f t="shared" si="153"/>
        <v>0</v>
      </c>
      <c r="M3204" s="14"/>
      <c r="N3204" s="23"/>
      <c r="O3204" s="18">
        <f t="shared" si="154"/>
        <v>0</v>
      </c>
      <c r="P3204" s="16">
        <f t="shared" si="155"/>
        <v>0</v>
      </c>
    </row>
    <row r="3205" spans="2:16" ht="25.5">
      <c r="B3205" s="400"/>
      <c r="D3205" s="434"/>
      <c r="F3205" s="103" t="s">
        <v>5125</v>
      </c>
      <c r="H3205" s="214" t="s">
        <v>5125</v>
      </c>
      <c r="J3205" s="46"/>
      <c r="K3205" s="14"/>
      <c r="L3205" s="18">
        <f t="shared" si="153"/>
        <v>0</v>
      </c>
      <c r="M3205" s="14"/>
      <c r="N3205" s="23"/>
      <c r="O3205" s="18">
        <f t="shared" si="154"/>
        <v>0</v>
      </c>
      <c r="P3205" s="16">
        <f t="shared" si="155"/>
        <v>0</v>
      </c>
    </row>
    <row r="3206" spans="2:16">
      <c r="B3206" s="400"/>
      <c r="D3206" s="434"/>
      <c r="F3206" s="103" t="s">
        <v>5126</v>
      </c>
      <c r="H3206" s="214" t="s">
        <v>5126</v>
      </c>
      <c r="J3206" s="46"/>
      <c r="K3206" s="14"/>
      <c r="L3206" s="18">
        <f t="shared" si="153"/>
        <v>0</v>
      </c>
      <c r="M3206" s="14"/>
      <c r="N3206" s="23"/>
      <c r="O3206" s="18">
        <f t="shared" si="154"/>
        <v>0</v>
      </c>
      <c r="P3206" s="16">
        <f t="shared" si="155"/>
        <v>0</v>
      </c>
    </row>
    <row r="3207" spans="2:16">
      <c r="B3207" s="400"/>
      <c r="D3207" s="434"/>
      <c r="F3207" s="103" t="s">
        <v>5127</v>
      </c>
      <c r="H3207" s="214" t="s">
        <v>5127</v>
      </c>
      <c r="J3207" s="46"/>
      <c r="K3207" s="14"/>
      <c r="L3207" s="18">
        <f t="shared" si="153"/>
        <v>0</v>
      </c>
      <c r="M3207" s="14"/>
      <c r="N3207" s="23"/>
      <c r="O3207" s="18">
        <f t="shared" si="154"/>
        <v>0</v>
      </c>
      <c r="P3207" s="16">
        <f t="shared" si="155"/>
        <v>0</v>
      </c>
    </row>
    <row r="3208" spans="2:16">
      <c r="B3208" s="400"/>
      <c r="D3208" s="434"/>
      <c r="F3208" s="103" t="s">
        <v>5128</v>
      </c>
      <c r="H3208" s="214" t="s">
        <v>5128</v>
      </c>
      <c r="J3208" s="46"/>
      <c r="K3208" s="14"/>
      <c r="L3208" s="18">
        <f t="shared" si="153"/>
        <v>0</v>
      </c>
      <c r="M3208" s="14"/>
      <c r="N3208" s="23"/>
      <c r="O3208" s="18">
        <f t="shared" si="154"/>
        <v>0</v>
      </c>
      <c r="P3208" s="16">
        <f t="shared" si="155"/>
        <v>0</v>
      </c>
    </row>
    <row r="3209" spans="2:16" ht="25.5">
      <c r="B3209" s="400"/>
      <c r="D3209" s="434"/>
      <c r="F3209" s="103" t="s">
        <v>5129</v>
      </c>
      <c r="H3209" s="214" t="s">
        <v>5129</v>
      </c>
      <c r="J3209" s="46"/>
      <c r="K3209" s="14"/>
      <c r="L3209" s="18">
        <f t="shared" si="153"/>
        <v>0</v>
      </c>
      <c r="M3209" s="14"/>
      <c r="N3209" s="23"/>
      <c r="O3209" s="18">
        <f t="shared" si="154"/>
        <v>0</v>
      </c>
      <c r="P3209" s="16">
        <f t="shared" si="155"/>
        <v>0</v>
      </c>
    </row>
    <row r="3210" spans="2:16">
      <c r="B3210" s="400"/>
      <c r="D3210" s="434"/>
      <c r="F3210" s="103" t="s">
        <v>5130</v>
      </c>
      <c r="H3210" s="214" t="s">
        <v>5130</v>
      </c>
      <c r="J3210" s="46"/>
      <c r="K3210" s="14"/>
      <c r="L3210" s="18">
        <f t="shared" si="153"/>
        <v>0</v>
      </c>
      <c r="M3210" s="14"/>
      <c r="N3210" s="23"/>
      <c r="O3210" s="18">
        <f t="shared" si="154"/>
        <v>0</v>
      </c>
      <c r="P3210" s="16">
        <f t="shared" si="155"/>
        <v>0</v>
      </c>
    </row>
    <row r="3211" spans="2:16">
      <c r="B3211" s="400"/>
      <c r="D3211" s="434"/>
      <c r="F3211" s="103" t="s">
        <v>5131</v>
      </c>
      <c r="H3211" s="214" t="s">
        <v>5131</v>
      </c>
      <c r="J3211" s="46"/>
      <c r="K3211" s="14"/>
      <c r="L3211" s="18">
        <f t="shared" si="153"/>
        <v>0</v>
      </c>
      <c r="M3211" s="14"/>
      <c r="N3211" s="23"/>
      <c r="O3211" s="18">
        <f t="shared" si="154"/>
        <v>0</v>
      </c>
      <c r="P3211" s="16">
        <f t="shared" si="155"/>
        <v>0</v>
      </c>
    </row>
    <row r="3212" spans="2:16" ht="25.5">
      <c r="B3212" s="400"/>
      <c r="D3212" s="434"/>
      <c r="F3212" s="103" t="s">
        <v>5132</v>
      </c>
      <c r="H3212" s="214" t="s">
        <v>5132</v>
      </c>
      <c r="J3212" s="46"/>
      <c r="K3212" s="14"/>
      <c r="L3212" s="18">
        <f t="shared" si="153"/>
        <v>0</v>
      </c>
      <c r="M3212" s="14"/>
      <c r="N3212" s="23"/>
      <c r="O3212" s="18">
        <f t="shared" si="154"/>
        <v>0</v>
      </c>
      <c r="P3212" s="16">
        <f t="shared" si="155"/>
        <v>0</v>
      </c>
    </row>
    <row r="3213" spans="2:16">
      <c r="B3213" s="400"/>
      <c r="D3213" s="434"/>
      <c r="F3213" s="103" t="s">
        <v>5133</v>
      </c>
      <c r="H3213" s="214" t="s">
        <v>5133</v>
      </c>
      <c r="J3213" s="46">
        <v>0</v>
      </c>
      <c r="K3213" s="14"/>
      <c r="L3213" s="18">
        <f t="shared" si="153"/>
        <v>0</v>
      </c>
      <c r="M3213" s="14">
        <v>46</v>
      </c>
      <c r="N3213" s="23"/>
      <c r="O3213" s="18">
        <f t="shared" si="154"/>
        <v>46</v>
      </c>
      <c r="P3213" s="16">
        <f t="shared" si="155"/>
        <v>46</v>
      </c>
    </row>
    <row r="3214" spans="2:16">
      <c r="B3214" s="400"/>
      <c r="D3214" s="434"/>
      <c r="F3214" s="103" t="s">
        <v>5134</v>
      </c>
      <c r="H3214" s="214" t="s">
        <v>5134</v>
      </c>
      <c r="J3214" s="46"/>
      <c r="K3214" s="14"/>
      <c r="L3214" s="18">
        <f t="shared" si="153"/>
        <v>0</v>
      </c>
      <c r="M3214" s="14"/>
      <c r="N3214" s="23"/>
      <c r="O3214" s="18">
        <f t="shared" si="154"/>
        <v>0</v>
      </c>
      <c r="P3214" s="16">
        <f t="shared" si="155"/>
        <v>0</v>
      </c>
    </row>
    <row r="3215" spans="2:16">
      <c r="B3215" s="400"/>
      <c r="D3215" s="434"/>
      <c r="F3215" s="103" t="s">
        <v>5135</v>
      </c>
      <c r="H3215" s="214" t="s">
        <v>5135</v>
      </c>
      <c r="J3215" s="46"/>
      <c r="K3215" s="14"/>
      <c r="L3215" s="18">
        <f t="shared" si="153"/>
        <v>0</v>
      </c>
      <c r="M3215" s="14"/>
      <c r="N3215" s="23"/>
      <c r="O3215" s="18">
        <f t="shared" si="154"/>
        <v>0</v>
      </c>
      <c r="P3215" s="16">
        <f t="shared" si="155"/>
        <v>0</v>
      </c>
    </row>
    <row r="3216" spans="2:16" ht="25.5">
      <c r="B3216" s="400"/>
      <c r="D3216" s="434"/>
      <c r="F3216" s="103" t="s">
        <v>5136</v>
      </c>
      <c r="H3216" s="214" t="s">
        <v>5136</v>
      </c>
      <c r="J3216" s="46"/>
      <c r="K3216" s="14"/>
      <c r="L3216" s="18">
        <f t="shared" si="153"/>
        <v>0</v>
      </c>
      <c r="M3216" s="14"/>
      <c r="N3216" s="23"/>
      <c r="O3216" s="18">
        <f t="shared" si="154"/>
        <v>0</v>
      </c>
      <c r="P3216" s="16">
        <f t="shared" si="155"/>
        <v>0</v>
      </c>
    </row>
    <row r="3217" spans="2:16" ht="25.5">
      <c r="B3217" s="400"/>
      <c r="D3217" s="434"/>
      <c r="F3217" s="103" t="s">
        <v>5137</v>
      </c>
      <c r="H3217" s="214" t="s">
        <v>5137</v>
      </c>
      <c r="J3217" s="46"/>
      <c r="K3217" s="14"/>
      <c r="L3217" s="18">
        <f t="shared" si="153"/>
        <v>0</v>
      </c>
      <c r="M3217" s="14"/>
      <c r="N3217" s="23"/>
      <c r="O3217" s="18">
        <f t="shared" si="154"/>
        <v>0</v>
      </c>
      <c r="P3217" s="16">
        <f t="shared" si="155"/>
        <v>0</v>
      </c>
    </row>
    <row r="3218" spans="2:16">
      <c r="B3218" s="400"/>
      <c r="D3218" s="434"/>
      <c r="F3218" s="103" t="s">
        <v>5138</v>
      </c>
      <c r="H3218" s="214" t="s">
        <v>5138</v>
      </c>
      <c r="J3218" s="46">
        <v>0</v>
      </c>
      <c r="K3218" s="14"/>
      <c r="L3218" s="18">
        <f t="shared" si="153"/>
        <v>0</v>
      </c>
      <c r="M3218" s="14">
        <v>35</v>
      </c>
      <c r="N3218" s="23"/>
      <c r="O3218" s="18">
        <f t="shared" si="154"/>
        <v>35</v>
      </c>
      <c r="P3218" s="16">
        <f t="shared" si="155"/>
        <v>35</v>
      </c>
    </row>
    <row r="3219" spans="2:16" ht="25.5">
      <c r="B3219" s="400"/>
      <c r="D3219" s="434"/>
      <c r="F3219" s="103" t="s">
        <v>4255</v>
      </c>
      <c r="H3219" s="214" t="s">
        <v>4255</v>
      </c>
      <c r="J3219" s="46"/>
      <c r="K3219" s="14"/>
      <c r="L3219" s="18">
        <f t="shared" si="153"/>
        <v>0</v>
      </c>
      <c r="M3219" s="14"/>
      <c r="N3219" s="23"/>
      <c r="O3219" s="18">
        <f t="shared" si="154"/>
        <v>0</v>
      </c>
      <c r="P3219" s="16">
        <f t="shared" si="155"/>
        <v>0</v>
      </c>
    </row>
    <row r="3220" spans="2:16" ht="25.5">
      <c r="B3220" s="400"/>
      <c r="D3220" s="434"/>
      <c r="F3220" s="103" t="s">
        <v>5139</v>
      </c>
      <c r="H3220" s="214" t="s">
        <v>8665</v>
      </c>
      <c r="J3220" s="46"/>
      <c r="K3220" s="14"/>
      <c r="L3220" s="18">
        <f t="shared" si="153"/>
        <v>0</v>
      </c>
      <c r="M3220" s="14"/>
      <c r="N3220" s="23"/>
      <c r="O3220" s="18">
        <f t="shared" si="154"/>
        <v>0</v>
      </c>
      <c r="P3220" s="16">
        <f t="shared" si="155"/>
        <v>0</v>
      </c>
    </row>
    <row r="3221" spans="2:16" ht="51">
      <c r="B3221" s="400"/>
      <c r="D3221" s="434"/>
      <c r="F3221" s="103" t="s">
        <v>4827</v>
      </c>
      <c r="H3221" s="214" t="s">
        <v>8436</v>
      </c>
      <c r="J3221" s="46"/>
      <c r="K3221" s="14"/>
      <c r="L3221" s="18">
        <f t="shared" si="153"/>
        <v>0</v>
      </c>
      <c r="M3221" s="14"/>
      <c r="N3221" s="23"/>
      <c r="O3221" s="18">
        <f t="shared" si="154"/>
        <v>0</v>
      </c>
      <c r="P3221" s="16">
        <f t="shared" si="155"/>
        <v>0</v>
      </c>
    </row>
    <row r="3222" spans="2:16">
      <c r="B3222" s="400"/>
      <c r="D3222" s="434"/>
      <c r="F3222" s="103" t="s">
        <v>5140</v>
      </c>
      <c r="H3222" s="214" t="s">
        <v>5140</v>
      </c>
      <c r="J3222" s="46"/>
      <c r="K3222" s="14"/>
      <c r="L3222" s="18">
        <f t="shared" si="153"/>
        <v>0</v>
      </c>
      <c r="M3222" s="14"/>
      <c r="N3222" s="23"/>
      <c r="O3222" s="18">
        <f t="shared" si="154"/>
        <v>0</v>
      </c>
      <c r="P3222" s="16">
        <f t="shared" si="155"/>
        <v>0</v>
      </c>
    </row>
    <row r="3223" spans="2:16">
      <c r="B3223" s="400"/>
      <c r="D3223" s="434"/>
      <c r="F3223" s="103" t="s">
        <v>5141</v>
      </c>
      <c r="H3223" s="214" t="s">
        <v>5141</v>
      </c>
      <c r="J3223" s="46">
        <v>0</v>
      </c>
      <c r="K3223" s="14"/>
      <c r="L3223" s="18">
        <f t="shared" si="153"/>
        <v>0</v>
      </c>
      <c r="M3223" s="14">
        <v>57</v>
      </c>
      <c r="N3223" s="23"/>
      <c r="O3223" s="18">
        <f t="shared" si="154"/>
        <v>57</v>
      </c>
      <c r="P3223" s="16">
        <f t="shared" si="155"/>
        <v>57</v>
      </c>
    </row>
    <row r="3224" spans="2:16">
      <c r="B3224" s="400"/>
      <c r="D3224" s="434"/>
      <c r="F3224" s="103" t="s">
        <v>5142</v>
      </c>
      <c r="H3224" s="214" t="s">
        <v>5142</v>
      </c>
      <c r="J3224" s="46"/>
      <c r="K3224" s="14"/>
      <c r="L3224" s="18">
        <f t="shared" si="153"/>
        <v>0</v>
      </c>
      <c r="M3224" s="14"/>
      <c r="N3224" s="23"/>
      <c r="O3224" s="18">
        <f t="shared" si="154"/>
        <v>0</v>
      </c>
      <c r="P3224" s="16">
        <f t="shared" si="155"/>
        <v>0</v>
      </c>
    </row>
    <row r="3225" spans="2:16">
      <c r="B3225" s="400"/>
      <c r="D3225" s="434"/>
      <c r="F3225" s="103" t="s">
        <v>5143</v>
      </c>
      <c r="H3225" s="214" t="s">
        <v>5143</v>
      </c>
      <c r="J3225" s="46"/>
      <c r="K3225" s="14"/>
      <c r="L3225" s="18">
        <f t="shared" si="153"/>
        <v>0</v>
      </c>
      <c r="M3225" s="14"/>
      <c r="N3225" s="23"/>
      <c r="O3225" s="18">
        <f t="shared" si="154"/>
        <v>0</v>
      </c>
      <c r="P3225" s="16">
        <f t="shared" si="155"/>
        <v>0</v>
      </c>
    </row>
    <row r="3226" spans="2:16">
      <c r="B3226" s="400"/>
      <c r="D3226" s="434"/>
      <c r="F3226" s="103" t="s">
        <v>5144</v>
      </c>
      <c r="H3226" s="214" t="s">
        <v>5144</v>
      </c>
      <c r="J3226" s="46"/>
      <c r="K3226" s="14"/>
      <c r="L3226" s="18">
        <f t="shared" ref="L3226:L3289" si="156">+J3226+K3226</f>
        <v>0</v>
      </c>
      <c r="M3226" s="14"/>
      <c r="N3226" s="23"/>
      <c r="O3226" s="18">
        <f t="shared" ref="O3226:O3289" si="157">+N3226+M3226</f>
        <v>0</v>
      </c>
      <c r="P3226" s="16">
        <f t="shared" si="155"/>
        <v>0</v>
      </c>
    </row>
    <row r="3227" spans="2:16" ht="25.5">
      <c r="B3227" s="400"/>
      <c r="D3227" s="435"/>
      <c r="F3227" s="103" t="s">
        <v>4111</v>
      </c>
      <c r="H3227" s="214" t="s">
        <v>8221</v>
      </c>
      <c r="J3227" s="46"/>
      <c r="K3227" s="14"/>
      <c r="L3227" s="18">
        <f t="shared" si="156"/>
        <v>0</v>
      </c>
      <c r="M3227" s="14"/>
      <c r="N3227" s="23"/>
      <c r="O3227" s="18">
        <f t="shared" si="157"/>
        <v>0</v>
      </c>
      <c r="P3227" s="16">
        <f t="shared" ref="P3227:P3290" si="158">+L3227+O3227</f>
        <v>0</v>
      </c>
    </row>
    <row r="3228" spans="2:16" ht="25.5">
      <c r="B3228" s="400"/>
      <c r="D3228" s="433" t="s">
        <v>3956</v>
      </c>
      <c r="F3228" s="103" t="s">
        <v>5145</v>
      </c>
      <c r="H3228" s="214" t="s">
        <v>5145</v>
      </c>
      <c r="J3228" s="46">
        <v>0</v>
      </c>
      <c r="K3228" s="14"/>
      <c r="L3228" s="18">
        <f t="shared" si="156"/>
        <v>0</v>
      </c>
      <c r="M3228" s="14">
        <v>133</v>
      </c>
      <c r="N3228" s="23"/>
      <c r="O3228" s="18">
        <f t="shared" si="157"/>
        <v>133</v>
      </c>
      <c r="P3228" s="16">
        <f t="shared" si="158"/>
        <v>133</v>
      </c>
    </row>
    <row r="3229" spans="2:16">
      <c r="B3229" s="400"/>
      <c r="D3229" s="434"/>
      <c r="F3229" s="103" t="s">
        <v>5146</v>
      </c>
      <c r="H3229" s="214" t="s">
        <v>8666</v>
      </c>
      <c r="J3229" s="46"/>
      <c r="K3229" s="14"/>
      <c r="L3229" s="18">
        <f t="shared" si="156"/>
        <v>0</v>
      </c>
      <c r="M3229" s="14"/>
      <c r="N3229" s="23"/>
      <c r="O3229" s="18">
        <f t="shared" si="157"/>
        <v>0</v>
      </c>
      <c r="P3229" s="16">
        <f t="shared" si="158"/>
        <v>0</v>
      </c>
    </row>
    <row r="3230" spans="2:16">
      <c r="B3230" s="400"/>
      <c r="D3230" s="434"/>
      <c r="F3230" s="103" t="s">
        <v>5146</v>
      </c>
      <c r="H3230" s="214" t="s">
        <v>8667</v>
      </c>
      <c r="J3230" s="46"/>
      <c r="K3230" s="14"/>
      <c r="L3230" s="18">
        <f t="shared" si="156"/>
        <v>0</v>
      </c>
      <c r="M3230" s="14"/>
      <c r="N3230" s="23"/>
      <c r="O3230" s="18">
        <f t="shared" si="157"/>
        <v>0</v>
      </c>
      <c r="P3230" s="16">
        <f t="shared" si="158"/>
        <v>0</v>
      </c>
    </row>
    <row r="3231" spans="2:16">
      <c r="B3231" s="400"/>
      <c r="D3231" s="434"/>
      <c r="F3231" s="103" t="s">
        <v>5146</v>
      </c>
      <c r="H3231" s="214" t="s">
        <v>8668</v>
      </c>
      <c r="J3231" s="46">
        <v>479</v>
      </c>
      <c r="K3231" s="14"/>
      <c r="L3231" s="18">
        <f t="shared" si="156"/>
        <v>479</v>
      </c>
      <c r="M3231" s="14">
        <v>0</v>
      </c>
      <c r="N3231" s="23"/>
      <c r="O3231" s="18">
        <f t="shared" si="157"/>
        <v>0</v>
      </c>
      <c r="P3231" s="16">
        <f t="shared" si="158"/>
        <v>479</v>
      </c>
    </row>
    <row r="3232" spans="2:16">
      <c r="B3232" s="400"/>
      <c r="D3232" s="434"/>
      <c r="F3232" s="103" t="s">
        <v>4112</v>
      </c>
      <c r="H3232" s="214" t="s">
        <v>4112</v>
      </c>
      <c r="J3232" s="46">
        <v>19</v>
      </c>
      <c r="K3232" s="14">
        <v>0</v>
      </c>
      <c r="L3232" s="18">
        <f t="shared" si="156"/>
        <v>19</v>
      </c>
      <c r="M3232" s="14">
        <v>0</v>
      </c>
      <c r="N3232" s="23">
        <v>0</v>
      </c>
      <c r="O3232" s="18">
        <f t="shared" si="157"/>
        <v>0</v>
      </c>
      <c r="P3232" s="16">
        <f t="shared" si="158"/>
        <v>19</v>
      </c>
    </row>
    <row r="3233" spans="2:16">
      <c r="B3233" s="400"/>
      <c r="D3233" s="434"/>
      <c r="F3233" s="103" t="s">
        <v>4911</v>
      </c>
      <c r="H3233" s="214" t="s">
        <v>4911</v>
      </c>
      <c r="J3233" s="46">
        <v>10</v>
      </c>
      <c r="K3233" s="14">
        <v>0</v>
      </c>
      <c r="L3233" s="18">
        <f t="shared" si="156"/>
        <v>10</v>
      </c>
      <c r="M3233" s="14">
        <v>0</v>
      </c>
      <c r="N3233" s="23">
        <v>0</v>
      </c>
      <c r="O3233" s="18">
        <f t="shared" si="157"/>
        <v>0</v>
      </c>
      <c r="P3233" s="16">
        <f t="shared" si="158"/>
        <v>10</v>
      </c>
    </row>
    <row r="3234" spans="2:16">
      <c r="B3234" s="400"/>
      <c r="D3234" s="434"/>
      <c r="F3234" s="103" t="s">
        <v>5147</v>
      </c>
      <c r="H3234" s="214" t="s">
        <v>5147</v>
      </c>
      <c r="J3234" s="46"/>
      <c r="K3234" s="14"/>
      <c r="L3234" s="18">
        <f t="shared" si="156"/>
        <v>0</v>
      </c>
      <c r="M3234" s="14"/>
      <c r="N3234" s="23"/>
      <c r="O3234" s="18">
        <f t="shared" si="157"/>
        <v>0</v>
      </c>
      <c r="P3234" s="16">
        <f t="shared" si="158"/>
        <v>0</v>
      </c>
    </row>
    <row r="3235" spans="2:16">
      <c r="B3235" s="400"/>
      <c r="D3235" s="434"/>
      <c r="F3235" s="103" t="s">
        <v>5148</v>
      </c>
      <c r="H3235" s="214" t="s">
        <v>5148</v>
      </c>
      <c r="J3235" s="46">
        <v>19</v>
      </c>
      <c r="K3235" s="14">
        <v>0</v>
      </c>
      <c r="L3235" s="18">
        <f t="shared" si="156"/>
        <v>19</v>
      </c>
      <c r="M3235" s="14">
        <v>0</v>
      </c>
      <c r="N3235" s="23">
        <v>0</v>
      </c>
      <c r="O3235" s="18">
        <f t="shared" si="157"/>
        <v>0</v>
      </c>
      <c r="P3235" s="16">
        <f t="shared" si="158"/>
        <v>19</v>
      </c>
    </row>
    <row r="3236" spans="2:16">
      <c r="B3236" s="400"/>
      <c r="D3236" s="434"/>
      <c r="F3236" s="103" t="s">
        <v>5149</v>
      </c>
      <c r="H3236" s="214" t="s">
        <v>5149</v>
      </c>
      <c r="J3236" s="46">
        <v>20</v>
      </c>
      <c r="K3236" s="14">
        <v>0</v>
      </c>
      <c r="L3236" s="18">
        <f t="shared" si="156"/>
        <v>20</v>
      </c>
      <c r="M3236" s="14">
        <v>0</v>
      </c>
      <c r="N3236" s="23">
        <v>0</v>
      </c>
      <c r="O3236" s="18">
        <f t="shared" si="157"/>
        <v>0</v>
      </c>
      <c r="P3236" s="16">
        <f t="shared" si="158"/>
        <v>20</v>
      </c>
    </row>
    <row r="3237" spans="2:16">
      <c r="B3237" s="400"/>
      <c r="D3237" s="434"/>
      <c r="F3237" s="103" t="s">
        <v>5150</v>
      </c>
      <c r="H3237" s="214" t="s">
        <v>5150</v>
      </c>
      <c r="J3237" s="46">
        <v>12</v>
      </c>
      <c r="K3237" s="14">
        <v>0</v>
      </c>
      <c r="L3237" s="18">
        <f t="shared" si="156"/>
        <v>12</v>
      </c>
      <c r="M3237" s="14">
        <v>0</v>
      </c>
      <c r="N3237" s="23">
        <v>0</v>
      </c>
      <c r="O3237" s="18">
        <f t="shared" si="157"/>
        <v>0</v>
      </c>
      <c r="P3237" s="16">
        <f t="shared" si="158"/>
        <v>12</v>
      </c>
    </row>
    <row r="3238" spans="2:16">
      <c r="B3238" s="400"/>
      <c r="D3238" s="434"/>
      <c r="F3238" s="103" t="s">
        <v>5151</v>
      </c>
      <c r="H3238" s="214" t="s">
        <v>5151</v>
      </c>
      <c r="J3238" s="46">
        <v>8</v>
      </c>
      <c r="K3238" s="14">
        <v>0</v>
      </c>
      <c r="L3238" s="18">
        <f t="shared" si="156"/>
        <v>8</v>
      </c>
      <c r="M3238" s="14">
        <v>0</v>
      </c>
      <c r="N3238" s="23">
        <v>0</v>
      </c>
      <c r="O3238" s="18">
        <f t="shared" si="157"/>
        <v>0</v>
      </c>
      <c r="P3238" s="16">
        <f t="shared" si="158"/>
        <v>8</v>
      </c>
    </row>
    <row r="3239" spans="2:16">
      <c r="B3239" s="400"/>
      <c r="D3239" s="434"/>
      <c r="F3239" s="103" t="s">
        <v>5152</v>
      </c>
      <c r="H3239" s="214" t="s">
        <v>5152</v>
      </c>
      <c r="J3239" s="46">
        <v>11</v>
      </c>
      <c r="K3239" s="14">
        <v>0</v>
      </c>
      <c r="L3239" s="18">
        <f t="shared" si="156"/>
        <v>11</v>
      </c>
      <c r="M3239" s="14">
        <v>0</v>
      </c>
      <c r="N3239" s="23">
        <v>0</v>
      </c>
      <c r="O3239" s="18">
        <f t="shared" si="157"/>
        <v>0</v>
      </c>
      <c r="P3239" s="16">
        <f t="shared" si="158"/>
        <v>11</v>
      </c>
    </row>
    <row r="3240" spans="2:16">
      <c r="B3240" s="400"/>
      <c r="D3240" s="434"/>
      <c r="F3240" s="103" t="s">
        <v>5153</v>
      </c>
      <c r="H3240" s="214" t="s">
        <v>5153</v>
      </c>
      <c r="J3240" s="46">
        <v>19</v>
      </c>
      <c r="K3240" s="14">
        <v>0</v>
      </c>
      <c r="L3240" s="18">
        <f t="shared" si="156"/>
        <v>19</v>
      </c>
      <c r="M3240" s="14">
        <v>0</v>
      </c>
      <c r="N3240" s="23">
        <v>0</v>
      </c>
      <c r="O3240" s="18">
        <f t="shared" si="157"/>
        <v>0</v>
      </c>
      <c r="P3240" s="16">
        <f t="shared" si="158"/>
        <v>19</v>
      </c>
    </row>
    <row r="3241" spans="2:16">
      <c r="B3241" s="400"/>
      <c r="D3241" s="434"/>
      <c r="F3241" s="103" t="s">
        <v>4785</v>
      </c>
      <c r="H3241" s="214" t="s">
        <v>4785</v>
      </c>
      <c r="J3241" s="46">
        <v>64</v>
      </c>
      <c r="K3241" s="14">
        <v>0</v>
      </c>
      <c r="L3241" s="18">
        <f t="shared" si="156"/>
        <v>64</v>
      </c>
      <c r="M3241" s="14">
        <v>0</v>
      </c>
      <c r="N3241" s="23">
        <v>0</v>
      </c>
      <c r="O3241" s="18">
        <f t="shared" si="157"/>
        <v>0</v>
      </c>
      <c r="P3241" s="16">
        <f t="shared" si="158"/>
        <v>64</v>
      </c>
    </row>
    <row r="3242" spans="2:16">
      <c r="B3242" s="400"/>
      <c r="D3242" s="434"/>
      <c r="F3242" s="103" t="s">
        <v>5154</v>
      </c>
      <c r="H3242" s="214" t="s">
        <v>5154</v>
      </c>
      <c r="J3242" s="46">
        <v>22</v>
      </c>
      <c r="K3242" s="14">
        <v>0</v>
      </c>
      <c r="L3242" s="18">
        <f t="shared" si="156"/>
        <v>22</v>
      </c>
      <c r="M3242" s="14">
        <v>0</v>
      </c>
      <c r="N3242" s="23">
        <v>0</v>
      </c>
      <c r="O3242" s="18">
        <f t="shared" si="157"/>
        <v>0</v>
      </c>
      <c r="P3242" s="16">
        <f t="shared" si="158"/>
        <v>22</v>
      </c>
    </row>
    <row r="3243" spans="2:16">
      <c r="B3243" s="400"/>
      <c r="D3243" s="434"/>
      <c r="F3243" s="103" t="s">
        <v>4567</v>
      </c>
      <c r="H3243" s="214" t="s">
        <v>4567</v>
      </c>
      <c r="J3243" s="46">
        <v>18</v>
      </c>
      <c r="K3243" s="14">
        <v>0</v>
      </c>
      <c r="L3243" s="18">
        <f t="shared" si="156"/>
        <v>18</v>
      </c>
      <c r="M3243" s="14">
        <v>0</v>
      </c>
      <c r="N3243" s="23">
        <v>0</v>
      </c>
      <c r="O3243" s="18">
        <f t="shared" si="157"/>
        <v>0</v>
      </c>
      <c r="P3243" s="16">
        <f t="shared" si="158"/>
        <v>18</v>
      </c>
    </row>
    <row r="3244" spans="2:16">
      <c r="B3244" s="400"/>
      <c r="D3244" s="434"/>
      <c r="F3244" s="103" t="s">
        <v>5155</v>
      </c>
      <c r="H3244" s="214" t="s">
        <v>5155</v>
      </c>
      <c r="J3244" s="46"/>
      <c r="K3244" s="14"/>
      <c r="L3244" s="18">
        <f t="shared" si="156"/>
        <v>0</v>
      </c>
      <c r="M3244" s="14"/>
      <c r="N3244" s="23"/>
      <c r="O3244" s="18">
        <f t="shared" si="157"/>
        <v>0</v>
      </c>
      <c r="P3244" s="16">
        <f t="shared" si="158"/>
        <v>0</v>
      </c>
    </row>
    <row r="3245" spans="2:16">
      <c r="B3245" s="400"/>
      <c r="D3245" s="434"/>
      <c r="F3245" s="103" t="s">
        <v>5156</v>
      </c>
      <c r="H3245" s="214" t="s">
        <v>5156</v>
      </c>
      <c r="J3245" s="46">
        <v>14</v>
      </c>
      <c r="K3245" s="14">
        <v>0</v>
      </c>
      <c r="L3245" s="18">
        <f t="shared" si="156"/>
        <v>14</v>
      </c>
      <c r="M3245" s="14">
        <v>0</v>
      </c>
      <c r="N3245" s="23">
        <v>0</v>
      </c>
      <c r="O3245" s="18">
        <f t="shared" si="157"/>
        <v>0</v>
      </c>
      <c r="P3245" s="16">
        <f t="shared" si="158"/>
        <v>14</v>
      </c>
    </row>
    <row r="3246" spans="2:16">
      <c r="B3246" s="400"/>
      <c r="D3246" s="434"/>
      <c r="F3246" s="103" t="s">
        <v>5157</v>
      </c>
      <c r="H3246" s="214" t="s">
        <v>5157</v>
      </c>
      <c r="J3246" s="46">
        <v>8</v>
      </c>
      <c r="K3246" s="14">
        <v>0</v>
      </c>
      <c r="L3246" s="18">
        <f t="shared" si="156"/>
        <v>8</v>
      </c>
      <c r="M3246" s="14">
        <v>0</v>
      </c>
      <c r="N3246" s="23">
        <v>0</v>
      </c>
      <c r="O3246" s="18">
        <f t="shared" si="157"/>
        <v>0</v>
      </c>
      <c r="P3246" s="16">
        <f t="shared" si="158"/>
        <v>8</v>
      </c>
    </row>
    <row r="3247" spans="2:16">
      <c r="B3247" s="400"/>
      <c r="D3247" s="434"/>
      <c r="F3247" s="103" t="s">
        <v>5158</v>
      </c>
      <c r="H3247" s="214" t="s">
        <v>5158</v>
      </c>
      <c r="J3247" s="46">
        <v>12</v>
      </c>
      <c r="K3247" s="14">
        <v>0</v>
      </c>
      <c r="L3247" s="18">
        <f t="shared" si="156"/>
        <v>12</v>
      </c>
      <c r="M3247" s="14">
        <v>0</v>
      </c>
      <c r="N3247" s="23">
        <v>0</v>
      </c>
      <c r="O3247" s="18">
        <f t="shared" si="157"/>
        <v>0</v>
      </c>
      <c r="P3247" s="16">
        <f t="shared" si="158"/>
        <v>12</v>
      </c>
    </row>
    <row r="3248" spans="2:16">
      <c r="B3248" s="400"/>
      <c r="D3248" s="434"/>
      <c r="F3248" s="103" t="s">
        <v>5159</v>
      </c>
      <c r="H3248" s="214" t="s">
        <v>5159</v>
      </c>
      <c r="J3248" s="46">
        <v>12</v>
      </c>
      <c r="K3248" s="14">
        <v>0</v>
      </c>
      <c r="L3248" s="18">
        <f t="shared" si="156"/>
        <v>12</v>
      </c>
      <c r="M3248" s="14">
        <v>0</v>
      </c>
      <c r="N3248" s="23">
        <v>0</v>
      </c>
      <c r="O3248" s="18">
        <f t="shared" si="157"/>
        <v>0</v>
      </c>
      <c r="P3248" s="16">
        <f t="shared" si="158"/>
        <v>12</v>
      </c>
    </row>
    <row r="3249" spans="2:16">
      <c r="B3249" s="400"/>
      <c r="D3249" s="434"/>
      <c r="F3249" s="103" t="s">
        <v>5160</v>
      </c>
      <c r="H3249" s="214" t="s">
        <v>5160</v>
      </c>
      <c r="J3249" s="46"/>
      <c r="K3249" s="14"/>
      <c r="L3249" s="18">
        <f t="shared" si="156"/>
        <v>0</v>
      </c>
      <c r="M3249" s="14"/>
      <c r="N3249" s="23"/>
      <c r="O3249" s="18">
        <f t="shared" si="157"/>
        <v>0</v>
      </c>
      <c r="P3249" s="16">
        <f t="shared" si="158"/>
        <v>0</v>
      </c>
    </row>
    <row r="3250" spans="2:16">
      <c r="B3250" s="400"/>
      <c r="D3250" s="434"/>
      <c r="F3250" s="103" t="s">
        <v>4090</v>
      </c>
      <c r="H3250" s="214" t="s">
        <v>4090</v>
      </c>
      <c r="J3250" s="46">
        <v>0</v>
      </c>
      <c r="K3250" s="14"/>
      <c r="L3250" s="18">
        <f t="shared" si="156"/>
        <v>0</v>
      </c>
      <c r="M3250" s="14">
        <v>117</v>
      </c>
      <c r="N3250" s="23"/>
      <c r="O3250" s="18">
        <f t="shared" si="157"/>
        <v>117</v>
      </c>
      <c r="P3250" s="16">
        <f t="shared" si="158"/>
        <v>117</v>
      </c>
    </row>
    <row r="3251" spans="2:16">
      <c r="B3251" s="400"/>
      <c r="D3251" s="434"/>
      <c r="F3251" s="103" t="s">
        <v>4269</v>
      </c>
      <c r="H3251" s="214" t="s">
        <v>4269</v>
      </c>
      <c r="J3251" s="46">
        <v>12</v>
      </c>
      <c r="K3251" s="14">
        <v>0</v>
      </c>
      <c r="L3251" s="18">
        <f t="shared" si="156"/>
        <v>12</v>
      </c>
      <c r="M3251" s="14">
        <v>0</v>
      </c>
      <c r="N3251" s="23">
        <v>0</v>
      </c>
      <c r="O3251" s="18">
        <f t="shared" si="157"/>
        <v>0</v>
      </c>
      <c r="P3251" s="16">
        <f t="shared" si="158"/>
        <v>12</v>
      </c>
    </row>
    <row r="3252" spans="2:16">
      <c r="B3252" s="400"/>
      <c r="D3252" s="434"/>
      <c r="F3252" s="103" t="s">
        <v>5161</v>
      </c>
      <c r="H3252" s="214" t="s">
        <v>5161</v>
      </c>
      <c r="J3252" s="46">
        <v>23</v>
      </c>
      <c r="K3252" s="14">
        <v>0</v>
      </c>
      <c r="L3252" s="18">
        <f t="shared" si="156"/>
        <v>23</v>
      </c>
      <c r="M3252" s="14">
        <v>0</v>
      </c>
      <c r="N3252" s="23">
        <v>0</v>
      </c>
      <c r="O3252" s="18">
        <f t="shared" si="157"/>
        <v>0</v>
      </c>
      <c r="P3252" s="16">
        <f t="shared" si="158"/>
        <v>23</v>
      </c>
    </row>
    <row r="3253" spans="2:16">
      <c r="B3253" s="400"/>
      <c r="D3253" s="434"/>
      <c r="F3253" s="103" t="s">
        <v>5162</v>
      </c>
      <c r="H3253" s="214" t="s">
        <v>5162</v>
      </c>
      <c r="J3253" s="46">
        <v>12</v>
      </c>
      <c r="K3253" s="14">
        <v>0</v>
      </c>
      <c r="L3253" s="18">
        <f t="shared" si="156"/>
        <v>12</v>
      </c>
      <c r="M3253" s="14">
        <v>0</v>
      </c>
      <c r="N3253" s="23">
        <v>0</v>
      </c>
      <c r="O3253" s="18">
        <f t="shared" si="157"/>
        <v>0</v>
      </c>
      <c r="P3253" s="16">
        <f t="shared" si="158"/>
        <v>12</v>
      </c>
    </row>
    <row r="3254" spans="2:16">
      <c r="B3254" s="400"/>
      <c r="D3254" s="434"/>
      <c r="F3254" s="103" t="s">
        <v>5163</v>
      </c>
      <c r="H3254" s="214" t="s">
        <v>5163</v>
      </c>
      <c r="J3254" s="46">
        <v>10</v>
      </c>
      <c r="K3254" s="14">
        <v>0</v>
      </c>
      <c r="L3254" s="18">
        <f t="shared" si="156"/>
        <v>10</v>
      </c>
      <c r="M3254" s="14">
        <v>0</v>
      </c>
      <c r="N3254" s="23">
        <v>0</v>
      </c>
      <c r="O3254" s="18">
        <f t="shared" si="157"/>
        <v>0</v>
      </c>
      <c r="P3254" s="16">
        <f t="shared" si="158"/>
        <v>10</v>
      </c>
    </row>
    <row r="3255" spans="2:16">
      <c r="B3255" s="400"/>
      <c r="D3255" s="434"/>
      <c r="F3255" s="103" t="s">
        <v>4903</v>
      </c>
      <c r="H3255" s="214" t="s">
        <v>4903</v>
      </c>
      <c r="J3255" s="46"/>
      <c r="K3255" s="14"/>
      <c r="L3255" s="18">
        <f t="shared" si="156"/>
        <v>0</v>
      </c>
      <c r="M3255" s="14"/>
      <c r="N3255" s="23"/>
      <c r="O3255" s="18">
        <f t="shared" si="157"/>
        <v>0</v>
      </c>
      <c r="P3255" s="16">
        <f t="shared" si="158"/>
        <v>0</v>
      </c>
    </row>
    <row r="3256" spans="2:16">
      <c r="B3256" s="400"/>
      <c r="D3256" s="434"/>
      <c r="F3256" s="103" t="s">
        <v>5015</v>
      </c>
      <c r="H3256" s="214" t="s">
        <v>5015</v>
      </c>
      <c r="J3256" s="46">
        <v>8</v>
      </c>
      <c r="K3256" s="14">
        <v>0</v>
      </c>
      <c r="L3256" s="18">
        <f t="shared" si="156"/>
        <v>8</v>
      </c>
      <c r="M3256" s="14">
        <v>0</v>
      </c>
      <c r="N3256" s="23">
        <v>0</v>
      </c>
      <c r="O3256" s="18">
        <f t="shared" si="157"/>
        <v>0</v>
      </c>
      <c r="P3256" s="16">
        <f t="shared" si="158"/>
        <v>8</v>
      </c>
    </row>
    <row r="3257" spans="2:16">
      <c r="B3257" s="400"/>
      <c r="D3257" s="434"/>
      <c r="F3257" s="103" t="s">
        <v>5164</v>
      </c>
      <c r="H3257" s="214" t="s">
        <v>5164</v>
      </c>
      <c r="J3257" s="46">
        <v>10</v>
      </c>
      <c r="K3257" s="14">
        <v>0</v>
      </c>
      <c r="L3257" s="18">
        <f t="shared" si="156"/>
        <v>10</v>
      </c>
      <c r="M3257" s="14">
        <v>0</v>
      </c>
      <c r="N3257" s="23">
        <v>0</v>
      </c>
      <c r="O3257" s="18">
        <f t="shared" si="157"/>
        <v>0</v>
      </c>
      <c r="P3257" s="16">
        <f t="shared" si="158"/>
        <v>10</v>
      </c>
    </row>
    <row r="3258" spans="2:16">
      <c r="B3258" s="400"/>
      <c r="D3258" s="434"/>
      <c r="F3258" s="103" t="s">
        <v>4523</v>
      </c>
      <c r="H3258" s="214" t="s">
        <v>4523</v>
      </c>
      <c r="J3258" s="46">
        <v>29</v>
      </c>
      <c r="K3258" s="14">
        <v>0</v>
      </c>
      <c r="L3258" s="18">
        <f t="shared" si="156"/>
        <v>29</v>
      </c>
      <c r="M3258" s="14">
        <v>0</v>
      </c>
      <c r="N3258" s="23">
        <v>0</v>
      </c>
      <c r="O3258" s="18">
        <f t="shared" si="157"/>
        <v>0</v>
      </c>
      <c r="P3258" s="16">
        <f t="shared" si="158"/>
        <v>29</v>
      </c>
    </row>
    <row r="3259" spans="2:16" ht="25.5">
      <c r="B3259" s="400"/>
      <c r="D3259" s="434"/>
      <c r="F3259" s="103" t="s">
        <v>5165</v>
      </c>
      <c r="H3259" s="214" t="s">
        <v>5165</v>
      </c>
      <c r="J3259" s="46">
        <v>8</v>
      </c>
      <c r="K3259" s="14">
        <v>0</v>
      </c>
      <c r="L3259" s="18">
        <f t="shared" si="156"/>
        <v>8</v>
      </c>
      <c r="M3259" s="14">
        <v>0</v>
      </c>
      <c r="N3259" s="23">
        <v>0</v>
      </c>
      <c r="O3259" s="18">
        <f t="shared" si="157"/>
        <v>0</v>
      </c>
      <c r="P3259" s="16">
        <f t="shared" si="158"/>
        <v>8</v>
      </c>
    </row>
    <row r="3260" spans="2:16">
      <c r="B3260" s="400"/>
      <c r="D3260" s="434"/>
      <c r="F3260" s="103" t="s">
        <v>4519</v>
      </c>
      <c r="H3260" s="214" t="s">
        <v>4519</v>
      </c>
      <c r="J3260" s="46">
        <v>17</v>
      </c>
      <c r="K3260" s="14">
        <v>0</v>
      </c>
      <c r="L3260" s="18">
        <f t="shared" si="156"/>
        <v>17</v>
      </c>
      <c r="M3260" s="14">
        <v>0</v>
      </c>
      <c r="N3260" s="23">
        <v>0</v>
      </c>
      <c r="O3260" s="18">
        <f t="shared" si="157"/>
        <v>0</v>
      </c>
      <c r="P3260" s="16">
        <f t="shared" si="158"/>
        <v>17</v>
      </c>
    </row>
    <row r="3261" spans="2:16">
      <c r="B3261" s="400"/>
      <c r="D3261" s="434"/>
      <c r="F3261" s="103" t="s">
        <v>5166</v>
      </c>
      <c r="H3261" s="214" t="s">
        <v>5166</v>
      </c>
      <c r="J3261" s="46">
        <v>22</v>
      </c>
      <c r="K3261" s="14">
        <v>0</v>
      </c>
      <c r="L3261" s="18">
        <f t="shared" si="156"/>
        <v>22</v>
      </c>
      <c r="M3261" s="14">
        <v>0</v>
      </c>
      <c r="N3261" s="23">
        <v>0</v>
      </c>
      <c r="O3261" s="18">
        <f t="shared" si="157"/>
        <v>0</v>
      </c>
      <c r="P3261" s="16">
        <f t="shared" si="158"/>
        <v>22</v>
      </c>
    </row>
    <row r="3262" spans="2:16">
      <c r="B3262" s="400"/>
      <c r="D3262" s="434"/>
      <c r="F3262" s="103" t="s">
        <v>5167</v>
      </c>
      <c r="H3262" s="214" t="s">
        <v>5167</v>
      </c>
      <c r="J3262" s="46">
        <v>23</v>
      </c>
      <c r="K3262" s="14">
        <v>0</v>
      </c>
      <c r="L3262" s="18">
        <f t="shared" si="156"/>
        <v>23</v>
      </c>
      <c r="M3262" s="14">
        <v>0</v>
      </c>
      <c r="N3262" s="23">
        <v>0</v>
      </c>
      <c r="O3262" s="18">
        <f t="shared" si="157"/>
        <v>0</v>
      </c>
      <c r="P3262" s="16">
        <f t="shared" si="158"/>
        <v>23</v>
      </c>
    </row>
    <row r="3263" spans="2:16">
      <c r="B3263" s="400"/>
      <c r="D3263" s="434"/>
      <c r="F3263" s="103" t="s">
        <v>5168</v>
      </c>
      <c r="H3263" s="214" t="s">
        <v>5168</v>
      </c>
      <c r="J3263" s="46">
        <v>16</v>
      </c>
      <c r="K3263" s="14">
        <v>0</v>
      </c>
      <c r="L3263" s="18">
        <f t="shared" si="156"/>
        <v>16</v>
      </c>
      <c r="M3263" s="14">
        <v>0</v>
      </c>
      <c r="N3263" s="23">
        <v>0</v>
      </c>
      <c r="O3263" s="18">
        <f t="shared" si="157"/>
        <v>0</v>
      </c>
      <c r="P3263" s="16">
        <f t="shared" si="158"/>
        <v>16</v>
      </c>
    </row>
    <row r="3264" spans="2:16">
      <c r="B3264" s="400"/>
      <c r="D3264" s="434"/>
      <c r="F3264" s="103" t="s">
        <v>5169</v>
      </c>
      <c r="H3264" s="214" t="s">
        <v>5169</v>
      </c>
      <c r="J3264" s="46"/>
      <c r="K3264" s="14"/>
      <c r="L3264" s="18">
        <f t="shared" si="156"/>
        <v>0</v>
      </c>
      <c r="M3264" s="14"/>
      <c r="N3264" s="23"/>
      <c r="O3264" s="18">
        <f t="shared" si="157"/>
        <v>0</v>
      </c>
      <c r="P3264" s="16">
        <f t="shared" si="158"/>
        <v>0</v>
      </c>
    </row>
    <row r="3265" spans="2:16">
      <c r="B3265" s="400"/>
      <c r="D3265" s="434"/>
      <c r="F3265" s="103" t="s">
        <v>5170</v>
      </c>
      <c r="H3265" s="214" t="s">
        <v>5170</v>
      </c>
      <c r="J3265" s="46">
        <v>10</v>
      </c>
      <c r="K3265" s="14">
        <v>0</v>
      </c>
      <c r="L3265" s="18">
        <f t="shared" si="156"/>
        <v>10</v>
      </c>
      <c r="M3265" s="14">
        <v>0</v>
      </c>
      <c r="N3265" s="23">
        <v>0</v>
      </c>
      <c r="O3265" s="18">
        <f t="shared" si="157"/>
        <v>0</v>
      </c>
      <c r="P3265" s="16">
        <f t="shared" si="158"/>
        <v>10</v>
      </c>
    </row>
    <row r="3266" spans="2:16">
      <c r="B3266" s="400"/>
      <c r="D3266" s="434"/>
      <c r="F3266" s="103" t="s">
        <v>5171</v>
      </c>
      <c r="H3266" s="214" t="s">
        <v>5171</v>
      </c>
      <c r="J3266" s="46">
        <v>31</v>
      </c>
      <c r="K3266" s="14">
        <v>0</v>
      </c>
      <c r="L3266" s="18">
        <f t="shared" si="156"/>
        <v>31</v>
      </c>
      <c r="M3266" s="14">
        <v>0</v>
      </c>
      <c r="N3266" s="23">
        <v>0</v>
      </c>
      <c r="O3266" s="18">
        <f t="shared" si="157"/>
        <v>0</v>
      </c>
      <c r="P3266" s="16">
        <f t="shared" si="158"/>
        <v>31</v>
      </c>
    </row>
    <row r="3267" spans="2:16" ht="25.5">
      <c r="B3267" s="400"/>
      <c r="D3267" s="434"/>
      <c r="F3267" s="103" t="s">
        <v>5172</v>
      </c>
      <c r="H3267" s="214" t="s">
        <v>5172</v>
      </c>
      <c r="J3267" s="46">
        <v>8</v>
      </c>
      <c r="K3267" s="14">
        <v>0</v>
      </c>
      <c r="L3267" s="18">
        <f t="shared" si="156"/>
        <v>8</v>
      </c>
      <c r="M3267" s="14">
        <v>0</v>
      </c>
      <c r="N3267" s="23">
        <v>0</v>
      </c>
      <c r="O3267" s="18">
        <f t="shared" si="157"/>
        <v>0</v>
      </c>
      <c r="P3267" s="16">
        <f t="shared" si="158"/>
        <v>8</v>
      </c>
    </row>
    <row r="3268" spans="2:16">
      <c r="B3268" s="400"/>
      <c r="D3268" s="434"/>
      <c r="F3268" s="103" t="s">
        <v>4080</v>
      </c>
      <c r="H3268" s="214" t="s">
        <v>4080</v>
      </c>
      <c r="J3268" s="46"/>
      <c r="K3268" s="14"/>
      <c r="L3268" s="18">
        <f t="shared" si="156"/>
        <v>0</v>
      </c>
      <c r="M3268" s="14"/>
      <c r="N3268" s="23"/>
      <c r="O3268" s="18">
        <f t="shared" si="157"/>
        <v>0</v>
      </c>
      <c r="P3268" s="16">
        <f t="shared" si="158"/>
        <v>0</v>
      </c>
    </row>
    <row r="3269" spans="2:16">
      <c r="B3269" s="400"/>
      <c r="D3269" s="434"/>
      <c r="F3269" s="103" t="s">
        <v>5173</v>
      </c>
      <c r="H3269" s="214" t="s">
        <v>5173</v>
      </c>
      <c r="J3269" s="46">
        <v>24</v>
      </c>
      <c r="K3269" s="14">
        <v>0</v>
      </c>
      <c r="L3269" s="18">
        <f t="shared" si="156"/>
        <v>24</v>
      </c>
      <c r="M3269" s="14">
        <v>0</v>
      </c>
      <c r="N3269" s="23">
        <v>0</v>
      </c>
      <c r="O3269" s="18">
        <f t="shared" si="157"/>
        <v>0</v>
      </c>
      <c r="P3269" s="16">
        <f t="shared" si="158"/>
        <v>24</v>
      </c>
    </row>
    <row r="3270" spans="2:16">
      <c r="B3270" s="400"/>
      <c r="D3270" s="434"/>
      <c r="F3270" s="103" t="s">
        <v>5174</v>
      </c>
      <c r="H3270" s="214" t="s">
        <v>5174</v>
      </c>
      <c r="J3270" s="46">
        <v>22</v>
      </c>
      <c r="K3270" s="14">
        <v>0</v>
      </c>
      <c r="L3270" s="18">
        <f t="shared" si="156"/>
        <v>22</v>
      </c>
      <c r="M3270" s="14">
        <v>0</v>
      </c>
      <c r="N3270" s="23">
        <v>0</v>
      </c>
      <c r="O3270" s="18">
        <f t="shared" si="157"/>
        <v>0</v>
      </c>
      <c r="P3270" s="16">
        <f t="shared" si="158"/>
        <v>22</v>
      </c>
    </row>
    <row r="3271" spans="2:16">
      <c r="B3271" s="400"/>
      <c r="D3271" s="434"/>
      <c r="F3271" s="103" t="s">
        <v>4280</v>
      </c>
      <c r="H3271" s="214" t="s">
        <v>4280</v>
      </c>
      <c r="J3271" s="46"/>
      <c r="K3271" s="14"/>
      <c r="L3271" s="18">
        <f t="shared" si="156"/>
        <v>0</v>
      </c>
      <c r="M3271" s="14"/>
      <c r="N3271" s="23"/>
      <c r="O3271" s="18">
        <f t="shared" si="157"/>
        <v>0</v>
      </c>
      <c r="P3271" s="16">
        <f t="shared" si="158"/>
        <v>0</v>
      </c>
    </row>
    <row r="3272" spans="2:16">
      <c r="B3272" s="400"/>
      <c r="D3272" s="434"/>
      <c r="F3272" s="103" t="s">
        <v>5175</v>
      </c>
      <c r="H3272" s="214" t="s">
        <v>5175</v>
      </c>
      <c r="J3272" s="46">
        <v>25</v>
      </c>
      <c r="K3272" s="14">
        <v>0</v>
      </c>
      <c r="L3272" s="18">
        <f t="shared" si="156"/>
        <v>25</v>
      </c>
      <c r="M3272" s="14">
        <v>0</v>
      </c>
      <c r="N3272" s="23">
        <v>0</v>
      </c>
      <c r="O3272" s="18">
        <f t="shared" si="157"/>
        <v>0</v>
      </c>
      <c r="P3272" s="16">
        <f t="shared" si="158"/>
        <v>25</v>
      </c>
    </row>
    <row r="3273" spans="2:16">
      <c r="B3273" s="400"/>
      <c r="D3273" s="434"/>
      <c r="F3273" s="103" t="s">
        <v>5176</v>
      </c>
      <c r="H3273" s="214" t="s">
        <v>5176</v>
      </c>
      <c r="J3273" s="46">
        <v>15</v>
      </c>
      <c r="K3273" s="14">
        <v>0</v>
      </c>
      <c r="L3273" s="18">
        <f t="shared" si="156"/>
        <v>15</v>
      </c>
      <c r="M3273" s="14">
        <v>0</v>
      </c>
      <c r="N3273" s="23">
        <v>0</v>
      </c>
      <c r="O3273" s="18">
        <f t="shared" si="157"/>
        <v>0</v>
      </c>
      <c r="P3273" s="16">
        <f t="shared" si="158"/>
        <v>15</v>
      </c>
    </row>
    <row r="3274" spans="2:16">
      <c r="B3274" s="400"/>
      <c r="D3274" s="434"/>
      <c r="F3274" s="103" t="s">
        <v>4342</v>
      </c>
      <c r="H3274" s="214" t="s">
        <v>4342</v>
      </c>
      <c r="J3274" s="46">
        <v>28</v>
      </c>
      <c r="K3274" s="14">
        <v>0</v>
      </c>
      <c r="L3274" s="18">
        <f t="shared" si="156"/>
        <v>28</v>
      </c>
      <c r="M3274" s="14">
        <v>0</v>
      </c>
      <c r="N3274" s="23">
        <v>0</v>
      </c>
      <c r="O3274" s="18">
        <f t="shared" si="157"/>
        <v>0</v>
      </c>
      <c r="P3274" s="16">
        <f t="shared" si="158"/>
        <v>28</v>
      </c>
    </row>
    <row r="3275" spans="2:16">
      <c r="B3275" s="400"/>
      <c r="D3275" s="434"/>
      <c r="F3275" s="103" t="s">
        <v>5177</v>
      </c>
      <c r="H3275" s="214" t="s">
        <v>5177</v>
      </c>
      <c r="J3275" s="46">
        <v>17</v>
      </c>
      <c r="K3275" s="14">
        <v>0</v>
      </c>
      <c r="L3275" s="18">
        <f t="shared" si="156"/>
        <v>17</v>
      </c>
      <c r="M3275" s="14">
        <v>0</v>
      </c>
      <c r="N3275" s="23">
        <v>0</v>
      </c>
      <c r="O3275" s="18">
        <f t="shared" si="157"/>
        <v>0</v>
      </c>
      <c r="P3275" s="16">
        <f t="shared" si="158"/>
        <v>17</v>
      </c>
    </row>
    <row r="3276" spans="2:16">
      <c r="B3276" s="400"/>
      <c r="D3276" s="434"/>
      <c r="F3276" s="103" t="s">
        <v>5178</v>
      </c>
      <c r="H3276" s="214" t="s">
        <v>5178</v>
      </c>
      <c r="J3276" s="46"/>
      <c r="K3276" s="14"/>
      <c r="L3276" s="18">
        <f t="shared" si="156"/>
        <v>0</v>
      </c>
      <c r="M3276" s="14"/>
      <c r="N3276" s="23"/>
      <c r="O3276" s="18">
        <f t="shared" si="157"/>
        <v>0</v>
      </c>
      <c r="P3276" s="16">
        <f t="shared" si="158"/>
        <v>0</v>
      </c>
    </row>
    <row r="3277" spans="2:16">
      <c r="B3277" s="400"/>
      <c r="D3277" s="434"/>
      <c r="F3277" s="103" t="s">
        <v>5179</v>
      </c>
      <c r="H3277" s="214" t="s">
        <v>5179</v>
      </c>
      <c r="J3277" s="46">
        <v>24</v>
      </c>
      <c r="K3277" s="14">
        <v>0</v>
      </c>
      <c r="L3277" s="18">
        <f t="shared" si="156"/>
        <v>24</v>
      </c>
      <c r="M3277" s="14">
        <v>0</v>
      </c>
      <c r="N3277" s="23">
        <v>0</v>
      </c>
      <c r="O3277" s="18">
        <f t="shared" si="157"/>
        <v>0</v>
      </c>
      <c r="P3277" s="16">
        <f t="shared" si="158"/>
        <v>24</v>
      </c>
    </row>
    <row r="3278" spans="2:16">
      <c r="B3278" s="400"/>
      <c r="D3278" s="434"/>
      <c r="F3278" s="103" t="s">
        <v>4569</v>
      </c>
      <c r="H3278" s="214" t="s">
        <v>4569</v>
      </c>
      <c r="J3278" s="46">
        <v>12</v>
      </c>
      <c r="K3278" s="14">
        <v>0</v>
      </c>
      <c r="L3278" s="18">
        <f t="shared" si="156"/>
        <v>12</v>
      </c>
      <c r="M3278" s="14">
        <v>0</v>
      </c>
      <c r="N3278" s="23">
        <v>0</v>
      </c>
      <c r="O3278" s="18">
        <f t="shared" si="157"/>
        <v>0</v>
      </c>
      <c r="P3278" s="16">
        <f t="shared" si="158"/>
        <v>12</v>
      </c>
    </row>
    <row r="3279" spans="2:16">
      <c r="B3279" s="400"/>
      <c r="D3279" s="434"/>
      <c r="F3279" s="103" t="s">
        <v>5135</v>
      </c>
      <c r="H3279" s="214" t="s">
        <v>5135</v>
      </c>
      <c r="J3279" s="46">
        <v>14</v>
      </c>
      <c r="K3279" s="14">
        <v>0</v>
      </c>
      <c r="L3279" s="18">
        <f t="shared" si="156"/>
        <v>14</v>
      </c>
      <c r="M3279" s="14">
        <v>0</v>
      </c>
      <c r="N3279" s="23">
        <v>0</v>
      </c>
      <c r="O3279" s="18">
        <f t="shared" si="157"/>
        <v>0</v>
      </c>
      <c r="P3279" s="16">
        <f t="shared" si="158"/>
        <v>14</v>
      </c>
    </row>
    <row r="3280" spans="2:16">
      <c r="B3280" s="400"/>
      <c r="D3280" s="434"/>
      <c r="F3280" s="103" t="s">
        <v>4202</v>
      </c>
      <c r="H3280" s="214" t="s">
        <v>4202</v>
      </c>
      <c r="J3280" s="46"/>
      <c r="K3280" s="14"/>
      <c r="L3280" s="18">
        <f t="shared" si="156"/>
        <v>0</v>
      </c>
      <c r="M3280" s="14"/>
      <c r="N3280" s="23"/>
      <c r="O3280" s="18">
        <f t="shared" si="157"/>
        <v>0</v>
      </c>
      <c r="P3280" s="16">
        <f t="shared" si="158"/>
        <v>0</v>
      </c>
    </row>
    <row r="3281" spans="2:16">
      <c r="B3281" s="400"/>
      <c r="D3281" s="434"/>
      <c r="F3281" s="103" t="s">
        <v>5180</v>
      </c>
      <c r="H3281" s="214" t="s">
        <v>5180</v>
      </c>
      <c r="J3281" s="46">
        <v>31</v>
      </c>
      <c r="K3281" s="14">
        <v>0</v>
      </c>
      <c r="L3281" s="18">
        <f t="shared" si="156"/>
        <v>31</v>
      </c>
      <c r="M3281" s="14">
        <v>0</v>
      </c>
      <c r="N3281" s="23">
        <v>0</v>
      </c>
      <c r="O3281" s="18">
        <f t="shared" si="157"/>
        <v>0</v>
      </c>
      <c r="P3281" s="16">
        <f t="shared" si="158"/>
        <v>31</v>
      </c>
    </row>
    <row r="3282" spans="2:16">
      <c r="B3282" s="400"/>
      <c r="D3282" s="434"/>
      <c r="F3282" s="103" t="s">
        <v>5181</v>
      </c>
      <c r="H3282" s="214" t="s">
        <v>5181</v>
      </c>
      <c r="J3282" s="46">
        <v>0</v>
      </c>
      <c r="K3282" s="14"/>
      <c r="L3282" s="18">
        <f t="shared" si="156"/>
        <v>0</v>
      </c>
      <c r="M3282" s="14">
        <v>23</v>
      </c>
      <c r="N3282" s="23"/>
      <c r="O3282" s="18">
        <f t="shared" si="157"/>
        <v>23</v>
      </c>
      <c r="P3282" s="16">
        <f t="shared" si="158"/>
        <v>23</v>
      </c>
    </row>
    <row r="3283" spans="2:16">
      <c r="B3283" s="400"/>
      <c r="D3283" s="434"/>
      <c r="F3283" s="103" t="s">
        <v>4137</v>
      </c>
      <c r="H3283" s="214" t="s">
        <v>4137</v>
      </c>
      <c r="J3283" s="46">
        <v>10</v>
      </c>
      <c r="K3283" s="14">
        <v>0</v>
      </c>
      <c r="L3283" s="18">
        <f t="shared" si="156"/>
        <v>10</v>
      </c>
      <c r="M3283" s="14">
        <v>0</v>
      </c>
      <c r="N3283" s="23">
        <v>0</v>
      </c>
      <c r="O3283" s="18">
        <f t="shared" si="157"/>
        <v>0</v>
      </c>
      <c r="P3283" s="16">
        <f t="shared" si="158"/>
        <v>10</v>
      </c>
    </row>
    <row r="3284" spans="2:16">
      <c r="B3284" s="400"/>
      <c r="D3284" s="434"/>
      <c r="F3284" s="103" t="s">
        <v>5182</v>
      </c>
      <c r="H3284" s="214" t="s">
        <v>5182</v>
      </c>
      <c r="J3284" s="46">
        <v>32</v>
      </c>
      <c r="K3284" s="14">
        <v>0</v>
      </c>
      <c r="L3284" s="18">
        <f t="shared" si="156"/>
        <v>32</v>
      </c>
      <c r="M3284" s="14">
        <v>0</v>
      </c>
      <c r="N3284" s="23">
        <v>0</v>
      </c>
      <c r="O3284" s="18">
        <f t="shared" si="157"/>
        <v>0</v>
      </c>
      <c r="P3284" s="16">
        <f t="shared" si="158"/>
        <v>32</v>
      </c>
    </row>
    <row r="3285" spans="2:16">
      <c r="B3285" s="400"/>
      <c r="D3285" s="434"/>
      <c r="F3285" s="103" t="s">
        <v>5183</v>
      </c>
      <c r="H3285" s="214" t="s">
        <v>5183</v>
      </c>
      <c r="J3285" s="46">
        <v>18</v>
      </c>
      <c r="K3285" s="14">
        <v>0</v>
      </c>
      <c r="L3285" s="18">
        <f t="shared" si="156"/>
        <v>18</v>
      </c>
      <c r="M3285" s="14">
        <v>0</v>
      </c>
      <c r="N3285" s="23">
        <v>0</v>
      </c>
      <c r="O3285" s="18">
        <f t="shared" si="157"/>
        <v>0</v>
      </c>
      <c r="P3285" s="16">
        <f t="shared" si="158"/>
        <v>18</v>
      </c>
    </row>
    <row r="3286" spans="2:16">
      <c r="B3286" s="400"/>
      <c r="D3286" s="434"/>
      <c r="F3286" s="103" t="s">
        <v>4566</v>
      </c>
      <c r="H3286" s="214" t="s">
        <v>4566</v>
      </c>
      <c r="J3286" s="46">
        <v>38</v>
      </c>
      <c r="K3286" s="14">
        <v>0</v>
      </c>
      <c r="L3286" s="18">
        <f t="shared" si="156"/>
        <v>38</v>
      </c>
      <c r="M3286" s="14">
        <v>0</v>
      </c>
      <c r="N3286" s="23">
        <v>0</v>
      </c>
      <c r="O3286" s="18">
        <f t="shared" si="157"/>
        <v>0</v>
      </c>
      <c r="P3286" s="16">
        <f t="shared" si="158"/>
        <v>38</v>
      </c>
    </row>
    <row r="3287" spans="2:16">
      <c r="B3287" s="400"/>
      <c r="D3287" s="434"/>
      <c r="F3287" s="103" t="s">
        <v>5184</v>
      </c>
      <c r="H3287" s="214" t="s">
        <v>5184</v>
      </c>
      <c r="J3287" s="46">
        <v>32</v>
      </c>
      <c r="K3287" s="14">
        <v>0</v>
      </c>
      <c r="L3287" s="18">
        <f t="shared" si="156"/>
        <v>32</v>
      </c>
      <c r="M3287" s="14">
        <v>0</v>
      </c>
      <c r="N3287" s="23">
        <v>0</v>
      </c>
      <c r="O3287" s="18">
        <f t="shared" si="157"/>
        <v>0</v>
      </c>
      <c r="P3287" s="16">
        <f t="shared" si="158"/>
        <v>32</v>
      </c>
    </row>
    <row r="3288" spans="2:16" ht="38.25">
      <c r="B3288" s="400"/>
      <c r="D3288" s="434"/>
      <c r="F3288" s="103" t="s">
        <v>4148</v>
      </c>
      <c r="H3288" s="214" t="s">
        <v>8233</v>
      </c>
      <c r="J3288" s="46"/>
      <c r="K3288" s="14"/>
      <c r="L3288" s="18">
        <f t="shared" si="156"/>
        <v>0</v>
      </c>
      <c r="M3288" s="14"/>
      <c r="N3288" s="23"/>
      <c r="O3288" s="18">
        <f t="shared" si="157"/>
        <v>0</v>
      </c>
      <c r="P3288" s="16">
        <f t="shared" si="158"/>
        <v>0</v>
      </c>
    </row>
    <row r="3289" spans="2:16" ht="25.5">
      <c r="B3289" s="400"/>
      <c r="D3289" s="434"/>
      <c r="F3289" s="103" t="s">
        <v>5185</v>
      </c>
      <c r="H3289" s="214" t="s">
        <v>5185</v>
      </c>
      <c r="J3289" s="46"/>
      <c r="K3289" s="14"/>
      <c r="L3289" s="18">
        <f t="shared" si="156"/>
        <v>0</v>
      </c>
      <c r="M3289" s="14"/>
      <c r="N3289" s="23"/>
      <c r="O3289" s="18">
        <f t="shared" si="157"/>
        <v>0</v>
      </c>
      <c r="P3289" s="16">
        <f t="shared" si="158"/>
        <v>0</v>
      </c>
    </row>
    <row r="3290" spans="2:16" ht="25.5">
      <c r="B3290" s="400"/>
      <c r="D3290" s="434"/>
      <c r="F3290" s="103" t="s">
        <v>5186</v>
      </c>
      <c r="H3290" s="214" t="s">
        <v>5649</v>
      </c>
      <c r="J3290" s="46"/>
      <c r="K3290" s="14"/>
      <c r="L3290" s="18">
        <f t="shared" ref="L3290:L3353" si="159">+J3290+K3290</f>
        <v>0</v>
      </c>
      <c r="M3290" s="14"/>
      <c r="N3290" s="23"/>
      <c r="O3290" s="18">
        <f t="shared" ref="O3290:O3353" si="160">+N3290+M3290</f>
        <v>0</v>
      </c>
      <c r="P3290" s="16">
        <f t="shared" si="158"/>
        <v>0</v>
      </c>
    </row>
    <row r="3291" spans="2:16" ht="38.25">
      <c r="B3291" s="400"/>
      <c r="D3291" s="434"/>
      <c r="F3291" s="103" t="s">
        <v>4070</v>
      </c>
      <c r="H3291" s="214" t="s">
        <v>8669</v>
      </c>
      <c r="J3291" s="46"/>
      <c r="K3291" s="14"/>
      <c r="L3291" s="18">
        <f t="shared" si="159"/>
        <v>0</v>
      </c>
      <c r="M3291" s="14"/>
      <c r="N3291" s="23"/>
      <c r="O3291" s="18">
        <f t="shared" si="160"/>
        <v>0</v>
      </c>
      <c r="P3291" s="16">
        <f t="shared" ref="P3291:P3354" si="161">+L3291+O3291</f>
        <v>0</v>
      </c>
    </row>
    <row r="3292" spans="2:16">
      <c r="B3292" s="400"/>
      <c r="D3292" s="434"/>
      <c r="F3292" s="103" t="s">
        <v>5187</v>
      </c>
      <c r="H3292" s="214" t="s">
        <v>5187</v>
      </c>
      <c r="J3292" s="46">
        <v>12</v>
      </c>
      <c r="K3292" s="14">
        <v>0</v>
      </c>
      <c r="L3292" s="18">
        <f t="shared" si="159"/>
        <v>12</v>
      </c>
      <c r="M3292" s="14">
        <v>0</v>
      </c>
      <c r="N3292" s="23">
        <v>0</v>
      </c>
      <c r="O3292" s="18">
        <f t="shared" si="160"/>
        <v>0</v>
      </c>
      <c r="P3292" s="16">
        <f t="shared" si="161"/>
        <v>12</v>
      </c>
    </row>
    <row r="3293" spans="2:16">
      <c r="B3293" s="400"/>
      <c r="D3293" s="434"/>
      <c r="F3293" s="103" t="s">
        <v>5188</v>
      </c>
      <c r="H3293" s="214" t="s">
        <v>5188</v>
      </c>
      <c r="J3293" s="46">
        <v>12</v>
      </c>
      <c r="K3293" s="14">
        <v>0</v>
      </c>
      <c r="L3293" s="18">
        <f t="shared" si="159"/>
        <v>12</v>
      </c>
      <c r="M3293" s="14">
        <v>0</v>
      </c>
      <c r="N3293" s="23">
        <v>0</v>
      </c>
      <c r="O3293" s="18">
        <f t="shared" si="160"/>
        <v>0</v>
      </c>
      <c r="P3293" s="16">
        <f t="shared" si="161"/>
        <v>12</v>
      </c>
    </row>
    <row r="3294" spans="2:16">
      <c r="B3294" s="400"/>
      <c r="D3294" s="434"/>
      <c r="F3294" s="103" t="s">
        <v>4509</v>
      </c>
      <c r="H3294" s="214" t="s">
        <v>4509</v>
      </c>
      <c r="J3294" s="46">
        <v>25</v>
      </c>
      <c r="K3294" s="14">
        <v>0</v>
      </c>
      <c r="L3294" s="18">
        <f t="shared" si="159"/>
        <v>25</v>
      </c>
      <c r="M3294" s="14">
        <v>0</v>
      </c>
      <c r="N3294" s="23">
        <v>0</v>
      </c>
      <c r="O3294" s="18">
        <f t="shared" si="160"/>
        <v>0</v>
      </c>
      <c r="P3294" s="16">
        <f t="shared" si="161"/>
        <v>25</v>
      </c>
    </row>
    <row r="3295" spans="2:16" ht="25.5">
      <c r="B3295" s="400"/>
      <c r="D3295" s="434"/>
      <c r="F3295" s="103" t="s">
        <v>5189</v>
      </c>
      <c r="H3295" s="214" t="s">
        <v>5189</v>
      </c>
      <c r="J3295" s="46">
        <v>17</v>
      </c>
      <c r="K3295" s="14">
        <v>0</v>
      </c>
      <c r="L3295" s="18">
        <f t="shared" si="159"/>
        <v>17</v>
      </c>
      <c r="M3295" s="14">
        <v>0</v>
      </c>
      <c r="N3295" s="23">
        <v>0</v>
      </c>
      <c r="O3295" s="18">
        <f t="shared" si="160"/>
        <v>0</v>
      </c>
      <c r="P3295" s="16">
        <f t="shared" si="161"/>
        <v>17</v>
      </c>
    </row>
    <row r="3296" spans="2:16">
      <c r="B3296" s="400"/>
      <c r="D3296" s="434"/>
      <c r="F3296" s="103" t="s">
        <v>4130</v>
      </c>
      <c r="H3296" s="214" t="s">
        <v>4130</v>
      </c>
      <c r="J3296" s="46">
        <v>0</v>
      </c>
      <c r="K3296" s="14"/>
      <c r="L3296" s="18">
        <f t="shared" si="159"/>
        <v>0</v>
      </c>
      <c r="M3296" s="14">
        <v>67</v>
      </c>
      <c r="N3296" s="23"/>
      <c r="O3296" s="18">
        <f t="shared" si="160"/>
        <v>67</v>
      </c>
      <c r="P3296" s="16">
        <f t="shared" si="161"/>
        <v>67</v>
      </c>
    </row>
    <row r="3297" spans="2:16">
      <c r="B3297" s="400"/>
      <c r="D3297" s="434"/>
      <c r="F3297" s="103" t="s">
        <v>5190</v>
      </c>
      <c r="H3297" s="214" t="s">
        <v>5190</v>
      </c>
      <c r="J3297" s="46">
        <v>21</v>
      </c>
      <c r="K3297" s="14">
        <v>0</v>
      </c>
      <c r="L3297" s="18">
        <f t="shared" si="159"/>
        <v>21</v>
      </c>
      <c r="M3297" s="14">
        <v>0</v>
      </c>
      <c r="N3297" s="23">
        <v>0</v>
      </c>
      <c r="O3297" s="18">
        <f t="shared" si="160"/>
        <v>0</v>
      </c>
      <c r="P3297" s="16">
        <f t="shared" si="161"/>
        <v>21</v>
      </c>
    </row>
    <row r="3298" spans="2:16">
      <c r="B3298" s="400"/>
      <c r="D3298" s="434"/>
      <c r="F3298" s="103" t="s">
        <v>5191</v>
      </c>
      <c r="H3298" s="214" t="s">
        <v>5191</v>
      </c>
      <c r="J3298" s="46">
        <v>19</v>
      </c>
      <c r="K3298" s="14">
        <v>0</v>
      </c>
      <c r="L3298" s="18">
        <f t="shared" si="159"/>
        <v>19</v>
      </c>
      <c r="M3298" s="14">
        <v>0</v>
      </c>
      <c r="N3298" s="23">
        <v>0</v>
      </c>
      <c r="O3298" s="18">
        <f t="shared" si="160"/>
        <v>0</v>
      </c>
      <c r="P3298" s="16">
        <f t="shared" si="161"/>
        <v>19</v>
      </c>
    </row>
    <row r="3299" spans="2:16">
      <c r="B3299" s="400"/>
      <c r="D3299" s="434"/>
      <c r="F3299" s="103" t="s">
        <v>4294</v>
      </c>
      <c r="H3299" s="214" t="s">
        <v>4294</v>
      </c>
      <c r="J3299" s="46">
        <v>13</v>
      </c>
      <c r="K3299" s="14">
        <v>0</v>
      </c>
      <c r="L3299" s="18">
        <f t="shared" si="159"/>
        <v>13</v>
      </c>
      <c r="M3299" s="14">
        <v>0</v>
      </c>
      <c r="N3299" s="23">
        <v>0</v>
      </c>
      <c r="O3299" s="18">
        <f t="shared" si="160"/>
        <v>0</v>
      </c>
      <c r="P3299" s="16">
        <f t="shared" si="161"/>
        <v>13</v>
      </c>
    </row>
    <row r="3300" spans="2:16">
      <c r="B3300" s="400"/>
      <c r="D3300" s="434"/>
      <c r="F3300" s="103" t="s">
        <v>5192</v>
      </c>
      <c r="H3300" s="214" t="s">
        <v>8670</v>
      </c>
      <c r="J3300" s="46">
        <v>9</v>
      </c>
      <c r="K3300" s="14">
        <v>0</v>
      </c>
      <c r="L3300" s="18">
        <f t="shared" si="159"/>
        <v>9</v>
      </c>
      <c r="M3300" s="14">
        <v>0</v>
      </c>
      <c r="N3300" s="23">
        <v>0</v>
      </c>
      <c r="O3300" s="18">
        <f t="shared" si="160"/>
        <v>0</v>
      </c>
      <c r="P3300" s="16">
        <f t="shared" si="161"/>
        <v>9</v>
      </c>
    </row>
    <row r="3301" spans="2:16">
      <c r="B3301" s="400"/>
      <c r="D3301" s="434"/>
      <c r="F3301" s="103" t="s">
        <v>4520</v>
      </c>
      <c r="H3301" s="214" t="s">
        <v>4520</v>
      </c>
      <c r="J3301" s="46">
        <v>28</v>
      </c>
      <c r="K3301" s="14">
        <v>0</v>
      </c>
      <c r="L3301" s="18">
        <f t="shared" si="159"/>
        <v>28</v>
      </c>
      <c r="M3301" s="14">
        <v>0</v>
      </c>
      <c r="N3301" s="23">
        <v>0</v>
      </c>
      <c r="O3301" s="18">
        <f t="shared" si="160"/>
        <v>0</v>
      </c>
      <c r="P3301" s="16">
        <f t="shared" si="161"/>
        <v>28</v>
      </c>
    </row>
    <row r="3302" spans="2:16" ht="25.5">
      <c r="B3302" s="400"/>
      <c r="D3302" s="434"/>
      <c r="F3302" s="103" t="s">
        <v>4111</v>
      </c>
      <c r="H3302" s="214" t="s">
        <v>8221</v>
      </c>
      <c r="J3302" s="46"/>
      <c r="K3302" s="14"/>
      <c r="L3302" s="18">
        <f t="shared" si="159"/>
        <v>0</v>
      </c>
      <c r="M3302" s="14"/>
      <c r="N3302" s="23"/>
      <c r="O3302" s="18">
        <f t="shared" si="160"/>
        <v>0</v>
      </c>
      <c r="P3302" s="16">
        <f t="shared" si="161"/>
        <v>0</v>
      </c>
    </row>
    <row r="3303" spans="2:16">
      <c r="B3303" s="400"/>
      <c r="D3303" s="435"/>
      <c r="F3303" s="103" t="s">
        <v>5193</v>
      </c>
      <c r="H3303" s="214" t="s">
        <v>5193</v>
      </c>
      <c r="J3303" s="46">
        <v>27</v>
      </c>
      <c r="K3303" s="14">
        <v>0</v>
      </c>
      <c r="L3303" s="18">
        <f t="shared" si="159"/>
        <v>27</v>
      </c>
      <c r="M3303" s="14">
        <v>0</v>
      </c>
      <c r="N3303" s="23">
        <v>0</v>
      </c>
      <c r="O3303" s="18">
        <f t="shared" si="160"/>
        <v>0</v>
      </c>
      <c r="P3303" s="16">
        <f t="shared" si="161"/>
        <v>27</v>
      </c>
    </row>
    <row r="3304" spans="2:16" ht="25.5">
      <c r="B3304" s="400"/>
      <c r="D3304" s="433" t="s">
        <v>3957</v>
      </c>
      <c r="F3304" s="103" t="s">
        <v>5194</v>
      </c>
      <c r="H3304" s="214" t="s">
        <v>5194</v>
      </c>
      <c r="J3304" s="46">
        <v>35</v>
      </c>
      <c r="K3304" s="14">
        <v>0</v>
      </c>
      <c r="L3304" s="18">
        <f t="shared" si="159"/>
        <v>35</v>
      </c>
      <c r="M3304" s="14">
        <v>60</v>
      </c>
      <c r="N3304" s="23">
        <v>0</v>
      </c>
      <c r="O3304" s="18">
        <f t="shared" si="160"/>
        <v>60</v>
      </c>
      <c r="P3304" s="16">
        <f t="shared" si="161"/>
        <v>95</v>
      </c>
    </row>
    <row r="3305" spans="2:16" ht="25.5">
      <c r="B3305" s="400"/>
      <c r="D3305" s="434"/>
      <c r="F3305" s="103" t="s">
        <v>5195</v>
      </c>
      <c r="H3305" s="214" t="s">
        <v>5195</v>
      </c>
      <c r="J3305" s="46">
        <v>11</v>
      </c>
      <c r="K3305" s="14">
        <v>0</v>
      </c>
      <c r="L3305" s="18">
        <f t="shared" si="159"/>
        <v>11</v>
      </c>
      <c r="M3305" s="14">
        <v>6</v>
      </c>
      <c r="N3305" s="23">
        <v>0</v>
      </c>
      <c r="O3305" s="18">
        <f t="shared" si="160"/>
        <v>6</v>
      </c>
      <c r="P3305" s="16">
        <f t="shared" si="161"/>
        <v>17</v>
      </c>
    </row>
    <row r="3306" spans="2:16" ht="25.5">
      <c r="B3306" s="400"/>
      <c r="D3306" s="434"/>
      <c r="F3306" s="103" t="s">
        <v>5196</v>
      </c>
      <c r="H3306" s="214" t="s">
        <v>5196</v>
      </c>
      <c r="J3306" s="46">
        <v>11</v>
      </c>
      <c r="K3306" s="14">
        <v>0</v>
      </c>
      <c r="L3306" s="18">
        <f t="shared" si="159"/>
        <v>11</v>
      </c>
      <c r="M3306" s="14">
        <v>6</v>
      </c>
      <c r="N3306" s="23">
        <v>0</v>
      </c>
      <c r="O3306" s="18">
        <f t="shared" si="160"/>
        <v>6</v>
      </c>
      <c r="P3306" s="16">
        <f t="shared" si="161"/>
        <v>17</v>
      </c>
    </row>
    <row r="3307" spans="2:16">
      <c r="B3307" s="400"/>
      <c r="D3307" s="434"/>
      <c r="F3307" s="103" t="s">
        <v>5197</v>
      </c>
      <c r="H3307" s="214" t="s">
        <v>5197</v>
      </c>
      <c r="J3307" s="46">
        <v>11</v>
      </c>
      <c r="K3307" s="14">
        <v>0</v>
      </c>
      <c r="L3307" s="18">
        <f t="shared" si="159"/>
        <v>11</v>
      </c>
      <c r="M3307" s="14">
        <v>6</v>
      </c>
      <c r="N3307" s="23">
        <v>0</v>
      </c>
      <c r="O3307" s="18">
        <f t="shared" si="160"/>
        <v>6</v>
      </c>
      <c r="P3307" s="16">
        <f t="shared" si="161"/>
        <v>17</v>
      </c>
    </row>
    <row r="3308" spans="2:16" ht="25.5">
      <c r="B3308" s="400"/>
      <c r="D3308" s="434"/>
      <c r="F3308" s="103" t="s">
        <v>5198</v>
      </c>
      <c r="H3308" s="214" t="s">
        <v>5198</v>
      </c>
      <c r="J3308" s="46">
        <v>11</v>
      </c>
      <c r="K3308" s="14">
        <v>0</v>
      </c>
      <c r="L3308" s="18">
        <f t="shared" si="159"/>
        <v>11</v>
      </c>
      <c r="M3308" s="14">
        <v>6</v>
      </c>
      <c r="N3308" s="23">
        <v>0</v>
      </c>
      <c r="O3308" s="18">
        <f t="shared" si="160"/>
        <v>6</v>
      </c>
      <c r="P3308" s="16">
        <f t="shared" si="161"/>
        <v>17</v>
      </c>
    </row>
    <row r="3309" spans="2:16">
      <c r="B3309" s="400"/>
      <c r="D3309" s="434"/>
      <c r="F3309" s="103" t="s">
        <v>4379</v>
      </c>
      <c r="H3309" s="214" t="s">
        <v>4379</v>
      </c>
      <c r="J3309" s="46">
        <v>11</v>
      </c>
      <c r="K3309" s="14">
        <v>0</v>
      </c>
      <c r="L3309" s="18">
        <f t="shared" si="159"/>
        <v>11</v>
      </c>
      <c r="M3309" s="14">
        <v>6</v>
      </c>
      <c r="N3309" s="23">
        <v>0</v>
      </c>
      <c r="O3309" s="18">
        <f t="shared" si="160"/>
        <v>6</v>
      </c>
      <c r="P3309" s="16">
        <f t="shared" si="161"/>
        <v>17</v>
      </c>
    </row>
    <row r="3310" spans="2:16">
      <c r="B3310" s="400"/>
      <c r="D3310" s="434"/>
      <c r="F3310" s="103" t="s">
        <v>5199</v>
      </c>
      <c r="H3310" s="214" t="s">
        <v>5199</v>
      </c>
      <c r="J3310" s="46">
        <v>11</v>
      </c>
      <c r="K3310" s="14">
        <v>0</v>
      </c>
      <c r="L3310" s="18">
        <f t="shared" si="159"/>
        <v>11</v>
      </c>
      <c r="M3310" s="14">
        <v>6</v>
      </c>
      <c r="N3310" s="23">
        <v>0</v>
      </c>
      <c r="O3310" s="18">
        <f t="shared" si="160"/>
        <v>6</v>
      </c>
      <c r="P3310" s="16">
        <f t="shared" si="161"/>
        <v>17</v>
      </c>
    </row>
    <row r="3311" spans="2:16" ht="25.5">
      <c r="B3311" s="400"/>
      <c r="D3311" s="434"/>
      <c r="F3311" s="103" t="s">
        <v>5200</v>
      </c>
      <c r="H3311" s="214" t="s">
        <v>5200</v>
      </c>
      <c r="J3311" s="46">
        <v>11</v>
      </c>
      <c r="K3311" s="14">
        <v>0</v>
      </c>
      <c r="L3311" s="18">
        <f t="shared" si="159"/>
        <v>11</v>
      </c>
      <c r="M3311" s="14">
        <v>6</v>
      </c>
      <c r="N3311" s="23">
        <v>0</v>
      </c>
      <c r="O3311" s="18">
        <f t="shared" si="160"/>
        <v>6</v>
      </c>
      <c r="P3311" s="16">
        <f t="shared" si="161"/>
        <v>17</v>
      </c>
    </row>
    <row r="3312" spans="2:16" ht="25.5">
      <c r="B3312" s="400"/>
      <c r="D3312" s="434"/>
      <c r="F3312" s="103" t="s">
        <v>5201</v>
      </c>
      <c r="H3312" s="214" t="s">
        <v>5201</v>
      </c>
      <c r="J3312" s="46">
        <v>11</v>
      </c>
      <c r="K3312" s="14">
        <v>0</v>
      </c>
      <c r="L3312" s="18">
        <f t="shared" si="159"/>
        <v>11</v>
      </c>
      <c r="M3312" s="14">
        <v>6</v>
      </c>
      <c r="N3312" s="23">
        <v>0</v>
      </c>
      <c r="O3312" s="18">
        <f t="shared" si="160"/>
        <v>6</v>
      </c>
      <c r="P3312" s="16">
        <f t="shared" si="161"/>
        <v>17</v>
      </c>
    </row>
    <row r="3313" spans="2:16">
      <c r="B3313" s="400"/>
      <c r="D3313" s="434"/>
      <c r="F3313" s="103" t="s">
        <v>5135</v>
      </c>
      <c r="H3313" s="214" t="s">
        <v>5135</v>
      </c>
      <c r="J3313" s="46"/>
      <c r="K3313" s="14"/>
      <c r="L3313" s="18">
        <f t="shared" si="159"/>
        <v>0</v>
      </c>
      <c r="M3313" s="14"/>
      <c r="N3313" s="23"/>
      <c r="O3313" s="18">
        <f t="shared" si="160"/>
        <v>0</v>
      </c>
      <c r="P3313" s="16">
        <f t="shared" si="161"/>
        <v>0</v>
      </c>
    </row>
    <row r="3314" spans="2:16">
      <c r="B3314" s="400"/>
      <c r="D3314" s="434"/>
      <c r="F3314" s="103" t="s">
        <v>5202</v>
      </c>
      <c r="H3314" s="214" t="s">
        <v>5202</v>
      </c>
      <c r="J3314" s="46">
        <v>11</v>
      </c>
      <c r="K3314" s="14">
        <v>0</v>
      </c>
      <c r="L3314" s="18">
        <f t="shared" si="159"/>
        <v>11</v>
      </c>
      <c r="M3314" s="14">
        <v>6</v>
      </c>
      <c r="N3314" s="23">
        <v>0</v>
      </c>
      <c r="O3314" s="18">
        <f t="shared" si="160"/>
        <v>6</v>
      </c>
      <c r="P3314" s="16">
        <f t="shared" si="161"/>
        <v>17</v>
      </c>
    </row>
    <row r="3315" spans="2:16">
      <c r="B3315" s="400"/>
      <c r="D3315" s="434"/>
      <c r="F3315" s="103" t="s">
        <v>5203</v>
      </c>
      <c r="H3315" s="214" t="s">
        <v>5203</v>
      </c>
      <c r="J3315" s="46">
        <v>11</v>
      </c>
      <c r="K3315" s="14">
        <v>0</v>
      </c>
      <c r="L3315" s="18">
        <f t="shared" si="159"/>
        <v>11</v>
      </c>
      <c r="M3315" s="14">
        <v>6</v>
      </c>
      <c r="N3315" s="23">
        <v>0</v>
      </c>
      <c r="O3315" s="18">
        <f t="shared" si="160"/>
        <v>6</v>
      </c>
      <c r="P3315" s="16">
        <f t="shared" si="161"/>
        <v>17</v>
      </c>
    </row>
    <row r="3316" spans="2:16" ht="25.5">
      <c r="B3316" s="400"/>
      <c r="D3316" s="434"/>
      <c r="F3316" s="103" t="s">
        <v>5204</v>
      </c>
      <c r="H3316" s="214" t="s">
        <v>5204</v>
      </c>
      <c r="J3316" s="46">
        <v>11</v>
      </c>
      <c r="K3316" s="14">
        <v>0</v>
      </c>
      <c r="L3316" s="18">
        <f t="shared" si="159"/>
        <v>11</v>
      </c>
      <c r="M3316" s="14">
        <v>6</v>
      </c>
      <c r="N3316" s="23">
        <v>0</v>
      </c>
      <c r="O3316" s="18">
        <f t="shared" si="160"/>
        <v>6</v>
      </c>
      <c r="P3316" s="16">
        <f t="shared" si="161"/>
        <v>17</v>
      </c>
    </row>
    <row r="3317" spans="2:16">
      <c r="B3317" s="400"/>
      <c r="D3317" s="434"/>
      <c r="F3317" s="103" t="s">
        <v>4103</v>
      </c>
      <c r="H3317" s="214" t="s">
        <v>4103</v>
      </c>
      <c r="J3317" s="46">
        <v>11</v>
      </c>
      <c r="K3317" s="14">
        <v>0</v>
      </c>
      <c r="L3317" s="18">
        <f t="shared" si="159"/>
        <v>11</v>
      </c>
      <c r="M3317" s="14">
        <v>6</v>
      </c>
      <c r="N3317" s="23">
        <v>0</v>
      </c>
      <c r="O3317" s="18">
        <f t="shared" si="160"/>
        <v>6</v>
      </c>
      <c r="P3317" s="16">
        <f t="shared" si="161"/>
        <v>17</v>
      </c>
    </row>
    <row r="3318" spans="2:16">
      <c r="B3318" s="400"/>
      <c r="D3318" s="434"/>
      <c r="F3318" s="103" t="s">
        <v>5205</v>
      </c>
      <c r="H3318" s="214" t="s">
        <v>5205</v>
      </c>
      <c r="J3318" s="46">
        <v>11</v>
      </c>
      <c r="K3318" s="14">
        <v>0</v>
      </c>
      <c r="L3318" s="18">
        <f t="shared" si="159"/>
        <v>11</v>
      </c>
      <c r="M3318" s="14">
        <v>6</v>
      </c>
      <c r="N3318" s="23">
        <v>0</v>
      </c>
      <c r="O3318" s="18">
        <f t="shared" si="160"/>
        <v>6</v>
      </c>
      <c r="P3318" s="16">
        <f t="shared" si="161"/>
        <v>17</v>
      </c>
    </row>
    <row r="3319" spans="2:16">
      <c r="B3319" s="400"/>
      <c r="D3319" s="434"/>
      <c r="F3319" s="103" t="s">
        <v>5206</v>
      </c>
      <c r="H3319" s="214" t="s">
        <v>5206</v>
      </c>
      <c r="J3319" s="46">
        <v>11</v>
      </c>
      <c r="K3319" s="14">
        <v>0</v>
      </c>
      <c r="L3319" s="18">
        <f t="shared" si="159"/>
        <v>11</v>
      </c>
      <c r="M3319" s="14">
        <v>6</v>
      </c>
      <c r="N3319" s="23">
        <v>0</v>
      </c>
      <c r="O3319" s="18">
        <f t="shared" si="160"/>
        <v>6</v>
      </c>
      <c r="P3319" s="16">
        <f t="shared" si="161"/>
        <v>17</v>
      </c>
    </row>
    <row r="3320" spans="2:16">
      <c r="B3320" s="400"/>
      <c r="D3320" s="434"/>
      <c r="F3320" s="103" t="s">
        <v>5207</v>
      </c>
      <c r="H3320" s="214" t="s">
        <v>5207</v>
      </c>
      <c r="J3320" s="46">
        <v>11</v>
      </c>
      <c r="K3320" s="14">
        <v>0</v>
      </c>
      <c r="L3320" s="18">
        <f t="shared" si="159"/>
        <v>11</v>
      </c>
      <c r="M3320" s="14">
        <v>6</v>
      </c>
      <c r="N3320" s="23">
        <v>0</v>
      </c>
      <c r="O3320" s="18">
        <f t="shared" si="160"/>
        <v>6</v>
      </c>
      <c r="P3320" s="16">
        <f t="shared" si="161"/>
        <v>17</v>
      </c>
    </row>
    <row r="3321" spans="2:16">
      <c r="B3321" s="400"/>
      <c r="D3321" s="434"/>
      <c r="F3321" s="103" t="s">
        <v>4786</v>
      </c>
      <c r="H3321" s="214" t="s">
        <v>4786</v>
      </c>
      <c r="J3321" s="46">
        <v>11</v>
      </c>
      <c r="K3321" s="14">
        <v>0</v>
      </c>
      <c r="L3321" s="18">
        <f t="shared" si="159"/>
        <v>11</v>
      </c>
      <c r="M3321" s="14">
        <v>6</v>
      </c>
      <c r="N3321" s="23">
        <v>0</v>
      </c>
      <c r="O3321" s="18">
        <f t="shared" si="160"/>
        <v>6</v>
      </c>
      <c r="P3321" s="16">
        <f t="shared" si="161"/>
        <v>17</v>
      </c>
    </row>
    <row r="3322" spans="2:16">
      <c r="B3322" s="400"/>
      <c r="D3322" s="434"/>
      <c r="F3322" s="103" t="s">
        <v>5208</v>
      </c>
      <c r="H3322" s="214" t="s">
        <v>5208</v>
      </c>
      <c r="J3322" s="46">
        <v>11</v>
      </c>
      <c r="K3322" s="14">
        <v>0</v>
      </c>
      <c r="L3322" s="18">
        <f t="shared" si="159"/>
        <v>11</v>
      </c>
      <c r="M3322" s="14">
        <v>6</v>
      </c>
      <c r="N3322" s="23">
        <v>0</v>
      </c>
      <c r="O3322" s="18">
        <f t="shared" si="160"/>
        <v>6</v>
      </c>
      <c r="P3322" s="16">
        <f t="shared" si="161"/>
        <v>17</v>
      </c>
    </row>
    <row r="3323" spans="2:16">
      <c r="B3323" s="400"/>
      <c r="D3323" s="434"/>
      <c r="F3323" s="103" t="s">
        <v>5209</v>
      </c>
      <c r="H3323" s="214" t="s">
        <v>5209</v>
      </c>
      <c r="J3323" s="46"/>
      <c r="K3323" s="14"/>
      <c r="L3323" s="18">
        <f t="shared" si="159"/>
        <v>0</v>
      </c>
      <c r="M3323" s="14"/>
      <c r="N3323" s="23"/>
      <c r="O3323" s="18">
        <f t="shared" si="160"/>
        <v>0</v>
      </c>
      <c r="P3323" s="16">
        <f t="shared" si="161"/>
        <v>0</v>
      </c>
    </row>
    <row r="3324" spans="2:16" ht="25.5">
      <c r="B3324" s="400"/>
      <c r="D3324" s="434"/>
      <c r="F3324" s="103" t="s">
        <v>5210</v>
      </c>
      <c r="H3324" s="214" t="s">
        <v>4136</v>
      </c>
      <c r="J3324" s="46"/>
      <c r="K3324" s="14"/>
      <c r="L3324" s="18">
        <f t="shared" si="159"/>
        <v>0</v>
      </c>
      <c r="M3324" s="14"/>
      <c r="N3324" s="23"/>
      <c r="O3324" s="18">
        <f t="shared" si="160"/>
        <v>0</v>
      </c>
      <c r="P3324" s="16">
        <f t="shared" si="161"/>
        <v>0</v>
      </c>
    </row>
    <row r="3325" spans="2:16">
      <c r="B3325" s="400"/>
      <c r="D3325" s="434"/>
      <c r="F3325" s="103" t="s">
        <v>5211</v>
      </c>
      <c r="H3325" s="214" t="s">
        <v>5211</v>
      </c>
      <c r="J3325" s="46">
        <v>11</v>
      </c>
      <c r="K3325" s="14">
        <v>0</v>
      </c>
      <c r="L3325" s="18">
        <f t="shared" si="159"/>
        <v>11</v>
      </c>
      <c r="M3325" s="14">
        <v>6</v>
      </c>
      <c r="N3325" s="23">
        <v>0</v>
      </c>
      <c r="O3325" s="18">
        <f t="shared" si="160"/>
        <v>6</v>
      </c>
      <c r="P3325" s="16">
        <f t="shared" si="161"/>
        <v>17</v>
      </c>
    </row>
    <row r="3326" spans="2:16" ht="25.5">
      <c r="B3326" s="400"/>
      <c r="D3326" s="435"/>
      <c r="F3326" s="103" t="s">
        <v>5212</v>
      </c>
      <c r="H3326" s="214" t="s">
        <v>5212</v>
      </c>
      <c r="J3326" s="46">
        <v>11</v>
      </c>
      <c r="K3326" s="14">
        <v>0</v>
      </c>
      <c r="L3326" s="18">
        <f t="shared" si="159"/>
        <v>11</v>
      </c>
      <c r="M3326" s="14">
        <v>6</v>
      </c>
      <c r="N3326" s="23">
        <v>0</v>
      </c>
      <c r="O3326" s="18">
        <f t="shared" si="160"/>
        <v>6</v>
      </c>
      <c r="P3326" s="16">
        <f t="shared" si="161"/>
        <v>17</v>
      </c>
    </row>
    <row r="3327" spans="2:16" ht="25.5">
      <c r="B3327" s="400"/>
      <c r="D3327" s="433" t="s">
        <v>3958</v>
      </c>
      <c r="F3327" s="103" t="s">
        <v>5213</v>
      </c>
      <c r="H3327" s="214" t="s">
        <v>8671</v>
      </c>
      <c r="J3327" s="46">
        <v>100</v>
      </c>
      <c r="K3327" s="14">
        <v>0</v>
      </c>
      <c r="L3327" s="18">
        <f t="shared" si="159"/>
        <v>100</v>
      </c>
      <c r="M3327" s="14">
        <v>100</v>
      </c>
      <c r="N3327" s="23">
        <v>0</v>
      </c>
      <c r="O3327" s="18">
        <f t="shared" si="160"/>
        <v>100</v>
      </c>
      <c r="P3327" s="16">
        <f t="shared" si="161"/>
        <v>200</v>
      </c>
    </row>
    <row r="3328" spans="2:16">
      <c r="B3328" s="400"/>
      <c r="D3328" s="434"/>
      <c r="F3328" s="103" t="s">
        <v>5214</v>
      </c>
      <c r="H3328" s="214" t="s">
        <v>5214</v>
      </c>
      <c r="J3328" s="46"/>
      <c r="K3328" s="14"/>
      <c r="L3328" s="18">
        <f t="shared" si="159"/>
        <v>0</v>
      </c>
      <c r="M3328" s="14"/>
      <c r="N3328" s="23"/>
      <c r="O3328" s="18">
        <f t="shared" si="160"/>
        <v>0</v>
      </c>
      <c r="P3328" s="16">
        <f t="shared" si="161"/>
        <v>0</v>
      </c>
    </row>
    <row r="3329" spans="2:16">
      <c r="B3329" s="400"/>
      <c r="D3329" s="434"/>
      <c r="F3329" s="103" t="s">
        <v>5215</v>
      </c>
      <c r="H3329" s="214" t="s">
        <v>5215</v>
      </c>
      <c r="J3329" s="46">
        <v>20</v>
      </c>
      <c r="K3329" s="14">
        <v>0</v>
      </c>
      <c r="L3329" s="18">
        <f t="shared" si="159"/>
        <v>20</v>
      </c>
      <c r="M3329" s="14">
        <v>0</v>
      </c>
      <c r="N3329" s="23">
        <v>0</v>
      </c>
      <c r="O3329" s="18">
        <f t="shared" si="160"/>
        <v>0</v>
      </c>
      <c r="P3329" s="16">
        <f t="shared" si="161"/>
        <v>20</v>
      </c>
    </row>
    <row r="3330" spans="2:16">
      <c r="B3330" s="400"/>
      <c r="D3330" s="434"/>
      <c r="F3330" s="103" t="s">
        <v>5216</v>
      </c>
      <c r="H3330" s="214" t="s">
        <v>5216</v>
      </c>
      <c r="J3330" s="46">
        <v>70</v>
      </c>
      <c r="K3330" s="14">
        <v>0</v>
      </c>
      <c r="L3330" s="18">
        <f t="shared" si="159"/>
        <v>70</v>
      </c>
      <c r="M3330" s="14">
        <v>0</v>
      </c>
      <c r="N3330" s="23">
        <v>0</v>
      </c>
      <c r="O3330" s="18">
        <f t="shared" si="160"/>
        <v>0</v>
      </c>
      <c r="P3330" s="16">
        <f t="shared" si="161"/>
        <v>70</v>
      </c>
    </row>
    <row r="3331" spans="2:16" ht="25.5">
      <c r="B3331" s="400"/>
      <c r="D3331" s="434"/>
      <c r="F3331" s="103" t="s">
        <v>5217</v>
      </c>
      <c r="H3331" s="214" t="s">
        <v>5217</v>
      </c>
      <c r="J3331" s="46">
        <v>100</v>
      </c>
      <c r="K3331" s="14">
        <v>0</v>
      </c>
      <c r="L3331" s="18">
        <f t="shared" si="159"/>
        <v>100</v>
      </c>
      <c r="M3331" s="14">
        <v>100</v>
      </c>
      <c r="N3331" s="23">
        <v>0</v>
      </c>
      <c r="O3331" s="18">
        <f t="shared" si="160"/>
        <v>100</v>
      </c>
      <c r="P3331" s="16">
        <f t="shared" si="161"/>
        <v>200</v>
      </c>
    </row>
    <row r="3332" spans="2:16">
      <c r="B3332" s="400"/>
      <c r="D3332" s="434"/>
      <c r="F3332" s="103" t="s">
        <v>4185</v>
      </c>
      <c r="H3332" s="214" t="s">
        <v>4185</v>
      </c>
      <c r="J3332" s="46">
        <v>50</v>
      </c>
      <c r="K3332" s="14">
        <v>0</v>
      </c>
      <c r="L3332" s="18">
        <f t="shared" si="159"/>
        <v>50</v>
      </c>
      <c r="M3332" s="14">
        <v>0</v>
      </c>
      <c r="N3332" s="23">
        <v>0</v>
      </c>
      <c r="O3332" s="18">
        <f t="shared" si="160"/>
        <v>0</v>
      </c>
      <c r="P3332" s="16">
        <f t="shared" si="161"/>
        <v>50</v>
      </c>
    </row>
    <row r="3333" spans="2:16" ht="25.5">
      <c r="B3333" s="400"/>
      <c r="D3333" s="434"/>
      <c r="F3333" s="103" t="s">
        <v>5218</v>
      </c>
      <c r="H3333" s="214" t="s">
        <v>8672</v>
      </c>
      <c r="J3333" s="46">
        <v>12</v>
      </c>
      <c r="K3333" s="14">
        <v>0</v>
      </c>
      <c r="L3333" s="18">
        <f t="shared" si="159"/>
        <v>12</v>
      </c>
      <c r="M3333" s="14">
        <v>0</v>
      </c>
      <c r="N3333" s="23">
        <v>0</v>
      </c>
      <c r="O3333" s="18">
        <f t="shared" si="160"/>
        <v>0</v>
      </c>
      <c r="P3333" s="16">
        <f t="shared" si="161"/>
        <v>12</v>
      </c>
    </row>
    <row r="3334" spans="2:16" ht="25.5">
      <c r="B3334" s="400"/>
      <c r="D3334" s="434"/>
      <c r="F3334" s="103" t="s">
        <v>4141</v>
      </c>
      <c r="H3334" s="214" t="s">
        <v>8225</v>
      </c>
      <c r="J3334" s="46"/>
      <c r="K3334" s="14"/>
      <c r="L3334" s="18">
        <f t="shared" si="159"/>
        <v>0</v>
      </c>
      <c r="M3334" s="14"/>
      <c r="N3334" s="23"/>
      <c r="O3334" s="18">
        <f t="shared" si="160"/>
        <v>0</v>
      </c>
      <c r="P3334" s="16">
        <f t="shared" si="161"/>
        <v>0</v>
      </c>
    </row>
    <row r="3335" spans="2:16">
      <c r="B3335" s="400"/>
      <c r="D3335" s="434"/>
      <c r="F3335" s="103" t="s">
        <v>5219</v>
      </c>
      <c r="H3335" s="214" t="s">
        <v>5219</v>
      </c>
      <c r="J3335" s="46">
        <v>50</v>
      </c>
      <c r="K3335" s="14">
        <v>0</v>
      </c>
      <c r="L3335" s="18">
        <f t="shared" si="159"/>
        <v>50</v>
      </c>
      <c r="M3335" s="14">
        <v>0</v>
      </c>
      <c r="N3335" s="23">
        <v>0</v>
      </c>
      <c r="O3335" s="18">
        <f t="shared" si="160"/>
        <v>0</v>
      </c>
      <c r="P3335" s="16">
        <f t="shared" si="161"/>
        <v>50</v>
      </c>
    </row>
    <row r="3336" spans="2:16">
      <c r="B3336" s="400"/>
      <c r="D3336" s="434"/>
      <c r="F3336" s="103" t="s">
        <v>4079</v>
      </c>
      <c r="H3336" s="214" t="s">
        <v>4079</v>
      </c>
      <c r="J3336" s="46">
        <v>30</v>
      </c>
      <c r="K3336" s="14">
        <v>0</v>
      </c>
      <c r="L3336" s="18">
        <f t="shared" si="159"/>
        <v>30</v>
      </c>
      <c r="M3336" s="14">
        <v>0</v>
      </c>
      <c r="N3336" s="23">
        <v>0</v>
      </c>
      <c r="O3336" s="18">
        <f t="shared" si="160"/>
        <v>0</v>
      </c>
      <c r="P3336" s="16">
        <f t="shared" si="161"/>
        <v>30</v>
      </c>
    </row>
    <row r="3337" spans="2:16">
      <c r="B3337" s="400"/>
      <c r="D3337" s="434"/>
      <c r="F3337" s="103" t="s">
        <v>5220</v>
      </c>
      <c r="H3337" s="214" t="s">
        <v>5220</v>
      </c>
      <c r="J3337" s="46"/>
      <c r="K3337" s="14"/>
      <c r="L3337" s="18">
        <f t="shared" si="159"/>
        <v>0</v>
      </c>
      <c r="M3337" s="14"/>
      <c r="N3337" s="23"/>
      <c r="O3337" s="18">
        <f t="shared" si="160"/>
        <v>0</v>
      </c>
      <c r="P3337" s="16">
        <f t="shared" si="161"/>
        <v>0</v>
      </c>
    </row>
    <row r="3338" spans="2:16">
      <c r="B3338" s="400"/>
      <c r="D3338" s="434"/>
      <c r="F3338" s="103" t="s">
        <v>5221</v>
      </c>
      <c r="H3338" s="214" t="s">
        <v>5221</v>
      </c>
      <c r="J3338" s="46">
        <v>20</v>
      </c>
      <c r="K3338" s="14">
        <v>0</v>
      </c>
      <c r="L3338" s="18">
        <f t="shared" si="159"/>
        <v>20</v>
      </c>
      <c r="M3338" s="14">
        <v>0</v>
      </c>
      <c r="N3338" s="23">
        <v>0</v>
      </c>
      <c r="O3338" s="18">
        <f t="shared" si="160"/>
        <v>0</v>
      </c>
      <c r="P3338" s="16">
        <f t="shared" si="161"/>
        <v>20</v>
      </c>
    </row>
    <row r="3339" spans="2:16" ht="25.5">
      <c r="B3339" s="400"/>
      <c r="D3339" s="434"/>
      <c r="F3339" s="103" t="s">
        <v>5222</v>
      </c>
      <c r="H3339" s="214" t="s">
        <v>8673</v>
      </c>
      <c r="J3339" s="46">
        <v>20</v>
      </c>
      <c r="K3339" s="14">
        <v>0</v>
      </c>
      <c r="L3339" s="18">
        <f t="shared" si="159"/>
        <v>20</v>
      </c>
      <c r="M3339" s="14">
        <v>0</v>
      </c>
      <c r="N3339" s="23">
        <v>0</v>
      </c>
      <c r="O3339" s="18">
        <f t="shared" si="160"/>
        <v>0</v>
      </c>
      <c r="P3339" s="16">
        <f t="shared" si="161"/>
        <v>20</v>
      </c>
    </row>
    <row r="3340" spans="2:16" ht="25.5">
      <c r="B3340" s="400"/>
      <c r="D3340" s="434"/>
      <c r="F3340" s="103" t="s">
        <v>5223</v>
      </c>
      <c r="H3340" s="214" t="s">
        <v>8674</v>
      </c>
      <c r="J3340" s="46">
        <v>25</v>
      </c>
      <c r="K3340" s="14">
        <v>0</v>
      </c>
      <c r="L3340" s="18">
        <f t="shared" si="159"/>
        <v>25</v>
      </c>
      <c r="M3340" s="14">
        <v>0</v>
      </c>
      <c r="N3340" s="23">
        <v>0</v>
      </c>
      <c r="O3340" s="18">
        <f t="shared" si="160"/>
        <v>0</v>
      </c>
      <c r="P3340" s="16">
        <f t="shared" si="161"/>
        <v>25</v>
      </c>
    </row>
    <row r="3341" spans="2:16">
      <c r="B3341" s="400"/>
      <c r="D3341" s="434"/>
      <c r="F3341" s="103" t="s">
        <v>4461</v>
      </c>
      <c r="H3341" s="214" t="s">
        <v>4461</v>
      </c>
      <c r="J3341" s="46">
        <v>70</v>
      </c>
      <c r="K3341" s="14">
        <v>0</v>
      </c>
      <c r="L3341" s="18">
        <f t="shared" si="159"/>
        <v>70</v>
      </c>
      <c r="M3341" s="14">
        <v>0</v>
      </c>
      <c r="N3341" s="23">
        <v>0</v>
      </c>
      <c r="O3341" s="18">
        <f t="shared" si="160"/>
        <v>0</v>
      </c>
      <c r="P3341" s="16">
        <f t="shared" si="161"/>
        <v>70</v>
      </c>
    </row>
    <row r="3342" spans="2:16">
      <c r="B3342" s="400"/>
      <c r="D3342" s="434"/>
      <c r="F3342" s="103" t="s">
        <v>5224</v>
      </c>
      <c r="H3342" s="214" t="s">
        <v>5224</v>
      </c>
      <c r="J3342" s="46">
        <v>50</v>
      </c>
      <c r="K3342" s="14">
        <v>0</v>
      </c>
      <c r="L3342" s="18">
        <f t="shared" si="159"/>
        <v>50</v>
      </c>
      <c r="M3342" s="14">
        <v>0</v>
      </c>
      <c r="N3342" s="23">
        <v>0</v>
      </c>
      <c r="O3342" s="18">
        <f t="shared" si="160"/>
        <v>0</v>
      </c>
      <c r="P3342" s="16">
        <f t="shared" si="161"/>
        <v>50</v>
      </c>
    </row>
    <row r="3343" spans="2:16" ht="25.5">
      <c r="B3343" s="400"/>
      <c r="D3343" s="434"/>
      <c r="F3343" s="103" t="s">
        <v>5225</v>
      </c>
      <c r="H3343" s="214" t="s">
        <v>5225</v>
      </c>
      <c r="J3343" s="46">
        <v>30</v>
      </c>
      <c r="K3343" s="14">
        <v>0</v>
      </c>
      <c r="L3343" s="18">
        <f t="shared" si="159"/>
        <v>30</v>
      </c>
      <c r="M3343" s="14">
        <v>0</v>
      </c>
      <c r="N3343" s="23">
        <v>0</v>
      </c>
      <c r="O3343" s="18">
        <f t="shared" si="160"/>
        <v>0</v>
      </c>
      <c r="P3343" s="16">
        <f t="shared" si="161"/>
        <v>30</v>
      </c>
    </row>
    <row r="3344" spans="2:16">
      <c r="B3344" s="400"/>
      <c r="D3344" s="434"/>
      <c r="F3344" s="103" t="s">
        <v>5226</v>
      </c>
      <c r="H3344" s="214" t="s">
        <v>5226</v>
      </c>
      <c r="J3344" s="46">
        <v>15</v>
      </c>
      <c r="K3344" s="14">
        <v>0</v>
      </c>
      <c r="L3344" s="18">
        <f t="shared" si="159"/>
        <v>15</v>
      </c>
      <c r="M3344" s="14">
        <v>0</v>
      </c>
      <c r="N3344" s="23">
        <v>0</v>
      </c>
      <c r="O3344" s="18">
        <f t="shared" si="160"/>
        <v>0</v>
      </c>
      <c r="P3344" s="16">
        <f t="shared" si="161"/>
        <v>15</v>
      </c>
    </row>
    <row r="3345" spans="2:16">
      <c r="B3345" s="400"/>
      <c r="D3345" s="434"/>
      <c r="F3345" s="103" t="s">
        <v>5227</v>
      </c>
      <c r="H3345" s="214" t="s">
        <v>5227</v>
      </c>
      <c r="J3345" s="46">
        <v>15</v>
      </c>
      <c r="K3345" s="14">
        <v>0</v>
      </c>
      <c r="L3345" s="18">
        <f t="shared" si="159"/>
        <v>15</v>
      </c>
      <c r="M3345" s="14">
        <v>0</v>
      </c>
      <c r="N3345" s="23">
        <v>0</v>
      </c>
      <c r="O3345" s="18">
        <f t="shared" si="160"/>
        <v>0</v>
      </c>
      <c r="P3345" s="16">
        <f t="shared" si="161"/>
        <v>15</v>
      </c>
    </row>
    <row r="3346" spans="2:16">
      <c r="B3346" s="400"/>
      <c r="D3346" s="434"/>
      <c r="F3346" s="103" t="s">
        <v>5228</v>
      </c>
      <c r="H3346" s="214" t="s">
        <v>5228</v>
      </c>
      <c r="J3346" s="46">
        <v>50</v>
      </c>
      <c r="K3346" s="14">
        <v>0</v>
      </c>
      <c r="L3346" s="18">
        <f t="shared" si="159"/>
        <v>50</v>
      </c>
      <c r="M3346" s="14">
        <v>0</v>
      </c>
      <c r="N3346" s="23">
        <v>0</v>
      </c>
      <c r="O3346" s="18">
        <f t="shared" si="160"/>
        <v>0</v>
      </c>
      <c r="P3346" s="16">
        <f t="shared" si="161"/>
        <v>50</v>
      </c>
    </row>
    <row r="3347" spans="2:16">
      <c r="B3347" s="400"/>
      <c r="D3347" s="434"/>
      <c r="F3347" s="103" t="s">
        <v>5187</v>
      </c>
      <c r="H3347" s="214" t="s">
        <v>5187</v>
      </c>
      <c r="J3347" s="46">
        <v>38</v>
      </c>
      <c r="K3347" s="14">
        <v>0</v>
      </c>
      <c r="L3347" s="18">
        <f t="shared" si="159"/>
        <v>38</v>
      </c>
      <c r="M3347" s="14">
        <v>0</v>
      </c>
      <c r="N3347" s="23">
        <v>0</v>
      </c>
      <c r="O3347" s="18">
        <f t="shared" si="160"/>
        <v>0</v>
      </c>
      <c r="P3347" s="16">
        <f t="shared" si="161"/>
        <v>38</v>
      </c>
    </row>
    <row r="3348" spans="2:16" ht="25.5">
      <c r="B3348" s="400"/>
      <c r="D3348" s="434"/>
      <c r="F3348" s="103" t="s">
        <v>5229</v>
      </c>
      <c r="H3348" s="214" t="s">
        <v>5229</v>
      </c>
      <c r="J3348" s="46">
        <v>70</v>
      </c>
      <c r="K3348" s="14">
        <v>0</v>
      </c>
      <c r="L3348" s="18">
        <f t="shared" si="159"/>
        <v>70</v>
      </c>
      <c r="M3348" s="14">
        <v>0</v>
      </c>
      <c r="N3348" s="23">
        <v>0</v>
      </c>
      <c r="O3348" s="18">
        <f t="shared" si="160"/>
        <v>0</v>
      </c>
      <c r="P3348" s="16">
        <f t="shared" si="161"/>
        <v>70</v>
      </c>
    </row>
    <row r="3349" spans="2:16" ht="25.5">
      <c r="B3349" s="400"/>
      <c r="D3349" s="434"/>
      <c r="F3349" s="103" t="s">
        <v>5230</v>
      </c>
      <c r="H3349" s="214" t="s">
        <v>5230</v>
      </c>
      <c r="J3349" s="46">
        <v>70</v>
      </c>
      <c r="K3349" s="14">
        <v>0</v>
      </c>
      <c r="L3349" s="18">
        <f t="shared" si="159"/>
        <v>70</v>
      </c>
      <c r="M3349" s="14">
        <v>0</v>
      </c>
      <c r="N3349" s="23">
        <v>0</v>
      </c>
      <c r="O3349" s="18">
        <f t="shared" si="160"/>
        <v>0</v>
      </c>
      <c r="P3349" s="16">
        <f t="shared" si="161"/>
        <v>70</v>
      </c>
    </row>
    <row r="3350" spans="2:16">
      <c r="B3350" s="400"/>
      <c r="D3350" s="434"/>
      <c r="F3350" s="103" t="s">
        <v>5231</v>
      </c>
      <c r="H3350" s="214" t="s">
        <v>5231</v>
      </c>
      <c r="J3350" s="46">
        <v>20</v>
      </c>
      <c r="K3350" s="14">
        <v>0</v>
      </c>
      <c r="L3350" s="18">
        <f t="shared" si="159"/>
        <v>20</v>
      </c>
      <c r="M3350" s="14">
        <v>0</v>
      </c>
      <c r="N3350" s="23">
        <v>0</v>
      </c>
      <c r="O3350" s="18">
        <f t="shared" si="160"/>
        <v>0</v>
      </c>
      <c r="P3350" s="16">
        <f t="shared" si="161"/>
        <v>20</v>
      </c>
    </row>
    <row r="3351" spans="2:16" ht="25.5">
      <c r="B3351" s="400"/>
      <c r="D3351" s="434"/>
      <c r="F3351" s="103" t="s">
        <v>5232</v>
      </c>
      <c r="H3351" s="214" t="s">
        <v>8675</v>
      </c>
      <c r="J3351" s="46">
        <v>30</v>
      </c>
      <c r="K3351" s="14">
        <v>0</v>
      </c>
      <c r="L3351" s="18">
        <f t="shared" si="159"/>
        <v>30</v>
      </c>
      <c r="M3351" s="14">
        <v>0</v>
      </c>
      <c r="N3351" s="23">
        <v>0</v>
      </c>
      <c r="O3351" s="18">
        <f t="shared" si="160"/>
        <v>0</v>
      </c>
      <c r="P3351" s="16">
        <f t="shared" si="161"/>
        <v>30</v>
      </c>
    </row>
    <row r="3352" spans="2:16">
      <c r="B3352" s="400"/>
      <c r="D3352" s="434"/>
      <c r="F3352" s="103" t="s">
        <v>4803</v>
      </c>
      <c r="H3352" s="214" t="s">
        <v>4803</v>
      </c>
      <c r="J3352" s="46">
        <v>40</v>
      </c>
      <c r="K3352" s="14">
        <v>0</v>
      </c>
      <c r="L3352" s="18">
        <f t="shared" si="159"/>
        <v>40</v>
      </c>
      <c r="M3352" s="14">
        <v>0</v>
      </c>
      <c r="N3352" s="23">
        <v>0</v>
      </c>
      <c r="O3352" s="18">
        <f t="shared" si="160"/>
        <v>0</v>
      </c>
      <c r="P3352" s="16">
        <f t="shared" si="161"/>
        <v>40</v>
      </c>
    </row>
    <row r="3353" spans="2:16">
      <c r="B3353" s="400"/>
      <c r="D3353" s="434"/>
      <c r="F3353" s="103" t="s">
        <v>5233</v>
      </c>
      <c r="H3353" s="214" t="s">
        <v>5233</v>
      </c>
      <c r="J3353" s="46">
        <v>50</v>
      </c>
      <c r="K3353" s="14">
        <v>0</v>
      </c>
      <c r="L3353" s="18">
        <f t="shared" si="159"/>
        <v>50</v>
      </c>
      <c r="M3353" s="14">
        <v>0</v>
      </c>
      <c r="N3353" s="23">
        <v>0</v>
      </c>
      <c r="O3353" s="18">
        <f t="shared" si="160"/>
        <v>0</v>
      </c>
      <c r="P3353" s="16">
        <f t="shared" si="161"/>
        <v>50</v>
      </c>
    </row>
    <row r="3354" spans="2:16">
      <c r="B3354" s="400"/>
      <c r="D3354" s="434"/>
      <c r="F3354" s="103" t="s">
        <v>5234</v>
      </c>
      <c r="H3354" s="214" t="s">
        <v>5234</v>
      </c>
      <c r="J3354" s="46">
        <v>50</v>
      </c>
      <c r="K3354" s="14">
        <v>0</v>
      </c>
      <c r="L3354" s="18">
        <f t="shared" ref="L3354:L3417" si="162">+J3354+K3354</f>
        <v>50</v>
      </c>
      <c r="M3354" s="14">
        <v>0</v>
      </c>
      <c r="N3354" s="23">
        <v>0</v>
      </c>
      <c r="O3354" s="18">
        <f t="shared" ref="O3354:O3417" si="163">+N3354+M3354</f>
        <v>0</v>
      </c>
      <c r="P3354" s="16">
        <f t="shared" si="161"/>
        <v>50</v>
      </c>
    </row>
    <row r="3355" spans="2:16">
      <c r="B3355" s="400"/>
      <c r="D3355" s="434"/>
      <c r="F3355" s="103" t="s">
        <v>5235</v>
      </c>
      <c r="H3355" s="214" t="s">
        <v>5235</v>
      </c>
      <c r="J3355" s="46">
        <v>37</v>
      </c>
      <c r="K3355" s="14">
        <v>0</v>
      </c>
      <c r="L3355" s="18">
        <f t="shared" si="162"/>
        <v>37</v>
      </c>
      <c r="M3355" s="14">
        <v>0</v>
      </c>
      <c r="N3355" s="23">
        <v>0</v>
      </c>
      <c r="O3355" s="18">
        <f t="shared" si="163"/>
        <v>0</v>
      </c>
      <c r="P3355" s="16">
        <f t="shared" ref="P3355:P3418" si="164">+L3355+O3355</f>
        <v>37</v>
      </c>
    </row>
    <row r="3356" spans="2:16" ht="38.25">
      <c r="B3356" s="400"/>
      <c r="D3356" s="434"/>
      <c r="F3356" s="103" t="s">
        <v>4148</v>
      </c>
      <c r="H3356" s="214" t="s">
        <v>8233</v>
      </c>
      <c r="J3356" s="46"/>
      <c r="K3356" s="14"/>
      <c r="L3356" s="18">
        <f t="shared" si="162"/>
        <v>0</v>
      </c>
      <c r="M3356" s="14"/>
      <c r="N3356" s="23"/>
      <c r="O3356" s="18">
        <f t="shared" si="163"/>
        <v>0</v>
      </c>
      <c r="P3356" s="16">
        <f t="shared" si="164"/>
        <v>0</v>
      </c>
    </row>
    <row r="3357" spans="2:16" ht="25.5">
      <c r="B3357" s="400"/>
      <c r="D3357" s="434"/>
      <c r="F3357" s="103" t="s">
        <v>5236</v>
      </c>
      <c r="H3357" s="214" t="s">
        <v>8676</v>
      </c>
      <c r="J3357" s="46">
        <v>25</v>
      </c>
      <c r="K3357" s="14">
        <v>0</v>
      </c>
      <c r="L3357" s="18">
        <f t="shared" si="162"/>
        <v>25</v>
      </c>
      <c r="M3357" s="14">
        <v>0</v>
      </c>
      <c r="N3357" s="23">
        <v>0</v>
      </c>
      <c r="O3357" s="18">
        <f t="shared" si="163"/>
        <v>0</v>
      </c>
      <c r="P3357" s="16">
        <f t="shared" si="164"/>
        <v>25</v>
      </c>
    </row>
    <row r="3358" spans="2:16" ht="38.25">
      <c r="B3358" s="400"/>
      <c r="D3358" s="434"/>
      <c r="F3358" s="103" t="s">
        <v>4159</v>
      </c>
      <c r="H3358" s="214" t="s">
        <v>4159</v>
      </c>
      <c r="J3358" s="46"/>
      <c r="K3358" s="14"/>
      <c r="L3358" s="18">
        <f t="shared" si="162"/>
        <v>0</v>
      </c>
      <c r="M3358" s="14"/>
      <c r="N3358" s="23"/>
      <c r="O3358" s="18">
        <f t="shared" si="163"/>
        <v>0</v>
      </c>
      <c r="P3358" s="16">
        <f t="shared" si="164"/>
        <v>0</v>
      </c>
    </row>
    <row r="3359" spans="2:16" ht="25.5">
      <c r="B3359" s="400"/>
      <c r="D3359" s="434"/>
      <c r="F3359" s="103" t="s">
        <v>5237</v>
      </c>
      <c r="H3359" s="214" t="s">
        <v>8677</v>
      </c>
      <c r="J3359" s="46">
        <v>20</v>
      </c>
      <c r="K3359" s="14">
        <v>0</v>
      </c>
      <c r="L3359" s="18">
        <f t="shared" si="162"/>
        <v>20</v>
      </c>
      <c r="M3359" s="14">
        <v>0</v>
      </c>
      <c r="N3359" s="23">
        <v>0</v>
      </c>
      <c r="O3359" s="18">
        <f t="shared" si="163"/>
        <v>0</v>
      </c>
      <c r="P3359" s="16">
        <f t="shared" si="164"/>
        <v>20</v>
      </c>
    </row>
    <row r="3360" spans="2:16" ht="25.5">
      <c r="B3360" s="400"/>
      <c r="D3360" s="434"/>
      <c r="F3360" s="103" t="s">
        <v>5238</v>
      </c>
      <c r="H3360" s="214" t="s">
        <v>8678</v>
      </c>
      <c r="J3360" s="46">
        <v>60</v>
      </c>
      <c r="K3360" s="14">
        <v>0</v>
      </c>
      <c r="L3360" s="18">
        <f t="shared" si="162"/>
        <v>60</v>
      </c>
      <c r="M3360" s="14">
        <v>0</v>
      </c>
      <c r="N3360" s="23">
        <v>0</v>
      </c>
      <c r="O3360" s="18">
        <f t="shared" si="163"/>
        <v>0</v>
      </c>
      <c r="P3360" s="16">
        <f t="shared" si="164"/>
        <v>60</v>
      </c>
    </row>
    <row r="3361" spans="2:16" ht="51">
      <c r="B3361" s="400"/>
      <c r="D3361" s="434"/>
      <c r="F3361" s="103" t="s">
        <v>5239</v>
      </c>
      <c r="H3361" s="214" t="s">
        <v>8679</v>
      </c>
      <c r="J3361" s="46"/>
      <c r="K3361" s="14"/>
      <c r="L3361" s="18">
        <f t="shared" si="162"/>
        <v>0</v>
      </c>
      <c r="M3361" s="14"/>
      <c r="N3361" s="23"/>
      <c r="O3361" s="18">
        <f t="shared" si="163"/>
        <v>0</v>
      </c>
      <c r="P3361" s="16">
        <f t="shared" si="164"/>
        <v>0</v>
      </c>
    </row>
    <row r="3362" spans="2:16" ht="25.5">
      <c r="B3362" s="400"/>
      <c r="D3362" s="434"/>
      <c r="F3362" s="103" t="s">
        <v>5240</v>
      </c>
      <c r="H3362" s="214" t="s">
        <v>8680</v>
      </c>
      <c r="J3362" s="46">
        <v>27</v>
      </c>
      <c r="K3362" s="14">
        <v>0</v>
      </c>
      <c r="L3362" s="18">
        <f t="shared" si="162"/>
        <v>27</v>
      </c>
      <c r="M3362" s="14">
        <v>0</v>
      </c>
      <c r="N3362" s="23">
        <v>0</v>
      </c>
      <c r="O3362" s="18">
        <f t="shared" si="163"/>
        <v>0</v>
      </c>
      <c r="P3362" s="16">
        <f t="shared" si="164"/>
        <v>27</v>
      </c>
    </row>
    <row r="3363" spans="2:16" ht="25.5">
      <c r="B3363" s="400"/>
      <c r="D3363" s="434"/>
      <c r="F3363" s="103" t="s">
        <v>4287</v>
      </c>
      <c r="H3363" s="214" t="s">
        <v>4287</v>
      </c>
      <c r="J3363" s="46"/>
      <c r="K3363" s="14"/>
      <c r="L3363" s="18">
        <f t="shared" si="162"/>
        <v>0</v>
      </c>
      <c r="M3363" s="14"/>
      <c r="N3363" s="23"/>
      <c r="O3363" s="18">
        <f t="shared" si="163"/>
        <v>0</v>
      </c>
      <c r="P3363" s="16">
        <f t="shared" si="164"/>
        <v>0</v>
      </c>
    </row>
    <row r="3364" spans="2:16" ht="25.5">
      <c r="B3364" s="400"/>
      <c r="D3364" s="434"/>
      <c r="F3364" s="103" t="s">
        <v>5241</v>
      </c>
      <c r="H3364" s="214" t="s">
        <v>8681</v>
      </c>
      <c r="J3364" s="46">
        <v>30</v>
      </c>
      <c r="K3364" s="14">
        <v>0</v>
      </c>
      <c r="L3364" s="18">
        <f t="shared" si="162"/>
        <v>30</v>
      </c>
      <c r="M3364" s="14">
        <v>0</v>
      </c>
      <c r="N3364" s="23">
        <v>0</v>
      </c>
      <c r="O3364" s="18">
        <f t="shared" si="163"/>
        <v>0</v>
      </c>
      <c r="P3364" s="16">
        <f t="shared" si="164"/>
        <v>30</v>
      </c>
    </row>
    <row r="3365" spans="2:16" ht="38.25">
      <c r="B3365" s="400"/>
      <c r="D3365" s="434"/>
      <c r="F3365" s="103" t="s">
        <v>5242</v>
      </c>
      <c r="H3365" s="214" t="s">
        <v>8682</v>
      </c>
      <c r="J3365" s="46"/>
      <c r="K3365" s="14"/>
      <c r="L3365" s="18">
        <f t="shared" si="162"/>
        <v>0</v>
      </c>
      <c r="M3365" s="14"/>
      <c r="N3365" s="23"/>
      <c r="O3365" s="18">
        <f t="shared" si="163"/>
        <v>0</v>
      </c>
      <c r="P3365" s="16">
        <f t="shared" si="164"/>
        <v>0</v>
      </c>
    </row>
    <row r="3366" spans="2:16" ht="25.5">
      <c r="B3366" s="400"/>
      <c r="D3366" s="434"/>
      <c r="F3366" s="103" t="s">
        <v>5243</v>
      </c>
      <c r="H3366" s="214" t="s">
        <v>8683</v>
      </c>
      <c r="J3366" s="46">
        <v>60</v>
      </c>
      <c r="K3366" s="14">
        <v>0</v>
      </c>
      <c r="L3366" s="18">
        <f t="shared" si="162"/>
        <v>60</v>
      </c>
      <c r="M3366" s="14">
        <v>0</v>
      </c>
      <c r="N3366" s="23">
        <v>0</v>
      </c>
      <c r="O3366" s="18">
        <f t="shared" si="163"/>
        <v>0</v>
      </c>
      <c r="P3366" s="16">
        <f t="shared" si="164"/>
        <v>60</v>
      </c>
    </row>
    <row r="3367" spans="2:16" ht="25.5">
      <c r="B3367" s="400"/>
      <c r="D3367" s="434"/>
      <c r="F3367" s="103" t="s">
        <v>5244</v>
      </c>
      <c r="H3367" s="214" t="s">
        <v>5244</v>
      </c>
      <c r="J3367" s="46"/>
      <c r="K3367" s="14"/>
      <c r="L3367" s="18">
        <f t="shared" si="162"/>
        <v>0</v>
      </c>
      <c r="M3367" s="14"/>
      <c r="N3367" s="23"/>
      <c r="O3367" s="18">
        <f t="shared" si="163"/>
        <v>0</v>
      </c>
      <c r="P3367" s="16">
        <f t="shared" si="164"/>
        <v>0</v>
      </c>
    </row>
    <row r="3368" spans="2:16" ht="25.5">
      <c r="B3368" s="400"/>
      <c r="D3368" s="434"/>
      <c r="F3368" s="103" t="s">
        <v>5245</v>
      </c>
      <c r="H3368" s="214" t="s">
        <v>8684</v>
      </c>
      <c r="J3368" s="46">
        <v>20</v>
      </c>
      <c r="K3368" s="14">
        <v>0</v>
      </c>
      <c r="L3368" s="18">
        <f t="shared" si="162"/>
        <v>20</v>
      </c>
      <c r="M3368" s="14">
        <v>0</v>
      </c>
      <c r="N3368" s="23">
        <v>0</v>
      </c>
      <c r="O3368" s="18">
        <f t="shared" si="163"/>
        <v>0</v>
      </c>
      <c r="P3368" s="16">
        <f t="shared" si="164"/>
        <v>20</v>
      </c>
    </row>
    <row r="3369" spans="2:16">
      <c r="B3369" s="400"/>
      <c r="D3369" s="434"/>
      <c r="F3369" s="103" t="s">
        <v>5246</v>
      </c>
      <c r="H3369" s="214" t="s">
        <v>5246</v>
      </c>
      <c r="J3369" s="46">
        <v>15</v>
      </c>
      <c r="K3369" s="14">
        <v>0</v>
      </c>
      <c r="L3369" s="18">
        <f t="shared" si="162"/>
        <v>15</v>
      </c>
      <c r="M3369" s="14">
        <v>0</v>
      </c>
      <c r="N3369" s="23">
        <v>0</v>
      </c>
      <c r="O3369" s="18">
        <f t="shared" si="163"/>
        <v>0</v>
      </c>
      <c r="P3369" s="16">
        <f t="shared" si="164"/>
        <v>15</v>
      </c>
    </row>
    <row r="3370" spans="2:16" ht="25.5">
      <c r="B3370" s="400"/>
      <c r="D3370" s="434"/>
      <c r="F3370" s="103" t="s">
        <v>5247</v>
      </c>
      <c r="H3370" s="214" t="s">
        <v>8685</v>
      </c>
      <c r="J3370" s="46">
        <v>60</v>
      </c>
      <c r="K3370" s="14">
        <v>0</v>
      </c>
      <c r="L3370" s="18">
        <f t="shared" si="162"/>
        <v>60</v>
      </c>
      <c r="M3370" s="14">
        <v>0</v>
      </c>
      <c r="N3370" s="23">
        <v>0</v>
      </c>
      <c r="O3370" s="18">
        <f t="shared" si="163"/>
        <v>0</v>
      </c>
      <c r="P3370" s="16">
        <f t="shared" si="164"/>
        <v>60</v>
      </c>
    </row>
    <row r="3371" spans="2:16" ht="51">
      <c r="B3371" s="400"/>
      <c r="D3371" s="434"/>
      <c r="F3371" s="103" t="s">
        <v>5248</v>
      </c>
      <c r="H3371" s="214" t="s">
        <v>8686</v>
      </c>
      <c r="J3371" s="46"/>
      <c r="K3371" s="14"/>
      <c r="L3371" s="18">
        <f t="shared" si="162"/>
        <v>0</v>
      </c>
      <c r="M3371" s="14"/>
      <c r="N3371" s="23"/>
      <c r="O3371" s="18">
        <f t="shared" si="163"/>
        <v>0</v>
      </c>
      <c r="P3371" s="16">
        <f t="shared" si="164"/>
        <v>0</v>
      </c>
    </row>
    <row r="3372" spans="2:16">
      <c r="B3372" s="400"/>
      <c r="D3372" s="434"/>
      <c r="F3372" s="103" t="s">
        <v>5249</v>
      </c>
      <c r="H3372" s="214" t="s">
        <v>5249</v>
      </c>
      <c r="J3372" s="46">
        <v>100</v>
      </c>
      <c r="K3372" s="14">
        <v>0</v>
      </c>
      <c r="L3372" s="18">
        <f t="shared" si="162"/>
        <v>100</v>
      </c>
      <c r="M3372" s="14">
        <v>0</v>
      </c>
      <c r="N3372" s="23">
        <v>0</v>
      </c>
      <c r="O3372" s="18">
        <f t="shared" si="163"/>
        <v>0</v>
      </c>
      <c r="P3372" s="16">
        <f t="shared" si="164"/>
        <v>100</v>
      </c>
    </row>
    <row r="3373" spans="2:16">
      <c r="B3373" s="400"/>
      <c r="D3373" s="434"/>
      <c r="F3373" s="103" t="s">
        <v>5250</v>
      </c>
      <c r="H3373" s="214" t="s">
        <v>5250</v>
      </c>
      <c r="J3373" s="46">
        <v>20</v>
      </c>
      <c r="K3373" s="14">
        <v>0</v>
      </c>
      <c r="L3373" s="18">
        <f t="shared" si="162"/>
        <v>20</v>
      </c>
      <c r="M3373" s="14">
        <v>0</v>
      </c>
      <c r="N3373" s="23">
        <v>0</v>
      </c>
      <c r="O3373" s="18">
        <f t="shared" si="163"/>
        <v>0</v>
      </c>
      <c r="P3373" s="16">
        <f t="shared" si="164"/>
        <v>20</v>
      </c>
    </row>
    <row r="3374" spans="2:16">
      <c r="B3374" s="400"/>
      <c r="D3374" s="434"/>
      <c r="F3374" s="103" t="s">
        <v>4318</v>
      </c>
      <c r="H3374" s="214" t="s">
        <v>4318</v>
      </c>
      <c r="J3374" s="46">
        <v>20</v>
      </c>
      <c r="K3374" s="14">
        <v>0</v>
      </c>
      <c r="L3374" s="18">
        <f t="shared" si="162"/>
        <v>20</v>
      </c>
      <c r="M3374" s="14">
        <v>0</v>
      </c>
      <c r="N3374" s="23">
        <v>0</v>
      </c>
      <c r="O3374" s="18">
        <f t="shared" si="163"/>
        <v>0</v>
      </c>
      <c r="P3374" s="16">
        <f t="shared" si="164"/>
        <v>20</v>
      </c>
    </row>
    <row r="3375" spans="2:16">
      <c r="B3375" s="400"/>
      <c r="D3375" s="434"/>
      <c r="F3375" s="103" t="s">
        <v>5251</v>
      </c>
      <c r="H3375" s="214" t="s">
        <v>5251</v>
      </c>
      <c r="J3375" s="46">
        <v>15</v>
      </c>
      <c r="K3375" s="14">
        <v>0</v>
      </c>
      <c r="L3375" s="18">
        <f t="shared" si="162"/>
        <v>15</v>
      </c>
      <c r="M3375" s="14">
        <v>0</v>
      </c>
      <c r="N3375" s="23">
        <v>0</v>
      </c>
      <c r="O3375" s="18">
        <f t="shared" si="163"/>
        <v>0</v>
      </c>
      <c r="P3375" s="16">
        <f t="shared" si="164"/>
        <v>15</v>
      </c>
    </row>
    <row r="3376" spans="2:16">
      <c r="B3376" s="400"/>
      <c r="D3376" s="434"/>
      <c r="F3376" s="103" t="s">
        <v>5252</v>
      </c>
      <c r="H3376" s="214" t="s">
        <v>5252</v>
      </c>
      <c r="J3376" s="46"/>
      <c r="K3376" s="14"/>
      <c r="L3376" s="18">
        <f t="shared" si="162"/>
        <v>0</v>
      </c>
      <c r="M3376" s="14"/>
      <c r="N3376" s="23"/>
      <c r="O3376" s="18">
        <f t="shared" si="163"/>
        <v>0</v>
      </c>
      <c r="P3376" s="16">
        <f t="shared" si="164"/>
        <v>0</v>
      </c>
    </row>
    <row r="3377" spans="2:16" ht="25.5">
      <c r="B3377" s="400"/>
      <c r="D3377" s="434"/>
      <c r="F3377" s="103" t="s">
        <v>4111</v>
      </c>
      <c r="H3377" s="214" t="s">
        <v>8221</v>
      </c>
      <c r="J3377" s="46"/>
      <c r="K3377" s="14"/>
      <c r="L3377" s="18">
        <f t="shared" si="162"/>
        <v>0</v>
      </c>
      <c r="M3377" s="14"/>
      <c r="N3377" s="23"/>
      <c r="O3377" s="18">
        <f t="shared" si="163"/>
        <v>0</v>
      </c>
      <c r="P3377" s="16">
        <f t="shared" si="164"/>
        <v>0</v>
      </c>
    </row>
    <row r="3378" spans="2:16">
      <c r="B3378" s="400"/>
      <c r="D3378" s="435"/>
      <c r="F3378" s="103" t="s">
        <v>5253</v>
      </c>
      <c r="H3378" s="214" t="s">
        <v>5253</v>
      </c>
      <c r="J3378" s="46">
        <v>30</v>
      </c>
      <c r="K3378" s="14">
        <v>0</v>
      </c>
      <c r="L3378" s="18">
        <f t="shared" si="162"/>
        <v>30</v>
      </c>
      <c r="M3378" s="14">
        <v>0</v>
      </c>
      <c r="N3378" s="23">
        <v>0</v>
      </c>
      <c r="O3378" s="18">
        <f t="shared" si="163"/>
        <v>0</v>
      </c>
      <c r="P3378" s="16">
        <f t="shared" si="164"/>
        <v>30</v>
      </c>
    </row>
    <row r="3379" spans="2:16" ht="25.5">
      <c r="B3379" s="400"/>
      <c r="D3379" s="433" t="s">
        <v>3959</v>
      </c>
      <c r="F3379" s="103" t="s">
        <v>5254</v>
      </c>
      <c r="H3379" s="214" t="s">
        <v>8687</v>
      </c>
      <c r="J3379" s="46">
        <v>30</v>
      </c>
      <c r="K3379" s="14">
        <v>0</v>
      </c>
      <c r="L3379" s="18">
        <f t="shared" si="162"/>
        <v>30</v>
      </c>
      <c r="M3379" s="14">
        <v>30</v>
      </c>
      <c r="N3379" s="23">
        <v>0</v>
      </c>
      <c r="O3379" s="18">
        <f t="shared" si="163"/>
        <v>30</v>
      </c>
      <c r="P3379" s="16">
        <f t="shared" si="164"/>
        <v>60</v>
      </c>
    </row>
    <row r="3380" spans="2:16">
      <c r="B3380" s="400"/>
      <c r="D3380" s="434"/>
      <c r="F3380" s="103" t="s">
        <v>5254</v>
      </c>
      <c r="H3380" s="214" t="s">
        <v>8688</v>
      </c>
      <c r="J3380" s="46">
        <v>326</v>
      </c>
      <c r="K3380" s="14">
        <v>0</v>
      </c>
      <c r="L3380" s="18">
        <f t="shared" si="162"/>
        <v>326</v>
      </c>
      <c r="M3380" s="14">
        <v>86</v>
      </c>
      <c r="N3380" s="23">
        <v>0</v>
      </c>
      <c r="O3380" s="18">
        <f t="shared" si="163"/>
        <v>86</v>
      </c>
      <c r="P3380" s="16">
        <f t="shared" si="164"/>
        <v>412</v>
      </c>
    </row>
    <row r="3381" spans="2:16">
      <c r="B3381" s="400"/>
      <c r="D3381" s="434"/>
      <c r="F3381" s="103" t="s">
        <v>5254</v>
      </c>
      <c r="H3381" s="214" t="s">
        <v>8689</v>
      </c>
      <c r="J3381" s="46">
        <v>29</v>
      </c>
      <c r="K3381" s="14">
        <v>0</v>
      </c>
      <c r="L3381" s="18">
        <f t="shared" si="162"/>
        <v>29</v>
      </c>
      <c r="M3381" s="14">
        <v>29</v>
      </c>
      <c r="N3381" s="23">
        <v>0</v>
      </c>
      <c r="O3381" s="18">
        <f t="shared" si="163"/>
        <v>29</v>
      </c>
      <c r="P3381" s="16">
        <f t="shared" si="164"/>
        <v>58</v>
      </c>
    </row>
    <row r="3382" spans="2:16">
      <c r="B3382" s="400"/>
      <c r="D3382" s="434"/>
      <c r="F3382" s="103" t="s">
        <v>5254</v>
      </c>
      <c r="H3382" s="214" t="s">
        <v>8690</v>
      </c>
      <c r="J3382" s="46">
        <v>152</v>
      </c>
      <c r="K3382" s="14">
        <v>0</v>
      </c>
      <c r="L3382" s="18">
        <f t="shared" si="162"/>
        <v>152</v>
      </c>
      <c r="M3382" s="14">
        <v>123</v>
      </c>
      <c r="N3382" s="23">
        <v>0</v>
      </c>
      <c r="O3382" s="18">
        <f t="shared" si="163"/>
        <v>123</v>
      </c>
      <c r="P3382" s="16">
        <f t="shared" si="164"/>
        <v>275</v>
      </c>
    </row>
    <row r="3383" spans="2:16">
      <c r="B3383" s="400"/>
      <c r="D3383" s="434"/>
      <c r="F3383" s="103" t="s">
        <v>5254</v>
      </c>
      <c r="H3383" s="214" t="s">
        <v>8691</v>
      </c>
      <c r="J3383" s="46">
        <v>130</v>
      </c>
      <c r="K3383" s="14">
        <v>0</v>
      </c>
      <c r="L3383" s="18">
        <f t="shared" si="162"/>
        <v>130</v>
      </c>
      <c r="M3383" s="14">
        <v>130</v>
      </c>
      <c r="N3383" s="23">
        <v>0</v>
      </c>
      <c r="O3383" s="18">
        <f t="shared" si="163"/>
        <v>130</v>
      </c>
      <c r="P3383" s="16">
        <f t="shared" si="164"/>
        <v>260</v>
      </c>
    </row>
    <row r="3384" spans="2:16">
      <c r="B3384" s="400"/>
      <c r="D3384" s="434"/>
      <c r="F3384" s="103" t="s">
        <v>5254</v>
      </c>
      <c r="H3384" s="214" t="s">
        <v>8692</v>
      </c>
      <c r="J3384" s="46">
        <v>30</v>
      </c>
      <c r="K3384" s="14">
        <v>0</v>
      </c>
      <c r="L3384" s="18">
        <f t="shared" si="162"/>
        <v>30</v>
      </c>
      <c r="M3384" s="14">
        <v>30</v>
      </c>
      <c r="N3384" s="23">
        <v>0</v>
      </c>
      <c r="O3384" s="18">
        <f t="shared" si="163"/>
        <v>30</v>
      </c>
      <c r="P3384" s="16">
        <f t="shared" si="164"/>
        <v>60</v>
      </c>
    </row>
    <row r="3385" spans="2:16">
      <c r="B3385" s="400"/>
      <c r="D3385" s="434"/>
      <c r="F3385" s="103" t="s">
        <v>5254</v>
      </c>
      <c r="H3385" s="214" t="s">
        <v>8693</v>
      </c>
      <c r="J3385" s="46">
        <v>240</v>
      </c>
      <c r="K3385" s="14">
        <v>0</v>
      </c>
      <c r="L3385" s="18">
        <f t="shared" si="162"/>
        <v>240</v>
      </c>
      <c r="M3385" s="14">
        <v>95</v>
      </c>
      <c r="N3385" s="23">
        <v>0</v>
      </c>
      <c r="O3385" s="18">
        <f t="shared" si="163"/>
        <v>95</v>
      </c>
      <c r="P3385" s="16">
        <f t="shared" si="164"/>
        <v>335</v>
      </c>
    </row>
    <row r="3386" spans="2:16">
      <c r="B3386" s="400"/>
      <c r="D3386" s="434"/>
      <c r="F3386" s="103" t="s">
        <v>5254</v>
      </c>
      <c r="H3386" s="214" t="s">
        <v>8694</v>
      </c>
      <c r="J3386" s="46">
        <v>30</v>
      </c>
      <c r="K3386" s="14">
        <v>0</v>
      </c>
      <c r="L3386" s="18">
        <f t="shared" si="162"/>
        <v>30</v>
      </c>
      <c r="M3386" s="14">
        <v>30</v>
      </c>
      <c r="N3386" s="23">
        <v>0</v>
      </c>
      <c r="O3386" s="18">
        <f t="shared" si="163"/>
        <v>30</v>
      </c>
      <c r="P3386" s="16">
        <f t="shared" si="164"/>
        <v>60</v>
      </c>
    </row>
    <row r="3387" spans="2:16" ht="38.25">
      <c r="B3387" s="400"/>
      <c r="D3387" s="434"/>
      <c r="F3387" s="103" t="s">
        <v>5255</v>
      </c>
      <c r="H3387" s="214" t="s">
        <v>5255</v>
      </c>
      <c r="J3387" s="46">
        <v>130</v>
      </c>
      <c r="K3387" s="14">
        <v>0</v>
      </c>
      <c r="L3387" s="18">
        <f t="shared" si="162"/>
        <v>130</v>
      </c>
      <c r="M3387" s="14">
        <v>130</v>
      </c>
      <c r="N3387" s="23">
        <v>0</v>
      </c>
      <c r="O3387" s="18">
        <f t="shared" si="163"/>
        <v>130</v>
      </c>
      <c r="P3387" s="16">
        <f t="shared" si="164"/>
        <v>260</v>
      </c>
    </row>
    <row r="3388" spans="2:16" ht="25.5">
      <c r="B3388" s="400"/>
      <c r="D3388" s="434"/>
      <c r="F3388" s="103" t="s">
        <v>5256</v>
      </c>
      <c r="H3388" s="214" t="s">
        <v>8695</v>
      </c>
      <c r="J3388" s="46">
        <v>360</v>
      </c>
      <c r="K3388" s="14">
        <v>0</v>
      </c>
      <c r="L3388" s="18">
        <f t="shared" si="162"/>
        <v>360</v>
      </c>
      <c r="M3388" s="14">
        <v>0</v>
      </c>
      <c r="N3388" s="23">
        <v>0</v>
      </c>
      <c r="O3388" s="18">
        <f t="shared" si="163"/>
        <v>0</v>
      </c>
      <c r="P3388" s="16">
        <f t="shared" si="164"/>
        <v>360</v>
      </c>
    </row>
    <row r="3389" spans="2:16" ht="25.5">
      <c r="B3389" s="400"/>
      <c r="D3389" s="434"/>
      <c r="F3389" s="103" t="s">
        <v>5256</v>
      </c>
      <c r="H3389" s="214" t="s">
        <v>8696</v>
      </c>
      <c r="J3389" s="46">
        <v>415</v>
      </c>
      <c r="K3389" s="14">
        <v>0</v>
      </c>
      <c r="L3389" s="18">
        <f t="shared" si="162"/>
        <v>415</v>
      </c>
      <c r="M3389" s="14">
        <v>200</v>
      </c>
      <c r="N3389" s="23">
        <v>0</v>
      </c>
      <c r="O3389" s="18">
        <f t="shared" si="163"/>
        <v>200</v>
      </c>
      <c r="P3389" s="16">
        <f t="shared" si="164"/>
        <v>615</v>
      </c>
    </row>
    <row r="3390" spans="2:16" ht="25.5">
      <c r="B3390" s="400"/>
      <c r="D3390" s="434"/>
      <c r="F3390" s="103" t="s">
        <v>5256</v>
      </c>
      <c r="H3390" s="214" t="s">
        <v>8697</v>
      </c>
      <c r="J3390" s="46">
        <v>360</v>
      </c>
      <c r="K3390" s="14">
        <v>0</v>
      </c>
      <c r="L3390" s="18">
        <f t="shared" si="162"/>
        <v>360</v>
      </c>
      <c r="M3390" s="14">
        <v>0</v>
      </c>
      <c r="N3390" s="23">
        <v>0</v>
      </c>
      <c r="O3390" s="18">
        <f t="shared" si="163"/>
        <v>0</v>
      </c>
      <c r="P3390" s="16">
        <f t="shared" si="164"/>
        <v>360</v>
      </c>
    </row>
    <row r="3391" spans="2:16" ht="25.5">
      <c r="B3391" s="400"/>
      <c r="D3391" s="434"/>
      <c r="F3391" s="103" t="s">
        <v>5256</v>
      </c>
      <c r="H3391" s="214" t="s">
        <v>8698</v>
      </c>
      <c r="J3391" s="46">
        <v>150</v>
      </c>
      <c r="K3391" s="14">
        <v>0</v>
      </c>
      <c r="L3391" s="18">
        <f t="shared" si="162"/>
        <v>150</v>
      </c>
      <c r="M3391" s="14">
        <v>100</v>
      </c>
      <c r="N3391" s="23">
        <v>0</v>
      </c>
      <c r="O3391" s="18">
        <f t="shared" si="163"/>
        <v>100</v>
      </c>
      <c r="P3391" s="16">
        <f t="shared" si="164"/>
        <v>250</v>
      </c>
    </row>
    <row r="3392" spans="2:16">
      <c r="B3392" s="400"/>
      <c r="D3392" s="434"/>
      <c r="F3392" s="103" t="s">
        <v>5257</v>
      </c>
      <c r="H3392" s="214" t="s">
        <v>8699</v>
      </c>
      <c r="J3392" s="46">
        <v>52</v>
      </c>
      <c r="K3392" s="14">
        <v>0</v>
      </c>
      <c r="L3392" s="18">
        <f t="shared" si="162"/>
        <v>52</v>
      </c>
      <c r="M3392" s="14">
        <v>52</v>
      </c>
      <c r="N3392" s="23">
        <v>0</v>
      </c>
      <c r="O3392" s="18">
        <f t="shared" si="163"/>
        <v>52</v>
      </c>
      <c r="P3392" s="16">
        <f t="shared" si="164"/>
        <v>104</v>
      </c>
    </row>
    <row r="3393" spans="2:16">
      <c r="B3393" s="400"/>
      <c r="D3393" s="434"/>
      <c r="F3393" s="103" t="s">
        <v>5257</v>
      </c>
      <c r="H3393" s="214" t="s">
        <v>8700</v>
      </c>
      <c r="J3393" s="46">
        <v>147</v>
      </c>
      <c r="K3393" s="14">
        <v>0</v>
      </c>
      <c r="L3393" s="18">
        <f t="shared" si="162"/>
        <v>147</v>
      </c>
      <c r="M3393" s="14">
        <v>147</v>
      </c>
      <c r="N3393" s="23">
        <v>0</v>
      </c>
      <c r="O3393" s="18">
        <f t="shared" si="163"/>
        <v>147</v>
      </c>
      <c r="P3393" s="16">
        <f t="shared" si="164"/>
        <v>294</v>
      </c>
    </row>
    <row r="3394" spans="2:16">
      <c r="B3394" s="400"/>
      <c r="D3394" s="434"/>
      <c r="F3394" s="103" t="s">
        <v>5257</v>
      </c>
      <c r="H3394" s="214" t="s">
        <v>8701</v>
      </c>
      <c r="J3394" s="46">
        <v>300</v>
      </c>
      <c r="K3394" s="14">
        <v>0</v>
      </c>
      <c r="L3394" s="18">
        <f t="shared" si="162"/>
        <v>300</v>
      </c>
      <c r="M3394" s="14">
        <v>140</v>
      </c>
      <c r="N3394" s="23">
        <v>0</v>
      </c>
      <c r="O3394" s="18">
        <f t="shared" si="163"/>
        <v>140</v>
      </c>
      <c r="P3394" s="16">
        <f t="shared" si="164"/>
        <v>440</v>
      </c>
    </row>
    <row r="3395" spans="2:16" ht="25.5">
      <c r="B3395" s="400"/>
      <c r="D3395" s="434"/>
      <c r="F3395" s="103" t="s">
        <v>5258</v>
      </c>
      <c r="H3395" s="214" t="s">
        <v>8702</v>
      </c>
      <c r="J3395" s="46"/>
      <c r="K3395" s="14"/>
      <c r="L3395" s="18">
        <f t="shared" si="162"/>
        <v>0</v>
      </c>
      <c r="M3395" s="14"/>
      <c r="N3395" s="23"/>
      <c r="O3395" s="18">
        <f t="shared" si="163"/>
        <v>0</v>
      </c>
      <c r="P3395" s="16">
        <f t="shared" si="164"/>
        <v>0</v>
      </c>
    </row>
    <row r="3396" spans="2:16" ht="25.5">
      <c r="B3396" s="400"/>
      <c r="D3396" s="434"/>
      <c r="F3396" s="103" t="s">
        <v>5258</v>
      </c>
      <c r="H3396" s="214" t="s">
        <v>8703</v>
      </c>
      <c r="J3396" s="46">
        <v>530</v>
      </c>
      <c r="K3396" s="14"/>
      <c r="L3396" s="18">
        <f t="shared" si="162"/>
        <v>530</v>
      </c>
      <c r="M3396" s="14">
        <v>70</v>
      </c>
      <c r="N3396" s="23"/>
      <c r="O3396" s="18">
        <f t="shared" si="163"/>
        <v>70</v>
      </c>
      <c r="P3396" s="16">
        <f t="shared" si="164"/>
        <v>600</v>
      </c>
    </row>
    <row r="3397" spans="2:16" ht="25.5">
      <c r="B3397" s="400"/>
      <c r="D3397" s="434"/>
      <c r="F3397" s="103" t="s">
        <v>5258</v>
      </c>
      <c r="H3397" s="214" t="s">
        <v>8704</v>
      </c>
      <c r="J3397" s="46">
        <v>70</v>
      </c>
      <c r="K3397" s="14"/>
      <c r="L3397" s="18">
        <f t="shared" si="162"/>
        <v>70</v>
      </c>
      <c r="M3397" s="14">
        <v>70</v>
      </c>
      <c r="N3397" s="23"/>
      <c r="O3397" s="18">
        <f t="shared" si="163"/>
        <v>70</v>
      </c>
      <c r="P3397" s="16">
        <f t="shared" si="164"/>
        <v>140</v>
      </c>
    </row>
    <row r="3398" spans="2:16" ht="25.5">
      <c r="B3398" s="400"/>
      <c r="D3398" s="434"/>
      <c r="F3398" s="103" t="s">
        <v>5258</v>
      </c>
      <c r="H3398" s="214" t="s">
        <v>8705</v>
      </c>
      <c r="J3398" s="46">
        <v>78</v>
      </c>
      <c r="K3398" s="14"/>
      <c r="L3398" s="18">
        <f t="shared" si="162"/>
        <v>78</v>
      </c>
      <c r="M3398" s="14">
        <v>78</v>
      </c>
      <c r="N3398" s="23"/>
      <c r="O3398" s="18">
        <f t="shared" si="163"/>
        <v>78</v>
      </c>
      <c r="P3398" s="16">
        <f t="shared" si="164"/>
        <v>156</v>
      </c>
    </row>
    <row r="3399" spans="2:16" ht="25.5">
      <c r="B3399" s="400"/>
      <c r="D3399" s="434"/>
      <c r="F3399" s="103" t="s">
        <v>5258</v>
      </c>
      <c r="H3399" s="214" t="s">
        <v>8706</v>
      </c>
      <c r="J3399" s="46"/>
      <c r="K3399" s="14"/>
      <c r="L3399" s="18">
        <f t="shared" si="162"/>
        <v>0</v>
      </c>
      <c r="M3399" s="14"/>
      <c r="N3399" s="23"/>
      <c r="O3399" s="18">
        <f t="shared" si="163"/>
        <v>0</v>
      </c>
      <c r="P3399" s="16">
        <f t="shared" si="164"/>
        <v>0</v>
      </c>
    </row>
    <row r="3400" spans="2:16">
      <c r="B3400" s="400"/>
      <c r="D3400" s="434"/>
      <c r="F3400" s="103" t="s">
        <v>5259</v>
      </c>
      <c r="H3400" s="214" t="s">
        <v>8707</v>
      </c>
      <c r="J3400" s="46">
        <v>30</v>
      </c>
      <c r="K3400" s="14">
        <v>0</v>
      </c>
      <c r="L3400" s="18">
        <f t="shared" si="162"/>
        <v>30</v>
      </c>
      <c r="M3400" s="14">
        <v>30</v>
      </c>
      <c r="N3400" s="23">
        <v>0</v>
      </c>
      <c r="O3400" s="18">
        <f t="shared" si="163"/>
        <v>30</v>
      </c>
      <c r="P3400" s="16">
        <f t="shared" si="164"/>
        <v>60</v>
      </c>
    </row>
    <row r="3401" spans="2:16">
      <c r="B3401" s="400"/>
      <c r="D3401" s="434"/>
      <c r="F3401" s="103" t="s">
        <v>5259</v>
      </c>
      <c r="H3401" s="214" t="s">
        <v>8708</v>
      </c>
      <c r="J3401" s="46">
        <v>23</v>
      </c>
      <c r="K3401" s="14">
        <v>0</v>
      </c>
      <c r="L3401" s="18">
        <f t="shared" si="162"/>
        <v>23</v>
      </c>
      <c r="M3401" s="14">
        <v>23</v>
      </c>
      <c r="N3401" s="23">
        <v>0</v>
      </c>
      <c r="O3401" s="18">
        <f t="shared" si="163"/>
        <v>23</v>
      </c>
      <c r="P3401" s="16">
        <f t="shared" si="164"/>
        <v>46</v>
      </c>
    </row>
    <row r="3402" spans="2:16">
      <c r="B3402" s="400"/>
      <c r="D3402" s="434"/>
      <c r="F3402" s="103" t="s">
        <v>5259</v>
      </c>
      <c r="H3402" s="214" t="s">
        <v>8709</v>
      </c>
      <c r="J3402" s="46">
        <v>29</v>
      </c>
      <c r="K3402" s="14">
        <v>0</v>
      </c>
      <c r="L3402" s="18">
        <f t="shared" si="162"/>
        <v>29</v>
      </c>
      <c r="M3402" s="14">
        <v>29</v>
      </c>
      <c r="N3402" s="23">
        <v>0</v>
      </c>
      <c r="O3402" s="18">
        <f t="shared" si="163"/>
        <v>29</v>
      </c>
      <c r="P3402" s="16">
        <f t="shared" si="164"/>
        <v>58</v>
      </c>
    </row>
    <row r="3403" spans="2:16" ht="25.5">
      <c r="B3403" s="400"/>
      <c r="D3403" s="434"/>
      <c r="F3403" s="103" t="s">
        <v>5259</v>
      </c>
      <c r="H3403" s="214" t="s">
        <v>8710</v>
      </c>
      <c r="J3403" s="46">
        <v>360</v>
      </c>
      <c r="K3403" s="14">
        <v>0</v>
      </c>
      <c r="L3403" s="18">
        <f t="shared" si="162"/>
        <v>360</v>
      </c>
      <c r="M3403" s="14">
        <v>128</v>
      </c>
      <c r="N3403" s="23">
        <v>0</v>
      </c>
      <c r="O3403" s="18">
        <f t="shared" si="163"/>
        <v>128</v>
      </c>
      <c r="P3403" s="16">
        <f t="shared" si="164"/>
        <v>488</v>
      </c>
    </row>
    <row r="3404" spans="2:16">
      <c r="B3404" s="400"/>
      <c r="D3404" s="434"/>
      <c r="F3404" s="103" t="s">
        <v>5260</v>
      </c>
      <c r="H3404" s="214" t="s">
        <v>5260</v>
      </c>
      <c r="J3404" s="46">
        <v>300</v>
      </c>
      <c r="K3404" s="14">
        <v>0</v>
      </c>
      <c r="L3404" s="18">
        <f t="shared" si="162"/>
        <v>300</v>
      </c>
      <c r="M3404" s="14">
        <v>148</v>
      </c>
      <c r="N3404" s="23">
        <v>0</v>
      </c>
      <c r="O3404" s="18">
        <f t="shared" si="163"/>
        <v>148</v>
      </c>
      <c r="P3404" s="16">
        <f t="shared" si="164"/>
        <v>448</v>
      </c>
    </row>
    <row r="3405" spans="2:16">
      <c r="B3405" s="400"/>
      <c r="D3405" s="434"/>
      <c r="F3405" s="103" t="s">
        <v>5261</v>
      </c>
      <c r="H3405" s="214" t="s">
        <v>5261</v>
      </c>
      <c r="J3405" s="46">
        <v>240</v>
      </c>
      <c r="K3405" s="14">
        <v>0</v>
      </c>
      <c r="L3405" s="18">
        <f t="shared" si="162"/>
        <v>240</v>
      </c>
      <c r="M3405" s="14">
        <v>131</v>
      </c>
      <c r="N3405" s="23">
        <v>0</v>
      </c>
      <c r="O3405" s="18">
        <f t="shared" si="163"/>
        <v>131</v>
      </c>
      <c r="P3405" s="16">
        <f t="shared" si="164"/>
        <v>371</v>
      </c>
    </row>
    <row r="3406" spans="2:16" ht="25.5">
      <c r="B3406" s="400"/>
      <c r="D3406" s="434"/>
      <c r="F3406" s="103" t="s">
        <v>5262</v>
      </c>
      <c r="H3406" s="214" t="s">
        <v>5262</v>
      </c>
      <c r="J3406" s="46"/>
      <c r="K3406" s="14"/>
      <c r="L3406" s="18">
        <f t="shared" si="162"/>
        <v>0</v>
      </c>
      <c r="M3406" s="14"/>
      <c r="N3406" s="23"/>
      <c r="O3406" s="18">
        <f t="shared" si="163"/>
        <v>0</v>
      </c>
      <c r="P3406" s="16">
        <f t="shared" si="164"/>
        <v>0</v>
      </c>
    </row>
    <row r="3407" spans="2:16">
      <c r="B3407" s="400"/>
      <c r="D3407" s="434"/>
      <c r="F3407" s="103" t="s">
        <v>5263</v>
      </c>
      <c r="H3407" s="214" t="s">
        <v>5263</v>
      </c>
      <c r="J3407" s="46">
        <v>269</v>
      </c>
      <c r="K3407" s="14">
        <v>0</v>
      </c>
      <c r="L3407" s="18">
        <f t="shared" si="162"/>
        <v>269</v>
      </c>
      <c r="M3407" s="14">
        <v>269</v>
      </c>
      <c r="N3407" s="23">
        <v>0</v>
      </c>
      <c r="O3407" s="18">
        <f t="shared" si="163"/>
        <v>269</v>
      </c>
      <c r="P3407" s="16">
        <f t="shared" si="164"/>
        <v>538</v>
      </c>
    </row>
    <row r="3408" spans="2:16" ht="38.25">
      <c r="B3408" s="400"/>
      <c r="D3408" s="434"/>
      <c r="F3408" s="103" t="s">
        <v>4159</v>
      </c>
      <c r="H3408" s="214" t="s">
        <v>4159</v>
      </c>
      <c r="J3408" s="46"/>
      <c r="K3408" s="14"/>
      <c r="L3408" s="18">
        <f t="shared" si="162"/>
        <v>0</v>
      </c>
      <c r="M3408" s="14"/>
      <c r="N3408" s="23"/>
      <c r="O3408" s="18">
        <f t="shared" si="163"/>
        <v>0</v>
      </c>
      <c r="P3408" s="16">
        <f t="shared" si="164"/>
        <v>0</v>
      </c>
    </row>
    <row r="3409" spans="2:16">
      <c r="B3409" s="400"/>
      <c r="D3409" s="434"/>
      <c r="F3409" s="103" t="s">
        <v>5264</v>
      </c>
      <c r="H3409" s="214" t="s">
        <v>5264</v>
      </c>
      <c r="J3409" s="46"/>
      <c r="K3409" s="14"/>
      <c r="L3409" s="18">
        <f t="shared" si="162"/>
        <v>0</v>
      </c>
      <c r="M3409" s="14"/>
      <c r="N3409" s="23"/>
      <c r="O3409" s="18">
        <f t="shared" si="163"/>
        <v>0</v>
      </c>
      <c r="P3409" s="16">
        <f t="shared" si="164"/>
        <v>0</v>
      </c>
    </row>
    <row r="3410" spans="2:16">
      <c r="B3410" s="400"/>
      <c r="D3410" s="434"/>
      <c r="F3410" s="103" t="s">
        <v>5265</v>
      </c>
      <c r="H3410" s="214" t="s">
        <v>5265</v>
      </c>
      <c r="J3410" s="46"/>
      <c r="K3410" s="14"/>
      <c r="L3410" s="18">
        <f t="shared" si="162"/>
        <v>0</v>
      </c>
      <c r="M3410" s="14"/>
      <c r="N3410" s="23"/>
      <c r="O3410" s="18">
        <f t="shared" si="163"/>
        <v>0</v>
      </c>
      <c r="P3410" s="16">
        <f t="shared" si="164"/>
        <v>0</v>
      </c>
    </row>
    <row r="3411" spans="2:16" ht="25.5">
      <c r="B3411" s="400"/>
      <c r="D3411" s="434"/>
      <c r="F3411" s="103" t="s">
        <v>5266</v>
      </c>
      <c r="H3411" s="214" t="s">
        <v>5266</v>
      </c>
      <c r="J3411" s="46"/>
      <c r="K3411" s="14"/>
      <c r="L3411" s="18">
        <f t="shared" si="162"/>
        <v>0</v>
      </c>
      <c r="M3411" s="14"/>
      <c r="N3411" s="23"/>
      <c r="O3411" s="18">
        <f t="shared" si="163"/>
        <v>0</v>
      </c>
      <c r="P3411" s="16">
        <f t="shared" si="164"/>
        <v>0</v>
      </c>
    </row>
    <row r="3412" spans="2:16" ht="25.5">
      <c r="B3412" s="400"/>
      <c r="D3412" s="434"/>
      <c r="F3412" s="103" t="s">
        <v>5267</v>
      </c>
      <c r="H3412" s="214" t="s">
        <v>8711</v>
      </c>
      <c r="J3412" s="46"/>
      <c r="K3412" s="14"/>
      <c r="L3412" s="18">
        <f t="shared" si="162"/>
        <v>0</v>
      </c>
      <c r="M3412" s="14"/>
      <c r="N3412" s="23"/>
      <c r="O3412" s="18">
        <f t="shared" si="163"/>
        <v>0</v>
      </c>
      <c r="P3412" s="16">
        <f t="shared" si="164"/>
        <v>0</v>
      </c>
    </row>
    <row r="3413" spans="2:16" ht="25.5">
      <c r="B3413" s="400"/>
      <c r="D3413" s="434"/>
      <c r="F3413" s="103" t="s">
        <v>5268</v>
      </c>
      <c r="H3413" s="214" t="s">
        <v>5268</v>
      </c>
      <c r="J3413" s="46"/>
      <c r="K3413" s="14"/>
      <c r="L3413" s="18">
        <f t="shared" si="162"/>
        <v>0</v>
      </c>
      <c r="M3413" s="14"/>
      <c r="N3413" s="23"/>
      <c r="O3413" s="18">
        <f t="shared" si="163"/>
        <v>0</v>
      </c>
      <c r="P3413" s="16">
        <f t="shared" si="164"/>
        <v>0</v>
      </c>
    </row>
    <row r="3414" spans="2:16" ht="25.5">
      <c r="B3414" s="400"/>
      <c r="D3414" s="434"/>
      <c r="F3414" s="103" t="s">
        <v>5269</v>
      </c>
      <c r="H3414" s="214" t="s">
        <v>8712</v>
      </c>
      <c r="J3414" s="46"/>
      <c r="K3414" s="14"/>
      <c r="L3414" s="18">
        <f t="shared" si="162"/>
        <v>0</v>
      </c>
      <c r="M3414" s="14"/>
      <c r="N3414" s="23"/>
      <c r="O3414" s="18">
        <f t="shared" si="163"/>
        <v>0</v>
      </c>
      <c r="P3414" s="16">
        <f t="shared" si="164"/>
        <v>0</v>
      </c>
    </row>
    <row r="3415" spans="2:16" ht="25.5">
      <c r="B3415" s="400"/>
      <c r="D3415" s="434"/>
      <c r="F3415" s="103" t="s">
        <v>5270</v>
      </c>
      <c r="H3415" s="214" t="s">
        <v>5270</v>
      </c>
      <c r="J3415" s="46"/>
      <c r="K3415" s="14"/>
      <c r="L3415" s="18">
        <f t="shared" si="162"/>
        <v>0</v>
      </c>
      <c r="M3415" s="14"/>
      <c r="N3415" s="23"/>
      <c r="O3415" s="18">
        <f t="shared" si="163"/>
        <v>0</v>
      </c>
      <c r="P3415" s="16">
        <f t="shared" si="164"/>
        <v>0</v>
      </c>
    </row>
    <row r="3416" spans="2:16">
      <c r="B3416" s="400"/>
      <c r="D3416" s="434"/>
      <c r="F3416" s="103" t="s">
        <v>4160</v>
      </c>
      <c r="H3416" s="214" t="s">
        <v>4160</v>
      </c>
      <c r="J3416" s="46"/>
      <c r="K3416" s="14"/>
      <c r="L3416" s="18">
        <f t="shared" si="162"/>
        <v>0</v>
      </c>
      <c r="M3416" s="14"/>
      <c r="N3416" s="23"/>
      <c r="O3416" s="18">
        <f t="shared" si="163"/>
        <v>0</v>
      </c>
      <c r="P3416" s="16">
        <f t="shared" si="164"/>
        <v>0</v>
      </c>
    </row>
    <row r="3417" spans="2:16" ht="25.5">
      <c r="B3417" s="400"/>
      <c r="D3417" s="434"/>
      <c r="F3417" s="103" t="s">
        <v>5271</v>
      </c>
      <c r="H3417" s="214" t="s">
        <v>8713</v>
      </c>
      <c r="J3417" s="46"/>
      <c r="K3417" s="14"/>
      <c r="L3417" s="18">
        <f t="shared" si="162"/>
        <v>0</v>
      </c>
      <c r="M3417" s="14"/>
      <c r="N3417" s="23"/>
      <c r="O3417" s="18">
        <f t="shared" si="163"/>
        <v>0</v>
      </c>
      <c r="P3417" s="16">
        <f t="shared" si="164"/>
        <v>0</v>
      </c>
    </row>
    <row r="3418" spans="2:16" ht="38.25">
      <c r="B3418" s="400"/>
      <c r="D3418" s="434"/>
      <c r="F3418" s="103" t="s">
        <v>5272</v>
      </c>
      <c r="H3418" s="214" t="s">
        <v>8714</v>
      </c>
      <c r="J3418" s="46"/>
      <c r="K3418" s="14"/>
      <c r="L3418" s="18">
        <f t="shared" ref="L3418:L3481" si="165">+J3418+K3418</f>
        <v>0</v>
      </c>
      <c r="M3418" s="14"/>
      <c r="N3418" s="23"/>
      <c r="O3418" s="18">
        <f t="shared" ref="O3418:O3481" si="166">+N3418+M3418</f>
        <v>0</v>
      </c>
      <c r="P3418" s="16">
        <f t="shared" si="164"/>
        <v>0</v>
      </c>
    </row>
    <row r="3419" spans="2:16" ht="38.25">
      <c r="B3419" s="400"/>
      <c r="D3419" s="434"/>
      <c r="F3419" s="103" t="s">
        <v>4926</v>
      </c>
      <c r="H3419" s="214" t="s">
        <v>8511</v>
      </c>
      <c r="J3419" s="46"/>
      <c r="K3419" s="14"/>
      <c r="L3419" s="18">
        <f t="shared" si="165"/>
        <v>0</v>
      </c>
      <c r="M3419" s="14"/>
      <c r="N3419" s="23"/>
      <c r="O3419" s="18">
        <f t="shared" si="166"/>
        <v>0</v>
      </c>
      <c r="P3419" s="16">
        <f t="shared" ref="P3419:P3482" si="167">+L3419+O3419</f>
        <v>0</v>
      </c>
    </row>
    <row r="3420" spans="2:16" ht="25.5">
      <c r="B3420" s="400"/>
      <c r="D3420" s="434"/>
      <c r="F3420" s="103" t="s">
        <v>5273</v>
      </c>
      <c r="H3420" s="214" t="s">
        <v>8715</v>
      </c>
      <c r="J3420" s="46"/>
      <c r="K3420" s="14"/>
      <c r="L3420" s="18">
        <f t="shared" si="165"/>
        <v>0</v>
      </c>
      <c r="M3420" s="14"/>
      <c r="N3420" s="23"/>
      <c r="O3420" s="18">
        <f t="shared" si="166"/>
        <v>0</v>
      </c>
      <c r="P3420" s="16">
        <f t="shared" si="167"/>
        <v>0</v>
      </c>
    </row>
    <row r="3421" spans="2:16" ht="38.25">
      <c r="B3421" s="400"/>
      <c r="D3421" s="434"/>
      <c r="F3421" s="103" t="s">
        <v>5274</v>
      </c>
      <c r="H3421" s="214" t="s">
        <v>8716</v>
      </c>
      <c r="J3421" s="46"/>
      <c r="K3421" s="14"/>
      <c r="L3421" s="18">
        <f t="shared" si="165"/>
        <v>0</v>
      </c>
      <c r="M3421" s="14"/>
      <c r="N3421" s="23"/>
      <c r="O3421" s="18">
        <f t="shared" si="166"/>
        <v>0</v>
      </c>
      <c r="P3421" s="16">
        <f t="shared" si="167"/>
        <v>0</v>
      </c>
    </row>
    <row r="3422" spans="2:16" ht="38.25">
      <c r="B3422" s="400"/>
      <c r="D3422" s="434"/>
      <c r="F3422" s="103" t="s">
        <v>5275</v>
      </c>
      <c r="H3422" s="214" t="s">
        <v>8717</v>
      </c>
      <c r="J3422" s="46"/>
      <c r="K3422" s="14"/>
      <c r="L3422" s="18">
        <f t="shared" si="165"/>
        <v>0</v>
      </c>
      <c r="M3422" s="14"/>
      <c r="N3422" s="23"/>
      <c r="O3422" s="18">
        <f t="shared" si="166"/>
        <v>0</v>
      </c>
      <c r="P3422" s="16">
        <f t="shared" si="167"/>
        <v>0</v>
      </c>
    </row>
    <row r="3423" spans="2:16" ht="25.5">
      <c r="B3423" s="400"/>
      <c r="D3423" s="434"/>
      <c r="F3423" s="103" t="s">
        <v>5276</v>
      </c>
      <c r="H3423" s="214" t="s">
        <v>8718</v>
      </c>
      <c r="J3423" s="46"/>
      <c r="K3423" s="14"/>
      <c r="L3423" s="18">
        <f t="shared" si="165"/>
        <v>0</v>
      </c>
      <c r="M3423" s="14"/>
      <c r="N3423" s="23"/>
      <c r="O3423" s="18">
        <f t="shared" si="166"/>
        <v>0</v>
      </c>
      <c r="P3423" s="16">
        <f t="shared" si="167"/>
        <v>0</v>
      </c>
    </row>
    <row r="3424" spans="2:16" ht="38.25">
      <c r="B3424" s="400"/>
      <c r="D3424" s="434"/>
      <c r="F3424" s="103" t="s">
        <v>5277</v>
      </c>
      <c r="H3424" s="214" t="s">
        <v>8719</v>
      </c>
      <c r="J3424" s="46"/>
      <c r="K3424" s="14"/>
      <c r="L3424" s="18">
        <f t="shared" si="165"/>
        <v>0</v>
      </c>
      <c r="M3424" s="14"/>
      <c r="N3424" s="23"/>
      <c r="O3424" s="18">
        <f t="shared" si="166"/>
        <v>0</v>
      </c>
      <c r="P3424" s="16">
        <f t="shared" si="167"/>
        <v>0</v>
      </c>
    </row>
    <row r="3425" spans="2:16" ht="51">
      <c r="B3425" s="400"/>
      <c r="D3425" s="434"/>
      <c r="F3425" s="103" t="s">
        <v>5278</v>
      </c>
      <c r="H3425" s="214" t="s">
        <v>8720</v>
      </c>
      <c r="J3425" s="46"/>
      <c r="K3425" s="14"/>
      <c r="L3425" s="18">
        <f t="shared" si="165"/>
        <v>0</v>
      </c>
      <c r="M3425" s="14"/>
      <c r="N3425" s="23"/>
      <c r="O3425" s="18">
        <f t="shared" si="166"/>
        <v>0</v>
      </c>
      <c r="P3425" s="16">
        <f t="shared" si="167"/>
        <v>0</v>
      </c>
    </row>
    <row r="3426" spans="2:16" ht="25.5">
      <c r="B3426" s="400"/>
      <c r="D3426" s="435"/>
      <c r="F3426" s="103" t="s">
        <v>5279</v>
      </c>
      <c r="H3426" s="214" t="s">
        <v>8721</v>
      </c>
      <c r="J3426" s="46"/>
      <c r="K3426" s="14"/>
      <c r="L3426" s="18">
        <f t="shared" si="165"/>
        <v>0</v>
      </c>
      <c r="M3426" s="14"/>
      <c r="N3426" s="23"/>
      <c r="O3426" s="18">
        <f t="shared" si="166"/>
        <v>0</v>
      </c>
      <c r="P3426" s="16">
        <f t="shared" si="167"/>
        <v>0</v>
      </c>
    </row>
    <row r="3427" spans="2:16">
      <c r="B3427" s="400"/>
      <c r="D3427" s="433" t="s">
        <v>3960</v>
      </c>
      <c r="F3427" s="103" t="s">
        <v>5280</v>
      </c>
      <c r="H3427" s="214" t="s">
        <v>8722</v>
      </c>
      <c r="J3427" s="46"/>
      <c r="K3427" s="14"/>
      <c r="L3427" s="18">
        <f t="shared" si="165"/>
        <v>0</v>
      </c>
      <c r="M3427" s="14"/>
      <c r="N3427" s="48"/>
      <c r="O3427" s="18">
        <f t="shared" si="166"/>
        <v>0</v>
      </c>
      <c r="P3427" s="16">
        <f t="shared" si="167"/>
        <v>0</v>
      </c>
    </row>
    <row r="3428" spans="2:16">
      <c r="B3428" s="400"/>
      <c r="D3428" s="434"/>
      <c r="F3428" s="103" t="s">
        <v>5280</v>
      </c>
      <c r="H3428" s="214" t="s">
        <v>8723</v>
      </c>
      <c r="J3428" s="46">
        <v>93</v>
      </c>
      <c r="K3428" s="14"/>
      <c r="L3428" s="18">
        <f t="shared" si="165"/>
        <v>93</v>
      </c>
      <c r="M3428" s="14"/>
      <c r="N3428" s="48"/>
      <c r="O3428" s="18">
        <f t="shared" si="166"/>
        <v>0</v>
      </c>
      <c r="P3428" s="16">
        <f t="shared" si="167"/>
        <v>93</v>
      </c>
    </row>
    <row r="3429" spans="2:16">
      <c r="B3429" s="400"/>
      <c r="D3429" s="434"/>
      <c r="F3429" s="103" t="s">
        <v>5280</v>
      </c>
      <c r="H3429" s="214" t="s">
        <v>8724</v>
      </c>
      <c r="J3429" s="46">
        <v>27</v>
      </c>
      <c r="K3429" s="14"/>
      <c r="L3429" s="18">
        <f t="shared" si="165"/>
        <v>27</v>
      </c>
      <c r="M3429" s="14"/>
      <c r="N3429" s="48"/>
      <c r="O3429" s="18">
        <f t="shared" si="166"/>
        <v>0</v>
      </c>
      <c r="P3429" s="16">
        <f t="shared" si="167"/>
        <v>27</v>
      </c>
    </row>
    <row r="3430" spans="2:16">
      <c r="B3430" s="400"/>
      <c r="D3430" s="434"/>
      <c r="F3430" s="103" t="s">
        <v>4741</v>
      </c>
      <c r="H3430" s="214" t="s">
        <v>8725</v>
      </c>
      <c r="J3430" s="46">
        <v>60</v>
      </c>
      <c r="K3430" s="14"/>
      <c r="L3430" s="18">
        <f t="shared" si="165"/>
        <v>60</v>
      </c>
      <c r="M3430" s="14"/>
      <c r="N3430" s="48"/>
      <c r="O3430" s="18">
        <f t="shared" si="166"/>
        <v>0</v>
      </c>
      <c r="P3430" s="16">
        <f t="shared" si="167"/>
        <v>60</v>
      </c>
    </row>
    <row r="3431" spans="2:16" ht="25.5">
      <c r="B3431" s="400"/>
      <c r="D3431" s="434"/>
      <c r="F3431" s="103" t="s">
        <v>4741</v>
      </c>
      <c r="H3431" s="214" t="s">
        <v>8726</v>
      </c>
      <c r="J3431" s="46">
        <v>133</v>
      </c>
      <c r="K3431" s="14"/>
      <c r="L3431" s="18">
        <f t="shared" si="165"/>
        <v>133</v>
      </c>
      <c r="M3431" s="14"/>
      <c r="N3431" s="48"/>
      <c r="O3431" s="18">
        <f t="shared" si="166"/>
        <v>0</v>
      </c>
      <c r="P3431" s="16">
        <f t="shared" si="167"/>
        <v>133</v>
      </c>
    </row>
    <row r="3432" spans="2:16">
      <c r="B3432" s="400"/>
      <c r="D3432" s="434"/>
      <c r="F3432" s="103" t="s">
        <v>4741</v>
      </c>
      <c r="H3432" s="214" t="s">
        <v>8727</v>
      </c>
      <c r="J3432" s="46">
        <v>22</v>
      </c>
      <c r="K3432" s="14"/>
      <c r="L3432" s="18">
        <f t="shared" si="165"/>
        <v>22</v>
      </c>
      <c r="M3432" s="14"/>
      <c r="N3432" s="48"/>
      <c r="O3432" s="18">
        <f t="shared" si="166"/>
        <v>0</v>
      </c>
      <c r="P3432" s="16">
        <f t="shared" si="167"/>
        <v>22</v>
      </c>
    </row>
    <row r="3433" spans="2:16">
      <c r="B3433" s="400"/>
      <c r="D3433" s="434"/>
      <c r="F3433" s="103" t="s">
        <v>4741</v>
      </c>
      <c r="H3433" s="214" t="s">
        <v>8728</v>
      </c>
      <c r="J3433" s="46">
        <v>16</v>
      </c>
      <c r="K3433" s="14"/>
      <c r="L3433" s="18">
        <f t="shared" si="165"/>
        <v>16</v>
      </c>
      <c r="M3433" s="14"/>
      <c r="N3433" s="48"/>
      <c r="O3433" s="18">
        <f t="shared" si="166"/>
        <v>0</v>
      </c>
      <c r="P3433" s="16">
        <f t="shared" si="167"/>
        <v>16</v>
      </c>
    </row>
    <row r="3434" spans="2:16" ht="25.5">
      <c r="B3434" s="400"/>
      <c r="D3434" s="434"/>
      <c r="F3434" s="103" t="s">
        <v>5281</v>
      </c>
      <c r="H3434" s="214" t="s">
        <v>8729</v>
      </c>
      <c r="J3434" s="46">
        <v>44</v>
      </c>
      <c r="K3434" s="14"/>
      <c r="L3434" s="18">
        <f t="shared" si="165"/>
        <v>44</v>
      </c>
      <c r="M3434" s="14"/>
      <c r="N3434" s="48"/>
      <c r="O3434" s="18">
        <f t="shared" si="166"/>
        <v>0</v>
      </c>
      <c r="P3434" s="16">
        <f t="shared" si="167"/>
        <v>44</v>
      </c>
    </row>
    <row r="3435" spans="2:16">
      <c r="B3435" s="400"/>
      <c r="D3435" s="434"/>
      <c r="F3435" s="103" t="s">
        <v>5282</v>
      </c>
      <c r="H3435" s="214" t="s">
        <v>5282</v>
      </c>
      <c r="J3435" s="46"/>
      <c r="K3435" s="14"/>
      <c r="L3435" s="18">
        <f t="shared" si="165"/>
        <v>0</v>
      </c>
      <c r="M3435" s="14"/>
      <c r="N3435" s="48"/>
      <c r="O3435" s="18">
        <f t="shared" si="166"/>
        <v>0</v>
      </c>
      <c r="P3435" s="16">
        <f t="shared" si="167"/>
        <v>0</v>
      </c>
    </row>
    <row r="3436" spans="2:16">
      <c r="B3436" s="400"/>
      <c r="D3436" s="434"/>
      <c r="F3436" s="103" t="s">
        <v>5283</v>
      </c>
      <c r="H3436" s="214" t="s">
        <v>5283</v>
      </c>
      <c r="J3436" s="46"/>
      <c r="K3436" s="14"/>
      <c r="L3436" s="18">
        <f t="shared" si="165"/>
        <v>0</v>
      </c>
      <c r="M3436" s="14"/>
      <c r="N3436" s="48"/>
      <c r="O3436" s="18">
        <f t="shared" si="166"/>
        <v>0</v>
      </c>
      <c r="P3436" s="16">
        <f t="shared" si="167"/>
        <v>0</v>
      </c>
    </row>
    <row r="3437" spans="2:16">
      <c r="B3437" s="400"/>
      <c r="D3437" s="434"/>
      <c r="F3437" s="103" t="s">
        <v>5284</v>
      </c>
      <c r="H3437" s="214" t="s">
        <v>5284</v>
      </c>
      <c r="J3437" s="46"/>
      <c r="K3437" s="14"/>
      <c r="L3437" s="18">
        <f t="shared" si="165"/>
        <v>0</v>
      </c>
      <c r="M3437" s="14"/>
      <c r="N3437" s="23"/>
      <c r="O3437" s="18">
        <f t="shared" si="166"/>
        <v>0</v>
      </c>
      <c r="P3437" s="16">
        <f t="shared" si="167"/>
        <v>0</v>
      </c>
    </row>
    <row r="3438" spans="2:16">
      <c r="B3438" s="400"/>
      <c r="D3438" s="434"/>
      <c r="F3438" s="103" t="s">
        <v>4372</v>
      </c>
      <c r="H3438" s="214" t="s">
        <v>4372</v>
      </c>
      <c r="J3438" s="46">
        <v>20</v>
      </c>
      <c r="K3438" s="14"/>
      <c r="L3438" s="18">
        <f t="shared" si="165"/>
        <v>20</v>
      </c>
      <c r="M3438" s="14"/>
      <c r="N3438" s="48"/>
      <c r="O3438" s="18">
        <f t="shared" si="166"/>
        <v>0</v>
      </c>
      <c r="P3438" s="16">
        <f t="shared" si="167"/>
        <v>20</v>
      </c>
    </row>
    <row r="3439" spans="2:16" ht="25.5">
      <c r="B3439" s="400"/>
      <c r="D3439" s="434"/>
      <c r="F3439" s="103" t="s">
        <v>5285</v>
      </c>
      <c r="H3439" s="214" t="s">
        <v>5285</v>
      </c>
      <c r="J3439" s="46"/>
      <c r="K3439" s="14"/>
      <c r="L3439" s="18">
        <f t="shared" si="165"/>
        <v>0</v>
      </c>
      <c r="M3439" s="14">
        <v>47</v>
      </c>
      <c r="N3439" s="48"/>
      <c r="O3439" s="18">
        <f t="shared" si="166"/>
        <v>47</v>
      </c>
      <c r="P3439" s="16">
        <f t="shared" si="167"/>
        <v>47</v>
      </c>
    </row>
    <row r="3440" spans="2:16" ht="25.5">
      <c r="B3440" s="400"/>
      <c r="D3440" s="434"/>
      <c r="F3440" s="103" t="s">
        <v>5286</v>
      </c>
      <c r="H3440" s="214" t="s">
        <v>8730</v>
      </c>
      <c r="J3440" s="46"/>
      <c r="K3440" s="14"/>
      <c r="L3440" s="18">
        <f t="shared" si="165"/>
        <v>0</v>
      </c>
      <c r="M3440" s="14"/>
      <c r="N3440" s="48"/>
      <c r="O3440" s="18">
        <f t="shared" si="166"/>
        <v>0</v>
      </c>
      <c r="P3440" s="16">
        <f t="shared" si="167"/>
        <v>0</v>
      </c>
    </row>
    <row r="3441" spans="2:16">
      <c r="B3441" s="400"/>
      <c r="D3441" s="434"/>
      <c r="F3441" s="103" t="s">
        <v>5286</v>
      </c>
      <c r="H3441" s="214" t="s">
        <v>8731</v>
      </c>
      <c r="J3441" s="46"/>
      <c r="K3441" s="14"/>
      <c r="L3441" s="18">
        <f t="shared" si="165"/>
        <v>0</v>
      </c>
      <c r="M3441" s="14"/>
      <c r="N3441" s="48"/>
      <c r="O3441" s="18">
        <f t="shared" si="166"/>
        <v>0</v>
      </c>
      <c r="P3441" s="16">
        <f t="shared" si="167"/>
        <v>0</v>
      </c>
    </row>
    <row r="3442" spans="2:16">
      <c r="B3442" s="400"/>
      <c r="D3442" s="434"/>
      <c r="F3442" s="103" t="s">
        <v>5286</v>
      </c>
      <c r="H3442" s="214" t="s">
        <v>8732</v>
      </c>
      <c r="J3442" s="46"/>
      <c r="K3442" s="14"/>
      <c r="L3442" s="18">
        <f t="shared" si="165"/>
        <v>0</v>
      </c>
      <c r="M3442" s="14"/>
      <c r="N3442" s="48"/>
      <c r="O3442" s="18">
        <f t="shared" si="166"/>
        <v>0</v>
      </c>
      <c r="P3442" s="16">
        <f t="shared" si="167"/>
        <v>0</v>
      </c>
    </row>
    <row r="3443" spans="2:16">
      <c r="B3443" s="400"/>
      <c r="D3443" s="434"/>
      <c r="F3443" s="103" t="s">
        <v>5287</v>
      </c>
      <c r="H3443" s="214" t="s">
        <v>8733</v>
      </c>
      <c r="J3443" s="46">
        <v>47</v>
      </c>
      <c r="K3443" s="14"/>
      <c r="L3443" s="18">
        <f t="shared" si="165"/>
        <v>47</v>
      </c>
      <c r="M3443" s="14"/>
      <c r="N3443" s="48"/>
      <c r="O3443" s="18">
        <f t="shared" si="166"/>
        <v>0</v>
      </c>
      <c r="P3443" s="16">
        <f t="shared" si="167"/>
        <v>47</v>
      </c>
    </row>
    <row r="3444" spans="2:16">
      <c r="B3444" s="400"/>
      <c r="D3444" s="434"/>
      <c r="F3444" s="103" t="s">
        <v>5287</v>
      </c>
      <c r="H3444" s="214" t="s">
        <v>8734</v>
      </c>
      <c r="J3444" s="46"/>
      <c r="K3444" s="14"/>
      <c r="L3444" s="18">
        <f t="shared" si="165"/>
        <v>0</v>
      </c>
      <c r="M3444" s="14"/>
      <c r="N3444" s="48"/>
      <c r="O3444" s="18">
        <f t="shared" si="166"/>
        <v>0</v>
      </c>
      <c r="P3444" s="16">
        <f t="shared" si="167"/>
        <v>0</v>
      </c>
    </row>
    <row r="3445" spans="2:16" ht="25.5">
      <c r="B3445" s="400"/>
      <c r="D3445" s="434"/>
      <c r="F3445" s="103" t="s">
        <v>5287</v>
      </c>
      <c r="H3445" s="214" t="s">
        <v>8735</v>
      </c>
      <c r="J3445" s="46"/>
      <c r="K3445" s="14"/>
      <c r="L3445" s="18">
        <f t="shared" si="165"/>
        <v>0</v>
      </c>
      <c r="M3445" s="14"/>
      <c r="N3445" s="48"/>
      <c r="O3445" s="18">
        <f t="shared" si="166"/>
        <v>0</v>
      </c>
      <c r="P3445" s="16">
        <f t="shared" si="167"/>
        <v>0</v>
      </c>
    </row>
    <row r="3446" spans="2:16" ht="25.5">
      <c r="B3446" s="400"/>
      <c r="D3446" s="434"/>
      <c r="F3446" s="103" t="s">
        <v>5287</v>
      </c>
      <c r="H3446" s="214" t="s">
        <v>8736</v>
      </c>
      <c r="J3446" s="46"/>
      <c r="K3446" s="14"/>
      <c r="L3446" s="18">
        <f t="shared" si="165"/>
        <v>0</v>
      </c>
      <c r="M3446" s="14"/>
      <c r="N3446" s="48"/>
      <c r="O3446" s="18">
        <f t="shared" si="166"/>
        <v>0</v>
      </c>
      <c r="P3446" s="16">
        <f t="shared" si="167"/>
        <v>0</v>
      </c>
    </row>
    <row r="3447" spans="2:16">
      <c r="B3447" s="400"/>
      <c r="D3447" s="434"/>
      <c r="F3447" s="103" t="s">
        <v>5287</v>
      </c>
      <c r="H3447" s="214" t="s">
        <v>8737</v>
      </c>
      <c r="J3447" s="46"/>
      <c r="K3447" s="14"/>
      <c r="L3447" s="18">
        <f t="shared" si="165"/>
        <v>0</v>
      </c>
      <c r="M3447" s="14"/>
      <c r="N3447" s="48"/>
      <c r="O3447" s="18">
        <f t="shared" si="166"/>
        <v>0</v>
      </c>
      <c r="P3447" s="16">
        <f t="shared" si="167"/>
        <v>0</v>
      </c>
    </row>
    <row r="3448" spans="2:16">
      <c r="B3448" s="400"/>
      <c r="D3448" s="434"/>
      <c r="F3448" s="103" t="s">
        <v>5288</v>
      </c>
      <c r="H3448" s="214" t="s">
        <v>5288</v>
      </c>
      <c r="J3448" s="46">
        <v>19</v>
      </c>
      <c r="K3448" s="14"/>
      <c r="L3448" s="18">
        <f t="shared" si="165"/>
        <v>19</v>
      </c>
      <c r="M3448" s="14"/>
      <c r="N3448" s="48"/>
      <c r="O3448" s="18">
        <f t="shared" si="166"/>
        <v>0</v>
      </c>
      <c r="P3448" s="16">
        <f t="shared" si="167"/>
        <v>19</v>
      </c>
    </row>
    <row r="3449" spans="2:16">
      <c r="B3449" s="400"/>
      <c r="D3449" s="434"/>
      <c r="F3449" s="103" t="s">
        <v>5154</v>
      </c>
      <c r="H3449" s="214" t="s">
        <v>5154</v>
      </c>
      <c r="J3449" s="46">
        <v>23</v>
      </c>
      <c r="K3449" s="14"/>
      <c r="L3449" s="18">
        <f t="shared" si="165"/>
        <v>23</v>
      </c>
      <c r="M3449" s="14"/>
      <c r="N3449" s="48"/>
      <c r="O3449" s="18">
        <f t="shared" si="166"/>
        <v>0</v>
      </c>
      <c r="P3449" s="16">
        <f t="shared" si="167"/>
        <v>23</v>
      </c>
    </row>
    <row r="3450" spans="2:16">
      <c r="B3450" s="400"/>
      <c r="D3450" s="434"/>
      <c r="F3450" s="103" t="s">
        <v>5289</v>
      </c>
      <c r="H3450" s="214" t="s">
        <v>5289</v>
      </c>
      <c r="J3450" s="46">
        <v>13</v>
      </c>
      <c r="K3450" s="14"/>
      <c r="L3450" s="18">
        <f t="shared" si="165"/>
        <v>13</v>
      </c>
      <c r="M3450" s="14"/>
      <c r="N3450" s="48"/>
      <c r="O3450" s="18">
        <f t="shared" si="166"/>
        <v>0</v>
      </c>
      <c r="P3450" s="16">
        <f t="shared" si="167"/>
        <v>13</v>
      </c>
    </row>
    <row r="3451" spans="2:16">
      <c r="B3451" s="400"/>
      <c r="D3451" s="434"/>
      <c r="F3451" s="103" t="s">
        <v>4752</v>
      </c>
      <c r="H3451" s="214" t="s">
        <v>4752</v>
      </c>
      <c r="J3451" s="46">
        <v>20</v>
      </c>
      <c r="K3451" s="14"/>
      <c r="L3451" s="18">
        <f t="shared" si="165"/>
        <v>20</v>
      </c>
      <c r="M3451" s="14"/>
      <c r="N3451" s="48"/>
      <c r="O3451" s="18">
        <f t="shared" si="166"/>
        <v>0</v>
      </c>
      <c r="P3451" s="16">
        <f t="shared" si="167"/>
        <v>20</v>
      </c>
    </row>
    <row r="3452" spans="2:16">
      <c r="B3452" s="400"/>
      <c r="D3452" s="434"/>
      <c r="F3452" s="103" t="s">
        <v>5290</v>
      </c>
      <c r="H3452" s="214" t="s">
        <v>5290</v>
      </c>
      <c r="J3452" s="46">
        <v>27</v>
      </c>
      <c r="K3452" s="14"/>
      <c r="L3452" s="18">
        <f t="shared" si="165"/>
        <v>27</v>
      </c>
      <c r="M3452" s="14"/>
      <c r="N3452" s="48"/>
      <c r="O3452" s="18">
        <f t="shared" si="166"/>
        <v>0</v>
      </c>
      <c r="P3452" s="16">
        <f t="shared" si="167"/>
        <v>27</v>
      </c>
    </row>
    <row r="3453" spans="2:16">
      <c r="B3453" s="400"/>
      <c r="D3453" s="434"/>
      <c r="F3453" s="103" t="s">
        <v>5291</v>
      </c>
      <c r="H3453" s="214" t="s">
        <v>5291</v>
      </c>
      <c r="J3453" s="46">
        <v>25</v>
      </c>
      <c r="K3453" s="14"/>
      <c r="L3453" s="18">
        <f t="shared" si="165"/>
        <v>25</v>
      </c>
      <c r="M3453" s="14"/>
      <c r="N3453" s="48"/>
      <c r="O3453" s="18">
        <f t="shared" si="166"/>
        <v>0</v>
      </c>
      <c r="P3453" s="16">
        <f t="shared" si="167"/>
        <v>25</v>
      </c>
    </row>
    <row r="3454" spans="2:16">
      <c r="B3454" s="400"/>
      <c r="D3454" s="434"/>
      <c r="F3454" s="103" t="s">
        <v>5292</v>
      </c>
      <c r="H3454" s="214" t="s">
        <v>5292</v>
      </c>
      <c r="J3454" s="46">
        <v>28</v>
      </c>
      <c r="K3454" s="14"/>
      <c r="L3454" s="18">
        <f t="shared" si="165"/>
        <v>28</v>
      </c>
      <c r="M3454" s="14"/>
      <c r="N3454" s="48"/>
      <c r="O3454" s="18">
        <f t="shared" si="166"/>
        <v>0</v>
      </c>
      <c r="P3454" s="16">
        <f t="shared" si="167"/>
        <v>28</v>
      </c>
    </row>
    <row r="3455" spans="2:16">
      <c r="B3455" s="400"/>
      <c r="D3455" s="434"/>
      <c r="F3455" s="103" t="s">
        <v>5293</v>
      </c>
      <c r="H3455" s="214" t="s">
        <v>5293</v>
      </c>
      <c r="J3455" s="46">
        <v>56</v>
      </c>
      <c r="K3455" s="14"/>
      <c r="L3455" s="18">
        <f t="shared" si="165"/>
        <v>56</v>
      </c>
      <c r="M3455" s="14"/>
      <c r="N3455" s="48"/>
      <c r="O3455" s="18">
        <f t="shared" si="166"/>
        <v>0</v>
      </c>
      <c r="P3455" s="16">
        <f t="shared" si="167"/>
        <v>56</v>
      </c>
    </row>
    <row r="3456" spans="2:16">
      <c r="B3456" s="400"/>
      <c r="D3456" s="434"/>
      <c r="F3456" s="103" t="s">
        <v>5294</v>
      </c>
      <c r="H3456" s="214" t="s">
        <v>5294</v>
      </c>
      <c r="J3456" s="46">
        <v>16</v>
      </c>
      <c r="K3456" s="14"/>
      <c r="L3456" s="18">
        <f t="shared" si="165"/>
        <v>16</v>
      </c>
      <c r="M3456" s="14"/>
      <c r="N3456" s="48"/>
      <c r="O3456" s="18">
        <f t="shared" si="166"/>
        <v>0</v>
      </c>
      <c r="P3456" s="16">
        <f t="shared" si="167"/>
        <v>16</v>
      </c>
    </row>
    <row r="3457" spans="2:16" ht="25.5">
      <c r="B3457" s="400"/>
      <c r="D3457" s="434"/>
      <c r="F3457" s="103" t="s">
        <v>5295</v>
      </c>
      <c r="H3457" s="214" t="s">
        <v>5295</v>
      </c>
      <c r="J3457" s="46"/>
      <c r="K3457" s="14"/>
      <c r="L3457" s="18">
        <f t="shared" si="165"/>
        <v>0</v>
      </c>
      <c r="M3457" s="14">
        <v>29</v>
      </c>
      <c r="N3457" s="48"/>
      <c r="O3457" s="18">
        <f t="shared" si="166"/>
        <v>29</v>
      </c>
      <c r="P3457" s="16">
        <f t="shared" si="167"/>
        <v>29</v>
      </c>
    </row>
    <row r="3458" spans="2:16">
      <c r="B3458" s="400"/>
      <c r="D3458" s="434"/>
      <c r="F3458" s="103" t="s">
        <v>5296</v>
      </c>
      <c r="H3458" s="214" t="s">
        <v>5296</v>
      </c>
      <c r="J3458" s="46">
        <v>23</v>
      </c>
      <c r="K3458" s="14"/>
      <c r="L3458" s="18">
        <f t="shared" si="165"/>
        <v>23</v>
      </c>
      <c r="M3458" s="14"/>
      <c r="N3458" s="48"/>
      <c r="O3458" s="18">
        <f t="shared" si="166"/>
        <v>0</v>
      </c>
      <c r="P3458" s="16">
        <f t="shared" si="167"/>
        <v>23</v>
      </c>
    </row>
    <row r="3459" spans="2:16">
      <c r="B3459" s="400"/>
      <c r="D3459" s="434"/>
      <c r="F3459" s="103" t="s">
        <v>4965</v>
      </c>
      <c r="H3459" s="214" t="s">
        <v>4965</v>
      </c>
      <c r="J3459" s="46"/>
      <c r="K3459" s="14"/>
      <c r="L3459" s="18">
        <f t="shared" si="165"/>
        <v>0</v>
      </c>
      <c r="M3459" s="14"/>
      <c r="N3459" s="48"/>
      <c r="O3459" s="18">
        <f t="shared" si="166"/>
        <v>0</v>
      </c>
      <c r="P3459" s="16">
        <f t="shared" si="167"/>
        <v>0</v>
      </c>
    </row>
    <row r="3460" spans="2:16" ht="25.5">
      <c r="B3460" s="400"/>
      <c r="D3460" s="434"/>
      <c r="F3460" s="103" t="s">
        <v>5297</v>
      </c>
      <c r="H3460" s="214" t="s">
        <v>5297</v>
      </c>
      <c r="J3460" s="46"/>
      <c r="K3460" s="14"/>
      <c r="L3460" s="18">
        <f t="shared" si="165"/>
        <v>0</v>
      </c>
      <c r="M3460" s="14"/>
      <c r="N3460" s="23"/>
      <c r="O3460" s="18">
        <f t="shared" si="166"/>
        <v>0</v>
      </c>
      <c r="P3460" s="16">
        <f t="shared" si="167"/>
        <v>0</v>
      </c>
    </row>
    <row r="3461" spans="2:16">
      <c r="B3461" s="400"/>
      <c r="D3461" s="434"/>
      <c r="F3461" s="103" t="s">
        <v>5298</v>
      </c>
      <c r="H3461" s="214" t="s">
        <v>5298</v>
      </c>
      <c r="J3461" s="46">
        <v>24</v>
      </c>
      <c r="K3461" s="14"/>
      <c r="L3461" s="18">
        <f t="shared" si="165"/>
        <v>24</v>
      </c>
      <c r="M3461" s="14"/>
      <c r="N3461" s="48"/>
      <c r="O3461" s="18">
        <f t="shared" si="166"/>
        <v>0</v>
      </c>
      <c r="P3461" s="16">
        <f t="shared" si="167"/>
        <v>24</v>
      </c>
    </row>
    <row r="3462" spans="2:16">
      <c r="B3462" s="400"/>
      <c r="D3462" s="434"/>
      <c r="F3462" s="103" t="s">
        <v>5299</v>
      </c>
      <c r="H3462" s="214" t="s">
        <v>5299</v>
      </c>
      <c r="J3462" s="46">
        <v>40</v>
      </c>
      <c r="K3462" s="14"/>
      <c r="L3462" s="18">
        <f t="shared" si="165"/>
        <v>40</v>
      </c>
      <c r="M3462" s="14"/>
      <c r="N3462" s="48"/>
      <c r="O3462" s="18">
        <f t="shared" si="166"/>
        <v>0</v>
      </c>
      <c r="P3462" s="16">
        <f t="shared" si="167"/>
        <v>40</v>
      </c>
    </row>
    <row r="3463" spans="2:16">
      <c r="B3463" s="400"/>
      <c r="D3463" s="434"/>
      <c r="F3463" s="103" t="s">
        <v>5300</v>
      </c>
      <c r="H3463" s="214" t="s">
        <v>5300</v>
      </c>
      <c r="J3463" s="46">
        <v>46</v>
      </c>
      <c r="K3463" s="14"/>
      <c r="L3463" s="18">
        <f t="shared" si="165"/>
        <v>46</v>
      </c>
      <c r="M3463" s="14"/>
      <c r="N3463" s="48"/>
      <c r="O3463" s="18">
        <f t="shared" si="166"/>
        <v>0</v>
      </c>
      <c r="P3463" s="16">
        <f t="shared" si="167"/>
        <v>46</v>
      </c>
    </row>
    <row r="3464" spans="2:16">
      <c r="B3464" s="400"/>
      <c r="D3464" s="434"/>
      <c r="F3464" s="103" t="s">
        <v>5301</v>
      </c>
      <c r="H3464" s="214" t="s">
        <v>5301</v>
      </c>
      <c r="J3464" s="46"/>
      <c r="K3464" s="14"/>
      <c r="L3464" s="18">
        <f t="shared" si="165"/>
        <v>0</v>
      </c>
      <c r="M3464" s="14">
        <v>15</v>
      </c>
      <c r="N3464" s="48"/>
      <c r="O3464" s="18">
        <f t="shared" si="166"/>
        <v>15</v>
      </c>
      <c r="P3464" s="16">
        <f t="shared" si="167"/>
        <v>15</v>
      </c>
    </row>
    <row r="3465" spans="2:16">
      <c r="B3465" s="400"/>
      <c r="D3465" s="434"/>
      <c r="F3465" s="103" t="s">
        <v>5302</v>
      </c>
      <c r="H3465" s="214" t="s">
        <v>5302</v>
      </c>
      <c r="J3465" s="46">
        <v>22</v>
      </c>
      <c r="K3465" s="14"/>
      <c r="L3465" s="18">
        <f t="shared" si="165"/>
        <v>22</v>
      </c>
      <c r="M3465" s="14"/>
      <c r="N3465" s="48"/>
      <c r="O3465" s="18">
        <f t="shared" si="166"/>
        <v>0</v>
      </c>
      <c r="P3465" s="16">
        <f t="shared" si="167"/>
        <v>22</v>
      </c>
    </row>
    <row r="3466" spans="2:16">
      <c r="B3466" s="400"/>
      <c r="D3466" s="434"/>
      <c r="F3466" s="103" t="s">
        <v>5303</v>
      </c>
      <c r="H3466" s="214" t="s">
        <v>5303</v>
      </c>
      <c r="J3466" s="46">
        <v>48</v>
      </c>
      <c r="K3466" s="14"/>
      <c r="L3466" s="18">
        <f t="shared" si="165"/>
        <v>48</v>
      </c>
      <c r="M3466" s="14"/>
      <c r="N3466" s="48"/>
      <c r="O3466" s="18">
        <f t="shared" si="166"/>
        <v>0</v>
      </c>
      <c r="P3466" s="16">
        <f t="shared" si="167"/>
        <v>48</v>
      </c>
    </row>
    <row r="3467" spans="2:16">
      <c r="B3467" s="400"/>
      <c r="D3467" s="434"/>
      <c r="F3467" s="103" t="s">
        <v>5304</v>
      </c>
      <c r="H3467" s="214" t="s">
        <v>5304</v>
      </c>
      <c r="J3467" s="46">
        <v>50</v>
      </c>
      <c r="K3467" s="14"/>
      <c r="L3467" s="18">
        <f t="shared" si="165"/>
        <v>50</v>
      </c>
      <c r="M3467" s="14"/>
      <c r="N3467" s="48"/>
      <c r="O3467" s="18">
        <f t="shared" si="166"/>
        <v>0</v>
      </c>
      <c r="P3467" s="16">
        <f t="shared" si="167"/>
        <v>50</v>
      </c>
    </row>
    <row r="3468" spans="2:16">
      <c r="B3468" s="400"/>
      <c r="D3468" s="434"/>
      <c r="F3468" s="103" t="s">
        <v>5305</v>
      </c>
      <c r="H3468" s="214" t="s">
        <v>5305</v>
      </c>
      <c r="J3468" s="46">
        <v>21</v>
      </c>
      <c r="K3468" s="14"/>
      <c r="L3468" s="18">
        <f t="shared" si="165"/>
        <v>21</v>
      </c>
      <c r="M3468" s="14"/>
      <c r="N3468" s="48"/>
      <c r="O3468" s="18">
        <f t="shared" si="166"/>
        <v>0</v>
      </c>
      <c r="P3468" s="16">
        <f t="shared" si="167"/>
        <v>21</v>
      </c>
    </row>
    <row r="3469" spans="2:16">
      <c r="B3469" s="400"/>
      <c r="D3469" s="434"/>
      <c r="F3469" s="103" t="s">
        <v>5306</v>
      </c>
      <c r="H3469" s="214" t="s">
        <v>5306</v>
      </c>
      <c r="J3469" s="46"/>
      <c r="K3469" s="14"/>
      <c r="L3469" s="18">
        <f t="shared" si="165"/>
        <v>0</v>
      </c>
      <c r="M3469" s="14"/>
      <c r="N3469" s="23"/>
      <c r="O3469" s="18">
        <f t="shared" si="166"/>
        <v>0</v>
      </c>
      <c r="P3469" s="16">
        <f t="shared" si="167"/>
        <v>0</v>
      </c>
    </row>
    <row r="3470" spans="2:16">
      <c r="B3470" s="400"/>
      <c r="D3470" s="434"/>
      <c r="F3470" s="103" t="s">
        <v>5307</v>
      </c>
      <c r="H3470" s="214" t="s">
        <v>5307</v>
      </c>
      <c r="J3470" s="46">
        <v>30</v>
      </c>
      <c r="K3470" s="14"/>
      <c r="L3470" s="18">
        <f t="shared" si="165"/>
        <v>30</v>
      </c>
      <c r="M3470" s="14"/>
      <c r="N3470" s="48"/>
      <c r="O3470" s="18">
        <f t="shared" si="166"/>
        <v>0</v>
      </c>
      <c r="P3470" s="16">
        <f t="shared" si="167"/>
        <v>30</v>
      </c>
    </row>
    <row r="3471" spans="2:16">
      <c r="B3471" s="400"/>
      <c r="D3471" s="434"/>
      <c r="F3471" s="103" t="s">
        <v>4506</v>
      </c>
      <c r="H3471" s="214" t="s">
        <v>4506</v>
      </c>
      <c r="J3471" s="46">
        <v>46</v>
      </c>
      <c r="K3471" s="14"/>
      <c r="L3471" s="18">
        <f t="shared" si="165"/>
        <v>46</v>
      </c>
      <c r="M3471" s="14"/>
      <c r="N3471" s="48"/>
      <c r="O3471" s="18">
        <f t="shared" si="166"/>
        <v>0</v>
      </c>
      <c r="P3471" s="16">
        <f t="shared" si="167"/>
        <v>46</v>
      </c>
    </row>
    <row r="3472" spans="2:16">
      <c r="B3472" s="400"/>
      <c r="D3472" s="434"/>
      <c r="F3472" s="103" t="s">
        <v>5308</v>
      </c>
      <c r="H3472" s="214" t="s">
        <v>5308</v>
      </c>
      <c r="J3472" s="46">
        <v>14</v>
      </c>
      <c r="K3472" s="14"/>
      <c r="L3472" s="18">
        <f t="shared" si="165"/>
        <v>14</v>
      </c>
      <c r="M3472" s="14"/>
      <c r="N3472" s="48"/>
      <c r="O3472" s="18">
        <f t="shared" si="166"/>
        <v>0</v>
      </c>
      <c r="P3472" s="16">
        <f t="shared" si="167"/>
        <v>14</v>
      </c>
    </row>
    <row r="3473" spans="2:16">
      <c r="B3473" s="400"/>
      <c r="D3473" s="434"/>
      <c r="F3473" s="103" t="s">
        <v>4509</v>
      </c>
      <c r="H3473" s="214" t="s">
        <v>4509</v>
      </c>
      <c r="J3473" s="46">
        <v>18</v>
      </c>
      <c r="K3473" s="14"/>
      <c r="L3473" s="18">
        <f t="shared" si="165"/>
        <v>18</v>
      </c>
      <c r="M3473" s="14"/>
      <c r="N3473" s="48"/>
      <c r="O3473" s="18">
        <f t="shared" si="166"/>
        <v>0</v>
      </c>
      <c r="P3473" s="16">
        <f t="shared" si="167"/>
        <v>18</v>
      </c>
    </row>
    <row r="3474" spans="2:16">
      <c r="B3474" s="400"/>
      <c r="D3474" s="434"/>
      <c r="F3474" s="103" t="s">
        <v>5309</v>
      </c>
      <c r="H3474" s="214" t="s">
        <v>5309</v>
      </c>
      <c r="J3474" s="46">
        <v>33</v>
      </c>
      <c r="K3474" s="14"/>
      <c r="L3474" s="18">
        <f t="shared" si="165"/>
        <v>33</v>
      </c>
      <c r="M3474" s="14"/>
      <c r="N3474" s="48"/>
      <c r="O3474" s="18">
        <f t="shared" si="166"/>
        <v>0</v>
      </c>
      <c r="P3474" s="16">
        <f t="shared" si="167"/>
        <v>33</v>
      </c>
    </row>
    <row r="3475" spans="2:16">
      <c r="B3475" s="400"/>
      <c r="D3475" s="434"/>
      <c r="F3475" s="103" t="s">
        <v>5310</v>
      </c>
      <c r="H3475" s="214" t="s">
        <v>5310</v>
      </c>
      <c r="J3475" s="46">
        <v>51</v>
      </c>
      <c r="K3475" s="14"/>
      <c r="L3475" s="18">
        <f t="shared" si="165"/>
        <v>51</v>
      </c>
      <c r="M3475" s="14"/>
      <c r="N3475" s="48"/>
      <c r="O3475" s="18">
        <f t="shared" si="166"/>
        <v>0</v>
      </c>
      <c r="P3475" s="16">
        <f t="shared" si="167"/>
        <v>51</v>
      </c>
    </row>
    <row r="3476" spans="2:16">
      <c r="B3476" s="400"/>
      <c r="D3476" s="434"/>
      <c r="F3476" s="103" t="s">
        <v>5311</v>
      </c>
      <c r="H3476" s="214" t="s">
        <v>5311</v>
      </c>
      <c r="J3476" s="46">
        <v>56</v>
      </c>
      <c r="K3476" s="14"/>
      <c r="L3476" s="18">
        <f t="shared" si="165"/>
        <v>56</v>
      </c>
      <c r="M3476" s="14"/>
      <c r="N3476" s="48"/>
      <c r="O3476" s="18">
        <f t="shared" si="166"/>
        <v>0</v>
      </c>
      <c r="P3476" s="16">
        <f t="shared" si="167"/>
        <v>56</v>
      </c>
    </row>
    <row r="3477" spans="2:16">
      <c r="B3477" s="400"/>
      <c r="D3477" s="434"/>
      <c r="F3477" s="103" t="s">
        <v>5312</v>
      </c>
      <c r="H3477" s="214" t="s">
        <v>5312</v>
      </c>
      <c r="J3477" s="46">
        <v>19</v>
      </c>
      <c r="K3477" s="14"/>
      <c r="L3477" s="18">
        <f t="shared" si="165"/>
        <v>19</v>
      </c>
      <c r="M3477" s="14"/>
      <c r="N3477" s="48"/>
      <c r="O3477" s="18">
        <f t="shared" si="166"/>
        <v>0</v>
      </c>
      <c r="P3477" s="16">
        <f t="shared" si="167"/>
        <v>19</v>
      </c>
    </row>
    <row r="3478" spans="2:16">
      <c r="B3478" s="400"/>
      <c r="D3478" s="434"/>
      <c r="F3478" s="103" t="s">
        <v>5313</v>
      </c>
      <c r="H3478" s="214" t="s">
        <v>5313</v>
      </c>
      <c r="J3478" s="46">
        <v>17</v>
      </c>
      <c r="K3478" s="14"/>
      <c r="L3478" s="18">
        <f t="shared" si="165"/>
        <v>17</v>
      </c>
      <c r="M3478" s="14"/>
      <c r="N3478" s="48"/>
      <c r="O3478" s="18">
        <f t="shared" si="166"/>
        <v>0</v>
      </c>
      <c r="P3478" s="16">
        <f t="shared" si="167"/>
        <v>17</v>
      </c>
    </row>
    <row r="3479" spans="2:16">
      <c r="B3479" s="400"/>
      <c r="D3479" s="434"/>
      <c r="F3479" s="103" t="s">
        <v>5314</v>
      </c>
      <c r="H3479" s="214" t="s">
        <v>5314</v>
      </c>
      <c r="J3479" s="46">
        <v>19</v>
      </c>
      <c r="K3479" s="14"/>
      <c r="L3479" s="18">
        <f t="shared" si="165"/>
        <v>19</v>
      </c>
      <c r="M3479" s="14"/>
      <c r="N3479" s="48"/>
      <c r="O3479" s="18">
        <f t="shared" si="166"/>
        <v>0</v>
      </c>
      <c r="P3479" s="16">
        <f t="shared" si="167"/>
        <v>19</v>
      </c>
    </row>
    <row r="3480" spans="2:16">
      <c r="B3480" s="400"/>
      <c r="D3480" s="434"/>
      <c r="F3480" s="103" t="s">
        <v>5315</v>
      </c>
      <c r="H3480" s="214" t="s">
        <v>5315</v>
      </c>
      <c r="J3480" s="46">
        <v>73</v>
      </c>
      <c r="K3480" s="14"/>
      <c r="L3480" s="18">
        <f t="shared" si="165"/>
        <v>73</v>
      </c>
      <c r="M3480" s="14"/>
      <c r="N3480" s="48"/>
      <c r="O3480" s="18">
        <f t="shared" si="166"/>
        <v>0</v>
      </c>
      <c r="P3480" s="16">
        <f t="shared" si="167"/>
        <v>73</v>
      </c>
    </row>
    <row r="3481" spans="2:16">
      <c r="B3481" s="400"/>
      <c r="D3481" s="434"/>
      <c r="F3481" s="103" t="s">
        <v>4261</v>
      </c>
      <c r="H3481" s="214" t="s">
        <v>4261</v>
      </c>
      <c r="J3481" s="46">
        <v>21</v>
      </c>
      <c r="K3481" s="14"/>
      <c r="L3481" s="18">
        <f t="shared" si="165"/>
        <v>21</v>
      </c>
      <c r="M3481" s="14"/>
      <c r="N3481" s="48"/>
      <c r="O3481" s="18">
        <f t="shared" si="166"/>
        <v>0</v>
      </c>
      <c r="P3481" s="16">
        <f t="shared" si="167"/>
        <v>21</v>
      </c>
    </row>
    <row r="3482" spans="2:16">
      <c r="B3482" s="400"/>
      <c r="D3482" s="434"/>
      <c r="F3482" s="103" t="s">
        <v>5316</v>
      </c>
      <c r="H3482" s="214" t="s">
        <v>5316</v>
      </c>
      <c r="J3482" s="46">
        <v>0</v>
      </c>
      <c r="K3482" s="14"/>
      <c r="L3482" s="18">
        <f t="shared" ref="L3482:L3545" si="168">+J3482+K3482</f>
        <v>0</v>
      </c>
      <c r="M3482" s="14">
        <v>21</v>
      </c>
      <c r="N3482" s="48"/>
      <c r="O3482" s="18">
        <f t="shared" ref="O3482:O3545" si="169">+N3482+M3482</f>
        <v>21</v>
      </c>
      <c r="P3482" s="16">
        <f t="shared" si="167"/>
        <v>21</v>
      </c>
    </row>
    <row r="3483" spans="2:16">
      <c r="B3483" s="400"/>
      <c r="D3483" s="434"/>
      <c r="F3483" s="103" t="s">
        <v>5317</v>
      </c>
      <c r="H3483" s="214" t="s">
        <v>5317</v>
      </c>
      <c r="J3483" s="46">
        <v>28</v>
      </c>
      <c r="K3483" s="14"/>
      <c r="L3483" s="18">
        <f t="shared" si="168"/>
        <v>28</v>
      </c>
      <c r="M3483" s="14"/>
      <c r="N3483" s="48"/>
      <c r="O3483" s="18">
        <f t="shared" si="169"/>
        <v>0</v>
      </c>
      <c r="P3483" s="16">
        <f t="shared" ref="P3483:P3546" si="170">+L3483+O3483</f>
        <v>28</v>
      </c>
    </row>
    <row r="3484" spans="2:16">
      <c r="B3484" s="400"/>
      <c r="D3484" s="434"/>
      <c r="F3484" s="103" t="s">
        <v>5318</v>
      </c>
      <c r="H3484" s="214" t="s">
        <v>5318</v>
      </c>
      <c r="J3484" s="46">
        <v>74</v>
      </c>
      <c r="K3484" s="14"/>
      <c r="L3484" s="18">
        <f t="shared" si="168"/>
        <v>74</v>
      </c>
      <c r="M3484" s="14"/>
      <c r="N3484" s="48"/>
      <c r="O3484" s="18">
        <f t="shared" si="169"/>
        <v>0</v>
      </c>
      <c r="P3484" s="16">
        <f t="shared" si="170"/>
        <v>74</v>
      </c>
    </row>
    <row r="3485" spans="2:16">
      <c r="B3485" s="400"/>
      <c r="D3485" s="434"/>
      <c r="F3485" s="103" t="s">
        <v>5319</v>
      </c>
      <c r="H3485" s="214" t="s">
        <v>5319</v>
      </c>
      <c r="J3485" s="46">
        <v>59</v>
      </c>
      <c r="K3485" s="14"/>
      <c r="L3485" s="18">
        <f t="shared" si="168"/>
        <v>59</v>
      </c>
      <c r="M3485" s="14"/>
      <c r="N3485" s="48"/>
      <c r="O3485" s="18">
        <f t="shared" si="169"/>
        <v>0</v>
      </c>
      <c r="P3485" s="16">
        <f t="shared" si="170"/>
        <v>59</v>
      </c>
    </row>
    <row r="3486" spans="2:16">
      <c r="B3486" s="400"/>
      <c r="D3486" s="434"/>
      <c r="F3486" s="103" t="s">
        <v>5320</v>
      </c>
      <c r="H3486" s="214" t="s">
        <v>5320</v>
      </c>
      <c r="J3486" s="46">
        <v>15</v>
      </c>
      <c r="K3486" s="14"/>
      <c r="L3486" s="18">
        <f t="shared" si="168"/>
        <v>15</v>
      </c>
      <c r="M3486" s="14"/>
      <c r="N3486" s="48"/>
      <c r="O3486" s="18">
        <f t="shared" si="169"/>
        <v>0</v>
      </c>
      <c r="P3486" s="16">
        <f t="shared" si="170"/>
        <v>15</v>
      </c>
    </row>
    <row r="3487" spans="2:16">
      <c r="B3487" s="400"/>
      <c r="D3487" s="434"/>
      <c r="F3487" s="103" t="s">
        <v>5321</v>
      </c>
      <c r="H3487" s="214" t="s">
        <v>5321</v>
      </c>
      <c r="J3487" s="46"/>
      <c r="K3487" s="14"/>
      <c r="L3487" s="18">
        <f t="shared" si="168"/>
        <v>0</v>
      </c>
      <c r="M3487" s="14"/>
      <c r="N3487" s="48"/>
      <c r="O3487" s="18">
        <f t="shared" si="169"/>
        <v>0</v>
      </c>
      <c r="P3487" s="16">
        <f t="shared" si="170"/>
        <v>0</v>
      </c>
    </row>
    <row r="3488" spans="2:16">
      <c r="B3488" s="400"/>
      <c r="D3488" s="434"/>
      <c r="F3488" s="103" t="s">
        <v>5322</v>
      </c>
      <c r="H3488" s="214" t="s">
        <v>5322</v>
      </c>
      <c r="J3488" s="46">
        <v>52</v>
      </c>
      <c r="K3488" s="14"/>
      <c r="L3488" s="18">
        <f t="shared" si="168"/>
        <v>52</v>
      </c>
      <c r="M3488" s="14"/>
      <c r="N3488" s="48"/>
      <c r="O3488" s="18">
        <f t="shared" si="169"/>
        <v>0</v>
      </c>
      <c r="P3488" s="16">
        <f t="shared" si="170"/>
        <v>52</v>
      </c>
    </row>
    <row r="3489" spans="2:16" ht="25.5">
      <c r="B3489" s="400"/>
      <c r="D3489" s="434"/>
      <c r="F3489" s="103" t="s">
        <v>5323</v>
      </c>
      <c r="H3489" s="214" t="s">
        <v>5323</v>
      </c>
      <c r="J3489" s="46">
        <v>0</v>
      </c>
      <c r="K3489" s="14"/>
      <c r="L3489" s="18">
        <f t="shared" si="168"/>
        <v>0</v>
      </c>
      <c r="M3489" s="14">
        <v>77</v>
      </c>
      <c r="N3489" s="48"/>
      <c r="O3489" s="18">
        <f t="shared" si="169"/>
        <v>77</v>
      </c>
      <c r="P3489" s="16">
        <f t="shared" si="170"/>
        <v>77</v>
      </c>
    </row>
    <row r="3490" spans="2:16" ht="25.5">
      <c r="B3490" s="400"/>
      <c r="D3490" s="434"/>
      <c r="F3490" s="103" t="s">
        <v>5324</v>
      </c>
      <c r="H3490" s="214" t="s">
        <v>5324</v>
      </c>
      <c r="J3490" s="46"/>
      <c r="K3490" s="14"/>
      <c r="L3490" s="18">
        <f t="shared" si="168"/>
        <v>0</v>
      </c>
      <c r="M3490" s="14">
        <v>130</v>
      </c>
      <c r="N3490" s="48"/>
      <c r="O3490" s="18">
        <f t="shared" si="169"/>
        <v>130</v>
      </c>
      <c r="P3490" s="16">
        <f t="shared" si="170"/>
        <v>130</v>
      </c>
    </row>
    <row r="3491" spans="2:16" ht="25.5">
      <c r="B3491" s="400"/>
      <c r="D3491" s="434"/>
      <c r="F3491" s="103" t="s">
        <v>5325</v>
      </c>
      <c r="H3491" s="214" t="s">
        <v>5325</v>
      </c>
      <c r="J3491" s="46">
        <v>40</v>
      </c>
      <c r="K3491" s="14"/>
      <c r="L3491" s="18">
        <f t="shared" si="168"/>
        <v>40</v>
      </c>
      <c r="M3491" s="14">
        <v>40</v>
      </c>
      <c r="N3491" s="48"/>
      <c r="O3491" s="18">
        <f t="shared" si="169"/>
        <v>40</v>
      </c>
      <c r="P3491" s="16">
        <f t="shared" si="170"/>
        <v>80</v>
      </c>
    </row>
    <row r="3492" spans="2:16" ht="25.5">
      <c r="B3492" s="400"/>
      <c r="D3492" s="434"/>
      <c r="F3492" s="103" t="s">
        <v>5326</v>
      </c>
      <c r="H3492" s="214" t="s">
        <v>5326</v>
      </c>
      <c r="J3492" s="46">
        <v>45</v>
      </c>
      <c r="K3492" s="14"/>
      <c r="L3492" s="18">
        <f t="shared" si="168"/>
        <v>45</v>
      </c>
      <c r="M3492" s="14">
        <v>38</v>
      </c>
      <c r="N3492" s="48"/>
      <c r="O3492" s="18">
        <f t="shared" si="169"/>
        <v>38</v>
      </c>
      <c r="P3492" s="16">
        <f t="shared" si="170"/>
        <v>83</v>
      </c>
    </row>
    <row r="3493" spans="2:16" ht="25.5">
      <c r="B3493" s="400"/>
      <c r="D3493" s="434"/>
      <c r="F3493" s="103" t="s">
        <v>5327</v>
      </c>
      <c r="H3493" s="214" t="s">
        <v>5327</v>
      </c>
      <c r="J3493" s="46"/>
      <c r="K3493" s="14"/>
      <c r="L3493" s="18">
        <f t="shared" si="168"/>
        <v>0</v>
      </c>
      <c r="M3493" s="14">
        <v>24</v>
      </c>
      <c r="N3493" s="48"/>
      <c r="O3493" s="18">
        <f t="shared" si="169"/>
        <v>24</v>
      </c>
      <c r="P3493" s="16">
        <f t="shared" si="170"/>
        <v>24</v>
      </c>
    </row>
    <row r="3494" spans="2:16" ht="25.5">
      <c r="B3494" s="400"/>
      <c r="D3494" s="434"/>
      <c r="F3494" s="103" t="s">
        <v>5328</v>
      </c>
      <c r="H3494" s="214" t="s">
        <v>5328</v>
      </c>
      <c r="J3494" s="46"/>
      <c r="K3494" s="14"/>
      <c r="L3494" s="18">
        <f t="shared" si="168"/>
        <v>0</v>
      </c>
      <c r="M3494" s="14">
        <v>59</v>
      </c>
      <c r="N3494" s="48"/>
      <c r="O3494" s="18">
        <f t="shared" si="169"/>
        <v>59</v>
      </c>
      <c r="P3494" s="16">
        <f t="shared" si="170"/>
        <v>59</v>
      </c>
    </row>
    <row r="3495" spans="2:16" ht="38.25">
      <c r="B3495" s="400"/>
      <c r="D3495" s="434"/>
      <c r="F3495" s="103" t="s">
        <v>4816</v>
      </c>
      <c r="H3495" s="214" t="s">
        <v>4816</v>
      </c>
      <c r="J3495" s="46"/>
      <c r="K3495" s="14"/>
      <c r="L3495" s="18">
        <f t="shared" si="168"/>
        <v>0</v>
      </c>
      <c r="M3495" s="14"/>
      <c r="N3495" s="23"/>
      <c r="O3495" s="18">
        <f t="shared" si="169"/>
        <v>0</v>
      </c>
      <c r="P3495" s="16">
        <f t="shared" si="170"/>
        <v>0</v>
      </c>
    </row>
    <row r="3496" spans="2:16" ht="51">
      <c r="B3496" s="400"/>
      <c r="D3496" s="434"/>
      <c r="F3496" s="103" t="s">
        <v>4827</v>
      </c>
      <c r="H3496" s="214" t="s">
        <v>8436</v>
      </c>
      <c r="J3496" s="46"/>
      <c r="K3496" s="14"/>
      <c r="L3496" s="18">
        <f t="shared" si="168"/>
        <v>0</v>
      </c>
      <c r="M3496" s="14"/>
      <c r="N3496" s="23"/>
      <c r="O3496" s="18">
        <f t="shared" si="169"/>
        <v>0</v>
      </c>
      <c r="P3496" s="16">
        <f t="shared" si="170"/>
        <v>0</v>
      </c>
    </row>
    <row r="3497" spans="2:16">
      <c r="B3497" s="400"/>
      <c r="D3497" s="434"/>
      <c r="F3497" s="103" t="s">
        <v>5329</v>
      </c>
      <c r="H3497" s="214" t="s">
        <v>5329</v>
      </c>
      <c r="J3497" s="46">
        <v>14</v>
      </c>
      <c r="K3497" s="14"/>
      <c r="L3497" s="18">
        <f t="shared" si="168"/>
        <v>14</v>
      </c>
      <c r="M3497" s="14">
        <v>49</v>
      </c>
      <c r="N3497" s="48"/>
      <c r="O3497" s="18">
        <f t="shared" si="169"/>
        <v>49</v>
      </c>
      <c r="P3497" s="16">
        <f t="shared" si="170"/>
        <v>63</v>
      </c>
    </row>
    <row r="3498" spans="2:16">
      <c r="B3498" s="400"/>
      <c r="D3498" s="434"/>
      <c r="F3498" s="103" t="s">
        <v>4357</v>
      </c>
      <c r="H3498" s="214" t="s">
        <v>4357</v>
      </c>
      <c r="J3498" s="46">
        <v>43</v>
      </c>
      <c r="K3498" s="14"/>
      <c r="L3498" s="18">
        <f t="shared" si="168"/>
        <v>43</v>
      </c>
      <c r="M3498" s="14"/>
      <c r="N3498" s="48"/>
      <c r="O3498" s="18">
        <f t="shared" si="169"/>
        <v>0</v>
      </c>
      <c r="P3498" s="16">
        <f t="shared" si="170"/>
        <v>43</v>
      </c>
    </row>
    <row r="3499" spans="2:16">
      <c r="B3499" s="400"/>
      <c r="D3499" s="434"/>
      <c r="F3499" s="103" t="s">
        <v>5330</v>
      </c>
      <c r="H3499" s="214" t="s">
        <v>5330</v>
      </c>
      <c r="J3499" s="46">
        <v>35</v>
      </c>
      <c r="K3499" s="14"/>
      <c r="L3499" s="18">
        <f t="shared" si="168"/>
        <v>35</v>
      </c>
      <c r="M3499" s="14"/>
      <c r="N3499" s="48"/>
      <c r="O3499" s="18">
        <f t="shared" si="169"/>
        <v>0</v>
      </c>
      <c r="P3499" s="16">
        <f t="shared" si="170"/>
        <v>35</v>
      </c>
    </row>
    <row r="3500" spans="2:16" ht="25.5">
      <c r="B3500" s="400"/>
      <c r="D3500" s="434"/>
      <c r="F3500" s="103" t="s">
        <v>5331</v>
      </c>
      <c r="H3500" s="214" t="s">
        <v>5331</v>
      </c>
      <c r="J3500" s="46">
        <v>15</v>
      </c>
      <c r="K3500" s="14"/>
      <c r="L3500" s="18">
        <f t="shared" si="168"/>
        <v>15</v>
      </c>
      <c r="M3500" s="14"/>
      <c r="N3500" s="48"/>
      <c r="O3500" s="18">
        <f t="shared" si="169"/>
        <v>0</v>
      </c>
      <c r="P3500" s="16">
        <f t="shared" si="170"/>
        <v>15</v>
      </c>
    </row>
    <row r="3501" spans="2:16">
      <c r="B3501" s="400"/>
      <c r="D3501" s="434"/>
      <c r="F3501" s="103" t="s">
        <v>5332</v>
      </c>
      <c r="H3501" s="214" t="s">
        <v>5332</v>
      </c>
      <c r="J3501" s="46">
        <v>21</v>
      </c>
      <c r="K3501" s="14"/>
      <c r="L3501" s="18">
        <f t="shared" si="168"/>
        <v>21</v>
      </c>
      <c r="M3501" s="14"/>
      <c r="N3501" s="48"/>
      <c r="O3501" s="18">
        <f t="shared" si="169"/>
        <v>0</v>
      </c>
      <c r="P3501" s="16">
        <f t="shared" si="170"/>
        <v>21</v>
      </c>
    </row>
    <row r="3502" spans="2:16">
      <c r="B3502" s="400"/>
      <c r="D3502" s="434"/>
      <c r="F3502" s="103" t="s">
        <v>4466</v>
      </c>
      <c r="H3502" s="214" t="s">
        <v>4466</v>
      </c>
      <c r="J3502" s="46"/>
      <c r="K3502" s="14"/>
      <c r="L3502" s="18">
        <f t="shared" si="168"/>
        <v>0</v>
      </c>
      <c r="M3502" s="14"/>
      <c r="N3502" s="48"/>
      <c r="O3502" s="18">
        <f t="shared" si="169"/>
        <v>0</v>
      </c>
      <c r="P3502" s="16">
        <f t="shared" si="170"/>
        <v>0</v>
      </c>
    </row>
    <row r="3503" spans="2:16">
      <c r="B3503" s="400"/>
      <c r="D3503" s="434"/>
      <c r="F3503" s="103" t="s">
        <v>5333</v>
      </c>
      <c r="H3503" s="214" t="s">
        <v>5333</v>
      </c>
      <c r="J3503" s="46">
        <v>52</v>
      </c>
      <c r="K3503" s="14"/>
      <c r="L3503" s="18">
        <f t="shared" si="168"/>
        <v>52</v>
      </c>
      <c r="M3503" s="14">
        <v>18</v>
      </c>
      <c r="N3503" s="48"/>
      <c r="O3503" s="18">
        <f t="shared" si="169"/>
        <v>18</v>
      </c>
      <c r="P3503" s="16">
        <f t="shared" si="170"/>
        <v>70</v>
      </c>
    </row>
    <row r="3504" spans="2:16">
      <c r="B3504" s="400"/>
      <c r="D3504" s="434"/>
      <c r="F3504" s="103" t="s">
        <v>5334</v>
      </c>
      <c r="H3504" s="214" t="s">
        <v>5334</v>
      </c>
      <c r="J3504" s="46"/>
      <c r="K3504" s="14"/>
      <c r="L3504" s="18">
        <f t="shared" si="168"/>
        <v>0</v>
      </c>
      <c r="M3504" s="14"/>
      <c r="N3504" s="23"/>
      <c r="O3504" s="18">
        <f t="shared" si="169"/>
        <v>0</v>
      </c>
      <c r="P3504" s="16">
        <f t="shared" si="170"/>
        <v>0</v>
      </c>
    </row>
    <row r="3505" spans="2:16">
      <c r="B3505" s="400"/>
      <c r="D3505" s="434"/>
      <c r="F3505" s="103" t="s">
        <v>5335</v>
      </c>
      <c r="H3505" s="214" t="s">
        <v>5335</v>
      </c>
      <c r="J3505" s="46">
        <v>19</v>
      </c>
      <c r="K3505" s="14"/>
      <c r="L3505" s="18">
        <f t="shared" si="168"/>
        <v>19</v>
      </c>
      <c r="M3505" s="14"/>
      <c r="N3505" s="48"/>
      <c r="O3505" s="18">
        <f t="shared" si="169"/>
        <v>0</v>
      </c>
      <c r="P3505" s="16">
        <f t="shared" si="170"/>
        <v>19</v>
      </c>
    </row>
    <row r="3506" spans="2:16">
      <c r="B3506" s="400"/>
      <c r="D3506" s="434"/>
      <c r="F3506" s="103" t="s">
        <v>5336</v>
      </c>
      <c r="H3506" s="214" t="s">
        <v>5336</v>
      </c>
      <c r="J3506" s="46">
        <v>50</v>
      </c>
      <c r="K3506" s="14"/>
      <c r="L3506" s="18">
        <f t="shared" si="168"/>
        <v>50</v>
      </c>
      <c r="M3506" s="14"/>
      <c r="N3506" s="48"/>
      <c r="O3506" s="18">
        <f t="shared" si="169"/>
        <v>0</v>
      </c>
      <c r="P3506" s="16">
        <f t="shared" si="170"/>
        <v>50</v>
      </c>
    </row>
    <row r="3507" spans="2:16">
      <c r="B3507" s="400"/>
      <c r="D3507" s="434"/>
      <c r="F3507" s="103" t="s">
        <v>5337</v>
      </c>
      <c r="H3507" s="214" t="s">
        <v>5337</v>
      </c>
      <c r="J3507" s="46">
        <v>54</v>
      </c>
      <c r="K3507" s="14"/>
      <c r="L3507" s="18">
        <f t="shared" si="168"/>
        <v>54</v>
      </c>
      <c r="M3507" s="14"/>
      <c r="N3507" s="48"/>
      <c r="O3507" s="18">
        <f t="shared" si="169"/>
        <v>0</v>
      </c>
      <c r="P3507" s="16">
        <f t="shared" si="170"/>
        <v>54</v>
      </c>
    </row>
    <row r="3508" spans="2:16">
      <c r="B3508" s="400"/>
      <c r="D3508" s="434"/>
      <c r="F3508" s="103" t="s">
        <v>5338</v>
      </c>
      <c r="H3508" s="214" t="s">
        <v>5338</v>
      </c>
      <c r="J3508" s="46">
        <v>30</v>
      </c>
      <c r="K3508" s="14"/>
      <c r="L3508" s="18">
        <f t="shared" si="168"/>
        <v>30</v>
      </c>
      <c r="M3508" s="14"/>
      <c r="N3508" s="48"/>
      <c r="O3508" s="18">
        <f t="shared" si="169"/>
        <v>0</v>
      </c>
      <c r="P3508" s="16">
        <f t="shared" si="170"/>
        <v>30</v>
      </c>
    </row>
    <row r="3509" spans="2:16" ht="25.5">
      <c r="B3509" s="400"/>
      <c r="D3509" s="434"/>
      <c r="F3509" s="103" t="s">
        <v>5339</v>
      </c>
      <c r="H3509" s="214" t="s">
        <v>5339</v>
      </c>
      <c r="J3509" s="46">
        <v>83</v>
      </c>
      <c r="K3509" s="14"/>
      <c r="L3509" s="18">
        <f t="shared" si="168"/>
        <v>83</v>
      </c>
      <c r="M3509" s="14">
        <v>34</v>
      </c>
      <c r="N3509" s="48"/>
      <c r="O3509" s="18">
        <f t="shared" si="169"/>
        <v>34</v>
      </c>
      <c r="P3509" s="16">
        <f t="shared" si="170"/>
        <v>117</v>
      </c>
    </row>
    <row r="3510" spans="2:16">
      <c r="B3510" s="400"/>
      <c r="D3510" s="434"/>
      <c r="F3510" s="103" t="s">
        <v>5340</v>
      </c>
      <c r="H3510" s="214" t="s">
        <v>5340</v>
      </c>
      <c r="J3510" s="46">
        <v>27</v>
      </c>
      <c r="K3510" s="14"/>
      <c r="L3510" s="18">
        <f t="shared" si="168"/>
        <v>27</v>
      </c>
      <c r="M3510" s="14"/>
      <c r="N3510" s="48"/>
      <c r="O3510" s="18">
        <f t="shared" si="169"/>
        <v>0</v>
      </c>
      <c r="P3510" s="16">
        <f t="shared" si="170"/>
        <v>27</v>
      </c>
    </row>
    <row r="3511" spans="2:16" ht="25.5">
      <c r="B3511" s="400"/>
      <c r="D3511" s="434"/>
      <c r="F3511" s="103" t="s">
        <v>5341</v>
      </c>
      <c r="H3511" s="214" t="s">
        <v>5341</v>
      </c>
      <c r="J3511" s="46">
        <v>37</v>
      </c>
      <c r="K3511" s="14"/>
      <c r="L3511" s="18">
        <f t="shared" si="168"/>
        <v>37</v>
      </c>
      <c r="M3511" s="14"/>
      <c r="N3511" s="48"/>
      <c r="O3511" s="18">
        <f t="shared" si="169"/>
        <v>0</v>
      </c>
      <c r="P3511" s="16">
        <f t="shared" si="170"/>
        <v>37</v>
      </c>
    </row>
    <row r="3512" spans="2:16">
      <c r="B3512" s="400"/>
      <c r="D3512" s="434"/>
      <c r="F3512" s="103" t="s">
        <v>5342</v>
      </c>
      <c r="H3512" s="214" t="s">
        <v>5342</v>
      </c>
      <c r="J3512" s="46">
        <v>102</v>
      </c>
      <c r="K3512" s="14"/>
      <c r="L3512" s="18">
        <f t="shared" si="168"/>
        <v>102</v>
      </c>
      <c r="M3512" s="14"/>
      <c r="N3512" s="48"/>
      <c r="O3512" s="18">
        <f t="shared" si="169"/>
        <v>0</v>
      </c>
      <c r="P3512" s="16">
        <f t="shared" si="170"/>
        <v>102</v>
      </c>
    </row>
    <row r="3513" spans="2:16">
      <c r="B3513" s="400"/>
      <c r="D3513" s="434"/>
      <c r="F3513" s="103" t="s">
        <v>5343</v>
      </c>
      <c r="H3513" s="214" t="s">
        <v>5343</v>
      </c>
      <c r="J3513" s="46">
        <v>16</v>
      </c>
      <c r="K3513" s="14"/>
      <c r="L3513" s="18">
        <f t="shared" si="168"/>
        <v>16</v>
      </c>
      <c r="M3513" s="14"/>
      <c r="N3513" s="48"/>
      <c r="O3513" s="18">
        <f t="shared" si="169"/>
        <v>0</v>
      </c>
      <c r="P3513" s="16">
        <f t="shared" si="170"/>
        <v>16</v>
      </c>
    </row>
    <row r="3514" spans="2:16" ht="25.5">
      <c r="B3514" s="400"/>
      <c r="D3514" s="435"/>
      <c r="F3514" s="103" t="s">
        <v>4111</v>
      </c>
      <c r="H3514" s="214" t="s">
        <v>8221</v>
      </c>
      <c r="J3514" s="46"/>
      <c r="K3514" s="14"/>
      <c r="L3514" s="18">
        <f t="shared" si="168"/>
        <v>0</v>
      </c>
      <c r="M3514" s="14"/>
      <c r="N3514" s="23"/>
      <c r="O3514" s="18">
        <f t="shared" si="169"/>
        <v>0</v>
      </c>
      <c r="P3514" s="16">
        <f t="shared" si="170"/>
        <v>0</v>
      </c>
    </row>
    <row r="3515" spans="2:16">
      <c r="B3515" s="400"/>
      <c r="D3515" s="433" t="s">
        <v>3961</v>
      </c>
      <c r="F3515" s="103" t="s">
        <v>5344</v>
      </c>
      <c r="H3515" s="214" t="s">
        <v>5344</v>
      </c>
      <c r="J3515" s="46">
        <v>0</v>
      </c>
      <c r="K3515" s="14">
        <v>0</v>
      </c>
      <c r="L3515" s="18">
        <f t="shared" si="168"/>
        <v>0</v>
      </c>
      <c r="M3515" s="14">
        <v>194</v>
      </c>
      <c r="N3515" s="23">
        <v>0</v>
      </c>
      <c r="O3515" s="18">
        <f t="shared" si="169"/>
        <v>194</v>
      </c>
      <c r="P3515" s="16">
        <f t="shared" si="170"/>
        <v>194</v>
      </c>
    </row>
    <row r="3516" spans="2:16" ht="25.5">
      <c r="B3516" s="400"/>
      <c r="D3516" s="434"/>
      <c r="F3516" s="103" t="s">
        <v>5345</v>
      </c>
      <c r="H3516" s="214" t="s">
        <v>5345</v>
      </c>
      <c r="J3516" s="46">
        <v>40</v>
      </c>
      <c r="K3516" s="14">
        <v>0</v>
      </c>
      <c r="L3516" s="18">
        <f t="shared" si="168"/>
        <v>40</v>
      </c>
      <c r="M3516" s="14">
        <v>0</v>
      </c>
      <c r="N3516" s="23">
        <v>0</v>
      </c>
      <c r="O3516" s="18">
        <f t="shared" si="169"/>
        <v>0</v>
      </c>
      <c r="P3516" s="16">
        <f t="shared" si="170"/>
        <v>40</v>
      </c>
    </row>
    <row r="3517" spans="2:16">
      <c r="B3517" s="400"/>
      <c r="D3517" s="434"/>
      <c r="F3517" s="103" t="s">
        <v>5346</v>
      </c>
      <c r="H3517" s="214" t="s">
        <v>5346</v>
      </c>
      <c r="J3517" s="46">
        <v>27</v>
      </c>
      <c r="K3517" s="14">
        <v>0</v>
      </c>
      <c r="L3517" s="18">
        <f t="shared" si="168"/>
        <v>27</v>
      </c>
      <c r="M3517" s="14">
        <v>0</v>
      </c>
      <c r="N3517" s="23">
        <v>0</v>
      </c>
      <c r="O3517" s="18">
        <f t="shared" si="169"/>
        <v>0</v>
      </c>
      <c r="P3517" s="16">
        <f t="shared" si="170"/>
        <v>27</v>
      </c>
    </row>
    <row r="3518" spans="2:16" ht="25.5">
      <c r="B3518" s="400"/>
      <c r="D3518" s="434"/>
      <c r="F3518" s="103" t="s">
        <v>5347</v>
      </c>
      <c r="H3518" s="214" t="s">
        <v>5347</v>
      </c>
      <c r="J3518" s="46">
        <v>0</v>
      </c>
      <c r="K3518" s="14">
        <v>0</v>
      </c>
      <c r="L3518" s="18">
        <f t="shared" si="168"/>
        <v>0</v>
      </c>
      <c r="M3518" s="14">
        <v>18</v>
      </c>
      <c r="N3518" s="23">
        <v>0</v>
      </c>
      <c r="O3518" s="18">
        <f t="shared" si="169"/>
        <v>18</v>
      </c>
      <c r="P3518" s="16">
        <f t="shared" si="170"/>
        <v>18</v>
      </c>
    </row>
    <row r="3519" spans="2:16">
      <c r="B3519" s="400"/>
      <c r="D3519" s="434"/>
      <c r="F3519" s="103" t="s">
        <v>5348</v>
      </c>
      <c r="H3519" s="214" t="s">
        <v>5348</v>
      </c>
      <c r="J3519" s="46">
        <v>36</v>
      </c>
      <c r="K3519" s="14">
        <v>0</v>
      </c>
      <c r="L3519" s="18">
        <f t="shared" si="168"/>
        <v>36</v>
      </c>
      <c r="M3519" s="14">
        <v>0</v>
      </c>
      <c r="N3519" s="23">
        <v>0</v>
      </c>
      <c r="O3519" s="18">
        <f t="shared" si="169"/>
        <v>0</v>
      </c>
      <c r="P3519" s="16">
        <f t="shared" si="170"/>
        <v>36</v>
      </c>
    </row>
    <row r="3520" spans="2:16">
      <c r="B3520" s="400"/>
      <c r="D3520" s="434"/>
      <c r="F3520" s="103" t="s">
        <v>5349</v>
      </c>
      <c r="H3520" s="214" t="s">
        <v>8738</v>
      </c>
      <c r="J3520" s="46">
        <v>114</v>
      </c>
      <c r="K3520" s="14">
        <v>0</v>
      </c>
      <c r="L3520" s="18">
        <f t="shared" si="168"/>
        <v>114</v>
      </c>
      <c r="M3520" s="14">
        <v>0</v>
      </c>
      <c r="N3520" s="23">
        <v>0</v>
      </c>
      <c r="O3520" s="18">
        <f t="shared" si="169"/>
        <v>0</v>
      </c>
      <c r="P3520" s="16">
        <f t="shared" si="170"/>
        <v>114</v>
      </c>
    </row>
    <row r="3521" spans="2:16">
      <c r="B3521" s="400"/>
      <c r="D3521" s="434"/>
      <c r="F3521" s="103" t="s">
        <v>5349</v>
      </c>
      <c r="H3521" s="214" t="s">
        <v>8739</v>
      </c>
      <c r="J3521" s="46">
        <v>450</v>
      </c>
      <c r="K3521" s="14">
        <v>0</v>
      </c>
      <c r="L3521" s="18">
        <f t="shared" si="168"/>
        <v>450</v>
      </c>
      <c r="M3521" s="14">
        <v>0</v>
      </c>
      <c r="N3521" s="23">
        <v>0</v>
      </c>
      <c r="O3521" s="18">
        <f t="shared" si="169"/>
        <v>0</v>
      </c>
      <c r="P3521" s="16">
        <f t="shared" si="170"/>
        <v>450</v>
      </c>
    </row>
    <row r="3522" spans="2:16">
      <c r="B3522" s="400"/>
      <c r="D3522" s="434"/>
      <c r="F3522" s="103" t="s">
        <v>5349</v>
      </c>
      <c r="H3522" s="214" t="s">
        <v>8740</v>
      </c>
      <c r="J3522" s="46">
        <v>164</v>
      </c>
      <c r="K3522" s="14">
        <v>0</v>
      </c>
      <c r="L3522" s="18">
        <f t="shared" si="168"/>
        <v>164</v>
      </c>
      <c r="M3522" s="14">
        <v>0</v>
      </c>
      <c r="N3522" s="23">
        <v>0</v>
      </c>
      <c r="O3522" s="18">
        <f t="shared" si="169"/>
        <v>0</v>
      </c>
      <c r="P3522" s="16">
        <f t="shared" si="170"/>
        <v>164</v>
      </c>
    </row>
    <row r="3523" spans="2:16" ht="25.5">
      <c r="B3523" s="400"/>
      <c r="D3523" s="434"/>
      <c r="F3523" s="103" t="s">
        <v>5350</v>
      </c>
      <c r="H3523" s="214" t="s">
        <v>8741</v>
      </c>
      <c r="J3523" s="46">
        <v>0</v>
      </c>
      <c r="K3523" s="14">
        <v>0</v>
      </c>
      <c r="L3523" s="18">
        <f t="shared" si="168"/>
        <v>0</v>
      </c>
      <c r="M3523" s="14">
        <v>193</v>
      </c>
      <c r="N3523" s="23">
        <v>0</v>
      </c>
      <c r="O3523" s="18">
        <f t="shared" si="169"/>
        <v>193</v>
      </c>
      <c r="P3523" s="16">
        <f t="shared" si="170"/>
        <v>193</v>
      </c>
    </row>
    <row r="3524" spans="2:16">
      <c r="B3524" s="400"/>
      <c r="D3524" s="434"/>
      <c r="F3524" s="103" t="s">
        <v>5351</v>
      </c>
      <c r="H3524" s="214" t="s">
        <v>5351</v>
      </c>
      <c r="J3524" s="46">
        <v>35</v>
      </c>
      <c r="K3524" s="14">
        <v>0</v>
      </c>
      <c r="L3524" s="18">
        <f t="shared" si="168"/>
        <v>35</v>
      </c>
      <c r="M3524" s="14">
        <v>0</v>
      </c>
      <c r="N3524" s="23">
        <v>0</v>
      </c>
      <c r="O3524" s="18">
        <f t="shared" si="169"/>
        <v>0</v>
      </c>
      <c r="P3524" s="16">
        <f t="shared" si="170"/>
        <v>35</v>
      </c>
    </row>
    <row r="3525" spans="2:16">
      <c r="B3525" s="400"/>
      <c r="D3525" s="434"/>
      <c r="F3525" s="103" t="s">
        <v>5352</v>
      </c>
      <c r="H3525" s="214" t="s">
        <v>8742</v>
      </c>
      <c r="J3525" s="46">
        <v>0</v>
      </c>
      <c r="K3525" s="14">
        <v>0</v>
      </c>
      <c r="L3525" s="18">
        <f t="shared" si="168"/>
        <v>0</v>
      </c>
      <c r="M3525" s="14">
        <v>65</v>
      </c>
      <c r="N3525" s="23">
        <v>0</v>
      </c>
      <c r="O3525" s="18">
        <f t="shared" si="169"/>
        <v>65</v>
      </c>
      <c r="P3525" s="16">
        <f t="shared" si="170"/>
        <v>65</v>
      </c>
    </row>
    <row r="3526" spans="2:16">
      <c r="B3526" s="400"/>
      <c r="D3526" s="434"/>
      <c r="F3526" s="103" t="s">
        <v>5353</v>
      </c>
      <c r="H3526" s="214" t="s">
        <v>5353</v>
      </c>
      <c r="J3526" s="46">
        <v>45</v>
      </c>
      <c r="K3526" s="14">
        <v>0</v>
      </c>
      <c r="L3526" s="18">
        <f t="shared" si="168"/>
        <v>45</v>
      </c>
      <c r="M3526" s="14">
        <v>0</v>
      </c>
      <c r="N3526" s="23">
        <v>0</v>
      </c>
      <c r="O3526" s="18">
        <f t="shared" si="169"/>
        <v>0</v>
      </c>
      <c r="P3526" s="16">
        <f t="shared" si="170"/>
        <v>45</v>
      </c>
    </row>
    <row r="3527" spans="2:16" ht="25.5">
      <c r="B3527" s="400"/>
      <c r="D3527" s="434"/>
      <c r="F3527" s="103" t="s">
        <v>5354</v>
      </c>
      <c r="H3527" s="214" t="s">
        <v>5354</v>
      </c>
      <c r="J3527" s="46">
        <v>0</v>
      </c>
      <c r="K3527" s="14">
        <v>0</v>
      </c>
      <c r="L3527" s="18">
        <f t="shared" si="168"/>
        <v>0</v>
      </c>
      <c r="M3527" s="14">
        <v>92</v>
      </c>
      <c r="N3527" s="23">
        <v>0</v>
      </c>
      <c r="O3527" s="18">
        <f t="shared" si="169"/>
        <v>92</v>
      </c>
      <c r="P3527" s="16">
        <f t="shared" si="170"/>
        <v>92</v>
      </c>
    </row>
    <row r="3528" spans="2:16">
      <c r="B3528" s="400"/>
      <c r="D3528" s="434"/>
      <c r="F3528" s="103" t="s">
        <v>5355</v>
      </c>
      <c r="H3528" s="214" t="s">
        <v>5355</v>
      </c>
      <c r="J3528" s="46">
        <v>50</v>
      </c>
      <c r="K3528" s="14">
        <v>0</v>
      </c>
      <c r="L3528" s="18">
        <f t="shared" si="168"/>
        <v>50</v>
      </c>
      <c r="M3528" s="14">
        <v>0</v>
      </c>
      <c r="N3528" s="23">
        <v>0</v>
      </c>
      <c r="O3528" s="18">
        <f t="shared" si="169"/>
        <v>0</v>
      </c>
      <c r="P3528" s="16">
        <f t="shared" si="170"/>
        <v>50</v>
      </c>
    </row>
    <row r="3529" spans="2:16" ht="25.5">
      <c r="B3529" s="400"/>
      <c r="D3529" s="434"/>
      <c r="F3529" s="103" t="s">
        <v>5356</v>
      </c>
      <c r="H3529" s="214" t="s">
        <v>5356</v>
      </c>
      <c r="J3529" s="46">
        <v>30</v>
      </c>
      <c r="K3529" s="14">
        <v>0</v>
      </c>
      <c r="L3529" s="18">
        <f t="shared" si="168"/>
        <v>30</v>
      </c>
      <c r="M3529" s="14">
        <v>0</v>
      </c>
      <c r="N3529" s="23">
        <v>0</v>
      </c>
      <c r="O3529" s="18">
        <f t="shared" si="169"/>
        <v>0</v>
      </c>
      <c r="P3529" s="16">
        <f t="shared" si="170"/>
        <v>30</v>
      </c>
    </row>
    <row r="3530" spans="2:16">
      <c r="B3530" s="400"/>
      <c r="D3530" s="434"/>
      <c r="F3530" s="103" t="s">
        <v>4921</v>
      </c>
      <c r="H3530" s="214" t="s">
        <v>4921</v>
      </c>
      <c r="J3530" s="46">
        <v>0</v>
      </c>
      <c r="K3530" s="14">
        <v>0</v>
      </c>
      <c r="L3530" s="18">
        <f t="shared" si="168"/>
        <v>0</v>
      </c>
      <c r="M3530" s="14">
        <v>15</v>
      </c>
      <c r="N3530" s="23">
        <v>0</v>
      </c>
      <c r="O3530" s="18">
        <f t="shared" si="169"/>
        <v>15</v>
      </c>
      <c r="P3530" s="16">
        <f t="shared" si="170"/>
        <v>15</v>
      </c>
    </row>
    <row r="3531" spans="2:16">
      <c r="B3531" s="400"/>
      <c r="D3531" s="434"/>
      <c r="F3531" s="103" t="s">
        <v>5357</v>
      </c>
      <c r="H3531" s="214" t="s">
        <v>5357</v>
      </c>
      <c r="J3531" s="46">
        <v>42</v>
      </c>
      <c r="K3531" s="14">
        <v>0</v>
      </c>
      <c r="L3531" s="18">
        <f t="shared" si="168"/>
        <v>42</v>
      </c>
      <c r="M3531" s="14">
        <v>0</v>
      </c>
      <c r="N3531" s="23">
        <v>0</v>
      </c>
      <c r="O3531" s="18">
        <f t="shared" si="169"/>
        <v>0</v>
      </c>
      <c r="P3531" s="16">
        <f t="shared" si="170"/>
        <v>42</v>
      </c>
    </row>
    <row r="3532" spans="2:16" ht="38.25">
      <c r="B3532" s="400"/>
      <c r="D3532" s="434"/>
      <c r="F3532" s="103" t="s">
        <v>4926</v>
      </c>
      <c r="H3532" s="214" t="s">
        <v>4159</v>
      </c>
      <c r="J3532" s="46"/>
      <c r="K3532" s="14"/>
      <c r="L3532" s="18">
        <f t="shared" si="168"/>
        <v>0</v>
      </c>
      <c r="M3532" s="14"/>
      <c r="N3532" s="23"/>
      <c r="O3532" s="18">
        <f t="shared" si="169"/>
        <v>0</v>
      </c>
      <c r="P3532" s="16">
        <f t="shared" si="170"/>
        <v>0</v>
      </c>
    </row>
    <row r="3533" spans="2:16">
      <c r="B3533" s="400"/>
      <c r="D3533" s="434"/>
      <c r="F3533" s="103" t="s">
        <v>4270</v>
      </c>
      <c r="H3533" s="214" t="s">
        <v>4270</v>
      </c>
      <c r="J3533" s="46"/>
      <c r="K3533" s="14"/>
      <c r="L3533" s="18">
        <f t="shared" si="168"/>
        <v>0</v>
      </c>
      <c r="M3533" s="14"/>
      <c r="N3533" s="23"/>
      <c r="O3533" s="18">
        <f t="shared" si="169"/>
        <v>0</v>
      </c>
      <c r="P3533" s="16">
        <f t="shared" si="170"/>
        <v>0</v>
      </c>
    </row>
    <row r="3534" spans="2:16" ht="25.5">
      <c r="B3534" s="400"/>
      <c r="D3534" s="434"/>
      <c r="F3534" s="103" t="s">
        <v>5358</v>
      </c>
      <c r="H3534" s="214" t="s">
        <v>5358</v>
      </c>
      <c r="J3534" s="46">
        <v>0</v>
      </c>
      <c r="K3534" s="14">
        <v>0</v>
      </c>
      <c r="L3534" s="18">
        <f t="shared" si="168"/>
        <v>0</v>
      </c>
      <c r="M3534" s="14">
        <v>93</v>
      </c>
      <c r="N3534" s="23">
        <v>0</v>
      </c>
      <c r="O3534" s="18">
        <f t="shared" si="169"/>
        <v>93</v>
      </c>
      <c r="P3534" s="16">
        <f t="shared" si="170"/>
        <v>93</v>
      </c>
    </row>
    <row r="3535" spans="2:16" ht="38.25">
      <c r="B3535" s="400"/>
      <c r="D3535" s="434"/>
      <c r="F3535" s="103" t="s">
        <v>5359</v>
      </c>
      <c r="H3535" s="214" t="s">
        <v>5359</v>
      </c>
      <c r="J3535" s="46"/>
      <c r="K3535" s="14"/>
      <c r="L3535" s="18">
        <f t="shared" si="168"/>
        <v>0</v>
      </c>
      <c r="M3535" s="14"/>
      <c r="N3535" s="23"/>
      <c r="O3535" s="18">
        <f t="shared" si="169"/>
        <v>0</v>
      </c>
      <c r="P3535" s="16">
        <f t="shared" si="170"/>
        <v>0</v>
      </c>
    </row>
    <row r="3536" spans="2:16" ht="25.5">
      <c r="B3536" s="400"/>
      <c r="D3536" s="434"/>
      <c r="F3536" s="103" t="s">
        <v>5360</v>
      </c>
      <c r="H3536" s="214" t="s">
        <v>5360</v>
      </c>
      <c r="J3536" s="46"/>
      <c r="K3536" s="14"/>
      <c r="L3536" s="18">
        <f t="shared" si="168"/>
        <v>0</v>
      </c>
      <c r="M3536" s="14"/>
      <c r="N3536" s="23"/>
      <c r="O3536" s="18">
        <f t="shared" si="169"/>
        <v>0</v>
      </c>
      <c r="P3536" s="16">
        <f t="shared" si="170"/>
        <v>0</v>
      </c>
    </row>
    <row r="3537" spans="2:16">
      <c r="B3537" s="400"/>
      <c r="D3537" s="434"/>
      <c r="F3537" s="103" t="s">
        <v>5361</v>
      </c>
      <c r="H3537" s="214" t="s">
        <v>8743</v>
      </c>
      <c r="J3537" s="46"/>
      <c r="K3537" s="14"/>
      <c r="L3537" s="18">
        <f t="shared" si="168"/>
        <v>0</v>
      </c>
      <c r="M3537" s="14"/>
      <c r="N3537" s="23"/>
      <c r="O3537" s="18">
        <f t="shared" si="169"/>
        <v>0</v>
      </c>
      <c r="P3537" s="16">
        <f t="shared" si="170"/>
        <v>0</v>
      </c>
    </row>
    <row r="3538" spans="2:16">
      <c r="B3538" s="400"/>
      <c r="D3538" s="434"/>
      <c r="F3538" s="103" t="s">
        <v>4160</v>
      </c>
      <c r="H3538" s="214" t="s">
        <v>4160</v>
      </c>
      <c r="J3538" s="46"/>
      <c r="K3538" s="14"/>
      <c r="L3538" s="18">
        <f t="shared" si="168"/>
        <v>0</v>
      </c>
      <c r="M3538" s="14"/>
      <c r="N3538" s="23"/>
      <c r="O3538" s="18">
        <f t="shared" si="169"/>
        <v>0</v>
      </c>
      <c r="P3538" s="16">
        <f t="shared" si="170"/>
        <v>0</v>
      </c>
    </row>
    <row r="3539" spans="2:16">
      <c r="B3539" s="400"/>
      <c r="D3539" s="434"/>
      <c r="F3539" s="103" t="s">
        <v>5362</v>
      </c>
      <c r="H3539" s="214" t="s">
        <v>5362</v>
      </c>
      <c r="J3539" s="46"/>
      <c r="K3539" s="14"/>
      <c r="L3539" s="18">
        <f t="shared" si="168"/>
        <v>0</v>
      </c>
      <c r="M3539" s="14"/>
      <c r="N3539" s="23"/>
      <c r="O3539" s="18">
        <f t="shared" si="169"/>
        <v>0</v>
      </c>
      <c r="P3539" s="16">
        <f t="shared" si="170"/>
        <v>0</v>
      </c>
    </row>
    <row r="3540" spans="2:16" ht="25.5">
      <c r="B3540" s="400"/>
      <c r="D3540" s="435"/>
      <c r="F3540" s="103" t="s">
        <v>5363</v>
      </c>
      <c r="H3540" s="214" t="s">
        <v>8744</v>
      </c>
      <c r="J3540" s="46">
        <v>42</v>
      </c>
      <c r="K3540" s="14">
        <v>0</v>
      </c>
      <c r="L3540" s="18">
        <f t="shared" si="168"/>
        <v>42</v>
      </c>
      <c r="M3540" s="14">
        <v>0</v>
      </c>
      <c r="N3540" s="23">
        <v>0</v>
      </c>
      <c r="O3540" s="18">
        <f t="shared" si="169"/>
        <v>0</v>
      </c>
      <c r="P3540" s="16">
        <f t="shared" si="170"/>
        <v>42</v>
      </c>
    </row>
    <row r="3541" spans="2:16">
      <c r="B3541" s="400"/>
      <c r="D3541" s="433" t="s">
        <v>3962</v>
      </c>
      <c r="F3541" s="103" t="s">
        <v>5364</v>
      </c>
      <c r="H3541" s="214" t="s">
        <v>8745</v>
      </c>
      <c r="J3541" s="46"/>
      <c r="K3541" s="14"/>
      <c r="L3541" s="18">
        <f t="shared" si="168"/>
        <v>0</v>
      </c>
      <c r="M3541" s="14"/>
      <c r="N3541" s="23"/>
      <c r="O3541" s="18">
        <f t="shared" si="169"/>
        <v>0</v>
      </c>
      <c r="P3541" s="16">
        <f t="shared" si="170"/>
        <v>0</v>
      </c>
    </row>
    <row r="3542" spans="2:16">
      <c r="B3542" s="400"/>
      <c r="D3542" s="434"/>
      <c r="F3542" s="103" t="s">
        <v>5364</v>
      </c>
      <c r="H3542" s="214" t="s">
        <v>8746</v>
      </c>
      <c r="J3542" s="46"/>
      <c r="K3542" s="14"/>
      <c r="L3542" s="18">
        <f t="shared" si="168"/>
        <v>0</v>
      </c>
      <c r="M3542" s="14"/>
      <c r="N3542" s="23"/>
      <c r="O3542" s="18">
        <f t="shared" si="169"/>
        <v>0</v>
      </c>
      <c r="P3542" s="16">
        <f t="shared" si="170"/>
        <v>0</v>
      </c>
    </row>
    <row r="3543" spans="2:16">
      <c r="B3543" s="400"/>
      <c r="D3543" s="434"/>
      <c r="F3543" s="103" t="s">
        <v>5364</v>
      </c>
      <c r="H3543" s="214" t="s">
        <v>8747</v>
      </c>
      <c r="J3543" s="46"/>
      <c r="K3543" s="14"/>
      <c r="L3543" s="18">
        <f t="shared" si="168"/>
        <v>0</v>
      </c>
      <c r="M3543" s="14"/>
      <c r="N3543" s="23"/>
      <c r="O3543" s="18">
        <f t="shared" si="169"/>
        <v>0</v>
      </c>
      <c r="P3543" s="16">
        <f t="shared" si="170"/>
        <v>0</v>
      </c>
    </row>
    <row r="3544" spans="2:16">
      <c r="B3544" s="400"/>
      <c r="D3544" s="434"/>
      <c r="F3544" s="103" t="s">
        <v>5364</v>
      </c>
      <c r="H3544" s="214" t="s">
        <v>8748</v>
      </c>
      <c r="J3544" s="46">
        <v>333</v>
      </c>
      <c r="K3544" s="14">
        <v>0</v>
      </c>
      <c r="L3544" s="18">
        <f t="shared" si="168"/>
        <v>333</v>
      </c>
      <c r="M3544" s="14">
        <v>0</v>
      </c>
      <c r="N3544" s="47">
        <v>0</v>
      </c>
      <c r="O3544" s="18">
        <f t="shared" si="169"/>
        <v>0</v>
      </c>
      <c r="P3544" s="16">
        <f t="shared" si="170"/>
        <v>333</v>
      </c>
    </row>
    <row r="3545" spans="2:16">
      <c r="B3545" s="400"/>
      <c r="D3545" s="434"/>
      <c r="F3545" s="103" t="s">
        <v>5364</v>
      </c>
      <c r="H3545" s="214" t="s">
        <v>8749</v>
      </c>
      <c r="J3545" s="46"/>
      <c r="K3545" s="14"/>
      <c r="L3545" s="18">
        <f t="shared" si="168"/>
        <v>0</v>
      </c>
      <c r="M3545" s="14"/>
      <c r="N3545" s="23"/>
      <c r="O3545" s="18">
        <f t="shared" si="169"/>
        <v>0</v>
      </c>
      <c r="P3545" s="16">
        <f t="shared" si="170"/>
        <v>0</v>
      </c>
    </row>
    <row r="3546" spans="2:16">
      <c r="B3546" s="400"/>
      <c r="D3546" s="434"/>
      <c r="F3546" s="103" t="s">
        <v>5364</v>
      </c>
      <c r="H3546" s="214" t="s">
        <v>8750</v>
      </c>
      <c r="J3546" s="46"/>
      <c r="K3546" s="14"/>
      <c r="L3546" s="18">
        <f t="shared" ref="L3546:L3609" si="171">+J3546+K3546</f>
        <v>0</v>
      </c>
      <c r="M3546" s="14"/>
      <c r="N3546" s="23"/>
      <c r="O3546" s="18">
        <f t="shared" ref="O3546:O3609" si="172">+N3546+M3546</f>
        <v>0</v>
      </c>
      <c r="P3546" s="16">
        <f t="shared" si="170"/>
        <v>0</v>
      </c>
    </row>
    <row r="3547" spans="2:16" ht="25.5">
      <c r="B3547" s="400"/>
      <c r="D3547" s="434"/>
      <c r="F3547" s="103" t="s">
        <v>5365</v>
      </c>
      <c r="H3547" s="214" t="s">
        <v>5365</v>
      </c>
      <c r="J3547" s="46"/>
      <c r="K3547" s="14"/>
      <c r="L3547" s="18">
        <f t="shared" si="171"/>
        <v>0</v>
      </c>
      <c r="M3547" s="14"/>
      <c r="N3547" s="23"/>
      <c r="O3547" s="18">
        <f t="shared" si="172"/>
        <v>0</v>
      </c>
      <c r="P3547" s="16">
        <f t="shared" ref="P3547:P3610" si="173">+L3547+O3547</f>
        <v>0</v>
      </c>
    </row>
    <row r="3548" spans="2:16">
      <c r="B3548" s="400"/>
      <c r="D3548" s="434"/>
      <c r="F3548" s="103" t="s">
        <v>5366</v>
      </c>
      <c r="H3548" s="214" t="s">
        <v>6868</v>
      </c>
      <c r="J3548" s="46"/>
      <c r="K3548" s="14"/>
      <c r="L3548" s="18">
        <f t="shared" si="171"/>
        <v>0</v>
      </c>
      <c r="M3548" s="14"/>
      <c r="N3548" s="23"/>
      <c r="O3548" s="18">
        <f t="shared" si="172"/>
        <v>0</v>
      </c>
      <c r="P3548" s="16">
        <f t="shared" si="173"/>
        <v>0</v>
      </c>
    </row>
    <row r="3549" spans="2:16">
      <c r="B3549" s="400"/>
      <c r="D3549" s="434"/>
      <c r="F3549" s="103" t="s">
        <v>5366</v>
      </c>
      <c r="H3549" s="214" t="s">
        <v>8751</v>
      </c>
      <c r="J3549" s="46">
        <v>218</v>
      </c>
      <c r="K3549" s="14">
        <v>0</v>
      </c>
      <c r="L3549" s="18">
        <f t="shared" si="171"/>
        <v>218</v>
      </c>
      <c r="M3549" s="14">
        <v>30</v>
      </c>
      <c r="N3549" s="47">
        <v>0</v>
      </c>
      <c r="O3549" s="18">
        <f t="shared" si="172"/>
        <v>30</v>
      </c>
      <c r="P3549" s="16">
        <f t="shared" si="173"/>
        <v>248</v>
      </c>
    </row>
    <row r="3550" spans="2:16">
      <c r="B3550" s="400"/>
      <c r="D3550" s="434"/>
      <c r="F3550" s="103" t="s">
        <v>5366</v>
      </c>
      <c r="H3550" s="214" t="s">
        <v>8752</v>
      </c>
      <c r="J3550" s="46"/>
      <c r="K3550" s="14"/>
      <c r="L3550" s="18">
        <f t="shared" si="171"/>
        <v>0</v>
      </c>
      <c r="M3550" s="14"/>
      <c r="N3550" s="23"/>
      <c r="O3550" s="18">
        <f t="shared" si="172"/>
        <v>0</v>
      </c>
      <c r="P3550" s="16">
        <f t="shared" si="173"/>
        <v>0</v>
      </c>
    </row>
    <row r="3551" spans="2:16">
      <c r="B3551" s="400"/>
      <c r="D3551" s="434"/>
      <c r="F3551" s="103" t="s">
        <v>5366</v>
      </c>
      <c r="H3551" s="214" t="s">
        <v>8753</v>
      </c>
      <c r="J3551" s="46"/>
      <c r="K3551" s="14"/>
      <c r="L3551" s="18">
        <f t="shared" si="171"/>
        <v>0</v>
      </c>
      <c r="M3551" s="14"/>
      <c r="N3551" s="23"/>
      <c r="O3551" s="18">
        <f t="shared" si="172"/>
        <v>0</v>
      </c>
      <c r="P3551" s="16">
        <f t="shared" si="173"/>
        <v>0</v>
      </c>
    </row>
    <row r="3552" spans="2:16">
      <c r="B3552" s="400"/>
      <c r="D3552" s="434"/>
      <c r="F3552" s="103" t="s">
        <v>5366</v>
      </c>
      <c r="H3552" s="214" t="s">
        <v>8539</v>
      </c>
      <c r="J3552" s="46"/>
      <c r="K3552" s="14"/>
      <c r="L3552" s="18">
        <f t="shared" si="171"/>
        <v>0</v>
      </c>
      <c r="M3552" s="14"/>
      <c r="N3552" s="23"/>
      <c r="O3552" s="18">
        <f t="shared" si="172"/>
        <v>0</v>
      </c>
      <c r="P3552" s="16">
        <f t="shared" si="173"/>
        <v>0</v>
      </c>
    </row>
    <row r="3553" spans="2:16">
      <c r="B3553" s="400"/>
      <c r="D3553" s="434"/>
      <c r="F3553" s="103" t="s">
        <v>5366</v>
      </c>
      <c r="H3553" s="214" t="s">
        <v>8754</v>
      </c>
      <c r="J3553" s="46"/>
      <c r="K3553" s="14"/>
      <c r="L3553" s="18">
        <f t="shared" si="171"/>
        <v>0</v>
      </c>
      <c r="M3553" s="14"/>
      <c r="N3553" s="23"/>
      <c r="O3553" s="18">
        <f t="shared" si="172"/>
        <v>0</v>
      </c>
      <c r="P3553" s="16">
        <f t="shared" si="173"/>
        <v>0</v>
      </c>
    </row>
    <row r="3554" spans="2:16">
      <c r="B3554" s="400"/>
      <c r="D3554" s="434"/>
      <c r="F3554" s="103" t="s">
        <v>5367</v>
      </c>
      <c r="H3554" s="214" t="s">
        <v>8755</v>
      </c>
      <c r="J3554" s="46"/>
      <c r="K3554" s="14"/>
      <c r="L3554" s="18">
        <f t="shared" si="171"/>
        <v>0</v>
      </c>
      <c r="M3554" s="14"/>
      <c r="N3554" s="23"/>
      <c r="O3554" s="18">
        <f t="shared" si="172"/>
        <v>0</v>
      </c>
      <c r="P3554" s="16">
        <f t="shared" si="173"/>
        <v>0</v>
      </c>
    </row>
    <row r="3555" spans="2:16" ht="25.5">
      <c r="B3555" s="400"/>
      <c r="D3555" s="434"/>
      <c r="F3555" s="103" t="s">
        <v>5367</v>
      </c>
      <c r="H3555" s="214" t="s">
        <v>8756</v>
      </c>
      <c r="J3555" s="46"/>
      <c r="K3555" s="14"/>
      <c r="L3555" s="18">
        <f t="shared" si="171"/>
        <v>0</v>
      </c>
      <c r="M3555" s="14"/>
      <c r="N3555" s="23"/>
      <c r="O3555" s="18">
        <f t="shared" si="172"/>
        <v>0</v>
      </c>
      <c r="P3555" s="16">
        <f t="shared" si="173"/>
        <v>0</v>
      </c>
    </row>
    <row r="3556" spans="2:16">
      <c r="B3556" s="400"/>
      <c r="D3556" s="434"/>
      <c r="F3556" s="103" t="s">
        <v>5367</v>
      </c>
      <c r="H3556" s="214" t="s">
        <v>8757</v>
      </c>
      <c r="J3556" s="46"/>
      <c r="K3556" s="14"/>
      <c r="L3556" s="18">
        <f t="shared" si="171"/>
        <v>0</v>
      </c>
      <c r="M3556" s="14"/>
      <c r="N3556" s="23"/>
      <c r="O3556" s="18">
        <f t="shared" si="172"/>
        <v>0</v>
      </c>
      <c r="P3556" s="16">
        <f t="shared" si="173"/>
        <v>0</v>
      </c>
    </row>
    <row r="3557" spans="2:16" ht="25.5">
      <c r="B3557" s="400"/>
      <c r="D3557" s="434"/>
      <c r="F3557" s="103" t="s">
        <v>5367</v>
      </c>
      <c r="H3557" s="214" t="s">
        <v>8758</v>
      </c>
      <c r="J3557" s="46"/>
      <c r="K3557" s="14"/>
      <c r="L3557" s="18">
        <f t="shared" si="171"/>
        <v>0</v>
      </c>
      <c r="M3557" s="14"/>
      <c r="N3557" s="23"/>
      <c r="O3557" s="18">
        <f t="shared" si="172"/>
        <v>0</v>
      </c>
      <c r="P3557" s="16">
        <f t="shared" si="173"/>
        <v>0</v>
      </c>
    </row>
    <row r="3558" spans="2:16">
      <c r="B3558" s="400"/>
      <c r="D3558" s="434"/>
      <c r="F3558" s="103" t="s">
        <v>4739</v>
      </c>
      <c r="H3558" s="214" t="s">
        <v>4739</v>
      </c>
      <c r="J3558" s="46">
        <v>90</v>
      </c>
      <c r="K3558" s="14">
        <v>0</v>
      </c>
      <c r="L3558" s="18">
        <f t="shared" si="171"/>
        <v>90</v>
      </c>
      <c r="M3558" s="14">
        <v>0</v>
      </c>
      <c r="N3558" s="23">
        <v>0</v>
      </c>
      <c r="O3558" s="18">
        <f t="shared" si="172"/>
        <v>0</v>
      </c>
      <c r="P3558" s="16">
        <f t="shared" si="173"/>
        <v>90</v>
      </c>
    </row>
    <row r="3559" spans="2:16">
      <c r="B3559" s="400"/>
      <c r="D3559" s="434"/>
      <c r="F3559" s="103" t="s">
        <v>5368</v>
      </c>
      <c r="H3559" s="214" t="s">
        <v>5368</v>
      </c>
      <c r="J3559" s="46">
        <v>26</v>
      </c>
      <c r="K3559" s="14">
        <v>0</v>
      </c>
      <c r="L3559" s="18">
        <f t="shared" si="171"/>
        <v>26</v>
      </c>
      <c r="M3559" s="14">
        <v>0</v>
      </c>
      <c r="N3559" s="23">
        <v>0</v>
      </c>
      <c r="O3559" s="18">
        <f t="shared" si="172"/>
        <v>0</v>
      </c>
      <c r="P3559" s="16">
        <f t="shared" si="173"/>
        <v>26</v>
      </c>
    </row>
    <row r="3560" spans="2:16">
      <c r="B3560" s="400"/>
      <c r="D3560" s="434"/>
      <c r="F3560" s="103" t="s">
        <v>4539</v>
      </c>
      <c r="H3560" s="214" t="s">
        <v>4539</v>
      </c>
      <c r="J3560" s="46">
        <v>36</v>
      </c>
      <c r="K3560" s="14">
        <v>0</v>
      </c>
      <c r="L3560" s="18">
        <f t="shared" si="171"/>
        <v>36</v>
      </c>
      <c r="M3560" s="14">
        <v>0</v>
      </c>
      <c r="N3560" s="23">
        <v>0</v>
      </c>
      <c r="O3560" s="18">
        <f t="shared" si="172"/>
        <v>0</v>
      </c>
      <c r="P3560" s="16">
        <f t="shared" si="173"/>
        <v>36</v>
      </c>
    </row>
    <row r="3561" spans="2:16">
      <c r="B3561" s="400"/>
      <c r="D3561" s="434"/>
      <c r="F3561" s="103" t="s">
        <v>5369</v>
      </c>
      <c r="H3561" s="214" t="s">
        <v>5369</v>
      </c>
      <c r="J3561" s="46">
        <v>20</v>
      </c>
      <c r="K3561" s="14">
        <v>0</v>
      </c>
      <c r="L3561" s="18">
        <f t="shared" si="171"/>
        <v>20</v>
      </c>
      <c r="M3561" s="14">
        <v>0</v>
      </c>
      <c r="N3561" s="23">
        <v>0</v>
      </c>
      <c r="O3561" s="18">
        <f t="shared" si="172"/>
        <v>0</v>
      </c>
      <c r="P3561" s="16">
        <f t="shared" si="173"/>
        <v>20</v>
      </c>
    </row>
    <row r="3562" spans="2:16">
      <c r="B3562" s="400"/>
      <c r="D3562" s="434"/>
      <c r="F3562" s="103" t="s">
        <v>5370</v>
      </c>
      <c r="H3562" s="214" t="s">
        <v>5370</v>
      </c>
      <c r="J3562" s="46">
        <v>40</v>
      </c>
      <c r="K3562" s="14">
        <v>0</v>
      </c>
      <c r="L3562" s="18">
        <f t="shared" si="171"/>
        <v>40</v>
      </c>
      <c r="M3562" s="14">
        <v>0</v>
      </c>
      <c r="N3562" s="23">
        <v>0</v>
      </c>
      <c r="O3562" s="18">
        <f t="shared" si="172"/>
        <v>0</v>
      </c>
      <c r="P3562" s="16">
        <f t="shared" si="173"/>
        <v>40</v>
      </c>
    </row>
    <row r="3563" spans="2:16">
      <c r="B3563" s="400"/>
      <c r="D3563" s="434"/>
      <c r="F3563" s="103" t="s">
        <v>5371</v>
      </c>
      <c r="H3563" s="214" t="s">
        <v>5371</v>
      </c>
      <c r="J3563" s="46">
        <v>9</v>
      </c>
      <c r="K3563" s="14">
        <v>0</v>
      </c>
      <c r="L3563" s="18">
        <f t="shared" si="171"/>
        <v>9</v>
      </c>
      <c r="M3563" s="14">
        <v>0</v>
      </c>
      <c r="N3563" s="23">
        <v>0</v>
      </c>
      <c r="O3563" s="18">
        <f t="shared" si="172"/>
        <v>0</v>
      </c>
      <c r="P3563" s="16">
        <f t="shared" si="173"/>
        <v>9</v>
      </c>
    </row>
    <row r="3564" spans="2:16">
      <c r="B3564" s="400"/>
      <c r="D3564" s="434"/>
      <c r="F3564" s="103" t="s">
        <v>5372</v>
      </c>
      <c r="H3564" s="214" t="s">
        <v>5372</v>
      </c>
      <c r="J3564" s="46">
        <v>41</v>
      </c>
      <c r="K3564" s="14">
        <v>0</v>
      </c>
      <c r="L3564" s="18">
        <f t="shared" si="171"/>
        <v>41</v>
      </c>
      <c r="M3564" s="14">
        <v>0</v>
      </c>
      <c r="N3564" s="23">
        <v>0</v>
      </c>
      <c r="O3564" s="18">
        <f t="shared" si="172"/>
        <v>0</v>
      </c>
      <c r="P3564" s="16">
        <f t="shared" si="173"/>
        <v>41</v>
      </c>
    </row>
    <row r="3565" spans="2:16">
      <c r="B3565" s="400"/>
      <c r="D3565" s="434"/>
      <c r="F3565" s="103" t="s">
        <v>5373</v>
      </c>
      <c r="H3565" s="214" t="s">
        <v>5373</v>
      </c>
      <c r="J3565" s="46">
        <v>6</v>
      </c>
      <c r="K3565" s="14">
        <v>0</v>
      </c>
      <c r="L3565" s="18">
        <f t="shared" si="171"/>
        <v>6</v>
      </c>
      <c r="M3565" s="14">
        <v>5</v>
      </c>
      <c r="N3565" s="23">
        <v>0</v>
      </c>
      <c r="O3565" s="18">
        <f t="shared" si="172"/>
        <v>5</v>
      </c>
      <c r="P3565" s="16">
        <f t="shared" si="173"/>
        <v>11</v>
      </c>
    </row>
    <row r="3566" spans="2:16">
      <c r="B3566" s="400"/>
      <c r="D3566" s="434"/>
      <c r="F3566" s="103" t="s">
        <v>5374</v>
      </c>
      <c r="H3566" s="214" t="s">
        <v>5374</v>
      </c>
      <c r="J3566" s="46">
        <v>49</v>
      </c>
      <c r="K3566" s="14">
        <v>0</v>
      </c>
      <c r="L3566" s="18">
        <f t="shared" si="171"/>
        <v>49</v>
      </c>
      <c r="M3566" s="14">
        <v>0</v>
      </c>
      <c r="N3566" s="23">
        <v>0</v>
      </c>
      <c r="O3566" s="18">
        <f t="shared" si="172"/>
        <v>0</v>
      </c>
      <c r="P3566" s="16">
        <f t="shared" si="173"/>
        <v>49</v>
      </c>
    </row>
    <row r="3567" spans="2:16">
      <c r="B3567" s="400"/>
      <c r="D3567" s="434"/>
      <c r="F3567" s="103" t="s">
        <v>5375</v>
      </c>
      <c r="H3567" s="214" t="s">
        <v>5375</v>
      </c>
      <c r="J3567" s="46">
        <v>28</v>
      </c>
      <c r="K3567" s="14">
        <v>0</v>
      </c>
      <c r="L3567" s="18">
        <f t="shared" si="171"/>
        <v>28</v>
      </c>
      <c r="M3567" s="14">
        <v>28</v>
      </c>
      <c r="N3567" s="23">
        <v>0</v>
      </c>
      <c r="O3567" s="18">
        <f t="shared" si="172"/>
        <v>28</v>
      </c>
      <c r="P3567" s="16">
        <f t="shared" si="173"/>
        <v>56</v>
      </c>
    </row>
    <row r="3568" spans="2:16">
      <c r="B3568" s="400"/>
      <c r="D3568" s="434"/>
      <c r="F3568" s="103" t="s">
        <v>5376</v>
      </c>
      <c r="H3568" s="214" t="s">
        <v>4778</v>
      </c>
      <c r="J3568" s="46"/>
      <c r="K3568" s="14"/>
      <c r="L3568" s="18">
        <f t="shared" si="171"/>
        <v>0</v>
      </c>
      <c r="M3568" s="14"/>
      <c r="N3568" s="23"/>
      <c r="O3568" s="18">
        <f t="shared" si="172"/>
        <v>0</v>
      </c>
      <c r="P3568" s="16">
        <f t="shared" si="173"/>
        <v>0</v>
      </c>
    </row>
    <row r="3569" spans="2:16" ht="25.5">
      <c r="B3569" s="400"/>
      <c r="D3569" s="434"/>
      <c r="F3569" s="103" t="s">
        <v>4111</v>
      </c>
      <c r="H3569" s="214" t="s">
        <v>8221</v>
      </c>
      <c r="J3569" s="46"/>
      <c r="K3569" s="14"/>
      <c r="L3569" s="18">
        <f t="shared" si="171"/>
        <v>0</v>
      </c>
      <c r="M3569" s="14"/>
      <c r="N3569" s="23"/>
      <c r="O3569" s="18">
        <f t="shared" si="172"/>
        <v>0</v>
      </c>
      <c r="P3569" s="16">
        <f t="shared" si="173"/>
        <v>0</v>
      </c>
    </row>
    <row r="3570" spans="2:16">
      <c r="B3570" s="400"/>
      <c r="D3570" s="434"/>
      <c r="F3570" s="103" t="s">
        <v>5377</v>
      </c>
      <c r="H3570" s="214" t="s">
        <v>5377</v>
      </c>
      <c r="J3570" s="46"/>
      <c r="K3570" s="14"/>
      <c r="L3570" s="18">
        <f t="shared" si="171"/>
        <v>0</v>
      </c>
      <c r="M3570" s="14"/>
      <c r="N3570" s="23"/>
      <c r="O3570" s="18">
        <f t="shared" si="172"/>
        <v>0</v>
      </c>
      <c r="P3570" s="16">
        <f t="shared" si="173"/>
        <v>0</v>
      </c>
    </row>
    <row r="3571" spans="2:16" ht="25.5">
      <c r="B3571" s="400"/>
      <c r="D3571" s="434"/>
      <c r="F3571" s="103" t="s">
        <v>5378</v>
      </c>
      <c r="H3571" s="214" t="s">
        <v>8759</v>
      </c>
      <c r="J3571" s="46"/>
      <c r="K3571" s="14"/>
      <c r="L3571" s="18">
        <f t="shared" si="171"/>
        <v>0</v>
      </c>
      <c r="M3571" s="14"/>
      <c r="N3571" s="23"/>
      <c r="O3571" s="18">
        <f t="shared" si="172"/>
        <v>0</v>
      </c>
      <c r="P3571" s="16">
        <f t="shared" si="173"/>
        <v>0</v>
      </c>
    </row>
    <row r="3572" spans="2:16">
      <c r="B3572" s="400"/>
      <c r="D3572" s="434"/>
      <c r="F3572" s="103" t="s">
        <v>5378</v>
      </c>
      <c r="H3572" s="214" t="s">
        <v>8760</v>
      </c>
      <c r="J3572" s="46"/>
      <c r="K3572" s="14"/>
      <c r="L3572" s="18">
        <f t="shared" si="171"/>
        <v>0</v>
      </c>
      <c r="M3572" s="14"/>
      <c r="N3572" s="23"/>
      <c r="O3572" s="18">
        <f t="shared" si="172"/>
        <v>0</v>
      </c>
      <c r="P3572" s="16">
        <f t="shared" si="173"/>
        <v>0</v>
      </c>
    </row>
    <row r="3573" spans="2:16">
      <c r="B3573" s="400"/>
      <c r="D3573" s="434"/>
      <c r="F3573" s="103" t="s">
        <v>5378</v>
      </c>
      <c r="H3573" s="214" t="s">
        <v>7000</v>
      </c>
      <c r="J3573" s="46"/>
      <c r="K3573" s="14"/>
      <c r="L3573" s="18">
        <f t="shared" si="171"/>
        <v>0</v>
      </c>
      <c r="M3573" s="14"/>
      <c r="N3573" s="23"/>
      <c r="O3573" s="18">
        <f t="shared" si="172"/>
        <v>0</v>
      </c>
      <c r="P3573" s="16">
        <f t="shared" si="173"/>
        <v>0</v>
      </c>
    </row>
    <row r="3574" spans="2:16">
      <c r="B3574" s="400"/>
      <c r="D3574" s="435"/>
      <c r="F3574" s="103" t="s">
        <v>5378</v>
      </c>
      <c r="H3574" s="214" t="s">
        <v>8761</v>
      </c>
      <c r="J3574" s="46">
        <v>148</v>
      </c>
      <c r="K3574" s="14">
        <v>0</v>
      </c>
      <c r="L3574" s="18">
        <f t="shared" si="171"/>
        <v>148</v>
      </c>
      <c r="M3574" s="14">
        <v>0</v>
      </c>
      <c r="N3574" s="47">
        <v>0</v>
      </c>
      <c r="O3574" s="18">
        <f t="shared" si="172"/>
        <v>0</v>
      </c>
      <c r="P3574" s="16">
        <f t="shared" si="173"/>
        <v>148</v>
      </c>
    </row>
    <row r="3575" spans="2:16" ht="25.5">
      <c r="B3575" s="400"/>
      <c r="D3575" s="433" t="s">
        <v>3963</v>
      </c>
      <c r="F3575" s="103" t="s">
        <v>5379</v>
      </c>
      <c r="H3575" s="214" t="s">
        <v>8762</v>
      </c>
      <c r="J3575" s="46"/>
      <c r="K3575" s="14"/>
      <c r="L3575" s="18">
        <f t="shared" si="171"/>
        <v>0</v>
      </c>
      <c r="M3575" s="14"/>
      <c r="N3575" s="23"/>
      <c r="O3575" s="18">
        <f t="shared" si="172"/>
        <v>0</v>
      </c>
      <c r="P3575" s="16">
        <f t="shared" si="173"/>
        <v>0</v>
      </c>
    </row>
    <row r="3576" spans="2:16">
      <c r="B3576" s="400"/>
      <c r="D3576" s="434"/>
      <c r="F3576" s="103" t="s">
        <v>5379</v>
      </c>
      <c r="H3576" s="214" t="s">
        <v>8763</v>
      </c>
      <c r="J3576" s="46">
        <v>150</v>
      </c>
      <c r="K3576" s="14"/>
      <c r="L3576" s="18">
        <f t="shared" si="171"/>
        <v>150</v>
      </c>
      <c r="M3576" s="14"/>
      <c r="N3576" s="23"/>
      <c r="O3576" s="18">
        <f t="shared" si="172"/>
        <v>0</v>
      </c>
      <c r="P3576" s="16">
        <f t="shared" si="173"/>
        <v>150</v>
      </c>
    </row>
    <row r="3577" spans="2:16">
      <c r="B3577" s="400"/>
      <c r="D3577" s="434"/>
      <c r="F3577" s="103" t="s">
        <v>5379</v>
      </c>
      <c r="H3577" s="214" t="s">
        <v>8764</v>
      </c>
      <c r="J3577" s="46"/>
      <c r="K3577" s="14"/>
      <c r="L3577" s="18">
        <f t="shared" si="171"/>
        <v>0</v>
      </c>
      <c r="M3577" s="14"/>
      <c r="N3577" s="23"/>
      <c r="O3577" s="18">
        <f t="shared" si="172"/>
        <v>0</v>
      </c>
      <c r="P3577" s="16">
        <f t="shared" si="173"/>
        <v>0</v>
      </c>
    </row>
    <row r="3578" spans="2:16">
      <c r="B3578" s="400"/>
      <c r="D3578" s="434"/>
      <c r="F3578" s="103" t="s">
        <v>5380</v>
      </c>
      <c r="H3578" s="214" t="s">
        <v>5380</v>
      </c>
      <c r="J3578" s="46">
        <v>629</v>
      </c>
      <c r="K3578" s="14"/>
      <c r="L3578" s="18">
        <f t="shared" si="171"/>
        <v>629</v>
      </c>
      <c r="M3578" s="14"/>
      <c r="N3578" s="23"/>
      <c r="O3578" s="18">
        <f t="shared" si="172"/>
        <v>0</v>
      </c>
      <c r="P3578" s="16">
        <f t="shared" si="173"/>
        <v>629</v>
      </c>
    </row>
    <row r="3579" spans="2:16">
      <c r="B3579" s="400"/>
      <c r="D3579" s="434"/>
      <c r="F3579" s="103" t="s">
        <v>5381</v>
      </c>
      <c r="H3579" s="214" t="s">
        <v>8765</v>
      </c>
      <c r="J3579" s="46">
        <v>345</v>
      </c>
      <c r="K3579" s="14"/>
      <c r="L3579" s="18">
        <f t="shared" si="171"/>
        <v>345</v>
      </c>
      <c r="M3579" s="14"/>
      <c r="N3579" s="23"/>
      <c r="O3579" s="18">
        <f t="shared" si="172"/>
        <v>0</v>
      </c>
      <c r="P3579" s="16">
        <f t="shared" si="173"/>
        <v>345</v>
      </c>
    </row>
    <row r="3580" spans="2:16">
      <c r="B3580" s="400"/>
      <c r="D3580" s="434"/>
      <c r="F3580" s="103" t="s">
        <v>5381</v>
      </c>
      <c r="H3580" s="214" t="s">
        <v>8766</v>
      </c>
      <c r="J3580" s="46">
        <v>225</v>
      </c>
      <c r="K3580" s="14"/>
      <c r="L3580" s="18">
        <f t="shared" si="171"/>
        <v>225</v>
      </c>
      <c r="M3580" s="14"/>
      <c r="N3580" s="23"/>
      <c r="O3580" s="18">
        <f t="shared" si="172"/>
        <v>0</v>
      </c>
      <c r="P3580" s="16">
        <f t="shared" si="173"/>
        <v>225</v>
      </c>
    </row>
    <row r="3581" spans="2:16">
      <c r="B3581" s="400"/>
      <c r="D3581" s="434"/>
      <c r="F3581" s="103" t="s">
        <v>5381</v>
      </c>
      <c r="H3581" s="214" t="s">
        <v>8767</v>
      </c>
      <c r="J3581" s="46">
        <v>68</v>
      </c>
      <c r="K3581" s="14"/>
      <c r="L3581" s="18">
        <f t="shared" si="171"/>
        <v>68</v>
      </c>
      <c r="M3581" s="14"/>
      <c r="N3581" s="23"/>
      <c r="O3581" s="18">
        <f t="shared" si="172"/>
        <v>0</v>
      </c>
      <c r="P3581" s="16">
        <f t="shared" si="173"/>
        <v>68</v>
      </c>
    </row>
    <row r="3582" spans="2:16">
      <c r="B3582" s="400"/>
      <c r="D3582" s="434"/>
      <c r="F3582" s="103" t="s">
        <v>5381</v>
      </c>
      <c r="H3582" s="214" t="s">
        <v>8768</v>
      </c>
      <c r="J3582" s="46">
        <v>336</v>
      </c>
      <c r="K3582" s="14"/>
      <c r="L3582" s="18">
        <f t="shared" si="171"/>
        <v>336</v>
      </c>
      <c r="M3582" s="14"/>
      <c r="N3582" s="23"/>
      <c r="O3582" s="18">
        <f t="shared" si="172"/>
        <v>0</v>
      </c>
      <c r="P3582" s="16">
        <f t="shared" si="173"/>
        <v>336</v>
      </c>
    </row>
    <row r="3583" spans="2:16">
      <c r="B3583" s="400"/>
      <c r="D3583" s="434"/>
      <c r="F3583" s="103" t="s">
        <v>5382</v>
      </c>
      <c r="H3583" s="214" t="s">
        <v>8769</v>
      </c>
      <c r="J3583" s="46">
        <v>338</v>
      </c>
      <c r="K3583" s="14"/>
      <c r="L3583" s="18">
        <f t="shared" si="171"/>
        <v>338</v>
      </c>
      <c r="M3583" s="14"/>
      <c r="N3583" s="23"/>
      <c r="O3583" s="18">
        <f t="shared" si="172"/>
        <v>0</v>
      </c>
      <c r="P3583" s="16">
        <f t="shared" si="173"/>
        <v>338</v>
      </c>
    </row>
    <row r="3584" spans="2:16" ht="25.5">
      <c r="B3584" s="400"/>
      <c r="D3584" s="434"/>
      <c r="F3584" s="103" t="s">
        <v>5382</v>
      </c>
      <c r="H3584" s="214" t="s">
        <v>8770</v>
      </c>
      <c r="J3584" s="46">
        <v>22</v>
      </c>
      <c r="K3584" s="14"/>
      <c r="L3584" s="18">
        <f t="shared" si="171"/>
        <v>22</v>
      </c>
      <c r="M3584" s="14"/>
      <c r="N3584" s="23"/>
      <c r="O3584" s="18">
        <f t="shared" si="172"/>
        <v>0</v>
      </c>
      <c r="P3584" s="16">
        <f t="shared" si="173"/>
        <v>22</v>
      </c>
    </row>
    <row r="3585" spans="2:16">
      <c r="B3585" s="400"/>
      <c r="D3585" s="434"/>
      <c r="F3585" s="103" t="s">
        <v>5382</v>
      </c>
      <c r="H3585" s="214" t="s">
        <v>8771</v>
      </c>
      <c r="J3585" s="46">
        <v>23</v>
      </c>
      <c r="K3585" s="14"/>
      <c r="L3585" s="18">
        <f t="shared" si="171"/>
        <v>23</v>
      </c>
      <c r="M3585" s="14"/>
      <c r="N3585" s="23"/>
      <c r="O3585" s="18">
        <f t="shared" si="172"/>
        <v>0</v>
      </c>
      <c r="P3585" s="16">
        <f t="shared" si="173"/>
        <v>23</v>
      </c>
    </row>
    <row r="3586" spans="2:16">
      <c r="B3586" s="400"/>
      <c r="D3586" s="434"/>
      <c r="F3586" s="103" t="s">
        <v>5382</v>
      </c>
      <c r="H3586" s="214" t="s">
        <v>8772</v>
      </c>
      <c r="J3586" s="46">
        <v>112</v>
      </c>
      <c r="K3586" s="14"/>
      <c r="L3586" s="18">
        <f t="shared" si="171"/>
        <v>112</v>
      </c>
      <c r="M3586" s="14"/>
      <c r="N3586" s="23"/>
      <c r="O3586" s="18">
        <f t="shared" si="172"/>
        <v>0</v>
      </c>
      <c r="P3586" s="16">
        <f t="shared" si="173"/>
        <v>112</v>
      </c>
    </row>
    <row r="3587" spans="2:16" ht="25.5">
      <c r="B3587" s="400"/>
      <c r="D3587" s="434"/>
      <c r="F3587" s="103" t="s">
        <v>5383</v>
      </c>
      <c r="H3587" s="214" t="s">
        <v>8773</v>
      </c>
      <c r="J3587" s="46"/>
      <c r="K3587" s="14"/>
      <c r="L3587" s="18">
        <f t="shared" si="171"/>
        <v>0</v>
      </c>
      <c r="M3587" s="14"/>
      <c r="N3587" s="23"/>
      <c r="O3587" s="18">
        <f t="shared" si="172"/>
        <v>0</v>
      </c>
      <c r="P3587" s="16">
        <f t="shared" si="173"/>
        <v>0</v>
      </c>
    </row>
    <row r="3588" spans="2:16">
      <c r="B3588" s="400"/>
      <c r="D3588" s="434"/>
      <c r="F3588" s="103" t="s">
        <v>5384</v>
      </c>
      <c r="H3588" s="214" t="s">
        <v>8774</v>
      </c>
      <c r="J3588" s="46"/>
      <c r="K3588" s="14"/>
      <c r="L3588" s="18">
        <f t="shared" si="171"/>
        <v>0</v>
      </c>
      <c r="M3588" s="14"/>
      <c r="N3588" s="23"/>
      <c r="O3588" s="18">
        <f t="shared" si="172"/>
        <v>0</v>
      </c>
      <c r="P3588" s="16">
        <f t="shared" si="173"/>
        <v>0</v>
      </c>
    </row>
    <row r="3589" spans="2:16">
      <c r="B3589" s="400"/>
      <c r="D3589" s="434"/>
      <c r="F3589" s="103" t="s">
        <v>5385</v>
      </c>
      <c r="H3589" s="214" t="s">
        <v>5385</v>
      </c>
      <c r="J3589" s="46">
        <v>30</v>
      </c>
      <c r="K3589" s="14"/>
      <c r="L3589" s="18">
        <f t="shared" si="171"/>
        <v>30</v>
      </c>
      <c r="M3589" s="14"/>
      <c r="N3589" s="23"/>
      <c r="O3589" s="18">
        <f t="shared" si="172"/>
        <v>0</v>
      </c>
      <c r="P3589" s="16">
        <f t="shared" si="173"/>
        <v>30</v>
      </c>
    </row>
    <row r="3590" spans="2:16">
      <c r="B3590" s="400"/>
      <c r="D3590" s="434"/>
      <c r="F3590" s="103" t="s">
        <v>5386</v>
      </c>
      <c r="H3590" s="214" t="s">
        <v>5386</v>
      </c>
      <c r="J3590" s="46">
        <v>37</v>
      </c>
      <c r="K3590" s="14"/>
      <c r="L3590" s="18">
        <f t="shared" si="171"/>
        <v>37</v>
      </c>
      <c r="M3590" s="14"/>
      <c r="N3590" s="23"/>
      <c r="O3590" s="18">
        <f t="shared" si="172"/>
        <v>0</v>
      </c>
      <c r="P3590" s="16">
        <f t="shared" si="173"/>
        <v>37</v>
      </c>
    </row>
    <row r="3591" spans="2:16">
      <c r="B3591" s="400"/>
      <c r="D3591" s="434"/>
      <c r="F3591" s="103" t="s">
        <v>5387</v>
      </c>
      <c r="H3591" s="214" t="s">
        <v>5387</v>
      </c>
      <c r="J3591" s="46">
        <v>21</v>
      </c>
      <c r="K3591" s="14"/>
      <c r="L3591" s="18">
        <f t="shared" si="171"/>
        <v>21</v>
      </c>
      <c r="M3591" s="14"/>
      <c r="N3591" s="23"/>
      <c r="O3591" s="18">
        <f t="shared" si="172"/>
        <v>0</v>
      </c>
      <c r="P3591" s="16">
        <f t="shared" si="173"/>
        <v>21</v>
      </c>
    </row>
    <row r="3592" spans="2:16">
      <c r="B3592" s="400"/>
      <c r="D3592" s="434"/>
      <c r="F3592" s="103" t="s">
        <v>5388</v>
      </c>
      <c r="H3592" s="214" t="s">
        <v>5388</v>
      </c>
      <c r="J3592" s="46">
        <v>25</v>
      </c>
      <c r="K3592" s="14"/>
      <c r="L3592" s="18">
        <f t="shared" si="171"/>
        <v>25</v>
      </c>
      <c r="M3592" s="14"/>
      <c r="N3592" s="23"/>
      <c r="O3592" s="18">
        <f t="shared" si="172"/>
        <v>0</v>
      </c>
      <c r="P3592" s="16">
        <f t="shared" si="173"/>
        <v>25</v>
      </c>
    </row>
    <row r="3593" spans="2:16">
      <c r="B3593" s="400"/>
      <c r="D3593" s="434"/>
      <c r="F3593" s="103" t="s">
        <v>5389</v>
      </c>
      <c r="H3593" s="214" t="s">
        <v>5389</v>
      </c>
      <c r="J3593" s="46">
        <v>26</v>
      </c>
      <c r="K3593" s="14"/>
      <c r="L3593" s="18">
        <f t="shared" si="171"/>
        <v>26</v>
      </c>
      <c r="M3593" s="14"/>
      <c r="N3593" s="23"/>
      <c r="O3593" s="18">
        <f t="shared" si="172"/>
        <v>0</v>
      </c>
      <c r="P3593" s="16">
        <f t="shared" si="173"/>
        <v>26</v>
      </c>
    </row>
    <row r="3594" spans="2:16">
      <c r="B3594" s="400"/>
      <c r="D3594" s="434"/>
      <c r="F3594" s="103" t="s">
        <v>5390</v>
      </c>
      <c r="H3594" s="214" t="s">
        <v>5390</v>
      </c>
      <c r="J3594" s="46">
        <v>19</v>
      </c>
      <c r="K3594" s="14"/>
      <c r="L3594" s="18">
        <f t="shared" si="171"/>
        <v>19</v>
      </c>
      <c r="M3594" s="14"/>
      <c r="N3594" s="23"/>
      <c r="O3594" s="18">
        <f t="shared" si="172"/>
        <v>0</v>
      </c>
      <c r="P3594" s="16">
        <f t="shared" si="173"/>
        <v>19</v>
      </c>
    </row>
    <row r="3595" spans="2:16">
      <c r="B3595" s="400"/>
      <c r="D3595" s="434"/>
      <c r="F3595" s="103" t="s">
        <v>5391</v>
      </c>
      <c r="H3595" s="214" t="s">
        <v>5391</v>
      </c>
      <c r="J3595" s="46"/>
      <c r="K3595" s="14"/>
      <c r="L3595" s="18">
        <f t="shared" si="171"/>
        <v>0</v>
      </c>
      <c r="M3595" s="14"/>
      <c r="N3595" s="23"/>
      <c r="O3595" s="18">
        <f t="shared" si="172"/>
        <v>0</v>
      </c>
      <c r="P3595" s="16">
        <f t="shared" si="173"/>
        <v>0</v>
      </c>
    </row>
    <row r="3596" spans="2:16">
      <c r="B3596" s="400"/>
      <c r="D3596" s="434"/>
      <c r="F3596" s="103" t="s">
        <v>5392</v>
      </c>
      <c r="H3596" s="214" t="s">
        <v>5392</v>
      </c>
      <c r="J3596" s="46">
        <v>39</v>
      </c>
      <c r="K3596" s="14"/>
      <c r="L3596" s="18">
        <f t="shared" si="171"/>
        <v>39</v>
      </c>
      <c r="M3596" s="14"/>
      <c r="N3596" s="23"/>
      <c r="O3596" s="18">
        <f t="shared" si="172"/>
        <v>0</v>
      </c>
      <c r="P3596" s="16">
        <f t="shared" si="173"/>
        <v>39</v>
      </c>
    </row>
    <row r="3597" spans="2:16">
      <c r="B3597" s="400"/>
      <c r="D3597" s="434"/>
      <c r="F3597" s="103" t="s">
        <v>5393</v>
      </c>
      <c r="H3597" s="214" t="s">
        <v>5393</v>
      </c>
      <c r="J3597" s="46">
        <v>64</v>
      </c>
      <c r="K3597" s="14"/>
      <c r="L3597" s="18">
        <f t="shared" si="171"/>
        <v>64</v>
      </c>
      <c r="M3597" s="14"/>
      <c r="N3597" s="23"/>
      <c r="O3597" s="18">
        <f t="shared" si="172"/>
        <v>0</v>
      </c>
      <c r="P3597" s="16">
        <f t="shared" si="173"/>
        <v>64</v>
      </c>
    </row>
    <row r="3598" spans="2:16">
      <c r="B3598" s="400"/>
      <c r="D3598" s="434"/>
      <c r="F3598" s="103" t="s">
        <v>5394</v>
      </c>
      <c r="H3598" s="214" t="s">
        <v>5394</v>
      </c>
      <c r="J3598" s="46">
        <v>75</v>
      </c>
      <c r="K3598" s="14"/>
      <c r="L3598" s="18">
        <f t="shared" si="171"/>
        <v>75</v>
      </c>
      <c r="M3598" s="14"/>
      <c r="N3598" s="23"/>
      <c r="O3598" s="18">
        <f t="shared" si="172"/>
        <v>0</v>
      </c>
      <c r="P3598" s="16">
        <f t="shared" si="173"/>
        <v>75</v>
      </c>
    </row>
    <row r="3599" spans="2:16">
      <c r="B3599" s="400"/>
      <c r="D3599" s="434"/>
      <c r="F3599" s="103" t="s">
        <v>5395</v>
      </c>
      <c r="H3599" s="214" t="s">
        <v>5395</v>
      </c>
      <c r="J3599" s="46">
        <v>106</v>
      </c>
      <c r="K3599" s="14"/>
      <c r="L3599" s="18">
        <f t="shared" si="171"/>
        <v>106</v>
      </c>
      <c r="M3599" s="14"/>
      <c r="N3599" s="23"/>
      <c r="O3599" s="18">
        <f t="shared" si="172"/>
        <v>0</v>
      </c>
      <c r="P3599" s="16">
        <f t="shared" si="173"/>
        <v>106</v>
      </c>
    </row>
    <row r="3600" spans="2:16">
      <c r="B3600" s="400"/>
      <c r="D3600" s="434"/>
      <c r="F3600" s="103" t="s">
        <v>4499</v>
      </c>
      <c r="H3600" s="214" t="s">
        <v>4499</v>
      </c>
      <c r="J3600" s="46">
        <v>37</v>
      </c>
      <c r="K3600" s="14"/>
      <c r="L3600" s="18">
        <f t="shared" si="171"/>
        <v>37</v>
      </c>
      <c r="M3600" s="14"/>
      <c r="N3600" s="23"/>
      <c r="O3600" s="18">
        <f t="shared" si="172"/>
        <v>0</v>
      </c>
      <c r="P3600" s="16">
        <f t="shared" si="173"/>
        <v>37</v>
      </c>
    </row>
    <row r="3601" spans="2:16">
      <c r="B3601" s="400"/>
      <c r="D3601" s="434"/>
      <c r="F3601" s="103" t="s">
        <v>5396</v>
      </c>
      <c r="H3601" s="214" t="s">
        <v>5396</v>
      </c>
      <c r="J3601" s="46">
        <v>28</v>
      </c>
      <c r="K3601" s="14"/>
      <c r="L3601" s="18">
        <f t="shared" si="171"/>
        <v>28</v>
      </c>
      <c r="M3601" s="14"/>
      <c r="N3601" s="23"/>
      <c r="O3601" s="18">
        <f t="shared" si="172"/>
        <v>0</v>
      </c>
      <c r="P3601" s="16">
        <f t="shared" si="173"/>
        <v>28</v>
      </c>
    </row>
    <row r="3602" spans="2:16">
      <c r="B3602" s="400"/>
      <c r="D3602" s="434"/>
      <c r="F3602" s="103" t="s">
        <v>4269</v>
      </c>
      <c r="H3602" s="214" t="s">
        <v>4269</v>
      </c>
      <c r="J3602" s="46">
        <v>54</v>
      </c>
      <c r="K3602" s="14"/>
      <c r="L3602" s="18">
        <f t="shared" si="171"/>
        <v>54</v>
      </c>
      <c r="M3602" s="14"/>
      <c r="N3602" s="23"/>
      <c r="O3602" s="18">
        <f t="shared" si="172"/>
        <v>0</v>
      </c>
      <c r="P3602" s="16">
        <f t="shared" si="173"/>
        <v>54</v>
      </c>
    </row>
    <row r="3603" spans="2:16">
      <c r="B3603" s="400"/>
      <c r="D3603" s="434"/>
      <c r="F3603" s="103" t="s">
        <v>5397</v>
      </c>
      <c r="H3603" s="214" t="s">
        <v>5397</v>
      </c>
      <c r="J3603" s="46">
        <v>44</v>
      </c>
      <c r="K3603" s="14"/>
      <c r="L3603" s="18">
        <f t="shared" si="171"/>
        <v>44</v>
      </c>
      <c r="M3603" s="14"/>
      <c r="N3603" s="23"/>
      <c r="O3603" s="18">
        <f t="shared" si="172"/>
        <v>0</v>
      </c>
      <c r="P3603" s="16">
        <f t="shared" si="173"/>
        <v>44</v>
      </c>
    </row>
    <row r="3604" spans="2:16">
      <c r="B3604" s="400"/>
      <c r="D3604" s="434"/>
      <c r="F3604" s="103" t="s">
        <v>5398</v>
      </c>
      <c r="H3604" s="214" t="s">
        <v>5398</v>
      </c>
      <c r="J3604" s="46">
        <v>93</v>
      </c>
      <c r="K3604" s="14"/>
      <c r="L3604" s="18">
        <f t="shared" si="171"/>
        <v>93</v>
      </c>
      <c r="M3604" s="14"/>
      <c r="N3604" s="23"/>
      <c r="O3604" s="18">
        <f t="shared" si="172"/>
        <v>0</v>
      </c>
      <c r="P3604" s="16">
        <f t="shared" si="173"/>
        <v>93</v>
      </c>
    </row>
    <row r="3605" spans="2:16">
      <c r="B3605" s="400"/>
      <c r="D3605" s="434"/>
      <c r="F3605" s="103" t="s">
        <v>5399</v>
      </c>
      <c r="H3605" s="214" t="s">
        <v>5399</v>
      </c>
      <c r="J3605" s="46">
        <v>60</v>
      </c>
      <c r="K3605" s="14"/>
      <c r="L3605" s="18">
        <f t="shared" si="171"/>
        <v>60</v>
      </c>
      <c r="M3605" s="14"/>
      <c r="N3605" s="23"/>
      <c r="O3605" s="18">
        <f t="shared" si="172"/>
        <v>0</v>
      </c>
      <c r="P3605" s="16">
        <f t="shared" si="173"/>
        <v>60</v>
      </c>
    </row>
    <row r="3606" spans="2:16">
      <c r="B3606" s="400"/>
      <c r="D3606" s="434"/>
      <c r="F3606" s="103" t="s">
        <v>5400</v>
      </c>
      <c r="H3606" s="214" t="s">
        <v>5400</v>
      </c>
      <c r="J3606" s="46">
        <v>20</v>
      </c>
      <c r="K3606" s="14"/>
      <c r="L3606" s="18">
        <f t="shared" si="171"/>
        <v>20</v>
      </c>
      <c r="M3606" s="14"/>
      <c r="N3606" s="23"/>
      <c r="O3606" s="18">
        <f t="shared" si="172"/>
        <v>0</v>
      </c>
      <c r="P3606" s="16">
        <f t="shared" si="173"/>
        <v>20</v>
      </c>
    </row>
    <row r="3607" spans="2:16">
      <c r="B3607" s="400"/>
      <c r="D3607" s="434"/>
      <c r="F3607" s="103" t="s">
        <v>5401</v>
      </c>
      <c r="H3607" s="214" t="s">
        <v>5401</v>
      </c>
      <c r="J3607" s="46">
        <v>45</v>
      </c>
      <c r="K3607" s="14"/>
      <c r="L3607" s="18">
        <f t="shared" si="171"/>
        <v>45</v>
      </c>
      <c r="M3607" s="14"/>
      <c r="N3607" s="23"/>
      <c r="O3607" s="18">
        <f t="shared" si="172"/>
        <v>0</v>
      </c>
      <c r="P3607" s="16">
        <f t="shared" si="173"/>
        <v>45</v>
      </c>
    </row>
    <row r="3608" spans="2:16">
      <c r="B3608" s="400"/>
      <c r="D3608" s="434"/>
      <c r="F3608" s="103" t="s">
        <v>5402</v>
      </c>
      <c r="H3608" s="214" t="s">
        <v>5402</v>
      </c>
      <c r="J3608" s="46">
        <v>38</v>
      </c>
      <c r="K3608" s="14"/>
      <c r="L3608" s="18">
        <f t="shared" si="171"/>
        <v>38</v>
      </c>
      <c r="M3608" s="14"/>
      <c r="N3608" s="23"/>
      <c r="O3608" s="18">
        <f t="shared" si="172"/>
        <v>0</v>
      </c>
      <c r="P3608" s="16">
        <f t="shared" si="173"/>
        <v>38</v>
      </c>
    </row>
    <row r="3609" spans="2:16">
      <c r="B3609" s="400"/>
      <c r="D3609" s="434"/>
      <c r="F3609" s="103" t="s">
        <v>5403</v>
      </c>
      <c r="H3609" s="214" t="s">
        <v>5403</v>
      </c>
      <c r="J3609" s="46">
        <v>44</v>
      </c>
      <c r="K3609" s="14"/>
      <c r="L3609" s="18">
        <f t="shared" si="171"/>
        <v>44</v>
      </c>
      <c r="M3609" s="14"/>
      <c r="N3609" s="23"/>
      <c r="O3609" s="18">
        <f t="shared" si="172"/>
        <v>0</v>
      </c>
      <c r="P3609" s="16">
        <f t="shared" si="173"/>
        <v>44</v>
      </c>
    </row>
    <row r="3610" spans="2:16">
      <c r="B3610" s="400"/>
      <c r="D3610" s="434"/>
      <c r="F3610" s="103" t="s">
        <v>5404</v>
      </c>
      <c r="H3610" s="214" t="s">
        <v>5404</v>
      </c>
      <c r="J3610" s="46">
        <v>26</v>
      </c>
      <c r="K3610" s="14"/>
      <c r="L3610" s="18">
        <f t="shared" ref="L3610:L3673" si="174">+J3610+K3610</f>
        <v>26</v>
      </c>
      <c r="M3610" s="14"/>
      <c r="N3610" s="23"/>
      <c r="O3610" s="18">
        <f t="shared" ref="O3610:O3673" si="175">+N3610+M3610</f>
        <v>0</v>
      </c>
      <c r="P3610" s="16">
        <f t="shared" si="173"/>
        <v>26</v>
      </c>
    </row>
    <row r="3611" spans="2:16" ht="38.25">
      <c r="B3611" s="400"/>
      <c r="D3611" s="434"/>
      <c r="F3611" s="103" t="s">
        <v>5405</v>
      </c>
      <c r="H3611" s="214" t="s">
        <v>8775</v>
      </c>
      <c r="J3611" s="46"/>
      <c r="K3611" s="14"/>
      <c r="L3611" s="18">
        <f t="shared" si="174"/>
        <v>0</v>
      </c>
      <c r="M3611" s="14"/>
      <c r="N3611" s="23"/>
      <c r="O3611" s="18">
        <f t="shared" si="175"/>
        <v>0</v>
      </c>
      <c r="P3611" s="16">
        <f t="shared" ref="P3611:P3674" si="176">+L3611+O3611</f>
        <v>0</v>
      </c>
    </row>
    <row r="3612" spans="2:16" ht="38.25">
      <c r="B3612" s="400"/>
      <c r="D3612" s="434"/>
      <c r="F3612" s="103" t="s">
        <v>5406</v>
      </c>
      <c r="H3612" s="214" t="s">
        <v>5406</v>
      </c>
      <c r="J3612" s="46"/>
      <c r="K3612" s="14"/>
      <c r="L3612" s="18">
        <f t="shared" si="174"/>
        <v>0</v>
      </c>
      <c r="M3612" s="14"/>
      <c r="N3612" s="23"/>
      <c r="O3612" s="18">
        <f t="shared" si="175"/>
        <v>0</v>
      </c>
      <c r="P3612" s="16">
        <f t="shared" si="176"/>
        <v>0</v>
      </c>
    </row>
    <row r="3613" spans="2:16" ht="25.5">
      <c r="B3613" s="400"/>
      <c r="D3613" s="434"/>
      <c r="F3613" s="103" t="s">
        <v>4598</v>
      </c>
      <c r="H3613" s="214" t="s">
        <v>4598</v>
      </c>
      <c r="J3613" s="46"/>
      <c r="K3613" s="14"/>
      <c r="L3613" s="18">
        <f t="shared" si="174"/>
        <v>0</v>
      </c>
      <c r="M3613" s="14"/>
      <c r="N3613" s="23"/>
      <c r="O3613" s="18">
        <f t="shared" si="175"/>
        <v>0</v>
      </c>
      <c r="P3613" s="16">
        <f t="shared" si="176"/>
        <v>0</v>
      </c>
    </row>
    <row r="3614" spans="2:16">
      <c r="B3614" s="400"/>
      <c r="D3614" s="434"/>
      <c r="F3614" s="103" t="s">
        <v>4270</v>
      </c>
      <c r="H3614" s="214" t="s">
        <v>4270</v>
      </c>
      <c r="J3614" s="46"/>
      <c r="K3614" s="14"/>
      <c r="L3614" s="18">
        <f t="shared" si="174"/>
        <v>0</v>
      </c>
      <c r="M3614" s="14"/>
      <c r="N3614" s="23"/>
      <c r="O3614" s="18">
        <f t="shared" si="175"/>
        <v>0</v>
      </c>
      <c r="P3614" s="16">
        <f t="shared" si="176"/>
        <v>0</v>
      </c>
    </row>
    <row r="3615" spans="2:16" ht="51">
      <c r="B3615" s="400"/>
      <c r="D3615" s="434"/>
      <c r="F3615" s="103" t="s">
        <v>5407</v>
      </c>
      <c r="H3615" s="214" t="s">
        <v>8776</v>
      </c>
      <c r="J3615" s="46"/>
      <c r="K3615" s="14"/>
      <c r="L3615" s="18">
        <f t="shared" si="174"/>
        <v>0</v>
      </c>
      <c r="M3615" s="14"/>
      <c r="N3615" s="23"/>
      <c r="O3615" s="18">
        <f t="shared" si="175"/>
        <v>0</v>
      </c>
      <c r="P3615" s="16">
        <f t="shared" si="176"/>
        <v>0</v>
      </c>
    </row>
    <row r="3616" spans="2:16">
      <c r="B3616" s="400"/>
      <c r="D3616" s="434"/>
      <c r="F3616" s="103" t="s">
        <v>5408</v>
      </c>
      <c r="H3616" s="214" t="s">
        <v>5408</v>
      </c>
      <c r="J3616" s="46"/>
      <c r="K3616" s="14"/>
      <c r="L3616" s="18">
        <f t="shared" si="174"/>
        <v>0</v>
      </c>
      <c r="M3616" s="14"/>
      <c r="N3616" s="23"/>
      <c r="O3616" s="18">
        <f t="shared" si="175"/>
        <v>0</v>
      </c>
      <c r="P3616" s="16">
        <f t="shared" si="176"/>
        <v>0</v>
      </c>
    </row>
    <row r="3617" spans="2:16">
      <c r="B3617" s="400"/>
      <c r="D3617" s="434"/>
      <c r="F3617" s="103" t="s">
        <v>5409</v>
      </c>
      <c r="H3617" s="214" t="s">
        <v>5409</v>
      </c>
      <c r="J3617" s="46"/>
      <c r="K3617" s="14"/>
      <c r="L3617" s="18">
        <f t="shared" si="174"/>
        <v>0</v>
      </c>
      <c r="M3617" s="14"/>
      <c r="N3617" s="23"/>
      <c r="O3617" s="18">
        <f t="shared" si="175"/>
        <v>0</v>
      </c>
      <c r="P3617" s="16">
        <f t="shared" si="176"/>
        <v>0</v>
      </c>
    </row>
    <row r="3618" spans="2:16" ht="25.5">
      <c r="B3618" s="400"/>
      <c r="D3618" s="434"/>
      <c r="F3618" s="103" t="s">
        <v>5410</v>
      </c>
      <c r="H3618" s="214" t="s">
        <v>8777</v>
      </c>
      <c r="J3618" s="46"/>
      <c r="K3618" s="14"/>
      <c r="L3618" s="18">
        <f t="shared" si="174"/>
        <v>0</v>
      </c>
      <c r="M3618" s="14"/>
      <c r="N3618" s="23"/>
      <c r="O3618" s="18">
        <f t="shared" si="175"/>
        <v>0</v>
      </c>
      <c r="P3618" s="16">
        <f t="shared" si="176"/>
        <v>0</v>
      </c>
    </row>
    <row r="3619" spans="2:16">
      <c r="B3619" s="400"/>
      <c r="D3619" s="434"/>
      <c r="F3619" s="103" t="s">
        <v>5411</v>
      </c>
      <c r="H3619" s="214" t="s">
        <v>5411</v>
      </c>
      <c r="J3619" s="46">
        <v>51</v>
      </c>
      <c r="K3619" s="14"/>
      <c r="L3619" s="18">
        <f t="shared" si="174"/>
        <v>51</v>
      </c>
      <c r="M3619" s="14"/>
      <c r="N3619" s="23"/>
      <c r="O3619" s="18">
        <f t="shared" si="175"/>
        <v>0</v>
      </c>
      <c r="P3619" s="16">
        <f t="shared" si="176"/>
        <v>51</v>
      </c>
    </row>
    <row r="3620" spans="2:16">
      <c r="B3620" s="400"/>
      <c r="D3620" s="434"/>
      <c r="F3620" s="103" t="s">
        <v>4451</v>
      </c>
      <c r="H3620" s="214" t="s">
        <v>4451</v>
      </c>
      <c r="J3620" s="46">
        <v>36</v>
      </c>
      <c r="K3620" s="14"/>
      <c r="L3620" s="18">
        <f t="shared" si="174"/>
        <v>36</v>
      </c>
      <c r="M3620" s="14"/>
      <c r="N3620" s="23"/>
      <c r="O3620" s="18">
        <f t="shared" si="175"/>
        <v>0</v>
      </c>
      <c r="P3620" s="16">
        <f t="shared" si="176"/>
        <v>36</v>
      </c>
    </row>
    <row r="3621" spans="2:16" ht="25.5">
      <c r="B3621" s="400"/>
      <c r="D3621" s="434"/>
      <c r="F3621" s="103" t="s">
        <v>4141</v>
      </c>
      <c r="H3621" s="214" t="s">
        <v>8225</v>
      </c>
      <c r="J3621" s="46"/>
      <c r="K3621" s="14"/>
      <c r="L3621" s="18">
        <f t="shared" si="174"/>
        <v>0</v>
      </c>
      <c r="M3621" s="14"/>
      <c r="N3621" s="23"/>
      <c r="O3621" s="18">
        <f t="shared" si="175"/>
        <v>0</v>
      </c>
      <c r="P3621" s="16">
        <f t="shared" si="176"/>
        <v>0</v>
      </c>
    </row>
    <row r="3622" spans="2:16">
      <c r="B3622" s="400"/>
      <c r="D3622" s="434"/>
      <c r="F3622" s="103" t="s">
        <v>5412</v>
      </c>
      <c r="H3622" s="214" t="s">
        <v>8778</v>
      </c>
      <c r="J3622" s="46">
        <v>22</v>
      </c>
      <c r="K3622" s="14"/>
      <c r="L3622" s="18">
        <f t="shared" si="174"/>
        <v>22</v>
      </c>
      <c r="M3622" s="14">
        <v>70</v>
      </c>
      <c r="N3622" s="23"/>
      <c r="O3622" s="18">
        <f t="shared" si="175"/>
        <v>70</v>
      </c>
      <c r="P3622" s="16">
        <f t="shared" si="176"/>
        <v>92</v>
      </c>
    </row>
    <row r="3623" spans="2:16">
      <c r="B3623" s="400"/>
      <c r="D3623" s="434"/>
      <c r="F3623" s="103" t="s">
        <v>5412</v>
      </c>
      <c r="H3623" s="214" t="s">
        <v>8779</v>
      </c>
      <c r="J3623" s="46"/>
      <c r="K3623" s="14"/>
      <c r="L3623" s="18">
        <f t="shared" si="174"/>
        <v>0</v>
      </c>
      <c r="M3623" s="14"/>
      <c r="N3623" s="23"/>
      <c r="O3623" s="18">
        <f t="shared" si="175"/>
        <v>0</v>
      </c>
      <c r="P3623" s="16">
        <f t="shared" si="176"/>
        <v>0</v>
      </c>
    </row>
    <row r="3624" spans="2:16">
      <c r="B3624" s="400"/>
      <c r="D3624" s="434"/>
      <c r="F3624" s="103" t="s">
        <v>5412</v>
      </c>
      <c r="H3624" s="214" t="s">
        <v>8780</v>
      </c>
      <c r="J3624" s="46">
        <v>26</v>
      </c>
      <c r="K3624" s="14"/>
      <c r="L3624" s="18">
        <f t="shared" si="174"/>
        <v>26</v>
      </c>
      <c r="M3624" s="14"/>
      <c r="N3624" s="23"/>
      <c r="O3624" s="18">
        <f t="shared" si="175"/>
        <v>0</v>
      </c>
      <c r="P3624" s="16">
        <f t="shared" si="176"/>
        <v>26</v>
      </c>
    </row>
    <row r="3625" spans="2:16">
      <c r="B3625" s="400"/>
      <c r="D3625" s="434"/>
      <c r="F3625" s="103" t="s">
        <v>5412</v>
      </c>
      <c r="H3625" s="214" t="s">
        <v>8432</v>
      </c>
      <c r="J3625" s="46">
        <v>29</v>
      </c>
      <c r="K3625" s="14"/>
      <c r="L3625" s="18">
        <f t="shared" si="174"/>
        <v>29</v>
      </c>
      <c r="M3625" s="14"/>
      <c r="N3625" s="23"/>
      <c r="O3625" s="18">
        <f t="shared" si="175"/>
        <v>0</v>
      </c>
      <c r="P3625" s="16">
        <f t="shared" si="176"/>
        <v>29</v>
      </c>
    </row>
    <row r="3626" spans="2:16">
      <c r="B3626" s="400"/>
      <c r="D3626" s="434"/>
      <c r="F3626" s="103" t="s">
        <v>5412</v>
      </c>
      <c r="H3626" s="214" t="s">
        <v>8781</v>
      </c>
      <c r="J3626" s="46">
        <v>692</v>
      </c>
      <c r="K3626" s="14"/>
      <c r="L3626" s="18">
        <f t="shared" si="174"/>
        <v>692</v>
      </c>
      <c r="M3626" s="14">
        <v>70</v>
      </c>
      <c r="N3626" s="23"/>
      <c r="O3626" s="18">
        <f t="shared" si="175"/>
        <v>70</v>
      </c>
      <c r="P3626" s="16">
        <f t="shared" si="176"/>
        <v>762</v>
      </c>
    </row>
    <row r="3627" spans="2:16" ht="25.5">
      <c r="B3627" s="400"/>
      <c r="D3627" s="434"/>
      <c r="F3627" s="103" t="s">
        <v>5412</v>
      </c>
      <c r="H3627" s="214" t="s">
        <v>8782</v>
      </c>
      <c r="J3627" s="46">
        <v>22</v>
      </c>
      <c r="K3627" s="14"/>
      <c r="L3627" s="18">
        <f t="shared" si="174"/>
        <v>22</v>
      </c>
      <c r="M3627" s="14"/>
      <c r="N3627" s="23"/>
      <c r="O3627" s="18">
        <f t="shared" si="175"/>
        <v>0</v>
      </c>
      <c r="P3627" s="16">
        <f t="shared" si="176"/>
        <v>22</v>
      </c>
    </row>
    <row r="3628" spans="2:16">
      <c r="B3628" s="400"/>
      <c r="D3628" s="434"/>
      <c r="F3628" s="103" t="s">
        <v>5412</v>
      </c>
      <c r="H3628" s="214" t="s">
        <v>8783</v>
      </c>
      <c r="J3628" s="46"/>
      <c r="K3628" s="14"/>
      <c r="L3628" s="18">
        <f t="shared" si="174"/>
        <v>0</v>
      </c>
      <c r="M3628" s="14"/>
      <c r="N3628" s="23"/>
      <c r="O3628" s="18">
        <f t="shared" si="175"/>
        <v>0</v>
      </c>
      <c r="P3628" s="16">
        <f t="shared" si="176"/>
        <v>0</v>
      </c>
    </row>
    <row r="3629" spans="2:16">
      <c r="B3629" s="400"/>
      <c r="D3629" s="434"/>
      <c r="F3629" s="103" t="s">
        <v>5413</v>
      </c>
      <c r="H3629" s="214" t="s">
        <v>8784</v>
      </c>
      <c r="J3629" s="46">
        <v>136</v>
      </c>
      <c r="K3629" s="14"/>
      <c r="L3629" s="18">
        <f t="shared" si="174"/>
        <v>136</v>
      </c>
      <c r="M3629" s="14"/>
      <c r="N3629" s="23"/>
      <c r="O3629" s="18">
        <f t="shared" si="175"/>
        <v>0</v>
      </c>
      <c r="P3629" s="16">
        <f t="shared" si="176"/>
        <v>136</v>
      </c>
    </row>
    <row r="3630" spans="2:16">
      <c r="B3630" s="400"/>
      <c r="D3630" s="434"/>
      <c r="F3630" s="103" t="s">
        <v>5413</v>
      </c>
      <c r="H3630" s="214" t="s">
        <v>8785</v>
      </c>
      <c r="J3630" s="46">
        <v>173</v>
      </c>
      <c r="K3630" s="14"/>
      <c r="L3630" s="18">
        <f t="shared" si="174"/>
        <v>173</v>
      </c>
      <c r="M3630" s="14"/>
      <c r="N3630" s="23"/>
      <c r="O3630" s="18">
        <f t="shared" si="175"/>
        <v>0</v>
      </c>
      <c r="P3630" s="16">
        <f t="shared" si="176"/>
        <v>173</v>
      </c>
    </row>
    <row r="3631" spans="2:16" ht="25.5">
      <c r="B3631" s="400"/>
      <c r="D3631" s="434"/>
      <c r="F3631" s="103" t="s">
        <v>4111</v>
      </c>
      <c r="H3631" s="214" t="s">
        <v>8221</v>
      </c>
      <c r="J3631" s="46"/>
      <c r="K3631" s="14"/>
      <c r="L3631" s="18">
        <f t="shared" si="174"/>
        <v>0</v>
      </c>
      <c r="M3631" s="14"/>
      <c r="N3631" s="23"/>
      <c r="O3631" s="18">
        <f t="shared" si="175"/>
        <v>0</v>
      </c>
      <c r="P3631" s="16">
        <f t="shared" si="176"/>
        <v>0</v>
      </c>
    </row>
    <row r="3632" spans="2:16">
      <c r="B3632" s="400"/>
      <c r="D3632" s="434"/>
      <c r="F3632" s="103" t="s">
        <v>5414</v>
      </c>
      <c r="H3632" s="214" t="s">
        <v>5414</v>
      </c>
      <c r="J3632" s="46">
        <v>47</v>
      </c>
      <c r="K3632" s="14"/>
      <c r="L3632" s="18">
        <f t="shared" si="174"/>
        <v>47</v>
      </c>
      <c r="M3632" s="14"/>
      <c r="N3632" s="23"/>
      <c r="O3632" s="18">
        <f t="shared" si="175"/>
        <v>0</v>
      </c>
      <c r="P3632" s="16">
        <f t="shared" si="176"/>
        <v>47</v>
      </c>
    </row>
    <row r="3633" spans="2:16">
      <c r="B3633" s="400"/>
      <c r="D3633" s="434"/>
      <c r="F3633" s="103" t="s">
        <v>5415</v>
      </c>
      <c r="H3633" s="214" t="s">
        <v>8786</v>
      </c>
      <c r="J3633" s="46">
        <v>163</v>
      </c>
      <c r="K3633" s="14"/>
      <c r="L3633" s="18">
        <f t="shared" si="174"/>
        <v>163</v>
      </c>
      <c r="M3633" s="14"/>
      <c r="N3633" s="23"/>
      <c r="O3633" s="18">
        <f t="shared" si="175"/>
        <v>0</v>
      </c>
      <c r="P3633" s="16">
        <f t="shared" si="176"/>
        <v>163</v>
      </c>
    </row>
    <row r="3634" spans="2:16">
      <c r="B3634" s="400"/>
      <c r="D3634" s="434"/>
      <c r="F3634" s="103" t="s">
        <v>5415</v>
      </c>
      <c r="H3634" s="214" t="s">
        <v>8787</v>
      </c>
      <c r="J3634" s="46">
        <v>255</v>
      </c>
      <c r="K3634" s="14"/>
      <c r="L3634" s="18">
        <f t="shared" si="174"/>
        <v>255</v>
      </c>
      <c r="M3634" s="14"/>
      <c r="N3634" s="23"/>
      <c r="O3634" s="18">
        <f t="shared" si="175"/>
        <v>0</v>
      </c>
      <c r="P3634" s="16">
        <f t="shared" si="176"/>
        <v>255</v>
      </c>
    </row>
    <row r="3635" spans="2:16" ht="25.5">
      <c r="B3635" s="400"/>
      <c r="D3635" s="435"/>
      <c r="F3635" s="103" t="s">
        <v>4411</v>
      </c>
      <c r="H3635" s="214" t="s">
        <v>8280</v>
      </c>
      <c r="J3635" s="46"/>
      <c r="K3635" s="14"/>
      <c r="L3635" s="18">
        <f t="shared" si="174"/>
        <v>0</v>
      </c>
      <c r="M3635" s="14"/>
      <c r="N3635" s="23"/>
      <c r="O3635" s="18">
        <f t="shared" si="175"/>
        <v>0</v>
      </c>
      <c r="P3635" s="16">
        <f t="shared" si="176"/>
        <v>0</v>
      </c>
    </row>
    <row r="3636" spans="2:16" ht="25.5" customHeight="1">
      <c r="B3636" s="400"/>
      <c r="D3636" s="433" t="s">
        <v>3964</v>
      </c>
      <c r="F3636" s="103" t="s">
        <v>5416</v>
      </c>
      <c r="H3636" s="214" t="s">
        <v>8788</v>
      </c>
      <c r="J3636" s="46"/>
      <c r="K3636" s="14"/>
      <c r="L3636" s="18">
        <f t="shared" si="174"/>
        <v>0</v>
      </c>
      <c r="M3636" s="14"/>
      <c r="N3636" s="23"/>
      <c r="O3636" s="18">
        <f t="shared" si="175"/>
        <v>0</v>
      </c>
      <c r="P3636" s="16">
        <f t="shared" si="176"/>
        <v>0</v>
      </c>
    </row>
    <row r="3637" spans="2:16" ht="25.5" customHeight="1">
      <c r="B3637" s="400"/>
      <c r="D3637" s="434"/>
      <c r="F3637" s="103" t="s">
        <v>5416</v>
      </c>
      <c r="H3637" s="214" t="s">
        <v>8789</v>
      </c>
      <c r="J3637" s="46">
        <v>226</v>
      </c>
      <c r="K3637" s="14"/>
      <c r="L3637" s="18">
        <f t="shared" si="174"/>
        <v>226</v>
      </c>
      <c r="M3637" s="14">
        <v>100</v>
      </c>
      <c r="N3637" s="23"/>
      <c r="O3637" s="18">
        <f t="shared" si="175"/>
        <v>100</v>
      </c>
      <c r="P3637" s="16">
        <f t="shared" si="176"/>
        <v>326</v>
      </c>
    </row>
    <row r="3638" spans="2:16" ht="25.5" customHeight="1">
      <c r="B3638" s="400"/>
      <c r="D3638" s="434"/>
      <c r="F3638" s="103" t="s">
        <v>5416</v>
      </c>
      <c r="H3638" s="214" t="s">
        <v>8790</v>
      </c>
      <c r="J3638" s="46">
        <v>112</v>
      </c>
      <c r="K3638" s="14"/>
      <c r="L3638" s="18">
        <f t="shared" si="174"/>
        <v>112</v>
      </c>
      <c r="M3638" s="14">
        <v>100</v>
      </c>
      <c r="N3638" s="23"/>
      <c r="O3638" s="18">
        <f t="shared" si="175"/>
        <v>100</v>
      </c>
      <c r="P3638" s="16">
        <f t="shared" si="176"/>
        <v>212</v>
      </c>
    </row>
    <row r="3639" spans="2:16" ht="25.5" customHeight="1">
      <c r="B3639" s="400"/>
      <c r="D3639" s="434"/>
      <c r="F3639" s="103" t="s">
        <v>4037</v>
      </c>
      <c r="H3639" s="214" t="s">
        <v>8791</v>
      </c>
      <c r="J3639" s="46"/>
      <c r="K3639" s="14"/>
      <c r="L3639" s="18">
        <f t="shared" si="174"/>
        <v>0</v>
      </c>
      <c r="M3639" s="14"/>
      <c r="N3639" s="23"/>
      <c r="O3639" s="18">
        <f t="shared" si="175"/>
        <v>0</v>
      </c>
      <c r="P3639" s="16">
        <f t="shared" si="176"/>
        <v>0</v>
      </c>
    </row>
    <row r="3640" spans="2:16" ht="25.5" customHeight="1">
      <c r="B3640" s="400"/>
      <c r="D3640" s="434"/>
      <c r="F3640" s="103" t="s">
        <v>4037</v>
      </c>
      <c r="H3640" s="214" t="s">
        <v>8792</v>
      </c>
      <c r="J3640" s="46">
        <v>158</v>
      </c>
      <c r="K3640" s="14"/>
      <c r="L3640" s="18">
        <f t="shared" si="174"/>
        <v>158</v>
      </c>
      <c r="M3640" s="14">
        <v>100</v>
      </c>
      <c r="N3640" s="23"/>
      <c r="O3640" s="18">
        <f t="shared" si="175"/>
        <v>100</v>
      </c>
      <c r="P3640" s="16">
        <f t="shared" si="176"/>
        <v>258</v>
      </c>
    </row>
    <row r="3641" spans="2:16" ht="25.5" customHeight="1">
      <c r="B3641" s="400"/>
      <c r="D3641" s="434"/>
      <c r="F3641" s="103" t="s">
        <v>5417</v>
      </c>
      <c r="H3641" s="214" t="s">
        <v>5417</v>
      </c>
      <c r="J3641" s="46">
        <v>0</v>
      </c>
      <c r="K3641" s="14"/>
      <c r="L3641" s="18">
        <f t="shared" si="174"/>
        <v>0</v>
      </c>
      <c r="M3641" s="14">
        <v>50</v>
      </c>
      <c r="N3641" s="23"/>
      <c r="O3641" s="18">
        <f t="shared" si="175"/>
        <v>50</v>
      </c>
      <c r="P3641" s="16">
        <f t="shared" si="176"/>
        <v>50</v>
      </c>
    </row>
    <row r="3642" spans="2:16" ht="25.5" customHeight="1">
      <c r="B3642" s="400"/>
      <c r="D3642" s="434"/>
      <c r="F3642" s="103" t="s">
        <v>5418</v>
      </c>
      <c r="H3642" s="214" t="s">
        <v>8793</v>
      </c>
      <c r="J3642" s="46">
        <v>92</v>
      </c>
      <c r="K3642" s="14"/>
      <c r="L3642" s="18">
        <f t="shared" si="174"/>
        <v>92</v>
      </c>
      <c r="M3642" s="14">
        <v>25</v>
      </c>
      <c r="N3642" s="23"/>
      <c r="O3642" s="18">
        <f t="shared" si="175"/>
        <v>25</v>
      </c>
      <c r="P3642" s="16">
        <f t="shared" si="176"/>
        <v>117</v>
      </c>
    </row>
    <row r="3643" spans="2:16" ht="25.5" customHeight="1">
      <c r="B3643" s="400"/>
      <c r="D3643" s="434"/>
      <c r="F3643" s="103" t="s">
        <v>5418</v>
      </c>
      <c r="H3643" s="214" t="s">
        <v>5418</v>
      </c>
      <c r="J3643" s="46">
        <v>104</v>
      </c>
      <c r="K3643" s="14"/>
      <c r="L3643" s="18">
        <f t="shared" si="174"/>
        <v>104</v>
      </c>
      <c r="M3643" s="14">
        <v>50</v>
      </c>
      <c r="N3643" s="23"/>
      <c r="O3643" s="18">
        <f t="shared" si="175"/>
        <v>50</v>
      </c>
      <c r="P3643" s="16">
        <f t="shared" si="176"/>
        <v>154</v>
      </c>
    </row>
    <row r="3644" spans="2:16" ht="25.5" customHeight="1">
      <c r="B3644" s="400"/>
      <c r="D3644" s="434"/>
      <c r="F3644" s="103" t="s">
        <v>4148</v>
      </c>
      <c r="H3644" s="214" t="s">
        <v>8233</v>
      </c>
      <c r="J3644" s="46"/>
      <c r="K3644" s="14"/>
      <c r="L3644" s="18">
        <f t="shared" si="174"/>
        <v>0</v>
      </c>
      <c r="M3644" s="14"/>
      <c r="N3644" s="23"/>
      <c r="O3644" s="18">
        <f t="shared" si="175"/>
        <v>0</v>
      </c>
      <c r="P3644" s="16">
        <f t="shared" si="176"/>
        <v>0</v>
      </c>
    </row>
    <row r="3645" spans="2:16" ht="25.5" customHeight="1">
      <c r="B3645" s="400"/>
      <c r="D3645" s="434"/>
      <c r="F3645" s="103" t="s">
        <v>5419</v>
      </c>
      <c r="H3645" s="214" t="s">
        <v>5419</v>
      </c>
      <c r="J3645" s="46">
        <v>16</v>
      </c>
      <c r="K3645" s="14"/>
      <c r="L3645" s="18">
        <f t="shared" si="174"/>
        <v>16</v>
      </c>
      <c r="M3645" s="14">
        <v>16</v>
      </c>
      <c r="N3645" s="23"/>
      <c r="O3645" s="18">
        <f t="shared" si="175"/>
        <v>16</v>
      </c>
      <c r="P3645" s="16">
        <f t="shared" si="176"/>
        <v>32</v>
      </c>
    </row>
    <row r="3646" spans="2:16" ht="25.5" customHeight="1">
      <c r="B3646" s="400"/>
      <c r="D3646" s="434"/>
      <c r="F3646" s="103" t="s">
        <v>5420</v>
      </c>
      <c r="H3646" s="214" t="s">
        <v>5420</v>
      </c>
      <c r="J3646" s="46">
        <v>10</v>
      </c>
      <c r="K3646" s="14"/>
      <c r="L3646" s="18">
        <f t="shared" si="174"/>
        <v>10</v>
      </c>
      <c r="M3646" s="14">
        <v>10</v>
      </c>
      <c r="N3646" s="23"/>
      <c r="O3646" s="18">
        <f t="shared" si="175"/>
        <v>10</v>
      </c>
      <c r="P3646" s="16">
        <f t="shared" si="176"/>
        <v>20</v>
      </c>
    </row>
    <row r="3647" spans="2:16" ht="25.5" customHeight="1">
      <c r="B3647" s="400"/>
      <c r="D3647" s="434"/>
      <c r="F3647" s="103" t="s">
        <v>4580</v>
      </c>
      <c r="H3647" s="214" t="s">
        <v>4580</v>
      </c>
      <c r="J3647" s="46">
        <v>12</v>
      </c>
      <c r="K3647" s="14"/>
      <c r="L3647" s="18">
        <f t="shared" si="174"/>
        <v>12</v>
      </c>
      <c r="M3647" s="14">
        <v>12</v>
      </c>
      <c r="N3647" s="23"/>
      <c r="O3647" s="18">
        <f t="shared" si="175"/>
        <v>12</v>
      </c>
      <c r="P3647" s="16">
        <f t="shared" si="176"/>
        <v>24</v>
      </c>
    </row>
    <row r="3648" spans="2:16" ht="25.5" customHeight="1">
      <c r="B3648" s="400"/>
      <c r="D3648" s="434"/>
      <c r="F3648" s="103" t="s">
        <v>5166</v>
      </c>
      <c r="H3648" s="214" t="s">
        <v>5166</v>
      </c>
      <c r="J3648" s="46">
        <v>135</v>
      </c>
      <c r="K3648" s="14"/>
      <c r="L3648" s="18">
        <f t="shared" si="174"/>
        <v>135</v>
      </c>
      <c r="M3648" s="14">
        <v>60</v>
      </c>
      <c r="N3648" s="23"/>
      <c r="O3648" s="18">
        <f t="shared" si="175"/>
        <v>60</v>
      </c>
      <c r="P3648" s="16">
        <f t="shared" si="176"/>
        <v>195</v>
      </c>
    </row>
    <row r="3649" spans="2:16" ht="25.5" customHeight="1">
      <c r="B3649" s="400"/>
      <c r="D3649" s="434"/>
      <c r="F3649" s="103" t="s">
        <v>5421</v>
      </c>
      <c r="H3649" s="214" t="s">
        <v>5421</v>
      </c>
      <c r="J3649" s="46">
        <v>20</v>
      </c>
      <c r="K3649" s="14"/>
      <c r="L3649" s="18">
        <f t="shared" si="174"/>
        <v>20</v>
      </c>
      <c r="M3649" s="14">
        <v>20</v>
      </c>
      <c r="N3649" s="23"/>
      <c r="O3649" s="18">
        <f t="shared" si="175"/>
        <v>20</v>
      </c>
      <c r="P3649" s="16">
        <f t="shared" si="176"/>
        <v>40</v>
      </c>
    </row>
    <row r="3650" spans="2:16" ht="25.5" customHeight="1">
      <c r="B3650" s="400"/>
      <c r="D3650" s="434"/>
      <c r="F3650" s="103" t="s">
        <v>5422</v>
      </c>
      <c r="H3650" s="214" t="s">
        <v>5422</v>
      </c>
      <c r="J3650" s="46">
        <v>28</v>
      </c>
      <c r="K3650" s="14"/>
      <c r="L3650" s="18">
        <f t="shared" si="174"/>
        <v>28</v>
      </c>
      <c r="M3650" s="14">
        <v>28</v>
      </c>
      <c r="N3650" s="23"/>
      <c r="O3650" s="18">
        <f t="shared" si="175"/>
        <v>28</v>
      </c>
      <c r="P3650" s="16">
        <f t="shared" si="176"/>
        <v>56</v>
      </c>
    </row>
    <row r="3651" spans="2:16" ht="25.5" customHeight="1">
      <c r="B3651" s="400"/>
      <c r="D3651" s="434"/>
      <c r="F3651" s="103" t="s">
        <v>5160</v>
      </c>
      <c r="H3651" s="214" t="s">
        <v>5160</v>
      </c>
      <c r="J3651" s="46">
        <v>70</v>
      </c>
      <c r="K3651" s="14"/>
      <c r="L3651" s="18">
        <f t="shared" si="174"/>
        <v>70</v>
      </c>
      <c r="M3651" s="14">
        <v>30</v>
      </c>
      <c r="N3651" s="23"/>
      <c r="O3651" s="18">
        <f t="shared" si="175"/>
        <v>30</v>
      </c>
      <c r="P3651" s="16">
        <f t="shared" si="176"/>
        <v>100</v>
      </c>
    </row>
    <row r="3652" spans="2:16" ht="25.5" customHeight="1">
      <c r="B3652" s="400"/>
      <c r="D3652" s="434"/>
      <c r="F3652" s="103" t="s">
        <v>5152</v>
      </c>
      <c r="H3652" s="214" t="s">
        <v>5152</v>
      </c>
      <c r="J3652" s="46">
        <v>57</v>
      </c>
      <c r="K3652" s="14"/>
      <c r="L3652" s="18">
        <f t="shared" si="174"/>
        <v>57</v>
      </c>
      <c r="M3652" s="14">
        <v>25</v>
      </c>
      <c r="N3652" s="23"/>
      <c r="O3652" s="18">
        <f t="shared" si="175"/>
        <v>25</v>
      </c>
      <c r="P3652" s="16">
        <f t="shared" si="176"/>
        <v>82</v>
      </c>
    </row>
    <row r="3653" spans="2:16" ht="25.5" customHeight="1">
      <c r="B3653" s="400"/>
      <c r="D3653" s="434"/>
      <c r="F3653" s="103" t="s">
        <v>5423</v>
      </c>
      <c r="H3653" s="214" t="s">
        <v>5423</v>
      </c>
      <c r="J3653" s="46">
        <v>48</v>
      </c>
      <c r="K3653" s="14"/>
      <c r="L3653" s="18">
        <f t="shared" si="174"/>
        <v>48</v>
      </c>
      <c r="M3653" s="14">
        <v>20</v>
      </c>
      <c r="N3653" s="23"/>
      <c r="O3653" s="18">
        <f t="shared" si="175"/>
        <v>20</v>
      </c>
      <c r="P3653" s="16">
        <f t="shared" si="176"/>
        <v>68</v>
      </c>
    </row>
    <row r="3654" spans="2:16" ht="25.5" customHeight="1">
      <c r="B3654" s="400"/>
      <c r="D3654" s="434"/>
      <c r="F3654" s="103" t="s">
        <v>5424</v>
      </c>
      <c r="H3654" s="214" t="s">
        <v>5424</v>
      </c>
      <c r="J3654" s="46">
        <v>27</v>
      </c>
      <c r="K3654" s="14"/>
      <c r="L3654" s="18">
        <f t="shared" si="174"/>
        <v>27</v>
      </c>
      <c r="M3654" s="14">
        <v>10</v>
      </c>
      <c r="N3654" s="23"/>
      <c r="O3654" s="18">
        <f t="shared" si="175"/>
        <v>10</v>
      </c>
      <c r="P3654" s="16">
        <f t="shared" si="176"/>
        <v>37</v>
      </c>
    </row>
    <row r="3655" spans="2:16" ht="25.5" customHeight="1">
      <c r="B3655" s="400"/>
      <c r="D3655" s="434"/>
      <c r="F3655" s="103" t="s">
        <v>5425</v>
      </c>
      <c r="H3655" s="214" t="s">
        <v>5425</v>
      </c>
      <c r="J3655" s="46">
        <v>18</v>
      </c>
      <c r="K3655" s="14"/>
      <c r="L3655" s="18">
        <f t="shared" si="174"/>
        <v>18</v>
      </c>
      <c r="M3655" s="14">
        <v>17</v>
      </c>
      <c r="N3655" s="23"/>
      <c r="O3655" s="18">
        <f t="shared" si="175"/>
        <v>17</v>
      </c>
      <c r="P3655" s="16">
        <f t="shared" si="176"/>
        <v>35</v>
      </c>
    </row>
    <row r="3656" spans="2:16" ht="25.5" customHeight="1">
      <c r="B3656" s="400"/>
      <c r="D3656" s="434"/>
      <c r="F3656" s="103" t="s">
        <v>5203</v>
      </c>
      <c r="H3656" s="214" t="s">
        <v>5203</v>
      </c>
      <c r="J3656" s="46">
        <v>45</v>
      </c>
      <c r="K3656" s="14"/>
      <c r="L3656" s="18">
        <f t="shared" si="174"/>
        <v>45</v>
      </c>
      <c r="M3656" s="14">
        <v>20</v>
      </c>
      <c r="N3656" s="23"/>
      <c r="O3656" s="18">
        <f t="shared" si="175"/>
        <v>20</v>
      </c>
      <c r="P3656" s="16">
        <f t="shared" si="176"/>
        <v>65</v>
      </c>
    </row>
    <row r="3657" spans="2:16" ht="25.5" customHeight="1">
      <c r="B3657" s="400"/>
      <c r="D3657" s="434"/>
      <c r="F3657" s="103" t="s">
        <v>5426</v>
      </c>
      <c r="H3657" s="214" t="s">
        <v>5426</v>
      </c>
      <c r="J3657" s="46">
        <v>44</v>
      </c>
      <c r="K3657" s="14"/>
      <c r="L3657" s="18">
        <f t="shared" si="174"/>
        <v>44</v>
      </c>
      <c r="M3657" s="14">
        <v>25</v>
      </c>
      <c r="N3657" s="23"/>
      <c r="O3657" s="18">
        <f t="shared" si="175"/>
        <v>25</v>
      </c>
      <c r="P3657" s="16">
        <f t="shared" si="176"/>
        <v>69</v>
      </c>
    </row>
    <row r="3658" spans="2:16" ht="25.5" customHeight="1">
      <c r="B3658" s="400"/>
      <c r="D3658" s="434"/>
      <c r="F3658" s="103" t="s">
        <v>5427</v>
      </c>
      <c r="H3658" s="214" t="s">
        <v>5427</v>
      </c>
      <c r="J3658" s="46">
        <v>85</v>
      </c>
      <c r="K3658" s="14"/>
      <c r="L3658" s="18">
        <f t="shared" si="174"/>
        <v>85</v>
      </c>
      <c r="M3658" s="14">
        <v>30</v>
      </c>
      <c r="N3658" s="23"/>
      <c r="O3658" s="18">
        <f t="shared" si="175"/>
        <v>30</v>
      </c>
      <c r="P3658" s="16">
        <f t="shared" si="176"/>
        <v>115</v>
      </c>
    </row>
    <row r="3659" spans="2:16" ht="25.5" customHeight="1">
      <c r="B3659" s="400"/>
      <c r="D3659" s="434"/>
      <c r="F3659" s="103" t="s">
        <v>5428</v>
      </c>
      <c r="H3659" s="214" t="s">
        <v>5428</v>
      </c>
      <c r="J3659" s="46"/>
      <c r="K3659" s="14"/>
      <c r="L3659" s="18">
        <f t="shared" si="174"/>
        <v>0</v>
      </c>
      <c r="M3659" s="14">
        <v>0</v>
      </c>
      <c r="N3659" s="23"/>
      <c r="O3659" s="18">
        <f t="shared" si="175"/>
        <v>0</v>
      </c>
      <c r="P3659" s="16">
        <f t="shared" si="176"/>
        <v>0</v>
      </c>
    </row>
    <row r="3660" spans="2:16" ht="25.5" customHeight="1">
      <c r="B3660" s="400"/>
      <c r="D3660" s="434"/>
      <c r="F3660" s="103" t="s">
        <v>5429</v>
      </c>
      <c r="H3660" s="214" t="s">
        <v>8794</v>
      </c>
      <c r="J3660" s="46"/>
      <c r="K3660" s="14"/>
      <c r="L3660" s="18">
        <f t="shared" si="174"/>
        <v>0</v>
      </c>
      <c r="M3660" s="14">
        <v>0</v>
      </c>
      <c r="N3660" s="23"/>
      <c r="O3660" s="18">
        <f t="shared" si="175"/>
        <v>0</v>
      </c>
      <c r="P3660" s="16">
        <f t="shared" si="176"/>
        <v>0</v>
      </c>
    </row>
    <row r="3661" spans="2:16" ht="25.5" customHeight="1">
      <c r="B3661" s="400"/>
      <c r="D3661" s="434"/>
      <c r="F3661" s="103" t="s">
        <v>4070</v>
      </c>
      <c r="H3661" s="214" t="s">
        <v>8217</v>
      </c>
      <c r="J3661" s="46"/>
      <c r="K3661" s="14"/>
      <c r="L3661" s="18">
        <f t="shared" si="174"/>
        <v>0</v>
      </c>
      <c r="M3661" s="14">
        <v>0</v>
      </c>
      <c r="N3661" s="23"/>
      <c r="O3661" s="18">
        <f t="shared" si="175"/>
        <v>0</v>
      </c>
      <c r="P3661" s="16">
        <f t="shared" si="176"/>
        <v>0</v>
      </c>
    </row>
    <row r="3662" spans="2:16" ht="25.5" customHeight="1">
      <c r="B3662" s="400"/>
      <c r="D3662" s="434"/>
      <c r="F3662" s="103" t="s">
        <v>5430</v>
      </c>
      <c r="H3662" s="214" t="s">
        <v>5430</v>
      </c>
      <c r="J3662" s="46"/>
      <c r="K3662" s="14"/>
      <c r="L3662" s="18">
        <f t="shared" si="174"/>
        <v>0</v>
      </c>
      <c r="M3662" s="14">
        <v>0</v>
      </c>
      <c r="N3662" s="23"/>
      <c r="O3662" s="18">
        <f t="shared" si="175"/>
        <v>0</v>
      </c>
      <c r="P3662" s="16">
        <f t="shared" si="176"/>
        <v>0</v>
      </c>
    </row>
    <row r="3663" spans="2:16" ht="25.5" customHeight="1">
      <c r="B3663" s="400"/>
      <c r="D3663" s="434"/>
      <c r="F3663" s="103" t="s">
        <v>5431</v>
      </c>
      <c r="H3663" s="214" t="s">
        <v>5431</v>
      </c>
      <c r="J3663" s="46"/>
      <c r="K3663" s="14"/>
      <c r="L3663" s="18">
        <f t="shared" si="174"/>
        <v>0</v>
      </c>
      <c r="M3663" s="14">
        <v>0</v>
      </c>
      <c r="N3663" s="23"/>
      <c r="O3663" s="18">
        <f t="shared" si="175"/>
        <v>0</v>
      </c>
      <c r="P3663" s="16">
        <f t="shared" si="176"/>
        <v>0</v>
      </c>
    </row>
    <row r="3664" spans="2:16" ht="25.5" customHeight="1">
      <c r="B3664" s="400"/>
      <c r="D3664" s="434"/>
      <c r="F3664" s="103" t="s">
        <v>5432</v>
      </c>
      <c r="H3664" s="214" t="s">
        <v>8795</v>
      </c>
      <c r="J3664" s="46"/>
      <c r="K3664" s="14"/>
      <c r="L3664" s="18">
        <f t="shared" si="174"/>
        <v>0</v>
      </c>
      <c r="M3664" s="14">
        <v>0</v>
      </c>
      <c r="N3664" s="23"/>
      <c r="O3664" s="18">
        <f t="shared" si="175"/>
        <v>0</v>
      </c>
      <c r="P3664" s="16">
        <f t="shared" si="176"/>
        <v>0</v>
      </c>
    </row>
    <row r="3665" spans="2:16" ht="25.5" customHeight="1">
      <c r="B3665" s="400"/>
      <c r="D3665" s="434"/>
      <c r="F3665" s="103" t="s">
        <v>5433</v>
      </c>
      <c r="H3665" s="214" t="s">
        <v>8796</v>
      </c>
      <c r="J3665" s="46"/>
      <c r="K3665" s="14"/>
      <c r="L3665" s="18">
        <f t="shared" si="174"/>
        <v>0</v>
      </c>
      <c r="M3665" s="14">
        <v>0</v>
      </c>
      <c r="N3665" s="23"/>
      <c r="O3665" s="18">
        <f t="shared" si="175"/>
        <v>0</v>
      </c>
      <c r="P3665" s="16">
        <f t="shared" si="176"/>
        <v>0</v>
      </c>
    </row>
    <row r="3666" spans="2:16" ht="25.5" customHeight="1">
      <c r="B3666" s="400"/>
      <c r="D3666" s="434"/>
      <c r="F3666" s="103" t="s">
        <v>4133</v>
      </c>
      <c r="H3666" s="214" t="s">
        <v>4133</v>
      </c>
      <c r="J3666" s="46">
        <v>50</v>
      </c>
      <c r="K3666" s="14"/>
      <c r="L3666" s="18">
        <f t="shared" si="174"/>
        <v>50</v>
      </c>
      <c r="M3666" s="14">
        <v>20</v>
      </c>
      <c r="N3666" s="23"/>
      <c r="O3666" s="18">
        <f t="shared" si="175"/>
        <v>20</v>
      </c>
      <c r="P3666" s="16">
        <f t="shared" si="176"/>
        <v>70</v>
      </c>
    </row>
    <row r="3667" spans="2:16" ht="25.5" customHeight="1">
      <c r="B3667" s="400"/>
      <c r="D3667" s="434"/>
      <c r="F3667" s="103" t="s">
        <v>5434</v>
      </c>
      <c r="H3667" s="214" t="s">
        <v>5434</v>
      </c>
      <c r="J3667" s="46">
        <v>100</v>
      </c>
      <c r="K3667" s="14"/>
      <c r="L3667" s="18">
        <f t="shared" si="174"/>
        <v>100</v>
      </c>
      <c r="M3667" s="14">
        <v>30</v>
      </c>
      <c r="N3667" s="23"/>
      <c r="O3667" s="18">
        <f t="shared" si="175"/>
        <v>30</v>
      </c>
      <c r="P3667" s="16">
        <f t="shared" si="176"/>
        <v>130</v>
      </c>
    </row>
    <row r="3668" spans="2:16" ht="25.5" customHeight="1">
      <c r="B3668" s="400"/>
      <c r="D3668" s="434"/>
      <c r="F3668" s="103" t="s">
        <v>5435</v>
      </c>
      <c r="H3668" s="214" t="s">
        <v>8797</v>
      </c>
      <c r="J3668" s="46">
        <v>0</v>
      </c>
      <c r="K3668" s="14"/>
      <c r="L3668" s="18">
        <f t="shared" si="174"/>
        <v>0</v>
      </c>
      <c r="M3668" s="14">
        <v>100</v>
      </c>
      <c r="N3668" s="23"/>
      <c r="O3668" s="18">
        <f t="shared" si="175"/>
        <v>100</v>
      </c>
      <c r="P3668" s="16">
        <f t="shared" si="176"/>
        <v>100</v>
      </c>
    </row>
    <row r="3669" spans="2:16" ht="25.5" customHeight="1">
      <c r="B3669" s="400"/>
      <c r="D3669" s="434"/>
      <c r="F3669" s="103" t="s">
        <v>5435</v>
      </c>
      <c r="H3669" s="214" t="s">
        <v>8798</v>
      </c>
      <c r="J3669" s="46"/>
      <c r="K3669" s="14"/>
      <c r="L3669" s="18">
        <f t="shared" si="174"/>
        <v>0</v>
      </c>
      <c r="M3669" s="14"/>
      <c r="N3669" s="23"/>
      <c r="O3669" s="18">
        <f t="shared" si="175"/>
        <v>0</v>
      </c>
      <c r="P3669" s="16">
        <f t="shared" si="176"/>
        <v>0</v>
      </c>
    </row>
    <row r="3670" spans="2:16" ht="25.5" customHeight="1">
      <c r="B3670" s="400"/>
      <c r="D3670" s="434"/>
      <c r="F3670" s="103" t="s">
        <v>5436</v>
      </c>
      <c r="H3670" s="214" t="s">
        <v>5436</v>
      </c>
      <c r="J3670" s="46">
        <v>75</v>
      </c>
      <c r="K3670" s="14"/>
      <c r="L3670" s="18">
        <f t="shared" si="174"/>
        <v>75</v>
      </c>
      <c r="M3670" s="14">
        <v>45</v>
      </c>
      <c r="N3670" s="23"/>
      <c r="O3670" s="18">
        <f t="shared" si="175"/>
        <v>45</v>
      </c>
      <c r="P3670" s="16">
        <f t="shared" si="176"/>
        <v>120</v>
      </c>
    </row>
    <row r="3671" spans="2:16" ht="25.5" customHeight="1">
      <c r="B3671" s="400"/>
      <c r="D3671" s="434"/>
      <c r="F3671" s="103" t="s">
        <v>5437</v>
      </c>
      <c r="H3671" s="214" t="s">
        <v>5437</v>
      </c>
      <c r="J3671" s="46">
        <v>75</v>
      </c>
      <c r="K3671" s="14"/>
      <c r="L3671" s="18">
        <f t="shared" si="174"/>
        <v>75</v>
      </c>
      <c r="M3671" s="14">
        <v>30</v>
      </c>
      <c r="N3671" s="23"/>
      <c r="O3671" s="18">
        <f t="shared" si="175"/>
        <v>30</v>
      </c>
      <c r="P3671" s="16">
        <f t="shared" si="176"/>
        <v>105</v>
      </c>
    </row>
    <row r="3672" spans="2:16" ht="25.5" customHeight="1">
      <c r="B3672" s="400"/>
      <c r="D3672" s="434"/>
      <c r="F3672" s="103" t="s">
        <v>4273</v>
      </c>
      <c r="H3672" s="214" t="s">
        <v>4273</v>
      </c>
      <c r="J3672" s="46">
        <v>18</v>
      </c>
      <c r="K3672" s="14"/>
      <c r="L3672" s="18">
        <f t="shared" si="174"/>
        <v>18</v>
      </c>
      <c r="M3672" s="14">
        <v>10</v>
      </c>
      <c r="N3672" s="23"/>
      <c r="O3672" s="18">
        <f t="shared" si="175"/>
        <v>10</v>
      </c>
      <c r="P3672" s="16">
        <f t="shared" si="176"/>
        <v>28</v>
      </c>
    </row>
    <row r="3673" spans="2:16" ht="25.5" customHeight="1">
      <c r="B3673" s="400"/>
      <c r="D3673" s="434"/>
      <c r="F3673" s="103" t="s">
        <v>4111</v>
      </c>
      <c r="H3673" s="214" t="s">
        <v>8221</v>
      </c>
      <c r="J3673" s="46"/>
      <c r="K3673" s="14"/>
      <c r="L3673" s="18">
        <f t="shared" si="174"/>
        <v>0</v>
      </c>
      <c r="M3673" s="14"/>
      <c r="N3673" s="23"/>
      <c r="O3673" s="18">
        <f t="shared" si="175"/>
        <v>0</v>
      </c>
      <c r="P3673" s="16">
        <f t="shared" si="176"/>
        <v>0</v>
      </c>
    </row>
    <row r="3674" spans="2:16" ht="25.5" customHeight="1">
      <c r="B3674" s="400"/>
      <c r="D3674" s="434"/>
      <c r="F3674" s="103" t="s">
        <v>5438</v>
      </c>
      <c r="H3674" s="214" t="s">
        <v>5438</v>
      </c>
      <c r="J3674" s="46">
        <v>85</v>
      </c>
      <c r="K3674" s="14"/>
      <c r="L3674" s="18">
        <f t="shared" ref="L3674:L3737" si="177">+J3674+K3674</f>
        <v>85</v>
      </c>
      <c r="M3674" s="14">
        <v>40</v>
      </c>
      <c r="N3674" s="23"/>
      <c r="O3674" s="18">
        <f t="shared" ref="O3674:O3737" si="178">+N3674+M3674</f>
        <v>40</v>
      </c>
      <c r="P3674" s="16">
        <f t="shared" si="176"/>
        <v>125</v>
      </c>
    </row>
    <row r="3675" spans="2:16" ht="25.5" customHeight="1">
      <c r="B3675" s="400"/>
      <c r="D3675" s="434"/>
      <c r="F3675" s="103" t="s">
        <v>5439</v>
      </c>
      <c r="H3675" s="214" t="s">
        <v>5439</v>
      </c>
      <c r="J3675" s="46">
        <v>96</v>
      </c>
      <c r="K3675" s="14"/>
      <c r="L3675" s="18">
        <f t="shared" si="177"/>
        <v>96</v>
      </c>
      <c r="M3675" s="14">
        <v>30</v>
      </c>
      <c r="N3675" s="23"/>
      <c r="O3675" s="18">
        <f t="shared" si="178"/>
        <v>30</v>
      </c>
      <c r="P3675" s="16">
        <f t="shared" ref="P3675:P3738" si="179">+L3675+O3675</f>
        <v>126</v>
      </c>
    </row>
    <row r="3676" spans="2:16" ht="25.5" customHeight="1">
      <c r="B3676" s="400"/>
      <c r="D3676" s="434"/>
      <c r="F3676" s="103" t="s">
        <v>5176</v>
      </c>
      <c r="H3676" s="214" t="s">
        <v>5176</v>
      </c>
      <c r="J3676" s="46">
        <v>174</v>
      </c>
      <c r="K3676" s="14"/>
      <c r="L3676" s="18">
        <f t="shared" si="177"/>
        <v>174</v>
      </c>
      <c r="M3676" s="14">
        <v>143</v>
      </c>
      <c r="N3676" s="23"/>
      <c r="O3676" s="18">
        <f t="shared" si="178"/>
        <v>143</v>
      </c>
      <c r="P3676" s="16">
        <f t="shared" si="179"/>
        <v>317</v>
      </c>
    </row>
    <row r="3677" spans="2:16" ht="25.5" customHeight="1">
      <c r="B3677" s="400"/>
      <c r="D3677" s="434"/>
      <c r="F3677" s="103" t="s">
        <v>5440</v>
      </c>
      <c r="H3677" s="214" t="s">
        <v>5440</v>
      </c>
      <c r="J3677" s="46">
        <v>90</v>
      </c>
      <c r="K3677" s="14"/>
      <c r="L3677" s="18">
        <f t="shared" si="177"/>
        <v>90</v>
      </c>
      <c r="M3677" s="14">
        <v>50</v>
      </c>
      <c r="N3677" s="23"/>
      <c r="O3677" s="18">
        <f t="shared" si="178"/>
        <v>50</v>
      </c>
      <c r="P3677" s="16">
        <f t="shared" si="179"/>
        <v>140</v>
      </c>
    </row>
    <row r="3678" spans="2:16" ht="25.5" customHeight="1">
      <c r="B3678" s="400"/>
      <c r="D3678" s="435"/>
      <c r="F3678" s="103" t="s">
        <v>4130</v>
      </c>
      <c r="H3678" s="214" t="s">
        <v>4130</v>
      </c>
      <c r="J3678" s="46">
        <v>21</v>
      </c>
      <c r="K3678" s="14"/>
      <c r="L3678" s="18">
        <f t="shared" si="177"/>
        <v>21</v>
      </c>
      <c r="M3678" s="14">
        <v>21</v>
      </c>
      <c r="N3678" s="23"/>
      <c r="O3678" s="18">
        <f t="shared" si="178"/>
        <v>21</v>
      </c>
      <c r="P3678" s="16">
        <f t="shared" si="179"/>
        <v>42</v>
      </c>
    </row>
    <row r="3679" spans="2:16" ht="38.25">
      <c r="B3679" s="400"/>
      <c r="D3679" s="433" t="s">
        <v>3965</v>
      </c>
      <c r="F3679" s="103" t="s">
        <v>4811</v>
      </c>
      <c r="H3679" s="214" t="s">
        <v>8429</v>
      </c>
      <c r="J3679" s="46">
        <v>0</v>
      </c>
      <c r="K3679" s="14">
        <v>0</v>
      </c>
      <c r="L3679" s="18">
        <f t="shared" si="177"/>
        <v>0</v>
      </c>
      <c r="M3679" s="14">
        <v>0</v>
      </c>
      <c r="N3679" s="23">
        <v>0</v>
      </c>
      <c r="O3679" s="18">
        <f t="shared" si="178"/>
        <v>0</v>
      </c>
      <c r="P3679" s="16">
        <f t="shared" si="179"/>
        <v>0</v>
      </c>
    </row>
    <row r="3680" spans="2:16" ht="25.5">
      <c r="B3680" s="400"/>
      <c r="D3680" s="434"/>
      <c r="F3680" s="103" t="s">
        <v>5441</v>
      </c>
      <c r="H3680" s="214" t="s">
        <v>8799</v>
      </c>
      <c r="J3680" s="46">
        <v>0</v>
      </c>
      <c r="K3680" s="14">
        <v>0</v>
      </c>
      <c r="L3680" s="18">
        <f t="shared" si="177"/>
        <v>0</v>
      </c>
      <c r="M3680" s="14">
        <v>0</v>
      </c>
      <c r="N3680" s="23">
        <v>0</v>
      </c>
      <c r="O3680" s="18">
        <f t="shared" si="178"/>
        <v>0</v>
      </c>
      <c r="P3680" s="16">
        <f t="shared" si="179"/>
        <v>0</v>
      </c>
    </row>
    <row r="3681" spans="2:16" ht="25.5">
      <c r="B3681" s="400"/>
      <c r="D3681" s="434"/>
      <c r="F3681" s="103" t="s">
        <v>5441</v>
      </c>
      <c r="H3681" s="214" t="s">
        <v>8800</v>
      </c>
      <c r="J3681" s="46">
        <v>0</v>
      </c>
      <c r="K3681" s="14">
        <v>0</v>
      </c>
      <c r="L3681" s="18">
        <f t="shared" si="177"/>
        <v>0</v>
      </c>
      <c r="M3681" s="14">
        <v>0</v>
      </c>
      <c r="N3681" s="23">
        <v>0</v>
      </c>
      <c r="O3681" s="18">
        <f t="shared" si="178"/>
        <v>0</v>
      </c>
      <c r="P3681" s="16">
        <f t="shared" si="179"/>
        <v>0</v>
      </c>
    </row>
    <row r="3682" spans="2:16" ht="25.5">
      <c r="B3682" s="400"/>
      <c r="D3682" s="434"/>
      <c r="F3682" s="103" t="s">
        <v>5441</v>
      </c>
      <c r="H3682" s="214" t="s">
        <v>8801</v>
      </c>
      <c r="J3682" s="46">
        <v>617</v>
      </c>
      <c r="K3682" s="14">
        <v>0</v>
      </c>
      <c r="L3682" s="18">
        <f t="shared" si="177"/>
        <v>617</v>
      </c>
      <c r="M3682" s="14">
        <v>0</v>
      </c>
      <c r="N3682" s="23">
        <v>0</v>
      </c>
      <c r="O3682" s="18">
        <f t="shared" si="178"/>
        <v>0</v>
      </c>
      <c r="P3682" s="16">
        <f t="shared" si="179"/>
        <v>617</v>
      </c>
    </row>
    <row r="3683" spans="2:16" ht="25.5">
      <c r="B3683" s="400"/>
      <c r="D3683" s="434"/>
      <c r="F3683" s="103" t="s">
        <v>5442</v>
      </c>
      <c r="H3683" s="214" t="s">
        <v>8802</v>
      </c>
      <c r="J3683" s="46">
        <v>0</v>
      </c>
      <c r="K3683" s="14">
        <v>0</v>
      </c>
      <c r="L3683" s="18">
        <f t="shared" si="177"/>
        <v>0</v>
      </c>
      <c r="M3683" s="14">
        <v>30</v>
      </c>
      <c r="N3683" s="23">
        <v>0</v>
      </c>
      <c r="O3683" s="18">
        <f t="shared" si="178"/>
        <v>30</v>
      </c>
      <c r="P3683" s="16">
        <f t="shared" si="179"/>
        <v>30</v>
      </c>
    </row>
    <row r="3684" spans="2:16" ht="25.5">
      <c r="B3684" s="400"/>
      <c r="D3684" s="434"/>
      <c r="F3684" s="103" t="s">
        <v>5442</v>
      </c>
      <c r="H3684" s="214" t="s">
        <v>8803</v>
      </c>
      <c r="J3684" s="46">
        <v>122</v>
      </c>
      <c r="K3684" s="14">
        <v>0</v>
      </c>
      <c r="L3684" s="18">
        <f t="shared" si="177"/>
        <v>122</v>
      </c>
      <c r="M3684" s="14">
        <v>0</v>
      </c>
      <c r="N3684" s="23">
        <v>0</v>
      </c>
      <c r="O3684" s="18">
        <f t="shared" si="178"/>
        <v>0</v>
      </c>
      <c r="P3684" s="16">
        <f t="shared" si="179"/>
        <v>122</v>
      </c>
    </row>
    <row r="3685" spans="2:16">
      <c r="B3685" s="400"/>
      <c r="D3685" s="434"/>
      <c r="F3685" s="103" t="s">
        <v>5025</v>
      </c>
      <c r="H3685" s="214" t="s">
        <v>5025</v>
      </c>
      <c r="J3685" s="46">
        <v>22</v>
      </c>
      <c r="K3685" s="14">
        <v>0</v>
      </c>
      <c r="L3685" s="18">
        <f t="shared" si="177"/>
        <v>22</v>
      </c>
      <c r="M3685" s="14">
        <v>0</v>
      </c>
      <c r="N3685" s="23">
        <v>0</v>
      </c>
      <c r="O3685" s="18">
        <f t="shared" si="178"/>
        <v>0</v>
      </c>
      <c r="P3685" s="16">
        <f t="shared" si="179"/>
        <v>22</v>
      </c>
    </row>
    <row r="3686" spans="2:16">
      <c r="B3686" s="400"/>
      <c r="D3686" s="434"/>
      <c r="F3686" s="103" t="s">
        <v>5443</v>
      </c>
      <c r="H3686" s="214" t="s">
        <v>8804</v>
      </c>
      <c r="J3686" s="46">
        <v>0</v>
      </c>
      <c r="K3686" s="14">
        <v>0</v>
      </c>
      <c r="L3686" s="18">
        <f t="shared" si="177"/>
        <v>0</v>
      </c>
      <c r="M3686" s="14">
        <v>62</v>
      </c>
      <c r="N3686" s="23">
        <v>0</v>
      </c>
      <c r="O3686" s="18">
        <f t="shared" si="178"/>
        <v>62</v>
      </c>
      <c r="P3686" s="16">
        <f t="shared" si="179"/>
        <v>62</v>
      </c>
    </row>
    <row r="3687" spans="2:16">
      <c r="B3687" s="400"/>
      <c r="D3687" s="434"/>
      <c r="F3687" s="103" t="s">
        <v>5443</v>
      </c>
      <c r="H3687" s="214" t="s">
        <v>8805</v>
      </c>
      <c r="J3687" s="46">
        <v>0</v>
      </c>
      <c r="K3687" s="14">
        <v>0</v>
      </c>
      <c r="L3687" s="18">
        <f t="shared" si="177"/>
        <v>0</v>
      </c>
      <c r="M3687" s="14">
        <v>71</v>
      </c>
      <c r="N3687" s="23">
        <v>0</v>
      </c>
      <c r="O3687" s="18">
        <f t="shared" si="178"/>
        <v>71</v>
      </c>
      <c r="P3687" s="16">
        <f t="shared" si="179"/>
        <v>71</v>
      </c>
    </row>
    <row r="3688" spans="2:16">
      <c r="B3688" s="400"/>
      <c r="D3688" s="434"/>
      <c r="F3688" s="103" t="s">
        <v>5443</v>
      </c>
      <c r="H3688" s="214" t="s">
        <v>8806</v>
      </c>
      <c r="J3688" s="46">
        <v>0</v>
      </c>
      <c r="K3688" s="14">
        <v>0</v>
      </c>
      <c r="L3688" s="18">
        <f t="shared" si="177"/>
        <v>0</v>
      </c>
      <c r="M3688" s="14">
        <v>28</v>
      </c>
      <c r="N3688" s="23">
        <v>0</v>
      </c>
      <c r="O3688" s="18">
        <f t="shared" si="178"/>
        <v>28</v>
      </c>
      <c r="P3688" s="16">
        <f t="shared" si="179"/>
        <v>28</v>
      </c>
    </row>
    <row r="3689" spans="2:16">
      <c r="B3689" s="400"/>
      <c r="D3689" s="434"/>
      <c r="F3689" s="103" t="s">
        <v>5443</v>
      </c>
      <c r="H3689" s="214" t="s">
        <v>8807</v>
      </c>
      <c r="J3689" s="46">
        <v>0</v>
      </c>
      <c r="K3689" s="14">
        <v>0</v>
      </c>
      <c r="L3689" s="18">
        <f t="shared" si="177"/>
        <v>0</v>
      </c>
      <c r="M3689" s="14">
        <v>28</v>
      </c>
      <c r="N3689" s="23">
        <v>0</v>
      </c>
      <c r="O3689" s="18">
        <f t="shared" si="178"/>
        <v>28</v>
      </c>
      <c r="P3689" s="16">
        <f t="shared" si="179"/>
        <v>28</v>
      </c>
    </row>
    <row r="3690" spans="2:16">
      <c r="B3690" s="400"/>
      <c r="D3690" s="434"/>
      <c r="F3690" s="103" t="s">
        <v>5443</v>
      </c>
      <c r="H3690" s="214" t="s">
        <v>8808</v>
      </c>
      <c r="J3690" s="46">
        <v>0</v>
      </c>
      <c r="K3690" s="14">
        <v>0</v>
      </c>
      <c r="L3690" s="18">
        <f t="shared" si="177"/>
        <v>0</v>
      </c>
      <c r="M3690" s="14">
        <v>23</v>
      </c>
      <c r="N3690" s="23">
        <v>0</v>
      </c>
      <c r="O3690" s="18">
        <f t="shared" si="178"/>
        <v>23</v>
      </c>
      <c r="P3690" s="16">
        <f t="shared" si="179"/>
        <v>23</v>
      </c>
    </row>
    <row r="3691" spans="2:16" ht="25.5">
      <c r="B3691" s="400"/>
      <c r="D3691" s="434"/>
      <c r="F3691" s="103" t="s">
        <v>5443</v>
      </c>
      <c r="H3691" s="214" t="s">
        <v>8809</v>
      </c>
      <c r="J3691" s="46">
        <v>264</v>
      </c>
      <c r="K3691" s="14">
        <v>0</v>
      </c>
      <c r="L3691" s="18">
        <f t="shared" si="177"/>
        <v>264</v>
      </c>
      <c r="M3691" s="14">
        <v>0</v>
      </c>
      <c r="N3691" s="23">
        <v>0</v>
      </c>
      <c r="O3691" s="18">
        <f t="shared" si="178"/>
        <v>0</v>
      </c>
      <c r="P3691" s="16">
        <f t="shared" si="179"/>
        <v>264</v>
      </c>
    </row>
    <row r="3692" spans="2:16">
      <c r="B3692" s="400"/>
      <c r="D3692" s="434"/>
      <c r="F3692" s="103" t="s">
        <v>5443</v>
      </c>
      <c r="H3692" s="214" t="s">
        <v>8810</v>
      </c>
      <c r="J3692" s="46">
        <v>0</v>
      </c>
      <c r="K3692" s="14">
        <v>0</v>
      </c>
      <c r="L3692" s="18">
        <f t="shared" si="177"/>
        <v>0</v>
      </c>
      <c r="M3692" s="14">
        <v>0</v>
      </c>
      <c r="N3692" s="23">
        <v>0</v>
      </c>
      <c r="O3692" s="18">
        <f t="shared" si="178"/>
        <v>0</v>
      </c>
      <c r="P3692" s="16">
        <f t="shared" si="179"/>
        <v>0</v>
      </c>
    </row>
    <row r="3693" spans="2:16">
      <c r="B3693" s="400"/>
      <c r="D3693" s="434"/>
      <c r="F3693" s="103" t="s">
        <v>5444</v>
      </c>
      <c r="H3693" s="214" t="s">
        <v>8811</v>
      </c>
      <c r="J3693" s="46">
        <v>24</v>
      </c>
      <c r="K3693" s="14">
        <v>0</v>
      </c>
      <c r="L3693" s="18">
        <f t="shared" si="177"/>
        <v>24</v>
      </c>
      <c r="M3693" s="14">
        <v>0</v>
      </c>
      <c r="N3693" s="23">
        <v>0</v>
      </c>
      <c r="O3693" s="18">
        <f t="shared" si="178"/>
        <v>0</v>
      </c>
      <c r="P3693" s="16">
        <f t="shared" si="179"/>
        <v>24</v>
      </c>
    </row>
    <row r="3694" spans="2:16">
      <c r="B3694" s="400"/>
      <c r="D3694" s="434"/>
      <c r="F3694" s="103" t="s">
        <v>5445</v>
      </c>
      <c r="H3694" s="214" t="s">
        <v>5445</v>
      </c>
      <c r="J3694" s="46">
        <v>42</v>
      </c>
      <c r="K3694" s="14">
        <v>0</v>
      </c>
      <c r="L3694" s="18">
        <f t="shared" si="177"/>
        <v>42</v>
      </c>
      <c r="M3694" s="14">
        <v>0</v>
      </c>
      <c r="N3694" s="23">
        <v>0</v>
      </c>
      <c r="O3694" s="18">
        <f t="shared" si="178"/>
        <v>0</v>
      </c>
      <c r="P3694" s="16">
        <f t="shared" si="179"/>
        <v>42</v>
      </c>
    </row>
    <row r="3695" spans="2:16">
      <c r="B3695" s="400"/>
      <c r="D3695" s="434"/>
      <c r="F3695" s="103" t="s">
        <v>5446</v>
      </c>
      <c r="H3695" s="214" t="s">
        <v>5446</v>
      </c>
      <c r="J3695" s="46">
        <v>74</v>
      </c>
      <c r="K3695" s="14">
        <v>0</v>
      </c>
      <c r="L3695" s="18">
        <f t="shared" si="177"/>
        <v>74</v>
      </c>
      <c r="M3695" s="14">
        <v>0</v>
      </c>
      <c r="N3695" s="23">
        <v>0</v>
      </c>
      <c r="O3695" s="18">
        <f t="shared" si="178"/>
        <v>0</v>
      </c>
      <c r="P3695" s="16">
        <f t="shared" si="179"/>
        <v>74</v>
      </c>
    </row>
    <row r="3696" spans="2:16">
      <c r="B3696" s="400"/>
      <c r="D3696" s="434"/>
      <c r="F3696" s="103" t="s">
        <v>5193</v>
      </c>
      <c r="H3696" s="214" t="s">
        <v>5193</v>
      </c>
      <c r="J3696" s="46">
        <v>47</v>
      </c>
      <c r="K3696" s="14">
        <v>0</v>
      </c>
      <c r="L3696" s="18">
        <f t="shared" si="177"/>
        <v>47</v>
      </c>
      <c r="M3696" s="14">
        <v>0</v>
      </c>
      <c r="N3696" s="23">
        <v>0</v>
      </c>
      <c r="O3696" s="18">
        <f t="shared" si="178"/>
        <v>0</v>
      </c>
      <c r="P3696" s="16">
        <f t="shared" si="179"/>
        <v>47</v>
      </c>
    </row>
    <row r="3697" spans="2:16">
      <c r="B3697" s="400"/>
      <c r="D3697" s="434"/>
      <c r="F3697" s="103" t="s">
        <v>5447</v>
      </c>
      <c r="H3697" s="214" t="s">
        <v>5447</v>
      </c>
      <c r="J3697" s="46">
        <v>43</v>
      </c>
      <c r="K3697" s="14">
        <v>0</v>
      </c>
      <c r="L3697" s="18">
        <f t="shared" si="177"/>
        <v>43</v>
      </c>
      <c r="M3697" s="14">
        <v>0</v>
      </c>
      <c r="N3697" s="23">
        <v>0</v>
      </c>
      <c r="O3697" s="18">
        <f t="shared" si="178"/>
        <v>0</v>
      </c>
      <c r="P3697" s="16">
        <f t="shared" si="179"/>
        <v>43</v>
      </c>
    </row>
    <row r="3698" spans="2:16">
      <c r="B3698" s="400"/>
      <c r="D3698" s="434"/>
      <c r="F3698" s="103" t="s">
        <v>5448</v>
      </c>
      <c r="H3698" s="214" t="s">
        <v>5448</v>
      </c>
      <c r="J3698" s="46">
        <v>35</v>
      </c>
      <c r="K3698" s="14">
        <v>0</v>
      </c>
      <c r="L3698" s="18">
        <f t="shared" si="177"/>
        <v>35</v>
      </c>
      <c r="M3698" s="14">
        <v>0</v>
      </c>
      <c r="N3698" s="23">
        <v>0</v>
      </c>
      <c r="O3698" s="18">
        <f t="shared" si="178"/>
        <v>0</v>
      </c>
      <c r="P3698" s="16">
        <f t="shared" si="179"/>
        <v>35</v>
      </c>
    </row>
    <row r="3699" spans="2:16">
      <c r="B3699" s="400"/>
      <c r="D3699" s="434"/>
      <c r="F3699" s="103" t="s">
        <v>5449</v>
      </c>
      <c r="H3699" s="214" t="s">
        <v>5449</v>
      </c>
      <c r="J3699" s="46">
        <v>29</v>
      </c>
      <c r="K3699" s="14">
        <v>0</v>
      </c>
      <c r="L3699" s="18">
        <f t="shared" si="177"/>
        <v>29</v>
      </c>
      <c r="M3699" s="14">
        <v>0</v>
      </c>
      <c r="N3699" s="23">
        <v>0</v>
      </c>
      <c r="O3699" s="18">
        <f t="shared" si="178"/>
        <v>0</v>
      </c>
      <c r="P3699" s="16">
        <f t="shared" si="179"/>
        <v>29</v>
      </c>
    </row>
    <row r="3700" spans="2:16">
      <c r="B3700" s="400"/>
      <c r="D3700" s="434"/>
      <c r="F3700" s="103" t="s">
        <v>5450</v>
      </c>
      <c r="H3700" s="214" t="s">
        <v>5450</v>
      </c>
      <c r="J3700" s="46">
        <v>25</v>
      </c>
      <c r="K3700" s="14">
        <v>0</v>
      </c>
      <c r="L3700" s="18">
        <f t="shared" si="177"/>
        <v>25</v>
      </c>
      <c r="M3700" s="14">
        <v>0</v>
      </c>
      <c r="N3700" s="23">
        <v>0</v>
      </c>
      <c r="O3700" s="18">
        <f t="shared" si="178"/>
        <v>0</v>
      </c>
      <c r="P3700" s="16">
        <f t="shared" si="179"/>
        <v>25</v>
      </c>
    </row>
    <row r="3701" spans="2:16">
      <c r="B3701" s="400"/>
      <c r="D3701" s="434"/>
      <c r="F3701" s="103" t="s">
        <v>5451</v>
      </c>
      <c r="H3701" s="214" t="s">
        <v>5451</v>
      </c>
      <c r="J3701" s="46">
        <v>100</v>
      </c>
      <c r="K3701" s="14">
        <v>0</v>
      </c>
      <c r="L3701" s="18">
        <f t="shared" si="177"/>
        <v>100</v>
      </c>
      <c r="M3701" s="14">
        <v>0</v>
      </c>
      <c r="N3701" s="23">
        <v>0</v>
      </c>
      <c r="O3701" s="18">
        <f t="shared" si="178"/>
        <v>0</v>
      </c>
      <c r="P3701" s="16">
        <f t="shared" si="179"/>
        <v>100</v>
      </c>
    </row>
    <row r="3702" spans="2:16">
      <c r="B3702" s="400"/>
      <c r="D3702" s="434"/>
      <c r="F3702" s="103" t="s">
        <v>5166</v>
      </c>
      <c r="H3702" s="214" t="s">
        <v>5166</v>
      </c>
      <c r="J3702" s="46">
        <v>7</v>
      </c>
      <c r="K3702" s="14">
        <v>0</v>
      </c>
      <c r="L3702" s="18">
        <f t="shared" si="177"/>
        <v>7</v>
      </c>
      <c r="M3702" s="14">
        <v>0</v>
      </c>
      <c r="N3702" s="23">
        <v>0</v>
      </c>
      <c r="O3702" s="18">
        <f t="shared" si="178"/>
        <v>0</v>
      </c>
      <c r="P3702" s="16">
        <f t="shared" si="179"/>
        <v>7</v>
      </c>
    </row>
    <row r="3703" spans="2:16">
      <c r="B3703" s="400"/>
      <c r="D3703" s="434"/>
      <c r="F3703" s="103" t="s">
        <v>5452</v>
      </c>
      <c r="H3703" s="214" t="s">
        <v>5452</v>
      </c>
      <c r="J3703" s="46">
        <v>71</v>
      </c>
      <c r="K3703" s="14">
        <v>0</v>
      </c>
      <c r="L3703" s="18">
        <f t="shared" si="177"/>
        <v>71</v>
      </c>
      <c r="M3703" s="14">
        <v>0</v>
      </c>
      <c r="N3703" s="23">
        <v>0</v>
      </c>
      <c r="O3703" s="18">
        <f t="shared" si="178"/>
        <v>0</v>
      </c>
      <c r="P3703" s="16">
        <f t="shared" si="179"/>
        <v>71</v>
      </c>
    </row>
    <row r="3704" spans="2:16">
      <c r="B3704" s="400"/>
      <c r="D3704" s="434"/>
      <c r="F3704" s="103" t="s">
        <v>4461</v>
      </c>
      <c r="H3704" s="214" t="s">
        <v>4461</v>
      </c>
      <c r="J3704" s="46">
        <v>19</v>
      </c>
      <c r="K3704" s="14">
        <v>0</v>
      </c>
      <c r="L3704" s="18">
        <f t="shared" si="177"/>
        <v>19</v>
      </c>
      <c r="M3704" s="14">
        <v>0</v>
      </c>
      <c r="N3704" s="23">
        <v>0</v>
      </c>
      <c r="O3704" s="18">
        <f t="shared" si="178"/>
        <v>0</v>
      </c>
      <c r="P3704" s="16">
        <f t="shared" si="179"/>
        <v>19</v>
      </c>
    </row>
    <row r="3705" spans="2:16">
      <c r="B3705" s="400"/>
      <c r="D3705" s="434"/>
      <c r="F3705" s="103" t="s">
        <v>5187</v>
      </c>
      <c r="H3705" s="214" t="s">
        <v>5187</v>
      </c>
      <c r="J3705" s="46">
        <v>27</v>
      </c>
      <c r="K3705" s="14">
        <v>0</v>
      </c>
      <c r="L3705" s="18">
        <f t="shared" si="177"/>
        <v>27</v>
      </c>
      <c r="M3705" s="14">
        <v>0</v>
      </c>
      <c r="N3705" s="23">
        <v>0</v>
      </c>
      <c r="O3705" s="18">
        <f t="shared" si="178"/>
        <v>0</v>
      </c>
      <c r="P3705" s="16">
        <f t="shared" si="179"/>
        <v>27</v>
      </c>
    </row>
    <row r="3706" spans="2:16">
      <c r="B3706" s="400"/>
      <c r="D3706" s="434"/>
      <c r="F3706" s="103" t="s">
        <v>5453</v>
      </c>
      <c r="H3706" s="214" t="s">
        <v>5453</v>
      </c>
      <c r="J3706" s="46">
        <v>12</v>
      </c>
      <c r="K3706" s="14">
        <v>0</v>
      </c>
      <c r="L3706" s="18">
        <f t="shared" si="177"/>
        <v>12</v>
      </c>
      <c r="M3706" s="14">
        <v>0</v>
      </c>
      <c r="N3706" s="23">
        <v>0</v>
      </c>
      <c r="O3706" s="18">
        <f t="shared" si="178"/>
        <v>0</v>
      </c>
      <c r="P3706" s="16">
        <f t="shared" si="179"/>
        <v>12</v>
      </c>
    </row>
    <row r="3707" spans="2:16" ht="25.5">
      <c r="B3707" s="400"/>
      <c r="D3707" s="434"/>
      <c r="F3707" s="103" t="s">
        <v>5454</v>
      </c>
      <c r="H3707" s="214" t="s">
        <v>5454</v>
      </c>
      <c r="J3707" s="46">
        <v>43</v>
      </c>
      <c r="K3707" s="14">
        <v>0</v>
      </c>
      <c r="L3707" s="18">
        <f t="shared" si="177"/>
        <v>43</v>
      </c>
      <c r="M3707" s="14">
        <v>0</v>
      </c>
      <c r="N3707" s="23">
        <v>0</v>
      </c>
      <c r="O3707" s="18">
        <f t="shared" si="178"/>
        <v>0</v>
      </c>
      <c r="P3707" s="16">
        <f t="shared" si="179"/>
        <v>43</v>
      </c>
    </row>
    <row r="3708" spans="2:16" ht="25.5">
      <c r="B3708" s="400"/>
      <c r="D3708" s="434"/>
      <c r="F3708" s="103" t="s">
        <v>5455</v>
      </c>
      <c r="H3708" s="214" t="s">
        <v>5455</v>
      </c>
      <c r="J3708" s="46">
        <v>0</v>
      </c>
      <c r="K3708" s="14">
        <v>0</v>
      </c>
      <c r="L3708" s="18">
        <f t="shared" si="177"/>
        <v>0</v>
      </c>
      <c r="M3708" s="14">
        <v>0</v>
      </c>
      <c r="N3708" s="23">
        <v>0</v>
      </c>
      <c r="O3708" s="18">
        <f t="shared" si="178"/>
        <v>0</v>
      </c>
      <c r="P3708" s="16">
        <f t="shared" si="179"/>
        <v>0</v>
      </c>
    </row>
    <row r="3709" spans="2:16" ht="25.5">
      <c r="B3709" s="400"/>
      <c r="D3709" s="434"/>
      <c r="F3709" s="103" t="s">
        <v>5456</v>
      </c>
      <c r="H3709" s="214" t="s">
        <v>8812</v>
      </c>
      <c r="J3709" s="46">
        <v>0</v>
      </c>
      <c r="K3709" s="14">
        <v>0</v>
      </c>
      <c r="L3709" s="18">
        <f t="shared" si="177"/>
        <v>0</v>
      </c>
      <c r="M3709" s="14">
        <v>0</v>
      </c>
      <c r="N3709" s="23">
        <v>0</v>
      </c>
      <c r="O3709" s="18">
        <f t="shared" si="178"/>
        <v>0</v>
      </c>
      <c r="P3709" s="16">
        <f t="shared" si="179"/>
        <v>0</v>
      </c>
    </row>
    <row r="3710" spans="2:16">
      <c r="B3710" s="400"/>
      <c r="D3710" s="434"/>
      <c r="F3710" s="103" t="s">
        <v>4160</v>
      </c>
      <c r="H3710" s="214" t="s">
        <v>4160</v>
      </c>
      <c r="J3710" s="46">
        <v>0</v>
      </c>
      <c r="K3710" s="14">
        <v>0</v>
      </c>
      <c r="L3710" s="18">
        <f t="shared" si="177"/>
        <v>0</v>
      </c>
      <c r="M3710" s="14">
        <v>0</v>
      </c>
      <c r="N3710" s="23">
        <v>0</v>
      </c>
      <c r="O3710" s="18">
        <f t="shared" si="178"/>
        <v>0</v>
      </c>
      <c r="P3710" s="16">
        <f t="shared" si="179"/>
        <v>0</v>
      </c>
    </row>
    <row r="3711" spans="2:16" ht="25.5">
      <c r="B3711" s="400"/>
      <c r="D3711" s="434"/>
      <c r="F3711" s="103" t="s">
        <v>5457</v>
      </c>
      <c r="H3711" s="214" t="s">
        <v>5457</v>
      </c>
      <c r="J3711" s="46">
        <v>0</v>
      </c>
      <c r="K3711" s="14">
        <v>0</v>
      </c>
      <c r="L3711" s="18">
        <f t="shared" si="177"/>
        <v>0</v>
      </c>
      <c r="M3711" s="14">
        <v>0</v>
      </c>
      <c r="N3711" s="23">
        <v>0</v>
      </c>
      <c r="O3711" s="18">
        <f t="shared" si="178"/>
        <v>0</v>
      </c>
      <c r="P3711" s="16">
        <f t="shared" si="179"/>
        <v>0</v>
      </c>
    </row>
    <row r="3712" spans="2:16" ht="25.5">
      <c r="B3712" s="400"/>
      <c r="D3712" s="434"/>
      <c r="F3712" s="103" t="s">
        <v>5114</v>
      </c>
      <c r="H3712" s="214" t="s">
        <v>5210</v>
      </c>
      <c r="J3712" s="46">
        <v>0</v>
      </c>
      <c r="K3712" s="14">
        <v>0</v>
      </c>
      <c r="L3712" s="18">
        <f t="shared" si="177"/>
        <v>0</v>
      </c>
      <c r="M3712" s="14">
        <v>0</v>
      </c>
      <c r="N3712" s="23">
        <v>0</v>
      </c>
      <c r="O3712" s="18">
        <f t="shared" si="178"/>
        <v>0</v>
      </c>
      <c r="P3712" s="16">
        <f t="shared" si="179"/>
        <v>0</v>
      </c>
    </row>
    <row r="3713" spans="2:16">
      <c r="B3713" s="400"/>
      <c r="D3713" s="434"/>
      <c r="F3713" s="103" t="s">
        <v>5458</v>
      </c>
      <c r="H3713" s="214" t="s">
        <v>5458</v>
      </c>
      <c r="J3713" s="46">
        <v>27</v>
      </c>
      <c r="K3713" s="14">
        <v>0</v>
      </c>
      <c r="L3713" s="18">
        <f t="shared" si="177"/>
        <v>27</v>
      </c>
      <c r="M3713" s="14">
        <v>0</v>
      </c>
      <c r="N3713" s="23">
        <v>0</v>
      </c>
      <c r="O3713" s="18">
        <f t="shared" si="178"/>
        <v>0</v>
      </c>
      <c r="P3713" s="16">
        <f t="shared" si="179"/>
        <v>27</v>
      </c>
    </row>
    <row r="3714" spans="2:16">
      <c r="B3714" s="400"/>
      <c r="D3714" s="434"/>
      <c r="F3714" s="103" t="s">
        <v>5459</v>
      </c>
      <c r="H3714" s="214" t="s">
        <v>5459</v>
      </c>
      <c r="J3714" s="46">
        <v>41</v>
      </c>
      <c r="K3714" s="14">
        <v>0</v>
      </c>
      <c r="L3714" s="18">
        <f t="shared" si="177"/>
        <v>41</v>
      </c>
      <c r="M3714" s="14">
        <v>0</v>
      </c>
      <c r="N3714" s="23">
        <v>0</v>
      </c>
      <c r="O3714" s="18">
        <f t="shared" si="178"/>
        <v>0</v>
      </c>
      <c r="P3714" s="16">
        <f t="shared" si="179"/>
        <v>41</v>
      </c>
    </row>
    <row r="3715" spans="2:16" ht="25.5">
      <c r="B3715" s="400"/>
      <c r="D3715" s="434"/>
      <c r="F3715" s="103" t="s">
        <v>5460</v>
      </c>
      <c r="H3715" s="214" t="s">
        <v>8813</v>
      </c>
      <c r="J3715" s="46">
        <v>0</v>
      </c>
      <c r="K3715" s="14">
        <v>0</v>
      </c>
      <c r="L3715" s="18">
        <f t="shared" si="177"/>
        <v>0</v>
      </c>
      <c r="M3715" s="14">
        <v>0</v>
      </c>
      <c r="N3715" s="23">
        <v>0</v>
      </c>
      <c r="O3715" s="18">
        <f t="shared" si="178"/>
        <v>0</v>
      </c>
      <c r="P3715" s="16">
        <f t="shared" si="179"/>
        <v>0</v>
      </c>
    </row>
    <row r="3716" spans="2:16">
      <c r="B3716" s="400"/>
      <c r="D3716" s="435"/>
      <c r="F3716" s="103" t="s">
        <v>5461</v>
      </c>
      <c r="H3716" s="214" t="s">
        <v>5461</v>
      </c>
      <c r="J3716" s="46">
        <v>17</v>
      </c>
      <c r="K3716" s="14">
        <v>0</v>
      </c>
      <c r="L3716" s="18">
        <f t="shared" si="177"/>
        <v>17</v>
      </c>
      <c r="M3716" s="14">
        <v>0</v>
      </c>
      <c r="N3716" s="23">
        <v>0</v>
      </c>
      <c r="O3716" s="18">
        <f t="shared" si="178"/>
        <v>0</v>
      </c>
      <c r="P3716" s="16">
        <f t="shared" si="179"/>
        <v>17</v>
      </c>
    </row>
    <row r="3717" spans="2:16" ht="25.5">
      <c r="B3717" s="400"/>
      <c r="D3717" s="433" t="s">
        <v>3966</v>
      </c>
      <c r="F3717" s="103" t="s">
        <v>5462</v>
      </c>
      <c r="H3717" s="214" t="s">
        <v>8814</v>
      </c>
      <c r="J3717" s="46">
        <v>229</v>
      </c>
      <c r="K3717" s="14">
        <v>0</v>
      </c>
      <c r="L3717" s="18">
        <f t="shared" si="177"/>
        <v>229</v>
      </c>
      <c r="M3717" s="14">
        <v>0</v>
      </c>
      <c r="N3717" s="23">
        <v>0</v>
      </c>
      <c r="O3717" s="18">
        <f t="shared" si="178"/>
        <v>0</v>
      </c>
      <c r="P3717" s="16">
        <f t="shared" si="179"/>
        <v>229</v>
      </c>
    </row>
    <row r="3718" spans="2:16">
      <c r="B3718" s="400"/>
      <c r="D3718" s="434"/>
      <c r="F3718" s="103" t="s">
        <v>5462</v>
      </c>
      <c r="H3718" s="214" t="s">
        <v>8815</v>
      </c>
      <c r="J3718" s="46">
        <v>229</v>
      </c>
      <c r="K3718" s="14">
        <v>0</v>
      </c>
      <c r="L3718" s="18">
        <f t="shared" si="177"/>
        <v>229</v>
      </c>
      <c r="M3718" s="14">
        <v>0</v>
      </c>
      <c r="N3718" s="23">
        <v>0</v>
      </c>
      <c r="O3718" s="18">
        <f t="shared" si="178"/>
        <v>0</v>
      </c>
      <c r="P3718" s="16">
        <f t="shared" si="179"/>
        <v>229</v>
      </c>
    </row>
    <row r="3719" spans="2:16">
      <c r="B3719" s="400"/>
      <c r="D3719" s="434"/>
      <c r="F3719" s="103" t="s">
        <v>5463</v>
      </c>
      <c r="H3719" s="214" t="s">
        <v>5463</v>
      </c>
      <c r="J3719" s="46"/>
      <c r="K3719" s="14"/>
      <c r="L3719" s="18">
        <f t="shared" si="177"/>
        <v>0</v>
      </c>
      <c r="M3719" s="14"/>
      <c r="N3719" s="23"/>
      <c r="O3719" s="18">
        <f t="shared" si="178"/>
        <v>0</v>
      </c>
      <c r="P3719" s="16">
        <f t="shared" si="179"/>
        <v>0</v>
      </c>
    </row>
    <row r="3720" spans="2:16" ht="25.5">
      <c r="B3720" s="400"/>
      <c r="D3720" s="434"/>
      <c r="F3720" s="103" t="s">
        <v>5464</v>
      </c>
      <c r="H3720" s="214" t="s">
        <v>5464</v>
      </c>
      <c r="J3720" s="46"/>
      <c r="K3720" s="14"/>
      <c r="L3720" s="18">
        <f t="shared" si="177"/>
        <v>0</v>
      </c>
      <c r="M3720" s="14"/>
      <c r="N3720" s="23"/>
      <c r="O3720" s="18">
        <f t="shared" si="178"/>
        <v>0</v>
      </c>
      <c r="P3720" s="16">
        <f t="shared" si="179"/>
        <v>0</v>
      </c>
    </row>
    <row r="3721" spans="2:16">
      <c r="B3721" s="400"/>
      <c r="D3721" s="434"/>
      <c r="F3721" s="103" t="s">
        <v>5465</v>
      </c>
      <c r="H3721" s="214" t="s">
        <v>5465</v>
      </c>
      <c r="J3721" s="46">
        <v>43</v>
      </c>
      <c r="K3721" s="14">
        <v>0</v>
      </c>
      <c r="L3721" s="18">
        <f t="shared" si="177"/>
        <v>43</v>
      </c>
      <c r="M3721" s="14">
        <v>0</v>
      </c>
      <c r="N3721" s="23">
        <v>0</v>
      </c>
      <c r="O3721" s="18">
        <f t="shared" si="178"/>
        <v>0</v>
      </c>
      <c r="P3721" s="16">
        <f t="shared" si="179"/>
        <v>43</v>
      </c>
    </row>
    <row r="3722" spans="2:16">
      <c r="B3722" s="400"/>
      <c r="D3722" s="434"/>
      <c r="F3722" s="103" t="s">
        <v>5466</v>
      </c>
      <c r="H3722" s="214" t="s">
        <v>5466</v>
      </c>
      <c r="J3722" s="46"/>
      <c r="K3722" s="14"/>
      <c r="L3722" s="18">
        <f t="shared" si="177"/>
        <v>0</v>
      </c>
      <c r="M3722" s="14"/>
      <c r="N3722" s="23"/>
      <c r="O3722" s="18">
        <f t="shared" si="178"/>
        <v>0</v>
      </c>
      <c r="P3722" s="16">
        <f t="shared" si="179"/>
        <v>0</v>
      </c>
    </row>
    <row r="3723" spans="2:16" ht="25.5">
      <c r="B3723" s="400"/>
      <c r="D3723" s="434"/>
      <c r="F3723" s="103" t="s">
        <v>5467</v>
      </c>
      <c r="H3723" s="214" t="s">
        <v>5467</v>
      </c>
      <c r="J3723" s="46"/>
      <c r="K3723" s="14"/>
      <c r="L3723" s="18">
        <f t="shared" si="177"/>
        <v>0</v>
      </c>
      <c r="M3723" s="14"/>
      <c r="N3723" s="23"/>
      <c r="O3723" s="18">
        <f t="shared" si="178"/>
        <v>0</v>
      </c>
      <c r="P3723" s="16">
        <f t="shared" si="179"/>
        <v>0</v>
      </c>
    </row>
    <row r="3724" spans="2:16" ht="25.5">
      <c r="B3724" s="400"/>
      <c r="D3724" s="434"/>
      <c r="F3724" s="103" t="s">
        <v>5468</v>
      </c>
      <c r="H3724" s="214" t="s">
        <v>5468</v>
      </c>
      <c r="J3724" s="46"/>
      <c r="K3724" s="14"/>
      <c r="L3724" s="18">
        <f t="shared" si="177"/>
        <v>0</v>
      </c>
      <c r="M3724" s="14"/>
      <c r="N3724" s="23"/>
      <c r="O3724" s="18">
        <f t="shared" si="178"/>
        <v>0</v>
      </c>
      <c r="P3724" s="16">
        <f t="shared" si="179"/>
        <v>0</v>
      </c>
    </row>
    <row r="3725" spans="2:16">
      <c r="B3725" s="400"/>
      <c r="D3725" s="434"/>
      <c r="F3725" s="103" t="s">
        <v>4075</v>
      </c>
      <c r="H3725" s="214" t="s">
        <v>4075</v>
      </c>
      <c r="J3725" s="46">
        <v>61</v>
      </c>
      <c r="K3725" s="14">
        <v>0</v>
      </c>
      <c r="L3725" s="18">
        <f t="shared" si="177"/>
        <v>61</v>
      </c>
      <c r="M3725" s="14">
        <v>0</v>
      </c>
      <c r="N3725" s="23">
        <v>0</v>
      </c>
      <c r="O3725" s="18">
        <f t="shared" si="178"/>
        <v>0</v>
      </c>
      <c r="P3725" s="16">
        <f t="shared" si="179"/>
        <v>61</v>
      </c>
    </row>
    <row r="3726" spans="2:16">
      <c r="B3726" s="400"/>
      <c r="D3726" s="434"/>
      <c r="F3726" s="103" t="s">
        <v>5469</v>
      </c>
      <c r="H3726" s="214" t="s">
        <v>5469</v>
      </c>
      <c r="J3726" s="46"/>
      <c r="K3726" s="14"/>
      <c r="L3726" s="18">
        <f t="shared" si="177"/>
        <v>0</v>
      </c>
      <c r="M3726" s="14"/>
      <c r="N3726" s="23"/>
      <c r="O3726" s="18">
        <f t="shared" si="178"/>
        <v>0</v>
      </c>
      <c r="P3726" s="16">
        <f t="shared" si="179"/>
        <v>0</v>
      </c>
    </row>
    <row r="3727" spans="2:16">
      <c r="B3727" s="400"/>
      <c r="D3727" s="434"/>
      <c r="F3727" s="103" t="s">
        <v>4466</v>
      </c>
      <c r="H3727" s="214" t="s">
        <v>4466</v>
      </c>
      <c r="J3727" s="46">
        <v>56</v>
      </c>
      <c r="K3727" s="14">
        <v>0</v>
      </c>
      <c r="L3727" s="18">
        <f t="shared" si="177"/>
        <v>56</v>
      </c>
      <c r="M3727" s="14">
        <v>0</v>
      </c>
      <c r="N3727" s="23">
        <v>0</v>
      </c>
      <c r="O3727" s="18">
        <f t="shared" si="178"/>
        <v>0</v>
      </c>
      <c r="P3727" s="16">
        <f t="shared" si="179"/>
        <v>56</v>
      </c>
    </row>
    <row r="3728" spans="2:16">
      <c r="B3728" s="400"/>
      <c r="D3728" s="434"/>
      <c r="F3728" s="103" t="s">
        <v>5470</v>
      </c>
      <c r="H3728" s="214" t="s">
        <v>5470</v>
      </c>
      <c r="J3728" s="46">
        <v>83</v>
      </c>
      <c r="K3728" s="14">
        <v>0</v>
      </c>
      <c r="L3728" s="18">
        <f t="shared" si="177"/>
        <v>83</v>
      </c>
      <c r="M3728" s="14">
        <v>0</v>
      </c>
      <c r="N3728" s="23">
        <v>0</v>
      </c>
      <c r="O3728" s="18">
        <f t="shared" si="178"/>
        <v>0</v>
      </c>
      <c r="P3728" s="16">
        <f t="shared" si="179"/>
        <v>83</v>
      </c>
    </row>
    <row r="3729" spans="2:16">
      <c r="B3729" s="400"/>
      <c r="D3729" s="434"/>
      <c r="F3729" s="103" t="s">
        <v>4327</v>
      </c>
      <c r="H3729" s="214" t="s">
        <v>4327</v>
      </c>
      <c r="J3729" s="46">
        <v>72</v>
      </c>
      <c r="K3729" s="14">
        <v>0</v>
      </c>
      <c r="L3729" s="18">
        <f t="shared" si="177"/>
        <v>72</v>
      </c>
      <c r="M3729" s="14">
        <v>0</v>
      </c>
      <c r="N3729" s="23">
        <v>0</v>
      </c>
      <c r="O3729" s="18">
        <f t="shared" si="178"/>
        <v>0</v>
      </c>
      <c r="P3729" s="16">
        <f t="shared" si="179"/>
        <v>72</v>
      </c>
    </row>
    <row r="3730" spans="2:16">
      <c r="B3730" s="400"/>
      <c r="D3730" s="434"/>
      <c r="F3730" s="103" t="s">
        <v>4091</v>
      </c>
      <c r="H3730" s="214" t="s">
        <v>4091</v>
      </c>
      <c r="J3730" s="46"/>
      <c r="K3730" s="14"/>
      <c r="L3730" s="18">
        <f t="shared" si="177"/>
        <v>0</v>
      </c>
      <c r="M3730" s="14"/>
      <c r="N3730" s="23"/>
      <c r="O3730" s="18">
        <f t="shared" si="178"/>
        <v>0</v>
      </c>
      <c r="P3730" s="16">
        <f t="shared" si="179"/>
        <v>0</v>
      </c>
    </row>
    <row r="3731" spans="2:16">
      <c r="B3731" s="400"/>
      <c r="D3731" s="434"/>
      <c r="F3731" s="103" t="s">
        <v>4270</v>
      </c>
      <c r="H3731" s="214" t="s">
        <v>4270</v>
      </c>
      <c r="J3731" s="46"/>
      <c r="K3731" s="14"/>
      <c r="L3731" s="18">
        <f t="shared" si="177"/>
        <v>0</v>
      </c>
      <c r="M3731" s="14"/>
      <c r="N3731" s="23"/>
      <c r="O3731" s="18">
        <f t="shared" si="178"/>
        <v>0</v>
      </c>
      <c r="P3731" s="16">
        <f t="shared" si="179"/>
        <v>0</v>
      </c>
    </row>
    <row r="3732" spans="2:16">
      <c r="B3732" s="400"/>
      <c r="D3732" s="434"/>
      <c r="F3732" s="103" t="s">
        <v>4160</v>
      </c>
      <c r="H3732" s="214" t="s">
        <v>4160</v>
      </c>
      <c r="J3732" s="46"/>
      <c r="K3732" s="14"/>
      <c r="L3732" s="18">
        <f t="shared" si="177"/>
        <v>0</v>
      </c>
      <c r="M3732" s="14"/>
      <c r="N3732" s="23"/>
      <c r="O3732" s="18">
        <f t="shared" si="178"/>
        <v>0</v>
      </c>
      <c r="P3732" s="16">
        <f t="shared" si="179"/>
        <v>0</v>
      </c>
    </row>
    <row r="3733" spans="2:16">
      <c r="B3733" s="400"/>
      <c r="D3733" s="434"/>
      <c r="F3733" s="103" t="s">
        <v>5471</v>
      </c>
      <c r="H3733" s="214" t="s">
        <v>5471</v>
      </c>
      <c r="J3733" s="46"/>
      <c r="K3733" s="14"/>
      <c r="L3733" s="18">
        <f t="shared" si="177"/>
        <v>0</v>
      </c>
      <c r="M3733" s="14"/>
      <c r="N3733" s="23"/>
      <c r="O3733" s="18">
        <f t="shared" si="178"/>
        <v>0</v>
      </c>
      <c r="P3733" s="16">
        <f t="shared" si="179"/>
        <v>0</v>
      </c>
    </row>
    <row r="3734" spans="2:16">
      <c r="B3734" s="400"/>
      <c r="D3734" s="435"/>
      <c r="F3734" s="103" t="s">
        <v>5472</v>
      </c>
      <c r="H3734" s="214" t="s">
        <v>5472</v>
      </c>
      <c r="J3734" s="46">
        <v>65</v>
      </c>
      <c r="K3734" s="14">
        <v>0</v>
      </c>
      <c r="L3734" s="18">
        <f t="shared" si="177"/>
        <v>65</v>
      </c>
      <c r="M3734" s="14">
        <v>0</v>
      </c>
      <c r="N3734" s="23">
        <v>0</v>
      </c>
      <c r="O3734" s="18">
        <f t="shared" si="178"/>
        <v>0</v>
      </c>
      <c r="P3734" s="16">
        <f t="shared" si="179"/>
        <v>65</v>
      </c>
    </row>
    <row r="3735" spans="2:16" ht="25.5">
      <c r="B3735" s="400"/>
      <c r="D3735" s="433" t="s">
        <v>3967</v>
      </c>
      <c r="F3735" s="103" t="s">
        <v>3049</v>
      </c>
      <c r="H3735" s="214" t="s">
        <v>3049</v>
      </c>
      <c r="J3735" s="46">
        <v>110</v>
      </c>
      <c r="K3735" s="14">
        <v>0</v>
      </c>
      <c r="L3735" s="18">
        <f t="shared" si="177"/>
        <v>110</v>
      </c>
      <c r="M3735" s="14">
        <v>9</v>
      </c>
      <c r="N3735" s="23">
        <v>0</v>
      </c>
      <c r="O3735" s="18">
        <f t="shared" si="178"/>
        <v>9</v>
      </c>
      <c r="P3735" s="16">
        <f t="shared" si="179"/>
        <v>119</v>
      </c>
    </row>
    <row r="3736" spans="2:16" ht="25.5">
      <c r="B3736" s="400"/>
      <c r="D3736" s="434"/>
      <c r="F3736" s="103" t="s">
        <v>5473</v>
      </c>
      <c r="H3736" s="214" t="s">
        <v>5473</v>
      </c>
      <c r="J3736" s="46">
        <v>200</v>
      </c>
      <c r="K3736" s="14">
        <v>0</v>
      </c>
      <c r="L3736" s="18">
        <f t="shared" si="177"/>
        <v>200</v>
      </c>
      <c r="M3736" s="14">
        <v>20</v>
      </c>
      <c r="N3736" s="23">
        <v>0</v>
      </c>
      <c r="O3736" s="18">
        <f t="shared" si="178"/>
        <v>20</v>
      </c>
      <c r="P3736" s="16">
        <f t="shared" si="179"/>
        <v>220</v>
      </c>
    </row>
    <row r="3737" spans="2:16" ht="25.5">
      <c r="B3737" s="400"/>
      <c r="D3737" s="434"/>
      <c r="F3737" s="103" t="s">
        <v>5474</v>
      </c>
      <c r="H3737" s="214" t="s">
        <v>8816</v>
      </c>
      <c r="J3737" s="46">
        <v>190</v>
      </c>
      <c r="K3737" s="14">
        <v>0</v>
      </c>
      <c r="L3737" s="18">
        <f t="shared" si="177"/>
        <v>190</v>
      </c>
      <c r="M3737" s="14">
        <v>25</v>
      </c>
      <c r="N3737" s="23">
        <v>0</v>
      </c>
      <c r="O3737" s="18">
        <f t="shared" si="178"/>
        <v>25</v>
      </c>
      <c r="P3737" s="16">
        <f t="shared" si="179"/>
        <v>215</v>
      </c>
    </row>
    <row r="3738" spans="2:16" ht="38.25">
      <c r="B3738" s="400"/>
      <c r="D3738" s="434"/>
      <c r="F3738" s="103" t="s">
        <v>5474</v>
      </c>
      <c r="H3738" s="214" t="s">
        <v>8817</v>
      </c>
      <c r="J3738" s="46">
        <v>0</v>
      </c>
      <c r="K3738" s="14">
        <v>0</v>
      </c>
      <c r="L3738" s="18">
        <f t="shared" ref="L3738:L3801" si="180">+J3738+K3738</f>
        <v>0</v>
      </c>
      <c r="M3738" s="14">
        <v>25</v>
      </c>
      <c r="N3738" s="23">
        <v>0</v>
      </c>
      <c r="O3738" s="18">
        <f t="shared" ref="O3738:O3801" si="181">+N3738+M3738</f>
        <v>25</v>
      </c>
      <c r="P3738" s="16">
        <f t="shared" si="179"/>
        <v>25</v>
      </c>
    </row>
    <row r="3739" spans="2:16" ht="25.5">
      <c r="B3739" s="400"/>
      <c r="D3739" s="434"/>
      <c r="F3739" s="103" t="s">
        <v>5475</v>
      </c>
      <c r="H3739" s="214" t="s">
        <v>8818</v>
      </c>
      <c r="J3739" s="46">
        <v>196</v>
      </c>
      <c r="K3739" s="14">
        <v>0</v>
      </c>
      <c r="L3739" s="18">
        <f t="shared" si="180"/>
        <v>196</v>
      </c>
      <c r="M3739" s="14">
        <v>0</v>
      </c>
      <c r="N3739" s="23">
        <v>0</v>
      </c>
      <c r="O3739" s="18">
        <f t="shared" si="181"/>
        <v>0</v>
      </c>
      <c r="P3739" s="16">
        <f t="shared" ref="P3739:P3802" si="182">+L3739+O3739</f>
        <v>196</v>
      </c>
    </row>
    <row r="3740" spans="2:16" ht="25.5">
      <c r="B3740" s="400"/>
      <c r="D3740" s="434"/>
      <c r="F3740" s="103" t="s">
        <v>5475</v>
      </c>
      <c r="H3740" s="214" t="s">
        <v>8819</v>
      </c>
      <c r="J3740" s="46">
        <v>180</v>
      </c>
      <c r="K3740" s="14">
        <v>0</v>
      </c>
      <c r="L3740" s="18">
        <f t="shared" si="180"/>
        <v>180</v>
      </c>
      <c r="M3740" s="14">
        <v>50</v>
      </c>
      <c r="N3740" s="23">
        <v>0</v>
      </c>
      <c r="O3740" s="18">
        <f t="shared" si="181"/>
        <v>50</v>
      </c>
      <c r="P3740" s="16">
        <f t="shared" si="182"/>
        <v>230</v>
      </c>
    </row>
    <row r="3741" spans="2:16" ht="25.5">
      <c r="B3741" s="400"/>
      <c r="D3741" s="434"/>
      <c r="F3741" s="103" t="s">
        <v>5476</v>
      </c>
      <c r="H3741" s="214" t="s">
        <v>8820</v>
      </c>
      <c r="J3741" s="46"/>
      <c r="K3741" s="14"/>
      <c r="L3741" s="18">
        <f t="shared" si="180"/>
        <v>0</v>
      </c>
      <c r="M3741" s="14"/>
      <c r="N3741" s="23"/>
      <c r="O3741" s="18">
        <f t="shared" si="181"/>
        <v>0</v>
      </c>
      <c r="P3741" s="16">
        <f t="shared" si="182"/>
        <v>0</v>
      </c>
    </row>
    <row r="3742" spans="2:16" ht="25.5">
      <c r="B3742" s="400"/>
      <c r="D3742" s="434"/>
      <c r="F3742" s="103" t="s">
        <v>5476</v>
      </c>
      <c r="H3742" s="214" t="s">
        <v>8821</v>
      </c>
      <c r="J3742" s="46">
        <v>29</v>
      </c>
      <c r="K3742" s="14">
        <v>0</v>
      </c>
      <c r="L3742" s="18">
        <f t="shared" si="180"/>
        <v>29</v>
      </c>
      <c r="M3742" s="14">
        <v>6</v>
      </c>
      <c r="N3742" s="23">
        <v>0</v>
      </c>
      <c r="O3742" s="18">
        <f t="shared" si="181"/>
        <v>6</v>
      </c>
      <c r="P3742" s="16">
        <f t="shared" si="182"/>
        <v>35</v>
      </c>
    </row>
    <row r="3743" spans="2:16" ht="25.5">
      <c r="B3743" s="400"/>
      <c r="D3743" s="434"/>
      <c r="F3743" s="103" t="s">
        <v>5476</v>
      </c>
      <c r="H3743" s="214" t="s">
        <v>5476</v>
      </c>
      <c r="J3743" s="46">
        <v>69</v>
      </c>
      <c r="K3743" s="14">
        <v>0</v>
      </c>
      <c r="L3743" s="18">
        <f t="shared" si="180"/>
        <v>69</v>
      </c>
      <c r="M3743" s="14">
        <v>9</v>
      </c>
      <c r="N3743" s="23">
        <v>0</v>
      </c>
      <c r="O3743" s="18">
        <f t="shared" si="181"/>
        <v>9</v>
      </c>
      <c r="P3743" s="16">
        <f t="shared" si="182"/>
        <v>78</v>
      </c>
    </row>
    <row r="3744" spans="2:16" ht="25.5">
      <c r="B3744" s="400"/>
      <c r="D3744" s="434"/>
      <c r="F3744" s="103" t="s">
        <v>5477</v>
      </c>
      <c r="H3744" s="214" t="s">
        <v>8822</v>
      </c>
      <c r="J3744" s="46">
        <v>100</v>
      </c>
      <c r="K3744" s="14">
        <v>0</v>
      </c>
      <c r="L3744" s="18">
        <f t="shared" si="180"/>
        <v>100</v>
      </c>
      <c r="M3744" s="14">
        <v>30</v>
      </c>
      <c r="N3744" s="23">
        <v>0</v>
      </c>
      <c r="O3744" s="18">
        <f t="shared" si="181"/>
        <v>30</v>
      </c>
      <c r="P3744" s="16">
        <f t="shared" si="182"/>
        <v>130</v>
      </c>
    </row>
    <row r="3745" spans="2:16" ht="38.25">
      <c r="B3745" s="400"/>
      <c r="D3745" s="434"/>
      <c r="F3745" s="103" t="s">
        <v>5477</v>
      </c>
      <c r="H3745" s="214" t="s">
        <v>8823</v>
      </c>
      <c r="J3745" s="46">
        <v>100</v>
      </c>
      <c r="K3745" s="14">
        <v>0</v>
      </c>
      <c r="L3745" s="18">
        <f t="shared" si="180"/>
        <v>100</v>
      </c>
      <c r="M3745" s="14">
        <v>33</v>
      </c>
      <c r="N3745" s="23">
        <v>0</v>
      </c>
      <c r="O3745" s="18">
        <f t="shared" si="181"/>
        <v>33</v>
      </c>
      <c r="P3745" s="16">
        <f t="shared" si="182"/>
        <v>133</v>
      </c>
    </row>
    <row r="3746" spans="2:16" ht="25.5">
      <c r="B3746" s="400"/>
      <c r="D3746" s="434"/>
      <c r="F3746" s="103" t="s">
        <v>5477</v>
      </c>
      <c r="H3746" s="214" t="s">
        <v>5477</v>
      </c>
      <c r="J3746" s="46">
        <v>283</v>
      </c>
      <c r="K3746" s="14">
        <v>0</v>
      </c>
      <c r="L3746" s="18">
        <f t="shared" si="180"/>
        <v>283</v>
      </c>
      <c r="M3746" s="14">
        <v>55</v>
      </c>
      <c r="N3746" s="23">
        <v>0</v>
      </c>
      <c r="O3746" s="18">
        <f t="shared" si="181"/>
        <v>55</v>
      </c>
      <c r="P3746" s="16">
        <f t="shared" si="182"/>
        <v>338</v>
      </c>
    </row>
    <row r="3747" spans="2:16" ht="25.5">
      <c r="B3747" s="400"/>
      <c r="D3747" s="434"/>
      <c r="F3747" s="103" t="s">
        <v>5478</v>
      </c>
      <c r="H3747" s="214" t="s">
        <v>8824</v>
      </c>
      <c r="J3747" s="46">
        <v>112</v>
      </c>
      <c r="K3747" s="14">
        <v>0</v>
      </c>
      <c r="L3747" s="18">
        <f t="shared" si="180"/>
        <v>112</v>
      </c>
      <c r="M3747" s="14">
        <v>20</v>
      </c>
      <c r="N3747" s="23">
        <v>0</v>
      </c>
      <c r="O3747" s="18">
        <f t="shared" si="181"/>
        <v>20</v>
      </c>
      <c r="P3747" s="16">
        <f t="shared" si="182"/>
        <v>132</v>
      </c>
    </row>
    <row r="3748" spans="2:16" ht="38.25">
      <c r="B3748" s="400"/>
      <c r="D3748" s="434"/>
      <c r="F3748" s="103" t="s">
        <v>5478</v>
      </c>
      <c r="H3748" s="214" t="s">
        <v>5478</v>
      </c>
      <c r="J3748" s="46">
        <v>250</v>
      </c>
      <c r="K3748" s="14">
        <v>0</v>
      </c>
      <c r="L3748" s="18">
        <f t="shared" si="180"/>
        <v>250</v>
      </c>
      <c r="M3748" s="14">
        <v>20</v>
      </c>
      <c r="N3748" s="23">
        <v>0</v>
      </c>
      <c r="O3748" s="18">
        <f t="shared" si="181"/>
        <v>20</v>
      </c>
      <c r="P3748" s="16">
        <f t="shared" si="182"/>
        <v>270</v>
      </c>
    </row>
    <row r="3749" spans="2:16">
      <c r="B3749" s="400"/>
      <c r="D3749" s="434"/>
      <c r="F3749" s="103" t="s">
        <v>5479</v>
      </c>
      <c r="H3749" s="214" t="s">
        <v>8825</v>
      </c>
      <c r="J3749" s="46">
        <v>81</v>
      </c>
      <c r="K3749" s="14">
        <v>0</v>
      </c>
      <c r="L3749" s="18">
        <f t="shared" si="180"/>
        <v>81</v>
      </c>
      <c r="M3749" s="14">
        <v>20</v>
      </c>
      <c r="N3749" s="23">
        <v>0</v>
      </c>
      <c r="O3749" s="18">
        <f t="shared" si="181"/>
        <v>20</v>
      </c>
      <c r="P3749" s="16">
        <f t="shared" si="182"/>
        <v>101</v>
      </c>
    </row>
    <row r="3750" spans="2:16">
      <c r="B3750" s="400"/>
      <c r="D3750" s="434"/>
      <c r="F3750" s="103" t="s">
        <v>5479</v>
      </c>
      <c r="H3750" s="214" t="s">
        <v>8826</v>
      </c>
      <c r="J3750" s="46">
        <v>251</v>
      </c>
      <c r="K3750" s="14">
        <v>0</v>
      </c>
      <c r="L3750" s="18">
        <f t="shared" si="180"/>
        <v>251</v>
      </c>
      <c r="M3750" s="14">
        <v>20</v>
      </c>
      <c r="N3750" s="23">
        <v>0</v>
      </c>
      <c r="O3750" s="18">
        <f t="shared" si="181"/>
        <v>20</v>
      </c>
      <c r="P3750" s="16">
        <f t="shared" si="182"/>
        <v>271</v>
      </c>
    </row>
    <row r="3751" spans="2:16" ht="25.5">
      <c r="B3751" s="400"/>
      <c r="D3751" s="434"/>
      <c r="F3751" s="103" t="s">
        <v>5479</v>
      </c>
      <c r="H3751" s="214" t="s">
        <v>8827</v>
      </c>
      <c r="J3751" s="46">
        <v>150</v>
      </c>
      <c r="K3751" s="14">
        <v>0</v>
      </c>
      <c r="L3751" s="18">
        <f t="shared" si="180"/>
        <v>150</v>
      </c>
      <c r="M3751" s="14">
        <v>35</v>
      </c>
      <c r="N3751" s="23">
        <v>0</v>
      </c>
      <c r="O3751" s="18">
        <f t="shared" si="181"/>
        <v>35</v>
      </c>
      <c r="P3751" s="16">
        <f t="shared" si="182"/>
        <v>185</v>
      </c>
    </row>
    <row r="3752" spans="2:16">
      <c r="B3752" s="400"/>
      <c r="D3752" s="434"/>
      <c r="F3752" s="103" t="s">
        <v>5479</v>
      </c>
      <c r="H3752" s="214" t="s">
        <v>8828</v>
      </c>
      <c r="J3752" s="46">
        <v>220</v>
      </c>
      <c r="K3752" s="14">
        <v>0</v>
      </c>
      <c r="L3752" s="18">
        <f t="shared" si="180"/>
        <v>220</v>
      </c>
      <c r="M3752" s="14">
        <v>15</v>
      </c>
      <c r="N3752" s="23">
        <v>0</v>
      </c>
      <c r="O3752" s="18">
        <f t="shared" si="181"/>
        <v>15</v>
      </c>
      <c r="P3752" s="16">
        <f t="shared" si="182"/>
        <v>235</v>
      </c>
    </row>
    <row r="3753" spans="2:16" ht="25.5">
      <c r="B3753" s="400"/>
      <c r="D3753" s="434"/>
      <c r="F3753" s="103" t="s">
        <v>5479</v>
      </c>
      <c r="H3753" s="214" t="s">
        <v>5479</v>
      </c>
      <c r="J3753" s="46">
        <v>0</v>
      </c>
      <c r="K3753" s="14">
        <v>0</v>
      </c>
      <c r="L3753" s="18">
        <f t="shared" si="180"/>
        <v>0</v>
      </c>
      <c r="M3753" s="14">
        <v>40</v>
      </c>
      <c r="N3753" s="23">
        <v>0</v>
      </c>
      <c r="O3753" s="18">
        <f t="shared" si="181"/>
        <v>40</v>
      </c>
      <c r="P3753" s="16">
        <f t="shared" si="182"/>
        <v>40</v>
      </c>
    </row>
    <row r="3754" spans="2:16" ht="25.5">
      <c r="B3754" s="400"/>
      <c r="D3754" s="434"/>
      <c r="F3754" s="103" t="s">
        <v>5480</v>
      </c>
      <c r="H3754" s="214" t="s">
        <v>8829</v>
      </c>
      <c r="J3754" s="46">
        <v>170</v>
      </c>
      <c r="K3754" s="14">
        <v>0</v>
      </c>
      <c r="L3754" s="18">
        <f t="shared" si="180"/>
        <v>170</v>
      </c>
      <c r="M3754" s="14">
        <v>40</v>
      </c>
      <c r="N3754" s="23">
        <v>0</v>
      </c>
      <c r="O3754" s="18">
        <f t="shared" si="181"/>
        <v>40</v>
      </c>
      <c r="P3754" s="16">
        <f t="shared" si="182"/>
        <v>210</v>
      </c>
    </row>
    <row r="3755" spans="2:16" ht="25.5">
      <c r="B3755" s="400"/>
      <c r="D3755" s="434"/>
      <c r="F3755" s="103" t="s">
        <v>5480</v>
      </c>
      <c r="H3755" s="214" t="s">
        <v>301</v>
      </c>
      <c r="J3755" s="46">
        <v>350</v>
      </c>
      <c r="K3755" s="14">
        <v>0</v>
      </c>
      <c r="L3755" s="18">
        <f t="shared" si="180"/>
        <v>350</v>
      </c>
      <c r="M3755" s="14">
        <v>80</v>
      </c>
      <c r="N3755" s="23">
        <v>0</v>
      </c>
      <c r="O3755" s="18">
        <f t="shared" si="181"/>
        <v>80</v>
      </c>
      <c r="P3755" s="16">
        <f t="shared" si="182"/>
        <v>430</v>
      </c>
    </row>
    <row r="3756" spans="2:16" ht="25.5">
      <c r="B3756" s="400"/>
      <c r="D3756" s="434"/>
      <c r="F3756" s="103" t="s">
        <v>5481</v>
      </c>
      <c r="H3756" s="214" t="s">
        <v>5481</v>
      </c>
      <c r="J3756" s="46">
        <v>280</v>
      </c>
      <c r="K3756" s="14">
        <v>0</v>
      </c>
      <c r="L3756" s="18">
        <f t="shared" si="180"/>
        <v>280</v>
      </c>
      <c r="M3756" s="14">
        <v>30</v>
      </c>
      <c r="N3756" s="23">
        <v>0</v>
      </c>
      <c r="O3756" s="18">
        <f t="shared" si="181"/>
        <v>30</v>
      </c>
      <c r="P3756" s="16">
        <f t="shared" si="182"/>
        <v>310</v>
      </c>
    </row>
    <row r="3757" spans="2:16" ht="25.5">
      <c r="B3757" s="400"/>
      <c r="D3757" s="434"/>
      <c r="F3757" s="103" t="s">
        <v>5482</v>
      </c>
      <c r="H3757" s="214" t="s">
        <v>8830</v>
      </c>
      <c r="J3757" s="46"/>
      <c r="K3757" s="14"/>
      <c r="L3757" s="18">
        <f t="shared" si="180"/>
        <v>0</v>
      </c>
      <c r="M3757" s="14"/>
      <c r="N3757" s="23"/>
      <c r="O3757" s="18">
        <f t="shared" si="181"/>
        <v>0</v>
      </c>
      <c r="P3757" s="16">
        <f t="shared" si="182"/>
        <v>0</v>
      </c>
    </row>
    <row r="3758" spans="2:16" ht="25.5">
      <c r="B3758" s="400"/>
      <c r="D3758" s="434"/>
      <c r="F3758" s="103" t="s">
        <v>5482</v>
      </c>
      <c r="H3758" s="214" t="s">
        <v>8831</v>
      </c>
      <c r="J3758" s="46">
        <v>160</v>
      </c>
      <c r="K3758" s="14">
        <v>0</v>
      </c>
      <c r="L3758" s="18">
        <f t="shared" si="180"/>
        <v>160</v>
      </c>
      <c r="M3758" s="14">
        <v>30</v>
      </c>
      <c r="N3758" s="23">
        <v>0</v>
      </c>
      <c r="O3758" s="18">
        <f t="shared" si="181"/>
        <v>30</v>
      </c>
      <c r="P3758" s="16">
        <f t="shared" si="182"/>
        <v>190</v>
      </c>
    </row>
    <row r="3759" spans="2:16" ht="25.5">
      <c r="B3759" s="400"/>
      <c r="D3759" s="434"/>
      <c r="F3759" s="103" t="s">
        <v>5482</v>
      </c>
      <c r="H3759" s="214" t="s">
        <v>5482</v>
      </c>
      <c r="J3759" s="46">
        <v>0</v>
      </c>
      <c r="K3759" s="14">
        <v>0</v>
      </c>
      <c r="L3759" s="18">
        <f t="shared" si="180"/>
        <v>0</v>
      </c>
      <c r="M3759" s="14">
        <v>50</v>
      </c>
      <c r="N3759" s="23">
        <v>0</v>
      </c>
      <c r="O3759" s="18">
        <f t="shared" si="181"/>
        <v>50</v>
      </c>
      <c r="P3759" s="16">
        <f t="shared" si="182"/>
        <v>50</v>
      </c>
    </row>
    <row r="3760" spans="2:16" ht="25.5">
      <c r="B3760" s="400"/>
      <c r="D3760" s="434"/>
      <c r="F3760" s="103" t="s">
        <v>5483</v>
      </c>
      <c r="H3760" s="214" t="s">
        <v>5483</v>
      </c>
      <c r="J3760" s="46">
        <v>0</v>
      </c>
      <c r="K3760" s="14">
        <v>0</v>
      </c>
      <c r="L3760" s="18">
        <f t="shared" si="180"/>
        <v>0</v>
      </c>
      <c r="M3760" s="14">
        <v>40</v>
      </c>
      <c r="N3760" s="23">
        <v>0</v>
      </c>
      <c r="O3760" s="18">
        <f t="shared" si="181"/>
        <v>40</v>
      </c>
      <c r="P3760" s="16">
        <f t="shared" si="182"/>
        <v>40</v>
      </c>
    </row>
    <row r="3761" spans="2:16" ht="25.5">
      <c r="B3761" s="400"/>
      <c r="D3761" s="434"/>
      <c r="F3761" s="103" t="s">
        <v>5483</v>
      </c>
      <c r="H3761" s="214" t="s">
        <v>8832</v>
      </c>
      <c r="J3761" s="46">
        <v>270</v>
      </c>
      <c r="K3761" s="14">
        <v>0</v>
      </c>
      <c r="L3761" s="18">
        <f t="shared" si="180"/>
        <v>270</v>
      </c>
      <c r="M3761" s="14">
        <v>10</v>
      </c>
      <c r="N3761" s="23">
        <v>0</v>
      </c>
      <c r="O3761" s="18">
        <f t="shared" si="181"/>
        <v>10</v>
      </c>
      <c r="P3761" s="16">
        <f t="shared" si="182"/>
        <v>280</v>
      </c>
    </row>
    <row r="3762" spans="2:16" ht="25.5">
      <c r="B3762" s="400"/>
      <c r="D3762" s="434"/>
      <c r="F3762" s="103" t="s">
        <v>5483</v>
      </c>
      <c r="H3762" s="214" t="s">
        <v>8833</v>
      </c>
      <c r="J3762" s="46">
        <v>250</v>
      </c>
      <c r="K3762" s="14">
        <v>0</v>
      </c>
      <c r="L3762" s="18">
        <f t="shared" si="180"/>
        <v>250</v>
      </c>
      <c r="M3762" s="14">
        <v>38</v>
      </c>
      <c r="N3762" s="23">
        <v>0</v>
      </c>
      <c r="O3762" s="18">
        <f t="shared" si="181"/>
        <v>38</v>
      </c>
      <c r="P3762" s="16">
        <f t="shared" si="182"/>
        <v>288</v>
      </c>
    </row>
    <row r="3763" spans="2:16" ht="38.25">
      <c r="B3763" s="400"/>
      <c r="D3763" s="434"/>
      <c r="F3763" s="103" t="s">
        <v>5484</v>
      </c>
      <c r="H3763" s="214" t="s">
        <v>5484</v>
      </c>
      <c r="J3763" s="46"/>
      <c r="K3763" s="14"/>
      <c r="L3763" s="18">
        <f t="shared" si="180"/>
        <v>0</v>
      </c>
      <c r="M3763" s="14"/>
      <c r="N3763" s="23"/>
      <c r="O3763" s="18">
        <f t="shared" si="181"/>
        <v>0</v>
      </c>
      <c r="P3763" s="16">
        <f t="shared" si="182"/>
        <v>0</v>
      </c>
    </row>
    <row r="3764" spans="2:16" ht="25.5">
      <c r="B3764" s="400"/>
      <c r="D3764" s="434"/>
      <c r="F3764" s="103" t="s">
        <v>5485</v>
      </c>
      <c r="H3764" s="214" t="s">
        <v>5485</v>
      </c>
      <c r="J3764" s="46"/>
      <c r="K3764" s="14"/>
      <c r="L3764" s="18">
        <f t="shared" si="180"/>
        <v>0</v>
      </c>
      <c r="M3764" s="14"/>
      <c r="N3764" s="23"/>
      <c r="O3764" s="18">
        <f t="shared" si="181"/>
        <v>0</v>
      </c>
      <c r="P3764" s="16">
        <f t="shared" si="182"/>
        <v>0</v>
      </c>
    </row>
    <row r="3765" spans="2:16" ht="25.5">
      <c r="B3765" s="400"/>
      <c r="D3765" s="434"/>
      <c r="F3765" s="103" t="s">
        <v>5486</v>
      </c>
      <c r="H3765" s="214" t="s">
        <v>5486</v>
      </c>
      <c r="J3765" s="46"/>
      <c r="K3765" s="14"/>
      <c r="L3765" s="18">
        <f t="shared" si="180"/>
        <v>0</v>
      </c>
      <c r="M3765" s="14"/>
      <c r="N3765" s="23"/>
      <c r="O3765" s="18">
        <f t="shared" si="181"/>
        <v>0</v>
      </c>
      <c r="P3765" s="16">
        <f t="shared" si="182"/>
        <v>0</v>
      </c>
    </row>
    <row r="3766" spans="2:16" ht="25.5">
      <c r="B3766" s="400"/>
      <c r="D3766" s="434"/>
      <c r="F3766" s="103" t="s">
        <v>5487</v>
      </c>
      <c r="H3766" s="214" t="s">
        <v>5487</v>
      </c>
      <c r="J3766" s="46"/>
      <c r="K3766" s="14"/>
      <c r="L3766" s="18">
        <f t="shared" si="180"/>
        <v>0</v>
      </c>
      <c r="M3766" s="14"/>
      <c r="N3766" s="23"/>
      <c r="O3766" s="18">
        <f t="shared" si="181"/>
        <v>0</v>
      </c>
      <c r="P3766" s="16">
        <f t="shared" si="182"/>
        <v>0</v>
      </c>
    </row>
    <row r="3767" spans="2:16" ht="25.5">
      <c r="B3767" s="400"/>
      <c r="D3767" s="434"/>
      <c r="F3767" s="103" t="s">
        <v>5488</v>
      </c>
      <c r="H3767" s="214" t="s">
        <v>5488</v>
      </c>
      <c r="J3767" s="46"/>
      <c r="K3767" s="14"/>
      <c r="L3767" s="18">
        <f t="shared" si="180"/>
        <v>0</v>
      </c>
      <c r="M3767" s="14"/>
      <c r="N3767" s="23"/>
      <c r="O3767" s="18">
        <f t="shared" si="181"/>
        <v>0</v>
      </c>
      <c r="P3767" s="16">
        <f t="shared" si="182"/>
        <v>0</v>
      </c>
    </row>
    <row r="3768" spans="2:16">
      <c r="B3768" s="400"/>
      <c r="D3768" s="434"/>
      <c r="F3768" s="103" t="s">
        <v>5489</v>
      </c>
      <c r="H3768" s="214" t="s">
        <v>5489</v>
      </c>
      <c r="J3768" s="46"/>
      <c r="K3768" s="14"/>
      <c r="L3768" s="18">
        <f t="shared" si="180"/>
        <v>0</v>
      </c>
      <c r="M3768" s="14"/>
      <c r="N3768" s="23"/>
      <c r="O3768" s="18">
        <f t="shared" si="181"/>
        <v>0</v>
      </c>
      <c r="P3768" s="16">
        <f t="shared" si="182"/>
        <v>0</v>
      </c>
    </row>
    <row r="3769" spans="2:16" ht="25.5">
      <c r="B3769" s="400"/>
      <c r="D3769" s="434"/>
      <c r="F3769" s="103" t="s">
        <v>5490</v>
      </c>
      <c r="H3769" s="214" t="s">
        <v>5490</v>
      </c>
      <c r="J3769" s="46"/>
      <c r="K3769" s="14"/>
      <c r="L3769" s="18">
        <f t="shared" si="180"/>
        <v>0</v>
      </c>
      <c r="M3769" s="14"/>
      <c r="N3769" s="23"/>
      <c r="O3769" s="18">
        <f t="shared" si="181"/>
        <v>0</v>
      </c>
      <c r="P3769" s="16">
        <f t="shared" si="182"/>
        <v>0</v>
      </c>
    </row>
    <row r="3770" spans="2:16" ht="25.5">
      <c r="B3770" s="400"/>
      <c r="D3770" s="434"/>
      <c r="F3770" s="103" t="s">
        <v>5491</v>
      </c>
      <c r="H3770" s="214" t="s">
        <v>5491</v>
      </c>
      <c r="J3770" s="46"/>
      <c r="K3770" s="14"/>
      <c r="L3770" s="18">
        <f t="shared" si="180"/>
        <v>0</v>
      </c>
      <c r="M3770" s="14"/>
      <c r="N3770" s="23"/>
      <c r="O3770" s="18">
        <f t="shared" si="181"/>
        <v>0</v>
      </c>
      <c r="P3770" s="16">
        <f t="shared" si="182"/>
        <v>0</v>
      </c>
    </row>
    <row r="3771" spans="2:16" ht="25.5">
      <c r="B3771" s="400"/>
      <c r="D3771" s="434"/>
      <c r="F3771" s="103" t="s">
        <v>5492</v>
      </c>
      <c r="H3771" s="214" t="s">
        <v>5492</v>
      </c>
      <c r="J3771" s="46"/>
      <c r="K3771" s="14"/>
      <c r="L3771" s="18">
        <f t="shared" si="180"/>
        <v>0</v>
      </c>
      <c r="M3771" s="14"/>
      <c r="N3771" s="23"/>
      <c r="O3771" s="18">
        <f t="shared" si="181"/>
        <v>0</v>
      </c>
      <c r="P3771" s="16">
        <f t="shared" si="182"/>
        <v>0</v>
      </c>
    </row>
    <row r="3772" spans="2:16" ht="25.5">
      <c r="B3772" s="400"/>
      <c r="D3772" s="434"/>
      <c r="F3772" s="103" t="s">
        <v>5493</v>
      </c>
      <c r="H3772" s="214" t="s">
        <v>5493</v>
      </c>
      <c r="J3772" s="46"/>
      <c r="K3772" s="14"/>
      <c r="L3772" s="18">
        <f t="shared" si="180"/>
        <v>0</v>
      </c>
      <c r="M3772" s="14"/>
      <c r="N3772" s="23"/>
      <c r="O3772" s="18">
        <f t="shared" si="181"/>
        <v>0</v>
      </c>
      <c r="P3772" s="16">
        <f t="shared" si="182"/>
        <v>0</v>
      </c>
    </row>
    <row r="3773" spans="2:16">
      <c r="B3773" s="400"/>
      <c r="D3773" s="434"/>
      <c r="F3773" s="103" t="s">
        <v>5494</v>
      </c>
      <c r="H3773" s="214" t="s">
        <v>5494</v>
      </c>
      <c r="J3773" s="46"/>
      <c r="K3773" s="14"/>
      <c r="L3773" s="18">
        <f t="shared" si="180"/>
        <v>0</v>
      </c>
      <c r="M3773" s="14"/>
      <c r="N3773" s="23"/>
      <c r="O3773" s="18">
        <f t="shared" si="181"/>
        <v>0</v>
      </c>
      <c r="P3773" s="16">
        <f t="shared" si="182"/>
        <v>0</v>
      </c>
    </row>
    <row r="3774" spans="2:16">
      <c r="B3774" s="400"/>
      <c r="D3774" s="434"/>
      <c r="F3774" s="103" t="s">
        <v>5495</v>
      </c>
      <c r="H3774" s="214" t="s">
        <v>5495</v>
      </c>
      <c r="J3774" s="46"/>
      <c r="K3774" s="14"/>
      <c r="L3774" s="18">
        <f t="shared" si="180"/>
        <v>0</v>
      </c>
      <c r="M3774" s="14"/>
      <c r="N3774" s="23"/>
      <c r="O3774" s="18">
        <f t="shared" si="181"/>
        <v>0</v>
      </c>
      <c r="P3774" s="16">
        <f t="shared" si="182"/>
        <v>0</v>
      </c>
    </row>
    <row r="3775" spans="2:16" ht="25.5">
      <c r="B3775" s="400"/>
      <c r="D3775" s="434"/>
      <c r="F3775" s="103" t="s">
        <v>5496</v>
      </c>
      <c r="H3775" s="214" t="s">
        <v>5496</v>
      </c>
      <c r="J3775" s="46"/>
      <c r="K3775" s="14"/>
      <c r="L3775" s="18">
        <f t="shared" si="180"/>
        <v>0</v>
      </c>
      <c r="M3775" s="14"/>
      <c r="N3775" s="23"/>
      <c r="O3775" s="18">
        <f t="shared" si="181"/>
        <v>0</v>
      </c>
      <c r="P3775" s="16">
        <f t="shared" si="182"/>
        <v>0</v>
      </c>
    </row>
    <row r="3776" spans="2:16">
      <c r="B3776" s="400"/>
      <c r="D3776" s="434"/>
      <c r="F3776" s="103" t="s">
        <v>5497</v>
      </c>
      <c r="H3776" s="214" t="s">
        <v>5497</v>
      </c>
      <c r="J3776" s="46"/>
      <c r="K3776" s="14"/>
      <c r="L3776" s="18">
        <f t="shared" si="180"/>
        <v>0</v>
      </c>
      <c r="M3776" s="14"/>
      <c r="N3776" s="23"/>
      <c r="O3776" s="18">
        <f t="shared" si="181"/>
        <v>0</v>
      </c>
      <c r="P3776" s="16">
        <f t="shared" si="182"/>
        <v>0</v>
      </c>
    </row>
    <row r="3777" spans="2:16" ht="25.5">
      <c r="B3777" s="400"/>
      <c r="D3777" s="434"/>
      <c r="F3777" s="103" t="s">
        <v>5498</v>
      </c>
      <c r="H3777" s="214" t="s">
        <v>5498</v>
      </c>
      <c r="J3777" s="46"/>
      <c r="K3777" s="14"/>
      <c r="L3777" s="18">
        <f t="shared" si="180"/>
        <v>0</v>
      </c>
      <c r="M3777" s="14"/>
      <c r="N3777" s="23"/>
      <c r="O3777" s="18">
        <f t="shared" si="181"/>
        <v>0</v>
      </c>
      <c r="P3777" s="16">
        <f t="shared" si="182"/>
        <v>0</v>
      </c>
    </row>
    <row r="3778" spans="2:16">
      <c r="B3778" s="400"/>
      <c r="D3778" s="434"/>
      <c r="F3778" s="103" t="s">
        <v>5499</v>
      </c>
      <c r="H3778" s="214" t="s">
        <v>5499</v>
      </c>
      <c r="J3778" s="46"/>
      <c r="K3778" s="14"/>
      <c r="L3778" s="18">
        <f t="shared" si="180"/>
        <v>0</v>
      </c>
      <c r="M3778" s="14"/>
      <c r="N3778" s="23"/>
      <c r="O3778" s="18">
        <f t="shared" si="181"/>
        <v>0</v>
      </c>
      <c r="P3778" s="16">
        <f t="shared" si="182"/>
        <v>0</v>
      </c>
    </row>
    <row r="3779" spans="2:16" ht="25.5">
      <c r="B3779" s="400"/>
      <c r="D3779" s="434"/>
      <c r="F3779" s="103" t="s">
        <v>5500</v>
      </c>
      <c r="H3779" s="214" t="s">
        <v>5500</v>
      </c>
      <c r="J3779" s="46"/>
      <c r="K3779" s="14"/>
      <c r="L3779" s="18">
        <f t="shared" si="180"/>
        <v>0</v>
      </c>
      <c r="M3779" s="14"/>
      <c r="N3779" s="23"/>
      <c r="O3779" s="18">
        <f t="shared" si="181"/>
        <v>0</v>
      </c>
      <c r="P3779" s="16">
        <f t="shared" si="182"/>
        <v>0</v>
      </c>
    </row>
    <row r="3780" spans="2:16" ht="25.5">
      <c r="B3780" s="400"/>
      <c r="D3780" s="434"/>
      <c r="F3780" s="103" t="s">
        <v>5501</v>
      </c>
      <c r="H3780" s="214" t="s">
        <v>5501</v>
      </c>
      <c r="J3780" s="46"/>
      <c r="K3780" s="14"/>
      <c r="L3780" s="18">
        <f t="shared" si="180"/>
        <v>0</v>
      </c>
      <c r="M3780" s="14"/>
      <c r="N3780" s="23"/>
      <c r="O3780" s="18">
        <f t="shared" si="181"/>
        <v>0</v>
      </c>
      <c r="P3780" s="16">
        <f t="shared" si="182"/>
        <v>0</v>
      </c>
    </row>
    <row r="3781" spans="2:16" ht="25.5">
      <c r="B3781" s="400"/>
      <c r="D3781" s="434"/>
      <c r="F3781" s="103" t="s">
        <v>5502</v>
      </c>
      <c r="H3781" s="214" t="s">
        <v>5502</v>
      </c>
      <c r="J3781" s="46"/>
      <c r="K3781" s="14"/>
      <c r="L3781" s="18">
        <f t="shared" si="180"/>
        <v>0</v>
      </c>
      <c r="M3781" s="14"/>
      <c r="N3781" s="23"/>
      <c r="O3781" s="18">
        <f t="shared" si="181"/>
        <v>0</v>
      </c>
      <c r="P3781" s="16">
        <f t="shared" si="182"/>
        <v>0</v>
      </c>
    </row>
    <row r="3782" spans="2:16" ht="38.25">
      <c r="B3782" s="400"/>
      <c r="D3782" s="434"/>
      <c r="F3782" s="103" t="s">
        <v>5503</v>
      </c>
      <c r="H3782" s="214" t="s">
        <v>8834</v>
      </c>
      <c r="J3782" s="46"/>
      <c r="K3782" s="14"/>
      <c r="L3782" s="18">
        <f t="shared" si="180"/>
        <v>0</v>
      </c>
      <c r="M3782" s="14"/>
      <c r="N3782" s="23"/>
      <c r="O3782" s="18">
        <f t="shared" si="181"/>
        <v>0</v>
      </c>
      <c r="P3782" s="16">
        <f t="shared" si="182"/>
        <v>0</v>
      </c>
    </row>
    <row r="3783" spans="2:16" ht="25.5">
      <c r="B3783" s="400"/>
      <c r="D3783" s="434"/>
      <c r="F3783" s="103" t="s">
        <v>5504</v>
      </c>
      <c r="H3783" s="214" t="s">
        <v>5504</v>
      </c>
      <c r="J3783" s="46"/>
      <c r="K3783" s="14"/>
      <c r="L3783" s="18">
        <f t="shared" si="180"/>
        <v>0</v>
      </c>
      <c r="M3783" s="14"/>
      <c r="N3783" s="23"/>
      <c r="O3783" s="18">
        <f t="shared" si="181"/>
        <v>0</v>
      </c>
      <c r="P3783" s="16">
        <f t="shared" si="182"/>
        <v>0</v>
      </c>
    </row>
    <row r="3784" spans="2:16">
      <c r="B3784" s="400"/>
      <c r="D3784" s="434"/>
      <c r="F3784" s="103" t="s">
        <v>5505</v>
      </c>
      <c r="H3784" s="214" t="s">
        <v>5505</v>
      </c>
      <c r="J3784" s="46"/>
      <c r="K3784" s="14"/>
      <c r="L3784" s="18">
        <f t="shared" si="180"/>
        <v>0</v>
      </c>
      <c r="M3784" s="14"/>
      <c r="N3784" s="23"/>
      <c r="O3784" s="18">
        <f t="shared" si="181"/>
        <v>0</v>
      </c>
      <c r="P3784" s="16">
        <f t="shared" si="182"/>
        <v>0</v>
      </c>
    </row>
    <row r="3785" spans="2:16" ht="25.5">
      <c r="B3785" s="400"/>
      <c r="D3785" s="434"/>
      <c r="F3785" s="103" t="s">
        <v>5506</v>
      </c>
      <c r="H3785" s="214" t="s">
        <v>5506</v>
      </c>
      <c r="J3785" s="46"/>
      <c r="K3785" s="14"/>
      <c r="L3785" s="18">
        <f t="shared" si="180"/>
        <v>0</v>
      </c>
      <c r="M3785" s="14"/>
      <c r="N3785" s="23"/>
      <c r="O3785" s="18">
        <f t="shared" si="181"/>
        <v>0</v>
      </c>
      <c r="P3785" s="16">
        <f t="shared" si="182"/>
        <v>0</v>
      </c>
    </row>
    <row r="3786" spans="2:16">
      <c r="B3786" s="400"/>
      <c r="D3786" s="434"/>
      <c r="F3786" s="103" t="s">
        <v>5507</v>
      </c>
      <c r="H3786" s="214" t="s">
        <v>5507</v>
      </c>
      <c r="J3786" s="46"/>
      <c r="K3786" s="14"/>
      <c r="L3786" s="18">
        <f t="shared" si="180"/>
        <v>0</v>
      </c>
      <c r="M3786" s="14"/>
      <c r="N3786" s="23"/>
      <c r="O3786" s="18">
        <f t="shared" si="181"/>
        <v>0</v>
      </c>
      <c r="P3786" s="16">
        <f t="shared" si="182"/>
        <v>0</v>
      </c>
    </row>
    <row r="3787" spans="2:16" ht="38.25">
      <c r="B3787" s="400"/>
      <c r="D3787" s="434"/>
      <c r="F3787" s="103" t="s">
        <v>5508</v>
      </c>
      <c r="H3787" s="214" t="s">
        <v>5508</v>
      </c>
      <c r="J3787" s="46"/>
      <c r="K3787" s="14"/>
      <c r="L3787" s="18">
        <f t="shared" si="180"/>
        <v>0</v>
      </c>
      <c r="M3787" s="14"/>
      <c r="N3787" s="23"/>
      <c r="O3787" s="18">
        <f t="shared" si="181"/>
        <v>0</v>
      </c>
      <c r="P3787" s="16">
        <f t="shared" si="182"/>
        <v>0</v>
      </c>
    </row>
    <row r="3788" spans="2:16" ht="25.5">
      <c r="B3788" s="400"/>
      <c r="D3788" s="434"/>
      <c r="F3788" s="103" t="s">
        <v>5509</v>
      </c>
      <c r="H3788" s="214" t="s">
        <v>5509</v>
      </c>
      <c r="J3788" s="46"/>
      <c r="K3788" s="14"/>
      <c r="L3788" s="18">
        <f t="shared" si="180"/>
        <v>0</v>
      </c>
      <c r="M3788" s="14"/>
      <c r="N3788" s="23"/>
      <c r="O3788" s="18">
        <f t="shared" si="181"/>
        <v>0</v>
      </c>
      <c r="P3788" s="16">
        <f t="shared" si="182"/>
        <v>0</v>
      </c>
    </row>
    <row r="3789" spans="2:16">
      <c r="B3789" s="400"/>
      <c r="D3789" s="434"/>
      <c r="F3789" s="103" t="s">
        <v>5510</v>
      </c>
      <c r="H3789" s="214" t="s">
        <v>5510</v>
      </c>
      <c r="J3789" s="46"/>
      <c r="K3789" s="14"/>
      <c r="L3789" s="18">
        <f t="shared" si="180"/>
        <v>0</v>
      </c>
      <c r="M3789" s="14"/>
      <c r="N3789" s="23"/>
      <c r="O3789" s="18">
        <f t="shared" si="181"/>
        <v>0</v>
      </c>
      <c r="P3789" s="16">
        <f t="shared" si="182"/>
        <v>0</v>
      </c>
    </row>
    <row r="3790" spans="2:16" ht="25.5">
      <c r="B3790" s="400"/>
      <c r="D3790" s="434"/>
      <c r="F3790" s="103" t="s">
        <v>5511</v>
      </c>
      <c r="H3790" s="214" t="s">
        <v>5511</v>
      </c>
      <c r="J3790" s="46"/>
      <c r="K3790" s="14"/>
      <c r="L3790" s="18">
        <f t="shared" si="180"/>
        <v>0</v>
      </c>
      <c r="M3790" s="14"/>
      <c r="N3790" s="23"/>
      <c r="O3790" s="18">
        <f t="shared" si="181"/>
        <v>0</v>
      </c>
      <c r="P3790" s="16">
        <f t="shared" si="182"/>
        <v>0</v>
      </c>
    </row>
    <row r="3791" spans="2:16" ht="25.5">
      <c r="B3791" s="400"/>
      <c r="D3791" s="434"/>
      <c r="F3791" s="103" t="s">
        <v>5512</v>
      </c>
      <c r="H3791" s="214" t="s">
        <v>5512</v>
      </c>
      <c r="J3791" s="46"/>
      <c r="K3791" s="14"/>
      <c r="L3791" s="18">
        <f t="shared" si="180"/>
        <v>0</v>
      </c>
      <c r="M3791" s="14"/>
      <c r="N3791" s="23"/>
      <c r="O3791" s="18">
        <f t="shared" si="181"/>
        <v>0</v>
      </c>
      <c r="P3791" s="16">
        <f t="shared" si="182"/>
        <v>0</v>
      </c>
    </row>
    <row r="3792" spans="2:16" ht="25.5">
      <c r="B3792" s="400"/>
      <c r="D3792" s="434"/>
      <c r="F3792" s="103" t="s">
        <v>5513</v>
      </c>
      <c r="H3792" s="214" t="s">
        <v>5513</v>
      </c>
      <c r="J3792" s="46"/>
      <c r="K3792" s="14"/>
      <c r="L3792" s="18">
        <f t="shared" si="180"/>
        <v>0</v>
      </c>
      <c r="M3792" s="14"/>
      <c r="N3792" s="23"/>
      <c r="O3792" s="18">
        <f t="shared" si="181"/>
        <v>0</v>
      </c>
      <c r="P3792" s="16">
        <f t="shared" si="182"/>
        <v>0</v>
      </c>
    </row>
    <row r="3793" spans="2:16">
      <c r="B3793" s="400"/>
      <c r="D3793" s="434"/>
      <c r="F3793" s="103" t="s">
        <v>5514</v>
      </c>
      <c r="H3793" s="214" t="s">
        <v>5514</v>
      </c>
      <c r="J3793" s="46"/>
      <c r="K3793" s="14"/>
      <c r="L3793" s="18">
        <f t="shared" si="180"/>
        <v>0</v>
      </c>
      <c r="M3793" s="14"/>
      <c r="N3793" s="23"/>
      <c r="O3793" s="18">
        <f t="shared" si="181"/>
        <v>0</v>
      </c>
      <c r="P3793" s="16">
        <f t="shared" si="182"/>
        <v>0</v>
      </c>
    </row>
    <row r="3794" spans="2:16" ht="25.5">
      <c r="B3794" s="400"/>
      <c r="D3794" s="434"/>
      <c r="F3794" s="103" t="s">
        <v>5515</v>
      </c>
      <c r="H3794" s="214" t="s">
        <v>5515</v>
      </c>
      <c r="J3794" s="46"/>
      <c r="K3794" s="14"/>
      <c r="L3794" s="18">
        <f t="shared" si="180"/>
        <v>0</v>
      </c>
      <c r="M3794" s="14"/>
      <c r="N3794" s="23"/>
      <c r="O3794" s="18">
        <f t="shared" si="181"/>
        <v>0</v>
      </c>
      <c r="P3794" s="16">
        <f t="shared" si="182"/>
        <v>0</v>
      </c>
    </row>
    <row r="3795" spans="2:16">
      <c r="B3795" s="400"/>
      <c r="D3795" s="434"/>
      <c r="F3795" s="103" t="s">
        <v>5516</v>
      </c>
      <c r="H3795" s="214" t="s">
        <v>5516</v>
      </c>
      <c r="J3795" s="46"/>
      <c r="K3795" s="14"/>
      <c r="L3795" s="18">
        <f t="shared" si="180"/>
        <v>0</v>
      </c>
      <c r="M3795" s="14"/>
      <c r="N3795" s="23"/>
      <c r="O3795" s="18">
        <f t="shared" si="181"/>
        <v>0</v>
      </c>
      <c r="P3795" s="16">
        <f t="shared" si="182"/>
        <v>0</v>
      </c>
    </row>
    <row r="3796" spans="2:16" ht="25.5">
      <c r="B3796" s="400"/>
      <c r="D3796" s="434"/>
      <c r="F3796" s="103" t="s">
        <v>5517</v>
      </c>
      <c r="H3796" s="214" t="s">
        <v>5517</v>
      </c>
      <c r="J3796" s="46"/>
      <c r="K3796" s="14"/>
      <c r="L3796" s="18">
        <f t="shared" si="180"/>
        <v>0</v>
      </c>
      <c r="M3796" s="14"/>
      <c r="N3796" s="23"/>
      <c r="O3796" s="18">
        <f t="shared" si="181"/>
        <v>0</v>
      </c>
      <c r="P3796" s="16">
        <f t="shared" si="182"/>
        <v>0</v>
      </c>
    </row>
    <row r="3797" spans="2:16">
      <c r="B3797" s="400"/>
      <c r="D3797" s="434"/>
      <c r="F3797" s="103" t="s">
        <v>5518</v>
      </c>
      <c r="H3797" s="214" t="s">
        <v>5518</v>
      </c>
      <c r="J3797" s="46"/>
      <c r="K3797" s="14"/>
      <c r="L3797" s="18">
        <f t="shared" si="180"/>
        <v>0</v>
      </c>
      <c r="M3797" s="14"/>
      <c r="N3797" s="23"/>
      <c r="O3797" s="18">
        <f t="shared" si="181"/>
        <v>0</v>
      </c>
      <c r="P3797" s="16">
        <f t="shared" si="182"/>
        <v>0</v>
      </c>
    </row>
    <row r="3798" spans="2:16" ht="25.5">
      <c r="B3798" s="400"/>
      <c r="D3798" s="434"/>
      <c r="F3798" s="103" t="s">
        <v>5519</v>
      </c>
      <c r="H3798" s="214" t="s">
        <v>5519</v>
      </c>
      <c r="J3798" s="46"/>
      <c r="K3798" s="14"/>
      <c r="L3798" s="18">
        <f t="shared" si="180"/>
        <v>0</v>
      </c>
      <c r="M3798" s="14"/>
      <c r="N3798" s="23"/>
      <c r="O3798" s="18">
        <f t="shared" si="181"/>
        <v>0</v>
      </c>
      <c r="P3798" s="16">
        <f t="shared" si="182"/>
        <v>0</v>
      </c>
    </row>
    <row r="3799" spans="2:16" ht="25.5">
      <c r="B3799" s="400"/>
      <c r="D3799" s="434"/>
      <c r="F3799" s="103" t="s">
        <v>5520</v>
      </c>
      <c r="H3799" s="214" t="s">
        <v>5520</v>
      </c>
      <c r="J3799" s="46"/>
      <c r="K3799" s="14"/>
      <c r="L3799" s="18">
        <f t="shared" si="180"/>
        <v>0</v>
      </c>
      <c r="M3799" s="14"/>
      <c r="N3799" s="23"/>
      <c r="O3799" s="18">
        <f t="shared" si="181"/>
        <v>0</v>
      </c>
      <c r="P3799" s="16">
        <f t="shared" si="182"/>
        <v>0</v>
      </c>
    </row>
    <row r="3800" spans="2:16" ht="25.5">
      <c r="B3800" s="400"/>
      <c r="D3800" s="434"/>
      <c r="F3800" s="103" t="s">
        <v>5521</v>
      </c>
      <c r="H3800" s="214" t="s">
        <v>8835</v>
      </c>
      <c r="J3800" s="46"/>
      <c r="K3800" s="14"/>
      <c r="L3800" s="18">
        <f t="shared" si="180"/>
        <v>0</v>
      </c>
      <c r="M3800" s="14"/>
      <c r="N3800" s="23"/>
      <c r="O3800" s="18">
        <f t="shared" si="181"/>
        <v>0</v>
      </c>
      <c r="P3800" s="16">
        <f t="shared" si="182"/>
        <v>0</v>
      </c>
    </row>
    <row r="3801" spans="2:16">
      <c r="B3801" s="400"/>
      <c r="D3801" s="434"/>
      <c r="F3801" s="103" t="s">
        <v>5522</v>
      </c>
      <c r="H3801" s="214" t="s">
        <v>5522</v>
      </c>
      <c r="J3801" s="46"/>
      <c r="K3801" s="14"/>
      <c r="L3801" s="18">
        <f t="shared" si="180"/>
        <v>0</v>
      </c>
      <c r="M3801" s="14"/>
      <c r="N3801" s="23"/>
      <c r="O3801" s="18">
        <f t="shared" si="181"/>
        <v>0</v>
      </c>
      <c r="P3801" s="16">
        <f t="shared" si="182"/>
        <v>0</v>
      </c>
    </row>
    <row r="3802" spans="2:16" ht="38.25">
      <c r="B3802" s="400"/>
      <c r="D3802" s="434"/>
      <c r="F3802" s="103" t="s">
        <v>5523</v>
      </c>
      <c r="H3802" s="214" t="s">
        <v>5523</v>
      </c>
      <c r="J3802" s="46"/>
      <c r="K3802" s="14"/>
      <c r="L3802" s="18">
        <f t="shared" ref="L3802:L3865" si="183">+J3802+K3802</f>
        <v>0</v>
      </c>
      <c r="M3802" s="14"/>
      <c r="N3802" s="23"/>
      <c r="O3802" s="18">
        <f t="shared" ref="O3802:O3865" si="184">+N3802+M3802</f>
        <v>0</v>
      </c>
      <c r="P3802" s="16">
        <f t="shared" si="182"/>
        <v>0</v>
      </c>
    </row>
    <row r="3803" spans="2:16" ht="25.5">
      <c r="B3803" s="400"/>
      <c r="D3803" s="434"/>
      <c r="F3803" s="103" t="s">
        <v>5524</v>
      </c>
      <c r="H3803" s="214" t="s">
        <v>5524</v>
      </c>
      <c r="J3803" s="46"/>
      <c r="K3803" s="14"/>
      <c r="L3803" s="18">
        <f t="shared" si="183"/>
        <v>0</v>
      </c>
      <c r="M3803" s="14"/>
      <c r="N3803" s="23"/>
      <c r="O3803" s="18">
        <f t="shared" si="184"/>
        <v>0</v>
      </c>
      <c r="P3803" s="16">
        <f t="shared" ref="P3803:P3866" si="185">+L3803+O3803</f>
        <v>0</v>
      </c>
    </row>
    <row r="3804" spans="2:16" ht="25.5">
      <c r="B3804" s="400"/>
      <c r="D3804" s="434"/>
      <c r="F3804" s="103" t="s">
        <v>5525</v>
      </c>
      <c r="H3804" s="214" t="s">
        <v>5525</v>
      </c>
      <c r="J3804" s="46"/>
      <c r="K3804" s="14"/>
      <c r="L3804" s="18">
        <f t="shared" si="183"/>
        <v>0</v>
      </c>
      <c r="M3804" s="14"/>
      <c r="N3804" s="23"/>
      <c r="O3804" s="18">
        <f t="shared" si="184"/>
        <v>0</v>
      </c>
      <c r="P3804" s="16">
        <f t="shared" si="185"/>
        <v>0</v>
      </c>
    </row>
    <row r="3805" spans="2:16" ht="25.5">
      <c r="B3805" s="400"/>
      <c r="D3805" s="434"/>
      <c r="F3805" s="103" t="s">
        <v>5526</v>
      </c>
      <c r="H3805" s="214" t="s">
        <v>5526</v>
      </c>
      <c r="J3805" s="46"/>
      <c r="K3805" s="14"/>
      <c r="L3805" s="18">
        <f t="shared" si="183"/>
        <v>0</v>
      </c>
      <c r="M3805" s="14"/>
      <c r="N3805" s="23"/>
      <c r="O3805" s="18">
        <f t="shared" si="184"/>
        <v>0</v>
      </c>
      <c r="P3805" s="16">
        <f t="shared" si="185"/>
        <v>0</v>
      </c>
    </row>
    <row r="3806" spans="2:16" ht="25.5">
      <c r="B3806" s="400"/>
      <c r="D3806" s="434"/>
      <c r="F3806" s="103" t="s">
        <v>5527</v>
      </c>
      <c r="H3806" s="214" t="s">
        <v>5527</v>
      </c>
      <c r="J3806" s="46"/>
      <c r="K3806" s="14"/>
      <c r="L3806" s="18">
        <f t="shared" si="183"/>
        <v>0</v>
      </c>
      <c r="M3806" s="14"/>
      <c r="N3806" s="23"/>
      <c r="O3806" s="18">
        <f t="shared" si="184"/>
        <v>0</v>
      </c>
      <c r="P3806" s="16">
        <f t="shared" si="185"/>
        <v>0</v>
      </c>
    </row>
    <row r="3807" spans="2:16" ht="25.5">
      <c r="B3807" s="400"/>
      <c r="D3807" s="434"/>
      <c r="F3807" s="103" t="s">
        <v>5528</v>
      </c>
      <c r="H3807" s="214" t="s">
        <v>5528</v>
      </c>
      <c r="J3807" s="46"/>
      <c r="K3807" s="14"/>
      <c r="L3807" s="18">
        <f t="shared" si="183"/>
        <v>0</v>
      </c>
      <c r="M3807" s="14"/>
      <c r="N3807" s="23"/>
      <c r="O3807" s="18">
        <f t="shared" si="184"/>
        <v>0</v>
      </c>
      <c r="P3807" s="16">
        <f t="shared" si="185"/>
        <v>0</v>
      </c>
    </row>
    <row r="3808" spans="2:16" ht="38.25">
      <c r="B3808" s="400"/>
      <c r="D3808" s="434"/>
      <c r="F3808" s="103" t="s">
        <v>5529</v>
      </c>
      <c r="H3808" s="214" t="s">
        <v>5529</v>
      </c>
      <c r="J3808" s="46"/>
      <c r="K3808" s="14"/>
      <c r="L3808" s="18">
        <f t="shared" si="183"/>
        <v>0</v>
      </c>
      <c r="M3808" s="14"/>
      <c r="N3808" s="23"/>
      <c r="O3808" s="18">
        <f t="shared" si="184"/>
        <v>0</v>
      </c>
      <c r="P3808" s="16">
        <f t="shared" si="185"/>
        <v>0</v>
      </c>
    </row>
    <row r="3809" spans="2:16" ht="38.25">
      <c r="B3809" s="400"/>
      <c r="D3809" s="434"/>
      <c r="F3809" s="103" t="s">
        <v>5530</v>
      </c>
      <c r="H3809" s="214" t="s">
        <v>5530</v>
      </c>
      <c r="J3809" s="46"/>
      <c r="K3809" s="14"/>
      <c r="L3809" s="18">
        <f t="shared" si="183"/>
        <v>0</v>
      </c>
      <c r="M3809" s="14"/>
      <c r="N3809" s="23"/>
      <c r="O3809" s="18">
        <f t="shared" si="184"/>
        <v>0</v>
      </c>
      <c r="P3809" s="16">
        <f t="shared" si="185"/>
        <v>0</v>
      </c>
    </row>
    <row r="3810" spans="2:16">
      <c r="B3810" s="400"/>
      <c r="D3810" s="434"/>
      <c r="F3810" s="103" t="s">
        <v>5531</v>
      </c>
      <c r="H3810" s="214" t="s">
        <v>5531</v>
      </c>
      <c r="J3810" s="46"/>
      <c r="K3810" s="14"/>
      <c r="L3810" s="18">
        <f t="shared" si="183"/>
        <v>0</v>
      </c>
      <c r="M3810" s="14"/>
      <c r="N3810" s="23"/>
      <c r="O3810" s="18">
        <f t="shared" si="184"/>
        <v>0</v>
      </c>
      <c r="P3810" s="16">
        <f t="shared" si="185"/>
        <v>0</v>
      </c>
    </row>
    <row r="3811" spans="2:16" ht="25.5">
      <c r="B3811" s="400"/>
      <c r="D3811" s="434"/>
      <c r="F3811" s="103" t="s">
        <v>5532</v>
      </c>
      <c r="H3811" s="214" t="s">
        <v>5532</v>
      </c>
      <c r="J3811" s="46"/>
      <c r="K3811" s="14"/>
      <c r="L3811" s="18">
        <f t="shared" si="183"/>
        <v>0</v>
      </c>
      <c r="M3811" s="14"/>
      <c r="N3811" s="23"/>
      <c r="O3811" s="18">
        <f t="shared" si="184"/>
        <v>0</v>
      </c>
      <c r="P3811" s="16">
        <f t="shared" si="185"/>
        <v>0</v>
      </c>
    </row>
    <row r="3812" spans="2:16" ht="25.5">
      <c r="B3812" s="400"/>
      <c r="D3812" s="434"/>
      <c r="F3812" s="103" t="s">
        <v>5533</v>
      </c>
      <c r="H3812" s="214" t="s">
        <v>5533</v>
      </c>
      <c r="J3812" s="46"/>
      <c r="K3812" s="14"/>
      <c r="L3812" s="18">
        <f t="shared" si="183"/>
        <v>0</v>
      </c>
      <c r="M3812" s="14"/>
      <c r="N3812" s="23"/>
      <c r="O3812" s="18">
        <f t="shared" si="184"/>
        <v>0</v>
      </c>
      <c r="P3812" s="16">
        <f t="shared" si="185"/>
        <v>0</v>
      </c>
    </row>
    <row r="3813" spans="2:16" ht="25.5">
      <c r="B3813" s="400"/>
      <c r="D3813" s="434"/>
      <c r="F3813" s="103" t="s">
        <v>5534</v>
      </c>
      <c r="H3813" s="214" t="s">
        <v>5534</v>
      </c>
      <c r="J3813" s="46"/>
      <c r="K3813" s="14"/>
      <c r="L3813" s="18">
        <f t="shared" si="183"/>
        <v>0</v>
      </c>
      <c r="M3813" s="14"/>
      <c r="N3813" s="23"/>
      <c r="O3813" s="18">
        <f t="shared" si="184"/>
        <v>0</v>
      </c>
      <c r="P3813" s="16">
        <f t="shared" si="185"/>
        <v>0</v>
      </c>
    </row>
    <row r="3814" spans="2:16" ht="38.25">
      <c r="B3814" s="400"/>
      <c r="D3814" s="434"/>
      <c r="F3814" s="103" t="s">
        <v>5535</v>
      </c>
      <c r="H3814" s="214" t="s">
        <v>5535</v>
      </c>
      <c r="J3814" s="46"/>
      <c r="K3814" s="14"/>
      <c r="L3814" s="18">
        <f t="shared" si="183"/>
        <v>0</v>
      </c>
      <c r="M3814" s="14"/>
      <c r="N3814" s="23"/>
      <c r="O3814" s="18">
        <f t="shared" si="184"/>
        <v>0</v>
      </c>
      <c r="P3814" s="16">
        <f t="shared" si="185"/>
        <v>0</v>
      </c>
    </row>
    <row r="3815" spans="2:16" ht="25.5">
      <c r="B3815" s="400"/>
      <c r="D3815" s="434"/>
      <c r="F3815" s="103" t="s">
        <v>5536</v>
      </c>
      <c r="H3815" s="214" t="s">
        <v>5536</v>
      </c>
      <c r="J3815" s="46"/>
      <c r="K3815" s="14"/>
      <c r="L3815" s="18">
        <f t="shared" si="183"/>
        <v>0</v>
      </c>
      <c r="M3815" s="14"/>
      <c r="N3815" s="23"/>
      <c r="O3815" s="18">
        <f t="shared" si="184"/>
        <v>0</v>
      </c>
      <c r="P3815" s="16">
        <f t="shared" si="185"/>
        <v>0</v>
      </c>
    </row>
    <row r="3816" spans="2:16" ht="25.5">
      <c r="B3816" s="400"/>
      <c r="D3816" s="434"/>
      <c r="F3816" s="103" t="s">
        <v>5537</v>
      </c>
      <c r="H3816" s="214" t="s">
        <v>5537</v>
      </c>
      <c r="J3816" s="46"/>
      <c r="K3816" s="14"/>
      <c r="L3816" s="18">
        <f t="shared" si="183"/>
        <v>0</v>
      </c>
      <c r="M3816" s="14"/>
      <c r="N3816" s="23"/>
      <c r="O3816" s="18">
        <f t="shared" si="184"/>
        <v>0</v>
      </c>
      <c r="P3816" s="16">
        <f t="shared" si="185"/>
        <v>0</v>
      </c>
    </row>
    <row r="3817" spans="2:16">
      <c r="B3817" s="400"/>
      <c r="D3817" s="434"/>
      <c r="F3817" s="103" t="s">
        <v>5538</v>
      </c>
      <c r="H3817" s="214" t="s">
        <v>5538</v>
      </c>
      <c r="J3817" s="46"/>
      <c r="K3817" s="14"/>
      <c r="L3817" s="18">
        <f t="shared" si="183"/>
        <v>0</v>
      </c>
      <c r="M3817" s="14"/>
      <c r="N3817" s="23"/>
      <c r="O3817" s="18">
        <f t="shared" si="184"/>
        <v>0</v>
      </c>
      <c r="P3817" s="16">
        <f t="shared" si="185"/>
        <v>0</v>
      </c>
    </row>
    <row r="3818" spans="2:16" ht="25.5">
      <c r="B3818" s="400"/>
      <c r="D3818" s="434"/>
      <c r="F3818" s="103" t="s">
        <v>5539</v>
      </c>
      <c r="H3818" s="214" t="s">
        <v>5539</v>
      </c>
      <c r="J3818" s="46"/>
      <c r="K3818" s="14"/>
      <c r="L3818" s="18">
        <f t="shared" si="183"/>
        <v>0</v>
      </c>
      <c r="M3818" s="14"/>
      <c r="N3818" s="23"/>
      <c r="O3818" s="18">
        <f t="shared" si="184"/>
        <v>0</v>
      </c>
      <c r="P3818" s="16">
        <f t="shared" si="185"/>
        <v>0</v>
      </c>
    </row>
    <row r="3819" spans="2:16" ht="25.5">
      <c r="B3819" s="400"/>
      <c r="D3819" s="434"/>
      <c r="F3819" s="103" t="s">
        <v>5540</v>
      </c>
      <c r="H3819" s="214" t="s">
        <v>5540</v>
      </c>
      <c r="J3819" s="46"/>
      <c r="K3819" s="14"/>
      <c r="L3819" s="18">
        <f t="shared" si="183"/>
        <v>0</v>
      </c>
      <c r="M3819" s="14"/>
      <c r="N3819" s="23"/>
      <c r="O3819" s="18">
        <f t="shared" si="184"/>
        <v>0</v>
      </c>
      <c r="P3819" s="16">
        <f t="shared" si="185"/>
        <v>0</v>
      </c>
    </row>
    <row r="3820" spans="2:16" ht="38.25">
      <c r="B3820" s="400"/>
      <c r="D3820" s="434"/>
      <c r="F3820" s="103" t="s">
        <v>5541</v>
      </c>
      <c r="H3820" s="214" t="s">
        <v>8836</v>
      </c>
      <c r="J3820" s="46"/>
      <c r="K3820" s="14"/>
      <c r="L3820" s="18">
        <f t="shared" si="183"/>
        <v>0</v>
      </c>
      <c r="M3820" s="14"/>
      <c r="N3820" s="23"/>
      <c r="O3820" s="18">
        <f t="shared" si="184"/>
        <v>0</v>
      </c>
      <c r="P3820" s="16">
        <f t="shared" si="185"/>
        <v>0</v>
      </c>
    </row>
    <row r="3821" spans="2:16">
      <c r="B3821" s="400"/>
      <c r="D3821" s="434"/>
      <c r="F3821" s="103" t="s">
        <v>5542</v>
      </c>
      <c r="H3821" s="214" t="s">
        <v>5542</v>
      </c>
      <c r="J3821" s="46"/>
      <c r="K3821" s="14"/>
      <c r="L3821" s="18">
        <f t="shared" si="183"/>
        <v>0</v>
      </c>
      <c r="M3821" s="14"/>
      <c r="N3821" s="23"/>
      <c r="O3821" s="18">
        <f t="shared" si="184"/>
        <v>0</v>
      </c>
      <c r="P3821" s="16">
        <f t="shared" si="185"/>
        <v>0</v>
      </c>
    </row>
    <row r="3822" spans="2:16" ht="25.5">
      <c r="B3822" s="400"/>
      <c r="D3822" s="434"/>
      <c r="F3822" s="103" t="s">
        <v>5543</v>
      </c>
      <c r="H3822" s="214" t="s">
        <v>5543</v>
      </c>
      <c r="J3822" s="46"/>
      <c r="K3822" s="14"/>
      <c r="L3822" s="18">
        <f t="shared" si="183"/>
        <v>0</v>
      </c>
      <c r="M3822" s="14"/>
      <c r="N3822" s="23"/>
      <c r="O3822" s="18">
        <f t="shared" si="184"/>
        <v>0</v>
      </c>
      <c r="P3822" s="16">
        <f t="shared" si="185"/>
        <v>0</v>
      </c>
    </row>
    <row r="3823" spans="2:16" ht="25.5">
      <c r="B3823" s="400"/>
      <c r="D3823" s="434"/>
      <c r="F3823" s="103" t="s">
        <v>5544</v>
      </c>
      <c r="H3823" s="214" t="s">
        <v>8837</v>
      </c>
      <c r="J3823" s="46"/>
      <c r="K3823" s="14"/>
      <c r="L3823" s="18">
        <f t="shared" si="183"/>
        <v>0</v>
      </c>
      <c r="M3823" s="14"/>
      <c r="N3823" s="23"/>
      <c r="O3823" s="18">
        <f t="shared" si="184"/>
        <v>0</v>
      </c>
      <c r="P3823" s="16">
        <f t="shared" si="185"/>
        <v>0</v>
      </c>
    </row>
    <row r="3824" spans="2:16" ht="25.5">
      <c r="B3824" s="400"/>
      <c r="D3824" s="434"/>
      <c r="F3824" s="103" t="s">
        <v>5545</v>
      </c>
      <c r="H3824" s="214" t="s">
        <v>8838</v>
      </c>
      <c r="J3824" s="46"/>
      <c r="K3824" s="14"/>
      <c r="L3824" s="18">
        <f t="shared" si="183"/>
        <v>0</v>
      </c>
      <c r="M3824" s="14"/>
      <c r="N3824" s="23"/>
      <c r="O3824" s="18">
        <f t="shared" si="184"/>
        <v>0</v>
      </c>
      <c r="P3824" s="16">
        <f t="shared" si="185"/>
        <v>0</v>
      </c>
    </row>
    <row r="3825" spans="2:16" ht="38.25">
      <c r="B3825" s="400"/>
      <c r="D3825" s="434"/>
      <c r="F3825" s="103" t="s">
        <v>5546</v>
      </c>
      <c r="H3825" s="214" t="s">
        <v>8839</v>
      </c>
      <c r="J3825" s="46"/>
      <c r="K3825" s="14"/>
      <c r="L3825" s="18">
        <f t="shared" si="183"/>
        <v>0</v>
      </c>
      <c r="M3825" s="14"/>
      <c r="N3825" s="23"/>
      <c r="O3825" s="18">
        <f t="shared" si="184"/>
        <v>0</v>
      </c>
      <c r="P3825" s="16">
        <f t="shared" si="185"/>
        <v>0</v>
      </c>
    </row>
    <row r="3826" spans="2:16" ht="51">
      <c r="B3826" s="400"/>
      <c r="D3826" s="434"/>
      <c r="F3826" s="103" t="s">
        <v>5547</v>
      </c>
      <c r="H3826" s="214" t="s">
        <v>8840</v>
      </c>
      <c r="J3826" s="46"/>
      <c r="K3826" s="14"/>
      <c r="L3826" s="18">
        <f t="shared" si="183"/>
        <v>0</v>
      </c>
      <c r="M3826" s="14"/>
      <c r="N3826" s="23"/>
      <c r="O3826" s="18">
        <f t="shared" si="184"/>
        <v>0</v>
      </c>
      <c r="P3826" s="16">
        <f t="shared" si="185"/>
        <v>0</v>
      </c>
    </row>
    <row r="3827" spans="2:16" ht="25.5">
      <c r="B3827" s="400"/>
      <c r="D3827" s="434"/>
      <c r="F3827" s="103" t="s">
        <v>5548</v>
      </c>
      <c r="H3827" s="214" t="s">
        <v>8841</v>
      </c>
      <c r="J3827" s="46"/>
      <c r="K3827" s="14"/>
      <c r="L3827" s="18">
        <f t="shared" si="183"/>
        <v>0</v>
      </c>
      <c r="M3827" s="14"/>
      <c r="N3827" s="23"/>
      <c r="O3827" s="18">
        <f t="shared" si="184"/>
        <v>0</v>
      </c>
      <c r="P3827" s="16">
        <f t="shared" si="185"/>
        <v>0</v>
      </c>
    </row>
    <row r="3828" spans="2:16" ht="25.5">
      <c r="B3828" s="400"/>
      <c r="D3828" s="434"/>
      <c r="F3828" s="103" t="s">
        <v>5549</v>
      </c>
      <c r="H3828" s="214" t="s">
        <v>8842</v>
      </c>
      <c r="J3828" s="46"/>
      <c r="K3828" s="14"/>
      <c r="L3828" s="18">
        <f t="shared" si="183"/>
        <v>0</v>
      </c>
      <c r="M3828" s="14"/>
      <c r="N3828" s="23"/>
      <c r="O3828" s="18">
        <f t="shared" si="184"/>
        <v>0</v>
      </c>
      <c r="P3828" s="16">
        <f t="shared" si="185"/>
        <v>0</v>
      </c>
    </row>
    <row r="3829" spans="2:16" ht="25.5">
      <c r="B3829" s="400"/>
      <c r="D3829" s="435"/>
      <c r="F3829" s="103" t="s">
        <v>5550</v>
      </c>
      <c r="H3829" s="214" t="s">
        <v>5550</v>
      </c>
      <c r="J3829" s="46"/>
      <c r="K3829" s="14"/>
      <c r="L3829" s="18">
        <f t="shared" si="183"/>
        <v>0</v>
      </c>
      <c r="M3829" s="14"/>
      <c r="N3829" s="23"/>
      <c r="O3829" s="18">
        <f t="shared" si="184"/>
        <v>0</v>
      </c>
      <c r="P3829" s="16">
        <f t="shared" si="185"/>
        <v>0</v>
      </c>
    </row>
    <row r="3830" spans="2:16">
      <c r="B3830" s="400"/>
      <c r="D3830" s="433" t="s">
        <v>3968</v>
      </c>
      <c r="F3830" s="103" t="s">
        <v>5551</v>
      </c>
      <c r="H3830" s="214" t="s">
        <v>8843</v>
      </c>
      <c r="J3830" s="46">
        <v>120</v>
      </c>
      <c r="K3830" s="14">
        <v>0</v>
      </c>
      <c r="L3830" s="18">
        <f t="shared" si="183"/>
        <v>120</v>
      </c>
      <c r="M3830" s="14">
        <v>0</v>
      </c>
      <c r="N3830" s="23">
        <v>0</v>
      </c>
      <c r="O3830" s="18">
        <f t="shared" si="184"/>
        <v>0</v>
      </c>
      <c r="P3830" s="16">
        <f t="shared" si="185"/>
        <v>120</v>
      </c>
    </row>
    <row r="3831" spans="2:16">
      <c r="B3831" s="400"/>
      <c r="D3831" s="434"/>
      <c r="F3831" s="103" t="s">
        <v>5551</v>
      </c>
      <c r="H3831" s="214" t="s">
        <v>8603</v>
      </c>
      <c r="J3831" s="46">
        <v>120</v>
      </c>
      <c r="K3831" s="14">
        <v>0</v>
      </c>
      <c r="L3831" s="18">
        <f t="shared" si="183"/>
        <v>120</v>
      </c>
      <c r="M3831" s="14">
        <v>0</v>
      </c>
      <c r="N3831" s="23">
        <v>0</v>
      </c>
      <c r="O3831" s="18">
        <f t="shared" si="184"/>
        <v>0</v>
      </c>
      <c r="P3831" s="16">
        <f t="shared" si="185"/>
        <v>120</v>
      </c>
    </row>
    <row r="3832" spans="2:16">
      <c r="B3832" s="400"/>
      <c r="D3832" s="434"/>
      <c r="F3832" s="103" t="s">
        <v>5551</v>
      </c>
      <c r="H3832" s="214" t="s">
        <v>8844</v>
      </c>
      <c r="J3832" s="46">
        <v>120</v>
      </c>
      <c r="K3832" s="14">
        <v>0</v>
      </c>
      <c r="L3832" s="18">
        <f t="shared" si="183"/>
        <v>120</v>
      </c>
      <c r="M3832" s="14">
        <v>0</v>
      </c>
      <c r="N3832" s="23">
        <v>0</v>
      </c>
      <c r="O3832" s="18">
        <f t="shared" si="184"/>
        <v>0</v>
      </c>
      <c r="P3832" s="16">
        <f t="shared" si="185"/>
        <v>120</v>
      </c>
    </row>
    <row r="3833" spans="2:16" ht="38.25">
      <c r="B3833" s="400"/>
      <c r="D3833" s="434"/>
      <c r="F3833" s="103" t="s">
        <v>5552</v>
      </c>
      <c r="H3833" s="214" t="s">
        <v>5552</v>
      </c>
      <c r="J3833" s="46">
        <v>0</v>
      </c>
      <c r="K3833" s="14">
        <v>0</v>
      </c>
      <c r="L3833" s="18">
        <f t="shared" si="183"/>
        <v>0</v>
      </c>
      <c r="M3833" s="14">
        <v>195</v>
      </c>
      <c r="N3833" s="23">
        <v>0</v>
      </c>
      <c r="O3833" s="18">
        <f t="shared" si="184"/>
        <v>195</v>
      </c>
      <c r="P3833" s="16">
        <f t="shared" si="185"/>
        <v>195</v>
      </c>
    </row>
    <row r="3834" spans="2:16">
      <c r="B3834" s="400"/>
      <c r="D3834" s="434"/>
      <c r="F3834" s="103" t="s">
        <v>5553</v>
      </c>
      <c r="H3834" s="214" t="s">
        <v>5553</v>
      </c>
      <c r="J3834" s="46">
        <v>0</v>
      </c>
      <c r="K3834" s="14">
        <v>0</v>
      </c>
      <c r="L3834" s="18">
        <f t="shared" si="183"/>
        <v>0</v>
      </c>
      <c r="M3834" s="14">
        <v>140</v>
      </c>
      <c r="N3834" s="23">
        <v>0</v>
      </c>
      <c r="O3834" s="18">
        <f t="shared" si="184"/>
        <v>140</v>
      </c>
      <c r="P3834" s="16">
        <f t="shared" si="185"/>
        <v>140</v>
      </c>
    </row>
    <row r="3835" spans="2:16">
      <c r="B3835" s="400"/>
      <c r="D3835" s="434"/>
      <c r="F3835" s="103" t="s">
        <v>5554</v>
      </c>
      <c r="H3835" s="214" t="s">
        <v>5554</v>
      </c>
      <c r="J3835" s="46">
        <v>160</v>
      </c>
      <c r="K3835" s="14">
        <v>0</v>
      </c>
      <c r="L3835" s="18">
        <f t="shared" si="183"/>
        <v>160</v>
      </c>
      <c r="M3835" s="14">
        <v>0</v>
      </c>
      <c r="N3835" s="23">
        <v>0</v>
      </c>
      <c r="O3835" s="18">
        <f t="shared" si="184"/>
        <v>0</v>
      </c>
      <c r="P3835" s="16">
        <f t="shared" si="185"/>
        <v>160</v>
      </c>
    </row>
    <row r="3836" spans="2:16">
      <c r="B3836" s="400"/>
      <c r="D3836" s="434"/>
      <c r="F3836" s="103" t="s">
        <v>5555</v>
      </c>
      <c r="H3836" s="214" t="s">
        <v>5555</v>
      </c>
      <c r="J3836" s="46">
        <v>130</v>
      </c>
      <c r="K3836" s="14">
        <v>0</v>
      </c>
      <c r="L3836" s="18">
        <f t="shared" si="183"/>
        <v>130</v>
      </c>
      <c r="M3836" s="14">
        <v>0</v>
      </c>
      <c r="N3836" s="23">
        <v>0</v>
      </c>
      <c r="O3836" s="18">
        <f t="shared" si="184"/>
        <v>0</v>
      </c>
      <c r="P3836" s="16">
        <f t="shared" si="185"/>
        <v>130</v>
      </c>
    </row>
    <row r="3837" spans="2:16" ht="25.5">
      <c r="B3837" s="400"/>
      <c r="D3837" s="434"/>
      <c r="F3837" s="103" t="s">
        <v>5556</v>
      </c>
      <c r="H3837" s="214" t="s">
        <v>5556</v>
      </c>
      <c r="J3837" s="46">
        <v>0</v>
      </c>
      <c r="K3837" s="14">
        <v>0</v>
      </c>
      <c r="L3837" s="18">
        <f t="shared" si="183"/>
        <v>0</v>
      </c>
      <c r="M3837" s="14">
        <v>160</v>
      </c>
      <c r="N3837" s="23">
        <v>0</v>
      </c>
      <c r="O3837" s="18">
        <f t="shared" si="184"/>
        <v>160</v>
      </c>
      <c r="P3837" s="16">
        <f t="shared" si="185"/>
        <v>160</v>
      </c>
    </row>
    <row r="3838" spans="2:16">
      <c r="B3838" s="400"/>
      <c r="D3838" s="434"/>
      <c r="F3838" s="103" t="s">
        <v>5557</v>
      </c>
      <c r="H3838" s="214" t="s">
        <v>8845</v>
      </c>
      <c r="J3838" s="46">
        <v>120</v>
      </c>
      <c r="K3838" s="14">
        <v>0</v>
      </c>
      <c r="L3838" s="18">
        <f t="shared" si="183"/>
        <v>120</v>
      </c>
      <c r="M3838" s="14">
        <v>0</v>
      </c>
      <c r="N3838" s="23">
        <v>0</v>
      </c>
      <c r="O3838" s="18">
        <f t="shared" si="184"/>
        <v>0</v>
      </c>
      <c r="P3838" s="16">
        <f t="shared" si="185"/>
        <v>120</v>
      </c>
    </row>
    <row r="3839" spans="2:16">
      <c r="B3839" s="400"/>
      <c r="D3839" s="434"/>
      <c r="F3839" s="103" t="s">
        <v>5557</v>
      </c>
      <c r="H3839" s="214" t="s">
        <v>8846</v>
      </c>
      <c r="J3839" s="46">
        <v>120</v>
      </c>
      <c r="K3839" s="14">
        <v>0</v>
      </c>
      <c r="L3839" s="18">
        <f t="shared" si="183"/>
        <v>120</v>
      </c>
      <c r="M3839" s="14">
        <v>0</v>
      </c>
      <c r="N3839" s="23">
        <v>0</v>
      </c>
      <c r="O3839" s="18">
        <f t="shared" si="184"/>
        <v>0</v>
      </c>
      <c r="P3839" s="16">
        <f t="shared" si="185"/>
        <v>120</v>
      </c>
    </row>
    <row r="3840" spans="2:16">
      <c r="B3840" s="400"/>
      <c r="D3840" s="434"/>
      <c r="F3840" s="103" t="s">
        <v>5557</v>
      </c>
      <c r="H3840" s="214" t="s">
        <v>8847</v>
      </c>
      <c r="J3840" s="46">
        <v>120</v>
      </c>
      <c r="K3840" s="14">
        <v>0</v>
      </c>
      <c r="L3840" s="18">
        <f t="shared" si="183"/>
        <v>120</v>
      </c>
      <c r="M3840" s="14">
        <v>0</v>
      </c>
      <c r="N3840" s="23">
        <v>0</v>
      </c>
      <c r="O3840" s="18">
        <f t="shared" si="184"/>
        <v>0</v>
      </c>
      <c r="P3840" s="16">
        <f t="shared" si="185"/>
        <v>120</v>
      </c>
    </row>
    <row r="3841" spans="2:16">
      <c r="B3841" s="400"/>
      <c r="D3841" s="434"/>
      <c r="F3841" s="103" t="s">
        <v>5558</v>
      </c>
      <c r="H3841" s="214" t="s">
        <v>5558</v>
      </c>
      <c r="J3841" s="46">
        <v>100</v>
      </c>
      <c r="K3841" s="14">
        <v>0</v>
      </c>
      <c r="L3841" s="18">
        <f t="shared" si="183"/>
        <v>100</v>
      </c>
      <c r="M3841" s="14">
        <v>0</v>
      </c>
      <c r="N3841" s="23">
        <v>0</v>
      </c>
      <c r="O3841" s="18">
        <f t="shared" si="184"/>
        <v>0</v>
      </c>
      <c r="P3841" s="16">
        <f t="shared" si="185"/>
        <v>100</v>
      </c>
    </row>
    <row r="3842" spans="2:16">
      <c r="B3842" s="400"/>
      <c r="D3842" s="434"/>
      <c r="F3842" s="103" t="s">
        <v>5559</v>
      </c>
      <c r="H3842" s="214" t="s">
        <v>5559</v>
      </c>
      <c r="J3842" s="46">
        <v>150</v>
      </c>
      <c r="K3842" s="14">
        <v>0</v>
      </c>
      <c r="L3842" s="18">
        <f t="shared" si="183"/>
        <v>150</v>
      </c>
      <c r="M3842" s="14">
        <v>0</v>
      </c>
      <c r="N3842" s="23">
        <v>0</v>
      </c>
      <c r="O3842" s="18">
        <f t="shared" si="184"/>
        <v>0</v>
      </c>
      <c r="P3842" s="16">
        <f t="shared" si="185"/>
        <v>150</v>
      </c>
    </row>
    <row r="3843" spans="2:16">
      <c r="B3843" s="400"/>
      <c r="D3843" s="434"/>
      <c r="F3843" s="103" t="s">
        <v>5560</v>
      </c>
      <c r="H3843" s="214" t="s">
        <v>5560</v>
      </c>
      <c r="J3843" s="46">
        <v>23</v>
      </c>
      <c r="K3843" s="14">
        <v>0</v>
      </c>
      <c r="L3843" s="18">
        <f t="shared" si="183"/>
        <v>23</v>
      </c>
      <c r="M3843" s="14">
        <v>0</v>
      </c>
      <c r="N3843" s="23">
        <v>0</v>
      </c>
      <c r="O3843" s="18">
        <f t="shared" si="184"/>
        <v>0</v>
      </c>
      <c r="P3843" s="16">
        <f t="shared" si="185"/>
        <v>23</v>
      </c>
    </row>
    <row r="3844" spans="2:16">
      <c r="B3844" s="400"/>
      <c r="D3844" s="434"/>
      <c r="F3844" s="103" t="s">
        <v>5173</v>
      </c>
      <c r="H3844" s="214" t="s">
        <v>5173</v>
      </c>
      <c r="J3844" s="46">
        <v>18</v>
      </c>
      <c r="K3844" s="14">
        <v>0</v>
      </c>
      <c r="L3844" s="18">
        <f t="shared" si="183"/>
        <v>18</v>
      </c>
      <c r="M3844" s="14">
        <v>0</v>
      </c>
      <c r="N3844" s="23">
        <v>0</v>
      </c>
      <c r="O3844" s="18">
        <f t="shared" si="184"/>
        <v>0</v>
      </c>
      <c r="P3844" s="16">
        <f t="shared" si="185"/>
        <v>18</v>
      </c>
    </row>
    <row r="3845" spans="2:16">
      <c r="B3845" s="400"/>
      <c r="D3845" s="434"/>
      <c r="F3845" s="103" t="s">
        <v>4273</v>
      </c>
      <c r="H3845" s="214" t="s">
        <v>4273</v>
      </c>
      <c r="J3845" s="46">
        <v>16</v>
      </c>
      <c r="K3845" s="14">
        <v>0</v>
      </c>
      <c r="L3845" s="18">
        <f t="shared" si="183"/>
        <v>16</v>
      </c>
      <c r="M3845" s="14">
        <v>0</v>
      </c>
      <c r="N3845" s="23">
        <v>0</v>
      </c>
      <c r="O3845" s="18">
        <f t="shared" si="184"/>
        <v>0</v>
      </c>
      <c r="P3845" s="16">
        <f t="shared" si="185"/>
        <v>16</v>
      </c>
    </row>
    <row r="3846" spans="2:16">
      <c r="B3846" s="400"/>
      <c r="D3846" s="434"/>
      <c r="F3846" s="103" t="s">
        <v>5561</v>
      </c>
      <c r="H3846" s="214" t="s">
        <v>5561</v>
      </c>
      <c r="J3846" s="46">
        <v>43</v>
      </c>
      <c r="K3846" s="14">
        <v>0</v>
      </c>
      <c r="L3846" s="18">
        <f t="shared" si="183"/>
        <v>43</v>
      </c>
      <c r="M3846" s="14">
        <v>0</v>
      </c>
      <c r="N3846" s="23">
        <v>0</v>
      </c>
      <c r="O3846" s="18">
        <f t="shared" si="184"/>
        <v>0</v>
      </c>
      <c r="P3846" s="16">
        <f t="shared" si="185"/>
        <v>43</v>
      </c>
    </row>
    <row r="3847" spans="2:16">
      <c r="B3847" s="400"/>
      <c r="D3847" s="434"/>
      <c r="F3847" s="103" t="s">
        <v>5562</v>
      </c>
      <c r="H3847" s="214" t="s">
        <v>5562</v>
      </c>
      <c r="J3847" s="46">
        <v>30</v>
      </c>
      <c r="K3847" s="14">
        <v>0</v>
      </c>
      <c r="L3847" s="18">
        <f t="shared" si="183"/>
        <v>30</v>
      </c>
      <c r="M3847" s="14">
        <v>0</v>
      </c>
      <c r="N3847" s="23">
        <v>0</v>
      </c>
      <c r="O3847" s="18">
        <f t="shared" si="184"/>
        <v>0</v>
      </c>
      <c r="P3847" s="16">
        <f t="shared" si="185"/>
        <v>30</v>
      </c>
    </row>
    <row r="3848" spans="2:16">
      <c r="B3848" s="400"/>
      <c r="D3848" s="434"/>
      <c r="F3848" s="103" t="s">
        <v>5563</v>
      </c>
      <c r="H3848" s="214" t="s">
        <v>5563</v>
      </c>
      <c r="J3848" s="46">
        <v>25</v>
      </c>
      <c r="K3848" s="14">
        <v>0</v>
      </c>
      <c r="L3848" s="18">
        <f t="shared" si="183"/>
        <v>25</v>
      </c>
      <c r="M3848" s="14">
        <v>0</v>
      </c>
      <c r="N3848" s="23">
        <v>0</v>
      </c>
      <c r="O3848" s="18">
        <f t="shared" si="184"/>
        <v>0</v>
      </c>
      <c r="P3848" s="16">
        <f t="shared" si="185"/>
        <v>25</v>
      </c>
    </row>
    <row r="3849" spans="2:16">
      <c r="B3849" s="400"/>
      <c r="D3849" s="434"/>
      <c r="F3849" s="103" t="s">
        <v>5564</v>
      </c>
      <c r="H3849" s="214" t="s">
        <v>5564</v>
      </c>
      <c r="J3849" s="46">
        <v>13</v>
      </c>
      <c r="K3849" s="14">
        <v>0</v>
      </c>
      <c r="L3849" s="18">
        <f t="shared" si="183"/>
        <v>13</v>
      </c>
      <c r="M3849" s="14">
        <v>0</v>
      </c>
      <c r="N3849" s="23">
        <v>0</v>
      </c>
      <c r="O3849" s="18">
        <f t="shared" si="184"/>
        <v>0</v>
      </c>
      <c r="P3849" s="16">
        <f t="shared" si="185"/>
        <v>13</v>
      </c>
    </row>
    <row r="3850" spans="2:16">
      <c r="B3850" s="400"/>
      <c r="D3850" s="434"/>
      <c r="F3850" s="103" t="s">
        <v>5565</v>
      </c>
      <c r="H3850" s="214" t="s">
        <v>5565</v>
      </c>
      <c r="J3850" s="46">
        <v>38</v>
      </c>
      <c r="K3850" s="14">
        <v>0</v>
      </c>
      <c r="L3850" s="18">
        <f t="shared" si="183"/>
        <v>38</v>
      </c>
      <c r="M3850" s="14">
        <v>0</v>
      </c>
      <c r="N3850" s="23">
        <v>0</v>
      </c>
      <c r="O3850" s="18">
        <f t="shared" si="184"/>
        <v>0</v>
      </c>
      <c r="P3850" s="16">
        <f t="shared" si="185"/>
        <v>38</v>
      </c>
    </row>
    <row r="3851" spans="2:16">
      <c r="B3851" s="400"/>
      <c r="D3851" s="434"/>
      <c r="F3851" s="103" t="s">
        <v>4294</v>
      </c>
      <c r="H3851" s="214" t="s">
        <v>4294</v>
      </c>
      <c r="J3851" s="46">
        <v>26</v>
      </c>
      <c r="K3851" s="14">
        <v>0</v>
      </c>
      <c r="L3851" s="18">
        <f t="shared" si="183"/>
        <v>26</v>
      </c>
      <c r="M3851" s="14">
        <v>0</v>
      </c>
      <c r="N3851" s="23">
        <v>0</v>
      </c>
      <c r="O3851" s="18">
        <f t="shared" si="184"/>
        <v>0</v>
      </c>
      <c r="P3851" s="16">
        <f t="shared" si="185"/>
        <v>26</v>
      </c>
    </row>
    <row r="3852" spans="2:16" ht="25.5">
      <c r="B3852" s="400"/>
      <c r="D3852" s="434"/>
      <c r="F3852" s="103" t="s">
        <v>5566</v>
      </c>
      <c r="H3852" s="214" t="s">
        <v>5566</v>
      </c>
      <c r="J3852" s="46">
        <v>63</v>
      </c>
      <c r="K3852" s="14">
        <v>0</v>
      </c>
      <c r="L3852" s="18">
        <f t="shared" si="183"/>
        <v>63</v>
      </c>
      <c r="M3852" s="14">
        <v>0</v>
      </c>
      <c r="N3852" s="23">
        <v>0</v>
      </c>
      <c r="O3852" s="18">
        <f t="shared" si="184"/>
        <v>0</v>
      </c>
      <c r="P3852" s="16">
        <f t="shared" si="185"/>
        <v>63</v>
      </c>
    </row>
    <row r="3853" spans="2:16" ht="25.5">
      <c r="B3853" s="400"/>
      <c r="D3853" s="434"/>
      <c r="F3853" s="103" t="s">
        <v>5567</v>
      </c>
      <c r="H3853" s="214" t="s">
        <v>5567</v>
      </c>
      <c r="J3853" s="46">
        <v>19</v>
      </c>
      <c r="K3853" s="14">
        <v>0</v>
      </c>
      <c r="L3853" s="18">
        <f t="shared" si="183"/>
        <v>19</v>
      </c>
      <c r="M3853" s="14">
        <v>0</v>
      </c>
      <c r="N3853" s="23">
        <v>0</v>
      </c>
      <c r="O3853" s="18">
        <f t="shared" si="184"/>
        <v>0</v>
      </c>
      <c r="P3853" s="16">
        <f t="shared" si="185"/>
        <v>19</v>
      </c>
    </row>
    <row r="3854" spans="2:16" ht="25.5">
      <c r="B3854" s="400"/>
      <c r="D3854" s="434"/>
      <c r="F3854" s="103" t="s">
        <v>5568</v>
      </c>
      <c r="H3854" s="214" t="s">
        <v>5568</v>
      </c>
      <c r="J3854" s="46">
        <v>30</v>
      </c>
      <c r="K3854" s="14">
        <v>0</v>
      </c>
      <c r="L3854" s="18">
        <f t="shared" si="183"/>
        <v>30</v>
      </c>
      <c r="M3854" s="14">
        <v>0</v>
      </c>
      <c r="N3854" s="23">
        <v>0</v>
      </c>
      <c r="O3854" s="18">
        <f t="shared" si="184"/>
        <v>0</v>
      </c>
      <c r="P3854" s="16">
        <f t="shared" si="185"/>
        <v>30</v>
      </c>
    </row>
    <row r="3855" spans="2:16">
      <c r="B3855" s="400"/>
      <c r="D3855" s="434"/>
      <c r="F3855" s="103" t="s">
        <v>4466</v>
      </c>
      <c r="H3855" s="214" t="s">
        <v>4466</v>
      </c>
      <c r="J3855" s="46">
        <v>33</v>
      </c>
      <c r="K3855" s="14">
        <v>0</v>
      </c>
      <c r="L3855" s="18">
        <f t="shared" si="183"/>
        <v>33</v>
      </c>
      <c r="M3855" s="14">
        <v>0</v>
      </c>
      <c r="N3855" s="23">
        <v>0</v>
      </c>
      <c r="O3855" s="18">
        <f t="shared" si="184"/>
        <v>0</v>
      </c>
      <c r="P3855" s="16">
        <f t="shared" si="185"/>
        <v>33</v>
      </c>
    </row>
    <row r="3856" spans="2:16">
      <c r="B3856" s="400"/>
      <c r="D3856" s="434"/>
      <c r="F3856" s="103" t="s">
        <v>5569</v>
      </c>
      <c r="H3856" s="214" t="s">
        <v>5569</v>
      </c>
      <c r="J3856" s="46">
        <v>52</v>
      </c>
      <c r="K3856" s="14">
        <v>0</v>
      </c>
      <c r="L3856" s="18">
        <f t="shared" si="183"/>
        <v>52</v>
      </c>
      <c r="M3856" s="14">
        <v>0</v>
      </c>
      <c r="N3856" s="23">
        <v>0</v>
      </c>
      <c r="O3856" s="18">
        <f t="shared" si="184"/>
        <v>0</v>
      </c>
      <c r="P3856" s="16">
        <f t="shared" si="185"/>
        <v>52</v>
      </c>
    </row>
    <row r="3857" spans="2:16">
      <c r="B3857" s="400"/>
      <c r="D3857" s="434"/>
      <c r="F3857" s="103" t="s">
        <v>5570</v>
      </c>
      <c r="H3857" s="214" t="s">
        <v>5570</v>
      </c>
      <c r="J3857" s="46">
        <v>53</v>
      </c>
      <c r="K3857" s="14">
        <v>0</v>
      </c>
      <c r="L3857" s="18">
        <f t="shared" si="183"/>
        <v>53</v>
      </c>
      <c r="M3857" s="14">
        <v>0</v>
      </c>
      <c r="N3857" s="23">
        <v>0</v>
      </c>
      <c r="O3857" s="18">
        <f t="shared" si="184"/>
        <v>0</v>
      </c>
      <c r="P3857" s="16">
        <f t="shared" si="185"/>
        <v>53</v>
      </c>
    </row>
    <row r="3858" spans="2:16">
      <c r="B3858" s="400"/>
      <c r="D3858" s="434"/>
      <c r="F3858" s="103" t="s">
        <v>5571</v>
      </c>
      <c r="H3858" s="214" t="s">
        <v>5571</v>
      </c>
      <c r="J3858" s="46">
        <v>55</v>
      </c>
      <c r="K3858" s="14">
        <v>0</v>
      </c>
      <c r="L3858" s="18">
        <f t="shared" si="183"/>
        <v>55</v>
      </c>
      <c r="M3858" s="14">
        <v>0</v>
      </c>
      <c r="N3858" s="23">
        <v>0</v>
      </c>
      <c r="O3858" s="18">
        <f t="shared" si="184"/>
        <v>0</v>
      </c>
      <c r="P3858" s="16">
        <f t="shared" si="185"/>
        <v>55</v>
      </c>
    </row>
    <row r="3859" spans="2:16">
      <c r="B3859" s="400"/>
      <c r="D3859" s="434"/>
      <c r="F3859" s="103" t="s">
        <v>5572</v>
      </c>
      <c r="H3859" s="214" t="s">
        <v>5572</v>
      </c>
      <c r="J3859" s="46">
        <v>66</v>
      </c>
      <c r="K3859" s="14">
        <v>0</v>
      </c>
      <c r="L3859" s="18">
        <f t="shared" si="183"/>
        <v>66</v>
      </c>
      <c r="M3859" s="14">
        <v>0</v>
      </c>
      <c r="N3859" s="23">
        <v>0</v>
      </c>
      <c r="O3859" s="18">
        <f t="shared" si="184"/>
        <v>0</v>
      </c>
      <c r="P3859" s="16">
        <f t="shared" si="185"/>
        <v>66</v>
      </c>
    </row>
    <row r="3860" spans="2:16">
      <c r="B3860" s="400"/>
      <c r="D3860" s="434"/>
      <c r="F3860" s="103" t="s">
        <v>5573</v>
      </c>
      <c r="H3860" s="214" t="s">
        <v>8848</v>
      </c>
      <c r="J3860" s="46">
        <v>107</v>
      </c>
      <c r="K3860" s="14">
        <v>0</v>
      </c>
      <c r="L3860" s="18">
        <f t="shared" si="183"/>
        <v>107</v>
      </c>
      <c r="M3860" s="14">
        <v>0</v>
      </c>
      <c r="N3860" s="23">
        <v>0</v>
      </c>
      <c r="O3860" s="18">
        <f t="shared" si="184"/>
        <v>0</v>
      </c>
      <c r="P3860" s="16">
        <f t="shared" si="185"/>
        <v>107</v>
      </c>
    </row>
    <row r="3861" spans="2:16">
      <c r="B3861" s="400"/>
      <c r="D3861" s="434"/>
      <c r="F3861" s="103" t="s">
        <v>4969</v>
      </c>
      <c r="H3861" s="214" t="s">
        <v>4969</v>
      </c>
      <c r="J3861" s="46">
        <v>64</v>
      </c>
      <c r="K3861" s="14">
        <v>0</v>
      </c>
      <c r="L3861" s="18">
        <f t="shared" si="183"/>
        <v>64</v>
      </c>
      <c r="M3861" s="14">
        <v>0</v>
      </c>
      <c r="N3861" s="23">
        <v>0</v>
      </c>
      <c r="O3861" s="18">
        <f t="shared" si="184"/>
        <v>0</v>
      </c>
      <c r="P3861" s="16">
        <f t="shared" si="185"/>
        <v>64</v>
      </c>
    </row>
    <row r="3862" spans="2:16">
      <c r="B3862" s="400"/>
      <c r="D3862" s="434"/>
      <c r="F3862" s="103" t="s">
        <v>5574</v>
      </c>
      <c r="H3862" s="214" t="s">
        <v>5574</v>
      </c>
      <c r="J3862" s="46">
        <v>67</v>
      </c>
      <c r="K3862" s="14">
        <v>0</v>
      </c>
      <c r="L3862" s="18">
        <f t="shared" si="183"/>
        <v>67</v>
      </c>
      <c r="M3862" s="14">
        <v>0</v>
      </c>
      <c r="N3862" s="23">
        <v>0</v>
      </c>
      <c r="O3862" s="18">
        <f t="shared" si="184"/>
        <v>0</v>
      </c>
      <c r="P3862" s="16">
        <f t="shared" si="185"/>
        <v>67</v>
      </c>
    </row>
    <row r="3863" spans="2:16">
      <c r="B3863" s="400"/>
      <c r="D3863" s="434"/>
      <c r="F3863" s="103" t="s">
        <v>5575</v>
      </c>
      <c r="H3863" s="214" t="s">
        <v>5575</v>
      </c>
      <c r="J3863" s="46">
        <v>27</v>
      </c>
      <c r="K3863" s="14">
        <v>0</v>
      </c>
      <c r="L3863" s="18">
        <f t="shared" si="183"/>
        <v>27</v>
      </c>
      <c r="M3863" s="14">
        <v>0</v>
      </c>
      <c r="N3863" s="23">
        <v>0</v>
      </c>
      <c r="O3863" s="18">
        <f t="shared" si="184"/>
        <v>0</v>
      </c>
      <c r="P3863" s="16">
        <f t="shared" si="185"/>
        <v>27</v>
      </c>
    </row>
    <row r="3864" spans="2:16">
      <c r="B3864" s="400"/>
      <c r="D3864" s="434"/>
      <c r="F3864" s="103" t="s">
        <v>5576</v>
      </c>
      <c r="H3864" s="214" t="s">
        <v>5576</v>
      </c>
      <c r="J3864" s="46">
        <v>16</v>
      </c>
      <c r="K3864" s="14">
        <v>0</v>
      </c>
      <c r="L3864" s="18">
        <f t="shared" si="183"/>
        <v>16</v>
      </c>
      <c r="M3864" s="14">
        <v>0</v>
      </c>
      <c r="N3864" s="23">
        <v>0</v>
      </c>
      <c r="O3864" s="18">
        <f t="shared" si="184"/>
        <v>0</v>
      </c>
      <c r="P3864" s="16">
        <f t="shared" si="185"/>
        <v>16</v>
      </c>
    </row>
    <row r="3865" spans="2:16" ht="25.5">
      <c r="B3865" s="400"/>
      <c r="D3865" s="434"/>
      <c r="F3865" s="103" t="s">
        <v>5577</v>
      </c>
      <c r="H3865" s="214" t="s">
        <v>5577</v>
      </c>
      <c r="J3865" s="46">
        <v>0</v>
      </c>
      <c r="K3865" s="14">
        <v>0</v>
      </c>
      <c r="L3865" s="18">
        <f t="shared" si="183"/>
        <v>0</v>
      </c>
      <c r="M3865" s="14">
        <v>55</v>
      </c>
      <c r="N3865" s="23">
        <v>0</v>
      </c>
      <c r="O3865" s="18">
        <f t="shared" si="184"/>
        <v>55</v>
      </c>
      <c r="P3865" s="16">
        <f t="shared" si="185"/>
        <v>55</v>
      </c>
    </row>
    <row r="3866" spans="2:16" ht="25.5">
      <c r="B3866" s="400"/>
      <c r="D3866" s="434"/>
      <c r="F3866" s="103" t="s">
        <v>5578</v>
      </c>
      <c r="H3866" s="214" t="s">
        <v>5578</v>
      </c>
      <c r="J3866" s="46"/>
      <c r="K3866" s="14"/>
      <c r="L3866" s="18">
        <f t="shared" ref="L3866:L3929" si="186">+J3866+K3866</f>
        <v>0</v>
      </c>
      <c r="M3866" s="14"/>
      <c r="N3866" s="23"/>
      <c r="O3866" s="18">
        <f t="shared" ref="O3866:O3929" si="187">+N3866+M3866</f>
        <v>0</v>
      </c>
      <c r="P3866" s="16">
        <f t="shared" si="185"/>
        <v>0</v>
      </c>
    </row>
    <row r="3867" spans="2:16" ht="51">
      <c r="B3867" s="400"/>
      <c r="D3867" s="434"/>
      <c r="F3867" s="103" t="s">
        <v>4827</v>
      </c>
      <c r="H3867" s="214" t="s">
        <v>8436</v>
      </c>
      <c r="J3867" s="46"/>
      <c r="K3867" s="14"/>
      <c r="L3867" s="18">
        <f t="shared" si="186"/>
        <v>0</v>
      </c>
      <c r="M3867" s="14"/>
      <c r="N3867" s="23"/>
      <c r="O3867" s="18">
        <f t="shared" si="187"/>
        <v>0</v>
      </c>
      <c r="P3867" s="16">
        <f t="shared" ref="P3867:P3930" si="188">+L3867+O3867</f>
        <v>0</v>
      </c>
    </row>
    <row r="3868" spans="2:16" ht="25.5">
      <c r="B3868" s="400"/>
      <c r="D3868" s="434"/>
      <c r="F3868" s="103" t="s">
        <v>5579</v>
      </c>
      <c r="H3868" s="214" t="s">
        <v>8849</v>
      </c>
      <c r="J3868" s="46">
        <v>0</v>
      </c>
      <c r="K3868" s="14">
        <v>0</v>
      </c>
      <c r="L3868" s="18">
        <f t="shared" si="186"/>
        <v>0</v>
      </c>
      <c r="M3868" s="14">
        <v>55</v>
      </c>
      <c r="N3868" s="23">
        <v>0</v>
      </c>
      <c r="O3868" s="18">
        <f t="shared" si="187"/>
        <v>55</v>
      </c>
      <c r="P3868" s="16">
        <f t="shared" si="188"/>
        <v>55</v>
      </c>
    </row>
    <row r="3869" spans="2:16" ht="25.5">
      <c r="B3869" s="400"/>
      <c r="D3869" s="435"/>
      <c r="F3869" s="103" t="s">
        <v>4111</v>
      </c>
      <c r="H3869" s="214" t="s">
        <v>8221</v>
      </c>
      <c r="J3869" s="46"/>
      <c r="K3869" s="14"/>
      <c r="L3869" s="18">
        <f t="shared" si="186"/>
        <v>0</v>
      </c>
      <c r="M3869" s="14"/>
      <c r="N3869" s="23"/>
      <c r="O3869" s="18">
        <f t="shared" si="187"/>
        <v>0</v>
      </c>
      <c r="P3869" s="16">
        <f t="shared" si="188"/>
        <v>0</v>
      </c>
    </row>
    <row r="3870" spans="2:16" ht="25.5">
      <c r="B3870" s="400"/>
      <c r="D3870" s="433" t="s">
        <v>3969</v>
      </c>
      <c r="F3870" s="103" t="s">
        <v>5580</v>
      </c>
      <c r="H3870" s="214" t="s">
        <v>5580</v>
      </c>
      <c r="J3870" s="46">
        <v>200</v>
      </c>
      <c r="K3870" s="14">
        <v>0</v>
      </c>
      <c r="L3870" s="18">
        <f t="shared" si="186"/>
        <v>200</v>
      </c>
      <c r="M3870" s="14">
        <v>0</v>
      </c>
      <c r="N3870" s="14">
        <v>0</v>
      </c>
      <c r="O3870" s="18">
        <f t="shared" si="187"/>
        <v>0</v>
      </c>
      <c r="P3870" s="16">
        <f t="shared" si="188"/>
        <v>200</v>
      </c>
    </row>
    <row r="3871" spans="2:16">
      <c r="B3871" s="400"/>
      <c r="D3871" s="434"/>
      <c r="F3871" s="103" t="s">
        <v>5581</v>
      </c>
      <c r="H3871" s="214" t="s">
        <v>5581</v>
      </c>
      <c r="J3871" s="46">
        <v>190</v>
      </c>
      <c r="K3871" s="14">
        <v>0</v>
      </c>
      <c r="L3871" s="18">
        <f t="shared" si="186"/>
        <v>190</v>
      </c>
      <c r="M3871" s="14">
        <v>0</v>
      </c>
      <c r="N3871" s="14">
        <v>0</v>
      </c>
      <c r="O3871" s="18">
        <f t="shared" si="187"/>
        <v>0</v>
      </c>
      <c r="P3871" s="16">
        <f t="shared" si="188"/>
        <v>190</v>
      </c>
    </row>
    <row r="3872" spans="2:16" ht="25.5">
      <c r="B3872" s="400"/>
      <c r="D3872" s="434"/>
      <c r="F3872" s="103" t="s">
        <v>5582</v>
      </c>
      <c r="H3872" s="214" t="s">
        <v>5582</v>
      </c>
      <c r="J3872" s="46">
        <v>200</v>
      </c>
      <c r="K3872" s="14">
        <v>0</v>
      </c>
      <c r="L3872" s="18">
        <f t="shared" si="186"/>
        <v>200</v>
      </c>
      <c r="M3872" s="14">
        <v>0</v>
      </c>
      <c r="N3872" s="14">
        <v>0</v>
      </c>
      <c r="O3872" s="18">
        <f t="shared" si="187"/>
        <v>0</v>
      </c>
      <c r="P3872" s="16">
        <f t="shared" si="188"/>
        <v>200</v>
      </c>
    </row>
    <row r="3873" spans="2:16" ht="25.5">
      <c r="B3873" s="400"/>
      <c r="D3873" s="434"/>
      <c r="F3873" s="103" t="s">
        <v>5583</v>
      </c>
      <c r="H3873" s="214" t="s">
        <v>8850</v>
      </c>
      <c r="J3873" s="46"/>
      <c r="K3873" s="14"/>
      <c r="L3873" s="18">
        <f t="shared" si="186"/>
        <v>0</v>
      </c>
      <c r="M3873" s="14"/>
      <c r="N3873" s="23"/>
      <c r="O3873" s="18">
        <f t="shared" si="187"/>
        <v>0</v>
      </c>
      <c r="P3873" s="16">
        <f t="shared" si="188"/>
        <v>0</v>
      </c>
    </row>
    <row r="3874" spans="2:16" ht="25.5">
      <c r="B3874" s="400"/>
      <c r="D3874" s="434"/>
      <c r="F3874" s="103" t="s">
        <v>5583</v>
      </c>
      <c r="H3874" s="214" t="s">
        <v>8851</v>
      </c>
      <c r="J3874" s="46">
        <v>22</v>
      </c>
      <c r="K3874" s="14"/>
      <c r="L3874" s="18">
        <f t="shared" si="186"/>
        <v>22</v>
      </c>
      <c r="M3874" s="14">
        <v>0</v>
      </c>
      <c r="N3874" s="23"/>
      <c r="O3874" s="18">
        <f t="shared" si="187"/>
        <v>0</v>
      </c>
      <c r="P3874" s="16">
        <f t="shared" si="188"/>
        <v>22</v>
      </c>
    </row>
    <row r="3875" spans="2:16" ht="25.5">
      <c r="B3875" s="400"/>
      <c r="D3875" s="434"/>
      <c r="F3875" s="103" t="s">
        <v>5583</v>
      </c>
      <c r="H3875" s="214" t="s">
        <v>8852</v>
      </c>
      <c r="J3875" s="46">
        <v>75</v>
      </c>
      <c r="K3875" s="14"/>
      <c r="L3875" s="18">
        <f t="shared" si="186"/>
        <v>75</v>
      </c>
      <c r="M3875" s="14">
        <v>0</v>
      </c>
      <c r="N3875" s="23"/>
      <c r="O3875" s="18">
        <f t="shared" si="187"/>
        <v>0</v>
      </c>
      <c r="P3875" s="16">
        <f t="shared" si="188"/>
        <v>75</v>
      </c>
    </row>
    <row r="3876" spans="2:16" ht="38.25">
      <c r="B3876" s="400"/>
      <c r="D3876" s="434"/>
      <c r="F3876" s="103" t="s">
        <v>5583</v>
      </c>
      <c r="H3876" s="214" t="s">
        <v>8853</v>
      </c>
      <c r="J3876" s="46">
        <v>200</v>
      </c>
      <c r="K3876" s="14"/>
      <c r="L3876" s="18">
        <f t="shared" si="186"/>
        <v>200</v>
      </c>
      <c r="M3876" s="14">
        <v>0</v>
      </c>
      <c r="N3876" s="23"/>
      <c r="O3876" s="18">
        <f t="shared" si="187"/>
        <v>0</v>
      </c>
      <c r="P3876" s="16">
        <f t="shared" si="188"/>
        <v>200</v>
      </c>
    </row>
    <row r="3877" spans="2:16" ht="25.5">
      <c r="B3877" s="400"/>
      <c r="D3877" s="434"/>
      <c r="F3877" s="103" t="s">
        <v>5583</v>
      </c>
      <c r="H3877" s="214" t="s">
        <v>8854</v>
      </c>
      <c r="J3877" s="46">
        <v>34</v>
      </c>
      <c r="K3877" s="14"/>
      <c r="L3877" s="18">
        <f t="shared" si="186"/>
        <v>34</v>
      </c>
      <c r="M3877" s="14">
        <v>0</v>
      </c>
      <c r="N3877" s="23"/>
      <c r="O3877" s="18">
        <f t="shared" si="187"/>
        <v>0</v>
      </c>
      <c r="P3877" s="16">
        <f t="shared" si="188"/>
        <v>34</v>
      </c>
    </row>
    <row r="3878" spans="2:16">
      <c r="B3878" s="400"/>
      <c r="D3878" s="434"/>
      <c r="F3878" s="103" t="s">
        <v>5584</v>
      </c>
      <c r="H3878" s="214" t="s">
        <v>5584</v>
      </c>
      <c r="J3878" s="46"/>
      <c r="K3878" s="14"/>
      <c r="L3878" s="18">
        <f t="shared" si="186"/>
        <v>0</v>
      </c>
      <c r="M3878" s="14"/>
      <c r="N3878" s="23"/>
      <c r="O3878" s="18">
        <f t="shared" si="187"/>
        <v>0</v>
      </c>
      <c r="P3878" s="16">
        <f t="shared" si="188"/>
        <v>0</v>
      </c>
    </row>
    <row r="3879" spans="2:16">
      <c r="B3879" s="400"/>
      <c r="D3879" s="434"/>
      <c r="F3879" s="103" t="s">
        <v>5585</v>
      </c>
      <c r="H3879" s="214" t="s">
        <v>5585</v>
      </c>
      <c r="J3879" s="46"/>
      <c r="K3879" s="14"/>
      <c r="L3879" s="18">
        <f t="shared" si="186"/>
        <v>0</v>
      </c>
      <c r="M3879" s="14"/>
      <c r="N3879" s="23"/>
      <c r="O3879" s="18">
        <f t="shared" si="187"/>
        <v>0</v>
      </c>
      <c r="P3879" s="16">
        <f t="shared" si="188"/>
        <v>0</v>
      </c>
    </row>
    <row r="3880" spans="2:16" ht="25.5">
      <c r="B3880" s="400"/>
      <c r="D3880" s="434"/>
      <c r="F3880" s="103" t="s">
        <v>5586</v>
      </c>
      <c r="H3880" s="214" t="s">
        <v>5586</v>
      </c>
      <c r="J3880" s="46"/>
      <c r="K3880" s="14"/>
      <c r="L3880" s="18">
        <f t="shared" si="186"/>
        <v>0</v>
      </c>
      <c r="M3880" s="14"/>
      <c r="N3880" s="23"/>
      <c r="O3880" s="18">
        <f t="shared" si="187"/>
        <v>0</v>
      </c>
      <c r="P3880" s="16">
        <f t="shared" si="188"/>
        <v>0</v>
      </c>
    </row>
    <row r="3881" spans="2:16">
      <c r="B3881" s="400"/>
      <c r="D3881" s="434"/>
      <c r="F3881" s="103" t="s">
        <v>4750</v>
      </c>
      <c r="H3881" s="214" t="s">
        <v>4750</v>
      </c>
      <c r="J3881" s="46">
        <v>23</v>
      </c>
      <c r="K3881" s="14">
        <v>0</v>
      </c>
      <c r="L3881" s="18">
        <f t="shared" si="186"/>
        <v>23</v>
      </c>
      <c r="M3881" s="14">
        <v>0</v>
      </c>
      <c r="N3881" s="14">
        <v>0</v>
      </c>
      <c r="O3881" s="18">
        <f t="shared" si="187"/>
        <v>0</v>
      </c>
      <c r="P3881" s="16">
        <f t="shared" si="188"/>
        <v>23</v>
      </c>
    </row>
    <row r="3882" spans="2:16">
      <c r="B3882" s="400"/>
      <c r="D3882" s="434"/>
      <c r="F3882" s="103" t="s">
        <v>5587</v>
      </c>
      <c r="H3882" s="214" t="s">
        <v>5587</v>
      </c>
      <c r="J3882" s="46">
        <v>0</v>
      </c>
      <c r="K3882" s="14"/>
      <c r="L3882" s="18">
        <f t="shared" si="186"/>
        <v>0</v>
      </c>
      <c r="M3882" s="14">
        <v>24</v>
      </c>
      <c r="N3882" s="23"/>
      <c r="O3882" s="18">
        <f t="shared" si="187"/>
        <v>24</v>
      </c>
      <c r="P3882" s="16">
        <f t="shared" si="188"/>
        <v>24</v>
      </c>
    </row>
    <row r="3883" spans="2:16" ht="38.25">
      <c r="B3883" s="400"/>
      <c r="D3883" s="434"/>
      <c r="F3883" s="103" t="s">
        <v>5588</v>
      </c>
      <c r="H3883" s="214" t="s">
        <v>5588</v>
      </c>
      <c r="J3883" s="46"/>
      <c r="K3883" s="14"/>
      <c r="L3883" s="18">
        <f t="shared" si="186"/>
        <v>0</v>
      </c>
      <c r="M3883" s="14"/>
      <c r="N3883" s="23"/>
      <c r="O3883" s="18">
        <f t="shared" si="187"/>
        <v>0</v>
      </c>
      <c r="P3883" s="16">
        <f t="shared" si="188"/>
        <v>0</v>
      </c>
    </row>
    <row r="3884" spans="2:16">
      <c r="B3884" s="400"/>
      <c r="D3884" s="434"/>
      <c r="F3884" s="103" t="s">
        <v>5589</v>
      </c>
      <c r="H3884" s="214" t="s">
        <v>5589</v>
      </c>
      <c r="J3884" s="46">
        <v>0</v>
      </c>
      <c r="K3884" s="14"/>
      <c r="L3884" s="18">
        <f t="shared" si="186"/>
        <v>0</v>
      </c>
      <c r="M3884" s="14">
        <v>19</v>
      </c>
      <c r="N3884" s="23"/>
      <c r="O3884" s="18">
        <f t="shared" si="187"/>
        <v>19</v>
      </c>
      <c r="P3884" s="16">
        <f t="shared" si="188"/>
        <v>19</v>
      </c>
    </row>
    <row r="3885" spans="2:16" ht="25.5">
      <c r="B3885" s="400"/>
      <c r="D3885" s="434"/>
      <c r="F3885" s="103" t="s">
        <v>5590</v>
      </c>
      <c r="H3885" s="214" t="s">
        <v>5590</v>
      </c>
      <c r="J3885" s="46">
        <v>20</v>
      </c>
      <c r="K3885" s="14">
        <v>0</v>
      </c>
      <c r="L3885" s="18">
        <f t="shared" si="186"/>
        <v>20</v>
      </c>
      <c r="M3885" s="14">
        <v>0</v>
      </c>
      <c r="N3885" s="14">
        <v>0</v>
      </c>
      <c r="O3885" s="18">
        <f t="shared" si="187"/>
        <v>0</v>
      </c>
      <c r="P3885" s="16">
        <f t="shared" si="188"/>
        <v>20</v>
      </c>
    </row>
    <row r="3886" spans="2:16">
      <c r="B3886" s="400"/>
      <c r="D3886" s="434"/>
      <c r="F3886" s="103" t="s">
        <v>5591</v>
      </c>
      <c r="H3886" s="214" t="s">
        <v>5591</v>
      </c>
      <c r="J3886" s="46">
        <v>0</v>
      </c>
      <c r="K3886" s="14"/>
      <c r="L3886" s="18">
        <f t="shared" si="186"/>
        <v>0</v>
      </c>
      <c r="M3886" s="14">
        <v>40</v>
      </c>
      <c r="N3886" s="23"/>
      <c r="O3886" s="18">
        <f t="shared" si="187"/>
        <v>40</v>
      </c>
      <c r="P3886" s="16">
        <f t="shared" si="188"/>
        <v>40</v>
      </c>
    </row>
    <row r="3887" spans="2:16" ht="25.5">
      <c r="B3887" s="400"/>
      <c r="D3887" s="434"/>
      <c r="F3887" s="103" t="s">
        <v>5592</v>
      </c>
      <c r="H3887" s="214" t="s">
        <v>5592</v>
      </c>
      <c r="J3887" s="46">
        <v>0</v>
      </c>
      <c r="K3887" s="14"/>
      <c r="L3887" s="18">
        <f t="shared" si="186"/>
        <v>0</v>
      </c>
      <c r="M3887" s="14">
        <v>11</v>
      </c>
      <c r="N3887" s="23"/>
      <c r="O3887" s="18">
        <f t="shared" si="187"/>
        <v>11</v>
      </c>
      <c r="P3887" s="16">
        <f t="shared" si="188"/>
        <v>11</v>
      </c>
    </row>
    <row r="3888" spans="2:16">
      <c r="B3888" s="400"/>
      <c r="D3888" s="434"/>
      <c r="F3888" s="103" t="s">
        <v>5593</v>
      </c>
      <c r="H3888" s="214" t="s">
        <v>5593</v>
      </c>
      <c r="J3888" s="46">
        <v>0</v>
      </c>
      <c r="K3888" s="14"/>
      <c r="L3888" s="18">
        <f t="shared" si="186"/>
        <v>0</v>
      </c>
      <c r="M3888" s="14">
        <v>25</v>
      </c>
      <c r="N3888" s="23"/>
      <c r="O3888" s="18">
        <f t="shared" si="187"/>
        <v>25</v>
      </c>
      <c r="P3888" s="16">
        <f t="shared" si="188"/>
        <v>25</v>
      </c>
    </row>
    <row r="3889" spans="2:16">
      <c r="B3889" s="400"/>
      <c r="D3889" s="434"/>
      <c r="F3889" s="103" t="s">
        <v>5594</v>
      </c>
      <c r="H3889" s="214" t="s">
        <v>5594</v>
      </c>
      <c r="J3889" s="46">
        <v>0</v>
      </c>
      <c r="K3889" s="14"/>
      <c r="L3889" s="18">
        <f t="shared" si="186"/>
        <v>0</v>
      </c>
      <c r="M3889" s="14">
        <v>26</v>
      </c>
      <c r="N3889" s="23"/>
      <c r="O3889" s="18">
        <f t="shared" si="187"/>
        <v>26</v>
      </c>
      <c r="P3889" s="16">
        <f t="shared" si="188"/>
        <v>26</v>
      </c>
    </row>
    <row r="3890" spans="2:16">
      <c r="B3890" s="400"/>
      <c r="D3890" s="434"/>
      <c r="F3890" s="103" t="s">
        <v>5595</v>
      </c>
      <c r="H3890" s="214" t="s">
        <v>5595</v>
      </c>
      <c r="J3890" s="46">
        <v>46</v>
      </c>
      <c r="K3890" s="14">
        <v>0</v>
      </c>
      <c r="L3890" s="18">
        <f t="shared" si="186"/>
        <v>46</v>
      </c>
      <c r="M3890" s="14">
        <v>0</v>
      </c>
      <c r="N3890" s="14">
        <v>0</v>
      </c>
      <c r="O3890" s="18">
        <f t="shared" si="187"/>
        <v>0</v>
      </c>
      <c r="P3890" s="16">
        <f t="shared" si="188"/>
        <v>46</v>
      </c>
    </row>
    <row r="3891" spans="2:16" ht="25.5">
      <c r="B3891" s="400"/>
      <c r="D3891" s="434"/>
      <c r="F3891" s="103" t="s">
        <v>5596</v>
      </c>
      <c r="H3891" s="214" t="s">
        <v>5596</v>
      </c>
      <c r="J3891" s="46">
        <v>0</v>
      </c>
      <c r="K3891" s="14"/>
      <c r="L3891" s="18">
        <f t="shared" si="186"/>
        <v>0</v>
      </c>
      <c r="M3891" s="14">
        <v>20</v>
      </c>
      <c r="N3891" s="23"/>
      <c r="O3891" s="18">
        <f t="shared" si="187"/>
        <v>20</v>
      </c>
      <c r="P3891" s="16">
        <f t="shared" si="188"/>
        <v>20</v>
      </c>
    </row>
    <row r="3892" spans="2:16" ht="25.5">
      <c r="B3892" s="400"/>
      <c r="D3892" s="434"/>
      <c r="F3892" s="103" t="s">
        <v>5597</v>
      </c>
      <c r="H3892" s="214" t="s">
        <v>5597</v>
      </c>
      <c r="J3892" s="46">
        <v>26</v>
      </c>
      <c r="K3892" s="14">
        <v>0</v>
      </c>
      <c r="L3892" s="18">
        <f t="shared" si="186"/>
        <v>26</v>
      </c>
      <c r="M3892" s="14">
        <v>0</v>
      </c>
      <c r="N3892" s="14">
        <v>0</v>
      </c>
      <c r="O3892" s="18">
        <f t="shared" si="187"/>
        <v>0</v>
      </c>
      <c r="P3892" s="16">
        <f t="shared" si="188"/>
        <v>26</v>
      </c>
    </row>
    <row r="3893" spans="2:16">
      <c r="B3893" s="400"/>
      <c r="D3893" s="434"/>
      <c r="F3893" s="103" t="s">
        <v>4785</v>
      </c>
      <c r="H3893" s="214" t="s">
        <v>4785</v>
      </c>
      <c r="J3893" s="46">
        <v>0</v>
      </c>
      <c r="K3893" s="14"/>
      <c r="L3893" s="18">
        <f t="shared" si="186"/>
        <v>0</v>
      </c>
      <c r="M3893" s="14">
        <v>48</v>
      </c>
      <c r="N3893" s="23"/>
      <c r="O3893" s="18">
        <f t="shared" si="187"/>
        <v>48</v>
      </c>
      <c r="P3893" s="16">
        <f t="shared" si="188"/>
        <v>48</v>
      </c>
    </row>
    <row r="3894" spans="2:16" ht="25.5">
      <c r="B3894" s="400"/>
      <c r="D3894" s="434"/>
      <c r="F3894" s="103" t="s">
        <v>5598</v>
      </c>
      <c r="H3894" s="214" t="s">
        <v>5598</v>
      </c>
      <c r="J3894" s="46"/>
      <c r="K3894" s="14"/>
      <c r="L3894" s="18">
        <f t="shared" si="186"/>
        <v>0</v>
      </c>
      <c r="M3894" s="14"/>
      <c r="N3894" s="23"/>
      <c r="O3894" s="18">
        <f t="shared" si="187"/>
        <v>0</v>
      </c>
      <c r="P3894" s="16">
        <f t="shared" si="188"/>
        <v>0</v>
      </c>
    </row>
    <row r="3895" spans="2:16" ht="25.5">
      <c r="B3895" s="400"/>
      <c r="D3895" s="434"/>
      <c r="F3895" s="103" t="s">
        <v>5599</v>
      </c>
      <c r="H3895" s="214" t="s">
        <v>5599</v>
      </c>
      <c r="J3895" s="46">
        <v>200</v>
      </c>
      <c r="K3895" s="14">
        <v>0</v>
      </c>
      <c r="L3895" s="18">
        <f t="shared" si="186"/>
        <v>200</v>
      </c>
      <c r="M3895" s="14">
        <v>0</v>
      </c>
      <c r="N3895" s="14">
        <v>0</v>
      </c>
      <c r="O3895" s="18">
        <f t="shared" si="187"/>
        <v>0</v>
      </c>
      <c r="P3895" s="16">
        <f t="shared" si="188"/>
        <v>200</v>
      </c>
    </row>
    <row r="3896" spans="2:16">
      <c r="B3896" s="400"/>
      <c r="D3896" s="434"/>
      <c r="F3896" s="103" t="s">
        <v>5600</v>
      </c>
      <c r="H3896" s="214" t="s">
        <v>5600</v>
      </c>
      <c r="J3896" s="46">
        <v>0</v>
      </c>
      <c r="K3896" s="14"/>
      <c r="L3896" s="18">
        <f t="shared" si="186"/>
        <v>0</v>
      </c>
      <c r="M3896" s="14">
        <v>17</v>
      </c>
      <c r="N3896" s="23"/>
      <c r="O3896" s="18">
        <f t="shared" si="187"/>
        <v>17</v>
      </c>
      <c r="P3896" s="16">
        <f t="shared" si="188"/>
        <v>17</v>
      </c>
    </row>
    <row r="3897" spans="2:16">
      <c r="B3897" s="400"/>
      <c r="D3897" s="434"/>
      <c r="F3897" s="103" t="s">
        <v>4565</v>
      </c>
      <c r="H3897" s="214" t="s">
        <v>4565</v>
      </c>
      <c r="J3897" s="46"/>
      <c r="K3897" s="14"/>
      <c r="L3897" s="18">
        <f t="shared" si="186"/>
        <v>0</v>
      </c>
      <c r="M3897" s="14"/>
      <c r="N3897" s="23"/>
      <c r="O3897" s="18">
        <f t="shared" si="187"/>
        <v>0</v>
      </c>
      <c r="P3897" s="16">
        <f t="shared" si="188"/>
        <v>0</v>
      </c>
    </row>
    <row r="3898" spans="2:16">
      <c r="B3898" s="400"/>
      <c r="D3898" s="434"/>
      <c r="F3898" s="103" t="s">
        <v>5601</v>
      </c>
      <c r="H3898" s="214" t="s">
        <v>5601</v>
      </c>
      <c r="J3898" s="46">
        <v>0</v>
      </c>
      <c r="K3898" s="14"/>
      <c r="L3898" s="18">
        <f t="shared" si="186"/>
        <v>0</v>
      </c>
      <c r="M3898" s="14">
        <v>39</v>
      </c>
      <c r="N3898" s="23"/>
      <c r="O3898" s="18">
        <f t="shared" si="187"/>
        <v>39</v>
      </c>
      <c r="P3898" s="16">
        <f t="shared" si="188"/>
        <v>39</v>
      </c>
    </row>
    <row r="3899" spans="2:16">
      <c r="B3899" s="400"/>
      <c r="D3899" s="434"/>
      <c r="F3899" s="103" t="s">
        <v>5602</v>
      </c>
      <c r="H3899" s="214" t="s">
        <v>5602</v>
      </c>
      <c r="J3899" s="46">
        <v>0</v>
      </c>
      <c r="K3899" s="14">
        <v>0</v>
      </c>
      <c r="L3899" s="18">
        <f t="shared" si="186"/>
        <v>0</v>
      </c>
      <c r="M3899" s="14">
        <v>19</v>
      </c>
      <c r="N3899" s="14">
        <v>0</v>
      </c>
      <c r="O3899" s="18">
        <f t="shared" si="187"/>
        <v>19</v>
      </c>
      <c r="P3899" s="16">
        <f t="shared" si="188"/>
        <v>19</v>
      </c>
    </row>
    <row r="3900" spans="2:16">
      <c r="B3900" s="400"/>
      <c r="D3900" s="434"/>
      <c r="F3900" s="103" t="s">
        <v>5603</v>
      </c>
      <c r="H3900" s="214" t="s">
        <v>5603</v>
      </c>
      <c r="J3900" s="46">
        <v>0</v>
      </c>
      <c r="K3900" s="14"/>
      <c r="L3900" s="18">
        <f t="shared" si="186"/>
        <v>0</v>
      </c>
      <c r="M3900" s="14">
        <v>18</v>
      </c>
      <c r="N3900" s="23"/>
      <c r="O3900" s="18">
        <f t="shared" si="187"/>
        <v>18</v>
      </c>
      <c r="P3900" s="16">
        <f t="shared" si="188"/>
        <v>18</v>
      </c>
    </row>
    <row r="3901" spans="2:16" ht="25.5">
      <c r="B3901" s="400"/>
      <c r="D3901" s="434"/>
      <c r="F3901" s="103" t="s">
        <v>5604</v>
      </c>
      <c r="H3901" s="214" t="s">
        <v>8855</v>
      </c>
      <c r="J3901" s="46"/>
      <c r="K3901" s="14"/>
      <c r="L3901" s="18">
        <f t="shared" si="186"/>
        <v>0</v>
      </c>
      <c r="M3901" s="14"/>
      <c r="N3901" s="23"/>
      <c r="O3901" s="18">
        <f t="shared" si="187"/>
        <v>0</v>
      </c>
      <c r="P3901" s="16">
        <f t="shared" si="188"/>
        <v>0</v>
      </c>
    </row>
    <row r="3902" spans="2:16">
      <c r="B3902" s="400"/>
      <c r="D3902" s="434"/>
      <c r="F3902" s="103" t="s">
        <v>5605</v>
      </c>
      <c r="H3902" s="214" t="s">
        <v>5605</v>
      </c>
      <c r="J3902" s="46">
        <v>0</v>
      </c>
      <c r="K3902" s="14"/>
      <c r="L3902" s="18">
        <f t="shared" si="186"/>
        <v>0</v>
      </c>
      <c r="M3902" s="14">
        <v>16</v>
      </c>
      <c r="N3902" s="23"/>
      <c r="O3902" s="18">
        <f t="shared" si="187"/>
        <v>16</v>
      </c>
      <c r="P3902" s="16">
        <f t="shared" si="188"/>
        <v>16</v>
      </c>
    </row>
    <row r="3903" spans="2:16">
      <c r="B3903" s="400"/>
      <c r="D3903" s="434"/>
      <c r="F3903" s="103" t="s">
        <v>5606</v>
      </c>
      <c r="H3903" s="214" t="s">
        <v>5606</v>
      </c>
      <c r="J3903" s="46">
        <v>0</v>
      </c>
      <c r="K3903" s="14"/>
      <c r="L3903" s="18">
        <f t="shared" si="186"/>
        <v>0</v>
      </c>
      <c r="M3903" s="14">
        <v>41</v>
      </c>
      <c r="N3903" s="23"/>
      <c r="O3903" s="18">
        <f t="shared" si="187"/>
        <v>41</v>
      </c>
      <c r="P3903" s="16">
        <f t="shared" si="188"/>
        <v>41</v>
      </c>
    </row>
    <row r="3904" spans="2:16" ht="25.5">
      <c r="B3904" s="400"/>
      <c r="D3904" s="434"/>
      <c r="F3904" s="103" t="s">
        <v>5607</v>
      </c>
      <c r="H3904" s="214" t="s">
        <v>5607</v>
      </c>
      <c r="J3904" s="46">
        <v>20</v>
      </c>
      <c r="K3904" s="14">
        <v>0</v>
      </c>
      <c r="L3904" s="18">
        <f t="shared" si="186"/>
        <v>20</v>
      </c>
      <c r="M3904" s="14">
        <v>0</v>
      </c>
      <c r="N3904" s="14">
        <v>0</v>
      </c>
      <c r="O3904" s="18">
        <f t="shared" si="187"/>
        <v>0</v>
      </c>
      <c r="P3904" s="16">
        <f t="shared" si="188"/>
        <v>20</v>
      </c>
    </row>
    <row r="3905" spans="2:16">
      <c r="B3905" s="400"/>
      <c r="D3905" s="434"/>
      <c r="F3905" s="103" t="s">
        <v>5608</v>
      </c>
      <c r="H3905" s="214" t="s">
        <v>5608</v>
      </c>
      <c r="J3905" s="46"/>
      <c r="K3905" s="14"/>
      <c r="L3905" s="18">
        <f t="shared" si="186"/>
        <v>0</v>
      </c>
      <c r="M3905" s="14"/>
      <c r="N3905" s="23"/>
      <c r="O3905" s="18">
        <f t="shared" si="187"/>
        <v>0</v>
      </c>
      <c r="P3905" s="16">
        <f t="shared" si="188"/>
        <v>0</v>
      </c>
    </row>
    <row r="3906" spans="2:16">
      <c r="B3906" s="400"/>
      <c r="D3906" s="434"/>
      <c r="F3906" s="103" t="s">
        <v>5609</v>
      </c>
      <c r="H3906" s="214" t="s">
        <v>5609</v>
      </c>
      <c r="J3906" s="46">
        <v>0</v>
      </c>
      <c r="K3906" s="14"/>
      <c r="L3906" s="18">
        <f t="shared" si="186"/>
        <v>0</v>
      </c>
      <c r="M3906" s="14">
        <v>27</v>
      </c>
      <c r="N3906" s="23"/>
      <c r="O3906" s="18">
        <f t="shared" si="187"/>
        <v>27</v>
      </c>
      <c r="P3906" s="16">
        <f t="shared" si="188"/>
        <v>27</v>
      </c>
    </row>
    <row r="3907" spans="2:16">
      <c r="B3907" s="400"/>
      <c r="D3907" s="434"/>
      <c r="F3907" s="103" t="s">
        <v>5610</v>
      </c>
      <c r="H3907" s="214" t="s">
        <v>5610</v>
      </c>
      <c r="J3907" s="46">
        <v>0</v>
      </c>
      <c r="K3907" s="14"/>
      <c r="L3907" s="18">
        <f t="shared" si="186"/>
        <v>0</v>
      </c>
      <c r="M3907" s="14">
        <v>22</v>
      </c>
      <c r="N3907" s="23"/>
      <c r="O3907" s="18">
        <f t="shared" si="187"/>
        <v>22</v>
      </c>
      <c r="P3907" s="16">
        <f t="shared" si="188"/>
        <v>22</v>
      </c>
    </row>
    <row r="3908" spans="2:16">
      <c r="B3908" s="400"/>
      <c r="D3908" s="434"/>
      <c r="F3908" s="103" t="s">
        <v>5611</v>
      </c>
      <c r="H3908" s="214" t="s">
        <v>5611</v>
      </c>
      <c r="J3908" s="46"/>
      <c r="K3908" s="14"/>
      <c r="L3908" s="18">
        <f t="shared" si="186"/>
        <v>0</v>
      </c>
      <c r="M3908" s="14"/>
      <c r="N3908" s="23"/>
      <c r="O3908" s="18">
        <f t="shared" si="187"/>
        <v>0</v>
      </c>
      <c r="P3908" s="16">
        <f t="shared" si="188"/>
        <v>0</v>
      </c>
    </row>
    <row r="3909" spans="2:16">
      <c r="B3909" s="400"/>
      <c r="D3909" s="434"/>
      <c r="F3909" s="103" t="s">
        <v>5612</v>
      </c>
      <c r="H3909" s="214" t="s">
        <v>5612</v>
      </c>
      <c r="J3909" s="46">
        <v>0</v>
      </c>
      <c r="K3909" s="14"/>
      <c r="L3909" s="18">
        <f t="shared" si="186"/>
        <v>0</v>
      </c>
      <c r="M3909" s="14">
        <v>27</v>
      </c>
      <c r="N3909" s="23"/>
      <c r="O3909" s="18">
        <f t="shared" si="187"/>
        <v>27</v>
      </c>
      <c r="P3909" s="16">
        <f t="shared" si="188"/>
        <v>27</v>
      </c>
    </row>
    <row r="3910" spans="2:16">
      <c r="B3910" s="400"/>
      <c r="D3910" s="434"/>
      <c r="F3910" s="103" t="s">
        <v>5154</v>
      </c>
      <c r="H3910" s="214" t="s">
        <v>5154</v>
      </c>
      <c r="J3910" s="46">
        <v>0</v>
      </c>
      <c r="K3910" s="14"/>
      <c r="L3910" s="18">
        <f t="shared" si="186"/>
        <v>0</v>
      </c>
      <c r="M3910" s="14">
        <v>38</v>
      </c>
      <c r="N3910" s="23"/>
      <c r="O3910" s="18">
        <f t="shared" si="187"/>
        <v>38</v>
      </c>
      <c r="P3910" s="16">
        <f t="shared" si="188"/>
        <v>38</v>
      </c>
    </row>
    <row r="3911" spans="2:16">
      <c r="B3911" s="400"/>
      <c r="D3911" s="434"/>
      <c r="F3911" s="103" t="s">
        <v>5613</v>
      </c>
      <c r="H3911" s="214" t="s">
        <v>5613</v>
      </c>
      <c r="J3911" s="46">
        <v>0</v>
      </c>
      <c r="K3911" s="14"/>
      <c r="L3911" s="18">
        <f t="shared" si="186"/>
        <v>0</v>
      </c>
      <c r="M3911" s="14">
        <v>47</v>
      </c>
      <c r="N3911" s="23"/>
      <c r="O3911" s="18">
        <f t="shared" si="187"/>
        <v>47</v>
      </c>
      <c r="P3911" s="16">
        <f t="shared" si="188"/>
        <v>47</v>
      </c>
    </row>
    <row r="3912" spans="2:16">
      <c r="B3912" s="400"/>
      <c r="D3912" s="434"/>
      <c r="F3912" s="103" t="s">
        <v>5614</v>
      </c>
      <c r="H3912" s="214" t="s">
        <v>5614</v>
      </c>
      <c r="J3912" s="46">
        <v>0</v>
      </c>
      <c r="K3912" s="14"/>
      <c r="L3912" s="18">
        <f t="shared" si="186"/>
        <v>0</v>
      </c>
      <c r="M3912" s="14">
        <v>11</v>
      </c>
      <c r="N3912" s="23"/>
      <c r="O3912" s="18">
        <f t="shared" si="187"/>
        <v>11</v>
      </c>
      <c r="P3912" s="16">
        <f t="shared" si="188"/>
        <v>11</v>
      </c>
    </row>
    <row r="3913" spans="2:16">
      <c r="B3913" s="400"/>
      <c r="D3913" s="434"/>
      <c r="F3913" s="103" t="s">
        <v>5615</v>
      </c>
      <c r="H3913" s="214" t="s">
        <v>5615</v>
      </c>
      <c r="J3913" s="46"/>
      <c r="K3913" s="14"/>
      <c r="L3913" s="18">
        <f t="shared" si="186"/>
        <v>0</v>
      </c>
      <c r="M3913" s="14"/>
      <c r="N3913" s="23"/>
      <c r="O3913" s="18">
        <f t="shared" si="187"/>
        <v>0</v>
      </c>
      <c r="P3913" s="16">
        <f t="shared" si="188"/>
        <v>0</v>
      </c>
    </row>
    <row r="3914" spans="2:16" ht="25.5">
      <c r="B3914" s="400"/>
      <c r="D3914" s="434"/>
      <c r="F3914" s="103" t="s">
        <v>5616</v>
      </c>
      <c r="H3914" s="214" t="s">
        <v>5616</v>
      </c>
      <c r="J3914" s="46">
        <v>0</v>
      </c>
      <c r="K3914" s="14"/>
      <c r="L3914" s="18">
        <f t="shared" si="186"/>
        <v>0</v>
      </c>
      <c r="M3914" s="14">
        <v>31</v>
      </c>
      <c r="N3914" s="23"/>
      <c r="O3914" s="18">
        <f t="shared" si="187"/>
        <v>31</v>
      </c>
      <c r="P3914" s="16">
        <f t="shared" si="188"/>
        <v>31</v>
      </c>
    </row>
    <row r="3915" spans="2:16">
      <c r="B3915" s="400"/>
      <c r="D3915" s="434"/>
      <c r="F3915" s="103" t="s">
        <v>5617</v>
      </c>
      <c r="H3915" s="214" t="s">
        <v>5617</v>
      </c>
      <c r="J3915" s="46">
        <v>0</v>
      </c>
      <c r="K3915" s="14"/>
      <c r="L3915" s="18">
        <f t="shared" si="186"/>
        <v>0</v>
      </c>
      <c r="M3915" s="14">
        <v>20</v>
      </c>
      <c r="N3915" s="23"/>
      <c r="O3915" s="18">
        <f t="shared" si="187"/>
        <v>20</v>
      </c>
      <c r="P3915" s="16">
        <f t="shared" si="188"/>
        <v>20</v>
      </c>
    </row>
    <row r="3916" spans="2:16" ht="25.5">
      <c r="B3916" s="400"/>
      <c r="D3916" s="434"/>
      <c r="F3916" s="103" t="s">
        <v>5618</v>
      </c>
      <c r="H3916" s="214" t="s">
        <v>8856</v>
      </c>
      <c r="J3916" s="46">
        <v>0</v>
      </c>
      <c r="K3916" s="14"/>
      <c r="L3916" s="18">
        <f t="shared" si="186"/>
        <v>0</v>
      </c>
      <c r="M3916" s="14">
        <v>20</v>
      </c>
      <c r="N3916" s="23"/>
      <c r="O3916" s="18">
        <f t="shared" si="187"/>
        <v>20</v>
      </c>
      <c r="P3916" s="16">
        <f t="shared" si="188"/>
        <v>20</v>
      </c>
    </row>
    <row r="3917" spans="2:16">
      <c r="B3917" s="400"/>
      <c r="D3917" s="434"/>
      <c r="F3917" s="103" t="s">
        <v>5619</v>
      </c>
      <c r="H3917" s="214" t="s">
        <v>5619</v>
      </c>
      <c r="J3917" s="46"/>
      <c r="K3917" s="14"/>
      <c r="L3917" s="18">
        <f t="shared" si="186"/>
        <v>0</v>
      </c>
      <c r="M3917" s="14"/>
      <c r="N3917" s="23"/>
      <c r="O3917" s="18">
        <f t="shared" si="187"/>
        <v>0</v>
      </c>
      <c r="P3917" s="16">
        <f t="shared" si="188"/>
        <v>0</v>
      </c>
    </row>
    <row r="3918" spans="2:16" ht="25.5">
      <c r="B3918" s="400"/>
      <c r="D3918" s="434"/>
      <c r="F3918" s="103" t="s">
        <v>5620</v>
      </c>
      <c r="H3918" s="214" t="s">
        <v>5620</v>
      </c>
      <c r="J3918" s="46">
        <v>0</v>
      </c>
      <c r="K3918" s="14">
        <v>0</v>
      </c>
      <c r="L3918" s="18">
        <f t="shared" si="186"/>
        <v>0</v>
      </c>
      <c r="M3918" s="14">
        <v>17</v>
      </c>
      <c r="N3918" s="14">
        <v>0</v>
      </c>
      <c r="O3918" s="18">
        <f t="shared" si="187"/>
        <v>17</v>
      </c>
      <c r="P3918" s="16">
        <f t="shared" si="188"/>
        <v>17</v>
      </c>
    </row>
    <row r="3919" spans="2:16" ht="25.5">
      <c r="B3919" s="400"/>
      <c r="D3919" s="434"/>
      <c r="F3919" s="103" t="s">
        <v>5621</v>
      </c>
      <c r="H3919" s="214" t="s">
        <v>5621</v>
      </c>
      <c r="J3919" s="46"/>
      <c r="K3919" s="14"/>
      <c r="L3919" s="18">
        <f t="shared" si="186"/>
        <v>0</v>
      </c>
      <c r="M3919" s="14"/>
      <c r="N3919" s="23"/>
      <c r="O3919" s="18">
        <f t="shared" si="187"/>
        <v>0</v>
      </c>
      <c r="P3919" s="16">
        <f t="shared" si="188"/>
        <v>0</v>
      </c>
    </row>
    <row r="3920" spans="2:16" ht="25.5">
      <c r="B3920" s="400"/>
      <c r="D3920" s="434"/>
      <c r="F3920" s="103" t="s">
        <v>5622</v>
      </c>
      <c r="H3920" s="214" t="s">
        <v>5622</v>
      </c>
      <c r="J3920" s="46">
        <v>14</v>
      </c>
      <c r="K3920" s="14">
        <v>0</v>
      </c>
      <c r="L3920" s="18">
        <f t="shared" si="186"/>
        <v>14</v>
      </c>
      <c r="M3920" s="14">
        <v>0</v>
      </c>
      <c r="N3920" s="14">
        <v>0</v>
      </c>
      <c r="O3920" s="18">
        <f t="shared" si="187"/>
        <v>0</v>
      </c>
      <c r="P3920" s="16">
        <f t="shared" si="188"/>
        <v>14</v>
      </c>
    </row>
    <row r="3921" spans="2:16" ht="25.5">
      <c r="B3921" s="400"/>
      <c r="D3921" s="434"/>
      <c r="F3921" s="103" t="s">
        <v>5623</v>
      </c>
      <c r="H3921" s="214" t="s">
        <v>5623</v>
      </c>
      <c r="J3921" s="46"/>
      <c r="K3921" s="14"/>
      <c r="L3921" s="18">
        <f t="shared" si="186"/>
        <v>0</v>
      </c>
      <c r="M3921" s="14"/>
      <c r="N3921" s="23"/>
      <c r="O3921" s="18">
        <f t="shared" si="187"/>
        <v>0</v>
      </c>
      <c r="P3921" s="16">
        <f t="shared" si="188"/>
        <v>0</v>
      </c>
    </row>
    <row r="3922" spans="2:16">
      <c r="B3922" s="400"/>
      <c r="D3922" s="434"/>
      <c r="F3922" s="103" t="s">
        <v>5624</v>
      </c>
      <c r="H3922" s="214" t="s">
        <v>5624</v>
      </c>
      <c r="J3922" s="46">
        <v>15</v>
      </c>
      <c r="K3922" s="14">
        <v>0</v>
      </c>
      <c r="L3922" s="18">
        <f t="shared" si="186"/>
        <v>15</v>
      </c>
      <c r="M3922" s="14">
        <v>0</v>
      </c>
      <c r="N3922" s="14">
        <v>0</v>
      </c>
      <c r="O3922" s="18">
        <f t="shared" si="187"/>
        <v>0</v>
      </c>
      <c r="P3922" s="16">
        <f t="shared" si="188"/>
        <v>15</v>
      </c>
    </row>
    <row r="3923" spans="2:16" ht="25.5">
      <c r="B3923" s="400"/>
      <c r="D3923" s="434"/>
      <c r="F3923" s="103" t="s">
        <v>5625</v>
      </c>
      <c r="H3923" s="214" t="s">
        <v>5625</v>
      </c>
      <c r="J3923" s="46">
        <v>25</v>
      </c>
      <c r="K3923" s="14">
        <v>0</v>
      </c>
      <c r="L3923" s="18">
        <f t="shared" si="186"/>
        <v>25</v>
      </c>
      <c r="M3923" s="14">
        <v>0</v>
      </c>
      <c r="N3923" s="14">
        <v>0</v>
      </c>
      <c r="O3923" s="18">
        <f t="shared" si="187"/>
        <v>0</v>
      </c>
      <c r="P3923" s="16">
        <f t="shared" si="188"/>
        <v>25</v>
      </c>
    </row>
    <row r="3924" spans="2:16" ht="25.5">
      <c r="B3924" s="400"/>
      <c r="D3924" s="434"/>
      <c r="F3924" s="103" t="s">
        <v>5626</v>
      </c>
      <c r="H3924" s="214" t="s">
        <v>5626</v>
      </c>
      <c r="J3924" s="46">
        <v>38</v>
      </c>
      <c r="K3924" s="14">
        <v>0</v>
      </c>
      <c r="L3924" s="18">
        <f t="shared" si="186"/>
        <v>38</v>
      </c>
      <c r="M3924" s="14">
        <v>0</v>
      </c>
      <c r="N3924" s="14">
        <v>0</v>
      </c>
      <c r="O3924" s="18">
        <f t="shared" si="187"/>
        <v>0</v>
      </c>
      <c r="P3924" s="16">
        <f t="shared" si="188"/>
        <v>38</v>
      </c>
    </row>
    <row r="3925" spans="2:16" ht="25.5">
      <c r="B3925" s="400"/>
      <c r="D3925" s="434"/>
      <c r="F3925" s="103" t="s">
        <v>5627</v>
      </c>
      <c r="H3925" s="214" t="s">
        <v>5627</v>
      </c>
      <c r="J3925" s="46">
        <v>26</v>
      </c>
      <c r="K3925" s="14">
        <v>0</v>
      </c>
      <c r="L3925" s="18">
        <f t="shared" si="186"/>
        <v>26</v>
      </c>
      <c r="M3925" s="14">
        <v>0</v>
      </c>
      <c r="N3925" s="14">
        <v>0</v>
      </c>
      <c r="O3925" s="18">
        <f t="shared" si="187"/>
        <v>0</v>
      </c>
      <c r="P3925" s="16">
        <f t="shared" si="188"/>
        <v>26</v>
      </c>
    </row>
    <row r="3926" spans="2:16" ht="25.5">
      <c r="B3926" s="400"/>
      <c r="D3926" s="434"/>
      <c r="F3926" s="103" t="s">
        <v>5628</v>
      </c>
      <c r="H3926" s="214" t="s">
        <v>8218</v>
      </c>
      <c r="J3926" s="46"/>
      <c r="K3926" s="14"/>
      <c r="L3926" s="18">
        <f t="shared" si="186"/>
        <v>0</v>
      </c>
      <c r="M3926" s="14"/>
      <c r="N3926" s="23"/>
      <c r="O3926" s="18">
        <f t="shared" si="187"/>
        <v>0</v>
      </c>
      <c r="P3926" s="16">
        <f t="shared" si="188"/>
        <v>0</v>
      </c>
    </row>
    <row r="3927" spans="2:16">
      <c r="B3927" s="400"/>
      <c r="D3927" s="434"/>
      <c r="F3927" s="103" t="s">
        <v>4122</v>
      </c>
      <c r="H3927" s="214" t="s">
        <v>4122</v>
      </c>
      <c r="J3927" s="46"/>
      <c r="K3927" s="14"/>
      <c r="L3927" s="18">
        <f t="shared" si="186"/>
        <v>0</v>
      </c>
      <c r="M3927" s="14"/>
      <c r="N3927" s="23"/>
      <c r="O3927" s="18">
        <f t="shared" si="187"/>
        <v>0</v>
      </c>
      <c r="P3927" s="16">
        <f t="shared" si="188"/>
        <v>0</v>
      </c>
    </row>
    <row r="3928" spans="2:16">
      <c r="B3928" s="400"/>
      <c r="D3928" s="434"/>
      <c r="F3928" s="103" t="s">
        <v>5629</v>
      </c>
      <c r="H3928" s="214" t="s">
        <v>8857</v>
      </c>
      <c r="J3928" s="46"/>
      <c r="K3928" s="14"/>
      <c r="L3928" s="18">
        <f t="shared" si="186"/>
        <v>0</v>
      </c>
      <c r="M3928" s="14"/>
      <c r="N3928" s="23"/>
      <c r="O3928" s="18">
        <f t="shared" si="187"/>
        <v>0</v>
      </c>
      <c r="P3928" s="16">
        <f t="shared" si="188"/>
        <v>0</v>
      </c>
    </row>
    <row r="3929" spans="2:16" ht="51">
      <c r="B3929" s="400"/>
      <c r="D3929" s="434"/>
      <c r="F3929" s="103" t="s">
        <v>5630</v>
      </c>
      <c r="H3929" s="214" t="s">
        <v>8858</v>
      </c>
      <c r="J3929" s="46"/>
      <c r="K3929" s="14"/>
      <c r="L3929" s="18">
        <f t="shared" si="186"/>
        <v>0</v>
      </c>
      <c r="M3929" s="14"/>
      <c r="N3929" s="23"/>
      <c r="O3929" s="18">
        <f t="shared" si="187"/>
        <v>0</v>
      </c>
      <c r="P3929" s="16">
        <f t="shared" si="188"/>
        <v>0</v>
      </c>
    </row>
    <row r="3930" spans="2:16">
      <c r="B3930" s="400"/>
      <c r="D3930" s="434"/>
      <c r="F3930" s="103" t="s">
        <v>5631</v>
      </c>
      <c r="H3930" s="214" t="s">
        <v>5631</v>
      </c>
      <c r="J3930" s="46">
        <v>0</v>
      </c>
      <c r="K3930" s="14"/>
      <c r="L3930" s="18">
        <f t="shared" ref="L3930:L3993" si="189">+J3930+K3930</f>
        <v>0</v>
      </c>
      <c r="M3930" s="14">
        <v>13</v>
      </c>
      <c r="N3930" s="23"/>
      <c r="O3930" s="18">
        <f t="shared" ref="O3930:O3993" si="190">+N3930+M3930</f>
        <v>13</v>
      </c>
      <c r="P3930" s="16">
        <f t="shared" si="188"/>
        <v>13</v>
      </c>
    </row>
    <row r="3931" spans="2:16">
      <c r="B3931" s="400"/>
      <c r="D3931" s="434"/>
      <c r="F3931" s="103" t="s">
        <v>4294</v>
      </c>
      <c r="H3931" s="214" t="s">
        <v>4294</v>
      </c>
      <c r="J3931" s="46">
        <v>30</v>
      </c>
      <c r="K3931" s="14">
        <v>0</v>
      </c>
      <c r="L3931" s="18">
        <f t="shared" si="189"/>
        <v>30</v>
      </c>
      <c r="M3931" s="14">
        <v>0</v>
      </c>
      <c r="N3931" s="14">
        <v>0</v>
      </c>
      <c r="O3931" s="18">
        <f t="shared" si="190"/>
        <v>0</v>
      </c>
      <c r="P3931" s="16">
        <f t="shared" ref="P3931:P3994" si="191">+L3931+O3931</f>
        <v>30</v>
      </c>
    </row>
    <row r="3932" spans="2:16">
      <c r="B3932" s="400"/>
      <c r="D3932" s="434"/>
      <c r="F3932" s="103" t="s">
        <v>5632</v>
      </c>
      <c r="H3932" s="214" t="s">
        <v>5632</v>
      </c>
      <c r="J3932" s="46">
        <v>0</v>
      </c>
      <c r="K3932" s="14"/>
      <c r="L3932" s="18">
        <f t="shared" si="189"/>
        <v>0</v>
      </c>
      <c r="M3932" s="14">
        <v>31</v>
      </c>
      <c r="N3932" s="23"/>
      <c r="O3932" s="18">
        <f t="shared" si="190"/>
        <v>31</v>
      </c>
      <c r="P3932" s="16">
        <f t="shared" si="191"/>
        <v>31</v>
      </c>
    </row>
    <row r="3933" spans="2:16" ht="25.5">
      <c r="B3933" s="400"/>
      <c r="D3933" s="434"/>
      <c r="F3933" s="103" t="s">
        <v>4141</v>
      </c>
      <c r="H3933" s="214" t="s">
        <v>8225</v>
      </c>
      <c r="J3933" s="46"/>
      <c r="K3933" s="14"/>
      <c r="L3933" s="18">
        <f t="shared" si="189"/>
        <v>0</v>
      </c>
      <c r="M3933" s="14"/>
      <c r="N3933" s="23"/>
      <c r="O3933" s="18">
        <f t="shared" si="190"/>
        <v>0</v>
      </c>
      <c r="P3933" s="16">
        <f t="shared" si="191"/>
        <v>0</v>
      </c>
    </row>
    <row r="3934" spans="2:16" ht="25.5">
      <c r="B3934" s="400"/>
      <c r="D3934" s="434"/>
      <c r="F3934" s="103" t="s">
        <v>5633</v>
      </c>
      <c r="H3934" s="214" t="s">
        <v>8859</v>
      </c>
      <c r="J3934" s="46">
        <v>0</v>
      </c>
      <c r="K3934" s="14"/>
      <c r="L3934" s="18">
        <f t="shared" si="189"/>
        <v>0</v>
      </c>
      <c r="M3934" s="14">
        <v>24</v>
      </c>
      <c r="N3934" s="23"/>
      <c r="O3934" s="18">
        <f t="shared" si="190"/>
        <v>24</v>
      </c>
      <c r="P3934" s="16">
        <f t="shared" si="191"/>
        <v>24</v>
      </c>
    </row>
    <row r="3935" spans="2:16">
      <c r="B3935" s="400"/>
      <c r="D3935" s="434"/>
      <c r="F3935" s="103" t="s">
        <v>5633</v>
      </c>
      <c r="H3935" s="214" t="s">
        <v>8860</v>
      </c>
      <c r="J3935" s="46"/>
      <c r="K3935" s="14"/>
      <c r="L3935" s="18">
        <f t="shared" si="189"/>
        <v>0</v>
      </c>
      <c r="M3935" s="14"/>
      <c r="N3935" s="23"/>
      <c r="O3935" s="18">
        <f t="shared" si="190"/>
        <v>0</v>
      </c>
      <c r="P3935" s="16">
        <f t="shared" si="191"/>
        <v>0</v>
      </c>
    </row>
    <row r="3936" spans="2:16">
      <c r="B3936" s="400"/>
      <c r="D3936" s="434"/>
      <c r="F3936" s="103" t="s">
        <v>5633</v>
      </c>
      <c r="H3936" s="214" t="s">
        <v>8861</v>
      </c>
      <c r="J3936" s="46"/>
      <c r="K3936" s="14"/>
      <c r="L3936" s="18">
        <f t="shared" si="189"/>
        <v>0</v>
      </c>
      <c r="M3936" s="14"/>
      <c r="N3936" s="23"/>
      <c r="O3936" s="18">
        <f t="shared" si="190"/>
        <v>0</v>
      </c>
      <c r="P3936" s="16">
        <f t="shared" si="191"/>
        <v>0</v>
      </c>
    </row>
    <row r="3937" spans="2:16" ht="25.5">
      <c r="B3937" s="400"/>
      <c r="D3937" s="434"/>
      <c r="F3937" s="103" t="s">
        <v>5633</v>
      </c>
      <c r="H3937" s="214" t="s">
        <v>8862</v>
      </c>
      <c r="J3937" s="46">
        <v>0</v>
      </c>
      <c r="K3937" s="14"/>
      <c r="L3937" s="18">
        <f t="shared" si="189"/>
        <v>0</v>
      </c>
      <c r="M3937" s="14">
        <v>20</v>
      </c>
      <c r="N3937" s="23"/>
      <c r="O3937" s="18">
        <f t="shared" si="190"/>
        <v>20</v>
      </c>
      <c r="P3937" s="16">
        <f t="shared" si="191"/>
        <v>20</v>
      </c>
    </row>
    <row r="3938" spans="2:16" ht="25.5">
      <c r="B3938" s="400"/>
      <c r="D3938" s="434"/>
      <c r="F3938" s="103" t="s">
        <v>5633</v>
      </c>
      <c r="H3938" s="214" t="s">
        <v>8863</v>
      </c>
      <c r="J3938" s="46">
        <v>0</v>
      </c>
      <c r="K3938" s="14"/>
      <c r="L3938" s="18">
        <f t="shared" si="189"/>
        <v>0</v>
      </c>
      <c r="M3938" s="14">
        <v>32</v>
      </c>
      <c r="N3938" s="23"/>
      <c r="O3938" s="18">
        <f t="shared" si="190"/>
        <v>32</v>
      </c>
      <c r="P3938" s="16">
        <f t="shared" si="191"/>
        <v>32</v>
      </c>
    </row>
    <row r="3939" spans="2:16" ht="25.5">
      <c r="B3939" s="400"/>
      <c r="D3939" s="434"/>
      <c r="F3939" s="103" t="s">
        <v>5633</v>
      </c>
      <c r="H3939" s="214" t="s">
        <v>8864</v>
      </c>
      <c r="J3939" s="46">
        <v>0</v>
      </c>
      <c r="K3939" s="14"/>
      <c r="L3939" s="18">
        <f t="shared" si="189"/>
        <v>0</v>
      </c>
      <c r="M3939" s="14">
        <v>58</v>
      </c>
      <c r="N3939" s="23"/>
      <c r="O3939" s="18">
        <f t="shared" si="190"/>
        <v>58</v>
      </c>
      <c r="P3939" s="16">
        <f t="shared" si="191"/>
        <v>58</v>
      </c>
    </row>
    <row r="3940" spans="2:16" ht="25.5">
      <c r="B3940" s="400"/>
      <c r="D3940" s="434"/>
      <c r="F3940" s="103" t="s">
        <v>5633</v>
      </c>
      <c r="H3940" s="214" t="s">
        <v>8865</v>
      </c>
      <c r="J3940" s="46">
        <v>256</v>
      </c>
      <c r="K3940" s="14"/>
      <c r="L3940" s="18">
        <f t="shared" si="189"/>
        <v>256</v>
      </c>
      <c r="M3940" s="14">
        <v>0</v>
      </c>
      <c r="N3940" s="23"/>
      <c r="O3940" s="18">
        <f t="shared" si="190"/>
        <v>0</v>
      </c>
      <c r="P3940" s="16">
        <f t="shared" si="191"/>
        <v>256</v>
      </c>
    </row>
    <row r="3941" spans="2:16">
      <c r="B3941" s="400"/>
      <c r="D3941" s="434"/>
      <c r="F3941" s="103" t="s">
        <v>4526</v>
      </c>
      <c r="H3941" s="214" t="s">
        <v>4526</v>
      </c>
      <c r="J3941" s="46"/>
      <c r="K3941" s="14"/>
      <c r="L3941" s="18">
        <f t="shared" si="189"/>
        <v>0</v>
      </c>
      <c r="M3941" s="14"/>
      <c r="N3941" s="23"/>
      <c r="O3941" s="18">
        <f t="shared" si="190"/>
        <v>0</v>
      </c>
      <c r="P3941" s="16">
        <f t="shared" si="191"/>
        <v>0</v>
      </c>
    </row>
    <row r="3942" spans="2:16">
      <c r="B3942" s="400"/>
      <c r="D3942" s="434"/>
      <c r="F3942" s="103" t="s">
        <v>5634</v>
      </c>
      <c r="H3942" s="214" t="s">
        <v>5634</v>
      </c>
      <c r="J3942" s="46">
        <v>0</v>
      </c>
      <c r="K3942" s="14"/>
      <c r="L3942" s="18">
        <f t="shared" si="189"/>
        <v>0</v>
      </c>
      <c r="M3942" s="14">
        <v>40</v>
      </c>
      <c r="N3942" s="23"/>
      <c r="O3942" s="18">
        <f t="shared" si="190"/>
        <v>40</v>
      </c>
      <c r="P3942" s="16">
        <f t="shared" si="191"/>
        <v>40</v>
      </c>
    </row>
    <row r="3943" spans="2:16" ht="25.5">
      <c r="B3943" s="400"/>
      <c r="D3943" s="434"/>
      <c r="F3943" s="103" t="s">
        <v>4111</v>
      </c>
      <c r="H3943" s="214" t="s">
        <v>8221</v>
      </c>
      <c r="J3943" s="46"/>
      <c r="K3943" s="14"/>
      <c r="L3943" s="18">
        <f t="shared" si="189"/>
        <v>0</v>
      </c>
      <c r="M3943" s="14"/>
      <c r="N3943" s="23"/>
      <c r="O3943" s="18">
        <f t="shared" si="190"/>
        <v>0</v>
      </c>
      <c r="P3943" s="16">
        <f t="shared" si="191"/>
        <v>0</v>
      </c>
    </row>
    <row r="3944" spans="2:16" ht="25.5">
      <c r="B3944" s="400"/>
      <c r="D3944" s="434"/>
      <c r="F3944" s="103" t="s">
        <v>5635</v>
      </c>
      <c r="H3944" s="214" t="s">
        <v>5635</v>
      </c>
      <c r="J3944" s="46">
        <v>27</v>
      </c>
      <c r="K3944" s="14">
        <v>0</v>
      </c>
      <c r="L3944" s="18">
        <f t="shared" si="189"/>
        <v>27</v>
      </c>
      <c r="M3944" s="14">
        <v>0</v>
      </c>
      <c r="N3944" s="14">
        <v>0</v>
      </c>
      <c r="O3944" s="18">
        <f t="shared" si="190"/>
        <v>0</v>
      </c>
      <c r="P3944" s="16">
        <f t="shared" si="191"/>
        <v>27</v>
      </c>
    </row>
    <row r="3945" spans="2:16">
      <c r="B3945" s="400"/>
      <c r="D3945" s="434"/>
      <c r="F3945" s="103" t="s">
        <v>5636</v>
      </c>
      <c r="H3945" s="214" t="s">
        <v>5636</v>
      </c>
      <c r="J3945" s="46"/>
      <c r="K3945" s="14"/>
      <c r="L3945" s="18">
        <f t="shared" si="189"/>
        <v>0</v>
      </c>
      <c r="M3945" s="14"/>
      <c r="N3945" s="23"/>
      <c r="O3945" s="18">
        <f t="shared" si="190"/>
        <v>0</v>
      </c>
      <c r="P3945" s="16">
        <f t="shared" si="191"/>
        <v>0</v>
      </c>
    </row>
    <row r="3946" spans="2:16">
      <c r="B3946" s="400"/>
      <c r="D3946" s="435"/>
      <c r="F3946" s="103" t="s">
        <v>4133</v>
      </c>
      <c r="H3946" s="214" t="s">
        <v>4133</v>
      </c>
      <c r="J3946" s="46"/>
      <c r="K3946" s="14"/>
      <c r="L3946" s="18">
        <f t="shared" si="189"/>
        <v>0</v>
      </c>
      <c r="M3946" s="14"/>
      <c r="N3946" s="23"/>
      <c r="O3946" s="18">
        <f t="shared" si="190"/>
        <v>0</v>
      </c>
      <c r="P3946" s="16">
        <f t="shared" si="191"/>
        <v>0</v>
      </c>
    </row>
    <row r="3947" spans="2:16" ht="25.5">
      <c r="B3947" s="400"/>
      <c r="D3947" s="433" t="s">
        <v>3970</v>
      </c>
      <c r="F3947" s="103" t="s">
        <v>5637</v>
      </c>
      <c r="H3947" s="214" t="s">
        <v>8866</v>
      </c>
      <c r="J3947" s="46">
        <v>182</v>
      </c>
      <c r="K3947" s="14"/>
      <c r="L3947" s="18">
        <f t="shared" si="189"/>
        <v>182</v>
      </c>
      <c r="M3947" s="14">
        <v>0</v>
      </c>
      <c r="N3947" s="23"/>
      <c r="O3947" s="18">
        <f t="shared" si="190"/>
        <v>0</v>
      </c>
      <c r="P3947" s="16">
        <f t="shared" si="191"/>
        <v>182</v>
      </c>
    </row>
    <row r="3948" spans="2:16" ht="25.5">
      <c r="B3948" s="400"/>
      <c r="D3948" s="434"/>
      <c r="F3948" s="103" t="s">
        <v>5637</v>
      </c>
      <c r="H3948" s="214" t="s">
        <v>8867</v>
      </c>
      <c r="J3948" s="46"/>
      <c r="K3948" s="14"/>
      <c r="L3948" s="18">
        <f t="shared" si="189"/>
        <v>0</v>
      </c>
      <c r="M3948" s="14"/>
      <c r="N3948" s="23"/>
      <c r="O3948" s="18">
        <f t="shared" si="190"/>
        <v>0</v>
      </c>
      <c r="P3948" s="16">
        <f t="shared" si="191"/>
        <v>0</v>
      </c>
    </row>
    <row r="3949" spans="2:16">
      <c r="B3949" s="400"/>
      <c r="D3949" s="434"/>
      <c r="F3949" s="103" t="s">
        <v>5638</v>
      </c>
      <c r="H3949" s="214" t="s">
        <v>8868</v>
      </c>
      <c r="J3949" s="46">
        <v>0</v>
      </c>
      <c r="K3949" s="14"/>
      <c r="L3949" s="18">
        <f t="shared" si="189"/>
        <v>0</v>
      </c>
      <c r="M3949" s="14">
        <v>18</v>
      </c>
      <c r="N3949" s="23"/>
      <c r="O3949" s="18">
        <f t="shared" si="190"/>
        <v>18</v>
      </c>
      <c r="P3949" s="16">
        <f t="shared" si="191"/>
        <v>18</v>
      </c>
    </row>
    <row r="3950" spans="2:16">
      <c r="B3950" s="400"/>
      <c r="D3950" s="434"/>
      <c r="F3950" s="103" t="s">
        <v>5638</v>
      </c>
      <c r="H3950" s="214" t="s">
        <v>8869</v>
      </c>
      <c r="J3950" s="46">
        <v>0</v>
      </c>
      <c r="K3950" s="14"/>
      <c r="L3950" s="18">
        <f t="shared" si="189"/>
        <v>0</v>
      </c>
      <c r="M3950" s="14">
        <v>16</v>
      </c>
      <c r="N3950" s="23"/>
      <c r="O3950" s="18">
        <f t="shared" si="190"/>
        <v>16</v>
      </c>
      <c r="P3950" s="16">
        <f t="shared" si="191"/>
        <v>16</v>
      </c>
    </row>
    <row r="3951" spans="2:16">
      <c r="B3951" s="400"/>
      <c r="D3951" s="434"/>
      <c r="F3951" s="103" t="s">
        <v>5638</v>
      </c>
      <c r="H3951" s="214" t="s">
        <v>8870</v>
      </c>
      <c r="J3951" s="46">
        <v>95</v>
      </c>
      <c r="K3951" s="14"/>
      <c r="L3951" s="18">
        <f t="shared" si="189"/>
        <v>95</v>
      </c>
      <c r="M3951" s="14">
        <v>48</v>
      </c>
      <c r="N3951" s="23"/>
      <c r="O3951" s="18">
        <f t="shared" si="190"/>
        <v>48</v>
      </c>
      <c r="P3951" s="16">
        <f t="shared" si="191"/>
        <v>143</v>
      </c>
    </row>
    <row r="3952" spans="2:16">
      <c r="B3952" s="400"/>
      <c r="D3952" s="434"/>
      <c r="F3952" s="103" t="s">
        <v>5638</v>
      </c>
      <c r="H3952" s="214" t="s">
        <v>8871</v>
      </c>
      <c r="J3952" s="46"/>
      <c r="K3952" s="14"/>
      <c r="L3952" s="18">
        <f t="shared" si="189"/>
        <v>0</v>
      </c>
      <c r="M3952" s="14"/>
      <c r="N3952" s="23"/>
      <c r="O3952" s="18">
        <f t="shared" si="190"/>
        <v>0</v>
      </c>
      <c r="P3952" s="16">
        <f t="shared" si="191"/>
        <v>0</v>
      </c>
    </row>
    <row r="3953" spans="2:16" ht="25.5">
      <c r="B3953" s="400"/>
      <c r="D3953" s="434"/>
      <c r="F3953" s="103" t="s">
        <v>5638</v>
      </c>
      <c r="H3953" s="214" t="s">
        <v>8872</v>
      </c>
      <c r="J3953" s="46"/>
      <c r="K3953" s="14"/>
      <c r="L3953" s="18">
        <f t="shared" si="189"/>
        <v>0</v>
      </c>
      <c r="M3953" s="14"/>
      <c r="N3953" s="23"/>
      <c r="O3953" s="18">
        <f t="shared" si="190"/>
        <v>0</v>
      </c>
      <c r="P3953" s="16">
        <f t="shared" si="191"/>
        <v>0</v>
      </c>
    </row>
    <row r="3954" spans="2:16">
      <c r="B3954" s="400"/>
      <c r="D3954" s="434"/>
      <c r="F3954" s="103" t="s">
        <v>5638</v>
      </c>
      <c r="H3954" s="214" t="s">
        <v>8873</v>
      </c>
      <c r="J3954" s="46">
        <v>0</v>
      </c>
      <c r="K3954" s="14"/>
      <c r="L3954" s="18">
        <f t="shared" si="189"/>
        <v>0</v>
      </c>
      <c r="M3954" s="14">
        <v>13</v>
      </c>
      <c r="N3954" s="23"/>
      <c r="O3954" s="18">
        <f t="shared" si="190"/>
        <v>13</v>
      </c>
      <c r="P3954" s="16">
        <f t="shared" si="191"/>
        <v>13</v>
      </c>
    </row>
    <row r="3955" spans="2:16">
      <c r="B3955" s="400"/>
      <c r="D3955" s="434"/>
      <c r="F3955" s="103" t="s">
        <v>5638</v>
      </c>
      <c r="H3955" s="214" t="s">
        <v>8874</v>
      </c>
      <c r="J3955" s="46">
        <v>0</v>
      </c>
      <c r="K3955" s="14"/>
      <c r="L3955" s="18">
        <f t="shared" si="189"/>
        <v>0</v>
      </c>
      <c r="M3955" s="14">
        <v>17</v>
      </c>
      <c r="N3955" s="23"/>
      <c r="O3955" s="18">
        <f t="shared" si="190"/>
        <v>17</v>
      </c>
      <c r="P3955" s="16">
        <f t="shared" si="191"/>
        <v>17</v>
      </c>
    </row>
    <row r="3956" spans="2:16" ht="25.5">
      <c r="B3956" s="400"/>
      <c r="D3956" s="434"/>
      <c r="F3956" s="103" t="s">
        <v>4141</v>
      </c>
      <c r="H3956" s="214" t="s">
        <v>8225</v>
      </c>
      <c r="J3956" s="46"/>
      <c r="K3956" s="14"/>
      <c r="L3956" s="18">
        <f t="shared" si="189"/>
        <v>0</v>
      </c>
      <c r="M3956" s="14"/>
      <c r="N3956" s="23"/>
      <c r="O3956" s="18">
        <f t="shared" si="190"/>
        <v>0</v>
      </c>
      <c r="P3956" s="16">
        <f t="shared" si="191"/>
        <v>0</v>
      </c>
    </row>
    <row r="3957" spans="2:16">
      <c r="B3957" s="400"/>
      <c r="D3957" s="434"/>
      <c r="F3957" s="103" t="s">
        <v>5163</v>
      </c>
      <c r="H3957" s="214" t="s">
        <v>5163</v>
      </c>
      <c r="J3957" s="46">
        <v>17</v>
      </c>
      <c r="K3957" s="14">
        <v>0</v>
      </c>
      <c r="L3957" s="18">
        <f t="shared" si="189"/>
        <v>17</v>
      </c>
      <c r="M3957" s="14">
        <v>0</v>
      </c>
      <c r="N3957" s="23">
        <v>0</v>
      </c>
      <c r="O3957" s="18">
        <f t="shared" si="190"/>
        <v>0</v>
      </c>
      <c r="P3957" s="16">
        <f t="shared" si="191"/>
        <v>17</v>
      </c>
    </row>
    <row r="3958" spans="2:16">
      <c r="B3958" s="400"/>
      <c r="D3958" s="434"/>
      <c r="F3958" s="103" t="s">
        <v>5639</v>
      </c>
      <c r="H3958" s="214" t="s">
        <v>5639</v>
      </c>
      <c r="J3958" s="46">
        <v>62</v>
      </c>
      <c r="K3958" s="14">
        <v>0</v>
      </c>
      <c r="L3958" s="18">
        <f t="shared" si="189"/>
        <v>62</v>
      </c>
      <c r="M3958" s="14">
        <v>0</v>
      </c>
      <c r="N3958" s="23">
        <v>0</v>
      </c>
      <c r="O3958" s="18">
        <f t="shared" si="190"/>
        <v>0</v>
      </c>
      <c r="P3958" s="16">
        <f t="shared" si="191"/>
        <v>62</v>
      </c>
    </row>
    <row r="3959" spans="2:16">
      <c r="B3959" s="400"/>
      <c r="D3959" s="434"/>
      <c r="F3959" s="103" t="s">
        <v>5640</v>
      </c>
      <c r="H3959" s="214" t="s">
        <v>5640</v>
      </c>
      <c r="J3959" s="46">
        <v>31</v>
      </c>
      <c r="K3959" s="14">
        <v>0</v>
      </c>
      <c r="L3959" s="18">
        <f t="shared" si="189"/>
        <v>31</v>
      </c>
      <c r="M3959" s="14">
        <v>0</v>
      </c>
      <c r="N3959" s="23">
        <v>0</v>
      </c>
      <c r="O3959" s="18">
        <f t="shared" si="190"/>
        <v>0</v>
      </c>
      <c r="P3959" s="16">
        <f t="shared" si="191"/>
        <v>31</v>
      </c>
    </row>
    <row r="3960" spans="2:16">
      <c r="B3960" s="400"/>
      <c r="D3960" s="434"/>
      <c r="F3960" s="103" t="s">
        <v>5641</v>
      </c>
      <c r="H3960" s="214" t="s">
        <v>5641</v>
      </c>
      <c r="J3960" s="46"/>
      <c r="K3960" s="14"/>
      <c r="L3960" s="18">
        <f t="shared" si="189"/>
        <v>0</v>
      </c>
      <c r="M3960" s="14"/>
      <c r="N3960" s="23"/>
      <c r="O3960" s="18">
        <f t="shared" si="190"/>
        <v>0</v>
      </c>
      <c r="P3960" s="16">
        <f t="shared" si="191"/>
        <v>0</v>
      </c>
    </row>
    <row r="3961" spans="2:16" ht="25.5">
      <c r="B3961" s="400"/>
      <c r="D3961" s="434"/>
      <c r="F3961" s="103" t="s">
        <v>5642</v>
      </c>
      <c r="H3961" s="214" t="s">
        <v>5642</v>
      </c>
      <c r="J3961" s="46"/>
      <c r="K3961" s="14"/>
      <c r="L3961" s="18">
        <f t="shared" si="189"/>
        <v>0</v>
      </c>
      <c r="M3961" s="14"/>
      <c r="N3961" s="23"/>
      <c r="O3961" s="18">
        <f t="shared" si="190"/>
        <v>0</v>
      </c>
      <c r="P3961" s="16">
        <f t="shared" si="191"/>
        <v>0</v>
      </c>
    </row>
    <row r="3962" spans="2:16">
      <c r="B3962" s="400"/>
      <c r="D3962" s="434"/>
      <c r="F3962" s="103" t="s">
        <v>4817</v>
      </c>
      <c r="H3962" s="214" t="s">
        <v>5376</v>
      </c>
      <c r="J3962" s="46"/>
      <c r="K3962" s="14"/>
      <c r="L3962" s="18">
        <f t="shared" si="189"/>
        <v>0</v>
      </c>
      <c r="M3962" s="14"/>
      <c r="N3962" s="23"/>
      <c r="O3962" s="18">
        <f t="shared" si="190"/>
        <v>0</v>
      </c>
      <c r="P3962" s="16">
        <f t="shared" si="191"/>
        <v>0</v>
      </c>
    </row>
    <row r="3963" spans="2:16" ht="25.5">
      <c r="B3963" s="400"/>
      <c r="D3963" s="434"/>
      <c r="F3963" s="103" t="s">
        <v>5643</v>
      </c>
      <c r="H3963" s="214" t="s">
        <v>8875</v>
      </c>
      <c r="J3963" s="46"/>
      <c r="K3963" s="14"/>
      <c r="L3963" s="18">
        <f t="shared" si="189"/>
        <v>0</v>
      </c>
      <c r="M3963" s="14"/>
      <c r="N3963" s="23"/>
      <c r="O3963" s="18">
        <f t="shared" si="190"/>
        <v>0</v>
      </c>
      <c r="P3963" s="16">
        <f t="shared" si="191"/>
        <v>0</v>
      </c>
    </row>
    <row r="3964" spans="2:16">
      <c r="B3964" s="400"/>
      <c r="D3964" s="435"/>
      <c r="F3964" s="103" t="s">
        <v>5302</v>
      </c>
      <c r="H3964" s="214" t="s">
        <v>5302</v>
      </c>
      <c r="J3964" s="46"/>
      <c r="K3964" s="14"/>
      <c r="L3964" s="18">
        <f t="shared" si="189"/>
        <v>0</v>
      </c>
      <c r="M3964" s="14"/>
      <c r="N3964" s="23"/>
      <c r="O3964" s="18">
        <f t="shared" si="190"/>
        <v>0</v>
      </c>
      <c r="P3964" s="16">
        <f t="shared" si="191"/>
        <v>0</v>
      </c>
    </row>
    <row r="3965" spans="2:16">
      <c r="B3965" s="400"/>
      <c r="D3965" s="433" t="s">
        <v>3971</v>
      </c>
      <c r="F3965" s="103" t="s">
        <v>4551</v>
      </c>
      <c r="H3965" s="214" t="s">
        <v>8876</v>
      </c>
      <c r="J3965" s="46">
        <v>0</v>
      </c>
      <c r="K3965" s="14"/>
      <c r="L3965" s="18">
        <f t="shared" si="189"/>
        <v>0</v>
      </c>
      <c r="M3965" s="14">
        <v>38</v>
      </c>
      <c r="N3965" s="23"/>
      <c r="O3965" s="18">
        <f t="shared" si="190"/>
        <v>38</v>
      </c>
      <c r="P3965" s="16">
        <f t="shared" si="191"/>
        <v>38</v>
      </c>
    </row>
    <row r="3966" spans="2:16">
      <c r="B3966" s="400"/>
      <c r="D3966" s="434"/>
      <c r="F3966" s="103" t="s">
        <v>4551</v>
      </c>
      <c r="H3966" s="214" t="s">
        <v>8877</v>
      </c>
      <c r="J3966" s="46">
        <v>30</v>
      </c>
      <c r="K3966" s="14"/>
      <c r="L3966" s="18">
        <f t="shared" si="189"/>
        <v>30</v>
      </c>
      <c r="M3966" s="14">
        <v>0</v>
      </c>
      <c r="N3966" s="23"/>
      <c r="O3966" s="18">
        <f t="shared" si="190"/>
        <v>0</v>
      </c>
      <c r="P3966" s="16">
        <f t="shared" si="191"/>
        <v>30</v>
      </c>
    </row>
    <row r="3967" spans="2:16">
      <c r="B3967" s="400"/>
      <c r="D3967" s="434"/>
      <c r="F3967" s="103" t="s">
        <v>4551</v>
      </c>
      <c r="H3967" s="214" t="s">
        <v>8878</v>
      </c>
      <c r="J3967" s="46">
        <v>86</v>
      </c>
      <c r="K3967" s="14"/>
      <c r="L3967" s="18">
        <f t="shared" si="189"/>
        <v>86</v>
      </c>
      <c r="M3967" s="14">
        <v>42</v>
      </c>
      <c r="N3967" s="23"/>
      <c r="O3967" s="18">
        <f t="shared" si="190"/>
        <v>42</v>
      </c>
      <c r="P3967" s="16">
        <f t="shared" si="191"/>
        <v>128</v>
      </c>
    </row>
    <row r="3968" spans="2:16">
      <c r="B3968" s="400"/>
      <c r="D3968" s="434"/>
      <c r="F3968" s="103" t="s">
        <v>4551</v>
      </c>
      <c r="H3968" s="214" t="s">
        <v>8879</v>
      </c>
      <c r="J3968" s="46">
        <v>0</v>
      </c>
      <c r="K3968" s="14"/>
      <c r="L3968" s="18">
        <f t="shared" si="189"/>
        <v>0</v>
      </c>
      <c r="M3968" s="14">
        <v>31</v>
      </c>
      <c r="N3968" s="23"/>
      <c r="O3968" s="18">
        <f t="shared" si="190"/>
        <v>31</v>
      </c>
      <c r="P3968" s="16">
        <f t="shared" si="191"/>
        <v>31</v>
      </c>
    </row>
    <row r="3969" spans="2:16">
      <c r="B3969" s="400"/>
      <c r="D3969" s="434"/>
      <c r="F3969" s="103" t="s">
        <v>4551</v>
      </c>
      <c r="H3969" s="214" t="s">
        <v>8880</v>
      </c>
      <c r="J3969" s="46">
        <v>31</v>
      </c>
      <c r="K3969" s="14"/>
      <c r="L3969" s="18">
        <f t="shared" si="189"/>
        <v>31</v>
      </c>
      <c r="M3969" s="14">
        <v>20</v>
      </c>
      <c r="N3969" s="23"/>
      <c r="O3969" s="18">
        <f t="shared" si="190"/>
        <v>20</v>
      </c>
      <c r="P3969" s="16">
        <f t="shared" si="191"/>
        <v>51</v>
      </c>
    </row>
    <row r="3970" spans="2:16">
      <c r="B3970" s="400"/>
      <c r="D3970" s="434"/>
      <c r="F3970" s="103" t="s">
        <v>4551</v>
      </c>
      <c r="H3970" s="214" t="s">
        <v>8881</v>
      </c>
      <c r="J3970" s="46">
        <v>52</v>
      </c>
      <c r="K3970" s="14"/>
      <c r="L3970" s="18">
        <f t="shared" si="189"/>
        <v>52</v>
      </c>
      <c r="M3970" s="14">
        <v>33</v>
      </c>
      <c r="N3970" s="23"/>
      <c r="O3970" s="18">
        <f t="shared" si="190"/>
        <v>33</v>
      </c>
      <c r="P3970" s="16">
        <f t="shared" si="191"/>
        <v>85</v>
      </c>
    </row>
    <row r="3971" spans="2:16">
      <c r="B3971" s="400"/>
      <c r="D3971" s="434"/>
      <c r="F3971" s="103" t="s">
        <v>4551</v>
      </c>
      <c r="H3971" s="214" t="s">
        <v>8882</v>
      </c>
      <c r="J3971" s="46">
        <v>109</v>
      </c>
      <c r="K3971" s="14"/>
      <c r="L3971" s="18">
        <f t="shared" si="189"/>
        <v>109</v>
      </c>
      <c r="M3971" s="14">
        <v>40</v>
      </c>
      <c r="N3971" s="23"/>
      <c r="O3971" s="18">
        <f t="shared" si="190"/>
        <v>40</v>
      </c>
      <c r="P3971" s="16">
        <f t="shared" si="191"/>
        <v>149</v>
      </c>
    </row>
    <row r="3972" spans="2:16" ht="25.5">
      <c r="B3972" s="400"/>
      <c r="D3972" s="434"/>
      <c r="F3972" s="103" t="s">
        <v>4551</v>
      </c>
      <c r="H3972" s="214" t="s">
        <v>8883</v>
      </c>
      <c r="J3972" s="46">
        <v>100</v>
      </c>
      <c r="K3972" s="14"/>
      <c r="L3972" s="18">
        <f t="shared" si="189"/>
        <v>100</v>
      </c>
      <c r="M3972" s="14">
        <v>0</v>
      </c>
      <c r="N3972" s="23"/>
      <c r="O3972" s="18">
        <f t="shared" si="190"/>
        <v>0</v>
      </c>
      <c r="P3972" s="16">
        <f t="shared" si="191"/>
        <v>100</v>
      </c>
    </row>
    <row r="3973" spans="2:16">
      <c r="B3973" s="400"/>
      <c r="D3973" s="434"/>
      <c r="F3973" s="103" t="s">
        <v>5001</v>
      </c>
      <c r="H3973" s="214" t="s">
        <v>5001</v>
      </c>
      <c r="J3973" s="46">
        <v>462</v>
      </c>
      <c r="K3973" s="14">
        <v>0</v>
      </c>
      <c r="L3973" s="18">
        <f t="shared" si="189"/>
        <v>462</v>
      </c>
      <c r="M3973" s="14">
        <v>100</v>
      </c>
      <c r="N3973" s="23">
        <v>0</v>
      </c>
      <c r="O3973" s="18">
        <f t="shared" si="190"/>
        <v>100</v>
      </c>
      <c r="P3973" s="16">
        <f t="shared" si="191"/>
        <v>562</v>
      </c>
    </row>
    <row r="3974" spans="2:16">
      <c r="B3974" s="400"/>
      <c r="D3974" s="434"/>
      <c r="F3974" s="103" t="s">
        <v>5644</v>
      </c>
      <c r="H3974" s="214" t="s">
        <v>5644</v>
      </c>
      <c r="J3974" s="46">
        <v>450</v>
      </c>
      <c r="K3974" s="14">
        <v>0</v>
      </c>
      <c r="L3974" s="18">
        <f t="shared" si="189"/>
        <v>450</v>
      </c>
      <c r="M3974" s="14">
        <v>150</v>
      </c>
      <c r="N3974" s="23">
        <v>0</v>
      </c>
      <c r="O3974" s="18">
        <f t="shared" si="190"/>
        <v>150</v>
      </c>
      <c r="P3974" s="16">
        <f t="shared" si="191"/>
        <v>600</v>
      </c>
    </row>
    <row r="3975" spans="2:16">
      <c r="B3975" s="400"/>
      <c r="D3975" s="434"/>
      <c r="F3975" s="103" t="s">
        <v>5645</v>
      </c>
      <c r="H3975" s="214" t="s">
        <v>8884</v>
      </c>
      <c r="J3975" s="46">
        <v>46</v>
      </c>
      <c r="K3975" s="14">
        <v>0</v>
      </c>
      <c r="L3975" s="18">
        <f t="shared" si="189"/>
        <v>46</v>
      </c>
      <c r="M3975" s="14">
        <v>0</v>
      </c>
      <c r="N3975" s="23">
        <v>0</v>
      </c>
      <c r="O3975" s="18">
        <f t="shared" si="190"/>
        <v>0</v>
      </c>
      <c r="P3975" s="16">
        <f t="shared" si="191"/>
        <v>46</v>
      </c>
    </row>
    <row r="3976" spans="2:16">
      <c r="B3976" s="400"/>
      <c r="D3976" s="434"/>
      <c r="F3976" s="103" t="s">
        <v>5645</v>
      </c>
      <c r="H3976" s="214" t="s">
        <v>8885</v>
      </c>
      <c r="J3976" s="46">
        <v>81</v>
      </c>
      <c r="K3976" s="14">
        <v>0</v>
      </c>
      <c r="L3976" s="18">
        <f t="shared" si="189"/>
        <v>81</v>
      </c>
      <c r="M3976" s="14">
        <v>45</v>
      </c>
      <c r="N3976" s="23">
        <v>0</v>
      </c>
      <c r="O3976" s="18">
        <f t="shared" si="190"/>
        <v>45</v>
      </c>
      <c r="P3976" s="16">
        <f t="shared" si="191"/>
        <v>126</v>
      </c>
    </row>
    <row r="3977" spans="2:16">
      <c r="B3977" s="400"/>
      <c r="D3977" s="434"/>
      <c r="F3977" s="103" t="s">
        <v>5645</v>
      </c>
      <c r="H3977" s="214" t="s">
        <v>8886</v>
      </c>
      <c r="J3977" s="46">
        <v>102</v>
      </c>
      <c r="K3977" s="14">
        <v>0</v>
      </c>
      <c r="L3977" s="18">
        <f t="shared" si="189"/>
        <v>102</v>
      </c>
      <c r="M3977" s="14">
        <v>43</v>
      </c>
      <c r="N3977" s="23">
        <v>0</v>
      </c>
      <c r="O3977" s="18">
        <f t="shared" si="190"/>
        <v>43</v>
      </c>
      <c r="P3977" s="16">
        <f t="shared" si="191"/>
        <v>145</v>
      </c>
    </row>
    <row r="3978" spans="2:16" ht="25.5">
      <c r="B3978" s="400"/>
      <c r="D3978" s="434"/>
      <c r="F3978" s="103" t="s">
        <v>5645</v>
      </c>
      <c r="H3978" s="214" t="s">
        <v>8887</v>
      </c>
      <c r="J3978" s="46">
        <v>46</v>
      </c>
      <c r="K3978" s="14">
        <v>0</v>
      </c>
      <c r="L3978" s="18">
        <f t="shared" si="189"/>
        <v>46</v>
      </c>
      <c r="M3978" s="14">
        <v>0</v>
      </c>
      <c r="N3978" s="23">
        <v>0</v>
      </c>
      <c r="O3978" s="18">
        <f t="shared" si="190"/>
        <v>0</v>
      </c>
      <c r="P3978" s="16">
        <f t="shared" si="191"/>
        <v>46</v>
      </c>
    </row>
    <row r="3979" spans="2:16" ht="25.5">
      <c r="B3979" s="400"/>
      <c r="D3979" s="434"/>
      <c r="F3979" s="103" t="s">
        <v>5645</v>
      </c>
      <c r="H3979" s="214" t="s">
        <v>8888</v>
      </c>
      <c r="J3979" s="46">
        <v>46</v>
      </c>
      <c r="K3979" s="14">
        <v>0</v>
      </c>
      <c r="L3979" s="18">
        <f t="shared" si="189"/>
        <v>46</v>
      </c>
      <c r="M3979" s="14">
        <v>0</v>
      </c>
      <c r="N3979" s="23">
        <v>0</v>
      </c>
      <c r="O3979" s="18">
        <f t="shared" si="190"/>
        <v>0</v>
      </c>
      <c r="P3979" s="16">
        <f t="shared" si="191"/>
        <v>46</v>
      </c>
    </row>
    <row r="3980" spans="2:16">
      <c r="B3980" s="400"/>
      <c r="D3980" s="434"/>
      <c r="F3980" s="103" t="s">
        <v>5646</v>
      </c>
      <c r="H3980" s="214" t="s">
        <v>8889</v>
      </c>
      <c r="J3980" s="46">
        <v>0</v>
      </c>
      <c r="K3980" s="14"/>
      <c r="L3980" s="18">
        <f t="shared" si="189"/>
        <v>0</v>
      </c>
      <c r="M3980" s="14">
        <v>35</v>
      </c>
      <c r="N3980" s="23"/>
      <c r="O3980" s="18">
        <f t="shared" si="190"/>
        <v>35</v>
      </c>
      <c r="P3980" s="16">
        <f t="shared" si="191"/>
        <v>35</v>
      </c>
    </row>
    <row r="3981" spans="2:16">
      <c r="B3981" s="400"/>
      <c r="D3981" s="434"/>
      <c r="F3981" s="103" t="s">
        <v>5646</v>
      </c>
      <c r="H3981" s="214" t="s">
        <v>8890</v>
      </c>
      <c r="J3981" s="46">
        <v>0</v>
      </c>
      <c r="K3981" s="14"/>
      <c r="L3981" s="18">
        <f t="shared" si="189"/>
        <v>0</v>
      </c>
      <c r="M3981" s="14">
        <v>28</v>
      </c>
      <c r="N3981" s="23"/>
      <c r="O3981" s="18">
        <f t="shared" si="190"/>
        <v>28</v>
      </c>
      <c r="P3981" s="16">
        <f t="shared" si="191"/>
        <v>28</v>
      </c>
    </row>
    <row r="3982" spans="2:16">
      <c r="B3982" s="400"/>
      <c r="D3982" s="434"/>
      <c r="F3982" s="103" t="s">
        <v>5646</v>
      </c>
      <c r="H3982" s="214" t="s">
        <v>8891</v>
      </c>
      <c r="J3982" s="46"/>
      <c r="K3982" s="14"/>
      <c r="L3982" s="18">
        <f t="shared" si="189"/>
        <v>0</v>
      </c>
      <c r="M3982" s="14"/>
      <c r="N3982" s="23"/>
      <c r="O3982" s="18">
        <f t="shared" si="190"/>
        <v>0</v>
      </c>
      <c r="P3982" s="16">
        <f t="shared" si="191"/>
        <v>0</v>
      </c>
    </row>
    <row r="3983" spans="2:16" ht="25.5">
      <c r="B3983" s="400"/>
      <c r="D3983" s="434"/>
      <c r="F3983" s="103" t="s">
        <v>5646</v>
      </c>
      <c r="H3983" s="214" t="s">
        <v>8892</v>
      </c>
      <c r="J3983" s="46">
        <v>24</v>
      </c>
      <c r="K3983" s="14"/>
      <c r="L3983" s="18">
        <f t="shared" si="189"/>
        <v>24</v>
      </c>
      <c r="M3983" s="14">
        <v>0</v>
      </c>
      <c r="N3983" s="23"/>
      <c r="O3983" s="18">
        <f t="shared" si="190"/>
        <v>0</v>
      </c>
      <c r="P3983" s="16">
        <f t="shared" si="191"/>
        <v>24</v>
      </c>
    </row>
    <row r="3984" spans="2:16">
      <c r="B3984" s="400"/>
      <c r="D3984" s="434"/>
      <c r="F3984" s="103" t="s">
        <v>5646</v>
      </c>
      <c r="H3984" s="214" t="s">
        <v>8893</v>
      </c>
      <c r="J3984" s="46">
        <v>0</v>
      </c>
      <c r="K3984" s="14"/>
      <c r="L3984" s="18">
        <f t="shared" si="189"/>
        <v>0</v>
      </c>
      <c r="M3984" s="14">
        <v>35</v>
      </c>
      <c r="N3984" s="23"/>
      <c r="O3984" s="18">
        <f t="shared" si="190"/>
        <v>35</v>
      </c>
      <c r="P3984" s="16">
        <f t="shared" si="191"/>
        <v>35</v>
      </c>
    </row>
    <row r="3985" spans="2:16">
      <c r="B3985" s="400"/>
      <c r="D3985" s="434"/>
      <c r="F3985" s="103" t="s">
        <v>5646</v>
      </c>
      <c r="H3985" s="214" t="s">
        <v>8894</v>
      </c>
      <c r="J3985" s="46">
        <v>0</v>
      </c>
      <c r="K3985" s="14"/>
      <c r="L3985" s="18">
        <f t="shared" si="189"/>
        <v>0</v>
      </c>
      <c r="M3985" s="14">
        <v>25</v>
      </c>
      <c r="N3985" s="23"/>
      <c r="O3985" s="18">
        <f t="shared" si="190"/>
        <v>25</v>
      </c>
      <c r="P3985" s="16">
        <f t="shared" si="191"/>
        <v>25</v>
      </c>
    </row>
    <row r="3986" spans="2:16">
      <c r="B3986" s="400"/>
      <c r="D3986" s="434"/>
      <c r="F3986" s="103" t="s">
        <v>5646</v>
      </c>
      <c r="H3986" s="214" t="s">
        <v>8895</v>
      </c>
      <c r="J3986" s="46">
        <v>130</v>
      </c>
      <c r="K3986" s="14"/>
      <c r="L3986" s="18">
        <f t="shared" si="189"/>
        <v>130</v>
      </c>
      <c r="M3986" s="14">
        <v>100</v>
      </c>
      <c r="N3986" s="23"/>
      <c r="O3986" s="18">
        <f t="shared" si="190"/>
        <v>100</v>
      </c>
      <c r="P3986" s="16">
        <f t="shared" si="191"/>
        <v>230</v>
      </c>
    </row>
    <row r="3987" spans="2:16">
      <c r="B3987" s="400"/>
      <c r="D3987" s="434"/>
      <c r="F3987" s="103" t="s">
        <v>5646</v>
      </c>
      <c r="H3987" s="214" t="s">
        <v>8896</v>
      </c>
      <c r="J3987" s="46">
        <v>0</v>
      </c>
      <c r="K3987" s="14"/>
      <c r="L3987" s="18">
        <f t="shared" si="189"/>
        <v>0</v>
      </c>
      <c r="M3987" s="14">
        <v>167</v>
      </c>
      <c r="N3987" s="23"/>
      <c r="O3987" s="18">
        <f t="shared" si="190"/>
        <v>167</v>
      </c>
      <c r="P3987" s="16">
        <f t="shared" si="191"/>
        <v>167</v>
      </c>
    </row>
    <row r="3988" spans="2:16">
      <c r="B3988" s="400"/>
      <c r="D3988" s="434"/>
      <c r="F3988" s="103" t="s">
        <v>5647</v>
      </c>
      <c r="H3988" s="214" t="s">
        <v>8897</v>
      </c>
      <c r="J3988" s="46">
        <v>0</v>
      </c>
      <c r="K3988" s="14"/>
      <c r="L3988" s="18">
        <f t="shared" si="189"/>
        <v>0</v>
      </c>
      <c r="M3988" s="14">
        <v>32</v>
      </c>
      <c r="N3988" s="23"/>
      <c r="O3988" s="18">
        <f t="shared" si="190"/>
        <v>32</v>
      </c>
      <c r="P3988" s="16">
        <f t="shared" si="191"/>
        <v>32</v>
      </c>
    </row>
    <row r="3989" spans="2:16">
      <c r="B3989" s="400"/>
      <c r="D3989" s="434"/>
      <c r="F3989" s="103" t="s">
        <v>5647</v>
      </c>
      <c r="H3989" s="214" t="s">
        <v>8898</v>
      </c>
      <c r="J3989" s="46">
        <v>0</v>
      </c>
      <c r="K3989" s="14"/>
      <c r="L3989" s="18">
        <f t="shared" si="189"/>
        <v>0</v>
      </c>
      <c r="M3989" s="14">
        <v>14</v>
      </c>
      <c r="N3989" s="23"/>
      <c r="O3989" s="18">
        <f t="shared" si="190"/>
        <v>14</v>
      </c>
      <c r="P3989" s="16">
        <f t="shared" si="191"/>
        <v>14</v>
      </c>
    </row>
    <row r="3990" spans="2:16" ht="25.5">
      <c r="B3990" s="400"/>
      <c r="D3990" s="434"/>
      <c r="F3990" s="103" t="s">
        <v>5647</v>
      </c>
      <c r="H3990" s="214" t="s">
        <v>8899</v>
      </c>
      <c r="J3990" s="46">
        <v>122</v>
      </c>
      <c r="K3990" s="14"/>
      <c r="L3990" s="18">
        <f t="shared" si="189"/>
        <v>122</v>
      </c>
      <c r="M3990" s="14">
        <v>55</v>
      </c>
      <c r="N3990" s="23"/>
      <c r="O3990" s="18">
        <f t="shared" si="190"/>
        <v>55</v>
      </c>
      <c r="P3990" s="16">
        <f t="shared" si="191"/>
        <v>177</v>
      </c>
    </row>
    <row r="3991" spans="2:16">
      <c r="B3991" s="400"/>
      <c r="D3991" s="434"/>
      <c r="F3991" s="103" t="s">
        <v>5647</v>
      </c>
      <c r="H3991" s="214" t="s">
        <v>8900</v>
      </c>
      <c r="J3991" s="46">
        <v>0</v>
      </c>
      <c r="K3991" s="14"/>
      <c r="L3991" s="18">
        <f t="shared" si="189"/>
        <v>0</v>
      </c>
      <c r="M3991" s="14">
        <v>46</v>
      </c>
      <c r="N3991" s="23"/>
      <c r="O3991" s="18">
        <f t="shared" si="190"/>
        <v>46</v>
      </c>
      <c r="P3991" s="16">
        <f t="shared" si="191"/>
        <v>46</v>
      </c>
    </row>
    <row r="3992" spans="2:16">
      <c r="B3992" s="400"/>
      <c r="D3992" s="434"/>
      <c r="F3992" s="103" t="s">
        <v>5647</v>
      </c>
      <c r="H3992" s="214" t="s">
        <v>8901</v>
      </c>
      <c r="J3992" s="46">
        <v>0</v>
      </c>
      <c r="K3992" s="14"/>
      <c r="L3992" s="18">
        <f t="shared" si="189"/>
        <v>0</v>
      </c>
      <c r="M3992" s="14">
        <v>75</v>
      </c>
      <c r="N3992" s="23"/>
      <c r="O3992" s="18">
        <f t="shared" si="190"/>
        <v>75</v>
      </c>
      <c r="P3992" s="16">
        <f t="shared" si="191"/>
        <v>75</v>
      </c>
    </row>
    <row r="3993" spans="2:16">
      <c r="B3993" s="400"/>
      <c r="D3993" s="434"/>
      <c r="F3993" s="103" t="s">
        <v>5647</v>
      </c>
      <c r="H3993" s="214" t="s">
        <v>8902</v>
      </c>
      <c r="J3993" s="46">
        <v>100</v>
      </c>
      <c r="K3993" s="14"/>
      <c r="L3993" s="18">
        <f t="shared" si="189"/>
        <v>100</v>
      </c>
      <c r="M3993" s="14">
        <v>50</v>
      </c>
      <c r="N3993" s="23"/>
      <c r="O3993" s="18">
        <f t="shared" si="190"/>
        <v>50</v>
      </c>
      <c r="P3993" s="16">
        <f t="shared" si="191"/>
        <v>150</v>
      </c>
    </row>
    <row r="3994" spans="2:16">
      <c r="B3994" s="400"/>
      <c r="D3994" s="434"/>
      <c r="F3994" s="103" t="s">
        <v>5647</v>
      </c>
      <c r="H3994" s="214" t="s">
        <v>8903</v>
      </c>
      <c r="J3994" s="46">
        <v>0</v>
      </c>
      <c r="K3994" s="14"/>
      <c r="L3994" s="18">
        <f t="shared" ref="L3994:L4057" si="192">+J3994+K3994</f>
        <v>0</v>
      </c>
      <c r="M3994" s="14">
        <v>49</v>
      </c>
      <c r="N3994" s="23"/>
      <c r="O3994" s="18">
        <f t="shared" ref="O3994:O4057" si="193">+N3994+M3994</f>
        <v>49</v>
      </c>
      <c r="P3994" s="16">
        <f t="shared" si="191"/>
        <v>49</v>
      </c>
    </row>
    <row r="3995" spans="2:16">
      <c r="B3995" s="400"/>
      <c r="D3995" s="434"/>
      <c r="F3995" s="103" t="s">
        <v>5648</v>
      </c>
      <c r="H3995" s="214" t="s">
        <v>5648</v>
      </c>
      <c r="J3995" s="46"/>
      <c r="K3995" s="14"/>
      <c r="L3995" s="18">
        <f t="shared" si="192"/>
        <v>0</v>
      </c>
      <c r="M3995" s="14"/>
      <c r="N3995" s="23"/>
      <c r="O3995" s="18">
        <f t="shared" si="193"/>
        <v>0</v>
      </c>
      <c r="P3995" s="16">
        <f t="shared" ref="P3995:P4058" si="194">+L3995+O3995</f>
        <v>0</v>
      </c>
    </row>
    <row r="3996" spans="2:16" ht="25.5">
      <c r="B3996" s="400"/>
      <c r="D3996" s="434"/>
      <c r="F3996" s="103" t="s">
        <v>5649</v>
      </c>
      <c r="H3996" s="214" t="s">
        <v>5649</v>
      </c>
      <c r="J3996" s="46"/>
      <c r="K3996" s="14"/>
      <c r="L3996" s="18">
        <f t="shared" si="192"/>
        <v>0</v>
      </c>
      <c r="M3996" s="14"/>
      <c r="N3996" s="23"/>
      <c r="O3996" s="18">
        <f t="shared" si="193"/>
        <v>0</v>
      </c>
      <c r="P3996" s="16">
        <f t="shared" si="194"/>
        <v>0</v>
      </c>
    </row>
    <row r="3997" spans="2:16" ht="25.5">
      <c r="B3997" s="400"/>
      <c r="D3997" s="434"/>
      <c r="F3997" s="103" t="s">
        <v>5650</v>
      </c>
      <c r="H3997" s="214" t="s">
        <v>5650</v>
      </c>
      <c r="J3997" s="46"/>
      <c r="K3997" s="14"/>
      <c r="L3997" s="18">
        <f t="shared" si="192"/>
        <v>0</v>
      </c>
      <c r="M3997" s="14"/>
      <c r="N3997" s="23"/>
      <c r="O3997" s="18">
        <f t="shared" si="193"/>
        <v>0</v>
      </c>
      <c r="P3997" s="16">
        <f t="shared" si="194"/>
        <v>0</v>
      </c>
    </row>
    <row r="3998" spans="2:16" ht="25.5">
      <c r="B3998" s="400"/>
      <c r="D3998" s="434"/>
      <c r="F3998" s="103" t="s">
        <v>5651</v>
      </c>
      <c r="H3998" s="214" t="s">
        <v>8904</v>
      </c>
      <c r="J3998" s="46"/>
      <c r="K3998" s="14"/>
      <c r="L3998" s="18">
        <f t="shared" si="192"/>
        <v>0</v>
      </c>
      <c r="M3998" s="14"/>
      <c r="N3998" s="23"/>
      <c r="O3998" s="18">
        <f t="shared" si="193"/>
        <v>0</v>
      </c>
      <c r="P3998" s="16">
        <f t="shared" si="194"/>
        <v>0</v>
      </c>
    </row>
    <row r="3999" spans="2:16" ht="25.5">
      <c r="B3999" s="400"/>
      <c r="D3999" s="434"/>
      <c r="F3999" s="103" t="s">
        <v>5652</v>
      </c>
      <c r="H3999" s="214" t="s">
        <v>5652</v>
      </c>
      <c r="J3999" s="46"/>
      <c r="K3999" s="14"/>
      <c r="L3999" s="18">
        <f t="shared" si="192"/>
        <v>0</v>
      </c>
      <c r="M3999" s="14"/>
      <c r="N3999" s="23"/>
      <c r="O3999" s="18">
        <f t="shared" si="193"/>
        <v>0</v>
      </c>
      <c r="P3999" s="16">
        <f t="shared" si="194"/>
        <v>0</v>
      </c>
    </row>
    <row r="4000" spans="2:16" ht="38.25">
      <c r="B4000" s="400"/>
      <c r="D4000" s="434"/>
      <c r="F4000" s="103" t="s">
        <v>5653</v>
      </c>
      <c r="H4000" s="214" t="s">
        <v>5653</v>
      </c>
      <c r="J4000" s="46"/>
      <c r="K4000" s="14"/>
      <c r="L4000" s="18">
        <f t="shared" si="192"/>
        <v>0</v>
      </c>
      <c r="M4000" s="14"/>
      <c r="N4000" s="23"/>
      <c r="O4000" s="18">
        <f t="shared" si="193"/>
        <v>0</v>
      </c>
      <c r="P4000" s="16">
        <f t="shared" si="194"/>
        <v>0</v>
      </c>
    </row>
    <row r="4001" spans="2:16" ht="25.5">
      <c r="B4001" s="400"/>
      <c r="D4001" s="434"/>
      <c r="F4001" s="103" t="s">
        <v>5654</v>
      </c>
      <c r="H4001" s="214" t="s">
        <v>5654</v>
      </c>
      <c r="J4001" s="46"/>
      <c r="K4001" s="14"/>
      <c r="L4001" s="18">
        <f t="shared" si="192"/>
        <v>0</v>
      </c>
      <c r="M4001" s="14"/>
      <c r="N4001" s="23"/>
      <c r="O4001" s="18">
        <f t="shared" si="193"/>
        <v>0</v>
      </c>
      <c r="P4001" s="16">
        <f t="shared" si="194"/>
        <v>0</v>
      </c>
    </row>
    <row r="4002" spans="2:16" ht="25.5">
      <c r="B4002" s="400"/>
      <c r="D4002" s="434"/>
      <c r="F4002" s="103" t="s">
        <v>5655</v>
      </c>
      <c r="H4002" s="214" t="s">
        <v>8905</v>
      </c>
      <c r="J4002" s="46"/>
      <c r="K4002" s="14"/>
      <c r="L4002" s="18">
        <f t="shared" si="192"/>
        <v>0</v>
      </c>
      <c r="M4002" s="14"/>
      <c r="N4002" s="23"/>
      <c r="O4002" s="18">
        <f t="shared" si="193"/>
        <v>0</v>
      </c>
      <c r="P4002" s="16">
        <f t="shared" si="194"/>
        <v>0</v>
      </c>
    </row>
    <row r="4003" spans="2:16">
      <c r="B4003" s="400"/>
      <c r="D4003" s="434"/>
      <c r="F4003" s="103" t="s">
        <v>4160</v>
      </c>
      <c r="H4003" s="214" t="s">
        <v>4160</v>
      </c>
      <c r="J4003" s="46"/>
      <c r="K4003" s="14"/>
      <c r="L4003" s="18">
        <f t="shared" si="192"/>
        <v>0</v>
      </c>
      <c r="M4003" s="14"/>
      <c r="N4003" s="23"/>
      <c r="O4003" s="18">
        <f t="shared" si="193"/>
        <v>0</v>
      </c>
      <c r="P4003" s="16">
        <f t="shared" si="194"/>
        <v>0</v>
      </c>
    </row>
    <row r="4004" spans="2:16" ht="38.25">
      <c r="B4004" s="400"/>
      <c r="D4004" s="434"/>
      <c r="F4004" s="103" t="s">
        <v>5656</v>
      </c>
      <c r="H4004" s="214" t="s">
        <v>5656</v>
      </c>
      <c r="J4004" s="46"/>
      <c r="K4004" s="14"/>
      <c r="L4004" s="18">
        <f t="shared" si="192"/>
        <v>0</v>
      </c>
      <c r="M4004" s="14"/>
      <c r="N4004" s="23"/>
      <c r="O4004" s="18">
        <f t="shared" si="193"/>
        <v>0</v>
      </c>
      <c r="P4004" s="16">
        <f t="shared" si="194"/>
        <v>0</v>
      </c>
    </row>
    <row r="4005" spans="2:16" ht="38.25">
      <c r="B4005" s="400"/>
      <c r="D4005" s="434"/>
      <c r="F4005" s="103" t="s">
        <v>5657</v>
      </c>
      <c r="H4005" s="214" t="s">
        <v>8906</v>
      </c>
      <c r="J4005" s="46">
        <v>0</v>
      </c>
      <c r="K4005" s="14"/>
      <c r="L4005" s="18">
        <f t="shared" si="192"/>
        <v>0</v>
      </c>
      <c r="M4005" s="14">
        <v>100</v>
      </c>
      <c r="N4005" s="23"/>
      <c r="O4005" s="18">
        <f t="shared" si="193"/>
        <v>100</v>
      </c>
      <c r="P4005" s="16">
        <f t="shared" si="194"/>
        <v>100</v>
      </c>
    </row>
    <row r="4006" spans="2:16" ht="25.5">
      <c r="B4006" s="400"/>
      <c r="D4006" s="434"/>
      <c r="F4006" s="103" t="s">
        <v>5658</v>
      </c>
      <c r="H4006" s="214" t="s">
        <v>5658</v>
      </c>
      <c r="J4006" s="46"/>
      <c r="K4006" s="14"/>
      <c r="L4006" s="18">
        <f t="shared" si="192"/>
        <v>0</v>
      </c>
      <c r="M4006" s="14"/>
      <c r="N4006" s="23"/>
      <c r="O4006" s="18">
        <f t="shared" si="193"/>
        <v>0</v>
      </c>
      <c r="P4006" s="16">
        <f t="shared" si="194"/>
        <v>0</v>
      </c>
    </row>
    <row r="4007" spans="2:16" ht="38.25">
      <c r="B4007" s="400"/>
      <c r="D4007" s="435"/>
      <c r="F4007" s="103" t="s">
        <v>5005</v>
      </c>
      <c r="H4007" s="214" t="s">
        <v>8561</v>
      </c>
      <c r="J4007" s="46"/>
      <c r="K4007" s="14"/>
      <c r="L4007" s="18">
        <f t="shared" si="192"/>
        <v>0</v>
      </c>
      <c r="M4007" s="14"/>
      <c r="N4007" s="23"/>
      <c r="O4007" s="18">
        <f t="shared" si="193"/>
        <v>0</v>
      </c>
      <c r="P4007" s="16">
        <f t="shared" si="194"/>
        <v>0</v>
      </c>
    </row>
    <row r="4008" spans="2:16">
      <c r="B4008" s="400"/>
      <c r="D4008" s="433" t="s">
        <v>3972</v>
      </c>
      <c r="F4008" s="103" t="s">
        <v>5659</v>
      </c>
      <c r="H4008" s="214" t="s">
        <v>8907</v>
      </c>
      <c r="J4008" s="46"/>
      <c r="K4008" s="14"/>
      <c r="L4008" s="18">
        <f t="shared" si="192"/>
        <v>0</v>
      </c>
      <c r="M4008" s="14"/>
      <c r="N4008" s="23"/>
      <c r="O4008" s="18">
        <f t="shared" si="193"/>
        <v>0</v>
      </c>
      <c r="P4008" s="16">
        <f t="shared" si="194"/>
        <v>0</v>
      </c>
    </row>
    <row r="4009" spans="2:16">
      <c r="B4009" s="400"/>
      <c r="D4009" s="434"/>
      <c r="F4009" s="103" t="s">
        <v>5659</v>
      </c>
      <c r="H4009" s="214" t="s">
        <v>8908</v>
      </c>
      <c r="J4009" s="46">
        <v>0</v>
      </c>
      <c r="K4009" s="14">
        <v>100</v>
      </c>
      <c r="L4009" s="18">
        <f t="shared" si="192"/>
        <v>100</v>
      </c>
      <c r="M4009" s="14"/>
      <c r="N4009" s="23"/>
      <c r="O4009" s="18">
        <f t="shared" si="193"/>
        <v>0</v>
      </c>
      <c r="P4009" s="16">
        <f t="shared" si="194"/>
        <v>100</v>
      </c>
    </row>
    <row r="4010" spans="2:16">
      <c r="B4010" s="400"/>
      <c r="D4010" s="434"/>
      <c r="F4010" s="103" t="s">
        <v>5659</v>
      </c>
      <c r="H4010" s="214" t="s">
        <v>8909</v>
      </c>
      <c r="J4010" s="46">
        <v>282</v>
      </c>
      <c r="K4010" s="14">
        <v>0</v>
      </c>
      <c r="L4010" s="18">
        <f t="shared" si="192"/>
        <v>282</v>
      </c>
      <c r="M4010" s="14"/>
      <c r="N4010" s="23"/>
      <c r="O4010" s="18">
        <f t="shared" si="193"/>
        <v>0</v>
      </c>
      <c r="P4010" s="16">
        <f t="shared" si="194"/>
        <v>282</v>
      </c>
    </row>
    <row r="4011" spans="2:16" ht="25.5">
      <c r="B4011" s="400"/>
      <c r="D4011" s="434"/>
      <c r="F4011" s="103" t="s">
        <v>5660</v>
      </c>
      <c r="H4011" s="214" t="s">
        <v>8910</v>
      </c>
      <c r="J4011" s="46">
        <v>74</v>
      </c>
      <c r="K4011" s="14">
        <v>0</v>
      </c>
      <c r="L4011" s="18">
        <f t="shared" si="192"/>
        <v>74</v>
      </c>
      <c r="M4011" s="14">
        <v>0</v>
      </c>
      <c r="N4011" s="23">
        <v>0</v>
      </c>
      <c r="O4011" s="18">
        <f t="shared" si="193"/>
        <v>0</v>
      </c>
      <c r="P4011" s="16">
        <f t="shared" si="194"/>
        <v>74</v>
      </c>
    </row>
    <row r="4012" spans="2:16" ht="25.5">
      <c r="B4012" s="400"/>
      <c r="D4012" s="434"/>
      <c r="F4012" s="103" t="s">
        <v>5660</v>
      </c>
      <c r="H4012" s="214" t="s">
        <v>8911</v>
      </c>
      <c r="J4012" s="46">
        <v>36</v>
      </c>
      <c r="K4012" s="14">
        <v>0</v>
      </c>
      <c r="L4012" s="18">
        <f t="shared" si="192"/>
        <v>36</v>
      </c>
      <c r="M4012" s="14">
        <v>0</v>
      </c>
      <c r="N4012" s="23">
        <v>0</v>
      </c>
      <c r="O4012" s="18">
        <f t="shared" si="193"/>
        <v>0</v>
      </c>
      <c r="P4012" s="16">
        <f t="shared" si="194"/>
        <v>36</v>
      </c>
    </row>
    <row r="4013" spans="2:16" ht="25.5">
      <c r="B4013" s="400"/>
      <c r="D4013" s="434"/>
      <c r="F4013" s="103" t="s">
        <v>5660</v>
      </c>
      <c r="H4013" s="214" t="s">
        <v>8912</v>
      </c>
      <c r="J4013" s="46">
        <v>74</v>
      </c>
      <c r="K4013" s="14">
        <v>0</v>
      </c>
      <c r="L4013" s="18">
        <f t="shared" si="192"/>
        <v>74</v>
      </c>
      <c r="M4013" s="14">
        <v>0</v>
      </c>
      <c r="N4013" s="23">
        <v>0</v>
      </c>
      <c r="O4013" s="18">
        <f t="shared" si="193"/>
        <v>0</v>
      </c>
      <c r="P4013" s="16">
        <f t="shared" si="194"/>
        <v>74</v>
      </c>
    </row>
    <row r="4014" spans="2:16" ht="25.5">
      <c r="B4014" s="400"/>
      <c r="D4014" s="434"/>
      <c r="F4014" s="103" t="s">
        <v>5660</v>
      </c>
      <c r="H4014" s="214" t="s">
        <v>8913</v>
      </c>
      <c r="J4014" s="46">
        <v>24</v>
      </c>
      <c r="K4014" s="14">
        <v>0</v>
      </c>
      <c r="L4014" s="18">
        <f t="shared" si="192"/>
        <v>24</v>
      </c>
      <c r="M4014" s="14">
        <v>0</v>
      </c>
      <c r="N4014" s="23">
        <v>0</v>
      </c>
      <c r="O4014" s="18">
        <f t="shared" si="193"/>
        <v>0</v>
      </c>
      <c r="P4014" s="16">
        <f t="shared" si="194"/>
        <v>24</v>
      </c>
    </row>
    <row r="4015" spans="2:16">
      <c r="B4015" s="400"/>
      <c r="D4015" s="434"/>
      <c r="F4015" s="103" t="s">
        <v>5660</v>
      </c>
      <c r="H4015" s="214" t="s">
        <v>8914</v>
      </c>
      <c r="J4015" s="46">
        <v>20</v>
      </c>
      <c r="K4015" s="14">
        <v>0</v>
      </c>
      <c r="L4015" s="18">
        <f t="shared" si="192"/>
        <v>20</v>
      </c>
      <c r="M4015" s="14">
        <v>0</v>
      </c>
      <c r="N4015" s="23">
        <v>0</v>
      </c>
      <c r="O4015" s="18">
        <f t="shared" si="193"/>
        <v>0</v>
      </c>
      <c r="P4015" s="16">
        <f t="shared" si="194"/>
        <v>20</v>
      </c>
    </row>
    <row r="4016" spans="2:16">
      <c r="B4016" s="400"/>
      <c r="D4016" s="434"/>
      <c r="F4016" s="103" t="s">
        <v>5661</v>
      </c>
      <c r="H4016" s="214" t="s">
        <v>5661</v>
      </c>
      <c r="J4016" s="46">
        <v>13</v>
      </c>
      <c r="K4016" s="14">
        <v>0</v>
      </c>
      <c r="L4016" s="18">
        <f t="shared" si="192"/>
        <v>13</v>
      </c>
      <c r="M4016" s="14">
        <v>0</v>
      </c>
      <c r="N4016" s="23">
        <v>0</v>
      </c>
      <c r="O4016" s="18">
        <f t="shared" si="193"/>
        <v>0</v>
      </c>
      <c r="P4016" s="16">
        <f t="shared" si="194"/>
        <v>13</v>
      </c>
    </row>
    <row r="4017" spans="2:16">
      <c r="B4017" s="400"/>
      <c r="D4017" s="434"/>
      <c r="F4017" s="103" t="s">
        <v>4205</v>
      </c>
      <c r="H4017" s="214" t="s">
        <v>4205</v>
      </c>
      <c r="J4017" s="46">
        <v>27</v>
      </c>
      <c r="K4017" s="14">
        <v>0</v>
      </c>
      <c r="L4017" s="18">
        <f t="shared" si="192"/>
        <v>27</v>
      </c>
      <c r="M4017" s="14">
        <v>0</v>
      </c>
      <c r="N4017" s="23">
        <v>0</v>
      </c>
      <c r="O4017" s="18">
        <f t="shared" si="193"/>
        <v>0</v>
      </c>
      <c r="P4017" s="16">
        <f t="shared" si="194"/>
        <v>27</v>
      </c>
    </row>
    <row r="4018" spans="2:16">
      <c r="B4018" s="400"/>
      <c r="D4018" s="434"/>
      <c r="F4018" s="103" t="s">
        <v>4957</v>
      </c>
      <c r="H4018" s="214" t="s">
        <v>4957</v>
      </c>
      <c r="J4018" s="46">
        <v>14</v>
      </c>
      <c r="K4018" s="14">
        <v>0</v>
      </c>
      <c r="L4018" s="18">
        <f t="shared" si="192"/>
        <v>14</v>
      </c>
      <c r="M4018" s="14">
        <v>0</v>
      </c>
      <c r="N4018" s="23">
        <v>0</v>
      </c>
      <c r="O4018" s="18">
        <f t="shared" si="193"/>
        <v>0</v>
      </c>
      <c r="P4018" s="16">
        <f t="shared" si="194"/>
        <v>14</v>
      </c>
    </row>
    <row r="4019" spans="2:16">
      <c r="B4019" s="400"/>
      <c r="D4019" s="434"/>
      <c r="F4019" s="103" t="s">
        <v>4595</v>
      </c>
      <c r="H4019" s="214" t="s">
        <v>4595</v>
      </c>
      <c r="J4019" s="46">
        <v>20</v>
      </c>
      <c r="K4019" s="14">
        <v>0</v>
      </c>
      <c r="L4019" s="18">
        <f t="shared" si="192"/>
        <v>20</v>
      </c>
      <c r="M4019" s="14">
        <v>0</v>
      </c>
      <c r="N4019" s="23">
        <v>0</v>
      </c>
      <c r="O4019" s="18">
        <f t="shared" si="193"/>
        <v>0</v>
      </c>
      <c r="P4019" s="16">
        <f t="shared" si="194"/>
        <v>20</v>
      </c>
    </row>
    <row r="4020" spans="2:16">
      <c r="B4020" s="400"/>
      <c r="D4020" s="434"/>
      <c r="F4020" s="103" t="s">
        <v>5662</v>
      </c>
      <c r="H4020" s="214" t="s">
        <v>5662</v>
      </c>
      <c r="J4020" s="46"/>
      <c r="K4020" s="14"/>
      <c r="L4020" s="18">
        <f t="shared" si="192"/>
        <v>0</v>
      </c>
      <c r="M4020" s="14"/>
      <c r="N4020" s="23"/>
      <c r="O4020" s="18">
        <f t="shared" si="193"/>
        <v>0</v>
      </c>
      <c r="P4020" s="16">
        <f t="shared" si="194"/>
        <v>0</v>
      </c>
    </row>
    <row r="4021" spans="2:16">
      <c r="B4021" s="400"/>
      <c r="D4021" s="434"/>
      <c r="F4021" s="103" t="s">
        <v>5663</v>
      </c>
      <c r="H4021" s="214" t="s">
        <v>5663</v>
      </c>
      <c r="J4021" s="46">
        <v>27</v>
      </c>
      <c r="K4021" s="14">
        <v>0</v>
      </c>
      <c r="L4021" s="18">
        <f t="shared" si="192"/>
        <v>27</v>
      </c>
      <c r="M4021" s="14">
        <v>0</v>
      </c>
      <c r="N4021" s="23">
        <v>0</v>
      </c>
      <c r="O4021" s="18">
        <f t="shared" si="193"/>
        <v>0</v>
      </c>
      <c r="P4021" s="16">
        <f t="shared" si="194"/>
        <v>27</v>
      </c>
    </row>
    <row r="4022" spans="2:16">
      <c r="B4022" s="400"/>
      <c r="D4022" s="434"/>
      <c r="F4022" s="103" t="s">
        <v>5664</v>
      </c>
      <c r="H4022" s="214" t="s">
        <v>5664</v>
      </c>
      <c r="J4022" s="46">
        <v>19</v>
      </c>
      <c r="K4022" s="14">
        <v>0</v>
      </c>
      <c r="L4022" s="18">
        <f t="shared" si="192"/>
        <v>19</v>
      </c>
      <c r="M4022" s="14">
        <v>0</v>
      </c>
      <c r="N4022" s="23">
        <v>0</v>
      </c>
      <c r="O4022" s="18">
        <f t="shared" si="193"/>
        <v>0</v>
      </c>
      <c r="P4022" s="16">
        <f t="shared" si="194"/>
        <v>19</v>
      </c>
    </row>
    <row r="4023" spans="2:16" ht="25.5">
      <c r="B4023" s="400"/>
      <c r="D4023" s="434"/>
      <c r="F4023" s="103" t="s">
        <v>5665</v>
      </c>
      <c r="H4023" s="214" t="s">
        <v>5665</v>
      </c>
      <c r="J4023" s="46">
        <v>56</v>
      </c>
      <c r="K4023" s="14">
        <v>0</v>
      </c>
      <c r="L4023" s="18">
        <f t="shared" si="192"/>
        <v>56</v>
      </c>
      <c r="M4023" s="14">
        <v>0</v>
      </c>
      <c r="N4023" s="23">
        <v>0</v>
      </c>
      <c r="O4023" s="18">
        <f t="shared" si="193"/>
        <v>0</v>
      </c>
      <c r="P4023" s="16">
        <f t="shared" si="194"/>
        <v>56</v>
      </c>
    </row>
    <row r="4024" spans="2:16">
      <c r="B4024" s="400"/>
      <c r="D4024" s="434"/>
      <c r="F4024" s="103" t="s">
        <v>5666</v>
      </c>
      <c r="H4024" s="214" t="s">
        <v>5666</v>
      </c>
      <c r="J4024" s="46">
        <v>8</v>
      </c>
      <c r="K4024" s="14">
        <v>0</v>
      </c>
      <c r="L4024" s="18">
        <f t="shared" si="192"/>
        <v>8</v>
      </c>
      <c r="M4024" s="14">
        <v>0</v>
      </c>
      <c r="N4024" s="23">
        <v>0</v>
      </c>
      <c r="O4024" s="18">
        <f t="shared" si="193"/>
        <v>0</v>
      </c>
      <c r="P4024" s="16">
        <f t="shared" si="194"/>
        <v>8</v>
      </c>
    </row>
    <row r="4025" spans="2:16">
      <c r="B4025" s="400"/>
      <c r="D4025" s="434"/>
      <c r="F4025" s="103" t="s">
        <v>4133</v>
      </c>
      <c r="H4025" s="214" t="s">
        <v>4133</v>
      </c>
      <c r="J4025" s="46">
        <v>40</v>
      </c>
      <c r="K4025" s="14">
        <v>0</v>
      </c>
      <c r="L4025" s="18">
        <f t="shared" si="192"/>
        <v>40</v>
      </c>
      <c r="M4025" s="14">
        <v>0</v>
      </c>
      <c r="N4025" s="23">
        <v>0</v>
      </c>
      <c r="O4025" s="18">
        <f t="shared" si="193"/>
        <v>0</v>
      </c>
      <c r="P4025" s="16">
        <f t="shared" si="194"/>
        <v>40</v>
      </c>
    </row>
    <row r="4026" spans="2:16">
      <c r="B4026" s="400"/>
      <c r="D4026" s="434"/>
      <c r="F4026" s="103" t="s">
        <v>4080</v>
      </c>
      <c r="H4026" s="214" t="s">
        <v>4080</v>
      </c>
      <c r="J4026" s="46">
        <v>49</v>
      </c>
      <c r="K4026" s="14">
        <v>0</v>
      </c>
      <c r="L4026" s="18">
        <f t="shared" si="192"/>
        <v>49</v>
      </c>
      <c r="M4026" s="14">
        <v>0</v>
      </c>
      <c r="N4026" s="23">
        <v>0</v>
      </c>
      <c r="O4026" s="18">
        <f t="shared" si="193"/>
        <v>0</v>
      </c>
      <c r="P4026" s="16">
        <f t="shared" si="194"/>
        <v>49</v>
      </c>
    </row>
    <row r="4027" spans="2:16">
      <c r="B4027" s="400"/>
      <c r="D4027" s="434"/>
      <c r="F4027" s="103" t="s">
        <v>5667</v>
      </c>
      <c r="H4027" s="214" t="s">
        <v>5667</v>
      </c>
      <c r="J4027" s="46">
        <v>20</v>
      </c>
      <c r="K4027" s="14">
        <v>0</v>
      </c>
      <c r="L4027" s="18">
        <f t="shared" si="192"/>
        <v>20</v>
      </c>
      <c r="M4027" s="14">
        <v>0</v>
      </c>
      <c r="N4027" s="23">
        <v>0</v>
      </c>
      <c r="O4027" s="18">
        <f t="shared" si="193"/>
        <v>0</v>
      </c>
      <c r="P4027" s="16">
        <f t="shared" si="194"/>
        <v>20</v>
      </c>
    </row>
    <row r="4028" spans="2:16">
      <c r="B4028" s="400"/>
      <c r="D4028" s="434"/>
      <c r="F4028" s="103" t="s">
        <v>5668</v>
      </c>
      <c r="H4028" s="214" t="s">
        <v>5668</v>
      </c>
      <c r="J4028" s="46">
        <v>15</v>
      </c>
      <c r="K4028" s="14">
        <v>0</v>
      </c>
      <c r="L4028" s="18">
        <f t="shared" si="192"/>
        <v>15</v>
      </c>
      <c r="M4028" s="14">
        <v>0</v>
      </c>
      <c r="N4028" s="23">
        <v>0</v>
      </c>
      <c r="O4028" s="18">
        <f t="shared" si="193"/>
        <v>0</v>
      </c>
      <c r="P4028" s="16">
        <f t="shared" si="194"/>
        <v>15</v>
      </c>
    </row>
    <row r="4029" spans="2:16" ht="38.25">
      <c r="B4029" s="400"/>
      <c r="D4029" s="434"/>
      <c r="F4029" s="103" t="s">
        <v>4159</v>
      </c>
      <c r="H4029" s="214" t="s">
        <v>4159</v>
      </c>
      <c r="J4029" s="46"/>
      <c r="K4029" s="14"/>
      <c r="L4029" s="18">
        <f t="shared" si="192"/>
        <v>0</v>
      </c>
      <c r="M4029" s="14"/>
      <c r="N4029" s="23"/>
      <c r="O4029" s="18">
        <f t="shared" si="193"/>
        <v>0</v>
      </c>
      <c r="P4029" s="16">
        <f t="shared" si="194"/>
        <v>0</v>
      </c>
    </row>
    <row r="4030" spans="2:16">
      <c r="B4030" s="400"/>
      <c r="D4030" s="434"/>
      <c r="F4030" s="103" t="s">
        <v>5372</v>
      </c>
      <c r="H4030" s="214" t="s">
        <v>5372</v>
      </c>
      <c r="J4030" s="46">
        <v>17</v>
      </c>
      <c r="K4030" s="14">
        <v>0</v>
      </c>
      <c r="L4030" s="18">
        <f t="shared" si="192"/>
        <v>17</v>
      </c>
      <c r="M4030" s="14">
        <v>0</v>
      </c>
      <c r="N4030" s="23">
        <v>0</v>
      </c>
      <c r="O4030" s="18">
        <f t="shared" si="193"/>
        <v>0</v>
      </c>
      <c r="P4030" s="16">
        <f t="shared" si="194"/>
        <v>17</v>
      </c>
    </row>
    <row r="4031" spans="2:16">
      <c r="B4031" s="400"/>
      <c r="D4031" s="435"/>
      <c r="F4031" s="103" t="s">
        <v>4766</v>
      </c>
      <c r="H4031" s="214" t="s">
        <v>4766</v>
      </c>
      <c r="J4031" s="46">
        <v>23</v>
      </c>
      <c r="K4031" s="14">
        <v>0</v>
      </c>
      <c r="L4031" s="18">
        <f t="shared" si="192"/>
        <v>23</v>
      </c>
      <c r="M4031" s="14">
        <v>0</v>
      </c>
      <c r="N4031" s="23">
        <v>0</v>
      </c>
      <c r="O4031" s="18">
        <f t="shared" si="193"/>
        <v>0</v>
      </c>
      <c r="P4031" s="16">
        <f t="shared" si="194"/>
        <v>23</v>
      </c>
    </row>
    <row r="4032" spans="2:16">
      <c r="B4032" s="400"/>
      <c r="D4032" s="433" t="s">
        <v>3973</v>
      </c>
      <c r="F4032" s="103" t="s">
        <v>5669</v>
      </c>
      <c r="H4032" s="214" t="s">
        <v>5669</v>
      </c>
      <c r="J4032" s="46">
        <v>0</v>
      </c>
      <c r="K4032" s="14">
        <v>0</v>
      </c>
      <c r="L4032" s="18">
        <f t="shared" si="192"/>
        <v>0</v>
      </c>
      <c r="M4032" s="14">
        <v>0</v>
      </c>
      <c r="N4032" s="23">
        <v>0</v>
      </c>
      <c r="O4032" s="18">
        <f t="shared" si="193"/>
        <v>0</v>
      </c>
      <c r="P4032" s="16">
        <f t="shared" si="194"/>
        <v>0</v>
      </c>
    </row>
    <row r="4033" spans="2:16" ht="25.5">
      <c r="B4033" s="400"/>
      <c r="D4033" s="434"/>
      <c r="F4033" s="103" t="s">
        <v>5670</v>
      </c>
      <c r="H4033" s="214" t="s">
        <v>8915</v>
      </c>
      <c r="J4033" s="46">
        <v>0</v>
      </c>
      <c r="K4033" s="14">
        <v>0</v>
      </c>
      <c r="L4033" s="18">
        <f t="shared" si="192"/>
        <v>0</v>
      </c>
      <c r="M4033" s="14">
        <v>143</v>
      </c>
      <c r="N4033" s="23">
        <v>0</v>
      </c>
      <c r="O4033" s="18">
        <f t="shared" si="193"/>
        <v>143</v>
      </c>
      <c r="P4033" s="16">
        <f t="shared" si="194"/>
        <v>143</v>
      </c>
    </row>
    <row r="4034" spans="2:16">
      <c r="B4034" s="400"/>
      <c r="D4034" s="434"/>
      <c r="F4034" s="103" t="s">
        <v>5670</v>
      </c>
      <c r="H4034" s="214" t="s">
        <v>8916</v>
      </c>
      <c r="J4034" s="46">
        <v>0</v>
      </c>
      <c r="K4034" s="14">
        <v>0</v>
      </c>
      <c r="L4034" s="18">
        <f t="shared" si="192"/>
        <v>0</v>
      </c>
      <c r="M4034" s="14">
        <v>0</v>
      </c>
      <c r="N4034" s="23">
        <v>0</v>
      </c>
      <c r="O4034" s="18">
        <f t="shared" si="193"/>
        <v>0</v>
      </c>
      <c r="P4034" s="16">
        <f t="shared" si="194"/>
        <v>0</v>
      </c>
    </row>
    <row r="4035" spans="2:16">
      <c r="B4035" s="400"/>
      <c r="D4035" s="434"/>
      <c r="F4035" s="103" t="s">
        <v>5670</v>
      </c>
      <c r="H4035" s="214" t="s">
        <v>8917</v>
      </c>
      <c r="J4035" s="46">
        <v>0</v>
      </c>
      <c r="K4035" s="14">
        <v>0</v>
      </c>
      <c r="L4035" s="18">
        <f t="shared" si="192"/>
        <v>0</v>
      </c>
      <c r="M4035" s="14">
        <v>0</v>
      </c>
      <c r="N4035" s="23">
        <v>0</v>
      </c>
      <c r="O4035" s="18">
        <f t="shared" si="193"/>
        <v>0</v>
      </c>
      <c r="P4035" s="16">
        <f t="shared" si="194"/>
        <v>0</v>
      </c>
    </row>
    <row r="4036" spans="2:16">
      <c r="B4036" s="400"/>
      <c r="D4036" s="434"/>
      <c r="F4036" s="103" t="s">
        <v>5671</v>
      </c>
      <c r="H4036" s="214" t="s">
        <v>5671</v>
      </c>
      <c r="J4036" s="46">
        <v>0</v>
      </c>
      <c r="K4036" s="14">
        <v>0</v>
      </c>
      <c r="L4036" s="18">
        <f t="shared" si="192"/>
        <v>0</v>
      </c>
      <c r="M4036" s="14">
        <v>0</v>
      </c>
      <c r="N4036" s="23">
        <v>0</v>
      </c>
      <c r="O4036" s="18">
        <f t="shared" si="193"/>
        <v>0</v>
      </c>
      <c r="P4036" s="16">
        <f t="shared" si="194"/>
        <v>0</v>
      </c>
    </row>
    <row r="4037" spans="2:16" ht="25.5">
      <c r="B4037" s="400"/>
      <c r="D4037" s="434"/>
      <c r="F4037" s="103" t="s">
        <v>5672</v>
      </c>
      <c r="H4037" s="214" t="s">
        <v>8918</v>
      </c>
      <c r="J4037" s="46">
        <v>0</v>
      </c>
      <c r="K4037" s="14">
        <v>0</v>
      </c>
      <c r="L4037" s="18">
        <f t="shared" si="192"/>
        <v>0</v>
      </c>
      <c r="M4037" s="14">
        <v>0</v>
      </c>
      <c r="N4037" s="23">
        <v>0</v>
      </c>
      <c r="O4037" s="18">
        <f t="shared" si="193"/>
        <v>0</v>
      </c>
      <c r="P4037" s="16">
        <f t="shared" si="194"/>
        <v>0</v>
      </c>
    </row>
    <row r="4038" spans="2:16" ht="38.25">
      <c r="B4038" s="400"/>
      <c r="D4038" s="434"/>
      <c r="F4038" s="103" t="s">
        <v>4070</v>
      </c>
      <c r="H4038" s="214" t="s">
        <v>8217</v>
      </c>
      <c r="J4038" s="46">
        <v>0</v>
      </c>
      <c r="K4038" s="14">
        <v>0</v>
      </c>
      <c r="L4038" s="18">
        <f t="shared" si="192"/>
        <v>0</v>
      </c>
      <c r="M4038" s="14">
        <v>0</v>
      </c>
      <c r="N4038" s="23">
        <v>0</v>
      </c>
      <c r="O4038" s="18">
        <f t="shared" si="193"/>
        <v>0</v>
      </c>
      <c r="P4038" s="16">
        <f t="shared" si="194"/>
        <v>0</v>
      </c>
    </row>
    <row r="4039" spans="2:16">
      <c r="B4039" s="400"/>
      <c r="D4039" s="434"/>
      <c r="F4039" s="103" t="s">
        <v>5673</v>
      </c>
      <c r="H4039" s="214" t="s">
        <v>5673</v>
      </c>
      <c r="J4039" s="46">
        <v>0</v>
      </c>
      <c r="K4039" s="14">
        <v>0</v>
      </c>
      <c r="L4039" s="18">
        <f t="shared" si="192"/>
        <v>0</v>
      </c>
      <c r="M4039" s="14">
        <v>0</v>
      </c>
      <c r="N4039" s="23">
        <v>0</v>
      </c>
      <c r="O4039" s="18">
        <f t="shared" si="193"/>
        <v>0</v>
      </c>
      <c r="P4039" s="16">
        <f t="shared" si="194"/>
        <v>0</v>
      </c>
    </row>
    <row r="4040" spans="2:16">
      <c r="B4040" s="400"/>
      <c r="D4040" s="434"/>
      <c r="F4040" s="103" t="s">
        <v>5674</v>
      </c>
      <c r="H4040" s="214" t="s">
        <v>5674</v>
      </c>
      <c r="J4040" s="46">
        <v>36</v>
      </c>
      <c r="K4040" s="14">
        <v>0</v>
      </c>
      <c r="L4040" s="18">
        <f t="shared" si="192"/>
        <v>36</v>
      </c>
      <c r="M4040" s="14">
        <v>0</v>
      </c>
      <c r="N4040" s="23">
        <v>0</v>
      </c>
      <c r="O4040" s="18">
        <f t="shared" si="193"/>
        <v>0</v>
      </c>
      <c r="P4040" s="16">
        <f t="shared" si="194"/>
        <v>36</v>
      </c>
    </row>
    <row r="4041" spans="2:16">
      <c r="B4041" s="400"/>
      <c r="D4041" s="434"/>
      <c r="F4041" s="103" t="s">
        <v>5675</v>
      </c>
      <c r="H4041" s="214" t="s">
        <v>5675</v>
      </c>
      <c r="J4041" s="46">
        <v>49</v>
      </c>
      <c r="K4041" s="14">
        <v>0</v>
      </c>
      <c r="L4041" s="18">
        <f t="shared" si="192"/>
        <v>49</v>
      </c>
      <c r="M4041" s="14">
        <v>0</v>
      </c>
      <c r="N4041" s="23">
        <v>0</v>
      </c>
      <c r="O4041" s="18">
        <f t="shared" si="193"/>
        <v>0</v>
      </c>
      <c r="P4041" s="16">
        <f t="shared" si="194"/>
        <v>49</v>
      </c>
    </row>
    <row r="4042" spans="2:16">
      <c r="B4042" s="400"/>
      <c r="D4042" s="434"/>
      <c r="F4042" s="103" t="s">
        <v>4269</v>
      </c>
      <c r="H4042" s="214" t="s">
        <v>4269</v>
      </c>
      <c r="J4042" s="46">
        <v>0</v>
      </c>
      <c r="K4042" s="14">
        <v>0</v>
      </c>
      <c r="L4042" s="18">
        <f t="shared" si="192"/>
        <v>0</v>
      </c>
      <c r="M4042" s="14">
        <v>0</v>
      </c>
      <c r="N4042" s="23">
        <v>0</v>
      </c>
      <c r="O4042" s="18">
        <f t="shared" si="193"/>
        <v>0</v>
      </c>
      <c r="P4042" s="16">
        <f t="shared" si="194"/>
        <v>0</v>
      </c>
    </row>
    <row r="4043" spans="2:16">
      <c r="B4043" s="400"/>
      <c r="D4043" s="434"/>
      <c r="F4043" s="103" t="s">
        <v>5676</v>
      </c>
      <c r="H4043" s="214" t="s">
        <v>5676</v>
      </c>
      <c r="J4043" s="46">
        <v>21</v>
      </c>
      <c r="K4043" s="14">
        <v>0</v>
      </c>
      <c r="L4043" s="18">
        <f t="shared" si="192"/>
        <v>21</v>
      </c>
      <c r="M4043" s="14">
        <v>0</v>
      </c>
      <c r="N4043" s="23">
        <v>0</v>
      </c>
      <c r="O4043" s="18">
        <f t="shared" si="193"/>
        <v>0</v>
      </c>
      <c r="P4043" s="16">
        <f t="shared" si="194"/>
        <v>21</v>
      </c>
    </row>
    <row r="4044" spans="2:16">
      <c r="B4044" s="400"/>
      <c r="D4044" s="434"/>
      <c r="F4044" s="103" t="s">
        <v>5677</v>
      </c>
      <c r="H4044" s="214" t="s">
        <v>5677</v>
      </c>
      <c r="J4044" s="46">
        <v>0</v>
      </c>
      <c r="K4044" s="14">
        <v>0</v>
      </c>
      <c r="L4044" s="18">
        <f t="shared" si="192"/>
        <v>0</v>
      </c>
      <c r="M4044" s="14">
        <v>0</v>
      </c>
      <c r="N4044" s="23">
        <v>0</v>
      </c>
      <c r="O4044" s="18">
        <f t="shared" si="193"/>
        <v>0</v>
      </c>
      <c r="P4044" s="16">
        <f t="shared" si="194"/>
        <v>0</v>
      </c>
    </row>
    <row r="4045" spans="2:16">
      <c r="B4045" s="400"/>
      <c r="D4045" s="434"/>
      <c r="F4045" s="103" t="s">
        <v>5678</v>
      </c>
      <c r="H4045" s="214" t="s">
        <v>5678</v>
      </c>
      <c r="J4045" s="46">
        <v>23</v>
      </c>
      <c r="K4045" s="14">
        <v>0</v>
      </c>
      <c r="L4045" s="18">
        <f t="shared" si="192"/>
        <v>23</v>
      </c>
      <c r="M4045" s="14">
        <v>0</v>
      </c>
      <c r="N4045" s="23">
        <v>0</v>
      </c>
      <c r="O4045" s="18">
        <f t="shared" si="193"/>
        <v>0</v>
      </c>
      <c r="P4045" s="16">
        <f t="shared" si="194"/>
        <v>23</v>
      </c>
    </row>
    <row r="4046" spans="2:16" ht="25.5">
      <c r="B4046" s="400"/>
      <c r="D4046" s="434"/>
      <c r="F4046" s="103" t="s">
        <v>5679</v>
      </c>
      <c r="H4046" s="214" t="s">
        <v>5679</v>
      </c>
      <c r="J4046" s="46">
        <v>0</v>
      </c>
      <c r="K4046" s="14">
        <v>0</v>
      </c>
      <c r="L4046" s="18">
        <f t="shared" si="192"/>
        <v>0</v>
      </c>
      <c r="M4046" s="14">
        <v>0</v>
      </c>
      <c r="N4046" s="23">
        <v>0</v>
      </c>
      <c r="O4046" s="18">
        <f t="shared" si="193"/>
        <v>0</v>
      </c>
      <c r="P4046" s="16">
        <f t="shared" si="194"/>
        <v>0</v>
      </c>
    </row>
    <row r="4047" spans="2:16" ht="25.5">
      <c r="B4047" s="400"/>
      <c r="D4047" s="434"/>
      <c r="F4047" s="103" t="s">
        <v>4055</v>
      </c>
      <c r="H4047" s="214" t="s">
        <v>4055</v>
      </c>
      <c r="J4047" s="46">
        <v>29</v>
      </c>
      <c r="K4047" s="14">
        <v>0</v>
      </c>
      <c r="L4047" s="18">
        <f t="shared" si="192"/>
        <v>29</v>
      </c>
      <c r="M4047" s="14">
        <v>0</v>
      </c>
      <c r="N4047" s="23">
        <v>0</v>
      </c>
      <c r="O4047" s="18">
        <f t="shared" si="193"/>
        <v>0</v>
      </c>
      <c r="P4047" s="16">
        <f t="shared" si="194"/>
        <v>29</v>
      </c>
    </row>
    <row r="4048" spans="2:16">
      <c r="B4048" s="400"/>
      <c r="D4048" s="434"/>
      <c r="F4048" s="103" t="s">
        <v>4969</v>
      </c>
      <c r="H4048" s="214" t="s">
        <v>4969</v>
      </c>
      <c r="J4048" s="46">
        <v>0</v>
      </c>
      <c r="K4048" s="14">
        <v>0</v>
      </c>
      <c r="L4048" s="18">
        <f t="shared" si="192"/>
        <v>0</v>
      </c>
      <c r="M4048" s="14">
        <v>0</v>
      </c>
      <c r="N4048" s="23">
        <v>0</v>
      </c>
      <c r="O4048" s="18">
        <f t="shared" si="193"/>
        <v>0</v>
      </c>
      <c r="P4048" s="16">
        <f t="shared" si="194"/>
        <v>0</v>
      </c>
    </row>
    <row r="4049" spans="2:16">
      <c r="B4049" s="400"/>
      <c r="D4049" s="434"/>
      <c r="F4049" s="103" t="s">
        <v>4588</v>
      </c>
      <c r="H4049" s="214" t="s">
        <v>4588</v>
      </c>
      <c r="J4049" s="46">
        <v>22</v>
      </c>
      <c r="K4049" s="14">
        <v>0</v>
      </c>
      <c r="L4049" s="18">
        <f t="shared" si="192"/>
        <v>22</v>
      </c>
      <c r="M4049" s="14">
        <v>0</v>
      </c>
      <c r="N4049" s="23">
        <v>0</v>
      </c>
      <c r="O4049" s="18">
        <f t="shared" si="193"/>
        <v>0</v>
      </c>
      <c r="P4049" s="16">
        <f t="shared" si="194"/>
        <v>22</v>
      </c>
    </row>
    <row r="4050" spans="2:16">
      <c r="B4050" s="400"/>
      <c r="D4050" s="434"/>
      <c r="F4050" s="103" t="s">
        <v>5163</v>
      </c>
      <c r="H4050" s="214" t="s">
        <v>5163</v>
      </c>
      <c r="J4050" s="46">
        <v>32</v>
      </c>
      <c r="K4050" s="14">
        <v>0</v>
      </c>
      <c r="L4050" s="18">
        <f t="shared" si="192"/>
        <v>32</v>
      </c>
      <c r="M4050" s="14">
        <v>0</v>
      </c>
      <c r="N4050" s="23">
        <v>0</v>
      </c>
      <c r="O4050" s="18">
        <f t="shared" si="193"/>
        <v>0</v>
      </c>
      <c r="P4050" s="16">
        <f t="shared" si="194"/>
        <v>32</v>
      </c>
    </row>
    <row r="4051" spans="2:16">
      <c r="B4051" s="400"/>
      <c r="D4051" s="434"/>
      <c r="F4051" s="103" t="s">
        <v>5680</v>
      </c>
      <c r="H4051" s="214" t="s">
        <v>5680</v>
      </c>
      <c r="J4051" s="46">
        <v>24</v>
      </c>
      <c r="K4051" s="14">
        <v>0</v>
      </c>
      <c r="L4051" s="18">
        <f t="shared" si="192"/>
        <v>24</v>
      </c>
      <c r="M4051" s="14">
        <v>0</v>
      </c>
      <c r="N4051" s="23">
        <v>0</v>
      </c>
      <c r="O4051" s="18">
        <f t="shared" si="193"/>
        <v>0</v>
      </c>
      <c r="P4051" s="16">
        <f t="shared" si="194"/>
        <v>24</v>
      </c>
    </row>
    <row r="4052" spans="2:16" ht="25.5">
      <c r="B4052" s="400"/>
      <c r="D4052" s="434"/>
      <c r="F4052" s="103" t="s">
        <v>5681</v>
      </c>
      <c r="H4052" s="214" t="s">
        <v>5681</v>
      </c>
      <c r="J4052" s="46">
        <v>41</v>
      </c>
      <c r="K4052" s="14">
        <v>0</v>
      </c>
      <c r="L4052" s="18">
        <f t="shared" si="192"/>
        <v>41</v>
      </c>
      <c r="M4052" s="14">
        <v>0</v>
      </c>
      <c r="N4052" s="23">
        <v>0</v>
      </c>
      <c r="O4052" s="18">
        <f t="shared" si="193"/>
        <v>0</v>
      </c>
      <c r="P4052" s="16">
        <f t="shared" si="194"/>
        <v>41</v>
      </c>
    </row>
    <row r="4053" spans="2:16">
      <c r="B4053" s="400"/>
      <c r="D4053" s="434"/>
      <c r="F4053" s="103" t="s">
        <v>5682</v>
      </c>
      <c r="H4053" s="214" t="s">
        <v>5682</v>
      </c>
      <c r="J4053" s="46">
        <v>31</v>
      </c>
      <c r="K4053" s="14">
        <v>0</v>
      </c>
      <c r="L4053" s="18">
        <f t="shared" si="192"/>
        <v>31</v>
      </c>
      <c r="M4053" s="14">
        <v>0</v>
      </c>
      <c r="N4053" s="23">
        <v>0</v>
      </c>
      <c r="O4053" s="18">
        <f t="shared" si="193"/>
        <v>0</v>
      </c>
      <c r="P4053" s="16">
        <f t="shared" si="194"/>
        <v>31</v>
      </c>
    </row>
    <row r="4054" spans="2:16">
      <c r="B4054" s="400"/>
      <c r="D4054" s="434"/>
      <c r="F4054" s="103" t="s">
        <v>5152</v>
      </c>
      <c r="H4054" s="214" t="s">
        <v>5152</v>
      </c>
      <c r="J4054" s="46">
        <v>41</v>
      </c>
      <c r="K4054" s="14">
        <v>0</v>
      </c>
      <c r="L4054" s="18">
        <f t="shared" si="192"/>
        <v>41</v>
      </c>
      <c r="M4054" s="14">
        <v>0</v>
      </c>
      <c r="N4054" s="23">
        <v>0</v>
      </c>
      <c r="O4054" s="18">
        <f t="shared" si="193"/>
        <v>0</v>
      </c>
      <c r="P4054" s="16">
        <f t="shared" si="194"/>
        <v>41</v>
      </c>
    </row>
    <row r="4055" spans="2:16">
      <c r="B4055" s="400"/>
      <c r="D4055" s="434"/>
      <c r="F4055" s="103" t="s">
        <v>5683</v>
      </c>
      <c r="H4055" s="214" t="s">
        <v>5683</v>
      </c>
      <c r="J4055" s="46">
        <v>31</v>
      </c>
      <c r="K4055" s="14">
        <v>0</v>
      </c>
      <c r="L4055" s="18">
        <f t="shared" si="192"/>
        <v>31</v>
      </c>
      <c r="M4055" s="14">
        <v>0</v>
      </c>
      <c r="N4055" s="23">
        <v>0</v>
      </c>
      <c r="O4055" s="18">
        <f t="shared" si="193"/>
        <v>0</v>
      </c>
      <c r="P4055" s="16">
        <f t="shared" si="194"/>
        <v>31</v>
      </c>
    </row>
    <row r="4056" spans="2:16">
      <c r="B4056" s="400"/>
      <c r="D4056" s="434"/>
      <c r="F4056" s="103" t="s">
        <v>5684</v>
      </c>
      <c r="H4056" s="214" t="s">
        <v>5684</v>
      </c>
      <c r="J4056" s="46">
        <v>39</v>
      </c>
      <c r="K4056" s="14">
        <v>0</v>
      </c>
      <c r="L4056" s="18">
        <f t="shared" si="192"/>
        <v>39</v>
      </c>
      <c r="M4056" s="14">
        <v>0</v>
      </c>
      <c r="N4056" s="23">
        <v>0</v>
      </c>
      <c r="O4056" s="18">
        <f t="shared" si="193"/>
        <v>0</v>
      </c>
      <c r="P4056" s="16">
        <f t="shared" si="194"/>
        <v>39</v>
      </c>
    </row>
    <row r="4057" spans="2:16" ht="25.5">
      <c r="B4057" s="400"/>
      <c r="D4057" s="434"/>
      <c r="F4057" s="103" t="s">
        <v>5685</v>
      </c>
      <c r="H4057" s="214" t="s">
        <v>5685</v>
      </c>
      <c r="J4057" s="46">
        <v>33</v>
      </c>
      <c r="K4057" s="14">
        <v>0</v>
      </c>
      <c r="L4057" s="18">
        <f t="shared" si="192"/>
        <v>33</v>
      </c>
      <c r="M4057" s="14">
        <v>0</v>
      </c>
      <c r="N4057" s="23">
        <v>0</v>
      </c>
      <c r="O4057" s="18">
        <f t="shared" si="193"/>
        <v>0</v>
      </c>
      <c r="P4057" s="16">
        <f t="shared" si="194"/>
        <v>33</v>
      </c>
    </row>
    <row r="4058" spans="2:16">
      <c r="B4058" s="400"/>
      <c r="D4058" s="434"/>
      <c r="F4058" s="103" t="s">
        <v>4499</v>
      </c>
      <c r="H4058" s="214" t="s">
        <v>4499</v>
      </c>
      <c r="J4058" s="46">
        <v>20</v>
      </c>
      <c r="K4058" s="14">
        <v>0</v>
      </c>
      <c r="L4058" s="18">
        <f t="shared" ref="L4058:L4121" si="195">+J4058+K4058</f>
        <v>20</v>
      </c>
      <c r="M4058" s="14">
        <v>0</v>
      </c>
      <c r="N4058" s="23">
        <v>0</v>
      </c>
      <c r="O4058" s="18">
        <f t="shared" ref="O4058:O4121" si="196">+N4058+M4058</f>
        <v>0</v>
      </c>
      <c r="P4058" s="16">
        <f t="shared" si="194"/>
        <v>20</v>
      </c>
    </row>
    <row r="4059" spans="2:16">
      <c r="B4059" s="400"/>
      <c r="D4059" s="434"/>
      <c r="F4059" s="103" t="s">
        <v>5686</v>
      </c>
      <c r="H4059" s="214" t="s">
        <v>5686</v>
      </c>
      <c r="J4059" s="46">
        <v>18</v>
      </c>
      <c r="K4059" s="14">
        <v>0</v>
      </c>
      <c r="L4059" s="18">
        <f t="shared" si="195"/>
        <v>18</v>
      </c>
      <c r="M4059" s="14">
        <v>0</v>
      </c>
      <c r="N4059" s="23">
        <v>0</v>
      </c>
      <c r="O4059" s="18">
        <f t="shared" si="196"/>
        <v>0</v>
      </c>
      <c r="P4059" s="16">
        <f t="shared" ref="P4059:P4122" si="197">+L4059+O4059</f>
        <v>18</v>
      </c>
    </row>
    <row r="4060" spans="2:16">
      <c r="B4060" s="400"/>
      <c r="D4060" s="434"/>
      <c r="F4060" s="103" t="s">
        <v>5187</v>
      </c>
      <c r="H4060" s="214" t="s">
        <v>5187</v>
      </c>
      <c r="J4060" s="46">
        <v>0</v>
      </c>
      <c r="K4060" s="14">
        <v>27</v>
      </c>
      <c r="L4060" s="18">
        <f t="shared" si="195"/>
        <v>27</v>
      </c>
      <c r="M4060" s="14">
        <v>0</v>
      </c>
      <c r="N4060" s="23">
        <v>0</v>
      </c>
      <c r="O4060" s="18">
        <f t="shared" si="196"/>
        <v>0</v>
      </c>
      <c r="P4060" s="16">
        <f t="shared" si="197"/>
        <v>27</v>
      </c>
    </row>
    <row r="4061" spans="2:16">
      <c r="B4061" s="400"/>
      <c r="D4061" s="434"/>
      <c r="F4061" s="103" t="s">
        <v>4080</v>
      </c>
      <c r="H4061" s="214" t="s">
        <v>4080</v>
      </c>
      <c r="J4061" s="46">
        <v>0</v>
      </c>
      <c r="K4061" s="14">
        <v>0</v>
      </c>
      <c r="L4061" s="18">
        <f t="shared" si="195"/>
        <v>0</v>
      </c>
      <c r="M4061" s="14">
        <v>0</v>
      </c>
      <c r="N4061" s="23">
        <v>0</v>
      </c>
      <c r="O4061" s="18">
        <f t="shared" si="196"/>
        <v>0</v>
      </c>
      <c r="P4061" s="16">
        <f t="shared" si="197"/>
        <v>0</v>
      </c>
    </row>
    <row r="4062" spans="2:16">
      <c r="B4062" s="400"/>
      <c r="D4062" s="434"/>
      <c r="F4062" s="103" t="s">
        <v>5687</v>
      </c>
      <c r="H4062" s="214" t="s">
        <v>5687</v>
      </c>
      <c r="J4062" s="46">
        <v>45</v>
      </c>
      <c r="K4062" s="14">
        <v>0</v>
      </c>
      <c r="L4062" s="18">
        <f t="shared" si="195"/>
        <v>45</v>
      </c>
      <c r="M4062" s="14">
        <v>0</v>
      </c>
      <c r="N4062" s="23">
        <v>0</v>
      </c>
      <c r="O4062" s="18">
        <f t="shared" si="196"/>
        <v>0</v>
      </c>
      <c r="P4062" s="16">
        <f t="shared" si="197"/>
        <v>45</v>
      </c>
    </row>
    <row r="4063" spans="2:16">
      <c r="B4063" s="400"/>
      <c r="D4063" s="434"/>
      <c r="F4063" s="103" t="s">
        <v>5688</v>
      </c>
      <c r="H4063" s="214" t="s">
        <v>5688</v>
      </c>
      <c r="J4063" s="46">
        <v>59</v>
      </c>
      <c r="K4063" s="14">
        <v>0</v>
      </c>
      <c r="L4063" s="18">
        <f t="shared" si="195"/>
        <v>59</v>
      </c>
      <c r="M4063" s="14">
        <v>0</v>
      </c>
      <c r="N4063" s="23">
        <v>0</v>
      </c>
      <c r="O4063" s="18">
        <f t="shared" si="196"/>
        <v>0</v>
      </c>
      <c r="P4063" s="16">
        <f t="shared" si="197"/>
        <v>59</v>
      </c>
    </row>
    <row r="4064" spans="2:16" ht="25.5">
      <c r="B4064" s="400"/>
      <c r="D4064" s="434"/>
      <c r="F4064" s="103" t="s">
        <v>5689</v>
      </c>
      <c r="H4064" s="214" t="s">
        <v>5689</v>
      </c>
      <c r="J4064" s="46">
        <v>0</v>
      </c>
      <c r="K4064" s="14">
        <v>0</v>
      </c>
      <c r="L4064" s="18">
        <f t="shared" si="195"/>
        <v>0</v>
      </c>
      <c r="M4064" s="14">
        <v>0</v>
      </c>
      <c r="N4064" s="23">
        <v>0</v>
      </c>
      <c r="O4064" s="18">
        <f t="shared" si="196"/>
        <v>0</v>
      </c>
      <c r="P4064" s="16">
        <f t="shared" si="197"/>
        <v>0</v>
      </c>
    </row>
    <row r="4065" spans="2:16">
      <c r="B4065" s="400"/>
      <c r="D4065" s="434"/>
      <c r="F4065" s="103" t="s">
        <v>5690</v>
      </c>
      <c r="H4065" s="214" t="s">
        <v>5690</v>
      </c>
      <c r="J4065" s="46">
        <v>26</v>
      </c>
      <c r="K4065" s="14">
        <v>0</v>
      </c>
      <c r="L4065" s="18">
        <f t="shared" si="195"/>
        <v>26</v>
      </c>
      <c r="M4065" s="14">
        <v>0</v>
      </c>
      <c r="N4065" s="23">
        <v>0</v>
      </c>
      <c r="O4065" s="18">
        <f t="shared" si="196"/>
        <v>0</v>
      </c>
      <c r="P4065" s="16">
        <f t="shared" si="197"/>
        <v>26</v>
      </c>
    </row>
    <row r="4066" spans="2:16">
      <c r="B4066" s="400"/>
      <c r="D4066" s="434"/>
      <c r="F4066" s="103" t="s">
        <v>5691</v>
      </c>
      <c r="H4066" s="214" t="s">
        <v>5691</v>
      </c>
      <c r="J4066" s="46">
        <v>25</v>
      </c>
      <c r="K4066" s="14">
        <v>0</v>
      </c>
      <c r="L4066" s="18">
        <f t="shared" si="195"/>
        <v>25</v>
      </c>
      <c r="M4066" s="14">
        <v>0</v>
      </c>
      <c r="N4066" s="23">
        <v>0</v>
      </c>
      <c r="O4066" s="18">
        <f t="shared" si="196"/>
        <v>0</v>
      </c>
      <c r="P4066" s="16">
        <f t="shared" si="197"/>
        <v>25</v>
      </c>
    </row>
    <row r="4067" spans="2:16">
      <c r="B4067" s="400"/>
      <c r="D4067" s="434"/>
      <c r="F4067" s="103" t="s">
        <v>5692</v>
      </c>
      <c r="H4067" s="214" t="s">
        <v>5692</v>
      </c>
      <c r="J4067" s="46">
        <v>21</v>
      </c>
      <c r="K4067" s="14">
        <v>0</v>
      </c>
      <c r="L4067" s="18">
        <f t="shared" si="195"/>
        <v>21</v>
      </c>
      <c r="M4067" s="14">
        <v>0</v>
      </c>
      <c r="N4067" s="23">
        <v>0</v>
      </c>
      <c r="O4067" s="18">
        <f t="shared" si="196"/>
        <v>0</v>
      </c>
      <c r="P4067" s="16">
        <f t="shared" si="197"/>
        <v>21</v>
      </c>
    </row>
    <row r="4068" spans="2:16">
      <c r="B4068" s="400"/>
      <c r="D4068" s="434"/>
      <c r="F4068" s="103" t="s">
        <v>5693</v>
      </c>
      <c r="H4068" s="214" t="s">
        <v>5693</v>
      </c>
      <c r="J4068" s="46">
        <v>0</v>
      </c>
      <c r="K4068" s="14">
        <v>0</v>
      </c>
      <c r="L4068" s="18">
        <f t="shared" si="195"/>
        <v>0</v>
      </c>
      <c r="M4068" s="14">
        <v>0</v>
      </c>
      <c r="N4068" s="23">
        <v>0</v>
      </c>
      <c r="O4068" s="18">
        <f t="shared" si="196"/>
        <v>0</v>
      </c>
      <c r="P4068" s="16">
        <f t="shared" si="197"/>
        <v>0</v>
      </c>
    </row>
    <row r="4069" spans="2:16">
      <c r="B4069" s="400"/>
      <c r="D4069" s="434"/>
      <c r="F4069" s="103" t="s">
        <v>5636</v>
      </c>
      <c r="H4069" s="214" t="s">
        <v>5636</v>
      </c>
      <c r="J4069" s="46">
        <v>0</v>
      </c>
      <c r="K4069" s="14">
        <v>0</v>
      </c>
      <c r="L4069" s="18">
        <f t="shared" si="195"/>
        <v>0</v>
      </c>
      <c r="M4069" s="14">
        <v>0</v>
      </c>
      <c r="N4069" s="23">
        <v>0</v>
      </c>
      <c r="O4069" s="18">
        <f t="shared" si="196"/>
        <v>0</v>
      </c>
      <c r="P4069" s="16">
        <f t="shared" si="197"/>
        <v>0</v>
      </c>
    </row>
    <row r="4070" spans="2:16">
      <c r="B4070" s="400"/>
      <c r="D4070" s="434"/>
      <c r="F4070" s="103" t="s">
        <v>5694</v>
      </c>
      <c r="H4070" s="214" t="s">
        <v>5694</v>
      </c>
      <c r="J4070" s="46">
        <v>0</v>
      </c>
      <c r="K4070" s="14">
        <v>0</v>
      </c>
      <c r="L4070" s="18">
        <f t="shared" si="195"/>
        <v>0</v>
      </c>
      <c r="M4070" s="14">
        <v>0</v>
      </c>
      <c r="N4070" s="23">
        <v>0</v>
      </c>
      <c r="O4070" s="18">
        <f t="shared" si="196"/>
        <v>0</v>
      </c>
      <c r="P4070" s="16">
        <f t="shared" si="197"/>
        <v>0</v>
      </c>
    </row>
    <row r="4071" spans="2:16">
      <c r="B4071" s="400"/>
      <c r="D4071" s="434"/>
      <c r="F4071" s="103" t="s">
        <v>4870</v>
      </c>
      <c r="H4071" s="214" t="s">
        <v>4870</v>
      </c>
      <c r="J4071" s="46">
        <v>12</v>
      </c>
      <c r="K4071" s="14">
        <v>0</v>
      </c>
      <c r="L4071" s="18">
        <f t="shared" si="195"/>
        <v>12</v>
      </c>
      <c r="M4071" s="14">
        <v>0</v>
      </c>
      <c r="N4071" s="23">
        <v>0</v>
      </c>
      <c r="O4071" s="18">
        <f t="shared" si="196"/>
        <v>0</v>
      </c>
      <c r="P4071" s="16">
        <f t="shared" si="197"/>
        <v>12</v>
      </c>
    </row>
    <row r="4072" spans="2:16" ht="38.25">
      <c r="B4072" s="400"/>
      <c r="D4072" s="434"/>
      <c r="F4072" s="103" t="s">
        <v>5695</v>
      </c>
      <c r="H4072" s="214" t="s">
        <v>8919</v>
      </c>
      <c r="J4072" s="46">
        <v>0</v>
      </c>
      <c r="K4072" s="14">
        <v>0</v>
      </c>
      <c r="L4072" s="18">
        <f t="shared" si="195"/>
        <v>0</v>
      </c>
      <c r="M4072" s="14">
        <v>0</v>
      </c>
      <c r="N4072" s="23">
        <v>0</v>
      </c>
      <c r="O4072" s="18">
        <f t="shared" si="196"/>
        <v>0</v>
      </c>
      <c r="P4072" s="16">
        <f t="shared" si="197"/>
        <v>0</v>
      </c>
    </row>
    <row r="4073" spans="2:16" ht="25.5">
      <c r="B4073" s="400"/>
      <c r="D4073" s="434"/>
      <c r="F4073" s="103" t="s">
        <v>5696</v>
      </c>
      <c r="H4073" s="214" t="s">
        <v>5696</v>
      </c>
      <c r="J4073" s="46">
        <v>34</v>
      </c>
      <c r="K4073" s="14">
        <v>0</v>
      </c>
      <c r="L4073" s="18">
        <f t="shared" si="195"/>
        <v>34</v>
      </c>
      <c r="M4073" s="14">
        <v>0</v>
      </c>
      <c r="N4073" s="23">
        <v>0</v>
      </c>
      <c r="O4073" s="18">
        <f t="shared" si="196"/>
        <v>0</v>
      </c>
      <c r="P4073" s="16">
        <f t="shared" si="197"/>
        <v>34</v>
      </c>
    </row>
    <row r="4074" spans="2:16">
      <c r="B4074" s="400"/>
      <c r="D4074" s="434"/>
      <c r="F4074" s="103" t="s">
        <v>5447</v>
      </c>
      <c r="H4074" s="214" t="s">
        <v>5447</v>
      </c>
      <c r="J4074" s="46">
        <v>28</v>
      </c>
      <c r="K4074" s="14">
        <v>0</v>
      </c>
      <c r="L4074" s="18">
        <f t="shared" si="195"/>
        <v>28</v>
      </c>
      <c r="M4074" s="14">
        <v>0</v>
      </c>
      <c r="N4074" s="23">
        <v>0</v>
      </c>
      <c r="O4074" s="18">
        <f t="shared" si="196"/>
        <v>0</v>
      </c>
      <c r="P4074" s="16">
        <f t="shared" si="197"/>
        <v>28</v>
      </c>
    </row>
    <row r="4075" spans="2:16">
      <c r="B4075" s="400"/>
      <c r="D4075" s="434"/>
      <c r="F4075" s="103" t="s">
        <v>5697</v>
      </c>
      <c r="H4075" s="214" t="s">
        <v>5697</v>
      </c>
      <c r="J4075" s="46">
        <v>35</v>
      </c>
      <c r="K4075" s="14">
        <v>0</v>
      </c>
      <c r="L4075" s="18">
        <f t="shared" si="195"/>
        <v>35</v>
      </c>
      <c r="M4075" s="14">
        <v>0</v>
      </c>
      <c r="N4075" s="23">
        <v>0</v>
      </c>
      <c r="O4075" s="18">
        <f t="shared" si="196"/>
        <v>0</v>
      </c>
      <c r="P4075" s="16">
        <f t="shared" si="197"/>
        <v>35</v>
      </c>
    </row>
    <row r="4076" spans="2:16">
      <c r="B4076" s="400"/>
      <c r="D4076" s="434"/>
      <c r="F4076" s="103" t="s">
        <v>4957</v>
      </c>
      <c r="H4076" s="214" t="s">
        <v>4957</v>
      </c>
      <c r="J4076" s="46">
        <v>35</v>
      </c>
      <c r="K4076" s="14">
        <v>0</v>
      </c>
      <c r="L4076" s="18">
        <f t="shared" si="195"/>
        <v>35</v>
      </c>
      <c r="M4076" s="14">
        <v>0</v>
      </c>
      <c r="N4076" s="23">
        <v>0</v>
      </c>
      <c r="O4076" s="18">
        <f t="shared" si="196"/>
        <v>0</v>
      </c>
      <c r="P4076" s="16">
        <f t="shared" si="197"/>
        <v>35</v>
      </c>
    </row>
    <row r="4077" spans="2:16">
      <c r="B4077" s="400"/>
      <c r="D4077" s="434"/>
      <c r="F4077" s="103" t="s">
        <v>5698</v>
      </c>
      <c r="H4077" s="214" t="s">
        <v>5698</v>
      </c>
      <c r="J4077" s="46">
        <v>19</v>
      </c>
      <c r="K4077" s="14">
        <v>0</v>
      </c>
      <c r="L4077" s="18">
        <f t="shared" si="195"/>
        <v>19</v>
      </c>
      <c r="M4077" s="14">
        <v>0</v>
      </c>
      <c r="N4077" s="23">
        <v>0</v>
      </c>
      <c r="O4077" s="18">
        <f t="shared" si="196"/>
        <v>0</v>
      </c>
      <c r="P4077" s="16">
        <f t="shared" si="197"/>
        <v>19</v>
      </c>
    </row>
    <row r="4078" spans="2:16" ht="25.5">
      <c r="B4078" s="400"/>
      <c r="D4078" s="434"/>
      <c r="F4078" s="103" t="s">
        <v>5699</v>
      </c>
      <c r="H4078" s="214" t="s">
        <v>5699</v>
      </c>
      <c r="J4078" s="46">
        <v>23</v>
      </c>
      <c r="K4078" s="14">
        <v>0</v>
      </c>
      <c r="L4078" s="18">
        <f t="shared" si="195"/>
        <v>23</v>
      </c>
      <c r="M4078" s="14">
        <v>0</v>
      </c>
      <c r="N4078" s="23">
        <v>0</v>
      </c>
      <c r="O4078" s="18">
        <f t="shared" si="196"/>
        <v>0</v>
      </c>
      <c r="P4078" s="16">
        <f t="shared" si="197"/>
        <v>23</v>
      </c>
    </row>
    <row r="4079" spans="2:16" ht="25.5">
      <c r="B4079" s="400"/>
      <c r="D4079" s="435"/>
      <c r="F4079" s="103" t="s">
        <v>5700</v>
      </c>
      <c r="H4079" s="214" t="s">
        <v>5700</v>
      </c>
      <c r="J4079" s="46">
        <v>25</v>
      </c>
      <c r="K4079" s="14">
        <v>0</v>
      </c>
      <c r="L4079" s="18">
        <f t="shared" si="195"/>
        <v>25</v>
      </c>
      <c r="M4079" s="14">
        <v>0</v>
      </c>
      <c r="N4079" s="23">
        <v>0</v>
      </c>
      <c r="O4079" s="18">
        <f t="shared" si="196"/>
        <v>0</v>
      </c>
      <c r="P4079" s="16">
        <f t="shared" si="197"/>
        <v>25</v>
      </c>
    </row>
    <row r="4080" spans="2:16" ht="25.5">
      <c r="B4080" s="400"/>
      <c r="D4080" s="433" t="s">
        <v>3974</v>
      </c>
      <c r="F4080" s="103" t="s">
        <v>5701</v>
      </c>
      <c r="H4080" s="214" t="s">
        <v>8920</v>
      </c>
      <c r="J4080" s="46"/>
      <c r="K4080" s="14"/>
      <c r="L4080" s="18">
        <f t="shared" si="195"/>
        <v>0</v>
      </c>
      <c r="M4080" s="14"/>
      <c r="N4080" s="23"/>
      <c r="O4080" s="18">
        <f t="shared" si="196"/>
        <v>0</v>
      </c>
      <c r="P4080" s="16">
        <f t="shared" si="197"/>
        <v>0</v>
      </c>
    </row>
    <row r="4081" spans="2:16">
      <c r="B4081" s="400"/>
      <c r="D4081" s="434"/>
      <c r="F4081" s="103" t="s">
        <v>5702</v>
      </c>
      <c r="H4081" s="214" t="s">
        <v>5702</v>
      </c>
      <c r="J4081" s="46">
        <v>0</v>
      </c>
      <c r="K4081" s="14"/>
      <c r="L4081" s="18">
        <f t="shared" si="195"/>
        <v>0</v>
      </c>
      <c r="M4081" s="14">
        <v>160</v>
      </c>
      <c r="N4081" s="23"/>
      <c r="O4081" s="18">
        <f t="shared" si="196"/>
        <v>160</v>
      </c>
      <c r="P4081" s="16">
        <f t="shared" si="197"/>
        <v>160</v>
      </c>
    </row>
    <row r="4082" spans="2:16">
      <c r="B4082" s="400"/>
      <c r="D4082" s="434"/>
      <c r="F4082" s="103" t="s">
        <v>4507</v>
      </c>
      <c r="H4082" s="214" t="s">
        <v>4507</v>
      </c>
      <c r="J4082" s="46">
        <v>29</v>
      </c>
      <c r="K4082" s="14"/>
      <c r="L4082" s="18">
        <f t="shared" si="195"/>
        <v>29</v>
      </c>
      <c r="M4082" s="14">
        <v>0</v>
      </c>
      <c r="N4082" s="23">
        <v>0</v>
      </c>
      <c r="O4082" s="18">
        <f t="shared" si="196"/>
        <v>0</v>
      </c>
      <c r="P4082" s="16">
        <f t="shared" si="197"/>
        <v>29</v>
      </c>
    </row>
    <row r="4083" spans="2:16" ht="25.5">
      <c r="B4083" s="400"/>
      <c r="D4083" s="434"/>
      <c r="F4083" s="103" t="s">
        <v>5703</v>
      </c>
      <c r="H4083" s="214" t="s">
        <v>5703</v>
      </c>
      <c r="J4083" s="46">
        <v>20</v>
      </c>
      <c r="K4083" s="14"/>
      <c r="L4083" s="18">
        <f t="shared" si="195"/>
        <v>20</v>
      </c>
      <c r="M4083" s="14">
        <v>0</v>
      </c>
      <c r="N4083" s="23">
        <v>0</v>
      </c>
      <c r="O4083" s="18">
        <f t="shared" si="196"/>
        <v>0</v>
      </c>
      <c r="P4083" s="16">
        <f t="shared" si="197"/>
        <v>20</v>
      </c>
    </row>
    <row r="4084" spans="2:16">
      <c r="B4084" s="400"/>
      <c r="D4084" s="434"/>
      <c r="F4084" s="103" t="s">
        <v>5704</v>
      </c>
      <c r="H4084" s="214" t="s">
        <v>5704</v>
      </c>
      <c r="J4084" s="46"/>
      <c r="K4084" s="14"/>
      <c r="L4084" s="18">
        <f t="shared" si="195"/>
        <v>0</v>
      </c>
      <c r="M4084" s="14"/>
      <c r="N4084" s="23"/>
      <c r="O4084" s="18">
        <f t="shared" si="196"/>
        <v>0</v>
      </c>
      <c r="P4084" s="16">
        <f t="shared" si="197"/>
        <v>0</v>
      </c>
    </row>
    <row r="4085" spans="2:16">
      <c r="B4085" s="400"/>
      <c r="D4085" s="434"/>
      <c r="F4085" s="103" t="s">
        <v>5705</v>
      </c>
      <c r="H4085" s="214" t="s">
        <v>5705</v>
      </c>
      <c r="J4085" s="46">
        <v>9</v>
      </c>
      <c r="K4085" s="14"/>
      <c r="L4085" s="18">
        <f t="shared" si="195"/>
        <v>9</v>
      </c>
      <c r="M4085" s="14">
        <v>0</v>
      </c>
      <c r="N4085" s="23">
        <v>0</v>
      </c>
      <c r="O4085" s="18">
        <f t="shared" si="196"/>
        <v>0</v>
      </c>
      <c r="P4085" s="16">
        <f t="shared" si="197"/>
        <v>9</v>
      </c>
    </row>
    <row r="4086" spans="2:16">
      <c r="B4086" s="400"/>
      <c r="D4086" s="434"/>
      <c r="F4086" s="103" t="s">
        <v>5706</v>
      </c>
      <c r="H4086" s="214" t="s">
        <v>5706</v>
      </c>
      <c r="J4086" s="46">
        <v>110</v>
      </c>
      <c r="K4086" s="14"/>
      <c r="L4086" s="18">
        <f t="shared" si="195"/>
        <v>110</v>
      </c>
      <c r="M4086" s="14">
        <v>0</v>
      </c>
      <c r="N4086" s="23">
        <v>0</v>
      </c>
      <c r="O4086" s="18">
        <f t="shared" si="196"/>
        <v>0</v>
      </c>
      <c r="P4086" s="16">
        <f t="shared" si="197"/>
        <v>110</v>
      </c>
    </row>
    <row r="4087" spans="2:16">
      <c r="B4087" s="400"/>
      <c r="D4087" s="434"/>
      <c r="F4087" s="103" t="s">
        <v>5707</v>
      </c>
      <c r="H4087" s="214" t="s">
        <v>5707</v>
      </c>
      <c r="J4087" s="46">
        <v>52</v>
      </c>
      <c r="K4087" s="14"/>
      <c r="L4087" s="18">
        <f t="shared" si="195"/>
        <v>52</v>
      </c>
      <c r="M4087" s="14">
        <v>0</v>
      </c>
      <c r="N4087" s="23">
        <v>0</v>
      </c>
      <c r="O4087" s="18">
        <f t="shared" si="196"/>
        <v>0</v>
      </c>
      <c r="P4087" s="16">
        <f t="shared" si="197"/>
        <v>52</v>
      </c>
    </row>
    <row r="4088" spans="2:16">
      <c r="B4088" s="400"/>
      <c r="D4088" s="434"/>
      <c r="F4088" s="103" t="s">
        <v>5708</v>
      </c>
      <c r="H4088" s="214" t="s">
        <v>5708</v>
      </c>
      <c r="J4088" s="46"/>
      <c r="K4088" s="14"/>
      <c r="L4088" s="18">
        <f t="shared" si="195"/>
        <v>0</v>
      </c>
      <c r="M4088" s="14"/>
      <c r="N4088" s="23"/>
      <c r="O4088" s="18">
        <f t="shared" si="196"/>
        <v>0</v>
      </c>
      <c r="P4088" s="16">
        <f t="shared" si="197"/>
        <v>0</v>
      </c>
    </row>
    <row r="4089" spans="2:16">
      <c r="B4089" s="400"/>
      <c r="D4089" s="434"/>
      <c r="F4089" s="103" t="s">
        <v>5709</v>
      </c>
      <c r="H4089" s="214" t="s">
        <v>5709</v>
      </c>
      <c r="J4089" s="46">
        <v>27</v>
      </c>
      <c r="K4089" s="14"/>
      <c r="L4089" s="18">
        <f t="shared" si="195"/>
        <v>27</v>
      </c>
      <c r="M4089" s="14">
        <v>0</v>
      </c>
      <c r="N4089" s="23">
        <v>0</v>
      </c>
      <c r="O4089" s="18">
        <f t="shared" si="196"/>
        <v>0</v>
      </c>
      <c r="P4089" s="16">
        <f t="shared" si="197"/>
        <v>27</v>
      </c>
    </row>
    <row r="4090" spans="2:16">
      <c r="B4090" s="400"/>
      <c r="D4090" s="434"/>
      <c r="F4090" s="103" t="s">
        <v>5710</v>
      </c>
      <c r="H4090" s="214" t="s">
        <v>5710</v>
      </c>
      <c r="J4090" s="46"/>
      <c r="K4090" s="14"/>
      <c r="L4090" s="18">
        <f t="shared" si="195"/>
        <v>0</v>
      </c>
      <c r="M4090" s="14"/>
      <c r="N4090" s="23"/>
      <c r="O4090" s="18">
        <f t="shared" si="196"/>
        <v>0</v>
      </c>
      <c r="P4090" s="16">
        <f t="shared" si="197"/>
        <v>0</v>
      </c>
    </row>
    <row r="4091" spans="2:16" ht="25.5">
      <c r="B4091" s="400"/>
      <c r="D4091" s="434"/>
      <c r="F4091" s="103" t="s">
        <v>5711</v>
      </c>
      <c r="H4091" s="214" t="s">
        <v>5711</v>
      </c>
      <c r="J4091" s="46">
        <v>62</v>
      </c>
      <c r="K4091" s="14"/>
      <c r="L4091" s="18">
        <f t="shared" si="195"/>
        <v>62</v>
      </c>
      <c r="M4091" s="14">
        <v>0</v>
      </c>
      <c r="N4091" s="23">
        <v>0</v>
      </c>
      <c r="O4091" s="18">
        <f t="shared" si="196"/>
        <v>0</v>
      </c>
      <c r="P4091" s="16">
        <f t="shared" si="197"/>
        <v>62</v>
      </c>
    </row>
    <row r="4092" spans="2:16">
      <c r="B4092" s="400"/>
      <c r="D4092" s="434"/>
      <c r="F4092" s="103" t="s">
        <v>5712</v>
      </c>
      <c r="H4092" s="214" t="s">
        <v>5712</v>
      </c>
      <c r="J4092" s="46"/>
      <c r="K4092" s="14"/>
      <c r="L4092" s="18">
        <f t="shared" si="195"/>
        <v>0</v>
      </c>
      <c r="M4092" s="14"/>
      <c r="N4092" s="23"/>
      <c r="O4092" s="18">
        <f t="shared" si="196"/>
        <v>0</v>
      </c>
      <c r="P4092" s="16">
        <f t="shared" si="197"/>
        <v>0</v>
      </c>
    </row>
    <row r="4093" spans="2:16">
      <c r="B4093" s="400"/>
      <c r="D4093" s="434"/>
      <c r="F4093" s="103" t="s">
        <v>5713</v>
      </c>
      <c r="H4093" s="214" t="s">
        <v>5713</v>
      </c>
      <c r="J4093" s="46"/>
      <c r="K4093" s="14"/>
      <c r="L4093" s="18">
        <f t="shared" si="195"/>
        <v>0</v>
      </c>
      <c r="M4093" s="14"/>
      <c r="N4093" s="23"/>
      <c r="O4093" s="18">
        <f t="shared" si="196"/>
        <v>0</v>
      </c>
      <c r="P4093" s="16">
        <f t="shared" si="197"/>
        <v>0</v>
      </c>
    </row>
    <row r="4094" spans="2:16">
      <c r="B4094" s="400"/>
      <c r="D4094" s="434"/>
      <c r="F4094" s="103" t="s">
        <v>5714</v>
      </c>
      <c r="H4094" s="214" t="s">
        <v>5714</v>
      </c>
      <c r="J4094" s="46"/>
      <c r="K4094" s="14"/>
      <c r="L4094" s="18">
        <f t="shared" si="195"/>
        <v>0</v>
      </c>
      <c r="M4094" s="14"/>
      <c r="N4094" s="23"/>
      <c r="O4094" s="18">
        <f t="shared" si="196"/>
        <v>0</v>
      </c>
      <c r="P4094" s="16">
        <f t="shared" si="197"/>
        <v>0</v>
      </c>
    </row>
    <row r="4095" spans="2:16">
      <c r="B4095" s="400"/>
      <c r="D4095" s="434"/>
      <c r="F4095" s="103" t="s">
        <v>4535</v>
      </c>
      <c r="H4095" s="214" t="s">
        <v>4535</v>
      </c>
      <c r="J4095" s="46">
        <v>20</v>
      </c>
      <c r="K4095" s="14"/>
      <c r="L4095" s="18">
        <f t="shared" si="195"/>
        <v>20</v>
      </c>
      <c r="M4095" s="14">
        <v>0</v>
      </c>
      <c r="N4095" s="23">
        <v>0</v>
      </c>
      <c r="O4095" s="18">
        <f t="shared" si="196"/>
        <v>0</v>
      </c>
      <c r="P4095" s="16">
        <f t="shared" si="197"/>
        <v>20</v>
      </c>
    </row>
    <row r="4096" spans="2:16" ht="25.5">
      <c r="B4096" s="400"/>
      <c r="D4096" s="434"/>
      <c r="F4096" s="103" t="s">
        <v>4136</v>
      </c>
      <c r="H4096" s="214" t="s">
        <v>5747</v>
      </c>
      <c r="J4096" s="46"/>
      <c r="K4096" s="14"/>
      <c r="L4096" s="18">
        <f t="shared" si="195"/>
        <v>0</v>
      </c>
      <c r="M4096" s="14"/>
      <c r="N4096" s="23"/>
      <c r="O4096" s="18">
        <f t="shared" si="196"/>
        <v>0</v>
      </c>
      <c r="P4096" s="16">
        <f t="shared" si="197"/>
        <v>0</v>
      </c>
    </row>
    <row r="4097" spans="2:16" ht="25.5">
      <c r="B4097" s="400"/>
      <c r="D4097" s="434"/>
      <c r="F4097" s="103" t="s">
        <v>5715</v>
      </c>
      <c r="H4097" s="214" t="s">
        <v>5715</v>
      </c>
      <c r="J4097" s="46">
        <v>18</v>
      </c>
      <c r="K4097" s="14"/>
      <c r="L4097" s="18">
        <f t="shared" si="195"/>
        <v>18</v>
      </c>
      <c r="M4097" s="14">
        <v>0</v>
      </c>
      <c r="N4097" s="23">
        <v>0</v>
      </c>
      <c r="O4097" s="18">
        <f t="shared" si="196"/>
        <v>0</v>
      </c>
      <c r="P4097" s="16">
        <f t="shared" si="197"/>
        <v>18</v>
      </c>
    </row>
    <row r="4098" spans="2:16" ht="25.5">
      <c r="B4098" s="400"/>
      <c r="D4098" s="434"/>
      <c r="F4098" s="103" t="s">
        <v>5716</v>
      </c>
      <c r="H4098" s="214" t="s">
        <v>5716</v>
      </c>
      <c r="J4098" s="46">
        <v>57</v>
      </c>
      <c r="K4098" s="14"/>
      <c r="L4098" s="18">
        <f t="shared" si="195"/>
        <v>57</v>
      </c>
      <c r="M4098" s="14">
        <v>0</v>
      </c>
      <c r="N4098" s="23">
        <v>0</v>
      </c>
      <c r="O4098" s="18">
        <f t="shared" si="196"/>
        <v>0</v>
      </c>
      <c r="P4098" s="16">
        <f t="shared" si="197"/>
        <v>57</v>
      </c>
    </row>
    <row r="4099" spans="2:16" ht="38.25">
      <c r="B4099" s="400"/>
      <c r="D4099" s="434"/>
      <c r="F4099" s="103" t="s">
        <v>4811</v>
      </c>
      <c r="H4099" s="214" t="s">
        <v>8429</v>
      </c>
      <c r="J4099" s="46"/>
      <c r="K4099" s="14"/>
      <c r="L4099" s="18">
        <f t="shared" si="195"/>
        <v>0</v>
      </c>
      <c r="M4099" s="14"/>
      <c r="N4099" s="23"/>
      <c r="O4099" s="18">
        <f t="shared" si="196"/>
        <v>0</v>
      </c>
      <c r="P4099" s="16">
        <f t="shared" si="197"/>
        <v>0</v>
      </c>
    </row>
    <row r="4100" spans="2:16">
      <c r="B4100" s="400"/>
      <c r="D4100" s="435"/>
      <c r="F4100" s="103" t="s">
        <v>5717</v>
      </c>
      <c r="H4100" s="214" t="s">
        <v>5717</v>
      </c>
      <c r="J4100" s="46">
        <v>40</v>
      </c>
      <c r="K4100" s="14"/>
      <c r="L4100" s="18">
        <f t="shared" si="195"/>
        <v>40</v>
      </c>
      <c r="M4100" s="14">
        <v>0</v>
      </c>
      <c r="N4100" s="23">
        <v>0</v>
      </c>
      <c r="O4100" s="18">
        <f t="shared" si="196"/>
        <v>0</v>
      </c>
      <c r="P4100" s="16">
        <f t="shared" si="197"/>
        <v>40</v>
      </c>
    </row>
    <row r="4101" spans="2:16">
      <c r="B4101" s="400"/>
      <c r="D4101" s="433" t="s">
        <v>3975</v>
      </c>
      <c r="F4101" s="103" t="s">
        <v>5718</v>
      </c>
      <c r="H4101" s="214" t="s">
        <v>5718</v>
      </c>
      <c r="J4101" s="46">
        <v>128</v>
      </c>
      <c r="K4101" s="14"/>
      <c r="L4101" s="18">
        <f t="shared" si="195"/>
        <v>128</v>
      </c>
      <c r="M4101" s="14">
        <v>87</v>
      </c>
      <c r="N4101" s="23"/>
      <c r="O4101" s="18">
        <f t="shared" si="196"/>
        <v>87</v>
      </c>
      <c r="P4101" s="16">
        <f t="shared" si="197"/>
        <v>215</v>
      </c>
    </row>
    <row r="4102" spans="2:16">
      <c r="B4102" s="400"/>
      <c r="D4102" s="434"/>
      <c r="F4102" s="103" t="s">
        <v>5719</v>
      </c>
      <c r="H4102" s="214" t="s">
        <v>8921</v>
      </c>
      <c r="J4102" s="46">
        <v>53</v>
      </c>
      <c r="K4102" s="14"/>
      <c r="L4102" s="18">
        <f t="shared" si="195"/>
        <v>53</v>
      </c>
      <c r="M4102" s="14">
        <v>43</v>
      </c>
      <c r="N4102" s="23"/>
      <c r="O4102" s="18">
        <f t="shared" si="196"/>
        <v>43</v>
      </c>
      <c r="P4102" s="16">
        <f t="shared" si="197"/>
        <v>96</v>
      </c>
    </row>
    <row r="4103" spans="2:16">
      <c r="B4103" s="400"/>
      <c r="D4103" s="434"/>
      <c r="F4103" s="103" t="s">
        <v>5719</v>
      </c>
      <c r="H4103" s="214" t="s">
        <v>8922</v>
      </c>
      <c r="J4103" s="46">
        <v>201</v>
      </c>
      <c r="K4103" s="14"/>
      <c r="L4103" s="18">
        <f t="shared" si="195"/>
        <v>201</v>
      </c>
      <c r="M4103" s="14">
        <v>100</v>
      </c>
      <c r="N4103" s="23"/>
      <c r="O4103" s="18">
        <f t="shared" si="196"/>
        <v>100</v>
      </c>
      <c r="P4103" s="16">
        <f t="shared" si="197"/>
        <v>301</v>
      </c>
    </row>
    <row r="4104" spans="2:16" ht="25.5">
      <c r="B4104" s="400"/>
      <c r="D4104" s="434"/>
      <c r="F4104" s="103" t="s">
        <v>5719</v>
      </c>
      <c r="H4104" s="214" t="s">
        <v>8923</v>
      </c>
      <c r="J4104" s="46">
        <v>41</v>
      </c>
      <c r="K4104" s="14"/>
      <c r="L4104" s="18">
        <f t="shared" si="195"/>
        <v>41</v>
      </c>
      <c r="M4104" s="14">
        <v>23</v>
      </c>
      <c r="N4104" s="23"/>
      <c r="O4104" s="18">
        <f t="shared" si="196"/>
        <v>23</v>
      </c>
      <c r="P4104" s="16">
        <f t="shared" si="197"/>
        <v>64</v>
      </c>
    </row>
    <row r="4105" spans="2:16">
      <c r="B4105" s="400"/>
      <c r="D4105" s="434"/>
      <c r="F4105" s="103" t="s">
        <v>5719</v>
      </c>
      <c r="H4105" s="214" t="s">
        <v>8924</v>
      </c>
      <c r="J4105" s="46">
        <v>26</v>
      </c>
      <c r="K4105" s="14"/>
      <c r="L4105" s="18">
        <f t="shared" si="195"/>
        <v>26</v>
      </c>
      <c r="M4105" s="14"/>
      <c r="N4105" s="23"/>
      <c r="O4105" s="18">
        <f t="shared" si="196"/>
        <v>0</v>
      </c>
      <c r="P4105" s="16">
        <f t="shared" si="197"/>
        <v>26</v>
      </c>
    </row>
    <row r="4106" spans="2:16" ht="25.5">
      <c r="B4106" s="400"/>
      <c r="D4106" s="434"/>
      <c r="F4106" s="103" t="s">
        <v>5720</v>
      </c>
      <c r="H4106" s="214" t="s">
        <v>5720</v>
      </c>
      <c r="J4106" s="46"/>
      <c r="K4106" s="14"/>
      <c r="L4106" s="18">
        <f t="shared" si="195"/>
        <v>0</v>
      </c>
      <c r="M4106" s="14"/>
      <c r="N4106" s="23"/>
      <c r="O4106" s="18">
        <f t="shared" si="196"/>
        <v>0</v>
      </c>
      <c r="P4106" s="16">
        <f t="shared" si="197"/>
        <v>0</v>
      </c>
    </row>
    <row r="4107" spans="2:16" ht="25.5">
      <c r="B4107" s="400"/>
      <c r="D4107" s="434"/>
      <c r="F4107" s="103" t="s">
        <v>5721</v>
      </c>
      <c r="H4107" s="214" t="s">
        <v>5721</v>
      </c>
      <c r="J4107" s="46"/>
      <c r="K4107" s="14"/>
      <c r="L4107" s="18">
        <f t="shared" si="195"/>
        <v>0</v>
      </c>
      <c r="M4107" s="14"/>
      <c r="N4107" s="23"/>
      <c r="O4107" s="18">
        <f t="shared" si="196"/>
        <v>0</v>
      </c>
      <c r="P4107" s="16">
        <f t="shared" si="197"/>
        <v>0</v>
      </c>
    </row>
    <row r="4108" spans="2:16">
      <c r="B4108" s="400"/>
      <c r="D4108" s="434"/>
      <c r="F4108" s="103" t="s">
        <v>5722</v>
      </c>
      <c r="H4108" s="214" t="s">
        <v>8925</v>
      </c>
      <c r="J4108" s="46">
        <v>23</v>
      </c>
      <c r="K4108" s="14"/>
      <c r="L4108" s="18">
        <f t="shared" si="195"/>
        <v>23</v>
      </c>
      <c r="M4108" s="14"/>
      <c r="N4108" s="23"/>
      <c r="O4108" s="18">
        <f t="shared" si="196"/>
        <v>0</v>
      </c>
      <c r="P4108" s="16">
        <f t="shared" si="197"/>
        <v>23</v>
      </c>
    </row>
    <row r="4109" spans="2:16">
      <c r="B4109" s="400"/>
      <c r="D4109" s="434"/>
      <c r="F4109" s="103" t="s">
        <v>5722</v>
      </c>
      <c r="H4109" s="214" t="s">
        <v>8926</v>
      </c>
      <c r="J4109" s="46">
        <v>42</v>
      </c>
      <c r="K4109" s="14"/>
      <c r="L4109" s="18">
        <f t="shared" si="195"/>
        <v>42</v>
      </c>
      <c r="M4109" s="14">
        <v>30</v>
      </c>
      <c r="N4109" s="23"/>
      <c r="O4109" s="18">
        <f t="shared" si="196"/>
        <v>30</v>
      </c>
      <c r="P4109" s="16">
        <f t="shared" si="197"/>
        <v>72</v>
      </c>
    </row>
    <row r="4110" spans="2:16">
      <c r="B4110" s="400"/>
      <c r="D4110" s="434"/>
      <c r="F4110" s="103" t="s">
        <v>5722</v>
      </c>
      <c r="H4110" s="214" t="s">
        <v>8927</v>
      </c>
      <c r="J4110" s="46">
        <v>230</v>
      </c>
      <c r="K4110" s="14"/>
      <c r="L4110" s="18">
        <f t="shared" si="195"/>
        <v>230</v>
      </c>
      <c r="M4110" s="14"/>
      <c r="N4110" s="23"/>
      <c r="O4110" s="18">
        <f t="shared" si="196"/>
        <v>0</v>
      </c>
      <c r="P4110" s="16">
        <f t="shared" si="197"/>
        <v>230</v>
      </c>
    </row>
    <row r="4111" spans="2:16">
      <c r="B4111" s="400"/>
      <c r="D4111" s="434"/>
      <c r="F4111" s="103" t="s">
        <v>5722</v>
      </c>
      <c r="H4111" s="214" t="s">
        <v>8928</v>
      </c>
      <c r="J4111" s="46">
        <v>106</v>
      </c>
      <c r="K4111" s="14"/>
      <c r="L4111" s="18">
        <f t="shared" si="195"/>
        <v>106</v>
      </c>
      <c r="M4111" s="14"/>
      <c r="N4111" s="23"/>
      <c r="O4111" s="18">
        <f t="shared" si="196"/>
        <v>0</v>
      </c>
      <c r="P4111" s="16">
        <f t="shared" si="197"/>
        <v>106</v>
      </c>
    </row>
    <row r="4112" spans="2:16">
      <c r="B4112" s="400"/>
      <c r="D4112" s="434"/>
      <c r="F4112" s="103" t="s">
        <v>5002</v>
      </c>
      <c r="H4112" s="214" t="s">
        <v>5002</v>
      </c>
      <c r="J4112" s="46">
        <v>142</v>
      </c>
      <c r="K4112" s="14"/>
      <c r="L4112" s="18">
        <f t="shared" si="195"/>
        <v>142</v>
      </c>
      <c r="M4112" s="14">
        <v>90</v>
      </c>
      <c r="N4112" s="23"/>
      <c r="O4112" s="18">
        <f t="shared" si="196"/>
        <v>90</v>
      </c>
      <c r="P4112" s="16">
        <f t="shared" si="197"/>
        <v>232</v>
      </c>
    </row>
    <row r="4113" spans="2:16">
      <c r="B4113" s="400"/>
      <c r="D4113" s="434"/>
      <c r="F4113" s="103" t="s">
        <v>4112</v>
      </c>
      <c r="H4113" s="214" t="s">
        <v>4112</v>
      </c>
      <c r="J4113" s="46">
        <v>23</v>
      </c>
      <c r="K4113" s="14"/>
      <c r="L4113" s="18">
        <f t="shared" si="195"/>
        <v>23</v>
      </c>
      <c r="M4113" s="14">
        <v>23</v>
      </c>
      <c r="N4113" s="23"/>
      <c r="O4113" s="18">
        <f t="shared" si="196"/>
        <v>23</v>
      </c>
      <c r="P4113" s="16">
        <f t="shared" si="197"/>
        <v>46</v>
      </c>
    </row>
    <row r="4114" spans="2:16">
      <c r="B4114" s="400"/>
      <c r="D4114" s="434"/>
      <c r="F4114" s="103" t="s">
        <v>4341</v>
      </c>
      <c r="H4114" s="214" t="s">
        <v>4341</v>
      </c>
      <c r="J4114" s="46">
        <v>64</v>
      </c>
      <c r="K4114" s="14"/>
      <c r="L4114" s="18">
        <f t="shared" si="195"/>
        <v>64</v>
      </c>
      <c r="M4114" s="14">
        <v>45</v>
      </c>
      <c r="N4114" s="23"/>
      <c r="O4114" s="18">
        <f t="shared" si="196"/>
        <v>45</v>
      </c>
      <c r="P4114" s="16">
        <f t="shared" si="197"/>
        <v>109</v>
      </c>
    </row>
    <row r="4115" spans="2:16">
      <c r="B4115" s="400"/>
      <c r="D4115" s="434"/>
      <c r="F4115" s="103" t="s">
        <v>5723</v>
      </c>
      <c r="H4115" s="214" t="s">
        <v>5723</v>
      </c>
      <c r="J4115" s="46">
        <v>81</v>
      </c>
      <c r="K4115" s="14"/>
      <c r="L4115" s="18">
        <f t="shared" si="195"/>
        <v>81</v>
      </c>
      <c r="M4115" s="14">
        <v>30</v>
      </c>
      <c r="N4115" s="23"/>
      <c r="O4115" s="18">
        <f t="shared" si="196"/>
        <v>30</v>
      </c>
      <c r="P4115" s="16">
        <f t="shared" si="197"/>
        <v>111</v>
      </c>
    </row>
    <row r="4116" spans="2:16">
      <c r="B4116" s="400"/>
      <c r="D4116" s="434"/>
      <c r="F4116" s="103" t="s">
        <v>5724</v>
      </c>
      <c r="H4116" s="214" t="s">
        <v>5724</v>
      </c>
      <c r="J4116" s="46">
        <v>17</v>
      </c>
      <c r="K4116" s="14"/>
      <c r="L4116" s="18">
        <f t="shared" si="195"/>
        <v>17</v>
      </c>
      <c r="M4116" s="14"/>
      <c r="N4116" s="23"/>
      <c r="O4116" s="18">
        <f t="shared" si="196"/>
        <v>0</v>
      </c>
      <c r="P4116" s="16">
        <f t="shared" si="197"/>
        <v>17</v>
      </c>
    </row>
    <row r="4117" spans="2:16">
      <c r="B4117" s="400"/>
      <c r="D4117" s="434"/>
      <c r="F4117" s="103" t="s">
        <v>5725</v>
      </c>
      <c r="H4117" s="214" t="s">
        <v>5725</v>
      </c>
      <c r="J4117" s="46">
        <v>97</v>
      </c>
      <c r="K4117" s="14"/>
      <c r="L4117" s="18">
        <f t="shared" si="195"/>
        <v>97</v>
      </c>
      <c r="M4117" s="14">
        <v>97</v>
      </c>
      <c r="N4117" s="23"/>
      <c r="O4117" s="18">
        <f t="shared" si="196"/>
        <v>97</v>
      </c>
      <c r="P4117" s="16">
        <f t="shared" si="197"/>
        <v>194</v>
      </c>
    </row>
    <row r="4118" spans="2:16">
      <c r="B4118" s="400"/>
      <c r="D4118" s="434"/>
      <c r="F4118" s="103" t="s">
        <v>5726</v>
      </c>
      <c r="H4118" s="214" t="s">
        <v>5726</v>
      </c>
      <c r="J4118" s="46">
        <v>25</v>
      </c>
      <c r="K4118" s="14"/>
      <c r="L4118" s="18">
        <f t="shared" si="195"/>
        <v>25</v>
      </c>
      <c r="M4118" s="14"/>
      <c r="N4118" s="23"/>
      <c r="O4118" s="18">
        <f t="shared" si="196"/>
        <v>0</v>
      </c>
      <c r="P4118" s="16">
        <f t="shared" si="197"/>
        <v>25</v>
      </c>
    </row>
    <row r="4119" spans="2:16">
      <c r="B4119" s="400"/>
      <c r="D4119" s="434"/>
      <c r="F4119" s="103" t="s">
        <v>5727</v>
      </c>
      <c r="H4119" s="214" t="s">
        <v>5727</v>
      </c>
      <c r="J4119" s="46">
        <v>40</v>
      </c>
      <c r="K4119" s="14"/>
      <c r="L4119" s="18">
        <f t="shared" si="195"/>
        <v>40</v>
      </c>
      <c r="M4119" s="14">
        <v>43</v>
      </c>
      <c r="N4119" s="23"/>
      <c r="O4119" s="18">
        <f t="shared" si="196"/>
        <v>43</v>
      </c>
      <c r="P4119" s="16">
        <f t="shared" si="197"/>
        <v>83</v>
      </c>
    </row>
    <row r="4120" spans="2:16">
      <c r="B4120" s="400"/>
      <c r="D4120" s="434"/>
      <c r="F4120" s="103" t="s">
        <v>5154</v>
      </c>
      <c r="H4120" s="214" t="s">
        <v>5154</v>
      </c>
      <c r="J4120" s="46">
        <v>32</v>
      </c>
      <c r="K4120" s="14"/>
      <c r="L4120" s="18">
        <f t="shared" si="195"/>
        <v>32</v>
      </c>
      <c r="M4120" s="14"/>
      <c r="N4120" s="23"/>
      <c r="O4120" s="18">
        <f t="shared" si="196"/>
        <v>0</v>
      </c>
      <c r="P4120" s="16">
        <f t="shared" si="197"/>
        <v>32</v>
      </c>
    </row>
    <row r="4121" spans="2:16">
      <c r="B4121" s="400"/>
      <c r="D4121" s="434"/>
      <c r="F4121" s="103" t="s">
        <v>5209</v>
      </c>
      <c r="H4121" s="214" t="s">
        <v>5209</v>
      </c>
      <c r="J4121" s="46">
        <v>41</v>
      </c>
      <c r="K4121" s="14"/>
      <c r="L4121" s="18">
        <f t="shared" si="195"/>
        <v>41</v>
      </c>
      <c r="M4121" s="14"/>
      <c r="N4121" s="23"/>
      <c r="O4121" s="18">
        <f t="shared" si="196"/>
        <v>0</v>
      </c>
      <c r="P4121" s="16">
        <f t="shared" si="197"/>
        <v>41</v>
      </c>
    </row>
    <row r="4122" spans="2:16">
      <c r="B4122" s="400"/>
      <c r="D4122" s="434"/>
      <c r="F4122" s="103" t="s">
        <v>5728</v>
      </c>
      <c r="H4122" s="214" t="s">
        <v>5728</v>
      </c>
      <c r="J4122" s="46">
        <v>68</v>
      </c>
      <c r="K4122" s="14"/>
      <c r="L4122" s="18">
        <f t="shared" ref="L4122:L4185" si="198">+J4122+K4122</f>
        <v>68</v>
      </c>
      <c r="M4122" s="14"/>
      <c r="N4122" s="23"/>
      <c r="O4122" s="18">
        <f t="shared" ref="O4122:O4185" si="199">+N4122+M4122</f>
        <v>0</v>
      </c>
      <c r="P4122" s="16">
        <f t="shared" si="197"/>
        <v>68</v>
      </c>
    </row>
    <row r="4123" spans="2:16" ht="25.5">
      <c r="B4123" s="400"/>
      <c r="D4123" s="434"/>
      <c r="F4123" s="103" t="s">
        <v>5729</v>
      </c>
      <c r="H4123" s="214" t="s">
        <v>8929</v>
      </c>
      <c r="J4123" s="46">
        <v>110</v>
      </c>
      <c r="K4123" s="14"/>
      <c r="L4123" s="18">
        <f t="shared" si="198"/>
        <v>110</v>
      </c>
      <c r="M4123" s="14">
        <v>25</v>
      </c>
      <c r="N4123" s="23"/>
      <c r="O4123" s="18">
        <f t="shared" si="199"/>
        <v>25</v>
      </c>
      <c r="P4123" s="16">
        <f t="shared" ref="P4123:P4186" si="200">+L4123+O4123</f>
        <v>135</v>
      </c>
    </row>
    <row r="4124" spans="2:16">
      <c r="B4124" s="400"/>
      <c r="D4124" s="434"/>
      <c r="F4124" s="103" t="s">
        <v>5730</v>
      </c>
      <c r="H4124" s="214" t="s">
        <v>5730</v>
      </c>
      <c r="J4124" s="46">
        <v>27</v>
      </c>
      <c r="K4124" s="14"/>
      <c r="L4124" s="18">
        <f t="shared" si="198"/>
        <v>27</v>
      </c>
      <c r="M4124" s="14"/>
      <c r="N4124" s="23"/>
      <c r="O4124" s="18">
        <f t="shared" si="199"/>
        <v>0</v>
      </c>
      <c r="P4124" s="16">
        <f t="shared" si="200"/>
        <v>27</v>
      </c>
    </row>
    <row r="4125" spans="2:16" ht="25.5">
      <c r="B4125" s="400"/>
      <c r="D4125" s="434"/>
      <c r="F4125" s="103" t="s">
        <v>5731</v>
      </c>
      <c r="H4125" s="214" t="s">
        <v>5731</v>
      </c>
      <c r="J4125" s="46">
        <v>104</v>
      </c>
      <c r="K4125" s="14"/>
      <c r="L4125" s="18">
        <f t="shared" si="198"/>
        <v>104</v>
      </c>
      <c r="M4125" s="14">
        <v>55</v>
      </c>
      <c r="N4125" s="23"/>
      <c r="O4125" s="18">
        <f t="shared" si="199"/>
        <v>55</v>
      </c>
      <c r="P4125" s="16">
        <f t="shared" si="200"/>
        <v>159</v>
      </c>
    </row>
    <row r="4126" spans="2:16">
      <c r="B4126" s="400"/>
      <c r="D4126" s="434"/>
      <c r="F4126" s="103" t="s">
        <v>5636</v>
      </c>
      <c r="H4126" s="214" t="s">
        <v>5636</v>
      </c>
      <c r="J4126" s="46">
        <v>20</v>
      </c>
      <c r="K4126" s="14"/>
      <c r="L4126" s="18">
        <f t="shared" si="198"/>
        <v>20</v>
      </c>
      <c r="M4126" s="14"/>
      <c r="N4126" s="23"/>
      <c r="O4126" s="18">
        <f t="shared" si="199"/>
        <v>0</v>
      </c>
      <c r="P4126" s="16">
        <f t="shared" si="200"/>
        <v>20</v>
      </c>
    </row>
    <row r="4127" spans="2:16">
      <c r="B4127" s="400"/>
      <c r="D4127" s="434"/>
      <c r="F4127" s="103" t="s">
        <v>5152</v>
      </c>
      <c r="H4127" s="214" t="s">
        <v>5152</v>
      </c>
      <c r="J4127" s="46">
        <v>58</v>
      </c>
      <c r="K4127" s="14"/>
      <c r="L4127" s="18">
        <f t="shared" si="198"/>
        <v>58</v>
      </c>
      <c r="M4127" s="14"/>
      <c r="N4127" s="23"/>
      <c r="O4127" s="18">
        <f t="shared" si="199"/>
        <v>0</v>
      </c>
      <c r="P4127" s="16">
        <f t="shared" si="200"/>
        <v>58</v>
      </c>
    </row>
    <row r="4128" spans="2:16">
      <c r="B4128" s="400"/>
      <c r="D4128" s="434"/>
      <c r="F4128" s="103" t="s">
        <v>5372</v>
      </c>
      <c r="H4128" s="214" t="s">
        <v>5372</v>
      </c>
      <c r="J4128" s="46">
        <v>111</v>
      </c>
      <c r="K4128" s="14"/>
      <c r="L4128" s="18">
        <f t="shared" si="198"/>
        <v>111</v>
      </c>
      <c r="M4128" s="14">
        <v>80</v>
      </c>
      <c r="N4128" s="23"/>
      <c r="O4128" s="18">
        <f t="shared" si="199"/>
        <v>80</v>
      </c>
      <c r="P4128" s="16">
        <f t="shared" si="200"/>
        <v>191</v>
      </c>
    </row>
    <row r="4129" spans="2:16">
      <c r="B4129" s="400"/>
      <c r="D4129" s="434"/>
      <c r="F4129" s="103" t="s">
        <v>5428</v>
      </c>
      <c r="H4129" s="214" t="s">
        <v>5428</v>
      </c>
      <c r="J4129" s="46"/>
      <c r="K4129" s="14"/>
      <c r="L4129" s="18">
        <f t="shared" si="198"/>
        <v>0</v>
      </c>
      <c r="M4129" s="14"/>
      <c r="N4129" s="23"/>
      <c r="O4129" s="18">
        <f t="shared" si="199"/>
        <v>0</v>
      </c>
      <c r="P4129" s="16">
        <f t="shared" si="200"/>
        <v>0</v>
      </c>
    </row>
    <row r="4130" spans="2:16" ht="25.5">
      <c r="B4130" s="400"/>
      <c r="D4130" s="434"/>
      <c r="F4130" s="103" t="s">
        <v>5732</v>
      </c>
      <c r="H4130" s="214" t="s">
        <v>5732</v>
      </c>
      <c r="J4130" s="46"/>
      <c r="K4130" s="14"/>
      <c r="L4130" s="18">
        <f t="shared" si="198"/>
        <v>0</v>
      </c>
      <c r="M4130" s="14"/>
      <c r="N4130" s="23"/>
      <c r="O4130" s="18">
        <f t="shared" si="199"/>
        <v>0</v>
      </c>
      <c r="P4130" s="16">
        <f t="shared" si="200"/>
        <v>0</v>
      </c>
    </row>
    <row r="4131" spans="2:16" ht="25.5">
      <c r="B4131" s="400"/>
      <c r="D4131" s="434"/>
      <c r="F4131" s="103" t="s">
        <v>5733</v>
      </c>
      <c r="H4131" s="214" t="s">
        <v>5733</v>
      </c>
      <c r="J4131" s="46"/>
      <c r="K4131" s="14"/>
      <c r="L4131" s="18">
        <f t="shared" si="198"/>
        <v>0</v>
      </c>
      <c r="M4131" s="14"/>
      <c r="N4131" s="23"/>
      <c r="O4131" s="18">
        <f t="shared" si="199"/>
        <v>0</v>
      </c>
      <c r="P4131" s="16">
        <f t="shared" si="200"/>
        <v>0</v>
      </c>
    </row>
    <row r="4132" spans="2:16" ht="38.25">
      <c r="B4132" s="400"/>
      <c r="D4132" s="434"/>
      <c r="F4132" s="103" t="s">
        <v>5734</v>
      </c>
      <c r="H4132" s="214" t="s">
        <v>4148</v>
      </c>
      <c r="J4132" s="46">
        <v>43</v>
      </c>
      <c r="K4132" s="14"/>
      <c r="L4132" s="18">
        <f t="shared" si="198"/>
        <v>43</v>
      </c>
      <c r="M4132" s="14">
        <v>40</v>
      </c>
      <c r="N4132" s="23"/>
      <c r="O4132" s="18">
        <f t="shared" si="199"/>
        <v>40</v>
      </c>
      <c r="P4132" s="16">
        <f t="shared" si="200"/>
        <v>83</v>
      </c>
    </row>
    <row r="4133" spans="2:16" ht="25.5">
      <c r="B4133" s="400"/>
      <c r="D4133" s="434"/>
      <c r="F4133" s="103" t="s">
        <v>5114</v>
      </c>
      <c r="H4133" s="214" t="s">
        <v>4136</v>
      </c>
      <c r="J4133" s="46"/>
      <c r="K4133" s="14"/>
      <c r="L4133" s="18">
        <f t="shared" si="198"/>
        <v>0</v>
      </c>
      <c r="M4133" s="14"/>
      <c r="N4133" s="23"/>
      <c r="O4133" s="18">
        <f t="shared" si="199"/>
        <v>0</v>
      </c>
      <c r="P4133" s="16">
        <f t="shared" si="200"/>
        <v>0</v>
      </c>
    </row>
    <row r="4134" spans="2:16" ht="25.5">
      <c r="B4134" s="400"/>
      <c r="D4134" s="434"/>
      <c r="F4134" s="103" t="s">
        <v>5735</v>
      </c>
      <c r="H4134" s="214" t="s">
        <v>8930</v>
      </c>
      <c r="J4134" s="46">
        <v>89</v>
      </c>
      <c r="K4134" s="14"/>
      <c r="L4134" s="18">
        <f t="shared" si="198"/>
        <v>89</v>
      </c>
      <c r="M4134" s="14">
        <v>40</v>
      </c>
      <c r="N4134" s="23"/>
      <c r="O4134" s="18">
        <f t="shared" si="199"/>
        <v>40</v>
      </c>
      <c r="P4134" s="16">
        <f t="shared" si="200"/>
        <v>129</v>
      </c>
    </row>
    <row r="4135" spans="2:16" ht="25.5">
      <c r="B4135" s="400"/>
      <c r="D4135" s="434"/>
      <c r="F4135" s="103" t="s">
        <v>5736</v>
      </c>
      <c r="H4135" s="214" t="s">
        <v>8931</v>
      </c>
      <c r="J4135" s="46">
        <v>53</v>
      </c>
      <c r="K4135" s="14"/>
      <c r="L4135" s="18">
        <f t="shared" si="198"/>
        <v>53</v>
      </c>
      <c r="M4135" s="14"/>
      <c r="N4135" s="23"/>
      <c r="O4135" s="18">
        <f t="shared" si="199"/>
        <v>0</v>
      </c>
      <c r="P4135" s="16">
        <f t="shared" si="200"/>
        <v>53</v>
      </c>
    </row>
    <row r="4136" spans="2:16" ht="25.5">
      <c r="B4136" s="400"/>
      <c r="D4136" s="434"/>
      <c r="F4136" s="103" t="s">
        <v>5737</v>
      </c>
      <c r="H4136" s="214" t="s">
        <v>8932</v>
      </c>
      <c r="J4136" s="46">
        <v>163</v>
      </c>
      <c r="K4136" s="14"/>
      <c r="L4136" s="18">
        <f t="shared" si="198"/>
        <v>163</v>
      </c>
      <c r="M4136" s="14">
        <v>100</v>
      </c>
      <c r="N4136" s="14"/>
      <c r="O4136" s="18">
        <f t="shared" si="199"/>
        <v>100</v>
      </c>
      <c r="P4136" s="16">
        <f t="shared" si="200"/>
        <v>263</v>
      </c>
    </row>
    <row r="4137" spans="2:16" ht="25.5">
      <c r="B4137" s="400"/>
      <c r="D4137" s="434"/>
      <c r="F4137" s="103" t="s">
        <v>5738</v>
      </c>
      <c r="H4137" s="214" t="s">
        <v>5738</v>
      </c>
      <c r="J4137" s="46">
        <v>21</v>
      </c>
      <c r="K4137" s="14"/>
      <c r="L4137" s="18">
        <f t="shared" si="198"/>
        <v>21</v>
      </c>
      <c r="M4137" s="14"/>
      <c r="N4137" s="23"/>
      <c r="O4137" s="18">
        <f t="shared" si="199"/>
        <v>0</v>
      </c>
      <c r="P4137" s="16">
        <f t="shared" si="200"/>
        <v>21</v>
      </c>
    </row>
    <row r="4138" spans="2:16" ht="25.5">
      <c r="B4138" s="400"/>
      <c r="D4138" s="435"/>
      <c r="F4138" s="103" t="s">
        <v>4111</v>
      </c>
      <c r="H4138" s="214" t="s">
        <v>8221</v>
      </c>
      <c r="J4138" s="46"/>
      <c r="K4138" s="14"/>
      <c r="L4138" s="18">
        <f t="shared" si="198"/>
        <v>0</v>
      </c>
      <c r="M4138" s="14"/>
      <c r="N4138" s="23"/>
      <c r="O4138" s="18">
        <f t="shared" si="199"/>
        <v>0</v>
      </c>
      <c r="P4138" s="16">
        <f t="shared" si="200"/>
        <v>0</v>
      </c>
    </row>
    <row r="4139" spans="2:16" ht="25.5">
      <c r="B4139" s="400"/>
      <c r="D4139" s="433" t="s">
        <v>3976</v>
      </c>
      <c r="F4139" s="103" t="s">
        <v>5739</v>
      </c>
      <c r="H4139" s="214" t="s">
        <v>5739</v>
      </c>
      <c r="J4139" s="46">
        <v>326</v>
      </c>
      <c r="K4139" s="14"/>
      <c r="L4139" s="18">
        <f t="shared" si="198"/>
        <v>326</v>
      </c>
      <c r="M4139" s="14">
        <v>203</v>
      </c>
      <c r="N4139" s="23">
        <v>0</v>
      </c>
      <c r="O4139" s="18">
        <f t="shared" si="199"/>
        <v>203</v>
      </c>
      <c r="P4139" s="16">
        <f t="shared" si="200"/>
        <v>529</v>
      </c>
    </row>
    <row r="4140" spans="2:16">
      <c r="B4140" s="400"/>
      <c r="D4140" s="434"/>
      <c r="F4140" s="103" t="s">
        <v>5740</v>
      </c>
      <c r="H4140" s="214" t="s">
        <v>5740</v>
      </c>
      <c r="J4140" s="46">
        <v>10</v>
      </c>
      <c r="K4140" s="14"/>
      <c r="L4140" s="18">
        <f t="shared" si="198"/>
        <v>10</v>
      </c>
      <c r="M4140" s="14">
        <v>10</v>
      </c>
      <c r="N4140" s="23">
        <v>0</v>
      </c>
      <c r="O4140" s="18">
        <f t="shared" si="199"/>
        <v>10</v>
      </c>
      <c r="P4140" s="16">
        <f t="shared" si="200"/>
        <v>20</v>
      </c>
    </row>
    <row r="4141" spans="2:16">
      <c r="B4141" s="400"/>
      <c r="D4141" s="434"/>
      <c r="F4141" s="103" t="s">
        <v>5158</v>
      </c>
      <c r="H4141" s="214" t="s">
        <v>5158</v>
      </c>
      <c r="J4141" s="46">
        <v>21</v>
      </c>
      <c r="K4141" s="14"/>
      <c r="L4141" s="18">
        <f t="shared" si="198"/>
        <v>21</v>
      </c>
      <c r="M4141" s="14">
        <v>21</v>
      </c>
      <c r="N4141" s="23">
        <v>0</v>
      </c>
      <c r="O4141" s="18">
        <f t="shared" si="199"/>
        <v>21</v>
      </c>
      <c r="P4141" s="16">
        <f t="shared" si="200"/>
        <v>42</v>
      </c>
    </row>
    <row r="4142" spans="2:16">
      <c r="B4142" s="400"/>
      <c r="D4142" s="434"/>
      <c r="F4142" s="103" t="s">
        <v>5203</v>
      </c>
      <c r="H4142" s="214" t="s">
        <v>5203</v>
      </c>
      <c r="J4142" s="46">
        <v>9</v>
      </c>
      <c r="K4142" s="14"/>
      <c r="L4142" s="18">
        <f t="shared" si="198"/>
        <v>9</v>
      </c>
      <c r="M4142" s="14">
        <v>9</v>
      </c>
      <c r="N4142" s="23">
        <v>0</v>
      </c>
      <c r="O4142" s="18">
        <f t="shared" si="199"/>
        <v>9</v>
      </c>
      <c r="P4142" s="16">
        <f t="shared" si="200"/>
        <v>18</v>
      </c>
    </row>
    <row r="4143" spans="2:16" ht="38.25">
      <c r="B4143" s="400"/>
      <c r="D4143" s="434"/>
      <c r="F4143" s="103" t="s">
        <v>4811</v>
      </c>
      <c r="H4143" s="214" t="s">
        <v>8933</v>
      </c>
      <c r="J4143" s="46"/>
      <c r="K4143" s="14"/>
      <c r="L4143" s="18">
        <f t="shared" si="198"/>
        <v>0</v>
      </c>
      <c r="M4143" s="14"/>
      <c r="N4143" s="23"/>
      <c r="O4143" s="18">
        <f t="shared" si="199"/>
        <v>0</v>
      </c>
      <c r="P4143" s="16">
        <f t="shared" si="200"/>
        <v>0</v>
      </c>
    </row>
    <row r="4144" spans="2:16" ht="25.5">
      <c r="B4144" s="400"/>
      <c r="D4144" s="434"/>
      <c r="F4144" s="103" t="s">
        <v>4141</v>
      </c>
      <c r="H4144" s="214" t="s">
        <v>8225</v>
      </c>
      <c r="J4144" s="46"/>
      <c r="K4144" s="14"/>
      <c r="L4144" s="18">
        <f t="shared" si="198"/>
        <v>0</v>
      </c>
      <c r="M4144" s="14"/>
      <c r="N4144" s="23"/>
      <c r="O4144" s="18">
        <f t="shared" si="199"/>
        <v>0</v>
      </c>
      <c r="P4144" s="16">
        <f t="shared" si="200"/>
        <v>0</v>
      </c>
    </row>
    <row r="4145" spans="2:16" ht="25.5">
      <c r="B4145" s="400"/>
      <c r="D4145" s="434"/>
      <c r="F4145" s="103" t="s">
        <v>5114</v>
      </c>
      <c r="H4145" s="214" t="s">
        <v>8659</v>
      </c>
      <c r="J4145" s="46"/>
      <c r="K4145" s="14"/>
      <c r="L4145" s="18">
        <f t="shared" si="198"/>
        <v>0</v>
      </c>
      <c r="M4145" s="14"/>
      <c r="N4145" s="23"/>
      <c r="O4145" s="18">
        <f t="shared" si="199"/>
        <v>0</v>
      </c>
      <c r="P4145" s="16">
        <f t="shared" si="200"/>
        <v>0</v>
      </c>
    </row>
    <row r="4146" spans="2:16">
      <c r="B4146" s="400"/>
      <c r="D4146" s="434"/>
      <c r="F4146" s="103" t="s">
        <v>4782</v>
      </c>
      <c r="H4146" s="214" t="s">
        <v>4782</v>
      </c>
      <c r="J4146" s="46">
        <v>34</v>
      </c>
      <c r="K4146" s="14"/>
      <c r="L4146" s="18">
        <f t="shared" si="198"/>
        <v>34</v>
      </c>
      <c r="M4146" s="14">
        <v>34</v>
      </c>
      <c r="N4146" s="23">
        <v>0</v>
      </c>
      <c r="O4146" s="18">
        <f t="shared" si="199"/>
        <v>34</v>
      </c>
      <c r="P4146" s="16">
        <f t="shared" si="200"/>
        <v>68</v>
      </c>
    </row>
    <row r="4147" spans="2:16">
      <c r="B4147" s="400"/>
      <c r="D4147" s="434"/>
      <c r="F4147" s="103" t="s">
        <v>4262</v>
      </c>
      <c r="H4147" s="214" t="s">
        <v>4262</v>
      </c>
      <c r="J4147" s="46">
        <v>78</v>
      </c>
      <c r="K4147" s="14"/>
      <c r="L4147" s="18">
        <f t="shared" si="198"/>
        <v>78</v>
      </c>
      <c r="M4147" s="14">
        <v>78</v>
      </c>
      <c r="N4147" s="23">
        <v>0</v>
      </c>
      <c r="O4147" s="18">
        <f t="shared" si="199"/>
        <v>78</v>
      </c>
      <c r="P4147" s="16">
        <f t="shared" si="200"/>
        <v>156</v>
      </c>
    </row>
    <row r="4148" spans="2:16">
      <c r="B4148" s="400"/>
      <c r="D4148" s="435"/>
      <c r="F4148" s="103" t="s">
        <v>4755</v>
      </c>
      <c r="H4148" s="214" t="s">
        <v>4755</v>
      </c>
      <c r="J4148" s="46">
        <v>15</v>
      </c>
      <c r="K4148" s="14"/>
      <c r="L4148" s="18">
        <f t="shared" si="198"/>
        <v>15</v>
      </c>
      <c r="M4148" s="14">
        <v>15</v>
      </c>
      <c r="N4148" s="23">
        <v>0</v>
      </c>
      <c r="O4148" s="18">
        <f t="shared" si="199"/>
        <v>15</v>
      </c>
      <c r="P4148" s="16">
        <f t="shared" si="200"/>
        <v>30</v>
      </c>
    </row>
    <row r="4149" spans="2:16">
      <c r="B4149" s="400"/>
      <c r="D4149" s="433" t="s">
        <v>3977</v>
      </c>
      <c r="F4149" s="103" t="s">
        <v>5741</v>
      </c>
      <c r="H4149" s="214" t="s">
        <v>8934</v>
      </c>
      <c r="J4149" s="46"/>
      <c r="K4149" s="14"/>
      <c r="L4149" s="18">
        <f t="shared" si="198"/>
        <v>0</v>
      </c>
      <c r="M4149" s="14"/>
      <c r="N4149" s="2"/>
      <c r="O4149" s="18">
        <f t="shared" si="199"/>
        <v>0</v>
      </c>
      <c r="P4149" s="16">
        <f t="shared" si="200"/>
        <v>0</v>
      </c>
    </row>
    <row r="4150" spans="2:16">
      <c r="B4150" s="400"/>
      <c r="D4150" s="434"/>
      <c r="F4150" s="103" t="s">
        <v>5741</v>
      </c>
      <c r="H4150" s="214" t="s">
        <v>8935</v>
      </c>
      <c r="J4150" s="46"/>
      <c r="K4150" s="14"/>
      <c r="L4150" s="18">
        <f t="shared" si="198"/>
        <v>0</v>
      </c>
      <c r="M4150" s="14"/>
      <c r="N4150" s="2"/>
      <c r="O4150" s="18">
        <f t="shared" si="199"/>
        <v>0</v>
      </c>
      <c r="P4150" s="16">
        <f t="shared" si="200"/>
        <v>0</v>
      </c>
    </row>
    <row r="4151" spans="2:16">
      <c r="B4151" s="400"/>
      <c r="D4151" s="434"/>
      <c r="F4151" s="103" t="s">
        <v>5741</v>
      </c>
      <c r="H4151" s="214" t="s">
        <v>8936</v>
      </c>
      <c r="J4151" s="46">
        <v>293</v>
      </c>
      <c r="K4151" s="14"/>
      <c r="L4151" s="18">
        <f t="shared" si="198"/>
        <v>293</v>
      </c>
      <c r="M4151" s="14"/>
      <c r="N4151" s="49"/>
      <c r="O4151" s="18">
        <f t="shared" si="199"/>
        <v>0</v>
      </c>
      <c r="P4151" s="16">
        <f t="shared" si="200"/>
        <v>293</v>
      </c>
    </row>
    <row r="4152" spans="2:16" ht="25.5">
      <c r="B4152" s="400"/>
      <c r="D4152" s="434"/>
      <c r="F4152" s="103" t="s">
        <v>5742</v>
      </c>
      <c r="H4152" s="214" t="s">
        <v>8937</v>
      </c>
      <c r="J4152" s="46"/>
      <c r="K4152" s="14"/>
      <c r="L4152" s="18">
        <f t="shared" si="198"/>
        <v>0</v>
      </c>
      <c r="M4152" s="14"/>
      <c r="N4152" s="2"/>
      <c r="O4152" s="18">
        <f t="shared" si="199"/>
        <v>0</v>
      </c>
      <c r="P4152" s="16">
        <f t="shared" si="200"/>
        <v>0</v>
      </c>
    </row>
    <row r="4153" spans="2:16" ht="25.5">
      <c r="B4153" s="400"/>
      <c r="D4153" s="434"/>
      <c r="F4153" s="103" t="s">
        <v>5742</v>
      </c>
      <c r="H4153" s="214" t="s">
        <v>8938</v>
      </c>
      <c r="J4153" s="46"/>
      <c r="K4153" s="14"/>
      <c r="L4153" s="18">
        <f t="shared" si="198"/>
        <v>0</v>
      </c>
      <c r="M4153" s="14"/>
      <c r="N4153" s="2"/>
      <c r="O4153" s="18">
        <f t="shared" si="199"/>
        <v>0</v>
      </c>
      <c r="P4153" s="16">
        <f t="shared" si="200"/>
        <v>0</v>
      </c>
    </row>
    <row r="4154" spans="2:16">
      <c r="B4154" s="400"/>
      <c r="D4154" s="434"/>
      <c r="F4154" s="103" t="s">
        <v>5742</v>
      </c>
      <c r="H4154" s="214" t="s">
        <v>8939</v>
      </c>
      <c r="J4154" s="46">
        <v>163</v>
      </c>
      <c r="K4154" s="14"/>
      <c r="L4154" s="18">
        <f t="shared" si="198"/>
        <v>163</v>
      </c>
      <c r="M4154" s="14"/>
      <c r="N4154" s="49"/>
      <c r="O4154" s="18">
        <f t="shared" si="199"/>
        <v>0</v>
      </c>
      <c r="P4154" s="16">
        <f t="shared" si="200"/>
        <v>163</v>
      </c>
    </row>
    <row r="4155" spans="2:16">
      <c r="B4155" s="400"/>
      <c r="D4155" s="434"/>
      <c r="F4155" s="103" t="s">
        <v>5743</v>
      </c>
      <c r="H4155" s="214" t="s">
        <v>5743</v>
      </c>
      <c r="J4155" s="46"/>
      <c r="K4155" s="14"/>
      <c r="L4155" s="18">
        <f t="shared" si="198"/>
        <v>0</v>
      </c>
      <c r="M4155" s="14">
        <v>54</v>
      </c>
      <c r="N4155" s="49">
        <v>0</v>
      </c>
      <c r="O4155" s="18">
        <f t="shared" si="199"/>
        <v>54</v>
      </c>
      <c r="P4155" s="16">
        <f t="shared" si="200"/>
        <v>54</v>
      </c>
    </row>
    <row r="4156" spans="2:16">
      <c r="B4156" s="400"/>
      <c r="D4156" s="434"/>
      <c r="F4156" s="103" t="s">
        <v>5472</v>
      </c>
      <c r="H4156" s="214" t="s">
        <v>5472</v>
      </c>
      <c r="J4156" s="46"/>
      <c r="K4156" s="14"/>
      <c r="L4156" s="18">
        <f t="shared" si="198"/>
        <v>0</v>
      </c>
      <c r="M4156" s="14">
        <v>33</v>
      </c>
      <c r="N4156" s="49">
        <v>0</v>
      </c>
      <c r="O4156" s="18">
        <f t="shared" si="199"/>
        <v>33</v>
      </c>
      <c r="P4156" s="16">
        <f t="shared" si="200"/>
        <v>33</v>
      </c>
    </row>
    <row r="4157" spans="2:16">
      <c r="B4157" s="400"/>
      <c r="D4157" s="434"/>
      <c r="F4157" s="103" t="s">
        <v>5744</v>
      </c>
      <c r="H4157" s="214" t="s">
        <v>5744</v>
      </c>
      <c r="J4157" s="46"/>
      <c r="K4157" s="14"/>
      <c r="L4157" s="18">
        <f t="shared" si="198"/>
        <v>0</v>
      </c>
      <c r="M4157" s="14">
        <v>61</v>
      </c>
      <c r="N4157" s="49">
        <v>0</v>
      </c>
      <c r="O4157" s="18">
        <f t="shared" si="199"/>
        <v>61</v>
      </c>
      <c r="P4157" s="16">
        <f t="shared" si="200"/>
        <v>61</v>
      </c>
    </row>
    <row r="4158" spans="2:16">
      <c r="B4158" s="400"/>
      <c r="D4158" s="434"/>
      <c r="F4158" s="103" t="s">
        <v>5745</v>
      </c>
      <c r="H4158" s="214" t="s">
        <v>8940</v>
      </c>
      <c r="J4158" s="46"/>
      <c r="K4158" s="14"/>
      <c r="L4158" s="18">
        <f t="shared" si="198"/>
        <v>0</v>
      </c>
      <c r="M4158" s="14">
        <v>13</v>
      </c>
      <c r="N4158" s="49">
        <v>0</v>
      </c>
      <c r="O4158" s="18">
        <f t="shared" si="199"/>
        <v>13</v>
      </c>
      <c r="P4158" s="16">
        <f t="shared" si="200"/>
        <v>13</v>
      </c>
    </row>
    <row r="4159" spans="2:16">
      <c r="B4159" s="400"/>
      <c r="D4159" s="434"/>
      <c r="F4159" s="103" t="s">
        <v>5746</v>
      </c>
      <c r="H4159" s="214" t="s">
        <v>5746</v>
      </c>
      <c r="J4159" s="46"/>
      <c r="K4159" s="14"/>
      <c r="L4159" s="18">
        <f t="shared" si="198"/>
        <v>0</v>
      </c>
      <c r="M4159" s="14">
        <v>32</v>
      </c>
      <c r="N4159" s="49">
        <v>0</v>
      </c>
      <c r="O4159" s="18">
        <f t="shared" si="199"/>
        <v>32</v>
      </c>
      <c r="P4159" s="16">
        <f t="shared" si="200"/>
        <v>32</v>
      </c>
    </row>
    <row r="4160" spans="2:16" ht="25.5">
      <c r="B4160" s="400"/>
      <c r="D4160" s="434"/>
      <c r="F4160" s="103" t="s">
        <v>5747</v>
      </c>
      <c r="H4160" s="214" t="s">
        <v>5114</v>
      </c>
      <c r="J4160" s="46"/>
      <c r="K4160" s="14"/>
      <c r="L4160" s="18">
        <f t="shared" si="198"/>
        <v>0</v>
      </c>
      <c r="M4160" s="14"/>
      <c r="N4160" s="2"/>
      <c r="O4160" s="18">
        <f t="shared" si="199"/>
        <v>0</v>
      </c>
      <c r="P4160" s="16">
        <f t="shared" si="200"/>
        <v>0</v>
      </c>
    </row>
    <row r="4161" spans="2:16" ht="25.5">
      <c r="B4161" s="400"/>
      <c r="D4161" s="434"/>
      <c r="F4161" s="103" t="s">
        <v>4111</v>
      </c>
      <c r="H4161" s="214" t="s">
        <v>8221</v>
      </c>
      <c r="J4161" s="46"/>
      <c r="K4161" s="14"/>
      <c r="L4161" s="18">
        <f t="shared" si="198"/>
        <v>0</v>
      </c>
      <c r="M4161" s="14"/>
      <c r="N4161" s="2"/>
      <c r="O4161" s="18">
        <f t="shared" si="199"/>
        <v>0</v>
      </c>
      <c r="P4161" s="16">
        <f t="shared" si="200"/>
        <v>0</v>
      </c>
    </row>
    <row r="4162" spans="2:16">
      <c r="B4162" s="400"/>
      <c r="D4162" s="434"/>
      <c r="F4162" s="103" t="s">
        <v>4451</v>
      </c>
      <c r="H4162" s="214" t="s">
        <v>4451</v>
      </c>
      <c r="J4162" s="46"/>
      <c r="K4162" s="14"/>
      <c r="L4162" s="18">
        <f t="shared" si="198"/>
        <v>0</v>
      </c>
      <c r="M4162" s="14">
        <v>23</v>
      </c>
      <c r="N4162" s="49">
        <v>0</v>
      </c>
      <c r="O4162" s="18">
        <f t="shared" si="199"/>
        <v>23</v>
      </c>
      <c r="P4162" s="16">
        <f t="shared" si="200"/>
        <v>23</v>
      </c>
    </row>
    <row r="4163" spans="2:16" ht="25.5">
      <c r="B4163" s="400"/>
      <c r="D4163" s="434"/>
      <c r="F4163" s="103" t="s">
        <v>5748</v>
      </c>
      <c r="H4163" s="214" t="s">
        <v>8941</v>
      </c>
      <c r="J4163" s="46"/>
      <c r="K4163" s="14"/>
      <c r="L4163" s="18">
        <f t="shared" si="198"/>
        <v>0</v>
      </c>
      <c r="M4163" s="14"/>
      <c r="N4163" s="2"/>
      <c r="O4163" s="18">
        <f t="shared" si="199"/>
        <v>0</v>
      </c>
      <c r="P4163" s="16">
        <f t="shared" si="200"/>
        <v>0</v>
      </c>
    </row>
    <row r="4164" spans="2:16" ht="25.5">
      <c r="B4164" s="400"/>
      <c r="D4164" s="434"/>
      <c r="F4164" s="103" t="s">
        <v>5748</v>
      </c>
      <c r="H4164" s="214" t="s">
        <v>8942</v>
      </c>
      <c r="J4164" s="46"/>
      <c r="K4164" s="14"/>
      <c r="L4164" s="18">
        <f t="shared" si="198"/>
        <v>0</v>
      </c>
      <c r="M4164" s="14"/>
      <c r="N4164" s="2"/>
      <c r="O4164" s="18">
        <f t="shared" si="199"/>
        <v>0</v>
      </c>
      <c r="P4164" s="16">
        <f t="shared" si="200"/>
        <v>0</v>
      </c>
    </row>
    <row r="4165" spans="2:16" ht="25.5">
      <c r="B4165" s="400"/>
      <c r="D4165" s="434"/>
      <c r="F4165" s="103" t="s">
        <v>5748</v>
      </c>
      <c r="H4165" s="214" t="s">
        <v>8943</v>
      </c>
      <c r="J4165" s="46"/>
      <c r="K4165" s="14"/>
      <c r="L4165" s="18">
        <f t="shared" si="198"/>
        <v>0</v>
      </c>
      <c r="M4165" s="14"/>
      <c r="N4165" s="2"/>
      <c r="O4165" s="18">
        <f t="shared" si="199"/>
        <v>0</v>
      </c>
      <c r="P4165" s="16">
        <f t="shared" si="200"/>
        <v>0</v>
      </c>
    </row>
    <row r="4166" spans="2:16" ht="25.5">
      <c r="B4166" s="400"/>
      <c r="D4166" s="435"/>
      <c r="F4166" s="103" t="s">
        <v>5748</v>
      </c>
      <c r="H4166" s="214" t="s">
        <v>8944</v>
      </c>
      <c r="J4166" s="46">
        <v>92</v>
      </c>
      <c r="K4166" s="14"/>
      <c r="L4166" s="18">
        <f t="shared" si="198"/>
        <v>92</v>
      </c>
      <c r="M4166" s="14">
        <v>27</v>
      </c>
      <c r="N4166" s="49">
        <v>0</v>
      </c>
      <c r="O4166" s="18">
        <f t="shared" si="199"/>
        <v>27</v>
      </c>
      <c r="P4166" s="16">
        <f t="shared" si="200"/>
        <v>119</v>
      </c>
    </row>
    <row r="4167" spans="2:16">
      <c r="B4167" s="400"/>
      <c r="D4167" s="433" t="s">
        <v>3978</v>
      </c>
      <c r="F4167" s="103" t="s">
        <v>5749</v>
      </c>
      <c r="H4167" s="214" t="s">
        <v>5749</v>
      </c>
      <c r="J4167" s="46">
        <v>388</v>
      </c>
      <c r="K4167" s="14"/>
      <c r="L4167" s="18">
        <f t="shared" si="198"/>
        <v>388</v>
      </c>
      <c r="M4167" s="14">
        <v>0</v>
      </c>
      <c r="N4167" s="23">
        <v>0</v>
      </c>
      <c r="O4167" s="18">
        <f t="shared" si="199"/>
        <v>0</v>
      </c>
      <c r="P4167" s="16">
        <f t="shared" si="200"/>
        <v>388</v>
      </c>
    </row>
    <row r="4168" spans="2:16" ht="25.5">
      <c r="B4168" s="400"/>
      <c r="D4168" s="434"/>
      <c r="F4168" s="103" t="s">
        <v>5750</v>
      </c>
      <c r="H4168" s="214" t="s">
        <v>8945</v>
      </c>
      <c r="J4168" s="46"/>
      <c r="K4168" s="14"/>
      <c r="L4168" s="18">
        <f t="shared" si="198"/>
        <v>0</v>
      </c>
      <c r="M4168" s="14"/>
      <c r="N4168" s="23"/>
      <c r="O4168" s="18">
        <f t="shared" si="199"/>
        <v>0</v>
      </c>
      <c r="P4168" s="16">
        <f t="shared" si="200"/>
        <v>0</v>
      </c>
    </row>
    <row r="4169" spans="2:16" ht="38.25">
      <c r="B4169" s="400"/>
      <c r="D4169" s="434"/>
      <c r="F4169" s="103" t="s">
        <v>4148</v>
      </c>
      <c r="H4169" s="214" t="s">
        <v>8233</v>
      </c>
      <c r="J4169" s="46"/>
      <c r="K4169" s="14"/>
      <c r="L4169" s="18">
        <f t="shared" si="198"/>
        <v>0</v>
      </c>
      <c r="M4169" s="14"/>
      <c r="N4169" s="23"/>
      <c r="O4169" s="18">
        <f t="shared" si="199"/>
        <v>0</v>
      </c>
      <c r="P4169" s="16">
        <f t="shared" si="200"/>
        <v>0</v>
      </c>
    </row>
    <row r="4170" spans="2:16">
      <c r="B4170" s="400"/>
      <c r="D4170" s="434"/>
      <c r="F4170" s="103" t="s">
        <v>5751</v>
      </c>
      <c r="H4170" s="214" t="s">
        <v>5751</v>
      </c>
      <c r="J4170" s="46">
        <v>0</v>
      </c>
      <c r="K4170" s="14"/>
      <c r="L4170" s="18">
        <f t="shared" si="198"/>
        <v>0</v>
      </c>
      <c r="M4170" s="14">
        <v>40</v>
      </c>
      <c r="N4170" s="23">
        <v>0</v>
      </c>
      <c r="O4170" s="18">
        <f t="shared" si="199"/>
        <v>40</v>
      </c>
      <c r="P4170" s="16">
        <f t="shared" si="200"/>
        <v>40</v>
      </c>
    </row>
    <row r="4171" spans="2:16" ht="25.5">
      <c r="B4171" s="400"/>
      <c r="D4171" s="434"/>
      <c r="F4171" s="103" t="s">
        <v>5752</v>
      </c>
      <c r="H4171" s="214" t="s">
        <v>5752</v>
      </c>
      <c r="J4171" s="46"/>
      <c r="K4171" s="14"/>
      <c r="L4171" s="18">
        <f t="shared" si="198"/>
        <v>0</v>
      </c>
      <c r="M4171" s="14"/>
      <c r="N4171" s="23"/>
      <c r="O4171" s="18">
        <f t="shared" si="199"/>
        <v>0</v>
      </c>
      <c r="P4171" s="16">
        <f t="shared" si="200"/>
        <v>0</v>
      </c>
    </row>
    <row r="4172" spans="2:16">
      <c r="B4172" s="400"/>
      <c r="D4172" s="434"/>
      <c r="F4172" s="103" t="s">
        <v>5753</v>
      </c>
      <c r="H4172" s="214" t="s">
        <v>5753</v>
      </c>
      <c r="J4172" s="46">
        <v>0</v>
      </c>
      <c r="K4172" s="14"/>
      <c r="L4172" s="18">
        <f t="shared" si="198"/>
        <v>0</v>
      </c>
      <c r="M4172" s="14">
        <v>28</v>
      </c>
      <c r="N4172" s="23">
        <v>0</v>
      </c>
      <c r="O4172" s="18">
        <f t="shared" si="199"/>
        <v>28</v>
      </c>
      <c r="P4172" s="16">
        <f t="shared" si="200"/>
        <v>28</v>
      </c>
    </row>
    <row r="4173" spans="2:16">
      <c r="B4173" s="400"/>
      <c r="D4173" s="434"/>
      <c r="F4173" s="103" t="s">
        <v>5176</v>
      </c>
      <c r="H4173" s="214" t="s">
        <v>5176</v>
      </c>
      <c r="J4173" s="46">
        <v>0</v>
      </c>
      <c r="K4173" s="14"/>
      <c r="L4173" s="18">
        <f t="shared" si="198"/>
        <v>0</v>
      </c>
      <c r="M4173" s="14">
        <v>32</v>
      </c>
      <c r="N4173" s="23">
        <v>0</v>
      </c>
      <c r="O4173" s="18">
        <f t="shared" si="199"/>
        <v>32</v>
      </c>
      <c r="P4173" s="16">
        <f t="shared" si="200"/>
        <v>32</v>
      </c>
    </row>
    <row r="4174" spans="2:16">
      <c r="B4174" s="400"/>
      <c r="D4174" s="434"/>
      <c r="F4174" s="103" t="s">
        <v>5754</v>
      </c>
      <c r="H4174" s="214" t="s">
        <v>5754</v>
      </c>
      <c r="J4174" s="46">
        <v>0</v>
      </c>
      <c r="K4174" s="14"/>
      <c r="L4174" s="18">
        <f t="shared" si="198"/>
        <v>0</v>
      </c>
      <c r="M4174" s="14">
        <v>21</v>
      </c>
      <c r="N4174" s="23">
        <v>0</v>
      </c>
      <c r="O4174" s="18">
        <f t="shared" si="199"/>
        <v>21</v>
      </c>
      <c r="P4174" s="16">
        <f t="shared" si="200"/>
        <v>21</v>
      </c>
    </row>
    <row r="4175" spans="2:16">
      <c r="B4175" s="400"/>
      <c r="D4175" s="434"/>
      <c r="F4175" s="103" t="s">
        <v>5755</v>
      </c>
      <c r="H4175" s="214" t="s">
        <v>5755</v>
      </c>
      <c r="J4175" s="46">
        <v>0</v>
      </c>
      <c r="K4175" s="14"/>
      <c r="L4175" s="18">
        <f t="shared" si="198"/>
        <v>0</v>
      </c>
      <c r="M4175" s="14">
        <v>15</v>
      </c>
      <c r="N4175" s="23">
        <v>0</v>
      </c>
      <c r="O4175" s="18">
        <f t="shared" si="199"/>
        <v>15</v>
      </c>
      <c r="P4175" s="16">
        <f t="shared" si="200"/>
        <v>15</v>
      </c>
    </row>
    <row r="4176" spans="2:16">
      <c r="B4176" s="400"/>
      <c r="D4176" s="434"/>
      <c r="F4176" s="103" t="s">
        <v>5111</v>
      </c>
      <c r="H4176" s="214" t="s">
        <v>5111</v>
      </c>
      <c r="J4176" s="46">
        <v>0</v>
      </c>
      <c r="K4176" s="14"/>
      <c r="L4176" s="18">
        <f t="shared" si="198"/>
        <v>0</v>
      </c>
      <c r="M4176" s="14">
        <v>12</v>
      </c>
      <c r="N4176" s="23">
        <v>0</v>
      </c>
      <c r="O4176" s="18">
        <f t="shared" si="199"/>
        <v>12</v>
      </c>
      <c r="P4176" s="16">
        <f t="shared" si="200"/>
        <v>12</v>
      </c>
    </row>
    <row r="4177" spans="2:16">
      <c r="B4177" s="400"/>
      <c r="D4177" s="434"/>
      <c r="F4177" s="103" t="s">
        <v>4588</v>
      </c>
      <c r="H4177" s="214" t="s">
        <v>4588</v>
      </c>
      <c r="J4177" s="46">
        <v>0</v>
      </c>
      <c r="K4177" s="14"/>
      <c r="L4177" s="18">
        <f t="shared" si="198"/>
        <v>0</v>
      </c>
      <c r="M4177" s="14">
        <v>32</v>
      </c>
      <c r="N4177" s="23">
        <v>0</v>
      </c>
      <c r="O4177" s="18">
        <f t="shared" si="199"/>
        <v>32</v>
      </c>
      <c r="P4177" s="16">
        <f t="shared" si="200"/>
        <v>32</v>
      </c>
    </row>
    <row r="4178" spans="2:16">
      <c r="B4178" s="400"/>
      <c r="D4178" s="434"/>
      <c r="F4178" s="103" t="s">
        <v>5756</v>
      </c>
      <c r="H4178" s="214" t="s">
        <v>5756</v>
      </c>
      <c r="J4178" s="46">
        <v>0</v>
      </c>
      <c r="K4178" s="14"/>
      <c r="L4178" s="18">
        <f t="shared" si="198"/>
        <v>0</v>
      </c>
      <c r="M4178" s="14">
        <v>31</v>
      </c>
      <c r="N4178" s="23">
        <v>0</v>
      </c>
      <c r="O4178" s="18">
        <f t="shared" si="199"/>
        <v>31</v>
      </c>
      <c r="P4178" s="16">
        <f t="shared" si="200"/>
        <v>31</v>
      </c>
    </row>
    <row r="4179" spans="2:16">
      <c r="B4179" s="400"/>
      <c r="D4179" s="434"/>
      <c r="F4179" s="103" t="s">
        <v>5757</v>
      </c>
      <c r="H4179" s="214" t="s">
        <v>5757</v>
      </c>
      <c r="J4179" s="46"/>
      <c r="K4179" s="14"/>
      <c r="L4179" s="18">
        <f t="shared" si="198"/>
        <v>0</v>
      </c>
      <c r="M4179" s="14"/>
      <c r="N4179" s="23"/>
      <c r="O4179" s="18">
        <f t="shared" si="199"/>
        <v>0</v>
      </c>
      <c r="P4179" s="16">
        <f t="shared" si="200"/>
        <v>0</v>
      </c>
    </row>
    <row r="4180" spans="2:16" ht="38.25">
      <c r="B4180" s="400"/>
      <c r="D4180" s="435"/>
      <c r="F4180" s="103" t="s">
        <v>5005</v>
      </c>
      <c r="H4180" s="214" t="s">
        <v>8561</v>
      </c>
      <c r="J4180" s="46"/>
      <c r="K4180" s="14"/>
      <c r="L4180" s="18">
        <f t="shared" si="198"/>
        <v>0</v>
      </c>
      <c r="M4180" s="14"/>
      <c r="N4180" s="23"/>
      <c r="O4180" s="18">
        <f t="shared" si="199"/>
        <v>0</v>
      </c>
      <c r="P4180" s="16">
        <f t="shared" si="200"/>
        <v>0</v>
      </c>
    </row>
    <row r="4181" spans="2:16" ht="25.5">
      <c r="B4181" s="400"/>
      <c r="D4181" s="433" t="s">
        <v>3979</v>
      </c>
      <c r="F4181" s="103" t="s">
        <v>5758</v>
      </c>
      <c r="H4181" s="214" t="s">
        <v>5758</v>
      </c>
      <c r="J4181" s="46">
        <v>219</v>
      </c>
      <c r="K4181" s="14"/>
      <c r="L4181" s="18">
        <f t="shared" si="198"/>
        <v>219</v>
      </c>
      <c r="M4181" s="14">
        <v>0</v>
      </c>
      <c r="N4181" s="23">
        <v>0</v>
      </c>
      <c r="O4181" s="18">
        <f t="shared" si="199"/>
        <v>0</v>
      </c>
      <c r="P4181" s="16">
        <f t="shared" si="200"/>
        <v>219</v>
      </c>
    </row>
    <row r="4182" spans="2:16" ht="25.5">
      <c r="B4182" s="400"/>
      <c r="D4182" s="434"/>
      <c r="F4182" s="103" t="s">
        <v>5759</v>
      </c>
      <c r="H4182" s="214" t="s">
        <v>5759</v>
      </c>
      <c r="J4182" s="46">
        <v>323</v>
      </c>
      <c r="K4182" s="14"/>
      <c r="L4182" s="18">
        <f t="shared" si="198"/>
        <v>323</v>
      </c>
      <c r="M4182" s="14">
        <v>0</v>
      </c>
      <c r="N4182" s="23">
        <v>0</v>
      </c>
      <c r="O4182" s="18">
        <f t="shared" si="199"/>
        <v>0</v>
      </c>
      <c r="P4182" s="16">
        <f t="shared" si="200"/>
        <v>323</v>
      </c>
    </row>
    <row r="4183" spans="2:16" ht="25.5">
      <c r="B4183" s="400"/>
      <c r="D4183" s="434"/>
      <c r="F4183" s="103" t="s">
        <v>5760</v>
      </c>
      <c r="H4183" s="214" t="s">
        <v>8946</v>
      </c>
      <c r="J4183" s="46"/>
      <c r="K4183" s="14"/>
      <c r="L4183" s="18">
        <f t="shared" si="198"/>
        <v>0</v>
      </c>
      <c r="M4183" s="14"/>
      <c r="N4183" s="23"/>
      <c r="O4183" s="18">
        <f t="shared" si="199"/>
        <v>0</v>
      </c>
      <c r="P4183" s="16">
        <f t="shared" si="200"/>
        <v>0</v>
      </c>
    </row>
    <row r="4184" spans="2:16" ht="25.5">
      <c r="B4184" s="400"/>
      <c r="D4184" s="434"/>
      <c r="F4184" s="103" t="s">
        <v>5760</v>
      </c>
      <c r="H4184" s="214" t="s">
        <v>8947</v>
      </c>
      <c r="J4184" s="46">
        <v>219</v>
      </c>
      <c r="K4184" s="14"/>
      <c r="L4184" s="18">
        <f t="shared" si="198"/>
        <v>219</v>
      </c>
      <c r="M4184" s="14">
        <v>45</v>
      </c>
      <c r="N4184" s="23">
        <v>0</v>
      </c>
      <c r="O4184" s="18">
        <f t="shared" si="199"/>
        <v>45</v>
      </c>
      <c r="P4184" s="16">
        <f t="shared" si="200"/>
        <v>264</v>
      </c>
    </row>
    <row r="4185" spans="2:16" ht="25.5">
      <c r="B4185" s="400"/>
      <c r="D4185" s="434"/>
      <c r="F4185" s="103" t="s">
        <v>1949</v>
      </c>
      <c r="H4185" s="214" t="s">
        <v>8948</v>
      </c>
      <c r="J4185" s="46"/>
      <c r="K4185" s="14"/>
      <c r="L4185" s="18">
        <f t="shared" si="198"/>
        <v>0</v>
      </c>
      <c r="M4185" s="14"/>
      <c r="N4185" s="23"/>
      <c r="O4185" s="18">
        <f t="shared" si="199"/>
        <v>0</v>
      </c>
      <c r="P4185" s="16">
        <f t="shared" si="200"/>
        <v>0</v>
      </c>
    </row>
    <row r="4186" spans="2:16" ht="25.5">
      <c r="B4186" s="400"/>
      <c r="D4186" s="434"/>
      <c r="F4186" s="103" t="s">
        <v>1949</v>
      </c>
      <c r="H4186" s="214" t="s">
        <v>1949</v>
      </c>
      <c r="J4186" s="46"/>
      <c r="K4186" s="14"/>
      <c r="L4186" s="18">
        <f t="shared" ref="L4186:L4249" si="201">+J4186+K4186</f>
        <v>0</v>
      </c>
      <c r="M4186" s="14"/>
      <c r="N4186" s="23"/>
      <c r="O4186" s="18">
        <f t="shared" ref="O4186:O4249" si="202">+N4186+M4186</f>
        <v>0</v>
      </c>
      <c r="P4186" s="16">
        <f t="shared" si="200"/>
        <v>0</v>
      </c>
    </row>
    <row r="4187" spans="2:16" ht="25.5">
      <c r="B4187" s="400"/>
      <c r="D4187" s="434"/>
      <c r="F4187" s="103" t="s">
        <v>5761</v>
      </c>
      <c r="H4187" s="214" t="s">
        <v>8949</v>
      </c>
      <c r="J4187" s="46">
        <v>446</v>
      </c>
      <c r="K4187" s="14"/>
      <c r="L4187" s="18">
        <f t="shared" si="201"/>
        <v>446</v>
      </c>
      <c r="M4187" s="14">
        <v>0</v>
      </c>
      <c r="N4187" s="23">
        <v>0</v>
      </c>
      <c r="O4187" s="18">
        <f t="shared" si="202"/>
        <v>0</v>
      </c>
      <c r="P4187" s="16">
        <f t="shared" ref="P4187:P4250" si="203">+L4187+O4187</f>
        <v>446</v>
      </c>
    </row>
    <row r="4188" spans="2:16" ht="25.5">
      <c r="B4188" s="400"/>
      <c r="D4188" s="434"/>
      <c r="F4188" s="103" t="s">
        <v>5762</v>
      </c>
      <c r="H4188" s="214" t="s">
        <v>5762</v>
      </c>
      <c r="J4188" s="46">
        <v>168</v>
      </c>
      <c r="K4188" s="14"/>
      <c r="L4188" s="18">
        <f t="shared" si="201"/>
        <v>168</v>
      </c>
      <c r="M4188" s="14">
        <v>0</v>
      </c>
      <c r="N4188" s="23">
        <v>0</v>
      </c>
      <c r="O4188" s="18">
        <f t="shared" si="202"/>
        <v>0</v>
      </c>
      <c r="P4188" s="16">
        <f t="shared" si="203"/>
        <v>168</v>
      </c>
    </row>
    <row r="4189" spans="2:16" ht="25.5">
      <c r="B4189" s="400"/>
      <c r="D4189" s="434"/>
      <c r="F4189" s="103" t="s">
        <v>5763</v>
      </c>
      <c r="H4189" s="214" t="s">
        <v>8950</v>
      </c>
      <c r="J4189" s="46">
        <v>260</v>
      </c>
      <c r="K4189" s="14"/>
      <c r="L4189" s="18">
        <f t="shared" si="201"/>
        <v>260</v>
      </c>
      <c r="M4189" s="14">
        <v>0</v>
      </c>
      <c r="N4189" s="23">
        <v>0</v>
      </c>
      <c r="O4189" s="18">
        <f t="shared" si="202"/>
        <v>0</v>
      </c>
      <c r="P4189" s="16">
        <f t="shared" si="203"/>
        <v>260</v>
      </c>
    </row>
    <row r="4190" spans="2:16" ht="25.5">
      <c r="B4190" s="400"/>
      <c r="D4190" s="434"/>
      <c r="F4190" s="103" t="s">
        <v>5764</v>
      </c>
      <c r="H4190" s="214" t="s">
        <v>8951</v>
      </c>
      <c r="J4190" s="46">
        <v>448</v>
      </c>
      <c r="K4190" s="14"/>
      <c r="L4190" s="18">
        <f t="shared" si="201"/>
        <v>448</v>
      </c>
      <c r="M4190" s="14">
        <v>0</v>
      </c>
      <c r="N4190" s="23">
        <v>0</v>
      </c>
      <c r="O4190" s="18">
        <f t="shared" si="202"/>
        <v>0</v>
      </c>
      <c r="P4190" s="16">
        <f t="shared" si="203"/>
        <v>448</v>
      </c>
    </row>
    <row r="4191" spans="2:16" ht="25.5">
      <c r="B4191" s="400"/>
      <c r="D4191" s="434"/>
      <c r="F4191" s="103" t="s">
        <v>5765</v>
      </c>
      <c r="H4191" s="214" t="s">
        <v>5765</v>
      </c>
      <c r="J4191" s="46">
        <v>284</v>
      </c>
      <c r="K4191" s="14"/>
      <c r="L4191" s="18">
        <f t="shared" si="201"/>
        <v>284</v>
      </c>
      <c r="M4191" s="14">
        <v>0</v>
      </c>
      <c r="N4191" s="23">
        <v>0</v>
      </c>
      <c r="O4191" s="18">
        <f t="shared" si="202"/>
        <v>0</v>
      </c>
      <c r="P4191" s="16">
        <f t="shared" si="203"/>
        <v>284</v>
      </c>
    </row>
    <row r="4192" spans="2:16" ht="25.5">
      <c r="B4192" s="400"/>
      <c r="D4192" s="434"/>
      <c r="F4192" s="103" t="s">
        <v>5766</v>
      </c>
      <c r="H4192" s="214" t="s">
        <v>5766</v>
      </c>
      <c r="J4192" s="46">
        <v>279</v>
      </c>
      <c r="K4192" s="14"/>
      <c r="L4192" s="18">
        <f t="shared" si="201"/>
        <v>279</v>
      </c>
      <c r="M4192" s="14">
        <v>0</v>
      </c>
      <c r="N4192" s="23">
        <v>0</v>
      </c>
      <c r="O4192" s="18">
        <f t="shared" si="202"/>
        <v>0</v>
      </c>
      <c r="P4192" s="16">
        <f t="shared" si="203"/>
        <v>279</v>
      </c>
    </row>
    <row r="4193" spans="2:16" ht="38.25">
      <c r="B4193" s="400"/>
      <c r="D4193" s="434"/>
      <c r="F4193" s="103" t="s">
        <v>5766</v>
      </c>
      <c r="H4193" s="214" t="s">
        <v>8952</v>
      </c>
      <c r="J4193" s="46">
        <v>157</v>
      </c>
      <c r="K4193" s="14"/>
      <c r="L4193" s="18">
        <f t="shared" si="201"/>
        <v>157</v>
      </c>
      <c r="M4193" s="14">
        <v>0</v>
      </c>
      <c r="N4193" s="23">
        <v>0</v>
      </c>
      <c r="O4193" s="18">
        <f t="shared" si="202"/>
        <v>0</v>
      </c>
      <c r="P4193" s="16">
        <f t="shared" si="203"/>
        <v>157</v>
      </c>
    </row>
    <row r="4194" spans="2:16" ht="25.5">
      <c r="B4194" s="400"/>
      <c r="D4194" s="434"/>
      <c r="F4194" s="103" t="s">
        <v>5767</v>
      </c>
      <c r="H4194" s="214" t="s">
        <v>8953</v>
      </c>
      <c r="J4194" s="46">
        <v>448</v>
      </c>
      <c r="K4194" s="14"/>
      <c r="L4194" s="18">
        <f t="shared" si="201"/>
        <v>448</v>
      </c>
      <c r="M4194" s="14">
        <v>0</v>
      </c>
      <c r="N4194" s="23">
        <v>0</v>
      </c>
      <c r="O4194" s="18">
        <f t="shared" si="202"/>
        <v>0</v>
      </c>
      <c r="P4194" s="16">
        <f t="shared" si="203"/>
        <v>448</v>
      </c>
    </row>
    <row r="4195" spans="2:16" ht="25.5">
      <c r="B4195" s="400"/>
      <c r="D4195" s="434"/>
      <c r="F4195" s="103" t="s">
        <v>5767</v>
      </c>
      <c r="H4195" s="214" t="s">
        <v>8954</v>
      </c>
      <c r="J4195" s="46">
        <v>192</v>
      </c>
      <c r="K4195" s="14"/>
      <c r="L4195" s="18">
        <f t="shared" si="201"/>
        <v>192</v>
      </c>
      <c r="M4195" s="14">
        <v>30</v>
      </c>
      <c r="N4195" s="23">
        <v>0</v>
      </c>
      <c r="O4195" s="18">
        <f t="shared" si="202"/>
        <v>30</v>
      </c>
      <c r="P4195" s="16">
        <f t="shared" si="203"/>
        <v>222</v>
      </c>
    </row>
    <row r="4196" spans="2:16" ht="25.5">
      <c r="B4196" s="400"/>
      <c r="D4196" s="434"/>
      <c r="F4196" s="103" t="s">
        <v>5768</v>
      </c>
      <c r="H4196" s="214" t="s">
        <v>8955</v>
      </c>
      <c r="J4196" s="46">
        <v>100</v>
      </c>
      <c r="K4196" s="14"/>
      <c r="L4196" s="18">
        <f t="shared" si="201"/>
        <v>100</v>
      </c>
      <c r="M4196" s="14">
        <v>0</v>
      </c>
      <c r="N4196" s="23">
        <v>0</v>
      </c>
      <c r="O4196" s="18">
        <f t="shared" si="202"/>
        <v>0</v>
      </c>
      <c r="P4196" s="16">
        <f t="shared" si="203"/>
        <v>100</v>
      </c>
    </row>
    <row r="4197" spans="2:16" ht="25.5">
      <c r="B4197" s="400"/>
      <c r="D4197" s="434"/>
      <c r="F4197" s="103" t="s">
        <v>5768</v>
      </c>
      <c r="H4197" s="214" t="s">
        <v>8956</v>
      </c>
      <c r="J4197" s="46">
        <v>331</v>
      </c>
      <c r="K4197" s="14"/>
      <c r="L4197" s="18">
        <f t="shared" si="201"/>
        <v>331</v>
      </c>
      <c r="M4197" s="14">
        <v>0</v>
      </c>
      <c r="N4197" s="23">
        <v>0</v>
      </c>
      <c r="O4197" s="18">
        <f t="shared" si="202"/>
        <v>0</v>
      </c>
      <c r="P4197" s="16">
        <f t="shared" si="203"/>
        <v>331</v>
      </c>
    </row>
    <row r="4198" spans="2:16" ht="25.5">
      <c r="B4198" s="400"/>
      <c r="D4198" s="434"/>
      <c r="F4198" s="103" t="s">
        <v>5768</v>
      </c>
      <c r="H4198" s="214" t="s">
        <v>5768</v>
      </c>
      <c r="J4198" s="46">
        <v>231</v>
      </c>
      <c r="K4198" s="14"/>
      <c r="L4198" s="18">
        <f t="shared" si="201"/>
        <v>231</v>
      </c>
      <c r="M4198" s="14">
        <v>60</v>
      </c>
      <c r="N4198" s="23">
        <v>0</v>
      </c>
      <c r="O4198" s="18">
        <f t="shared" si="202"/>
        <v>60</v>
      </c>
      <c r="P4198" s="16">
        <f t="shared" si="203"/>
        <v>291</v>
      </c>
    </row>
    <row r="4199" spans="2:16" ht="25.5">
      <c r="B4199" s="400"/>
      <c r="D4199" s="434"/>
      <c r="F4199" s="103" t="s">
        <v>5769</v>
      </c>
      <c r="H4199" s="214" t="s">
        <v>5769</v>
      </c>
      <c r="J4199" s="46">
        <v>358</v>
      </c>
      <c r="K4199" s="14"/>
      <c r="L4199" s="18">
        <f t="shared" si="201"/>
        <v>358</v>
      </c>
      <c r="M4199" s="14">
        <v>0</v>
      </c>
      <c r="N4199" s="23">
        <v>0</v>
      </c>
      <c r="O4199" s="18">
        <f t="shared" si="202"/>
        <v>0</v>
      </c>
      <c r="P4199" s="16">
        <f t="shared" si="203"/>
        <v>358</v>
      </c>
    </row>
    <row r="4200" spans="2:16" ht="25.5">
      <c r="B4200" s="400"/>
      <c r="D4200" s="434"/>
      <c r="F4200" s="103" t="s">
        <v>5770</v>
      </c>
      <c r="H4200" s="214" t="s">
        <v>5770</v>
      </c>
      <c r="J4200" s="46">
        <v>385</v>
      </c>
      <c r="K4200" s="14"/>
      <c r="L4200" s="18">
        <f t="shared" si="201"/>
        <v>385</v>
      </c>
      <c r="M4200" s="14">
        <v>30</v>
      </c>
      <c r="N4200" s="23">
        <v>0</v>
      </c>
      <c r="O4200" s="18">
        <f t="shared" si="202"/>
        <v>30</v>
      </c>
      <c r="P4200" s="16">
        <f t="shared" si="203"/>
        <v>415</v>
      </c>
    </row>
    <row r="4201" spans="2:16" ht="38.25">
      <c r="B4201" s="400"/>
      <c r="D4201" s="434"/>
      <c r="F4201" s="103" t="s">
        <v>5770</v>
      </c>
      <c r="H4201" s="214" t="s">
        <v>8957</v>
      </c>
      <c r="J4201" s="46"/>
      <c r="K4201" s="14"/>
      <c r="L4201" s="18">
        <f t="shared" si="201"/>
        <v>0</v>
      </c>
      <c r="M4201" s="14"/>
      <c r="N4201" s="23"/>
      <c r="O4201" s="18">
        <f t="shared" si="202"/>
        <v>0</v>
      </c>
      <c r="P4201" s="16">
        <f t="shared" si="203"/>
        <v>0</v>
      </c>
    </row>
    <row r="4202" spans="2:16" ht="25.5">
      <c r="B4202" s="400"/>
      <c r="D4202" s="434"/>
      <c r="F4202" s="103" t="s">
        <v>5771</v>
      </c>
      <c r="H4202" s="214" t="s">
        <v>8958</v>
      </c>
      <c r="J4202" s="46">
        <v>230</v>
      </c>
      <c r="K4202" s="14"/>
      <c r="L4202" s="18">
        <f t="shared" si="201"/>
        <v>230</v>
      </c>
      <c r="M4202" s="14">
        <v>0</v>
      </c>
      <c r="N4202" s="23">
        <v>0</v>
      </c>
      <c r="O4202" s="18">
        <f t="shared" si="202"/>
        <v>0</v>
      </c>
      <c r="P4202" s="16">
        <f t="shared" si="203"/>
        <v>230</v>
      </c>
    </row>
    <row r="4203" spans="2:16" ht="38.25">
      <c r="B4203" s="400"/>
      <c r="D4203" s="434"/>
      <c r="F4203" s="103" t="s">
        <v>5772</v>
      </c>
      <c r="H4203" s="214" t="s">
        <v>8959</v>
      </c>
      <c r="J4203" s="46">
        <v>446</v>
      </c>
      <c r="K4203" s="14"/>
      <c r="L4203" s="18">
        <f t="shared" si="201"/>
        <v>446</v>
      </c>
      <c r="M4203" s="14">
        <v>0</v>
      </c>
      <c r="N4203" s="23">
        <v>0</v>
      </c>
      <c r="O4203" s="18">
        <f t="shared" si="202"/>
        <v>0</v>
      </c>
      <c r="P4203" s="16">
        <f t="shared" si="203"/>
        <v>446</v>
      </c>
    </row>
    <row r="4204" spans="2:16" ht="38.25">
      <c r="B4204" s="400"/>
      <c r="D4204" s="434"/>
      <c r="F4204" s="103" t="s">
        <v>5772</v>
      </c>
      <c r="H4204" s="214" t="s">
        <v>8960</v>
      </c>
      <c r="J4204" s="46"/>
      <c r="K4204" s="14"/>
      <c r="L4204" s="18">
        <f t="shared" si="201"/>
        <v>0</v>
      </c>
      <c r="M4204" s="14"/>
      <c r="N4204" s="23"/>
      <c r="O4204" s="18">
        <f t="shared" si="202"/>
        <v>0</v>
      </c>
      <c r="P4204" s="16">
        <f t="shared" si="203"/>
        <v>0</v>
      </c>
    </row>
    <row r="4205" spans="2:16" ht="25.5">
      <c r="B4205" s="400"/>
      <c r="D4205" s="434"/>
      <c r="F4205" s="103" t="s">
        <v>5772</v>
      </c>
      <c r="H4205" s="214" t="s">
        <v>8961</v>
      </c>
      <c r="J4205" s="46">
        <v>350</v>
      </c>
      <c r="K4205" s="14"/>
      <c r="L4205" s="18">
        <f t="shared" si="201"/>
        <v>350</v>
      </c>
      <c r="M4205" s="14">
        <v>0</v>
      </c>
      <c r="N4205" s="23">
        <v>0</v>
      </c>
      <c r="O4205" s="18">
        <f t="shared" si="202"/>
        <v>0</v>
      </c>
      <c r="P4205" s="16">
        <f t="shared" si="203"/>
        <v>350</v>
      </c>
    </row>
    <row r="4206" spans="2:16" ht="25.5">
      <c r="B4206" s="400"/>
      <c r="D4206" s="434"/>
      <c r="F4206" s="103" t="s">
        <v>5773</v>
      </c>
      <c r="H4206" s="214" t="s">
        <v>5773</v>
      </c>
      <c r="J4206" s="46">
        <v>225</v>
      </c>
      <c r="K4206" s="14"/>
      <c r="L4206" s="18">
        <f t="shared" si="201"/>
        <v>225</v>
      </c>
      <c r="M4206" s="14">
        <v>0</v>
      </c>
      <c r="N4206" s="23">
        <v>0</v>
      </c>
      <c r="O4206" s="18">
        <f t="shared" si="202"/>
        <v>0</v>
      </c>
      <c r="P4206" s="16">
        <f t="shared" si="203"/>
        <v>225</v>
      </c>
    </row>
    <row r="4207" spans="2:16" ht="38.25">
      <c r="B4207" s="400"/>
      <c r="D4207" s="434"/>
      <c r="F4207" s="103" t="s">
        <v>5773</v>
      </c>
      <c r="H4207" s="214" t="s">
        <v>8962</v>
      </c>
      <c r="J4207" s="46">
        <v>300</v>
      </c>
      <c r="K4207" s="14"/>
      <c r="L4207" s="18">
        <f t="shared" si="201"/>
        <v>300</v>
      </c>
      <c r="M4207" s="14">
        <v>0</v>
      </c>
      <c r="N4207" s="23">
        <v>0</v>
      </c>
      <c r="O4207" s="18">
        <f t="shared" si="202"/>
        <v>0</v>
      </c>
      <c r="P4207" s="16">
        <f t="shared" si="203"/>
        <v>300</v>
      </c>
    </row>
    <row r="4208" spans="2:16" ht="25.5">
      <c r="B4208" s="400"/>
      <c r="D4208" s="434"/>
      <c r="F4208" s="103" t="s">
        <v>5774</v>
      </c>
      <c r="H4208" s="214" t="s">
        <v>8963</v>
      </c>
      <c r="J4208" s="46">
        <v>180</v>
      </c>
      <c r="K4208" s="14"/>
      <c r="L4208" s="18">
        <f t="shared" si="201"/>
        <v>180</v>
      </c>
      <c r="M4208" s="14">
        <v>40</v>
      </c>
      <c r="N4208" s="23">
        <v>0</v>
      </c>
      <c r="O4208" s="18">
        <f t="shared" si="202"/>
        <v>40</v>
      </c>
      <c r="P4208" s="16">
        <f t="shared" si="203"/>
        <v>220</v>
      </c>
    </row>
    <row r="4209" spans="2:16" ht="25.5">
      <c r="B4209" s="400"/>
      <c r="D4209" s="434"/>
      <c r="F4209" s="103" t="s">
        <v>5775</v>
      </c>
      <c r="H4209" s="214" t="s">
        <v>5775</v>
      </c>
      <c r="J4209" s="46">
        <v>578</v>
      </c>
      <c r="K4209" s="14"/>
      <c r="L4209" s="18">
        <f t="shared" si="201"/>
        <v>578</v>
      </c>
      <c r="M4209" s="14">
        <v>0</v>
      </c>
      <c r="N4209" s="23">
        <v>0</v>
      </c>
      <c r="O4209" s="18">
        <f t="shared" si="202"/>
        <v>0</v>
      </c>
      <c r="P4209" s="16">
        <f t="shared" si="203"/>
        <v>578</v>
      </c>
    </row>
    <row r="4210" spans="2:16" ht="25.5">
      <c r="B4210" s="400"/>
      <c r="D4210" s="434"/>
      <c r="F4210" s="103" t="s">
        <v>5776</v>
      </c>
      <c r="H4210" s="214" t="s">
        <v>5776</v>
      </c>
      <c r="J4210" s="46">
        <v>290</v>
      </c>
      <c r="K4210" s="14"/>
      <c r="L4210" s="18">
        <f t="shared" si="201"/>
        <v>290</v>
      </c>
      <c r="M4210" s="14">
        <v>0</v>
      </c>
      <c r="N4210" s="23">
        <v>0</v>
      </c>
      <c r="O4210" s="18">
        <f t="shared" si="202"/>
        <v>0</v>
      </c>
      <c r="P4210" s="16">
        <f t="shared" si="203"/>
        <v>290</v>
      </c>
    </row>
    <row r="4211" spans="2:16" ht="25.5">
      <c r="B4211" s="400"/>
      <c r="D4211" s="434"/>
      <c r="F4211" s="103" t="s">
        <v>5776</v>
      </c>
      <c r="H4211" s="214" t="s">
        <v>8964</v>
      </c>
      <c r="J4211" s="46">
        <v>313</v>
      </c>
      <c r="K4211" s="14"/>
      <c r="L4211" s="18">
        <f t="shared" si="201"/>
        <v>313</v>
      </c>
      <c r="M4211" s="14">
        <v>0</v>
      </c>
      <c r="N4211" s="23">
        <v>0</v>
      </c>
      <c r="O4211" s="18">
        <f t="shared" si="202"/>
        <v>0</v>
      </c>
      <c r="P4211" s="16">
        <f t="shared" si="203"/>
        <v>313</v>
      </c>
    </row>
    <row r="4212" spans="2:16" ht="38.25">
      <c r="B4212" s="400"/>
      <c r="D4212" s="434"/>
      <c r="F4212" s="103" t="s">
        <v>5777</v>
      </c>
      <c r="H4212" s="214" t="s">
        <v>8965</v>
      </c>
      <c r="J4212" s="46"/>
      <c r="K4212" s="14"/>
      <c r="L4212" s="18">
        <f t="shared" si="201"/>
        <v>0</v>
      </c>
      <c r="M4212" s="14"/>
      <c r="N4212" s="23"/>
      <c r="O4212" s="18">
        <f t="shared" si="202"/>
        <v>0</v>
      </c>
      <c r="P4212" s="16">
        <f t="shared" si="203"/>
        <v>0</v>
      </c>
    </row>
    <row r="4213" spans="2:16" ht="25.5">
      <c r="B4213" s="400"/>
      <c r="D4213" s="434"/>
      <c r="F4213" s="103" t="s">
        <v>5778</v>
      </c>
      <c r="H4213" s="214" t="s">
        <v>5778</v>
      </c>
      <c r="J4213" s="46">
        <v>0</v>
      </c>
      <c r="K4213" s="14"/>
      <c r="L4213" s="18">
        <f t="shared" si="201"/>
        <v>0</v>
      </c>
      <c r="M4213" s="14">
        <v>10</v>
      </c>
      <c r="N4213" s="23">
        <v>0</v>
      </c>
      <c r="O4213" s="18">
        <f t="shared" si="202"/>
        <v>10</v>
      </c>
      <c r="P4213" s="16">
        <f t="shared" si="203"/>
        <v>10</v>
      </c>
    </row>
    <row r="4214" spans="2:16" ht="25.5">
      <c r="B4214" s="400"/>
      <c r="D4214" s="434"/>
      <c r="F4214" s="103" t="s">
        <v>5779</v>
      </c>
      <c r="H4214" s="214" t="s">
        <v>5779</v>
      </c>
      <c r="J4214" s="46"/>
      <c r="K4214" s="14"/>
      <c r="L4214" s="18">
        <f t="shared" si="201"/>
        <v>0</v>
      </c>
      <c r="M4214" s="14"/>
      <c r="N4214" s="23"/>
      <c r="O4214" s="18">
        <f t="shared" si="202"/>
        <v>0</v>
      </c>
      <c r="P4214" s="16">
        <f t="shared" si="203"/>
        <v>0</v>
      </c>
    </row>
    <row r="4215" spans="2:16" ht="38.25">
      <c r="B4215" s="400"/>
      <c r="D4215" s="434"/>
      <c r="F4215" s="103" t="s">
        <v>5779</v>
      </c>
      <c r="H4215" s="214" t="s">
        <v>8966</v>
      </c>
      <c r="J4215" s="46">
        <v>410</v>
      </c>
      <c r="K4215" s="14"/>
      <c r="L4215" s="18">
        <f t="shared" si="201"/>
        <v>410</v>
      </c>
      <c r="M4215" s="14">
        <v>0</v>
      </c>
      <c r="N4215" s="23">
        <v>0</v>
      </c>
      <c r="O4215" s="18">
        <f t="shared" si="202"/>
        <v>0</v>
      </c>
      <c r="P4215" s="16">
        <f t="shared" si="203"/>
        <v>410</v>
      </c>
    </row>
    <row r="4216" spans="2:16" ht="25.5">
      <c r="B4216" s="400"/>
      <c r="D4216" s="434"/>
      <c r="F4216" s="103" t="s">
        <v>5779</v>
      </c>
      <c r="H4216" s="214" t="s">
        <v>8967</v>
      </c>
      <c r="J4216" s="46">
        <v>264</v>
      </c>
      <c r="K4216" s="14"/>
      <c r="L4216" s="18">
        <f t="shared" si="201"/>
        <v>264</v>
      </c>
      <c r="M4216" s="14">
        <v>0</v>
      </c>
      <c r="N4216" s="23">
        <v>0</v>
      </c>
      <c r="O4216" s="18">
        <f t="shared" si="202"/>
        <v>0</v>
      </c>
      <c r="P4216" s="16">
        <f t="shared" si="203"/>
        <v>264</v>
      </c>
    </row>
    <row r="4217" spans="2:16" ht="25.5">
      <c r="B4217" s="400"/>
      <c r="D4217" s="434"/>
      <c r="F4217" s="103" t="s">
        <v>5780</v>
      </c>
      <c r="H4217" s="214" t="s">
        <v>5780</v>
      </c>
      <c r="J4217" s="46">
        <v>404</v>
      </c>
      <c r="K4217" s="14"/>
      <c r="L4217" s="18">
        <f t="shared" si="201"/>
        <v>404</v>
      </c>
      <c r="M4217" s="14">
        <v>0</v>
      </c>
      <c r="N4217" s="23">
        <v>0</v>
      </c>
      <c r="O4217" s="18">
        <f t="shared" si="202"/>
        <v>0</v>
      </c>
      <c r="P4217" s="16">
        <f t="shared" si="203"/>
        <v>404</v>
      </c>
    </row>
    <row r="4218" spans="2:16">
      <c r="B4218" s="400"/>
      <c r="D4218" s="434"/>
      <c r="F4218" s="103" t="s">
        <v>5781</v>
      </c>
      <c r="H4218" s="214" t="s">
        <v>5781</v>
      </c>
      <c r="J4218" s="46"/>
      <c r="K4218" s="14"/>
      <c r="L4218" s="18">
        <f t="shared" si="201"/>
        <v>0</v>
      </c>
      <c r="M4218" s="14"/>
      <c r="N4218" s="23"/>
      <c r="O4218" s="18">
        <f t="shared" si="202"/>
        <v>0</v>
      </c>
      <c r="P4218" s="16">
        <f t="shared" si="203"/>
        <v>0</v>
      </c>
    </row>
    <row r="4219" spans="2:16">
      <c r="B4219" s="400"/>
      <c r="D4219" s="434"/>
      <c r="F4219" s="103" t="s">
        <v>5782</v>
      </c>
      <c r="H4219" s="214" t="s">
        <v>5782</v>
      </c>
      <c r="J4219" s="46"/>
      <c r="K4219" s="14"/>
      <c r="L4219" s="18">
        <f t="shared" si="201"/>
        <v>0</v>
      </c>
      <c r="M4219" s="14"/>
      <c r="N4219" s="23"/>
      <c r="O4219" s="18">
        <f t="shared" si="202"/>
        <v>0</v>
      </c>
      <c r="P4219" s="16">
        <f t="shared" si="203"/>
        <v>0</v>
      </c>
    </row>
    <row r="4220" spans="2:16">
      <c r="B4220" s="400"/>
      <c r="D4220" s="434"/>
      <c r="F4220" s="103" t="s">
        <v>5783</v>
      </c>
      <c r="H4220" s="214" t="s">
        <v>5783</v>
      </c>
      <c r="J4220" s="46"/>
      <c r="K4220" s="14"/>
      <c r="L4220" s="18">
        <f t="shared" si="201"/>
        <v>0</v>
      </c>
      <c r="M4220" s="14"/>
      <c r="N4220" s="23"/>
      <c r="O4220" s="18">
        <f t="shared" si="202"/>
        <v>0</v>
      </c>
      <c r="P4220" s="16">
        <f t="shared" si="203"/>
        <v>0</v>
      </c>
    </row>
    <row r="4221" spans="2:16" ht="25.5">
      <c r="B4221" s="400"/>
      <c r="D4221" s="434"/>
      <c r="F4221" s="103" t="s">
        <v>5784</v>
      </c>
      <c r="H4221" s="214" t="s">
        <v>5784</v>
      </c>
      <c r="J4221" s="46"/>
      <c r="K4221" s="14"/>
      <c r="L4221" s="18">
        <f t="shared" si="201"/>
        <v>0</v>
      </c>
      <c r="M4221" s="14"/>
      <c r="N4221" s="23"/>
      <c r="O4221" s="18">
        <f t="shared" si="202"/>
        <v>0</v>
      </c>
      <c r="P4221" s="16">
        <f t="shared" si="203"/>
        <v>0</v>
      </c>
    </row>
    <row r="4222" spans="2:16" ht="25.5">
      <c r="B4222" s="400"/>
      <c r="D4222" s="434"/>
      <c r="F4222" s="103" t="s">
        <v>5785</v>
      </c>
      <c r="H4222" s="214" t="s">
        <v>5785</v>
      </c>
      <c r="J4222" s="46"/>
      <c r="K4222" s="14"/>
      <c r="L4222" s="18">
        <f t="shared" si="201"/>
        <v>0</v>
      </c>
      <c r="M4222" s="14"/>
      <c r="N4222" s="23"/>
      <c r="O4222" s="18">
        <f t="shared" si="202"/>
        <v>0</v>
      </c>
      <c r="P4222" s="16">
        <f t="shared" si="203"/>
        <v>0</v>
      </c>
    </row>
    <row r="4223" spans="2:16" ht="25.5">
      <c r="B4223" s="400"/>
      <c r="D4223" s="434"/>
      <c r="F4223" s="103" t="s">
        <v>5786</v>
      </c>
      <c r="H4223" s="214" t="s">
        <v>8968</v>
      </c>
      <c r="J4223" s="46"/>
      <c r="K4223" s="14"/>
      <c r="L4223" s="18">
        <f t="shared" si="201"/>
        <v>0</v>
      </c>
      <c r="M4223" s="14"/>
      <c r="N4223" s="23"/>
      <c r="O4223" s="18">
        <f t="shared" si="202"/>
        <v>0</v>
      </c>
      <c r="P4223" s="16">
        <f t="shared" si="203"/>
        <v>0</v>
      </c>
    </row>
    <row r="4224" spans="2:16" ht="25.5">
      <c r="B4224" s="400"/>
      <c r="D4224" s="434"/>
      <c r="F4224" s="103" t="s">
        <v>5787</v>
      </c>
      <c r="H4224" s="214" t="s">
        <v>5787</v>
      </c>
      <c r="J4224" s="46"/>
      <c r="K4224" s="14"/>
      <c r="L4224" s="18">
        <f t="shared" si="201"/>
        <v>0</v>
      </c>
      <c r="M4224" s="14"/>
      <c r="N4224" s="23"/>
      <c r="O4224" s="18">
        <f t="shared" si="202"/>
        <v>0</v>
      </c>
      <c r="P4224" s="16">
        <f t="shared" si="203"/>
        <v>0</v>
      </c>
    </row>
    <row r="4225" spans="2:16" ht="25.5">
      <c r="B4225" s="400"/>
      <c r="D4225" s="434"/>
      <c r="F4225" s="103" t="s">
        <v>5788</v>
      </c>
      <c r="H4225" s="214" t="s">
        <v>5788</v>
      </c>
      <c r="J4225" s="46"/>
      <c r="K4225" s="14"/>
      <c r="L4225" s="18">
        <f t="shared" si="201"/>
        <v>0</v>
      </c>
      <c r="M4225" s="14"/>
      <c r="N4225" s="23"/>
      <c r="O4225" s="18">
        <f t="shared" si="202"/>
        <v>0</v>
      </c>
      <c r="P4225" s="16">
        <f t="shared" si="203"/>
        <v>0</v>
      </c>
    </row>
    <row r="4226" spans="2:16">
      <c r="B4226" s="400"/>
      <c r="D4226" s="434"/>
      <c r="F4226" s="103" t="s">
        <v>5789</v>
      </c>
      <c r="H4226" s="214" t="s">
        <v>5789</v>
      </c>
      <c r="J4226" s="46"/>
      <c r="K4226" s="14"/>
      <c r="L4226" s="18">
        <f t="shared" si="201"/>
        <v>0</v>
      </c>
      <c r="M4226" s="14"/>
      <c r="N4226" s="23"/>
      <c r="O4226" s="18">
        <f t="shared" si="202"/>
        <v>0</v>
      </c>
      <c r="P4226" s="16">
        <f t="shared" si="203"/>
        <v>0</v>
      </c>
    </row>
    <row r="4227" spans="2:16">
      <c r="B4227" s="400"/>
      <c r="D4227" s="434"/>
      <c r="F4227" s="103" t="s">
        <v>5790</v>
      </c>
      <c r="H4227" s="214" t="s">
        <v>5790</v>
      </c>
      <c r="J4227" s="46"/>
      <c r="K4227" s="14"/>
      <c r="L4227" s="18">
        <f t="shared" si="201"/>
        <v>0</v>
      </c>
      <c r="M4227" s="14"/>
      <c r="N4227" s="23"/>
      <c r="O4227" s="18">
        <f t="shared" si="202"/>
        <v>0</v>
      </c>
      <c r="P4227" s="16">
        <f t="shared" si="203"/>
        <v>0</v>
      </c>
    </row>
    <row r="4228" spans="2:16">
      <c r="B4228" s="400"/>
      <c r="D4228" s="434"/>
      <c r="F4228" s="103" t="s">
        <v>5791</v>
      </c>
      <c r="H4228" s="214" t="s">
        <v>5791</v>
      </c>
      <c r="J4228" s="46"/>
      <c r="K4228" s="14"/>
      <c r="L4228" s="18">
        <f t="shared" si="201"/>
        <v>0</v>
      </c>
      <c r="M4228" s="14"/>
      <c r="N4228" s="23"/>
      <c r="O4228" s="18">
        <f t="shared" si="202"/>
        <v>0</v>
      </c>
      <c r="P4228" s="16">
        <f t="shared" si="203"/>
        <v>0</v>
      </c>
    </row>
    <row r="4229" spans="2:16" ht="25.5">
      <c r="B4229" s="400"/>
      <c r="D4229" s="434"/>
      <c r="F4229" s="103" t="s">
        <v>5792</v>
      </c>
      <c r="H4229" s="214" t="s">
        <v>5792</v>
      </c>
      <c r="J4229" s="46"/>
      <c r="K4229" s="14"/>
      <c r="L4229" s="18">
        <f t="shared" si="201"/>
        <v>0</v>
      </c>
      <c r="M4229" s="14"/>
      <c r="N4229" s="23"/>
      <c r="O4229" s="18">
        <f t="shared" si="202"/>
        <v>0</v>
      </c>
      <c r="P4229" s="16">
        <f t="shared" si="203"/>
        <v>0</v>
      </c>
    </row>
    <row r="4230" spans="2:16" ht="25.5">
      <c r="B4230" s="400"/>
      <c r="D4230" s="434"/>
      <c r="F4230" s="103" t="s">
        <v>5793</v>
      </c>
      <c r="H4230" s="214" t="s">
        <v>5793</v>
      </c>
      <c r="J4230" s="46"/>
      <c r="K4230" s="14"/>
      <c r="L4230" s="18">
        <f t="shared" si="201"/>
        <v>0</v>
      </c>
      <c r="M4230" s="14"/>
      <c r="N4230" s="23"/>
      <c r="O4230" s="18">
        <f t="shared" si="202"/>
        <v>0</v>
      </c>
      <c r="P4230" s="16">
        <f t="shared" si="203"/>
        <v>0</v>
      </c>
    </row>
    <row r="4231" spans="2:16" ht="25.5">
      <c r="B4231" s="400"/>
      <c r="D4231" s="434"/>
      <c r="F4231" s="103" t="s">
        <v>5794</v>
      </c>
      <c r="H4231" s="214" t="s">
        <v>5794</v>
      </c>
      <c r="J4231" s="46"/>
      <c r="K4231" s="14"/>
      <c r="L4231" s="18">
        <f t="shared" si="201"/>
        <v>0</v>
      </c>
      <c r="M4231" s="14"/>
      <c r="N4231" s="23"/>
      <c r="O4231" s="18">
        <f t="shared" si="202"/>
        <v>0</v>
      </c>
      <c r="P4231" s="16">
        <f t="shared" si="203"/>
        <v>0</v>
      </c>
    </row>
    <row r="4232" spans="2:16">
      <c r="B4232" s="400"/>
      <c r="D4232" s="434"/>
      <c r="F4232" s="103" t="s">
        <v>5795</v>
      </c>
      <c r="H4232" s="214" t="s">
        <v>5795</v>
      </c>
      <c r="J4232" s="46"/>
      <c r="K4232" s="14"/>
      <c r="L4232" s="18">
        <f t="shared" si="201"/>
        <v>0</v>
      </c>
      <c r="M4232" s="14"/>
      <c r="N4232" s="23"/>
      <c r="O4232" s="18">
        <f t="shared" si="202"/>
        <v>0</v>
      </c>
      <c r="P4232" s="16">
        <f t="shared" si="203"/>
        <v>0</v>
      </c>
    </row>
    <row r="4233" spans="2:16" ht="25.5">
      <c r="B4233" s="400"/>
      <c r="D4233" s="434"/>
      <c r="F4233" s="103" t="s">
        <v>5796</v>
      </c>
      <c r="H4233" s="214" t="s">
        <v>5796</v>
      </c>
      <c r="J4233" s="46"/>
      <c r="K4233" s="14"/>
      <c r="L4233" s="18">
        <f t="shared" si="201"/>
        <v>0</v>
      </c>
      <c r="M4233" s="14"/>
      <c r="N4233" s="23"/>
      <c r="O4233" s="18">
        <f t="shared" si="202"/>
        <v>0</v>
      </c>
      <c r="P4233" s="16">
        <f t="shared" si="203"/>
        <v>0</v>
      </c>
    </row>
    <row r="4234" spans="2:16">
      <c r="B4234" s="400"/>
      <c r="D4234" s="434"/>
      <c r="F4234" s="103" t="s">
        <v>5797</v>
      </c>
      <c r="H4234" s="214" t="s">
        <v>8969</v>
      </c>
      <c r="J4234" s="46"/>
      <c r="K4234" s="14"/>
      <c r="L4234" s="18">
        <f t="shared" si="201"/>
        <v>0</v>
      </c>
      <c r="M4234" s="14"/>
      <c r="N4234" s="23"/>
      <c r="O4234" s="18">
        <f t="shared" si="202"/>
        <v>0</v>
      </c>
      <c r="P4234" s="16">
        <f t="shared" si="203"/>
        <v>0</v>
      </c>
    </row>
    <row r="4235" spans="2:16" ht="25.5">
      <c r="B4235" s="400"/>
      <c r="D4235" s="434"/>
      <c r="F4235" s="103" t="s">
        <v>5798</v>
      </c>
      <c r="H4235" s="214" t="s">
        <v>5798</v>
      </c>
      <c r="J4235" s="46"/>
      <c r="K4235" s="14"/>
      <c r="L4235" s="18">
        <f t="shared" si="201"/>
        <v>0</v>
      </c>
      <c r="M4235" s="14"/>
      <c r="N4235" s="23"/>
      <c r="O4235" s="18">
        <f t="shared" si="202"/>
        <v>0</v>
      </c>
      <c r="P4235" s="16">
        <f t="shared" si="203"/>
        <v>0</v>
      </c>
    </row>
    <row r="4236" spans="2:16" ht="25.5">
      <c r="B4236" s="400"/>
      <c r="D4236" s="434"/>
      <c r="F4236" s="103" t="s">
        <v>5799</v>
      </c>
      <c r="H4236" s="214" t="s">
        <v>8970</v>
      </c>
      <c r="J4236" s="46"/>
      <c r="K4236" s="14"/>
      <c r="L4236" s="18">
        <f t="shared" si="201"/>
        <v>0</v>
      </c>
      <c r="M4236" s="14"/>
      <c r="N4236" s="23"/>
      <c r="O4236" s="18">
        <f t="shared" si="202"/>
        <v>0</v>
      </c>
      <c r="P4236" s="16">
        <f t="shared" si="203"/>
        <v>0</v>
      </c>
    </row>
    <row r="4237" spans="2:16" ht="25.5">
      <c r="B4237" s="400"/>
      <c r="D4237" s="434"/>
      <c r="F4237" s="103" t="s">
        <v>5800</v>
      </c>
      <c r="H4237" s="214" t="s">
        <v>8971</v>
      </c>
      <c r="J4237" s="46"/>
      <c r="K4237" s="14"/>
      <c r="L4237" s="18">
        <f t="shared" si="201"/>
        <v>0</v>
      </c>
      <c r="M4237" s="14"/>
      <c r="N4237" s="23"/>
      <c r="O4237" s="18">
        <f t="shared" si="202"/>
        <v>0</v>
      </c>
      <c r="P4237" s="16">
        <f t="shared" si="203"/>
        <v>0</v>
      </c>
    </row>
    <row r="4238" spans="2:16" ht="25.5">
      <c r="B4238" s="400"/>
      <c r="D4238" s="434"/>
      <c r="F4238" s="103" t="s">
        <v>5801</v>
      </c>
      <c r="H4238" s="214" t="s">
        <v>8972</v>
      </c>
      <c r="J4238" s="46"/>
      <c r="K4238" s="14"/>
      <c r="L4238" s="18">
        <f t="shared" si="201"/>
        <v>0</v>
      </c>
      <c r="M4238" s="14"/>
      <c r="N4238" s="23"/>
      <c r="O4238" s="18">
        <f t="shared" si="202"/>
        <v>0</v>
      </c>
      <c r="P4238" s="16">
        <f t="shared" si="203"/>
        <v>0</v>
      </c>
    </row>
    <row r="4239" spans="2:16" ht="25.5">
      <c r="B4239" s="400"/>
      <c r="D4239" s="434"/>
      <c r="F4239" s="103" t="s">
        <v>5801</v>
      </c>
      <c r="H4239" s="214" t="s">
        <v>5801</v>
      </c>
      <c r="J4239" s="46"/>
      <c r="K4239" s="14"/>
      <c r="L4239" s="18">
        <f t="shared" si="201"/>
        <v>0</v>
      </c>
      <c r="M4239" s="14"/>
      <c r="N4239" s="23"/>
      <c r="O4239" s="18">
        <f t="shared" si="202"/>
        <v>0</v>
      </c>
      <c r="P4239" s="16">
        <f t="shared" si="203"/>
        <v>0</v>
      </c>
    </row>
    <row r="4240" spans="2:16" ht="25.5">
      <c r="B4240" s="400"/>
      <c r="D4240" s="434"/>
      <c r="F4240" s="103" t="s">
        <v>5802</v>
      </c>
      <c r="H4240" s="214" t="s">
        <v>5802</v>
      </c>
      <c r="J4240" s="46"/>
      <c r="K4240" s="14"/>
      <c r="L4240" s="18">
        <f t="shared" si="201"/>
        <v>0</v>
      </c>
      <c r="M4240" s="14"/>
      <c r="N4240" s="23"/>
      <c r="O4240" s="18">
        <f t="shared" si="202"/>
        <v>0</v>
      </c>
      <c r="P4240" s="16">
        <f t="shared" si="203"/>
        <v>0</v>
      </c>
    </row>
    <row r="4241" spans="2:16" ht="25.5">
      <c r="B4241" s="400"/>
      <c r="D4241" s="434"/>
      <c r="F4241" s="103" t="s">
        <v>5803</v>
      </c>
      <c r="H4241" s="214" t="s">
        <v>5803</v>
      </c>
      <c r="J4241" s="46"/>
      <c r="K4241" s="14"/>
      <c r="L4241" s="18">
        <f t="shared" si="201"/>
        <v>0</v>
      </c>
      <c r="M4241" s="14"/>
      <c r="N4241" s="23"/>
      <c r="O4241" s="18">
        <f t="shared" si="202"/>
        <v>0</v>
      </c>
      <c r="P4241" s="16">
        <f t="shared" si="203"/>
        <v>0</v>
      </c>
    </row>
    <row r="4242" spans="2:16">
      <c r="B4242" s="400"/>
      <c r="D4242" s="434"/>
      <c r="F4242" s="103" t="s">
        <v>5804</v>
      </c>
      <c r="H4242" s="214" t="s">
        <v>5804</v>
      </c>
      <c r="J4242" s="46"/>
      <c r="K4242" s="14"/>
      <c r="L4242" s="18">
        <f t="shared" si="201"/>
        <v>0</v>
      </c>
      <c r="M4242" s="14"/>
      <c r="N4242" s="23"/>
      <c r="O4242" s="18">
        <f t="shared" si="202"/>
        <v>0</v>
      </c>
      <c r="P4242" s="16">
        <f t="shared" si="203"/>
        <v>0</v>
      </c>
    </row>
    <row r="4243" spans="2:16">
      <c r="B4243" s="400"/>
      <c r="D4243" s="434"/>
      <c r="F4243" s="103" t="s">
        <v>5805</v>
      </c>
      <c r="H4243" s="214" t="s">
        <v>5805</v>
      </c>
      <c r="J4243" s="46"/>
      <c r="K4243" s="14"/>
      <c r="L4243" s="18">
        <f t="shared" si="201"/>
        <v>0</v>
      </c>
      <c r="M4243" s="14"/>
      <c r="N4243" s="23"/>
      <c r="O4243" s="18">
        <f t="shared" si="202"/>
        <v>0</v>
      </c>
      <c r="P4243" s="16">
        <f t="shared" si="203"/>
        <v>0</v>
      </c>
    </row>
    <row r="4244" spans="2:16" ht="25.5">
      <c r="B4244" s="400"/>
      <c r="D4244" s="434"/>
      <c r="F4244" s="103" t="s">
        <v>5806</v>
      </c>
      <c r="H4244" s="214" t="s">
        <v>5806</v>
      </c>
      <c r="J4244" s="46"/>
      <c r="K4244" s="14"/>
      <c r="L4244" s="18">
        <f t="shared" si="201"/>
        <v>0</v>
      </c>
      <c r="M4244" s="14"/>
      <c r="N4244" s="23"/>
      <c r="O4244" s="18">
        <f t="shared" si="202"/>
        <v>0</v>
      </c>
      <c r="P4244" s="16">
        <f t="shared" si="203"/>
        <v>0</v>
      </c>
    </row>
    <row r="4245" spans="2:16" ht="25.5">
      <c r="B4245" s="400"/>
      <c r="D4245" s="434"/>
      <c r="F4245" s="103" t="s">
        <v>5807</v>
      </c>
      <c r="H4245" s="214" t="s">
        <v>5807</v>
      </c>
      <c r="J4245" s="46"/>
      <c r="K4245" s="14"/>
      <c r="L4245" s="18">
        <f t="shared" si="201"/>
        <v>0</v>
      </c>
      <c r="M4245" s="14"/>
      <c r="N4245" s="23"/>
      <c r="O4245" s="18">
        <f t="shared" si="202"/>
        <v>0</v>
      </c>
      <c r="P4245" s="16">
        <f t="shared" si="203"/>
        <v>0</v>
      </c>
    </row>
    <row r="4246" spans="2:16" ht="25.5">
      <c r="B4246" s="400"/>
      <c r="D4246" s="434"/>
      <c r="F4246" s="103" t="s">
        <v>5808</v>
      </c>
      <c r="H4246" s="214" t="s">
        <v>5808</v>
      </c>
      <c r="J4246" s="46"/>
      <c r="K4246" s="14"/>
      <c r="L4246" s="18">
        <f t="shared" si="201"/>
        <v>0</v>
      </c>
      <c r="M4246" s="14"/>
      <c r="N4246" s="23"/>
      <c r="O4246" s="18">
        <f t="shared" si="202"/>
        <v>0</v>
      </c>
      <c r="P4246" s="16">
        <f t="shared" si="203"/>
        <v>0</v>
      </c>
    </row>
    <row r="4247" spans="2:16" ht="25.5">
      <c r="B4247" s="400"/>
      <c r="D4247" s="434"/>
      <c r="F4247" s="103" t="s">
        <v>5809</v>
      </c>
      <c r="H4247" s="214" t="s">
        <v>5809</v>
      </c>
      <c r="J4247" s="46"/>
      <c r="K4247" s="14"/>
      <c r="L4247" s="18">
        <f t="shared" si="201"/>
        <v>0</v>
      </c>
      <c r="M4247" s="14"/>
      <c r="N4247" s="23"/>
      <c r="O4247" s="18">
        <f t="shared" si="202"/>
        <v>0</v>
      </c>
      <c r="P4247" s="16">
        <f t="shared" si="203"/>
        <v>0</v>
      </c>
    </row>
    <row r="4248" spans="2:16" ht="25.5">
      <c r="B4248" s="400"/>
      <c r="D4248" s="434"/>
      <c r="F4248" s="103" t="s">
        <v>5810</v>
      </c>
      <c r="H4248" s="214" t="s">
        <v>5810</v>
      </c>
      <c r="J4248" s="46"/>
      <c r="K4248" s="14"/>
      <c r="L4248" s="18">
        <f t="shared" si="201"/>
        <v>0</v>
      </c>
      <c r="M4248" s="14"/>
      <c r="N4248" s="23"/>
      <c r="O4248" s="18">
        <f t="shared" si="202"/>
        <v>0</v>
      </c>
      <c r="P4248" s="16">
        <f t="shared" si="203"/>
        <v>0</v>
      </c>
    </row>
    <row r="4249" spans="2:16" ht="25.5">
      <c r="B4249" s="400"/>
      <c r="D4249" s="434"/>
      <c r="F4249" s="103" t="s">
        <v>5811</v>
      </c>
      <c r="H4249" s="214" t="s">
        <v>5811</v>
      </c>
      <c r="J4249" s="46"/>
      <c r="K4249" s="14"/>
      <c r="L4249" s="18">
        <f t="shared" si="201"/>
        <v>0</v>
      </c>
      <c r="M4249" s="14"/>
      <c r="N4249" s="23"/>
      <c r="O4249" s="18">
        <f t="shared" si="202"/>
        <v>0</v>
      </c>
      <c r="P4249" s="16">
        <f t="shared" si="203"/>
        <v>0</v>
      </c>
    </row>
    <row r="4250" spans="2:16">
      <c r="B4250" s="400"/>
      <c r="D4250" s="434"/>
      <c r="F4250" s="103" t="s">
        <v>5812</v>
      </c>
      <c r="H4250" s="214" t="s">
        <v>5812</v>
      </c>
      <c r="J4250" s="46"/>
      <c r="K4250" s="14"/>
      <c r="L4250" s="18">
        <f t="shared" ref="L4250:L4313" si="204">+J4250+K4250</f>
        <v>0</v>
      </c>
      <c r="M4250" s="14"/>
      <c r="N4250" s="23"/>
      <c r="O4250" s="18">
        <f t="shared" ref="O4250:O4313" si="205">+N4250+M4250</f>
        <v>0</v>
      </c>
      <c r="P4250" s="16">
        <f t="shared" si="203"/>
        <v>0</v>
      </c>
    </row>
    <row r="4251" spans="2:16" ht="25.5">
      <c r="B4251" s="400"/>
      <c r="D4251" s="434"/>
      <c r="F4251" s="103" t="s">
        <v>5813</v>
      </c>
      <c r="H4251" s="214" t="s">
        <v>5813</v>
      </c>
      <c r="J4251" s="46"/>
      <c r="K4251" s="14"/>
      <c r="L4251" s="18">
        <f t="shared" si="204"/>
        <v>0</v>
      </c>
      <c r="M4251" s="14"/>
      <c r="N4251" s="23"/>
      <c r="O4251" s="18">
        <f t="shared" si="205"/>
        <v>0</v>
      </c>
      <c r="P4251" s="16">
        <f t="shared" ref="P4251:P4314" si="206">+L4251+O4251</f>
        <v>0</v>
      </c>
    </row>
    <row r="4252" spans="2:16" ht="25.5">
      <c r="B4252" s="400"/>
      <c r="D4252" s="434"/>
      <c r="F4252" s="103" t="s">
        <v>5814</v>
      </c>
      <c r="H4252" s="214" t="s">
        <v>5814</v>
      </c>
      <c r="J4252" s="46"/>
      <c r="K4252" s="14"/>
      <c r="L4252" s="18">
        <f t="shared" si="204"/>
        <v>0</v>
      </c>
      <c r="M4252" s="14"/>
      <c r="N4252" s="23"/>
      <c r="O4252" s="18">
        <f t="shared" si="205"/>
        <v>0</v>
      </c>
      <c r="P4252" s="16">
        <f t="shared" si="206"/>
        <v>0</v>
      </c>
    </row>
    <row r="4253" spans="2:16" ht="25.5">
      <c r="B4253" s="400"/>
      <c r="D4253" s="434"/>
      <c r="F4253" s="103" t="s">
        <v>5815</v>
      </c>
      <c r="H4253" s="214" t="s">
        <v>5815</v>
      </c>
      <c r="J4253" s="46"/>
      <c r="K4253" s="14"/>
      <c r="L4253" s="18">
        <f t="shared" si="204"/>
        <v>0</v>
      </c>
      <c r="M4253" s="14"/>
      <c r="N4253" s="23"/>
      <c r="O4253" s="18">
        <f t="shared" si="205"/>
        <v>0</v>
      </c>
      <c r="P4253" s="16">
        <f t="shared" si="206"/>
        <v>0</v>
      </c>
    </row>
    <row r="4254" spans="2:16">
      <c r="B4254" s="400"/>
      <c r="D4254" s="434"/>
      <c r="F4254" s="103" t="s">
        <v>5816</v>
      </c>
      <c r="H4254" s="214" t="s">
        <v>5816</v>
      </c>
      <c r="J4254" s="46"/>
      <c r="K4254" s="14"/>
      <c r="L4254" s="18">
        <f t="shared" si="204"/>
        <v>0</v>
      </c>
      <c r="M4254" s="14"/>
      <c r="N4254" s="23"/>
      <c r="O4254" s="18">
        <f t="shared" si="205"/>
        <v>0</v>
      </c>
      <c r="P4254" s="16">
        <f t="shared" si="206"/>
        <v>0</v>
      </c>
    </row>
    <row r="4255" spans="2:16">
      <c r="B4255" s="400"/>
      <c r="D4255" s="434"/>
      <c r="F4255" s="103" t="s">
        <v>5817</v>
      </c>
      <c r="H4255" s="214" t="s">
        <v>8973</v>
      </c>
      <c r="J4255" s="46"/>
      <c r="K4255" s="14"/>
      <c r="L4255" s="18">
        <f t="shared" si="204"/>
        <v>0</v>
      </c>
      <c r="M4255" s="14"/>
      <c r="N4255" s="23"/>
      <c r="O4255" s="18">
        <f t="shared" si="205"/>
        <v>0</v>
      </c>
      <c r="P4255" s="16">
        <f t="shared" si="206"/>
        <v>0</v>
      </c>
    </row>
    <row r="4256" spans="2:16">
      <c r="B4256" s="400"/>
      <c r="D4256" s="434"/>
      <c r="F4256" s="103" t="s">
        <v>5818</v>
      </c>
      <c r="H4256" s="214" t="s">
        <v>5818</v>
      </c>
      <c r="J4256" s="46"/>
      <c r="K4256" s="14"/>
      <c r="L4256" s="18">
        <f t="shared" si="204"/>
        <v>0</v>
      </c>
      <c r="M4256" s="14"/>
      <c r="N4256" s="23"/>
      <c r="O4256" s="18">
        <f t="shared" si="205"/>
        <v>0</v>
      </c>
      <c r="P4256" s="16">
        <f t="shared" si="206"/>
        <v>0</v>
      </c>
    </row>
    <row r="4257" spans="2:16" ht="25.5">
      <c r="B4257" s="400"/>
      <c r="D4257" s="434"/>
      <c r="F4257" s="103" t="s">
        <v>5819</v>
      </c>
      <c r="H4257" s="214" t="s">
        <v>5819</v>
      </c>
      <c r="J4257" s="46">
        <v>785</v>
      </c>
      <c r="K4257" s="14"/>
      <c r="L4257" s="18">
        <f t="shared" si="204"/>
        <v>785</v>
      </c>
      <c r="M4257" s="14">
        <v>0</v>
      </c>
      <c r="N4257" s="23">
        <v>0</v>
      </c>
      <c r="O4257" s="18">
        <f t="shared" si="205"/>
        <v>0</v>
      </c>
      <c r="P4257" s="16">
        <f t="shared" si="206"/>
        <v>785</v>
      </c>
    </row>
    <row r="4258" spans="2:16" ht="25.5">
      <c r="B4258" s="400"/>
      <c r="D4258" s="434"/>
      <c r="F4258" s="103" t="s">
        <v>5820</v>
      </c>
      <c r="H4258" s="214" t="s">
        <v>5820</v>
      </c>
      <c r="J4258" s="46"/>
      <c r="K4258" s="14"/>
      <c r="L4258" s="18">
        <f t="shared" si="204"/>
        <v>0</v>
      </c>
      <c r="M4258" s="14"/>
      <c r="N4258" s="23"/>
      <c r="O4258" s="18">
        <f t="shared" si="205"/>
        <v>0</v>
      </c>
      <c r="P4258" s="16">
        <f t="shared" si="206"/>
        <v>0</v>
      </c>
    </row>
    <row r="4259" spans="2:16" ht="25.5">
      <c r="B4259" s="400"/>
      <c r="D4259" s="434"/>
      <c r="F4259" s="103" t="s">
        <v>5821</v>
      </c>
      <c r="H4259" s="214" t="s">
        <v>5821</v>
      </c>
      <c r="J4259" s="46"/>
      <c r="K4259" s="14"/>
      <c r="L4259" s="18">
        <f t="shared" si="204"/>
        <v>0</v>
      </c>
      <c r="M4259" s="14"/>
      <c r="N4259" s="23"/>
      <c r="O4259" s="18">
        <f t="shared" si="205"/>
        <v>0</v>
      </c>
      <c r="P4259" s="16">
        <f t="shared" si="206"/>
        <v>0</v>
      </c>
    </row>
    <row r="4260" spans="2:16" ht="25.5">
      <c r="B4260" s="400"/>
      <c r="D4260" s="434"/>
      <c r="F4260" s="103" t="s">
        <v>5822</v>
      </c>
      <c r="H4260" s="214" t="s">
        <v>5822</v>
      </c>
      <c r="J4260" s="46"/>
      <c r="K4260" s="14"/>
      <c r="L4260" s="18">
        <f t="shared" si="204"/>
        <v>0</v>
      </c>
      <c r="M4260" s="14"/>
      <c r="N4260" s="23"/>
      <c r="O4260" s="18">
        <f t="shared" si="205"/>
        <v>0</v>
      </c>
      <c r="P4260" s="16">
        <f t="shared" si="206"/>
        <v>0</v>
      </c>
    </row>
    <row r="4261" spans="2:16" ht="25.5">
      <c r="B4261" s="400"/>
      <c r="D4261" s="434"/>
      <c r="F4261" s="103" t="s">
        <v>5823</v>
      </c>
      <c r="H4261" s="214" t="s">
        <v>8974</v>
      </c>
      <c r="J4261" s="46">
        <v>59</v>
      </c>
      <c r="K4261" s="14"/>
      <c r="L4261" s="18">
        <f t="shared" si="204"/>
        <v>59</v>
      </c>
      <c r="M4261" s="14">
        <v>0</v>
      </c>
      <c r="N4261" s="23">
        <v>0</v>
      </c>
      <c r="O4261" s="18">
        <f t="shared" si="205"/>
        <v>0</v>
      </c>
      <c r="P4261" s="16">
        <f t="shared" si="206"/>
        <v>59</v>
      </c>
    </row>
    <row r="4262" spans="2:16" ht="25.5">
      <c r="B4262" s="400"/>
      <c r="D4262" s="434"/>
      <c r="F4262" s="103" t="s">
        <v>5824</v>
      </c>
      <c r="H4262" s="214" t="s">
        <v>8975</v>
      </c>
      <c r="J4262" s="46"/>
      <c r="K4262" s="14"/>
      <c r="L4262" s="18">
        <f t="shared" si="204"/>
        <v>0</v>
      </c>
      <c r="M4262" s="14"/>
      <c r="N4262" s="23"/>
      <c r="O4262" s="18">
        <f t="shared" si="205"/>
        <v>0</v>
      </c>
      <c r="P4262" s="16">
        <f t="shared" si="206"/>
        <v>0</v>
      </c>
    </row>
    <row r="4263" spans="2:16" ht="25.5">
      <c r="B4263" s="400"/>
      <c r="D4263" s="434"/>
      <c r="F4263" s="103" t="s">
        <v>5825</v>
      </c>
      <c r="H4263" s="214" t="s">
        <v>5825</v>
      </c>
      <c r="J4263" s="46"/>
      <c r="K4263" s="14"/>
      <c r="L4263" s="18">
        <f t="shared" si="204"/>
        <v>0</v>
      </c>
      <c r="M4263" s="14"/>
      <c r="N4263" s="23"/>
      <c r="O4263" s="18">
        <f t="shared" si="205"/>
        <v>0</v>
      </c>
      <c r="P4263" s="16">
        <f t="shared" si="206"/>
        <v>0</v>
      </c>
    </row>
    <row r="4264" spans="2:16" ht="38.25">
      <c r="B4264" s="400"/>
      <c r="D4264" s="434"/>
      <c r="F4264" s="103" t="s">
        <v>5826</v>
      </c>
      <c r="H4264" s="214" t="s">
        <v>8976</v>
      </c>
      <c r="J4264" s="46"/>
      <c r="K4264" s="14"/>
      <c r="L4264" s="18">
        <f t="shared" si="204"/>
        <v>0</v>
      </c>
      <c r="M4264" s="14"/>
      <c r="N4264" s="23"/>
      <c r="O4264" s="18">
        <f t="shared" si="205"/>
        <v>0</v>
      </c>
      <c r="P4264" s="16">
        <f t="shared" si="206"/>
        <v>0</v>
      </c>
    </row>
    <row r="4265" spans="2:16" ht="38.25">
      <c r="B4265" s="400"/>
      <c r="D4265" s="434"/>
      <c r="F4265" s="103" t="s">
        <v>5827</v>
      </c>
      <c r="H4265" s="214" t="s">
        <v>8977</v>
      </c>
      <c r="J4265" s="46"/>
      <c r="K4265" s="14"/>
      <c r="L4265" s="18">
        <f t="shared" si="204"/>
        <v>0</v>
      </c>
      <c r="M4265" s="14"/>
      <c r="N4265" s="23"/>
      <c r="O4265" s="18">
        <f t="shared" si="205"/>
        <v>0</v>
      </c>
      <c r="P4265" s="16">
        <f t="shared" si="206"/>
        <v>0</v>
      </c>
    </row>
    <row r="4266" spans="2:16" ht="38.25">
      <c r="B4266" s="400"/>
      <c r="D4266" s="434"/>
      <c r="F4266" s="103" t="s">
        <v>5828</v>
      </c>
      <c r="H4266" s="214" t="s">
        <v>8978</v>
      </c>
      <c r="J4266" s="46"/>
      <c r="K4266" s="14"/>
      <c r="L4266" s="18">
        <f t="shared" si="204"/>
        <v>0</v>
      </c>
      <c r="M4266" s="14"/>
      <c r="N4266" s="23"/>
      <c r="O4266" s="18">
        <f t="shared" si="205"/>
        <v>0</v>
      </c>
      <c r="P4266" s="16">
        <f t="shared" si="206"/>
        <v>0</v>
      </c>
    </row>
    <row r="4267" spans="2:16" ht="38.25">
      <c r="B4267" s="400"/>
      <c r="D4267" s="434"/>
      <c r="F4267" s="103" t="s">
        <v>5829</v>
      </c>
      <c r="H4267" s="214" t="s">
        <v>8979</v>
      </c>
      <c r="J4267" s="46"/>
      <c r="K4267" s="14"/>
      <c r="L4267" s="18">
        <f t="shared" si="204"/>
        <v>0</v>
      </c>
      <c r="M4267" s="14"/>
      <c r="N4267" s="23"/>
      <c r="O4267" s="18">
        <f t="shared" si="205"/>
        <v>0</v>
      </c>
      <c r="P4267" s="16">
        <f t="shared" si="206"/>
        <v>0</v>
      </c>
    </row>
    <row r="4268" spans="2:16" ht="38.25">
      <c r="B4268" s="400"/>
      <c r="D4268" s="434"/>
      <c r="F4268" s="103" t="s">
        <v>5830</v>
      </c>
      <c r="H4268" s="214" t="s">
        <v>8980</v>
      </c>
      <c r="J4268" s="46"/>
      <c r="K4268" s="14"/>
      <c r="L4268" s="18">
        <f t="shared" si="204"/>
        <v>0</v>
      </c>
      <c r="M4268" s="14"/>
      <c r="N4268" s="23"/>
      <c r="O4268" s="18">
        <f t="shared" si="205"/>
        <v>0</v>
      </c>
      <c r="P4268" s="16">
        <f t="shared" si="206"/>
        <v>0</v>
      </c>
    </row>
    <row r="4269" spans="2:16" ht="38.25">
      <c r="B4269" s="400"/>
      <c r="D4269" s="434"/>
      <c r="F4269" s="103" t="s">
        <v>5831</v>
      </c>
      <c r="H4269" s="214" t="s">
        <v>8981</v>
      </c>
      <c r="J4269" s="46"/>
      <c r="K4269" s="14"/>
      <c r="L4269" s="18">
        <f t="shared" si="204"/>
        <v>0</v>
      </c>
      <c r="M4269" s="14"/>
      <c r="N4269" s="23"/>
      <c r="O4269" s="18">
        <f t="shared" si="205"/>
        <v>0</v>
      </c>
      <c r="P4269" s="16">
        <f t="shared" si="206"/>
        <v>0</v>
      </c>
    </row>
    <row r="4270" spans="2:16" ht="38.25">
      <c r="B4270" s="400"/>
      <c r="D4270" s="434"/>
      <c r="F4270" s="103" t="s">
        <v>5832</v>
      </c>
      <c r="H4270" s="214" t="s">
        <v>8982</v>
      </c>
      <c r="J4270" s="46"/>
      <c r="K4270" s="14"/>
      <c r="L4270" s="18">
        <f t="shared" si="204"/>
        <v>0</v>
      </c>
      <c r="M4270" s="14"/>
      <c r="N4270" s="23"/>
      <c r="O4270" s="18">
        <f t="shared" si="205"/>
        <v>0</v>
      </c>
      <c r="P4270" s="16">
        <f t="shared" si="206"/>
        <v>0</v>
      </c>
    </row>
    <row r="4271" spans="2:16" ht="38.25">
      <c r="B4271" s="400"/>
      <c r="D4271" s="434"/>
      <c r="F4271" s="103" t="s">
        <v>5833</v>
      </c>
      <c r="H4271" s="214" t="s">
        <v>8983</v>
      </c>
      <c r="J4271" s="46"/>
      <c r="K4271" s="14"/>
      <c r="L4271" s="18">
        <f t="shared" si="204"/>
        <v>0</v>
      </c>
      <c r="M4271" s="14"/>
      <c r="N4271" s="23"/>
      <c r="O4271" s="18">
        <f t="shared" si="205"/>
        <v>0</v>
      </c>
      <c r="P4271" s="16">
        <f t="shared" si="206"/>
        <v>0</v>
      </c>
    </row>
    <row r="4272" spans="2:16" ht="25.5">
      <c r="B4272" s="400"/>
      <c r="D4272" s="434"/>
      <c r="F4272" s="103" t="s">
        <v>5834</v>
      </c>
      <c r="H4272" s="214" t="s">
        <v>8984</v>
      </c>
      <c r="J4272" s="46"/>
      <c r="K4272" s="14"/>
      <c r="L4272" s="18">
        <f t="shared" si="204"/>
        <v>0</v>
      </c>
      <c r="M4272" s="14"/>
      <c r="N4272" s="23"/>
      <c r="O4272" s="18">
        <f t="shared" si="205"/>
        <v>0</v>
      </c>
      <c r="P4272" s="16">
        <f t="shared" si="206"/>
        <v>0</v>
      </c>
    </row>
    <row r="4273" spans="2:16" ht="38.25">
      <c r="B4273" s="400"/>
      <c r="D4273" s="434"/>
      <c r="F4273" s="103" t="s">
        <v>5835</v>
      </c>
      <c r="H4273" s="214" t="s">
        <v>8985</v>
      </c>
      <c r="J4273" s="46"/>
      <c r="K4273" s="14"/>
      <c r="L4273" s="18">
        <f t="shared" si="204"/>
        <v>0</v>
      </c>
      <c r="M4273" s="14"/>
      <c r="N4273" s="23"/>
      <c r="O4273" s="18">
        <f t="shared" si="205"/>
        <v>0</v>
      </c>
      <c r="P4273" s="16">
        <f t="shared" si="206"/>
        <v>0</v>
      </c>
    </row>
    <row r="4274" spans="2:16" ht="38.25">
      <c r="B4274" s="400"/>
      <c r="D4274" s="434"/>
      <c r="F4274" s="103" t="s">
        <v>5836</v>
      </c>
      <c r="H4274" s="214" t="s">
        <v>8986</v>
      </c>
      <c r="J4274" s="46"/>
      <c r="K4274" s="14"/>
      <c r="L4274" s="18">
        <f t="shared" si="204"/>
        <v>0</v>
      </c>
      <c r="M4274" s="14"/>
      <c r="N4274" s="23"/>
      <c r="O4274" s="18">
        <f t="shared" si="205"/>
        <v>0</v>
      </c>
      <c r="P4274" s="16">
        <f t="shared" si="206"/>
        <v>0</v>
      </c>
    </row>
    <row r="4275" spans="2:16" ht="25.5">
      <c r="B4275" s="400"/>
      <c r="D4275" s="434"/>
      <c r="F4275" s="103" t="s">
        <v>5837</v>
      </c>
      <c r="H4275" s="214" t="s">
        <v>8987</v>
      </c>
      <c r="J4275" s="46"/>
      <c r="K4275" s="14"/>
      <c r="L4275" s="18">
        <f t="shared" si="204"/>
        <v>0</v>
      </c>
      <c r="M4275" s="14"/>
      <c r="N4275" s="23"/>
      <c r="O4275" s="18">
        <f t="shared" si="205"/>
        <v>0</v>
      </c>
      <c r="P4275" s="16">
        <f t="shared" si="206"/>
        <v>0</v>
      </c>
    </row>
    <row r="4276" spans="2:16" ht="38.25">
      <c r="B4276" s="400"/>
      <c r="D4276" s="434"/>
      <c r="F4276" s="103" t="s">
        <v>5838</v>
      </c>
      <c r="H4276" s="214" t="s">
        <v>8988</v>
      </c>
      <c r="J4276" s="46"/>
      <c r="K4276" s="14"/>
      <c r="L4276" s="18">
        <f t="shared" si="204"/>
        <v>0</v>
      </c>
      <c r="M4276" s="14"/>
      <c r="N4276" s="23"/>
      <c r="O4276" s="18">
        <f t="shared" si="205"/>
        <v>0</v>
      </c>
      <c r="P4276" s="16">
        <f t="shared" si="206"/>
        <v>0</v>
      </c>
    </row>
    <row r="4277" spans="2:16" ht="38.25">
      <c r="B4277" s="400"/>
      <c r="D4277" s="434"/>
      <c r="F4277" s="103" t="s">
        <v>5839</v>
      </c>
      <c r="H4277" s="214" t="s">
        <v>8989</v>
      </c>
      <c r="J4277" s="46"/>
      <c r="K4277" s="14"/>
      <c r="L4277" s="18">
        <f t="shared" si="204"/>
        <v>0</v>
      </c>
      <c r="M4277" s="14"/>
      <c r="N4277" s="23"/>
      <c r="O4277" s="18">
        <f t="shared" si="205"/>
        <v>0</v>
      </c>
      <c r="P4277" s="16">
        <f t="shared" si="206"/>
        <v>0</v>
      </c>
    </row>
    <row r="4278" spans="2:16" ht="38.25">
      <c r="B4278" s="400"/>
      <c r="D4278" s="435"/>
      <c r="F4278" s="103" t="s">
        <v>5840</v>
      </c>
      <c r="H4278" s="214" t="s">
        <v>8990</v>
      </c>
      <c r="J4278" s="46"/>
      <c r="K4278" s="14"/>
      <c r="L4278" s="18">
        <f t="shared" si="204"/>
        <v>0</v>
      </c>
      <c r="M4278" s="14"/>
      <c r="N4278" s="23"/>
      <c r="O4278" s="18">
        <f t="shared" si="205"/>
        <v>0</v>
      </c>
      <c r="P4278" s="16">
        <f t="shared" si="206"/>
        <v>0</v>
      </c>
    </row>
    <row r="4279" spans="2:16" ht="25.5">
      <c r="B4279" s="400"/>
      <c r="D4279" s="433" t="s">
        <v>3980</v>
      </c>
      <c r="F4279" s="103" t="s">
        <v>5841</v>
      </c>
      <c r="H4279" s="214" t="s">
        <v>5841</v>
      </c>
      <c r="J4279" s="46">
        <v>142</v>
      </c>
      <c r="K4279" s="14"/>
      <c r="L4279" s="18">
        <f t="shared" si="204"/>
        <v>142</v>
      </c>
      <c r="M4279" s="14">
        <v>0</v>
      </c>
      <c r="N4279" s="23">
        <v>0</v>
      </c>
      <c r="O4279" s="18">
        <f t="shared" si="205"/>
        <v>0</v>
      </c>
      <c r="P4279" s="16">
        <f t="shared" si="206"/>
        <v>142</v>
      </c>
    </row>
    <row r="4280" spans="2:16">
      <c r="B4280" s="400"/>
      <c r="D4280" s="434"/>
      <c r="F4280" s="103" t="s">
        <v>5842</v>
      </c>
      <c r="H4280" s="214" t="s">
        <v>5842</v>
      </c>
      <c r="J4280" s="46"/>
      <c r="K4280" s="14"/>
      <c r="L4280" s="18">
        <f t="shared" si="204"/>
        <v>0</v>
      </c>
      <c r="M4280" s="14"/>
      <c r="N4280" s="23"/>
      <c r="O4280" s="18">
        <f t="shared" si="205"/>
        <v>0</v>
      </c>
      <c r="P4280" s="16">
        <f t="shared" si="206"/>
        <v>0</v>
      </c>
    </row>
    <row r="4281" spans="2:16">
      <c r="B4281" s="400"/>
      <c r="D4281" s="434"/>
      <c r="F4281" s="103" t="s">
        <v>5843</v>
      </c>
      <c r="H4281" s="214" t="s">
        <v>5843</v>
      </c>
      <c r="J4281" s="46"/>
      <c r="K4281" s="14"/>
      <c r="L4281" s="18">
        <f t="shared" si="204"/>
        <v>0</v>
      </c>
      <c r="M4281" s="14"/>
      <c r="N4281" s="23"/>
      <c r="O4281" s="18">
        <f t="shared" si="205"/>
        <v>0</v>
      </c>
      <c r="P4281" s="16">
        <f t="shared" si="206"/>
        <v>0</v>
      </c>
    </row>
    <row r="4282" spans="2:16" ht="25.5">
      <c r="B4282" s="400"/>
      <c r="D4282" s="434"/>
      <c r="F4282" s="103" t="s">
        <v>5844</v>
      </c>
      <c r="H4282" s="214" t="s">
        <v>5844</v>
      </c>
      <c r="J4282" s="46"/>
      <c r="K4282" s="14"/>
      <c r="L4282" s="18">
        <f t="shared" si="204"/>
        <v>0</v>
      </c>
      <c r="M4282" s="14"/>
      <c r="N4282" s="23"/>
      <c r="O4282" s="18">
        <f t="shared" si="205"/>
        <v>0</v>
      </c>
      <c r="P4282" s="16">
        <f t="shared" si="206"/>
        <v>0</v>
      </c>
    </row>
    <row r="4283" spans="2:16" ht="25.5">
      <c r="B4283" s="400"/>
      <c r="D4283" s="434"/>
      <c r="F4283" s="103" t="s">
        <v>5845</v>
      </c>
      <c r="H4283" s="214" t="s">
        <v>5845</v>
      </c>
      <c r="J4283" s="46">
        <v>344</v>
      </c>
      <c r="K4283" s="14"/>
      <c r="L4283" s="18">
        <f t="shared" si="204"/>
        <v>344</v>
      </c>
      <c r="M4283" s="14">
        <v>0</v>
      </c>
      <c r="N4283" s="23">
        <v>0</v>
      </c>
      <c r="O4283" s="18">
        <f t="shared" si="205"/>
        <v>0</v>
      </c>
      <c r="P4283" s="16">
        <f t="shared" si="206"/>
        <v>344</v>
      </c>
    </row>
    <row r="4284" spans="2:16">
      <c r="B4284" s="400"/>
      <c r="D4284" s="434"/>
      <c r="F4284" s="103" t="s">
        <v>5846</v>
      </c>
      <c r="H4284" s="214" t="s">
        <v>8991</v>
      </c>
      <c r="J4284" s="46"/>
      <c r="K4284" s="14"/>
      <c r="L4284" s="18">
        <f t="shared" si="204"/>
        <v>0</v>
      </c>
      <c r="M4284" s="14"/>
      <c r="N4284" s="23"/>
      <c r="O4284" s="18">
        <f t="shared" si="205"/>
        <v>0</v>
      </c>
      <c r="P4284" s="16">
        <f t="shared" si="206"/>
        <v>0</v>
      </c>
    </row>
    <row r="4285" spans="2:16">
      <c r="B4285" s="400"/>
      <c r="D4285" s="434"/>
      <c r="F4285" s="103" t="s">
        <v>5846</v>
      </c>
      <c r="H4285" s="214" t="s">
        <v>8992</v>
      </c>
      <c r="J4285" s="46"/>
      <c r="K4285" s="14"/>
      <c r="L4285" s="18">
        <f t="shared" si="204"/>
        <v>0</v>
      </c>
      <c r="M4285" s="14"/>
      <c r="N4285" s="23"/>
      <c r="O4285" s="18">
        <f t="shared" si="205"/>
        <v>0</v>
      </c>
      <c r="P4285" s="16">
        <f t="shared" si="206"/>
        <v>0</v>
      </c>
    </row>
    <row r="4286" spans="2:16">
      <c r="B4286" s="400"/>
      <c r="D4286" s="434"/>
      <c r="F4286" s="103" t="s">
        <v>5846</v>
      </c>
      <c r="H4286" s="214" t="s">
        <v>8993</v>
      </c>
      <c r="J4286" s="46"/>
      <c r="K4286" s="14"/>
      <c r="L4286" s="18">
        <f t="shared" si="204"/>
        <v>0</v>
      </c>
      <c r="M4286" s="14"/>
      <c r="N4286" s="23"/>
      <c r="O4286" s="18">
        <f t="shared" si="205"/>
        <v>0</v>
      </c>
      <c r="P4286" s="16">
        <f t="shared" si="206"/>
        <v>0</v>
      </c>
    </row>
    <row r="4287" spans="2:16" ht="25.5">
      <c r="B4287" s="400"/>
      <c r="D4287" s="434"/>
      <c r="F4287" s="103" t="s">
        <v>5846</v>
      </c>
      <c r="H4287" s="214" t="s">
        <v>8994</v>
      </c>
      <c r="J4287" s="46">
        <v>480</v>
      </c>
      <c r="K4287" s="14"/>
      <c r="L4287" s="18">
        <f t="shared" si="204"/>
        <v>480</v>
      </c>
      <c r="M4287" s="14">
        <v>0</v>
      </c>
      <c r="N4287" s="23"/>
      <c r="O4287" s="18">
        <f t="shared" si="205"/>
        <v>0</v>
      </c>
      <c r="P4287" s="16">
        <f t="shared" si="206"/>
        <v>480</v>
      </c>
    </row>
    <row r="4288" spans="2:16">
      <c r="B4288" s="400"/>
      <c r="D4288" s="434"/>
      <c r="F4288" s="103" t="s">
        <v>4766</v>
      </c>
      <c r="H4288" s="214" t="s">
        <v>4766</v>
      </c>
      <c r="J4288" s="46"/>
      <c r="K4288" s="14"/>
      <c r="L4288" s="18">
        <f t="shared" si="204"/>
        <v>0</v>
      </c>
      <c r="M4288" s="14"/>
      <c r="N4288" s="23"/>
      <c r="O4288" s="18">
        <f t="shared" si="205"/>
        <v>0</v>
      </c>
      <c r="P4288" s="16">
        <f t="shared" si="206"/>
        <v>0</v>
      </c>
    </row>
    <row r="4289" spans="2:16">
      <c r="B4289" s="400"/>
      <c r="D4289" s="434"/>
      <c r="F4289" s="103" t="s">
        <v>4538</v>
      </c>
      <c r="H4289" s="214" t="s">
        <v>4538</v>
      </c>
      <c r="J4289" s="46">
        <v>35</v>
      </c>
      <c r="K4289" s="14"/>
      <c r="L4289" s="18">
        <f t="shared" si="204"/>
        <v>35</v>
      </c>
      <c r="M4289" s="14">
        <v>0</v>
      </c>
      <c r="N4289" s="23">
        <v>0</v>
      </c>
      <c r="O4289" s="18">
        <f t="shared" si="205"/>
        <v>0</v>
      </c>
      <c r="P4289" s="16">
        <f t="shared" si="206"/>
        <v>35</v>
      </c>
    </row>
    <row r="4290" spans="2:16">
      <c r="B4290" s="400"/>
      <c r="D4290" s="434"/>
      <c r="F4290" s="103" t="s">
        <v>5847</v>
      </c>
      <c r="H4290" s="214" t="s">
        <v>5847</v>
      </c>
      <c r="J4290" s="46">
        <v>27</v>
      </c>
      <c r="K4290" s="14"/>
      <c r="L4290" s="18">
        <f t="shared" si="204"/>
        <v>27</v>
      </c>
      <c r="M4290" s="14">
        <v>0</v>
      </c>
      <c r="N4290" s="23">
        <v>0</v>
      </c>
      <c r="O4290" s="18">
        <f t="shared" si="205"/>
        <v>0</v>
      </c>
      <c r="P4290" s="16">
        <f t="shared" si="206"/>
        <v>27</v>
      </c>
    </row>
    <row r="4291" spans="2:16">
      <c r="B4291" s="400"/>
      <c r="D4291" s="434"/>
      <c r="F4291" s="103" t="s">
        <v>5606</v>
      </c>
      <c r="H4291" s="214" t="s">
        <v>5606</v>
      </c>
      <c r="J4291" s="46"/>
      <c r="K4291" s="14"/>
      <c r="L4291" s="18">
        <f t="shared" si="204"/>
        <v>0</v>
      </c>
      <c r="M4291" s="14"/>
      <c r="N4291" s="23"/>
      <c r="O4291" s="18">
        <f t="shared" si="205"/>
        <v>0</v>
      </c>
      <c r="P4291" s="16">
        <f t="shared" si="206"/>
        <v>0</v>
      </c>
    </row>
    <row r="4292" spans="2:16">
      <c r="B4292" s="400"/>
      <c r="D4292" s="434"/>
      <c r="F4292" s="103" t="s">
        <v>5848</v>
      </c>
      <c r="H4292" s="214" t="s">
        <v>5848</v>
      </c>
      <c r="J4292" s="46"/>
      <c r="K4292" s="14"/>
      <c r="L4292" s="18">
        <f t="shared" si="204"/>
        <v>0</v>
      </c>
      <c r="M4292" s="14"/>
      <c r="N4292" s="23"/>
      <c r="O4292" s="18">
        <f t="shared" si="205"/>
        <v>0</v>
      </c>
      <c r="P4292" s="16">
        <f t="shared" si="206"/>
        <v>0</v>
      </c>
    </row>
    <row r="4293" spans="2:16">
      <c r="B4293" s="400"/>
      <c r="D4293" s="434"/>
      <c r="F4293" s="103" t="s">
        <v>5849</v>
      </c>
      <c r="H4293" s="214" t="s">
        <v>5849</v>
      </c>
      <c r="J4293" s="46"/>
      <c r="K4293" s="14"/>
      <c r="L4293" s="18">
        <f t="shared" si="204"/>
        <v>0</v>
      </c>
      <c r="M4293" s="14"/>
      <c r="N4293" s="23"/>
      <c r="O4293" s="18">
        <f t="shared" si="205"/>
        <v>0</v>
      </c>
      <c r="P4293" s="16">
        <f t="shared" si="206"/>
        <v>0</v>
      </c>
    </row>
    <row r="4294" spans="2:16">
      <c r="B4294" s="400"/>
      <c r="D4294" s="434"/>
      <c r="F4294" s="103" t="s">
        <v>5850</v>
      </c>
      <c r="H4294" s="214" t="s">
        <v>5850</v>
      </c>
      <c r="J4294" s="46"/>
      <c r="K4294" s="14"/>
      <c r="L4294" s="18">
        <f t="shared" si="204"/>
        <v>0</v>
      </c>
      <c r="M4294" s="14"/>
      <c r="N4294" s="23"/>
      <c r="O4294" s="18">
        <f t="shared" si="205"/>
        <v>0</v>
      </c>
      <c r="P4294" s="16">
        <f t="shared" si="206"/>
        <v>0</v>
      </c>
    </row>
    <row r="4295" spans="2:16">
      <c r="B4295" s="400"/>
      <c r="D4295" s="434"/>
      <c r="F4295" s="103" t="s">
        <v>5851</v>
      </c>
      <c r="H4295" s="214" t="s">
        <v>5851</v>
      </c>
      <c r="J4295" s="46"/>
      <c r="K4295" s="14"/>
      <c r="L4295" s="18">
        <f t="shared" si="204"/>
        <v>0</v>
      </c>
      <c r="M4295" s="14"/>
      <c r="N4295" s="23"/>
      <c r="O4295" s="18">
        <f t="shared" si="205"/>
        <v>0</v>
      </c>
      <c r="P4295" s="16">
        <f t="shared" si="206"/>
        <v>0</v>
      </c>
    </row>
    <row r="4296" spans="2:16">
      <c r="B4296" s="400"/>
      <c r="D4296" s="434"/>
      <c r="F4296" s="103" t="s">
        <v>4341</v>
      </c>
      <c r="H4296" s="214" t="s">
        <v>4341</v>
      </c>
      <c r="J4296" s="46"/>
      <c r="K4296" s="14"/>
      <c r="L4296" s="18">
        <f t="shared" si="204"/>
        <v>0</v>
      </c>
      <c r="M4296" s="14"/>
      <c r="N4296" s="23"/>
      <c r="O4296" s="18">
        <f t="shared" si="205"/>
        <v>0</v>
      </c>
      <c r="P4296" s="16">
        <f t="shared" si="206"/>
        <v>0</v>
      </c>
    </row>
    <row r="4297" spans="2:16">
      <c r="B4297" s="400"/>
      <c r="D4297" s="434"/>
      <c r="F4297" s="103" t="s">
        <v>5852</v>
      </c>
      <c r="H4297" s="214" t="s">
        <v>5852</v>
      </c>
      <c r="J4297" s="46">
        <v>45</v>
      </c>
      <c r="K4297" s="14"/>
      <c r="L4297" s="18">
        <f t="shared" si="204"/>
        <v>45</v>
      </c>
      <c r="M4297" s="14">
        <v>0</v>
      </c>
      <c r="N4297" s="23">
        <v>0</v>
      </c>
      <c r="O4297" s="18">
        <f t="shared" si="205"/>
        <v>0</v>
      </c>
      <c r="P4297" s="16">
        <f t="shared" si="206"/>
        <v>45</v>
      </c>
    </row>
    <row r="4298" spans="2:16">
      <c r="B4298" s="400"/>
      <c r="D4298" s="434"/>
      <c r="F4298" s="103" t="s">
        <v>5470</v>
      </c>
      <c r="H4298" s="214" t="s">
        <v>5470</v>
      </c>
      <c r="J4298" s="46">
        <v>24</v>
      </c>
      <c r="K4298" s="14"/>
      <c r="L4298" s="18">
        <f t="shared" si="204"/>
        <v>24</v>
      </c>
      <c r="M4298" s="14">
        <v>0</v>
      </c>
      <c r="N4298" s="23">
        <v>0</v>
      </c>
      <c r="O4298" s="18">
        <f t="shared" si="205"/>
        <v>0</v>
      </c>
      <c r="P4298" s="16">
        <f t="shared" si="206"/>
        <v>24</v>
      </c>
    </row>
    <row r="4299" spans="2:16" ht="25.5">
      <c r="B4299" s="400"/>
      <c r="D4299" s="434"/>
      <c r="F4299" s="103" t="s">
        <v>4973</v>
      </c>
      <c r="H4299" s="214" t="s">
        <v>4973</v>
      </c>
      <c r="J4299" s="46">
        <v>0</v>
      </c>
      <c r="K4299" s="14"/>
      <c r="L4299" s="18">
        <f t="shared" si="204"/>
        <v>0</v>
      </c>
      <c r="M4299" s="14">
        <v>15</v>
      </c>
      <c r="N4299" s="23"/>
      <c r="O4299" s="18">
        <f t="shared" si="205"/>
        <v>15</v>
      </c>
      <c r="P4299" s="16">
        <f t="shared" si="206"/>
        <v>15</v>
      </c>
    </row>
    <row r="4300" spans="2:16">
      <c r="B4300" s="400"/>
      <c r="D4300" s="434"/>
      <c r="F4300" s="103" t="s">
        <v>4784</v>
      </c>
      <c r="H4300" s="214" t="s">
        <v>4784</v>
      </c>
      <c r="J4300" s="46"/>
      <c r="K4300" s="14"/>
      <c r="L4300" s="18">
        <f t="shared" si="204"/>
        <v>0</v>
      </c>
      <c r="M4300" s="14"/>
      <c r="N4300" s="23"/>
      <c r="O4300" s="18">
        <f t="shared" si="205"/>
        <v>0</v>
      </c>
      <c r="P4300" s="16">
        <f t="shared" si="206"/>
        <v>0</v>
      </c>
    </row>
    <row r="4301" spans="2:16">
      <c r="B4301" s="400"/>
      <c r="D4301" s="434"/>
      <c r="F4301" s="103" t="s">
        <v>5853</v>
      </c>
      <c r="H4301" s="214" t="s">
        <v>5853</v>
      </c>
      <c r="J4301" s="46">
        <v>22</v>
      </c>
      <c r="K4301" s="14"/>
      <c r="L4301" s="18">
        <f t="shared" si="204"/>
        <v>22</v>
      </c>
      <c r="M4301" s="14">
        <v>0</v>
      </c>
      <c r="N4301" s="23">
        <v>0</v>
      </c>
      <c r="O4301" s="18">
        <f t="shared" si="205"/>
        <v>0</v>
      </c>
      <c r="P4301" s="16">
        <f t="shared" si="206"/>
        <v>22</v>
      </c>
    </row>
    <row r="4302" spans="2:16" ht="25.5">
      <c r="B4302" s="400"/>
      <c r="D4302" s="434"/>
      <c r="F4302" s="103" t="s">
        <v>5854</v>
      </c>
      <c r="H4302" s="214" t="s">
        <v>5854</v>
      </c>
      <c r="J4302" s="46"/>
      <c r="K4302" s="14"/>
      <c r="L4302" s="18">
        <f t="shared" si="204"/>
        <v>0</v>
      </c>
      <c r="M4302" s="14"/>
      <c r="N4302" s="23"/>
      <c r="O4302" s="18">
        <f t="shared" si="205"/>
        <v>0</v>
      </c>
      <c r="P4302" s="16">
        <f t="shared" si="206"/>
        <v>0</v>
      </c>
    </row>
    <row r="4303" spans="2:16">
      <c r="B4303" s="400"/>
      <c r="D4303" s="434"/>
      <c r="F4303" s="103" t="s">
        <v>5855</v>
      </c>
      <c r="H4303" s="214" t="s">
        <v>5855</v>
      </c>
      <c r="J4303" s="46">
        <v>36</v>
      </c>
      <c r="K4303" s="14"/>
      <c r="L4303" s="18">
        <f t="shared" si="204"/>
        <v>36</v>
      </c>
      <c r="M4303" s="14">
        <v>0</v>
      </c>
      <c r="N4303" s="23">
        <v>0</v>
      </c>
      <c r="O4303" s="18">
        <f t="shared" si="205"/>
        <v>0</v>
      </c>
      <c r="P4303" s="16">
        <f t="shared" si="206"/>
        <v>36</v>
      </c>
    </row>
    <row r="4304" spans="2:16">
      <c r="B4304" s="400"/>
      <c r="D4304" s="434"/>
      <c r="F4304" s="103" t="s">
        <v>5856</v>
      </c>
      <c r="H4304" s="214" t="s">
        <v>5856</v>
      </c>
      <c r="J4304" s="46"/>
      <c r="K4304" s="14"/>
      <c r="L4304" s="18">
        <f t="shared" si="204"/>
        <v>0</v>
      </c>
      <c r="M4304" s="14"/>
      <c r="N4304" s="23"/>
      <c r="O4304" s="18">
        <f t="shared" si="205"/>
        <v>0</v>
      </c>
      <c r="P4304" s="16">
        <f t="shared" si="206"/>
        <v>0</v>
      </c>
    </row>
    <row r="4305" spans="2:16" ht="25.5">
      <c r="B4305" s="400"/>
      <c r="D4305" s="434"/>
      <c r="F4305" s="103" t="s">
        <v>5857</v>
      </c>
      <c r="H4305" s="214" t="s">
        <v>5857</v>
      </c>
      <c r="J4305" s="46"/>
      <c r="K4305" s="14"/>
      <c r="L4305" s="18">
        <f t="shared" si="204"/>
        <v>0</v>
      </c>
      <c r="M4305" s="14"/>
      <c r="N4305" s="23"/>
      <c r="O4305" s="18">
        <f t="shared" si="205"/>
        <v>0</v>
      </c>
      <c r="P4305" s="16">
        <f t="shared" si="206"/>
        <v>0</v>
      </c>
    </row>
    <row r="4306" spans="2:16">
      <c r="B4306" s="400"/>
      <c r="D4306" s="434"/>
      <c r="F4306" s="103" t="s">
        <v>4261</v>
      </c>
      <c r="H4306" s="214" t="s">
        <v>4261</v>
      </c>
      <c r="J4306" s="46">
        <v>0</v>
      </c>
      <c r="K4306" s="14"/>
      <c r="L4306" s="18">
        <f t="shared" si="204"/>
        <v>0</v>
      </c>
      <c r="M4306" s="14">
        <v>38</v>
      </c>
      <c r="N4306" s="23"/>
      <c r="O4306" s="18">
        <f t="shared" si="205"/>
        <v>38</v>
      </c>
      <c r="P4306" s="16">
        <f t="shared" si="206"/>
        <v>38</v>
      </c>
    </row>
    <row r="4307" spans="2:16">
      <c r="B4307" s="400"/>
      <c r="D4307" s="434"/>
      <c r="F4307" s="103" t="s">
        <v>4205</v>
      </c>
      <c r="H4307" s="214" t="s">
        <v>4205</v>
      </c>
      <c r="J4307" s="46"/>
      <c r="K4307" s="14"/>
      <c r="L4307" s="18">
        <f t="shared" si="204"/>
        <v>0</v>
      </c>
      <c r="M4307" s="14"/>
      <c r="N4307" s="23"/>
      <c r="O4307" s="18">
        <f t="shared" si="205"/>
        <v>0</v>
      </c>
      <c r="P4307" s="16">
        <f t="shared" si="206"/>
        <v>0</v>
      </c>
    </row>
    <row r="4308" spans="2:16">
      <c r="B4308" s="400"/>
      <c r="D4308" s="434"/>
      <c r="F4308" s="103" t="s">
        <v>5858</v>
      </c>
      <c r="H4308" s="214" t="s">
        <v>5858</v>
      </c>
      <c r="J4308" s="46">
        <v>13</v>
      </c>
      <c r="K4308" s="14"/>
      <c r="L4308" s="18">
        <f t="shared" si="204"/>
        <v>13</v>
      </c>
      <c r="M4308" s="14">
        <v>0</v>
      </c>
      <c r="N4308" s="23">
        <v>0</v>
      </c>
      <c r="O4308" s="18">
        <f t="shared" si="205"/>
        <v>0</v>
      </c>
      <c r="P4308" s="16">
        <f t="shared" si="206"/>
        <v>13</v>
      </c>
    </row>
    <row r="4309" spans="2:16">
      <c r="B4309" s="400"/>
      <c r="D4309" s="434"/>
      <c r="F4309" s="103" t="s">
        <v>5859</v>
      </c>
      <c r="H4309" s="214" t="s">
        <v>5859</v>
      </c>
      <c r="J4309" s="46"/>
      <c r="K4309" s="14"/>
      <c r="L4309" s="18">
        <f t="shared" si="204"/>
        <v>0</v>
      </c>
      <c r="M4309" s="14"/>
      <c r="N4309" s="23"/>
      <c r="O4309" s="18">
        <f t="shared" si="205"/>
        <v>0</v>
      </c>
      <c r="P4309" s="16">
        <f t="shared" si="206"/>
        <v>0</v>
      </c>
    </row>
    <row r="4310" spans="2:16">
      <c r="B4310" s="400"/>
      <c r="D4310" s="434"/>
      <c r="F4310" s="103" t="s">
        <v>5860</v>
      </c>
      <c r="H4310" s="214" t="s">
        <v>5860</v>
      </c>
      <c r="J4310" s="46"/>
      <c r="K4310" s="14"/>
      <c r="L4310" s="18">
        <f t="shared" si="204"/>
        <v>0</v>
      </c>
      <c r="M4310" s="14"/>
      <c r="N4310" s="23"/>
      <c r="O4310" s="18">
        <f t="shared" si="205"/>
        <v>0</v>
      </c>
      <c r="P4310" s="16">
        <f t="shared" si="206"/>
        <v>0</v>
      </c>
    </row>
    <row r="4311" spans="2:16">
      <c r="B4311" s="400"/>
      <c r="D4311" s="434"/>
      <c r="F4311" s="103" t="s">
        <v>4523</v>
      </c>
      <c r="H4311" s="214" t="s">
        <v>4523</v>
      </c>
      <c r="J4311" s="46"/>
      <c r="K4311" s="14"/>
      <c r="L4311" s="18">
        <f t="shared" si="204"/>
        <v>0</v>
      </c>
      <c r="M4311" s="14"/>
      <c r="N4311" s="23"/>
      <c r="O4311" s="18">
        <f t="shared" si="205"/>
        <v>0</v>
      </c>
      <c r="P4311" s="16">
        <f t="shared" si="206"/>
        <v>0</v>
      </c>
    </row>
    <row r="4312" spans="2:16">
      <c r="B4312" s="400"/>
      <c r="D4312" s="434"/>
      <c r="F4312" s="103" t="s">
        <v>5861</v>
      </c>
      <c r="H4312" s="214" t="s">
        <v>8995</v>
      </c>
      <c r="J4312" s="46">
        <v>37</v>
      </c>
      <c r="K4312" s="14"/>
      <c r="L4312" s="18">
        <f t="shared" si="204"/>
        <v>37</v>
      </c>
      <c r="M4312" s="14">
        <v>0</v>
      </c>
      <c r="N4312" s="23">
        <v>0</v>
      </c>
      <c r="O4312" s="18">
        <f t="shared" si="205"/>
        <v>0</v>
      </c>
      <c r="P4312" s="16">
        <f t="shared" si="206"/>
        <v>37</v>
      </c>
    </row>
    <row r="4313" spans="2:16">
      <c r="B4313" s="400"/>
      <c r="D4313" s="434"/>
      <c r="F4313" s="103" t="s">
        <v>5862</v>
      </c>
      <c r="H4313" s="214" t="s">
        <v>5862</v>
      </c>
      <c r="J4313" s="46"/>
      <c r="K4313" s="14"/>
      <c r="L4313" s="18">
        <f t="shared" si="204"/>
        <v>0</v>
      </c>
      <c r="M4313" s="14"/>
      <c r="N4313" s="23"/>
      <c r="O4313" s="18">
        <f t="shared" si="205"/>
        <v>0</v>
      </c>
      <c r="P4313" s="16">
        <f t="shared" si="206"/>
        <v>0</v>
      </c>
    </row>
    <row r="4314" spans="2:16">
      <c r="B4314" s="400"/>
      <c r="D4314" s="434"/>
      <c r="F4314" s="103" t="s">
        <v>5863</v>
      </c>
      <c r="H4314" s="214" t="s">
        <v>5863</v>
      </c>
      <c r="J4314" s="46"/>
      <c r="K4314" s="14"/>
      <c r="L4314" s="18">
        <f t="shared" ref="L4314:L4377" si="207">+J4314+K4314</f>
        <v>0</v>
      </c>
      <c r="M4314" s="14"/>
      <c r="N4314" s="23"/>
      <c r="O4314" s="18">
        <f t="shared" ref="O4314:O4377" si="208">+N4314+M4314</f>
        <v>0</v>
      </c>
      <c r="P4314" s="16">
        <f t="shared" si="206"/>
        <v>0</v>
      </c>
    </row>
    <row r="4315" spans="2:16">
      <c r="B4315" s="400"/>
      <c r="D4315" s="434"/>
      <c r="F4315" s="103" t="s">
        <v>5864</v>
      </c>
      <c r="H4315" s="214" t="s">
        <v>5864</v>
      </c>
      <c r="J4315" s="46">
        <v>0</v>
      </c>
      <c r="K4315" s="14"/>
      <c r="L4315" s="18">
        <f t="shared" si="207"/>
        <v>0</v>
      </c>
      <c r="M4315" s="14">
        <v>59</v>
      </c>
      <c r="N4315" s="23"/>
      <c r="O4315" s="18">
        <f t="shared" si="208"/>
        <v>59</v>
      </c>
      <c r="P4315" s="16">
        <f t="shared" ref="P4315:P4378" si="209">+L4315+O4315</f>
        <v>59</v>
      </c>
    </row>
    <row r="4316" spans="2:16">
      <c r="B4316" s="400"/>
      <c r="D4316" s="434"/>
      <c r="F4316" s="103" t="s">
        <v>4927</v>
      </c>
      <c r="H4316" s="214" t="s">
        <v>4927</v>
      </c>
      <c r="J4316" s="46"/>
      <c r="K4316" s="14"/>
      <c r="L4316" s="18">
        <f t="shared" si="207"/>
        <v>0</v>
      </c>
      <c r="M4316" s="14"/>
      <c r="N4316" s="23"/>
      <c r="O4316" s="18">
        <f t="shared" si="208"/>
        <v>0</v>
      </c>
      <c r="P4316" s="16">
        <f t="shared" si="209"/>
        <v>0</v>
      </c>
    </row>
    <row r="4317" spans="2:16">
      <c r="B4317" s="400"/>
      <c r="D4317" s="434"/>
      <c r="F4317" s="103" t="s">
        <v>4364</v>
      </c>
      <c r="H4317" s="214" t="s">
        <v>4364</v>
      </c>
      <c r="J4317" s="46"/>
      <c r="K4317" s="14"/>
      <c r="L4317" s="18">
        <f t="shared" si="207"/>
        <v>0</v>
      </c>
      <c r="M4317" s="14"/>
      <c r="N4317" s="23"/>
      <c r="O4317" s="18">
        <f t="shared" si="208"/>
        <v>0</v>
      </c>
      <c r="P4317" s="16">
        <f t="shared" si="209"/>
        <v>0</v>
      </c>
    </row>
    <row r="4318" spans="2:16">
      <c r="B4318" s="400"/>
      <c r="D4318" s="434"/>
      <c r="F4318" s="103" t="s">
        <v>5865</v>
      </c>
      <c r="H4318" s="214" t="s">
        <v>5865</v>
      </c>
      <c r="J4318" s="46">
        <v>25</v>
      </c>
      <c r="K4318" s="14"/>
      <c r="L4318" s="18">
        <f t="shared" si="207"/>
        <v>25</v>
      </c>
      <c r="M4318" s="14">
        <v>0</v>
      </c>
      <c r="N4318" s="23">
        <v>0</v>
      </c>
      <c r="O4318" s="18">
        <f t="shared" si="208"/>
        <v>0</v>
      </c>
      <c r="P4318" s="16">
        <f t="shared" si="209"/>
        <v>25</v>
      </c>
    </row>
    <row r="4319" spans="2:16">
      <c r="B4319" s="400"/>
      <c r="D4319" s="434"/>
      <c r="F4319" s="103" t="s">
        <v>5866</v>
      </c>
      <c r="H4319" s="214" t="s">
        <v>5866</v>
      </c>
      <c r="J4319" s="46"/>
      <c r="K4319" s="14"/>
      <c r="L4319" s="18">
        <f t="shared" si="207"/>
        <v>0</v>
      </c>
      <c r="M4319" s="14"/>
      <c r="N4319" s="23"/>
      <c r="O4319" s="18">
        <f t="shared" si="208"/>
        <v>0</v>
      </c>
      <c r="P4319" s="16">
        <f t="shared" si="209"/>
        <v>0</v>
      </c>
    </row>
    <row r="4320" spans="2:16">
      <c r="B4320" s="400"/>
      <c r="D4320" s="434"/>
      <c r="F4320" s="103" t="s">
        <v>4461</v>
      </c>
      <c r="H4320" s="214" t="s">
        <v>4461</v>
      </c>
      <c r="J4320" s="46">
        <v>25</v>
      </c>
      <c r="K4320" s="14"/>
      <c r="L4320" s="18">
        <f t="shared" si="207"/>
        <v>25</v>
      </c>
      <c r="M4320" s="14">
        <v>0</v>
      </c>
      <c r="N4320" s="23">
        <v>0</v>
      </c>
      <c r="O4320" s="18">
        <f t="shared" si="208"/>
        <v>0</v>
      </c>
      <c r="P4320" s="16">
        <f t="shared" si="209"/>
        <v>25</v>
      </c>
    </row>
    <row r="4321" spans="2:16">
      <c r="B4321" s="400"/>
      <c r="D4321" s="434"/>
      <c r="F4321" s="103" t="s">
        <v>5209</v>
      </c>
      <c r="H4321" s="214" t="s">
        <v>5209</v>
      </c>
      <c r="J4321" s="46">
        <v>0</v>
      </c>
      <c r="K4321" s="14"/>
      <c r="L4321" s="18">
        <f t="shared" si="207"/>
        <v>0</v>
      </c>
      <c r="M4321" s="14">
        <v>35</v>
      </c>
      <c r="N4321" s="23"/>
      <c r="O4321" s="18">
        <f t="shared" si="208"/>
        <v>35</v>
      </c>
      <c r="P4321" s="16">
        <f t="shared" si="209"/>
        <v>35</v>
      </c>
    </row>
    <row r="4322" spans="2:16">
      <c r="B4322" s="400"/>
      <c r="D4322" s="434"/>
      <c r="F4322" s="103" t="s">
        <v>5867</v>
      </c>
      <c r="H4322" s="214" t="s">
        <v>5867</v>
      </c>
      <c r="J4322" s="46"/>
      <c r="K4322" s="14"/>
      <c r="L4322" s="18">
        <f t="shared" si="207"/>
        <v>0</v>
      </c>
      <c r="M4322" s="14"/>
      <c r="N4322" s="23"/>
      <c r="O4322" s="18">
        <f t="shared" si="208"/>
        <v>0</v>
      </c>
      <c r="P4322" s="16">
        <f t="shared" si="209"/>
        <v>0</v>
      </c>
    </row>
    <row r="4323" spans="2:16">
      <c r="B4323" s="400"/>
      <c r="D4323" s="434"/>
      <c r="F4323" s="103" t="s">
        <v>4771</v>
      </c>
      <c r="H4323" s="214" t="s">
        <v>4771</v>
      </c>
      <c r="J4323" s="46">
        <v>35</v>
      </c>
      <c r="K4323" s="14"/>
      <c r="L4323" s="18">
        <f t="shared" si="207"/>
        <v>35</v>
      </c>
      <c r="M4323" s="14">
        <v>0</v>
      </c>
      <c r="N4323" s="23">
        <v>0</v>
      </c>
      <c r="O4323" s="18">
        <f t="shared" si="208"/>
        <v>0</v>
      </c>
      <c r="P4323" s="16">
        <f t="shared" si="209"/>
        <v>35</v>
      </c>
    </row>
    <row r="4324" spans="2:16">
      <c r="B4324" s="400"/>
      <c r="D4324" s="434"/>
      <c r="F4324" s="103" t="s">
        <v>5868</v>
      </c>
      <c r="H4324" s="214" t="s">
        <v>5868</v>
      </c>
      <c r="J4324" s="46"/>
      <c r="K4324" s="14"/>
      <c r="L4324" s="18">
        <f t="shared" si="207"/>
        <v>0</v>
      </c>
      <c r="M4324" s="14"/>
      <c r="N4324" s="23"/>
      <c r="O4324" s="18">
        <f t="shared" si="208"/>
        <v>0</v>
      </c>
      <c r="P4324" s="16">
        <f t="shared" si="209"/>
        <v>0</v>
      </c>
    </row>
    <row r="4325" spans="2:16">
      <c r="B4325" s="400"/>
      <c r="D4325" s="434"/>
      <c r="F4325" s="103" t="s">
        <v>4786</v>
      </c>
      <c r="H4325" s="214" t="s">
        <v>4786</v>
      </c>
      <c r="J4325" s="46">
        <v>30</v>
      </c>
      <c r="K4325" s="14"/>
      <c r="L4325" s="18">
        <f t="shared" si="207"/>
        <v>30</v>
      </c>
      <c r="M4325" s="14">
        <v>0</v>
      </c>
      <c r="N4325" s="23">
        <v>0</v>
      </c>
      <c r="O4325" s="18">
        <f t="shared" si="208"/>
        <v>0</v>
      </c>
      <c r="P4325" s="16">
        <f t="shared" si="209"/>
        <v>30</v>
      </c>
    </row>
    <row r="4326" spans="2:16">
      <c r="B4326" s="400"/>
      <c r="D4326" s="434"/>
      <c r="F4326" s="103" t="s">
        <v>5869</v>
      </c>
      <c r="H4326" s="214" t="s">
        <v>5869</v>
      </c>
      <c r="J4326" s="46">
        <v>12</v>
      </c>
      <c r="K4326" s="14"/>
      <c r="L4326" s="18">
        <f t="shared" si="207"/>
        <v>12</v>
      </c>
      <c r="M4326" s="14">
        <v>0</v>
      </c>
      <c r="N4326" s="23">
        <v>0</v>
      </c>
      <c r="O4326" s="18">
        <f t="shared" si="208"/>
        <v>0</v>
      </c>
      <c r="P4326" s="16">
        <f t="shared" si="209"/>
        <v>12</v>
      </c>
    </row>
    <row r="4327" spans="2:16">
      <c r="B4327" s="400"/>
      <c r="D4327" s="434"/>
      <c r="F4327" s="103" t="s">
        <v>5870</v>
      </c>
      <c r="H4327" s="214" t="s">
        <v>5870</v>
      </c>
      <c r="J4327" s="46">
        <v>25</v>
      </c>
      <c r="K4327" s="14"/>
      <c r="L4327" s="18">
        <f t="shared" si="207"/>
        <v>25</v>
      </c>
      <c r="M4327" s="14">
        <v>0</v>
      </c>
      <c r="N4327" s="23">
        <v>0</v>
      </c>
      <c r="O4327" s="18">
        <f t="shared" si="208"/>
        <v>0</v>
      </c>
      <c r="P4327" s="16">
        <f t="shared" si="209"/>
        <v>25</v>
      </c>
    </row>
    <row r="4328" spans="2:16">
      <c r="B4328" s="400"/>
      <c r="D4328" s="434"/>
      <c r="F4328" s="103" t="s">
        <v>5871</v>
      </c>
      <c r="H4328" s="214" t="s">
        <v>5871</v>
      </c>
      <c r="J4328" s="46">
        <v>25</v>
      </c>
      <c r="K4328" s="14"/>
      <c r="L4328" s="18">
        <f t="shared" si="207"/>
        <v>25</v>
      </c>
      <c r="M4328" s="14">
        <v>0</v>
      </c>
      <c r="N4328" s="23">
        <v>0</v>
      </c>
      <c r="O4328" s="18">
        <f t="shared" si="208"/>
        <v>0</v>
      </c>
      <c r="P4328" s="16">
        <f t="shared" si="209"/>
        <v>25</v>
      </c>
    </row>
    <row r="4329" spans="2:16">
      <c r="B4329" s="400"/>
      <c r="D4329" s="434"/>
      <c r="F4329" s="103" t="s">
        <v>5872</v>
      </c>
      <c r="H4329" s="214" t="s">
        <v>5872</v>
      </c>
      <c r="J4329" s="46">
        <v>0</v>
      </c>
      <c r="K4329" s="14"/>
      <c r="L4329" s="18">
        <f t="shared" si="207"/>
        <v>0</v>
      </c>
      <c r="M4329" s="14">
        <v>44</v>
      </c>
      <c r="N4329" s="23"/>
      <c r="O4329" s="18">
        <f t="shared" si="208"/>
        <v>44</v>
      </c>
      <c r="P4329" s="16">
        <f t="shared" si="209"/>
        <v>44</v>
      </c>
    </row>
    <row r="4330" spans="2:16">
      <c r="B4330" s="400"/>
      <c r="D4330" s="434"/>
      <c r="F4330" s="103" t="s">
        <v>5873</v>
      </c>
      <c r="H4330" s="214" t="s">
        <v>5873</v>
      </c>
      <c r="J4330" s="46"/>
      <c r="K4330" s="14"/>
      <c r="L4330" s="18">
        <f t="shared" si="207"/>
        <v>0</v>
      </c>
      <c r="M4330" s="14"/>
      <c r="N4330" s="23"/>
      <c r="O4330" s="18">
        <f t="shared" si="208"/>
        <v>0</v>
      </c>
      <c r="P4330" s="16">
        <f t="shared" si="209"/>
        <v>0</v>
      </c>
    </row>
    <row r="4331" spans="2:16">
      <c r="B4331" s="400"/>
      <c r="D4331" s="434"/>
      <c r="F4331" s="103" t="s">
        <v>4804</v>
      </c>
      <c r="H4331" s="214" t="s">
        <v>4804</v>
      </c>
      <c r="J4331" s="46"/>
      <c r="K4331" s="14"/>
      <c r="L4331" s="18">
        <f t="shared" si="207"/>
        <v>0</v>
      </c>
      <c r="M4331" s="14"/>
      <c r="N4331" s="23"/>
      <c r="O4331" s="18">
        <f t="shared" si="208"/>
        <v>0</v>
      </c>
      <c r="P4331" s="16">
        <f t="shared" si="209"/>
        <v>0</v>
      </c>
    </row>
    <row r="4332" spans="2:16">
      <c r="B4332" s="400"/>
      <c r="D4332" s="434"/>
      <c r="F4332" s="103" t="s">
        <v>5874</v>
      </c>
      <c r="H4332" s="214" t="s">
        <v>5874</v>
      </c>
      <c r="J4332" s="46"/>
      <c r="K4332" s="14"/>
      <c r="L4332" s="18">
        <f t="shared" si="207"/>
        <v>0</v>
      </c>
      <c r="M4332" s="14"/>
      <c r="N4332" s="23"/>
      <c r="O4332" s="18">
        <f t="shared" si="208"/>
        <v>0</v>
      </c>
      <c r="P4332" s="16">
        <f t="shared" si="209"/>
        <v>0</v>
      </c>
    </row>
    <row r="4333" spans="2:16">
      <c r="B4333" s="400"/>
      <c r="D4333" s="434"/>
      <c r="F4333" s="103" t="s">
        <v>5875</v>
      </c>
      <c r="H4333" s="214" t="s">
        <v>5875</v>
      </c>
      <c r="J4333" s="46">
        <v>0</v>
      </c>
      <c r="K4333" s="14"/>
      <c r="L4333" s="18">
        <f t="shared" si="207"/>
        <v>0</v>
      </c>
      <c r="M4333" s="14">
        <v>44</v>
      </c>
      <c r="N4333" s="23"/>
      <c r="O4333" s="18">
        <f t="shared" si="208"/>
        <v>44</v>
      </c>
      <c r="P4333" s="16">
        <f t="shared" si="209"/>
        <v>44</v>
      </c>
    </row>
    <row r="4334" spans="2:16">
      <c r="B4334" s="400"/>
      <c r="D4334" s="434"/>
      <c r="F4334" s="103" t="s">
        <v>5876</v>
      </c>
      <c r="H4334" s="214" t="s">
        <v>5876</v>
      </c>
      <c r="J4334" s="46"/>
      <c r="K4334" s="14"/>
      <c r="L4334" s="18">
        <f t="shared" si="207"/>
        <v>0</v>
      </c>
      <c r="M4334" s="14"/>
      <c r="N4334" s="23"/>
      <c r="O4334" s="18">
        <f t="shared" si="208"/>
        <v>0</v>
      </c>
      <c r="P4334" s="16">
        <f t="shared" si="209"/>
        <v>0</v>
      </c>
    </row>
    <row r="4335" spans="2:16" ht="25.5">
      <c r="B4335" s="400"/>
      <c r="D4335" s="434"/>
      <c r="F4335" s="103" t="s">
        <v>5877</v>
      </c>
      <c r="H4335" s="214" t="s">
        <v>5877</v>
      </c>
      <c r="J4335" s="46">
        <v>0</v>
      </c>
      <c r="K4335" s="14"/>
      <c r="L4335" s="18">
        <f t="shared" si="207"/>
        <v>0</v>
      </c>
      <c r="M4335" s="14">
        <v>38</v>
      </c>
      <c r="N4335" s="23"/>
      <c r="O4335" s="18">
        <f t="shared" si="208"/>
        <v>38</v>
      </c>
      <c r="P4335" s="16">
        <f t="shared" si="209"/>
        <v>38</v>
      </c>
    </row>
    <row r="4336" spans="2:16">
      <c r="B4336" s="400"/>
      <c r="D4336" s="434"/>
      <c r="F4336" s="103" t="s">
        <v>5878</v>
      </c>
      <c r="H4336" s="214" t="s">
        <v>5878</v>
      </c>
      <c r="J4336" s="46"/>
      <c r="K4336" s="14"/>
      <c r="L4336" s="18">
        <f t="shared" si="207"/>
        <v>0</v>
      </c>
      <c r="M4336" s="14"/>
      <c r="N4336" s="23"/>
      <c r="O4336" s="18">
        <f t="shared" si="208"/>
        <v>0</v>
      </c>
      <c r="P4336" s="16">
        <f t="shared" si="209"/>
        <v>0</v>
      </c>
    </row>
    <row r="4337" spans="2:16">
      <c r="B4337" s="400"/>
      <c r="D4337" s="434"/>
      <c r="F4337" s="103" t="s">
        <v>5879</v>
      </c>
      <c r="H4337" s="214" t="s">
        <v>5879</v>
      </c>
      <c r="J4337" s="46">
        <v>36</v>
      </c>
      <c r="K4337" s="14"/>
      <c r="L4337" s="18">
        <f t="shared" si="207"/>
        <v>36</v>
      </c>
      <c r="M4337" s="14">
        <v>0</v>
      </c>
      <c r="N4337" s="23">
        <v>0</v>
      </c>
      <c r="O4337" s="18">
        <f t="shared" si="208"/>
        <v>0</v>
      </c>
      <c r="P4337" s="16">
        <f t="shared" si="209"/>
        <v>36</v>
      </c>
    </row>
    <row r="4338" spans="2:16">
      <c r="B4338" s="400"/>
      <c r="D4338" s="434"/>
      <c r="F4338" s="103" t="s">
        <v>5880</v>
      </c>
      <c r="H4338" s="214" t="s">
        <v>5880</v>
      </c>
      <c r="J4338" s="46"/>
      <c r="K4338" s="14"/>
      <c r="L4338" s="18">
        <f t="shared" si="207"/>
        <v>0</v>
      </c>
      <c r="M4338" s="14"/>
      <c r="N4338" s="23"/>
      <c r="O4338" s="18">
        <f t="shared" si="208"/>
        <v>0</v>
      </c>
      <c r="P4338" s="16">
        <f t="shared" si="209"/>
        <v>0</v>
      </c>
    </row>
    <row r="4339" spans="2:16">
      <c r="B4339" s="400"/>
      <c r="D4339" s="434"/>
      <c r="F4339" s="103" t="s">
        <v>4108</v>
      </c>
      <c r="H4339" s="214" t="s">
        <v>4108</v>
      </c>
      <c r="J4339" s="46"/>
      <c r="K4339" s="14"/>
      <c r="L4339" s="18">
        <f t="shared" si="207"/>
        <v>0</v>
      </c>
      <c r="M4339" s="14"/>
      <c r="N4339" s="23"/>
      <c r="O4339" s="18">
        <f t="shared" si="208"/>
        <v>0</v>
      </c>
      <c r="P4339" s="16">
        <f t="shared" si="209"/>
        <v>0</v>
      </c>
    </row>
    <row r="4340" spans="2:16" ht="25.5">
      <c r="B4340" s="400"/>
      <c r="D4340" s="434"/>
      <c r="F4340" s="103" t="s">
        <v>5881</v>
      </c>
      <c r="H4340" s="214" t="s">
        <v>5881</v>
      </c>
      <c r="J4340" s="46">
        <v>35</v>
      </c>
      <c r="K4340" s="14"/>
      <c r="L4340" s="18">
        <f t="shared" si="207"/>
        <v>35</v>
      </c>
      <c r="M4340" s="14">
        <v>0</v>
      </c>
      <c r="N4340" s="23"/>
      <c r="O4340" s="18">
        <f t="shared" si="208"/>
        <v>0</v>
      </c>
      <c r="P4340" s="16">
        <f t="shared" si="209"/>
        <v>35</v>
      </c>
    </row>
    <row r="4341" spans="2:16">
      <c r="B4341" s="400"/>
      <c r="D4341" s="434"/>
      <c r="F4341" s="103" t="s">
        <v>5882</v>
      </c>
      <c r="H4341" s="214" t="s">
        <v>5882</v>
      </c>
      <c r="J4341" s="46">
        <v>80</v>
      </c>
      <c r="K4341" s="14"/>
      <c r="L4341" s="18">
        <f t="shared" si="207"/>
        <v>80</v>
      </c>
      <c r="M4341" s="14">
        <v>0</v>
      </c>
      <c r="N4341" s="23">
        <v>0</v>
      </c>
      <c r="O4341" s="18">
        <f t="shared" si="208"/>
        <v>0</v>
      </c>
      <c r="P4341" s="16">
        <f t="shared" si="209"/>
        <v>80</v>
      </c>
    </row>
    <row r="4342" spans="2:16">
      <c r="B4342" s="400"/>
      <c r="D4342" s="434"/>
      <c r="F4342" s="103" t="s">
        <v>5883</v>
      </c>
      <c r="H4342" s="214" t="s">
        <v>5883</v>
      </c>
      <c r="J4342" s="46"/>
      <c r="K4342" s="14"/>
      <c r="L4342" s="18">
        <f t="shared" si="207"/>
        <v>0</v>
      </c>
      <c r="M4342" s="14"/>
      <c r="N4342" s="23"/>
      <c r="O4342" s="18">
        <f t="shared" si="208"/>
        <v>0</v>
      </c>
      <c r="P4342" s="16">
        <f t="shared" si="209"/>
        <v>0</v>
      </c>
    </row>
    <row r="4343" spans="2:16">
      <c r="B4343" s="400"/>
      <c r="D4343" s="434"/>
      <c r="F4343" s="103" t="s">
        <v>5884</v>
      </c>
      <c r="H4343" s="214" t="s">
        <v>5884</v>
      </c>
      <c r="J4343" s="46">
        <v>30</v>
      </c>
      <c r="K4343" s="14"/>
      <c r="L4343" s="18">
        <f t="shared" si="207"/>
        <v>30</v>
      </c>
      <c r="M4343" s="14">
        <v>0</v>
      </c>
      <c r="N4343" s="23">
        <v>0</v>
      </c>
      <c r="O4343" s="18">
        <f t="shared" si="208"/>
        <v>0</v>
      </c>
      <c r="P4343" s="16">
        <f t="shared" si="209"/>
        <v>30</v>
      </c>
    </row>
    <row r="4344" spans="2:16">
      <c r="B4344" s="400"/>
      <c r="D4344" s="434"/>
      <c r="F4344" s="103" t="s">
        <v>5885</v>
      </c>
      <c r="H4344" s="214" t="s">
        <v>5885</v>
      </c>
      <c r="J4344" s="46"/>
      <c r="K4344" s="14"/>
      <c r="L4344" s="18">
        <f t="shared" si="207"/>
        <v>0</v>
      </c>
      <c r="M4344" s="14"/>
      <c r="N4344" s="23"/>
      <c r="O4344" s="18">
        <f t="shared" si="208"/>
        <v>0</v>
      </c>
      <c r="P4344" s="16">
        <f t="shared" si="209"/>
        <v>0</v>
      </c>
    </row>
    <row r="4345" spans="2:16">
      <c r="B4345" s="400"/>
      <c r="D4345" s="434"/>
      <c r="F4345" s="103" t="s">
        <v>5886</v>
      </c>
      <c r="H4345" s="214" t="s">
        <v>5886</v>
      </c>
      <c r="J4345" s="46"/>
      <c r="K4345" s="14"/>
      <c r="L4345" s="18">
        <f t="shared" si="207"/>
        <v>0</v>
      </c>
      <c r="M4345" s="14"/>
      <c r="N4345" s="23"/>
      <c r="O4345" s="18">
        <f t="shared" si="208"/>
        <v>0</v>
      </c>
      <c r="P4345" s="16">
        <f t="shared" si="209"/>
        <v>0</v>
      </c>
    </row>
    <row r="4346" spans="2:16">
      <c r="B4346" s="400"/>
      <c r="D4346" s="434"/>
      <c r="F4346" s="103" t="s">
        <v>4247</v>
      </c>
      <c r="H4346" s="214" t="s">
        <v>4247</v>
      </c>
      <c r="J4346" s="46"/>
      <c r="K4346" s="14"/>
      <c r="L4346" s="18">
        <f t="shared" si="207"/>
        <v>0</v>
      </c>
      <c r="M4346" s="14"/>
      <c r="N4346" s="23"/>
      <c r="O4346" s="18">
        <f t="shared" si="208"/>
        <v>0</v>
      </c>
      <c r="P4346" s="16">
        <f t="shared" si="209"/>
        <v>0</v>
      </c>
    </row>
    <row r="4347" spans="2:16">
      <c r="B4347" s="400"/>
      <c r="D4347" s="434"/>
      <c r="F4347" s="103" t="s">
        <v>5636</v>
      </c>
      <c r="H4347" s="214" t="s">
        <v>5636</v>
      </c>
      <c r="J4347" s="46">
        <v>0</v>
      </c>
      <c r="K4347" s="14"/>
      <c r="L4347" s="18">
        <f t="shared" si="207"/>
        <v>0</v>
      </c>
      <c r="M4347" s="14">
        <v>32</v>
      </c>
      <c r="N4347" s="23"/>
      <c r="O4347" s="18">
        <f t="shared" si="208"/>
        <v>32</v>
      </c>
      <c r="P4347" s="16">
        <f t="shared" si="209"/>
        <v>32</v>
      </c>
    </row>
    <row r="4348" spans="2:16">
      <c r="B4348" s="400"/>
      <c r="D4348" s="434"/>
      <c r="F4348" s="103" t="s">
        <v>5613</v>
      </c>
      <c r="H4348" s="214" t="s">
        <v>5613</v>
      </c>
      <c r="J4348" s="46"/>
      <c r="K4348" s="14"/>
      <c r="L4348" s="18">
        <f t="shared" si="207"/>
        <v>0</v>
      </c>
      <c r="M4348" s="14"/>
      <c r="N4348" s="23"/>
      <c r="O4348" s="18">
        <f t="shared" si="208"/>
        <v>0</v>
      </c>
      <c r="P4348" s="16">
        <f t="shared" si="209"/>
        <v>0</v>
      </c>
    </row>
    <row r="4349" spans="2:16">
      <c r="B4349" s="400"/>
      <c r="D4349" s="434"/>
      <c r="F4349" s="103" t="s">
        <v>5887</v>
      </c>
      <c r="H4349" s="214" t="s">
        <v>5887</v>
      </c>
      <c r="J4349" s="46"/>
      <c r="K4349" s="14"/>
      <c r="L4349" s="18">
        <f t="shared" si="207"/>
        <v>0</v>
      </c>
      <c r="M4349" s="14"/>
      <c r="N4349" s="23"/>
      <c r="O4349" s="18">
        <f t="shared" si="208"/>
        <v>0</v>
      </c>
      <c r="P4349" s="16">
        <f t="shared" si="209"/>
        <v>0</v>
      </c>
    </row>
    <row r="4350" spans="2:16" ht="25.5">
      <c r="B4350" s="400"/>
      <c r="D4350" s="434"/>
      <c r="F4350" s="103" t="s">
        <v>4973</v>
      </c>
      <c r="H4350" s="214" t="s">
        <v>4973</v>
      </c>
      <c r="J4350" s="46"/>
      <c r="K4350" s="14"/>
      <c r="L4350" s="18">
        <f t="shared" si="207"/>
        <v>0</v>
      </c>
      <c r="M4350" s="14"/>
      <c r="N4350" s="23"/>
      <c r="O4350" s="18">
        <f t="shared" si="208"/>
        <v>0</v>
      </c>
      <c r="P4350" s="16">
        <f t="shared" si="209"/>
        <v>0</v>
      </c>
    </row>
    <row r="4351" spans="2:16">
      <c r="B4351" s="400"/>
      <c r="D4351" s="434"/>
      <c r="F4351" s="103" t="s">
        <v>5888</v>
      </c>
      <c r="H4351" s="214" t="s">
        <v>5888</v>
      </c>
      <c r="J4351" s="46">
        <v>0</v>
      </c>
      <c r="K4351" s="14"/>
      <c r="L4351" s="18">
        <f t="shared" si="207"/>
        <v>0</v>
      </c>
      <c r="M4351" s="14">
        <v>31</v>
      </c>
      <c r="N4351" s="23"/>
      <c r="O4351" s="18">
        <f t="shared" si="208"/>
        <v>31</v>
      </c>
      <c r="P4351" s="16">
        <f t="shared" si="209"/>
        <v>31</v>
      </c>
    </row>
    <row r="4352" spans="2:16">
      <c r="B4352" s="400"/>
      <c r="D4352" s="434"/>
      <c r="F4352" s="103" t="s">
        <v>4820</v>
      </c>
      <c r="H4352" s="214" t="s">
        <v>4820</v>
      </c>
      <c r="J4352" s="46"/>
      <c r="K4352" s="14"/>
      <c r="L4352" s="18">
        <f t="shared" si="207"/>
        <v>0</v>
      </c>
      <c r="M4352" s="14"/>
      <c r="N4352" s="23"/>
      <c r="O4352" s="18">
        <f t="shared" si="208"/>
        <v>0</v>
      </c>
      <c r="P4352" s="16">
        <f t="shared" si="209"/>
        <v>0</v>
      </c>
    </row>
    <row r="4353" spans="2:16">
      <c r="B4353" s="400"/>
      <c r="D4353" s="434"/>
      <c r="F4353" s="103" t="s">
        <v>5889</v>
      </c>
      <c r="H4353" s="214" t="s">
        <v>5889</v>
      </c>
      <c r="J4353" s="46">
        <v>0</v>
      </c>
      <c r="K4353" s="14"/>
      <c r="L4353" s="18">
        <f t="shared" si="207"/>
        <v>0</v>
      </c>
      <c r="M4353" s="14">
        <v>36</v>
      </c>
      <c r="N4353" s="23"/>
      <c r="O4353" s="18">
        <f t="shared" si="208"/>
        <v>36</v>
      </c>
      <c r="P4353" s="16">
        <f t="shared" si="209"/>
        <v>36</v>
      </c>
    </row>
    <row r="4354" spans="2:16">
      <c r="B4354" s="400"/>
      <c r="D4354" s="434"/>
      <c r="F4354" s="103" t="s">
        <v>5890</v>
      </c>
      <c r="H4354" s="214" t="s">
        <v>5890</v>
      </c>
      <c r="J4354" s="46"/>
      <c r="K4354" s="14"/>
      <c r="L4354" s="18">
        <f t="shared" si="207"/>
        <v>0</v>
      </c>
      <c r="M4354" s="14"/>
      <c r="N4354" s="23"/>
      <c r="O4354" s="18">
        <f t="shared" si="208"/>
        <v>0</v>
      </c>
      <c r="P4354" s="16">
        <f t="shared" si="209"/>
        <v>0</v>
      </c>
    </row>
    <row r="4355" spans="2:16">
      <c r="B4355" s="400"/>
      <c r="D4355" s="434"/>
      <c r="F4355" s="103" t="s">
        <v>5891</v>
      </c>
      <c r="H4355" s="214" t="s">
        <v>5891</v>
      </c>
      <c r="J4355" s="46">
        <v>0</v>
      </c>
      <c r="K4355" s="14"/>
      <c r="L4355" s="18">
        <f t="shared" si="207"/>
        <v>0</v>
      </c>
      <c r="M4355" s="14">
        <v>63</v>
      </c>
      <c r="N4355" s="23"/>
      <c r="O4355" s="18">
        <f t="shared" si="208"/>
        <v>63</v>
      </c>
      <c r="P4355" s="16">
        <f t="shared" si="209"/>
        <v>63</v>
      </c>
    </row>
    <row r="4356" spans="2:16" ht="25.5">
      <c r="B4356" s="400"/>
      <c r="D4356" s="434"/>
      <c r="F4356" s="103" t="s">
        <v>4971</v>
      </c>
      <c r="H4356" s="214" t="s">
        <v>4971</v>
      </c>
      <c r="J4356" s="46">
        <v>0</v>
      </c>
      <c r="K4356" s="14"/>
      <c r="L4356" s="18">
        <f t="shared" si="207"/>
        <v>0</v>
      </c>
      <c r="M4356" s="14">
        <v>25</v>
      </c>
      <c r="N4356" s="23"/>
      <c r="O4356" s="18">
        <f t="shared" si="208"/>
        <v>25</v>
      </c>
      <c r="P4356" s="16">
        <f t="shared" si="209"/>
        <v>25</v>
      </c>
    </row>
    <row r="4357" spans="2:16" ht="25.5">
      <c r="B4357" s="400"/>
      <c r="D4357" s="434"/>
      <c r="F4357" s="103" t="s">
        <v>5892</v>
      </c>
      <c r="H4357" s="214" t="s">
        <v>5892</v>
      </c>
      <c r="J4357" s="46">
        <v>20</v>
      </c>
      <c r="K4357" s="14"/>
      <c r="L4357" s="18">
        <f t="shared" si="207"/>
        <v>20</v>
      </c>
      <c r="M4357" s="14">
        <v>0</v>
      </c>
      <c r="N4357" s="23">
        <v>0</v>
      </c>
      <c r="O4357" s="18">
        <f t="shared" si="208"/>
        <v>0</v>
      </c>
      <c r="P4357" s="16">
        <f t="shared" si="209"/>
        <v>20</v>
      </c>
    </row>
    <row r="4358" spans="2:16">
      <c r="B4358" s="400"/>
      <c r="D4358" s="434"/>
      <c r="F4358" s="103" t="s">
        <v>5893</v>
      </c>
      <c r="H4358" s="214" t="s">
        <v>5893</v>
      </c>
      <c r="J4358" s="46">
        <v>25</v>
      </c>
      <c r="K4358" s="14"/>
      <c r="L4358" s="18">
        <f t="shared" si="207"/>
        <v>25</v>
      </c>
      <c r="M4358" s="14">
        <v>0</v>
      </c>
      <c r="N4358" s="23">
        <v>0</v>
      </c>
      <c r="O4358" s="18">
        <f t="shared" si="208"/>
        <v>0</v>
      </c>
      <c r="P4358" s="16">
        <f t="shared" si="209"/>
        <v>25</v>
      </c>
    </row>
    <row r="4359" spans="2:16" ht="25.5">
      <c r="B4359" s="400"/>
      <c r="D4359" s="434"/>
      <c r="F4359" s="103" t="s">
        <v>5894</v>
      </c>
      <c r="H4359" s="214" t="s">
        <v>5894</v>
      </c>
      <c r="J4359" s="46">
        <v>80</v>
      </c>
      <c r="K4359" s="14"/>
      <c r="L4359" s="18">
        <f t="shared" si="207"/>
        <v>80</v>
      </c>
      <c r="M4359" s="14">
        <v>0</v>
      </c>
      <c r="N4359" s="23">
        <v>0</v>
      </c>
      <c r="O4359" s="18">
        <f t="shared" si="208"/>
        <v>0</v>
      </c>
      <c r="P4359" s="16">
        <f t="shared" si="209"/>
        <v>80</v>
      </c>
    </row>
    <row r="4360" spans="2:16" ht="25.5">
      <c r="B4360" s="400"/>
      <c r="D4360" s="434"/>
      <c r="F4360" s="103" t="s">
        <v>5895</v>
      </c>
      <c r="H4360" s="214" t="s">
        <v>5895</v>
      </c>
      <c r="J4360" s="46"/>
      <c r="K4360" s="14"/>
      <c r="L4360" s="18">
        <f t="shared" si="207"/>
        <v>0</v>
      </c>
      <c r="M4360" s="14"/>
      <c r="N4360" s="23"/>
      <c r="O4360" s="18">
        <f t="shared" si="208"/>
        <v>0</v>
      </c>
      <c r="P4360" s="16">
        <f t="shared" si="209"/>
        <v>0</v>
      </c>
    </row>
    <row r="4361" spans="2:16">
      <c r="B4361" s="400"/>
      <c r="D4361" s="434"/>
      <c r="F4361" s="103" t="s">
        <v>5896</v>
      </c>
      <c r="H4361" s="214" t="s">
        <v>5896</v>
      </c>
      <c r="J4361" s="46">
        <v>0</v>
      </c>
      <c r="K4361" s="14"/>
      <c r="L4361" s="18">
        <f t="shared" si="207"/>
        <v>0</v>
      </c>
      <c r="M4361" s="14">
        <v>45</v>
      </c>
      <c r="N4361" s="23"/>
      <c r="O4361" s="18">
        <f t="shared" si="208"/>
        <v>45</v>
      </c>
      <c r="P4361" s="16">
        <f t="shared" si="209"/>
        <v>45</v>
      </c>
    </row>
    <row r="4362" spans="2:16">
      <c r="B4362" s="400"/>
      <c r="D4362" s="434"/>
      <c r="F4362" s="103" t="s">
        <v>4997</v>
      </c>
      <c r="H4362" s="214" t="s">
        <v>4997</v>
      </c>
      <c r="J4362" s="46"/>
      <c r="K4362" s="14"/>
      <c r="L4362" s="18">
        <f t="shared" si="207"/>
        <v>0</v>
      </c>
      <c r="M4362" s="14"/>
      <c r="N4362" s="23"/>
      <c r="O4362" s="18">
        <f t="shared" si="208"/>
        <v>0</v>
      </c>
      <c r="P4362" s="16">
        <f t="shared" si="209"/>
        <v>0</v>
      </c>
    </row>
    <row r="4363" spans="2:16" ht="25.5">
      <c r="B4363" s="400"/>
      <c r="D4363" s="434"/>
      <c r="F4363" s="103" t="s">
        <v>5897</v>
      </c>
      <c r="H4363" s="214" t="s">
        <v>8996</v>
      </c>
      <c r="J4363" s="46"/>
      <c r="K4363" s="14"/>
      <c r="L4363" s="18">
        <f t="shared" si="207"/>
        <v>0</v>
      </c>
      <c r="M4363" s="14"/>
      <c r="N4363" s="23"/>
      <c r="O4363" s="18">
        <f t="shared" si="208"/>
        <v>0</v>
      </c>
      <c r="P4363" s="16">
        <f t="shared" si="209"/>
        <v>0</v>
      </c>
    </row>
    <row r="4364" spans="2:16">
      <c r="B4364" s="400"/>
      <c r="D4364" s="434"/>
      <c r="F4364" s="103" t="s">
        <v>5369</v>
      </c>
      <c r="H4364" s="214" t="s">
        <v>5369</v>
      </c>
      <c r="J4364" s="46"/>
      <c r="K4364" s="14"/>
      <c r="L4364" s="18">
        <f t="shared" si="207"/>
        <v>0</v>
      </c>
      <c r="M4364" s="14"/>
      <c r="N4364" s="23"/>
      <c r="O4364" s="18">
        <f t="shared" si="208"/>
        <v>0</v>
      </c>
      <c r="P4364" s="16">
        <f t="shared" si="209"/>
        <v>0</v>
      </c>
    </row>
    <row r="4365" spans="2:16">
      <c r="B4365" s="400"/>
      <c r="D4365" s="434"/>
      <c r="F4365" s="103" t="s">
        <v>5330</v>
      </c>
      <c r="H4365" s="214" t="s">
        <v>5330</v>
      </c>
      <c r="J4365" s="46">
        <v>0</v>
      </c>
      <c r="K4365" s="14"/>
      <c r="L4365" s="18">
        <f t="shared" si="207"/>
        <v>0</v>
      </c>
      <c r="M4365" s="14">
        <v>20</v>
      </c>
      <c r="N4365" s="23"/>
      <c r="O4365" s="18">
        <f t="shared" si="208"/>
        <v>20</v>
      </c>
      <c r="P4365" s="16">
        <f t="shared" si="209"/>
        <v>20</v>
      </c>
    </row>
    <row r="4366" spans="2:16" ht="25.5">
      <c r="B4366" s="400"/>
      <c r="D4366" s="434"/>
      <c r="F4366" s="103" t="s">
        <v>5898</v>
      </c>
      <c r="H4366" s="214" t="s">
        <v>8997</v>
      </c>
      <c r="J4366" s="46"/>
      <c r="K4366" s="14"/>
      <c r="L4366" s="18">
        <f t="shared" si="207"/>
        <v>0</v>
      </c>
      <c r="M4366" s="14"/>
      <c r="N4366" s="23"/>
      <c r="O4366" s="18">
        <f t="shared" si="208"/>
        <v>0</v>
      </c>
      <c r="P4366" s="16">
        <f t="shared" si="209"/>
        <v>0</v>
      </c>
    </row>
    <row r="4367" spans="2:16">
      <c r="B4367" s="400"/>
      <c r="D4367" s="434"/>
      <c r="F4367" s="103" t="s">
        <v>5899</v>
      </c>
      <c r="H4367" s="214" t="s">
        <v>5899</v>
      </c>
      <c r="J4367" s="46">
        <v>28</v>
      </c>
      <c r="K4367" s="14"/>
      <c r="L4367" s="18">
        <f t="shared" si="207"/>
        <v>28</v>
      </c>
      <c r="M4367" s="14">
        <v>0</v>
      </c>
      <c r="N4367" s="23">
        <v>0</v>
      </c>
      <c r="O4367" s="18">
        <f t="shared" si="208"/>
        <v>0</v>
      </c>
      <c r="P4367" s="16">
        <f t="shared" si="209"/>
        <v>28</v>
      </c>
    </row>
    <row r="4368" spans="2:16">
      <c r="B4368" s="400"/>
      <c r="D4368" s="434"/>
      <c r="F4368" s="103" t="s">
        <v>5459</v>
      </c>
      <c r="H4368" s="214" t="s">
        <v>5459</v>
      </c>
      <c r="J4368" s="46">
        <v>0</v>
      </c>
      <c r="K4368" s="14"/>
      <c r="L4368" s="18">
        <f t="shared" si="207"/>
        <v>0</v>
      </c>
      <c r="M4368" s="14">
        <v>40</v>
      </c>
      <c r="N4368" s="23"/>
      <c r="O4368" s="18">
        <f t="shared" si="208"/>
        <v>40</v>
      </c>
      <c r="P4368" s="16">
        <f t="shared" si="209"/>
        <v>40</v>
      </c>
    </row>
    <row r="4369" spans="2:16">
      <c r="B4369" s="400"/>
      <c r="D4369" s="434"/>
      <c r="F4369" s="103" t="s">
        <v>5900</v>
      </c>
      <c r="H4369" s="214" t="s">
        <v>5900</v>
      </c>
      <c r="J4369" s="46"/>
      <c r="K4369" s="14"/>
      <c r="L4369" s="18">
        <f t="shared" si="207"/>
        <v>0</v>
      </c>
      <c r="M4369" s="14"/>
      <c r="N4369" s="23"/>
      <c r="O4369" s="18">
        <f t="shared" si="208"/>
        <v>0</v>
      </c>
      <c r="P4369" s="16">
        <f t="shared" si="209"/>
        <v>0</v>
      </c>
    </row>
    <row r="4370" spans="2:16" ht="25.5">
      <c r="B4370" s="400"/>
      <c r="D4370" s="434"/>
      <c r="F4370" s="103" t="s">
        <v>5901</v>
      </c>
      <c r="H4370" s="214" t="s">
        <v>5901</v>
      </c>
      <c r="J4370" s="46"/>
      <c r="K4370" s="14"/>
      <c r="L4370" s="18">
        <f t="shared" si="207"/>
        <v>0</v>
      </c>
      <c r="M4370" s="14"/>
      <c r="N4370" s="23"/>
      <c r="O4370" s="18">
        <f t="shared" si="208"/>
        <v>0</v>
      </c>
      <c r="P4370" s="16">
        <f t="shared" si="209"/>
        <v>0</v>
      </c>
    </row>
    <row r="4371" spans="2:16" ht="25.5">
      <c r="B4371" s="400"/>
      <c r="D4371" s="434"/>
      <c r="F4371" s="103" t="s">
        <v>4323</v>
      </c>
      <c r="H4371" s="214" t="s">
        <v>8253</v>
      </c>
      <c r="J4371" s="46"/>
      <c r="K4371" s="14"/>
      <c r="L4371" s="18">
        <f t="shared" si="207"/>
        <v>0</v>
      </c>
      <c r="M4371" s="14"/>
      <c r="N4371" s="23"/>
      <c r="O4371" s="18">
        <f t="shared" si="208"/>
        <v>0</v>
      </c>
      <c r="P4371" s="16">
        <f t="shared" si="209"/>
        <v>0</v>
      </c>
    </row>
    <row r="4372" spans="2:16">
      <c r="B4372" s="400"/>
      <c r="D4372" s="434"/>
      <c r="F4372" s="103" t="s">
        <v>5902</v>
      </c>
      <c r="H4372" s="214" t="s">
        <v>5902</v>
      </c>
      <c r="J4372" s="46">
        <v>40</v>
      </c>
      <c r="K4372" s="14"/>
      <c r="L4372" s="18">
        <f t="shared" si="207"/>
        <v>40</v>
      </c>
      <c r="M4372" s="14">
        <v>0</v>
      </c>
      <c r="N4372" s="23">
        <v>0</v>
      </c>
      <c r="O4372" s="18">
        <f t="shared" si="208"/>
        <v>0</v>
      </c>
      <c r="P4372" s="16">
        <f t="shared" si="209"/>
        <v>40</v>
      </c>
    </row>
    <row r="4373" spans="2:16">
      <c r="B4373" s="400"/>
      <c r="D4373" s="434"/>
      <c r="F4373" s="103" t="s">
        <v>5903</v>
      </c>
      <c r="H4373" s="214" t="s">
        <v>5903</v>
      </c>
      <c r="J4373" s="46">
        <v>36</v>
      </c>
      <c r="K4373" s="14"/>
      <c r="L4373" s="18">
        <f t="shared" si="207"/>
        <v>36</v>
      </c>
      <c r="M4373" s="14">
        <v>0</v>
      </c>
      <c r="N4373" s="23">
        <v>0</v>
      </c>
      <c r="O4373" s="18">
        <f t="shared" si="208"/>
        <v>0</v>
      </c>
      <c r="P4373" s="16">
        <f t="shared" si="209"/>
        <v>36</v>
      </c>
    </row>
    <row r="4374" spans="2:16" ht="25.5">
      <c r="B4374" s="400"/>
      <c r="D4374" s="434"/>
      <c r="F4374" s="103" t="s">
        <v>5904</v>
      </c>
      <c r="H4374" s="214" t="s">
        <v>5904</v>
      </c>
      <c r="J4374" s="46"/>
      <c r="K4374" s="14"/>
      <c r="L4374" s="18">
        <f t="shared" si="207"/>
        <v>0</v>
      </c>
      <c r="M4374" s="14"/>
      <c r="N4374" s="23"/>
      <c r="O4374" s="18">
        <f t="shared" si="208"/>
        <v>0</v>
      </c>
      <c r="P4374" s="16">
        <f t="shared" si="209"/>
        <v>0</v>
      </c>
    </row>
    <row r="4375" spans="2:16">
      <c r="B4375" s="400"/>
      <c r="D4375" s="434"/>
      <c r="F4375" s="103" t="s">
        <v>5905</v>
      </c>
      <c r="H4375" s="214" t="s">
        <v>5905</v>
      </c>
      <c r="J4375" s="46"/>
      <c r="K4375" s="14"/>
      <c r="L4375" s="18">
        <f t="shared" si="207"/>
        <v>0</v>
      </c>
      <c r="M4375" s="14"/>
      <c r="N4375" s="23"/>
      <c r="O4375" s="18">
        <f t="shared" si="208"/>
        <v>0</v>
      </c>
      <c r="P4375" s="16">
        <f t="shared" si="209"/>
        <v>0</v>
      </c>
    </row>
    <row r="4376" spans="2:16">
      <c r="B4376" s="400"/>
      <c r="D4376" s="434"/>
      <c r="F4376" s="103" t="s">
        <v>4957</v>
      </c>
      <c r="H4376" s="214" t="s">
        <v>4957</v>
      </c>
      <c r="J4376" s="46"/>
      <c r="K4376" s="14"/>
      <c r="L4376" s="18">
        <f t="shared" si="207"/>
        <v>0</v>
      </c>
      <c r="M4376" s="14"/>
      <c r="N4376" s="23"/>
      <c r="O4376" s="18">
        <f t="shared" si="208"/>
        <v>0</v>
      </c>
      <c r="P4376" s="16">
        <f t="shared" si="209"/>
        <v>0</v>
      </c>
    </row>
    <row r="4377" spans="2:16">
      <c r="B4377" s="400"/>
      <c r="D4377" s="434"/>
      <c r="F4377" s="103" t="s">
        <v>5906</v>
      </c>
      <c r="H4377" s="214" t="s">
        <v>5906</v>
      </c>
      <c r="J4377" s="46">
        <v>22</v>
      </c>
      <c r="K4377" s="14"/>
      <c r="L4377" s="18">
        <f t="shared" si="207"/>
        <v>22</v>
      </c>
      <c r="M4377" s="14">
        <v>0</v>
      </c>
      <c r="N4377" s="23">
        <v>0</v>
      </c>
      <c r="O4377" s="18">
        <f t="shared" si="208"/>
        <v>0</v>
      </c>
      <c r="P4377" s="16">
        <f t="shared" si="209"/>
        <v>22</v>
      </c>
    </row>
    <row r="4378" spans="2:16">
      <c r="B4378" s="400"/>
      <c r="D4378" s="434"/>
      <c r="F4378" s="103" t="s">
        <v>5907</v>
      </c>
      <c r="H4378" s="214" t="s">
        <v>5907</v>
      </c>
      <c r="J4378" s="46">
        <v>39</v>
      </c>
      <c r="K4378" s="14"/>
      <c r="L4378" s="18">
        <f t="shared" ref="L4378:L4441" si="210">+J4378+K4378</f>
        <v>39</v>
      </c>
      <c r="M4378" s="14">
        <v>0</v>
      </c>
      <c r="N4378" s="23">
        <v>0</v>
      </c>
      <c r="O4378" s="18">
        <f t="shared" ref="O4378:O4441" si="211">+N4378+M4378</f>
        <v>0</v>
      </c>
      <c r="P4378" s="16">
        <f t="shared" si="209"/>
        <v>39</v>
      </c>
    </row>
    <row r="4379" spans="2:16">
      <c r="B4379" s="400"/>
      <c r="D4379" s="434"/>
      <c r="F4379" s="103" t="s">
        <v>5908</v>
      </c>
      <c r="H4379" s="214" t="s">
        <v>5908</v>
      </c>
      <c r="J4379" s="46"/>
      <c r="K4379" s="14"/>
      <c r="L4379" s="18">
        <f t="shared" si="210"/>
        <v>0</v>
      </c>
      <c r="M4379" s="14"/>
      <c r="N4379" s="23"/>
      <c r="O4379" s="18">
        <f t="shared" si="211"/>
        <v>0</v>
      </c>
      <c r="P4379" s="16">
        <f t="shared" ref="P4379:P4442" si="212">+L4379+O4379</f>
        <v>0</v>
      </c>
    </row>
    <row r="4380" spans="2:16">
      <c r="B4380" s="400"/>
      <c r="D4380" s="434"/>
      <c r="F4380" s="103" t="s">
        <v>4410</v>
      </c>
      <c r="H4380" s="214" t="s">
        <v>4410</v>
      </c>
      <c r="J4380" s="46">
        <v>35</v>
      </c>
      <c r="K4380" s="14"/>
      <c r="L4380" s="18">
        <f t="shared" si="210"/>
        <v>35</v>
      </c>
      <c r="M4380" s="14">
        <v>0</v>
      </c>
      <c r="N4380" s="23">
        <v>0</v>
      </c>
      <c r="O4380" s="18">
        <f t="shared" si="211"/>
        <v>0</v>
      </c>
      <c r="P4380" s="16">
        <f t="shared" si="212"/>
        <v>35</v>
      </c>
    </row>
    <row r="4381" spans="2:16" ht="25.5">
      <c r="B4381" s="400"/>
      <c r="D4381" s="434"/>
      <c r="F4381" s="103" t="s">
        <v>5210</v>
      </c>
      <c r="H4381" s="214" t="s">
        <v>5186</v>
      </c>
      <c r="J4381" s="46"/>
      <c r="K4381" s="14"/>
      <c r="L4381" s="18">
        <f t="shared" si="210"/>
        <v>0</v>
      </c>
      <c r="M4381" s="14"/>
      <c r="N4381" s="23"/>
      <c r="O4381" s="18">
        <f t="shared" si="211"/>
        <v>0</v>
      </c>
      <c r="P4381" s="16">
        <f t="shared" si="212"/>
        <v>0</v>
      </c>
    </row>
    <row r="4382" spans="2:16">
      <c r="B4382" s="400"/>
      <c r="D4382" s="434"/>
      <c r="F4382" s="103" t="s">
        <v>4146</v>
      </c>
      <c r="H4382" s="214" t="s">
        <v>4146</v>
      </c>
      <c r="J4382" s="46">
        <v>32</v>
      </c>
      <c r="K4382" s="14"/>
      <c r="L4382" s="18">
        <f t="shared" si="210"/>
        <v>32</v>
      </c>
      <c r="M4382" s="14">
        <v>0</v>
      </c>
      <c r="N4382" s="23">
        <v>0</v>
      </c>
      <c r="O4382" s="18">
        <f t="shared" si="211"/>
        <v>0</v>
      </c>
      <c r="P4382" s="16">
        <f t="shared" si="212"/>
        <v>32</v>
      </c>
    </row>
    <row r="4383" spans="2:16">
      <c r="B4383" s="400"/>
      <c r="D4383" s="434"/>
      <c r="F4383" s="103" t="s">
        <v>4112</v>
      </c>
      <c r="H4383" s="214" t="s">
        <v>4112</v>
      </c>
      <c r="J4383" s="46"/>
      <c r="K4383" s="14"/>
      <c r="L4383" s="18">
        <f t="shared" si="210"/>
        <v>0</v>
      </c>
      <c r="M4383" s="14"/>
      <c r="N4383" s="23"/>
      <c r="O4383" s="18">
        <f t="shared" si="211"/>
        <v>0</v>
      </c>
      <c r="P4383" s="16">
        <f t="shared" si="212"/>
        <v>0</v>
      </c>
    </row>
    <row r="4384" spans="2:16">
      <c r="B4384" s="400"/>
      <c r="D4384" s="434"/>
      <c r="F4384" s="103" t="s">
        <v>5176</v>
      </c>
      <c r="H4384" s="214" t="s">
        <v>5176</v>
      </c>
      <c r="J4384" s="46"/>
      <c r="K4384" s="14"/>
      <c r="L4384" s="18">
        <f t="shared" si="210"/>
        <v>0</v>
      </c>
      <c r="M4384" s="14"/>
      <c r="N4384" s="23"/>
      <c r="O4384" s="18">
        <f t="shared" si="211"/>
        <v>0</v>
      </c>
      <c r="P4384" s="16">
        <f t="shared" si="212"/>
        <v>0</v>
      </c>
    </row>
    <row r="4385" spans="2:16">
      <c r="B4385" s="400"/>
      <c r="D4385" s="434"/>
      <c r="F4385" s="103" t="s">
        <v>5909</v>
      </c>
      <c r="H4385" s="214" t="s">
        <v>5909</v>
      </c>
      <c r="J4385" s="46">
        <v>26</v>
      </c>
      <c r="K4385" s="14"/>
      <c r="L4385" s="18">
        <f t="shared" si="210"/>
        <v>26</v>
      </c>
      <c r="M4385" s="14">
        <v>0</v>
      </c>
      <c r="N4385" s="23">
        <v>0</v>
      </c>
      <c r="O4385" s="18">
        <f t="shared" si="211"/>
        <v>0</v>
      </c>
      <c r="P4385" s="16">
        <f t="shared" si="212"/>
        <v>26</v>
      </c>
    </row>
    <row r="4386" spans="2:16">
      <c r="B4386" s="400"/>
      <c r="D4386" s="434"/>
      <c r="F4386" s="103" t="s">
        <v>5910</v>
      </c>
      <c r="H4386" s="214" t="s">
        <v>5910</v>
      </c>
      <c r="J4386" s="46">
        <v>90</v>
      </c>
      <c r="K4386" s="14"/>
      <c r="L4386" s="18">
        <f t="shared" si="210"/>
        <v>90</v>
      </c>
      <c r="M4386" s="14">
        <v>0</v>
      </c>
      <c r="N4386" s="23">
        <v>0</v>
      </c>
      <c r="O4386" s="18">
        <f t="shared" si="211"/>
        <v>0</v>
      </c>
      <c r="P4386" s="16">
        <f t="shared" si="212"/>
        <v>90</v>
      </c>
    </row>
    <row r="4387" spans="2:16" ht="25.5">
      <c r="B4387" s="400"/>
      <c r="D4387" s="434"/>
      <c r="F4387" s="103" t="s">
        <v>4111</v>
      </c>
      <c r="H4387" s="214" t="s">
        <v>8221</v>
      </c>
      <c r="J4387" s="46"/>
      <c r="K4387" s="14"/>
      <c r="L4387" s="18">
        <f t="shared" si="210"/>
        <v>0</v>
      </c>
      <c r="M4387" s="14"/>
      <c r="N4387" s="23"/>
      <c r="O4387" s="18">
        <f t="shared" si="211"/>
        <v>0</v>
      </c>
      <c r="P4387" s="16">
        <f t="shared" si="212"/>
        <v>0</v>
      </c>
    </row>
    <row r="4388" spans="2:16">
      <c r="B4388" s="400"/>
      <c r="D4388" s="434"/>
      <c r="F4388" s="103" t="s">
        <v>4997</v>
      </c>
      <c r="H4388" s="214" t="s">
        <v>4997</v>
      </c>
      <c r="J4388" s="46"/>
      <c r="K4388" s="14"/>
      <c r="L4388" s="18">
        <f t="shared" si="210"/>
        <v>0</v>
      </c>
      <c r="M4388" s="14"/>
      <c r="N4388" s="23"/>
      <c r="O4388" s="18">
        <f t="shared" si="211"/>
        <v>0</v>
      </c>
      <c r="P4388" s="16">
        <f t="shared" si="212"/>
        <v>0</v>
      </c>
    </row>
    <row r="4389" spans="2:16">
      <c r="B4389" s="400"/>
      <c r="D4389" s="435"/>
      <c r="F4389" s="103" t="s">
        <v>5911</v>
      </c>
      <c r="H4389" s="214" t="s">
        <v>5911</v>
      </c>
      <c r="J4389" s="46">
        <v>300</v>
      </c>
      <c r="K4389" s="14"/>
      <c r="L4389" s="18">
        <f t="shared" si="210"/>
        <v>300</v>
      </c>
      <c r="M4389" s="14">
        <v>0</v>
      </c>
      <c r="N4389" s="23">
        <v>0</v>
      </c>
      <c r="O4389" s="18">
        <f t="shared" si="211"/>
        <v>0</v>
      </c>
      <c r="P4389" s="16">
        <f t="shared" si="212"/>
        <v>300</v>
      </c>
    </row>
    <row r="4390" spans="2:16">
      <c r="B4390" s="400"/>
      <c r="D4390" s="433" t="s">
        <v>3981</v>
      </c>
      <c r="F4390" s="103" t="s">
        <v>5912</v>
      </c>
      <c r="H4390" s="214" t="s">
        <v>8998</v>
      </c>
      <c r="J4390" s="46">
        <v>249</v>
      </c>
      <c r="K4390" s="14"/>
      <c r="L4390" s="18">
        <f t="shared" si="210"/>
        <v>249</v>
      </c>
      <c r="M4390" s="14">
        <v>22</v>
      </c>
      <c r="N4390" s="14">
        <v>0</v>
      </c>
      <c r="O4390" s="18">
        <f t="shared" si="211"/>
        <v>22</v>
      </c>
      <c r="P4390" s="16">
        <f t="shared" si="212"/>
        <v>271</v>
      </c>
    </row>
    <row r="4391" spans="2:16">
      <c r="B4391" s="400"/>
      <c r="D4391" s="434"/>
      <c r="F4391" s="103" t="s">
        <v>5913</v>
      </c>
      <c r="H4391" s="214" t="s">
        <v>5913</v>
      </c>
      <c r="J4391" s="46">
        <v>180</v>
      </c>
      <c r="K4391" s="14"/>
      <c r="L4391" s="18">
        <f t="shared" si="210"/>
        <v>180</v>
      </c>
      <c r="M4391" s="14">
        <v>41</v>
      </c>
      <c r="N4391" s="14">
        <v>0</v>
      </c>
      <c r="O4391" s="18">
        <f t="shared" si="211"/>
        <v>41</v>
      </c>
      <c r="P4391" s="16">
        <f t="shared" si="212"/>
        <v>221</v>
      </c>
    </row>
    <row r="4392" spans="2:16" ht="25.5">
      <c r="B4392" s="400"/>
      <c r="D4392" s="434"/>
      <c r="F4392" s="103" t="s">
        <v>5914</v>
      </c>
      <c r="H4392" s="214" t="s">
        <v>5914</v>
      </c>
      <c r="J4392" s="46">
        <v>60</v>
      </c>
      <c r="K4392" s="14"/>
      <c r="L4392" s="18">
        <f t="shared" si="210"/>
        <v>60</v>
      </c>
      <c r="M4392" s="14">
        <v>17</v>
      </c>
      <c r="N4392" s="14">
        <v>0</v>
      </c>
      <c r="O4392" s="18">
        <f t="shared" si="211"/>
        <v>17</v>
      </c>
      <c r="P4392" s="16">
        <f t="shared" si="212"/>
        <v>77</v>
      </c>
    </row>
    <row r="4393" spans="2:16">
      <c r="B4393" s="400"/>
      <c r="D4393" s="434"/>
      <c r="F4393" s="103" t="s">
        <v>5915</v>
      </c>
      <c r="H4393" s="214" t="s">
        <v>5915</v>
      </c>
      <c r="J4393" s="46">
        <v>22</v>
      </c>
      <c r="K4393" s="14"/>
      <c r="L4393" s="18">
        <f t="shared" si="210"/>
        <v>22</v>
      </c>
      <c r="M4393" s="14">
        <v>40</v>
      </c>
      <c r="N4393" s="14">
        <v>0</v>
      </c>
      <c r="O4393" s="18">
        <f t="shared" si="211"/>
        <v>40</v>
      </c>
      <c r="P4393" s="16">
        <f t="shared" si="212"/>
        <v>62</v>
      </c>
    </row>
    <row r="4394" spans="2:16" ht="25.5">
      <c r="B4394" s="400"/>
      <c r="D4394" s="434"/>
      <c r="F4394" s="103" t="s">
        <v>5916</v>
      </c>
      <c r="H4394" s="214" t="s">
        <v>5916</v>
      </c>
      <c r="J4394" s="46">
        <v>35</v>
      </c>
      <c r="K4394" s="14"/>
      <c r="L4394" s="18">
        <f t="shared" si="210"/>
        <v>35</v>
      </c>
      <c r="M4394" s="14">
        <v>55</v>
      </c>
      <c r="N4394" s="14">
        <v>0</v>
      </c>
      <c r="O4394" s="18">
        <f t="shared" si="211"/>
        <v>55</v>
      </c>
      <c r="P4394" s="16">
        <f t="shared" si="212"/>
        <v>90</v>
      </c>
    </row>
    <row r="4395" spans="2:16" ht="38.25">
      <c r="B4395" s="400"/>
      <c r="D4395" s="434"/>
      <c r="F4395" s="103" t="s">
        <v>5917</v>
      </c>
      <c r="H4395" s="214" t="s">
        <v>8999</v>
      </c>
      <c r="J4395" s="46">
        <v>17</v>
      </c>
      <c r="K4395" s="14"/>
      <c r="L4395" s="18">
        <f t="shared" si="210"/>
        <v>17</v>
      </c>
      <c r="M4395" s="14">
        <v>55</v>
      </c>
      <c r="N4395" s="14">
        <v>0</v>
      </c>
      <c r="O4395" s="18">
        <f t="shared" si="211"/>
        <v>55</v>
      </c>
      <c r="P4395" s="16">
        <f t="shared" si="212"/>
        <v>72</v>
      </c>
    </row>
    <row r="4396" spans="2:16" ht="25.5">
      <c r="B4396" s="400"/>
      <c r="D4396" s="434"/>
      <c r="F4396" s="103" t="s">
        <v>5918</v>
      </c>
      <c r="H4396" s="214" t="s">
        <v>5918</v>
      </c>
      <c r="J4396" s="46">
        <v>20</v>
      </c>
      <c r="K4396" s="14"/>
      <c r="L4396" s="18">
        <f t="shared" si="210"/>
        <v>20</v>
      </c>
      <c r="M4396" s="14">
        <v>45</v>
      </c>
      <c r="N4396" s="14">
        <v>0</v>
      </c>
      <c r="O4396" s="18">
        <f t="shared" si="211"/>
        <v>45</v>
      </c>
      <c r="P4396" s="16">
        <f t="shared" si="212"/>
        <v>65</v>
      </c>
    </row>
    <row r="4397" spans="2:16">
      <c r="B4397" s="400"/>
      <c r="D4397" s="434"/>
      <c r="F4397" s="103" t="s">
        <v>5919</v>
      </c>
      <c r="H4397" s="214" t="s">
        <v>5919</v>
      </c>
      <c r="J4397" s="46">
        <v>0</v>
      </c>
      <c r="K4397" s="14"/>
      <c r="L4397" s="18">
        <f t="shared" si="210"/>
        <v>0</v>
      </c>
      <c r="M4397" s="14">
        <v>40</v>
      </c>
      <c r="N4397" s="23"/>
      <c r="O4397" s="18">
        <f t="shared" si="211"/>
        <v>40</v>
      </c>
      <c r="P4397" s="16">
        <f t="shared" si="212"/>
        <v>40</v>
      </c>
    </row>
    <row r="4398" spans="2:16">
      <c r="B4398" s="400"/>
      <c r="D4398" s="434"/>
      <c r="F4398" s="103" t="s">
        <v>5920</v>
      </c>
      <c r="H4398" s="214" t="s">
        <v>5920</v>
      </c>
      <c r="J4398" s="46">
        <v>40</v>
      </c>
      <c r="K4398" s="14"/>
      <c r="L4398" s="18">
        <f t="shared" si="210"/>
        <v>40</v>
      </c>
      <c r="M4398" s="14">
        <v>20</v>
      </c>
      <c r="N4398" s="14">
        <v>0</v>
      </c>
      <c r="O4398" s="18">
        <f t="shared" si="211"/>
        <v>20</v>
      </c>
      <c r="P4398" s="16">
        <f t="shared" si="212"/>
        <v>60</v>
      </c>
    </row>
    <row r="4399" spans="2:16" ht="25.5">
      <c r="B4399" s="400"/>
      <c r="D4399" s="434"/>
      <c r="F4399" s="103" t="s">
        <v>5921</v>
      </c>
      <c r="H4399" s="214" t="s">
        <v>5921</v>
      </c>
      <c r="J4399" s="46">
        <v>25</v>
      </c>
      <c r="K4399" s="14"/>
      <c r="L4399" s="18">
        <f t="shared" si="210"/>
        <v>25</v>
      </c>
      <c r="M4399" s="14">
        <v>26</v>
      </c>
      <c r="N4399" s="14">
        <v>0</v>
      </c>
      <c r="O4399" s="18">
        <f t="shared" si="211"/>
        <v>26</v>
      </c>
      <c r="P4399" s="16">
        <f t="shared" si="212"/>
        <v>51</v>
      </c>
    </row>
    <row r="4400" spans="2:16">
      <c r="B4400" s="400"/>
      <c r="D4400" s="434"/>
      <c r="F4400" s="103" t="s">
        <v>5922</v>
      </c>
      <c r="H4400" s="214" t="s">
        <v>5922</v>
      </c>
      <c r="J4400" s="46">
        <v>40</v>
      </c>
      <c r="K4400" s="14"/>
      <c r="L4400" s="18">
        <f t="shared" si="210"/>
        <v>40</v>
      </c>
      <c r="M4400" s="14">
        <v>25</v>
      </c>
      <c r="N4400" s="14">
        <v>0</v>
      </c>
      <c r="O4400" s="18">
        <f t="shared" si="211"/>
        <v>25</v>
      </c>
      <c r="P4400" s="16">
        <f t="shared" si="212"/>
        <v>65</v>
      </c>
    </row>
    <row r="4401" spans="2:16" ht="25.5">
      <c r="B4401" s="400"/>
      <c r="D4401" s="434"/>
      <c r="F4401" s="103" t="s">
        <v>5923</v>
      </c>
      <c r="H4401" s="214" t="s">
        <v>5923</v>
      </c>
      <c r="J4401" s="46">
        <v>20</v>
      </c>
      <c r="K4401" s="14"/>
      <c r="L4401" s="18">
        <f t="shared" si="210"/>
        <v>20</v>
      </c>
      <c r="M4401" s="14">
        <v>22</v>
      </c>
      <c r="N4401" s="14">
        <v>0</v>
      </c>
      <c r="O4401" s="18">
        <f t="shared" si="211"/>
        <v>22</v>
      </c>
      <c r="P4401" s="16">
        <f t="shared" si="212"/>
        <v>42</v>
      </c>
    </row>
    <row r="4402" spans="2:16">
      <c r="B4402" s="400"/>
      <c r="D4402" s="434"/>
      <c r="F4402" s="103" t="s">
        <v>5924</v>
      </c>
      <c r="H4402" s="214" t="s">
        <v>5924</v>
      </c>
      <c r="J4402" s="46">
        <v>26</v>
      </c>
      <c r="K4402" s="14"/>
      <c r="L4402" s="18">
        <f t="shared" si="210"/>
        <v>26</v>
      </c>
      <c r="M4402" s="14">
        <v>13</v>
      </c>
      <c r="N4402" s="14">
        <v>0</v>
      </c>
      <c r="O4402" s="18">
        <f t="shared" si="211"/>
        <v>13</v>
      </c>
      <c r="P4402" s="16">
        <f t="shared" si="212"/>
        <v>39</v>
      </c>
    </row>
    <row r="4403" spans="2:16">
      <c r="B4403" s="400"/>
      <c r="D4403" s="434"/>
      <c r="F4403" s="103" t="s">
        <v>5925</v>
      </c>
      <c r="H4403" s="214" t="s">
        <v>5925</v>
      </c>
      <c r="J4403" s="46">
        <v>20</v>
      </c>
      <c r="K4403" s="14"/>
      <c r="L4403" s="18">
        <f t="shared" si="210"/>
        <v>20</v>
      </c>
      <c r="M4403" s="14">
        <v>44</v>
      </c>
      <c r="N4403" s="14">
        <v>0</v>
      </c>
      <c r="O4403" s="18">
        <f t="shared" si="211"/>
        <v>44</v>
      </c>
      <c r="P4403" s="16">
        <f t="shared" si="212"/>
        <v>64</v>
      </c>
    </row>
    <row r="4404" spans="2:16">
      <c r="B4404" s="400"/>
      <c r="D4404" s="434"/>
      <c r="F4404" s="103" t="s">
        <v>5926</v>
      </c>
      <c r="H4404" s="214" t="s">
        <v>5926</v>
      </c>
      <c r="J4404" s="46">
        <v>13</v>
      </c>
      <c r="K4404" s="14"/>
      <c r="L4404" s="18">
        <f t="shared" si="210"/>
        <v>13</v>
      </c>
      <c r="M4404" s="14"/>
      <c r="N4404" s="14">
        <v>0</v>
      </c>
      <c r="O4404" s="18">
        <f t="shared" si="211"/>
        <v>0</v>
      </c>
      <c r="P4404" s="16">
        <f t="shared" si="212"/>
        <v>13</v>
      </c>
    </row>
    <row r="4405" spans="2:16" ht="25.5">
      <c r="B4405" s="400"/>
      <c r="D4405" s="434"/>
      <c r="F4405" s="103" t="s">
        <v>5927</v>
      </c>
      <c r="H4405" s="214" t="s">
        <v>5927</v>
      </c>
      <c r="J4405" s="46">
        <v>13</v>
      </c>
      <c r="K4405" s="14"/>
      <c r="L4405" s="18">
        <f t="shared" si="210"/>
        <v>13</v>
      </c>
      <c r="M4405" s="14"/>
      <c r="N4405" s="14">
        <v>0</v>
      </c>
      <c r="O4405" s="18">
        <f t="shared" si="211"/>
        <v>0</v>
      </c>
      <c r="P4405" s="16">
        <f t="shared" si="212"/>
        <v>13</v>
      </c>
    </row>
    <row r="4406" spans="2:16" ht="25.5">
      <c r="B4406" s="400"/>
      <c r="D4406" s="434"/>
      <c r="F4406" s="103" t="s">
        <v>5928</v>
      </c>
      <c r="H4406" s="214" t="s">
        <v>5928</v>
      </c>
      <c r="J4406" s="46">
        <v>41</v>
      </c>
      <c r="K4406" s="14"/>
      <c r="L4406" s="18">
        <f t="shared" si="210"/>
        <v>41</v>
      </c>
      <c r="M4406" s="14"/>
      <c r="N4406" s="14">
        <v>0</v>
      </c>
      <c r="O4406" s="18">
        <f t="shared" si="211"/>
        <v>0</v>
      </c>
      <c r="P4406" s="16">
        <f t="shared" si="212"/>
        <v>41</v>
      </c>
    </row>
    <row r="4407" spans="2:16" ht="25.5">
      <c r="B4407" s="400"/>
      <c r="D4407" s="434"/>
      <c r="F4407" s="103" t="s">
        <v>4091</v>
      </c>
      <c r="H4407" s="214" t="s">
        <v>8218</v>
      </c>
      <c r="J4407" s="46"/>
      <c r="K4407" s="14"/>
      <c r="L4407" s="18">
        <f t="shared" si="210"/>
        <v>0</v>
      </c>
      <c r="M4407" s="14"/>
      <c r="N4407" s="23"/>
      <c r="O4407" s="18">
        <f t="shared" si="211"/>
        <v>0</v>
      </c>
      <c r="P4407" s="16">
        <f t="shared" si="212"/>
        <v>0</v>
      </c>
    </row>
    <row r="4408" spans="2:16" ht="25.5">
      <c r="B4408" s="400"/>
      <c r="D4408" s="434"/>
      <c r="F4408" s="103" t="s">
        <v>5929</v>
      </c>
      <c r="H4408" s="214" t="s">
        <v>5929</v>
      </c>
      <c r="J4408" s="46"/>
      <c r="K4408" s="14"/>
      <c r="L4408" s="18">
        <f t="shared" si="210"/>
        <v>0</v>
      </c>
      <c r="M4408" s="14">
        <v>25</v>
      </c>
      <c r="N4408" s="23"/>
      <c r="O4408" s="18">
        <f t="shared" si="211"/>
        <v>25</v>
      </c>
      <c r="P4408" s="16">
        <f t="shared" si="212"/>
        <v>25</v>
      </c>
    </row>
    <row r="4409" spans="2:16" ht="25.5">
      <c r="B4409" s="400"/>
      <c r="D4409" s="434"/>
      <c r="F4409" s="103" t="s">
        <v>5930</v>
      </c>
      <c r="H4409" s="214" t="s">
        <v>5930</v>
      </c>
      <c r="J4409" s="46"/>
      <c r="K4409" s="14"/>
      <c r="L4409" s="18">
        <f t="shared" si="210"/>
        <v>0</v>
      </c>
      <c r="M4409" s="14">
        <v>40</v>
      </c>
      <c r="N4409" s="23"/>
      <c r="O4409" s="18">
        <f t="shared" si="211"/>
        <v>40</v>
      </c>
      <c r="P4409" s="16">
        <f t="shared" si="212"/>
        <v>40</v>
      </c>
    </row>
    <row r="4410" spans="2:16">
      <c r="B4410" s="400"/>
      <c r="D4410" s="434"/>
      <c r="F4410" s="103" t="s">
        <v>4160</v>
      </c>
      <c r="H4410" s="214" t="s">
        <v>4160</v>
      </c>
      <c r="J4410" s="46"/>
      <c r="K4410" s="14"/>
      <c r="L4410" s="18">
        <f t="shared" si="210"/>
        <v>0</v>
      </c>
      <c r="M4410" s="14"/>
      <c r="N4410" s="23"/>
      <c r="O4410" s="18">
        <f t="shared" si="211"/>
        <v>0</v>
      </c>
      <c r="P4410" s="16">
        <f t="shared" si="212"/>
        <v>0</v>
      </c>
    </row>
    <row r="4411" spans="2:16">
      <c r="B4411" s="400"/>
      <c r="D4411" s="434"/>
      <c r="F4411" s="103" t="s">
        <v>5931</v>
      </c>
      <c r="H4411" s="214" t="s">
        <v>9000</v>
      </c>
      <c r="J4411" s="46">
        <v>20</v>
      </c>
      <c r="K4411" s="14"/>
      <c r="L4411" s="18">
        <f t="shared" si="210"/>
        <v>20</v>
      </c>
      <c r="M4411" s="14">
        <v>25</v>
      </c>
      <c r="N4411" s="23">
        <v>0</v>
      </c>
      <c r="O4411" s="18">
        <f t="shared" si="211"/>
        <v>25</v>
      </c>
      <c r="P4411" s="16">
        <f t="shared" si="212"/>
        <v>45</v>
      </c>
    </row>
    <row r="4412" spans="2:16">
      <c r="B4412" s="400"/>
      <c r="D4412" s="435"/>
      <c r="F4412" s="103" t="s">
        <v>5932</v>
      </c>
      <c r="H4412" s="214" t="s">
        <v>5932</v>
      </c>
      <c r="J4412" s="46">
        <v>40</v>
      </c>
      <c r="K4412" s="14"/>
      <c r="L4412" s="18">
        <f t="shared" si="210"/>
        <v>40</v>
      </c>
      <c r="M4412" s="14">
        <v>40</v>
      </c>
      <c r="N4412" s="23">
        <v>0</v>
      </c>
      <c r="O4412" s="18">
        <f t="shared" si="211"/>
        <v>40</v>
      </c>
      <c r="P4412" s="16">
        <f t="shared" si="212"/>
        <v>80</v>
      </c>
    </row>
    <row r="4413" spans="2:16">
      <c r="B4413" s="400"/>
      <c r="D4413" s="433" t="s">
        <v>3982</v>
      </c>
      <c r="F4413" s="103" t="s">
        <v>4220</v>
      </c>
      <c r="H4413" s="214" t="s">
        <v>8774</v>
      </c>
      <c r="J4413" s="46"/>
      <c r="K4413" s="14"/>
      <c r="L4413" s="18">
        <f t="shared" si="210"/>
        <v>0</v>
      </c>
      <c r="M4413" s="14">
        <v>100</v>
      </c>
      <c r="N4413" s="23"/>
      <c r="O4413" s="18">
        <f t="shared" si="211"/>
        <v>100</v>
      </c>
      <c r="P4413" s="16">
        <f t="shared" si="212"/>
        <v>100</v>
      </c>
    </row>
    <row r="4414" spans="2:16" ht="25.5">
      <c r="B4414" s="400"/>
      <c r="D4414" s="434"/>
      <c r="F4414" s="103" t="s">
        <v>5933</v>
      </c>
      <c r="H4414" s="214" t="s">
        <v>5933</v>
      </c>
      <c r="J4414" s="46">
        <v>81</v>
      </c>
      <c r="K4414" s="14"/>
      <c r="L4414" s="18">
        <f t="shared" si="210"/>
        <v>81</v>
      </c>
      <c r="M4414" s="14">
        <v>55</v>
      </c>
      <c r="N4414" s="23">
        <v>0</v>
      </c>
      <c r="O4414" s="18">
        <f t="shared" si="211"/>
        <v>55</v>
      </c>
      <c r="P4414" s="16">
        <f t="shared" si="212"/>
        <v>136</v>
      </c>
    </row>
    <row r="4415" spans="2:16">
      <c r="B4415" s="400"/>
      <c r="D4415" s="434"/>
      <c r="F4415" s="103" t="s">
        <v>5934</v>
      </c>
      <c r="H4415" s="214" t="s">
        <v>9001</v>
      </c>
      <c r="J4415" s="46">
        <v>110</v>
      </c>
      <c r="K4415" s="14"/>
      <c r="L4415" s="18">
        <f t="shared" si="210"/>
        <v>110</v>
      </c>
      <c r="M4415" s="14">
        <v>0</v>
      </c>
      <c r="N4415" s="23">
        <v>0</v>
      </c>
      <c r="O4415" s="18">
        <f t="shared" si="211"/>
        <v>0</v>
      </c>
      <c r="P4415" s="16">
        <f t="shared" si="212"/>
        <v>110</v>
      </c>
    </row>
    <row r="4416" spans="2:16">
      <c r="B4416" s="400"/>
      <c r="D4416" s="434"/>
      <c r="F4416" s="103" t="s">
        <v>5935</v>
      </c>
      <c r="H4416" s="214" t="s">
        <v>5935</v>
      </c>
      <c r="J4416" s="46">
        <v>17</v>
      </c>
      <c r="K4416" s="14"/>
      <c r="L4416" s="18">
        <f t="shared" si="210"/>
        <v>17</v>
      </c>
      <c r="M4416" s="14">
        <v>0</v>
      </c>
      <c r="N4416" s="23">
        <v>0</v>
      </c>
      <c r="O4416" s="18">
        <f t="shared" si="211"/>
        <v>0</v>
      </c>
      <c r="P4416" s="16">
        <f t="shared" si="212"/>
        <v>17</v>
      </c>
    </row>
    <row r="4417" spans="2:16" ht="25.5">
      <c r="B4417" s="400"/>
      <c r="D4417" s="434"/>
      <c r="F4417" s="103" t="s">
        <v>5936</v>
      </c>
      <c r="H4417" s="214" t="s">
        <v>5936</v>
      </c>
      <c r="J4417" s="46">
        <v>13</v>
      </c>
      <c r="K4417" s="14"/>
      <c r="L4417" s="18">
        <f t="shared" si="210"/>
        <v>13</v>
      </c>
      <c r="M4417" s="14">
        <v>0</v>
      </c>
      <c r="N4417" s="23">
        <v>0</v>
      </c>
      <c r="O4417" s="18">
        <f t="shared" si="211"/>
        <v>0</v>
      </c>
      <c r="P4417" s="16">
        <f t="shared" si="212"/>
        <v>13</v>
      </c>
    </row>
    <row r="4418" spans="2:16">
      <c r="B4418" s="400"/>
      <c r="D4418" s="434"/>
      <c r="F4418" s="103" t="s">
        <v>4828</v>
      </c>
      <c r="H4418" s="214" t="s">
        <v>4828</v>
      </c>
      <c r="J4418" s="46">
        <v>29</v>
      </c>
      <c r="K4418" s="14"/>
      <c r="L4418" s="18">
        <f t="shared" si="210"/>
        <v>29</v>
      </c>
      <c r="M4418" s="14">
        <v>0</v>
      </c>
      <c r="N4418" s="23">
        <v>0</v>
      </c>
      <c r="O4418" s="18">
        <f t="shared" si="211"/>
        <v>0</v>
      </c>
      <c r="P4418" s="16">
        <f t="shared" si="212"/>
        <v>29</v>
      </c>
    </row>
    <row r="4419" spans="2:16" ht="25.5">
      <c r="B4419" s="400"/>
      <c r="D4419" s="434"/>
      <c r="F4419" s="103" t="s">
        <v>5937</v>
      </c>
      <c r="H4419" s="214" t="s">
        <v>5937</v>
      </c>
      <c r="J4419" s="46">
        <v>23</v>
      </c>
      <c r="K4419" s="14"/>
      <c r="L4419" s="18">
        <f t="shared" si="210"/>
        <v>23</v>
      </c>
      <c r="M4419" s="14">
        <v>0</v>
      </c>
      <c r="N4419" s="23">
        <v>0</v>
      </c>
      <c r="O4419" s="18">
        <f t="shared" si="211"/>
        <v>0</v>
      </c>
      <c r="P4419" s="16">
        <f t="shared" si="212"/>
        <v>23</v>
      </c>
    </row>
    <row r="4420" spans="2:16">
      <c r="B4420" s="400"/>
      <c r="D4420" s="434"/>
      <c r="F4420" s="103" t="s">
        <v>5938</v>
      </c>
      <c r="H4420" s="214" t="s">
        <v>5938</v>
      </c>
      <c r="J4420" s="46">
        <v>29</v>
      </c>
      <c r="K4420" s="14"/>
      <c r="L4420" s="18">
        <f t="shared" si="210"/>
        <v>29</v>
      </c>
      <c r="M4420" s="14">
        <v>0</v>
      </c>
      <c r="N4420" s="23">
        <v>0</v>
      </c>
      <c r="O4420" s="18">
        <f t="shared" si="211"/>
        <v>0</v>
      </c>
      <c r="P4420" s="16">
        <f t="shared" si="212"/>
        <v>29</v>
      </c>
    </row>
    <row r="4421" spans="2:16">
      <c r="B4421" s="400"/>
      <c r="D4421" s="434"/>
      <c r="F4421" s="103" t="s">
        <v>4921</v>
      </c>
      <c r="H4421" s="214" t="s">
        <v>4921</v>
      </c>
      <c r="J4421" s="46">
        <v>11</v>
      </c>
      <c r="K4421" s="14"/>
      <c r="L4421" s="18">
        <f t="shared" si="210"/>
        <v>11</v>
      </c>
      <c r="M4421" s="14">
        <v>0</v>
      </c>
      <c r="N4421" s="23">
        <v>0</v>
      </c>
      <c r="O4421" s="18">
        <f t="shared" si="211"/>
        <v>0</v>
      </c>
      <c r="P4421" s="16">
        <f t="shared" si="212"/>
        <v>11</v>
      </c>
    </row>
    <row r="4422" spans="2:16">
      <c r="B4422" s="400"/>
      <c r="D4422" s="434"/>
      <c r="F4422" s="103" t="s">
        <v>5939</v>
      </c>
      <c r="H4422" s="214" t="s">
        <v>5939</v>
      </c>
      <c r="J4422" s="46">
        <v>25</v>
      </c>
      <c r="K4422" s="14"/>
      <c r="L4422" s="18">
        <f t="shared" si="210"/>
        <v>25</v>
      </c>
      <c r="M4422" s="14">
        <v>0</v>
      </c>
      <c r="N4422" s="23">
        <v>0</v>
      </c>
      <c r="O4422" s="18">
        <f t="shared" si="211"/>
        <v>0</v>
      </c>
      <c r="P4422" s="16">
        <f t="shared" si="212"/>
        <v>25</v>
      </c>
    </row>
    <row r="4423" spans="2:16" ht="25.5">
      <c r="B4423" s="400"/>
      <c r="D4423" s="434"/>
      <c r="F4423" s="103" t="s">
        <v>5940</v>
      </c>
      <c r="H4423" s="214" t="s">
        <v>5940</v>
      </c>
      <c r="J4423" s="46"/>
      <c r="K4423" s="14"/>
      <c r="L4423" s="18">
        <f t="shared" si="210"/>
        <v>0</v>
      </c>
      <c r="M4423" s="14"/>
      <c r="N4423" s="23"/>
      <c r="O4423" s="18">
        <f t="shared" si="211"/>
        <v>0</v>
      </c>
      <c r="P4423" s="16">
        <f t="shared" si="212"/>
        <v>0</v>
      </c>
    </row>
    <row r="4424" spans="2:16" ht="25.5">
      <c r="B4424" s="400"/>
      <c r="D4424" s="434"/>
      <c r="F4424" s="103" t="s">
        <v>5941</v>
      </c>
      <c r="H4424" s="214" t="s">
        <v>5941</v>
      </c>
      <c r="J4424" s="46">
        <v>98</v>
      </c>
      <c r="K4424" s="14"/>
      <c r="L4424" s="18">
        <f t="shared" si="210"/>
        <v>98</v>
      </c>
      <c r="M4424" s="14">
        <v>0</v>
      </c>
      <c r="N4424" s="23">
        <v>0</v>
      </c>
      <c r="O4424" s="18">
        <f t="shared" si="211"/>
        <v>0</v>
      </c>
      <c r="P4424" s="16">
        <f t="shared" si="212"/>
        <v>98</v>
      </c>
    </row>
    <row r="4425" spans="2:16">
      <c r="B4425" s="400"/>
      <c r="D4425" s="434"/>
      <c r="F4425" s="103" t="s">
        <v>5942</v>
      </c>
      <c r="H4425" s="214" t="s">
        <v>5942</v>
      </c>
      <c r="J4425" s="46">
        <v>18</v>
      </c>
      <c r="K4425" s="14"/>
      <c r="L4425" s="18">
        <f t="shared" si="210"/>
        <v>18</v>
      </c>
      <c r="M4425" s="14">
        <v>0</v>
      </c>
      <c r="N4425" s="23">
        <v>0</v>
      </c>
      <c r="O4425" s="18">
        <f t="shared" si="211"/>
        <v>0</v>
      </c>
      <c r="P4425" s="16">
        <f t="shared" si="212"/>
        <v>18</v>
      </c>
    </row>
    <row r="4426" spans="2:16">
      <c r="B4426" s="400"/>
      <c r="D4426" s="434"/>
      <c r="F4426" s="103" t="s">
        <v>5943</v>
      </c>
      <c r="H4426" s="214" t="s">
        <v>5943</v>
      </c>
      <c r="J4426" s="46">
        <v>23</v>
      </c>
      <c r="K4426" s="14"/>
      <c r="L4426" s="18">
        <f t="shared" si="210"/>
        <v>23</v>
      </c>
      <c r="M4426" s="14">
        <v>0</v>
      </c>
      <c r="N4426" s="23">
        <v>0</v>
      </c>
      <c r="O4426" s="18">
        <f t="shared" si="211"/>
        <v>0</v>
      </c>
      <c r="P4426" s="16">
        <f t="shared" si="212"/>
        <v>23</v>
      </c>
    </row>
    <row r="4427" spans="2:16">
      <c r="B4427" s="400"/>
      <c r="D4427" s="434"/>
      <c r="F4427" s="103" t="s">
        <v>5944</v>
      </c>
      <c r="H4427" s="214" t="s">
        <v>5944</v>
      </c>
      <c r="J4427" s="46">
        <v>22</v>
      </c>
      <c r="K4427" s="14"/>
      <c r="L4427" s="18">
        <f t="shared" si="210"/>
        <v>22</v>
      </c>
      <c r="M4427" s="14">
        <v>0</v>
      </c>
      <c r="N4427" s="23">
        <v>0</v>
      </c>
      <c r="O4427" s="18">
        <f t="shared" si="211"/>
        <v>0</v>
      </c>
      <c r="P4427" s="16">
        <f t="shared" si="212"/>
        <v>22</v>
      </c>
    </row>
    <row r="4428" spans="2:16">
      <c r="B4428" s="400"/>
      <c r="D4428" s="434"/>
      <c r="F4428" s="103" t="s">
        <v>5945</v>
      </c>
      <c r="H4428" s="214" t="s">
        <v>5945</v>
      </c>
      <c r="J4428" s="46">
        <v>14</v>
      </c>
      <c r="K4428" s="14"/>
      <c r="L4428" s="18">
        <f t="shared" si="210"/>
        <v>14</v>
      </c>
      <c r="M4428" s="14">
        <v>0</v>
      </c>
      <c r="N4428" s="23">
        <v>0</v>
      </c>
      <c r="O4428" s="18">
        <f t="shared" si="211"/>
        <v>0</v>
      </c>
      <c r="P4428" s="16">
        <f t="shared" si="212"/>
        <v>14</v>
      </c>
    </row>
    <row r="4429" spans="2:16">
      <c r="B4429" s="400"/>
      <c r="D4429" s="434"/>
      <c r="F4429" s="103" t="s">
        <v>5946</v>
      </c>
      <c r="H4429" s="214" t="s">
        <v>5946</v>
      </c>
      <c r="J4429" s="46">
        <v>12</v>
      </c>
      <c r="K4429" s="14"/>
      <c r="L4429" s="18">
        <f t="shared" si="210"/>
        <v>12</v>
      </c>
      <c r="M4429" s="14">
        <v>0</v>
      </c>
      <c r="N4429" s="23">
        <v>0</v>
      </c>
      <c r="O4429" s="18">
        <f t="shared" si="211"/>
        <v>0</v>
      </c>
      <c r="P4429" s="16">
        <f t="shared" si="212"/>
        <v>12</v>
      </c>
    </row>
    <row r="4430" spans="2:16" ht="25.5">
      <c r="B4430" s="400"/>
      <c r="D4430" s="434"/>
      <c r="F4430" s="103" t="s">
        <v>5947</v>
      </c>
      <c r="H4430" s="214" t="s">
        <v>5947</v>
      </c>
      <c r="J4430" s="46">
        <v>25</v>
      </c>
      <c r="K4430" s="14"/>
      <c r="L4430" s="18">
        <f t="shared" si="210"/>
        <v>25</v>
      </c>
      <c r="M4430" s="14">
        <v>0</v>
      </c>
      <c r="N4430" s="23">
        <v>0</v>
      </c>
      <c r="O4430" s="18">
        <f t="shared" si="211"/>
        <v>0</v>
      </c>
      <c r="P4430" s="16">
        <f t="shared" si="212"/>
        <v>25</v>
      </c>
    </row>
    <row r="4431" spans="2:16" ht="25.5">
      <c r="B4431" s="400"/>
      <c r="D4431" s="434"/>
      <c r="F4431" s="103" t="s">
        <v>5948</v>
      </c>
      <c r="H4431" s="214" t="s">
        <v>5948</v>
      </c>
      <c r="J4431" s="46">
        <v>94</v>
      </c>
      <c r="K4431" s="14"/>
      <c r="L4431" s="18">
        <f t="shared" si="210"/>
        <v>94</v>
      </c>
      <c r="M4431" s="14">
        <v>0</v>
      </c>
      <c r="N4431" s="23">
        <v>0</v>
      </c>
      <c r="O4431" s="18">
        <f t="shared" si="211"/>
        <v>0</v>
      </c>
      <c r="P4431" s="16">
        <f t="shared" si="212"/>
        <v>94</v>
      </c>
    </row>
    <row r="4432" spans="2:16">
      <c r="B4432" s="400"/>
      <c r="D4432" s="434"/>
      <c r="F4432" s="103" t="s">
        <v>5677</v>
      </c>
      <c r="H4432" s="214" t="s">
        <v>5677</v>
      </c>
      <c r="J4432" s="46">
        <v>32</v>
      </c>
      <c r="K4432" s="14"/>
      <c r="L4432" s="18">
        <f t="shared" si="210"/>
        <v>32</v>
      </c>
      <c r="M4432" s="14">
        <v>0</v>
      </c>
      <c r="N4432" s="23">
        <v>0</v>
      </c>
      <c r="O4432" s="18">
        <f t="shared" si="211"/>
        <v>0</v>
      </c>
      <c r="P4432" s="16">
        <f t="shared" si="212"/>
        <v>32</v>
      </c>
    </row>
    <row r="4433" spans="2:16">
      <c r="B4433" s="400"/>
      <c r="D4433" s="434"/>
      <c r="F4433" s="103" t="s">
        <v>5949</v>
      </c>
      <c r="H4433" s="214" t="s">
        <v>5949</v>
      </c>
      <c r="J4433" s="46">
        <v>26</v>
      </c>
      <c r="K4433" s="14"/>
      <c r="L4433" s="18">
        <f t="shared" si="210"/>
        <v>26</v>
      </c>
      <c r="M4433" s="14">
        <v>0</v>
      </c>
      <c r="N4433" s="23">
        <v>0</v>
      </c>
      <c r="O4433" s="18">
        <f t="shared" si="211"/>
        <v>0</v>
      </c>
      <c r="P4433" s="16">
        <f t="shared" si="212"/>
        <v>26</v>
      </c>
    </row>
    <row r="4434" spans="2:16">
      <c r="B4434" s="400"/>
      <c r="D4434" s="434"/>
      <c r="F4434" s="103" t="s">
        <v>5950</v>
      </c>
      <c r="H4434" s="214" t="s">
        <v>5950</v>
      </c>
      <c r="J4434" s="46">
        <v>11</v>
      </c>
      <c r="K4434" s="14"/>
      <c r="L4434" s="18">
        <f t="shared" si="210"/>
        <v>11</v>
      </c>
      <c r="M4434" s="14">
        <v>0</v>
      </c>
      <c r="N4434" s="23">
        <v>0</v>
      </c>
      <c r="O4434" s="18">
        <f t="shared" si="211"/>
        <v>0</v>
      </c>
      <c r="P4434" s="16">
        <f t="shared" si="212"/>
        <v>11</v>
      </c>
    </row>
    <row r="4435" spans="2:16">
      <c r="B4435" s="400"/>
      <c r="D4435" s="434"/>
      <c r="F4435" s="103" t="s">
        <v>5951</v>
      </c>
      <c r="H4435" s="214" t="s">
        <v>5951</v>
      </c>
      <c r="J4435" s="46">
        <v>18</v>
      </c>
      <c r="K4435" s="14"/>
      <c r="L4435" s="18">
        <f t="shared" si="210"/>
        <v>18</v>
      </c>
      <c r="M4435" s="14">
        <v>0</v>
      </c>
      <c r="N4435" s="23">
        <v>0</v>
      </c>
      <c r="O4435" s="18">
        <f t="shared" si="211"/>
        <v>0</v>
      </c>
      <c r="P4435" s="16">
        <f t="shared" si="212"/>
        <v>18</v>
      </c>
    </row>
    <row r="4436" spans="2:16">
      <c r="B4436" s="400"/>
      <c r="D4436" s="434"/>
      <c r="F4436" s="103" t="s">
        <v>5952</v>
      </c>
      <c r="H4436" s="214" t="s">
        <v>5952</v>
      </c>
      <c r="J4436" s="46">
        <v>35</v>
      </c>
      <c r="K4436" s="14"/>
      <c r="L4436" s="18">
        <f t="shared" si="210"/>
        <v>35</v>
      </c>
      <c r="M4436" s="14">
        <v>0</v>
      </c>
      <c r="N4436" s="23">
        <v>0</v>
      </c>
      <c r="O4436" s="18">
        <f t="shared" si="211"/>
        <v>0</v>
      </c>
      <c r="P4436" s="16">
        <f t="shared" si="212"/>
        <v>35</v>
      </c>
    </row>
    <row r="4437" spans="2:16">
      <c r="B4437" s="400"/>
      <c r="D4437" s="434"/>
      <c r="F4437" s="103" t="s">
        <v>5953</v>
      </c>
      <c r="H4437" s="214" t="s">
        <v>5953</v>
      </c>
      <c r="J4437" s="46">
        <v>23</v>
      </c>
      <c r="K4437" s="14"/>
      <c r="L4437" s="18">
        <f t="shared" si="210"/>
        <v>23</v>
      </c>
      <c r="M4437" s="14">
        <v>0</v>
      </c>
      <c r="N4437" s="23">
        <v>0</v>
      </c>
      <c r="O4437" s="18">
        <f t="shared" si="211"/>
        <v>0</v>
      </c>
      <c r="P4437" s="16">
        <f t="shared" si="212"/>
        <v>23</v>
      </c>
    </row>
    <row r="4438" spans="2:16">
      <c r="B4438" s="400"/>
      <c r="D4438" s="434"/>
      <c r="F4438" s="103" t="s">
        <v>5954</v>
      </c>
      <c r="H4438" s="214" t="s">
        <v>5954</v>
      </c>
      <c r="J4438" s="46">
        <v>17</v>
      </c>
      <c r="K4438" s="14"/>
      <c r="L4438" s="18">
        <f t="shared" si="210"/>
        <v>17</v>
      </c>
      <c r="M4438" s="14">
        <v>0</v>
      </c>
      <c r="N4438" s="23">
        <v>0</v>
      </c>
      <c r="O4438" s="18">
        <f t="shared" si="211"/>
        <v>0</v>
      </c>
      <c r="P4438" s="16">
        <f t="shared" si="212"/>
        <v>17</v>
      </c>
    </row>
    <row r="4439" spans="2:16" ht="25.5">
      <c r="B4439" s="400"/>
      <c r="D4439" s="434"/>
      <c r="F4439" s="103" t="s">
        <v>5955</v>
      </c>
      <c r="H4439" s="214" t="s">
        <v>5955</v>
      </c>
      <c r="J4439" s="46">
        <v>18</v>
      </c>
      <c r="K4439" s="14"/>
      <c r="L4439" s="18">
        <f t="shared" si="210"/>
        <v>18</v>
      </c>
      <c r="M4439" s="14">
        <v>0</v>
      </c>
      <c r="N4439" s="23">
        <v>0</v>
      </c>
      <c r="O4439" s="18">
        <f t="shared" si="211"/>
        <v>0</v>
      </c>
      <c r="P4439" s="16">
        <f t="shared" si="212"/>
        <v>18</v>
      </c>
    </row>
    <row r="4440" spans="2:16" ht="25.5">
      <c r="B4440" s="400"/>
      <c r="D4440" s="435"/>
      <c r="F4440" s="103" t="s">
        <v>5956</v>
      </c>
      <c r="H4440" s="214" t="s">
        <v>5956</v>
      </c>
      <c r="J4440" s="46">
        <v>46</v>
      </c>
      <c r="K4440" s="14"/>
      <c r="L4440" s="18">
        <f t="shared" si="210"/>
        <v>46</v>
      </c>
      <c r="M4440" s="14">
        <v>0</v>
      </c>
      <c r="N4440" s="23">
        <v>0</v>
      </c>
      <c r="O4440" s="18">
        <f t="shared" si="211"/>
        <v>0</v>
      </c>
      <c r="P4440" s="16">
        <f t="shared" si="212"/>
        <v>46</v>
      </c>
    </row>
    <row r="4441" spans="2:16">
      <c r="B4441" s="400"/>
      <c r="D4441" s="433" t="s">
        <v>3983</v>
      </c>
      <c r="F4441" s="103" t="s">
        <v>5957</v>
      </c>
      <c r="H4441" s="214" t="s">
        <v>5957</v>
      </c>
      <c r="J4441" s="46"/>
      <c r="K4441" s="14"/>
      <c r="L4441" s="18">
        <f t="shared" si="210"/>
        <v>0</v>
      </c>
      <c r="M4441" s="14"/>
      <c r="N4441" s="23"/>
      <c r="O4441" s="18">
        <f t="shared" si="211"/>
        <v>0</v>
      </c>
      <c r="P4441" s="16">
        <f t="shared" si="212"/>
        <v>0</v>
      </c>
    </row>
    <row r="4442" spans="2:16" ht="25.5">
      <c r="B4442" s="400"/>
      <c r="D4442" s="434"/>
      <c r="F4442" s="103" t="s">
        <v>5958</v>
      </c>
      <c r="H4442" s="214" t="s">
        <v>5958</v>
      </c>
      <c r="J4442" s="46">
        <v>600</v>
      </c>
      <c r="K4442" s="14"/>
      <c r="L4442" s="18">
        <f t="shared" ref="L4442:L4505" si="213">+J4442+K4442</f>
        <v>600</v>
      </c>
      <c r="M4442" s="14">
        <v>80</v>
      </c>
      <c r="N4442" s="23">
        <v>0</v>
      </c>
      <c r="O4442" s="18">
        <f t="shared" ref="O4442:O4505" si="214">+N4442+M4442</f>
        <v>80</v>
      </c>
      <c r="P4442" s="16">
        <f t="shared" si="212"/>
        <v>680</v>
      </c>
    </row>
    <row r="4443" spans="2:16" ht="25.5">
      <c r="B4443" s="400"/>
      <c r="D4443" s="434"/>
      <c r="F4443" s="103" t="s">
        <v>5959</v>
      </c>
      <c r="H4443" s="214" t="s">
        <v>5959</v>
      </c>
      <c r="J4443" s="46"/>
      <c r="K4443" s="14"/>
      <c r="L4443" s="18">
        <f t="shared" si="213"/>
        <v>0</v>
      </c>
      <c r="M4443" s="14"/>
      <c r="N4443" s="23"/>
      <c r="O4443" s="18">
        <f t="shared" si="214"/>
        <v>0</v>
      </c>
      <c r="P4443" s="16">
        <f t="shared" ref="P4443:P4506" si="215">+L4443+O4443</f>
        <v>0</v>
      </c>
    </row>
    <row r="4444" spans="2:16">
      <c r="B4444" s="400"/>
      <c r="D4444" s="434"/>
      <c r="F4444" s="103" t="s">
        <v>5960</v>
      </c>
      <c r="H4444" s="214" t="s">
        <v>9002</v>
      </c>
      <c r="J4444" s="46"/>
      <c r="K4444" s="14"/>
      <c r="L4444" s="18">
        <f t="shared" si="213"/>
        <v>0</v>
      </c>
      <c r="M4444" s="14"/>
      <c r="N4444" s="23"/>
      <c r="O4444" s="18">
        <f t="shared" si="214"/>
        <v>0</v>
      </c>
      <c r="P4444" s="16">
        <f t="shared" si="215"/>
        <v>0</v>
      </c>
    </row>
    <row r="4445" spans="2:16" ht="25.5">
      <c r="B4445" s="400"/>
      <c r="D4445" s="434"/>
      <c r="F4445" s="103" t="s">
        <v>5960</v>
      </c>
      <c r="H4445" s="214" t="s">
        <v>9003</v>
      </c>
      <c r="J4445" s="46"/>
      <c r="K4445" s="14"/>
      <c r="L4445" s="18">
        <f t="shared" si="213"/>
        <v>0</v>
      </c>
      <c r="M4445" s="14"/>
      <c r="N4445" s="23"/>
      <c r="O4445" s="18">
        <f t="shared" si="214"/>
        <v>0</v>
      </c>
      <c r="P4445" s="16">
        <f t="shared" si="215"/>
        <v>0</v>
      </c>
    </row>
    <row r="4446" spans="2:16">
      <c r="B4446" s="400"/>
      <c r="D4446" s="434"/>
      <c r="F4446" s="103" t="s">
        <v>4392</v>
      </c>
      <c r="H4446" s="214" t="s">
        <v>9004</v>
      </c>
      <c r="J4446" s="46">
        <v>457</v>
      </c>
      <c r="K4446" s="14"/>
      <c r="L4446" s="18">
        <f t="shared" si="213"/>
        <v>457</v>
      </c>
      <c r="M4446" s="14">
        <v>150</v>
      </c>
      <c r="N4446" s="23">
        <v>0</v>
      </c>
      <c r="O4446" s="18">
        <f t="shared" si="214"/>
        <v>150</v>
      </c>
      <c r="P4446" s="16">
        <f t="shared" si="215"/>
        <v>607</v>
      </c>
    </row>
    <row r="4447" spans="2:16" ht="25.5">
      <c r="B4447" s="400"/>
      <c r="D4447" s="434"/>
      <c r="F4447" s="103" t="s">
        <v>4392</v>
      </c>
      <c r="H4447" s="214" t="s">
        <v>9005</v>
      </c>
      <c r="J4447" s="46">
        <v>457</v>
      </c>
      <c r="K4447" s="14"/>
      <c r="L4447" s="18">
        <f t="shared" si="213"/>
        <v>457</v>
      </c>
      <c r="M4447" s="14">
        <v>150</v>
      </c>
      <c r="N4447" s="23">
        <v>0</v>
      </c>
      <c r="O4447" s="18">
        <f t="shared" si="214"/>
        <v>150</v>
      </c>
      <c r="P4447" s="16">
        <f t="shared" si="215"/>
        <v>607</v>
      </c>
    </row>
    <row r="4448" spans="2:16">
      <c r="B4448" s="400"/>
      <c r="D4448" s="434"/>
      <c r="F4448" s="103" t="s">
        <v>5961</v>
      </c>
      <c r="H4448" s="214" t="s">
        <v>5961</v>
      </c>
      <c r="J4448" s="46">
        <v>400</v>
      </c>
      <c r="K4448" s="14"/>
      <c r="L4448" s="18">
        <f t="shared" si="213"/>
        <v>400</v>
      </c>
      <c r="M4448" s="14">
        <v>130</v>
      </c>
      <c r="N4448" s="23">
        <v>0</v>
      </c>
      <c r="O4448" s="18">
        <f t="shared" si="214"/>
        <v>130</v>
      </c>
      <c r="P4448" s="16">
        <f t="shared" si="215"/>
        <v>530</v>
      </c>
    </row>
    <row r="4449" spans="2:16">
      <c r="B4449" s="400"/>
      <c r="D4449" s="434"/>
      <c r="F4449" s="103" t="s">
        <v>5152</v>
      </c>
      <c r="H4449" s="214" t="s">
        <v>5152</v>
      </c>
      <c r="J4449" s="46"/>
      <c r="K4449" s="14"/>
      <c r="L4449" s="18">
        <f t="shared" si="213"/>
        <v>0</v>
      </c>
      <c r="M4449" s="14"/>
      <c r="N4449" s="23"/>
      <c r="O4449" s="18">
        <f t="shared" si="214"/>
        <v>0</v>
      </c>
      <c r="P4449" s="16">
        <f t="shared" si="215"/>
        <v>0</v>
      </c>
    </row>
    <row r="4450" spans="2:16" ht="25.5">
      <c r="B4450" s="400"/>
      <c r="D4450" s="434"/>
      <c r="F4450" s="103" t="s">
        <v>5962</v>
      </c>
      <c r="H4450" s="214" t="s">
        <v>5962</v>
      </c>
      <c r="J4450" s="46">
        <v>100</v>
      </c>
      <c r="K4450" s="14"/>
      <c r="L4450" s="18">
        <f t="shared" si="213"/>
        <v>100</v>
      </c>
      <c r="M4450" s="14">
        <v>100</v>
      </c>
      <c r="N4450" s="23">
        <v>0</v>
      </c>
      <c r="O4450" s="18">
        <f t="shared" si="214"/>
        <v>100</v>
      </c>
      <c r="P4450" s="16">
        <f t="shared" si="215"/>
        <v>200</v>
      </c>
    </row>
    <row r="4451" spans="2:16" ht="38.25">
      <c r="B4451" s="400"/>
      <c r="D4451" s="434"/>
      <c r="F4451" s="103" t="s">
        <v>4148</v>
      </c>
      <c r="H4451" s="214" t="s">
        <v>8233</v>
      </c>
      <c r="J4451" s="46"/>
      <c r="K4451" s="14"/>
      <c r="L4451" s="18">
        <f t="shared" si="213"/>
        <v>0</v>
      </c>
      <c r="M4451" s="14"/>
      <c r="N4451" s="23"/>
      <c r="O4451" s="18">
        <f t="shared" si="214"/>
        <v>0</v>
      </c>
      <c r="P4451" s="16">
        <f t="shared" si="215"/>
        <v>0</v>
      </c>
    </row>
    <row r="4452" spans="2:16" ht="25.5">
      <c r="B4452" s="400"/>
      <c r="D4452" s="434"/>
      <c r="F4452" s="103" t="s">
        <v>5963</v>
      </c>
      <c r="H4452" s="214" t="s">
        <v>5963</v>
      </c>
      <c r="J4452" s="46">
        <v>24</v>
      </c>
      <c r="K4452" s="14"/>
      <c r="L4452" s="18">
        <f t="shared" si="213"/>
        <v>24</v>
      </c>
      <c r="M4452" s="14">
        <v>2</v>
      </c>
      <c r="N4452" s="23">
        <v>0</v>
      </c>
      <c r="O4452" s="18">
        <f t="shared" si="214"/>
        <v>2</v>
      </c>
      <c r="P4452" s="16">
        <f t="shared" si="215"/>
        <v>26</v>
      </c>
    </row>
    <row r="4453" spans="2:16" ht="25.5">
      <c r="B4453" s="400"/>
      <c r="D4453" s="434"/>
      <c r="F4453" s="103" t="s">
        <v>5964</v>
      </c>
      <c r="H4453" s="214" t="s">
        <v>5964</v>
      </c>
      <c r="J4453" s="46">
        <v>45</v>
      </c>
      <c r="K4453" s="14"/>
      <c r="L4453" s="18">
        <f t="shared" si="213"/>
        <v>45</v>
      </c>
      <c r="M4453" s="14">
        <v>45</v>
      </c>
      <c r="N4453" s="23">
        <v>0</v>
      </c>
      <c r="O4453" s="18">
        <f t="shared" si="214"/>
        <v>45</v>
      </c>
      <c r="P4453" s="16">
        <f t="shared" si="215"/>
        <v>90</v>
      </c>
    </row>
    <row r="4454" spans="2:16">
      <c r="B4454" s="400"/>
      <c r="D4454" s="434"/>
      <c r="F4454" s="103" t="s">
        <v>5965</v>
      </c>
      <c r="H4454" s="214" t="s">
        <v>5965</v>
      </c>
      <c r="J4454" s="46">
        <v>42</v>
      </c>
      <c r="K4454" s="14"/>
      <c r="L4454" s="18">
        <f t="shared" si="213"/>
        <v>42</v>
      </c>
      <c r="M4454" s="14">
        <v>42</v>
      </c>
      <c r="N4454" s="23">
        <v>0</v>
      </c>
      <c r="O4454" s="18">
        <f t="shared" si="214"/>
        <v>42</v>
      </c>
      <c r="P4454" s="16">
        <f t="shared" si="215"/>
        <v>84</v>
      </c>
    </row>
    <row r="4455" spans="2:16">
      <c r="B4455" s="400"/>
      <c r="D4455" s="434"/>
      <c r="F4455" s="103" t="s">
        <v>5251</v>
      </c>
      <c r="H4455" s="214" t="s">
        <v>5251</v>
      </c>
      <c r="J4455" s="46">
        <v>39</v>
      </c>
      <c r="K4455" s="14"/>
      <c r="L4455" s="18">
        <f t="shared" si="213"/>
        <v>39</v>
      </c>
      <c r="M4455" s="14">
        <v>39</v>
      </c>
      <c r="N4455" s="23">
        <v>0</v>
      </c>
      <c r="O4455" s="18">
        <f t="shared" si="214"/>
        <v>39</v>
      </c>
      <c r="P4455" s="16">
        <f t="shared" si="215"/>
        <v>78</v>
      </c>
    </row>
    <row r="4456" spans="2:16" ht="25.5">
      <c r="B4456" s="400"/>
      <c r="D4456" s="434"/>
      <c r="F4456" s="103" t="s">
        <v>5966</v>
      </c>
      <c r="H4456" s="214" t="s">
        <v>5966</v>
      </c>
      <c r="J4456" s="46"/>
      <c r="K4456" s="14"/>
      <c r="L4456" s="18">
        <f t="shared" si="213"/>
        <v>0</v>
      </c>
      <c r="M4456" s="14"/>
      <c r="N4456" s="23"/>
      <c r="O4456" s="18">
        <f t="shared" si="214"/>
        <v>0</v>
      </c>
      <c r="P4456" s="16">
        <f t="shared" si="215"/>
        <v>0</v>
      </c>
    </row>
    <row r="4457" spans="2:16">
      <c r="B4457" s="400"/>
      <c r="D4457" s="434"/>
      <c r="F4457" s="103" t="s">
        <v>4056</v>
      </c>
      <c r="H4457" s="214" t="s">
        <v>4056</v>
      </c>
      <c r="J4457" s="46">
        <v>24</v>
      </c>
      <c r="K4457" s="14"/>
      <c r="L4457" s="18">
        <f t="shared" si="213"/>
        <v>24</v>
      </c>
      <c r="M4457" s="14">
        <v>24</v>
      </c>
      <c r="N4457" s="23">
        <v>0</v>
      </c>
      <c r="O4457" s="18">
        <f t="shared" si="214"/>
        <v>24</v>
      </c>
      <c r="P4457" s="16">
        <f t="shared" si="215"/>
        <v>48</v>
      </c>
    </row>
    <row r="4458" spans="2:16" ht="25.5">
      <c r="B4458" s="400"/>
      <c r="D4458" s="434"/>
      <c r="F4458" s="103" t="s">
        <v>5967</v>
      </c>
      <c r="H4458" s="214" t="s">
        <v>5967</v>
      </c>
      <c r="J4458" s="46">
        <v>50</v>
      </c>
      <c r="K4458" s="14"/>
      <c r="L4458" s="18">
        <f t="shared" si="213"/>
        <v>50</v>
      </c>
      <c r="M4458" s="14">
        <v>50</v>
      </c>
      <c r="N4458" s="23">
        <v>0</v>
      </c>
      <c r="O4458" s="18">
        <f t="shared" si="214"/>
        <v>50</v>
      </c>
      <c r="P4458" s="16">
        <f t="shared" si="215"/>
        <v>100</v>
      </c>
    </row>
    <row r="4459" spans="2:16" ht="25.5">
      <c r="B4459" s="400"/>
      <c r="D4459" s="434"/>
      <c r="F4459" s="103" t="s">
        <v>5968</v>
      </c>
      <c r="H4459" s="214" t="s">
        <v>5968</v>
      </c>
      <c r="J4459" s="46">
        <v>42</v>
      </c>
      <c r="K4459" s="14"/>
      <c r="L4459" s="18">
        <f t="shared" si="213"/>
        <v>42</v>
      </c>
      <c r="M4459" s="14">
        <v>42</v>
      </c>
      <c r="N4459" s="23">
        <v>0</v>
      </c>
      <c r="O4459" s="18">
        <f t="shared" si="214"/>
        <v>42</v>
      </c>
      <c r="P4459" s="16">
        <f t="shared" si="215"/>
        <v>84</v>
      </c>
    </row>
    <row r="4460" spans="2:16">
      <c r="B4460" s="400"/>
      <c r="D4460" s="434"/>
      <c r="F4460" s="103" t="s">
        <v>5969</v>
      </c>
      <c r="H4460" s="214" t="s">
        <v>5969</v>
      </c>
      <c r="J4460" s="46">
        <v>23</v>
      </c>
      <c r="K4460" s="14"/>
      <c r="L4460" s="18">
        <f t="shared" si="213"/>
        <v>23</v>
      </c>
      <c r="M4460" s="14">
        <v>23</v>
      </c>
      <c r="N4460" s="23">
        <v>0</v>
      </c>
      <c r="O4460" s="18">
        <f t="shared" si="214"/>
        <v>23</v>
      </c>
      <c r="P4460" s="16">
        <f t="shared" si="215"/>
        <v>46</v>
      </c>
    </row>
    <row r="4461" spans="2:16">
      <c r="B4461" s="400"/>
      <c r="D4461" s="434"/>
      <c r="F4461" s="103" t="s">
        <v>5142</v>
      </c>
      <c r="H4461" s="214" t="s">
        <v>5142</v>
      </c>
      <c r="J4461" s="46"/>
      <c r="K4461" s="14"/>
      <c r="L4461" s="18">
        <f t="shared" si="213"/>
        <v>0</v>
      </c>
      <c r="M4461" s="14"/>
      <c r="N4461" s="23"/>
      <c r="O4461" s="18">
        <f t="shared" si="214"/>
        <v>0</v>
      </c>
      <c r="P4461" s="16">
        <f t="shared" si="215"/>
        <v>0</v>
      </c>
    </row>
    <row r="4462" spans="2:16" ht="25.5">
      <c r="B4462" s="400"/>
      <c r="D4462" s="434"/>
      <c r="F4462" s="103" t="s">
        <v>5970</v>
      </c>
      <c r="H4462" s="214" t="s">
        <v>5970</v>
      </c>
      <c r="J4462" s="46"/>
      <c r="K4462" s="14"/>
      <c r="L4462" s="18">
        <f t="shared" si="213"/>
        <v>0</v>
      </c>
      <c r="M4462" s="14"/>
      <c r="N4462" s="23"/>
      <c r="O4462" s="18">
        <f t="shared" si="214"/>
        <v>0</v>
      </c>
      <c r="P4462" s="16">
        <f t="shared" si="215"/>
        <v>0</v>
      </c>
    </row>
    <row r="4463" spans="2:16">
      <c r="B4463" s="400"/>
      <c r="D4463" s="434"/>
      <c r="F4463" s="103" t="s">
        <v>5971</v>
      </c>
      <c r="H4463" s="214" t="s">
        <v>5971</v>
      </c>
      <c r="J4463" s="46">
        <v>32</v>
      </c>
      <c r="K4463" s="14"/>
      <c r="L4463" s="18">
        <f t="shared" si="213"/>
        <v>32</v>
      </c>
      <c r="M4463" s="14">
        <v>32</v>
      </c>
      <c r="N4463" s="23">
        <v>0</v>
      </c>
      <c r="O4463" s="18">
        <f t="shared" si="214"/>
        <v>32</v>
      </c>
      <c r="P4463" s="16">
        <f t="shared" si="215"/>
        <v>64</v>
      </c>
    </row>
    <row r="4464" spans="2:16" ht="38.25">
      <c r="B4464" s="400"/>
      <c r="D4464" s="434"/>
      <c r="F4464" s="103" t="s">
        <v>5972</v>
      </c>
      <c r="H4464" s="214" t="s">
        <v>9006</v>
      </c>
      <c r="J4464" s="46"/>
      <c r="K4464" s="14"/>
      <c r="L4464" s="18">
        <f t="shared" si="213"/>
        <v>0</v>
      </c>
      <c r="M4464" s="14"/>
      <c r="N4464" s="23"/>
      <c r="O4464" s="18">
        <f t="shared" si="214"/>
        <v>0</v>
      </c>
      <c r="P4464" s="16">
        <f t="shared" si="215"/>
        <v>0</v>
      </c>
    </row>
    <row r="4465" spans="2:16" ht="25.5">
      <c r="B4465" s="400"/>
      <c r="D4465" s="434"/>
      <c r="F4465" s="103" t="s">
        <v>5973</v>
      </c>
      <c r="H4465" s="214" t="s">
        <v>9007</v>
      </c>
      <c r="J4465" s="46"/>
      <c r="K4465" s="14"/>
      <c r="L4465" s="18">
        <f t="shared" si="213"/>
        <v>0</v>
      </c>
      <c r="M4465" s="14"/>
      <c r="N4465" s="23"/>
      <c r="O4465" s="18">
        <f t="shared" si="214"/>
        <v>0</v>
      </c>
      <c r="P4465" s="16">
        <f t="shared" si="215"/>
        <v>0</v>
      </c>
    </row>
    <row r="4466" spans="2:16" ht="25.5">
      <c r="B4466" s="400"/>
      <c r="D4466" s="434"/>
      <c r="F4466" s="103" t="s">
        <v>5974</v>
      </c>
      <c r="H4466" s="214" t="s">
        <v>5974</v>
      </c>
      <c r="J4466" s="46"/>
      <c r="K4466" s="14"/>
      <c r="L4466" s="18">
        <f t="shared" si="213"/>
        <v>0</v>
      </c>
      <c r="M4466" s="14"/>
      <c r="N4466" s="23"/>
      <c r="O4466" s="18">
        <f t="shared" si="214"/>
        <v>0</v>
      </c>
      <c r="P4466" s="16">
        <f t="shared" si="215"/>
        <v>0</v>
      </c>
    </row>
    <row r="4467" spans="2:16" ht="38.25">
      <c r="B4467" s="400"/>
      <c r="D4467" s="434"/>
      <c r="F4467" s="103" t="s">
        <v>5975</v>
      </c>
      <c r="H4467" s="214" t="s">
        <v>9008</v>
      </c>
      <c r="J4467" s="46"/>
      <c r="K4467" s="14"/>
      <c r="L4467" s="18">
        <f t="shared" si="213"/>
        <v>0</v>
      </c>
      <c r="M4467" s="14"/>
      <c r="N4467" s="23"/>
      <c r="O4467" s="18">
        <f t="shared" si="214"/>
        <v>0</v>
      </c>
      <c r="P4467" s="16">
        <f t="shared" si="215"/>
        <v>0</v>
      </c>
    </row>
    <row r="4468" spans="2:16" ht="38.25">
      <c r="B4468" s="400"/>
      <c r="D4468" s="434"/>
      <c r="F4468" s="103" t="s">
        <v>4070</v>
      </c>
      <c r="H4468" s="214" t="s">
        <v>8217</v>
      </c>
      <c r="J4468" s="46"/>
      <c r="K4468" s="14"/>
      <c r="L4468" s="18">
        <f t="shared" si="213"/>
        <v>0</v>
      </c>
      <c r="M4468" s="14"/>
      <c r="N4468" s="23"/>
      <c r="O4468" s="18">
        <f t="shared" si="214"/>
        <v>0</v>
      </c>
      <c r="P4468" s="16">
        <f t="shared" si="215"/>
        <v>0</v>
      </c>
    </row>
    <row r="4469" spans="2:16" ht="25.5">
      <c r="B4469" s="400"/>
      <c r="D4469" s="434"/>
      <c r="F4469" s="103" t="s">
        <v>5114</v>
      </c>
      <c r="H4469" s="214" t="s">
        <v>5186</v>
      </c>
      <c r="J4469" s="46"/>
      <c r="K4469" s="14"/>
      <c r="L4469" s="18">
        <f t="shared" si="213"/>
        <v>0</v>
      </c>
      <c r="M4469" s="14"/>
      <c r="N4469" s="23"/>
      <c r="O4469" s="18">
        <f t="shared" si="214"/>
        <v>0</v>
      </c>
      <c r="P4469" s="16">
        <f t="shared" si="215"/>
        <v>0</v>
      </c>
    </row>
    <row r="4470" spans="2:16">
      <c r="B4470" s="400"/>
      <c r="D4470" s="434"/>
      <c r="F4470" s="103" t="s">
        <v>4160</v>
      </c>
      <c r="H4470" s="214" t="s">
        <v>4160</v>
      </c>
      <c r="J4470" s="46"/>
      <c r="K4470" s="14"/>
      <c r="L4470" s="18">
        <f t="shared" si="213"/>
        <v>0</v>
      </c>
      <c r="M4470" s="14"/>
      <c r="N4470" s="23"/>
      <c r="O4470" s="18">
        <f t="shared" si="214"/>
        <v>0</v>
      </c>
      <c r="P4470" s="16">
        <f t="shared" si="215"/>
        <v>0</v>
      </c>
    </row>
    <row r="4471" spans="2:16">
      <c r="B4471" s="400"/>
      <c r="D4471" s="434"/>
      <c r="F4471" s="103" t="s">
        <v>5976</v>
      </c>
      <c r="H4471" s="214" t="s">
        <v>5976</v>
      </c>
      <c r="J4471" s="46"/>
      <c r="K4471" s="14"/>
      <c r="L4471" s="18">
        <f t="shared" si="213"/>
        <v>0</v>
      </c>
      <c r="M4471" s="14"/>
      <c r="N4471" s="23"/>
      <c r="O4471" s="18">
        <f t="shared" si="214"/>
        <v>0</v>
      </c>
      <c r="P4471" s="16">
        <f t="shared" si="215"/>
        <v>0</v>
      </c>
    </row>
    <row r="4472" spans="2:16" ht="38.25">
      <c r="B4472" s="400"/>
      <c r="D4472" s="434"/>
      <c r="F4472" s="103" t="s">
        <v>5977</v>
      </c>
      <c r="H4472" s="214" t="s">
        <v>9009</v>
      </c>
      <c r="J4472" s="46"/>
      <c r="K4472" s="14"/>
      <c r="L4472" s="18">
        <f t="shared" si="213"/>
        <v>0</v>
      </c>
      <c r="M4472" s="14"/>
      <c r="N4472" s="23"/>
      <c r="O4472" s="18">
        <f t="shared" si="214"/>
        <v>0</v>
      </c>
      <c r="P4472" s="16">
        <f t="shared" si="215"/>
        <v>0</v>
      </c>
    </row>
    <row r="4473" spans="2:16">
      <c r="B4473" s="400"/>
      <c r="D4473" s="434"/>
      <c r="F4473" s="103" t="s">
        <v>5428</v>
      </c>
      <c r="H4473" s="214" t="s">
        <v>5428</v>
      </c>
      <c r="J4473" s="46"/>
      <c r="K4473" s="14"/>
      <c r="L4473" s="18">
        <f t="shared" si="213"/>
        <v>0</v>
      </c>
      <c r="M4473" s="14"/>
      <c r="N4473" s="23"/>
      <c r="O4473" s="18">
        <f t="shared" si="214"/>
        <v>0</v>
      </c>
      <c r="P4473" s="16">
        <f t="shared" si="215"/>
        <v>0</v>
      </c>
    </row>
    <row r="4474" spans="2:16" ht="25.5">
      <c r="B4474" s="400"/>
      <c r="D4474" s="434"/>
      <c r="F4474" s="103" t="s">
        <v>5978</v>
      </c>
      <c r="H4474" s="214" t="s">
        <v>9010</v>
      </c>
      <c r="J4474" s="46"/>
      <c r="K4474" s="14"/>
      <c r="L4474" s="18">
        <f t="shared" si="213"/>
        <v>0</v>
      </c>
      <c r="M4474" s="14"/>
      <c r="N4474" s="23"/>
      <c r="O4474" s="18">
        <f t="shared" si="214"/>
        <v>0</v>
      </c>
      <c r="P4474" s="16">
        <f t="shared" si="215"/>
        <v>0</v>
      </c>
    </row>
    <row r="4475" spans="2:16" ht="25.5">
      <c r="B4475" s="400"/>
      <c r="D4475" s="434"/>
      <c r="F4475" s="103" t="s">
        <v>5979</v>
      </c>
      <c r="H4475" s="214" t="s">
        <v>5979</v>
      </c>
      <c r="J4475" s="46"/>
      <c r="K4475" s="14"/>
      <c r="L4475" s="18">
        <f t="shared" si="213"/>
        <v>0</v>
      </c>
      <c r="M4475" s="14"/>
      <c r="N4475" s="23"/>
      <c r="O4475" s="18">
        <f t="shared" si="214"/>
        <v>0</v>
      </c>
      <c r="P4475" s="16">
        <f t="shared" si="215"/>
        <v>0</v>
      </c>
    </row>
    <row r="4476" spans="2:16" ht="25.5">
      <c r="B4476" s="400"/>
      <c r="D4476" s="434"/>
      <c r="F4476" s="103" t="s">
        <v>5980</v>
      </c>
      <c r="H4476" s="214" t="s">
        <v>5980</v>
      </c>
      <c r="J4476" s="46"/>
      <c r="K4476" s="14"/>
      <c r="L4476" s="18">
        <f t="shared" si="213"/>
        <v>0</v>
      </c>
      <c r="M4476" s="14"/>
      <c r="N4476" s="23"/>
      <c r="O4476" s="18">
        <f t="shared" si="214"/>
        <v>0</v>
      </c>
      <c r="P4476" s="16">
        <f t="shared" si="215"/>
        <v>0</v>
      </c>
    </row>
    <row r="4477" spans="2:16" ht="25.5">
      <c r="B4477" s="400"/>
      <c r="D4477" s="434"/>
      <c r="F4477" s="103" t="s">
        <v>5981</v>
      </c>
      <c r="H4477" s="214" t="s">
        <v>9011</v>
      </c>
      <c r="J4477" s="46"/>
      <c r="K4477" s="14"/>
      <c r="L4477" s="18">
        <f t="shared" si="213"/>
        <v>0</v>
      </c>
      <c r="M4477" s="14"/>
      <c r="N4477" s="23"/>
      <c r="O4477" s="18">
        <f t="shared" si="214"/>
        <v>0</v>
      </c>
      <c r="P4477" s="16">
        <f t="shared" si="215"/>
        <v>0</v>
      </c>
    </row>
    <row r="4478" spans="2:16">
      <c r="B4478" s="400"/>
      <c r="D4478" s="435"/>
      <c r="F4478" s="103" t="s">
        <v>5982</v>
      </c>
      <c r="H4478" s="214" t="s">
        <v>5982</v>
      </c>
      <c r="J4478" s="46">
        <v>50</v>
      </c>
      <c r="K4478" s="14"/>
      <c r="L4478" s="18">
        <f t="shared" si="213"/>
        <v>50</v>
      </c>
      <c r="M4478" s="14">
        <v>110</v>
      </c>
      <c r="N4478" s="23">
        <v>0</v>
      </c>
      <c r="O4478" s="18">
        <f t="shared" si="214"/>
        <v>110</v>
      </c>
      <c r="P4478" s="16">
        <f t="shared" si="215"/>
        <v>160</v>
      </c>
    </row>
    <row r="4479" spans="2:16" ht="25.5">
      <c r="B4479" s="400"/>
      <c r="D4479" s="433" t="s">
        <v>2480</v>
      </c>
      <c r="F4479" s="103" t="s">
        <v>5983</v>
      </c>
      <c r="H4479" s="214" t="s">
        <v>5983</v>
      </c>
      <c r="J4479" s="46"/>
      <c r="K4479" s="14"/>
      <c r="L4479" s="18">
        <f t="shared" si="213"/>
        <v>0</v>
      </c>
      <c r="M4479" s="14"/>
      <c r="N4479" s="23"/>
      <c r="O4479" s="18">
        <f t="shared" si="214"/>
        <v>0</v>
      </c>
      <c r="P4479" s="16">
        <f t="shared" si="215"/>
        <v>0</v>
      </c>
    </row>
    <row r="4480" spans="2:16">
      <c r="B4480" s="400"/>
      <c r="D4480" s="434"/>
      <c r="F4480" s="103" t="s">
        <v>5984</v>
      </c>
      <c r="H4480" s="214" t="s">
        <v>5984</v>
      </c>
      <c r="J4480" s="46"/>
      <c r="K4480" s="14"/>
      <c r="L4480" s="18">
        <f t="shared" si="213"/>
        <v>0</v>
      </c>
      <c r="M4480" s="14"/>
      <c r="N4480" s="23"/>
      <c r="O4480" s="18">
        <f t="shared" si="214"/>
        <v>0</v>
      </c>
      <c r="P4480" s="16">
        <f t="shared" si="215"/>
        <v>0</v>
      </c>
    </row>
    <row r="4481" spans="2:16">
      <c r="B4481" s="400"/>
      <c r="D4481" s="434"/>
      <c r="F4481" s="103" t="s">
        <v>5985</v>
      </c>
      <c r="H4481" s="214" t="s">
        <v>5985</v>
      </c>
      <c r="J4481" s="46">
        <v>942</v>
      </c>
      <c r="K4481" s="14"/>
      <c r="L4481" s="18">
        <f t="shared" si="213"/>
        <v>942</v>
      </c>
      <c r="M4481" s="14">
        <v>0</v>
      </c>
      <c r="N4481" s="23">
        <v>0</v>
      </c>
      <c r="O4481" s="18">
        <f t="shared" si="214"/>
        <v>0</v>
      </c>
      <c r="P4481" s="16">
        <f t="shared" si="215"/>
        <v>942</v>
      </c>
    </row>
    <row r="4482" spans="2:16" ht="38.25">
      <c r="B4482" s="400"/>
      <c r="D4482" s="434"/>
      <c r="F4482" s="103" t="s">
        <v>5986</v>
      </c>
      <c r="H4482" s="214" t="s">
        <v>9012</v>
      </c>
      <c r="J4482" s="46"/>
      <c r="K4482" s="14"/>
      <c r="L4482" s="18">
        <f t="shared" si="213"/>
        <v>0</v>
      </c>
      <c r="M4482" s="14"/>
      <c r="N4482" s="23"/>
      <c r="O4482" s="18">
        <f t="shared" si="214"/>
        <v>0</v>
      </c>
      <c r="P4482" s="16">
        <f t="shared" si="215"/>
        <v>0</v>
      </c>
    </row>
    <row r="4483" spans="2:16" ht="25.5">
      <c r="B4483" s="400"/>
      <c r="D4483" s="434"/>
      <c r="F4483" s="103" t="s">
        <v>5987</v>
      </c>
      <c r="H4483" s="214" t="s">
        <v>9013</v>
      </c>
      <c r="J4483" s="46"/>
      <c r="K4483" s="14"/>
      <c r="L4483" s="18">
        <f t="shared" si="213"/>
        <v>0</v>
      </c>
      <c r="M4483" s="14"/>
      <c r="N4483" s="23"/>
      <c r="O4483" s="18">
        <f t="shared" si="214"/>
        <v>0</v>
      </c>
      <c r="P4483" s="16">
        <f t="shared" si="215"/>
        <v>0</v>
      </c>
    </row>
    <row r="4484" spans="2:16" ht="25.5">
      <c r="B4484" s="400"/>
      <c r="D4484" s="434"/>
      <c r="F4484" s="103" t="s">
        <v>5988</v>
      </c>
      <c r="H4484" s="214" t="s">
        <v>9014</v>
      </c>
      <c r="J4484" s="46"/>
      <c r="K4484" s="14"/>
      <c r="L4484" s="18">
        <f t="shared" si="213"/>
        <v>0</v>
      </c>
      <c r="M4484" s="14"/>
      <c r="N4484" s="23"/>
      <c r="O4484" s="18">
        <f t="shared" si="214"/>
        <v>0</v>
      </c>
      <c r="P4484" s="16">
        <f t="shared" si="215"/>
        <v>0</v>
      </c>
    </row>
    <row r="4485" spans="2:16">
      <c r="B4485" s="400"/>
      <c r="D4485" s="434"/>
      <c r="F4485" s="103" t="s">
        <v>5989</v>
      </c>
      <c r="H4485" s="214" t="s">
        <v>9015</v>
      </c>
      <c r="J4485" s="46">
        <v>200</v>
      </c>
      <c r="K4485" s="14"/>
      <c r="L4485" s="18">
        <f t="shared" si="213"/>
        <v>200</v>
      </c>
      <c r="M4485" s="14">
        <v>0</v>
      </c>
      <c r="N4485" s="23">
        <v>0</v>
      </c>
      <c r="O4485" s="18">
        <f t="shared" si="214"/>
        <v>0</v>
      </c>
      <c r="P4485" s="16">
        <f t="shared" si="215"/>
        <v>200</v>
      </c>
    </row>
    <row r="4486" spans="2:16" ht="25.5">
      <c r="B4486" s="400"/>
      <c r="D4486" s="434"/>
      <c r="F4486" s="103" t="s">
        <v>5990</v>
      </c>
      <c r="H4486" s="214" t="s">
        <v>9016</v>
      </c>
      <c r="J4486" s="46"/>
      <c r="K4486" s="14"/>
      <c r="L4486" s="18">
        <f t="shared" si="213"/>
        <v>0</v>
      </c>
      <c r="M4486" s="14"/>
      <c r="N4486" s="23"/>
      <c r="O4486" s="18">
        <f t="shared" si="214"/>
        <v>0</v>
      </c>
      <c r="P4486" s="16">
        <f t="shared" si="215"/>
        <v>0</v>
      </c>
    </row>
    <row r="4487" spans="2:16" ht="38.25">
      <c r="B4487" s="400"/>
      <c r="D4487" s="434"/>
      <c r="F4487" s="103" t="s">
        <v>5991</v>
      </c>
      <c r="H4487" s="214" t="s">
        <v>9017</v>
      </c>
      <c r="J4487" s="46"/>
      <c r="K4487" s="14"/>
      <c r="L4487" s="18">
        <f t="shared" si="213"/>
        <v>0</v>
      </c>
      <c r="M4487" s="14"/>
      <c r="N4487" s="23"/>
      <c r="O4487" s="18">
        <f t="shared" si="214"/>
        <v>0</v>
      </c>
      <c r="P4487" s="16">
        <f t="shared" si="215"/>
        <v>0</v>
      </c>
    </row>
    <row r="4488" spans="2:16" ht="25.5">
      <c r="B4488" s="400"/>
      <c r="D4488" s="434"/>
      <c r="F4488" s="103" t="s">
        <v>5992</v>
      </c>
      <c r="H4488" s="214" t="s">
        <v>9018</v>
      </c>
      <c r="J4488" s="46"/>
      <c r="K4488" s="14"/>
      <c r="L4488" s="18">
        <f t="shared" si="213"/>
        <v>0</v>
      </c>
      <c r="M4488" s="14"/>
      <c r="N4488" s="23"/>
      <c r="O4488" s="18">
        <f t="shared" si="214"/>
        <v>0</v>
      </c>
      <c r="P4488" s="16">
        <f t="shared" si="215"/>
        <v>0</v>
      </c>
    </row>
    <row r="4489" spans="2:16" ht="25.5">
      <c r="B4489" s="400"/>
      <c r="D4489" s="434"/>
      <c r="F4489" s="103" t="s">
        <v>5993</v>
      </c>
      <c r="H4489" s="214" t="s">
        <v>5993</v>
      </c>
      <c r="J4489" s="46"/>
      <c r="K4489" s="14"/>
      <c r="L4489" s="18">
        <f t="shared" si="213"/>
        <v>0</v>
      </c>
      <c r="M4489" s="14"/>
      <c r="N4489" s="23"/>
      <c r="O4489" s="18">
        <f t="shared" si="214"/>
        <v>0</v>
      </c>
      <c r="P4489" s="16">
        <f t="shared" si="215"/>
        <v>0</v>
      </c>
    </row>
    <row r="4490" spans="2:16" ht="25.5">
      <c r="B4490" s="400"/>
      <c r="D4490" s="434"/>
      <c r="F4490" s="103" t="s">
        <v>5994</v>
      </c>
      <c r="H4490" s="214" t="s">
        <v>9019</v>
      </c>
      <c r="J4490" s="46"/>
      <c r="K4490" s="14"/>
      <c r="L4490" s="18">
        <f t="shared" si="213"/>
        <v>0</v>
      </c>
      <c r="M4490" s="14"/>
      <c r="N4490" s="23"/>
      <c r="O4490" s="18">
        <f t="shared" si="214"/>
        <v>0</v>
      </c>
      <c r="P4490" s="16">
        <f t="shared" si="215"/>
        <v>0</v>
      </c>
    </row>
    <row r="4491" spans="2:16" ht="25.5">
      <c r="B4491" s="400"/>
      <c r="D4491" s="434"/>
      <c r="F4491" s="103" t="s">
        <v>5995</v>
      </c>
      <c r="H4491" s="214" t="s">
        <v>7215</v>
      </c>
      <c r="J4491" s="46"/>
      <c r="K4491" s="14"/>
      <c r="L4491" s="18">
        <f t="shared" si="213"/>
        <v>0</v>
      </c>
      <c r="M4491" s="14"/>
      <c r="N4491" s="23"/>
      <c r="O4491" s="18">
        <f t="shared" si="214"/>
        <v>0</v>
      </c>
      <c r="P4491" s="16">
        <f t="shared" si="215"/>
        <v>0</v>
      </c>
    </row>
    <row r="4492" spans="2:16" ht="25.5">
      <c r="B4492" s="400"/>
      <c r="D4492" s="434"/>
      <c r="F4492" s="103" t="s">
        <v>5996</v>
      </c>
      <c r="H4492" s="214" t="s">
        <v>5996</v>
      </c>
      <c r="J4492" s="46"/>
      <c r="K4492" s="14"/>
      <c r="L4492" s="18">
        <f t="shared" si="213"/>
        <v>0</v>
      </c>
      <c r="M4492" s="14"/>
      <c r="N4492" s="23"/>
      <c r="O4492" s="18">
        <f t="shared" si="214"/>
        <v>0</v>
      </c>
      <c r="P4492" s="16">
        <f t="shared" si="215"/>
        <v>0</v>
      </c>
    </row>
    <row r="4493" spans="2:16" ht="25.5">
      <c r="B4493" s="400"/>
      <c r="D4493" s="434"/>
      <c r="F4493" s="103" t="s">
        <v>5997</v>
      </c>
      <c r="H4493" s="214" t="s">
        <v>9020</v>
      </c>
      <c r="J4493" s="46"/>
      <c r="K4493" s="14"/>
      <c r="L4493" s="18">
        <f t="shared" si="213"/>
        <v>0</v>
      </c>
      <c r="M4493" s="14"/>
      <c r="N4493" s="23"/>
      <c r="O4493" s="18">
        <f t="shared" si="214"/>
        <v>0</v>
      </c>
      <c r="P4493" s="16">
        <f t="shared" si="215"/>
        <v>0</v>
      </c>
    </row>
    <row r="4494" spans="2:16">
      <c r="B4494" s="400"/>
      <c r="D4494" s="434"/>
      <c r="F4494" s="103" t="s">
        <v>5998</v>
      </c>
      <c r="H4494" s="214" t="s">
        <v>9021</v>
      </c>
      <c r="J4494" s="46"/>
      <c r="K4494" s="14"/>
      <c r="L4494" s="18">
        <f t="shared" si="213"/>
        <v>0</v>
      </c>
      <c r="M4494" s="14"/>
      <c r="N4494" s="23"/>
      <c r="O4494" s="18">
        <f t="shared" si="214"/>
        <v>0</v>
      </c>
      <c r="P4494" s="16">
        <f t="shared" si="215"/>
        <v>0</v>
      </c>
    </row>
    <row r="4495" spans="2:16" ht="38.25">
      <c r="B4495" s="400"/>
      <c r="D4495" s="434"/>
      <c r="F4495" s="103" t="s">
        <v>5999</v>
      </c>
      <c r="H4495" s="214" t="s">
        <v>9022</v>
      </c>
      <c r="J4495" s="46"/>
      <c r="K4495" s="14"/>
      <c r="L4495" s="18">
        <f t="shared" si="213"/>
        <v>0</v>
      </c>
      <c r="M4495" s="14"/>
      <c r="N4495" s="23"/>
      <c r="O4495" s="18">
        <f t="shared" si="214"/>
        <v>0</v>
      </c>
      <c r="P4495" s="16">
        <f t="shared" si="215"/>
        <v>0</v>
      </c>
    </row>
    <row r="4496" spans="2:16" ht="25.5">
      <c r="B4496" s="400"/>
      <c r="D4496" s="434"/>
      <c r="F4496" s="103" t="s">
        <v>6000</v>
      </c>
      <c r="H4496" s="214" t="s">
        <v>9023</v>
      </c>
      <c r="J4496" s="46"/>
      <c r="K4496" s="14"/>
      <c r="L4496" s="18">
        <f t="shared" si="213"/>
        <v>0</v>
      </c>
      <c r="M4496" s="14"/>
      <c r="N4496" s="23"/>
      <c r="O4496" s="18">
        <f t="shared" si="214"/>
        <v>0</v>
      </c>
      <c r="P4496" s="16">
        <f t="shared" si="215"/>
        <v>0</v>
      </c>
    </row>
    <row r="4497" spans="2:16">
      <c r="B4497" s="400"/>
      <c r="D4497" s="434"/>
      <c r="F4497" s="103" t="s">
        <v>6001</v>
      </c>
      <c r="H4497" s="214" t="s">
        <v>6001</v>
      </c>
      <c r="J4497" s="46"/>
      <c r="K4497" s="14"/>
      <c r="L4497" s="18">
        <f t="shared" si="213"/>
        <v>0</v>
      </c>
      <c r="M4497" s="14"/>
      <c r="N4497" s="23"/>
      <c r="O4497" s="18">
        <f t="shared" si="214"/>
        <v>0</v>
      </c>
      <c r="P4497" s="16">
        <f t="shared" si="215"/>
        <v>0</v>
      </c>
    </row>
    <row r="4498" spans="2:16" ht="25.5">
      <c r="B4498" s="400"/>
      <c r="D4498" s="434"/>
      <c r="F4498" s="103" t="s">
        <v>6002</v>
      </c>
      <c r="H4498" s="214" t="s">
        <v>9024</v>
      </c>
      <c r="J4498" s="46"/>
      <c r="K4498" s="14"/>
      <c r="L4498" s="18">
        <f t="shared" si="213"/>
        <v>0</v>
      </c>
      <c r="M4498" s="14"/>
      <c r="N4498" s="23"/>
      <c r="O4498" s="18">
        <f t="shared" si="214"/>
        <v>0</v>
      </c>
      <c r="P4498" s="16">
        <f t="shared" si="215"/>
        <v>0</v>
      </c>
    </row>
    <row r="4499" spans="2:16" ht="25.5">
      <c r="B4499" s="400"/>
      <c r="D4499" s="434"/>
      <c r="F4499" s="103" t="s">
        <v>6003</v>
      </c>
      <c r="H4499" s="214" t="s">
        <v>6003</v>
      </c>
      <c r="J4499" s="46"/>
      <c r="K4499" s="14"/>
      <c r="L4499" s="18">
        <f t="shared" si="213"/>
        <v>0</v>
      </c>
      <c r="M4499" s="14"/>
      <c r="N4499" s="23"/>
      <c r="O4499" s="18">
        <f t="shared" si="214"/>
        <v>0</v>
      </c>
      <c r="P4499" s="16">
        <f t="shared" si="215"/>
        <v>0</v>
      </c>
    </row>
    <row r="4500" spans="2:16">
      <c r="B4500" s="400"/>
      <c r="D4500" s="434"/>
      <c r="F4500" s="103" t="s">
        <v>6004</v>
      </c>
      <c r="H4500" s="214" t="s">
        <v>9025</v>
      </c>
      <c r="J4500" s="46"/>
      <c r="K4500" s="14"/>
      <c r="L4500" s="18">
        <f t="shared" si="213"/>
        <v>0</v>
      </c>
      <c r="M4500" s="14"/>
      <c r="N4500" s="23"/>
      <c r="O4500" s="18">
        <f t="shared" si="214"/>
        <v>0</v>
      </c>
      <c r="P4500" s="16">
        <f t="shared" si="215"/>
        <v>0</v>
      </c>
    </row>
    <row r="4501" spans="2:16" ht="25.5">
      <c r="B4501" s="400"/>
      <c r="D4501" s="434"/>
      <c r="F4501" s="103" t="s">
        <v>6005</v>
      </c>
      <c r="H4501" s="214" t="s">
        <v>6005</v>
      </c>
      <c r="J4501" s="46"/>
      <c r="K4501" s="14"/>
      <c r="L4501" s="18">
        <f t="shared" si="213"/>
        <v>0</v>
      </c>
      <c r="M4501" s="14"/>
      <c r="N4501" s="23"/>
      <c r="O4501" s="18">
        <f t="shared" si="214"/>
        <v>0</v>
      </c>
      <c r="P4501" s="16">
        <f t="shared" si="215"/>
        <v>0</v>
      </c>
    </row>
    <row r="4502" spans="2:16" ht="25.5">
      <c r="B4502" s="400"/>
      <c r="D4502" s="434"/>
      <c r="F4502" s="103" t="s">
        <v>6006</v>
      </c>
      <c r="H4502" s="214" t="s">
        <v>6006</v>
      </c>
      <c r="J4502" s="46"/>
      <c r="K4502" s="14"/>
      <c r="L4502" s="18">
        <f t="shared" si="213"/>
        <v>0</v>
      </c>
      <c r="M4502" s="14"/>
      <c r="N4502" s="23"/>
      <c r="O4502" s="18">
        <f t="shared" si="214"/>
        <v>0</v>
      </c>
      <c r="P4502" s="16">
        <f t="shared" si="215"/>
        <v>0</v>
      </c>
    </row>
    <row r="4503" spans="2:16">
      <c r="B4503" s="400"/>
      <c r="D4503" s="434"/>
      <c r="F4503" s="103" t="s">
        <v>6007</v>
      </c>
      <c r="H4503" s="214" t="s">
        <v>6007</v>
      </c>
      <c r="J4503" s="46"/>
      <c r="K4503" s="14"/>
      <c r="L4503" s="18">
        <f t="shared" si="213"/>
        <v>0</v>
      </c>
      <c r="M4503" s="14"/>
      <c r="N4503" s="23"/>
      <c r="O4503" s="18">
        <f t="shared" si="214"/>
        <v>0</v>
      </c>
      <c r="P4503" s="16">
        <f t="shared" si="215"/>
        <v>0</v>
      </c>
    </row>
    <row r="4504" spans="2:16" ht="25.5">
      <c r="B4504" s="400"/>
      <c r="D4504" s="434"/>
      <c r="F4504" s="103" t="s">
        <v>6008</v>
      </c>
      <c r="H4504" s="214" t="s">
        <v>9026</v>
      </c>
      <c r="J4504" s="46">
        <v>380</v>
      </c>
      <c r="K4504" s="14"/>
      <c r="L4504" s="18">
        <f t="shared" si="213"/>
        <v>380</v>
      </c>
      <c r="M4504" s="14">
        <v>0</v>
      </c>
      <c r="N4504" s="23">
        <v>0</v>
      </c>
      <c r="O4504" s="18">
        <f t="shared" si="214"/>
        <v>0</v>
      </c>
      <c r="P4504" s="16">
        <f t="shared" si="215"/>
        <v>380</v>
      </c>
    </row>
    <row r="4505" spans="2:16">
      <c r="B4505" s="400"/>
      <c r="D4505" s="434"/>
      <c r="F4505" s="103" t="s">
        <v>6009</v>
      </c>
      <c r="H4505" s="214" t="s">
        <v>9027</v>
      </c>
      <c r="J4505" s="46"/>
      <c r="K4505" s="14"/>
      <c r="L4505" s="18">
        <f t="shared" si="213"/>
        <v>0</v>
      </c>
      <c r="M4505" s="14"/>
      <c r="N4505" s="23"/>
      <c r="O4505" s="18">
        <f t="shared" si="214"/>
        <v>0</v>
      </c>
      <c r="P4505" s="16">
        <f t="shared" si="215"/>
        <v>0</v>
      </c>
    </row>
    <row r="4506" spans="2:16" ht="25.5">
      <c r="B4506" s="400"/>
      <c r="D4506" s="434"/>
      <c r="F4506" s="103" t="s">
        <v>4111</v>
      </c>
      <c r="H4506" s="214" t="s">
        <v>8221</v>
      </c>
      <c r="J4506" s="46"/>
      <c r="K4506" s="14"/>
      <c r="L4506" s="18">
        <f t="shared" ref="L4506:L4569" si="216">+J4506+K4506</f>
        <v>0</v>
      </c>
      <c r="M4506" s="14"/>
      <c r="N4506" s="23"/>
      <c r="O4506" s="18">
        <f t="shared" ref="O4506:O4569" si="217">+N4506+M4506</f>
        <v>0</v>
      </c>
      <c r="P4506" s="16">
        <f t="shared" si="215"/>
        <v>0</v>
      </c>
    </row>
    <row r="4507" spans="2:16" ht="25.5">
      <c r="B4507" s="400"/>
      <c r="D4507" s="435"/>
      <c r="F4507" s="103" t="s">
        <v>6010</v>
      </c>
      <c r="H4507" s="214" t="s">
        <v>9028</v>
      </c>
      <c r="J4507" s="46"/>
      <c r="K4507" s="14"/>
      <c r="L4507" s="18">
        <f t="shared" si="216"/>
        <v>0</v>
      </c>
      <c r="M4507" s="14"/>
      <c r="N4507" s="23"/>
      <c r="O4507" s="18">
        <f t="shared" si="217"/>
        <v>0</v>
      </c>
      <c r="P4507" s="16">
        <f t="shared" ref="P4507:P4570" si="218">+L4507+O4507</f>
        <v>0</v>
      </c>
    </row>
    <row r="4508" spans="2:16" ht="25.5">
      <c r="B4508" s="400"/>
      <c r="D4508" s="433" t="s">
        <v>3984</v>
      </c>
      <c r="F4508" s="103" t="s">
        <v>6011</v>
      </c>
      <c r="H4508" s="214" t="s">
        <v>9029</v>
      </c>
      <c r="J4508" s="46">
        <v>636</v>
      </c>
      <c r="K4508" s="14"/>
      <c r="L4508" s="18">
        <f t="shared" si="216"/>
        <v>636</v>
      </c>
      <c r="M4508" s="14">
        <v>45</v>
      </c>
      <c r="N4508" s="23">
        <v>0</v>
      </c>
      <c r="O4508" s="18">
        <f t="shared" si="217"/>
        <v>45</v>
      </c>
      <c r="P4508" s="16">
        <f t="shared" si="218"/>
        <v>681</v>
      </c>
    </row>
    <row r="4509" spans="2:16">
      <c r="B4509" s="400"/>
      <c r="D4509" s="434"/>
      <c r="F4509" s="103" t="s">
        <v>6011</v>
      </c>
      <c r="H4509" s="214" t="s">
        <v>9030</v>
      </c>
      <c r="J4509" s="46">
        <v>636</v>
      </c>
      <c r="K4509" s="14"/>
      <c r="L4509" s="18">
        <f t="shared" si="216"/>
        <v>636</v>
      </c>
      <c r="M4509" s="14">
        <v>45</v>
      </c>
      <c r="N4509" s="23">
        <v>0</v>
      </c>
      <c r="O4509" s="18">
        <f t="shared" si="217"/>
        <v>45</v>
      </c>
      <c r="P4509" s="16">
        <f t="shared" si="218"/>
        <v>681</v>
      </c>
    </row>
    <row r="4510" spans="2:16">
      <c r="B4510" s="400"/>
      <c r="D4510" s="434"/>
      <c r="F4510" s="103" t="s">
        <v>6011</v>
      </c>
      <c r="H4510" s="214" t="s">
        <v>9031</v>
      </c>
      <c r="J4510" s="46">
        <v>636</v>
      </c>
      <c r="K4510" s="14"/>
      <c r="L4510" s="18">
        <f t="shared" si="216"/>
        <v>636</v>
      </c>
      <c r="M4510" s="14">
        <v>45</v>
      </c>
      <c r="N4510" s="23">
        <v>0</v>
      </c>
      <c r="O4510" s="18">
        <f t="shared" si="217"/>
        <v>45</v>
      </c>
      <c r="P4510" s="16">
        <f t="shared" si="218"/>
        <v>681</v>
      </c>
    </row>
    <row r="4511" spans="2:16">
      <c r="B4511" s="400"/>
      <c r="D4511" s="434"/>
      <c r="F4511" s="103" t="s">
        <v>6012</v>
      </c>
      <c r="H4511" s="214" t="s">
        <v>6012</v>
      </c>
      <c r="J4511" s="46">
        <v>0</v>
      </c>
      <c r="K4511" s="14"/>
      <c r="L4511" s="18">
        <f t="shared" si="216"/>
        <v>0</v>
      </c>
      <c r="M4511" s="14">
        <v>55</v>
      </c>
      <c r="N4511" s="23">
        <v>0</v>
      </c>
      <c r="O4511" s="18">
        <f t="shared" si="217"/>
        <v>55</v>
      </c>
      <c r="P4511" s="16">
        <f t="shared" si="218"/>
        <v>55</v>
      </c>
    </row>
    <row r="4512" spans="2:16">
      <c r="B4512" s="400"/>
      <c r="D4512" s="434"/>
      <c r="F4512" s="103" t="s">
        <v>6013</v>
      </c>
      <c r="H4512" s="214" t="s">
        <v>6013</v>
      </c>
      <c r="J4512" s="46">
        <v>388</v>
      </c>
      <c r="K4512" s="14"/>
      <c r="L4512" s="18">
        <f t="shared" si="216"/>
        <v>388</v>
      </c>
      <c r="M4512" s="14">
        <v>0</v>
      </c>
      <c r="N4512" s="23">
        <v>0</v>
      </c>
      <c r="O4512" s="18">
        <f t="shared" si="217"/>
        <v>0</v>
      </c>
      <c r="P4512" s="16">
        <f t="shared" si="218"/>
        <v>388</v>
      </c>
    </row>
    <row r="4513" spans="2:16" ht="51">
      <c r="B4513" s="400"/>
      <c r="D4513" s="434"/>
      <c r="F4513" s="103" t="s">
        <v>5239</v>
      </c>
      <c r="H4513" s="214" t="s">
        <v>8679</v>
      </c>
      <c r="J4513" s="46"/>
      <c r="K4513" s="14"/>
      <c r="L4513" s="18">
        <f t="shared" si="216"/>
        <v>0</v>
      </c>
      <c r="M4513" s="14"/>
      <c r="N4513" s="23"/>
      <c r="O4513" s="18">
        <f t="shared" si="217"/>
        <v>0</v>
      </c>
      <c r="P4513" s="16">
        <f t="shared" si="218"/>
        <v>0</v>
      </c>
    </row>
    <row r="4514" spans="2:16" ht="38.25">
      <c r="B4514" s="400"/>
      <c r="D4514" s="434"/>
      <c r="F4514" s="103" t="s">
        <v>6014</v>
      </c>
      <c r="H4514" s="214" t="s">
        <v>8285</v>
      </c>
      <c r="J4514" s="46"/>
      <c r="K4514" s="14"/>
      <c r="L4514" s="18">
        <f t="shared" si="216"/>
        <v>0</v>
      </c>
      <c r="M4514" s="14"/>
      <c r="N4514" s="23"/>
      <c r="O4514" s="18">
        <f t="shared" si="217"/>
        <v>0</v>
      </c>
      <c r="P4514" s="16">
        <f t="shared" si="218"/>
        <v>0</v>
      </c>
    </row>
    <row r="4515" spans="2:16" ht="25.5">
      <c r="B4515" s="400"/>
      <c r="D4515" s="434"/>
      <c r="F4515" s="103" t="s">
        <v>4287</v>
      </c>
      <c r="H4515" s="214" t="s">
        <v>4287</v>
      </c>
      <c r="J4515" s="46"/>
      <c r="K4515" s="14"/>
      <c r="L4515" s="18">
        <f t="shared" si="216"/>
        <v>0</v>
      </c>
      <c r="M4515" s="14"/>
      <c r="N4515" s="23"/>
      <c r="O4515" s="18">
        <f t="shared" si="217"/>
        <v>0</v>
      </c>
      <c r="P4515" s="16">
        <f t="shared" si="218"/>
        <v>0</v>
      </c>
    </row>
    <row r="4516" spans="2:16" ht="25.5">
      <c r="B4516" s="400"/>
      <c r="D4516" s="435"/>
      <c r="F4516" s="103" t="s">
        <v>4111</v>
      </c>
      <c r="H4516" s="214" t="s">
        <v>8221</v>
      </c>
      <c r="J4516" s="46"/>
      <c r="K4516" s="14"/>
      <c r="L4516" s="18">
        <f t="shared" si="216"/>
        <v>0</v>
      </c>
      <c r="M4516" s="14"/>
      <c r="N4516" s="23"/>
      <c r="O4516" s="18">
        <f t="shared" si="217"/>
        <v>0</v>
      </c>
      <c r="P4516" s="16">
        <f t="shared" si="218"/>
        <v>0</v>
      </c>
    </row>
    <row r="4517" spans="2:16">
      <c r="B4517" s="400"/>
      <c r="D4517" s="433" t="s">
        <v>3125</v>
      </c>
      <c r="F4517" s="103" t="s">
        <v>6015</v>
      </c>
      <c r="H4517" s="214" t="s">
        <v>9032</v>
      </c>
      <c r="J4517" s="46">
        <v>166</v>
      </c>
      <c r="K4517" s="14"/>
      <c r="L4517" s="18">
        <f t="shared" si="216"/>
        <v>166</v>
      </c>
      <c r="M4517" s="14">
        <v>160</v>
      </c>
      <c r="N4517" s="23">
        <v>0</v>
      </c>
      <c r="O4517" s="18">
        <f t="shared" si="217"/>
        <v>160</v>
      </c>
      <c r="P4517" s="16">
        <f t="shared" si="218"/>
        <v>326</v>
      </c>
    </row>
    <row r="4518" spans="2:16" ht="25.5">
      <c r="B4518" s="400"/>
      <c r="D4518" s="434"/>
      <c r="F4518" s="103" t="s">
        <v>6016</v>
      </c>
      <c r="H4518" s="214" t="s">
        <v>6016</v>
      </c>
      <c r="J4518" s="46">
        <v>152</v>
      </c>
      <c r="K4518" s="14"/>
      <c r="L4518" s="18">
        <f t="shared" si="216"/>
        <v>152</v>
      </c>
      <c r="M4518" s="14">
        <v>0</v>
      </c>
      <c r="N4518" s="23">
        <v>0</v>
      </c>
      <c r="O4518" s="18">
        <f t="shared" si="217"/>
        <v>0</v>
      </c>
      <c r="P4518" s="16">
        <f t="shared" si="218"/>
        <v>152</v>
      </c>
    </row>
    <row r="4519" spans="2:16" ht="38.25">
      <c r="B4519" s="400"/>
      <c r="D4519" s="434"/>
      <c r="F4519" s="103" t="s">
        <v>4070</v>
      </c>
      <c r="H4519" s="214" t="s">
        <v>8217</v>
      </c>
      <c r="J4519" s="46">
        <v>26</v>
      </c>
      <c r="K4519" s="14"/>
      <c r="L4519" s="18">
        <f t="shared" si="216"/>
        <v>26</v>
      </c>
      <c r="M4519" s="14">
        <v>0</v>
      </c>
      <c r="N4519" s="23">
        <v>0</v>
      </c>
      <c r="O4519" s="18">
        <f t="shared" si="217"/>
        <v>0</v>
      </c>
      <c r="P4519" s="16">
        <f t="shared" si="218"/>
        <v>26</v>
      </c>
    </row>
    <row r="4520" spans="2:16">
      <c r="B4520" s="400"/>
      <c r="D4520" s="434"/>
      <c r="F4520" s="103" t="s">
        <v>6017</v>
      </c>
      <c r="H4520" s="214" t="s">
        <v>6017</v>
      </c>
      <c r="J4520" s="46">
        <v>47</v>
      </c>
      <c r="K4520" s="14"/>
      <c r="L4520" s="18">
        <f t="shared" si="216"/>
        <v>47</v>
      </c>
      <c r="M4520" s="14">
        <v>0</v>
      </c>
      <c r="N4520" s="23">
        <v>0</v>
      </c>
      <c r="O4520" s="18">
        <f t="shared" si="217"/>
        <v>0</v>
      </c>
      <c r="P4520" s="16">
        <f t="shared" si="218"/>
        <v>47</v>
      </c>
    </row>
    <row r="4521" spans="2:16">
      <c r="B4521" s="400"/>
      <c r="D4521" s="434"/>
      <c r="F4521" s="103" t="s">
        <v>6018</v>
      </c>
      <c r="H4521" s="214" t="s">
        <v>6018</v>
      </c>
      <c r="J4521" s="46">
        <v>34</v>
      </c>
      <c r="K4521" s="14"/>
      <c r="L4521" s="18">
        <f t="shared" si="216"/>
        <v>34</v>
      </c>
      <c r="M4521" s="14">
        <v>0</v>
      </c>
      <c r="N4521" s="23">
        <v>0</v>
      </c>
      <c r="O4521" s="18">
        <f t="shared" si="217"/>
        <v>0</v>
      </c>
      <c r="P4521" s="16">
        <f t="shared" si="218"/>
        <v>34</v>
      </c>
    </row>
    <row r="4522" spans="2:16">
      <c r="B4522" s="400"/>
      <c r="D4522" s="434"/>
      <c r="F4522" s="103" t="s">
        <v>6019</v>
      </c>
      <c r="H4522" s="214" t="s">
        <v>6019</v>
      </c>
      <c r="J4522" s="46">
        <v>64</v>
      </c>
      <c r="K4522" s="14"/>
      <c r="L4522" s="18">
        <f t="shared" si="216"/>
        <v>64</v>
      </c>
      <c r="M4522" s="14">
        <v>0</v>
      </c>
      <c r="N4522" s="23">
        <v>0</v>
      </c>
      <c r="O4522" s="18">
        <f t="shared" si="217"/>
        <v>0</v>
      </c>
      <c r="P4522" s="16">
        <f t="shared" si="218"/>
        <v>64</v>
      </c>
    </row>
    <row r="4523" spans="2:16">
      <c r="B4523" s="400"/>
      <c r="D4523" s="434"/>
      <c r="F4523" s="103" t="s">
        <v>6020</v>
      </c>
      <c r="H4523" s="214" t="s">
        <v>6020</v>
      </c>
      <c r="J4523" s="46">
        <v>55</v>
      </c>
      <c r="K4523" s="14"/>
      <c r="L4523" s="18">
        <f t="shared" si="216"/>
        <v>55</v>
      </c>
      <c r="M4523" s="14">
        <v>0</v>
      </c>
      <c r="N4523" s="23">
        <v>0</v>
      </c>
      <c r="O4523" s="18">
        <f t="shared" si="217"/>
        <v>0</v>
      </c>
      <c r="P4523" s="16">
        <f t="shared" si="218"/>
        <v>55</v>
      </c>
    </row>
    <row r="4524" spans="2:16">
      <c r="B4524" s="400"/>
      <c r="D4524" s="434"/>
      <c r="F4524" s="103" t="s">
        <v>6021</v>
      </c>
      <c r="H4524" s="214" t="s">
        <v>6021</v>
      </c>
      <c r="J4524" s="46">
        <v>3</v>
      </c>
      <c r="K4524" s="14"/>
      <c r="L4524" s="18">
        <f t="shared" si="216"/>
        <v>3</v>
      </c>
      <c r="M4524" s="14">
        <v>0</v>
      </c>
      <c r="N4524" s="23">
        <v>0</v>
      </c>
      <c r="O4524" s="18">
        <f t="shared" si="217"/>
        <v>0</v>
      </c>
      <c r="P4524" s="16">
        <f t="shared" si="218"/>
        <v>3</v>
      </c>
    </row>
    <row r="4525" spans="2:16">
      <c r="B4525" s="400"/>
      <c r="D4525" s="434"/>
      <c r="F4525" s="103" t="s">
        <v>4896</v>
      </c>
      <c r="H4525" s="214" t="s">
        <v>4896</v>
      </c>
      <c r="J4525" s="46">
        <v>26</v>
      </c>
      <c r="K4525" s="14"/>
      <c r="L4525" s="18">
        <f t="shared" si="216"/>
        <v>26</v>
      </c>
      <c r="M4525" s="14">
        <v>0</v>
      </c>
      <c r="N4525" s="23">
        <v>0</v>
      </c>
      <c r="O4525" s="18">
        <f t="shared" si="217"/>
        <v>0</v>
      </c>
      <c r="P4525" s="16">
        <f t="shared" si="218"/>
        <v>26</v>
      </c>
    </row>
    <row r="4526" spans="2:16">
      <c r="B4526" s="400"/>
      <c r="D4526" s="434"/>
      <c r="F4526" s="103" t="s">
        <v>4927</v>
      </c>
      <c r="H4526" s="214" t="s">
        <v>4927</v>
      </c>
      <c r="J4526" s="46">
        <v>26</v>
      </c>
      <c r="K4526" s="14"/>
      <c r="L4526" s="18">
        <f t="shared" si="216"/>
        <v>26</v>
      </c>
      <c r="M4526" s="14">
        <v>0</v>
      </c>
      <c r="N4526" s="23">
        <v>0</v>
      </c>
      <c r="O4526" s="18">
        <f t="shared" si="217"/>
        <v>0</v>
      </c>
      <c r="P4526" s="16">
        <f t="shared" si="218"/>
        <v>26</v>
      </c>
    </row>
    <row r="4527" spans="2:16">
      <c r="B4527" s="400"/>
      <c r="D4527" s="434"/>
      <c r="F4527" s="103" t="s">
        <v>6022</v>
      </c>
      <c r="H4527" s="214" t="s">
        <v>6022</v>
      </c>
      <c r="J4527" s="46">
        <v>12</v>
      </c>
      <c r="K4527" s="14"/>
      <c r="L4527" s="18">
        <f t="shared" si="216"/>
        <v>12</v>
      </c>
      <c r="M4527" s="14">
        <v>0</v>
      </c>
      <c r="N4527" s="23">
        <v>0</v>
      </c>
      <c r="O4527" s="18">
        <f t="shared" si="217"/>
        <v>0</v>
      </c>
      <c r="P4527" s="16">
        <f t="shared" si="218"/>
        <v>12</v>
      </c>
    </row>
    <row r="4528" spans="2:16">
      <c r="B4528" s="400"/>
      <c r="D4528" s="434"/>
      <c r="F4528" s="103" t="s">
        <v>5631</v>
      </c>
      <c r="H4528" s="214" t="s">
        <v>5631</v>
      </c>
      <c r="J4528" s="46">
        <v>28</v>
      </c>
      <c r="K4528" s="14"/>
      <c r="L4528" s="18">
        <f t="shared" si="216"/>
        <v>28</v>
      </c>
      <c r="M4528" s="14">
        <v>0</v>
      </c>
      <c r="N4528" s="23">
        <v>0</v>
      </c>
      <c r="O4528" s="18">
        <f t="shared" si="217"/>
        <v>0</v>
      </c>
      <c r="P4528" s="16">
        <f t="shared" si="218"/>
        <v>28</v>
      </c>
    </row>
    <row r="4529" spans="2:16">
      <c r="B4529" s="400"/>
      <c r="D4529" s="434"/>
      <c r="F4529" s="103" t="s">
        <v>6023</v>
      </c>
      <c r="H4529" s="214" t="s">
        <v>6023</v>
      </c>
      <c r="J4529" s="46">
        <v>80</v>
      </c>
      <c r="K4529" s="14"/>
      <c r="L4529" s="18">
        <f t="shared" si="216"/>
        <v>80</v>
      </c>
      <c r="M4529" s="14">
        <v>0</v>
      </c>
      <c r="N4529" s="23">
        <v>0</v>
      </c>
      <c r="O4529" s="18">
        <f t="shared" si="217"/>
        <v>0</v>
      </c>
      <c r="P4529" s="16">
        <f t="shared" si="218"/>
        <v>80</v>
      </c>
    </row>
    <row r="4530" spans="2:16">
      <c r="B4530" s="400"/>
      <c r="D4530" s="434"/>
      <c r="F4530" s="103" t="s">
        <v>4520</v>
      </c>
      <c r="H4530" s="214" t="s">
        <v>4520</v>
      </c>
      <c r="J4530" s="46">
        <v>36</v>
      </c>
      <c r="K4530" s="14"/>
      <c r="L4530" s="18">
        <f t="shared" si="216"/>
        <v>36</v>
      </c>
      <c r="M4530" s="14">
        <v>0</v>
      </c>
      <c r="N4530" s="23">
        <v>0</v>
      </c>
      <c r="O4530" s="18">
        <f t="shared" si="217"/>
        <v>0</v>
      </c>
      <c r="P4530" s="16">
        <f t="shared" si="218"/>
        <v>36</v>
      </c>
    </row>
    <row r="4531" spans="2:16">
      <c r="B4531" s="400"/>
      <c r="D4531" s="434"/>
      <c r="F4531" s="103" t="s">
        <v>6024</v>
      </c>
      <c r="H4531" s="214" t="s">
        <v>6024</v>
      </c>
      <c r="J4531" s="46">
        <v>47</v>
      </c>
      <c r="K4531" s="14"/>
      <c r="L4531" s="18">
        <f t="shared" si="216"/>
        <v>47</v>
      </c>
      <c r="M4531" s="14">
        <v>0</v>
      </c>
      <c r="N4531" s="23">
        <v>0</v>
      </c>
      <c r="O4531" s="18">
        <f t="shared" si="217"/>
        <v>0</v>
      </c>
      <c r="P4531" s="16">
        <f t="shared" si="218"/>
        <v>47</v>
      </c>
    </row>
    <row r="4532" spans="2:16">
      <c r="B4532" s="400"/>
      <c r="D4532" s="434"/>
      <c r="F4532" s="103" t="s">
        <v>4538</v>
      </c>
      <c r="H4532" s="214" t="s">
        <v>4538</v>
      </c>
      <c r="J4532" s="46">
        <v>26</v>
      </c>
      <c r="K4532" s="14"/>
      <c r="L4532" s="18">
        <f t="shared" si="216"/>
        <v>26</v>
      </c>
      <c r="M4532" s="14">
        <v>0</v>
      </c>
      <c r="N4532" s="23">
        <v>0</v>
      </c>
      <c r="O4532" s="18">
        <f t="shared" si="217"/>
        <v>0</v>
      </c>
      <c r="P4532" s="16">
        <f t="shared" si="218"/>
        <v>26</v>
      </c>
    </row>
    <row r="4533" spans="2:16">
      <c r="B4533" s="400"/>
      <c r="D4533" s="434"/>
      <c r="F4533" s="103" t="s">
        <v>6025</v>
      </c>
      <c r="H4533" s="214" t="s">
        <v>6025</v>
      </c>
      <c r="J4533" s="46">
        <v>1</v>
      </c>
      <c r="K4533" s="14"/>
      <c r="L4533" s="18">
        <f t="shared" si="216"/>
        <v>1</v>
      </c>
      <c r="M4533" s="14">
        <v>0</v>
      </c>
      <c r="N4533" s="23">
        <v>0</v>
      </c>
      <c r="O4533" s="18">
        <f t="shared" si="217"/>
        <v>0</v>
      </c>
      <c r="P4533" s="16">
        <f t="shared" si="218"/>
        <v>1</v>
      </c>
    </row>
    <row r="4534" spans="2:16">
      <c r="B4534" s="400"/>
      <c r="D4534" s="434"/>
      <c r="F4534" s="103" t="s">
        <v>6026</v>
      </c>
      <c r="H4534" s="214" t="s">
        <v>6026</v>
      </c>
      <c r="J4534" s="46">
        <v>18</v>
      </c>
      <c r="K4534" s="14"/>
      <c r="L4534" s="18">
        <f t="shared" si="216"/>
        <v>18</v>
      </c>
      <c r="M4534" s="14">
        <v>0</v>
      </c>
      <c r="N4534" s="23">
        <v>0</v>
      </c>
      <c r="O4534" s="18">
        <f t="shared" si="217"/>
        <v>0</v>
      </c>
      <c r="P4534" s="16">
        <f t="shared" si="218"/>
        <v>18</v>
      </c>
    </row>
    <row r="4535" spans="2:16" ht="25.5">
      <c r="B4535" s="400"/>
      <c r="D4535" s="434"/>
      <c r="F4535" s="103" t="s">
        <v>6027</v>
      </c>
      <c r="H4535" s="214" t="s">
        <v>6027</v>
      </c>
      <c r="J4535" s="46">
        <v>14</v>
      </c>
      <c r="K4535" s="14"/>
      <c r="L4535" s="18">
        <f t="shared" si="216"/>
        <v>14</v>
      </c>
      <c r="M4535" s="14">
        <v>0</v>
      </c>
      <c r="N4535" s="23">
        <v>0</v>
      </c>
      <c r="O4535" s="18">
        <f t="shared" si="217"/>
        <v>0</v>
      </c>
      <c r="P4535" s="16">
        <f t="shared" si="218"/>
        <v>14</v>
      </c>
    </row>
    <row r="4536" spans="2:16">
      <c r="B4536" s="400"/>
      <c r="D4536" s="434"/>
      <c r="F4536" s="103" t="s">
        <v>6028</v>
      </c>
      <c r="H4536" s="214" t="s">
        <v>6028</v>
      </c>
      <c r="J4536" s="46">
        <v>13</v>
      </c>
      <c r="K4536" s="14"/>
      <c r="L4536" s="18">
        <f t="shared" si="216"/>
        <v>13</v>
      </c>
      <c r="M4536" s="14">
        <v>0</v>
      </c>
      <c r="N4536" s="23">
        <v>0</v>
      </c>
      <c r="O4536" s="18">
        <f t="shared" si="217"/>
        <v>0</v>
      </c>
      <c r="P4536" s="16">
        <f t="shared" si="218"/>
        <v>13</v>
      </c>
    </row>
    <row r="4537" spans="2:16" ht="25.5">
      <c r="B4537" s="400"/>
      <c r="D4537" s="434"/>
      <c r="F4537" s="103" t="s">
        <v>6029</v>
      </c>
      <c r="H4537" s="214" t="s">
        <v>6029</v>
      </c>
      <c r="J4537" s="46"/>
      <c r="K4537" s="14"/>
      <c r="L4537" s="18">
        <f t="shared" si="216"/>
        <v>0</v>
      </c>
      <c r="M4537" s="14"/>
      <c r="N4537" s="23"/>
      <c r="O4537" s="18">
        <f t="shared" si="217"/>
        <v>0</v>
      </c>
      <c r="P4537" s="16">
        <f t="shared" si="218"/>
        <v>0</v>
      </c>
    </row>
    <row r="4538" spans="2:16" ht="25.5">
      <c r="B4538" s="400"/>
      <c r="D4538" s="434"/>
      <c r="F4538" s="103" t="s">
        <v>6030</v>
      </c>
      <c r="H4538" s="214" t="s">
        <v>6030</v>
      </c>
      <c r="J4538" s="46"/>
      <c r="K4538" s="14"/>
      <c r="L4538" s="18">
        <f t="shared" si="216"/>
        <v>0</v>
      </c>
      <c r="M4538" s="14"/>
      <c r="N4538" s="23"/>
      <c r="O4538" s="18">
        <f t="shared" si="217"/>
        <v>0</v>
      </c>
      <c r="P4538" s="16">
        <f t="shared" si="218"/>
        <v>0</v>
      </c>
    </row>
    <row r="4539" spans="2:16" ht="25.5">
      <c r="B4539" s="400"/>
      <c r="D4539" s="434"/>
      <c r="F4539" s="103" t="s">
        <v>5114</v>
      </c>
      <c r="H4539" s="214" t="s">
        <v>8659</v>
      </c>
      <c r="J4539" s="46"/>
      <c r="K4539" s="14"/>
      <c r="L4539" s="18">
        <f t="shared" si="216"/>
        <v>0</v>
      </c>
      <c r="M4539" s="14"/>
      <c r="N4539" s="23"/>
      <c r="O4539" s="18">
        <f t="shared" si="217"/>
        <v>0</v>
      </c>
      <c r="P4539" s="16">
        <f t="shared" si="218"/>
        <v>0</v>
      </c>
    </row>
    <row r="4540" spans="2:16" ht="25.5">
      <c r="B4540" s="400"/>
      <c r="D4540" s="434"/>
      <c r="F4540" s="103" t="s">
        <v>4111</v>
      </c>
      <c r="H4540" s="214" t="s">
        <v>8221</v>
      </c>
      <c r="J4540" s="46"/>
      <c r="K4540" s="14"/>
      <c r="L4540" s="18">
        <f t="shared" si="216"/>
        <v>0</v>
      </c>
      <c r="M4540" s="14"/>
      <c r="N4540" s="23"/>
      <c r="O4540" s="18">
        <f t="shared" si="217"/>
        <v>0</v>
      </c>
      <c r="P4540" s="16">
        <f t="shared" si="218"/>
        <v>0</v>
      </c>
    </row>
    <row r="4541" spans="2:16">
      <c r="B4541" s="400"/>
      <c r="D4541" s="434"/>
      <c r="F4541" s="103" t="s">
        <v>4870</v>
      </c>
      <c r="H4541" s="214" t="s">
        <v>4870</v>
      </c>
      <c r="J4541" s="46">
        <v>27</v>
      </c>
      <c r="K4541" s="14"/>
      <c r="L4541" s="18">
        <f t="shared" si="216"/>
        <v>27</v>
      </c>
      <c r="M4541" s="14">
        <v>0</v>
      </c>
      <c r="N4541" s="23">
        <v>0</v>
      </c>
      <c r="O4541" s="18">
        <f t="shared" si="217"/>
        <v>0</v>
      </c>
      <c r="P4541" s="16">
        <f t="shared" si="218"/>
        <v>27</v>
      </c>
    </row>
    <row r="4542" spans="2:16" ht="25.5">
      <c r="B4542" s="400"/>
      <c r="D4542" s="434"/>
      <c r="F4542" s="103" t="s">
        <v>6031</v>
      </c>
      <c r="H4542" s="214" t="s">
        <v>6031</v>
      </c>
      <c r="J4542" s="46">
        <v>7</v>
      </c>
      <c r="K4542" s="14"/>
      <c r="L4542" s="18">
        <f t="shared" si="216"/>
        <v>7</v>
      </c>
      <c r="M4542" s="14">
        <v>0</v>
      </c>
      <c r="N4542" s="23">
        <v>0</v>
      </c>
      <c r="O4542" s="18">
        <f t="shared" si="217"/>
        <v>0</v>
      </c>
      <c r="P4542" s="16">
        <f t="shared" si="218"/>
        <v>7</v>
      </c>
    </row>
    <row r="4543" spans="2:16">
      <c r="B4543" s="400"/>
      <c r="D4543" s="434"/>
      <c r="F4543" s="103" t="s">
        <v>6032</v>
      </c>
      <c r="H4543" s="214" t="s">
        <v>6032</v>
      </c>
      <c r="J4543" s="46">
        <v>14</v>
      </c>
      <c r="K4543" s="14"/>
      <c r="L4543" s="18">
        <f t="shared" si="216"/>
        <v>14</v>
      </c>
      <c r="M4543" s="14">
        <v>0</v>
      </c>
      <c r="N4543" s="23">
        <v>0</v>
      </c>
      <c r="O4543" s="18">
        <f t="shared" si="217"/>
        <v>0</v>
      </c>
      <c r="P4543" s="16">
        <f t="shared" si="218"/>
        <v>14</v>
      </c>
    </row>
    <row r="4544" spans="2:16">
      <c r="B4544" s="400"/>
      <c r="D4544" s="434"/>
      <c r="F4544" s="103" t="s">
        <v>4124</v>
      </c>
      <c r="H4544" s="214" t="s">
        <v>4124</v>
      </c>
      <c r="J4544" s="46">
        <v>22</v>
      </c>
      <c r="K4544" s="14"/>
      <c r="L4544" s="18">
        <f t="shared" si="216"/>
        <v>22</v>
      </c>
      <c r="M4544" s="14">
        <v>0</v>
      </c>
      <c r="N4544" s="23">
        <v>0</v>
      </c>
      <c r="O4544" s="18">
        <f t="shared" si="217"/>
        <v>0</v>
      </c>
      <c r="P4544" s="16">
        <f t="shared" si="218"/>
        <v>22</v>
      </c>
    </row>
    <row r="4545" spans="2:16" ht="25.5">
      <c r="B4545" s="400"/>
      <c r="D4545" s="435"/>
      <c r="F4545" s="103" t="s">
        <v>6033</v>
      </c>
      <c r="H4545" s="214" t="s">
        <v>6033</v>
      </c>
      <c r="J4545" s="46">
        <v>165</v>
      </c>
      <c r="K4545" s="14"/>
      <c r="L4545" s="18">
        <f t="shared" si="216"/>
        <v>165</v>
      </c>
      <c r="M4545" s="14">
        <v>205</v>
      </c>
      <c r="N4545" s="23">
        <v>0</v>
      </c>
      <c r="O4545" s="18">
        <f t="shared" si="217"/>
        <v>205</v>
      </c>
      <c r="P4545" s="16">
        <f t="shared" si="218"/>
        <v>370</v>
      </c>
    </row>
    <row r="4546" spans="2:16">
      <c r="B4546" s="400"/>
      <c r="D4546" s="144" t="s">
        <v>3985</v>
      </c>
      <c r="F4546" s="103" t="s">
        <v>6034</v>
      </c>
      <c r="H4546" s="214" t="s">
        <v>6034</v>
      </c>
      <c r="J4546" s="46"/>
      <c r="K4546" s="14"/>
      <c r="L4546" s="18">
        <f t="shared" si="216"/>
        <v>0</v>
      </c>
      <c r="M4546" s="14"/>
      <c r="N4546" s="23"/>
      <c r="O4546" s="18">
        <f t="shared" si="217"/>
        <v>0</v>
      </c>
      <c r="P4546" s="16">
        <f t="shared" si="218"/>
        <v>0</v>
      </c>
    </row>
    <row r="4547" spans="2:16" ht="25.5">
      <c r="B4547" s="400"/>
      <c r="D4547" s="144" t="s">
        <v>3985</v>
      </c>
      <c r="F4547" s="103" t="s">
        <v>6035</v>
      </c>
      <c r="H4547" s="214" t="s">
        <v>6035</v>
      </c>
      <c r="J4547" s="46">
        <v>269</v>
      </c>
      <c r="K4547" s="14"/>
      <c r="L4547" s="18">
        <f t="shared" si="216"/>
        <v>269</v>
      </c>
      <c r="M4547" s="14">
        <v>0</v>
      </c>
      <c r="N4547" s="23">
        <v>0</v>
      </c>
      <c r="O4547" s="18">
        <f t="shared" si="217"/>
        <v>0</v>
      </c>
      <c r="P4547" s="16">
        <f t="shared" si="218"/>
        <v>269</v>
      </c>
    </row>
    <row r="4548" spans="2:16">
      <c r="B4548" s="400"/>
      <c r="D4548" s="144" t="s">
        <v>3985</v>
      </c>
      <c r="F4548" s="103" t="s">
        <v>6036</v>
      </c>
      <c r="H4548" s="214" t="s">
        <v>6036</v>
      </c>
      <c r="J4548" s="46">
        <v>44</v>
      </c>
      <c r="K4548" s="14"/>
      <c r="L4548" s="18">
        <f t="shared" si="216"/>
        <v>44</v>
      </c>
      <c r="M4548" s="14">
        <v>0</v>
      </c>
      <c r="N4548" s="23">
        <v>0</v>
      </c>
      <c r="O4548" s="18">
        <f t="shared" si="217"/>
        <v>0</v>
      </c>
      <c r="P4548" s="16">
        <f t="shared" si="218"/>
        <v>44</v>
      </c>
    </row>
    <row r="4549" spans="2:16">
      <c r="B4549" s="400"/>
      <c r="D4549" s="144" t="s">
        <v>3985</v>
      </c>
      <c r="F4549" s="103" t="s">
        <v>6037</v>
      </c>
      <c r="H4549" s="214" t="s">
        <v>6037</v>
      </c>
      <c r="J4549" s="46"/>
      <c r="K4549" s="14"/>
      <c r="L4549" s="18">
        <f t="shared" si="216"/>
        <v>0</v>
      </c>
      <c r="M4549" s="14"/>
      <c r="N4549" s="23"/>
      <c r="O4549" s="18">
        <f t="shared" si="217"/>
        <v>0</v>
      </c>
      <c r="P4549" s="16">
        <f t="shared" si="218"/>
        <v>0</v>
      </c>
    </row>
    <row r="4550" spans="2:16">
      <c r="B4550" s="400"/>
      <c r="D4550" s="144" t="s">
        <v>3985</v>
      </c>
      <c r="F4550" s="103" t="s">
        <v>6038</v>
      </c>
      <c r="H4550" s="214" t="s">
        <v>6038</v>
      </c>
      <c r="J4550" s="46">
        <v>26</v>
      </c>
      <c r="K4550" s="14"/>
      <c r="L4550" s="18">
        <f t="shared" si="216"/>
        <v>26</v>
      </c>
      <c r="M4550" s="14">
        <v>0</v>
      </c>
      <c r="N4550" s="23">
        <v>0</v>
      </c>
      <c r="O4550" s="18">
        <f t="shared" si="217"/>
        <v>0</v>
      </c>
      <c r="P4550" s="16">
        <f t="shared" si="218"/>
        <v>26</v>
      </c>
    </row>
    <row r="4551" spans="2:16">
      <c r="B4551" s="400"/>
      <c r="D4551" s="144" t="s">
        <v>3985</v>
      </c>
      <c r="F4551" s="103" t="s">
        <v>6039</v>
      </c>
      <c r="H4551" s="214" t="s">
        <v>6039</v>
      </c>
      <c r="J4551" s="46">
        <v>51</v>
      </c>
      <c r="K4551" s="14"/>
      <c r="L4551" s="18">
        <f t="shared" si="216"/>
        <v>51</v>
      </c>
      <c r="M4551" s="14">
        <v>0</v>
      </c>
      <c r="N4551" s="23">
        <v>0</v>
      </c>
      <c r="O4551" s="18">
        <f t="shared" si="217"/>
        <v>0</v>
      </c>
      <c r="P4551" s="16">
        <f t="shared" si="218"/>
        <v>51</v>
      </c>
    </row>
    <row r="4552" spans="2:16">
      <c r="B4552" s="400"/>
      <c r="D4552" s="144" t="s">
        <v>3985</v>
      </c>
      <c r="F4552" s="103" t="s">
        <v>5910</v>
      </c>
      <c r="H4552" s="214" t="s">
        <v>5910</v>
      </c>
      <c r="J4552" s="46"/>
      <c r="K4552" s="14"/>
      <c r="L4552" s="18">
        <f t="shared" si="216"/>
        <v>0</v>
      </c>
      <c r="M4552" s="14"/>
      <c r="N4552" s="23"/>
      <c r="O4552" s="18">
        <f t="shared" si="217"/>
        <v>0</v>
      </c>
      <c r="P4552" s="16">
        <f t="shared" si="218"/>
        <v>0</v>
      </c>
    </row>
    <row r="4553" spans="2:16">
      <c r="B4553" s="400"/>
      <c r="D4553" s="144" t="s">
        <v>3985</v>
      </c>
      <c r="F4553" s="103" t="s">
        <v>6040</v>
      </c>
      <c r="H4553" s="214" t="s">
        <v>6040</v>
      </c>
      <c r="J4553" s="46">
        <v>24</v>
      </c>
      <c r="K4553" s="14"/>
      <c r="L4553" s="18">
        <f t="shared" si="216"/>
        <v>24</v>
      </c>
      <c r="M4553" s="14">
        <v>0</v>
      </c>
      <c r="N4553" s="23">
        <v>0</v>
      </c>
      <c r="O4553" s="18">
        <f t="shared" si="217"/>
        <v>0</v>
      </c>
      <c r="P4553" s="16">
        <f t="shared" si="218"/>
        <v>24</v>
      </c>
    </row>
    <row r="4554" spans="2:16" ht="25.5">
      <c r="B4554" s="400"/>
      <c r="D4554" s="144" t="s">
        <v>3985</v>
      </c>
      <c r="F4554" s="103" t="s">
        <v>6041</v>
      </c>
      <c r="H4554" s="214" t="s">
        <v>6041</v>
      </c>
      <c r="J4554" s="46">
        <v>10</v>
      </c>
      <c r="K4554" s="14"/>
      <c r="L4554" s="18">
        <f t="shared" si="216"/>
        <v>10</v>
      </c>
      <c r="M4554" s="14">
        <v>0</v>
      </c>
      <c r="N4554" s="23">
        <v>0</v>
      </c>
      <c r="O4554" s="18">
        <f t="shared" si="217"/>
        <v>0</v>
      </c>
      <c r="P4554" s="16">
        <f t="shared" si="218"/>
        <v>10</v>
      </c>
    </row>
    <row r="4555" spans="2:16">
      <c r="B4555" s="400"/>
      <c r="D4555" s="144" t="s">
        <v>3985</v>
      </c>
      <c r="F4555" s="103" t="s">
        <v>6042</v>
      </c>
      <c r="H4555" s="214" t="s">
        <v>6042</v>
      </c>
      <c r="J4555" s="46"/>
      <c r="K4555" s="14"/>
      <c r="L4555" s="18">
        <f t="shared" si="216"/>
        <v>0</v>
      </c>
      <c r="M4555" s="14"/>
      <c r="N4555" s="23"/>
      <c r="O4555" s="18">
        <f t="shared" si="217"/>
        <v>0</v>
      </c>
      <c r="P4555" s="16">
        <f t="shared" si="218"/>
        <v>0</v>
      </c>
    </row>
    <row r="4556" spans="2:16">
      <c r="B4556" s="400"/>
      <c r="D4556" s="144" t="s">
        <v>3985</v>
      </c>
      <c r="F4556" s="103" t="s">
        <v>6043</v>
      </c>
      <c r="H4556" s="214" t="s">
        <v>6043</v>
      </c>
      <c r="J4556" s="46">
        <v>15</v>
      </c>
      <c r="K4556" s="14"/>
      <c r="L4556" s="18">
        <f t="shared" si="216"/>
        <v>15</v>
      </c>
      <c r="M4556" s="14">
        <v>0</v>
      </c>
      <c r="N4556" s="23">
        <v>0</v>
      </c>
      <c r="O4556" s="18">
        <f t="shared" si="217"/>
        <v>0</v>
      </c>
      <c r="P4556" s="16">
        <f t="shared" si="218"/>
        <v>15</v>
      </c>
    </row>
    <row r="4557" spans="2:16">
      <c r="B4557" s="400"/>
      <c r="D4557" s="144" t="s">
        <v>3985</v>
      </c>
      <c r="F4557" s="103" t="s">
        <v>6044</v>
      </c>
      <c r="H4557" s="214" t="s">
        <v>6044</v>
      </c>
      <c r="J4557" s="46"/>
      <c r="K4557" s="14"/>
      <c r="L4557" s="18">
        <f t="shared" si="216"/>
        <v>0</v>
      </c>
      <c r="M4557" s="14"/>
      <c r="N4557" s="23"/>
      <c r="O4557" s="18">
        <f t="shared" si="217"/>
        <v>0</v>
      </c>
      <c r="P4557" s="16">
        <f t="shared" si="218"/>
        <v>0</v>
      </c>
    </row>
    <row r="4558" spans="2:16">
      <c r="B4558" s="400"/>
      <c r="D4558" s="144" t="s">
        <v>3985</v>
      </c>
      <c r="F4558" s="103" t="s">
        <v>6045</v>
      </c>
      <c r="H4558" s="214" t="s">
        <v>6045</v>
      </c>
      <c r="J4558" s="46"/>
      <c r="K4558" s="14"/>
      <c r="L4558" s="18">
        <f t="shared" si="216"/>
        <v>0</v>
      </c>
      <c r="M4558" s="14"/>
      <c r="N4558" s="23"/>
      <c r="O4558" s="18">
        <f t="shared" si="217"/>
        <v>0</v>
      </c>
      <c r="P4558" s="16">
        <f t="shared" si="218"/>
        <v>0</v>
      </c>
    </row>
    <row r="4559" spans="2:16">
      <c r="B4559" s="400"/>
      <c r="D4559" s="144" t="s">
        <v>3985</v>
      </c>
      <c r="F4559" s="103" t="s">
        <v>6046</v>
      </c>
      <c r="H4559" s="214" t="s">
        <v>6046</v>
      </c>
      <c r="J4559" s="46"/>
      <c r="K4559" s="14"/>
      <c r="L4559" s="18">
        <f t="shared" si="216"/>
        <v>0</v>
      </c>
      <c r="M4559" s="14"/>
      <c r="N4559" s="23"/>
      <c r="O4559" s="18">
        <f t="shared" si="217"/>
        <v>0</v>
      </c>
      <c r="P4559" s="16">
        <f t="shared" si="218"/>
        <v>0</v>
      </c>
    </row>
    <row r="4560" spans="2:16">
      <c r="B4560" s="400"/>
      <c r="D4560" s="144" t="s">
        <v>3985</v>
      </c>
      <c r="F4560" s="103" t="s">
        <v>6047</v>
      </c>
      <c r="H4560" s="214" t="s">
        <v>9033</v>
      </c>
      <c r="J4560" s="46"/>
      <c r="K4560" s="14"/>
      <c r="L4560" s="18">
        <f t="shared" si="216"/>
        <v>0</v>
      </c>
      <c r="M4560" s="14"/>
      <c r="N4560" s="23"/>
      <c r="O4560" s="18">
        <f t="shared" si="217"/>
        <v>0</v>
      </c>
      <c r="P4560" s="16">
        <f t="shared" si="218"/>
        <v>0</v>
      </c>
    </row>
    <row r="4561" spans="2:16">
      <c r="B4561" s="400"/>
      <c r="D4561" s="144" t="s">
        <v>3985</v>
      </c>
      <c r="F4561" s="103" t="s">
        <v>4130</v>
      </c>
      <c r="H4561" s="214" t="s">
        <v>4130</v>
      </c>
      <c r="J4561" s="46">
        <v>35</v>
      </c>
      <c r="K4561" s="14"/>
      <c r="L4561" s="18">
        <f t="shared" si="216"/>
        <v>35</v>
      </c>
      <c r="M4561" s="14">
        <v>0</v>
      </c>
      <c r="N4561" s="23">
        <v>0</v>
      </c>
      <c r="O4561" s="18">
        <f t="shared" si="217"/>
        <v>0</v>
      </c>
      <c r="P4561" s="16">
        <f t="shared" si="218"/>
        <v>35</v>
      </c>
    </row>
    <row r="4562" spans="2:16">
      <c r="B4562" s="400"/>
      <c r="D4562" s="144" t="s">
        <v>3985</v>
      </c>
      <c r="F4562" s="103" t="s">
        <v>4190</v>
      </c>
      <c r="H4562" s="214" t="s">
        <v>4190</v>
      </c>
      <c r="J4562" s="46">
        <v>79</v>
      </c>
      <c r="K4562" s="14"/>
      <c r="L4562" s="18">
        <f t="shared" si="216"/>
        <v>79</v>
      </c>
      <c r="M4562" s="14">
        <v>0</v>
      </c>
      <c r="N4562" s="23">
        <v>0</v>
      </c>
      <c r="O4562" s="18">
        <f t="shared" si="217"/>
        <v>0</v>
      </c>
      <c r="P4562" s="16">
        <f t="shared" si="218"/>
        <v>79</v>
      </c>
    </row>
    <row r="4563" spans="2:16">
      <c r="B4563" s="400"/>
      <c r="D4563" s="144" t="s">
        <v>3985</v>
      </c>
      <c r="F4563" s="103" t="s">
        <v>6048</v>
      </c>
      <c r="H4563" s="214" t="s">
        <v>6048</v>
      </c>
      <c r="J4563" s="46"/>
      <c r="K4563" s="14"/>
      <c r="L4563" s="18">
        <f t="shared" si="216"/>
        <v>0</v>
      </c>
      <c r="M4563" s="14"/>
      <c r="N4563" s="23"/>
      <c r="O4563" s="18">
        <f t="shared" si="217"/>
        <v>0</v>
      </c>
      <c r="P4563" s="16">
        <f t="shared" si="218"/>
        <v>0</v>
      </c>
    </row>
    <row r="4564" spans="2:16">
      <c r="B4564" s="400"/>
      <c r="D4564" s="144" t="s">
        <v>3985</v>
      </c>
      <c r="F4564" s="103" t="s">
        <v>6049</v>
      </c>
      <c r="H4564" s="214" t="s">
        <v>6049</v>
      </c>
      <c r="J4564" s="46">
        <v>91</v>
      </c>
      <c r="K4564" s="14"/>
      <c r="L4564" s="18">
        <f t="shared" si="216"/>
        <v>91</v>
      </c>
      <c r="M4564" s="14">
        <v>0</v>
      </c>
      <c r="N4564" s="23">
        <v>0</v>
      </c>
      <c r="O4564" s="18">
        <f t="shared" si="217"/>
        <v>0</v>
      </c>
      <c r="P4564" s="16">
        <f t="shared" si="218"/>
        <v>91</v>
      </c>
    </row>
    <row r="4565" spans="2:16">
      <c r="B4565" s="400"/>
      <c r="D4565" s="144" t="s">
        <v>3985</v>
      </c>
      <c r="F4565" s="103" t="s">
        <v>6050</v>
      </c>
      <c r="H4565" s="214" t="s">
        <v>6050</v>
      </c>
      <c r="J4565" s="46"/>
      <c r="K4565" s="14"/>
      <c r="L4565" s="18">
        <f t="shared" si="216"/>
        <v>0</v>
      </c>
      <c r="M4565" s="14"/>
      <c r="N4565" s="23"/>
      <c r="O4565" s="18">
        <f t="shared" si="217"/>
        <v>0</v>
      </c>
      <c r="P4565" s="16">
        <f t="shared" si="218"/>
        <v>0</v>
      </c>
    </row>
    <row r="4566" spans="2:16">
      <c r="B4566" s="400"/>
      <c r="D4566" s="144" t="s">
        <v>3985</v>
      </c>
      <c r="F4566" s="103" t="s">
        <v>6051</v>
      </c>
      <c r="H4566" s="214" t="s">
        <v>6051</v>
      </c>
      <c r="J4566" s="46"/>
      <c r="K4566" s="14"/>
      <c r="L4566" s="18">
        <f t="shared" si="216"/>
        <v>0</v>
      </c>
      <c r="M4566" s="14"/>
      <c r="N4566" s="23"/>
      <c r="O4566" s="18">
        <f t="shared" si="217"/>
        <v>0</v>
      </c>
      <c r="P4566" s="16">
        <f t="shared" si="218"/>
        <v>0</v>
      </c>
    </row>
    <row r="4567" spans="2:16">
      <c r="B4567" s="400"/>
      <c r="D4567" s="144" t="s">
        <v>3985</v>
      </c>
      <c r="F4567" s="103" t="s">
        <v>6052</v>
      </c>
      <c r="H4567" s="214" t="s">
        <v>4466</v>
      </c>
      <c r="J4567" s="46">
        <v>53</v>
      </c>
      <c r="K4567" s="14"/>
      <c r="L4567" s="18">
        <f t="shared" si="216"/>
        <v>53</v>
      </c>
      <c r="M4567" s="14">
        <v>0</v>
      </c>
      <c r="N4567" s="23">
        <v>0</v>
      </c>
      <c r="O4567" s="18">
        <f t="shared" si="217"/>
        <v>0</v>
      </c>
      <c r="P4567" s="16">
        <f t="shared" si="218"/>
        <v>53</v>
      </c>
    </row>
    <row r="4568" spans="2:16">
      <c r="B4568" s="400"/>
      <c r="D4568" s="144" t="s">
        <v>3985</v>
      </c>
      <c r="F4568" s="103" t="s">
        <v>6053</v>
      </c>
      <c r="H4568" s="214" t="s">
        <v>6053</v>
      </c>
      <c r="J4568" s="46">
        <v>13</v>
      </c>
      <c r="K4568" s="14"/>
      <c r="L4568" s="18">
        <f t="shared" si="216"/>
        <v>13</v>
      </c>
      <c r="M4568" s="14">
        <v>0</v>
      </c>
      <c r="N4568" s="23">
        <v>0</v>
      </c>
      <c r="O4568" s="18">
        <f t="shared" si="217"/>
        <v>0</v>
      </c>
      <c r="P4568" s="16">
        <f t="shared" si="218"/>
        <v>13</v>
      </c>
    </row>
    <row r="4569" spans="2:16">
      <c r="B4569" s="400"/>
      <c r="D4569" s="144" t="s">
        <v>3985</v>
      </c>
      <c r="F4569" s="103" t="s">
        <v>6054</v>
      </c>
      <c r="H4569" s="214" t="s">
        <v>9034</v>
      </c>
      <c r="J4569" s="46"/>
      <c r="K4569" s="14"/>
      <c r="L4569" s="18">
        <f t="shared" si="216"/>
        <v>0</v>
      </c>
      <c r="M4569" s="14"/>
      <c r="N4569" s="23"/>
      <c r="O4569" s="18">
        <f t="shared" si="217"/>
        <v>0</v>
      </c>
      <c r="P4569" s="16">
        <f t="shared" si="218"/>
        <v>0</v>
      </c>
    </row>
    <row r="4570" spans="2:16">
      <c r="B4570" s="400"/>
      <c r="D4570" s="144" t="s">
        <v>3985</v>
      </c>
      <c r="F4570" s="103" t="s">
        <v>6055</v>
      </c>
      <c r="H4570" s="214" t="s">
        <v>6055</v>
      </c>
      <c r="J4570" s="46"/>
      <c r="K4570" s="14"/>
      <c r="L4570" s="18">
        <f t="shared" ref="L4570:L4633" si="219">+J4570+K4570</f>
        <v>0</v>
      </c>
      <c r="M4570" s="14"/>
      <c r="N4570" s="23"/>
      <c r="O4570" s="18">
        <f t="shared" ref="O4570:O4633" si="220">+N4570+M4570</f>
        <v>0</v>
      </c>
      <c r="P4570" s="16">
        <f t="shared" si="218"/>
        <v>0</v>
      </c>
    </row>
    <row r="4571" spans="2:16">
      <c r="B4571" s="400"/>
      <c r="D4571" s="144" t="s">
        <v>3985</v>
      </c>
      <c r="F4571" s="103" t="s">
        <v>5168</v>
      </c>
      <c r="H4571" s="214" t="s">
        <v>5168</v>
      </c>
      <c r="J4571" s="46">
        <v>40</v>
      </c>
      <c r="K4571" s="14"/>
      <c r="L4571" s="18">
        <f t="shared" si="219"/>
        <v>40</v>
      </c>
      <c r="M4571" s="14">
        <v>0</v>
      </c>
      <c r="N4571" s="23">
        <v>0</v>
      </c>
      <c r="O4571" s="18">
        <f t="shared" si="220"/>
        <v>0</v>
      </c>
      <c r="P4571" s="16">
        <f t="shared" ref="P4571:P4634" si="221">+L4571+O4571</f>
        <v>40</v>
      </c>
    </row>
    <row r="4572" spans="2:16">
      <c r="B4572" s="400"/>
      <c r="D4572" s="144" t="s">
        <v>3985</v>
      </c>
      <c r="F4572" s="103" t="s">
        <v>6056</v>
      </c>
      <c r="H4572" s="214" t="s">
        <v>6056</v>
      </c>
      <c r="J4572" s="46">
        <v>21</v>
      </c>
      <c r="K4572" s="14"/>
      <c r="L4572" s="18">
        <f t="shared" si="219"/>
        <v>21</v>
      </c>
      <c r="M4572" s="14">
        <v>0</v>
      </c>
      <c r="N4572" s="23">
        <v>0</v>
      </c>
      <c r="O4572" s="18">
        <f t="shared" si="220"/>
        <v>0</v>
      </c>
      <c r="P4572" s="16">
        <f t="shared" si="221"/>
        <v>21</v>
      </c>
    </row>
    <row r="4573" spans="2:16">
      <c r="B4573" s="400"/>
      <c r="D4573" s="144" t="s">
        <v>3985</v>
      </c>
      <c r="F4573" s="103" t="s">
        <v>6057</v>
      </c>
      <c r="H4573" s="214" t="s">
        <v>6057</v>
      </c>
      <c r="J4573" s="46"/>
      <c r="K4573" s="14"/>
      <c r="L4573" s="18">
        <f t="shared" si="219"/>
        <v>0</v>
      </c>
      <c r="M4573" s="14"/>
      <c r="N4573" s="23"/>
      <c r="O4573" s="18">
        <f t="shared" si="220"/>
        <v>0</v>
      </c>
      <c r="P4573" s="16">
        <f t="shared" si="221"/>
        <v>0</v>
      </c>
    </row>
    <row r="4574" spans="2:16" ht="38.25">
      <c r="B4574" s="400"/>
      <c r="D4574" s="144" t="s">
        <v>3985</v>
      </c>
      <c r="F4574" s="103" t="s">
        <v>4159</v>
      </c>
      <c r="H4574" s="214" t="s">
        <v>4159</v>
      </c>
      <c r="J4574" s="46"/>
      <c r="K4574" s="14"/>
      <c r="L4574" s="18">
        <f t="shared" si="219"/>
        <v>0</v>
      </c>
      <c r="M4574" s="14"/>
      <c r="N4574" s="23"/>
      <c r="O4574" s="18">
        <f t="shared" si="220"/>
        <v>0</v>
      </c>
      <c r="P4574" s="16">
        <f t="shared" si="221"/>
        <v>0</v>
      </c>
    </row>
    <row r="4575" spans="2:16" ht="38.25">
      <c r="B4575" s="400"/>
      <c r="D4575" s="144" t="s">
        <v>3985</v>
      </c>
      <c r="F4575" s="103" t="s">
        <v>6058</v>
      </c>
      <c r="H4575" s="214" t="s">
        <v>6058</v>
      </c>
      <c r="J4575" s="46"/>
      <c r="K4575" s="14"/>
      <c r="L4575" s="18">
        <f t="shared" si="219"/>
        <v>0</v>
      </c>
      <c r="M4575" s="14"/>
      <c r="N4575" s="23"/>
      <c r="O4575" s="18">
        <f t="shared" si="220"/>
        <v>0</v>
      </c>
      <c r="P4575" s="16">
        <f t="shared" si="221"/>
        <v>0</v>
      </c>
    </row>
    <row r="4576" spans="2:16">
      <c r="B4576" s="400"/>
      <c r="D4576" s="144" t="s">
        <v>3985</v>
      </c>
      <c r="F4576" s="103" t="s">
        <v>6059</v>
      </c>
      <c r="H4576" s="214" t="s">
        <v>4410</v>
      </c>
      <c r="J4576" s="46"/>
      <c r="K4576" s="14"/>
      <c r="L4576" s="18">
        <f t="shared" si="219"/>
        <v>0</v>
      </c>
      <c r="M4576" s="14"/>
      <c r="N4576" s="23"/>
      <c r="O4576" s="18">
        <f t="shared" si="220"/>
        <v>0</v>
      </c>
      <c r="P4576" s="16">
        <f t="shared" si="221"/>
        <v>0</v>
      </c>
    </row>
    <row r="4577" spans="2:16" ht="25.5">
      <c r="B4577" s="400"/>
      <c r="D4577" s="144" t="s">
        <v>3985</v>
      </c>
      <c r="F4577" s="103" t="s">
        <v>4111</v>
      </c>
      <c r="H4577" s="214" t="s">
        <v>8221</v>
      </c>
      <c r="J4577" s="46"/>
      <c r="K4577" s="14"/>
      <c r="L4577" s="18">
        <f t="shared" si="219"/>
        <v>0</v>
      </c>
      <c r="M4577" s="14"/>
      <c r="N4577" s="23"/>
      <c r="O4577" s="18">
        <f t="shared" si="220"/>
        <v>0</v>
      </c>
      <c r="P4577" s="16">
        <f t="shared" si="221"/>
        <v>0</v>
      </c>
    </row>
    <row r="4578" spans="2:16">
      <c r="B4578" s="400"/>
      <c r="D4578" s="144" t="s">
        <v>3985</v>
      </c>
      <c r="F4578" s="103" t="s">
        <v>6060</v>
      </c>
      <c r="H4578" s="214" t="s">
        <v>6060</v>
      </c>
      <c r="J4578" s="46">
        <v>19</v>
      </c>
      <c r="K4578" s="14"/>
      <c r="L4578" s="18">
        <f t="shared" si="219"/>
        <v>19</v>
      </c>
      <c r="M4578" s="14">
        <v>0</v>
      </c>
      <c r="N4578" s="23">
        <v>0</v>
      </c>
      <c r="O4578" s="18">
        <f t="shared" si="220"/>
        <v>0</v>
      </c>
      <c r="P4578" s="16">
        <f t="shared" si="221"/>
        <v>19</v>
      </c>
    </row>
    <row r="4579" spans="2:16">
      <c r="B4579" s="400"/>
      <c r="D4579" s="144" t="s">
        <v>3985</v>
      </c>
      <c r="F4579" s="103" t="s">
        <v>6061</v>
      </c>
      <c r="H4579" s="214" t="s">
        <v>6061</v>
      </c>
      <c r="J4579" s="46"/>
      <c r="K4579" s="14"/>
      <c r="L4579" s="18">
        <f t="shared" si="219"/>
        <v>0</v>
      </c>
      <c r="M4579" s="14"/>
      <c r="N4579" s="23"/>
      <c r="O4579" s="18">
        <f t="shared" si="220"/>
        <v>0</v>
      </c>
      <c r="P4579" s="16">
        <f t="shared" si="221"/>
        <v>0</v>
      </c>
    </row>
    <row r="4580" spans="2:16">
      <c r="B4580" s="400"/>
      <c r="D4580" s="144" t="s">
        <v>3985</v>
      </c>
      <c r="F4580" s="103" t="s">
        <v>6062</v>
      </c>
      <c r="H4580" s="214" t="s">
        <v>6062</v>
      </c>
      <c r="J4580" s="46"/>
      <c r="K4580" s="14"/>
      <c r="L4580" s="18">
        <f t="shared" si="219"/>
        <v>0</v>
      </c>
      <c r="M4580" s="14"/>
      <c r="N4580" s="23"/>
      <c r="O4580" s="18">
        <f t="shared" si="220"/>
        <v>0</v>
      </c>
      <c r="P4580" s="16">
        <f t="shared" si="221"/>
        <v>0</v>
      </c>
    </row>
    <row r="4581" spans="2:16">
      <c r="B4581" s="400"/>
      <c r="D4581" s="144" t="s">
        <v>3985</v>
      </c>
      <c r="F4581" s="103" t="s">
        <v>4461</v>
      </c>
      <c r="H4581" s="214" t="s">
        <v>4461</v>
      </c>
      <c r="J4581" s="46"/>
      <c r="K4581" s="14"/>
      <c r="L4581" s="18">
        <f t="shared" si="219"/>
        <v>0</v>
      </c>
      <c r="M4581" s="14"/>
      <c r="N4581" s="23"/>
      <c r="O4581" s="18">
        <f t="shared" si="220"/>
        <v>0</v>
      </c>
      <c r="P4581" s="16">
        <f t="shared" si="221"/>
        <v>0</v>
      </c>
    </row>
    <row r="4582" spans="2:16">
      <c r="B4582" s="400"/>
      <c r="D4582" s="144" t="s">
        <v>3985</v>
      </c>
      <c r="F4582" s="103" t="s">
        <v>5176</v>
      </c>
      <c r="H4582" s="214" t="s">
        <v>5176</v>
      </c>
      <c r="J4582" s="46"/>
      <c r="K4582" s="14"/>
      <c r="L4582" s="18">
        <f t="shared" si="219"/>
        <v>0</v>
      </c>
      <c r="M4582" s="14"/>
      <c r="N4582" s="23"/>
      <c r="O4582" s="18">
        <f t="shared" si="220"/>
        <v>0</v>
      </c>
      <c r="P4582" s="16">
        <f t="shared" si="221"/>
        <v>0</v>
      </c>
    </row>
    <row r="4583" spans="2:16" ht="25.5">
      <c r="B4583" s="400"/>
      <c r="D4583" s="144" t="s">
        <v>3986</v>
      </c>
      <c r="F4583" s="103" t="s">
        <v>6063</v>
      </c>
      <c r="H4583" s="214" t="s">
        <v>9035</v>
      </c>
      <c r="J4583" s="46">
        <v>210</v>
      </c>
      <c r="K4583" s="14"/>
      <c r="L4583" s="18">
        <f t="shared" si="219"/>
        <v>210</v>
      </c>
      <c r="M4583" s="14">
        <v>0</v>
      </c>
      <c r="N4583" s="23">
        <v>0</v>
      </c>
      <c r="O4583" s="18">
        <f t="shared" si="220"/>
        <v>0</v>
      </c>
      <c r="P4583" s="16">
        <f t="shared" si="221"/>
        <v>210</v>
      </c>
    </row>
    <row r="4584" spans="2:16">
      <c r="B4584" s="400"/>
      <c r="D4584" s="144" t="s">
        <v>3986</v>
      </c>
      <c r="F4584" s="103" t="s">
        <v>6063</v>
      </c>
      <c r="H4584" s="214" t="s">
        <v>9036</v>
      </c>
      <c r="J4584" s="46">
        <v>210</v>
      </c>
      <c r="K4584" s="14"/>
      <c r="L4584" s="18">
        <f t="shared" si="219"/>
        <v>210</v>
      </c>
      <c r="M4584" s="14">
        <v>0</v>
      </c>
      <c r="N4584" s="23">
        <v>0</v>
      </c>
      <c r="O4584" s="18">
        <f t="shared" si="220"/>
        <v>0</v>
      </c>
      <c r="P4584" s="16">
        <f t="shared" si="221"/>
        <v>210</v>
      </c>
    </row>
    <row r="4585" spans="2:16">
      <c r="B4585" s="400"/>
      <c r="D4585" s="144" t="s">
        <v>3986</v>
      </c>
      <c r="F4585" s="103" t="s">
        <v>6064</v>
      </c>
      <c r="H4585" s="214" t="s">
        <v>6064</v>
      </c>
      <c r="J4585" s="46">
        <v>321</v>
      </c>
      <c r="K4585" s="14"/>
      <c r="L4585" s="18">
        <f t="shared" si="219"/>
        <v>321</v>
      </c>
      <c r="M4585" s="14">
        <v>0</v>
      </c>
      <c r="N4585" s="23">
        <v>0</v>
      </c>
      <c r="O4585" s="18">
        <f t="shared" si="220"/>
        <v>0</v>
      </c>
      <c r="P4585" s="16">
        <f t="shared" si="221"/>
        <v>321</v>
      </c>
    </row>
    <row r="4586" spans="2:16">
      <c r="B4586" s="400"/>
      <c r="D4586" s="144" t="s">
        <v>3986</v>
      </c>
      <c r="F4586" s="103" t="s">
        <v>6065</v>
      </c>
      <c r="H4586" s="214" t="s">
        <v>6065</v>
      </c>
      <c r="J4586" s="46">
        <v>0</v>
      </c>
      <c r="K4586" s="14"/>
      <c r="L4586" s="18">
        <f t="shared" si="219"/>
        <v>0</v>
      </c>
      <c r="M4586" s="14">
        <v>60</v>
      </c>
      <c r="N4586" s="23">
        <v>0</v>
      </c>
      <c r="O4586" s="18">
        <f t="shared" si="220"/>
        <v>60</v>
      </c>
      <c r="P4586" s="16">
        <f t="shared" si="221"/>
        <v>60</v>
      </c>
    </row>
    <row r="4587" spans="2:16">
      <c r="B4587" s="400"/>
      <c r="D4587" s="144" t="s">
        <v>3986</v>
      </c>
      <c r="F4587" s="103" t="s">
        <v>6066</v>
      </c>
      <c r="H4587" s="214" t="s">
        <v>6066</v>
      </c>
      <c r="J4587" s="46"/>
      <c r="K4587" s="14"/>
      <c r="L4587" s="18">
        <f t="shared" si="219"/>
        <v>0</v>
      </c>
      <c r="M4587" s="14"/>
      <c r="N4587" s="23"/>
      <c r="O4587" s="18">
        <f t="shared" si="220"/>
        <v>0</v>
      </c>
      <c r="P4587" s="16">
        <f t="shared" si="221"/>
        <v>0</v>
      </c>
    </row>
    <row r="4588" spans="2:16">
      <c r="B4588" s="400"/>
      <c r="D4588" s="144" t="s">
        <v>3986</v>
      </c>
      <c r="F4588" s="103" t="s">
        <v>4269</v>
      </c>
      <c r="H4588" s="214" t="s">
        <v>4269</v>
      </c>
      <c r="J4588" s="46"/>
      <c r="K4588" s="14"/>
      <c r="L4588" s="18">
        <f t="shared" si="219"/>
        <v>0</v>
      </c>
      <c r="M4588" s="14"/>
      <c r="N4588" s="23"/>
      <c r="O4588" s="18">
        <f t="shared" si="220"/>
        <v>0</v>
      </c>
      <c r="P4588" s="16">
        <f t="shared" si="221"/>
        <v>0</v>
      </c>
    </row>
    <row r="4589" spans="2:16">
      <c r="B4589" s="400"/>
      <c r="D4589" s="144" t="s">
        <v>3986</v>
      </c>
      <c r="F4589" s="103" t="s">
        <v>6067</v>
      </c>
      <c r="H4589" s="214" t="s">
        <v>6067</v>
      </c>
      <c r="J4589" s="46">
        <v>39</v>
      </c>
      <c r="K4589" s="14"/>
      <c r="L4589" s="18">
        <f t="shared" si="219"/>
        <v>39</v>
      </c>
      <c r="M4589" s="14">
        <v>0</v>
      </c>
      <c r="N4589" s="23">
        <v>0</v>
      </c>
      <c r="O4589" s="18">
        <f t="shared" si="220"/>
        <v>0</v>
      </c>
      <c r="P4589" s="16">
        <f t="shared" si="221"/>
        <v>39</v>
      </c>
    </row>
    <row r="4590" spans="2:16">
      <c r="B4590" s="400"/>
      <c r="D4590" s="144" t="s">
        <v>3986</v>
      </c>
      <c r="F4590" s="103" t="s">
        <v>5725</v>
      </c>
      <c r="H4590" s="214" t="s">
        <v>5725</v>
      </c>
      <c r="J4590" s="46">
        <v>0</v>
      </c>
      <c r="K4590" s="14"/>
      <c r="L4590" s="18">
        <f t="shared" si="219"/>
        <v>0</v>
      </c>
      <c r="M4590" s="14">
        <v>16</v>
      </c>
      <c r="N4590" s="23">
        <v>0</v>
      </c>
      <c r="O4590" s="18">
        <f t="shared" si="220"/>
        <v>16</v>
      </c>
      <c r="P4590" s="16">
        <f t="shared" si="221"/>
        <v>16</v>
      </c>
    </row>
    <row r="4591" spans="2:16">
      <c r="B4591" s="400"/>
      <c r="D4591" s="144" t="s">
        <v>3986</v>
      </c>
      <c r="F4591" s="103" t="s">
        <v>6068</v>
      </c>
      <c r="H4591" s="214" t="s">
        <v>6068</v>
      </c>
      <c r="J4591" s="46">
        <v>32</v>
      </c>
      <c r="K4591" s="14"/>
      <c r="L4591" s="18">
        <f t="shared" si="219"/>
        <v>32</v>
      </c>
      <c r="M4591" s="14">
        <v>0</v>
      </c>
      <c r="N4591" s="23">
        <v>0</v>
      </c>
      <c r="O4591" s="18">
        <f t="shared" si="220"/>
        <v>0</v>
      </c>
      <c r="P4591" s="16">
        <f t="shared" si="221"/>
        <v>32</v>
      </c>
    </row>
    <row r="4592" spans="2:16">
      <c r="B4592" s="400"/>
      <c r="D4592" s="144" t="s">
        <v>3986</v>
      </c>
      <c r="F4592" s="103" t="s">
        <v>5330</v>
      </c>
      <c r="H4592" s="214" t="s">
        <v>5330</v>
      </c>
      <c r="J4592" s="46">
        <v>14</v>
      </c>
      <c r="K4592" s="14"/>
      <c r="L4592" s="18">
        <f t="shared" si="219"/>
        <v>14</v>
      </c>
      <c r="M4592" s="14">
        <v>0</v>
      </c>
      <c r="N4592" s="23">
        <v>0</v>
      </c>
      <c r="O4592" s="18">
        <f t="shared" si="220"/>
        <v>0</v>
      </c>
      <c r="P4592" s="16">
        <f t="shared" si="221"/>
        <v>14</v>
      </c>
    </row>
    <row r="4593" spans="2:16">
      <c r="B4593" s="400"/>
      <c r="D4593" s="144" t="s">
        <v>3986</v>
      </c>
      <c r="F4593" s="103" t="s">
        <v>6069</v>
      </c>
      <c r="H4593" s="214" t="s">
        <v>6069</v>
      </c>
      <c r="J4593" s="46">
        <v>0</v>
      </c>
      <c r="K4593" s="14"/>
      <c r="L4593" s="18">
        <f t="shared" si="219"/>
        <v>0</v>
      </c>
      <c r="M4593" s="14">
        <v>13</v>
      </c>
      <c r="N4593" s="23">
        <v>0</v>
      </c>
      <c r="O4593" s="18">
        <f t="shared" si="220"/>
        <v>13</v>
      </c>
      <c r="P4593" s="16">
        <f t="shared" si="221"/>
        <v>13</v>
      </c>
    </row>
    <row r="4594" spans="2:16">
      <c r="B4594" s="400"/>
      <c r="D4594" s="144" t="s">
        <v>3986</v>
      </c>
      <c r="F4594" s="103" t="s">
        <v>4108</v>
      </c>
      <c r="H4594" s="214" t="s">
        <v>4108</v>
      </c>
      <c r="J4594" s="46">
        <v>0</v>
      </c>
      <c r="K4594" s="14"/>
      <c r="L4594" s="18">
        <f t="shared" si="219"/>
        <v>0</v>
      </c>
      <c r="M4594" s="14">
        <v>18</v>
      </c>
      <c r="N4594" s="23">
        <v>0</v>
      </c>
      <c r="O4594" s="18">
        <f t="shared" si="220"/>
        <v>18</v>
      </c>
      <c r="P4594" s="16">
        <f t="shared" si="221"/>
        <v>18</v>
      </c>
    </row>
    <row r="4595" spans="2:16">
      <c r="B4595" s="400"/>
      <c r="D4595" s="144" t="s">
        <v>3986</v>
      </c>
      <c r="F4595" s="103" t="s">
        <v>6070</v>
      </c>
      <c r="H4595" s="214" t="s">
        <v>6070</v>
      </c>
      <c r="J4595" s="46">
        <v>0</v>
      </c>
      <c r="K4595" s="14"/>
      <c r="L4595" s="18">
        <f t="shared" si="219"/>
        <v>0</v>
      </c>
      <c r="M4595" s="14">
        <v>13</v>
      </c>
      <c r="N4595" s="23">
        <v>0</v>
      </c>
      <c r="O4595" s="18">
        <f t="shared" si="220"/>
        <v>13</v>
      </c>
      <c r="P4595" s="16">
        <f t="shared" si="221"/>
        <v>13</v>
      </c>
    </row>
    <row r="4596" spans="2:16">
      <c r="B4596" s="400"/>
      <c r="D4596" s="144" t="s">
        <v>3986</v>
      </c>
      <c r="F4596" s="103" t="s">
        <v>6071</v>
      </c>
      <c r="H4596" s="214" t="s">
        <v>6071</v>
      </c>
      <c r="J4596" s="46"/>
      <c r="K4596" s="14"/>
      <c r="L4596" s="18">
        <f t="shared" si="219"/>
        <v>0</v>
      </c>
      <c r="M4596" s="14"/>
      <c r="N4596" s="23"/>
      <c r="O4596" s="18">
        <f t="shared" si="220"/>
        <v>0</v>
      </c>
      <c r="P4596" s="16">
        <f t="shared" si="221"/>
        <v>0</v>
      </c>
    </row>
    <row r="4597" spans="2:16">
      <c r="B4597" s="400"/>
      <c r="D4597" s="144" t="s">
        <v>3986</v>
      </c>
      <c r="F4597" s="103" t="s">
        <v>6072</v>
      </c>
      <c r="H4597" s="214" t="s">
        <v>6072</v>
      </c>
      <c r="J4597" s="46">
        <v>0</v>
      </c>
      <c r="K4597" s="14"/>
      <c r="L4597" s="18">
        <f t="shared" si="219"/>
        <v>0</v>
      </c>
      <c r="M4597" s="14">
        <v>80</v>
      </c>
      <c r="N4597" s="23">
        <v>0</v>
      </c>
      <c r="O4597" s="18">
        <f t="shared" si="220"/>
        <v>80</v>
      </c>
      <c r="P4597" s="16">
        <f t="shared" si="221"/>
        <v>80</v>
      </c>
    </row>
    <row r="4598" spans="2:16">
      <c r="B4598" s="400"/>
      <c r="D4598" s="144" t="s">
        <v>3986</v>
      </c>
      <c r="F4598" s="103" t="s">
        <v>6073</v>
      </c>
      <c r="H4598" s="214" t="s">
        <v>6073</v>
      </c>
      <c r="J4598" s="46">
        <v>0</v>
      </c>
      <c r="K4598" s="14"/>
      <c r="L4598" s="18">
        <f t="shared" si="219"/>
        <v>0</v>
      </c>
      <c r="M4598" s="14">
        <v>18</v>
      </c>
      <c r="N4598" s="23">
        <v>0</v>
      </c>
      <c r="O4598" s="18">
        <f t="shared" si="220"/>
        <v>18</v>
      </c>
      <c r="P4598" s="16">
        <f t="shared" si="221"/>
        <v>18</v>
      </c>
    </row>
    <row r="4599" spans="2:16">
      <c r="B4599" s="400"/>
      <c r="D4599" s="144" t="s">
        <v>3986</v>
      </c>
      <c r="F4599" s="103" t="s">
        <v>6074</v>
      </c>
      <c r="H4599" s="214" t="s">
        <v>6074</v>
      </c>
      <c r="J4599" s="46"/>
      <c r="K4599" s="14"/>
      <c r="L4599" s="18">
        <f t="shared" si="219"/>
        <v>0</v>
      </c>
      <c r="M4599" s="14"/>
      <c r="N4599" s="23"/>
      <c r="O4599" s="18">
        <f t="shared" si="220"/>
        <v>0</v>
      </c>
      <c r="P4599" s="16">
        <f t="shared" si="221"/>
        <v>0</v>
      </c>
    </row>
    <row r="4600" spans="2:16" ht="25.5">
      <c r="B4600" s="400"/>
      <c r="D4600" s="144" t="s">
        <v>3986</v>
      </c>
      <c r="F4600" s="103" t="s">
        <v>6075</v>
      </c>
      <c r="H4600" s="214" t="s">
        <v>9037</v>
      </c>
      <c r="J4600" s="46">
        <v>0</v>
      </c>
      <c r="K4600" s="14"/>
      <c r="L4600" s="18">
        <f t="shared" si="219"/>
        <v>0</v>
      </c>
      <c r="M4600" s="14">
        <v>20</v>
      </c>
      <c r="N4600" s="23">
        <v>0</v>
      </c>
      <c r="O4600" s="18">
        <f t="shared" si="220"/>
        <v>20</v>
      </c>
      <c r="P4600" s="16">
        <f t="shared" si="221"/>
        <v>20</v>
      </c>
    </row>
    <row r="4601" spans="2:16" ht="38.25">
      <c r="B4601" s="400"/>
      <c r="D4601" s="144" t="s">
        <v>3986</v>
      </c>
      <c r="F4601" s="103" t="s">
        <v>6076</v>
      </c>
      <c r="H4601" s="214" t="s">
        <v>6076</v>
      </c>
      <c r="J4601" s="46">
        <v>0</v>
      </c>
      <c r="K4601" s="14"/>
      <c r="L4601" s="18">
        <f t="shared" si="219"/>
        <v>0</v>
      </c>
      <c r="M4601" s="14">
        <v>19</v>
      </c>
      <c r="N4601" s="23">
        <v>0</v>
      </c>
      <c r="O4601" s="18">
        <f t="shared" si="220"/>
        <v>19</v>
      </c>
      <c r="P4601" s="16">
        <f t="shared" si="221"/>
        <v>19</v>
      </c>
    </row>
    <row r="4602" spans="2:16">
      <c r="B4602" s="400"/>
      <c r="D4602" s="144" t="s">
        <v>3986</v>
      </c>
      <c r="F4602" s="103" t="s">
        <v>4202</v>
      </c>
      <c r="H4602" s="214" t="s">
        <v>4202</v>
      </c>
      <c r="J4602" s="46">
        <v>0</v>
      </c>
      <c r="K4602" s="14"/>
      <c r="L4602" s="18">
        <f t="shared" si="219"/>
        <v>0</v>
      </c>
      <c r="M4602" s="14">
        <v>16</v>
      </c>
      <c r="N4602" s="23">
        <v>0</v>
      </c>
      <c r="O4602" s="18">
        <f t="shared" si="220"/>
        <v>16</v>
      </c>
      <c r="P4602" s="16">
        <f t="shared" si="221"/>
        <v>16</v>
      </c>
    </row>
    <row r="4603" spans="2:16">
      <c r="B4603" s="400"/>
      <c r="D4603" s="144" t="s">
        <v>3986</v>
      </c>
      <c r="F4603" s="103" t="s">
        <v>6077</v>
      </c>
      <c r="H4603" s="214" t="s">
        <v>6077</v>
      </c>
      <c r="J4603" s="46"/>
      <c r="K4603" s="14"/>
      <c r="L4603" s="18">
        <f t="shared" si="219"/>
        <v>0</v>
      </c>
      <c r="M4603" s="14"/>
      <c r="N4603" s="23"/>
      <c r="O4603" s="18">
        <f t="shared" si="220"/>
        <v>0</v>
      </c>
      <c r="P4603" s="16">
        <f t="shared" si="221"/>
        <v>0</v>
      </c>
    </row>
    <row r="4604" spans="2:16">
      <c r="B4604" s="400"/>
      <c r="D4604" s="144" t="s">
        <v>3986</v>
      </c>
      <c r="F4604" s="103" t="s">
        <v>6078</v>
      </c>
      <c r="H4604" s="214" t="s">
        <v>6078</v>
      </c>
      <c r="J4604" s="46">
        <v>0</v>
      </c>
      <c r="K4604" s="14"/>
      <c r="L4604" s="18">
        <f t="shared" si="219"/>
        <v>0</v>
      </c>
      <c r="M4604" s="14">
        <v>13</v>
      </c>
      <c r="N4604" s="23">
        <v>0</v>
      </c>
      <c r="O4604" s="18">
        <f t="shared" si="220"/>
        <v>13</v>
      </c>
      <c r="P4604" s="16">
        <f t="shared" si="221"/>
        <v>13</v>
      </c>
    </row>
    <row r="4605" spans="2:16">
      <c r="B4605" s="400"/>
      <c r="D4605" s="144" t="s">
        <v>3986</v>
      </c>
      <c r="F4605" s="103" t="s">
        <v>6079</v>
      </c>
      <c r="H4605" s="214" t="s">
        <v>6079</v>
      </c>
      <c r="J4605" s="46">
        <v>0</v>
      </c>
      <c r="K4605" s="14"/>
      <c r="L4605" s="18">
        <f t="shared" si="219"/>
        <v>0</v>
      </c>
      <c r="M4605" s="14">
        <v>69</v>
      </c>
      <c r="N4605" s="23">
        <v>0</v>
      </c>
      <c r="O4605" s="18">
        <f t="shared" si="220"/>
        <v>69</v>
      </c>
      <c r="P4605" s="16">
        <f t="shared" si="221"/>
        <v>69</v>
      </c>
    </row>
    <row r="4606" spans="2:16" ht="25.5">
      <c r="B4606" s="400"/>
      <c r="D4606" s="144" t="s">
        <v>3987</v>
      </c>
      <c r="F4606" s="103" t="s">
        <v>6080</v>
      </c>
      <c r="H4606" s="214" t="s">
        <v>6080</v>
      </c>
      <c r="J4606" s="46">
        <v>153</v>
      </c>
      <c r="K4606" s="14"/>
      <c r="L4606" s="18">
        <f t="shared" si="219"/>
        <v>153</v>
      </c>
      <c r="M4606" s="14">
        <v>0</v>
      </c>
      <c r="N4606" s="23"/>
      <c r="O4606" s="18">
        <f t="shared" si="220"/>
        <v>0</v>
      </c>
      <c r="P4606" s="16">
        <f t="shared" si="221"/>
        <v>153</v>
      </c>
    </row>
    <row r="4607" spans="2:16">
      <c r="B4607" s="400"/>
      <c r="D4607" s="144" t="s">
        <v>3987</v>
      </c>
      <c r="F4607" s="103" t="s">
        <v>6081</v>
      </c>
      <c r="H4607" s="214" t="s">
        <v>6081</v>
      </c>
      <c r="J4607" s="46">
        <v>80</v>
      </c>
      <c r="K4607" s="14"/>
      <c r="L4607" s="18">
        <f t="shared" si="219"/>
        <v>80</v>
      </c>
      <c r="M4607" s="14">
        <v>60</v>
      </c>
      <c r="N4607" s="23"/>
      <c r="O4607" s="18">
        <f t="shared" si="220"/>
        <v>60</v>
      </c>
      <c r="P4607" s="16">
        <f t="shared" si="221"/>
        <v>140</v>
      </c>
    </row>
    <row r="4608" spans="2:16" ht="25.5">
      <c r="B4608" s="400"/>
      <c r="D4608" s="144" t="s">
        <v>3987</v>
      </c>
      <c r="F4608" s="103" t="s">
        <v>6082</v>
      </c>
      <c r="H4608" s="214" t="s">
        <v>6082</v>
      </c>
      <c r="J4608" s="46"/>
      <c r="K4608" s="14"/>
      <c r="L4608" s="18">
        <f t="shared" si="219"/>
        <v>0</v>
      </c>
      <c r="M4608" s="14"/>
      <c r="N4608" s="23"/>
      <c r="O4608" s="18">
        <f t="shared" si="220"/>
        <v>0</v>
      </c>
      <c r="P4608" s="16">
        <f t="shared" si="221"/>
        <v>0</v>
      </c>
    </row>
    <row r="4609" spans="2:16" ht="25.5">
      <c r="B4609" s="400"/>
      <c r="D4609" s="144" t="s">
        <v>3987</v>
      </c>
      <c r="F4609" s="103" t="s">
        <v>6083</v>
      </c>
      <c r="H4609" s="214" t="s">
        <v>9038</v>
      </c>
      <c r="J4609" s="46"/>
      <c r="K4609" s="14"/>
      <c r="L4609" s="18">
        <f t="shared" si="219"/>
        <v>0</v>
      </c>
      <c r="M4609" s="14"/>
      <c r="N4609" s="23"/>
      <c r="O4609" s="18">
        <f t="shared" si="220"/>
        <v>0</v>
      </c>
      <c r="P4609" s="16">
        <f t="shared" si="221"/>
        <v>0</v>
      </c>
    </row>
    <row r="4610" spans="2:16" ht="25.5">
      <c r="B4610" s="400"/>
      <c r="D4610" s="144" t="s">
        <v>3987</v>
      </c>
      <c r="F4610" s="103" t="s">
        <v>6083</v>
      </c>
      <c r="H4610" s="214" t="s">
        <v>9039</v>
      </c>
      <c r="J4610" s="46"/>
      <c r="K4610" s="14"/>
      <c r="L4610" s="18">
        <f t="shared" si="219"/>
        <v>0</v>
      </c>
      <c r="M4610" s="14"/>
      <c r="N4610" s="23"/>
      <c r="O4610" s="18">
        <f t="shared" si="220"/>
        <v>0</v>
      </c>
      <c r="P4610" s="16">
        <f t="shared" si="221"/>
        <v>0</v>
      </c>
    </row>
    <row r="4611" spans="2:16">
      <c r="B4611" s="400"/>
      <c r="D4611" s="144" t="s">
        <v>3987</v>
      </c>
      <c r="F4611" s="103" t="s">
        <v>6083</v>
      </c>
      <c r="H4611" s="214" t="s">
        <v>9040</v>
      </c>
      <c r="J4611" s="46">
        <v>650</v>
      </c>
      <c r="K4611" s="14"/>
      <c r="L4611" s="18">
        <f t="shared" si="219"/>
        <v>650</v>
      </c>
      <c r="M4611" s="14">
        <v>256</v>
      </c>
      <c r="N4611" s="23"/>
      <c r="O4611" s="18">
        <f t="shared" si="220"/>
        <v>256</v>
      </c>
      <c r="P4611" s="16">
        <f t="shared" si="221"/>
        <v>906</v>
      </c>
    </row>
    <row r="4612" spans="2:16" ht="38.25">
      <c r="B4612" s="400"/>
      <c r="D4612" s="144" t="s">
        <v>3987</v>
      </c>
      <c r="F4612" s="103" t="s">
        <v>6084</v>
      </c>
      <c r="H4612" s="214" t="s">
        <v>9041</v>
      </c>
      <c r="J4612" s="46"/>
      <c r="K4612" s="14"/>
      <c r="L4612" s="18">
        <f t="shared" si="219"/>
        <v>0</v>
      </c>
      <c r="M4612" s="14"/>
      <c r="N4612" s="23"/>
      <c r="O4612" s="18">
        <f t="shared" si="220"/>
        <v>0</v>
      </c>
      <c r="P4612" s="16">
        <f t="shared" si="221"/>
        <v>0</v>
      </c>
    </row>
    <row r="4613" spans="2:16">
      <c r="B4613" s="400"/>
      <c r="D4613" s="144" t="s">
        <v>3987</v>
      </c>
      <c r="F4613" s="103" t="s">
        <v>6084</v>
      </c>
      <c r="H4613" s="214" t="s">
        <v>8774</v>
      </c>
      <c r="J4613" s="46">
        <v>300</v>
      </c>
      <c r="K4613" s="14"/>
      <c r="L4613" s="18">
        <f t="shared" si="219"/>
        <v>300</v>
      </c>
      <c r="M4613" s="14">
        <v>310</v>
      </c>
      <c r="N4613" s="23"/>
      <c r="O4613" s="18">
        <f t="shared" si="220"/>
        <v>310</v>
      </c>
      <c r="P4613" s="16">
        <f t="shared" si="221"/>
        <v>610</v>
      </c>
    </row>
    <row r="4614" spans="2:16" ht="25.5">
      <c r="B4614" s="400"/>
      <c r="D4614" s="144" t="s">
        <v>3987</v>
      </c>
      <c r="F4614" s="103" t="s">
        <v>6085</v>
      </c>
      <c r="H4614" s="214" t="s">
        <v>6085</v>
      </c>
      <c r="J4614" s="46">
        <v>250</v>
      </c>
      <c r="K4614" s="14"/>
      <c r="L4614" s="18">
        <f t="shared" si="219"/>
        <v>250</v>
      </c>
      <c r="M4614" s="14">
        <v>0</v>
      </c>
      <c r="N4614" s="23"/>
      <c r="O4614" s="18">
        <f t="shared" si="220"/>
        <v>0</v>
      </c>
      <c r="P4614" s="16">
        <f t="shared" si="221"/>
        <v>250</v>
      </c>
    </row>
    <row r="4615" spans="2:16" ht="25.5">
      <c r="B4615" s="400"/>
      <c r="D4615" s="144" t="s">
        <v>3987</v>
      </c>
      <c r="F4615" s="103" t="s">
        <v>6086</v>
      </c>
      <c r="H4615" s="214" t="s">
        <v>6086</v>
      </c>
      <c r="J4615" s="46"/>
      <c r="K4615" s="14"/>
      <c r="L4615" s="18">
        <f t="shared" si="219"/>
        <v>0</v>
      </c>
      <c r="M4615" s="14"/>
      <c r="N4615" s="23"/>
      <c r="O4615" s="18">
        <f t="shared" si="220"/>
        <v>0</v>
      </c>
      <c r="P4615" s="16">
        <f t="shared" si="221"/>
        <v>0</v>
      </c>
    </row>
    <row r="4616" spans="2:16" ht="25.5">
      <c r="B4616" s="400"/>
      <c r="D4616" s="144" t="s">
        <v>3987</v>
      </c>
      <c r="F4616" s="103" t="s">
        <v>6087</v>
      </c>
      <c r="H4616" s="214" t="s">
        <v>6087</v>
      </c>
      <c r="J4616" s="46">
        <v>380</v>
      </c>
      <c r="K4616" s="14"/>
      <c r="L4616" s="18">
        <f t="shared" si="219"/>
        <v>380</v>
      </c>
      <c r="M4616" s="14">
        <v>200</v>
      </c>
      <c r="N4616" s="23"/>
      <c r="O4616" s="18">
        <f t="shared" si="220"/>
        <v>200</v>
      </c>
      <c r="P4616" s="16">
        <f t="shared" si="221"/>
        <v>580</v>
      </c>
    </row>
    <row r="4617" spans="2:16">
      <c r="B4617" s="400"/>
      <c r="D4617" s="144" t="s">
        <v>3987</v>
      </c>
      <c r="F4617" s="103" t="s">
        <v>6088</v>
      </c>
      <c r="H4617" s="214" t="s">
        <v>9042</v>
      </c>
      <c r="J4617" s="46"/>
      <c r="K4617" s="14"/>
      <c r="L4617" s="18">
        <f t="shared" si="219"/>
        <v>0</v>
      </c>
      <c r="M4617" s="14"/>
      <c r="N4617" s="23"/>
      <c r="O4617" s="18">
        <f t="shared" si="220"/>
        <v>0</v>
      </c>
      <c r="P4617" s="16">
        <f t="shared" si="221"/>
        <v>0</v>
      </c>
    </row>
    <row r="4618" spans="2:16" ht="25.5">
      <c r="B4618" s="400"/>
      <c r="D4618" s="144" t="s">
        <v>3987</v>
      </c>
      <c r="F4618" s="103" t="s">
        <v>6088</v>
      </c>
      <c r="H4618" s="214" t="s">
        <v>9043</v>
      </c>
      <c r="J4618" s="46">
        <v>159</v>
      </c>
      <c r="K4618" s="14"/>
      <c r="L4618" s="18">
        <f t="shared" si="219"/>
        <v>159</v>
      </c>
      <c r="M4618" s="14">
        <v>168</v>
      </c>
      <c r="N4618" s="23"/>
      <c r="O4618" s="18">
        <f t="shared" si="220"/>
        <v>168</v>
      </c>
      <c r="P4618" s="16">
        <f t="shared" si="221"/>
        <v>327</v>
      </c>
    </row>
    <row r="4619" spans="2:16" ht="25.5">
      <c r="B4619" s="400"/>
      <c r="D4619" s="144" t="s">
        <v>3987</v>
      </c>
      <c r="F4619" s="103" t="s">
        <v>6089</v>
      </c>
      <c r="H4619" s="214" t="s">
        <v>9044</v>
      </c>
      <c r="J4619" s="46"/>
      <c r="K4619" s="14"/>
      <c r="L4619" s="18">
        <f t="shared" si="219"/>
        <v>0</v>
      </c>
      <c r="M4619" s="14"/>
      <c r="N4619" s="23"/>
      <c r="O4619" s="18">
        <f t="shared" si="220"/>
        <v>0</v>
      </c>
      <c r="P4619" s="16">
        <f t="shared" si="221"/>
        <v>0</v>
      </c>
    </row>
    <row r="4620" spans="2:16" ht="25.5">
      <c r="B4620" s="400"/>
      <c r="D4620" s="144" t="s">
        <v>3987</v>
      </c>
      <c r="F4620" s="103" t="s">
        <v>6089</v>
      </c>
      <c r="H4620" s="214" t="s">
        <v>9045</v>
      </c>
      <c r="J4620" s="46">
        <v>560</v>
      </c>
      <c r="K4620" s="14"/>
      <c r="L4620" s="18">
        <f t="shared" si="219"/>
        <v>560</v>
      </c>
      <c r="M4620" s="14">
        <v>343</v>
      </c>
      <c r="N4620" s="23"/>
      <c r="O4620" s="18">
        <f t="shared" si="220"/>
        <v>343</v>
      </c>
      <c r="P4620" s="16">
        <f t="shared" si="221"/>
        <v>903</v>
      </c>
    </row>
    <row r="4621" spans="2:16" ht="25.5">
      <c r="B4621" s="400"/>
      <c r="D4621" s="144" t="s">
        <v>3987</v>
      </c>
      <c r="F4621" s="103" t="s">
        <v>6089</v>
      </c>
      <c r="H4621" s="214" t="s">
        <v>9046</v>
      </c>
      <c r="J4621" s="46"/>
      <c r="K4621" s="14"/>
      <c r="L4621" s="18">
        <f t="shared" si="219"/>
        <v>0</v>
      </c>
      <c r="M4621" s="14"/>
      <c r="N4621" s="23"/>
      <c r="O4621" s="18">
        <f t="shared" si="220"/>
        <v>0</v>
      </c>
      <c r="P4621" s="16">
        <f t="shared" si="221"/>
        <v>0</v>
      </c>
    </row>
    <row r="4622" spans="2:16" ht="25.5">
      <c r="B4622" s="400"/>
      <c r="D4622" s="144" t="s">
        <v>3987</v>
      </c>
      <c r="F4622" s="103" t="s">
        <v>6090</v>
      </c>
      <c r="H4622" s="214" t="s">
        <v>6090</v>
      </c>
      <c r="J4622" s="46"/>
      <c r="K4622" s="14"/>
      <c r="L4622" s="18">
        <f t="shared" si="219"/>
        <v>0</v>
      </c>
      <c r="M4622" s="14"/>
      <c r="N4622" s="23"/>
      <c r="O4622" s="18">
        <f t="shared" si="220"/>
        <v>0</v>
      </c>
      <c r="P4622" s="16">
        <f t="shared" si="221"/>
        <v>0</v>
      </c>
    </row>
    <row r="4623" spans="2:16" ht="25.5">
      <c r="B4623" s="400"/>
      <c r="D4623" s="144" t="s">
        <v>3987</v>
      </c>
      <c r="F4623" s="103" t="s">
        <v>6091</v>
      </c>
      <c r="H4623" s="214" t="s">
        <v>6091</v>
      </c>
      <c r="J4623" s="46"/>
      <c r="K4623" s="14"/>
      <c r="L4623" s="18">
        <f t="shared" si="219"/>
        <v>0</v>
      </c>
      <c r="M4623" s="14"/>
      <c r="N4623" s="23"/>
      <c r="O4623" s="18">
        <f t="shared" si="220"/>
        <v>0</v>
      </c>
      <c r="P4623" s="16">
        <f t="shared" si="221"/>
        <v>0</v>
      </c>
    </row>
    <row r="4624" spans="2:16" ht="25.5">
      <c r="B4624" s="400"/>
      <c r="D4624" s="144" t="s">
        <v>3987</v>
      </c>
      <c r="F4624" s="103" t="s">
        <v>6092</v>
      </c>
      <c r="H4624" s="214" t="s">
        <v>6092</v>
      </c>
      <c r="J4624" s="46"/>
      <c r="K4624" s="14"/>
      <c r="L4624" s="18">
        <f t="shared" si="219"/>
        <v>0</v>
      </c>
      <c r="M4624" s="14"/>
      <c r="N4624" s="23"/>
      <c r="O4624" s="18">
        <f t="shared" si="220"/>
        <v>0</v>
      </c>
      <c r="P4624" s="16">
        <f t="shared" si="221"/>
        <v>0</v>
      </c>
    </row>
    <row r="4625" spans="2:16">
      <c r="B4625" s="400"/>
      <c r="D4625" s="144" t="s">
        <v>3987</v>
      </c>
      <c r="F4625" s="103" t="s">
        <v>6093</v>
      </c>
      <c r="H4625" s="214" t="s">
        <v>6093</v>
      </c>
      <c r="J4625" s="46"/>
      <c r="K4625" s="14"/>
      <c r="L4625" s="18">
        <f t="shared" si="219"/>
        <v>0</v>
      </c>
      <c r="M4625" s="14"/>
      <c r="N4625" s="23"/>
      <c r="O4625" s="18">
        <f t="shared" si="220"/>
        <v>0</v>
      </c>
      <c r="P4625" s="16">
        <f t="shared" si="221"/>
        <v>0</v>
      </c>
    </row>
    <row r="4626" spans="2:16" ht="25.5">
      <c r="B4626" s="400"/>
      <c r="D4626" s="144" t="s">
        <v>3987</v>
      </c>
      <c r="F4626" s="103" t="s">
        <v>6094</v>
      </c>
      <c r="H4626" s="214" t="s">
        <v>6094</v>
      </c>
      <c r="J4626" s="46">
        <v>44</v>
      </c>
      <c r="K4626" s="14"/>
      <c r="L4626" s="18">
        <f t="shared" si="219"/>
        <v>44</v>
      </c>
      <c r="M4626" s="14">
        <v>0</v>
      </c>
      <c r="N4626" s="23"/>
      <c r="O4626" s="18">
        <f t="shared" si="220"/>
        <v>0</v>
      </c>
      <c r="P4626" s="16">
        <f t="shared" si="221"/>
        <v>44</v>
      </c>
    </row>
    <row r="4627" spans="2:16" ht="25.5">
      <c r="B4627" s="400"/>
      <c r="D4627" s="144" t="s">
        <v>3987</v>
      </c>
      <c r="F4627" s="103" t="s">
        <v>6095</v>
      </c>
      <c r="H4627" s="214" t="s">
        <v>6095</v>
      </c>
      <c r="J4627" s="46"/>
      <c r="K4627" s="14"/>
      <c r="L4627" s="18">
        <f t="shared" si="219"/>
        <v>0</v>
      </c>
      <c r="M4627" s="14"/>
      <c r="N4627" s="23"/>
      <c r="O4627" s="18">
        <f t="shared" si="220"/>
        <v>0</v>
      </c>
      <c r="P4627" s="16">
        <f t="shared" si="221"/>
        <v>0</v>
      </c>
    </row>
    <row r="4628" spans="2:16" ht="25.5">
      <c r="B4628" s="400"/>
      <c r="D4628" s="144" t="s">
        <v>3987</v>
      </c>
      <c r="F4628" s="103" t="s">
        <v>6096</v>
      </c>
      <c r="H4628" s="214" t="s">
        <v>6096</v>
      </c>
      <c r="J4628" s="46"/>
      <c r="K4628" s="14"/>
      <c r="L4628" s="18">
        <f t="shared" si="219"/>
        <v>0</v>
      </c>
      <c r="M4628" s="14"/>
      <c r="N4628" s="23"/>
      <c r="O4628" s="18">
        <f t="shared" si="220"/>
        <v>0</v>
      </c>
      <c r="P4628" s="16">
        <f t="shared" si="221"/>
        <v>0</v>
      </c>
    </row>
    <row r="4629" spans="2:16" ht="25.5">
      <c r="B4629" s="400"/>
      <c r="D4629" s="144" t="s">
        <v>3987</v>
      </c>
      <c r="F4629" s="103" t="s">
        <v>6097</v>
      </c>
      <c r="H4629" s="214" t="s">
        <v>6097</v>
      </c>
      <c r="J4629" s="46"/>
      <c r="K4629" s="14"/>
      <c r="L4629" s="18">
        <f t="shared" si="219"/>
        <v>0</v>
      </c>
      <c r="M4629" s="14"/>
      <c r="N4629" s="23"/>
      <c r="O4629" s="18">
        <f t="shared" si="220"/>
        <v>0</v>
      </c>
      <c r="P4629" s="16">
        <f t="shared" si="221"/>
        <v>0</v>
      </c>
    </row>
    <row r="4630" spans="2:16" ht="25.5">
      <c r="B4630" s="400"/>
      <c r="D4630" s="144" t="s">
        <v>3987</v>
      </c>
      <c r="F4630" s="103" t="s">
        <v>6098</v>
      </c>
      <c r="H4630" s="214" t="s">
        <v>6098</v>
      </c>
      <c r="J4630" s="46"/>
      <c r="K4630" s="14"/>
      <c r="L4630" s="18">
        <f t="shared" si="219"/>
        <v>0</v>
      </c>
      <c r="M4630" s="14"/>
      <c r="N4630" s="23"/>
      <c r="O4630" s="18">
        <f t="shared" si="220"/>
        <v>0</v>
      </c>
      <c r="P4630" s="16">
        <f t="shared" si="221"/>
        <v>0</v>
      </c>
    </row>
    <row r="4631" spans="2:16" ht="25.5">
      <c r="B4631" s="400"/>
      <c r="D4631" s="144" t="s">
        <v>3987</v>
      </c>
      <c r="F4631" s="103" t="s">
        <v>6099</v>
      </c>
      <c r="H4631" s="214" t="s">
        <v>6099</v>
      </c>
      <c r="J4631" s="46"/>
      <c r="K4631" s="14"/>
      <c r="L4631" s="18">
        <f t="shared" si="219"/>
        <v>0</v>
      </c>
      <c r="M4631" s="14"/>
      <c r="N4631" s="23"/>
      <c r="O4631" s="18">
        <f t="shared" si="220"/>
        <v>0</v>
      </c>
      <c r="P4631" s="16">
        <f t="shared" si="221"/>
        <v>0</v>
      </c>
    </row>
    <row r="4632" spans="2:16" ht="38.25">
      <c r="B4632" s="400"/>
      <c r="D4632" s="144" t="s">
        <v>3987</v>
      </c>
      <c r="F4632" s="103" t="s">
        <v>4070</v>
      </c>
      <c r="H4632" s="214" t="s">
        <v>8217</v>
      </c>
      <c r="J4632" s="46"/>
      <c r="K4632" s="14"/>
      <c r="L4632" s="18">
        <f t="shared" si="219"/>
        <v>0</v>
      </c>
      <c r="M4632" s="14"/>
      <c r="N4632" s="23"/>
      <c r="O4632" s="18">
        <f t="shared" si="220"/>
        <v>0</v>
      </c>
      <c r="P4632" s="16">
        <f t="shared" si="221"/>
        <v>0</v>
      </c>
    </row>
    <row r="4633" spans="2:16" ht="25.5">
      <c r="B4633" s="400"/>
      <c r="D4633" s="144" t="s">
        <v>3987</v>
      </c>
      <c r="F4633" s="103" t="s">
        <v>6100</v>
      </c>
      <c r="H4633" s="214" t="s">
        <v>6100</v>
      </c>
      <c r="J4633" s="46"/>
      <c r="K4633" s="14"/>
      <c r="L4633" s="18">
        <f t="shared" si="219"/>
        <v>0</v>
      </c>
      <c r="M4633" s="14"/>
      <c r="N4633" s="23"/>
      <c r="O4633" s="18">
        <f t="shared" si="220"/>
        <v>0</v>
      </c>
      <c r="P4633" s="16">
        <f t="shared" si="221"/>
        <v>0</v>
      </c>
    </row>
    <row r="4634" spans="2:16">
      <c r="B4634" s="400"/>
      <c r="D4634" s="144" t="s">
        <v>3987</v>
      </c>
      <c r="F4634" s="103" t="s">
        <v>6101</v>
      </c>
      <c r="H4634" s="214" t="s">
        <v>6101</v>
      </c>
      <c r="J4634" s="46">
        <v>80</v>
      </c>
      <c r="K4634" s="14"/>
      <c r="L4634" s="18">
        <f t="shared" ref="L4634:L4697" si="222">+J4634+K4634</f>
        <v>80</v>
      </c>
      <c r="M4634" s="14">
        <v>0</v>
      </c>
      <c r="N4634" s="23"/>
      <c r="O4634" s="18">
        <f t="shared" ref="O4634:O4697" si="223">+N4634+M4634</f>
        <v>0</v>
      </c>
      <c r="P4634" s="16">
        <f t="shared" si="221"/>
        <v>80</v>
      </c>
    </row>
    <row r="4635" spans="2:16">
      <c r="B4635" s="400"/>
      <c r="D4635" s="144" t="s">
        <v>3987</v>
      </c>
      <c r="F4635" s="103" t="s">
        <v>6026</v>
      </c>
      <c r="H4635" s="214" t="s">
        <v>6026</v>
      </c>
      <c r="J4635" s="46"/>
      <c r="K4635" s="14"/>
      <c r="L4635" s="18">
        <f t="shared" si="222"/>
        <v>0</v>
      </c>
      <c r="M4635" s="14"/>
      <c r="N4635" s="23"/>
      <c r="O4635" s="18">
        <f t="shared" si="223"/>
        <v>0</v>
      </c>
      <c r="P4635" s="16">
        <f t="shared" ref="P4635:P4698" si="224">+L4635+O4635</f>
        <v>0</v>
      </c>
    </row>
    <row r="4636" spans="2:16" ht="25.5">
      <c r="B4636" s="400"/>
      <c r="D4636" s="144" t="s">
        <v>3987</v>
      </c>
      <c r="F4636" s="103" t="s">
        <v>6102</v>
      </c>
      <c r="H4636" s="214" t="s">
        <v>6102</v>
      </c>
      <c r="J4636" s="46"/>
      <c r="K4636" s="14"/>
      <c r="L4636" s="18">
        <f t="shared" si="222"/>
        <v>0</v>
      </c>
      <c r="M4636" s="14"/>
      <c r="N4636" s="23"/>
      <c r="O4636" s="18">
        <f t="shared" si="223"/>
        <v>0</v>
      </c>
      <c r="P4636" s="16">
        <f t="shared" si="224"/>
        <v>0</v>
      </c>
    </row>
    <row r="4637" spans="2:16">
      <c r="B4637" s="400"/>
      <c r="D4637" s="144" t="s">
        <v>3987</v>
      </c>
      <c r="F4637" s="103" t="s">
        <v>4160</v>
      </c>
      <c r="H4637" s="214" t="s">
        <v>4160</v>
      </c>
      <c r="J4637" s="46"/>
      <c r="K4637" s="14"/>
      <c r="L4637" s="18">
        <f t="shared" si="222"/>
        <v>0</v>
      </c>
      <c r="M4637" s="14"/>
      <c r="N4637" s="23"/>
      <c r="O4637" s="18">
        <f t="shared" si="223"/>
        <v>0</v>
      </c>
      <c r="P4637" s="16">
        <f t="shared" si="224"/>
        <v>0</v>
      </c>
    </row>
    <row r="4638" spans="2:16" ht="25.5">
      <c r="B4638" s="400"/>
      <c r="D4638" s="144" t="s">
        <v>3987</v>
      </c>
      <c r="F4638" s="103" t="s">
        <v>6103</v>
      </c>
      <c r="H4638" s="214" t="s">
        <v>9047</v>
      </c>
      <c r="J4638" s="46"/>
      <c r="K4638" s="14"/>
      <c r="L4638" s="18">
        <f t="shared" si="222"/>
        <v>0</v>
      </c>
      <c r="M4638" s="14"/>
      <c r="N4638" s="23"/>
      <c r="O4638" s="18">
        <f t="shared" si="223"/>
        <v>0</v>
      </c>
      <c r="P4638" s="16">
        <f t="shared" si="224"/>
        <v>0</v>
      </c>
    </row>
    <row r="4639" spans="2:16">
      <c r="B4639" s="400"/>
      <c r="D4639" s="144" t="s">
        <v>3987</v>
      </c>
      <c r="F4639" s="103" t="s">
        <v>6104</v>
      </c>
      <c r="H4639" s="214" t="s">
        <v>6104</v>
      </c>
      <c r="J4639" s="46"/>
      <c r="K4639" s="14"/>
      <c r="L4639" s="18">
        <f t="shared" si="222"/>
        <v>0</v>
      </c>
      <c r="M4639" s="14"/>
      <c r="N4639" s="23"/>
      <c r="O4639" s="18">
        <f t="shared" si="223"/>
        <v>0</v>
      </c>
      <c r="P4639" s="16">
        <f t="shared" si="224"/>
        <v>0</v>
      </c>
    </row>
    <row r="4640" spans="2:16" ht="25.5">
      <c r="B4640" s="400"/>
      <c r="D4640" s="144" t="s">
        <v>3987</v>
      </c>
      <c r="F4640" s="103" t="s">
        <v>6105</v>
      </c>
      <c r="H4640" s="214" t="s">
        <v>6105</v>
      </c>
      <c r="J4640" s="46"/>
      <c r="K4640" s="14"/>
      <c r="L4640" s="18">
        <f t="shared" si="222"/>
        <v>0</v>
      </c>
      <c r="M4640" s="14"/>
      <c r="N4640" s="23"/>
      <c r="O4640" s="18">
        <f t="shared" si="223"/>
        <v>0</v>
      </c>
      <c r="P4640" s="16">
        <f t="shared" si="224"/>
        <v>0</v>
      </c>
    </row>
    <row r="4641" spans="2:16" ht="25.5">
      <c r="B4641" s="400"/>
      <c r="D4641" s="144" t="s">
        <v>3987</v>
      </c>
      <c r="F4641" s="103" t="s">
        <v>6106</v>
      </c>
      <c r="H4641" s="214" t="s">
        <v>6106</v>
      </c>
      <c r="J4641" s="46"/>
      <c r="K4641" s="14"/>
      <c r="L4641" s="18">
        <f t="shared" si="222"/>
        <v>0</v>
      </c>
      <c r="M4641" s="14"/>
      <c r="N4641" s="23"/>
      <c r="O4641" s="18">
        <f t="shared" si="223"/>
        <v>0</v>
      </c>
      <c r="P4641" s="16">
        <f t="shared" si="224"/>
        <v>0</v>
      </c>
    </row>
    <row r="4642" spans="2:16" ht="25.5">
      <c r="B4642" s="400"/>
      <c r="D4642" s="144" t="s">
        <v>3987</v>
      </c>
      <c r="F4642" s="103" t="s">
        <v>5114</v>
      </c>
      <c r="H4642" s="214" t="s">
        <v>7169</v>
      </c>
      <c r="J4642" s="46"/>
      <c r="K4642" s="14"/>
      <c r="L4642" s="18">
        <f t="shared" si="222"/>
        <v>0</v>
      </c>
      <c r="M4642" s="14"/>
      <c r="N4642" s="23"/>
      <c r="O4642" s="18">
        <f t="shared" si="223"/>
        <v>0</v>
      </c>
      <c r="P4642" s="16">
        <f t="shared" si="224"/>
        <v>0</v>
      </c>
    </row>
    <row r="4643" spans="2:16" ht="25.5">
      <c r="B4643" s="400"/>
      <c r="D4643" s="144" t="s">
        <v>3987</v>
      </c>
      <c r="F4643" s="103" t="s">
        <v>6107</v>
      </c>
      <c r="H4643" s="214" t="s">
        <v>6107</v>
      </c>
      <c r="J4643" s="46"/>
      <c r="K4643" s="14"/>
      <c r="L4643" s="18">
        <f t="shared" si="222"/>
        <v>0</v>
      </c>
      <c r="M4643" s="14"/>
      <c r="N4643" s="23"/>
      <c r="O4643" s="18">
        <f t="shared" si="223"/>
        <v>0</v>
      </c>
      <c r="P4643" s="16">
        <f t="shared" si="224"/>
        <v>0</v>
      </c>
    </row>
    <row r="4644" spans="2:16" ht="25.5">
      <c r="B4644" s="400"/>
      <c r="D4644" s="144" t="s">
        <v>3987</v>
      </c>
      <c r="F4644" s="103" t="s">
        <v>6108</v>
      </c>
      <c r="H4644" s="214" t="s">
        <v>6108</v>
      </c>
      <c r="J4644" s="46"/>
      <c r="K4644" s="14"/>
      <c r="L4644" s="18">
        <f t="shared" si="222"/>
        <v>0</v>
      </c>
      <c r="M4644" s="14"/>
      <c r="N4644" s="23"/>
      <c r="O4644" s="18">
        <f t="shared" si="223"/>
        <v>0</v>
      </c>
      <c r="P4644" s="16">
        <f t="shared" si="224"/>
        <v>0</v>
      </c>
    </row>
    <row r="4645" spans="2:16" ht="25.5">
      <c r="B4645" s="400"/>
      <c r="D4645" s="144" t="s">
        <v>3987</v>
      </c>
      <c r="F4645" s="103" t="s">
        <v>6109</v>
      </c>
      <c r="H4645" s="214" t="s">
        <v>9048</v>
      </c>
      <c r="J4645" s="46"/>
      <c r="K4645" s="14"/>
      <c r="L4645" s="18">
        <f t="shared" si="222"/>
        <v>0</v>
      </c>
      <c r="M4645" s="14"/>
      <c r="N4645" s="23"/>
      <c r="O4645" s="18">
        <f t="shared" si="223"/>
        <v>0</v>
      </c>
      <c r="P4645" s="16">
        <f t="shared" si="224"/>
        <v>0</v>
      </c>
    </row>
    <row r="4646" spans="2:16">
      <c r="B4646" s="400"/>
      <c r="D4646" s="144" t="s">
        <v>3987</v>
      </c>
      <c r="F4646" s="103" t="s">
        <v>6110</v>
      </c>
      <c r="H4646" s="214" t="s">
        <v>6110</v>
      </c>
      <c r="J4646" s="46"/>
      <c r="K4646" s="14"/>
      <c r="L4646" s="18">
        <f t="shared" si="222"/>
        <v>0</v>
      </c>
      <c r="M4646" s="14"/>
      <c r="N4646" s="23"/>
      <c r="O4646" s="18">
        <f t="shared" si="223"/>
        <v>0</v>
      </c>
      <c r="P4646" s="16">
        <f t="shared" si="224"/>
        <v>0</v>
      </c>
    </row>
    <row r="4647" spans="2:16" ht="25.5">
      <c r="B4647" s="400"/>
      <c r="D4647" s="144" t="s">
        <v>3987</v>
      </c>
      <c r="F4647" s="103" t="s">
        <v>6111</v>
      </c>
      <c r="H4647" s="214" t="s">
        <v>6111</v>
      </c>
      <c r="J4647" s="46"/>
      <c r="K4647" s="14"/>
      <c r="L4647" s="18">
        <f t="shared" si="222"/>
        <v>0</v>
      </c>
      <c r="M4647" s="14"/>
      <c r="N4647" s="23"/>
      <c r="O4647" s="18">
        <f t="shared" si="223"/>
        <v>0</v>
      </c>
      <c r="P4647" s="16">
        <f t="shared" si="224"/>
        <v>0</v>
      </c>
    </row>
    <row r="4648" spans="2:16" ht="25.5">
      <c r="B4648" s="400"/>
      <c r="D4648" s="144" t="s">
        <v>3987</v>
      </c>
      <c r="F4648" s="103" t="s">
        <v>6112</v>
      </c>
      <c r="H4648" s="214" t="s">
        <v>9049</v>
      </c>
      <c r="J4648" s="46"/>
      <c r="K4648" s="14"/>
      <c r="L4648" s="18">
        <f t="shared" si="222"/>
        <v>0</v>
      </c>
      <c r="M4648" s="14"/>
      <c r="N4648" s="23"/>
      <c r="O4648" s="18">
        <f t="shared" si="223"/>
        <v>0</v>
      </c>
      <c r="P4648" s="16">
        <f t="shared" si="224"/>
        <v>0</v>
      </c>
    </row>
    <row r="4649" spans="2:16" ht="25.5">
      <c r="B4649" s="400"/>
      <c r="D4649" s="144" t="s">
        <v>3987</v>
      </c>
      <c r="F4649" s="103" t="s">
        <v>6113</v>
      </c>
      <c r="H4649" s="214" t="s">
        <v>9050</v>
      </c>
      <c r="J4649" s="46"/>
      <c r="K4649" s="14"/>
      <c r="L4649" s="18">
        <f t="shared" si="222"/>
        <v>0</v>
      </c>
      <c r="M4649" s="14"/>
      <c r="N4649" s="23"/>
      <c r="O4649" s="18">
        <f t="shared" si="223"/>
        <v>0</v>
      </c>
      <c r="P4649" s="16">
        <f t="shared" si="224"/>
        <v>0</v>
      </c>
    </row>
    <row r="4650" spans="2:16">
      <c r="B4650" s="400"/>
      <c r="D4650" s="144" t="s">
        <v>3987</v>
      </c>
      <c r="F4650" s="103" t="s">
        <v>6113</v>
      </c>
      <c r="H4650" s="214" t="s">
        <v>9051</v>
      </c>
      <c r="J4650" s="46">
        <v>70</v>
      </c>
      <c r="K4650" s="14"/>
      <c r="L4650" s="18">
        <f t="shared" si="222"/>
        <v>70</v>
      </c>
      <c r="M4650" s="14">
        <v>92</v>
      </c>
      <c r="N4650" s="23"/>
      <c r="O4650" s="18">
        <f t="shared" si="223"/>
        <v>92</v>
      </c>
      <c r="P4650" s="16">
        <f t="shared" si="224"/>
        <v>162</v>
      </c>
    </row>
    <row r="4651" spans="2:16">
      <c r="B4651" s="400"/>
      <c r="D4651" s="144" t="s">
        <v>3987</v>
      </c>
      <c r="F4651" s="103" t="s">
        <v>6114</v>
      </c>
      <c r="H4651" s="214" t="s">
        <v>6114</v>
      </c>
      <c r="J4651" s="46">
        <v>25</v>
      </c>
      <c r="K4651" s="14"/>
      <c r="L4651" s="18">
        <f t="shared" si="222"/>
        <v>25</v>
      </c>
      <c r="M4651" s="14">
        <v>0</v>
      </c>
      <c r="N4651" s="23"/>
      <c r="O4651" s="18">
        <f t="shared" si="223"/>
        <v>0</v>
      </c>
      <c r="P4651" s="16">
        <f t="shared" si="224"/>
        <v>25</v>
      </c>
    </row>
    <row r="4652" spans="2:16" ht="25.5">
      <c r="B4652" s="400"/>
      <c r="D4652" s="144" t="s">
        <v>3987</v>
      </c>
      <c r="F4652" s="103" t="s">
        <v>6115</v>
      </c>
      <c r="H4652" s="214" t="s">
        <v>6115</v>
      </c>
      <c r="J4652" s="46">
        <v>0</v>
      </c>
      <c r="K4652" s="14"/>
      <c r="L4652" s="18">
        <f t="shared" si="222"/>
        <v>0</v>
      </c>
      <c r="M4652" s="14">
        <v>41</v>
      </c>
      <c r="N4652" s="23"/>
      <c r="O4652" s="18">
        <f t="shared" si="223"/>
        <v>41</v>
      </c>
      <c r="P4652" s="16">
        <f t="shared" si="224"/>
        <v>41</v>
      </c>
    </row>
    <row r="4653" spans="2:16" ht="25.5">
      <c r="B4653" s="400"/>
      <c r="D4653" s="144" t="s">
        <v>3987</v>
      </c>
      <c r="F4653" s="103" t="s">
        <v>6116</v>
      </c>
      <c r="H4653" s="214" t="s">
        <v>6116</v>
      </c>
      <c r="J4653" s="46"/>
      <c r="K4653" s="14"/>
      <c r="L4653" s="18">
        <f t="shared" si="222"/>
        <v>0</v>
      </c>
      <c r="M4653" s="14"/>
      <c r="N4653" s="23"/>
      <c r="O4653" s="18">
        <f t="shared" si="223"/>
        <v>0</v>
      </c>
      <c r="P4653" s="16">
        <f t="shared" si="224"/>
        <v>0</v>
      </c>
    </row>
    <row r="4654" spans="2:16">
      <c r="B4654" s="400"/>
      <c r="D4654" s="144" t="s">
        <v>3987</v>
      </c>
      <c r="F4654" s="103" t="s">
        <v>6117</v>
      </c>
      <c r="H4654" s="214" t="s">
        <v>6117</v>
      </c>
      <c r="J4654" s="46"/>
      <c r="K4654" s="14"/>
      <c r="L4654" s="18">
        <f t="shared" si="222"/>
        <v>0</v>
      </c>
      <c r="M4654" s="14"/>
      <c r="N4654" s="23"/>
      <c r="O4654" s="18">
        <f t="shared" si="223"/>
        <v>0</v>
      </c>
      <c r="P4654" s="16">
        <f t="shared" si="224"/>
        <v>0</v>
      </c>
    </row>
    <row r="4655" spans="2:16" ht="25.5">
      <c r="B4655" s="400"/>
      <c r="D4655" s="433" t="s">
        <v>3988</v>
      </c>
      <c r="F4655" s="103" t="s">
        <v>6118</v>
      </c>
      <c r="H4655" s="214" t="s">
        <v>9052</v>
      </c>
      <c r="J4655" s="46"/>
      <c r="K4655" s="14"/>
      <c r="L4655" s="18">
        <f t="shared" si="222"/>
        <v>0</v>
      </c>
      <c r="M4655" s="14"/>
      <c r="N4655" s="23"/>
      <c r="O4655" s="18">
        <f t="shared" si="223"/>
        <v>0</v>
      </c>
      <c r="P4655" s="16">
        <f t="shared" si="224"/>
        <v>0</v>
      </c>
    </row>
    <row r="4656" spans="2:16" ht="25.5">
      <c r="B4656" s="400"/>
      <c r="D4656" s="434"/>
      <c r="F4656" s="103" t="s">
        <v>6119</v>
      </c>
      <c r="H4656" s="214" t="s">
        <v>6119</v>
      </c>
      <c r="J4656" s="46"/>
      <c r="K4656" s="14"/>
      <c r="L4656" s="18">
        <f t="shared" si="222"/>
        <v>0</v>
      </c>
      <c r="M4656" s="14"/>
      <c r="N4656" s="23"/>
      <c r="O4656" s="18">
        <f t="shared" si="223"/>
        <v>0</v>
      </c>
      <c r="P4656" s="16">
        <f t="shared" si="224"/>
        <v>0</v>
      </c>
    </row>
    <row r="4657" spans="2:16">
      <c r="B4657" s="400"/>
      <c r="D4657" s="434"/>
      <c r="F4657" s="103" t="s">
        <v>6120</v>
      </c>
      <c r="H4657" s="214" t="s">
        <v>6120</v>
      </c>
      <c r="J4657" s="46"/>
      <c r="K4657" s="14"/>
      <c r="L4657" s="18">
        <f t="shared" si="222"/>
        <v>0</v>
      </c>
      <c r="M4657" s="14"/>
      <c r="N4657" s="23"/>
      <c r="O4657" s="18">
        <f t="shared" si="223"/>
        <v>0</v>
      </c>
      <c r="P4657" s="16">
        <f t="shared" si="224"/>
        <v>0</v>
      </c>
    </row>
    <row r="4658" spans="2:16">
      <c r="B4658" s="400"/>
      <c r="D4658" s="434"/>
      <c r="F4658" s="103" t="s">
        <v>6121</v>
      </c>
      <c r="H4658" s="214" t="s">
        <v>9053</v>
      </c>
      <c r="J4658" s="46"/>
      <c r="K4658" s="14"/>
      <c r="L4658" s="18">
        <f t="shared" si="222"/>
        <v>0</v>
      </c>
      <c r="M4658" s="14"/>
      <c r="N4658" s="23"/>
      <c r="O4658" s="18">
        <f t="shared" si="223"/>
        <v>0</v>
      </c>
      <c r="P4658" s="16">
        <f t="shared" si="224"/>
        <v>0</v>
      </c>
    </row>
    <row r="4659" spans="2:16">
      <c r="B4659" s="400"/>
      <c r="D4659" s="434"/>
      <c r="F4659" s="103" t="s">
        <v>6121</v>
      </c>
      <c r="H4659" s="214" t="s">
        <v>6121</v>
      </c>
      <c r="J4659" s="46"/>
      <c r="K4659" s="14"/>
      <c r="L4659" s="18">
        <f t="shared" si="222"/>
        <v>0</v>
      </c>
      <c r="M4659" s="14"/>
      <c r="N4659" s="23"/>
      <c r="O4659" s="18">
        <f t="shared" si="223"/>
        <v>0</v>
      </c>
      <c r="P4659" s="16">
        <f t="shared" si="224"/>
        <v>0</v>
      </c>
    </row>
    <row r="4660" spans="2:16">
      <c r="B4660" s="400"/>
      <c r="D4660" s="434"/>
      <c r="F4660" s="103" t="s">
        <v>6122</v>
      </c>
      <c r="H4660" s="214" t="s">
        <v>9054</v>
      </c>
      <c r="J4660" s="46"/>
      <c r="K4660" s="14"/>
      <c r="L4660" s="18">
        <f t="shared" si="222"/>
        <v>0</v>
      </c>
      <c r="M4660" s="14"/>
      <c r="N4660" s="23"/>
      <c r="O4660" s="18">
        <f t="shared" si="223"/>
        <v>0</v>
      </c>
      <c r="P4660" s="16">
        <f t="shared" si="224"/>
        <v>0</v>
      </c>
    </row>
    <row r="4661" spans="2:16" ht="25.5">
      <c r="B4661" s="400"/>
      <c r="D4661" s="434"/>
      <c r="F4661" s="103" t="s">
        <v>6122</v>
      </c>
      <c r="H4661" s="214" t="s">
        <v>6122</v>
      </c>
      <c r="J4661" s="46">
        <v>311</v>
      </c>
      <c r="K4661" s="14"/>
      <c r="L4661" s="18">
        <f t="shared" si="222"/>
        <v>311</v>
      </c>
      <c r="M4661" s="14">
        <v>0</v>
      </c>
      <c r="N4661" s="23">
        <v>0</v>
      </c>
      <c r="O4661" s="18">
        <f t="shared" si="223"/>
        <v>0</v>
      </c>
      <c r="P4661" s="16">
        <f t="shared" si="224"/>
        <v>311</v>
      </c>
    </row>
    <row r="4662" spans="2:16" ht="25.5">
      <c r="B4662" s="400"/>
      <c r="D4662" s="434"/>
      <c r="F4662" s="103" t="s">
        <v>6123</v>
      </c>
      <c r="H4662" s="214" t="s">
        <v>9055</v>
      </c>
      <c r="J4662" s="46">
        <v>290</v>
      </c>
      <c r="K4662" s="14"/>
      <c r="L4662" s="18">
        <f t="shared" si="222"/>
        <v>290</v>
      </c>
      <c r="M4662" s="14">
        <v>0</v>
      </c>
      <c r="N4662" s="23">
        <v>0</v>
      </c>
      <c r="O4662" s="18">
        <f t="shared" si="223"/>
        <v>0</v>
      </c>
      <c r="P4662" s="16">
        <f t="shared" si="224"/>
        <v>290</v>
      </c>
    </row>
    <row r="4663" spans="2:16" ht="25.5">
      <c r="B4663" s="400"/>
      <c r="D4663" s="434"/>
      <c r="F4663" s="103" t="s">
        <v>6123</v>
      </c>
      <c r="H4663" s="214" t="s">
        <v>6123</v>
      </c>
      <c r="J4663" s="46"/>
      <c r="K4663" s="14"/>
      <c r="L4663" s="18">
        <f t="shared" si="222"/>
        <v>0</v>
      </c>
      <c r="M4663" s="14"/>
      <c r="N4663" s="23"/>
      <c r="O4663" s="18">
        <f t="shared" si="223"/>
        <v>0</v>
      </c>
      <c r="P4663" s="16">
        <f t="shared" si="224"/>
        <v>0</v>
      </c>
    </row>
    <row r="4664" spans="2:16" ht="25.5">
      <c r="B4664" s="400"/>
      <c r="D4664" s="434"/>
      <c r="F4664" s="103" t="s">
        <v>6124</v>
      </c>
      <c r="H4664" s="214" t="s">
        <v>9056</v>
      </c>
      <c r="J4664" s="46">
        <v>140</v>
      </c>
      <c r="K4664" s="14"/>
      <c r="L4664" s="18">
        <f t="shared" si="222"/>
        <v>140</v>
      </c>
      <c r="M4664" s="14">
        <v>0</v>
      </c>
      <c r="N4664" s="23">
        <v>0</v>
      </c>
      <c r="O4664" s="18">
        <f t="shared" si="223"/>
        <v>0</v>
      </c>
      <c r="P4664" s="16">
        <f t="shared" si="224"/>
        <v>140</v>
      </c>
    </row>
    <row r="4665" spans="2:16" ht="25.5">
      <c r="B4665" s="400"/>
      <c r="D4665" s="434"/>
      <c r="F4665" s="103" t="s">
        <v>6124</v>
      </c>
      <c r="H4665" s="214" t="s">
        <v>9057</v>
      </c>
      <c r="J4665" s="46"/>
      <c r="K4665" s="14"/>
      <c r="L4665" s="18">
        <f t="shared" si="222"/>
        <v>0</v>
      </c>
      <c r="M4665" s="14"/>
      <c r="N4665" s="23"/>
      <c r="O4665" s="18">
        <f t="shared" si="223"/>
        <v>0</v>
      </c>
      <c r="P4665" s="16">
        <f t="shared" si="224"/>
        <v>0</v>
      </c>
    </row>
    <row r="4666" spans="2:16" ht="25.5">
      <c r="B4666" s="400"/>
      <c r="D4666" s="434"/>
      <c r="F4666" s="103" t="s">
        <v>6124</v>
      </c>
      <c r="H4666" s="214" t="s">
        <v>9058</v>
      </c>
      <c r="J4666" s="46"/>
      <c r="K4666" s="14"/>
      <c r="L4666" s="18">
        <f t="shared" si="222"/>
        <v>0</v>
      </c>
      <c r="M4666" s="14"/>
      <c r="N4666" s="23"/>
      <c r="O4666" s="18">
        <f t="shared" si="223"/>
        <v>0</v>
      </c>
      <c r="P4666" s="16">
        <f t="shared" si="224"/>
        <v>0</v>
      </c>
    </row>
    <row r="4667" spans="2:16" ht="25.5">
      <c r="B4667" s="400"/>
      <c r="D4667" s="434"/>
      <c r="F4667" s="103" t="s">
        <v>6125</v>
      </c>
      <c r="H4667" s="214" t="s">
        <v>9059</v>
      </c>
      <c r="J4667" s="46"/>
      <c r="K4667" s="14"/>
      <c r="L4667" s="18">
        <f t="shared" si="222"/>
        <v>0</v>
      </c>
      <c r="M4667" s="14"/>
      <c r="N4667" s="23"/>
      <c r="O4667" s="18">
        <f t="shared" si="223"/>
        <v>0</v>
      </c>
      <c r="P4667" s="16">
        <f t="shared" si="224"/>
        <v>0</v>
      </c>
    </row>
    <row r="4668" spans="2:16" ht="25.5">
      <c r="B4668" s="400"/>
      <c r="D4668" s="434"/>
      <c r="F4668" s="103" t="s">
        <v>6125</v>
      </c>
      <c r="H4668" s="214" t="s">
        <v>9060</v>
      </c>
      <c r="J4668" s="46"/>
      <c r="K4668" s="14"/>
      <c r="L4668" s="18">
        <f t="shared" si="222"/>
        <v>0</v>
      </c>
      <c r="M4668" s="14"/>
      <c r="N4668" s="23"/>
      <c r="O4668" s="18">
        <f t="shared" si="223"/>
        <v>0</v>
      </c>
      <c r="P4668" s="16">
        <f t="shared" si="224"/>
        <v>0</v>
      </c>
    </row>
    <row r="4669" spans="2:16" ht="25.5">
      <c r="B4669" s="400"/>
      <c r="D4669" s="434"/>
      <c r="F4669" s="103" t="s">
        <v>6125</v>
      </c>
      <c r="H4669" s="214" t="s">
        <v>6125</v>
      </c>
      <c r="J4669" s="46"/>
      <c r="K4669" s="14"/>
      <c r="L4669" s="18">
        <f t="shared" si="222"/>
        <v>0</v>
      </c>
      <c r="M4669" s="14"/>
      <c r="N4669" s="23"/>
      <c r="O4669" s="18">
        <f t="shared" si="223"/>
        <v>0</v>
      </c>
      <c r="P4669" s="16">
        <f t="shared" si="224"/>
        <v>0</v>
      </c>
    </row>
    <row r="4670" spans="2:16">
      <c r="B4670" s="400"/>
      <c r="D4670" s="434"/>
      <c r="F4670" s="103" t="s">
        <v>6126</v>
      </c>
      <c r="H4670" s="214" t="s">
        <v>6126</v>
      </c>
      <c r="J4670" s="46">
        <v>400</v>
      </c>
      <c r="K4670" s="14"/>
      <c r="L4670" s="18">
        <f t="shared" si="222"/>
        <v>400</v>
      </c>
      <c r="M4670" s="14">
        <v>0</v>
      </c>
      <c r="N4670" s="23">
        <v>0</v>
      </c>
      <c r="O4670" s="18">
        <f t="shared" si="223"/>
        <v>0</v>
      </c>
      <c r="P4670" s="16">
        <f t="shared" si="224"/>
        <v>400</v>
      </c>
    </row>
    <row r="4671" spans="2:16" ht="25.5">
      <c r="B4671" s="400"/>
      <c r="D4671" s="434"/>
      <c r="F4671" s="103" t="s">
        <v>6127</v>
      </c>
      <c r="H4671" s="214" t="s">
        <v>6127</v>
      </c>
      <c r="J4671" s="46">
        <v>610</v>
      </c>
      <c r="K4671" s="14"/>
      <c r="L4671" s="18">
        <f t="shared" si="222"/>
        <v>610</v>
      </c>
      <c r="M4671" s="14"/>
      <c r="N4671" s="23"/>
      <c r="O4671" s="18">
        <f t="shared" si="223"/>
        <v>0</v>
      </c>
      <c r="P4671" s="16">
        <f t="shared" si="224"/>
        <v>610</v>
      </c>
    </row>
    <row r="4672" spans="2:16" ht="25.5">
      <c r="B4672" s="400"/>
      <c r="D4672" s="434"/>
      <c r="F4672" s="103" t="s">
        <v>6128</v>
      </c>
      <c r="H4672" s="214" t="s">
        <v>6128</v>
      </c>
      <c r="J4672" s="46">
        <v>500</v>
      </c>
      <c r="K4672" s="14"/>
      <c r="L4672" s="18">
        <f t="shared" si="222"/>
        <v>500</v>
      </c>
      <c r="M4672" s="14"/>
      <c r="N4672" s="23"/>
      <c r="O4672" s="18">
        <f t="shared" si="223"/>
        <v>0</v>
      </c>
      <c r="P4672" s="16">
        <f t="shared" si="224"/>
        <v>500</v>
      </c>
    </row>
    <row r="4673" spans="2:16">
      <c r="B4673" s="400"/>
      <c r="D4673" s="434"/>
      <c r="F4673" s="103" t="s">
        <v>6129</v>
      </c>
      <c r="H4673" s="214" t="s">
        <v>6129</v>
      </c>
      <c r="J4673" s="46">
        <v>652</v>
      </c>
      <c r="K4673" s="14"/>
      <c r="L4673" s="18">
        <f t="shared" si="222"/>
        <v>652</v>
      </c>
      <c r="M4673" s="14"/>
      <c r="N4673" s="23"/>
      <c r="O4673" s="18">
        <f t="shared" si="223"/>
        <v>0</v>
      </c>
      <c r="P4673" s="16">
        <f t="shared" si="224"/>
        <v>652</v>
      </c>
    </row>
    <row r="4674" spans="2:16" ht="25.5">
      <c r="B4674" s="400"/>
      <c r="D4674" s="434"/>
      <c r="F4674" s="103" t="s">
        <v>6130</v>
      </c>
      <c r="H4674" s="214" t="s">
        <v>9061</v>
      </c>
      <c r="J4674" s="46"/>
      <c r="K4674" s="14"/>
      <c r="L4674" s="18">
        <f t="shared" si="222"/>
        <v>0</v>
      </c>
      <c r="M4674" s="14"/>
      <c r="N4674" s="23"/>
      <c r="O4674" s="18">
        <f t="shared" si="223"/>
        <v>0</v>
      </c>
      <c r="P4674" s="16">
        <f t="shared" si="224"/>
        <v>0</v>
      </c>
    </row>
    <row r="4675" spans="2:16" ht="25.5">
      <c r="B4675" s="400"/>
      <c r="D4675" s="434"/>
      <c r="F4675" s="103" t="s">
        <v>6130</v>
      </c>
      <c r="H4675" s="214" t="s">
        <v>6130</v>
      </c>
      <c r="J4675" s="46"/>
      <c r="K4675" s="14"/>
      <c r="L4675" s="18">
        <f t="shared" si="222"/>
        <v>0</v>
      </c>
      <c r="M4675" s="14"/>
      <c r="N4675" s="23"/>
      <c r="O4675" s="18">
        <f t="shared" si="223"/>
        <v>0</v>
      </c>
      <c r="P4675" s="16">
        <f t="shared" si="224"/>
        <v>0</v>
      </c>
    </row>
    <row r="4676" spans="2:16" ht="25.5">
      <c r="B4676" s="400"/>
      <c r="D4676" s="434"/>
      <c r="F4676" s="103" t="s">
        <v>6131</v>
      </c>
      <c r="H4676" s="214" t="s">
        <v>6131</v>
      </c>
      <c r="J4676" s="46"/>
      <c r="K4676" s="14"/>
      <c r="L4676" s="18">
        <f t="shared" si="222"/>
        <v>0</v>
      </c>
      <c r="M4676" s="14"/>
      <c r="N4676" s="23"/>
      <c r="O4676" s="18">
        <f t="shared" si="223"/>
        <v>0</v>
      </c>
      <c r="P4676" s="16">
        <f t="shared" si="224"/>
        <v>0</v>
      </c>
    </row>
    <row r="4677" spans="2:16" ht="25.5">
      <c r="B4677" s="400"/>
      <c r="D4677" s="434"/>
      <c r="F4677" s="103" t="s">
        <v>3694</v>
      </c>
      <c r="H4677" s="214" t="s">
        <v>3694</v>
      </c>
      <c r="J4677" s="46">
        <v>500</v>
      </c>
      <c r="K4677" s="14"/>
      <c r="L4677" s="18">
        <f t="shared" si="222"/>
        <v>500</v>
      </c>
      <c r="M4677" s="14"/>
      <c r="N4677" s="23"/>
      <c r="O4677" s="18">
        <f t="shared" si="223"/>
        <v>0</v>
      </c>
      <c r="P4677" s="16">
        <f t="shared" si="224"/>
        <v>500</v>
      </c>
    </row>
    <row r="4678" spans="2:16" ht="25.5">
      <c r="B4678" s="400"/>
      <c r="D4678" s="434"/>
      <c r="F4678" s="103" t="s">
        <v>6132</v>
      </c>
      <c r="H4678" s="214" t="s">
        <v>6132</v>
      </c>
      <c r="J4678" s="46">
        <v>300</v>
      </c>
      <c r="K4678" s="14"/>
      <c r="L4678" s="18">
        <f t="shared" si="222"/>
        <v>300</v>
      </c>
      <c r="M4678" s="14"/>
      <c r="N4678" s="23"/>
      <c r="O4678" s="18">
        <f t="shared" si="223"/>
        <v>0</v>
      </c>
      <c r="P4678" s="16">
        <f t="shared" si="224"/>
        <v>300</v>
      </c>
    </row>
    <row r="4679" spans="2:16" ht="25.5">
      <c r="B4679" s="400"/>
      <c r="D4679" s="434"/>
      <c r="F4679" s="103" t="s">
        <v>6133</v>
      </c>
      <c r="H4679" s="214" t="s">
        <v>9062</v>
      </c>
      <c r="J4679" s="46">
        <v>394</v>
      </c>
      <c r="K4679" s="14"/>
      <c r="L4679" s="18">
        <f t="shared" si="222"/>
        <v>394</v>
      </c>
      <c r="M4679" s="14"/>
      <c r="N4679" s="23"/>
      <c r="O4679" s="18">
        <f t="shared" si="223"/>
        <v>0</v>
      </c>
      <c r="P4679" s="16">
        <f t="shared" si="224"/>
        <v>394</v>
      </c>
    </row>
    <row r="4680" spans="2:16" ht="25.5">
      <c r="B4680" s="400"/>
      <c r="D4680" s="434"/>
      <c r="F4680" s="103" t="s">
        <v>6133</v>
      </c>
      <c r="H4680" s="214" t="s">
        <v>6133</v>
      </c>
      <c r="J4680" s="46"/>
      <c r="K4680" s="14"/>
      <c r="L4680" s="18">
        <f t="shared" si="222"/>
        <v>0</v>
      </c>
      <c r="M4680" s="14"/>
      <c r="N4680" s="23"/>
      <c r="O4680" s="18">
        <f t="shared" si="223"/>
        <v>0</v>
      </c>
      <c r="P4680" s="16">
        <f t="shared" si="224"/>
        <v>0</v>
      </c>
    </row>
    <row r="4681" spans="2:16" ht="25.5">
      <c r="B4681" s="400"/>
      <c r="D4681" s="434"/>
      <c r="F4681" s="103" t="s">
        <v>6134</v>
      </c>
      <c r="H4681" s="214" t="s">
        <v>9063</v>
      </c>
      <c r="J4681" s="46">
        <v>278</v>
      </c>
      <c r="K4681" s="14"/>
      <c r="L4681" s="18">
        <f t="shared" si="222"/>
        <v>278</v>
      </c>
      <c r="M4681" s="14"/>
      <c r="N4681" s="23"/>
      <c r="O4681" s="18">
        <f t="shared" si="223"/>
        <v>0</v>
      </c>
      <c r="P4681" s="16">
        <f t="shared" si="224"/>
        <v>278</v>
      </c>
    </row>
    <row r="4682" spans="2:16">
      <c r="B4682" s="400"/>
      <c r="D4682" s="434"/>
      <c r="F4682" s="103" t="s">
        <v>6134</v>
      </c>
      <c r="H4682" s="214" t="s">
        <v>6134</v>
      </c>
      <c r="J4682" s="46"/>
      <c r="K4682" s="14"/>
      <c r="L4682" s="18">
        <f t="shared" si="222"/>
        <v>0</v>
      </c>
      <c r="M4682" s="14"/>
      <c r="N4682" s="23"/>
      <c r="O4682" s="18">
        <f t="shared" si="223"/>
        <v>0</v>
      </c>
      <c r="P4682" s="16">
        <f t="shared" si="224"/>
        <v>0</v>
      </c>
    </row>
    <row r="4683" spans="2:16">
      <c r="B4683" s="400"/>
      <c r="D4683" s="434"/>
      <c r="F4683" s="103" t="s">
        <v>6135</v>
      </c>
      <c r="H4683" s="214" t="s">
        <v>6135</v>
      </c>
      <c r="J4683" s="46">
        <v>110</v>
      </c>
      <c r="K4683" s="14"/>
      <c r="L4683" s="18">
        <f t="shared" si="222"/>
        <v>110</v>
      </c>
      <c r="M4683" s="14"/>
      <c r="N4683" s="23"/>
      <c r="O4683" s="18">
        <f t="shared" si="223"/>
        <v>0</v>
      </c>
      <c r="P4683" s="16">
        <f t="shared" si="224"/>
        <v>110</v>
      </c>
    </row>
    <row r="4684" spans="2:16" ht="25.5">
      <c r="B4684" s="400"/>
      <c r="D4684" s="434"/>
      <c r="F4684" s="103" t="s">
        <v>6136</v>
      </c>
      <c r="H4684" s="214" t="s">
        <v>6136</v>
      </c>
      <c r="J4684" s="46"/>
      <c r="K4684" s="14"/>
      <c r="L4684" s="18">
        <f t="shared" si="222"/>
        <v>0</v>
      </c>
      <c r="M4684" s="14"/>
      <c r="N4684" s="23"/>
      <c r="O4684" s="18">
        <f t="shared" si="223"/>
        <v>0</v>
      </c>
      <c r="P4684" s="16">
        <f t="shared" si="224"/>
        <v>0</v>
      </c>
    </row>
    <row r="4685" spans="2:16">
      <c r="B4685" s="400"/>
      <c r="D4685" s="434"/>
      <c r="F4685" s="103" t="s">
        <v>6136</v>
      </c>
      <c r="H4685" s="214" t="s">
        <v>9064</v>
      </c>
      <c r="J4685" s="46"/>
      <c r="K4685" s="14"/>
      <c r="L4685" s="18">
        <f t="shared" si="222"/>
        <v>0</v>
      </c>
      <c r="M4685" s="14"/>
      <c r="N4685" s="23"/>
      <c r="O4685" s="18">
        <f t="shared" si="223"/>
        <v>0</v>
      </c>
      <c r="P4685" s="16">
        <f t="shared" si="224"/>
        <v>0</v>
      </c>
    </row>
    <row r="4686" spans="2:16" ht="25.5">
      <c r="B4686" s="400"/>
      <c r="D4686" s="434"/>
      <c r="F4686" s="103" t="s">
        <v>6137</v>
      </c>
      <c r="H4686" s="214" t="s">
        <v>6137</v>
      </c>
      <c r="J4686" s="46">
        <v>400</v>
      </c>
      <c r="K4686" s="14"/>
      <c r="L4686" s="18">
        <f t="shared" si="222"/>
        <v>400</v>
      </c>
      <c r="M4686" s="14"/>
      <c r="N4686" s="23"/>
      <c r="O4686" s="18">
        <f t="shared" si="223"/>
        <v>0</v>
      </c>
      <c r="P4686" s="16">
        <f t="shared" si="224"/>
        <v>400</v>
      </c>
    </row>
    <row r="4687" spans="2:16" ht="25.5">
      <c r="B4687" s="400"/>
      <c r="D4687" s="434"/>
      <c r="F4687" s="103" t="s">
        <v>6138</v>
      </c>
      <c r="H4687" s="214" t="s">
        <v>6138</v>
      </c>
      <c r="J4687" s="46">
        <v>400</v>
      </c>
      <c r="K4687" s="14"/>
      <c r="L4687" s="18">
        <f t="shared" si="222"/>
        <v>400</v>
      </c>
      <c r="M4687" s="14"/>
      <c r="N4687" s="23"/>
      <c r="O4687" s="18">
        <f t="shared" si="223"/>
        <v>0</v>
      </c>
      <c r="P4687" s="16">
        <f t="shared" si="224"/>
        <v>400</v>
      </c>
    </row>
    <row r="4688" spans="2:16" ht="25.5">
      <c r="B4688" s="400"/>
      <c r="D4688" s="434"/>
      <c r="F4688" s="103" t="s">
        <v>6139</v>
      </c>
      <c r="H4688" s="214" t="s">
        <v>9065</v>
      </c>
      <c r="J4688" s="46"/>
      <c r="K4688" s="14"/>
      <c r="L4688" s="18">
        <f t="shared" si="222"/>
        <v>0</v>
      </c>
      <c r="M4688" s="14">
        <v>300</v>
      </c>
      <c r="N4688" s="23"/>
      <c r="O4688" s="18">
        <f t="shared" si="223"/>
        <v>300</v>
      </c>
      <c r="P4688" s="16">
        <f t="shared" si="224"/>
        <v>300</v>
      </c>
    </row>
    <row r="4689" spans="2:16" ht="25.5">
      <c r="B4689" s="400"/>
      <c r="D4689" s="434"/>
      <c r="F4689" s="103" t="s">
        <v>6139</v>
      </c>
      <c r="H4689" s="214" t="s">
        <v>9066</v>
      </c>
      <c r="J4689" s="46">
        <v>464</v>
      </c>
      <c r="K4689" s="14"/>
      <c r="L4689" s="18">
        <f t="shared" si="222"/>
        <v>464</v>
      </c>
      <c r="M4689" s="14"/>
      <c r="N4689" s="23"/>
      <c r="O4689" s="18">
        <f t="shared" si="223"/>
        <v>0</v>
      </c>
      <c r="P4689" s="16">
        <f t="shared" si="224"/>
        <v>464</v>
      </c>
    </row>
    <row r="4690" spans="2:16" ht="25.5">
      <c r="B4690" s="400"/>
      <c r="D4690" s="434"/>
      <c r="F4690" s="103" t="s">
        <v>6139</v>
      </c>
      <c r="H4690" s="214" t="s">
        <v>9067</v>
      </c>
      <c r="J4690" s="46"/>
      <c r="K4690" s="14"/>
      <c r="L4690" s="18">
        <f t="shared" si="222"/>
        <v>0</v>
      </c>
      <c r="M4690" s="14">
        <v>460</v>
      </c>
      <c r="N4690" s="23"/>
      <c r="O4690" s="18">
        <f t="shared" si="223"/>
        <v>460</v>
      </c>
      <c r="P4690" s="16">
        <f t="shared" si="224"/>
        <v>460</v>
      </c>
    </row>
    <row r="4691" spans="2:16" ht="25.5">
      <c r="B4691" s="400"/>
      <c r="D4691" s="434"/>
      <c r="F4691" s="103" t="s">
        <v>6139</v>
      </c>
      <c r="H4691" s="214" t="s">
        <v>6139</v>
      </c>
      <c r="J4691" s="46">
        <v>660</v>
      </c>
      <c r="K4691" s="14"/>
      <c r="L4691" s="18">
        <f t="shared" si="222"/>
        <v>660</v>
      </c>
      <c r="M4691" s="14"/>
      <c r="N4691" s="23"/>
      <c r="O4691" s="18">
        <f t="shared" si="223"/>
        <v>0</v>
      </c>
      <c r="P4691" s="16">
        <f t="shared" si="224"/>
        <v>660</v>
      </c>
    </row>
    <row r="4692" spans="2:16" ht="25.5">
      <c r="B4692" s="400"/>
      <c r="D4692" s="434"/>
      <c r="F4692" s="103" t="s">
        <v>6140</v>
      </c>
      <c r="H4692" s="214" t="s">
        <v>9068</v>
      </c>
      <c r="J4692" s="46">
        <v>550</v>
      </c>
      <c r="K4692" s="14"/>
      <c r="L4692" s="18">
        <f t="shared" si="222"/>
        <v>550</v>
      </c>
      <c r="M4692" s="14"/>
      <c r="N4692" s="23"/>
      <c r="O4692" s="18">
        <f t="shared" si="223"/>
        <v>0</v>
      </c>
      <c r="P4692" s="16">
        <f t="shared" si="224"/>
        <v>550</v>
      </c>
    </row>
    <row r="4693" spans="2:16" ht="25.5">
      <c r="B4693" s="400"/>
      <c r="D4693" s="434"/>
      <c r="F4693" s="103" t="s">
        <v>6140</v>
      </c>
      <c r="H4693" s="214" t="s">
        <v>9069</v>
      </c>
      <c r="J4693" s="46">
        <v>487</v>
      </c>
      <c r="K4693" s="14"/>
      <c r="L4693" s="18">
        <f t="shared" si="222"/>
        <v>487</v>
      </c>
      <c r="M4693" s="14"/>
      <c r="N4693" s="23"/>
      <c r="O4693" s="18">
        <f t="shared" si="223"/>
        <v>0</v>
      </c>
      <c r="P4693" s="16">
        <f t="shared" si="224"/>
        <v>487</v>
      </c>
    </row>
    <row r="4694" spans="2:16" ht="25.5">
      <c r="B4694" s="400"/>
      <c r="D4694" s="434"/>
      <c r="F4694" s="103" t="s">
        <v>6140</v>
      </c>
      <c r="H4694" s="214" t="s">
        <v>9070</v>
      </c>
      <c r="J4694" s="46">
        <v>500</v>
      </c>
      <c r="K4694" s="14"/>
      <c r="L4694" s="18">
        <f t="shared" si="222"/>
        <v>500</v>
      </c>
      <c r="M4694" s="14"/>
      <c r="N4694" s="23"/>
      <c r="O4694" s="18">
        <f t="shared" si="223"/>
        <v>0</v>
      </c>
      <c r="P4694" s="16">
        <f t="shared" si="224"/>
        <v>500</v>
      </c>
    </row>
    <row r="4695" spans="2:16" ht="25.5">
      <c r="B4695" s="400"/>
      <c r="D4695" s="434"/>
      <c r="F4695" s="103" t="s">
        <v>6140</v>
      </c>
      <c r="H4695" s="214" t="s">
        <v>6140</v>
      </c>
      <c r="J4695" s="46"/>
      <c r="K4695" s="14"/>
      <c r="L4695" s="18">
        <f t="shared" si="222"/>
        <v>0</v>
      </c>
      <c r="M4695" s="14"/>
      <c r="N4695" s="23"/>
      <c r="O4695" s="18">
        <f t="shared" si="223"/>
        <v>0</v>
      </c>
      <c r="P4695" s="16">
        <f t="shared" si="224"/>
        <v>0</v>
      </c>
    </row>
    <row r="4696" spans="2:16" ht="25.5">
      <c r="B4696" s="400"/>
      <c r="D4696" s="434"/>
      <c r="F4696" s="103" t="s">
        <v>6141</v>
      </c>
      <c r="H4696" s="214" t="s">
        <v>6141</v>
      </c>
      <c r="J4696" s="46"/>
      <c r="K4696" s="14"/>
      <c r="L4696" s="18">
        <f t="shared" si="222"/>
        <v>0</v>
      </c>
      <c r="M4696" s="14"/>
      <c r="N4696" s="23"/>
      <c r="O4696" s="18">
        <f t="shared" si="223"/>
        <v>0</v>
      </c>
      <c r="P4696" s="16">
        <f t="shared" si="224"/>
        <v>0</v>
      </c>
    </row>
    <row r="4697" spans="2:16" ht="25.5">
      <c r="B4697" s="400"/>
      <c r="D4697" s="434"/>
      <c r="F4697" s="103" t="s">
        <v>6142</v>
      </c>
      <c r="H4697" s="214" t="s">
        <v>6142</v>
      </c>
      <c r="J4697" s="46"/>
      <c r="K4697" s="14"/>
      <c r="L4697" s="18">
        <f t="shared" si="222"/>
        <v>0</v>
      </c>
      <c r="M4697" s="14"/>
      <c r="N4697" s="23"/>
      <c r="O4697" s="18">
        <f t="shared" si="223"/>
        <v>0</v>
      </c>
      <c r="P4697" s="16">
        <f t="shared" si="224"/>
        <v>0</v>
      </c>
    </row>
    <row r="4698" spans="2:16">
      <c r="B4698" s="400"/>
      <c r="D4698" s="434"/>
      <c r="F4698" s="103" t="s">
        <v>6143</v>
      </c>
      <c r="H4698" s="214" t="s">
        <v>6143</v>
      </c>
      <c r="J4698" s="46"/>
      <c r="K4698" s="14"/>
      <c r="L4698" s="18">
        <f t="shared" ref="L4698:L4761" si="225">+J4698+K4698</f>
        <v>0</v>
      </c>
      <c r="M4698" s="14"/>
      <c r="N4698" s="23"/>
      <c r="O4698" s="18">
        <f t="shared" ref="O4698:O4761" si="226">+N4698+M4698</f>
        <v>0</v>
      </c>
      <c r="P4698" s="16">
        <f t="shared" si="224"/>
        <v>0</v>
      </c>
    </row>
    <row r="4699" spans="2:16" ht="25.5">
      <c r="B4699" s="400"/>
      <c r="D4699" s="434"/>
      <c r="F4699" s="103" t="s">
        <v>3479</v>
      </c>
      <c r="H4699" s="214" t="s">
        <v>9071</v>
      </c>
      <c r="J4699" s="46"/>
      <c r="K4699" s="14"/>
      <c r="L4699" s="18">
        <f t="shared" si="225"/>
        <v>0</v>
      </c>
      <c r="M4699" s="14"/>
      <c r="N4699" s="23"/>
      <c r="O4699" s="18">
        <f t="shared" si="226"/>
        <v>0</v>
      </c>
      <c r="P4699" s="16">
        <f t="shared" ref="P4699:P4762" si="227">+L4699+O4699</f>
        <v>0</v>
      </c>
    </row>
    <row r="4700" spans="2:16" ht="25.5">
      <c r="B4700" s="400"/>
      <c r="D4700" s="434"/>
      <c r="F4700" s="103" t="s">
        <v>3479</v>
      </c>
      <c r="H4700" s="214" t="s">
        <v>3479</v>
      </c>
      <c r="J4700" s="46">
        <v>450</v>
      </c>
      <c r="K4700" s="14"/>
      <c r="L4700" s="18">
        <f t="shared" si="225"/>
        <v>450</v>
      </c>
      <c r="M4700" s="14"/>
      <c r="N4700" s="23"/>
      <c r="O4700" s="18">
        <f t="shared" si="226"/>
        <v>0</v>
      </c>
      <c r="P4700" s="16">
        <f t="shared" si="227"/>
        <v>450</v>
      </c>
    </row>
    <row r="4701" spans="2:16">
      <c r="B4701" s="400"/>
      <c r="D4701" s="434"/>
      <c r="F4701" s="103" t="s">
        <v>6144</v>
      </c>
      <c r="H4701" s="214" t="s">
        <v>6144</v>
      </c>
      <c r="J4701" s="46">
        <v>375</v>
      </c>
      <c r="K4701" s="14"/>
      <c r="L4701" s="18">
        <f t="shared" si="225"/>
        <v>375</v>
      </c>
      <c r="M4701" s="14"/>
      <c r="N4701" s="23"/>
      <c r="O4701" s="18">
        <f t="shared" si="226"/>
        <v>0</v>
      </c>
      <c r="P4701" s="16">
        <f t="shared" si="227"/>
        <v>375</v>
      </c>
    </row>
    <row r="4702" spans="2:16" ht="25.5">
      <c r="B4702" s="400"/>
      <c r="D4702" s="434"/>
      <c r="F4702" s="103" t="s">
        <v>6145</v>
      </c>
      <c r="H4702" s="214" t="s">
        <v>9072</v>
      </c>
      <c r="J4702" s="46"/>
      <c r="K4702" s="14"/>
      <c r="L4702" s="18">
        <f t="shared" si="225"/>
        <v>0</v>
      </c>
      <c r="M4702" s="14"/>
      <c r="N4702" s="23"/>
      <c r="O4702" s="18">
        <f t="shared" si="226"/>
        <v>0</v>
      </c>
      <c r="P4702" s="16">
        <f t="shared" si="227"/>
        <v>0</v>
      </c>
    </row>
    <row r="4703" spans="2:16" ht="25.5">
      <c r="B4703" s="400"/>
      <c r="D4703" s="434"/>
      <c r="F4703" s="103" t="s">
        <v>6145</v>
      </c>
      <c r="H4703" s="214" t="s">
        <v>6145</v>
      </c>
      <c r="J4703" s="46">
        <v>350</v>
      </c>
      <c r="K4703" s="14"/>
      <c r="L4703" s="18">
        <f t="shared" si="225"/>
        <v>350</v>
      </c>
      <c r="M4703" s="14"/>
      <c r="N4703" s="23"/>
      <c r="O4703" s="18">
        <f t="shared" si="226"/>
        <v>0</v>
      </c>
      <c r="P4703" s="16">
        <f t="shared" si="227"/>
        <v>350</v>
      </c>
    </row>
    <row r="4704" spans="2:16">
      <c r="B4704" s="400"/>
      <c r="D4704" s="434"/>
      <c r="F4704" s="103" t="s">
        <v>6146</v>
      </c>
      <c r="H4704" s="214" t="s">
        <v>9073</v>
      </c>
      <c r="J4704" s="46">
        <v>280</v>
      </c>
      <c r="K4704" s="14"/>
      <c r="L4704" s="18">
        <f t="shared" si="225"/>
        <v>280</v>
      </c>
      <c r="M4704" s="14"/>
      <c r="N4704" s="23"/>
      <c r="O4704" s="18">
        <f t="shared" si="226"/>
        <v>0</v>
      </c>
      <c r="P4704" s="16">
        <f t="shared" si="227"/>
        <v>280</v>
      </c>
    </row>
    <row r="4705" spans="2:16">
      <c r="B4705" s="400"/>
      <c r="D4705" s="434"/>
      <c r="F4705" s="103" t="s">
        <v>6146</v>
      </c>
      <c r="H4705" s="214" t="s">
        <v>6146</v>
      </c>
      <c r="J4705" s="46"/>
      <c r="K4705" s="14"/>
      <c r="L4705" s="18">
        <f t="shared" si="225"/>
        <v>0</v>
      </c>
      <c r="M4705" s="14"/>
      <c r="N4705" s="23"/>
      <c r="O4705" s="18">
        <f t="shared" si="226"/>
        <v>0</v>
      </c>
      <c r="P4705" s="16">
        <f t="shared" si="227"/>
        <v>0</v>
      </c>
    </row>
    <row r="4706" spans="2:16">
      <c r="B4706" s="400"/>
      <c r="D4706" s="434"/>
      <c r="F4706" s="103" t="s">
        <v>6147</v>
      </c>
      <c r="H4706" s="214" t="s">
        <v>6147</v>
      </c>
      <c r="J4706" s="46"/>
      <c r="K4706" s="14"/>
      <c r="L4706" s="18">
        <f t="shared" si="225"/>
        <v>0</v>
      </c>
      <c r="M4706" s="14">
        <v>500</v>
      </c>
      <c r="N4706" s="23"/>
      <c r="O4706" s="18">
        <f t="shared" si="226"/>
        <v>500</v>
      </c>
      <c r="P4706" s="16">
        <f t="shared" si="227"/>
        <v>500</v>
      </c>
    </row>
    <row r="4707" spans="2:16">
      <c r="B4707" s="400"/>
      <c r="D4707" s="434"/>
      <c r="F4707" s="103" t="s">
        <v>6148</v>
      </c>
      <c r="H4707" s="214" t="s">
        <v>9074</v>
      </c>
      <c r="J4707" s="46"/>
      <c r="K4707" s="14"/>
      <c r="L4707" s="18">
        <f t="shared" si="225"/>
        <v>0</v>
      </c>
      <c r="M4707" s="14">
        <v>370</v>
      </c>
      <c r="N4707" s="23"/>
      <c r="O4707" s="18">
        <f t="shared" si="226"/>
        <v>370</v>
      </c>
      <c r="P4707" s="16">
        <f t="shared" si="227"/>
        <v>370</v>
      </c>
    </row>
    <row r="4708" spans="2:16">
      <c r="B4708" s="400"/>
      <c r="D4708" s="434"/>
      <c r="F4708" s="103" t="s">
        <v>6148</v>
      </c>
      <c r="H4708" s="214" t="s">
        <v>9075</v>
      </c>
      <c r="J4708" s="46">
        <v>590</v>
      </c>
      <c r="K4708" s="14"/>
      <c r="L4708" s="18">
        <f t="shared" si="225"/>
        <v>590</v>
      </c>
      <c r="M4708" s="14"/>
      <c r="N4708" s="23"/>
      <c r="O4708" s="18">
        <f t="shared" si="226"/>
        <v>0</v>
      </c>
      <c r="P4708" s="16">
        <f t="shared" si="227"/>
        <v>590</v>
      </c>
    </row>
    <row r="4709" spans="2:16">
      <c r="B4709" s="400"/>
      <c r="D4709" s="434"/>
      <c r="F4709" s="103" t="s">
        <v>6148</v>
      </c>
      <c r="H4709" s="214" t="s">
        <v>9076</v>
      </c>
      <c r="J4709" s="46">
        <v>531</v>
      </c>
      <c r="K4709" s="14"/>
      <c r="L4709" s="18">
        <f t="shared" si="225"/>
        <v>531</v>
      </c>
      <c r="M4709" s="14"/>
      <c r="N4709" s="23"/>
      <c r="O4709" s="18">
        <f t="shared" si="226"/>
        <v>0</v>
      </c>
      <c r="P4709" s="16">
        <f t="shared" si="227"/>
        <v>531</v>
      </c>
    </row>
    <row r="4710" spans="2:16">
      <c r="B4710" s="400"/>
      <c r="D4710" s="434"/>
      <c r="F4710" s="103" t="s">
        <v>6148</v>
      </c>
      <c r="H4710" s="214" t="s">
        <v>6148</v>
      </c>
      <c r="J4710" s="46"/>
      <c r="K4710" s="14"/>
      <c r="L4710" s="18">
        <f t="shared" si="225"/>
        <v>0</v>
      </c>
      <c r="M4710" s="14"/>
      <c r="N4710" s="23"/>
      <c r="O4710" s="18">
        <f t="shared" si="226"/>
        <v>0</v>
      </c>
      <c r="P4710" s="16">
        <f t="shared" si="227"/>
        <v>0</v>
      </c>
    </row>
    <row r="4711" spans="2:16">
      <c r="B4711" s="400"/>
      <c r="D4711" s="434"/>
      <c r="F4711" s="103" t="s">
        <v>3553</v>
      </c>
      <c r="H4711" s="214" t="s">
        <v>9077</v>
      </c>
      <c r="J4711" s="46">
        <v>100</v>
      </c>
      <c r="K4711" s="14"/>
      <c r="L4711" s="18">
        <f t="shared" si="225"/>
        <v>100</v>
      </c>
      <c r="M4711" s="14"/>
      <c r="N4711" s="23"/>
      <c r="O4711" s="18">
        <f t="shared" si="226"/>
        <v>0</v>
      </c>
      <c r="P4711" s="16">
        <f t="shared" si="227"/>
        <v>100</v>
      </c>
    </row>
    <row r="4712" spans="2:16" ht="25.5">
      <c r="B4712" s="400"/>
      <c r="D4712" s="434"/>
      <c r="F4712" s="103" t="s">
        <v>3553</v>
      </c>
      <c r="H4712" s="214" t="s">
        <v>3553</v>
      </c>
      <c r="J4712" s="46">
        <v>489</v>
      </c>
      <c r="K4712" s="14"/>
      <c r="L4712" s="18">
        <f t="shared" si="225"/>
        <v>489</v>
      </c>
      <c r="M4712" s="14"/>
      <c r="N4712" s="23"/>
      <c r="O4712" s="18">
        <f t="shared" si="226"/>
        <v>0</v>
      </c>
      <c r="P4712" s="16">
        <f t="shared" si="227"/>
        <v>489</v>
      </c>
    </row>
    <row r="4713" spans="2:16">
      <c r="B4713" s="400"/>
      <c r="D4713" s="434"/>
      <c r="F4713" s="103" t="s">
        <v>6149</v>
      </c>
      <c r="H4713" s="214" t="s">
        <v>6149</v>
      </c>
      <c r="J4713" s="46">
        <v>600</v>
      </c>
      <c r="K4713" s="14"/>
      <c r="L4713" s="18">
        <f t="shared" si="225"/>
        <v>600</v>
      </c>
      <c r="M4713" s="14"/>
      <c r="N4713" s="23"/>
      <c r="O4713" s="18">
        <f t="shared" si="226"/>
        <v>0</v>
      </c>
      <c r="P4713" s="16">
        <f t="shared" si="227"/>
        <v>600</v>
      </c>
    </row>
    <row r="4714" spans="2:16" ht="25.5">
      <c r="B4714" s="400"/>
      <c r="D4714" s="434"/>
      <c r="F4714" s="103" t="s">
        <v>6150</v>
      </c>
      <c r="H4714" s="214" t="s">
        <v>6150</v>
      </c>
      <c r="J4714" s="46"/>
      <c r="K4714" s="14"/>
      <c r="L4714" s="18">
        <f t="shared" si="225"/>
        <v>0</v>
      </c>
      <c r="M4714" s="14">
        <v>500</v>
      </c>
      <c r="N4714" s="23"/>
      <c r="O4714" s="18">
        <f t="shared" si="226"/>
        <v>500</v>
      </c>
      <c r="P4714" s="16">
        <f t="shared" si="227"/>
        <v>500</v>
      </c>
    </row>
    <row r="4715" spans="2:16">
      <c r="B4715" s="400"/>
      <c r="D4715" s="434"/>
      <c r="F4715" s="103" t="s">
        <v>6151</v>
      </c>
      <c r="H4715" s="214" t="s">
        <v>9078</v>
      </c>
      <c r="J4715" s="46">
        <v>360</v>
      </c>
      <c r="K4715" s="14"/>
      <c r="L4715" s="18">
        <f t="shared" si="225"/>
        <v>360</v>
      </c>
      <c r="M4715" s="14"/>
      <c r="N4715" s="23"/>
      <c r="O4715" s="18">
        <f t="shared" si="226"/>
        <v>0</v>
      </c>
      <c r="P4715" s="16">
        <f t="shared" si="227"/>
        <v>360</v>
      </c>
    </row>
    <row r="4716" spans="2:16" ht="25.5">
      <c r="B4716" s="400"/>
      <c r="D4716" s="434"/>
      <c r="F4716" s="103" t="s">
        <v>6151</v>
      </c>
      <c r="H4716" s="214" t="s">
        <v>6151</v>
      </c>
      <c r="J4716" s="46"/>
      <c r="K4716" s="14"/>
      <c r="L4716" s="18">
        <f t="shared" si="225"/>
        <v>0</v>
      </c>
      <c r="M4716" s="14"/>
      <c r="N4716" s="23"/>
      <c r="O4716" s="18">
        <f t="shared" si="226"/>
        <v>0</v>
      </c>
      <c r="P4716" s="16">
        <f t="shared" si="227"/>
        <v>0</v>
      </c>
    </row>
    <row r="4717" spans="2:16" ht="25.5">
      <c r="B4717" s="400"/>
      <c r="D4717" s="434"/>
      <c r="F4717" s="103" t="s">
        <v>6152</v>
      </c>
      <c r="H4717" s="214" t="s">
        <v>6152</v>
      </c>
      <c r="J4717" s="46">
        <v>336</v>
      </c>
      <c r="K4717" s="14"/>
      <c r="L4717" s="18">
        <f t="shared" si="225"/>
        <v>336</v>
      </c>
      <c r="M4717" s="14"/>
      <c r="N4717" s="23"/>
      <c r="O4717" s="18">
        <f t="shared" si="226"/>
        <v>0</v>
      </c>
      <c r="P4717" s="16">
        <f t="shared" si="227"/>
        <v>336</v>
      </c>
    </row>
    <row r="4718" spans="2:16" ht="25.5">
      <c r="B4718" s="400"/>
      <c r="D4718" s="434"/>
      <c r="F4718" s="103" t="s">
        <v>6153</v>
      </c>
      <c r="H4718" s="214" t="s">
        <v>9079</v>
      </c>
      <c r="J4718" s="46"/>
      <c r="K4718" s="14"/>
      <c r="L4718" s="18">
        <f t="shared" si="225"/>
        <v>0</v>
      </c>
      <c r="M4718" s="14"/>
      <c r="N4718" s="23"/>
      <c r="O4718" s="18">
        <f t="shared" si="226"/>
        <v>0</v>
      </c>
      <c r="P4718" s="16">
        <f t="shared" si="227"/>
        <v>0</v>
      </c>
    </row>
    <row r="4719" spans="2:16" ht="25.5">
      <c r="B4719" s="400"/>
      <c r="D4719" s="434"/>
      <c r="F4719" s="103" t="s">
        <v>6153</v>
      </c>
      <c r="H4719" s="214" t="s">
        <v>9080</v>
      </c>
      <c r="J4719" s="46">
        <v>650</v>
      </c>
      <c r="K4719" s="14"/>
      <c r="L4719" s="18">
        <f t="shared" si="225"/>
        <v>650</v>
      </c>
      <c r="M4719" s="14"/>
      <c r="N4719" s="23"/>
      <c r="O4719" s="18">
        <f t="shared" si="226"/>
        <v>0</v>
      </c>
      <c r="P4719" s="16">
        <f t="shared" si="227"/>
        <v>650</v>
      </c>
    </row>
    <row r="4720" spans="2:16" ht="25.5">
      <c r="B4720" s="400"/>
      <c r="D4720" s="434"/>
      <c r="F4720" s="103" t="s">
        <v>6153</v>
      </c>
      <c r="H4720" s="214" t="s">
        <v>6153</v>
      </c>
      <c r="J4720" s="46"/>
      <c r="K4720" s="14"/>
      <c r="L4720" s="18">
        <f t="shared" si="225"/>
        <v>0</v>
      </c>
      <c r="M4720" s="14"/>
      <c r="N4720" s="23"/>
      <c r="O4720" s="18">
        <f t="shared" si="226"/>
        <v>0</v>
      </c>
      <c r="P4720" s="16">
        <f t="shared" si="227"/>
        <v>0</v>
      </c>
    </row>
    <row r="4721" spans="2:16" ht="25.5">
      <c r="B4721" s="400"/>
      <c r="D4721" s="434"/>
      <c r="F4721" s="103" t="s">
        <v>6154</v>
      </c>
      <c r="H4721" s="214" t="s">
        <v>6154</v>
      </c>
      <c r="J4721" s="46">
        <v>270</v>
      </c>
      <c r="K4721" s="14"/>
      <c r="L4721" s="18">
        <f t="shared" si="225"/>
        <v>270</v>
      </c>
      <c r="M4721" s="14"/>
      <c r="N4721" s="23"/>
      <c r="O4721" s="18">
        <f t="shared" si="226"/>
        <v>0</v>
      </c>
      <c r="P4721" s="16">
        <f t="shared" si="227"/>
        <v>270</v>
      </c>
    </row>
    <row r="4722" spans="2:16" ht="25.5">
      <c r="B4722" s="400"/>
      <c r="D4722" s="434"/>
      <c r="F4722" s="103" t="s">
        <v>6155</v>
      </c>
      <c r="H4722" s="214" t="s">
        <v>6155</v>
      </c>
      <c r="J4722" s="46">
        <v>400</v>
      </c>
      <c r="K4722" s="14"/>
      <c r="L4722" s="18">
        <f t="shared" si="225"/>
        <v>400</v>
      </c>
      <c r="M4722" s="14"/>
      <c r="N4722" s="23"/>
      <c r="O4722" s="18">
        <f t="shared" si="226"/>
        <v>0</v>
      </c>
      <c r="P4722" s="16">
        <f t="shared" si="227"/>
        <v>400</v>
      </c>
    </row>
    <row r="4723" spans="2:16" ht="25.5">
      <c r="B4723" s="400"/>
      <c r="D4723" s="434"/>
      <c r="F4723" s="103" t="s">
        <v>6156</v>
      </c>
      <c r="H4723" s="214" t="s">
        <v>9081</v>
      </c>
      <c r="J4723" s="46">
        <v>567</v>
      </c>
      <c r="K4723" s="14"/>
      <c r="L4723" s="18">
        <f t="shared" si="225"/>
        <v>567</v>
      </c>
      <c r="M4723" s="14"/>
      <c r="N4723" s="23"/>
      <c r="O4723" s="18">
        <f t="shared" si="226"/>
        <v>0</v>
      </c>
      <c r="P4723" s="16">
        <f t="shared" si="227"/>
        <v>567</v>
      </c>
    </row>
    <row r="4724" spans="2:16" ht="25.5">
      <c r="B4724" s="400"/>
      <c r="D4724" s="434"/>
      <c r="F4724" s="103" t="s">
        <v>6156</v>
      </c>
      <c r="H4724" s="214" t="s">
        <v>6156</v>
      </c>
      <c r="J4724" s="46"/>
      <c r="K4724" s="14"/>
      <c r="L4724" s="18">
        <f t="shared" si="225"/>
        <v>0</v>
      </c>
      <c r="M4724" s="14"/>
      <c r="N4724" s="23"/>
      <c r="O4724" s="18">
        <f t="shared" si="226"/>
        <v>0</v>
      </c>
      <c r="P4724" s="16">
        <f t="shared" si="227"/>
        <v>0</v>
      </c>
    </row>
    <row r="4725" spans="2:16" ht="25.5">
      <c r="B4725" s="400"/>
      <c r="D4725" s="434"/>
      <c r="F4725" s="103" t="s">
        <v>6156</v>
      </c>
      <c r="H4725" s="214" t="s">
        <v>9082</v>
      </c>
      <c r="J4725" s="46"/>
      <c r="K4725" s="14"/>
      <c r="L4725" s="18">
        <f t="shared" si="225"/>
        <v>0</v>
      </c>
      <c r="M4725" s="14"/>
      <c r="N4725" s="23"/>
      <c r="O4725" s="18">
        <f t="shared" si="226"/>
        <v>0</v>
      </c>
      <c r="P4725" s="16">
        <f t="shared" si="227"/>
        <v>0</v>
      </c>
    </row>
    <row r="4726" spans="2:16">
      <c r="B4726" s="400"/>
      <c r="D4726" s="434"/>
      <c r="F4726" s="103" t="s">
        <v>3535</v>
      </c>
      <c r="H4726" s="214" t="s">
        <v>9064</v>
      </c>
      <c r="J4726" s="46">
        <v>290</v>
      </c>
      <c r="K4726" s="14"/>
      <c r="L4726" s="18">
        <f t="shared" si="225"/>
        <v>290</v>
      </c>
      <c r="M4726" s="14"/>
      <c r="N4726" s="23"/>
      <c r="O4726" s="18">
        <f t="shared" si="226"/>
        <v>0</v>
      </c>
      <c r="P4726" s="16">
        <f t="shared" si="227"/>
        <v>290</v>
      </c>
    </row>
    <row r="4727" spans="2:16" ht="25.5">
      <c r="B4727" s="400"/>
      <c r="D4727" s="434"/>
      <c r="F4727" s="103" t="s">
        <v>3535</v>
      </c>
      <c r="H4727" s="214" t="s">
        <v>3535</v>
      </c>
      <c r="J4727" s="46">
        <v>365</v>
      </c>
      <c r="K4727" s="14"/>
      <c r="L4727" s="18">
        <f t="shared" si="225"/>
        <v>365</v>
      </c>
      <c r="M4727" s="14"/>
      <c r="N4727" s="23"/>
      <c r="O4727" s="18">
        <f t="shared" si="226"/>
        <v>0</v>
      </c>
      <c r="P4727" s="16">
        <f t="shared" si="227"/>
        <v>365</v>
      </c>
    </row>
    <row r="4728" spans="2:16">
      <c r="B4728" s="400"/>
      <c r="D4728" s="434"/>
      <c r="F4728" s="103" t="s">
        <v>6157</v>
      </c>
      <c r="H4728" s="214" t="s">
        <v>9083</v>
      </c>
      <c r="J4728" s="46"/>
      <c r="K4728" s="14"/>
      <c r="L4728" s="18">
        <f t="shared" si="225"/>
        <v>0</v>
      </c>
      <c r="M4728" s="14"/>
      <c r="N4728" s="23"/>
      <c r="O4728" s="18">
        <f t="shared" si="226"/>
        <v>0</v>
      </c>
      <c r="P4728" s="16">
        <f t="shared" si="227"/>
        <v>0</v>
      </c>
    </row>
    <row r="4729" spans="2:16" ht="25.5">
      <c r="B4729" s="400"/>
      <c r="D4729" s="434"/>
      <c r="F4729" s="103" t="s">
        <v>6157</v>
      </c>
      <c r="H4729" s="214" t="s">
        <v>9084</v>
      </c>
      <c r="J4729" s="46">
        <v>445</v>
      </c>
      <c r="K4729" s="14"/>
      <c r="L4729" s="18">
        <f t="shared" si="225"/>
        <v>445</v>
      </c>
      <c r="M4729" s="14"/>
      <c r="N4729" s="23"/>
      <c r="O4729" s="18">
        <f t="shared" si="226"/>
        <v>0</v>
      </c>
      <c r="P4729" s="16">
        <f t="shared" si="227"/>
        <v>445</v>
      </c>
    </row>
    <row r="4730" spans="2:16" ht="25.5">
      <c r="B4730" s="400"/>
      <c r="D4730" s="434"/>
      <c r="F4730" s="103" t="s">
        <v>6157</v>
      </c>
      <c r="H4730" s="214" t="s">
        <v>6157</v>
      </c>
      <c r="J4730" s="46">
        <v>400</v>
      </c>
      <c r="K4730" s="14"/>
      <c r="L4730" s="18">
        <f t="shared" si="225"/>
        <v>400</v>
      </c>
      <c r="M4730" s="14"/>
      <c r="N4730" s="23"/>
      <c r="O4730" s="18">
        <f t="shared" si="226"/>
        <v>0</v>
      </c>
      <c r="P4730" s="16">
        <f t="shared" si="227"/>
        <v>400</v>
      </c>
    </row>
    <row r="4731" spans="2:16" ht="25.5">
      <c r="B4731" s="400"/>
      <c r="D4731" s="434"/>
      <c r="F4731" s="103" t="s">
        <v>6158</v>
      </c>
      <c r="H4731" s="214" t="s">
        <v>9085</v>
      </c>
      <c r="J4731" s="46"/>
      <c r="K4731" s="14"/>
      <c r="L4731" s="18">
        <f t="shared" si="225"/>
        <v>0</v>
      </c>
      <c r="M4731" s="14"/>
      <c r="N4731" s="23"/>
      <c r="O4731" s="18">
        <f t="shared" si="226"/>
        <v>0</v>
      </c>
      <c r="P4731" s="16">
        <f t="shared" si="227"/>
        <v>0</v>
      </c>
    </row>
    <row r="4732" spans="2:16" ht="25.5">
      <c r="B4732" s="400"/>
      <c r="D4732" s="434"/>
      <c r="F4732" s="103" t="s">
        <v>6158</v>
      </c>
      <c r="H4732" s="214" t="s">
        <v>6158</v>
      </c>
      <c r="J4732" s="46"/>
      <c r="K4732" s="14"/>
      <c r="L4732" s="18">
        <f t="shared" si="225"/>
        <v>0</v>
      </c>
      <c r="M4732" s="14"/>
      <c r="N4732" s="23"/>
      <c r="O4732" s="18">
        <f t="shared" si="226"/>
        <v>0</v>
      </c>
      <c r="P4732" s="16">
        <f t="shared" si="227"/>
        <v>0</v>
      </c>
    </row>
    <row r="4733" spans="2:16" ht="38.25">
      <c r="B4733" s="400"/>
      <c r="D4733" s="434"/>
      <c r="F4733" s="103" t="s">
        <v>6159</v>
      </c>
      <c r="H4733" s="214" t="s">
        <v>6159</v>
      </c>
      <c r="J4733" s="46">
        <v>332</v>
      </c>
      <c r="K4733" s="14"/>
      <c r="L4733" s="18">
        <f t="shared" si="225"/>
        <v>332</v>
      </c>
      <c r="M4733" s="14"/>
      <c r="N4733" s="23"/>
      <c r="O4733" s="18">
        <f t="shared" si="226"/>
        <v>0</v>
      </c>
      <c r="P4733" s="16">
        <f t="shared" si="227"/>
        <v>332</v>
      </c>
    </row>
    <row r="4734" spans="2:16" ht="25.5">
      <c r="B4734" s="400"/>
      <c r="D4734" s="434"/>
      <c r="F4734" s="103" t="s">
        <v>6160</v>
      </c>
      <c r="H4734" s="214" t="s">
        <v>9086</v>
      </c>
      <c r="J4734" s="46">
        <v>168</v>
      </c>
      <c r="K4734" s="14"/>
      <c r="L4734" s="18">
        <f t="shared" si="225"/>
        <v>168</v>
      </c>
      <c r="M4734" s="14"/>
      <c r="N4734" s="23"/>
      <c r="O4734" s="18">
        <f t="shared" si="226"/>
        <v>0</v>
      </c>
      <c r="P4734" s="16">
        <f t="shared" si="227"/>
        <v>168</v>
      </c>
    </row>
    <row r="4735" spans="2:16" ht="25.5">
      <c r="B4735" s="400"/>
      <c r="D4735" s="434"/>
      <c r="F4735" s="103" t="s">
        <v>6160</v>
      </c>
      <c r="H4735" s="214" t="s">
        <v>9087</v>
      </c>
      <c r="J4735" s="46">
        <v>160</v>
      </c>
      <c r="K4735" s="14"/>
      <c r="L4735" s="18">
        <f t="shared" si="225"/>
        <v>160</v>
      </c>
      <c r="M4735" s="14"/>
      <c r="N4735" s="23"/>
      <c r="O4735" s="18">
        <f t="shared" si="226"/>
        <v>0</v>
      </c>
      <c r="P4735" s="16">
        <f t="shared" si="227"/>
        <v>160</v>
      </c>
    </row>
    <row r="4736" spans="2:16" ht="25.5">
      <c r="B4736" s="400"/>
      <c r="D4736" s="434"/>
      <c r="F4736" s="103" t="s">
        <v>6160</v>
      </c>
      <c r="H4736" s="214" t="s">
        <v>6160</v>
      </c>
      <c r="J4736" s="46">
        <v>195</v>
      </c>
      <c r="K4736" s="14"/>
      <c r="L4736" s="18">
        <f t="shared" si="225"/>
        <v>195</v>
      </c>
      <c r="M4736" s="14"/>
      <c r="N4736" s="23"/>
      <c r="O4736" s="18">
        <f t="shared" si="226"/>
        <v>0</v>
      </c>
      <c r="P4736" s="16">
        <f t="shared" si="227"/>
        <v>195</v>
      </c>
    </row>
    <row r="4737" spans="2:16">
      <c r="B4737" s="400"/>
      <c r="D4737" s="434"/>
      <c r="F4737" s="103" t="s">
        <v>6161</v>
      </c>
      <c r="H4737" s="214" t="s">
        <v>6161</v>
      </c>
      <c r="J4737" s="46">
        <v>275</v>
      </c>
      <c r="K4737" s="14"/>
      <c r="L4737" s="18">
        <f t="shared" si="225"/>
        <v>275</v>
      </c>
      <c r="M4737" s="14"/>
      <c r="N4737" s="23"/>
      <c r="O4737" s="18">
        <f t="shared" si="226"/>
        <v>0</v>
      </c>
      <c r="P4737" s="16">
        <f t="shared" si="227"/>
        <v>275</v>
      </c>
    </row>
    <row r="4738" spans="2:16">
      <c r="B4738" s="400"/>
      <c r="D4738" s="434"/>
      <c r="F4738" s="103" t="s">
        <v>6162</v>
      </c>
      <c r="H4738" s="214" t="s">
        <v>9088</v>
      </c>
      <c r="J4738" s="46"/>
      <c r="K4738" s="14"/>
      <c r="L4738" s="18">
        <f t="shared" si="225"/>
        <v>0</v>
      </c>
      <c r="M4738" s="14"/>
      <c r="N4738" s="23"/>
      <c r="O4738" s="18">
        <f t="shared" si="226"/>
        <v>0</v>
      </c>
      <c r="P4738" s="16">
        <f t="shared" si="227"/>
        <v>0</v>
      </c>
    </row>
    <row r="4739" spans="2:16" ht="25.5">
      <c r="B4739" s="400"/>
      <c r="D4739" s="434"/>
      <c r="F4739" s="103" t="s">
        <v>6162</v>
      </c>
      <c r="H4739" s="214" t="s">
        <v>9089</v>
      </c>
      <c r="J4739" s="46"/>
      <c r="K4739" s="14"/>
      <c r="L4739" s="18">
        <f t="shared" si="225"/>
        <v>0</v>
      </c>
      <c r="M4739" s="14"/>
      <c r="N4739" s="23"/>
      <c r="O4739" s="18">
        <f t="shared" si="226"/>
        <v>0</v>
      </c>
      <c r="P4739" s="16">
        <f t="shared" si="227"/>
        <v>0</v>
      </c>
    </row>
    <row r="4740" spans="2:16" ht="25.5">
      <c r="B4740" s="400"/>
      <c r="D4740" s="434"/>
      <c r="F4740" s="103" t="s">
        <v>6162</v>
      </c>
      <c r="H4740" s="214" t="s">
        <v>6162</v>
      </c>
      <c r="J4740" s="46"/>
      <c r="K4740" s="14"/>
      <c r="L4740" s="18">
        <f t="shared" si="225"/>
        <v>0</v>
      </c>
      <c r="M4740" s="14"/>
      <c r="N4740" s="23"/>
      <c r="O4740" s="18">
        <f t="shared" si="226"/>
        <v>0</v>
      </c>
      <c r="P4740" s="16">
        <f t="shared" si="227"/>
        <v>0</v>
      </c>
    </row>
    <row r="4741" spans="2:16" ht="25.5">
      <c r="B4741" s="400"/>
      <c r="D4741" s="434"/>
      <c r="F4741" s="103" t="s">
        <v>6163</v>
      </c>
      <c r="H4741" s="214" t="s">
        <v>9090</v>
      </c>
      <c r="J4741" s="46"/>
      <c r="K4741" s="14"/>
      <c r="L4741" s="18">
        <f t="shared" si="225"/>
        <v>0</v>
      </c>
      <c r="M4741" s="14"/>
      <c r="N4741" s="23"/>
      <c r="O4741" s="18">
        <f t="shared" si="226"/>
        <v>0</v>
      </c>
      <c r="P4741" s="16">
        <f t="shared" si="227"/>
        <v>0</v>
      </c>
    </row>
    <row r="4742" spans="2:16" ht="25.5">
      <c r="B4742" s="400"/>
      <c r="D4742" s="434"/>
      <c r="F4742" s="103" t="s">
        <v>6163</v>
      </c>
      <c r="H4742" s="214" t="s">
        <v>9091</v>
      </c>
      <c r="J4742" s="46">
        <v>820</v>
      </c>
      <c r="K4742" s="14"/>
      <c r="L4742" s="18">
        <f t="shared" si="225"/>
        <v>820</v>
      </c>
      <c r="M4742" s="14"/>
      <c r="N4742" s="23"/>
      <c r="O4742" s="18">
        <f t="shared" si="226"/>
        <v>0</v>
      </c>
      <c r="P4742" s="16">
        <f t="shared" si="227"/>
        <v>820</v>
      </c>
    </row>
    <row r="4743" spans="2:16" ht="25.5">
      <c r="B4743" s="400"/>
      <c r="D4743" s="434"/>
      <c r="F4743" s="103" t="s">
        <v>6164</v>
      </c>
      <c r="H4743" s="214" t="s">
        <v>6164</v>
      </c>
      <c r="J4743" s="46"/>
      <c r="K4743" s="14"/>
      <c r="L4743" s="18">
        <f t="shared" si="225"/>
        <v>0</v>
      </c>
      <c r="M4743" s="14">
        <v>555</v>
      </c>
      <c r="N4743" s="23"/>
      <c r="O4743" s="18">
        <f t="shared" si="226"/>
        <v>555</v>
      </c>
      <c r="P4743" s="16">
        <f t="shared" si="227"/>
        <v>555</v>
      </c>
    </row>
    <row r="4744" spans="2:16" ht="25.5">
      <c r="B4744" s="400"/>
      <c r="D4744" s="434"/>
      <c r="F4744" s="103" t="s">
        <v>6165</v>
      </c>
      <c r="H4744" s="214" t="s">
        <v>9092</v>
      </c>
      <c r="J4744" s="46"/>
      <c r="K4744" s="14"/>
      <c r="L4744" s="18">
        <f t="shared" si="225"/>
        <v>0</v>
      </c>
      <c r="M4744" s="14"/>
      <c r="N4744" s="23"/>
      <c r="O4744" s="18">
        <f t="shared" si="226"/>
        <v>0</v>
      </c>
      <c r="P4744" s="16">
        <f t="shared" si="227"/>
        <v>0</v>
      </c>
    </row>
    <row r="4745" spans="2:16" ht="25.5">
      <c r="B4745" s="400"/>
      <c r="D4745" s="434"/>
      <c r="F4745" s="103" t="s">
        <v>6165</v>
      </c>
      <c r="H4745" s="214" t="s">
        <v>9093</v>
      </c>
      <c r="J4745" s="46"/>
      <c r="K4745" s="14"/>
      <c r="L4745" s="18">
        <f t="shared" si="225"/>
        <v>0</v>
      </c>
      <c r="M4745" s="14"/>
      <c r="N4745" s="23"/>
      <c r="O4745" s="18">
        <f t="shared" si="226"/>
        <v>0</v>
      </c>
      <c r="P4745" s="16">
        <f t="shared" si="227"/>
        <v>0</v>
      </c>
    </row>
    <row r="4746" spans="2:16" ht="25.5">
      <c r="B4746" s="400"/>
      <c r="D4746" s="434"/>
      <c r="F4746" s="103" t="s">
        <v>6166</v>
      </c>
      <c r="H4746" s="214" t="s">
        <v>6166</v>
      </c>
      <c r="J4746" s="46">
        <v>365</v>
      </c>
      <c r="K4746" s="14"/>
      <c r="L4746" s="18">
        <f t="shared" si="225"/>
        <v>365</v>
      </c>
      <c r="M4746" s="14"/>
      <c r="N4746" s="23"/>
      <c r="O4746" s="18">
        <f t="shared" si="226"/>
        <v>0</v>
      </c>
      <c r="P4746" s="16">
        <f t="shared" si="227"/>
        <v>365</v>
      </c>
    </row>
    <row r="4747" spans="2:16">
      <c r="B4747" s="400"/>
      <c r="D4747" s="434"/>
      <c r="F4747" s="103" t="s">
        <v>6167</v>
      </c>
      <c r="H4747" s="214" t="s">
        <v>9094</v>
      </c>
      <c r="J4747" s="46"/>
      <c r="K4747" s="14"/>
      <c r="L4747" s="18">
        <f t="shared" si="225"/>
        <v>0</v>
      </c>
      <c r="M4747" s="14"/>
      <c r="N4747" s="23"/>
      <c r="O4747" s="18">
        <f t="shared" si="226"/>
        <v>0</v>
      </c>
      <c r="P4747" s="16">
        <f t="shared" si="227"/>
        <v>0</v>
      </c>
    </row>
    <row r="4748" spans="2:16" ht="25.5">
      <c r="B4748" s="400"/>
      <c r="D4748" s="434"/>
      <c r="F4748" s="103" t="s">
        <v>6167</v>
      </c>
      <c r="H4748" s="214" t="s">
        <v>9095</v>
      </c>
      <c r="J4748" s="46">
        <v>286</v>
      </c>
      <c r="K4748" s="14"/>
      <c r="L4748" s="18">
        <f t="shared" si="225"/>
        <v>286</v>
      </c>
      <c r="M4748" s="14"/>
      <c r="N4748" s="23"/>
      <c r="O4748" s="18">
        <f t="shared" si="226"/>
        <v>0</v>
      </c>
      <c r="P4748" s="16">
        <f t="shared" si="227"/>
        <v>286</v>
      </c>
    </row>
    <row r="4749" spans="2:16" ht="25.5">
      <c r="B4749" s="400"/>
      <c r="D4749" s="434"/>
      <c r="F4749" s="103" t="s">
        <v>6168</v>
      </c>
      <c r="H4749" s="214" t="s">
        <v>6168</v>
      </c>
      <c r="J4749" s="46">
        <v>100</v>
      </c>
      <c r="K4749" s="14"/>
      <c r="L4749" s="18">
        <f t="shared" si="225"/>
        <v>100</v>
      </c>
      <c r="M4749" s="14"/>
      <c r="N4749" s="23"/>
      <c r="O4749" s="18">
        <f t="shared" si="226"/>
        <v>0</v>
      </c>
      <c r="P4749" s="16">
        <f t="shared" si="227"/>
        <v>100</v>
      </c>
    </row>
    <row r="4750" spans="2:16" ht="25.5">
      <c r="B4750" s="400"/>
      <c r="D4750" s="434"/>
      <c r="F4750" s="103" t="s">
        <v>6169</v>
      </c>
      <c r="H4750" s="214" t="s">
        <v>9096</v>
      </c>
      <c r="J4750" s="46">
        <v>200</v>
      </c>
      <c r="K4750" s="14"/>
      <c r="L4750" s="18">
        <f t="shared" si="225"/>
        <v>200</v>
      </c>
      <c r="M4750" s="14"/>
      <c r="N4750" s="23"/>
      <c r="O4750" s="18">
        <f t="shared" si="226"/>
        <v>0</v>
      </c>
      <c r="P4750" s="16">
        <f t="shared" si="227"/>
        <v>200</v>
      </c>
    </row>
    <row r="4751" spans="2:16" ht="25.5">
      <c r="B4751" s="400"/>
      <c r="D4751" s="434"/>
      <c r="F4751" s="103" t="s">
        <v>6169</v>
      </c>
      <c r="H4751" s="214" t="s">
        <v>9097</v>
      </c>
      <c r="J4751" s="46"/>
      <c r="K4751" s="14"/>
      <c r="L4751" s="18">
        <f t="shared" si="225"/>
        <v>0</v>
      </c>
      <c r="M4751" s="14"/>
      <c r="N4751" s="23"/>
      <c r="O4751" s="18">
        <f t="shared" si="226"/>
        <v>0</v>
      </c>
      <c r="P4751" s="16">
        <f t="shared" si="227"/>
        <v>0</v>
      </c>
    </row>
    <row r="4752" spans="2:16">
      <c r="B4752" s="400"/>
      <c r="D4752" s="434"/>
      <c r="F4752" s="103" t="s">
        <v>6170</v>
      </c>
      <c r="H4752" s="214" t="s">
        <v>6170</v>
      </c>
      <c r="J4752" s="46"/>
      <c r="K4752" s="14"/>
      <c r="L4752" s="18">
        <f t="shared" si="225"/>
        <v>0</v>
      </c>
      <c r="M4752" s="14"/>
      <c r="N4752" s="23"/>
      <c r="O4752" s="18">
        <f t="shared" si="226"/>
        <v>0</v>
      </c>
      <c r="P4752" s="16">
        <f t="shared" si="227"/>
        <v>0</v>
      </c>
    </row>
    <row r="4753" spans="2:16" ht="25.5">
      <c r="B4753" s="400"/>
      <c r="D4753" s="434"/>
      <c r="F4753" s="103" t="s">
        <v>6171</v>
      </c>
      <c r="H4753" s="214" t="s">
        <v>6171</v>
      </c>
      <c r="J4753" s="46">
        <v>1255</v>
      </c>
      <c r="K4753" s="14"/>
      <c r="L4753" s="18">
        <f t="shared" si="225"/>
        <v>1255</v>
      </c>
      <c r="M4753" s="14"/>
      <c r="N4753" s="23"/>
      <c r="O4753" s="18">
        <f t="shared" si="226"/>
        <v>0</v>
      </c>
      <c r="P4753" s="16">
        <f t="shared" si="227"/>
        <v>1255</v>
      </c>
    </row>
    <row r="4754" spans="2:16" ht="25.5">
      <c r="B4754" s="400"/>
      <c r="D4754" s="434"/>
      <c r="F4754" s="103" t="s">
        <v>6172</v>
      </c>
      <c r="H4754" s="214" t="s">
        <v>9098</v>
      </c>
      <c r="J4754" s="46"/>
      <c r="K4754" s="14"/>
      <c r="L4754" s="18">
        <f t="shared" si="225"/>
        <v>0</v>
      </c>
      <c r="M4754" s="14"/>
      <c r="N4754" s="23"/>
      <c r="O4754" s="18">
        <f t="shared" si="226"/>
        <v>0</v>
      </c>
      <c r="P4754" s="16">
        <f t="shared" si="227"/>
        <v>0</v>
      </c>
    </row>
    <row r="4755" spans="2:16">
      <c r="B4755" s="400"/>
      <c r="D4755" s="434"/>
      <c r="F4755" s="103" t="s">
        <v>6172</v>
      </c>
      <c r="H4755" s="214" t="s">
        <v>9099</v>
      </c>
      <c r="J4755" s="46">
        <v>250</v>
      </c>
      <c r="K4755" s="14"/>
      <c r="L4755" s="18">
        <f t="shared" si="225"/>
        <v>250</v>
      </c>
      <c r="M4755" s="14"/>
      <c r="N4755" s="23"/>
      <c r="O4755" s="18">
        <f t="shared" si="226"/>
        <v>0</v>
      </c>
      <c r="P4755" s="16">
        <f t="shared" si="227"/>
        <v>250</v>
      </c>
    </row>
    <row r="4756" spans="2:16" ht="25.5">
      <c r="B4756" s="400"/>
      <c r="D4756" s="434"/>
      <c r="F4756" s="103" t="s">
        <v>6172</v>
      </c>
      <c r="H4756" s="214" t="s">
        <v>9100</v>
      </c>
      <c r="J4756" s="46">
        <v>250</v>
      </c>
      <c r="K4756" s="14"/>
      <c r="L4756" s="18">
        <f t="shared" si="225"/>
        <v>250</v>
      </c>
      <c r="M4756" s="14"/>
      <c r="N4756" s="23"/>
      <c r="O4756" s="18">
        <f t="shared" si="226"/>
        <v>0</v>
      </c>
      <c r="P4756" s="16">
        <f t="shared" si="227"/>
        <v>250</v>
      </c>
    </row>
    <row r="4757" spans="2:16" ht="25.5">
      <c r="B4757" s="400"/>
      <c r="D4757" s="434"/>
      <c r="F4757" s="103" t="s">
        <v>6173</v>
      </c>
      <c r="H4757" s="214" t="s">
        <v>6173</v>
      </c>
      <c r="J4757" s="46">
        <v>360</v>
      </c>
      <c r="K4757" s="14"/>
      <c r="L4757" s="18">
        <f t="shared" si="225"/>
        <v>360</v>
      </c>
      <c r="M4757" s="14"/>
      <c r="N4757" s="23"/>
      <c r="O4757" s="18">
        <f t="shared" si="226"/>
        <v>0</v>
      </c>
      <c r="P4757" s="16">
        <f t="shared" si="227"/>
        <v>360</v>
      </c>
    </row>
    <row r="4758" spans="2:16" ht="25.5">
      <c r="B4758" s="400"/>
      <c r="D4758" s="434"/>
      <c r="F4758" s="103" t="s">
        <v>6174</v>
      </c>
      <c r="H4758" s="214" t="s">
        <v>6174</v>
      </c>
      <c r="J4758" s="46"/>
      <c r="K4758" s="14"/>
      <c r="L4758" s="18">
        <f t="shared" si="225"/>
        <v>0</v>
      </c>
      <c r="M4758" s="14"/>
      <c r="N4758" s="23"/>
      <c r="O4758" s="18">
        <f t="shared" si="226"/>
        <v>0</v>
      </c>
      <c r="P4758" s="16">
        <f t="shared" si="227"/>
        <v>0</v>
      </c>
    </row>
    <row r="4759" spans="2:16" ht="25.5">
      <c r="B4759" s="400"/>
      <c r="D4759" s="434"/>
      <c r="F4759" s="103" t="s">
        <v>6174</v>
      </c>
      <c r="H4759" s="214" t="s">
        <v>9101</v>
      </c>
      <c r="J4759" s="46">
        <v>210</v>
      </c>
      <c r="K4759" s="14"/>
      <c r="L4759" s="18">
        <f t="shared" si="225"/>
        <v>210</v>
      </c>
      <c r="M4759" s="14"/>
      <c r="N4759" s="23"/>
      <c r="O4759" s="18">
        <f t="shared" si="226"/>
        <v>0</v>
      </c>
      <c r="P4759" s="16">
        <f t="shared" si="227"/>
        <v>210</v>
      </c>
    </row>
    <row r="4760" spans="2:16">
      <c r="B4760" s="400"/>
      <c r="D4760" s="434"/>
      <c r="F4760" s="103" t="s">
        <v>6175</v>
      </c>
      <c r="H4760" s="214" t="s">
        <v>6175</v>
      </c>
      <c r="J4760" s="46">
        <v>600</v>
      </c>
      <c r="K4760" s="14"/>
      <c r="L4760" s="18">
        <f t="shared" si="225"/>
        <v>600</v>
      </c>
      <c r="M4760" s="14"/>
      <c r="N4760" s="23"/>
      <c r="O4760" s="18">
        <f t="shared" si="226"/>
        <v>0</v>
      </c>
      <c r="P4760" s="16">
        <f t="shared" si="227"/>
        <v>600</v>
      </c>
    </row>
    <row r="4761" spans="2:16" ht="25.5">
      <c r="B4761" s="400"/>
      <c r="D4761" s="434"/>
      <c r="F4761" s="103" t="s">
        <v>6176</v>
      </c>
      <c r="H4761" s="214" t="s">
        <v>9102</v>
      </c>
      <c r="J4761" s="46">
        <v>160</v>
      </c>
      <c r="K4761" s="14"/>
      <c r="L4761" s="18">
        <f t="shared" si="225"/>
        <v>160</v>
      </c>
      <c r="M4761" s="14"/>
      <c r="N4761" s="23"/>
      <c r="O4761" s="18">
        <f t="shared" si="226"/>
        <v>0</v>
      </c>
      <c r="P4761" s="16">
        <f t="shared" si="227"/>
        <v>160</v>
      </c>
    </row>
    <row r="4762" spans="2:16" ht="25.5">
      <c r="B4762" s="400"/>
      <c r="D4762" s="434"/>
      <c r="F4762" s="103" t="s">
        <v>6176</v>
      </c>
      <c r="H4762" s="214" t="s">
        <v>9103</v>
      </c>
      <c r="J4762" s="46"/>
      <c r="K4762" s="14"/>
      <c r="L4762" s="18">
        <f t="shared" ref="L4762:L4825" si="228">+J4762+K4762</f>
        <v>0</v>
      </c>
      <c r="M4762" s="14"/>
      <c r="N4762" s="23"/>
      <c r="O4762" s="18">
        <f t="shared" ref="O4762:O4825" si="229">+N4762+M4762</f>
        <v>0</v>
      </c>
      <c r="P4762" s="16">
        <f t="shared" si="227"/>
        <v>0</v>
      </c>
    </row>
    <row r="4763" spans="2:16" ht="25.5">
      <c r="B4763" s="400"/>
      <c r="D4763" s="434"/>
      <c r="F4763" s="103" t="s">
        <v>6176</v>
      </c>
      <c r="H4763" s="214" t="s">
        <v>9104</v>
      </c>
      <c r="J4763" s="46">
        <v>0</v>
      </c>
      <c r="K4763" s="14"/>
      <c r="L4763" s="18">
        <f t="shared" si="228"/>
        <v>0</v>
      </c>
      <c r="M4763" s="14">
        <v>26</v>
      </c>
      <c r="N4763" s="23">
        <v>0</v>
      </c>
      <c r="O4763" s="18">
        <f t="shared" si="229"/>
        <v>26</v>
      </c>
      <c r="P4763" s="16">
        <f t="shared" ref="P4763:P4826" si="230">+L4763+O4763</f>
        <v>26</v>
      </c>
    </row>
    <row r="4764" spans="2:16">
      <c r="B4764" s="400"/>
      <c r="D4764" s="434"/>
      <c r="F4764" s="103" t="s">
        <v>6176</v>
      </c>
      <c r="H4764" s="214" t="s">
        <v>6176</v>
      </c>
      <c r="J4764" s="46">
        <v>330</v>
      </c>
      <c r="K4764" s="14"/>
      <c r="L4764" s="18">
        <f t="shared" si="228"/>
        <v>330</v>
      </c>
      <c r="M4764" s="14"/>
      <c r="N4764" s="23"/>
      <c r="O4764" s="18">
        <f t="shared" si="229"/>
        <v>0</v>
      </c>
      <c r="P4764" s="16">
        <f t="shared" si="230"/>
        <v>330</v>
      </c>
    </row>
    <row r="4765" spans="2:16">
      <c r="B4765" s="400"/>
      <c r="D4765" s="434"/>
      <c r="F4765" s="103" t="s">
        <v>6177</v>
      </c>
      <c r="H4765" s="214" t="s">
        <v>6177</v>
      </c>
      <c r="J4765" s="46"/>
      <c r="K4765" s="14"/>
      <c r="L4765" s="18">
        <f t="shared" si="228"/>
        <v>0</v>
      </c>
      <c r="M4765" s="14"/>
      <c r="N4765" s="23"/>
      <c r="O4765" s="18">
        <f t="shared" si="229"/>
        <v>0</v>
      </c>
      <c r="P4765" s="16">
        <f t="shared" si="230"/>
        <v>0</v>
      </c>
    </row>
    <row r="4766" spans="2:16">
      <c r="B4766" s="400"/>
      <c r="D4766" s="434"/>
      <c r="F4766" s="103" t="s">
        <v>6178</v>
      </c>
      <c r="H4766" s="214" t="s">
        <v>6178</v>
      </c>
      <c r="J4766" s="46"/>
      <c r="K4766" s="14"/>
      <c r="L4766" s="18">
        <f t="shared" si="228"/>
        <v>0</v>
      </c>
      <c r="M4766" s="14"/>
      <c r="N4766" s="23"/>
      <c r="O4766" s="18">
        <f t="shared" si="229"/>
        <v>0</v>
      </c>
      <c r="P4766" s="16">
        <f t="shared" si="230"/>
        <v>0</v>
      </c>
    </row>
    <row r="4767" spans="2:16" ht="25.5">
      <c r="B4767" s="400"/>
      <c r="D4767" s="434"/>
      <c r="F4767" s="103" t="s">
        <v>6179</v>
      </c>
      <c r="H4767" s="214" t="s">
        <v>9105</v>
      </c>
      <c r="J4767" s="46"/>
      <c r="K4767" s="14"/>
      <c r="L4767" s="18">
        <f t="shared" si="228"/>
        <v>0</v>
      </c>
      <c r="M4767" s="14"/>
      <c r="N4767" s="23"/>
      <c r="O4767" s="18">
        <f t="shared" si="229"/>
        <v>0</v>
      </c>
      <c r="P4767" s="16">
        <f t="shared" si="230"/>
        <v>0</v>
      </c>
    </row>
    <row r="4768" spans="2:16">
      <c r="B4768" s="400"/>
      <c r="D4768" s="434"/>
      <c r="F4768" s="103" t="s">
        <v>6180</v>
      </c>
      <c r="H4768" s="214" t="s">
        <v>6180</v>
      </c>
      <c r="J4768" s="46">
        <v>150</v>
      </c>
      <c r="K4768" s="14"/>
      <c r="L4768" s="18">
        <f t="shared" si="228"/>
        <v>150</v>
      </c>
      <c r="M4768" s="14"/>
      <c r="N4768" s="23"/>
      <c r="O4768" s="18">
        <f t="shared" si="229"/>
        <v>0</v>
      </c>
      <c r="P4768" s="16">
        <f t="shared" si="230"/>
        <v>150</v>
      </c>
    </row>
    <row r="4769" spans="2:16" ht="25.5">
      <c r="B4769" s="400"/>
      <c r="D4769" s="434"/>
      <c r="F4769" s="103" t="s">
        <v>6181</v>
      </c>
      <c r="H4769" s="214" t="s">
        <v>6181</v>
      </c>
      <c r="J4769" s="46"/>
      <c r="K4769" s="14"/>
      <c r="L4769" s="18">
        <f t="shared" si="228"/>
        <v>0</v>
      </c>
      <c r="M4769" s="14"/>
      <c r="N4769" s="23"/>
      <c r="O4769" s="18">
        <f t="shared" si="229"/>
        <v>0</v>
      </c>
      <c r="P4769" s="16">
        <f t="shared" si="230"/>
        <v>0</v>
      </c>
    </row>
    <row r="4770" spans="2:16" ht="25.5">
      <c r="B4770" s="400"/>
      <c r="D4770" s="434"/>
      <c r="F4770" s="103" t="s">
        <v>6182</v>
      </c>
      <c r="H4770" s="214" t="s">
        <v>6182</v>
      </c>
      <c r="J4770" s="46"/>
      <c r="K4770" s="14"/>
      <c r="L4770" s="18">
        <f t="shared" si="228"/>
        <v>0</v>
      </c>
      <c r="M4770" s="14">
        <v>450</v>
      </c>
      <c r="N4770" s="23"/>
      <c r="O4770" s="18">
        <f t="shared" si="229"/>
        <v>450</v>
      </c>
      <c r="P4770" s="16">
        <f t="shared" si="230"/>
        <v>450</v>
      </c>
    </row>
    <row r="4771" spans="2:16" ht="25.5">
      <c r="B4771" s="400"/>
      <c r="D4771" s="434"/>
      <c r="F4771" s="103" t="s">
        <v>6183</v>
      </c>
      <c r="H4771" s="214" t="s">
        <v>9106</v>
      </c>
      <c r="J4771" s="46"/>
      <c r="K4771" s="14"/>
      <c r="L4771" s="18">
        <f t="shared" si="228"/>
        <v>0</v>
      </c>
      <c r="M4771" s="14"/>
      <c r="N4771" s="23"/>
      <c r="O4771" s="18">
        <f t="shared" si="229"/>
        <v>0</v>
      </c>
      <c r="P4771" s="16">
        <f t="shared" si="230"/>
        <v>0</v>
      </c>
    </row>
    <row r="4772" spans="2:16">
      <c r="B4772" s="400"/>
      <c r="D4772" s="434"/>
      <c r="F4772" s="103" t="s">
        <v>6184</v>
      </c>
      <c r="H4772" s="214" t="s">
        <v>9107</v>
      </c>
      <c r="J4772" s="46">
        <v>550</v>
      </c>
      <c r="K4772" s="14"/>
      <c r="L4772" s="18">
        <f t="shared" si="228"/>
        <v>550</v>
      </c>
      <c r="M4772" s="14"/>
      <c r="N4772" s="23"/>
      <c r="O4772" s="18">
        <f t="shared" si="229"/>
        <v>0</v>
      </c>
      <c r="P4772" s="16">
        <f t="shared" si="230"/>
        <v>550</v>
      </c>
    </row>
    <row r="4773" spans="2:16" ht="25.5">
      <c r="B4773" s="400"/>
      <c r="D4773" s="434"/>
      <c r="F4773" s="103" t="s">
        <v>6184</v>
      </c>
      <c r="H4773" s="214" t="s">
        <v>6184</v>
      </c>
      <c r="J4773" s="46">
        <v>650</v>
      </c>
      <c r="K4773" s="14"/>
      <c r="L4773" s="18">
        <f t="shared" si="228"/>
        <v>650</v>
      </c>
      <c r="M4773" s="14"/>
      <c r="N4773" s="23"/>
      <c r="O4773" s="18">
        <f t="shared" si="229"/>
        <v>0</v>
      </c>
      <c r="P4773" s="16">
        <f t="shared" si="230"/>
        <v>650</v>
      </c>
    </row>
    <row r="4774" spans="2:16" ht="25.5">
      <c r="B4774" s="400"/>
      <c r="D4774" s="434"/>
      <c r="F4774" s="103" t="s">
        <v>6185</v>
      </c>
      <c r="H4774" s="214" t="s">
        <v>9108</v>
      </c>
      <c r="J4774" s="46">
        <v>350</v>
      </c>
      <c r="K4774" s="14"/>
      <c r="L4774" s="18">
        <f t="shared" si="228"/>
        <v>350</v>
      </c>
      <c r="M4774" s="14"/>
      <c r="N4774" s="23"/>
      <c r="O4774" s="18">
        <f t="shared" si="229"/>
        <v>0</v>
      </c>
      <c r="P4774" s="16">
        <f t="shared" si="230"/>
        <v>350</v>
      </c>
    </row>
    <row r="4775" spans="2:16" ht="25.5">
      <c r="B4775" s="400"/>
      <c r="D4775" s="434"/>
      <c r="F4775" s="103" t="s">
        <v>6185</v>
      </c>
      <c r="H4775" s="214" t="s">
        <v>9109</v>
      </c>
      <c r="J4775" s="46"/>
      <c r="K4775" s="14"/>
      <c r="L4775" s="18">
        <f t="shared" si="228"/>
        <v>0</v>
      </c>
      <c r="M4775" s="14">
        <v>350</v>
      </c>
      <c r="N4775" s="23"/>
      <c r="O4775" s="18">
        <f t="shared" si="229"/>
        <v>350</v>
      </c>
      <c r="P4775" s="16">
        <f t="shared" si="230"/>
        <v>350</v>
      </c>
    </row>
    <row r="4776" spans="2:16" ht="25.5">
      <c r="B4776" s="400"/>
      <c r="D4776" s="434"/>
      <c r="F4776" s="103" t="s">
        <v>6185</v>
      </c>
      <c r="H4776" s="214" t="s">
        <v>9110</v>
      </c>
      <c r="J4776" s="46">
        <v>650</v>
      </c>
      <c r="K4776" s="14"/>
      <c r="L4776" s="18">
        <f t="shared" si="228"/>
        <v>650</v>
      </c>
      <c r="M4776" s="14"/>
      <c r="N4776" s="23"/>
      <c r="O4776" s="18">
        <f t="shared" si="229"/>
        <v>0</v>
      </c>
      <c r="P4776" s="16">
        <f t="shared" si="230"/>
        <v>650</v>
      </c>
    </row>
    <row r="4777" spans="2:16" ht="25.5">
      <c r="B4777" s="400"/>
      <c r="D4777" s="434"/>
      <c r="F4777" s="103" t="s">
        <v>6185</v>
      </c>
      <c r="H4777" s="214" t="s">
        <v>6185</v>
      </c>
      <c r="J4777" s="46"/>
      <c r="K4777" s="14"/>
      <c r="L4777" s="18">
        <f t="shared" si="228"/>
        <v>0</v>
      </c>
      <c r="M4777" s="14"/>
      <c r="N4777" s="23"/>
      <c r="O4777" s="18">
        <f t="shared" si="229"/>
        <v>0</v>
      </c>
      <c r="P4777" s="16">
        <f t="shared" si="230"/>
        <v>0</v>
      </c>
    </row>
    <row r="4778" spans="2:16" ht="25.5">
      <c r="B4778" s="400"/>
      <c r="D4778" s="434"/>
      <c r="F4778" s="103" t="s">
        <v>6186</v>
      </c>
      <c r="H4778" s="214" t="s">
        <v>9111</v>
      </c>
      <c r="J4778" s="46">
        <v>480</v>
      </c>
      <c r="K4778" s="14"/>
      <c r="L4778" s="18">
        <f t="shared" si="228"/>
        <v>480</v>
      </c>
      <c r="M4778" s="14"/>
      <c r="N4778" s="23"/>
      <c r="O4778" s="18">
        <f t="shared" si="229"/>
        <v>0</v>
      </c>
      <c r="P4778" s="16">
        <f t="shared" si="230"/>
        <v>480</v>
      </c>
    </row>
    <row r="4779" spans="2:16" ht="25.5">
      <c r="B4779" s="400"/>
      <c r="D4779" s="434"/>
      <c r="F4779" s="103" t="s">
        <v>6186</v>
      </c>
      <c r="H4779" s="214" t="s">
        <v>9112</v>
      </c>
      <c r="J4779" s="46">
        <v>170</v>
      </c>
      <c r="K4779" s="14"/>
      <c r="L4779" s="18">
        <f t="shared" si="228"/>
        <v>170</v>
      </c>
      <c r="M4779" s="14"/>
      <c r="N4779" s="23"/>
      <c r="O4779" s="18">
        <f t="shared" si="229"/>
        <v>0</v>
      </c>
      <c r="P4779" s="16">
        <f t="shared" si="230"/>
        <v>170</v>
      </c>
    </row>
    <row r="4780" spans="2:16" ht="25.5">
      <c r="B4780" s="400"/>
      <c r="D4780" s="434"/>
      <c r="F4780" s="103" t="s">
        <v>6186</v>
      </c>
      <c r="H4780" s="214" t="s">
        <v>9113</v>
      </c>
      <c r="J4780" s="46">
        <v>440</v>
      </c>
      <c r="K4780" s="14"/>
      <c r="L4780" s="18">
        <f t="shared" si="228"/>
        <v>440</v>
      </c>
      <c r="M4780" s="14"/>
      <c r="N4780" s="23"/>
      <c r="O4780" s="18">
        <f t="shared" si="229"/>
        <v>0</v>
      </c>
      <c r="P4780" s="16">
        <f t="shared" si="230"/>
        <v>440</v>
      </c>
    </row>
    <row r="4781" spans="2:16" ht="25.5">
      <c r="B4781" s="400"/>
      <c r="D4781" s="434"/>
      <c r="F4781" s="103" t="s">
        <v>6187</v>
      </c>
      <c r="H4781" s="214" t="s">
        <v>9114</v>
      </c>
      <c r="J4781" s="46"/>
      <c r="K4781" s="14"/>
      <c r="L4781" s="18">
        <f t="shared" si="228"/>
        <v>0</v>
      </c>
      <c r="M4781" s="14"/>
      <c r="N4781" s="23"/>
      <c r="O4781" s="18">
        <f t="shared" si="229"/>
        <v>0</v>
      </c>
      <c r="P4781" s="16">
        <f t="shared" si="230"/>
        <v>0</v>
      </c>
    </row>
    <row r="4782" spans="2:16" ht="25.5">
      <c r="B4782" s="400"/>
      <c r="D4782" s="434"/>
      <c r="F4782" s="103" t="s">
        <v>6187</v>
      </c>
      <c r="H4782" s="214" t="s">
        <v>6187</v>
      </c>
      <c r="J4782" s="46">
        <v>95</v>
      </c>
      <c r="K4782" s="14"/>
      <c r="L4782" s="18">
        <f t="shared" si="228"/>
        <v>95</v>
      </c>
      <c r="M4782" s="14"/>
      <c r="N4782" s="23"/>
      <c r="O4782" s="18">
        <f t="shared" si="229"/>
        <v>0</v>
      </c>
      <c r="P4782" s="16">
        <f t="shared" si="230"/>
        <v>95</v>
      </c>
    </row>
    <row r="4783" spans="2:16" ht="25.5">
      <c r="B4783" s="400"/>
      <c r="D4783" s="434"/>
      <c r="F4783" s="103" t="s">
        <v>6188</v>
      </c>
      <c r="H4783" s="214" t="s">
        <v>9115</v>
      </c>
      <c r="J4783" s="46">
        <v>700</v>
      </c>
      <c r="K4783" s="14"/>
      <c r="L4783" s="18">
        <f t="shared" si="228"/>
        <v>700</v>
      </c>
      <c r="M4783" s="14">
        <v>0</v>
      </c>
      <c r="N4783" s="23">
        <v>0</v>
      </c>
      <c r="O4783" s="18">
        <f t="shared" si="229"/>
        <v>0</v>
      </c>
      <c r="P4783" s="16">
        <f t="shared" si="230"/>
        <v>700</v>
      </c>
    </row>
    <row r="4784" spans="2:16" ht="25.5">
      <c r="B4784" s="400"/>
      <c r="D4784" s="434"/>
      <c r="F4784" s="103" t="s">
        <v>6189</v>
      </c>
      <c r="H4784" s="214" t="s">
        <v>6189</v>
      </c>
      <c r="J4784" s="46"/>
      <c r="K4784" s="14"/>
      <c r="L4784" s="18">
        <f t="shared" si="228"/>
        <v>0</v>
      </c>
      <c r="M4784" s="14"/>
      <c r="N4784" s="23"/>
      <c r="O4784" s="18">
        <f t="shared" si="229"/>
        <v>0</v>
      </c>
      <c r="P4784" s="16">
        <f t="shared" si="230"/>
        <v>0</v>
      </c>
    </row>
    <row r="4785" spans="2:16">
      <c r="B4785" s="400"/>
      <c r="D4785" s="434"/>
      <c r="F4785" s="103" t="s">
        <v>6190</v>
      </c>
      <c r="H4785" s="214" t="s">
        <v>6190</v>
      </c>
      <c r="J4785" s="46"/>
      <c r="K4785" s="14"/>
      <c r="L4785" s="18">
        <f t="shared" si="228"/>
        <v>0</v>
      </c>
      <c r="M4785" s="14">
        <v>300</v>
      </c>
      <c r="N4785" s="23"/>
      <c r="O4785" s="18">
        <f t="shared" si="229"/>
        <v>300</v>
      </c>
      <c r="P4785" s="16">
        <f t="shared" si="230"/>
        <v>300</v>
      </c>
    </row>
    <row r="4786" spans="2:16">
      <c r="B4786" s="400"/>
      <c r="D4786" s="434"/>
      <c r="F4786" s="103" t="s">
        <v>6190</v>
      </c>
      <c r="H4786" s="214" t="s">
        <v>9116</v>
      </c>
      <c r="J4786" s="46">
        <v>380</v>
      </c>
      <c r="K4786" s="14"/>
      <c r="L4786" s="18">
        <f t="shared" si="228"/>
        <v>380</v>
      </c>
      <c r="M4786" s="14"/>
      <c r="N4786" s="23"/>
      <c r="O4786" s="18">
        <f t="shared" si="229"/>
        <v>0</v>
      </c>
      <c r="P4786" s="16">
        <f t="shared" si="230"/>
        <v>380</v>
      </c>
    </row>
    <row r="4787" spans="2:16" ht="25.5">
      <c r="B4787" s="400"/>
      <c r="D4787" s="434"/>
      <c r="F4787" s="103" t="s">
        <v>6191</v>
      </c>
      <c r="H4787" s="214" t="s">
        <v>9117</v>
      </c>
      <c r="J4787" s="46"/>
      <c r="K4787" s="14"/>
      <c r="L4787" s="18">
        <f t="shared" si="228"/>
        <v>0</v>
      </c>
      <c r="M4787" s="14"/>
      <c r="N4787" s="23"/>
      <c r="O4787" s="18">
        <f t="shared" si="229"/>
        <v>0</v>
      </c>
      <c r="P4787" s="16">
        <f t="shared" si="230"/>
        <v>0</v>
      </c>
    </row>
    <row r="4788" spans="2:16">
      <c r="B4788" s="400"/>
      <c r="D4788" s="434"/>
      <c r="F4788" s="103" t="s">
        <v>6191</v>
      </c>
      <c r="H4788" s="214" t="s">
        <v>9118</v>
      </c>
      <c r="J4788" s="46"/>
      <c r="K4788" s="14"/>
      <c r="L4788" s="18">
        <f t="shared" si="228"/>
        <v>0</v>
      </c>
      <c r="M4788" s="14"/>
      <c r="N4788" s="23"/>
      <c r="O4788" s="18">
        <f t="shared" si="229"/>
        <v>0</v>
      </c>
      <c r="P4788" s="16">
        <f t="shared" si="230"/>
        <v>0</v>
      </c>
    </row>
    <row r="4789" spans="2:16" ht="25.5">
      <c r="B4789" s="400"/>
      <c r="D4789" s="434"/>
      <c r="F4789" s="103" t="s">
        <v>6191</v>
      </c>
      <c r="H4789" s="214" t="s">
        <v>9119</v>
      </c>
      <c r="J4789" s="46"/>
      <c r="K4789" s="14"/>
      <c r="L4789" s="18">
        <f t="shared" si="228"/>
        <v>0</v>
      </c>
      <c r="M4789" s="14"/>
      <c r="N4789" s="23"/>
      <c r="O4789" s="18">
        <f t="shared" si="229"/>
        <v>0</v>
      </c>
      <c r="P4789" s="16">
        <f t="shared" si="230"/>
        <v>0</v>
      </c>
    </row>
    <row r="4790" spans="2:16" ht="25.5">
      <c r="B4790" s="400"/>
      <c r="D4790" s="434"/>
      <c r="F4790" s="103" t="s">
        <v>6191</v>
      </c>
      <c r="H4790" s="214" t="s">
        <v>6191</v>
      </c>
      <c r="J4790" s="46"/>
      <c r="K4790" s="14"/>
      <c r="L4790" s="18">
        <f t="shared" si="228"/>
        <v>0</v>
      </c>
      <c r="M4790" s="14"/>
      <c r="N4790" s="23"/>
      <c r="O4790" s="18">
        <f t="shared" si="229"/>
        <v>0</v>
      </c>
      <c r="P4790" s="16">
        <f t="shared" si="230"/>
        <v>0</v>
      </c>
    </row>
    <row r="4791" spans="2:16" ht="25.5">
      <c r="B4791" s="400"/>
      <c r="D4791" s="434"/>
      <c r="F4791" s="103" t="s">
        <v>6192</v>
      </c>
      <c r="H4791" s="214" t="s">
        <v>9120</v>
      </c>
      <c r="J4791" s="46">
        <v>406</v>
      </c>
      <c r="K4791" s="14"/>
      <c r="L4791" s="18">
        <f t="shared" si="228"/>
        <v>406</v>
      </c>
      <c r="M4791" s="14"/>
      <c r="N4791" s="23"/>
      <c r="O4791" s="18">
        <f t="shared" si="229"/>
        <v>0</v>
      </c>
      <c r="P4791" s="16">
        <f t="shared" si="230"/>
        <v>406</v>
      </c>
    </row>
    <row r="4792" spans="2:16">
      <c r="B4792" s="400"/>
      <c r="D4792" s="434"/>
      <c r="F4792" s="103" t="s">
        <v>6192</v>
      </c>
      <c r="H4792" s="214" t="s">
        <v>9121</v>
      </c>
      <c r="J4792" s="46">
        <v>318</v>
      </c>
      <c r="K4792" s="14"/>
      <c r="L4792" s="18">
        <f t="shared" si="228"/>
        <v>318</v>
      </c>
      <c r="M4792" s="14"/>
      <c r="N4792" s="23"/>
      <c r="O4792" s="18">
        <f t="shared" si="229"/>
        <v>0</v>
      </c>
      <c r="P4792" s="16">
        <f t="shared" si="230"/>
        <v>318</v>
      </c>
    </row>
    <row r="4793" spans="2:16" ht="25.5">
      <c r="B4793" s="400"/>
      <c r="D4793" s="434"/>
      <c r="F4793" s="103" t="s">
        <v>6192</v>
      </c>
      <c r="H4793" s="214" t="s">
        <v>9122</v>
      </c>
      <c r="J4793" s="46">
        <v>257</v>
      </c>
      <c r="K4793" s="14"/>
      <c r="L4793" s="18">
        <f t="shared" si="228"/>
        <v>257</v>
      </c>
      <c r="M4793" s="14"/>
      <c r="N4793" s="23"/>
      <c r="O4793" s="18">
        <f t="shared" si="229"/>
        <v>0</v>
      </c>
      <c r="P4793" s="16">
        <f t="shared" si="230"/>
        <v>257</v>
      </c>
    </row>
    <row r="4794" spans="2:16" ht="25.5">
      <c r="B4794" s="400"/>
      <c r="D4794" s="434"/>
      <c r="F4794" s="103" t="s">
        <v>6192</v>
      </c>
      <c r="H4794" s="214" t="s">
        <v>9123</v>
      </c>
      <c r="J4794" s="46">
        <v>250</v>
      </c>
      <c r="K4794" s="14"/>
      <c r="L4794" s="18">
        <f t="shared" si="228"/>
        <v>250</v>
      </c>
      <c r="M4794" s="14"/>
      <c r="N4794" s="23"/>
      <c r="O4794" s="18">
        <f t="shared" si="229"/>
        <v>0</v>
      </c>
      <c r="P4794" s="16">
        <f t="shared" si="230"/>
        <v>250</v>
      </c>
    </row>
    <row r="4795" spans="2:16">
      <c r="B4795" s="400"/>
      <c r="D4795" s="434"/>
      <c r="F4795" s="103" t="s">
        <v>6192</v>
      </c>
      <c r="H4795" s="214" t="s">
        <v>6192</v>
      </c>
      <c r="J4795" s="46">
        <v>1325</v>
      </c>
      <c r="K4795" s="14"/>
      <c r="L4795" s="18">
        <f t="shared" si="228"/>
        <v>1325</v>
      </c>
      <c r="M4795" s="14">
        <v>0</v>
      </c>
      <c r="N4795" s="23">
        <v>0</v>
      </c>
      <c r="O4795" s="18">
        <f t="shared" si="229"/>
        <v>0</v>
      </c>
      <c r="P4795" s="16">
        <f t="shared" si="230"/>
        <v>1325</v>
      </c>
    </row>
    <row r="4796" spans="2:16" ht="25.5">
      <c r="B4796" s="400"/>
      <c r="D4796" s="434"/>
      <c r="F4796" s="103" t="s">
        <v>6193</v>
      </c>
      <c r="H4796" s="214" t="s">
        <v>9124</v>
      </c>
      <c r="J4796" s="46">
        <v>300</v>
      </c>
      <c r="K4796" s="14"/>
      <c r="L4796" s="18">
        <f t="shared" si="228"/>
        <v>300</v>
      </c>
      <c r="M4796" s="14"/>
      <c r="N4796" s="23"/>
      <c r="O4796" s="18">
        <f t="shared" si="229"/>
        <v>0</v>
      </c>
      <c r="P4796" s="16">
        <f t="shared" si="230"/>
        <v>300</v>
      </c>
    </row>
    <row r="4797" spans="2:16">
      <c r="B4797" s="400"/>
      <c r="D4797" s="434"/>
      <c r="F4797" s="103" t="s">
        <v>6193</v>
      </c>
      <c r="H4797" s="214" t="s">
        <v>9125</v>
      </c>
      <c r="J4797" s="46"/>
      <c r="K4797" s="14"/>
      <c r="L4797" s="18">
        <f t="shared" si="228"/>
        <v>0</v>
      </c>
      <c r="M4797" s="14"/>
      <c r="N4797" s="23"/>
      <c r="O4797" s="18">
        <f t="shared" si="229"/>
        <v>0</v>
      </c>
      <c r="P4797" s="16">
        <f t="shared" si="230"/>
        <v>0</v>
      </c>
    </row>
    <row r="4798" spans="2:16">
      <c r="B4798" s="400"/>
      <c r="D4798" s="434"/>
      <c r="F4798" s="103" t="s">
        <v>6193</v>
      </c>
      <c r="H4798" s="214" t="s">
        <v>9126</v>
      </c>
      <c r="J4798" s="46">
        <v>170</v>
      </c>
      <c r="K4798" s="14"/>
      <c r="L4798" s="18">
        <f t="shared" si="228"/>
        <v>170</v>
      </c>
      <c r="M4798" s="14"/>
      <c r="N4798" s="23"/>
      <c r="O4798" s="18">
        <f t="shared" si="229"/>
        <v>0</v>
      </c>
      <c r="P4798" s="16">
        <f t="shared" si="230"/>
        <v>170</v>
      </c>
    </row>
    <row r="4799" spans="2:16" ht="25.5">
      <c r="B4799" s="400"/>
      <c r="D4799" s="434"/>
      <c r="F4799" s="103" t="s">
        <v>6193</v>
      </c>
      <c r="H4799" s="214" t="s">
        <v>6193</v>
      </c>
      <c r="J4799" s="46"/>
      <c r="K4799" s="14"/>
      <c r="L4799" s="18">
        <f t="shared" si="228"/>
        <v>0</v>
      </c>
      <c r="M4799" s="14"/>
      <c r="N4799" s="23"/>
      <c r="O4799" s="18">
        <f t="shared" si="229"/>
        <v>0</v>
      </c>
      <c r="P4799" s="16">
        <f t="shared" si="230"/>
        <v>0</v>
      </c>
    </row>
    <row r="4800" spans="2:16">
      <c r="B4800" s="400"/>
      <c r="D4800" s="434"/>
      <c r="F4800" s="103" t="s">
        <v>3527</v>
      </c>
      <c r="H4800" s="214" t="s">
        <v>9127</v>
      </c>
      <c r="J4800" s="46">
        <v>400</v>
      </c>
      <c r="K4800" s="14"/>
      <c r="L4800" s="18">
        <f t="shared" si="228"/>
        <v>400</v>
      </c>
      <c r="M4800" s="14"/>
      <c r="N4800" s="23"/>
      <c r="O4800" s="18">
        <f t="shared" si="229"/>
        <v>0</v>
      </c>
      <c r="P4800" s="16">
        <f t="shared" si="230"/>
        <v>400</v>
      </c>
    </row>
    <row r="4801" spans="2:16" ht="25.5">
      <c r="B4801" s="400"/>
      <c r="D4801" s="434"/>
      <c r="F4801" s="103" t="s">
        <v>3527</v>
      </c>
      <c r="H4801" s="214" t="s">
        <v>9128</v>
      </c>
      <c r="J4801" s="46">
        <v>95</v>
      </c>
      <c r="K4801" s="14"/>
      <c r="L4801" s="18">
        <f t="shared" si="228"/>
        <v>95</v>
      </c>
      <c r="M4801" s="14"/>
      <c r="N4801" s="23"/>
      <c r="O4801" s="18">
        <f t="shared" si="229"/>
        <v>0</v>
      </c>
      <c r="P4801" s="16">
        <f t="shared" si="230"/>
        <v>95</v>
      </c>
    </row>
    <row r="4802" spans="2:16" ht="25.5">
      <c r="B4802" s="400"/>
      <c r="D4802" s="434"/>
      <c r="F4802" s="103" t="s">
        <v>3527</v>
      </c>
      <c r="H4802" s="214" t="s">
        <v>3527</v>
      </c>
      <c r="J4802" s="46"/>
      <c r="K4802" s="14"/>
      <c r="L4802" s="18">
        <f t="shared" si="228"/>
        <v>0</v>
      </c>
      <c r="M4802" s="14"/>
      <c r="N4802" s="23"/>
      <c r="O4802" s="18">
        <f t="shared" si="229"/>
        <v>0</v>
      </c>
      <c r="P4802" s="16">
        <f t="shared" si="230"/>
        <v>0</v>
      </c>
    </row>
    <row r="4803" spans="2:16">
      <c r="B4803" s="400"/>
      <c r="D4803" s="434"/>
      <c r="F4803" s="103" t="s">
        <v>6194</v>
      </c>
      <c r="H4803" s="214" t="s">
        <v>6194</v>
      </c>
      <c r="J4803" s="46"/>
      <c r="K4803" s="14"/>
      <c r="L4803" s="18">
        <f t="shared" si="228"/>
        <v>0</v>
      </c>
      <c r="M4803" s="14">
        <v>600</v>
      </c>
      <c r="N4803" s="23"/>
      <c r="O4803" s="18">
        <f t="shared" si="229"/>
        <v>600</v>
      </c>
      <c r="P4803" s="16">
        <f t="shared" si="230"/>
        <v>600</v>
      </c>
    </row>
    <row r="4804" spans="2:16">
      <c r="B4804" s="400"/>
      <c r="D4804" s="434"/>
      <c r="F4804" s="103" t="s">
        <v>6195</v>
      </c>
      <c r="H4804" s="214" t="s">
        <v>9129</v>
      </c>
      <c r="J4804" s="46"/>
      <c r="K4804" s="14"/>
      <c r="L4804" s="18">
        <f t="shared" si="228"/>
        <v>0</v>
      </c>
      <c r="M4804" s="14"/>
      <c r="N4804" s="23"/>
      <c r="O4804" s="18">
        <f t="shared" si="229"/>
        <v>0</v>
      </c>
      <c r="P4804" s="16">
        <f t="shared" si="230"/>
        <v>0</v>
      </c>
    </row>
    <row r="4805" spans="2:16">
      <c r="B4805" s="400"/>
      <c r="D4805" s="434"/>
      <c r="F4805" s="103" t="s">
        <v>6195</v>
      </c>
      <c r="H4805" s="214" t="s">
        <v>9130</v>
      </c>
      <c r="J4805" s="46"/>
      <c r="K4805" s="14"/>
      <c r="L4805" s="18">
        <f t="shared" si="228"/>
        <v>0</v>
      </c>
      <c r="M4805" s="14"/>
      <c r="N4805" s="23"/>
      <c r="O4805" s="18">
        <f t="shared" si="229"/>
        <v>0</v>
      </c>
      <c r="P4805" s="16">
        <f t="shared" si="230"/>
        <v>0</v>
      </c>
    </row>
    <row r="4806" spans="2:16">
      <c r="B4806" s="400"/>
      <c r="D4806" s="434"/>
      <c r="F4806" s="103" t="s">
        <v>6195</v>
      </c>
      <c r="H4806" s="214" t="s">
        <v>9131</v>
      </c>
      <c r="J4806" s="46"/>
      <c r="K4806" s="14"/>
      <c r="L4806" s="18">
        <f t="shared" si="228"/>
        <v>0</v>
      </c>
      <c r="M4806" s="14">
        <v>400</v>
      </c>
      <c r="N4806" s="23"/>
      <c r="O4806" s="18">
        <f t="shared" si="229"/>
        <v>400</v>
      </c>
      <c r="P4806" s="16">
        <f t="shared" si="230"/>
        <v>400</v>
      </c>
    </row>
    <row r="4807" spans="2:16">
      <c r="B4807" s="400"/>
      <c r="D4807" s="434"/>
      <c r="F4807" s="103" t="s">
        <v>6195</v>
      </c>
      <c r="H4807" s="214" t="s">
        <v>6195</v>
      </c>
      <c r="J4807" s="46"/>
      <c r="K4807" s="14"/>
      <c r="L4807" s="18">
        <f t="shared" si="228"/>
        <v>0</v>
      </c>
      <c r="M4807" s="14">
        <v>1076</v>
      </c>
      <c r="N4807" s="23">
        <v>0</v>
      </c>
      <c r="O4807" s="18">
        <f t="shared" si="229"/>
        <v>1076</v>
      </c>
      <c r="P4807" s="16">
        <f t="shared" si="230"/>
        <v>1076</v>
      </c>
    </row>
    <row r="4808" spans="2:16" ht="25.5">
      <c r="B4808" s="400"/>
      <c r="D4808" s="434"/>
      <c r="F4808" s="103" t="s">
        <v>6196</v>
      </c>
      <c r="H4808" s="214" t="s">
        <v>9132</v>
      </c>
      <c r="J4808" s="46">
        <v>702</v>
      </c>
      <c r="K4808" s="14"/>
      <c r="L4808" s="18">
        <f t="shared" si="228"/>
        <v>702</v>
      </c>
      <c r="M4808" s="14"/>
      <c r="N4808" s="23"/>
      <c r="O4808" s="18">
        <f t="shared" si="229"/>
        <v>0</v>
      </c>
      <c r="P4808" s="16">
        <f t="shared" si="230"/>
        <v>702</v>
      </c>
    </row>
    <row r="4809" spans="2:16">
      <c r="B4809" s="400"/>
      <c r="D4809" s="434"/>
      <c r="F4809" s="103" t="s">
        <v>6197</v>
      </c>
      <c r="H4809" s="214" t="s">
        <v>6197</v>
      </c>
      <c r="J4809" s="46"/>
      <c r="K4809" s="14"/>
      <c r="L4809" s="18">
        <f t="shared" si="228"/>
        <v>0</v>
      </c>
      <c r="M4809" s="14">
        <v>450</v>
      </c>
      <c r="N4809" s="23"/>
      <c r="O4809" s="18">
        <f t="shared" si="229"/>
        <v>450</v>
      </c>
      <c r="P4809" s="16">
        <f t="shared" si="230"/>
        <v>450</v>
      </c>
    </row>
    <row r="4810" spans="2:16" ht="25.5">
      <c r="B4810" s="400"/>
      <c r="D4810" s="434"/>
      <c r="F4810" s="103" t="s">
        <v>6198</v>
      </c>
      <c r="H4810" s="214" t="s">
        <v>6198</v>
      </c>
      <c r="J4810" s="46">
        <v>180</v>
      </c>
      <c r="K4810" s="14"/>
      <c r="L4810" s="18">
        <f t="shared" si="228"/>
        <v>180</v>
      </c>
      <c r="M4810" s="14"/>
      <c r="N4810" s="23"/>
      <c r="O4810" s="18">
        <f t="shared" si="229"/>
        <v>0</v>
      </c>
      <c r="P4810" s="16">
        <f t="shared" si="230"/>
        <v>180</v>
      </c>
    </row>
    <row r="4811" spans="2:16" ht="25.5">
      <c r="B4811" s="400"/>
      <c r="D4811" s="434"/>
      <c r="F4811" s="103" t="s">
        <v>6199</v>
      </c>
      <c r="H4811" s="214" t="s">
        <v>9133</v>
      </c>
      <c r="J4811" s="46">
        <v>520</v>
      </c>
      <c r="K4811" s="14"/>
      <c r="L4811" s="18">
        <f t="shared" si="228"/>
        <v>520</v>
      </c>
      <c r="M4811" s="14"/>
      <c r="N4811" s="23"/>
      <c r="O4811" s="18">
        <f t="shared" si="229"/>
        <v>0</v>
      </c>
      <c r="P4811" s="16">
        <f t="shared" si="230"/>
        <v>520</v>
      </c>
    </row>
    <row r="4812" spans="2:16">
      <c r="B4812" s="400"/>
      <c r="D4812" s="434"/>
      <c r="F4812" s="103" t="s">
        <v>6199</v>
      </c>
      <c r="H4812" s="214" t="s">
        <v>6199</v>
      </c>
      <c r="J4812" s="46">
        <v>300</v>
      </c>
      <c r="K4812" s="14"/>
      <c r="L4812" s="18">
        <f t="shared" si="228"/>
        <v>300</v>
      </c>
      <c r="M4812" s="14"/>
      <c r="N4812" s="23"/>
      <c r="O4812" s="18">
        <f t="shared" si="229"/>
        <v>0</v>
      </c>
      <c r="P4812" s="16">
        <f t="shared" si="230"/>
        <v>300</v>
      </c>
    </row>
    <row r="4813" spans="2:16">
      <c r="B4813" s="400"/>
      <c r="D4813" s="434"/>
      <c r="F4813" s="103" t="s">
        <v>6200</v>
      </c>
      <c r="H4813" s="214" t="s">
        <v>9134</v>
      </c>
      <c r="J4813" s="46"/>
      <c r="K4813" s="14"/>
      <c r="L4813" s="18">
        <f t="shared" si="228"/>
        <v>0</v>
      </c>
      <c r="M4813" s="14"/>
      <c r="N4813" s="23"/>
      <c r="O4813" s="18">
        <f t="shared" si="229"/>
        <v>0</v>
      </c>
      <c r="P4813" s="16">
        <f t="shared" si="230"/>
        <v>0</v>
      </c>
    </row>
    <row r="4814" spans="2:16" ht="25.5">
      <c r="B4814" s="400"/>
      <c r="D4814" s="434"/>
      <c r="F4814" s="103" t="s">
        <v>6200</v>
      </c>
      <c r="H4814" s="214" t="s">
        <v>9135</v>
      </c>
      <c r="J4814" s="46">
        <v>202</v>
      </c>
      <c r="K4814" s="14"/>
      <c r="L4814" s="18">
        <f t="shared" si="228"/>
        <v>202</v>
      </c>
      <c r="M4814" s="14"/>
      <c r="N4814" s="23"/>
      <c r="O4814" s="18">
        <f t="shared" si="229"/>
        <v>0</v>
      </c>
      <c r="P4814" s="16">
        <f t="shared" si="230"/>
        <v>202</v>
      </c>
    </row>
    <row r="4815" spans="2:16">
      <c r="B4815" s="400"/>
      <c r="D4815" s="434"/>
      <c r="F4815" s="103" t="s">
        <v>6200</v>
      </c>
      <c r="H4815" s="214" t="s">
        <v>9136</v>
      </c>
      <c r="J4815" s="46">
        <v>250</v>
      </c>
      <c r="K4815" s="14"/>
      <c r="L4815" s="18">
        <f t="shared" si="228"/>
        <v>250</v>
      </c>
      <c r="M4815" s="14"/>
      <c r="N4815" s="23"/>
      <c r="O4815" s="18">
        <f t="shared" si="229"/>
        <v>0</v>
      </c>
      <c r="P4815" s="16">
        <f t="shared" si="230"/>
        <v>250</v>
      </c>
    </row>
    <row r="4816" spans="2:16" ht="25.5">
      <c r="B4816" s="400"/>
      <c r="D4816" s="434"/>
      <c r="F4816" s="103" t="s">
        <v>6200</v>
      </c>
      <c r="H4816" s="214" t="s">
        <v>6200</v>
      </c>
      <c r="J4816" s="46">
        <v>550</v>
      </c>
      <c r="K4816" s="14"/>
      <c r="L4816" s="18">
        <f t="shared" si="228"/>
        <v>550</v>
      </c>
      <c r="M4816" s="14"/>
      <c r="N4816" s="23"/>
      <c r="O4816" s="18">
        <f t="shared" si="229"/>
        <v>0</v>
      </c>
      <c r="P4816" s="16">
        <f t="shared" si="230"/>
        <v>550</v>
      </c>
    </row>
    <row r="4817" spans="2:16" ht="25.5">
      <c r="B4817" s="400"/>
      <c r="D4817" s="434"/>
      <c r="F4817" s="103" t="s">
        <v>6201</v>
      </c>
      <c r="H4817" s="214" t="s">
        <v>9137</v>
      </c>
      <c r="J4817" s="46">
        <v>200</v>
      </c>
      <c r="K4817" s="14"/>
      <c r="L4817" s="18">
        <f t="shared" si="228"/>
        <v>200</v>
      </c>
      <c r="M4817" s="14"/>
      <c r="N4817" s="23"/>
      <c r="O4817" s="18">
        <f t="shared" si="229"/>
        <v>0</v>
      </c>
      <c r="P4817" s="16">
        <f t="shared" si="230"/>
        <v>200</v>
      </c>
    </row>
    <row r="4818" spans="2:16" ht="25.5">
      <c r="B4818" s="400"/>
      <c r="D4818" s="434"/>
      <c r="F4818" s="103" t="s">
        <v>6201</v>
      </c>
      <c r="H4818" s="214" t="s">
        <v>6201</v>
      </c>
      <c r="J4818" s="46"/>
      <c r="K4818" s="14"/>
      <c r="L4818" s="18">
        <f t="shared" si="228"/>
        <v>0</v>
      </c>
      <c r="M4818" s="14"/>
      <c r="N4818" s="23"/>
      <c r="O4818" s="18">
        <f t="shared" si="229"/>
        <v>0</v>
      </c>
      <c r="P4818" s="16">
        <f t="shared" si="230"/>
        <v>0</v>
      </c>
    </row>
    <row r="4819" spans="2:16" ht="25.5">
      <c r="B4819" s="400"/>
      <c r="D4819" s="434"/>
      <c r="F4819" s="103" t="s">
        <v>6202</v>
      </c>
      <c r="H4819" s="214" t="s">
        <v>6202</v>
      </c>
      <c r="J4819" s="46">
        <v>385</v>
      </c>
      <c r="K4819" s="14"/>
      <c r="L4819" s="18">
        <f t="shared" si="228"/>
        <v>385</v>
      </c>
      <c r="M4819" s="14"/>
      <c r="N4819" s="23"/>
      <c r="O4819" s="18">
        <f t="shared" si="229"/>
        <v>0</v>
      </c>
      <c r="P4819" s="16">
        <f t="shared" si="230"/>
        <v>385</v>
      </c>
    </row>
    <row r="4820" spans="2:16" ht="25.5">
      <c r="B4820" s="400"/>
      <c r="D4820" s="434"/>
      <c r="F4820" s="103" t="s">
        <v>6203</v>
      </c>
      <c r="H4820" s="214" t="s">
        <v>6203</v>
      </c>
      <c r="J4820" s="46"/>
      <c r="K4820" s="14"/>
      <c r="L4820" s="18">
        <f t="shared" si="228"/>
        <v>0</v>
      </c>
      <c r="M4820" s="14"/>
      <c r="N4820" s="23"/>
      <c r="O4820" s="18">
        <f t="shared" si="229"/>
        <v>0</v>
      </c>
      <c r="P4820" s="16">
        <f t="shared" si="230"/>
        <v>0</v>
      </c>
    </row>
    <row r="4821" spans="2:16">
      <c r="B4821" s="400"/>
      <c r="D4821" s="434"/>
      <c r="F4821" s="103" t="s">
        <v>6204</v>
      </c>
      <c r="H4821" s="214" t="s">
        <v>6204</v>
      </c>
      <c r="J4821" s="46">
        <v>250</v>
      </c>
      <c r="K4821" s="14"/>
      <c r="L4821" s="18">
        <f t="shared" si="228"/>
        <v>250</v>
      </c>
      <c r="M4821" s="14"/>
      <c r="N4821" s="23"/>
      <c r="O4821" s="18">
        <f t="shared" si="229"/>
        <v>0</v>
      </c>
      <c r="P4821" s="16">
        <f t="shared" si="230"/>
        <v>250</v>
      </c>
    </row>
    <row r="4822" spans="2:16">
      <c r="B4822" s="400"/>
      <c r="D4822" s="434"/>
      <c r="F4822" s="103" t="s">
        <v>6204</v>
      </c>
      <c r="H4822" s="214" t="s">
        <v>9138</v>
      </c>
      <c r="J4822" s="46">
        <v>260</v>
      </c>
      <c r="K4822" s="14"/>
      <c r="L4822" s="18">
        <f t="shared" si="228"/>
        <v>260</v>
      </c>
      <c r="M4822" s="14"/>
      <c r="N4822" s="23"/>
      <c r="O4822" s="18">
        <f t="shared" si="229"/>
        <v>0</v>
      </c>
      <c r="P4822" s="16">
        <f t="shared" si="230"/>
        <v>260</v>
      </c>
    </row>
    <row r="4823" spans="2:16" ht="25.5">
      <c r="B4823" s="400"/>
      <c r="D4823" s="434"/>
      <c r="F4823" s="103" t="s">
        <v>6205</v>
      </c>
      <c r="H4823" s="214" t="s">
        <v>9139</v>
      </c>
      <c r="J4823" s="46">
        <v>380</v>
      </c>
      <c r="K4823" s="14"/>
      <c r="L4823" s="18">
        <f t="shared" si="228"/>
        <v>380</v>
      </c>
      <c r="M4823" s="14"/>
      <c r="N4823" s="23"/>
      <c r="O4823" s="18">
        <f t="shared" si="229"/>
        <v>0</v>
      </c>
      <c r="P4823" s="16">
        <f t="shared" si="230"/>
        <v>380</v>
      </c>
    </row>
    <row r="4824" spans="2:16" ht="25.5">
      <c r="B4824" s="400"/>
      <c r="D4824" s="434"/>
      <c r="F4824" s="103" t="s">
        <v>6205</v>
      </c>
      <c r="H4824" s="214" t="s">
        <v>6205</v>
      </c>
      <c r="J4824" s="46"/>
      <c r="K4824" s="14"/>
      <c r="L4824" s="18">
        <f t="shared" si="228"/>
        <v>0</v>
      </c>
      <c r="M4824" s="14"/>
      <c r="N4824" s="23"/>
      <c r="O4824" s="18">
        <f t="shared" si="229"/>
        <v>0</v>
      </c>
      <c r="P4824" s="16">
        <f t="shared" si="230"/>
        <v>0</v>
      </c>
    </row>
    <row r="4825" spans="2:16" ht="25.5">
      <c r="B4825" s="400"/>
      <c r="D4825" s="434"/>
      <c r="F4825" s="103" t="s">
        <v>6206</v>
      </c>
      <c r="H4825" s="214" t="s">
        <v>9140</v>
      </c>
      <c r="J4825" s="46"/>
      <c r="K4825" s="14"/>
      <c r="L4825" s="18">
        <f t="shared" si="228"/>
        <v>0</v>
      </c>
      <c r="M4825" s="14"/>
      <c r="N4825" s="23"/>
      <c r="O4825" s="18">
        <f t="shared" si="229"/>
        <v>0</v>
      </c>
      <c r="P4825" s="16">
        <f t="shared" si="230"/>
        <v>0</v>
      </c>
    </row>
    <row r="4826" spans="2:16" ht="25.5">
      <c r="B4826" s="400"/>
      <c r="D4826" s="434"/>
      <c r="F4826" s="103" t="s">
        <v>6206</v>
      </c>
      <c r="H4826" s="214" t="s">
        <v>9141</v>
      </c>
      <c r="J4826" s="46">
        <v>800</v>
      </c>
      <c r="K4826" s="14"/>
      <c r="L4826" s="18">
        <f t="shared" ref="L4826:L4889" si="231">+J4826+K4826</f>
        <v>800</v>
      </c>
      <c r="M4826" s="14"/>
      <c r="N4826" s="23"/>
      <c r="O4826" s="18">
        <f t="shared" ref="O4826:O4889" si="232">+N4826+M4826</f>
        <v>0</v>
      </c>
      <c r="P4826" s="16">
        <f t="shared" si="230"/>
        <v>800</v>
      </c>
    </row>
    <row r="4827" spans="2:16" ht="25.5">
      <c r="B4827" s="400"/>
      <c r="D4827" s="434"/>
      <c r="F4827" s="103" t="s">
        <v>6206</v>
      </c>
      <c r="H4827" s="214" t="s">
        <v>6206</v>
      </c>
      <c r="J4827" s="46"/>
      <c r="K4827" s="14"/>
      <c r="L4827" s="18">
        <f t="shared" si="231"/>
        <v>0</v>
      </c>
      <c r="M4827" s="14"/>
      <c r="N4827" s="23"/>
      <c r="O4827" s="18">
        <f t="shared" si="232"/>
        <v>0</v>
      </c>
      <c r="P4827" s="16">
        <f t="shared" ref="P4827:P4890" si="233">+L4827+O4827</f>
        <v>0</v>
      </c>
    </row>
    <row r="4828" spans="2:16">
      <c r="B4828" s="400"/>
      <c r="D4828" s="434"/>
      <c r="F4828" s="103" t="s">
        <v>6207</v>
      </c>
      <c r="H4828" s="214" t="s">
        <v>6207</v>
      </c>
      <c r="J4828" s="46">
        <v>160</v>
      </c>
      <c r="K4828" s="14"/>
      <c r="L4828" s="18">
        <f t="shared" si="231"/>
        <v>160</v>
      </c>
      <c r="M4828" s="14"/>
      <c r="N4828" s="23"/>
      <c r="O4828" s="18">
        <f t="shared" si="232"/>
        <v>0</v>
      </c>
      <c r="P4828" s="16">
        <f t="shared" si="233"/>
        <v>160</v>
      </c>
    </row>
    <row r="4829" spans="2:16" ht="25.5">
      <c r="B4829" s="400"/>
      <c r="D4829" s="434"/>
      <c r="F4829" s="103" t="s">
        <v>6208</v>
      </c>
      <c r="H4829" s="214" t="s">
        <v>6208</v>
      </c>
      <c r="J4829" s="46">
        <v>300</v>
      </c>
      <c r="K4829" s="14"/>
      <c r="L4829" s="18">
        <f t="shared" si="231"/>
        <v>300</v>
      </c>
      <c r="M4829" s="14"/>
      <c r="N4829" s="23"/>
      <c r="O4829" s="18">
        <f t="shared" si="232"/>
        <v>0</v>
      </c>
      <c r="P4829" s="16">
        <f t="shared" si="233"/>
        <v>300</v>
      </c>
    </row>
    <row r="4830" spans="2:16" ht="25.5">
      <c r="B4830" s="400"/>
      <c r="D4830" s="434"/>
      <c r="F4830" s="103" t="s">
        <v>6208</v>
      </c>
      <c r="H4830" s="214" t="s">
        <v>9142</v>
      </c>
      <c r="J4830" s="46">
        <v>1000</v>
      </c>
      <c r="K4830" s="14"/>
      <c r="L4830" s="18">
        <f t="shared" si="231"/>
        <v>1000</v>
      </c>
      <c r="M4830" s="14"/>
      <c r="N4830" s="23"/>
      <c r="O4830" s="18">
        <f t="shared" si="232"/>
        <v>0</v>
      </c>
      <c r="P4830" s="16">
        <f t="shared" si="233"/>
        <v>1000</v>
      </c>
    </row>
    <row r="4831" spans="2:16" ht="25.5">
      <c r="B4831" s="400"/>
      <c r="D4831" s="434"/>
      <c r="F4831" s="103" t="s">
        <v>6208</v>
      </c>
      <c r="H4831" s="214" t="s">
        <v>9143</v>
      </c>
      <c r="J4831" s="46">
        <v>300</v>
      </c>
      <c r="K4831" s="14"/>
      <c r="L4831" s="18">
        <f t="shared" si="231"/>
        <v>300</v>
      </c>
      <c r="M4831" s="14"/>
      <c r="N4831" s="23"/>
      <c r="O4831" s="18">
        <f t="shared" si="232"/>
        <v>0</v>
      </c>
      <c r="P4831" s="16">
        <f t="shared" si="233"/>
        <v>300</v>
      </c>
    </row>
    <row r="4832" spans="2:16" ht="38.25">
      <c r="B4832" s="400"/>
      <c r="D4832" s="434"/>
      <c r="F4832" s="103" t="s">
        <v>6209</v>
      </c>
      <c r="H4832" s="214" t="s">
        <v>6209</v>
      </c>
      <c r="J4832" s="46"/>
      <c r="K4832" s="14"/>
      <c r="L4832" s="18">
        <f t="shared" si="231"/>
        <v>0</v>
      </c>
      <c r="M4832" s="14"/>
      <c r="N4832" s="23"/>
      <c r="O4832" s="18">
        <f t="shared" si="232"/>
        <v>0</v>
      </c>
      <c r="P4832" s="16">
        <f t="shared" si="233"/>
        <v>0</v>
      </c>
    </row>
    <row r="4833" spans="2:16" ht="25.5">
      <c r="B4833" s="400"/>
      <c r="D4833" s="434"/>
      <c r="F4833" s="103" t="s">
        <v>6210</v>
      </c>
      <c r="H4833" s="214" t="s">
        <v>6210</v>
      </c>
      <c r="J4833" s="46">
        <v>650</v>
      </c>
      <c r="K4833" s="14"/>
      <c r="L4833" s="18">
        <f t="shared" si="231"/>
        <v>650</v>
      </c>
      <c r="M4833" s="14"/>
      <c r="N4833" s="23"/>
      <c r="O4833" s="18">
        <f t="shared" si="232"/>
        <v>0</v>
      </c>
      <c r="P4833" s="16">
        <f t="shared" si="233"/>
        <v>650</v>
      </c>
    </row>
    <row r="4834" spans="2:16">
      <c r="B4834" s="400"/>
      <c r="D4834" s="434"/>
      <c r="F4834" s="103" t="s">
        <v>6211</v>
      </c>
      <c r="H4834" s="214" t="s">
        <v>6211</v>
      </c>
      <c r="J4834" s="46"/>
      <c r="K4834" s="14"/>
      <c r="L4834" s="18">
        <f t="shared" si="231"/>
        <v>0</v>
      </c>
      <c r="M4834" s="14"/>
      <c r="N4834" s="23"/>
      <c r="O4834" s="18">
        <f t="shared" si="232"/>
        <v>0</v>
      </c>
      <c r="P4834" s="16">
        <f t="shared" si="233"/>
        <v>0</v>
      </c>
    </row>
    <row r="4835" spans="2:16" ht="25.5">
      <c r="B4835" s="400"/>
      <c r="D4835" s="434"/>
      <c r="F4835" s="103" t="s">
        <v>6211</v>
      </c>
      <c r="H4835" s="214" t="s">
        <v>9144</v>
      </c>
      <c r="J4835" s="46">
        <v>360</v>
      </c>
      <c r="K4835" s="14"/>
      <c r="L4835" s="18">
        <f t="shared" si="231"/>
        <v>360</v>
      </c>
      <c r="M4835" s="14"/>
      <c r="N4835" s="23"/>
      <c r="O4835" s="18">
        <f t="shared" si="232"/>
        <v>0</v>
      </c>
      <c r="P4835" s="16">
        <f t="shared" si="233"/>
        <v>360</v>
      </c>
    </row>
    <row r="4836" spans="2:16">
      <c r="B4836" s="400"/>
      <c r="D4836" s="434"/>
      <c r="F4836" s="103" t="s">
        <v>6211</v>
      </c>
      <c r="H4836" s="214" t="s">
        <v>9145</v>
      </c>
      <c r="J4836" s="46">
        <v>225</v>
      </c>
      <c r="K4836" s="14"/>
      <c r="L4836" s="18">
        <f t="shared" si="231"/>
        <v>225</v>
      </c>
      <c r="M4836" s="14"/>
      <c r="N4836" s="23"/>
      <c r="O4836" s="18">
        <f t="shared" si="232"/>
        <v>0</v>
      </c>
      <c r="P4836" s="16">
        <f t="shared" si="233"/>
        <v>225</v>
      </c>
    </row>
    <row r="4837" spans="2:16">
      <c r="B4837" s="400"/>
      <c r="D4837" s="434"/>
      <c r="F4837" s="103" t="s">
        <v>6212</v>
      </c>
      <c r="H4837" s="214" t="s">
        <v>6212</v>
      </c>
      <c r="J4837" s="46">
        <v>1030</v>
      </c>
      <c r="K4837" s="14"/>
      <c r="L4837" s="18">
        <f t="shared" si="231"/>
        <v>1030</v>
      </c>
      <c r="M4837" s="14"/>
      <c r="N4837" s="23"/>
      <c r="O4837" s="18">
        <f t="shared" si="232"/>
        <v>0</v>
      </c>
      <c r="P4837" s="16">
        <f t="shared" si="233"/>
        <v>1030</v>
      </c>
    </row>
    <row r="4838" spans="2:16" ht="25.5">
      <c r="B4838" s="400"/>
      <c r="D4838" s="434"/>
      <c r="F4838" s="103" t="s">
        <v>6212</v>
      </c>
      <c r="H4838" s="214" t="s">
        <v>9084</v>
      </c>
      <c r="J4838" s="46">
        <v>313</v>
      </c>
      <c r="K4838" s="14"/>
      <c r="L4838" s="18">
        <f t="shared" si="231"/>
        <v>313</v>
      </c>
      <c r="M4838" s="14"/>
      <c r="N4838" s="23"/>
      <c r="O4838" s="18">
        <f t="shared" si="232"/>
        <v>0</v>
      </c>
      <c r="P4838" s="16">
        <f t="shared" si="233"/>
        <v>313</v>
      </c>
    </row>
    <row r="4839" spans="2:16">
      <c r="B4839" s="400"/>
      <c r="D4839" s="434"/>
      <c r="F4839" s="103" t="s">
        <v>6212</v>
      </c>
      <c r="H4839" s="214" t="s">
        <v>9146</v>
      </c>
      <c r="J4839" s="46"/>
      <c r="K4839" s="14"/>
      <c r="L4839" s="18">
        <f t="shared" si="231"/>
        <v>0</v>
      </c>
      <c r="M4839" s="14"/>
      <c r="N4839" s="23"/>
      <c r="O4839" s="18">
        <f t="shared" si="232"/>
        <v>0</v>
      </c>
      <c r="P4839" s="16">
        <f t="shared" si="233"/>
        <v>0</v>
      </c>
    </row>
    <row r="4840" spans="2:16" ht="25.5">
      <c r="B4840" s="400"/>
      <c r="D4840" s="434"/>
      <c r="F4840" s="103" t="s">
        <v>6213</v>
      </c>
      <c r="H4840" s="214" t="s">
        <v>9147</v>
      </c>
      <c r="J4840" s="46"/>
      <c r="K4840" s="14"/>
      <c r="L4840" s="18">
        <f t="shared" si="231"/>
        <v>0</v>
      </c>
      <c r="M4840" s="14"/>
      <c r="N4840" s="23"/>
      <c r="O4840" s="18">
        <f t="shared" si="232"/>
        <v>0</v>
      </c>
      <c r="P4840" s="16">
        <f t="shared" si="233"/>
        <v>0</v>
      </c>
    </row>
    <row r="4841" spans="2:16" ht="25.5">
      <c r="B4841" s="400"/>
      <c r="D4841" s="434"/>
      <c r="F4841" s="103" t="s">
        <v>6214</v>
      </c>
      <c r="H4841" s="214" t="s">
        <v>9148</v>
      </c>
      <c r="J4841" s="46">
        <v>320</v>
      </c>
      <c r="K4841" s="14"/>
      <c r="L4841" s="18">
        <f t="shared" si="231"/>
        <v>320</v>
      </c>
      <c r="M4841" s="14"/>
      <c r="N4841" s="23"/>
      <c r="O4841" s="18">
        <f t="shared" si="232"/>
        <v>0</v>
      </c>
      <c r="P4841" s="16">
        <f t="shared" si="233"/>
        <v>320</v>
      </c>
    </row>
    <row r="4842" spans="2:16" ht="25.5">
      <c r="B4842" s="400"/>
      <c r="D4842" s="434"/>
      <c r="F4842" s="103" t="s">
        <v>6214</v>
      </c>
      <c r="H4842" s="214" t="s">
        <v>6214</v>
      </c>
      <c r="J4842" s="46"/>
      <c r="K4842" s="14"/>
      <c r="L4842" s="18">
        <f t="shared" si="231"/>
        <v>0</v>
      </c>
      <c r="M4842" s="14"/>
      <c r="N4842" s="23"/>
      <c r="O4842" s="18">
        <f t="shared" si="232"/>
        <v>0</v>
      </c>
      <c r="P4842" s="16">
        <f t="shared" si="233"/>
        <v>0</v>
      </c>
    </row>
    <row r="4843" spans="2:16">
      <c r="B4843" s="400"/>
      <c r="D4843" s="434"/>
      <c r="F4843" s="103" t="s">
        <v>6215</v>
      </c>
      <c r="H4843" s="214" t="s">
        <v>9149</v>
      </c>
      <c r="J4843" s="46"/>
      <c r="K4843" s="14"/>
      <c r="L4843" s="18">
        <f t="shared" si="231"/>
        <v>0</v>
      </c>
      <c r="M4843" s="14"/>
      <c r="N4843" s="23"/>
      <c r="O4843" s="18">
        <f t="shared" si="232"/>
        <v>0</v>
      </c>
      <c r="P4843" s="16">
        <f t="shared" si="233"/>
        <v>0</v>
      </c>
    </row>
    <row r="4844" spans="2:16" ht="25.5">
      <c r="B4844" s="400"/>
      <c r="D4844" s="434"/>
      <c r="F4844" s="103" t="s">
        <v>6215</v>
      </c>
      <c r="H4844" s="214" t="s">
        <v>6215</v>
      </c>
      <c r="J4844" s="46"/>
      <c r="K4844" s="14"/>
      <c r="L4844" s="18">
        <f t="shared" si="231"/>
        <v>0</v>
      </c>
      <c r="M4844" s="14"/>
      <c r="N4844" s="23"/>
      <c r="O4844" s="18">
        <f t="shared" si="232"/>
        <v>0</v>
      </c>
      <c r="P4844" s="16">
        <f t="shared" si="233"/>
        <v>0</v>
      </c>
    </row>
    <row r="4845" spans="2:16">
      <c r="B4845" s="400"/>
      <c r="D4845" s="434"/>
      <c r="F4845" s="103" t="s">
        <v>6216</v>
      </c>
      <c r="H4845" s="214" t="s">
        <v>6216</v>
      </c>
      <c r="J4845" s="46"/>
      <c r="K4845" s="14"/>
      <c r="L4845" s="18">
        <f t="shared" si="231"/>
        <v>0</v>
      </c>
      <c r="M4845" s="14"/>
      <c r="N4845" s="23"/>
      <c r="O4845" s="18">
        <f t="shared" si="232"/>
        <v>0</v>
      </c>
      <c r="P4845" s="16">
        <f t="shared" si="233"/>
        <v>0</v>
      </c>
    </row>
    <row r="4846" spans="2:16" ht="25.5">
      <c r="B4846" s="400"/>
      <c r="D4846" s="434"/>
      <c r="F4846" s="103" t="s">
        <v>6217</v>
      </c>
      <c r="H4846" s="214" t="s">
        <v>6217</v>
      </c>
      <c r="J4846" s="46"/>
      <c r="K4846" s="14"/>
      <c r="L4846" s="18">
        <f t="shared" si="231"/>
        <v>0</v>
      </c>
      <c r="M4846" s="14"/>
      <c r="N4846" s="23"/>
      <c r="O4846" s="18">
        <f t="shared" si="232"/>
        <v>0</v>
      </c>
      <c r="P4846" s="16">
        <f t="shared" si="233"/>
        <v>0</v>
      </c>
    </row>
    <row r="4847" spans="2:16">
      <c r="B4847" s="400"/>
      <c r="D4847" s="434"/>
      <c r="F4847" s="103" t="s">
        <v>6218</v>
      </c>
      <c r="H4847" s="214" t="s">
        <v>6218</v>
      </c>
      <c r="J4847" s="46"/>
      <c r="K4847" s="14"/>
      <c r="L4847" s="18">
        <f t="shared" si="231"/>
        <v>0</v>
      </c>
      <c r="M4847" s="14"/>
      <c r="N4847" s="23"/>
      <c r="O4847" s="18">
        <f t="shared" si="232"/>
        <v>0</v>
      </c>
      <c r="P4847" s="16">
        <f t="shared" si="233"/>
        <v>0</v>
      </c>
    </row>
    <row r="4848" spans="2:16" ht="25.5">
      <c r="B4848" s="400"/>
      <c r="D4848" s="434"/>
      <c r="F4848" s="103" t="s">
        <v>6219</v>
      </c>
      <c r="H4848" s="214" t="s">
        <v>6219</v>
      </c>
      <c r="J4848" s="46"/>
      <c r="K4848" s="14"/>
      <c r="L4848" s="18">
        <f t="shared" si="231"/>
        <v>0</v>
      </c>
      <c r="M4848" s="14"/>
      <c r="N4848" s="23"/>
      <c r="O4848" s="18">
        <f t="shared" si="232"/>
        <v>0</v>
      </c>
      <c r="P4848" s="16">
        <f t="shared" si="233"/>
        <v>0</v>
      </c>
    </row>
    <row r="4849" spans="2:16">
      <c r="B4849" s="400"/>
      <c r="D4849" s="434"/>
      <c r="F4849" s="103" t="s">
        <v>6220</v>
      </c>
      <c r="H4849" s="214" t="s">
        <v>9150</v>
      </c>
      <c r="J4849" s="46">
        <v>360</v>
      </c>
      <c r="K4849" s="14"/>
      <c r="L4849" s="18">
        <f t="shared" si="231"/>
        <v>360</v>
      </c>
      <c r="M4849" s="14"/>
      <c r="N4849" s="23"/>
      <c r="O4849" s="18">
        <f t="shared" si="232"/>
        <v>0</v>
      </c>
      <c r="P4849" s="16">
        <f t="shared" si="233"/>
        <v>360</v>
      </c>
    </row>
    <row r="4850" spans="2:16" ht="25.5">
      <c r="B4850" s="400"/>
      <c r="D4850" s="434"/>
      <c r="F4850" s="103" t="s">
        <v>6220</v>
      </c>
      <c r="H4850" s="214" t="s">
        <v>6220</v>
      </c>
      <c r="J4850" s="46"/>
      <c r="K4850" s="14"/>
      <c r="L4850" s="18">
        <f t="shared" si="231"/>
        <v>0</v>
      </c>
      <c r="M4850" s="14"/>
      <c r="N4850" s="23"/>
      <c r="O4850" s="18">
        <f t="shared" si="232"/>
        <v>0</v>
      </c>
      <c r="P4850" s="16">
        <f t="shared" si="233"/>
        <v>0</v>
      </c>
    </row>
    <row r="4851" spans="2:16" ht="25.5">
      <c r="B4851" s="400"/>
      <c r="D4851" s="434"/>
      <c r="F4851" s="103" t="s">
        <v>6221</v>
      </c>
      <c r="H4851" s="214" t="s">
        <v>6221</v>
      </c>
      <c r="J4851" s="46"/>
      <c r="K4851" s="14"/>
      <c r="L4851" s="18">
        <f t="shared" si="231"/>
        <v>0</v>
      </c>
      <c r="M4851" s="14"/>
      <c r="N4851" s="23"/>
      <c r="O4851" s="18">
        <f t="shared" si="232"/>
        <v>0</v>
      </c>
      <c r="P4851" s="16">
        <f t="shared" si="233"/>
        <v>0</v>
      </c>
    </row>
    <row r="4852" spans="2:16" ht="25.5">
      <c r="B4852" s="400"/>
      <c r="D4852" s="434"/>
      <c r="F4852" s="103" t="s">
        <v>6222</v>
      </c>
      <c r="H4852" s="214" t="s">
        <v>9151</v>
      </c>
      <c r="J4852" s="46">
        <v>300</v>
      </c>
      <c r="K4852" s="14"/>
      <c r="L4852" s="18">
        <f t="shared" si="231"/>
        <v>300</v>
      </c>
      <c r="M4852" s="14"/>
      <c r="N4852" s="23"/>
      <c r="O4852" s="18">
        <f t="shared" si="232"/>
        <v>0</v>
      </c>
      <c r="P4852" s="16">
        <f t="shared" si="233"/>
        <v>300</v>
      </c>
    </row>
    <row r="4853" spans="2:16">
      <c r="B4853" s="400"/>
      <c r="D4853" s="434"/>
      <c r="F4853" s="103" t="s">
        <v>6222</v>
      </c>
      <c r="H4853" s="214" t="s">
        <v>6222</v>
      </c>
      <c r="J4853" s="46">
        <v>200</v>
      </c>
      <c r="K4853" s="14"/>
      <c r="L4853" s="18">
        <f t="shared" si="231"/>
        <v>200</v>
      </c>
      <c r="M4853" s="14"/>
      <c r="N4853" s="23"/>
      <c r="O4853" s="18">
        <f t="shared" si="232"/>
        <v>0</v>
      </c>
      <c r="P4853" s="16">
        <f t="shared" si="233"/>
        <v>200</v>
      </c>
    </row>
    <row r="4854" spans="2:16">
      <c r="B4854" s="400"/>
      <c r="D4854" s="434"/>
      <c r="F4854" s="103" t="s">
        <v>6223</v>
      </c>
      <c r="H4854" s="214" t="s">
        <v>9152</v>
      </c>
      <c r="J4854" s="46"/>
      <c r="K4854" s="14"/>
      <c r="L4854" s="18">
        <f t="shared" si="231"/>
        <v>0</v>
      </c>
      <c r="M4854" s="14"/>
      <c r="N4854" s="23"/>
      <c r="O4854" s="18">
        <f t="shared" si="232"/>
        <v>0</v>
      </c>
      <c r="P4854" s="16">
        <f t="shared" si="233"/>
        <v>0</v>
      </c>
    </row>
    <row r="4855" spans="2:16">
      <c r="B4855" s="400"/>
      <c r="D4855" s="434"/>
      <c r="F4855" s="103" t="s">
        <v>6223</v>
      </c>
      <c r="H4855" s="214" t="s">
        <v>9153</v>
      </c>
      <c r="J4855" s="46">
        <v>650</v>
      </c>
      <c r="K4855" s="14"/>
      <c r="L4855" s="18">
        <f t="shared" si="231"/>
        <v>650</v>
      </c>
      <c r="M4855" s="14"/>
      <c r="N4855" s="23"/>
      <c r="O4855" s="18">
        <f t="shared" si="232"/>
        <v>0</v>
      </c>
      <c r="P4855" s="16">
        <f t="shared" si="233"/>
        <v>650</v>
      </c>
    </row>
    <row r="4856" spans="2:16" ht="25.5">
      <c r="B4856" s="400"/>
      <c r="D4856" s="434"/>
      <c r="F4856" s="103" t="s">
        <v>6223</v>
      </c>
      <c r="H4856" s="214" t="s">
        <v>6223</v>
      </c>
      <c r="J4856" s="46">
        <v>900</v>
      </c>
      <c r="K4856" s="14"/>
      <c r="L4856" s="18">
        <f t="shared" si="231"/>
        <v>900</v>
      </c>
      <c r="M4856" s="14"/>
      <c r="N4856" s="23"/>
      <c r="O4856" s="18">
        <f t="shared" si="232"/>
        <v>0</v>
      </c>
      <c r="P4856" s="16">
        <f t="shared" si="233"/>
        <v>900</v>
      </c>
    </row>
    <row r="4857" spans="2:16" ht="25.5">
      <c r="B4857" s="400"/>
      <c r="D4857" s="434"/>
      <c r="F4857" s="103" t="s">
        <v>6224</v>
      </c>
      <c r="H4857" s="214" t="s">
        <v>6224</v>
      </c>
      <c r="J4857" s="46">
        <v>370</v>
      </c>
      <c r="K4857" s="14"/>
      <c r="L4857" s="18">
        <f t="shared" si="231"/>
        <v>370</v>
      </c>
      <c r="M4857" s="14"/>
      <c r="N4857" s="23"/>
      <c r="O4857" s="18">
        <f t="shared" si="232"/>
        <v>0</v>
      </c>
      <c r="P4857" s="16">
        <f t="shared" si="233"/>
        <v>370</v>
      </c>
    </row>
    <row r="4858" spans="2:16" ht="25.5">
      <c r="B4858" s="400"/>
      <c r="D4858" s="434"/>
      <c r="F4858" s="103" t="s">
        <v>6225</v>
      </c>
      <c r="H4858" s="214" t="s">
        <v>6225</v>
      </c>
      <c r="J4858" s="46"/>
      <c r="K4858" s="14"/>
      <c r="L4858" s="18">
        <f t="shared" si="231"/>
        <v>0</v>
      </c>
      <c r="M4858" s="14"/>
      <c r="N4858" s="23"/>
      <c r="O4858" s="18">
        <f t="shared" si="232"/>
        <v>0</v>
      </c>
      <c r="P4858" s="16">
        <f t="shared" si="233"/>
        <v>0</v>
      </c>
    </row>
    <row r="4859" spans="2:16" ht="25.5">
      <c r="B4859" s="400"/>
      <c r="D4859" s="434"/>
      <c r="F4859" s="103" t="s">
        <v>6226</v>
      </c>
      <c r="H4859" s="214" t="s">
        <v>9154</v>
      </c>
      <c r="J4859" s="46"/>
      <c r="K4859" s="14"/>
      <c r="L4859" s="18">
        <f t="shared" si="231"/>
        <v>0</v>
      </c>
      <c r="M4859" s="14"/>
      <c r="N4859" s="23"/>
      <c r="O4859" s="18">
        <f t="shared" si="232"/>
        <v>0</v>
      </c>
      <c r="P4859" s="16">
        <f t="shared" si="233"/>
        <v>0</v>
      </c>
    </row>
    <row r="4860" spans="2:16" ht="25.5">
      <c r="B4860" s="400"/>
      <c r="D4860" s="434"/>
      <c r="F4860" s="103" t="s">
        <v>6226</v>
      </c>
      <c r="H4860" s="214" t="s">
        <v>6226</v>
      </c>
      <c r="J4860" s="46"/>
      <c r="K4860" s="14"/>
      <c r="L4860" s="18">
        <f t="shared" si="231"/>
        <v>0</v>
      </c>
      <c r="M4860" s="14"/>
      <c r="N4860" s="23"/>
      <c r="O4860" s="18">
        <f t="shared" si="232"/>
        <v>0</v>
      </c>
      <c r="P4860" s="16">
        <f t="shared" si="233"/>
        <v>0</v>
      </c>
    </row>
    <row r="4861" spans="2:16" ht="25.5">
      <c r="B4861" s="400"/>
      <c r="D4861" s="434"/>
      <c r="F4861" s="103" t="s">
        <v>6227</v>
      </c>
      <c r="H4861" s="214" t="s">
        <v>6227</v>
      </c>
      <c r="J4861" s="46">
        <v>840</v>
      </c>
      <c r="K4861" s="14"/>
      <c r="L4861" s="18">
        <f t="shared" si="231"/>
        <v>840</v>
      </c>
      <c r="M4861" s="14"/>
      <c r="N4861" s="23"/>
      <c r="O4861" s="18">
        <f t="shared" si="232"/>
        <v>0</v>
      </c>
      <c r="P4861" s="16">
        <f t="shared" si="233"/>
        <v>840</v>
      </c>
    </row>
    <row r="4862" spans="2:16">
      <c r="B4862" s="400"/>
      <c r="D4862" s="434"/>
      <c r="F4862" s="103" t="s">
        <v>6228</v>
      </c>
      <c r="H4862" s="214" t="s">
        <v>9155</v>
      </c>
      <c r="J4862" s="46">
        <v>400</v>
      </c>
      <c r="K4862" s="14"/>
      <c r="L4862" s="18">
        <f t="shared" si="231"/>
        <v>400</v>
      </c>
      <c r="M4862" s="14"/>
      <c r="N4862" s="23"/>
      <c r="O4862" s="18">
        <f t="shared" si="232"/>
        <v>0</v>
      </c>
      <c r="P4862" s="16">
        <f t="shared" si="233"/>
        <v>400</v>
      </c>
    </row>
    <row r="4863" spans="2:16" ht="25.5">
      <c r="B4863" s="400"/>
      <c r="D4863" s="434"/>
      <c r="F4863" s="103" t="s">
        <v>6228</v>
      </c>
      <c r="H4863" s="214" t="s">
        <v>6228</v>
      </c>
      <c r="J4863" s="46"/>
      <c r="K4863" s="14"/>
      <c r="L4863" s="18">
        <f t="shared" si="231"/>
        <v>0</v>
      </c>
      <c r="M4863" s="14"/>
      <c r="N4863" s="23"/>
      <c r="O4863" s="18">
        <f t="shared" si="232"/>
        <v>0</v>
      </c>
      <c r="P4863" s="16">
        <f t="shared" si="233"/>
        <v>0</v>
      </c>
    </row>
    <row r="4864" spans="2:16" ht="25.5">
      <c r="B4864" s="400"/>
      <c r="D4864" s="434"/>
      <c r="F4864" s="103" t="s">
        <v>6229</v>
      </c>
      <c r="H4864" s="214" t="s">
        <v>9156</v>
      </c>
      <c r="J4864" s="46"/>
      <c r="K4864" s="14"/>
      <c r="L4864" s="18">
        <f t="shared" si="231"/>
        <v>0</v>
      </c>
      <c r="M4864" s="14"/>
      <c r="N4864" s="23"/>
      <c r="O4864" s="18">
        <f t="shared" si="232"/>
        <v>0</v>
      </c>
      <c r="P4864" s="16">
        <f t="shared" si="233"/>
        <v>0</v>
      </c>
    </row>
    <row r="4865" spans="2:16" ht="25.5">
      <c r="B4865" s="400"/>
      <c r="D4865" s="434"/>
      <c r="F4865" s="103" t="s">
        <v>6230</v>
      </c>
      <c r="H4865" s="214" t="s">
        <v>6230</v>
      </c>
      <c r="J4865" s="46">
        <v>700</v>
      </c>
      <c r="K4865" s="14"/>
      <c r="L4865" s="18">
        <f t="shared" si="231"/>
        <v>700</v>
      </c>
      <c r="M4865" s="14"/>
      <c r="N4865" s="23"/>
      <c r="O4865" s="18">
        <f t="shared" si="232"/>
        <v>0</v>
      </c>
      <c r="P4865" s="16">
        <f t="shared" si="233"/>
        <v>700</v>
      </c>
    </row>
    <row r="4866" spans="2:16" ht="25.5">
      <c r="B4866" s="400"/>
      <c r="D4866" s="434"/>
      <c r="F4866" s="103" t="s">
        <v>6230</v>
      </c>
      <c r="H4866" s="214" t="s">
        <v>9157</v>
      </c>
      <c r="J4866" s="46">
        <v>230</v>
      </c>
      <c r="K4866" s="14"/>
      <c r="L4866" s="18">
        <f t="shared" si="231"/>
        <v>230</v>
      </c>
      <c r="M4866" s="14"/>
      <c r="N4866" s="23"/>
      <c r="O4866" s="18">
        <f t="shared" si="232"/>
        <v>0</v>
      </c>
      <c r="P4866" s="16">
        <f t="shared" si="233"/>
        <v>230</v>
      </c>
    </row>
    <row r="4867" spans="2:16">
      <c r="B4867" s="400"/>
      <c r="D4867" s="434"/>
      <c r="F4867" s="103" t="s">
        <v>6230</v>
      </c>
      <c r="H4867" s="214" t="s">
        <v>9158</v>
      </c>
      <c r="J4867" s="46">
        <v>700</v>
      </c>
      <c r="K4867" s="14"/>
      <c r="L4867" s="18">
        <f t="shared" si="231"/>
        <v>700</v>
      </c>
      <c r="M4867" s="14"/>
      <c r="N4867" s="23"/>
      <c r="O4867" s="18">
        <f t="shared" si="232"/>
        <v>0</v>
      </c>
      <c r="P4867" s="16">
        <f t="shared" si="233"/>
        <v>700</v>
      </c>
    </row>
    <row r="4868" spans="2:16" ht="25.5">
      <c r="B4868" s="400"/>
      <c r="D4868" s="434"/>
      <c r="F4868" s="103" t="s">
        <v>6231</v>
      </c>
      <c r="H4868" s="214" t="s">
        <v>9159</v>
      </c>
      <c r="J4868" s="46"/>
      <c r="K4868" s="14"/>
      <c r="L4868" s="18">
        <f t="shared" si="231"/>
        <v>0</v>
      </c>
      <c r="M4868" s="14">
        <v>350</v>
      </c>
      <c r="N4868" s="23"/>
      <c r="O4868" s="18">
        <f t="shared" si="232"/>
        <v>350</v>
      </c>
      <c r="P4868" s="16">
        <f t="shared" si="233"/>
        <v>350</v>
      </c>
    </row>
    <row r="4869" spans="2:16">
      <c r="B4869" s="400"/>
      <c r="D4869" s="434"/>
      <c r="F4869" s="103" t="s">
        <v>6231</v>
      </c>
      <c r="H4869" s="214" t="s">
        <v>6231</v>
      </c>
      <c r="J4869" s="46"/>
      <c r="K4869" s="14"/>
      <c r="L4869" s="18">
        <f t="shared" si="231"/>
        <v>0</v>
      </c>
      <c r="M4869" s="14"/>
      <c r="N4869" s="23"/>
      <c r="O4869" s="18">
        <f t="shared" si="232"/>
        <v>0</v>
      </c>
      <c r="P4869" s="16">
        <f t="shared" si="233"/>
        <v>0</v>
      </c>
    </row>
    <row r="4870" spans="2:16" ht="25.5">
      <c r="B4870" s="400"/>
      <c r="D4870" s="434"/>
      <c r="F4870" s="103" t="s">
        <v>6232</v>
      </c>
      <c r="H4870" s="214" t="s">
        <v>9160</v>
      </c>
      <c r="J4870" s="46">
        <v>330</v>
      </c>
      <c r="K4870" s="14"/>
      <c r="L4870" s="18">
        <f t="shared" si="231"/>
        <v>330</v>
      </c>
      <c r="M4870" s="14"/>
      <c r="N4870" s="23"/>
      <c r="O4870" s="18">
        <f t="shared" si="232"/>
        <v>0</v>
      </c>
      <c r="P4870" s="16">
        <f t="shared" si="233"/>
        <v>330</v>
      </c>
    </row>
    <row r="4871" spans="2:16" ht="25.5">
      <c r="B4871" s="400"/>
      <c r="D4871" s="434"/>
      <c r="F4871" s="103" t="s">
        <v>6232</v>
      </c>
      <c r="H4871" s="214" t="s">
        <v>6232</v>
      </c>
      <c r="J4871" s="46"/>
      <c r="K4871" s="14"/>
      <c r="L4871" s="18">
        <f t="shared" si="231"/>
        <v>0</v>
      </c>
      <c r="M4871" s="14"/>
      <c r="N4871" s="23"/>
      <c r="O4871" s="18">
        <f t="shared" si="232"/>
        <v>0</v>
      </c>
      <c r="P4871" s="16">
        <f t="shared" si="233"/>
        <v>0</v>
      </c>
    </row>
    <row r="4872" spans="2:16" ht="25.5">
      <c r="B4872" s="400"/>
      <c r="D4872" s="434"/>
      <c r="F4872" s="103" t="s">
        <v>6232</v>
      </c>
      <c r="H4872" s="214" t="s">
        <v>9161</v>
      </c>
      <c r="J4872" s="46"/>
      <c r="K4872" s="14"/>
      <c r="L4872" s="18">
        <f t="shared" si="231"/>
        <v>0</v>
      </c>
      <c r="M4872" s="14"/>
      <c r="N4872" s="23"/>
      <c r="O4872" s="18">
        <f t="shared" si="232"/>
        <v>0</v>
      </c>
      <c r="P4872" s="16">
        <f t="shared" si="233"/>
        <v>0</v>
      </c>
    </row>
    <row r="4873" spans="2:16" ht="25.5">
      <c r="B4873" s="400"/>
      <c r="D4873" s="434"/>
      <c r="F4873" s="103" t="s">
        <v>6233</v>
      </c>
      <c r="H4873" s="214" t="s">
        <v>9162</v>
      </c>
      <c r="J4873" s="46">
        <v>60</v>
      </c>
      <c r="K4873" s="14"/>
      <c r="L4873" s="18">
        <f t="shared" si="231"/>
        <v>60</v>
      </c>
      <c r="M4873" s="14"/>
      <c r="N4873" s="23"/>
      <c r="O4873" s="18">
        <f t="shared" si="232"/>
        <v>0</v>
      </c>
      <c r="P4873" s="16">
        <f t="shared" si="233"/>
        <v>60</v>
      </c>
    </row>
    <row r="4874" spans="2:16" ht="25.5">
      <c r="B4874" s="400"/>
      <c r="D4874" s="434"/>
      <c r="F4874" s="103" t="s">
        <v>6233</v>
      </c>
      <c r="H4874" s="214" t="s">
        <v>9163</v>
      </c>
      <c r="J4874" s="46">
        <v>161</v>
      </c>
      <c r="K4874" s="14"/>
      <c r="L4874" s="18">
        <f t="shared" si="231"/>
        <v>161</v>
      </c>
      <c r="M4874" s="14"/>
      <c r="N4874" s="23"/>
      <c r="O4874" s="18">
        <f t="shared" si="232"/>
        <v>0</v>
      </c>
      <c r="P4874" s="16">
        <f t="shared" si="233"/>
        <v>161</v>
      </c>
    </row>
    <row r="4875" spans="2:16">
      <c r="B4875" s="400"/>
      <c r="D4875" s="434"/>
      <c r="F4875" s="103" t="s">
        <v>6234</v>
      </c>
      <c r="H4875" s="214" t="s">
        <v>6234</v>
      </c>
      <c r="J4875" s="46"/>
      <c r="K4875" s="14"/>
      <c r="L4875" s="18">
        <f t="shared" si="231"/>
        <v>0</v>
      </c>
      <c r="M4875" s="14"/>
      <c r="N4875" s="23"/>
      <c r="O4875" s="18">
        <f t="shared" si="232"/>
        <v>0</v>
      </c>
      <c r="P4875" s="16">
        <f t="shared" si="233"/>
        <v>0</v>
      </c>
    </row>
    <row r="4876" spans="2:16" ht="25.5">
      <c r="B4876" s="400"/>
      <c r="D4876" s="434"/>
      <c r="F4876" s="103" t="s">
        <v>6235</v>
      </c>
      <c r="H4876" s="214" t="s">
        <v>6235</v>
      </c>
      <c r="J4876" s="46">
        <v>360</v>
      </c>
      <c r="K4876" s="14"/>
      <c r="L4876" s="18">
        <f t="shared" si="231"/>
        <v>360</v>
      </c>
      <c r="M4876" s="14"/>
      <c r="N4876" s="23"/>
      <c r="O4876" s="18">
        <f t="shared" si="232"/>
        <v>0</v>
      </c>
      <c r="P4876" s="16">
        <f t="shared" si="233"/>
        <v>360</v>
      </c>
    </row>
    <row r="4877" spans="2:16" ht="25.5">
      <c r="B4877" s="400"/>
      <c r="D4877" s="434"/>
      <c r="F4877" s="103" t="s">
        <v>6235</v>
      </c>
      <c r="H4877" s="214" t="s">
        <v>9164</v>
      </c>
      <c r="J4877" s="46"/>
      <c r="K4877" s="14"/>
      <c r="L4877" s="18">
        <f t="shared" si="231"/>
        <v>0</v>
      </c>
      <c r="M4877" s="14"/>
      <c r="N4877" s="23"/>
      <c r="O4877" s="18">
        <f t="shared" si="232"/>
        <v>0</v>
      </c>
      <c r="P4877" s="16">
        <f t="shared" si="233"/>
        <v>0</v>
      </c>
    </row>
    <row r="4878" spans="2:16" ht="25.5">
      <c r="B4878" s="400"/>
      <c r="D4878" s="434"/>
      <c r="F4878" s="103" t="s">
        <v>6236</v>
      </c>
      <c r="H4878" s="214" t="s">
        <v>9165</v>
      </c>
      <c r="J4878" s="46">
        <v>450</v>
      </c>
      <c r="K4878" s="14"/>
      <c r="L4878" s="18">
        <f t="shared" si="231"/>
        <v>450</v>
      </c>
      <c r="M4878" s="14"/>
      <c r="N4878" s="23"/>
      <c r="O4878" s="18">
        <f t="shared" si="232"/>
        <v>0</v>
      </c>
      <c r="P4878" s="16">
        <f t="shared" si="233"/>
        <v>450</v>
      </c>
    </row>
    <row r="4879" spans="2:16" ht="25.5">
      <c r="B4879" s="400"/>
      <c r="D4879" s="434"/>
      <c r="F4879" s="103" t="s">
        <v>6236</v>
      </c>
      <c r="H4879" s="214" t="s">
        <v>6236</v>
      </c>
      <c r="J4879" s="46"/>
      <c r="K4879" s="14"/>
      <c r="L4879" s="18">
        <f t="shared" si="231"/>
        <v>0</v>
      </c>
      <c r="M4879" s="14"/>
      <c r="N4879" s="23"/>
      <c r="O4879" s="18">
        <f t="shared" si="232"/>
        <v>0</v>
      </c>
      <c r="P4879" s="16">
        <f t="shared" si="233"/>
        <v>0</v>
      </c>
    </row>
    <row r="4880" spans="2:16">
      <c r="B4880" s="400"/>
      <c r="D4880" s="434"/>
      <c r="F4880" s="103" t="s">
        <v>6236</v>
      </c>
      <c r="H4880" s="214" t="s">
        <v>9166</v>
      </c>
      <c r="J4880" s="46">
        <v>655</v>
      </c>
      <c r="K4880" s="14"/>
      <c r="L4880" s="18">
        <f t="shared" si="231"/>
        <v>655</v>
      </c>
      <c r="M4880" s="14"/>
      <c r="N4880" s="23"/>
      <c r="O4880" s="18">
        <f t="shared" si="232"/>
        <v>0</v>
      </c>
      <c r="P4880" s="16">
        <f t="shared" si="233"/>
        <v>655</v>
      </c>
    </row>
    <row r="4881" spans="2:16" ht="25.5">
      <c r="B4881" s="400"/>
      <c r="D4881" s="434"/>
      <c r="F4881" s="103" t="s">
        <v>6237</v>
      </c>
      <c r="H4881" s="214" t="s">
        <v>9167</v>
      </c>
      <c r="J4881" s="46"/>
      <c r="K4881" s="14"/>
      <c r="L4881" s="18">
        <f t="shared" si="231"/>
        <v>0</v>
      </c>
      <c r="M4881" s="14"/>
      <c r="N4881" s="23"/>
      <c r="O4881" s="18">
        <f t="shared" si="232"/>
        <v>0</v>
      </c>
      <c r="P4881" s="16">
        <f t="shared" si="233"/>
        <v>0</v>
      </c>
    </row>
    <row r="4882" spans="2:16" ht="25.5">
      <c r="B4882" s="400"/>
      <c r="D4882" s="434"/>
      <c r="F4882" s="103" t="s">
        <v>6237</v>
      </c>
      <c r="H4882" s="214" t="s">
        <v>6237</v>
      </c>
      <c r="J4882" s="46"/>
      <c r="K4882" s="14"/>
      <c r="L4882" s="18">
        <f t="shared" si="231"/>
        <v>0</v>
      </c>
      <c r="M4882" s="14"/>
      <c r="N4882" s="23"/>
      <c r="O4882" s="18">
        <f t="shared" si="232"/>
        <v>0</v>
      </c>
      <c r="P4882" s="16">
        <f t="shared" si="233"/>
        <v>0</v>
      </c>
    </row>
    <row r="4883" spans="2:16" ht="25.5">
      <c r="B4883" s="400"/>
      <c r="D4883" s="434"/>
      <c r="F4883" s="103" t="s">
        <v>6238</v>
      </c>
      <c r="H4883" s="214" t="s">
        <v>9168</v>
      </c>
      <c r="J4883" s="46"/>
      <c r="K4883" s="14"/>
      <c r="L4883" s="18">
        <f t="shared" si="231"/>
        <v>0</v>
      </c>
      <c r="M4883" s="14"/>
      <c r="N4883" s="23"/>
      <c r="O4883" s="18">
        <f t="shared" si="232"/>
        <v>0</v>
      </c>
      <c r="P4883" s="16">
        <f t="shared" si="233"/>
        <v>0</v>
      </c>
    </row>
    <row r="4884" spans="2:16" ht="38.25">
      <c r="B4884" s="400"/>
      <c r="D4884" s="434"/>
      <c r="F4884" s="103" t="s">
        <v>6238</v>
      </c>
      <c r="H4884" s="214" t="s">
        <v>6238</v>
      </c>
      <c r="J4884" s="46"/>
      <c r="K4884" s="14"/>
      <c r="L4884" s="18">
        <f t="shared" si="231"/>
        <v>0</v>
      </c>
      <c r="M4884" s="14"/>
      <c r="N4884" s="23"/>
      <c r="O4884" s="18">
        <f t="shared" si="232"/>
        <v>0</v>
      </c>
      <c r="P4884" s="16">
        <f t="shared" si="233"/>
        <v>0</v>
      </c>
    </row>
    <row r="4885" spans="2:16" ht="25.5">
      <c r="B4885" s="400"/>
      <c r="D4885" s="434"/>
      <c r="F4885" s="103" t="s">
        <v>6239</v>
      </c>
      <c r="H4885" s="214" t="s">
        <v>9169</v>
      </c>
      <c r="J4885" s="46">
        <v>890</v>
      </c>
      <c r="K4885" s="14"/>
      <c r="L4885" s="18">
        <f t="shared" si="231"/>
        <v>890</v>
      </c>
      <c r="M4885" s="14"/>
      <c r="N4885" s="23"/>
      <c r="O4885" s="18">
        <f t="shared" si="232"/>
        <v>0</v>
      </c>
      <c r="P4885" s="16">
        <f t="shared" si="233"/>
        <v>890</v>
      </c>
    </row>
    <row r="4886" spans="2:16" ht="25.5">
      <c r="B4886" s="400"/>
      <c r="D4886" s="434"/>
      <c r="F4886" s="103" t="s">
        <v>6239</v>
      </c>
      <c r="H4886" s="214" t="s">
        <v>9170</v>
      </c>
      <c r="J4886" s="46"/>
      <c r="K4886" s="14"/>
      <c r="L4886" s="18">
        <f t="shared" si="231"/>
        <v>0</v>
      </c>
      <c r="M4886" s="14"/>
      <c r="N4886" s="23"/>
      <c r="O4886" s="18">
        <f t="shared" si="232"/>
        <v>0</v>
      </c>
      <c r="P4886" s="16">
        <f t="shared" si="233"/>
        <v>0</v>
      </c>
    </row>
    <row r="4887" spans="2:16" ht="25.5">
      <c r="B4887" s="400"/>
      <c r="D4887" s="434"/>
      <c r="F4887" s="103" t="s">
        <v>6239</v>
      </c>
      <c r="H4887" s="214" t="s">
        <v>9171</v>
      </c>
      <c r="J4887" s="46"/>
      <c r="K4887" s="14"/>
      <c r="L4887" s="18">
        <f t="shared" si="231"/>
        <v>0</v>
      </c>
      <c r="M4887" s="14">
        <v>500</v>
      </c>
      <c r="N4887" s="23"/>
      <c r="O4887" s="18">
        <f t="shared" si="232"/>
        <v>500</v>
      </c>
      <c r="P4887" s="16">
        <f t="shared" si="233"/>
        <v>500</v>
      </c>
    </row>
    <row r="4888" spans="2:16" ht="25.5">
      <c r="B4888" s="400"/>
      <c r="D4888" s="434"/>
      <c r="F4888" s="103" t="s">
        <v>6239</v>
      </c>
      <c r="H4888" s="214" t="s">
        <v>6239</v>
      </c>
      <c r="J4888" s="46"/>
      <c r="K4888" s="14"/>
      <c r="L4888" s="18">
        <f t="shared" si="231"/>
        <v>0</v>
      </c>
      <c r="M4888" s="14"/>
      <c r="N4888" s="23"/>
      <c r="O4888" s="18">
        <f t="shared" si="232"/>
        <v>0</v>
      </c>
      <c r="P4888" s="16">
        <f t="shared" si="233"/>
        <v>0</v>
      </c>
    </row>
    <row r="4889" spans="2:16" ht="25.5">
      <c r="B4889" s="400"/>
      <c r="D4889" s="434"/>
      <c r="F4889" s="103" t="s">
        <v>6240</v>
      </c>
      <c r="H4889" s="214" t="s">
        <v>9172</v>
      </c>
      <c r="J4889" s="46">
        <v>780</v>
      </c>
      <c r="K4889" s="14"/>
      <c r="L4889" s="18">
        <f t="shared" si="231"/>
        <v>780</v>
      </c>
      <c r="M4889" s="14"/>
      <c r="N4889" s="23"/>
      <c r="O4889" s="18">
        <f t="shared" si="232"/>
        <v>0</v>
      </c>
      <c r="P4889" s="16">
        <f t="shared" si="233"/>
        <v>780</v>
      </c>
    </row>
    <row r="4890" spans="2:16" ht="25.5">
      <c r="B4890" s="400"/>
      <c r="D4890" s="434"/>
      <c r="F4890" s="103" t="s">
        <v>6241</v>
      </c>
      <c r="H4890" s="214" t="s">
        <v>9173</v>
      </c>
      <c r="J4890" s="46"/>
      <c r="K4890" s="14"/>
      <c r="L4890" s="18">
        <f t="shared" ref="L4890:L4953" si="234">+J4890+K4890</f>
        <v>0</v>
      </c>
      <c r="M4890" s="14"/>
      <c r="N4890" s="23"/>
      <c r="O4890" s="18">
        <f t="shared" ref="O4890:O4953" si="235">+N4890+M4890</f>
        <v>0</v>
      </c>
      <c r="P4890" s="16">
        <f t="shared" si="233"/>
        <v>0</v>
      </c>
    </row>
    <row r="4891" spans="2:16">
      <c r="B4891" s="400"/>
      <c r="D4891" s="434"/>
      <c r="F4891" s="103" t="s">
        <v>6241</v>
      </c>
      <c r="H4891" s="214" t="s">
        <v>6241</v>
      </c>
      <c r="J4891" s="46"/>
      <c r="K4891" s="14"/>
      <c r="L4891" s="18">
        <f t="shared" si="234"/>
        <v>0</v>
      </c>
      <c r="M4891" s="14"/>
      <c r="N4891" s="23"/>
      <c r="O4891" s="18">
        <f t="shared" si="235"/>
        <v>0</v>
      </c>
      <c r="P4891" s="16">
        <f t="shared" ref="P4891:P4954" si="236">+L4891+O4891</f>
        <v>0</v>
      </c>
    </row>
    <row r="4892" spans="2:16">
      <c r="B4892" s="400"/>
      <c r="D4892" s="434"/>
      <c r="F4892" s="103" t="s">
        <v>6241</v>
      </c>
      <c r="H4892" s="214" t="s">
        <v>9174</v>
      </c>
      <c r="J4892" s="46"/>
      <c r="K4892" s="14"/>
      <c r="L4892" s="18">
        <f t="shared" si="234"/>
        <v>0</v>
      </c>
      <c r="M4892" s="14"/>
      <c r="N4892" s="23"/>
      <c r="O4892" s="18">
        <f t="shared" si="235"/>
        <v>0</v>
      </c>
      <c r="P4892" s="16">
        <f t="shared" si="236"/>
        <v>0</v>
      </c>
    </row>
    <row r="4893" spans="2:16">
      <c r="B4893" s="400"/>
      <c r="D4893" s="434"/>
      <c r="F4893" s="103" t="s">
        <v>6241</v>
      </c>
      <c r="H4893" s="214" t="s">
        <v>9175</v>
      </c>
      <c r="J4893" s="46"/>
      <c r="K4893" s="14"/>
      <c r="L4893" s="18">
        <f t="shared" si="234"/>
        <v>0</v>
      </c>
      <c r="M4893" s="14"/>
      <c r="N4893" s="23"/>
      <c r="O4893" s="18">
        <f t="shared" si="235"/>
        <v>0</v>
      </c>
      <c r="P4893" s="16">
        <f t="shared" si="236"/>
        <v>0</v>
      </c>
    </row>
    <row r="4894" spans="2:16" ht="25.5">
      <c r="B4894" s="400"/>
      <c r="D4894" s="434"/>
      <c r="F4894" s="103" t="s">
        <v>6241</v>
      </c>
      <c r="H4894" s="214" t="s">
        <v>9176</v>
      </c>
      <c r="J4894" s="46">
        <v>270</v>
      </c>
      <c r="K4894" s="14"/>
      <c r="L4894" s="18">
        <f t="shared" si="234"/>
        <v>270</v>
      </c>
      <c r="M4894" s="14"/>
      <c r="N4894" s="23"/>
      <c r="O4894" s="18">
        <f t="shared" si="235"/>
        <v>0</v>
      </c>
      <c r="P4894" s="16">
        <f t="shared" si="236"/>
        <v>270</v>
      </c>
    </row>
    <row r="4895" spans="2:16" ht="25.5">
      <c r="B4895" s="400"/>
      <c r="D4895" s="434"/>
      <c r="F4895" s="103" t="s">
        <v>6242</v>
      </c>
      <c r="H4895" s="214" t="s">
        <v>9177</v>
      </c>
      <c r="J4895" s="46">
        <v>400</v>
      </c>
      <c r="K4895" s="14"/>
      <c r="L4895" s="18">
        <f t="shared" si="234"/>
        <v>400</v>
      </c>
      <c r="M4895" s="14"/>
      <c r="N4895" s="23"/>
      <c r="O4895" s="18">
        <f t="shared" si="235"/>
        <v>0</v>
      </c>
      <c r="P4895" s="16">
        <f t="shared" si="236"/>
        <v>400</v>
      </c>
    </row>
    <row r="4896" spans="2:16">
      <c r="B4896" s="400"/>
      <c r="D4896" s="434"/>
      <c r="F4896" s="103" t="s">
        <v>6242</v>
      </c>
      <c r="H4896" s="214" t="s">
        <v>6242</v>
      </c>
      <c r="J4896" s="46"/>
      <c r="K4896" s="14"/>
      <c r="L4896" s="18">
        <f t="shared" si="234"/>
        <v>0</v>
      </c>
      <c r="M4896" s="14"/>
      <c r="N4896" s="23"/>
      <c r="O4896" s="18">
        <f t="shared" si="235"/>
        <v>0</v>
      </c>
      <c r="P4896" s="16">
        <f t="shared" si="236"/>
        <v>0</v>
      </c>
    </row>
    <row r="4897" spans="2:16" ht="25.5">
      <c r="B4897" s="400"/>
      <c r="D4897" s="434"/>
      <c r="F4897" s="103" t="s">
        <v>6243</v>
      </c>
      <c r="H4897" s="214" t="s">
        <v>6243</v>
      </c>
      <c r="J4897" s="46"/>
      <c r="K4897" s="14"/>
      <c r="L4897" s="18">
        <f t="shared" si="234"/>
        <v>0</v>
      </c>
      <c r="M4897" s="14"/>
      <c r="N4897" s="23"/>
      <c r="O4897" s="18">
        <f t="shared" si="235"/>
        <v>0</v>
      </c>
      <c r="P4897" s="16">
        <f t="shared" si="236"/>
        <v>0</v>
      </c>
    </row>
    <row r="4898" spans="2:16" ht="25.5">
      <c r="B4898" s="400"/>
      <c r="D4898" s="434"/>
      <c r="F4898" s="103" t="s">
        <v>6244</v>
      </c>
      <c r="H4898" s="214" t="s">
        <v>6244</v>
      </c>
      <c r="J4898" s="46">
        <v>158</v>
      </c>
      <c r="K4898" s="14"/>
      <c r="L4898" s="18">
        <f t="shared" si="234"/>
        <v>158</v>
      </c>
      <c r="M4898" s="14"/>
      <c r="N4898" s="23"/>
      <c r="O4898" s="18">
        <f t="shared" si="235"/>
        <v>0</v>
      </c>
      <c r="P4898" s="16">
        <f t="shared" si="236"/>
        <v>158</v>
      </c>
    </row>
    <row r="4899" spans="2:16" ht="25.5">
      <c r="B4899" s="400"/>
      <c r="D4899" s="434"/>
      <c r="F4899" s="103" t="s">
        <v>6245</v>
      </c>
      <c r="H4899" s="214" t="s">
        <v>9178</v>
      </c>
      <c r="J4899" s="46">
        <v>250</v>
      </c>
      <c r="K4899" s="14"/>
      <c r="L4899" s="18">
        <f t="shared" si="234"/>
        <v>250</v>
      </c>
      <c r="M4899" s="14"/>
      <c r="N4899" s="23"/>
      <c r="O4899" s="18">
        <f t="shared" si="235"/>
        <v>0</v>
      </c>
      <c r="P4899" s="16">
        <f t="shared" si="236"/>
        <v>250</v>
      </c>
    </row>
    <row r="4900" spans="2:16" ht="25.5">
      <c r="B4900" s="400"/>
      <c r="D4900" s="434"/>
      <c r="F4900" s="103" t="s">
        <v>6245</v>
      </c>
      <c r="H4900" s="214" t="s">
        <v>6245</v>
      </c>
      <c r="J4900" s="46">
        <v>580</v>
      </c>
      <c r="K4900" s="14"/>
      <c r="L4900" s="18">
        <f t="shared" si="234"/>
        <v>580</v>
      </c>
      <c r="M4900" s="14"/>
      <c r="N4900" s="23"/>
      <c r="O4900" s="18">
        <f t="shared" si="235"/>
        <v>0</v>
      </c>
      <c r="P4900" s="16">
        <f t="shared" si="236"/>
        <v>580</v>
      </c>
    </row>
    <row r="4901" spans="2:16" ht="25.5">
      <c r="B4901" s="400"/>
      <c r="D4901" s="434"/>
      <c r="F4901" s="103" t="s">
        <v>6246</v>
      </c>
      <c r="H4901" s="214" t="s">
        <v>9179</v>
      </c>
      <c r="J4901" s="46">
        <v>406</v>
      </c>
      <c r="K4901" s="14"/>
      <c r="L4901" s="18">
        <f t="shared" si="234"/>
        <v>406</v>
      </c>
      <c r="M4901" s="14"/>
      <c r="N4901" s="23"/>
      <c r="O4901" s="18">
        <f t="shared" si="235"/>
        <v>0</v>
      </c>
      <c r="P4901" s="16">
        <f t="shared" si="236"/>
        <v>406</v>
      </c>
    </row>
    <row r="4902" spans="2:16" ht="25.5">
      <c r="B4902" s="400"/>
      <c r="D4902" s="434"/>
      <c r="F4902" s="103" t="s">
        <v>6246</v>
      </c>
      <c r="H4902" s="214" t="s">
        <v>9180</v>
      </c>
      <c r="J4902" s="46">
        <v>400</v>
      </c>
      <c r="K4902" s="14"/>
      <c r="L4902" s="18">
        <f t="shared" si="234"/>
        <v>400</v>
      </c>
      <c r="M4902" s="14"/>
      <c r="N4902" s="23"/>
      <c r="O4902" s="18">
        <f t="shared" si="235"/>
        <v>0</v>
      </c>
      <c r="P4902" s="16">
        <f t="shared" si="236"/>
        <v>400</v>
      </c>
    </row>
    <row r="4903" spans="2:16" ht="25.5">
      <c r="B4903" s="400"/>
      <c r="D4903" s="434"/>
      <c r="F4903" s="103" t="s">
        <v>6246</v>
      </c>
      <c r="H4903" s="214" t="s">
        <v>9181</v>
      </c>
      <c r="J4903" s="46"/>
      <c r="K4903" s="14"/>
      <c r="L4903" s="18">
        <f t="shared" si="234"/>
        <v>0</v>
      </c>
      <c r="M4903" s="14"/>
      <c r="N4903" s="23"/>
      <c r="O4903" s="18">
        <f t="shared" si="235"/>
        <v>0</v>
      </c>
      <c r="P4903" s="16">
        <f t="shared" si="236"/>
        <v>0</v>
      </c>
    </row>
    <row r="4904" spans="2:16" ht="25.5">
      <c r="B4904" s="400"/>
      <c r="D4904" s="434"/>
      <c r="F4904" s="103" t="s">
        <v>6246</v>
      </c>
      <c r="H4904" s="214" t="s">
        <v>9182</v>
      </c>
      <c r="J4904" s="46">
        <v>700</v>
      </c>
      <c r="K4904" s="14"/>
      <c r="L4904" s="18">
        <f t="shared" si="234"/>
        <v>700</v>
      </c>
      <c r="M4904" s="14"/>
      <c r="N4904" s="23"/>
      <c r="O4904" s="18">
        <f t="shared" si="235"/>
        <v>0</v>
      </c>
      <c r="P4904" s="16">
        <f t="shared" si="236"/>
        <v>700</v>
      </c>
    </row>
    <row r="4905" spans="2:16" ht="25.5">
      <c r="B4905" s="400"/>
      <c r="D4905" s="434"/>
      <c r="F4905" s="103" t="s">
        <v>6247</v>
      </c>
      <c r="H4905" s="214" t="s">
        <v>6247</v>
      </c>
      <c r="J4905" s="46">
        <v>451</v>
      </c>
      <c r="K4905" s="14"/>
      <c r="L4905" s="18">
        <f t="shared" si="234"/>
        <v>451</v>
      </c>
      <c r="M4905" s="14"/>
      <c r="N4905" s="23"/>
      <c r="O4905" s="18">
        <f t="shared" si="235"/>
        <v>0</v>
      </c>
      <c r="P4905" s="16">
        <f t="shared" si="236"/>
        <v>451</v>
      </c>
    </row>
    <row r="4906" spans="2:16">
      <c r="B4906" s="400"/>
      <c r="D4906" s="434"/>
      <c r="F4906" s="103" t="s">
        <v>6248</v>
      </c>
      <c r="H4906" s="214" t="s">
        <v>6248</v>
      </c>
      <c r="J4906" s="46"/>
      <c r="K4906" s="14"/>
      <c r="L4906" s="18">
        <f t="shared" si="234"/>
        <v>0</v>
      </c>
      <c r="M4906" s="14"/>
      <c r="N4906" s="23"/>
      <c r="O4906" s="18">
        <f t="shared" si="235"/>
        <v>0</v>
      </c>
      <c r="P4906" s="16">
        <f t="shared" si="236"/>
        <v>0</v>
      </c>
    </row>
    <row r="4907" spans="2:16" ht="25.5">
      <c r="B4907" s="400"/>
      <c r="D4907" s="434"/>
      <c r="F4907" s="103" t="s">
        <v>6249</v>
      </c>
      <c r="H4907" s="214" t="s">
        <v>9183</v>
      </c>
      <c r="J4907" s="46"/>
      <c r="K4907" s="14"/>
      <c r="L4907" s="18">
        <f t="shared" si="234"/>
        <v>0</v>
      </c>
      <c r="M4907" s="14"/>
      <c r="N4907" s="23"/>
      <c r="O4907" s="18">
        <f t="shared" si="235"/>
        <v>0</v>
      </c>
      <c r="P4907" s="16">
        <f t="shared" si="236"/>
        <v>0</v>
      </c>
    </row>
    <row r="4908" spans="2:16" ht="25.5">
      <c r="B4908" s="400"/>
      <c r="D4908" s="434"/>
      <c r="F4908" s="103" t="s">
        <v>6249</v>
      </c>
      <c r="H4908" s="214" t="s">
        <v>9184</v>
      </c>
      <c r="J4908" s="46">
        <v>330</v>
      </c>
      <c r="K4908" s="14"/>
      <c r="L4908" s="18">
        <f t="shared" si="234"/>
        <v>330</v>
      </c>
      <c r="M4908" s="14"/>
      <c r="N4908" s="23"/>
      <c r="O4908" s="18">
        <f t="shared" si="235"/>
        <v>0</v>
      </c>
      <c r="P4908" s="16">
        <f t="shared" si="236"/>
        <v>330</v>
      </c>
    </row>
    <row r="4909" spans="2:16" ht="25.5">
      <c r="B4909" s="400"/>
      <c r="D4909" s="434"/>
      <c r="F4909" s="103" t="s">
        <v>6249</v>
      </c>
      <c r="H4909" s="214" t="s">
        <v>9185</v>
      </c>
      <c r="J4909" s="46"/>
      <c r="K4909" s="14"/>
      <c r="L4909" s="18">
        <f t="shared" si="234"/>
        <v>0</v>
      </c>
      <c r="M4909" s="14"/>
      <c r="N4909" s="23"/>
      <c r="O4909" s="18">
        <f t="shared" si="235"/>
        <v>0</v>
      </c>
      <c r="P4909" s="16">
        <f t="shared" si="236"/>
        <v>0</v>
      </c>
    </row>
    <row r="4910" spans="2:16" ht="25.5">
      <c r="B4910" s="400"/>
      <c r="D4910" s="434"/>
      <c r="F4910" s="103" t="s">
        <v>6249</v>
      </c>
      <c r="H4910" s="214" t="s">
        <v>6249</v>
      </c>
      <c r="J4910" s="46"/>
      <c r="K4910" s="14"/>
      <c r="L4910" s="18">
        <f t="shared" si="234"/>
        <v>0</v>
      </c>
      <c r="M4910" s="14"/>
      <c r="N4910" s="23"/>
      <c r="O4910" s="18">
        <f t="shared" si="235"/>
        <v>0</v>
      </c>
      <c r="P4910" s="16">
        <f t="shared" si="236"/>
        <v>0</v>
      </c>
    </row>
    <row r="4911" spans="2:16" ht="25.5">
      <c r="B4911" s="400"/>
      <c r="D4911" s="434"/>
      <c r="F4911" s="103" t="s">
        <v>6250</v>
      </c>
      <c r="H4911" s="214" t="s">
        <v>9186</v>
      </c>
      <c r="J4911" s="46"/>
      <c r="K4911" s="14"/>
      <c r="L4911" s="18">
        <f t="shared" si="234"/>
        <v>0</v>
      </c>
      <c r="M4911" s="14"/>
      <c r="N4911" s="23"/>
      <c r="O4911" s="18">
        <f t="shared" si="235"/>
        <v>0</v>
      </c>
      <c r="P4911" s="16">
        <f t="shared" si="236"/>
        <v>0</v>
      </c>
    </row>
    <row r="4912" spans="2:16" ht="25.5">
      <c r="B4912" s="400"/>
      <c r="D4912" s="434"/>
      <c r="F4912" s="103" t="s">
        <v>6250</v>
      </c>
      <c r="H4912" s="214" t="s">
        <v>6250</v>
      </c>
      <c r="J4912" s="46">
        <v>210</v>
      </c>
      <c r="K4912" s="14"/>
      <c r="L4912" s="18">
        <f t="shared" si="234"/>
        <v>210</v>
      </c>
      <c r="M4912" s="14"/>
      <c r="N4912" s="23"/>
      <c r="O4912" s="18">
        <f t="shared" si="235"/>
        <v>0</v>
      </c>
      <c r="P4912" s="16">
        <f t="shared" si="236"/>
        <v>210</v>
      </c>
    </row>
    <row r="4913" spans="2:16" ht="25.5">
      <c r="B4913" s="400"/>
      <c r="D4913" s="434"/>
      <c r="F4913" s="103" t="s">
        <v>6251</v>
      </c>
      <c r="H4913" s="214" t="s">
        <v>9187</v>
      </c>
      <c r="J4913" s="46">
        <v>500</v>
      </c>
      <c r="K4913" s="14"/>
      <c r="L4913" s="18">
        <f t="shared" si="234"/>
        <v>500</v>
      </c>
      <c r="M4913" s="14"/>
      <c r="N4913" s="23"/>
      <c r="O4913" s="18">
        <f t="shared" si="235"/>
        <v>0</v>
      </c>
      <c r="P4913" s="16">
        <f t="shared" si="236"/>
        <v>500</v>
      </c>
    </row>
    <row r="4914" spans="2:16" ht="25.5">
      <c r="B4914" s="400"/>
      <c r="D4914" s="434"/>
      <c r="F4914" s="103" t="s">
        <v>6251</v>
      </c>
      <c r="H4914" s="214" t="s">
        <v>6251</v>
      </c>
      <c r="J4914" s="46"/>
      <c r="K4914" s="14"/>
      <c r="L4914" s="18">
        <f t="shared" si="234"/>
        <v>0</v>
      </c>
      <c r="M4914" s="14">
        <v>500</v>
      </c>
      <c r="N4914" s="23"/>
      <c r="O4914" s="18">
        <f t="shared" si="235"/>
        <v>500</v>
      </c>
      <c r="P4914" s="16">
        <f t="shared" si="236"/>
        <v>500</v>
      </c>
    </row>
    <row r="4915" spans="2:16" ht="25.5">
      <c r="B4915" s="400"/>
      <c r="D4915" s="434"/>
      <c r="F4915" s="103" t="s">
        <v>6252</v>
      </c>
      <c r="H4915" s="214" t="s">
        <v>9188</v>
      </c>
      <c r="J4915" s="46"/>
      <c r="K4915" s="14"/>
      <c r="L4915" s="18">
        <f t="shared" si="234"/>
        <v>0</v>
      </c>
      <c r="M4915" s="14">
        <v>310</v>
      </c>
      <c r="N4915" s="23"/>
      <c r="O4915" s="18">
        <f t="shared" si="235"/>
        <v>310</v>
      </c>
      <c r="P4915" s="16">
        <f t="shared" si="236"/>
        <v>310</v>
      </c>
    </row>
    <row r="4916" spans="2:16">
      <c r="B4916" s="400"/>
      <c r="D4916" s="434"/>
      <c r="F4916" s="103" t="s">
        <v>6252</v>
      </c>
      <c r="H4916" s="214" t="s">
        <v>6252</v>
      </c>
      <c r="J4916" s="46"/>
      <c r="K4916" s="14"/>
      <c r="L4916" s="18">
        <f t="shared" si="234"/>
        <v>0</v>
      </c>
      <c r="M4916" s="14">
        <v>500</v>
      </c>
      <c r="N4916" s="23"/>
      <c r="O4916" s="18">
        <f t="shared" si="235"/>
        <v>500</v>
      </c>
      <c r="P4916" s="16">
        <f t="shared" si="236"/>
        <v>500</v>
      </c>
    </row>
    <row r="4917" spans="2:16">
      <c r="B4917" s="400"/>
      <c r="D4917" s="434"/>
      <c r="F4917" s="103" t="s">
        <v>6253</v>
      </c>
      <c r="H4917" s="214" t="s">
        <v>9189</v>
      </c>
      <c r="J4917" s="46">
        <v>255</v>
      </c>
      <c r="K4917" s="14"/>
      <c r="L4917" s="18">
        <f t="shared" si="234"/>
        <v>255</v>
      </c>
      <c r="M4917" s="14"/>
      <c r="N4917" s="23"/>
      <c r="O4917" s="18">
        <f t="shared" si="235"/>
        <v>0</v>
      </c>
      <c r="P4917" s="16">
        <f t="shared" si="236"/>
        <v>255</v>
      </c>
    </row>
    <row r="4918" spans="2:16" ht="25.5">
      <c r="B4918" s="400"/>
      <c r="D4918" s="434"/>
      <c r="F4918" s="103" t="s">
        <v>6253</v>
      </c>
      <c r="H4918" s="214" t="s">
        <v>6253</v>
      </c>
      <c r="J4918" s="46">
        <v>440</v>
      </c>
      <c r="K4918" s="14"/>
      <c r="L4918" s="18">
        <f t="shared" si="234"/>
        <v>440</v>
      </c>
      <c r="M4918" s="14"/>
      <c r="N4918" s="23"/>
      <c r="O4918" s="18">
        <f t="shared" si="235"/>
        <v>0</v>
      </c>
      <c r="P4918" s="16">
        <f t="shared" si="236"/>
        <v>440</v>
      </c>
    </row>
    <row r="4919" spans="2:16" ht="25.5">
      <c r="B4919" s="400"/>
      <c r="D4919" s="434"/>
      <c r="F4919" s="103" t="s">
        <v>6253</v>
      </c>
      <c r="H4919" s="214" t="s">
        <v>9190</v>
      </c>
      <c r="J4919" s="46"/>
      <c r="K4919" s="14"/>
      <c r="L4919" s="18">
        <f t="shared" si="234"/>
        <v>0</v>
      </c>
      <c r="M4919" s="14"/>
      <c r="N4919" s="23"/>
      <c r="O4919" s="18">
        <f t="shared" si="235"/>
        <v>0</v>
      </c>
      <c r="P4919" s="16">
        <f t="shared" si="236"/>
        <v>0</v>
      </c>
    </row>
    <row r="4920" spans="2:16" ht="25.5">
      <c r="B4920" s="400"/>
      <c r="D4920" s="434"/>
      <c r="F4920" s="103" t="s">
        <v>6254</v>
      </c>
      <c r="H4920" s="214" t="s">
        <v>6254</v>
      </c>
      <c r="J4920" s="46">
        <v>1000</v>
      </c>
      <c r="K4920" s="14"/>
      <c r="L4920" s="18">
        <f t="shared" si="234"/>
        <v>1000</v>
      </c>
      <c r="M4920" s="14"/>
      <c r="N4920" s="23"/>
      <c r="O4920" s="18">
        <f t="shared" si="235"/>
        <v>0</v>
      </c>
      <c r="P4920" s="16">
        <f t="shared" si="236"/>
        <v>1000</v>
      </c>
    </row>
    <row r="4921" spans="2:16" ht="25.5">
      <c r="B4921" s="400"/>
      <c r="D4921" s="434"/>
      <c r="F4921" s="103" t="s">
        <v>6254</v>
      </c>
      <c r="H4921" s="214" t="s">
        <v>9191</v>
      </c>
      <c r="J4921" s="46"/>
      <c r="K4921" s="14"/>
      <c r="L4921" s="18">
        <f t="shared" si="234"/>
        <v>0</v>
      </c>
      <c r="M4921" s="14">
        <v>450</v>
      </c>
      <c r="N4921" s="23"/>
      <c r="O4921" s="18">
        <f t="shared" si="235"/>
        <v>450</v>
      </c>
      <c r="P4921" s="16">
        <f t="shared" si="236"/>
        <v>450</v>
      </c>
    </row>
    <row r="4922" spans="2:16" ht="25.5">
      <c r="B4922" s="400"/>
      <c r="D4922" s="434"/>
      <c r="F4922" s="103" t="s">
        <v>6255</v>
      </c>
      <c r="H4922" s="214" t="s">
        <v>6255</v>
      </c>
      <c r="J4922" s="46"/>
      <c r="K4922" s="14"/>
      <c r="L4922" s="18">
        <f t="shared" si="234"/>
        <v>0</v>
      </c>
      <c r="M4922" s="14"/>
      <c r="N4922" s="23"/>
      <c r="O4922" s="18">
        <f t="shared" si="235"/>
        <v>0</v>
      </c>
      <c r="P4922" s="16">
        <f t="shared" si="236"/>
        <v>0</v>
      </c>
    </row>
    <row r="4923" spans="2:16" ht="25.5">
      <c r="B4923" s="400"/>
      <c r="D4923" s="434"/>
      <c r="F4923" s="103" t="s">
        <v>6256</v>
      </c>
      <c r="H4923" s="214" t="s">
        <v>6256</v>
      </c>
      <c r="J4923" s="46">
        <v>550</v>
      </c>
      <c r="K4923" s="14"/>
      <c r="L4923" s="18">
        <f t="shared" si="234"/>
        <v>550</v>
      </c>
      <c r="M4923" s="14"/>
      <c r="N4923" s="23"/>
      <c r="O4923" s="18">
        <f t="shared" si="235"/>
        <v>0</v>
      </c>
      <c r="P4923" s="16">
        <f t="shared" si="236"/>
        <v>550</v>
      </c>
    </row>
    <row r="4924" spans="2:16" ht="25.5">
      <c r="B4924" s="400"/>
      <c r="D4924" s="434"/>
      <c r="F4924" s="103" t="s">
        <v>6257</v>
      </c>
      <c r="H4924" s="214" t="s">
        <v>9192</v>
      </c>
      <c r="J4924" s="46">
        <v>780</v>
      </c>
      <c r="K4924" s="14"/>
      <c r="L4924" s="18">
        <f t="shared" si="234"/>
        <v>780</v>
      </c>
      <c r="M4924" s="14"/>
      <c r="N4924" s="23"/>
      <c r="O4924" s="18">
        <f t="shared" si="235"/>
        <v>0</v>
      </c>
      <c r="P4924" s="16">
        <f t="shared" si="236"/>
        <v>780</v>
      </c>
    </row>
    <row r="4925" spans="2:16" ht="25.5">
      <c r="B4925" s="400"/>
      <c r="D4925" s="434"/>
      <c r="F4925" s="103" t="s">
        <v>6257</v>
      </c>
      <c r="H4925" s="214" t="s">
        <v>6257</v>
      </c>
      <c r="J4925" s="46"/>
      <c r="K4925" s="14"/>
      <c r="L4925" s="18">
        <f t="shared" si="234"/>
        <v>0</v>
      </c>
      <c r="M4925" s="14"/>
      <c r="N4925" s="23"/>
      <c r="O4925" s="18">
        <f t="shared" si="235"/>
        <v>0</v>
      </c>
      <c r="P4925" s="16">
        <f t="shared" si="236"/>
        <v>0</v>
      </c>
    </row>
    <row r="4926" spans="2:16" ht="25.5">
      <c r="B4926" s="400"/>
      <c r="D4926" s="434"/>
      <c r="F4926" s="103" t="s">
        <v>6258</v>
      </c>
      <c r="H4926" s="214" t="s">
        <v>9193</v>
      </c>
      <c r="J4926" s="46"/>
      <c r="K4926" s="14"/>
      <c r="L4926" s="18">
        <f t="shared" si="234"/>
        <v>0</v>
      </c>
      <c r="M4926" s="14">
        <v>326</v>
      </c>
      <c r="N4926" s="23"/>
      <c r="O4926" s="18">
        <f t="shared" si="235"/>
        <v>326</v>
      </c>
      <c r="P4926" s="16">
        <f t="shared" si="236"/>
        <v>326</v>
      </c>
    </row>
    <row r="4927" spans="2:16" ht="25.5">
      <c r="B4927" s="400"/>
      <c r="D4927" s="434"/>
      <c r="F4927" s="103" t="s">
        <v>6258</v>
      </c>
      <c r="H4927" s="214" t="s">
        <v>6258</v>
      </c>
      <c r="J4927" s="46"/>
      <c r="K4927" s="14"/>
      <c r="L4927" s="18">
        <f t="shared" si="234"/>
        <v>0</v>
      </c>
      <c r="M4927" s="14"/>
      <c r="N4927" s="23"/>
      <c r="O4927" s="18">
        <f t="shared" si="235"/>
        <v>0</v>
      </c>
      <c r="P4927" s="16">
        <f t="shared" si="236"/>
        <v>0</v>
      </c>
    </row>
    <row r="4928" spans="2:16" ht="25.5">
      <c r="B4928" s="400"/>
      <c r="D4928" s="434"/>
      <c r="F4928" s="103" t="s">
        <v>6259</v>
      </c>
      <c r="H4928" s="214" t="s">
        <v>6259</v>
      </c>
      <c r="J4928" s="46">
        <v>336</v>
      </c>
      <c r="K4928" s="14"/>
      <c r="L4928" s="18">
        <f t="shared" si="234"/>
        <v>336</v>
      </c>
      <c r="M4928" s="14"/>
      <c r="N4928" s="23"/>
      <c r="O4928" s="18">
        <f t="shared" si="235"/>
        <v>0</v>
      </c>
      <c r="P4928" s="16">
        <f t="shared" si="236"/>
        <v>336</v>
      </c>
    </row>
    <row r="4929" spans="2:16">
      <c r="B4929" s="400"/>
      <c r="D4929" s="434"/>
      <c r="F4929" s="103" t="s">
        <v>6260</v>
      </c>
      <c r="H4929" s="214" t="s">
        <v>6260</v>
      </c>
      <c r="J4929" s="46"/>
      <c r="K4929" s="14"/>
      <c r="L4929" s="18">
        <f t="shared" si="234"/>
        <v>0</v>
      </c>
      <c r="M4929" s="14"/>
      <c r="N4929" s="23"/>
      <c r="O4929" s="18">
        <f t="shared" si="235"/>
        <v>0</v>
      </c>
      <c r="P4929" s="16">
        <f t="shared" si="236"/>
        <v>0</v>
      </c>
    </row>
    <row r="4930" spans="2:16">
      <c r="B4930" s="400"/>
      <c r="D4930" s="434"/>
      <c r="F4930" s="103" t="s">
        <v>6261</v>
      </c>
      <c r="H4930" s="214" t="s">
        <v>6261</v>
      </c>
      <c r="J4930" s="46"/>
      <c r="K4930" s="14"/>
      <c r="L4930" s="18">
        <f t="shared" si="234"/>
        <v>0</v>
      </c>
      <c r="M4930" s="14"/>
      <c r="N4930" s="23"/>
      <c r="O4930" s="18">
        <f t="shared" si="235"/>
        <v>0</v>
      </c>
      <c r="P4930" s="16">
        <f t="shared" si="236"/>
        <v>0</v>
      </c>
    </row>
    <row r="4931" spans="2:16">
      <c r="B4931" s="400"/>
      <c r="D4931" s="434"/>
      <c r="F4931" s="103" t="s">
        <v>6262</v>
      </c>
      <c r="H4931" s="214" t="s">
        <v>9194</v>
      </c>
      <c r="J4931" s="46"/>
      <c r="K4931" s="14"/>
      <c r="L4931" s="18">
        <f t="shared" si="234"/>
        <v>0</v>
      </c>
      <c r="M4931" s="14"/>
      <c r="N4931" s="23"/>
      <c r="O4931" s="18">
        <f t="shared" si="235"/>
        <v>0</v>
      </c>
      <c r="P4931" s="16">
        <f t="shared" si="236"/>
        <v>0</v>
      </c>
    </row>
    <row r="4932" spans="2:16" ht="25.5">
      <c r="B4932" s="400"/>
      <c r="D4932" s="434"/>
      <c r="F4932" s="103" t="s">
        <v>6263</v>
      </c>
      <c r="H4932" s="214" t="s">
        <v>6263</v>
      </c>
      <c r="J4932" s="46"/>
      <c r="K4932" s="14"/>
      <c r="L4932" s="18">
        <f t="shared" si="234"/>
        <v>0</v>
      </c>
      <c r="M4932" s="14"/>
      <c r="N4932" s="23"/>
      <c r="O4932" s="18">
        <f t="shared" si="235"/>
        <v>0</v>
      </c>
      <c r="P4932" s="16">
        <f t="shared" si="236"/>
        <v>0</v>
      </c>
    </row>
    <row r="4933" spans="2:16" ht="25.5">
      <c r="B4933" s="400"/>
      <c r="D4933" s="434"/>
      <c r="F4933" s="103" t="s">
        <v>6264</v>
      </c>
      <c r="H4933" s="214" t="s">
        <v>6264</v>
      </c>
      <c r="J4933" s="46"/>
      <c r="K4933" s="14"/>
      <c r="L4933" s="18">
        <f t="shared" si="234"/>
        <v>0</v>
      </c>
      <c r="M4933" s="14"/>
      <c r="N4933" s="23"/>
      <c r="O4933" s="18">
        <f t="shared" si="235"/>
        <v>0</v>
      </c>
      <c r="P4933" s="16">
        <f t="shared" si="236"/>
        <v>0</v>
      </c>
    </row>
    <row r="4934" spans="2:16" ht="25.5">
      <c r="B4934" s="400"/>
      <c r="D4934" s="434"/>
      <c r="F4934" s="103" t="s">
        <v>6265</v>
      </c>
      <c r="H4934" s="214" t="s">
        <v>6265</v>
      </c>
      <c r="J4934" s="46">
        <v>330</v>
      </c>
      <c r="K4934" s="14"/>
      <c r="L4934" s="18">
        <f t="shared" si="234"/>
        <v>330</v>
      </c>
      <c r="M4934" s="14"/>
      <c r="N4934" s="23"/>
      <c r="O4934" s="18">
        <f t="shared" si="235"/>
        <v>0</v>
      </c>
      <c r="P4934" s="16">
        <f t="shared" si="236"/>
        <v>330</v>
      </c>
    </row>
    <row r="4935" spans="2:16">
      <c r="B4935" s="400"/>
      <c r="D4935" s="434"/>
      <c r="F4935" s="103" t="s">
        <v>6266</v>
      </c>
      <c r="H4935" s="214" t="s">
        <v>9195</v>
      </c>
      <c r="J4935" s="46">
        <v>100</v>
      </c>
      <c r="K4935" s="14"/>
      <c r="L4935" s="18">
        <f t="shared" si="234"/>
        <v>100</v>
      </c>
      <c r="M4935" s="14"/>
      <c r="N4935" s="23"/>
      <c r="O4935" s="18">
        <f t="shared" si="235"/>
        <v>0</v>
      </c>
      <c r="P4935" s="16">
        <f t="shared" si="236"/>
        <v>100</v>
      </c>
    </row>
    <row r="4936" spans="2:16" ht="25.5">
      <c r="B4936" s="400"/>
      <c r="D4936" s="434"/>
      <c r="F4936" s="103" t="s">
        <v>6266</v>
      </c>
      <c r="H4936" s="214" t="s">
        <v>6266</v>
      </c>
      <c r="J4936" s="46"/>
      <c r="K4936" s="14"/>
      <c r="L4936" s="18">
        <f t="shared" si="234"/>
        <v>0</v>
      </c>
      <c r="M4936" s="14"/>
      <c r="N4936" s="23"/>
      <c r="O4936" s="18">
        <f t="shared" si="235"/>
        <v>0</v>
      </c>
      <c r="P4936" s="16">
        <f t="shared" si="236"/>
        <v>0</v>
      </c>
    </row>
    <row r="4937" spans="2:16" ht="25.5">
      <c r="B4937" s="400"/>
      <c r="D4937" s="434"/>
      <c r="F4937" s="103" t="s">
        <v>6267</v>
      </c>
      <c r="H4937" s="214" t="s">
        <v>6267</v>
      </c>
      <c r="J4937" s="46">
        <v>233</v>
      </c>
      <c r="K4937" s="14"/>
      <c r="L4937" s="18">
        <f t="shared" si="234"/>
        <v>233</v>
      </c>
      <c r="M4937" s="14"/>
      <c r="N4937" s="23"/>
      <c r="O4937" s="18">
        <f t="shared" si="235"/>
        <v>0</v>
      </c>
      <c r="P4937" s="16">
        <f t="shared" si="236"/>
        <v>233</v>
      </c>
    </row>
    <row r="4938" spans="2:16" ht="25.5">
      <c r="B4938" s="400"/>
      <c r="D4938" s="434"/>
      <c r="F4938" s="103" t="s">
        <v>6268</v>
      </c>
      <c r="H4938" s="214" t="s">
        <v>6268</v>
      </c>
      <c r="J4938" s="46"/>
      <c r="K4938" s="14"/>
      <c r="L4938" s="18">
        <f t="shared" si="234"/>
        <v>0</v>
      </c>
      <c r="M4938" s="14"/>
      <c r="N4938" s="23"/>
      <c r="O4938" s="18">
        <f t="shared" si="235"/>
        <v>0</v>
      </c>
      <c r="P4938" s="16">
        <f t="shared" si="236"/>
        <v>0</v>
      </c>
    </row>
    <row r="4939" spans="2:16" ht="25.5">
      <c r="B4939" s="400"/>
      <c r="D4939" s="434"/>
      <c r="F4939" s="103" t="s">
        <v>6269</v>
      </c>
      <c r="H4939" s="214" t="s">
        <v>9196</v>
      </c>
      <c r="J4939" s="46"/>
      <c r="K4939" s="14"/>
      <c r="L4939" s="18">
        <f t="shared" si="234"/>
        <v>0</v>
      </c>
      <c r="M4939" s="14"/>
      <c r="N4939" s="23"/>
      <c r="O4939" s="18">
        <f t="shared" si="235"/>
        <v>0</v>
      </c>
      <c r="P4939" s="16">
        <f t="shared" si="236"/>
        <v>0</v>
      </c>
    </row>
    <row r="4940" spans="2:16" ht="25.5">
      <c r="B4940" s="400"/>
      <c r="D4940" s="434"/>
      <c r="F4940" s="103" t="s">
        <v>6270</v>
      </c>
      <c r="H4940" s="214" t="s">
        <v>9197</v>
      </c>
      <c r="J4940" s="46">
        <v>205</v>
      </c>
      <c r="K4940" s="14"/>
      <c r="L4940" s="18">
        <f t="shared" si="234"/>
        <v>205</v>
      </c>
      <c r="M4940" s="14"/>
      <c r="N4940" s="23"/>
      <c r="O4940" s="18">
        <f t="shared" si="235"/>
        <v>0</v>
      </c>
      <c r="P4940" s="16">
        <f t="shared" si="236"/>
        <v>205</v>
      </c>
    </row>
    <row r="4941" spans="2:16" ht="25.5">
      <c r="B4941" s="400"/>
      <c r="D4941" s="434"/>
      <c r="F4941" s="103" t="s">
        <v>6270</v>
      </c>
      <c r="H4941" s="214" t="s">
        <v>9198</v>
      </c>
      <c r="J4941" s="46">
        <v>230</v>
      </c>
      <c r="K4941" s="14"/>
      <c r="L4941" s="18">
        <f t="shared" si="234"/>
        <v>230</v>
      </c>
      <c r="M4941" s="14"/>
      <c r="N4941" s="23"/>
      <c r="O4941" s="18">
        <f t="shared" si="235"/>
        <v>0</v>
      </c>
      <c r="P4941" s="16">
        <f t="shared" si="236"/>
        <v>230</v>
      </c>
    </row>
    <row r="4942" spans="2:16" ht="38.25">
      <c r="B4942" s="400"/>
      <c r="D4942" s="434"/>
      <c r="F4942" s="103" t="s">
        <v>6270</v>
      </c>
      <c r="H4942" s="214" t="s">
        <v>9199</v>
      </c>
      <c r="J4942" s="46">
        <v>220</v>
      </c>
      <c r="K4942" s="14"/>
      <c r="L4942" s="18">
        <f t="shared" si="234"/>
        <v>220</v>
      </c>
      <c r="M4942" s="14"/>
      <c r="N4942" s="23"/>
      <c r="O4942" s="18">
        <f t="shared" si="235"/>
        <v>0</v>
      </c>
      <c r="P4942" s="16">
        <f t="shared" si="236"/>
        <v>220</v>
      </c>
    </row>
    <row r="4943" spans="2:16">
      <c r="B4943" s="400"/>
      <c r="D4943" s="434"/>
      <c r="F4943" s="103" t="s">
        <v>6271</v>
      </c>
      <c r="H4943" s="214" t="s">
        <v>6271</v>
      </c>
      <c r="J4943" s="46">
        <v>403</v>
      </c>
      <c r="K4943" s="14"/>
      <c r="L4943" s="18">
        <f t="shared" si="234"/>
        <v>403</v>
      </c>
      <c r="M4943" s="14"/>
      <c r="N4943" s="23"/>
      <c r="O4943" s="18">
        <f t="shared" si="235"/>
        <v>0</v>
      </c>
      <c r="P4943" s="16">
        <f t="shared" si="236"/>
        <v>403</v>
      </c>
    </row>
    <row r="4944" spans="2:16" ht="25.5">
      <c r="B4944" s="400"/>
      <c r="D4944" s="434"/>
      <c r="F4944" s="103" t="s">
        <v>6272</v>
      </c>
      <c r="H4944" s="214" t="s">
        <v>6272</v>
      </c>
      <c r="J4944" s="46"/>
      <c r="K4944" s="14"/>
      <c r="L4944" s="18">
        <f t="shared" si="234"/>
        <v>0</v>
      </c>
      <c r="M4944" s="14"/>
      <c r="N4944" s="23"/>
      <c r="O4944" s="18">
        <f t="shared" si="235"/>
        <v>0</v>
      </c>
      <c r="P4944" s="16">
        <f t="shared" si="236"/>
        <v>0</v>
      </c>
    </row>
    <row r="4945" spans="2:16" ht="25.5">
      <c r="B4945" s="400"/>
      <c r="D4945" s="434"/>
      <c r="F4945" s="103" t="s">
        <v>6273</v>
      </c>
      <c r="H4945" s="214" t="s">
        <v>6273</v>
      </c>
      <c r="J4945" s="46">
        <v>300</v>
      </c>
      <c r="K4945" s="14"/>
      <c r="L4945" s="18">
        <f t="shared" si="234"/>
        <v>300</v>
      </c>
      <c r="M4945" s="14"/>
      <c r="N4945" s="23"/>
      <c r="O4945" s="18">
        <f t="shared" si="235"/>
        <v>0</v>
      </c>
      <c r="P4945" s="16">
        <f t="shared" si="236"/>
        <v>300</v>
      </c>
    </row>
    <row r="4946" spans="2:16" ht="25.5">
      <c r="B4946" s="400"/>
      <c r="D4946" s="434"/>
      <c r="F4946" s="103" t="s">
        <v>6274</v>
      </c>
      <c r="H4946" s="214" t="s">
        <v>6274</v>
      </c>
      <c r="J4946" s="46"/>
      <c r="K4946" s="14"/>
      <c r="L4946" s="18">
        <f t="shared" si="234"/>
        <v>0</v>
      </c>
      <c r="M4946" s="14"/>
      <c r="N4946" s="23"/>
      <c r="O4946" s="18">
        <f t="shared" si="235"/>
        <v>0</v>
      </c>
      <c r="P4946" s="16">
        <f t="shared" si="236"/>
        <v>0</v>
      </c>
    </row>
    <row r="4947" spans="2:16">
      <c r="B4947" s="400"/>
      <c r="D4947" s="434"/>
      <c r="F4947" s="103" t="s">
        <v>6275</v>
      </c>
      <c r="H4947" s="214" t="s">
        <v>6275</v>
      </c>
      <c r="J4947" s="46">
        <v>460</v>
      </c>
      <c r="K4947" s="14"/>
      <c r="L4947" s="18">
        <f t="shared" si="234"/>
        <v>460</v>
      </c>
      <c r="M4947" s="14"/>
      <c r="N4947" s="23"/>
      <c r="O4947" s="18">
        <f t="shared" si="235"/>
        <v>0</v>
      </c>
      <c r="P4947" s="16">
        <f t="shared" si="236"/>
        <v>460</v>
      </c>
    </row>
    <row r="4948" spans="2:16" ht="25.5">
      <c r="B4948" s="400"/>
      <c r="D4948" s="434"/>
      <c r="F4948" s="103" t="s">
        <v>6276</v>
      </c>
      <c r="H4948" s="214" t="s">
        <v>6276</v>
      </c>
      <c r="J4948" s="46"/>
      <c r="K4948" s="14"/>
      <c r="L4948" s="18">
        <f t="shared" si="234"/>
        <v>0</v>
      </c>
      <c r="M4948" s="14">
        <v>500</v>
      </c>
      <c r="N4948" s="23"/>
      <c r="O4948" s="18">
        <f t="shared" si="235"/>
        <v>500</v>
      </c>
      <c r="P4948" s="16">
        <f t="shared" si="236"/>
        <v>500</v>
      </c>
    </row>
    <row r="4949" spans="2:16" ht="25.5">
      <c r="B4949" s="400"/>
      <c r="D4949" s="434"/>
      <c r="F4949" s="103" t="s">
        <v>6277</v>
      </c>
      <c r="H4949" s="214" t="s">
        <v>6277</v>
      </c>
      <c r="J4949" s="46"/>
      <c r="K4949" s="14"/>
      <c r="L4949" s="18">
        <f t="shared" si="234"/>
        <v>0</v>
      </c>
      <c r="M4949" s="14">
        <v>546</v>
      </c>
      <c r="N4949" s="23"/>
      <c r="O4949" s="18">
        <f t="shared" si="235"/>
        <v>546</v>
      </c>
      <c r="P4949" s="16">
        <f t="shared" si="236"/>
        <v>546</v>
      </c>
    </row>
    <row r="4950" spans="2:16" ht="25.5">
      <c r="B4950" s="400"/>
      <c r="D4950" s="434"/>
      <c r="F4950" s="103" t="s">
        <v>6278</v>
      </c>
      <c r="H4950" s="214" t="s">
        <v>9200</v>
      </c>
      <c r="J4950" s="46"/>
      <c r="K4950" s="14"/>
      <c r="L4950" s="18">
        <f t="shared" si="234"/>
        <v>0</v>
      </c>
      <c r="M4950" s="14"/>
      <c r="N4950" s="23"/>
      <c r="O4950" s="18">
        <f t="shared" si="235"/>
        <v>0</v>
      </c>
      <c r="P4950" s="16">
        <f t="shared" si="236"/>
        <v>0</v>
      </c>
    </row>
    <row r="4951" spans="2:16" ht="25.5">
      <c r="B4951" s="400"/>
      <c r="D4951" s="434"/>
      <c r="F4951" s="103" t="s">
        <v>6278</v>
      </c>
      <c r="H4951" s="214" t="s">
        <v>6278</v>
      </c>
      <c r="J4951" s="46">
        <v>302</v>
      </c>
      <c r="K4951" s="14"/>
      <c r="L4951" s="18">
        <f t="shared" si="234"/>
        <v>302</v>
      </c>
      <c r="M4951" s="14"/>
      <c r="N4951" s="23"/>
      <c r="O4951" s="18">
        <f t="shared" si="235"/>
        <v>0</v>
      </c>
      <c r="P4951" s="16">
        <f t="shared" si="236"/>
        <v>302</v>
      </c>
    </row>
    <row r="4952" spans="2:16">
      <c r="B4952" s="400"/>
      <c r="D4952" s="434"/>
      <c r="F4952" s="103" t="s">
        <v>6279</v>
      </c>
      <c r="H4952" s="214" t="s">
        <v>6279</v>
      </c>
      <c r="J4952" s="46"/>
      <c r="K4952" s="14"/>
      <c r="L4952" s="18">
        <f t="shared" si="234"/>
        <v>0</v>
      </c>
      <c r="M4952" s="14"/>
      <c r="N4952" s="23"/>
      <c r="O4952" s="18">
        <f t="shared" si="235"/>
        <v>0</v>
      </c>
      <c r="P4952" s="16">
        <f t="shared" si="236"/>
        <v>0</v>
      </c>
    </row>
    <row r="4953" spans="2:16" ht="38.25">
      <c r="B4953" s="400"/>
      <c r="D4953" s="434"/>
      <c r="F4953" s="103" t="s">
        <v>6280</v>
      </c>
      <c r="H4953" s="214" t="s">
        <v>6280</v>
      </c>
      <c r="J4953" s="46">
        <v>400</v>
      </c>
      <c r="K4953" s="14"/>
      <c r="L4953" s="18">
        <f t="shared" si="234"/>
        <v>400</v>
      </c>
      <c r="M4953" s="14"/>
      <c r="N4953" s="23"/>
      <c r="O4953" s="18">
        <f t="shared" si="235"/>
        <v>0</v>
      </c>
      <c r="P4953" s="16">
        <f t="shared" si="236"/>
        <v>400</v>
      </c>
    </row>
    <row r="4954" spans="2:16" ht="25.5">
      <c r="B4954" s="400"/>
      <c r="D4954" s="434"/>
      <c r="F4954" s="103" t="s">
        <v>6281</v>
      </c>
      <c r="H4954" s="214" t="s">
        <v>9201</v>
      </c>
      <c r="J4954" s="46">
        <v>355</v>
      </c>
      <c r="K4954" s="14"/>
      <c r="L4954" s="18">
        <f t="shared" ref="L4954:L5017" si="237">+J4954+K4954</f>
        <v>355</v>
      </c>
      <c r="M4954" s="14"/>
      <c r="N4954" s="23"/>
      <c r="O4954" s="18">
        <f t="shared" ref="O4954:O5017" si="238">+N4954+M4954</f>
        <v>0</v>
      </c>
      <c r="P4954" s="16">
        <f t="shared" si="236"/>
        <v>355</v>
      </c>
    </row>
    <row r="4955" spans="2:16" ht="25.5">
      <c r="B4955" s="400"/>
      <c r="D4955" s="434"/>
      <c r="F4955" s="103" t="s">
        <v>6281</v>
      </c>
      <c r="H4955" s="214" t="s">
        <v>9202</v>
      </c>
      <c r="J4955" s="46">
        <v>170</v>
      </c>
      <c r="K4955" s="14"/>
      <c r="L4955" s="18">
        <f t="shared" si="237"/>
        <v>170</v>
      </c>
      <c r="M4955" s="14"/>
      <c r="N4955" s="23"/>
      <c r="O4955" s="18">
        <f t="shared" si="238"/>
        <v>0</v>
      </c>
      <c r="P4955" s="16">
        <f t="shared" ref="P4955:P5018" si="239">+L4955+O4955</f>
        <v>170</v>
      </c>
    </row>
    <row r="4956" spans="2:16" ht="25.5">
      <c r="B4956" s="400"/>
      <c r="D4956" s="434"/>
      <c r="F4956" s="103" t="s">
        <v>6281</v>
      </c>
      <c r="H4956" s="214" t="s">
        <v>6281</v>
      </c>
      <c r="J4956" s="46">
        <v>120</v>
      </c>
      <c r="K4956" s="14"/>
      <c r="L4956" s="18">
        <f t="shared" si="237"/>
        <v>120</v>
      </c>
      <c r="M4956" s="14">
        <v>0</v>
      </c>
      <c r="N4956" s="23">
        <v>0</v>
      </c>
      <c r="O4956" s="18">
        <f t="shared" si="238"/>
        <v>0</v>
      </c>
      <c r="P4956" s="16">
        <f t="shared" si="239"/>
        <v>120</v>
      </c>
    </row>
    <row r="4957" spans="2:16" ht="25.5">
      <c r="B4957" s="400"/>
      <c r="D4957" s="434"/>
      <c r="F4957" s="103" t="s">
        <v>6282</v>
      </c>
      <c r="H4957" s="214" t="s">
        <v>6282</v>
      </c>
      <c r="J4957" s="46">
        <v>290</v>
      </c>
      <c r="K4957" s="14"/>
      <c r="L4957" s="18">
        <f t="shared" si="237"/>
        <v>290</v>
      </c>
      <c r="M4957" s="14"/>
      <c r="N4957" s="23"/>
      <c r="O4957" s="18">
        <f t="shared" si="238"/>
        <v>0</v>
      </c>
      <c r="P4957" s="16">
        <f t="shared" si="239"/>
        <v>290</v>
      </c>
    </row>
    <row r="4958" spans="2:16" ht="25.5">
      <c r="B4958" s="400"/>
      <c r="D4958" s="434"/>
      <c r="F4958" s="103" t="s">
        <v>6283</v>
      </c>
      <c r="H4958" s="214" t="s">
        <v>9203</v>
      </c>
      <c r="J4958" s="46">
        <v>300</v>
      </c>
      <c r="K4958" s="14"/>
      <c r="L4958" s="18">
        <f t="shared" si="237"/>
        <v>300</v>
      </c>
      <c r="M4958" s="14"/>
      <c r="N4958" s="23"/>
      <c r="O4958" s="18">
        <f t="shared" si="238"/>
        <v>0</v>
      </c>
      <c r="P4958" s="16">
        <f t="shared" si="239"/>
        <v>300</v>
      </c>
    </row>
    <row r="4959" spans="2:16" ht="25.5">
      <c r="B4959" s="400"/>
      <c r="D4959" s="434"/>
      <c r="F4959" s="103" t="s">
        <v>6283</v>
      </c>
      <c r="H4959" s="214" t="s">
        <v>6283</v>
      </c>
      <c r="J4959" s="46"/>
      <c r="K4959" s="14"/>
      <c r="L4959" s="18">
        <f t="shared" si="237"/>
        <v>0</v>
      </c>
      <c r="M4959" s="14"/>
      <c r="N4959" s="23"/>
      <c r="O4959" s="18">
        <f t="shared" si="238"/>
        <v>0</v>
      </c>
      <c r="P4959" s="16">
        <f t="shared" si="239"/>
        <v>0</v>
      </c>
    </row>
    <row r="4960" spans="2:16" ht="25.5">
      <c r="B4960" s="400"/>
      <c r="D4960" s="434"/>
      <c r="F4960" s="103" t="s">
        <v>6284</v>
      </c>
      <c r="H4960" s="214" t="s">
        <v>9204</v>
      </c>
      <c r="J4960" s="46"/>
      <c r="K4960" s="14"/>
      <c r="L4960" s="18">
        <f t="shared" si="237"/>
        <v>0</v>
      </c>
      <c r="M4960" s="14"/>
      <c r="N4960" s="23"/>
      <c r="O4960" s="18">
        <f t="shared" si="238"/>
        <v>0</v>
      </c>
      <c r="P4960" s="16">
        <f t="shared" si="239"/>
        <v>0</v>
      </c>
    </row>
    <row r="4961" spans="2:16">
      <c r="B4961" s="400"/>
      <c r="D4961" s="434"/>
      <c r="F4961" s="103" t="s">
        <v>6284</v>
      </c>
      <c r="H4961" s="214" t="s">
        <v>6284</v>
      </c>
      <c r="J4961" s="46"/>
      <c r="K4961" s="14"/>
      <c r="L4961" s="18">
        <f t="shared" si="237"/>
        <v>0</v>
      </c>
      <c r="M4961" s="14"/>
      <c r="N4961" s="23"/>
      <c r="O4961" s="18">
        <f t="shared" si="238"/>
        <v>0</v>
      </c>
      <c r="P4961" s="16">
        <f t="shared" si="239"/>
        <v>0</v>
      </c>
    </row>
    <row r="4962" spans="2:16" ht="25.5">
      <c r="B4962" s="400"/>
      <c r="D4962" s="434"/>
      <c r="F4962" s="103" t="s">
        <v>6285</v>
      </c>
      <c r="H4962" s="214" t="s">
        <v>6285</v>
      </c>
      <c r="J4962" s="46">
        <v>218</v>
      </c>
      <c r="K4962" s="14"/>
      <c r="L4962" s="18">
        <f t="shared" si="237"/>
        <v>218</v>
      </c>
      <c r="M4962" s="14"/>
      <c r="N4962" s="23"/>
      <c r="O4962" s="18">
        <f t="shared" si="238"/>
        <v>0</v>
      </c>
      <c r="P4962" s="16">
        <f t="shared" si="239"/>
        <v>218</v>
      </c>
    </row>
    <row r="4963" spans="2:16" ht="25.5">
      <c r="B4963" s="400"/>
      <c r="D4963" s="434"/>
      <c r="F4963" s="103" t="s">
        <v>6286</v>
      </c>
      <c r="H4963" s="214" t="s">
        <v>6286</v>
      </c>
      <c r="J4963" s="46"/>
      <c r="K4963" s="14"/>
      <c r="L4963" s="18">
        <f t="shared" si="237"/>
        <v>0</v>
      </c>
      <c r="M4963" s="14">
        <v>300</v>
      </c>
      <c r="N4963" s="23"/>
      <c r="O4963" s="18">
        <f t="shared" si="238"/>
        <v>300</v>
      </c>
      <c r="P4963" s="16">
        <f t="shared" si="239"/>
        <v>300</v>
      </c>
    </row>
    <row r="4964" spans="2:16" ht="25.5">
      <c r="B4964" s="400"/>
      <c r="D4964" s="434"/>
      <c r="F4964" s="103" t="s">
        <v>6287</v>
      </c>
      <c r="H4964" s="214" t="s">
        <v>9205</v>
      </c>
      <c r="J4964" s="46"/>
      <c r="K4964" s="14"/>
      <c r="L4964" s="18">
        <f t="shared" si="237"/>
        <v>0</v>
      </c>
      <c r="M4964" s="14"/>
      <c r="N4964" s="23"/>
      <c r="O4964" s="18">
        <f t="shared" si="238"/>
        <v>0</v>
      </c>
      <c r="P4964" s="16">
        <f t="shared" si="239"/>
        <v>0</v>
      </c>
    </row>
    <row r="4965" spans="2:16">
      <c r="B4965" s="400"/>
      <c r="D4965" s="434"/>
      <c r="F4965" s="103" t="s">
        <v>6287</v>
      </c>
      <c r="H4965" s="214" t="s">
        <v>9206</v>
      </c>
      <c r="J4965" s="46"/>
      <c r="K4965" s="14"/>
      <c r="L4965" s="18">
        <f t="shared" si="237"/>
        <v>0</v>
      </c>
      <c r="M4965" s="14"/>
      <c r="N4965" s="23"/>
      <c r="O4965" s="18">
        <f t="shared" si="238"/>
        <v>0</v>
      </c>
      <c r="P4965" s="16">
        <f t="shared" si="239"/>
        <v>0</v>
      </c>
    </row>
    <row r="4966" spans="2:16">
      <c r="B4966" s="400"/>
      <c r="D4966" s="434"/>
      <c r="F4966" s="103" t="s">
        <v>6287</v>
      </c>
      <c r="H4966" s="214" t="s">
        <v>6287</v>
      </c>
      <c r="J4966" s="46">
        <v>300</v>
      </c>
      <c r="K4966" s="14"/>
      <c r="L4966" s="18">
        <f t="shared" si="237"/>
        <v>300</v>
      </c>
      <c r="M4966" s="14"/>
      <c r="N4966" s="23"/>
      <c r="O4966" s="18">
        <f t="shared" si="238"/>
        <v>0</v>
      </c>
      <c r="P4966" s="16">
        <f t="shared" si="239"/>
        <v>300</v>
      </c>
    </row>
    <row r="4967" spans="2:16" ht="25.5">
      <c r="B4967" s="400"/>
      <c r="D4967" s="434"/>
      <c r="F4967" s="103" t="s">
        <v>6287</v>
      </c>
      <c r="H4967" s="214" t="s">
        <v>9207</v>
      </c>
      <c r="J4967" s="46">
        <v>342</v>
      </c>
      <c r="K4967" s="14"/>
      <c r="L4967" s="18">
        <f t="shared" si="237"/>
        <v>342</v>
      </c>
      <c r="M4967" s="14"/>
      <c r="N4967" s="23"/>
      <c r="O4967" s="18">
        <f t="shared" si="238"/>
        <v>0</v>
      </c>
      <c r="P4967" s="16">
        <f t="shared" si="239"/>
        <v>342</v>
      </c>
    </row>
    <row r="4968" spans="2:16" ht="25.5">
      <c r="B4968" s="400"/>
      <c r="D4968" s="434"/>
      <c r="F4968" s="103" t="s">
        <v>6287</v>
      </c>
      <c r="H4968" s="214" t="s">
        <v>9208</v>
      </c>
      <c r="J4968" s="46">
        <v>600</v>
      </c>
      <c r="K4968" s="14"/>
      <c r="L4968" s="18">
        <f t="shared" si="237"/>
        <v>600</v>
      </c>
      <c r="M4968" s="14"/>
      <c r="N4968" s="23"/>
      <c r="O4968" s="18">
        <f t="shared" si="238"/>
        <v>0</v>
      </c>
      <c r="P4968" s="16">
        <f t="shared" si="239"/>
        <v>600</v>
      </c>
    </row>
    <row r="4969" spans="2:16">
      <c r="B4969" s="400"/>
      <c r="D4969" s="434"/>
      <c r="F4969" s="103" t="s">
        <v>6287</v>
      </c>
      <c r="H4969" s="214" t="s">
        <v>9209</v>
      </c>
      <c r="J4969" s="46"/>
      <c r="K4969" s="14"/>
      <c r="L4969" s="18">
        <f t="shared" si="237"/>
        <v>0</v>
      </c>
      <c r="M4969" s="14"/>
      <c r="N4969" s="23"/>
      <c r="O4969" s="18">
        <f t="shared" si="238"/>
        <v>0</v>
      </c>
      <c r="P4969" s="16">
        <f t="shared" si="239"/>
        <v>0</v>
      </c>
    </row>
    <row r="4970" spans="2:16" ht="25.5">
      <c r="B4970" s="400"/>
      <c r="D4970" s="434"/>
      <c r="F4970" s="103" t="s">
        <v>6288</v>
      </c>
      <c r="H4970" s="214" t="s">
        <v>9210</v>
      </c>
      <c r="J4970" s="46">
        <v>450</v>
      </c>
      <c r="K4970" s="14"/>
      <c r="L4970" s="18">
        <f t="shared" si="237"/>
        <v>450</v>
      </c>
      <c r="M4970" s="14"/>
      <c r="N4970" s="23"/>
      <c r="O4970" s="18">
        <f t="shared" si="238"/>
        <v>0</v>
      </c>
      <c r="P4970" s="16">
        <f t="shared" si="239"/>
        <v>450</v>
      </c>
    </row>
    <row r="4971" spans="2:16" ht="25.5">
      <c r="B4971" s="400"/>
      <c r="D4971" s="434"/>
      <c r="F4971" s="103" t="s">
        <v>6289</v>
      </c>
      <c r="H4971" s="214" t="s">
        <v>9211</v>
      </c>
      <c r="J4971" s="46">
        <v>400</v>
      </c>
      <c r="K4971" s="14"/>
      <c r="L4971" s="18">
        <f t="shared" si="237"/>
        <v>400</v>
      </c>
      <c r="M4971" s="14"/>
      <c r="N4971" s="23"/>
      <c r="O4971" s="18">
        <f t="shared" si="238"/>
        <v>0</v>
      </c>
      <c r="P4971" s="16">
        <f t="shared" si="239"/>
        <v>400</v>
      </c>
    </row>
    <row r="4972" spans="2:16" ht="25.5">
      <c r="B4972" s="400"/>
      <c r="D4972" s="434"/>
      <c r="F4972" s="103" t="s">
        <v>6289</v>
      </c>
      <c r="H4972" s="214" t="s">
        <v>9212</v>
      </c>
      <c r="J4972" s="46"/>
      <c r="K4972" s="14"/>
      <c r="L4972" s="18">
        <f t="shared" si="237"/>
        <v>0</v>
      </c>
      <c r="M4972" s="14"/>
      <c r="N4972" s="23"/>
      <c r="O4972" s="18">
        <f t="shared" si="238"/>
        <v>0</v>
      </c>
      <c r="P4972" s="16">
        <f t="shared" si="239"/>
        <v>0</v>
      </c>
    </row>
    <row r="4973" spans="2:16" ht="25.5">
      <c r="B4973" s="400"/>
      <c r="D4973" s="434"/>
      <c r="F4973" s="103" t="s">
        <v>6289</v>
      </c>
      <c r="H4973" s="214" t="s">
        <v>9213</v>
      </c>
      <c r="J4973" s="46">
        <v>210</v>
      </c>
      <c r="K4973" s="14"/>
      <c r="L4973" s="18">
        <f t="shared" si="237"/>
        <v>210</v>
      </c>
      <c r="M4973" s="14"/>
      <c r="N4973" s="23"/>
      <c r="O4973" s="18">
        <f t="shared" si="238"/>
        <v>0</v>
      </c>
      <c r="P4973" s="16">
        <f t="shared" si="239"/>
        <v>210</v>
      </c>
    </row>
    <row r="4974" spans="2:16" ht="25.5">
      <c r="B4974" s="400"/>
      <c r="D4974" s="434"/>
      <c r="F4974" s="103" t="s">
        <v>6289</v>
      </c>
      <c r="H4974" s="214" t="s">
        <v>6289</v>
      </c>
      <c r="J4974" s="46"/>
      <c r="K4974" s="14"/>
      <c r="L4974" s="18">
        <f t="shared" si="237"/>
        <v>0</v>
      </c>
      <c r="M4974" s="14"/>
      <c r="N4974" s="23"/>
      <c r="O4974" s="18">
        <f t="shared" si="238"/>
        <v>0</v>
      </c>
      <c r="P4974" s="16">
        <f t="shared" si="239"/>
        <v>0</v>
      </c>
    </row>
    <row r="4975" spans="2:16">
      <c r="B4975" s="400"/>
      <c r="D4975" s="434"/>
      <c r="F4975" s="103" t="s">
        <v>6290</v>
      </c>
      <c r="H4975" s="214" t="s">
        <v>9214</v>
      </c>
      <c r="J4975" s="46">
        <v>400</v>
      </c>
      <c r="K4975" s="14"/>
      <c r="L4975" s="18">
        <f t="shared" si="237"/>
        <v>400</v>
      </c>
      <c r="M4975" s="14"/>
      <c r="N4975" s="23"/>
      <c r="O4975" s="18">
        <f t="shared" si="238"/>
        <v>0</v>
      </c>
      <c r="P4975" s="16">
        <f t="shared" si="239"/>
        <v>400</v>
      </c>
    </row>
    <row r="4976" spans="2:16" ht="25.5">
      <c r="B4976" s="400"/>
      <c r="D4976" s="434"/>
      <c r="F4976" s="103" t="s">
        <v>6290</v>
      </c>
      <c r="H4976" s="214" t="s">
        <v>9215</v>
      </c>
      <c r="J4976" s="46">
        <v>420</v>
      </c>
      <c r="K4976" s="14"/>
      <c r="L4976" s="18">
        <f t="shared" si="237"/>
        <v>420</v>
      </c>
      <c r="M4976" s="14"/>
      <c r="N4976" s="23"/>
      <c r="O4976" s="18">
        <f t="shared" si="238"/>
        <v>0</v>
      </c>
      <c r="P4976" s="16">
        <f t="shared" si="239"/>
        <v>420</v>
      </c>
    </row>
    <row r="4977" spans="2:16" ht="25.5">
      <c r="B4977" s="400"/>
      <c r="D4977" s="434"/>
      <c r="F4977" s="103" t="s">
        <v>6290</v>
      </c>
      <c r="H4977" s="214" t="s">
        <v>6290</v>
      </c>
      <c r="J4977" s="46"/>
      <c r="K4977" s="14"/>
      <c r="L4977" s="18">
        <f t="shared" si="237"/>
        <v>0</v>
      </c>
      <c r="M4977" s="14"/>
      <c r="N4977" s="23"/>
      <c r="O4977" s="18">
        <f t="shared" si="238"/>
        <v>0</v>
      </c>
      <c r="P4977" s="16">
        <f t="shared" si="239"/>
        <v>0</v>
      </c>
    </row>
    <row r="4978" spans="2:16">
      <c r="B4978" s="400"/>
      <c r="D4978" s="434"/>
      <c r="F4978" s="103" t="s">
        <v>6291</v>
      </c>
      <c r="H4978" s="214" t="s">
        <v>9216</v>
      </c>
      <c r="J4978" s="46">
        <v>400</v>
      </c>
      <c r="K4978" s="14"/>
      <c r="L4978" s="18">
        <f t="shared" si="237"/>
        <v>400</v>
      </c>
      <c r="M4978" s="14"/>
      <c r="N4978" s="23"/>
      <c r="O4978" s="18">
        <f t="shared" si="238"/>
        <v>0</v>
      </c>
      <c r="P4978" s="16">
        <f t="shared" si="239"/>
        <v>400</v>
      </c>
    </row>
    <row r="4979" spans="2:16">
      <c r="B4979" s="400"/>
      <c r="D4979" s="434"/>
      <c r="F4979" s="103" t="s">
        <v>6291</v>
      </c>
      <c r="H4979" s="214" t="s">
        <v>9217</v>
      </c>
      <c r="J4979" s="46">
        <v>450</v>
      </c>
      <c r="K4979" s="14"/>
      <c r="L4979" s="18">
        <f t="shared" si="237"/>
        <v>450</v>
      </c>
      <c r="M4979" s="14"/>
      <c r="N4979" s="23"/>
      <c r="O4979" s="18">
        <f t="shared" si="238"/>
        <v>0</v>
      </c>
      <c r="P4979" s="16">
        <f t="shared" si="239"/>
        <v>450</v>
      </c>
    </row>
    <row r="4980" spans="2:16">
      <c r="B4980" s="400"/>
      <c r="D4980" s="434"/>
      <c r="F4980" s="103" t="s">
        <v>6292</v>
      </c>
      <c r="H4980" s="214" t="s">
        <v>6292</v>
      </c>
      <c r="J4980" s="46"/>
      <c r="K4980" s="14"/>
      <c r="L4980" s="18">
        <f t="shared" si="237"/>
        <v>0</v>
      </c>
      <c r="M4980" s="14">
        <v>610</v>
      </c>
      <c r="N4980" s="23"/>
      <c r="O4980" s="18">
        <f t="shared" si="238"/>
        <v>610</v>
      </c>
      <c r="P4980" s="16">
        <f t="shared" si="239"/>
        <v>610</v>
      </c>
    </row>
    <row r="4981" spans="2:16" ht="25.5">
      <c r="B4981" s="400"/>
      <c r="D4981" s="434"/>
      <c r="F4981" s="103" t="s">
        <v>6293</v>
      </c>
      <c r="H4981" s="214" t="s">
        <v>9218</v>
      </c>
      <c r="J4981" s="46">
        <v>500</v>
      </c>
      <c r="K4981" s="14"/>
      <c r="L4981" s="18">
        <f t="shared" si="237"/>
        <v>500</v>
      </c>
      <c r="M4981" s="14"/>
      <c r="N4981" s="23"/>
      <c r="O4981" s="18">
        <f t="shared" si="238"/>
        <v>0</v>
      </c>
      <c r="P4981" s="16">
        <f t="shared" si="239"/>
        <v>500</v>
      </c>
    </row>
    <row r="4982" spans="2:16" ht="25.5">
      <c r="B4982" s="400"/>
      <c r="D4982" s="434"/>
      <c r="F4982" s="103" t="s">
        <v>6293</v>
      </c>
      <c r="H4982" s="214" t="s">
        <v>9219</v>
      </c>
      <c r="J4982" s="46">
        <v>400</v>
      </c>
      <c r="K4982" s="14"/>
      <c r="L4982" s="18">
        <f t="shared" si="237"/>
        <v>400</v>
      </c>
      <c r="M4982" s="14"/>
      <c r="N4982" s="23"/>
      <c r="O4982" s="18">
        <f t="shared" si="238"/>
        <v>0</v>
      </c>
      <c r="P4982" s="16">
        <f t="shared" si="239"/>
        <v>400</v>
      </c>
    </row>
    <row r="4983" spans="2:16" ht="25.5">
      <c r="B4983" s="400"/>
      <c r="D4983" s="434"/>
      <c r="F4983" s="103" t="s">
        <v>6294</v>
      </c>
      <c r="H4983" s="214" t="s">
        <v>6294</v>
      </c>
      <c r="J4983" s="46">
        <v>300</v>
      </c>
      <c r="K4983" s="14"/>
      <c r="L4983" s="18">
        <f t="shared" si="237"/>
        <v>300</v>
      </c>
      <c r="M4983" s="14"/>
      <c r="N4983" s="23"/>
      <c r="O4983" s="18">
        <f t="shared" si="238"/>
        <v>0</v>
      </c>
      <c r="P4983" s="16">
        <f t="shared" si="239"/>
        <v>300</v>
      </c>
    </row>
    <row r="4984" spans="2:16" ht="25.5">
      <c r="B4984" s="400"/>
      <c r="D4984" s="434"/>
      <c r="F4984" s="103" t="s">
        <v>6295</v>
      </c>
      <c r="H4984" s="214" t="s">
        <v>9220</v>
      </c>
      <c r="J4984" s="46"/>
      <c r="K4984" s="14"/>
      <c r="L4984" s="18">
        <f t="shared" si="237"/>
        <v>0</v>
      </c>
      <c r="M4984" s="14"/>
      <c r="N4984" s="23"/>
      <c r="O4984" s="18">
        <f t="shared" si="238"/>
        <v>0</v>
      </c>
      <c r="P4984" s="16">
        <f t="shared" si="239"/>
        <v>0</v>
      </c>
    </row>
    <row r="4985" spans="2:16" ht="25.5">
      <c r="B4985" s="400"/>
      <c r="D4985" s="434"/>
      <c r="F4985" s="103" t="s">
        <v>6295</v>
      </c>
      <c r="H4985" s="214" t="s">
        <v>9221</v>
      </c>
      <c r="J4985" s="46">
        <v>390</v>
      </c>
      <c r="K4985" s="14"/>
      <c r="L4985" s="18">
        <f t="shared" si="237"/>
        <v>390</v>
      </c>
      <c r="M4985" s="14"/>
      <c r="N4985" s="23"/>
      <c r="O4985" s="18">
        <f t="shared" si="238"/>
        <v>0</v>
      </c>
      <c r="P4985" s="16">
        <f t="shared" si="239"/>
        <v>390</v>
      </c>
    </row>
    <row r="4986" spans="2:16" ht="25.5">
      <c r="B4986" s="400"/>
      <c r="D4986" s="434"/>
      <c r="F4986" s="103" t="s">
        <v>6295</v>
      </c>
      <c r="H4986" s="214" t="s">
        <v>6295</v>
      </c>
      <c r="J4986" s="46"/>
      <c r="K4986" s="14"/>
      <c r="L4986" s="18">
        <f t="shared" si="237"/>
        <v>0</v>
      </c>
      <c r="M4986" s="14"/>
      <c r="N4986" s="23"/>
      <c r="O4986" s="18">
        <f t="shared" si="238"/>
        <v>0</v>
      </c>
      <c r="P4986" s="16">
        <f t="shared" si="239"/>
        <v>0</v>
      </c>
    </row>
    <row r="4987" spans="2:16">
      <c r="B4987" s="400"/>
      <c r="D4987" s="434"/>
      <c r="F4987" s="103" t="s">
        <v>6296</v>
      </c>
      <c r="H4987" s="214" t="s">
        <v>9222</v>
      </c>
      <c r="J4987" s="46"/>
      <c r="K4987" s="14"/>
      <c r="L4987" s="18">
        <f t="shared" si="237"/>
        <v>0</v>
      </c>
      <c r="M4987" s="14"/>
      <c r="N4987" s="23"/>
      <c r="O4987" s="18">
        <f t="shared" si="238"/>
        <v>0</v>
      </c>
      <c r="P4987" s="16">
        <f t="shared" si="239"/>
        <v>0</v>
      </c>
    </row>
    <row r="4988" spans="2:16" ht="25.5">
      <c r="B4988" s="400"/>
      <c r="D4988" s="434"/>
      <c r="F4988" s="103" t="s">
        <v>6296</v>
      </c>
      <c r="H4988" s="214" t="s">
        <v>6296</v>
      </c>
      <c r="J4988" s="46">
        <v>410</v>
      </c>
      <c r="K4988" s="14"/>
      <c r="L4988" s="18">
        <f t="shared" si="237"/>
        <v>410</v>
      </c>
      <c r="M4988" s="14"/>
      <c r="N4988" s="23"/>
      <c r="O4988" s="18">
        <f t="shared" si="238"/>
        <v>0</v>
      </c>
      <c r="P4988" s="16">
        <f t="shared" si="239"/>
        <v>410</v>
      </c>
    </row>
    <row r="4989" spans="2:16">
      <c r="B4989" s="400"/>
      <c r="D4989" s="434"/>
      <c r="F4989" s="103" t="s">
        <v>6296</v>
      </c>
      <c r="H4989" s="214" t="s">
        <v>9223</v>
      </c>
      <c r="J4989" s="46">
        <v>345</v>
      </c>
      <c r="K4989" s="14"/>
      <c r="L4989" s="18">
        <f t="shared" si="237"/>
        <v>345</v>
      </c>
      <c r="M4989" s="14"/>
      <c r="N4989" s="23"/>
      <c r="O4989" s="18">
        <f t="shared" si="238"/>
        <v>0</v>
      </c>
      <c r="P4989" s="16">
        <f t="shared" si="239"/>
        <v>345</v>
      </c>
    </row>
    <row r="4990" spans="2:16">
      <c r="B4990" s="400"/>
      <c r="D4990" s="434"/>
      <c r="F4990" s="103" t="s">
        <v>6297</v>
      </c>
      <c r="H4990" s="214" t="s">
        <v>9224</v>
      </c>
      <c r="J4990" s="46"/>
      <c r="K4990" s="14"/>
      <c r="L4990" s="18">
        <f t="shared" si="237"/>
        <v>0</v>
      </c>
      <c r="M4990" s="14"/>
      <c r="N4990" s="23"/>
      <c r="O4990" s="18">
        <f t="shared" si="238"/>
        <v>0</v>
      </c>
      <c r="P4990" s="16">
        <f t="shared" si="239"/>
        <v>0</v>
      </c>
    </row>
    <row r="4991" spans="2:16" ht="25.5">
      <c r="B4991" s="400"/>
      <c r="D4991" s="434"/>
      <c r="F4991" s="103" t="s">
        <v>6297</v>
      </c>
      <c r="H4991" s="214" t="s">
        <v>9225</v>
      </c>
      <c r="J4991" s="46">
        <v>300</v>
      </c>
      <c r="K4991" s="14"/>
      <c r="L4991" s="18">
        <f t="shared" si="237"/>
        <v>300</v>
      </c>
      <c r="M4991" s="14"/>
      <c r="N4991" s="23"/>
      <c r="O4991" s="18">
        <f t="shared" si="238"/>
        <v>0</v>
      </c>
      <c r="P4991" s="16">
        <f t="shared" si="239"/>
        <v>300</v>
      </c>
    </row>
    <row r="4992" spans="2:16" ht="25.5">
      <c r="B4992" s="400"/>
      <c r="D4992" s="434"/>
      <c r="F4992" s="103" t="s">
        <v>6297</v>
      </c>
      <c r="H4992" s="214" t="s">
        <v>6297</v>
      </c>
      <c r="J4992" s="46">
        <v>370</v>
      </c>
      <c r="K4992" s="14"/>
      <c r="L4992" s="18">
        <f t="shared" si="237"/>
        <v>370</v>
      </c>
      <c r="M4992" s="14"/>
      <c r="N4992" s="23"/>
      <c r="O4992" s="18">
        <f t="shared" si="238"/>
        <v>0</v>
      </c>
      <c r="P4992" s="16">
        <f t="shared" si="239"/>
        <v>370</v>
      </c>
    </row>
    <row r="4993" spans="2:16" ht="25.5">
      <c r="B4993" s="400"/>
      <c r="D4993" s="434"/>
      <c r="F4993" s="103" t="s">
        <v>6298</v>
      </c>
      <c r="H4993" s="214" t="s">
        <v>6298</v>
      </c>
      <c r="J4993" s="46"/>
      <c r="K4993" s="14"/>
      <c r="L4993" s="18">
        <f t="shared" si="237"/>
        <v>0</v>
      </c>
      <c r="M4993" s="14"/>
      <c r="N4993" s="23"/>
      <c r="O4993" s="18">
        <f t="shared" si="238"/>
        <v>0</v>
      </c>
      <c r="P4993" s="16">
        <f t="shared" si="239"/>
        <v>0</v>
      </c>
    </row>
    <row r="4994" spans="2:16" ht="25.5">
      <c r="B4994" s="400"/>
      <c r="D4994" s="434"/>
      <c r="F4994" s="103" t="s">
        <v>6299</v>
      </c>
      <c r="H4994" s="214" t="s">
        <v>6299</v>
      </c>
      <c r="J4994" s="46"/>
      <c r="K4994" s="14"/>
      <c r="L4994" s="18">
        <f t="shared" si="237"/>
        <v>0</v>
      </c>
      <c r="M4994" s="14"/>
      <c r="N4994" s="23"/>
      <c r="O4994" s="18">
        <f t="shared" si="238"/>
        <v>0</v>
      </c>
      <c r="P4994" s="16">
        <f t="shared" si="239"/>
        <v>0</v>
      </c>
    </row>
    <row r="4995" spans="2:16" ht="25.5">
      <c r="B4995" s="400"/>
      <c r="D4995" s="434"/>
      <c r="F4995" s="103" t="s">
        <v>6300</v>
      </c>
      <c r="H4995" s="214" t="s">
        <v>6300</v>
      </c>
      <c r="J4995" s="46"/>
      <c r="K4995" s="14"/>
      <c r="L4995" s="18">
        <f t="shared" si="237"/>
        <v>0</v>
      </c>
      <c r="M4995" s="14"/>
      <c r="N4995" s="23"/>
      <c r="O4995" s="18">
        <f t="shared" si="238"/>
        <v>0</v>
      </c>
      <c r="P4995" s="16">
        <f t="shared" si="239"/>
        <v>0</v>
      </c>
    </row>
    <row r="4996" spans="2:16" ht="25.5">
      <c r="B4996" s="400"/>
      <c r="D4996" s="434"/>
      <c r="F4996" s="103" t="s">
        <v>6301</v>
      </c>
      <c r="H4996" s="214" t="s">
        <v>6301</v>
      </c>
      <c r="J4996" s="46"/>
      <c r="K4996" s="14"/>
      <c r="L4996" s="18">
        <f t="shared" si="237"/>
        <v>0</v>
      </c>
      <c r="M4996" s="14"/>
      <c r="N4996" s="23"/>
      <c r="O4996" s="18">
        <f t="shared" si="238"/>
        <v>0</v>
      </c>
      <c r="P4996" s="16">
        <f t="shared" si="239"/>
        <v>0</v>
      </c>
    </row>
    <row r="4997" spans="2:16">
      <c r="B4997" s="400"/>
      <c r="D4997" s="434"/>
      <c r="F4997" s="103" t="s">
        <v>6302</v>
      </c>
      <c r="H4997" s="214" t="s">
        <v>6302</v>
      </c>
      <c r="J4997" s="46"/>
      <c r="K4997" s="14"/>
      <c r="L4997" s="18">
        <f t="shared" si="237"/>
        <v>0</v>
      </c>
      <c r="M4997" s="14"/>
      <c r="N4997" s="23"/>
      <c r="O4997" s="18">
        <f t="shared" si="238"/>
        <v>0</v>
      </c>
      <c r="P4997" s="16">
        <f t="shared" si="239"/>
        <v>0</v>
      </c>
    </row>
    <row r="4998" spans="2:16">
      <c r="B4998" s="400"/>
      <c r="D4998" s="434"/>
      <c r="F4998" s="103" t="s">
        <v>6303</v>
      </c>
      <c r="H4998" s="214" t="s">
        <v>6303</v>
      </c>
      <c r="J4998" s="46"/>
      <c r="K4998" s="14"/>
      <c r="L4998" s="18">
        <f t="shared" si="237"/>
        <v>0</v>
      </c>
      <c r="M4998" s="14"/>
      <c r="N4998" s="23"/>
      <c r="O4998" s="18">
        <f t="shared" si="238"/>
        <v>0</v>
      </c>
      <c r="P4998" s="16">
        <f t="shared" si="239"/>
        <v>0</v>
      </c>
    </row>
    <row r="4999" spans="2:16">
      <c r="B4999" s="400"/>
      <c r="D4999" s="434"/>
      <c r="F4999" s="103" t="s">
        <v>6304</v>
      </c>
      <c r="H4999" s="214" t="s">
        <v>6304</v>
      </c>
      <c r="J4999" s="46"/>
      <c r="K4999" s="14"/>
      <c r="L4999" s="18">
        <f t="shared" si="237"/>
        <v>0</v>
      </c>
      <c r="M4999" s="14"/>
      <c r="N4999" s="23"/>
      <c r="O4999" s="18">
        <f t="shared" si="238"/>
        <v>0</v>
      </c>
      <c r="P4999" s="16">
        <f t="shared" si="239"/>
        <v>0</v>
      </c>
    </row>
    <row r="5000" spans="2:16">
      <c r="B5000" s="400"/>
      <c r="D5000" s="434"/>
      <c r="F5000" s="103" t="s">
        <v>6305</v>
      </c>
      <c r="H5000" s="214" t="s">
        <v>6305</v>
      </c>
      <c r="J5000" s="46"/>
      <c r="K5000" s="14"/>
      <c r="L5000" s="18">
        <f t="shared" si="237"/>
        <v>0</v>
      </c>
      <c r="M5000" s="14"/>
      <c r="N5000" s="23"/>
      <c r="O5000" s="18">
        <f t="shared" si="238"/>
        <v>0</v>
      </c>
      <c r="P5000" s="16">
        <f t="shared" si="239"/>
        <v>0</v>
      </c>
    </row>
    <row r="5001" spans="2:16">
      <c r="B5001" s="400"/>
      <c r="D5001" s="434"/>
      <c r="F5001" s="103" t="s">
        <v>6306</v>
      </c>
      <c r="H5001" s="214" t="s">
        <v>6306</v>
      </c>
      <c r="J5001" s="46"/>
      <c r="K5001" s="14"/>
      <c r="L5001" s="18">
        <f t="shared" si="237"/>
        <v>0</v>
      </c>
      <c r="M5001" s="14"/>
      <c r="N5001" s="23"/>
      <c r="O5001" s="18">
        <f t="shared" si="238"/>
        <v>0</v>
      </c>
      <c r="P5001" s="16">
        <f t="shared" si="239"/>
        <v>0</v>
      </c>
    </row>
    <row r="5002" spans="2:16" ht="25.5">
      <c r="B5002" s="400"/>
      <c r="D5002" s="434"/>
      <c r="F5002" s="103" t="s">
        <v>6307</v>
      </c>
      <c r="H5002" s="214" t="s">
        <v>9226</v>
      </c>
      <c r="J5002" s="46"/>
      <c r="K5002" s="14"/>
      <c r="L5002" s="18">
        <f t="shared" si="237"/>
        <v>0</v>
      </c>
      <c r="M5002" s="14"/>
      <c r="N5002" s="23"/>
      <c r="O5002" s="18">
        <f t="shared" si="238"/>
        <v>0</v>
      </c>
      <c r="P5002" s="16">
        <f t="shared" si="239"/>
        <v>0</v>
      </c>
    </row>
    <row r="5003" spans="2:16" ht="25.5">
      <c r="B5003" s="400"/>
      <c r="D5003" s="434"/>
      <c r="F5003" s="103" t="s">
        <v>6307</v>
      </c>
      <c r="H5003" s="214" t="s">
        <v>9227</v>
      </c>
      <c r="J5003" s="46">
        <v>499</v>
      </c>
      <c r="K5003" s="14"/>
      <c r="L5003" s="18">
        <f t="shared" si="237"/>
        <v>499</v>
      </c>
      <c r="M5003" s="14"/>
      <c r="N5003" s="23"/>
      <c r="O5003" s="18">
        <f t="shared" si="238"/>
        <v>0</v>
      </c>
      <c r="P5003" s="16">
        <f t="shared" si="239"/>
        <v>499</v>
      </c>
    </row>
    <row r="5004" spans="2:16" ht="25.5">
      <c r="B5004" s="400"/>
      <c r="D5004" s="434"/>
      <c r="F5004" s="103" t="s">
        <v>6308</v>
      </c>
      <c r="H5004" s="214" t="s">
        <v>9228</v>
      </c>
      <c r="J5004" s="46"/>
      <c r="K5004" s="14"/>
      <c r="L5004" s="18">
        <f t="shared" si="237"/>
        <v>0</v>
      </c>
      <c r="M5004" s="14">
        <v>450</v>
      </c>
      <c r="N5004" s="23"/>
      <c r="O5004" s="18">
        <f t="shared" si="238"/>
        <v>450</v>
      </c>
      <c r="P5004" s="16">
        <f t="shared" si="239"/>
        <v>450</v>
      </c>
    </row>
    <row r="5005" spans="2:16" ht="25.5">
      <c r="B5005" s="400"/>
      <c r="D5005" s="434"/>
      <c r="F5005" s="103" t="s">
        <v>6308</v>
      </c>
      <c r="H5005" s="214" t="s">
        <v>9229</v>
      </c>
      <c r="J5005" s="46">
        <v>750</v>
      </c>
      <c r="K5005" s="14"/>
      <c r="L5005" s="18">
        <f t="shared" si="237"/>
        <v>750</v>
      </c>
      <c r="M5005" s="14"/>
      <c r="N5005" s="23"/>
      <c r="O5005" s="18">
        <f t="shared" si="238"/>
        <v>0</v>
      </c>
      <c r="P5005" s="16">
        <f t="shared" si="239"/>
        <v>750</v>
      </c>
    </row>
    <row r="5006" spans="2:16" ht="25.5">
      <c r="B5006" s="400"/>
      <c r="D5006" s="434"/>
      <c r="F5006" s="103" t="s">
        <v>6308</v>
      </c>
      <c r="H5006" s="214" t="s">
        <v>6308</v>
      </c>
      <c r="J5006" s="46"/>
      <c r="K5006" s="14"/>
      <c r="L5006" s="18">
        <f t="shared" si="237"/>
        <v>0</v>
      </c>
      <c r="M5006" s="14"/>
      <c r="N5006" s="23"/>
      <c r="O5006" s="18">
        <f t="shared" si="238"/>
        <v>0</v>
      </c>
      <c r="P5006" s="16">
        <f t="shared" si="239"/>
        <v>0</v>
      </c>
    </row>
    <row r="5007" spans="2:16" ht="25.5">
      <c r="B5007" s="400"/>
      <c r="D5007" s="434"/>
      <c r="F5007" s="103" t="s">
        <v>6309</v>
      </c>
      <c r="H5007" s="214" t="s">
        <v>9230</v>
      </c>
      <c r="J5007" s="46">
        <v>280</v>
      </c>
      <c r="K5007" s="14"/>
      <c r="L5007" s="18">
        <f t="shared" si="237"/>
        <v>280</v>
      </c>
      <c r="M5007" s="14"/>
      <c r="N5007" s="23"/>
      <c r="O5007" s="18">
        <f t="shared" si="238"/>
        <v>0</v>
      </c>
      <c r="P5007" s="16">
        <f t="shared" si="239"/>
        <v>280</v>
      </c>
    </row>
    <row r="5008" spans="2:16" ht="25.5">
      <c r="B5008" s="400"/>
      <c r="D5008" s="434"/>
      <c r="F5008" s="103" t="s">
        <v>6309</v>
      </c>
      <c r="H5008" s="214" t="s">
        <v>9231</v>
      </c>
      <c r="J5008" s="46"/>
      <c r="K5008" s="14"/>
      <c r="L5008" s="18">
        <f t="shared" si="237"/>
        <v>0</v>
      </c>
      <c r="M5008" s="14"/>
      <c r="N5008" s="23"/>
      <c r="O5008" s="18">
        <f t="shared" si="238"/>
        <v>0</v>
      </c>
      <c r="P5008" s="16">
        <f t="shared" si="239"/>
        <v>0</v>
      </c>
    </row>
    <row r="5009" spans="2:16" ht="25.5">
      <c r="B5009" s="400"/>
      <c r="D5009" s="434"/>
      <c r="F5009" s="103" t="s">
        <v>6309</v>
      </c>
      <c r="H5009" s="214" t="s">
        <v>6309</v>
      </c>
      <c r="J5009" s="46">
        <v>717</v>
      </c>
      <c r="K5009" s="14"/>
      <c r="L5009" s="18">
        <f t="shared" si="237"/>
        <v>717</v>
      </c>
      <c r="M5009" s="14"/>
      <c r="N5009" s="23"/>
      <c r="O5009" s="18">
        <f t="shared" si="238"/>
        <v>0</v>
      </c>
      <c r="P5009" s="16">
        <f t="shared" si="239"/>
        <v>717</v>
      </c>
    </row>
    <row r="5010" spans="2:16" ht="25.5">
      <c r="B5010" s="400"/>
      <c r="D5010" s="434"/>
      <c r="F5010" s="103" t="s">
        <v>6310</v>
      </c>
      <c r="H5010" s="214" t="s">
        <v>9232</v>
      </c>
      <c r="J5010" s="46"/>
      <c r="K5010" s="14"/>
      <c r="L5010" s="18">
        <f t="shared" si="237"/>
        <v>0</v>
      </c>
      <c r="M5010" s="14"/>
      <c r="N5010" s="23"/>
      <c r="O5010" s="18">
        <f t="shared" si="238"/>
        <v>0</v>
      </c>
      <c r="P5010" s="16">
        <f t="shared" si="239"/>
        <v>0</v>
      </c>
    </row>
    <row r="5011" spans="2:16" ht="25.5">
      <c r="B5011" s="400"/>
      <c r="D5011" s="434"/>
      <c r="F5011" s="103" t="s">
        <v>6310</v>
      </c>
      <c r="H5011" s="214" t="s">
        <v>6310</v>
      </c>
      <c r="J5011" s="46"/>
      <c r="K5011" s="14"/>
      <c r="L5011" s="18">
        <f t="shared" si="237"/>
        <v>0</v>
      </c>
      <c r="M5011" s="14"/>
      <c r="N5011" s="23"/>
      <c r="O5011" s="18">
        <f t="shared" si="238"/>
        <v>0</v>
      </c>
      <c r="P5011" s="16">
        <f t="shared" si="239"/>
        <v>0</v>
      </c>
    </row>
    <row r="5012" spans="2:16" ht="25.5">
      <c r="B5012" s="400"/>
      <c r="D5012" s="434"/>
      <c r="F5012" s="103" t="s">
        <v>6311</v>
      </c>
      <c r="H5012" s="214" t="s">
        <v>6311</v>
      </c>
      <c r="J5012" s="46"/>
      <c r="K5012" s="14"/>
      <c r="L5012" s="18">
        <f t="shared" si="237"/>
        <v>0</v>
      </c>
      <c r="M5012" s="14"/>
      <c r="N5012" s="23"/>
      <c r="O5012" s="18">
        <f t="shared" si="238"/>
        <v>0</v>
      </c>
      <c r="P5012" s="16">
        <f t="shared" si="239"/>
        <v>0</v>
      </c>
    </row>
    <row r="5013" spans="2:16" ht="25.5">
      <c r="B5013" s="400"/>
      <c r="D5013" s="434"/>
      <c r="F5013" s="103" t="s">
        <v>6312</v>
      </c>
      <c r="H5013" s="214" t="s">
        <v>9233</v>
      </c>
      <c r="J5013" s="46"/>
      <c r="K5013" s="14"/>
      <c r="L5013" s="18">
        <f t="shared" si="237"/>
        <v>0</v>
      </c>
      <c r="M5013" s="14">
        <v>700</v>
      </c>
      <c r="N5013" s="23"/>
      <c r="O5013" s="18">
        <f t="shared" si="238"/>
        <v>700</v>
      </c>
      <c r="P5013" s="16">
        <f t="shared" si="239"/>
        <v>700</v>
      </c>
    </row>
    <row r="5014" spans="2:16" ht="25.5">
      <c r="B5014" s="400"/>
      <c r="D5014" s="434"/>
      <c r="F5014" s="103" t="s">
        <v>6312</v>
      </c>
      <c r="H5014" s="214" t="s">
        <v>9234</v>
      </c>
      <c r="J5014" s="46"/>
      <c r="K5014" s="14"/>
      <c r="L5014" s="18">
        <f t="shared" si="237"/>
        <v>0</v>
      </c>
      <c r="M5014" s="14"/>
      <c r="N5014" s="23"/>
      <c r="O5014" s="18">
        <f t="shared" si="238"/>
        <v>0</v>
      </c>
      <c r="P5014" s="16">
        <f t="shared" si="239"/>
        <v>0</v>
      </c>
    </row>
    <row r="5015" spans="2:16" ht="25.5">
      <c r="B5015" s="400"/>
      <c r="D5015" s="434"/>
      <c r="F5015" s="103" t="s">
        <v>6313</v>
      </c>
      <c r="H5015" s="214" t="s">
        <v>9235</v>
      </c>
      <c r="J5015" s="46">
        <v>300</v>
      </c>
      <c r="K5015" s="14"/>
      <c r="L5015" s="18">
        <f t="shared" si="237"/>
        <v>300</v>
      </c>
      <c r="M5015" s="14"/>
      <c r="N5015" s="23"/>
      <c r="O5015" s="18">
        <f t="shared" si="238"/>
        <v>0</v>
      </c>
      <c r="P5015" s="16">
        <f t="shared" si="239"/>
        <v>300</v>
      </c>
    </row>
    <row r="5016" spans="2:16" ht="25.5">
      <c r="B5016" s="400"/>
      <c r="D5016" s="434"/>
      <c r="F5016" s="103" t="s">
        <v>6313</v>
      </c>
      <c r="H5016" s="214" t="s">
        <v>6313</v>
      </c>
      <c r="J5016" s="46">
        <v>250</v>
      </c>
      <c r="K5016" s="14"/>
      <c r="L5016" s="18">
        <f t="shared" si="237"/>
        <v>250</v>
      </c>
      <c r="M5016" s="14"/>
      <c r="N5016" s="23"/>
      <c r="O5016" s="18">
        <f t="shared" si="238"/>
        <v>0</v>
      </c>
      <c r="P5016" s="16">
        <f t="shared" si="239"/>
        <v>250</v>
      </c>
    </row>
    <row r="5017" spans="2:16" ht="25.5">
      <c r="B5017" s="400"/>
      <c r="D5017" s="434"/>
      <c r="F5017" s="103" t="s">
        <v>6313</v>
      </c>
      <c r="H5017" s="214" t="s">
        <v>9236</v>
      </c>
      <c r="J5017" s="46">
        <v>246</v>
      </c>
      <c r="K5017" s="14"/>
      <c r="L5017" s="18">
        <f t="shared" si="237"/>
        <v>246</v>
      </c>
      <c r="M5017" s="14"/>
      <c r="N5017" s="23"/>
      <c r="O5017" s="18">
        <f t="shared" si="238"/>
        <v>0</v>
      </c>
      <c r="P5017" s="16">
        <f t="shared" si="239"/>
        <v>246</v>
      </c>
    </row>
    <row r="5018" spans="2:16" ht="25.5">
      <c r="B5018" s="400"/>
      <c r="D5018" s="434"/>
      <c r="F5018" s="103" t="s">
        <v>6314</v>
      </c>
      <c r="H5018" s="214" t="s">
        <v>9237</v>
      </c>
      <c r="J5018" s="46"/>
      <c r="K5018" s="14"/>
      <c r="L5018" s="18">
        <f t="shared" ref="L5018:L5081" si="240">+J5018+K5018</f>
        <v>0</v>
      </c>
      <c r="M5018" s="14"/>
      <c r="N5018" s="23"/>
      <c r="O5018" s="18">
        <f t="shared" ref="O5018:O5081" si="241">+N5018+M5018</f>
        <v>0</v>
      </c>
      <c r="P5018" s="16">
        <f t="shared" si="239"/>
        <v>0</v>
      </c>
    </row>
    <row r="5019" spans="2:16" ht="25.5">
      <c r="B5019" s="400"/>
      <c r="D5019" s="434"/>
      <c r="F5019" s="103" t="s">
        <v>6314</v>
      </c>
      <c r="H5019" s="214" t="s">
        <v>9238</v>
      </c>
      <c r="J5019" s="46"/>
      <c r="K5019" s="14"/>
      <c r="L5019" s="18">
        <f t="shared" si="240"/>
        <v>0</v>
      </c>
      <c r="M5019" s="14"/>
      <c r="N5019" s="23"/>
      <c r="O5019" s="18">
        <f t="shared" si="241"/>
        <v>0</v>
      </c>
      <c r="P5019" s="16">
        <f t="shared" ref="P5019:P5082" si="242">+L5019+O5019</f>
        <v>0</v>
      </c>
    </row>
    <row r="5020" spans="2:16">
      <c r="B5020" s="400"/>
      <c r="D5020" s="434"/>
      <c r="F5020" s="103" t="s">
        <v>6314</v>
      </c>
      <c r="H5020" s="214" t="s">
        <v>6314</v>
      </c>
      <c r="J5020" s="46"/>
      <c r="K5020" s="14"/>
      <c r="L5020" s="18">
        <f t="shared" si="240"/>
        <v>0</v>
      </c>
      <c r="M5020" s="14"/>
      <c r="N5020" s="23"/>
      <c r="O5020" s="18">
        <f t="shared" si="241"/>
        <v>0</v>
      </c>
      <c r="P5020" s="16">
        <f t="shared" si="242"/>
        <v>0</v>
      </c>
    </row>
    <row r="5021" spans="2:16" ht="25.5">
      <c r="B5021" s="400"/>
      <c r="D5021" s="434"/>
      <c r="F5021" s="103" t="s">
        <v>6315</v>
      </c>
      <c r="H5021" s="214" t="s">
        <v>9239</v>
      </c>
      <c r="J5021" s="46"/>
      <c r="K5021" s="14"/>
      <c r="L5021" s="18">
        <f t="shared" si="240"/>
        <v>0</v>
      </c>
      <c r="M5021" s="14"/>
      <c r="N5021" s="23"/>
      <c r="O5021" s="18">
        <f t="shared" si="241"/>
        <v>0</v>
      </c>
      <c r="P5021" s="16">
        <f t="shared" si="242"/>
        <v>0</v>
      </c>
    </row>
    <row r="5022" spans="2:16">
      <c r="B5022" s="400"/>
      <c r="D5022" s="434"/>
      <c r="F5022" s="103" t="s">
        <v>6315</v>
      </c>
      <c r="H5022" s="214" t="s">
        <v>6315</v>
      </c>
      <c r="J5022" s="46"/>
      <c r="K5022" s="14"/>
      <c r="L5022" s="18">
        <f t="shared" si="240"/>
        <v>0</v>
      </c>
      <c r="M5022" s="14"/>
      <c r="N5022" s="23"/>
      <c r="O5022" s="18">
        <f t="shared" si="241"/>
        <v>0</v>
      </c>
      <c r="P5022" s="16">
        <f t="shared" si="242"/>
        <v>0</v>
      </c>
    </row>
    <row r="5023" spans="2:16" ht="25.5">
      <c r="B5023" s="400"/>
      <c r="D5023" s="434"/>
      <c r="F5023" s="103" t="s">
        <v>6316</v>
      </c>
      <c r="H5023" s="214" t="s">
        <v>6316</v>
      </c>
      <c r="J5023" s="46"/>
      <c r="K5023" s="14"/>
      <c r="L5023" s="18">
        <f t="shared" si="240"/>
        <v>0</v>
      </c>
      <c r="M5023" s="14"/>
      <c r="N5023" s="23"/>
      <c r="O5023" s="18">
        <f t="shared" si="241"/>
        <v>0</v>
      </c>
      <c r="P5023" s="16">
        <f t="shared" si="242"/>
        <v>0</v>
      </c>
    </row>
    <row r="5024" spans="2:16" ht="25.5">
      <c r="B5024" s="400"/>
      <c r="D5024" s="434"/>
      <c r="F5024" s="103" t="s">
        <v>6317</v>
      </c>
      <c r="H5024" s="214" t="s">
        <v>9240</v>
      </c>
      <c r="J5024" s="46"/>
      <c r="K5024" s="14"/>
      <c r="L5024" s="18">
        <f t="shared" si="240"/>
        <v>0</v>
      </c>
      <c r="M5024" s="14"/>
      <c r="N5024" s="23"/>
      <c r="O5024" s="18">
        <f t="shared" si="241"/>
        <v>0</v>
      </c>
      <c r="P5024" s="16">
        <f t="shared" si="242"/>
        <v>0</v>
      </c>
    </row>
    <row r="5025" spans="2:16">
      <c r="B5025" s="400"/>
      <c r="D5025" s="434"/>
      <c r="F5025" s="103" t="s">
        <v>6317</v>
      </c>
      <c r="H5025" s="214" t="s">
        <v>9241</v>
      </c>
      <c r="J5025" s="46"/>
      <c r="K5025" s="14"/>
      <c r="L5025" s="18">
        <f t="shared" si="240"/>
        <v>0</v>
      </c>
      <c r="M5025" s="14">
        <v>600</v>
      </c>
      <c r="N5025" s="23"/>
      <c r="O5025" s="18">
        <f t="shared" si="241"/>
        <v>600</v>
      </c>
      <c r="P5025" s="16">
        <f t="shared" si="242"/>
        <v>600</v>
      </c>
    </row>
    <row r="5026" spans="2:16" ht="25.5">
      <c r="B5026" s="400"/>
      <c r="D5026" s="434"/>
      <c r="F5026" s="103" t="s">
        <v>6317</v>
      </c>
      <c r="H5026" s="214" t="s">
        <v>6317</v>
      </c>
      <c r="J5026" s="46"/>
      <c r="K5026" s="14"/>
      <c r="L5026" s="18">
        <f t="shared" si="240"/>
        <v>0</v>
      </c>
      <c r="M5026" s="14">
        <v>455</v>
      </c>
      <c r="N5026" s="23"/>
      <c r="O5026" s="18">
        <f t="shared" si="241"/>
        <v>455</v>
      </c>
      <c r="P5026" s="16">
        <f t="shared" si="242"/>
        <v>455</v>
      </c>
    </row>
    <row r="5027" spans="2:16" ht="25.5">
      <c r="B5027" s="400"/>
      <c r="D5027" s="434"/>
      <c r="F5027" s="103" t="s">
        <v>6318</v>
      </c>
      <c r="H5027" s="214" t="s">
        <v>6318</v>
      </c>
      <c r="J5027" s="46"/>
      <c r="K5027" s="14"/>
      <c r="L5027" s="18">
        <f t="shared" si="240"/>
        <v>0</v>
      </c>
      <c r="M5027" s="14"/>
      <c r="N5027" s="23"/>
      <c r="O5027" s="18">
        <f t="shared" si="241"/>
        <v>0</v>
      </c>
      <c r="P5027" s="16">
        <f t="shared" si="242"/>
        <v>0</v>
      </c>
    </row>
    <row r="5028" spans="2:16" ht="25.5">
      <c r="B5028" s="400"/>
      <c r="D5028" s="434"/>
      <c r="F5028" s="103" t="s">
        <v>6319</v>
      </c>
      <c r="H5028" s="214" t="s">
        <v>6319</v>
      </c>
      <c r="J5028" s="46"/>
      <c r="K5028" s="14"/>
      <c r="L5028" s="18">
        <f t="shared" si="240"/>
        <v>0</v>
      </c>
      <c r="M5028" s="14"/>
      <c r="N5028" s="23"/>
      <c r="O5028" s="18">
        <f t="shared" si="241"/>
        <v>0</v>
      </c>
      <c r="P5028" s="16">
        <f t="shared" si="242"/>
        <v>0</v>
      </c>
    </row>
    <row r="5029" spans="2:16" ht="25.5">
      <c r="B5029" s="400"/>
      <c r="D5029" s="434"/>
      <c r="F5029" s="103" t="s">
        <v>6320</v>
      </c>
      <c r="H5029" s="214" t="s">
        <v>9242</v>
      </c>
      <c r="J5029" s="46"/>
      <c r="K5029" s="14"/>
      <c r="L5029" s="18">
        <f t="shared" si="240"/>
        <v>0</v>
      </c>
      <c r="M5029" s="14"/>
      <c r="N5029" s="23"/>
      <c r="O5029" s="18">
        <f t="shared" si="241"/>
        <v>0</v>
      </c>
      <c r="P5029" s="16">
        <f t="shared" si="242"/>
        <v>0</v>
      </c>
    </row>
    <row r="5030" spans="2:16">
      <c r="B5030" s="400"/>
      <c r="D5030" s="434"/>
      <c r="F5030" s="103" t="s">
        <v>6320</v>
      </c>
      <c r="H5030" s="214" t="s">
        <v>6320</v>
      </c>
      <c r="J5030" s="46"/>
      <c r="K5030" s="14"/>
      <c r="L5030" s="18">
        <f t="shared" si="240"/>
        <v>0</v>
      </c>
      <c r="M5030" s="14"/>
      <c r="N5030" s="23"/>
      <c r="O5030" s="18">
        <f t="shared" si="241"/>
        <v>0</v>
      </c>
      <c r="P5030" s="16">
        <f t="shared" si="242"/>
        <v>0</v>
      </c>
    </row>
    <row r="5031" spans="2:16" ht="25.5">
      <c r="B5031" s="400"/>
      <c r="D5031" s="434"/>
      <c r="F5031" s="103" t="s">
        <v>6321</v>
      </c>
      <c r="H5031" s="214" t="s">
        <v>6321</v>
      </c>
      <c r="J5031" s="46"/>
      <c r="K5031" s="14"/>
      <c r="L5031" s="18">
        <f t="shared" si="240"/>
        <v>0</v>
      </c>
      <c r="M5031" s="14"/>
      <c r="N5031" s="23"/>
      <c r="O5031" s="18">
        <f t="shared" si="241"/>
        <v>0</v>
      </c>
      <c r="P5031" s="16">
        <f t="shared" si="242"/>
        <v>0</v>
      </c>
    </row>
    <row r="5032" spans="2:16" ht="38.25">
      <c r="B5032" s="400"/>
      <c r="D5032" s="434"/>
      <c r="F5032" s="103" t="s">
        <v>6321</v>
      </c>
      <c r="H5032" s="214" t="s">
        <v>9243</v>
      </c>
      <c r="J5032" s="46"/>
      <c r="K5032" s="14"/>
      <c r="L5032" s="18">
        <f t="shared" si="240"/>
        <v>0</v>
      </c>
      <c r="M5032" s="14"/>
      <c r="N5032" s="23"/>
      <c r="O5032" s="18">
        <f t="shared" si="241"/>
        <v>0</v>
      </c>
      <c r="P5032" s="16">
        <f t="shared" si="242"/>
        <v>0</v>
      </c>
    </row>
    <row r="5033" spans="2:16" ht="25.5">
      <c r="B5033" s="400"/>
      <c r="D5033" s="434"/>
      <c r="F5033" s="103" t="s">
        <v>6321</v>
      </c>
      <c r="H5033" s="214" t="s">
        <v>9244</v>
      </c>
      <c r="J5033" s="46"/>
      <c r="K5033" s="14"/>
      <c r="L5033" s="18">
        <f t="shared" si="240"/>
        <v>0</v>
      </c>
      <c r="M5033" s="14"/>
      <c r="N5033" s="23"/>
      <c r="O5033" s="18">
        <f t="shared" si="241"/>
        <v>0</v>
      </c>
      <c r="P5033" s="16">
        <f t="shared" si="242"/>
        <v>0</v>
      </c>
    </row>
    <row r="5034" spans="2:16">
      <c r="B5034" s="400"/>
      <c r="D5034" s="434"/>
      <c r="F5034" s="103" t="s">
        <v>6322</v>
      </c>
      <c r="H5034" s="214" t="s">
        <v>9245</v>
      </c>
      <c r="J5034" s="46"/>
      <c r="K5034" s="14"/>
      <c r="L5034" s="18">
        <f t="shared" si="240"/>
        <v>0</v>
      </c>
      <c r="M5034" s="14"/>
      <c r="N5034" s="23"/>
      <c r="O5034" s="18">
        <f t="shared" si="241"/>
        <v>0</v>
      </c>
      <c r="P5034" s="16">
        <f t="shared" si="242"/>
        <v>0</v>
      </c>
    </row>
    <row r="5035" spans="2:16">
      <c r="B5035" s="400"/>
      <c r="D5035" s="434"/>
      <c r="F5035" s="103" t="s">
        <v>6323</v>
      </c>
      <c r="H5035" s="214" t="s">
        <v>6323</v>
      </c>
      <c r="J5035" s="46">
        <v>580</v>
      </c>
      <c r="K5035" s="14"/>
      <c r="L5035" s="18">
        <f t="shared" si="240"/>
        <v>580</v>
      </c>
      <c r="M5035" s="14"/>
      <c r="N5035" s="23"/>
      <c r="O5035" s="18">
        <f t="shared" si="241"/>
        <v>0</v>
      </c>
      <c r="P5035" s="16">
        <f t="shared" si="242"/>
        <v>580</v>
      </c>
    </row>
    <row r="5036" spans="2:16">
      <c r="B5036" s="400"/>
      <c r="D5036" s="434"/>
      <c r="F5036" s="103" t="s">
        <v>6324</v>
      </c>
      <c r="H5036" s="214" t="s">
        <v>6324</v>
      </c>
      <c r="J5036" s="46">
        <v>190</v>
      </c>
      <c r="K5036" s="14"/>
      <c r="L5036" s="18">
        <f t="shared" si="240"/>
        <v>190</v>
      </c>
      <c r="M5036" s="14"/>
      <c r="N5036" s="23"/>
      <c r="O5036" s="18">
        <f t="shared" si="241"/>
        <v>0</v>
      </c>
      <c r="P5036" s="16">
        <f t="shared" si="242"/>
        <v>190</v>
      </c>
    </row>
    <row r="5037" spans="2:16">
      <c r="B5037" s="400"/>
      <c r="D5037" s="434"/>
      <c r="F5037" s="103" t="s">
        <v>6325</v>
      </c>
      <c r="H5037" s="214" t="s">
        <v>6325</v>
      </c>
      <c r="J5037" s="46">
        <v>250</v>
      </c>
      <c r="K5037" s="14"/>
      <c r="L5037" s="18">
        <f t="shared" si="240"/>
        <v>250</v>
      </c>
      <c r="M5037" s="14"/>
      <c r="N5037" s="23"/>
      <c r="O5037" s="18">
        <f t="shared" si="241"/>
        <v>0</v>
      </c>
      <c r="P5037" s="16">
        <f t="shared" si="242"/>
        <v>250</v>
      </c>
    </row>
    <row r="5038" spans="2:16" ht="25.5">
      <c r="B5038" s="400"/>
      <c r="D5038" s="434"/>
      <c r="F5038" s="103" t="s">
        <v>6326</v>
      </c>
      <c r="H5038" s="214" t="s">
        <v>6326</v>
      </c>
      <c r="J5038" s="46"/>
      <c r="K5038" s="14"/>
      <c r="L5038" s="18">
        <f t="shared" si="240"/>
        <v>0</v>
      </c>
      <c r="M5038" s="14"/>
      <c r="N5038" s="23"/>
      <c r="O5038" s="18">
        <f t="shared" si="241"/>
        <v>0</v>
      </c>
      <c r="P5038" s="16">
        <f t="shared" si="242"/>
        <v>0</v>
      </c>
    </row>
    <row r="5039" spans="2:16" ht="25.5">
      <c r="B5039" s="400"/>
      <c r="D5039" s="434"/>
      <c r="F5039" s="103" t="s">
        <v>6327</v>
      </c>
      <c r="H5039" s="214" t="s">
        <v>6327</v>
      </c>
      <c r="J5039" s="46">
        <v>830</v>
      </c>
      <c r="K5039" s="14"/>
      <c r="L5039" s="18">
        <f t="shared" si="240"/>
        <v>830</v>
      </c>
      <c r="M5039" s="14"/>
      <c r="N5039" s="23"/>
      <c r="O5039" s="18">
        <f t="shared" si="241"/>
        <v>0</v>
      </c>
      <c r="P5039" s="16">
        <f t="shared" si="242"/>
        <v>830</v>
      </c>
    </row>
    <row r="5040" spans="2:16" ht="25.5">
      <c r="B5040" s="400"/>
      <c r="D5040" s="434"/>
      <c r="F5040" s="103" t="s">
        <v>6328</v>
      </c>
      <c r="H5040" s="214" t="s">
        <v>6328</v>
      </c>
      <c r="J5040" s="46"/>
      <c r="K5040" s="14"/>
      <c r="L5040" s="18">
        <f t="shared" si="240"/>
        <v>0</v>
      </c>
      <c r="M5040" s="14"/>
      <c r="N5040" s="23"/>
      <c r="O5040" s="18">
        <f t="shared" si="241"/>
        <v>0</v>
      </c>
      <c r="P5040" s="16">
        <f t="shared" si="242"/>
        <v>0</v>
      </c>
    </row>
    <row r="5041" spans="2:16">
      <c r="B5041" s="400"/>
      <c r="D5041" s="434"/>
      <c r="F5041" s="103" t="s">
        <v>6329</v>
      </c>
      <c r="H5041" s="214" t="s">
        <v>6329</v>
      </c>
      <c r="J5041" s="46"/>
      <c r="K5041" s="14"/>
      <c r="L5041" s="18">
        <f t="shared" si="240"/>
        <v>0</v>
      </c>
      <c r="M5041" s="14"/>
      <c r="N5041" s="23"/>
      <c r="O5041" s="18">
        <f t="shared" si="241"/>
        <v>0</v>
      </c>
      <c r="P5041" s="16">
        <f t="shared" si="242"/>
        <v>0</v>
      </c>
    </row>
    <row r="5042" spans="2:16" ht="25.5">
      <c r="B5042" s="400"/>
      <c r="D5042" s="434"/>
      <c r="F5042" s="103" t="s">
        <v>6330</v>
      </c>
      <c r="H5042" s="214" t="s">
        <v>6330</v>
      </c>
      <c r="J5042" s="46"/>
      <c r="K5042" s="14"/>
      <c r="L5042" s="18">
        <f t="shared" si="240"/>
        <v>0</v>
      </c>
      <c r="M5042" s="14"/>
      <c r="N5042" s="23"/>
      <c r="O5042" s="18">
        <f t="shared" si="241"/>
        <v>0</v>
      </c>
      <c r="P5042" s="16">
        <f t="shared" si="242"/>
        <v>0</v>
      </c>
    </row>
    <row r="5043" spans="2:16">
      <c r="B5043" s="400"/>
      <c r="D5043" s="434"/>
      <c r="F5043" s="103" t="s">
        <v>6331</v>
      </c>
      <c r="H5043" s="214" t="s">
        <v>6331</v>
      </c>
      <c r="J5043" s="46"/>
      <c r="K5043" s="14"/>
      <c r="L5043" s="18">
        <f t="shared" si="240"/>
        <v>0</v>
      </c>
      <c r="M5043" s="14"/>
      <c r="N5043" s="23"/>
      <c r="O5043" s="18">
        <f t="shared" si="241"/>
        <v>0</v>
      </c>
      <c r="P5043" s="16">
        <f t="shared" si="242"/>
        <v>0</v>
      </c>
    </row>
    <row r="5044" spans="2:16">
      <c r="B5044" s="400"/>
      <c r="D5044" s="434"/>
      <c r="F5044" s="103" t="s">
        <v>6332</v>
      </c>
      <c r="H5044" s="214" t="s">
        <v>6332</v>
      </c>
      <c r="J5044" s="46"/>
      <c r="K5044" s="14"/>
      <c r="L5044" s="18">
        <f t="shared" si="240"/>
        <v>0</v>
      </c>
      <c r="M5044" s="14"/>
      <c r="N5044" s="23"/>
      <c r="O5044" s="18">
        <f t="shared" si="241"/>
        <v>0</v>
      </c>
      <c r="P5044" s="16">
        <f t="shared" si="242"/>
        <v>0</v>
      </c>
    </row>
    <row r="5045" spans="2:16" ht="25.5">
      <c r="B5045" s="400"/>
      <c r="D5045" s="434"/>
      <c r="F5045" s="103" t="s">
        <v>6333</v>
      </c>
      <c r="H5045" s="214" t="s">
        <v>6333</v>
      </c>
      <c r="J5045" s="46"/>
      <c r="K5045" s="14"/>
      <c r="L5045" s="18">
        <f t="shared" si="240"/>
        <v>0</v>
      </c>
      <c r="M5045" s="14"/>
      <c r="N5045" s="23"/>
      <c r="O5045" s="18">
        <f t="shared" si="241"/>
        <v>0</v>
      </c>
      <c r="P5045" s="16">
        <f t="shared" si="242"/>
        <v>0</v>
      </c>
    </row>
    <row r="5046" spans="2:16" ht="25.5">
      <c r="B5046" s="400"/>
      <c r="D5046" s="434"/>
      <c r="F5046" s="103" t="s">
        <v>6334</v>
      </c>
      <c r="H5046" s="214" t="s">
        <v>6334</v>
      </c>
      <c r="J5046" s="46"/>
      <c r="K5046" s="14"/>
      <c r="L5046" s="18">
        <f t="shared" si="240"/>
        <v>0</v>
      </c>
      <c r="M5046" s="14"/>
      <c r="N5046" s="23"/>
      <c r="O5046" s="18">
        <f t="shared" si="241"/>
        <v>0</v>
      </c>
      <c r="P5046" s="16">
        <f t="shared" si="242"/>
        <v>0</v>
      </c>
    </row>
    <row r="5047" spans="2:16">
      <c r="B5047" s="400"/>
      <c r="D5047" s="434"/>
      <c r="F5047" s="103" t="s">
        <v>6335</v>
      </c>
      <c r="H5047" s="214" t="s">
        <v>6335</v>
      </c>
      <c r="J5047" s="46"/>
      <c r="K5047" s="14"/>
      <c r="L5047" s="18">
        <f t="shared" si="240"/>
        <v>0</v>
      </c>
      <c r="M5047" s="14"/>
      <c r="N5047" s="23"/>
      <c r="O5047" s="18">
        <f t="shared" si="241"/>
        <v>0</v>
      </c>
      <c r="P5047" s="16">
        <f t="shared" si="242"/>
        <v>0</v>
      </c>
    </row>
    <row r="5048" spans="2:16">
      <c r="B5048" s="400"/>
      <c r="D5048" s="434"/>
      <c r="F5048" s="103" t="s">
        <v>6336</v>
      </c>
      <c r="H5048" s="214" t="s">
        <v>6336</v>
      </c>
      <c r="J5048" s="46"/>
      <c r="K5048" s="14"/>
      <c r="L5048" s="18">
        <f t="shared" si="240"/>
        <v>0</v>
      </c>
      <c r="M5048" s="14"/>
      <c r="N5048" s="23"/>
      <c r="O5048" s="18">
        <f t="shared" si="241"/>
        <v>0</v>
      </c>
      <c r="P5048" s="16">
        <f t="shared" si="242"/>
        <v>0</v>
      </c>
    </row>
    <row r="5049" spans="2:16">
      <c r="B5049" s="400"/>
      <c r="D5049" s="434"/>
      <c r="F5049" s="103" t="s">
        <v>6337</v>
      </c>
      <c r="H5049" s="214" t="s">
        <v>6337</v>
      </c>
      <c r="J5049" s="46"/>
      <c r="K5049" s="14"/>
      <c r="L5049" s="18">
        <f t="shared" si="240"/>
        <v>0</v>
      </c>
      <c r="M5049" s="14"/>
      <c r="N5049" s="23"/>
      <c r="O5049" s="18">
        <f t="shared" si="241"/>
        <v>0</v>
      </c>
      <c r="P5049" s="16">
        <f t="shared" si="242"/>
        <v>0</v>
      </c>
    </row>
    <row r="5050" spans="2:16" ht="25.5">
      <c r="B5050" s="400"/>
      <c r="D5050" s="434"/>
      <c r="F5050" s="103" t="s">
        <v>6338</v>
      </c>
      <c r="H5050" s="214" t="s">
        <v>6338</v>
      </c>
      <c r="J5050" s="46"/>
      <c r="K5050" s="14"/>
      <c r="L5050" s="18">
        <f t="shared" si="240"/>
        <v>0</v>
      </c>
      <c r="M5050" s="14"/>
      <c r="N5050" s="23"/>
      <c r="O5050" s="18">
        <f t="shared" si="241"/>
        <v>0</v>
      </c>
      <c r="P5050" s="16">
        <f t="shared" si="242"/>
        <v>0</v>
      </c>
    </row>
    <row r="5051" spans="2:16" ht="25.5">
      <c r="B5051" s="400"/>
      <c r="D5051" s="434"/>
      <c r="F5051" s="103" t="s">
        <v>6339</v>
      </c>
      <c r="H5051" s="214" t="s">
        <v>6339</v>
      </c>
      <c r="J5051" s="46"/>
      <c r="K5051" s="14"/>
      <c r="L5051" s="18">
        <f t="shared" si="240"/>
        <v>0</v>
      </c>
      <c r="M5051" s="14"/>
      <c r="N5051" s="23"/>
      <c r="O5051" s="18">
        <f t="shared" si="241"/>
        <v>0</v>
      </c>
      <c r="P5051" s="16">
        <f t="shared" si="242"/>
        <v>0</v>
      </c>
    </row>
    <row r="5052" spans="2:16">
      <c r="B5052" s="400"/>
      <c r="D5052" s="434"/>
      <c r="F5052" s="103" t="s">
        <v>6340</v>
      </c>
      <c r="H5052" s="214" t="s">
        <v>6340</v>
      </c>
      <c r="J5052" s="46"/>
      <c r="K5052" s="14"/>
      <c r="L5052" s="18">
        <f t="shared" si="240"/>
        <v>0</v>
      </c>
      <c r="M5052" s="14"/>
      <c r="N5052" s="23"/>
      <c r="O5052" s="18">
        <f t="shared" si="241"/>
        <v>0</v>
      </c>
      <c r="P5052" s="16">
        <f t="shared" si="242"/>
        <v>0</v>
      </c>
    </row>
    <row r="5053" spans="2:16" ht="25.5">
      <c r="B5053" s="400"/>
      <c r="D5053" s="434"/>
      <c r="F5053" s="103" t="s">
        <v>6341</v>
      </c>
      <c r="H5053" s="214" t="s">
        <v>6341</v>
      </c>
      <c r="J5053" s="46"/>
      <c r="K5053" s="14"/>
      <c r="L5053" s="18">
        <f t="shared" si="240"/>
        <v>0</v>
      </c>
      <c r="M5053" s="14"/>
      <c r="N5053" s="23"/>
      <c r="O5053" s="18">
        <f t="shared" si="241"/>
        <v>0</v>
      </c>
      <c r="P5053" s="16">
        <f t="shared" si="242"/>
        <v>0</v>
      </c>
    </row>
    <row r="5054" spans="2:16">
      <c r="B5054" s="400"/>
      <c r="D5054" s="434"/>
      <c r="F5054" s="103" t="s">
        <v>6342</v>
      </c>
      <c r="H5054" s="214" t="s">
        <v>6342</v>
      </c>
      <c r="J5054" s="46"/>
      <c r="K5054" s="14"/>
      <c r="L5054" s="18">
        <f t="shared" si="240"/>
        <v>0</v>
      </c>
      <c r="M5054" s="14"/>
      <c r="N5054" s="23"/>
      <c r="O5054" s="18">
        <f t="shared" si="241"/>
        <v>0</v>
      </c>
      <c r="P5054" s="16">
        <f t="shared" si="242"/>
        <v>0</v>
      </c>
    </row>
    <row r="5055" spans="2:16" ht="25.5">
      <c r="B5055" s="400"/>
      <c r="D5055" s="434"/>
      <c r="F5055" s="103" t="s">
        <v>6343</v>
      </c>
      <c r="H5055" s="214" t="s">
        <v>6343</v>
      </c>
      <c r="J5055" s="46"/>
      <c r="K5055" s="14"/>
      <c r="L5055" s="18">
        <f t="shared" si="240"/>
        <v>0</v>
      </c>
      <c r="M5055" s="14"/>
      <c r="N5055" s="23"/>
      <c r="O5055" s="18">
        <f t="shared" si="241"/>
        <v>0</v>
      </c>
      <c r="P5055" s="16">
        <f t="shared" si="242"/>
        <v>0</v>
      </c>
    </row>
    <row r="5056" spans="2:16" ht="25.5">
      <c r="B5056" s="400"/>
      <c r="D5056" s="434"/>
      <c r="F5056" s="103" t="s">
        <v>6344</v>
      </c>
      <c r="H5056" s="214" t="s">
        <v>6344</v>
      </c>
      <c r="J5056" s="46"/>
      <c r="K5056" s="14"/>
      <c r="L5056" s="18">
        <f t="shared" si="240"/>
        <v>0</v>
      </c>
      <c r="M5056" s="14"/>
      <c r="N5056" s="23"/>
      <c r="O5056" s="18">
        <f t="shared" si="241"/>
        <v>0</v>
      </c>
      <c r="P5056" s="16">
        <f t="shared" si="242"/>
        <v>0</v>
      </c>
    </row>
    <row r="5057" spans="2:16" ht="25.5">
      <c r="B5057" s="400"/>
      <c r="D5057" s="434"/>
      <c r="F5057" s="103" t="s">
        <v>6345</v>
      </c>
      <c r="H5057" s="214" t="s">
        <v>6345</v>
      </c>
      <c r="J5057" s="46"/>
      <c r="K5057" s="14"/>
      <c r="L5057" s="18">
        <f t="shared" si="240"/>
        <v>0</v>
      </c>
      <c r="M5057" s="14"/>
      <c r="N5057" s="23"/>
      <c r="O5057" s="18">
        <f t="shared" si="241"/>
        <v>0</v>
      </c>
      <c r="P5057" s="16">
        <f t="shared" si="242"/>
        <v>0</v>
      </c>
    </row>
    <row r="5058" spans="2:16" ht="25.5">
      <c r="B5058" s="400"/>
      <c r="D5058" s="434"/>
      <c r="F5058" s="103" t="s">
        <v>6346</v>
      </c>
      <c r="H5058" s="214" t="s">
        <v>9246</v>
      </c>
      <c r="J5058" s="46"/>
      <c r="K5058" s="14"/>
      <c r="L5058" s="18">
        <f t="shared" si="240"/>
        <v>0</v>
      </c>
      <c r="M5058" s="14"/>
      <c r="N5058" s="23"/>
      <c r="O5058" s="18">
        <f t="shared" si="241"/>
        <v>0</v>
      </c>
      <c r="P5058" s="16">
        <f t="shared" si="242"/>
        <v>0</v>
      </c>
    </row>
    <row r="5059" spans="2:16" ht="25.5">
      <c r="B5059" s="400"/>
      <c r="D5059" s="434"/>
      <c r="F5059" s="103" t="s">
        <v>6347</v>
      </c>
      <c r="H5059" s="214" t="s">
        <v>9247</v>
      </c>
      <c r="J5059" s="46"/>
      <c r="K5059" s="14"/>
      <c r="L5059" s="18">
        <f t="shared" si="240"/>
        <v>0</v>
      </c>
      <c r="M5059" s="14"/>
      <c r="N5059" s="23"/>
      <c r="O5059" s="18">
        <f t="shared" si="241"/>
        <v>0</v>
      </c>
      <c r="P5059" s="16">
        <f t="shared" si="242"/>
        <v>0</v>
      </c>
    </row>
    <row r="5060" spans="2:16" ht="25.5">
      <c r="B5060" s="400"/>
      <c r="D5060" s="434"/>
      <c r="F5060" s="103" t="s">
        <v>6348</v>
      </c>
      <c r="H5060" s="214" t="s">
        <v>6348</v>
      </c>
      <c r="J5060" s="46"/>
      <c r="K5060" s="14"/>
      <c r="L5060" s="18">
        <f t="shared" si="240"/>
        <v>0</v>
      </c>
      <c r="M5060" s="14"/>
      <c r="N5060" s="23"/>
      <c r="O5060" s="18">
        <f t="shared" si="241"/>
        <v>0</v>
      </c>
      <c r="P5060" s="16">
        <f t="shared" si="242"/>
        <v>0</v>
      </c>
    </row>
    <row r="5061" spans="2:16">
      <c r="B5061" s="400"/>
      <c r="D5061" s="434"/>
      <c r="F5061" s="103" t="s">
        <v>6349</v>
      </c>
      <c r="H5061" s="214" t="s">
        <v>6349</v>
      </c>
      <c r="J5061" s="46"/>
      <c r="K5061" s="14"/>
      <c r="L5061" s="18">
        <f t="shared" si="240"/>
        <v>0</v>
      </c>
      <c r="M5061" s="14"/>
      <c r="N5061" s="23"/>
      <c r="O5061" s="18">
        <f t="shared" si="241"/>
        <v>0</v>
      </c>
      <c r="P5061" s="16">
        <f t="shared" si="242"/>
        <v>0</v>
      </c>
    </row>
    <row r="5062" spans="2:16" ht="25.5">
      <c r="B5062" s="400"/>
      <c r="D5062" s="434"/>
      <c r="F5062" s="103" t="s">
        <v>6350</v>
      </c>
      <c r="H5062" s="214" t="s">
        <v>6350</v>
      </c>
      <c r="J5062" s="46"/>
      <c r="K5062" s="14"/>
      <c r="L5062" s="18">
        <f t="shared" si="240"/>
        <v>0</v>
      </c>
      <c r="M5062" s="14"/>
      <c r="N5062" s="23"/>
      <c r="O5062" s="18">
        <f t="shared" si="241"/>
        <v>0</v>
      </c>
      <c r="P5062" s="16">
        <f t="shared" si="242"/>
        <v>0</v>
      </c>
    </row>
    <row r="5063" spans="2:16" ht="25.5">
      <c r="B5063" s="400"/>
      <c r="D5063" s="434"/>
      <c r="F5063" s="103" t="s">
        <v>6351</v>
      </c>
      <c r="H5063" s="214" t="s">
        <v>6351</v>
      </c>
      <c r="J5063" s="46"/>
      <c r="K5063" s="14"/>
      <c r="L5063" s="18">
        <f t="shared" si="240"/>
        <v>0</v>
      </c>
      <c r="M5063" s="14"/>
      <c r="N5063" s="23"/>
      <c r="O5063" s="18">
        <f t="shared" si="241"/>
        <v>0</v>
      </c>
      <c r="P5063" s="16">
        <f t="shared" si="242"/>
        <v>0</v>
      </c>
    </row>
    <row r="5064" spans="2:16" ht="25.5">
      <c r="B5064" s="400"/>
      <c r="D5064" s="434"/>
      <c r="F5064" s="103" t="s">
        <v>6352</v>
      </c>
      <c r="H5064" s="214" t="s">
        <v>6352</v>
      </c>
      <c r="J5064" s="46"/>
      <c r="K5064" s="14"/>
      <c r="L5064" s="18">
        <f t="shared" si="240"/>
        <v>0</v>
      </c>
      <c r="M5064" s="14"/>
      <c r="N5064" s="23"/>
      <c r="O5064" s="18">
        <f t="shared" si="241"/>
        <v>0</v>
      </c>
      <c r="P5064" s="16">
        <f t="shared" si="242"/>
        <v>0</v>
      </c>
    </row>
    <row r="5065" spans="2:16" ht="38.25">
      <c r="B5065" s="400"/>
      <c r="D5065" s="434"/>
      <c r="F5065" s="103" t="s">
        <v>6353</v>
      </c>
      <c r="H5065" s="214" t="s">
        <v>6353</v>
      </c>
      <c r="J5065" s="46"/>
      <c r="K5065" s="14"/>
      <c r="L5065" s="18">
        <f t="shared" si="240"/>
        <v>0</v>
      </c>
      <c r="M5065" s="14"/>
      <c r="N5065" s="23"/>
      <c r="O5065" s="18">
        <f t="shared" si="241"/>
        <v>0</v>
      </c>
      <c r="P5065" s="16">
        <f t="shared" si="242"/>
        <v>0</v>
      </c>
    </row>
    <row r="5066" spans="2:16" ht="38.25">
      <c r="B5066" s="400"/>
      <c r="D5066" s="434"/>
      <c r="F5066" s="103" t="s">
        <v>6354</v>
      </c>
      <c r="H5066" s="214" t="s">
        <v>6354</v>
      </c>
      <c r="J5066" s="46"/>
      <c r="K5066" s="14"/>
      <c r="L5066" s="18">
        <f t="shared" si="240"/>
        <v>0</v>
      </c>
      <c r="M5066" s="14"/>
      <c r="N5066" s="23"/>
      <c r="O5066" s="18">
        <f t="shared" si="241"/>
        <v>0</v>
      </c>
      <c r="P5066" s="16">
        <f t="shared" si="242"/>
        <v>0</v>
      </c>
    </row>
    <row r="5067" spans="2:16" ht="25.5">
      <c r="B5067" s="400"/>
      <c r="D5067" s="434"/>
      <c r="F5067" s="103" t="s">
        <v>6355</v>
      </c>
      <c r="H5067" s="214" t="s">
        <v>6355</v>
      </c>
      <c r="J5067" s="46"/>
      <c r="K5067" s="14"/>
      <c r="L5067" s="18">
        <f t="shared" si="240"/>
        <v>0</v>
      </c>
      <c r="M5067" s="14"/>
      <c r="N5067" s="23"/>
      <c r="O5067" s="18">
        <f t="shared" si="241"/>
        <v>0</v>
      </c>
      <c r="P5067" s="16">
        <f t="shared" si="242"/>
        <v>0</v>
      </c>
    </row>
    <row r="5068" spans="2:16" ht="25.5">
      <c r="B5068" s="400"/>
      <c r="D5068" s="434"/>
      <c r="F5068" s="103" t="s">
        <v>6356</v>
      </c>
      <c r="H5068" s="214" t="s">
        <v>6356</v>
      </c>
      <c r="J5068" s="46"/>
      <c r="K5068" s="14"/>
      <c r="L5068" s="18">
        <f t="shared" si="240"/>
        <v>0</v>
      </c>
      <c r="M5068" s="14"/>
      <c r="N5068" s="23"/>
      <c r="O5068" s="18">
        <f t="shared" si="241"/>
        <v>0</v>
      </c>
      <c r="P5068" s="16">
        <f t="shared" si="242"/>
        <v>0</v>
      </c>
    </row>
    <row r="5069" spans="2:16">
      <c r="B5069" s="400"/>
      <c r="D5069" s="434"/>
      <c r="F5069" s="103" t="s">
        <v>6357</v>
      </c>
      <c r="H5069" s="214" t="s">
        <v>6357</v>
      </c>
      <c r="J5069" s="46"/>
      <c r="K5069" s="14"/>
      <c r="L5069" s="18">
        <f t="shared" si="240"/>
        <v>0</v>
      </c>
      <c r="M5069" s="14"/>
      <c r="N5069" s="23"/>
      <c r="O5069" s="18">
        <f t="shared" si="241"/>
        <v>0</v>
      </c>
      <c r="P5069" s="16">
        <f t="shared" si="242"/>
        <v>0</v>
      </c>
    </row>
    <row r="5070" spans="2:16">
      <c r="B5070" s="400"/>
      <c r="D5070" s="434"/>
      <c r="F5070" s="103" t="s">
        <v>6358</v>
      </c>
      <c r="H5070" s="214" t="s">
        <v>6358</v>
      </c>
      <c r="J5070" s="46"/>
      <c r="K5070" s="14"/>
      <c r="L5070" s="18">
        <f t="shared" si="240"/>
        <v>0</v>
      </c>
      <c r="M5070" s="14"/>
      <c r="N5070" s="23"/>
      <c r="O5070" s="18">
        <f t="shared" si="241"/>
        <v>0</v>
      </c>
      <c r="P5070" s="16">
        <f t="shared" si="242"/>
        <v>0</v>
      </c>
    </row>
    <row r="5071" spans="2:16">
      <c r="B5071" s="400"/>
      <c r="D5071" s="434"/>
      <c r="F5071" s="103" t="s">
        <v>6359</v>
      </c>
      <c r="H5071" s="214" t="s">
        <v>6359</v>
      </c>
      <c r="J5071" s="46"/>
      <c r="K5071" s="14"/>
      <c r="L5071" s="18">
        <f t="shared" si="240"/>
        <v>0</v>
      </c>
      <c r="M5071" s="14"/>
      <c r="N5071" s="23"/>
      <c r="O5071" s="18">
        <f t="shared" si="241"/>
        <v>0</v>
      </c>
      <c r="P5071" s="16">
        <f t="shared" si="242"/>
        <v>0</v>
      </c>
    </row>
    <row r="5072" spans="2:16">
      <c r="B5072" s="400"/>
      <c r="D5072" s="434"/>
      <c r="F5072" s="103" t="s">
        <v>6360</v>
      </c>
      <c r="H5072" s="214" t="s">
        <v>6360</v>
      </c>
      <c r="J5072" s="46"/>
      <c r="K5072" s="14"/>
      <c r="L5072" s="18">
        <f t="shared" si="240"/>
        <v>0</v>
      </c>
      <c r="M5072" s="14"/>
      <c r="N5072" s="23"/>
      <c r="O5072" s="18">
        <f t="shared" si="241"/>
        <v>0</v>
      </c>
      <c r="P5072" s="16">
        <f t="shared" si="242"/>
        <v>0</v>
      </c>
    </row>
    <row r="5073" spans="2:16">
      <c r="B5073" s="400"/>
      <c r="D5073" s="434"/>
      <c r="F5073" s="103" t="s">
        <v>6361</v>
      </c>
      <c r="H5073" s="214" t="s">
        <v>6361</v>
      </c>
      <c r="J5073" s="46"/>
      <c r="K5073" s="14"/>
      <c r="L5073" s="18">
        <f t="shared" si="240"/>
        <v>0</v>
      </c>
      <c r="M5073" s="14"/>
      <c r="N5073" s="23"/>
      <c r="O5073" s="18">
        <f t="shared" si="241"/>
        <v>0</v>
      </c>
      <c r="P5073" s="16">
        <f t="shared" si="242"/>
        <v>0</v>
      </c>
    </row>
    <row r="5074" spans="2:16" ht="25.5">
      <c r="B5074" s="400"/>
      <c r="D5074" s="434"/>
      <c r="F5074" s="103" t="s">
        <v>6362</v>
      </c>
      <c r="H5074" s="214" t="s">
        <v>6362</v>
      </c>
      <c r="J5074" s="46">
        <v>365</v>
      </c>
      <c r="K5074" s="14"/>
      <c r="L5074" s="18">
        <f t="shared" si="240"/>
        <v>365</v>
      </c>
      <c r="M5074" s="14"/>
      <c r="N5074" s="23"/>
      <c r="O5074" s="18">
        <f t="shared" si="241"/>
        <v>0</v>
      </c>
      <c r="P5074" s="16">
        <f t="shared" si="242"/>
        <v>365</v>
      </c>
    </row>
    <row r="5075" spans="2:16">
      <c r="B5075" s="400"/>
      <c r="D5075" s="434"/>
      <c r="F5075" s="103" t="s">
        <v>6363</v>
      </c>
      <c r="H5075" s="214" t="s">
        <v>6363</v>
      </c>
      <c r="J5075" s="46"/>
      <c r="K5075" s="14"/>
      <c r="L5075" s="18">
        <f t="shared" si="240"/>
        <v>0</v>
      </c>
      <c r="M5075" s="14"/>
      <c r="N5075" s="23"/>
      <c r="O5075" s="18">
        <f t="shared" si="241"/>
        <v>0</v>
      </c>
      <c r="P5075" s="16">
        <f t="shared" si="242"/>
        <v>0</v>
      </c>
    </row>
    <row r="5076" spans="2:16">
      <c r="B5076" s="400"/>
      <c r="D5076" s="434"/>
      <c r="F5076" s="103" t="s">
        <v>6364</v>
      </c>
      <c r="H5076" s="214" t="s">
        <v>6364</v>
      </c>
      <c r="J5076" s="46"/>
      <c r="K5076" s="14"/>
      <c r="L5076" s="18">
        <f t="shared" si="240"/>
        <v>0</v>
      </c>
      <c r="M5076" s="14"/>
      <c r="N5076" s="23"/>
      <c r="O5076" s="18">
        <f t="shared" si="241"/>
        <v>0</v>
      </c>
      <c r="P5076" s="16">
        <f t="shared" si="242"/>
        <v>0</v>
      </c>
    </row>
    <row r="5077" spans="2:16" ht="25.5">
      <c r="B5077" s="400"/>
      <c r="D5077" s="434"/>
      <c r="F5077" s="103" t="s">
        <v>6365</v>
      </c>
      <c r="H5077" s="214" t="s">
        <v>6365</v>
      </c>
      <c r="J5077" s="46"/>
      <c r="K5077" s="14"/>
      <c r="L5077" s="18">
        <f t="shared" si="240"/>
        <v>0</v>
      </c>
      <c r="M5077" s="14"/>
      <c r="N5077" s="23"/>
      <c r="O5077" s="18">
        <f t="shared" si="241"/>
        <v>0</v>
      </c>
      <c r="P5077" s="16">
        <f t="shared" si="242"/>
        <v>0</v>
      </c>
    </row>
    <row r="5078" spans="2:16">
      <c r="B5078" s="400"/>
      <c r="D5078" s="434"/>
      <c r="F5078" s="103" t="s">
        <v>6366</v>
      </c>
      <c r="H5078" s="214" t="s">
        <v>6366</v>
      </c>
      <c r="J5078" s="46"/>
      <c r="K5078" s="14"/>
      <c r="L5078" s="18">
        <f t="shared" si="240"/>
        <v>0</v>
      </c>
      <c r="M5078" s="14"/>
      <c r="N5078" s="23"/>
      <c r="O5078" s="18">
        <f t="shared" si="241"/>
        <v>0</v>
      </c>
      <c r="P5078" s="16">
        <f t="shared" si="242"/>
        <v>0</v>
      </c>
    </row>
    <row r="5079" spans="2:16">
      <c r="B5079" s="400"/>
      <c r="D5079" s="434"/>
      <c r="F5079" s="103" t="s">
        <v>6367</v>
      </c>
      <c r="H5079" s="214" t="s">
        <v>6367</v>
      </c>
      <c r="J5079" s="46"/>
      <c r="K5079" s="14"/>
      <c r="L5079" s="18">
        <f t="shared" si="240"/>
        <v>0</v>
      </c>
      <c r="M5079" s="14"/>
      <c r="N5079" s="23"/>
      <c r="O5079" s="18">
        <f t="shared" si="241"/>
        <v>0</v>
      </c>
      <c r="P5079" s="16">
        <f t="shared" si="242"/>
        <v>0</v>
      </c>
    </row>
    <row r="5080" spans="2:16" ht="25.5">
      <c r="B5080" s="400"/>
      <c r="D5080" s="434"/>
      <c r="F5080" s="103" t="s">
        <v>6368</v>
      </c>
      <c r="H5080" s="214" t="s">
        <v>6368</v>
      </c>
      <c r="J5080" s="46"/>
      <c r="K5080" s="14"/>
      <c r="L5080" s="18">
        <f t="shared" si="240"/>
        <v>0</v>
      </c>
      <c r="M5080" s="14"/>
      <c r="N5080" s="23"/>
      <c r="O5080" s="18">
        <f t="shared" si="241"/>
        <v>0</v>
      </c>
      <c r="P5080" s="16">
        <f t="shared" si="242"/>
        <v>0</v>
      </c>
    </row>
    <row r="5081" spans="2:16">
      <c r="B5081" s="400"/>
      <c r="D5081" s="434"/>
      <c r="F5081" s="103" t="s">
        <v>6369</v>
      </c>
      <c r="H5081" s="214" t="s">
        <v>6369</v>
      </c>
      <c r="J5081" s="46"/>
      <c r="K5081" s="14"/>
      <c r="L5081" s="18">
        <f t="shared" si="240"/>
        <v>0</v>
      </c>
      <c r="M5081" s="14"/>
      <c r="N5081" s="23"/>
      <c r="O5081" s="18">
        <f t="shared" si="241"/>
        <v>0</v>
      </c>
      <c r="P5081" s="16">
        <f t="shared" si="242"/>
        <v>0</v>
      </c>
    </row>
    <row r="5082" spans="2:16" ht="25.5">
      <c r="B5082" s="400"/>
      <c r="D5082" s="434"/>
      <c r="F5082" s="103" t="s">
        <v>6370</v>
      </c>
      <c r="H5082" s="214" t="s">
        <v>6370</v>
      </c>
      <c r="J5082" s="46"/>
      <c r="K5082" s="14"/>
      <c r="L5082" s="18">
        <f t="shared" ref="L5082:L5145" si="243">+J5082+K5082</f>
        <v>0</v>
      </c>
      <c r="M5082" s="14"/>
      <c r="N5082" s="23"/>
      <c r="O5082" s="18">
        <f t="shared" ref="O5082:O5145" si="244">+N5082+M5082</f>
        <v>0</v>
      </c>
      <c r="P5082" s="16">
        <f t="shared" si="242"/>
        <v>0</v>
      </c>
    </row>
    <row r="5083" spans="2:16" ht="25.5">
      <c r="B5083" s="400"/>
      <c r="D5083" s="434"/>
      <c r="F5083" s="103" t="s">
        <v>6371</v>
      </c>
      <c r="H5083" s="214" t="s">
        <v>6371</v>
      </c>
      <c r="J5083" s="46"/>
      <c r="K5083" s="14"/>
      <c r="L5083" s="18">
        <f t="shared" si="243"/>
        <v>0</v>
      </c>
      <c r="M5083" s="14"/>
      <c r="N5083" s="23"/>
      <c r="O5083" s="18">
        <f t="shared" si="244"/>
        <v>0</v>
      </c>
      <c r="P5083" s="16">
        <f t="shared" ref="P5083:P5146" si="245">+L5083+O5083</f>
        <v>0</v>
      </c>
    </row>
    <row r="5084" spans="2:16" ht="25.5">
      <c r="B5084" s="400"/>
      <c r="D5084" s="434"/>
      <c r="F5084" s="103" t="s">
        <v>6372</v>
      </c>
      <c r="H5084" s="214" t="s">
        <v>6372</v>
      </c>
      <c r="J5084" s="46"/>
      <c r="K5084" s="14"/>
      <c r="L5084" s="18">
        <f t="shared" si="243"/>
        <v>0</v>
      </c>
      <c r="M5084" s="14"/>
      <c r="N5084" s="23"/>
      <c r="O5084" s="18">
        <f t="shared" si="244"/>
        <v>0</v>
      </c>
      <c r="P5084" s="16">
        <f t="shared" si="245"/>
        <v>0</v>
      </c>
    </row>
    <row r="5085" spans="2:16">
      <c r="B5085" s="400"/>
      <c r="D5085" s="434"/>
      <c r="F5085" s="103" t="s">
        <v>6373</v>
      </c>
      <c r="H5085" s="214" t="s">
        <v>6373</v>
      </c>
      <c r="J5085" s="46"/>
      <c r="K5085" s="14"/>
      <c r="L5085" s="18">
        <f t="shared" si="243"/>
        <v>0</v>
      </c>
      <c r="M5085" s="14"/>
      <c r="N5085" s="23"/>
      <c r="O5085" s="18">
        <f t="shared" si="244"/>
        <v>0</v>
      </c>
      <c r="P5085" s="16">
        <f t="shared" si="245"/>
        <v>0</v>
      </c>
    </row>
    <row r="5086" spans="2:16" ht="25.5">
      <c r="B5086" s="400"/>
      <c r="D5086" s="434"/>
      <c r="F5086" s="103" t="s">
        <v>6374</v>
      </c>
      <c r="H5086" s="214" t="s">
        <v>9248</v>
      </c>
      <c r="J5086" s="46"/>
      <c r="K5086" s="14"/>
      <c r="L5086" s="18">
        <f t="shared" si="243"/>
        <v>0</v>
      </c>
      <c r="M5086" s="14"/>
      <c r="N5086" s="23"/>
      <c r="O5086" s="18">
        <f t="shared" si="244"/>
        <v>0</v>
      </c>
      <c r="P5086" s="16">
        <f t="shared" si="245"/>
        <v>0</v>
      </c>
    </row>
    <row r="5087" spans="2:16" ht="38.25">
      <c r="B5087" s="400"/>
      <c r="D5087" s="434"/>
      <c r="F5087" s="103" t="s">
        <v>6375</v>
      </c>
      <c r="H5087" s="214" t="s">
        <v>6375</v>
      </c>
      <c r="J5087" s="46"/>
      <c r="K5087" s="14"/>
      <c r="L5087" s="18">
        <f t="shared" si="243"/>
        <v>0</v>
      </c>
      <c r="M5087" s="14"/>
      <c r="N5087" s="23"/>
      <c r="O5087" s="18">
        <f t="shared" si="244"/>
        <v>0</v>
      </c>
      <c r="P5087" s="16">
        <f t="shared" si="245"/>
        <v>0</v>
      </c>
    </row>
    <row r="5088" spans="2:16" ht="25.5">
      <c r="B5088" s="400"/>
      <c r="D5088" s="434"/>
      <c r="F5088" s="103" t="s">
        <v>6376</v>
      </c>
      <c r="H5088" s="214" t="s">
        <v>6376</v>
      </c>
      <c r="J5088" s="46"/>
      <c r="K5088" s="14"/>
      <c r="L5088" s="18">
        <f t="shared" si="243"/>
        <v>0</v>
      </c>
      <c r="M5088" s="14"/>
      <c r="N5088" s="23"/>
      <c r="O5088" s="18">
        <f t="shared" si="244"/>
        <v>0</v>
      </c>
      <c r="P5088" s="16">
        <f t="shared" si="245"/>
        <v>0</v>
      </c>
    </row>
    <row r="5089" spans="2:16">
      <c r="B5089" s="400"/>
      <c r="D5089" s="434"/>
      <c r="F5089" s="103" t="s">
        <v>6377</v>
      </c>
      <c r="H5089" s="214" t="s">
        <v>6377</v>
      </c>
      <c r="J5089" s="46"/>
      <c r="K5089" s="14"/>
      <c r="L5089" s="18">
        <f t="shared" si="243"/>
        <v>0</v>
      </c>
      <c r="M5089" s="14"/>
      <c r="N5089" s="23"/>
      <c r="O5089" s="18">
        <f t="shared" si="244"/>
        <v>0</v>
      </c>
      <c r="P5089" s="16">
        <f t="shared" si="245"/>
        <v>0</v>
      </c>
    </row>
    <row r="5090" spans="2:16">
      <c r="B5090" s="400"/>
      <c r="D5090" s="434"/>
      <c r="F5090" s="103" t="s">
        <v>6378</v>
      </c>
      <c r="H5090" s="214" t="s">
        <v>6378</v>
      </c>
      <c r="J5090" s="46"/>
      <c r="K5090" s="14"/>
      <c r="L5090" s="18">
        <f t="shared" si="243"/>
        <v>0</v>
      </c>
      <c r="M5090" s="14"/>
      <c r="N5090" s="23"/>
      <c r="O5090" s="18">
        <f t="shared" si="244"/>
        <v>0</v>
      </c>
      <c r="P5090" s="16">
        <f t="shared" si="245"/>
        <v>0</v>
      </c>
    </row>
    <row r="5091" spans="2:16">
      <c r="B5091" s="400"/>
      <c r="D5091" s="434"/>
      <c r="F5091" s="103" t="s">
        <v>6379</v>
      </c>
      <c r="H5091" s="214" t="s">
        <v>6379</v>
      </c>
      <c r="J5091" s="46"/>
      <c r="K5091" s="14"/>
      <c r="L5091" s="18">
        <f t="shared" si="243"/>
        <v>0</v>
      </c>
      <c r="M5091" s="14"/>
      <c r="N5091" s="23"/>
      <c r="O5091" s="18">
        <f t="shared" si="244"/>
        <v>0</v>
      </c>
      <c r="P5091" s="16">
        <f t="shared" si="245"/>
        <v>0</v>
      </c>
    </row>
    <row r="5092" spans="2:16" ht="38.25">
      <c r="B5092" s="400"/>
      <c r="D5092" s="434"/>
      <c r="F5092" s="103" t="s">
        <v>6380</v>
      </c>
      <c r="H5092" s="214" t="s">
        <v>6380</v>
      </c>
      <c r="J5092" s="46"/>
      <c r="K5092" s="14"/>
      <c r="L5092" s="18">
        <f t="shared" si="243"/>
        <v>0</v>
      </c>
      <c r="M5092" s="14"/>
      <c r="N5092" s="23"/>
      <c r="O5092" s="18">
        <f t="shared" si="244"/>
        <v>0</v>
      </c>
      <c r="P5092" s="16">
        <f t="shared" si="245"/>
        <v>0</v>
      </c>
    </row>
    <row r="5093" spans="2:16" ht="25.5">
      <c r="B5093" s="400"/>
      <c r="D5093" s="434"/>
      <c r="F5093" s="103" t="s">
        <v>6381</v>
      </c>
      <c r="H5093" s="214" t="s">
        <v>6381</v>
      </c>
      <c r="J5093" s="46"/>
      <c r="K5093" s="14"/>
      <c r="L5093" s="18">
        <f t="shared" si="243"/>
        <v>0</v>
      </c>
      <c r="M5093" s="14"/>
      <c r="N5093" s="23"/>
      <c r="O5093" s="18">
        <f t="shared" si="244"/>
        <v>0</v>
      </c>
      <c r="P5093" s="16">
        <f t="shared" si="245"/>
        <v>0</v>
      </c>
    </row>
    <row r="5094" spans="2:16" ht="25.5">
      <c r="B5094" s="400"/>
      <c r="D5094" s="434"/>
      <c r="F5094" s="103" t="s">
        <v>6382</v>
      </c>
      <c r="H5094" s="214" t="s">
        <v>6382</v>
      </c>
      <c r="J5094" s="46"/>
      <c r="K5094" s="14"/>
      <c r="L5094" s="18">
        <f t="shared" si="243"/>
        <v>0</v>
      </c>
      <c r="M5094" s="14"/>
      <c r="N5094" s="23"/>
      <c r="O5094" s="18">
        <f t="shared" si="244"/>
        <v>0</v>
      </c>
      <c r="P5094" s="16">
        <f t="shared" si="245"/>
        <v>0</v>
      </c>
    </row>
    <row r="5095" spans="2:16" ht="25.5">
      <c r="B5095" s="400"/>
      <c r="D5095" s="434"/>
      <c r="F5095" s="103" t="s">
        <v>6383</v>
      </c>
      <c r="H5095" s="214" t="s">
        <v>6383</v>
      </c>
      <c r="J5095" s="46"/>
      <c r="K5095" s="14"/>
      <c r="L5095" s="18">
        <f t="shared" si="243"/>
        <v>0</v>
      </c>
      <c r="M5095" s="14"/>
      <c r="N5095" s="23"/>
      <c r="O5095" s="18">
        <f t="shared" si="244"/>
        <v>0</v>
      </c>
      <c r="P5095" s="16">
        <f t="shared" si="245"/>
        <v>0</v>
      </c>
    </row>
    <row r="5096" spans="2:16" ht="25.5">
      <c r="B5096" s="400"/>
      <c r="D5096" s="434"/>
      <c r="F5096" s="103" t="s">
        <v>6384</v>
      </c>
      <c r="H5096" s="214" t="s">
        <v>9249</v>
      </c>
      <c r="J5096" s="46"/>
      <c r="K5096" s="14"/>
      <c r="L5096" s="18">
        <f t="shared" si="243"/>
        <v>0</v>
      </c>
      <c r="M5096" s="14"/>
      <c r="N5096" s="23"/>
      <c r="O5096" s="18">
        <f t="shared" si="244"/>
        <v>0</v>
      </c>
      <c r="P5096" s="16">
        <f t="shared" si="245"/>
        <v>0</v>
      </c>
    </row>
    <row r="5097" spans="2:16" ht="25.5">
      <c r="B5097" s="400"/>
      <c r="D5097" s="434"/>
      <c r="F5097" s="103" t="s">
        <v>6385</v>
      </c>
      <c r="H5097" s="214" t="s">
        <v>6385</v>
      </c>
      <c r="J5097" s="46"/>
      <c r="K5097" s="14"/>
      <c r="L5097" s="18">
        <f t="shared" si="243"/>
        <v>0</v>
      </c>
      <c r="M5097" s="14"/>
      <c r="N5097" s="23"/>
      <c r="O5097" s="18">
        <f t="shared" si="244"/>
        <v>0</v>
      </c>
      <c r="P5097" s="16">
        <f t="shared" si="245"/>
        <v>0</v>
      </c>
    </row>
    <row r="5098" spans="2:16">
      <c r="B5098" s="400"/>
      <c r="D5098" s="434"/>
      <c r="F5098" s="103" t="s">
        <v>6386</v>
      </c>
      <c r="H5098" s="214" t="s">
        <v>6386</v>
      </c>
      <c r="J5098" s="46"/>
      <c r="K5098" s="14"/>
      <c r="L5098" s="18">
        <f t="shared" si="243"/>
        <v>0</v>
      </c>
      <c r="M5098" s="14"/>
      <c r="N5098" s="23"/>
      <c r="O5098" s="18">
        <f t="shared" si="244"/>
        <v>0</v>
      </c>
      <c r="P5098" s="16">
        <f t="shared" si="245"/>
        <v>0</v>
      </c>
    </row>
    <row r="5099" spans="2:16" ht="25.5">
      <c r="B5099" s="400"/>
      <c r="D5099" s="434"/>
      <c r="F5099" s="103" t="s">
        <v>6387</v>
      </c>
      <c r="H5099" s="214" t="s">
        <v>6387</v>
      </c>
      <c r="J5099" s="46"/>
      <c r="K5099" s="14"/>
      <c r="L5099" s="18">
        <f t="shared" si="243"/>
        <v>0</v>
      </c>
      <c r="M5099" s="14"/>
      <c r="N5099" s="23"/>
      <c r="O5099" s="18">
        <f t="shared" si="244"/>
        <v>0</v>
      </c>
      <c r="P5099" s="16">
        <f t="shared" si="245"/>
        <v>0</v>
      </c>
    </row>
    <row r="5100" spans="2:16">
      <c r="B5100" s="400"/>
      <c r="D5100" s="434"/>
      <c r="F5100" s="103" t="s">
        <v>6388</v>
      </c>
      <c r="H5100" s="214" t="s">
        <v>6388</v>
      </c>
      <c r="J5100" s="46"/>
      <c r="K5100" s="14"/>
      <c r="L5100" s="18">
        <f t="shared" si="243"/>
        <v>0</v>
      </c>
      <c r="M5100" s="14"/>
      <c r="N5100" s="23"/>
      <c r="O5100" s="18">
        <f t="shared" si="244"/>
        <v>0</v>
      </c>
      <c r="P5100" s="16">
        <f t="shared" si="245"/>
        <v>0</v>
      </c>
    </row>
    <row r="5101" spans="2:16" ht="25.5">
      <c r="B5101" s="400"/>
      <c r="D5101" s="434"/>
      <c r="F5101" s="103" t="s">
        <v>6389</v>
      </c>
      <c r="H5101" s="214" t="s">
        <v>6389</v>
      </c>
      <c r="J5101" s="46"/>
      <c r="K5101" s="14"/>
      <c r="L5101" s="18">
        <f t="shared" si="243"/>
        <v>0</v>
      </c>
      <c r="M5101" s="14"/>
      <c r="N5101" s="23"/>
      <c r="O5101" s="18">
        <f t="shared" si="244"/>
        <v>0</v>
      </c>
      <c r="P5101" s="16">
        <f t="shared" si="245"/>
        <v>0</v>
      </c>
    </row>
    <row r="5102" spans="2:16">
      <c r="B5102" s="400"/>
      <c r="D5102" s="434"/>
      <c r="F5102" s="103" t="s">
        <v>6390</v>
      </c>
      <c r="H5102" s="214" t="s">
        <v>6390</v>
      </c>
      <c r="J5102" s="46"/>
      <c r="K5102" s="14"/>
      <c r="L5102" s="18">
        <f t="shared" si="243"/>
        <v>0</v>
      </c>
      <c r="M5102" s="14"/>
      <c r="N5102" s="23"/>
      <c r="O5102" s="18">
        <f t="shared" si="244"/>
        <v>0</v>
      </c>
      <c r="P5102" s="16">
        <f t="shared" si="245"/>
        <v>0</v>
      </c>
    </row>
    <row r="5103" spans="2:16" ht="25.5">
      <c r="B5103" s="400"/>
      <c r="D5103" s="434"/>
      <c r="F5103" s="103" t="s">
        <v>6391</v>
      </c>
      <c r="H5103" s="214" t="s">
        <v>6391</v>
      </c>
      <c r="J5103" s="46">
        <v>200</v>
      </c>
      <c r="K5103" s="14"/>
      <c r="L5103" s="18">
        <f t="shared" si="243"/>
        <v>200</v>
      </c>
      <c r="M5103" s="14"/>
      <c r="N5103" s="23"/>
      <c r="O5103" s="18">
        <f t="shared" si="244"/>
        <v>0</v>
      </c>
      <c r="P5103" s="16">
        <f t="shared" si="245"/>
        <v>200</v>
      </c>
    </row>
    <row r="5104" spans="2:16" ht="25.5">
      <c r="B5104" s="400"/>
      <c r="D5104" s="434"/>
      <c r="F5104" s="103" t="s">
        <v>6392</v>
      </c>
      <c r="H5104" s="214" t="s">
        <v>6392</v>
      </c>
      <c r="J5104" s="46"/>
      <c r="K5104" s="14"/>
      <c r="L5104" s="18">
        <f t="shared" si="243"/>
        <v>0</v>
      </c>
      <c r="M5104" s="14"/>
      <c r="N5104" s="23"/>
      <c r="O5104" s="18">
        <f t="shared" si="244"/>
        <v>0</v>
      </c>
      <c r="P5104" s="16">
        <f t="shared" si="245"/>
        <v>0</v>
      </c>
    </row>
    <row r="5105" spans="2:16" ht="25.5">
      <c r="B5105" s="400"/>
      <c r="D5105" s="434"/>
      <c r="F5105" s="103" t="s">
        <v>6393</v>
      </c>
      <c r="H5105" s="214" t="s">
        <v>6393</v>
      </c>
      <c r="J5105" s="46"/>
      <c r="K5105" s="14"/>
      <c r="L5105" s="18">
        <f t="shared" si="243"/>
        <v>0</v>
      </c>
      <c r="M5105" s="14"/>
      <c r="N5105" s="23"/>
      <c r="O5105" s="18">
        <f t="shared" si="244"/>
        <v>0</v>
      </c>
      <c r="P5105" s="16">
        <f t="shared" si="245"/>
        <v>0</v>
      </c>
    </row>
    <row r="5106" spans="2:16" ht="25.5">
      <c r="B5106" s="400"/>
      <c r="D5106" s="434"/>
      <c r="F5106" s="103" t="s">
        <v>6394</v>
      </c>
      <c r="H5106" s="214" t="s">
        <v>6394</v>
      </c>
      <c r="J5106" s="46"/>
      <c r="K5106" s="14"/>
      <c r="L5106" s="18">
        <f t="shared" si="243"/>
        <v>0</v>
      </c>
      <c r="M5106" s="14"/>
      <c r="N5106" s="23"/>
      <c r="O5106" s="18">
        <f t="shared" si="244"/>
        <v>0</v>
      </c>
      <c r="P5106" s="16">
        <f t="shared" si="245"/>
        <v>0</v>
      </c>
    </row>
    <row r="5107" spans="2:16" ht="25.5">
      <c r="B5107" s="400"/>
      <c r="D5107" s="434"/>
      <c r="F5107" s="103" t="s">
        <v>6395</v>
      </c>
      <c r="H5107" s="214" t="s">
        <v>6395</v>
      </c>
      <c r="J5107" s="46"/>
      <c r="K5107" s="14"/>
      <c r="L5107" s="18">
        <f t="shared" si="243"/>
        <v>0</v>
      </c>
      <c r="M5107" s="14"/>
      <c r="N5107" s="23"/>
      <c r="O5107" s="18">
        <f t="shared" si="244"/>
        <v>0</v>
      </c>
      <c r="P5107" s="16">
        <f t="shared" si="245"/>
        <v>0</v>
      </c>
    </row>
    <row r="5108" spans="2:16">
      <c r="B5108" s="400"/>
      <c r="D5108" s="434"/>
      <c r="F5108" s="103" t="s">
        <v>6396</v>
      </c>
      <c r="H5108" s="214" t="s">
        <v>6396</v>
      </c>
      <c r="J5108" s="46"/>
      <c r="K5108" s="14"/>
      <c r="L5108" s="18">
        <f t="shared" si="243"/>
        <v>0</v>
      </c>
      <c r="M5108" s="14"/>
      <c r="N5108" s="23"/>
      <c r="O5108" s="18">
        <f t="shared" si="244"/>
        <v>0</v>
      </c>
      <c r="P5108" s="16">
        <f t="shared" si="245"/>
        <v>0</v>
      </c>
    </row>
    <row r="5109" spans="2:16" ht="25.5">
      <c r="B5109" s="400"/>
      <c r="D5109" s="434"/>
      <c r="F5109" s="103" t="s">
        <v>6397</v>
      </c>
      <c r="H5109" s="214" t="s">
        <v>6397</v>
      </c>
      <c r="J5109" s="46"/>
      <c r="K5109" s="14"/>
      <c r="L5109" s="18">
        <f t="shared" si="243"/>
        <v>0</v>
      </c>
      <c r="M5109" s="14"/>
      <c r="N5109" s="23"/>
      <c r="O5109" s="18">
        <f t="shared" si="244"/>
        <v>0</v>
      </c>
      <c r="P5109" s="16">
        <f t="shared" si="245"/>
        <v>0</v>
      </c>
    </row>
    <row r="5110" spans="2:16" ht="25.5">
      <c r="B5110" s="400"/>
      <c r="D5110" s="434"/>
      <c r="F5110" s="103" t="s">
        <v>6398</v>
      </c>
      <c r="H5110" s="214" t="s">
        <v>6398</v>
      </c>
      <c r="J5110" s="46"/>
      <c r="K5110" s="14"/>
      <c r="L5110" s="18">
        <f t="shared" si="243"/>
        <v>0</v>
      </c>
      <c r="M5110" s="14"/>
      <c r="N5110" s="23"/>
      <c r="O5110" s="18">
        <f t="shared" si="244"/>
        <v>0</v>
      </c>
      <c r="P5110" s="16">
        <f t="shared" si="245"/>
        <v>0</v>
      </c>
    </row>
    <row r="5111" spans="2:16" ht="25.5">
      <c r="B5111" s="400"/>
      <c r="D5111" s="434"/>
      <c r="F5111" s="103" t="s">
        <v>6399</v>
      </c>
      <c r="H5111" s="214" t="s">
        <v>6399</v>
      </c>
      <c r="J5111" s="46"/>
      <c r="K5111" s="14"/>
      <c r="L5111" s="18">
        <f t="shared" si="243"/>
        <v>0</v>
      </c>
      <c r="M5111" s="14"/>
      <c r="N5111" s="23"/>
      <c r="O5111" s="18">
        <f t="shared" si="244"/>
        <v>0</v>
      </c>
      <c r="P5111" s="16">
        <f t="shared" si="245"/>
        <v>0</v>
      </c>
    </row>
    <row r="5112" spans="2:16" ht="25.5">
      <c r="B5112" s="400"/>
      <c r="D5112" s="434"/>
      <c r="F5112" s="103" t="s">
        <v>6400</v>
      </c>
      <c r="H5112" s="214" t="s">
        <v>6400</v>
      </c>
      <c r="J5112" s="46"/>
      <c r="K5112" s="14"/>
      <c r="L5112" s="18">
        <f t="shared" si="243"/>
        <v>0</v>
      </c>
      <c r="M5112" s="14"/>
      <c r="N5112" s="23"/>
      <c r="O5112" s="18">
        <f t="shared" si="244"/>
        <v>0</v>
      </c>
      <c r="P5112" s="16">
        <f t="shared" si="245"/>
        <v>0</v>
      </c>
    </row>
    <row r="5113" spans="2:16" ht="51">
      <c r="B5113" s="400"/>
      <c r="D5113" s="434"/>
      <c r="F5113" s="103" t="s">
        <v>6401</v>
      </c>
      <c r="H5113" s="214" t="s">
        <v>9250</v>
      </c>
      <c r="J5113" s="46"/>
      <c r="K5113" s="14"/>
      <c r="L5113" s="18">
        <f t="shared" si="243"/>
        <v>0</v>
      </c>
      <c r="M5113" s="14"/>
      <c r="N5113" s="23"/>
      <c r="O5113" s="18">
        <f t="shared" si="244"/>
        <v>0</v>
      </c>
      <c r="P5113" s="16">
        <f t="shared" si="245"/>
        <v>0</v>
      </c>
    </row>
    <row r="5114" spans="2:16" ht="25.5">
      <c r="B5114" s="400"/>
      <c r="D5114" s="434"/>
      <c r="F5114" s="103" t="s">
        <v>6402</v>
      </c>
      <c r="H5114" s="214" t="s">
        <v>6402</v>
      </c>
      <c r="J5114" s="46"/>
      <c r="K5114" s="14"/>
      <c r="L5114" s="18">
        <f t="shared" si="243"/>
        <v>0</v>
      </c>
      <c r="M5114" s="14"/>
      <c r="N5114" s="23"/>
      <c r="O5114" s="18">
        <f t="shared" si="244"/>
        <v>0</v>
      </c>
      <c r="P5114" s="16">
        <f t="shared" si="245"/>
        <v>0</v>
      </c>
    </row>
    <row r="5115" spans="2:16" ht="25.5">
      <c r="B5115" s="400"/>
      <c r="D5115" s="434"/>
      <c r="F5115" s="103" t="s">
        <v>6403</v>
      </c>
      <c r="H5115" s="214" t="s">
        <v>6403</v>
      </c>
      <c r="J5115" s="46"/>
      <c r="K5115" s="14"/>
      <c r="L5115" s="18">
        <f t="shared" si="243"/>
        <v>0</v>
      </c>
      <c r="M5115" s="14"/>
      <c r="N5115" s="23"/>
      <c r="O5115" s="18">
        <f t="shared" si="244"/>
        <v>0</v>
      </c>
      <c r="P5115" s="16">
        <f t="shared" si="245"/>
        <v>0</v>
      </c>
    </row>
    <row r="5116" spans="2:16" ht="25.5">
      <c r="B5116" s="400"/>
      <c r="D5116" s="434"/>
      <c r="F5116" s="103" t="s">
        <v>6404</v>
      </c>
      <c r="H5116" s="214" t="s">
        <v>6404</v>
      </c>
      <c r="J5116" s="46"/>
      <c r="K5116" s="14"/>
      <c r="L5116" s="18">
        <f t="shared" si="243"/>
        <v>0</v>
      </c>
      <c r="M5116" s="14"/>
      <c r="N5116" s="23"/>
      <c r="O5116" s="18">
        <f t="shared" si="244"/>
        <v>0</v>
      </c>
      <c r="P5116" s="16">
        <f t="shared" si="245"/>
        <v>0</v>
      </c>
    </row>
    <row r="5117" spans="2:16">
      <c r="B5117" s="400"/>
      <c r="D5117" s="434"/>
      <c r="F5117" s="103" t="s">
        <v>6405</v>
      </c>
      <c r="H5117" s="214" t="s">
        <v>6405</v>
      </c>
      <c r="J5117" s="46"/>
      <c r="K5117" s="14"/>
      <c r="L5117" s="18">
        <f t="shared" si="243"/>
        <v>0</v>
      </c>
      <c r="M5117" s="14"/>
      <c r="N5117" s="23"/>
      <c r="O5117" s="18">
        <f t="shared" si="244"/>
        <v>0</v>
      </c>
      <c r="P5117" s="16">
        <f t="shared" si="245"/>
        <v>0</v>
      </c>
    </row>
    <row r="5118" spans="2:16" ht="25.5">
      <c r="B5118" s="400"/>
      <c r="D5118" s="434"/>
      <c r="F5118" s="103" t="s">
        <v>6406</v>
      </c>
      <c r="H5118" s="214" t="s">
        <v>6406</v>
      </c>
      <c r="J5118" s="46"/>
      <c r="K5118" s="14"/>
      <c r="L5118" s="18">
        <f t="shared" si="243"/>
        <v>0</v>
      </c>
      <c r="M5118" s="14"/>
      <c r="N5118" s="23"/>
      <c r="O5118" s="18">
        <f t="shared" si="244"/>
        <v>0</v>
      </c>
      <c r="P5118" s="16">
        <f t="shared" si="245"/>
        <v>0</v>
      </c>
    </row>
    <row r="5119" spans="2:16" ht="25.5">
      <c r="B5119" s="400"/>
      <c r="D5119" s="434"/>
      <c r="F5119" s="103" t="s">
        <v>6407</v>
      </c>
      <c r="H5119" s="214" t="s">
        <v>6407</v>
      </c>
      <c r="J5119" s="46"/>
      <c r="K5119" s="14"/>
      <c r="L5119" s="18">
        <f t="shared" si="243"/>
        <v>0</v>
      </c>
      <c r="M5119" s="14"/>
      <c r="N5119" s="23"/>
      <c r="O5119" s="18">
        <f t="shared" si="244"/>
        <v>0</v>
      </c>
      <c r="P5119" s="16">
        <f t="shared" si="245"/>
        <v>0</v>
      </c>
    </row>
    <row r="5120" spans="2:16" ht="25.5">
      <c r="B5120" s="400"/>
      <c r="D5120" s="434"/>
      <c r="F5120" s="103" t="s">
        <v>6408</v>
      </c>
      <c r="H5120" s="214" t="s">
        <v>6408</v>
      </c>
      <c r="J5120" s="46"/>
      <c r="K5120" s="14"/>
      <c r="L5120" s="18">
        <f t="shared" si="243"/>
        <v>0</v>
      </c>
      <c r="M5120" s="14"/>
      <c r="N5120" s="23"/>
      <c r="O5120" s="18">
        <f t="shared" si="244"/>
        <v>0</v>
      </c>
      <c r="P5120" s="16">
        <f t="shared" si="245"/>
        <v>0</v>
      </c>
    </row>
    <row r="5121" spans="2:16" ht="38.25">
      <c r="B5121" s="400"/>
      <c r="D5121" s="434"/>
      <c r="F5121" s="103" t="s">
        <v>6409</v>
      </c>
      <c r="H5121" s="214" t="s">
        <v>6409</v>
      </c>
      <c r="J5121" s="46">
        <v>250</v>
      </c>
      <c r="K5121" s="14"/>
      <c r="L5121" s="18">
        <f t="shared" si="243"/>
        <v>250</v>
      </c>
      <c r="M5121" s="14"/>
      <c r="N5121" s="23"/>
      <c r="O5121" s="18">
        <f t="shared" si="244"/>
        <v>0</v>
      </c>
      <c r="P5121" s="16">
        <f t="shared" si="245"/>
        <v>250</v>
      </c>
    </row>
    <row r="5122" spans="2:16" ht="38.25">
      <c r="B5122" s="400"/>
      <c r="D5122" s="434"/>
      <c r="F5122" s="103" t="s">
        <v>6410</v>
      </c>
      <c r="H5122" s="214" t="s">
        <v>6410</v>
      </c>
      <c r="J5122" s="46"/>
      <c r="K5122" s="14"/>
      <c r="L5122" s="18">
        <f t="shared" si="243"/>
        <v>0</v>
      </c>
      <c r="M5122" s="14"/>
      <c r="N5122" s="23"/>
      <c r="O5122" s="18">
        <f t="shared" si="244"/>
        <v>0</v>
      </c>
      <c r="P5122" s="16">
        <f t="shared" si="245"/>
        <v>0</v>
      </c>
    </row>
    <row r="5123" spans="2:16">
      <c r="B5123" s="400"/>
      <c r="D5123" s="434"/>
      <c r="F5123" s="103" t="s">
        <v>6411</v>
      </c>
      <c r="H5123" s="214" t="s">
        <v>6411</v>
      </c>
      <c r="J5123" s="46"/>
      <c r="K5123" s="14"/>
      <c r="L5123" s="18">
        <f t="shared" si="243"/>
        <v>0</v>
      </c>
      <c r="M5123" s="14"/>
      <c r="N5123" s="23"/>
      <c r="O5123" s="18">
        <f t="shared" si="244"/>
        <v>0</v>
      </c>
      <c r="P5123" s="16">
        <f t="shared" si="245"/>
        <v>0</v>
      </c>
    </row>
    <row r="5124" spans="2:16" ht="25.5">
      <c r="B5124" s="400"/>
      <c r="D5124" s="434"/>
      <c r="F5124" s="103" t="s">
        <v>6412</v>
      </c>
      <c r="H5124" s="214" t="s">
        <v>6412</v>
      </c>
      <c r="J5124" s="46"/>
      <c r="K5124" s="14"/>
      <c r="L5124" s="18">
        <f t="shared" si="243"/>
        <v>0</v>
      </c>
      <c r="M5124" s="14"/>
      <c r="N5124" s="23"/>
      <c r="O5124" s="18">
        <f t="shared" si="244"/>
        <v>0</v>
      </c>
      <c r="P5124" s="16">
        <f t="shared" si="245"/>
        <v>0</v>
      </c>
    </row>
    <row r="5125" spans="2:16">
      <c r="B5125" s="400"/>
      <c r="D5125" s="434"/>
      <c r="F5125" s="103" t="s">
        <v>6413</v>
      </c>
      <c r="H5125" s="214" t="s">
        <v>6413</v>
      </c>
      <c r="J5125" s="46"/>
      <c r="K5125" s="14"/>
      <c r="L5125" s="18">
        <f t="shared" si="243"/>
        <v>0</v>
      </c>
      <c r="M5125" s="14"/>
      <c r="N5125" s="23"/>
      <c r="O5125" s="18">
        <f t="shared" si="244"/>
        <v>0</v>
      </c>
      <c r="P5125" s="16">
        <f t="shared" si="245"/>
        <v>0</v>
      </c>
    </row>
    <row r="5126" spans="2:16" ht="25.5">
      <c r="B5126" s="400"/>
      <c r="D5126" s="434"/>
      <c r="F5126" s="103" t="s">
        <v>6414</v>
      </c>
      <c r="H5126" s="214" t="s">
        <v>6414</v>
      </c>
      <c r="J5126" s="46"/>
      <c r="K5126" s="14"/>
      <c r="L5126" s="18">
        <f t="shared" si="243"/>
        <v>0</v>
      </c>
      <c r="M5126" s="14"/>
      <c r="N5126" s="23"/>
      <c r="O5126" s="18">
        <f t="shared" si="244"/>
        <v>0</v>
      </c>
      <c r="P5126" s="16">
        <f t="shared" si="245"/>
        <v>0</v>
      </c>
    </row>
    <row r="5127" spans="2:16">
      <c r="B5127" s="400"/>
      <c r="D5127" s="434"/>
      <c r="F5127" s="103" t="s">
        <v>6415</v>
      </c>
      <c r="H5127" s="214" t="s">
        <v>6415</v>
      </c>
      <c r="J5127" s="46"/>
      <c r="K5127" s="14"/>
      <c r="L5127" s="18">
        <f t="shared" si="243"/>
        <v>0</v>
      </c>
      <c r="M5127" s="14"/>
      <c r="N5127" s="23"/>
      <c r="O5127" s="18">
        <f t="shared" si="244"/>
        <v>0</v>
      </c>
      <c r="P5127" s="16">
        <f t="shared" si="245"/>
        <v>0</v>
      </c>
    </row>
    <row r="5128" spans="2:16">
      <c r="B5128" s="400"/>
      <c r="D5128" s="434"/>
      <c r="F5128" s="103" t="s">
        <v>6416</v>
      </c>
      <c r="H5128" s="214" t="s">
        <v>6416</v>
      </c>
      <c r="J5128" s="46"/>
      <c r="K5128" s="14"/>
      <c r="L5128" s="18">
        <f t="shared" si="243"/>
        <v>0</v>
      </c>
      <c r="M5128" s="14"/>
      <c r="N5128" s="23"/>
      <c r="O5128" s="18">
        <f t="shared" si="244"/>
        <v>0</v>
      </c>
      <c r="P5128" s="16">
        <f t="shared" si="245"/>
        <v>0</v>
      </c>
    </row>
    <row r="5129" spans="2:16">
      <c r="B5129" s="400"/>
      <c r="D5129" s="434"/>
      <c r="F5129" s="103" t="s">
        <v>6417</v>
      </c>
      <c r="H5129" s="214" t="s">
        <v>6417</v>
      </c>
      <c r="J5129" s="46"/>
      <c r="K5129" s="14"/>
      <c r="L5129" s="18">
        <f t="shared" si="243"/>
        <v>0</v>
      </c>
      <c r="M5129" s="14"/>
      <c r="N5129" s="23"/>
      <c r="O5129" s="18">
        <f t="shared" si="244"/>
        <v>0</v>
      </c>
      <c r="P5129" s="16">
        <f t="shared" si="245"/>
        <v>0</v>
      </c>
    </row>
    <row r="5130" spans="2:16" ht="25.5">
      <c r="B5130" s="400"/>
      <c r="D5130" s="434"/>
      <c r="F5130" s="103" t="s">
        <v>6418</v>
      </c>
      <c r="H5130" s="214" t="s">
        <v>6418</v>
      </c>
      <c r="J5130" s="46"/>
      <c r="K5130" s="14"/>
      <c r="L5130" s="18">
        <f t="shared" si="243"/>
        <v>0</v>
      </c>
      <c r="M5130" s="14"/>
      <c r="N5130" s="23"/>
      <c r="O5130" s="18">
        <f t="shared" si="244"/>
        <v>0</v>
      </c>
      <c r="P5130" s="16">
        <f t="shared" si="245"/>
        <v>0</v>
      </c>
    </row>
    <row r="5131" spans="2:16">
      <c r="B5131" s="400"/>
      <c r="D5131" s="434"/>
      <c r="F5131" s="103" t="s">
        <v>6419</v>
      </c>
      <c r="H5131" s="214" t="s">
        <v>6419</v>
      </c>
      <c r="J5131" s="46"/>
      <c r="K5131" s="14"/>
      <c r="L5131" s="18">
        <f t="shared" si="243"/>
        <v>0</v>
      </c>
      <c r="M5131" s="14"/>
      <c r="N5131" s="23"/>
      <c r="O5131" s="18">
        <f t="shared" si="244"/>
        <v>0</v>
      </c>
      <c r="P5131" s="16">
        <f t="shared" si="245"/>
        <v>0</v>
      </c>
    </row>
    <row r="5132" spans="2:16" ht="25.5">
      <c r="B5132" s="400"/>
      <c r="D5132" s="434"/>
      <c r="F5132" s="103" t="s">
        <v>6420</v>
      </c>
      <c r="H5132" s="214" t="s">
        <v>6420</v>
      </c>
      <c r="J5132" s="46"/>
      <c r="K5132" s="14"/>
      <c r="L5132" s="18">
        <f t="shared" si="243"/>
        <v>0</v>
      </c>
      <c r="M5132" s="14"/>
      <c r="N5132" s="23"/>
      <c r="O5132" s="18">
        <f t="shared" si="244"/>
        <v>0</v>
      </c>
      <c r="P5132" s="16">
        <f t="shared" si="245"/>
        <v>0</v>
      </c>
    </row>
    <row r="5133" spans="2:16">
      <c r="B5133" s="400"/>
      <c r="D5133" s="434"/>
      <c r="F5133" s="103" t="s">
        <v>6421</v>
      </c>
      <c r="H5133" s="214" t="s">
        <v>6421</v>
      </c>
      <c r="J5133" s="46"/>
      <c r="K5133" s="14"/>
      <c r="L5133" s="18">
        <f t="shared" si="243"/>
        <v>0</v>
      </c>
      <c r="M5133" s="14"/>
      <c r="N5133" s="23"/>
      <c r="O5133" s="18">
        <f t="shared" si="244"/>
        <v>0</v>
      </c>
      <c r="P5133" s="16">
        <f t="shared" si="245"/>
        <v>0</v>
      </c>
    </row>
    <row r="5134" spans="2:16">
      <c r="B5134" s="400"/>
      <c r="D5134" s="434"/>
      <c r="F5134" s="103" t="s">
        <v>6422</v>
      </c>
      <c r="H5134" s="214" t="s">
        <v>6422</v>
      </c>
      <c r="J5134" s="46"/>
      <c r="K5134" s="14"/>
      <c r="L5134" s="18">
        <f t="shared" si="243"/>
        <v>0</v>
      </c>
      <c r="M5134" s="14"/>
      <c r="N5134" s="23"/>
      <c r="O5134" s="18">
        <f t="shared" si="244"/>
        <v>0</v>
      </c>
      <c r="P5134" s="16">
        <f t="shared" si="245"/>
        <v>0</v>
      </c>
    </row>
    <row r="5135" spans="2:16" ht="25.5">
      <c r="B5135" s="400"/>
      <c r="D5135" s="434"/>
      <c r="F5135" s="103" t="s">
        <v>6423</v>
      </c>
      <c r="H5135" s="214" t="s">
        <v>6423</v>
      </c>
      <c r="J5135" s="46"/>
      <c r="K5135" s="14"/>
      <c r="L5135" s="18">
        <f t="shared" si="243"/>
        <v>0</v>
      </c>
      <c r="M5135" s="14"/>
      <c r="N5135" s="23"/>
      <c r="O5135" s="18">
        <f t="shared" si="244"/>
        <v>0</v>
      </c>
      <c r="P5135" s="16">
        <f t="shared" si="245"/>
        <v>0</v>
      </c>
    </row>
    <row r="5136" spans="2:16" ht="25.5">
      <c r="B5136" s="400"/>
      <c r="D5136" s="434"/>
      <c r="F5136" s="103" t="s">
        <v>6424</v>
      </c>
      <c r="H5136" s="214" t="s">
        <v>6424</v>
      </c>
      <c r="J5136" s="46"/>
      <c r="K5136" s="14"/>
      <c r="L5136" s="18">
        <f t="shared" si="243"/>
        <v>0</v>
      </c>
      <c r="M5136" s="14"/>
      <c r="N5136" s="23"/>
      <c r="O5136" s="18">
        <f t="shared" si="244"/>
        <v>0</v>
      </c>
      <c r="P5136" s="16">
        <f t="shared" si="245"/>
        <v>0</v>
      </c>
    </row>
    <row r="5137" spans="2:16">
      <c r="B5137" s="400"/>
      <c r="D5137" s="434"/>
      <c r="F5137" s="103" t="s">
        <v>6425</v>
      </c>
      <c r="H5137" s="214" t="s">
        <v>6425</v>
      </c>
      <c r="J5137" s="46"/>
      <c r="K5137" s="14"/>
      <c r="L5137" s="18">
        <f t="shared" si="243"/>
        <v>0</v>
      </c>
      <c r="M5137" s="14"/>
      <c r="N5137" s="23"/>
      <c r="O5137" s="18">
        <f t="shared" si="244"/>
        <v>0</v>
      </c>
      <c r="P5137" s="16">
        <f t="shared" si="245"/>
        <v>0</v>
      </c>
    </row>
    <row r="5138" spans="2:16">
      <c r="B5138" s="400"/>
      <c r="D5138" s="434"/>
      <c r="F5138" s="103" t="s">
        <v>6426</v>
      </c>
      <c r="H5138" s="214" t="s">
        <v>6426</v>
      </c>
      <c r="J5138" s="46">
        <v>240</v>
      </c>
      <c r="K5138" s="14"/>
      <c r="L5138" s="18">
        <f t="shared" si="243"/>
        <v>240</v>
      </c>
      <c r="M5138" s="14"/>
      <c r="N5138" s="23"/>
      <c r="O5138" s="18">
        <f t="shared" si="244"/>
        <v>0</v>
      </c>
      <c r="P5138" s="16">
        <f t="shared" si="245"/>
        <v>240</v>
      </c>
    </row>
    <row r="5139" spans="2:16" ht="25.5">
      <c r="B5139" s="400"/>
      <c r="D5139" s="434"/>
      <c r="F5139" s="103" t="s">
        <v>6427</v>
      </c>
      <c r="H5139" s="214" t="s">
        <v>6427</v>
      </c>
      <c r="J5139" s="46"/>
      <c r="K5139" s="14"/>
      <c r="L5139" s="18">
        <f t="shared" si="243"/>
        <v>0</v>
      </c>
      <c r="M5139" s="14"/>
      <c r="N5139" s="23"/>
      <c r="O5139" s="18">
        <f t="shared" si="244"/>
        <v>0</v>
      </c>
      <c r="P5139" s="16">
        <f t="shared" si="245"/>
        <v>0</v>
      </c>
    </row>
    <row r="5140" spans="2:16" ht="25.5">
      <c r="B5140" s="400"/>
      <c r="D5140" s="434"/>
      <c r="F5140" s="103" t="s">
        <v>6428</v>
      </c>
      <c r="H5140" s="214" t="s">
        <v>6428</v>
      </c>
      <c r="J5140" s="46"/>
      <c r="K5140" s="14"/>
      <c r="L5140" s="18">
        <f t="shared" si="243"/>
        <v>0</v>
      </c>
      <c r="M5140" s="14"/>
      <c r="N5140" s="23"/>
      <c r="O5140" s="18">
        <f t="shared" si="244"/>
        <v>0</v>
      </c>
      <c r="P5140" s="16">
        <f t="shared" si="245"/>
        <v>0</v>
      </c>
    </row>
    <row r="5141" spans="2:16" ht="25.5">
      <c r="B5141" s="400"/>
      <c r="D5141" s="434"/>
      <c r="F5141" s="103" t="s">
        <v>6429</v>
      </c>
      <c r="H5141" s="214" t="s">
        <v>6429</v>
      </c>
      <c r="J5141" s="46">
        <v>310</v>
      </c>
      <c r="K5141" s="14"/>
      <c r="L5141" s="18">
        <f t="shared" si="243"/>
        <v>310</v>
      </c>
      <c r="M5141" s="14"/>
      <c r="N5141" s="23"/>
      <c r="O5141" s="18">
        <f t="shared" si="244"/>
        <v>0</v>
      </c>
      <c r="P5141" s="16">
        <f t="shared" si="245"/>
        <v>310</v>
      </c>
    </row>
    <row r="5142" spans="2:16" ht="38.25">
      <c r="B5142" s="400"/>
      <c r="D5142" s="434"/>
      <c r="F5142" s="103" t="s">
        <v>6430</v>
      </c>
      <c r="H5142" s="214" t="s">
        <v>6430</v>
      </c>
      <c r="J5142" s="46"/>
      <c r="K5142" s="14"/>
      <c r="L5142" s="18">
        <f t="shared" si="243"/>
        <v>0</v>
      </c>
      <c r="M5142" s="14"/>
      <c r="N5142" s="23"/>
      <c r="O5142" s="18">
        <f t="shared" si="244"/>
        <v>0</v>
      </c>
      <c r="P5142" s="16">
        <f t="shared" si="245"/>
        <v>0</v>
      </c>
    </row>
    <row r="5143" spans="2:16" ht="25.5">
      <c r="B5143" s="400"/>
      <c r="D5143" s="434"/>
      <c r="F5143" s="103" t="s">
        <v>6431</v>
      </c>
      <c r="H5143" s="214" t="s">
        <v>6431</v>
      </c>
      <c r="J5143" s="46"/>
      <c r="K5143" s="14"/>
      <c r="L5143" s="18">
        <f t="shared" si="243"/>
        <v>0</v>
      </c>
      <c r="M5143" s="14"/>
      <c r="N5143" s="23"/>
      <c r="O5143" s="18">
        <f t="shared" si="244"/>
        <v>0</v>
      </c>
      <c r="P5143" s="16">
        <f t="shared" si="245"/>
        <v>0</v>
      </c>
    </row>
    <row r="5144" spans="2:16" ht="25.5">
      <c r="B5144" s="400"/>
      <c r="D5144" s="434"/>
      <c r="F5144" s="103" t="s">
        <v>6432</v>
      </c>
      <c r="H5144" s="214" t="s">
        <v>6432</v>
      </c>
      <c r="J5144" s="46"/>
      <c r="K5144" s="14"/>
      <c r="L5144" s="18">
        <f t="shared" si="243"/>
        <v>0</v>
      </c>
      <c r="M5144" s="14"/>
      <c r="N5144" s="23"/>
      <c r="O5144" s="18">
        <f t="shared" si="244"/>
        <v>0</v>
      </c>
      <c r="P5144" s="16">
        <f t="shared" si="245"/>
        <v>0</v>
      </c>
    </row>
    <row r="5145" spans="2:16" ht="25.5">
      <c r="B5145" s="400"/>
      <c r="D5145" s="434"/>
      <c r="F5145" s="103" t="s">
        <v>6433</v>
      </c>
      <c r="H5145" s="214" t="s">
        <v>6433</v>
      </c>
      <c r="J5145" s="46"/>
      <c r="K5145" s="14"/>
      <c r="L5145" s="18">
        <f t="shared" si="243"/>
        <v>0</v>
      </c>
      <c r="M5145" s="14"/>
      <c r="N5145" s="23"/>
      <c r="O5145" s="18">
        <f t="shared" si="244"/>
        <v>0</v>
      </c>
      <c r="P5145" s="16">
        <f t="shared" si="245"/>
        <v>0</v>
      </c>
    </row>
    <row r="5146" spans="2:16" ht="25.5">
      <c r="B5146" s="400"/>
      <c r="D5146" s="434"/>
      <c r="F5146" s="103" t="s">
        <v>6434</v>
      </c>
      <c r="H5146" s="214" t="s">
        <v>6434</v>
      </c>
      <c r="J5146" s="46"/>
      <c r="K5146" s="14"/>
      <c r="L5146" s="18">
        <f t="shared" ref="L5146:L5209" si="246">+J5146+K5146</f>
        <v>0</v>
      </c>
      <c r="M5146" s="14"/>
      <c r="N5146" s="23"/>
      <c r="O5146" s="18">
        <f t="shared" ref="O5146:O5209" si="247">+N5146+M5146</f>
        <v>0</v>
      </c>
      <c r="P5146" s="16">
        <f t="shared" si="245"/>
        <v>0</v>
      </c>
    </row>
    <row r="5147" spans="2:16">
      <c r="B5147" s="400"/>
      <c r="D5147" s="434"/>
      <c r="F5147" s="103" t="s">
        <v>6435</v>
      </c>
      <c r="H5147" s="214" t="s">
        <v>6435</v>
      </c>
      <c r="J5147" s="46"/>
      <c r="K5147" s="14"/>
      <c r="L5147" s="18">
        <f t="shared" si="246"/>
        <v>0</v>
      </c>
      <c r="M5147" s="14"/>
      <c r="N5147" s="23"/>
      <c r="O5147" s="18">
        <f t="shared" si="247"/>
        <v>0</v>
      </c>
      <c r="P5147" s="16">
        <f t="shared" ref="P5147:P5210" si="248">+L5147+O5147</f>
        <v>0</v>
      </c>
    </row>
    <row r="5148" spans="2:16" ht="25.5">
      <c r="B5148" s="400"/>
      <c r="D5148" s="434"/>
      <c r="F5148" s="103" t="s">
        <v>6436</v>
      </c>
      <c r="H5148" s="214" t="s">
        <v>6436</v>
      </c>
      <c r="J5148" s="46"/>
      <c r="K5148" s="14"/>
      <c r="L5148" s="18">
        <f t="shared" si="246"/>
        <v>0</v>
      </c>
      <c r="M5148" s="14"/>
      <c r="N5148" s="23"/>
      <c r="O5148" s="18">
        <f t="shared" si="247"/>
        <v>0</v>
      </c>
      <c r="P5148" s="16">
        <f t="shared" si="248"/>
        <v>0</v>
      </c>
    </row>
    <row r="5149" spans="2:16">
      <c r="B5149" s="400"/>
      <c r="D5149" s="434"/>
      <c r="F5149" s="103" t="s">
        <v>6437</v>
      </c>
      <c r="H5149" s="214" t="s">
        <v>6437</v>
      </c>
      <c r="J5149" s="46"/>
      <c r="K5149" s="14"/>
      <c r="L5149" s="18">
        <f t="shared" si="246"/>
        <v>0</v>
      </c>
      <c r="M5149" s="14"/>
      <c r="N5149" s="23"/>
      <c r="O5149" s="18">
        <f t="shared" si="247"/>
        <v>0</v>
      </c>
      <c r="P5149" s="16">
        <f t="shared" si="248"/>
        <v>0</v>
      </c>
    </row>
    <row r="5150" spans="2:16" ht="25.5">
      <c r="B5150" s="400"/>
      <c r="D5150" s="434"/>
      <c r="F5150" s="103" t="s">
        <v>6438</v>
      </c>
      <c r="H5150" s="214" t="s">
        <v>6438</v>
      </c>
      <c r="J5150" s="46"/>
      <c r="K5150" s="14"/>
      <c r="L5150" s="18">
        <f t="shared" si="246"/>
        <v>0</v>
      </c>
      <c r="M5150" s="14"/>
      <c r="N5150" s="23"/>
      <c r="O5150" s="18">
        <f t="shared" si="247"/>
        <v>0</v>
      </c>
      <c r="P5150" s="16">
        <f t="shared" si="248"/>
        <v>0</v>
      </c>
    </row>
    <row r="5151" spans="2:16" ht="25.5">
      <c r="B5151" s="400"/>
      <c r="D5151" s="434"/>
      <c r="F5151" s="103" t="s">
        <v>6439</v>
      </c>
      <c r="H5151" s="214" t="s">
        <v>6439</v>
      </c>
      <c r="J5151" s="46"/>
      <c r="K5151" s="14"/>
      <c r="L5151" s="18">
        <f t="shared" si="246"/>
        <v>0</v>
      </c>
      <c r="M5151" s="14"/>
      <c r="N5151" s="23"/>
      <c r="O5151" s="18">
        <f t="shared" si="247"/>
        <v>0</v>
      </c>
      <c r="P5151" s="16">
        <f t="shared" si="248"/>
        <v>0</v>
      </c>
    </row>
    <row r="5152" spans="2:16">
      <c r="B5152" s="400"/>
      <c r="D5152" s="434"/>
      <c r="F5152" s="103" t="s">
        <v>6440</v>
      </c>
      <c r="H5152" s="214" t="s">
        <v>6440</v>
      </c>
      <c r="J5152" s="46"/>
      <c r="K5152" s="14"/>
      <c r="L5152" s="18">
        <f t="shared" si="246"/>
        <v>0</v>
      </c>
      <c r="M5152" s="14"/>
      <c r="N5152" s="23"/>
      <c r="O5152" s="18">
        <f t="shared" si="247"/>
        <v>0</v>
      </c>
      <c r="P5152" s="16">
        <f t="shared" si="248"/>
        <v>0</v>
      </c>
    </row>
    <row r="5153" spans="2:16" ht="25.5">
      <c r="B5153" s="400"/>
      <c r="D5153" s="434"/>
      <c r="F5153" s="103" t="s">
        <v>6441</v>
      </c>
      <c r="H5153" s="214" t="s">
        <v>6441</v>
      </c>
      <c r="J5153" s="46"/>
      <c r="K5153" s="14"/>
      <c r="L5153" s="18">
        <f t="shared" si="246"/>
        <v>0</v>
      </c>
      <c r="M5153" s="14"/>
      <c r="N5153" s="23"/>
      <c r="O5153" s="18">
        <f t="shared" si="247"/>
        <v>0</v>
      </c>
      <c r="P5153" s="16">
        <f t="shared" si="248"/>
        <v>0</v>
      </c>
    </row>
    <row r="5154" spans="2:16" ht="25.5">
      <c r="B5154" s="400"/>
      <c r="D5154" s="434"/>
      <c r="F5154" s="103" t="s">
        <v>6442</v>
      </c>
      <c r="H5154" s="214" t="s">
        <v>6442</v>
      </c>
      <c r="J5154" s="46"/>
      <c r="K5154" s="14"/>
      <c r="L5154" s="18">
        <f t="shared" si="246"/>
        <v>0</v>
      </c>
      <c r="M5154" s="14"/>
      <c r="N5154" s="23"/>
      <c r="O5154" s="18">
        <f t="shared" si="247"/>
        <v>0</v>
      </c>
      <c r="P5154" s="16">
        <f t="shared" si="248"/>
        <v>0</v>
      </c>
    </row>
    <row r="5155" spans="2:16" ht="25.5">
      <c r="B5155" s="400"/>
      <c r="D5155" s="434"/>
      <c r="F5155" s="103" t="s">
        <v>6443</v>
      </c>
      <c r="H5155" s="214" t="s">
        <v>6443</v>
      </c>
      <c r="J5155" s="46"/>
      <c r="K5155" s="14"/>
      <c r="L5155" s="18">
        <f t="shared" si="246"/>
        <v>0</v>
      </c>
      <c r="M5155" s="14"/>
      <c r="N5155" s="23"/>
      <c r="O5155" s="18">
        <f t="shared" si="247"/>
        <v>0</v>
      </c>
      <c r="P5155" s="16">
        <f t="shared" si="248"/>
        <v>0</v>
      </c>
    </row>
    <row r="5156" spans="2:16" ht="25.5">
      <c r="B5156" s="400"/>
      <c r="D5156" s="434"/>
      <c r="F5156" s="103" t="s">
        <v>6444</v>
      </c>
      <c r="H5156" s="214" t="s">
        <v>6444</v>
      </c>
      <c r="J5156" s="46"/>
      <c r="K5156" s="14"/>
      <c r="L5156" s="18">
        <f t="shared" si="246"/>
        <v>0</v>
      </c>
      <c r="M5156" s="14"/>
      <c r="N5156" s="23"/>
      <c r="O5156" s="18">
        <f t="shared" si="247"/>
        <v>0</v>
      </c>
      <c r="P5156" s="16">
        <f t="shared" si="248"/>
        <v>0</v>
      </c>
    </row>
    <row r="5157" spans="2:16" ht="38.25">
      <c r="B5157" s="400"/>
      <c r="D5157" s="434"/>
      <c r="F5157" s="103" t="s">
        <v>6445</v>
      </c>
      <c r="H5157" s="214" t="s">
        <v>6445</v>
      </c>
      <c r="J5157" s="46">
        <v>675</v>
      </c>
      <c r="K5157" s="14"/>
      <c r="L5157" s="18">
        <f t="shared" si="246"/>
        <v>675</v>
      </c>
      <c r="M5157" s="14"/>
      <c r="N5157" s="23"/>
      <c r="O5157" s="18">
        <f t="shared" si="247"/>
        <v>0</v>
      </c>
      <c r="P5157" s="16">
        <f t="shared" si="248"/>
        <v>675</v>
      </c>
    </row>
    <row r="5158" spans="2:16" ht="25.5">
      <c r="B5158" s="400"/>
      <c r="D5158" s="434"/>
      <c r="F5158" s="103" t="s">
        <v>6446</v>
      </c>
      <c r="H5158" s="214" t="s">
        <v>6446</v>
      </c>
      <c r="J5158" s="46"/>
      <c r="K5158" s="14"/>
      <c r="L5158" s="18">
        <f t="shared" si="246"/>
        <v>0</v>
      </c>
      <c r="M5158" s="14"/>
      <c r="N5158" s="23"/>
      <c r="O5158" s="18">
        <f t="shared" si="247"/>
        <v>0</v>
      </c>
      <c r="P5158" s="16">
        <f t="shared" si="248"/>
        <v>0</v>
      </c>
    </row>
    <row r="5159" spans="2:16" ht="25.5">
      <c r="B5159" s="400"/>
      <c r="D5159" s="434"/>
      <c r="F5159" s="103" t="s">
        <v>6447</v>
      </c>
      <c r="H5159" s="214" t="s">
        <v>6447</v>
      </c>
      <c r="J5159" s="46"/>
      <c r="K5159" s="14"/>
      <c r="L5159" s="18">
        <f t="shared" si="246"/>
        <v>0</v>
      </c>
      <c r="M5159" s="14"/>
      <c r="N5159" s="23"/>
      <c r="O5159" s="18">
        <f t="shared" si="247"/>
        <v>0</v>
      </c>
      <c r="P5159" s="16">
        <f t="shared" si="248"/>
        <v>0</v>
      </c>
    </row>
    <row r="5160" spans="2:16">
      <c r="B5160" s="400"/>
      <c r="D5160" s="434"/>
      <c r="F5160" s="103" t="s">
        <v>4654</v>
      </c>
      <c r="H5160" s="214" t="s">
        <v>4654</v>
      </c>
      <c r="J5160" s="46"/>
      <c r="K5160" s="14"/>
      <c r="L5160" s="18">
        <f t="shared" si="246"/>
        <v>0</v>
      </c>
      <c r="M5160" s="14"/>
      <c r="N5160" s="23"/>
      <c r="O5160" s="18">
        <f t="shared" si="247"/>
        <v>0</v>
      </c>
      <c r="P5160" s="16">
        <f t="shared" si="248"/>
        <v>0</v>
      </c>
    </row>
    <row r="5161" spans="2:16">
      <c r="B5161" s="400"/>
      <c r="D5161" s="434"/>
      <c r="F5161" s="103" t="s">
        <v>6448</v>
      </c>
      <c r="H5161" s="214" t="s">
        <v>6448</v>
      </c>
      <c r="J5161" s="46"/>
      <c r="K5161" s="14"/>
      <c r="L5161" s="18">
        <f t="shared" si="246"/>
        <v>0</v>
      </c>
      <c r="M5161" s="14"/>
      <c r="N5161" s="23"/>
      <c r="O5161" s="18">
        <f t="shared" si="247"/>
        <v>0</v>
      </c>
      <c r="P5161" s="16">
        <f t="shared" si="248"/>
        <v>0</v>
      </c>
    </row>
    <row r="5162" spans="2:16" ht="25.5">
      <c r="B5162" s="400"/>
      <c r="D5162" s="434"/>
      <c r="F5162" s="103" t="s">
        <v>6449</v>
      </c>
      <c r="H5162" s="214" t="s">
        <v>6449</v>
      </c>
      <c r="J5162" s="46"/>
      <c r="K5162" s="14"/>
      <c r="L5162" s="18">
        <f t="shared" si="246"/>
        <v>0</v>
      </c>
      <c r="M5162" s="14"/>
      <c r="N5162" s="23"/>
      <c r="O5162" s="18">
        <f t="shared" si="247"/>
        <v>0</v>
      </c>
      <c r="P5162" s="16">
        <f t="shared" si="248"/>
        <v>0</v>
      </c>
    </row>
    <row r="5163" spans="2:16">
      <c r="B5163" s="400"/>
      <c r="D5163" s="434"/>
      <c r="F5163" s="103" t="s">
        <v>6450</v>
      </c>
      <c r="H5163" s="214" t="s">
        <v>6450</v>
      </c>
      <c r="J5163" s="46"/>
      <c r="K5163" s="14"/>
      <c r="L5163" s="18">
        <f t="shared" si="246"/>
        <v>0</v>
      </c>
      <c r="M5163" s="14"/>
      <c r="N5163" s="23"/>
      <c r="O5163" s="18">
        <f t="shared" si="247"/>
        <v>0</v>
      </c>
      <c r="P5163" s="16">
        <f t="shared" si="248"/>
        <v>0</v>
      </c>
    </row>
    <row r="5164" spans="2:16" ht="25.5">
      <c r="B5164" s="400"/>
      <c r="D5164" s="434"/>
      <c r="F5164" s="103" t="s">
        <v>6451</v>
      </c>
      <c r="H5164" s="214" t="s">
        <v>9251</v>
      </c>
      <c r="J5164" s="46"/>
      <c r="K5164" s="14"/>
      <c r="L5164" s="18">
        <f t="shared" si="246"/>
        <v>0</v>
      </c>
      <c r="M5164" s="14"/>
      <c r="N5164" s="23"/>
      <c r="O5164" s="18">
        <f t="shared" si="247"/>
        <v>0</v>
      </c>
      <c r="P5164" s="16">
        <f t="shared" si="248"/>
        <v>0</v>
      </c>
    </row>
    <row r="5165" spans="2:16">
      <c r="B5165" s="400"/>
      <c r="D5165" s="434"/>
      <c r="F5165" s="103" t="s">
        <v>6452</v>
      </c>
      <c r="H5165" s="214" t="s">
        <v>6452</v>
      </c>
      <c r="J5165" s="46"/>
      <c r="K5165" s="14"/>
      <c r="L5165" s="18">
        <f t="shared" si="246"/>
        <v>0</v>
      </c>
      <c r="M5165" s="14"/>
      <c r="N5165" s="23"/>
      <c r="O5165" s="18">
        <f t="shared" si="247"/>
        <v>0</v>
      </c>
      <c r="P5165" s="16">
        <f t="shared" si="248"/>
        <v>0</v>
      </c>
    </row>
    <row r="5166" spans="2:16" ht="25.5">
      <c r="B5166" s="400"/>
      <c r="D5166" s="434"/>
      <c r="F5166" s="103" t="s">
        <v>6453</v>
      </c>
      <c r="H5166" s="214" t="s">
        <v>6453</v>
      </c>
      <c r="J5166" s="46"/>
      <c r="K5166" s="14"/>
      <c r="L5166" s="18">
        <f t="shared" si="246"/>
        <v>0</v>
      </c>
      <c r="M5166" s="14"/>
      <c r="N5166" s="23"/>
      <c r="O5166" s="18">
        <f t="shared" si="247"/>
        <v>0</v>
      </c>
      <c r="P5166" s="16">
        <f t="shared" si="248"/>
        <v>0</v>
      </c>
    </row>
    <row r="5167" spans="2:16" ht="25.5">
      <c r="B5167" s="400"/>
      <c r="D5167" s="434"/>
      <c r="F5167" s="103" t="s">
        <v>6454</v>
      </c>
      <c r="H5167" s="214" t="s">
        <v>6454</v>
      </c>
      <c r="J5167" s="46"/>
      <c r="K5167" s="14"/>
      <c r="L5167" s="18">
        <f t="shared" si="246"/>
        <v>0</v>
      </c>
      <c r="M5167" s="14"/>
      <c r="N5167" s="23"/>
      <c r="O5167" s="18">
        <f t="shared" si="247"/>
        <v>0</v>
      </c>
      <c r="P5167" s="16">
        <f t="shared" si="248"/>
        <v>0</v>
      </c>
    </row>
    <row r="5168" spans="2:16" ht="25.5">
      <c r="B5168" s="400"/>
      <c r="D5168" s="434"/>
      <c r="F5168" s="103" t="s">
        <v>6455</v>
      </c>
      <c r="H5168" s="214" t="s">
        <v>6455</v>
      </c>
      <c r="J5168" s="46"/>
      <c r="K5168" s="14"/>
      <c r="L5168" s="18">
        <f t="shared" si="246"/>
        <v>0</v>
      </c>
      <c r="M5168" s="14"/>
      <c r="N5168" s="23"/>
      <c r="O5168" s="18">
        <f t="shared" si="247"/>
        <v>0</v>
      </c>
      <c r="P5168" s="16">
        <f t="shared" si="248"/>
        <v>0</v>
      </c>
    </row>
    <row r="5169" spans="2:16" ht="25.5">
      <c r="B5169" s="400"/>
      <c r="D5169" s="434"/>
      <c r="F5169" s="103" t="s">
        <v>6456</v>
      </c>
      <c r="H5169" s="214" t="s">
        <v>6456</v>
      </c>
      <c r="J5169" s="46">
        <v>300</v>
      </c>
      <c r="K5169" s="14"/>
      <c r="L5169" s="18">
        <f t="shared" si="246"/>
        <v>300</v>
      </c>
      <c r="M5169" s="14"/>
      <c r="N5169" s="23"/>
      <c r="O5169" s="18">
        <f t="shared" si="247"/>
        <v>0</v>
      </c>
      <c r="P5169" s="16">
        <f t="shared" si="248"/>
        <v>300</v>
      </c>
    </row>
    <row r="5170" spans="2:16">
      <c r="B5170" s="400"/>
      <c r="D5170" s="434"/>
      <c r="F5170" s="103" t="s">
        <v>6457</v>
      </c>
      <c r="H5170" s="214" t="s">
        <v>6457</v>
      </c>
      <c r="J5170" s="46"/>
      <c r="K5170" s="14"/>
      <c r="L5170" s="18">
        <f t="shared" si="246"/>
        <v>0</v>
      </c>
      <c r="M5170" s="14"/>
      <c r="N5170" s="23"/>
      <c r="O5170" s="18">
        <f t="shared" si="247"/>
        <v>0</v>
      </c>
      <c r="P5170" s="16">
        <f t="shared" si="248"/>
        <v>0</v>
      </c>
    </row>
    <row r="5171" spans="2:16">
      <c r="B5171" s="400"/>
      <c r="D5171" s="434"/>
      <c r="F5171" s="103" t="s">
        <v>6458</v>
      </c>
      <c r="H5171" s="214" t="s">
        <v>6458</v>
      </c>
      <c r="J5171" s="46"/>
      <c r="K5171" s="14"/>
      <c r="L5171" s="18">
        <f t="shared" si="246"/>
        <v>0</v>
      </c>
      <c r="M5171" s="14"/>
      <c r="N5171" s="23"/>
      <c r="O5171" s="18">
        <f t="shared" si="247"/>
        <v>0</v>
      </c>
      <c r="P5171" s="16">
        <f t="shared" si="248"/>
        <v>0</v>
      </c>
    </row>
    <row r="5172" spans="2:16">
      <c r="B5172" s="400"/>
      <c r="D5172" s="434"/>
      <c r="F5172" s="103" t="s">
        <v>6459</v>
      </c>
      <c r="H5172" s="214" t="s">
        <v>6459</v>
      </c>
      <c r="J5172" s="46"/>
      <c r="K5172" s="14"/>
      <c r="L5172" s="18">
        <f t="shared" si="246"/>
        <v>0</v>
      </c>
      <c r="M5172" s="14"/>
      <c r="N5172" s="23"/>
      <c r="O5172" s="18">
        <f t="shared" si="247"/>
        <v>0</v>
      </c>
      <c r="P5172" s="16">
        <f t="shared" si="248"/>
        <v>0</v>
      </c>
    </row>
    <row r="5173" spans="2:16" ht="25.5">
      <c r="B5173" s="400"/>
      <c r="D5173" s="434"/>
      <c r="F5173" s="103" t="s">
        <v>6460</v>
      </c>
      <c r="H5173" s="214" t="s">
        <v>6460</v>
      </c>
      <c r="J5173" s="46"/>
      <c r="K5173" s="14"/>
      <c r="L5173" s="18">
        <f t="shared" si="246"/>
        <v>0</v>
      </c>
      <c r="M5173" s="14"/>
      <c r="N5173" s="23"/>
      <c r="O5173" s="18">
        <f t="shared" si="247"/>
        <v>0</v>
      </c>
      <c r="P5173" s="16">
        <f t="shared" si="248"/>
        <v>0</v>
      </c>
    </row>
    <row r="5174" spans="2:16">
      <c r="B5174" s="400"/>
      <c r="D5174" s="434"/>
      <c r="F5174" s="103" t="s">
        <v>6461</v>
      </c>
      <c r="H5174" s="214" t="s">
        <v>6461</v>
      </c>
      <c r="J5174" s="46"/>
      <c r="K5174" s="14"/>
      <c r="L5174" s="18">
        <f t="shared" si="246"/>
        <v>0</v>
      </c>
      <c r="M5174" s="14"/>
      <c r="N5174" s="23"/>
      <c r="O5174" s="18">
        <f t="shared" si="247"/>
        <v>0</v>
      </c>
      <c r="P5174" s="16">
        <f t="shared" si="248"/>
        <v>0</v>
      </c>
    </row>
    <row r="5175" spans="2:16" ht="25.5">
      <c r="B5175" s="400"/>
      <c r="D5175" s="434"/>
      <c r="F5175" s="103" t="s">
        <v>6462</v>
      </c>
      <c r="H5175" s="214" t="s">
        <v>6462</v>
      </c>
      <c r="J5175" s="46"/>
      <c r="K5175" s="14"/>
      <c r="L5175" s="18">
        <f t="shared" si="246"/>
        <v>0</v>
      </c>
      <c r="M5175" s="14"/>
      <c r="N5175" s="23"/>
      <c r="O5175" s="18">
        <f t="shared" si="247"/>
        <v>0</v>
      </c>
      <c r="P5175" s="16">
        <f t="shared" si="248"/>
        <v>0</v>
      </c>
    </row>
    <row r="5176" spans="2:16">
      <c r="B5176" s="400"/>
      <c r="D5176" s="434"/>
      <c r="F5176" s="103" t="s">
        <v>6463</v>
      </c>
      <c r="H5176" s="214" t="s">
        <v>6463</v>
      </c>
      <c r="J5176" s="46"/>
      <c r="K5176" s="14"/>
      <c r="L5176" s="18">
        <f t="shared" si="246"/>
        <v>0</v>
      </c>
      <c r="M5176" s="14"/>
      <c r="N5176" s="23"/>
      <c r="O5176" s="18">
        <f t="shared" si="247"/>
        <v>0</v>
      </c>
      <c r="P5176" s="16">
        <f t="shared" si="248"/>
        <v>0</v>
      </c>
    </row>
    <row r="5177" spans="2:16" ht="25.5">
      <c r="B5177" s="400"/>
      <c r="D5177" s="434"/>
      <c r="F5177" s="103" t="s">
        <v>6464</v>
      </c>
      <c r="H5177" s="214" t="s">
        <v>6464</v>
      </c>
      <c r="J5177" s="46"/>
      <c r="K5177" s="14"/>
      <c r="L5177" s="18">
        <f t="shared" si="246"/>
        <v>0</v>
      </c>
      <c r="M5177" s="14"/>
      <c r="N5177" s="23"/>
      <c r="O5177" s="18">
        <f t="shared" si="247"/>
        <v>0</v>
      </c>
      <c r="P5177" s="16">
        <f t="shared" si="248"/>
        <v>0</v>
      </c>
    </row>
    <row r="5178" spans="2:16">
      <c r="B5178" s="400"/>
      <c r="D5178" s="434"/>
      <c r="F5178" s="103" t="s">
        <v>6465</v>
      </c>
      <c r="H5178" s="214" t="s">
        <v>6465</v>
      </c>
      <c r="J5178" s="46"/>
      <c r="K5178" s="14"/>
      <c r="L5178" s="18">
        <f t="shared" si="246"/>
        <v>0</v>
      </c>
      <c r="M5178" s="14"/>
      <c r="N5178" s="23"/>
      <c r="O5178" s="18">
        <f t="shared" si="247"/>
        <v>0</v>
      </c>
      <c r="P5178" s="16">
        <f t="shared" si="248"/>
        <v>0</v>
      </c>
    </row>
    <row r="5179" spans="2:16">
      <c r="B5179" s="400"/>
      <c r="D5179" s="434"/>
      <c r="F5179" s="103" t="s">
        <v>6466</v>
      </c>
      <c r="H5179" s="214" t="s">
        <v>6466</v>
      </c>
      <c r="J5179" s="46"/>
      <c r="K5179" s="14"/>
      <c r="L5179" s="18">
        <f t="shared" si="246"/>
        <v>0</v>
      </c>
      <c r="M5179" s="14"/>
      <c r="N5179" s="23"/>
      <c r="O5179" s="18">
        <f t="shared" si="247"/>
        <v>0</v>
      </c>
      <c r="P5179" s="16">
        <f t="shared" si="248"/>
        <v>0</v>
      </c>
    </row>
    <row r="5180" spans="2:16" ht="38.25">
      <c r="B5180" s="400"/>
      <c r="D5180" s="434"/>
      <c r="F5180" s="103" t="s">
        <v>6467</v>
      </c>
      <c r="H5180" s="214" t="s">
        <v>6467</v>
      </c>
      <c r="J5180" s="46"/>
      <c r="K5180" s="14"/>
      <c r="L5180" s="18">
        <f t="shared" si="246"/>
        <v>0</v>
      </c>
      <c r="M5180" s="14"/>
      <c r="N5180" s="23"/>
      <c r="O5180" s="18">
        <f t="shared" si="247"/>
        <v>0</v>
      </c>
      <c r="P5180" s="16">
        <f t="shared" si="248"/>
        <v>0</v>
      </c>
    </row>
    <row r="5181" spans="2:16" ht="25.5">
      <c r="B5181" s="400"/>
      <c r="D5181" s="434"/>
      <c r="F5181" s="103" t="s">
        <v>6468</v>
      </c>
      <c r="H5181" s="214" t="s">
        <v>6468</v>
      </c>
      <c r="J5181" s="46"/>
      <c r="K5181" s="14"/>
      <c r="L5181" s="18">
        <f t="shared" si="246"/>
        <v>0</v>
      </c>
      <c r="M5181" s="14"/>
      <c r="N5181" s="23"/>
      <c r="O5181" s="18">
        <f t="shared" si="247"/>
        <v>0</v>
      </c>
      <c r="P5181" s="16">
        <f t="shared" si="248"/>
        <v>0</v>
      </c>
    </row>
    <row r="5182" spans="2:16">
      <c r="B5182" s="400"/>
      <c r="D5182" s="434"/>
      <c r="F5182" s="103" t="s">
        <v>6469</v>
      </c>
      <c r="H5182" s="214" t="s">
        <v>6469</v>
      </c>
      <c r="J5182" s="46"/>
      <c r="K5182" s="14"/>
      <c r="L5182" s="18">
        <f t="shared" si="246"/>
        <v>0</v>
      </c>
      <c r="M5182" s="14"/>
      <c r="N5182" s="23"/>
      <c r="O5182" s="18">
        <f t="shared" si="247"/>
        <v>0</v>
      </c>
      <c r="P5182" s="16">
        <f t="shared" si="248"/>
        <v>0</v>
      </c>
    </row>
    <row r="5183" spans="2:16">
      <c r="B5183" s="400"/>
      <c r="D5183" s="434"/>
      <c r="F5183" s="103" t="s">
        <v>6470</v>
      </c>
      <c r="H5183" s="214" t="s">
        <v>6470</v>
      </c>
      <c r="J5183" s="46"/>
      <c r="K5183" s="14"/>
      <c r="L5183" s="18">
        <f t="shared" si="246"/>
        <v>0</v>
      </c>
      <c r="M5183" s="14"/>
      <c r="N5183" s="23"/>
      <c r="O5183" s="18">
        <f t="shared" si="247"/>
        <v>0</v>
      </c>
      <c r="P5183" s="16">
        <f t="shared" si="248"/>
        <v>0</v>
      </c>
    </row>
    <row r="5184" spans="2:16" ht="25.5">
      <c r="B5184" s="400"/>
      <c r="D5184" s="434"/>
      <c r="F5184" s="103" t="s">
        <v>6471</v>
      </c>
      <c r="H5184" s="214" t="s">
        <v>6471</v>
      </c>
      <c r="J5184" s="46"/>
      <c r="K5184" s="14"/>
      <c r="L5184" s="18">
        <f t="shared" si="246"/>
        <v>0</v>
      </c>
      <c r="M5184" s="14"/>
      <c r="N5184" s="23"/>
      <c r="O5184" s="18">
        <f t="shared" si="247"/>
        <v>0</v>
      </c>
      <c r="P5184" s="16">
        <f t="shared" si="248"/>
        <v>0</v>
      </c>
    </row>
    <row r="5185" spans="2:16">
      <c r="B5185" s="400"/>
      <c r="D5185" s="434"/>
      <c r="F5185" s="103" t="s">
        <v>6472</v>
      </c>
      <c r="H5185" s="214" t="s">
        <v>6472</v>
      </c>
      <c r="J5185" s="46"/>
      <c r="K5185" s="14"/>
      <c r="L5185" s="18">
        <f t="shared" si="246"/>
        <v>0</v>
      </c>
      <c r="M5185" s="14"/>
      <c r="N5185" s="23"/>
      <c r="O5185" s="18">
        <f t="shared" si="247"/>
        <v>0</v>
      </c>
      <c r="P5185" s="16">
        <f t="shared" si="248"/>
        <v>0</v>
      </c>
    </row>
    <row r="5186" spans="2:16" ht="25.5">
      <c r="B5186" s="400"/>
      <c r="D5186" s="434"/>
      <c r="F5186" s="103" t="s">
        <v>6473</v>
      </c>
      <c r="H5186" s="214" t="s">
        <v>6473</v>
      </c>
      <c r="J5186" s="46"/>
      <c r="K5186" s="14"/>
      <c r="L5186" s="18">
        <f t="shared" si="246"/>
        <v>0</v>
      </c>
      <c r="M5186" s="14"/>
      <c r="N5186" s="23"/>
      <c r="O5186" s="18">
        <f t="shared" si="247"/>
        <v>0</v>
      </c>
      <c r="P5186" s="16">
        <f t="shared" si="248"/>
        <v>0</v>
      </c>
    </row>
    <row r="5187" spans="2:16" ht="25.5">
      <c r="B5187" s="400"/>
      <c r="D5187" s="434"/>
      <c r="F5187" s="103" t="s">
        <v>6474</v>
      </c>
      <c r="H5187" s="214" t="s">
        <v>6474</v>
      </c>
      <c r="J5187" s="46"/>
      <c r="K5187" s="14"/>
      <c r="L5187" s="18">
        <f t="shared" si="246"/>
        <v>0</v>
      </c>
      <c r="M5187" s="14"/>
      <c r="N5187" s="23"/>
      <c r="O5187" s="18">
        <f t="shared" si="247"/>
        <v>0</v>
      </c>
      <c r="P5187" s="16">
        <f t="shared" si="248"/>
        <v>0</v>
      </c>
    </row>
    <row r="5188" spans="2:16">
      <c r="B5188" s="400"/>
      <c r="D5188" s="434"/>
      <c r="F5188" s="103" t="s">
        <v>6475</v>
      </c>
      <c r="H5188" s="214" t="s">
        <v>6475</v>
      </c>
      <c r="J5188" s="46"/>
      <c r="K5188" s="14"/>
      <c r="L5188" s="18">
        <f t="shared" si="246"/>
        <v>0</v>
      </c>
      <c r="M5188" s="14"/>
      <c r="N5188" s="23"/>
      <c r="O5188" s="18">
        <f t="shared" si="247"/>
        <v>0</v>
      </c>
      <c r="P5188" s="16">
        <f t="shared" si="248"/>
        <v>0</v>
      </c>
    </row>
    <row r="5189" spans="2:16">
      <c r="B5189" s="400"/>
      <c r="D5189" s="434"/>
      <c r="F5189" s="103" t="s">
        <v>6476</v>
      </c>
      <c r="H5189" s="214" t="s">
        <v>6476</v>
      </c>
      <c r="J5189" s="46"/>
      <c r="K5189" s="14"/>
      <c r="L5189" s="18">
        <f t="shared" si="246"/>
        <v>0</v>
      </c>
      <c r="M5189" s="14"/>
      <c r="N5189" s="23"/>
      <c r="O5189" s="18">
        <f t="shared" si="247"/>
        <v>0</v>
      </c>
      <c r="P5189" s="16">
        <f t="shared" si="248"/>
        <v>0</v>
      </c>
    </row>
    <row r="5190" spans="2:16">
      <c r="B5190" s="400"/>
      <c r="D5190" s="434"/>
      <c r="F5190" s="103" t="s">
        <v>6477</v>
      </c>
      <c r="H5190" s="214" t="s">
        <v>6477</v>
      </c>
      <c r="J5190" s="46"/>
      <c r="K5190" s="14"/>
      <c r="L5190" s="18">
        <f t="shared" si="246"/>
        <v>0</v>
      </c>
      <c r="M5190" s="14"/>
      <c r="N5190" s="23"/>
      <c r="O5190" s="18">
        <f t="shared" si="247"/>
        <v>0</v>
      </c>
      <c r="P5190" s="16">
        <f t="shared" si="248"/>
        <v>0</v>
      </c>
    </row>
    <row r="5191" spans="2:16" ht="38.25">
      <c r="B5191" s="400"/>
      <c r="D5191" s="434"/>
      <c r="F5191" s="103" t="s">
        <v>6478</v>
      </c>
      <c r="H5191" s="214" t="s">
        <v>6478</v>
      </c>
      <c r="J5191" s="46"/>
      <c r="K5191" s="14"/>
      <c r="L5191" s="18">
        <f t="shared" si="246"/>
        <v>0</v>
      </c>
      <c r="M5191" s="14"/>
      <c r="N5191" s="23"/>
      <c r="O5191" s="18">
        <f t="shared" si="247"/>
        <v>0</v>
      </c>
      <c r="P5191" s="16">
        <f t="shared" si="248"/>
        <v>0</v>
      </c>
    </row>
    <row r="5192" spans="2:16" ht="25.5">
      <c r="B5192" s="400"/>
      <c r="D5192" s="434"/>
      <c r="F5192" s="103" t="s">
        <v>6479</v>
      </c>
      <c r="H5192" s="214" t="s">
        <v>6479</v>
      </c>
      <c r="J5192" s="46"/>
      <c r="K5192" s="14"/>
      <c r="L5192" s="18">
        <f t="shared" si="246"/>
        <v>0</v>
      </c>
      <c r="M5192" s="14"/>
      <c r="N5192" s="23"/>
      <c r="O5192" s="18">
        <f t="shared" si="247"/>
        <v>0</v>
      </c>
      <c r="P5192" s="16">
        <f t="shared" si="248"/>
        <v>0</v>
      </c>
    </row>
    <row r="5193" spans="2:16" ht="25.5">
      <c r="B5193" s="400"/>
      <c r="D5193" s="434"/>
      <c r="F5193" s="103" t="s">
        <v>6480</v>
      </c>
      <c r="H5193" s="214" t="s">
        <v>6480</v>
      </c>
      <c r="J5193" s="46"/>
      <c r="K5193" s="14"/>
      <c r="L5193" s="18">
        <f t="shared" si="246"/>
        <v>0</v>
      </c>
      <c r="M5193" s="14"/>
      <c r="N5193" s="23"/>
      <c r="O5193" s="18">
        <f t="shared" si="247"/>
        <v>0</v>
      </c>
      <c r="P5193" s="16">
        <f t="shared" si="248"/>
        <v>0</v>
      </c>
    </row>
    <row r="5194" spans="2:16">
      <c r="B5194" s="400"/>
      <c r="D5194" s="434"/>
      <c r="F5194" s="103" t="s">
        <v>6481</v>
      </c>
      <c r="H5194" s="214" t="s">
        <v>6481</v>
      </c>
      <c r="J5194" s="46"/>
      <c r="K5194" s="14"/>
      <c r="L5194" s="18">
        <f t="shared" si="246"/>
        <v>0</v>
      </c>
      <c r="M5194" s="14"/>
      <c r="N5194" s="23"/>
      <c r="O5194" s="18">
        <f t="shared" si="247"/>
        <v>0</v>
      </c>
      <c r="P5194" s="16">
        <f t="shared" si="248"/>
        <v>0</v>
      </c>
    </row>
    <row r="5195" spans="2:16">
      <c r="B5195" s="400"/>
      <c r="D5195" s="434"/>
      <c r="F5195" s="103" t="s">
        <v>6482</v>
      </c>
      <c r="H5195" s="214" t="s">
        <v>6482</v>
      </c>
      <c r="J5195" s="46"/>
      <c r="K5195" s="14"/>
      <c r="L5195" s="18">
        <f t="shared" si="246"/>
        <v>0</v>
      </c>
      <c r="M5195" s="14"/>
      <c r="N5195" s="23"/>
      <c r="O5195" s="18">
        <f t="shared" si="247"/>
        <v>0</v>
      </c>
      <c r="P5195" s="16">
        <f t="shared" si="248"/>
        <v>0</v>
      </c>
    </row>
    <row r="5196" spans="2:16" ht="25.5">
      <c r="B5196" s="400"/>
      <c r="D5196" s="434"/>
      <c r="F5196" s="103" t="s">
        <v>6483</v>
      </c>
      <c r="H5196" s="214" t="s">
        <v>6483</v>
      </c>
      <c r="J5196" s="46"/>
      <c r="K5196" s="14"/>
      <c r="L5196" s="18">
        <f t="shared" si="246"/>
        <v>0</v>
      </c>
      <c r="M5196" s="14"/>
      <c r="N5196" s="23"/>
      <c r="O5196" s="18">
        <f t="shared" si="247"/>
        <v>0</v>
      </c>
      <c r="P5196" s="16">
        <f t="shared" si="248"/>
        <v>0</v>
      </c>
    </row>
    <row r="5197" spans="2:16">
      <c r="B5197" s="400"/>
      <c r="D5197" s="434"/>
      <c r="F5197" s="103" t="s">
        <v>6484</v>
      </c>
      <c r="H5197" s="214" t="s">
        <v>6484</v>
      </c>
      <c r="J5197" s="46"/>
      <c r="K5197" s="14"/>
      <c r="L5197" s="18">
        <f t="shared" si="246"/>
        <v>0</v>
      </c>
      <c r="M5197" s="14"/>
      <c r="N5197" s="23"/>
      <c r="O5197" s="18">
        <f t="shared" si="247"/>
        <v>0</v>
      </c>
      <c r="P5197" s="16">
        <f t="shared" si="248"/>
        <v>0</v>
      </c>
    </row>
    <row r="5198" spans="2:16">
      <c r="B5198" s="400"/>
      <c r="D5198" s="434"/>
      <c r="F5198" s="103" t="s">
        <v>6485</v>
      </c>
      <c r="H5198" s="214" t="s">
        <v>6485</v>
      </c>
      <c r="J5198" s="46"/>
      <c r="K5198" s="14"/>
      <c r="L5198" s="18">
        <f t="shared" si="246"/>
        <v>0</v>
      </c>
      <c r="M5198" s="14"/>
      <c r="N5198" s="23"/>
      <c r="O5198" s="18">
        <f t="shared" si="247"/>
        <v>0</v>
      </c>
      <c r="P5198" s="16">
        <f t="shared" si="248"/>
        <v>0</v>
      </c>
    </row>
    <row r="5199" spans="2:16" ht="25.5">
      <c r="B5199" s="400"/>
      <c r="D5199" s="434"/>
      <c r="F5199" s="103" t="s">
        <v>6486</v>
      </c>
      <c r="H5199" s="214" t="s">
        <v>6486</v>
      </c>
      <c r="J5199" s="46"/>
      <c r="K5199" s="14"/>
      <c r="L5199" s="18">
        <f t="shared" si="246"/>
        <v>0</v>
      </c>
      <c r="M5199" s="14"/>
      <c r="N5199" s="23"/>
      <c r="O5199" s="18">
        <f t="shared" si="247"/>
        <v>0</v>
      </c>
      <c r="P5199" s="16">
        <f t="shared" si="248"/>
        <v>0</v>
      </c>
    </row>
    <row r="5200" spans="2:16">
      <c r="B5200" s="400"/>
      <c r="D5200" s="434"/>
      <c r="F5200" s="103" t="s">
        <v>6487</v>
      </c>
      <c r="H5200" s="214" t="s">
        <v>6487</v>
      </c>
      <c r="J5200" s="46"/>
      <c r="K5200" s="14"/>
      <c r="L5200" s="18">
        <f t="shared" si="246"/>
        <v>0</v>
      </c>
      <c r="M5200" s="14"/>
      <c r="N5200" s="23"/>
      <c r="O5200" s="18">
        <f t="shared" si="247"/>
        <v>0</v>
      </c>
      <c r="P5200" s="16">
        <f t="shared" si="248"/>
        <v>0</v>
      </c>
    </row>
    <row r="5201" spans="2:16">
      <c r="B5201" s="400"/>
      <c r="D5201" s="434"/>
      <c r="F5201" s="103" t="s">
        <v>6488</v>
      </c>
      <c r="H5201" s="214" t="s">
        <v>6488</v>
      </c>
      <c r="J5201" s="46"/>
      <c r="K5201" s="14"/>
      <c r="L5201" s="18">
        <f t="shared" si="246"/>
        <v>0</v>
      </c>
      <c r="M5201" s="14"/>
      <c r="N5201" s="23"/>
      <c r="O5201" s="18">
        <f t="shared" si="247"/>
        <v>0</v>
      </c>
      <c r="P5201" s="16">
        <f t="shared" si="248"/>
        <v>0</v>
      </c>
    </row>
    <row r="5202" spans="2:16">
      <c r="B5202" s="400"/>
      <c r="D5202" s="434"/>
      <c r="F5202" s="103" t="s">
        <v>6489</v>
      </c>
      <c r="H5202" s="214" t="s">
        <v>6489</v>
      </c>
      <c r="J5202" s="46"/>
      <c r="K5202" s="14"/>
      <c r="L5202" s="18">
        <f t="shared" si="246"/>
        <v>0</v>
      </c>
      <c r="M5202" s="14"/>
      <c r="N5202" s="23"/>
      <c r="O5202" s="18">
        <f t="shared" si="247"/>
        <v>0</v>
      </c>
      <c r="P5202" s="16">
        <f t="shared" si="248"/>
        <v>0</v>
      </c>
    </row>
    <row r="5203" spans="2:16" ht="25.5">
      <c r="B5203" s="400"/>
      <c r="D5203" s="434"/>
      <c r="F5203" s="103" t="s">
        <v>6490</v>
      </c>
      <c r="H5203" s="214" t="s">
        <v>6490</v>
      </c>
      <c r="J5203" s="46"/>
      <c r="K5203" s="14"/>
      <c r="L5203" s="18">
        <f t="shared" si="246"/>
        <v>0</v>
      </c>
      <c r="M5203" s="14"/>
      <c r="N5203" s="23"/>
      <c r="O5203" s="18">
        <f t="shared" si="247"/>
        <v>0</v>
      </c>
      <c r="P5203" s="16">
        <f t="shared" si="248"/>
        <v>0</v>
      </c>
    </row>
    <row r="5204" spans="2:16">
      <c r="B5204" s="400"/>
      <c r="D5204" s="434"/>
      <c r="F5204" s="103" t="s">
        <v>6491</v>
      </c>
      <c r="H5204" s="214" t="s">
        <v>6491</v>
      </c>
      <c r="J5204" s="46"/>
      <c r="K5204" s="14"/>
      <c r="L5204" s="18">
        <f t="shared" si="246"/>
        <v>0</v>
      </c>
      <c r="M5204" s="14"/>
      <c r="N5204" s="23"/>
      <c r="O5204" s="18">
        <f t="shared" si="247"/>
        <v>0</v>
      </c>
      <c r="P5204" s="16">
        <f t="shared" si="248"/>
        <v>0</v>
      </c>
    </row>
    <row r="5205" spans="2:16" ht="25.5">
      <c r="B5205" s="400"/>
      <c r="D5205" s="434"/>
      <c r="F5205" s="103" t="s">
        <v>6492</v>
      </c>
      <c r="H5205" s="214" t="s">
        <v>6492</v>
      </c>
      <c r="J5205" s="46"/>
      <c r="K5205" s="14"/>
      <c r="L5205" s="18">
        <f t="shared" si="246"/>
        <v>0</v>
      </c>
      <c r="M5205" s="14"/>
      <c r="N5205" s="23"/>
      <c r="O5205" s="18">
        <f t="shared" si="247"/>
        <v>0</v>
      </c>
      <c r="P5205" s="16">
        <f t="shared" si="248"/>
        <v>0</v>
      </c>
    </row>
    <row r="5206" spans="2:16" ht="25.5">
      <c r="B5206" s="400"/>
      <c r="D5206" s="434"/>
      <c r="F5206" s="103" t="s">
        <v>6493</v>
      </c>
      <c r="H5206" s="214" t="s">
        <v>6493</v>
      </c>
      <c r="J5206" s="46"/>
      <c r="K5206" s="14"/>
      <c r="L5206" s="18">
        <f t="shared" si="246"/>
        <v>0</v>
      </c>
      <c r="M5206" s="14"/>
      <c r="N5206" s="23"/>
      <c r="O5206" s="18">
        <f t="shared" si="247"/>
        <v>0</v>
      </c>
      <c r="P5206" s="16">
        <f t="shared" si="248"/>
        <v>0</v>
      </c>
    </row>
    <row r="5207" spans="2:16" ht="25.5">
      <c r="B5207" s="400"/>
      <c r="D5207" s="434"/>
      <c r="F5207" s="103" t="s">
        <v>6494</v>
      </c>
      <c r="H5207" s="214" t="s">
        <v>6494</v>
      </c>
      <c r="J5207" s="46"/>
      <c r="K5207" s="14"/>
      <c r="L5207" s="18">
        <f t="shared" si="246"/>
        <v>0</v>
      </c>
      <c r="M5207" s="14"/>
      <c r="N5207" s="23"/>
      <c r="O5207" s="18">
        <f t="shared" si="247"/>
        <v>0</v>
      </c>
      <c r="P5207" s="16">
        <f t="shared" si="248"/>
        <v>0</v>
      </c>
    </row>
    <row r="5208" spans="2:16" ht="25.5">
      <c r="B5208" s="400"/>
      <c r="D5208" s="434"/>
      <c r="F5208" s="103" t="s">
        <v>6495</v>
      </c>
      <c r="H5208" s="214" t="s">
        <v>6495</v>
      </c>
      <c r="J5208" s="46"/>
      <c r="K5208" s="14"/>
      <c r="L5208" s="18">
        <f t="shared" si="246"/>
        <v>0</v>
      </c>
      <c r="M5208" s="14"/>
      <c r="N5208" s="23"/>
      <c r="O5208" s="18">
        <f t="shared" si="247"/>
        <v>0</v>
      </c>
      <c r="P5208" s="16">
        <f t="shared" si="248"/>
        <v>0</v>
      </c>
    </row>
    <row r="5209" spans="2:16" ht="25.5">
      <c r="B5209" s="400"/>
      <c r="D5209" s="434"/>
      <c r="F5209" s="103" t="s">
        <v>6496</v>
      </c>
      <c r="H5209" s="214" t="s">
        <v>9252</v>
      </c>
      <c r="J5209" s="46"/>
      <c r="K5209" s="14"/>
      <c r="L5209" s="18">
        <f t="shared" si="246"/>
        <v>0</v>
      </c>
      <c r="M5209" s="14"/>
      <c r="N5209" s="23"/>
      <c r="O5209" s="18">
        <f t="shared" si="247"/>
        <v>0</v>
      </c>
      <c r="P5209" s="16">
        <f t="shared" si="248"/>
        <v>0</v>
      </c>
    </row>
    <row r="5210" spans="2:16" ht="25.5">
      <c r="B5210" s="400"/>
      <c r="D5210" s="434"/>
      <c r="F5210" s="103" t="s">
        <v>6497</v>
      </c>
      <c r="H5210" s="214" t="s">
        <v>6497</v>
      </c>
      <c r="J5210" s="46"/>
      <c r="K5210" s="14"/>
      <c r="L5210" s="18">
        <f t="shared" ref="L5210:L5273" si="249">+J5210+K5210</f>
        <v>0</v>
      </c>
      <c r="M5210" s="14"/>
      <c r="N5210" s="23"/>
      <c r="O5210" s="18">
        <f t="shared" ref="O5210:O5273" si="250">+N5210+M5210</f>
        <v>0</v>
      </c>
      <c r="P5210" s="16">
        <f t="shared" si="248"/>
        <v>0</v>
      </c>
    </row>
    <row r="5211" spans="2:16" ht="25.5">
      <c r="B5211" s="400"/>
      <c r="D5211" s="434"/>
      <c r="F5211" s="103" t="s">
        <v>6498</v>
      </c>
      <c r="H5211" s="214" t="s">
        <v>6498</v>
      </c>
      <c r="J5211" s="46"/>
      <c r="K5211" s="14"/>
      <c r="L5211" s="18">
        <f t="shared" si="249"/>
        <v>0</v>
      </c>
      <c r="M5211" s="14"/>
      <c r="N5211" s="23"/>
      <c r="O5211" s="18">
        <f t="shared" si="250"/>
        <v>0</v>
      </c>
      <c r="P5211" s="16">
        <f t="shared" ref="P5211:P5274" si="251">+L5211+O5211</f>
        <v>0</v>
      </c>
    </row>
    <row r="5212" spans="2:16">
      <c r="B5212" s="400"/>
      <c r="D5212" s="434"/>
      <c r="F5212" s="103" t="s">
        <v>6499</v>
      </c>
      <c r="H5212" s="214" t="s">
        <v>6499</v>
      </c>
      <c r="J5212" s="46"/>
      <c r="K5212" s="14"/>
      <c r="L5212" s="18">
        <f t="shared" si="249"/>
        <v>0</v>
      </c>
      <c r="M5212" s="14"/>
      <c r="N5212" s="23"/>
      <c r="O5212" s="18">
        <f t="shared" si="250"/>
        <v>0</v>
      </c>
      <c r="P5212" s="16">
        <f t="shared" si="251"/>
        <v>0</v>
      </c>
    </row>
    <row r="5213" spans="2:16" ht="25.5">
      <c r="B5213" s="400"/>
      <c r="D5213" s="434"/>
      <c r="F5213" s="103" t="s">
        <v>6500</v>
      </c>
      <c r="H5213" s="214" t="s">
        <v>6500</v>
      </c>
      <c r="J5213" s="46"/>
      <c r="K5213" s="14"/>
      <c r="L5213" s="18">
        <f t="shared" si="249"/>
        <v>0</v>
      </c>
      <c r="M5213" s="14"/>
      <c r="N5213" s="23"/>
      <c r="O5213" s="18">
        <f t="shared" si="250"/>
        <v>0</v>
      </c>
      <c r="P5213" s="16">
        <f t="shared" si="251"/>
        <v>0</v>
      </c>
    </row>
    <row r="5214" spans="2:16">
      <c r="B5214" s="400"/>
      <c r="D5214" s="434"/>
      <c r="F5214" s="103" t="s">
        <v>6501</v>
      </c>
      <c r="H5214" s="214" t="s">
        <v>6501</v>
      </c>
      <c r="J5214" s="46"/>
      <c r="K5214" s="14"/>
      <c r="L5214" s="18">
        <f t="shared" si="249"/>
        <v>0</v>
      </c>
      <c r="M5214" s="14"/>
      <c r="N5214" s="23"/>
      <c r="O5214" s="18">
        <f t="shared" si="250"/>
        <v>0</v>
      </c>
      <c r="P5214" s="16">
        <f t="shared" si="251"/>
        <v>0</v>
      </c>
    </row>
    <row r="5215" spans="2:16" ht="25.5">
      <c r="B5215" s="400"/>
      <c r="D5215" s="434"/>
      <c r="F5215" s="103" t="s">
        <v>6502</v>
      </c>
      <c r="H5215" s="214" t="s">
        <v>6502</v>
      </c>
      <c r="J5215" s="46"/>
      <c r="K5215" s="14"/>
      <c r="L5215" s="18">
        <f t="shared" si="249"/>
        <v>0</v>
      </c>
      <c r="M5215" s="14"/>
      <c r="N5215" s="23"/>
      <c r="O5215" s="18">
        <f t="shared" si="250"/>
        <v>0</v>
      </c>
      <c r="P5215" s="16">
        <f t="shared" si="251"/>
        <v>0</v>
      </c>
    </row>
    <row r="5216" spans="2:16">
      <c r="B5216" s="400"/>
      <c r="D5216" s="434"/>
      <c r="F5216" s="103" t="s">
        <v>6503</v>
      </c>
      <c r="H5216" s="214" t="s">
        <v>6503</v>
      </c>
      <c r="J5216" s="46"/>
      <c r="K5216" s="14"/>
      <c r="L5216" s="18">
        <f t="shared" si="249"/>
        <v>0</v>
      </c>
      <c r="M5216" s="14"/>
      <c r="N5216" s="23"/>
      <c r="O5216" s="18">
        <f t="shared" si="250"/>
        <v>0</v>
      </c>
      <c r="P5216" s="16">
        <f t="shared" si="251"/>
        <v>0</v>
      </c>
    </row>
    <row r="5217" spans="2:16" ht="25.5">
      <c r="B5217" s="400"/>
      <c r="D5217" s="434"/>
      <c r="F5217" s="103" t="s">
        <v>6504</v>
      </c>
      <c r="H5217" s="214" t="s">
        <v>6504</v>
      </c>
      <c r="J5217" s="46"/>
      <c r="K5217" s="14"/>
      <c r="L5217" s="18">
        <f t="shared" si="249"/>
        <v>0</v>
      </c>
      <c r="M5217" s="14"/>
      <c r="N5217" s="23"/>
      <c r="O5217" s="18">
        <f t="shared" si="250"/>
        <v>0</v>
      </c>
      <c r="P5217" s="16">
        <f t="shared" si="251"/>
        <v>0</v>
      </c>
    </row>
    <row r="5218" spans="2:16" ht="25.5">
      <c r="B5218" s="400"/>
      <c r="D5218" s="434"/>
      <c r="F5218" s="103" t="s">
        <v>6505</v>
      </c>
      <c r="H5218" s="214" t="s">
        <v>6505</v>
      </c>
      <c r="J5218" s="46"/>
      <c r="K5218" s="14"/>
      <c r="L5218" s="18">
        <f t="shared" si="249"/>
        <v>0</v>
      </c>
      <c r="M5218" s="14"/>
      <c r="N5218" s="23"/>
      <c r="O5218" s="18">
        <f t="shared" si="250"/>
        <v>0</v>
      </c>
      <c r="P5218" s="16">
        <f t="shared" si="251"/>
        <v>0</v>
      </c>
    </row>
    <row r="5219" spans="2:16">
      <c r="B5219" s="400"/>
      <c r="D5219" s="434"/>
      <c r="F5219" s="103" t="s">
        <v>6506</v>
      </c>
      <c r="H5219" s="214" t="s">
        <v>6506</v>
      </c>
      <c r="J5219" s="46"/>
      <c r="K5219" s="14"/>
      <c r="L5219" s="18">
        <f t="shared" si="249"/>
        <v>0</v>
      </c>
      <c r="M5219" s="14"/>
      <c r="N5219" s="23"/>
      <c r="O5219" s="18">
        <f t="shared" si="250"/>
        <v>0</v>
      </c>
      <c r="P5219" s="16">
        <f t="shared" si="251"/>
        <v>0</v>
      </c>
    </row>
    <row r="5220" spans="2:16" ht="25.5">
      <c r="B5220" s="400"/>
      <c r="D5220" s="434"/>
      <c r="F5220" s="103" t="s">
        <v>6507</v>
      </c>
      <c r="H5220" s="214" t="s">
        <v>6507</v>
      </c>
      <c r="J5220" s="46"/>
      <c r="K5220" s="14"/>
      <c r="L5220" s="18">
        <f t="shared" si="249"/>
        <v>0</v>
      </c>
      <c r="M5220" s="14"/>
      <c r="N5220" s="23"/>
      <c r="O5220" s="18">
        <f t="shared" si="250"/>
        <v>0</v>
      </c>
      <c r="P5220" s="16">
        <f t="shared" si="251"/>
        <v>0</v>
      </c>
    </row>
    <row r="5221" spans="2:16" ht="25.5">
      <c r="B5221" s="400"/>
      <c r="D5221" s="434"/>
      <c r="F5221" s="103" t="s">
        <v>6508</v>
      </c>
      <c r="H5221" s="214" t="s">
        <v>6508</v>
      </c>
      <c r="J5221" s="46"/>
      <c r="K5221" s="14"/>
      <c r="L5221" s="18">
        <f t="shared" si="249"/>
        <v>0</v>
      </c>
      <c r="M5221" s="14"/>
      <c r="N5221" s="23"/>
      <c r="O5221" s="18">
        <f t="shared" si="250"/>
        <v>0</v>
      </c>
      <c r="P5221" s="16">
        <f t="shared" si="251"/>
        <v>0</v>
      </c>
    </row>
    <row r="5222" spans="2:16" ht="25.5">
      <c r="B5222" s="400"/>
      <c r="D5222" s="434"/>
      <c r="F5222" s="103" t="s">
        <v>6509</v>
      </c>
      <c r="H5222" s="214" t="s">
        <v>6509</v>
      </c>
      <c r="J5222" s="46"/>
      <c r="K5222" s="14"/>
      <c r="L5222" s="18">
        <f t="shared" si="249"/>
        <v>0</v>
      </c>
      <c r="M5222" s="14"/>
      <c r="N5222" s="23"/>
      <c r="O5222" s="18">
        <f t="shared" si="250"/>
        <v>0</v>
      </c>
      <c r="P5222" s="16">
        <f t="shared" si="251"/>
        <v>0</v>
      </c>
    </row>
    <row r="5223" spans="2:16" ht="25.5">
      <c r="B5223" s="400"/>
      <c r="D5223" s="434"/>
      <c r="F5223" s="103" t="s">
        <v>6510</v>
      </c>
      <c r="H5223" s="214" t="s">
        <v>6510</v>
      </c>
      <c r="J5223" s="46">
        <v>105</v>
      </c>
      <c r="K5223" s="14"/>
      <c r="L5223" s="18">
        <f t="shared" si="249"/>
        <v>105</v>
      </c>
      <c r="M5223" s="14"/>
      <c r="N5223" s="23"/>
      <c r="O5223" s="18">
        <f t="shared" si="250"/>
        <v>0</v>
      </c>
      <c r="P5223" s="16">
        <f t="shared" si="251"/>
        <v>105</v>
      </c>
    </row>
    <row r="5224" spans="2:16" ht="38.25">
      <c r="B5224" s="400"/>
      <c r="D5224" s="434"/>
      <c r="F5224" s="103" t="s">
        <v>6511</v>
      </c>
      <c r="H5224" s="214" t="s">
        <v>6511</v>
      </c>
      <c r="J5224" s="46"/>
      <c r="K5224" s="14"/>
      <c r="L5224" s="18">
        <f t="shared" si="249"/>
        <v>0</v>
      </c>
      <c r="M5224" s="14"/>
      <c r="N5224" s="23"/>
      <c r="O5224" s="18">
        <f t="shared" si="250"/>
        <v>0</v>
      </c>
      <c r="P5224" s="16">
        <f t="shared" si="251"/>
        <v>0</v>
      </c>
    </row>
    <row r="5225" spans="2:16" ht="25.5">
      <c r="B5225" s="400"/>
      <c r="D5225" s="434"/>
      <c r="F5225" s="103" t="s">
        <v>6512</v>
      </c>
      <c r="H5225" s="214" t="s">
        <v>6512</v>
      </c>
      <c r="J5225" s="46"/>
      <c r="K5225" s="14"/>
      <c r="L5225" s="18">
        <f t="shared" si="249"/>
        <v>0</v>
      </c>
      <c r="M5225" s="14"/>
      <c r="N5225" s="23"/>
      <c r="O5225" s="18">
        <f t="shared" si="250"/>
        <v>0</v>
      </c>
      <c r="P5225" s="16">
        <f t="shared" si="251"/>
        <v>0</v>
      </c>
    </row>
    <row r="5226" spans="2:16" ht="25.5">
      <c r="B5226" s="400"/>
      <c r="D5226" s="434"/>
      <c r="F5226" s="103" t="s">
        <v>6513</v>
      </c>
      <c r="H5226" s="214" t="s">
        <v>6513</v>
      </c>
      <c r="J5226" s="46">
        <v>300</v>
      </c>
      <c r="K5226" s="14"/>
      <c r="L5226" s="18">
        <f t="shared" si="249"/>
        <v>300</v>
      </c>
      <c r="M5226" s="14"/>
      <c r="N5226" s="23"/>
      <c r="O5226" s="18">
        <f t="shared" si="250"/>
        <v>0</v>
      </c>
      <c r="P5226" s="16">
        <f t="shared" si="251"/>
        <v>300</v>
      </c>
    </row>
    <row r="5227" spans="2:16" ht="25.5">
      <c r="B5227" s="400"/>
      <c r="D5227" s="434"/>
      <c r="F5227" s="103" t="s">
        <v>6514</v>
      </c>
      <c r="H5227" s="214" t="s">
        <v>6514</v>
      </c>
      <c r="J5227" s="46"/>
      <c r="K5227" s="14"/>
      <c r="L5227" s="18">
        <f t="shared" si="249"/>
        <v>0</v>
      </c>
      <c r="M5227" s="14"/>
      <c r="N5227" s="23"/>
      <c r="O5227" s="18">
        <f t="shared" si="250"/>
        <v>0</v>
      </c>
      <c r="P5227" s="16">
        <f t="shared" si="251"/>
        <v>0</v>
      </c>
    </row>
    <row r="5228" spans="2:16" ht="25.5">
      <c r="B5228" s="400"/>
      <c r="D5228" s="434"/>
      <c r="F5228" s="103" t="s">
        <v>6515</v>
      </c>
      <c r="H5228" s="214" t="s">
        <v>6515</v>
      </c>
      <c r="J5228" s="46">
        <v>474</v>
      </c>
      <c r="K5228" s="14"/>
      <c r="L5228" s="18">
        <f t="shared" si="249"/>
        <v>474</v>
      </c>
      <c r="M5228" s="14"/>
      <c r="N5228" s="23"/>
      <c r="O5228" s="18">
        <f t="shared" si="250"/>
        <v>0</v>
      </c>
      <c r="P5228" s="16">
        <f t="shared" si="251"/>
        <v>474</v>
      </c>
    </row>
    <row r="5229" spans="2:16" ht="25.5">
      <c r="B5229" s="400"/>
      <c r="D5229" s="434"/>
      <c r="F5229" s="103" t="s">
        <v>6516</v>
      </c>
      <c r="H5229" s="214" t="s">
        <v>6516</v>
      </c>
      <c r="J5229" s="46"/>
      <c r="K5229" s="14"/>
      <c r="L5229" s="18">
        <f t="shared" si="249"/>
        <v>0</v>
      </c>
      <c r="M5229" s="14">
        <v>490</v>
      </c>
      <c r="N5229" s="23"/>
      <c r="O5229" s="18">
        <f t="shared" si="250"/>
        <v>490</v>
      </c>
      <c r="P5229" s="16">
        <f t="shared" si="251"/>
        <v>490</v>
      </c>
    </row>
    <row r="5230" spans="2:16" ht="25.5">
      <c r="B5230" s="400"/>
      <c r="D5230" s="434"/>
      <c r="F5230" s="103" t="s">
        <v>6517</v>
      </c>
      <c r="H5230" s="214" t="s">
        <v>6517</v>
      </c>
      <c r="J5230" s="46"/>
      <c r="K5230" s="14"/>
      <c r="L5230" s="18">
        <f t="shared" si="249"/>
        <v>0</v>
      </c>
      <c r="M5230" s="14"/>
      <c r="N5230" s="23"/>
      <c r="O5230" s="18">
        <f t="shared" si="250"/>
        <v>0</v>
      </c>
      <c r="P5230" s="16">
        <f t="shared" si="251"/>
        <v>0</v>
      </c>
    </row>
    <row r="5231" spans="2:16" ht="25.5">
      <c r="B5231" s="400"/>
      <c r="D5231" s="434"/>
      <c r="F5231" s="103" t="s">
        <v>6518</v>
      </c>
      <c r="H5231" s="214" t="s">
        <v>6518</v>
      </c>
      <c r="J5231" s="46"/>
      <c r="K5231" s="14"/>
      <c r="L5231" s="18">
        <f t="shared" si="249"/>
        <v>0</v>
      </c>
      <c r="M5231" s="14"/>
      <c r="N5231" s="23"/>
      <c r="O5231" s="18">
        <f t="shared" si="250"/>
        <v>0</v>
      </c>
      <c r="P5231" s="16">
        <f t="shared" si="251"/>
        <v>0</v>
      </c>
    </row>
    <row r="5232" spans="2:16">
      <c r="B5232" s="400"/>
      <c r="D5232" s="434"/>
      <c r="F5232" s="103" t="s">
        <v>6519</v>
      </c>
      <c r="H5232" s="214" t="s">
        <v>6519</v>
      </c>
      <c r="J5232" s="46"/>
      <c r="K5232" s="14"/>
      <c r="L5232" s="18">
        <f t="shared" si="249"/>
        <v>0</v>
      </c>
      <c r="M5232" s="14"/>
      <c r="N5232" s="23"/>
      <c r="O5232" s="18">
        <f t="shared" si="250"/>
        <v>0</v>
      </c>
      <c r="P5232" s="16">
        <f t="shared" si="251"/>
        <v>0</v>
      </c>
    </row>
    <row r="5233" spans="2:16" ht="25.5">
      <c r="B5233" s="400"/>
      <c r="D5233" s="434"/>
      <c r="F5233" s="103" t="s">
        <v>6520</v>
      </c>
      <c r="H5233" s="214" t="s">
        <v>6520</v>
      </c>
      <c r="J5233" s="46"/>
      <c r="K5233" s="14"/>
      <c r="L5233" s="18">
        <f t="shared" si="249"/>
        <v>0</v>
      </c>
      <c r="M5233" s="14"/>
      <c r="N5233" s="23"/>
      <c r="O5233" s="18">
        <f t="shared" si="250"/>
        <v>0</v>
      </c>
      <c r="P5233" s="16">
        <f t="shared" si="251"/>
        <v>0</v>
      </c>
    </row>
    <row r="5234" spans="2:16" ht="63.75">
      <c r="B5234" s="400"/>
      <c r="D5234" s="434"/>
      <c r="F5234" s="103" t="s">
        <v>6521</v>
      </c>
      <c r="H5234" s="214" t="s">
        <v>9253</v>
      </c>
      <c r="J5234" s="46"/>
      <c r="K5234" s="14"/>
      <c r="L5234" s="18">
        <f t="shared" si="249"/>
        <v>0</v>
      </c>
      <c r="M5234" s="14"/>
      <c r="N5234" s="23"/>
      <c r="O5234" s="18">
        <f t="shared" si="250"/>
        <v>0</v>
      </c>
      <c r="P5234" s="16">
        <f t="shared" si="251"/>
        <v>0</v>
      </c>
    </row>
    <row r="5235" spans="2:16" ht="25.5">
      <c r="B5235" s="400"/>
      <c r="D5235" s="434"/>
      <c r="F5235" s="103" t="s">
        <v>6522</v>
      </c>
      <c r="H5235" s="214" t="s">
        <v>6522</v>
      </c>
      <c r="J5235" s="46"/>
      <c r="K5235" s="14"/>
      <c r="L5235" s="18">
        <f t="shared" si="249"/>
        <v>0</v>
      </c>
      <c r="M5235" s="14"/>
      <c r="N5235" s="23"/>
      <c r="O5235" s="18">
        <f t="shared" si="250"/>
        <v>0</v>
      </c>
      <c r="P5235" s="16">
        <f t="shared" si="251"/>
        <v>0</v>
      </c>
    </row>
    <row r="5236" spans="2:16">
      <c r="B5236" s="400"/>
      <c r="D5236" s="434"/>
      <c r="F5236" s="103" t="s">
        <v>6523</v>
      </c>
      <c r="H5236" s="214" t="s">
        <v>6523</v>
      </c>
      <c r="J5236" s="46"/>
      <c r="K5236" s="14"/>
      <c r="L5236" s="18">
        <f t="shared" si="249"/>
        <v>0</v>
      </c>
      <c r="M5236" s="14"/>
      <c r="N5236" s="23"/>
      <c r="O5236" s="18">
        <f t="shared" si="250"/>
        <v>0</v>
      </c>
      <c r="P5236" s="16">
        <f t="shared" si="251"/>
        <v>0</v>
      </c>
    </row>
    <row r="5237" spans="2:16">
      <c r="B5237" s="400"/>
      <c r="D5237" s="434"/>
      <c r="F5237" s="103" t="s">
        <v>6524</v>
      </c>
      <c r="H5237" s="214" t="s">
        <v>6524</v>
      </c>
      <c r="J5237" s="46"/>
      <c r="K5237" s="14"/>
      <c r="L5237" s="18">
        <f t="shared" si="249"/>
        <v>0</v>
      </c>
      <c r="M5237" s="14"/>
      <c r="N5237" s="23"/>
      <c r="O5237" s="18">
        <f t="shared" si="250"/>
        <v>0</v>
      </c>
      <c r="P5237" s="16">
        <f t="shared" si="251"/>
        <v>0</v>
      </c>
    </row>
    <row r="5238" spans="2:16" ht="25.5">
      <c r="B5238" s="400"/>
      <c r="D5238" s="434"/>
      <c r="F5238" s="103" t="s">
        <v>6525</v>
      </c>
      <c r="H5238" s="214" t="s">
        <v>6525</v>
      </c>
      <c r="J5238" s="46"/>
      <c r="K5238" s="14"/>
      <c r="L5238" s="18">
        <f t="shared" si="249"/>
        <v>0</v>
      </c>
      <c r="M5238" s="14"/>
      <c r="N5238" s="23"/>
      <c r="O5238" s="18">
        <f t="shared" si="250"/>
        <v>0</v>
      </c>
      <c r="P5238" s="16">
        <f t="shared" si="251"/>
        <v>0</v>
      </c>
    </row>
    <row r="5239" spans="2:16" ht="25.5">
      <c r="B5239" s="400"/>
      <c r="D5239" s="434"/>
      <c r="F5239" s="103" t="s">
        <v>6526</v>
      </c>
      <c r="H5239" s="214" t="s">
        <v>6526</v>
      </c>
      <c r="J5239" s="46"/>
      <c r="K5239" s="14"/>
      <c r="L5239" s="18">
        <f t="shared" si="249"/>
        <v>0</v>
      </c>
      <c r="M5239" s="14"/>
      <c r="N5239" s="23"/>
      <c r="O5239" s="18">
        <f t="shared" si="250"/>
        <v>0</v>
      </c>
      <c r="P5239" s="16">
        <f t="shared" si="251"/>
        <v>0</v>
      </c>
    </row>
    <row r="5240" spans="2:16" ht="25.5">
      <c r="B5240" s="400"/>
      <c r="D5240" s="434"/>
      <c r="F5240" s="103" t="s">
        <v>6527</v>
      </c>
      <c r="H5240" s="214" t="s">
        <v>6527</v>
      </c>
      <c r="J5240" s="46"/>
      <c r="K5240" s="14"/>
      <c r="L5240" s="18">
        <f t="shared" si="249"/>
        <v>0</v>
      </c>
      <c r="M5240" s="14"/>
      <c r="N5240" s="23"/>
      <c r="O5240" s="18">
        <f t="shared" si="250"/>
        <v>0</v>
      </c>
      <c r="P5240" s="16">
        <f t="shared" si="251"/>
        <v>0</v>
      </c>
    </row>
    <row r="5241" spans="2:16">
      <c r="B5241" s="400"/>
      <c r="D5241" s="434"/>
      <c r="F5241" s="103" t="s">
        <v>6528</v>
      </c>
      <c r="H5241" s="214" t="s">
        <v>6528</v>
      </c>
      <c r="J5241" s="46"/>
      <c r="K5241" s="14"/>
      <c r="L5241" s="18">
        <f t="shared" si="249"/>
        <v>0</v>
      </c>
      <c r="M5241" s="14"/>
      <c r="N5241" s="23"/>
      <c r="O5241" s="18">
        <f t="shared" si="250"/>
        <v>0</v>
      </c>
      <c r="P5241" s="16">
        <f t="shared" si="251"/>
        <v>0</v>
      </c>
    </row>
    <row r="5242" spans="2:16" ht="25.5">
      <c r="B5242" s="400"/>
      <c r="D5242" s="434"/>
      <c r="F5242" s="103" t="s">
        <v>6529</v>
      </c>
      <c r="H5242" s="214" t="s">
        <v>6529</v>
      </c>
      <c r="J5242" s="46"/>
      <c r="K5242" s="14"/>
      <c r="L5242" s="18">
        <f t="shared" si="249"/>
        <v>0</v>
      </c>
      <c r="M5242" s="14"/>
      <c r="N5242" s="23"/>
      <c r="O5242" s="18">
        <f t="shared" si="250"/>
        <v>0</v>
      </c>
      <c r="P5242" s="16">
        <f t="shared" si="251"/>
        <v>0</v>
      </c>
    </row>
    <row r="5243" spans="2:16" ht="25.5">
      <c r="B5243" s="400"/>
      <c r="D5243" s="434"/>
      <c r="F5243" s="103" t="s">
        <v>6530</v>
      </c>
      <c r="H5243" s="214" t="s">
        <v>6530</v>
      </c>
      <c r="J5243" s="46"/>
      <c r="K5243" s="14"/>
      <c r="L5243" s="18">
        <f t="shared" si="249"/>
        <v>0</v>
      </c>
      <c r="M5243" s="14"/>
      <c r="N5243" s="23"/>
      <c r="O5243" s="18">
        <f t="shared" si="250"/>
        <v>0</v>
      </c>
      <c r="P5243" s="16">
        <f t="shared" si="251"/>
        <v>0</v>
      </c>
    </row>
    <row r="5244" spans="2:16" ht="38.25">
      <c r="B5244" s="400"/>
      <c r="D5244" s="434"/>
      <c r="F5244" s="103" t="s">
        <v>6531</v>
      </c>
      <c r="H5244" s="214" t="s">
        <v>6531</v>
      </c>
      <c r="J5244" s="46"/>
      <c r="K5244" s="14"/>
      <c r="L5244" s="18">
        <f t="shared" si="249"/>
        <v>0</v>
      </c>
      <c r="M5244" s="14"/>
      <c r="N5244" s="23"/>
      <c r="O5244" s="18">
        <f t="shared" si="250"/>
        <v>0</v>
      </c>
      <c r="P5244" s="16">
        <f t="shared" si="251"/>
        <v>0</v>
      </c>
    </row>
    <row r="5245" spans="2:16" ht="25.5">
      <c r="B5245" s="400"/>
      <c r="D5245" s="434"/>
      <c r="F5245" s="103" t="s">
        <v>6532</v>
      </c>
      <c r="H5245" s="214" t="s">
        <v>6532</v>
      </c>
      <c r="J5245" s="46"/>
      <c r="K5245" s="14"/>
      <c r="L5245" s="18">
        <f t="shared" si="249"/>
        <v>0</v>
      </c>
      <c r="M5245" s="14"/>
      <c r="N5245" s="23"/>
      <c r="O5245" s="18">
        <f t="shared" si="250"/>
        <v>0</v>
      </c>
      <c r="P5245" s="16">
        <f t="shared" si="251"/>
        <v>0</v>
      </c>
    </row>
    <row r="5246" spans="2:16" ht="25.5">
      <c r="B5246" s="400"/>
      <c r="D5246" s="434"/>
      <c r="F5246" s="103" t="s">
        <v>6533</v>
      </c>
      <c r="H5246" s="214" t="s">
        <v>6533</v>
      </c>
      <c r="J5246" s="46"/>
      <c r="K5246" s="14"/>
      <c r="L5246" s="18">
        <f t="shared" si="249"/>
        <v>0</v>
      </c>
      <c r="M5246" s="14"/>
      <c r="N5246" s="23"/>
      <c r="O5246" s="18">
        <f t="shared" si="250"/>
        <v>0</v>
      </c>
      <c r="P5246" s="16">
        <f t="shared" si="251"/>
        <v>0</v>
      </c>
    </row>
    <row r="5247" spans="2:16" ht="25.5">
      <c r="B5247" s="400"/>
      <c r="D5247" s="434"/>
      <c r="F5247" s="103" t="s">
        <v>6534</v>
      </c>
      <c r="H5247" s="214" t="s">
        <v>6534</v>
      </c>
      <c r="J5247" s="46">
        <v>300</v>
      </c>
      <c r="K5247" s="14"/>
      <c r="L5247" s="18">
        <f t="shared" si="249"/>
        <v>300</v>
      </c>
      <c r="M5247" s="14"/>
      <c r="N5247" s="23"/>
      <c r="O5247" s="18">
        <f t="shared" si="250"/>
        <v>0</v>
      </c>
      <c r="P5247" s="16">
        <f t="shared" si="251"/>
        <v>300</v>
      </c>
    </row>
    <row r="5248" spans="2:16" ht="25.5">
      <c r="B5248" s="400"/>
      <c r="D5248" s="434"/>
      <c r="F5248" s="103" t="s">
        <v>6535</v>
      </c>
      <c r="H5248" s="214" t="s">
        <v>9254</v>
      </c>
      <c r="J5248" s="46"/>
      <c r="K5248" s="14"/>
      <c r="L5248" s="18">
        <f t="shared" si="249"/>
        <v>0</v>
      </c>
      <c r="M5248" s="14"/>
      <c r="N5248" s="23"/>
      <c r="O5248" s="18">
        <f t="shared" si="250"/>
        <v>0</v>
      </c>
      <c r="P5248" s="16">
        <f t="shared" si="251"/>
        <v>0</v>
      </c>
    </row>
    <row r="5249" spans="2:16" ht="25.5">
      <c r="B5249" s="400"/>
      <c r="D5249" s="434"/>
      <c r="F5249" s="103" t="s">
        <v>6536</v>
      </c>
      <c r="H5249" s="214" t="s">
        <v>6536</v>
      </c>
      <c r="J5249" s="46"/>
      <c r="K5249" s="14"/>
      <c r="L5249" s="18">
        <f t="shared" si="249"/>
        <v>0</v>
      </c>
      <c r="M5249" s="14"/>
      <c r="N5249" s="23"/>
      <c r="O5249" s="18">
        <f t="shared" si="250"/>
        <v>0</v>
      </c>
      <c r="P5249" s="16">
        <f t="shared" si="251"/>
        <v>0</v>
      </c>
    </row>
    <row r="5250" spans="2:16" ht="25.5">
      <c r="B5250" s="400"/>
      <c r="D5250" s="434"/>
      <c r="F5250" s="103" t="s">
        <v>6537</v>
      </c>
      <c r="H5250" s="214" t="s">
        <v>6537</v>
      </c>
      <c r="J5250" s="46"/>
      <c r="K5250" s="14"/>
      <c r="L5250" s="18">
        <f t="shared" si="249"/>
        <v>0</v>
      </c>
      <c r="M5250" s="14"/>
      <c r="N5250" s="23"/>
      <c r="O5250" s="18">
        <f t="shared" si="250"/>
        <v>0</v>
      </c>
      <c r="P5250" s="16">
        <f t="shared" si="251"/>
        <v>0</v>
      </c>
    </row>
    <row r="5251" spans="2:16" ht="25.5">
      <c r="B5251" s="400"/>
      <c r="D5251" s="434"/>
      <c r="F5251" s="103" t="s">
        <v>6538</v>
      </c>
      <c r="H5251" s="214" t="s">
        <v>6538</v>
      </c>
      <c r="J5251" s="46">
        <v>525</v>
      </c>
      <c r="K5251" s="14"/>
      <c r="L5251" s="18">
        <f t="shared" si="249"/>
        <v>525</v>
      </c>
      <c r="M5251" s="14"/>
      <c r="N5251" s="23"/>
      <c r="O5251" s="18">
        <f t="shared" si="250"/>
        <v>0</v>
      </c>
      <c r="P5251" s="16">
        <f t="shared" si="251"/>
        <v>525</v>
      </c>
    </row>
    <row r="5252" spans="2:16" ht="25.5">
      <c r="B5252" s="400"/>
      <c r="D5252" s="434"/>
      <c r="F5252" s="103" t="s">
        <v>6539</v>
      </c>
      <c r="H5252" s="214" t="s">
        <v>6539</v>
      </c>
      <c r="J5252" s="46"/>
      <c r="K5252" s="14"/>
      <c r="L5252" s="18">
        <f t="shared" si="249"/>
        <v>0</v>
      </c>
      <c r="M5252" s="14"/>
      <c r="N5252" s="23"/>
      <c r="O5252" s="18">
        <f t="shared" si="250"/>
        <v>0</v>
      </c>
      <c r="P5252" s="16">
        <f t="shared" si="251"/>
        <v>0</v>
      </c>
    </row>
    <row r="5253" spans="2:16" ht="25.5">
      <c r="B5253" s="400"/>
      <c r="D5253" s="434"/>
      <c r="F5253" s="103" t="s">
        <v>6540</v>
      </c>
      <c r="H5253" s="214" t="s">
        <v>6540</v>
      </c>
      <c r="J5253" s="46">
        <v>180</v>
      </c>
      <c r="K5253" s="14"/>
      <c r="L5253" s="18">
        <f t="shared" si="249"/>
        <v>180</v>
      </c>
      <c r="M5253" s="14"/>
      <c r="N5253" s="23"/>
      <c r="O5253" s="18">
        <f t="shared" si="250"/>
        <v>0</v>
      </c>
      <c r="P5253" s="16">
        <f t="shared" si="251"/>
        <v>180</v>
      </c>
    </row>
    <row r="5254" spans="2:16" ht="25.5">
      <c r="B5254" s="400"/>
      <c r="D5254" s="434"/>
      <c r="F5254" s="103" t="s">
        <v>6541</v>
      </c>
      <c r="H5254" s="214" t="s">
        <v>6541</v>
      </c>
      <c r="J5254" s="46">
        <v>670</v>
      </c>
      <c r="K5254" s="14"/>
      <c r="L5254" s="18">
        <f t="shared" si="249"/>
        <v>670</v>
      </c>
      <c r="M5254" s="14"/>
      <c r="N5254" s="23"/>
      <c r="O5254" s="18">
        <f t="shared" si="250"/>
        <v>0</v>
      </c>
      <c r="P5254" s="16">
        <f t="shared" si="251"/>
        <v>670</v>
      </c>
    </row>
    <row r="5255" spans="2:16" ht="25.5">
      <c r="B5255" s="400"/>
      <c r="D5255" s="434"/>
      <c r="F5255" s="103" t="s">
        <v>6542</v>
      </c>
      <c r="H5255" s="214" t="s">
        <v>6542</v>
      </c>
      <c r="J5255" s="46"/>
      <c r="K5255" s="14"/>
      <c r="L5255" s="18">
        <f t="shared" si="249"/>
        <v>0</v>
      </c>
      <c r="M5255" s="14"/>
      <c r="N5255" s="23"/>
      <c r="O5255" s="18">
        <f t="shared" si="250"/>
        <v>0</v>
      </c>
      <c r="P5255" s="16">
        <f t="shared" si="251"/>
        <v>0</v>
      </c>
    </row>
    <row r="5256" spans="2:16" ht="25.5">
      <c r="B5256" s="400"/>
      <c r="D5256" s="434"/>
      <c r="F5256" s="103" t="s">
        <v>6543</v>
      </c>
      <c r="H5256" s="214" t="s">
        <v>6543</v>
      </c>
      <c r="J5256" s="46"/>
      <c r="K5256" s="14"/>
      <c r="L5256" s="18">
        <f t="shared" si="249"/>
        <v>0</v>
      </c>
      <c r="M5256" s="14"/>
      <c r="N5256" s="23"/>
      <c r="O5256" s="18">
        <f t="shared" si="250"/>
        <v>0</v>
      </c>
      <c r="P5256" s="16">
        <f t="shared" si="251"/>
        <v>0</v>
      </c>
    </row>
    <row r="5257" spans="2:16" ht="25.5">
      <c r="B5257" s="400"/>
      <c r="D5257" s="434"/>
      <c r="F5257" s="103" t="s">
        <v>6544</v>
      </c>
      <c r="H5257" s="214" t="s">
        <v>9255</v>
      </c>
      <c r="J5257" s="46"/>
      <c r="K5257" s="14"/>
      <c r="L5257" s="18">
        <f t="shared" si="249"/>
        <v>0</v>
      </c>
      <c r="M5257" s="14"/>
      <c r="N5257" s="23"/>
      <c r="O5257" s="18">
        <f t="shared" si="250"/>
        <v>0</v>
      </c>
      <c r="P5257" s="16">
        <f t="shared" si="251"/>
        <v>0</v>
      </c>
    </row>
    <row r="5258" spans="2:16" ht="25.5">
      <c r="B5258" s="400"/>
      <c r="D5258" s="434"/>
      <c r="F5258" s="103" t="s">
        <v>6545</v>
      </c>
      <c r="H5258" s="214" t="s">
        <v>6545</v>
      </c>
      <c r="J5258" s="46"/>
      <c r="K5258" s="14"/>
      <c r="L5258" s="18">
        <f t="shared" si="249"/>
        <v>0</v>
      </c>
      <c r="M5258" s="14"/>
      <c r="N5258" s="23"/>
      <c r="O5258" s="18">
        <f t="shared" si="250"/>
        <v>0</v>
      </c>
      <c r="P5258" s="16">
        <f t="shared" si="251"/>
        <v>0</v>
      </c>
    </row>
    <row r="5259" spans="2:16">
      <c r="B5259" s="400"/>
      <c r="D5259" s="434"/>
      <c r="F5259" s="103" t="s">
        <v>6546</v>
      </c>
      <c r="H5259" s="214" t="s">
        <v>6546</v>
      </c>
      <c r="J5259" s="46"/>
      <c r="K5259" s="14"/>
      <c r="L5259" s="18">
        <f t="shared" si="249"/>
        <v>0</v>
      </c>
      <c r="M5259" s="14"/>
      <c r="N5259" s="23"/>
      <c r="O5259" s="18">
        <f t="shared" si="250"/>
        <v>0</v>
      </c>
      <c r="P5259" s="16">
        <f t="shared" si="251"/>
        <v>0</v>
      </c>
    </row>
    <row r="5260" spans="2:16" ht="25.5">
      <c r="B5260" s="400"/>
      <c r="D5260" s="434"/>
      <c r="F5260" s="103" t="s">
        <v>6547</v>
      </c>
      <c r="H5260" s="214" t="s">
        <v>9256</v>
      </c>
      <c r="J5260" s="46"/>
      <c r="K5260" s="14"/>
      <c r="L5260" s="18">
        <f t="shared" si="249"/>
        <v>0</v>
      </c>
      <c r="M5260" s="14"/>
      <c r="N5260" s="23"/>
      <c r="O5260" s="18">
        <f t="shared" si="250"/>
        <v>0</v>
      </c>
      <c r="P5260" s="16">
        <f t="shared" si="251"/>
        <v>0</v>
      </c>
    </row>
    <row r="5261" spans="2:16" ht="25.5">
      <c r="B5261" s="400"/>
      <c r="D5261" s="434"/>
      <c r="F5261" s="103" t="s">
        <v>6548</v>
      </c>
      <c r="H5261" s="214" t="s">
        <v>6548</v>
      </c>
      <c r="J5261" s="46">
        <v>274</v>
      </c>
      <c r="K5261" s="14"/>
      <c r="L5261" s="18">
        <f t="shared" si="249"/>
        <v>274</v>
      </c>
      <c r="M5261" s="14"/>
      <c r="N5261" s="23"/>
      <c r="O5261" s="18">
        <f t="shared" si="250"/>
        <v>0</v>
      </c>
      <c r="P5261" s="16">
        <f t="shared" si="251"/>
        <v>274</v>
      </c>
    </row>
    <row r="5262" spans="2:16" ht="25.5">
      <c r="B5262" s="400"/>
      <c r="D5262" s="434"/>
      <c r="F5262" s="103" t="s">
        <v>6549</v>
      </c>
      <c r="H5262" s="214" t="s">
        <v>6549</v>
      </c>
      <c r="J5262" s="46"/>
      <c r="K5262" s="14"/>
      <c r="L5262" s="18">
        <f t="shared" si="249"/>
        <v>0</v>
      </c>
      <c r="M5262" s="14"/>
      <c r="N5262" s="23"/>
      <c r="O5262" s="18">
        <f t="shared" si="250"/>
        <v>0</v>
      </c>
      <c r="P5262" s="16">
        <f t="shared" si="251"/>
        <v>0</v>
      </c>
    </row>
    <row r="5263" spans="2:16">
      <c r="B5263" s="400"/>
      <c r="D5263" s="434"/>
      <c r="F5263" s="103" t="s">
        <v>6550</v>
      </c>
      <c r="H5263" s="214" t="s">
        <v>6550</v>
      </c>
      <c r="J5263" s="46"/>
      <c r="K5263" s="14"/>
      <c r="L5263" s="18">
        <f t="shared" si="249"/>
        <v>0</v>
      </c>
      <c r="M5263" s="14"/>
      <c r="N5263" s="23"/>
      <c r="O5263" s="18">
        <f t="shared" si="250"/>
        <v>0</v>
      </c>
      <c r="P5263" s="16">
        <f t="shared" si="251"/>
        <v>0</v>
      </c>
    </row>
    <row r="5264" spans="2:16" ht="25.5">
      <c r="B5264" s="400"/>
      <c r="D5264" s="434"/>
      <c r="F5264" s="103" t="s">
        <v>6551</v>
      </c>
      <c r="H5264" s="214" t="s">
        <v>9257</v>
      </c>
      <c r="J5264" s="46"/>
      <c r="K5264" s="14"/>
      <c r="L5264" s="18">
        <f t="shared" si="249"/>
        <v>0</v>
      </c>
      <c r="M5264" s="14"/>
      <c r="N5264" s="23"/>
      <c r="O5264" s="18">
        <f t="shared" si="250"/>
        <v>0</v>
      </c>
      <c r="P5264" s="16">
        <f t="shared" si="251"/>
        <v>0</v>
      </c>
    </row>
    <row r="5265" spans="2:16">
      <c r="B5265" s="400"/>
      <c r="D5265" s="434"/>
      <c r="F5265" s="103" t="s">
        <v>6552</v>
      </c>
      <c r="H5265" s="214" t="s">
        <v>6552</v>
      </c>
      <c r="J5265" s="46"/>
      <c r="K5265" s="14"/>
      <c r="L5265" s="18">
        <f t="shared" si="249"/>
        <v>0</v>
      </c>
      <c r="M5265" s="14"/>
      <c r="N5265" s="23"/>
      <c r="O5265" s="18">
        <f t="shared" si="250"/>
        <v>0</v>
      </c>
      <c r="P5265" s="16">
        <f t="shared" si="251"/>
        <v>0</v>
      </c>
    </row>
    <row r="5266" spans="2:16" ht="25.5">
      <c r="B5266" s="400"/>
      <c r="D5266" s="434"/>
      <c r="F5266" s="103" t="s">
        <v>6553</v>
      </c>
      <c r="H5266" s="214" t="s">
        <v>6553</v>
      </c>
      <c r="J5266" s="46"/>
      <c r="K5266" s="14"/>
      <c r="L5266" s="18">
        <f t="shared" si="249"/>
        <v>0</v>
      </c>
      <c r="M5266" s="14"/>
      <c r="N5266" s="23"/>
      <c r="O5266" s="18">
        <f t="shared" si="250"/>
        <v>0</v>
      </c>
      <c r="P5266" s="16">
        <f t="shared" si="251"/>
        <v>0</v>
      </c>
    </row>
    <row r="5267" spans="2:16">
      <c r="B5267" s="400"/>
      <c r="D5267" s="434"/>
      <c r="F5267" s="103" t="s">
        <v>6554</v>
      </c>
      <c r="H5267" s="214" t="s">
        <v>9258</v>
      </c>
      <c r="J5267" s="46"/>
      <c r="K5267" s="14"/>
      <c r="L5267" s="18">
        <f t="shared" si="249"/>
        <v>0</v>
      </c>
      <c r="M5267" s="14"/>
      <c r="N5267" s="23"/>
      <c r="O5267" s="18">
        <f t="shared" si="250"/>
        <v>0</v>
      </c>
      <c r="P5267" s="16">
        <f t="shared" si="251"/>
        <v>0</v>
      </c>
    </row>
    <row r="5268" spans="2:16" ht="25.5">
      <c r="B5268" s="400"/>
      <c r="D5268" s="434"/>
      <c r="F5268" s="103" t="s">
        <v>6555</v>
      </c>
      <c r="H5268" s="214" t="s">
        <v>9259</v>
      </c>
      <c r="J5268" s="46"/>
      <c r="K5268" s="14"/>
      <c r="L5268" s="18">
        <f t="shared" si="249"/>
        <v>0</v>
      </c>
      <c r="M5268" s="14"/>
      <c r="N5268" s="23"/>
      <c r="O5268" s="18">
        <f t="shared" si="250"/>
        <v>0</v>
      </c>
      <c r="P5268" s="16">
        <f t="shared" si="251"/>
        <v>0</v>
      </c>
    </row>
    <row r="5269" spans="2:16">
      <c r="B5269" s="400"/>
      <c r="D5269" s="434"/>
      <c r="F5269" s="103" t="s">
        <v>6556</v>
      </c>
      <c r="H5269" s="214" t="s">
        <v>6556</v>
      </c>
      <c r="J5269" s="46"/>
      <c r="K5269" s="14"/>
      <c r="L5269" s="18">
        <f t="shared" si="249"/>
        <v>0</v>
      </c>
      <c r="M5269" s="14"/>
      <c r="N5269" s="23"/>
      <c r="O5269" s="18">
        <f t="shared" si="250"/>
        <v>0</v>
      </c>
      <c r="P5269" s="16">
        <f t="shared" si="251"/>
        <v>0</v>
      </c>
    </row>
    <row r="5270" spans="2:16" ht="25.5">
      <c r="B5270" s="400"/>
      <c r="D5270" s="434"/>
      <c r="F5270" s="103" t="s">
        <v>6557</v>
      </c>
      <c r="H5270" s="214" t="s">
        <v>6557</v>
      </c>
      <c r="J5270" s="46"/>
      <c r="K5270" s="14"/>
      <c r="L5270" s="18">
        <f t="shared" si="249"/>
        <v>0</v>
      </c>
      <c r="M5270" s="14"/>
      <c r="N5270" s="23"/>
      <c r="O5270" s="18">
        <f t="shared" si="250"/>
        <v>0</v>
      </c>
      <c r="P5270" s="16">
        <f t="shared" si="251"/>
        <v>0</v>
      </c>
    </row>
    <row r="5271" spans="2:16" ht="25.5">
      <c r="B5271" s="400"/>
      <c r="D5271" s="434"/>
      <c r="F5271" s="103" t="s">
        <v>6558</v>
      </c>
      <c r="H5271" s="214" t="s">
        <v>6558</v>
      </c>
      <c r="J5271" s="46"/>
      <c r="K5271" s="14"/>
      <c r="L5271" s="18">
        <f t="shared" si="249"/>
        <v>0</v>
      </c>
      <c r="M5271" s="14"/>
      <c r="N5271" s="23"/>
      <c r="O5271" s="18">
        <f t="shared" si="250"/>
        <v>0</v>
      </c>
      <c r="P5271" s="16">
        <f t="shared" si="251"/>
        <v>0</v>
      </c>
    </row>
    <row r="5272" spans="2:16" ht="25.5">
      <c r="B5272" s="400"/>
      <c r="D5272" s="434"/>
      <c r="F5272" s="103" t="s">
        <v>6559</v>
      </c>
      <c r="H5272" s="214" t="s">
        <v>6559</v>
      </c>
      <c r="J5272" s="46"/>
      <c r="K5272" s="14"/>
      <c r="L5272" s="18">
        <f t="shared" si="249"/>
        <v>0</v>
      </c>
      <c r="M5272" s="14"/>
      <c r="N5272" s="23"/>
      <c r="O5272" s="18">
        <f t="shared" si="250"/>
        <v>0</v>
      </c>
      <c r="P5272" s="16">
        <f t="shared" si="251"/>
        <v>0</v>
      </c>
    </row>
    <row r="5273" spans="2:16" ht="25.5">
      <c r="B5273" s="400"/>
      <c r="D5273" s="434"/>
      <c r="F5273" s="103" t="s">
        <v>6560</v>
      </c>
      <c r="H5273" s="214" t="s">
        <v>6560</v>
      </c>
      <c r="J5273" s="46"/>
      <c r="K5273" s="14"/>
      <c r="L5273" s="18">
        <f t="shared" si="249"/>
        <v>0</v>
      </c>
      <c r="M5273" s="14"/>
      <c r="N5273" s="23"/>
      <c r="O5273" s="18">
        <f t="shared" si="250"/>
        <v>0</v>
      </c>
      <c r="P5273" s="16">
        <f t="shared" si="251"/>
        <v>0</v>
      </c>
    </row>
    <row r="5274" spans="2:16" ht="25.5">
      <c r="B5274" s="400"/>
      <c r="D5274" s="434"/>
      <c r="F5274" s="103" t="s">
        <v>6561</v>
      </c>
      <c r="H5274" s="214" t="s">
        <v>6561</v>
      </c>
      <c r="J5274" s="46"/>
      <c r="K5274" s="14"/>
      <c r="L5274" s="18">
        <f t="shared" ref="L5274:L5337" si="252">+J5274+K5274</f>
        <v>0</v>
      </c>
      <c r="M5274" s="14"/>
      <c r="N5274" s="23"/>
      <c r="O5274" s="18">
        <f t="shared" ref="O5274:O5337" si="253">+N5274+M5274</f>
        <v>0</v>
      </c>
      <c r="P5274" s="16">
        <f t="shared" si="251"/>
        <v>0</v>
      </c>
    </row>
    <row r="5275" spans="2:16" ht="25.5">
      <c r="B5275" s="400"/>
      <c r="D5275" s="434"/>
      <c r="F5275" s="103" t="s">
        <v>6562</v>
      </c>
      <c r="H5275" s="214" t="s">
        <v>9260</v>
      </c>
      <c r="J5275" s="46"/>
      <c r="K5275" s="14"/>
      <c r="L5275" s="18">
        <f t="shared" si="252"/>
        <v>0</v>
      </c>
      <c r="M5275" s="14"/>
      <c r="N5275" s="23"/>
      <c r="O5275" s="18">
        <f t="shared" si="253"/>
        <v>0</v>
      </c>
      <c r="P5275" s="16">
        <f t="shared" ref="P5275:P5338" si="254">+L5275+O5275</f>
        <v>0</v>
      </c>
    </row>
    <row r="5276" spans="2:16" ht="38.25">
      <c r="B5276" s="400"/>
      <c r="D5276" s="434"/>
      <c r="F5276" s="103" t="s">
        <v>6563</v>
      </c>
      <c r="H5276" s="214" t="s">
        <v>9261</v>
      </c>
      <c r="J5276" s="46"/>
      <c r="K5276" s="14"/>
      <c r="L5276" s="18">
        <f t="shared" si="252"/>
        <v>0</v>
      </c>
      <c r="M5276" s="14"/>
      <c r="N5276" s="23"/>
      <c r="O5276" s="18">
        <f t="shared" si="253"/>
        <v>0</v>
      </c>
      <c r="P5276" s="16">
        <f t="shared" si="254"/>
        <v>0</v>
      </c>
    </row>
    <row r="5277" spans="2:16" ht="25.5">
      <c r="B5277" s="400"/>
      <c r="D5277" s="434"/>
      <c r="F5277" s="103" t="s">
        <v>6564</v>
      </c>
      <c r="H5277" s="214" t="s">
        <v>6564</v>
      </c>
      <c r="J5277" s="46"/>
      <c r="K5277" s="14"/>
      <c r="L5277" s="18">
        <f t="shared" si="252"/>
        <v>0</v>
      </c>
      <c r="M5277" s="14"/>
      <c r="N5277" s="23"/>
      <c r="O5277" s="18">
        <f t="shared" si="253"/>
        <v>0</v>
      </c>
      <c r="P5277" s="16">
        <f t="shared" si="254"/>
        <v>0</v>
      </c>
    </row>
    <row r="5278" spans="2:16" ht="25.5">
      <c r="B5278" s="400"/>
      <c r="D5278" s="434"/>
      <c r="F5278" s="103" t="s">
        <v>6565</v>
      </c>
      <c r="H5278" s="214" t="s">
        <v>6565</v>
      </c>
      <c r="J5278" s="46"/>
      <c r="K5278" s="14"/>
      <c r="L5278" s="18">
        <f t="shared" si="252"/>
        <v>0</v>
      </c>
      <c r="M5278" s="14"/>
      <c r="N5278" s="23"/>
      <c r="O5278" s="18">
        <f t="shared" si="253"/>
        <v>0</v>
      </c>
      <c r="P5278" s="16">
        <f t="shared" si="254"/>
        <v>0</v>
      </c>
    </row>
    <row r="5279" spans="2:16" ht="25.5">
      <c r="B5279" s="400"/>
      <c r="D5279" s="434"/>
      <c r="F5279" s="103" t="s">
        <v>6566</v>
      </c>
      <c r="H5279" s="214" t="s">
        <v>6566</v>
      </c>
      <c r="J5279" s="46"/>
      <c r="K5279" s="14"/>
      <c r="L5279" s="18">
        <f t="shared" si="252"/>
        <v>0</v>
      </c>
      <c r="M5279" s="14"/>
      <c r="N5279" s="23"/>
      <c r="O5279" s="18">
        <f t="shared" si="253"/>
        <v>0</v>
      </c>
      <c r="P5279" s="16">
        <f t="shared" si="254"/>
        <v>0</v>
      </c>
    </row>
    <row r="5280" spans="2:16">
      <c r="B5280" s="400"/>
      <c r="D5280" s="434"/>
      <c r="F5280" s="103" t="s">
        <v>6567</v>
      </c>
      <c r="H5280" s="214" t="s">
        <v>6567</v>
      </c>
      <c r="J5280" s="46"/>
      <c r="K5280" s="14"/>
      <c r="L5280" s="18">
        <f t="shared" si="252"/>
        <v>0</v>
      </c>
      <c r="M5280" s="14"/>
      <c r="N5280" s="23"/>
      <c r="O5280" s="18">
        <f t="shared" si="253"/>
        <v>0</v>
      </c>
      <c r="P5280" s="16">
        <f t="shared" si="254"/>
        <v>0</v>
      </c>
    </row>
    <row r="5281" spans="2:16" ht="25.5">
      <c r="B5281" s="400"/>
      <c r="D5281" s="434"/>
      <c r="F5281" s="103" t="s">
        <v>6568</v>
      </c>
      <c r="H5281" s="214" t="s">
        <v>6568</v>
      </c>
      <c r="J5281" s="46"/>
      <c r="K5281" s="14"/>
      <c r="L5281" s="18">
        <f t="shared" si="252"/>
        <v>0</v>
      </c>
      <c r="M5281" s="14"/>
      <c r="N5281" s="23"/>
      <c r="O5281" s="18">
        <f t="shared" si="253"/>
        <v>0</v>
      </c>
      <c r="P5281" s="16">
        <f t="shared" si="254"/>
        <v>0</v>
      </c>
    </row>
    <row r="5282" spans="2:16" ht="25.5">
      <c r="B5282" s="400"/>
      <c r="D5282" s="434"/>
      <c r="F5282" s="103" t="s">
        <v>6569</v>
      </c>
      <c r="H5282" s="214" t="s">
        <v>6569</v>
      </c>
      <c r="J5282" s="46"/>
      <c r="K5282" s="14"/>
      <c r="L5282" s="18">
        <f t="shared" si="252"/>
        <v>0</v>
      </c>
      <c r="M5282" s="14"/>
      <c r="N5282" s="23"/>
      <c r="O5282" s="18">
        <f t="shared" si="253"/>
        <v>0</v>
      </c>
      <c r="P5282" s="16">
        <f t="shared" si="254"/>
        <v>0</v>
      </c>
    </row>
    <row r="5283" spans="2:16">
      <c r="B5283" s="400"/>
      <c r="D5283" s="434"/>
      <c r="F5283" s="103" t="s">
        <v>6570</v>
      </c>
      <c r="H5283" s="214" t="s">
        <v>6570</v>
      </c>
      <c r="J5283" s="46">
        <v>850</v>
      </c>
      <c r="K5283" s="14"/>
      <c r="L5283" s="18">
        <f t="shared" si="252"/>
        <v>850</v>
      </c>
      <c r="M5283" s="14"/>
      <c r="N5283" s="23"/>
      <c r="O5283" s="18">
        <f t="shared" si="253"/>
        <v>0</v>
      </c>
      <c r="P5283" s="16">
        <f t="shared" si="254"/>
        <v>850</v>
      </c>
    </row>
    <row r="5284" spans="2:16" ht="25.5">
      <c r="B5284" s="400"/>
      <c r="D5284" s="434"/>
      <c r="F5284" s="103" t="s">
        <v>6571</v>
      </c>
      <c r="H5284" s="214" t="s">
        <v>6571</v>
      </c>
      <c r="J5284" s="46"/>
      <c r="K5284" s="14"/>
      <c r="L5284" s="18">
        <f t="shared" si="252"/>
        <v>0</v>
      </c>
      <c r="M5284" s="14"/>
      <c r="N5284" s="23"/>
      <c r="O5284" s="18">
        <f t="shared" si="253"/>
        <v>0</v>
      </c>
      <c r="P5284" s="16">
        <f t="shared" si="254"/>
        <v>0</v>
      </c>
    </row>
    <row r="5285" spans="2:16">
      <c r="B5285" s="400"/>
      <c r="D5285" s="434"/>
      <c r="F5285" s="103" t="s">
        <v>6572</v>
      </c>
      <c r="H5285" s="214" t="s">
        <v>6572</v>
      </c>
      <c r="J5285" s="46"/>
      <c r="K5285" s="14"/>
      <c r="L5285" s="18">
        <f t="shared" si="252"/>
        <v>0</v>
      </c>
      <c r="M5285" s="14"/>
      <c r="N5285" s="23"/>
      <c r="O5285" s="18">
        <f t="shared" si="253"/>
        <v>0</v>
      </c>
      <c r="P5285" s="16">
        <f t="shared" si="254"/>
        <v>0</v>
      </c>
    </row>
    <row r="5286" spans="2:16">
      <c r="B5286" s="400"/>
      <c r="D5286" s="434"/>
      <c r="F5286" s="103" t="s">
        <v>6546</v>
      </c>
      <c r="H5286" s="214" t="s">
        <v>6546</v>
      </c>
      <c r="J5286" s="46"/>
      <c r="K5286" s="14"/>
      <c r="L5286" s="18">
        <f t="shared" si="252"/>
        <v>0</v>
      </c>
      <c r="M5286" s="14"/>
      <c r="N5286" s="23"/>
      <c r="O5286" s="18">
        <f t="shared" si="253"/>
        <v>0</v>
      </c>
      <c r="P5286" s="16">
        <f t="shared" si="254"/>
        <v>0</v>
      </c>
    </row>
    <row r="5287" spans="2:16" ht="25.5">
      <c r="B5287" s="400"/>
      <c r="D5287" s="434"/>
      <c r="F5287" s="103" t="s">
        <v>6573</v>
      </c>
      <c r="H5287" s="214" t="s">
        <v>6573</v>
      </c>
      <c r="J5287" s="46"/>
      <c r="K5287" s="14"/>
      <c r="L5287" s="18">
        <f t="shared" si="252"/>
        <v>0</v>
      </c>
      <c r="M5287" s="14"/>
      <c r="N5287" s="23"/>
      <c r="O5287" s="18">
        <f t="shared" si="253"/>
        <v>0</v>
      </c>
      <c r="P5287" s="16">
        <f t="shared" si="254"/>
        <v>0</v>
      </c>
    </row>
    <row r="5288" spans="2:16" ht="25.5">
      <c r="B5288" s="400"/>
      <c r="D5288" s="434"/>
      <c r="F5288" s="103" t="s">
        <v>6574</v>
      </c>
      <c r="H5288" s="214" t="s">
        <v>6574</v>
      </c>
      <c r="J5288" s="46"/>
      <c r="K5288" s="14"/>
      <c r="L5288" s="18">
        <f t="shared" si="252"/>
        <v>0</v>
      </c>
      <c r="M5288" s="14"/>
      <c r="N5288" s="23"/>
      <c r="O5288" s="18">
        <f t="shared" si="253"/>
        <v>0</v>
      </c>
      <c r="P5288" s="16">
        <f t="shared" si="254"/>
        <v>0</v>
      </c>
    </row>
    <row r="5289" spans="2:16" ht="25.5">
      <c r="B5289" s="400"/>
      <c r="D5289" s="434"/>
      <c r="F5289" s="103" t="s">
        <v>6575</v>
      </c>
      <c r="H5289" s="214" t="s">
        <v>6575</v>
      </c>
      <c r="J5289" s="46"/>
      <c r="K5289" s="14"/>
      <c r="L5289" s="18">
        <f t="shared" si="252"/>
        <v>0</v>
      </c>
      <c r="M5289" s="14"/>
      <c r="N5289" s="23"/>
      <c r="O5289" s="18">
        <f t="shared" si="253"/>
        <v>0</v>
      </c>
      <c r="P5289" s="16">
        <f t="shared" si="254"/>
        <v>0</v>
      </c>
    </row>
    <row r="5290" spans="2:16">
      <c r="B5290" s="400"/>
      <c r="D5290" s="434"/>
      <c r="F5290" s="103" t="s">
        <v>6576</v>
      </c>
      <c r="H5290" s="214" t="s">
        <v>6576</v>
      </c>
      <c r="J5290" s="46"/>
      <c r="K5290" s="14"/>
      <c r="L5290" s="18">
        <f t="shared" si="252"/>
        <v>0</v>
      </c>
      <c r="M5290" s="14"/>
      <c r="N5290" s="23"/>
      <c r="O5290" s="18">
        <f t="shared" si="253"/>
        <v>0</v>
      </c>
      <c r="P5290" s="16">
        <f t="shared" si="254"/>
        <v>0</v>
      </c>
    </row>
    <row r="5291" spans="2:16" ht="51">
      <c r="B5291" s="400"/>
      <c r="D5291" s="434"/>
      <c r="F5291" s="103" t="s">
        <v>6577</v>
      </c>
      <c r="H5291" s="214" t="s">
        <v>9262</v>
      </c>
      <c r="J5291" s="46"/>
      <c r="K5291" s="14"/>
      <c r="L5291" s="18">
        <f t="shared" si="252"/>
        <v>0</v>
      </c>
      <c r="M5291" s="14"/>
      <c r="N5291" s="23"/>
      <c r="O5291" s="18">
        <f t="shared" si="253"/>
        <v>0</v>
      </c>
      <c r="P5291" s="16">
        <f t="shared" si="254"/>
        <v>0</v>
      </c>
    </row>
    <row r="5292" spans="2:16" ht="25.5">
      <c r="B5292" s="400"/>
      <c r="D5292" s="434"/>
      <c r="F5292" s="103" t="s">
        <v>6578</v>
      </c>
      <c r="H5292" s="214" t="s">
        <v>9263</v>
      </c>
      <c r="J5292" s="46"/>
      <c r="K5292" s="14"/>
      <c r="L5292" s="18">
        <f t="shared" si="252"/>
        <v>0</v>
      </c>
      <c r="M5292" s="14"/>
      <c r="N5292" s="23"/>
      <c r="O5292" s="18">
        <f t="shared" si="253"/>
        <v>0</v>
      </c>
      <c r="P5292" s="16">
        <f t="shared" si="254"/>
        <v>0</v>
      </c>
    </row>
    <row r="5293" spans="2:16" ht="25.5">
      <c r="B5293" s="400"/>
      <c r="D5293" s="434"/>
      <c r="F5293" s="103" t="s">
        <v>6579</v>
      </c>
      <c r="H5293" s="214" t="s">
        <v>9264</v>
      </c>
      <c r="J5293" s="46"/>
      <c r="K5293" s="14"/>
      <c r="L5293" s="18">
        <f t="shared" si="252"/>
        <v>0</v>
      </c>
      <c r="M5293" s="14"/>
      <c r="N5293" s="23"/>
      <c r="O5293" s="18">
        <f t="shared" si="253"/>
        <v>0</v>
      </c>
      <c r="P5293" s="16">
        <f t="shared" si="254"/>
        <v>0</v>
      </c>
    </row>
    <row r="5294" spans="2:16" ht="25.5">
      <c r="B5294" s="400"/>
      <c r="D5294" s="434"/>
      <c r="F5294" s="103" t="s">
        <v>6580</v>
      </c>
      <c r="H5294" s="214" t="s">
        <v>6580</v>
      </c>
      <c r="J5294" s="46"/>
      <c r="K5294" s="14"/>
      <c r="L5294" s="18">
        <f t="shared" si="252"/>
        <v>0</v>
      </c>
      <c r="M5294" s="14"/>
      <c r="N5294" s="23"/>
      <c r="O5294" s="18">
        <f t="shared" si="253"/>
        <v>0</v>
      </c>
      <c r="P5294" s="16">
        <f t="shared" si="254"/>
        <v>0</v>
      </c>
    </row>
    <row r="5295" spans="2:16" ht="25.5">
      <c r="B5295" s="400"/>
      <c r="D5295" s="434"/>
      <c r="F5295" s="103" t="s">
        <v>6581</v>
      </c>
      <c r="H5295" s="214" t="s">
        <v>6581</v>
      </c>
      <c r="J5295" s="46"/>
      <c r="K5295" s="14"/>
      <c r="L5295" s="18">
        <f t="shared" si="252"/>
        <v>0</v>
      </c>
      <c r="M5295" s="14"/>
      <c r="N5295" s="23"/>
      <c r="O5295" s="18">
        <f t="shared" si="253"/>
        <v>0</v>
      </c>
      <c r="P5295" s="16">
        <f t="shared" si="254"/>
        <v>0</v>
      </c>
    </row>
    <row r="5296" spans="2:16" ht="38.25">
      <c r="B5296" s="400"/>
      <c r="D5296" s="434"/>
      <c r="F5296" s="103" t="s">
        <v>6582</v>
      </c>
      <c r="H5296" s="214" t="s">
        <v>6582</v>
      </c>
      <c r="J5296" s="46"/>
      <c r="K5296" s="14"/>
      <c r="L5296" s="18">
        <f t="shared" si="252"/>
        <v>0</v>
      </c>
      <c r="M5296" s="14"/>
      <c r="N5296" s="23"/>
      <c r="O5296" s="18">
        <f t="shared" si="253"/>
        <v>0</v>
      </c>
      <c r="P5296" s="16">
        <f t="shared" si="254"/>
        <v>0</v>
      </c>
    </row>
    <row r="5297" spans="2:16" ht="25.5">
      <c r="B5297" s="400"/>
      <c r="D5297" s="434"/>
      <c r="F5297" s="103" t="s">
        <v>6583</v>
      </c>
      <c r="H5297" s="214" t="s">
        <v>6583</v>
      </c>
      <c r="J5297" s="46"/>
      <c r="K5297" s="14"/>
      <c r="L5297" s="18">
        <f t="shared" si="252"/>
        <v>0</v>
      </c>
      <c r="M5297" s="14"/>
      <c r="N5297" s="23"/>
      <c r="O5297" s="18">
        <f t="shared" si="253"/>
        <v>0</v>
      </c>
      <c r="P5297" s="16">
        <f t="shared" si="254"/>
        <v>0</v>
      </c>
    </row>
    <row r="5298" spans="2:16">
      <c r="B5298" s="400"/>
      <c r="D5298" s="434"/>
      <c r="F5298" s="103" t="s">
        <v>6584</v>
      </c>
      <c r="H5298" s="214" t="s">
        <v>6584</v>
      </c>
      <c r="J5298" s="46"/>
      <c r="K5298" s="14"/>
      <c r="L5298" s="18">
        <f t="shared" si="252"/>
        <v>0</v>
      </c>
      <c r="M5298" s="14"/>
      <c r="N5298" s="23"/>
      <c r="O5298" s="18">
        <f t="shared" si="253"/>
        <v>0</v>
      </c>
      <c r="P5298" s="16">
        <f t="shared" si="254"/>
        <v>0</v>
      </c>
    </row>
    <row r="5299" spans="2:16" ht="25.5">
      <c r="B5299" s="400"/>
      <c r="D5299" s="434"/>
      <c r="F5299" s="103" t="s">
        <v>6585</v>
      </c>
      <c r="H5299" s="214" t="s">
        <v>6585</v>
      </c>
      <c r="J5299" s="46"/>
      <c r="K5299" s="14"/>
      <c r="L5299" s="18">
        <f t="shared" si="252"/>
        <v>0</v>
      </c>
      <c r="M5299" s="14"/>
      <c r="N5299" s="23"/>
      <c r="O5299" s="18">
        <f t="shared" si="253"/>
        <v>0</v>
      </c>
      <c r="P5299" s="16">
        <f t="shared" si="254"/>
        <v>0</v>
      </c>
    </row>
    <row r="5300" spans="2:16" ht="38.25">
      <c r="B5300" s="400"/>
      <c r="D5300" s="434"/>
      <c r="F5300" s="103" t="s">
        <v>6586</v>
      </c>
      <c r="H5300" s="214" t="s">
        <v>6586</v>
      </c>
      <c r="J5300" s="46"/>
      <c r="K5300" s="14"/>
      <c r="L5300" s="18">
        <f t="shared" si="252"/>
        <v>0</v>
      </c>
      <c r="M5300" s="14"/>
      <c r="N5300" s="23"/>
      <c r="O5300" s="18">
        <f t="shared" si="253"/>
        <v>0</v>
      </c>
      <c r="P5300" s="16">
        <f t="shared" si="254"/>
        <v>0</v>
      </c>
    </row>
    <row r="5301" spans="2:16">
      <c r="B5301" s="400"/>
      <c r="D5301" s="434"/>
      <c r="F5301" s="103" t="s">
        <v>6587</v>
      </c>
      <c r="H5301" s="214" t="s">
        <v>6587</v>
      </c>
      <c r="J5301" s="46"/>
      <c r="K5301" s="14"/>
      <c r="L5301" s="18">
        <f t="shared" si="252"/>
        <v>0</v>
      </c>
      <c r="M5301" s="14"/>
      <c r="N5301" s="23"/>
      <c r="O5301" s="18">
        <f t="shared" si="253"/>
        <v>0</v>
      </c>
      <c r="P5301" s="16">
        <f t="shared" si="254"/>
        <v>0</v>
      </c>
    </row>
    <row r="5302" spans="2:16" ht="25.5">
      <c r="B5302" s="400"/>
      <c r="D5302" s="434"/>
      <c r="F5302" s="103" t="s">
        <v>6588</v>
      </c>
      <c r="H5302" s="214" t="s">
        <v>6588</v>
      </c>
      <c r="J5302" s="46"/>
      <c r="K5302" s="14"/>
      <c r="L5302" s="18">
        <f t="shared" si="252"/>
        <v>0</v>
      </c>
      <c r="M5302" s="14"/>
      <c r="N5302" s="23"/>
      <c r="O5302" s="18">
        <f t="shared" si="253"/>
        <v>0</v>
      </c>
      <c r="P5302" s="16">
        <f t="shared" si="254"/>
        <v>0</v>
      </c>
    </row>
    <row r="5303" spans="2:16" ht="25.5">
      <c r="B5303" s="400"/>
      <c r="D5303" s="434"/>
      <c r="F5303" s="103" t="s">
        <v>6589</v>
      </c>
      <c r="H5303" s="214" t="s">
        <v>6589</v>
      </c>
      <c r="J5303" s="46"/>
      <c r="K5303" s="14"/>
      <c r="L5303" s="18">
        <f t="shared" si="252"/>
        <v>0</v>
      </c>
      <c r="M5303" s="14"/>
      <c r="N5303" s="23"/>
      <c r="O5303" s="18">
        <f t="shared" si="253"/>
        <v>0</v>
      </c>
      <c r="P5303" s="16">
        <f t="shared" si="254"/>
        <v>0</v>
      </c>
    </row>
    <row r="5304" spans="2:16" ht="25.5">
      <c r="B5304" s="400"/>
      <c r="D5304" s="434"/>
      <c r="F5304" s="103" t="s">
        <v>6590</v>
      </c>
      <c r="H5304" s="214" t="s">
        <v>6590</v>
      </c>
      <c r="J5304" s="46"/>
      <c r="K5304" s="14"/>
      <c r="L5304" s="18">
        <f t="shared" si="252"/>
        <v>0</v>
      </c>
      <c r="M5304" s="14"/>
      <c r="N5304" s="23"/>
      <c r="O5304" s="18">
        <f t="shared" si="253"/>
        <v>0</v>
      </c>
      <c r="P5304" s="16">
        <f t="shared" si="254"/>
        <v>0</v>
      </c>
    </row>
    <row r="5305" spans="2:16" ht="25.5">
      <c r="B5305" s="400"/>
      <c r="D5305" s="434"/>
      <c r="F5305" s="103" t="s">
        <v>6591</v>
      </c>
      <c r="H5305" s="214" t="s">
        <v>6591</v>
      </c>
      <c r="J5305" s="46"/>
      <c r="K5305" s="14"/>
      <c r="L5305" s="18">
        <f t="shared" si="252"/>
        <v>0</v>
      </c>
      <c r="M5305" s="14"/>
      <c r="N5305" s="23"/>
      <c r="O5305" s="18">
        <f t="shared" si="253"/>
        <v>0</v>
      </c>
      <c r="P5305" s="16">
        <f t="shared" si="254"/>
        <v>0</v>
      </c>
    </row>
    <row r="5306" spans="2:16" ht="25.5">
      <c r="B5306" s="400"/>
      <c r="D5306" s="434"/>
      <c r="F5306" s="103" t="s">
        <v>6592</v>
      </c>
      <c r="H5306" s="214" t="s">
        <v>6592</v>
      </c>
      <c r="J5306" s="46"/>
      <c r="K5306" s="14"/>
      <c r="L5306" s="18">
        <f t="shared" si="252"/>
        <v>0</v>
      </c>
      <c r="M5306" s="14"/>
      <c r="N5306" s="23"/>
      <c r="O5306" s="18">
        <f t="shared" si="253"/>
        <v>0</v>
      </c>
      <c r="P5306" s="16">
        <f t="shared" si="254"/>
        <v>0</v>
      </c>
    </row>
    <row r="5307" spans="2:16" ht="25.5">
      <c r="B5307" s="400"/>
      <c r="D5307" s="434"/>
      <c r="F5307" s="103" t="s">
        <v>6593</v>
      </c>
      <c r="H5307" s="214" t="s">
        <v>6593</v>
      </c>
      <c r="J5307" s="46"/>
      <c r="K5307" s="14"/>
      <c r="L5307" s="18">
        <f t="shared" si="252"/>
        <v>0</v>
      </c>
      <c r="M5307" s="14"/>
      <c r="N5307" s="23"/>
      <c r="O5307" s="18">
        <f t="shared" si="253"/>
        <v>0</v>
      </c>
      <c r="P5307" s="16">
        <f t="shared" si="254"/>
        <v>0</v>
      </c>
    </row>
    <row r="5308" spans="2:16" ht="25.5">
      <c r="B5308" s="400"/>
      <c r="D5308" s="434"/>
      <c r="F5308" s="103" t="s">
        <v>6594</v>
      </c>
      <c r="H5308" s="214" t="s">
        <v>6594</v>
      </c>
      <c r="J5308" s="46"/>
      <c r="K5308" s="14"/>
      <c r="L5308" s="18">
        <f t="shared" si="252"/>
        <v>0</v>
      </c>
      <c r="M5308" s="14"/>
      <c r="N5308" s="23"/>
      <c r="O5308" s="18">
        <f t="shared" si="253"/>
        <v>0</v>
      </c>
      <c r="P5308" s="16">
        <f t="shared" si="254"/>
        <v>0</v>
      </c>
    </row>
    <row r="5309" spans="2:16">
      <c r="B5309" s="400"/>
      <c r="D5309" s="434"/>
      <c r="F5309" s="103" t="s">
        <v>6595</v>
      </c>
      <c r="H5309" s="214" t="s">
        <v>6595</v>
      </c>
      <c r="J5309" s="46"/>
      <c r="K5309" s="14"/>
      <c r="L5309" s="18">
        <f t="shared" si="252"/>
        <v>0</v>
      </c>
      <c r="M5309" s="14"/>
      <c r="N5309" s="23"/>
      <c r="O5309" s="18">
        <f t="shared" si="253"/>
        <v>0</v>
      </c>
      <c r="P5309" s="16">
        <f t="shared" si="254"/>
        <v>0</v>
      </c>
    </row>
    <row r="5310" spans="2:16" ht="25.5">
      <c r="B5310" s="400"/>
      <c r="D5310" s="434"/>
      <c r="F5310" s="103" t="s">
        <v>6596</v>
      </c>
      <c r="H5310" s="214" t="s">
        <v>6596</v>
      </c>
      <c r="J5310" s="46"/>
      <c r="K5310" s="14"/>
      <c r="L5310" s="18">
        <f t="shared" si="252"/>
        <v>0</v>
      </c>
      <c r="M5310" s="14"/>
      <c r="N5310" s="23"/>
      <c r="O5310" s="18">
        <f t="shared" si="253"/>
        <v>0</v>
      </c>
      <c r="P5310" s="16">
        <f t="shared" si="254"/>
        <v>0</v>
      </c>
    </row>
    <row r="5311" spans="2:16" ht="25.5">
      <c r="B5311" s="400"/>
      <c r="D5311" s="434"/>
      <c r="F5311" s="103" t="s">
        <v>6597</v>
      </c>
      <c r="H5311" s="214" t="s">
        <v>6597</v>
      </c>
      <c r="J5311" s="46"/>
      <c r="K5311" s="14"/>
      <c r="L5311" s="18">
        <f t="shared" si="252"/>
        <v>0</v>
      </c>
      <c r="M5311" s="14"/>
      <c r="N5311" s="23"/>
      <c r="O5311" s="18">
        <f t="shared" si="253"/>
        <v>0</v>
      </c>
      <c r="P5311" s="16">
        <f t="shared" si="254"/>
        <v>0</v>
      </c>
    </row>
    <row r="5312" spans="2:16" ht="25.5">
      <c r="B5312" s="400"/>
      <c r="D5312" s="434"/>
      <c r="F5312" s="103" t="s">
        <v>6598</v>
      </c>
      <c r="H5312" s="214" t="s">
        <v>6598</v>
      </c>
      <c r="J5312" s="46"/>
      <c r="K5312" s="14"/>
      <c r="L5312" s="18">
        <f t="shared" si="252"/>
        <v>0</v>
      </c>
      <c r="M5312" s="14"/>
      <c r="N5312" s="23"/>
      <c r="O5312" s="18">
        <f t="shared" si="253"/>
        <v>0</v>
      </c>
      <c r="P5312" s="16">
        <f t="shared" si="254"/>
        <v>0</v>
      </c>
    </row>
    <row r="5313" spans="2:16">
      <c r="B5313" s="400"/>
      <c r="D5313" s="434"/>
      <c r="F5313" s="103" t="s">
        <v>6599</v>
      </c>
      <c r="H5313" s="214" t="s">
        <v>6599</v>
      </c>
      <c r="J5313" s="46"/>
      <c r="K5313" s="14"/>
      <c r="L5313" s="18">
        <f t="shared" si="252"/>
        <v>0</v>
      </c>
      <c r="M5313" s="14"/>
      <c r="N5313" s="23"/>
      <c r="O5313" s="18">
        <f t="shared" si="253"/>
        <v>0</v>
      </c>
      <c r="P5313" s="16">
        <f t="shared" si="254"/>
        <v>0</v>
      </c>
    </row>
    <row r="5314" spans="2:16">
      <c r="B5314" s="400"/>
      <c r="D5314" s="434"/>
      <c r="F5314" s="103" t="s">
        <v>6600</v>
      </c>
      <c r="H5314" s="214" t="s">
        <v>6600</v>
      </c>
      <c r="J5314" s="46"/>
      <c r="K5314" s="14"/>
      <c r="L5314" s="18">
        <f t="shared" si="252"/>
        <v>0</v>
      </c>
      <c r="M5314" s="14"/>
      <c r="N5314" s="23"/>
      <c r="O5314" s="18">
        <f t="shared" si="253"/>
        <v>0</v>
      </c>
      <c r="P5314" s="16">
        <f t="shared" si="254"/>
        <v>0</v>
      </c>
    </row>
    <row r="5315" spans="2:16">
      <c r="B5315" s="400"/>
      <c r="D5315" s="434"/>
      <c r="F5315" s="103" t="s">
        <v>6601</v>
      </c>
      <c r="H5315" s="214" t="s">
        <v>6601</v>
      </c>
      <c r="J5315" s="46"/>
      <c r="K5315" s="14"/>
      <c r="L5315" s="18">
        <f t="shared" si="252"/>
        <v>0</v>
      </c>
      <c r="M5315" s="14"/>
      <c r="N5315" s="23"/>
      <c r="O5315" s="18">
        <f t="shared" si="253"/>
        <v>0</v>
      </c>
      <c r="P5315" s="16">
        <f t="shared" si="254"/>
        <v>0</v>
      </c>
    </row>
    <row r="5316" spans="2:16" ht="38.25">
      <c r="B5316" s="400"/>
      <c r="D5316" s="434"/>
      <c r="F5316" s="103" t="s">
        <v>6602</v>
      </c>
      <c r="H5316" s="214" t="s">
        <v>6602</v>
      </c>
      <c r="J5316" s="46">
        <v>130</v>
      </c>
      <c r="K5316" s="14"/>
      <c r="L5316" s="18">
        <f t="shared" si="252"/>
        <v>130</v>
      </c>
      <c r="M5316" s="14"/>
      <c r="N5316" s="23"/>
      <c r="O5316" s="18">
        <f t="shared" si="253"/>
        <v>0</v>
      </c>
      <c r="P5316" s="16">
        <f t="shared" si="254"/>
        <v>130</v>
      </c>
    </row>
    <row r="5317" spans="2:16" ht="25.5">
      <c r="B5317" s="400"/>
      <c r="D5317" s="434"/>
      <c r="F5317" s="103" t="s">
        <v>6603</v>
      </c>
      <c r="H5317" s="214" t="s">
        <v>9265</v>
      </c>
      <c r="J5317" s="46"/>
      <c r="K5317" s="14"/>
      <c r="L5317" s="18">
        <f t="shared" si="252"/>
        <v>0</v>
      </c>
      <c r="M5317" s="14"/>
      <c r="N5317" s="23"/>
      <c r="O5317" s="18">
        <f t="shared" si="253"/>
        <v>0</v>
      </c>
      <c r="P5317" s="16">
        <f t="shared" si="254"/>
        <v>0</v>
      </c>
    </row>
    <row r="5318" spans="2:16" ht="25.5">
      <c r="B5318" s="400"/>
      <c r="D5318" s="434"/>
      <c r="F5318" s="103" t="s">
        <v>6604</v>
      </c>
      <c r="H5318" s="214" t="s">
        <v>6604</v>
      </c>
      <c r="J5318" s="46"/>
      <c r="K5318" s="14"/>
      <c r="L5318" s="18">
        <f t="shared" si="252"/>
        <v>0</v>
      </c>
      <c r="M5318" s="14"/>
      <c r="N5318" s="23"/>
      <c r="O5318" s="18">
        <f t="shared" si="253"/>
        <v>0</v>
      </c>
      <c r="P5318" s="16">
        <f t="shared" si="254"/>
        <v>0</v>
      </c>
    </row>
    <row r="5319" spans="2:16" ht="25.5">
      <c r="B5319" s="400"/>
      <c r="D5319" s="434"/>
      <c r="F5319" s="103" t="s">
        <v>6605</v>
      </c>
      <c r="H5319" s="214" t="s">
        <v>6605</v>
      </c>
      <c r="J5319" s="46"/>
      <c r="K5319" s="14"/>
      <c r="L5319" s="18">
        <f t="shared" si="252"/>
        <v>0</v>
      </c>
      <c r="M5319" s="14"/>
      <c r="N5319" s="23"/>
      <c r="O5319" s="18">
        <f t="shared" si="253"/>
        <v>0</v>
      </c>
      <c r="P5319" s="16">
        <f t="shared" si="254"/>
        <v>0</v>
      </c>
    </row>
    <row r="5320" spans="2:16" ht="25.5">
      <c r="B5320" s="400"/>
      <c r="D5320" s="434"/>
      <c r="F5320" s="103" t="s">
        <v>6606</v>
      </c>
      <c r="H5320" s="214" t="s">
        <v>6606</v>
      </c>
      <c r="J5320" s="46"/>
      <c r="K5320" s="14"/>
      <c r="L5320" s="18">
        <f t="shared" si="252"/>
        <v>0</v>
      </c>
      <c r="M5320" s="14"/>
      <c r="N5320" s="23"/>
      <c r="O5320" s="18">
        <f t="shared" si="253"/>
        <v>0</v>
      </c>
      <c r="P5320" s="16">
        <f t="shared" si="254"/>
        <v>0</v>
      </c>
    </row>
    <row r="5321" spans="2:16" ht="25.5">
      <c r="B5321" s="400"/>
      <c r="D5321" s="434"/>
      <c r="F5321" s="103" t="s">
        <v>6607</v>
      </c>
      <c r="H5321" s="214" t="s">
        <v>6607</v>
      </c>
      <c r="J5321" s="46"/>
      <c r="K5321" s="14"/>
      <c r="L5321" s="18">
        <f t="shared" si="252"/>
        <v>0</v>
      </c>
      <c r="M5321" s="14"/>
      <c r="N5321" s="23"/>
      <c r="O5321" s="18">
        <f t="shared" si="253"/>
        <v>0</v>
      </c>
      <c r="P5321" s="16">
        <f t="shared" si="254"/>
        <v>0</v>
      </c>
    </row>
    <row r="5322" spans="2:16" ht="38.25">
      <c r="B5322" s="400"/>
      <c r="D5322" s="434"/>
      <c r="F5322" s="103" t="s">
        <v>6608</v>
      </c>
      <c r="H5322" s="214" t="s">
        <v>6608</v>
      </c>
      <c r="J5322" s="46">
        <v>230</v>
      </c>
      <c r="K5322" s="14"/>
      <c r="L5322" s="18">
        <f t="shared" si="252"/>
        <v>230</v>
      </c>
      <c r="M5322" s="14"/>
      <c r="N5322" s="23"/>
      <c r="O5322" s="18">
        <f t="shared" si="253"/>
        <v>0</v>
      </c>
      <c r="P5322" s="16">
        <f t="shared" si="254"/>
        <v>230</v>
      </c>
    </row>
    <row r="5323" spans="2:16">
      <c r="B5323" s="400"/>
      <c r="D5323" s="434"/>
      <c r="F5323" s="103" t="s">
        <v>6609</v>
      </c>
      <c r="H5323" s="214" t="s">
        <v>6609</v>
      </c>
      <c r="J5323" s="46"/>
      <c r="K5323" s="14"/>
      <c r="L5323" s="18">
        <f t="shared" si="252"/>
        <v>0</v>
      </c>
      <c r="M5323" s="14"/>
      <c r="N5323" s="23"/>
      <c r="O5323" s="18">
        <f t="shared" si="253"/>
        <v>0</v>
      </c>
      <c r="P5323" s="16">
        <f t="shared" si="254"/>
        <v>0</v>
      </c>
    </row>
    <row r="5324" spans="2:16" ht="25.5">
      <c r="B5324" s="400"/>
      <c r="D5324" s="434"/>
      <c r="F5324" s="103" t="s">
        <v>6610</v>
      </c>
      <c r="H5324" s="214" t="s">
        <v>6610</v>
      </c>
      <c r="J5324" s="46"/>
      <c r="K5324" s="14"/>
      <c r="L5324" s="18">
        <f t="shared" si="252"/>
        <v>0</v>
      </c>
      <c r="M5324" s="14"/>
      <c r="N5324" s="23"/>
      <c r="O5324" s="18">
        <f t="shared" si="253"/>
        <v>0</v>
      </c>
      <c r="P5324" s="16">
        <f t="shared" si="254"/>
        <v>0</v>
      </c>
    </row>
    <row r="5325" spans="2:16" ht="25.5">
      <c r="B5325" s="400"/>
      <c r="D5325" s="434"/>
      <c r="F5325" s="103" t="s">
        <v>6611</v>
      </c>
      <c r="H5325" s="214" t="s">
        <v>6611</v>
      </c>
      <c r="J5325" s="46"/>
      <c r="K5325" s="14"/>
      <c r="L5325" s="18">
        <f t="shared" si="252"/>
        <v>0</v>
      </c>
      <c r="M5325" s="14"/>
      <c r="N5325" s="23"/>
      <c r="O5325" s="18">
        <f t="shared" si="253"/>
        <v>0</v>
      </c>
      <c r="P5325" s="16">
        <f t="shared" si="254"/>
        <v>0</v>
      </c>
    </row>
    <row r="5326" spans="2:16">
      <c r="B5326" s="400"/>
      <c r="D5326" s="434"/>
      <c r="F5326" s="103" t="s">
        <v>6612</v>
      </c>
      <c r="H5326" s="214" t="s">
        <v>6612</v>
      </c>
      <c r="J5326" s="46"/>
      <c r="K5326" s="14"/>
      <c r="L5326" s="18">
        <f t="shared" si="252"/>
        <v>0</v>
      </c>
      <c r="M5326" s="14"/>
      <c r="N5326" s="23"/>
      <c r="O5326" s="18">
        <f t="shared" si="253"/>
        <v>0</v>
      </c>
      <c r="P5326" s="16">
        <f t="shared" si="254"/>
        <v>0</v>
      </c>
    </row>
    <row r="5327" spans="2:16" ht="25.5">
      <c r="B5327" s="400"/>
      <c r="D5327" s="434"/>
      <c r="F5327" s="103" t="s">
        <v>6613</v>
      </c>
      <c r="H5327" s="214" t="s">
        <v>6613</v>
      </c>
      <c r="J5327" s="46"/>
      <c r="K5327" s="14"/>
      <c r="L5327" s="18">
        <f t="shared" si="252"/>
        <v>0</v>
      </c>
      <c r="M5327" s="14"/>
      <c r="N5327" s="23"/>
      <c r="O5327" s="18">
        <f t="shared" si="253"/>
        <v>0</v>
      </c>
      <c r="P5327" s="16">
        <f t="shared" si="254"/>
        <v>0</v>
      </c>
    </row>
    <row r="5328" spans="2:16">
      <c r="B5328" s="400"/>
      <c r="D5328" s="434"/>
      <c r="F5328" s="103" t="s">
        <v>6614</v>
      </c>
      <c r="H5328" s="214" t="s">
        <v>6614</v>
      </c>
      <c r="J5328" s="46"/>
      <c r="K5328" s="14"/>
      <c r="L5328" s="18">
        <f t="shared" si="252"/>
        <v>0</v>
      </c>
      <c r="M5328" s="14"/>
      <c r="N5328" s="23"/>
      <c r="O5328" s="18">
        <f t="shared" si="253"/>
        <v>0</v>
      </c>
      <c r="P5328" s="16">
        <f t="shared" si="254"/>
        <v>0</v>
      </c>
    </row>
    <row r="5329" spans="2:16" ht="25.5">
      <c r="B5329" s="400"/>
      <c r="D5329" s="434"/>
      <c r="F5329" s="103" t="s">
        <v>6615</v>
      </c>
      <c r="H5329" s="214" t="s">
        <v>9266</v>
      </c>
      <c r="J5329" s="46"/>
      <c r="K5329" s="14"/>
      <c r="L5329" s="18">
        <f t="shared" si="252"/>
        <v>0</v>
      </c>
      <c r="M5329" s="14"/>
      <c r="N5329" s="23"/>
      <c r="O5329" s="18">
        <f t="shared" si="253"/>
        <v>0</v>
      </c>
      <c r="P5329" s="16">
        <f t="shared" si="254"/>
        <v>0</v>
      </c>
    </row>
    <row r="5330" spans="2:16" ht="25.5">
      <c r="B5330" s="400"/>
      <c r="D5330" s="434"/>
      <c r="F5330" s="103" t="s">
        <v>6616</v>
      </c>
      <c r="H5330" s="214" t="s">
        <v>9267</v>
      </c>
      <c r="J5330" s="46"/>
      <c r="K5330" s="14"/>
      <c r="L5330" s="18">
        <f t="shared" si="252"/>
        <v>0</v>
      </c>
      <c r="M5330" s="14"/>
      <c r="N5330" s="23"/>
      <c r="O5330" s="18">
        <f t="shared" si="253"/>
        <v>0</v>
      </c>
      <c r="P5330" s="16">
        <f t="shared" si="254"/>
        <v>0</v>
      </c>
    </row>
    <row r="5331" spans="2:16" ht="25.5">
      <c r="B5331" s="400"/>
      <c r="D5331" s="434"/>
      <c r="F5331" s="103" t="s">
        <v>6617</v>
      </c>
      <c r="H5331" s="214" t="s">
        <v>9268</v>
      </c>
      <c r="J5331" s="46"/>
      <c r="K5331" s="14"/>
      <c r="L5331" s="18">
        <f t="shared" si="252"/>
        <v>0</v>
      </c>
      <c r="M5331" s="14"/>
      <c r="N5331" s="23"/>
      <c r="O5331" s="18">
        <f t="shared" si="253"/>
        <v>0</v>
      </c>
      <c r="P5331" s="16">
        <f t="shared" si="254"/>
        <v>0</v>
      </c>
    </row>
    <row r="5332" spans="2:16">
      <c r="B5332" s="400"/>
      <c r="D5332" s="434"/>
      <c r="F5332" s="103" t="s">
        <v>6618</v>
      </c>
      <c r="H5332" s="214" t="s">
        <v>6618</v>
      </c>
      <c r="J5332" s="46"/>
      <c r="K5332" s="14"/>
      <c r="L5332" s="18">
        <f t="shared" si="252"/>
        <v>0</v>
      </c>
      <c r="M5332" s="14"/>
      <c r="N5332" s="23"/>
      <c r="O5332" s="18">
        <f t="shared" si="253"/>
        <v>0</v>
      </c>
      <c r="P5332" s="16">
        <f t="shared" si="254"/>
        <v>0</v>
      </c>
    </row>
    <row r="5333" spans="2:16" ht="38.25">
      <c r="B5333" s="400"/>
      <c r="D5333" s="434"/>
      <c r="F5333" s="103" t="s">
        <v>6619</v>
      </c>
      <c r="H5333" s="214" t="s">
        <v>6619</v>
      </c>
      <c r="J5333" s="46"/>
      <c r="K5333" s="14"/>
      <c r="L5333" s="18">
        <f t="shared" si="252"/>
        <v>0</v>
      </c>
      <c r="M5333" s="14"/>
      <c r="N5333" s="23"/>
      <c r="O5333" s="18">
        <f t="shared" si="253"/>
        <v>0</v>
      </c>
      <c r="P5333" s="16">
        <f t="shared" si="254"/>
        <v>0</v>
      </c>
    </row>
    <row r="5334" spans="2:16" ht="25.5">
      <c r="B5334" s="400"/>
      <c r="D5334" s="434"/>
      <c r="F5334" s="103" t="s">
        <v>6620</v>
      </c>
      <c r="H5334" s="214" t="s">
        <v>9269</v>
      </c>
      <c r="J5334" s="46"/>
      <c r="K5334" s="14"/>
      <c r="L5334" s="18">
        <f t="shared" si="252"/>
        <v>0</v>
      </c>
      <c r="M5334" s="14"/>
      <c r="N5334" s="23"/>
      <c r="O5334" s="18">
        <f t="shared" si="253"/>
        <v>0</v>
      </c>
      <c r="P5334" s="16">
        <f t="shared" si="254"/>
        <v>0</v>
      </c>
    </row>
    <row r="5335" spans="2:16" ht="25.5">
      <c r="B5335" s="400"/>
      <c r="D5335" s="434"/>
      <c r="F5335" s="103" t="s">
        <v>6621</v>
      </c>
      <c r="H5335" s="214" t="s">
        <v>6621</v>
      </c>
      <c r="J5335" s="46"/>
      <c r="K5335" s="14"/>
      <c r="L5335" s="18">
        <f t="shared" si="252"/>
        <v>0</v>
      </c>
      <c r="M5335" s="14"/>
      <c r="N5335" s="23"/>
      <c r="O5335" s="18">
        <f t="shared" si="253"/>
        <v>0</v>
      </c>
      <c r="P5335" s="16">
        <f t="shared" si="254"/>
        <v>0</v>
      </c>
    </row>
    <row r="5336" spans="2:16" ht="25.5">
      <c r="B5336" s="400"/>
      <c r="D5336" s="434"/>
      <c r="F5336" s="103" t="s">
        <v>6622</v>
      </c>
      <c r="H5336" s="214" t="s">
        <v>6622</v>
      </c>
      <c r="J5336" s="46"/>
      <c r="K5336" s="14"/>
      <c r="L5336" s="18">
        <f t="shared" si="252"/>
        <v>0</v>
      </c>
      <c r="M5336" s="14"/>
      <c r="N5336" s="23"/>
      <c r="O5336" s="18">
        <f t="shared" si="253"/>
        <v>0</v>
      </c>
      <c r="P5336" s="16">
        <f t="shared" si="254"/>
        <v>0</v>
      </c>
    </row>
    <row r="5337" spans="2:16" ht="25.5">
      <c r="B5337" s="400"/>
      <c r="D5337" s="434"/>
      <c r="F5337" s="103" t="s">
        <v>6623</v>
      </c>
      <c r="H5337" s="214" t="s">
        <v>6623</v>
      </c>
      <c r="J5337" s="46"/>
      <c r="K5337" s="14"/>
      <c r="L5337" s="18">
        <f t="shared" si="252"/>
        <v>0</v>
      </c>
      <c r="M5337" s="14"/>
      <c r="N5337" s="23"/>
      <c r="O5337" s="18">
        <f t="shared" si="253"/>
        <v>0</v>
      </c>
      <c r="P5337" s="16">
        <f t="shared" si="254"/>
        <v>0</v>
      </c>
    </row>
    <row r="5338" spans="2:16" ht="25.5">
      <c r="B5338" s="400"/>
      <c r="D5338" s="434"/>
      <c r="F5338" s="103" t="s">
        <v>6624</v>
      </c>
      <c r="H5338" s="214" t="s">
        <v>6624</v>
      </c>
      <c r="J5338" s="46">
        <v>220</v>
      </c>
      <c r="K5338" s="14"/>
      <c r="L5338" s="18">
        <f t="shared" ref="L5338:L5401" si="255">+J5338+K5338</f>
        <v>220</v>
      </c>
      <c r="M5338" s="14"/>
      <c r="N5338" s="23"/>
      <c r="O5338" s="18">
        <f t="shared" ref="O5338:O5401" si="256">+N5338+M5338</f>
        <v>0</v>
      </c>
      <c r="P5338" s="16">
        <f t="shared" si="254"/>
        <v>220</v>
      </c>
    </row>
    <row r="5339" spans="2:16" ht="25.5">
      <c r="B5339" s="400"/>
      <c r="D5339" s="434"/>
      <c r="F5339" s="103" t="s">
        <v>6625</v>
      </c>
      <c r="H5339" s="214" t="s">
        <v>6625</v>
      </c>
      <c r="J5339" s="46"/>
      <c r="K5339" s="14"/>
      <c r="L5339" s="18">
        <f t="shared" si="255"/>
        <v>0</v>
      </c>
      <c r="M5339" s="14"/>
      <c r="N5339" s="23"/>
      <c r="O5339" s="18">
        <f t="shared" si="256"/>
        <v>0</v>
      </c>
      <c r="P5339" s="16">
        <f t="shared" ref="P5339:P5402" si="257">+L5339+O5339</f>
        <v>0</v>
      </c>
    </row>
    <row r="5340" spans="2:16" ht="25.5">
      <c r="B5340" s="400"/>
      <c r="D5340" s="434"/>
      <c r="F5340" s="103" t="s">
        <v>6626</v>
      </c>
      <c r="H5340" s="214" t="s">
        <v>6626</v>
      </c>
      <c r="J5340" s="46"/>
      <c r="K5340" s="14"/>
      <c r="L5340" s="18">
        <f t="shared" si="255"/>
        <v>0</v>
      </c>
      <c r="M5340" s="14"/>
      <c r="N5340" s="23"/>
      <c r="O5340" s="18">
        <f t="shared" si="256"/>
        <v>0</v>
      </c>
      <c r="P5340" s="16">
        <f t="shared" si="257"/>
        <v>0</v>
      </c>
    </row>
    <row r="5341" spans="2:16" ht="25.5">
      <c r="B5341" s="400"/>
      <c r="D5341" s="434"/>
      <c r="F5341" s="103" t="s">
        <v>6627</v>
      </c>
      <c r="H5341" s="214" t="s">
        <v>6627</v>
      </c>
      <c r="J5341" s="46"/>
      <c r="K5341" s="14"/>
      <c r="L5341" s="18">
        <f t="shared" si="255"/>
        <v>0</v>
      </c>
      <c r="M5341" s="14"/>
      <c r="N5341" s="23"/>
      <c r="O5341" s="18">
        <f t="shared" si="256"/>
        <v>0</v>
      </c>
      <c r="P5341" s="16">
        <f t="shared" si="257"/>
        <v>0</v>
      </c>
    </row>
    <row r="5342" spans="2:16" ht="25.5">
      <c r="B5342" s="400"/>
      <c r="D5342" s="434"/>
      <c r="F5342" s="103" t="s">
        <v>6628</v>
      </c>
      <c r="H5342" s="214" t="s">
        <v>6628</v>
      </c>
      <c r="J5342" s="46"/>
      <c r="K5342" s="14"/>
      <c r="L5342" s="18">
        <f t="shared" si="255"/>
        <v>0</v>
      </c>
      <c r="M5342" s="14"/>
      <c r="N5342" s="23"/>
      <c r="O5342" s="18">
        <f t="shared" si="256"/>
        <v>0</v>
      </c>
      <c r="P5342" s="16">
        <f t="shared" si="257"/>
        <v>0</v>
      </c>
    </row>
    <row r="5343" spans="2:16" ht="25.5">
      <c r="B5343" s="400"/>
      <c r="D5343" s="434"/>
      <c r="F5343" s="103" t="s">
        <v>6629</v>
      </c>
      <c r="H5343" s="214" t="s">
        <v>6629</v>
      </c>
      <c r="J5343" s="46"/>
      <c r="K5343" s="14"/>
      <c r="L5343" s="18">
        <f t="shared" si="255"/>
        <v>0</v>
      </c>
      <c r="M5343" s="14"/>
      <c r="N5343" s="23"/>
      <c r="O5343" s="18">
        <f t="shared" si="256"/>
        <v>0</v>
      </c>
      <c r="P5343" s="16">
        <f t="shared" si="257"/>
        <v>0</v>
      </c>
    </row>
    <row r="5344" spans="2:16" ht="25.5">
      <c r="B5344" s="400"/>
      <c r="D5344" s="434"/>
      <c r="F5344" s="103" t="s">
        <v>6630</v>
      </c>
      <c r="H5344" s="214" t="s">
        <v>6630</v>
      </c>
      <c r="J5344" s="46"/>
      <c r="K5344" s="14"/>
      <c r="L5344" s="18">
        <f t="shared" si="255"/>
        <v>0</v>
      </c>
      <c r="M5344" s="14"/>
      <c r="N5344" s="23"/>
      <c r="O5344" s="18">
        <f t="shared" si="256"/>
        <v>0</v>
      </c>
      <c r="P5344" s="16">
        <f t="shared" si="257"/>
        <v>0</v>
      </c>
    </row>
    <row r="5345" spans="2:16" ht="25.5">
      <c r="B5345" s="400"/>
      <c r="D5345" s="434"/>
      <c r="F5345" s="103" t="s">
        <v>6631</v>
      </c>
      <c r="H5345" s="214" t="s">
        <v>6631</v>
      </c>
      <c r="J5345" s="46"/>
      <c r="K5345" s="14"/>
      <c r="L5345" s="18">
        <f t="shared" si="255"/>
        <v>0</v>
      </c>
      <c r="M5345" s="14"/>
      <c r="N5345" s="23"/>
      <c r="O5345" s="18">
        <f t="shared" si="256"/>
        <v>0</v>
      </c>
      <c r="P5345" s="16">
        <f t="shared" si="257"/>
        <v>0</v>
      </c>
    </row>
    <row r="5346" spans="2:16">
      <c r="B5346" s="400"/>
      <c r="D5346" s="434"/>
      <c r="F5346" s="103" t="s">
        <v>6632</v>
      </c>
      <c r="H5346" s="214" t="s">
        <v>6632</v>
      </c>
      <c r="J5346" s="46"/>
      <c r="K5346" s="14"/>
      <c r="L5346" s="18">
        <f t="shared" si="255"/>
        <v>0</v>
      </c>
      <c r="M5346" s="14"/>
      <c r="N5346" s="23"/>
      <c r="O5346" s="18">
        <f t="shared" si="256"/>
        <v>0</v>
      </c>
      <c r="P5346" s="16">
        <f t="shared" si="257"/>
        <v>0</v>
      </c>
    </row>
    <row r="5347" spans="2:16" ht="25.5">
      <c r="B5347" s="400"/>
      <c r="D5347" s="434"/>
      <c r="F5347" s="103" t="s">
        <v>6633</v>
      </c>
      <c r="H5347" s="214" t="s">
        <v>6633</v>
      </c>
      <c r="J5347" s="46"/>
      <c r="K5347" s="14"/>
      <c r="L5347" s="18">
        <f t="shared" si="255"/>
        <v>0</v>
      </c>
      <c r="M5347" s="14"/>
      <c r="N5347" s="23"/>
      <c r="O5347" s="18">
        <f t="shared" si="256"/>
        <v>0</v>
      </c>
      <c r="P5347" s="16">
        <f t="shared" si="257"/>
        <v>0</v>
      </c>
    </row>
    <row r="5348" spans="2:16">
      <c r="B5348" s="400"/>
      <c r="D5348" s="434"/>
      <c r="F5348" s="103" t="s">
        <v>6634</v>
      </c>
      <c r="H5348" s="214" t="s">
        <v>6634</v>
      </c>
      <c r="J5348" s="46"/>
      <c r="K5348" s="14"/>
      <c r="L5348" s="18">
        <f t="shared" si="255"/>
        <v>0</v>
      </c>
      <c r="M5348" s="14"/>
      <c r="N5348" s="23"/>
      <c r="O5348" s="18">
        <f t="shared" si="256"/>
        <v>0</v>
      </c>
      <c r="P5348" s="16">
        <f t="shared" si="257"/>
        <v>0</v>
      </c>
    </row>
    <row r="5349" spans="2:16" ht="25.5">
      <c r="B5349" s="400"/>
      <c r="D5349" s="434"/>
      <c r="F5349" s="103" t="s">
        <v>4323</v>
      </c>
      <c r="H5349" s="214" t="s">
        <v>8253</v>
      </c>
      <c r="J5349" s="46"/>
      <c r="K5349" s="14"/>
      <c r="L5349" s="18">
        <f t="shared" si="255"/>
        <v>0</v>
      </c>
      <c r="M5349" s="14"/>
      <c r="N5349" s="23"/>
      <c r="O5349" s="18">
        <f t="shared" si="256"/>
        <v>0</v>
      </c>
      <c r="P5349" s="16">
        <f t="shared" si="257"/>
        <v>0</v>
      </c>
    </row>
    <row r="5350" spans="2:16" ht="25.5">
      <c r="B5350" s="400"/>
      <c r="D5350" s="434"/>
      <c r="F5350" s="103" t="s">
        <v>6635</v>
      </c>
      <c r="H5350" s="214" t="s">
        <v>9270</v>
      </c>
      <c r="J5350" s="46"/>
      <c r="K5350" s="14"/>
      <c r="L5350" s="18">
        <f t="shared" si="255"/>
        <v>0</v>
      </c>
      <c r="M5350" s="14"/>
      <c r="N5350" s="23"/>
      <c r="O5350" s="18">
        <f t="shared" si="256"/>
        <v>0</v>
      </c>
      <c r="P5350" s="16">
        <f t="shared" si="257"/>
        <v>0</v>
      </c>
    </row>
    <row r="5351" spans="2:16" ht="25.5">
      <c r="B5351" s="400"/>
      <c r="D5351" s="434"/>
      <c r="F5351" s="103" t="s">
        <v>6636</v>
      </c>
      <c r="H5351" s="214" t="s">
        <v>6636</v>
      </c>
      <c r="J5351" s="46"/>
      <c r="K5351" s="14"/>
      <c r="L5351" s="18">
        <f t="shared" si="255"/>
        <v>0</v>
      </c>
      <c r="M5351" s="14"/>
      <c r="N5351" s="23"/>
      <c r="O5351" s="18">
        <f t="shared" si="256"/>
        <v>0</v>
      </c>
      <c r="P5351" s="16">
        <f t="shared" si="257"/>
        <v>0</v>
      </c>
    </row>
    <row r="5352" spans="2:16" ht="25.5">
      <c r="B5352" s="400"/>
      <c r="D5352" s="434"/>
      <c r="F5352" s="103" t="s">
        <v>6637</v>
      </c>
      <c r="H5352" s="214" t="s">
        <v>6637</v>
      </c>
      <c r="J5352" s="46"/>
      <c r="K5352" s="14"/>
      <c r="L5352" s="18">
        <f t="shared" si="255"/>
        <v>0</v>
      </c>
      <c r="M5352" s="14"/>
      <c r="N5352" s="23"/>
      <c r="O5352" s="18">
        <f t="shared" si="256"/>
        <v>0</v>
      </c>
      <c r="P5352" s="16">
        <f t="shared" si="257"/>
        <v>0</v>
      </c>
    </row>
    <row r="5353" spans="2:16" ht="25.5">
      <c r="B5353" s="400"/>
      <c r="D5353" s="434"/>
      <c r="F5353" s="103" t="s">
        <v>6638</v>
      </c>
      <c r="H5353" s="214" t="s">
        <v>6638</v>
      </c>
      <c r="J5353" s="46"/>
      <c r="K5353" s="14"/>
      <c r="L5353" s="18">
        <f t="shared" si="255"/>
        <v>0</v>
      </c>
      <c r="M5353" s="14"/>
      <c r="N5353" s="23"/>
      <c r="O5353" s="18">
        <f t="shared" si="256"/>
        <v>0</v>
      </c>
      <c r="P5353" s="16">
        <f t="shared" si="257"/>
        <v>0</v>
      </c>
    </row>
    <row r="5354" spans="2:16" ht="25.5">
      <c r="B5354" s="400"/>
      <c r="D5354" s="434"/>
      <c r="F5354" s="103" t="s">
        <v>6639</v>
      </c>
      <c r="H5354" s="214" t="s">
        <v>6639</v>
      </c>
      <c r="J5354" s="46"/>
      <c r="K5354" s="14"/>
      <c r="L5354" s="18">
        <f t="shared" si="255"/>
        <v>0</v>
      </c>
      <c r="M5354" s="14"/>
      <c r="N5354" s="23"/>
      <c r="O5354" s="18">
        <f t="shared" si="256"/>
        <v>0</v>
      </c>
      <c r="P5354" s="16">
        <f t="shared" si="257"/>
        <v>0</v>
      </c>
    </row>
    <row r="5355" spans="2:16" ht="25.5">
      <c r="B5355" s="400"/>
      <c r="D5355" s="434"/>
      <c r="F5355" s="103" t="s">
        <v>6640</v>
      </c>
      <c r="H5355" s="214" t="s">
        <v>9271</v>
      </c>
      <c r="J5355" s="46"/>
      <c r="K5355" s="14"/>
      <c r="L5355" s="18">
        <f t="shared" si="255"/>
        <v>0</v>
      </c>
      <c r="M5355" s="14"/>
      <c r="N5355" s="23"/>
      <c r="O5355" s="18">
        <f t="shared" si="256"/>
        <v>0</v>
      </c>
      <c r="P5355" s="16">
        <f t="shared" si="257"/>
        <v>0</v>
      </c>
    </row>
    <row r="5356" spans="2:16" ht="25.5">
      <c r="B5356" s="400"/>
      <c r="D5356" s="434"/>
      <c r="F5356" s="103" t="s">
        <v>6641</v>
      </c>
      <c r="H5356" s="214" t="s">
        <v>6641</v>
      </c>
      <c r="J5356" s="46"/>
      <c r="K5356" s="14"/>
      <c r="L5356" s="18">
        <f t="shared" si="255"/>
        <v>0</v>
      </c>
      <c r="M5356" s="14"/>
      <c r="N5356" s="23"/>
      <c r="O5356" s="18">
        <f t="shared" si="256"/>
        <v>0</v>
      </c>
      <c r="P5356" s="16">
        <f t="shared" si="257"/>
        <v>0</v>
      </c>
    </row>
    <row r="5357" spans="2:16" ht="25.5">
      <c r="B5357" s="400"/>
      <c r="D5357" s="434"/>
      <c r="F5357" s="103" t="s">
        <v>6642</v>
      </c>
      <c r="H5357" s="214" t="s">
        <v>9272</v>
      </c>
      <c r="J5357" s="46"/>
      <c r="K5357" s="14"/>
      <c r="L5357" s="18">
        <f t="shared" si="255"/>
        <v>0</v>
      </c>
      <c r="M5357" s="14"/>
      <c r="N5357" s="23"/>
      <c r="O5357" s="18">
        <f t="shared" si="256"/>
        <v>0</v>
      </c>
      <c r="P5357" s="16">
        <f t="shared" si="257"/>
        <v>0</v>
      </c>
    </row>
    <row r="5358" spans="2:16">
      <c r="B5358" s="400"/>
      <c r="D5358" s="434"/>
      <c r="F5358" s="103" t="s">
        <v>6643</v>
      </c>
      <c r="H5358" s="214" t="s">
        <v>6643</v>
      </c>
      <c r="J5358" s="46"/>
      <c r="K5358" s="14"/>
      <c r="L5358" s="18">
        <f t="shared" si="255"/>
        <v>0</v>
      </c>
      <c r="M5358" s="14"/>
      <c r="N5358" s="23"/>
      <c r="O5358" s="18">
        <f t="shared" si="256"/>
        <v>0</v>
      </c>
      <c r="P5358" s="16">
        <f t="shared" si="257"/>
        <v>0</v>
      </c>
    </row>
    <row r="5359" spans="2:16" ht="25.5">
      <c r="B5359" s="400"/>
      <c r="D5359" s="434"/>
      <c r="F5359" s="103" t="s">
        <v>6644</v>
      </c>
      <c r="H5359" s="214" t="s">
        <v>6644</v>
      </c>
      <c r="J5359" s="46"/>
      <c r="K5359" s="14"/>
      <c r="L5359" s="18">
        <f t="shared" si="255"/>
        <v>0</v>
      </c>
      <c r="M5359" s="14"/>
      <c r="N5359" s="23"/>
      <c r="O5359" s="18">
        <f t="shared" si="256"/>
        <v>0</v>
      </c>
      <c r="P5359" s="16">
        <f t="shared" si="257"/>
        <v>0</v>
      </c>
    </row>
    <row r="5360" spans="2:16">
      <c r="B5360" s="400"/>
      <c r="D5360" s="434"/>
      <c r="F5360" s="103" t="s">
        <v>6645</v>
      </c>
      <c r="H5360" s="214" t="s">
        <v>6645</v>
      </c>
      <c r="J5360" s="46"/>
      <c r="K5360" s="14"/>
      <c r="L5360" s="18">
        <f t="shared" si="255"/>
        <v>0</v>
      </c>
      <c r="M5360" s="14"/>
      <c r="N5360" s="23"/>
      <c r="O5360" s="18">
        <f t="shared" si="256"/>
        <v>0</v>
      </c>
      <c r="P5360" s="16">
        <f t="shared" si="257"/>
        <v>0</v>
      </c>
    </row>
    <row r="5361" spans="2:16">
      <c r="B5361" s="400"/>
      <c r="D5361" s="434"/>
      <c r="F5361" s="103" t="s">
        <v>6646</v>
      </c>
      <c r="H5361" s="214" t="s">
        <v>6646</v>
      </c>
      <c r="J5361" s="46"/>
      <c r="K5361" s="14"/>
      <c r="L5361" s="18">
        <f t="shared" si="255"/>
        <v>0</v>
      </c>
      <c r="M5361" s="14"/>
      <c r="N5361" s="23"/>
      <c r="O5361" s="18">
        <f t="shared" si="256"/>
        <v>0</v>
      </c>
      <c r="P5361" s="16">
        <f t="shared" si="257"/>
        <v>0</v>
      </c>
    </row>
    <row r="5362" spans="2:16" ht="25.5">
      <c r="B5362" s="400"/>
      <c r="D5362" s="434"/>
      <c r="F5362" s="103" t="s">
        <v>6647</v>
      </c>
      <c r="H5362" s="214" t="s">
        <v>6647</v>
      </c>
      <c r="J5362" s="46"/>
      <c r="K5362" s="14"/>
      <c r="L5362" s="18">
        <f t="shared" si="255"/>
        <v>0</v>
      </c>
      <c r="M5362" s="14"/>
      <c r="N5362" s="23"/>
      <c r="O5362" s="18">
        <f t="shared" si="256"/>
        <v>0</v>
      </c>
      <c r="P5362" s="16">
        <f t="shared" si="257"/>
        <v>0</v>
      </c>
    </row>
    <row r="5363" spans="2:16">
      <c r="B5363" s="400"/>
      <c r="D5363" s="434"/>
      <c r="F5363" s="103" t="s">
        <v>6648</v>
      </c>
      <c r="H5363" s="214" t="s">
        <v>6648</v>
      </c>
      <c r="J5363" s="46"/>
      <c r="K5363" s="14"/>
      <c r="L5363" s="18">
        <f t="shared" si="255"/>
        <v>0</v>
      </c>
      <c r="M5363" s="14"/>
      <c r="N5363" s="23"/>
      <c r="O5363" s="18">
        <f t="shared" si="256"/>
        <v>0</v>
      </c>
      <c r="P5363" s="16">
        <f t="shared" si="257"/>
        <v>0</v>
      </c>
    </row>
    <row r="5364" spans="2:16">
      <c r="B5364" s="400"/>
      <c r="D5364" s="434"/>
      <c r="F5364" s="103" t="s">
        <v>6649</v>
      </c>
      <c r="H5364" s="214" t="s">
        <v>6649</v>
      </c>
      <c r="J5364" s="46"/>
      <c r="K5364" s="14"/>
      <c r="L5364" s="18">
        <f t="shared" si="255"/>
        <v>0</v>
      </c>
      <c r="M5364" s="14"/>
      <c r="N5364" s="23"/>
      <c r="O5364" s="18">
        <f t="shared" si="256"/>
        <v>0</v>
      </c>
      <c r="P5364" s="16">
        <f t="shared" si="257"/>
        <v>0</v>
      </c>
    </row>
    <row r="5365" spans="2:16" ht="25.5">
      <c r="B5365" s="400"/>
      <c r="D5365" s="434"/>
      <c r="F5365" s="103" t="s">
        <v>6650</v>
      </c>
      <c r="H5365" s="214" t="s">
        <v>6650</v>
      </c>
      <c r="J5365" s="46"/>
      <c r="K5365" s="14"/>
      <c r="L5365" s="18">
        <f t="shared" si="255"/>
        <v>0</v>
      </c>
      <c r="M5365" s="14"/>
      <c r="N5365" s="23"/>
      <c r="O5365" s="18">
        <f t="shared" si="256"/>
        <v>0</v>
      </c>
      <c r="P5365" s="16">
        <f t="shared" si="257"/>
        <v>0</v>
      </c>
    </row>
    <row r="5366" spans="2:16" ht="25.5">
      <c r="B5366" s="400"/>
      <c r="D5366" s="434"/>
      <c r="F5366" s="103" t="s">
        <v>6651</v>
      </c>
      <c r="H5366" s="214" t="s">
        <v>6651</v>
      </c>
      <c r="J5366" s="46"/>
      <c r="K5366" s="14"/>
      <c r="L5366" s="18">
        <f t="shared" si="255"/>
        <v>0</v>
      </c>
      <c r="M5366" s="14"/>
      <c r="N5366" s="23"/>
      <c r="O5366" s="18">
        <f t="shared" si="256"/>
        <v>0</v>
      </c>
      <c r="P5366" s="16">
        <f t="shared" si="257"/>
        <v>0</v>
      </c>
    </row>
    <row r="5367" spans="2:16" ht="25.5">
      <c r="B5367" s="400"/>
      <c r="D5367" s="434"/>
      <c r="F5367" s="103" t="s">
        <v>6652</v>
      </c>
      <c r="H5367" s="214" t="s">
        <v>6652</v>
      </c>
      <c r="J5367" s="46"/>
      <c r="K5367" s="14"/>
      <c r="L5367" s="18">
        <f t="shared" si="255"/>
        <v>0</v>
      </c>
      <c r="M5367" s="14"/>
      <c r="N5367" s="23"/>
      <c r="O5367" s="18">
        <f t="shared" si="256"/>
        <v>0</v>
      </c>
      <c r="P5367" s="16">
        <f t="shared" si="257"/>
        <v>0</v>
      </c>
    </row>
    <row r="5368" spans="2:16" ht="25.5">
      <c r="B5368" s="400"/>
      <c r="D5368" s="434"/>
      <c r="F5368" s="103" t="s">
        <v>6653</v>
      </c>
      <c r="H5368" s="214" t="s">
        <v>6653</v>
      </c>
      <c r="J5368" s="46"/>
      <c r="K5368" s="14"/>
      <c r="L5368" s="18">
        <f t="shared" si="255"/>
        <v>0</v>
      </c>
      <c r="M5368" s="14"/>
      <c r="N5368" s="23"/>
      <c r="O5368" s="18">
        <f t="shared" si="256"/>
        <v>0</v>
      </c>
      <c r="P5368" s="16">
        <f t="shared" si="257"/>
        <v>0</v>
      </c>
    </row>
    <row r="5369" spans="2:16" ht="25.5">
      <c r="B5369" s="400"/>
      <c r="D5369" s="434"/>
      <c r="F5369" s="103" t="s">
        <v>6654</v>
      </c>
      <c r="H5369" s="214" t="s">
        <v>6654</v>
      </c>
      <c r="J5369" s="46"/>
      <c r="K5369" s="14"/>
      <c r="L5369" s="18">
        <f t="shared" si="255"/>
        <v>0</v>
      </c>
      <c r="M5369" s="14"/>
      <c r="N5369" s="23"/>
      <c r="O5369" s="18">
        <f t="shared" si="256"/>
        <v>0</v>
      </c>
      <c r="P5369" s="16">
        <f t="shared" si="257"/>
        <v>0</v>
      </c>
    </row>
    <row r="5370" spans="2:16">
      <c r="B5370" s="400"/>
      <c r="D5370" s="434"/>
      <c r="F5370" s="103" t="s">
        <v>6655</v>
      </c>
      <c r="H5370" s="214" t="s">
        <v>6655</v>
      </c>
      <c r="J5370" s="46"/>
      <c r="K5370" s="14"/>
      <c r="L5370" s="18">
        <f t="shared" si="255"/>
        <v>0</v>
      </c>
      <c r="M5370" s="14"/>
      <c r="N5370" s="23"/>
      <c r="O5370" s="18">
        <f t="shared" si="256"/>
        <v>0</v>
      </c>
      <c r="P5370" s="16">
        <f t="shared" si="257"/>
        <v>0</v>
      </c>
    </row>
    <row r="5371" spans="2:16">
      <c r="B5371" s="400"/>
      <c r="D5371" s="434"/>
      <c r="F5371" s="103" t="s">
        <v>6656</v>
      </c>
      <c r="H5371" s="214" t="s">
        <v>6656</v>
      </c>
      <c r="J5371" s="46"/>
      <c r="K5371" s="14"/>
      <c r="L5371" s="18">
        <f t="shared" si="255"/>
        <v>0</v>
      </c>
      <c r="M5371" s="14"/>
      <c r="N5371" s="23"/>
      <c r="O5371" s="18">
        <f t="shared" si="256"/>
        <v>0</v>
      </c>
      <c r="P5371" s="16">
        <f t="shared" si="257"/>
        <v>0</v>
      </c>
    </row>
    <row r="5372" spans="2:16">
      <c r="B5372" s="400"/>
      <c r="D5372" s="434"/>
      <c r="F5372" s="103" t="s">
        <v>6657</v>
      </c>
      <c r="H5372" s="214" t="s">
        <v>6657</v>
      </c>
      <c r="J5372" s="46"/>
      <c r="K5372" s="14"/>
      <c r="L5372" s="18">
        <f t="shared" si="255"/>
        <v>0</v>
      </c>
      <c r="M5372" s="14"/>
      <c r="N5372" s="23"/>
      <c r="O5372" s="18">
        <f t="shared" si="256"/>
        <v>0</v>
      </c>
      <c r="P5372" s="16">
        <f t="shared" si="257"/>
        <v>0</v>
      </c>
    </row>
    <row r="5373" spans="2:16" ht="25.5">
      <c r="B5373" s="400"/>
      <c r="D5373" s="434"/>
      <c r="F5373" s="103" t="s">
        <v>6658</v>
      </c>
      <c r="H5373" s="214" t="s">
        <v>6658</v>
      </c>
      <c r="J5373" s="46"/>
      <c r="K5373" s="14"/>
      <c r="L5373" s="18">
        <f t="shared" si="255"/>
        <v>0</v>
      </c>
      <c r="M5373" s="14"/>
      <c r="N5373" s="23"/>
      <c r="O5373" s="18">
        <f t="shared" si="256"/>
        <v>0</v>
      </c>
      <c r="P5373" s="16">
        <f t="shared" si="257"/>
        <v>0</v>
      </c>
    </row>
    <row r="5374" spans="2:16">
      <c r="B5374" s="400"/>
      <c r="D5374" s="434"/>
      <c r="F5374" s="103" t="s">
        <v>6659</v>
      </c>
      <c r="H5374" s="214" t="s">
        <v>6659</v>
      </c>
      <c r="J5374" s="46">
        <v>150</v>
      </c>
      <c r="K5374" s="14"/>
      <c r="L5374" s="18">
        <f t="shared" si="255"/>
        <v>150</v>
      </c>
      <c r="M5374" s="14"/>
      <c r="N5374" s="23"/>
      <c r="O5374" s="18">
        <f t="shared" si="256"/>
        <v>0</v>
      </c>
      <c r="P5374" s="16">
        <f t="shared" si="257"/>
        <v>150</v>
      </c>
    </row>
    <row r="5375" spans="2:16">
      <c r="B5375" s="400"/>
      <c r="D5375" s="434"/>
      <c r="F5375" s="103" t="s">
        <v>6660</v>
      </c>
      <c r="H5375" s="214" t="s">
        <v>6660</v>
      </c>
      <c r="J5375" s="46"/>
      <c r="K5375" s="14"/>
      <c r="L5375" s="18">
        <f t="shared" si="255"/>
        <v>0</v>
      </c>
      <c r="M5375" s="14"/>
      <c r="N5375" s="23"/>
      <c r="O5375" s="18">
        <f t="shared" si="256"/>
        <v>0</v>
      </c>
      <c r="P5375" s="16">
        <f t="shared" si="257"/>
        <v>0</v>
      </c>
    </row>
    <row r="5376" spans="2:16" ht="25.5">
      <c r="B5376" s="400"/>
      <c r="D5376" s="434"/>
      <c r="F5376" s="103" t="s">
        <v>6661</v>
      </c>
      <c r="H5376" s="214" t="s">
        <v>6661</v>
      </c>
      <c r="J5376" s="46"/>
      <c r="K5376" s="14"/>
      <c r="L5376" s="18">
        <f t="shared" si="255"/>
        <v>0</v>
      </c>
      <c r="M5376" s="14"/>
      <c r="N5376" s="23"/>
      <c r="O5376" s="18">
        <f t="shared" si="256"/>
        <v>0</v>
      </c>
      <c r="P5376" s="16">
        <f t="shared" si="257"/>
        <v>0</v>
      </c>
    </row>
    <row r="5377" spans="2:16" ht="38.25">
      <c r="B5377" s="400"/>
      <c r="D5377" s="434"/>
      <c r="F5377" s="103" t="s">
        <v>6662</v>
      </c>
      <c r="H5377" s="214" t="s">
        <v>6662</v>
      </c>
      <c r="J5377" s="46">
        <v>120</v>
      </c>
      <c r="K5377" s="14"/>
      <c r="L5377" s="18">
        <f t="shared" si="255"/>
        <v>120</v>
      </c>
      <c r="M5377" s="14"/>
      <c r="N5377" s="23"/>
      <c r="O5377" s="18">
        <f t="shared" si="256"/>
        <v>0</v>
      </c>
      <c r="P5377" s="16">
        <f t="shared" si="257"/>
        <v>120</v>
      </c>
    </row>
    <row r="5378" spans="2:16">
      <c r="B5378" s="400"/>
      <c r="D5378" s="434"/>
      <c r="F5378" s="103" t="s">
        <v>6663</v>
      </c>
      <c r="H5378" s="214" t="s">
        <v>6663</v>
      </c>
      <c r="J5378" s="46"/>
      <c r="K5378" s="14"/>
      <c r="L5378" s="18">
        <f t="shared" si="255"/>
        <v>0</v>
      </c>
      <c r="M5378" s="14"/>
      <c r="N5378" s="23"/>
      <c r="O5378" s="18">
        <f t="shared" si="256"/>
        <v>0</v>
      </c>
      <c r="P5378" s="16">
        <f t="shared" si="257"/>
        <v>0</v>
      </c>
    </row>
    <row r="5379" spans="2:16">
      <c r="B5379" s="400"/>
      <c r="D5379" s="434"/>
      <c r="F5379" s="103" t="s">
        <v>6664</v>
      </c>
      <c r="H5379" s="214" t="s">
        <v>6664</v>
      </c>
      <c r="J5379" s="46"/>
      <c r="K5379" s="14"/>
      <c r="L5379" s="18">
        <f t="shared" si="255"/>
        <v>0</v>
      </c>
      <c r="M5379" s="14"/>
      <c r="N5379" s="23"/>
      <c r="O5379" s="18">
        <f t="shared" si="256"/>
        <v>0</v>
      </c>
      <c r="P5379" s="16">
        <f t="shared" si="257"/>
        <v>0</v>
      </c>
    </row>
    <row r="5380" spans="2:16" ht="25.5">
      <c r="B5380" s="400"/>
      <c r="D5380" s="434"/>
      <c r="F5380" s="103" t="s">
        <v>6665</v>
      </c>
      <c r="H5380" s="214" t="s">
        <v>6665</v>
      </c>
      <c r="J5380" s="46"/>
      <c r="K5380" s="14"/>
      <c r="L5380" s="18">
        <f t="shared" si="255"/>
        <v>0</v>
      </c>
      <c r="M5380" s="14"/>
      <c r="N5380" s="23"/>
      <c r="O5380" s="18">
        <f t="shared" si="256"/>
        <v>0</v>
      </c>
      <c r="P5380" s="16">
        <f t="shared" si="257"/>
        <v>0</v>
      </c>
    </row>
    <row r="5381" spans="2:16" ht="25.5">
      <c r="B5381" s="400"/>
      <c r="D5381" s="434"/>
      <c r="F5381" s="103" t="s">
        <v>6666</v>
      </c>
      <c r="H5381" s="214" t="s">
        <v>6666</v>
      </c>
      <c r="J5381" s="46"/>
      <c r="K5381" s="14"/>
      <c r="L5381" s="18">
        <f t="shared" si="255"/>
        <v>0</v>
      </c>
      <c r="M5381" s="14"/>
      <c r="N5381" s="23"/>
      <c r="O5381" s="18">
        <f t="shared" si="256"/>
        <v>0</v>
      </c>
      <c r="P5381" s="16">
        <f t="shared" si="257"/>
        <v>0</v>
      </c>
    </row>
    <row r="5382" spans="2:16" ht="25.5">
      <c r="B5382" s="400"/>
      <c r="D5382" s="434"/>
      <c r="F5382" s="103" t="s">
        <v>6667</v>
      </c>
      <c r="H5382" s="214" t="s">
        <v>6667</v>
      </c>
      <c r="J5382" s="46"/>
      <c r="K5382" s="14"/>
      <c r="L5382" s="18">
        <f t="shared" si="255"/>
        <v>0</v>
      </c>
      <c r="M5382" s="14"/>
      <c r="N5382" s="23"/>
      <c r="O5382" s="18">
        <f t="shared" si="256"/>
        <v>0</v>
      </c>
      <c r="P5382" s="16">
        <f t="shared" si="257"/>
        <v>0</v>
      </c>
    </row>
    <row r="5383" spans="2:16" ht="25.5">
      <c r="B5383" s="400"/>
      <c r="D5383" s="434"/>
      <c r="F5383" s="103" t="s">
        <v>6668</v>
      </c>
      <c r="H5383" s="214" t="s">
        <v>6668</v>
      </c>
      <c r="J5383" s="46"/>
      <c r="K5383" s="14"/>
      <c r="L5383" s="18">
        <f t="shared" si="255"/>
        <v>0</v>
      </c>
      <c r="M5383" s="14"/>
      <c r="N5383" s="23"/>
      <c r="O5383" s="18">
        <f t="shared" si="256"/>
        <v>0</v>
      </c>
      <c r="P5383" s="16">
        <f t="shared" si="257"/>
        <v>0</v>
      </c>
    </row>
    <row r="5384" spans="2:16" ht="25.5">
      <c r="B5384" s="400"/>
      <c r="D5384" s="434"/>
      <c r="F5384" s="103" t="s">
        <v>6669</v>
      </c>
      <c r="H5384" s="214" t="s">
        <v>6669</v>
      </c>
      <c r="J5384" s="46"/>
      <c r="K5384" s="14"/>
      <c r="L5384" s="18">
        <f t="shared" si="255"/>
        <v>0</v>
      </c>
      <c r="M5384" s="14"/>
      <c r="N5384" s="23"/>
      <c r="O5384" s="18">
        <f t="shared" si="256"/>
        <v>0</v>
      </c>
      <c r="P5384" s="16">
        <f t="shared" si="257"/>
        <v>0</v>
      </c>
    </row>
    <row r="5385" spans="2:16" ht="25.5">
      <c r="B5385" s="400"/>
      <c r="D5385" s="434"/>
      <c r="F5385" s="103" t="s">
        <v>6670</v>
      </c>
      <c r="H5385" s="214" t="s">
        <v>6670</v>
      </c>
      <c r="J5385" s="46"/>
      <c r="K5385" s="14"/>
      <c r="L5385" s="18">
        <f t="shared" si="255"/>
        <v>0</v>
      </c>
      <c r="M5385" s="14"/>
      <c r="N5385" s="23"/>
      <c r="O5385" s="18">
        <f t="shared" si="256"/>
        <v>0</v>
      </c>
      <c r="P5385" s="16">
        <f t="shared" si="257"/>
        <v>0</v>
      </c>
    </row>
    <row r="5386" spans="2:16">
      <c r="B5386" s="400"/>
      <c r="D5386" s="434"/>
      <c r="F5386" s="103" t="s">
        <v>6671</v>
      </c>
      <c r="H5386" s="214" t="s">
        <v>6671</v>
      </c>
      <c r="J5386" s="46"/>
      <c r="K5386" s="14"/>
      <c r="L5386" s="18">
        <f t="shared" si="255"/>
        <v>0</v>
      </c>
      <c r="M5386" s="14"/>
      <c r="N5386" s="23"/>
      <c r="O5386" s="18">
        <f t="shared" si="256"/>
        <v>0</v>
      </c>
      <c r="P5386" s="16">
        <f t="shared" si="257"/>
        <v>0</v>
      </c>
    </row>
    <row r="5387" spans="2:16">
      <c r="B5387" s="400"/>
      <c r="D5387" s="434"/>
      <c r="F5387" s="103" t="s">
        <v>6672</v>
      </c>
      <c r="H5387" s="214" t="s">
        <v>6672</v>
      </c>
      <c r="J5387" s="46"/>
      <c r="K5387" s="14"/>
      <c r="L5387" s="18">
        <f t="shared" si="255"/>
        <v>0</v>
      </c>
      <c r="M5387" s="14"/>
      <c r="N5387" s="23"/>
      <c r="O5387" s="18">
        <f t="shared" si="256"/>
        <v>0</v>
      </c>
      <c r="P5387" s="16">
        <f t="shared" si="257"/>
        <v>0</v>
      </c>
    </row>
    <row r="5388" spans="2:16">
      <c r="B5388" s="400"/>
      <c r="D5388" s="434"/>
      <c r="F5388" s="103" t="s">
        <v>6673</v>
      </c>
      <c r="H5388" s="214" t="s">
        <v>6673</v>
      </c>
      <c r="J5388" s="46"/>
      <c r="K5388" s="14"/>
      <c r="L5388" s="18">
        <f t="shared" si="255"/>
        <v>0</v>
      </c>
      <c r="M5388" s="14"/>
      <c r="N5388" s="23"/>
      <c r="O5388" s="18">
        <f t="shared" si="256"/>
        <v>0</v>
      </c>
      <c r="P5388" s="16">
        <f t="shared" si="257"/>
        <v>0</v>
      </c>
    </row>
    <row r="5389" spans="2:16">
      <c r="B5389" s="400"/>
      <c r="D5389" s="434"/>
      <c r="F5389" s="103" t="s">
        <v>6674</v>
      </c>
      <c r="H5389" s="214" t="s">
        <v>6674</v>
      </c>
      <c r="J5389" s="46"/>
      <c r="K5389" s="14"/>
      <c r="L5389" s="18">
        <f t="shared" si="255"/>
        <v>0</v>
      </c>
      <c r="M5389" s="14"/>
      <c r="N5389" s="23"/>
      <c r="O5389" s="18">
        <f t="shared" si="256"/>
        <v>0</v>
      </c>
      <c r="P5389" s="16">
        <f t="shared" si="257"/>
        <v>0</v>
      </c>
    </row>
    <row r="5390" spans="2:16" ht="25.5">
      <c r="B5390" s="400"/>
      <c r="D5390" s="434"/>
      <c r="F5390" s="103" t="s">
        <v>6675</v>
      </c>
      <c r="H5390" s="214" t="s">
        <v>6675</v>
      </c>
      <c r="J5390" s="46"/>
      <c r="K5390" s="14"/>
      <c r="L5390" s="18">
        <f t="shared" si="255"/>
        <v>0</v>
      </c>
      <c r="M5390" s="14"/>
      <c r="N5390" s="23"/>
      <c r="O5390" s="18">
        <f t="shared" si="256"/>
        <v>0</v>
      </c>
      <c r="P5390" s="16">
        <f t="shared" si="257"/>
        <v>0</v>
      </c>
    </row>
    <row r="5391" spans="2:16" ht="25.5">
      <c r="B5391" s="400"/>
      <c r="D5391" s="434"/>
      <c r="F5391" s="103" t="s">
        <v>6676</v>
      </c>
      <c r="H5391" s="214" t="s">
        <v>6676</v>
      </c>
      <c r="J5391" s="46"/>
      <c r="K5391" s="14"/>
      <c r="L5391" s="18">
        <f t="shared" si="255"/>
        <v>0</v>
      </c>
      <c r="M5391" s="14"/>
      <c r="N5391" s="23"/>
      <c r="O5391" s="18">
        <f t="shared" si="256"/>
        <v>0</v>
      </c>
      <c r="P5391" s="16">
        <f t="shared" si="257"/>
        <v>0</v>
      </c>
    </row>
    <row r="5392" spans="2:16">
      <c r="B5392" s="400"/>
      <c r="D5392" s="434"/>
      <c r="F5392" s="103" t="s">
        <v>6677</v>
      </c>
      <c r="H5392" s="214" t="s">
        <v>6677</v>
      </c>
      <c r="J5392" s="46"/>
      <c r="K5392" s="14"/>
      <c r="L5392" s="18">
        <f t="shared" si="255"/>
        <v>0</v>
      </c>
      <c r="M5392" s="14"/>
      <c r="N5392" s="23"/>
      <c r="O5392" s="18">
        <f t="shared" si="256"/>
        <v>0</v>
      </c>
      <c r="P5392" s="16">
        <f t="shared" si="257"/>
        <v>0</v>
      </c>
    </row>
    <row r="5393" spans="2:16">
      <c r="B5393" s="400"/>
      <c r="D5393" s="434"/>
      <c r="F5393" s="103" t="s">
        <v>6678</v>
      </c>
      <c r="H5393" s="214" t="s">
        <v>6678</v>
      </c>
      <c r="J5393" s="46"/>
      <c r="K5393" s="14"/>
      <c r="L5393" s="18">
        <f t="shared" si="255"/>
        <v>0</v>
      </c>
      <c r="M5393" s="14"/>
      <c r="N5393" s="23"/>
      <c r="O5393" s="18">
        <f t="shared" si="256"/>
        <v>0</v>
      </c>
      <c r="P5393" s="16">
        <f t="shared" si="257"/>
        <v>0</v>
      </c>
    </row>
    <row r="5394" spans="2:16" ht="25.5">
      <c r="B5394" s="400"/>
      <c r="D5394" s="434"/>
      <c r="F5394" s="103" t="s">
        <v>6679</v>
      </c>
      <c r="H5394" s="214" t="s">
        <v>6679</v>
      </c>
      <c r="J5394" s="46"/>
      <c r="K5394" s="14"/>
      <c r="L5394" s="18">
        <f t="shared" si="255"/>
        <v>0</v>
      </c>
      <c r="M5394" s="14"/>
      <c r="N5394" s="23"/>
      <c r="O5394" s="18">
        <f t="shared" si="256"/>
        <v>0</v>
      </c>
      <c r="P5394" s="16">
        <f t="shared" si="257"/>
        <v>0</v>
      </c>
    </row>
    <row r="5395" spans="2:16">
      <c r="B5395" s="400"/>
      <c r="D5395" s="434"/>
      <c r="F5395" s="103" t="s">
        <v>6680</v>
      </c>
      <c r="H5395" s="214" t="s">
        <v>6680</v>
      </c>
      <c r="J5395" s="46"/>
      <c r="K5395" s="14"/>
      <c r="L5395" s="18">
        <f t="shared" si="255"/>
        <v>0</v>
      </c>
      <c r="M5395" s="14"/>
      <c r="N5395" s="23"/>
      <c r="O5395" s="18">
        <f t="shared" si="256"/>
        <v>0</v>
      </c>
      <c r="P5395" s="16">
        <f t="shared" si="257"/>
        <v>0</v>
      </c>
    </row>
    <row r="5396" spans="2:16">
      <c r="B5396" s="400"/>
      <c r="D5396" s="434"/>
      <c r="F5396" s="103" t="s">
        <v>6681</v>
      </c>
      <c r="H5396" s="214" t="s">
        <v>6681</v>
      </c>
      <c r="J5396" s="46"/>
      <c r="K5396" s="14"/>
      <c r="L5396" s="18">
        <f t="shared" si="255"/>
        <v>0</v>
      </c>
      <c r="M5396" s="14"/>
      <c r="N5396" s="23"/>
      <c r="O5396" s="18">
        <f t="shared" si="256"/>
        <v>0</v>
      </c>
      <c r="P5396" s="16">
        <f t="shared" si="257"/>
        <v>0</v>
      </c>
    </row>
    <row r="5397" spans="2:16" ht="38.25">
      <c r="B5397" s="400"/>
      <c r="D5397" s="434"/>
      <c r="F5397" s="103" t="s">
        <v>6682</v>
      </c>
      <c r="H5397" s="214" t="s">
        <v>6682</v>
      </c>
      <c r="J5397" s="46"/>
      <c r="K5397" s="14"/>
      <c r="L5397" s="18">
        <f t="shared" si="255"/>
        <v>0</v>
      </c>
      <c r="M5397" s="14"/>
      <c r="N5397" s="23"/>
      <c r="O5397" s="18">
        <f t="shared" si="256"/>
        <v>0</v>
      </c>
      <c r="P5397" s="16">
        <f t="shared" si="257"/>
        <v>0</v>
      </c>
    </row>
    <row r="5398" spans="2:16" ht="25.5">
      <c r="B5398" s="400"/>
      <c r="D5398" s="434"/>
      <c r="F5398" s="103" t="s">
        <v>6683</v>
      </c>
      <c r="H5398" s="214" t="s">
        <v>6683</v>
      </c>
      <c r="J5398" s="46">
        <v>360</v>
      </c>
      <c r="K5398" s="14"/>
      <c r="L5398" s="18">
        <f t="shared" si="255"/>
        <v>360</v>
      </c>
      <c r="M5398" s="14"/>
      <c r="N5398" s="23"/>
      <c r="O5398" s="18">
        <f t="shared" si="256"/>
        <v>0</v>
      </c>
      <c r="P5398" s="16">
        <f t="shared" si="257"/>
        <v>360</v>
      </c>
    </row>
    <row r="5399" spans="2:16" ht="38.25">
      <c r="B5399" s="400"/>
      <c r="D5399" s="434"/>
      <c r="F5399" s="103" t="s">
        <v>6684</v>
      </c>
      <c r="H5399" s="214" t="s">
        <v>6684</v>
      </c>
      <c r="J5399" s="46">
        <v>82</v>
      </c>
      <c r="K5399" s="14"/>
      <c r="L5399" s="18">
        <f t="shared" si="255"/>
        <v>82</v>
      </c>
      <c r="M5399" s="14"/>
      <c r="N5399" s="23"/>
      <c r="O5399" s="18">
        <f t="shared" si="256"/>
        <v>0</v>
      </c>
      <c r="P5399" s="16">
        <f t="shared" si="257"/>
        <v>82</v>
      </c>
    </row>
    <row r="5400" spans="2:16" ht="25.5">
      <c r="B5400" s="400"/>
      <c r="D5400" s="434"/>
      <c r="F5400" s="103" t="s">
        <v>6685</v>
      </c>
      <c r="H5400" s="214" t="s">
        <v>6685</v>
      </c>
      <c r="J5400" s="46"/>
      <c r="K5400" s="14"/>
      <c r="L5400" s="18">
        <f t="shared" si="255"/>
        <v>0</v>
      </c>
      <c r="M5400" s="14"/>
      <c r="N5400" s="23"/>
      <c r="O5400" s="18">
        <f t="shared" si="256"/>
        <v>0</v>
      </c>
      <c r="P5400" s="16">
        <f t="shared" si="257"/>
        <v>0</v>
      </c>
    </row>
    <row r="5401" spans="2:16" ht="25.5">
      <c r="B5401" s="400"/>
      <c r="D5401" s="434"/>
      <c r="F5401" s="103" t="s">
        <v>6686</v>
      </c>
      <c r="H5401" s="214" t="s">
        <v>6686</v>
      </c>
      <c r="J5401" s="46">
        <v>60</v>
      </c>
      <c r="K5401" s="14"/>
      <c r="L5401" s="18">
        <f t="shared" si="255"/>
        <v>60</v>
      </c>
      <c r="M5401" s="14"/>
      <c r="N5401" s="23"/>
      <c r="O5401" s="18">
        <f t="shared" si="256"/>
        <v>0</v>
      </c>
      <c r="P5401" s="16">
        <f t="shared" si="257"/>
        <v>60</v>
      </c>
    </row>
    <row r="5402" spans="2:16" ht="25.5">
      <c r="B5402" s="400"/>
      <c r="D5402" s="434"/>
      <c r="F5402" s="103" t="s">
        <v>6687</v>
      </c>
      <c r="H5402" s="214" t="s">
        <v>6687</v>
      </c>
      <c r="J5402" s="46"/>
      <c r="K5402" s="14"/>
      <c r="L5402" s="18">
        <f t="shared" ref="L5402:L5465" si="258">+J5402+K5402</f>
        <v>0</v>
      </c>
      <c r="M5402" s="14"/>
      <c r="N5402" s="23"/>
      <c r="O5402" s="18">
        <f t="shared" ref="O5402:O5461" si="259">+N5402+M5402</f>
        <v>0</v>
      </c>
      <c r="P5402" s="16">
        <f t="shared" si="257"/>
        <v>0</v>
      </c>
    </row>
    <row r="5403" spans="2:16" ht="25.5">
      <c r="B5403" s="400"/>
      <c r="D5403" s="434"/>
      <c r="F5403" s="103" t="s">
        <v>6688</v>
      </c>
      <c r="H5403" s="214" t="s">
        <v>6688</v>
      </c>
      <c r="J5403" s="46"/>
      <c r="K5403" s="14"/>
      <c r="L5403" s="18">
        <f t="shared" si="258"/>
        <v>0</v>
      </c>
      <c r="M5403" s="14"/>
      <c r="N5403" s="23"/>
      <c r="O5403" s="18">
        <f t="shared" si="259"/>
        <v>0</v>
      </c>
      <c r="P5403" s="16">
        <f t="shared" ref="P5403:P5461" si="260">+L5403+O5403</f>
        <v>0</v>
      </c>
    </row>
    <row r="5404" spans="2:16">
      <c r="B5404" s="400"/>
      <c r="D5404" s="434"/>
      <c r="F5404" s="103" t="s">
        <v>6689</v>
      </c>
      <c r="H5404" s="214" t="s">
        <v>6689</v>
      </c>
      <c r="J5404" s="46"/>
      <c r="K5404" s="14"/>
      <c r="L5404" s="18">
        <f t="shared" si="258"/>
        <v>0</v>
      </c>
      <c r="M5404" s="14"/>
      <c r="N5404" s="23"/>
      <c r="O5404" s="18">
        <f t="shared" si="259"/>
        <v>0</v>
      </c>
      <c r="P5404" s="16">
        <f t="shared" si="260"/>
        <v>0</v>
      </c>
    </row>
    <row r="5405" spans="2:16" ht="25.5">
      <c r="B5405" s="400"/>
      <c r="D5405" s="434"/>
      <c r="F5405" s="103" t="s">
        <v>6690</v>
      </c>
      <c r="H5405" s="214" t="s">
        <v>6690</v>
      </c>
      <c r="J5405" s="46"/>
      <c r="K5405" s="14"/>
      <c r="L5405" s="18">
        <f t="shared" si="258"/>
        <v>0</v>
      </c>
      <c r="M5405" s="14"/>
      <c r="N5405" s="23"/>
      <c r="O5405" s="18">
        <f t="shared" si="259"/>
        <v>0</v>
      </c>
      <c r="P5405" s="16">
        <f t="shared" si="260"/>
        <v>0</v>
      </c>
    </row>
    <row r="5406" spans="2:16" ht="25.5">
      <c r="B5406" s="400"/>
      <c r="D5406" s="434"/>
      <c r="F5406" s="103" t="s">
        <v>6691</v>
      </c>
      <c r="H5406" s="214" t="s">
        <v>6691</v>
      </c>
      <c r="J5406" s="46"/>
      <c r="K5406" s="14"/>
      <c r="L5406" s="18">
        <f t="shared" si="258"/>
        <v>0</v>
      </c>
      <c r="M5406" s="14"/>
      <c r="N5406" s="23"/>
      <c r="O5406" s="18">
        <f t="shared" si="259"/>
        <v>0</v>
      </c>
      <c r="P5406" s="16">
        <f t="shared" si="260"/>
        <v>0</v>
      </c>
    </row>
    <row r="5407" spans="2:16" ht="25.5">
      <c r="B5407" s="400"/>
      <c r="D5407" s="434"/>
      <c r="F5407" s="103" t="s">
        <v>6692</v>
      </c>
      <c r="H5407" s="214" t="s">
        <v>6692</v>
      </c>
      <c r="J5407" s="46"/>
      <c r="K5407" s="14"/>
      <c r="L5407" s="18">
        <f t="shared" si="258"/>
        <v>0</v>
      </c>
      <c r="M5407" s="14"/>
      <c r="N5407" s="23"/>
      <c r="O5407" s="18">
        <f t="shared" si="259"/>
        <v>0</v>
      </c>
      <c r="P5407" s="16">
        <f t="shared" si="260"/>
        <v>0</v>
      </c>
    </row>
    <row r="5408" spans="2:16">
      <c r="B5408" s="400"/>
      <c r="D5408" s="434"/>
      <c r="F5408" s="103" t="s">
        <v>745</v>
      </c>
      <c r="H5408" s="214" t="s">
        <v>745</v>
      </c>
      <c r="J5408" s="46"/>
      <c r="K5408" s="14"/>
      <c r="L5408" s="18">
        <f t="shared" si="258"/>
        <v>0</v>
      </c>
      <c r="M5408" s="14"/>
      <c r="N5408" s="23"/>
      <c r="O5408" s="18">
        <f t="shared" si="259"/>
        <v>0</v>
      </c>
      <c r="P5408" s="16">
        <f t="shared" si="260"/>
        <v>0</v>
      </c>
    </row>
    <row r="5409" spans="2:16" ht="25.5">
      <c r="B5409" s="400"/>
      <c r="D5409" s="434"/>
      <c r="F5409" s="103" t="s">
        <v>6693</v>
      </c>
      <c r="H5409" s="214" t="s">
        <v>6693</v>
      </c>
      <c r="J5409" s="46"/>
      <c r="K5409" s="14"/>
      <c r="L5409" s="18">
        <f t="shared" si="258"/>
        <v>0</v>
      </c>
      <c r="M5409" s="14"/>
      <c r="N5409" s="23"/>
      <c r="O5409" s="18">
        <f t="shared" si="259"/>
        <v>0</v>
      </c>
      <c r="P5409" s="16">
        <f t="shared" si="260"/>
        <v>0</v>
      </c>
    </row>
    <row r="5410" spans="2:16" ht="38.25">
      <c r="B5410" s="400"/>
      <c r="D5410" s="434"/>
      <c r="F5410" s="103" t="s">
        <v>6694</v>
      </c>
      <c r="H5410" s="214" t="s">
        <v>9273</v>
      </c>
      <c r="J5410" s="46"/>
      <c r="K5410" s="14"/>
      <c r="L5410" s="18">
        <f t="shared" si="258"/>
        <v>0</v>
      </c>
      <c r="M5410" s="14"/>
      <c r="N5410" s="23"/>
      <c r="O5410" s="18">
        <f t="shared" si="259"/>
        <v>0</v>
      </c>
      <c r="P5410" s="16">
        <f t="shared" si="260"/>
        <v>0</v>
      </c>
    </row>
    <row r="5411" spans="2:16" ht="38.25">
      <c r="B5411" s="400"/>
      <c r="D5411" s="434"/>
      <c r="F5411" s="103" t="s">
        <v>6695</v>
      </c>
      <c r="H5411" s="214" t="s">
        <v>9274</v>
      </c>
      <c r="J5411" s="46"/>
      <c r="K5411" s="14"/>
      <c r="L5411" s="18">
        <f t="shared" si="258"/>
        <v>0</v>
      </c>
      <c r="M5411" s="14"/>
      <c r="N5411" s="23"/>
      <c r="O5411" s="18">
        <f t="shared" si="259"/>
        <v>0</v>
      </c>
      <c r="P5411" s="16">
        <f t="shared" si="260"/>
        <v>0</v>
      </c>
    </row>
    <row r="5412" spans="2:16" ht="38.25">
      <c r="B5412" s="400"/>
      <c r="D5412" s="434"/>
      <c r="F5412" s="103" t="s">
        <v>6696</v>
      </c>
      <c r="H5412" s="214" t="s">
        <v>9275</v>
      </c>
      <c r="J5412" s="46">
        <v>230</v>
      </c>
      <c r="K5412" s="14"/>
      <c r="L5412" s="18">
        <f t="shared" si="258"/>
        <v>230</v>
      </c>
      <c r="M5412" s="14"/>
      <c r="N5412" s="23"/>
      <c r="O5412" s="18">
        <f t="shared" si="259"/>
        <v>0</v>
      </c>
      <c r="P5412" s="16">
        <f t="shared" si="260"/>
        <v>230</v>
      </c>
    </row>
    <row r="5413" spans="2:16" ht="38.25">
      <c r="B5413" s="400"/>
      <c r="D5413" s="434"/>
      <c r="F5413" s="103" t="s">
        <v>6697</v>
      </c>
      <c r="H5413" s="214" t="s">
        <v>9276</v>
      </c>
      <c r="J5413" s="46">
        <v>497</v>
      </c>
      <c r="K5413" s="14"/>
      <c r="L5413" s="18">
        <f t="shared" si="258"/>
        <v>497</v>
      </c>
      <c r="M5413" s="14"/>
      <c r="N5413" s="23"/>
      <c r="O5413" s="18">
        <f t="shared" si="259"/>
        <v>0</v>
      </c>
      <c r="P5413" s="16">
        <f t="shared" si="260"/>
        <v>497</v>
      </c>
    </row>
    <row r="5414" spans="2:16" ht="25.5">
      <c r="B5414" s="400"/>
      <c r="D5414" s="434"/>
      <c r="F5414" s="103" t="s">
        <v>6697</v>
      </c>
      <c r="H5414" s="214" t="s">
        <v>9277</v>
      </c>
      <c r="J5414" s="46">
        <v>350</v>
      </c>
      <c r="K5414" s="14"/>
      <c r="L5414" s="18">
        <f t="shared" si="258"/>
        <v>350</v>
      </c>
      <c r="M5414" s="14"/>
      <c r="N5414" s="23"/>
      <c r="O5414" s="18">
        <f t="shared" si="259"/>
        <v>0</v>
      </c>
      <c r="P5414" s="16">
        <f t="shared" si="260"/>
        <v>350</v>
      </c>
    </row>
    <row r="5415" spans="2:16" ht="38.25">
      <c r="B5415" s="400"/>
      <c r="D5415" s="434"/>
      <c r="F5415" s="103" t="s">
        <v>6698</v>
      </c>
      <c r="H5415" s="214" t="s">
        <v>9278</v>
      </c>
      <c r="J5415" s="46"/>
      <c r="K5415" s="14"/>
      <c r="L5415" s="18">
        <f t="shared" si="258"/>
        <v>0</v>
      </c>
      <c r="M5415" s="14"/>
      <c r="N5415" s="23"/>
      <c r="O5415" s="18">
        <f t="shared" si="259"/>
        <v>0</v>
      </c>
      <c r="P5415" s="16">
        <f t="shared" si="260"/>
        <v>0</v>
      </c>
    </row>
    <row r="5416" spans="2:16">
      <c r="B5416" s="400"/>
      <c r="D5416" s="434"/>
      <c r="F5416" s="103" t="s">
        <v>6698</v>
      </c>
      <c r="H5416" s="214" t="s">
        <v>9279</v>
      </c>
      <c r="J5416" s="46"/>
      <c r="K5416" s="14"/>
      <c r="L5416" s="18">
        <f t="shared" si="258"/>
        <v>0</v>
      </c>
      <c r="M5416" s="14"/>
      <c r="N5416" s="23"/>
      <c r="O5416" s="18">
        <f t="shared" si="259"/>
        <v>0</v>
      </c>
      <c r="P5416" s="16">
        <f t="shared" si="260"/>
        <v>0</v>
      </c>
    </row>
    <row r="5417" spans="2:16" ht="38.25">
      <c r="B5417" s="400"/>
      <c r="D5417" s="434"/>
      <c r="F5417" s="103" t="s">
        <v>6699</v>
      </c>
      <c r="H5417" s="214" t="s">
        <v>9280</v>
      </c>
      <c r="J5417" s="46">
        <v>1120</v>
      </c>
      <c r="K5417" s="14"/>
      <c r="L5417" s="18">
        <f t="shared" si="258"/>
        <v>1120</v>
      </c>
      <c r="M5417" s="14"/>
      <c r="N5417" s="23"/>
      <c r="O5417" s="18">
        <f t="shared" si="259"/>
        <v>0</v>
      </c>
      <c r="P5417" s="16">
        <f t="shared" si="260"/>
        <v>1120</v>
      </c>
    </row>
    <row r="5418" spans="2:16" ht="25.5">
      <c r="B5418" s="400"/>
      <c r="D5418" s="434"/>
      <c r="F5418" s="103" t="s">
        <v>6699</v>
      </c>
      <c r="H5418" s="214" t="s">
        <v>9281</v>
      </c>
      <c r="J5418" s="46">
        <v>600</v>
      </c>
      <c r="K5418" s="14"/>
      <c r="L5418" s="18">
        <f t="shared" si="258"/>
        <v>600</v>
      </c>
      <c r="M5418" s="14"/>
      <c r="N5418" s="23"/>
      <c r="O5418" s="18">
        <f t="shared" si="259"/>
        <v>0</v>
      </c>
      <c r="P5418" s="16">
        <f t="shared" si="260"/>
        <v>600</v>
      </c>
    </row>
    <row r="5419" spans="2:16" ht="38.25">
      <c r="B5419" s="400"/>
      <c r="D5419" s="434"/>
      <c r="F5419" s="103" t="s">
        <v>6700</v>
      </c>
      <c r="H5419" s="214" t="s">
        <v>9282</v>
      </c>
      <c r="J5419" s="46"/>
      <c r="K5419" s="14"/>
      <c r="L5419" s="18">
        <f t="shared" si="258"/>
        <v>0</v>
      </c>
      <c r="M5419" s="14"/>
      <c r="N5419" s="23"/>
      <c r="O5419" s="18">
        <f t="shared" si="259"/>
        <v>0</v>
      </c>
      <c r="P5419" s="16">
        <f t="shared" si="260"/>
        <v>0</v>
      </c>
    </row>
    <row r="5420" spans="2:16">
      <c r="B5420" s="400"/>
      <c r="D5420" s="434"/>
      <c r="F5420" s="103" t="s">
        <v>6701</v>
      </c>
      <c r="H5420" s="214" t="s">
        <v>6701</v>
      </c>
      <c r="J5420" s="46"/>
      <c r="K5420" s="14"/>
      <c r="L5420" s="18">
        <f t="shared" si="258"/>
        <v>0</v>
      </c>
      <c r="M5420" s="14"/>
      <c r="N5420" s="23"/>
      <c r="O5420" s="18">
        <f t="shared" si="259"/>
        <v>0</v>
      </c>
      <c r="P5420" s="16">
        <f t="shared" si="260"/>
        <v>0</v>
      </c>
    </row>
    <row r="5421" spans="2:16">
      <c r="B5421" s="400"/>
      <c r="D5421" s="434"/>
      <c r="F5421" s="103" t="s">
        <v>6702</v>
      </c>
      <c r="H5421" s="214" t="s">
        <v>6702</v>
      </c>
      <c r="J5421" s="46"/>
      <c r="K5421" s="14"/>
      <c r="L5421" s="18">
        <f t="shared" si="258"/>
        <v>0</v>
      </c>
      <c r="M5421" s="14"/>
      <c r="N5421" s="23"/>
      <c r="O5421" s="18">
        <f t="shared" si="259"/>
        <v>0</v>
      </c>
      <c r="P5421" s="16">
        <f t="shared" si="260"/>
        <v>0</v>
      </c>
    </row>
    <row r="5422" spans="2:16" ht="25.5">
      <c r="B5422" s="400"/>
      <c r="D5422" s="434"/>
      <c r="F5422" s="103" t="s">
        <v>6703</v>
      </c>
      <c r="H5422" s="214" t="s">
        <v>6703</v>
      </c>
      <c r="J5422" s="46"/>
      <c r="K5422" s="14"/>
      <c r="L5422" s="18">
        <f t="shared" si="258"/>
        <v>0</v>
      </c>
      <c r="M5422" s="14"/>
      <c r="N5422" s="23"/>
      <c r="O5422" s="18">
        <f t="shared" si="259"/>
        <v>0</v>
      </c>
      <c r="P5422" s="16">
        <f t="shared" si="260"/>
        <v>0</v>
      </c>
    </row>
    <row r="5423" spans="2:16">
      <c r="B5423" s="400"/>
      <c r="D5423" s="434"/>
      <c r="F5423" s="103" t="s">
        <v>6704</v>
      </c>
      <c r="H5423" s="214" t="s">
        <v>6704</v>
      </c>
      <c r="J5423" s="46"/>
      <c r="K5423" s="14"/>
      <c r="L5423" s="18">
        <f t="shared" si="258"/>
        <v>0</v>
      </c>
      <c r="M5423" s="14"/>
      <c r="N5423" s="23"/>
      <c r="O5423" s="18">
        <f t="shared" si="259"/>
        <v>0</v>
      </c>
      <c r="P5423" s="16">
        <f t="shared" si="260"/>
        <v>0</v>
      </c>
    </row>
    <row r="5424" spans="2:16" ht="25.5">
      <c r="B5424" s="400"/>
      <c r="D5424" s="434"/>
      <c r="F5424" s="103" t="s">
        <v>6705</v>
      </c>
      <c r="H5424" s="214" t="s">
        <v>6705</v>
      </c>
      <c r="J5424" s="46"/>
      <c r="K5424" s="14"/>
      <c r="L5424" s="18">
        <f t="shared" si="258"/>
        <v>0</v>
      </c>
      <c r="M5424" s="14"/>
      <c r="N5424" s="23"/>
      <c r="O5424" s="18">
        <f t="shared" si="259"/>
        <v>0</v>
      </c>
      <c r="P5424" s="16">
        <f t="shared" si="260"/>
        <v>0</v>
      </c>
    </row>
    <row r="5425" spans="2:16">
      <c r="B5425" s="400"/>
      <c r="D5425" s="434"/>
      <c r="F5425" s="103" t="s">
        <v>6706</v>
      </c>
      <c r="H5425" s="214" t="s">
        <v>6706</v>
      </c>
      <c r="J5425" s="46"/>
      <c r="K5425" s="14"/>
      <c r="L5425" s="18">
        <f t="shared" si="258"/>
        <v>0</v>
      </c>
      <c r="M5425" s="14"/>
      <c r="N5425" s="23"/>
      <c r="O5425" s="18">
        <f t="shared" si="259"/>
        <v>0</v>
      </c>
      <c r="P5425" s="16">
        <f t="shared" si="260"/>
        <v>0</v>
      </c>
    </row>
    <row r="5426" spans="2:16" ht="25.5">
      <c r="B5426" s="400"/>
      <c r="D5426" s="434"/>
      <c r="F5426" s="103" t="s">
        <v>6707</v>
      </c>
      <c r="H5426" s="214" t="s">
        <v>6707</v>
      </c>
      <c r="J5426" s="46"/>
      <c r="K5426" s="14"/>
      <c r="L5426" s="18">
        <f t="shared" si="258"/>
        <v>0</v>
      </c>
      <c r="M5426" s="14"/>
      <c r="N5426" s="23"/>
      <c r="O5426" s="18">
        <f t="shared" si="259"/>
        <v>0</v>
      </c>
      <c r="P5426" s="16">
        <f t="shared" si="260"/>
        <v>0</v>
      </c>
    </row>
    <row r="5427" spans="2:16">
      <c r="B5427" s="400"/>
      <c r="D5427" s="434"/>
      <c r="F5427" s="103" t="s">
        <v>6708</v>
      </c>
      <c r="H5427" s="214" t="s">
        <v>6708</v>
      </c>
      <c r="J5427" s="46"/>
      <c r="K5427" s="14"/>
      <c r="L5427" s="18">
        <f t="shared" si="258"/>
        <v>0</v>
      </c>
      <c r="M5427" s="14"/>
      <c r="N5427" s="23"/>
      <c r="O5427" s="18">
        <f t="shared" si="259"/>
        <v>0</v>
      </c>
      <c r="P5427" s="16">
        <f t="shared" si="260"/>
        <v>0</v>
      </c>
    </row>
    <row r="5428" spans="2:16">
      <c r="B5428" s="400"/>
      <c r="D5428" s="434"/>
      <c r="F5428" s="103" t="s">
        <v>6709</v>
      </c>
      <c r="H5428" s="214" t="s">
        <v>6709</v>
      </c>
      <c r="J5428" s="46"/>
      <c r="K5428" s="14"/>
      <c r="L5428" s="18">
        <f t="shared" si="258"/>
        <v>0</v>
      </c>
      <c r="M5428" s="14"/>
      <c r="N5428" s="23"/>
      <c r="O5428" s="18">
        <f t="shared" si="259"/>
        <v>0</v>
      </c>
      <c r="P5428" s="16">
        <f t="shared" si="260"/>
        <v>0</v>
      </c>
    </row>
    <row r="5429" spans="2:16">
      <c r="B5429" s="400"/>
      <c r="D5429" s="434"/>
      <c r="F5429" s="103" t="s">
        <v>6710</v>
      </c>
      <c r="H5429" s="214" t="s">
        <v>6710</v>
      </c>
      <c r="J5429" s="46"/>
      <c r="K5429" s="14"/>
      <c r="L5429" s="18">
        <f t="shared" si="258"/>
        <v>0</v>
      </c>
      <c r="M5429" s="14"/>
      <c r="N5429" s="23"/>
      <c r="O5429" s="18">
        <f t="shared" si="259"/>
        <v>0</v>
      </c>
      <c r="P5429" s="16">
        <f t="shared" si="260"/>
        <v>0</v>
      </c>
    </row>
    <row r="5430" spans="2:16" ht="25.5">
      <c r="B5430" s="400"/>
      <c r="D5430" s="434"/>
      <c r="F5430" s="103" t="s">
        <v>6711</v>
      </c>
      <c r="H5430" s="214" t="s">
        <v>6711</v>
      </c>
      <c r="J5430" s="46"/>
      <c r="K5430" s="14"/>
      <c r="L5430" s="18">
        <f t="shared" si="258"/>
        <v>0</v>
      </c>
      <c r="M5430" s="14"/>
      <c r="N5430" s="23"/>
      <c r="O5430" s="18">
        <f t="shared" si="259"/>
        <v>0</v>
      </c>
      <c r="P5430" s="16">
        <f t="shared" si="260"/>
        <v>0</v>
      </c>
    </row>
    <row r="5431" spans="2:16">
      <c r="B5431" s="400"/>
      <c r="D5431" s="434"/>
      <c r="F5431" s="103" t="s">
        <v>6712</v>
      </c>
      <c r="H5431" s="214" t="s">
        <v>6712</v>
      </c>
      <c r="J5431" s="46"/>
      <c r="K5431" s="14"/>
      <c r="L5431" s="18">
        <f t="shared" si="258"/>
        <v>0</v>
      </c>
      <c r="M5431" s="14"/>
      <c r="N5431" s="23"/>
      <c r="O5431" s="18">
        <f t="shared" si="259"/>
        <v>0</v>
      </c>
      <c r="P5431" s="16">
        <f t="shared" si="260"/>
        <v>0</v>
      </c>
    </row>
    <row r="5432" spans="2:16">
      <c r="B5432" s="400"/>
      <c r="D5432" s="434"/>
      <c r="F5432" s="103" t="s">
        <v>6713</v>
      </c>
      <c r="H5432" s="214" t="s">
        <v>6713</v>
      </c>
      <c r="J5432" s="46"/>
      <c r="K5432" s="14"/>
      <c r="L5432" s="18">
        <f t="shared" si="258"/>
        <v>0</v>
      </c>
      <c r="M5432" s="14"/>
      <c r="N5432" s="23"/>
      <c r="O5432" s="18">
        <f t="shared" si="259"/>
        <v>0</v>
      </c>
      <c r="P5432" s="16">
        <f t="shared" si="260"/>
        <v>0</v>
      </c>
    </row>
    <row r="5433" spans="2:16" ht="25.5">
      <c r="B5433" s="400"/>
      <c r="D5433" s="434"/>
      <c r="F5433" s="103" t="s">
        <v>6714</v>
      </c>
      <c r="H5433" s="214" t="s">
        <v>6714</v>
      </c>
      <c r="J5433" s="46"/>
      <c r="K5433" s="14"/>
      <c r="L5433" s="18">
        <f t="shared" si="258"/>
        <v>0</v>
      </c>
      <c r="M5433" s="14"/>
      <c r="N5433" s="23"/>
      <c r="O5433" s="18">
        <f t="shared" si="259"/>
        <v>0</v>
      </c>
      <c r="P5433" s="16">
        <f t="shared" si="260"/>
        <v>0</v>
      </c>
    </row>
    <row r="5434" spans="2:16" ht="25.5">
      <c r="B5434" s="400"/>
      <c r="D5434" s="434"/>
      <c r="F5434" s="103" t="s">
        <v>6715</v>
      </c>
      <c r="H5434" s="214" t="s">
        <v>6715</v>
      </c>
      <c r="J5434" s="46"/>
      <c r="K5434" s="14"/>
      <c r="L5434" s="18">
        <f t="shared" si="258"/>
        <v>0</v>
      </c>
      <c r="M5434" s="14"/>
      <c r="N5434" s="23"/>
      <c r="O5434" s="18">
        <f t="shared" si="259"/>
        <v>0</v>
      </c>
      <c r="P5434" s="16">
        <f t="shared" si="260"/>
        <v>0</v>
      </c>
    </row>
    <row r="5435" spans="2:16">
      <c r="B5435" s="400"/>
      <c r="D5435" s="434"/>
      <c r="F5435" s="103" t="s">
        <v>6716</v>
      </c>
      <c r="H5435" s="214" t="s">
        <v>6716</v>
      </c>
      <c r="J5435" s="46"/>
      <c r="K5435" s="14"/>
      <c r="L5435" s="18">
        <f t="shared" si="258"/>
        <v>0</v>
      </c>
      <c r="M5435" s="14"/>
      <c r="N5435" s="23"/>
      <c r="O5435" s="18">
        <f t="shared" si="259"/>
        <v>0</v>
      </c>
      <c r="P5435" s="16">
        <f t="shared" si="260"/>
        <v>0</v>
      </c>
    </row>
    <row r="5436" spans="2:16">
      <c r="B5436" s="400"/>
      <c r="D5436" s="434"/>
      <c r="F5436" s="103" t="s">
        <v>6717</v>
      </c>
      <c r="H5436" s="214" t="s">
        <v>6717</v>
      </c>
      <c r="J5436" s="46"/>
      <c r="K5436" s="14"/>
      <c r="L5436" s="18">
        <f t="shared" si="258"/>
        <v>0</v>
      </c>
      <c r="M5436" s="14"/>
      <c r="N5436" s="23"/>
      <c r="O5436" s="18">
        <f t="shared" si="259"/>
        <v>0</v>
      </c>
      <c r="P5436" s="16">
        <f t="shared" si="260"/>
        <v>0</v>
      </c>
    </row>
    <row r="5437" spans="2:16">
      <c r="B5437" s="400"/>
      <c r="D5437" s="434"/>
      <c r="F5437" s="103" t="s">
        <v>6718</v>
      </c>
      <c r="H5437" s="214" t="s">
        <v>6718</v>
      </c>
      <c r="J5437" s="46"/>
      <c r="K5437" s="14"/>
      <c r="L5437" s="18">
        <f t="shared" si="258"/>
        <v>0</v>
      </c>
      <c r="M5437" s="14"/>
      <c r="N5437" s="23"/>
      <c r="O5437" s="18">
        <f t="shared" si="259"/>
        <v>0</v>
      </c>
      <c r="P5437" s="16">
        <f t="shared" si="260"/>
        <v>0</v>
      </c>
    </row>
    <row r="5438" spans="2:16" ht="25.5">
      <c r="B5438" s="400"/>
      <c r="D5438" s="434"/>
      <c r="F5438" s="103" t="s">
        <v>6719</v>
      </c>
      <c r="H5438" s="214" t="s">
        <v>6719</v>
      </c>
      <c r="J5438" s="46"/>
      <c r="K5438" s="14"/>
      <c r="L5438" s="18">
        <f t="shared" si="258"/>
        <v>0</v>
      </c>
      <c r="M5438" s="14"/>
      <c r="N5438" s="23"/>
      <c r="O5438" s="18">
        <f t="shared" si="259"/>
        <v>0</v>
      </c>
      <c r="P5438" s="16">
        <f t="shared" si="260"/>
        <v>0</v>
      </c>
    </row>
    <row r="5439" spans="2:16">
      <c r="B5439" s="400"/>
      <c r="D5439" s="434"/>
      <c r="F5439" s="103" t="s">
        <v>6720</v>
      </c>
      <c r="H5439" s="214" t="s">
        <v>6720</v>
      </c>
      <c r="J5439" s="46"/>
      <c r="K5439" s="14"/>
      <c r="L5439" s="18">
        <f t="shared" si="258"/>
        <v>0</v>
      </c>
      <c r="M5439" s="14"/>
      <c r="N5439" s="23"/>
      <c r="O5439" s="18">
        <f t="shared" si="259"/>
        <v>0</v>
      </c>
      <c r="P5439" s="16">
        <f t="shared" si="260"/>
        <v>0</v>
      </c>
    </row>
    <row r="5440" spans="2:16">
      <c r="B5440" s="400"/>
      <c r="D5440" s="434"/>
      <c r="F5440" s="103" t="s">
        <v>6721</v>
      </c>
      <c r="H5440" s="214" t="s">
        <v>6721</v>
      </c>
      <c r="J5440" s="46"/>
      <c r="K5440" s="14"/>
      <c r="L5440" s="18">
        <f t="shared" si="258"/>
        <v>0</v>
      </c>
      <c r="M5440" s="14"/>
      <c r="N5440" s="23"/>
      <c r="O5440" s="18">
        <f t="shared" si="259"/>
        <v>0</v>
      </c>
      <c r="P5440" s="16">
        <f t="shared" si="260"/>
        <v>0</v>
      </c>
    </row>
    <row r="5441" spans="2:16" ht="25.5">
      <c r="B5441" s="400"/>
      <c r="D5441" s="434"/>
      <c r="F5441" s="103" t="s">
        <v>6722</v>
      </c>
      <c r="H5441" s="214" t="s">
        <v>6722</v>
      </c>
      <c r="J5441" s="46"/>
      <c r="K5441" s="14"/>
      <c r="L5441" s="18">
        <f t="shared" si="258"/>
        <v>0</v>
      </c>
      <c r="M5441" s="14"/>
      <c r="N5441" s="23"/>
      <c r="O5441" s="18">
        <f t="shared" si="259"/>
        <v>0</v>
      </c>
      <c r="P5441" s="16">
        <f t="shared" si="260"/>
        <v>0</v>
      </c>
    </row>
    <row r="5442" spans="2:16" ht="38.25">
      <c r="B5442" s="400"/>
      <c r="D5442" s="434"/>
      <c r="F5442" s="103" t="s">
        <v>6723</v>
      </c>
      <c r="H5442" s="214" t="s">
        <v>6723</v>
      </c>
      <c r="J5442" s="46"/>
      <c r="K5442" s="14"/>
      <c r="L5442" s="18">
        <f t="shared" si="258"/>
        <v>0</v>
      </c>
      <c r="M5442" s="14"/>
      <c r="N5442" s="23"/>
      <c r="O5442" s="18">
        <f t="shared" si="259"/>
        <v>0</v>
      </c>
      <c r="P5442" s="16">
        <f t="shared" si="260"/>
        <v>0</v>
      </c>
    </row>
    <row r="5443" spans="2:16" ht="25.5">
      <c r="B5443" s="400"/>
      <c r="D5443" s="434"/>
      <c r="F5443" s="103" t="s">
        <v>6724</v>
      </c>
      <c r="H5443" s="214" t="s">
        <v>6724</v>
      </c>
      <c r="J5443" s="46"/>
      <c r="K5443" s="14"/>
      <c r="L5443" s="18">
        <f t="shared" si="258"/>
        <v>0</v>
      </c>
      <c r="M5443" s="14"/>
      <c r="N5443" s="23"/>
      <c r="O5443" s="18">
        <f t="shared" si="259"/>
        <v>0</v>
      </c>
      <c r="P5443" s="16">
        <f t="shared" si="260"/>
        <v>0</v>
      </c>
    </row>
    <row r="5444" spans="2:16" ht="25.5">
      <c r="B5444" s="400"/>
      <c r="D5444" s="434"/>
      <c r="F5444" s="103" t="s">
        <v>6725</v>
      </c>
      <c r="H5444" s="214" t="s">
        <v>6725</v>
      </c>
      <c r="J5444" s="46"/>
      <c r="K5444" s="14"/>
      <c r="L5444" s="18">
        <f t="shared" si="258"/>
        <v>0</v>
      </c>
      <c r="M5444" s="14"/>
      <c r="N5444" s="23"/>
      <c r="O5444" s="18">
        <f t="shared" si="259"/>
        <v>0</v>
      </c>
      <c r="P5444" s="16">
        <f t="shared" si="260"/>
        <v>0</v>
      </c>
    </row>
    <row r="5445" spans="2:16">
      <c r="B5445" s="400"/>
      <c r="D5445" s="434"/>
      <c r="F5445" s="103" t="s">
        <v>6726</v>
      </c>
      <c r="H5445" s="214" t="s">
        <v>6726</v>
      </c>
      <c r="J5445" s="46"/>
      <c r="K5445" s="14"/>
      <c r="L5445" s="18">
        <f t="shared" si="258"/>
        <v>0</v>
      </c>
      <c r="M5445" s="14"/>
      <c r="N5445" s="23"/>
      <c r="O5445" s="18">
        <f t="shared" si="259"/>
        <v>0</v>
      </c>
      <c r="P5445" s="16">
        <f t="shared" si="260"/>
        <v>0</v>
      </c>
    </row>
    <row r="5446" spans="2:16">
      <c r="B5446" s="400"/>
      <c r="D5446" s="434"/>
      <c r="F5446" s="103" t="s">
        <v>6727</v>
      </c>
      <c r="H5446" s="214" t="s">
        <v>6727</v>
      </c>
      <c r="J5446" s="46"/>
      <c r="K5446" s="14"/>
      <c r="L5446" s="18">
        <f t="shared" si="258"/>
        <v>0</v>
      </c>
      <c r="M5446" s="14"/>
      <c r="N5446" s="23"/>
      <c r="O5446" s="18">
        <f t="shared" si="259"/>
        <v>0</v>
      </c>
      <c r="P5446" s="16">
        <f t="shared" si="260"/>
        <v>0</v>
      </c>
    </row>
    <row r="5447" spans="2:16" ht="25.5">
      <c r="B5447" s="400"/>
      <c r="D5447" s="434"/>
      <c r="F5447" s="103" t="s">
        <v>6728</v>
      </c>
      <c r="H5447" s="214" t="s">
        <v>6728</v>
      </c>
      <c r="J5447" s="46"/>
      <c r="K5447" s="14"/>
      <c r="L5447" s="18">
        <f t="shared" si="258"/>
        <v>0</v>
      </c>
      <c r="M5447" s="14"/>
      <c r="N5447" s="23"/>
      <c r="O5447" s="18">
        <f t="shared" si="259"/>
        <v>0</v>
      </c>
      <c r="P5447" s="16">
        <f t="shared" si="260"/>
        <v>0</v>
      </c>
    </row>
    <row r="5448" spans="2:16" ht="25.5">
      <c r="B5448" s="400"/>
      <c r="D5448" s="434"/>
      <c r="F5448" s="103" t="s">
        <v>6729</v>
      </c>
      <c r="H5448" s="214" t="s">
        <v>6729</v>
      </c>
      <c r="J5448" s="46"/>
      <c r="K5448" s="14"/>
      <c r="L5448" s="18">
        <f t="shared" si="258"/>
        <v>0</v>
      </c>
      <c r="M5448" s="14"/>
      <c r="N5448" s="23"/>
      <c r="O5448" s="18">
        <f t="shared" si="259"/>
        <v>0</v>
      </c>
      <c r="P5448" s="16">
        <f t="shared" si="260"/>
        <v>0</v>
      </c>
    </row>
    <row r="5449" spans="2:16">
      <c r="B5449" s="400"/>
      <c r="D5449" s="434"/>
      <c r="F5449" s="103" t="s">
        <v>6730</v>
      </c>
      <c r="H5449" s="214" t="s">
        <v>6730</v>
      </c>
      <c r="J5449" s="46"/>
      <c r="K5449" s="14"/>
      <c r="L5449" s="18">
        <f t="shared" si="258"/>
        <v>0</v>
      </c>
      <c r="M5449" s="14"/>
      <c r="N5449" s="23"/>
      <c r="O5449" s="18">
        <f t="shared" si="259"/>
        <v>0</v>
      </c>
      <c r="P5449" s="16">
        <f t="shared" si="260"/>
        <v>0</v>
      </c>
    </row>
    <row r="5450" spans="2:16">
      <c r="B5450" s="400"/>
      <c r="D5450" s="434"/>
      <c r="F5450" s="103" t="s">
        <v>6731</v>
      </c>
      <c r="H5450" s="214" t="s">
        <v>6731</v>
      </c>
      <c r="J5450" s="46"/>
      <c r="K5450" s="14"/>
      <c r="L5450" s="18">
        <f t="shared" si="258"/>
        <v>0</v>
      </c>
      <c r="M5450" s="14"/>
      <c r="N5450" s="23"/>
      <c r="O5450" s="18">
        <f t="shared" si="259"/>
        <v>0</v>
      </c>
      <c r="P5450" s="16">
        <f t="shared" si="260"/>
        <v>0</v>
      </c>
    </row>
    <row r="5451" spans="2:16" ht="25.5">
      <c r="B5451" s="400"/>
      <c r="D5451" s="434"/>
      <c r="F5451" s="103" t="s">
        <v>6732</v>
      </c>
      <c r="H5451" s="214" t="s">
        <v>6732</v>
      </c>
      <c r="J5451" s="46"/>
      <c r="K5451" s="14"/>
      <c r="L5451" s="18">
        <f t="shared" si="258"/>
        <v>0</v>
      </c>
      <c r="M5451" s="14"/>
      <c r="N5451" s="23"/>
      <c r="O5451" s="18">
        <f t="shared" si="259"/>
        <v>0</v>
      </c>
      <c r="P5451" s="16">
        <f t="shared" si="260"/>
        <v>0</v>
      </c>
    </row>
    <row r="5452" spans="2:16">
      <c r="B5452" s="400"/>
      <c r="D5452" s="434"/>
      <c r="F5452" s="103" t="s">
        <v>6733</v>
      </c>
      <c r="H5452" s="214" t="s">
        <v>6733</v>
      </c>
      <c r="J5452" s="46"/>
      <c r="K5452" s="14"/>
      <c r="L5452" s="18">
        <f t="shared" si="258"/>
        <v>0</v>
      </c>
      <c r="M5452" s="14"/>
      <c r="N5452" s="23"/>
      <c r="O5452" s="18">
        <f t="shared" si="259"/>
        <v>0</v>
      </c>
      <c r="P5452" s="16">
        <f t="shared" si="260"/>
        <v>0</v>
      </c>
    </row>
    <row r="5453" spans="2:16">
      <c r="B5453" s="400"/>
      <c r="D5453" s="434"/>
      <c r="F5453" s="103" t="s">
        <v>6734</v>
      </c>
      <c r="H5453" s="214" t="s">
        <v>6734</v>
      </c>
      <c r="J5453" s="46"/>
      <c r="K5453" s="14"/>
      <c r="L5453" s="18">
        <f t="shared" si="258"/>
        <v>0</v>
      </c>
      <c r="M5453" s="14"/>
      <c r="N5453" s="23"/>
      <c r="O5453" s="18">
        <f t="shared" si="259"/>
        <v>0</v>
      </c>
      <c r="P5453" s="16">
        <f t="shared" si="260"/>
        <v>0</v>
      </c>
    </row>
    <row r="5454" spans="2:16">
      <c r="B5454" s="400"/>
      <c r="D5454" s="434"/>
      <c r="F5454" s="103" t="s">
        <v>6735</v>
      </c>
      <c r="H5454" s="214" t="s">
        <v>6735</v>
      </c>
      <c r="J5454" s="46"/>
      <c r="K5454" s="14"/>
      <c r="L5454" s="18">
        <f t="shared" si="258"/>
        <v>0</v>
      </c>
      <c r="M5454" s="14"/>
      <c r="N5454" s="23"/>
      <c r="O5454" s="18">
        <f t="shared" si="259"/>
        <v>0</v>
      </c>
      <c r="P5454" s="16">
        <f t="shared" si="260"/>
        <v>0</v>
      </c>
    </row>
    <row r="5455" spans="2:16">
      <c r="B5455" s="400"/>
      <c r="D5455" s="434"/>
      <c r="F5455" s="103" t="s">
        <v>6736</v>
      </c>
      <c r="H5455" s="214" t="s">
        <v>6736</v>
      </c>
      <c r="J5455" s="46"/>
      <c r="K5455" s="14"/>
      <c r="L5455" s="18">
        <f t="shared" si="258"/>
        <v>0</v>
      </c>
      <c r="M5455" s="14"/>
      <c r="N5455" s="23"/>
      <c r="O5455" s="18">
        <f t="shared" si="259"/>
        <v>0</v>
      </c>
      <c r="P5455" s="16">
        <f t="shared" si="260"/>
        <v>0</v>
      </c>
    </row>
    <row r="5456" spans="2:16" ht="25.5">
      <c r="B5456" s="400"/>
      <c r="D5456" s="434"/>
      <c r="F5456" s="103" t="s">
        <v>6737</v>
      </c>
      <c r="H5456" s="214" t="s">
        <v>6737</v>
      </c>
      <c r="J5456" s="46"/>
      <c r="K5456" s="14"/>
      <c r="L5456" s="18">
        <f t="shared" si="258"/>
        <v>0</v>
      </c>
      <c r="M5456" s="14"/>
      <c r="N5456" s="23"/>
      <c r="O5456" s="18">
        <f t="shared" si="259"/>
        <v>0</v>
      </c>
      <c r="P5456" s="16">
        <f t="shared" si="260"/>
        <v>0</v>
      </c>
    </row>
    <row r="5457" spans="2:16">
      <c r="B5457" s="400"/>
      <c r="D5457" s="434"/>
      <c r="F5457" s="103" t="s">
        <v>6738</v>
      </c>
      <c r="H5457" s="214" t="s">
        <v>6738</v>
      </c>
      <c r="J5457" s="46"/>
      <c r="K5457" s="14"/>
      <c r="L5457" s="18">
        <f t="shared" si="258"/>
        <v>0</v>
      </c>
      <c r="M5457" s="14"/>
      <c r="N5457" s="23"/>
      <c r="O5457" s="18">
        <f t="shared" si="259"/>
        <v>0</v>
      </c>
      <c r="P5457" s="16">
        <f t="shared" si="260"/>
        <v>0</v>
      </c>
    </row>
    <row r="5458" spans="2:16">
      <c r="B5458" s="400"/>
      <c r="D5458" s="434"/>
      <c r="F5458" s="103" t="s">
        <v>6739</v>
      </c>
      <c r="H5458" s="214" t="s">
        <v>6739</v>
      </c>
      <c r="J5458" s="46"/>
      <c r="K5458" s="14"/>
      <c r="L5458" s="18">
        <f t="shared" si="258"/>
        <v>0</v>
      </c>
      <c r="M5458" s="14"/>
      <c r="N5458" s="23"/>
      <c r="O5458" s="18">
        <f t="shared" si="259"/>
        <v>0</v>
      </c>
      <c r="P5458" s="16">
        <f t="shared" si="260"/>
        <v>0</v>
      </c>
    </row>
    <row r="5459" spans="2:16">
      <c r="B5459" s="400"/>
      <c r="D5459" s="434"/>
      <c r="F5459" s="103" t="s">
        <v>6740</v>
      </c>
      <c r="H5459" s="214" t="s">
        <v>6740</v>
      </c>
      <c r="J5459" s="46"/>
      <c r="K5459" s="14"/>
      <c r="L5459" s="18">
        <f t="shared" si="258"/>
        <v>0</v>
      </c>
      <c r="M5459" s="14"/>
      <c r="N5459" s="23"/>
      <c r="O5459" s="18">
        <f t="shared" si="259"/>
        <v>0</v>
      </c>
      <c r="P5459" s="16">
        <f t="shared" si="260"/>
        <v>0</v>
      </c>
    </row>
    <row r="5460" spans="2:16" ht="25.5">
      <c r="B5460" s="400"/>
      <c r="D5460" s="434"/>
      <c r="F5460" s="103" t="s">
        <v>6741</v>
      </c>
      <c r="H5460" s="214" t="s">
        <v>6741</v>
      </c>
      <c r="J5460" s="46"/>
      <c r="K5460" s="14"/>
      <c r="L5460" s="18">
        <f t="shared" si="258"/>
        <v>0</v>
      </c>
      <c r="M5460" s="14"/>
      <c r="N5460" s="23"/>
      <c r="O5460" s="18">
        <f t="shared" si="259"/>
        <v>0</v>
      </c>
      <c r="P5460" s="16">
        <f t="shared" si="260"/>
        <v>0</v>
      </c>
    </row>
    <row r="5461" spans="2:16" ht="38.25">
      <c r="B5461" s="400"/>
      <c r="D5461" s="434"/>
      <c r="F5461" s="103" t="s">
        <v>6742</v>
      </c>
      <c r="H5461" s="214" t="s">
        <v>6742</v>
      </c>
      <c r="J5461" s="46"/>
      <c r="K5461" s="14"/>
      <c r="L5461" s="18">
        <f t="shared" si="258"/>
        <v>0</v>
      </c>
      <c r="M5461" s="14"/>
      <c r="N5461" s="23"/>
      <c r="O5461" s="18">
        <f t="shared" si="259"/>
        <v>0</v>
      </c>
      <c r="P5461" s="16">
        <f t="shared" si="260"/>
        <v>0</v>
      </c>
    </row>
    <row r="5462" spans="2:16">
      <c r="B5462" s="400"/>
      <c r="D5462" s="434"/>
      <c r="F5462" s="103" t="s">
        <v>6743</v>
      </c>
      <c r="H5462" s="214" t="s">
        <v>6743</v>
      </c>
      <c r="J5462" s="46"/>
      <c r="K5462" s="14"/>
      <c r="L5462" s="18">
        <f t="shared" si="258"/>
        <v>0</v>
      </c>
      <c r="M5462" s="14"/>
      <c r="N5462" s="23"/>
      <c r="O5462" s="18">
        <f t="shared" ref="O5462:O5525" si="261">+N5462+M5462</f>
        <v>0</v>
      </c>
      <c r="P5462" s="16">
        <f t="shared" ref="P5462:P5525" si="262">+L5462+O5462</f>
        <v>0</v>
      </c>
    </row>
    <row r="5463" spans="2:16" ht="25.5">
      <c r="B5463" s="400"/>
      <c r="D5463" s="434"/>
      <c r="F5463" s="103" t="s">
        <v>6744</v>
      </c>
      <c r="H5463" s="214" t="s">
        <v>6744</v>
      </c>
      <c r="J5463" s="46"/>
      <c r="K5463" s="14"/>
      <c r="L5463" s="18">
        <f t="shared" si="258"/>
        <v>0</v>
      </c>
      <c r="M5463" s="14"/>
      <c r="N5463" s="23"/>
      <c r="O5463" s="18">
        <f t="shared" si="261"/>
        <v>0</v>
      </c>
      <c r="P5463" s="16">
        <f t="shared" si="262"/>
        <v>0</v>
      </c>
    </row>
    <row r="5464" spans="2:16">
      <c r="B5464" s="400"/>
      <c r="D5464" s="434"/>
      <c r="F5464" s="103" t="s">
        <v>6745</v>
      </c>
      <c r="H5464" s="214" t="s">
        <v>6745</v>
      </c>
      <c r="J5464" s="46"/>
      <c r="K5464" s="14"/>
      <c r="L5464" s="18">
        <f t="shared" si="258"/>
        <v>0</v>
      </c>
      <c r="M5464" s="14"/>
      <c r="N5464" s="23"/>
      <c r="O5464" s="18">
        <f t="shared" si="261"/>
        <v>0</v>
      </c>
      <c r="P5464" s="16">
        <f t="shared" si="262"/>
        <v>0</v>
      </c>
    </row>
    <row r="5465" spans="2:16">
      <c r="B5465" s="400"/>
      <c r="D5465" s="434"/>
      <c r="F5465" s="103" t="s">
        <v>6746</v>
      </c>
      <c r="H5465" s="214" t="s">
        <v>6746</v>
      </c>
      <c r="J5465" s="46"/>
      <c r="K5465" s="14"/>
      <c r="L5465" s="18">
        <f t="shared" si="258"/>
        <v>0</v>
      </c>
      <c r="M5465" s="14"/>
      <c r="N5465" s="23"/>
      <c r="O5465" s="18">
        <f t="shared" si="261"/>
        <v>0</v>
      </c>
      <c r="P5465" s="16">
        <f t="shared" si="262"/>
        <v>0</v>
      </c>
    </row>
    <row r="5466" spans="2:16" ht="25.5">
      <c r="B5466" s="400"/>
      <c r="D5466" s="434"/>
      <c r="F5466" s="103" t="s">
        <v>6747</v>
      </c>
      <c r="H5466" s="214" t="s">
        <v>6747</v>
      </c>
      <c r="J5466" s="46"/>
      <c r="K5466" s="14"/>
      <c r="L5466" s="18">
        <f t="shared" ref="L5466:L5529" si="263">+J5466+K5466</f>
        <v>0</v>
      </c>
      <c r="M5466" s="14"/>
      <c r="N5466" s="23"/>
      <c r="O5466" s="18">
        <f t="shared" si="261"/>
        <v>0</v>
      </c>
      <c r="P5466" s="16">
        <f t="shared" si="262"/>
        <v>0</v>
      </c>
    </row>
    <row r="5467" spans="2:16" ht="25.5">
      <c r="B5467" s="400"/>
      <c r="D5467" s="434"/>
      <c r="F5467" s="103" t="s">
        <v>6748</v>
      </c>
      <c r="H5467" s="214" t="s">
        <v>6748</v>
      </c>
      <c r="J5467" s="46"/>
      <c r="K5467" s="14"/>
      <c r="L5467" s="18">
        <f t="shared" si="263"/>
        <v>0</v>
      </c>
      <c r="M5467" s="14"/>
      <c r="N5467" s="23"/>
      <c r="O5467" s="18">
        <f t="shared" si="261"/>
        <v>0</v>
      </c>
      <c r="P5467" s="16">
        <f t="shared" si="262"/>
        <v>0</v>
      </c>
    </row>
    <row r="5468" spans="2:16" ht="25.5">
      <c r="B5468" s="400"/>
      <c r="D5468" s="434"/>
      <c r="F5468" s="103" t="s">
        <v>6749</v>
      </c>
      <c r="H5468" s="214" t="s">
        <v>6749</v>
      </c>
      <c r="J5468" s="46"/>
      <c r="K5468" s="14"/>
      <c r="L5468" s="18">
        <f t="shared" si="263"/>
        <v>0</v>
      </c>
      <c r="M5468" s="14"/>
      <c r="N5468" s="23"/>
      <c r="O5468" s="18">
        <f t="shared" si="261"/>
        <v>0</v>
      </c>
      <c r="P5468" s="16">
        <f t="shared" si="262"/>
        <v>0</v>
      </c>
    </row>
    <row r="5469" spans="2:16" ht="25.5">
      <c r="B5469" s="400"/>
      <c r="D5469" s="434"/>
      <c r="F5469" s="103" t="s">
        <v>6750</v>
      </c>
      <c r="H5469" s="214" t="s">
        <v>6750</v>
      </c>
      <c r="J5469" s="46"/>
      <c r="K5469" s="14"/>
      <c r="L5469" s="18">
        <f t="shared" si="263"/>
        <v>0</v>
      </c>
      <c r="M5469" s="14"/>
      <c r="N5469" s="23"/>
      <c r="O5469" s="18">
        <f t="shared" si="261"/>
        <v>0</v>
      </c>
      <c r="P5469" s="16">
        <f t="shared" si="262"/>
        <v>0</v>
      </c>
    </row>
    <row r="5470" spans="2:16">
      <c r="B5470" s="400"/>
      <c r="D5470" s="434"/>
      <c r="F5470" s="103" t="s">
        <v>6751</v>
      </c>
      <c r="H5470" s="214" t="s">
        <v>6751</v>
      </c>
      <c r="J5470" s="46"/>
      <c r="K5470" s="14"/>
      <c r="L5470" s="18">
        <f t="shared" si="263"/>
        <v>0</v>
      </c>
      <c r="M5470" s="14"/>
      <c r="N5470" s="23"/>
      <c r="O5470" s="18">
        <f t="shared" si="261"/>
        <v>0</v>
      </c>
      <c r="P5470" s="16">
        <f t="shared" si="262"/>
        <v>0</v>
      </c>
    </row>
    <row r="5471" spans="2:16" ht="25.5">
      <c r="B5471" s="400"/>
      <c r="D5471" s="434"/>
      <c r="F5471" s="103" t="s">
        <v>6752</v>
      </c>
      <c r="H5471" s="214" t="s">
        <v>6752</v>
      </c>
      <c r="J5471" s="46"/>
      <c r="K5471" s="14"/>
      <c r="L5471" s="18">
        <f t="shared" si="263"/>
        <v>0</v>
      </c>
      <c r="M5471" s="14"/>
      <c r="N5471" s="23"/>
      <c r="O5471" s="18">
        <f t="shared" si="261"/>
        <v>0</v>
      </c>
      <c r="P5471" s="16">
        <f t="shared" si="262"/>
        <v>0</v>
      </c>
    </row>
    <row r="5472" spans="2:16" ht="25.5">
      <c r="B5472" s="400"/>
      <c r="D5472" s="434"/>
      <c r="F5472" s="103" t="s">
        <v>6753</v>
      </c>
      <c r="H5472" s="214" t="s">
        <v>6753</v>
      </c>
      <c r="J5472" s="46"/>
      <c r="K5472" s="14"/>
      <c r="L5472" s="18">
        <f t="shared" si="263"/>
        <v>0</v>
      </c>
      <c r="M5472" s="14"/>
      <c r="N5472" s="23"/>
      <c r="O5472" s="18">
        <f t="shared" si="261"/>
        <v>0</v>
      </c>
      <c r="P5472" s="16">
        <f t="shared" si="262"/>
        <v>0</v>
      </c>
    </row>
    <row r="5473" spans="2:16">
      <c r="B5473" s="400"/>
      <c r="D5473" s="434"/>
      <c r="F5473" s="103" t="s">
        <v>6754</v>
      </c>
      <c r="H5473" s="214" t="s">
        <v>6754</v>
      </c>
      <c r="J5473" s="46"/>
      <c r="K5473" s="14"/>
      <c r="L5473" s="18">
        <f t="shared" si="263"/>
        <v>0</v>
      </c>
      <c r="M5473" s="14"/>
      <c r="N5473" s="23"/>
      <c r="O5473" s="18">
        <f t="shared" si="261"/>
        <v>0</v>
      </c>
      <c r="P5473" s="16">
        <f t="shared" si="262"/>
        <v>0</v>
      </c>
    </row>
    <row r="5474" spans="2:16" ht="25.5">
      <c r="B5474" s="400"/>
      <c r="D5474" s="434"/>
      <c r="F5474" s="103" t="s">
        <v>6755</v>
      </c>
      <c r="H5474" s="214" t="s">
        <v>6755</v>
      </c>
      <c r="J5474" s="46"/>
      <c r="K5474" s="14"/>
      <c r="L5474" s="18">
        <f t="shared" si="263"/>
        <v>0</v>
      </c>
      <c r="M5474" s="14"/>
      <c r="N5474" s="23"/>
      <c r="O5474" s="18">
        <f t="shared" si="261"/>
        <v>0</v>
      </c>
      <c r="P5474" s="16">
        <f t="shared" si="262"/>
        <v>0</v>
      </c>
    </row>
    <row r="5475" spans="2:16" ht="25.5">
      <c r="B5475" s="400"/>
      <c r="D5475" s="434"/>
      <c r="F5475" s="103" t="s">
        <v>6756</v>
      </c>
      <c r="H5475" s="214" t="s">
        <v>6756</v>
      </c>
      <c r="J5475" s="46"/>
      <c r="K5475" s="14"/>
      <c r="L5475" s="18">
        <f t="shared" si="263"/>
        <v>0</v>
      </c>
      <c r="M5475" s="14"/>
      <c r="N5475" s="23"/>
      <c r="O5475" s="18">
        <f t="shared" si="261"/>
        <v>0</v>
      </c>
      <c r="P5475" s="16">
        <f t="shared" si="262"/>
        <v>0</v>
      </c>
    </row>
    <row r="5476" spans="2:16" ht="25.5">
      <c r="B5476" s="400"/>
      <c r="D5476" s="434"/>
      <c r="F5476" s="103" t="s">
        <v>6757</v>
      </c>
      <c r="H5476" s="214" t="s">
        <v>6757</v>
      </c>
      <c r="J5476" s="46"/>
      <c r="K5476" s="14"/>
      <c r="L5476" s="18">
        <f t="shared" si="263"/>
        <v>0</v>
      </c>
      <c r="M5476" s="14"/>
      <c r="N5476" s="23"/>
      <c r="O5476" s="18">
        <f t="shared" si="261"/>
        <v>0</v>
      </c>
      <c r="P5476" s="16">
        <f t="shared" si="262"/>
        <v>0</v>
      </c>
    </row>
    <row r="5477" spans="2:16" ht="25.5">
      <c r="B5477" s="400"/>
      <c r="D5477" s="434"/>
      <c r="F5477" s="103" t="s">
        <v>6758</v>
      </c>
      <c r="H5477" s="214" t="s">
        <v>6758</v>
      </c>
      <c r="J5477" s="46"/>
      <c r="K5477" s="14"/>
      <c r="L5477" s="18">
        <f t="shared" si="263"/>
        <v>0</v>
      </c>
      <c r="M5477" s="14"/>
      <c r="N5477" s="23"/>
      <c r="O5477" s="18">
        <f t="shared" si="261"/>
        <v>0</v>
      </c>
      <c r="P5477" s="16">
        <f t="shared" si="262"/>
        <v>0</v>
      </c>
    </row>
    <row r="5478" spans="2:16" ht="25.5">
      <c r="B5478" s="400"/>
      <c r="D5478" s="434"/>
      <c r="F5478" s="103" t="s">
        <v>6759</v>
      </c>
      <c r="H5478" s="214" t="s">
        <v>6759</v>
      </c>
      <c r="J5478" s="46"/>
      <c r="K5478" s="14"/>
      <c r="L5478" s="18">
        <f t="shared" si="263"/>
        <v>0</v>
      </c>
      <c r="M5478" s="14"/>
      <c r="N5478" s="23"/>
      <c r="O5478" s="18">
        <f t="shared" si="261"/>
        <v>0</v>
      </c>
      <c r="P5478" s="16">
        <f t="shared" si="262"/>
        <v>0</v>
      </c>
    </row>
    <row r="5479" spans="2:16">
      <c r="B5479" s="400"/>
      <c r="D5479" s="434"/>
      <c r="F5479" s="103" t="s">
        <v>6760</v>
      </c>
      <c r="H5479" s="214" t="s">
        <v>6760</v>
      </c>
      <c r="J5479" s="46"/>
      <c r="K5479" s="14"/>
      <c r="L5479" s="18">
        <f t="shared" si="263"/>
        <v>0</v>
      </c>
      <c r="M5479" s="14"/>
      <c r="N5479" s="23"/>
      <c r="O5479" s="18">
        <f t="shared" si="261"/>
        <v>0</v>
      </c>
      <c r="P5479" s="16">
        <f t="shared" si="262"/>
        <v>0</v>
      </c>
    </row>
    <row r="5480" spans="2:16" ht="25.5">
      <c r="B5480" s="400"/>
      <c r="D5480" s="434"/>
      <c r="F5480" s="103" t="s">
        <v>6761</v>
      </c>
      <c r="H5480" s="214" t="s">
        <v>6761</v>
      </c>
      <c r="J5480" s="46"/>
      <c r="K5480" s="14"/>
      <c r="L5480" s="18">
        <f t="shared" si="263"/>
        <v>0</v>
      </c>
      <c r="M5480" s="14"/>
      <c r="N5480" s="23"/>
      <c r="O5480" s="18">
        <f t="shared" si="261"/>
        <v>0</v>
      </c>
      <c r="P5480" s="16">
        <f t="shared" si="262"/>
        <v>0</v>
      </c>
    </row>
    <row r="5481" spans="2:16" ht="25.5">
      <c r="B5481" s="400"/>
      <c r="D5481" s="434"/>
      <c r="F5481" s="103" t="s">
        <v>6762</v>
      </c>
      <c r="H5481" s="214" t="s">
        <v>6762</v>
      </c>
      <c r="J5481" s="46"/>
      <c r="K5481" s="14"/>
      <c r="L5481" s="18">
        <f t="shared" si="263"/>
        <v>0</v>
      </c>
      <c r="M5481" s="14"/>
      <c r="N5481" s="23"/>
      <c r="O5481" s="18">
        <f t="shared" si="261"/>
        <v>0</v>
      </c>
      <c r="P5481" s="16">
        <f t="shared" si="262"/>
        <v>0</v>
      </c>
    </row>
    <row r="5482" spans="2:16" ht="25.5">
      <c r="B5482" s="400"/>
      <c r="D5482" s="434"/>
      <c r="F5482" s="103" t="s">
        <v>6763</v>
      </c>
      <c r="H5482" s="214" t="s">
        <v>6763</v>
      </c>
      <c r="J5482" s="46"/>
      <c r="K5482" s="14"/>
      <c r="L5482" s="18">
        <f t="shared" si="263"/>
        <v>0</v>
      </c>
      <c r="M5482" s="14"/>
      <c r="N5482" s="23"/>
      <c r="O5482" s="18">
        <f t="shared" si="261"/>
        <v>0</v>
      </c>
      <c r="P5482" s="16">
        <f t="shared" si="262"/>
        <v>0</v>
      </c>
    </row>
    <row r="5483" spans="2:16">
      <c r="B5483" s="400"/>
      <c r="D5483" s="434"/>
      <c r="F5483" s="103" t="s">
        <v>6764</v>
      </c>
      <c r="H5483" s="214" t="s">
        <v>6764</v>
      </c>
      <c r="J5483" s="46"/>
      <c r="K5483" s="14"/>
      <c r="L5483" s="18">
        <f t="shared" si="263"/>
        <v>0</v>
      </c>
      <c r="M5483" s="14"/>
      <c r="N5483" s="23"/>
      <c r="O5483" s="18">
        <f t="shared" si="261"/>
        <v>0</v>
      </c>
      <c r="P5483" s="16">
        <f t="shared" si="262"/>
        <v>0</v>
      </c>
    </row>
    <row r="5484" spans="2:16" ht="25.5">
      <c r="B5484" s="400"/>
      <c r="D5484" s="434"/>
      <c r="F5484" s="103" t="s">
        <v>6765</v>
      </c>
      <c r="H5484" s="214" t="s">
        <v>6765</v>
      </c>
      <c r="J5484" s="46"/>
      <c r="K5484" s="14"/>
      <c r="L5484" s="18">
        <f t="shared" si="263"/>
        <v>0</v>
      </c>
      <c r="M5484" s="14"/>
      <c r="N5484" s="23"/>
      <c r="O5484" s="18">
        <f t="shared" si="261"/>
        <v>0</v>
      </c>
      <c r="P5484" s="16">
        <f t="shared" si="262"/>
        <v>0</v>
      </c>
    </row>
    <row r="5485" spans="2:16" ht="25.5">
      <c r="B5485" s="400"/>
      <c r="D5485" s="434"/>
      <c r="F5485" s="103" t="s">
        <v>6766</v>
      </c>
      <c r="H5485" s="214" t="s">
        <v>6766</v>
      </c>
      <c r="J5485" s="46"/>
      <c r="K5485" s="14"/>
      <c r="L5485" s="18">
        <f t="shared" si="263"/>
        <v>0</v>
      </c>
      <c r="M5485" s="14"/>
      <c r="N5485" s="23"/>
      <c r="O5485" s="18">
        <f t="shared" si="261"/>
        <v>0</v>
      </c>
      <c r="P5485" s="16">
        <f t="shared" si="262"/>
        <v>0</v>
      </c>
    </row>
    <row r="5486" spans="2:16" ht="38.25">
      <c r="B5486" s="400"/>
      <c r="D5486" s="434"/>
      <c r="F5486" s="103" t="s">
        <v>6767</v>
      </c>
      <c r="H5486" s="214" t="s">
        <v>6767</v>
      </c>
      <c r="J5486" s="46"/>
      <c r="K5486" s="14"/>
      <c r="L5486" s="18">
        <f t="shared" si="263"/>
        <v>0</v>
      </c>
      <c r="M5486" s="14"/>
      <c r="N5486" s="23"/>
      <c r="O5486" s="18">
        <f t="shared" si="261"/>
        <v>0</v>
      </c>
      <c r="P5486" s="16">
        <f t="shared" si="262"/>
        <v>0</v>
      </c>
    </row>
    <row r="5487" spans="2:16" ht="25.5">
      <c r="B5487" s="400"/>
      <c r="D5487" s="434"/>
      <c r="F5487" s="103" t="s">
        <v>6768</v>
      </c>
      <c r="H5487" s="214" t="s">
        <v>6768</v>
      </c>
      <c r="J5487" s="46"/>
      <c r="K5487" s="14"/>
      <c r="L5487" s="18">
        <f t="shared" si="263"/>
        <v>0</v>
      </c>
      <c r="M5487" s="14"/>
      <c r="N5487" s="23"/>
      <c r="O5487" s="18">
        <f t="shared" si="261"/>
        <v>0</v>
      </c>
      <c r="P5487" s="16">
        <f t="shared" si="262"/>
        <v>0</v>
      </c>
    </row>
    <row r="5488" spans="2:16">
      <c r="B5488" s="400"/>
      <c r="D5488" s="434"/>
      <c r="F5488" s="103" t="s">
        <v>6769</v>
      </c>
      <c r="H5488" s="214" t="s">
        <v>6769</v>
      </c>
      <c r="J5488" s="46">
        <v>407</v>
      </c>
      <c r="K5488" s="14"/>
      <c r="L5488" s="18">
        <f t="shared" si="263"/>
        <v>407</v>
      </c>
      <c r="M5488" s="14"/>
      <c r="N5488" s="23"/>
      <c r="O5488" s="18">
        <f t="shared" si="261"/>
        <v>0</v>
      </c>
      <c r="P5488" s="16">
        <f t="shared" si="262"/>
        <v>407</v>
      </c>
    </row>
    <row r="5489" spans="2:16" ht="25.5">
      <c r="B5489" s="400"/>
      <c r="D5489" s="434"/>
      <c r="F5489" s="103" t="s">
        <v>6770</v>
      </c>
      <c r="H5489" s="214" t="s">
        <v>6770</v>
      </c>
      <c r="J5489" s="46"/>
      <c r="K5489" s="14"/>
      <c r="L5489" s="18">
        <f t="shared" si="263"/>
        <v>0</v>
      </c>
      <c r="M5489" s="14"/>
      <c r="N5489" s="23"/>
      <c r="O5489" s="18">
        <f t="shared" si="261"/>
        <v>0</v>
      </c>
      <c r="P5489" s="16">
        <f t="shared" si="262"/>
        <v>0</v>
      </c>
    </row>
    <row r="5490" spans="2:16" ht="25.5">
      <c r="B5490" s="400"/>
      <c r="D5490" s="434"/>
      <c r="F5490" s="103" t="s">
        <v>6771</v>
      </c>
      <c r="H5490" s="214" t="s">
        <v>6771</v>
      </c>
      <c r="J5490" s="46">
        <v>710</v>
      </c>
      <c r="K5490" s="14"/>
      <c r="L5490" s="18">
        <f t="shared" si="263"/>
        <v>710</v>
      </c>
      <c r="M5490" s="14"/>
      <c r="N5490" s="23"/>
      <c r="O5490" s="18">
        <f t="shared" si="261"/>
        <v>0</v>
      </c>
      <c r="P5490" s="16">
        <f t="shared" si="262"/>
        <v>710</v>
      </c>
    </row>
    <row r="5491" spans="2:16" ht="25.5">
      <c r="B5491" s="400"/>
      <c r="D5491" s="434"/>
      <c r="F5491" s="103" t="s">
        <v>6772</v>
      </c>
      <c r="H5491" s="214" t="s">
        <v>6772</v>
      </c>
      <c r="J5491" s="46"/>
      <c r="K5491" s="14"/>
      <c r="L5491" s="18">
        <f t="shared" si="263"/>
        <v>0</v>
      </c>
      <c r="M5491" s="14"/>
      <c r="N5491" s="23"/>
      <c r="O5491" s="18">
        <f t="shared" si="261"/>
        <v>0</v>
      </c>
      <c r="P5491" s="16">
        <f t="shared" si="262"/>
        <v>0</v>
      </c>
    </row>
    <row r="5492" spans="2:16" ht="38.25">
      <c r="B5492" s="400"/>
      <c r="D5492" s="434"/>
      <c r="F5492" s="103" t="s">
        <v>6773</v>
      </c>
      <c r="H5492" s="214" t="s">
        <v>6773</v>
      </c>
      <c r="J5492" s="46"/>
      <c r="K5492" s="14"/>
      <c r="L5492" s="18">
        <f t="shared" si="263"/>
        <v>0</v>
      </c>
      <c r="M5492" s="14"/>
      <c r="N5492" s="23"/>
      <c r="O5492" s="18">
        <f t="shared" si="261"/>
        <v>0</v>
      </c>
      <c r="P5492" s="16">
        <f t="shared" si="262"/>
        <v>0</v>
      </c>
    </row>
    <row r="5493" spans="2:16" ht="25.5">
      <c r="B5493" s="400"/>
      <c r="D5493" s="434"/>
      <c r="F5493" s="103" t="s">
        <v>6774</v>
      </c>
      <c r="H5493" s="214" t="s">
        <v>6774</v>
      </c>
      <c r="J5493" s="46"/>
      <c r="K5493" s="14"/>
      <c r="L5493" s="18">
        <f t="shared" si="263"/>
        <v>0</v>
      </c>
      <c r="M5493" s="14">
        <v>490</v>
      </c>
      <c r="N5493" s="23"/>
      <c r="O5493" s="18">
        <f t="shared" si="261"/>
        <v>490</v>
      </c>
      <c r="P5493" s="16">
        <f t="shared" si="262"/>
        <v>490</v>
      </c>
    </row>
    <row r="5494" spans="2:16" ht="38.25">
      <c r="B5494" s="400"/>
      <c r="D5494" s="434"/>
      <c r="F5494" s="103" t="s">
        <v>6775</v>
      </c>
      <c r="H5494" s="214" t="s">
        <v>6775</v>
      </c>
      <c r="J5494" s="46"/>
      <c r="K5494" s="14"/>
      <c r="L5494" s="18">
        <f t="shared" si="263"/>
        <v>0</v>
      </c>
      <c r="M5494" s="14"/>
      <c r="N5494" s="23"/>
      <c r="O5494" s="18">
        <f t="shared" si="261"/>
        <v>0</v>
      </c>
      <c r="P5494" s="16">
        <f t="shared" si="262"/>
        <v>0</v>
      </c>
    </row>
    <row r="5495" spans="2:16" ht="25.5">
      <c r="B5495" s="400"/>
      <c r="D5495" s="434"/>
      <c r="F5495" s="103" t="s">
        <v>6776</v>
      </c>
      <c r="H5495" s="214" t="s">
        <v>6776</v>
      </c>
      <c r="J5495" s="46"/>
      <c r="K5495" s="14"/>
      <c r="L5495" s="18">
        <f t="shared" si="263"/>
        <v>0</v>
      </c>
      <c r="M5495" s="14"/>
      <c r="N5495" s="23"/>
      <c r="O5495" s="18">
        <f t="shared" si="261"/>
        <v>0</v>
      </c>
      <c r="P5495" s="16">
        <f t="shared" si="262"/>
        <v>0</v>
      </c>
    </row>
    <row r="5496" spans="2:16">
      <c r="B5496" s="400"/>
      <c r="D5496" s="434"/>
      <c r="F5496" s="103" t="s">
        <v>6777</v>
      </c>
      <c r="H5496" s="214" t="s">
        <v>6777</v>
      </c>
      <c r="J5496" s="46"/>
      <c r="K5496" s="14"/>
      <c r="L5496" s="18">
        <f t="shared" si="263"/>
        <v>0</v>
      </c>
      <c r="M5496" s="14"/>
      <c r="N5496" s="23"/>
      <c r="O5496" s="18">
        <f t="shared" si="261"/>
        <v>0</v>
      </c>
      <c r="P5496" s="16">
        <f t="shared" si="262"/>
        <v>0</v>
      </c>
    </row>
    <row r="5497" spans="2:16">
      <c r="B5497" s="400"/>
      <c r="D5497" s="434"/>
      <c r="F5497" s="103" t="s">
        <v>6778</v>
      </c>
      <c r="H5497" s="214" t="s">
        <v>6778</v>
      </c>
      <c r="J5497" s="46"/>
      <c r="K5497" s="14"/>
      <c r="L5497" s="18">
        <f t="shared" si="263"/>
        <v>0</v>
      </c>
      <c r="M5497" s="14"/>
      <c r="N5497" s="23"/>
      <c r="O5497" s="18">
        <f t="shared" si="261"/>
        <v>0</v>
      </c>
      <c r="P5497" s="16">
        <f t="shared" si="262"/>
        <v>0</v>
      </c>
    </row>
    <row r="5498" spans="2:16" ht="25.5">
      <c r="B5498" s="400"/>
      <c r="D5498" s="434"/>
      <c r="F5498" s="103" t="s">
        <v>6779</v>
      </c>
      <c r="H5498" s="214" t="s">
        <v>6779</v>
      </c>
      <c r="J5498" s="46"/>
      <c r="K5498" s="14"/>
      <c r="L5498" s="18">
        <f t="shared" si="263"/>
        <v>0</v>
      </c>
      <c r="M5498" s="14"/>
      <c r="N5498" s="23"/>
      <c r="O5498" s="18">
        <f t="shared" si="261"/>
        <v>0</v>
      </c>
      <c r="P5498" s="16">
        <f t="shared" si="262"/>
        <v>0</v>
      </c>
    </row>
    <row r="5499" spans="2:16">
      <c r="B5499" s="400"/>
      <c r="D5499" s="434"/>
      <c r="F5499" s="103" t="s">
        <v>6780</v>
      </c>
      <c r="H5499" s="214" t="s">
        <v>6780</v>
      </c>
      <c r="J5499" s="46"/>
      <c r="K5499" s="14"/>
      <c r="L5499" s="18">
        <f t="shared" si="263"/>
        <v>0</v>
      </c>
      <c r="M5499" s="14"/>
      <c r="N5499" s="23"/>
      <c r="O5499" s="18">
        <f t="shared" si="261"/>
        <v>0</v>
      </c>
      <c r="P5499" s="16">
        <f t="shared" si="262"/>
        <v>0</v>
      </c>
    </row>
    <row r="5500" spans="2:16" ht="25.5">
      <c r="B5500" s="400"/>
      <c r="D5500" s="434"/>
      <c r="F5500" s="103" t="s">
        <v>6781</v>
      </c>
      <c r="H5500" s="214" t="s">
        <v>6781</v>
      </c>
      <c r="J5500" s="46"/>
      <c r="K5500" s="14"/>
      <c r="L5500" s="18">
        <f t="shared" si="263"/>
        <v>0</v>
      </c>
      <c r="M5500" s="14"/>
      <c r="N5500" s="23"/>
      <c r="O5500" s="18">
        <f t="shared" si="261"/>
        <v>0</v>
      </c>
      <c r="P5500" s="16">
        <f t="shared" si="262"/>
        <v>0</v>
      </c>
    </row>
    <row r="5501" spans="2:16" ht="25.5">
      <c r="B5501" s="400"/>
      <c r="D5501" s="434"/>
      <c r="F5501" s="103" t="s">
        <v>6782</v>
      </c>
      <c r="H5501" s="214" t="s">
        <v>6782</v>
      </c>
      <c r="J5501" s="46"/>
      <c r="K5501" s="14"/>
      <c r="L5501" s="18">
        <f t="shared" si="263"/>
        <v>0</v>
      </c>
      <c r="M5501" s="14"/>
      <c r="N5501" s="23"/>
      <c r="O5501" s="18">
        <f t="shared" si="261"/>
        <v>0</v>
      </c>
      <c r="P5501" s="16">
        <f t="shared" si="262"/>
        <v>0</v>
      </c>
    </row>
    <row r="5502" spans="2:16" ht="25.5">
      <c r="B5502" s="400"/>
      <c r="D5502" s="434"/>
      <c r="F5502" s="103" t="s">
        <v>6783</v>
      </c>
      <c r="H5502" s="214" t="s">
        <v>6783</v>
      </c>
      <c r="J5502" s="46"/>
      <c r="K5502" s="14"/>
      <c r="L5502" s="18">
        <f t="shared" si="263"/>
        <v>0</v>
      </c>
      <c r="M5502" s="14"/>
      <c r="N5502" s="23"/>
      <c r="O5502" s="18">
        <f t="shared" si="261"/>
        <v>0</v>
      </c>
      <c r="P5502" s="16">
        <f t="shared" si="262"/>
        <v>0</v>
      </c>
    </row>
    <row r="5503" spans="2:16" ht="25.5">
      <c r="B5503" s="400"/>
      <c r="D5503" s="434"/>
      <c r="F5503" s="103" t="s">
        <v>6784</v>
      </c>
      <c r="H5503" s="214" t="s">
        <v>6784</v>
      </c>
      <c r="J5503" s="46"/>
      <c r="K5503" s="14"/>
      <c r="L5503" s="18">
        <f t="shared" si="263"/>
        <v>0</v>
      </c>
      <c r="M5503" s="14"/>
      <c r="N5503" s="23"/>
      <c r="O5503" s="18">
        <f t="shared" si="261"/>
        <v>0</v>
      </c>
      <c r="P5503" s="16">
        <f t="shared" si="262"/>
        <v>0</v>
      </c>
    </row>
    <row r="5504" spans="2:16">
      <c r="B5504" s="400"/>
      <c r="D5504" s="434"/>
      <c r="F5504" s="103" t="s">
        <v>6785</v>
      </c>
      <c r="H5504" s="214" t="s">
        <v>6785</v>
      </c>
      <c r="J5504" s="46"/>
      <c r="K5504" s="14"/>
      <c r="L5504" s="18">
        <f t="shared" si="263"/>
        <v>0</v>
      </c>
      <c r="M5504" s="14"/>
      <c r="N5504" s="23"/>
      <c r="O5504" s="18">
        <f t="shared" si="261"/>
        <v>0</v>
      </c>
      <c r="P5504" s="16">
        <f t="shared" si="262"/>
        <v>0</v>
      </c>
    </row>
    <row r="5505" spans="2:16">
      <c r="B5505" s="400"/>
      <c r="D5505" s="434"/>
      <c r="F5505" s="103" t="s">
        <v>6786</v>
      </c>
      <c r="H5505" s="214" t="s">
        <v>6786</v>
      </c>
      <c r="J5505" s="46"/>
      <c r="K5505" s="14"/>
      <c r="L5505" s="18">
        <f t="shared" si="263"/>
        <v>0</v>
      </c>
      <c r="M5505" s="14"/>
      <c r="N5505" s="23"/>
      <c r="O5505" s="18">
        <f t="shared" si="261"/>
        <v>0</v>
      </c>
      <c r="P5505" s="16">
        <f t="shared" si="262"/>
        <v>0</v>
      </c>
    </row>
    <row r="5506" spans="2:16" ht="25.5">
      <c r="B5506" s="400"/>
      <c r="D5506" s="434"/>
      <c r="F5506" s="103" t="s">
        <v>6787</v>
      </c>
      <c r="H5506" s="214" t="s">
        <v>9283</v>
      </c>
      <c r="J5506" s="46">
        <v>150</v>
      </c>
      <c r="K5506" s="14"/>
      <c r="L5506" s="18">
        <f t="shared" si="263"/>
        <v>150</v>
      </c>
      <c r="M5506" s="14"/>
      <c r="N5506" s="23"/>
      <c r="O5506" s="18">
        <f t="shared" si="261"/>
        <v>0</v>
      </c>
      <c r="P5506" s="16">
        <f t="shared" si="262"/>
        <v>150</v>
      </c>
    </row>
    <row r="5507" spans="2:16">
      <c r="B5507" s="400"/>
      <c r="D5507" s="434"/>
      <c r="F5507" s="103" t="s">
        <v>6788</v>
      </c>
      <c r="H5507" s="214" t="s">
        <v>6788</v>
      </c>
      <c r="J5507" s="46"/>
      <c r="K5507" s="14"/>
      <c r="L5507" s="18">
        <f t="shared" si="263"/>
        <v>0</v>
      </c>
      <c r="M5507" s="14"/>
      <c r="N5507" s="23"/>
      <c r="O5507" s="18">
        <f t="shared" si="261"/>
        <v>0</v>
      </c>
      <c r="P5507" s="16">
        <f t="shared" si="262"/>
        <v>0</v>
      </c>
    </row>
    <row r="5508" spans="2:16" ht="25.5">
      <c r="B5508" s="400"/>
      <c r="D5508" s="434"/>
      <c r="F5508" s="103" t="s">
        <v>6789</v>
      </c>
      <c r="H5508" s="214" t="s">
        <v>9284</v>
      </c>
      <c r="J5508" s="46"/>
      <c r="K5508" s="14"/>
      <c r="L5508" s="18">
        <f t="shared" si="263"/>
        <v>0</v>
      </c>
      <c r="M5508" s="14"/>
      <c r="N5508" s="23"/>
      <c r="O5508" s="18">
        <f t="shared" si="261"/>
        <v>0</v>
      </c>
      <c r="P5508" s="16">
        <f t="shared" si="262"/>
        <v>0</v>
      </c>
    </row>
    <row r="5509" spans="2:16" ht="25.5">
      <c r="B5509" s="400"/>
      <c r="D5509" s="434"/>
      <c r="F5509" s="103" t="s">
        <v>6790</v>
      </c>
      <c r="H5509" s="214" t="s">
        <v>9285</v>
      </c>
      <c r="J5509" s="46"/>
      <c r="K5509" s="14"/>
      <c r="L5509" s="18">
        <f t="shared" si="263"/>
        <v>0</v>
      </c>
      <c r="M5509" s="14"/>
      <c r="N5509" s="23"/>
      <c r="O5509" s="18">
        <f t="shared" si="261"/>
        <v>0</v>
      </c>
      <c r="P5509" s="16">
        <f t="shared" si="262"/>
        <v>0</v>
      </c>
    </row>
    <row r="5510" spans="2:16" ht="25.5">
      <c r="B5510" s="400"/>
      <c r="D5510" s="434"/>
      <c r="F5510" s="103" t="s">
        <v>6791</v>
      </c>
      <c r="H5510" s="214" t="s">
        <v>6791</v>
      </c>
      <c r="J5510" s="46"/>
      <c r="K5510" s="14"/>
      <c r="L5510" s="18">
        <f t="shared" si="263"/>
        <v>0</v>
      </c>
      <c r="M5510" s="14"/>
      <c r="N5510" s="23"/>
      <c r="O5510" s="18">
        <f t="shared" si="261"/>
        <v>0</v>
      </c>
      <c r="P5510" s="16">
        <f t="shared" si="262"/>
        <v>0</v>
      </c>
    </row>
    <row r="5511" spans="2:16" ht="25.5">
      <c r="B5511" s="400"/>
      <c r="D5511" s="434"/>
      <c r="F5511" s="103" t="s">
        <v>6792</v>
      </c>
      <c r="H5511" s="214" t="s">
        <v>6792</v>
      </c>
      <c r="J5511" s="46"/>
      <c r="K5511" s="14"/>
      <c r="L5511" s="18">
        <f t="shared" si="263"/>
        <v>0</v>
      </c>
      <c r="M5511" s="14"/>
      <c r="N5511" s="23"/>
      <c r="O5511" s="18">
        <f t="shared" si="261"/>
        <v>0</v>
      </c>
      <c r="P5511" s="16">
        <f t="shared" si="262"/>
        <v>0</v>
      </c>
    </row>
    <row r="5512" spans="2:16" ht="25.5">
      <c r="B5512" s="400"/>
      <c r="D5512" s="434"/>
      <c r="F5512" s="103" t="s">
        <v>6793</v>
      </c>
      <c r="H5512" s="214" t="s">
        <v>9286</v>
      </c>
      <c r="J5512" s="46"/>
      <c r="K5512" s="14"/>
      <c r="L5512" s="18">
        <f t="shared" si="263"/>
        <v>0</v>
      </c>
      <c r="M5512" s="14"/>
      <c r="N5512" s="23"/>
      <c r="O5512" s="18">
        <f t="shared" si="261"/>
        <v>0</v>
      </c>
      <c r="P5512" s="16">
        <f t="shared" si="262"/>
        <v>0</v>
      </c>
    </row>
    <row r="5513" spans="2:16" ht="25.5">
      <c r="B5513" s="400"/>
      <c r="D5513" s="434"/>
      <c r="F5513" s="103" t="s">
        <v>6794</v>
      </c>
      <c r="H5513" s="214" t="s">
        <v>9287</v>
      </c>
      <c r="J5513" s="46"/>
      <c r="K5513" s="14"/>
      <c r="L5513" s="18">
        <f t="shared" si="263"/>
        <v>0</v>
      </c>
      <c r="M5513" s="14"/>
      <c r="N5513" s="23"/>
      <c r="O5513" s="18">
        <f t="shared" si="261"/>
        <v>0</v>
      </c>
      <c r="P5513" s="16">
        <f t="shared" si="262"/>
        <v>0</v>
      </c>
    </row>
    <row r="5514" spans="2:16" ht="38.25">
      <c r="B5514" s="400"/>
      <c r="D5514" s="434"/>
      <c r="F5514" s="103" t="s">
        <v>6795</v>
      </c>
      <c r="H5514" s="214" t="s">
        <v>9288</v>
      </c>
      <c r="J5514" s="46"/>
      <c r="K5514" s="14"/>
      <c r="L5514" s="18">
        <f t="shared" si="263"/>
        <v>0</v>
      </c>
      <c r="M5514" s="14"/>
      <c r="N5514" s="23"/>
      <c r="O5514" s="18">
        <f t="shared" si="261"/>
        <v>0</v>
      </c>
      <c r="P5514" s="16">
        <f t="shared" si="262"/>
        <v>0</v>
      </c>
    </row>
    <row r="5515" spans="2:16">
      <c r="B5515" s="400"/>
      <c r="D5515" s="434"/>
      <c r="F5515" s="103" t="s">
        <v>6796</v>
      </c>
      <c r="H5515" s="214" t="s">
        <v>6796</v>
      </c>
      <c r="J5515" s="46"/>
      <c r="K5515" s="14"/>
      <c r="L5515" s="18">
        <f t="shared" si="263"/>
        <v>0</v>
      </c>
      <c r="M5515" s="14"/>
      <c r="N5515" s="23"/>
      <c r="O5515" s="18">
        <f t="shared" si="261"/>
        <v>0</v>
      </c>
      <c r="P5515" s="16">
        <f t="shared" si="262"/>
        <v>0</v>
      </c>
    </row>
    <row r="5516" spans="2:16" ht="38.25">
      <c r="B5516" s="400"/>
      <c r="D5516" s="434"/>
      <c r="F5516" s="103" t="s">
        <v>6797</v>
      </c>
      <c r="H5516" s="214" t="s">
        <v>9289</v>
      </c>
      <c r="J5516" s="46"/>
      <c r="K5516" s="14"/>
      <c r="L5516" s="18">
        <f t="shared" si="263"/>
        <v>0</v>
      </c>
      <c r="M5516" s="14"/>
      <c r="N5516" s="23"/>
      <c r="O5516" s="18">
        <f t="shared" si="261"/>
        <v>0</v>
      </c>
      <c r="P5516" s="16">
        <f t="shared" si="262"/>
        <v>0</v>
      </c>
    </row>
    <row r="5517" spans="2:16" ht="25.5">
      <c r="B5517" s="400"/>
      <c r="D5517" s="434"/>
      <c r="F5517" s="103" t="s">
        <v>6798</v>
      </c>
      <c r="H5517" s="214" t="s">
        <v>9290</v>
      </c>
      <c r="J5517" s="46">
        <v>130</v>
      </c>
      <c r="K5517" s="14"/>
      <c r="L5517" s="18">
        <f t="shared" si="263"/>
        <v>130</v>
      </c>
      <c r="M5517" s="14"/>
      <c r="N5517" s="23"/>
      <c r="O5517" s="18">
        <f t="shared" si="261"/>
        <v>0</v>
      </c>
      <c r="P5517" s="16">
        <f t="shared" si="262"/>
        <v>130</v>
      </c>
    </row>
    <row r="5518" spans="2:16" ht="25.5">
      <c r="B5518" s="400"/>
      <c r="D5518" s="434"/>
      <c r="F5518" s="103" t="s">
        <v>6798</v>
      </c>
      <c r="H5518" s="214" t="s">
        <v>6798</v>
      </c>
      <c r="J5518" s="46">
        <v>362</v>
      </c>
      <c r="K5518" s="14"/>
      <c r="L5518" s="18">
        <f t="shared" si="263"/>
        <v>362</v>
      </c>
      <c r="M5518" s="14"/>
      <c r="N5518" s="23"/>
      <c r="O5518" s="18">
        <f t="shared" si="261"/>
        <v>0</v>
      </c>
      <c r="P5518" s="16">
        <f t="shared" si="262"/>
        <v>362</v>
      </c>
    </row>
    <row r="5519" spans="2:16" ht="38.25">
      <c r="B5519" s="400"/>
      <c r="D5519" s="434"/>
      <c r="F5519" s="103" t="s">
        <v>6799</v>
      </c>
      <c r="H5519" s="214" t="s">
        <v>9291</v>
      </c>
      <c r="J5519" s="46"/>
      <c r="K5519" s="14"/>
      <c r="L5519" s="18">
        <f t="shared" si="263"/>
        <v>0</v>
      </c>
      <c r="M5519" s="14"/>
      <c r="N5519" s="23"/>
      <c r="O5519" s="18">
        <f t="shared" si="261"/>
        <v>0</v>
      </c>
      <c r="P5519" s="16">
        <f t="shared" si="262"/>
        <v>0</v>
      </c>
    </row>
    <row r="5520" spans="2:16">
      <c r="B5520" s="400"/>
      <c r="D5520" s="434"/>
      <c r="F5520" s="103" t="s">
        <v>6800</v>
      </c>
      <c r="H5520" s="214" t="s">
        <v>9292</v>
      </c>
      <c r="J5520" s="46">
        <v>200</v>
      </c>
      <c r="K5520" s="14"/>
      <c r="L5520" s="18">
        <f t="shared" si="263"/>
        <v>200</v>
      </c>
      <c r="M5520" s="14"/>
      <c r="N5520" s="23"/>
      <c r="O5520" s="18">
        <f t="shared" si="261"/>
        <v>0</v>
      </c>
      <c r="P5520" s="16">
        <f t="shared" si="262"/>
        <v>200</v>
      </c>
    </row>
    <row r="5521" spans="2:16">
      <c r="B5521" s="400"/>
      <c r="D5521" s="434"/>
      <c r="F5521" s="103" t="s">
        <v>6800</v>
      </c>
      <c r="H5521" s="214" t="s">
        <v>9293</v>
      </c>
      <c r="J5521" s="46">
        <v>240</v>
      </c>
      <c r="K5521" s="14"/>
      <c r="L5521" s="18">
        <f t="shared" si="263"/>
        <v>240</v>
      </c>
      <c r="M5521" s="14"/>
      <c r="N5521" s="23"/>
      <c r="O5521" s="18">
        <f t="shared" si="261"/>
        <v>0</v>
      </c>
      <c r="P5521" s="16">
        <f t="shared" si="262"/>
        <v>240</v>
      </c>
    </row>
    <row r="5522" spans="2:16" ht="25.5">
      <c r="B5522" s="400"/>
      <c r="D5522" s="435"/>
      <c r="F5522" s="103" t="s">
        <v>6800</v>
      </c>
      <c r="H5522" s="214" t="s">
        <v>6800</v>
      </c>
      <c r="J5522" s="46"/>
      <c r="K5522" s="14"/>
      <c r="L5522" s="18">
        <f t="shared" si="263"/>
        <v>0</v>
      </c>
      <c r="M5522" s="14"/>
      <c r="N5522" s="23"/>
      <c r="O5522" s="18">
        <f t="shared" si="261"/>
        <v>0</v>
      </c>
      <c r="P5522" s="16">
        <f t="shared" si="262"/>
        <v>0</v>
      </c>
    </row>
    <row r="5523" spans="2:16">
      <c r="B5523" s="400"/>
      <c r="D5523" s="433" t="s">
        <v>3989</v>
      </c>
      <c r="F5523" s="103" t="s">
        <v>6801</v>
      </c>
      <c r="H5523" s="214" t="s">
        <v>6801</v>
      </c>
      <c r="J5523" s="46">
        <v>97</v>
      </c>
      <c r="K5523" s="14"/>
      <c r="L5523" s="18">
        <f t="shared" si="263"/>
        <v>97</v>
      </c>
      <c r="M5523" s="14">
        <v>119</v>
      </c>
      <c r="N5523" s="23">
        <v>0</v>
      </c>
      <c r="O5523" s="18">
        <f t="shared" si="261"/>
        <v>119</v>
      </c>
      <c r="P5523" s="16">
        <f t="shared" si="262"/>
        <v>216</v>
      </c>
    </row>
    <row r="5524" spans="2:16">
      <c r="B5524" s="400"/>
      <c r="D5524" s="434"/>
      <c r="F5524" s="103" t="s">
        <v>6802</v>
      </c>
      <c r="H5524" s="214" t="s">
        <v>6802</v>
      </c>
      <c r="J5524" s="46">
        <v>42</v>
      </c>
      <c r="K5524" s="14"/>
      <c r="L5524" s="18">
        <f t="shared" si="263"/>
        <v>42</v>
      </c>
      <c r="M5524" s="14">
        <v>25</v>
      </c>
      <c r="N5524" s="23">
        <v>0</v>
      </c>
      <c r="O5524" s="18">
        <f t="shared" si="261"/>
        <v>25</v>
      </c>
      <c r="P5524" s="16">
        <f t="shared" si="262"/>
        <v>67</v>
      </c>
    </row>
    <row r="5525" spans="2:16">
      <c r="B5525" s="400"/>
      <c r="D5525" s="434"/>
      <c r="F5525" s="103" t="s">
        <v>5563</v>
      </c>
      <c r="H5525" s="214" t="s">
        <v>5563</v>
      </c>
      <c r="J5525" s="46">
        <v>21</v>
      </c>
      <c r="K5525" s="14"/>
      <c r="L5525" s="18">
        <f t="shared" si="263"/>
        <v>21</v>
      </c>
      <c r="M5525" s="14">
        <v>12</v>
      </c>
      <c r="N5525" s="23">
        <v>0</v>
      </c>
      <c r="O5525" s="18">
        <f t="shared" si="261"/>
        <v>12</v>
      </c>
      <c r="P5525" s="16">
        <f t="shared" si="262"/>
        <v>33</v>
      </c>
    </row>
    <row r="5526" spans="2:16">
      <c r="B5526" s="400"/>
      <c r="D5526" s="434"/>
      <c r="F5526" s="103" t="s">
        <v>6803</v>
      </c>
      <c r="H5526" s="214" t="s">
        <v>6803</v>
      </c>
      <c r="J5526" s="46">
        <v>15</v>
      </c>
      <c r="K5526" s="14"/>
      <c r="L5526" s="18">
        <f t="shared" si="263"/>
        <v>15</v>
      </c>
      <c r="M5526" s="14">
        <v>8</v>
      </c>
      <c r="N5526" s="23">
        <v>0</v>
      </c>
      <c r="O5526" s="18">
        <f t="shared" ref="O5526:O5589" si="264">+N5526+M5526</f>
        <v>8</v>
      </c>
      <c r="P5526" s="16">
        <f t="shared" ref="P5526:P5589" si="265">+L5526+O5526</f>
        <v>23</v>
      </c>
    </row>
    <row r="5527" spans="2:16">
      <c r="B5527" s="400"/>
      <c r="D5527" s="434"/>
      <c r="F5527" s="103" t="s">
        <v>6804</v>
      </c>
      <c r="H5527" s="214" t="s">
        <v>6804</v>
      </c>
      <c r="J5527" s="46">
        <v>9</v>
      </c>
      <c r="K5527" s="14"/>
      <c r="L5527" s="18">
        <f t="shared" si="263"/>
        <v>9</v>
      </c>
      <c r="M5527" s="14">
        <v>5</v>
      </c>
      <c r="N5527" s="23">
        <v>0</v>
      </c>
      <c r="O5527" s="18">
        <f t="shared" si="264"/>
        <v>5</v>
      </c>
      <c r="P5527" s="16">
        <f t="shared" si="265"/>
        <v>14</v>
      </c>
    </row>
    <row r="5528" spans="2:16">
      <c r="B5528" s="400"/>
      <c r="D5528" s="434"/>
      <c r="F5528" s="103" t="s">
        <v>6805</v>
      </c>
      <c r="H5528" s="214" t="s">
        <v>6805</v>
      </c>
      <c r="J5528" s="46">
        <v>14</v>
      </c>
      <c r="K5528" s="14"/>
      <c r="L5528" s="18">
        <f t="shared" si="263"/>
        <v>14</v>
      </c>
      <c r="M5528" s="14">
        <v>5</v>
      </c>
      <c r="N5528" s="23">
        <v>0</v>
      </c>
      <c r="O5528" s="18">
        <f t="shared" si="264"/>
        <v>5</v>
      </c>
      <c r="P5528" s="16">
        <f t="shared" si="265"/>
        <v>19</v>
      </c>
    </row>
    <row r="5529" spans="2:16">
      <c r="B5529" s="400"/>
      <c r="D5529" s="434"/>
      <c r="F5529" s="103" t="s">
        <v>4480</v>
      </c>
      <c r="H5529" s="214" t="s">
        <v>4480</v>
      </c>
      <c r="J5529" s="46">
        <v>15</v>
      </c>
      <c r="K5529" s="14"/>
      <c r="L5529" s="18">
        <f t="shared" si="263"/>
        <v>15</v>
      </c>
      <c r="M5529" s="14">
        <v>5</v>
      </c>
      <c r="N5529" s="23">
        <v>0</v>
      </c>
      <c r="O5529" s="18">
        <f t="shared" si="264"/>
        <v>5</v>
      </c>
      <c r="P5529" s="16">
        <f t="shared" si="265"/>
        <v>20</v>
      </c>
    </row>
    <row r="5530" spans="2:16">
      <c r="B5530" s="400"/>
      <c r="D5530" s="434"/>
      <c r="F5530" s="103" t="s">
        <v>6806</v>
      </c>
      <c r="H5530" s="214" t="s">
        <v>6806</v>
      </c>
      <c r="J5530" s="46">
        <v>16</v>
      </c>
      <c r="K5530" s="14"/>
      <c r="L5530" s="18">
        <f t="shared" ref="L5530:L5593" si="266">+J5530+K5530</f>
        <v>16</v>
      </c>
      <c r="M5530" s="14">
        <v>12</v>
      </c>
      <c r="N5530" s="23">
        <v>0</v>
      </c>
      <c r="O5530" s="18">
        <f t="shared" si="264"/>
        <v>12</v>
      </c>
      <c r="P5530" s="16">
        <f t="shared" si="265"/>
        <v>28</v>
      </c>
    </row>
    <row r="5531" spans="2:16">
      <c r="B5531" s="400"/>
      <c r="D5531" s="434"/>
      <c r="F5531" s="103" t="s">
        <v>5158</v>
      </c>
      <c r="H5531" s="214" t="s">
        <v>5158</v>
      </c>
      <c r="J5531" s="46">
        <v>8</v>
      </c>
      <c r="K5531" s="14"/>
      <c r="L5531" s="18">
        <f t="shared" si="266"/>
        <v>8</v>
      </c>
      <c r="M5531" s="14">
        <v>4</v>
      </c>
      <c r="N5531" s="23">
        <v>0</v>
      </c>
      <c r="O5531" s="18">
        <f t="shared" si="264"/>
        <v>4</v>
      </c>
      <c r="P5531" s="16">
        <f t="shared" si="265"/>
        <v>12</v>
      </c>
    </row>
    <row r="5532" spans="2:16">
      <c r="B5532" s="400"/>
      <c r="D5532" s="434"/>
      <c r="F5532" s="103" t="s">
        <v>4202</v>
      </c>
      <c r="H5532" s="214" t="s">
        <v>4202</v>
      </c>
      <c r="J5532" s="46"/>
      <c r="K5532" s="14"/>
      <c r="L5532" s="18">
        <f t="shared" si="266"/>
        <v>0</v>
      </c>
      <c r="M5532" s="14"/>
      <c r="N5532" s="23"/>
      <c r="O5532" s="18">
        <f t="shared" si="264"/>
        <v>0</v>
      </c>
      <c r="P5532" s="16">
        <f t="shared" si="265"/>
        <v>0</v>
      </c>
    </row>
    <row r="5533" spans="2:16">
      <c r="B5533" s="400"/>
      <c r="D5533" s="434"/>
      <c r="F5533" s="103" t="s">
        <v>4074</v>
      </c>
      <c r="H5533" s="214" t="s">
        <v>4074</v>
      </c>
      <c r="J5533" s="46">
        <v>12</v>
      </c>
      <c r="K5533" s="14"/>
      <c r="L5533" s="18">
        <f t="shared" si="266"/>
        <v>12</v>
      </c>
      <c r="M5533" s="14">
        <v>6</v>
      </c>
      <c r="N5533" s="23">
        <v>0</v>
      </c>
      <c r="O5533" s="18">
        <f t="shared" si="264"/>
        <v>6</v>
      </c>
      <c r="P5533" s="16">
        <f t="shared" si="265"/>
        <v>18</v>
      </c>
    </row>
    <row r="5534" spans="2:16">
      <c r="B5534" s="400"/>
      <c r="D5534" s="434"/>
      <c r="F5534" s="103" t="s">
        <v>5169</v>
      </c>
      <c r="H5534" s="214" t="s">
        <v>5169</v>
      </c>
      <c r="J5534" s="46">
        <v>16</v>
      </c>
      <c r="K5534" s="14"/>
      <c r="L5534" s="18">
        <f t="shared" si="266"/>
        <v>16</v>
      </c>
      <c r="M5534" s="14">
        <v>9</v>
      </c>
      <c r="N5534" s="23">
        <v>0</v>
      </c>
      <c r="O5534" s="18">
        <f t="shared" si="264"/>
        <v>9</v>
      </c>
      <c r="P5534" s="16">
        <f t="shared" si="265"/>
        <v>25</v>
      </c>
    </row>
    <row r="5535" spans="2:16">
      <c r="B5535" s="400"/>
      <c r="D5535" s="434"/>
      <c r="F5535" s="103" t="s">
        <v>4738</v>
      </c>
      <c r="H5535" s="214" t="s">
        <v>4738</v>
      </c>
      <c r="J5535" s="46">
        <v>12</v>
      </c>
      <c r="K5535" s="14"/>
      <c r="L5535" s="18">
        <f t="shared" si="266"/>
        <v>12</v>
      </c>
      <c r="M5535" s="14">
        <v>9</v>
      </c>
      <c r="N5535" s="23">
        <v>0</v>
      </c>
      <c r="O5535" s="18">
        <f t="shared" si="264"/>
        <v>9</v>
      </c>
      <c r="P5535" s="16">
        <f t="shared" si="265"/>
        <v>21</v>
      </c>
    </row>
    <row r="5536" spans="2:16">
      <c r="B5536" s="400"/>
      <c r="D5536" s="434"/>
      <c r="F5536" s="103" t="s">
        <v>6807</v>
      </c>
      <c r="H5536" s="214" t="s">
        <v>6807</v>
      </c>
      <c r="J5536" s="46">
        <v>44</v>
      </c>
      <c r="K5536" s="14"/>
      <c r="L5536" s="18">
        <f t="shared" si="266"/>
        <v>44</v>
      </c>
      <c r="M5536" s="14">
        <v>24</v>
      </c>
      <c r="N5536" s="23">
        <v>0</v>
      </c>
      <c r="O5536" s="18">
        <f t="shared" si="264"/>
        <v>24</v>
      </c>
      <c r="P5536" s="16">
        <f t="shared" si="265"/>
        <v>68</v>
      </c>
    </row>
    <row r="5537" spans="2:16">
      <c r="B5537" s="400"/>
      <c r="D5537" s="434"/>
      <c r="F5537" s="103" t="s">
        <v>4588</v>
      </c>
      <c r="H5537" s="214" t="s">
        <v>4588</v>
      </c>
      <c r="J5537" s="46">
        <v>15</v>
      </c>
      <c r="K5537" s="14"/>
      <c r="L5537" s="18">
        <f t="shared" si="266"/>
        <v>15</v>
      </c>
      <c r="M5537" s="14">
        <v>10</v>
      </c>
      <c r="N5537" s="23">
        <v>0</v>
      </c>
      <c r="O5537" s="18">
        <f t="shared" si="264"/>
        <v>10</v>
      </c>
      <c r="P5537" s="16">
        <f t="shared" si="265"/>
        <v>25</v>
      </c>
    </row>
    <row r="5538" spans="2:16">
      <c r="B5538" s="400"/>
      <c r="D5538" s="434"/>
      <c r="F5538" s="103" t="s">
        <v>6808</v>
      </c>
      <c r="H5538" s="214" t="s">
        <v>6808</v>
      </c>
      <c r="J5538" s="46">
        <v>9</v>
      </c>
      <c r="K5538" s="14"/>
      <c r="L5538" s="18">
        <f t="shared" si="266"/>
        <v>9</v>
      </c>
      <c r="M5538" s="14">
        <v>6</v>
      </c>
      <c r="N5538" s="23">
        <v>0</v>
      </c>
      <c r="O5538" s="18">
        <f t="shared" si="264"/>
        <v>6</v>
      </c>
      <c r="P5538" s="16">
        <f t="shared" si="265"/>
        <v>15</v>
      </c>
    </row>
    <row r="5539" spans="2:16">
      <c r="B5539" s="400"/>
      <c r="D5539" s="434"/>
      <c r="F5539" s="103" t="s">
        <v>6809</v>
      </c>
      <c r="H5539" s="214" t="s">
        <v>6809</v>
      </c>
      <c r="J5539" s="46">
        <v>13</v>
      </c>
      <c r="K5539" s="14"/>
      <c r="L5539" s="18">
        <f t="shared" si="266"/>
        <v>13</v>
      </c>
      <c r="M5539" s="14">
        <v>5</v>
      </c>
      <c r="N5539" s="23">
        <v>0</v>
      </c>
      <c r="O5539" s="18">
        <f t="shared" si="264"/>
        <v>5</v>
      </c>
      <c r="P5539" s="16">
        <f t="shared" si="265"/>
        <v>18</v>
      </c>
    </row>
    <row r="5540" spans="2:16">
      <c r="B5540" s="400"/>
      <c r="D5540" s="434"/>
      <c r="F5540" s="103" t="s">
        <v>5160</v>
      </c>
      <c r="H5540" s="214" t="s">
        <v>5160</v>
      </c>
      <c r="J5540" s="46">
        <v>15</v>
      </c>
      <c r="K5540" s="14"/>
      <c r="L5540" s="18">
        <f t="shared" si="266"/>
        <v>15</v>
      </c>
      <c r="M5540" s="14">
        <v>12</v>
      </c>
      <c r="N5540" s="23">
        <v>0</v>
      </c>
      <c r="O5540" s="18">
        <f t="shared" si="264"/>
        <v>12</v>
      </c>
      <c r="P5540" s="16">
        <f t="shared" si="265"/>
        <v>27</v>
      </c>
    </row>
    <row r="5541" spans="2:16">
      <c r="B5541" s="400"/>
      <c r="D5541" s="434"/>
      <c r="F5541" s="103" t="s">
        <v>5873</v>
      </c>
      <c r="H5541" s="214" t="s">
        <v>5873</v>
      </c>
      <c r="J5541" s="46">
        <v>21</v>
      </c>
      <c r="K5541" s="14"/>
      <c r="L5541" s="18">
        <f t="shared" si="266"/>
        <v>21</v>
      </c>
      <c r="M5541" s="14">
        <v>4</v>
      </c>
      <c r="N5541" s="23">
        <v>0</v>
      </c>
      <c r="O5541" s="18">
        <f t="shared" si="264"/>
        <v>4</v>
      </c>
      <c r="P5541" s="16">
        <f t="shared" si="265"/>
        <v>25</v>
      </c>
    </row>
    <row r="5542" spans="2:16">
      <c r="B5542" s="400"/>
      <c r="D5542" s="434"/>
      <c r="F5542" s="103" t="s">
        <v>6810</v>
      </c>
      <c r="H5542" s="214" t="s">
        <v>6810</v>
      </c>
      <c r="J5542" s="46">
        <v>11</v>
      </c>
      <c r="K5542" s="14"/>
      <c r="L5542" s="18">
        <f t="shared" si="266"/>
        <v>11</v>
      </c>
      <c r="M5542" s="14">
        <v>5</v>
      </c>
      <c r="N5542" s="23">
        <v>0</v>
      </c>
      <c r="O5542" s="18">
        <f t="shared" si="264"/>
        <v>5</v>
      </c>
      <c r="P5542" s="16">
        <f t="shared" si="265"/>
        <v>16</v>
      </c>
    </row>
    <row r="5543" spans="2:16">
      <c r="B5543" s="400"/>
      <c r="D5543" s="434"/>
      <c r="F5543" s="103" t="s">
        <v>6811</v>
      </c>
      <c r="H5543" s="214" t="s">
        <v>6811</v>
      </c>
      <c r="J5543" s="46">
        <v>15</v>
      </c>
      <c r="K5543" s="14"/>
      <c r="L5543" s="18">
        <f t="shared" si="266"/>
        <v>15</v>
      </c>
      <c r="M5543" s="14">
        <v>9</v>
      </c>
      <c r="N5543" s="23">
        <v>0</v>
      </c>
      <c r="O5543" s="18">
        <f t="shared" si="264"/>
        <v>9</v>
      </c>
      <c r="P5543" s="16">
        <f t="shared" si="265"/>
        <v>24</v>
      </c>
    </row>
    <row r="5544" spans="2:16">
      <c r="B5544" s="400"/>
      <c r="D5544" s="434"/>
      <c r="F5544" s="103" t="s">
        <v>5166</v>
      </c>
      <c r="H5544" s="214" t="s">
        <v>5166</v>
      </c>
      <c r="J5544" s="46">
        <v>15</v>
      </c>
      <c r="K5544" s="14"/>
      <c r="L5544" s="18">
        <f t="shared" si="266"/>
        <v>15</v>
      </c>
      <c r="M5544" s="14">
        <v>5</v>
      </c>
      <c r="N5544" s="23">
        <v>0</v>
      </c>
      <c r="O5544" s="18">
        <f t="shared" si="264"/>
        <v>5</v>
      </c>
      <c r="P5544" s="16">
        <f t="shared" si="265"/>
        <v>20</v>
      </c>
    </row>
    <row r="5545" spans="2:16" ht="25.5">
      <c r="B5545" s="400"/>
      <c r="D5545" s="434"/>
      <c r="F5545" s="103" t="s">
        <v>6812</v>
      </c>
      <c r="H5545" s="214" t="s">
        <v>9294</v>
      </c>
      <c r="J5545" s="46">
        <v>6</v>
      </c>
      <c r="K5545" s="14"/>
      <c r="L5545" s="18">
        <f t="shared" si="266"/>
        <v>6</v>
      </c>
      <c r="M5545" s="14">
        <v>4</v>
      </c>
      <c r="N5545" s="23">
        <v>0</v>
      </c>
      <c r="O5545" s="18">
        <f t="shared" si="264"/>
        <v>4</v>
      </c>
      <c r="P5545" s="16">
        <f t="shared" si="265"/>
        <v>10</v>
      </c>
    </row>
    <row r="5546" spans="2:16" ht="25.5">
      <c r="B5546" s="400"/>
      <c r="D5546" s="434"/>
      <c r="F5546" s="103" t="s">
        <v>4136</v>
      </c>
      <c r="H5546" s="214" t="s">
        <v>8659</v>
      </c>
      <c r="J5546" s="46"/>
      <c r="K5546" s="14"/>
      <c r="L5546" s="18">
        <f t="shared" si="266"/>
        <v>0</v>
      </c>
      <c r="M5546" s="14"/>
      <c r="N5546" s="23"/>
      <c r="O5546" s="18">
        <f t="shared" si="264"/>
        <v>0</v>
      </c>
      <c r="P5546" s="16">
        <f t="shared" si="265"/>
        <v>0</v>
      </c>
    </row>
    <row r="5547" spans="2:16">
      <c r="B5547" s="400"/>
      <c r="D5547" s="435"/>
      <c r="F5547" s="103" t="s">
        <v>6813</v>
      </c>
      <c r="H5547" s="214" t="s">
        <v>6813</v>
      </c>
      <c r="J5547" s="46">
        <v>20</v>
      </c>
      <c r="K5547" s="14"/>
      <c r="L5547" s="18">
        <f t="shared" si="266"/>
        <v>20</v>
      </c>
      <c r="M5547" s="14">
        <v>10</v>
      </c>
      <c r="N5547" s="23">
        <v>0</v>
      </c>
      <c r="O5547" s="18">
        <f t="shared" si="264"/>
        <v>10</v>
      </c>
      <c r="P5547" s="16">
        <f t="shared" si="265"/>
        <v>30</v>
      </c>
    </row>
    <row r="5548" spans="2:16">
      <c r="B5548" s="400"/>
      <c r="D5548" s="144" t="s">
        <v>3990</v>
      </c>
      <c r="F5548" s="103" t="s">
        <v>6814</v>
      </c>
      <c r="H5548" s="214" t="s">
        <v>9295</v>
      </c>
      <c r="J5548" s="46">
        <v>96</v>
      </c>
      <c r="K5548" s="14"/>
      <c r="L5548" s="18">
        <f t="shared" si="266"/>
        <v>96</v>
      </c>
      <c r="M5548" s="14"/>
      <c r="N5548" s="23"/>
      <c r="O5548" s="18">
        <f t="shared" si="264"/>
        <v>0</v>
      </c>
      <c r="P5548" s="16">
        <f t="shared" si="265"/>
        <v>96</v>
      </c>
    </row>
    <row r="5549" spans="2:16">
      <c r="B5549" s="400"/>
      <c r="D5549" s="144" t="s">
        <v>3990</v>
      </c>
      <c r="F5549" s="103" t="s">
        <v>6814</v>
      </c>
      <c r="H5549" s="214" t="s">
        <v>9296</v>
      </c>
      <c r="J5549" s="46">
        <v>4</v>
      </c>
      <c r="K5549" s="14"/>
      <c r="L5549" s="18">
        <f t="shared" si="266"/>
        <v>4</v>
      </c>
      <c r="M5549" s="14">
        <v>198</v>
      </c>
      <c r="N5549" s="23">
        <v>36</v>
      </c>
      <c r="O5549" s="18">
        <f t="shared" si="264"/>
        <v>234</v>
      </c>
      <c r="P5549" s="16">
        <f t="shared" si="265"/>
        <v>238</v>
      </c>
    </row>
    <row r="5550" spans="2:16">
      <c r="B5550" s="400"/>
      <c r="D5550" s="144" t="s">
        <v>3990</v>
      </c>
      <c r="F5550" s="103" t="s">
        <v>6815</v>
      </c>
      <c r="H5550" s="214" t="s">
        <v>6815</v>
      </c>
      <c r="J5550" s="46">
        <v>35</v>
      </c>
      <c r="K5550" s="14"/>
      <c r="L5550" s="18">
        <f t="shared" si="266"/>
        <v>35</v>
      </c>
      <c r="M5550" s="14">
        <v>47</v>
      </c>
      <c r="N5550" s="23"/>
      <c r="O5550" s="18">
        <f t="shared" si="264"/>
        <v>47</v>
      </c>
      <c r="P5550" s="16">
        <f t="shared" si="265"/>
        <v>82</v>
      </c>
    </row>
    <row r="5551" spans="2:16">
      <c r="B5551" s="400"/>
      <c r="D5551" s="144" t="s">
        <v>3990</v>
      </c>
      <c r="F5551" s="103" t="s">
        <v>5166</v>
      </c>
      <c r="H5551" s="214" t="s">
        <v>5166</v>
      </c>
      <c r="J5551" s="46">
        <v>75</v>
      </c>
      <c r="K5551" s="14"/>
      <c r="L5551" s="18">
        <f t="shared" si="266"/>
        <v>75</v>
      </c>
      <c r="M5551" s="14"/>
      <c r="N5551" s="23"/>
      <c r="O5551" s="18">
        <f t="shared" si="264"/>
        <v>0</v>
      </c>
      <c r="P5551" s="16">
        <f t="shared" si="265"/>
        <v>75</v>
      </c>
    </row>
    <row r="5552" spans="2:16">
      <c r="B5552" s="400"/>
      <c r="D5552" s="144" t="s">
        <v>3990</v>
      </c>
      <c r="F5552" s="103" t="s">
        <v>6816</v>
      </c>
      <c r="H5552" s="214" t="s">
        <v>6816</v>
      </c>
      <c r="J5552" s="46">
        <v>50</v>
      </c>
      <c r="K5552" s="14"/>
      <c r="L5552" s="18">
        <f t="shared" si="266"/>
        <v>50</v>
      </c>
      <c r="M5552" s="14">
        <v>38</v>
      </c>
      <c r="N5552" s="23"/>
      <c r="O5552" s="18">
        <f t="shared" si="264"/>
        <v>38</v>
      </c>
      <c r="P5552" s="16">
        <f t="shared" si="265"/>
        <v>88</v>
      </c>
    </row>
    <row r="5553" spans="2:16">
      <c r="B5553" s="400"/>
      <c r="D5553" s="144" t="s">
        <v>3990</v>
      </c>
      <c r="F5553" s="103" t="s">
        <v>6817</v>
      </c>
      <c r="H5553" s="214" t="s">
        <v>9297</v>
      </c>
      <c r="J5553" s="46">
        <v>31</v>
      </c>
      <c r="K5553" s="14"/>
      <c r="L5553" s="18">
        <f t="shared" si="266"/>
        <v>31</v>
      </c>
      <c r="M5553" s="14"/>
      <c r="N5553" s="23"/>
      <c r="O5553" s="18">
        <f t="shared" si="264"/>
        <v>0</v>
      </c>
      <c r="P5553" s="16">
        <f t="shared" si="265"/>
        <v>31</v>
      </c>
    </row>
    <row r="5554" spans="2:16" ht="25.5">
      <c r="B5554" s="400"/>
      <c r="D5554" s="144" t="s">
        <v>3990</v>
      </c>
      <c r="F5554" s="103" t="s">
        <v>6818</v>
      </c>
      <c r="H5554" s="214" t="s">
        <v>6818</v>
      </c>
      <c r="J5554" s="46">
        <v>20</v>
      </c>
      <c r="K5554" s="14"/>
      <c r="L5554" s="18">
        <f t="shared" si="266"/>
        <v>20</v>
      </c>
      <c r="M5554" s="14"/>
      <c r="N5554" s="23"/>
      <c r="O5554" s="18">
        <f t="shared" si="264"/>
        <v>0</v>
      </c>
      <c r="P5554" s="16">
        <f t="shared" si="265"/>
        <v>20</v>
      </c>
    </row>
    <row r="5555" spans="2:16">
      <c r="B5555" s="400"/>
      <c r="D5555" s="144" t="s">
        <v>3990</v>
      </c>
      <c r="F5555" s="103" t="s">
        <v>6819</v>
      </c>
      <c r="H5555" s="214" t="s">
        <v>6819</v>
      </c>
      <c r="J5555" s="46">
        <v>23</v>
      </c>
      <c r="K5555" s="14"/>
      <c r="L5555" s="18">
        <f t="shared" si="266"/>
        <v>23</v>
      </c>
      <c r="M5555" s="14"/>
      <c r="N5555" s="23"/>
      <c r="O5555" s="18">
        <f t="shared" si="264"/>
        <v>0</v>
      </c>
      <c r="P5555" s="16">
        <f t="shared" si="265"/>
        <v>23</v>
      </c>
    </row>
    <row r="5556" spans="2:16" ht="25.5">
      <c r="B5556" s="400"/>
      <c r="D5556" s="144" t="s">
        <v>3990</v>
      </c>
      <c r="F5556" s="103" t="s">
        <v>6820</v>
      </c>
      <c r="H5556" s="214" t="s">
        <v>6820</v>
      </c>
      <c r="J5556" s="46">
        <v>18</v>
      </c>
      <c r="K5556" s="14"/>
      <c r="L5556" s="18">
        <f t="shared" si="266"/>
        <v>18</v>
      </c>
      <c r="M5556" s="14"/>
      <c r="N5556" s="23"/>
      <c r="O5556" s="18">
        <f t="shared" si="264"/>
        <v>0</v>
      </c>
      <c r="P5556" s="16">
        <f t="shared" si="265"/>
        <v>18</v>
      </c>
    </row>
    <row r="5557" spans="2:16">
      <c r="B5557" s="400"/>
      <c r="D5557" s="144" t="s">
        <v>3990</v>
      </c>
      <c r="F5557" s="103" t="s">
        <v>6821</v>
      </c>
      <c r="H5557" s="214" t="s">
        <v>6821</v>
      </c>
      <c r="J5557" s="46">
        <v>56</v>
      </c>
      <c r="K5557" s="14"/>
      <c r="L5557" s="18">
        <f t="shared" si="266"/>
        <v>56</v>
      </c>
      <c r="M5557" s="14"/>
      <c r="N5557" s="23"/>
      <c r="O5557" s="18">
        <f t="shared" si="264"/>
        <v>0</v>
      </c>
      <c r="P5557" s="16">
        <f t="shared" si="265"/>
        <v>56</v>
      </c>
    </row>
    <row r="5558" spans="2:16">
      <c r="B5558" s="400"/>
      <c r="D5558" s="144" t="s">
        <v>3990</v>
      </c>
      <c r="F5558" s="103" t="s">
        <v>6822</v>
      </c>
      <c r="H5558" s="214" t="s">
        <v>6822</v>
      </c>
      <c r="J5558" s="46">
        <v>26</v>
      </c>
      <c r="K5558" s="14"/>
      <c r="L5558" s="18">
        <f t="shared" si="266"/>
        <v>26</v>
      </c>
      <c r="M5558" s="14"/>
      <c r="N5558" s="23"/>
      <c r="O5558" s="18">
        <f t="shared" si="264"/>
        <v>0</v>
      </c>
      <c r="P5558" s="16">
        <f t="shared" si="265"/>
        <v>26</v>
      </c>
    </row>
    <row r="5559" spans="2:16">
      <c r="B5559" s="400"/>
      <c r="D5559" s="144" t="s">
        <v>3990</v>
      </c>
      <c r="F5559" s="103" t="s">
        <v>4506</v>
      </c>
      <c r="H5559" s="214" t="s">
        <v>4506</v>
      </c>
      <c r="J5559" s="46">
        <v>16</v>
      </c>
      <c r="K5559" s="14"/>
      <c r="L5559" s="18">
        <f t="shared" si="266"/>
        <v>16</v>
      </c>
      <c r="M5559" s="14"/>
      <c r="N5559" s="23"/>
      <c r="O5559" s="18">
        <f t="shared" si="264"/>
        <v>0</v>
      </c>
      <c r="P5559" s="16">
        <f t="shared" si="265"/>
        <v>16</v>
      </c>
    </row>
    <row r="5560" spans="2:16">
      <c r="B5560" s="400"/>
      <c r="D5560" s="144" t="s">
        <v>3990</v>
      </c>
      <c r="F5560" s="103" t="s">
        <v>6823</v>
      </c>
      <c r="H5560" s="214" t="s">
        <v>6823</v>
      </c>
      <c r="J5560" s="46">
        <v>10</v>
      </c>
      <c r="K5560" s="14"/>
      <c r="L5560" s="18">
        <f t="shared" si="266"/>
        <v>10</v>
      </c>
      <c r="M5560" s="14"/>
      <c r="N5560" s="23"/>
      <c r="O5560" s="18">
        <f t="shared" si="264"/>
        <v>0</v>
      </c>
      <c r="P5560" s="16">
        <f t="shared" si="265"/>
        <v>10</v>
      </c>
    </row>
    <row r="5561" spans="2:16">
      <c r="B5561" s="400"/>
      <c r="D5561" s="144" t="s">
        <v>3990</v>
      </c>
      <c r="F5561" s="103" t="s">
        <v>6824</v>
      </c>
      <c r="H5561" s="214" t="s">
        <v>6824</v>
      </c>
      <c r="J5561" s="46">
        <v>20</v>
      </c>
      <c r="K5561" s="14"/>
      <c r="L5561" s="18">
        <f t="shared" si="266"/>
        <v>20</v>
      </c>
      <c r="M5561" s="14">
        <v>16</v>
      </c>
      <c r="N5561" s="23"/>
      <c r="O5561" s="18">
        <f t="shared" si="264"/>
        <v>16</v>
      </c>
      <c r="P5561" s="16">
        <f t="shared" si="265"/>
        <v>36</v>
      </c>
    </row>
    <row r="5562" spans="2:16">
      <c r="B5562" s="400"/>
      <c r="D5562" s="144" t="s">
        <v>3990</v>
      </c>
      <c r="F5562" s="103" t="s">
        <v>6825</v>
      </c>
      <c r="H5562" s="214" t="s">
        <v>6825</v>
      </c>
      <c r="J5562" s="46">
        <v>39</v>
      </c>
      <c r="K5562" s="14"/>
      <c r="L5562" s="18">
        <f t="shared" si="266"/>
        <v>39</v>
      </c>
      <c r="M5562" s="14"/>
      <c r="N5562" s="23"/>
      <c r="O5562" s="18">
        <f t="shared" si="264"/>
        <v>0</v>
      </c>
      <c r="P5562" s="16">
        <f t="shared" si="265"/>
        <v>39</v>
      </c>
    </row>
    <row r="5563" spans="2:16" ht="25.5">
      <c r="B5563" s="400"/>
      <c r="D5563" s="144" t="s">
        <v>3990</v>
      </c>
      <c r="F5563" s="103" t="s">
        <v>6826</v>
      </c>
      <c r="H5563" s="214" t="s">
        <v>6826</v>
      </c>
      <c r="J5563" s="46">
        <v>26</v>
      </c>
      <c r="K5563" s="14"/>
      <c r="L5563" s="18">
        <f t="shared" si="266"/>
        <v>26</v>
      </c>
      <c r="M5563" s="14"/>
      <c r="N5563" s="23"/>
      <c r="O5563" s="18">
        <f t="shared" si="264"/>
        <v>0</v>
      </c>
      <c r="P5563" s="16">
        <f t="shared" si="265"/>
        <v>26</v>
      </c>
    </row>
    <row r="5564" spans="2:16" ht="25.5">
      <c r="B5564" s="400"/>
      <c r="D5564" s="144" t="s">
        <v>3990</v>
      </c>
      <c r="F5564" s="103" t="s">
        <v>6827</v>
      </c>
      <c r="H5564" s="214" t="s">
        <v>6827</v>
      </c>
      <c r="J5564" s="46">
        <v>50</v>
      </c>
      <c r="K5564" s="14"/>
      <c r="L5564" s="18">
        <f t="shared" si="266"/>
        <v>50</v>
      </c>
      <c r="M5564" s="14"/>
      <c r="N5564" s="23"/>
      <c r="O5564" s="18">
        <f t="shared" si="264"/>
        <v>0</v>
      </c>
      <c r="P5564" s="16">
        <f t="shared" si="265"/>
        <v>50</v>
      </c>
    </row>
    <row r="5565" spans="2:16">
      <c r="B5565" s="400"/>
      <c r="D5565" s="144" t="s">
        <v>3990</v>
      </c>
      <c r="F5565" s="103" t="s">
        <v>6828</v>
      </c>
      <c r="H5565" s="214" t="s">
        <v>6828</v>
      </c>
      <c r="J5565" s="46">
        <v>35</v>
      </c>
      <c r="K5565" s="14"/>
      <c r="L5565" s="18">
        <f t="shared" si="266"/>
        <v>35</v>
      </c>
      <c r="M5565" s="14"/>
      <c r="N5565" s="23"/>
      <c r="O5565" s="18">
        <f t="shared" si="264"/>
        <v>0</v>
      </c>
      <c r="P5565" s="16">
        <f t="shared" si="265"/>
        <v>35</v>
      </c>
    </row>
    <row r="5566" spans="2:16" ht="38.25">
      <c r="B5566" s="400"/>
      <c r="D5566" s="144" t="s">
        <v>3990</v>
      </c>
      <c r="F5566" s="103" t="s">
        <v>6829</v>
      </c>
      <c r="H5566" s="214" t="s">
        <v>9298</v>
      </c>
      <c r="J5566" s="46">
        <v>16</v>
      </c>
      <c r="K5566" s="14"/>
      <c r="L5566" s="18">
        <f t="shared" si="266"/>
        <v>16</v>
      </c>
      <c r="M5566" s="14"/>
      <c r="N5566" s="23"/>
      <c r="O5566" s="18">
        <f t="shared" si="264"/>
        <v>0</v>
      </c>
      <c r="P5566" s="16">
        <f t="shared" si="265"/>
        <v>16</v>
      </c>
    </row>
    <row r="5567" spans="2:16" ht="38.25">
      <c r="B5567" s="400"/>
      <c r="D5567" s="144" t="s">
        <v>3990</v>
      </c>
      <c r="F5567" s="103" t="s">
        <v>5005</v>
      </c>
      <c r="H5567" s="214" t="s">
        <v>8561</v>
      </c>
      <c r="J5567" s="46"/>
      <c r="K5567" s="14"/>
      <c r="L5567" s="18">
        <f t="shared" si="266"/>
        <v>0</v>
      </c>
      <c r="M5567" s="14"/>
      <c r="N5567" s="23"/>
      <c r="O5567" s="18">
        <f t="shared" si="264"/>
        <v>0</v>
      </c>
      <c r="P5567" s="16">
        <f t="shared" si="265"/>
        <v>0</v>
      </c>
    </row>
    <row r="5568" spans="2:16">
      <c r="B5568" s="400"/>
      <c r="D5568" s="144" t="s">
        <v>3990</v>
      </c>
      <c r="F5568" s="103" t="s">
        <v>6830</v>
      </c>
      <c r="H5568" s="214" t="s">
        <v>6830</v>
      </c>
      <c r="J5568" s="46">
        <v>23</v>
      </c>
      <c r="K5568" s="14"/>
      <c r="L5568" s="18">
        <f t="shared" si="266"/>
        <v>23</v>
      </c>
      <c r="M5568" s="14"/>
      <c r="N5568" s="23"/>
      <c r="O5568" s="18">
        <f t="shared" si="264"/>
        <v>0</v>
      </c>
      <c r="P5568" s="16">
        <f t="shared" si="265"/>
        <v>23</v>
      </c>
    </row>
    <row r="5569" spans="2:16">
      <c r="B5569" s="400"/>
      <c r="D5569" s="144" t="s">
        <v>3991</v>
      </c>
      <c r="F5569" s="103" t="s">
        <v>6831</v>
      </c>
      <c r="H5569" s="214" t="s">
        <v>9299</v>
      </c>
      <c r="J5569" s="46"/>
      <c r="K5569" s="14"/>
      <c r="L5569" s="18">
        <f t="shared" si="266"/>
        <v>0</v>
      </c>
      <c r="M5569" s="14"/>
      <c r="N5569" s="23"/>
      <c r="O5569" s="18">
        <f t="shared" si="264"/>
        <v>0</v>
      </c>
      <c r="P5569" s="16">
        <f t="shared" si="265"/>
        <v>0</v>
      </c>
    </row>
    <row r="5570" spans="2:16">
      <c r="B5570" s="400"/>
      <c r="D5570" s="144" t="s">
        <v>3991</v>
      </c>
      <c r="F5570" s="103" t="s">
        <v>6831</v>
      </c>
      <c r="H5570" s="214" t="s">
        <v>9300</v>
      </c>
      <c r="J5570" s="46"/>
      <c r="K5570" s="14"/>
      <c r="L5570" s="18">
        <f t="shared" si="266"/>
        <v>0</v>
      </c>
      <c r="M5570" s="14"/>
      <c r="N5570" s="23"/>
      <c r="O5570" s="18">
        <f t="shared" si="264"/>
        <v>0</v>
      </c>
      <c r="P5570" s="16">
        <f t="shared" si="265"/>
        <v>0</v>
      </c>
    </row>
    <row r="5571" spans="2:16">
      <c r="B5571" s="400"/>
      <c r="D5571" s="144" t="s">
        <v>3991</v>
      </c>
      <c r="F5571" s="103" t="s">
        <v>6832</v>
      </c>
      <c r="H5571" s="214" t="s">
        <v>9301</v>
      </c>
      <c r="J5571" s="46">
        <v>30</v>
      </c>
      <c r="K5571" s="14"/>
      <c r="L5571" s="18">
        <f t="shared" si="266"/>
        <v>30</v>
      </c>
      <c r="M5571" s="14">
        <v>0</v>
      </c>
      <c r="N5571" s="23">
        <v>0</v>
      </c>
      <c r="O5571" s="18">
        <f t="shared" si="264"/>
        <v>0</v>
      </c>
      <c r="P5571" s="16">
        <f t="shared" si="265"/>
        <v>30</v>
      </c>
    </row>
    <row r="5572" spans="2:16">
      <c r="B5572" s="400"/>
      <c r="D5572" s="144" t="s">
        <v>3991</v>
      </c>
      <c r="F5572" s="103" t="s">
        <v>6832</v>
      </c>
      <c r="H5572" s="214" t="s">
        <v>9302</v>
      </c>
      <c r="J5572" s="46">
        <v>40</v>
      </c>
      <c r="K5572" s="14"/>
      <c r="L5572" s="18">
        <f t="shared" si="266"/>
        <v>40</v>
      </c>
      <c r="M5572" s="14">
        <v>0</v>
      </c>
      <c r="N5572" s="23">
        <v>0</v>
      </c>
      <c r="O5572" s="18">
        <f t="shared" si="264"/>
        <v>0</v>
      </c>
      <c r="P5572" s="16">
        <f t="shared" si="265"/>
        <v>40</v>
      </c>
    </row>
    <row r="5573" spans="2:16">
      <c r="B5573" s="400"/>
      <c r="D5573" s="144" t="s">
        <v>3991</v>
      </c>
      <c r="F5573" s="103" t="s">
        <v>6832</v>
      </c>
      <c r="H5573" s="214" t="s">
        <v>9303</v>
      </c>
      <c r="J5573" s="46">
        <v>30</v>
      </c>
      <c r="K5573" s="14"/>
      <c r="L5573" s="18">
        <f t="shared" si="266"/>
        <v>30</v>
      </c>
      <c r="M5573" s="14">
        <v>0</v>
      </c>
      <c r="N5573" s="23">
        <v>0</v>
      </c>
      <c r="O5573" s="18">
        <f t="shared" si="264"/>
        <v>0</v>
      </c>
      <c r="P5573" s="16">
        <f t="shared" si="265"/>
        <v>30</v>
      </c>
    </row>
    <row r="5574" spans="2:16" ht="25.5">
      <c r="B5574" s="400"/>
      <c r="D5574" s="144" t="s">
        <v>3991</v>
      </c>
      <c r="F5574" s="103" t="s">
        <v>6833</v>
      </c>
      <c r="H5574" s="214" t="s">
        <v>6833</v>
      </c>
      <c r="J5574" s="46">
        <v>0</v>
      </c>
      <c r="K5574" s="14"/>
      <c r="L5574" s="18">
        <f t="shared" si="266"/>
        <v>0</v>
      </c>
      <c r="M5574" s="14">
        <v>563</v>
      </c>
      <c r="N5574" s="23">
        <v>0</v>
      </c>
      <c r="O5574" s="18">
        <f t="shared" si="264"/>
        <v>563</v>
      </c>
      <c r="P5574" s="16">
        <f t="shared" si="265"/>
        <v>563</v>
      </c>
    </row>
    <row r="5575" spans="2:16" ht="38.25">
      <c r="B5575" s="400"/>
      <c r="D5575" s="144" t="s">
        <v>3991</v>
      </c>
      <c r="F5575" s="103" t="s">
        <v>5019</v>
      </c>
      <c r="H5575" s="214" t="s">
        <v>8565</v>
      </c>
      <c r="J5575" s="46"/>
      <c r="K5575" s="14"/>
      <c r="L5575" s="18">
        <f t="shared" si="266"/>
        <v>0</v>
      </c>
      <c r="M5575" s="14"/>
      <c r="N5575" s="23"/>
      <c r="O5575" s="18">
        <f t="shared" si="264"/>
        <v>0</v>
      </c>
      <c r="P5575" s="16">
        <f t="shared" si="265"/>
        <v>0</v>
      </c>
    </row>
    <row r="5576" spans="2:16">
      <c r="B5576" s="400"/>
      <c r="D5576" s="144" t="s">
        <v>3991</v>
      </c>
      <c r="F5576" s="103" t="s">
        <v>6834</v>
      </c>
      <c r="H5576" s="214" t="s">
        <v>6834</v>
      </c>
      <c r="J5576" s="46">
        <v>29</v>
      </c>
      <c r="K5576" s="14"/>
      <c r="L5576" s="18">
        <f t="shared" si="266"/>
        <v>29</v>
      </c>
      <c r="M5576" s="14">
        <v>0</v>
      </c>
      <c r="N5576" s="23">
        <v>0</v>
      </c>
      <c r="O5576" s="18">
        <f t="shared" si="264"/>
        <v>0</v>
      </c>
      <c r="P5576" s="16">
        <f t="shared" si="265"/>
        <v>29</v>
      </c>
    </row>
    <row r="5577" spans="2:16" ht="25.5">
      <c r="B5577" s="400"/>
      <c r="D5577" s="144" t="s">
        <v>3991</v>
      </c>
      <c r="F5577" s="103" t="s">
        <v>6835</v>
      </c>
      <c r="H5577" s="214" t="s">
        <v>6835</v>
      </c>
      <c r="J5577" s="46"/>
      <c r="K5577" s="14"/>
      <c r="L5577" s="18">
        <f t="shared" si="266"/>
        <v>0</v>
      </c>
      <c r="M5577" s="14"/>
      <c r="N5577" s="23"/>
      <c r="O5577" s="18">
        <f t="shared" si="264"/>
        <v>0</v>
      </c>
      <c r="P5577" s="16">
        <f t="shared" si="265"/>
        <v>0</v>
      </c>
    </row>
    <row r="5578" spans="2:16">
      <c r="B5578" s="400"/>
      <c r="D5578" s="144" t="s">
        <v>3991</v>
      </c>
      <c r="F5578" s="103" t="s">
        <v>6836</v>
      </c>
      <c r="H5578" s="214" t="s">
        <v>6836</v>
      </c>
      <c r="J5578" s="46"/>
      <c r="K5578" s="14"/>
      <c r="L5578" s="18">
        <f t="shared" si="266"/>
        <v>0</v>
      </c>
      <c r="M5578" s="14"/>
      <c r="N5578" s="23"/>
      <c r="O5578" s="18">
        <f t="shared" si="264"/>
        <v>0</v>
      </c>
      <c r="P5578" s="16">
        <f t="shared" si="265"/>
        <v>0</v>
      </c>
    </row>
    <row r="5579" spans="2:16">
      <c r="B5579" s="400"/>
      <c r="D5579" s="144" t="s">
        <v>3991</v>
      </c>
      <c r="F5579" s="103" t="s">
        <v>6837</v>
      </c>
      <c r="H5579" s="214" t="s">
        <v>6837</v>
      </c>
      <c r="J5579" s="46"/>
      <c r="K5579" s="14"/>
      <c r="L5579" s="18">
        <f t="shared" si="266"/>
        <v>0</v>
      </c>
      <c r="M5579" s="14"/>
      <c r="N5579" s="23"/>
      <c r="O5579" s="18">
        <f t="shared" si="264"/>
        <v>0</v>
      </c>
      <c r="P5579" s="16">
        <f t="shared" si="265"/>
        <v>0</v>
      </c>
    </row>
    <row r="5580" spans="2:16" ht="25.5">
      <c r="B5580" s="400"/>
      <c r="D5580" s="144" t="s">
        <v>3991</v>
      </c>
      <c r="F5580" s="103" t="s">
        <v>6838</v>
      </c>
      <c r="H5580" s="214" t="s">
        <v>6838</v>
      </c>
      <c r="J5580" s="46">
        <v>56</v>
      </c>
      <c r="K5580" s="14"/>
      <c r="L5580" s="18">
        <f t="shared" si="266"/>
        <v>56</v>
      </c>
      <c r="M5580" s="14">
        <v>0</v>
      </c>
      <c r="N5580" s="23">
        <v>0</v>
      </c>
      <c r="O5580" s="18">
        <f t="shared" si="264"/>
        <v>0</v>
      </c>
      <c r="P5580" s="16">
        <f t="shared" si="265"/>
        <v>56</v>
      </c>
    </row>
    <row r="5581" spans="2:16">
      <c r="B5581" s="400"/>
      <c r="D5581" s="144" t="s">
        <v>3991</v>
      </c>
      <c r="F5581" s="103" t="s">
        <v>6839</v>
      </c>
      <c r="H5581" s="214" t="s">
        <v>6839</v>
      </c>
      <c r="J5581" s="46">
        <v>26</v>
      </c>
      <c r="K5581" s="14"/>
      <c r="L5581" s="18">
        <f t="shared" si="266"/>
        <v>26</v>
      </c>
      <c r="M5581" s="14">
        <v>0</v>
      </c>
      <c r="N5581" s="23">
        <v>0</v>
      </c>
      <c r="O5581" s="18">
        <f t="shared" si="264"/>
        <v>0</v>
      </c>
      <c r="P5581" s="16">
        <f t="shared" si="265"/>
        <v>26</v>
      </c>
    </row>
    <row r="5582" spans="2:16" ht="25.5">
      <c r="B5582" s="400"/>
      <c r="D5582" s="144" t="s">
        <v>3991</v>
      </c>
      <c r="F5582" s="103" t="s">
        <v>6840</v>
      </c>
      <c r="H5582" s="214" t="s">
        <v>6840</v>
      </c>
      <c r="J5582" s="46">
        <v>24</v>
      </c>
      <c r="K5582" s="14"/>
      <c r="L5582" s="18">
        <f t="shared" si="266"/>
        <v>24</v>
      </c>
      <c r="M5582" s="14">
        <v>0</v>
      </c>
      <c r="N5582" s="23">
        <v>0</v>
      </c>
      <c r="O5582" s="18">
        <f t="shared" si="264"/>
        <v>0</v>
      </c>
      <c r="P5582" s="16">
        <f t="shared" si="265"/>
        <v>24</v>
      </c>
    </row>
    <row r="5583" spans="2:16" ht="25.5">
      <c r="B5583" s="400"/>
      <c r="D5583" s="144" t="s">
        <v>3991</v>
      </c>
      <c r="F5583" s="103" t="s">
        <v>6841</v>
      </c>
      <c r="H5583" s="214" t="s">
        <v>6841</v>
      </c>
      <c r="J5583" s="46"/>
      <c r="K5583" s="14"/>
      <c r="L5583" s="18">
        <f t="shared" si="266"/>
        <v>0</v>
      </c>
      <c r="M5583" s="14"/>
      <c r="N5583" s="23"/>
      <c r="O5583" s="18">
        <f t="shared" si="264"/>
        <v>0</v>
      </c>
      <c r="P5583" s="16">
        <f t="shared" si="265"/>
        <v>0</v>
      </c>
    </row>
    <row r="5584" spans="2:16">
      <c r="B5584" s="400"/>
      <c r="D5584" s="144" t="s">
        <v>3991</v>
      </c>
      <c r="F5584" s="103" t="s">
        <v>4380</v>
      </c>
      <c r="H5584" s="214" t="s">
        <v>4380</v>
      </c>
      <c r="J5584" s="46"/>
      <c r="K5584" s="14"/>
      <c r="L5584" s="18">
        <f t="shared" si="266"/>
        <v>0</v>
      </c>
      <c r="M5584" s="14"/>
      <c r="N5584" s="23"/>
      <c r="O5584" s="18">
        <f t="shared" si="264"/>
        <v>0</v>
      </c>
      <c r="P5584" s="16">
        <f t="shared" si="265"/>
        <v>0</v>
      </c>
    </row>
    <row r="5585" spans="2:16">
      <c r="B5585" s="400"/>
      <c r="D5585" s="144" t="s">
        <v>3991</v>
      </c>
      <c r="F5585" s="103" t="s">
        <v>6842</v>
      </c>
      <c r="H5585" s="214" t="s">
        <v>6842</v>
      </c>
      <c r="J5585" s="46"/>
      <c r="K5585" s="14"/>
      <c r="L5585" s="18">
        <f t="shared" si="266"/>
        <v>0</v>
      </c>
      <c r="M5585" s="14"/>
      <c r="N5585" s="23"/>
      <c r="O5585" s="18">
        <f t="shared" si="264"/>
        <v>0</v>
      </c>
      <c r="P5585" s="16">
        <f t="shared" si="265"/>
        <v>0</v>
      </c>
    </row>
    <row r="5586" spans="2:16">
      <c r="B5586" s="400"/>
      <c r="D5586" s="144" t="s">
        <v>3991</v>
      </c>
      <c r="F5586" s="103" t="s">
        <v>6843</v>
      </c>
      <c r="H5586" s="214" t="s">
        <v>6843</v>
      </c>
      <c r="J5586" s="46"/>
      <c r="K5586" s="14"/>
      <c r="L5586" s="18">
        <f t="shared" si="266"/>
        <v>0</v>
      </c>
      <c r="M5586" s="14"/>
      <c r="N5586" s="23"/>
      <c r="O5586" s="18">
        <f t="shared" si="264"/>
        <v>0</v>
      </c>
      <c r="P5586" s="16">
        <f t="shared" si="265"/>
        <v>0</v>
      </c>
    </row>
    <row r="5587" spans="2:16">
      <c r="B5587" s="400"/>
      <c r="D5587" s="144" t="s">
        <v>3991</v>
      </c>
      <c r="F5587" s="103" t="s">
        <v>6844</v>
      </c>
      <c r="H5587" s="214" t="s">
        <v>6844</v>
      </c>
      <c r="J5587" s="46">
        <v>56</v>
      </c>
      <c r="K5587" s="14"/>
      <c r="L5587" s="18">
        <f t="shared" si="266"/>
        <v>56</v>
      </c>
      <c r="M5587" s="14">
        <v>0</v>
      </c>
      <c r="N5587" s="23">
        <v>0</v>
      </c>
      <c r="O5587" s="18">
        <f t="shared" si="264"/>
        <v>0</v>
      </c>
      <c r="P5587" s="16">
        <f t="shared" si="265"/>
        <v>56</v>
      </c>
    </row>
    <row r="5588" spans="2:16">
      <c r="B5588" s="400"/>
      <c r="D5588" s="144" t="s">
        <v>3991</v>
      </c>
      <c r="F5588" s="103" t="s">
        <v>6845</v>
      </c>
      <c r="H5588" s="214" t="s">
        <v>6845</v>
      </c>
      <c r="J5588" s="46"/>
      <c r="K5588" s="14"/>
      <c r="L5588" s="18">
        <f t="shared" si="266"/>
        <v>0</v>
      </c>
      <c r="M5588" s="14"/>
      <c r="N5588" s="23"/>
      <c r="O5588" s="18">
        <f t="shared" si="264"/>
        <v>0</v>
      </c>
      <c r="P5588" s="16">
        <f t="shared" si="265"/>
        <v>0</v>
      </c>
    </row>
    <row r="5589" spans="2:16">
      <c r="B5589" s="400"/>
      <c r="D5589" s="144" t="s">
        <v>3991</v>
      </c>
      <c r="F5589" s="103" t="s">
        <v>6846</v>
      </c>
      <c r="H5589" s="214" t="s">
        <v>6846</v>
      </c>
      <c r="J5589" s="46"/>
      <c r="K5589" s="14"/>
      <c r="L5589" s="18">
        <f t="shared" si="266"/>
        <v>0</v>
      </c>
      <c r="M5589" s="14"/>
      <c r="N5589" s="23"/>
      <c r="O5589" s="18">
        <f t="shared" si="264"/>
        <v>0</v>
      </c>
      <c r="P5589" s="16">
        <f t="shared" si="265"/>
        <v>0</v>
      </c>
    </row>
    <row r="5590" spans="2:16">
      <c r="B5590" s="400"/>
      <c r="D5590" s="144" t="s">
        <v>3991</v>
      </c>
      <c r="F5590" s="103" t="s">
        <v>5282</v>
      </c>
      <c r="H5590" s="214" t="s">
        <v>5282</v>
      </c>
      <c r="J5590" s="46">
        <v>23</v>
      </c>
      <c r="K5590" s="14"/>
      <c r="L5590" s="18">
        <f t="shared" si="266"/>
        <v>23</v>
      </c>
      <c r="M5590" s="14">
        <v>0</v>
      </c>
      <c r="N5590" s="23">
        <v>0</v>
      </c>
      <c r="O5590" s="18">
        <f t="shared" ref="O5590:O5653" si="267">+N5590+M5590</f>
        <v>0</v>
      </c>
      <c r="P5590" s="16">
        <f t="shared" ref="P5590:P5653" si="268">+L5590+O5590</f>
        <v>23</v>
      </c>
    </row>
    <row r="5591" spans="2:16">
      <c r="B5591" s="400"/>
      <c r="D5591" s="144" t="s">
        <v>3991</v>
      </c>
      <c r="F5591" s="103" t="s">
        <v>6847</v>
      </c>
      <c r="H5591" s="214" t="s">
        <v>6847</v>
      </c>
      <c r="J5591" s="46"/>
      <c r="K5591" s="14"/>
      <c r="L5591" s="18">
        <f t="shared" si="266"/>
        <v>0</v>
      </c>
      <c r="M5591" s="14"/>
      <c r="N5591" s="23"/>
      <c r="O5591" s="18">
        <f t="shared" si="267"/>
        <v>0</v>
      </c>
      <c r="P5591" s="16">
        <f t="shared" si="268"/>
        <v>0</v>
      </c>
    </row>
    <row r="5592" spans="2:16">
      <c r="B5592" s="400"/>
      <c r="D5592" s="144" t="s">
        <v>3991</v>
      </c>
      <c r="F5592" s="103" t="s">
        <v>6848</v>
      </c>
      <c r="H5592" s="214" t="s">
        <v>6848</v>
      </c>
      <c r="J5592" s="46">
        <v>30</v>
      </c>
      <c r="K5592" s="14"/>
      <c r="L5592" s="18">
        <f t="shared" si="266"/>
        <v>30</v>
      </c>
      <c r="M5592" s="14">
        <v>0</v>
      </c>
      <c r="N5592" s="23">
        <v>0</v>
      </c>
      <c r="O5592" s="18">
        <f t="shared" si="267"/>
        <v>0</v>
      </c>
      <c r="P5592" s="16">
        <f t="shared" si="268"/>
        <v>30</v>
      </c>
    </row>
    <row r="5593" spans="2:16">
      <c r="B5593" s="400"/>
      <c r="D5593" s="144" t="s">
        <v>3991</v>
      </c>
      <c r="F5593" s="103" t="s">
        <v>5152</v>
      </c>
      <c r="H5593" s="214" t="s">
        <v>5152</v>
      </c>
      <c r="J5593" s="46"/>
      <c r="K5593" s="14"/>
      <c r="L5593" s="18">
        <f t="shared" si="266"/>
        <v>0</v>
      </c>
      <c r="M5593" s="14"/>
      <c r="N5593" s="23"/>
      <c r="O5593" s="18">
        <f t="shared" si="267"/>
        <v>0</v>
      </c>
      <c r="P5593" s="16">
        <f t="shared" si="268"/>
        <v>0</v>
      </c>
    </row>
    <row r="5594" spans="2:16">
      <c r="B5594" s="400"/>
      <c r="D5594" s="144" t="s">
        <v>3991</v>
      </c>
      <c r="F5594" s="103" t="s">
        <v>6849</v>
      </c>
      <c r="H5594" s="214" t="s">
        <v>6849</v>
      </c>
      <c r="J5594" s="46"/>
      <c r="K5594" s="14"/>
      <c r="L5594" s="18">
        <f t="shared" ref="L5594:L5657" si="269">+J5594+K5594</f>
        <v>0</v>
      </c>
      <c r="M5594" s="14"/>
      <c r="N5594" s="23"/>
      <c r="O5594" s="18">
        <f t="shared" si="267"/>
        <v>0</v>
      </c>
      <c r="P5594" s="16">
        <f t="shared" si="268"/>
        <v>0</v>
      </c>
    </row>
    <row r="5595" spans="2:16" ht="25.5">
      <c r="B5595" s="400"/>
      <c r="D5595" s="144" t="s">
        <v>3991</v>
      </c>
      <c r="F5595" s="103" t="s">
        <v>6850</v>
      </c>
      <c r="H5595" s="214" t="s">
        <v>6850</v>
      </c>
      <c r="J5595" s="46"/>
      <c r="K5595" s="14"/>
      <c r="L5595" s="18">
        <f t="shared" si="269"/>
        <v>0</v>
      </c>
      <c r="M5595" s="14"/>
      <c r="N5595" s="23"/>
      <c r="O5595" s="18">
        <f t="shared" si="267"/>
        <v>0</v>
      </c>
      <c r="P5595" s="16">
        <f t="shared" si="268"/>
        <v>0</v>
      </c>
    </row>
    <row r="5596" spans="2:16" ht="25.5">
      <c r="B5596" s="400"/>
      <c r="D5596" s="144" t="s">
        <v>3991</v>
      </c>
      <c r="F5596" s="103" t="s">
        <v>6851</v>
      </c>
      <c r="H5596" s="214" t="s">
        <v>6851</v>
      </c>
      <c r="J5596" s="46"/>
      <c r="K5596" s="14"/>
      <c r="L5596" s="18">
        <f t="shared" si="269"/>
        <v>0</v>
      </c>
      <c r="M5596" s="14"/>
      <c r="N5596" s="23"/>
      <c r="O5596" s="18">
        <f t="shared" si="267"/>
        <v>0</v>
      </c>
      <c r="P5596" s="16">
        <f t="shared" si="268"/>
        <v>0</v>
      </c>
    </row>
    <row r="5597" spans="2:16" ht="25.5">
      <c r="B5597" s="400"/>
      <c r="D5597" s="144" t="s">
        <v>3991</v>
      </c>
      <c r="F5597" s="103" t="s">
        <v>6852</v>
      </c>
      <c r="H5597" s="214" t="s">
        <v>6852</v>
      </c>
      <c r="J5597" s="46"/>
      <c r="K5597" s="14"/>
      <c r="L5597" s="18">
        <f t="shared" si="269"/>
        <v>0</v>
      </c>
      <c r="M5597" s="14"/>
      <c r="N5597" s="23"/>
      <c r="O5597" s="18">
        <f t="shared" si="267"/>
        <v>0</v>
      </c>
      <c r="P5597" s="16">
        <f t="shared" si="268"/>
        <v>0</v>
      </c>
    </row>
    <row r="5598" spans="2:16">
      <c r="B5598" s="400"/>
      <c r="D5598" s="144" t="s">
        <v>3991</v>
      </c>
      <c r="F5598" s="103" t="s">
        <v>6853</v>
      </c>
      <c r="H5598" s="214" t="s">
        <v>6853</v>
      </c>
      <c r="J5598" s="46">
        <v>30</v>
      </c>
      <c r="K5598" s="14"/>
      <c r="L5598" s="18">
        <f t="shared" si="269"/>
        <v>30</v>
      </c>
      <c r="M5598" s="14">
        <v>0</v>
      </c>
      <c r="N5598" s="23">
        <v>0</v>
      </c>
      <c r="O5598" s="18">
        <f t="shared" si="267"/>
        <v>0</v>
      </c>
      <c r="P5598" s="16">
        <f t="shared" si="268"/>
        <v>30</v>
      </c>
    </row>
    <row r="5599" spans="2:16" ht="25.5">
      <c r="B5599" s="400"/>
      <c r="D5599" s="144" t="s">
        <v>3991</v>
      </c>
      <c r="F5599" s="103" t="s">
        <v>6854</v>
      </c>
      <c r="H5599" s="214" t="s">
        <v>9304</v>
      </c>
      <c r="J5599" s="46">
        <v>15</v>
      </c>
      <c r="K5599" s="14"/>
      <c r="L5599" s="18">
        <f t="shared" si="269"/>
        <v>15</v>
      </c>
      <c r="M5599" s="14">
        <v>0</v>
      </c>
      <c r="N5599" s="23">
        <v>0</v>
      </c>
      <c r="O5599" s="18">
        <f t="shared" si="267"/>
        <v>0</v>
      </c>
      <c r="P5599" s="16">
        <f t="shared" si="268"/>
        <v>15</v>
      </c>
    </row>
    <row r="5600" spans="2:16" ht="25.5">
      <c r="B5600" s="400"/>
      <c r="D5600" s="144" t="s">
        <v>3991</v>
      </c>
      <c r="F5600" s="103" t="s">
        <v>6855</v>
      </c>
      <c r="H5600" s="214" t="s">
        <v>6855</v>
      </c>
      <c r="J5600" s="46"/>
      <c r="K5600" s="14"/>
      <c r="L5600" s="18">
        <f t="shared" si="269"/>
        <v>0</v>
      </c>
      <c r="M5600" s="14"/>
      <c r="N5600" s="23"/>
      <c r="O5600" s="18">
        <f t="shared" si="267"/>
        <v>0</v>
      </c>
      <c r="P5600" s="16">
        <f t="shared" si="268"/>
        <v>0</v>
      </c>
    </row>
    <row r="5601" spans="2:16">
      <c r="B5601" s="400"/>
      <c r="D5601" s="144" t="s">
        <v>3991</v>
      </c>
      <c r="F5601" s="103" t="s">
        <v>6856</v>
      </c>
      <c r="H5601" s="214" t="s">
        <v>6856</v>
      </c>
      <c r="J5601" s="46">
        <v>53</v>
      </c>
      <c r="K5601" s="14"/>
      <c r="L5601" s="18">
        <f t="shared" si="269"/>
        <v>53</v>
      </c>
      <c r="M5601" s="14">
        <v>0</v>
      </c>
      <c r="N5601" s="23">
        <v>0</v>
      </c>
      <c r="O5601" s="18">
        <f t="shared" si="267"/>
        <v>0</v>
      </c>
      <c r="P5601" s="16">
        <f t="shared" si="268"/>
        <v>53</v>
      </c>
    </row>
    <row r="5602" spans="2:16">
      <c r="B5602" s="400"/>
      <c r="D5602" s="144" t="s">
        <v>3991</v>
      </c>
      <c r="F5602" s="103" t="s">
        <v>6857</v>
      </c>
      <c r="H5602" s="214" t="s">
        <v>6857</v>
      </c>
      <c r="J5602" s="46"/>
      <c r="K5602" s="14"/>
      <c r="L5602" s="18">
        <f t="shared" si="269"/>
        <v>0</v>
      </c>
      <c r="M5602" s="14"/>
      <c r="N5602" s="23"/>
      <c r="O5602" s="18">
        <f t="shared" si="267"/>
        <v>0</v>
      </c>
      <c r="P5602" s="16">
        <f t="shared" si="268"/>
        <v>0</v>
      </c>
    </row>
    <row r="5603" spans="2:16" ht="25.5">
      <c r="B5603" s="400"/>
      <c r="D5603" s="144" t="s">
        <v>3991</v>
      </c>
      <c r="F5603" s="103" t="s">
        <v>6858</v>
      </c>
      <c r="H5603" s="214" t="s">
        <v>9305</v>
      </c>
      <c r="J5603" s="46"/>
      <c r="K5603" s="14"/>
      <c r="L5603" s="18">
        <f t="shared" si="269"/>
        <v>0</v>
      </c>
      <c r="M5603" s="14"/>
      <c r="N5603" s="23"/>
      <c r="O5603" s="18">
        <f t="shared" si="267"/>
        <v>0</v>
      </c>
      <c r="P5603" s="16">
        <f t="shared" si="268"/>
        <v>0</v>
      </c>
    </row>
    <row r="5604" spans="2:16" ht="25.5">
      <c r="B5604" s="400"/>
      <c r="D5604" s="144" t="s">
        <v>3991</v>
      </c>
      <c r="F5604" s="103" t="s">
        <v>6859</v>
      </c>
      <c r="H5604" s="214" t="s">
        <v>9306</v>
      </c>
      <c r="J5604" s="46"/>
      <c r="K5604" s="14"/>
      <c r="L5604" s="18">
        <f t="shared" si="269"/>
        <v>0</v>
      </c>
      <c r="M5604" s="14"/>
      <c r="N5604" s="23"/>
      <c r="O5604" s="18">
        <f t="shared" si="267"/>
        <v>0</v>
      </c>
      <c r="P5604" s="16">
        <f t="shared" si="268"/>
        <v>0</v>
      </c>
    </row>
    <row r="5605" spans="2:16" ht="25.5">
      <c r="B5605" s="400"/>
      <c r="D5605" s="144" t="s">
        <v>3991</v>
      </c>
      <c r="F5605" s="103" t="s">
        <v>6860</v>
      </c>
      <c r="H5605" s="214" t="s">
        <v>6860</v>
      </c>
      <c r="J5605" s="46">
        <v>148</v>
      </c>
      <c r="K5605" s="14"/>
      <c r="L5605" s="18">
        <f t="shared" si="269"/>
        <v>148</v>
      </c>
      <c r="M5605" s="14">
        <v>0</v>
      </c>
      <c r="N5605" s="23">
        <v>0</v>
      </c>
      <c r="O5605" s="18">
        <f t="shared" si="267"/>
        <v>0</v>
      </c>
      <c r="P5605" s="16">
        <f t="shared" si="268"/>
        <v>148</v>
      </c>
    </row>
    <row r="5606" spans="2:16">
      <c r="B5606" s="400"/>
      <c r="D5606" s="144" t="s">
        <v>3991</v>
      </c>
      <c r="F5606" s="103" t="s">
        <v>6861</v>
      </c>
      <c r="H5606" s="214" t="s">
        <v>9307</v>
      </c>
      <c r="J5606" s="46">
        <v>35</v>
      </c>
      <c r="K5606" s="14"/>
      <c r="L5606" s="18">
        <f t="shared" si="269"/>
        <v>35</v>
      </c>
      <c r="M5606" s="14">
        <v>0</v>
      </c>
      <c r="N5606" s="23">
        <v>0</v>
      </c>
      <c r="O5606" s="18">
        <f t="shared" si="267"/>
        <v>0</v>
      </c>
      <c r="P5606" s="16">
        <f t="shared" si="268"/>
        <v>35</v>
      </c>
    </row>
    <row r="5607" spans="2:16" ht="25.5">
      <c r="B5607" s="400"/>
      <c r="D5607" s="144" t="s">
        <v>3991</v>
      </c>
      <c r="F5607" s="103" t="s">
        <v>4111</v>
      </c>
      <c r="H5607" s="214" t="s">
        <v>8221</v>
      </c>
      <c r="J5607" s="46"/>
      <c r="K5607" s="14"/>
      <c r="L5607" s="18">
        <f t="shared" si="269"/>
        <v>0</v>
      </c>
      <c r="M5607" s="14"/>
      <c r="N5607" s="23"/>
      <c r="O5607" s="18">
        <f t="shared" si="267"/>
        <v>0</v>
      </c>
      <c r="P5607" s="16">
        <f t="shared" si="268"/>
        <v>0</v>
      </c>
    </row>
    <row r="5608" spans="2:16">
      <c r="B5608" s="400"/>
      <c r="D5608" s="144" t="s">
        <v>3992</v>
      </c>
      <c r="F5608" s="103" t="s">
        <v>6862</v>
      </c>
      <c r="H5608" s="214" t="s">
        <v>6862</v>
      </c>
      <c r="J5608" s="46">
        <v>0</v>
      </c>
      <c r="K5608" s="14"/>
      <c r="L5608" s="18">
        <f t="shared" si="269"/>
        <v>0</v>
      </c>
      <c r="M5608" s="14">
        <v>130</v>
      </c>
      <c r="N5608" s="23">
        <v>0</v>
      </c>
      <c r="O5608" s="18">
        <f t="shared" si="267"/>
        <v>130</v>
      </c>
      <c r="P5608" s="16">
        <f t="shared" si="268"/>
        <v>130</v>
      </c>
    </row>
    <row r="5609" spans="2:16" ht="25.5">
      <c r="B5609" s="400"/>
      <c r="D5609" s="144" t="s">
        <v>3992</v>
      </c>
      <c r="F5609" s="103" t="s">
        <v>5721</v>
      </c>
      <c r="H5609" s="214" t="s">
        <v>5721</v>
      </c>
      <c r="J5609" s="46"/>
      <c r="K5609" s="14"/>
      <c r="L5609" s="18">
        <f t="shared" si="269"/>
        <v>0</v>
      </c>
      <c r="M5609" s="14"/>
      <c r="N5609" s="23"/>
      <c r="O5609" s="18">
        <f t="shared" si="267"/>
        <v>0</v>
      </c>
      <c r="P5609" s="16">
        <f t="shared" si="268"/>
        <v>0</v>
      </c>
    </row>
    <row r="5610" spans="2:16">
      <c r="B5610" s="400"/>
      <c r="D5610" s="144" t="s">
        <v>3992</v>
      </c>
      <c r="F5610" s="103" t="s">
        <v>5743</v>
      </c>
      <c r="H5610" s="214" t="s">
        <v>5743</v>
      </c>
      <c r="J5610" s="46">
        <v>75</v>
      </c>
      <c r="K5610" s="14"/>
      <c r="L5610" s="18">
        <f t="shared" si="269"/>
        <v>75</v>
      </c>
      <c r="M5610" s="14">
        <v>0</v>
      </c>
      <c r="N5610" s="23">
        <v>0</v>
      </c>
      <c r="O5610" s="18">
        <f t="shared" si="267"/>
        <v>0</v>
      </c>
      <c r="P5610" s="16">
        <f t="shared" si="268"/>
        <v>75</v>
      </c>
    </row>
    <row r="5611" spans="2:16">
      <c r="B5611" s="400"/>
      <c r="D5611" s="144" t="s">
        <v>3992</v>
      </c>
      <c r="F5611" s="103" t="s">
        <v>4327</v>
      </c>
      <c r="H5611" s="214" t="s">
        <v>4327</v>
      </c>
      <c r="J5611" s="46">
        <v>36</v>
      </c>
      <c r="K5611" s="14"/>
      <c r="L5611" s="18">
        <f t="shared" si="269"/>
        <v>36</v>
      </c>
      <c r="M5611" s="14">
        <v>0</v>
      </c>
      <c r="N5611" s="23">
        <v>0</v>
      </c>
      <c r="O5611" s="18">
        <f t="shared" si="267"/>
        <v>0</v>
      </c>
      <c r="P5611" s="16">
        <f t="shared" si="268"/>
        <v>36</v>
      </c>
    </row>
    <row r="5612" spans="2:16">
      <c r="B5612" s="400"/>
      <c r="D5612" s="144" t="s">
        <v>3992</v>
      </c>
      <c r="F5612" s="103" t="s">
        <v>6863</v>
      </c>
      <c r="H5612" s="214" t="s">
        <v>9308</v>
      </c>
      <c r="J5612" s="46">
        <v>19</v>
      </c>
      <c r="K5612" s="14"/>
      <c r="L5612" s="18">
        <f t="shared" si="269"/>
        <v>19</v>
      </c>
      <c r="M5612" s="14">
        <v>0</v>
      </c>
      <c r="N5612" s="23">
        <v>0</v>
      </c>
      <c r="O5612" s="18">
        <f t="shared" si="267"/>
        <v>0</v>
      </c>
      <c r="P5612" s="16">
        <f t="shared" si="268"/>
        <v>19</v>
      </c>
    </row>
    <row r="5613" spans="2:16">
      <c r="B5613" s="400"/>
      <c r="D5613" s="144" t="s">
        <v>3992</v>
      </c>
      <c r="F5613" s="103" t="s">
        <v>6864</v>
      </c>
      <c r="H5613" s="214" t="s">
        <v>9309</v>
      </c>
      <c r="J5613" s="46">
        <v>17</v>
      </c>
      <c r="K5613" s="14"/>
      <c r="L5613" s="18">
        <f t="shared" si="269"/>
        <v>17</v>
      </c>
      <c r="M5613" s="14">
        <v>0</v>
      </c>
      <c r="N5613" s="23">
        <v>0</v>
      </c>
      <c r="O5613" s="18">
        <f t="shared" si="267"/>
        <v>0</v>
      </c>
      <c r="P5613" s="16">
        <f t="shared" si="268"/>
        <v>17</v>
      </c>
    </row>
    <row r="5614" spans="2:16" ht="25.5">
      <c r="B5614" s="400"/>
      <c r="D5614" s="144" t="s">
        <v>3992</v>
      </c>
      <c r="F5614" s="103" t="s">
        <v>6865</v>
      </c>
      <c r="H5614" s="214" t="s">
        <v>6865</v>
      </c>
      <c r="J5614" s="46">
        <v>18</v>
      </c>
      <c r="K5614" s="14"/>
      <c r="L5614" s="18">
        <f t="shared" si="269"/>
        <v>18</v>
      </c>
      <c r="M5614" s="14">
        <v>0</v>
      </c>
      <c r="N5614" s="23">
        <v>0</v>
      </c>
      <c r="O5614" s="18">
        <f t="shared" si="267"/>
        <v>0</v>
      </c>
      <c r="P5614" s="16">
        <f t="shared" si="268"/>
        <v>18</v>
      </c>
    </row>
    <row r="5615" spans="2:16">
      <c r="B5615" s="400"/>
      <c r="D5615" s="144" t="s">
        <v>3992</v>
      </c>
      <c r="F5615" s="103" t="s">
        <v>4074</v>
      </c>
      <c r="H5615" s="214" t="s">
        <v>4074</v>
      </c>
      <c r="J5615" s="46">
        <v>31</v>
      </c>
      <c r="K5615" s="14"/>
      <c r="L5615" s="18">
        <f t="shared" si="269"/>
        <v>31</v>
      </c>
      <c r="M5615" s="14">
        <v>0</v>
      </c>
      <c r="N5615" s="23">
        <v>0</v>
      </c>
      <c r="O5615" s="18">
        <f t="shared" si="267"/>
        <v>0</v>
      </c>
      <c r="P5615" s="16">
        <f t="shared" si="268"/>
        <v>31</v>
      </c>
    </row>
    <row r="5616" spans="2:16">
      <c r="B5616" s="400"/>
      <c r="D5616" s="144" t="s">
        <v>3992</v>
      </c>
      <c r="F5616" s="103" t="s">
        <v>4410</v>
      </c>
      <c r="H5616" s="214" t="s">
        <v>4410</v>
      </c>
      <c r="J5616" s="46">
        <v>16</v>
      </c>
      <c r="K5616" s="14"/>
      <c r="L5616" s="18">
        <f t="shared" si="269"/>
        <v>16</v>
      </c>
      <c r="M5616" s="14">
        <v>0</v>
      </c>
      <c r="N5616" s="23">
        <v>0</v>
      </c>
      <c r="O5616" s="18">
        <f t="shared" si="267"/>
        <v>0</v>
      </c>
      <c r="P5616" s="16">
        <f t="shared" si="268"/>
        <v>16</v>
      </c>
    </row>
    <row r="5617" spans="2:16">
      <c r="B5617" s="400"/>
      <c r="D5617" s="144" t="s">
        <v>3992</v>
      </c>
      <c r="F5617" s="103" t="s">
        <v>6866</v>
      </c>
      <c r="H5617" s="214" t="s">
        <v>6866</v>
      </c>
      <c r="J5617" s="46">
        <v>10</v>
      </c>
      <c r="K5617" s="14"/>
      <c r="L5617" s="18">
        <f t="shared" si="269"/>
        <v>10</v>
      </c>
      <c r="M5617" s="14">
        <v>0</v>
      </c>
      <c r="N5617" s="23">
        <v>0</v>
      </c>
      <c r="O5617" s="18">
        <f t="shared" si="267"/>
        <v>0</v>
      </c>
      <c r="P5617" s="16">
        <f t="shared" si="268"/>
        <v>10</v>
      </c>
    </row>
    <row r="5618" spans="2:16" ht="25.5">
      <c r="B5618" s="400"/>
      <c r="D5618" s="144" t="s">
        <v>3992</v>
      </c>
      <c r="F5618" s="103" t="s">
        <v>6867</v>
      </c>
      <c r="H5618" s="214" t="s">
        <v>6867</v>
      </c>
      <c r="J5618" s="46">
        <v>22</v>
      </c>
      <c r="K5618" s="14"/>
      <c r="L5618" s="18">
        <f t="shared" si="269"/>
        <v>22</v>
      </c>
      <c r="M5618" s="14">
        <v>0</v>
      </c>
      <c r="N5618" s="23">
        <v>0</v>
      </c>
      <c r="O5618" s="18">
        <f t="shared" si="267"/>
        <v>0</v>
      </c>
      <c r="P5618" s="16">
        <f t="shared" si="268"/>
        <v>22</v>
      </c>
    </row>
    <row r="5619" spans="2:16">
      <c r="B5619" s="400"/>
      <c r="D5619" s="144" t="s">
        <v>3992</v>
      </c>
      <c r="F5619" s="103" t="s">
        <v>4539</v>
      </c>
      <c r="H5619" s="214" t="s">
        <v>4539</v>
      </c>
      <c r="J5619" s="46">
        <v>25</v>
      </c>
      <c r="K5619" s="14"/>
      <c r="L5619" s="18">
        <f t="shared" si="269"/>
        <v>25</v>
      </c>
      <c r="M5619" s="14">
        <v>0</v>
      </c>
      <c r="N5619" s="23">
        <v>0</v>
      </c>
      <c r="O5619" s="18">
        <f t="shared" si="267"/>
        <v>0</v>
      </c>
      <c r="P5619" s="16">
        <f t="shared" si="268"/>
        <v>25</v>
      </c>
    </row>
    <row r="5620" spans="2:16">
      <c r="B5620" s="400"/>
      <c r="D5620" s="144" t="s">
        <v>3992</v>
      </c>
      <c r="F5620" s="103" t="s">
        <v>6868</v>
      </c>
      <c r="H5620" s="214" t="s">
        <v>6868</v>
      </c>
      <c r="J5620" s="46">
        <v>27</v>
      </c>
      <c r="K5620" s="14"/>
      <c r="L5620" s="18">
        <f t="shared" si="269"/>
        <v>27</v>
      </c>
      <c r="M5620" s="14">
        <v>0</v>
      </c>
      <c r="N5620" s="23">
        <v>0</v>
      </c>
      <c r="O5620" s="18">
        <f t="shared" si="267"/>
        <v>0</v>
      </c>
      <c r="P5620" s="16">
        <f t="shared" si="268"/>
        <v>27</v>
      </c>
    </row>
    <row r="5621" spans="2:16">
      <c r="B5621" s="400"/>
      <c r="D5621" s="144" t="s">
        <v>3992</v>
      </c>
      <c r="F5621" s="103" t="s">
        <v>6869</v>
      </c>
      <c r="H5621" s="214" t="s">
        <v>6869</v>
      </c>
      <c r="J5621" s="46">
        <v>49</v>
      </c>
      <c r="K5621" s="14"/>
      <c r="L5621" s="18">
        <f t="shared" si="269"/>
        <v>49</v>
      </c>
      <c r="M5621" s="14">
        <v>0</v>
      </c>
      <c r="N5621" s="23">
        <v>0</v>
      </c>
      <c r="O5621" s="18">
        <f t="shared" si="267"/>
        <v>0</v>
      </c>
      <c r="P5621" s="16">
        <f t="shared" si="268"/>
        <v>49</v>
      </c>
    </row>
    <row r="5622" spans="2:16">
      <c r="B5622" s="400"/>
      <c r="D5622" s="144" t="s">
        <v>3992</v>
      </c>
      <c r="F5622" s="103" t="s">
        <v>4914</v>
      </c>
      <c r="H5622" s="214" t="s">
        <v>4914</v>
      </c>
      <c r="J5622" s="46">
        <v>30</v>
      </c>
      <c r="K5622" s="14"/>
      <c r="L5622" s="18">
        <f t="shared" si="269"/>
        <v>30</v>
      </c>
      <c r="M5622" s="14">
        <v>0</v>
      </c>
      <c r="N5622" s="23">
        <v>0</v>
      </c>
      <c r="O5622" s="18">
        <f t="shared" si="267"/>
        <v>0</v>
      </c>
      <c r="P5622" s="16">
        <f t="shared" si="268"/>
        <v>30</v>
      </c>
    </row>
    <row r="5623" spans="2:16">
      <c r="B5623" s="400"/>
      <c r="D5623" s="144" t="s">
        <v>3992</v>
      </c>
      <c r="F5623" s="103" t="s">
        <v>6870</v>
      </c>
      <c r="H5623" s="214" t="s">
        <v>6870</v>
      </c>
      <c r="J5623" s="46">
        <v>17</v>
      </c>
      <c r="K5623" s="14"/>
      <c r="L5623" s="18">
        <f t="shared" si="269"/>
        <v>17</v>
      </c>
      <c r="M5623" s="14">
        <v>0</v>
      </c>
      <c r="N5623" s="23">
        <v>0</v>
      </c>
      <c r="O5623" s="18">
        <f t="shared" si="267"/>
        <v>0</v>
      </c>
      <c r="P5623" s="16">
        <f t="shared" si="268"/>
        <v>17</v>
      </c>
    </row>
    <row r="5624" spans="2:16">
      <c r="B5624" s="400"/>
      <c r="D5624" s="144" t="s">
        <v>3992</v>
      </c>
      <c r="F5624" s="103" t="s">
        <v>6871</v>
      </c>
      <c r="H5624" s="214" t="s">
        <v>6871</v>
      </c>
      <c r="J5624" s="46">
        <v>15</v>
      </c>
      <c r="K5624" s="14"/>
      <c r="L5624" s="18">
        <f t="shared" si="269"/>
        <v>15</v>
      </c>
      <c r="M5624" s="14">
        <v>0</v>
      </c>
      <c r="N5624" s="23">
        <v>0</v>
      </c>
      <c r="O5624" s="18">
        <f t="shared" si="267"/>
        <v>0</v>
      </c>
      <c r="P5624" s="16">
        <f t="shared" si="268"/>
        <v>15</v>
      </c>
    </row>
    <row r="5625" spans="2:16">
      <c r="B5625" s="400"/>
      <c r="D5625" s="144" t="s">
        <v>3992</v>
      </c>
      <c r="F5625" s="103" t="s">
        <v>6872</v>
      </c>
      <c r="H5625" s="214" t="s">
        <v>6872</v>
      </c>
      <c r="J5625" s="46">
        <v>24</v>
      </c>
      <c r="K5625" s="14"/>
      <c r="L5625" s="18">
        <f t="shared" si="269"/>
        <v>24</v>
      </c>
      <c r="M5625" s="14">
        <v>0</v>
      </c>
      <c r="N5625" s="23">
        <v>0</v>
      </c>
      <c r="O5625" s="18">
        <f t="shared" si="267"/>
        <v>0</v>
      </c>
      <c r="P5625" s="16">
        <f t="shared" si="268"/>
        <v>24</v>
      </c>
    </row>
    <row r="5626" spans="2:16">
      <c r="B5626" s="400"/>
      <c r="D5626" s="144" t="s">
        <v>3992</v>
      </c>
      <c r="F5626" s="103" t="s">
        <v>6873</v>
      </c>
      <c r="H5626" s="214" t="s">
        <v>6873</v>
      </c>
      <c r="J5626" s="46">
        <v>40</v>
      </c>
      <c r="K5626" s="14"/>
      <c r="L5626" s="18">
        <f t="shared" si="269"/>
        <v>40</v>
      </c>
      <c r="M5626" s="14">
        <v>0</v>
      </c>
      <c r="N5626" s="23">
        <v>0</v>
      </c>
      <c r="O5626" s="18">
        <f t="shared" si="267"/>
        <v>0</v>
      </c>
      <c r="P5626" s="16">
        <f t="shared" si="268"/>
        <v>40</v>
      </c>
    </row>
    <row r="5627" spans="2:16">
      <c r="B5627" s="400"/>
      <c r="D5627" s="144" t="s">
        <v>3992</v>
      </c>
      <c r="F5627" s="103" t="s">
        <v>6874</v>
      </c>
      <c r="H5627" s="214" t="s">
        <v>6874</v>
      </c>
      <c r="J5627" s="46">
        <v>29</v>
      </c>
      <c r="K5627" s="14"/>
      <c r="L5627" s="18">
        <f t="shared" si="269"/>
        <v>29</v>
      </c>
      <c r="M5627" s="14">
        <v>0</v>
      </c>
      <c r="N5627" s="23">
        <v>0</v>
      </c>
      <c r="O5627" s="18">
        <f t="shared" si="267"/>
        <v>0</v>
      </c>
      <c r="P5627" s="16">
        <f t="shared" si="268"/>
        <v>29</v>
      </c>
    </row>
    <row r="5628" spans="2:16">
      <c r="B5628" s="400"/>
      <c r="D5628" s="144" t="s">
        <v>3992</v>
      </c>
      <c r="F5628" s="103" t="s">
        <v>6875</v>
      </c>
      <c r="H5628" s="214" t="s">
        <v>6875</v>
      </c>
      <c r="J5628" s="46">
        <v>32</v>
      </c>
      <c r="K5628" s="14"/>
      <c r="L5628" s="18">
        <f t="shared" si="269"/>
        <v>32</v>
      </c>
      <c r="M5628" s="14">
        <v>0</v>
      </c>
      <c r="N5628" s="23">
        <v>0</v>
      </c>
      <c r="O5628" s="18">
        <f t="shared" si="267"/>
        <v>0</v>
      </c>
      <c r="P5628" s="16">
        <f t="shared" si="268"/>
        <v>32</v>
      </c>
    </row>
    <row r="5629" spans="2:16">
      <c r="B5629" s="400"/>
      <c r="D5629" s="144" t="s">
        <v>3992</v>
      </c>
      <c r="F5629" s="103" t="s">
        <v>6876</v>
      </c>
      <c r="H5629" s="214" t="s">
        <v>6876</v>
      </c>
      <c r="J5629" s="46">
        <v>48</v>
      </c>
      <c r="K5629" s="14"/>
      <c r="L5629" s="18">
        <f t="shared" si="269"/>
        <v>48</v>
      </c>
      <c r="M5629" s="14">
        <v>0</v>
      </c>
      <c r="N5629" s="23">
        <v>0</v>
      </c>
      <c r="O5629" s="18">
        <f t="shared" si="267"/>
        <v>0</v>
      </c>
      <c r="P5629" s="16">
        <f t="shared" si="268"/>
        <v>48</v>
      </c>
    </row>
    <row r="5630" spans="2:16">
      <c r="B5630" s="400"/>
      <c r="D5630" s="144" t="s">
        <v>3992</v>
      </c>
      <c r="F5630" s="103" t="s">
        <v>6877</v>
      </c>
      <c r="H5630" s="214" t="s">
        <v>6877</v>
      </c>
      <c r="J5630" s="46">
        <v>32</v>
      </c>
      <c r="K5630" s="14"/>
      <c r="L5630" s="18">
        <f t="shared" si="269"/>
        <v>32</v>
      </c>
      <c r="M5630" s="14">
        <v>0</v>
      </c>
      <c r="N5630" s="23">
        <v>0</v>
      </c>
      <c r="O5630" s="18">
        <f t="shared" si="267"/>
        <v>0</v>
      </c>
      <c r="P5630" s="16">
        <f t="shared" si="268"/>
        <v>32</v>
      </c>
    </row>
    <row r="5631" spans="2:16">
      <c r="B5631" s="400"/>
      <c r="D5631" s="144" t="s">
        <v>3992</v>
      </c>
      <c r="F5631" s="103" t="s">
        <v>4896</v>
      </c>
      <c r="H5631" s="214" t="s">
        <v>4896</v>
      </c>
      <c r="J5631" s="46">
        <v>32</v>
      </c>
      <c r="K5631" s="14"/>
      <c r="L5631" s="18">
        <f t="shared" si="269"/>
        <v>32</v>
      </c>
      <c r="M5631" s="14">
        <v>0</v>
      </c>
      <c r="N5631" s="23">
        <v>0</v>
      </c>
      <c r="O5631" s="18">
        <f t="shared" si="267"/>
        <v>0</v>
      </c>
      <c r="P5631" s="16">
        <f t="shared" si="268"/>
        <v>32</v>
      </c>
    </row>
    <row r="5632" spans="2:16">
      <c r="B5632" s="400"/>
      <c r="D5632" s="144" t="s">
        <v>3992</v>
      </c>
      <c r="F5632" s="103" t="s">
        <v>6878</v>
      </c>
      <c r="H5632" s="214" t="s">
        <v>6878</v>
      </c>
      <c r="J5632" s="46">
        <v>7</v>
      </c>
      <c r="K5632" s="14"/>
      <c r="L5632" s="18">
        <f t="shared" si="269"/>
        <v>7</v>
      </c>
      <c r="M5632" s="14">
        <v>0</v>
      </c>
      <c r="N5632" s="23">
        <v>0</v>
      </c>
      <c r="O5632" s="18">
        <f t="shared" si="267"/>
        <v>0</v>
      </c>
      <c r="P5632" s="16">
        <f t="shared" si="268"/>
        <v>7</v>
      </c>
    </row>
    <row r="5633" spans="2:16">
      <c r="B5633" s="400"/>
      <c r="D5633" s="144" t="s">
        <v>3992</v>
      </c>
      <c r="F5633" s="103" t="s">
        <v>6879</v>
      </c>
      <c r="H5633" s="214" t="s">
        <v>6879</v>
      </c>
      <c r="J5633" s="46">
        <v>20</v>
      </c>
      <c r="K5633" s="14"/>
      <c r="L5633" s="18">
        <f t="shared" si="269"/>
        <v>20</v>
      </c>
      <c r="M5633" s="14">
        <v>0</v>
      </c>
      <c r="N5633" s="23">
        <v>0</v>
      </c>
      <c r="O5633" s="18">
        <f t="shared" si="267"/>
        <v>0</v>
      </c>
      <c r="P5633" s="16">
        <f t="shared" si="268"/>
        <v>20</v>
      </c>
    </row>
    <row r="5634" spans="2:16">
      <c r="B5634" s="400"/>
      <c r="D5634" s="144" t="s">
        <v>3992</v>
      </c>
      <c r="F5634" s="103" t="s">
        <v>6880</v>
      </c>
      <c r="H5634" s="214" t="s">
        <v>6880</v>
      </c>
      <c r="J5634" s="46">
        <v>41</v>
      </c>
      <c r="K5634" s="14"/>
      <c r="L5634" s="18">
        <f t="shared" si="269"/>
        <v>41</v>
      </c>
      <c r="M5634" s="14">
        <v>0</v>
      </c>
      <c r="N5634" s="23">
        <v>0</v>
      </c>
      <c r="O5634" s="18">
        <f t="shared" si="267"/>
        <v>0</v>
      </c>
      <c r="P5634" s="16">
        <f t="shared" si="268"/>
        <v>41</v>
      </c>
    </row>
    <row r="5635" spans="2:16">
      <c r="B5635" s="400"/>
      <c r="D5635" s="144" t="s">
        <v>3992</v>
      </c>
      <c r="F5635" s="103" t="s">
        <v>5015</v>
      </c>
      <c r="H5635" s="214" t="s">
        <v>5015</v>
      </c>
      <c r="J5635" s="46">
        <v>44</v>
      </c>
      <c r="K5635" s="14"/>
      <c r="L5635" s="18">
        <f t="shared" si="269"/>
        <v>44</v>
      </c>
      <c r="M5635" s="14">
        <v>0</v>
      </c>
      <c r="N5635" s="23">
        <v>0</v>
      </c>
      <c r="O5635" s="18">
        <f t="shared" si="267"/>
        <v>0</v>
      </c>
      <c r="P5635" s="16">
        <f t="shared" si="268"/>
        <v>44</v>
      </c>
    </row>
    <row r="5636" spans="2:16">
      <c r="B5636" s="400"/>
      <c r="D5636" s="144" t="s">
        <v>3992</v>
      </c>
      <c r="F5636" s="103" t="s">
        <v>6881</v>
      </c>
      <c r="H5636" s="214" t="s">
        <v>6881</v>
      </c>
      <c r="J5636" s="46">
        <v>19</v>
      </c>
      <c r="K5636" s="14"/>
      <c r="L5636" s="18">
        <f t="shared" si="269"/>
        <v>19</v>
      </c>
      <c r="M5636" s="14">
        <v>0</v>
      </c>
      <c r="N5636" s="23">
        <v>0</v>
      </c>
      <c r="O5636" s="18">
        <f t="shared" si="267"/>
        <v>0</v>
      </c>
      <c r="P5636" s="16">
        <f t="shared" si="268"/>
        <v>19</v>
      </c>
    </row>
    <row r="5637" spans="2:16">
      <c r="B5637" s="400"/>
      <c r="D5637" s="144" t="s">
        <v>3992</v>
      </c>
      <c r="F5637" s="103" t="s">
        <v>4241</v>
      </c>
      <c r="H5637" s="214" t="s">
        <v>4241</v>
      </c>
      <c r="J5637" s="46">
        <v>22</v>
      </c>
      <c r="K5637" s="14"/>
      <c r="L5637" s="18">
        <f t="shared" si="269"/>
        <v>22</v>
      </c>
      <c r="M5637" s="14">
        <v>0</v>
      </c>
      <c r="N5637" s="23">
        <v>0</v>
      </c>
      <c r="O5637" s="18">
        <f t="shared" si="267"/>
        <v>0</v>
      </c>
      <c r="P5637" s="16">
        <f t="shared" si="268"/>
        <v>22</v>
      </c>
    </row>
    <row r="5638" spans="2:16">
      <c r="B5638" s="400"/>
      <c r="D5638" s="144" t="s">
        <v>3992</v>
      </c>
      <c r="F5638" s="103" t="s">
        <v>5368</v>
      </c>
      <c r="H5638" s="214" t="s">
        <v>5368</v>
      </c>
      <c r="J5638" s="46">
        <v>16</v>
      </c>
      <c r="K5638" s="14"/>
      <c r="L5638" s="18">
        <f t="shared" si="269"/>
        <v>16</v>
      </c>
      <c r="M5638" s="14">
        <v>0</v>
      </c>
      <c r="N5638" s="23">
        <v>0</v>
      </c>
      <c r="O5638" s="18">
        <f t="shared" si="267"/>
        <v>0</v>
      </c>
      <c r="P5638" s="16">
        <f t="shared" si="268"/>
        <v>16</v>
      </c>
    </row>
    <row r="5639" spans="2:16">
      <c r="B5639" s="400"/>
      <c r="D5639" s="144" t="s">
        <v>3992</v>
      </c>
      <c r="F5639" s="103" t="s">
        <v>6882</v>
      </c>
      <c r="H5639" s="214" t="s">
        <v>6882</v>
      </c>
      <c r="J5639" s="46">
        <v>54</v>
      </c>
      <c r="K5639" s="14"/>
      <c r="L5639" s="18">
        <f t="shared" si="269"/>
        <v>54</v>
      </c>
      <c r="M5639" s="14">
        <v>0</v>
      </c>
      <c r="N5639" s="23">
        <v>0</v>
      </c>
      <c r="O5639" s="18">
        <f t="shared" si="267"/>
        <v>0</v>
      </c>
      <c r="P5639" s="16">
        <f t="shared" si="268"/>
        <v>54</v>
      </c>
    </row>
    <row r="5640" spans="2:16">
      <c r="B5640" s="400"/>
      <c r="D5640" s="144" t="s">
        <v>3992</v>
      </c>
      <c r="F5640" s="103" t="s">
        <v>4908</v>
      </c>
      <c r="H5640" s="214" t="s">
        <v>4908</v>
      </c>
      <c r="J5640" s="46">
        <v>20</v>
      </c>
      <c r="K5640" s="14"/>
      <c r="L5640" s="18">
        <f t="shared" si="269"/>
        <v>20</v>
      </c>
      <c r="M5640" s="14">
        <v>0</v>
      </c>
      <c r="N5640" s="23">
        <v>0</v>
      </c>
      <c r="O5640" s="18">
        <f t="shared" si="267"/>
        <v>0</v>
      </c>
      <c r="P5640" s="16">
        <f t="shared" si="268"/>
        <v>20</v>
      </c>
    </row>
    <row r="5641" spans="2:16">
      <c r="B5641" s="400"/>
      <c r="D5641" s="144" t="s">
        <v>3992</v>
      </c>
      <c r="F5641" s="103" t="s">
        <v>5110</v>
      </c>
      <c r="H5641" s="214" t="s">
        <v>5110</v>
      </c>
      <c r="J5641" s="46"/>
      <c r="K5641" s="14"/>
      <c r="L5641" s="18">
        <f t="shared" si="269"/>
        <v>0</v>
      </c>
      <c r="M5641" s="14"/>
      <c r="N5641" s="23"/>
      <c r="O5641" s="18">
        <f t="shared" si="267"/>
        <v>0</v>
      </c>
      <c r="P5641" s="16">
        <f t="shared" si="268"/>
        <v>0</v>
      </c>
    </row>
    <row r="5642" spans="2:16">
      <c r="B5642" s="400"/>
      <c r="D5642" s="144" t="s">
        <v>3992</v>
      </c>
      <c r="F5642" s="103" t="s">
        <v>6883</v>
      </c>
      <c r="H5642" s="214" t="s">
        <v>6883</v>
      </c>
      <c r="J5642" s="46">
        <v>0</v>
      </c>
      <c r="K5642" s="14"/>
      <c r="L5642" s="18">
        <f t="shared" si="269"/>
        <v>0</v>
      </c>
      <c r="M5642" s="14">
        <v>13</v>
      </c>
      <c r="N5642" s="23">
        <v>0</v>
      </c>
      <c r="O5642" s="18">
        <f t="shared" si="267"/>
        <v>13</v>
      </c>
      <c r="P5642" s="16">
        <f t="shared" si="268"/>
        <v>13</v>
      </c>
    </row>
    <row r="5643" spans="2:16">
      <c r="B5643" s="400"/>
      <c r="D5643" s="144" t="s">
        <v>3992</v>
      </c>
      <c r="F5643" s="103" t="s">
        <v>6884</v>
      </c>
      <c r="H5643" s="214" t="s">
        <v>6884</v>
      </c>
      <c r="J5643" s="46">
        <v>24</v>
      </c>
      <c r="K5643" s="14"/>
      <c r="L5643" s="18">
        <f t="shared" si="269"/>
        <v>24</v>
      </c>
      <c r="M5643" s="14">
        <v>0</v>
      </c>
      <c r="N5643" s="23">
        <v>0</v>
      </c>
      <c r="O5643" s="18">
        <f t="shared" si="267"/>
        <v>0</v>
      </c>
      <c r="P5643" s="16">
        <f t="shared" si="268"/>
        <v>24</v>
      </c>
    </row>
    <row r="5644" spans="2:16">
      <c r="B5644" s="400"/>
      <c r="D5644" s="144" t="s">
        <v>3992</v>
      </c>
      <c r="F5644" s="103" t="s">
        <v>5449</v>
      </c>
      <c r="H5644" s="214" t="s">
        <v>5449</v>
      </c>
      <c r="J5644" s="46">
        <v>17</v>
      </c>
      <c r="K5644" s="14"/>
      <c r="L5644" s="18">
        <f t="shared" si="269"/>
        <v>17</v>
      </c>
      <c r="M5644" s="14">
        <v>0</v>
      </c>
      <c r="N5644" s="23">
        <v>0</v>
      </c>
      <c r="O5644" s="18">
        <f t="shared" si="267"/>
        <v>0</v>
      </c>
      <c r="P5644" s="16">
        <f t="shared" si="268"/>
        <v>17</v>
      </c>
    </row>
    <row r="5645" spans="2:16">
      <c r="B5645" s="400"/>
      <c r="D5645" s="144" t="s">
        <v>3992</v>
      </c>
      <c r="F5645" s="103" t="s">
        <v>5693</v>
      </c>
      <c r="H5645" s="214" t="s">
        <v>5693</v>
      </c>
      <c r="J5645" s="46">
        <v>42</v>
      </c>
      <c r="K5645" s="14"/>
      <c r="L5645" s="18">
        <f t="shared" si="269"/>
        <v>42</v>
      </c>
      <c r="M5645" s="14">
        <v>0</v>
      </c>
      <c r="N5645" s="23">
        <v>0</v>
      </c>
      <c r="O5645" s="18">
        <f t="shared" si="267"/>
        <v>0</v>
      </c>
      <c r="P5645" s="16">
        <f t="shared" si="268"/>
        <v>42</v>
      </c>
    </row>
    <row r="5646" spans="2:16">
      <c r="B5646" s="400"/>
      <c r="D5646" s="144" t="s">
        <v>3992</v>
      </c>
      <c r="F5646" s="103" t="s">
        <v>6885</v>
      </c>
      <c r="H5646" s="214" t="s">
        <v>6885</v>
      </c>
      <c r="J5646" s="46">
        <v>17</v>
      </c>
      <c r="K5646" s="14"/>
      <c r="L5646" s="18">
        <f t="shared" si="269"/>
        <v>17</v>
      </c>
      <c r="M5646" s="14">
        <v>0</v>
      </c>
      <c r="N5646" s="23">
        <v>0</v>
      </c>
      <c r="O5646" s="18">
        <f t="shared" si="267"/>
        <v>0</v>
      </c>
      <c r="P5646" s="16">
        <f t="shared" si="268"/>
        <v>17</v>
      </c>
    </row>
    <row r="5647" spans="2:16">
      <c r="B5647" s="400"/>
      <c r="D5647" s="144" t="s">
        <v>3992</v>
      </c>
      <c r="F5647" s="103" t="s">
        <v>6886</v>
      </c>
      <c r="H5647" s="214" t="s">
        <v>6886</v>
      </c>
      <c r="J5647" s="46"/>
      <c r="K5647" s="14"/>
      <c r="L5647" s="18">
        <f t="shared" si="269"/>
        <v>0</v>
      </c>
      <c r="M5647" s="14"/>
      <c r="N5647" s="23"/>
      <c r="O5647" s="18">
        <f t="shared" si="267"/>
        <v>0</v>
      </c>
      <c r="P5647" s="16">
        <f t="shared" si="268"/>
        <v>0</v>
      </c>
    </row>
    <row r="5648" spans="2:16">
      <c r="B5648" s="400"/>
      <c r="D5648" s="144" t="s">
        <v>3992</v>
      </c>
      <c r="F5648" s="103" t="s">
        <v>4526</v>
      </c>
      <c r="H5648" s="214" t="s">
        <v>4526</v>
      </c>
      <c r="J5648" s="46">
        <v>31</v>
      </c>
      <c r="K5648" s="14"/>
      <c r="L5648" s="18">
        <f t="shared" si="269"/>
        <v>31</v>
      </c>
      <c r="M5648" s="14">
        <v>0</v>
      </c>
      <c r="N5648" s="23">
        <v>0</v>
      </c>
      <c r="O5648" s="18">
        <f t="shared" si="267"/>
        <v>0</v>
      </c>
      <c r="P5648" s="16">
        <f t="shared" si="268"/>
        <v>31</v>
      </c>
    </row>
    <row r="5649" spans="2:16">
      <c r="B5649" s="400"/>
      <c r="D5649" s="144" t="s">
        <v>3992</v>
      </c>
      <c r="F5649" s="103" t="s">
        <v>4523</v>
      </c>
      <c r="H5649" s="214" t="s">
        <v>4523</v>
      </c>
      <c r="J5649" s="46">
        <v>25</v>
      </c>
      <c r="K5649" s="14"/>
      <c r="L5649" s="18">
        <f t="shared" si="269"/>
        <v>25</v>
      </c>
      <c r="M5649" s="14">
        <v>0</v>
      </c>
      <c r="N5649" s="23">
        <v>0</v>
      </c>
      <c r="O5649" s="18">
        <f t="shared" si="267"/>
        <v>0</v>
      </c>
      <c r="P5649" s="16">
        <f t="shared" si="268"/>
        <v>25</v>
      </c>
    </row>
    <row r="5650" spans="2:16" ht="25.5">
      <c r="B5650" s="400"/>
      <c r="D5650" s="144" t="s">
        <v>3992</v>
      </c>
      <c r="F5650" s="103" t="s">
        <v>4136</v>
      </c>
      <c r="H5650" s="214" t="s">
        <v>5114</v>
      </c>
      <c r="J5650" s="46"/>
      <c r="K5650" s="14"/>
      <c r="L5650" s="18">
        <f t="shared" si="269"/>
        <v>0</v>
      </c>
      <c r="M5650" s="14"/>
      <c r="N5650" s="23"/>
      <c r="O5650" s="18">
        <f t="shared" si="267"/>
        <v>0</v>
      </c>
      <c r="P5650" s="16">
        <f t="shared" si="268"/>
        <v>0</v>
      </c>
    </row>
    <row r="5651" spans="2:16" ht="38.25">
      <c r="B5651" s="400"/>
      <c r="D5651" s="144" t="s">
        <v>3992</v>
      </c>
      <c r="F5651" s="103" t="s">
        <v>4070</v>
      </c>
      <c r="H5651" s="214" t="s">
        <v>8669</v>
      </c>
      <c r="J5651" s="46">
        <v>0</v>
      </c>
      <c r="K5651" s="14"/>
      <c r="L5651" s="18">
        <f t="shared" si="269"/>
        <v>0</v>
      </c>
      <c r="M5651" s="14">
        <v>120</v>
      </c>
      <c r="N5651" s="23">
        <v>0</v>
      </c>
      <c r="O5651" s="18">
        <f t="shared" si="267"/>
        <v>120</v>
      </c>
      <c r="P5651" s="16">
        <f t="shared" si="268"/>
        <v>120</v>
      </c>
    </row>
    <row r="5652" spans="2:16">
      <c r="B5652" s="400"/>
      <c r="D5652" s="144" t="s">
        <v>3992</v>
      </c>
      <c r="F5652" s="103" t="s">
        <v>4782</v>
      </c>
      <c r="H5652" s="214" t="s">
        <v>4782</v>
      </c>
      <c r="J5652" s="46"/>
      <c r="K5652" s="14"/>
      <c r="L5652" s="18">
        <f t="shared" si="269"/>
        <v>0</v>
      </c>
      <c r="M5652" s="14"/>
      <c r="N5652" s="23"/>
      <c r="O5652" s="18">
        <f t="shared" si="267"/>
        <v>0</v>
      </c>
      <c r="P5652" s="16">
        <f t="shared" si="268"/>
        <v>0</v>
      </c>
    </row>
    <row r="5653" spans="2:16">
      <c r="B5653" s="400"/>
      <c r="D5653" s="144" t="s">
        <v>3992</v>
      </c>
      <c r="F5653" s="103" t="s">
        <v>5572</v>
      </c>
      <c r="H5653" s="214" t="s">
        <v>5572</v>
      </c>
      <c r="J5653" s="46">
        <v>60</v>
      </c>
      <c r="K5653" s="14"/>
      <c r="L5653" s="18">
        <f t="shared" si="269"/>
        <v>60</v>
      </c>
      <c r="M5653" s="14">
        <v>0</v>
      </c>
      <c r="N5653" s="23">
        <v>0</v>
      </c>
      <c r="O5653" s="18">
        <f t="shared" si="267"/>
        <v>0</v>
      </c>
      <c r="P5653" s="16">
        <f t="shared" si="268"/>
        <v>60</v>
      </c>
    </row>
    <row r="5654" spans="2:16">
      <c r="B5654" s="400"/>
      <c r="D5654" s="144" t="s">
        <v>3992</v>
      </c>
      <c r="F5654" s="103" t="s">
        <v>5560</v>
      </c>
      <c r="H5654" s="214" t="s">
        <v>5560</v>
      </c>
      <c r="J5654" s="46">
        <v>29</v>
      </c>
      <c r="K5654" s="14"/>
      <c r="L5654" s="18">
        <f t="shared" si="269"/>
        <v>29</v>
      </c>
      <c r="M5654" s="14">
        <v>0</v>
      </c>
      <c r="N5654" s="23">
        <v>0</v>
      </c>
      <c r="O5654" s="18">
        <f t="shared" ref="O5654:O5717" si="270">+N5654+M5654</f>
        <v>0</v>
      </c>
      <c r="P5654" s="16">
        <f t="shared" ref="P5654:P5717" si="271">+L5654+O5654</f>
        <v>29</v>
      </c>
    </row>
    <row r="5655" spans="2:16">
      <c r="B5655" s="400"/>
      <c r="D5655" s="144" t="s">
        <v>3992</v>
      </c>
      <c r="F5655" s="103" t="s">
        <v>6887</v>
      </c>
      <c r="H5655" s="214" t="s">
        <v>6887</v>
      </c>
      <c r="J5655" s="46">
        <v>19</v>
      </c>
      <c r="K5655" s="14"/>
      <c r="L5655" s="18">
        <f t="shared" si="269"/>
        <v>19</v>
      </c>
      <c r="M5655" s="14">
        <v>0</v>
      </c>
      <c r="N5655" s="23">
        <v>0</v>
      </c>
      <c r="O5655" s="18">
        <f t="shared" si="270"/>
        <v>0</v>
      </c>
      <c r="P5655" s="16">
        <f t="shared" si="271"/>
        <v>19</v>
      </c>
    </row>
    <row r="5656" spans="2:16">
      <c r="B5656" s="400"/>
      <c r="D5656" s="144" t="s">
        <v>3992</v>
      </c>
      <c r="F5656" s="103" t="s">
        <v>6888</v>
      </c>
      <c r="H5656" s="214" t="s">
        <v>6888</v>
      </c>
      <c r="J5656" s="46">
        <v>46</v>
      </c>
      <c r="K5656" s="14"/>
      <c r="L5656" s="18">
        <f t="shared" si="269"/>
        <v>46</v>
      </c>
      <c r="M5656" s="14">
        <v>0</v>
      </c>
      <c r="N5656" s="23">
        <v>0</v>
      </c>
      <c r="O5656" s="18">
        <f t="shared" si="270"/>
        <v>0</v>
      </c>
      <c r="P5656" s="16">
        <f t="shared" si="271"/>
        <v>46</v>
      </c>
    </row>
    <row r="5657" spans="2:16">
      <c r="B5657" s="400"/>
      <c r="D5657" s="144" t="s">
        <v>3992</v>
      </c>
      <c r="F5657" s="103" t="s">
        <v>6889</v>
      </c>
      <c r="H5657" s="214" t="s">
        <v>6889</v>
      </c>
      <c r="J5657" s="46">
        <v>33</v>
      </c>
      <c r="K5657" s="14"/>
      <c r="L5657" s="18">
        <f t="shared" si="269"/>
        <v>33</v>
      </c>
      <c r="M5657" s="14">
        <v>0</v>
      </c>
      <c r="N5657" s="23">
        <v>0</v>
      </c>
      <c r="O5657" s="18">
        <f t="shared" si="270"/>
        <v>0</v>
      </c>
      <c r="P5657" s="16">
        <f t="shared" si="271"/>
        <v>33</v>
      </c>
    </row>
    <row r="5658" spans="2:16">
      <c r="B5658" s="400"/>
      <c r="D5658" s="144" t="s">
        <v>3992</v>
      </c>
      <c r="F5658" s="103" t="s">
        <v>6890</v>
      </c>
      <c r="H5658" s="214" t="s">
        <v>6890</v>
      </c>
      <c r="J5658" s="46">
        <v>45</v>
      </c>
      <c r="K5658" s="14"/>
      <c r="L5658" s="18">
        <f t="shared" ref="L5658:L5721" si="272">+J5658+K5658</f>
        <v>45</v>
      </c>
      <c r="M5658" s="14">
        <v>0</v>
      </c>
      <c r="N5658" s="23">
        <v>0</v>
      </c>
      <c r="O5658" s="18">
        <f t="shared" si="270"/>
        <v>0</v>
      </c>
      <c r="P5658" s="16">
        <f t="shared" si="271"/>
        <v>45</v>
      </c>
    </row>
    <row r="5659" spans="2:16" ht="25.5">
      <c r="B5659" s="400"/>
      <c r="D5659" s="144" t="s">
        <v>3993</v>
      </c>
      <c r="F5659" s="103" t="s">
        <v>6891</v>
      </c>
      <c r="H5659" s="214" t="s">
        <v>9310</v>
      </c>
      <c r="J5659" s="46">
        <v>24</v>
      </c>
      <c r="K5659" s="14"/>
      <c r="L5659" s="18">
        <f t="shared" si="272"/>
        <v>24</v>
      </c>
      <c r="M5659" s="14">
        <v>0</v>
      </c>
      <c r="N5659" s="23">
        <v>0</v>
      </c>
      <c r="O5659" s="18">
        <f t="shared" si="270"/>
        <v>0</v>
      </c>
      <c r="P5659" s="16">
        <f t="shared" si="271"/>
        <v>24</v>
      </c>
    </row>
    <row r="5660" spans="2:16">
      <c r="B5660" s="400"/>
      <c r="D5660" s="144" t="s">
        <v>3993</v>
      </c>
      <c r="F5660" s="103" t="s">
        <v>6891</v>
      </c>
      <c r="H5660" s="214" t="s">
        <v>9311</v>
      </c>
      <c r="J5660" s="46">
        <v>153</v>
      </c>
      <c r="K5660" s="14"/>
      <c r="L5660" s="18">
        <f t="shared" si="272"/>
        <v>153</v>
      </c>
      <c r="M5660" s="14">
        <v>0</v>
      </c>
      <c r="N5660" s="23">
        <v>0</v>
      </c>
      <c r="O5660" s="18">
        <f t="shared" si="270"/>
        <v>0</v>
      </c>
      <c r="P5660" s="16">
        <f t="shared" si="271"/>
        <v>153</v>
      </c>
    </row>
    <row r="5661" spans="2:16" ht="25.5">
      <c r="B5661" s="400"/>
      <c r="D5661" s="144" t="s">
        <v>3993</v>
      </c>
      <c r="F5661" s="103" t="s">
        <v>6891</v>
      </c>
      <c r="H5661" s="214" t="s">
        <v>9312</v>
      </c>
      <c r="J5661" s="46">
        <v>187</v>
      </c>
      <c r="K5661" s="14"/>
      <c r="L5661" s="18">
        <f t="shared" si="272"/>
        <v>187</v>
      </c>
      <c r="M5661" s="14">
        <v>0</v>
      </c>
      <c r="N5661" s="23">
        <v>0</v>
      </c>
      <c r="O5661" s="18">
        <f t="shared" si="270"/>
        <v>0</v>
      </c>
      <c r="P5661" s="16">
        <f t="shared" si="271"/>
        <v>187</v>
      </c>
    </row>
    <row r="5662" spans="2:16">
      <c r="B5662" s="400"/>
      <c r="D5662" s="144" t="s">
        <v>3993</v>
      </c>
      <c r="F5662" s="103" t="s">
        <v>6892</v>
      </c>
      <c r="H5662" s="214" t="s">
        <v>9313</v>
      </c>
      <c r="J5662" s="46"/>
      <c r="K5662" s="14"/>
      <c r="L5662" s="18">
        <f t="shared" si="272"/>
        <v>0</v>
      </c>
      <c r="M5662" s="14"/>
      <c r="N5662" s="23"/>
      <c r="O5662" s="18">
        <f t="shared" si="270"/>
        <v>0</v>
      </c>
      <c r="P5662" s="16">
        <f t="shared" si="271"/>
        <v>0</v>
      </c>
    </row>
    <row r="5663" spans="2:16">
      <c r="B5663" s="400"/>
      <c r="D5663" s="144" t="s">
        <v>3993</v>
      </c>
      <c r="F5663" s="103" t="s">
        <v>6892</v>
      </c>
      <c r="H5663" s="214" t="s">
        <v>9314</v>
      </c>
      <c r="J5663" s="46"/>
      <c r="K5663" s="14"/>
      <c r="L5663" s="18">
        <f t="shared" si="272"/>
        <v>0</v>
      </c>
      <c r="M5663" s="14"/>
      <c r="N5663" s="23"/>
      <c r="O5663" s="18">
        <f t="shared" si="270"/>
        <v>0</v>
      </c>
      <c r="P5663" s="16">
        <f t="shared" si="271"/>
        <v>0</v>
      </c>
    </row>
    <row r="5664" spans="2:16">
      <c r="B5664" s="400"/>
      <c r="D5664" s="144" t="s">
        <v>3993</v>
      </c>
      <c r="F5664" s="103" t="s">
        <v>6892</v>
      </c>
      <c r="H5664" s="214" t="s">
        <v>9315</v>
      </c>
      <c r="J5664" s="46"/>
      <c r="K5664" s="14"/>
      <c r="L5664" s="18">
        <f t="shared" si="272"/>
        <v>0</v>
      </c>
      <c r="M5664" s="14"/>
      <c r="N5664" s="23"/>
      <c r="O5664" s="18">
        <f t="shared" si="270"/>
        <v>0</v>
      </c>
      <c r="P5664" s="16">
        <f t="shared" si="271"/>
        <v>0</v>
      </c>
    </row>
    <row r="5665" spans="2:16">
      <c r="B5665" s="400"/>
      <c r="D5665" s="144" t="s">
        <v>3993</v>
      </c>
      <c r="F5665" s="103" t="s">
        <v>6892</v>
      </c>
      <c r="H5665" s="214" t="s">
        <v>9316</v>
      </c>
      <c r="J5665" s="46"/>
      <c r="K5665" s="14"/>
      <c r="L5665" s="18">
        <f t="shared" si="272"/>
        <v>0</v>
      </c>
      <c r="M5665" s="14"/>
      <c r="N5665" s="23"/>
      <c r="O5665" s="18">
        <f t="shared" si="270"/>
        <v>0</v>
      </c>
      <c r="P5665" s="16">
        <f t="shared" si="271"/>
        <v>0</v>
      </c>
    </row>
    <row r="5666" spans="2:16">
      <c r="B5666" s="400"/>
      <c r="D5666" s="144" t="s">
        <v>3993</v>
      </c>
      <c r="F5666" s="103" t="s">
        <v>6892</v>
      </c>
      <c r="H5666" s="214" t="s">
        <v>9317</v>
      </c>
      <c r="J5666" s="46"/>
      <c r="K5666" s="14"/>
      <c r="L5666" s="18">
        <f t="shared" si="272"/>
        <v>0</v>
      </c>
      <c r="M5666" s="14"/>
      <c r="N5666" s="23"/>
      <c r="O5666" s="18">
        <f t="shared" si="270"/>
        <v>0</v>
      </c>
      <c r="P5666" s="16">
        <f t="shared" si="271"/>
        <v>0</v>
      </c>
    </row>
    <row r="5667" spans="2:16">
      <c r="B5667" s="400"/>
      <c r="D5667" s="144" t="s">
        <v>3993</v>
      </c>
      <c r="F5667" s="103" t="s">
        <v>6893</v>
      </c>
      <c r="H5667" s="214" t="s">
        <v>9318</v>
      </c>
      <c r="J5667" s="46">
        <v>67</v>
      </c>
      <c r="K5667" s="14"/>
      <c r="L5667" s="18">
        <f t="shared" si="272"/>
        <v>67</v>
      </c>
      <c r="M5667" s="14">
        <v>0</v>
      </c>
      <c r="N5667" s="23">
        <v>0</v>
      </c>
      <c r="O5667" s="18">
        <f t="shared" si="270"/>
        <v>0</v>
      </c>
      <c r="P5667" s="16">
        <f t="shared" si="271"/>
        <v>67</v>
      </c>
    </row>
    <row r="5668" spans="2:16">
      <c r="B5668" s="400"/>
      <c r="D5668" s="144" t="s">
        <v>3993</v>
      </c>
      <c r="F5668" s="103" t="s">
        <v>6893</v>
      </c>
      <c r="H5668" s="214" t="s">
        <v>9319</v>
      </c>
      <c r="J5668" s="46">
        <v>32</v>
      </c>
      <c r="K5668" s="14"/>
      <c r="L5668" s="18">
        <f t="shared" si="272"/>
        <v>32</v>
      </c>
      <c r="M5668" s="14">
        <v>42</v>
      </c>
      <c r="N5668" s="23">
        <v>0</v>
      </c>
      <c r="O5668" s="18">
        <f t="shared" si="270"/>
        <v>42</v>
      </c>
      <c r="P5668" s="16">
        <f t="shared" si="271"/>
        <v>74</v>
      </c>
    </row>
    <row r="5669" spans="2:16">
      <c r="B5669" s="400"/>
      <c r="D5669" s="144" t="s">
        <v>3993</v>
      </c>
      <c r="F5669" s="103" t="s">
        <v>6893</v>
      </c>
      <c r="H5669" s="214" t="s">
        <v>9320</v>
      </c>
      <c r="J5669" s="46">
        <v>45</v>
      </c>
      <c r="K5669" s="14"/>
      <c r="L5669" s="18">
        <f t="shared" si="272"/>
        <v>45</v>
      </c>
      <c r="M5669" s="14">
        <v>0</v>
      </c>
      <c r="N5669" s="23">
        <v>0</v>
      </c>
      <c r="O5669" s="18">
        <f t="shared" si="270"/>
        <v>0</v>
      </c>
      <c r="P5669" s="16">
        <f t="shared" si="271"/>
        <v>45</v>
      </c>
    </row>
    <row r="5670" spans="2:16">
      <c r="B5670" s="400"/>
      <c r="D5670" s="144" t="s">
        <v>3993</v>
      </c>
      <c r="F5670" s="103" t="s">
        <v>6893</v>
      </c>
      <c r="H5670" s="214" t="s">
        <v>9321</v>
      </c>
      <c r="J5670" s="46">
        <v>41</v>
      </c>
      <c r="K5670" s="14"/>
      <c r="L5670" s="18">
        <f t="shared" si="272"/>
        <v>41</v>
      </c>
      <c r="M5670" s="14">
        <v>0</v>
      </c>
      <c r="N5670" s="23">
        <v>0</v>
      </c>
      <c r="O5670" s="18">
        <f t="shared" si="270"/>
        <v>0</v>
      </c>
      <c r="P5670" s="16">
        <f t="shared" si="271"/>
        <v>41</v>
      </c>
    </row>
    <row r="5671" spans="2:16">
      <c r="B5671" s="400"/>
      <c r="D5671" s="144" t="s">
        <v>3993</v>
      </c>
      <c r="F5671" s="103" t="s">
        <v>6893</v>
      </c>
      <c r="H5671" s="214" t="s">
        <v>9322</v>
      </c>
      <c r="J5671" s="46">
        <v>39</v>
      </c>
      <c r="K5671" s="14"/>
      <c r="L5671" s="18">
        <f t="shared" si="272"/>
        <v>39</v>
      </c>
      <c r="M5671" s="14">
        <v>0</v>
      </c>
      <c r="N5671" s="23">
        <v>0</v>
      </c>
      <c r="O5671" s="18">
        <f t="shared" si="270"/>
        <v>0</v>
      </c>
      <c r="P5671" s="16">
        <f t="shared" si="271"/>
        <v>39</v>
      </c>
    </row>
    <row r="5672" spans="2:16">
      <c r="B5672" s="400"/>
      <c r="D5672" s="144" t="s">
        <v>3993</v>
      </c>
      <c r="F5672" s="103" t="s">
        <v>6894</v>
      </c>
      <c r="H5672" s="214" t="s">
        <v>9323</v>
      </c>
      <c r="J5672" s="46">
        <v>108</v>
      </c>
      <c r="K5672" s="14"/>
      <c r="L5672" s="18">
        <f t="shared" si="272"/>
        <v>108</v>
      </c>
      <c r="M5672" s="14">
        <v>0</v>
      </c>
      <c r="N5672" s="23">
        <v>0</v>
      </c>
      <c r="O5672" s="18">
        <f t="shared" si="270"/>
        <v>0</v>
      </c>
      <c r="P5672" s="16">
        <f t="shared" si="271"/>
        <v>108</v>
      </c>
    </row>
    <row r="5673" spans="2:16" ht="25.5">
      <c r="B5673" s="400"/>
      <c r="D5673" s="144" t="s">
        <v>3993</v>
      </c>
      <c r="F5673" s="103" t="s">
        <v>6894</v>
      </c>
      <c r="H5673" s="214" t="s">
        <v>9324</v>
      </c>
      <c r="J5673" s="46">
        <v>108</v>
      </c>
      <c r="K5673" s="14"/>
      <c r="L5673" s="18">
        <f t="shared" si="272"/>
        <v>108</v>
      </c>
      <c r="M5673" s="14">
        <v>0</v>
      </c>
      <c r="N5673" s="23">
        <v>0</v>
      </c>
      <c r="O5673" s="18">
        <f t="shared" si="270"/>
        <v>0</v>
      </c>
      <c r="P5673" s="16">
        <f t="shared" si="271"/>
        <v>108</v>
      </c>
    </row>
    <row r="5674" spans="2:16" ht="25.5">
      <c r="B5674" s="400"/>
      <c r="D5674" s="144" t="s">
        <v>3993</v>
      </c>
      <c r="F5674" s="103" t="s">
        <v>6894</v>
      </c>
      <c r="H5674" s="214" t="s">
        <v>9325</v>
      </c>
      <c r="J5674" s="46">
        <v>108</v>
      </c>
      <c r="K5674" s="14"/>
      <c r="L5674" s="18">
        <f t="shared" si="272"/>
        <v>108</v>
      </c>
      <c r="M5674" s="14">
        <v>0</v>
      </c>
      <c r="N5674" s="23">
        <v>0</v>
      </c>
      <c r="O5674" s="18">
        <f t="shared" si="270"/>
        <v>0</v>
      </c>
      <c r="P5674" s="16">
        <f t="shared" si="271"/>
        <v>108</v>
      </c>
    </row>
    <row r="5675" spans="2:16">
      <c r="B5675" s="400"/>
      <c r="D5675" s="144" t="s">
        <v>3993</v>
      </c>
      <c r="F5675" s="103" t="s">
        <v>6894</v>
      </c>
      <c r="H5675" s="214" t="s">
        <v>9326</v>
      </c>
      <c r="J5675" s="46">
        <v>0</v>
      </c>
      <c r="K5675" s="14"/>
      <c r="L5675" s="18">
        <f t="shared" si="272"/>
        <v>0</v>
      </c>
      <c r="M5675" s="14">
        <v>0</v>
      </c>
      <c r="N5675" s="23">
        <v>0</v>
      </c>
      <c r="O5675" s="18">
        <f t="shared" si="270"/>
        <v>0</v>
      </c>
      <c r="P5675" s="16">
        <f t="shared" si="271"/>
        <v>0</v>
      </c>
    </row>
    <row r="5676" spans="2:16">
      <c r="B5676" s="400"/>
      <c r="D5676" s="144" t="s">
        <v>3993</v>
      </c>
      <c r="F5676" s="103" t="s">
        <v>6866</v>
      </c>
      <c r="H5676" s="214" t="s">
        <v>6866</v>
      </c>
      <c r="J5676" s="46">
        <v>35</v>
      </c>
      <c r="K5676" s="14"/>
      <c r="L5676" s="18">
        <f t="shared" si="272"/>
        <v>35</v>
      </c>
      <c r="M5676" s="14">
        <v>0</v>
      </c>
      <c r="N5676" s="23">
        <v>0</v>
      </c>
      <c r="O5676" s="18">
        <f t="shared" si="270"/>
        <v>0</v>
      </c>
      <c r="P5676" s="16">
        <f t="shared" si="271"/>
        <v>35</v>
      </c>
    </row>
    <row r="5677" spans="2:16">
      <c r="B5677" s="400"/>
      <c r="D5677" s="144" t="s">
        <v>3993</v>
      </c>
      <c r="F5677" s="103" t="s">
        <v>6895</v>
      </c>
      <c r="H5677" s="214" t="s">
        <v>6895</v>
      </c>
      <c r="J5677" s="46">
        <v>52</v>
      </c>
      <c r="K5677" s="14"/>
      <c r="L5677" s="18">
        <f t="shared" si="272"/>
        <v>52</v>
      </c>
      <c r="M5677" s="14">
        <v>0</v>
      </c>
      <c r="N5677" s="23">
        <v>0</v>
      </c>
      <c r="O5677" s="18">
        <f t="shared" si="270"/>
        <v>0</v>
      </c>
      <c r="P5677" s="16">
        <f t="shared" si="271"/>
        <v>52</v>
      </c>
    </row>
    <row r="5678" spans="2:16">
      <c r="B5678" s="400"/>
      <c r="D5678" s="144" t="s">
        <v>3993</v>
      </c>
      <c r="F5678" s="103" t="s">
        <v>6896</v>
      </c>
      <c r="H5678" s="214" t="s">
        <v>6896</v>
      </c>
      <c r="J5678" s="46">
        <v>35</v>
      </c>
      <c r="K5678" s="14"/>
      <c r="L5678" s="18">
        <f t="shared" si="272"/>
        <v>35</v>
      </c>
      <c r="M5678" s="14">
        <v>0</v>
      </c>
      <c r="N5678" s="23">
        <v>0</v>
      </c>
      <c r="O5678" s="18">
        <f t="shared" si="270"/>
        <v>0</v>
      </c>
      <c r="P5678" s="16">
        <f t="shared" si="271"/>
        <v>35</v>
      </c>
    </row>
    <row r="5679" spans="2:16">
      <c r="B5679" s="400"/>
      <c r="D5679" s="144" t="s">
        <v>3993</v>
      </c>
      <c r="F5679" s="103" t="s">
        <v>6897</v>
      </c>
      <c r="H5679" s="214" t="s">
        <v>6897</v>
      </c>
      <c r="J5679" s="46">
        <v>30</v>
      </c>
      <c r="K5679" s="14"/>
      <c r="L5679" s="18">
        <f t="shared" si="272"/>
        <v>30</v>
      </c>
      <c r="M5679" s="14">
        <v>0</v>
      </c>
      <c r="N5679" s="23">
        <v>0</v>
      </c>
      <c r="O5679" s="18">
        <f t="shared" si="270"/>
        <v>0</v>
      </c>
      <c r="P5679" s="16">
        <f t="shared" si="271"/>
        <v>30</v>
      </c>
    </row>
    <row r="5680" spans="2:16" ht="25.5">
      <c r="B5680" s="400"/>
      <c r="D5680" s="144" t="s">
        <v>3993</v>
      </c>
      <c r="F5680" s="103" t="s">
        <v>6898</v>
      </c>
      <c r="H5680" s="214" t="s">
        <v>6898</v>
      </c>
      <c r="J5680" s="46">
        <v>58</v>
      </c>
      <c r="K5680" s="14"/>
      <c r="L5680" s="18">
        <f t="shared" si="272"/>
        <v>58</v>
      </c>
      <c r="M5680" s="14">
        <v>0</v>
      </c>
      <c r="N5680" s="23">
        <v>0</v>
      </c>
      <c r="O5680" s="18">
        <f t="shared" si="270"/>
        <v>0</v>
      </c>
      <c r="P5680" s="16">
        <f t="shared" si="271"/>
        <v>58</v>
      </c>
    </row>
    <row r="5681" spans="2:16">
      <c r="B5681" s="400"/>
      <c r="D5681" s="144" t="s">
        <v>3993</v>
      </c>
      <c r="F5681" s="103" t="s">
        <v>6899</v>
      </c>
      <c r="H5681" s="214" t="s">
        <v>6899</v>
      </c>
      <c r="J5681" s="46">
        <v>32</v>
      </c>
      <c r="K5681" s="14"/>
      <c r="L5681" s="18">
        <f t="shared" si="272"/>
        <v>32</v>
      </c>
      <c r="M5681" s="14">
        <v>0</v>
      </c>
      <c r="N5681" s="23">
        <v>0</v>
      </c>
      <c r="O5681" s="18">
        <f t="shared" si="270"/>
        <v>0</v>
      </c>
      <c r="P5681" s="16">
        <f t="shared" si="271"/>
        <v>32</v>
      </c>
    </row>
    <row r="5682" spans="2:16">
      <c r="B5682" s="400"/>
      <c r="D5682" s="144" t="s">
        <v>3993</v>
      </c>
      <c r="F5682" s="103" t="s">
        <v>6900</v>
      </c>
      <c r="H5682" s="214" t="s">
        <v>6900</v>
      </c>
      <c r="J5682" s="46">
        <v>30</v>
      </c>
      <c r="K5682" s="14"/>
      <c r="L5682" s="18">
        <f t="shared" si="272"/>
        <v>30</v>
      </c>
      <c r="M5682" s="14">
        <v>0</v>
      </c>
      <c r="N5682" s="23">
        <v>0</v>
      </c>
      <c r="O5682" s="18">
        <f t="shared" si="270"/>
        <v>0</v>
      </c>
      <c r="P5682" s="16">
        <f t="shared" si="271"/>
        <v>30</v>
      </c>
    </row>
    <row r="5683" spans="2:16">
      <c r="B5683" s="400"/>
      <c r="D5683" s="144" t="s">
        <v>3993</v>
      </c>
      <c r="F5683" s="103" t="s">
        <v>6901</v>
      </c>
      <c r="H5683" s="214" t="s">
        <v>6901</v>
      </c>
      <c r="J5683" s="46">
        <v>27</v>
      </c>
      <c r="K5683" s="14"/>
      <c r="L5683" s="18">
        <f t="shared" si="272"/>
        <v>27</v>
      </c>
      <c r="M5683" s="14">
        <v>0</v>
      </c>
      <c r="N5683" s="23">
        <v>0</v>
      </c>
      <c r="O5683" s="18">
        <f t="shared" si="270"/>
        <v>0</v>
      </c>
      <c r="P5683" s="16">
        <f t="shared" si="271"/>
        <v>27</v>
      </c>
    </row>
    <row r="5684" spans="2:16">
      <c r="B5684" s="400"/>
      <c r="D5684" s="144" t="s">
        <v>3993</v>
      </c>
      <c r="F5684" s="103" t="s">
        <v>6902</v>
      </c>
      <c r="H5684" s="214" t="s">
        <v>6902</v>
      </c>
      <c r="J5684" s="46"/>
      <c r="K5684" s="14"/>
      <c r="L5684" s="18">
        <f t="shared" si="272"/>
        <v>0</v>
      </c>
      <c r="M5684" s="14"/>
      <c r="N5684" s="23"/>
      <c r="O5684" s="18">
        <f t="shared" si="270"/>
        <v>0</v>
      </c>
      <c r="P5684" s="16">
        <f t="shared" si="271"/>
        <v>0</v>
      </c>
    </row>
    <row r="5685" spans="2:16">
      <c r="B5685" s="400"/>
      <c r="D5685" s="144" t="s">
        <v>3993</v>
      </c>
      <c r="F5685" s="103" t="s">
        <v>4272</v>
      </c>
      <c r="H5685" s="214" t="s">
        <v>4272</v>
      </c>
      <c r="J5685" s="46">
        <v>24</v>
      </c>
      <c r="K5685" s="14"/>
      <c r="L5685" s="18">
        <f t="shared" si="272"/>
        <v>24</v>
      </c>
      <c r="M5685" s="14">
        <v>0</v>
      </c>
      <c r="N5685" s="23">
        <v>0</v>
      </c>
      <c r="O5685" s="18">
        <f t="shared" si="270"/>
        <v>0</v>
      </c>
      <c r="P5685" s="16">
        <f t="shared" si="271"/>
        <v>24</v>
      </c>
    </row>
    <row r="5686" spans="2:16">
      <c r="B5686" s="400"/>
      <c r="D5686" s="144" t="s">
        <v>3993</v>
      </c>
      <c r="F5686" s="103" t="s">
        <v>6903</v>
      </c>
      <c r="H5686" s="214" t="s">
        <v>6903</v>
      </c>
      <c r="J5686" s="46">
        <v>21</v>
      </c>
      <c r="K5686" s="14"/>
      <c r="L5686" s="18">
        <f t="shared" si="272"/>
        <v>21</v>
      </c>
      <c r="M5686" s="14">
        <v>0</v>
      </c>
      <c r="N5686" s="23">
        <v>0</v>
      </c>
      <c r="O5686" s="18">
        <f t="shared" si="270"/>
        <v>0</v>
      </c>
      <c r="P5686" s="16">
        <f t="shared" si="271"/>
        <v>21</v>
      </c>
    </row>
    <row r="5687" spans="2:16">
      <c r="B5687" s="400"/>
      <c r="D5687" s="144" t="s">
        <v>3993</v>
      </c>
      <c r="F5687" s="103" t="s">
        <v>6904</v>
      </c>
      <c r="H5687" s="214" t="s">
        <v>6904</v>
      </c>
      <c r="J5687" s="46">
        <v>19</v>
      </c>
      <c r="K5687" s="14"/>
      <c r="L5687" s="18">
        <f t="shared" si="272"/>
        <v>19</v>
      </c>
      <c r="M5687" s="14">
        <v>0</v>
      </c>
      <c r="N5687" s="23">
        <v>0</v>
      </c>
      <c r="O5687" s="18">
        <f t="shared" si="270"/>
        <v>0</v>
      </c>
      <c r="P5687" s="16">
        <f t="shared" si="271"/>
        <v>19</v>
      </c>
    </row>
    <row r="5688" spans="2:16">
      <c r="B5688" s="400"/>
      <c r="D5688" s="144" t="s">
        <v>3993</v>
      </c>
      <c r="F5688" s="103" t="s">
        <v>6905</v>
      </c>
      <c r="H5688" s="214" t="s">
        <v>6905</v>
      </c>
      <c r="J5688" s="46">
        <v>25</v>
      </c>
      <c r="K5688" s="14"/>
      <c r="L5688" s="18">
        <f t="shared" si="272"/>
        <v>25</v>
      </c>
      <c r="M5688" s="14">
        <v>0</v>
      </c>
      <c r="N5688" s="23">
        <v>0</v>
      </c>
      <c r="O5688" s="18">
        <f t="shared" si="270"/>
        <v>0</v>
      </c>
      <c r="P5688" s="16">
        <f t="shared" si="271"/>
        <v>25</v>
      </c>
    </row>
    <row r="5689" spans="2:16">
      <c r="B5689" s="400"/>
      <c r="D5689" s="144" t="s">
        <v>3993</v>
      </c>
      <c r="F5689" s="103" t="s">
        <v>6906</v>
      </c>
      <c r="H5689" s="214" t="s">
        <v>6906</v>
      </c>
      <c r="J5689" s="46">
        <v>32</v>
      </c>
      <c r="K5689" s="14"/>
      <c r="L5689" s="18">
        <f t="shared" si="272"/>
        <v>32</v>
      </c>
      <c r="M5689" s="14">
        <v>0</v>
      </c>
      <c r="N5689" s="23">
        <v>0</v>
      </c>
      <c r="O5689" s="18">
        <f t="shared" si="270"/>
        <v>0</v>
      </c>
      <c r="P5689" s="16">
        <f t="shared" si="271"/>
        <v>32</v>
      </c>
    </row>
    <row r="5690" spans="2:16">
      <c r="B5690" s="400"/>
      <c r="D5690" s="144" t="s">
        <v>3993</v>
      </c>
      <c r="F5690" s="103" t="s">
        <v>6907</v>
      </c>
      <c r="H5690" s="214" t="s">
        <v>6907</v>
      </c>
      <c r="J5690" s="46">
        <v>31</v>
      </c>
      <c r="K5690" s="14"/>
      <c r="L5690" s="18">
        <f t="shared" si="272"/>
        <v>31</v>
      </c>
      <c r="M5690" s="14">
        <v>30</v>
      </c>
      <c r="N5690" s="23">
        <v>0</v>
      </c>
      <c r="O5690" s="18">
        <f t="shared" si="270"/>
        <v>30</v>
      </c>
      <c r="P5690" s="16">
        <f t="shared" si="271"/>
        <v>61</v>
      </c>
    </row>
    <row r="5691" spans="2:16">
      <c r="B5691" s="400"/>
      <c r="D5691" s="144" t="s">
        <v>3993</v>
      </c>
      <c r="F5691" s="103" t="s">
        <v>6908</v>
      </c>
      <c r="H5691" s="214" t="s">
        <v>6908</v>
      </c>
      <c r="J5691" s="46">
        <v>40</v>
      </c>
      <c r="K5691" s="14"/>
      <c r="L5691" s="18">
        <f t="shared" si="272"/>
        <v>40</v>
      </c>
      <c r="M5691" s="14">
        <v>0</v>
      </c>
      <c r="N5691" s="23">
        <v>0</v>
      </c>
      <c r="O5691" s="18">
        <f t="shared" si="270"/>
        <v>0</v>
      </c>
      <c r="P5691" s="16">
        <f t="shared" si="271"/>
        <v>40</v>
      </c>
    </row>
    <row r="5692" spans="2:16">
      <c r="B5692" s="400"/>
      <c r="D5692" s="144" t="s">
        <v>3993</v>
      </c>
      <c r="F5692" s="103" t="s">
        <v>4264</v>
      </c>
      <c r="H5692" s="214" t="s">
        <v>4264</v>
      </c>
      <c r="J5692" s="46">
        <v>0</v>
      </c>
      <c r="K5692" s="14"/>
      <c r="L5692" s="18">
        <f t="shared" si="272"/>
        <v>0</v>
      </c>
      <c r="M5692" s="14">
        <v>0</v>
      </c>
      <c r="N5692" s="23">
        <v>0</v>
      </c>
      <c r="O5692" s="18">
        <f t="shared" si="270"/>
        <v>0</v>
      </c>
      <c r="P5692" s="16">
        <f t="shared" si="271"/>
        <v>0</v>
      </c>
    </row>
    <row r="5693" spans="2:16">
      <c r="B5693" s="400"/>
      <c r="D5693" s="144" t="s">
        <v>3993</v>
      </c>
      <c r="F5693" s="103" t="s">
        <v>6909</v>
      </c>
      <c r="H5693" s="214" t="s">
        <v>6909</v>
      </c>
      <c r="J5693" s="46">
        <v>84</v>
      </c>
      <c r="K5693" s="14"/>
      <c r="L5693" s="18">
        <f t="shared" si="272"/>
        <v>84</v>
      </c>
      <c r="M5693" s="14">
        <v>0</v>
      </c>
      <c r="N5693" s="23">
        <v>0</v>
      </c>
      <c r="O5693" s="18">
        <f t="shared" si="270"/>
        <v>0</v>
      </c>
      <c r="P5693" s="16">
        <f t="shared" si="271"/>
        <v>84</v>
      </c>
    </row>
    <row r="5694" spans="2:16">
      <c r="B5694" s="400"/>
      <c r="D5694" s="144" t="s">
        <v>3993</v>
      </c>
      <c r="F5694" s="103" t="s">
        <v>6910</v>
      </c>
      <c r="H5694" s="214" t="s">
        <v>6910</v>
      </c>
      <c r="J5694" s="46">
        <v>65</v>
      </c>
      <c r="K5694" s="14"/>
      <c r="L5694" s="18">
        <f t="shared" si="272"/>
        <v>65</v>
      </c>
      <c r="M5694" s="14">
        <v>0</v>
      </c>
      <c r="N5694" s="23">
        <v>0</v>
      </c>
      <c r="O5694" s="18">
        <f t="shared" si="270"/>
        <v>0</v>
      </c>
      <c r="P5694" s="16">
        <f t="shared" si="271"/>
        <v>65</v>
      </c>
    </row>
    <row r="5695" spans="2:16">
      <c r="B5695" s="400"/>
      <c r="D5695" s="144" t="s">
        <v>3993</v>
      </c>
      <c r="F5695" s="103" t="s">
        <v>6877</v>
      </c>
      <c r="H5695" s="214" t="s">
        <v>6877</v>
      </c>
      <c r="J5695" s="46">
        <v>36</v>
      </c>
      <c r="K5695" s="14"/>
      <c r="L5695" s="18">
        <f t="shared" si="272"/>
        <v>36</v>
      </c>
      <c r="M5695" s="14">
        <v>0</v>
      </c>
      <c r="N5695" s="23">
        <v>0</v>
      </c>
      <c r="O5695" s="18">
        <f t="shared" si="270"/>
        <v>0</v>
      </c>
      <c r="P5695" s="16">
        <f t="shared" si="271"/>
        <v>36</v>
      </c>
    </row>
    <row r="5696" spans="2:16">
      <c r="B5696" s="400"/>
      <c r="D5696" s="144" t="s">
        <v>3993</v>
      </c>
      <c r="F5696" s="103" t="s">
        <v>4591</v>
      </c>
      <c r="H5696" s="214" t="s">
        <v>4591</v>
      </c>
      <c r="J5696" s="46"/>
      <c r="K5696" s="14"/>
      <c r="L5696" s="18">
        <f t="shared" si="272"/>
        <v>0</v>
      </c>
      <c r="M5696" s="14"/>
      <c r="N5696" s="23"/>
      <c r="O5696" s="18">
        <f t="shared" si="270"/>
        <v>0</v>
      </c>
      <c r="P5696" s="16">
        <f t="shared" si="271"/>
        <v>0</v>
      </c>
    </row>
    <row r="5697" spans="2:16">
      <c r="B5697" s="400"/>
      <c r="D5697" s="144" t="s">
        <v>3993</v>
      </c>
      <c r="F5697" s="103" t="s">
        <v>6911</v>
      </c>
      <c r="H5697" s="214" t="s">
        <v>6911</v>
      </c>
      <c r="J5697" s="46">
        <v>16</v>
      </c>
      <c r="K5697" s="14"/>
      <c r="L5697" s="18">
        <f t="shared" si="272"/>
        <v>16</v>
      </c>
      <c r="M5697" s="14">
        <v>0</v>
      </c>
      <c r="N5697" s="23">
        <v>0</v>
      </c>
      <c r="O5697" s="18">
        <f t="shared" si="270"/>
        <v>0</v>
      </c>
      <c r="P5697" s="16">
        <f t="shared" si="271"/>
        <v>16</v>
      </c>
    </row>
    <row r="5698" spans="2:16">
      <c r="B5698" s="400"/>
      <c r="D5698" s="144" t="s">
        <v>3993</v>
      </c>
      <c r="F5698" s="103" t="s">
        <v>6912</v>
      </c>
      <c r="H5698" s="214" t="s">
        <v>6912</v>
      </c>
      <c r="J5698" s="46"/>
      <c r="K5698" s="14"/>
      <c r="L5698" s="18">
        <f t="shared" si="272"/>
        <v>0</v>
      </c>
      <c r="M5698" s="14"/>
      <c r="N5698" s="23"/>
      <c r="O5698" s="18">
        <f t="shared" si="270"/>
        <v>0</v>
      </c>
      <c r="P5698" s="16">
        <f t="shared" si="271"/>
        <v>0</v>
      </c>
    </row>
    <row r="5699" spans="2:16">
      <c r="B5699" s="400"/>
      <c r="D5699" s="144" t="s">
        <v>3993</v>
      </c>
      <c r="F5699" s="103" t="s">
        <v>6913</v>
      </c>
      <c r="H5699" s="214" t="s">
        <v>6913</v>
      </c>
      <c r="J5699" s="46">
        <v>31</v>
      </c>
      <c r="K5699" s="14"/>
      <c r="L5699" s="18">
        <f t="shared" si="272"/>
        <v>31</v>
      </c>
      <c r="M5699" s="14">
        <v>0</v>
      </c>
      <c r="N5699" s="23">
        <v>0</v>
      </c>
      <c r="O5699" s="18">
        <f t="shared" si="270"/>
        <v>0</v>
      </c>
      <c r="P5699" s="16">
        <f t="shared" si="271"/>
        <v>31</v>
      </c>
    </row>
    <row r="5700" spans="2:16">
      <c r="B5700" s="400"/>
      <c r="D5700" s="144" t="s">
        <v>3993</v>
      </c>
      <c r="F5700" s="103" t="s">
        <v>6914</v>
      </c>
      <c r="H5700" s="214" t="s">
        <v>6914</v>
      </c>
      <c r="J5700" s="46">
        <v>64</v>
      </c>
      <c r="K5700" s="14"/>
      <c r="L5700" s="18">
        <f t="shared" si="272"/>
        <v>64</v>
      </c>
      <c r="M5700" s="14">
        <v>0</v>
      </c>
      <c r="N5700" s="23">
        <v>0</v>
      </c>
      <c r="O5700" s="18">
        <f t="shared" si="270"/>
        <v>0</v>
      </c>
      <c r="P5700" s="16">
        <f t="shared" si="271"/>
        <v>64</v>
      </c>
    </row>
    <row r="5701" spans="2:16">
      <c r="B5701" s="400"/>
      <c r="D5701" s="144" t="s">
        <v>3993</v>
      </c>
      <c r="F5701" s="103" t="s">
        <v>4502</v>
      </c>
      <c r="H5701" s="214" t="s">
        <v>4502</v>
      </c>
      <c r="J5701" s="46">
        <v>54</v>
      </c>
      <c r="K5701" s="14"/>
      <c r="L5701" s="18">
        <f t="shared" si="272"/>
        <v>54</v>
      </c>
      <c r="M5701" s="14">
        <v>0</v>
      </c>
      <c r="N5701" s="23">
        <v>0</v>
      </c>
      <c r="O5701" s="18">
        <f t="shared" si="270"/>
        <v>0</v>
      </c>
      <c r="P5701" s="16">
        <f t="shared" si="271"/>
        <v>54</v>
      </c>
    </row>
    <row r="5702" spans="2:16">
      <c r="B5702" s="400"/>
      <c r="D5702" s="144" t="s">
        <v>3993</v>
      </c>
      <c r="F5702" s="103" t="s">
        <v>4099</v>
      </c>
      <c r="H5702" s="214" t="s">
        <v>4099</v>
      </c>
      <c r="J5702" s="46">
        <v>65</v>
      </c>
      <c r="K5702" s="14"/>
      <c r="L5702" s="18">
        <f t="shared" si="272"/>
        <v>65</v>
      </c>
      <c r="M5702" s="14">
        <v>0</v>
      </c>
      <c r="N5702" s="23">
        <v>0</v>
      </c>
      <c r="O5702" s="18">
        <f t="shared" si="270"/>
        <v>0</v>
      </c>
      <c r="P5702" s="16">
        <f t="shared" si="271"/>
        <v>65</v>
      </c>
    </row>
    <row r="5703" spans="2:16">
      <c r="B5703" s="400"/>
      <c r="D5703" s="144" t="s">
        <v>3993</v>
      </c>
      <c r="F5703" s="103" t="s">
        <v>6915</v>
      </c>
      <c r="H5703" s="214" t="s">
        <v>6915</v>
      </c>
      <c r="J5703" s="46">
        <v>25</v>
      </c>
      <c r="K5703" s="14"/>
      <c r="L5703" s="18">
        <f t="shared" si="272"/>
        <v>25</v>
      </c>
      <c r="M5703" s="14">
        <v>0</v>
      </c>
      <c r="N5703" s="23">
        <v>0</v>
      </c>
      <c r="O5703" s="18">
        <f t="shared" si="270"/>
        <v>0</v>
      </c>
      <c r="P5703" s="16">
        <f t="shared" si="271"/>
        <v>25</v>
      </c>
    </row>
    <row r="5704" spans="2:16" ht="25.5">
      <c r="B5704" s="400"/>
      <c r="D5704" s="144" t="s">
        <v>3993</v>
      </c>
      <c r="F5704" s="103" t="s">
        <v>4141</v>
      </c>
      <c r="H5704" s="214" t="s">
        <v>8225</v>
      </c>
      <c r="J5704" s="46"/>
      <c r="K5704" s="14"/>
      <c r="L5704" s="18">
        <f t="shared" si="272"/>
        <v>0</v>
      </c>
      <c r="M5704" s="14"/>
      <c r="N5704" s="23"/>
      <c r="O5704" s="18">
        <f t="shared" si="270"/>
        <v>0</v>
      </c>
      <c r="P5704" s="16">
        <f t="shared" si="271"/>
        <v>0</v>
      </c>
    </row>
    <row r="5705" spans="2:16" ht="25.5">
      <c r="B5705" s="400"/>
      <c r="D5705" s="144" t="s">
        <v>3993</v>
      </c>
      <c r="F5705" s="103" t="s">
        <v>5021</v>
      </c>
      <c r="H5705" s="214" t="s">
        <v>5021</v>
      </c>
      <c r="J5705" s="46"/>
      <c r="K5705" s="14"/>
      <c r="L5705" s="18">
        <f t="shared" si="272"/>
        <v>0</v>
      </c>
      <c r="M5705" s="14"/>
      <c r="N5705" s="23"/>
      <c r="O5705" s="18">
        <f t="shared" si="270"/>
        <v>0</v>
      </c>
      <c r="P5705" s="16">
        <f t="shared" si="271"/>
        <v>0</v>
      </c>
    </row>
    <row r="5706" spans="2:16" ht="25.5">
      <c r="B5706" s="400"/>
      <c r="D5706" s="144" t="s">
        <v>3993</v>
      </c>
      <c r="F5706" s="103" t="s">
        <v>5055</v>
      </c>
      <c r="H5706" s="214" t="s">
        <v>5055</v>
      </c>
      <c r="J5706" s="46"/>
      <c r="K5706" s="14"/>
      <c r="L5706" s="18">
        <f t="shared" si="272"/>
        <v>0</v>
      </c>
      <c r="M5706" s="14"/>
      <c r="N5706" s="23"/>
      <c r="O5706" s="18">
        <f t="shared" si="270"/>
        <v>0</v>
      </c>
      <c r="P5706" s="16">
        <f t="shared" si="271"/>
        <v>0</v>
      </c>
    </row>
    <row r="5707" spans="2:16" ht="25.5">
      <c r="B5707" s="400"/>
      <c r="D5707" s="144" t="s">
        <v>3993</v>
      </c>
      <c r="F5707" s="103" t="s">
        <v>6916</v>
      </c>
      <c r="H5707" s="214" t="s">
        <v>9327</v>
      </c>
      <c r="J5707" s="46">
        <v>53</v>
      </c>
      <c r="K5707" s="14"/>
      <c r="L5707" s="18">
        <f t="shared" si="272"/>
        <v>53</v>
      </c>
      <c r="M5707" s="14">
        <v>0</v>
      </c>
      <c r="N5707" s="23">
        <v>0</v>
      </c>
      <c r="O5707" s="18">
        <f t="shared" si="270"/>
        <v>0</v>
      </c>
      <c r="P5707" s="16">
        <f t="shared" si="271"/>
        <v>53</v>
      </c>
    </row>
    <row r="5708" spans="2:16" ht="25.5">
      <c r="B5708" s="400"/>
      <c r="D5708" s="144" t="s">
        <v>3993</v>
      </c>
      <c r="F5708" s="103" t="s">
        <v>6917</v>
      </c>
      <c r="H5708" s="214" t="s">
        <v>9328</v>
      </c>
      <c r="J5708" s="46">
        <v>22</v>
      </c>
      <c r="K5708" s="14"/>
      <c r="L5708" s="18">
        <f t="shared" si="272"/>
        <v>22</v>
      </c>
      <c r="M5708" s="14">
        <v>0</v>
      </c>
      <c r="N5708" s="23">
        <v>0</v>
      </c>
      <c r="O5708" s="18">
        <f t="shared" si="270"/>
        <v>0</v>
      </c>
      <c r="P5708" s="16">
        <f t="shared" si="271"/>
        <v>22</v>
      </c>
    </row>
    <row r="5709" spans="2:16" ht="25.5">
      <c r="B5709" s="400"/>
      <c r="D5709" s="144" t="s">
        <v>3993</v>
      </c>
      <c r="F5709" s="103" t="s">
        <v>6918</v>
      </c>
      <c r="H5709" s="214" t="s">
        <v>9329</v>
      </c>
      <c r="J5709" s="46">
        <v>27</v>
      </c>
      <c r="K5709" s="14"/>
      <c r="L5709" s="18">
        <f t="shared" si="272"/>
        <v>27</v>
      </c>
      <c r="M5709" s="14">
        <v>0</v>
      </c>
      <c r="N5709" s="23">
        <v>0</v>
      </c>
      <c r="O5709" s="18">
        <f t="shared" si="270"/>
        <v>0</v>
      </c>
      <c r="P5709" s="16">
        <f t="shared" si="271"/>
        <v>27</v>
      </c>
    </row>
    <row r="5710" spans="2:16">
      <c r="B5710" s="400"/>
      <c r="D5710" s="144" t="s">
        <v>3993</v>
      </c>
      <c r="F5710" s="103" t="s">
        <v>4750</v>
      </c>
      <c r="H5710" s="214" t="s">
        <v>4750</v>
      </c>
      <c r="J5710" s="46">
        <v>27</v>
      </c>
      <c r="K5710" s="14"/>
      <c r="L5710" s="18">
        <f t="shared" si="272"/>
        <v>27</v>
      </c>
      <c r="M5710" s="14">
        <v>0</v>
      </c>
      <c r="N5710" s="23">
        <v>0</v>
      </c>
      <c r="O5710" s="18">
        <f t="shared" si="270"/>
        <v>0</v>
      </c>
      <c r="P5710" s="16">
        <f t="shared" si="271"/>
        <v>27</v>
      </c>
    </row>
    <row r="5711" spans="2:16">
      <c r="B5711" s="400"/>
      <c r="D5711" s="144" t="s">
        <v>3993</v>
      </c>
      <c r="F5711" s="103" t="s">
        <v>6919</v>
      </c>
      <c r="H5711" s="214" t="s">
        <v>6919</v>
      </c>
      <c r="J5711" s="46">
        <v>23</v>
      </c>
      <c r="K5711" s="14"/>
      <c r="L5711" s="18">
        <f t="shared" si="272"/>
        <v>23</v>
      </c>
      <c r="M5711" s="14">
        <v>0</v>
      </c>
      <c r="N5711" s="23">
        <v>0</v>
      </c>
      <c r="O5711" s="18">
        <f t="shared" si="270"/>
        <v>0</v>
      </c>
      <c r="P5711" s="16">
        <f t="shared" si="271"/>
        <v>23</v>
      </c>
    </row>
    <row r="5712" spans="2:16" ht="25.5">
      <c r="B5712" s="400"/>
      <c r="D5712" s="144" t="s">
        <v>3993</v>
      </c>
      <c r="F5712" s="103" t="s">
        <v>4111</v>
      </c>
      <c r="H5712" s="214" t="s">
        <v>8221</v>
      </c>
      <c r="J5712" s="46"/>
      <c r="K5712" s="14"/>
      <c r="L5712" s="18">
        <f t="shared" si="272"/>
        <v>0</v>
      </c>
      <c r="M5712" s="14"/>
      <c r="N5712" s="23"/>
      <c r="O5712" s="18">
        <f t="shared" si="270"/>
        <v>0</v>
      </c>
      <c r="P5712" s="16">
        <f t="shared" si="271"/>
        <v>0</v>
      </c>
    </row>
    <row r="5713" spans="2:16">
      <c r="B5713" s="400"/>
      <c r="D5713" s="144" t="s">
        <v>3994</v>
      </c>
      <c r="F5713" s="103" t="s">
        <v>6920</v>
      </c>
      <c r="H5713" s="214" t="s">
        <v>6920</v>
      </c>
      <c r="J5713" s="46">
        <v>94</v>
      </c>
      <c r="K5713" s="14"/>
      <c r="L5713" s="18">
        <f t="shared" si="272"/>
        <v>94</v>
      </c>
      <c r="M5713" s="14">
        <v>70</v>
      </c>
      <c r="N5713" s="23">
        <v>0</v>
      </c>
      <c r="O5713" s="18">
        <f t="shared" si="270"/>
        <v>70</v>
      </c>
      <c r="P5713" s="16">
        <f t="shared" si="271"/>
        <v>164</v>
      </c>
    </row>
    <row r="5714" spans="2:16">
      <c r="B5714" s="400"/>
      <c r="D5714" s="144" t="s">
        <v>3994</v>
      </c>
      <c r="F5714" s="103" t="s">
        <v>6921</v>
      </c>
      <c r="H5714" s="214" t="s">
        <v>9330</v>
      </c>
      <c r="J5714" s="46">
        <v>51</v>
      </c>
      <c r="K5714" s="14"/>
      <c r="L5714" s="18">
        <f t="shared" si="272"/>
        <v>51</v>
      </c>
      <c r="M5714" s="14">
        <v>0</v>
      </c>
      <c r="N5714" s="23">
        <v>0</v>
      </c>
      <c r="O5714" s="18">
        <f t="shared" si="270"/>
        <v>0</v>
      </c>
      <c r="P5714" s="16">
        <f t="shared" si="271"/>
        <v>51</v>
      </c>
    </row>
    <row r="5715" spans="2:16" ht="25.5">
      <c r="B5715" s="400"/>
      <c r="D5715" s="144" t="s">
        <v>3994</v>
      </c>
      <c r="F5715" s="103" t="s">
        <v>6921</v>
      </c>
      <c r="H5715" s="214" t="s">
        <v>9331</v>
      </c>
      <c r="J5715" s="46">
        <v>51</v>
      </c>
      <c r="K5715" s="14"/>
      <c r="L5715" s="18">
        <f t="shared" si="272"/>
        <v>51</v>
      </c>
      <c r="M5715" s="14">
        <v>0</v>
      </c>
      <c r="N5715" s="23">
        <v>0</v>
      </c>
      <c r="O5715" s="18">
        <f t="shared" si="270"/>
        <v>0</v>
      </c>
      <c r="P5715" s="16">
        <f t="shared" si="271"/>
        <v>51</v>
      </c>
    </row>
    <row r="5716" spans="2:16">
      <c r="B5716" s="400"/>
      <c r="D5716" s="144" t="s">
        <v>3994</v>
      </c>
      <c r="F5716" s="103" t="s">
        <v>6921</v>
      </c>
      <c r="H5716" s="214" t="s">
        <v>9332</v>
      </c>
      <c r="J5716" s="46">
        <v>50</v>
      </c>
      <c r="K5716" s="14"/>
      <c r="L5716" s="18">
        <f t="shared" si="272"/>
        <v>50</v>
      </c>
      <c r="M5716" s="14">
        <v>0</v>
      </c>
      <c r="N5716" s="23">
        <v>0</v>
      </c>
      <c r="O5716" s="18">
        <f t="shared" si="270"/>
        <v>0</v>
      </c>
      <c r="P5716" s="16">
        <f t="shared" si="271"/>
        <v>50</v>
      </c>
    </row>
    <row r="5717" spans="2:16">
      <c r="B5717" s="400"/>
      <c r="D5717" s="144" t="s">
        <v>3994</v>
      </c>
      <c r="F5717" s="103" t="s">
        <v>6921</v>
      </c>
      <c r="H5717" s="214" t="s">
        <v>9333</v>
      </c>
      <c r="J5717" s="46">
        <v>51</v>
      </c>
      <c r="K5717" s="14"/>
      <c r="L5717" s="18">
        <f t="shared" si="272"/>
        <v>51</v>
      </c>
      <c r="M5717" s="14">
        <v>0</v>
      </c>
      <c r="N5717" s="23">
        <v>0</v>
      </c>
      <c r="O5717" s="18">
        <f t="shared" si="270"/>
        <v>0</v>
      </c>
      <c r="P5717" s="16">
        <f t="shared" si="271"/>
        <v>51</v>
      </c>
    </row>
    <row r="5718" spans="2:16">
      <c r="B5718" s="400"/>
      <c r="D5718" s="144" t="s">
        <v>3994</v>
      </c>
      <c r="F5718" s="103" t="s">
        <v>6921</v>
      </c>
      <c r="H5718" s="214" t="s">
        <v>9334</v>
      </c>
      <c r="J5718" s="46">
        <v>51</v>
      </c>
      <c r="K5718" s="14"/>
      <c r="L5718" s="18">
        <f t="shared" si="272"/>
        <v>51</v>
      </c>
      <c r="M5718" s="14">
        <v>0</v>
      </c>
      <c r="N5718" s="23">
        <v>0</v>
      </c>
      <c r="O5718" s="18">
        <f t="shared" ref="O5718:O5781" si="273">+N5718+M5718</f>
        <v>0</v>
      </c>
      <c r="P5718" s="16">
        <f t="shared" ref="P5718:P5781" si="274">+L5718+O5718</f>
        <v>51</v>
      </c>
    </row>
    <row r="5719" spans="2:16">
      <c r="B5719" s="400"/>
      <c r="D5719" s="144" t="s">
        <v>3994</v>
      </c>
      <c r="F5719" s="103" t="s">
        <v>6921</v>
      </c>
      <c r="H5719" s="214" t="s">
        <v>9335</v>
      </c>
      <c r="J5719" s="46">
        <v>51</v>
      </c>
      <c r="K5719" s="14"/>
      <c r="L5719" s="18">
        <f t="shared" si="272"/>
        <v>51</v>
      </c>
      <c r="M5719" s="14">
        <v>0</v>
      </c>
      <c r="N5719" s="23">
        <v>0</v>
      </c>
      <c r="O5719" s="18">
        <f t="shared" si="273"/>
        <v>0</v>
      </c>
      <c r="P5719" s="16">
        <f t="shared" si="274"/>
        <v>51</v>
      </c>
    </row>
    <row r="5720" spans="2:16">
      <c r="B5720" s="400"/>
      <c r="D5720" s="144" t="s">
        <v>3994</v>
      </c>
      <c r="F5720" s="103" t="s">
        <v>6922</v>
      </c>
      <c r="H5720" s="214" t="s">
        <v>6922</v>
      </c>
      <c r="J5720" s="46">
        <v>111</v>
      </c>
      <c r="K5720" s="14"/>
      <c r="L5720" s="18">
        <f t="shared" si="272"/>
        <v>111</v>
      </c>
      <c r="M5720" s="14">
        <v>0</v>
      </c>
      <c r="N5720" s="23">
        <v>0</v>
      </c>
      <c r="O5720" s="18">
        <f t="shared" si="273"/>
        <v>0</v>
      </c>
      <c r="P5720" s="16">
        <f t="shared" si="274"/>
        <v>111</v>
      </c>
    </row>
    <row r="5721" spans="2:16">
      <c r="B5721" s="400"/>
      <c r="D5721" s="144" t="s">
        <v>3994</v>
      </c>
      <c r="F5721" s="103" t="s">
        <v>6923</v>
      </c>
      <c r="H5721" s="214" t="s">
        <v>6923</v>
      </c>
      <c r="J5721" s="46">
        <v>181</v>
      </c>
      <c r="K5721" s="14"/>
      <c r="L5721" s="18">
        <f t="shared" si="272"/>
        <v>181</v>
      </c>
      <c r="M5721" s="14">
        <v>0</v>
      </c>
      <c r="N5721" s="23">
        <v>0</v>
      </c>
      <c r="O5721" s="18">
        <f t="shared" si="273"/>
        <v>0</v>
      </c>
      <c r="P5721" s="16">
        <f t="shared" si="274"/>
        <v>181</v>
      </c>
    </row>
    <row r="5722" spans="2:16">
      <c r="B5722" s="400"/>
      <c r="D5722" s="144" t="s">
        <v>3994</v>
      </c>
      <c r="F5722" s="103" t="s">
        <v>4043</v>
      </c>
      <c r="H5722" s="214" t="s">
        <v>9336</v>
      </c>
      <c r="J5722" s="46">
        <v>79</v>
      </c>
      <c r="K5722" s="14"/>
      <c r="L5722" s="18">
        <f t="shared" ref="L5722:L5785" si="275">+J5722+K5722</f>
        <v>79</v>
      </c>
      <c r="M5722" s="14">
        <v>0</v>
      </c>
      <c r="N5722" s="23">
        <v>0</v>
      </c>
      <c r="O5722" s="18">
        <f t="shared" si="273"/>
        <v>0</v>
      </c>
      <c r="P5722" s="16">
        <f t="shared" si="274"/>
        <v>79</v>
      </c>
    </row>
    <row r="5723" spans="2:16">
      <c r="B5723" s="400"/>
      <c r="D5723" s="144" t="s">
        <v>3994</v>
      </c>
      <c r="F5723" s="103" t="s">
        <v>4043</v>
      </c>
      <c r="H5723" s="214" t="s">
        <v>9337</v>
      </c>
      <c r="J5723" s="46">
        <v>79</v>
      </c>
      <c r="K5723" s="14"/>
      <c r="L5723" s="18">
        <f t="shared" si="275"/>
        <v>79</v>
      </c>
      <c r="M5723" s="14">
        <v>0</v>
      </c>
      <c r="N5723" s="23">
        <v>0</v>
      </c>
      <c r="O5723" s="18">
        <f t="shared" si="273"/>
        <v>0</v>
      </c>
      <c r="P5723" s="16">
        <f t="shared" si="274"/>
        <v>79</v>
      </c>
    </row>
    <row r="5724" spans="2:16">
      <c r="B5724" s="400"/>
      <c r="D5724" s="144" t="s">
        <v>3994</v>
      </c>
      <c r="F5724" s="103" t="s">
        <v>4043</v>
      </c>
      <c r="H5724" s="214" t="s">
        <v>9338</v>
      </c>
      <c r="J5724" s="46">
        <v>79</v>
      </c>
      <c r="K5724" s="14"/>
      <c r="L5724" s="18">
        <f t="shared" si="275"/>
        <v>79</v>
      </c>
      <c r="M5724" s="14">
        <v>0</v>
      </c>
      <c r="N5724" s="23">
        <v>0</v>
      </c>
      <c r="O5724" s="18">
        <f t="shared" si="273"/>
        <v>0</v>
      </c>
      <c r="P5724" s="16">
        <f t="shared" si="274"/>
        <v>79</v>
      </c>
    </row>
    <row r="5725" spans="2:16">
      <c r="B5725" s="400"/>
      <c r="D5725" s="144" t="s">
        <v>3994</v>
      </c>
      <c r="F5725" s="103" t="s">
        <v>4043</v>
      </c>
      <c r="H5725" s="214" t="s">
        <v>9339</v>
      </c>
      <c r="J5725" s="46">
        <v>100</v>
      </c>
      <c r="K5725" s="14"/>
      <c r="L5725" s="18">
        <f t="shared" si="275"/>
        <v>100</v>
      </c>
      <c r="M5725" s="14">
        <v>0</v>
      </c>
      <c r="N5725" s="23">
        <v>0</v>
      </c>
      <c r="O5725" s="18">
        <f t="shared" si="273"/>
        <v>0</v>
      </c>
      <c r="P5725" s="16">
        <f t="shared" si="274"/>
        <v>100</v>
      </c>
    </row>
    <row r="5726" spans="2:16">
      <c r="B5726" s="400"/>
      <c r="D5726" s="144" t="s">
        <v>3994</v>
      </c>
      <c r="F5726" s="103" t="s">
        <v>4043</v>
      </c>
      <c r="H5726" s="214" t="s">
        <v>9340</v>
      </c>
      <c r="J5726" s="46">
        <v>182</v>
      </c>
      <c r="K5726" s="14"/>
      <c r="L5726" s="18">
        <f t="shared" si="275"/>
        <v>182</v>
      </c>
      <c r="M5726" s="14">
        <v>80</v>
      </c>
      <c r="N5726" s="23">
        <v>0</v>
      </c>
      <c r="O5726" s="18">
        <f t="shared" si="273"/>
        <v>80</v>
      </c>
      <c r="P5726" s="16">
        <f t="shared" si="274"/>
        <v>262</v>
      </c>
    </row>
    <row r="5727" spans="2:16" ht="25.5">
      <c r="B5727" s="400"/>
      <c r="D5727" s="144" t="s">
        <v>3994</v>
      </c>
      <c r="F5727" s="103" t="s">
        <v>6924</v>
      </c>
      <c r="H5727" s="214" t="s">
        <v>9341</v>
      </c>
      <c r="J5727" s="46">
        <v>83</v>
      </c>
      <c r="K5727" s="14"/>
      <c r="L5727" s="18">
        <f t="shared" si="275"/>
        <v>83</v>
      </c>
      <c r="M5727" s="14">
        <v>0</v>
      </c>
      <c r="N5727" s="23">
        <v>0</v>
      </c>
      <c r="O5727" s="18">
        <f t="shared" si="273"/>
        <v>0</v>
      </c>
      <c r="P5727" s="16">
        <f t="shared" si="274"/>
        <v>83</v>
      </c>
    </row>
    <row r="5728" spans="2:16">
      <c r="B5728" s="400"/>
      <c r="D5728" s="144" t="s">
        <v>3994</v>
      </c>
      <c r="F5728" s="103" t="s">
        <v>6924</v>
      </c>
      <c r="H5728" s="214" t="s">
        <v>9342</v>
      </c>
      <c r="J5728" s="46">
        <v>79</v>
      </c>
      <c r="K5728" s="14"/>
      <c r="L5728" s="18">
        <f t="shared" si="275"/>
        <v>79</v>
      </c>
      <c r="M5728" s="14">
        <v>0</v>
      </c>
      <c r="N5728" s="23">
        <v>0</v>
      </c>
      <c r="O5728" s="18">
        <f t="shared" si="273"/>
        <v>0</v>
      </c>
      <c r="P5728" s="16">
        <f t="shared" si="274"/>
        <v>79</v>
      </c>
    </row>
    <row r="5729" spans="2:16">
      <c r="B5729" s="400"/>
      <c r="D5729" s="144" t="s">
        <v>3994</v>
      </c>
      <c r="F5729" s="103" t="s">
        <v>6924</v>
      </c>
      <c r="H5729" s="214" t="s">
        <v>9343</v>
      </c>
      <c r="J5729" s="46">
        <v>83</v>
      </c>
      <c r="K5729" s="14"/>
      <c r="L5729" s="18">
        <f t="shared" si="275"/>
        <v>83</v>
      </c>
      <c r="M5729" s="14">
        <v>0</v>
      </c>
      <c r="N5729" s="23">
        <v>0</v>
      </c>
      <c r="O5729" s="18">
        <f t="shared" si="273"/>
        <v>0</v>
      </c>
      <c r="P5729" s="16">
        <f t="shared" si="274"/>
        <v>83</v>
      </c>
    </row>
    <row r="5730" spans="2:16">
      <c r="B5730" s="400"/>
      <c r="D5730" s="144" t="s">
        <v>3994</v>
      </c>
      <c r="F5730" s="103" t="s">
        <v>6924</v>
      </c>
      <c r="H5730" s="214" t="s">
        <v>9344</v>
      </c>
      <c r="J5730" s="46">
        <v>83</v>
      </c>
      <c r="K5730" s="14"/>
      <c r="L5730" s="18">
        <f t="shared" si="275"/>
        <v>83</v>
      </c>
      <c r="M5730" s="14">
        <v>0</v>
      </c>
      <c r="N5730" s="23">
        <v>0</v>
      </c>
      <c r="O5730" s="18">
        <f t="shared" si="273"/>
        <v>0</v>
      </c>
      <c r="P5730" s="16">
        <f t="shared" si="274"/>
        <v>83</v>
      </c>
    </row>
    <row r="5731" spans="2:16">
      <c r="B5731" s="400"/>
      <c r="D5731" s="144" t="s">
        <v>3994</v>
      </c>
      <c r="F5731" s="103" t="s">
        <v>6924</v>
      </c>
      <c r="H5731" s="214" t="s">
        <v>9345</v>
      </c>
      <c r="J5731" s="46">
        <v>83</v>
      </c>
      <c r="K5731" s="14"/>
      <c r="L5731" s="18">
        <f t="shared" si="275"/>
        <v>83</v>
      </c>
      <c r="M5731" s="14">
        <v>0</v>
      </c>
      <c r="N5731" s="23">
        <v>0</v>
      </c>
      <c r="O5731" s="18">
        <f t="shared" si="273"/>
        <v>0</v>
      </c>
      <c r="P5731" s="16">
        <f t="shared" si="274"/>
        <v>83</v>
      </c>
    </row>
    <row r="5732" spans="2:16">
      <c r="B5732" s="400"/>
      <c r="D5732" s="144" t="s">
        <v>3994</v>
      </c>
      <c r="F5732" s="103" t="s">
        <v>6924</v>
      </c>
      <c r="H5732" s="214" t="s">
        <v>9346</v>
      </c>
      <c r="J5732" s="46">
        <v>83</v>
      </c>
      <c r="K5732" s="14"/>
      <c r="L5732" s="18">
        <f t="shared" si="275"/>
        <v>83</v>
      </c>
      <c r="M5732" s="14">
        <v>0</v>
      </c>
      <c r="N5732" s="23">
        <v>0</v>
      </c>
      <c r="O5732" s="18">
        <f t="shared" si="273"/>
        <v>0</v>
      </c>
      <c r="P5732" s="16">
        <f t="shared" si="274"/>
        <v>83</v>
      </c>
    </row>
    <row r="5733" spans="2:16">
      <c r="B5733" s="400"/>
      <c r="D5733" s="144" t="s">
        <v>3994</v>
      </c>
      <c r="F5733" s="103" t="s">
        <v>6924</v>
      </c>
      <c r="H5733" s="214" t="s">
        <v>9347</v>
      </c>
      <c r="J5733" s="46">
        <v>83</v>
      </c>
      <c r="K5733" s="14"/>
      <c r="L5733" s="18">
        <f t="shared" si="275"/>
        <v>83</v>
      </c>
      <c r="M5733" s="14">
        <v>0</v>
      </c>
      <c r="N5733" s="23">
        <v>0</v>
      </c>
      <c r="O5733" s="18">
        <f t="shared" si="273"/>
        <v>0</v>
      </c>
      <c r="P5733" s="16">
        <f t="shared" si="274"/>
        <v>83</v>
      </c>
    </row>
    <row r="5734" spans="2:16">
      <c r="B5734" s="400"/>
      <c r="D5734" s="144" t="s">
        <v>3994</v>
      </c>
      <c r="F5734" s="103" t="s">
        <v>6924</v>
      </c>
      <c r="H5734" s="214" t="s">
        <v>9348</v>
      </c>
      <c r="J5734" s="46">
        <v>83</v>
      </c>
      <c r="K5734" s="14"/>
      <c r="L5734" s="18">
        <f t="shared" si="275"/>
        <v>83</v>
      </c>
      <c r="M5734" s="14">
        <v>0</v>
      </c>
      <c r="N5734" s="23">
        <v>0</v>
      </c>
      <c r="O5734" s="18">
        <f t="shared" si="273"/>
        <v>0</v>
      </c>
      <c r="P5734" s="16">
        <f t="shared" si="274"/>
        <v>83</v>
      </c>
    </row>
    <row r="5735" spans="2:16">
      <c r="B5735" s="400"/>
      <c r="D5735" s="144" t="s">
        <v>3994</v>
      </c>
      <c r="F5735" s="103" t="s">
        <v>6925</v>
      </c>
      <c r="H5735" s="214" t="s">
        <v>9349</v>
      </c>
      <c r="J5735" s="46"/>
      <c r="K5735" s="14"/>
      <c r="L5735" s="18">
        <f t="shared" si="275"/>
        <v>0</v>
      </c>
      <c r="M5735" s="14"/>
      <c r="N5735" s="23"/>
      <c r="O5735" s="18">
        <f t="shared" si="273"/>
        <v>0</v>
      </c>
      <c r="P5735" s="16">
        <f t="shared" si="274"/>
        <v>0</v>
      </c>
    </row>
    <row r="5736" spans="2:16">
      <c r="B5736" s="400"/>
      <c r="D5736" s="144" t="s">
        <v>3994</v>
      </c>
      <c r="F5736" s="103" t="s">
        <v>6925</v>
      </c>
      <c r="H5736" s="214" t="s">
        <v>9350</v>
      </c>
      <c r="J5736" s="46"/>
      <c r="K5736" s="14"/>
      <c r="L5736" s="18">
        <f t="shared" si="275"/>
        <v>0</v>
      </c>
      <c r="M5736" s="14"/>
      <c r="N5736" s="23"/>
      <c r="O5736" s="18">
        <f t="shared" si="273"/>
        <v>0</v>
      </c>
      <c r="P5736" s="16">
        <f t="shared" si="274"/>
        <v>0</v>
      </c>
    </row>
    <row r="5737" spans="2:16">
      <c r="B5737" s="400"/>
      <c r="D5737" s="144" t="s">
        <v>3994</v>
      </c>
      <c r="F5737" s="103" t="s">
        <v>6925</v>
      </c>
      <c r="H5737" s="214" t="s">
        <v>9351</v>
      </c>
      <c r="J5737" s="46"/>
      <c r="K5737" s="14"/>
      <c r="L5737" s="18">
        <f t="shared" si="275"/>
        <v>0</v>
      </c>
      <c r="M5737" s="14"/>
      <c r="N5737" s="23"/>
      <c r="O5737" s="18">
        <f t="shared" si="273"/>
        <v>0</v>
      </c>
      <c r="P5737" s="16">
        <f t="shared" si="274"/>
        <v>0</v>
      </c>
    </row>
    <row r="5738" spans="2:16">
      <c r="B5738" s="400"/>
      <c r="D5738" s="144" t="s">
        <v>3994</v>
      </c>
      <c r="F5738" s="103" t="s">
        <v>6925</v>
      </c>
      <c r="H5738" s="214" t="s">
        <v>9352</v>
      </c>
      <c r="J5738" s="46"/>
      <c r="K5738" s="14"/>
      <c r="L5738" s="18">
        <f t="shared" si="275"/>
        <v>0</v>
      </c>
      <c r="M5738" s="14"/>
      <c r="N5738" s="23"/>
      <c r="O5738" s="18">
        <f t="shared" si="273"/>
        <v>0</v>
      </c>
      <c r="P5738" s="16">
        <f t="shared" si="274"/>
        <v>0</v>
      </c>
    </row>
    <row r="5739" spans="2:16">
      <c r="B5739" s="400"/>
      <c r="D5739" s="144" t="s">
        <v>3994</v>
      </c>
      <c r="F5739" s="103" t="s">
        <v>6926</v>
      </c>
      <c r="H5739" s="214" t="s">
        <v>9353</v>
      </c>
      <c r="J5739" s="46">
        <v>50</v>
      </c>
      <c r="K5739" s="14"/>
      <c r="L5739" s="18">
        <f t="shared" si="275"/>
        <v>50</v>
      </c>
      <c r="M5739" s="14">
        <v>0</v>
      </c>
      <c r="N5739" s="23">
        <v>0</v>
      </c>
      <c r="O5739" s="18">
        <f t="shared" si="273"/>
        <v>0</v>
      </c>
      <c r="P5739" s="16">
        <f t="shared" si="274"/>
        <v>50</v>
      </c>
    </row>
    <row r="5740" spans="2:16">
      <c r="B5740" s="400"/>
      <c r="D5740" s="144" t="s">
        <v>3994</v>
      </c>
      <c r="F5740" s="103" t="s">
        <v>6926</v>
      </c>
      <c r="H5740" s="214" t="s">
        <v>9354</v>
      </c>
      <c r="J5740" s="46">
        <v>30</v>
      </c>
      <c r="K5740" s="14"/>
      <c r="L5740" s="18">
        <f t="shared" si="275"/>
        <v>30</v>
      </c>
      <c r="M5740" s="14">
        <v>0</v>
      </c>
      <c r="N5740" s="23">
        <v>0</v>
      </c>
      <c r="O5740" s="18">
        <f t="shared" si="273"/>
        <v>0</v>
      </c>
      <c r="P5740" s="16">
        <f t="shared" si="274"/>
        <v>30</v>
      </c>
    </row>
    <row r="5741" spans="2:16">
      <c r="B5741" s="400"/>
      <c r="D5741" s="144" t="s">
        <v>3994</v>
      </c>
      <c r="F5741" s="103" t="s">
        <v>6926</v>
      </c>
      <c r="H5741" s="214" t="s">
        <v>9355</v>
      </c>
      <c r="J5741" s="46">
        <v>30</v>
      </c>
      <c r="K5741" s="14"/>
      <c r="L5741" s="18">
        <f t="shared" si="275"/>
        <v>30</v>
      </c>
      <c r="M5741" s="14">
        <v>0</v>
      </c>
      <c r="N5741" s="23">
        <v>0</v>
      </c>
      <c r="O5741" s="18">
        <f t="shared" si="273"/>
        <v>0</v>
      </c>
      <c r="P5741" s="16">
        <f t="shared" si="274"/>
        <v>30</v>
      </c>
    </row>
    <row r="5742" spans="2:16" ht="25.5">
      <c r="B5742" s="400"/>
      <c r="D5742" s="144" t="s">
        <v>3994</v>
      </c>
      <c r="F5742" s="103" t="s">
        <v>6926</v>
      </c>
      <c r="H5742" s="214" t="s">
        <v>9356</v>
      </c>
      <c r="J5742" s="46">
        <v>30</v>
      </c>
      <c r="K5742" s="14"/>
      <c r="L5742" s="18">
        <f t="shared" si="275"/>
        <v>30</v>
      </c>
      <c r="M5742" s="14">
        <v>0</v>
      </c>
      <c r="N5742" s="23">
        <v>0</v>
      </c>
      <c r="O5742" s="18">
        <f t="shared" si="273"/>
        <v>0</v>
      </c>
      <c r="P5742" s="16">
        <f t="shared" si="274"/>
        <v>30</v>
      </c>
    </row>
    <row r="5743" spans="2:16">
      <c r="B5743" s="400"/>
      <c r="D5743" s="144" t="s">
        <v>3994</v>
      </c>
      <c r="F5743" s="103" t="s">
        <v>6926</v>
      </c>
      <c r="H5743" s="214" t="s">
        <v>9357</v>
      </c>
      <c r="J5743" s="46">
        <v>30</v>
      </c>
      <c r="K5743" s="14"/>
      <c r="L5743" s="18">
        <f t="shared" si="275"/>
        <v>30</v>
      </c>
      <c r="M5743" s="14">
        <v>0</v>
      </c>
      <c r="N5743" s="23">
        <v>0</v>
      </c>
      <c r="O5743" s="18">
        <f t="shared" si="273"/>
        <v>0</v>
      </c>
      <c r="P5743" s="16">
        <f t="shared" si="274"/>
        <v>30</v>
      </c>
    </row>
    <row r="5744" spans="2:16">
      <c r="B5744" s="400"/>
      <c r="D5744" s="144" t="s">
        <v>3994</v>
      </c>
      <c r="F5744" s="103" t="s">
        <v>6926</v>
      </c>
      <c r="H5744" s="214" t="s">
        <v>9358</v>
      </c>
      <c r="J5744" s="46">
        <v>97</v>
      </c>
      <c r="K5744" s="14"/>
      <c r="L5744" s="18">
        <f t="shared" si="275"/>
        <v>97</v>
      </c>
      <c r="M5744" s="14">
        <v>0</v>
      </c>
      <c r="N5744" s="23">
        <v>0</v>
      </c>
      <c r="O5744" s="18">
        <f t="shared" si="273"/>
        <v>0</v>
      </c>
      <c r="P5744" s="16">
        <f t="shared" si="274"/>
        <v>97</v>
      </c>
    </row>
    <row r="5745" spans="2:16">
      <c r="B5745" s="400"/>
      <c r="D5745" s="144" t="s">
        <v>3994</v>
      </c>
      <c r="F5745" s="103" t="s">
        <v>6926</v>
      </c>
      <c r="H5745" s="214" t="s">
        <v>9359</v>
      </c>
      <c r="J5745" s="46">
        <v>25</v>
      </c>
      <c r="K5745" s="14"/>
      <c r="L5745" s="18">
        <f t="shared" si="275"/>
        <v>25</v>
      </c>
      <c r="M5745" s="14">
        <v>0</v>
      </c>
      <c r="N5745" s="23">
        <v>0</v>
      </c>
      <c r="O5745" s="18">
        <f t="shared" si="273"/>
        <v>0</v>
      </c>
      <c r="P5745" s="16">
        <f t="shared" si="274"/>
        <v>25</v>
      </c>
    </row>
    <row r="5746" spans="2:16">
      <c r="B5746" s="400"/>
      <c r="D5746" s="144" t="s">
        <v>3994</v>
      </c>
      <c r="F5746" s="103" t="s">
        <v>6926</v>
      </c>
      <c r="H5746" s="214" t="s">
        <v>9360</v>
      </c>
      <c r="J5746" s="46">
        <v>30</v>
      </c>
      <c r="K5746" s="14"/>
      <c r="L5746" s="18">
        <f t="shared" si="275"/>
        <v>30</v>
      </c>
      <c r="M5746" s="14">
        <v>0</v>
      </c>
      <c r="N5746" s="23">
        <v>0</v>
      </c>
      <c r="O5746" s="18">
        <f t="shared" si="273"/>
        <v>0</v>
      </c>
      <c r="P5746" s="16">
        <f t="shared" si="274"/>
        <v>30</v>
      </c>
    </row>
    <row r="5747" spans="2:16">
      <c r="B5747" s="400"/>
      <c r="D5747" s="144" t="s">
        <v>3994</v>
      </c>
      <c r="F5747" s="103" t="s">
        <v>4044</v>
      </c>
      <c r="H5747" s="214" t="s">
        <v>9361</v>
      </c>
      <c r="J5747" s="46"/>
      <c r="K5747" s="14"/>
      <c r="L5747" s="18">
        <f t="shared" si="275"/>
        <v>0</v>
      </c>
      <c r="M5747" s="14"/>
      <c r="N5747" s="23"/>
      <c r="O5747" s="18">
        <f t="shared" si="273"/>
        <v>0</v>
      </c>
      <c r="P5747" s="16">
        <f t="shared" si="274"/>
        <v>0</v>
      </c>
    </row>
    <row r="5748" spans="2:16">
      <c r="B5748" s="400"/>
      <c r="D5748" s="144" t="s">
        <v>3994</v>
      </c>
      <c r="F5748" s="103" t="s">
        <v>4044</v>
      </c>
      <c r="H5748" s="214" t="s">
        <v>9362</v>
      </c>
      <c r="J5748" s="46"/>
      <c r="K5748" s="14"/>
      <c r="L5748" s="18">
        <f t="shared" si="275"/>
        <v>0</v>
      </c>
      <c r="M5748" s="14"/>
      <c r="N5748" s="23"/>
      <c r="O5748" s="18">
        <f t="shared" si="273"/>
        <v>0</v>
      </c>
      <c r="P5748" s="16">
        <f t="shared" si="274"/>
        <v>0</v>
      </c>
    </row>
    <row r="5749" spans="2:16">
      <c r="B5749" s="400"/>
      <c r="D5749" s="144" t="s">
        <v>3994</v>
      </c>
      <c r="F5749" s="103" t="s">
        <v>4044</v>
      </c>
      <c r="H5749" s="214" t="s">
        <v>9363</v>
      </c>
      <c r="J5749" s="46"/>
      <c r="K5749" s="14"/>
      <c r="L5749" s="18">
        <f t="shared" si="275"/>
        <v>0</v>
      </c>
      <c r="M5749" s="14"/>
      <c r="N5749" s="23"/>
      <c r="O5749" s="18">
        <f t="shared" si="273"/>
        <v>0</v>
      </c>
      <c r="P5749" s="16">
        <f t="shared" si="274"/>
        <v>0</v>
      </c>
    </row>
    <row r="5750" spans="2:16">
      <c r="B5750" s="400"/>
      <c r="D5750" s="144" t="s">
        <v>3994</v>
      </c>
      <c r="F5750" s="103" t="s">
        <v>4044</v>
      </c>
      <c r="H5750" s="214" t="s">
        <v>9364</v>
      </c>
      <c r="J5750" s="46"/>
      <c r="K5750" s="14"/>
      <c r="L5750" s="18">
        <f t="shared" si="275"/>
        <v>0</v>
      </c>
      <c r="M5750" s="14"/>
      <c r="N5750" s="23"/>
      <c r="O5750" s="18">
        <f t="shared" si="273"/>
        <v>0</v>
      </c>
      <c r="P5750" s="16">
        <f t="shared" si="274"/>
        <v>0</v>
      </c>
    </row>
    <row r="5751" spans="2:16">
      <c r="B5751" s="400"/>
      <c r="D5751" s="144" t="s">
        <v>3994</v>
      </c>
      <c r="F5751" s="103" t="s">
        <v>4044</v>
      </c>
      <c r="H5751" s="214" t="s">
        <v>9365</v>
      </c>
      <c r="J5751" s="46"/>
      <c r="K5751" s="14"/>
      <c r="L5751" s="18">
        <f t="shared" si="275"/>
        <v>0</v>
      </c>
      <c r="M5751" s="14"/>
      <c r="N5751" s="23"/>
      <c r="O5751" s="18">
        <f t="shared" si="273"/>
        <v>0</v>
      </c>
      <c r="P5751" s="16">
        <f t="shared" si="274"/>
        <v>0</v>
      </c>
    </row>
    <row r="5752" spans="2:16" ht="25.5">
      <c r="B5752" s="400"/>
      <c r="D5752" s="144" t="s">
        <v>3994</v>
      </c>
      <c r="F5752" s="103" t="s">
        <v>6927</v>
      </c>
      <c r="H5752" s="214" t="s">
        <v>9366</v>
      </c>
      <c r="J5752" s="46"/>
      <c r="K5752" s="14"/>
      <c r="L5752" s="18">
        <f t="shared" si="275"/>
        <v>0</v>
      </c>
      <c r="M5752" s="14"/>
      <c r="N5752" s="23"/>
      <c r="O5752" s="18">
        <f t="shared" si="273"/>
        <v>0</v>
      </c>
      <c r="P5752" s="16">
        <f t="shared" si="274"/>
        <v>0</v>
      </c>
    </row>
    <row r="5753" spans="2:16">
      <c r="B5753" s="400"/>
      <c r="D5753" s="144" t="s">
        <v>3994</v>
      </c>
      <c r="F5753" s="103" t="s">
        <v>6928</v>
      </c>
      <c r="H5753" s="214" t="s">
        <v>6928</v>
      </c>
      <c r="J5753" s="46"/>
      <c r="K5753" s="14"/>
      <c r="L5753" s="18">
        <f t="shared" si="275"/>
        <v>0</v>
      </c>
      <c r="M5753" s="14"/>
      <c r="N5753" s="23"/>
      <c r="O5753" s="18">
        <f t="shared" si="273"/>
        <v>0</v>
      </c>
      <c r="P5753" s="16">
        <f t="shared" si="274"/>
        <v>0</v>
      </c>
    </row>
    <row r="5754" spans="2:16" ht="25.5">
      <c r="B5754" s="400"/>
      <c r="D5754" s="144" t="s">
        <v>3994</v>
      </c>
      <c r="F5754" s="103" t="s">
        <v>6929</v>
      </c>
      <c r="H5754" s="214" t="s">
        <v>6929</v>
      </c>
      <c r="J5754" s="46">
        <v>107</v>
      </c>
      <c r="K5754" s="14"/>
      <c r="L5754" s="18">
        <f t="shared" si="275"/>
        <v>107</v>
      </c>
      <c r="M5754" s="14">
        <v>40</v>
      </c>
      <c r="N5754" s="23">
        <v>0</v>
      </c>
      <c r="O5754" s="18">
        <f t="shared" si="273"/>
        <v>40</v>
      </c>
      <c r="P5754" s="16">
        <f t="shared" si="274"/>
        <v>147</v>
      </c>
    </row>
    <row r="5755" spans="2:16" ht="25.5">
      <c r="B5755" s="400"/>
      <c r="D5755" s="144" t="s">
        <v>3994</v>
      </c>
      <c r="F5755" s="103" t="s">
        <v>6930</v>
      </c>
      <c r="H5755" s="214" t="s">
        <v>6930</v>
      </c>
      <c r="J5755" s="46">
        <v>100</v>
      </c>
      <c r="K5755" s="14"/>
      <c r="L5755" s="18">
        <f t="shared" si="275"/>
        <v>100</v>
      </c>
      <c r="M5755" s="14">
        <v>64</v>
      </c>
      <c r="N5755" s="23">
        <v>0</v>
      </c>
      <c r="O5755" s="18">
        <f t="shared" si="273"/>
        <v>64</v>
      </c>
      <c r="P5755" s="16">
        <f t="shared" si="274"/>
        <v>164</v>
      </c>
    </row>
    <row r="5756" spans="2:16" ht="25.5">
      <c r="B5756" s="400"/>
      <c r="D5756" s="144" t="s">
        <v>3994</v>
      </c>
      <c r="F5756" s="103" t="s">
        <v>6931</v>
      </c>
      <c r="H5756" s="214" t="s">
        <v>6931</v>
      </c>
      <c r="J5756" s="46"/>
      <c r="K5756" s="14"/>
      <c r="L5756" s="18">
        <f t="shared" si="275"/>
        <v>0</v>
      </c>
      <c r="M5756" s="14"/>
      <c r="N5756" s="23"/>
      <c r="O5756" s="18">
        <f t="shared" si="273"/>
        <v>0</v>
      </c>
      <c r="P5756" s="16">
        <f t="shared" si="274"/>
        <v>0</v>
      </c>
    </row>
    <row r="5757" spans="2:16" ht="25.5">
      <c r="B5757" s="400"/>
      <c r="D5757" s="144" t="s">
        <v>3994</v>
      </c>
      <c r="F5757" s="103" t="s">
        <v>6932</v>
      </c>
      <c r="H5757" s="214" t="s">
        <v>9367</v>
      </c>
      <c r="J5757" s="46">
        <v>30</v>
      </c>
      <c r="K5757" s="14"/>
      <c r="L5757" s="18">
        <f t="shared" si="275"/>
        <v>30</v>
      </c>
      <c r="M5757" s="14">
        <v>0</v>
      </c>
      <c r="N5757" s="23">
        <v>0</v>
      </c>
      <c r="O5757" s="18">
        <f t="shared" si="273"/>
        <v>0</v>
      </c>
      <c r="P5757" s="16">
        <f t="shared" si="274"/>
        <v>30</v>
      </c>
    </row>
    <row r="5758" spans="2:16">
      <c r="B5758" s="400"/>
      <c r="D5758" s="144" t="s">
        <v>3994</v>
      </c>
      <c r="F5758" s="103" t="s">
        <v>6933</v>
      </c>
      <c r="H5758" s="214" t="s">
        <v>9368</v>
      </c>
      <c r="J5758" s="46">
        <v>50</v>
      </c>
      <c r="K5758" s="14"/>
      <c r="L5758" s="18">
        <f t="shared" si="275"/>
        <v>50</v>
      </c>
      <c r="M5758" s="14">
        <v>0</v>
      </c>
      <c r="N5758" s="23">
        <v>0</v>
      </c>
      <c r="O5758" s="18">
        <f t="shared" si="273"/>
        <v>0</v>
      </c>
      <c r="P5758" s="16">
        <f t="shared" si="274"/>
        <v>50</v>
      </c>
    </row>
    <row r="5759" spans="2:16">
      <c r="B5759" s="400"/>
      <c r="D5759" s="144" t="s">
        <v>3994</v>
      </c>
      <c r="F5759" s="103" t="s">
        <v>6933</v>
      </c>
      <c r="H5759" s="214" t="s">
        <v>9369</v>
      </c>
      <c r="J5759" s="46">
        <v>80</v>
      </c>
      <c r="K5759" s="14"/>
      <c r="L5759" s="18">
        <f t="shared" si="275"/>
        <v>80</v>
      </c>
      <c r="M5759" s="14">
        <v>0</v>
      </c>
      <c r="N5759" s="23">
        <v>0</v>
      </c>
      <c r="O5759" s="18">
        <f t="shared" si="273"/>
        <v>0</v>
      </c>
      <c r="P5759" s="16">
        <f t="shared" si="274"/>
        <v>80</v>
      </c>
    </row>
    <row r="5760" spans="2:16">
      <c r="B5760" s="400"/>
      <c r="D5760" s="144" t="s">
        <v>3994</v>
      </c>
      <c r="F5760" s="103" t="s">
        <v>6933</v>
      </c>
      <c r="H5760" s="214" t="s">
        <v>9370</v>
      </c>
      <c r="J5760" s="46">
        <v>45</v>
      </c>
      <c r="K5760" s="14"/>
      <c r="L5760" s="18">
        <f t="shared" si="275"/>
        <v>45</v>
      </c>
      <c r="M5760" s="14">
        <v>0</v>
      </c>
      <c r="N5760" s="23">
        <v>0</v>
      </c>
      <c r="O5760" s="18">
        <f t="shared" si="273"/>
        <v>0</v>
      </c>
      <c r="P5760" s="16">
        <f t="shared" si="274"/>
        <v>45</v>
      </c>
    </row>
    <row r="5761" spans="2:16">
      <c r="B5761" s="400"/>
      <c r="D5761" s="144" t="s">
        <v>3994</v>
      </c>
      <c r="F5761" s="103" t="s">
        <v>6933</v>
      </c>
      <c r="H5761" s="214" t="s">
        <v>9371</v>
      </c>
      <c r="J5761" s="46">
        <v>45</v>
      </c>
      <c r="K5761" s="14"/>
      <c r="L5761" s="18">
        <f t="shared" si="275"/>
        <v>45</v>
      </c>
      <c r="M5761" s="14">
        <v>0</v>
      </c>
      <c r="N5761" s="23">
        <v>0</v>
      </c>
      <c r="O5761" s="18">
        <f t="shared" si="273"/>
        <v>0</v>
      </c>
      <c r="P5761" s="16">
        <f t="shared" si="274"/>
        <v>45</v>
      </c>
    </row>
    <row r="5762" spans="2:16">
      <c r="B5762" s="400"/>
      <c r="D5762" s="144" t="s">
        <v>3994</v>
      </c>
      <c r="F5762" s="103" t="s">
        <v>6934</v>
      </c>
      <c r="H5762" s="214" t="s">
        <v>9372</v>
      </c>
      <c r="J5762" s="46"/>
      <c r="K5762" s="14"/>
      <c r="L5762" s="18">
        <f t="shared" si="275"/>
        <v>0</v>
      </c>
      <c r="M5762" s="14"/>
      <c r="N5762" s="23"/>
      <c r="O5762" s="18">
        <f t="shared" si="273"/>
        <v>0</v>
      </c>
      <c r="P5762" s="16">
        <f t="shared" si="274"/>
        <v>0</v>
      </c>
    </row>
    <row r="5763" spans="2:16">
      <c r="B5763" s="400"/>
      <c r="D5763" s="144" t="s">
        <v>3994</v>
      </c>
      <c r="F5763" s="103" t="s">
        <v>6934</v>
      </c>
      <c r="H5763" s="214" t="s">
        <v>9373</v>
      </c>
      <c r="J5763" s="46"/>
      <c r="K5763" s="14"/>
      <c r="L5763" s="18">
        <f t="shared" si="275"/>
        <v>0</v>
      </c>
      <c r="M5763" s="14"/>
      <c r="N5763" s="23"/>
      <c r="O5763" s="18">
        <f t="shared" si="273"/>
        <v>0</v>
      </c>
      <c r="P5763" s="16">
        <f t="shared" si="274"/>
        <v>0</v>
      </c>
    </row>
    <row r="5764" spans="2:16" ht="25.5">
      <c r="B5764" s="400"/>
      <c r="D5764" s="144" t="s">
        <v>3994</v>
      </c>
      <c r="F5764" s="103" t="s">
        <v>6935</v>
      </c>
      <c r="H5764" s="214" t="s">
        <v>9374</v>
      </c>
      <c r="J5764" s="46">
        <v>49</v>
      </c>
      <c r="K5764" s="14"/>
      <c r="L5764" s="18">
        <f t="shared" si="275"/>
        <v>49</v>
      </c>
      <c r="M5764" s="14">
        <v>0</v>
      </c>
      <c r="N5764" s="23">
        <v>0</v>
      </c>
      <c r="O5764" s="18">
        <f t="shared" si="273"/>
        <v>0</v>
      </c>
      <c r="P5764" s="16">
        <f t="shared" si="274"/>
        <v>49</v>
      </c>
    </row>
    <row r="5765" spans="2:16" ht="25.5">
      <c r="B5765" s="400"/>
      <c r="D5765" s="144" t="s">
        <v>3994</v>
      </c>
      <c r="F5765" s="103" t="s">
        <v>6935</v>
      </c>
      <c r="H5765" s="214" t="s">
        <v>9375</v>
      </c>
      <c r="J5765" s="46">
        <v>49</v>
      </c>
      <c r="K5765" s="14"/>
      <c r="L5765" s="18">
        <f t="shared" si="275"/>
        <v>49</v>
      </c>
      <c r="M5765" s="14">
        <v>0</v>
      </c>
      <c r="N5765" s="23">
        <v>0</v>
      </c>
      <c r="O5765" s="18">
        <f t="shared" si="273"/>
        <v>0</v>
      </c>
      <c r="P5765" s="16">
        <f t="shared" si="274"/>
        <v>49</v>
      </c>
    </row>
    <row r="5766" spans="2:16">
      <c r="B5766" s="400"/>
      <c r="D5766" s="144" t="s">
        <v>3994</v>
      </c>
      <c r="F5766" s="103" t="s">
        <v>6935</v>
      </c>
      <c r="H5766" s="214" t="s">
        <v>9376</v>
      </c>
      <c r="J5766" s="46">
        <v>49</v>
      </c>
      <c r="K5766" s="14"/>
      <c r="L5766" s="18">
        <f t="shared" si="275"/>
        <v>49</v>
      </c>
      <c r="M5766" s="14">
        <v>0</v>
      </c>
      <c r="N5766" s="23">
        <v>0</v>
      </c>
      <c r="O5766" s="18">
        <f t="shared" si="273"/>
        <v>0</v>
      </c>
      <c r="P5766" s="16">
        <f t="shared" si="274"/>
        <v>49</v>
      </c>
    </row>
    <row r="5767" spans="2:16" ht="25.5">
      <c r="B5767" s="400"/>
      <c r="D5767" s="144" t="s">
        <v>3994</v>
      </c>
      <c r="F5767" s="103" t="s">
        <v>6935</v>
      </c>
      <c r="H5767" s="214" t="s">
        <v>9377</v>
      </c>
      <c r="J5767" s="46">
        <v>470</v>
      </c>
      <c r="K5767" s="14"/>
      <c r="L5767" s="18">
        <f t="shared" si="275"/>
        <v>470</v>
      </c>
      <c r="M5767" s="14">
        <v>70</v>
      </c>
      <c r="N5767" s="23">
        <v>0</v>
      </c>
      <c r="O5767" s="18">
        <f t="shared" si="273"/>
        <v>70</v>
      </c>
      <c r="P5767" s="16">
        <f t="shared" si="274"/>
        <v>540</v>
      </c>
    </row>
    <row r="5768" spans="2:16" ht="25.5">
      <c r="B5768" s="400"/>
      <c r="D5768" s="144" t="s">
        <v>3994</v>
      </c>
      <c r="F5768" s="103" t="s">
        <v>4780</v>
      </c>
      <c r="H5768" s="214" t="s">
        <v>9378</v>
      </c>
      <c r="J5768" s="46">
        <v>49</v>
      </c>
      <c r="K5768" s="14"/>
      <c r="L5768" s="18">
        <f t="shared" si="275"/>
        <v>49</v>
      </c>
      <c r="M5768" s="14">
        <v>0</v>
      </c>
      <c r="N5768" s="23">
        <v>0</v>
      </c>
      <c r="O5768" s="18">
        <f t="shared" si="273"/>
        <v>0</v>
      </c>
      <c r="P5768" s="16">
        <f t="shared" si="274"/>
        <v>49</v>
      </c>
    </row>
    <row r="5769" spans="2:16">
      <c r="B5769" s="400"/>
      <c r="D5769" s="144" t="s">
        <v>3994</v>
      </c>
      <c r="F5769" s="103" t="s">
        <v>4780</v>
      </c>
      <c r="H5769" s="214" t="s">
        <v>9379</v>
      </c>
      <c r="J5769" s="46">
        <v>49</v>
      </c>
      <c r="K5769" s="14"/>
      <c r="L5769" s="18">
        <f t="shared" si="275"/>
        <v>49</v>
      </c>
      <c r="M5769" s="14">
        <v>0</v>
      </c>
      <c r="N5769" s="23">
        <v>0</v>
      </c>
      <c r="O5769" s="18">
        <f t="shared" si="273"/>
        <v>0</v>
      </c>
      <c r="P5769" s="16">
        <f t="shared" si="274"/>
        <v>49</v>
      </c>
    </row>
    <row r="5770" spans="2:16" ht="25.5">
      <c r="B5770" s="400"/>
      <c r="D5770" s="144" t="s">
        <v>3994</v>
      </c>
      <c r="F5770" s="103" t="s">
        <v>4780</v>
      </c>
      <c r="H5770" s="214" t="s">
        <v>9380</v>
      </c>
      <c r="J5770" s="46">
        <v>49</v>
      </c>
      <c r="K5770" s="14"/>
      <c r="L5770" s="18">
        <f t="shared" si="275"/>
        <v>49</v>
      </c>
      <c r="M5770" s="14">
        <v>0</v>
      </c>
      <c r="N5770" s="23">
        <v>0</v>
      </c>
      <c r="O5770" s="18">
        <f t="shared" si="273"/>
        <v>0</v>
      </c>
      <c r="P5770" s="16">
        <f t="shared" si="274"/>
        <v>49</v>
      </c>
    </row>
    <row r="5771" spans="2:16" ht="38.25">
      <c r="B5771" s="400"/>
      <c r="D5771" s="144" t="s">
        <v>3994</v>
      </c>
      <c r="F5771" s="103" t="s">
        <v>6936</v>
      </c>
      <c r="H5771" s="214" t="s">
        <v>6936</v>
      </c>
      <c r="J5771" s="46"/>
      <c r="K5771" s="14"/>
      <c r="L5771" s="18">
        <f t="shared" si="275"/>
        <v>0</v>
      </c>
      <c r="M5771" s="14"/>
      <c r="N5771" s="23"/>
      <c r="O5771" s="18">
        <f t="shared" si="273"/>
        <v>0</v>
      </c>
      <c r="P5771" s="16">
        <f t="shared" si="274"/>
        <v>0</v>
      </c>
    </row>
    <row r="5772" spans="2:16" ht="38.25">
      <c r="B5772" s="400"/>
      <c r="D5772" s="144" t="s">
        <v>3994</v>
      </c>
      <c r="F5772" s="103" t="s">
        <v>6937</v>
      </c>
      <c r="H5772" s="214" t="s">
        <v>6937</v>
      </c>
      <c r="J5772" s="46"/>
      <c r="K5772" s="14"/>
      <c r="L5772" s="18">
        <f t="shared" si="275"/>
        <v>0</v>
      </c>
      <c r="M5772" s="14"/>
      <c r="N5772" s="23"/>
      <c r="O5772" s="18">
        <f t="shared" si="273"/>
        <v>0</v>
      </c>
      <c r="P5772" s="16">
        <f t="shared" si="274"/>
        <v>0</v>
      </c>
    </row>
    <row r="5773" spans="2:16" ht="25.5">
      <c r="B5773" s="400"/>
      <c r="D5773" s="144" t="s">
        <v>3994</v>
      </c>
      <c r="F5773" s="103" t="s">
        <v>6938</v>
      </c>
      <c r="H5773" s="214" t="s">
        <v>6938</v>
      </c>
      <c r="J5773" s="46"/>
      <c r="K5773" s="14"/>
      <c r="L5773" s="18">
        <f t="shared" si="275"/>
        <v>0</v>
      </c>
      <c r="M5773" s="14"/>
      <c r="N5773" s="23"/>
      <c r="O5773" s="18">
        <f t="shared" si="273"/>
        <v>0</v>
      </c>
      <c r="P5773" s="16">
        <f t="shared" si="274"/>
        <v>0</v>
      </c>
    </row>
    <row r="5774" spans="2:16" ht="25.5">
      <c r="B5774" s="400"/>
      <c r="D5774" s="144" t="s">
        <v>3994</v>
      </c>
      <c r="F5774" s="103" t="s">
        <v>6939</v>
      </c>
      <c r="H5774" s="214" t="s">
        <v>6939</v>
      </c>
      <c r="J5774" s="46">
        <v>30</v>
      </c>
      <c r="K5774" s="14"/>
      <c r="L5774" s="18">
        <f t="shared" si="275"/>
        <v>30</v>
      </c>
      <c r="M5774" s="14">
        <v>0</v>
      </c>
      <c r="N5774" s="23">
        <v>0</v>
      </c>
      <c r="O5774" s="18">
        <f t="shared" si="273"/>
        <v>0</v>
      </c>
      <c r="P5774" s="16">
        <f t="shared" si="274"/>
        <v>30</v>
      </c>
    </row>
    <row r="5775" spans="2:16" ht="25.5">
      <c r="B5775" s="400"/>
      <c r="D5775" s="144" t="s">
        <v>3994</v>
      </c>
      <c r="F5775" s="103" t="s">
        <v>6940</v>
      </c>
      <c r="H5775" s="214" t="s">
        <v>6940</v>
      </c>
      <c r="J5775" s="46"/>
      <c r="K5775" s="14"/>
      <c r="L5775" s="18">
        <f t="shared" si="275"/>
        <v>0</v>
      </c>
      <c r="M5775" s="14"/>
      <c r="N5775" s="23"/>
      <c r="O5775" s="18">
        <f t="shared" si="273"/>
        <v>0</v>
      </c>
      <c r="P5775" s="16">
        <f t="shared" si="274"/>
        <v>0</v>
      </c>
    </row>
    <row r="5776" spans="2:16">
      <c r="B5776" s="400"/>
      <c r="D5776" s="144" t="s">
        <v>3994</v>
      </c>
      <c r="F5776" s="103" t="s">
        <v>6941</v>
      </c>
      <c r="H5776" s="214" t="s">
        <v>6941</v>
      </c>
      <c r="J5776" s="46">
        <v>60</v>
      </c>
      <c r="K5776" s="14"/>
      <c r="L5776" s="18">
        <f t="shared" si="275"/>
        <v>60</v>
      </c>
      <c r="M5776" s="14">
        <v>0</v>
      </c>
      <c r="N5776" s="23">
        <v>0</v>
      </c>
      <c r="O5776" s="18">
        <f t="shared" si="273"/>
        <v>0</v>
      </c>
      <c r="P5776" s="16">
        <f t="shared" si="274"/>
        <v>60</v>
      </c>
    </row>
    <row r="5777" spans="2:16" ht="38.25">
      <c r="B5777" s="400"/>
      <c r="D5777" s="144" t="s">
        <v>3994</v>
      </c>
      <c r="F5777" s="103" t="s">
        <v>4404</v>
      </c>
      <c r="H5777" s="214" t="s">
        <v>8279</v>
      </c>
      <c r="J5777" s="46"/>
      <c r="K5777" s="14"/>
      <c r="L5777" s="18">
        <f t="shared" si="275"/>
        <v>0</v>
      </c>
      <c r="M5777" s="14"/>
      <c r="N5777" s="23"/>
      <c r="O5777" s="18">
        <f t="shared" si="273"/>
        <v>0</v>
      </c>
      <c r="P5777" s="16">
        <f t="shared" si="274"/>
        <v>0</v>
      </c>
    </row>
    <row r="5778" spans="2:16" ht="25.5">
      <c r="B5778" s="400"/>
      <c r="D5778" s="144" t="s">
        <v>3994</v>
      </c>
      <c r="F5778" s="103" t="s">
        <v>6942</v>
      </c>
      <c r="H5778" s="214" t="s">
        <v>6942</v>
      </c>
      <c r="J5778" s="46"/>
      <c r="K5778" s="14"/>
      <c r="L5778" s="18">
        <f t="shared" si="275"/>
        <v>0</v>
      </c>
      <c r="M5778" s="14"/>
      <c r="N5778" s="23"/>
      <c r="O5778" s="18">
        <f t="shared" si="273"/>
        <v>0</v>
      </c>
      <c r="P5778" s="16">
        <f t="shared" si="274"/>
        <v>0</v>
      </c>
    </row>
    <row r="5779" spans="2:16" ht="25.5">
      <c r="B5779" s="400"/>
      <c r="D5779" s="144" t="s">
        <v>3994</v>
      </c>
      <c r="F5779" s="103" t="s">
        <v>6943</v>
      </c>
      <c r="H5779" s="214" t="s">
        <v>6943</v>
      </c>
      <c r="J5779" s="46">
        <v>45</v>
      </c>
      <c r="K5779" s="14"/>
      <c r="L5779" s="18">
        <f t="shared" si="275"/>
        <v>45</v>
      </c>
      <c r="M5779" s="14">
        <v>0</v>
      </c>
      <c r="N5779" s="23">
        <v>0</v>
      </c>
      <c r="O5779" s="18">
        <f t="shared" si="273"/>
        <v>0</v>
      </c>
      <c r="P5779" s="16">
        <f t="shared" si="274"/>
        <v>45</v>
      </c>
    </row>
    <row r="5780" spans="2:16" ht="38.25">
      <c r="B5780" s="400"/>
      <c r="D5780" s="144" t="s">
        <v>3994</v>
      </c>
      <c r="F5780" s="103" t="s">
        <v>6944</v>
      </c>
      <c r="H5780" s="214" t="s">
        <v>6944</v>
      </c>
      <c r="J5780" s="46"/>
      <c r="K5780" s="14"/>
      <c r="L5780" s="18">
        <f t="shared" si="275"/>
        <v>0</v>
      </c>
      <c r="M5780" s="14"/>
      <c r="N5780" s="23"/>
      <c r="O5780" s="18">
        <f t="shared" si="273"/>
        <v>0</v>
      </c>
      <c r="P5780" s="16">
        <f t="shared" si="274"/>
        <v>0</v>
      </c>
    </row>
    <row r="5781" spans="2:16" ht="25.5">
      <c r="B5781" s="400"/>
      <c r="D5781" s="144" t="s">
        <v>3994</v>
      </c>
      <c r="F5781" s="103" t="s">
        <v>6945</v>
      </c>
      <c r="H5781" s="214" t="s">
        <v>6945</v>
      </c>
      <c r="J5781" s="46"/>
      <c r="K5781" s="14"/>
      <c r="L5781" s="18">
        <f t="shared" si="275"/>
        <v>0</v>
      </c>
      <c r="M5781" s="14"/>
      <c r="N5781" s="23"/>
      <c r="O5781" s="18">
        <f t="shared" si="273"/>
        <v>0</v>
      </c>
      <c r="P5781" s="16">
        <f t="shared" si="274"/>
        <v>0</v>
      </c>
    </row>
    <row r="5782" spans="2:16">
      <c r="B5782" s="400"/>
      <c r="D5782" s="144" t="s">
        <v>3994</v>
      </c>
      <c r="F5782" s="103" t="s">
        <v>6946</v>
      </c>
      <c r="H5782" s="214" t="s">
        <v>6946</v>
      </c>
      <c r="J5782" s="46"/>
      <c r="K5782" s="14"/>
      <c r="L5782" s="18">
        <f t="shared" si="275"/>
        <v>0</v>
      </c>
      <c r="M5782" s="14"/>
      <c r="N5782" s="23"/>
      <c r="O5782" s="18">
        <f t="shared" ref="O5782:O5845" si="276">+N5782+M5782</f>
        <v>0</v>
      </c>
      <c r="P5782" s="16">
        <f t="shared" ref="P5782:P5845" si="277">+L5782+O5782</f>
        <v>0</v>
      </c>
    </row>
    <row r="5783" spans="2:16" ht="25.5">
      <c r="B5783" s="400"/>
      <c r="D5783" s="144" t="s">
        <v>3994</v>
      </c>
      <c r="F5783" s="103" t="s">
        <v>6947</v>
      </c>
      <c r="H5783" s="214" t="s">
        <v>6947</v>
      </c>
      <c r="J5783" s="46"/>
      <c r="K5783" s="14"/>
      <c r="L5783" s="18">
        <f t="shared" si="275"/>
        <v>0</v>
      </c>
      <c r="M5783" s="14"/>
      <c r="N5783" s="23"/>
      <c r="O5783" s="18">
        <f t="shared" si="276"/>
        <v>0</v>
      </c>
      <c r="P5783" s="16">
        <f t="shared" si="277"/>
        <v>0</v>
      </c>
    </row>
    <row r="5784" spans="2:16" ht="38.25">
      <c r="B5784" s="400"/>
      <c r="D5784" s="144" t="s">
        <v>3994</v>
      </c>
      <c r="F5784" s="103" t="s">
        <v>4141</v>
      </c>
      <c r="H5784" s="214" t="s">
        <v>8561</v>
      </c>
      <c r="J5784" s="46"/>
      <c r="K5784" s="14"/>
      <c r="L5784" s="18">
        <f t="shared" si="275"/>
        <v>0</v>
      </c>
      <c r="M5784" s="14"/>
      <c r="N5784" s="23"/>
      <c r="O5784" s="18">
        <f t="shared" si="276"/>
        <v>0</v>
      </c>
      <c r="P5784" s="16">
        <f t="shared" si="277"/>
        <v>0</v>
      </c>
    </row>
    <row r="5785" spans="2:16">
      <c r="B5785" s="400"/>
      <c r="D5785" s="144" t="s">
        <v>3994</v>
      </c>
      <c r="F5785" s="103" t="s">
        <v>6948</v>
      </c>
      <c r="H5785" s="214" t="s">
        <v>6948</v>
      </c>
      <c r="J5785" s="46"/>
      <c r="K5785" s="14"/>
      <c r="L5785" s="18">
        <f t="shared" si="275"/>
        <v>0</v>
      </c>
      <c r="M5785" s="14"/>
      <c r="N5785" s="23"/>
      <c r="O5785" s="18">
        <f t="shared" si="276"/>
        <v>0</v>
      </c>
      <c r="P5785" s="16">
        <f t="shared" si="277"/>
        <v>0</v>
      </c>
    </row>
    <row r="5786" spans="2:16" ht="25.5">
      <c r="B5786" s="400"/>
      <c r="D5786" s="144" t="s">
        <v>3994</v>
      </c>
      <c r="F5786" s="103" t="s">
        <v>6949</v>
      </c>
      <c r="H5786" s="214" t="s">
        <v>6949</v>
      </c>
      <c r="J5786" s="46"/>
      <c r="K5786" s="14"/>
      <c r="L5786" s="18">
        <f t="shared" ref="L5786:L5849" si="278">+J5786+K5786</f>
        <v>0</v>
      </c>
      <c r="M5786" s="14"/>
      <c r="N5786" s="23"/>
      <c r="O5786" s="18">
        <f t="shared" si="276"/>
        <v>0</v>
      </c>
      <c r="P5786" s="16">
        <f t="shared" si="277"/>
        <v>0</v>
      </c>
    </row>
    <row r="5787" spans="2:16" ht="25.5">
      <c r="B5787" s="400"/>
      <c r="D5787" s="144" t="s">
        <v>3994</v>
      </c>
      <c r="F5787" s="103" t="s">
        <v>6950</v>
      </c>
      <c r="H5787" s="214" t="s">
        <v>6950</v>
      </c>
      <c r="J5787" s="46"/>
      <c r="K5787" s="14"/>
      <c r="L5787" s="18">
        <f t="shared" si="278"/>
        <v>0</v>
      </c>
      <c r="M5787" s="14"/>
      <c r="N5787" s="23"/>
      <c r="O5787" s="18">
        <f t="shared" si="276"/>
        <v>0</v>
      </c>
      <c r="P5787" s="16">
        <f t="shared" si="277"/>
        <v>0</v>
      </c>
    </row>
    <row r="5788" spans="2:16" ht="25.5">
      <c r="B5788" s="400"/>
      <c r="D5788" s="144" t="s">
        <v>3994</v>
      </c>
      <c r="F5788" s="103" t="s">
        <v>6951</v>
      </c>
      <c r="H5788" s="214" t="s">
        <v>6951</v>
      </c>
      <c r="J5788" s="46"/>
      <c r="K5788" s="14"/>
      <c r="L5788" s="18">
        <f t="shared" si="278"/>
        <v>0</v>
      </c>
      <c r="M5788" s="14"/>
      <c r="N5788" s="23"/>
      <c r="O5788" s="18">
        <f t="shared" si="276"/>
        <v>0</v>
      </c>
      <c r="P5788" s="16">
        <f t="shared" si="277"/>
        <v>0</v>
      </c>
    </row>
    <row r="5789" spans="2:16">
      <c r="B5789" s="400"/>
      <c r="D5789" s="144" t="s">
        <v>3994</v>
      </c>
      <c r="F5789" s="103" t="s">
        <v>6952</v>
      </c>
      <c r="H5789" s="214" t="s">
        <v>6952</v>
      </c>
      <c r="J5789" s="46">
        <v>39</v>
      </c>
      <c r="K5789" s="14"/>
      <c r="L5789" s="18">
        <f t="shared" si="278"/>
        <v>39</v>
      </c>
      <c r="M5789" s="14">
        <v>0</v>
      </c>
      <c r="N5789" s="23">
        <v>0</v>
      </c>
      <c r="O5789" s="18">
        <f t="shared" si="276"/>
        <v>0</v>
      </c>
      <c r="P5789" s="16">
        <f t="shared" si="277"/>
        <v>39</v>
      </c>
    </row>
    <row r="5790" spans="2:16" ht="25.5">
      <c r="B5790" s="400"/>
      <c r="D5790" s="144" t="s">
        <v>3994</v>
      </c>
      <c r="F5790" s="103" t="s">
        <v>6953</v>
      </c>
      <c r="H5790" s="214" t="s">
        <v>6953</v>
      </c>
      <c r="J5790" s="46"/>
      <c r="K5790" s="14"/>
      <c r="L5790" s="18">
        <f t="shared" si="278"/>
        <v>0</v>
      </c>
      <c r="M5790" s="14"/>
      <c r="N5790" s="23"/>
      <c r="O5790" s="18">
        <f t="shared" si="276"/>
        <v>0</v>
      </c>
      <c r="P5790" s="16">
        <f t="shared" si="277"/>
        <v>0</v>
      </c>
    </row>
    <row r="5791" spans="2:16" ht="25.5">
      <c r="B5791" s="400"/>
      <c r="D5791" s="144" t="s">
        <v>3994</v>
      </c>
      <c r="F5791" s="103" t="s">
        <v>6954</v>
      </c>
      <c r="H5791" s="214" t="s">
        <v>6954</v>
      </c>
      <c r="J5791" s="46"/>
      <c r="K5791" s="14"/>
      <c r="L5791" s="18">
        <f t="shared" si="278"/>
        <v>0</v>
      </c>
      <c r="M5791" s="14"/>
      <c r="N5791" s="23"/>
      <c r="O5791" s="18">
        <f t="shared" si="276"/>
        <v>0</v>
      </c>
      <c r="P5791" s="16">
        <f t="shared" si="277"/>
        <v>0</v>
      </c>
    </row>
    <row r="5792" spans="2:16" ht="25.5">
      <c r="B5792" s="400"/>
      <c r="D5792" s="144" t="s">
        <v>3994</v>
      </c>
      <c r="F5792" s="103" t="s">
        <v>6955</v>
      </c>
      <c r="H5792" s="214" t="s">
        <v>6955</v>
      </c>
      <c r="J5792" s="46"/>
      <c r="K5792" s="14"/>
      <c r="L5792" s="18">
        <f t="shared" si="278"/>
        <v>0</v>
      </c>
      <c r="M5792" s="14"/>
      <c r="N5792" s="23"/>
      <c r="O5792" s="18">
        <f t="shared" si="276"/>
        <v>0</v>
      </c>
      <c r="P5792" s="16">
        <f t="shared" si="277"/>
        <v>0</v>
      </c>
    </row>
    <row r="5793" spans="2:16" ht="25.5">
      <c r="B5793" s="400"/>
      <c r="D5793" s="144" t="s">
        <v>3994</v>
      </c>
      <c r="F5793" s="103" t="s">
        <v>6956</v>
      </c>
      <c r="H5793" s="214" t="s">
        <v>6956</v>
      </c>
      <c r="J5793" s="46"/>
      <c r="K5793" s="14"/>
      <c r="L5793" s="18">
        <f t="shared" si="278"/>
        <v>0</v>
      </c>
      <c r="M5793" s="14"/>
      <c r="N5793" s="23"/>
      <c r="O5793" s="18">
        <f t="shared" si="276"/>
        <v>0</v>
      </c>
      <c r="P5793" s="16">
        <f t="shared" si="277"/>
        <v>0</v>
      </c>
    </row>
    <row r="5794" spans="2:16" ht="25.5">
      <c r="B5794" s="400"/>
      <c r="D5794" s="144" t="s">
        <v>3994</v>
      </c>
      <c r="F5794" s="103" t="s">
        <v>6957</v>
      </c>
      <c r="H5794" s="214" t="s">
        <v>6957</v>
      </c>
      <c r="J5794" s="46">
        <v>30</v>
      </c>
      <c r="K5794" s="14"/>
      <c r="L5794" s="18">
        <f t="shared" si="278"/>
        <v>30</v>
      </c>
      <c r="M5794" s="14">
        <v>0</v>
      </c>
      <c r="N5794" s="23">
        <v>0</v>
      </c>
      <c r="O5794" s="18">
        <f t="shared" si="276"/>
        <v>0</v>
      </c>
      <c r="P5794" s="16">
        <f t="shared" si="277"/>
        <v>30</v>
      </c>
    </row>
    <row r="5795" spans="2:16" ht="25.5">
      <c r="B5795" s="400"/>
      <c r="D5795" s="144" t="s">
        <v>3994</v>
      </c>
      <c r="F5795" s="103" t="s">
        <v>6958</v>
      </c>
      <c r="H5795" s="214" t="s">
        <v>6958</v>
      </c>
      <c r="J5795" s="46"/>
      <c r="K5795" s="14"/>
      <c r="L5795" s="18">
        <f t="shared" si="278"/>
        <v>0</v>
      </c>
      <c r="M5795" s="14"/>
      <c r="N5795" s="23"/>
      <c r="O5795" s="18">
        <f t="shared" si="276"/>
        <v>0</v>
      </c>
      <c r="P5795" s="16">
        <f t="shared" si="277"/>
        <v>0</v>
      </c>
    </row>
    <row r="5796" spans="2:16" ht="25.5">
      <c r="B5796" s="400"/>
      <c r="D5796" s="144" t="s">
        <v>3994</v>
      </c>
      <c r="F5796" s="103" t="s">
        <v>6959</v>
      </c>
      <c r="H5796" s="214" t="s">
        <v>6959</v>
      </c>
      <c r="J5796" s="46"/>
      <c r="K5796" s="14"/>
      <c r="L5796" s="18">
        <f t="shared" si="278"/>
        <v>0</v>
      </c>
      <c r="M5796" s="14"/>
      <c r="N5796" s="23"/>
      <c r="O5796" s="18">
        <f t="shared" si="276"/>
        <v>0</v>
      </c>
      <c r="P5796" s="16">
        <f t="shared" si="277"/>
        <v>0</v>
      </c>
    </row>
    <row r="5797" spans="2:16" ht="25.5">
      <c r="B5797" s="400"/>
      <c r="D5797" s="144" t="s">
        <v>3994</v>
      </c>
      <c r="F5797" s="103" t="s">
        <v>6960</v>
      </c>
      <c r="H5797" s="214" t="s">
        <v>6960</v>
      </c>
      <c r="J5797" s="46"/>
      <c r="K5797" s="14"/>
      <c r="L5797" s="18">
        <f t="shared" si="278"/>
        <v>0</v>
      </c>
      <c r="M5797" s="14"/>
      <c r="N5797" s="23"/>
      <c r="O5797" s="18">
        <f t="shared" si="276"/>
        <v>0</v>
      </c>
      <c r="P5797" s="16">
        <f t="shared" si="277"/>
        <v>0</v>
      </c>
    </row>
    <row r="5798" spans="2:16" ht="38.25">
      <c r="B5798" s="400"/>
      <c r="D5798" s="144" t="s">
        <v>3994</v>
      </c>
      <c r="F5798" s="103" t="s">
        <v>6961</v>
      </c>
      <c r="H5798" s="214" t="s">
        <v>6961</v>
      </c>
      <c r="J5798" s="46"/>
      <c r="K5798" s="14"/>
      <c r="L5798" s="18">
        <f t="shared" si="278"/>
        <v>0</v>
      </c>
      <c r="M5798" s="14"/>
      <c r="N5798" s="23"/>
      <c r="O5798" s="18">
        <f t="shared" si="276"/>
        <v>0</v>
      </c>
      <c r="P5798" s="16">
        <f t="shared" si="277"/>
        <v>0</v>
      </c>
    </row>
    <row r="5799" spans="2:16" ht="25.5">
      <c r="B5799" s="400"/>
      <c r="D5799" s="144" t="s">
        <v>3994</v>
      </c>
      <c r="F5799" s="103" t="s">
        <v>6962</v>
      </c>
      <c r="H5799" s="214" t="s">
        <v>6962</v>
      </c>
      <c r="J5799" s="46">
        <v>50</v>
      </c>
      <c r="K5799" s="14"/>
      <c r="L5799" s="18">
        <f t="shared" si="278"/>
        <v>50</v>
      </c>
      <c r="M5799" s="14">
        <v>0</v>
      </c>
      <c r="N5799" s="23">
        <v>0</v>
      </c>
      <c r="O5799" s="18">
        <f t="shared" si="276"/>
        <v>0</v>
      </c>
      <c r="P5799" s="16">
        <f t="shared" si="277"/>
        <v>50</v>
      </c>
    </row>
    <row r="5800" spans="2:16" ht="25.5">
      <c r="B5800" s="400"/>
      <c r="D5800" s="144" t="s">
        <v>3994</v>
      </c>
      <c r="F5800" s="103" t="s">
        <v>6963</v>
      </c>
      <c r="H5800" s="214" t="s">
        <v>6963</v>
      </c>
      <c r="J5800" s="46"/>
      <c r="K5800" s="14"/>
      <c r="L5800" s="18">
        <f t="shared" si="278"/>
        <v>0</v>
      </c>
      <c r="M5800" s="14"/>
      <c r="N5800" s="23"/>
      <c r="O5800" s="18">
        <f t="shared" si="276"/>
        <v>0</v>
      </c>
      <c r="P5800" s="16">
        <f t="shared" si="277"/>
        <v>0</v>
      </c>
    </row>
    <row r="5801" spans="2:16">
      <c r="B5801" s="400"/>
      <c r="D5801" s="144" t="s">
        <v>3994</v>
      </c>
      <c r="F5801" s="103" t="s">
        <v>6964</v>
      </c>
      <c r="H5801" s="214" t="s">
        <v>6964</v>
      </c>
      <c r="J5801" s="46">
        <v>57</v>
      </c>
      <c r="K5801" s="14"/>
      <c r="L5801" s="18">
        <f t="shared" si="278"/>
        <v>57</v>
      </c>
      <c r="M5801" s="14">
        <v>0</v>
      </c>
      <c r="N5801" s="23">
        <v>0</v>
      </c>
      <c r="O5801" s="18">
        <f t="shared" si="276"/>
        <v>0</v>
      </c>
      <c r="P5801" s="16">
        <f t="shared" si="277"/>
        <v>57</v>
      </c>
    </row>
    <row r="5802" spans="2:16" ht="25.5">
      <c r="B5802" s="400"/>
      <c r="D5802" s="144" t="s">
        <v>3994</v>
      </c>
      <c r="F5802" s="103" t="s">
        <v>6965</v>
      </c>
      <c r="H5802" s="214" t="s">
        <v>6965</v>
      </c>
      <c r="J5802" s="46"/>
      <c r="K5802" s="14"/>
      <c r="L5802" s="18">
        <f t="shared" si="278"/>
        <v>0</v>
      </c>
      <c r="M5802" s="14"/>
      <c r="N5802" s="23"/>
      <c r="O5802" s="18">
        <f t="shared" si="276"/>
        <v>0</v>
      </c>
      <c r="P5802" s="16">
        <f t="shared" si="277"/>
        <v>0</v>
      </c>
    </row>
    <row r="5803" spans="2:16" ht="25.5">
      <c r="B5803" s="400"/>
      <c r="D5803" s="144" t="s">
        <v>3994</v>
      </c>
      <c r="F5803" s="103" t="s">
        <v>6966</v>
      </c>
      <c r="H5803" s="214" t="s">
        <v>6966</v>
      </c>
      <c r="J5803" s="46">
        <v>70</v>
      </c>
      <c r="K5803" s="14"/>
      <c r="L5803" s="18">
        <f t="shared" si="278"/>
        <v>70</v>
      </c>
      <c r="M5803" s="14">
        <v>0</v>
      </c>
      <c r="N5803" s="23">
        <v>0</v>
      </c>
      <c r="O5803" s="18">
        <f t="shared" si="276"/>
        <v>0</v>
      </c>
      <c r="P5803" s="16">
        <f t="shared" si="277"/>
        <v>70</v>
      </c>
    </row>
    <row r="5804" spans="2:16" ht="38.25">
      <c r="B5804" s="400"/>
      <c r="D5804" s="144" t="s">
        <v>3994</v>
      </c>
      <c r="F5804" s="103" t="s">
        <v>6967</v>
      </c>
      <c r="H5804" s="214" t="s">
        <v>6967</v>
      </c>
      <c r="J5804" s="46">
        <v>35</v>
      </c>
      <c r="K5804" s="14"/>
      <c r="L5804" s="18">
        <f t="shared" si="278"/>
        <v>35</v>
      </c>
      <c r="M5804" s="14">
        <v>0</v>
      </c>
      <c r="N5804" s="23">
        <v>0</v>
      </c>
      <c r="O5804" s="18">
        <f t="shared" si="276"/>
        <v>0</v>
      </c>
      <c r="P5804" s="16">
        <f t="shared" si="277"/>
        <v>35</v>
      </c>
    </row>
    <row r="5805" spans="2:16" ht="25.5">
      <c r="B5805" s="400"/>
      <c r="D5805" s="144" t="s">
        <v>3994</v>
      </c>
      <c r="F5805" s="103" t="s">
        <v>6968</v>
      </c>
      <c r="H5805" s="214" t="s">
        <v>6968</v>
      </c>
      <c r="J5805" s="46">
        <v>45</v>
      </c>
      <c r="K5805" s="14"/>
      <c r="L5805" s="18">
        <f t="shared" si="278"/>
        <v>45</v>
      </c>
      <c r="M5805" s="14">
        <v>0</v>
      </c>
      <c r="N5805" s="23">
        <v>0</v>
      </c>
      <c r="O5805" s="18">
        <f t="shared" si="276"/>
        <v>0</v>
      </c>
      <c r="P5805" s="16">
        <f t="shared" si="277"/>
        <v>45</v>
      </c>
    </row>
    <row r="5806" spans="2:16" ht="25.5">
      <c r="B5806" s="400"/>
      <c r="D5806" s="144" t="s">
        <v>3994</v>
      </c>
      <c r="F5806" s="103" t="s">
        <v>6969</v>
      </c>
      <c r="H5806" s="214" t="s">
        <v>6969</v>
      </c>
      <c r="J5806" s="46">
        <v>25</v>
      </c>
      <c r="K5806" s="14"/>
      <c r="L5806" s="18">
        <f t="shared" si="278"/>
        <v>25</v>
      </c>
      <c r="M5806" s="14">
        <v>0</v>
      </c>
      <c r="N5806" s="23">
        <v>0</v>
      </c>
      <c r="O5806" s="18">
        <f t="shared" si="276"/>
        <v>0</v>
      </c>
      <c r="P5806" s="16">
        <f t="shared" si="277"/>
        <v>25</v>
      </c>
    </row>
    <row r="5807" spans="2:16" ht="25.5">
      <c r="B5807" s="400"/>
      <c r="D5807" s="144" t="s">
        <v>3994</v>
      </c>
      <c r="F5807" s="103" t="s">
        <v>6970</v>
      </c>
      <c r="H5807" s="214" t="s">
        <v>6970</v>
      </c>
      <c r="J5807" s="46"/>
      <c r="K5807" s="14"/>
      <c r="L5807" s="18">
        <f t="shared" si="278"/>
        <v>0</v>
      </c>
      <c r="M5807" s="14"/>
      <c r="N5807" s="23"/>
      <c r="O5807" s="18">
        <f t="shared" si="276"/>
        <v>0</v>
      </c>
      <c r="P5807" s="16">
        <f t="shared" si="277"/>
        <v>0</v>
      </c>
    </row>
    <row r="5808" spans="2:16">
      <c r="B5808" s="400"/>
      <c r="D5808" s="144" t="s">
        <v>3994</v>
      </c>
      <c r="F5808" s="103" t="s">
        <v>5907</v>
      </c>
      <c r="H5808" s="214" t="s">
        <v>5907</v>
      </c>
      <c r="J5808" s="46">
        <v>40</v>
      </c>
      <c r="K5808" s="14"/>
      <c r="L5808" s="18">
        <f t="shared" si="278"/>
        <v>40</v>
      </c>
      <c r="M5808" s="14">
        <v>0</v>
      </c>
      <c r="N5808" s="23">
        <v>0</v>
      </c>
      <c r="O5808" s="18">
        <f t="shared" si="276"/>
        <v>0</v>
      </c>
      <c r="P5808" s="16">
        <f t="shared" si="277"/>
        <v>40</v>
      </c>
    </row>
    <row r="5809" spans="2:16" ht="25.5">
      <c r="B5809" s="400"/>
      <c r="D5809" s="144" t="s">
        <v>3994</v>
      </c>
      <c r="F5809" s="103" t="s">
        <v>6971</v>
      </c>
      <c r="H5809" s="214" t="s">
        <v>6971</v>
      </c>
      <c r="J5809" s="46"/>
      <c r="K5809" s="14"/>
      <c r="L5809" s="18">
        <f t="shared" si="278"/>
        <v>0</v>
      </c>
      <c r="M5809" s="14"/>
      <c r="N5809" s="23"/>
      <c r="O5809" s="18">
        <f t="shared" si="276"/>
        <v>0</v>
      </c>
      <c r="P5809" s="16">
        <f t="shared" si="277"/>
        <v>0</v>
      </c>
    </row>
    <row r="5810" spans="2:16" ht="38.25">
      <c r="B5810" s="400"/>
      <c r="D5810" s="144" t="s">
        <v>3994</v>
      </c>
      <c r="F5810" s="103" t="s">
        <v>5405</v>
      </c>
      <c r="H5810" s="214" t="s">
        <v>8775</v>
      </c>
      <c r="J5810" s="46"/>
      <c r="K5810" s="14"/>
      <c r="L5810" s="18">
        <f t="shared" si="278"/>
        <v>0</v>
      </c>
      <c r="M5810" s="14"/>
      <c r="N5810" s="23"/>
      <c r="O5810" s="18">
        <f t="shared" si="276"/>
        <v>0</v>
      </c>
      <c r="P5810" s="16">
        <f t="shared" si="277"/>
        <v>0</v>
      </c>
    </row>
    <row r="5811" spans="2:16" ht="25.5">
      <c r="B5811" s="400"/>
      <c r="D5811" s="144" t="s">
        <v>3994</v>
      </c>
      <c r="F5811" s="103" t="s">
        <v>6972</v>
      </c>
      <c r="H5811" s="214" t="s">
        <v>6972</v>
      </c>
      <c r="J5811" s="46"/>
      <c r="K5811" s="14"/>
      <c r="L5811" s="18">
        <f t="shared" si="278"/>
        <v>0</v>
      </c>
      <c r="M5811" s="14"/>
      <c r="N5811" s="23"/>
      <c r="O5811" s="18">
        <f t="shared" si="276"/>
        <v>0</v>
      </c>
      <c r="P5811" s="16">
        <f t="shared" si="277"/>
        <v>0</v>
      </c>
    </row>
    <row r="5812" spans="2:16" ht="25.5">
      <c r="B5812" s="400"/>
      <c r="D5812" s="144" t="s">
        <v>3994</v>
      </c>
      <c r="F5812" s="103" t="s">
        <v>6973</v>
      </c>
      <c r="H5812" s="214" t="s">
        <v>6973</v>
      </c>
      <c r="J5812" s="46"/>
      <c r="K5812" s="14"/>
      <c r="L5812" s="18">
        <f t="shared" si="278"/>
        <v>0</v>
      </c>
      <c r="M5812" s="14"/>
      <c r="N5812" s="23"/>
      <c r="O5812" s="18">
        <f t="shared" si="276"/>
        <v>0</v>
      </c>
      <c r="P5812" s="16">
        <f t="shared" si="277"/>
        <v>0</v>
      </c>
    </row>
    <row r="5813" spans="2:16" ht="25.5">
      <c r="B5813" s="400"/>
      <c r="D5813" s="144" t="s">
        <v>3994</v>
      </c>
      <c r="F5813" s="103" t="s">
        <v>6974</v>
      </c>
      <c r="H5813" s="214" t="s">
        <v>6974</v>
      </c>
      <c r="J5813" s="46"/>
      <c r="K5813" s="14"/>
      <c r="L5813" s="18">
        <f t="shared" si="278"/>
        <v>0</v>
      </c>
      <c r="M5813" s="14"/>
      <c r="N5813" s="23"/>
      <c r="O5813" s="18">
        <f t="shared" si="276"/>
        <v>0</v>
      </c>
      <c r="P5813" s="16">
        <f t="shared" si="277"/>
        <v>0</v>
      </c>
    </row>
    <row r="5814" spans="2:16" ht="25.5">
      <c r="B5814" s="400"/>
      <c r="D5814" s="144" t="s">
        <v>3994</v>
      </c>
      <c r="F5814" s="103" t="s">
        <v>6975</v>
      </c>
      <c r="H5814" s="214" t="s">
        <v>6975</v>
      </c>
      <c r="J5814" s="46"/>
      <c r="K5814" s="14"/>
      <c r="L5814" s="18">
        <f t="shared" si="278"/>
        <v>0</v>
      </c>
      <c r="M5814" s="14"/>
      <c r="N5814" s="23"/>
      <c r="O5814" s="18">
        <f t="shared" si="276"/>
        <v>0</v>
      </c>
      <c r="P5814" s="16">
        <f t="shared" si="277"/>
        <v>0</v>
      </c>
    </row>
    <row r="5815" spans="2:16">
      <c r="B5815" s="400"/>
      <c r="D5815" s="144" t="s">
        <v>3994</v>
      </c>
      <c r="F5815" s="103" t="s">
        <v>4965</v>
      </c>
      <c r="H5815" s="214" t="s">
        <v>4965</v>
      </c>
      <c r="J5815" s="46"/>
      <c r="K5815" s="14"/>
      <c r="L5815" s="18">
        <f t="shared" si="278"/>
        <v>0</v>
      </c>
      <c r="M5815" s="14"/>
      <c r="N5815" s="23"/>
      <c r="O5815" s="18">
        <f t="shared" si="276"/>
        <v>0</v>
      </c>
      <c r="P5815" s="16">
        <f t="shared" si="277"/>
        <v>0</v>
      </c>
    </row>
    <row r="5816" spans="2:16" ht="25.5">
      <c r="B5816" s="400"/>
      <c r="D5816" s="144" t="s">
        <v>3994</v>
      </c>
      <c r="F5816" s="103" t="s">
        <v>6976</v>
      </c>
      <c r="H5816" s="214" t="s">
        <v>6976</v>
      </c>
      <c r="J5816" s="46"/>
      <c r="K5816" s="14"/>
      <c r="L5816" s="18">
        <f t="shared" si="278"/>
        <v>0</v>
      </c>
      <c r="M5816" s="14"/>
      <c r="N5816" s="23"/>
      <c r="O5816" s="18">
        <f t="shared" si="276"/>
        <v>0</v>
      </c>
      <c r="P5816" s="16">
        <f t="shared" si="277"/>
        <v>0</v>
      </c>
    </row>
    <row r="5817" spans="2:16" ht="38.25">
      <c r="B5817" s="400"/>
      <c r="D5817" s="144" t="s">
        <v>3994</v>
      </c>
      <c r="F5817" s="103" t="s">
        <v>6977</v>
      </c>
      <c r="H5817" s="214" t="s">
        <v>6977</v>
      </c>
      <c r="J5817" s="46"/>
      <c r="K5817" s="14"/>
      <c r="L5817" s="18">
        <f t="shared" si="278"/>
        <v>0</v>
      </c>
      <c r="M5817" s="14"/>
      <c r="N5817" s="23"/>
      <c r="O5817" s="18">
        <f t="shared" si="276"/>
        <v>0</v>
      </c>
      <c r="P5817" s="16">
        <f t="shared" si="277"/>
        <v>0</v>
      </c>
    </row>
    <row r="5818" spans="2:16" ht="25.5">
      <c r="B5818" s="400"/>
      <c r="D5818" s="144" t="s">
        <v>3994</v>
      </c>
      <c r="F5818" s="103" t="s">
        <v>6978</v>
      </c>
      <c r="H5818" s="214" t="s">
        <v>6978</v>
      </c>
      <c r="J5818" s="46"/>
      <c r="K5818" s="14"/>
      <c r="L5818" s="18">
        <f t="shared" si="278"/>
        <v>0</v>
      </c>
      <c r="M5818" s="14"/>
      <c r="N5818" s="23"/>
      <c r="O5818" s="18">
        <f t="shared" si="276"/>
        <v>0</v>
      </c>
      <c r="P5818" s="16">
        <f t="shared" si="277"/>
        <v>0</v>
      </c>
    </row>
    <row r="5819" spans="2:16">
      <c r="B5819" s="400"/>
      <c r="D5819" s="144" t="s">
        <v>3994</v>
      </c>
      <c r="F5819" s="103" t="s">
        <v>6979</v>
      </c>
      <c r="H5819" s="214" t="s">
        <v>6979</v>
      </c>
      <c r="J5819" s="46"/>
      <c r="K5819" s="14"/>
      <c r="L5819" s="18">
        <f t="shared" si="278"/>
        <v>0</v>
      </c>
      <c r="M5819" s="14"/>
      <c r="N5819" s="23"/>
      <c r="O5819" s="18">
        <f t="shared" si="276"/>
        <v>0</v>
      </c>
      <c r="P5819" s="16">
        <f t="shared" si="277"/>
        <v>0</v>
      </c>
    </row>
    <row r="5820" spans="2:16">
      <c r="B5820" s="400"/>
      <c r="D5820" s="144" t="s">
        <v>3994</v>
      </c>
      <c r="F5820" s="103" t="s">
        <v>6980</v>
      </c>
      <c r="H5820" s="214" t="s">
        <v>6980</v>
      </c>
      <c r="J5820" s="46"/>
      <c r="K5820" s="14"/>
      <c r="L5820" s="18">
        <f t="shared" si="278"/>
        <v>0</v>
      </c>
      <c r="M5820" s="14"/>
      <c r="N5820" s="23"/>
      <c r="O5820" s="18">
        <f t="shared" si="276"/>
        <v>0</v>
      </c>
      <c r="P5820" s="16">
        <f t="shared" si="277"/>
        <v>0</v>
      </c>
    </row>
    <row r="5821" spans="2:16" ht="25.5">
      <c r="B5821" s="400"/>
      <c r="D5821" s="144" t="s">
        <v>3994</v>
      </c>
      <c r="F5821" s="103" t="s">
        <v>6981</v>
      </c>
      <c r="H5821" s="214" t="s">
        <v>6981</v>
      </c>
      <c r="J5821" s="46"/>
      <c r="K5821" s="14"/>
      <c r="L5821" s="18">
        <f t="shared" si="278"/>
        <v>0</v>
      </c>
      <c r="M5821" s="14"/>
      <c r="N5821" s="23"/>
      <c r="O5821" s="18">
        <f t="shared" si="276"/>
        <v>0</v>
      </c>
      <c r="P5821" s="16">
        <f t="shared" si="277"/>
        <v>0</v>
      </c>
    </row>
    <row r="5822" spans="2:16" ht="25.5">
      <c r="B5822" s="400"/>
      <c r="D5822" s="144" t="s">
        <v>3994</v>
      </c>
      <c r="F5822" s="103" t="s">
        <v>6982</v>
      </c>
      <c r="H5822" s="214" t="s">
        <v>6982</v>
      </c>
      <c r="J5822" s="46"/>
      <c r="K5822" s="14"/>
      <c r="L5822" s="18">
        <f t="shared" si="278"/>
        <v>0</v>
      </c>
      <c r="M5822" s="14"/>
      <c r="N5822" s="23"/>
      <c r="O5822" s="18">
        <f t="shared" si="276"/>
        <v>0</v>
      </c>
      <c r="P5822" s="16">
        <f t="shared" si="277"/>
        <v>0</v>
      </c>
    </row>
    <row r="5823" spans="2:16" ht="25.5">
      <c r="B5823" s="400"/>
      <c r="D5823" s="144" t="s">
        <v>3994</v>
      </c>
      <c r="F5823" s="103" t="s">
        <v>6983</v>
      </c>
      <c r="H5823" s="214" t="s">
        <v>6983</v>
      </c>
      <c r="J5823" s="46"/>
      <c r="K5823" s="14"/>
      <c r="L5823" s="18">
        <f t="shared" si="278"/>
        <v>0</v>
      </c>
      <c r="M5823" s="14"/>
      <c r="N5823" s="23"/>
      <c r="O5823" s="18">
        <f t="shared" si="276"/>
        <v>0</v>
      </c>
      <c r="P5823" s="16">
        <f t="shared" si="277"/>
        <v>0</v>
      </c>
    </row>
    <row r="5824" spans="2:16" ht="25.5">
      <c r="B5824" s="400"/>
      <c r="D5824" s="144" t="s">
        <v>3994</v>
      </c>
      <c r="F5824" s="103" t="s">
        <v>6984</v>
      </c>
      <c r="H5824" s="214" t="s">
        <v>6984</v>
      </c>
      <c r="J5824" s="46">
        <v>108</v>
      </c>
      <c r="K5824" s="14"/>
      <c r="L5824" s="18">
        <f t="shared" si="278"/>
        <v>108</v>
      </c>
      <c r="M5824" s="14">
        <v>0</v>
      </c>
      <c r="N5824" s="23">
        <v>0</v>
      </c>
      <c r="O5824" s="18">
        <f t="shared" si="276"/>
        <v>0</v>
      </c>
      <c r="P5824" s="16">
        <f t="shared" si="277"/>
        <v>108</v>
      </c>
    </row>
    <row r="5825" spans="2:16" ht="38.25">
      <c r="B5825" s="400"/>
      <c r="D5825" s="144" t="s">
        <v>3994</v>
      </c>
      <c r="F5825" s="103" t="s">
        <v>6985</v>
      </c>
      <c r="H5825" s="214" t="s">
        <v>6985</v>
      </c>
      <c r="J5825" s="46"/>
      <c r="K5825" s="14"/>
      <c r="L5825" s="18">
        <f t="shared" si="278"/>
        <v>0</v>
      </c>
      <c r="M5825" s="14"/>
      <c r="N5825" s="23"/>
      <c r="O5825" s="18">
        <f t="shared" si="276"/>
        <v>0</v>
      </c>
      <c r="P5825" s="16">
        <f t="shared" si="277"/>
        <v>0</v>
      </c>
    </row>
    <row r="5826" spans="2:16" ht="25.5">
      <c r="B5826" s="400"/>
      <c r="D5826" s="144" t="s">
        <v>3994</v>
      </c>
      <c r="F5826" s="103" t="s">
        <v>6986</v>
      </c>
      <c r="H5826" s="214" t="s">
        <v>6986</v>
      </c>
      <c r="J5826" s="46"/>
      <c r="K5826" s="14"/>
      <c r="L5826" s="18">
        <f t="shared" si="278"/>
        <v>0</v>
      </c>
      <c r="M5826" s="14"/>
      <c r="N5826" s="23"/>
      <c r="O5826" s="18">
        <f t="shared" si="276"/>
        <v>0</v>
      </c>
      <c r="P5826" s="16">
        <f t="shared" si="277"/>
        <v>0</v>
      </c>
    </row>
    <row r="5827" spans="2:16" ht="38.25">
      <c r="B5827" s="400"/>
      <c r="D5827" s="144" t="s">
        <v>3994</v>
      </c>
      <c r="F5827" s="103" t="s">
        <v>6987</v>
      </c>
      <c r="H5827" s="214" t="s">
        <v>6987</v>
      </c>
      <c r="J5827" s="46"/>
      <c r="K5827" s="14"/>
      <c r="L5827" s="18">
        <f t="shared" si="278"/>
        <v>0</v>
      </c>
      <c r="M5827" s="14"/>
      <c r="N5827" s="23"/>
      <c r="O5827" s="18">
        <f t="shared" si="276"/>
        <v>0</v>
      </c>
      <c r="P5827" s="16">
        <f t="shared" si="277"/>
        <v>0</v>
      </c>
    </row>
    <row r="5828" spans="2:16" ht="25.5">
      <c r="B5828" s="400"/>
      <c r="D5828" s="144" t="s">
        <v>3994</v>
      </c>
      <c r="F5828" s="103" t="s">
        <v>6988</v>
      </c>
      <c r="H5828" s="214" t="s">
        <v>6988</v>
      </c>
      <c r="J5828" s="46"/>
      <c r="K5828" s="14"/>
      <c r="L5828" s="18">
        <f t="shared" si="278"/>
        <v>0</v>
      </c>
      <c r="M5828" s="14"/>
      <c r="N5828" s="23"/>
      <c r="O5828" s="18">
        <f t="shared" si="276"/>
        <v>0</v>
      </c>
      <c r="P5828" s="16">
        <f t="shared" si="277"/>
        <v>0</v>
      </c>
    </row>
    <row r="5829" spans="2:16" ht="25.5">
      <c r="B5829" s="400"/>
      <c r="D5829" s="144" t="s">
        <v>3994</v>
      </c>
      <c r="F5829" s="103" t="s">
        <v>6989</v>
      </c>
      <c r="H5829" s="214" t="s">
        <v>6989</v>
      </c>
      <c r="J5829" s="46"/>
      <c r="K5829" s="14"/>
      <c r="L5829" s="18">
        <f t="shared" si="278"/>
        <v>0</v>
      </c>
      <c r="M5829" s="14"/>
      <c r="N5829" s="23"/>
      <c r="O5829" s="18">
        <f t="shared" si="276"/>
        <v>0</v>
      </c>
      <c r="P5829" s="16">
        <f t="shared" si="277"/>
        <v>0</v>
      </c>
    </row>
    <row r="5830" spans="2:16" ht="38.25">
      <c r="B5830" s="400"/>
      <c r="D5830" s="144" t="s">
        <v>3994</v>
      </c>
      <c r="F5830" s="103" t="s">
        <v>6990</v>
      </c>
      <c r="H5830" s="214" t="s">
        <v>6990</v>
      </c>
      <c r="J5830" s="46"/>
      <c r="K5830" s="14"/>
      <c r="L5830" s="18">
        <f t="shared" si="278"/>
        <v>0</v>
      </c>
      <c r="M5830" s="14"/>
      <c r="N5830" s="23"/>
      <c r="O5830" s="18">
        <f t="shared" si="276"/>
        <v>0</v>
      </c>
      <c r="P5830" s="16">
        <f t="shared" si="277"/>
        <v>0</v>
      </c>
    </row>
    <row r="5831" spans="2:16" ht="25.5">
      <c r="B5831" s="400"/>
      <c r="D5831" s="144" t="s">
        <v>3994</v>
      </c>
      <c r="F5831" s="103" t="s">
        <v>4487</v>
      </c>
      <c r="H5831" s="214" t="s">
        <v>4487</v>
      </c>
      <c r="J5831" s="46">
        <v>30</v>
      </c>
      <c r="K5831" s="14"/>
      <c r="L5831" s="18">
        <f t="shared" si="278"/>
        <v>30</v>
      </c>
      <c r="M5831" s="14">
        <v>0</v>
      </c>
      <c r="N5831" s="23">
        <v>0</v>
      </c>
      <c r="O5831" s="18">
        <f t="shared" si="276"/>
        <v>0</v>
      </c>
      <c r="P5831" s="16">
        <f t="shared" si="277"/>
        <v>30</v>
      </c>
    </row>
    <row r="5832" spans="2:16" ht="25.5">
      <c r="B5832" s="400"/>
      <c r="D5832" s="144" t="s">
        <v>3994</v>
      </c>
      <c r="F5832" s="103" t="s">
        <v>5021</v>
      </c>
      <c r="H5832" s="214" t="s">
        <v>5021</v>
      </c>
      <c r="J5832" s="46"/>
      <c r="K5832" s="14"/>
      <c r="L5832" s="18">
        <f t="shared" si="278"/>
        <v>0</v>
      </c>
      <c r="M5832" s="14"/>
      <c r="N5832" s="23"/>
      <c r="O5832" s="18">
        <f t="shared" si="276"/>
        <v>0</v>
      </c>
      <c r="P5832" s="16">
        <f t="shared" si="277"/>
        <v>0</v>
      </c>
    </row>
    <row r="5833" spans="2:16" ht="51">
      <c r="B5833" s="400"/>
      <c r="D5833" s="144" t="s">
        <v>3994</v>
      </c>
      <c r="F5833" s="103" t="s">
        <v>6991</v>
      </c>
      <c r="H5833" s="214" t="s">
        <v>9381</v>
      </c>
      <c r="J5833" s="46"/>
      <c r="K5833" s="14"/>
      <c r="L5833" s="18">
        <f t="shared" si="278"/>
        <v>0</v>
      </c>
      <c r="M5833" s="14"/>
      <c r="N5833" s="23"/>
      <c r="O5833" s="18">
        <f t="shared" si="276"/>
        <v>0</v>
      </c>
      <c r="P5833" s="16">
        <f t="shared" si="277"/>
        <v>0</v>
      </c>
    </row>
    <row r="5834" spans="2:16" ht="25.5">
      <c r="B5834" s="400"/>
      <c r="D5834" s="144" t="s">
        <v>3994</v>
      </c>
      <c r="F5834" s="103" t="s">
        <v>6992</v>
      </c>
      <c r="H5834" s="214" t="s">
        <v>6992</v>
      </c>
      <c r="J5834" s="46"/>
      <c r="K5834" s="14"/>
      <c r="L5834" s="18">
        <f t="shared" si="278"/>
        <v>0</v>
      </c>
      <c r="M5834" s="14"/>
      <c r="N5834" s="23"/>
      <c r="O5834" s="18">
        <f t="shared" si="276"/>
        <v>0</v>
      </c>
      <c r="P5834" s="16">
        <f t="shared" si="277"/>
        <v>0</v>
      </c>
    </row>
    <row r="5835" spans="2:16" ht="25.5">
      <c r="B5835" s="400"/>
      <c r="D5835" s="144" t="s">
        <v>3994</v>
      </c>
      <c r="F5835" s="103" t="s">
        <v>6993</v>
      </c>
      <c r="H5835" s="214" t="s">
        <v>6993</v>
      </c>
      <c r="J5835" s="46">
        <v>70</v>
      </c>
      <c r="K5835" s="14"/>
      <c r="L5835" s="18">
        <f t="shared" si="278"/>
        <v>70</v>
      </c>
      <c r="M5835" s="14">
        <v>0</v>
      </c>
      <c r="N5835" s="23">
        <v>0</v>
      </c>
      <c r="O5835" s="18">
        <f t="shared" si="276"/>
        <v>0</v>
      </c>
      <c r="P5835" s="16">
        <f t="shared" si="277"/>
        <v>70</v>
      </c>
    </row>
    <row r="5836" spans="2:16">
      <c r="B5836" s="400"/>
      <c r="D5836" s="144" t="s">
        <v>3994</v>
      </c>
      <c r="F5836" s="103" t="s">
        <v>6994</v>
      </c>
      <c r="H5836" s="214" t="s">
        <v>6994</v>
      </c>
      <c r="J5836" s="46"/>
      <c r="K5836" s="14"/>
      <c r="L5836" s="18">
        <f t="shared" si="278"/>
        <v>0</v>
      </c>
      <c r="M5836" s="14"/>
      <c r="N5836" s="23"/>
      <c r="O5836" s="18">
        <f t="shared" si="276"/>
        <v>0</v>
      </c>
      <c r="P5836" s="16">
        <f t="shared" si="277"/>
        <v>0</v>
      </c>
    </row>
    <row r="5837" spans="2:16" ht="25.5">
      <c r="B5837" s="400"/>
      <c r="D5837" s="144" t="s">
        <v>3994</v>
      </c>
      <c r="F5837" s="103" t="s">
        <v>4111</v>
      </c>
      <c r="H5837" s="214" t="s">
        <v>8221</v>
      </c>
      <c r="J5837" s="46"/>
      <c r="K5837" s="14"/>
      <c r="L5837" s="18">
        <f t="shared" si="278"/>
        <v>0</v>
      </c>
      <c r="M5837" s="14"/>
      <c r="N5837" s="23"/>
      <c r="O5837" s="18">
        <f t="shared" si="276"/>
        <v>0</v>
      </c>
      <c r="P5837" s="16">
        <f t="shared" si="277"/>
        <v>0</v>
      </c>
    </row>
    <row r="5838" spans="2:16" ht="25.5">
      <c r="B5838" s="400"/>
      <c r="D5838" s="144" t="s">
        <v>3994</v>
      </c>
      <c r="F5838" s="103" t="s">
        <v>4536</v>
      </c>
      <c r="H5838" s="214" t="s">
        <v>8320</v>
      </c>
      <c r="J5838" s="46"/>
      <c r="K5838" s="14"/>
      <c r="L5838" s="18">
        <f t="shared" si="278"/>
        <v>0</v>
      </c>
      <c r="M5838" s="14"/>
      <c r="N5838" s="23"/>
      <c r="O5838" s="18">
        <f t="shared" si="276"/>
        <v>0</v>
      </c>
      <c r="P5838" s="16">
        <f t="shared" si="277"/>
        <v>0</v>
      </c>
    </row>
    <row r="5839" spans="2:16">
      <c r="B5839" s="400"/>
      <c r="D5839" s="144" t="s">
        <v>3995</v>
      </c>
      <c r="F5839" s="103" t="s">
        <v>6995</v>
      </c>
      <c r="H5839" s="214" t="s">
        <v>6995</v>
      </c>
      <c r="J5839" s="46">
        <v>19</v>
      </c>
      <c r="K5839" s="14"/>
      <c r="L5839" s="18">
        <f t="shared" si="278"/>
        <v>19</v>
      </c>
      <c r="M5839" s="14">
        <v>0</v>
      </c>
      <c r="N5839" s="23">
        <v>0</v>
      </c>
      <c r="O5839" s="18">
        <f t="shared" si="276"/>
        <v>0</v>
      </c>
      <c r="P5839" s="16">
        <f t="shared" si="277"/>
        <v>19</v>
      </c>
    </row>
    <row r="5840" spans="2:16">
      <c r="B5840" s="400"/>
      <c r="D5840" s="144" t="s">
        <v>3995</v>
      </c>
      <c r="F5840" s="103" t="s">
        <v>6996</v>
      </c>
      <c r="H5840" s="214" t="s">
        <v>6996</v>
      </c>
      <c r="J5840" s="46">
        <v>80</v>
      </c>
      <c r="K5840" s="14"/>
      <c r="L5840" s="18">
        <f t="shared" si="278"/>
        <v>80</v>
      </c>
      <c r="M5840" s="14">
        <v>0</v>
      </c>
      <c r="N5840" s="23">
        <v>0</v>
      </c>
      <c r="O5840" s="18">
        <f t="shared" si="276"/>
        <v>0</v>
      </c>
      <c r="P5840" s="16">
        <f t="shared" si="277"/>
        <v>80</v>
      </c>
    </row>
    <row r="5841" spans="2:16">
      <c r="B5841" s="400"/>
      <c r="D5841" s="144" t="s">
        <v>3995</v>
      </c>
      <c r="F5841" s="103" t="s">
        <v>6997</v>
      </c>
      <c r="H5841" s="214" t="s">
        <v>6997</v>
      </c>
      <c r="J5841" s="46">
        <v>16</v>
      </c>
      <c r="K5841" s="14"/>
      <c r="L5841" s="18">
        <f t="shared" si="278"/>
        <v>16</v>
      </c>
      <c r="M5841" s="14">
        <v>0</v>
      </c>
      <c r="N5841" s="23">
        <v>0</v>
      </c>
      <c r="O5841" s="18">
        <f t="shared" si="276"/>
        <v>0</v>
      </c>
      <c r="P5841" s="16">
        <f t="shared" si="277"/>
        <v>16</v>
      </c>
    </row>
    <row r="5842" spans="2:16">
      <c r="B5842" s="400"/>
      <c r="D5842" s="144" t="s">
        <v>3995</v>
      </c>
      <c r="F5842" s="103" t="s">
        <v>6998</v>
      </c>
      <c r="H5842" s="214" t="s">
        <v>6998</v>
      </c>
      <c r="J5842" s="46">
        <v>21</v>
      </c>
      <c r="K5842" s="14"/>
      <c r="L5842" s="18">
        <f t="shared" si="278"/>
        <v>21</v>
      </c>
      <c r="M5842" s="14">
        <v>20</v>
      </c>
      <c r="N5842" s="23">
        <v>0</v>
      </c>
      <c r="O5842" s="18">
        <f t="shared" si="276"/>
        <v>20</v>
      </c>
      <c r="P5842" s="16">
        <f t="shared" si="277"/>
        <v>41</v>
      </c>
    </row>
    <row r="5843" spans="2:16">
      <c r="B5843" s="400"/>
      <c r="D5843" s="144" t="s">
        <v>3995</v>
      </c>
      <c r="F5843" s="103" t="s">
        <v>6999</v>
      </c>
      <c r="H5843" s="214" t="s">
        <v>6999</v>
      </c>
      <c r="J5843" s="46">
        <v>15</v>
      </c>
      <c r="K5843" s="14"/>
      <c r="L5843" s="18">
        <f t="shared" si="278"/>
        <v>15</v>
      </c>
      <c r="M5843" s="14">
        <v>0</v>
      </c>
      <c r="N5843" s="23">
        <v>0</v>
      </c>
      <c r="O5843" s="18">
        <f t="shared" si="276"/>
        <v>0</v>
      </c>
      <c r="P5843" s="16">
        <f t="shared" si="277"/>
        <v>15</v>
      </c>
    </row>
    <row r="5844" spans="2:16">
      <c r="B5844" s="400"/>
      <c r="D5844" s="144" t="s">
        <v>3995</v>
      </c>
      <c r="F5844" s="103" t="s">
        <v>7000</v>
      </c>
      <c r="H5844" s="214" t="s">
        <v>7000</v>
      </c>
      <c r="J5844" s="46"/>
      <c r="K5844" s="14"/>
      <c r="L5844" s="18">
        <f t="shared" si="278"/>
        <v>0</v>
      </c>
      <c r="M5844" s="14"/>
      <c r="N5844" s="23"/>
      <c r="O5844" s="18">
        <f t="shared" si="276"/>
        <v>0</v>
      </c>
      <c r="P5844" s="16">
        <f t="shared" si="277"/>
        <v>0</v>
      </c>
    </row>
    <row r="5845" spans="2:16">
      <c r="B5845" s="400"/>
      <c r="D5845" s="144" t="s">
        <v>3995</v>
      </c>
      <c r="F5845" s="103" t="s">
        <v>7001</v>
      </c>
      <c r="H5845" s="214" t="s">
        <v>7001</v>
      </c>
      <c r="J5845" s="46">
        <v>21</v>
      </c>
      <c r="K5845" s="14"/>
      <c r="L5845" s="18">
        <f t="shared" si="278"/>
        <v>21</v>
      </c>
      <c r="M5845" s="14">
        <v>0</v>
      </c>
      <c r="N5845" s="23">
        <v>0</v>
      </c>
      <c r="O5845" s="18">
        <f t="shared" si="276"/>
        <v>0</v>
      </c>
      <c r="P5845" s="16">
        <f t="shared" si="277"/>
        <v>21</v>
      </c>
    </row>
    <row r="5846" spans="2:16">
      <c r="B5846" s="400"/>
      <c r="D5846" s="144" t="s">
        <v>3995</v>
      </c>
      <c r="F5846" s="103" t="s">
        <v>7002</v>
      </c>
      <c r="H5846" s="214" t="s">
        <v>7002</v>
      </c>
      <c r="J5846" s="46"/>
      <c r="K5846" s="14"/>
      <c r="L5846" s="18">
        <f t="shared" si="278"/>
        <v>0</v>
      </c>
      <c r="M5846" s="14"/>
      <c r="N5846" s="23"/>
      <c r="O5846" s="18">
        <f t="shared" ref="O5846:O5909" si="279">+N5846+M5846</f>
        <v>0</v>
      </c>
      <c r="P5846" s="16">
        <f t="shared" ref="P5846:P5909" si="280">+L5846+O5846</f>
        <v>0</v>
      </c>
    </row>
    <row r="5847" spans="2:16">
      <c r="B5847" s="400"/>
      <c r="D5847" s="144" t="s">
        <v>3995</v>
      </c>
      <c r="F5847" s="103" t="s">
        <v>7003</v>
      </c>
      <c r="H5847" s="214" t="s">
        <v>7003</v>
      </c>
      <c r="J5847" s="46">
        <v>11</v>
      </c>
      <c r="K5847" s="14"/>
      <c r="L5847" s="18">
        <f t="shared" si="278"/>
        <v>11</v>
      </c>
      <c r="M5847" s="14">
        <v>11</v>
      </c>
      <c r="N5847" s="23">
        <v>0</v>
      </c>
      <c r="O5847" s="18">
        <f t="shared" si="279"/>
        <v>11</v>
      </c>
      <c r="P5847" s="16">
        <f t="shared" si="280"/>
        <v>22</v>
      </c>
    </row>
    <row r="5848" spans="2:16" ht="51">
      <c r="B5848" s="400"/>
      <c r="D5848" s="144" t="s">
        <v>3995</v>
      </c>
      <c r="F5848" s="103" t="s">
        <v>4827</v>
      </c>
      <c r="H5848" s="214" t="s">
        <v>8436</v>
      </c>
      <c r="J5848" s="46"/>
      <c r="K5848" s="14"/>
      <c r="L5848" s="18">
        <f t="shared" si="278"/>
        <v>0</v>
      </c>
      <c r="M5848" s="14"/>
      <c r="N5848" s="23"/>
      <c r="O5848" s="18">
        <f t="shared" si="279"/>
        <v>0</v>
      </c>
      <c r="P5848" s="16">
        <f t="shared" si="280"/>
        <v>0</v>
      </c>
    </row>
    <row r="5849" spans="2:16">
      <c r="B5849" s="400"/>
      <c r="D5849" s="144" t="s">
        <v>3995</v>
      </c>
      <c r="F5849" s="103" t="s">
        <v>4778</v>
      </c>
      <c r="H5849" s="214" t="s">
        <v>4778</v>
      </c>
      <c r="J5849" s="46"/>
      <c r="K5849" s="14"/>
      <c r="L5849" s="18">
        <f t="shared" si="278"/>
        <v>0</v>
      </c>
      <c r="M5849" s="14"/>
      <c r="N5849" s="23"/>
      <c r="O5849" s="18">
        <f t="shared" si="279"/>
        <v>0</v>
      </c>
      <c r="P5849" s="16">
        <f t="shared" si="280"/>
        <v>0</v>
      </c>
    </row>
    <row r="5850" spans="2:16">
      <c r="B5850" s="400"/>
      <c r="D5850" s="144" t="s">
        <v>3995</v>
      </c>
      <c r="F5850" s="103" t="s">
        <v>7004</v>
      </c>
      <c r="H5850" s="214" t="s">
        <v>7004</v>
      </c>
      <c r="J5850" s="46">
        <v>99</v>
      </c>
      <c r="K5850" s="14"/>
      <c r="L5850" s="18">
        <f t="shared" ref="L5850:L5913" si="281">+J5850+K5850</f>
        <v>99</v>
      </c>
      <c r="M5850" s="14">
        <v>37</v>
      </c>
      <c r="N5850" s="23">
        <v>0</v>
      </c>
      <c r="O5850" s="18">
        <f t="shared" si="279"/>
        <v>37</v>
      </c>
      <c r="P5850" s="16">
        <f t="shared" si="280"/>
        <v>136</v>
      </c>
    </row>
    <row r="5851" spans="2:16">
      <c r="B5851" s="400"/>
      <c r="D5851" s="144" t="s">
        <v>3996</v>
      </c>
      <c r="F5851" s="103" t="s">
        <v>7005</v>
      </c>
      <c r="H5851" s="214" t="s">
        <v>7005</v>
      </c>
      <c r="J5851" s="46">
        <v>100</v>
      </c>
      <c r="K5851" s="14"/>
      <c r="L5851" s="18">
        <f t="shared" si="281"/>
        <v>100</v>
      </c>
      <c r="M5851" s="14">
        <v>38</v>
      </c>
      <c r="N5851" s="23">
        <v>0</v>
      </c>
      <c r="O5851" s="18">
        <f t="shared" si="279"/>
        <v>38</v>
      </c>
      <c r="P5851" s="16">
        <f t="shared" si="280"/>
        <v>138</v>
      </c>
    </row>
    <row r="5852" spans="2:16" ht="38.25">
      <c r="B5852" s="400"/>
      <c r="D5852" s="144" t="s">
        <v>3996</v>
      </c>
      <c r="F5852" s="103" t="s">
        <v>7006</v>
      </c>
      <c r="H5852" s="214" t="s">
        <v>7006</v>
      </c>
      <c r="J5852" s="46"/>
      <c r="K5852" s="14"/>
      <c r="L5852" s="18">
        <f t="shared" si="281"/>
        <v>0</v>
      </c>
      <c r="M5852" s="14"/>
      <c r="N5852" s="23"/>
      <c r="O5852" s="18">
        <f t="shared" si="279"/>
        <v>0</v>
      </c>
      <c r="P5852" s="16">
        <f t="shared" si="280"/>
        <v>0</v>
      </c>
    </row>
    <row r="5853" spans="2:16">
      <c r="B5853" s="400"/>
      <c r="D5853" s="144" t="s">
        <v>3996</v>
      </c>
      <c r="F5853" s="103" t="s">
        <v>7007</v>
      </c>
      <c r="H5853" s="214" t="s">
        <v>7007</v>
      </c>
      <c r="J5853" s="46">
        <v>400</v>
      </c>
      <c r="K5853" s="14"/>
      <c r="L5853" s="18">
        <f t="shared" si="281"/>
        <v>400</v>
      </c>
      <c r="M5853" s="14">
        <v>400</v>
      </c>
      <c r="N5853" s="23">
        <v>0</v>
      </c>
      <c r="O5853" s="18">
        <f t="shared" si="279"/>
        <v>400</v>
      </c>
      <c r="P5853" s="16">
        <f t="shared" si="280"/>
        <v>800</v>
      </c>
    </row>
    <row r="5854" spans="2:16">
      <c r="B5854" s="400"/>
      <c r="D5854" s="144" t="s">
        <v>3996</v>
      </c>
      <c r="F5854" s="103" t="s">
        <v>4080</v>
      </c>
      <c r="H5854" s="214" t="s">
        <v>4080</v>
      </c>
      <c r="J5854" s="46">
        <v>10</v>
      </c>
      <c r="K5854" s="14"/>
      <c r="L5854" s="18">
        <f t="shared" si="281"/>
        <v>10</v>
      </c>
      <c r="M5854" s="14">
        <v>7</v>
      </c>
      <c r="N5854" s="23">
        <v>0</v>
      </c>
      <c r="O5854" s="18">
        <f t="shared" si="279"/>
        <v>7</v>
      </c>
      <c r="P5854" s="16">
        <f t="shared" si="280"/>
        <v>17</v>
      </c>
    </row>
    <row r="5855" spans="2:16">
      <c r="B5855" s="400"/>
      <c r="D5855" s="144" t="s">
        <v>3996</v>
      </c>
      <c r="F5855" s="103" t="s">
        <v>7008</v>
      </c>
      <c r="H5855" s="214" t="s">
        <v>7008</v>
      </c>
      <c r="J5855" s="46">
        <v>34</v>
      </c>
      <c r="K5855" s="14"/>
      <c r="L5855" s="18">
        <f t="shared" si="281"/>
        <v>34</v>
      </c>
      <c r="M5855" s="14">
        <v>20</v>
      </c>
      <c r="N5855" s="23">
        <v>0</v>
      </c>
      <c r="O5855" s="18">
        <f t="shared" si="279"/>
        <v>20</v>
      </c>
      <c r="P5855" s="16">
        <f t="shared" si="280"/>
        <v>54</v>
      </c>
    </row>
    <row r="5856" spans="2:16">
      <c r="B5856" s="400"/>
      <c r="D5856" s="144" t="s">
        <v>3996</v>
      </c>
      <c r="F5856" s="103" t="s">
        <v>5572</v>
      </c>
      <c r="H5856" s="214" t="s">
        <v>5572</v>
      </c>
      <c r="J5856" s="46">
        <v>14</v>
      </c>
      <c r="K5856" s="14"/>
      <c r="L5856" s="18">
        <f t="shared" si="281"/>
        <v>14</v>
      </c>
      <c r="M5856" s="14">
        <v>14</v>
      </c>
      <c r="N5856" s="23">
        <v>0</v>
      </c>
      <c r="O5856" s="18">
        <f t="shared" si="279"/>
        <v>14</v>
      </c>
      <c r="P5856" s="16">
        <f t="shared" si="280"/>
        <v>28</v>
      </c>
    </row>
    <row r="5857" spans="2:16">
      <c r="B5857" s="400"/>
      <c r="D5857" s="144" t="s">
        <v>3996</v>
      </c>
      <c r="F5857" s="103" t="s">
        <v>7009</v>
      </c>
      <c r="H5857" s="214" t="s">
        <v>7009</v>
      </c>
      <c r="J5857" s="46">
        <v>50</v>
      </c>
      <c r="K5857" s="14"/>
      <c r="L5857" s="18">
        <f t="shared" si="281"/>
        <v>50</v>
      </c>
      <c r="M5857" s="14">
        <v>20</v>
      </c>
      <c r="N5857" s="23">
        <v>0</v>
      </c>
      <c r="O5857" s="18">
        <f t="shared" si="279"/>
        <v>20</v>
      </c>
      <c r="P5857" s="16">
        <f t="shared" si="280"/>
        <v>70</v>
      </c>
    </row>
    <row r="5858" spans="2:16">
      <c r="B5858" s="400"/>
      <c r="D5858" s="144" t="s">
        <v>3996</v>
      </c>
      <c r="F5858" s="103" t="s">
        <v>7010</v>
      </c>
      <c r="H5858" s="214" t="s">
        <v>7010</v>
      </c>
      <c r="J5858" s="46">
        <v>25</v>
      </c>
      <c r="K5858" s="14"/>
      <c r="L5858" s="18">
        <f t="shared" si="281"/>
        <v>25</v>
      </c>
      <c r="M5858" s="14">
        <v>10</v>
      </c>
      <c r="N5858" s="23">
        <v>0</v>
      </c>
      <c r="O5858" s="18">
        <f t="shared" si="279"/>
        <v>10</v>
      </c>
      <c r="P5858" s="16">
        <f t="shared" si="280"/>
        <v>35</v>
      </c>
    </row>
    <row r="5859" spans="2:16">
      <c r="B5859" s="400"/>
      <c r="D5859" s="144" t="s">
        <v>3996</v>
      </c>
      <c r="F5859" s="103" t="s">
        <v>7011</v>
      </c>
      <c r="H5859" s="214" t="s">
        <v>7011</v>
      </c>
      <c r="J5859" s="46">
        <v>10</v>
      </c>
      <c r="K5859" s="14"/>
      <c r="L5859" s="18">
        <f t="shared" si="281"/>
        <v>10</v>
      </c>
      <c r="M5859" s="14">
        <v>8</v>
      </c>
      <c r="N5859" s="23">
        <v>0</v>
      </c>
      <c r="O5859" s="18">
        <f t="shared" si="279"/>
        <v>8</v>
      </c>
      <c r="P5859" s="16">
        <f t="shared" si="280"/>
        <v>18</v>
      </c>
    </row>
    <row r="5860" spans="2:16" ht="25.5">
      <c r="B5860" s="400"/>
      <c r="D5860" s="144" t="s">
        <v>3996</v>
      </c>
      <c r="F5860" s="103" t="s">
        <v>7012</v>
      </c>
      <c r="H5860" s="214" t="s">
        <v>7012</v>
      </c>
      <c r="J5860" s="46">
        <v>15</v>
      </c>
      <c r="K5860" s="14"/>
      <c r="L5860" s="18">
        <f t="shared" si="281"/>
        <v>15</v>
      </c>
      <c r="M5860" s="14">
        <v>21</v>
      </c>
      <c r="N5860" s="23">
        <v>0</v>
      </c>
      <c r="O5860" s="18">
        <f t="shared" si="279"/>
        <v>21</v>
      </c>
      <c r="P5860" s="16">
        <f t="shared" si="280"/>
        <v>36</v>
      </c>
    </row>
    <row r="5861" spans="2:16" ht="25.5">
      <c r="B5861" s="400"/>
      <c r="D5861" s="144" t="s">
        <v>3996</v>
      </c>
      <c r="F5861" s="103" t="s">
        <v>7013</v>
      </c>
      <c r="H5861" s="214" t="s">
        <v>7013</v>
      </c>
      <c r="J5861" s="46">
        <v>20</v>
      </c>
      <c r="K5861" s="14"/>
      <c r="L5861" s="18">
        <f t="shared" si="281"/>
        <v>20</v>
      </c>
      <c r="M5861" s="14">
        <v>15</v>
      </c>
      <c r="N5861" s="23">
        <v>0</v>
      </c>
      <c r="O5861" s="18">
        <f t="shared" si="279"/>
        <v>15</v>
      </c>
      <c r="P5861" s="16">
        <f t="shared" si="280"/>
        <v>35</v>
      </c>
    </row>
    <row r="5862" spans="2:16">
      <c r="B5862" s="400"/>
      <c r="D5862" s="144" t="s">
        <v>3996</v>
      </c>
      <c r="F5862" s="103" t="s">
        <v>7014</v>
      </c>
      <c r="H5862" s="214" t="s">
        <v>7014</v>
      </c>
      <c r="J5862" s="46">
        <v>15</v>
      </c>
      <c r="K5862" s="14"/>
      <c r="L5862" s="18">
        <f t="shared" si="281"/>
        <v>15</v>
      </c>
      <c r="M5862" s="14">
        <v>17</v>
      </c>
      <c r="N5862" s="23">
        <v>0</v>
      </c>
      <c r="O5862" s="18">
        <f t="shared" si="279"/>
        <v>17</v>
      </c>
      <c r="P5862" s="16">
        <f t="shared" si="280"/>
        <v>32</v>
      </c>
    </row>
    <row r="5863" spans="2:16">
      <c r="B5863" s="400"/>
      <c r="D5863" s="144" t="s">
        <v>3996</v>
      </c>
      <c r="F5863" s="103" t="s">
        <v>7015</v>
      </c>
      <c r="H5863" s="214" t="s">
        <v>7015</v>
      </c>
      <c r="J5863" s="46">
        <v>8</v>
      </c>
      <c r="K5863" s="14"/>
      <c r="L5863" s="18">
        <f t="shared" si="281"/>
        <v>8</v>
      </c>
      <c r="M5863" s="14">
        <v>19</v>
      </c>
      <c r="N5863" s="23">
        <v>0</v>
      </c>
      <c r="O5863" s="18">
        <f t="shared" si="279"/>
        <v>19</v>
      </c>
      <c r="P5863" s="16">
        <f t="shared" si="280"/>
        <v>27</v>
      </c>
    </row>
    <row r="5864" spans="2:16">
      <c r="B5864" s="400"/>
      <c r="D5864" s="144" t="s">
        <v>3996</v>
      </c>
      <c r="F5864" s="103" t="s">
        <v>7016</v>
      </c>
      <c r="H5864" s="214" t="s">
        <v>7016</v>
      </c>
      <c r="J5864" s="46">
        <v>10</v>
      </c>
      <c r="K5864" s="14"/>
      <c r="L5864" s="18">
        <f t="shared" si="281"/>
        <v>10</v>
      </c>
      <c r="M5864" s="14">
        <v>10</v>
      </c>
      <c r="N5864" s="23">
        <v>0</v>
      </c>
      <c r="O5864" s="18">
        <f t="shared" si="279"/>
        <v>10</v>
      </c>
      <c r="P5864" s="16">
        <f t="shared" si="280"/>
        <v>20</v>
      </c>
    </row>
    <row r="5865" spans="2:16">
      <c r="B5865" s="400"/>
      <c r="D5865" s="144" t="s">
        <v>3996</v>
      </c>
      <c r="F5865" s="103" t="s">
        <v>7017</v>
      </c>
      <c r="H5865" s="214" t="s">
        <v>7017</v>
      </c>
      <c r="J5865" s="46">
        <v>50</v>
      </c>
      <c r="K5865" s="14"/>
      <c r="L5865" s="18">
        <f t="shared" si="281"/>
        <v>50</v>
      </c>
      <c r="M5865" s="14">
        <v>25</v>
      </c>
      <c r="N5865" s="23">
        <v>0</v>
      </c>
      <c r="O5865" s="18">
        <f t="shared" si="279"/>
        <v>25</v>
      </c>
      <c r="P5865" s="16">
        <f t="shared" si="280"/>
        <v>75</v>
      </c>
    </row>
    <row r="5866" spans="2:16">
      <c r="B5866" s="400"/>
      <c r="D5866" s="144" t="s">
        <v>3996</v>
      </c>
      <c r="F5866" s="103" t="s">
        <v>5025</v>
      </c>
      <c r="H5866" s="214" t="s">
        <v>5025</v>
      </c>
      <c r="J5866" s="46">
        <v>22</v>
      </c>
      <c r="K5866" s="14"/>
      <c r="L5866" s="18">
        <f t="shared" si="281"/>
        <v>22</v>
      </c>
      <c r="M5866" s="14">
        <v>14</v>
      </c>
      <c r="N5866" s="23">
        <v>0</v>
      </c>
      <c r="O5866" s="18">
        <f t="shared" si="279"/>
        <v>14</v>
      </c>
      <c r="P5866" s="16">
        <f t="shared" si="280"/>
        <v>36</v>
      </c>
    </row>
    <row r="5867" spans="2:16">
      <c r="B5867" s="400"/>
      <c r="D5867" s="144" t="s">
        <v>3996</v>
      </c>
      <c r="F5867" s="103" t="s">
        <v>4788</v>
      </c>
      <c r="H5867" s="214" t="s">
        <v>4788</v>
      </c>
      <c r="J5867" s="46">
        <v>28</v>
      </c>
      <c r="K5867" s="14"/>
      <c r="L5867" s="18">
        <f t="shared" si="281"/>
        <v>28</v>
      </c>
      <c r="M5867" s="14">
        <v>22</v>
      </c>
      <c r="N5867" s="23">
        <v>0</v>
      </c>
      <c r="O5867" s="18">
        <f t="shared" si="279"/>
        <v>22</v>
      </c>
      <c r="P5867" s="16">
        <f t="shared" si="280"/>
        <v>50</v>
      </c>
    </row>
    <row r="5868" spans="2:16">
      <c r="B5868" s="400"/>
      <c r="D5868" s="144" t="s">
        <v>3996</v>
      </c>
      <c r="F5868" s="103" t="s">
        <v>7018</v>
      </c>
      <c r="H5868" s="214" t="s">
        <v>7018</v>
      </c>
      <c r="J5868" s="46">
        <v>25</v>
      </c>
      <c r="K5868" s="14"/>
      <c r="L5868" s="18">
        <f t="shared" si="281"/>
        <v>25</v>
      </c>
      <c r="M5868" s="14">
        <v>18</v>
      </c>
      <c r="N5868" s="23">
        <v>0</v>
      </c>
      <c r="O5868" s="18">
        <f t="shared" si="279"/>
        <v>18</v>
      </c>
      <c r="P5868" s="16">
        <f t="shared" si="280"/>
        <v>43</v>
      </c>
    </row>
    <row r="5869" spans="2:16">
      <c r="B5869" s="400"/>
      <c r="D5869" s="144" t="s">
        <v>3996</v>
      </c>
      <c r="F5869" s="103" t="s">
        <v>4257</v>
      </c>
      <c r="H5869" s="214" t="s">
        <v>4257</v>
      </c>
      <c r="J5869" s="46">
        <v>25</v>
      </c>
      <c r="K5869" s="14"/>
      <c r="L5869" s="18">
        <f t="shared" si="281"/>
        <v>25</v>
      </c>
      <c r="M5869" s="14">
        <v>18</v>
      </c>
      <c r="N5869" s="23">
        <v>0</v>
      </c>
      <c r="O5869" s="18">
        <f t="shared" si="279"/>
        <v>18</v>
      </c>
      <c r="P5869" s="16">
        <f t="shared" si="280"/>
        <v>43</v>
      </c>
    </row>
    <row r="5870" spans="2:16">
      <c r="B5870" s="400"/>
      <c r="D5870" s="144" t="s">
        <v>3996</v>
      </c>
      <c r="F5870" s="103" t="s">
        <v>4801</v>
      </c>
      <c r="H5870" s="214" t="s">
        <v>4801</v>
      </c>
      <c r="J5870" s="46">
        <v>18</v>
      </c>
      <c r="K5870" s="14"/>
      <c r="L5870" s="18">
        <f t="shared" si="281"/>
        <v>18</v>
      </c>
      <c r="M5870" s="14">
        <v>10</v>
      </c>
      <c r="N5870" s="23">
        <v>0</v>
      </c>
      <c r="O5870" s="18">
        <f t="shared" si="279"/>
        <v>10</v>
      </c>
      <c r="P5870" s="16">
        <f t="shared" si="280"/>
        <v>28</v>
      </c>
    </row>
    <row r="5871" spans="2:16">
      <c r="B5871" s="400"/>
      <c r="D5871" s="144" t="s">
        <v>3996</v>
      </c>
      <c r="F5871" s="103" t="s">
        <v>7019</v>
      </c>
      <c r="H5871" s="214" t="s">
        <v>7019</v>
      </c>
      <c r="J5871" s="46">
        <v>9</v>
      </c>
      <c r="K5871" s="14"/>
      <c r="L5871" s="18">
        <f t="shared" si="281"/>
        <v>9</v>
      </c>
      <c r="M5871" s="14">
        <v>10</v>
      </c>
      <c r="N5871" s="23">
        <v>0</v>
      </c>
      <c r="O5871" s="18">
        <f t="shared" si="279"/>
        <v>10</v>
      </c>
      <c r="P5871" s="16">
        <f t="shared" si="280"/>
        <v>19</v>
      </c>
    </row>
    <row r="5872" spans="2:16">
      <c r="B5872" s="400"/>
      <c r="D5872" s="144" t="s">
        <v>3996</v>
      </c>
      <c r="F5872" s="103" t="s">
        <v>7020</v>
      </c>
      <c r="H5872" s="214" t="s">
        <v>7020</v>
      </c>
      <c r="J5872" s="46">
        <v>28</v>
      </c>
      <c r="K5872" s="14"/>
      <c r="L5872" s="18">
        <f t="shared" si="281"/>
        <v>28</v>
      </c>
      <c r="M5872" s="14">
        <v>18</v>
      </c>
      <c r="N5872" s="23">
        <v>0</v>
      </c>
      <c r="O5872" s="18">
        <f t="shared" si="279"/>
        <v>18</v>
      </c>
      <c r="P5872" s="16">
        <f t="shared" si="280"/>
        <v>46</v>
      </c>
    </row>
    <row r="5873" spans="2:16" ht="25.5">
      <c r="B5873" s="400"/>
      <c r="D5873" s="144" t="s">
        <v>3996</v>
      </c>
      <c r="F5873" s="103" t="s">
        <v>4141</v>
      </c>
      <c r="H5873" s="214" t="s">
        <v>8225</v>
      </c>
      <c r="J5873" s="46">
        <v>50</v>
      </c>
      <c r="K5873" s="14"/>
      <c r="L5873" s="18">
        <f t="shared" si="281"/>
        <v>50</v>
      </c>
      <c r="M5873" s="14">
        <v>20</v>
      </c>
      <c r="N5873" s="23">
        <v>0</v>
      </c>
      <c r="O5873" s="18">
        <f t="shared" si="279"/>
        <v>20</v>
      </c>
      <c r="P5873" s="16">
        <f t="shared" si="280"/>
        <v>70</v>
      </c>
    </row>
    <row r="5874" spans="2:16" ht="25.5">
      <c r="B5874" s="400"/>
      <c r="D5874" s="144" t="s">
        <v>3996</v>
      </c>
      <c r="F5874" s="103" t="s">
        <v>5114</v>
      </c>
      <c r="H5874" s="214" t="s">
        <v>5186</v>
      </c>
      <c r="J5874" s="46"/>
      <c r="K5874" s="14"/>
      <c r="L5874" s="18">
        <f t="shared" si="281"/>
        <v>0</v>
      </c>
      <c r="M5874" s="14"/>
      <c r="N5874" s="23"/>
      <c r="O5874" s="18">
        <f t="shared" si="279"/>
        <v>0</v>
      </c>
      <c r="P5874" s="16">
        <f t="shared" si="280"/>
        <v>0</v>
      </c>
    </row>
    <row r="5875" spans="2:16">
      <c r="B5875" s="400"/>
      <c r="D5875" s="144" t="s">
        <v>3996</v>
      </c>
      <c r="F5875" s="103" t="s">
        <v>4075</v>
      </c>
      <c r="H5875" s="214" t="s">
        <v>4075</v>
      </c>
      <c r="J5875" s="46">
        <v>10</v>
      </c>
      <c r="K5875" s="14"/>
      <c r="L5875" s="18">
        <f t="shared" si="281"/>
        <v>10</v>
      </c>
      <c r="M5875" s="14">
        <v>15</v>
      </c>
      <c r="N5875" s="23">
        <v>0</v>
      </c>
      <c r="O5875" s="18">
        <f t="shared" si="279"/>
        <v>15</v>
      </c>
      <c r="P5875" s="16">
        <f t="shared" si="280"/>
        <v>25</v>
      </c>
    </row>
    <row r="5876" spans="2:16">
      <c r="B5876" s="400"/>
      <c r="D5876" s="144" t="s">
        <v>3996</v>
      </c>
      <c r="F5876" s="103" t="s">
        <v>4074</v>
      </c>
      <c r="H5876" s="214" t="s">
        <v>4074</v>
      </c>
      <c r="J5876" s="46">
        <v>20</v>
      </c>
      <c r="K5876" s="14"/>
      <c r="L5876" s="18">
        <f t="shared" si="281"/>
        <v>20</v>
      </c>
      <c r="M5876" s="14">
        <v>13</v>
      </c>
      <c r="N5876" s="23">
        <v>0</v>
      </c>
      <c r="O5876" s="18">
        <f t="shared" si="279"/>
        <v>13</v>
      </c>
      <c r="P5876" s="16">
        <f t="shared" si="280"/>
        <v>33</v>
      </c>
    </row>
    <row r="5877" spans="2:16">
      <c r="B5877" s="400"/>
      <c r="D5877" s="144" t="s">
        <v>3997</v>
      </c>
      <c r="F5877" s="103" t="s">
        <v>7021</v>
      </c>
      <c r="H5877" s="214" t="s">
        <v>7021</v>
      </c>
      <c r="J5877" s="46">
        <v>160</v>
      </c>
      <c r="K5877" s="14"/>
      <c r="L5877" s="18">
        <f t="shared" si="281"/>
        <v>160</v>
      </c>
      <c r="M5877" s="14">
        <v>0</v>
      </c>
      <c r="N5877" s="23">
        <v>0</v>
      </c>
      <c r="O5877" s="18">
        <f t="shared" si="279"/>
        <v>0</v>
      </c>
      <c r="P5877" s="16">
        <f t="shared" si="280"/>
        <v>160</v>
      </c>
    </row>
    <row r="5878" spans="2:16">
      <c r="B5878" s="400"/>
      <c r="D5878" s="144" t="s">
        <v>3997</v>
      </c>
      <c r="F5878" s="103" t="s">
        <v>7022</v>
      </c>
      <c r="H5878" s="214" t="s">
        <v>7022</v>
      </c>
      <c r="J5878" s="46"/>
      <c r="K5878" s="14"/>
      <c r="L5878" s="18">
        <f t="shared" si="281"/>
        <v>0</v>
      </c>
      <c r="M5878" s="14"/>
      <c r="N5878" s="23"/>
      <c r="O5878" s="18">
        <f t="shared" si="279"/>
        <v>0</v>
      </c>
      <c r="P5878" s="16">
        <f t="shared" si="280"/>
        <v>0</v>
      </c>
    </row>
    <row r="5879" spans="2:16">
      <c r="B5879" s="400"/>
      <c r="D5879" s="144" t="s">
        <v>3997</v>
      </c>
      <c r="F5879" s="103" t="s">
        <v>7023</v>
      </c>
      <c r="H5879" s="214" t="s">
        <v>7023</v>
      </c>
      <c r="J5879" s="46">
        <v>33</v>
      </c>
      <c r="K5879" s="14"/>
      <c r="L5879" s="18">
        <f t="shared" si="281"/>
        <v>33</v>
      </c>
      <c r="M5879" s="14">
        <v>0</v>
      </c>
      <c r="N5879" s="23">
        <v>0</v>
      </c>
      <c r="O5879" s="18">
        <f t="shared" si="279"/>
        <v>0</v>
      </c>
      <c r="P5879" s="16">
        <f t="shared" si="280"/>
        <v>33</v>
      </c>
    </row>
    <row r="5880" spans="2:16">
      <c r="B5880" s="400"/>
      <c r="D5880" s="144" t="s">
        <v>3997</v>
      </c>
      <c r="F5880" s="103" t="s">
        <v>7024</v>
      </c>
      <c r="H5880" s="214" t="s">
        <v>7024</v>
      </c>
      <c r="J5880" s="46"/>
      <c r="K5880" s="14"/>
      <c r="L5880" s="18">
        <f t="shared" si="281"/>
        <v>0</v>
      </c>
      <c r="M5880" s="14"/>
      <c r="N5880" s="23"/>
      <c r="O5880" s="18">
        <f t="shared" si="279"/>
        <v>0</v>
      </c>
      <c r="P5880" s="16">
        <f t="shared" si="280"/>
        <v>0</v>
      </c>
    </row>
    <row r="5881" spans="2:16">
      <c r="B5881" s="400"/>
      <c r="D5881" s="144" t="s">
        <v>3997</v>
      </c>
      <c r="F5881" s="103" t="s">
        <v>7025</v>
      </c>
      <c r="H5881" s="214" t="s">
        <v>7025</v>
      </c>
      <c r="J5881" s="46">
        <v>49</v>
      </c>
      <c r="K5881" s="14"/>
      <c r="L5881" s="18">
        <f t="shared" si="281"/>
        <v>49</v>
      </c>
      <c r="M5881" s="14">
        <v>0</v>
      </c>
      <c r="N5881" s="23">
        <v>0</v>
      </c>
      <c r="O5881" s="18">
        <f t="shared" si="279"/>
        <v>0</v>
      </c>
      <c r="P5881" s="16">
        <f t="shared" si="280"/>
        <v>49</v>
      </c>
    </row>
    <row r="5882" spans="2:16">
      <c r="B5882" s="400"/>
      <c r="D5882" s="144" t="s">
        <v>3997</v>
      </c>
      <c r="F5882" s="103" t="s">
        <v>7026</v>
      </c>
      <c r="H5882" s="214" t="s">
        <v>7026</v>
      </c>
      <c r="J5882" s="46">
        <v>29</v>
      </c>
      <c r="K5882" s="14"/>
      <c r="L5882" s="18">
        <f t="shared" si="281"/>
        <v>29</v>
      </c>
      <c r="M5882" s="14">
        <v>0</v>
      </c>
      <c r="N5882" s="23">
        <v>0</v>
      </c>
      <c r="O5882" s="18">
        <f t="shared" si="279"/>
        <v>0</v>
      </c>
      <c r="P5882" s="16">
        <f t="shared" si="280"/>
        <v>29</v>
      </c>
    </row>
    <row r="5883" spans="2:16">
      <c r="B5883" s="400"/>
      <c r="D5883" s="144" t="s">
        <v>3997</v>
      </c>
      <c r="F5883" s="103" t="s">
        <v>7027</v>
      </c>
      <c r="H5883" s="214" t="s">
        <v>7027</v>
      </c>
      <c r="J5883" s="46"/>
      <c r="K5883" s="14"/>
      <c r="L5883" s="18">
        <f t="shared" si="281"/>
        <v>0</v>
      </c>
      <c r="M5883" s="14"/>
      <c r="N5883" s="23"/>
      <c r="O5883" s="18">
        <f t="shared" si="279"/>
        <v>0</v>
      </c>
      <c r="P5883" s="16">
        <f t="shared" si="280"/>
        <v>0</v>
      </c>
    </row>
    <row r="5884" spans="2:16">
      <c r="B5884" s="400"/>
      <c r="D5884" s="144" t="s">
        <v>3997</v>
      </c>
      <c r="F5884" s="103" t="s">
        <v>7028</v>
      </c>
      <c r="H5884" s="214" t="s">
        <v>7028</v>
      </c>
      <c r="J5884" s="46">
        <v>140</v>
      </c>
      <c r="K5884" s="14"/>
      <c r="L5884" s="18">
        <f t="shared" si="281"/>
        <v>140</v>
      </c>
      <c r="M5884" s="14">
        <v>0</v>
      </c>
      <c r="N5884" s="23">
        <v>0</v>
      </c>
      <c r="O5884" s="18">
        <f t="shared" si="279"/>
        <v>0</v>
      </c>
      <c r="P5884" s="16">
        <f t="shared" si="280"/>
        <v>140</v>
      </c>
    </row>
    <row r="5885" spans="2:16">
      <c r="B5885" s="400"/>
      <c r="D5885" s="144" t="s">
        <v>3997</v>
      </c>
      <c r="F5885" s="103" t="s">
        <v>7029</v>
      </c>
      <c r="H5885" s="214" t="s">
        <v>7029</v>
      </c>
      <c r="J5885" s="46">
        <v>41</v>
      </c>
      <c r="K5885" s="14"/>
      <c r="L5885" s="18">
        <f t="shared" si="281"/>
        <v>41</v>
      </c>
      <c r="M5885" s="14">
        <v>0</v>
      </c>
      <c r="N5885" s="23">
        <v>0</v>
      </c>
      <c r="O5885" s="18">
        <f t="shared" si="279"/>
        <v>0</v>
      </c>
      <c r="P5885" s="16">
        <f t="shared" si="280"/>
        <v>41</v>
      </c>
    </row>
    <row r="5886" spans="2:16">
      <c r="B5886" s="400"/>
      <c r="D5886" s="144" t="s">
        <v>3997</v>
      </c>
      <c r="F5886" s="103" t="s">
        <v>5209</v>
      </c>
      <c r="H5886" s="214" t="s">
        <v>5209</v>
      </c>
      <c r="J5886" s="46">
        <v>46</v>
      </c>
      <c r="K5886" s="14"/>
      <c r="L5886" s="18">
        <f t="shared" si="281"/>
        <v>46</v>
      </c>
      <c r="M5886" s="14">
        <v>0</v>
      </c>
      <c r="N5886" s="23">
        <v>0</v>
      </c>
      <c r="O5886" s="18">
        <f t="shared" si="279"/>
        <v>0</v>
      </c>
      <c r="P5886" s="16">
        <f t="shared" si="280"/>
        <v>46</v>
      </c>
    </row>
    <row r="5887" spans="2:16">
      <c r="B5887" s="400"/>
      <c r="D5887" s="144" t="s">
        <v>3997</v>
      </c>
      <c r="F5887" s="103" t="s">
        <v>7030</v>
      </c>
      <c r="H5887" s="214" t="s">
        <v>7030</v>
      </c>
      <c r="J5887" s="46">
        <v>45</v>
      </c>
      <c r="K5887" s="14"/>
      <c r="L5887" s="18">
        <f t="shared" si="281"/>
        <v>45</v>
      </c>
      <c r="M5887" s="14">
        <v>0</v>
      </c>
      <c r="N5887" s="23">
        <v>0</v>
      </c>
      <c r="O5887" s="18">
        <f t="shared" si="279"/>
        <v>0</v>
      </c>
      <c r="P5887" s="16">
        <f t="shared" si="280"/>
        <v>45</v>
      </c>
    </row>
    <row r="5888" spans="2:16">
      <c r="B5888" s="400"/>
      <c r="D5888" s="144" t="s">
        <v>3997</v>
      </c>
      <c r="F5888" s="103" t="s">
        <v>7031</v>
      </c>
      <c r="H5888" s="214" t="s">
        <v>7031</v>
      </c>
      <c r="J5888" s="46"/>
      <c r="K5888" s="14"/>
      <c r="L5888" s="18">
        <f t="shared" si="281"/>
        <v>0</v>
      </c>
      <c r="M5888" s="14"/>
      <c r="N5888" s="23"/>
      <c r="O5888" s="18">
        <f t="shared" si="279"/>
        <v>0</v>
      </c>
      <c r="P5888" s="16">
        <f t="shared" si="280"/>
        <v>0</v>
      </c>
    </row>
    <row r="5889" spans="2:16">
      <c r="B5889" s="400"/>
      <c r="D5889" s="144" t="s">
        <v>3997</v>
      </c>
      <c r="F5889" s="103" t="s">
        <v>7032</v>
      </c>
      <c r="H5889" s="214" t="s">
        <v>7032</v>
      </c>
      <c r="J5889" s="46"/>
      <c r="K5889" s="14"/>
      <c r="L5889" s="18">
        <f t="shared" si="281"/>
        <v>0</v>
      </c>
      <c r="M5889" s="14"/>
      <c r="N5889" s="23"/>
      <c r="O5889" s="18">
        <f t="shared" si="279"/>
        <v>0</v>
      </c>
      <c r="P5889" s="16">
        <f t="shared" si="280"/>
        <v>0</v>
      </c>
    </row>
    <row r="5890" spans="2:16" ht="25.5">
      <c r="B5890" s="400"/>
      <c r="D5890" s="144" t="s">
        <v>3997</v>
      </c>
      <c r="F5890" s="103" t="s">
        <v>7033</v>
      </c>
      <c r="H5890" s="214" t="s">
        <v>7033</v>
      </c>
      <c r="J5890" s="46">
        <v>55</v>
      </c>
      <c r="K5890" s="14"/>
      <c r="L5890" s="18">
        <f t="shared" si="281"/>
        <v>55</v>
      </c>
      <c r="M5890" s="14">
        <v>0</v>
      </c>
      <c r="N5890" s="23">
        <v>0</v>
      </c>
      <c r="O5890" s="18">
        <f t="shared" si="279"/>
        <v>0</v>
      </c>
      <c r="P5890" s="16">
        <f t="shared" si="280"/>
        <v>55</v>
      </c>
    </row>
    <row r="5891" spans="2:16">
      <c r="B5891" s="400"/>
      <c r="D5891" s="144" t="s">
        <v>3997</v>
      </c>
      <c r="F5891" s="103" t="s">
        <v>7034</v>
      </c>
      <c r="H5891" s="214" t="s">
        <v>7034</v>
      </c>
      <c r="J5891" s="46"/>
      <c r="K5891" s="14"/>
      <c r="L5891" s="18">
        <f t="shared" si="281"/>
        <v>0</v>
      </c>
      <c r="M5891" s="14"/>
      <c r="N5891" s="23"/>
      <c r="O5891" s="18">
        <f t="shared" si="279"/>
        <v>0</v>
      </c>
      <c r="P5891" s="16">
        <f t="shared" si="280"/>
        <v>0</v>
      </c>
    </row>
    <row r="5892" spans="2:16">
      <c r="B5892" s="400"/>
      <c r="D5892" s="144" t="s">
        <v>3997</v>
      </c>
      <c r="F5892" s="103" t="s">
        <v>5728</v>
      </c>
      <c r="H5892" s="214" t="s">
        <v>5728</v>
      </c>
      <c r="J5892" s="46">
        <v>23</v>
      </c>
      <c r="K5892" s="14"/>
      <c r="L5892" s="18">
        <f t="shared" si="281"/>
        <v>23</v>
      </c>
      <c r="M5892" s="14">
        <v>0</v>
      </c>
      <c r="N5892" s="23">
        <v>0</v>
      </c>
      <c r="O5892" s="18">
        <f t="shared" si="279"/>
        <v>0</v>
      </c>
      <c r="P5892" s="16">
        <f t="shared" si="280"/>
        <v>23</v>
      </c>
    </row>
    <row r="5893" spans="2:16">
      <c r="B5893" s="400"/>
      <c r="D5893" s="144" t="s">
        <v>3997</v>
      </c>
      <c r="F5893" s="103" t="s">
        <v>7035</v>
      </c>
      <c r="H5893" s="214" t="s">
        <v>7035</v>
      </c>
      <c r="J5893" s="46">
        <v>24</v>
      </c>
      <c r="K5893" s="14"/>
      <c r="L5893" s="18">
        <f t="shared" si="281"/>
        <v>24</v>
      </c>
      <c r="M5893" s="14">
        <v>0</v>
      </c>
      <c r="N5893" s="23">
        <v>0</v>
      </c>
      <c r="O5893" s="18">
        <f t="shared" si="279"/>
        <v>0</v>
      </c>
      <c r="P5893" s="16">
        <f t="shared" si="280"/>
        <v>24</v>
      </c>
    </row>
    <row r="5894" spans="2:16">
      <c r="B5894" s="400"/>
      <c r="D5894" s="144" t="s">
        <v>3997</v>
      </c>
      <c r="F5894" s="103" t="s">
        <v>7036</v>
      </c>
      <c r="H5894" s="214" t="s">
        <v>7036</v>
      </c>
      <c r="J5894" s="46">
        <v>23</v>
      </c>
      <c r="K5894" s="14"/>
      <c r="L5894" s="18">
        <f t="shared" si="281"/>
        <v>23</v>
      </c>
      <c r="M5894" s="14">
        <v>0</v>
      </c>
      <c r="N5894" s="23">
        <v>0</v>
      </c>
      <c r="O5894" s="18">
        <f t="shared" si="279"/>
        <v>0</v>
      </c>
      <c r="P5894" s="16">
        <f t="shared" si="280"/>
        <v>23</v>
      </c>
    </row>
    <row r="5895" spans="2:16">
      <c r="B5895" s="400"/>
      <c r="D5895" s="144" t="s">
        <v>3997</v>
      </c>
      <c r="F5895" s="103" t="s">
        <v>7037</v>
      </c>
      <c r="H5895" s="214" t="s">
        <v>7037</v>
      </c>
      <c r="J5895" s="46">
        <v>20</v>
      </c>
      <c r="K5895" s="14"/>
      <c r="L5895" s="18">
        <f t="shared" si="281"/>
        <v>20</v>
      </c>
      <c r="M5895" s="14">
        <v>0</v>
      </c>
      <c r="N5895" s="23">
        <v>0</v>
      </c>
      <c r="O5895" s="18">
        <f t="shared" si="279"/>
        <v>0</v>
      </c>
      <c r="P5895" s="16">
        <f t="shared" si="280"/>
        <v>20</v>
      </c>
    </row>
    <row r="5896" spans="2:16">
      <c r="B5896" s="400"/>
      <c r="D5896" s="144" t="s">
        <v>3997</v>
      </c>
      <c r="F5896" s="103" t="s">
        <v>4112</v>
      </c>
      <c r="H5896" s="214" t="s">
        <v>4112</v>
      </c>
      <c r="J5896" s="46"/>
      <c r="K5896" s="14"/>
      <c r="L5896" s="18">
        <f t="shared" si="281"/>
        <v>0</v>
      </c>
      <c r="M5896" s="14"/>
      <c r="N5896" s="23"/>
      <c r="O5896" s="18">
        <f t="shared" si="279"/>
        <v>0</v>
      </c>
      <c r="P5896" s="16">
        <f t="shared" si="280"/>
        <v>0</v>
      </c>
    </row>
    <row r="5897" spans="2:16" ht="25.5">
      <c r="B5897" s="400"/>
      <c r="D5897" s="144" t="s">
        <v>3997</v>
      </c>
      <c r="F5897" s="103" t="s">
        <v>7038</v>
      </c>
      <c r="H5897" s="214" t="s">
        <v>7038</v>
      </c>
      <c r="J5897" s="46">
        <v>13</v>
      </c>
      <c r="K5897" s="14"/>
      <c r="L5897" s="18">
        <f t="shared" si="281"/>
        <v>13</v>
      </c>
      <c r="M5897" s="14">
        <v>0</v>
      </c>
      <c r="N5897" s="23">
        <v>0</v>
      </c>
      <c r="O5897" s="18">
        <f t="shared" si="279"/>
        <v>0</v>
      </c>
      <c r="P5897" s="16">
        <f t="shared" si="280"/>
        <v>13</v>
      </c>
    </row>
    <row r="5898" spans="2:16">
      <c r="B5898" s="400"/>
      <c r="D5898" s="144" t="s">
        <v>3997</v>
      </c>
      <c r="F5898" s="103" t="s">
        <v>7039</v>
      </c>
      <c r="H5898" s="214" t="s">
        <v>7039</v>
      </c>
      <c r="J5898" s="46">
        <v>18</v>
      </c>
      <c r="K5898" s="14"/>
      <c r="L5898" s="18">
        <f t="shared" si="281"/>
        <v>18</v>
      </c>
      <c r="M5898" s="14">
        <v>0</v>
      </c>
      <c r="N5898" s="23">
        <v>0</v>
      </c>
      <c r="O5898" s="18">
        <f t="shared" si="279"/>
        <v>0</v>
      </c>
      <c r="P5898" s="16">
        <f t="shared" si="280"/>
        <v>18</v>
      </c>
    </row>
    <row r="5899" spans="2:16">
      <c r="B5899" s="400"/>
      <c r="D5899" s="144" t="s">
        <v>3997</v>
      </c>
      <c r="F5899" s="103" t="s">
        <v>4410</v>
      </c>
      <c r="H5899" s="214" t="s">
        <v>4410</v>
      </c>
      <c r="J5899" s="46">
        <v>51</v>
      </c>
      <c r="K5899" s="14"/>
      <c r="L5899" s="18">
        <f t="shared" si="281"/>
        <v>51</v>
      </c>
      <c r="M5899" s="14">
        <v>0</v>
      </c>
      <c r="N5899" s="23">
        <v>0</v>
      </c>
      <c r="O5899" s="18">
        <f t="shared" si="279"/>
        <v>0</v>
      </c>
      <c r="P5899" s="16">
        <f t="shared" si="280"/>
        <v>51</v>
      </c>
    </row>
    <row r="5900" spans="2:16">
      <c r="B5900" s="400"/>
      <c r="D5900" s="144" t="s">
        <v>3997</v>
      </c>
      <c r="F5900" s="103" t="s">
        <v>7040</v>
      </c>
      <c r="H5900" s="214" t="s">
        <v>7040</v>
      </c>
      <c r="J5900" s="46"/>
      <c r="K5900" s="14"/>
      <c r="L5900" s="18">
        <f t="shared" si="281"/>
        <v>0</v>
      </c>
      <c r="M5900" s="14"/>
      <c r="N5900" s="23"/>
      <c r="O5900" s="18">
        <f t="shared" si="279"/>
        <v>0</v>
      </c>
      <c r="P5900" s="16">
        <f t="shared" si="280"/>
        <v>0</v>
      </c>
    </row>
    <row r="5901" spans="2:16">
      <c r="B5901" s="400"/>
      <c r="D5901" s="144" t="s">
        <v>3997</v>
      </c>
      <c r="F5901" s="103" t="s">
        <v>5445</v>
      </c>
      <c r="H5901" s="214" t="s">
        <v>5445</v>
      </c>
      <c r="J5901" s="46"/>
      <c r="K5901" s="14"/>
      <c r="L5901" s="18">
        <f t="shared" si="281"/>
        <v>0</v>
      </c>
      <c r="M5901" s="14"/>
      <c r="N5901" s="23"/>
      <c r="O5901" s="18">
        <f t="shared" si="279"/>
        <v>0</v>
      </c>
      <c r="P5901" s="16">
        <f t="shared" si="280"/>
        <v>0</v>
      </c>
    </row>
    <row r="5902" spans="2:16">
      <c r="B5902" s="400"/>
      <c r="D5902" s="144" t="s">
        <v>3997</v>
      </c>
      <c r="F5902" s="103" t="s">
        <v>4750</v>
      </c>
      <c r="H5902" s="214" t="s">
        <v>4750</v>
      </c>
      <c r="J5902" s="46">
        <v>15</v>
      </c>
      <c r="K5902" s="14"/>
      <c r="L5902" s="18">
        <f t="shared" si="281"/>
        <v>15</v>
      </c>
      <c r="M5902" s="14">
        <v>0</v>
      </c>
      <c r="N5902" s="23">
        <v>0</v>
      </c>
      <c r="O5902" s="18">
        <f t="shared" si="279"/>
        <v>0</v>
      </c>
      <c r="P5902" s="16">
        <f t="shared" si="280"/>
        <v>15</v>
      </c>
    </row>
    <row r="5903" spans="2:16" ht="51">
      <c r="B5903" s="400"/>
      <c r="D5903" s="144" t="s">
        <v>3997</v>
      </c>
      <c r="F5903" s="103" t="s">
        <v>4827</v>
      </c>
      <c r="H5903" s="214" t="s">
        <v>8436</v>
      </c>
      <c r="J5903" s="46"/>
      <c r="K5903" s="14"/>
      <c r="L5903" s="18">
        <f t="shared" si="281"/>
        <v>0</v>
      </c>
      <c r="M5903" s="14"/>
      <c r="N5903" s="23"/>
      <c r="O5903" s="18">
        <f t="shared" si="279"/>
        <v>0</v>
      </c>
      <c r="P5903" s="16">
        <f t="shared" si="280"/>
        <v>0</v>
      </c>
    </row>
    <row r="5904" spans="2:16">
      <c r="B5904" s="400"/>
      <c r="D5904" s="144" t="s">
        <v>3997</v>
      </c>
      <c r="F5904" s="103" t="s">
        <v>4817</v>
      </c>
      <c r="H5904" s="214" t="s">
        <v>4778</v>
      </c>
      <c r="J5904" s="46"/>
      <c r="K5904" s="14"/>
      <c r="L5904" s="18">
        <f t="shared" si="281"/>
        <v>0</v>
      </c>
      <c r="M5904" s="14"/>
      <c r="N5904" s="23"/>
      <c r="O5904" s="18">
        <f t="shared" si="279"/>
        <v>0</v>
      </c>
      <c r="P5904" s="16">
        <f t="shared" si="280"/>
        <v>0</v>
      </c>
    </row>
    <row r="5905" spans="2:16">
      <c r="B5905" s="400"/>
      <c r="D5905" s="144" t="s">
        <v>3997</v>
      </c>
      <c r="F5905" s="103" t="s">
        <v>7041</v>
      </c>
      <c r="H5905" s="214" t="s">
        <v>7041</v>
      </c>
      <c r="J5905" s="46">
        <v>27</v>
      </c>
      <c r="K5905" s="14"/>
      <c r="L5905" s="18">
        <f t="shared" si="281"/>
        <v>27</v>
      </c>
      <c r="M5905" s="14">
        <v>0</v>
      </c>
      <c r="N5905" s="23">
        <v>0</v>
      </c>
      <c r="O5905" s="18">
        <f t="shared" si="279"/>
        <v>0</v>
      </c>
      <c r="P5905" s="16">
        <f t="shared" si="280"/>
        <v>27</v>
      </c>
    </row>
    <row r="5906" spans="2:16">
      <c r="B5906" s="400"/>
      <c r="D5906" s="144" t="s">
        <v>3997</v>
      </c>
      <c r="F5906" s="103" t="s">
        <v>5110</v>
      </c>
      <c r="H5906" s="214" t="s">
        <v>5110</v>
      </c>
      <c r="J5906" s="46">
        <v>42</v>
      </c>
      <c r="K5906" s="14"/>
      <c r="L5906" s="18">
        <f t="shared" si="281"/>
        <v>42</v>
      </c>
      <c r="M5906" s="14">
        <v>0</v>
      </c>
      <c r="N5906" s="23">
        <v>0</v>
      </c>
      <c r="O5906" s="18">
        <f t="shared" si="279"/>
        <v>0</v>
      </c>
      <c r="P5906" s="16">
        <f t="shared" si="280"/>
        <v>42</v>
      </c>
    </row>
    <row r="5907" spans="2:16">
      <c r="B5907" s="400"/>
      <c r="D5907" s="144" t="s">
        <v>3997</v>
      </c>
      <c r="F5907" s="103" t="s">
        <v>4380</v>
      </c>
      <c r="H5907" s="214" t="s">
        <v>4380</v>
      </c>
      <c r="J5907" s="46"/>
      <c r="K5907" s="14"/>
      <c r="L5907" s="18">
        <f t="shared" si="281"/>
        <v>0</v>
      </c>
      <c r="M5907" s="14"/>
      <c r="N5907" s="23"/>
      <c r="O5907" s="18">
        <f t="shared" si="279"/>
        <v>0</v>
      </c>
      <c r="P5907" s="16">
        <f t="shared" si="280"/>
        <v>0</v>
      </c>
    </row>
    <row r="5908" spans="2:16">
      <c r="B5908" s="400"/>
      <c r="D5908" s="144" t="s">
        <v>3997</v>
      </c>
      <c r="F5908" s="103" t="s">
        <v>4535</v>
      </c>
      <c r="H5908" s="214" t="s">
        <v>4535</v>
      </c>
      <c r="J5908" s="46">
        <v>28</v>
      </c>
      <c r="K5908" s="14"/>
      <c r="L5908" s="18">
        <f t="shared" si="281"/>
        <v>28</v>
      </c>
      <c r="M5908" s="14">
        <v>0</v>
      </c>
      <c r="N5908" s="23">
        <v>0</v>
      </c>
      <c r="O5908" s="18">
        <f t="shared" si="279"/>
        <v>0</v>
      </c>
      <c r="P5908" s="16">
        <f t="shared" si="280"/>
        <v>28</v>
      </c>
    </row>
    <row r="5909" spans="2:16">
      <c r="B5909" s="400"/>
      <c r="D5909" s="144" t="s">
        <v>3997</v>
      </c>
      <c r="F5909" s="103" t="s">
        <v>7042</v>
      </c>
      <c r="H5909" s="214" t="s">
        <v>7042</v>
      </c>
      <c r="J5909" s="46">
        <v>31</v>
      </c>
      <c r="K5909" s="14"/>
      <c r="L5909" s="18">
        <f t="shared" si="281"/>
        <v>31</v>
      </c>
      <c r="M5909" s="14">
        <v>0</v>
      </c>
      <c r="N5909" s="23">
        <v>0</v>
      </c>
      <c r="O5909" s="18">
        <f t="shared" si="279"/>
        <v>0</v>
      </c>
      <c r="P5909" s="16">
        <f t="shared" si="280"/>
        <v>31</v>
      </c>
    </row>
    <row r="5910" spans="2:16">
      <c r="B5910" s="400"/>
      <c r="D5910" s="144" t="s">
        <v>3997</v>
      </c>
      <c r="F5910" s="103" t="s">
        <v>7043</v>
      </c>
      <c r="H5910" s="214" t="s">
        <v>7043</v>
      </c>
      <c r="J5910" s="46">
        <v>32</v>
      </c>
      <c r="K5910" s="14"/>
      <c r="L5910" s="18">
        <f t="shared" si="281"/>
        <v>32</v>
      </c>
      <c r="M5910" s="14">
        <v>0</v>
      </c>
      <c r="N5910" s="23">
        <v>0</v>
      </c>
      <c r="O5910" s="18">
        <f t="shared" ref="O5910:O5973" si="282">+N5910+M5910</f>
        <v>0</v>
      </c>
      <c r="P5910" s="16">
        <f t="shared" ref="P5910:P5973" si="283">+L5910+O5910</f>
        <v>32</v>
      </c>
    </row>
    <row r="5911" spans="2:16">
      <c r="B5911" s="400"/>
      <c r="D5911" s="144" t="s">
        <v>3997</v>
      </c>
      <c r="F5911" s="103" t="s">
        <v>7044</v>
      </c>
      <c r="H5911" s="214" t="s">
        <v>7044</v>
      </c>
      <c r="J5911" s="46">
        <v>18</v>
      </c>
      <c r="K5911" s="14"/>
      <c r="L5911" s="18">
        <f t="shared" si="281"/>
        <v>18</v>
      </c>
      <c r="M5911" s="14">
        <v>0</v>
      </c>
      <c r="N5911" s="23">
        <v>0</v>
      </c>
      <c r="O5911" s="18">
        <f t="shared" si="282"/>
        <v>0</v>
      </c>
      <c r="P5911" s="16">
        <f t="shared" si="283"/>
        <v>18</v>
      </c>
    </row>
    <row r="5912" spans="2:16">
      <c r="B5912" s="400"/>
      <c r="D5912" s="144" t="s">
        <v>3997</v>
      </c>
      <c r="F5912" s="103" t="s">
        <v>7045</v>
      </c>
      <c r="H5912" s="214" t="s">
        <v>7045</v>
      </c>
      <c r="J5912" s="46">
        <v>20</v>
      </c>
      <c r="K5912" s="14"/>
      <c r="L5912" s="18">
        <f t="shared" si="281"/>
        <v>20</v>
      </c>
      <c r="M5912" s="14">
        <v>0</v>
      </c>
      <c r="N5912" s="23">
        <v>0</v>
      </c>
      <c r="O5912" s="18">
        <f t="shared" si="282"/>
        <v>0</v>
      </c>
      <c r="P5912" s="16">
        <f t="shared" si="283"/>
        <v>20</v>
      </c>
    </row>
    <row r="5913" spans="2:16">
      <c r="B5913" s="400"/>
      <c r="D5913" s="144" t="s">
        <v>3997</v>
      </c>
      <c r="F5913" s="103" t="s">
        <v>7046</v>
      </c>
      <c r="H5913" s="214" t="s">
        <v>7046</v>
      </c>
      <c r="J5913" s="46"/>
      <c r="K5913" s="14"/>
      <c r="L5913" s="18">
        <f t="shared" si="281"/>
        <v>0</v>
      </c>
      <c r="M5913" s="14"/>
      <c r="N5913" s="23"/>
      <c r="O5913" s="18">
        <f t="shared" si="282"/>
        <v>0</v>
      </c>
      <c r="P5913" s="16">
        <f t="shared" si="283"/>
        <v>0</v>
      </c>
    </row>
    <row r="5914" spans="2:16">
      <c r="B5914" s="400"/>
      <c r="D5914" s="144" t="s">
        <v>3997</v>
      </c>
      <c r="F5914" s="103" t="s">
        <v>7047</v>
      </c>
      <c r="H5914" s="214" t="s">
        <v>7047</v>
      </c>
      <c r="J5914" s="46">
        <v>26</v>
      </c>
      <c r="K5914" s="14"/>
      <c r="L5914" s="18">
        <f t="shared" ref="L5914:L5977" si="284">+J5914+K5914</f>
        <v>26</v>
      </c>
      <c r="M5914" s="14">
        <v>0</v>
      </c>
      <c r="N5914" s="23">
        <v>0</v>
      </c>
      <c r="O5914" s="18">
        <f t="shared" si="282"/>
        <v>0</v>
      </c>
      <c r="P5914" s="16">
        <f t="shared" si="283"/>
        <v>26</v>
      </c>
    </row>
    <row r="5915" spans="2:16" ht="25.5">
      <c r="B5915" s="400"/>
      <c r="D5915" s="144" t="s">
        <v>3997</v>
      </c>
      <c r="F5915" s="103" t="s">
        <v>7048</v>
      </c>
      <c r="H5915" s="214" t="s">
        <v>7048</v>
      </c>
      <c r="J5915" s="46"/>
      <c r="K5915" s="14"/>
      <c r="L5915" s="18">
        <f t="shared" si="284"/>
        <v>0</v>
      </c>
      <c r="M5915" s="14"/>
      <c r="N5915" s="23"/>
      <c r="O5915" s="18">
        <f t="shared" si="282"/>
        <v>0</v>
      </c>
      <c r="P5915" s="16">
        <f t="shared" si="283"/>
        <v>0</v>
      </c>
    </row>
    <row r="5916" spans="2:16">
      <c r="B5916" s="400"/>
      <c r="D5916" s="144" t="s">
        <v>3997</v>
      </c>
      <c r="F5916" s="103" t="s">
        <v>4567</v>
      </c>
      <c r="H5916" s="214" t="s">
        <v>4567</v>
      </c>
      <c r="J5916" s="46">
        <v>19</v>
      </c>
      <c r="K5916" s="14"/>
      <c r="L5916" s="18">
        <f t="shared" si="284"/>
        <v>19</v>
      </c>
      <c r="M5916" s="14">
        <v>0</v>
      </c>
      <c r="N5916" s="23">
        <v>0</v>
      </c>
      <c r="O5916" s="18">
        <f t="shared" si="282"/>
        <v>0</v>
      </c>
      <c r="P5916" s="16">
        <f t="shared" si="283"/>
        <v>19</v>
      </c>
    </row>
    <row r="5917" spans="2:16">
      <c r="B5917" s="400"/>
      <c r="D5917" s="144" t="s">
        <v>3997</v>
      </c>
      <c r="F5917" s="103" t="s">
        <v>4241</v>
      </c>
      <c r="H5917" s="214" t="s">
        <v>4241</v>
      </c>
      <c r="J5917" s="46"/>
      <c r="K5917" s="14"/>
      <c r="L5917" s="18">
        <f t="shared" si="284"/>
        <v>0</v>
      </c>
      <c r="M5917" s="14"/>
      <c r="N5917" s="23"/>
      <c r="O5917" s="18">
        <f t="shared" si="282"/>
        <v>0</v>
      </c>
      <c r="P5917" s="16">
        <f t="shared" si="283"/>
        <v>0</v>
      </c>
    </row>
    <row r="5918" spans="2:16" ht="25.5">
      <c r="B5918" s="400"/>
      <c r="D5918" s="144" t="s">
        <v>3997</v>
      </c>
      <c r="F5918" s="103" t="s">
        <v>4111</v>
      </c>
      <c r="H5918" s="214" t="s">
        <v>8221</v>
      </c>
      <c r="J5918" s="46"/>
      <c r="K5918" s="14"/>
      <c r="L5918" s="18">
        <f t="shared" si="284"/>
        <v>0</v>
      </c>
      <c r="M5918" s="14"/>
      <c r="N5918" s="23"/>
      <c r="O5918" s="18">
        <f t="shared" si="282"/>
        <v>0</v>
      </c>
      <c r="P5918" s="16">
        <f t="shared" si="283"/>
        <v>0</v>
      </c>
    </row>
    <row r="5919" spans="2:16" ht="25.5">
      <c r="B5919" s="400"/>
      <c r="D5919" s="144" t="s">
        <v>3997</v>
      </c>
      <c r="F5919" s="103" t="s">
        <v>7049</v>
      </c>
      <c r="H5919" s="214" t="s">
        <v>7049</v>
      </c>
      <c r="J5919" s="46"/>
      <c r="K5919" s="14"/>
      <c r="L5919" s="18">
        <f t="shared" si="284"/>
        <v>0</v>
      </c>
      <c r="M5919" s="14"/>
      <c r="N5919" s="23"/>
      <c r="O5919" s="18">
        <f t="shared" si="282"/>
        <v>0</v>
      </c>
      <c r="P5919" s="16">
        <f t="shared" si="283"/>
        <v>0</v>
      </c>
    </row>
    <row r="5920" spans="2:16">
      <c r="B5920" s="400"/>
      <c r="D5920" s="144" t="s">
        <v>3998</v>
      </c>
      <c r="F5920" s="103" t="s">
        <v>7050</v>
      </c>
      <c r="H5920" s="214" t="s">
        <v>7050</v>
      </c>
      <c r="J5920" s="46">
        <v>47</v>
      </c>
      <c r="K5920" s="14"/>
      <c r="L5920" s="18">
        <f t="shared" si="284"/>
        <v>47</v>
      </c>
      <c r="M5920" s="14">
        <v>21</v>
      </c>
      <c r="N5920" s="23">
        <v>0</v>
      </c>
      <c r="O5920" s="18">
        <f t="shared" si="282"/>
        <v>21</v>
      </c>
      <c r="P5920" s="16">
        <f t="shared" si="283"/>
        <v>68</v>
      </c>
    </row>
    <row r="5921" spans="2:16">
      <c r="B5921" s="400"/>
      <c r="D5921" s="144" t="s">
        <v>3998</v>
      </c>
      <c r="F5921" s="103" t="s">
        <v>7051</v>
      </c>
      <c r="H5921" s="214" t="s">
        <v>9382</v>
      </c>
      <c r="J5921" s="46"/>
      <c r="K5921" s="14"/>
      <c r="L5921" s="18">
        <f t="shared" si="284"/>
        <v>0</v>
      </c>
      <c r="M5921" s="14"/>
      <c r="N5921" s="23"/>
      <c r="O5921" s="18">
        <f t="shared" si="282"/>
        <v>0</v>
      </c>
      <c r="P5921" s="16">
        <f t="shared" si="283"/>
        <v>0</v>
      </c>
    </row>
    <row r="5922" spans="2:16">
      <c r="B5922" s="400"/>
      <c r="D5922" s="144" t="s">
        <v>3998</v>
      </c>
      <c r="F5922" s="103" t="s">
        <v>7051</v>
      </c>
      <c r="H5922" s="214" t="s">
        <v>9383</v>
      </c>
      <c r="J5922" s="46"/>
      <c r="K5922" s="14"/>
      <c r="L5922" s="18">
        <f t="shared" si="284"/>
        <v>0</v>
      </c>
      <c r="M5922" s="14"/>
      <c r="N5922" s="23"/>
      <c r="O5922" s="18">
        <f t="shared" si="282"/>
        <v>0</v>
      </c>
      <c r="P5922" s="16">
        <f t="shared" si="283"/>
        <v>0</v>
      </c>
    </row>
    <row r="5923" spans="2:16">
      <c r="B5923" s="400"/>
      <c r="D5923" s="144" t="s">
        <v>3998</v>
      </c>
      <c r="F5923" s="103" t="s">
        <v>7052</v>
      </c>
      <c r="H5923" s="214" t="s">
        <v>7052</v>
      </c>
      <c r="J5923" s="46">
        <v>25</v>
      </c>
      <c r="K5923" s="14"/>
      <c r="L5923" s="18">
        <f t="shared" si="284"/>
        <v>25</v>
      </c>
      <c r="M5923" s="14">
        <v>15</v>
      </c>
      <c r="N5923" s="23">
        <v>0</v>
      </c>
      <c r="O5923" s="18">
        <f t="shared" si="282"/>
        <v>15</v>
      </c>
      <c r="P5923" s="16">
        <f t="shared" si="283"/>
        <v>40</v>
      </c>
    </row>
    <row r="5924" spans="2:16">
      <c r="B5924" s="400"/>
      <c r="D5924" s="144" t="s">
        <v>3998</v>
      </c>
      <c r="F5924" s="103" t="s">
        <v>7053</v>
      </c>
      <c r="H5924" s="214" t="s">
        <v>7053</v>
      </c>
      <c r="J5924" s="46">
        <v>26</v>
      </c>
      <c r="K5924" s="14"/>
      <c r="L5924" s="18">
        <f t="shared" si="284"/>
        <v>26</v>
      </c>
      <c r="M5924" s="14">
        <v>15</v>
      </c>
      <c r="N5924" s="23">
        <v>0</v>
      </c>
      <c r="O5924" s="18">
        <f t="shared" si="282"/>
        <v>15</v>
      </c>
      <c r="P5924" s="16">
        <f t="shared" si="283"/>
        <v>41</v>
      </c>
    </row>
    <row r="5925" spans="2:16" ht="25.5">
      <c r="B5925" s="400"/>
      <c r="D5925" s="144" t="s">
        <v>3998</v>
      </c>
      <c r="F5925" s="103" t="s">
        <v>7054</v>
      </c>
      <c r="H5925" s="214" t="s">
        <v>7054</v>
      </c>
      <c r="J5925" s="46"/>
      <c r="K5925" s="14"/>
      <c r="L5925" s="18">
        <f t="shared" si="284"/>
        <v>0</v>
      </c>
      <c r="M5925" s="14"/>
      <c r="N5925" s="23"/>
      <c r="O5925" s="18">
        <f t="shared" si="282"/>
        <v>0</v>
      </c>
      <c r="P5925" s="16">
        <f t="shared" si="283"/>
        <v>0</v>
      </c>
    </row>
    <row r="5926" spans="2:16">
      <c r="B5926" s="400"/>
      <c r="D5926" s="144" t="s">
        <v>3998</v>
      </c>
      <c r="F5926" s="103" t="s">
        <v>7055</v>
      </c>
      <c r="H5926" s="214" t="s">
        <v>7055</v>
      </c>
      <c r="J5926" s="46">
        <v>27</v>
      </c>
      <c r="K5926" s="14"/>
      <c r="L5926" s="18">
        <f t="shared" si="284"/>
        <v>27</v>
      </c>
      <c r="M5926" s="14">
        <v>15</v>
      </c>
      <c r="N5926" s="23">
        <v>0</v>
      </c>
      <c r="O5926" s="18">
        <f t="shared" si="282"/>
        <v>15</v>
      </c>
      <c r="P5926" s="16">
        <f t="shared" si="283"/>
        <v>42</v>
      </c>
    </row>
    <row r="5927" spans="2:16">
      <c r="B5927" s="400"/>
      <c r="D5927" s="144" t="s">
        <v>3998</v>
      </c>
      <c r="F5927" s="103" t="s">
        <v>4589</v>
      </c>
      <c r="H5927" s="214" t="s">
        <v>4589</v>
      </c>
      <c r="J5927" s="46">
        <v>34</v>
      </c>
      <c r="K5927" s="14"/>
      <c r="L5927" s="18">
        <f t="shared" si="284"/>
        <v>34</v>
      </c>
      <c r="M5927" s="14">
        <v>15</v>
      </c>
      <c r="N5927" s="23">
        <v>0</v>
      </c>
      <c r="O5927" s="18">
        <f t="shared" si="282"/>
        <v>15</v>
      </c>
      <c r="P5927" s="16">
        <f t="shared" si="283"/>
        <v>49</v>
      </c>
    </row>
    <row r="5928" spans="2:16">
      <c r="B5928" s="400"/>
      <c r="D5928" s="144" t="s">
        <v>3998</v>
      </c>
      <c r="F5928" s="103" t="s">
        <v>7056</v>
      </c>
      <c r="H5928" s="214" t="s">
        <v>7056</v>
      </c>
      <c r="J5928" s="46">
        <v>29</v>
      </c>
      <c r="K5928" s="14"/>
      <c r="L5928" s="18">
        <f t="shared" si="284"/>
        <v>29</v>
      </c>
      <c r="M5928" s="14">
        <v>15</v>
      </c>
      <c r="N5928" s="23">
        <v>0</v>
      </c>
      <c r="O5928" s="18">
        <f t="shared" si="282"/>
        <v>15</v>
      </c>
      <c r="P5928" s="16">
        <f t="shared" si="283"/>
        <v>44</v>
      </c>
    </row>
    <row r="5929" spans="2:16">
      <c r="B5929" s="400"/>
      <c r="D5929" s="144" t="s">
        <v>3998</v>
      </c>
      <c r="F5929" s="103" t="s">
        <v>7057</v>
      </c>
      <c r="H5929" s="214" t="s">
        <v>7057</v>
      </c>
      <c r="J5929" s="46">
        <v>39</v>
      </c>
      <c r="K5929" s="14"/>
      <c r="L5929" s="18">
        <f t="shared" si="284"/>
        <v>39</v>
      </c>
      <c r="M5929" s="14">
        <v>20</v>
      </c>
      <c r="N5929" s="23">
        <v>0</v>
      </c>
      <c r="O5929" s="18">
        <f t="shared" si="282"/>
        <v>20</v>
      </c>
      <c r="P5929" s="16">
        <f t="shared" si="283"/>
        <v>59</v>
      </c>
    </row>
    <row r="5930" spans="2:16">
      <c r="B5930" s="400"/>
      <c r="D5930" s="144" t="s">
        <v>3998</v>
      </c>
      <c r="F5930" s="103" t="s">
        <v>4963</v>
      </c>
      <c r="H5930" s="214" t="s">
        <v>4963</v>
      </c>
      <c r="J5930" s="46">
        <v>27</v>
      </c>
      <c r="K5930" s="14"/>
      <c r="L5930" s="18">
        <f t="shared" si="284"/>
        <v>27</v>
      </c>
      <c r="M5930" s="14">
        <v>15</v>
      </c>
      <c r="N5930" s="23">
        <v>0</v>
      </c>
      <c r="O5930" s="18">
        <f t="shared" si="282"/>
        <v>15</v>
      </c>
      <c r="P5930" s="16">
        <f t="shared" si="283"/>
        <v>42</v>
      </c>
    </row>
    <row r="5931" spans="2:16">
      <c r="B5931" s="400"/>
      <c r="D5931" s="144" t="s">
        <v>3998</v>
      </c>
      <c r="F5931" s="103" t="s">
        <v>7058</v>
      </c>
      <c r="H5931" s="214" t="s">
        <v>7058</v>
      </c>
      <c r="J5931" s="46">
        <v>9</v>
      </c>
      <c r="K5931" s="14"/>
      <c r="L5931" s="18">
        <f t="shared" si="284"/>
        <v>9</v>
      </c>
      <c r="M5931" s="14">
        <v>9</v>
      </c>
      <c r="N5931" s="23">
        <v>0</v>
      </c>
      <c r="O5931" s="18">
        <f t="shared" si="282"/>
        <v>9</v>
      </c>
      <c r="P5931" s="16">
        <f t="shared" si="283"/>
        <v>18</v>
      </c>
    </row>
    <row r="5932" spans="2:16">
      <c r="B5932" s="400"/>
      <c r="D5932" s="144" t="s">
        <v>3998</v>
      </c>
      <c r="F5932" s="103" t="s">
        <v>4092</v>
      </c>
      <c r="H5932" s="214" t="s">
        <v>4092</v>
      </c>
      <c r="J5932" s="46">
        <v>32</v>
      </c>
      <c r="K5932" s="14"/>
      <c r="L5932" s="18">
        <f t="shared" si="284"/>
        <v>32</v>
      </c>
      <c r="M5932" s="14">
        <v>15</v>
      </c>
      <c r="N5932" s="23">
        <v>0</v>
      </c>
      <c r="O5932" s="18">
        <f t="shared" si="282"/>
        <v>15</v>
      </c>
      <c r="P5932" s="16">
        <f t="shared" si="283"/>
        <v>47</v>
      </c>
    </row>
    <row r="5933" spans="2:16" ht="38.25">
      <c r="B5933" s="400"/>
      <c r="D5933" s="144" t="s">
        <v>3998</v>
      </c>
      <c r="F5933" s="103" t="s">
        <v>4159</v>
      </c>
      <c r="H5933" s="214" t="s">
        <v>4159</v>
      </c>
      <c r="J5933" s="46"/>
      <c r="K5933" s="14"/>
      <c r="L5933" s="18">
        <f t="shared" si="284"/>
        <v>0</v>
      </c>
      <c r="M5933" s="14"/>
      <c r="N5933" s="23"/>
      <c r="O5933" s="18">
        <f t="shared" si="282"/>
        <v>0</v>
      </c>
      <c r="P5933" s="16">
        <f t="shared" si="283"/>
        <v>0</v>
      </c>
    </row>
    <row r="5934" spans="2:16">
      <c r="B5934" s="400"/>
      <c r="D5934" s="144" t="s">
        <v>3998</v>
      </c>
      <c r="F5934" s="103" t="s">
        <v>5459</v>
      </c>
      <c r="H5934" s="214" t="s">
        <v>5459</v>
      </c>
      <c r="J5934" s="46">
        <v>40</v>
      </c>
      <c r="K5934" s="14"/>
      <c r="L5934" s="18">
        <f t="shared" si="284"/>
        <v>40</v>
      </c>
      <c r="M5934" s="14">
        <v>20</v>
      </c>
      <c r="N5934" s="23">
        <v>0</v>
      </c>
      <c r="O5934" s="18">
        <f t="shared" si="282"/>
        <v>20</v>
      </c>
      <c r="P5934" s="16">
        <f t="shared" si="283"/>
        <v>60</v>
      </c>
    </row>
    <row r="5935" spans="2:16">
      <c r="B5935" s="400"/>
      <c r="D5935" s="144" t="s">
        <v>3998</v>
      </c>
      <c r="F5935" s="103" t="s">
        <v>7059</v>
      </c>
      <c r="H5935" s="214" t="s">
        <v>7059</v>
      </c>
      <c r="J5935" s="46">
        <v>20</v>
      </c>
      <c r="K5935" s="14"/>
      <c r="L5935" s="18">
        <f t="shared" si="284"/>
        <v>20</v>
      </c>
      <c r="M5935" s="14">
        <v>15</v>
      </c>
      <c r="N5935" s="23">
        <v>0</v>
      </c>
      <c r="O5935" s="18">
        <f t="shared" si="282"/>
        <v>15</v>
      </c>
      <c r="P5935" s="16">
        <f t="shared" si="283"/>
        <v>35</v>
      </c>
    </row>
    <row r="5936" spans="2:16">
      <c r="B5936" s="400"/>
      <c r="D5936" s="144" t="s">
        <v>3998</v>
      </c>
      <c r="F5936" s="103" t="s">
        <v>4269</v>
      </c>
      <c r="H5936" s="214" t="s">
        <v>4269</v>
      </c>
      <c r="J5936" s="46">
        <v>15</v>
      </c>
      <c r="K5936" s="14"/>
      <c r="L5936" s="18">
        <f t="shared" si="284"/>
        <v>15</v>
      </c>
      <c r="M5936" s="14">
        <v>10</v>
      </c>
      <c r="N5936" s="23">
        <v>0</v>
      </c>
      <c r="O5936" s="18">
        <f t="shared" si="282"/>
        <v>10</v>
      </c>
      <c r="P5936" s="16">
        <f t="shared" si="283"/>
        <v>25</v>
      </c>
    </row>
    <row r="5937" spans="2:16" ht="25.5">
      <c r="B5937" s="400"/>
      <c r="D5937" s="144" t="s">
        <v>3998</v>
      </c>
      <c r="F5937" s="103" t="s">
        <v>4111</v>
      </c>
      <c r="H5937" s="214" t="s">
        <v>8221</v>
      </c>
      <c r="J5937" s="46"/>
      <c r="K5937" s="14"/>
      <c r="L5937" s="18">
        <f t="shared" si="284"/>
        <v>0</v>
      </c>
      <c r="M5937" s="14"/>
      <c r="N5937" s="23"/>
      <c r="O5937" s="18">
        <f t="shared" si="282"/>
        <v>0</v>
      </c>
      <c r="P5937" s="16">
        <f t="shared" si="283"/>
        <v>0</v>
      </c>
    </row>
    <row r="5938" spans="2:16">
      <c r="B5938" s="400"/>
      <c r="D5938" s="144" t="s">
        <v>3999</v>
      </c>
      <c r="F5938" s="103" t="s">
        <v>7060</v>
      </c>
      <c r="H5938" s="214" t="s">
        <v>9384</v>
      </c>
      <c r="J5938" s="46">
        <v>252</v>
      </c>
      <c r="K5938" s="14"/>
      <c r="L5938" s="18">
        <f t="shared" si="284"/>
        <v>252</v>
      </c>
      <c r="M5938" s="14">
        <v>122</v>
      </c>
      <c r="N5938" s="23">
        <v>0</v>
      </c>
      <c r="O5938" s="18">
        <f t="shared" si="282"/>
        <v>122</v>
      </c>
      <c r="P5938" s="16">
        <f t="shared" si="283"/>
        <v>374</v>
      </c>
    </row>
    <row r="5939" spans="2:16">
      <c r="B5939" s="400"/>
      <c r="D5939" s="144" t="s">
        <v>3999</v>
      </c>
      <c r="F5939" s="103" t="s">
        <v>7060</v>
      </c>
      <c r="H5939" s="214" t="s">
        <v>9385</v>
      </c>
      <c r="J5939" s="46">
        <v>492</v>
      </c>
      <c r="K5939" s="14"/>
      <c r="L5939" s="18">
        <f t="shared" si="284"/>
        <v>492</v>
      </c>
      <c r="M5939" s="14">
        <v>48</v>
      </c>
      <c r="N5939" s="23">
        <v>0</v>
      </c>
      <c r="O5939" s="18">
        <f t="shared" si="282"/>
        <v>48</v>
      </c>
      <c r="P5939" s="16">
        <f t="shared" si="283"/>
        <v>540</v>
      </c>
    </row>
    <row r="5940" spans="2:16">
      <c r="B5940" s="400"/>
      <c r="D5940" s="144" t="s">
        <v>3999</v>
      </c>
      <c r="F5940" s="103" t="s">
        <v>7061</v>
      </c>
      <c r="H5940" s="214" t="s">
        <v>9386</v>
      </c>
      <c r="J5940" s="46"/>
      <c r="K5940" s="14"/>
      <c r="L5940" s="18">
        <f t="shared" si="284"/>
        <v>0</v>
      </c>
      <c r="M5940" s="14"/>
      <c r="N5940" s="23"/>
      <c r="O5940" s="18">
        <f t="shared" si="282"/>
        <v>0</v>
      </c>
      <c r="P5940" s="16">
        <f t="shared" si="283"/>
        <v>0</v>
      </c>
    </row>
    <row r="5941" spans="2:16" ht="25.5">
      <c r="B5941" s="400"/>
      <c r="D5941" s="144" t="s">
        <v>3999</v>
      </c>
      <c r="F5941" s="103" t="s">
        <v>7061</v>
      </c>
      <c r="H5941" s="214" t="s">
        <v>9387</v>
      </c>
      <c r="J5941" s="46"/>
      <c r="K5941" s="14"/>
      <c r="L5941" s="18">
        <f t="shared" si="284"/>
        <v>0</v>
      </c>
      <c r="M5941" s="14"/>
      <c r="N5941" s="23"/>
      <c r="O5941" s="18">
        <f t="shared" si="282"/>
        <v>0</v>
      </c>
      <c r="P5941" s="16">
        <f t="shared" si="283"/>
        <v>0</v>
      </c>
    </row>
    <row r="5942" spans="2:16">
      <c r="B5942" s="400"/>
      <c r="D5942" s="144" t="s">
        <v>3999</v>
      </c>
      <c r="F5942" s="103" t="s">
        <v>7062</v>
      </c>
      <c r="H5942" s="214" t="s">
        <v>9388</v>
      </c>
      <c r="J5942" s="46">
        <v>39</v>
      </c>
      <c r="K5942" s="14"/>
      <c r="L5942" s="18">
        <f t="shared" si="284"/>
        <v>39</v>
      </c>
      <c r="M5942" s="14">
        <v>0</v>
      </c>
      <c r="N5942" s="23">
        <v>0</v>
      </c>
      <c r="O5942" s="18">
        <f t="shared" si="282"/>
        <v>0</v>
      </c>
      <c r="P5942" s="16">
        <f t="shared" si="283"/>
        <v>39</v>
      </c>
    </row>
    <row r="5943" spans="2:16">
      <c r="B5943" s="400"/>
      <c r="D5943" s="144" t="s">
        <v>3999</v>
      </c>
      <c r="F5943" s="103" t="s">
        <v>7062</v>
      </c>
      <c r="H5943" s="214" t="s">
        <v>9389</v>
      </c>
      <c r="J5943" s="46">
        <v>133</v>
      </c>
      <c r="K5943" s="14"/>
      <c r="L5943" s="18">
        <f t="shared" si="284"/>
        <v>133</v>
      </c>
      <c r="M5943" s="14">
        <v>0</v>
      </c>
      <c r="N5943" s="23">
        <v>0</v>
      </c>
      <c r="O5943" s="18">
        <f t="shared" si="282"/>
        <v>0</v>
      </c>
      <c r="P5943" s="16">
        <f t="shared" si="283"/>
        <v>133</v>
      </c>
    </row>
    <row r="5944" spans="2:16">
      <c r="B5944" s="400"/>
      <c r="D5944" s="144" t="s">
        <v>3999</v>
      </c>
      <c r="F5944" s="103" t="s">
        <v>7062</v>
      </c>
      <c r="H5944" s="214" t="s">
        <v>9390</v>
      </c>
      <c r="J5944" s="46">
        <v>557</v>
      </c>
      <c r="K5944" s="14"/>
      <c r="L5944" s="18">
        <f t="shared" si="284"/>
        <v>557</v>
      </c>
      <c r="M5944" s="14">
        <v>0</v>
      </c>
      <c r="N5944" s="23">
        <v>0</v>
      </c>
      <c r="O5944" s="18">
        <f t="shared" si="282"/>
        <v>0</v>
      </c>
      <c r="P5944" s="16">
        <f t="shared" si="283"/>
        <v>557</v>
      </c>
    </row>
    <row r="5945" spans="2:16">
      <c r="B5945" s="400"/>
      <c r="D5945" s="144" t="s">
        <v>3999</v>
      </c>
      <c r="F5945" s="103" t="s">
        <v>7063</v>
      </c>
      <c r="H5945" s="214" t="s">
        <v>9391</v>
      </c>
      <c r="J5945" s="46"/>
      <c r="K5945" s="14"/>
      <c r="L5945" s="18">
        <f t="shared" si="284"/>
        <v>0</v>
      </c>
      <c r="M5945" s="14"/>
      <c r="N5945" s="23"/>
      <c r="O5945" s="18">
        <f t="shared" si="282"/>
        <v>0</v>
      </c>
      <c r="P5945" s="16">
        <f t="shared" si="283"/>
        <v>0</v>
      </c>
    </row>
    <row r="5946" spans="2:16">
      <c r="B5946" s="400"/>
      <c r="D5946" s="144" t="s">
        <v>3999</v>
      </c>
      <c r="F5946" s="103" t="s">
        <v>7063</v>
      </c>
      <c r="H5946" s="214" t="s">
        <v>9392</v>
      </c>
      <c r="J5946" s="46">
        <v>1018</v>
      </c>
      <c r="K5946" s="14"/>
      <c r="L5946" s="18">
        <f t="shared" si="284"/>
        <v>1018</v>
      </c>
      <c r="M5946" s="14">
        <v>254</v>
      </c>
      <c r="N5946" s="23">
        <v>0</v>
      </c>
      <c r="O5946" s="18">
        <f t="shared" si="282"/>
        <v>254</v>
      </c>
      <c r="P5946" s="16">
        <f t="shared" si="283"/>
        <v>1272</v>
      </c>
    </row>
    <row r="5947" spans="2:16" ht="25.5">
      <c r="B5947" s="400"/>
      <c r="D5947" s="144" t="s">
        <v>3999</v>
      </c>
      <c r="F5947" s="103" t="s">
        <v>7063</v>
      </c>
      <c r="H5947" s="214" t="s">
        <v>9393</v>
      </c>
      <c r="J5947" s="46"/>
      <c r="K5947" s="14"/>
      <c r="L5947" s="18">
        <f t="shared" si="284"/>
        <v>0</v>
      </c>
      <c r="M5947" s="14"/>
      <c r="N5947" s="23"/>
      <c r="O5947" s="18">
        <f t="shared" si="282"/>
        <v>0</v>
      </c>
      <c r="P5947" s="16">
        <f t="shared" si="283"/>
        <v>0</v>
      </c>
    </row>
    <row r="5948" spans="2:16">
      <c r="B5948" s="400"/>
      <c r="D5948" s="144" t="s">
        <v>3999</v>
      </c>
      <c r="F5948" s="103" t="s">
        <v>4369</v>
      </c>
      <c r="H5948" s="214" t="s">
        <v>4369</v>
      </c>
      <c r="J5948" s="46"/>
      <c r="K5948" s="14"/>
      <c r="L5948" s="18">
        <f t="shared" si="284"/>
        <v>0</v>
      </c>
      <c r="M5948" s="14"/>
      <c r="N5948" s="23"/>
      <c r="O5948" s="18">
        <f t="shared" si="282"/>
        <v>0</v>
      </c>
      <c r="P5948" s="16">
        <f t="shared" si="283"/>
        <v>0</v>
      </c>
    </row>
    <row r="5949" spans="2:16">
      <c r="B5949" s="400"/>
      <c r="D5949" s="144" t="s">
        <v>3999</v>
      </c>
      <c r="F5949" s="103" t="s">
        <v>7064</v>
      </c>
      <c r="H5949" s="214" t="s">
        <v>7064</v>
      </c>
      <c r="J5949" s="46"/>
      <c r="K5949" s="14"/>
      <c r="L5949" s="18">
        <f t="shared" si="284"/>
        <v>0</v>
      </c>
      <c r="M5949" s="14"/>
      <c r="N5949" s="23"/>
      <c r="O5949" s="18">
        <f t="shared" si="282"/>
        <v>0</v>
      </c>
      <c r="P5949" s="16">
        <f t="shared" si="283"/>
        <v>0</v>
      </c>
    </row>
    <row r="5950" spans="2:16" ht="25.5">
      <c r="B5950" s="400"/>
      <c r="D5950" s="144" t="s">
        <v>3999</v>
      </c>
      <c r="F5950" s="103" t="s">
        <v>7065</v>
      </c>
      <c r="H5950" s="214" t="s">
        <v>7065</v>
      </c>
      <c r="J5950" s="46"/>
      <c r="K5950" s="14"/>
      <c r="L5950" s="18">
        <f t="shared" si="284"/>
        <v>0</v>
      </c>
      <c r="M5950" s="14"/>
      <c r="N5950" s="23"/>
      <c r="O5950" s="18">
        <f t="shared" si="282"/>
        <v>0</v>
      </c>
      <c r="P5950" s="16">
        <f t="shared" si="283"/>
        <v>0</v>
      </c>
    </row>
    <row r="5951" spans="2:16">
      <c r="B5951" s="400"/>
      <c r="D5951" s="144" t="s">
        <v>3999</v>
      </c>
      <c r="F5951" s="103" t="s">
        <v>7066</v>
      </c>
      <c r="H5951" s="214" t="s">
        <v>7066</v>
      </c>
      <c r="J5951" s="46"/>
      <c r="K5951" s="14"/>
      <c r="L5951" s="18">
        <f t="shared" si="284"/>
        <v>0</v>
      </c>
      <c r="M5951" s="14"/>
      <c r="N5951" s="23"/>
      <c r="O5951" s="18">
        <f t="shared" si="282"/>
        <v>0</v>
      </c>
      <c r="P5951" s="16">
        <f t="shared" si="283"/>
        <v>0</v>
      </c>
    </row>
    <row r="5952" spans="2:16" ht="25.5">
      <c r="B5952" s="400"/>
      <c r="D5952" s="144" t="s">
        <v>3999</v>
      </c>
      <c r="F5952" s="103" t="s">
        <v>7067</v>
      </c>
      <c r="H5952" s="214" t="s">
        <v>7067</v>
      </c>
      <c r="J5952" s="46"/>
      <c r="K5952" s="14"/>
      <c r="L5952" s="18">
        <f t="shared" si="284"/>
        <v>0</v>
      </c>
      <c r="M5952" s="14"/>
      <c r="N5952" s="23"/>
      <c r="O5952" s="18">
        <f t="shared" si="282"/>
        <v>0</v>
      </c>
      <c r="P5952" s="16">
        <f t="shared" si="283"/>
        <v>0</v>
      </c>
    </row>
    <row r="5953" spans="2:16" ht="38.25">
      <c r="B5953" s="400"/>
      <c r="D5953" s="144" t="s">
        <v>3999</v>
      </c>
      <c r="F5953" s="103" t="s">
        <v>7068</v>
      </c>
      <c r="H5953" s="214" t="s">
        <v>7068</v>
      </c>
      <c r="J5953" s="46">
        <v>33</v>
      </c>
      <c r="K5953" s="14"/>
      <c r="L5953" s="18">
        <f t="shared" si="284"/>
        <v>33</v>
      </c>
      <c r="M5953" s="14">
        <v>0</v>
      </c>
      <c r="N5953" s="23">
        <v>0</v>
      </c>
      <c r="O5953" s="18">
        <f t="shared" si="282"/>
        <v>0</v>
      </c>
      <c r="P5953" s="16">
        <f t="shared" si="283"/>
        <v>33</v>
      </c>
    </row>
    <row r="5954" spans="2:16">
      <c r="B5954" s="400"/>
      <c r="D5954" s="144" t="s">
        <v>3999</v>
      </c>
      <c r="F5954" s="103" t="s">
        <v>7069</v>
      </c>
      <c r="H5954" s="214" t="s">
        <v>7069</v>
      </c>
      <c r="J5954" s="46"/>
      <c r="K5954" s="14"/>
      <c r="L5954" s="18">
        <f t="shared" si="284"/>
        <v>0</v>
      </c>
      <c r="M5954" s="14"/>
      <c r="N5954" s="23"/>
      <c r="O5954" s="18">
        <f t="shared" si="282"/>
        <v>0</v>
      </c>
      <c r="P5954" s="16">
        <f t="shared" si="283"/>
        <v>0</v>
      </c>
    </row>
    <row r="5955" spans="2:16">
      <c r="B5955" s="400"/>
      <c r="D5955" s="144" t="s">
        <v>3999</v>
      </c>
      <c r="F5955" s="103" t="s">
        <v>7070</v>
      </c>
      <c r="H5955" s="214" t="s">
        <v>7070</v>
      </c>
      <c r="J5955" s="46"/>
      <c r="K5955" s="14"/>
      <c r="L5955" s="18">
        <f t="shared" si="284"/>
        <v>0</v>
      </c>
      <c r="M5955" s="14"/>
      <c r="N5955" s="23"/>
      <c r="O5955" s="18">
        <f t="shared" si="282"/>
        <v>0</v>
      </c>
      <c r="P5955" s="16">
        <f t="shared" si="283"/>
        <v>0</v>
      </c>
    </row>
    <row r="5956" spans="2:16">
      <c r="B5956" s="400"/>
      <c r="D5956" s="144" t="s">
        <v>3999</v>
      </c>
      <c r="F5956" s="103" t="s">
        <v>7071</v>
      </c>
      <c r="H5956" s="214" t="s">
        <v>7071</v>
      </c>
      <c r="J5956" s="46"/>
      <c r="K5956" s="14"/>
      <c r="L5956" s="18">
        <f t="shared" si="284"/>
        <v>0</v>
      </c>
      <c r="M5956" s="14"/>
      <c r="N5956" s="23"/>
      <c r="O5956" s="18">
        <f t="shared" si="282"/>
        <v>0</v>
      </c>
      <c r="P5956" s="16">
        <f t="shared" si="283"/>
        <v>0</v>
      </c>
    </row>
    <row r="5957" spans="2:16" ht="25.5">
      <c r="B5957" s="400"/>
      <c r="D5957" s="144" t="s">
        <v>3999</v>
      </c>
      <c r="F5957" s="103" t="s">
        <v>7072</v>
      </c>
      <c r="H5957" s="214" t="s">
        <v>7072</v>
      </c>
      <c r="J5957" s="46"/>
      <c r="K5957" s="14"/>
      <c r="L5957" s="18">
        <f t="shared" si="284"/>
        <v>0</v>
      </c>
      <c r="M5957" s="14"/>
      <c r="N5957" s="23"/>
      <c r="O5957" s="18">
        <f t="shared" si="282"/>
        <v>0</v>
      </c>
      <c r="P5957" s="16">
        <f t="shared" si="283"/>
        <v>0</v>
      </c>
    </row>
    <row r="5958" spans="2:16">
      <c r="B5958" s="400"/>
      <c r="D5958" s="144" t="s">
        <v>3999</v>
      </c>
      <c r="F5958" s="103" t="s">
        <v>7073</v>
      </c>
      <c r="H5958" s="214" t="s">
        <v>7073</v>
      </c>
      <c r="J5958" s="46"/>
      <c r="K5958" s="14"/>
      <c r="L5958" s="18">
        <f t="shared" si="284"/>
        <v>0</v>
      </c>
      <c r="M5958" s="14"/>
      <c r="N5958" s="23"/>
      <c r="O5958" s="18">
        <f t="shared" si="282"/>
        <v>0</v>
      </c>
      <c r="P5958" s="16">
        <f t="shared" si="283"/>
        <v>0</v>
      </c>
    </row>
    <row r="5959" spans="2:16">
      <c r="B5959" s="400"/>
      <c r="D5959" s="144" t="s">
        <v>3999</v>
      </c>
      <c r="F5959" s="103" t="s">
        <v>4160</v>
      </c>
      <c r="H5959" s="214" t="s">
        <v>4160</v>
      </c>
      <c r="J5959" s="46"/>
      <c r="K5959" s="14"/>
      <c r="L5959" s="18">
        <f t="shared" si="284"/>
        <v>0</v>
      </c>
      <c r="M5959" s="14"/>
      <c r="N5959" s="23"/>
      <c r="O5959" s="18">
        <f t="shared" si="282"/>
        <v>0</v>
      </c>
      <c r="P5959" s="16">
        <f t="shared" si="283"/>
        <v>0</v>
      </c>
    </row>
    <row r="5960" spans="2:16">
      <c r="B5960" s="400"/>
      <c r="D5960" s="144" t="s">
        <v>3999</v>
      </c>
      <c r="F5960" s="103" t="s">
        <v>7074</v>
      </c>
      <c r="H5960" s="214" t="s">
        <v>7074</v>
      </c>
      <c r="J5960" s="46"/>
      <c r="K5960" s="14"/>
      <c r="L5960" s="18">
        <f t="shared" si="284"/>
        <v>0</v>
      </c>
      <c r="M5960" s="14"/>
      <c r="N5960" s="23"/>
      <c r="O5960" s="18">
        <f t="shared" si="282"/>
        <v>0</v>
      </c>
      <c r="P5960" s="16">
        <f t="shared" si="283"/>
        <v>0</v>
      </c>
    </row>
    <row r="5961" spans="2:16">
      <c r="B5961" s="400"/>
      <c r="D5961" s="144" t="s">
        <v>3999</v>
      </c>
      <c r="F5961" s="103" t="s">
        <v>5224</v>
      </c>
      <c r="H5961" s="214" t="s">
        <v>5224</v>
      </c>
      <c r="J5961" s="46"/>
      <c r="K5961" s="14"/>
      <c r="L5961" s="18">
        <f t="shared" si="284"/>
        <v>0</v>
      </c>
      <c r="M5961" s="14"/>
      <c r="N5961" s="23"/>
      <c r="O5961" s="18">
        <f t="shared" si="282"/>
        <v>0</v>
      </c>
      <c r="P5961" s="16">
        <f t="shared" si="283"/>
        <v>0</v>
      </c>
    </row>
    <row r="5962" spans="2:16">
      <c r="B5962" s="400"/>
      <c r="D5962" s="144" t="s">
        <v>3999</v>
      </c>
      <c r="F5962" s="103" t="s">
        <v>7075</v>
      </c>
      <c r="H5962" s="214" t="s">
        <v>7075</v>
      </c>
      <c r="J5962" s="46"/>
      <c r="K5962" s="14"/>
      <c r="L5962" s="18">
        <f t="shared" si="284"/>
        <v>0</v>
      </c>
      <c r="M5962" s="14"/>
      <c r="N5962" s="23"/>
      <c r="O5962" s="18">
        <f t="shared" si="282"/>
        <v>0</v>
      </c>
      <c r="P5962" s="16">
        <f t="shared" si="283"/>
        <v>0</v>
      </c>
    </row>
    <row r="5963" spans="2:16">
      <c r="B5963" s="400"/>
      <c r="D5963" s="144" t="s">
        <v>3999</v>
      </c>
      <c r="F5963" s="103" t="s">
        <v>5448</v>
      </c>
      <c r="H5963" s="214" t="s">
        <v>5448</v>
      </c>
      <c r="J5963" s="46"/>
      <c r="K5963" s="14"/>
      <c r="L5963" s="18">
        <f t="shared" si="284"/>
        <v>0</v>
      </c>
      <c r="M5963" s="14"/>
      <c r="N5963" s="23"/>
      <c r="O5963" s="18">
        <f t="shared" si="282"/>
        <v>0</v>
      </c>
      <c r="P5963" s="16">
        <f t="shared" si="283"/>
        <v>0</v>
      </c>
    </row>
    <row r="5964" spans="2:16">
      <c r="B5964" s="400"/>
      <c r="D5964" s="144" t="s">
        <v>3999</v>
      </c>
      <c r="F5964" s="103" t="s">
        <v>4239</v>
      </c>
      <c r="H5964" s="214" t="s">
        <v>4239</v>
      </c>
      <c r="J5964" s="46"/>
      <c r="K5964" s="14"/>
      <c r="L5964" s="18">
        <f t="shared" si="284"/>
        <v>0</v>
      </c>
      <c r="M5964" s="14"/>
      <c r="N5964" s="23"/>
      <c r="O5964" s="18">
        <f t="shared" si="282"/>
        <v>0</v>
      </c>
      <c r="P5964" s="16">
        <f t="shared" si="283"/>
        <v>0</v>
      </c>
    </row>
    <row r="5965" spans="2:16">
      <c r="B5965" s="400"/>
      <c r="D5965" s="144" t="s">
        <v>3999</v>
      </c>
      <c r="F5965" s="103" t="s">
        <v>7076</v>
      </c>
      <c r="H5965" s="214" t="s">
        <v>7076</v>
      </c>
      <c r="J5965" s="46"/>
      <c r="K5965" s="14"/>
      <c r="L5965" s="18">
        <f t="shared" si="284"/>
        <v>0</v>
      </c>
      <c r="M5965" s="14"/>
      <c r="N5965" s="23"/>
      <c r="O5965" s="18">
        <f t="shared" si="282"/>
        <v>0</v>
      </c>
      <c r="P5965" s="16">
        <f t="shared" si="283"/>
        <v>0</v>
      </c>
    </row>
    <row r="5966" spans="2:16">
      <c r="B5966" s="400"/>
      <c r="D5966" s="144" t="s">
        <v>3999</v>
      </c>
      <c r="F5966" s="103" t="s">
        <v>7077</v>
      </c>
      <c r="H5966" s="214" t="s">
        <v>7077</v>
      </c>
      <c r="J5966" s="46"/>
      <c r="K5966" s="14"/>
      <c r="L5966" s="18">
        <f t="shared" si="284"/>
        <v>0</v>
      </c>
      <c r="M5966" s="14"/>
      <c r="N5966" s="23"/>
      <c r="O5966" s="18">
        <f t="shared" si="282"/>
        <v>0</v>
      </c>
      <c r="P5966" s="16">
        <f t="shared" si="283"/>
        <v>0</v>
      </c>
    </row>
    <row r="5967" spans="2:16">
      <c r="B5967" s="400"/>
      <c r="D5967" s="144" t="s">
        <v>3999</v>
      </c>
      <c r="F5967" s="103" t="s">
        <v>7078</v>
      </c>
      <c r="H5967" s="214" t="s">
        <v>7078</v>
      </c>
      <c r="J5967" s="46"/>
      <c r="K5967" s="14"/>
      <c r="L5967" s="18">
        <f t="shared" si="284"/>
        <v>0</v>
      </c>
      <c r="M5967" s="14"/>
      <c r="N5967" s="23"/>
      <c r="O5967" s="18">
        <f t="shared" si="282"/>
        <v>0</v>
      </c>
      <c r="P5967" s="16">
        <f t="shared" si="283"/>
        <v>0</v>
      </c>
    </row>
    <row r="5968" spans="2:16" ht="25.5">
      <c r="B5968" s="400"/>
      <c r="D5968" s="144" t="s">
        <v>3999</v>
      </c>
      <c r="F5968" s="103" t="s">
        <v>7079</v>
      </c>
      <c r="H5968" s="214" t="s">
        <v>7079</v>
      </c>
      <c r="J5968" s="46"/>
      <c r="K5968" s="14"/>
      <c r="L5968" s="18">
        <f t="shared" si="284"/>
        <v>0</v>
      </c>
      <c r="M5968" s="14"/>
      <c r="N5968" s="23"/>
      <c r="O5968" s="18">
        <f t="shared" si="282"/>
        <v>0</v>
      </c>
      <c r="P5968" s="16">
        <f t="shared" si="283"/>
        <v>0</v>
      </c>
    </row>
    <row r="5969" spans="2:16" ht="25.5">
      <c r="B5969" s="400"/>
      <c r="D5969" s="144" t="s">
        <v>3999</v>
      </c>
      <c r="F5969" s="103" t="s">
        <v>5186</v>
      </c>
      <c r="H5969" s="214" t="s">
        <v>8659</v>
      </c>
      <c r="J5969" s="46"/>
      <c r="K5969" s="14"/>
      <c r="L5969" s="18">
        <f t="shared" si="284"/>
        <v>0</v>
      </c>
      <c r="M5969" s="14"/>
      <c r="N5969" s="23"/>
      <c r="O5969" s="18">
        <f t="shared" si="282"/>
        <v>0</v>
      </c>
      <c r="P5969" s="16">
        <f t="shared" si="283"/>
        <v>0</v>
      </c>
    </row>
    <row r="5970" spans="2:16" ht="25.5">
      <c r="B5970" s="400"/>
      <c r="D5970" s="144" t="s">
        <v>3999</v>
      </c>
      <c r="F5970" s="103" t="s">
        <v>7080</v>
      </c>
      <c r="H5970" s="214" t="s">
        <v>8280</v>
      </c>
      <c r="J5970" s="46"/>
      <c r="K5970" s="14"/>
      <c r="L5970" s="18">
        <f t="shared" si="284"/>
        <v>0</v>
      </c>
      <c r="M5970" s="14"/>
      <c r="N5970" s="23"/>
      <c r="O5970" s="18">
        <f t="shared" si="282"/>
        <v>0</v>
      </c>
      <c r="P5970" s="16">
        <f t="shared" si="283"/>
        <v>0</v>
      </c>
    </row>
    <row r="5971" spans="2:16" ht="38.25">
      <c r="B5971" s="400"/>
      <c r="D5971" s="144" t="s">
        <v>3999</v>
      </c>
      <c r="F5971" s="103" t="s">
        <v>7081</v>
      </c>
      <c r="H5971" s="214" t="s">
        <v>9394</v>
      </c>
      <c r="J5971" s="46"/>
      <c r="K5971" s="28"/>
      <c r="L5971" s="18">
        <f t="shared" si="284"/>
        <v>0</v>
      </c>
      <c r="M5971" s="28"/>
      <c r="N5971" s="50"/>
      <c r="O5971" s="18">
        <f t="shared" si="282"/>
        <v>0</v>
      </c>
      <c r="P5971" s="16">
        <f t="shared" si="283"/>
        <v>0</v>
      </c>
    </row>
    <row r="5972" spans="2:16" ht="25.5">
      <c r="B5972" s="400"/>
      <c r="D5972" s="144" t="s">
        <v>3999</v>
      </c>
      <c r="F5972" s="103" t="s">
        <v>7082</v>
      </c>
      <c r="H5972" s="214" t="s">
        <v>7082</v>
      </c>
      <c r="J5972" s="46"/>
      <c r="K5972" s="14"/>
      <c r="L5972" s="18">
        <f t="shared" si="284"/>
        <v>0</v>
      </c>
      <c r="M5972" s="14"/>
      <c r="N5972" s="23"/>
      <c r="O5972" s="18">
        <f t="shared" si="282"/>
        <v>0</v>
      </c>
      <c r="P5972" s="16">
        <f t="shared" si="283"/>
        <v>0</v>
      </c>
    </row>
    <row r="5973" spans="2:16" ht="25.5">
      <c r="B5973" s="400"/>
      <c r="D5973" s="144" t="s">
        <v>3999</v>
      </c>
      <c r="F5973" s="103" t="s">
        <v>7083</v>
      </c>
      <c r="H5973" s="214" t="s">
        <v>9395</v>
      </c>
      <c r="J5973" s="46"/>
      <c r="K5973" s="28"/>
      <c r="L5973" s="18">
        <f t="shared" si="284"/>
        <v>0</v>
      </c>
      <c r="M5973" s="28"/>
      <c r="N5973" s="50"/>
      <c r="O5973" s="18">
        <f t="shared" si="282"/>
        <v>0</v>
      </c>
      <c r="P5973" s="16">
        <f t="shared" si="283"/>
        <v>0</v>
      </c>
    </row>
    <row r="5974" spans="2:16">
      <c r="B5974" s="400"/>
      <c r="D5974" s="144" t="s">
        <v>3999</v>
      </c>
      <c r="F5974" s="103" t="s">
        <v>7084</v>
      </c>
      <c r="H5974" s="214" t="s">
        <v>7084</v>
      </c>
      <c r="J5974" s="46"/>
      <c r="K5974" s="14"/>
      <c r="L5974" s="18">
        <f t="shared" si="284"/>
        <v>0</v>
      </c>
      <c r="M5974" s="14"/>
      <c r="N5974" s="23"/>
      <c r="O5974" s="18">
        <f t="shared" ref="O5974:O6037" si="285">+N5974+M5974</f>
        <v>0</v>
      </c>
      <c r="P5974" s="16">
        <f t="shared" ref="P5974:P6037" si="286">+L5974+O5974</f>
        <v>0</v>
      </c>
    </row>
    <row r="5975" spans="2:16" ht="25.5">
      <c r="B5975" s="400"/>
      <c r="D5975" s="144" t="s">
        <v>3999</v>
      </c>
      <c r="F5975" s="103" t="s">
        <v>7085</v>
      </c>
      <c r="H5975" s="214" t="s">
        <v>7085</v>
      </c>
      <c r="J5975" s="46"/>
      <c r="K5975" s="14"/>
      <c r="L5975" s="18">
        <f t="shared" si="284"/>
        <v>0</v>
      </c>
      <c r="M5975" s="14"/>
      <c r="N5975" s="23"/>
      <c r="O5975" s="18">
        <f t="shared" si="285"/>
        <v>0</v>
      </c>
      <c r="P5975" s="16">
        <f t="shared" si="286"/>
        <v>0</v>
      </c>
    </row>
    <row r="5976" spans="2:16">
      <c r="B5976" s="400"/>
      <c r="D5976" s="144" t="s">
        <v>3999</v>
      </c>
      <c r="F5976" s="103" t="s">
        <v>5107</v>
      </c>
      <c r="H5976" s="214" t="s">
        <v>5107</v>
      </c>
      <c r="J5976" s="46"/>
      <c r="K5976" s="14"/>
      <c r="L5976" s="18">
        <f t="shared" si="284"/>
        <v>0</v>
      </c>
      <c r="M5976" s="14"/>
      <c r="N5976" s="23"/>
      <c r="O5976" s="18">
        <f t="shared" si="285"/>
        <v>0</v>
      </c>
      <c r="P5976" s="16">
        <f t="shared" si="286"/>
        <v>0</v>
      </c>
    </row>
    <row r="5977" spans="2:16">
      <c r="B5977" s="400"/>
      <c r="D5977" s="144" t="s">
        <v>3999</v>
      </c>
      <c r="F5977" s="103" t="s">
        <v>4788</v>
      </c>
      <c r="H5977" s="214" t="s">
        <v>4788</v>
      </c>
      <c r="J5977" s="46"/>
      <c r="K5977" s="14"/>
      <c r="L5977" s="18">
        <f t="shared" si="284"/>
        <v>0</v>
      </c>
      <c r="M5977" s="14"/>
      <c r="N5977" s="23"/>
      <c r="O5977" s="18">
        <f t="shared" si="285"/>
        <v>0</v>
      </c>
      <c r="P5977" s="16">
        <f t="shared" si="286"/>
        <v>0</v>
      </c>
    </row>
    <row r="5978" spans="2:16" ht="38.25">
      <c r="B5978" s="400"/>
      <c r="D5978" s="144" t="s">
        <v>3999</v>
      </c>
      <c r="F5978" s="103" t="s">
        <v>7086</v>
      </c>
      <c r="H5978" s="214" t="s">
        <v>9396</v>
      </c>
      <c r="J5978" s="46"/>
      <c r="K5978" s="14"/>
      <c r="L5978" s="18">
        <f t="shared" ref="L5978:L6041" si="287">+J5978+K5978</f>
        <v>0</v>
      </c>
      <c r="M5978" s="14"/>
      <c r="N5978" s="23"/>
      <c r="O5978" s="18">
        <f t="shared" si="285"/>
        <v>0</v>
      </c>
      <c r="P5978" s="16">
        <f t="shared" si="286"/>
        <v>0</v>
      </c>
    </row>
    <row r="5979" spans="2:16">
      <c r="B5979" s="400"/>
      <c r="D5979" s="144" t="s">
        <v>3999</v>
      </c>
      <c r="F5979" s="103" t="s">
        <v>4264</v>
      </c>
      <c r="H5979" s="214" t="s">
        <v>4264</v>
      </c>
      <c r="J5979" s="46"/>
      <c r="K5979" s="14"/>
      <c r="L5979" s="18">
        <f t="shared" si="287"/>
        <v>0</v>
      </c>
      <c r="M5979" s="14"/>
      <c r="N5979" s="23"/>
      <c r="O5979" s="18">
        <f t="shared" si="285"/>
        <v>0</v>
      </c>
      <c r="P5979" s="16">
        <f t="shared" si="286"/>
        <v>0</v>
      </c>
    </row>
    <row r="5980" spans="2:16" ht="38.25">
      <c r="B5980" s="400"/>
      <c r="D5980" s="144" t="s">
        <v>3999</v>
      </c>
      <c r="F5980" s="103" t="s">
        <v>4141</v>
      </c>
      <c r="H5980" s="214" t="s">
        <v>8561</v>
      </c>
      <c r="J5980" s="46"/>
      <c r="K5980" s="14"/>
      <c r="L5980" s="18">
        <f t="shared" si="287"/>
        <v>0</v>
      </c>
      <c r="M5980" s="14"/>
      <c r="N5980" s="23"/>
      <c r="O5980" s="18">
        <f t="shared" si="285"/>
        <v>0</v>
      </c>
      <c r="P5980" s="16">
        <f t="shared" si="286"/>
        <v>0</v>
      </c>
    </row>
    <row r="5981" spans="2:16">
      <c r="B5981" s="400"/>
      <c r="D5981" s="144" t="s">
        <v>3999</v>
      </c>
      <c r="F5981" s="103" t="s">
        <v>4535</v>
      </c>
      <c r="H5981" s="214" t="s">
        <v>4535</v>
      </c>
      <c r="J5981" s="46"/>
      <c r="K5981" s="14"/>
      <c r="L5981" s="18">
        <f t="shared" si="287"/>
        <v>0</v>
      </c>
      <c r="M5981" s="14"/>
      <c r="N5981" s="23"/>
      <c r="O5981" s="18">
        <f t="shared" si="285"/>
        <v>0</v>
      </c>
      <c r="P5981" s="16">
        <f t="shared" si="286"/>
        <v>0</v>
      </c>
    </row>
    <row r="5982" spans="2:16" ht="25.5">
      <c r="B5982" s="400"/>
      <c r="D5982" s="144" t="s">
        <v>4000</v>
      </c>
      <c r="F5982" s="103" t="s">
        <v>7087</v>
      </c>
      <c r="H5982" s="214" t="s">
        <v>9397</v>
      </c>
      <c r="J5982" s="46"/>
      <c r="K5982" s="14"/>
      <c r="L5982" s="18">
        <f t="shared" si="287"/>
        <v>0</v>
      </c>
      <c r="M5982" s="14"/>
      <c r="N5982" s="23"/>
      <c r="O5982" s="18">
        <f t="shared" si="285"/>
        <v>0</v>
      </c>
      <c r="P5982" s="16">
        <f t="shared" si="286"/>
        <v>0</v>
      </c>
    </row>
    <row r="5983" spans="2:16" ht="25.5">
      <c r="B5983" s="400"/>
      <c r="D5983" s="144" t="s">
        <v>4000</v>
      </c>
      <c r="F5983" s="103" t="s">
        <v>7087</v>
      </c>
      <c r="H5983" s="214" t="s">
        <v>9398</v>
      </c>
      <c r="J5983" s="46">
        <v>564</v>
      </c>
      <c r="K5983" s="14"/>
      <c r="L5983" s="18">
        <f t="shared" si="287"/>
        <v>564</v>
      </c>
      <c r="M5983" s="14">
        <v>0</v>
      </c>
      <c r="N5983" s="23">
        <v>0</v>
      </c>
      <c r="O5983" s="18">
        <f t="shared" si="285"/>
        <v>0</v>
      </c>
      <c r="P5983" s="16">
        <f t="shared" si="286"/>
        <v>564</v>
      </c>
    </row>
    <row r="5984" spans="2:16">
      <c r="B5984" s="400"/>
      <c r="D5984" s="144" t="s">
        <v>4000</v>
      </c>
      <c r="F5984" s="103" t="s">
        <v>6072</v>
      </c>
      <c r="H5984" s="214" t="s">
        <v>4963</v>
      </c>
      <c r="J5984" s="46">
        <v>0</v>
      </c>
      <c r="K5984" s="14"/>
      <c r="L5984" s="18">
        <f t="shared" si="287"/>
        <v>0</v>
      </c>
      <c r="M5984" s="14">
        <v>276</v>
      </c>
      <c r="N5984" s="23">
        <v>0</v>
      </c>
      <c r="O5984" s="18">
        <f t="shared" si="285"/>
        <v>276</v>
      </c>
      <c r="P5984" s="16">
        <f t="shared" si="286"/>
        <v>276</v>
      </c>
    </row>
    <row r="5985" spans="2:16" ht="25.5">
      <c r="B5985" s="400"/>
      <c r="D5985" s="144" t="s">
        <v>4000</v>
      </c>
      <c r="F5985" s="103" t="s">
        <v>7088</v>
      </c>
      <c r="H5985" s="214" t="s">
        <v>7088</v>
      </c>
      <c r="J5985" s="46"/>
      <c r="K5985" s="14"/>
      <c r="L5985" s="18">
        <f t="shared" si="287"/>
        <v>0</v>
      </c>
      <c r="M5985" s="14"/>
      <c r="N5985" s="23"/>
      <c r="O5985" s="18">
        <f t="shared" si="285"/>
        <v>0</v>
      </c>
      <c r="P5985" s="16">
        <f t="shared" si="286"/>
        <v>0</v>
      </c>
    </row>
    <row r="5986" spans="2:16">
      <c r="B5986" s="400"/>
      <c r="D5986" s="144" t="s">
        <v>4000</v>
      </c>
      <c r="F5986" s="103" t="s">
        <v>7089</v>
      </c>
      <c r="H5986" s="214" t="s">
        <v>9399</v>
      </c>
      <c r="J5986" s="46">
        <v>600</v>
      </c>
      <c r="K5986" s="14"/>
      <c r="L5986" s="18">
        <f t="shared" si="287"/>
        <v>600</v>
      </c>
      <c r="M5986" s="14">
        <v>0</v>
      </c>
      <c r="N5986" s="23">
        <v>0</v>
      </c>
      <c r="O5986" s="18">
        <f t="shared" si="285"/>
        <v>0</v>
      </c>
      <c r="P5986" s="16">
        <f t="shared" si="286"/>
        <v>600</v>
      </c>
    </row>
    <row r="5987" spans="2:16">
      <c r="B5987" s="400"/>
      <c r="D5987" s="144" t="s">
        <v>4000</v>
      </c>
      <c r="F5987" s="103" t="s">
        <v>7090</v>
      </c>
      <c r="H5987" s="214" t="s">
        <v>7090</v>
      </c>
      <c r="J5987" s="46"/>
      <c r="K5987" s="14"/>
      <c r="L5987" s="18">
        <f t="shared" si="287"/>
        <v>0</v>
      </c>
      <c r="M5987" s="14"/>
      <c r="N5987" s="23"/>
      <c r="O5987" s="18">
        <f t="shared" si="285"/>
        <v>0</v>
      </c>
      <c r="P5987" s="16">
        <f t="shared" si="286"/>
        <v>0</v>
      </c>
    </row>
    <row r="5988" spans="2:16">
      <c r="B5988" s="400"/>
      <c r="D5988" s="144" t="s">
        <v>4000</v>
      </c>
      <c r="F5988" s="103" t="s">
        <v>7091</v>
      </c>
      <c r="H5988" s="214" t="s">
        <v>7091</v>
      </c>
      <c r="J5988" s="46"/>
      <c r="K5988" s="14"/>
      <c r="L5988" s="18">
        <f t="shared" si="287"/>
        <v>0</v>
      </c>
      <c r="M5988" s="14"/>
      <c r="N5988" s="23"/>
      <c r="O5988" s="18">
        <f t="shared" si="285"/>
        <v>0</v>
      </c>
      <c r="P5988" s="16">
        <f t="shared" si="286"/>
        <v>0</v>
      </c>
    </row>
    <row r="5989" spans="2:16">
      <c r="B5989" s="400"/>
      <c r="D5989" s="144" t="s">
        <v>4000</v>
      </c>
      <c r="F5989" s="103" t="s">
        <v>7092</v>
      </c>
      <c r="H5989" s="214" t="s">
        <v>9400</v>
      </c>
      <c r="J5989" s="46"/>
      <c r="K5989" s="14"/>
      <c r="L5989" s="18">
        <f t="shared" si="287"/>
        <v>0</v>
      </c>
      <c r="M5989" s="14"/>
      <c r="N5989" s="23"/>
      <c r="O5989" s="18">
        <f t="shared" si="285"/>
        <v>0</v>
      </c>
      <c r="P5989" s="16">
        <f t="shared" si="286"/>
        <v>0</v>
      </c>
    </row>
    <row r="5990" spans="2:16" ht="25.5">
      <c r="B5990" s="400"/>
      <c r="D5990" s="144" t="s">
        <v>4000</v>
      </c>
      <c r="F5990" s="103" t="s">
        <v>7093</v>
      </c>
      <c r="H5990" s="214" t="s">
        <v>7093</v>
      </c>
      <c r="J5990" s="46"/>
      <c r="K5990" s="14"/>
      <c r="L5990" s="18">
        <f t="shared" si="287"/>
        <v>0</v>
      </c>
      <c r="M5990" s="14"/>
      <c r="N5990" s="23"/>
      <c r="O5990" s="18">
        <f t="shared" si="285"/>
        <v>0</v>
      </c>
      <c r="P5990" s="16">
        <f t="shared" si="286"/>
        <v>0</v>
      </c>
    </row>
    <row r="5991" spans="2:16">
      <c r="B5991" s="400"/>
      <c r="D5991" s="144" t="s">
        <v>4000</v>
      </c>
      <c r="F5991" s="103" t="s">
        <v>7094</v>
      </c>
      <c r="H5991" s="214" t="s">
        <v>7094</v>
      </c>
      <c r="J5991" s="46"/>
      <c r="K5991" s="14"/>
      <c r="L5991" s="18">
        <f t="shared" si="287"/>
        <v>0</v>
      </c>
      <c r="M5991" s="14"/>
      <c r="N5991" s="23"/>
      <c r="O5991" s="18">
        <f t="shared" si="285"/>
        <v>0</v>
      </c>
      <c r="P5991" s="16">
        <f t="shared" si="286"/>
        <v>0</v>
      </c>
    </row>
    <row r="5992" spans="2:16">
      <c r="B5992" s="400"/>
      <c r="D5992" s="144" t="s">
        <v>4000</v>
      </c>
      <c r="F5992" s="103" t="s">
        <v>4269</v>
      </c>
      <c r="H5992" s="214" t="s">
        <v>4269</v>
      </c>
      <c r="J5992" s="46"/>
      <c r="K5992" s="14"/>
      <c r="L5992" s="18">
        <f t="shared" si="287"/>
        <v>0</v>
      </c>
      <c r="M5992" s="14"/>
      <c r="N5992" s="23"/>
      <c r="O5992" s="18">
        <f t="shared" si="285"/>
        <v>0</v>
      </c>
      <c r="P5992" s="16">
        <f t="shared" si="286"/>
        <v>0</v>
      </c>
    </row>
    <row r="5993" spans="2:16">
      <c r="B5993" s="400"/>
      <c r="D5993" s="144" t="s">
        <v>4000</v>
      </c>
      <c r="F5993" s="103" t="s">
        <v>4527</v>
      </c>
      <c r="H5993" s="214" t="s">
        <v>4527</v>
      </c>
      <c r="J5993" s="46"/>
      <c r="K5993" s="14"/>
      <c r="L5993" s="18">
        <f t="shared" si="287"/>
        <v>0</v>
      </c>
      <c r="M5993" s="14"/>
      <c r="N5993" s="23"/>
      <c r="O5993" s="18">
        <f t="shared" si="285"/>
        <v>0</v>
      </c>
      <c r="P5993" s="16">
        <f t="shared" si="286"/>
        <v>0</v>
      </c>
    </row>
    <row r="5994" spans="2:16">
      <c r="B5994" s="400"/>
      <c r="D5994" s="144" t="s">
        <v>4000</v>
      </c>
      <c r="F5994" s="103" t="s">
        <v>7095</v>
      </c>
      <c r="H5994" s="214" t="s">
        <v>7095</v>
      </c>
      <c r="J5994" s="46"/>
      <c r="K5994" s="14"/>
      <c r="L5994" s="18">
        <f t="shared" si="287"/>
        <v>0</v>
      </c>
      <c r="M5994" s="14"/>
      <c r="N5994" s="23"/>
      <c r="O5994" s="18">
        <f t="shared" si="285"/>
        <v>0</v>
      </c>
      <c r="P5994" s="16">
        <f t="shared" si="286"/>
        <v>0</v>
      </c>
    </row>
    <row r="5995" spans="2:16">
      <c r="B5995" s="400"/>
      <c r="D5995" s="144" t="s">
        <v>4000</v>
      </c>
      <c r="F5995" s="103" t="s">
        <v>7096</v>
      </c>
      <c r="H5995" s="214" t="s">
        <v>7096</v>
      </c>
      <c r="J5995" s="46"/>
      <c r="K5995" s="14"/>
      <c r="L5995" s="18">
        <f t="shared" si="287"/>
        <v>0</v>
      </c>
      <c r="M5995" s="14"/>
      <c r="N5995" s="23"/>
      <c r="O5995" s="18">
        <f t="shared" si="285"/>
        <v>0</v>
      </c>
      <c r="P5995" s="16">
        <f t="shared" si="286"/>
        <v>0</v>
      </c>
    </row>
    <row r="5996" spans="2:16">
      <c r="B5996" s="400"/>
      <c r="D5996" s="144" t="s">
        <v>4000</v>
      </c>
      <c r="F5996" s="103" t="s">
        <v>4280</v>
      </c>
      <c r="H5996" s="214" t="s">
        <v>4280</v>
      </c>
      <c r="J5996" s="46"/>
      <c r="K5996" s="14"/>
      <c r="L5996" s="18">
        <f t="shared" si="287"/>
        <v>0</v>
      </c>
      <c r="M5996" s="14"/>
      <c r="N5996" s="23"/>
      <c r="O5996" s="18">
        <f t="shared" si="285"/>
        <v>0</v>
      </c>
      <c r="P5996" s="16">
        <f t="shared" si="286"/>
        <v>0</v>
      </c>
    </row>
    <row r="5997" spans="2:16">
      <c r="B5997" s="400"/>
      <c r="D5997" s="144" t="s">
        <v>4000</v>
      </c>
      <c r="F5997" s="103" t="s">
        <v>7097</v>
      </c>
      <c r="H5997" s="214" t="s">
        <v>7097</v>
      </c>
      <c r="J5997" s="46"/>
      <c r="K5997" s="14"/>
      <c r="L5997" s="18">
        <f t="shared" si="287"/>
        <v>0</v>
      </c>
      <c r="M5997" s="14"/>
      <c r="N5997" s="23"/>
      <c r="O5997" s="18">
        <f t="shared" si="285"/>
        <v>0</v>
      </c>
      <c r="P5997" s="16">
        <f t="shared" si="286"/>
        <v>0</v>
      </c>
    </row>
    <row r="5998" spans="2:16" ht="25.5">
      <c r="B5998" s="400"/>
      <c r="D5998" s="144" t="s">
        <v>4000</v>
      </c>
      <c r="F5998" s="103" t="s">
        <v>7098</v>
      </c>
      <c r="H5998" s="214" t="s">
        <v>7098</v>
      </c>
      <c r="J5998" s="46"/>
      <c r="K5998" s="14"/>
      <c r="L5998" s="18">
        <f t="shared" si="287"/>
        <v>0</v>
      </c>
      <c r="M5998" s="14"/>
      <c r="N5998" s="23"/>
      <c r="O5998" s="18">
        <f t="shared" si="285"/>
        <v>0</v>
      </c>
      <c r="P5998" s="16">
        <f t="shared" si="286"/>
        <v>0</v>
      </c>
    </row>
    <row r="5999" spans="2:16">
      <c r="B5999" s="400"/>
      <c r="D5999" s="144" t="s">
        <v>4000</v>
      </c>
      <c r="F5999" s="103" t="s">
        <v>4137</v>
      </c>
      <c r="H5999" s="214" t="s">
        <v>4137</v>
      </c>
      <c r="J5999" s="46"/>
      <c r="K5999" s="14"/>
      <c r="L5999" s="18">
        <f t="shared" si="287"/>
        <v>0</v>
      </c>
      <c r="M5999" s="14"/>
      <c r="N5999" s="23"/>
      <c r="O5999" s="18">
        <f t="shared" si="285"/>
        <v>0</v>
      </c>
      <c r="P5999" s="16">
        <f t="shared" si="286"/>
        <v>0</v>
      </c>
    </row>
    <row r="6000" spans="2:16" ht="25.5">
      <c r="B6000" s="400"/>
      <c r="D6000" s="144" t="s">
        <v>4000</v>
      </c>
      <c r="F6000" s="103" t="s">
        <v>7099</v>
      </c>
      <c r="H6000" s="214" t="s">
        <v>9401</v>
      </c>
      <c r="J6000" s="46"/>
      <c r="K6000" s="14"/>
      <c r="L6000" s="18">
        <f t="shared" si="287"/>
        <v>0</v>
      </c>
      <c r="M6000" s="14"/>
      <c r="N6000" s="23"/>
      <c r="O6000" s="18">
        <f t="shared" si="285"/>
        <v>0</v>
      </c>
      <c r="P6000" s="16">
        <f t="shared" si="286"/>
        <v>0</v>
      </c>
    </row>
    <row r="6001" spans="2:16">
      <c r="B6001" s="400"/>
      <c r="D6001" s="144" t="s">
        <v>4000</v>
      </c>
      <c r="F6001" s="103" t="s">
        <v>7100</v>
      </c>
      <c r="H6001" s="214" t="s">
        <v>7100</v>
      </c>
      <c r="J6001" s="46">
        <v>15</v>
      </c>
      <c r="K6001" s="14"/>
      <c r="L6001" s="18">
        <f t="shared" si="287"/>
        <v>15</v>
      </c>
      <c r="M6001" s="14">
        <v>15</v>
      </c>
      <c r="N6001" s="23">
        <v>0</v>
      </c>
      <c r="O6001" s="18">
        <f t="shared" si="285"/>
        <v>15</v>
      </c>
      <c r="P6001" s="16">
        <f t="shared" si="286"/>
        <v>30</v>
      </c>
    </row>
    <row r="6002" spans="2:16">
      <c r="B6002" s="400"/>
      <c r="D6002" s="144" t="s">
        <v>4000</v>
      </c>
      <c r="F6002" s="103" t="s">
        <v>7101</v>
      </c>
      <c r="H6002" s="214" t="s">
        <v>7101</v>
      </c>
      <c r="J6002" s="46"/>
      <c r="K6002" s="14"/>
      <c r="L6002" s="18">
        <f t="shared" si="287"/>
        <v>0</v>
      </c>
      <c r="M6002" s="14"/>
      <c r="N6002" s="23"/>
      <c r="O6002" s="18">
        <f t="shared" si="285"/>
        <v>0</v>
      </c>
      <c r="P6002" s="16">
        <f t="shared" si="286"/>
        <v>0</v>
      </c>
    </row>
    <row r="6003" spans="2:16">
      <c r="B6003" s="400"/>
      <c r="D6003" s="144" t="s">
        <v>4000</v>
      </c>
      <c r="F6003" s="103" t="s">
        <v>4965</v>
      </c>
      <c r="H6003" s="214" t="s">
        <v>4965</v>
      </c>
      <c r="J6003" s="46"/>
      <c r="K6003" s="14"/>
      <c r="L6003" s="18">
        <f t="shared" si="287"/>
        <v>0</v>
      </c>
      <c r="M6003" s="14"/>
      <c r="N6003" s="23"/>
      <c r="O6003" s="18">
        <f t="shared" si="285"/>
        <v>0</v>
      </c>
      <c r="P6003" s="16">
        <f t="shared" si="286"/>
        <v>0</v>
      </c>
    </row>
    <row r="6004" spans="2:16">
      <c r="B6004" s="400"/>
      <c r="D6004" s="144" t="s">
        <v>4000</v>
      </c>
      <c r="F6004" s="103" t="s">
        <v>7102</v>
      </c>
      <c r="H6004" s="214" t="s">
        <v>7102</v>
      </c>
      <c r="J6004" s="46"/>
      <c r="K6004" s="14"/>
      <c r="L6004" s="18">
        <f t="shared" si="287"/>
        <v>0</v>
      </c>
      <c r="M6004" s="14"/>
      <c r="N6004" s="23"/>
      <c r="O6004" s="18">
        <f t="shared" si="285"/>
        <v>0</v>
      </c>
      <c r="P6004" s="16">
        <f t="shared" si="286"/>
        <v>0</v>
      </c>
    </row>
    <row r="6005" spans="2:16">
      <c r="B6005" s="400"/>
      <c r="D6005" s="144" t="s">
        <v>4000</v>
      </c>
      <c r="F6005" s="103" t="s">
        <v>7103</v>
      </c>
      <c r="H6005" s="214" t="s">
        <v>7103</v>
      </c>
      <c r="J6005" s="46"/>
      <c r="K6005" s="14"/>
      <c r="L6005" s="18">
        <f t="shared" si="287"/>
        <v>0</v>
      </c>
      <c r="M6005" s="14"/>
      <c r="N6005" s="23"/>
      <c r="O6005" s="18">
        <f t="shared" si="285"/>
        <v>0</v>
      </c>
      <c r="P6005" s="16">
        <f t="shared" si="286"/>
        <v>0</v>
      </c>
    </row>
    <row r="6006" spans="2:16">
      <c r="B6006" s="400"/>
      <c r="D6006" s="144" t="s">
        <v>4000</v>
      </c>
      <c r="F6006" s="103" t="s">
        <v>7104</v>
      </c>
      <c r="H6006" s="214" t="s">
        <v>7104</v>
      </c>
      <c r="J6006" s="46"/>
      <c r="K6006" s="14"/>
      <c r="L6006" s="18">
        <f t="shared" si="287"/>
        <v>0</v>
      </c>
      <c r="M6006" s="14"/>
      <c r="N6006" s="23"/>
      <c r="O6006" s="18">
        <f t="shared" si="285"/>
        <v>0</v>
      </c>
      <c r="P6006" s="16">
        <f t="shared" si="286"/>
        <v>0</v>
      </c>
    </row>
    <row r="6007" spans="2:16">
      <c r="B6007" s="400"/>
      <c r="D6007" s="144" t="s">
        <v>4000</v>
      </c>
      <c r="F6007" s="103" t="s">
        <v>7105</v>
      </c>
      <c r="H6007" s="214" t="s">
        <v>7105</v>
      </c>
      <c r="J6007" s="46"/>
      <c r="K6007" s="14"/>
      <c r="L6007" s="18">
        <f t="shared" si="287"/>
        <v>0</v>
      </c>
      <c r="M6007" s="14"/>
      <c r="N6007" s="23"/>
      <c r="O6007" s="18">
        <f t="shared" si="285"/>
        <v>0</v>
      </c>
      <c r="P6007" s="16">
        <f t="shared" si="286"/>
        <v>0</v>
      </c>
    </row>
    <row r="6008" spans="2:16" ht="25.5">
      <c r="B6008" s="400"/>
      <c r="D6008" s="144" t="s">
        <v>4000</v>
      </c>
      <c r="F6008" s="103" t="s">
        <v>4141</v>
      </c>
      <c r="H6008" s="214" t="s">
        <v>8225</v>
      </c>
      <c r="J6008" s="46"/>
      <c r="K6008" s="14"/>
      <c r="L6008" s="18">
        <f t="shared" si="287"/>
        <v>0</v>
      </c>
      <c r="M6008" s="14"/>
      <c r="N6008" s="23"/>
      <c r="O6008" s="18">
        <f t="shared" si="285"/>
        <v>0</v>
      </c>
      <c r="P6008" s="16">
        <f t="shared" si="286"/>
        <v>0</v>
      </c>
    </row>
    <row r="6009" spans="2:16" ht="38.25">
      <c r="B6009" s="400"/>
      <c r="D6009" s="144" t="s">
        <v>4000</v>
      </c>
      <c r="F6009" s="103" t="s">
        <v>4926</v>
      </c>
      <c r="H6009" s="214" t="s">
        <v>8511</v>
      </c>
      <c r="J6009" s="46"/>
      <c r="K6009" s="14"/>
      <c r="L6009" s="18">
        <f t="shared" si="287"/>
        <v>0</v>
      </c>
      <c r="M6009" s="14"/>
      <c r="N6009" s="23"/>
      <c r="O6009" s="18">
        <f t="shared" si="285"/>
        <v>0</v>
      </c>
      <c r="P6009" s="16">
        <f t="shared" si="286"/>
        <v>0</v>
      </c>
    </row>
    <row r="6010" spans="2:16" ht="25.5">
      <c r="B6010" s="400"/>
      <c r="D6010" s="144" t="s">
        <v>4000</v>
      </c>
      <c r="F6010" s="103" t="s">
        <v>4287</v>
      </c>
      <c r="H6010" s="214" t="s">
        <v>4287</v>
      </c>
      <c r="J6010" s="46"/>
      <c r="K6010" s="14"/>
      <c r="L6010" s="18">
        <f t="shared" si="287"/>
        <v>0</v>
      </c>
      <c r="M6010" s="14"/>
      <c r="N6010" s="23"/>
      <c r="O6010" s="18">
        <f t="shared" si="285"/>
        <v>0</v>
      </c>
      <c r="P6010" s="16">
        <f t="shared" si="286"/>
        <v>0</v>
      </c>
    </row>
    <row r="6011" spans="2:16">
      <c r="B6011" s="400"/>
      <c r="D6011" s="144" t="s">
        <v>4000</v>
      </c>
      <c r="F6011" s="103" t="s">
        <v>7106</v>
      </c>
      <c r="H6011" s="214" t="s">
        <v>7106</v>
      </c>
      <c r="J6011" s="46"/>
      <c r="K6011" s="14"/>
      <c r="L6011" s="18">
        <f t="shared" si="287"/>
        <v>0</v>
      </c>
      <c r="M6011" s="14"/>
      <c r="N6011" s="23"/>
      <c r="O6011" s="18">
        <f t="shared" si="285"/>
        <v>0</v>
      </c>
      <c r="P6011" s="16">
        <f t="shared" si="286"/>
        <v>0</v>
      </c>
    </row>
    <row r="6012" spans="2:16">
      <c r="B6012" s="400"/>
      <c r="D6012" s="144" t="s">
        <v>4000</v>
      </c>
      <c r="F6012" s="103" t="s">
        <v>7107</v>
      </c>
      <c r="H6012" s="214" t="s">
        <v>7107</v>
      </c>
      <c r="J6012" s="46"/>
      <c r="K6012" s="14"/>
      <c r="L6012" s="18">
        <f t="shared" si="287"/>
        <v>0</v>
      </c>
      <c r="M6012" s="14"/>
      <c r="N6012" s="23"/>
      <c r="O6012" s="18">
        <f t="shared" si="285"/>
        <v>0</v>
      </c>
      <c r="P6012" s="16">
        <f t="shared" si="286"/>
        <v>0</v>
      </c>
    </row>
    <row r="6013" spans="2:16" ht="38.25">
      <c r="B6013" s="400"/>
      <c r="D6013" s="144" t="s">
        <v>4000</v>
      </c>
      <c r="F6013" s="103" t="s">
        <v>7108</v>
      </c>
      <c r="H6013" s="214" t="s">
        <v>9402</v>
      </c>
      <c r="J6013" s="46"/>
      <c r="K6013" s="14"/>
      <c r="L6013" s="18">
        <f t="shared" si="287"/>
        <v>0</v>
      </c>
      <c r="M6013" s="14"/>
      <c r="N6013" s="23"/>
      <c r="O6013" s="18">
        <f t="shared" si="285"/>
        <v>0</v>
      </c>
      <c r="P6013" s="16">
        <f t="shared" si="286"/>
        <v>0</v>
      </c>
    </row>
    <row r="6014" spans="2:16">
      <c r="B6014" s="400"/>
      <c r="D6014" s="144" t="s">
        <v>4000</v>
      </c>
      <c r="F6014" s="103" t="s">
        <v>6824</v>
      </c>
      <c r="H6014" s="214" t="s">
        <v>6824</v>
      </c>
      <c r="J6014" s="46"/>
      <c r="K6014" s="14"/>
      <c r="L6014" s="18">
        <f t="shared" si="287"/>
        <v>0</v>
      </c>
      <c r="M6014" s="14"/>
      <c r="N6014" s="23"/>
      <c r="O6014" s="18">
        <f t="shared" si="285"/>
        <v>0</v>
      </c>
      <c r="P6014" s="16">
        <f t="shared" si="286"/>
        <v>0</v>
      </c>
    </row>
    <row r="6015" spans="2:16">
      <c r="B6015" s="400"/>
      <c r="D6015" s="144" t="s">
        <v>4000</v>
      </c>
      <c r="F6015" s="103" t="s">
        <v>7109</v>
      </c>
      <c r="H6015" s="214" t="s">
        <v>7109</v>
      </c>
      <c r="J6015" s="46"/>
      <c r="K6015" s="14"/>
      <c r="L6015" s="18">
        <f t="shared" si="287"/>
        <v>0</v>
      </c>
      <c r="M6015" s="14"/>
      <c r="N6015" s="23"/>
      <c r="O6015" s="18">
        <f t="shared" si="285"/>
        <v>0</v>
      </c>
      <c r="P6015" s="16">
        <f t="shared" si="286"/>
        <v>0</v>
      </c>
    </row>
    <row r="6016" spans="2:16" ht="25.5">
      <c r="B6016" s="400"/>
      <c r="D6016" s="144" t="s">
        <v>4000</v>
      </c>
      <c r="F6016" s="103" t="s">
        <v>7110</v>
      </c>
      <c r="H6016" s="214" t="s">
        <v>9403</v>
      </c>
      <c r="J6016" s="46"/>
      <c r="K6016" s="14"/>
      <c r="L6016" s="18">
        <f t="shared" si="287"/>
        <v>0</v>
      </c>
      <c r="M6016" s="14"/>
      <c r="N6016" s="23"/>
      <c r="O6016" s="18">
        <f t="shared" si="285"/>
        <v>0</v>
      </c>
      <c r="P6016" s="16">
        <f t="shared" si="286"/>
        <v>0</v>
      </c>
    </row>
    <row r="6017" spans="2:16" ht="25.5">
      <c r="B6017" s="400"/>
      <c r="D6017" s="144" t="s">
        <v>4000</v>
      </c>
      <c r="F6017" s="103" t="s">
        <v>4111</v>
      </c>
      <c r="H6017" s="214" t="s">
        <v>8221</v>
      </c>
      <c r="J6017" s="46"/>
      <c r="K6017" s="14"/>
      <c r="L6017" s="18">
        <f t="shared" si="287"/>
        <v>0</v>
      </c>
      <c r="M6017" s="14"/>
      <c r="N6017" s="23"/>
      <c r="O6017" s="18">
        <f t="shared" si="285"/>
        <v>0</v>
      </c>
      <c r="P6017" s="16">
        <f t="shared" si="286"/>
        <v>0</v>
      </c>
    </row>
    <row r="6018" spans="2:16">
      <c r="B6018" s="400"/>
      <c r="D6018" s="144" t="s">
        <v>4001</v>
      </c>
      <c r="F6018" s="103" t="s">
        <v>7111</v>
      </c>
      <c r="H6018" s="214" t="s">
        <v>7111</v>
      </c>
      <c r="J6018" s="46">
        <v>126</v>
      </c>
      <c r="K6018" s="14"/>
      <c r="L6018" s="18">
        <f t="shared" si="287"/>
        <v>126</v>
      </c>
      <c r="M6018" s="14">
        <v>0</v>
      </c>
      <c r="N6018" s="23">
        <v>0</v>
      </c>
      <c r="O6018" s="18">
        <f t="shared" si="285"/>
        <v>0</v>
      </c>
      <c r="P6018" s="16">
        <f t="shared" si="286"/>
        <v>126</v>
      </c>
    </row>
    <row r="6019" spans="2:16" ht="25.5">
      <c r="B6019" s="400"/>
      <c r="D6019" s="144" t="s">
        <v>4001</v>
      </c>
      <c r="F6019" s="103" t="s">
        <v>7112</v>
      </c>
      <c r="H6019" s="214" t="s">
        <v>7112</v>
      </c>
      <c r="J6019" s="46">
        <v>136</v>
      </c>
      <c r="K6019" s="14"/>
      <c r="L6019" s="18">
        <f t="shared" si="287"/>
        <v>136</v>
      </c>
      <c r="M6019" s="14">
        <v>0</v>
      </c>
      <c r="N6019" s="23">
        <v>0</v>
      </c>
      <c r="O6019" s="18">
        <f t="shared" si="285"/>
        <v>0</v>
      </c>
      <c r="P6019" s="16">
        <f t="shared" si="286"/>
        <v>136</v>
      </c>
    </row>
    <row r="6020" spans="2:16">
      <c r="B6020" s="400"/>
      <c r="D6020" s="144" t="s">
        <v>4001</v>
      </c>
      <c r="F6020" s="103" t="s">
        <v>7113</v>
      </c>
      <c r="H6020" s="214" t="s">
        <v>7113</v>
      </c>
      <c r="J6020" s="46">
        <v>373</v>
      </c>
      <c r="K6020" s="14"/>
      <c r="L6020" s="18">
        <f t="shared" si="287"/>
        <v>373</v>
      </c>
      <c r="M6020" s="14">
        <v>0</v>
      </c>
      <c r="N6020" s="23">
        <v>0</v>
      </c>
      <c r="O6020" s="18">
        <f t="shared" si="285"/>
        <v>0</v>
      </c>
      <c r="P6020" s="16">
        <f t="shared" si="286"/>
        <v>373</v>
      </c>
    </row>
    <row r="6021" spans="2:16">
      <c r="B6021" s="400"/>
      <c r="D6021" s="144" t="s">
        <v>4001</v>
      </c>
      <c r="F6021" s="103" t="s">
        <v>5176</v>
      </c>
      <c r="H6021" s="214" t="s">
        <v>5176</v>
      </c>
      <c r="J6021" s="46">
        <v>0</v>
      </c>
      <c r="K6021" s="14"/>
      <c r="L6021" s="18">
        <f t="shared" si="287"/>
        <v>0</v>
      </c>
      <c r="M6021" s="14">
        <v>100</v>
      </c>
      <c r="N6021" s="23">
        <v>0</v>
      </c>
      <c r="O6021" s="18">
        <f t="shared" si="285"/>
        <v>100</v>
      </c>
      <c r="P6021" s="16">
        <f t="shared" si="286"/>
        <v>100</v>
      </c>
    </row>
    <row r="6022" spans="2:16">
      <c r="B6022" s="400"/>
      <c r="D6022" s="144" t="s">
        <v>4001</v>
      </c>
      <c r="F6022" s="103" t="s">
        <v>7114</v>
      </c>
      <c r="H6022" s="214" t="s">
        <v>7114</v>
      </c>
      <c r="J6022" s="46">
        <v>205</v>
      </c>
      <c r="K6022" s="14"/>
      <c r="L6022" s="18">
        <f t="shared" si="287"/>
        <v>205</v>
      </c>
      <c r="M6022" s="14">
        <v>0</v>
      </c>
      <c r="N6022" s="23">
        <v>0</v>
      </c>
      <c r="O6022" s="18">
        <f t="shared" si="285"/>
        <v>0</v>
      </c>
      <c r="P6022" s="16">
        <f t="shared" si="286"/>
        <v>205</v>
      </c>
    </row>
    <row r="6023" spans="2:16">
      <c r="B6023" s="400"/>
      <c r="D6023" s="144" t="s">
        <v>4001</v>
      </c>
      <c r="F6023" s="103" t="s">
        <v>7115</v>
      </c>
      <c r="H6023" s="214" t="s">
        <v>7115</v>
      </c>
      <c r="J6023" s="46">
        <v>78</v>
      </c>
      <c r="K6023" s="14"/>
      <c r="L6023" s="18">
        <f t="shared" si="287"/>
        <v>78</v>
      </c>
      <c r="M6023" s="14">
        <v>0</v>
      </c>
      <c r="N6023" s="23">
        <v>0</v>
      </c>
      <c r="O6023" s="18">
        <f t="shared" si="285"/>
        <v>0</v>
      </c>
      <c r="P6023" s="16">
        <f t="shared" si="286"/>
        <v>78</v>
      </c>
    </row>
    <row r="6024" spans="2:16">
      <c r="B6024" s="400"/>
      <c r="D6024" s="144" t="s">
        <v>4001</v>
      </c>
      <c r="F6024" s="103" t="s">
        <v>7116</v>
      </c>
      <c r="H6024" s="214" t="s">
        <v>7116</v>
      </c>
      <c r="J6024" s="46">
        <v>327</v>
      </c>
      <c r="K6024" s="14"/>
      <c r="L6024" s="18">
        <f t="shared" si="287"/>
        <v>327</v>
      </c>
      <c r="M6024" s="14">
        <v>0</v>
      </c>
      <c r="N6024" s="23">
        <v>0</v>
      </c>
      <c r="O6024" s="18">
        <f t="shared" si="285"/>
        <v>0</v>
      </c>
      <c r="P6024" s="16">
        <f t="shared" si="286"/>
        <v>327</v>
      </c>
    </row>
    <row r="6025" spans="2:16">
      <c r="B6025" s="400"/>
      <c r="D6025" s="144" t="s">
        <v>4001</v>
      </c>
      <c r="F6025" s="103" t="s">
        <v>7117</v>
      </c>
      <c r="H6025" s="214" t="s">
        <v>7117</v>
      </c>
      <c r="J6025" s="46">
        <v>83</v>
      </c>
      <c r="K6025" s="14"/>
      <c r="L6025" s="18">
        <f t="shared" si="287"/>
        <v>83</v>
      </c>
      <c r="M6025" s="14">
        <v>0</v>
      </c>
      <c r="N6025" s="23">
        <v>0</v>
      </c>
      <c r="O6025" s="18">
        <f t="shared" si="285"/>
        <v>0</v>
      </c>
      <c r="P6025" s="16">
        <f t="shared" si="286"/>
        <v>83</v>
      </c>
    </row>
    <row r="6026" spans="2:16">
      <c r="B6026" s="400"/>
      <c r="D6026" s="144" t="s">
        <v>4001</v>
      </c>
      <c r="F6026" s="103" t="s">
        <v>6884</v>
      </c>
      <c r="H6026" s="214" t="s">
        <v>6884</v>
      </c>
      <c r="J6026" s="46">
        <v>0</v>
      </c>
      <c r="K6026" s="14"/>
      <c r="L6026" s="18">
        <f t="shared" si="287"/>
        <v>0</v>
      </c>
      <c r="M6026" s="14">
        <v>17</v>
      </c>
      <c r="N6026" s="23">
        <v>0</v>
      </c>
      <c r="O6026" s="18">
        <f t="shared" si="285"/>
        <v>17</v>
      </c>
      <c r="P6026" s="16">
        <f t="shared" si="286"/>
        <v>17</v>
      </c>
    </row>
    <row r="6027" spans="2:16">
      <c r="B6027" s="400"/>
      <c r="D6027" s="144" t="s">
        <v>4001</v>
      </c>
      <c r="F6027" s="103" t="s">
        <v>7118</v>
      </c>
      <c r="H6027" s="214" t="s">
        <v>7118</v>
      </c>
      <c r="J6027" s="46">
        <v>0</v>
      </c>
      <c r="K6027" s="14"/>
      <c r="L6027" s="18">
        <f t="shared" si="287"/>
        <v>0</v>
      </c>
      <c r="M6027" s="14">
        <v>50</v>
      </c>
      <c r="N6027" s="23">
        <v>0</v>
      </c>
      <c r="O6027" s="18">
        <f t="shared" si="285"/>
        <v>50</v>
      </c>
      <c r="P6027" s="16">
        <f t="shared" si="286"/>
        <v>50</v>
      </c>
    </row>
    <row r="6028" spans="2:16" ht="38.25">
      <c r="B6028" s="400"/>
      <c r="D6028" s="144" t="s">
        <v>4001</v>
      </c>
      <c r="F6028" s="103" t="s">
        <v>7119</v>
      </c>
      <c r="H6028" s="214" t="s">
        <v>9404</v>
      </c>
      <c r="J6028" s="46"/>
      <c r="K6028" s="14"/>
      <c r="L6028" s="18">
        <f t="shared" si="287"/>
        <v>0</v>
      </c>
      <c r="M6028" s="14"/>
      <c r="N6028" s="23"/>
      <c r="O6028" s="18">
        <f t="shared" si="285"/>
        <v>0</v>
      </c>
      <c r="P6028" s="16">
        <f t="shared" si="286"/>
        <v>0</v>
      </c>
    </row>
    <row r="6029" spans="2:16" ht="51">
      <c r="B6029" s="400"/>
      <c r="D6029" s="144" t="s">
        <v>4001</v>
      </c>
      <c r="F6029" s="103" t="s">
        <v>7120</v>
      </c>
      <c r="H6029" s="214" t="s">
        <v>7120</v>
      </c>
      <c r="J6029" s="46"/>
      <c r="K6029" s="14"/>
      <c r="L6029" s="18">
        <f t="shared" si="287"/>
        <v>0</v>
      </c>
      <c r="M6029" s="14"/>
      <c r="N6029" s="23"/>
      <c r="O6029" s="18">
        <f t="shared" si="285"/>
        <v>0</v>
      </c>
      <c r="P6029" s="16">
        <f t="shared" si="286"/>
        <v>0</v>
      </c>
    </row>
    <row r="6030" spans="2:16" ht="25.5">
      <c r="B6030" s="400"/>
      <c r="D6030" s="144" t="s">
        <v>4001</v>
      </c>
      <c r="F6030" s="103" t="s">
        <v>5114</v>
      </c>
      <c r="H6030" s="214" t="s">
        <v>9405</v>
      </c>
      <c r="J6030" s="46"/>
      <c r="K6030" s="14"/>
      <c r="L6030" s="18">
        <f t="shared" si="287"/>
        <v>0</v>
      </c>
      <c r="M6030" s="14"/>
      <c r="N6030" s="23"/>
      <c r="O6030" s="18">
        <f t="shared" si="285"/>
        <v>0</v>
      </c>
      <c r="P6030" s="16">
        <f t="shared" si="286"/>
        <v>0</v>
      </c>
    </row>
    <row r="6031" spans="2:16" ht="38.25">
      <c r="B6031" s="400"/>
      <c r="D6031" s="144" t="s">
        <v>4001</v>
      </c>
      <c r="F6031" s="103" t="s">
        <v>7121</v>
      </c>
      <c r="H6031" s="214" t="s">
        <v>9406</v>
      </c>
      <c r="J6031" s="46">
        <v>0</v>
      </c>
      <c r="K6031" s="14"/>
      <c r="L6031" s="18">
        <f t="shared" si="287"/>
        <v>0</v>
      </c>
      <c r="M6031" s="14">
        <v>17</v>
      </c>
      <c r="N6031" s="23">
        <v>0</v>
      </c>
      <c r="O6031" s="18">
        <f t="shared" si="285"/>
        <v>17</v>
      </c>
      <c r="P6031" s="16">
        <f t="shared" si="286"/>
        <v>17</v>
      </c>
    </row>
    <row r="6032" spans="2:16" ht="25.5">
      <c r="B6032" s="400"/>
      <c r="D6032" s="144" t="s">
        <v>4001</v>
      </c>
      <c r="F6032" s="103" t="s">
        <v>7122</v>
      </c>
      <c r="H6032" s="214" t="s">
        <v>9407</v>
      </c>
      <c r="J6032" s="46"/>
      <c r="K6032" s="14"/>
      <c r="L6032" s="18">
        <f t="shared" si="287"/>
        <v>0</v>
      </c>
      <c r="M6032" s="14"/>
      <c r="N6032" s="23"/>
      <c r="O6032" s="18">
        <f t="shared" si="285"/>
        <v>0</v>
      </c>
      <c r="P6032" s="16">
        <f t="shared" si="286"/>
        <v>0</v>
      </c>
    </row>
    <row r="6033" spans="2:16" ht="25.5">
      <c r="B6033" s="400"/>
      <c r="D6033" s="144" t="s">
        <v>4001</v>
      </c>
      <c r="F6033" s="103" t="s">
        <v>4111</v>
      </c>
      <c r="H6033" s="214" t="s">
        <v>8221</v>
      </c>
      <c r="J6033" s="46"/>
      <c r="K6033" s="14"/>
      <c r="L6033" s="18">
        <f t="shared" si="287"/>
        <v>0</v>
      </c>
      <c r="M6033" s="14"/>
      <c r="N6033" s="23"/>
      <c r="O6033" s="18">
        <f t="shared" si="285"/>
        <v>0</v>
      </c>
      <c r="P6033" s="16">
        <f t="shared" si="286"/>
        <v>0</v>
      </c>
    </row>
    <row r="6034" spans="2:16">
      <c r="B6034" s="400"/>
      <c r="D6034" s="144" t="s">
        <v>4002</v>
      </c>
      <c r="F6034" s="103" t="s">
        <v>7123</v>
      </c>
      <c r="H6034" s="214" t="s">
        <v>9408</v>
      </c>
      <c r="J6034" s="46"/>
      <c r="K6034" s="14"/>
      <c r="L6034" s="18">
        <f t="shared" si="287"/>
        <v>0</v>
      </c>
      <c r="M6034" s="14"/>
      <c r="N6034" s="23"/>
      <c r="O6034" s="18">
        <f t="shared" si="285"/>
        <v>0</v>
      </c>
      <c r="P6034" s="16">
        <f t="shared" si="286"/>
        <v>0</v>
      </c>
    </row>
    <row r="6035" spans="2:16" ht="25.5">
      <c r="B6035" s="400"/>
      <c r="D6035" s="144" t="s">
        <v>4002</v>
      </c>
      <c r="F6035" s="103" t="s">
        <v>7123</v>
      </c>
      <c r="H6035" s="214" t="s">
        <v>9409</v>
      </c>
      <c r="J6035" s="46"/>
      <c r="K6035" s="14"/>
      <c r="L6035" s="18">
        <f t="shared" si="287"/>
        <v>0</v>
      </c>
      <c r="M6035" s="14"/>
      <c r="N6035" s="23"/>
      <c r="O6035" s="18">
        <f t="shared" si="285"/>
        <v>0</v>
      </c>
      <c r="P6035" s="16">
        <f t="shared" si="286"/>
        <v>0</v>
      </c>
    </row>
    <row r="6036" spans="2:16">
      <c r="B6036" s="400"/>
      <c r="D6036" s="144" t="s">
        <v>4002</v>
      </c>
      <c r="F6036" s="103" t="s">
        <v>7123</v>
      </c>
      <c r="H6036" s="214" t="s">
        <v>8605</v>
      </c>
      <c r="J6036" s="46"/>
      <c r="K6036" s="14"/>
      <c r="L6036" s="18">
        <f t="shared" si="287"/>
        <v>0</v>
      </c>
      <c r="M6036" s="14"/>
      <c r="N6036" s="23"/>
      <c r="O6036" s="18">
        <f t="shared" si="285"/>
        <v>0</v>
      </c>
      <c r="P6036" s="16">
        <f t="shared" si="286"/>
        <v>0</v>
      </c>
    </row>
    <row r="6037" spans="2:16">
      <c r="B6037" s="400"/>
      <c r="D6037" s="144" t="s">
        <v>4002</v>
      </c>
      <c r="F6037" s="103" t="s">
        <v>7124</v>
      </c>
      <c r="H6037" s="214" t="s">
        <v>7124</v>
      </c>
      <c r="J6037" s="46"/>
      <c r="K6037" s="14"/>
      <c r="L6037" s="18">
        <f t="shared" si="287"/>
        <v>0</v>
      </c>
      <c r="M6037" s="14"/>
      <c r="N6037" s="23"/>
      <c r="O6037" s="18">
        <f t="shared" si="285"/>
        <v>0</v>
      </c>
      <c r="P6037" s="16">
        <f t="shared" si="286"/>
        <v>0</v>
      </c>
    </row>
    <row r="6038" spans="2:16">
      <c r="B6038" s="400"/>
      <c r="D6038" s="144" t="s">
        <v>4002</v>
      </c>
      <c r="F6038" s="103" t="s">
        <v>7125</v>
      </c>
      <c r="H6038" s="214" t="s">
        <v>9410</v>
      </c>
      <c r="J6038" s="46">
        <v>32</v>
      </c>
      <c r="K6038" s="14"/>
      <c r="L6038" s="18">
        <f t="shared" si="287"/>
        <v>32</v>
      </c>
      <c r="M6038" s="14">
        <v>0</v>
      </c>
      <c r="N6038" s="23">
        <v>0</v>
      </c>
      <c r="O6038" s="18">
        <f t="shared" ref="O6038:O6101" si="288">+N6038+M6038</f>
        <v>0</v>
      </c>
      <c r="P6038" s="16">
        <f t="shared" ref="P6038:P6101" si="289">+L6038+O6038</f>
        <v>32</v>
      </c>
    </row>
    <row r="6039" spans="2:16">
      <c r="B6039" s="400"/>
      <c r="D6039" s="144" t="s">
        <v>4002</v>
      </c>
      <c r="F6039" s="103" t="s">
        <v>7125</v>
      </c>
      <c r="H6039" s="214" t="s">
        <v>9411</v>
      </c>
      <c r="J6039" s="46">
        <v>11</v>
      </c>
      <c r="K6039" s="14"/>
      <c r="L6039" s="18">
        <f t="shared" si="287"/>
        <v>11</v>
      </c>
      <c r="M6039" s="14">
        <v>100</v>
      </c>
      <c r="N6039" s="23">
        <v>0</v>
      </c>
      <c r="O6039" s="18">
        <f t="shared" si="288"/>
        <v>100</v>
      </c>
      <c r="P6039" s="16">
        <f t="shared" si="289"/>
        <v>111</v>
      </c>
    </row>
    <row r="6040" spans="2:16">
      <c r="B6040" s="400"/>
      <c r="D6040" s="144" t="s">
        <v>4002</v>
      </c>
      <c r="F6040" s="103" t="s">
        <v>7126</v>
      </c>
      <c r="H6040" s="214" t="s">
        <v>9412</v>
      </c>
      <c r="J6040" s="46"/>
      <c r="K6040" s="14"/>
      <c r="L6040" s="18">
        <f t="shared" si="287"/>
        <v>0</v>
      </c>
      <c r="M6040" s="14"/>
      <c r="N6040" s="23"/>
      <c r="O6040" s="18">
        <f t="shared" si="288"/>
        <v>0</v>
      </c>
      <c r="P6040" s="16">
        <f t="shared" si="289"/>
        <v>0</v>
      </c>
    </row>
    <row r="6041" spans="2:16">
      <c r="B6041" s="400"/>
      <c r="D6041" s="144" t="s">
        <v>4002</v>
      </c>
      <c r="F6041" s="103" t="s">
        <v>7126</v>
      </c>
      <c r="H6041" s="214" t="s">
        <v>9413</v>
      </c>
      <c r="J6041" s="46"/>
      <c r="K6041" s="14"/>
      <c r="L6041" s="18">
        <f t="shared" si="287"/>
        <v>0</v>
      </c>
      <c r="M6041" s="14"/>
      <c r="N6041" s="23"/>
      <c r="O6041" s="18">
        <f t="shared" si="288"/>
        <v>0</v>
      </c>
      <c r="P6041" s="16">
        <f t="shared" si="289"/>
        <v>0</v>
      </c>
    </row>
    <row r="6042" spans="2:16">
      <c r="B6042" s="400"/>
      <c r="D6042" s="144" t="s">
        <v>4002</v>
      </c>
      <c r="F6042" s="103" t="s">
        <v>7126</v>
      </c>
      <c r="H6042" s="214" t="s">
        <v>9414</v>
      </c>
      <c r="J6042" s="46"/>
      <c r="K6042" s="14"/>
      <c r="L6042" s="18">
        <f t="shared" ref="L6042:L6105" si="290">+J6042+K6042</f>
        <v>0</v>
      </c>
      <c r="M6042" s="14"/>
      <c r="N6042" s="23"/>
      <c r="O6042" s="18">
        <f t="shared" si="288"/>
        <v>0</v>
      </c>
      <c r="P6042" s="16">
        <f t="shared" si="289"/>
        <v>0</v>
      </c>
    </row>
    <row r="6043" spans="2:16">
      <c r="B6043" s="400"/>
      <c r="D6043" s="144" t="s">
        <v>4002</v>
      </c>
      <c r="F6043" s="103" t="s">
        <v>7126</v>
      </c>
      <c r="H6043" s="214" t="s">
        <v>9415</v>
      </c>
      <c r="J6043" s="46"/>
      <c r="K6043" s="14"/>
      <c r="L6043" s="18">
        <f t="shared" si="290"/>
        <v>0</v>
      </c>
      <c r="M6043" s="14"/>
      <c r="N6043" s="23"/>
      <c r="O6043" s="18">
        <f t="shared" si="288"/>
        <v>0</v>
      </c>
      <c r="P6043" s="16">
        <f t="shared" si="289"/>
        <v>0</v>
      </c>
    </row>
    <row r="6044" spans="2:16">
      <c r="B6044" s="400"/>
      <c r="D6044" s="144" t="s">
        <v>4002</v>
      </c>
      <c r="F6044" s="103" t="s">
        <v>7127</v>
      </c>
      <c r="H6044" s="214" t="s">
        <v>7127</v>
      </c>
      <c r="J6044" s="46">
        <v>59</v>
      </c>
      <c r="K6044" s="14"/>
      <c r="L6044" s="18">
        <f t="shared" si="290"/>
        <v>59</v>
      </c>
      <c r="M6044" s="14">
        <v>0</v>
      </c>
      <c r="N6044" s="23">
        <v>0</v>
      </c>
      <c r="O6044" s="18">
        <f t="shared" si="288"/>
        <v>0</v>
      </c>
      <c r="P6044" s="16">
        <f t="shared" si="289"/>
        <v>59</v>
      </c>
    </row>
    <row r="6045" spans="2:16">
      <c r="B6045" s="400"/>
      <c r="D6045" s="144" t="s">
        <v>4002</v>
      </c>
      <c r="F6045" s="103" t="s">
        <v>7128</v>
      </c>
      <c r="H6045" s="214" t="s">
        <v>7128</v>
      </c>
      <c r="J6045" s="46">
        <v>21</v>
      </c>
      <c r="K6045" s="14"/>
      <c r="L6045" s="18">
        <f t="shared" si="290"/>
        <v>21</v>
      </c>
      <c r="M6045" s="14">
        <v>0</v>
      </c>
      <c r="N6045" s="23">
        <v>0</v>
      </c>
      <c r="O6045" s="18">
        <f t="shared" si="288"/>
        <v>0</v>
      </c>
      <c r="P6045" s="16">
        <f t="shared" si="289"/>
        <v>21</v>
      </c>
    </row>
    <row r="6046" spans="2:16">
      <c r="B6046" s="400"/>
      <c r="D6046" s="144" t="s">
        <v>4002</v>
      </c>
      <c r="F6046" s="103" t="s">
        <v>4601</v>
      </c>
      <c r="H6046" s="214" t="s">
        <v>4601</v>
      </c>
      <c r="J6046" s="46">
        <v>29</v>
      </c>
      <c r="K6046" s="14"/>
      <c r="L6046" s="18">
        <f t="shared" si="290"/>
        <v>29</v>
      </c>
      <c r="M6046" s="14">
        <v>0</v>
      </c>
      <c r="N6046" s="23">
        <v>0</v>
      </c>
      <c r="O6046" s="18">
        <f t="shared" si="288"/>
        <v>0</v>
      </c>
      <c r="P6046" s="16">
        <f t="shared" si="289"/>
        <v>29</v>
      </c>
    </row>
    <row r="6047" spans="2:16">
      <c r="B6047" s="400"/>
      <c r="D6047" s="144" t="s">
        <v>4002</v>
      </c>
      <c r="F6047" s="103" t="s">
        <v>7129</v>
      </c>
      <c r="H6047" s="214" t="s">
        <v>7129</v>
      </c>
      <c r="J6047" s="46">
        <v>18</v>
      </c>
      <c r="K6047" s="14"/>
      <c r="L6047" s="18">
        <f t="shared" si="290"/>
        <v>18</v>
      </c>
      <c r="M6047" s="14">
        <v>0</v>
      </c>
      <c r="N6047" s="23">
        <v>0</v>
      </c>
      <c r="O6047" s="18">
        <f t="shared" si="288"/>
        <v>0</v>
      </c>
      <c r="P6047" s="16">
        <f t="shared" si="289"/>
        <v>18</v>
      </c>
    </row>
    <row r="6048" spans="2:16">
      <c r="B6048" s="400"/>
      <c r="D6048" s="144" t="s">
        <v>4002</v>
      </c>
      <c r="F6048" s="103" t="s">
        <v>7130</v>
      </c>
      <c r="H6048" s="214" t="s">
        <v>7130</v>
      </c>
      <c r="J6048" s="46"/>
      <c r="K6048" s="14"/>
      <c r="L6048" s="18">
        <f t="shared" si="290"/>
        <v>0</v>
      </c>
      <c r="M6048" s="14"/>
      <c r="N6048" s="23"/>
      <c r="O6048" s="18">
        <f t="shared" si="288"/>
        <v>0</v>
      </c>
      <c r="P6048" s="16">
        <f t="shared" si="289"/>
        <v>0</v>
      </c>
    </row>
    <row r="6049" spans="2:16">
      <c r="B6049" s="400"/>
      <c r="D6049" s="144" t="s">
        <v>4002</v>
      </c>
      <c r="F6049" s="103" t="s">
        <v>7131</v>
      </c>
      <c r="H6049" s="214" t="s">
        <v>7131</v>
      </c>
      <c r="J6049" s="46">
        <v>19</v>
      </c>
      <c r="K6049" s="14"/>
      <c r="L6049" s="18">
        <f t="shared" si="290"/>
        <v>19</v>
      </c>
      <c r="M6049" s="14">
        <v>0</v>
      </c>
      <c r="N6049" s="23">
        <v>0</v>
      </c>
      <c r="O6049" s="18">
        <f t="shared" si="288"/>
        <v>0</v>
      </c>
      <c r="P6049" s="16">
        <f t="shared" si="289"/>
        <v>19</v>
      </c>
    </row>
    <row r="6050" spans="2:16">
      <c r="B6050" s="400"/>
      <c r="D6050" s="144" t="s">
        <v>4002</v>
      </c>
      <c r="F6050" s="103" t="s">
        <v>4912</v>
      </c>
      <c r="H6050" s="214" t="s">
        <v>4912</v>
      </c>
      <c r="J6050" s="46">
        <v>63</v>
      </c>
      <c r="K6050" s="14"/>
      <c r="L6050" s="18">
        <f t="shared" si="290"/>
        <v>63</v>
      </c>
      <c r="M6050" s="14">
        <v>0</v>
      </c>
      <c r="N6050" s="23">
        <v>0</v>
      </c>
      <c r="O6050" s="18">
        <f t="shared" si="288"/>
        <v>0</v>
      </c>
      <c r="P6050" s="16">
        <f t="shared" si="289"/>
        <v>63</v>
      </c>
    </row>
    <row r="6051" spans="2:16">
      <c r="B6051" s="400"/>
      <c r="D6051" s="144" t="s">
        <v>4002</v>
      </c>
      <c r="F6051" s="103" t="s">
        <v>7132</v>
      </c>
      <c r="H6051" s="214" t="s">
        <v>7132</v>
      </c>
      <c r="J6051" s="46">
        <v>28</v>
      </c>
      <c r="K6051" s="14"/>
      <c r="L6051" s="18">
        <f t="shared" si="290"/>
        <v>28</v>
      </c>
      <c r="M6051" s="14">
        <v>0</v>
      </c>
      <c r="N6051" s="23">
        <v>0</v>
      </c>
      <c r="O6051" s="18">
        <f t="shared" si="288"/>
        <v>0</v>
      </c>
      <c r="P6051" s="16">
        <f t="shared" si="289"/>
        <v>28</v>
      </c>
    </row>
    <row r="6052" spans="2:16">
      <c r="B6052" s="400"/>
      <c r="D6052" s="144" t="s">
        <v>4002</v>
      </c>
      <c r="F6052" s="103" t="s">
        <v>5154</v>
      </c>
      <c r="H6052" s="214" t="s">
        <v>5154</v>
      </c>
      <c r="J6052" s="46">
        <v>16</v>
      </c>
      <c r="K6052" s="14"/>
      <c r="L6052" s="18">
        <f t="shared" si="290"/>
        <v>16</v>
      </c>
      <c r="M6052" s="14">
        <v>0</v>
      </c>
      <c r="N6052" s="23">
        <v>0</v>
      </c>
      <c r="O6052" s="18">
        <f t="shared" si="288"/>
        <v>0</v>
      </c>
      <c r="P6052" s="16">
        <f t="shared" si="289"/>
        <v>16</v>
      </c>
    </row>
    <row r="6053" spans="2:16">
      <c r="B6053" s="400"/>
      <c r="D6053" s="144" t="s">
        <v>4002</v>
      </c>
      <c r="F6053" s="103" t="s">
        <v>7133</v>
      </c>
      <c r="H6053" s="214" t="s">
        <v>7133</v>
      </c>
      <c r="J6053" s="46">
        <v>25</v>
      </c>
      <c r="K6053" s="14"/>
      <c r="L6053" s="18">
        <f t="shared" si="290"/>
        <v>25</v>
      </c>
      <c r="M6053" s="14">
        <v>0</v>
      </c>
      <c r="N6053" s="23">
        <v>0</v>
      </c>
      <c r="O6053" s="18">
        <f t="shared" si="288"/>
        <v>0</v>
      </c>
      <c r="P6053" s="16">
        <f t="shared" si="289"/>
        <v>25</v>
      </c>
    </row>
    <row r="6054" spans="2:16">
      <c r="B6054" s="400"/>
      <c r="D6054" s="144" t="s">
        <v>4002</v>
      </c>
      <c r="F6054" s="103" t="s">
        <v>5606</v>
      </c>
      <c r="H6054" s="214" t="s">
        <v>5606</v>
      </c>
      <c r="J6054" s="46">
        <v>30</v>
      </c>
      <c r="K6054" s="14"/>
      <c r="L6054" s="18">
        <f t="shared" si="290"/>
        <v>30</v>
      </c>
      <c r="M6054" s="14">
        <v>0</v>
      </c>
      <c r="N6054" s="23">
        <v>0</v>
      </c>
      <c r="O6054" s="18">
        <f t="shared" si="288"/>
        <v>0</v>
      </c>
      <c r="P6054" s="16">
        <f t="shared" si="289"/>
        <v>30</v>
      </c>
    </row>
    <row r="6055" spans="2:16">
      <c r="B6055" s="400"/>
      <c r="D6055" s="144" t="s">
        <v>4002</v>
      </c>
      <c r="F6055" s="103" t="s">
        <v>7134</v>
      </c>
      <c r="H6055" s="214" t="s">
        <v>7134</v>
      </c>
      <c r="J6055" s="46">
        <v>45</v>
      </c>
      <c r="K6055" s="14"/>
      <c r="L6055" s="18">
        <f t="shared" si="290"/>
        <v>45</v>
      </c>
      <c r="M6055" s="14">
        <v>0</v>
      </c>
      <c r="N6055" s="23">
        <v>0</v>
      </c>
      <c r="O6055" s="18">
        <f t="shared" si="288"/>
        <v>0</v>
      </c>
      <c r="P6055" s="16">
        <f t="shared" si="289"/>
        <v>45</v>
      </c>
    </row>
    <row r="6056" spans="2:16">
      <c r="B6056" s="400"/>
      <c r="D6056" s="144" t="s">
        <v>4002</v>
      </c>
      <c r="F6056" s="103" t="s">
        <v>5203</v>
      </c>
      <c r="H6056" s="214" t="s">
        <v>5203</v>
      </c>
      <c r="J6056" s="46">
        <v>12</v>
      </c>
      <c r="K6056" s="14"/>
      <c r="L6056" s="18">
        <f t="shared" si="290"/>
        <v>12</v>
      </c>
      <c r="M6056" s="14">
        <v>0</v>
      </c>
      <c r="N6056" s="23">
        <v>0</v>
      </c>
      <c r="O6056" s="18">
        <f t="shared" si="288"/>
        <v>0</v>
      </c>
      <c r="P6056" s="16">
        <f t="shared" si="289"/>
        <v>12</v>
      </c>
    </row>
    <row r="6057" spans="2:16">
      <c r="B6057" s="400"/>
      <c r="D6057" s="144" t="s">
        <v>4002</v>
      </c>
      <c r="F6057" s="103" t="s">
        <v>7135</v>
      </c>
      <c r="H6057" s="214" t="s">
        <v>7135</v>
      </c>
      <c r="J6057" s="46">
        <v>14</v>
      </c>
      <c r="K6057" s="14"/>
      <c r="L6057" s="18">
        <f t="shared" si="290"/>
        <v>14</v>
      </c>
      <c r="M6057" s="14">
        <v>0</v>
      </c>
      <c r="N6057" s="23">
        <v>0</v>
      </c>
      <c r="O6057" s="18">
        <f t="shared" si="288"/>
        <v>0</v>
      </c>
      <c r="P6057" s="16">
        <f t="shared" si="289"/>
        <v>14</v>
      </c>
    </row>
    <row r="6058" spans="2:16">
      <c r="B6058" s="400"/>
      <c r="D6058" s="144" t="s">
        <v>4002</v>
      </c>
      <c r="F6058" s="103" t="s">
        <v>7136</v>
      </c>
      <c r="H6058" s="214" t="s">
        <v>7136</v>
      </c>
      <c r="J6058" s="46">
        <v>16</v>
      </c>
      <c r="K6058" s="14"/>
      <c r="L6058" s="18">
        <f t="shared" si="290"/>
        <v>16</v>
      </c>
      <c r="M6058" s="14">
        <v>0</v>
      </c>
      <c r="N6058" s="23">
        <v>0</v>
      </c>
      <c r="O6058" s="18">
        <f t="shared" si="288"/>
        <v>0</v>
      </c>
      <c r="P6058" s="16">
        <f t="shared" si="289"/>
        <v>16</v>
      </c>
    </row>
    <row r="6059" spans="2:16">
      <c r="B6059" s="400"/>
      <c r="D6059" s="144" t="s">
        <v>4002</v>
      </c>
      <c r="F6059" s="103" t="s">
        <v>4898</v>
      </c>
      <c r="H6059" s="214" t="s">
        <v>4898</v>
      </c>
      <c r="J6059" s="46">
        <v>124</v>
      </c>
      <c r="K6059" s="14"/>
      <c r="L6059" s="18">
        <f t="shared" si="290"/>
        <v>124</v>
      </c>
      <c r="M6059" s="14">
        <v>0</v>
      </c>
      <c r="N6059" s="23">
        <v>0</v>
      </c>
      <c r="O6059" s="18">
        <f t="shared" si="288"/>
        <v>0</v>
      </c>
      <c r="P6059" s="16">
        <f t="shared" si="289"/>
        <v>124</v>
      </c>
    </row>
    <row r="6060" spans="2:16">
      <c r="B6060" s="400"/>
      <c r="D6060" s="144" t="s">
        <v>4002</v>
      </c>
      <c r="F6060" s="103" t="s">
        <v>7137</v>
      </c>
      <c r="H6060" s="214" t="s">
        <v>7137</v>
      </c>
      <c r="J6060" s="46">
        <v>30</v>
      </c>
      <c r="K6060" s="14"/>
      <c r="L6060" s="18">
        <f t="shared" si="290"/>
        <v>30</v>
      </c>
      <c r="M6060" s="14">
        <v>0</v>
      </c>
      <c r="N6060" s="23">
        <v>0</v>
      </c>
      <c r="O6060" s="18">
        <f t="shared" si="288"/>
        <v>0</v>
      </c>
      <c r="P6060" s="16">
        <f t="shared" si="289"/>
        <v>30</v>
      </c>
    </row>
    <row r="6061" spans="2:16">
      <c r="B6061" s="400"/>
      <c r="D6061" s="144" t="s">
        <v>4002</v>
      </c>
      <c r="F6061" s="103" t="s">
        <v>7138</v>
      </c>
      <c r="H6061" s="214" t="s">
        <v>7138</v>
      </c>
      <c r="J6061" s="46">
        <v>28</v>
      </c>
      <c r="K6061" s="14"/>
      <c r="L6061" s="18">
        <f t="shared" si="290"/>
        <v>28</v>
      </c>
      <c r="M6061" s="14">
        <v>0</v>
      </c>
      <c r="N6061" s="23">
        <v>0</v>
      </c>
      <c r="O6061" s="18">
        <f t="shared" si="288"/>
        <v>0</v>
      </c>
      <c r="P6061" s="16">
        <f t="shared" si="289"/>
        <v>28</v>
      </c>
    </row>
    <row r="6062" spans="2:16">
      <c r="B6062" s="400"/>
      <c r="D6062" s="144" t="s">
        <v>4002</v>
      </c>
      <c r="F6062" s="103" t="s">
        <v>7139</v>
      </c>
      <c r="H6062" s="214" t="s">
        <v>7139</v>
      </c>
      <c r="J6062" s="46">
        <v>30</v>
      </c>
      <c r="K6062" s="14"/>
      <c r="L6062" s="18">
        <f t="shared" si="290"/>
        <v>30</v>
      </c>
      <c r="M6062" s="14">
        <v>0</v>
      </c>
      <c r="N6062" s="23">
        <v>0</v>
      </c>
      <c r="O6062" s="18">
        <f t="shared" si="288"/>
        <v>0</v>
      </c>
      <c r="P6062" s="16">
        <f t="shared" si="289"/>
        <v>30</v>
      </c>
    </row>
    <row r="6063" spans="2:16" ht="25.5">
      <c r="B6063" s="400"/>
      <c r="D6063" s="144" t="s">
        <v>4002</v>
      </c>
      <c r="F6063" s="103" t="s">
        <v>7140</v>
      </c>
      <c r="H6063" s="214" t="s">
        <v>7140</v>
      </c>
      <c r="J6063" s="46">
        <v>119</v>
      </c>
      <c r="K6063" s="14"/>
      <c r="L6063" s="18">
        <f t="shared" si="290"/>
        <v>119</v>
      </c>
      <c r="M6063" s="14">
        <v>0</v>
      </c>
      <c r="N6063" s="23">
        <v>0</v>
      </c>
      <c r="O6063" s="18">
        <f t="shared" si="288"/>
        <v>0</v>
      </c>
      <c r="P6063" s="16">
        <f t="shared" si="289"/>
        <v>119</v>
      </c>
    </row>
    <row r="6064" spans="2:16">
      <c r="B6064" s="400"/>
      <c r="D6064" s="144" t="s">
        <v>4002</v>
      </c>
      <c r="F6064" s="103" t="s">
        <v>7141</v>
      </c>
      <c r="H6064" s="214" t="s">
        <v>7141</v>
      </c>
      <c r="J6064" s="46">
        <v>41</v>
      </c>
      <c r="K6064" s="14"/>
      <c r="L6064" s="18">
        <f t="shared" si="290"/>
        <v>41</v>
      </c>
      <c r="M6064" s="14">
        <v>0</v>
      </c>
      <c r="N6064" s="23">
        <v>0</v>
      </c>
      <c r="O6064" s="18">
        <f t="shared" si="288"/>
        <v>0</v>
      </c>
      <c r="P6064" s="16">
        <f t="shared" si="289"/>
        <v>41</v>
      </c>
    </row>
    <row r="6065" spans="2:16">
      <c r="B6065" s="400"/>
      <c r="D6065" s="144" t="s">
        <v>4002</v>
      </c>
      <c r="F6065" s="103" t="s">
        <v>7142</v>
      </c>
      <c r="H6065" s="214" t="s">
        <v>7142</v>
      </c>
      <c r="J6065" s="46">
        <v>49</v>
      </c>
      <c r="K6065" s="14"/>
      <c r="L6065" s="18">
        <f t="shared" si="290"/>
        <v>49</v>
      </c>
      <c r="M6065" s="14">
        <v>0</v>
      </c>
      <c r="N6065" s="23">
        <v>0</v>
      </c>
      <c r="O6065" s="18">
        <f t="shared" si="288"/>
        <v>0</v>
      </c>
      <c r="P6065" s="16">
        <f t="shared" si="289"/>
        <v>49</v>
      </c>
    </row>
    <row r="6066" spans="2:16">
      <c r="B6066" s="400"/>
      <c r="D6066" s="144" t="s">
        <v>4002</v>
      </c>
      <c r="F6066" s="103" t="s">
        <v>7143</v>
      </c>
      <c r="H6066" s="214" t="s">
        <v>7143</v>
      </c>
      <c r="J6066" s="46">
        <v>36</v>
      </c>
      <c r="K6066" s="14"/>
      <c r="L6066" s="18">
        <f t="shared" si="290"/>
        <v>36</v>
      </c>
      <c r="M6066" s="14">
        <v>0</v>
      </c>
      <c r="N6066" s="23">
        <v>0</v>
      </c>
      <c r="O6066" s="18">
        <f t="shared" si="288"/>
        <v>0</v>
      </c>
      <c r="P6066" s="16">
        <f t="shared" si="289"/>
        <v>36</v>
      </c>
    </row>
    <row r="6067" spans="2:16">
      <c r="B6067" s="400"/>
      <c r="D6067" s="144" t="s">
        <v>4002</v>
      </c>
      <c r="F6067" s="103" t="s">
        <v>7144</v>
      </c>
      <c r="H6067" s="214" t="s">
        <v>7144</v>
      </c>
      <c r="J6067" s="46">
        <v>32</v>
      </c>
      <c r="K6067" s="14"/>
      <c r="L6067" s="18">
        <f t="shared" si="290"/>
        <v>32</v>
      </c>
      <c r="M6067" s="14">
        <v>0</v>
      </c>
      <c r="N6067" s="23">
        <v>0</v>
      </c>
      <c r="O6067" s="18">
        <f t="shared" si="288"/>
        <v>0</v>
      </c>
      <c r="P6067" s="16">
        <f t="shared" si="289"/>
        <v>32</v>
      </c>
    </row>
    <row r="6068" spans="2:16">
      <c r="B6068" s="400"/>
      <c r="D6068" s="144" t="s">
        <v>4002</v>
      </c>
      <c r="F6068" s="103" t="s">
        <v>7145</v>
      </c>
      <c r="H6068" s="214" t="s">
        <v>7145</v>
      </c>
      <c r="J6068" s="46"/>
      <c r="K6068" s="14"/>
      <c r="L6068" s="18">
        <f t="shared" si="290"/>
        <v>0</v>
      </c>
      <c r="M6068" s="14"/>
      <c r="N6068" s="23"/>
      <c r="O6068" s="18">
        <f t="shared" si="288"/>
        <v>0</v>
      </c>
      <c r="P6068" s="16">
        <f t="shared" si="289"/>
        <v>0</v>
      </c>
    </row>
    <row r="6069" spans="2:16">
      <c r="B6069" s="400"/>
      <c r="D6069" s="144" t="s">
        <v>4002</v>
      </c>
      <c r="F6069" s="103" t="s">
        <v>7146</v>
      </c>
      <c r="H6069" s="214" t="s">
        <v>7146</v>
      </c>
      <c r="J6069" s="46">
        <v>19</v>
      </c>
      <c r="K6069" s="14"/>
      <c r="L6069" s="18">
        <f t="shared" si="290"/>
        <v>19</v>
      </c>
      <c r="M6069" s="14">
        <v>0</v>
      </c>
      <c r="N6069" s="23">
        <v>0</v>
      </c>
      <c r="O6069" s="18">
        <f t="shared" si="288"/>
        <v>0</v>
      </c>
      <c r="P6069" s="16">
        <f t="shared" si="289"/>
        <v>19</v>
      </c>
    </row>
    <row r="6070" spans="2:16">
      <c r="B6070" s="400"/>
      <c r="D6070" s="144" t="s">
        <v>4002</v>
      </c>
      <c r="F6070" s="103" t="s">
        <v>5111</v>
      </c>
      <c r="H6070" s="214" t="s">
        <v>5111</v>
      </c>
      <c r="J6070" s="46"/>
      <c r="K6070" s="14"/>
      <c r="L6070" s="18">
        <f t="shared" si="290"/>
        <v>0</v>
      </c>
      <c r="M6070" s="14"/>
      <c r="N6070" s="23"/>
      <c r="O6070" s="18">
        <f t="shared" si="288"/>
        <v>0</v>
      </c>
      <c r="P6070" s="16">
        <f t="shared" si="289"/>
        <v>0</v>
      </c>
    </row>
    <row r="6071" spans="2:16">
      <c r="B6071" s="400"/>
      <c r="D6071" s="144" t="s">
        <v>4002</v>
      </c>
      <c r="F6071" s="103" t="s">
        <v>7147</v>
      </c>
      <c r="H6071" s="214" t="s">
        <v>7147</v>
      </c>
      <c r="J6071" s="46">
        <v>19</v>
      </c>
      <c r="K6071" s="14"/>
      <c r="L6071" s="18">
        <f t="shared" si="290"/>
        <v>19</v>
      </c>
      <c r="M6071" s="14">
        <v>0</v>
      </c>
      <c r="N6071" s="23">
        <v>0</v>
      </c>
      <c r="O6071" s="18">
        <f t="shared" si="288"/>
        <v>0</v>
      </c>
      <c r="P6071" s="16">
        <f t="shared" si="289"/>
        <v>19</v>
      </c>
    </row>
    <row r="6072" spans="2:16">
      <c r="B6072" s="400"/>
      <c r="D6072" s="144" t="s">
        <v>4002</v>
      </c>
      <c r="F6072" s="103" t="s">
        <v>4750</v>
      </c>
      <c r="H6072" s="214" t="s">
        <v>4750</v>
      </c>
      <c r="J6072" s="46">
        <v>21</v>
      </c>
      <c r="K6072" s="14"/>
      <c r="L6072" s="18">
        <f t="shared" si="290"/>
        <v>21</v>
      </c>
      <c r="M6072" s="14">
        <v>0</v>
      </c>
      <c r="N6072" s="23">
        <v>0</v>
      </c>
      <c r="O6072" s="18">
        <f t="shared" si="288"/>
        <v>0</v>
      </c>
      <c r="P6072" s="16">
        <f t="shared" si="289"/>
        <v>21</v>
      </c>
    </row>
    <row r="6073" spans="2:16">
      <c r="B6073" s="400"/>
      <c r="D6073" s="144" t="s">
        <v>4002</v>
      </c>
      <c r="F6073" s="103" t="s">
        <v>4466</v>
      </c>
      <c r="H6073" s="214" t="s">
        <v>4466</v>
      </c>
      <c r="J6073" s="46">
        <v>12</v>
      </c>
      <c r="K6073" s="14"/>
      <c r="L6073" s="18">
        <f t="shared" si="290"/>
        <v>12</v>
      </c>
      <c r="M6073" s="14">
        <v>0</v>
      </c>
      <c r="N6073" s="23">
        <v>0</v>
      </c>
      <c r="O6073" s="18">
        <f t="shared" si="288"/>
        <v>0</v>
      </c>
      <c r="P6073" s="16">
        <f t="shared" si="289"/>
        <v>12</v>
      </c>
    </row>
    <row r="6074" spans="2:16">
      <c r="B6074" s="400"/>
      <c r="D6074" s="144" t="s">
        <v>4002</v>
      </c>
      <c r="F6074" s="103" t="s">
        <v>7148</v>
      </c>
      <c r="H6074" s="214" t="s">
        <v>7148</v>
      </c>
      <c r="J6074" s="46">
        <v>46</v>
      </c>
      <c r="K6074" s="14"/>
      <c r="L6074" s="18">
        <f t="shared" si="290"/>
        <v>46</v>
      </c>
      <c r="M6074" s="14">
        <v>0</v>
      </c>
      <c r="N6074" s="23">
        <v>0</v>
      </c>
      <c r="O6074" s="18">
        <f t="shared" si="288"/>
        <v>0</v>
      </c>
      <c r="P6074" s="16">
        <f t="shared" si="289"/>
        <v>46</v>
      </c>
    </row>
    <row r="6075" spans="2:16">
      <c r="B6075" s="400"/>
      <c r="D6075" s="144" t="s">
        <v>4002</v>
      </c>
      <c r="F6075" s="103" t="s">
        <v>5884</v>
      </c>
      <c r="H6075" s="214" t="s">
        <v>5884</v>
      </c>
      <c r="J6075" s="46">
        <v>17</v>
      </c>
      <c r="K6075" s="14"/>
      <c r="L6075" s="18">
        <f t="shared" si="290"/>
        <v>17</v>
      </c>
      <c r="M6075" s="14">
        <v>0</v>
      </c>
      <c r="N6075" s="23">
        <v>0</v>
      </c>
      <c r="O6075" s="18">
        <f t="shared" si="288"/>
        <v>0</v>
      </c>
      <c r="P6075" s="16">
        <f t="shared" si="289"/>
        <v>17</v>
      </c>
    </row>
    <row r="6076" spans="2:16" ht="38.25">
      <c r="B6076" s="400"/>
      <c r="D6076" s="144" t="s">
        <v>4002</v>
      </c>
      <c r="F6076" s="103" t="s">
        <v>7119</v>
      </c>
      <c r="H6076" s="214" t="s">
        <v>9404</v>
      </c>
      <c r="J6076" s="46"/>
      <c r="K6076" s="14"/>
      <c r="L6076" s="18">
        <f t="shared" si="290"/>
        <v>0</v>
      </c>
      <c r="M6076" s="14"/>
      <c r="N6076" s="23"/>
      <c r="O6076" s="18">
        <f t="shared" si="288"/>
        <v>0</v>
      </c>
      <c r="P6076" s="16">
        <f t="shared" si="289"/>
        <v>0</v>
      </c>
    </row>
    <row r="6077" spans="2:16" ht="25.5">
      <c r="B6077" s="400"/>
      <c r="D6077" s="144" t="s">
        <v>4002</v>
      </c>
      <c r="F6077" s="103" t="s">
        <v>4141</v>
      </c>
      <c r="H6077" s="214" t="s">
        <v>8225</v>
      </c>
      <c r="J6077" s="46"/>
      <c r="K6077" s="14"/>
      <c r="L6077" s="18">
        <f t="shared" si="290"/>
        <v>0</v>
      </c>
      <c r="M6077" s="14"/>
      <c r="N6077" s="23"/>
      <c r="O6077" s="18">
        <f t="shared" si="288"/>
        <v>0</v>
      </c>
      <c r="P6077" s="16">
        <f t="shared" si="289"/>
        <v>0</v>
      </c>
    </row>
    <row r="6078" spans="2:16" ht="25.5">
      <c r="B6078" s="400"/>
      <c r="D6078" s="144" t="s">
        <v>4002</v>
      </c>
      <c r="F6078" s="103" t="s">
        <v>4287</v>
      </c>
      <c r="H6078" s="214" t="s">
        <v>4287</v>
      </c>
      <c r="J6078" s="46"/>
      <c r="K6078" s="14"/>
      <c r="L6078" s="18">
        <f t="shared" si="290"/>
        <v>0</v>
      </c>
      <c r="M6078" s="14"/>
      <c r="N6078" s="23"/>
      <c r="O6078" s="18">
        <f t="shared" si="288"/>
        <v>0</v>
      </c>
      <c r="P6078" s="16">
        <f t="shared" si="289"/>
        <v>0</v>
      </c>
    </row>
    <row r="6079" spans="2:16">
      <c r="B6079" s="400"/>
      <c r="D6079" s="144" t="s">
        <v>4002</v>
      </c>
      <c r="F6079" s="103" t="s">
        <v>7149</v>
      </c>
      <c r="H6079" s="214" t="s">
        <v>7149</v>
      </c>
      <c r="J6079" s="46">
        <v>71</v>
      </c>
      <c r="K6079" s="14"/>
      <c r="L6079" s="18">
        <f t="shared" si="290"/>
        <v>71</v>
      </c>
      <c r="M6079" s="14">
        <v>0</v>
      </c>
      <c r="N6079" s="23">
        <v>0</v>
      </c>
      <c r="O6079" s="18">
        <f t="shared" si="288"/>
        <v>0</v>
      </c>
      <c r="P6079" s="16">
        <f t="shared" si="289"/>
        <v>71</v>
      </c>
    </row>
    <row r="6080" spans="2:16" ht="25.5">
      <c r="B6080" s="400"/>
      <c r="D6080" s="144" t="s">
        <v>4002</v>
      </c>
      <c r="F6080" s="103" t="s">
        <v>7150</v>
      </c>
      <c r="H6080" s="214" t="s">
        <v>7150</v>
      </c>
      <c r="J6080" s="46">
        <v>16</v>
      </c>
      <c r="K6080" s="14"/>
      <c r="L6080" s="18">
        <f t="shared" si="290"/>
        <v>16</v>
      </c>
      <c r="M6080" s="14">
        <v>0</v>
      </c>
      <c r="N6080" s="23">
        <v>0</v>
      </c>
      <c r="O6080" s="18">
        <f t="shared" si="288"/>
        <v>0</v>
      </c>
      <c r="P6080" s="16">
        <f t="shared" si="289"/>
        <v>16</v>
      </c>
    </row>
    <row r="6081" spans="2:16">
      <c r="B6081" s="400"/>
      <c r="D6081" s="144" t="s">
        <v>4002</v>
      </c>
      <c r="F6081" s="103" t="s">
        <v>7151</v>
      </c>
      <c r="H6081" s="214" t="s">
        <v>7151</v>
      </c>
      <c r="J6081" s="46">
        <v>31</v>
      </c>
      <c r="K6081" s="14"/>
      <c r="L6081" s="18">
        <f t="shared" si="290"/>
        <v>31</v>
      </c>
      <c r="M6081" s="14">
        <v>0</v>
      </c>
      <c r="N6081" s="23">
        <v>0</v>
      </c>
      <c r="O6081" s="18">
        <f t="shared" si="288"/>
        <v>0</v>
      </c>
      <c r="P6081" s="16">
        <f t="shared" si="289"/>
        <v>31</v>
      </c>
    </row>
    <row r="6082" spans="2:16" ht="25.5">
      <c r="B6082" s="400"/>
      <c r="D6082" s="144" t="s">
        <v>4002</v>
      </c>
      <c r="F6082" s="103" t="s">
        <v>4111</v>
      </c>
      <c r="H6082" s="214" t="s">
        <v>8221</v>
      </c>
      <c r="J6082" s="46"/>
      <c r="K6082" s="14"/>
      <c r="L6082" s="18">
        <f t="shared" si="290"/>
        <v>0</v>
      </c>
      <c r="M6082" s="14"/>
      <c r="N6082" s="23"/>
      <c r="O6082" s="18">
        <f t="shared" si="288"/>
        <v>0</v>
      </c>
      <c r="P6082" s="16">
        <f t="shared" si="289"/>
        <v>0</v>
      </c>
    </row>
    <row r="6083" spans="2:16">
      <c r="B6083" s="400"/>
      <c r="D6083" s="144" t="s">
        <v>4003</v>
      </c>
      <c r="F6083" s="103" t="s">
        <v>7152</v>
      </c>
      <c r="H6083" s="214" t="s">
        <v>7152</v>
      </c>
      <c r="J6083" s="46"/>
      <c r="K6083" s="14"/>
      <c r="L6083" s="18">
        <f t="shared" si="290"/>
        <v>0</v>
      </c>
      <c r="M6083" s="14"/>
      <c r="N6083" s="23"/>
      <c r="O6083" s="18">
        <f t="shared" si="288"/>
        <v>0</v>
      </c>
      <c r="P6083" s="16">
        <f t="shared" si="289"/>
        <v>0</v>
      </c>
    </row>
    <row r="6084" spans="2:16" ht="25.5">
      <c r="B6084" s="400"/>
      <c r="D6084" s="144" t="s">
        <v>4003</v>
      </c>
      <c r="F6084" s="103" t="s">
        <v>7153</v>
      </c>
      <c r="H6084" s="214" t="s">
        <v>7153</v>
      </c>
      <c r="J6084" s="46"/>
      <c r="K6084" s="14"/>
      <c r="L6084" s="18">
        <f t="shared" si="290"/>
        <v>0</v>
      </c>
      <c r="M6084" s="14"/>
      <c r="N6084" s="23"/>
      <c r="O6084" s="18">
        <f t="shared" si="288"/>
        <v>0</v>
      </c>
      <c r="P6084" s="16">
        <f t="shared" si="289"/>
        <v>0</v>
      </c>
    </row>
    <row r="6085" spans="2:16" ht="25.5">
      <c r="B6085" s="400"/>
      <c r="D6085" s="144" t="s">
        <v>4003</v>
      </c>
      <c r="F6085" s="103" t="s">
        <v>7154</v>
      </c>
      <c r="H6085" s="214" t="s">
        <v>7154</v>
      </c>
      <c r="J6085" s="46"/>
      <c r="K6085" s="14"/>
      <c r="L6085" s="18">
        <f t="shared" si="290"/>
        <v>0</v>
      </c>
      <c r="M6085" s="14"/>
      <c r="N6085" s="23"/>
      <c r="O6085" s="18">
        <f t="shared" si="288"/>
        <v>0</v>
      </c>
      <c r="P6085" s="16">
        <f t="shared" si="289"/>
        <v>0</v>
      </c>
    </row>
    <row r="6086" spans="2:16" ht="25.5">
      <c r="B6086" s="400"/>
      <c r="D6086" s="144" t="s">
        <v>4003</v>
      </c>
      <c r="F6086" s="103" t="s">
        <v>7155</v>
      </c>
      <c r="H6086" s="214" t="s">
        <v>9416</v>
      </c>
      <c r="J6086" s="46"/>
      <c r="K6086" s="14"/>
      <c r="L6086" s="18">
        <f t="shared" si="290"/>
        <v>0</v>
      </c>
      <c r="M6086" s="14"/>
      <c r="N6086" s="23"/>
      <c r="O6086" s="18">
        <f t="shared" si="288"/>
        <v>0</v>
      </c>
      <c r="P6086" s="16">
        <f t="shared" si="289"/>
        <v>0</v>
      </c>
    </row>
    <row r="6087" spans="2:16" ht="25.5">
      <c r="B6087" s="400"/>
      <c r="D6087" s="144" t="s">
        <v>4003</v>
      </c>
      <c r="F6087" s="103" t="s">
        <v>7156</v>
      </c>
      <c r="H6087" s="214" t="s">
        <v>9417</v>
      </c>
      <c r="J6087" s="46">
        <v>692</v>
      </c>
      <c r="K6087" s="14"/>
      <c r="L6087" s="18">
        <f t="shared" si="290"/>
        <v>692</v>
      </c>
      <c r="M6087" s="14">
        <v>0</v>
      </c>
      <c r="N6087" s="23">
        <v>0</v>
      </c>
      <c r="O6087" s="18">
        <f t="shared" si="288"/>
        <v>0</v>
      </c>
      <c r="P6087" s="16">
        <f t="shared" si="289"/>
        <v>692</v>
      </c>
    </row>
    <row r="6088" spans="2:16" ht="38.25">
      <c r="B6088" s="400"/>
      <c r="D6088" s="144" t="s">
        <v>4003</v>
      </c>
      <c r="F6088" s="103" t="s">
        <v>7157</v>
      </c>
      <c r="H6088" s="214" t="s">
        <v>9418</v>
      </c>
      <c r="J6088" s="46"/>
      <c r="K6088" s="14"/>
      <c r="L6088" s="18">
        <f t="shared" si="290"/>
        <v>0</v>
      </c>
      <c r="M6088" s="14"/>
      <c r="N6088" s="23"/>
      <c r="O6088" s="18">
        <f t="shared" si="288"/>
        <v>0</v>
      </c>
      <c r="P6088" s="16">
        <f t="shared" si="289"/>
        <v>0</v>
      </c>
    </row>
    <row r="6089" spans="2:16">
      <c r="B6089" s="400"/>
      <c r="D6089" s="144" t="s">
        <v>4003</v>
      </c>
      <c r="F6089" s="103" t="s">
        <v>7158</v>
      </c>
      <c r="H6089" s="214" t="s">
        <v>7158</v>
      </c>
      <c r="J6089" s="46">
        <v>78</v>
      </c>
      <c r="K6089" s="14"/>
      <c r="L6089" s="18">
        <f t="shared" si="290"/>
        <v>78</v>
      </c>
      <c r="M6089" s="14">
        <v>0</v>
      </c>
      <c r="N6089" s="23">
        <v>0</v>
      </c>
      <c r="O6089" s="18">
        <f t="shared" si="288"/>
        <v>0</v>
      </c>
      <c r="P6089" s="16">
        <f t="shared" si="289"/>
        <v>78</v>
      </c>
    </row>
    <row r="6090" spans="2:16" ht="25.5">
      <c r="B6090" s="400"/>
      <c r="D6090" s="144" t="s">
        <v>4003</v>
      </c>
      <c r="F6090" s="103" t="s">
        <v>7159</v>
      </c>
      <c r="H6090" s="214" t="s">
        <v>7159</v>
      </c>
      <c r="J6090" s="46">
        <v>12</v>
      </c>
      <c r="K6090" s="14"/>
      <c r="L6090" s="18">
        <f t="shared" si="290"/>
        <v>12</v>
      </c>
      <c r="M6090" s="14">
        <v>12</v>
      </c>
      <c r="N6090" s="23">
        <v>0</v>
      </c>
      <c r="O6090" s="18">
        <f t="shared" si="288"/>
        <v>12</v>
      </c>
      <c r="P6090" s="16">
        <f t="shared" si="289"/>
        <v>24</v>
      </c>
    </row>
    <row r="6091" spans="2:16">
      <c r="B6091" s="400"/>
      <c r="D6091" s="144" t="s">
        <v>4003</v>
      </c>
      <c r="F6091" s="103" t="s">
        <v>7160</v>
      </c>
      <c r="H6091" s="214" t="s">
        <v>7160</v>
      </c>
      <c r="J6091" s="46"/>
      <c r="K6091" s="14"/>
      <c r="L6091" s="18">
        <f t="shared" si="290"/>
        <v>0</v>
      </c>
      <c r="M6091" s="14"/>
      <c r="N6091" s="23"/>
      <c r="O6091" s="18">
        <f t="shared" si="288"/>
        <v>0</v>
      </c>
      <c r="P6091" s="16">
        <f t="shared" si="289"/>
        <v>0</v>
      </c>
    </row>
    <row r="6092" spans="2:16">
      <c r="B6092" s="400"/>
      <c r="D6092" s="144" t="s">
        <v>4003</v>
      </c>
      <c r="F6092" s="103" t="s">
        <v>7161</v>
      </c>
      <c r="H6092" s="214" t="s">
        <v>7161</v>
      </c>
      <c r="J6092" s="46">
        <v>14</v>
      </c>
      <c r="K6092" s="14"/>
      <c r="L6092" s="18">
        <f t="shared" si="290"/>
        <v>14</v>
      </c>
      <c r="M6092" s="14">
        <v>0</v>
      </c>
      <c r="N6092" s="23">
        <v>0</v>
      </c>
      <c r="O6092" s="18">
        <f t="shared" si="288"/>
        <v>0</v>
      </c>
      <c r="P6092" s="16">
        <f t="shared" si="289"/>
        <v>14</v>
      </c>
    </row>
    <row r="6093" spans="2:16">
      <c r="B6093" s="400"/>
      <c r="D6093" s="144" t="s">
        <v>4003</v>
      </c>
      <c r="F6093" s="103" t="s">
        <v>7162</v>
      </c>
      <c r="H6093" s="214" t="s">
        <v>7162</v>
      </c>
      <c r="J6093" s="46"/>
      <c r="K6093" s="14"/>
      <c r="L6093" s="18">
        <f t="shared" si="290"/>
        <v>0</v>
      </c>
      <c r="M6093" s="14"/>
      <c r="N6093" s="23"/>
      <c r="O6093" s="18">
        <f t="shared" si="288"/>
        <v>0</v>
      </c>
      <c r="P6093" s="16">
        <f t="shared" si="289"/>
        <v>0</v>
      </c>
    </row>
    <row r="6094" spans="2:16" ht="25.5">
      <c r="B6094" s="400"/>
      <c r="D6094" s="144" t="s">
        <v>4003</v>
      </c>
      <c r="F6094" s="103" t="s">
        <v>7163</v>
      </c>
      <c r="H6094" s="214" t="s">
        <v>7163</v>
      </c>
      <c r="J6094" s="46">
        <v>42</v>
      </c>
      <c r="K6094" s="14"/>
      <c r="L6094" s="18">
        <f t="shared" si="290"/>
        <v>42</v>
      </c>
      <c r="M6094" s="14">
        <v>0</v>
      </c>
      <c r="N6094" s="23">
        <v>0</v>
      </c>
      <c r="O6094" s="18">
        <f t="shared" si="288"/>
        <v>0</v>
      </c>
      <c r="P6094" s="16">
        <f t="shared" si="289"/>
        <v>42</v>
      </c>
    </row>
    <row r="6095" spans="2:16">
      <c r="B6095" s="400"/>
      <c r="D6095" s="144" t="s">
        <v>4003</v>
      </c>
      <c r="F6095" s="103" t="s">
        <v>7164</v>
      </c>
      <c r="H6095" s="214" t="s">
        <v>7164</v>
      </c>
      <c r="J6095" s="46">
        <v>21</v>
      </c>
      <c r="K6095" s="14"/>
      <c r="L6095" s="18">
        <f t="shared" si="290"/>
        <v>21</v>
      </c>
      <c r="M6095" s="14">
        <v>20</v>
      </c>
      <c r="N6095" s="23">
        <v>0</v>
      </c>
      <c r="O6095" s="18">
        <f t="shared" si="288"/>
        <v>20</v>
      </c>
      <c r="P6095" s="16">
        <f t="shared" si="289"/>
        <v>41</v>
      </c>
    </row>
    <row r="6096" spans="2:16" ht="25.5">
      <c r="B6096" s="400"/>
      <c r="D6096" s="144" t="s">
        <v>4003</v>
      </c>
      <c r="F6096" s="103" t="s">
        <v>7165</v>
      </c>
      <c r="H6096" s="214" t="s">
        <v>7165</v>
      </c>
      <c r="J6096" s="46"/>
      <c r="K6096" s="14"/>
      <c r="L6096" s="18">
        <f t="shared" si="290"/>
        <v>0</v>
      </c>
      <c r="M6096" s="14"/>
      <c r="N6096" s="23"/>
      <c r="O6096" s="18">
        <f t="shared" si="288"/>
        <v>0</v>
      </c>
      <c r="P6096" s="16">
        <f t="shared" si="289"/>
        <v>0</v>
      </c>
    </row>
    <row r="6097" spans="2:16">
      <c r="B6097" s="400"/>
      <c r="D6097" s="144" t="s">
        <v>4003</v>
      </c>
      <c r="F6097" s="103" t="s">
        <v>7166</v>
      </c>
      <c r="H6097" s="214" t="s">
        <v>7166</v>
      </c>
      <c r="J6097" s="46"/>
      <c r="K6097" s="14"/>
      <c r="L6097" s="18">
        <f t="shared" si="290"/>
        <v>0</v>
      </c>
      <c r="M6097" s="14"/>
      <c r="N6097" s="23"/>
      <c r="O6097" s="18">
        <f t="shared" si="288"/>
        <v>0</v>
      </c>
      <c r="P6097" s="16">
        <f t="shared" si="289"/>
        <v>0</v>
      </c>
    </row>
    <row r="6098" spans="2:16">
      <c r="B6098" s="400"/>
      <c r="D6098" s="144" t="s">
        <v>4003</v>
      </c>
      <c r="F6098" s="103" t="s">
        <v>7167</v>
      </c>
      <c r="H6098" s="214" t="s">
        <v>7167</v>
      </c>
      <c r="J6098" s="46">
        <v>67</v>
      </c>
      <c r="K6098" s="14"/>
      <c r="L6098" s="18">
        <f t="shared" si="290"/>
        <v>67</v>
      </c>
      <c r="M6098" s="14">
        <v>0</v>
      </c>
      <c r="N6098" s="23">
        <v>0</v>
      </c>
      <c r="O6098" s="18">
        <f t="shared" si="288"/>
        <v>0</v>
      </c>
      <c r="P6098" s="16">
        <f t="shared" si="289"/>
        <v>67</v>
      </c>
    </row>
    <row r="6099" spans="2:16">
      <c r="B6099" s="400"/>
      <c r="D6099" s="144" t="s">
        <v>4003</v>
      </c>
      <c r="F6099" s="103" t="s">
        <v>7168</v>
      </c>
      <c r="H6099" s="214" t="s">
        <v>7168</v>
      </c>
      <c r="J6099" s="46">
        <v>24</v>
      </c>
      <c r="K6099" s="14"/>
      <c r="L6099" s="18">
        <f t="shared" si="290"/>
        <v>24</v>
      </c>
      <c r="M6099" s="14">
        <v>24</v>
      </c>
      <c r="N6099" s="23">
        <v>0</v>
      </c>
      <c r="O6099" s="18">
        <f t="shared" si="288"/>
        <v>24</v>
      </c>
      <c r="P6099" s="16">
        <f t="shared" si="289"/>
        <v>48</v>
      </c>
    </row>
    <row r="6100" spans="2:16" ht="25.5">
      <c r="B6100" s="400"/>
      <c r="D6100" s="144" t="s">
        <v>4003</v>
      </c>
      <c r="F6100" s="103" t="s">
        <v>7169</v>
      </c>
      <c r="H6100" s="214" t="s">
        <v>9419</v>
      </c>
      <c r="J6100" s="46"/>
      <c r="K6100" s="14"/>
      <c r="L6100" s="18">
        <f t="shared" si="290"/>
        <v>0</v>
      </c>
      <c r="M6100" s="14"/>
      <c r="N6100" s="23"/>
      <c r="O6100" s="18">
        <f t="shared" si="288"/>
        <v>0</v>
      </c>
      <c r="P6100" s="16">
        <f t="shared" si="289"/>
        <v>0</v>
      </c>
    </row>
    <row r="6101" spans="2:16">
      <c r="B6101" s="400"/>
      <c r="D6101" s="144" t="s">
        <v>4003</v>
      </c>
      <c r="F6101" s="103" t="s">
        <v>7170</v>
      </c>
      <c r="H6101" s="214" t="s">
        <v>7170</v>
      </c>
      <c r="J6101" s="46"/>
      <c r="K6101" s="14"/>
      <c r="L6101" s="18">
        <f t="shared" si="290"/>
        <v>0</v>
      </c>
      <c r="M6101" s="14"/>
      <c r="N6101" s="23"/>
      <c r="O6101" s="18">
        <f t="shared" si="288"/>
        <v>0</v>
      </c>
      <c r="P6101" s="16">
        <f t="shared" si="289"/>
        <v>0</v>
      </c>
    </row>
    <row r="6102" spans="2:16" ht="25.5">
      <c r="B6102" s="400"/>
      <c r="D6102" s="144" t="s">
        <v>4003</v>
      </c>
      <c r="F6102" s="103" t="s">
        <v>7171</v>
      </c>
      <c r="H6102" s="214" t="s">
        <v>7171</v>
      </c>
      <c r="J6102" s="46"/>
      <c r="K6102" s="14"/>
      <c r="L6102" s="18">
        <f t="shared" si="290"/>
        <v>0</v>
      </c>
      <c r="M6102" s="14"/>
      <c r="N6102" s="23"/>
      <c r="O6102" s="18">
        <f t="shared" ref="O6102:O6165" si="291">+N6102+M6102</f>
        <v>0</v>
      </c>
      <c r="P6102" s="16">
        <f t="shared" ref="P6102:P6165" si="292">+L6102+O6102</f>
        <v>0</v>
      </c>
    </row>
    <row r="6103" spans="2:16">
      <c r="B6103" s="400"/>
      <c r="D6103" s="144" t="s">
        <v>4003</v>
      </c>
      <c r="F6103" s="103" t="s">
        <v>7172</v>
      </c>
      <c r="H6103" s="214" t="s">
        <v>7172</v>
      </c>
      <c r="J6103" s="46">
        <v>21</v>
      </c>
      <c r="K6103" s="14"/>
      <c r="L6103" s="18">
        <f t="shared" si="290"/>
        <v>21</v>
      </c>
      <c r="M6103" s="14">
        <v>20</v>
      </c>
      <c r="N6103" s="23">
        <v>0</v>
      </c>
      <c r="O6103" s="18">
        <f t="shared" si="291"/>
        <v>20</v>
      </c>
      <c r="P6103" s="16">
        <f t="shared" si="292"/>
        <v>41</v>
      </c>
    </row>
    <row r="6104" spans="2:16" ht="25.5">
      <c r="B6104" s="400"/>
      <c r="D6104" s="144" t="s">
        <v>4003</v>
      </c>
      <c r="F6104" s="103" t="s">
        <v>7173</v>
      </c>
      <c r="H6104" s="214" t="s">
        <v>7173</v>
      </c>
      <c r="J6104" s="46"/>
      <c r="K6104" s="14"/>
      <c r="L6104" s="18">
        <f t="shared" si="290"/>
        <v>0</v>
      </c>
      <c r="M6104" s="14"/>
      <c r="N6104" s="23"/>
      <c r="O6104" s="18">
        <f t="shared" si="291"/>
        <v>0</v>
      </c>
      <c r="P6104" s="16">
        <f t="shared" si="292"/>
        <v>0</v>
      </c>
    </row>
    <row r="6105" spans="2:16" ht="25.5">
      <c r="B6105" s="400"/>
      <c r="D6105" s="144" t="s">
        <v>4003</v>
      </c>
      <c r="F6105" s="103" t="s">
        <v>7174</v>
      </c>
      <c r="H6105" s="214" t="s">
        <v>7174</v>
      </c>
      <c r="J6105" s="46"/>
      <c r="K6105" s="14"/>
      <c r="L6105" s="18">
        <f t="shared" si="290"/>
        <v>0</v>
      </c>
      <c r="M6105" s="14"/>
      <c r="N6105" s="23"/>
      <c r="O6105" s="18">
        <f t="shared" si="291"/>
        <v>0</v>
      </c>
      <c r="P6105" s="16">
        <f t="shared" si="292"/>
        <v>0</v>
      </c>
    </row>
    <row r="6106" spans="2:16" ht="25.5">
      <c r="B6106" s="400"/>
      <c r="D6106" s="144" t="s">
        <v>4003</v>
      </c>
      <c r="F6106" s="103" t="s">
        <v>7175</v>
      </c>
      <c r="H6106" s="214" t="s">
        <v>9420</v>
      </c>
      <c r="J6106" s="46"/>
      <c r="K6106" s="14"/>
      <c r="L6106" s="18">
        <f t="shared" ref="L6106:L6169" si="293">+J6106+K6106</f>
        <v>0</v>
      </c>
      <c r="M6106" s="14"/>
      <c r="N6106" s="23"/>
      <c r="O6106" s="18">
        <f t="shared" si="291"/>
        <v>0</v>
      </c>
      <c r="P6106" s="16">
        <f t="shared" si="292"/>
        <v>0</v>
      </c>
    </row>
    <row r="6107" spans="2:16">
      <c r="B6107" s="400"/>
      <c r="D6107" s="144" t="s">
        <v>4003</v>
      </c>
      <c r="F6107" s="103" t="s">
        <v>7176</v>
      </c>
      <c r="H6107" s="214" t="s">
        <v>7176</v>
      </c>
      <c r="J6107" s="46">
        <v>21</v>
      </c>
      <c r="K6107" s="14"/>
      <c r="L6107" s="18">
        <f t="shared" si="293"/>
        <v>21</v>
      </c>
      <c r="M6107" s="14">
        <v>0</v>
      </c>
      <c r="N6107" s="23">
        <v>0</v>
      </c>
      <c r="O6107" s="18">
        <f t="shared" si="291"/>
        <v>0</v>
      </c>
      <c r="P6107" s="16">
        <f t="shared" si="292"/>
        <v>21</v>
      </c>
    </row>
    <row r="6108" spans="2:16" ht="25.5">
      <c r="B6108" s="400"/>
      <c r="D6108" s="144" t="s">
        <v>4003</v>
      </c>
      <c r="F6108" s="103" t="s">
        <v>7177</v>
      </c>
      <c r="H6108" s="214" t="s">
        <v>9421</v>
      </c>
      <c r="J6108" s="46"/>
      <c r="K6108" s="14"/>
      <c r="L6108" s="18">
        <f t="shared" si="293"/>
        <v>0</v>
      </c>
      <c r="M6108" s="14"/>
      <c r="N6108" s="23"/>
      <c r="O6108" s="18">
        <f t="shared" si="291"/>
        <v>0</v>
      </c>
      <c r="P6108" s="16">
        <f t="shared" si="292"/>
        <v>0</v>
      </c>
    </row>
    <row r="6109" spans="2:16">
      <c r="B6109" s="400"/>
      <c r="D6109" s="144" t="s">
        <v>4003</v>
      </c>
      <c r="F6109" s="103" t="s">
        <v>7178</v>
      </c>
      <c r="H6109" s="214" t="s">
        <v>7178</v>
      </c>
      <c r="J6109" s="46"/>
      <c r="K6109" s="14"/>
      <c r="L6109" s="18">
        <f t="shared" si="293"/>
        <v>0</v>
      </c>
      <c r="M6109" s="14"/>
      <c r="N6109" s="23"/>
      <c r="O6109" s="18">
        <f t="shared" si="291"/>
        <v>0</v>
      </c>
      <c r="P6109" s="16">
        <f t="shared" si="292"/>
        <v>0</v>
      </c>
    </row>
    <row r="6110" spans="2:16">
      <c r="B6110" s="400"/>
      <c r="D6110" s="144" t="s">
        <v>4003</v>
      </c>
      <c r="F6110" s="103" t="s">
        <v>7179</v>
      </c>
      <c r="H6110" s="214" t="s">
        <v>7179</v>
      </c>
      <c r="J6110" s="46"/>
      <c r="K6110" s="14"/>
      <c r="L6110" s="18">
        <f t="shared" si="293"/>
        <v>0</v>
      </c>
      <c r="M6110" s="14"/>
      <c r="N6110" s="23"/>
      <c r="O6110" s="18">
        <f t="shared" si="291"/>
        <v>0</v>
      </c>
      <c r="P6110" s="16">
        <f t="shared" si="292"/>
        <v>0</v>
      </c>
    </row>
    <row r="6111" spans="2:16">
      <c r="B6111" s="400"/>
      <c r="D6111" s="144" t="s">
        <v>4003</v>
      </c>
      <c r="F6111" s="103" t="s">
        <v>7180</v>
      </c>
      <c r="H6111" s="214" t="s">
        <v>7180</v>
      </c>
      <c r="J6111" s="46">
        <v>86</v>
      </c>
      <c r="K6111" s="14"/>
      <c r="L6111" s="18">
        <f t="shared" si="293"/>
        <v>86</v>
      </c>
      <c r="M6111" s="14">
        <v>0</v>
      </c>
      <c r="N6111" s="23">
        <v>0</v>
      </c>
      <c r="O6111" s="18">
        <f t="shared" si="291"/>
        <v>0</v>
      </c>
      <c r="P6111" s="16">
        <f t="shared" si="292"/>
        <v>86</v>
      </c>
    </row>
    <row r="6112" spans="2:16" ht="25.5">
      <c r="B6112" s="400"/>
      <c r="D6112" s="144" t="s">
        <v>4004</v>
      </c>
      <c r="F6112" s="103" t="s">
        <v>7181</v>
      </c>
      <c r="H6112" s="214" t="s">
        <v>9422</v>
      </c>
      <c r="J6112" s="46"/>
      <c r="K6112" s="14"/>
      <c r="L6112" s="18">
        <f t="shared" si="293"/>
        <v>0</v>
      </c>
      <c r="M6112" s="14"/>
      <c r="N6112" s="23"/>
      <c r="O6112" s="18">
        <f t="shared" si="291"/>
        <v>0</v>
      </c>
      <c r="P6112" s="16">
        <f t="shared" si="292"/>
        <v>0</v>
      </c>
    </row>
    <row r="6113" spans="2:16" ht="25.5">
      <c r="B6113" s="400"/>
      <c r="D6113" s="144" t="s">
        <v>4004</v>
      </c>
      <c r="F6113" s="103" t="s">
        <v>7182</v>
      </c>
      <c r="H6113" s="214" t="s">
        <v>7182</v>
      </c>
      <c r="J6113" s="46">
        <v>146</v>
      </c>
      <c r="K6113" s="14"/>
      <c r="L6113" s="18">
        <f t="shared" si="293"/>
        <v>146</v>
      </c>
      <c r="M6113" s="14">
        <v>0</v>
      </c>
      <c r="N6113" s="23">
        <v>0</v>
      </c>
      <c r="O6113" s="18">
        <f t="shared" si="291"/>
        <v>0</v>
      </c>
      <c r="P6113" s="16">
        <f t="shared" si="292"/>
        <v>146</v>
      </c>
    </row>
    <row r="6114" spans="2:16" ht="25.5">
      <c r="B6114" s="400"/>
      <c r="D6114" s="144" t="s">
        <v>4004</v>
      </c>
      <c r="F6114" s="103" t="s">
        <v>7183</v>
      </c>
      <c r="H6114" s="214" t="s">
        <v>7183</v>
      </c>
      <c r="J6114" s="46">
        <v>313</v>
      </c>
      <c r="K6114" s="14"/>
      <c r="L6114" s="18">
        <f t="shared" si="293"/>
        <v>313</v>
      </c>
      <c r="M6114" s="14">
        <v>80</v>
      </c>
      <c r="N6114" s="23">
        <v>0</v>
      </c>
      <c r="O6114" s="18">
        <f t="shared" si="291"/>
        <v>80</v>
      </c>
      <c r="P6114" s="16">
        <f t="shared" si="292"/>
        <v>393</v>
      </c>
    </row>
    <row r="6115" spans="2:16">
      <c r="B6115" s="400"/>
      <c r="D6115" s="144" t="s">
        <v>4004</v>
      </c>
      <c r="F6115" s="103" t="s">
        <v>7184</v>
      </c>
      <c r="H6115" s="214" t="s">
        <v>7184</v>
      </c>
      <c r="J6115" s="46">
        <v>158</v>
      </c>
      <c r="K6115" s="14"/>
      <c r="L6115" s="18">
        <f t="shared" si="293"/>
        <v>158</v>
      </c>
      <c r="M6115" s="14">
        <v>70</v>
      </c>
      <c r="N6115" s="23">
        <v>0</v>
      </c>
      <c r="O6115" s="18">
        <f t="shared" si="291"/>
        <v>70</v>
      </c>
      <c r="P6115" s="16">
        <f t="shared" si="292"/>
        <v>228</v>
      </c>
    </row>
    <row r="6116" spans="2:16">
      <c r="B6116" s="400"/>
      <c r="D6116" s="144" t="s">
        <v>4004</v>
      </c>
      <c r="F6116" s="103" t="s">
        <v>7185</v>
      </c>
      <c r="H6116" s="214" t="s">
        <v>7185</v>
      </c>
      <c r="J6116" s="46">
        <v>212</v>
      </c>
      <c r="K6116" s="14"/>
      <c r="L6116" s="18">
        <f t="shared" si="293"/>
        <v>212</v>
      </c>
      <c r="M6116" s="14">
        <v>80</v>
      </c>
      <c r="N6116" s="23">
        <v>0</v>
      </c>
      <c r="O6116" s="18">
        <f t="shared" si="291"/>
        <v>80</v>
      </c>
      <c r="P6116" s="16">
        <f t="shared" si="292"/>
        <v>292</v>
      </c>
    </row>
    <row r="6117" spans="2:16" ht="38.25">
      <c r="B6117" s="400"/>
      <c r="D6117" s="144" t="s">
        <v>4004</v>
      </c>
      <c r="F6117" s="103" t="s">
        <v>7186</v>
      </c>
      <c r="H6117" s="214" t="s">
        <v>9423</v>
      </c>
      <c r="J6117" s="46">
        <v>135</v>
      </c>
      <c r="K6117" s="14"/>
      <c r="L6117" s="18">
        <f t="shared" si="293"/>
        <v>135</v>
      </c>
      <c r="M6117" s="14">
        <v>100</v>
      </c>
      <c r="N6117" s="23">
        <v>0</v>
      </c>
      <c r="O6117" s="18">
        <f t="shared" si="291"/>
        <v>100</v>
      </c>
      <c r="P6117" s="16">
        <f t="shared" si="292"/>
        <v>235</v>
      </c>
    </row>
    <row r="6118" spans="2:16" ht="25.5">
      <c r="B6118" s="400"/>
      <c r="D6118" s="144" t="s">
        <v>4004</v>
      </c>
      <c r="F6118" s="103" t="s">
        <v>7186</v>
      </c>
      <c r="H6118" s="214" t="s">
        <v>9424</v>
      </c>
      <c r="J6118" s="46">
        <v>135</v>
      </c>
      <c r="K6118" s="14"/>
      <c r="L6118" s="18">
        <f t="shared" si="293"/>
        <v>135</v>
      </c>
      <c r="M6118" s="14">
        <v>100</v>
      </c>
      <c r="N6118" s="23">
        <v>0</v>
      </c>
      <c r="O6118" s="18">
        <f t="shared" si="291"/>
        <v>100</v>
      </c>
      <c r="P6118" s="16">
        <f t="shared" si="292"/>
        <v>235</v>
      </c>
    </row>
    <row r="6119" spans="2:16" ht="25.5">
      <c r="B6119" s="400"/>
      <c r="D6119" s="144" t="s">
        <v>4004</v>
      </c>
      <c r="F6119" s="103" t="s">
        <v>7186</v>
      </c>
      <c r="H6119" s="214" t="s">
        <v>9425</v>
      </c>
      <c r="J6119" s="46">
        <v>135</v>
      </c>
      <c r="K6119" s="14"/>
      <c r="L6119" s="18">
        <f t="shared" si="293"/>
        <v>135</v>
      </c>
      <c r="M6119" s="14">
        <v>100</v>
      </c>
      <c r="N6119" s="23">
        <v>0</v>
      </c>
      <c r="O6119" s="18">
        <f t="shared" si="291"/>
        <v>100</v>
      </c>
      <c r="P6119" s="16">
        <f t="shared" si="292"/>
        <v>235</v>
      </c>
    </row>
    <row r="6120" spans="2:16" ht="25.5">
      <c r="B6120" s="400"/>
      <c r="D6120" s="144" t="s">
        <v>4004</v>
      </c>
      <c r="F6120" s="103" t="s">
        <v>7187</v>
      </c>
      <c r="H6120" s="214" t="s">
        <v>9426</v>
      </c>
      <c r="J6120" s="46">
        <v>117</v>
      </c>
      <c r="K6120" s="14"/>
      <c r="L6120" s="18">
        <f t="shared" si="293"/>
        <v>117</v>
      </c>
      <c r="M6120" s="14">
        <v>60</v>
      </c>
      <c r="N6120" s="23">
        <v>0</v>
      </c>
      <c r="O6120" s="18">
        <f t="shared" si="291"/>
        <v>60</v>
      </c>
      <c r="P6120" s="16">
        <f t="shared" si="292"/>
        <v>177</v>
      </c>
    </row>
    <row r="6121" spans="2:16" ht="25.5">
      <c r="B6121" s="400"/>
      <c r="D6121" s="144" t="s">
        <v>4004</v>
      </c>
      <c r="F6121" s="103" t="s">
        <v>7187</v>
      </c>
      <c r="H6121" s="214" t="s">
        <v>9427</v>
      </c>
      <c r="J6121" s="46">
        <v>117</v>
      </c>
      <c r="K6121" s="14"/>
      <c r="L6121" s="18">
        <f t="shared" si="293"/>
        <v>117</v>
      </c>
      <c r="M6121" s="14">
        <v>60</v>
      </c>
      <c r="N6121" s="23">
        <v>0</v>
      </c>
      <c r="O6121" s="18">
        <f t="shared" si="291"/>
        <v>60</v>
      </c>
      <c r="P6121" s="16">
        <f t="shared" si="292"/>
        <v>177</v>
      </c>
    </row>
    <row r="6122" spans="2:16" ht="25.5">
      <c r="B6122" s="400"/>
      <c r="D6122" s="144" t="s">
        <v>4004</v>
      </c>
      <c r="F6122" s="103" t="s">
        <v>7188</v>
      </c>
      <c r="H6122" s="214" t="s">
        <v>7188</v>
      </c>
      <c r="J6122" s="46">
        <v>122</v>
      </c>
      <c r="K6122" s="14"/>
      <c r="L6122" s="18">
        <f t="shared" si="293"/>
        <v>122</v>
      </c>
      <c r="M6122" s="14">
        <v>50</v>
      </c>
      <c r="N6122" s="23">
        <v>0</v>
      </c>
      <c r="O6122" s="18">
        <f t="shared" si="291"/>
        <v>50</v>
      </c>
      <c r="P6122" s="16">
        <f t="shared" si="292"/>
        <v>172</v>
      </c>
    </row>
    <row r="6123" spans="2:16">
      <c r="B6123" s="400"/>
      <c r="D6123" s="144" t="s">
        <v>4004</v>
      </c>
      <c r="F6123" s="103" t="s">
        <v>7189</v>
      </c>
      <c r="H6123" s="214" t="s">
        <v>7189</v>
      </c>
      <c r="J6123" s="46">
        <v>169</v>
      </c>
      <c r="K6123" s="14"/>
      <c r="L6123" s="18">
        <f t="shared" si="293"/>
        <v>169</v>
      </c>
      <c r="M6123" s="14">
        <v>80</v>
      </c>
      <c r="N6123" s="23">
        <v>0</v>
      </c>
      <c r="O6123" s="18">
        <f t="shared" si="291"/>
        <v>80</v>
      </c>
      <c r="P6123" s="16">
        <f t="shared" si="292"/>
        <v>249</v>
      </c>
    </row>
    <row r="6124" spans="2:16" ht="25.5">
      <c r="B6124" s="400"/>
      <c r="D6124" s="144" t="s">
        <v>4004</v>
      </c>
      <c r="F6124" s="103" t="s">
        <v>7190</v>
      </c>
      <c r="H6124" s="214" t="s">
        <v>7190</v>
      </c>
      <c r="J6124" s="46">
        <v>226</v>
      </c>
      <c r="K6124" s="14"/>
      <c r="L6124" s="18">
        <f t="shared" si="293"/>
        <v>226</v>
      </c>
      <c r="M6124" s="14">
        <v>100</v>
      </c>
      <c r="N6124" s="23">
        <v>0</v>
      </c>
      <c r="O6124" s="18">
        <f t="shared" si="291"/>
        <v>100</v>
      </c>
      <c r="P6124" s="16">
        <f t="shared" si="292"/>
        <v>326</v>
      </c>
    </row>
    <row r="6125" spans="2:16">
      <c r="B6125" s="400"/>
      <c r="D6125" s="144" t="s">
        <v>4004</v>
      </c>
      <c r="F6125" s="103" t="s">
        <v>7191</v>
      </c>
      <c r="H6125" s="214" t="s">
        <v>7191</v>
      </c>
      <c r="J6125" s="46">
        <v>251</v>
      </c>
      <c r="K6125" s="14"/>
      <c r="L6125" s="18">
        <f t="shared" si="293"/>
        <v>251</v>
      </c>
      <c r="M6125" s="14">
        <v>80</v>
      </c>
      <c r="N6125" s="23">
        <v>0</v>
      </c>
      <c r="O6125" s="18">
        <f t="shared" si="291"/>
        <v>80</v>
      </c>
      <c r="P6125" s="16">
        <f t="shared" si="292"/>
        <v>331</v>
      </c>
    </row>
    <row r="6126" spans="2:16" ht="25.5">
      <c r="B6126" s="400"/>
      <c r="D6126" s="144" t="s">
        <v>4004</v>
      </c>
      <c r="F6126" s="103" t="s">
        <v>7192</v>
      </c>
      <c r="H6126" s="214" t="s">
        <v>7192</v>
      </c>
      <c r="J6126" s="46">
        <v>212</v>
      </c>
      <c r="K6126" s="14"/>
      <c r="L6126" s="18">
        <f t="shared" si="293"/>
        <v>212</v>
      </c>
      <c r="M6126" s="14">
        <v>100</v>
      </c>
      <c r="N6126" s="23">
        <v>0</v>
      </c>
      <c r="O6126" s="18">
        <f t="shared" si="291"/>
        <v>100</v>
      </c>
      <c r="P6126" s="16">
        <f t="shared" si="292"/>
        <v>312</v>
      </c>
    </row>
    <row r="6127" spans="2:16">
      <c r="B6127" s="400"/>
      <c r="D6127" s="144" t="s">
        <v>4004</v>
      </c>
      <c r="F6127" s="103" t="s">
        <v>5912</v>
      </c>
      <c r="H6127" s="214" t="s">
        <v>5912</v>
      </c>
      <c r="J6127" s="46">
        <v>153</v>
      </c>
      <c r="K6127" s="14"/>
      <c r="L6127" s="18">
        <f t="shared" si="293"/>
        <v>153</v>
      </c>
      <c r="M6127" s="14">
        <v>80</v>
      </c>
      <c r="N6127" s="23">
        <v>0</v>
      </c>
      <c r="O6127" s="18">
        <f t="shared" si="291"/>
        <v>80</v>
      </c>
      <c r="P6127" s="16">
        <f t="shared" si="292"/>
        <v>233</v>
      </c>
    </row>
    <row r="6128" spans="2:16">
      <c r="B6128" s="400"/>
      <c r="D6128" s="144" t="s">
        <v>4004</v>
      </c>
      <c r="F6128" s="103" t="s">
        <v>7193</v>
      </c>
      <c r="H6128" s="214" t="s">
        <v>9428</v>
      </c>
      <c r="J6128" s="46">
        <v>97</v>
      </c>
      <c r="K6128" s="14"/>
      <c r="L6128" s="18">
        <f t="shared" si="293"/>
        <v>97</v>
      </c>
      <c r="M6128" s="14">
        <v>90</v>
      </c>
      <c r="N6128" s="23">
        <v>0</v>
      </c>
      <c r="O6128" s="18">
        <f t="shared" si="291"/>
        <v>90</v>
      </c>
      <c r="P6128" s="16">
        <f t="shared" si="292"/>
        <v>187</v>
      </c>
    </row>
    <row r="6129" spans="2:16">
      <c r="B6129" s="400"/>
      <c r="D6129" s="144" t="s">
        <v>4004</v>
      </c>
      <c r="F6129" s="103" t="s">
        <v>7193</v>
      </c>
      <c r="H6129" s="214" t="s">
        <v>9429</v>
      </c>
      <c r="J6129" s="46">
        <v>97</v>
      </c>
      <c r="K6129" s="14"/>
      <c r="L6129" s="18">
        <f t="shared" si="293"/>
        <v>97</v>
      </c>
      <c r="M6129" s="14">
        <v>90</v>
      </c>
      <c r="N6129" s="23">
        <v>0</v>
      </c>
      <c r="O6129" s="18">
        <f t="shared" si="291"/>
        <v>90</v>
      </c>
      <c r="P6129" s="16">
        <f t="shared" si="292"/>
        <v>187</v>
      </c>
    </row>
    <row r="6130" spans="2:16" ht="38.25">
      <c r="B6130" s="400"/>
      <c r="D6130" s="144" t="s">
        <v>4004</v>
      </c>
      <c r="F6130" s="103" t="s">
        <v>7193</v>
      </c>
      <c r="H6130" s="214" t="s">
        <v>9430</v>
      </c>
      <c r="J6130" s="46">
        <v>97</v>
      </c>
      <c r="K6130" s="14"/>
      <c r="L6130" s="18">
        <f t="shared" si="293"/>
        <v>97</v>
      </c>
      <c r="M6130" s="14">
        <v>90</v>
      </c>
      <c r="N6130" s="23">
        <v>0</v>
      </c>
      <c r="O6130" s="18">
        <f t="shared" si="291"/>
        <v>90</v>
      </c>
      <c r="P6130" s="16">
        <f t="shared" si="292"/>
        <v>187</v>
      </c>
    </row>
    <row r="6131" spans="2:16" ht="25.5">
      <c r="B6131" s="400"/>
      <c r="D6131" s="144" t="s">
        <v>4004</v>
      </c>
      <c r="F6131" s="103" t="s">
        <v>7193</v>
      </c>
      <c r="H6131" s="214" t="s">
        <v>9431</v>
      </c>
      <c r="J6131" s="46">
        <v>97</v>
      </c>
      <c r="K6131" s="14"/>
      <c r="L6131" s="18">
        <f t="shared" si="293"/>
        <v>97</v>
      </c>
      <c r="M6131" s="14">
        <v>90</v>
      </c>
      <c r="N6131" s="23">
        <v>0</v>
      </c>
      <c r="O6131" s="18">
        <f t="shared" si="291"/>
        <v>90</v>
      </c>
      <c r="P6131" s="16">
        <f t="shared" si="292"/>
        <v>187</v>
      </c>
    </row>
    <row r="6132" spans="2:16" ht="25.5">
      <c r="B6132" s="400"/>
      <c r="D6132" s="144" t="s">
        <v>4004</v>
      </c>
      <c r="F6132" s="103" t="s">
        <v>7193</v>
      </c>
      <c r="H6132" s="214" t="s">
        <v>9432</v>
      </c>
      <c r="J6132" s="46">
        <v>97</v>
      </c>
      <c r="K6132" s="14"/>
      <c r="L6132" s="18">
        <f t="shared" si="293"/>
        <v>97</v>
      </c>
      <c r="M6132" s="14">
        <v>90</v>
      </c>
      <c r="N6132" s="23">
        <v>0</v>
      </c>
      <c r="O6132" s="18">
        <f t="shared" si="291"/>
        <v>90</v>
      </c>
      <c r="P6132" s="16">
        <f t="shared" si="292"/>
        <v>187</v>
      </c>
    </row>
    <row r="6133" spans="2:16">
      <c r="B6133" s="400"/>
      <c r="D6133" s="144" t="s">
        <v>4004</v>
      </c>
      <c r="F6133" s="103" t="s">
        <v>7194</v>
      </c>
      <c r="H6133" s="214" t="s">
        <v>7194</v>
      </c>
      <c r="J6133" s="46">
        <v>248</v>
      </c>
      <c r="K6133" s="14"/>
      <c r="L6133" s="18">
        <f t="shared" si="293"/>
        <v>248</v>
      </c>
      <c r="M6133" s="14">
        <v>70</v>
      </c>
      <c r="N6133" s="23">
        <v>0</v>
      </c>
      <c r="O6133" s="18">
        <f t="shared" si="291"/>
        <v>70</v>
      </c>
      <c r="P6133" s="16">
        <f t="shared" si="292"/>
        <v>318</v>
      </c>
    </row>
    <row r="6134" spans="2:16">
      <c r="B6134" s="400"/>
      <c r="D6134" s="144" t="s">
        <v>4004</v>
      </c>
      <c r="F6134" s="103" t="s">
        <v>7195</v>
      </c>
      <c r="H6134" s="214" t="s">
        <v>9433</v>
      </c>
      <c r="J6134" s="46">
        <v>190</v>
      </c>
      <c r="K6134" s="14"/>
      <c r="L6134" s="18">
        <f t="shared" si="293"/>
        <v>190</v>
      </c>
      <c r="M6134" s="14">
        <v>120</v>
      </c>
      <c r="N6134" s="23">
        <v>0</v>
      </c>
      <c r="O6134" s="18">
        <f t="shared" si="291"/>
        <v>120</v>
      </c>
      <c r="P6134" s="16">
        <f t="shared" si="292"/>
        <v>310</v>
      </c>
    </row>
    <row r="6135" spans="2:16" ht="25.5">
      <c r="B6135" s="400"/>
      <c r="D6135" s="144" t="s">
        <v>4004</v>
      </c>
      <c r="F6135" s="103" t="s">
        <v>7195</v>
      </c>
      <c r="H6135" s="214" t="s">
        <v>9434</v>
      </c>
      <c r="J6135" s="46">
        <v>190</v>
      </c>
      <c r="K6135" s="14"/>
      <c r="L6135" s="18">
        <f t="shared" si="293"/>
        <v>190</v>
      </c>
      <c r="M6135" s="14">
        <v>120</v>
      </c>
      <c r="N6135" s="23">
        <v>0</v>
      </c>
      <c r="O6135" s="18">
        <f t="shared" si="291"/>
        <v>120</v>
      </c>
      <c r="P6135" s="16">
        <f t="shared" si="292"/>
        <v>310</v>
      </c>
    </row>
    <row r="6136" spans="2:16" ht="25.5">
      <c r="B6136" s="400"/>
      <c r="D6136" s="144" t="s">
        <v>4004</v>
      </c>
      <c r="F6136" s="103" t="s">
        <v>7195</v>
      </c>
      <c r="H6136" s="214" t="s">
        <v>9435</v>
      </c>
      <c r="J6136" s="46">
        <v>190</v>
      </c>
      <c r="K6136" s="14"/>
      <c r="L6136" s="18">
        <f t="shared" si="293"/>
        <v>190</v>
      </c>
      <c r="M6136" s="14">
        <v>120</v>
      </c>
      <c r="N6136" s="23">
        <v>0</v>
      </c>
      <c r="O6136" s="18">
        <f t="shared" si="291"/>
        <v>120</v>
      </c>
      <c r="P6136" s="16">
        <f t="shared" si="292"/>
        <v>310</v>
      </c>
    </row>
    <row r="6137" spans="2:16" ht="25.5">
      <c r="B6137" s="400"/>
      <c r="D6137" s="144" t="s">
        <v>4004</v>
      </c>
      <c r="F6137" s="103" t="s">
        <v>7196</v>
      </c>
      <c r="H6137" s="214" t="s">
        <v>7196</v>
      </c>
      <c r="J6137" s="46">
        <v>87</v>
      </c>
      <c r="K6137" s="14"/>
      <c r="L6137" s="18">
        <f t="shared" si="293"/>
        <v>87</v>
      </c>
      <c r="M6137" s="14">
        <v>60</v>
      </c>
      <c r="N6137" s="23">
        <v>0</v>
      </c>
      <c r="O6137" s="18">
        <f t="shared" si="291"/>
        <v>60</v>
      </c>
      <c r="P6137" s="16">
        <f t="shared" si="292"/>
        <v>147</v>
      </c>
    </row>
    <row r="6138" spans="2:16">
      <c r="B6138" s="400"/>
      <c r="D6138" s="144" t="s">
        <v>4004</v>
      </c>
      <c r="F6138" s="103" t="s">
        <v>7197</v>
      </c>
      <c r="H6138" s="214" t="s">
        <v>7197</v>
      </c>
      <c r="J6138" s="46">
        <v>203</v>
      </c>
      <c r="K6138" s="14"/>
      <c r="L6138" s="18">
        <f t="shared" si="293"/>
        <v>203</v>
      </c>
      <c r="M6138" s="14">
        <v>70</v>
      </c>
      <c r="N6138" s="23">
        <v>0</v>
      </c>
      <c r="O6138" s="18">
        <f t="shared" si="291"/>
        <v>70</v>
      </c>
      <c r="P6138" s="16">
        <f t="shared" si="292"/>
        <v>273</v>
      </c>
    </row>
    <row r="6139" spans="2:16">
      <c r="B6139" s="400"/>
      <c r="D6139" s="144" t="s">
        <v>4004</v>
      </c>
      <c r="F6139" s="103" t="s">
        <v>7198</v>
      </c>
      <c r="H6139" s="214" t="s">
        <v>7198</v>
      </c>
      <c r="J6139" s="46"/>
      <c r="K6139" s="14"/>
      <c r="L6139" s="18">
        <f t="shared" si="293"/>
        <v>0</v>
      </c>
      <c r="M6139" s="14"/>
      <c r="N6139" s="23"/>
      <c r="O6139" s="18">
        <f t="shared" si="291"/>
        <v>0</v>
      </c>
      <c r="P6139" s="16">
        <f t="shared" si="292"/>
        <v>0</v>
      </c>
    </row>
    <row r="6140" spans="2:16">
      <c r="B6140" s="400"/>
      <c r="D6140" s="144" t="s">
        <v>4004</v>
      </c>
      <c r="F6140" s="103" t="s">
        <v>7199</v>
      </c>
      <c r="H6140" s="214" t="s">
        <v>7199</v>
      </c>
      <c r="J6140" s="46">
        <v>70</v>
      </c>
      <c r="K6140" s="14"/>
      <c r="L6140" s="18">
        <f t="shared" si="293"/>
        <v>70</v>
      </c>
      <c r="M6140" s="14">
        <v>0</v>
      </c>
      <c r="N6140" s="23">
        <v>0</v>
      </c>
      <c r="O6140" s="18">
        <f t="shared" si="291"/>
        <v>0</v>
      </c>
      <c r="P6140" s="16">
        <f t="shared" si="292"/>
        <v>70</v>
      </c>
    </row>
    <row r="6141" spans="2:16" ht="25.5">
      <c r="B6141" s="400"/>
      <c r="D6141" s="144" t="s">
        <v>4004</v>
      </c>
      <c r="F6141" s="103" t="s">
        <v>7200</v>
      </c>
      <c r="H6141" s="214" t="s">
        <v>9436</v>
      </c>
      <c r="J6141" s="46"/>
      <c r="K6141" s="14"/>
      <c r="L6141" s="18">
        <f t="shared" si="293"/>
        <v>0</v>
      </c>
      <c r="M6141" s="14"/>
      <c r="N6141" s="23"/>
      <c r="O6141" s="18">
        <f t="shared" si="291"/>
        <v>0</v>
      </c>
      <c r="P6141" s="16">
        <f t="shared" si="292"/>
        <v>0</v>
      </c>
    </row>
    <row r="6142" spans="2:16">
      <c r="B6142" s="400"/>
      <c r="D6142" s="144" t="s">
        <v>4004</v>
      </c>
      <c r="F6142" s="103" t="s">
        <v>7201</v>
      </c>
      <c r="H6142" s="214" t="s">
        <v>7201</v>
      </c>
      <c r="J6142" s="46">
        <v>64</v>
      </c>
      <c r="K6142" s="14"/>
      <c r="L6142" s="18">
        <f t="shared" si="293"/>
        <v>64</v>
      </c>
      <c r="M6142" s="14">
        <v>0</v>
      </c>
      <c r="N6142" s="23">
        <v>0</v>
      </c>
      <c r="O6142" s="18">
        <f t="shared" si="291"/>
        <v>0</v>
      </c>
      <c r="P6142" s="16">
        <f t="shared" si="292"/>
        <v>64</v>
      </c>
    </row>
    <row r="6143" spans="2:16">
      <c r="B6143" s="400"/>
      <c r="D6143" s="144" t="s">
        <v>4004</v>
      </c>
      <c r="F6143" s="103" t="s">
        <v>4904</v>
      </c>
      <c r="H6143" s="214" t="s">
        <v>4904</v>
      </c>
      <c r="J6143" s="46">
        <v>72</v>
      </c>
      <c r="K6143" s="14"/>
      <c r="L6143" s="18">
        <f t="shared" si="293"/>
        <v>72</v>
      </c>
      <c r="M6143" s="14">
        <v>0</v>
      </c>
      <c r="N6143" s="23">
        <v>0</v>
      </c>
      <c r="O6143" s="18">
        <f t="shared" si="291"/>
        <v>0</v>
      </c>
      <c r="P6143" s="16">
        <f t="shared" si="292"/>
        <v>72</v>
      </c>
    </row>
    <row r="6144" spans="2:16">
      <c r="B6144" s="400"/>
      <c r="D6144" s="144" t="s">
        <v>4004</v>
      </c>
      <c r="F6144" s="103" t="s">
        <v>7202</v>
      </c>
      <c r="H6144" s="214" t="s">
        <v>7202</v>
      </c>
      <c r="J6144" s="46">
        <v>100</v>
      </c>
      <c r="K6144" s="14"/>
      <c r="L6144" s="18">
        <f t="shared" si="293"/>
        <v>100</v>
      </c>
      <c r="M6144" s="14">
        <v>0</v>
      </c>
      <c r="N6144" s="23">
        <v>0</v>
      </c>
      <c r="O6144" s="18">
        <f t="shared" si="291"/>
        <v>0</v>
      </c>
      <c r="P6144" s="16">
        <f t="shared" si="292"/>
        <v>100</v>
      </c>
    </row>
    <row r="6145" spans="2:16" ht="25.5">
      <c r="B6145" s="400"/>
      <c r="D6145" s="144" t="s">
        <v>4004</v>
      </c>
      <c r="F6145" s="103" t="s">
        <v>7203</v>
      </c>
      <c r="H6145" s="214" t="s">
        <v>7203</v>
      </c>
      <c r="J6145" s="46">
        <v>66</v>
      </c>
      <c r="K6145" s="14"/>
      <c r="L6145" s="18">
        <f t="shared" si="293"/>
        <v>66</v>
      </c>
      <c r="M6145" s="14">
        <v>0</v>
      </c>
      <c r="N6145" s="23">
        <v>0</v>
      </c>
      <c r="O6145" s="18">
        <f t="shared" si="291"/>
        <v>0</v>
      </c>
      <c r="P6145" s="16">
        <f t="shared" si="292"/>
        <v>66</v>
      </c>
    </row>
    <row r="6146" spans="2:16">
      <c r="B6146" s="400"/>
      <c r="D6146" s="144" t="s">
        <v>4004</v>
      </c>
      <c r="F6146" s="103" t="s">
        <v>7204</v>
      </c>
      <c r="H6146" s="214" t="s">
        <v>7204</v>
      </c>
      <c r="J6146" s="46">
        <v>96</v>
      </c>
      <c r="K6146" s="14"/>
      <c r="L6146" s="18">
        <f t="shared" si="293"/>
        <v>96</v>
      </c>
      <c r="M6146" s="14">
        <v>0</v>
      </c>
      <c r="N6146" s="23">
        <v>0</v>
      </c>
      <c r="O6146" s="18">
        <f t="shared" si="291"/>
        <v>0</v>
      </c>
      <c r="P6146" s="16">
        <f t="shared" si="292"/>
        <v>96</v>
      </c>
    </row>
    <row r="6147" spans="2:16" ht="25.5">
      <c r="B6147" s="400"/>
      <c r="D6147" s="144" t="s">
        <v>4004</v>
      </c>
      <c r="F6147" s="103" t="s">
        <v>7205</v>
      </c>
      <c r="H6147" s="214" t="s">
        <v>7205</v>
      </c>
      <c r="J6147" s="46"/>
      <c r="K6147" s="14"/>
      <c r="L6147" s="18">
        <f t="shared" si="293"/>
        <v>0</v>
      </c>
      <c r="M6147" s="14"/>
      <c r="N6147" s="23"/>
      <c r="O6147" s="18">
        <f t="shared" si="291"/>
        <v>0</v>
      </c>
      <c r="P6147" s="16">
        <f t="shared" si="292"/>
        <v>0</v>
      </c>
    </row>
    <row r="6148" spans="2:16" ht="38.25">
      <c r="B6148" s="400"/>
      <c r="D6148" s="144" t="s">
        <v>4004</v>
      </c>
      <c r="F6148" s="103" t="s">
        <v>7206</v>
      </c>
      <c r="H6148" s="214" t="s">
        <v>7206</v>
      </c>
      <c r="J6148" s="46"/>
      <c r="K6148" s="14"/>
      <c r="L6148" s="18">
        <f t="shared" si="293"/>
        <v>0</v>
      </c>
      <c r="M6148" s="14"/>
      <c r="N6148" s="23"/>
      <c r="O6148" s="18">
        <f t="shared" si="291"/>
        <v>0</v>
      </c>
      <c r="P6148" s="16">
        <f t="shared" si="292"/>
        <v>0</v>
      </c>
    </row>
    <row r="6149" spans="2:16" ht="25.5">
      <c r="B6149" s="400"/>
      <c r="D6149" s="144" t="s">
        <v>4004</v>
      </c>
      <c r="F6149" s="103" t="s">
        <v>7207</v>
      </c>
      <c r="H6149" s="214" t="s">
        <v>7207</v>
      </c>
      <c r="J6149" s="46"/>
      <c r="K6149" s="14"/>
      <c r="L6149" s="18">
        <f t="shared" si="293"/>
        <v>0</v>
      </c>
      <c r="M6149" s="14"/>
      <c r="N6149" s="23"/>
      <c r="O6149" s="18">
        <f t="shared" si="291"/>
        <v>0</v>
      </c>
      <c r="P6149" s="16">
        <f t="shared" si="292"/>
        <v>0</v>
      </c>
    </row>
    <row r="6150" spans="2:16" ht="25.5">
      <c r="B6150" s="400"/>
      <c r="D6150" s="144" t="s">
        <v>4004</v>
      </c>
      <c r="F6150" s="103" t="s">
        <v>7208</v>
      </c>
      <c r="H6150" s="214" t="s">
        <v>9437</v>
      </c>
      <c r="J6150" s="46"/>
      <c r="K6150" s="14"/>
      <c r="L6150" s="18">
        <f t="shared" si="293"/>
        <v>0</v>
      </c>
      <c r="M6150" s="14"/>
      <c r="N6150" s="23"/>
      <c r="O6150" s="18">
        <f t="shared" si="291"/>
        <v>0</v>
      </c>
      <c r="P6150" s="16">
        <f t="shared" si="292"/>
        <v>0</v>
      </c>
    </row>
    <row r="6151" spans="2:16">
      <c r="B6151" s="400"/>
      <c r="D6151" s="144" t="s">
        <v>4004</v>
      </c>
      <c r="F6151" s="103" t="s">
        <v>7209</v>
      </c>
      <c r="H6151" s="214" t="s">
        <v>7209</v>
      </c>
      <c r="J6151" s="46">
        <v>67</v>
      </c>
      <c r="K6151" s="14"/>
      <c r="L6151" s="18">
        <f t="shared" si="293"/>
        <v>67</v>
      </c>
      <c r="M6151" s="14">
        <v>0</v>
      </c>
      <c r="N6151" s="23">
        <v>0</v>
      </c>
      <c r="O6151" s="18">
        <f t="shared" si="291"/>
        <v>0</v>
      </c>
      <c r="P6151" s="16">
        <f t="shared" si="292"/>
        <v>67</v>
      </c>
    </row>
    <row r="6152" spans="2:16">
      <c r="B6152" s="400"/>
      <c r="D6152" s="144" t="s">
        <v>4004</v>
      </c>
      <c r="F6152" s="103" t="s">
        <v>4120</v>
      </c>
      <c r="H6152" s="214" t="s">
        <v>4120</v>
      </c>
      <c r="J6152" s="46">
        <v>18</v>
      </c>
      <c r="K6152" s="14"/>
      <c r="L6152" s="18">
        <f t="shared" si="293"/>
        <v>18</v>
      </c>
      <c r="M6152" s="14">
        <v>0</v>
      </c>
      <c r="N6152" s="23">
        <v>0</v>
      </c>
      <c r="O6152" s="18">
        <f t="shared" si="291"/>
        <v>0</v>
      </c>
      <c r="P6152" s="16">
        <f t="shared" si="292"/>
        <v>18</v>
      </c>
    </row>
    <row r="6153" spans="2:16">
      <c r="B6153" s="400"/>
      <c r="D6153" s="144" t="s">
        <v>4004</v>
      </c>
      <c r="F6153" s="103" t="s">
        <v>7210</v>
      </c>
      <c r="H6153" s="214" t="s">
        <v>7210</v>
      </c>
      <c r="J6153" s="46">
        <v>25</v>
      </c>
      <c r="K6153" s="14"/>
      <c r="L6153" s="18">
        <f t="shared" si="293"/>
        <v>25</v>
      </c>
      <c r="M6153" s="14">
        <v>0</v>
      </c>
      <c r="N6153" s="23">
        <v>0</v>
      </c>
      <c r="O6153" s="18">
        <f t="shared" si="291"/>
        <v>0</v>
      </c>
      <c r="P6153" s="16">
        <f t="shared" si="292"/>
        <v>25</v>
      </c>
    </row>
    <row r="6154" spans="2:16">
      <c r="B6154" s="400"/>
      <c r="D6154" s="144" t="s">
        <v>4004</v>
      </c>
      <c r="F6154" s="103" t="s">
        <v>7211</v>
      </c>
      <c r="H6154" s="214" t="s">
        <v>7211</v>
      </c>
      <c r="J6154" s="46">
        <v>42</v>
      </c>
      <c r="K6154" s="14"/>
      <c r="L6154" s="18">
        <f t="shared" si="293"/>
        <v>42</v>
      </c>
      <c r="M6154" s="14">
        <v>0</v>
      </c>
      <c r="N6154" s="23">
        <v>0</v>
      </c>
      <c r="O6154" s="18">
        <f t="shared" si="291"/>
        <v>0</v>
      </c>
      <c r="P6154" s="16">
        <f t="shared" si="292"/>
        <v>42</v>
      </c>
    </row>
    <row r="6155" spans="2:16">
      <c r="B6155" s="400"/>
      <c r="D6155" s="144" t="s">
        <v>4004</v>
      </c>
      <c r="F6155" s="103" t="s">
        <v>4108</v>
      </c>
      <c r="H6155" s="214" t="s">
        <v>4108</v>
      </c>
      <c r="J6155" s="46">
        <v>68</v>
      </c>
      <c r="K6155" s="14"/>
      <c r="L6155" s="18">
        <f t="shared" si="293"/>
        <v>68</v>
      </c>
      <c r="M6155" s="14">
        <v>0</v>
      </c>
      <c r="N6155" s="23">
        <v>0</v>
      </c>
      <c r="O6155" s="18">
        <f t="shared" si="291"/>
        <v>0</v>
      </c>
      <c r="P6155" s="16">
        <f t="shared" si="292"/>
        <v>68</v>
      </c>
    </row>
    <row r="6156" spans="2:16">
      <c r="B6156" s="400"/>
      <c r="D6156" s="144" t="s">
        <v>4004</v>
      </c>
      <c r="F6156" s="103" t="s">
        <v>7212</v>
      </c>
      <c r="H6156" s="214" t="s">
        <v>7212</v>
      </c>
      <c r="J6156" s="46">
        <v>63</v>
      </c>
      <c r="K6156" s="14"/>
      <c r="L6156" s="18">
        <f t="shared" si="293"/>
        <v>63</v>
      </c>
      <c r="M6156" s="14">
        <v>0</v>
      </c>
      <c r="N6156" s="23">
        <v>0</v>
      </c>
      <c r="O6156" s="18">
        <f t="shared" si="291"/>
        <v>0</v>
      </c>
      <c r="P6156" s="16">
        <f t="shared" si="292"/>
        <v>63</v>
      </c>
    </row>
    <row r="6157" spans="2:16">
      <c r="B6157" s="400"/>
      <c r="D6157" s="144" t="s">
        <v>4004</v>
      </c>
      <c r="F6157" s="103" t="s">
        <v>5251</v>
      </c>
      <c r="H6157" s="214" t="s">
        <v>8007</v>
      </c>
      <c r="J6157" s="46">
        <v>12</v>
      </c>
      <c r="K6157" s="14"/>
      <c r="L6157" s="18">
        <f t="shared" si="293"/>
        <v>12</v>
      </c>
      <c r="M6157" s="14">
        <v>0</v>
      </c>
      <c r="N6157" s="23">
        <v>0</v>
      </c>
      <c r="O6157" s="18">
        <f t="shared" si="291"/>
        <v>0</v>
      </c>
      <c r="P6157" s="16">
        <f t="shared" si="292"/>
        <v>12</v>
      </c>
    </row>
    <row r="6158" spans="2:16" ht="25.5">
      <c r="B6158" s="400"/>
      <c r="D6158" s="144" t="s">
        <v>4004</v>
      </c>
      <c r="F6158" s="103" t="s">
        <v>7213</v>
      </c>
      <c r="H6158" s="214" t="s">
        <v>9405</v>
      </c>
      <c r="J6158" s="46"/>
      <c r="K6158" s="14"/>
      <c r="L6158" s="18">
        <f t="shared" si="293"/>
        <v>0</v>
      </c>
      <c r="M6158" s="14"/>
      <c r="N6158" s="23"/>
      <c r="O6158" s="18">
        <f t="shared" si="291"/>
        <v>0</v>
      </c>
      <c r="P6158" s="16">
        <f t="shared" si="292"/>
        <v>0</v>
      </c>
    </row>
    <row r="6159" spans="2:16" ht="38.25">
      <c r="B6159" s="400"/>
      <c r="D6159" s="144" t="s">
        <v>4004</v>
      </c>
      <c r="F6159" s="103" t="s">
        <v>7214</v>
      </c>
      <c r="H6159" s="214" t="s">
        <v>9438</v>
      </c>
      <c r="J6159" s="46"/>
      <c r="K6159" s="14"/>
      <c r="L6159" s="18">
        <f t="shared" si="293"/>
        <v>0</v>
      </c>
      <c r="M6159" s="14"/>
      <c r="N6159" s="23"/>
      <c r="O6159" s="18">
        <f t="shared" si="291"/>
        <v>0</v>
      </c>
      <c r="P6159" s="16">
        <f t="shared" si="292"/>
        <v>0</v>
      </c>
    </row>
    <row r="6160" spans="2:16">
      <c r="B6160" s="400"/>
      <c r="D6160" s="144" t="s">
        <v>4004</v>
      </c>
      <c r="F6160" s="103" t="s">
        <v>4160</v>
      </c>
      <c r="H6160" s="214" t="s">
        <v>4160</v>
      </c>
      <c r="J6160" s="46"/>
      <c r="K6160" s="14"/>
      <c r="L6160" s="18">
        <f t="shared" si="293"/>
        <v>0</v>
      </c>
      <c r="M6160" s="14"/>
      <c r="N6160" s="23"/>
      <c r="O6160" s="18">
        <f t="shared" si="291"/>
        <v>0</v>
      </c>
      <c r="P6160" s="16">
        <f t="shared" si="292"/>
        <v>0</v>
      </c>
    </row>
    <row r="6161" spans="2:16" ht="25.5">
      <c r="B6161" s="400"/>
      <c r="D6161" s="144" t="s">
        <v>4004</v>
      </c>
      <c r="F6161" s="103" t="s">
        <v>7215</v>
      </c>
      <c r="H6161" s="214" t="s">
        <v>7215</v>
      </c>
      <c r="J6161" s="46"/>
      <c r="K6161" s="14"/>
      <c r="L6161" s="18">
        <f t="shared" si="293"/>
        <v>0</v>
      </c>
      <c r="M6161" s="14"/>
      <c r="N6161" s="23"/>
      <c r="O6161" s="18">
        <f t="shared" si="291"/>
        <v>0</v>
      </c>
      <c r="P6161" s="16">
        <f t="shared" si="292"/>
        <v>0</v>
      </c>
    </row>
    <row r="6162" spans="2:16" ht="51">
      <c r="B6162" s="400"/>
      <c r="D6162" s="144" t="s">
        <v>4004</v>
      </c>
      <c r="F6162" s="103" t="s">
        <v>7216</v>
      </c>
      <c r="H6162" s="214" t="s">
        <v>7216</v>
      </c>
      <c r="J6162" s="46"/>
      <c r="K6162" s="14"/>
      <c r="L6162" s="18">
        <f t="shared" si="293"/>
        <v>0</v>
      </c>
      <c r="M6162" s="14"/>
      <c r="N6162" s="23"/>
      <c r="O6162" s="18">
        <f t="shared" si="291"/>
        <v>0</v>
      </c>
      <c r="P6162" s="16">
        <f t="shared" si="292"/>
        <v>0</v>
      </c>
    </row>
    <row r="6163" spans="2:16">
      <c r="B6163" s="400"/>
      <c r="D6163" s="144" t="s">
        <v>4004</v>
      </c>
      <c r="F6163" s="103" t="s">
        <v>7217</v>
      </c>
      <c r="H6163" s="214" t="s">
        <v>9439</v>
      </c>
      <c r="J6163" s="46"/>
      <c r="K6163" s="14"/>
      <c r="L6163" s="18">
        <f t="shared" si="293"/>
        <v>0</v>
      </c>
      <c r="M6163" s="14"/>
      <c r="N6163" s="23"/>
      <c r="O6163" s="18">
        <f t="shared" si="291"/>
        <v>0</v>
      </c>
      <c r="P6163" s="16">
        <f t="shared" si="292"/>
        <v>0</v>
      </c>
    </row>
    <row r="6164" spans="2:16" ht="25.5">
      <c r="B6164" s="400"/>
      <c r="D6164" s="144" t="s">
        <v>4004</v>
      </c>
      <c r="F6164" s="103" t="s">
        <v>7218</v>
      </c>
      <c r="H6164" s="214" t="s">
        <v>7218</v>
      </c>
      <c r="J6164" s="46"/>
      <c r="K6164" s="14"/>
      <c r="L6164" s="18">
        <f t="shared" si="293"/>
        <v>0</v>
      </c>
      <c r="M6164" s="14"/>
      <c r="N6164" s="23"/>
      <c r="O6164" s="18">
        <f t="shared" si="291"/>
        <v>0</v>
      </c>
      <c r="P6164" s="16">
        <f t="shared" si="292"/>
        <v>0</v>
      </c>
    </row>
    <row r="6165" spans="2:16">
      <c r="B6165" s="400"/>
      <c r="D6165" s="144" t="s">
        <v>4004</v>
      </c>
      <c r="F6165" s="103" t="s">
        <v>4417</v>
      </c>
      <c r="H6165" s="214" t="s">
        <v>4417</v>
      </c>
      <c r="J6165" s="46"/>
      <c r="K6165" s="14"/>
      <c r="L6165" s="18">
        <f t="shared" si="293"/>
        <v>0</v>
      </c>
      <c r="M6165" s="14"/>
      <c r="N6165" s="23"/>
      <c r="O6165" s="18">
        <f t="shared" si="291"/>
        <v>0</v>
      </c>
      <c r="P6165" s="16">
        <f t="shared" si="292"/>
        <v>0</v>
      </c>
    </row>
    <row r="6166" spans="2:16">
      <c r="B6166" s="400"/>
      <c r="D6166" s="144" t="s">
        <v>4004</v>
      </c>
      <c r="F6166" s="103" t="s">
        <v>7219</v>
      </c>
      <c r="H6166" s="214" t="s">
        <v>9440</v>
      </c>
      <c r="J6166" s="46"/>
      <c r="K6166" s="14"/>
      <c r="L6166" s="18">
        <f t="shared" si="293"/>
        <v>0</v>
      </c>
      <c r="M6166" s="14"/>
      <c r="N6166" s="23"/>
      <c r="O6166" s="18">
        <f t="shared" ref="O6166:O6229" si="294">+N6166+M6166</f>
        <v>0</v>
      </c>
      <c r="P6166" s="16">
        <f t="shared" ref="P6166:P6229" si="295">+L6166+O6166</f>
        <v>0</v>
      </c>
    </row>
    <row r="6167" spans="2:16">
      <c r="B6167" s="400"/>
      <c r="D6167" s="144" t="s">
        <v>4004</v>
      </c>
      <c r="F6167" s="103" t="s">
        <v>7220</v>
      </c>
      <c r="H6167" s="214" t="s">
        <v>9441</v>
      </c>
      <c r="J6167" s="46"/>
      <c r="K6167" s="14"/>
      <c r="L6167" s="18">
        <f t="shared" si="293"/>
        <v>0</v>
      </c>
      <c r="M6167" s="14"/>
      <c r="N6167" s="23"/>
      <c r="O6167" s="18">
        <f t="shared" si="294"/>
        <v>0</v>
      </c>
      <c r="P6167" s="16">
        <f t="shared" si="295"/>
        <v>0</v>
      </c>
    </row>
    <row r="6168" spans="2:16" ht="25.5">
      <c r="B6168" s="400"/>
      <c r="D6168" s="144" t="s">
        <v>4004</v>
      </c>
      <c r="F6168" s="103" t="s">
        <v>4141</v>
      </c>
      <c r="H6168" s="214" t="s">
        <v>8225</v>
      </c>
      <c r="J6168" s="46"/>
      <c r="K6168" s="14"/>
      <c r="L6168" s="18">
        <f t="shared" si="293"/>
        <v>0</v>
      </c>
      <c r="M6168" s="14"/>
      <c r="N6168" s="23"/>
      <c r="O6168" s="18">
        <f t="shared" si="294"/>
        <v>0</v>
      </c>
      <c r="P6168" s="16">
        <f t="shared" si="295"/>
        <v>0</v>
      </c>
    </row>
    <row r="6169" spans="2:16" ht="51">
      <c r="B6169" s="400"/>
      <c r="D6169" s="144" t="s">
        <v>4004</v>
      </c>
      <c r="F6169" s="103" t="s">
        <v>7221</v>
      </c>
      <c r="H6169" s="214" t="s">
        <v>9442</v>
      </c>
      <c r="J6169" s="46"/>
      <c r="K6169" s="14"/>
      <c r="L6169" s="18">
        <f t="shared" si="293"/>
        <v>0</v>
      </c>
      <c r="M6169" s="14"/>
      <c r="N6169" s="23"/>
      <c r="O6169" s="18">
        <f t="shared" si="294"/>
        <v>0</v>
      </c>
      <c r="P6169" s="16">
        <f t="shared" si="295"/>
        <v>0</v>
      </c>
    </row>
    <row r="6170" spans="2:16">
      <c r="B6170" s="400"/>
      <c r="D6170" s="144" t="s">
        <v>4004</v>
      </c>
      <c r="F6170" s="103" t="s">
        <v>7222</v>
      </c>
      <c r="H6170" s="214" t="s">
        <v>7222</v>
      </c>
      <c r="J6170" s="46"/>
      <c r="K6170" s="14"/>
      <c r="L6170" s="18">
        <f t="shared" ref="L6170:L6233" si="296">+J6170+K6170</f>
        <v>0</v>
      </c>
      <c r="M6170" s="14"/>
      <c r="N6170" s="23"/>
      <c r="O6170" s="18">
        <f t="shared" si="294"/>
        <v>0</v>
      </c>
      <c r="P6170" s="16">
        <f t="shared" si="295"/>
        <v>0</v>
      </c>
    </row>
    <row r="6171" spans="2:16" ht="38.25">
      <c r="B6171" s="400"/>
      <c r="D6171" s="144" t="s">
        <v>4004</v>
      </c>
      <c r="F6171" s="103" t="s">
        <v>7223</v>
      </c>
      <c r="H6171" s="214" t="s">
        <v>7223</v>
      </c>
      <c r="J6171" s="46"/>
      <c r="K6171" s="14"/>
      <c r="L6171" s="18">
        <f t="shared" si="296"/>
        <v>0</v>
      </c>
      <c r="M6171" s="14"/>
      <c r="N6171" s="23"/>
      <c r="O6171" s="18">
        <f t="shared" si="294"/>
        <v>0</v>
      </c>
      <c r="P6171" s="16">
        <f t="shared" si="295"/>
        <v>0</v>
      </c>
    </row>
    <row r="6172" spans="2:16" ht="25.5">
      <c r="B6172" s="400"/>
      <c r="D6172" s="144" t="s">
        <v>4004</v>
      </c>
      <c r="F6172" s="103" t="s">
        <v>7224</v>
      </c>
      <c r="H6172" s="214" t="s">
        <v>7224</v>
      </c>
      <c r="J6172" s="46"/>
      <c r="K6172" s="14"/>
      <c r="L6172" s="18">
        <f t="shared" si="296"/>
        <v>0</v>
      </c>
      <c r="M6172" s="14"/>
      <c r="N6172" s="23"/>
      <c r="O6172" s="18">
        <f t="shared" si="294"/>
        <v>0</v>
      </c>
      <c r="P6172" s="16">
        <f t="shared" si="295"/>
        <v>0</v>
      </c>
    </row>
    <row r="6173" spans="2:16" ht="25.5">
      <c r="B6173" s="400"/>
      <c r="D6173" s="144" t="s">
        <v>4004</v>
      </c>
      <c r="F6173" s="103" t="s">
        <v>7225</v>
      </c>
      <c r="H6173" s="214" t="s">
        <v>7225</v>
      </c>
      <c r="J6173" s="46"/>
      <c r="K6173" s="14"/>
      <c r="L6173" s="18">
        <f t="shared" si="296"/>
        <v>0</v>
      </c>
      <c r="M6173" s="14"/>
      <c r="N6173" s="23"/>
      <c r="O6173" s="18">
        <f t="shared" si="294"/>
        <v>0</v>
      </c>
      <c r="P6173" s="16">
        <f t="shared" si="295"/>
        <v>0</v>
      </c>
    </row>
    <row r="6174" spans="2:16" ht="25.5">
      <c r="B6174" s="400"/>
      <c r="D6174" s="144" t="s">
        <v>4004</v>
      </c>
      <c r="F6174" s="103" t="s">
        <v>7226</v>
      </c>
      <c r="H6174" s="214" t="s">
        <v>9443</v>
      </c>
      <c r="J6174" s="46"/>
      <c r="K6174" s="14"/>
      <c r="L6174" s="18">
        <f t="shared" si="296"/>
        <v>0</v>
      </c>
      <c r="M6174" s="14"/>
      <c r="N6174" s="23"/>
      <c r="O6174" s="18">
        <f t="shared" si="294"/>
        <v>0</v>
      </c>
      <c r="P6174" s="16">
        <f t="shared" si="295"/>
        <v>0</v>
      </c>
    </row>
    <row r="6175" spans="2:16" ht="25.5">
      <c r="B6175" s="400"/>
      <c r="D6175" s="144" t="s">
        <v>4004</v>
      </c>
      <c r="F6175" s="103" t="s">
        <v>7227</v>
      </c>
      <c r="H6175" s="214" t="s">
        <v>9444</v>
      </c>
      <c r="J6175" s="46"/>
      <c r="K6175" s="14"/>
      <c r="L6175" s="18">
        <f t="shared" si="296"/>
        <v>0</v>
      </c>
      <c r="M6175" s="14"/>
      <c r="N6175" s="23"/>
      <c r="O6175" s="18">
        <f t="shared" si="294"/>
        <v>0</v>
      </c>
      <c r="P6175" s="16">
        <f t="shared" si="295"/>
        <v>0</v>
      </c>
    </row>
    <row r="6176" spans="2:16" ht="38.25">
      <c r="B6176" s="400"/>
      <c r="D6176" s="144" t="s">
        <v>4004</v>
      </c>
      <c r="F6176" s="103" t="s">
        <v>7228</v>
      </c>
      <c r="H6176" s="214" t="s">
        <v>7228</v>
      </c>
      <c r="J6176" s="46"/>
      <c r="K6176" s="14"/>
      <c r="L6176" s="18">
        <f t="shared" si="296"/>
        <v>0</v>
      </c>
      <c r="M6176" s="14"/>
      <c r="N6176" s="23"/>
      <c r="O6176" s="18">
        <f t="shared" si="294"/>
        <v>0</v>
      </c>
      <c r="P6176" s="16">
        <f t="shared" si="295"/>
        <v>0</v>
      </c>
    </row>
    <row r="6177" spans="2:16" ht="25.5">
      <c r="B6177" s="400"/>
      <c r="D6177" s="144" t="s">
        <v>4004</v>
      </c>
      <c r="F6177" s="103" t="s">
        <v>7229</v>
      </c>
      <c r="H6177" s="214" t="s">
        <v>9445</v>
      </c>
      <c r="J6177" s="46"/>
      <c r="K6177" s="14"/>
      <c r="L6177" s="18">
        <f t="shared" si="296"/>
        <v>0</v>
      </c>
      <c r="M6177" s="14"/>
      <c r="N6177" s="23"/>
      <c r="O6177" s="18">
        <f t="shared" si="294"/>
        <v>0</v>
      </c>
      <c r="P6177" s="16">
        <f t="shared" si="295"/>
        <v>0</v>
      </c>
    </row>
    <row r="6178" spans="2:16" ht="25.5">
      <c r="B6178" s="400"/>
      <c r="D6178" s="144" t="s">
        <v>4004</v>
      </c>
      <c r="F6178" s="103" t="s">
        <v>7230</v>
      </c>
      <c r="H6178" s="214" t="s">
        <v>9446</v>
      </c>
      <c r="J6178" s="46"/>
      <c r="K6178" s="14"/>
      <c r="L6178" s="18">
        <f t="shared" si="296"/>
        <v>0</v>
      </c>
      <c r="M6178" s="14"/>
      <c r="N6178" s="23"/>
      <c r="O6178" s="18">
        <f t="shared" si="294"/>
        <v>0</v>
      </c>
      <c r="P6178" s="16">
        <f t="shared" si="295"/>
        <v>0</v>
      </c>
    </row>
    <row r="6179" spans="2:16" ht="25.5">
      <c r="B6179" s="400"/>
      <c r="D6179" s="144" t="s">
        <v>4004</v>
      </c>
      <c r="F6179" s="103" t="s">
        <v>7231</v>
      </c>
      <c r="H6179" s="214" t="s">
        <v>9447</v>
      </c>
      <c r="J6179" s="46"/>
      <c r="K6179" s="14"/>
      <c r="L6179" s="18">
        <f t="shared" si="296"/>
        <v>0</v>
      </c>
      <c r="M6179" s="14"/>
      <c r="N6179" s="23"/>
      <c r="O6179" s="18">
        <f t="shared" si="294"/>
        <v>0</v>
      </c>
      <c r="P6179" s="16">
        <f t="shared" si="295"/>
        <v>0</v>
      </c>
    </row>
    <row r="6180" spans="2:16" ht="25.5">
      <c r="B6180" s="400"/>
      <c r="D6180" s="144" t="s">
        <v>4004</v>
      </c>
      <c r="F6180" s="103" t="s">
        <v>7232</v>
      </c>
      <c r="H6180" s="214" t="s">
        <v>7232</v>
      </c>
      <c r="J6180" s="46"/>
      <c r="K6180" s="14"/>
      <c r="L6180" s="18">
        <f t="shared" si="296"/>
        <v>0</v>
      </c>
      <c r="M6180" s="14"/>
      <c r="N6180" s="23"/>
      <c r="O6180" s="18">
        <f t="shared" si="294"/>
        <v>0</v>
      </c>
      <c r="P6180" s="16">
        <f t="shared" si="295"/>
        <v>0</v>
      </c>
    </row>
    <row r="6181" spans="2:16">
      <c r="B6181" s="400"/>
      <c r="D6181" s="144" t="s">
        <v>4004</v>
      </c>
      <c r="F6181" s="103" t="s">
        <v>7233</v>
      </c>
      <c r="H6181" s="214" t="s">
        <v>7233</v>
      </c>
      <c r="J6181" s="46"/>
      <c r="K6181" s="14"/>
      <c r="L6181" s="18">
        <f t="shared" si="296"/>
        <v>0</v>
      </c>
      <c r="M6181" s="14"/>
      <c r="N6181" s="23"/>
      <c r="O6181" s="18">
        <f t="shared" si="294"/>
        <v>0</v>
      </c>
      <c r="P6181" s="16">
        <f t="shared" si="295"/>
        <v>0</v>
      </c>
    </row>
    <row r="6182" spans="2:16" ht="25.5">
      <c r="B6182" s="400"/>
      <c r="D6182" s="144" t="s">
        <v>4004</v>
      </c>
      <c r="F6182" s="103" t="s">
        <v>7234</v>
      </c>
      <c r="H6182" s="214" t="s">
        <v>7234</v>
      </c>
      <c r="J6182" s="46"/>
      <c r="K6182" s="14"/>
      <c r="L6182" s="18">
        <f t="shared" si="296"/>
        <v>0</v>
      </c>
      <c r="M6182" s="14"/>
      <c r="N6182" s="23"/>
      <c r="O6182" s="18">
        <f t="shared" si="294"/>
        <v>0</v>
      </c>
      <c r="P6182" s="16">
        <f t="shared" si="295"/>
        <v>0</v>
      </c>
    </row>
    <row r="6183" spans="2:16" ht="25.5">
      <c r="B6183" s="400"/>
      <c r="D6183" s="144" t="s">
        <v>4004</v>
      </c>
      <c r="F6183" s="103" t="s">
        <v>7235</v>
      </c>
      <c r="H6183" s="214" t="s">
        <v>9448</v>
      </c>
      <c r="J6183" s="46"/>
      <c r="K6183" s="14"/>
      <c r="L6183" s="18">
        <f t="shared" si="296"/>
        <v>0</v>
      </c>
      <c r="M6183" s="14"/>
      <c r="N6183" s="23"/>
      <c r="O6183" s="18">
        <f t="shared" si="294"/>
        <v>0</v>
      </c>
      <c r="P6183" s="16">
        <f t="shared" si="295"/>
        <v>0</v>
      </c>
    </row>
    <row r="6184" spans="2:16" ht="25.5">
      <c r="B6184" s="400"/>
      <c r="D6184" s="144" t="s">
        <v>4004</v>
      </c>
      <c r="F6184" s="103" t="s">
        <v>7236</v>
      </c>
      <c r="H6184" s="214" t="s">
        <v>7236</v>
      </c>
      <c r="J6184" s="46">
        <v>70</v>
      </c>
      <c r="K6184" s="14"/>
      <c r="L6184" s="18">
        <f t="shared" si="296"/>
        <v>70</v>
      </c>
      <c r="M6184" s="14">
        <v>0</v>
      </c>
      <c r="N6184" s="23">
        <v>0</v>
      </c>
      <c r="O6184" s="18">
        <f t="shared" si="294"/>
        <v>0</v>
      </c>
      <c r="P6184" s="16">
        <f t="shared" si="295"/>
        <v>70</v>
      </c>
    </row>
    <row r="6185" spans="2:16" ht="25.5">
      <c r="B6185" s="400"/>
      <c r="D6185" s="144" t="s">
        <v>4004</v>
      </c>
      <c r="F6185" s="103" t="s">
        <v>7237</v>
      </c>
      <c r="H6185" s="214" t="s">
        <v>7237</v>
      </c>
      <c r="J6185" s="46">
        <v>25</v>
      </c>
      <c r="K6185" s="14"/>
      <c r="L6185" s="18">
        <f t="shared" si="296"/>
        <v>25</v>
      </c>
      <c r="M6185" s="14">
        <v>0</v>
      </c>
      <c r="N6185" s="23">
        <v>0</v>
      </c>
      <c r="O6185" s="18">
        <f t="shared" si="294"/>
        <v>0</v>
      </c>
      <c r="P6185" s="16">
        <f t="shared" si="295"/>
        <v>25</v>
      </c>
    </row>
    <row r="6186" spans="2:16" ht="51">
      <c r="B6186" s="400"/>
      <c r="D6186" s="144" t="s">
        <v>4004</v>
      </c>
      <c r="F6186" s="103" t="s">
        <v>7238</v>
      </c>
      <c r="H6186" s="214" t="s">
        <v>9449</v>
      </c>
      <c r="J6186" s="46"/>
      <c r="K6186" s="14"/>
      <c r="L6186" s="18">
        <f t="shared" si="296"/>
        <v>0</v>
      </c>
      <c r="M6186" s="14"/>
      <c r="N6186" s="23"/>
      <c r="O6186" s="18">
        <f t="shared" si="294"/>
        <v>0</v>
      </c>
      <c r="P6186" s="16">
        <f t="shared" si="295"/>
        <v>0</v>
      </c>
    </row>
    <row r="6187" spans="2:16">
      <c r="B6187" s="400"/>
      <c r="D6187" s="144" t="s">
        <v>4004</v>
      </c>
      <c r="F6187" s="103" t="s">
        <v>4344</v>
      </c>
      <c r="H6187" s="214" t="s">
        <v>4344</v>
      </c>
      <c r="J6187" s="46">
        <v>101</v>
      </c>
      <c r="K6187" s="14"/>
      <c r="L6187" s="18">
        <f t="shared" si="296"/>
        <v>101</v>
      </c>
      <c r="M6187" s="14">
        <v>0</v>
      </c>
      <c r="N6187" s="23">
        <v>0</v>
      </c>
      <c r="O6187" s="18">
        <f t="shared" si="294"/>
        <v>0</v>
      </c>
      <c r="P6187" s="16">
        <f t="shared" si="295"/>
        <v>101</v>
      </c>
    </row>
    <row r="6188" spans="2:16">
      <c r="B6188" s="400"/>
      <c r="D6188" s="144" t="s">
        <v>4004</v>
      </c>
      <c r="F6188" s="103" t="s">
        <v>7239</v>
      </c>
      <c r="H6188" s="214" t="s">
        <v>7239</v>
      </c>
      <c r="J6188" s="46">
        <v>11</v>
      </c>
      <c r="K6188" s="14"/>
      <c r="L6188" s="18">
        <f t="shared" si="296"/>
        <v>11</v>
      </c>
      <c r="M6188" s="14">
        <v>0</v>
      </c>
      <c r="N6188" s="23">
        <v>0</v>
      </c>
      <c r="O6188" s="18">
        <f t="shared" si="294"/>
        <v>0</v>
      </c>
      <c r="P6188" s="16">
        <f t="shared" si="295"/>
        <v>11</v>
      </c>
    </row>
    <row r="6189" spans="2:16">
      <c r="B6189" s="400"/>
      <c r="D6189" s="144" t="s">
        <v>4005</v>
      </c>
      <c r="F6189" s="103" t="s">
        <v>4220</v>
      </c>
      <c r="H6189" s="214" t="s">
        <v>4220</v>
      </c>
      <c r="J6189" s="46">
        <v>116</v>
      </c>
      <c r="K6189" s="14"/>
      <c r="L6189" s="18">
        <f t="shared" si="296"/>
        <v>116</v>
      </c>
      <c r="M6189" s="14">
        <v>0</v>
      </c>
      <c r="N6189" s="23">
        <v>0</v>
      </c>
      <c r="O6189" s="18">
        <f t="shared" si="294"/>
        <v>0</v>
      </c>
      <c r="P6189" s="16">
        <f t="shared" si="295"/>
        <v>116</v>
      </c>
    </row>
    <row r="6190" spans="2:16">
      <c r="B6190" s="400"/>
      <c r="D6190" s="144" t="s">
        <v>4005</v>
      </c>
      <c r="F6190" s="103" t="s">
        <v>7240</v>
      </c>
      <c r="H6190" s="214" t="s">
        <v>7240</v>
      </c>
      <c r="J6190" s="46">
        <v>96</v>
      </c>
      <c r="K6190" s="14"/>
      <c r="L6190" s="18">
        <f t="shared" si="296"/>
        <v>96</v>
      </c>
      <c r="M6190" s="14">
        <v>0</v>
      </c>
      <c r="N6190" s="23">
        <v>0</v>
      </c>
      <c r="O6190" s="18">
        <f t="shared" si="294"/>
        <v>0</v>
      </c>
      <c r="P6190" s="16">
        <f t="shared" si="295"/>
        <v>96</v>
      </c>
    </row>
    <row r="6191" spans="2:16">
      <c r="B6191" s="400"/>
      <c r="D6191" s="144" t="s">
        <v>4005</v>
      </c>
      <c r="F6191" s="103" t="s">
        <v>7241</v>
      </c>
      <c r="H6191" s="214" t="s">
        <v>7241</v>
      </c>
      <c r="J6191" s="46"/>
      <c r="K6191" s="14"/>
      <c r="L6191" s="18">
        <f t="shared" si="296"/>
        <v>0</v>
      </c>
      <c r="M6191" s="14"/>
      <c r="N6191" s="23"/>
      <c r="O6191" s="18">
        <f t="shared" si="294"/>
        <v>0</v>
      </c>
      <c r="P6191" s="16">
        <f t="shared" si="295"/>
        <v>0</v>
      </c>
    </row>
    <row r="6192" spans="2:16">
      <c r="B6192" s="400"/>
      <c r="D6192" s="144" t="s">
        <v>4005</v>
      </c>
      <c r="F6192" s="103" t="s">
        <v>7242</v>
      </c>
      <c r="H6192" s="214" t="s">
        <v>7242</v>
      </c>
      <c r="J6192" s="46">
        <v>21</v>
      </c>
      <c r="K6192" s="14"/>
      <c r="L6192" s="18">
        <f t="shared" si="296"/>
        <v>21</v>
      </c>
      <c r="M6192" s="14">
        <v>0</v>
      </c>
      <c r="N6192" s="23">
        <v>0</v>
      </c>
      <c r="O6192" s="18">
        <f t="shared" si="294"/>
        <v>0</v>
      </c>
      <c r="P6192" s="16">
        <f t="shared" si="295"/>
        <v>21</v>
      </c>
    </row>
    <row r="6193" spans="2:16" ht="25.5">
      <c r="B6193" s="400"/>
      <c r="D6193" s="144" t="s">
        <v>4005</v>
      </c>
      <c r="F6193" s="103" t="s">
        <v>4141</v>
      </c>
      <c r="H6193" s="214" t="s">
        <v>8225</v>
      </c>
      <c r="J6193" s="46"/>
      <c r="K6193" s="14"/>
      <c r="L6193" s="18">
        <f t="shared" si="296"/>
        <v>0</v>
      </c>
      <c r="M6193" s="14"/>
      <c r="N6193" s="23"/>
      <c r="O6193" s="18">
        <f t="shared" si="294"/>
        <v>0</v>
      </c>
      <c r="P6193" s="16">
        <f t="shared" si="295"/>
        <v>0</v>
      </c>
    </row>
    <row r="6194" spans="2:16">
      <c r="B6194" s="400"/>
      <c r="D6194" s="144" t="s">
        <v>4005</v>
      </c>
      <c r="F6194" s="103" t="s">
        <v>7147</v>
      </c>
      <c r="H6194" s="214" t="s">
        <v>7147</v>
      </c>
      <c r="J6194" s="46">
        <v>24</v>
      </c>
      <c r="K6194" s="14"/>
      <c r="L6194" s="18">
        <f t="shared" si="296"/>
        <v>24</v>
      </c>
      <c r="M6194" s="14">
        <v>0</v>
      </c>
      <c r="N6194" s="23">
        <v>0</v>
      </c>
      <c r="O6194" s="18">
        <f t="shared" si="294"/>
        <v>0</v>
      </c>
      <c r="P6194" s="16">
        <f t="shared" si="295"/>
        <v>24</v>
      </c>
    </row>
    <row r="6195" spans="2:16">
      <c r="B6195" s="400"/>
      <c r="D6195" s="144" t="s">
        <v>4005</v>
      </c>
      <c r="F6195" s="103" t="s">
        <v>7243</v>
      </c>
      <c r="H6195" s="214" t="s">
        <v>7243</v>
      </c>
      <c r="J6195" s="46"/>
      <c r="K6195" s="14"/>
      <c r="L6195" s="18">
        <f t="shared" si="296"/>
        <v>0</v>
      </c>
      <c r="M6195" s="14"/>
      <c r="N6195" s="23"/>
      <c r="O6195" s="18">
        <f t="shared" si="294"/>
        <v>0</v>
      </c>
      <c r="P6195" s="16">
        <f t="shared" si="295"/>
        <v>0</v>
      </c>
    </row>
    <row r="6196" spans="2:16">
      <c r="B6196" s="400"/>
      <c r="D6196" s="144" t="s">
        <v>4005</v>
      </c>
      <c r="F6196" s="103" t="s">
        <v>5118</v>
      </c>
      <c r="H6196" s="214" t="s">
        <v>5118</v>
      </c>
      <c r="J6196" s="46"/>
      <c r="K6196" s="14"/>
      <c r="L6196" s="18">
        <f t="shared" si="296"/>
        <v>0</v>
      </c>
      <c r="M6196" s="14"/>
      <c r="N6196" s="23"/>
      <c r="O6196" s="18">
        <f t="shared" si="294"/>
        <v>0</v>
      </c>
      <c r="P6196" s="16">
        <f t="shared" si="295"/>
        <v>0</v>
      </c>
    </row>
    <row r="6197" spans="2:16">
      <c r="B6197" s="400"/>
      <c r="D6197" s="144" t="s">
        <v>4005</v>
      </c>
      <c r="F6197" s="103" t="s">
        <v>7244</v>
      </c>
      <c r="H6197" s="214" t="s">
        <v>7244</v>
      </c>
      <c r="J6197" s="46">
        <v>16</v>
      </c>
      <c r="K6197" s="14"/>
      <c r="L6197" s="18">
        <f t="shared" si="296"/>
        <v>16</v>
      </c>
      <c r="M6197" s="14">
        <v>0</v>
      </c>
      <c r="N6197" s="23">
        <v>0</v>
      </c>
      <c r="O6197" s="18">
        <f t="shared" si="294"/>
        <v>0</v>
      </c>
      <c r="P6197" s="16">
        <f t="shared" si="295"/>
        <v>16</v>
      </c>
    </row>
    <row r="6198" spans="2:16">
      <c r="B6198" s="400"/>
      <c r="D6198" s="144" t="s">
        <v>4005</v>
      </c>
      <c r="F6198" s="103" t="s">
        <v>6068</v>
      </c>
      <c r="H6198" s="214" t="s">
        <v>6068</v>
      </c>
      <c r="J6198" s="46"/>
      <c r="K6198" s="14"/>
      <c r="L6198" s="18">
        <f t="shared" si="296"/>
        <v>0</v>
      </c>
      <c r="M6198" s="14"/>
      <c r="N6198" s="23"/>
      <c r="O6198" s="18">
        <f t="shared" si="294"/>
        <v>0</v>
      </c>
      <c r="P6198" s="16">
        <f t="shared" si="295"/>
        <v>0</v>
      </c>
    </row>
    <row r="6199" spans="2:16">
      <c r="B6199" s="400"/>
      <c r="D6199" s="144" t="s">
        <v>4005</v>
      </c>
      <c r="F6199" s="103" t="s">
        <v>7245</v>
      </c>
      <c r="H6199" s="214" t="s">
        <v>7245</v>
      </c>
      <c r="J6199" s="46"/>
      <c r="K6199" s="14"/>
      <c r="L6199" s="18">
        <f t="shared" si="296"/>
        <v>0</v>
      </c>
      <c r="M6199" s="14"/>
      <c r="N6199" s="23"/>
      <c r="O6199" s="18">
        <f t="shared" si="294"/>
        <v>0</v>
      </c>
      <c r="P6199" s="16">
        <f t="shared" si="295"/>
        <v>0</v>
      </c>
    </row>
    <row r="6200" spans="2:16">
      <c r="B6200" s="400"/>
      <c r="D6200" s="144" t="s">
        <v>4005</v>
      </c>
      <c r="F6200" s="103" t="s">
        <v>4950</v>
      </c>
      <c r="H6200" s="214" t="s">
        <v>4950</v>
      </c>
      <c r="J6200" s="46">
        <v>88</v>
      </c>
      <c r="K6200" s="14"/>
      <c r="L6200" s="18">
        <f t="shared" si="296"/>
        <v>88</v>
      </c>
      <c r="M6200" s="14">
        <v>0</v>
      </c>
      <c r="N6200" s="23">
        <v>0</v>
      </c>
      <c r="O6200" s="18">
        <f t="shared" si="294"/>
        <v>0</v>
      </c>
      <c r="P6200" s="16">
        <f t="shared" si="295"/>
        <v>88</v>
      </c>
    </row>
    <row r="6201" spans="2:16">
      <c r="B6201" s="400"/>
      <c r="D6201" s="144" t="s">
        <v>4005</v>
      </c>
      <c r="F6201" s="103" t="s">
        <v>7246</v>
      </c>
      <c r="H6201" s="214" t="s">
        <v>7246</v>
      </c>
      <c r="J6201" s="46"/>
      <c r="K6201" s="14"/>
      <c r="L6201" s="18">
        <f t="shared" si="296"/>
        <v>0</v>
      </c>
      <c r="M6201" s="14"/>
      <c r="N6201" s="23"/>
      <c r="O6201" s="18">
        <f t="shared" si="294"/>
        <v>0</v>
      </c>
      <c r="P6201" s="16">
        <f t="shared" si="295"/>
        <v>0</v>
      </c>
    </row>
    <row r="6202" spans="2:16">
      <c r="B6202" s="400"/>
      <c r="D6202" s="144" t="s">
        <v>4005</v>
      </c>
      <c r="F6202" s="103" t="s">
        <v>7247</v>
      </c>
      <c r="H6202" s="214" t="s">
        <v>7247</v>
      </c>
      <c r="J6202" s="46">
        <v>68</v>
      </c>
      <c r="K6202" s="14"/>
      <c r="L6202" s="18">
        <f t="shared" si="296"/>
        <v>68</v>
      </c>
      <c r="M6202" s="14">
        <v>0</v>
      </c>
      <c r="N6202" s="23">
        <v>0</v>
      </c>
      <c r="O6202" s="18">
        <f t="shared" si="294"/>
        <v>0</v>
      </c>
      <c r="P6202" s="16">
        <f t="shared" si="295"/>
        <v>68</v>
      </c>
    </row>
    <row r="6203" spans="2:16">
      <c r="B6203" s="400"/>
      <c r="D6203" s="144" t="s">
        <v>4005</v>
      </c>
      <c r="F6203" s="103" t="s">
        <v>7094</v>
      </c>
      <c r="H6203" s="214" t="s">
        <v>7094</v>
      </c>
      <c r="J6203" s="46">
        <v>46</v>
      </c>
      <c r="K6203" s="14"/>
      <c r="L6203" s="18">
        <f t="shared" si="296"/>
        <v>46</v>
      </c>
      <c r="M6203" s="14">
        <v>0</v>
      </c>
      <c r="N6203" s="23">
        <v>0</v>
      </c>
      <c r="O6203" s="18">
        <f t="shared" si="294"/>
        <v>0</v>
      </c>
      <c r="P6203" s="16">
        <f t="shared" si="295"/>
        <v>46</v>
      </c>
    </row>
    <row r="6204" spans="2:16">
      <c r="B6204" s="400"/>
      <c r="D6204" s="144" t="s">
        <v>4005</v>
      </c>
      <c r="F6204" s="103" t="s">
        <v>7248</v>
      </c>
      <c r="H6204" s="214" t="s">
        <v>7248</v>
      </c>
      <c r="J6204" s="46">
        <v>16</v>
      </c>
      <c r="K6204" s="14"/>
      <c r="L6204" s="18">
        <f t="shared" si="296"/>
        <v>16</v>
      </c>
      <c r="M6204" s="14">
        <v>0</v>
      </c>
      <c r="N6204" s="23">
        <v>0</v>
      </c>
      <c r="O6204" s="18">
        <f t="shared" si="294"/>
        <v>0</v>
      </c>
      <c r="P6204" s="16">
        <f t="shared" si="295"/>
        <v>16</v>
      </c>
    </row>
    <row r="6205" spans="2:16">
      <c r="B6205" s="400"/>
      <c r="D6205" s="144" t="s">
        <v>4005</v>
      </c>
      <c r="F6205" s="103" t="s">
        <v>5743</v>
      </c>
      <c r="H6205" s="214" t="s">
        <v>5743</v>
      </c>
      <c r="J6205" s="46"/>
      <c r="K6205" s="14"/>
      <c r="L6205" s="18">
        <f t="shared" si="296"/>
        <v>0</v>
      </c>
      <c r="M6205" s="14"/>
      <c r="N6205" s="23"/>
      <c r="O6205" s="18">
        <f t="shared" si="294"/>
        <v>0</v>
      </c>
      <c r="P6205" s="16">
        <f t="shared" si="295"/>
        <v>0</v>
      </c>
    </row>
    <row r="6206" spans="2:16" ht="51">
      <c r="B6206" s="400"/>
      <c r="D6206" s="144" t="s">
        <v>4005</v>
      </c>
      <c r="F6206" s="103" t="s">
        <v>4827</v>
      </c>
      <c r="H6206" s="214" t="s">
        <v>8436</v>
      </c>
      <c r="J6206" s="46"/>
      <c r="K6206" s="14"/>
      <c r="L6206" s="18">
        <f t="shared" si="296"/>
        <v>0</v>
      </c>
      <c r="M6206" s="14"/>
      <c r="N6206" s="23"/>
      <c r="O6206" s="18">
        <f t="shared" si="294"/>
        <v>0</v>
      </c>
      <c r="P6206" s="16">
        <f t="shared" si="295"/>
        <v>0</v>
      </c>
    </row>
    <row r="6207" spans="2:16">
      <c r="B6207" s="400"/>
      <c r="D6207" s="144" t="s">
        <v>4005</v>
      </c>
      <c r="F6207" s="103" t="s">
        <v>4057</v>
      </c>
      <c r="H6207" s="214" t="s">
        <v>4057</v>
      </c>
      <c r="J6207" s="46"/>
      <c r="K6207" s="14"/>
      <c r="L6207" s="18">
        <f t="shared" si="296"/>
        <v>0</v>
      </c>
      <c r="M6207" s="14"/>
      <c r="N6207" s="23"/>
      <c r="O6207" s="18">
        <f t="shared" si="294"/>
        <v>0</v>
      </c>
      <c r="P6207" s="16">
        <f t="shared" si="295"/>
        <v>0</v>
      </c>
    </row>
    <row r="6208" spans="2:16">
      <c r="B6208" s="400"/>
      <c r="D6208" s="144" t="s">
        <v>4005</v>
      </c>
      <c r="F6208" s="103" t="s">
        <v>7249</v>
      </c>
      <c r="H6208" s="214" t="s">
        <v>7249</v>
      </c>
      <c r="J6208" s="46">
        <v>35</v>
      </c>
      <c r="K6208" s="14"/>
      <c r="L6208" s="18">
        <f t="shared" si="296"/>
        <v>35</v>
      </c>
      <c r="M6208" s="14">
        <v>0</v>
      </c>
      <c r="N6208" s="23">
        <v>0</v>
      </c>
      <c r="O6208" s="18">
        <f t="shared" si="294"/>
        <v>0</v>
      </c>
      <c r="P6208" s="16">
        <f t="shared" si="295"/>
        <v>35</v>
      </c>
    </row>
    <row r="6209" spans="2:16">
      <c r="B6209" s="400"/>
      <c r="D6209" s="144" t="s">
        <v>4005</v>
      </c>
      <c r="F6209" s="103" t="s">
        <v>7250</v>
      </c>
      <c r="H6209" s="214" t="s">
        <v>7250</v>
      </c>
      <c r="J6209" s="46">
        <v>41</v>
      </c>
      <c r="K6209" s="14"/>
      <c r="L6209" s="18">
        <f t="shared" si="296"/>
        <v>41</v>
      </c>
      <c r="M6209" s="14">
        <v>0</v>
      </c>
      <c r="N6209" s="23">
        <v>0</v>
      </c>
      <c r="O6209" s="18">
        <f t="shared" si="294"/>
        <v>0</v>
      </c>
      <c r="P6209" s="16">
        <f t="shared" si="295"/>
        <v>41</v>
      </c>
    </row>
    <row r="6210" spans="2:16">
      <c r="B6210" s="400"/>
      <c r="D6210" s="144" t="s">
        <v>4005</v>
      </c>
      <c r="F6210" s="103" t="s">
        <v>4939</v>
      </c>
      <c r="H6210" s="214" t="s">
        <v>4939</v>
      </c>
      <c r="J6210" s="46">
        <v>47</v>
      </c>
      <c r="K6210" s="14"/>
      <c r="L6210" s="18">
        <f t="shared" si="296"/>
        <v>47</v>
      </c>
      <c r="M6210" s="14">
        <v>0</v>
      </c>
      <c r="N6210" s="23">
        <v>0</v>
      </c>
      <c r="O6210" s="18">
        <f t="shared" si="294"/>
        <v>0</v>
      </c>
      <c r="P6210" s="16">
        <f t="shared" si="295"/>
        <v>47</v>
      </c>
    </row>
    <row r="6211" spans="2:16">
      <c r="B6211" s="400"/>
      <c r="D6211" s="144" t="s">
        <v>4005</v>
      </c>
      <c r="F6211" s="103" t="s">
        <v>4461</v>
      </c>
      <c r="H6211" s="214" t="s">
        <v>4461</v>
      </c>
      <c r="J6211" s="46">
        <v>92</v>
      </c>
      <c r="K6211" s="14"/>
      <c r="L6211" s="18">
        <f t="shared" si="296"/>
        <v>92</v>
      </c>
      <c r="M6211" s="14">
        <v>0</v>
      </c>
      <c r="N6211" s="23">
        <v>0</v>
      </c>
      <c r="O6211" s="18">
        <f t="shared" si="294"/>
        <v>0</v>
      </c>
      <c r="P6211" s="16">
        <f t="shared" si="295"/>
        <v>92</v>
      </c>
    </row>
    <row r="6212" spans="2:16" ht="25.5">
      <c r="B6212" s="400"/>
      <c r="D6212" s="144" t="s">
        <v>4005</v>
      </c>
      <c r="F6212" s="103" t="s">
        <v>7251</v>
      </c>
      <c r="H6212" s="214" t="s">
        <v>7251</v>
      </c>
      <c r="J6212" s="46">
        <v>25</v>
      </c>
      <c r="K6212" s="14"/>
      <c r="L6212" s="18">
        <f t="shared" si="296"/>
        <v>25</v>
      </c>
      <c r="M6212" s="14">
        <v>0</v>
      </c>
      <c r="N6212" s="23">
        <v>0</v>
      </c>
      <c r="O6212" s="18">
        <f t="shared" si="294"/>
        <v>0</v>
      </c>
      <c r="P6212" s="16">
        <f t="shared" si="295"/>
        <v>25</v>
      </c>
    </row>
    <row r="6213" spans="2:16">
      <c r="B6213" s="400"/>
      <c r="D6213" s="144" t="s">
        <v>4005</v>
      </c>
      <c r="F6213" s="103" t="s">
        <v>4870</v>
      </c>
      <c r="H6213" s="214" t="s">
        <v>4870</v>
      </c>
      <c r="J6213" s="46"/>
      <c r="K6213" s="14"/>
      <c r="L6213" s="18">
        <f t="shared" si="296"/>
        <v>0</v>
      </c>
      <c r="M6213" s="14"/>
      <c r="N6213" s="23"/>
      <c r="O6213" s="18">
        <f t="shared" si="294"/>
        <v>0</v>
      </c>
      <c r="P6213" s="16">
        <f t="shared" si="295"/>
        <v>0</v>
      </c>
    </row>
    <row r="6214" spans="2:16">
      <c r="B6214" s="400"/>
      <c r="D6214" s="144" t="s">
        <v>4005</v>
      </c>
      <c r="F6214" s="103" t="s">
        <v>7252</v>
      </c>
      <c r="H6214" s="214" t="s">
        <v>7252</v>
      </c>
      <c r="J6214" s="46"/>
      <c r="K6214" s="14"/>
      <c r="L6214" s="18">
        <f t="shared" si="296"/>
        <v>0</v>
      </c>
      <c r="M6214" s="14"/>
      <c r="N6214" s="23"/>
      <c r="O6214" s="18">
        <f t="shared" si="294"/>
        <v>0</v>
      </c>
      <c r="P6214" s="16">
        <f t="shared" si="295"/>
        <v>0</v>
      </c>
    </row>
    <row r="6215" spans="2:16" ht="38.25">
      <c r="B6215" s="400"/>
      <c r="D6215" s="144" t="s">
        <v>4005</v>
      </c>
      <c r="F6215" s="103" t="s">
        <v>7253</v>
      </c>
      <c r="H6215" s="214" t="s">
        <v>7253</v>
      </c>
      <c r="J6215" s="46"/>
      <c r="K6215" s="14"/>
      <c r="L6215" s="18">
        <f t="shared" si="296"/>
        <v>0</v>
      </c>
      <c r="M6215" s="14"/>
      <c r="N6215" s="23"/>
      <c r="O6215" s="18">
        <f t="shared" si="294"/>
        <v>0</v>
      </c>
      <c r="P6215" s="16">
        <f t="shared" si="295"/>
        <v>0</v>
      </c>
    </row>
    <row r="6216" spans="2:16" ht="38.25">
      <c r="B6216" s="400"/>
      <c r="D6216" s="144" t="s">
        <v>4005</v>
      </c>
      <c r="F6216" s="103" t="s">
        <v>4159</v>
      </c>
      <c r="H6216" s="214" t="s">
        <v>4159</v>
      </c>
      <c r="J6216" s="46"/>
      <c r="K6216" s="14"/>
      <c r="L6216" s="18">
        <f t="shared" si="296"/>
        <v>0</v>
      </c>
      <c r="M6216" s="14"/>
      <c r="N6216" s="23"/>
      <c r="O6216" s="18">
        <f t="shared" si="294"/>
        <v>0</v>
      </c>
      <c r="P6216" s="16">
        <f t="shared" si="295"/>
        <v>0</v>
      </c>
    </row>
    <row r="6217" spans="2:16">
      <c r="B6217" s="400"/>
      <c r="D6217" s="144" t="s">
        <v>4005</v>
      </c>
      <c r="F6217" s="103" t="s">
        <v>7254</v>
      </c>
      <c r="H6217" s="214" t="s">
        <v>7254</v>
      </c>
      <c r="J6217" s="46">
        <v>31</v>
      </c>
      <c r="K6217" s="14"/>
      <c r="L6217" s="18">
        <f t="shared" si="296"/>
        <v>31</v>
      </c>
      <c r="M6217" s="14">
        <v>0</v>
      </c>
      <c r="N6217" s="23">
        <v>0</v>
      </c>
      <c r="O6217" s="18">
        <f t="shared" si="294"/>
        <v>0</v>
      </c>
      <c r="P6217" s="16">
        <f t="shared" si="295"/>
        <v>31</v>
      </c>
    </row>
    <row r="6218" spans="2:16">
      <c r="B6218" s="400"/>
      <c r="D6218" s="144" t="s">
        <v>4005</v>
      </c>
      <c r="F6218" s="103" t="s">
        <v>5187</v>
      </c>
      <c r="H6218" s="214" t="s">
        <v>5187</v>
      </c>
      <c r="J6218" s="46"/>
      <c r="K6218" s="14"/>
      <c r="L6218" s="18">
        <f t="shared" si="296"/>
        <v>0</v>
      </c>
      <c r="M6218" s="14"/>
      <c r="N6218" s="23"/>
      <c r="O6218" s="18">
        <f t="shared" si="294"/>
        <v>0</v>
      </c>
      <c r="P6218" s="16">
        <f t="shared" si="295"/>
        <v>0</v>
      </c>
    </row>
    <row r="6219" spans="2:16" ht="25.5">
      <c r="B6219" s="400"/>
      <c r="D6219" s="144" t="s">
        <v>4005</v>
      </c>
      <c r="F6219" s="103" t="s">
        <v>7255</v>
      </c>
      <c r="H6219" s="214" t="s">
        <v>9450</v>
      </c>
      <c r="J6219" s="46"/>
      <c r="K6219" s="14"/>
      <c r="L6219" s="18">
        <f t="shared" si="296"/>
        <v>0</v>
      </c>
      <c r="M6219" s="14"/>
      <c r="N6219" s="23"/>
      <c r="O6219" s="18">
        <f t="shared" si="294"/>
        <v>0</v>
      </c>
      <c r="P6219" s="16">
        <f t="shared" si="295"/>
        <v>0</v>
      </c>
    </row>
    <row r="6220" spans="2:16" ht="25.5">
      <c r="B6220" s="400"/>
      <c r="D6220" s="144" t="s">
        <v>4006</v>
      </c>
      <c r="F6220" s="103" t="s">
        <v>7256</v>
      </c>
      <c r="H6220" s="214" t="s">
        <v>7256</v>
      </c>
      <c r="J6220" s="46">
        <v>264</v>
      </c>
      <c r="K6220" s="14"/>
      <c r="L6220" s="18">
        <f t="shared" si="296"/>
        <v>264</v>
      </c>
      <c r="M6220" s="14">
        <v>21</v>
      </c>
      <c r="N6220" s="23">
        <v>0</v>
      </c>
      <c r="O6220" s="18">
        <f t="shared" si="294"/>
        <v>21</v>
      </c>
      <c r="P6220" s="16">
        <f t="shared" si="295"/>
        <v>285</v>
      </c>
    </row>
    <row r="6221" spans="2:16">
      <c r="B6221" s="400"/>
      <c r="D6221" s="144" t="s">
        <v>4006</v>
      </c>
      <c r="F6221" s="103" t="s">
        <v>7257</v>
      </c>
      <c r="H6221" s="214" t="s">
        <v>9451</v>
      </c>
      <c r="J6221" s="46">
        <v>402</v>
      </c>
      <c r="K6221" s="14"/>
      <c r="L6221" s="18">
        <f t="shared" si="296"/>
        <v>402</v>
      </c>
      <c r="M6221" s="14">
        <v>42</v>
      </c>
      <c r="N6221" s="23">
        <v>0</v>
      </c>
      <c r="O6221" s="18">
        <f t="shared" si="294"/>
        <v>42</v>
      </c>
      <c r="P6221" s="16">
        <f t="shared" si="295"/>
        <v>444</v>
      </c>
    </row>
    <row r="6222" spans="2:16" ht="25.5">
      <c r="B6222" s="400"/>
      <c r="D6222" s="144" t="s">
        <v>4006</v>
      </c>
      <c r="F6222" s="103" t="s">
        <v>7258</v>
      </c>
      <c r="H6222" s="214" t="s">
        <v>7258</v>
      </c>
      <c r="J6222" s="46">
        <v>342</v>
      </c>
      <c r="K6222" s="14"/>
      <c r="L6222" s="18">
        <f t="shared" si="296"/>
        <v>342</v>
      </c>
      <c r="M6222" s="14">
        <v>47</v>
      </c>
      <c r="N6222" s="23">
        <v>0</v>
      </c>
      <c r="O6222" s="18">
        <f t="shared" si="294"/>
        <v>47</v>
      </c>
      <c r="P6222" s="16">
        <f t="shared" si="295"/>
        <v>389</v>
      </c>
    </row>
    <row r="6223" spans="2:16">
      <c r="B6223" s="400"/>
      <c r="D6223" s="144" t="s">
        <v>4006</v>
      </c>
      <c r="F6223" s="103" t="s">
        <v>7259</v>
      </c>
      <c r="H6223" s="214" t="s">
        <v>7259</v>
      </c>
      <c r="J6223" s="46">
        <v>143</v>
      </c>
      <c r="K6223" s="14"/>
      <c r="L6223" s="18">
        <f t="shared" si="296"/>
        <v>143</v>
      </c>
      <c r="M6223" s="14">
        <v>0</v>
      </c>
      <c r="N6223" s="23">
        <v>0</v>
      </c>
      <c r="O6223" s="18">
        <f t="shared" si="294"/>
        <v>0</v>
      </c>
      <c r="P6223" s="16">
        <f t="shared" si="295"/>
        <v>143</v>
      </c>
    </row>
    <row r="6224" spans="2:16" ht="38.25">
      <c r="B6224" s="400"/>
      <c r="D6224" s="144" t="s">
        <v>4006</v>
      </c>
      <c r="F6224" s="103" t="s">
        <v>7260</v>
      </c>
      <c r="H6224" s="214" t="s">
        <v>7260</v>
      </c>
      <c r="J6224" s="46">
        <v>143</v>
      </c>
      <c r="K6224" s="14"/>
      <c r="L6224" s="18">
        <f t="shared" si="296"/>
        <v>143</v>
      </c>
      <c r="M6224" s="14">
        <v>32</v>
      </c>
      <c r="N6224" s="23">
        <v>0</v>
      </c>
      <c r="O6224" s="18">
        <f t="shared" si="294"/>
        <v>32</v>
      </c>
      <c r="P6224" s="16">
        <f t="shared" si="295"/>
        <v>175</v>
      </c>
    </row>
    <row r="6225" spans="2:16">
      <c r="B6225" s="400"/>
      <c r="D6225" s="144" t="s">
        <v>4006</v>
      </c>
      <c r="F6225" s="103" t="s">
        <v>7261</v>
      </c>
      <c r="H6225" s="214" t="s">
        <v>9452</v>
      </c>
      <c r="J6225" s="46">
        <v>30</v>
      </c>
      <c r="K6225" s="14"/>
      <c r="L6225" s="18">
        <f t="shared" si="296"/>
        <v>30</v>
      </c>
      <c r="M6225" s="14">
        <v>38</v>
      </c>
      <c r="N6225" s="23">
        <v>0</v>
      </c>
      <c r="O6225" s="18">
        <f t="shared" si="294"/>
        <v>38</v>
      </c>
      <c r="P6225" s="16">
        <f t="shared" si="295"/>
        <v>68</v>
      </c>
    </row>
    <row r="6226" spans="2:16">
      <c r="B6226" s="400"/>
      <c r="D6226" s="144" t="s">
        <v>4006</v>
      </c>
      <c r="F6226" s="103" t="s">
        <v>7261</v>
      </c>
      <c r="H6226" s="214" t="s">
        <v>9453</v>
      </c>
      <c r="J6226" s="46">
        <v>183</v>
      </c>
      <c r="K6226" s="14"/>
      <c r="L6226" s="18">
        <f t="shared" si="296"/>
        <v>183</v>
      </c>
      <c r="M6226" s="14">
        <v>148</v>
      </c>
      <c r="N6226" s="23">
        <v>0</v>
      </c>
      <c r="O6226" s="18">
        <f t="shared" si="294"/>
        <v>148</v>
      </c>
      <c r="P6226" s="16">
        <f t="shared" si="295"/>
        <v>331</v>
      </c>
    </row>
    <row r="6227" spans="2:16">
      <c r="B6227" s="400"/>
      <c r="D6227" s="144" t="s">
        <v>4006</v>
      </c>
      <c r="F6227" s="103" t="s">
        <v>4223</v>
      </c>
      <c r="H6227" s="214" t="s">
        <v>4223</v>
      </c>
      <c r="J6227" s="46">
        <v>98</v>
      </c>
      <c r="K6227" s="14"/>
      <c r="L6227" s="18">
        <f t="shared" si="296"/>
        <v>98</v>
      </c>
      <c r="M6227" s="14">
        <v>53</v>
      </c>
      <c r="N6227" s="23">
        <v>0</v>
      </c>
      <c r="O6227" s="18">
        <f t="shared" si="294"/>
        <v>53</v>
      </c>
      <c r="P6227" s="16">
        <f t="shared" si="295"/>
        <v>151</v>
      </c>
    </row>
    <row r="6228" spans="2:16" ht="25.5">
      <c r="B6228" s="400"/>
      <c r="D6228" s="144" t="s">
        <v>4006</v>
      </c>
      <c r="F6228" s="103" t="s">
        <v>7262</v>
      </c>
      <c r="H6228" s="214" t="s">
        <v>7262</v>
      </c>
      <c r="J6228" s="46">
        <v>187</v>
      </c>
      <c r="K6228" s="14"/>
      <c r="L6228" s="18">
        <f t="shared" si="296"/>
        <v>187</v>
      </c>
      <c r="M6228" s="14">
        <v>124</v>
      </c>
      <c r="N6228" s="23">
        <v>0</v>
      </c>
      <c r="O6228" s="18">
        <f t="shared" si="294"/>
        <v>124</v>
      </c>
      <c r="P6228" s="16">
        <f t="shared" si="295"/>
        <v>311</v>
      </c>
    </row>
    <row r="6229" spans="2:16" ht="25.5">
      <c r="B6229" s="400"/>
      <c r="D6229" s="144" t="s">
        <v>4006</v>
      </c>
      <c r="F6229" s="103" t="s">
        <v>7263</v>
      </c>
      <c r="H6229" s="214" t="s">
        <v>9454</v>
      </c>
      <c r="J6229" s="46"/>
      <c r="K6229" s="14"/>
      <c r="L6229" s="18">
        <f t="shared" si="296"/>
        <v>0</v>
      </c>
      <c r="M6229" s="14"/>
      <c r="N6229" s="23"/>
      <c r="O6229" s="18">
        <f t="shared" si="294"/>
        <v>0</v>
      </c>
      <c r="P6229" s="16">
        <f t="shared" si="295"/>
        <v>0</v>
      </c>
    </row>
    <row r="6230" spans="2:16">
      <c r="B6230" s="400"/>
      <c r="D6230" s="144" t="s">
        <v>4006</v>
      </c>
      <c r="F6230" s="103" t="s">
        <v>7264</v>
      </c>
      <c r="H6230" s="214" t="s">
        <v>7264</v>
      </c>
      <c r="J6230" s="46"/>
      <c r="K6230" s="14"/>
      <c r="L6230" s="18">
        <f t="shared" si="296"/>
        <v>0</v>
      </c>
      <c r="M6230" s="14"/>
      <c r="N6230" s="23"/>
      <c r="O6230" s="18">
        <f t="shared" ref="O6230:O6293" si="297">+N6230+M6230</f>
        <v>0</v>
      </c>
      <c r="P6230" s="16">
        <f t="shared" ref="P6230:P6293" si="298">+L6230+O6230</f>
        <v>0</v>
      </c>
    </row>
    <row r="6231" spans="2:16" ht="38.25">
      <c r="B6231" s="400"/>
      <c r="D6231" s="144" t="s">
        <v>4006</v>
      </c>
      <c r="F6231" s="103" t="s">
        <v>7265</v>
      </c>
      <c r="H6231" s="214" t="s">
        <v>9455</v>
      </c>
      <c r="J6231" s="46"/>
      <c r="K6231" s="14"/>
      <c r="L6231" s="18">
        <f t="shared" si="296"/>
        <v>0</v>
      </c>
      <c r="M6231" s="14"/>
      <c r="N6231" s="23"/>
      <c r="O6231" s="18">
        <f t="shared" si="297"/>
        <v>0</v>
      </c>
      <c r="P6231" s="16">
        <f t="shared" si="298"/>
        <v>0</v>
      </c>
    </row>
    <row r="6232" spans="2:16" ht="25.5">
      <c r="B6232" s="400"/>
      <c r="D6232" s="144" t="s">
        <v>4006</v>
      </c>
      <c r="F6232" s="103" t="s">
        <v>7266</v>
      </c>
      <c r="H6232" s="214" t="s">
        <v>7266</v>
      </c>
      <c r="J6232" s="46"/>
      <c r="K6232" s="14"/>
      <c r="L6232" s="18">
        <f t="shared" si="296"/>
        <v>0</v>
      </c>
      <c r="M6232" s="14"/>
      <c r="N6232" s="23"/>
      <c r="O6232" s="18">
        <f t="shared" si="297"/>
        <v>0</v>
      </c>
      <c r="P6232" s="16">
        <f t="shared" si="298"/>
        <v>0</v>
      </c>
    </row>
    <row r="6233" spans="2:16">
      <c r="B6233" s="400"/>
      <c r="D6233" s="144" t="s">
        <v>4006</v>
      </c>
      <c r="F6233" s="103" t="s">
        <v>7267</v>
      </c>
      <c r="H6233" s="214" t="s">
        <v>9456</v>
      </c>
      <c r="J6233" s="46"/>
      <c r="K6233" s="14"/>
      <c r="L6233" s="18">
        <f t="shared" si="296"/>
        <v>0</v>
      </c>
      <c r="M6233" s="14"/>
      <c r="N6233" s="23"/>
      <c r="O6233" s="18">
        <f t="shared" si="297"/>
        <v>0</v>
      </c>
      <c r="P6233" s="16">
        <f t="shared" si="298"/>
        <v>0</v>
      </c>
    </row>
    <row r="6234" spans="2:16" ht="25.5">
      <c r="B6234" s="400"/>
      <c r="D6234" s="144" t="s">
        <v>4006</v>
      </c>
      <c r="F6234" s="103" t="s">
        <v>7268</v>
      </c>
      <c r="H6234" s="214" t="s">
        <v>7268</v>
      </c>
      <c r="J6234" s="46"/>
      <c r="K6234" s="14"/>
      <c r="L6234" s="18">
        <f t="shared" ref="L6234:L6297" si="299">+J6234+K6234</f>
        <v>0</v>
      </c>
      <c r="M6234" s="14"/>
      <c r="N6234" s="23"/>
      <c r="O6234" s="18">
        <f t="shared" si="297"/>
        <v>0</v>
      </c>
      <c r="P6234" s="16">
        <f t="shared" si="298"/>
        <v>0</v>
      </c>
    </row>
    <row r="6235" spans="2:16" ht="25.5">
      <c r="B6235" s="400"/>
      <c r="D6235" s="144" t="s">
        <v>4006</v>
      </c>
      <c r="F6235" s="103" t="s">
        <v>7269</v>
      </c>
      <c r="H6235" s="214" t="s">
        <v>7269</v>
      </c>
      <c r="J6235" s="46"/>
      <c r="K6235" s="14"/>
      <c r="L6235" s="18">
        <f t="shared" si="299"/>
        <v>0</v>
      </c>
      <c r="M6235" s="14"/>
      <c r="N6235" s="23"/>
      <c r="O6235" s="18">
        <f t="shared" si="297"/>
        <v>0</v>
      </c>
      <c r="P6235" s="16">
        <f t="shared" si="298"/>
        <v>0</v>
      </c>
    </row>
    <row r="6236" spans="2:16" ht="25.5">
      <c r="B6236" s="400"/>
      <c r="D6236" s="144" t="s">
        <v>4006</v>
      </c>
      <c r="F6236" s="103" t="s">
        <v>7270</v>
      </c>
      <c r="H6236" s="214" t="s">
        <v>7270</v>
      </c>
      <c r="J6236" s="46"/>
      <c r="K6236" s="14"/>
      <c r="L6236" s="18">
        <f t="shared" si="299"/>
        <v>0</v>
      </c>
      <c r="M6236" s="14"/>
      <c r="N6236" s="23"/>
      <c r="O6236" s="18">
        <f t="shared" si="297"/>
        <v>0</v>
      </c>
      <c r="P6236" s="16">
        <f t="shared" si="298"/>
        <v>0</v>
      </c>
    </row>
    <row r="6237" spans="2:16" ht="25.5">
      <c r="B6237" s="400"/>
      <c r="D6237" s="144" t="s">
        <v>4006</v>
      </c>
      <c r="F6237" s="103" t="s">
        <v>7271</v>
      </c>
      <c r="H6237" s="214" t="s">
        <v>7271</v>
      </c>
      <c r="J6237" s="46"/>
      <c r="K6237" s="14"/>
      <c r="L6237" s="18">
        <f t="shared" si="299"/>
        <v>0</v>
      </c>
      <c r="M6237" s="14"/>
      <c r="N6237" s="23"/>
      <c r="O6237" s="18">
        <f t="shared" si="297"/>
        <v>0</v>
      </c>
      <c r="P6237" s="16">
        <f t="shared" si="298"/>
        <v>0</v>
      </c>
    </row>
    <row r="6238" spans="2:16" ht="25.5">
      <c r="B6238" s="400"/>
      <c r="D6238" s="144" t="s">
        <v>4006</v>
      </c>
      <c r="F6238" s="103" t="s">
        <v>7272</v>
      </c>
      <c r="H6238" s="214" t="s">
        <v>7272</v>
      </c>
      <c r="J6238" s="46"/>
      <c r="K6238" s="14"/>
      <c r="L6238" s="18">
        <f t="shared" si="299"/>
        <v>0</v>
      </c>
      <c r="M6238" s="14"/>
      <c r="N6238" s="23"/>
      <c r="O6238" s="18">
        <f t="shared" si="297"/>
        <v>0</v>
      </c>
      <c r="P6238" s="16">
        <f t="shared" si="298"/>
        <v>0</v>
      </c>
    </row>
    <row r="6239" spans="2:16">
      <c r="B6239" s="400"/>
      <c r="D6239" s="144" t="s">
        <v>4006</v>
      </c>
      <c r="F6239" s="103" t="s">
        <v>7273</v>
      </c>
      <c r="H6239" s="214" t="s">
        <v>7273</v>
      </c>
      <c r="J6239" s="46"/>
      <c r="K6239" s="14"/>
      <c r="L6239" s="18">
        <f t="shared" si="299"/>
        <v>0</v>
      </c>
      <c r="M6239" s="14"/>
      <c r="N6239" s="23"/>
      <c r="O6239" s="18">
        <f t="shared" si="297"/>
        <v>0</v>
      </c>
      <c r="P6239" s="16">
        <f t="shared" si="298"/>
        <v>0</v>
      </c>
    </row>
    <row r="6240" spans="2:16">
      <c r="B6240" s="400"/>
      <c r="D6240" s="144" t="s">
        <v>4006</v>
      </c>
      <c r="F6240" s="103" t="s">
        <v>7274</v>
      </c>
      <c r="H6240" s="214" t="s">
        <v>7274</v>
      </c>
      <c r="J6240" s="46"/>
      <c r="K6240" s="14"/>
      <c r="L6240" s="18">
        <f t="shared" si="299"/>
        <v>0</v>
      </c>
      <c r="M6240" s="14"/>
      <c r="N6240" s="23"/>
      <c r="O6240" s="18">
        <f t="shared" si="297"/>
        <v>0</v>
      </c>
      <c r="P6240" s="16">
        <f t="shared" si="298"/>
        <v>0</v>
      </c>
    </row>
    <row r="6241" spans="2:16">
      <c r="B6241" s="400"/>
      <c r="D6241" s="144" t="s">
        <v>4006</v>
      </c>
      <c r="F6241" s="103" t="s">
        <v>4160</v>
      </c>
      <c r="H6241" s="214" t="s">
        <v>4160</v>
      </c>
      <c r="J6241" s="46"/>
      <c r="K6241" s="14"/>
      <c r="L6241" s="18">
        <f t="shared" si="299"/>
        <v>0</v>
      </c>
      <c r="M6241" s="14"/>
      <c r="N6241" s="23"/>
      <c r="O6241" s="18">
        <f t="shared" si="297"/>
        <v>0</v>
      </c>
      <c r="P6241" s="16">
        <f t="shared" si="298"/>
        <v>0</v>
      </c>
    </row>
    <row r="6242" spans="2:16" ht="25.5">
      <c r="B6242" s="400"/>
      <c r="D6242" s="144" t="s">
        <v>4006</v>
      </c>
      <c r="F6242" s="103" t="s">
        <v>7275</v>
      </c>
      <c r="H6242" s="214" t="s">
        <v>7275</v>
      </c>
      <c r="J6242" s="46"/>
      <c r="K6242" s="14"/>
      <c r="L6242" s="18">
        <f t="shared" si="299"/>
        <v>0</v>
      </c>
      <c r="M6242" s="14"/>
      <c r="N6242" s="23"/>
      <c r="O6242" s="18">
        <f t="shared" si="297"/>
        <v>0</v>
      </c>
      <c r="P6242" s="16">
        <f t="shared" si="298"/>
        <v>0</v>
      </c>
    </row>
    <row r="6243" spans="2:16" ht="25.5">
      <c r="B6243" s="400"/>
      <c r="D6243" s="144" t="s">
        <v>4006</v>
      </c>
      <c r="F6243" s="103" t="s">
        <v>7276</v>
      </c>
      <c r="H6243" s="214" t="s">
        <v>7276</v>
      </c>
      <c r="J6243" s="46"/>
      <c r="K6243" s="14"/>
      <c r="L6243" s="18">
        <f t="shared" si="299"/>
        <v>0</v>
      </c>
      <c r="M6243" s="14"/>
      <c r="N6243" s="23"/>
      <c r="O6243" s="18">
        <f t="shared" si="297"/>
        <v>0</v>
      </c>
      <c r="P6243" s="16">
        <f t="shared" si="298"/>
        <v>0</v>
      </c>
    </row>
    <row r="6244" spans="2:16" ht="25.5">
      <c r="B6244" s="400"/>
      <c r="D6244" s="144" t="s">
        <v>4006</v>
      </c>
      <c r="F6244" s="103" t="s">
        <v>7277</v>
      </c>
      <c r="H6244" s="214" t="s">
        <v>7277</v>
      </c>
      <c r="J6244" s="46"/>
      <c r="K6244" s="14"/>
      <c r="L6244" s="18">
        <f t="shared" si="299"/>
        <v>0</v>
      </c>
      <c r="M6244" s="14"/>
      <c r="N6244" s="23"/>
      <c r="O6244" s="18">
        <f t="shared" si="297"/>
        <v>0</v>
      </c>
      <c r="P6244" s="16">
        <f t="shared" si="298"/>
        <v>0</v>
      </c>
    </row>
    <row r="6245" spans="2:16" ht="25.5">
      <c r="B6245" s="400"/>
      <c r="D6245" s="144" t="s">
        <v>4006</v>
      </c>
      <c r="F6245" s="103" t="s">
        <v>7278</v>
      </c>
      <c r="H6245" s="214" t="s">
        <v>7278</v>
      </c>
      <c r="J6245" s="46"/>
      <c r="K6245" s="14"/>
      <c r="L6245" s="18">
        <f t="shared" si="299"/>
        <v>0</v>
      </c>
      <c r="M6245" s="14"/>
      <c r="N6245" s="23"/>
      <c r="O6245" s="18">
        <f t="shared" si="297"/>
        <v>0</v>
      </c>
      <c r="P6245" s="16">
        <f t="shared" si="298"/>
        <v>0</v>
      </c>
    </row>
    <row r="6246" spans="2:16">
      <c r="B6246" s="400"/>
      <c r="D6246" s="144" t="s">
        <v>4006</v>
      </c>
      <c r="F6246" s="103" t="s">
        <v>7279</v>
      </c>
      <c r="H6246" s="214" t="s">
        <v>7279</v>
      </c>
      <c r="J6246" s="46"/>
      <c r="K6246" s="14"/>
      <c r="L6246" s="18">
        <f t="shared" si="299"/>
        <v>0</v>
      </c>
      <c r="M6246" s="14"/>
      <c r="N6246" s="23"/>
      <c r="O6246" s="18">
        <f t="shared" si="297"/>
        <v>0</v>
      </c>
      <c r="P6246" s="16">
        <f t="shared" si="298"/>
        <v>0</v>
      </c>
    </row>
    <row r="6247" spans="2:16" ht="25.5">
      <c r="B6247" s="400"/>
      <c r="D6247" s="144" t="s">
        <v>4006</v>
      </c>
      <c r="F6247" s="103" t="s">
        <v>7280</v>
      </c>
      <c r="H6247" s="214" t="s">
        <v>9457</v>
      </c>
      <c r="J6247" s="46"/>
      <c r="K6247" s="14"/>
      <c r="L6247" s="18">
        <f t="shared" si="299"/>
        <v>0</v>
      </c>
      <c r="M6247" s="14"/>
      <c r="N6247" s="23"/>
      <c r="O6247" s="18">
        <f t="shared" si="297"/>
        <v>0</v>
      </c>
      <c r="P6247" s="16">
        <f t="shared" si="298"/>
        <v>0</v>
      </c>
    </row>
    <row r="6248" spans="2:16" ht="25.5">
      <c r="B6248" s="400"/>
      <c r="D6248" s="144" t="s">
        <v>4006</v>
      </c>
      <c r="F6248" s="103" t="s">
        <v>7281</v>
      </c>
      <c r="H6248" s="214" t="s">
        <v>7281</v>
      </c>
      <c r="J6248" s="46"/>
      <c r="K6248" s="14"/>
      <c r="L6248" s="18">
        <f t="shared" si="299"/>
        <v>0</v>
      </c>
      <c r="M6248" s="14"/>
      <c r="N6248" s="23"/>
      <c r="O6248" s="18">
        <f t="shared" si="297"/>
        <v>0</v>
      </c>
      <c r="P6248" s="16">
        <f t="shared" si="298"/>
        <v>0</v>
      </c>
    </row>
    <row r="6249" spans="2:16">
      <c r="B6249" s="400"/>
      <c r="D6249" s="144" t="s">
        <v>4007</v>
      </c>
      <c r="F6249" s="103" t="s">
        <v>7282</v>
      </c>
      <c r="H6249" s="214" t="s">
        <v>9458</v>
      </c>
      <c r="J6249" s="46"/>
      <c r="K6249" s="14"/>
      <c r="L6249" s="18">
        <f t="shared" si="299"/>
        <v>0</v>
      </c>
      <c r="M6249" s="14"/>
      <c r="N6249" s="23"/>
      <c r="O6249" s="18">
        <f t="shared" si="297"/>
        <v>0</v>
      </c>
      <c r="P6249" s="16">
        <f t="shared" si="298"/>
        <v>0</v>
      </c>
    </row>
    <row r="6250" spans="2:16" ht="25.5">
      <c r="B6250" s="400"/>
      <c r="D6250" s="144" t="s">
        <v>4007</v>
      </c>
      <c r="F6250" s="103" t="s">
        <v>7282</v>
      </c>
      <c r="H6250" s="214" t="s">
        <v>9459</v>
      </c>
      <c r="J6250" s="46"/>
      <c r="K6250" s="14"/>
      <c r="L6250" s="18">
        <f t="shared" si="299"/>
        <v>0</v>
      </c>
      <c r="M6250" s="14"/>
      <c r="N6250" s="23"/>
      <c r="O6250" s="18">
        <f t="shared" si="297"/>
        <v>0</v>
      </c>
      <c r="P6250" s="16">
        <f t="shared" si="298"/>
        <v>0</v>
      </c>
    </row>
    <row r="6251" spans="2:16">
      <c r="B6251" s="400"/>
      <c r="D6251" s="144" t="s">
        <v>4007</v>
      </c>
      <c r="F6251" s="103" t="s">
        <v>7282</v>
      </c>
      <c r="H6251" s="214" t="s">
        <v>9460</v>
      </c>
      <c r="J6251" s="46"/>
      <c r="K6251" s="14"/>
      <c r="L6251" s="18">
        <f t="shared" si="299"/>
        <v>0</v>
      </c>
      <c r="M6251" s="14"/>
      <c r="N6251" s="23"/>
      <c r="O6251" s="18">
        <f t="shared" si="297"/>
        <v>0</v>
      </c>
      <c r="P6251" s="16">
        <f t="shared" si="298"/>
        <v>0</v>
      </c>
    </row>
    <row r="6252" spans="2:16">
      <c r="B6252" s="400"/>
      <c r="D6252" s="144" t="s">
        <v>4007</v>
      </c>
      <c r="F6252" s="103" t="s">
        <v>7282</v>
      </c>
      <c r="H6252" s="214" t="s">
        <v>9461</v>
      </c>
      <c r="J6252" s="46"/>
      <c r="K6252" s="14"/>
      <c r="L6252" s="18">
        <f t="shared" si="299"/>
        <v>0</v>
      </c>
      <c r="M6252" s="14"/>
      <c r="N6252" s="23"/>
      <c r="O6252" s="18">
        <f t="shared" si="297"/>
        <v>0</v>
      </c>
      <c r="P6252" s="16">
        <f t="shared" si="298"/>
        <v>0</v>
      </c>
    </row>
    <row r="6253" spans="2:16">
      <c r="B6253" s="400"/>
      <c r="D6253" s="144" t="s">
        <v>4007</v>
      </c>
      <c r="F6253" s="103" t="s">
        <v>7282</v>
      </c>
      <c r="H6253" s="214" t="s">
        <v>9462</v>
      </c>
      <c r="J6253" s="46"/>
      <c r="K6253" s="14"/>
      <c r="L6253" s="18">
        <f t="shared" si="299"/>
        <v>0</v>
      </c>
      <c r="M6253" s="14"/>
      <c r="N6253" s="23"/>
      <c r="O6253" s="18">
        <f t="shared" si="297"/>
        <v>0</v>
      </c>
      <c r="P6253" s="16">
        <f t="shared" si="298"/>
        <v>0</v>
      </c>
    </row>
    <row r="6254" spans="2:16">
      <c r="B6254" s="400"/>
      <c r="D6254" s="144" t="s">
        <v>4007</v>
      </c>
      <c r="F6254" s="103" t="s">
        <v>7283</v>
      </c>
      <c r="H6254" s="214" t="s">
        <v>7283</v>
      </c>
      <c r="J6254" s="46">
        <v>160</v>
      </c>
      <c r="K6254" s="14"/>
      <c r="L6254" s="18">
        <f t="shared" si="299"/>
        <v>160</v>
      </c>
      <c r="M6254" s="14">
        <v>0</v>
      </c>
      <c r="N6254" s="23">
        <v>0</v>
      </c>
      <c r="O6254" s="18">
        <f t="shared" si="297"/>
        <v>0</v>
      </c>
      <c r="P6254" s="16">
        <f t="shared" si="298"/>
        <v>160</v>
      </c>
    </row>
    <row r="6255" spans="2:16">
      <c r="B6255" s="400"/>
      <c r="D6255" s="144" t="s">
        <v>4007</v>
      </c>
      <c r="F6255" s="103" t="s">
        <v>7284</v>
      </c>
      <c r="H6255" s="214" t="s">
        <v>7284</v>
      </c>
      <c r="J6255" s="46"/>
      <c r="K6255" s="14"/>
      <c r="L6255" s="18">
        <f t="shared" si="299"/>
        <v>0</v>
      </c>
      <c r="M6255" s="14"/>
      <c r="N6255" s="23"/>
      <c r="O6255" s="18">
        <f t="shared" si="297"/>
        <v>0</v>
      </c>
      <c r="P6255" s="16">
        <f t="shared" si="298"/>
        <v>0</v>
      </c>
    </row>
    <row r="6256" spans="2:16">
      <c r="B6256" s="400"/>
      <c r="D6256" s="144" t="s">
        <v>4007</v>
      </c>
      <c r="F6256" s="103" t="s">
        <v>5680</v>
      </c>
      <c r="H6256" s="214" t="s">
        <v>5680</v>
      </c>
      <c r="J6256" s="46">
        <v>117</v>
      </c>
      <c r="K6256" s="14"/>
      <c r="L6256" s="18">
        <f t="shared" si="299"/>
        <v>117</v>
      </c>
      <c r="M6256" s="14">
        <v>0</v>
      </c>
      <c r="N6256" s="23">
        <v>0</v>
      </c>
      <c r="O6256" s="18">
        <f t="shared" si="297"/>
        <v>0</v>
      </c>
      <c r="P6256" s="16">
        <f t="shared" si="298"/>
        <v>117</v>
      </c>
    </row>
    <row r="6257" spans="2:16">
      <c r="B6257" s="400"/>
      <c r="D6257" s="144" t="s">
        <v>4007</v>
      </c>
      <c r="F6257" s="103" t="s">
        <v>7285</v>
      </c>
      <c r="H6257" s="214" t="s">
        <v>7285</v>
      </c>
      <c r="J6257" s="46">
        <v>10</v>
      </c>
      <c r="K6257" s="14"/>
      <c r="L6257" s="18">
        <f t="shared" si="299"/>
        <v>10</v>
      </c>
      <c r="M6257" s="14">
        <v>0</v>
      </c>
      <c r="N6257" s="23">
        <v>0</v>
      </c>
      <c r="O6257" s="18">
        <f t="shared" si="297"/>
        <v>0</v>
      </c>
      <c r="P6257" s="16">
        <f t="shared" si="298"/>
        <v>10</v>
      </c>
    </row>
    <row r="6258" spans="2:16">
      <c r="B6258" s="400"/>
      <c r="D6258" s="144" t="s">
        <v>4007</v>
      </c>
      <c r="F6258" s="103" t="s">
        <v>7286</v>
      </c>
      <c r="H6258" s="214" t="s">
        <v>7286</v>
      </c>
      <c r="J6258" s="46">
        <v>61</v>
      </c>
      <c r="K6258" s="14"/>
      <c r="L6258" s="18">
        <f t="shared" si="299"/>
        <v>61</v>
      </c>
      <c r="M6258" s="14">
        <v>0</v>
      </c>
      <c r="N6258" s="23">
        <v>0</v>
      </c>
      <c r="O6258" s="18">
        <f t="shared" si="297"/>
        <v>0</v>
      </c>
      <c r="P6258" s="16">
        <f t="shared" si="298"/>
        <v>61</v>
      </c>
    </row>
    <row r="6259" spans="2:16" ht="25.5">
      <c r="B6259" s="400"/>
      <c r="D6259" s="144" t="s">
        <v>4007</v>
      </c>
      <c r="F6259" s="103" t="s">
        <v>7287</v>
      </c>
      <c r="H6259" s="214" t="s">
        <v>7287</v>
      </c>
      <c r="J6259" s="46">
        <v>19</v>
      </c>
      <c r="K6259" s="14"/>
      <c r="L6259" s="18">
        <f t="shared" si="299"/>
        <v>19</v>
      </c>
      <c r="M6259" s="14">
        <v>0</v>
      </c>
      <c r="N6259" s="23">
        <v>0</v>
      </c>
      <c r="O6259" s="18">
        <f t="shared" si="297"/>
        <v>0</v>
      </c>
      <c r="P6259" s="16">
        <f t="shared" si="298"/>
        <v>19</v>
      </c>
    </row>
    <row r="6260" spans="2:16">
      <c r="B6260" s="400"/>
      <c r="D6260" s="144" t="s">
        <v>4007</v>
      </c>
      <c r="F6260" s="103" t="s">
        <v>7288</v>
      </c>
      <c r="H6260" s="214" t="s">
        <v>7288</v>
      </c>
      <c r="J6260" s="46">
        <v>60</v>
      </c>
      <c r="K6260" s="14"/>
      <c r="L6260" s="18">
        <f t="shared" si="299"/>
        <v>60</v>
      </c>
      <c r="M6260" s="14">
        <v>0</v>
      </c>
      <c r="N6260" s="23">
        <v>0</v>
      </c>
      <c r="O6260" s="18">
        <f t="shared" si="297"/>
        <v>0</v>
      </c>
      <c r="P6260" s="16">
        <f t="shared" si="298"/>
        <v>60</v>
      </c>
    </row>
    <row r="6261" spans="2:16">
      <c r="B6261" s="400"/>
      <c r="D6261" s="144" t="s">
        <v>4007</v>
      </c>
      <c r="F6261" s="103" t="s">
        <v>5250</v>
      </c>
      <c r="H6261" s="214" t="s">
        <v>5250</v>
      </c>
      <c r="J6261" s="46">
        <v>80</v>
      </c>
      <c r="K6261" s="14"/>
      <c r="L6261" s="18">
        <f t="shared" si="299"/>
        <v>80</v>
      </c>
      <c r="M6261" s="14">
        <v>0</v>
      </c>
      <c r="N6261" s="23">
        <v>0</v>
      </c>
      <c r="O6261" s="18">
        <f t="shared" si="297"/>
        <v>0</v>
      </c>
      <c r="P6261" s="16">
        <f t="shared" si="298"/>
        <v>80</v>
      </c>
    </row>
    <row r="6262" spans="2:16">
      <c r="B6262" s="400"/>
      <c r="D6262" s="144" t="s">
        <v>4007</v>
      </c>
      <c r="F6262" s="103" t="s">
        <v>5969</v>
      </c>
      <c r="H6262" s="214" t="s">
        <v>5969</v>
      </c>
      <c r="J6262" s="46">
        <v>35</v>
      </c>
      <c r="K6262" s="14"/>
      <c r="L6262" s="18">
        <f t="shared" si="299"/>
        <v>35</v>
      </c>
      <c r="M6262" s="14">
        <v>0</v>
      </c>
      <c r="N6262" s="23">
        <v>0</v>
      </c>
      <c r="O6262" s="18">
        <f t="shared" si="297"/>
        <v>0</v>
      </c>
      <c r="P6262" s="16">
        <f t="shared" si="298"/>
        <v>35</v>
      </c>
    </row>
    <row r="6263" spans="2:16">
      <c r="B6263" s="400"/>
      <c r="D6263" s="144" t="s">
        <v>4007</v>
      </c>
      <c r="F6263" s="103" t="s">
        <v>5688</v>
      </c>
      <c r="H6263" s="214" t="s">
        <v>5688</v>
      </c>
      <c r="J6263" s="46">
        <v>10</v>
      </c>
      <c r="K6263" s="14"/>
      <c r="L6263" s="18">
        <f t="shared" si="299"/>
        <v>10</v>
      </c>
      <c r="M6263" s="14">
        <v>0</v>
      </c>
      <c r="N6263" s="23">
        <v>0</v>
      </c>
      <c r="O6263" s="18">
        <f t="shared" si="297"/>
        <v>0</v>
      </c>
      <c r="P6263" s="16">
        <f t="shared" si="298"/>
        <v>10</v>
      </c>
    </row>
    <row r="6264" spans="2:16">
      <c r="B6264" s="400"/>
      <c r="D6264" s="144" t="s">
        <v>4007</v>
      </c>
      <c r="F6264" s="103" t="s">
        <v>7289</v>
      </c>
      <c r="H6264" s="214" t="s">
        <v>7289</v>
      </c>
      <c r="J6264" s="46">
        <v>10</v>
      </c>
      <c r="K6264" s="14"/>
      <c r="L6264" s="18">
        <f t="shared" si="299"/>
        <v>10</v>
      </c>
      <c r="M6264" s="14">
        <v>0</v>
      </c>
      <c r="N6264" s="23">
        <v>0</v>
      </c>
      <c r="O6264" s="18">
        <f t="shared" si="297"/>
        <v>0</v>
      </c>
      <c r="P6264" s="16">
        <f t="shared" si="298"/>
        <v>10</v>
      </c>
    </row>
    <row r="6265" spans="2:16" ht="25.5">
      <c r="B6265" s="400"/>
      <c r="D6265" s="144" t="s">
        <v>4007</v>
      </c>
      <c r="F6265" s="103" t="s">
        <v>7290</v>
      </c>
      <c r="H6265" s="214" t="s">
        <v>7290</v>
      </c>
      <c r="J6265" s="46"/>
      <c r="K6265" s="14"/>
      <c r="L6265" s="18">
        <f t="shared" si="299"/>
        <v>0</v>
      </c>
      <c r="M6265" s="14"/>
      <c r="N6265" s="23"/>
      <c r="O6265" s="18">
        <f t="shared" si="297"/>
        <v>0</v>
      </c>
      <c r="P6265" s="16">
        <f t="shared" si="298"/>
        <v>0</v>
      </c>
    </row>
    <row r="6266" spans="2:16">
      <c r="B6266" s="400"/>
      <c r="D6266" s="144" t="s">
        <v>4007</v>
      </c>
      <c r="F6266" s="103" t="s">
        <v>7291</v>
      </c>
      <c r="H6266" s="214" t="s">
        <v>7291</v>
      </c>
      <c r="J6266" s="46">
        <v>10</v>
      </c>
      <c r="K6266" s="14"/>
      <c r="L6266" s="18">
        <f t="shared" si="299"/>
        <v>10</v>
      </c>
      <c r="M6266" s="14">
        <v>0</v>
      </c>
      <c r="N6266" s="23">
        <v>0</v>
      </c>
      <c r="O6266" s="18">
        <f t="shared" si="297"/>
        <v>0</v>
      </c>
      <c r="P6266" s="16">
        <f t="shared" si="298"/>
        <v>10</v>
      </c>
    </row>
    <row r="6267" spans="2:16" ht="25.5">
      <c r="B6267" s="400"/>
      <c r="D6267" s="144" t="s">
        <v>4007</v>
      </c>
      <c r="F6267" s="103" t="s">
        <v>7292</v>
      </c>
      <c r="H6267" s="214" t="s">
        <v>7292</v>
      </c>
      <c r="J6267" s="46">
        <v>90</v>
      </c>
      <c r="K6267" s="14"/>
      <c r="L6267" s="18">
        <f t="shared" si="299"/>
        <v>90</v>
      </c>
      <c r="M6267" s="14">
        <v>0</v>
      </c>
      <c r="N6267" s="23">
        <v>0</v>
      </c>
      <c r="O6267" s="18">
        <f t="shared" si="297"/>
        <v>0</v>
      </c>
      <c r="P6267" s="16">
        <f t="shared" si="298"/>
        <v>90</v>
      </c>
    </row>
    <row r="6268" spans="2:16">
      <c r="B6268" s="400"/>
      <c r="D6268" s="144" t="s">
        <v>4007</v>
      </c>
      <c r="F6268" s="103" t="s">
        <v>7293</v>
      </c>
      <c r="H6268" s="214" t="s">
        <v>7293</v>
      </c>
      <c r="J6268" s="46">
        <v>70</v>
      </c>
      <c r="K6268" s="14"/>
      <c r="L6268" s="18">
        <f t="shared" si="299"/>
        <v>70</v>
      </c>
      <c r="M6268" s="14">
        <v>0</v>
      </c>
      <c r="N6268" s="23">
        <v>0</v>
      </c>
      <c r="O6268" s="18">
        <f t="shared" si="297"/>
        <v>0</v>
      </c>
      <c r="P6268" s="16">
        <f t="shared" si="298"/>
        <v>70</v>
      </c>
    </row>
    <row r="6269" spans="2:16" ht="25.5">
      <c r="B6269" s="400"/>
      <c r="D6269" s="144" t="s">
        <v>4007</v>
      </c>
      <c r="F6269" s="103" t="s">
        <v>7294</v>
      </c>
      <c r="H6269" s="214" t="s">
        <v>7294</v>
      </c>
      <c r="J6269" s="46">
        <v>60</v>
      </c>
      <c r="K6269" s="14"/>
      <c r="L6269" s="18">
        <f t="shared" si="299"/>
        <v>60</v>
      </c>
      <c r="M6269" s="14">
        <v>0</v>
      </c>
      <c r="N6269" s="23">
        <v>0</v>
      </c>
      <c r="O6269" s="18">
        <f t="shared" si="297"/>
        <v>0</v>
      </c>
      <c r="P6269" s="16">
        <f t="shared" si="298"/>
        <v>60</v>
      </c>
    </row>
    <row r="6270" spans="2:16">
      <c r="B6270" s="400"/>
      <c r="D6270" s="144" t="s">
        <v>4007</v>
      </c>
      <c r="F6270" s="103" t="s">
        <v>4770</v>
      </c>
      <c r="H6270" s="214" t="s">
        <v>4770</v>
      </c>
      <c r="J6270" s="46">
        <v>14</v>
      </c>
      <c r="K6270" s="14"/>
      <c r="L6270" s="18">
        <f t="shared" si="299"/>
        <v>14</v>
      </c>
      <c r="M6270" s="14">
        <v>0</v>
      </c>
      <c r="N6270" s="23">
        <v>0</v>
      </c>
      <c r="O6270" s="18">
        <f t="shared" si="297"/>
        <v>0</v>
      </c>
      <c r="P6270" s="16">
        <f t="shared" si="298"/>
        <v>14</v>
      </c>
    </row>
    <row r="6271" spans="2:16">
      <c r="B6271" s="400"/>
      <c r="D6271" s="144" t="s">
        <v>4007</v>
      </c>
      <c r="F6271" s="103" t="s">
        <v>7295</v>
      </c>
      <c r="H6271" s="214" t="s">
        <v>7295</v>
      </c>
      <c r="J6271" s="46">
        <v>60</v>
      </c>
      <c r="K6271" s="14"/>
      <c r="L6271" s="18">
        <f t="shared" si="299"/>
        <v>60</v>
      </c>
      <c r="M6271" s="14">
        <v>0</v>
      </c>
      <c r="N6271" s="23">
        <v>0</v>
      </c>
      <c r="O6271" s="18">
        <f t="shared" si="297"/>
        <v>0</v>
      </c>
      <c r="P6271" s="16">
        <f t="shared" si="298"/>
        <v>60</v>
      </c>
    </row>
    <row r="6272" spans="2:16">
      <c r="B6272" s="400"/>
      <c r="D6272" s="144" t="s">
        <v>4007</v>
      </c>
      <c r="F6272" s="103" t="s">
        <v>7296</v>
      </c>
      <c r="H6272" s="214" t="s">
        <v>7296</v>
      </c>
      <c r="J6272" s="46">
        <v>40</v>
      </c>
      <c r="K6272" s="14"/>
      <c r="L6272" s="18">
        <f t="shared" si="299"/>
        <v>40</v>
      </c>
      <c r="M6272" s="14">
        <v>0</v>
      </c>
      <c r="N6272" s="23">
        <v>0</v>
      </c>
      <c r="O6272" s="18">
        <f t="shared" si="297"/>
        <v>0</v>
      </c>
      <c r="P6272" s="16">
        <f t="shared" si="298"/>
        <v>40</v>
      </c>
    </row>
    <row r="6273" spans="2:16">
      <c r="B6273" s="400"/>
      <c r="D6273" s="144" t="s">
        <v>4007</v>
      </c>
      <c r="F6273" s="103" t="s">
        <v>5193</v>
      </c>
      <c r="H6273" s="214" t="s">
        <v>5193</v>
      </c>
      <c r="J6273" s="46">
        <v>10</v>
      </c>
      <c r="K6273" s="14"/>
      <c r="L6273" s="18">
        <f t="shared" si="299"/>
        <v>10</v>
      </c>
      <c r="M6273" s="14">
        <v>0</v>
      </c>
      <c r="N6273" s="23">
        <v>0</v>
      </c>
      <c r="O6273" s="18">
        <f t="shared" si="297"/>
        <v>0</v>
      </c>
      <c r="P6273" s="16">
        <f t="shared" si="298"/>
        <v>10</v>
      </c>
    </row>
    <row r="6274" spans="2:16">
      <c r="B6274" s="400"/>
      <c r="D6274" s="144" t="s">
        <v>4007</v>
      </c>
      <c r="F6274" s="103" t="s">
        <v>7297</v>
      </c>
      <c r="H6274" s="214" t="s">
        <v>7297</v>
      </c>
      <c r="J6274" s="46">
        <v>65</v>
      </c>
      <c r="K6274" s="14"/>
      <c r="L6274" s="18">
        <f t="shared" si="299"/>
        <v>65</v>
      </c>
      <c r="M6274" s="14">
        <v>0</v>
      </c>
      <c r="N6274" s="23">
        <v>0</v>
      </c>
      <c r="O6274" s="18">
        <f t="shared" si="297"/>
        <v>0</v>
      </c>
      <c r="P6274" s="16">
        <f t="shared" si="298"/>
        <v>65</v>
      </c>
    </row>
    <row r="6275" spans="2:16">
      <c r="B6275" s="400"/>
      <c r="D6275" s="144" t="s">
        <v>4007</v>
      </c>
      <c r="F6275" s="103" t="s">
        <v>7298</v>
      </c>
      <c r="H6275" s="214" t="s">
        <v>7298</v>
      </c>
      <c r="J6275" s="46">
        <v>54</v>
      </c>
      <c r="K6275" s="14"/>
      <c r="L6275" s="18">
        <f t="shared" si="299"/>
        <v>54</v>
      </c>
      <c r="M6275" s="14">
        <v>0</v>
      </c>
      <c r="N6275" s="23">
        <v>0</v>
      </c>
      <c r="O6275" s="18">
        <f t="shared" si="297"/>
        <v>0</v>
      </c>
      <c r="P6275" s="16">
        <f t="shared" si="298"/>
        <v>54</v>
      </c>
    </row>
    <row r="6276" spans="2:16" ht="25.5">
      <c r="B6276" s="400"/>
      <c r="D6276" s="144" t="s">
        <v>4007</v>
      </c>
      <c r="F6276" s="103" t="s">
        <v>4316</v>
      </c>
      <c r="H6276" s="214" t="s">
        <v>4316</v>
      </c>
      <c r="J6276" s="46">
        <v>28</v>
      </c>
      <c r="K6276" s="14"/>
      <c r="L6276" s="18">
        <f t="shared" si="299"/>
        <v>28</v>
      </c>
      <c r="M6276" s="14">
        <v>0</v>
      </c>
      <c r="N6276" s="23">
        <v>0</v>
      </c>
      <c r="O6276" s="18">
        <f t="shared" si="297"/>
        <v>0</v>
      </c>
      <c r="P6276" s="16">
        <f t="shared" si="298"/>
        <v>28</v>
      </c>
    </row>
    <row r="6277" spans="2:16">
      <c r="B6277" s="400"/>
      <c r="D6277" s="144" t="s">
        <v>4007</v>
      </c>
      <c r="F6277" s="103" t="s">
        <v>7299</v>
      </c>
      <c r="H6277" s="214" t="s">
        <v>7299</v>
      </c>
      <c r="J6277" s="46">
        <v>40</v>
      </c>
      <c r="K6277" s="14"/>
      <c r="L6277" s="18">
        <f t="shared" si="299"/>
        <v>40</v>
      </c>
      <c r="M6277" s="14">
        <v>0</v>
      </c>
      <c r="N6277" s="23">
        <v>0</v>
      </c>
      <c r="O6277" s="18">
        <f t="shared" si="297"/>
        <v>0</v>
      </c>
      <c r="P6277" s="16">
        <f t="shared" si="298"/>
        <v>40</v>
      </c>
    </row>
    <row r="6278" spans="2:16">
      <c r="B6278" s="400"/>
      <c r="D6278" s="144" t="s">
        <v>4007</v>
      </c>
      <c r="F6278" s="103" t="s">
        <v>7300</v>
      </c>
      <c r="H6278" s="214" t="s">
        <v>7300</v>
      </c>
      <c r="J6278" s="46">
        <v>29</v>
      </c>
      <c r="K6278" s="14"/>
      <c r="L6278" s="18">
        <f t="shared" si="299"/>
        <v>29</v>
      </c>
      <c r="M6278" s="14">
        <v>0</v>
      </c>
      <c r="N6278" s="23">
        <v>0</v>
      </c>
      <c r="O6278" s="18">
        <f t="shared" si="297"/>
        <v>0</v>
      </c>
      <c r="P6278" s="16">
        <f t="shared" si="298"/>
        <v>29</v>
      </c>
    </row>
    <row r="6279" spans="2:16" ht="25.5">
      <c r="B6279" s="400"/>
      <c r="D6279" s="144" t="s">
        <v>4007</v>
      </c>
      <c r="F6279" s="103" t="s">
        <v>7301</v>
      </c>
      <c r="H6279" s="214" t="s">
        <v>9463</v>
      </c>
      <c r="J6279" s="46">
        <v>50</v>
      </c>
      <c r="K6279" s="14"/>
      <c r="L6279" s="18">
        <f t="shared" si="299"/>
        <v>50</v>
      </c>
      <c r="M6279" s="14">
        <v>0</v>
      </c>
      <c r="N6279" s="23">
        <v>0</v>
      </c>
      <c r="O6279" s="18">
        <f t="shared" si="297"/>
        <v>0</v>
      </c>
      <c r="P6279" s="16">
        <f t="shared" si="298"/>
        <v>50</v>
      </c>
    </row>
    <row r="6280" spans="2:16">
      <c r="B6280" s="400"/>
      <c r="D6280" s="144" t="s">
        <v>4007</v>
      </c>
      <c r="F6280" s="103" t="s">
        <v>7302</v>
      </c>
      <c r="H6280" s="214" t="s">
        <v>7302</v>
      </c>
      <c r="J6280" s="46"/>
      <c r="K6280" s="14"/>
      <c r="L6280" s="18">
        <f t="shared" si="299"/>
        <v>0</v>
      </c>
      <c r="M6280" s="14"/>
      <c r="N6280" s="23"/>
      <c r="O6280" s="18">
        <f t="shared" si="297"/>
        <v>0</v>
      </c>
      <c r="P6280" s="16">
        <f t="shared" si="298"/>
        <v>0</v>
      </c>
    </row>
    <row r="6281" spans="2:16">
      <c r="B6281" s="400"/>
      <c r="D6281" s="144" t="s">
        <v>4007</v>
      </c>
      <c r="F6281" s="103" t="s">
        <v>5163</v>
      </c>
      <c r="H6281" s="214" t="s">
        <v>5163</v>
      </c>
      <c r="J6281" s="46">
        <v>27</v>
      </c>
      <c r="K6281" s="14"/>
      <c r="L6281" s="18">
        <f t="shared" si="299"/>
        <v>27</v>
      </c>
      <c r="M6281" s="14">
        <v>0</v>
      </c>
      <c r="N6281" s="23">
        <v>0</v>
      </c>
      <c r="O6281" s="18">
        <f t="shared" si="297"/>
        <v>0</v>
      </c>
      <c r="P6281" s="16">
        <f t="shared" si="298"/>
        <v>27</v>
      </c>
    </row>
    <row r="6282" spans="2:16">
      <c r="B6282" s="400"/>
      <c r="D6282" s="144" t="s">
        <v>4007</v>
      </c>
      <c r="F6282" s="103" t="s">
        <v>4798</v>
      </c>
      <c r="H6282" s="214" t="s">
        <v>4798</v>
      </c>
      <c r="J6282" s="46">
        <v>95</v>
      </c>
      <c r="K6282" s="14"/>
      <c r="L6282" s="18">
        <f t="shared" si="299"/>
        <v>95</v>
      </c>
      <c r="M6282" s="14">
        <v>0</v>
      </c>
      <c r="N6282" s="23">
        <v>0</v>
      </c>
      <c r="O6282" s="18">
        <f t="shared" si="297"/>
        <v>0</v>
      </c>
      <c r="P6282" s="16">
        <f t="shared" si="298"/>
        <v>95</v>
      </c>
    </row>
    <row r="6283" spans="2:16">
      <c r="B6283" s="400"/>
      <c r="D6283" s="144" t="s">
        <v>4007</v>
      </c>
      <c r="F6283" s="103" t="s">
        <v>7303</v>
      </c>
      <c r="H6283" s="214" t="s">
        <v>7303</v>
      </c>
      <c r="J6283" s="46"/>
      <c r="K6283" s="14"/>
      <c r="L6283" s="18">
        <f t="shared" si="299"/>
        <v>0</v>
      </c>
      <c r="M6283" s="14"/>
      <c r="N6283" s="23"/>
      <c r="O6283" s="18">
        <f t="shared" si="297"/>
        <v>0</v>
      </c>
      <c r="P6283" s="16">
        <f t="shared" si="298"/>
        <v>0</v>
      </c>
    </row>
    <row r="6284" spans="2:16">
      <c r="B6284" s="400"/>
      <c r="D6284" s="144" t="s">
        <v>4007</v>
      </c>
      <c r="F6284" s="103" t="s">
        <v>4074</v>
      </c>
      <c r="H6284" s="214" t="s">
        <v>4074</v>
      </c>
      <c r="J6284" s="46">
        <v>50</v>
      </c>
      <c r="K6284" s="14"/>
      <c r="L6284" s="18">
        <f t="shared" si="299"/>
        <v>50</v>
      </c>
      <c r="M6284" s="14">
        <v>0</v>
      </c>
      <c r="N6284" s="23">
        <v>0</v>
      </c>
      <c r="O6284" s="18">
        <f t="shared" si="297"/>
        <v>0</v>
      </c>
      <c r="P6284" s="16">
        <f t="shared" si="298"/>
        <v>50</v>
      </c>
    </row>
    <row r="6285" spans="2:16">
      <c r="B6285" s="400"/>
      <c r="D6285" s="144" t="s">
        <v>4007</v>
      </c>
      <c r="F6285" s="103" t="s">
        <v>4270</v>
      </c>
      <c r="H6285" s="214" t="s">
        <v>4270</v>
      </c>
      <c r="J6285" s="46"/>
      <c r="K6285" s="14"/>
      <c r="L6285" s="18">
        <f t="shared" si="299"/>
        <v>0</v>
      </c>
      <c r="M6285" s="14"/>
      <c r="N6285" s="23"/>
      <c r="O6285" s="18">
        <f t="shared" si="297"/>
        <v>0</v>
      </c>
      <c r="P6285" s="16">
        <f t="shared" si="298"/>
        <v>0</v>
      </c>
    </row>
    <row r="6286" spans="2:16" ht="38.25">
      <c r="B6286" s="400"/>
      <c r="D6286" s="144" t="s">
        <v>4007</v>
      </c>
      <c r="F6286" s="103" t="s">
        <v>4159</v>
      </c>
      <c r="H6286" s="214" t="s">
        <v>4159</v>
      </c>
      <c r="J6286" s="46"/>
      <c r="K6286" s="14"/>
      <c r="L6286" s="18">
        <f t="shared" si="299"/>
        <v>0</v>
      </c>
      <c r="M6286" s="14"/>
      <c r="N6286" s="23"/>
      <c r="O6286" s="18">
        <f t="shared" si="297"/>
        <v>0</v>
      </c>
      <c r="P6286" s="16">
        <f t="shared" si="298"/>
        <v>0</v>
      </c>
    </row>
    <row r="6287" spans="2:16">
      <c r="B6287" s="400"/>
      <c r="D6287" s="144" t="s">
        <v>4007</v>
      </c>
      <c r="F6287" s="103" t="s">
        <v>7304</v>
      </c>
      <c r="H6287" s="214" t="s">
        <v>7304</v>
      </c>
      <c r="J6287" s="46">
        <v>90</v>
      </c>
      <c r="K6287" s="14"/>
      <c r="L6287" s="18">
        <f t="shared" si="299"/>
        <v>90</v>
      </c>
      <c r="M6287" s="14">
        <v>0</v>
      </c>
      <c r="N6287" s="23">
        <v>0</v>
      </c>
      <c r="O6287" s="18">
        <f t="shared" si="297"/>
        <v>0</v>
      </c>
      <c r="P6287" s="16">
        <f t="shared" si="298"/>
        <v>90</v>
      </c>
    </row>
    <row r="6288" spans="2:16">
      <c r="B6288" s="400"/>
      <c r="D6288" s="144" t="s">
        <v>4007</v>
      </c>
      <c r="F6288" s="103" t="s">
        <v>4357</v>
      </c>
      <c r="H6288" s="214" t="s">
        <v>4357</v>
      </c>
      <c r="J6288" s="46">
        <v>15</v>
      </c>
      <c r="K6288" s="14"/>
      <c r="L6288" s="18">
        <f t="shared" si="299"/>
        <v>15</v>
      </c>
      <c r="M6288" s="14">
        <v>0</v>
      </c>
      <c r="N6288" s="23">
        <v>0</v>
      </c>
      <c r="O6288" s="18">
        <f t="shared" si="297"/>
        <v>0</v>
      </c>
      <c r="P6288" s="16">
        <f t="shared" si="298"/>
        <v>15</v>
      </c>
    </row>
    <row r="6289" spans="2:16" ht="25.5">
      <c r="B6289" s="400"/>
      <c r="D6289" s="144" t="s">
        <v>4007</v>
      </c>
      <c r="F6289" s="103" t="s">
        <v>4111</v>
      </c>
      <c r="H6289" s="214" t="s">
        <v>8221</v>
      </c>
      <c r="J6289" s="46"/>
      <c r="K6289" s="14"/>
      <c r="L6289" s="18">
        <f t="shared" si="299"/>
        <v>0</v>
      </c>
      <c r="M6289" s="14"/>
      <c r="N6289" s="23"/>
      <c r="O6289" s="18">
        <f t="shared" si="297"/>
        <v>0</v>
      </c>
      <c r="P6289" s="16">
        <f t="shared" si="298"/>
        <v>0</v>
      </c>
    </row>
    <row r="6290" spans="2:16" ht="25.5">
      <c r="B6290" s="400"/>
      <c r="D6290" s="144" t="s">
        <v>4008</v>
      </c>
      <c r="F6290" s="103" t="s">
        <v>4141</v>
      </c>
      <c r="H6290" s="214" t="s">
        <v>8225</v>
      </c>
      <c r="J6290" s="46"/>
      <c r="K6290" s="14"/>
      <c r="L6290" s="18">
        <f t="shared" si="299"/>
        <v>0</v>
      </c>
      <c r="M6290" s="14"/>
      <c r="N6290" s="23"/>
      <c r="O6290" s="18">
        <f t="shared" si="297"/>
        <v>0</v>
      </c>
      <c r="P6290" s="16">
        <f t="shared" si="298"/>
        <v>0</v>
      </c>
    </row>
    <row r="6291" spans="2:16">
      <c r="B6291" s="400"/>
      <c r="D6291" s="144" t="s">
        <v>4008</v>
      </c>
      <c r="F6291" s="103" t="s">
        <v>4535</v>
      </c>
      <c r="H6291" s="214" t="s">
        <v>4535</v>
      </c>
      <c r="J6291" s="46">
        <v>11</v>
      </c>
      <c r="K6291" s="14"/>
      <c r="L6291" s="18">
        <f t="shared" si="299"/>
        <v>11</v>
      </c>
      <c r="M6291" s="14">
        <v>0</v>
      </c>
      <c r="N6291" s="23">
        <v>0</v>
      </c>
      <c r="O6291" s="18">
        <f t="shared" si="297"/>
        <v>0</v>
      </c>
      <c r="P6291" s="16">
        <f t="shared" si="298"/>
        <v>11</v>
      </c>
    </row>
    <row r="6292" spans="2:16">
      <c r="B6292" s="400"/>
      <c r="D6292" s="144" t="s">
        <v>4008</v>
      </c>
      <c r="F6292" s="103" t="s">
        <v>7305</v>
      </c>
      <c r="H6292" s="214" t="s">
        <v>7305</v>
      </c>
      <c r="J6292" s="46">
        <v>13</v>
      </c>
      <c r="K6292" s="14"/>
      <c r="L6292" s="18">
        <f t="shared" si="299"/>
        <v>13</v>
      </c>
      <c r="M6292" s="14">
        <v>0</v>
      </c>
      <c r="N6292" s="23">
        <v>0</v>
      </c>
      <c r="O6292" s="18">
        <f t="shared" si="297"/>
        <v>0</v>
      </c>
      <c r="P6292" s="16">
        <f t="shared" si="298"/>
        <v>13</v>
      </c>
    </row>
    <row r="6293" spans="2:16">
      <c r="B6293" s="400"/>
      <c r="D6293" s="144" t="s">
        <v>4008</v>
      </c>
      <c r="F6293" s="103" t="s">
        <v>4976</v>
      </c>
      <c r="H6293" s="214" t="s">
        <v>4976</v>
      </c>
      <c r="J6293" s="46">
        <v>14</v>
      </c>
      <c r="K6293" s="14"/>
      <c r="L6293" s="18">
        <f t="shared" si="299"/>
        <v>14</v>
      </c>
      <c r="M6293" s="14">
        <v>0</v>
      </c>
      <c r="N6293" s="23">
        <v>0</v>
      </c>
      <c r="O6293" s="18">
        <f t="shared" si="297"/>
        <v>0</v>
      </c>
      <c r="P6293" s="16">
        <f t="shared" si="298"/>
        <v>14</v>
      </c>
    </row>
    <row r="6294" spans="2:16" ht="25.5">
      <c r="B6294" s="400"/>
      <c r="D6294" s="144" t="s">
        <v>4008</v>
      </c>
      <c r="F6294" s="103" t="s">
        <v>7306</v>
      </c>
      <c r="H6294" s="214" t="s">
        <v>7306</v>
      </c>
      <c r="J6294" s="46"/>
      <c r="K6294" s="14"/>
      <c r="L6294" s="18">
        <f t="shared" si="299"/>
        <v>0</v>
      </c>
      <c r="M6294" s="14"/>
      <c r="N6294" s="23"/>
      <c r="O6294" s="18">
        <f t="shared" ref="O6294:O6357" si="300">+N6294+M6294</f>
        <v>0</v>
      </c>
      <c r="P6294" s="16">
        <f t="shared" ref="P6294:P6357" si="301">+L6294+O6294</f>
        <v>0</v>
      </c>
    </row>
    <row r="6295" spans="2:16">
      <c r="B6295" s="400"/>
      <c r="D6295" s="144" t="s">
        <v>4008</v>
      </c>
      <c r="F6295" s="103" t="s">
        <v>7307</v>
      </c>
      <c r="H6295" s="214" t="s">
        <v>7307</v>
      </c>
      <c r="J6295" s="46">
        <v>14</v>
      </c>
      <c r="K6295" s="14"/>
      <c r="L6295" s="18">
        <f t="shared" si="299"/>
        <v>14</v>
      </c>
      <c r="M6295" s="14">
        <v>0</v>
      </c>
      <c r="N6295" s="23">
        <v>0</v>
      </c>
      <c r="O6295" s="18">
        <f t="shared" si="300"/>
        <v>0</v>
      </c>
      <c r="P6295" s="16">
        <f t="shared" si="301"/>
        <v>14</v>
      </c>
    </row>
    <row r="6296" spans="2:16">
      <c r="B6296" s="400"/>
      <c r="D6296" s="144" t="s">
        <v>4008</v>
      </c>
      <c r="F6296" s="103" t="s">
        <v>7308</v>
      </c>
      <c r="H6296" s="214" t="s">
        <v>7308</v>
      </c>
      <c r="J6296" s="46">
        <v>134</v>
      </c>
      <c r="K6296" s="14"/>
      <c r="L6296" s="18">
        <f t="shared" si="299"/>
        <v>134</v>
      </c>
      <c r="M6296" s="14">
        <v>0</v>
      </c>
      <c r="N6296" s="23">
        <v>0</v>
      </c>
      <c r="O6296" s="18">
        <f t="shared" si="300"/>
        <v>0</v>
      </c>
      <c r="P6296" s="16">
        <f t="shared" si="301"/>
        <v>134</v>
      </c>
    </row>
    <row r="6297" spans="2:16">
      <c r="B6297" s="400"/>
      <c r="D6297" s="144" t="s">
        <v>4008</v>
      </c>
      <c r="F6297" s="103" t="s">
        <v>4202</v>
      </c>
      <c r="H6297" s="214" t="s">
        <v>4202</v>
      </c>
      <c r="J6297" s="46">
        <v>14</v>
      </c>
      <c r="K6297" s="14"/>
      <c r="L6297" s="18">
        <f t="shared" si="299"/>
        <v>14</v>
      </c>
      <c r="M6297" s="14">
        <v>0</v>
      </c>
      <c r="N6297" s="23">
        <v>0</v>
      </c>
      <c r="O6297" s="18">
        <f t="shared" si="300"/>
        <v>0</v>
      </c>
      <c r="P6297" s="16">
        <f t="shared" si="301"/>
        <v>14</v>
      </c>
    </row>
    <row r="6298" spans="2:16">
      <c r="B6298" s="400"/>
      <c r="D6298" s="144" t="s">
        <v>4008</v>
      </c>
      <c r="F6298" s="103" t="s">
        <v>4771</v>
      </c>
      <c r="H6298" s="214" t="s">
        <v>4771</v>
      </c>
      <c r="J6298" s="46"/>
      <c r="K6298" s="14"/>
      <c r="L6298" s="18">
        <f t="shared" ref="L6298:L6361" si="302">+J6298+K6298</f>
        <v>0</v>
      </c>
      <c r="M6298" s="14"/>
      <c r="N6298" s="23"/>
      <c r="O6298" s="18">
        <f t="shared" si="300"/>
        <v>0</v>
      </c>
      <c r="P6298" s="16">
        <f t="shared" si="301"/>
        <v>0</v>
      </c>
    </row>
    <row r="6299" spans="2:16">
      <c r="B6299" s="400"/>
      <c r="D6299" s="144" t="s">
        <v>4008</v>
      </c>
      <c r="F6299" s="103" t="s">
        <v>7309</v>
      </c>
      <c r="H6299" s="214" t="s">
        <v>7309</v>
      </c>
      <c r="J6299" s="46">
        <v>35</v>
      </c>
      <c r="K6299" s="14"/>
      <c r="L6299" s="18">
        <f t="shared" si="302"/>
        <v>35</v>
      </c>
      <c r="M6299" s="14">
        <v>0</v>
      </c>
      <c r="N6299" s="23">
        <v>0</v>
      </c>
      <c r="O6299" s="18">
        <f t="shared" si="300"/>
        <v>0</v>
      </c>
      <c r="P6299" s="16">
        <f t="shared" si="301"/>
        <v>35</v>
      </c>
    </row>
    <row r="6300" spans="2:16" ht="25.5">
      <c r="B6300" s="400"/>
      <c r="D6300" s="144" t="s">
        <v>4008</v>
      </c>
      <c r="F6300" s="103" t="s">
        <v>7310</v>
      </c>
      <c r="H6300" s="214" t="s">
        <v>7310</v>
      </c>
      <c r="J6300" s="46"/>
      <c r="K6300" s="14"/>
      <c r="L6300" s="18">
        <f t="shared" si="302"/>
        <v>0</v>
      </c>
      <c r="M6300" s="14"/>
      <c r="N6300" s="23"/>
      <c r="O6300" s="18">
        <f t="shared" si="300"/>
        <v>0</v>
      </c>
      <c r="P6300" s="16">
        <f t="shared" si="301"/>
        <v>0</v>
      </c>
    </row>
    <row r="6301" spans="2:16">
      <c r="B6301" s="400"/>
      <c r="D6301" s="144" t="s">
        <v>4008</v>
      </c>
      <c r="F6301" s="103" t="s">
        <v>7311</v>
      </c>
      <c r="H6301" s="214" t="s">
        <v>7311</v>
      </c>
      <c r="J6301" s="46"/>
      <c r="K6301" s="14"/>
      <c r="L6301" s="18">
        <f t="shared" si="302"/>
        <v>0</v>
      </c>
      <c r="M6301" s="14"/>
      <c r="N6301" s="23"/>
      <c r="O6301" s="18">
        <f t="shared" si="300"/>
        <v>0</v>
      </c>
      <c r="P6301" s="16">
        <f t="shared" si="301"/>
        <v>0</v>
      </c>
    </row>
    <row r="6302" spans="2:16">
      <c r="B6302" s="400"/>
      <c r="D6302" s="144" t="s">
        <v>4008</v>
      </c>
      <c r="F6302" s="103" t="s">
        <v>7312</v>
      </c>
      <c r="H6302" s="214" t="s">
        <v>7312</v>
      </c>
      <c r="J6302" s="46"/>
      <c r="K6302" s="14"/>
      <c r="L6302" s="18">
        <f t="shared" si="302"/>
        <v>0</v>
      </c>
      <c r="M6302" s="14"/>
      <c r="N6302" s="23"/>
      <c r="O6302" s="18">
        <f t="shared" si="300"/>
        <v>0</v>
      </c>
      <c r="P6302" s="16">
        <f t="shared" si="301"/>
        <v>0</v>
      </c>
    </row>
    <row r="6303" spans="2:16">
      <c r="B6303" s="400"/>
      <c r="D6303" s="144" t="s">
        <v>4008</v>
      </c>
      <c r="F6303" s="103" t="s">
        <v>7313</v>
      </c>
      <c r="H6303" s="214" t="s">
        <v>7313</v>
      </c>
      <c r="J6303" s="46"/>
      <c r="K6303" s="14"/>
      <c r="L6303" s="18">
        <f t="shared" si="302"/>
        <v>0</v>
      </c>
      <c r="M6303" s="14"/>
      <c r="N6303" s="23"/>
      <c r="O6303" s="18">
        <f t="shared" si="300"/>
        <v>0</v>
      </c>
      <c r="P6303" s="16">
        <f t="shared" si="301"/>
        <v>0</v>
      </c>
    </row>
    <row r="6304" spans="2:16">
      <c r="B6304" s="400"/>
      <c r="D6304" s="144" t="s">
        <v>4008</v>
      </c>
      <c r="F6304" s="103" t="s">
        <v>5674</v>
      </c>
      <c r="H6304" s="214" t="s">
        <v>5674</v>
      </c>
      <c r="J6304" s="46"/>
      <c r="K6304" s="14"/>
      <c r="L6304" s="18">
        <f t="shared" si="302"/>
        <v>0</v>
      </c>
      <c r="M6304" s="14"/>
      <c r="N6304" s="23"/>
      <c r="O6304" s="18">
        <f t="shared" si="300"/>
        <v>0</v>
      </c>
      <c r="P6304" s="16">
        <f t="shared" si="301"/>
        <v>0</v>
      </c>
    </row>
    <row r="6305" spans="2:16">
      <c r="B6305" s="400"/>
      <c r="D6305" s="144" t="s">
        <v>4008</v>
      </c>
      <c r="F6305" s="103" t="s">
        <v>7314</v>
      </c>
      <c r="H6305" s="214" t="s">
        <v>7314</v>
      </c>
      <c r="J6305" s="46">
        <v>62</v>
      </c>
      <c r="K6305" s="14"/>
      <c r="L6305" s="18">
        <f t="shared" si="302"/>
        <v>62</v>
      </c>
      <c r="M6305" s="14">
        <v>0</v>
      </c>
      <c r="N6305" s="23">
        <v>0</v>
      </c>
      <c r="O6305" s="18">
        <f t="shared" si="300"/>
        <v>0</v>
      </c>
      <c r="P6305" s="16">
        <f t="shared" si="301"/>
        <v>62</v>
      </c>
    </row>
    <row r="6306" spans="2:16">
      <c r="B6306" s="400"/>
      <c r="D6306" s="144" t="s">
        <v>4008</v>
      </c>
      <c r="F6306" s="103" t="s">
        <v>7315</v>
      </c>
      <c r="H6306" s="214" t="s">
        <v>7315</v>
      </c>
      <c r="J6306" s="46">
        <v>16</v>
      </c>
      <c r="K6306" s="14"/>
      <c r="L6306" s="18">
        <f t="shared" si="302"/>
        <v>16</v>
      </c>
      <c r="M6306" s="14">
        <v>0</v>
      </c>
      <c r="N6306" s="23">
        <v>0</v>
      </c>
      <c r="O6306" s="18">
        <f t="shared" si="300"/>
        <v>0</v>
      </c>
      <c r="P6306" s="16">
        <f t="shared" si="301"/>
        <v>16</v>
      </c>
    </row>
    <row r="6307" spans="2:16">
      <c r="B6307" s="400"/>
      <c r="D6307" s="144" t="s">
        <v>4008</v>
      </c>
      <c r="F6307" s="103" t="s">
        <v>7316</v>
      </c>
      <c r="H6307" s="214" t="s">
        <v>9464</v>
      </c>
      <c r="J6307" s="46">
        <v>38</v>
      </c>
      <c r="K6307" s="14"/>
      <c r="L6307" s="18">
        <f t="shared" si="302"/>
        <v>38</v>
      </c>
      <c r="M6307" s="14">
        <v>0</v>
      </c>
      <c r="N6307" s="23">
        <v>0</v>
      </c>
      <c r="O6307" s="18">
        <f t="shared" si="300"/>
        <v>0</v>
      </c>
      <c r="P6307" s="16">
        <f t="shared" si="301"/>
        <v>38</v>
      </c>
    </row>
    <row r="6308" spans="2:16">
      <c r="B6308" s="400"/>
      <c r="D6308" s="144" t="s">
        <v>4008</v>
      </c>
      <c r="F6308" s="103" t="s">
        <v>4268</v>
      </c>
      <c r="H6308" s="214" t="s">
        <v>4268</v>
      </c>
      <c r="J6308" s="46"/>
      <c r="K6308" s="14"/>
      <c r="L6308" s="18">
        <f t="shared" si="302"/>
        <v>0</v>
      </c>
      <c r="M6308" s="14"/>
      <c r="N6308" s="23"/>
      <c r="O6308" s="18">
        <f t="shared" si="300"/>
        <v>0</v>
      </c>
      <c r="P6308" s="16">
        <f t="shared" si="301"/>
        <v>0</v>
      </c>
    </row>
    <row r="6309" spans="2:16">
      <c r="B6309" s="400"/>
      <c r="D6309" s="144" t="s">
        <v>4008</v>
      </c>
      <c r="F6309" s="103" t="s">
        <v>5687</v>
      </c>
      <c r="H6309" s="214" t="s">
        <v>5687</v>
      </c>
      <c r="J6309" s="46"/>
      <c r="K6309" s="14"/>
      <c r="L6309" s="18">
        <f t="shared" si="302"/>
        <v>0</v>
      </c>
      <c r="M6309" s="14"/>
      <c r="N6309" s="23"/>
      <c r="O6309" s="18">
        <f t="shared" si="300"/>
        <v>0</v>
      </c>
      <c r="P6309" s="16">
        <f t="shared" si="301"/>
        <v>0</v>
      </c>
    </row>
    <row r="6310" spans="2:16">
      <c r="B6310" s="400"/>
      <c r="D6310" s="144" t="s">
        <v>4008</v>
      </c>
      <c r="F6310" s="103" t="s">
        <v>7317</v>
      </c>
      <c r="H6310" s="214" t="s">
        <v>7317</v>
      </c>
      <c r="J6310" s="46"/>
      <c r="K6310" s="14"/>
      <c r="L6310" s="18">
        <f t="shared" si="302"/>
        <v>0</v>
      </c>
      <c r="M6310" s="14"/>
      <c r="N6310" s="23"/>
      <c r="O6310" s="18">
        <f t="shared" si="300"/>
        <v>0</v>
      </c>
      <c r="P6310" s="16">
        <f t="shared" si="301"/>
        <v>0</v>
      </c>
    </row>
    <row r="6311" spans="2:16">
      <c r="B6311" s="400"/>
      <c r="D6311" s="144" t="s">
        <v>4008</v>
      </c>
      <c r="F6311" s="103" t="s">
        <v>7318</v>
      </c>
      <c r="H6311" s="214" t="s">
        <v>7318</v>
      </c>
      <c r="J6311" s="46"/>
      <c r="K6311" s="14"/>
      <c r="L6311" s="18">
        <f t="shared" si="302"/>
        <v>0</v>
      </c>
      <c r="M6311" s="14"/>
      <c r="N6311" s="23"/>
      <c r="O6311" s="18">
        <f t="shared" si="300"/>
        <v>0</v>
      </c>
      <c r="P6311" s="16">
        <f t="shared" si="301"/>
        <v>0</v>
      </c>
    </row>
    <row r="6312" spans="2:16">
      <c r="B6312" s="400"/>
      <c r="D6312" s="144" t="s">
        <v>4008</v>
      </c>
      <c r="F6312" s="103" t="s">
        <v>7319</v>
      </c>
      <c r="H6312" s="214" t="s">
        <v>7319</v>
      </c>
      <c r="J6312" s="46"/>
      <c r="K6312" s="14"/>
      <c r="L6312" s="18">
        <f t="shared" si="302"/>
        <v>0</v>
      </c>
      <c r="M6312" s="14"/>
      <c r="N6312" s="23"/>
      <c r="O6312" s="18">
        <f t="shared" si="300"/>
        <v>0</v>
      </c>
      <c r="P6312" s="16">
        <f t="shared" si="301"/>
        <v>0</v>
      </c>
    </row>
    <row r="6313" spans="2:16">
      <c r="B6313" s="400"/>
      <c r="D6313" s="144" t="s">
        <v>4008</v>
      </c>
      <c r="F6313" s="103" t="s">
        <v>5560</v>
      </c>
      <c r="H6313" s="214" t="s">
        <v>5560</v>
      </c>
      <c r="J6313" s="46"/>
      <c r="K6313" s="14"/>
      <c r="L6313" s="18">
        <f t="shared" si="302"/>
        <v>0</v>
      </c>
      <c r="M6313" s="14"/>
      <c r="N6313" s="23"/>
      <c r="O6313" s="18">
        <f t="shared" si="300"/>
        <v>0</v>
      </c>
      <c r="P6313" s="16">
        <f t="shared" si="301"/>
        <v>0</v>
      </c>
    </row>
    <row r="6314" spans="2:16" ht="25.5">
      <c r="B6314" s="400"/>
      <c r="D6314" s="144" t="s">
        <v>4008</v>
      </c>
      <c r="F6314" s="103" t="s">
        <v>7320</v>
      </c>
      <c r="H6314" s="214" t="s">
        <v>7320</v>
      </c>
      <c r="J6314" s="46">
        <v>25</v>
      </c>
      <c r="K6314" s="14"/>
      <c r="L6314" s="18">
        <f t="shared" si="302"/>
        <v>25</v>
      </c>
      <c r="M6314" s="14">
        <v>0</v>
      </c>
      <c r="N6314" s="23">
        <v>0</v>
      </c>
      <c r="O6314" s="18">
        <f t="shared" si="300"/>
        <v>0</v>
      </c>
      <c r="P6314" s="16">
        <f t="shared" si="301"/>
        <v>25</v>
      </c>
    </row>
    <row r="6315" spans="2:16" ht="25.5">
      <c r="B6315" s="400"/>
      <c r="D6315" s="144" t="s">
        <v>4008</v>
      </c>
      <c r="F6315" s="103" t="s">
        <v>5649</v>
      </c>
      <c r="H6315" s="214" t="s">
        <v>5186</v>
      </c>
      <c r="J6315" s="46"/>
      <c r="K6315" s="14"/>
      <c r="L6315" s="18">
        <f t="shared" si="302"/>
        <v>0</v>
      </c>
      <c r="M6315" s="14"/>
      <c r="N6315" s="23"/>
      <c r="O6315" s="18">
        <f t="shared" si="300"/>
        <v>0</v>
      </c>
      <c r="P6315" s="16">
        <f t="shared" si="301"/>
        <v>0</v>
      </c>
    </row>
    <row r="6316" spans="2:16" ht="25.5">
      <c r="B6316" s="400"/>
      <c r="D6316" s="144" t="s">
        <v>4008</v>
      </c>
      <c r="F6316" s="103" t="s">
        <v>7321</v>
      </c>
      <c r="H6316" s="214" t="s">
        <v>7321</v>
      </c>
      <c r="J6316" s="46">
        <v>168</v>
      </c>
      <c r="K6316" s="14"/>
      <c r="L6316" s="18">
        <f t="shared" si="302"/>
        <v>168</v>
      </c>
      <c r="M6316" s="14">
        <v>0</v>
      </c>
      <c r="N6316" s="23">
        <v>0</v>
      </c>
      <c r="O6316" s="18">
        <f t="shared" si="300"/>
        <v>0</v>
      </c>
      <c r="P6316" s="16">
        <f t="shared" si="301"/>
        <v>168</v>
      </c>
    </row>
    <row r="6317" spans="2:16">
      <c r="B6317" s="400"/>
      <c r="D6317" s="144" t="s">
        <v>4008</v>
      </c>
      <c r="F6317" s="103" t="s">
        <v>4870</v>
      </c>
      <c r="H6317" s="214" t="s">
        <v>4870</v>
      </c>
      <c r="J6317" s="46">
        <v>16</v>
      </c>
      <c r="K6317" s="14"/>
      <c r="L6317" s="18">
        <f t="shared" si="302"/>
        <v>16</v>
      </c>
      <c r="M6317" s="14">
        <v>0</v>
      </c>
      <c r="N6317" s="23">
        <v>0</v>
      </c>
      <c r="O6317" s="18">
        <f t="shared" si="300"/>
        <v>0</v>
      </c>
      <c r="P6317" s="16">
        <f t="shared" si="301"/>
        <v>16</v>
      </c>
    </row>
    <row r="6318" spans="2:16" ht="25.5">
      <c r="B6318" s="400"/>
      <c r="D6318" s="144" t="s">
        <v>4008</v>
      </c>
      <c r="F6318" s="103" t="s">
        <v>5646</v>
      </c>
      <c r="H6318" s="214" t="s">
        <v>9465</v>
      </c>
      <c r="J6318" s="46"/>
      <c r="K6318" s="14"/>
      <c r="L6318" s="18">
        <f t="shared" si="302"/>
        <v>0</v>
      </c>
      <c r="M6318" s="14"/>
      <c r="N6318" s="23"/>
      <c r="O6318" s="18">
        <f t="shared" si="300"/>
        <v>0</v>
      </c>
      <c r="P6318" s="16">
        <f t="shared" si="301"/>
        <v>0</v>
      </c>
    </row>
    <row r="6319" spans="2:16" ht="25.5">
      <c r="B6319" s="400"/>
      <c r="D6319" s="144" t="s">
        <v>4008</v>
      </c>
      <c r="F6319" s="103" t="s">
        <v>5646</v>
      </c>
      <c r="H6319" s="214" t="s">
        <v>9466</v>
      </c>
      <c r="J6319" s="46"/>
      <c r="K6319" s="14"/>
      <c r="L6319" s="18">
        <f t="shared" si="302"/>
        <v>0</v>
      </c>
      <c r="M6319" s="14"/>
      <c r="N6319" s="23"/>
      <c r="O6319" s="18">
        <f t="shared" si="300"/>
        <v>0</v>
      </c>
      <c r="P6319" s="16">
        <f t="shared" si="301"/>
        <v>0</v>
      </c>
    </row>
    <row r="6320" spans="2:16" ht="38.25">
      <c r="B6320" s="400"/>
      <c r="D6320" s="144" t="s">
        <v>4008</v>
      </c>
      <c r="F6320" s="103" t="s">
        <v>5646</v>
      </c>
      <c r="H6320" s="214" t="s">
        <v>9467</v>
      </c>
      <c r="J6320" s="46"/>
      <c r="K6320" s="14"/>
      <c r="L6320" s="18">
        <f t="shared" si="302"/>
        <v>0</v>
      </c>
      <c r="M6320" s="14"/>
      <c r="N6320" s="23"/>
      <c r="O6320" s="18">
        <f t="shared" si="300"/>
        <v>0</v>
      </c>
      <c r="P6320" s="16">
        <f t="shared" si="301"/>
        <v>0</v>
      </c>
    </row>
    <row r="6321" spans="2:16">
      <c r="B6321" s="400"/>
      <c r="D6321" s="144" t="s">
        <v>4008</v>
      </c>
      <c r="F6321" s="103" t="s">
        <v>5646</v>
      </c>
      <c r="H6321" s="214" t="s">
        <v>9468</v>
      </c>
      <c r="J6321" s="46">
        <v>0</v>
      </c>
      <c r="K6321" s="14"/>
      <c r="L6321" s="18">
        <f t="shared" si="302"/>
        <v>0</v>
      </c>
      <c r="M6321" s="14">
        <v>110</v>
      </c>
      <c r="N6321" s="23">
        <v>0</v>
      </c>
      <c r="O6321" s="18">
        <f t="shared" si="300"/>
        <v>110</v>
      </c>
      <c r="P6321" s="16">
        <f t="shared" si="301"/>
        <v>110</v>
      </c>
    </row>
    <row r="6322" spans="2:16">
      <c r="B6322" s="400"/>
      <c r="D6322" s="144" t="s">
        <v>4008</v>
      </c>
      <c r="F6322" s="103" t="s">
        <v>4146</v>
      </c>
      <c r="H6322" s="214" t="s">
        <v>4146</v>
      </c>
      <c r="J6322" s="46">
        <v>28</v>
      </c>
      <c r="K6322" s="14"/>
      <c r="L6322" s="18">
        <f t="shared" si="302"/>
        <v>28</v>
      </c>
      <c r="M6322" s="14">
        <v>0</v>
      </c>
      <c r="N6322" s="23">
        <v>0</v>
      </c>
      <c r="O6322" s="18">
        <f t="shared" si="300"/>
        <v>0</v>
      </c>
      <c r="P6322" s="16">
        <f t="shared" si="301"/>
        <v>28</v>
      </c>
    </row>
    <row r="6323" spans="2:16" ht="25.5">
      <c r="B6323" s="400"/>
      <c r="D6323" s="144" t="s">
        <v>700</v>
      </c>
      <c r="F6323" s="103" t="s">
        <v>7322</v>
      </c>
      <c r="H6323" s="214" t="s">
        <v>7322</v>
      </c>
      <c r="J6323" s="46">
        <v>153</v>
      </c>
      <c r="K6323" s="14"/>
      <c r="L6323" s="18">
        <f t="shared" si="302"/>
        <v>153</v>
      </c>
      <c r="M6323" s="14">
        <v>0</v>
      </c>
      <c r="N6323" s="23">
        <v>0</v>
      </c>
      <c r="O6323" s="18">
        <f t="shared" si="300"/>
        <v>0</v>
      </c>
      <c r="P6323" s="16">
        <f t="shared" si="301"/>
        <v>153</v>
      </c>
    </row>
    <row r="6324" spans="2:16" ht="25.5">
      <c r="B6324" s="400"/>
      <c r="D6324" s="144" t="s">
        <v>700</v>
      </c>
      <c r="F6324" s="103" t="s">
        <v>7323</v>
      </c>
      <c r="H6324" s="214" t="s">
        <v>9469</v>
      </c>
      <c r="J6324" s="46"/>
      <c r="K6324" s="14"/>
      <c r="L6324" s="18">
        <f t="shared" si="302"/>
        <v>0</v>
      </c>
      <c r="M6324" s="14"/>
      <c r="N6324" s="23"/>
      <c r="O6324" s="18">
        <f t="shared" si="300"/>
        <v>0</v>
      </c>
      <c r="P6324" s="16">
        <f t="shared" si="301"/>
        <v>0</v>
      </c>
    </row>
    <row r="6325" spans="2:16">
      <c r="B6325" s="400"/>
      <c r="D6325" s="144" t="s">
        <v>700</v>
      </c>
      <c r="F6325" s="103" t="s">
        <v>7323</v>
      </c>
      <c r="H6325" s="214" t="s">
        <v>9470</v>
      </c>
      <c r="J6325" s="46">
        <v>300</v>
      </c>
      <c r="K6325" s="14"/>
      <c r="L6325" s="18">
        <f t="shared" si="302"/>
        <v>300</v>
      </c>
      <c r="M6325" s="14">
        <v>0</v>
      </c>
      <c r="N6325" s="23">
        <v>0</v>
      </c>
      <c r="O6325" s="18">
        <f t="shared" si="300"/>
        <v>0</v>
      </c>
      <c r="P6325" s="16">
        <f t="shared" si="301"/>
        <v>300</v>
      </c>
    </row>
    <row r="6326" spans="2:16" ht="25.5">
      <c r="B6326" s="400"/>
      <c r="D6326" s="144" t="s">
        <v>700</v>
      </c>
      <c r="F6326" s="103" t="s">
        <v>7324</v>
      </c>
      <c r="H6326" s="214" t="s">
        <v>9471</v>
      </c>
      <c r="J6326" s="46"/>
      <c r="K6326" s="14"/>
      <c r="L6326" s="18">
        <f t="shared" si="302"/>
        <v>0</v>
      </c>
      <c r="M6326" s="14"/>
      <c r="N6326" s="23"/>
      <c r="O6326" s="18">
        <f t="shared" si="300"/>
        <v>0</v>
      </c>
      <c r="P6326" s="16">
        <f t="shared" si="301"/>
        <v>0</v>
      </c>
    </row>
    <row r="6327" spans="2:16" ht="25.5">
      <c r="B6327" s="400"/>
      <c r="D6327" s="144" t="s">
        <v>700</v>
      </c>
      <c r="F6327" s="103" t="s">
        <v>7324</v>
      </c>
      <c r="H6327" s="214" t="s">
        <v>9472</v>
      </c>
      <c r="J6327" s="46"/>
      <c r="K6327" s="14"/>
      <c r="L6327" s="18">
        <f t="shared" si="302"/>
        <v>0</v>
      </c>
      <c r="M6327" s="14"/>
      <c r="N6327" s="23"/>
      <c r="O6327" s="18">
        <f t="shared" si="300"/>
        <v>0</v>
      </c>
      <c r="P6327" s="16">
        <f t="shared" si="301"/>
        <v>0</v>
      </c>
    </row>
    <row r="6328" spans="2:16" ht="25.5">
      <c r="B6328" s="400"/>
      <c r="D6328" s="144" t="s">
        <v>700</v>
      </c>
      <c r="F6328" s="103" t="s">
        <v>7324</v>
      </c>
      <c r="H6328" s="214" t="s">
        <v>9473</v>
      </c>
      <c r="J6328" s="46"/>
      <c r="K6328" s="14"/>
      <c r="L6328" s="18">
        <f t="shared" si="302"/>
        <v>0</v>
      </c>
      <c r="M6328" s="14"/>
      <c r="N6328" s="23"/>
      <c r="O6328" s="18">
        <f t="shared" si="300"/>
        <v>0</v>
      </c>
      <c r="P6328" s="16">
        <f t="shared" si="301"/>
        <v>0</v>
      </c>
    </row>
    <row r="6329" spans="2:16" ht="25.5">
      <c r="B6329" s="400"/>
      <c r="D6329" s="144" t="s">
        <v>700</v>
      </c>
      <c r="F6329" s="103" t="s">
        <v>7324</v>
      </c>
      <c r="H6329" s="214" t="s">
        <v>9474</v>
      </c>
      <c r="J6329" s="46"/>
      <c r="K6329" s="14"/>
      <c r="L6329" s="18">
        <f t="shared" si="302"/>
        <v>0</v>
      </c>
      <c r="M6329" s="14"/>
      <c r="N6329" s="23"/>
      <c r="O6329" s="18">
        <f t="shared" si="300"/>
        <v>0</v>
      </c>
      <c r="P6329" s="16">
        <f t="shared" si="301"/>
        <v>0</v>
      </c>
    </row>
    <row r="6330" spans="2:16" ht="25.5">
      <c r="B6330" s="400"/>
      <c r="D6330" s="144" t="s">
        <v>700</v>
      </c>
      <c r="F6330" s="103" t="s">
        <v>7324</v>
      </c>
      <c r="H6330" s="214" t="s">
        <v>9475</v>
      </c>
      <c r="J6330" s="46">
        <v>118</v>
      </c>
      <c r="K6330" s="14"/>
      <c r="L6330" s="18">
        <f t="shared" si="302"/>
        <v>118</v>
      </c>
      <c r="M6330" s="14">
        <v>200</v>
      </c>
      <c r="N6330" s="14">
        <v>0</v>
      </c>
      <c r="O6330" s="18">
        <f t="shared" si="300"/>
        <v>200</v>
      </c>
      <c r="P6330" s="16">
        <f t="shared" si="301"/>
        <v>318</v>
      </c>
    </row>
    <row r="6331" spans="2:16">
      <c r="B6331" s="400"/>
      <c r="D6331" s="144" t="s">
        <v>700</v>
      </c>
      <c r="F6331" s="103" t="s">
        <v>7325</v>
      </c>
      <c r="H6331" s="214" t="s">
        <v>7325</v>
      </c>
      <c r="J6331" s="46">
        <v>149</v>
      </c>
      <c r="K6331" s="14"/>
      <c r="L6331" s="18">
        <f t="shared" si="302"/>
        <v>149</v>
      </c>
      <c r="M6331" s="14">
        <v>0</v>
      </c>
      <c r="N6331" s="23">
        <v>0</v>
      </c>
      <c r="O6331" s="18">
        <f t="shared" si="300"/>
        <v>0</v>
      </c>
      <c r="P6331" s="16">
        <f t="shared" si="301"/>
        <v>149</v>
      </c>
    </row>
    <row r="6332" spans="2:16">
      <c r="B6332" s="400"/>
      <c r="D6332" s="144" t="s">
        <v>700</v>
      </c>
      <c r="F6332" s="103" t="s">
        <v>5882</v>
      </c>
      <c r="H6332" s="214" t="s">
        <v>5882</v>
      </c>
      <c r="J6332" s="46">
        <v>14</v>
      </c>
      <c r="K6332" s="14"/>
      <c r="L6332" s="18">
        <f t="shared" si="302"/>
        <v>14</v>
      </c>
      <c r="M6332" s="14">
        <v>0</v>
      </c>
      <c r="N6332" s="23">
        <v>0</v>
      </c>
      <c r="O6332" s="18">
        <f t="shared" si="300"/>
        <v>0</v>
      </c>
      <c r="P6332" s="16">
        <f t="shared" si="301"/>
        <v>14</v>
      </c>
    </row>
    <row r="6333" spans="2:16">
      <c r="B6333" s="400"/>
      <c r="D6333" s="144" t="s">
        <v>700</v>
      </c>
      <c r="F6333" s="103" t="s">
        <v>7326</v>
      </c>
      <c r="H6333" s="214" t="s">
        <v>7326</v>
      </c>
      <c r="J6333" s="46">
        <v>13</v>
      </c>
      <c r="K6333" s="14"/>
      <c r="L6333" s="18">
        <f t="shared" si="302"/>
        <v>13</v>
      </c>
      <c r="M6333" s="14">
        <v>0</v>
      </c>
      <c r="N6333" s="23">
        <v>0</v>
      </c>
      <c r="O6333" s="18">
        <f t="shared" si="300"/>
        <v>0</v>
      </c>
      <c r="P6333" s="16">
        <f t="shared" si="301"/>
        <v>13</v>
      </c>
    </row>
    <row r="6334" spans="2:16">
      <c r="B6334" s="400"/>
      <c r="D6334" s="144" t="s">
        <v>700</v>
      </c>
      <c r="F6334" s="103" t="s">
        <v>4870</v>
      </c>
      <c r="H6334" s="214" t="s">
        <v>4870</v>
      </c>
      <c r="J6334" s="46"/>
      <c r="K6334" s="14"/>
      <c r="L6334" s="18">
        <f t="shared" si="302"/>
        <v>0</v>
      </c>
      <c r="M6334" s="14"/>
      <c r="N6334" s="23"/>
      <c r="O6334" s="18">
        <f t="shared" si="300"/>
        <v>0</v>
      </c>
      <c r="P6334" s="16">
        <f t="shared" si="301"/>
        <v>0</v>
      </c>
    </row>
    <row r="6335" spans="2:16">
      <c r="B6335" s="400"/>
      <c r="D6335" s="144" t="s">
        <v>700</v>
      </c>
      <c r="F6335" s="103" t="s">
        <v>4133</v>
      </c>
      <c r="H6335" s="214" t="s">
        <v>4133</v>
      </c>
      <c r="J6335" s="46">
        <v>13</v>
      </c>
      <c r="K6335" s="14"/>
      <c r="L6335" s="18">
        <f t="shared" si="302"/>
        <v>13</v>
      </c>
      <c r="M6335" s="14">
        <v>0</v>
      </c>
      <c r="N6335" s="23">
        <v>0</v>
      </c>
      <c r="O6335" s="18">
        <f t="shared" si="300"/>
        <v>0</v>
      </c>
      <c r="P6335" s="16">
        <f t="shared" si="301"/>
        <v>13</v>
      </c>
    </row>
    <row r="6336" spans="2:16">
      <c r="B6336" s="400"/>
      <c r="D6336" s="144" t="s">
        <v>700</v>
      </c>
      <c r="F6336" s="103" t="s">
        <v>7327</v>
      </c>
      <c r="H6336" s="214" t="s">
        <v>7327</v>
      </c>
      <c r="J6336" s="46">
        <v>45</v>
      </c>
      <c r="K6336" s="14"/>
      <c r="L6336" s="18">
        <f t="shared" si="302"/>
        <v>45</v>
      </c>
      <c r="M6336" s="14">
        <v>0</v>
      </c>
      <c r="N6336" s="23">
        <v>0</v>
      </c>
      <c r="O6336" s="18">
        <f t="shared" si="300"/>
        <v>0</v>
      </c>
      <c r="P6336" s="16">
        <f t="shared" si="301"/>
        <v>45</v>
      </c>
    </row>
    <row r="6337" spans="2:16" ht="25.5">
      <c r="B6337" s="400"/>
      <c r="D6337" s="144" t="s">
        <v>700</v>
      </c>
      <c r="F6337" s="103" t="s">
        <v>7328</v>
      </c>
      <c r="H6337" s="214" t="s">
        <v>9476</v>
      </c>
      <c r="J6337" s="46">
        <v>16</v>
      </c>
      <c r="K6337" s="14"/>
      <c r="L6337" s="18">
        <f t="shared" si="302"/>
        <v>16</v>
      </c>
      <c r="M6337" s="14">
        <v>0</v>
      </c>
      <c r="N6337" s="23">
        <v>0</v>
      </c>
      <c r="O6337" s="18">
        <f t="shared" si="300"/>
        <v>0</v>
      </c>
      <c r="P6337" s="16">
        <f t="shared" si="301"/>
        <v>16</v>
      </c>
    </row>
    <row r="6338" spans="2:16" ht="25.5">
      <c r="B6338" s="400"/>
      <c r="D6338" s="144" t="s">
        <v>700</v>
      </c>
      <c r="F6338" s="103" t="s">
        <v>7329</v>
      </c>
      <c r="H6338" s="214" t="s">
        <v>7329</v>
      </c>
      <c r="J6338" s="46"/>
      <c r="K6338" s="14"/>
      <c r="L6338" s="18">
        <f t="shared" si="302"/>
        <v>0</v>
      </c>
      <c r="M6338" s="14"/>
      <c r="N6338" s="23"/>
      <c r="O6338" s="18">
        <f t="shared" si="300"/>
        <v>0</v>
      </c>
      <c r="P6338" s="16">
        <f t="shared" si="301"/>
        <v>0</v>
      </c>
    </row>
    <row r="6339" spans="2:16">
      <c r="B6339" s="400"/>
      <c r="D6339" s="144" t="s">
        <v>700</v>
      </c>
      <c r="F6339" s="103" t="s">
        <v>5675</v>
      </c>
      <c r="H6339" s="214" t="s">
        <v>5675</v>
      </c>
      <c r="J6339" s="46">
        <v>3</v>
      </c>
      <c r="K6339" s="14"/>
      <c r="L6339" s="18">
        <f t="shared" si="302"/>
        <v>3</v>
      </c>
      <c r="M6339" s="14">
        <v>0</v>
      </c>
      <c r="N6339" s="23">
        <v>0</v>
      </c>
      <c r="O6339" s="18">
        <f t="shared" si="300"/>
        <v>0</v>
      </c>
      <c r="P6339" s="16">
        <f t="shared" si="301"/>
        <v>3</v>
      </c>
    </row>
    <row r="6340" spans="2:16">
      <c r="B6340" s="400"/>
      <c r="D6340" s="144" t="s">
        <v>700</v>
      </c>
      <c r="F6340" s="103" t="s">
        <v>7330</v>
      </c>
      <c r="H6340" s="214" t="s">
        <v>7330</v>
      </c>
      <c r="J6340" s="46"/>
      <c r="K6340" s="14"/>
      <c r="L6340" s="18">
        <f t="shared" si="302"/>
        <v>0</v>
      </c>
      <c r="M6340" s="14"/>
      <c r="N6340" s="23"/>
      <c r="O6340" s="18">
        <f t="shared" si="300"/>
        <v>0</v>
      </c>
      <c r="P6340" s="16">
        <f t="shared" si="301"/>
        <v>0</v>
      </c>
    </row>
    <row r="6341" spans="2:16">
      <c r="B6341" s="400"/>
      <c r="D6341" s="144" t="s">
        <v>700</v>
      </c>
      <c r="F6341" s="103" t="s">
        <v>7331</v>
      </c>
      <c r="H6341" s="214" t="s">
        <v>7331</v>
      </c>
      <c r="J6341" s="46"/>
      <c r="K6341" s="14"/>
      <c r="L6341" s="18">
        <f t="shared" si="302"/>
        <v>0</v>
      </c>
      <c r="M6341" s="14"/>
      <c r="N6341" s="23"/>
      <c r="O6341" s="18">
        <f t="shared" si="300"/>
        <v>0</v>
      </c>
      <c r="P6341" s="16">
        <f t="shared" si="301"/>
        <v>0</v>
      </c>
    </row>
    <row r="6342" spans="2:16" ht="25.5">
      <c r="B6342" s="400"/>
      <c r="D6342" s="144" t="s">
        <v>700</v>
      </c>
      <c r="F6342" s="103" t="s">
        <v>7332</v>
      </c>
      <c r="H6342" s="214" t="s">
        <v>7332</v>
      </c>
      <c r="J6342" s="46"/>
      <c r="K6342" s="14"/>
      <c r="L6342" s="18">
        <f t="shared" si="302"/>
        <v>0</v>
      </c>
      <c r="M6342" s="14"/>
      <c r="N6342" s="23"/>
      <c r="O6342" s="18">
        <f t="shared" si="300"/>
        <v>0</v>
      </c>
      <c r="P6342" s="16">
        <f t="shared" si="301"/>
        <v>0</v>
      </c>
    </row>
    <row r="6343" spans="2:16">
      <c r="B6343" s="400"/>
      <c r="D6343" s="144" t="s">
        <v>700</v>
      </c>
      <c r="F6343" s="103" t="s">
        <v>5465</v>
      </c>
      <c r="H6343" s="214" t="s">
        <v>5465</v>
      </c>
      <c r="J6343" s="46"/>
      <c r="K6343" s="14"/>
      <c r="L6343" s="18">
        <f t="shared" si="302"/>
        <v>0</v>
      </c>
      <c r="M6343" s="14"/>
      <c r="N6343" s="23"/>
      <c r="O6343" s="18">
        <f t="shared" si="300"/>
        <v>0</v>
      </c>
      <c r="P6343" s="16">
        <f t="shared" si="301"/>
        <v>0</v>
      </c>
    </row>
    <row r="6344" spans="2:16">
      <c r="B6344" s="400"/>
      <c r="D6344" s="144" t="s">
        <v>700</v>
      </c>
      <c r="F6344" s="103" t="s">
        <v>7333</v>
      </c>
      <c r="H6344" s="214" t="s">
        <v>7333</v>
      </c>
      <c r="J6344" s="46">
        <v>40</v>
      </c>
      <c r="K6344" s="14"/>
      <c r="L6344" s="18">
        <f t="shared" si="302"/>
        <v>40</v>
      </c>
      <c r="M6344" s="14">
        <v>0</v>
      </c>
      <c r="N6344" s="23">
        <v>0</v>
      </c>
      <c r="O6344" s="18">
        <f t="shared" si="300"/>
        <v>0</v>
      </c>
      <c r="P6344" s="16">
        <f t="shared" si="301"/>
        <v>40</v>
      </c>
    </row>
    <row r="6345" spans="2:16">
      <c r="B6345" s="400"/>
      <c r="D6345" s="144" t="s">
        <v>700</v>
      </c>
      <c r="F6345" s="103" t="s">
        <v>4273</v>
      </c>
      <c r="H6345" s="214" t="s">
        <v>4273</v>
      </c>
      <c r="J6345" s="46"/>
      <c r="K6345" s="14"/>
      <c r="L6345" s="18">
        <f t="shared" si="302"/>
        <v>0</v>
      </c>
      <c r="M6345" s="14"/>
      <c r="N6345" s="23"/>
      <c r="O6345" s="18">
        <f t="shared" si="300"/>
        <v>0</v>
      </c>
      <c r="P6345" s="16">
        <f t="shared" si="301"/>
        <v>0</v>
      </c>
    </row>
    <row r="6346" spans="2:16">
      <c r="B6346" s="400"/>
      <c r="D6346" s="144" t="s">
        <v>700</v>
      </c>
      <c r="F6346" s="103" t="s">
        <v>7334</v>
      </c>
      <c r="H6346" s="214" t="s">
        <v>7334</v>
      </c>
      <c r="J6346" s="46"/>
      <c r="K6346" s="14"/>
      <c r="L6346" s="18">
        <f t="shared" si="302"/>
        <v>0</v>
      </c>
      <c r="M6346" s="14"/>
      <c r="N6346" s="23"/>
      <c r="O6346" s="18">
        <f t="shared" si="300"/>
        <v>0</v>
      </c>
      <c r="P6346" s="16">
        <f t="shared" si="301"/>
        <v>0</v>
      </c>
    </row>
    <row r="6347" spans="2:16">
      <c r="B6347" s="400"/>
      <c r="D6347" s="144" t="s">
        <v>700</v>
      </c>
      <c r="F6347" s="103" t="s">
        <v>4898</v>
      </c>
      <c r="H6347" s="214" t="s">
        <v>4898</v>
      </c>
      <c r="J6347" s="46"/>
      <c r="K6347" s="14"/>
      <c r="L6347" s="18">
        <f t="shared" si="302"/>
        <v>0</v>
      </c>
      <c r="M6347" s="14"/>
      <c r="N6347" s="23"/>
      <c r="O6347" s="18">
        <f t="shared" si="300"/>
        <v>0</v>
      </c>
      <c r="P6347" s="16">
        <f t="shared" si="301"/>
        <v>0</v>
      </c>
    </row>
    <row r="6348" spans="2:16">
      <c r="B6348" s="400"/>
      <c r="D6348" s="144" t="s">
        <v>700</v>
      </c>
      <c r="F6348" s="103" t="s">
        <v>7335</v>
      </c>
      <c r="H6348" s="214" t="s">
        <v>7335</v>
      </c>
      <c r="J6348" s="46">
        <v>33</v>
      </c>
      <c r="K6348" s="14"/>
      <c r="L6348" s="18">
        <f t="shared" si="302"/>
        <v>33</v>
      </c>
      <c r="M6348" s="14">
        <v>0</v>
      </c>
      <c r="N6348" s="23">
        <v>0</v>
      </c>
      <c r="O6348" s="18">
        <f t="shared" si="300"/>
        <v>0</v>
      </c>
      <c r="P6348" s="16">
        <f t="shared" si="301"/>
        <v>33</v>
      </c>
    </row>
    <row r="6349" spans="2:16">
      <c r="B6349" s="400"/>
      <c r="D6349" s="144" t="s">
        <v>700</v>
      </c>
      <c r="F6349" s="103" t="s">
        <v>7300</v>
      </c>
      <c r="H6349" s="214" t="s">
        <v>7300</v>
      </c>
      <c r="J6349" s="46"/>
      <c r="K6349" s="14"/>
      <c r="L6349" s="18">
        <f t="shared" si="302"/>
        <v>0</v>
      </c>
      <c r="M6349" s="14"/>
      <c r="N6349" s="23"/>
      <c r="O6349" s="18">
        <f t="shared" si="300"/>
        <v>0</v>
      </c>
      <c r="P6349" s="16">
        <f t="shared" si="301"/>
        <v>0</v>
      </c>
    </row>
    <row r="6350" spans="2:16">
      <c r="B6350" s="400"/>
      <c r="D6350" s="144" t="s">
        <v>700</v>
      </c>
      <c r="F6350" s="103" t="s">
        <v>4771</v>
      </c>
      <c r="H6350" s="214" t="s">
        <v>4771</v>
      </c>
      <c r="J6350" s="46">
        <v>19</v>
      </c>
      <c r="K6350" s="14"/>
      <c r="L6350" s="18">
        <f t="shared" si="302"/>
        <v>19</v>
      </c>
      <c r="M6350" s="14">
        <v>0</v>
      </c>
      <c r="N6350" s="23">
        <v>0</v>
      </c>
      <c r="O6350" s="18">
        <f t="shared" si="300"/>
        <v>0</v>
      </c>
      <c r="P6350" s="16">
        <f t="shared" si="301"/>
        <v>19</v>
      </c>
    </row>
    <row r="6351" spans="2:16" ht="25.5">
      <c r="B6351" s="400"/>
      <c r="D6351" s="144" t="s">
        <v>700</v>
      </c>
      <c r="F6351" s="103" t="s">
        <v>7336</v>
      </c>
      <c r="H6351" s="214" t="s">
        <v>7336</v>
      </c>
      <c r="J6351" s="46"/>
      <c r="K6351" s="14"/>
      <c r="L6351" s="18">
        <f t="shared" si="302"/>
        <v>0</v>
      </c>
      <c r="M6351" s="14"/>
      <c r="N6351" s="23"/>
      <c r="O6351" s="18">
        <f t="shared" si="300"/>
        <v>0</v>
      </c>
      <c r="P6351" s="16">
        <f t="shared" si="301"/>
        <v>0</v>
      </c>
    </row>
    <row r="6352" spans="2:16">
      <c r="B6352" s="400"/>
      <c r="D6352" s="144" t="s">
        <v>700</v>
      </c>
      <c r="F6352" s="103" t="s">
        <v>5192</v>
      </c>
      <c r="H6352" s="214" t="s">
        <v>5192</v>
      </c>
      <c r="J6352" s="46"/>
      <c r="K6352" s="14"/>
      <c r="L6352" s="18">
        <f t="shared" si="302"/>
        <v>0</v>
      </c>
      <c r="M6352" s="14"/>
      <c r="N6352" s="23"/>
      <c r="O6352" s="18">
        <f t="shared" si="300"/>
        <v>0</v>
      </c>
      <c r="P6352" s="16">
        <f t="shared" si="301"/>
        <v>0</v>
      </c>
    </row>
    <row r="6353" spans="2:16">
      <c r="B6353" s="400"/>
      <c r="D6353" s="144" t="s">
        <v>700</v>
      </c>
      <c r="F6353" s="103" t="s">
        <v>4269</v>
      </c>
      <c r="H6353" s="214" t="s">
        <v>4269</v>
      </c>
      <c r="J6353" s="46">
        <v>7</v>
      </c>
      <c r="K6353" s="14"/>
      <c r="L6353" s="18">
        <f t="shared" si="302"/>
        <v>7</v>
      </c>
      <c r="M6353" s="14">
        <v>0</v>
      </c>
      <c r="N6353" s="23">
        <v>0</v>
      </c>
      <c r="O6353" s="18">
        <f t="shared" si="300"/>
        <v>0</v>
      </c>
      <c r="P6353" s="16">
        <f t="shared" si="301"/>
        <v>7</v>
      </c>
    </row>
    <row r="6354" spans="2:16">
      <c r="B6354" s="400"/>
      <c r="D6354" s="144" t="s">
        <v>700</v>
      </c>
      <c r="F6354" s="103" t="s">
        <v>7337</v>
      </c>
      <c r="H6354" s="214" t="s">
        <v>7337</v>
      </c>
      <c r="J6354" s="46">
        <v>8</v>
      </c>
      <c r="K6354" s="14"/>
      <c r="L6354" s="18">
        <f t="shared" si="302"/>
        <v>8</v>
      </c>
      <c r="M6354" s="14">
        <v>0</v>
      </c>
      <c r="N6354" s="23">
        <v>0</v>
      </c>
      <c r="O6354" s="18">
        <f t="shared" si="300"/>
        <v>0</v>
      </c>
      <c r="P6354" s="16">
        <f t="shared" si="301"/>
        <v>8</v>
      </c>
    </row>
    <row r="6355" spans="2:16">
      <c r="B6355" s="400"/>
      <c r="D6355" s="144" t="s">
        <v>700</v>
      </c>
      <c r="F6355" s="103" t="s">
        <v>5197</v>
      </c>
      <c r="H6355" s="214" t="s">
        <v>5197</v>
      </c>
      <c r="J6355" s="46"/>
      <c r="K6355" s="14"/>
      <c r="L6355" s="18">
        <f t="shared" si="302"/>
        <v>0</v>
      </c>
      <c r="M6355" s="14"/>
      <c r="N6355" s="23"/>
      <c r="O6355" s="18">
        <f t="shared" si="300"/>
        <v>0</v>
      </c>
      <c r="P6355" s="16">
        <f t="shared" si="301"/>
        <v>0</v>
      </c>
    </row>
    <row r="6356" spans="2:16">
      <c r="B6356" s="400"/>
      <c r="D6356" s="144" t="s">
        <v>700</v>
      </c>
      <c r="F6356" s="103" t="s">
        <v>7338</v>
      </c>
      <c r="H6356" s="214" t="s">
        <v>7338</v>
      </c>
      <c r="J6356" s="46">
        <v>14</v>
      </c>
      <c r="K6356" s="14"/>
      <c r="L6356" s="18">
        <f t="shared" si="302"/>
        <v>14</v>
      </c>
      <c r="M6356" s="14">
        <v>0</v>
      </c>
      <c r="N6356" s="23">
        <v>0</v>
      </c>
      <c r="O6356" s="18">
        <f t="shared" si="300"/>
        <v>0</v>
      </c>
      <c r="P6356" s="16">
        <f t="shared" si="301"/>
        <v>14</v>
      </c>
    </row>
    <row r="6357" spans="2:16">
      <c r="B6357" s="400"/>
      <c r="D6357" s="144" t="s">
        <v>700</v>
      </c>
      <c r="F6357" s="103" t="s">
        <v>7339</v>
      </c>
      <c r="H6357" s="214" t="s">
        <v>7339</v>
      </c>
      <c r="J6357" s="46"/>
      <c r="K6357" s="14"/>
      <c r="L6357" s="18">
        <f t="shared" si="302"/>
        <v>0</v>
      </c>
      <c r="M6357" s="14"/>
      <c r="N6357" s="23"/>
      <c r="O6357" s="18">
        <f t="shared" si="300"/>
        <v>0</v>
      </c>
      <c r="P6357" s="16">
        <f t="shared" si="301"/>
        <v>0</v>
      </c>
    </row>
    <row r="6358" spans="2:16">
      <c r="B6358" s="400"/>
      <c r="D6358" s="144" t="s">
        <v>700</v>
      </c>
      <c r="F6358" s="103" t="s">
        <v>4580</v>
      </c>
      <c r="H6358" s="214" t="s">
        <v>4580</v>
      </c>
      <c r="J6358" s="46"/>
      <c r="K6358" s="14"/>
      <c r="L6358" s="18">
        <f t="shared" si="302"/>
        <v>0</v>
      </c>
      <c r="M6358" s="14"/>
      <c r="N6358" s="23"/>
      <c r="O6358" s="18">
        <f t="shared" ref="O6358:O6421" si="303">+N6358+M6358</f>
        <v>0</v>
      </c>
      <c r="P6358" s="16">
        <f t="shared" ref="P6358:P6421" si="304">+L6358+O6358</f>
        <v>0</v>
      </c>
    </row>
    <row r="6359" spans="2:16">
      <c r="B6359" s="400"/>
      <c r="D6359" s="144" t="s">
        <v>700</v>
      </c>
      <c r="F6359" s="103" t="s">
        <v>7340</v>
      </c>
      <c r="H6359" s="214" t="s">
        <v>7340</v>
      </c>
      <c r="J6359" s="46">
        <v>4</v>
      </c>
      <c r="K6359" s="14"/>
      <c r="L6359" s="18">
        <f t="shared" si="302"/>
        <v>4</v>
      </c>
      <c r="M6359" s="14">
        <v>0</v>
      </c>
      <c r="N6359" s="23">
        <v>0</v>
      </c>
      <c r="O6359" s="18">
        <f t="shared" si="303"/>
        <v>0</v>
      </c>
      <c r="P6359" s="16">
        <f t="shared" si="304"/>
        <v>4</v>
      </c>
    </row>
    <row r="6360" spans="2:16">
      <c r="B6360" s="400"/>
      <c r="D6360" s="144" t="s">
        <v>700</v>
      </c>
      <c r="F6360" s="103" t="s">
        <v>5631</v>
      </c>
      <c r="H6360" s="214" t="s">
        <v>5631</v>
      </c>
      <c r="J6360" s="46"/>
      <c r="K6360" s="14"/>
      <c r="L6360" s="18">
        <f t="shared" si="302"/>
        <v>0</v>
      </c>
      <c r="M6360" s="14"/>
      <c r="N6360" s="23"/>
      <c r="O6360" s="18">
        <f t="shared" si="303"/>
        <v>0</v>
      </c>
      <c r="P6360" s="16">
        <f t="shared" si="304"/>
        <v>0</v>
      </c>
    </row>
    <row r="6361" spans="2:16">
      <c r="B6361" s="400"/>
      <c r="D6361" s="144" t="s">
        <v>700</v>
      </c>
      <c r="F6361" s="103" t="s">
        <v>7341</v>
      </c>
      <c r="H6361" s="214" t="s">
        <v>7341</v>
      </c>
      <c r="J6361" s="46"/>
      <c r="K6361" s="14"/>
      <c r="L6361" s="18">
        <f t="shared" si="302"/>
        <v>0</v>
      </c>
      <c r="M6361" s="14"/>
      <c r="N6361" s="23"/>
      <c r="O6361" s="18">
        <f t="shared" si="303"/>
        <v>0</v>
      </c>
      <c r="P6361" s="16">
        <f t="shared" si="304"/>
        <v>0</v>
      </c>
    </row>
    <row r="6362" spans="2:16">
      <c r="B6362" s="400"/>
      <c r="D6362" s="144" t="s">
        <v>700</v>
      </c>
      <c r="F6362" s="103" t="s">
        <v>5449</v>
      </c>
      <c r="H6362" s="214" t="s">
        <v>5449</v>
      </c>
      <c r="J6362" s="46">
        <v>19</v>
      </c>
      <c r="K6362" s="14"/>
      <c r="L6362" s="18">
        <f t="shared" ref="L6362:L6425" si="305">+J6362+K6362</f>
        <v>19</v>
      </c>
      <c r="M6362" s="14">
        <v>0</v>
      </c>
      <c r="N6362" s="23">
        <v>0</v>
      </c>
      <c r="O6362" s="18">
        <f t="shared" si="303"/>
        <v>0</v>
      </c>
      <c r="P6362" s="16">
        <f t="shared" si="304"/>
        <v>19</v>
      </c>
    </row>
    <row r="6363" spans="2:16">
      <c r="B6363" s="400"/>
      <c r="D6363" s="144" t="s">
        <v>700</v>
      </c>
      <c r="F6363" s="103" t="s">
        <v>5181</v>
      </c>
      <c r="H6363" s="214" t="s">
        <v>5181</v>
      </c>
      <c r="J6363" s="46">
        <v>14</v>
      </c>
      <c r="K6363" s="14"/>
      <c r="L6363" s="18">
        <f t="shared" si="305"/>
        <v>14</v>
      </c>
      <c r="M6363" s="14">
        <v>0</v>
      </c>
      <c r="N6363" s="23">
        <v>0</v>
      </c>
      <c r="O6363" s="18">
        <f t="shared" si="303"/>
        <v>0</v>
      </c>
      <c r="P6363" s="16">
        <f t="shared" si="304"/>
        <v>14</v>
      </c>
    </row>
    <row r="6364" spans="2:16">
      <c r="B6364" s="400"/>
      <c r="D6364" s="144" t="s">
        <v>700</v>
      </c>
      <c r="F6364" s="103" t="s">
        <v>5421</v>
      </c>
      <c r="H6364" s="214" t="s">
        <v>5421</v>
      </c>
      <c r="J6364" s="46"/>
      <c r="K6364" s="14"/>
      <c r="L6364" s="18">
        <f t="shared" si="305"/>
        <v>0</v>
      </c>
      <c r="M6364" s="14"/>
      <c r="N6364" s="23"/>
      <c r="O6364" s="18">
        <f t="shared" si="303"/>
        <v>0</v>
      </c>
      <c r="P6364" s="16">
        <f t="shared" si="304"/>
        <v>0</v>
      </c>
    </row>
    <row r="6365" spans="2:16">
      <c r="B6365" s="400"/>
      <c r="D6365" s="144" t="s">
        <v>700</v>
      </c>
      <c r="F6365" s="103" t="s">
        <v>7342</v>
      </c>
      <c r="H6365" s="214" t="s">
        <v>7342</v>
      </c>
      <c r="J6365" s="46">
        <v>27</v>
      </c>
      <c r="K6365" s="14"/>
      <c r="L6365" s="18">
        <f t="shared" si="305"/>
        <v>27</v>
      </c>
      <c r="M6365" s="14">
        <v>0</v>
      </c>
      <c r="N6365" s="23">
        <v>0</v>
      </c>
      <c r="O6365" s="18">
        <f t="shared" si="303"/>
        <v>0</v>
      </c>
      <c r="P6365" s="16">
        <f t="shared" si="304"/>
        <v>27</v>
      </c>
    </row>
    <row r="6366" spans="2:16">
      <c r="B6366" s="400"/>
      <c r="D6366" s="144" t="s">
        <v>700</v>
      </c>
      <c r="F6366" s="103" t="s">
        <v>7343</v>
      </c>
      <c r="H6366" s="214" t="s">
        <v>7343</v>
      </c>
      <c r="J6366" s="46">
        <v>3</v>
      </c>
      <c r="K6366" s="14"/>
      <c r="L6366" s="18">
        <f t="shared" si="305"/>
        <v>3</v>
      </c>
      <c r="M6366" s="14">
        <v>0</v>
      </c>
      <c r="N6366" s="23">
        <v>0</v>
      </c>
      <c r="O6366" s="18">
        <f t="shared" si="303"/>
        <v>0</v>
      </c>
      <c r="P6366" s="16">
        <f t="shared" si="304"/>
        <v>3</v>
      </c>
    </row>
    <row r="6367" spans="2:16">
      <c r="B6367" s="400"/>
      <c r="D6367" s="144" t="s">
        <v>700</v>
      </c>
      <c r="F6367" s="103" t="s">
        <v>7344</v>
      </c>
      <c r="H6367" s="214" t="s">
        <v>7344</v>
      </c>
      <c r="J6367" s="46"/>
      <c r="K6367" s="14"/>
      <c r="L6367" s="18">
        <f t="shared" si="305"/>
        <v>0</v>
      </c>
      <c r="M6367" s="14"/>
      <c r="N6367" s="23"/>
      <c r="O6367" s="18">
        <f t="shared" si="303"/>
        <v>0</v>
      </c>
      <c r="P6367" s="16">
        <f t="shared" si="304"/>
        <v>0</v>
      </c>
    </row>
    <row r="6368" spans="2:16">
      <c r="B6368" s="400"/>
      <c r="D6368" s="144" t="s">
        <v>700</v>
      </c>
      <c r="F6368" s="103" t="s">
        <v>7345</v>
      </c>
      <c r="H6368" s="214" t="s">
        <v>7345</v>
      </c>
      <c r="J6368" s="46"/>
      <c r="K6368" s="14"/>
      <c r="L6368" s="18">
        <f t="shared" si="305"/>
        <v>0</v>
      </c>
      <c r="M6368" s="14"/>
      <c r="N6368" s="23"/>
      <c r="O6368" s="18">
        <f t="shared" si="303"/>
        <v>0</v>
      </c>
      <c r="P6368" s="16">
        <f t="shared" si="304"/>
        <v>0</v>
      </c>
    </row>
    <row r="6369" spans="2:16">
      <c r="B6369" s="400"/>
      <c r="D6369" s="144" t="s">
        <v>700</v>
      </c>
      <c r="F6369" s="103" t="s">
        <v>7346</v>
      </c>
      <c r="H6369" s="214" t="s">
        <v>7346</v>
      </c>
      <c r="J6369" s="46">
        <v>34</v>
      </c>
      <c r="K6369" s="14"/>
      <c r="L6369" s="18">
        <f t="shared" si="305"/>
        <v>34</v>
      </c>
      <c r="M6369" s="14">
        <v>0</v>
      </c>
      <c r="N6369" s="23">
        <v>0</v>
      </c>
      <c r="O6369" s="18">
        <f t="shared" si="303"/>
        <v>0</v>
      </c>
      <c r="P6369" s="16">
        <f t="shared" si="304"/>
        <v>34</v>
      </c>
    </row>
    <row r="6370" spans="2:16">
      <c r="B6370" s="400"/>
      <c r="D6370" s="144" t="s">
        <v>700</v>
      </c>
      <c r="F6370" s="103" t="s">
        <v>7347</v>
      </c>
      <c r="H6370" s="214" t="s">
        <v>7347</v>
      </c>
      <c r="J6370" s="46"/>
      <c r="K6370" s="14"/>
      <c r="L6370" s="18">
        <f t="shared" si="305"/>
        <v>0</v>
      </c>
      <c r="M6370" s="14"/>
      <c r="N6370" s="23"/>
      <c r="O6370" s="18">
        <f t="shared" si="303"/>
        <v>0</v>
      </c>
      <c r="P6370" s="16">
        <f t="shared" si="304"/>
        <v>0</v>
      </c>
    </row>
    <row r="6371" spans="2:16">
      <c r="B6371" s="400"/>
      <c r="D6371" s="144" t="s">
        <v>700</v>
      </c>
      <c r="F6371" s="103" t="s">
        <v>5176</v>
      </c>
      <c r="H6371" s="214" t="s">
        <v>5176</v>
      </c>
      <c r="J6371" s="46"/>
      <c r="K6371" s="14"/>
      <c r="L6371" s="18">
        <f t="shared" si="305"/>
        <v>0</v>
      </c>
      <c r="M6371" s="14"/>
      <c r="N6371" s="23"/>
      <c r="O6371" s="18">
        <f t="shared" si="303"/>
        <v>0</v>
      </c>
      <c r="P6371" s="16">
        <f t="shared" si="304"/>
        <v>0</v>
      </c>
    </row>
    <row r="6372" spans="2:16" ht="25.5">
      <c r="B6372" s="400"/>
      <c r="D6372" s="144" t="s">
        <v>700</v>
      </c>
      <c r="F6372" s="103" t="s">
        <v>7348</v>
      </c>
      <c r="H6372" s="214" t="s">
        <v>9477</v>
      </c>
      <c r="J6372" s="46"/>
      <c r="K6372" s="14"/>
      <c r="L6372" s="18">
        <f t="shared" si="305"/>
        <v>0</v>
      </c>
      <c r="M6372" s="14"/>
      <c r="N6372" s="23"/>
      <c r="O6372" s="18">
        <f t="shared" si="303"/>
        <v>0</v>
      </c>
      <c r="P6372" s="16">
        <f t="shared" si="304"/>
        <v>0</v>
      </c>
    </row>
    <row r="6373" spans="2:16" ht="25.5">
      <c r="B6373" s="400"/>
      <c r="D6373" s="144" t="s">
        <v>700</v>
      </c>
      <c r="F6373" s="103" t="s">
        <v>5114</v>
      </c>
      <c r="H6373" s="214" t="s">
        <v>8794</v>
      </c>
      <c r="J6373" s="46"/>
      <c r="K6373" s="14"/>
      <c r="L6373" s="18">
        <f t="shared" si="305"/>
        <v>0</v>
      </c>
      <c r="M6373" s="14"/>
      <c r="N6373" s="23"/>
      <c r="O6373" s="18">
        <f t="shared" si="303"/>
        <v>0</v>
      </c>
      <c r="P6373" s="16">
        <f t="shared" si="304"/>
        <v>0</v>
      </c>
    </row>
    <row r="6374" spans="2:16" ht="25.5">
      <c r="B6374" s="400"/>
      <c r="D6374" s="144" t="s">
        <v>700</v>
      </c>
      <c r="F6374" s="103" t="s">
        <v>7306</v>
      </c>
      <c r="H6374" s="214" t="s">
        <v>7306</v>
      </c>
      <c r="J6374" s="46"/>
      <c r="K6374" s="14"/>
      <c r="L6374" s="18">
        <f t="shared" si="305"/>
        <v>0</v>
      </c>
      <c r="M6374" s="14"/>
      <c r="N6374" s="23"/>
      <c r="O6374" s="18">
        <f t="shared" si="303"/>
        <v>0</v>
      </c>
      <c r="P6374" s="16">
        <f t="shared" si="304"/>
        <v>0</v>
      </c>
    </row>
    <row r="6375" spans="2:16" ht="38.25">
      <c r="B6375" s="400"/>
      <c r="D6375" s="144" t="s">
        <v>700</v>
      </c>
      <c r="F6375" s="103" t="s">
        <v>4070</v>
      </c>
      <c r="H6375" s="214" t="s">
        <v>8217</v>
      </c>
      <c r="J6375" s="46"/>
      <c r="K6375" s="14"/>
      <c r="L6375" s="18">
        <f t="shared" si="305"/>
        <v>0</v>
      </c>
      <c r="M6375" s="14"/>
      <c r="N6375" s="23"/>
      <c r="O6375" s="18">
        <f t="shared" si="303"/>
        <v>0</v>
      </c>
      <c r="P6375" s="16">
        <f t="shared" si="304"/>
        <v>0</v>
      </c>
    </row>
    <row r="6376" spans="2:16">
      <c r="B6376" s="400"/>
      <c r="D6376" s="144" t="s">
        <v>700</v>
      </c>
      <c r="F6376" s="103" t="s">
        <v>7349</v>
      </c>
      <c r="H6376" s="214" t="s">
        <v>7349</v>
      </c>
      <c r="J6376" s="46"/>
      <c r="K6376" s="14"/>
      <c r="L6376" s="18">
        <f t="shared" si="305"/>
        <v>0</v>
      </c>
      <c r="M6376" s="14"/>
      <c r="N6376" s="23"/>
      <c r="O6376" s="18">
        <f t="shared" si="303"/>
        <v>0</v>
      </c>
      <c r="P6376" s="16">
        <f t="shared" si="304"/>
        <v>0</v>
      </c>
    </row>
    <row r="6377" spans="2:16" ht="38.25">
      <c r="B6377" s="400"/>
      <c r="D6377" s="144" t="s">
        <v>700</v>
      </c>
      <c r="F6377" s="103" t="s">
        <v>4811</v>
      </c>
      <c r="H6377" s="214" t="s">
        <v>8429</v>
      </c>
      <c r="J6377" s="46"/>
      <c r="K6377" s="14"/>
      <c r="L6377" s="18">
        <f t="shared" si="305"/>
        <v>0</v>
      </c>
      <c r="M6377" s="14"/>
      <c r="N6377" s="23"/>
      <c r="O6377" s="18">
        <f t="shared" si="303"/>
        <v>0</v>
      </c>
      <c r="P6377" s="16">
        <f t="shared" si="304"/>
        <v>0</v>
      </c>
    </row>
    <row r="6378" spans="2:16">
      <c r="B6378" s="400"/>
      <c r="D6378" s="144" t="s">
        <v>700</v>
      </c>
      <c r="F6378" s="103" t="s">
        <v>7135</v>
      </c>
      <c r="H6378" s="214" t="s">
        <v>7135</v>
      </c>
      <c r="J6378" s="46">
        <v>10</v>
      </c>
      <c r="K6378" s="14"/>
      <c r="L6378" s="18">
        <f t="shared" si="305"/>
        <v>10</v>
      </c>
      <c r="M6378" s="14">
        <v>0</v>
      </c>
      <c r="N6378" s="23">
        <v>0</v>
      </c>
      <c r="O6378" s="18">
        <f t="shared" si="303"/>
        <v>0</v>
      </c>
      <c r="P6378" s="16">
        <f t="shared" si="304"/>
        <v>10</v>
      </c>
    </row>
    <row r="6379" spans="2:16">
      <c r="B6379" s="400"/>
      <c r="D6379" s="144" t="s">
        <v>700</v>
      </c>
      <c r="F6379" s="103" t="s">
        <v>5723</v>
      </c>
      <c r="H6379" s="214" t="s">
        <v>5723</v>
      </c>
      <c r="J6379" s="46"/>
      <c r="K6379" s="14"/>
      <c r="L6379" s="18">
        <f t="shared" si="305"/>
        <v>0</v>
      </c>
      <c r="M6379" s="14"/>
      <c r="N6379" s="23"/>
      <c r="O6379" s="18">
        <f t="shared" si="303"/>
        <v>0</v>
      </c>
      <c r="P6379" s="16">
        <f t="shared" si="304"/>
        <v>0</v>
      </c>
    </row>
    <row r="6380" spans="2:16">
      <c r="B6380" s="400"/>
      <c r="D6380" s="144" t="s">
        <v>920</v>
      </c>
      <c r="F6380" s="103" t="s">
        <v>7350</v>
      </c>
      <c r="H6380" s="214" t="s">
        <v>7350</v>
      </c>
      <c r="J6380" s="46">
        <v>327</v>
      </c>
      <c r="K6380" s="14"/>
      <c r="L6380" s="18">
        <f t="shared" si="305"/>
        <v>327</v>
      </c>
      <c r="M6380" s="14">
        <v>0</v>
      </c>
      <c r="N6380" s="23">
        <v>0</v>
      </c>
      <c r="O6380" s="18">
        <f t="shared" si="303"/>
        <v>0</v>
      </c>
      <c r="P6380" s="16">
        <f t="shared" si="304"/>
        <v>327</v>
      </c>
    </row>
    <row r="6381" spans="2:16">
      <c r="B6381" s="400"/>
      <c r="D6381" s="144" t="s">
        <v>920</v>
      </c>
      <c r="F6381" s="103" t="s">
        <v>7351</v>
      </c>
      <c r="H6381" s="214" t="s">
        <v>7351</v>
      </c>
      <c r="J6381" s="46">
        <v>15</v>
      </c>
      <c r="K6381" s="14"/>
      <c r="L6381" s="18">
        <f t="shared" si="305"/>
        <v>15</v>
      </c>
      <c r="M6381" s="14">
        <v>0</v>
      </c>
      <c r="N6381" s="23">
        <v>0</v>
      </c>
      <c r="O6381" s="18">
        <f t="shared" si="303"/>
        <v>0</v>
      </c>
      <c r="P6381" s="16">
        <f t="shared" si="304"/>
        <v>15</v>
      </c>
    </row>
    <row r="6382" spans="2:16">
      <c r="B6382" s="400"/>
      <c r="D6382" s="144" t="s">
        <v>920</v>
      </c>
      <c r="F6382" s="103" t="s">
        <v>5078</v>
      </c>
      <c r="H6382" s="214" t="s">
        <v>5078</v>
      </c>
      <c r="J6382" s="46">
        <v>11</v>
      </c>
      <c r="K6382" s="14"/>
      <c r="L6382" s="18">
        <f t="shared" si="305"/>
        <v>11</v>
      </c>
      <c r="M6382" s="14">
        <v>0</v>
      </c>
      <c r="N6382" s="23">
        <v>0</v>
      </c>
      <c r="O6382" s="18">
        <f t="shared" si="303"/>
        <v>0</v>
      </c>
      <c r="P6382" s="16">
        <f t="shared" si="304"/>
        <v>11</v>
      </c>
    </row>
    <row r="6383" spans="2:16" ht="25.5">
      <c r="B6383" s="400"/>
      <c r="D6383" s="144" t="s">
        <v>920</v>
      </c>
      <c r="F6383" s="103" t="s">
        <v>7352</v>
      </c>
      <c r="H6383" s="214" t="s">
        <v>7352</v>
      </c>
      <c r="J6383" s="46">
        <v>43</v>
      </c>
      <c r="K6383" s="14"/>
      <c r="L6383" s="18">
        <f t="shared" si="305"/>
        <v>43</v>
      </c>
      <c r="M6383" s="14">
        <v>85</v>
      </c>
      <c r="N6383" s="23">
        <v>0</v>
      </c>
      <c r="O6383" s="18">
        <f t="shared" si="303"/>
        <v>85</v>
      </c>
      <c r="P6383" s="16">
        <f t="shared" si="304"/>
        <v>128</v>
      </c>
    </row>
    <row r="6384" spans="2:16">
      <c r="B6384" s="400"/>
      <c r="D6384" s="144" t="s">
        <v>920</v>
      </c>
      <c r="F6384" s="103" t="s">
        <v>4451</v>
      </c>
      <c r="H6384" s="214" t="s">
        <v>4451</v>
      </c>
      <c r="J6384" s="46"/>
      <c r="K6384" s="14"/>
      <c r="L6384" s="18">
        <f t="shared" si="305"/>
        <v>0</v>
      </c>
      <c r="M6384" s="14"/>
      <c r="N6384" s="23"/>
      <c r="O6384" s="18">
        <f t="shared" si="303"/>
        <v>0</v>
      </c>
      <c r="P6384" s="16">
        <f t="shared" si="304"/>
        <v>0</v>
      </c>
    </row>
    <row r="6385" spans="2:16">
      <c r="B6385" s="400"/>
      <c r="D6385" s="144" t="s">
        <v>920</v>
      </c>
      <c r="F6385" s="103" t="s">
        <v>6856</v>
      </c>
      <c r="H6385" s="214" t="s">
        <v>6856</v>
      </c>
      <c r="J6385" s="46">
        <v>19</v>
      </c>
      <c r="K6385" s="14"/>
      <c r="L6385" s="18">
        <f t="shared" si="305"/>
        <v>19</v>
      </c>
      <c r="M6385" s="14">
        <v>0</v>
      </c>
      <c r="N6385" s="23">
        <v>0</v>
      </c>
      <c r="O6385" s="18">
        <f t="shared" si="303"/>
        <v>0</v>
      </c>
      <c r="P6385" s="16">
        <f t="shared" si="304"/>
        <v>19</v>
      </c>
    </row>
    <row r="6386" spans="2:16">
      <c r="B6386" s="400"/>
      <c r="D6386" s="144" t="s">
        <v>920</v>
      </c>
      <c r="F6386" s="103" t="s">
        <v>6068</v>
      </c>
      <c r="H6386" s="214" t="s">
        <v>6068</v>
      </c>
      <c r="J6386" s="46">
        <v>9</v>
      </c>
      <c r="K6386" s="14"/>
      <c r="L6386" s="18">
        <f t="shared" si="305"/>
        <v>9</v>
      </c>
      <c r="M6386" s="14">
        <v>0</v>
      </c>
      <c r="N6386" s="23">
        <v>0</v>
      </c>
      <c r="O6386" s="18">
        <f t="shared" si="303"/>
        <v>0</v>
      </c>
      <c r="P6386" s="16">
        <f t="shared" si="304"/>
        <v>9</v>
      </c>
    </row>
    <row r="6387" spans="2:16" ht="25.5">
      <c r="B6387" s="400"/>
      <c r="D6387" s="144" t="s">
        <v>920</v>
      </c>
      <c r="F6387" s="103" t="s">
        <v>7353</v>
      </c>
      <c r="H6387" s="214" t="s">
        <v>7353</v>
      </c>
      <c r="J6387" s="46"/>
      <c r="K6387" s="14"/>
      <c r="L6387" s="18">
        <f t="shared" si="305"/>
        <v>0</v>
      </c>
      <c r="M6387" s="14"/>
      <c r="N6387" s="23"/>
      <c r="O6387" s="18">
        <f t="shared" si="303"/>
        <v>0</v>
      </c>
      <c r="P6387" s="16">
        <f t="shared" si="304"/>
        <v>0</v>
      </c>
    </row>
    <row r="6388" spans="2:16">
      <c r="B6388" s="400"/>
      <c r="D6388" s="144" t="s">
        <v>920</v>
      </c>
      <c r="F6388" s="103" t="s">
        <v>7354</v>
      </c>
      <c r="H6388" s="214" t="s">
        <v>7354</v>
      </c>
      <c r="J6388" s="46">
        <v>38</v>
      </c>
      <c r="K6388" s="14"/>
      <c r="L6388" s="18">
        <f t="shared" si="305"/>
        <v>38</v>
      </c>
      <c r="M6388" s="14">
        <v>0</v>
      </c>
      <c r="N6388" s="23">
        <v>0</v>
      </c>
      <c r="O6388" s="18">
        <f t="shared" si="303"/>
        <v>0</v>
      </c>
      <c r="P6388" s="16">
        <f t="shared" si="304"/>
        <v>38</v>
      </c>
    </row>
    <row r="6389" spans="2:16">
      <c r="B6389" s="400"/>
      <c r="D6389" s="144" t="s">
        <v>920</v>
      </c>
      <c r="F6389" s="103" t="s">
        <v>7355</v>
      </c>
      <c r="H6389" s="214" t="s">
        <v>7355</v>
      </c>
      <c r="J6389" s="46">
        <v>23</v>
      </c>
      <c r="K6389" s="14"/>
      <c r="L6389" s="18">
        <f t="shared" si="305"/>
        <v>23</v>
      </c>
      <c r="M6389" s="14">
        <v>0</v>
      </c>
      <c r="N6389" s="23">
        <v>0</v>
      </c>
      <c r="O6389" s="18">
        <f t="shared" si="303"/>
        <v>0</v>
      </c>
      <c r="P6389" s="16">
        <f t="shared" si="304"/>
        <v>23</v>
      </c>
    </row>
    <row r="6390" spans="2:16">
      <c r="B6390" s="400"/>
      <c r="D6390" s="144" t="s">
        <v>920</v>
      </c>
      <c r="F6390" s="103" t="s">
        <v>7356</v>
      </c>
      <c r="H6390" s="214" t="s">
        <v>7356</v>
      </c>
      <c r="J6390" s="46">
        <v>20</v>
      </c>
      <c r="K6390" s="14"/>
      <c r="L6390" s="18">
        <f t="shared" si="305"/>
        <v>20</v>
      </c>
      <c r="M6390" s="14">
        <v>0</v>
      </c>
      <c r="N6390" s="23">
        <v>0</v>
      </c>
      <c r="O6390" s="18">
        <f t="shared" si="303"/>
        <v>0</v>
      </c>
      <c r="P6390" s="16">
        <f t="shared" si="304"/>
        <v>20</v>
      </c>
    </row>
    <row r="6391" spans="2:16">
      <c r="B6391" s="400"/>
      <c r="D6391" s="144" t="s">
        <v>920</v>
      </c>
      <c r="F6391" s="103" t="s">
        <v>5425</v>
      </c>
      <c r="H6391" s="214" t="s">
        <v>5425</v>
      </c>
      <c r="J6391" s="46"/>
      <c r="K6391" s="14"/>
      <c r="L6391" s="18">
        <f t="shared" si="305"/>
        <v>0</v>
      </c>
      <c r="M6391" s="14"/>
      <c r="N6391" s="23"/>
      <c r="O6391" s="18">
        <f t="shared" si="303"/>
        <v>0</v>
      </c>
      <c r="P6391" s="16">
        <f t="shared" si="304"/>
        <v>0</v>
      </c>
    </row>
    <row r="6392" spans="2:16" ht="25.5">
      <c r="B6392" s="400"/>
      <c r="D6392" s="144" t="s">
        <v>920</v>
      </c>
      <c r="F6392" s="103" t="s">
        <v>7357</v>
      </c>
      <c r="H6392" s="214" t="s">
        <v>7357</v>
      </c>
      <c r="J6392" s="46">
        <v>36</v>
      </c>
      <c r="K6392" s="14"/>
      <c r="L6392" s="18">
        <f t="shared" si="305"/>
        <v>36</v>
      </c>
      <c r="M6392" s="14">
        <v>0</v>
      </c>
      <c r="N6392" s="23">
        <v>0</v>
      </c>
      <c r="O6392" s="18">
        <f t="shared" si="303"/>
        <v>0</v>
      </c>
      <c r="P6392" s="16">
        <f t="shared" si="304"/>
        <v>36</v>
      </c>
    </row>
    <row r="6393" spans="2:16">
      <c r="B6393" s="400"/>
      <c r="D6393" s="144" t="s">
        <v>920</v>
      </c>
      <c r="F6393" s="103" t="s">
        <v>7358</v>
      </c>
      <c r="H6393" s="214" t="s">
        <v>7358</v>
      </c>
      <c r="J6393" s="46">
        <v>11</v>
      </c>
      <c r="K6393" s="14"/>
      <c r="L6393" s="18">
        <f t="shared" si="305"/>
        <v>11</v>
      </c>
      <c r="M6393" s="14">
        <v>0</v>
      </c>
      <c r="N6393" s="23">
        <v>0</v>
      </c>
      <c r="O6393" s="18">
        <f t="shared" si="303"/>
        <v>0</v>
      </c>
      <c r="P6393" s="16">
        <f t="shared" si="304"/>
        <v>11</v>
      </c>
    </row>
    <row r="6394" spans="2:16" ht="25.5">
      <c r="B6394" s="400"/>
      <c r="D6394" s="144" t="s">
        <v>920</v>
      </c>
      <c r="F6394" s="103" t="s">
        <v>7359</v>
      </c>
      <c r="H6394" s="214" t="s">
        <v>7359</v>
      </c>
      <c r="J6394" s="46">
        <v>15</v>
      </c>
      <c r="K6394" s="14"/>
      <c r="L6394" s="18">
        <f t="shared" si="305"/>
        <v>15</v>
      </c>
      <c r="M6394" s="14">
        <v>0</v>
      </c>
      <c r="N6394" s="23">
        <v>0</v>
      </c>
      <c r="O6394" s="18">
        <f t="shared" si="303"/>
        <v>0</v>
      </c>
      <c r="P6394" s="16">
        <f t="shared" si="304"/>
        <v>15</v>
      </c>
    </row>
    <row r="6395" spans="2:16">
      <c r="B6395" s="400"/>
      <c r="D6395" s="144" t="s">
        <v>920</v>
      </c>
      <c r="F6395" s="103" t="s">
        <v>7360</v>
      </c>
      <c r="H6395" s="214" t="s">
        <v>7360</v>
      </c>
      <c r="J6395" s="46">
        <v>16</v>
      </c>
      <c r="K6395" s="14"/>
      <c r="L6395" s="18">
        <f t="shared" si="305"/>
        <v>16</v>
      </c>
      <c r="M6395" s="14">
        <v>0</v>
      </c>
      <c r="N6395" s="23">
        <v>0</v>
      </c>
      <c r="O6395" s="18">
        <f t="shared" si="303"/>
        <v>0</v>
      </c>
      <c r="P6395" s="16">
        <f t="shared" si="304"/>
        <v>16</v>
      </c>
    </row>
    <row r="6396" spans="2:16">
      <c r="B6396" s="400"/>
      <c r="D6396" s="144" t="s">
        <v>920</v>
      </c>
      <c r="F6396" s="103" t="s">
        <v>7361</v>
      </c>
      <c r="H6396" s="214" t="s">
        <v>7361</v>
      </c>
      <c r="J6396" s="46">
        <v>11</v>
      </c>
      <c r="K6396" s="14"/>
      <c r="L6396" s="18">
        <f t="shared" si="305"/>
        <v>11</v>
      </c>
      <c r="M6396" s="14">
        <v>0</v>
      </c>
      <c r="N6396" s="23">
        <v>0</v>
      </c>
      <c r="O6396" s="18">
        <f t="shared" si="303"/>
        <v>0</v>
      </c>
      <c r="P6396" s="16">
        <f t="shared" si="304"/>
        <v>11</v>
      </c>
    </row>
    <row r="6397" spans="2:16" ht="25.5">
      <c r="B6397" s="400"/>
      <c r="D6397" s="144" t="s">
        <v>920</v>
      </c>
      <c r="F6397" s="103" t="s">
        <v>7362</v>
      </c>
      <c r="H6397" s="214" t="s">
        <v>7362</v>
      </c>
      <c r="J6397" s="46">
        <v>19</v>
      </c>
      <c r="K6397" s="14"/>
      <c r="L6397" s="18">
        <f t="shared" si="305"/>
        <v>19</v>
      </c>
      <c r="M6397" s="14">
        <v>0</v>
      </c>
      <c r="N6397" s="23">
        <v>0</v>
      </c>
      <c r="O6397" s="18">
        <f t="shared" si="303"/>
        <v>0</v>
      </c>
      <c r="P6397" s="16">
        <f t="shared" si="304"/>
        <v>19</v>
      </c>
    </row>
    <row r="6398" spans="2:16">
      <c r="B6398" s="400"/>
      <c r="D6398" s="144" t="s">
        <v>920</v>
      </c>
      <c r="F6398" s="103" t="s">
        <v>4057</v>
      </c>
      <c r="H6398" s="214" t="s">
        <v>4057</v>
      </c>
      <c r="J6398" s="46"/>
      <c r="K6398" s="14"/>
      <c r="L6398" s="18">
        <f t="shared" si="305"/>
        <v>0</v>
      </c>
      <c r="M6398" s="14"/>
      <c r="N6398" s="23"/>
      <c r="O6398" s="18">
        <f t="shared" si="303"/>
        <v>0</v>
      </c>
      <c r="P6398" s="16">
        <f t="shared" si="304"/>
        <v>0</v>
      </c>
    </row>
    <row r="6399" spans="2:16">
      <c r="B6399" s="400"/>
      <c r="D6399" s="144" t="s">
        <v>920</v>
      </c>
      <c r="F6399" s="103" t="s">
        <v>7363</v>
      </c>
      <c r="H6399" s="214" t="s">
        <v>7363</v>
      </c>
      <c r="J6399" s="46">
        <v>15</v>
      </c>
      <c r="K6399" s="14"/>
      <c r="L6399" s="18">
        <f t="shared" si="305"/>
        <v>15</v>
      </c>
      <c r="M6399" s="14">
        <v>0</v>
      </c>
      <c r="N6399" s="23">
        <v>0</v>
      </c>
      <c r="O6399" s="18">
        <f t="shared" si="303"/>
        <v>0</v>
      </c>
      <c r="P6399" s="16">
        <f t="shared" si="304"/>
        <v>15</v>
      </c>
    </row>
    <row r="6400" spans="2:16">
      <c r="B6400" s="400"/>
      <c r="D6400" s="144" t="s">
        <v>920</v>
      </c>
      <c r="F6400" s="103" t="s">
        <v>4341</v>
      </c>
      <c r="H6400" s="214" t="s">
        <v>4341</v>
      </c>
      <c r="J6400" s="46">
        <v>22</v>
      </c>
      <c r="K6400" s="14"/>
      <c r="L6400" s="18">
        <f t="shared" si="305"/>
        <v>22</v>
      </c>
      <c r="M6400" s="14">
        <v>0</v>
      </c>
      <c r="N6400" s="23">
        <v>0</v>
      </c>
      <c r="O6400" s="18">
        <f t="shared" si="303"/>
        <v>0</v>
      </c>
      <c r="P6400" s="16">
        <f t="shared" si="304"/>
        <v>22</v>
      </c>
    </row>
    <row r="6401" spans="2:16">
      <c r="B6401" s="400"/>
      <c r="D6401" s="144" t="s">
        <v>920</v>
      </c>
      <c r="F6401" s="103" t="s">
        <v>7334</v>
      </c>
      <c r="H6401" s="214" t="s">
        <v>7334</v>
      </c>
      <c r="J6401" s="46">
        <v>15</v>
      </c>
      <c r="K6401" s="14"/>
      <c r="L6401" s="18">
        <f t="shared" si="305"/>
        <v>15</v>
      </c>
      <c r="M6401" s="14">
        <v>0</v>
      </c>
      <c r="N6401" s="23">
        <v>0</v>
      </c>
      <c r="O6401" s="18">
        <f t="shared" si="303"/>
        <v>0</v>
      </c>
      <c r="P6401" s="16">
        <f t="shared" si="304"/>
        <v>15</v>
      </c>
    </row>
    <row r="6402" spans="2:16">
      <c r="B6402" s="400"/>
      <c r="D6402" s="144" t="s">
        <v>920</v>
      </c>
      <c r="F6402" s="103" t="s">
        <v>4466</v>
      </c>
      <c r="H6402" s="214" t="s">
        <v>4466</v>
      </c>
      <c r="J6402" s="46"/>
      <c r="K6402" s="14"/>
      <c r="L6402" s="18">
        <f t="shared" si="305"/>
        <v>0</v>
      </c>
      <c r="M6402" s="14"/>
      <c r="N6402" s="23"/>
      <c r="O6402" s="18">
        <f t="shared" si="303"/>
        <v>0</v>
      </c>
      <c r="P6402" s="16">
        <f t="shared" si="304"/>
        <v>0</v>
      </c>
    </row>
    <row r="6403" spans="2:16">
      <c r="B6403" s="400"/>
      <c r="D6403" s="144" t="s">
        <v>920</v>
      </c>
      <c r="F6403" s="103" t="s">
        <v>7364</v>
      </c>
      <c r="H6403" s="214" t="s">
        <v>7364</v>
      </c>
      <c r="J6403" s="46"/>
      <c r="K6403" s="14"/>
      <c r="L6403" s="18">
        <f t="shared" si="305"/>
        <v>0</v>
      </c>
      <c r="M6403" s="14"/>
      <c r="N6403" s="23"/>
      <c r="O6403" s="18">
        <f t="shared" si="303"/>
        <v>0</v>
      </c>
      <c r="P6403" s="16">
        <f t="shared" si="304"/>
        <v>0</v>
      </c>
    </row>
    <row r="6404" spans="2:16">
      <c r="B6404" s="400"/>
      <c r="D6404" s="144" t="s">
        <v>920</v>
      </c>
      <c r="F6404" s="103" t="s">
        <v>7365</v>
      </c>
      <c r="H6404" s="214" t="s">
        <v>7365</v>
      </c>
      <c r="J6404" s="46"/>
      <c r="K6404" s="14"/>
      <c r="L6404" s="18">
        <f t="shared" si="305"/>
        <v>0</v>
      </c>
      <c r="M6404" s="14"/>
      <c r="N6404" s="23"/>
      <c r="O6404" s="18">
        <f t="shared" si="303"/>
        <v>0</v>
      </c>
      <c r="P6404" s="16">
        <f t="shared" si="304"/>
        <v>0</v>
      </c>
    </row>
    <row r="6405" spans="2:16">
      <c r="B6405" s="400"/>
      <c r="D6405" s="144" t="s">
        <v>920</v>
      </c>
      <c r="F6405" s="103" t="s">
        <v>7366</v>
      </c>
      <c r="H6405" s="214" t="s">
        <v>7366</v>
      </c>
      <c r="J6405" s="46">
        <v>33</v>
      </c>
      <c r="K6405" s="14"/>
      <c r="L6405" s="18">
        <f t="shared" si="305"/>
        <v>33</v>
      </c>
      <c r="M6405" s="14">
        <v>0</v>
      </c>
      <c r="N6405" s="23">
        <v>0</v>
      </c>
      <c r="O6405" s="18">
        <f t="shared" si="303"/>
        <v>0</v>
      </c>
      <c r="P6405" s="16">
        <f t="shared" si="304"/>
        <v>33</v>
      </c>
    </row>
    <row r="6406" spans="2:16">
      <c r="B6406" s="400"/>
      <c r="D6406" s="144" t="s">
        <v>920</v>
      </c>
      <c r="F6406" s="103" t="s">
        <v>7367</v>
      </c>
      <c r="H6406" s="214" t="s">
        <v>7367</v>
      </c>
      <c r="J6406" s="46">
        <v>15</v>
      </c>
      <c r="K6406" s="14"/>
      <c r="L6406" s="18">
        <f t="shared" si="305"/>
        <v>15</v>
      </c>
      <c r="M6406" s="14">
        <v>0</v>
      </c>
      <c r="N6406" s="23">
        <v>0</v>
      </c>
      <c r="O6406" s="18">
        <f t="shared" si="303"/>
        <v>0</v>
      </c>
      <c r="P6406" s="16">
        <f t="shared" si="304"/>
        <v>15</v>
      </c>
    </row>
    <row r="6407" spans="2:16">
      <c r="B6407" s="400"/>
      <c r="D6407" s="144" t="s">
        <v>920</v>
      </c>
      <c r="F6407" s="103" t="s">
        <v>7368</v>
      </c>
      <c r="H6407" s="214" t="s">
        <v>7368</v>
      </c>
      <c r="J6407" s="46">
        <v>13</v>
      </c>
      <c r="K6407" s="14"/>
      <c r="L6407" s="18">
        <f t="shared" si="305"/>
        <v>13</v>
      </c>
      <c r="M6407" s="14">
        <v>0</v>
      </c>
      <c r="N6407" s="23">
        <v>0</v>
      </c>
      <c r="O6407" s="18">
        <f t="shared" si="303"/>
        <v>0</v>
      </c>
      <c r="P6407" s="16">
        <f t="shared" si="304"/>
        <v>13</v>
      </c>
    </row>
    <row r="6408" spans="2:16">
      <c r="B6408" s="400"/>
      <c r="D6408" s="144" t="s">
        <v>920</v>
      </c>
      <c r="F6408" s="103" t="s">
        <v>4354</v>
      </c>
      <c r="H6408" s="214" t="s">
        <v>4354</v>
      </c>
      <c r="J6408" s="46">
        <v>12</v>
      </c>
      <c r="K6408" s="14"/>
      <c r="L6408" s="18">
        <f t="shared" si="305"/>
        <v>12</v>
      </c>
      <c r="M6408" s="14">
        <v>0</v>
      </c>
      <c r="N6408" s="23">
        <v>0</v>
      </c>
      <c r="O6408" s="18">
        <f t="shared" si="303"/>
        <v>0</v>
      </c>
      <c r="P6408" s="16">
        <f t="shared" si="304"/>
        <v>12</v>
      </c>
    </row>
    <row r="6409" spans="2:16" ht="25.5">
      <c r="B6409" s="400"/>
      <c r="D6409" s="144" t="s">
        <v>920</v>
      </c>
      <c r="F6409" s="103" t="s">
        <v>5649</v>
      </c>
      <c r="H6409" s="214" t="s">
        <v>8659</v>
      </c>
      <c r="J6409" s="46"/>
      <c r="K6409" s="14"/>
      <c r="L6409" s="18">
        <f t="shared" si="305"/>
        <v>0</v>
      </c>
      <c r="M6409" s="14"/>
      <c r="N6409" s="23"/>
      <c r="O6409" s="18">
        <f t="shared" si="303"/>
        <v>0</v>
      </c>
      <c r="P6409" s="16">
        <f t="shared" si="304"/>
        <v>0</v>
      </c>
    </row>
    <row r="6410" spans="2:16" ht="38.25">
      <c r="B6410" s="400"/>
      <c r="D6410" s="144" t="s">
        <v>920</v>
      </c>
      <c r="F6410" s="103" t="s">
        <v>4070</v>
      </c>
      <c r="H6410" s="214" t="s">
        <v>8217</v>
      </c>
      <c r="J6410" s="46"/>
      <c r="K6410" s="14"/>
      <c r="L6410" s="18">
        <f t="shared" si="305"/>
        <v>0</v>
      </c>
      <c r="M6410" s="14"/>
      <c r="N6410" s="23"/>
      <c r="O6410" s="18">
        <f t="shared" si="303"/>
        <v>0</v>
      </c>
      <c r="P6410" s="16">
        <f t="shared" si="304"/>
        <v>0</v>
      </c>
    </row>
    <row r="6411" spans="2:16" ht="25.5">
      <c r="B6411" s="400"/>
      <c r="D6411" s="144" t="s">
        <v>920</v>
      </c>
      <c r="F6411" s="103" t="s">
        <v>7369</v>
      </c>
      <c r="H6411" s="214" t="s">
        <v>7369</v>
      </c>
      <c r="J6411" s="46">
        <v>11</v>
      </c>
      <c r="K6411" s="14"/>
      <c r="L6411" s="18">
        <f t="shared" si="305"/>
        <v>11</v>
      </c>
      <c r="M6411" s="14">
        <v>0</v>
      </c>
      <c r="N6411" s="23">
        <v>0</v>
      </c>
      <c r="O6411" s="18">
        <f t="shared" si="303"/>
        <v>0</v>
      </c>
      <c r="P6411" s="16">
        <f t="shared" si="304"/>
        <v>11</v>
      </c>
    </row>
    <row r="6412" spans="2:16">
      <c r="B6412" s="400"/>
      <c r="D6412" s="144" t="s">
        <v>920</v>
      </c>
      <c r="F6412" s="103" t="s">
        <v>7370</v>
      </c>
      <c r="H6412" s="214" t="s">
        <v>7370</v>
      </c>
      <c r="J6412" s="46">
        <v>35</v>
      </c>
      <c r="K6412" s="14"/>
      <c r="L6412" s="18">
        <f t="shared" si="305"/>
        <v>35</v>
      </c>
      <c r="M6412" s="14">
        <v>0</v>
      </c>
      <c r="N6412" s="23">
        <v>0</v>
      </c>
      <c r="O6412" s="18">
        <f t="shared" si="303"/>
        <v>0</v>
      </c>
      <c r="P6412" s="16">
        <f t="shared" si="304"/>
        <v>35</v>
      </c>
    </row>
    <row r="6413" spans="2:16">
      <c r="B6413" s="400"/>
      <c r="D6413" s="144" t="s">
        <v>920</v>
      </c>
      <c r="F6413" s="103" t="s">
        <v>7371</v>
      </c>
      <c r="H6413" s="214" t="s">
        <v>7371</v>
      </c>
      <c r="J6413" s="46">
        <v>24</v>
      </c>
      <c r="K6413" s="14"/>
      <c r="L6413" s="18">
        <f t="shared" si="305"/>
        <v>24</v>
      </c>
      <c r="M6413" s="14">
        <v>0</v>
      </c>
      <c r="N6413" s="23">
        <v>0</v>
      </c>
      <c r="O6413" s="18">
        <f t="shared" si="303"/>
        <v>0</v>
      </c>
      <c r="P6413" s="16">
        <f t="shared" si="304"/>
        <v>24</v>
      </c>
    </row>
    <row r="6414" spans="2:16" ht="25.5">
      <c r="B6414" s="400"/>
      <c r="D6414" s="144" t="s">
        <v>4009</v>
      </c>
      <c r="F6414" s="103" t="s">
        <v>7372</v>
      </c>
      <c r="H6414" s="214" t="s">
        <v>7372</v>
      </c>
      <c r="J6414" s="46">
        <v>0</v>
      </c>
      <c r="K6414" s="14"/>
      <c r="L6414" s="18">
        <f t="shared" si="305"/>
        <v>0</v>
      </c>
      <c r="M6414" s="14">
        <v>0</v>
      </c>
      <c r="N6414" s="23">
        <v>0</v>
      </c>
      <c r="O6414" s="18">
        <f t="shared" si="303"/>
        <v>0</v>
      </c>
      <c r="P6414" s="16">
        <f t="shared" si="304"/>
        <v>0</v>
      </c>
    </row>
    <row r="6415" spans="2:16" ht="25.5">
      <c r="B6415" s="400"/>
      <c r="D6415" s="144" t="s">
        <v>4009</v>
      </c>
      <c r="F6415" s="103" t="s">
        <v>4042</v>
      </c>
      <c r="H6415" s="214" t="s">
        <v>9478</v>
      </c>
      <c r="J6415" s="46"/>
      <c r="K6415" s="14"/>
      <c r="L6415" s="18">
        <f t="shared" si="305"/>
        <v>0</v>
      </c>
      <c r="M6415" s="14"/>
      <c r="N6415" s="23"/>
      <c r="O6415" s="18">
        <f t="shared" si="303"/>
        <v>0</v>
      </c>
      <c r="P6415" s="16">
        <f t="shared" si="304"/>
        <v>0</v>
      </c>
    </row>
    <row r="6416" spans="2:16">
      <c r="B6416" s="400"/>
      <c r="D6416" s="144" t="s">
        <v>4009</v>
      </c>
      <c r="F6416" s="103" t="s">
        <v>4042</v>
      </c>
      <c r="H6416" s="214" t="s">
        <v>9479</v>
      </c>
      <c r="J6416" s="46"/>
      <c r="K6416" s="14"/>
      <c r="L6416" s="18">
        <f t="shared" si="305"/>
        <v>0</v>
      </c>
      <c r="M6416" s="14"/>
      <c r="N6416" s="23"/>
      <c r="O6416" s="18">
        <f t="shared" si="303"/>
        <v>0</v>
      </c>
      <c r="P6416" s="16">
        <f t="shared" si="304"/>
        <v>0</v>
      </c>
    </row>
    <row r="6417" spans="2:16">
      <c r="B6417" s="400"/>
      <c r="D6417" s="144" t="s">
        <v>4009</v>
      </c>
      <c r="F6417" s="103" t="s">
        <v>4042</v>
      </c>
      <c r="H6417" s="214" t="s">
        <v>9480</v>
      </c>
      <c r="J6417" s="46"/>
      <c r="K6417" s="14"/>
      <c r="L6417" s="18">
        <f t="shared" si="305"/>
        <v>0</v>
      </c>
      <c r="M6417" s="14"/>
      <c r="N6417" s="23"/>
      <c r="O6417" s="18">
        <f t="shared" si="303"/>
        <v>0</v>
      </c>
      <c r="P6417" s="16">
        <f t="shared" si="304"/>
        <v>0</v>
      </c>
    </row>
    <row r="6418" spans="2:16">
      <c r="B6418" s="400"/>
      <c r="D6418" s="144" t="s">
        <v>4009</v>
      </c>
      <c r="F6418" s="103" t="s">
        <v>4042</v>
      </c>
      <c r="H6418" s="214" t="s">
        <v>9481</v>
      </c>
      <c r="J6418" s="46"/>
      <c r="K6418" s="14"/>
      <c r="L6418" s="18">
        <f t="shared" si="305"/>
        <v>0</v>
      </c>
      <c r="M6418" s="14"/>
      <c r="N6418" s="23"/>
      <c r="O6418" s="18">
        <f t="shared" si="303"/>
        <v>0</v>
      </c>
      <c r="P6418" s="16">
        <f t="shared" si="304"/>
        <v>0</v>
      </c>
    </row>
    <row r="6419" spans="2:16">
      <c r="B6419" s="400"/>
      <c r="D6419" s="144" t="s">
        <v>4009</v>
      </c>
      <c r="F6419" s="103" t="s">
        <v>7373</v>
      </c>
      <c r="H6419" s="214" t="s">
        <v>9482</v>
      </c>
      <c r="J6419" s="46">
        <v>53</v>
      </c>
      <c r="K6419" s="14"/>
      <c r="L6419" s="18">
        <f t="shared" si="305"/>
        <v>53</v>
      </c>
      <c r="M6419" s="14">
        <v>0</v>
      </c>
      <c r="N6419" s="23">
        <v>0</v>
      </c>
      <c r="O6419" s="18">
        <f t="shared" si="303"/>
        <v>0</v>
      </c>
      <c r="P6419" s="16">
        <f t="shared" si="304"/>
        <v>53</v>
      </c>
    </row>
    <row r="6420" spans="2:16">
      <c r="B6420" s="400"/>
      <c r="D6420" s="144" t="s">
        <v>4009</v>
      </c>
      <c r="F6420" s="103" t="s">
        <v>7373</v>
      </c>
      <c r="H6420" s="214" t="s">
        <v>9483</v>
      </c>
      <c r="J6420" s="46">
        <v>53</v>
      </c>
      <c r="K6420" s="14"/>
      <c r="L6420" s="18">
        <f t="shared" si="305"/>
        <v>53</v>
      </c>
      <c r="M6420" s="14">
        <v>0</v>
      </c>
      <c r="N6420" s="23">
        <v>0</v>
      </c>
      <c r="O6420" s="18">
        <f t="shared" si="303"/>
        <v>0</v>
      </c>
      <c r="P6420" s="16">
        <f t="shared" si="304"/>
        <v>53</v>
      </c>
    </row>
    <row r="6421" spans="2:16">
      <c r="B6421" s="400"/>
      <c r="D6421" s="144" t="s">
        <v>4009</v>
      </c>
      <c r="F6421" s="103" t="s">
        <v>7373</v>
      </c>
      <c r="H6421" s="214" t="s">
        <v>9484</v>
      </c>
      <c r="J6421" s="46">
        <v>138</v>
      </c>
      <c r="K6421" s="14"/>
      <c r="L6421" s="18">
        <f t="shared" si="305"/>
        <v>138</v>
      </c>
      <c r="M6421" s="14">
        <v>0</v>
      </c>
      <c r="N6421" s="23">
        <v>0</v>
      </c>
      <c r="O6421" s="18">
        <f t="shared" si="303"/>
        <v>0</v>
      </c>
      <c r="P6421" s="16">
        <f t="shared" si="304"/>
        <v>138</v>
      </c>
    </row>
    <row r="6422" spans="2:16" ht="25.5">
      <c r="B6422" s="400"/>
      <c r="D6422" s="144" t="s">
        <v>4009</v>
      </c>
      <c r="F6422" s="103" t="s">
        <v>7374</v>
      </c>
      <c r="H6422" s="214" t="s">
        <v>7374</v>
      </c>
      <c r="J6422" s="46"/>
      <c r="K6422" s="14"/>
      <c r="L6422" s="18">
        <f t="shared" si="305"/>
        <v>0</v>
      </c>
      <c r="M6422" s="14"/>
      <c r="N6422" s="23"/>
      <c r="O6422" s="18">
        <f t="shared" ref="O6422:O6485" si="306">+N6422+M6422</f>
        <v>0</v>
      </c>
      <c r="P6422" s="16">
        <f t="shared" ref="P6422:P6485" si="307">+L6422+O6422</f>
        <v>0</v>
      </c>
    </row>
    <row r="6423" spans="2:16">
      <c r="B6423" s="400"/>
      <c r="D6423" s="144" t="s">
        <v>4009</v>
      </c>
      <c r="F6423" s="103" t="s">
        <v>7375</v>
      </c>
      <c r="H6423" s="214" t="s">
        <v>7375</v>
      </c>
      <c r="J6423" s="46">
        <v>13</v>
      </c>
      <c r="K6423" s="14"/>
      <c r="L6423" s="18">
        <f t="shared" si="305"/>
        <v>13</v>
      </c>
      <c r="M6423" s="14">
        <v>0</v>
      </c>
      <c r="N6423" s="23">
        <v>0</v>
      </c>
      <c r="O6423" s="18">
        <f t="shared" si="306"/>
        <v>0</v>
      </c>
      <c r="P6423" s="16">
        <f t="shared" si="307"/>
        <v>13</v>
      </c>
    </row>
    <row r="6424" spans="2:16" ht="25.5">
      <c r="B6424" s="400"/>
      <c r="D6424" s="144" t="s">
        <v>4009</v>
      </c>
      <c r="F6424" s="103" t="s">
        <v>7376</v>
      </c>
      <c r="H6424" s="214" t="s">
        <v>7376</v>
      </c>
      <c r="J6424" s="46">
        <v>32</v>
      </c>
      <c r="K6424" s="14"/>
      <c r="L6424" s="18">
        <f t="shared" si="305"/>
        <v>32</v>
      </c>
      <c r="M6424" s="14">
        <v>0</v>
      </c>
      <c r="N6424" s="23">
        <v>0</v>
      </c>
      <c r="O6424" s="18">
        <f t="shared" si="306"/>
        <v>0</v>
      </c>
      <c r="P6424" s="16">
        <f t="shared" si="307"/>
        <v>32</v>
      </c>
    </row>
    <row r="6425" spans="2:16">
      <c r="B6425" s="400"/>
      <c r="D6425" s="144" t="s">
        <v>4009</v>
      </c>
      <c r="F6425" s="103" t="s">
        <v>7377</v>
      </c>
      <c r="H6425" s="214" t="s">
        <v>9485</v>
      </c>
      <c r="J6425" s="46">
        <v>125</v>
      </c>
      <c r="K6425" s="14"/>
      <c r="L6425" s="18">
        <f t="shared" si="305"/>
        <v>125</v>
      </c>
      <c r="M6425" s="14">
        <v>0</v>
      </c>
      <c r="N6425" s="23">
        <v>0</v>
      </c>
      <c r="O6425" s="18">
        <f t="shared" si="306"/>
        <v>0</v>
      </c>
      <c r="P6425" s="16">
        <f t="shared" si="307"/>
        <v>125</v>
      </c>
    </row>
    <row r="6426" spans="2:16" ht="25.5">
      <c r="B6426" s="400"/>
      <c r="D6426" s="144" t="s">
        <v>4009</v>
      </c>
      <c r="F6426" s="103" t="s">
        <v>7378</v>
      </c>
      <c r="H6426" s="214" t="s">
        <v>7378</v>
      </c>
      <c r="J6426" s="46">
        <v>67</v>
      </c>
      <c r="K6426" s="14"/>
      <c r="L6426" s="18">
        <f t="shared" ref="L6426:L6489" si="308">+J6426+K6426</f>
        <v>67</v>
      </c>
      <c r="M6426" s="14">
        <v>0</v>
      </c>
      <c r="N6426" s="23">
        <v>0</v>
      </c>
      <c r="O6426" s="18">
        <f t="shared" si="306"/>
        <v>0</v>
      </c>
      <c r="P6426" s="16">
        <f t="shared" si="307"/>
        <v>67</v>
      </c>
    </row>
    <row r="6427" spans="2:16">
      <c r="B6427" s="400"/>
      <c r="D6427" s="144" t="s">
        <v>4009</v>
      </c>
      <c r="F6427" s="103" t="s">
        <v>7379</v>
      </c>
      <c r="H6427" s="214" t="s">
        <v>7379</v>
      </c>
      <c r="J6427" s="46"/>
      <c r="K6427" s="14"/>
      <c r="L6427" s="18">
        <f t="shared" si="308"/>
        <v>0</v>
      </c>
      <c r="M6427" s="14"/>
      <c r="N6427" s="23"/>
      <c r="O6427" s="18">
        <f t="shared" si="306"/>
        <v>0</v>
      </c>
      <c r="P6427" s="16">
        <f t="shared" si="307"/>
        <v>0</v>
      </c>
    </row>
    <row r="6428" spans="2:16">
      <c r="B6428" s="400"/>
      <c r="D6428" s="144" t="s">
        <v>4009</v>
      </c>
      <c r="F6428" s="103" t="s">
        <v>7337</v>
      </c>
      <c r="H6428" s="214" t="s">
        <v>7337</v>
      </c>
      <c r="J6428" s="46"/>
      <c r="K6428" s="14"/>
      <c r="L6428" s="18">
        <f t="shared" si="308"/>
        <v>0</v>
      </c>
      <c r="M6428" s="14"/>
      <c r="N6428" s="23"/>
      <c r="O6428" s="18">
        <f t="shared" si="306"/>
        <v>0</v>
      </c>
      <c r="P6428" s="16">
        <f t="shared" si="307"/>
        <v>0</v>
      </c>
    </row>
    <row r="6429" spans="2:16">
      <c r="B6429" s="400"/>
      <c r="D6429" s="144" t="s">
        <v>4009</v>
      </c>
      <c r="F6429" s="103" t="s">
        <v>7380</v>
      </c>
      <c r="H6429" s="214" t="s">
        <v>7380</v>
      </c>
      <c r="J6429" s="46">
        <v>8</v>
      </c>
      <c r="K6429" s="14"/>
      <c r="L6429" s="18">
        <f t="shared" si="308"/>
        <v>8</v>
      </c>
      <c r="M6429" s="14">
        <v>0</v>
      </c>
      <c r="N6429" s="23">
        <v>0</v>
      </c>
      <c r="O6429" s="18">
        <f t="shared" si="306"/>
        <v>0</v>
      </c>
      <c r="P6429" s="16">
        <f t="shared" si="307"/>
        <v>8</v>
      </c>
    </row>
    <row r="6430" spans="2:16">
      <c r="B6430" s="400"/>
      <c r="D6430" s="144" t="s">
        <v>4009</v>
      </c>
      <c r="F6430" s="103" t="s">
        <v>7381</v>
      </c>
      <c r="H6430" s="214" t="s">
        <v>7381</v>
      </c>
      <c r="J6430" s="46">
        <v>16</v>
      </c>
      <c r="K6430" s="14"/>
      <c r="L6430" s="18">
        <f t="shared" si="308"/>
        <v>16</v>
      </c>
      <c r="M6430" s="14">
        <v>0</v>
      </c>
      <c r="N6430" s="23">
        <v>0</v>
      </c>
      <c r="O6430" s="18">
        <f t="shared" si="306"/>
        <v>0</v>
      </c>
      <c r="P6430" s="16">
        <f t="shared" si="307"/>
        <v>16</v>
      </c>
    </row>
    <row r="6431" spans="2:16">
      <c r="B6431" s="400"/>
      <c r="D6431" s="144" t="s">
        <v>4009</v>
      </c>
      <c r="F6431" s="103" t="s">
        <v>7382</v>
      </c>
      <c r="H6431" s="214" t="s">
        <v>7382</v>
      </c>
      <c r="J6431" s="46"/>
      <c r="K6431" s="14"/>
      <c r="L6431" s="18">
        <f t="shared" si="308"/>
        <v>0</v>
      </c>
      <c r="M6431" s="14"/>
      <c r="N6431" s="23"/>
      <c r="O6431" s="18">
        <f t="shared" si="306"/>
        <v>0</v>
      </c>
      <c r="P6431" s="16">
        <f t="shared" si="307"/>
        <v>0</v>
      </c>
    </row>
    <row r="6432" spans="2:16" ht="25.5">
      <c r="B6432" s="400"/>
      <c r="D6432" s="144" t="s">
        <v>4009</v>
      </c>
      <c r="F6432" s="103" t="s">
        <v>7383</v>
      </c>
      <c r="H6432" s="214" t="s">
        <v>7383</v>
      </c>
      <c r="J6432" s="46"/>
      <c r="K6432" s="14"/>
      <c r="L6432" s="18">
        <f t="shared" si="308"/>
        <v>0</v>
      </c>
      <c r="M6432" s="14"/>
      <c r="N6432" s="23"/>
      <c r="O6432" s="18">
        <f t="shared" si="306"/>
        <v>0</v>
      </c>
      <c r="P6432" s="16">
        <f t="shared" si="307"/>
        <v>0</v>
      </c>
    </row>
    <row r="6433" spans="2:16">
      <c r="B6433" s="400"/>
      <c r="D6433" s="144" t="s">
        <v>4009</v>
      </c>
      <c r="F6433" s="103" t="s">
        <v>5181</v>
      </c>
      <c r="H6433" s="214" t="s">
        <v>5181</v>
      </c>
      <c r="J6433" s="46"/>
      <c r="K6433" s="14"/>
      <c r="L6433" s="18">
        <f t="shared" si="308"/>
        <v>0</v>
      </c>
      <c r="M6433" s="14"/>
      <c r="N6433" s="23"/>
      <c r="O6433" s="18">
        <f t="shared" si="306"/>
        <v>0</v>
      </c>
      <c r="P6433" s="16">
        <f t="shared" si="307"/>
        <v>0</v>
      </c>
    </row>
    <row r="6434" spans="2:16">
      <c r="B6434" s="400"/>
      <c r="D6434" s="144" t="s">
        <v>4009</v>
      </c>
      <c r="F6434" s="103" t="s">
        <v>7384</v>
      </c>
      <c r="H6434" s="214" t="s">
        <v>7384</v>
      </c>
      <c r="J6434" s="46">
        <v>27</v>
      </c>
      <c r="K6434" s="14"/>
      <c r="L6434" s="18">
        <f t="shared" si="308"/>
        <v>27</v>
      </c>
      <c r="M6434" s="14">
        <v>0</v>
      </c>
      <c r="N6434" s="23">
        <v>0</v>
      </c>
      <c r="O6434" s="18">
        <f t="shared" si="306"/>
        <v>0</v>
      </c>
      <c r="P6434" s="16">
        <f t="shared" si="307"/>
        <v>27</v>
      </c>
    </row>
    <row r="6435" spans="2:16">
      <c r="B6435" s="400"/>
      <c r="D6435" s="144" t="s">
        <v>4009</v>
      </c>
      <c r="F6435" s="103" t="s">
        <v>4091</v>
      </c>
      <c r="H6435" s="214" t="s">
        <v>9486</v>
      </c>
      <c r="J6435" s="46"/>
      <c r="K6435" s="14"/>
      <c r="L6435" s="18">
        <f t="shared" si="308"/>
        <v>0</v>
      </c>
      <c r="M6435" s="14"/>
      <c r="N6435" s="23"/>
      <c r="O6435" s="18">
        <f t="shared" si="306"/>
        <v>0</v>
      </c>
      <c r="P6435" s="16">
        <f t="shared" si="307"/>
        <v>0</v>
      </c>
    </row>
    <row r="6436" spans="2:16" ht="25.5">
      <c r="B6436" s="400"/>
      <c r="D6436" s="144" t="s">
        <v>4009</v>
      </c>
      <c r="F6436" s="103" t="s">
        <v>4323</v>
      </c>
      <c r="H6436" s="214" t="s">
        <v>8253</v>
      </c>
      <c r="J6436" s="46"/>
      <c r="K6436" s="14"/>
      <c r="L6436" s="18">
        <f t="shared" si="308"/>
        <v>0</v>
      </c>
      <c r="M6436" s="14"/>
      <c r="N6436" s="23"/>
      <c r="O6436" s="18">
        <f t="shared" si="306"/>
        <v>0</v>
      </c>
      <c r="P6436" s="16">
        <f t="shared" si="307"/>
        <v>0</v>
      </c>
    </row>
    <row r="6437" spans="2:16" ht="25.5">
      <c r="B6437" s="400"/>
      <c r="D6437" s="144" t="s">
        <v>4009</v>
      </c>
      <c r="F6437" s="103" t="s">
        <v>7385</v>
      </c>
      <c r="H6437" s="214" t="s">
        <v>7385</v>
      </c>
      <c r="J6437" s="46"/>
      <c r="K6437" s="14"/>
      <c r="L6437" s="18">
        <f t="shared" si="308"/>
        <v>0</v>
      </c>
      <c r="M6437" s="14"/>
      <c r="N6437" s="23"/>
      <c r="O6437" s="18">
        <f t="shared" si="306"/>
        <v>0</v>
      </c>
      <c r="P6437" s="16">
        <f t="shared" si="307"/>
        <v>0</v>
      </c>
    </row>
    <row r="6438" spans="2:16">
      <c r="B6438" s="400"/>
      <c r="D6438" s="144" t="s">
        <v>4009</v>
      </c>
      <c r="F6438" s="103" t="s">
        <v>7386</v>
      </c>
      <c r="H6438" s="214" t="s">
        <v>7386</v>
      </c>
      <c r="J6438" s="46"/>
      <c r="K6438" s="14"/>
      <c r="L6438" s="18">
        <f t="shared" si="308"/>
        <v>0</v>
      </c>
      <c r="M6438" s="14"/>
      <c r="N6438" s="23"/>
      <c r="O6438" s="18">
        <f t="shared" si="306"/>
        <v>0</v>
      </c>
      <c r="P6438" s="16">
        <f t="shared" si="307"/>
        <v>0</v>
      </c>
    </row>
    <row r="6439" spans="2:16">
      <c r="B6439" s="400"/>
      <c r="D6439" s="144" t="s">
        <v>4009</v>
      </c>
      <c r="F6439" s="103" t="s">
        <v>7387</v>
      </c>
      <c r="H6439" s="214" t="s">
        <v>7387</v>
      </c>
      <c r="J6439" s="46"/>
      <c r="K6439" s="14"/>
      <c r="L6439" s="18">
        <f t="shared" si="308"/>
        <v>0</v>
      </c>
      <c r="M6439" s="14"/>
      <c r="N6439" s="23"/>
      <c r="O6439" s="18">
        <f t="shared" si="306"/>
        <v>0</v>
      </c>
      <c r="P6439" s="16">
        <f t="shared" si="307"/>
        <v>0</v>
      </c>
    </row>
    <row r="6440" spans="2:16">
      <c r="B6440" s="400"/>
      <c r="D6440" s="144" t="s">
        <v>4009</v>
      </c>
      <c r="F6440" s="103" t="s">
        <v>4327</v>
      </c>
      <c r="H6440" s="214" t="s">
        <v>4327</v>
      </c>
      <c r="J6440" s="46"/>
      <c r="K6440" s="14"/>
      <c r="L6440" s="18">
        <f t="shared" si="308"/>
        <v>0</v>
      </c>
      <c r="M6440" s="14"/>
      <c r="N6440" s="23"/>
      <c r="O6440" s="18">
        <f t="shared" si="306"/>
        <v>0</v>
      </c>
      <c r="P6440" s="16">
        <f t="shared" si="307"/>
        <v>0</v>
      </c>
    </row>
    <row r="6441" spans="2:16">
      <c r="B6441" s="400"/>
      <c r="D6441" s="144" t="s">
        <v>4009</v>
      </c>
      <c r="F6441" s="103" t="s">
        <v>7388</v>
      </c>
      <c r="H6441" s="214" t="s">
        <v>7388</v>
      </c>
      <c r="J6441" s="46"/>
      <c r="K6441" s="14"/>
      <c r="L6441" s="18">
        <f t="shared" si="308"/>
        <v>0</v>
      </c>
      <c r="M6441" s="14"/>
      <c r="N6441" s="23"/>
      <c r="O6441" s="18">
        <f t="shared" si="306"/>
        <v>0</v>
      </c>
      <c r="P6441" s="16">
        <f t="shared" si="307"/>
        <v>0</v>
      </c>
    </row>
    <row r="6442" spans="2:16" ht="25.5">
      <c r="B6442" s="400"/>
      <c r="D6442" s="144" t="s">
        <v>4009</v>
      </c>
      <c r="F6442" s="103" t="s">
        <v>4111</v>
      </c>
      <c r="H6442" s="214" t="s">
        <v>8221</v>
      </c>
      <c r="J6442" s="46"/>
      <c r="K6442" s="14"/>
      <c r="L6442" s="18">
        <f t="shared" si="308"/>
        <v>0</v>
      </c>
      <c r="M6442" s="14"/>
      <c r="N6442" s="23"/>
      <c r="O6442" s="18">
        <f t="shared" si="306"/>
        <v>0</v>
      </c>
      <c r="P6442" s="16">
        <f t="shared" si="307"/>
        <v>0</v>
      </c>
    </row>
    <row r="6443" spans="2:16" ht="25.5">
      <c r="B6443" s="400"/>
      <c r="D6443" s="144" t="s">
        <v>4010</v>
      </c>
      <c r="F6443" s="103" t="s">
        <v>7389</v>
      </c>
      <c r="H6443" s="214" t="s">
        <v>7389</v>
      </c>
      <c r="J6443" s="46">
        <v>17</v>
      </c>
      <c r="K6443" s="14"/>
      <c r="L6443" s="18">
        <f t="shared" si="308"/>
        <v>17</v>
      </c>
      <c r="M6443" s="14">
        <v>17</v>
      </c>
      <c r="N6443" s="23">
        <v>0</v>
      </c>
      <c r="O6443" s="18">
        <f t="shared" si="306"/>
        <v>17</v>
      </c>
      <c r="P6443" s="16">
        <f t="shared" si="307"/>
        <v>34</v>
      </c>
    </row>
    <row r="6444" spans="2:16" ht="25.5">
      <c r="B6444" s="400"/>
      <c r="D6444" s="144" t="s">
        <v>4010</v>
      </c>
      <c r="F6444" s="103" t="s">
        <v>7390</v>
      </c>
      <c r="H6444" s="214" t="s">
        <v>7390</v>
      </c>
      <c r="J6444" s="46">
        <v>32</v>
      </c>
      <c r="K6444" s="14"/>
      <c r="L6444" s="18">
        <f t="shared" si="308"/>
        <v>32</v>
      </c>
      <c r="M6444" s="14">
        <v>0</v>
      </c>
      <c r="N6444" s="23">
        <v>0</v>
      </c>
      <c r="O6444" s="18">
        <f t="shared" si="306"/>
        <v>0</v>
      </c>
      <c r="P6444" s="16">
        <f t="shared" si="307"/>
        <v>32</v>
      </c>
    </row>
    <row r="6445" spans="2:16" ht="25.5">
      <c r="B6445" s="400"/>
      <c r="D6445" s="144" t="s">
        <v>4010</v>
      </c>
      <c r="F6445" s="103" t="s">
        <v>7391</v>
      </c>
      <c r="H6445" s="214" t="s">
        <v>7391</v>
      </c>
      <c r="J6445" s="46">
        <v>13</v>
      </c>
      <c r="K6445" s="14"/>
      <c r="L6445" s="18">
        <f t="shared" si="308"/>
        <v>13</v>
      </c>
      <c r="M6445" s="14">
        <v>13</v>
      </c>
      <c r="N6445" s="23">
        <v>0</v>
      </c>
      <c r="O6445" s="18">
        <f t="shared" si="306"/>
        <v>13</v>
      </c>
      <c r="P6445" s="16">
        <f t="shared" si="307"/>
        <v>26</v>
      </c>
    </row>
    <row r="6446" spans="2:16" ht="25.5">
      <c r="B6446" s="400"/>
      <c r="D6446" s="144" t="s">
        <v>4010</v>
      </c>
      <c r="F6446" s="103" t="s">
        <v>7392</v>
      </c>
      <c r="H6446" s="214" t="s">
        <v>7392</v>
      </c>
      <c r="J6446" s="46">
        <v>50</v>
      </c>
      <c r="K6446" s="14"/>
      <c r="L6446" s="18">
        <f t="shared" si="308"/>
        <v>50</v>
      </c>
      <c r="M6446" s="14">
        <v>50</v>
      </c>
      <c r="N6446" s="23">
        <v>0</v>
      </c>
      <c r="O6446" s="18">
        <f t="shared" si="306"/>
        <v>50</v>
      </c>
      <c r="P6446" s="16">
        <f t="shared" si="307"/>
        <v>100</v>
      </c>
    </row>
    <row r="6447" spans="2:16" ht="25.5">
      <c r="B6447" s="400"/>
      <c r="D6447" s="144" t="s">
        <v>4010</v>
      </c>
      <c r="F6447" s="103" t="s">
        <v>4969</v>
      </c>
      <c r="H6447" s="214" t="s">
        <v>4969</v>
      </c>
      <c r="J6447" s="46">
        <v>18</v>
      </c>
      <c r="K6447" s="14"/>
      <c r="L6447" s="18">
        <f t="shared" si="308"/>
        <v>18</v>
      </c>
      <c r="M6447" s="14">
        <v>0</v>
      </c>
      <c r="N6447" s="23">
        <v>0</v>
      </c>
      <c r="O6447" s="18">
        <f t="shared" si="306"/>
        <v>0</v>
      </c>
      <c r="P6447" s="16">
        <f t="shared" si="307"/>
        <v>18</v>
      </c>
    </row>
    <row r="6448" spans="2:16" ht="25.5">
      <c r="B6448" s="400"/>
      <c r="D6448" s="144" t="s">
        <v>4010</v>
      </c>
      <c r="F6448" s="103" t="s">
        <v>4270</v>
      </c>
      <c r="H6448" s="214" t="s">
        <v>4270</v>
      </c>
      <c r="J6448" s="46"/>
      <c r="K6448" s="14"/>
      <c r="L6448" s="18">
        <f t="shared" si="308"/>
        <v>0</v>
      </c>
      <c r="M6448" s="14"/>
      <c r="N6448" s="23"/>
      <c r="O6448" s="18">
        <f t="shared" si="306"/>
        <v>0</v>
      </c>
      <c r="P6448" s="16">
        <f t="shared" si="307"/>
        <v>0</v>
      </c>
    </row>
    <row r="6449" spans="2:16" ht="25.5">
      <c r="B6449" s="400"/>
      <c r="D6449" s="144" t="s">
        <v>4010</v>
      </c>
      <c r="F6449" s="103" t="s">
        <v>7393</v>
      </c>
      <c r="H6449" s="214" t="s">
        <v>7393</v>
      </c>
      <c r="J6449" s="46">
        <v>197</v>
      </c>
      <c r="K6449" s="14"/>
      <c r="L6449" s="18">
        <f t="shared" si="308"/>
        <v>197</v>
      </c>
      <c r="M6449" s="14">
        <v>0</v>
      </c>
      <c r="N6449" s="23">
        <v>0</v>
      </c>
      <c r="O6449" s="18">
        <f t="shared" si="306"/>
        <v>0</v>
      </c>
      <c r="P6449" s="16">
        <f t="shared" si="307"/>
        <v>197</v>
      </c>
    </row>
    <row r="6450" spans="2:16" ht="25.5">
      <c r="B6450" s="400"/>
      <c r="D6450" s="144" t="s">
        <v>4011</v>
      </c>
      <c r="F6450" s="103" t="s">
        <v>7394</v>
      </c>
      <c r="H6450" s="214" t="s">
        <v>7394</v>
      </c>
      <c r="J6450" s="46">
        <v>220</v>
      </c>
      <c r="K6450" s="14"/>
      <c r="L6450" s="18">
        <f t="shared" si="308"/>
        <v>220</v>
      </c>
      <c r="M6450" s="14">
        <v>0</v>
      </c>
      <c r="N6450" s="23">
        <v>0</v>
      </c>
      <c r="O6450" s="18">
        <f t="shared" si="306"/>
        <v>0</v>
      </c>
      <c r="P6450" s="16">
        <f t="shared" si="307"/>
        <v>220</v>
      </c>
    </row>
    <row r="6451" spans="2:16" ht="25.5">
      <c r="B6451" s="400"/>
      <c r="D6451" s="144" t="s">
        <v>4011</v>
      </c>
      <c r="F6451" s="103" t="s">
        <v>7395</v>
      </c>
      <c r="H6451" s="214" t="s">
        <v>9487</v>
      </c>
      <c r="J6451" s="46"/>
      <c r="K6451" s="14"/>
      <c r="L6451" s="18">
        <f t="shared" si="308"/>
        <v>0</v>
      </c>
      <c r="M6451" s="14"/>
      <c r="N6451" s="23"/>
      <c r="O6451" s="18">
        <f t="shared" si="306"/>
        <v>0</v>
      </c>
      <c r="P6451" s="16">
        <f t="shared" si="307"/>
        <v>0</v>
      </c>
    </row>
    <row r="6452" spans="2:16" ht="25.5">
      <c r="B6452" s="400"/>
      <c r="D6452" s="144" t="s">
        <v>4011</v>
      </c>
      <c r="F6452" s="103" t="s">
        <v>7395</v>
      </c>
      <c r="H6452" s="214" t="s">
        <v>9488</v>
      </c>
      <c r="J6452" s="46">
        <v>210</v>
      </c>
      <c r="K6452" s="14"/>
      <c r="L6452" s="18">
        <f t="shared" si="308"/>
        <v>210</v>
      </c>
      <c r="M6452" s="14">
        <v>0</v>
      </c>
      <c r="N6452" s="14">
        <v>0</v>
      </c>
      <c r="O6452" s="18">
        <f t="shared" si="306"/>
        <v>0</v>
      </c>
      <c r="P6452" s="16">
        <f t="shared" si="307"/>
        <v>210</v>
      </c>
    </row>
    <row r="6453" spans="2:16" ht="25.5">
      <c r="B6453" s="400"/>
      <c r="D6453" s="144" t="s">
        <v>4011</v>
      </c>
      <c r="F6453" s="103" t="s">
        <v>7395</v>
      </c>
      <c r="H6453" s="214" t="s">
        <v>9489</v>
      </c>
      <c r="J6453" s="46">
        <v>421</v>
      </c>
      <c r="K6453" s="14"/>
      <c r="L6453" s="18">
        <f t="shared" si="308"/>
        <v>421</v>
      </c>
      <c r="M6453" s="14">
        <v>0</v>
      </c>
      <c r="N6453" s="23">
        <v>0</v>
      </c>
      <c r="O6453" s="18">
        <f t="shared" si="306"/>
        <v>0</v>
      </c>
      <c r="P6453" s="16">
        <f t="shared" si="307"/>
        <v>421</v>
      </c>
    </row>
    <row r="6454" spans="2:16" ht="25.5">
      <c r="B6454" s="400"/>
      <c r="D6454" s="144" t="s">
        <v>4011</v>
      </c>
      <c r="F6454" s="103" t="s">
        <v>7396</v>
      </c>
      <c r="H6454" s="214" t="s">
        <v>7396</v>
      </c>
      <c r="J6454" s="46"/>
      <c r="K6454" s="14"/>
      <c r="L6454" s="18">
        <f t="shared" si="308"/>
        <v>0</v>
      </c>
      <c r="M6454" s="14"/>
      <c r="N6454" s="23"/>
      <c r="O6454" s="18">
        <f t="shared" si="306"/>
        <v>0</v>
      </c>
      <c r="P6454" s="16">
        <f t="shared" si="307"/>
        <v>0</v>
      </c>
    </row>
    <row r="6455" spans="2:16" ht="25.5">
      <c r="B6455" s="400"/>
      <c r="D6455" s="144" t="s">
        <v>4011</v>
      </c>
      <c r="F6455" s="103" t="s">
        <v>4048</v>
      </c>
      <c r="H6455" s="214" t="s">
        <v>9490</v>
      </c>
      <c r="J6455" s="46">
        <v>100</v>
      </c>
      <c r="K6455" s="14"/>
      <c r="L6455" s="18">
        <f t="shared" si="308"/>
        <v>100</v>
      </c>
      <c r="M6455" s="14">
        <v>0</v>
      </c>
      <c r="N6455" s="14">
        <v>0</v>
      </c>
      <c r="O6455" s="18">
        <f t="shared" si="306"/>
        <v>0</v>
      </c>
      <c r="P6455" s="16">
        <f t="shared" si="307"/>
        <v>100</v>
      </c>
    </row>
    <row r="6456" spans="2:16" ht="25.5">
      <c r="B6456" s="400"/>
      <c r="D6456" s="144" t="s">
        <v>4011</v>
      </c>
      <c r="F6456" s="103" t="s">
        <v>4048</v>
      </c>
      <c r="H6456" s="214" t="s">
        <v>9491</v>
      </c>
      <c r="J6456" s="46">
        <v>150</v>
      </c>
      <c r="K6456" s="14"/>
      <c r="L6456" s="18">
        <f t="shared" si="308"/>
        <v>150</v>
      </c>
      <c r="M6456" s="14">
        <v>0</v>
      </c>
      <c r="N6456" s="14">
        <v>0</v>
      </c>
      <c r="O6456" s="18">
        <f t="shared" si="306"/>
        <v>0</v>
      </c>
      <c r="P6456" s="16">
        <f t="shared" si="307"/>
        <v>150</v>
      </c>
    </row>
    <row r="6457" spans="2:16" ht="25.5">
      <c r="B6457" s="400"/>
      <c r="D6457" s="144" t="s">
        <v>4011</v>
      </c>
      <c r="F6457" s="103" t="s">
        <v>4048</v>
      </c>
      <c r="H6457" s="214" t="s">
        <v>9492</v>
      </c>
      <c r="J6457" s="46"/>
      <c r="K6457" s="14"/>
      <c r="L6457" s="18">
        <f t="shared" si="308"/>
        <v>0</v>
      </c>
      <c r="M6457" s="14"/>
      <c r="N6457" s="23"/>
      <c r="O6457" s="18">
        <f t="shared" si="306"/>
        <v>0</v>
      </c>
      <c r="P6457" s="16">
        <f t="shared" si="307"/>
        <v>0</v>
      </c>
    </row>
    <row r="6458" spans="2:16" ht="25.5">
      <c r="B6458" s="400"/>
      <c r="D6458" s="144" t="s">
        <v>4011</v>
      </c>
      <c r="F6458" s="103" t="s">
        <v>4048</v>
      </c>
      <c r="H6458" s="214" t="s">
        <v>9493</v>
      </c>
      <c r="J6458" s="46">
        <v>415</v>
      </c>
      <c r="K6458" s="14"/>
      <c r="L6458" s="18">
        <f t="shared" si="308"/>
        <v>415</v>
      </c>
      <c r="M6458" s="14">
        <v>0</v>
      </c>
      <c r="N6458" s="14">
        <v>0</v>
      </c>
      <c r="O6458" s="18">
        <f t="shared" si="306"/>
        <v>0</v>
      </c>
      <c r="P6458" s="16">
        <f t="shared" si="307"/>
        <v>415</v>
      </c>
    </row>
    <row r="6459" spans="2:16" ht="25.5">
      <c r="B6459" s="400"/>
      <c r="D6459" s="144" t="s">
        <v>4011</v>
      </c>
      <c r="F6459" s="103" t="s">
        <v>7397</v>
      </c>
      <c r="H6459" s="214" t="s">
        <v>7397</v>
      </c>
      <c r="J6459" s="46"/>
      <c r="K6459" s="14"/>
      <c r="L6459" s="18">
        <f t="shared" si="308"/>
        <v>0</v>
      </c>
      <c r="M6459" s="14"/>
      <c r="N6459" s="23"/>
      <c r="O6459" s="18">
        <f t="shared" si="306"/>
        <v>0</v>
      </c>
      <c r="P6459" s="16">
        <f t="shared" si="307"/>
        <v>0</v>
      </c>
    </row>
    <row r="6460" spans="2:16" ht="25.5">
      <c r="B6460" s="400"/>
      <c r="D6460" s="144" t="s">
        <v>4011</v>
      </c>
      <c r="F6460" s="103" t="s">
        <v>4561</v>
      </c>
      <c r="H6460" s="214" t="s">
        <v>4561</v>
      </c>
      <c r="J6460" s="46"/>
      <c r="K6460" s="14"/>
      <c r="L6460" s="18">
        <f t="shared" si="308"/>
        <v>0</v>
      </c>
      <c r="M6460" s="14"/>
      <c r="N6460" s="23"/>
      <c r="O6460" s="18">
        <f t="shared" si="306"/>
        <v>0</v>
      </c>
      <c r="P6460" s="16">
        <f t="shared" si="307"/>
        <v>0</v>
      </c>
    </row>
    <row r="6461" spans="2:16" ht="25.5">
      <c r="B6461" s="400"/>
      <c r="D6461" s="144" t="s">
        <v>4011</v>
      </c>
      <c r="F6461" s="103" t="s">
        <v>7398</v>
      </c>
      <c r="H6461" s="214" t="s">
        <v>9494</v>
      </c>
      <c r="J6461" s="46"/>
      <c r="K6461" s="14"/>
      <c r="L6461" s="18">
        <f t="shared" si="308"/>
        <v>0</v>
      </c>
      <c r="M6461" s="14"/>
      <c r="N6461" s="23"/>
      <c r="O6461" s="18">
        <f t="shared" si="306"/>
        <v>0</v>
      </c>
      <c r="P6461" s="16">
        <f t="shared" si="307"/>
        <v>0</v>
      </c>
    </row>
    <row r="6462" spans="2:16" ht="25.5">
      <c r="B6462" s="400"/>
      <c r="D6462" s="144" t="s">
        <v>4011</v>
      </c>
      <c r="F6462" s="103" t="s">
        <v>7398</v>
      </c>
      <c r="H6462" s="214" t="s">
        <v>9495</v>
      </c>
      <c r="J6462" s="46"/>
      <c r="K6462" s="14"/>
      <c r="L6462" s="18">
        <f t="shared" si="308"/>
        <v>0</v>
      </c>
      <c r="M6462" s="14"/>
      <c r="N6462" s="23"/>
      <c r="O6462" s="18">
        <f t="shared" si="306"/>
        <v>0</v>
      </c>
      <c r="P6462" s="16">
        <f t="shared" si="307"/>
        <v>0</v>
      </c>
    </row>
    <row r="6463" spans="2:16" ht="25.5">
      <c r="B6463" s="400"/>
      <c r="D6463" s="144" t="s">
        <v>4011</v>
      </c>
      <c r="F6463" s="103" t="s">
        <v>4141</v>
      </c>
      <c r="H6463" s="214" t="s">
        <v>8225</v>
      </c>
      <c r="J6463" s="46"/>
      <c r="K6463" s="14"/>
      <c r="L6463" s="18">
        <f t="shared" si="308"/>
        <v>0</v>
      </c>
      <c r="M6463" s="14"/>
      <c r="N6463" s="23"/>
      <c r="O6463" s="18">
        <f t="shared" si="306"/>
        <v>0</v>
      </c>
      <c r="P6463" s="16">
        <f t="shared" si="307"/>
        <v>0</v>
      </c>
    </row>
    <row r="6464" spans="2:16" ht="25.5">
      <c r="B6464" s="400"/>
      <c r="D6464" s="144" t="s">
        <v>4011</v>
      </c>
      <c r="F6464" s="103" t="s">
        <v>7399</v>
      </c>
      <c r="H6464" s="214" t="s">
        <v>7399</v>
      </c>
      <c r="J6464" s="46"/>
      <c r="K6464" s="14"/>
      <c r="L6464" s="18">
        <f t="shared" si="308"/>
        <v>0</v>
      </c>
      <c r="M6464" s="14"/>
      <c r="N6464" s="23"/>
      <c r="O6464" s="18">
        <f t="shared" si="306"/>
        <v>0</v>
      </c>
      <c r="P6464" s="16">
        <f t="shared" si="307"/>
        <v>0</v>
      </c>
    </row>
    <row r="6465" spans="2:16" ht="25.5">
      <c r="B6465" s="400"/>
      <c r="D6465" s="144" t="s">
        <v>4011</v>
      </c>
      <c r="F6465" s="103" t="s">
        <v>5065</v>
      </c>
      <c r="H6465" s="214" t="s">
        <v>5065</v>
      </c>
      <c r="J6465" s="46"/>
      <c r="K6465" s="14"/>
      <c r="L6465" s="18">
        <f t="shared" si="308"/>
        <v>0</v>
      </c>
      <c r="M6465" s="14"/>
      <c r="N6465" s="23"/>
      <c r="O6465" s="18">
        <f t="shared" si="306"/>
        <v>0</v>
      </c>
      <c r="P6465" s="16">
        <f t="shared" si="307"/>
        <v>0</v>
      </c>
    </row>
    <row r="6466" spans="2:16" ht="25.5">
      <c r="B6466" s="400"/>
      <c r="D6466" s="144" t="s">
        <v>4011</v>
      </c>
      <c r="F6466" s="103" t="s">
        <v>6885</v>
      </c>
      <c r="H6466" s="214" t="s">
        <v>6885</v>
      </c>
      <c r="J6466" s="46">
        <v>145</v>
      </c>
      <c r="K6466" s="14"/>
      <c r="L6466" s="18">
        <f t="shared" si="308"/>
        <v>145</v>
      </c>
      <c r="M6466" s="14">
        <v>0</v>
      </c>
      <c r="N6466" s="23">
        <v>0</v>
      </c>
      <c r="O6466" s="18">
        <f t="shared" si="306"/>
        <v>0</v>
      </c>
      <c r="P6466" s="16">
        <f t="shared" si="307"/>
        <v>145</v>
      </c>
    </row>
    <row r="6467" spans="2:16" ht="25.5">
      <c r="B6467" s="400"/>
      <c r="D6467" s="144" t="s">
        <v>4011</v>
      </c>
      <c r="F6467" s="103" t="s">
        <v>7400</v>
      </c>
      <c r="H6467" s="214" t="s">
        <v>7400</v>
      </c>
      <c r="J6467" s="46"/>
      <c r="K6467" s="14"/>
      <c r="L6467" s="18">
        <f t="shared" si="308"/>
        <v>0</v>
      </c>
      <c r="M6467" s="14"/>
      <c r="N6467" s="23"/>
      <c r="O6467" s="18">
        <f t="shared" si="306"/>
        <v>0</v>
      </c>
      <c r="P6467" s="16">
        <f t="shared" si="307"/>
        <v>0</v>
      </c>
    </row>
    <row r="6468" spans="2:16" ht="25.5">
      <c r="B6468" s="400"/>
      <c r="D6468" s="144" t="s">
        <v>4011</v>
      </c>
      <c r="F6468" s="103" t="s">
        <v>7401</v>
      </c>
      <c r="H6468" s="214" t="s">
        <v>7401</v>
      </c>
      <c r="J6468" s="46"/>
      <c r="K6468" s="14"/>
      <c r="L6468" s="18">
        <f t="shared" si="308"/>
        <v>0</v>
      </c>
      <c r="M6468" s="14"/>
      <c r="N6468" s="23"/>
      <c r="O6468" s="18">
        <f t="shared" si="306"/>
        <v>0</v>
      </c>
      <c r="P6468" s="16">
        <f t="shared" si="307"/>
        <v>0</v>
      </c>
    </row>
    <row r="6469" spans="2:16" ht="25.5">
      <c r="B6469" s="400"/>
      <c r="D6469" s="144" t="s">
        <v>4011</v>
      </c>
      <c r="F6469" s="103" t="s">
        <v>7402</v>
      </c>
      <c r="H6469" s="214" t="s">
        <v>7402</v>
      </c>
      <c r="J6469" s="46">
        <v>90</v>
      </c>
      <c r="K6469" s="14"/>
      <c r="L6469" s="18">
        <f t="shared" si="308"/>
        <v>90</v>
      </c>
      <c r="M6469" s="14">
        <v>0</v>
      </c>
      <c r="N6469" s="23">
        <v>0</v>
      </c>
      <c r="O6469" s="18">
        <f t="shared" si="306"/>
        <v>0</v>
      </c>
      <c r="P6469" s="16">
        <f t="shared" si="307"/>
        <v>90</v>
      </c>
    </row>
    <row r="6470" spans="2:16" ht="25.5">
      <c r="B6470" s="400"/>
      <c r="D6470" s="144" t="s">
        <v>4011</v>
      </c>
      <c r="F6470" s="103" t="s">
        <v>7307</v>
      </c>
      <c r="H6470" s="214" t="s">
        <v>7307</v>
      </c>
      <c r="J6470" s="46"/>
      <c r="K6470" s="14"/>
      <c r="L6470" s="18">
        <f t="shared" si="308"/>
        <v>0</v>
      </c>
      <c r="M6470" s="14"/>
      <c r="N6470" s="23"/>
      <c r="O6470" s="18">
        <f t="shared" si="306"/>
        <v>0</v>
      </c>
      <c r="P6470" s="16">
        <f t="shared" si="307"/>
        <v>0</v>
      </c>
    </row>
    <row r="6471" spans="2:16" ht="25.5">
      <c r="B6471" s="400"/>
      <c r="D6471" s="144" t="s">
        <v>4011</v>
      </c>
      <c r="F6471" s="103" t="s">
        <v>7403</v>
      </c>
      <c r="H6471" s="214" t="s">
        <v>7403</v>
      </c>
      <c r="J6471" s="46"/>
      <c r="K6471" s="14"/>
      <c r="L6471" s="18">
        <f t="shared" si="308"/>
        <v>0</v>
      </c>
      <c r="M6471" s="14"/>
      <c r="N6471" s="23"/>
      <c r="O6471" s="18">
        <f t="shared" si="306"/>
        <v>0</v>
      </c>
      <c r="P6471" s="16">
        <f t="shared" si="307"/>
        <v>0</v>
      </c>
    </row>
    <row r="6472" spans="2:16" ht="25.5">
      <c r="B6472" s="400"/>
      <c r="D6472" s="144" t="s">
        <v>4011</v>
      </c>
      <c r="F6472" s="103" t="s">
        <v>7404</v>
      </c>
      <c r="H6472" s="214" t="s">
        <v>7404</v>
      </c>
      <c r="J6472" s="46"/>
      <c r="K6472" s="14"/>
      <c r="L6472" s="18">
        <f t="shared" si="308"/>
        <v>0</v>
      </c>
      <c r="M6472" s="14"/>
      <c r="N6472" s="23"/>
      <c r="O6472" s="18">
        <f t="shared" si="306"/>
        <v>0</v>
      </c>
      <c r="P6472" s="16">
        <f t="shared" si="307"/>
        <v>0</v>
      </c>
    </row>
    <row r="6473" spans="2:16" ht="25.5">
      <c r="B6473" s="400"/>
      <c r="D6473" s="144" t="s">
        <v>4011</v>
      </c>
      <c r="F6473" s="103" t="s">
        <v>7405</v>
      </c>
      <c r="H6473" s="214" t="s">
        <v>7405</v>
      </c>
      <c r="J6473" s="46"/>
      <c r="K6473" s="14"/>
      <c r="L6473" s="18">
        <f t="shared" si="308"/>
        <v>0</v>
      </c>
      <c r="M6473" s="14"/>
      <c r="N6473" s="23"/>
      <c r="O6473" s="18">
        <f t="shared" si="306"/>
        <v>0</v>
      </c>
      <c r="P6473" s="16">
        <f t="shared" si="307"/>
        <v>0</v>
      </c>
    </row>
    <row r="6474" spans="2:16" ht="25.5">
      <c r="B6474" s="400"/>
      <c r="D6474" s="144" t="s">
        <v>4011</v>
      </c>
      <c r="F6474" s="103" t="s">
        <v>7406</v>
      </c>
      <c r="H6474" s="214" t="s">
        <v>7406</v>
      </c>
      <c r="J6474" s="46"/>
      <c r="K6474" s="14"/>
      <c r="L6474" s="18">
        <f t="shared" si="308"/>
        <v>0</v>
      </c>
      <c r="M6474" s="14"/>
      <c r="N6474" s="23"/>
      <c r="O6474" s="18">
        <f t="shared" si="306"/>
        <v>0</v>
      </c>
      <c r="P6474" s="16">
        <f t="shared" si="307"/>
        <v>0</v>
      </c>
    </row>
    <row r="6475" spans="2:16" ht="25.5">
      <c r="B6475" s="400"/>
      <c r="D6475" s="144" t="s">
        <v>4011</v>
      </c>
      <c r="F6475" s="103" t="s">
        <v>7407</v>
      </c>
      <c r="H6475" s="214" t="s">
        <v>7407</v>
      </c>
      <c r="J6475" s="46"/>
      <c r="K6475" s="14"/>
      <c r="L6475" s="18">
        <f t="shared" si="308"/>
        <v>0</v>
      </c>
      <c r="M6475" s="14"/>
      <c r="N6475" s="23"/>
      <c r="O6475" s="18">
        <f t="shared" si="306"/>
        <v>0</v>
      </c>
      <c r="P6475" s="16">
        <f t="shared" si="307"/>
        <v>0</v>
      </c>
    </row>
    <row r="6476" spans="2:16" ht="25.5">
      <c r="B6476" s="400"/>
      <c r="D6476" s="144" t="s">
        <v>4011</v>
      </c>
      <c r="F6476" s="103" t="s">
        <v>7408</v>
      </c>
      <c r="H6476" s="214" t="s">
        <v>7408</v>
      </c>
      <c r="J6476" s="46"/>
      <c r="K6476" s="14"/>
      <c r="L6476" s="18">
        <f t="shared" si="308"/>
        <v>0</v>
      </c>
      <c r="M6476" s="14"/>
      <c r="N6476" s="23"/>
      <c r="O6476" s="18">
        <f t="shared" si="306"/>
        <v>0</v>
      </c>
      <c r="P6476" s="16">
        <f t="shared" si="307"/>
        <v>0</v>
      </c>
    </row>
    <row r="6477" spans="2:16" ht="25.5">
      <c r="B6477" s="400"/>
      <c r="D6477" s="144" t="s">
        <v>4011</v>
      </c>
      <c r="F6477" s="103" t="s">
        <v>7409</v>
      </c>
      <c r="H6477" s="214" t="s">
        <v>7409</v>
      </c>
      <c r="J6477" s="46"/>
      <c r="K6477" s="14"/>
      <c r="L6477" s="18">
        <f t="shared" si="308"/>
        <v>0</v>
      </c>
      <c r="M6477" s="14"/>
      <c r="N6477" s="23"/>
      <c r="O6477" s="18">
        <f t="shared" si="306"/>
        <v>0</v>
      </c>
      <c r="P6477" s="16">
        <f t="shared" si="307"/>
        <v>0</v>
      </c>
    </row>
    <row r="6478" spans="2:16" ht="25.5">
      <c r="B6478" s="400"/>
      <c r="D6478" s="144" t="s">
        <v>4011</v>
      </c>
      <c r="F6478" s="103" t="s">
        <v>7410</v>
      </c>
      <c r="H6478" s="214" t="s">
        <v>7410</v>
      </c>
      <c r="J6478" s="46"/>
      <c r="K6478" s="14"/>
      <c r="L6478" s="18">
        <f t="shared" si="308"/>
        <v>0</v>
      </c>
      <c r="M6478" s="14"/>
      <c r="N6478" s="23"/>
      <c r="O6478" s="18">
        <f t="shared" si="306"/>
        <v>0</v>
      </c>
      <c r="P6478" s="16">
        <f t="shared" si="307"/>
        <v>0</v>
      </c>
    </row>
    <row r="6479" spans="2:16" ht="25.5">
      <c r="B6479" s="400"/>
      <c r="D6479" s="144" t="s">
        <v>4011</v>
      </c>
      <c r="F6479" s="103" t="s">
        <v>7411</v>
      </c>
      <c r="H6479" s="214" t="s">
        <v>7411</v>
      </c>
      <c r="J6479" s="46"/>
      <c r="K6479" s="14"/>
      <c r="L6479" s="18">
        <f t="shared" si="308"/>
        <v>0</v>
      </c>
      <c r="M6479" s="14"/>
      <c r="N6479" s="23"/>
      <c r="O6479" s="18">
        <f t="shared" si="306"/>
        <v>0</v>
      </c>
      <c r="P6479" s="16">
        <f t="shared" si="307"/>
        <v>0</v>
      </c>
    </row>
    <row r="6480" spans="2:16" ht="38.25">
      <c r="B6480" s="400"/>
      <c r="D6480" s="144" t="s">
        <v>4011</v>
      </c>
      <c r="F6480" s="103" t="s">
        <v>7080</v>
      </c>
      <c r="H6480" s="214" t="s">
        <v>9496</v>
      </c>
      <c r="J6480" s="46"/>
      <c r="K6480" s="14"/>
      <c r="L6480" s="18">
        <f t="shared" si="308"/>
        <v>0</v>
      </c>
      <c r="M6480" s="14"/>
      <c r="N6480" s="23"/>
      <c r="O6480" s="18">
        <f t="shared" si="306"/>
        <v>0</v>
      </c>
      <c r="P6480" s="16">
        <f t="shared" si="307"/>
        <v>0</v>
      </c>
    </row>
    <row r="6481" spans="2:16" ht="38.25">
      <c r="B6481" s="400"/>
      <c r="D6481" s="144" t="s">
        <v>4011</v>
      </c>
      <c r="F6481" s="103" t="s">
        <v>5019</v>
      </c>
      <c r="H6481" s="214" t="s">
        <v>8565</v>
      </c>
      <c r="J6481" s="46"/>
      <c r="K6481" s="14"/>
      <c r="L6481" s="18">
        <f t="shared" si="308"/>
        <v>0</v>
      </c>
      <c r="M6481" s="14"/>
      <c r="N6481" s="23"/>
      <c r="O6481" s="18">
        <f t="shared" si="306"/>
        <v>0</v>
      </c>
      <c r="P6481" s="16">
        <f t="shared" si="307"/>
        <v>0</v>
      </c>
    </row>
    <row r="6482" spans="2:16" ht="25.5">
      <c r="B6482" s="400"/>
      <c r="D6482" s="144" t="s">
        <v>4011</v>
      </c>
      <c r="F6482" s="103" t="s">
        <v>4833</v>
      </c>
      <c r="H6482" s="214" t="s">
        <v>4833</v>
      </c>
      <c r="J6482" s="46"/>
      <c r="K6482" s="14"/>
      <c r="L6482" s="18">
        <f t="shared" si="308"/>
        <v>0</v>
      </c>
      <c r="M6482" s="14"/>
      <c r="N6482" s="23"/>
      <c r="O6482" s="18">
        <f t="shared" si="306"/>
        <v>0</v>
      </c>
      <c r="P6482" s="16">
        <f t="shared" si="307"/>
        <v>0</v>
      </c>
    </row>
    <row r="6483" spans="2:16" ht="25.5">
      <c r="B6483" s="400"/>
      <c r="D6483" s="144" t="s">
        <v>4011</v>
      </c>
      <c r="F6483" s="103" t="s">
        <v>7412</v>
      </c>
      <c r="H6483" s="214" t="s">
        <v>7412</v>
      </c>
      <c r="J6483" s="46"/>
      <c r="K6483" s="14"/>
      <c r="L6483" s="18">
        <f t="shared" si="308"/>
        <v>0</v>
      </c>
      <c r="M6483" s="14"/>
      <c r="N6483" s="23"/>
      <c r="O6483" s="18">
        <f t="shared" si="306"/>
        <v>0</v>
      </c>
      <c r="P6483" s="16">
        <f t="shared" si="307"/>
        <v>0</v>
      </c>
    </row>
    <row r="6484" spans="2:16" ht="38.25">
      <c r="B6484" s="400"/>
      <c r="D6484" s="144" t="s">
        <v>4011</v>
      </c>
      <c r="F6484" s="103" t="s">
        <v>7413</v>
      </c>
      <c r="H6484" s="214" t="s">
        <v>9497</v>
      </c>
      <c r="J6484" s="46"/>
      <c r="K6484" s="14"/>
      <c r="L6484" s="18">
        <f t="shared" si="308"/>
        <v>0</v>
      </c>
      <c r="M6484" s="14"/>
      <c r="N6484" s="23"/>
      <c r="O6484" s="18">
        <f t="shared" si="306"/>
        <v>0</v>
      </c>
      <c r="P6484" s="16">
        <f t="shared" si="307"/>
        <v>0</v>
      </c>
    </row>
    <row r="6485" spans="2:16" ht="25.5">
      <c r="B6485" s="400"/>
      <c r="D6485" s="144" t="s">
        <v>4011</v>
      </c>
      <c r="F6485" s="103" t="s">
        <v>7414</v>
      </c>
      <c r="H6485" s="214" t="s">
        <v>7414</v>
      </c>
      <c r="J6485" s="46"/>
      <c r="K6485" s="14"/>
      <c r="L6485" s="18">
        <f t="shared" si="308"/>
        <v>0</v>
      </c>
      <c r="M6485" s="14"/>
      <c r="N6485" s="23"/>
      <c r="O6485" s="18">
        <f t="shared" si="306"/>
        <v>0</v>
      </c>
      <c r="P6485" s="16">
        <f t="shared" si="307"/>
        <v>0</v>
      </c>
    </row>
    <row r="6486" spans="2:16" ht="25.5">
      <c r="B6486" s="400"/>
      <c r="D6486" s="144" t="s">
        <v>4011</v>
      </c>
      <c r="F6486" s="103" t="s">
        <v>4363</v>
      </c>
      <c r="H6486" s="214" t="s">
        <v>4363</v>
      </c>
      <c r="J6486" s="46"/>
      <c r="K6486" s="14"/>
      <c r="L6486" s="18">
        <f t="shared" si="308"/>
        <v>0</v>
      </c>
      <c r="M6486" s="14"/>
      <c r="N6486" s="23"/>
      <c r="O6486" s="18">
        <f t="shared" ref="O6486:O6549" si="309">+N6486+M6486</f>
        <v>0</v>
      </c>
      <c r="P6486" s="16">
        <f t="shared" ref="P6486:P6549" si="310">+L6486+O6486</f>
        <v>0</v>
      </c>
    </row>
    <row r="6487" spans="2:16" ht="25.5">
      <c r="B6487" s="400"/>
      <c r="D6487" s="144" t="s">
        <v>4011</v>
      </c>
      <c r="F6487" s="103" t="s">
        <v>7415</v>
      </c>
      <c r="H6487" s="214" t="s">
        <v>7415</v>
      </c>
      <c r="J6487" s="46">
        <v>150</v>
      </c>
      <c r="K6487" s="14"/>
      <c r="L6487" s="18">
        <f t="shared" si="308"/>
        <v>150</v>
      </c>
      <c r="M6487" s="14">
        <v>0</v>
      </c>
      <c r="N6487" s="23">
        <v>0</v>
      </c>
      <c r="O6487" s="18">
        <f t="shared" si="309"/>
        <v>0</v>
      </c>
      <c r="P6487" s="16">
        <f t="shared" si="310"/>
        <v>150</v>
      </c>
    </row>
    <row r="6488" spans="2:16" ht="25.5">
      <c r="B6488" s="400"/>
      <c r="D6488" s="144" t="s">
        <v>4011</v>
      </c>
      <c r="F6488" s="103" t="s">
        <v>7416</v>
      </c>
      <c r="H6488" s="214" t="s">
        <v>7416</v>
      </c>
      <c r="J6488" s="46"/>
      <c r="K6488" s="14"/>
      <c r="L6488" s="18">
        <f t="shared" si="308"/>
        <v>0</v>
      </c>
      <c r="M6488" s="14"/>
      <c r="N6488" s="23"/>
      <c r="O6488" s="18">
        <f t="shared" si="309"/>
        <v>0</v>
      </c>
      <c r="P6488" s="16">
        <f t="shared" si="310"/>
        <v>0</v>
      </c>
    </row>
    <row r="6489" spans="2:16" ht="25.5">
      <c r="B6489" s="400"/>
      <c r="D6489" s="144" t="s">
        <v>4011</v>
      </c>
      <c r="F6489" s="103" t="s">
        <v>4111</v>
      </c>
      <c r="H6489" s="214" t="s">
        <v>8221</v>
      </c>
      <c r="J6489" s="46"/>
      <c r="K6489" s="14"/>
      <c r="L6489" s="18">
        <f t="shared" si="308"/>
        <v>0</v>
      </c>
      <c r="M6489" s="14"/>
      <c r="N6489" s="23"/>
      <c r="O6489" s="18">
        <f t="shared" si="309"/>
        <v>0</v>
      </c>
      <c r="P6489" s="16">
        <f t="shared" si="310"/>
        <v>0</v>
      </c>
    </row>
    <row r="6490" spans="2:16" ht="25.5">
      <c r="B6490" s="400"/>
      <c r="D6490" s="144" t="s">
        <v>4011</v>
      </c>
      <c r="F6490" s="103" t="s">
        <v>4536</v>
      </c>
      <c r="H6490" s="214" t="s">
        <v>8320</v>
      </c>
      <c r="J6490" s="46"/>
      <c r="K6490" s="14"/>
      <c r="L6490" s="18">
        <f t="shared" ref="L6490:L6553" si="311">+J6490+K6490</f>
        <v>0</v>
      </c>
      <c r="M6490" s="14"/>
      <c r="N6490" s="23"/>
      <c r="O6490" s="18">
        <f t="shared" si="309"/>
        <v>0</v>
      </c>
      <c r="P6490" s="16">
        <f t="shared" si="310"/>
        <v>0</v>
      </c>
    </row>
    <row r="6491" spans="2:16" ht="25.5">
      <c r="B6491" s="400"/>
      <c r="D6491" s="144" t="s">
        <v>2956</v>
      </c>
      <c r="F6491" s="103" t="s">
        <v>7417</v>
      </c>
      <c r="H6491" s="214" t="s">
        <v>9498</v>
      </c>
      <c r="J6491" s="46"/>
      <c r="K6491" s="14"/>
      <c r="L6491" s="18">
        <f t="shared" si="311"/>
        <v>0</v>
      </c>
      <c r="M6491" s="14"/>
      <c r="N6491" s="23"/>
      <c r="O6491" s="18">
        <f t="shared" si="309"/>
        <v>0</v>
      </c>
      <c r="P6491" s="16">
        <f t="shared" si="310"/>
        <v>0</v>
      </c>
    </row>
    <row r="6492" spans="2:16">
      <c r="B6492" s="400"/>
      <c r="D6492" s="144" t="s">
        <v>2956</v>
      </c>
      <c r="F6492" s="103" t="s">
        <v>7417</v>
      </c>
      <c r="H6492" s="214" t="s">
        <v>9499</v>
      </c>
      <c r="J6492" s="46"/>
      <c r="K6492" s="14"/>
      <c r="L6492" s="18">
        <f t="shared" si="311"/>
        <v>0</v>
      </c>
      <c r="M6492" s="14"/>
      <c r="N6492" s="23"/>
      <c r="O6492" s="18">
        <f t="shared" si="309"/>
        <v>0</v>
      </c>
      <c r="P6492" s="16">
        <f t="shared" si="310"/>
        <v>0</v>
      </c>
    </row>
    <row r="6493" spans="2:16">
      <c r="B6493" s="400"/>
      <c r="D6493" s="144" t="s">
        <v>2956</v>
      </c>
      <c r="F6493" s="103" t="s">
        <v>7417</v>
      </c>
      <c r="H6493" s="214" t="s">
        <v>9500</v>
      </c>
      <c r="J6493" s="46"/>
      <c r="K6493" s="14"/>
      <c r="L6493" s="18">
        <f t="shared" si="311"/>
        <v>0</v>
      </c>
      <c r="M6493" s="14"/>
      <c r="N6493" s="23"/>
      <c r="O6493" s="18">
        <f t="shared" si="309"/>
        <v>0</v>
      </c>
      <c r="P6493" s="16">
        <f t="shared" si="310"/>
        <v>0</v>
      </c>
    </row>
    <row r="6494" spans="2:16">
      <c r="B6494" s="400"/>
      <c r="D6494" s="144" t="s">
        <v>2956</v>
      </c>
      <c r="F6494" s="103" t="s">
        <v>7418</v>
      </c>
      <c r="H6494" s="214" t="s">
        <v>7418</v>
      </c>
      <c r="J6494" s="46">
        <v>90</v>
      </c>
      <c r="K6494" s="14"/>
      <c r="L6494" s="18">
        <f t="shared" si="311"/>
        <v>90</v>
      </c>
      <c r="M6494" s="14">
        <v>0</v>
      </c>
      <c r="N6494" s="23">
        <v>0</v>
      </c>
      <c r="O6494" s="18">
        <f t="shared" si="309"/>
        <v>0</v>
      </c>
      <c r="P6494" s="16">
        <f t="shared" si="310"/>
        <v>90</v>
      </c>
    </row>
    <row r="6495" spans="2:16">
      <c r="B6495" s="400"/>
      <c r="D6495" s="144" t="s">
        <v>2956</v>
      </c>
      <c r="F6495" s="103" t="s">
        <v>7419</v>
      </c>
      <c r="H6495" s="214" t="s">
        <v>7419</v>
      </c>
      <c r="J6495" s="46">
        <v>100</v>
      </c>
      <c r="K6495" s="14"/>
      <c r="L6495" s="18">
        <f t="shared" si="311"/>
        <v>100</v>
      </c>
      <c r="M6495" s="14">
        <v>0</v>
      </c>
      <c r="N6495" s="23">
        <v>0</v>
      </c>
      <c r="O6495" s="18">
        <f t="shared" si="309"/>
        <v>0</v>
      </c>
      <c r="P6495" s="16">
        <f t="shared" si="310"/>
        <v>100</v>
      </c>
    </row>
    <row r="6496" spans="2:16">
      <c r="B6496" s="400"/>
      <c r="D6496" s="144" t="s">
        <v>2956</v>
      </c>
      <c r="F6496" s="103" t="s">
        <v>7420</v>
      </c>
      <c r="H6496" s="214" t="s">
        <v>7420</v>
      </c>
      <c r="J6496" s="46">
        <v>128</v>
      </c>
      <c r="K6496" s="14"/>
      <c r="L6496" s="18">
        <f t="shared" si="311"/>
        <v>128</v>
      </c>
      <c r="M6496" s="14">
        <v>0</v>
      </c>
      <c r="N6496" s="23">
        <v>0</v>
      </c>
      <c r="O6496" s="18">
        <f t="shared" si="309"/>
        <v>0</v>
      </c>
      <c r="P6496" s="16">
        <f t="shared" si="310"/>
        <v>128</v>
      </c>
    </row>
    <row r="6497" spans="2:16" ht="25.5">
      <c r="B6497" s="400"/>
      <c r="D6497" s="144" t="s">
        <v>2956</v>
      </c>
      <c r="F6497" s="103" t="s">
        <v>7421</v>
      </c>
      <c r="H6497" s="214" t="s">
        <v>9501</v>
      </c>
      <c r="J6497" s="46">
        <v>14</v>
      </c>
      <c r="K6497" s="14"/>
      <c r="L6497" s="18">
        <f t="shared" si="311"/>
        <v>14</v>
      </c>
      <c r="M6497" s="14">
        <v>0</v>
      </c>
      <c r="N6497" s="23">
        <v>0</v>
      </c>
      <c r="O6497" s="18">
        <f t="shared" si="309"/>
        <v>0</v>
      </c>
      <c r="P6497" s="16">
        <f t="shared" si="310"/>
        <v>14</v>
      </c>
    </row>
    <row r="6498" spans="2:16" ht="25.5">
      <c r="B6498" s="400"/>
      <c r="D6498" s="144" t="s">
        <v>2956</v>
      </c>
      <c r="F6498" s="103" t="s">
        <v>7422</v>
      </c>
      <c r="H6498" s="214" t="s">
        <v>9502</v>
      </c>
      <c r="J6498" s="46"/>
      <c r="K6498" s="14"/>
      <c r="L6498" s="18">
        <f t="shared" si="311"/>
        <v>0</v>
      </c>
      <c r="M6498" s="14"/>
      <c r="N6498" s="23"/>
      <c r="O6498" s="18">
        <f t="shared" si="309"/>
        <v>0</v>
      </c>
      <c r="P6498" s="16">
        <f t="shared" si="310"/>
        <v>0</v>
      </c>
    </row>
    <row r="6499" spans="2:16">
      <c r="B6499" s="400"/>
      <c r="D6499" s="144" t="s">
        <v>2956</v>
      </c>
      <c r="F6499" s="103" t="s">
        <v>7423</v>
      </c>
      <c r="H6499" s="214" t="s">
        <v>7423</v>
      </c>
      <c r="J6499" s="46">
        <v>15</v>
      </c>
      <c r="K6499" s="14"/>
      <c r="L6499" s="18">
        <f t="shared" si="311"/>
        <v>15</v>
      </c>
      <c r="M6499" s="14">
        <v>0</v>
      </c>
      <c r="N6499" s="23">
        <v>0</v>
      </c>
      <c r="O6499" s="18">
        <f t="shared" si="309"/>
        <v>0</v>
      </c>
      <c r="P6499" s="16">
        <f t="shared" si="310"/>
        <v>15</v>
      </c>
    </row>
    <row r="6500" spans="2:16">
      <c r="B6500" s="400"/>
      <c r="D6500" s="144" t="s">
        <v>2956</v>
      </c>
      <c r="F6500" s="103" t="s">
        <v>7424</v>
      </c>
      <c r="H6500" s="214" t="s">
        <v>7424</v>
      </c>
      <c r="J6500" s="46">
        <v>16</v>
      </c>
      <c r="K6500" s="14"/>
      <c r="L6500" s="18">
        <f t="shared" si="311"/>
        <v>16</v>
      </c>
      <c r="M6500" s="14">
        <v>0</v>
      </c>
      <c r="N6500" s="23">
        <v>0</v>
      </c>
      <c r="O6500" s="18">
        <f t="shared" si="309"/>
        <v>0</v>
      </c>
      <c r="P6500" s="16">
        <f t="shared" si="310"/>
        <v>16</v>
      </c>
    </row>
    <row r="6501" spans="2:16">
      <c r="B6501" s="400"/>
      <c r="D6501" s="144" t="s">
        <v>2956</v>
      </c>
      <c r="F6501" s="103" t="s">
        <v>7425</v>
      </c>
      <c r="H6501" s="214" t="s">
        <v>7425</v>
      </c>
      <c r="J6501" s="46">
        <v>25</v>
      </c>
      <c r="K6501" s="14"/>
      <c r="L6501" s="18">
        <f t="shared" si="311"/>
        <v>25</v>
      </c>
      <c r="M6501" s="14">
        <v>0</v>
      </c>
      <c r="N6501" s="23">
        <v>0</v>
      </c>
      <c r="O6501" s="18">
        <f t="shared" si="309"/>
        <v>0</v>
      </c>
      <c r="P6501" s="16">
        <f t="shared" si="310"/>
        <v>25</v>
      </c>
    </row>
    <row r="6502" spans="2:16">
      <c r="B6502" s="400"/>
      <c r="D6502" s="144" t="s">
        <v>2956</v>
      </c>
      <c r="F6502" s="103" t="s">
        <v>4466</v>
      </c>
      <c r="H6502" s="214" t="s">
        <v>4466</v>
      </c>
      <c r="J6502" s="46"/>
      <c r="K6502" s="14"/>
      <c r="L6502" s="18">
        <f t="shared" si="311"/>
        <v>0</v>
      </c>
      <c r="M6502" s="14"/>
      <c r="N6502" s="23"/>
      <c r="O6502" s="18">
        <f t="shared" si="309"/>
        <v>0</v>
      </c>
      <c r="P6502" s="16">
        <f t="shared" si="310"/>
        <v>0</v>
      </c>
    </row>
    <row r="6503" spans="2:16">
      <c r="B6503" s="400"/>
      <c r="D6503" s="144" t="s">
        <v>2956</v>
      </c>
      <c r="F6503" s="103" t="s">
        <v>4299</v>
      </c>
      <c r="H6503" s="214" t="s">
        <v>4299</v>
      </c>
      <c r="J6503" s="46"/>
      <c r="K6503" s="14"/>
      <c r="L6503" s="18">
        <f t="shared" si="311"/>
        <v>0</v>
      </c>
      <c r="M6503" s="14"/>
      <c r="N6503" s="23"/>
      <c r="O6503" s="18">
        <f t="shared" si="309"/>
        <v>0</v>
      </c>
      <c r="P6503" s="16">
        <f t="shared" si="310"/>
        <v>0</v>
      </c>
    </row>
    <row r="6504" spans="2:16">
      <c r="B6504" s="400"/>
      <c r="D6504" s="144" t="s">
        <v>2956</v>
      </c>
      <c r="F6504" s="103" t="s">
        <v>7426</v>
      </c>
      <c r="H6504" s="214" t="s">
        <v>7426</v>
      </c>
      <c r="J6504" s="46"/>
      <c r="K6504" s="14"/>
      <c r="L6504" s="18">
        <f t="shared" si="311"/>
        <v>0</v>
      </c>
      <c r="M6504" s="14"/>
      <c r="N6504" s="23"/>
      <c r="O6504" s="18">
        <f t="shared" si="309"/>
        <v>0</v>
      </c>
      <c r="P6504" s="16">
        <f t="shared" si="310"/>
        <v>0</v>
      </c>
    </row>
    <row r="6505" spans="2:16">
      <c r="B6505" s="400"/>
      <c r="D6505" s="144" t="s">
        <v>2956</v>
      </c>
      <c r="F6505" s="103" t="s">
        <v>7427</v>
      </c>
      <c r="H6505" s="214" t="s">
        <v>7427</v>
      </c>
      <c r="J6505" s="46"/>
      <c r="K6505" s="14"/>
      <c r="L6505" s="18">
        <f t="shared" si="311"/>
        <v>0</v>
      </c>
      <c r="M6505" s="14"/>
      <c r="N6505" s="23"/>
      <c r="O6505" s="18">
        <f t="shared" si="309"/>
        <v>0</v>
      </c>
      <c r="P6505" s="16">
        <f t="shared" si="310"/>
        <v>0</v>
      </c>
    </row>
    <row r="6506" spans="2:16">
      <c r="B6506" s="400"/>
      <c r="D6506" s="144" t="s">
        <v>2956</v>
      </c>
      <c r="F6506" s="103" t="s">
        <v>5111</v>
      </c>
      <c r="H6506" s="214" t="s">
        <v>5111</v>
      </c>
      <c r="J6506" s="46"/>
      <c r="K6506" s="14"/>
      <c r="L6506" s="18">
        <f t="shared" si="311"/>
        <v>0</v>
      </c>
      <c r="M6506" s="14"/>
      <c r="N6506" s="23"/>
      <c r="O6506" s="18">
        <f t="shared" si="309"/>
        <v>0</v>
      </c>
      <c r="P6506" s="16">
        <f t="shared" si="310"/>
        <v>0</v>
      </c>
    </row>
    <row r="6507" spans="2:16">
      <c r="B6507" s="400"/>
      <c r="D6507" s="144" t="s">
        <v>2956</v>
      </c>
      <c r="F6507" s="103" t="s">
        <v>4269</v>
      </c>
      <c r="H6507" s="214" t="s">
        <v>4269</v>
      </c>
      <c r="J6507" s="46">
        <v>13</v>
      </c>
      <c r="K6507" s="14"/>
      <c r="L6507" s="18">
        <f t="shared" si="311"/>
        <v>13</v>
      </c>
      <c r="M6507" s="14">
        <v>0</v>
      </c>
      <c r="N6507" s="23">
        <v>0</v>
      </c>
      <c r="O6507" s="18">
        <f t="shared" si="309"/>
        <v>0</v>
      </c>
      <c r="P6507" s="16">
        <f t="shared" si="310"/>
        <v>13</v>
      </c>
    </row>
    <row r="6508" spans="2:16">
      <c r="B6508" s="400"/>
      <c r="D6508" s="144" t="s">
        <v>2956</v>
      </c>
      <c r="F6508" s="103" t="s">
        <v>7428</v>
      </c>
      <c r="H6508" s="214" t="s">
        <v>7428</v>
      </c>
      <c r="J6508" s="46"/>
      <c r="K6508" s="14"/>
      <c r="L6508" s="18">
        <f t="shared" si="311"/>
        <v>0</v>
      </c>
      <c r="M6508" s="14"/>
      <c r="N6508" s="23"/>
      <c r="O6508" s="18">
        <f t="shared" si="309"/>
        <v>0</v>
      </c>
      <c r="P6508" s="16">
        <f t="shared" si="310"/>
        <v>0</v>
      </c>
    </row>
    <row r="6509" spans="2:16">
      <c r="B6509" s="400"/>
      <c r="D6509" s="144" t="s">
        <v>2956</v>
      </c>
      <c r="F6509" s="103" t="s">
        <v>4957</v>
      </c>
      <c r="H6509" s="214" t="s">
        <v>4957</v>
      </c>
      <c r="J6509" s="46"/>
      <c r="K6509" s="14"/>
      <c r="L6509" s="18">
        <f t="shared" si="311"/>
        <v>0</v>
      </c>
      <c r="M6509" s="14"/>
      <c r="N6509" s="23"/>
      <c r="O6509" s="18">
        <f t="shared" si="309"/>
        <v>0</v>
      </c>
      <c r="P6509" s="16">
        <f t="shared" si="310"/>
        <v>0</v>
      </c>
    </row>
    <row r="6510" spans="2:16">
      <c r="B6510" s="400"/>
      <c r="D6510" s="144" t="s">
        <v>2956</v>
      </c>
      <c r="F6510" s="103" t="s">
        <v>7429</v>
      </c>
      <c r="H6510" s="214" t="s">
        <v>7429</v>
      </c>
      <c r="J6510" s="46"/>
      <c r="K6510" s="14"/>
      <c r="L6510" s="18">
        <f t="shared" si="311"/>
        <v>0</v>
      </c>
      <c r="M6510" s="14"/>
      <c r="N6510" s="23"/>
      <c r="O6510" s="18">
        <f t="shared" si="309"/>
        <v>0</v>
      </c>
      <c r="P6510" s="16">
        <f t="shared" si="310"/>
        <v>0</v>
      </c>
    </row>
    <row r="6511" spans="2:16">
      <c r="B6511" s="400"/>
      <c r="D6511" s="144" t="s">
        <v>2956</v>
      </c>
      <c r="F6511" s="103" t="s">
        <v>7172</v>
      </c>
      <c r="H6511" s="214" t="s">
        <v>7172</v>
      </c>
      <c r="J6511" s="46">
        <v>5</v>
      </c>
      <c r="K6511" s="14"/>
      <c r="L6511" s="18">
        <f t="shared" si="311"/>
        <v>5</v>
      </c>
      <c r="M6511" s="14">
        <v>0</v>
      </c>
      <c r="N6511" s="23">
        <v>0</v>
      </c>
      <c r="O6511" s="18">
        <f t="shared" si="309"/>
        <v>0</v>
      </c>
      <c r="P6511" s="16">
        <f t="shared" si="310"/>
        <v>5</v>
      </c>
    </row>
    <row r="6512" spans="2:16">
      <c r="B6512" s="400"/>
      <c r="D6512" s="144" t="s">
        <v>2956</v>
      </c>
      <c r="F6512" s="103" t="s">
        <v>4784</v>
      </c>
      <c r="H6512" s="214" t="s">
        <v>4784</v>
      </c>
      <c r="J6512" s="46">
        <v>19</v>
      </c>
      <c r="K6512" s="14"/>
      <c r="L6512" s="18">
        <f t="shared" si="311"/>
        <v>19</v>
      </c>
      <c r="M6512" s="14">
        <v>0</v>
      </c>
      <c r="N6512" s="23">
        <v>0</v>
      </c>
      <c r="O6512" s="18">
        <f t="shared" si="309"/>
        <v>0</v>
      </c>
      <c r="P6512" s="16">
        <f t="shared" si="310"/>
        <v>19</v>
      </c>
    </row>
    <row r="6513" spans="2:16">
      <c r="B6513" s="400"/>
      <c r="D6513" s="144" t="s">
        <v>2956</v>
      </c>
      <c r="F6513" s="103" t="s">
        <v>6889</v>
      </c>
      <c r="H6513" s="214" t="s">
        <v>6889</v>
      </c>
      <c r="J6513" s="46">
        <v>6</v>
      </c>
      <c r="K6513" s="14"/>
      <c r="L6513" s="18">
        <f t="shared" si="311"/>
        <v>6</v>
      </c>
      <c r="M6513" s="14">
        <v>0</v>
      </c>
      <c r="N6513" s="23">
        <v>0</v>
      </c>
      <c r="O6513" s="18">
        <f t="shared" si="309"/>
        <v>0</v>
      </c>
      <c r="P6513" s="16">
        <f t="shared" si="310"/>
        <v>6</v>
      </c>
    </row>
    <row r="6514" spans="2:16">
      <c r="B6514" s="400"/>
      <c r="D6514" s="144" t="s">
        <v>2956</v>
      </c>
      <c r="F6514" s="103" t="s">
        <v>7430</v>
      </c>
      <c r="H6514" s="214" t="s">
        <v>7430</v>
      </c>
      <c r="J6514" s="46"/>
      <c r="K6514" s="14"/>
      <c r="L6514" s="18">
        <f t="shared" si="311"/>
        <v>0</v>
      </c>
      <c r="M6514" s="14"/>
      <c r="N6514" s="23"/>
      <c r="O6514" s="18">
        <f t="shared" si="309"/>
        <v>0</v>
      </c>
      <c r="P6514" s="16">
        <f t="shared" si="310"/>
        <v>0</v>
      </c>
    </row>
    <row r="6515" spans="2:16">
      <c r="B6515" s="400"/>
      <c r="D6515" s="144" t="s">
        <v>2956</v>
      </c>
      <c r="F6515" s="103" t="s">
        <v>4592</v>
      </c>
      <c r="H6515" s="214" t="s">
        <v>4592</v>
      </c>
      <c r="J6515" s="46">
        <v>73</v>
      </c>
      <c r="K6515" s="14"/>
      <c r="L6515" s="18">
        <f t="shared" si="311"/>
        <v>73</v>
      </c>
      <c r="M6515" s="14">
        <v>0</v>
      </c>
      <c r="N6515" s="23">
        <v>0</v>
      </c>
      <c r="O6515" s="18">
        <f t="shared" si="309"/>
        <v>0</v>
      </c>
      <c r="P6515" s="16">
        <f t="shared" si="310"/>
        <v>73</v>
      </c>
    </row>
    <row r="6516" spans="2:16">
      <c r="B6516" s="400"/>
      <c r="D6516" s="144" t="s">
        <v>2956</v>
      </c>
      <c r="F6516" s="103" t="s">
        <v>7431</v>
      </c>
      <c r="H6516" s="214" t="s">
        <v>7431</v>
      </c>
      <c r="J6516" s="46">
        <v>56</v>
      </c>
      <c r="K6516" s="14"/>
      <c r="L6516" s="18">
        <f t="shared" si="311"/>
        <v>56</v>
      </c>
      <c r="M6516" s="14">
        <v>0</v>
      </c>
      <c r="N6516" s="23">
        <v>0</v>
      </c>
      <c r="O6516" s="18">
        <f t="shared" si="309"/>
        <v>0</v>
      </c>
      <c r="P6516" s="16">
        <f t="shared" si="310"/>
        <v>56</v>
      </c>
    </row>
    <row r="6517" spans="2:16">
      <c r="B6517" s="400"/>
      <c r="D6517" s="144" t="s">
        <v>2956</v>
      </c>
      <c r="F6517" s="103" t="s">
        <v>7432</v>
      </c>
      <c r="H6517" s="214" t="s">
        <v>7432</v>
      </c>
      <c r="J6517" s="46"/>
      <c r="K6517" s="14"/>
      <c r="L6517" s="18">
        <f t="shared" si="311"/>
        <v>0</v>
      </c>
      <c r="M6517" s="14"/>
      <c r="N6517" s="23"/>
      <c r="O6517" s="18">
        <f t="shared" si="309"/>
        <v>0</v>
      </c>
      <c r="P6517" s="16">
        <f t="shared" si="310"/>
        <v>0</v>
      </c>
    </row>
    <row r="6518" spans="2:16">
      <c r="B6518" s="400"/>
      <c r="D6518" s="144" t="s">
        <v>2956</v>
      </c>
      <c r="F6518" s="103" t="s">
        <v>7433</v>
      </c>
      <c r="H6518" s="214" t="s">
        <v>7433</v>
      </c>
      <c r="J6518" s="46">
        <v>163</v>
      </c>
      <c r="K6518" s="14"/>
      <c r="L6518" s="18">
        <f t="shared" si="311"/>
        <v>163</v>
      </c>
      <c r="M6518" s="14">
        <v>0</v>
      </c>
      <c r="N6518" s="23">
        <v>0</v>
      </c>
      <c r="O6518" s="18">
        <f t="shared" si="309"/>
        <v>0</v>
      </c>
      <c r="P6518" s="16">
        <f t="shared" si="310"/>
        <v>163</v>
      </c>
    </row>
    <row r="6519" spans="2:16">
      <c r="B6519" s="400"/>
      <c r="D6519" s="144" t="s">
        <v>2956</v>
      </c>
      <c r="F6519" s="103" t="s">
        <v>6056</v>
      </c>
      <c r="H6519" s="214" t="s">
        <v>6056</v>
      </c>
      <c r="J6519" s="46">
        <v>11</v>
      </c>
      <c r="K6519" s="14"/>
      <c r="L6519" s="18">
        <f t="shared" si="311"/>
        <v>11</v>
      </c>
      <c r="M6519" s="14">
        <v>0</v>
      </c>
      <c r="N6519" s="23">
        <v>0</v>
      </c>
      <c r="O6519" s="18">
        <f t="shared" si="309"/>
        <v>0</v>
      </c>
      <c r="P6519" s="16">
        <f t="shared" si="310"/>
        <v>11</v>
      </c>
    </row>
    <row r="6520" spans="2:16">
      <c r="B6520" s="400"/>
      <c r="D6520" s="144" t="s">
        <v>2956</v>
      </c>
      <c r="F6520" s="103" t="s">
        <v>5199</v>
      </c>
      <c r="H6520" s="214" t="s">
        <v>5199</v>
      </c>
      <c r="J6520" s="46">
        <v>28</v>
      </c>
      <c r="K6520" s="14"/>
      <c r="L6520" s="18">
        <f t="shared" si="311"/>
        <v>28</v>
      </c>
      <c r="M6520" s="14">
        <v>0</v>
      </c>
      <c r="N6520" s="23">
        <v>0</v>
      </c>
      <c r="O6520" s="18">
        <f t="shared" si="309"/>
        <v>0</v>
      </c>
      <c r="P6520" s="16">
        <f t="shared" si="310"/>
        <v>28</v>
      </c>
    </row>
    <row r="6521" spans="2:16">
      <c r="B6521" s="400"/>
      <c r="D6521" s="144" t="s">
        <v>2956</v>
      </c>
      <c r="F6521" s="103" t="s">
        <v>4239</v>
      </c>
      <c r="H6521" s="214" t="s">
        <v>4239</v>
      </c>
      <c r="J6521" s="46">
        <v>26</v>
      </c>
      <c r="K6521" s="14"/>
      <c r="L6521" s="18">
        <f t="shared" si="311"/>
        <v>26</v>
      </c>
      <c r="M6521" s="14">
        <v>0</v>
      </c>
      <c r="N6521" s="23">
        <v>0</v>
      </c>
      <c r="O6521" s="18">
        <f t="shared" si="309"/>
        <v>0</v>
      </c>
      <c r="P6521" s="16">
        <f t="shared" si="310"/>
        <v>26</v>
      </c>
    </row>
    <row r="6522" spans="2:16" ht="25.5">
      <c r="B6522" s="400"/>
      <c r="D6522" s="144" t="s">
        <v>2956</v>
      </c>
      <c r="F6522" s="103" t="s">
        <v>5186</v>
      </c>
      <c r="H6522" s="214" t="s">
        <v>5186</v>
      </c>
      <c r="J6522" s="46"/>
      <c r="K6522" s="14"/>
      <c r="L6522" s="18">
        <f t="shared" si="311"/>
        <v>0</v>
      </c>
      <c r="M6522" s="14"/>
      <c r="N6522" s="23"/>
      <c r="O6522" s="18">
        <f t="shared" si="309"/>
        <v>0</v>
      </c>
      <c r="P6522" s="16">
        <f t="shared" si="310"/>
        <v>0</v>
      </c>
    </row>
    <row r="6523" spans="2:16" ht="25.5">
      <c r="B6523" s="400"/>
      <c r="D6523" s="144" t="s">
        <v>2956</v>
      </c>
      <c r="F6523" s="103" t="s">
        <v>7434</v>
      </c>
      <c r="H6523" s="214" t="s">
        <v>9503</v>
      </c>
      <c r="J6523" s="46"/>
      <c r="K6523" s="14"/>
      <c r="L6523" s="18">
        <f t="shared" si="311"/>
        <v>0</v>
      </c>
      <c r="M6523" s="14"/>
      <c r="N6523" s="23"/>
      <c r="O6523" s="18">
        <f t="shared" si="309"/>
        <v>0</v>
      </c>
      <c r="P6523" s="16">
        <f t="shared" si="310"/>
        <v>0</v>
      </c>
    </row>
    <row r="6524" spans="2:16" ht="38.25">
      <c r="B6524" s="400"/>
      <c r="D6524" s="144" t="s">
        <v>2956</v>
      </c>
      <c r="F6524" s="103" t="s">
        <v>4070</v>
      </c>
      <c r="H6524" s="214" t="s">
        <v>8217</v>
      </c>
      <c r="J6524" s="46"/>
      <c r="K6524" s="14"/>
      <c r="L6524" s="18">
        <f t="shared" si="311"/>
        <v>0</v>
      </c>
      <c r="M6524" s="14"/>
      <c r="N6524" s="23"/>
      <c r="O6524" s="18">
        <f t="shared" si="309"/>
        <v>0</v>
      </c>
      <c r="P6524" s="16">
        <f t="shared" si="310"/>
        <v>0</v>
      </c>
    </row>
    <row r="6525" spans="2:16">
      <c r="B6525" s="400"/>
      <c r="D6525" s="144" t="s">
        <v>2956</v>
      </c>
      <c r="F6525" s="103" t="s">
        <v>5187</v>
      </c>
      <c r="H6525" s="214" t="s">
        <v>5187</v>
      </c>
      <c r="J6525" s="46"/>
      <c r="K6525" s="14"/>
      <c r="L6525" s="18">
        <f t="shared" si="311"/>
        <v>0</v>
      </c>
      <c r="M6525" s="14"/>
      <c r="N6525" s="23"/>
      <c r="O6525" s="18">
        <f t="shared" si="309"/>
        <v>0</v>
      </c>
      <c r="P6525" s="16">
        <f t="shared" si="310"/>
        <v>0</v>
      </c>
    </row>
    <row r="6526" spans="2:16" ht="38.25">
      <c r="B6526" s="400"/>
      <c r="D6526" s="144" t="s">
        <v>2956</v>
      </c>
      <c r="F6526" s="103" t="s">
        <v>4811</v>
      </c>
      <c r="H6526" s="214" t="s">
        <v>8429</v>
      </c>
      <c r="J6526" s="46"/>
      <c r="K6526" s="14"/>
      <c r="L6526" s="18">
        <f t="shared" si="311"/>
        <v>0</v>
      </c>
      <c r="M6526" s="14"/>
      <c r="N6526" s="23"/>
      <c r="O6526" s="18">
        <f t="shared" si="309"/>
        <v>0</v>
      </c>
      <c r="P6526" s="16">
        <f t="shared" si="310"/>
        <v>0</v>
      </c>
    </row>
    <row r="6527" spans="2:16">
      <c r="B6527" s="400"/>
      <c r="D6527" s="144" t="s">
        <v>2956</v>
      </c>
      <c r="F6527" s="103" t="s">
        <v>7435</v>
      </c>
      <c r="H6527" s="214" t="s">
        <v>7435</v>
      </c>
      <c r="J6527" s="46"/>
      <c r="K6527" s="14"/>
      <c r="L6527" s="18">
        <f t="shared" si="311"/>
        <v>0</v>
      </c>
      <c r="M6527" s="14"/>
      <c r="N6527" s="23"/>
      <c r="O6527" s="18">
        <f t="shared" si="309"/>
        <v>0</v>
      </c>
      <c r="P6527" s="16">
        <f t="shared" si="310"/>
        <v>0</v>
      </c>
    </row>
    <row r="6528" spans="2:16">
      <c r="B6528" s="400"/>
      <c r="D6528" s="144" t="s">
        <v>2956</v>
      </c>
      <c r="F6528" s="103" t="s">
        <v>7436</v>
      </c>
      <c r="H6528" s="214" t="s">
        <v>7436</v>
      </c>
      <c r="J6528" s="46"/>
      <c r="K6528" s="14"/>
      <c r="L6528" s="18">
        <f t="shared" si="311"/>
        <v>0</v>
      </c>
      <c r="M6528" s="14"/>
      <c r="N6528" s="23"/>
      <c r="O6528" s="18">
        <f t="shared" si="309"/>
        <v>0</v>
      </c>
      <c r="P6528" s="16">
        <f t="shared" si="310"/>
        <v>0</v>
      </c>
    </row>
    <row r="6529" spans="2:16" ht="25.5">
      <c r="B6529" s="400"/>
      <c r="D6529" s="144" t="s">
        <v>2956</v>
      </c>
      <c r="F6529" s="103" t="s">
        <v>7437</v>
      </c>
      <c r="H6529" s="214" t="s">
        <v>9504</v>
      </c>
      <c r="J6529" s="46"/>
      <c r="K6529" s="14"/>
      <c r="L6529" s="18">
        <f t="shared" si="311"/>
        <v>0</v>
      </c>
      <c r="M6529" s="14"/>
      <c r="N6529" s="23"/>
      <c r="O6529" s="18">
        <f t="shared" si="309"/>
        <v>0</v>
      </c>
      <c r="P6529" s="16">
        <f t="shared" si="310"/>
        <v>0</v>
      </c>
    </row>
    <row r="6530" spans="2:16">
      <c r="B6530" s="400"/>
      <c r="D6530" s="144" t="s">
        <v>1805</v>
      </c>
      <c r="F6530" s="103" t="s">
        <v>7438</v>
      </c>
      <c r="H6530" s="214" t="s">
        <v>9505</v>
      </c>
      <c r="J6530" s="46">
        <v>163</v>
      </c>
      <c r="K6530" s="14"/>
      <c r="L6530" s="18">
        <f t="shared" si="311"/>
        <v>163</v>
      </c>
      <c r="M6530" s="14"/>
      <c r="N6530" s="23"/>
      <c r="O6530" s="18">
        <f t="shared" si="309"/>
        <v>0</v>
      </c>
      <c r="P6530" s="16">
        <f t="shared" si="310"/>
        <v>163</v>
      </c>
    </row>
    <row r="6531" spans="2:16">
      <c r="B6531" s="400"/>
      <c r="D6531" s="144" t="s">
        <v>1805</v>
      </c>
      <c r="F6531" s="103" t="s">
        <v>7438</v>
      </c>
      <c r="H6531" s="214" t="s">
        <v>9506</v>
      </c>
      <c r="J6531" s="46">
        <v>474</v>
      </c>
      <c r="K6531" s="14"/>
      <c r="L6531" s="18">
        <f t="shared" si="311"/>
        <v>474</v>
      </c>
      <c r="M6531" s="14"/>
      <c r="N6531" s="23"/>
      <c r="O6531" s="18">
        <f t="shared" si="309"/>
        <v>0</v>
      </c>
      <c r="P6531" s="16">
        <f t="shared" si="310"/>
        <v>474</v>
      </c>
    </row>
    <row r="6532" spans="2:16">
      <c r="B6532" s="400"/>
      <c r="D6532" s="144" t="s">
        <v>1805</v>
      </c>
      <c r="F6532" s="103" t="s">
        <v>7439</v>
      </c>
      <c r="H6532" s="214" t="s">
        <v>7439</v>
      </c>
      <c r="J6532" s="46"/>
      <c r="K6532" s="14"/>
      <c r="L6532" s="18">
        <f t="shared" si="311"/>
        <v>0</v>
      </c>
      <c r="M6532" s="14"/>
      <c r="N6532" s="23"/>
      <c r="O6532" s="18">
        <f t="shared" si="309"/>
        <v>0</v>
      </c>
      <c r="P6532" s="16">
        <f t="shared" si="310"/>
        <v>0</v>
      </c>
    </row>
    <row r="6533" spans="2:16">
      <c r="B6533" s="400"/>
      <c r="D6533" s="144" t="s">
        <v>1805</v>
      </c>
      <c r="F6533" s="103" t="s">
        <v>7440</v>
      </c>
      <c r="H6533" s="214" t="s">
        <v>9507</v>
      </c>
      <c r="J6533" s="46"/>
      <c r="K6533" s="14"/>
      <c r="L6533" s="18">
        <f t="shared" si="311"/>
        <v>0</v>
      </c>
      <c r="M6533" s="14"/>
      <c r="N6533" s="23"/>
      <c r="O6533" s="18">
        <f t="shared" si="309"/>
        <v>0</v>
      </c>
      <c r="P6533" s="16">
        <f t="shared" si="310"/>
        <v>0</v>
      </c>
    </row>
    <row r="6534" spans="2:16">
      <c r="B6534" s="400"/>
      <c r="D6534" s="144" t="s">
        <v>1805</v>
      </c>
      <c r="F6534" s="103" t="s">
        <v>7440</v>
      </c>
      <c r="H6534" s="214" t="s">
        <v>9508</v>
      </c>
      <c r="J6534" s="46"/>
      <c r="K6534" s="14"/>
      <c r="L6534" s="18">
        <f t="shared" si="311"/>
        <v>0</v>
      </c>
      <c r="M6534" s="14"/>
      <c r="N6534" s="23"/>
      <c r="O6534" s="18">
        <f t="shared" si="309"/>
        <v>0</v>
      </c>
      <c r="P6534" s="16">
        <f t="shared" si="310"/>
        <v>0</v>
      </c>
    </row>
    <row r="6535" spans="2:16" ht="38.25">
      <c r="B6535" s="400"/>
      <c r="D6535" s="144" t="s">
        <v>1805</v>
      </c>
      <c r="F6535" s="103" t="s">
        <v>7441</v>
      </c>
      <c r="H6535" s="214" t="s">
        <v>9509</v>
      </c>
      <c r="J6535" s="46">
        <v>286</v>
      </c>
      <c r="K6535" s="14"/>
      <c r="L6535" s="18">
        <f t="shared" si="311"/>
        <v>286</v>
      </c>
      <c r="M6535" s="14"/>
      <c r="N6535" s="23"/>
      <c r="O6535" s="18">
        <f t="shared" si="309"/>
        <v>0</v>
      </c>
      <c r="P6535" s="16">
        <f t="shared" si="310"/>
        <v>286</v>
      </c>
    </row>
    <row r="6536" spans="2:16" ht="38.25">
      <c r="B6536" s="400"/>
      <c r="D6536" s="144" t="s">
        <v>1805</v>
      </c>
      <c r="F6536" s="103" t="s">
        <v>7442</v>
      </c>
      <c r="H6536" s="214" t="s">
        <v>9510</v>
      </c>
      <c r="J6536" s="46"/>
      <c r="K6536" s="14"/>
      <c r="L6536" s="18">
        <f t="shared" si="311"/>
        <v>0</v>
      </c>
      <c r="M6536" s="14"/>
      <c r="N6536" s="23"/>
      <c r="O6536" s="18">
        <f t="shared" si="309"/>
        <v>0</v>
      </c>
      <c r="P6536" s="16">
        <f t="shared" si="310"/>
        <v>0</v>
      </c>
    </row>
    <row r="6537" spans="2:16">
      <c r="B6537" s="400"/>
      <c r="D6537" s="144" t="s">
        <v>1805</v>
      </c>
      <c r="F6537" s="103" t="s">
        <v>7443</v>
      </c>
      <c r="H6537" s="214" t="s">
        <v>7443</v>
      </c>
      <c r="J6537" s="46"/>
      <c r="K6537" s="14"/>
      <c r="L6537" s="18">
        <f t="shared" si="311"/>
        <v>0</v>
      </c>
      <c r="M6537" s="14"/>
      <c r="N6537" s="23"/>
      <c r="O6537" s="18">
        <f t="shared" si="309"/>
        <v>0</v>
      </c>
      <c r="P6537" s="16">
        <f t="shared" si="310"/>
        <v>0</v>
      </c>
    </row>
    <row r="6538" spans="2:16" ht="25.5">
      <c r="B6538" s="400"/>
      <c r="D6538" s="144" t="s">
        <v>1805</v>
      </c>
      <c r="F6538" s="103" t="s">
        <v>7444</v>
      </c>
      <c r="H6538" s="214" t="s">
        <v>7444</v>
      </c>
      <c r="J6538" s="46"/>
      <c r="K6538" s="14"/>
      <c r="L6538" s="18">
        <f t="shared" si="311"/>
        <v>0</v>
      </c>
      <c r="M6538" s="14"/>
      <c r="N6538" s="23"/>
      <c r="O6538" s="18">
        <f t="shared" si="309"/>
        <v>0</v>
      </c>
      <c r="P6538" s="16">
        <f t="shared" si="310"/>
        <v>0</v>
      </c>
    </row>
    <row r="6539" spans="2:16">
      <c r="B6539" s="400"/>
      <c r="D6539" s="144" t="s">
        <v>1805</v>
      </c>
      <c r="F6539" s="103" t="s">
        <v>7445</v>
      </c>
      <c r="H6539" s="214" t="s">
        <v>7445</v>
      </c>
      <c r="J6539" s="46"/>
      <c r="K6539" s="14"/>
      <c r="L6539" s="18">
        <f t="shared" si="311"/>
        <v>0</v>
      </c>
      <c r="M6539" s="14"/>
      <c r="N6539" s="23"/>
      <c r="O6539" s="18">
        <f t="shared" si="309"/>
        <v>0</v>
      </c>
      <c r="P6539" s="16">
        <f t="shared" si="310"/>
        <v>0</v>
      </c>
    </row>
    <row r="6540" spans="2:16">
      <c r="B6540" s="400"/>
      <c r="D6540" s="144" t="s">
        <v>1805</v>
      </c>
      <c r="F6540" s="103" t="s">
        <v>4269</v>
      </c>
      <c r="H6540" s="214" t="s">
        <v>4269</v>
      </c>
      <c r="J6540" s="46"/>
      <c r="K6540" s="14"/>
      <c r="L6540" s="18">
        <f t="shared" si="311"/>
        <v>0</v>
      </c>
      <c r="M6540" s="14"/>
      <c r="N6540" s="23"/>
      <c r="O6540" s="18">
        <f t="shared" si="309"/>
        <v>0</v>
      </c>
      <c r="P6540" s="16">
        <f t="shared" si="310"/>
        <v>0</v>
      </c>
    </row>
    <row r="6541" spans="2:16">
      <c r="B6541" s="400"/>
      <c r="D6541" s="144" t="s">
        <v>1805</v>
      </c>
      <c r="F6541" s="103" t="s">
        <v>4870</v>
      </c>
      <c r="H6541" s="214" t="s">
        <v>4870</v>
      </c>
      <c r="J6541" s="46"/>
      <c r="K6541" s="14"/>
      <c r="L6541" s="18">
        <f t="shared" si="311"/>
        <v>0</v>
      </c>
      <c r="M6541" s="14"/>
      <c r="N6541" s="23"/>
      <c r="O6541" s="18">
        <f t="shared" si="309"/>
        <v>0</v>
      </c>
      <c r="P6541" s="16">
        <f t="shared" si="310"/>
        <v>0</v>
      </c>
    </row>
    <row r="6542" spans="2:16">
      <c r="B6542" s="400"/>
      <c r="D6542" s="144" t="s">
        <v>1805</v>
      </c>
      <c r="F6542" s="103" t="s">
        <v>7446</v>
      </c>
      <c r="H6542" s="214" t="s">
        <v>7446</v>
      </c>
      <c r="J6542" s="46"/>
      <c r="K6542" s="14"/>
      <c r="L6542" s="18">
        <f t="shared" si="311"/>
        <v>0</v>
      </c>
      <c r="M6542" s="14"/>
      <c r="N6542" s="23"/>
      <c r="O6542" s="18">
        <f t="shared" si="309"/>
        <v>0</v>
      </c>
      <c r="P6542" s="16">
        <f t="shared" si="310"/>
        <v>0</v>
      </c>
    </row>
    <row r="6543" spans="2:16">
      <c r="B6543" s="400"/>
      <c r="D6543" s="144" t="s">
        <v>1805</v>
      </c>
      <c r="F6543" s="103" t="s">
        <v>5606</v>
      </c>
      <c r="H6543" s="214" t="s">
        <v>5606</v>
      </c>
      <c r="J6543" s="46">
        <v>0</v>
      </c>
      <c r="K6543" s="14"/>
      <c r="L6543" s="18">
        <f t="shared" si="311"/>
        <v>0</v>
      </c>
      <c r="M6543" s="14">
        <v>33</v>
      </c>
      <c r="N6543" s="23"/>
      <c r="O6543" s="18">
        <f t="shared" si="309"/>
        <v>33</v>
      </c>
      <c r="P6543" s="16">
        <f t="shared" si="310"/>
        <v>33</v>
      </c>
    </row>
    <row r="6544" spans="2:16">
      <c r="B6544" s="400"/>
      <c r="D6544" s="144" t="s">
        <v>1805</v>
      </c>
      <c r="F6544" s="103" t="s">
        <v>7447</v>
      </c>
      <c r="H6544" s="214" t="s">
        <v>7447</v>
      </c>
      <c r="J6544" s="46"/>
      <c r="K6544" s="14"/>
      <c r="L6544" s="18">
        <f t="shared" si="311"/>
        <v>0</v>
      </c>
      <c r="M6544" s="14"/>
      <c r="N6544" s="23"/>
      <c r="O6544" s="18">
        <f t="shared" si="309"/>
        <v>0</v>
      </c>
      <c r="P6544" s="16">
        <f t="shared" si="310"/>
        <v>0</v>
      </c>
    </row>
    <row r="6545" spans="2:16">
      <c r="B6545" s="400"/>
      <c r="D6545" s="144" t="s">
        <v>1805</v>
      </c>
      <c r="F6545" s="103" t="s">
        <v>7448</v>
      </c>
      <c r="H6545" s="214" t="s">
        <v>7448</v>
      </c>
      <c r="J6545" s="46"/>
      <c r="K6545" s="14"/>
      <c r="L6545" s="18">
        <f t="shared" si="311"/>
        <v>0</v>
      </c>
      <c r="M6545" s="14">
        <v>0</v>
      </c>
      <c r="N6545" s="23"/>
      <c r="O6545" s="18">
        <f t="shared" si="309"/>
        <v>0</v>
      </c>
      <c r="P6545" s="16">
        <f t="shared" si="310"/>
        <v>0</v>
      </c>
    </row>
    <row r="6546" spans="2:16">
      <c r="B6546" s="400"/>
      <c r="D6546" s="144" t="s">
        <v>1805</v>
      </c>
      <c r="F6546" s="103" t="s">
        <v>7449</v>
      </c>
      <c r="H6546" s="214" t="s">
        <v>7449</v>
      </c>
      <c r="J6546" s="46"/>
      <c r="K6546" s="14"/>
      <c r="L6546" s="18">
        <f t="shared" si="311"/>
        <v>0</v>
      </c>
      <c r="M6546" s="14">
        <v>0</v>
      </c>
      <c r="N6546" s="23"/>
      <c r="O6546" s="18">
        <f t="shared" si="309"/>
        <v>0</v>
      </c>
      <c r="P6546" s="16">
        <f t="shared" si="310"/>
        <v>0</v>
      </c>
    </row>
    <row r="6547" spans="2:16">
      <c r="B6547" s="400"/>
      <c r="D6547" s="144" t="s">
        <v>1805</v>
      </c>
      <c r="F6547" s="103" t="s">
        <v>7450</v>
      </c>
      <c r="H6547" s="214" t="s">
        <v>7450</v>
      </c>
      <c r="J6547" s="46">
        <v>0</v>
      </c>
      <c r="K6547" s="14"/>
      <c r="L6547" s="18">
        <f t="shared" si="311"/>
        <v>0</v>
      </c>
      <c r="M6547" s="14">
        <v>46</v>
      </c>
      <c r="N6547" s="23"/>
      <c r="O6547" s="18">
        <f t="shared" si="309"/>
        <v>46</v>
      </c>
      <c r="P6547" s="16">
        <f t="shared" si="310"/>
        <v>46</v>
      </c>
    </row>
    <row r="6548" spans="2:16">
      <c r="B6548" s="400"/>
      <c r="D6548" s="144" t="s">
        <v>1805</v>
      </c>
      <c r="F6548" s="103" t="s">
        <v>5357</v>
      </c>
      <c r="H6548" s="214" t="s">
        <v>5357</v>
      </c>
      <c r="J6548" s="46">
        <v>0</v>
      </c>
      <c r="K6548" s="14"/>
      <c r="L6548" s="18">
        <f t="shared" si="311"/>
        <v>0</v>
      </c>
      <c r="M6548" s="14">
        <v>83</v>
      </c>
      <c r="N6548" s="23"/>
      <c r="O6548" s="18">
        <f t="shared" si="309"/>
        <v>83</v>
      </c>
      <c r="P6548" s="16">
        <f t="shared" si="310"/>
        <v>83</v>
      </c>
    </row>
    <row r="6549" spans="2:16">
      <c r="B6549" s="400"/>
      <c r="D6549" s="144" t="s">
        <v>1805</v>
      </c>
      <c r="F6549" s="103" t="s">
        <v>5160</v>
      </c>
      <c r="H6549" s="214" t="s">
        <v>5160</v>
      </c>
      <c r="J6549" s="46">
        <v>0</v>
      </c>
      <c r="K6549" s="14"/>
      <c r="L6549" s="18">
        <f t="shared" si="311"/>
        <v>0</v>
      </c>
      <c r="M6549" s="14">
        <v>61</v>
      </c>
      <c r="N6549" s="23"/>
      <c r="O6549" s="18">
        <f t="shared" si="309"/>
        <v>61</v>
      </c>
      <c r="P6549" s="16">
        <f t="shared" si="310"/>
        <v>61</v>
      </c>
    </row>
    <row r="6550" spans="2:16">
      <c r="B6550" s="400"/>
      <c r="D6550" s="144" t="s">
        <v>1805</v>
      </c>
      <c r="F6550" s="103" t="s">
        <v>4520</v>
      </c>
      <c r="H6550" s="214" t="s">
        <v>4520</v>
      </c>
      <c r="J6550" s="46"/>
      <c r="K6550" s="14"/>
      <c r="L6550" s="18">
        <f t="shared" si="311"/>
        <v>0</v>
      </c>
      <c r="M6550" s="14"/>
      <c r="N6550" s="23"/>
      <c r="O6550" s="18">
        <f t="shared" ref="O6550:O6613" si="312">+N6550+M6550</f>
        <v>0</v>
      </c>
      <c r="P6550" s="16">
        <f t="shared" ref="P6550:P6613" si="313">+L6550+O6550</f>
        <v>0</v>
      </c>
    </row>
    <row r="6551" spans="2:16">
      <c r="B6551" s="400"/>
      <c r="D6551" s="144" t="s">
        <v>1805</v>
      </c>
      <c r="F6551" s="103" t="s">
        <v>7451</v>
      </c>
      <c r="H6551" s="214" t="s">
        <v>7451</v>
      </c>
      <c r="J6551" s="46"/>
      <c r="K6551" s="14"/>
      <c r="L6551" s="18">
        <f t="shared" si="311"/>
        <v>0</v>
      </c>
      <c r="M6551" s="14"/>
      <c r="N6551" s="23"/>
      <c r="O6551" s="18">
        <f t="shared" si="312"/>
        <v>0</v>
      </c>
      <c r="P6551" s="16">
        <f t="shared" si="313"/>
        <v>0</v>
      </c>
    </row>
    <row r="6552" spans="2:16">
      <c r="B6552" s="400"/>
      <c r="D6552" s="144" t="s">
        <v>1805</v>
      </c>
      <c r="F6552" s="103" t="s">
        <v>7452</v>
      </c>
      <c r="H6552" s="214" t="s">
        <v>7452</v>
      </c>
      <c r="J6552" s="46">
        <v>0</v>
      </c>
      <c r="K6552" s="14"/>
      <c r="L6552" s="18">
        <f t="shared" si="311"/>
        <v>0</v>
      </c>
      <c r="M6552" s="14"/>
      <c r="N6552" s="23"/>
      <c r="O6552" s="18">
        <f t="shared" si="312"/>
        <v>0</v>
      </c>
      <c r="P6552" s="16">
        <f t="shared" si="313"/>
        <v>0</v>
      </c>
    </row>
    <row r="6553" spans="2:16">
      <c r="B6553" s="400"/>
      <c r="D6553" s="144" t="s">
        <v>1805</v>
      </c>
      <c r="F6553" s="103" t="s">
        <v>7453</v>
      </c>
      <c r="H6553" s="214" t="s">
        <v>7453</v>
      </c>
      <c r="J6553" s="46"/>
      <c r="K6553" s="14"/>
      <c r="L6553" s="18">
        <f t="shared" si="311"/>
        <v>0</v>
      </c>
      <c r="M6553" s="14">
        <v>0</v>
      </c>
      <c r="N6553" s="23"/>
      <c r="O6553" s="18">
        <f t="shared" si="312"/>
        <v>0</v>
      </c>
      <c r="P6553" s="16">
        <f t="shared" si="313"/>
        <v>0</v>
      </c>
    </row>
    <row r="6554" spans="2:16">
      <c r="B6554" s="400"/>
      <c r="D6554" s="144" t="s">
        <v>1805</v>
      </c>
      <c r="F6554" s="103" t="s">
        <v>7454</v>
      </c>
      <c r="H6554" s="214" t="s">
        <v>7454</v>
      </c>
      <c r="J6554" s="46"/>
      <c r="K6554" s="14"/>
      <c r="L6554" s="18">
        <f t="shared" ref="L6554:L6617" si="314">+J6554+K6554</f>
        <v>0</v>
      </c>
      <c r="M6554" s="14"/>
      <c r="N6554" s="23"/>
      <c r="O6554" s="18">
        <f t="shared" si="312"/>
        <v>0</v>
      </c>
      <c r="P6554" s="16">
        <f t="shared" si="313"/>
        <v>0</v>
      </c>
    </row>
    <row r="6555" spans="2:16">
      <c r="B6555" s="400"/>
      <c r="D6555" s="144" t="s">
        <v>1805</v>
      </c>
      <c r="F6555" s="103" t="s">
        <v>7455</v>
      </c>
      <c r="H6555" s="214" t="s">
        <v>7455</v>
      </c>
      <c r="J6555" s="46"/>
      <c r="K6555" s="14"/>
      <c r="L6555" s="18">
        <f t="shared" si="314"/>
        <v>0</v>
      </c>
      <c r="M6555" s="14"/>
      <c r="N6555" s="23"/>
      <c r="O6555" s="18">
        <f t="shared" si="312"/>
        <v>0</v>
      </c>
      <c r="P6555" s="16">
        <f t="shared" si="313"/>
        <v>0</v>
      </c>
    </row>
    <row r="6556" spans="2:16" ht="25.5">
      <c r="B6556" s="400"/>
      <c r="D6556" s="144" t="s">
        <v>1805</v>
      </c>
      <c r="F6556" s="103" t="s">
        <v>5186</v>
      </c>
      <c r="H6556" s="214" t="s">
        <v>5114</v>
      </c>
      <c r="J6556" s="46"/>
      <c r="K6556" s="14"/>
      <c r="L6556" s="18">
        <f t="shared" si="314"/>
        <v>0</v>
      </c>
      <c r="M6556" s="14"/>
      <c r="N6556" s="23"/>
      <c r="O6556" s="18">
        <f t="shared" si="312"/>
        <v>0</v>
      </c>
      <c r="P6556" s="16">
        <f t="shared" si="313"/>
        <v>0</v>
      </c>
    </row>
    <row r="6557" spans="2:16" ht="38.25">
      <c r="B6557" s="400"/>
      <c r="D6557" s="144" t="s">
        <v>1805</v>
      </c>
      <c r="F6557" s="103" t="s">
        <v>7456</v>
      </c>
      <c r="H6557" s="214" t="s">
        <v>7456</v>
      </c>
      <c r="J6557" s="46"/>
      <c r="K6557" s="14"/>
      <c r="L6557" s="18">
        <f t="shared" si="314"/>
        <v>0</v>
      </c>
      <c r="M6557" s="14"/>
      <c r="N6557" s="23"/>
      <c r="O6557" s="18">
        <f t="shared" si="312"/>
        <v>0</v>
      </c>
      <c r="P6557" s="16">
        <f t="shared" si="313"/>
        <v>0</v>
      </c>
    </row>
    <row r="6558" spans="2:16" ht="25.5">
      <c r="B6558" s="400"/>
      <c r="D6558" s="144" t="s">
        <v>1805</v>
      </c>
      <c r="F6558" s="103" t="s">
        <v>7457</v>
      </c>
      <c r="H6558" s="214" t="s">
        <v>7457</v>
      </c>
      <c r="J6558" s="46">
        <v>403</v>
      </c>
      <c r="K6558" s="14"/>
      <c r="L6558" s="18">
        <f t="shared" si="314"/>
        <v>403</v>
      </c>
      <c r="M6558" s="14"/>
      <c r="N6558" s="23"/>
      <c r="O6558" s="18">
        <f t="shared" si="312"/>
        <v>0</v>
      </c>
      <c r="P6558" s="16">
        <f t="shared" si="313"/>
        <v>403</v>
      </c>
    </row>
    <row r="6559" spans="2:16">
      <c r="B6559" s="400"/>
      <c r="D6559" s="144" t="s">
        <v>1805</v>
      </c>
      <c r="F6559" s="103" t="s">
        <v>7458</v>
      </c>
      <c r="H6559" s="214" t="s">
        <v>7458</v>
      </c>
      <c r="J6559" s="46">
        <v>0</v>
      </c>
      <c r="K6559" s="14"/>
      <c r="L6559" s="18">
        <f t="shared" si="314"/>
        <v>0</v>
      </c>
      <c r="M6559" s="14">
        <v>23</v>
      </c>
      <c r="N6559" s="23"/>
      <c r="O6559" s="18">
        <f t="shared" si="312"/>
        <v>23</v>
      </c>
      <c r="P6559" s="16">
        <f t="shared" si="313"/>
        <v>23</v>
      </c>
    </row>
    <row r="6560" spans="2:16" ht="25.5">
      <c r="B6560" s="400"/>
      <c r="D6560" s="144" t="s">
        <v>1805</v>
      </c>
      <c r="F6560" s="103" t="s">
        <v>5604</v>
      </c>
      <c r="H6560" s="214" t="s">
        <v>8855</v>
      </c>
      <c r="J6560" s="46"/>
      <c r="K6560" s="14"/>
      <c r="L6560" s="18">
        <f t="shared" si="314"/>
        <v>0</v>
      </c>
      <c r="M6560" s="14"/>
      <c r="N6560" s="23"/>
      <c r="O6560" s="18">
        <f t="shared" si="312"/>
        <v>0</v>
      </c>
      <c r="P6560" s="16">
        <f t="shared" si="313"/>
        <v>0</v>
      </c>
    </row>
    <row r="6561" spans="2:16">
      <c r="B6561" s="400"/>
      <c r="D6561" s="144" t="s">
        <v>1805</v>
      </c>
      <c r="F6561" s="103" t="s">
        <v>7459</v>
      </c>
      <c r="H6561" s="214" t="s">
        <v>7459</v>
      </c>
      <c r="J6561" s="46"/>
      <c r="K6561" s="14"/>
      <c r="L6561" s="18">
        <f t="shared" si="314"/>
        <v>0</v>
      </c>
      <c r="M6561" s="14">
        <v>0</v>
      </c>
      <c r="N6561" s="23"/>
      <c r="O6561" s="18">
        <f t="shared" si="312"/>
        <v>0</v>
      </c>
      <c r="P6561" s="16">
        <f t="shared" si="313"/>
        <v>0</v>
      </c>
    </row>
    <row r="6562" spans="2:16" ht="25.5">
      <c r="B6562" s="400"/>
      <c r="D6562" s="144" t="s">
        <v>4012</v>
      </c>
      <c r="F6562" s="103" t="s">
        <v>7460</v>
      </c>
      <c r="H6562" s="214" t="s">
        <v>7460</v>
      </c>
      <c r="J6562" s="46">
        <v>0</v>
      </c>
      <c r="K6562" s="14"/>
      <c r="L6562" s="18">
        <f t="shared" si="314"/>
        <v>0</v>
      </c>
      <c r="M6562" s="14">
        <v>186</v>
      </c>
      <c r="N6562" s="23">
        <v>0</v>
      </c>
      <c r="O6562" s="18">
        <f t="shared" si="312"/>
        <v>186</v>
      </c>
      <c r="P6562" s="16">
        <f t="shared" si="313"/>
        <v>186</v>
      </c>
    </row>
    <row r="6563" spans="2:16" ht="25.5">
      <c r="B6563" s="400"/>
      <c r="D6563" s="144" t="s">
        <v>4012</v>
      </c>
      <c r="F6563" s="103" t="s">
        <v>5888</v>
      </c>
      <c r="H6563" s="214" t="s">
        <v>5888</v>
      </c>
      <c r="J6563" s="46">
        <v>126</v>
      </c>
      <c r="K6563" s="14"/>
      <c r="L6563" s="18">
        <f t="shared" si="314"/>
        <v>126</v>
      </c>
      <c r="M6563" s="14">
        <v>0</v>
      </c>
      <c r="N6563" s="23">
        <v>0</v>
      </c>
      <c r="O6563" s="18">
        <f t="shared" si="312"/>
        <v>0</v>
      </c>
      <c r="P6563" s="16">
        <f t="shared" si="313"/>
        <v>126</v>
      </c>
    </row>
    <row r="6564" spans="2:16" ht="25.5">
      <c r="B6564" s="400"/>
      <c r="D6564" s="144" t="s">
        <v>4012</v>
      </c>
      <c r="F6564" s="103" t="s">
        <v>7461</v>
      </c>
      <c r="H6564" s="214" t="s">
        <v>7461</v>
      </c>
      <c r="J6564" s="46"/>
      <c r="K6564" s="14"/>
      <c r="L6564" s="18">
        <f t="shared" si="314"/>
        <v>0</v>
      </c>
      <c r="M6564" s="14"/>
      <c r="N6564" s="23"/>
      <c r="O6564" s="18">
        <f t="shared" si="312"/>
        <v>0</v>
      </c>
      <c r="P6564" s="16">
        <f t="shared" si="313"/>
        <v>0</v>
      </c>
    </row>
    <row r="6565" spans="2:16" ht="25.5">
      <c r="B6565" s="400"/>
      <c r="D6565" s="144" t="s">
        <v>4012</v>
      </c>
      <c r="F6565" s="103" t="s">
        <v>4108</v>
      </c>
      <c r="H6565" s="214" t="s">
        <v>4108</v>
      </c>
      <c r="J6565" s="46"/>
      <c r="K6565" s="14"/>
      <c r="L6565" s="18">
        <f t="shared" si="314"/>
        <v>0</v>
      </c>
      <c r="M6565" s="14"/>
      <c r="N6565" s="23"/>
      <c r="O6565" s="18">
        <f t="shared" si="312"/>
        <v>0</v>
      </c>
      <c r="P6565" s="16">
        <f t="shared" si="313"/>
        <v>0</v>
      </c>
    </row>
    <row r="6566" spans="2:16" ht="25.5">
      <c r="B6566" s="400"/>
      <c r="D6566" s="144" t="s">
        <v>4012</v>
      </c>
      <c r="F6566" s="103" t="s">
        <v>7462</v>
      </c>
      <c r="H6566" s="214" t="s">
        <v>7462</v>
      </c>
      <c r="J6566" s="46">
        <v>37</v>
      </c>
      <c r="K6566" s="14"/>
      <c r="L6566" s="18">
        <f t="shared" si="314"/>
        <v>37</v>
      </c>
      <c r="M6566" s="14">
        <v>0</v>
      </c>
      <c r="N6566" s="23">
        <v>0</v>
      </c>
      <c r="O6566" s="18">
        <f t="shared" si="312"/>
        <v>0</v>
      </c>
      <c r="P6566" s="16">
        <f t="shared" si="313"/>
        <v>37</v>
      </c>
    </row>
    <row r="6567" spans="2:16" ht="25.5">
      <c r="B6567" s="400"/>
      <c r="D6567" s="144" t="s">
        <v>4012</v>
      </c>
      <c r="F6567" s="103" t="s">
        <v>7463</v>
      </c>
      <c r="H6567" s="214" t="s">
        <v>7463</v>
      </c>
      <c r="J6567" s="46"/>
      <c r="K6567" s="14"/>
      <c r="L6567" s="18">
        <f t="shared" si="314"/>
        <v>0</v>
      </c>
      <c r="M6567" s="14"/>
      <c r="N6567" s="23"/>
      <c r="O6567" s="18">
        <f t="shared" si="312"/>
        <v>0</v>
      </c>
      <c r="P6567" s="16">
        <f t="shared" si="313"/>
        <v>0</v>
      </c>
    </row>
    <row r="6568" spans="2:16" ht="25.5">
      <c r="B6568" s="400"/>
      <c r="D6568" s="144" t="s">
        <v>4012</v>
      </c>
      <c r="F6568" s="103" t="s">
        <v>7464</v>
      </c>
      <c r="H6568" s="214" t="s">
        <v>9511</v>
      </c>
      <c r="J6568" s="46"/>
      <c r="K6568" s="14"/>
      <c r="L6568" s="18">
        <f t="shared" si="314"/>
        <v>0</v>
      </c>
      <c r="M6568" s="14"/>
      <c r="N6568" s="23"/>
      <c r="O6568" s="18">
        <f t="shared" si="312"/>
        <v>0</v>
      </c>
      <c r="P6568" s="16">
        <f t="shared" si="313"/>
        <v>0</v>
      </c>
    </row>
    <row r="6569" spans="2:16" ht="25.5">
      <c r="B6569" s="400"/>
      <c r="D6569" s="144" t="s">
        <v>4012</v>
      </c>
      <c r="F6569" s="103" t="s">
        <v>7465</v>
      </c>
      <c r="H6569" s="214" t="s">
        <v>7465</v>
      </c>
      <c r="J6569" s="46">
        <v>66</v>
      </c>
      <c r="K6569" s="14"/>
      <c r="L6569" s="18">
        <f t="shared" si="314"/>
        <v>66</v>
      </c>
      <c r="M6569" s="14">
        <v>0</v>
      </c>
      <c r="N6569" s="23">
        <v>0</v>
      </c>
      <c r="O6569" s="18">
        <f t="shared" si="312"/>
        <v>0</v>
      </c>
      <c r="P6569" s="16">
        <f t="shared" si="313"/>
        <v>66</v>
      </c>
    </row>
    <row r="6570" spans="2:16" ht="25.5">
      <c r="B6570" s="400"/>
      <c r="D6570" s="144" t="s">
        <v>4012</v>
      </c>
      <c r="F6570" s="103" t="s">
        <v>7466</v>
      </c>
      <c r="H6570" s="214" t="s">
        <v>9512</v>
      </c>
      <c r="J6570" s="46">
        <v>113</v>
      </c>
      <c r="K6570" s="14"/>
      <c r="L6570" s="18">
        <f t="shared" si="314"/>
        <v>113</v>
      </c>
      <c r="M6570" s="14">
        <v>0</v>
      </c>
      <c r="N6570" s="23">
        <v>0</v>
      </c>
      <c r="O6570" s="18">
        <f t="shared" si="312"/>
        <v>0</v>
      </c>
      <c r="P6570" s="16">
        <f t="shared" si="313"/>
        <v>113</v>
      </c>
    </row>
    <row r="6571" spans="2:16" ht="25.5">
      <c r="B6571" s="400"/>
      <c r="D6571" s="144" t="s">
        <v>4012</v>
      </c>
      <c r="F6571" s="103" t="s">
        <v>7466</v>
      </c>
      <c r="H6571" s="214" t="s">
        <v>9513</v>
      </c>
      <c r="J6571" s="46">
        <v>152</v>
      </c>
      <c r="K6571" s="14"/>
      <c r="L6571" s="18">
        <f t="shared" si="314"/>
        <v>152</v>
      </c>
      <c r="M6571" s="14">
        <v>0</v>
      </c>
      <c r="N6571" s="23">
        <v>0</v>
      </c>
      <c r="O6571" s="18">
        <f t="shared" si="312"/>
        <v>0</v>
      </c>
      <c r="P6571" s="16">
        <f t="shared" si="313"/>
        <v>152</v>
      </c>
    </row>
    <row r="6572" spans="2:16" ht="25.5">
      <c r="B6572" s="400"/>
      <c r="D6572" s="144" t="s">
        <v>4012</v>
      </c>
      <c r="F6572" s="103" t="s">
        <v>7466</v>
      </c>
      <c r="H6572" s="214" t="s">
        <v>9514</v>
      </c>
      <c r="J6572" s="46">
        <v>563</v>
      </c>
      <c r="K6572" s="14"/>
      <c r="L6572" s="18">
        <f t="shared" si="314"/>
        <v>563</v>
      </c>
      <c r="M6572" s="14">
        <v>0</v>
      </c>
      <c r="N6572" s="23">
        <v>0</v>
      </c>
      <c r="O6572" s="18">
        <f t="shared" si="312"/>
        <v>0</v>
      </c>
      <c r="P6572" s="16">
        <f t="shared" si="313"/>
        <v>563</v>
      </c>
    </row>
    <row r="6573" spans="2:16" ht="25.5">
      <c r="B6573" s="400"/>
      <c r="D6573" s="144" t="s">
        <v>4012</v>
      </c>
      <c r="F6573" s="103" t="s">
        <v>7467</v>
      </c>
      <c r="H6573" s="214" t="s">
        <v>9515</v>
      </c>
      <c r="J6573" s="46">
        <v>90</v>
      </c>
      <c r="K6573" s="14"/>
      <c r="L6573" s="18">
        <f t="shared" si="314"/>
        <v>90</v>
      </c>
      <c r="M6573" s="14">
        <v>0</v>
      </c>
      <c r="N6573" s="23">
        <v>0</v>
      </c>
      <c r="O6573" s="18">
        <f t="shared" si="312"/>
        <v>0</v>
      </c>
      <c r="P6573" s="16">
        <f t="shared" si="313"/>
        <v>90</v>
      </c>
    </row>
    <row r="6574" spans="2:16" ht="25.5">
      <c r="B6574" s="400"/>
      <c r="D6574" s="144" t="s">
        <v>4012</v>
      </c>
      <c r="F6574" s="103" t="s">
        <v>7467</v>
      </c>
      <c r="H6574" s="214" t="s">
        <v>9516</v>
      </c>
      <c r="J6574" s="46">
        <v>584</v>
      </c>
      <c r="K6574" s="14"/>
      <c r="L6574" s="18">
        <f t="shared" si="314"/>
        <v>584</v>
      </c>
      <c r="M6574" s="14">
        <v>0</v>
      </c>
      <c r="N6574" s="23">
        <v>0</v>
      </c>
      <c r="O6574" s="18">
        <f t="shared" si="312"/>
        <v>0</v>
      </c>
      <c r="P6574" s="16">
        <f t="shared" si="313"/>
        <v>584</v>
      </c>
    </row>
    <row r="6575" spans="2:16" ht="25.5">
      <c r="B6575" s="400"/>
      <c r="D6575" s="144" t="s">
        <v>4012</v>
      </c>
      <c r="F6575" s="103" t="s">
        <v>7467</v>
      </c>
      <c r="H6575" s="214" t="s">
        <v>9517</v>
      </c>
      <c r="J6575" s="46">
        <v>90</v>
      </c>
      <c r="K6575" s="14"/>
      <c r="L6575" s="18">
        <f t="shared" si="314"/>
        <v>90</v>
      </c>
      <c r="M6575" s="14">
        <v>0</v>
      </c>
      <c r="N6575" s="23">
        <v>0</v>
      </c>
      <c r="O6575" s="18">
        <f t="shared" si="312"/>
        <v>0</v>
      </c>
      <c r="P6575" s="16">
        <f t="shared" si="313"/>
        <v>90</v>
      </c>
    </row>
    <row r="6576" spans="2:16" ht="25.5">
      <c r="B6576" s="400"/>
      <c r="D6576" s="144" t="s">
        <v>4012</v>
      </c>
      <c r="F6576" s="103" t="s">
        <v>7468</v>
      </c>
      <c r="H6576" s="214" t="s">
        <v>9518</v>
      </c>
      <c r="J6576" s="46">
        <v>25</v>
      </c>
      <c r="K6576" s="14"/>
      <c r="L6576" s="18">
        <f t="shared" si="314"/>
        <v>25</v>
      </c>
      <c r="M6576" s="14">
        <v>0</v>
      </c>
      <c r="N6576" s="23">
        <v>0</v>
      </c>
      <c r="O6576" s="18">
        <f t="shared" si="312"/>
        <v>0</v>
      </c>
      <c r="P6576" s="16">
        <f t="shared" si="313"/>
        <v>25</v>
      </c>
    </row>
    <row r="6577" spans="2:16" ht="25.5">
      <c r="B6577" s="400"/>
      <c r="D6577" s="144" t="s">
        <v>4012</v>
      </c>
      <c r="F6577" s="103" t="s">
        <v>7468</v>
      </c>
      <c r="H6577" s="214" t="s">
        <v>9519</v>
      </c>
      <c r="J6577" s="46">
        <v>25</v>
      </c>
      <c r="K6577" s="14"/>
      <c r="L6577" s="18">
        <f t="shared" si="314"/>
        <v>25</v>
      </c>
      <c r="M6577" s="14">
        <v>0</v>
      </c>
      <c r="N6577" s="23">
        <v>0</v>
      </c>
      <c r="O6577" s="18">
        <f t="shared" si="312"/>
        <v>0</v>
      </c>
      <c r="P6577" s="16">
        <f t="shared" si="313"/>
        <v>25</v>
      </c>
    </row>
    <row r="6578" spans="2:16" ht="25.5">
      <c r="B6578" s="400"/>
      <c r="D6578" s="144" t="s">
        <v>4012</v>
      </c>
      <c r="F6578" s="103" t="s">
        <v>7468</v>
      </c>
      <c r="H6578" s="214" t="s">
        <v>9520</v>
      </c>
      <c r="J6578" s="46">
        <v>0</v>
      </c>
      <c r="K6578" s="14"/>
      <c r="L6578" s="18">
        <f t="shared" si="314"/>
        <v>0</v>
      </c>
      <c r="M6578" s="14">
        <v>0</v>
      </c>
      <c r="N6578" s="23">
        <v>0</v>
      </c>
      <c r="O6578" s="18">
        <f t="shared" si="312"/>
        <v>0</v>
      </c>
      <c r="P6578" s="16">
        <f t="shared" si="313"/>
        <v>0</v>
      </c>
    </row>
    <row r="6579" spans="2:16" ht="25.5">
      <c r="B6579" s="400"/>
      <c r="D6579" s="144" t="s">
        <v>4012</v>
      </c>
      <c r="F6579" s="103" t="s">
        <v>7468</v>
      </c>
      <c r="H6579" s="214" t="s">
        <v>9521</v>
      </c>
      <c r="J6579" s="46">
        <v>25</v>
      </c>
      <c r="K6579" s="14"/>
      <c r="L6579" s="18">
        <f t="shared" si="314"/>
        <v>25</v>
      </c>
      <c r="M6579" s="14">
        <v>0</v>
      </c>
      <c r="N6579" s="23">
        <v>0</v>
      </c>
      <c r="O6579" s="18">
        <f t="shared" si="312"/>
        <v>0</v>
      </c>
      <c r="P6579" s="16">
        <f t="shared" si="313"/>
        <v>25</v>
      </c>
    </row>
    <row r="6580" spans="2:16" ht="25.5">
      <c r="B6580" s="400"/>
      <c r="D6580" s="144" t="s">
        <v>4012</v>
      </c>
      <c r="F6580" s="103" t="s">
        <v>7469</v>
      </c>
      <c r="H6580" s="214" t="s">
        <v>7469</v>
      </c>
      <c r="J6580" s="46">
        <v>74</v>
      </c>
      <c r="K6580" s="14"/>
      <c r="L6580" s="18">
        <f t="shared" si="314"/>
        <v>74</v>
      </c>
      <c r="M6580" s="14">
        <v>0</v>
      </c>
      <c r="N6580" s="23">
        <v>0</v>
      </c>
      <c r="O6580" s="18">
        <f t="shared" si="312"/>
        <v>0</v>
      </c>
      <c r="P6580" s="16">
        <f t="shared" si="313"/>
        <v>74</v>
      </c>
    </row>
    <row r="6581" spans="2:16" ht="25.5">
      <c r="B6581" s="400"/>
      <c r="D6581" s="144" t="s">
        <v>4012</v>
      </c>
      <c r="F6581" s="103" t="s">
        <v>7470</v>
      </c>
      <c r="H6581" s="214" t="s">
        <v>7470</v>
      </c>
      <c r="J6581" s="46"/>
      <c r="K6581" s="14"/>
      <c r="L6581" s="18">
        <f t="shared" si="314"/>
        <v>0</v>
      </c>
      <c r="M6581" s="14"/>
      <c r="N6581" s="23"/>
      <c r="O6581" s="18">
        <f t="shared" si="312"/>
        <v>0</v>
      </c>
      <c r="P6581" s="16">
        <f t="shared" si="313"/>
        <v>0</v>
      </c>
    </row>
    <row r="6582" spans="2:16" ht="25.5">
      <c r="B6582" s="400"/>
      <c r="D6582" s="144" t="s">
        <v>4012</v>
      </c>
      <c r="F6582" s="103" t="s">
        <v>7471</v>
      </c>
      <c r="H6582" s="214" t="s">
        <v>7471</v>
      </c>
      <c r="J6582" s="46">
        <v>80</v>
      </c>
      <c r="K6582" s="14"/>
      <c r="L6582" s="18">
        <f t="shared" si="314"/>
        <v>80</v>
      </c>
      <c r="M6582" s="14">
        <v>0</v>
      </c>
      <c r="N6582" s="23">
        <v>0</v>
      </c>
      <c r="O6582" s="18">
        <f t="shared" si="312"/>
        <v>0</v>
      </c>
      <c r="P6582" s="16">
        <f t="shared" si="313"/>
        <v>80</v>
      </c>
    </row>
    <row r="6583" spans="2:16" ht="25.5">
      <c r="B6583" s="400"/>
      <c r="D6583" s="144" t="s">
        <v>4012</v>
      </c>
      <c r="F6583" s="103" t="s">
        <v>7472</v>
      </c>
      <c r="H6583" s="214" t="s">
        <v>7472</v>
      </c>
      <c r="J6583" s="46"/>
      <c r="K6583" s="14"/>
      <c r="L6583" s="18">
        <f t="shared" si="314"/>
        <v>0</v>
      </c>
      <c r="M6583" s="14"/>
      <c r="N6583" s="23"/>
      <c r="O6583" s="18">
        <f t="shared" si="312"/>
        <v>0</v>
      </c>
      <c r="P6583" s="16">
        <f t="shared" si="313"/>
        <v>0</v>
      </c>
    </row>
    <row r="6584" spans="2:16" ht="25.5">
      <c r="B6584" s="400"/>
      <c r="D6584" s="144" t="s">
        <v>4012</v>
      </c>
      <c r="F6584" s="103" t="s">
        <v>7473</v>
      </c>
      <c r="H6584" s="214" t="s">
        <v>7473</v>
      </c>
      <c r="J6584" s="46"/>
      <c r="K6584" s="14"/>
      <c r="L6584" s="18">
        <f t="shared" si="314"/>
        <v>0</v>
      </c>
      <c r="M6584" s="14"/>
      <c r="N6584" s="23"/>
      <c r="O6584" s="18">
        <f t="shared" si="312"/>
        <v>0</v>
      </c>
      <c r="P6584" s="16">
        <f t="shared" si="313"/>
        <v>0</v>
      </c>
    </row>
    <row r="6585" spans="2:16" ht="25.5">
      <c r="B6585" s="400"/>
      <c r="D6585" s="144" t="s">
        <v>4012</v>
      </c>
      <c r="F6585" s="103" t="s">
        <v>7474</v>
      </c>
      <c r="H6585" s="214" t="s">
        <v>7474</v>
      </c>
      <c r="J6585" s="46"/>
      <c r="K6585" s="14"/>
      <c r="L6585" s="18">
        <f t="shared" si="314"/>
        <v>0</v>
      </c>
      <c r="M6585" s="14"/>
      <c r="N6585" s="23"/>
      <c r="O6585" s="18">
        <f t="shared" si="312"/>
        <v>0</v>
      </c>
      <c r="P6585" s="16">
        <f t="shared" si="313"/>
        <v>0</v>
      </c>
    </row>
    <row r="6586" spans="2:16" ht="25.5">
      <c r="B6586" s="400"/>
      <c r="D6586" s="144" t="s">
        <v>4012</v>
      </c>
      <c r="F6586" s="103" t="s">
        <v>7475</v>
      </c>
      <c r="H6586" s="214" t="s">
        <v>7475</v>
      </c>
      <c r="J6586" s="46">
        <v>127</v>
      </c>
      <c r="K6586" s="14"/>
      <c r="L6586" s="18">
        <f t="shared" si="314"/>
        <v>127</v>
      </c>
      <c r="M6586" s="14">
        <v>0</v>
      </c>
      <c r="N6586" s="23">
        <v>0</v>
      </c>
      <c r="O6586" s="18">
        <f t="shared" si="312"/>
        <v>0</v>
      </c>
      <c r="P6586" s="16">
        <f t="shared" si="313"/>
        <v>127</v>
      </c>
    </row>
    <row r="6587" spans="2:16" ht="25.5">
      <c r="B6587" s="400"/>
      <c r="D6587" s="144" t="s">
        <v>4012</v>
      </c>
      <c r="F6587" s="103" t="s">
        <v>7476</v>
      </c>
      <c r="H6587" s="214" t="s">
        <v>7476</v>
      </c>
      <c r="J6587" s="46"/>
      <c r="K6587" s="14"/>
      <c r="L6587" s="18">
        <f t="shared" si="314"/>
        <v>0</v>
      </c>
      <c r="M6587" s="14"/>
      <c r="N6587" s="23"/>
      <c r="O6587" s="18">
        <f t="shared" si="312"/>
        <v>0</v>
      </c>
      <c r="P6587" s="16">
        <f t="shared" si="313"/>
        <v>0</v>
      </c>
    </row>
    <row r="6588" spans="2:16" ht="25.5">
      <c r="B6588" s="400"/>
      <c r="D6588" s="144" t="s">
        <v>4012</v>
      </c>
      <c r="F6588" s="103" t="s">
        <v>7477</v>
      </c>
      <c r="H6588" s="214" t="s">
        <v>7477</v>
      </c>
      <c r="J6588" s="46">
        <v>36</v>
      </c>
      <c r="K6588" s="14"/>
      <c r="L6588" s="18">
        <f t="shared" si="314"/>
        <v>36</v>
      </c>
      <c r="M6588" s="14">
        <v>0</v>
      </c>
      <c r="N6588" s="23">
        <v>0</v>
      </c>
      <c r="O6588" s="18">
        <f t="shared" si="312"/>
        <v>0</v>
      </c>
      <c r="P6588" s="16">
        <f t="shared" si="313"/>
        <v>36</v>
      </c>
    </row>
    <row r="6589" spans="2:16" ht="25.5">
      <c r="B6589" s="400"/>
      <c r="D6589" s="144" t="s">
        <v>4012</v>
      </c>
      <c r="F6589" s="103" t="s">
        <v>7478</v>
      </c>
      <c r="H6589" s="214" t="s">
        <v>7478</v>
      </c>
      <c r="J6589" s="46"/>
      <c r="K6589" s="14"/>
      <c r="L6589" s="18">
        <f t="shared" si="314"/>
        <v>0</v>
      </c>
      <c r="M6589" s="14"/>
      <c r="N6589" s="23"/>
      <c r="O6589" s="18">
        <f t="shared" si="312"/>
        <v>0</v>
      </c>
      <c r="P6589" s="16">
        <f t="shared" si="313"/>
        <v>0</v>
      </c>
    </row>
    <row r="6590" spans="2:16" ht="25.5">
      <c r="B6590" s="400"/>
      <c r="D6590" s="144" t="s">
        <v>4012</v>
      </c>
      <c r="F6590" s="103" t="s">
        <v>4912</v>
      </c>
      <c r="H6590" s="214" t="s">
        <v>4912</v>
      </c>
      <c r="J6590" s="46"/>
      <c r="K6590" s="14"/>
      <c r="L6590" s="18">
        <f t="shared" si="314"/>
        <v>0</v>
      </c>
      <c r="M6590" s="14"/>
      <c r="N6590" s="23"/>
      <c r="O6590" s="18">
        <f t="shared" si="312"/>
        <v>0</v>
      </c>
      <c r="P6590" s="16">
        <f t="shared" si="313"/>
        <v>0</v>
      </c>
    </row>
    <row r="6591" spans="2:16" ht="25.5">
      <c r="B6591" s="400"/>
      <c r="D6591" s="144" t="s">
        <v>4012</v>
      </c>
      <c r="F6591" s="103" t="s">
        <v>7479</v>
      </c>
      <c r="H6591" s="214" t="s">
        <v>7479</v>
      </c>
      <c r="J6591" s="46">
        <v>28</v>
      </c>
      <c r="K6591" s="14"/>
      <c r="L6591" s="18">
        <f t="shared" si="314"/>
        <v>28</v>
      </c>
      <c r="M6591" s="14">
        <v>0</v>
      </c>
      <c r="N6591" s="23">
        <v>0</v>
      </c>
      <c r="O6591" s="18">
        <f t="shared" si="312"/>
        <v>0</v>
      </c>
      <c r="P6591" s="16">
        <f t="shared" si="313"/>
        <v>28</v>
      </c>
    </row>
    <row r="6592" spans="2:16" ht="25.5">
      <c r="B6592" s="400"/>
      <c r="D6592" s="144" t="s">
        <v>4012</v>
      </c>
      <c r="F6592" s="103" t="s">
        <v>7480</v>
      </c>
      <c r="H6592" s="214" t="s">
        <v>7480</v>
      </c>
      <c r="J6592" s="46">
        <v>0</v>
      </c>
      <c r="K6592" s="14"/>
      <c r="L6592" s="18">
        <f t="shared" si="314"/>
        <v>0</v>
      </c>
      <c r="M6592" s="14">
        <v>77</v>
      </c>
      <c r="N6592" s="23">
        <v>0</v>
      </c>
      <c r="O6592" s="18">
        <f t="shared" si="312"/>
        <v>77</v>
      </c>
      <c r="P6592" s="16">
        <f t="shared" si="313"/>
        <v>77</v>
      </c>
    </row>
    <row r="6593" spans="2:16" ht="25.5">
      <c r="B6593" s="400"/>
      <c r="D6593" s="144" t="s">
        <v>4012</v>
      </c>
      <c r="F6593" s="103" t="s">
        <v>7481</v>
      </c>
      <c r="H6593" s="214" t="s">
        <v>7481</v>
      </c>
      <c r="J6593" s="46">
        <v>31</v>
      </c>
      <c r="K6593" s="14"/>
      <c r="L6593" s="18">
        <f t="shared" si="314"/>
        <v>31</v>
      </c>
      <c r="M6593" s="14">
        <v>0</v>
      </c>
      <c r="N6593" s="23">
        <v>0</v>
      </c>
      <c r="O6593" s="18">
        <f t="shared" si="312"/>
        <v>0</v>
      </c>
      <c r="P6593" s="16">
        <f t="shared" si="313"/>
        <v>31</v>
      </c>
    </row>
    <row r="6594" spans="2:16" ht="25.5">
      <c r="B6594" s="400"/>
      <c r="D6594" s="144" t="s">
        <v>4012</v>
      </c>
      <c r="F6594" s="103" t="s">
        <v>7482</v>
      </c>
      <c r="H6594" s="214" t="s">
        <v>7482</v>
      </c>
      <c r="J6594" s="46"/>
      <c r="K6594" s="14"/>
      <c r="L6594" s="18">
        <f t="shared" si="314"/>
        <v>0</v>
      </c>
      <c r="M6594" s="14"/>
      <c r="N6594" s="23"/>
      <c r="O6594" s="18">
        <f t="shared" si="312"/>
        <v>0</v>
      </c>
      <c r="P6594" s="16">
        <f t="shared" si="313"/>
        <v>0</v>
      </c>
    </row>
    <row r="6595" spans="2:16" ht="25.5">
      <c r="B6595" s="400"/>
      <c r="D6595" s="144" t="s">
        <v>4012</v>
      </c>
      <c r="F6595" s="103" t="s">
        <v>7483</v>
      </c>
      <c r="H6595" s="214" t="s">
        <v>7483</v>
      </c>
      <c r="J6595" s="46"/>
      <c r="K6595" s="14"/>
      <c r="L6595" s="18">
        <f t="shared" si="314"/>
        <v>0</v>
      </c>
      <c r="M6595" s="14"/>
      <c r="N6595" s="23"/>
      <c r="O6595" s="18">
        <f t="shared" si="312"/>
        <v>0</v>
      </c>
      <c r="P6595" s="16">
        <f t="shared" si="313"/>
        <v>0</v>
      </c>
    </row>
    <row r="6596" spans="2:16" ht="25.5">
      <c r="B6596" s="400"/>
      <c r="D6596" s="144" t="s">
        <v>4012</v>
      </c>
      <c r="F6596" s="103" t="s">
        <v>7484</v>
      </c>
      <c r="H6596" s="214" t="s">
        <v>7484</v>
      </c>
      <c r="J6596" s="46"/>
      <c r="K6596" s="14"/>
      <c r="L6596" s="18">
        <f t="shared" si="314"/>
        <v>0</v>
      </c>
      <c r="M6596" s="14"/>
      <c r="N6596" s="23"/>
      <c r="O6596" s="18">
        <f t="shared" si="312"/>
        <v>0</v>
      </c>
      <c r="P6596" s="16">
        <f t="shared" si="313"/>
        <v>0</v>
      </c>
    </row>
    <row r="6597" spans="2:16" ht="25.5">
      <c r="B6597" s="400"/>
      <c r="D6597" s="144" t="s">
        <v>4012</v>
      </c>
      <c r="F6597" s="103" t="s">
        <v>7485</v>
      </c>
      <c r="H6597" s="214" t="s">
        <v>7485</v>
      </c>
      <c r="J6597" s="46">
        <v>0</v>
      </c>
      <c r="K6597" s="14"/>
      <c r="L6597" s="18">
        <f t="shared" si="314"/>
        <v>0</v>
      </c>
      <c r="M6597" s="14">
        <v>67</v>
      </c>
      <c r="N6597" s="23">
        <v>0</v>
      </c>
      <c r="O6597" s="18">
        <f t="shared" si="312"/>
        <v>67</v>
      </c>
      <c r="P6597" s="16">
        <f t="shared" si="313"/>
        <v>67</v>
      </c>
    </row>
    <row r="6598" spans="2:16" ht="25.5">
      <c r="B6598" s="400"/>
      <c r="D6598" s="144" t="s">
        <v>4012</v>
      </c>
      <c r="F6598" s="103" t="s">
        <v>5631</v>
      </c>
      <c r="H6598" s="214" t="s">
        <v>5631</v>
      </c>
      <c r="J6598" s="46"/>
      <c r="K6598" s="14"/>
      <c r="L6598" s="18">
        <f t="shared" si="314"/>
        <v>0</v>
      </c>
      <c r="M6598" s="14"/>
      <c r="N6598" s="23"/>
      <c r="O6598" s="18">
        <f t="shared" si="312"/>
        <v>0</v>
      </c>
      <c r="P6598" s="16">
        <f t="shared" si="313"/>
        <v>0</v>
      </c>
    </row>
    <row r="6599" spans="2:16" ht="25.5">
      <c r="B6599" s="400"/>
      <c r="D6599" s="144" t="s">
        <v>4012</v>
      </c>
      <c r="F6599" s="103" t="s">
        <v>4341</v>
      </c>
      <c r="H6599" s="214" t="s">
        <v>4341</v>
      </c>
      <c r="J6599" s="46"/>
      <c r="K6599" s="14"/>
      <c r="L6599" s="18">
        <f t="shared" si="314"/>
        <v>0</v>
      </c>
      <c r="M6599" s="14"/>
      <c r="N6599" s="23"/>
      <c r="O6599" s="18">
        <f t="shared" si="312"/>
        <v>0</v>
      </c>
      <c r="P6599" s="16">
        <f t="shared" si="313"/>
        <v>0</v>
      </c>
    </row>
    <row r="6600" spans="2:16" ht="25.5">
      <c r="B6600" s="400"/>
      <c r="D6600" s="144" t="s">
        <v>4012</v>
      </c>
      <c r="F6600" s="103" t="s">
        <v>7486</v>
      </c>
      <c r="H6600" s="214" t="s">
        <v>7486</v>
      </c>
      <c r="J6600" s="46"/>
      <c r="K6600" s="14"/>
      <c r="L6600" s="18">
        <f t="shared" si="314"/>
        <v>0</v>
      </c>
      <c r="M6600" s="14"/>
      <c r="N6600" s="23"/>
      <c r="O6600" s="18">
        <f t="shared" si="312"/>
        <v>0</v>
      </c>
      <c r="P6600" s="16">
        <f t="shared" si="313"/>
        <v>0</v>
      </c>
    </row>
    <row r="6601" spans="2:16" ht="25.5">
      <c r="B6601" s="400"/>
      <c r="D6601" s="144" t="s">
        <v>4012</v>
      </c>
      <c r="F6601" s="103" t="s">
        <v>7487</v>
      </c>
      <c r="H6601" s="214" t="s">
        <v>7487</v>
      </c>
      <c r="J6601" s="46"/>
      <c r="K6601" s="14"/>
      <c r="L6601" s="18">
        <f t="shared" si="314"/>
        <v>0</v>
      </c>
      <c r="M6601" s="14"/>
      <c r="N6601" s="23"/>
      <c r="O6601" s="18">
        <f t="shared" si="312"/>
        <v>0</v>
      </c>
      <c r="P6601" s="16">
        <f t="shared" si="313"/>
        <v>0</v>
      </c>
    </row>
    <row r="6602" spans="2:16" ht="25.5">
      <c r="B6602" s="400"/>
      <c r="D6602" s="144" t="s">
        <v>4012</v>
      </c>
      <c r="F6602" s="103" t="s">
        <v>7488</v>
      </c>
      <c r="H6602" s="214" t="s">
        <v>7488</v>
      </c>
      <c r="J6602" s="46"/>
      <c r="K6602" s="14"/>
      <c r="L6602" s="18">
        <f t="shared" si="314"/>
        <v>0</v>
      </c>
      <c r="M6602" s="14"/>
      <c r="N6602" s="23"/>
      <c r="O6602" s="18">
        <f t="shared" si="312"/>
        <v>0</v>
      </c>
      <c r="P6602" s="16">
        <f t="shared" si="313"/>
        <v>0</v>
      </c>
    </row>
    <row r="6603" spans="2:16" ht="25.5">
      <c r="B6603" s="400"/>
      <c r="D6603" s="144" t="s">
        <v>4012</v>
      </c>
      <c r="F6603" s="103" t="s">
        <v>7489</v>
      </c>
      <c r="H6603" s="214" t="s">
        <v>7489</v>
      </c>
      <c r="J6603" s="46"/>
      <c r="K6603" s="14"/>
      <c r="L6603" s="18">
        <f t="shared" si="314"/>
        <v>0</v>
      </c>
      <c r="M6603" s="14"/>
      <c r="N6603" s="23"/>
      <c r="O6603" s="18">
        <f t="shared" si="312"/>
        <v>0</v>
      </c>
      <c r="P6603" s="16">
        <f t="shared" si="313"/>
        <v>0</v>
      </c>
    </row>
    <row r="6604" spans="2:16" ht="25.5">
      <c r="B6604" s="400"/>
      <c r="D6604" s="144" t="s">
        <v>4012</v>
      </c>
      <c r="F6604" s="103" t="s">
        <v>7490</v>
      </c>
      <c r="H6604" s="214" t="s">
        <v>7490</v>
      </c>
      <c r="J6604" s="46"/>
      <c r="K6604" s="14"/>
      <c r="L6604" s="18">
        <f t="shared" si="314"/>
        <v>0</v>
      </c>
      <c r="M6604" s="14"/>
      <c r="N6604" s="23"/>
      <c r="O6604" s="18">
        <f t="shared" si="312"/>
        <v>0</v>
      </c>
      <c r="P6604" s="16">
        <f t="shared" si="313"/>
        <v>0</v>
      </c>
    </row>
    <row r="6605" spans="2:16" ht="25.5">
      <c r="B6605" s="400"/>
      <c r="D6605" s="144" t="s">
        <v>4012</v>
      </c>
      <c r="F6605" s="103" t="s">
        <v>7491</v>
      </c>
      <c r="H6605" s="214" t="s">
        <v>7491</v>
      </c>
      <c r="J6605" s="46"/>
      <c r="K6605" s="14"/>
      <c r="L6605" s="18">
        <f t="shared" si="314"/>
        <v>0</v>
      </c>
      <c r="M6605" s="14"/>
      <c r="N6605" s="23"/>
      <c r="O6605" s="18">
        <f t="shared" si="312"/>
        <v>0</v>
      </c>
      <c r="P6605" s="16">
        <f t="shared" si="313"/>
        <v>0</v>
      </c>
    </row>
    <row r="6606" spans="2:16" ht="25.5">
      <c r="B6606" s="400"/>
      <c r="D6606" s="144" t="s">
        <v>4012</v>
      </c>
      <c r="F6606" s="103" t="s">
        <v>6889</v>
      </c>
      <c r="H6606" s="214" t="s">
        <v>6889</v>
      </c>
      <c r="J6606" s="46"/>
      <c r="K6606" s="14"/>
      <c r="L6606" s="18">
        <f t="shared" si="314"/>
        <v>0</v>
      </c>
      <c r="M6606" s="14"/>
      <c r="N6606" s="23"/>
      <c r="O6606" s="18">
        <f t="shared" si="312"/>
        <v>0</v>
      </c>
      <c r="P6606" s="16">
        <f t="shared" si="313"/>
        <v>0</v>
      </c>
    </row>
    <row r="6607" spans="2:16" ht="25.5">
      <c r="B6607" s="400"/>
      <c r="D6607" s="144" t="s">
        <v>4012</v>
      </c>
      <c r="F6607" s="103" t="s">
        <v>7492</v>
      </c>
      <c r="H6607" s="214" t="s">
        <v>7492</v>
      </c>
      <c r="J6607" s="46"/>
      <c r="K6607" s="14"/>
      <c r="L6607" s="18">
        <f t="shared" si="314"/>
        <v>0</v>
      </c>
      <c r="M6607" s="14"/>
      <c r="N6607" s="23"/>
      <c r="O6607" s="18">
        <f t="shared" si="312"/>
        <v>0</v>
      </c>
      <c r="P6607" s="16">
        <f t="shared" si="313"/>
        <v>0</v>
      </c>
    </row>
    <row r="6608" spans="2:16" ht="25.5">
      <c r="B6608" s="400"/>
      <c r="D6608" s="144" t="s">
        <v>4012</v>
      </c>
      <c r="F6608" s="103" t="s">
        <v>4160</v>
      </c>
      <c r="H6608" s="214" t="s">
        <v>4160</v>
      </c>
      <c r="J6608" s="46"/>
      <c r="K6608" s="14"/>
      <c r="L6608" s="18">
        <f t="shared" si="314"/>
        <v>0</v>
      </c>
      <c r="M6608" s="14"/>
      <c r="N6608" s="23"/>
      <c r="O6608" s="18">
        <f t="shared" si="312"/>
        <v>0</v>
      </c>
      <c r="P6608" s="16">
        <f t="shared" si="313"/>
        <v>0</v>
      </c>
    </row>
    <row r="6609" spans="2:16" ht="25.5">
      <c r="B6609" s="400"/>
      <c r="D6609" s="144" t="s">
        <v>4012</v>
      </c>
      <c r="F6609" s="103" t="s">
        <v>7493</v>
      </c>
      <c r="H6609" s="214" t="s">
        <v>7493</v>
      </c>
      <c r="J6609" s="46">
        <v>320</v>
      </c>
      <c r="K6609" s="14"/>
      <c r="L6609" s="18">
        <f t="shared" si="314"/>
        <v>320</v>
      </c>
      <c r="M6609" s="14">
        <v>0</v>
      </c>
      <c r="N6609" s="23">
        <v>0</v>
      </c>
      <c r="O6609" s="18">
        <f t="shared" si="312"/>
        <v>0</v>
      </c>
      <c r="P6609" s="16">
        <f t="shared" si="313"/>
        <v>320</v>
      </c>
    </row>
    <row r="6610" spans="2:16" ht="25.5">
      <c r="B6610" s="400"/>
      <c r="D6610" s="144" t="s">
        <v>4012</v>
      </c>
      <c r="F6610" s="103" t="s">
        <v>7494</v>
      </c>
      <c r="H6610" s="214" t="s">
        <v>7494</v>
      </c>
      <c r="J6610" s="46"/>
      <c r="K6610" s="14"/>
      <c r="L6610" s="18">
        <f t="shared" si="314"/>
        <v>0</v>
      </c>
      <c r="M6610" s="14"/>
      <c r="N6610" s="23"/>
      <c r="O6610" s="18">
        <f t="shared" si="312"/>
        <v>0</v>
      </c>
      <c r="P6610" s="16">
        <f t="shared" si="313"/>
        <v>0</v>
      </c>
    </row>
    <row r="6611" spans="2:16" ht="25.5">
      <c r="B6611" s="400"/>
      <c r="D6611" s="144" t="s">
        <v>4012</v>
      </c>
      <c r="F6611" s="103" t="s">
        <v>4414</v>
      </c>
      <c r="H6611" s="214" t="s">
        <v>4414</v>
      </c>
      <c r="J6611" s="46"/>
      <c r="K6611" s="14"/>
      <c r="L6611" s="18">
        <f t="shared" si="314"/>
        <v>0</v>
      </c>
      <c r="M6611" s="14"/>
      <c r="N6611" s="23"/>
      <c r="O6611" s="18">
        <f t="shared" si="312"/>
        <v>0</v>
      </c>
      <c r="P6611" s="16">
        <f t="shared" si="313"/>
        <v>0</v>
      </c>
    </row>
    <row r="6612" spans="2:16" ht="25.5">
      <c r="B6612" s="400"/>
      <c r="D6612" s="144" t="s">
        <v>4012</v>
      </c>
      <c r="F6612" s="103" t="s">
        <v>7495</v>
      </c>
      <c r="H6612" s="214" t="s">
        <v>9522</v>
      </c>
      <c r="J6612" s="46"/>
      <c r="K6612" s="14"/>
      <c r="L6612" s="18">
        <f t="shared" si="314"/>
        <v>0</v>
      </c>
      <c r="M6612" s="14"/>
      <c r="N6612" s="23"/>
      <c r="O6612" s="18">
        <f t="shared" si="312"/>
        <v>0</v>
      </c>
      <c r="P6612" s="16">
        <f t="shared" si="313"/>
        <v>0</v>
      </c>
    </row>
    <row r="6613" spans="2:16" ht="38.25">
      <c r="B6613" s="400"/>
      <c r="D6613" s="144" t="s">
        <v>4012</v>
      </c>
      <c r="F6613" s="103" t="s">
        <v>7496</v>
      </c>
      <c r="H6613" s="214" t="s">
        <v>9523</v>
      </c>
      <c r="J6613" s="46"/>
      <c r="K6613" s="14"/>
      <c r="L6613" s="18">
        <f t="shared" si="314"/>
        <v>0</v>
      </c>
      <c r="M6613" s="14"/>
      <c r="N6613" s="23"/>
      <c r="O6613" s="18">
        <f t="shared" si="312"/>
        <v>0</v>
      </c>
      <c r="P6613" s="16">
        <f t="shared" si="313"/>
        <v>0</v>
      </c>
    </row>
    <row r="6614" spans="2:16" ht="25.5">
      <c r="B6614" s="400"/>
      <c r="D6614" s="144" t="s">
        <v>4012</v>
      </c>
      <c r="F6614" s="103" t="s">
        <v>4141</v>
      </c>
      <c r="H6614" s="214" t="s">
        <v>9524</v>
      </c>
      <c r="J6614" s="46"/>
      <c r="K6614" s="14"/>
      <c r="L6614" s="18">
        <f t="shared" si="314"/>
        <v>0</v>
      </c>
      <c r="M6614" s="14"/>
      <c r="N6614" s="23"/>
      <c r="O6614" s="18">
        <f t="shared" ref="O6614:O6677" si="315">+N6614+M6614</f>
        <v>0</v>
      </c>
      <c r="P6614" s="16">
        <f t="shared" ref="P6614:P6677" si="316">+L6614+O6614</f>
        <v>0</v>
      </c>
    </row>
    <row r="6615" spans="2:16" ht="25.5">
      <c r="B6615" s="400"/>
      <c r="D6615" s="144" t="s">
        <v>4012</v>
      </c>
      <c r="F6615" s="103" t="s">
        <v>7415</v>
      </c>
      <c r="H6615" s="214" t="s">
        <v>7415</v>
      </c>
      <c r="J6615" s="46"/>
      <c r="K6615" s="14"/>
      <c r="L6615" s="18">
        <f t="shared" si="314"/>
        <v>0</v>
      </c>
      <c r="M6615" s="14"/>
      <c r="N6615" s="23"/>
      <c r="O6615" s="18">
        <f t="shared" si="315"/>
        <v>0</v>
      </c>
      <c r="P6615" s="16">
        <f t="shared" si="316"/>
        <v>0</v>
      </c>
    </row>
    <row r="6616" spans="2:16" ht="25.5">
      <c r="B6616" s="400"/>
      <c r="D6616" s="144" t="s">
        <v>4012</v>
      </c>
      <c r="F6616" s="103" t="s">
        <v>7497</v>
      </c>
      <c r="H6616" s="214" t="s">
        <v>7497</v>
      </c>
      <c r="J6616" s="46"/>
      <c r="K6616" s="14"/>
      <c r="L6616" s="18">
        <f t="shared" si="314"/>
        <v>0</v>
      </c>
      <c r="M6616" s="14"/>
      <c r="N6616" s="23"/>
      <c r="O6616" s="18">
        <f t="shared" si="315"/>
        <v>0</v>
      </c>
      <c r="P6616" s="16">
        <f t="shared" si="316"/>
        <v>0</v>
      </c>
    </row>
    <row r="6617" spans="2:16" ht="25.5">
      <c r="B6617" s="400"/>
      <c r="D6617" s="144" t="s">
        <v>4012</v>
      </c>
      <c r="F6617" s="103" t="s">
        <v>4963</v>
      </c>
      <c r="H6617" s="214" t="s">
        <v>4963</v>
      </c>
      <c r="J6617" s="46"/>
      <c r="K6617" s="14"/>
      <c r="L6617" s="18">
        <f t="shared" si="314"/>
        <v>0</v>
      </c>
      <c r="M6617" s="14"/>
      <c r="N6617" s="23"/>
      <c r="O6617" s="18">
        <f t="shared" si="315"/>
        <v>0</v>
      </c>
      <c r="P6617" s="16">
        <f t="shared" si="316"/>
        <v>0</v>
      </c>
    </row>
    <row r="6618" spans="2:16" ht="25.5">
      <c r="B6618" s="400"/>
      <c r="D6618" s="144" t="s">
        <v>4012</v>
      </c>
      <c r="F6618" s="103" t="s">
        <v>7498</v>
      </c>
      <c r="H6618" s="214" t="s">
        <v>7498</v>
      </c>
      <c r="J6618" s="46"/>
      <c r="K6618" s="14"/>
      <c r="L6618" s="18">
        <f t="shared" ref="L6618:L6681" si="317">+J6618+K6618</f>
        <v>0</v>
      </c>
      <c r="M6618" s="14"/>
      <c r="N6618" s="23"/>
      <c r="O6618" s="18">
        <f t="shared" si="315"/>
        <v>0</v>
      </c>
      <c r="P6618" s="16">
        <f t="shared" si="316"/>
        <v>0</v>
      </c>
    </row>
    <row r="6619" spans="2:16" ht="38.25">
      <c r="B6619" s="400"/>
      <c r="D6619" s="144" t="s">
        <v>4012</v>
      </c>
      <c r="F6619" s="103" t="s">
        <v>5019</v>
      </c>
      <c r="H6619" s="214" t="s">
        <v>8565</v>
      </c>
      <c r="J6619" s="46"/>
      <c r="K6619" s="14"/>
      <c r="L6619" s="18">
        <f t="shared" si="317"/>
        <v>0</v>
      </c>
      <c r="M6619" s="14"/>
      <c r="N6619" s="23"/>
      <c r="O6619" s="18">
        <f t="shared" si="315"/>
        <v>0</v>
      </c>
      <c r="P6619" s="16">
        <f t="shared" si="316"/>
        <v>0</v>
      </c>
    </row>
    <row r="6620" spans="2:16" ht="38.25">
      <c r="B6620" s="400"/>
      <c r="D6620" s="144" t="s">
        <v>1825</v>
      </c>
      <c r="F6620" s="103" t="s">
        <v>4148</v>
      </c>
      <c r="H6620" s="214" t="s">
        <v>8233</v>
      </c>
      <c r="J6620" s="46"/>
      <c r="K6620" s="14"/>
      <c r="L6620" s="18">
        <f t="shared" si="317"/>
        <v>0</v>
      </c>
      <c r="M6620" s="14"/>
      <c r="N6620" s="23"/>
      <c r="O6620" s="18">
        <f t="shared" si="315"/>
        <v>0</v>
      </c>
      <c r="P6620" s="16">
        <f t="shared" si="316"/>
        <v>0</v>
      </c>
    </row>
    <row r="6621" spans="2:16">
      <c r="B6621" s="400"/>
      <c r="D6621" s="144" t="s">
        <v>1825</v>
      </c>
      <c r="F6621" s="103" t="s">
        <v>5741</v>
      </c>
      <c r="H6621" s="214" t="s">
        <v>9525</v>
      </c>
      <c r="J6621" s="46">
        <v>102</v>
      </c>
      <c r="K6621" s="14"/>
      <c r="L6621" s="18">
        <f t="shared" si="317"/>
        <v>102</v>
      </c>
      <c r="M6621" s="14">
        <v>0</v>
      </c>
      <c r="N6621" s="23">
        <v>0</v>
      </c>
      <c r="O6621" s="18">
        <f t="shared" si="315"/>
        <v>0</v>
      </c>
      <c r="P6621" s="16">
        <f t="shared" si="316"/>
        <v>102</v>
      </c>
    </row>
    <row r="6622" spans="2:16">
      <c r="B6622" s="400"/>
      <c r="D6622" s="144" t="s">
        <v>1825</v>
      </c>
      <c r="F6622" s="103" t="s">
        <v>5741</v>
      </c>
      <c r="H6622" s="214" t="s">
        <v>9526</v>
      </c>
      <c r="J6622" s="46">
        <v>102</v>
      </c>
      <c r="K6622" s="14"/>
      <c r="L6622" s="18">
        <f t="shared" si="317"/>
        <v>102</v>
      </c>
      <c r="M6622" s="14">
        <v>0</v>
      </c>
      <c r="N6622" s="23">
        <v>0</v>
      </c>
      <c r="O6622" s="18">
        <f t="shared" si="315"/>
        <v>0</v>
      </c>
      <c r="P6622" s="16">
        <f t="shared" si="316"/>
        <v>102</v>
      </c>
    </row>
    <row r="6623" spans="2:16">
      <c r="B6623" s="400"/>
      <c r="D6623" s="144" t="s">
        <v>1825</v>
      </c>
      <c r="F6623" s="103" t="s">
        <v>7499</v>
      </c>
      <c r="H6623" s="214" t="s">
        <v>7499</v>
      </c>
      <c r="J6623" s="46">
        <v>12</v>
      </c>
      <c r="K6623" s="14"/>
      <c r="L6623" s="18">
        <f t="shared" si="317"/>
        <v>12</v>
      </c>
      <c r="M6623" s="14">
        <v>0</v>
      </c>
      <c r="N6623" s="23">
        <v>0</v>
      </c>
      <c r="O6623" s="18">
        <f t="shared" si="315"/>
        <v>0</v>
      </c>
      <c r="P6623" s="16">
        <f t="shared" si="316"/>
        <v>12</v>
      </c>
    </row>
    <row r="6624" spans="2:16">
      <c r="B6624" s="400"/>
      <c r="D6624" s="144" t="s">
        <v>1825</v>
      </c>
      <c r="F6624" s="103" t="s">
        <v>4261</v>
      </c>
      <c r="H6624" s="214" t="s">
        <v>4261</v>
      </c>
      <c r="J6624" s="46">
        <v>29</v>
      </c>
      <c r="K6624" s="14"/>
      <c r="L6624" s="18">
        <f t="shared" si="317"/>
        <v>29</v>
      </c>
      <c r="M6624" s="14">
        <v>0</v>
      </c>
      <c r="N6624" s="23">
        <v>0</v>
      </c>
      <c r="O6624" s="18">
        <f t="shared" si="315"/>
        <v>0</v>
      </c>
      <c r="P6624" s="16">
        <f t="shared" si="316"/>
        <v>29</v>
      </c>
    </row>
    <row r="6625" spans="2:16">
      <c r="B6625" s="400"/>
      <c r="D6625" s="144" t="s">
        <v>1825</v>
      </c>
      <c r="F6625" s="103" t="s">
        <v>7500</v>
      </c>
      <c r="H6625" s="214" t="s">
        <v>7500</v>
      </c>
      <c r="J6625" s="46">
        <v>22</v>
      </c>
      <c r="K6625" s="14"/>
      <c r="L6625" s="18">
        <f t="shared" si="317"/>
        <v>22</v>
      </c>
      <c r="M6625" s="14">
        <v>0</v>
      </c>
      <c r="N6625" s="23">
        <v>0</v>
      </c>
      <c r="O6625" s="18">
        <f t="shared" si="315"/>
        <v>0</v>
      </c>
      <c r="P6625" s="16">
        <f t="shared" si="316"/>
        <v>22</v>
      </c>
    </row>
    <row r="6626" spans="2:16">
      <c r="B6626" s="400"/>
      <c r="D6626" s="144" t="s">
        <v>1825</v>
      </c>
      <c r="F6626" s="103" t="s">
        <v>5111</v>
      </c>
      <c r="H6626" s="214" t="s">
        <v>5111</v>
      </c>
      <c r="J6626" s="46">
        <v>28</v>
      </c>
      <c r="K6626" s="14"/>
      <c r="L6626" s="18">
        <f t="shared" si="317"/>
        <v>28</v>
      </c>
      <c r="M6626" s="14">
        <v>0</v>
      </c>
      <c r="N6626" s="23">
        <v>0</v>
      </c>
      <c r="O6626" s="18">
        <f t="shared" si="315"/>
        <v>0</v>
      </c>
      <c r="P6626" s="16">
        <f t="shared" si="316"/>
        <v>28</v>
      </c>
    </row>
    <row r="6627" spans="2:16">
      <c r="B6627" s="400"/>
      <c r="D6627" s="144" t="s">
        <v>1825</v>
      </c>
      <c r="F6627" s="103" t="s">
        <v>6067</v>
      </c>
      <c r="H6627" s="214" t="s">
        <v>6067</v>
      </c>
      <c r="J6627" s="46">
        <v>13</v>
      </c>
      <c r="K6627" s="14"/>
      <c r="L6627" s="18">
        <f t="shared" si="317"/>
        <v>13</v>
      </c>
      <c r="M6627" s="14">
        <v>0</v>
      </c>
      <c r="N6627" s="23">
        <v>0</v>
      </c>
      <c r="O6627" s="18">
        <f t="shared" si="315"/>
        <v>0</v>
      </c>
      <c r="P6627" s="16">
        <f t="shared" si="316"/>
        <v>13</v>
      </c>
    </row>
    <row r="6628" spans="2:16">
      <c r="B6628" s="400"/>
      <c r="D6628" s="144" t="s">
        <v>1825</v>
      </c>
      <c r="F6628" s="103" t="s">
        <v>7501</v>
      </c>
      <c r="H6628" s="214" t="s">
        <v>7501</v>
      </c>
      <c r="J6628" s="46">
        <v>37</v>
      </c>
      <c r="K6628" s="14"/>
      <c r="L6628" s="18">
        <f t="shared" si="317"/>
        <v>37</v>
      </c>
      <c r="M6628" s="14">
        <v>0</v>
      </c>
      <c r="N6628" s="23">
        <v>0</v>
      </c>
      <c r="O6628" s="18">
        <f t="shared" si="315"/>
        <v>0</v>
      </c>
      <c r="P6628" s="16">
        <f t="shared" si="316"/>
        <v>37</v>
      </c>
    </row>
    <row r="6629" spans="2:16">
      <c r="B6629" s="400"/>
      <c r="D6629" s="144" t="s">
        <v>1825</v>
      </c>
      <c r="F6629" s="103" t="s">
        <v>7502</v>
      </c>
      <c r="H6629" s="214" t="s">
        <v>7502</v>
      </c>
      <c r="J6629" s="46">
        <v>0</v>
      </c>
      <c r="K6629" s="14"/>
      <c r="L6629" s="18">
        <f t="shared" si="317"/>
        <v>0</v>
      </c>
      <c r="M6629" s="14">
        <v>47</v>
      </c>
      <c r="N6629" s="23">
        <v>0</v>
      </c>
      <c r="O6629" s="18">
        <f t="shared" si="315"/>
        <v>47</v>
      </c>
      <c r="P6629" s="16">
        <f t="shared" si="316"/>
        <v>47</v>
      </c>
    </row>
    <row r="6630" spans="2:16">
      <c r="B6630" s="400"/>
      <c r="D6630" s="144" t="s">
        <v>1825</v>
      </c>
      <c r="F6630" s="103" t="s">
        <v>7503</v>
      </c>
      <c r="H6630" s="214" t="s">
        <v>7503</v>
      </c>
      <c r="J6630" s="46">
        <v>50</v>
      </c>
      <c r="K6630" s="14"/>
      <c r="L6630" s="18">
        <f t="shared" si="317"/>
        <v>50</v>
      </c>
      <c r="M6630" s="14">
        <v>0</v>
      </c>
      <c r="N6630" s="23">
        <v>0</v>
      </c>
      <c r="O6630" s="18">
        <f t="shared" si="315"/>
        <v>0</v>
      </c>
      <c r="P6630" s="16">
        <f t="shared" si="316"/>
        <v>50</v>
      </c>
    </row>
    <row r="6631" spans="2:16" ht="25.5">
      <c r="B6631" s="400"/>
      <c r="D6631" s="144" t="s">
        <v>1825</v>
      </c>
      <c r="F6631" s="103" t="s">
        <v>7504</v>
      </c>
      <c r="H6631" s="214" t="s">
        <v>9527</v>
      </c>
      <c r="J6631" s="46">
        <v>12</v>
      </c>
      <c r="K6631" s="14"/>
      <c r="L6631" s="18">
        <f t="shared" si="317"/>
        <v>12</v>
      </c>
      <c r="M6631" s="14">
        <v>0</v>
      </c>
      <c r="N6631" s="23">
        <v>0</v>
      </c>
      <c r="O6631" s="18">
        <f t="shared" si="315"/>
        <v>0</v>
      </c>
      <c r="P6631" s="16">
        <f t="shared" si="316"/>
        <v>12</v>
      </c>
    </row>
    <row r="6632" spans="2:16">
      <c r="B6632" s="400"/>
      <c r="D6632" s="144" t="s">
        <v>1825</v>
      </c>
      <c r="F6632" s="103" t="s">
        <v>7505</v>
      </c>
      <c r="H6632" s="214" t="s">
        <v>7505</v>
      </c>
      <c r="J6632" s="46">
        <v>6</v>
      </c>
      <c r="K6632" s="14"/>
      <c r="L6632" s="18">
        <f t="shared" si="317"/>
        <v>6</v>
      </c>
      <c r="M6632" s="14">
        <v>0</v>
      </c>
      <c r="N6632" s="23">
        <v>0</v>
      </c>
      <c r="O6632" s="18">
        <f t="shared" si="315"/>
        <v>0</v>
      </c>
      <c r="P6632" s="16">
        <f t="shared" si="316"/>
        <v>6</v>
      </c>
    </row>
    <row r="6633" spans="2:16">
      <c r="B6633" s="400"/>
      <c r="D6633" s="144" t="s">
        <v>1825</v>
      </c>
      <c r="F6633" s="103" t="s">
        <v>7506</v>
      </c>
      <c r="H6633" s="214" t="s">
        <v>7506</v>
      </c>
      <c r="J6633" s="46">
        <v>24</v>
      </c>
      <c r="K6633" s="14"/>
      <c r="L6633" s="18">
        <f t="shared" si="317"/>
        <v>24</v>
      </c>
      <c r="M6633" s="14">
        <v>0</v>
      </c>
      <c r="N6633" s="23">
        <v>0</v>
      </c>
      <c r="O6633" s="18">
        <f t="shared" si="315"/>
        <v>0</v>
      </c>
      <c r="P6633" s="16">
        <f t="shared" si="316"/>
        <v>24</v>
      </c>
    </row>
    <row r="6634" spans="2:16">
      <c r="B6634" s="400"/>
      <c r="D6634" s="144" t="s">
        <v>1825</v>
      </c>
      <c r="F6634" s="103" t="s">
        <v>7507</v>
      </c>
      <c r="H6634" s="214" t="s">
        <v>7507</v>
      </c>
      <c r="J6634" s="46"/>
      <c r="K6634" s="14"/>
      <c r="L6634" s="18">
        <f t="shared" si="317"/>
        <v>0</v>
      </c>
      <c r="M6634" s="14"/>
      <c r="N6634" s="23"/>
      <c r="O6634" s="18">
        <f t="shared" si="315"/>
        <v>0</v>
      </c>
      <c r="P6634" s="16">
        <f t="shared" si="316"/>
        <v>0</v>
      </c>
    </row>
    <row r="6635" spans="2:16">
      <c r="B6635" s="400"/>
      <c r="D6635" s="144" t="s">
        <v>1825</v>
      </c>
      <c r="F6635" s="103" t="s">
        <v>7508</v>
      </c>
      <c r="H6635" s="214" t="s">
        <v>7508</v>
      </c>
      <c r="J6635" s="46">
        <v>20</v>
      </c>
      <c r="K6635" s="14"/>
      <c r="L6635" s="18">
        <f t="shared" si="317"/>
        <v>20</v>
      </c>
      <c r="M6635" s="14">
        <v>0</v>
      </c>
      <c r="N6635" s="23">
        <v>0</v>
      </c>
      <c r="O6635" s="18">
        <f t="shared" si="315"/>
        <v>0</v>
      </c>
      <c r="P6635" s="16">
        <f t="shared" si="316"/>
        <v>20</v>
      </c>
    </row>
    <row r="6636" spans="2:16">
      <c r="B6636" s="400"/>
      <c r="D6636" s="144" t="s">
        <v>1825</v>
      </c>
      <c r="F6636" s="103" t="s">
        <v>5372</v>
      </c>
      <c r="H6636" s="214" t="s">
        <v>5372</v>
      </c>
      <c r="J6636" s="46">
        <v>13</v>
      </c>
      <c r="K6636" s="14"/>
      <c r="L6636" s="18">
        <f t="shared" si="317"/>
        <v>13</v>
      </c>
      <c r="M6636" s="14">
        <v>0</v>
      </c>
      <c r="N6636" s="23">
        <v>0</v>
      </c>
      <c r="O6636" s="18">
        <f t="shared" si="315"/>
        <v>0</v>
      </c>
      <c r="P6636" s="16">
        <f t="shared" si="316"/>
        <v>13</v>
      </c>
    </row>
    <row r="6637" spans="2:16">
      <c r="B6637" s="400"/>
      <c r="D6637" s="144" t="s">
        <v>1825</v>
      </c>
      <c r="F6637" s="103" t="s">
        <v>7509</v>
      </c>
      <c r="H6637" s="214" t="s">
        <v>7509</v>
      </c>
      <c r="J6637" s="46">
        <v>11</v>
      </c>
      <c r="K6637" s="14"/>
      <c r="L6637" s="18">
        <f t="shared" si="317"/>
        <v>11</v>
      </c>
      <c r="M6637" s="14">
        <v>0</v>
      </c>
      <c r="N6637" s="23">
        <v>0</v>
      </c>
      <c r="O6637" s="18">
        <f t="shared" si="315"/>
        <v>0</v>
      </c>
      <c r="P6637" s="16">
        <f t="shared" si="316"/>
        <v>11</v>
      </c>
    </row>
    <row r="6638" spans="2:16">
      <c r="B6638" s="400"/>
      <c r="D6638" s="144" t="s">
        <v>1825</v>
      </c>
      <c r="F6638" s="103" t="s">
        <v>5440</v>
      </c>
      <c r="H6638" s="214" t="s">
        <v>5440</v>
      </c>
      <c r="J6638" s="46">
        <v>18</v>
      </c>
      <c r="K6638" s="14"/>
      <c r="L6638" s="18">
        <f t="shared" si="317"/>
        <v>18</v>
      </c>
      <c r="M6638" s="14">
        <v>0</v>
      </c>
      <c r="N6638" s="23">
        <v>0</v>
      </c>
      <c r="O6638" s="18">
        <f t="shared" si="315"/>
        <v>0</v>
      </c>
      <c r="P6638" s="16">
        <f t="shared" si="316"/>
        <v>18</v>
      </c>
    </row>
    <row r="6639" spans="2:16">
      <c r="B6639" s="400"/>
      <c r="D6639" s="144" t="s">
        <v>1825</v>
      </c>
      <c r="F6639" s="103" t="s">
        <v>4493</v>
      </c>
      <c r="H6639" s="214" t="s">
        <v>4493</v>
      </c>
      <c r="J6639" s="46">
        <v>21</v>
      </c>
      <c r="K6639" s="14"/>
      <c r="L6639" s="18">
        <f t="shared" si="317"/>
        <v>21</v>
      </c>
      <c r="M6639" s="14">
        <v>0</v>
      </c>
      <c r="N6639" s="23">
        <v>0</v>
      </c>
      <c r="O6639" s="18">
        <f t="shared" si="315"/>
        <v>0</v>
      </c>
      <c r="P6639" s="16">
        <f t="shared" si="316"/>
        <v>21</v>
      </c>
    </row>
    <row r="6640" spans="2:16">
      <c r="B6640" s="400"/>
      <c r="D6640" s="144" t="s">
        <v>1825</v>
      </c>
      <c r="F6640" s="103" t="s">
        <v>7368</v>
      </c>
      <c r="H6640" s="214" t="s">
        <v>7368</v>
      </c>
      <c r="J6640" s="46">
        <v>17</v>
      </c>
      <c r="K6640" s="14"/>
      <c r="L6640" s="18">
        <f t="shared" si="317"/>
        <v>17</v>
      </c>
      <c r="M6640" s="14">
        <v>0</v>
      </c>
      <c r="N6640" s="23">
        <v>0</v>
      </c>
      <c r="O6640" s="18">
        <f t="shared" si="315"/>
        <v>0</v>
      </c>
      <c r="P6640" s="16">
        <f t="shared" si="316"/>
        <v>17</v>
      </c>
    </row>
    <row r="6641" spans="2:16">
      <c r="B6641" s="400"/>
      <c r="D6641" s="144" t="s">
        <v>1825</v>
      </c>
      <c r="F6641" s="103" t="s">
        <v>4921</v>
      </c>
      <c r="H6641" s="214" t="s">
        <v>4921</v>
      </c>
      <c r="J6641" s="46">
        <v>10</v>
      </c>
      <c r="K6641" s="14"/>
      <c r="L6641" s="18">
        <f t="shared" si="317"/>
        <v>10</v>
      </c>
      <c r="M6641" s="14">
        <v>0</v>
      </c>
      <c r="N6641" s="23">
        <v>0</v>
      </c>
      <c r="O6641" s="18">
        <f t="shared" si="315"/>
        <v>0</v>
      </c>
      <c r="P6641" s="16">
        <f t="shared" si="316"/>
        <v>10</v>
      </c>
    </row>
    <row r="6642" spans="2:16">
      <c r="B6642" s="400"/>
      <c r="D6642" s="144" t="s">
        <v>1825</v>
      </c>
      <c r="F6642" s="103" t="s">
        <v>7510</v>
      </c>
      <c r="H6642" s="214" t="s">
        <v>7510</v>
      </c>
      <c r="J6642" s="46">
        <v>19</v>
      </c>
      <c r="K6642" s="14"/>
      <c r="L6642" s="18">
        <f t="shared" si="317"/>
        <v>19</v>
      </c>
      <c r="M6642" s="14">
        <v>0</v>
      </c>
      <c r="N6642" s="23">
        <v>0</v>
      </c>
      <c r="O6642" s="18">
        <f t="shared" si="315"/>
        <v>0</v>
      </c>
      <c r="P6642" s="16">
        <f t="shared" si="316"/>
        <v>19</v>
      </c>
    </row>
    <row r="6643" spans="2:16">
      <c r="B6643" s="400"/>
      <c r="D6643" s="144" t="s">
        <v>1825</v>
      </c>
      <c r="F6643" s="103" t="s">
        <v>4535</v>
      </c>
      <c r="H6643" s="214" t="s">
        <v>4535</v>
      </c>
      <c r="J6643" s="46">
        <v>28</v>
      </c>
      <c r="K6643" s="14"/>
      <c r="L6643" s="18">
        <f t="shared" si="317"/>
        <v>28</v>
      </c>
      <c r="M6643" s="14">
        <v>0</v>
      </c>
      <c r="N6643" s="23">
        <v>0</v>
      </c>
      <c r="O6643" s="18">
        <f t="shared" si="315"/>
        <v>0</v>
      </c>
      <c r="P6643" s="16">
        <f t="shared" si="316"/>
        <v>28</v>
      </c>
    </row>
    <row r="6644" spans="2:16">
      <c r="B6644" s="400"/>
      <c r="D6644" s="144" t="s">
        <v>1825</v>
      </c>
      <c r="F6644" s="103" t="s">
        <v>5148</v>
      </c>
      <c r="H6644" s="214" t="s">
        <v>5148</v>
      </c>
      <c r="J6644" s="46">
        <v>11</v>
      </c>
      <c r="K6644" s="14"/>
      <c r="L6644" s="18">
        <f t="shared" si="317"/>
        <v>11</v>
      </c>
      <c r="M6644" s="14">
        <v>0</v>
      </c>
      <c r="N6644" s="23">
        <v>0</v>
      </c>
      <c r="O6644" s="18">
        <f t="shared" si="315"/>
        <v>0</v>
      </c>
      <c r="P6644" s="16">
        <f t="shared" si="316"/>
        <v>11</v>
      </c>
    </row>
    <row r="6645" spans="2:16">
      <c r="B6645" s="400"/>
      <c r="D6645" s="144" t="s">
        <v>1825</v>
      </c>
      <c r="F6645" s="103" t="s">
        <v>5371</v>
      </c>
      <c r="H6645" s="214" t="s">
        <v>5371</v>
      </c>
      <c r="J6645" s="46">
        <v>0</v>
      </c>
      <c r="K6645" s="14"/>
      <c r="L6645" s="18">
        <f t="shared" si="317"/>
        <v>0</v>
      </c>
      <c r="M6645" s="14">
        <v>20</v>
      </c>
      <c r="N6645" s="23">
        <v>0</v>
      </c>
      <c r="O6645" s="18">
        <f t="shared" si="315"/>
        <v>20</v>
      </c>
      <c r="P6645" s="16">
        <f t="shared" si="316"/>
        <v>20</v>
      </c>
    </row>
    <row r="6646" spans="2:16">
      <c r="B6646" s="400"/>
      <c r="D6646" s="144" t="s">
        <v>1825</v>
      </c>
      <c r="F6646" s="103" t="s">
        <v>7511</v>
      </c>
      <c r="H6646" s="214" t="s">
        <v>7511</v>
      </c>
      <c r="J6646" s="46">
        <v>13</v>
      </c>
      <c r="K6646" s="14"/>
      <c r="L6646" s="18">
        <f t="shared" si="317"/>
        <v>13</v>
      </c>
      <c r="M6646" s="14">
        <v>0</v>
      </c>
      <c r="N6646" s="23">
        <v>0</v>
      </c>
      <c r="O6646" s="18">
        <f t="shared" si="315"/>
        <v>0</v>
      </c>
      <c r="P6646" s="16">
        <f t="shared" si="316"/>
        <v>13</v>
      </c>
    </row>
    <row r="6647" spans="2:16">
      <c r="B6647" s="400"/>
      <c r="D6647" s="144" t="s">
        <v>1825</v>
      </c>
      <c r="F6647" s="103" t="s">
        <v>7512</v>
      </c>
      <c r="H6647" s="214" t="s">
        <v>7512</v>
      </c>
      <c r="J6647" s="46">
        <v>12</v>
      </c>
      <c r="K6647" s="14"/>
      <c r="L6647" s="18">
        <f t="shared" si="317"/>
        <v>12</v>
      </c>
      <c r="M6647" s="14">
        <v>0</v>
      </c>
      <c r="N6647" s="23">
        <v>0</v>
      </c>
      <c r="O6647" s="18">
        <f t="shared" si="315"/>
        <v>0</v>
      </c>
      <c r="P6647" s="16">
        <f t="shared" si="316"/>
        <v>12</v>
      </c>
    </row>
    <row r="6648" spans="2:16">
      <c r="B6648" s="400"/>
      <c r="D6648" s="144" t="s">
        <v>1825</v>
      </c>
      <c r="F6648" s="103" t="s">
        <v>4527</v>
      </c>
      <c r="H6648" s="214" t="s">
        <v>4527</v>
      </c>
      <c r="J6648" s="46">
        <v>5</v>
      </c>
      <c r="K6648" s="14"/>
      <c r="L6648" s="18">
        <f t="shared" si="317"/>
        <v>5</v>
      </c>
      <c r="M6648" s="14">
        <v>0</v>
      </c>
      <c r="N6648" s="23">
        <v>0</v>
      </c>
      <c r="O6648" s="18">
        <f t="shared" si="315"/>
        <v>0</v>
      </c>
      <c r="P6648" s="16">
        <f t="shared" si="316"/>
        <v>5</v>
      </c>
    </row>
    <row r="6649" spans="2:16">
      <c r="B6649" s="400"/>
      <c r="D6649" s="144" t="s">
        <v>1825</v>
      </c>
      <c r="F6649" s="103" t="s">
        <v>4205</v>
      </c>
      <c r="H6649" s="214" t="s">
        <v>4205</v>
      </c>
      <c r="J6649" s="46">
        <v>15</v>
      </c>
      <c r="K6649" s="14"/>
      <c r="L6649" s="18">
        <f t="shared" si="317"/>
        <v>15</v>
      </c>
      <c r="M6649" s="14">
        <v>0</v>
      </c>
      <c r="N6649" s="23">
        <v>0</v>
      </c>
      <c r="O6649" s="18">
        <f t="shared" si="315"/>
        <v>0</v>
      </c>
      <c r="P6649" s="16">
        <f t="shared" si="316"/>
        <v>15</v>
      </c>
    </row>
    <row r="6650" spans="2:16">
      <c r="B6650" s="400"/>
      <c r="D6650" s="144" t="s">
        <v>1825</v>
      </c>
      <c r="F6650" s="103" t="s">
        <v>7513</v>
      </c>
      <c r="H6650" s="214" t="s">
        <v>7513</v>
      </c>
      <c r="J6650" s="46">
        <v>0</v>
      </c>
      <c r="K6650" s="14"/>
      <c r="L6650" s="18">
        <f t="shared" si="317"/>
        <v>0</v>
      </c>
      <c r="M6650" s="14">
        <v>27</v>
      </c>
      <c r="N6650" s="23">
        <v>0</v>
      </c>
      <c r="O6650" s="18">
        <f t="shared" si="315"/>
        <v>27</v>
      </c>
      <c r="P6650" s="16">
        <f t="shared" si="316"/>
        <v>27</v>
      </c>
    </row>
    <row r="6651" spans="2:16">
      <c r="B6651" s="400"/>
      <c r="D6651" s="144" t="s">
        <v>1825</v>
      </c>
      <c r="F6651" s="103" t="s">
        <v>7514</v>
      </c>
      <c r="H6651" s="214" t="s">
        <v>7514</v>
      </c>
      <c r="J6651" s="46">
        <v>15</v>
      </c>
      <c r="K6651" s="14"/>
      <c r="L6651" s="18">
        <f t="shared" si="317"/>
        <v>15</v>
      </c>
      <c r="M6651" s="14">
        <v>0</v>
      </c>
      <c r="N6651" s="23">
        <v>0</v>
      </c>
      <c r="O6651" s="18">
        <f t="shared" si="315"/>
        <v>0</v>
      </c>
      <c r="P6651" s="16">
        <f t="shared" si="316"/>
        <v>15</v>
      </c>
    </row>
    <row r="6652" spans="2:16">
      <c r="B6652" s="400"/>
      <c r="D6652" s="144" t="s">
        <v>1825</v>
      </c>
      <c r="F6652" s="103" t="s">
        <v>7172</v>
      </c>
      <c r="H6652" s="214" t="s">
        <v>7172</v>
      </c>
      <c r="J6652" s="46">
        <v>0</v>
      </c>
      <c r="K6652" s="14"/>
      <c r="L6652" s="18">
        <f t="shared" si="317"/>
        <v>0</v>
      </c>
      <c r="M6652" s="14">
        <v>20</v>
      </c>
      <c r="N6652" s="23">
        <v>0</v>
      </c>
      <c r="O6652" s="18">
        <f t="shared" si="315"/>
        <v>20</v>
      </c>
      <c r="P6652" s="16">
        <f t="shared" si="316"/>
        <v>20</v>
      </c>
    </row>
    <row r="6653" spans="2:16">
      <c r="B6653" s="400"/>
      <c r="D6653" s="144" t="s">
        <v>1825</v>
      </c>
      <c r="F6653" s="103" t="s">
        <v>7515</v>
      </c>
      <c r="H6653" s="214" t="s">
        <v>7515</v>
      </c>
      <c r="J6653" s="46">
        <v>10</v>
      </c>
      <c r="K6653" s="14"/>
      <c r="L6653" s="18">
        <f t="shared" si="317"/>
        <v>10</v>
      </c>
      <c r="M6653" s="14">
        <v>0</v>
      </c>
      <c r="N6653" s="23">
        <v>0</v>
      </c>
      <c r="O6653" s="18">
        <f t="shared" si="315"/>
        <v>0</v>
      </c>
      <c r="P6653" s="16">
        <f t="shared" si="316"/>
        <v>10</v>
      </c>
    </row>
    <row r="6654" spans="2:16">
      <c r="B6654" s="400"/>
      <c r="D6654" s="144" t="s">
        <v>1825</v>
      </c>
      <c r="F6654" s="103" t="s">
        <v>7516</v>
      </c>
      <c r="H6654" s="214" t="s">
        <v>7516</v>
      </c>
      <c r="J6654" s="46">
        <v>22</v>
      </c>
      <c r="K6654" s="14"/>
      <c r="L6654" s="18">
        <f t="shared" si="317"/>
        <v>22</v>
      </c>
      <c r="M6654" s="14">
        <v>0</v>
      </c>
      <c r="N6654" s="23">
        <v>0</v>
      </c>
      <c r="O6654" s="18">
        <f t="shared" si="315"/>
        <v>0</v>
      </c>
      <c r="P6654" s="16">
        <f t="shared" si="316"/>
        <v>22</v>
      </c>
    </row>
    <row r="6655" spans="2:16">
      <c r="B6655" s="400"/>
      <c r="D6655" s="144" t="s">
        <v>1825</v>
      </c>
      <c r="F6655" s="103" t="s">
        <v>4957</v>
      </c>
      <c r="H6655" s="214" t="s">
        <v>4957</v>
      </c>
      <c r="J6655" s="46">
        <v>10</v>
      </c>
      <c r="K6655" s="14"/>
      <c r="L6655" s="18">
        <f t="shared" si="317"/>
        <v>10</v>
      </c>
      <c r="M6655" s="14">
        <v>0</v>
      </c>
      <c r="N6655" s="23">
        <v>0</v>
      </c>
      <c r="O6655" s="18">
        <f t="shared" si="315"/>
        <v>0</v>
      </c>
      <c r="P6655" s="16">
        <f t="shared" si="316"/>
        <v>10</v>
      </c>
    </row>
    <row r="6656" spans="2:16">
      <c r="B6656" s="400"/>
      <c r="D6656" s="144" t="s">
        <v>1825</v>
      </c>
      <c r="F6656" s="103" t="s">
        <v>7517</v>
      </c>
      <c r="H6656" s="214" t="s">
        <v>7517</v>
      </c>
      <c r="J6656" s="46">
        <v>20</v>
      </c>
      <c r="K6656" s="14"/>
      <c r="L6656" s="18">
        <f t="shared" si="317"/>
        <v>20</v>
      </c>
      <c r="M6656" s="14">
        <v>0</v>
      </c>
      <c r="N6656" s="23">
        <v>0</v>
      </c>
      <c r="O6656" s="18">
        <f t="shared" si="315"/>
        <v>0</v>
      </c>
      <c r="P6656" s="16">
        <f t="shared" si="316"/>
        <v>20</v>
      </c>
    </row>
    <row r="6657" spans="2:16">
      <c r="B6657" s="400"/>
      <c r="D6657" s="144" t="s">
        <v>1825</v>
      </c>
      <c r="F6657" s="103" t="s">
        <v>5636</v>
      </c>
      <c r="H6657" s="214" t="s">
        <v>5636</v>
      </c>
      <c r="J6657" s="46">
        <v>25</v>
      </c>
      <c r="K6657" s="14"/>
      <c r="L6657" s="18">
        <f t="shared" si="317"/>
        <v>25</v>
      </c>
      <c r="M6657" s="14">
        <v>0</v>
      </c>
      <c r="N6657" s="23">
        <v>0</v>
      </c>
      <c r="O6657" s="18">
        <f t="shared" si="315"/>
        <v>0</v>
      </c>
      <c r="P6657" s="16">
        <f t="shared" si="316"/>
        <v>25</v>
      </c>
    </row>
    <row r="6658" spans="2:16">
      <c r="B6658" s="400"/>
      <c r="D6658" s="144" t="s">
        <v>1825</v>
      </c>
      <c r="F6658" s="103" t="s">
        <v>7518</v>
      </c>
      <c r="H6658" s="214" t="s">
        <v>7518</v>
      </c>
      <c r="J6658" s="46">
        <v>40</v>
      </c>
      <c r="K6658" s="14"/>
      <c r="L6658" s="18">
        <f t="shared" si="317"/>
        <v>40</v>
      </c>
      <c r="M6658" s="14">
        <v>0</v>
      </c>
      <c r="N6658" s="23">
        <v>0</v>
      </c>
      <c r="O6658" s="18">
        <f t="shared" si="315"/>
        <v>0</v>
      </c>
      <c r="P6658" s="16">
        <f t="shared" si="316"/>
        <v>40</v>
      </c>
    </row>
    <row r="6659" spans="2:16">
      <c r="B6659" s="400"/>
      <c r="D6659" s="144" t="s">
        <v>1825</v>
      </c>
      <c r="F6659" s="103" t="s">
        <v>7519</v>
      </c>
      <c r="H6659" s="214" t="s">
        <v>7519</v>
      </c>
      <c r="J6659" s="46">
        <v>35</v>
      </c>
      <c r="K6659" s="14"/>
      <c r="L6659" s="18">
        <f t="shared" si="317"/>
        <v>35</v>
      </c>
      <c r="M6659" s="14">
        <v>0</v>
      </c>
      <c r="N6659" s="23">
        <v>0</v>
      </c>
      <c r="O6659" s="18">
        <f t="shared" si="315"/>
        <v>0</v>
      </c>
      <c r="P6659" s="16">
        <f t="shared" si="316"/>
        <v>35</v>
      </c>
    </row>
    <row r="6660" spans="2:16">
      <c r="B6660" s="400"/>
      <c r="D6660" s="144" t="s">
        <v>1825</v>
      </c>
      <c r="F6660" s="103" t="s">
        <v>7520</v>
      </c>
      <c r="H6660" s="214" t="s">
        <v>7520</v>
      </c>
      <c r="J6660" s="46"/>
      <c r="K6660" s="14"/>
      <c r="L6660" s="18">
        <f t="shared" si="317"/>
        <v>0</v>
      </c>
      <c r="M6660" s="14"/>
      <c r="N6660" s="23"/>
      <c r="O6660" s="18">
        <f t="shared" si="315"/>
        <v>0</v>
      </c>
      <c r="P6660" s="16">
        <f t="shared" si="316"/>
        <v>0</v>
      </c>
    </row>
    <row r="6661" spans="2:16">
      <c r="B6661" s="400"/>
      <c r="D6661" s="144" t="s">
        <v>1825</v>
      </c>
      <c r="F6661" s="103" t="s">
        <v>7521</v>
      </c>
      <c r="H6661" s="214" t="s">
        <v>7521</v>
      </c>
      <c r="J6661" s="46">
        <v>24</v>
      </c>
      <c r="K6661" s="14"/>
      <c r="L6661" s="18">
        <f t="shared" si="317"/>
        <v>24</v>
      </c>
      <c r="M6661" s="14">
        <v>0</v>
      </c>
      <c r="N6661" s="23">
        <v>0</v>
      </c>
      <c r="O6661" s="18">
        <f t="shared" si="315"/>
        <v>0</v>
      </c>
      <c r="P6661" s="16">
        <f t="shared" si="316"/>
        <v>24</v>
      </c>
    </row>
    <row r="6662" spans="2:16" ht="25.5">
      <c r="B6662" s="400"/>
      <c r="D6662" s="144" t="s">
        <v>1825</v>
      </c>
      <c r="F6662" s="103" t="s">
        <v>5649</v>
      </c>
      <c r="H6662" s="214" t="s">
        <v>5186</v>
      </c>
      <c r="J6662" s="46"/>
      <c r="K6662" s="14"/>
      <c r="L6662" s="18">
        <f t="shared" si="317"/>
        <v>0</v>
      </c>
      <c r="M6662" s="14"/>
      <c r="N6662" s="23"/>
      <c r="O6662" s="18">
        <f t="shared" si="315"/>
        <v>0</v>
      </c>
      <c r="P6662" s="16">
        <f t="shared" si="316"/>
        <v>0</v>
      </c>
    </row>
    <row r="6663" spans="2:16">
      <c r="B6663" s="400"/>
      <c r="D6663" s="144" t="s">
        <v>1825</v>
      </c>
      <c r="F6663" s="103" t="s">
        <v>7522</v>
      </c>
      <c r="H6663" s="214" t="s">
        <v>7522</v>
      </c>
      <c r="J6663" s="46">
        <v>65</v>
      </c>
      <c r="K6663" s="14"/>
      <c r="L6663" s="18">
        <f t="shared" si="317"/>
        <v>65</v>
      </c>
      <c r="M6663" s="14">
        <v>0</v>
      </c>
      <c r="N6663" s="23">
        <v>0</v>
      </c>
      <c r="O6663" s="18">
        <f t="shared" si="315"/>
        <v>0</v>
      </c>
      <c r="P6663" s="16">
        <f t="shared" si="316"/>
        <v>65</v>
      </c>
    </row>
    <row r="6664" spans="2:16">
      <c r="B6664" s="400"/>
      <c r="D6664" s="144" t="s">
        <v>1825</v>
      </c>
      <c r="F6664" s="103" t="s">
        <v>5107</v>
      </c>
      <c r="H6664" s="214" t="s">
        <v>5107</v>
      </c>
      <c r="J6664" s="46">
        <v>46</v>
      </c>
      <c r="K6664" s="14"/>
      <c r="L6664" s="18">
        <f t="shared" si="317"/>
        <v>46</v>
      </c>
      <c r="M6664" s="14">
        <v>0</v>
      </c>
      <c r="N6664" s="23">
        <v>0</v>
      </c>
      <c r="O6664" s="18">
        <f t="shared" si="315"/>
        <v>0</v>
      </c>
      <c r="P6664" s="16">
        <f t="shared" si="316"/>
        <v>46</v>
      </c>
    </row>
    <row r="6665" spans="2:16">
      <c r="B6665" s="400"/>
      <c r="D6665" s="144" t="s">
        <v>1825</v>
      </c>
      <c r="F6665" s="103" t="s">
        <v>5676</v>
      </c>
      <c r="H6665" s="214" t="s">
        <v>5676</v>
      </c>
      <c r="J6665" s="46">
        <v>0</v>
      </c>
      <c r="K6665" s="14"/>
      <c r="L6665" s="18">
        <f t="shared" si="317"/>
        <v>0</v>
      </c>
      <c r="M6665" s="14">
        <v>60</v>
      </c>
      <c r="N6665" s="23">
        <v>0</v>
      </c>
      <c r="O6665" s="18">
        <f t="shared" si="315"/>
        <v>60</v>
      </c>
      <c r="P6665" s="16">
        <f t="shared" si="316"/>
        <v>60</v>
      </c>
    </row>
    <row r="6666" spans="2:16">
      <c r="B6666" s="400"/>
      <c r="D6666" s="144" t="s">
        <v>1825</v>
      </c>
      <c r="F6666" s="103" t="s">
        <v>7523</v>
      </c>
      <c r="H6666" s="214" t="s">
        <v>7523</v>
      </c>
      <c r="J6666" s="46">
        <v>29</v>
      </c>
      <c r="K6666" s="14"/>
      <c r="L6666" s="18">
        <f t="shared" si="317"/>
        <v>29</v>
      </c>
      <c r="M6666" s="14">
        <v>0</v>
      </c>
      <c r="N6666" s="23">
        <v>0</v>
      </c>
      <c r="O6666" s="18">
        <f t="shared" si="315"/>
        <v>0</v>
      </c>
      <c r="P6666" s="16">
        <f t="shared" si="316"/>
        <v>29</v>
      </c>
    </row>
    <row r="6667" spans="2:16">
      <c r="B6667" s="400"/>
      <c r="D6667" s="144" t="s">
        <v>1825</v>
      </c>
      <c r="F6667" s="103" t="s">
        <v>6026</v>
      </c>
      <c r="H6667" s="214" t="s">
        <v>6026</v>
      </c>
      <c r="J6667" s="46">
        <v>7</v>
      </c>
      <c r="K6667" s="14"/>
      <c r="L6667" s="18">
        <f t="shared" si="317"/>
        <v>7</v>
      </c>
      <c r="M6667" s="14">
        <v>0</v>
      </c>
      <c r="N6667" s="23">
        <v>0</v>
      </c>
      <c r="O6667" s="18">
        <f t="shared" si="315"/>
        <v>0</v>
      </c>
      <c r="P6667" s="16">
        <f t="shared" si="316"/>
        <v>7</v>
      </c>
    </row>
    <row r="6668" spans="2:16" ht="25.5">
      <c r="B6668" s="400"/>
      <c r="D6668" s="144" t="s">
        <v>1825</v>
      </c>
      <c r="F6668" s="103" t="s">
        <v>7524</v>
      </c>
      <c r="H6668" s="214" t="s">
        <v>9528</v>
      </c>
      <c r="J6668" s="46">
        <v>12</v>
      </c>
      <c r="K6668" s="14"/>
      <c r="L6668" s="18">
        <f t="shared" si="317"/>
        <v>12</v>
      </c>
      <c r="M6668" s="14">
        <v>0</v>
      </c>
      <c r="N6668" s="23">
        <v>0</v>
      </c>
      <c r="O6668" s="18">
        <f t="shared" si="315"/>
        <v>0</v>
      </c>
      <c r="P6668" s="16">
        <f t="shared" si="316"/>
        <v>12</v>
      </c>
    </row>
    <row r="6669" spans="2:16">
      <c r="B6669" s="400"/>
      <c r="D6669" s="144" t="s">
        <v>1825</v>
      </c>
      <c r="F6669" s="103" t="s">
        <v>5176</v>
      </c>
      <c r="H6669" s="214" t="s">
        <v>5176</v>
      </c>
      <c r="J6669" s="46">
        <v>36</v>
      </c>
      <c r="K6669" s="14"/>
      <c r="L6669" s="18">
        <f t="shared" si="317"/>
        <v>36</v>
      </c>
      <c r="M6669" s="14">
        <v>0</v>
      </c>
      <c r="N6669" s="23">
        <v>0</v>
      </c>
      <c r="O6669" s="18">
        <f t="shared" si="315"/>
        <v>0</v>
      </c>
      <c r="P6669" s="16">
        <f t="shared" si="316"/>
        <v>36</v>
      </c>
    </row>
    <row r="6670" spans="2:16">
      <c r="B6670" s="400"/>
      <c r="D6670" s="144" t="s">
        <v>1825</v>
      </c>
      <c r="F6670" s="103" t="s">
        <v>7525</v>
      </c>
      <c r="H6670" s="214" t="s">
        <v>7525</v>
      </c>
      <c r="J6670" s="46">
        <v>9</v>
      </c>
      <c r="K6670" s="14"/>
      <c r="L6670" s="18">
        <f t="shared" si="317"/>
        <v>9</v>
      </c>
      <c r="M6670" s="14">
        <v>0</v>
      </c>
      <c r="N6670" s="23">
        <v>0</v>
      </c>
      <c r="O6670" s="18">
        <f t="shared" si="315"/>
        <v>0</v>
      </c>
      <c r="P6670" s="16">
        <f t="shared" si="316"/>
        <v>9</v>
      </c>
    </row>
    <row r="6671" spans="2:16">
      <c r="B6671" s="400"/>
      <c r="D6671" s="144" t="s">
        <v>1825</v>
      </c>
      <c r="F6671" s="103" t="s">
        <v>4238</v>
      </c>
      <c r="H6671" s="214" t="s">
        <v>9529</v>
      </c>
      <c r="J6671" s="46">
        <v>19</v>
      </c>
      <c r="K6671" s="14"/>
      <c r="L6671" s="18">
        <f t="shared" si="317"/>
        <v>19</v>
      </c>
      <c r="M6671" s="14">
        <v>0</v>
      </c>
      <c r="N6671" s="23">
        <v>0</v>
      </c>
      <c r="O6671" s="18">
        <f t="shared" si="315"/>
        <v>0</v>
      </c>
      <c r="P6671" s="16">
        <f t="shared" si="316"/>
        <v>19</v>
      </c>
    </row>
    <row r="6672" spans="2:16">
      <c r="B6672" s="400"/>
      <c r="D6672" s="144" t="s">
        <v>1825</v>
      </c>
      <c r="F6672" s="103" t="s">
        <v>4507</v>
      </c>
      <c r="H6672" s="214" t="s">
        <v>4507</v>
      </c>
      <c r="J6672" s="46">
        <v>13</v>
      </c>
      <c r="K6672" s="14"/>
      <c r="L6672" s="18">
        <f t="shared" si="317"/>
        <v>13</v>
      </c>
      <c r="M6672" s="14">
        <v>0</v>
      </c>
      <c r="N6672" s="23">
        <v>0</v>
      </c>
      <c r="O6672" s="18">
        <f t="shared" si="315"/>
        <v>0</v>
      </c>
      <c r="P6672" s="16">
        <f t="shared" si="316"/>
        <v>13</v>
      </c>
    </row>
    <row r="6673" spans="2:16">
      <c r="B6673" s="400"/>
      <c r="D6673" s="144" t="s">
        <v>533</v>
      </c>
      <c r="F6673" s="103" t="s">
        <v>7526</v>
      </c>
      <c r="H6673" s="214" t="s">
        <v>9530</v>
      </c>
      <c r="J6673" s="46">
        <v>32</v>
      </c>
      <c r="K6673" s="14"/>
      <c r="L6673" s="18">
        <f t="shared" si="317"/>
        <v>32</v>
      </c>
      <c r="M6673" s="14"/>
      <c r="N6673" s="23"/>
      <c r="O6673" s="18">
        <f t="shared" si="315"/>
        <v>0</v>
      </c>
      <c r="P6673" s="16">
        <f t="shared" si="316"/>
        <v>32</v>
      </c>
    </row>
    <row r="6674" spans="2:16">
      <c r="B6674" s="400"/>
      <c r="D6674" s="144" t="s">
        <v>533</v>
      </c>
      <c r="F6674" s="103" t="s">
        <v>7526</v>
      </c>
      <c r="H6674" s="214" t="s">
        <v>9531</v>
      </c>
      <c r="J6674" s="46">
        <v>17</v>
      </c>
      <c r="K6674" s="14"/>
      <c r="L6674" s="18">
        <f t="shared" si="317"/>
        <v>17</v>
      </c>
      <c r="M6674" s="14"/>
      <c r="N6674" s="23"/>
      <c r="O6674" s="18">
        <f t="shared" si="315"/>
        <v>0</v>
      </c>
      <c r="P6674" s="16">
        <f t="shared" si="316"/>
        <v>17</v>
      </c>
    </row>
    <row r="6675" spans="2:16">
      <c r="B6675" s="400"/>
      <c r="D6675" s="144" t="s">
        <v>533</v>
      </c>
      <c r="F6675" s="103" t="s">
        <v>7526</v>
      </c>
      <c r="H6675" s="214" t="s">
        <v>9532</v>
      </c>
      <c r="J6675" s="46">
        <v>8</v>
      </c>
      <c r="K6675" s="14"/>
      <c r="L6675" s="18">
        <f t="shared" si="317"/>
        <v>8</v>
      </c>
      <c r="M6675" s="14"/>
      <c r="N6675" s="23"/>
      <c r="O6675" s="18">
        <f t="shared" si="315"/>
        <v>0</v>
      </c>
      <c r="P6675" s="16">
        <f t="shared" si="316"/>
        <v>8</v>
      </c>
    </row>
    <row r="6676" spans="2:16">
      <c r="B6676" s="400"/>
      <c r="D6676" s="144" t="s">
        <v>533</v>
      </c>
      <c r="F6676" s="103" t="s">
        <v>7526</v>
      </c>
      <c r="H6676" s="214" t="s">
        <v>9533</v>
      </c>
      <c r="J6676" s="46">
        <v>49</v>
      </c>
      <c r="K6676" s="14"/>
      <c r="L6676" s="18">
        <f t="shared" si="317"/>
        <v>49</v>
      </c>
      <c r="M6676" s="14"/>
      <c r="N6676" s="23"/>
      <c r="O6676" s="18">
        <f t="shared" si="315"/>
        <v>0</v>
      </c>
      <c r="P6676" s="16">
        <f t="shared" si="316"/>
        <v>49</v>
      </c>
    </row>
    <row r="6677" spans="2:16">
      <c r="B6677" s="400"/>
      <c r="D6677" s="144" t="s">
        <v>533</v>
      </c>
      <c r="F6677" s="103" t="s">
        <v>7527</v>
      </c>
      <c r="H6677" s="214" t="s">
        <v>9534</v>
      </c>
      <c r="J6677" s="46">
        <v>26</v>
      </c>
      <c r="K6677" s="14"/>
      <c r="L6677" s="18">
        <f t="shared" si="317"/>
        <v>26</v>
      </c>
      <c r="M6677" s="14"/>
      <c r="N6677" s="23"/>
      <c r="O6677" s="18">
        <f t="shared" si="315"/>
        <v>0</v>
      </c>
      <c r="P6677" s="16">
        <f t="shared" si="316"/>
        <v>26</v>
      </c>
    </row>
    <row r="6678" spans="2:16">
      <c r="B6678" s="400"/>
      <c r="D6678" s="144" t="s">
        <v>533</v>
      </c>
      <c r="F6678" s="103" t="s">
        <v>7527</v>
      </c>
      <c r="H6678" s="214" t="s">
        <v>9535</v>
      </c>
      <c r="J6678" s="46">
        <v>18</v>
      </c>
      <c r="K6678" s="14"/>
      <c r="L6678" s="18">
        <f t="shared" si="317"/>
        <v>18</v>
      </c>
      <c r="M6678" s="14"/>
      <c r="N6678" s="23"/>
      <c r="O6678" s="18">
        <f t="shared" ref="O6678:O6741" si="318">+N6678+M6678</f>
        <v>0</v>
      </c>
      <c r="P6678" s="16">
        <f t="shared" ref="P6678:P6741" si="319">+L6678+O6678</f>
        <v>18</v>
      </c>
    </row>
    <row r="6679" spans="2:16">
      <c r="B6679" s="400"/>
      <c r="D6679" s="144" t="s">
        <v>533</v>
      </c>
      <c r="F6679" s="103" t="s">
        <v>7527</v>
      </c>
      <c r="H6679" s="214" t="s">
        <v>9536</v>
      </c>
      <c r="J6679" s="46">
        <v>65</v>
      </c>
      <c r="K6679" s="14"/>
      <c r="L6679" s="18">
        <f t="shared" si="317"/>
        <v>65</v>
      </c>
      <c r="M6679" s="14"/>
      <c r="N6679" s="23"/>
      <c r="O6679" s="18">
        <f t="shared" si="318"/>
        <v>0</v>
      </c>
      <c r="P6679" s="16">
        <f t="shared" si="319"/>
        <v>65</v>
      </c>
    </row>
    <row r="6680" spans="2:16">
      <c r="B6680" s="400"/>
      <c r="D6680" s="144" t="s">
        <v>533</v>
      </c>
      <c r="F6680" s="103" t="s">
        <v>7528</v>
      </c>
      <c r="H6680" s="214" t="s">
        <v>9537</v>
      </c>
      <c r="J6680" s="46"/>
      <c r="K6680" s="14"/>
      <c r="L6680" s="18">
        <f t="shared" si="317"/>
        <v>0</v>
      </c>
      <c r="M6680" s="14"/>
      <c r="N6680" s="23"/>
      <c r="O6680" s="18">
        <f t="shared" si="318"/>
        <v>0</v>
      </c>
      <c r="P6680" s="16">
        <f t="shared" si="319"/>
        <v>0</v>
      </c>
    </row>
    <row r="6681" spans="2:16">
      <c r="B6681" s="400"/>
      <c r="D6681" s="144" t="s">
        <v>533</v>
      </c>
      <c r="F6681" s="103" t="s">
        <v>7528</v>
      </c>
      <c r="H6681" s="214" t="s">
        <v>9538</v>
      </c>
      <c r="J6681" s="46"/>
      <c r="K6681" s="14"/>
      <c r="L6681" s="18">
        <f t="shared" si="317"/>
        <v>0</v>
      </c>
      <c r="M6681" s="14"/>
      <c r="N6681" s="23"/>
      <c r="O6681" s="18">
        <f t="shared" si="318"/>
        <v>0</v>
      </c>
      <c r="P6681" s="16">
        <f t="shared" si="319"/>
        <v>0</v>
      </c>
    </row>
    <row r="6682" spans="2:16" ht="25.5">
      <c r="B6682" s="400"/>
      <c r="D6682" s="144" t="s">
        <v>533</v>
      </c>
      <c r="F6682" s="103" t="s">
        <v>7528</v>
      </c>
      <c r="H6682" s="214" t="s">
        <v>9539</v>
      </c>
      <c r="J6682" s="46"/>
      <c r="K6682" s="14"/>
      <c r="L6682" s="18">
        <f t="shared" ref="L6682:L6745" si="320">+J6682+K6682</f>
        <v>0</v>
      </c>
      <c r="M6682" s="14"/>
      <c r="N6682" s="23"/>
      <c r="O6682" s="18">
        <f t="shared" si="318"/>
        <v>0</v>
      </c>
      <c r="P6682" s="16">
        <f t="shared" si="319"/>
        <v>0</v>
      </c>
    </row>
    <row r="6683" spans="2:16">
      <c r="B6683" s="400"/>
      <c r="D6683" s="144" t="s">
        <v>533</v>
      </c>
      <c r="F6683" s="103" t="s">
        <v>7528</v>
      </c>
      <c r="H6683" s="214" t="s">
        <v>9540</v>
      </c>
      <c r="J6683" s="46"/>
      <c r="K6683" s="14"/>
      <c r="L6683" s="18">
        <f t="shared" si="320"/>
        <v>0</v>
      </c>
      <c r="M6683" s="14"/>
      <c r="N6683" s="23"/>
      <c r="O6683" s="18">
        <f t="shared" si="318"/>
        <v>0</v>
      </c>
      <c r="P6683" s="16">
        <f t="shared" si="319"/>
        <v>0</v>
      </c>
    </row>
    <row r="6684" spans="2:16">
      <c r="B6684" s="400"/>
      <c r="D6684" s="144" t="s">
        <v>533</v>
      </c>
      <c r="F6684" s="103" t="s">
        <v>7529</v>
      </c>
      <c r="H6684" s="214" t="s">
        <v>9541</v>
      </c>
      <c r="J6684" s="46">
        <v>16</v>
      </c>
      <c r="K6684" s="14"/>
      <c r="L6684" s="18">
        <f t="shared" si="320"/>
        <v>16</v>
      </c>
      <c r="M6684" s="14"/>
      <c r="N6684" s="23"/>
      <c r="O6684" s="18">
        <f t="shared" si="318"/>
        <v>0</v>
      </c>
      <c r="P6684" s="16">
        <f t="shared" si="319"/>
        <v>16</v>
      </c>
    </row>
    <row r="6685" spans="2:16">
      <c r="B6685" s="400"/>
      <c r="D6685" s="144" t="s">
        <v>533</v>
      </c>
      <c r="F6685" s="103" t="s">
        <v>7529</v>
      </c>
      <c r="H6685" s="214" t="s">
        <v>9542</v>
      </c>
      <c r="J6685" s="46">
        <v>27</v>
      </c>
      <c r="K6685" s="14"/>
      <c r="L6685" s="18">
        <f t="shared" si="320"/>
        <v>27</v>
      </c>
      <c r="M6685" s="14"/>
      <c r="N6685" s="23"/>
      <c r="O6685" s="18">
        <f t="shared" si="318"/>
        <v>0</v>
      </c>
      <c r="P6685" s="16">
        <f t="shared" si="319"/>
        <v>27</v>
      </c>
    </row>
    <row r="6686" spans="2:16">
      <c r="B6686" s="400"/>
      <c r="D6686" s="144" t="s">
        <v>533</v>
      </c>
      <c r="F6686" s="103" t="s">
        <v>7529</v>
      </c>
      <c r="H6686" s="214" t="s">
        <v>9543</v>
      </c>
      <c r="J6686" s="46">
        <v>85</v>
      </c>
      <c r="K6686" s="14"/>
      <c r="L6686" s="18">
        <f t="shared" si="320"/>
        <v>85</v>
      </c>
      <c r="M6686" s="14"/>
      <c r="N6686" s="23"/>
      <c r="O6686" s="18">
        <f t="shared" si="318"/>
        <v>0</v>
      </c>
      <c r="P6686" s="16">
        <f t="shared" si="319"/>
        <v>85</v>
      </c>
    </row>
    <row r="6687" spans="2:16">
      <c r="B6687" s="400"/>
      <c r="D6687" s="144" t="s">
        <v>533</v>
      </c>
      <c r="F6687" s="103" t="s">
        <v>7529</v>
      </c>
      <c r="H6687" s="214" t="s">
        <v>9544</v>
      </c>
      <c r="J6687" s="46">
        <v>39</v>
      </c>
      <c r="K6687" s="14"/>
      <c r="L6687" s="18">
        <f t="shared" si="320"/>
        <v>39</v>
      </c>
      <c r="M6687" s="14"/>
      <c r="N6687" s="23"/>
      <c r="O6687" s="18">
        <f t="shared" si="318"/>
        <v>0</v>
      </c>
      <c r="P6687" s="16">
        <f t="shared" si="319"/>
        <v>39</v>
      </c>
    </row>
    <row r="6688" spans="2:16">
      <c r="B6688" s="400"/>
      <c r="D6688" s="144" t="s">
        <v>533</v>
      </c>
      <c r="F6688" s="103" t="s">
        <v>7529</v>
      </c>
      <c r="H6688" s="214" t="s">
        <v>9545</v>
      </c>
      <c r="J6688" s="46">
        <v>14</v>
      </c>
      <c r="K6688" s="14"/>
      <c r="L6688" s="18">
        <f t="shared" si="320"/>
        <v>14</v>
      </c>
      <c r="M6688" s="14"/>
      <c r="N6688" s="23"/>
      <c r="O6688" s="18">
        <f t="shared" si="318"/>
        <v>0</v>
      </c>
      <c r="P6688" s="16">
        <f t="shared" si="319"/>
        <v>14</v>
      </c>
    </row>
    <row r="6689" spans="2:16">
      <c r="B6689" s="400"/>
      <c r="D6689" s="144" t="s">
        <v>533</v>
      </c>
      <c r="F6689" s="103" t="s">
        <v>7529</v>
      </c>
      <c r="H6689" s="214" t="s">
        <v>9546</v>
      </c>
      <c r="J6689" s="46"/>
      <c r="K6689" s="14"/>
      <c r="L6689" s="18">
        <f t="shared" si="320"/>
        <v>0</v>
      </c>
      <c r="M6689" s="14"/>
      <c r="N6689" s="23"/>
      <c r="O6689" s="18">
        <f t="shared" si="318"/>
        <v>0</v>
      </c>
      <c r="P6689" s="16">
        <f t="shared" si="319"/>
        <v>0</v>
      </c>
    </row>
    <row r="6690" spans="2:16" ht="25.5">
      <c r="B6690" s="400"/>
      <c r="D6690" s="144" t="s">
        <v>533</v>
      </c>
      <c r="F6690" s="103" t="s">
        <v>4141</v>
      </c>
      <c r="H6690" s="214" t="s">
        <v>8225</v>
      </c>
      <c r="J6690" s="46"/>
      <c r="K6690" s="14"/>
      <c r="L6690" s="18">
        <f t="shared" si="320"/>
        <v>0</v>
      </c>
      <c r="M6690" s="14"/>
      <c r="N6690" s="23"/>
      <c r="O6690" s="18">
        <f t="shared" si="318"/>
        <v>0</v>
      </c>
      <c r="P6690" s="16">
        <f t="shared" si="319"/>
        <v>0</v>
      </c>
    </row>
    <row r="6691" spans="2:16" ht="25.5">
      <c r="B6691" s="400"/>
      <c r="D6691" s="144" t="s">
        <v>533</v>
      </c>
      <c r="F6691" s="103" t="s">
        <v>7530</v>
      </c>
      <c r="H6691" s="214" t="s">
        <v>7530</v>
      </c>
      <c r="J6691" s="46">
        <v>125</v>
      </c>
      <c r="K6691" s="14"/>
      <c r="L6691" s="18">
        <f t="shared" si="320"/>
        <v>125</v>
      </c>
      <c r="M6691" s="14">
        <v>245</v>
      </c>
      <c r="N6691" s="23"/>
      <c r="O6691" s="18">
        <f t="shared" si="318"/>
        <v>245</v>
      </c>
      <c r="P6691" s="16">
        <f t="shared" si="319"/>
        <v>370</v>
      </c>
    </row>
    <row r="6692" spans="2:16">
      <c r="B6692" s="400"/>
      <c r="D6692" s="144" t="s">
        <v>533</v>
      </c>
      <c r="F6692" s="103" t="s">
        <v>4254</v>
      </c>
      <c r="H6692" s="214" t="s">
        <v>4254</v>
      </c>
      <c r="J6692" s="46">
        <v>27</v>
      </c>
      <c r="K6692" s="14"/>
      <c r="L6692" s="18">
        <f t="shared" si="320"/>
        <v>27</v>
      </c>
      <c r="M6692" s="14"/>
      <c r="N6692" s="23"/>
      <c r="O6692" s="18">
        <f t="shared" si="318"/>
        <v>0</v>
      </c>
      <c r="P6692" s="16">
        <f t="shared" si="319"/>
        <v>27</v>
      </c>
    </row>
    <row r="6693" spans="2:16">
      <c r="B6693" s="400"/>
      <c r="D6693" s="144" t="s">
        <v>533</v>
      </c>
      <c r="F6693" s="103" t="s">
        <v>4520</v>
      </c>
      <c r="H6693" s="214" t="s">
        <v>4520</v>
      </c>
      <c r="J6693" s="46">
        <v>33</v>
      </c>
      <c r="K6693" s="14"/>
      <c r="L6693" s="18">
        <f t="shared" si="320"/>
        <v>33</v>
      </c>
      <c r="M6693" s="14"/>
      <c r="N6693" s="23"/>
      <c r="O6693" s="18">
        <f t="shared" si="318"/>
        <v>0</v>
      </c>
      <c r="P6693" s="16">
        <f t="shared" si="319"/>
        <v>33</v>
      </c>
    </row>
    <row r="6694" spans="2:16">
      <c r="B6694" s="400"/>
      <c r="D6694" s="144" t="s">
        <v>533</v>
      </c>
      <c r="F6694" s="103" t="s">
        <v>7531</v>
      </c>
      <c r="H6694" s="214" t="s">
        <v>7531</v>
      </c>
      <c r="J6694" s="46">
        <v>17</v>
      </c>
      <c r="K6694" s="14"/>
      <c r="L6694" s="18">
        <f t="shared" si="320"/>
        <v>17</v>
      </c>
      <c r="M6694" s="14"/>
      <c r="N6694" s="23"/>
      <c r="O6694" s="18">
        <f t="shared" si="318"/>
        <v>0</v>
      </c>
      <c r="P6694" s="16">
        <f t="shared" si="319"/>
        <v>17</v>
      </c>
    </row>
    <row r="6695" spans="2:16">
      <c r="B6695" s="400"/>
      <c r="D6695" s="144" t="s">
        <v>533</v>
      </c>
      <c r="F6695" s="103" t="s">
        <v>4912</v>
      </c>
      <c r="H6695" s="214" t="s">
        <v>4912</v>
      </c>
      <c r="J6695" s="46">
        <v>60</v>
      </c>
      <c r="K6695" s="14"/>
      <c r="L6695" s="18">
        <f t="shared" si="320"/>
        <v>60</v>
      </c>
      <c r="M6695" s="14"/>
      <c r="N6695" s="23"/>
      <c r="O6695" s="18">
        <f t="shared" si="318"/>
        <v>0</v>
      </c>
      <c r="P6695" s="16">
        <f t="shared" si="319"/>
        <v>60</v>
      </c>
    </row>
    <row r="6696" spans="2:16">
      <c r="B6696" s="400"/>
      <c r="D6696" s="144" t="s">
        <v>533</v>
      </c>
      <c r="F6696" s="103" t="s">
        <v>7532</v>
      </c>
      <c r="H6696" s="214" t="s">
        <v>9547</v>
      </c>
      <c r="J6696" s="46"/>
      <c r="K6696" s="14"/>
      <c r="L6696" s="18">
        <f t="shared" si="320"/>
        <v>0</v>
      </c>
      <c r="M6696" s="14"/>
      <c r="N6696" s="23"/>
      <c r="O6696" s="18">
        <f t="shared" si="318"/>
        <v>0</v>
      </c>
      <c r="P6696" s="16">
        <f t="shared" si="319"/>
        <v>0</v>
      </c>
    </row>
    <row r="6697" spans="2:16">
      <c r="B6697" s="400"/>
      <c r="D6697" s="144" t="s">
        <v>533</v>
      </c>
      <c r="F6697" s="103" t="s">
        <v>7532</v>
      </c>
      <c r="H6697" s="214" t="s">
        <v>9548</v>
      </c>
      <c r="J6697" s="46"/>
      <c r="K6697" s="14"/>
      <c r="L6697" s="18">
        <f t="shared" si="320"/>
        <v>0</v>
      </c>
      <c r="M6697" s="14"/>
      <c r="N6697" s="23"/>
      <c r="O6697" s="18">
        <f t="shared" si="318"/>
        <v>0</v>
      </c>
      <c r="P6697" s="16">
        <f t="shared" si="319"/>
        <v>0</v>
      </c>
    </row>
    <row r="6698" spans="2:16" ht="25.5">
      <c r="B6698" s="400"/>
      <c r="D6698" s="144" t="s">
        <v>533</v>
      </c>
      <c r="F6698" s="103" t="s">
        <v>7532</v>
      </c>
      <c r="H6698" s="214" t="s">
        <v>9549</v>
      </c>
      <c r="J6698" s="46"/>
      <c r="K6698" s="14"/>
      <c r="L6698" s="18">
        <f t="shared" si="320"/>
        <v>0</v>
      </c>
      <c r="M6698" s="14"/>
      <c r="N6698" s="23"/>
      <c r="O6698" s="18">
        <f t="shared" si="318"/>
        <v>0</v>
      </c>
      <c r="P6698" s="16">
        <f t="shared" si="319"/>
        <v>0</v>
      </c>
    </row>
    <row r="6699" spans="2:16">
      <c r="B6699" s="400"/>
      <c r="D6699" s="144" t="s">
        <v>533</v>
      </c>
      <c r="F6699" s="103" t="s">
        <v>5710</v>
      </c>
      <c r="H6699" s="214" t="s">
        <v>5710</v>
      </c>
      <c r="J6699" s="46">
        <v>27</v>
      </c>
      <c r="K6699" s="14"/>
      <c r="L6699" s="18">
        <f t="shared" si="320"/>
        <v>27</v>
      </c>
      <c r="M6699" s="14"/>
      <c r="N6699" s="23"/>
      <c r="O6699" s="18">
        <f t="shared" si="318"/>
        <v>0</v>
      </c>
      <c r="P6699" s="16">
        <f t="shared" si="319"/>
        <v>27</v>
      </c>
    </row>
    <row r="6700" spans="2:16">
      <c r="B6700" s="400"/>
      <c r="D6700" s="144" t="s">
        <v>533</v>
      </c>
      <c r="F6700" s="103" t="s">
        <v>7533</v>
      </c>
      <c r="H6700" s="214" t="s">
        <v>7533</v>
      </c>
      <c r="J6700" s="46">
        <v>41</v>
      </c>
      <c r="K6700" s="14"/>
      <c r="L6700" s="18">
        <f t="shared" si="320"/>
        <v>41</v>
      </c>
      <c r="M6700" s="14"/>
      <c r="N6700" s="23"/>
      <c r="O6700" s="18">
        <f t="shared" si="318"/>
        <v>0</v>
      </c>
      <c r="P6700" s="16">
        <f t="shared" si="319"/>
        <v>41</v>
      </c>
    </row>
    <row r="6701" spans="2:16">
      <c r="B6701" s="400"/>
      <c r="D6701" s="144" t="s">
        <v>533</v>
      </c>
      <c r="F6701" s="103" t="s">
        <v>7534</v>
      </c>
      <c r="H6701" s="214" t="s">
        <v>7534</v>
      </c>
      <c r="J6701" s="46">
        <v>8</v>
      </c>
      <c r="K6701" s="14"/>
      <c r="L6701" s="18">
        <f t="shared" si="320"/>
        <v>8</v>
      </c>
      <c r="M6701" s="14"/>
      <c r="N6701" s="23"/>
      <c r="O6701" s="18">
        <f t="shared" si="318"/>
        <v>0</v>
      </c>
      <c r="P6701" s="16">
        <f t="shared" si="319"/>
        <v>8</v>
      </c>
    </row>
    <row r="6702" spans="2:16">
      <c r="B6702" s="400"/>
      <c r="D6702" s="144" t="s">
        <v>533</v>
      </c>
      <c r="F6702" s="103" t="s">
        <v>4737</v>
      </c>
      <c r="H6702" s="214" t="s">
        <v>4737</v>
      </c>
      <c r="J6702" s="46">
        <v>23</v>
      </c>
      <c r="K6702" s="14"/>
      <c r="L6702" s="18">
        <f t="shared" si="320"/>
        <v>23</v>
      </c>
      <c r="M6702" s="14"/>
      <c r="N6702" s="23"/>
      <c r="O6702" s="18">
        <f t="shared" si="318"/>
        <v>0</v>
      </c>
      <c r="P6702" s="16">
        <f t="shared" si="319"/>
        <v>23</v>
      </c>
    </row>
    <row r="6703" spans="2:16">
      <c r="B6703" s="400"/>
      <c r="D6703" s="144" t="s">
        <v>533</v>
      </c>
      <c r="F6703" s="103" t="s">
        <v>7535</v>
      </c>
      <c r="H6703" s="214" t="s">
        <v>7535</v>
      </c>
      <c r="J6703" s="46">
        <v>54</v>
      </c>
      <c r="K6703" s="14"/>
      <c r="L6703" s="18">
        <f t="shared" si="320"/>
        <v>54</v>
      </c>
      <c r="M6703" s="14"/>
      <c r="N6703" s="23"/>
      <c r="O6703" s="18">
        <f t="shared" si="318"/>
        <v>0</v>
      </c>
      <c r="P6703" s="16">
        <f t="shared" si="319"/>
        <v>54</v>
      </c>
    </row>
    <row r="6704" spans="2:16">
      <c r="B6704" s="400"/>
      <c r="D6704" s="144" t="s">
        <v>533</v>
      </c>
      <c r="F6704" s="103" t="s">
        <v>6856</v>
      </c>
      <c r="H6704" s="214" t="s">
        <v>6856</v>
      </c>
      <c r="J6704" s="46">
        <v>24</v>
      </c>
      <c r="K6704" s="14"/>
      <c r="L6704" s="18">
        <f t="shared" si="320"/>
        <v>24</v>
      </c>
      <c r="M6704" s="14"/>
      <c r="N6704" s="23"/>
      <c r="O6704" s="18">
        <f t="shared" si="318"/>
        <v>0</v>
      </c>
      <c r="P6704" s="16">
        <f t="shared" si="319"/>
        <v>24</v>
      </c>
    </row>
    <row r="6705" spans="2:16">
      <c r="B6705" s="400"/>
      <c r="D6705" s="144" t="s">
        <v>533</v>
      </c>
      <c r="F6705" s="103" t="s">
        <v>7536</v>
      </c>
      <c r="H6705" s="214" t="s">
        <v>7536</v>
      </c>
      <c r="J6705" s="46">
        <v>24</v>
      </c>
      <c r="K6705" s="14"/>
      <c r="L6705" s="18">
        <f t="shared" si="320"/>
        <v>24</v>
      </c>
      <c r="M6705" s="14"/>
      <c r="N6705" s="23"/>
      <c r="O6705" s="18">
        <f t="shared" si="318"/>
        <v>0</v>
      </c>
      <c r="P6705" s="16">
        <f t="shared" si="319"/>
        <v>24</v>
      </c>
    </row>
    <row r="6706" spans="2:16">
      <c r="B6706" s="400"/>
      <c r="D6706" s="144" t="s">
        <v>533</v>
      </c>
      <c r="F6706" s="103" t="s">
        <v>7537</v>
      </c>
      <c r="H6706" s="214" t="s">
        <v>7537</v>
      </c>
      <c r="J6706" s="46">
        <v>34</v>
      </c>
      <c r="K6706" s="14"/>
      <c r="L6706" s="18">
        <f t="shared" si="320"/>
        <v>34</v>
      </c>
      <c r="M6706" s="14"/>
      <c r="N6706" s="23"/>
      <c r="O6706" s="18">
        <f t="shared" si="318"/>
        <v>0</v>
      </c>
      <c r="P6706" s="16">
        <f t="shared" si="319"/>
        <v>34</v>
      </c>
    </row>
    <row r="6707" spans="2:16">
      <c r="B6707" s="400"/>
      <c r="D6707" s="144" t="s">
        <v>533</v>
      </c>
      <c r="F6707" s="103" t="s">
        <v>7538</v>
      </c>
      <c r="H6707" s="214" t="s">
        <v>7538</v>
      </c>
      <c r="J6707" s="46">
        <v>11</v>
      </c>
      <c r="K6707" s="14"/>
      <c r="L6707" s="18">
        <f t="shared" si="320"/>
        <v>11</v>
      </c>
      <c r="M6707" s="14"/>
      <c r="N6707" s="23"/>
      <c r="O6707" s="18">
        <f t="shared" si="318"/>
        <v>0</v>
      </c>
      <c r="P6707" s="16">
        <f t="shared" si="319"/>
        <v>11</v>
      </c>
    </row>
    <row r="6708" spans="2:16">
      <c r="B6708" s="400"/>
      <c r="D6708" s="144" t="s">
        <v>533</v>
      </c>
      <c r="F6708" s="103" t="s">
        <v>4202</v>
      </c>
      <c r="H6708" s="214" t="s">
        <v>4202</v>
      </c>
      <c r="J6708" s="46">
        <v>38</v>
      </c>
      <c r="K6708" s="14"/>
      <c r="L6708" s="18">
        <f t="shared" si="320"/>
        <v>38</v>
      </c>
      <c r="M6708" s="14"/>
      <c r="N6708" s="23"/>
      <c r="O6708" s="18">
        <f t="shared" si="318"/>
        <v>0</v>
      </c>
      <c r="P6708" s="16">
        <f t="shared" si="319"/>
        <v>38</v>
      </c>
    </row>
    <row r="6709" spans="2:16" ht="25.5">
      <c r="B6709" s="400"/>
      <c r="D6709" s="144" t="s">
        <v>533</v>
      </c>
      <c r="F6709" s="103" t="s">
        <v>7539</v>
      </c>
      <c r="H6709" s="214" t="s">
        <v>7539</v>
      </c>
      <c r="J6709" s="46">
        <v>23</v>
      </c>
      <c r="K6709" s="14"/>
      <c r="L6709" s="18">
        <f t="shared" si="320"/>
        <v>23</v>
      </c>
      <c r="M6709" s="14"/>
      <c r="N6709" s="23"/>
      <c r="O6709" s="18">
        <f t="shared" si="318"/>
        <v>0</v>
      </c>
      <c r="P6709" s="16">
        <f t="shared" si="319"/>
        <v>23</v>
      </c>
    </row>
    <row r="6710" spans="2:16">
      <c r="B6710" s="400"/>
      <c r="D6710" s="144" t="s">
        <v>533</v>
      </c>
      <c r="F6710" s="103" t="s">
        <v>7540</v>
      </c>
      <c r="H6710" s="214" t="s">
        <v>7540</v>
      </c>
      <c r="J6710" s="46">
        <v>27</v>
      </c>
      <c r="K6710" s="14"/>
      <c r="L6710" s="18">
        <f t="shared" si="320"/>
        <v>27</v>
      </c>
      <c r="M6710" s="14"/>
      <c r="N6710" s="23"/>
      <c r="O6710" s="18">
        <f t="shared" si="318"/>
        <v>0</v>
      </c>
      <c r="P6710" s="16">
        <f t="shared" si="319"/>
        <v>27</v>
      </c>
    </row>
    <row r="6711" spans="2:16">
      <c r="B6711" s="400"/>
      <c r="D6711" s="144" t="s">
        <v>533</v>
      </c>
      <c r="F6711" s="103" t="s">
        <v>6872</v>
      </c>
      <c r="H6711" s="214" t="s">
        <v>6872</v>
      </c>
      <c r="J6711" s="46">
        <v>55</v>
      </c>
      <c r="K6711" s="14"/>
      <c r="L6711" s="18">
        <f t="shared" si="320"/>
        <v>55</v>
      </c>
      <c r="M6711" s="14"/>
      <c r="N6711" s="23"/>
      <c r="O6711" s="18">
        <f t="shared" si="318"/>
        <v>0</v>
      </c>
      <c r="P6711" s="16">
        <f t="shared" si="319"/>
        <v>55</v>
      </c>
    </row>
    <row r="6712" spans="2:16">
      <c r="B6712" s="400"/>
      <c r="D6712" s="144" t="s">
        <v>533</v>
      </c>
      <c r="F6712" s="103" t="s">
        <v>7541</v>
      </c>
      <c r="H6712" s="214" t="s">
        <v>7541</v>
      </c>
      <c r="J6712" s="46">
        <v>22</v>
      </c>
      <c r="K6712" s="14"/>
      <c r="L6712" s="18">
        <f t="shared" si="320"/>
        <v>22</v>
      </c>
      <c r="M6712" s="14"/>
      <c r="N6712" s="23"/>
      <c r="O6712" s="18">
        <f t="shared" si="318"/>
        <v>0</v>
      </c>
      <c r="P6712" s="16">
        <f t="shared" si="319"/>
        <v>22</v>
      </c>
    </row>
    <row r="6713" spans="2:16">
      <c r="B6713" s="400"/>
      <c r="D6713" s="144" t="s">
        <v>533</v>
      </c>
      <c r="F6713" s="103" t="s">
        <v>4410</v>
      </c>
      <c r="H6713" s="214" t="s">
        <v>4410</v>
      </c>
      <c r="J6713" s="46">
        <v>17</v>
      </c>
      <c r="K6713" s="14"/>
      <c r="L6713" s="18">
        <f t="shared" si="320"/>
        <v>17</v>
      </c>
      <c r="M6713" s="14"/>
      <c r="N6713" s="23"/>
      <c r="O6713" s="18">
        <f t="shared" si="318"/>
        <v>0</v>
      </c>
      <c r="P6713" s="16">
        <f t="shared" si="319"/>
        <v>17</v>
      </c>
    </row>
    <row r="6714" spans="2:16">
      <c r="B6714" s="400"/>
      <c r="D6714" s="144" t="s">
        <v>533</v>
      </c>
      <c r="F6714" s="103" t="s">
        <v>7542</v>
      </c>
      <c r="H6714" s="214" t="s">
        <v>7542</v>
      </c>
      <c r="J6714" s="46">
        <v>53</v>
      </c>
      <c r="K6714" s="14"/>
      <c r="L6714" s="18">
        <f t="shared" si="320"/>
        <v>53</v>
      </c>
      <c r="M6714" s="14"/>
      <c r="N6714" s="23"/>
      <c r="O6714" s="18">
        <f t="shared" si="318"/>
        <v>0</v>
      </c>
      <c r="P6714" s="16">
        <f t="shared" si="319"/>
        <v>53</v>
      </c>
    </row>
    <row r="6715" spans="2:16">
      <c r="B6715" s="400"/>
      <c r="D6715" s="144" t="s">
        <v>533</v>
      </c>
      <c r="F6715" s="103" t="s">
        <v>7543</v>
      </c>
      <c r="H6715" s="214" t="s">
        <v>7543</v>
      </c>
      <c r="J6715" s="46">
        <v>22</v>
      </c>
      <c r="K6715" s="14"/>
      <c r="L6715" s="18">
        <f t="shared" si="320"/>
        <v>22</v>
      </c>
      <c r="M6715" s="14"/>
      <c r="N6715" s="23"/>
      <c r="O6715" s="18">
        <f t="shared" si="318"/>
        <v>0</v>
      </c>
      <c r="P6715" s="16">
        <f t="shared" si="319"/>
        <v>22</v>
      </c>
    </row>
    <row r="6716" spans="2:16">
      <c r="B6716" s="400"/>
      <c r="D6716" s="144" t="s">
        <v>533</v>
      </c>
      <c r="F6716" s="103" t="s">
        <v>7544</v>
      </c>
      <c r="H6716" s="214" t="s">
        <v>7544</v>
      </c>
      <c r="J6716" s="46">
        <v>6</v>
      </c>
      <c r="K6716" s="14"/>
      <c r="L6716" s="18">
        <f t="shared" si="320"/>
        <v>6</v>
      </c>
      <c r="M6716" s="14"/>
      <c r="N6716" s="23"/>
      <c r="O6716" s="18">
        <f t="shared" si="318"/>
        <v>0</v>
      </c>
      <c r="P6716" s="16">
        <f t="shared" si="319"/>
        <v>6</v>
      </c>
    </row>
    <row r="6717" spans="2:16">
      <c r="B6717" s="400"/>
      <c r="D6717" s="144" t="s">
        <v>533</v>
      </c>
      <c r="F6717" s="103" t="s">
        <v>7545</v>
      </c>
      <c r="H6717" s="214" t="s">
        <v>7545</v>
      </c>
      <c r="J6717" s="46">
        <v>29</v>
      </c>
      <c r="K6717" s="14"/>
      <c r="L6717" s="18">
        <f t="shared" si="320"/>
        <v>29</v>
      </c>
      <c r="M6717" s="14"/>
      <c r="N6717" s="23"/>
      <c r="O6717" s="18">
        <f t="shared" si="318"/>
        <v>0</v>
      </c>
      <c r="P6717" s="16">
        <f t="shared" si="319"/>
        <v>29</v>
      </c>
    </row>
    <row r="6718" spans="2:16">
      <c r="B6718" s="400"/>
      <c r="D6718" s="144" t="s">
        <v>533</v>
      </c>
      <c r="F6718" s="103" t="s">
        <v>4120</v>
      </c>
      <c r="H6718" s="214" t="s">
        <v>4120</v>
      </c>
      <c r="J6718" s="46">
        <v>12</v>
      </c>
      <c r="K6718" s="14"/>
      <c r="L6718" s="18">
        <f t="shared" si="320"/>
        <v>12</v>
      </c>
      <c r="M6718" s="14"/>
      <c r="N6718" s="23"/>
      <c r="O6718" s="18">
        <f t="shared" si="318"/>
        <v>0</v>
      </c>
      <c r="P6718" s="16">
        <f t="shared" si="319"/>
        <v>12</v>
      </c>
    </row>
    <row r="6719" spans="2:16">
      <c r="B6719" s="400"/>
      <c r="D6719" s="144" t="s">
        <v>533</v>
      </c>
      <c r="F6719" s="103" t="s">
        <v>4269</v>
      </c>
      <c r="H6719" s="214" t="s">
        <v>4269</v>
      </c>
      <c r="J6719" s="46">
        <v>56</v>
      </c>
      <c r="K6719" s="14"/>
      <c r="L6719" s="18">
        <f t="shared" si="320"/>
        <v>56</v>
      </c>
      <c r="M6719" s="14"/>
      <c r="N6719" s="23"/>
      <c r="O6719" s="18">
        <f t="shared" si="318"/>
        <v>0</v>
      </c>
      <c r="P6719" s="16">
        <f t="shared" si="319"/>
        <v>56</v>
      </c>
    </row>
    <row r="6720" spans="2:16" ht="25.5">
      <c r="B6720" s="400"/>
      <c r="D6720" s="144" t="s">
        <v>533</v>
      </c>
      <c r="F6720" s="103" t="s">
        <v>7546</v>
      </c>
      <c r="H6720" s="214" t="s">
        <v>9550</v>
      </c>
      <c r="J6720" s="46"/>
      <c r="K6720" s="14"/>
      <c r="L6720" s="18">
        <f t="shared" si="320"/>
        <v>0</v>
      </c>
      <c r="M6720" s="14"/>
      <c r="N6720" s="23"/>
      <c r="O6720" s="18">
        <f t="shared" si="318"/>
        <v>0</v>
      </c>
      <c r="P6720" s="16">
        <f t="shared" si="319"/>
        <v>0</v>
      </c>
    </row>
    <row r="6721" spans="2:16">
      <c r="B6721" s="400"/>
      <c r="D6721" s="144" t="s">
        <v>533</v>
      </c>
      <c r="F6721" s="103" t="s">
        <v>4229</v>
      </c>
      <c r="H6721" s="214" t="s">
        <v>4229</v>
      </c>
      <c r="J6721" s="46">
        <v>16</v>
      </c>
      <c r="K6721" s="14"/>
      <c r="L6721" s="18">
        <f t="shared" si="320"/>
        <v>16</v>
      </c>
      <c r="M6721" s="14"/>
      <c r="N6721" s="23"/>
      <c r="O6721" s="18">
        <f t="shared" si="318"/>
        <v>0</v>
      </c>
      <c r="P6721" s="16">
        <f t="shared" si="319"/>
        <v>16</v>
      </c>
    </row>
    <row r="6722" spans="2:16">
      <c r="B6722" s="400"/>
      <c r="D6722" s="144" t="s">
        <v>533</v>
      </c>
      <c r="F6722" s="103" t="s">
        <v>7547</v>
      </c>
      <c r="H6722" s="214" t="s">
        <v>7547</v>
      </c>
      <c r="J6722" s="46"/>
      <c r="K6722" s="14"/>
      <c r="L6722" s="18">
        <f t="shared" si="320"/>
        <v>0</v>
      </c>
      <c r="M6722" s="14"/>
      <c r="N6722" s="23"/>
      <c r="O6722" s="18">
        <f t="shared" si="318"/>
        <v>0</v>
      </c>
      <c r="P6722" s="16">
        <f t="shared" si="319"/>
        <v>0</v>
      </c>
    </row>
    <row r="6723" spans="2:16">
      <c r="B6723" s="400"/>
      <c r="D6723" s="144" t="s">
        <v>533</v>
      </c>
      <c r="F6723" s="103" t="s">
        <v>7548</v>
      </c>
      <c r="H6723" s="214" t="s">
        <v>7548</v>
      </c>
      <c r="J6723" s="46">
        <v>24</v>
      </c>
      <c r="K6723" s="14"/>
      <c r="L6723" s="18">
        <f t="shared" si="320"/>
        <v>24</v>
      </c>
      <c r="M6723" s="14"/>
      <c r="N6723" s="23"/>
      <c r="O6723" s="18">
        <f t="shared" si="318"/>
        <v>0</v>
      </c>
      <c r="P6723" s="16">
        <f t="shared" si="319"/>
        <v>24</v>
      </c>
    </row>
    <row r="6724" spans="2:16">
      <c r="B6724" s="400"/>
      <c r="D6724" s="144" t="s">
        <v>533</v>
      </c>
      <c r="F6724" s="103" t="s">
        <v>5900</v>
      </c>
      <c r="H6724" s="214" t="s">
        <v>5900</v>
      </c>
      <c r="J6724" s="46">
        <v>10</v>
      </c>
      <c r="K6724" s="14"/>
      <c r="L6724" s="18">
        <f t="shared" si="320"/>
        <v>10</v>
      </c>
      <c r="M6724" s="14"/>
      <c r="N6724" s="23"/>
      <c r="O6724" s="18">
        <f t="shared" si="318"/>
        <v>0</v>
      </c>
      <c r="P6724" s="16">
        <f t="shared" si="319"/>
        <v>10</v>
      </c>
    </row>
    <row r="6725" spans="2:16">
      <c r="B6725" s="400"/>
      <c r="D6725" s="144" t="s">
        <v>533</v>
      </c>
      <c r="F6725" s="103" t="s">
        <v>5209</v>
      </c>
      <c r="H6725" s="214" t="s">
        <v>5209</v>
      </c>
      <c r="J6725" s="46">
        <v>18</v>
      </c>
      <c r="K6725" s="14"/>
      <c r="L6725" s="18">
        <f t="shared" si="320"/>
        <v>18</v>
      </c>
      <c r="M6725" s="14"/>
      <c r="N6725" s="23"/>
      <c r="O6725" s="18">
        <f t="shared" si="318"/>
        <v>0</v>
      </c>
      <c r="P6725" s="16">
        <f t="shared" si="319"/>
        <v>18</v>
      </c>
    </row>
    <row r="6726" spans="2:16" ht="25.5">
      <c r="B6726" s="400"/>
      <c r="D6726" s="144" t="s">
        <v>533</v>
      </c>
      <c r="F6726" s="103" t="s">
        <v>7549</v>
      </c>
      <c r="H6726" s="214" t="s">
        <v>7549</v>
      </c>
      <c r="J6726" s="46">
        <v>24</v>
      </c>
      <c r="K6726" s="14"/>
      <c r="L6726" s="18">
        <f t="shared" si="320"/>
        <v>24</v>
      </c>
      <c r="M6726" s="14"/>
      <c r="N6726" s="23"/>
      <c r="O6726" s="18">
        <f t="shared" si="318"/>
        <v>0</v>
      </c>
      <c r="P6726" s="16">
        <f t="shared" si="319"/>
        <v>24</v>
      </c>
    </row>
    <row r="6727" spans="2:16">
      <c r="B6727" s="400"/>
      <c r="D6727" s="144" t="s">
        <v>533</v>
      </c>
      <c r="F6727" s="103" t="s">
        <v>7550</v>
      </c>
      <c r="H6727" s="214" t="s">
        <v>7550</v>
      </c>
      <c r="J6727" s="46">
        <v>30</v>
      </c>
      <c r="K6727" s="14"/>
      <c r="L6727" s="18">
        <f t="shared" si="320"/>
        <v>30</v>
      </c>
      <c r="M6727" s="14"/>
      <c r="N6727" s="23"/>
      <c r="O6727" s="18">
        <f t="shared" si="318"/>
        <v>0</v>
      </c>
      <c r="P6727" s="16">
        <f t="shared" si="319"/>
        <v>30</v>
      </c>
    </row>
    <row r="6728" spans="2:16">
      <c r="B6728" s="400"/>
      <c r="D6728" s="144" t="s">
        <v>533</v>
      </c>
      <c r="F6728" s="103" t="s">
        <v>4527</v>
      </c>
      <c r="H6728" s="214" t="s">
        <v>4527</v>
      </c>
      <c r="J6728" s="46">
        <v>28</v>
      </c>
      <c r="K6728" s="14"/>
      <c r="L6728" s="18">
        <f t="shared" si="320"/>
        <v>28</v>
      </c>
      <c r="M6728" s="14"/>
      <c r="N6728" s="23"/>
      <c r="O6728" s="18">
        <f t="shared" si="318"/>
        <v>0</v>
      </c>
      <c r="P6728" s="16">
        <f t="shared" si="319"/>
        <v>28</v>
      </c>
    </row>
    <row r="6729" spans="2:16" ht="25.5">
      <c r="B6729" s="400"/>
      <c r="D6729" s="144" t="s">
        <v>533</v>
      </c>
      <c r="F6729" s="103" t="s">
        <v>4111</v>
      </c>
      <c r="H6729" s="214" t="s">
        <v>8221</v>
      </c>
      <c r="J6729" s="46"/>
      <c r="K6729" s="14"/>
      <c r="L6729" s="18">
        <f t="shared" si="320"/>
        <v>0</v>
      </c>
      <c r="M6729" s="14"/>
      <c r="N6729" s="23"/>
      <c r="O6729" s="18">
        <f t="shared" si="318"/>
        <v>0</v>
      </c>
      <c r="P6729" s="16">
        <f t="shared" si="319"/>
        <v>0</v>
      </c>
    </row>
    <row r="6730" spans="2:16" ht="25.5">
      <c r="B6730" s="400"/>
      <c r="D6730" s="144" t="s">
        <v>533</v>
      </c>
      <c r="F6730" s="103" t="s">
        <v>7551</v>
      </c>
      <c r="H6730" s="214" t="s">
        <v>7551</v>
      </c>
      <c r="J6730" s="46">
        <v>125</v>
      </c>
      <c r="K6730" s="14"/>
      <c r="L6730" s="18">
        <f t="shared" si="320"/>
        <v>125</v>
      </c>
      <c r="M6730" s="14">
        <v>245</v>
      </c>
      <c r="N6730" s="23"/>
      <c r="O6730" s="18">
        <f t="shared" si="318"/>
        <v>245</v>
      </c>
      <c r="P6730" s="16">
        <f t="shared" si="319"/>
        <v>370</v>
      </c>
    </row>
    <row r="6731" spans="2:16">
      <c r="B6731" s="400"/>
      <c r="D6731" s="144" t="s">
        <v>4013</v>
      </c>
      <c r="F6731" s="103" t="s">
        <v>7552</v>
      </c>
      <c r="H6731" s="214" t="s">
        <v>7552</v>
      </c>
      <c r="J6731" s="46">
        <v>74</v>
      </c>
      <c r="K6731" s="14"/>
      <c r="L6731" s="18">
        <f t="shared" si="320"/>
        <v>74</v>
      </c>
      <c r="M6731" s="14">
        <v>32</v>
      </c>
      <c r="N6731" s="23">
        <v>0</v>
      </c>
      <c r="O6731" s="18">
        <f t="shared" si="318"/>
        <v>32</v>
      </c>
      <c r="P6731" s="16">
        <f t="shared" si="319"/>
        <v>106</v>
      </c>
    </row>
    <row r="6732" spans="2:16">
      <c r="B6732" s="400"/>
      <c r="D6732" s="144" t="s">
        <v>4013</v>
      </c>
      <c r="F6732" s="103" t="s">
        <v>7553</v>
      </c>
      <c r="H6732" s="214" t="s">
        <v>7553</v>
      </c>
      <c r="J6732" s="46">
        <v>90</v>
      </c>
      <c r="K6732" s="14"/>
      <c r="L6732" s="18">
        <f t="shared" si="320"/>
        <v>90</v>
      </c>
      <c r="M6732" s="14">
        <v>86</v>
      </c>
      <c r="N6732" s="23">
        <v>0</v>
      </c>
      <c r="O6732" s="18">
        <f t="shared" si="318"/>
        <v>86</v>
      </c>
      <c r="P6732" s="16">
        <f t="shared" si="319"/>
        <v>176</v>
      </c>
    </row>
    <row r="6733" spans="2:16">
      <c r="B6733" s="400"/>
      <c r="D6733" s="144" t="s">
        <v>4013</v>
      </c>
      <c r="F6733" s="103" t="s">
        <v>4219</v>
      </c>
      <c r="H6733" s="214" t="s">
        <v>4219</v>
      </c>
      <c r="J6733" s="46">
        <v>76</v>
      </c>
      <c r="K6733" s="14"/>
      <c r="L6733" s="18">
        <f t="shared" si="320"/>
        <v>76</v>
      </c>
      <c r="M6733" s="14">
        <v>127</v>
      </c>
      <c r="N6733" s="23">
        <v>0</v>
      </c>
      <c r="O6733" s="18">
        <f t="shared" si="318"/>
        <v>127</v>
      </c>
      <c r="P6733" s="16">
        <f t="shared" si="319"/>
        <v>203</v>
      </c>
    </row>
    <row r="6734" spans="2:16">
      <c r="B6734" s="400"/>
      <c r="D6734" s="144" t="s">
        <v>4013</v>
      </c>
      <c r="F6734" s="103" t="s">
        <v>7554</v>
      </c>
      <c r="H6734" s="214" t="s">
        <v>7554</v>
      </c>
      <c r="J6734" s="46">
        <v>100</v>
      </c>
      <c r="K6734" s="14"/>
      <c r="L6734" s="18">
        <f t="shared" si="320"/>
        <v>100</v>
      </c>
      <c r="M6734" s="14">
        <v>385</v>
      </c>
      <c r="N6734" s="23">
        <v>0</v>
      </c>
      <c r="O6734" s="18">
        <f t="shared" si="318"/>
        <v>385</v>
      </c>
      <c r="P6734" s="16">
        <f t="shared" si="319"/>
        <v>485</v>
      </c>
    </row>
    <row r="6735" spans="2:16" ht="38.25">
      <c r="B6735" s="400"/>
      <c r="D6735" s="144" t="s">
        <v>4013</v>
      </c>
      <c r="F6735" s="103" t="s">
        <v>4070</v>
      </c>
      <c r="H6735" s="214" t="s">
        <v>8217</v>
      </c>
      <c r="J6735" s="46"/>
      <c r="K6735" s="14"/>
      <c r="L6735" s="18">
        <f t="shared" si="320"/>
        <v>0</v>
      </c>
      <c r="M6735" s="14"/>
      <c r="N6735" s="23"/>
      <c r="O6735" s="18">
        <f t="shared" si="318"/>
        <v>0</v>
      </c>
      <c r="P6735" s="16">
        <f t="shared" si="319"/>
        <v>0</v>
      </c>
    </row>
    <row r="6736" spans="2:16" ht="38.25">
      <c r="B6736" s="400"/>
      <c r="D6736" s="144" t="s">
        <v>4013</v>
      </c>
      <c r="F6736" s="103" t="s">
        <v>7555</v>
      </c>
      <c r="H6736" s="214" t="s">
        <v>9551</v>
      </c>
      <c r="J6736" s="46"/>
      <c r="K6736" s="14"/>
      <c r="L6736" s="18">
        <f t="shared" si="320"/>
        <v>0</v>
      </c>
      <c r="M6736" s="14"/>
      <c r="N6736" s="23"/>
      <c r="O6736" s="18">
        <f t="shared" si="318"/>
        <v>0</v>
      </c>
      <c r="P6736" s="16">
        <f t="shared" si="319"/>
        <v>0</v>
      </c>
    </row>
    <row r="6737" spans="2:16">
      <c r="B6737" s="400"/>
      <c r="D6737" s="144" t="s">
        <v>4013</v>
      </c>
      <c r="F6737" s="103" t="s">
        <v>7556</v>
      </c>
      <c r="H6737" s="214" t="s">
        <v>7556</v>
      </c>
      <c r="J6737" s="46">
        <v>10</v>
      </c>
      <c r="K6737" s="14"/>
      <c r="L6737" s="18">
        <f t="shared" si="320"/>
        <v>10</v>
      </c>
      <c r="M6737" s="14">
        <v>7</v>
      </c>
      <c r="N6737" s="23">
        <v>0</v>
      </c>
      <c r="O6737" s="18">
        <f t="shared" si="318"/>
        <v>7</v>
      </c>
      <c r="P6737" s="16">
        <f t="shared" si="319"/>
        <v>17</v>
      </c>
    </row>
    <row r="6738" spans="2:16">
      <c r="B6738" s="400"/>
      <c r="D6738" s="144" t="s">
        <v>4013</v>
      </c>
      <c r="F6738" s="103" t="s">
        <v>7557</v>
      </c>
      <c r="H6738" s="214" t="s">
        <v>7557</v>
      </c>
      <c r="J6738" s="46">
        <v>16</v>
      </c>
      <c r="K6738" s="14"/>
      <c r="L6738" s="18">
        <f t="shared" si="320"/>
        <v>16</v>
      </c>
      <c r="M6738" s="14">
        <v>16</v>
      </c>
      <c r="N6738" s="23">
        <v>0</v>
      </c>
      <c r="O6738" s="18">
        <f t="shared" si="318"/>
        <v>16</v>
      </c>
      <c r="P6738" s="16">
        <f t="shared" si="319"/>
        <v>32</v>
      </c>
    </row>
    <row r="6739" spans="2:16">
      <c r="B6739" s="400"/>
      <c r="D6739" s="144" t="s">
        <v>4013</v>
      </c>
      <c r="F6739" s="103" t="s">
        <v>7558</v>
      </c>
      <c r="H6739" s="214" t="s">
        <v>7558</v>
      </c>
      <c r="J6739" s="46">
        <v>26</v>
      </c>
      <c r="K6739" s="14"/>
      <c r="L6739" s="18">
        <f t="shared" si="320"/>
        <v>26</v>
      </c>
      <c r="M6739" s="14">
        <v>0</v>
      </c>
      <c r="N6739" s="23">
        <v>0</v>
      </c>
      <c r="O6739" s="18">
        <f t="shared" si="318"/>
        <v>0</v>
      </c>
      <c r="P6739" s="16">
        <f t="shared" si="319"/>
        <v>26</v>
      </c>
    </row>
    <row r="6740" spans="2:16">
      <c r="B6740" s="400"/>
      <c r="D6740" s="144" t="s">
        <v>4013</v>
      </c>
      <c r="F6740" s="103" t="s">
        <v>5348</v>
      </c>
      <c r="H6740" s="214" t="s">
        <v>5348</v>
      </c>
      <c r="J6740" s="46">
        <v>24</v>
      </c>
      <c r="K6740" s="14"/>
      <c r="L6740" s="18">
        <f t="shared" si="320"/>
        <v>24</v>
      </c>
      <c r="M6740" s="14">
        <v>0</v>
      </c>
      <c r="N6740" s="23">
        <v>0</v>
      </c>
      <c r="O6740" s="18">
        <f t="shared" si="318"/>
        <v>0</v>
      </c>
      <c r="P6740" s="16">
        <f t="shared" si="319"/>
        <v>24</v>
      </c>
    </row>
    <row r="6741" spans="2:16" ht="25.5">
      <c r="B6741" s="400"/>
      <c r="D6741" s="144" t="s">
        <v>4013</v>
      </c>
      <c r="F6741" s="103" t="s">
        <v>7559</v>
      </c>
      <c r="H6741" s="214" t="s">
        <v>7559</v>
      </c>
      <c r="J6741" s="46">
        <v>9</v>
      </c>
      <c r="K6741" s="14"/>
      <c r="L6741" s="18">
        <f t="shared" si="320"/>
        <v>9</v>
      </c>
      <c r="M6741" s="14">
        <v>13</v>
      </c>
      <c r="N6741" s="23">
        <v>0</v>
      </c>
      <c r="O6741" s="18">
        <f t="shared" si="318"/>
        <v>13</v>
      </c>
      <c r="P6741" s="16">
        <f t="shared" si="319"/>
        <v>22</v>
      </c>
    </row>
    <row r="6742" spans="2:16">
      <c r="B6742" s="400"/>
      <c r="D6742" s="144" t="s">
        <v>4013</v>
      </c>
      <c r="F6742" s="103" t="s">
        <v>7560</v>
      </c>
      <c r="H6742" s="214" t="s">
        <v>7560</v>
      </c>
      <c r="J6742" s="46">
        <v>30</v>
      </c>
      <c r="K6742" s="14"/>
      <c r="L6742" s="18">
        <f t="shared" si="320"/>
        <v>30</v>
      </c>
      <c r="M6742" s="14">
        <v>0</v>
      </c>
      <c r="N6742" s="23">
        <v>0</v>
      </c>
      <c r="O6742" s="18">
        <f t="shared" ref="O6742:O6805" si="321">+N6742+M6742</f>
        <v>0</v>
      </c>
      <c r="P6742" s="16">
        <f t="shared" ref="P6742:P6805" si="322">+L6742+O6742</f>
        <v>30</v>
      </c>
    </row>
    <row r="6743" spans="2:16">
      <c r="B6743" s="400"/>
      <c r="D6743" s="144" t="s">
        <v>4013</v>
      </c>
      <c r="F6743" s="103" t="s">
        <v>6890</v>
      </c>
      <c r="H6743" s="214" t="s">
        <v>6890</v>
      </c>
      <c r="J6743" s="46">
        <v>35</v>
      </c>
      <c r="K6743" s="14"/>
      <c r="L6743" s="18">
        <f t="shared" si="320"/>
        <v>35</v>
      </c>
      <c r="M6743" s="14">
        <v>0</v>
      </c>
      <c r="N6743" s="23">
        <v>0</v>
      </c>
      <c r="O6743" s="18">
        <f t="shared" si="321"/>
        <v>0</v>
      </c>
      <c r="P6743" s="16">
        <f t="shared" si="322"/>
        <v>35</v>
      </c>
    </row>
    <row r="6744" spans="2:16">
      <c r="B6744" s="400"/>
      <c r="D6744" s="144" t="s">
        <v>4013</v>
      </c>
      <c r="F6744" s="103" t="s">
        <v>7561</v>
      </c>
      <c r="H6744" s="214" t="s">
        <v>7561</v>
      </c>
      <c r="J6744" s="46">
        <v>31</v>
      </c>
      <c r="K6744" s="14"/>
      <c r="L6744" s="18">
        <f t="shared" si="320"/>
        <v>31</v>
      </c>
      <c r="M6744" s="14">
        <v>0</v>
      </c>
      <c r="N6744" s="23">
        <v>0</v>
      </c>
      <c r="O6744" s="18">
        <f t="shared" si="321"/>
        <v>0</v>
      </c>
      <c r="P6744" s="16">
        <f t="shared" si="322"/>
        <v>31</v>
      </c>
    </row>
    <row r="6745" spans="2:16">
      <c r="B6745" s="400"/>
      <c r="D6745" s="144" t="s">
        <v>4013</v>
      </c>
      <c r="F6745" s="103" t="s">
        <v>7562</v>
      </c>
      <c r="H6745" s="214" t="s">
        <v>7562</v>
      </c>
      <c r="J6745" s="46">
        <v>18</v>
      </c>
      <c r="K6745" s="14"/>
      <c r="L6745" s="18">
        <f t="shared" si="320"/>
        <v>18</v>
      </c>
      <c r="M6745" s="14">
        <v>0</v>
      </c>
      <c r="N6745" s="23">
        <v>0</v>
      </c>
      <c r="O6745" s="18">
        <f t="shared" si="321"/>
        <v>0</v>
      </c>
      <c r="P6745" s="16">
        <f t="shared" si="322"/>
        <v>18</v>
      </c>
    </row>
    <row r="6746" spans="2:16">
      <c r="B6746" s="400"/>
      <c r="D6746" s="144" t="s">
        <v>4013</v>
      </c>
      <c r="F6746" s="103" t="s">
        <v>4112</v>
      </c>
      <c r="H6746" s="214" t="s">
        <v>4112</v>
      </c>
      <c r="J6746" s="46">
        <v>37</v>
      </c>
      <c r="K6746" s="14"/>
      <c r="L6746" s="18">
        <f t="shared" ref="L6746:L6809" si="323">+J6746+K6746</f>
        <v>37</v>
      </c>
      <c r="M6746" s="14">
        <v>13</v>
      </c>
      <c r="N6746" s="23">
        <v>0</v>
      </c>
      <c r="O6746" s="18">
        <f t="shared" si="321"/>
        <v>13</v>
      </c>
      <c r="P6746" s="16">
        <f t="shared" si="322"/>
        <v>50</v>
      </c>
    </row>
    <row r="6747" spans="2:16">
      <c r="B6747" s="400"/>
      <c r="D6747" s="144" t="s">
        <v>4013</v>
      </c>
      <c r="F6747" s="103" t="s">
        <v>4074</v>
      </c>
      <c r="H6747" s="214" t="s">
        <v>4074</v>
      </c>
      <c r="J6747" s="46">
        <v>26</v>
      </c>
      <c r="K6747" s="14"/>
      <c r="L6747" s="18">
        <f t="shared" si="323"/>
        <v>26</v>
      </c>
      <c r="M6747" s="14">
        <v>0</v>
      </c>
      <c r="N6747" s="23">
        <v>0</v>
      </c>
      <c r="O6747" s="18">
        <f t="shared" si="321"/>
        <v>0</v>
      </c>
      <c r="P6747" s="16">
        <f t="shared" si="322"/>
        <v>26</v>
      </c>
    </row>
    <row r="6748" spans="2:16">
      <c r="B6748" s="400"/>
      <c r="D6748" s="144" t="s">
        <v>4013</v>
      </c>
      <c r="F6748" s="103" t="s">
        <v>5725</v>
      </c>
      <c r="H6748" s="214" t="s">
        <v>5725</v>
      </c>
      <c r="J6748" s="46">
        <v>18</v>
      </c>
      <c r="K6748" s="14"/>
      <c r="L6748" s="18">
        <f t="shared" si="323"/>
        <v>18</v>
      </c>
      <c r="M6748" s="14">
        <v>17</v>
      </c>
      <c r="N6748" s="23">
        <v>0</v>
      </c>
      <c r="O6748" s="18">
        <f t="shared" si="321"/>
        <v>17</v>
      </c>
      <c r="P6748" s="16">
        <f t="shared" si="322"/>
        <v>35</v>
      </c>
    </row>
    <row r="6749" spans="2:16">
      <c r="B6749" s="400"/>
      <c r="D6749" s="144" t="s">
        <v>4013</v>
      </c>
      <c r="F6749" s="103" t="s">
        <v>4075</v>
      </c>
      <c r="H6749" s="214" t="s">
        <v>4075</v>
      </c>
      <c r="J6749" s="46">
        <v>15</v>
      </c>
      <c r="K6749" s="14"/>
      <c r="L6749" s="18">
        <f t="shared" si="323"/>
        <v>15</v>
      </c>
      <c r="M6749" s="14">
        <v>9</v>
      </c>
      <c r="N6749" s="23">
        <v>0</v>
      </c>
      <c r="O6749" s="18">
        <f t="shared" si="321"/>
        <v>9</v>
      </c>
      <c r="P6749" s="16">
        <f t="shared" si="322"/>
        <v>24</v>
      </c>
    </row>
    <row r="6750" spans="2:16">
      <c r="B6750" s="400"/>
      <c r="D6750" s="144" t="s">
        <v>4013</v>
      </c>
      <c r="F6750" s="103" t="s">
        <v>7563</v>
      </c>
      <c r="H6750" s="214" t="s">
        <v>7563</v>
      </c>
      <c r="J6750" s="46">
        <v>40</v>
      </c>
      <c r="K6750" s="14"/>
      <c r="L6750" s="18">
        <f t="shared" si="323"/>
        <v>40</v>
      </c>
      <c r="M6750" s="14">
        <v>0</v>
      </c>
      <c r="N6750" s="23">
        <v>0</v>
      </c>
      <c r="O6750" s="18">
        <f t="shared" si="321"/>
        <v>0</v>
      </c>
      <c r="P6750" s="16">
        <f t="shared" si="322"/>
        <v>40</v>
      </c>
    </row>
    <row r="6751" spans="2:16">
      <c r="B6751" s="400"/>
      <c r="D6751" s="144" t="s">
        <v>4013</v>
      </c>
      <c r="F6751" s="103" t="s">
        <v>6889</v>
      </c>
      <c r="H6751" s="214" t="s">
        <v>6889</v>
      </c>
      <c r="J6751" s="46">
        <v>34</v>
      </c>
      <c r="K6751" s="14"/>
      <c r="L6751" s="18">
        <f t="shared" si="323"/>
        <v>34</v>
      </c>
      <c r="M6751" s="14">
        <v>0</v>
      </c>
      <c r="N6751" s="23">
        <v>0</v>
      </c>
      <c r="O6751" s="18">
        <f t="shared" si="321"/>
        <v>0</v>
      </c>
      <c r="P6751" s="16">
        <f t="shared" si="322"/>
        <v>34</v>
      </c>
    </row>
    <row r="6752" spans="2:16">
      <c r="B6752" s="400"/>
      <c r="D6752" s="144" t="s">
        <v>4013</v>
      </c>
      <c r="F6752" s="103" t="s">
        <v>4451</v>
      </c>
      <c r="H6752" s="214" t="s">
        <v>4451</v>
      </c>
      <c r="J6752" s="46">
        <v>24</v>
      </c>
      <c r="K6752" s="14"/>
      <c r="L6752" s="18">
        <f t="shared" si="323"/>
        <v>24</v>
      </c>
      <c r="M6752" s="14">
        <v>0</v>
      </c>
      <c r="N6752" s="23">
        <v>0</v>
      </c>
      <c r="O6752" s="18">
        <f t="shared" si="321"/>
        <v>0</v>
      </c>
      <c r="P6752" s="16">
        <f t="shared" si="322"/>
        <v>24</v>
      </c>
    </row>
    <row r="6753" spans="2:16" ht="25.5">
      <c r="B6753" s="400"/>
      <c r="D6753" s="144" t="s">
        <v>4013</v>
      </c>
      <c r="F6753" s="103" t="s">
        <v>7564</v>
      </c>
      <c r="H6753" s="214" t="s">
        <v>7564</v>
      </c>
      <c r="J6753" s="46">
        <v>17</v>
      </c>
      <c r="K6753" s="14"/>
      <c r="L6753" s="18">
        <f t="shared" si="323"/>
        <v>17</v>
      </c>
      <c r="M6753" s="14">
        <v>8</v>
      </c>
      <c r="N6753" s="23">
        <v>0</v>
      </c>
      <c r="O6753" s="18">
        <f t="shared" si="321"/>
        <v>8</v>
      </c>
      <c r="P6753" s="16">
        <f t="shared" si="322"/>
        <v>25</v>
      </c>
    </row>
    <row r="6754" spans="2:16">
      <c r="B6754" s="400"/>
      <c r="D6754" s="144" t="s">
        <v>4013</v>
      </c>
      <c r="F6754" s="103" t="s">
        <v>5437</v>
      </c>
      <c r="H6754" s="214" t="s">
        <v>5437</v>
      </c>
      <c r="J6754" s="46">
        <v>18</v>
      </c>
      <c r="K6754" s="14"/>
      <c r="L6754" s="18">
        <f t="shared" si="323"/>
        <v>18</v>
      </c>
      <c r="M6754" s="14">
        <v>0</v>
      </c>
      <c r="N6754" s="23">
        <v>0</v>
      </c>
      <c r="O6754" s="18">
        <f t="shared" si="321"/>
        <v>0</v>
      </c>
      <c r="P6754" s="16">
        <f t="shared" si="322"/>
        <v>18</v>
      </c>
    </row>
    <row r="6755" spans="2:16">
      <c r="B6755" s="400"/>
      <c r="D6755" s="144" t="s">
        <v>4013</v>
      </c>
      <c r="F6755" s="103" t="s">
        <v>7128</v>
      </c>
      <c r="H6755" s="214" t="s">
        <v>7128</v>
      </c>
      <c r="J6755" s="46">
        <v>28</v>
      </c>
      <c r="K6755" s="14"/>
      <c r="L6755" s="18">
        <f t="shared" si="323"/>
        <v>28</v>
      </c>
      <c r="M6755" s="14">
        <v>0</v>
      </c>
      <c r="N6755" s="23">
        <v>0</v>
      </c>
      <c r="O6755" s="18">
        <f t="shared" si="321"/>
        <v>0</v>
      </c>
      <c r="P6755" s="16">
        <f t="shared" si="322"/>
        <v>28</v>
      </c>
    </row>
    <row r="6756" spans="2:16">
      <c r="B6756" s="400"/>
      <c r="D6756" s="144" t="s">
        <v>4013</v>
      </c>
      <c r="F6756" s="103" t="s">
        <v>5631</v>
      </c>
      <c r="H6756" s="214" t="s">
        <v>5631</v>
      </c>
      <c r="J6756" s="46">
        <v>30</v>
      </c>
      <c r="K6756" s="14"/>
      <c r="L6756" s="18">
        <f t="shared" si="323"/>
        <v>30</v>
      </c>
      <c r="M6756" s="14">
        <v>0</v>
      </c>
      <c r="N6756" s="23">
        <v>0</v>
      </c>
      <c r="O6756" s="18">
        <f t="shared" si="321"/>
        <v>0</v>
      </c>
      <c r="P6756" s="16">
        <f t="shared" si="322"/>
        <v>30</v>
      </c>
    </row>
    <row r="6757" spans="2:16">
      <c r="B6757" s="400"/>
      <c r="D6757" s="144" t="s">
        <v>4013</v>
      </c>
      <c r="F6757" s="103" t="s">
        <v>4341</v>
      </c>
      <c r="H6757" s="214" t="s">
        <v>4341</v>
      </c>
      <c r="J6757" s="46">
        <v>18</v>
      </c>
      <c r="K6757" s="14"/>
      <c r="L6757" s="18">
        <f t="shared" si="323"/>
        <v>18</v>
      </c>
      <c r="M6757" s="14">
        <v>18</v>
      </c>
      <c r="N6757" s="23">
        <v>0</v>
      </c>
      <c r="O6757" s="18">
        <f t="shared" si="321"/>
        <v>18</v>
      </c>
      <c r="P6757" s="16">
        <f t="shared" si="322"/>
        <v>36</v>
      </c>
    </row>
    <row r="6758" spans="2:16">
      <c r="B6758" s="400"/>
      <c r="D6758" s="144" t="s">
        <v>4013</v>
      </c>
      <c r="F6758" s="103" t="s">
        <v>7565</v>
      </c>
      <c r="H6758" s="214" t="s">
        <v>7565</v>
      </c>
      <c r="J6758" s="46">
        <v>23</v>
      </c>
      <c r="K6758" s="14"/>
      <c r="L6758" s="18">
        <f t="shared" si="323"/>
        <v>23</v>
      </c>
      <c r="M6758" s="14">
        <v>0</v>
      </c>
      <c r="N6758" s="23">
        <v>0</v>
      </c>
      <c r="O6758" s="18">
        <f t="shared" si="321"/>
        <v>0</v>
      </c>
      <c r="P6758" s="16">
        <f t="shared" si="322"/>
        <v>23</v>
      </c>
    </row>
    <row r="6759" spans="2:16">
      <c r="B6759" s="400"/>
      <c r="D6759" s="144" t="s">
        <v>4013</v>
      </c>
      <c r="F6759" s="103" t="s">
        <v>4466</v>
      </c>
      <c r="H6759" s="214" t="s">
        <v>4466</v>
      </c>
      <c r="J6759" s="46">
        <v>35</v>
      </c>
      <c r="K6759" s="14"/>
      <c r="L6759" s="18">
        <f t="shared" si="323"/>
        <v>35</v>
      </c>
      <c r="M6759" s="14">
        <v>0</v>
      </c>
      <c r="N6759" s="23">
        <v>0</v>
      </c>
      <c r="O6759" s="18">
        <f t="shared" si="321"/>
        <v>0</v>
      </c>
      <c r="P6759" s="16">
        <f t="shared" si="322"/>
        <v>35</v>
      </c>
    </row>
    <row r="6760" spans="2:16">
      <c r="B6760" s="400"/>
      <c r="D6760" s="144" t="s">
        <v>4013</v>
      </c>
      <c r="F6760" s="103" t="s">
        <v>5197</v>
      </c>
      <c r="H6760" s="214" t="s">
        <v>5197</v>
      </c>
      <c r="J6760" s="46">
        <v>20</v>
      </c>
      <c r="K6760" s="14"/>
      <c r="L6760" s="18">
        <f t="shared" si="323"/>
        <v>20</v>
      </c>
      <c r="M6760" s="14">
        <v>0</v>
      </c>
      <c r="N6760" s="23">
        <v>0</v>
      </c>
      <c r="O6760" s="18">
        <f t="shared" si="321"/>
        <v>0</v>
      </c>
      <c r="P6760" s="16">
        <f t="shared" si="322"/>
        <v>20</v>
      </c>
    </row>
    <row r="6761" spans="2:16">
      <c r="B6761" s="400"/>
      <c r="D6761" s="144" t="s">
        <v>4013</v>
      </c>
      <c r="F6761" s="103" t="s">
        <v>4480</v>
      </c>
      <c r="H6761" s="214" t="s">
        <v>4480</v>
      </c>
      <c r="J6761" s="46">
        <v>37</v>
      </c>
      <c r="K6761" s="14"/>
      <c r="L6761" s="18">
        <f t="shared" si="323"/>
        <v>37</v>
      </c>
      <c r="M6761" s="14">
        <v>0</v>
      </c>
      <c r="N6761" s="23">
        <v>0</v>
      </c>
      <c r="O6761" s="18">
        <f t="shared" si="321"/>
        <v>0</v>
      </c>
      <c r="P6761" s="16">
        <f t="shared" si="322"/>
        <v>37</v>
      </c>
    </row>
    <row r="6762" spans="2:16">
      <c r="B6762" s="400"/>
      <c r="D6762" s="144" t="s">
        <v>4013</v>
      </c>
      <c r="F6762" s="103" t="s">
        <v>5142</v>
      </c>
      <c r="H6762" s="214" t="s">
        <v>5142</v>
      </c>
      <c r="J6762" s="46">
        <v>26</v>
      </c>
      <c r="K6762" s="14"/>
      <c r="L6762" s="18">
        <f t="shared" si="323"/>
        <v>26</v>
      </c>
      <c r="M6762" s="14">
        <v>22</v>
      </c>
      <c r="N6762" s="23">
        <v>0</v>
      </c>
      <c r="O6762" s="18">
        <f t="shared" si="321"/>
        <v>22</v>
      </c>
      <c r="P6762" s="16">
        <f t="shared" si="322"/>
        <v>48</v>
      </c>
    </row>
    <row r="6763" spans="2:16">
      <c r="B6763" s="400"/>
      <c r="D6763" s="144" t="s">
        <v>4013</v>
      </c>
      <c r="F6763" s="103" t="s">
        <v>6043</v>
      </c>
      <c r="H6763" s="214" t="s">
        <v>6043</v>
      </c>
      <c r="J6763" s="46">
        <v>11</v>
      </c>
      <c r="K6763" s="14"/>
      <c r="L6763" s="18">
        <f t="shared" si="323"/>
        <v>11</v>
      </c>
      <c r="M6763" s="14">
        <v>8</v>
      </c>
      <c r="N6763" s="23">
        <v>0</v>
      </c>
      <c r="O6763" s="18">
        <f t="shared" si="321"/>
        <v>8</v>
      </c>
      <c r="P6763" s="16">
        <f t="shared" si="322"/>
        <v>19</v>
      </c>
    </row>
    <row r="6764" spans="2:16" ht="25.5">
      <c r="B6764" s="400"/>
      <c r="D6764" s="144" t="s">
        <v>4013</v>
      </c>
      <c r="F6764" s="103" t="s">
        <v>4136</v>
      </c>
      <c r="H6764" s="214" t="s">
        <v>5649</v>
      </c>
      <c r="J6764" s="46"/>
      <c r="K6764" s="14"/>
      <c r="L6764" s="18">
        <f t="shared" si="323"/>
        <v>0</v>
      </c>
      <c r="M6764" s="14"/>
      <c r="N6764" s="23"/>
      <c r="O6764" s="18">
        <f t="shared" si="321"/>
        <v>0</v>
      </c>
      <c r="P6764" s="16">
        <f t="shared" si="322"/>
        <v>0</v>
      </c>
    </row>
    <row r="6765" spans="2:16">
      <c r="B6765" s="400"/>
      <c r="D6765" s="144" t="s">
        <v>4013</v>
      </c>
      <c r="F6765" s="103" t="s">
        <v>7566</v>
      </c>
      <c r="H6765" s="214" t="s">
        <v>7566</v>
      </c>
      <c r="J6765" s="46">
        <v>15</v>
      </c>
      <c r="K6765" s="14"/>
      <c r="L6765" s="18">
        <f t="shared" si="323"/>
        <v>15</v>
      </c>
      <c r="M6765" s="14">
        <v>17</v>
      </c>
      <c r="N6765" s="23">
        <v>0</v>
      </c>
      <c r="O6765" s="18">
        <f t="shared" si="321"/>
        <v>17</v>
      </c>
      <c r="P6765" s="16">
        <f t="shared" si="322"/>
        <v>32</v>
      </c>
    </row>
    <row r="6766" spans="2:16">
      <c r="B6766" s="400"/>
      <c r="D6766" s="144" t="s">
        <v>4013</v>
      </c>
      <c r="F6766" s="103" t="s">
        <v>7451</v>
      </c>
      <c r="H6766" s="214" t="s">
        <v>7451</v>
      </c>
      <c r="J6766" s="46">
        <v>38</v>
      </c>
      <c r="K6766" s="14"/>
      <c r="L6766" s="18">
        <f t="shared" si="323"/>
        <v>38</v>
      </c>
      <c r="M6766" s="14">
        <v>57</v>
      </c>
      <c r="N6766" s="23">
        <v>0</v>
      </c>
      <c r="O6766" s="18">
        <f t="shared" si="321"/>
        <v>57</v>
      </c>
      <c r="P6766" s="16">
        <f t="shared" si="322"/>
        <v>95</v>
      </c>
    </row>
    <row r="6767" spans="2:16">
      <c r="B6767" s="400"/>
      <c r="D6767" s="144" t="s">
        <v>4013</v>
      </c>
      <c r="F6767" s="103" t="s">
        <v>5636</v>
      </c>
      <c r="H6767" s="214" t="s">
        <v>5636</v>
      </c>
      <c r="J6767" s="46">
        <v>15</v>
      </c>
      <c r="K6767" s="14"/>
      <c r="L6767" s="18">
        <f t="shared" si="323"/>
        <v>15</v>
      </c>
      <c r="M6767" s="14">
        <v>10</v>
      </c>
      <c r="N6767" s="23">
        <v>0</v>
      </c>
      <c r="O6767" s="18">
        <f t="shared" si="321"/>
        <v>10</v>
      </c>
      <c r="P6767" s="16">
        <f t="shared" si="322"/>
        <v>25</v>
      </c>
    </row>
    <row r="6768" spans="2:16">
      <c r="B6768" s="400"/>
      <c r="D6768" s="144" t="s">
        <v>4013</v>
      </c>
      <c r="F6768" s="103" t="s">
        <v>7017</v>
      </c>
      <c r="H6768" s="214" t="s">
        <v>7017</v>
      </c>
      <c r="J6768" s="46">
        <v>11</v>
      </c>
      <c r="K6768" s="14"/>
      <c r="L6768" s="18">
        <f t="shared" si="323"/>
        <v>11</v>
      </c>
      <c r="M6768" s="14">
        <v>11</v>
      </c>
      <c r="N6768" s="23">
        <v>0</v>
      </c>
      <c r="O6768" s="18">
        <f t="shared" si="321"/>
        <v>11</v>
      </c>
      <c r="P6768" s="16">
        <f t="shared" si="322"/>
        <v>22</v>
      </c>
    </row>
    <row r="6769" spans="2:16" ht="25.5">
      <c r="B6769" s="400"/>
      <c r="D6769" s="144" t="s">
        <v>4013</v>
      </c>
      <c r="F6769" s="103" t="s">
        <v>7567</v>
      </c>
      <c r="H6769" s="214" t="s">
        <v>7567</v>
      </c>
      <c r="J6769" s="46">
        <v>22</v>
      </c>
      <c r="K6769" s="14"/>
      <c r="L6769" s="18">
        <f t="shared" si="323"/>
        <v>22</v>
      </c>
      <c r="M6769" s="14">
        <v>13</v>
      </c>
      <c r="N6769" s="23">
        <v>0</v>
      </c>
      <c r="O6769" s="18">
        <f t="shared" si="321"/>
        <v>13</v>
      </c>
      <c r="P6769" s="16">
        <f t="shared" si="322"/>
        <v>35</v>
      </c>
    </row>
    <row r="6770" spans="2:16">
      <c r="B6770" s="400"/>
      <c r="D6770" s="144" t="s">
        <v>4013</v>
      </c>
      <c r="F6770" s="103" t="s">
        <v>4080</v>
      </c>
      <c r="H6770" s="214" t="s">
        <v>4080</v>
      </c>
      <c r="J6770" s="46">
        <v>24</v>
      </c>
      <c r="K6770" s="14"/>
      <c r="L6770" s="18">
        <f t="shared" si="323"/>
        <v>24</v>
      </c>
      <c r="M6770" s="14">
        <v>18</v>
      </c>
      <c r="N6770" s="23">
        <v>0</v>
      </c>
      <c r="O6770" s="18">
        <f t="shared" si="321"/>
        <v>18</v>
      </c>
      <c r="P6770" s="16">
        <f t="shared" si="322"/>
        <v>42</v>
      </c>
    </row>
    <row r="6771" spans="2:16">
      <c r="B6771" s="400"/>
      <c r="D6771" s="144" t="s">
        <v>4013</v>
      </c>
      <c r="F6771" s="103" t="s">
        <v>7568</v>
      </c>
      <c r="H6771" s="214" t="s">
        <v>7568</v>
      </c>
      <c r="J6771" s="46">
        <v>90</v>
      </c>
      <c r="K6771" s="14"/>
      <c r="L6771" s="18">
        <f t="shared" si="323"/>
        <v>90</v>
      </c>
      <c r="M6771" s="14">
        <v>149</v>
      </c>
      <c r="N6771" s="23">
        <v>0</v>
      </c>
      <c r="O6771" s="18">
        <f t="shared" si="321"/>
        <v>149</v>
      </c>
      <c r="P6771" s="16">
        <f t="shared" si="322"/>
        <v>239</v>
      </c>
    </row>
    <row r="6772" spans="2:16">
      <c r="B6772" s="400"/>
      <c r="D6772" s="144" t="s">
        <v>4013</v>
      </c>
      <c r="F6772" s="103" t="s">
        <v>5158</v>
      </c>
      <c r="H6772" s="214" t="s">
        <v>5158</v>
      </c>
      <c r="J6772" s="46">
        <v>0</v>
      </c>
      <c r="K6772" s="14"/>
      <c r="L6772" s="18">
        <f t="shared" si="323"/>
        <v>0</v>
      </c>
      <c r="M6772" s="14">
        <v>10</v>
      </c>
      <c r="N6772" s="23">
        <v>0</v>
      </c>
      <c r="O6772" s="18">
        <f t="shared" si="321"/>
        <v>10</v>
      </c>
      <c r="P6772" s="16">
        <f t="shared" si="322"/>
        <v>10</v>
      </c>
    </row>
    <row r="6773" spans="2:16">
      <c r="B6773" s="400"/>
      <c r="D6773" s="144" t="s">
        <v>4013</v>
      </c>
      <c r="F6773" s="103" t="s">
        <v>7569</v>
      </c>
      <c r="H6773" s="214" t="s">
        <v>7569</v>
      </c>
      <c r="J6773" s="46">
        <v>19</v>
      </c>
      <c r="K6773" s="14"/>
      <c r="L6773" s="18">
        <f t="shared" si="323"/>
        <v>19</v>
      </c>
      <c r="M6773" s="14">
        <v>19</v>
      </c>
      <c r="N6773" s="23">
        <v>0</v>
      </c>
      <c r="O6773" s="18">
        <f t="shared" si="321"/>
        <v>19</v>
      </c>
      <c r="P6773" s="16">
        <f t="shared" si="322"/>
        <v>38</v>
      </c>
    </row>
    <row r="6774" spans="2:16">
      <c r="B6774" s="400"/>
      <c r="D6774" s="144" t="s">
        <v>4014</v>
      </c>
      <c r="F6774" s="103" t="s">
        <v>7570</v>
      </c>
      <c r="H6774" s="214" t="s">
        <v>9379</v>
      </c>
      <c r="J6774" s="46">
        <v>70</v>
      </c>
      <c r="K6774" s="14"/>
      <c r="L6774" s="18">
        <f t="shared" si="323"/>
        <v>70</v>
      </c>
      <c r="M6774" s="14">
        <v>0</v>
      </c>
      <c r="N6774" s="23">
        <v>0</v>
      </c>
      <c r="O6774" s="18">
        <f t="shared" si="321"/>
        <v>0</v>
      </c>
      <c r="P6774" s="16">
        <f t="shared" si="322"/>
        <v>70</v>
      </c>
    </row>
    <row r="6775" spans="2:16">
      <c r="B6775" s="400"/>
      <c r="D6775" s="144" t="s">
        <v>4014</v>
      </c>
      <c r="F6775" s="103" t="s">
        <v>7570</v>
      </c>
      <c r="H6775" s="214" t="s">
        <v>9552</v>
      </c>
      <c r="J6775" s="46">
        <v>63</v>
      </c>
      <c r="K6775" s="14"/>
      <c r="L6775" s="18">
        <f t="shared" si="323"/>
        <v>63</v>
      </c>
      <c r="M6775" s="14">
        <v>0</v>
      </c>
      <c r="N6775" s="23">
        <v>0</v>
      </c>
      <c r="O6775" s="18">
        <f t="shared" si="321"/>
        <v>0</v>
      </c>
      <c r="P6775" s="16">
        <f t="shared" si="322"/>
        <v>63</v>
      </c>
    </row>
    <row r="6776" spans="2:16" ht="25.5">
      <c r="B6776" s="400"/>
      <c r="D6776" s="144" t="s">
        <v>4014</v>
      </c>
      <c r="F6776" s="103" t="s">
        <v>7570</v>
      </c>
      <c r="H6776" s="214" t="s">
        <v>9553</v>
      </c>
      <c r="J6776" s="46">
        <v>60</v>
      </c>
      <c r="K6776" s="14"/>
      <c r="L6776" s="18">
        <f t="shared" si="323"/>
        <v>60</v>
      </c>
      <c r="M6776" s="14">
        <v>0</v>
      </c>
      <c r="N6776" s="23">
        <v>0</v>
      </c>
      <c r="O6776" s="18">
        <f t="shared" si="321"/>
        <v>0</v>
      </c>
      <c r="P6776" s="16">
        <f t="shared" si="322"/>
        <v>60</v>
      </c>
    </row>
    <row r="6777" spans="2:16">
      <c r="B6777" s="400"/>
      <c r="D6777" s="144" t="s">
        <v>4014</v>
      </c>
      <c r="F6777" s="103" t="s">
        <v>7570</v>
      </c>
      <c r="H6777" s="214" t="s">
        <v>9554</v>
      </c>
      <c r="J6777" s="46">
        <v>70</v>
      </c>
      <c r="K6777" s="14"/>
      <c r="L6777" s="18">
        <f t="shared" si="323"/>
        <v>70</v>
      </c>
      <c r="M6777" s="14">
        <v>0</v>
      </c>
      <c r="N6777" s="23">
        <v>0</v>
      </c>
      <c r="O6777" s="18">
        <f t="shared" si="321"/>
        <v>0</v>
      </c>
      <c r="P6777" s="16">
        <f t="shared" si="322"/>
        <v>70</v>
      </c>
    </row>
    <row r="6778" spans="2:16" ht="25.5">
      <c r="B6778" s="400"/>
      <c r="D6778" s="144" t="s">
        <v>4014</v>
      </c>
      <c r="F6778" s="103" t="s">
        <v>7571</v>
      </c>
      <c r="H6778" s="214" t="s">
        <v>7571</v>
      </c>
      <c r="J6778" s="46">
        <v>100</v>
      </c>
      <c r="K6778" s="14"/>
      <c r="L6778" s="18">
        <f t="shared" si="323"/>
        <v>100</v>
      </c>
      <c r="M6778" s="14">
        <v>0</v>
      </c>
      <c r="N6778" s="23">
        <v>0</v>
      </c>
      <c r="O6778" s="18">
        <f t="shared" si="321"/>
        <v>0</v>
      </c>
      <c r="P6778" s="16">
        <f t="shared" si="322"/>
        <v>100</v>
      </c>
    </row>
    <row r="6779" spans="2:16">
      <c r="B6779" s="400"/>
      <c r="D6779" s="144" t="s">
        <v>4014</v>
      </c>
      <c r="F6779" s="103" t="s">
        <v>7572</v>
      </c>
      <c r="H6779" s="214" t="s">
        <v>7572</v>
      </c>
      <c r="J6779" s="46">
        <v>90</v>
      </c>
      <c r="K6779" s="14"/>
      <c r="L6779" s="18">
        <f t="shared" si="323"/>
        <v>90</v>
      </c>
      <c r="M6779" s="14">
        <v>1</v>
      </c>
      <c r="N6779" s="23">
        <v>0</v>
      </c>
      <c r="O6779" s="18">
        <f t="shared" si="321"/>
        <v>1</v>
      </c>
      <c r="P6779" s="16">
        <f t="shared" si="322"/>
        <v>91</v>
      </c>
    </row>
    <row r="6780" spans="2:16">
      <c r="B6780" s="400"/>
      <c r="D6780" s="144" t="s">
        <v>4014</v>
      </c>
      <c r="F6780" s="103" t="s">
        <v>7573</v>
      </c>
      <c r="H6780" s="214" t="s">
        <v>7573</v>
      </c>
      <c r="J6780" s="46">
        <v>100</v>
      </c>
      <c r="K6780" s="14"/>
      <c r="L6780" s="18">
        <f t="shared" si="323"/>
        <v>100</v>
      </c>
      <c r="M6780" s="14">
        <v>0</v>
      </c>
      <c r="N6780" s="23">
        <v>0</v>
      </c>
      <c r="O6780" s="18">
        <f t="shared" si="321"/>
        <v>0</v>
      </c>
      <c r="P6780" s="16">
        <f t="shared" si="322"/>
        <v>100</v>
      </c>
    </row>
    <row r="6781" spans="2:16">
      <c r="B6781" s="400"/>
      <c r="D6781" s="144" t="s">
        <v>4014</v>
      </c>
      <c r="F6781" s="103" t="s">
        <v>7574</v>
      </c>
      <c r="H6781" s="214" t="s">
        <v>7574</v>
      </c>
      <c r="J6781" s="46">
        <v>63</v>
      </c>
      <c r="K6781" s="14"/>
      <c r="L6781" s="18">
        <f t="shared" si="323"/>
        <v>63</v>
      </c>
      <c r="M6781" s="14">
        <v>0</v>
      </c>
      <c r="N6781" s="23">
        <v>0</v>
      </c>
      <c r="O6781" s="18">
        <f t="shared" si="321"/>
        <v>0</v>
      </c>
      <c r="P6781" s="16">
        <f t="shared" si="322"/>
        <v>63</v>
      </c>
    </row>
    <row r="6782" spans="2:16">
      <c r="B6782" s="400"/>
      <c r="D6782" s="144" t="s">
        <v>4014</v>
      </c>
      <c r="F6782" s="103" t="s">
        <v>7575</v>
      </c>
      <c r="H6782" s="214" t="s">
        <v>7575</v>
      </c>
      <c r="J6782" s="46">
        <v>58</v>
      </c>
      <c r="K6782" s="14"/>
      <c r="L6782" s="18">
        <f t="shared" si="323"/>
        <v>58</v>
      </c>
      <c r="M6782" s="14">
        <v>0</v>
      </c>
      <c r="N6782" s="23">
        <v>0</v>
      </c>
      <c r="O6782" s="18">
        <f t="shared" si="321"/>
        <v>0</v>
      </c>
      <c r="P6782" s="16">
        <f t="shared" si="322"/>
        <v>58</v>
      </c>
    </row>
    <row r="6783" spans="2:16">
      <c r="B6783" s="400"/>
      <c r="D6783" s="144" t="s">
        <v>4014</v>
      </c>
      <c r="F6783" s="103" t="s">
        <v>7576</v>
      </c>
      <c r="H6783" s="214" t="s">
        <v>7576</v>
      </c>
      <c r="J6783" s="46">
        <v>45</v>
      </c>
      <c r="K6783" s="14"/>
      <c r="L6783" s="18">
        <f t="shared" si="323"/>
        <v>45</v>
      </c>
      <c r="M6783" s="14">
        <v>0</v>
      </c>
      <c r="N6783" s="23">
        <v>0</v>
      </c>
      <c r="O6783" s="18">
        <f t="shared" si="321"/>
        <v>0</v>
      </c>
      <c r="P6783" s="16">
        <f t="shared" si="322"/>
        <v>45</v>
      </c>
    </row>
    <row r="6784" spans="2:16">
      <c r="B6784" s="400"/>
      <c r="D6784" s="144" t="s">
        <v>4014</v>
      </c>
      <c r="F6784" s="103" t="s">
        <v>4301</v>
      </c>
      <c r="H6784" s="214" t="s">
        <v>4301</v>
      </c>
      <c r="J6784" s="46"/>
      <c r="K6784" s="14"/>
      <c r="L6784" s="18">
        <f t="shared" si="323"/>
        <v>0</v>
      </c>
      <c r="M6784" s="14"/>
      <c r="N6784" s="23"/>
      <c r="O6784" s="18">
        <f t="shared" si="321"/>
        <v>0</v>
      </c>
      <c r="P6784" s="16">
        <f t="shared" si="322"/>
        <v>0</v>
      </c>
    </row>
    <row r="6785" spans="2:16">
      <c r="B6785" s="400"/>
      <c r="D6785" s="144" t="s">
        <v>4014</v>
      </c>
      <c r="F6785" s="103" t="s">
        <v>7577</v>
      </c>
      <c r="H6785" s="214" t="s">
        <v>7577</v>
      </c>
      <c r="J6785" s="46">
        <v>50</v>
      </c>
      <c r="K6785" s="14"/>
      <c r="L6785" s="18">
        <f t="shared" si="323"/>
        <v>50</v>
      </c>
      <c r="M6785" s="14">
        <v>0</v>
      </c>
      <c r="N6785" s="23">
        <v>0</v>
      </c>
      <c r="O6785" s="18">
        <f t="shared" si="321"/>
        <v>0</v>
      </c>
      <c r="P6785" s="16">
        <f t="shared" si="322"/>
        <v>50</v>
      </c>
    </row>
    <row r="6786" spans="2:16">
      <c r="B6786" s="400"/>
      <c r="D6786" s="144" t="s">
        <v>4014</v>
      </c>
      <c r="F6786" s="103" t="s">
        <v>7578</v>
      </c>
      <c r="H6786" s="214" t="s">
        <v>7578</v>
      </c>
      <c r="J6786" s="46">
        <v>12</v>
      </c>
      <c r="K6786" s="14"/>
      <c r="L6786" s="18">
        <f t="shared" si="323"/>
        <v>12</v>
      </c>
      <c r="M6786" s="14">
        <v>0</v>
      </c>
      <c r="N6786" s="23">
        <v>0</v>
      </c>
      <c r="O6786" s="18">
        <f t="shared" si="321"/>
        <v>0</v>
      </c>
      <c r="P6786" s="16">
        <f t="shared" si="322"/>
        <v>12</v>
      </c>
    </row>
    <row r="6787" spans="2:16">
      <c r="B6787" s="400"/>
      <c r="D6787" s="144" t="s">
        <v>4014</v>
      </c>
      <c r="F6787" s="103" t="s">
        <v>7579</v>
      </c>
      <c r="H6787" s="214" t="s">
        <v>7579</v>
      </c>
      <c r="J6787" s="46">
        <v>30</v>
      </c>
      <c r="K6787" s="14"/>
      <c r="L6787" s="18">
        <f t="shared" si="323"/>
        <v>30</v>
      </c>
      <c r="M6787" s="14">
        <v>0</v>
      </c>
      <c r="N6787" s="23">
        <v>0</v>
      </c>
      <c r="O6787" s="18">
        <f t="shared" si="321"/>
        <v>0</v>
      </c>
      <c r="P6787" s="16">
        <f t="shared" si="322"/>
        <v>30</v>
      </c>
    </row>
    <row r="6788" spans="2:16">
      <c r="B6788" s="400"/>
      <c r="D6788" s="144" t="s">
        <v>4014</v>
      </c>
      <c r="F6788" s="103" t="s">
        <v>7580</v>
      </c>
      <c r="H6788" s="214" t="s">
        <v>7580</v>
      </c>
      <c r="J6788" s="46"/>
      <c r="K6788" s="14"/>
      <c r="L6788" s="18">
        <f t="shared" si="323"/>
        <v>0</v>
      </c>
      <c r="M6788" s="14"/>
      <c r="N6788" s="23"/>
      <c r="O6788" s="18">
        <f t="shared" si="321"/>
        <v>0</v>
      </c>
      <c r="P6788" s="16">
        <f t="shared" si="322"/>
        <v>0</v>
      </c>
    </row>
    <row r="6789" spans="2:16">
      <c r="B6789" s="400"/>
      <c r="D6789" s="144" t="s">
        <v>4014</v>
      </c>
      <c r="F6789" s="103" t="s">
        <v>5674</v>
      </c>
      <c r="H6789" s="214" t="s">
        <v>5674</v>
      </c>
      <c r="J6789" s="46">
        <v>15</v>
      </c>
      <c r="K6789" s="14"/>
      <c r="L6789" s="18">
        <f t="shared" si="323"/>
        <v>15</v>
      </c>
      <c r="M6789" s="14">
        <v>0</v>
      </c>
      <c r="N6789" s="23">
        <v>0</v>
      </c>
      <c r="O6789" s="18">
        <f t="shared" si="321"/>
        <v>0</v>
      </c>
      <c r="P6789" s="16">
        <f t="shared" si="322"/>
        <v>15</v>
      </c>
    </row>
    <row r="6790" spans="2:16">
      <c r="B6790" s="400"/>
      <c r="D6790" s="144" t="s">
        <v>4014</v>
      </c>
      <c r="F6790" s="103" t="s">
        <v>7581</v>
      </c>
      <c r="H6790" s="214" t="s">
        <v>7581</v>
      </c>
      <c r="J6790" s="46"/>
      <c r="K6790" s="14"/>
      <c r="L6790" s="18">
        <f t="shared" si="323"/>
        <v>0</v>
      </c>
      <c r="M6790" s="14"/>
      <c r="N6790" s="23"/>
      <c r="O6790" s="18">
        <f t="shared" si="321"/>
        <v>0</v>
      </c>
      <c r="P6790" s="16">
        <f t="shared" si="322"/>
        <v>0</v>
      </c>
    </row>
    <row r="6791" spans="2:16" ht="25.5">
      <c r="B6791" s="400"/>
      <c r="D6791" s="144" t="s">
        <v>4014</v>
      </c>
      <c r="F6791" s="103" t="s">
        <v>7582</v>
      </c>
      <c r="H6791" s="214" t="s">
        <v>7582</v>
      </c>
      <c r="J6791" s="46"/>
      <c r="K6791" s="14"/>
      <c r="L6791" s="18">
        <f t="shared" si="323"/>
        <v>0</v>
      </c>
      <c r="M6791" s="14"/>
      <c r="N6791" s="23"/>
      <c r="O6791" s="18">
        <f t="shared" si="321"/>
        <v>0</v>
      </c>
      <c r="P6791" s="16">
        <f t="shared" si="322"/>
        <v>0</v>
      </c>
    </row>
    <row r="6792" spans="2:16">
      <c r="B6792" s="400"/>
      <c r="D6792" s="144" t="s">
        <v>4014</v>
      </c>
      <c r="F6792" s="103" t="s">
        <v>4294</v>
      </c>
      <c r="H6792" s="214" t="s">
        <v>4294</v>
      </c>
      <c r="J6792" s="46">
        <v>49</v>
      </c>
      <c r="K6792" s="14"/>
      <c r="L6792" s="18">
        <f t="shared" si="323"/>
        <v>49</v>
      </c>
      <c r="M6792" s="14">
        <v>0</v>
      </c>
      <c r="N6792" s="23">
        <v>0</v>
      </c>
      <c r="O6792" s="18">
        <f t="shared" si="321"/>
        <v>0</v>
      </c>
      <c r="P6792" s="16">
        <f t="shared" si="322"/>
        <v>49</v>
      </c>
    </row>
    <row r="6793" spans="2:16">
      <c r="B6793" s="400"/>
      <c r="D6793" s="144" t="s">
        <v>4014</v>
      </c>
      <c r="F6793" s="103" t="s">
        <v>4129</v>
      </c>
      <c r="H6793" s="214" t="s">
        <v>4129</v>
      </c>
      <c r="J6793" s="46"/>
      <c r="K6793" s="14"/>
      <c r="L6793" s="18">
        <f t="shared" si="323"/>
        <v>0</v>
      </c>
      <c r="M6793" s="14"/>
      <c r="N6793" s="23"/>
      <c r="O6793" s="18">
        <f t="shared" si="321"/>
        <v>0</v>
      </c>
      <c r="P6793" s="16">
        <f t="shared" si="322"/>
        <v>0</v>
      </c>
    </row>
    <row r="6794" spans="2:16">
      <c r="B6794" s="400"/>
      <c r="D6794" s="144" t="s">
        <v>4014</v>
      </c>
      <c r="F6794" s="103" t="s">
        <v>5561</v>
      </c>
      <c r="H6794" s="214" t="s">
        <v>5561</v>
      </c>
      <c r="J6794" s="46">
        <v>43</v>
      </c>
      <c r="K6794" s="14"/>
      <c r="L6794" s="18">
        <f t="shared" si="323"/>
        <v>43</v>
      </c>
      <c r="M6794" s="14">
        <v>0</v>
      </c>
      <c r="N6794" s="23">
        <v>0</v>
      </c>
      <c r="O6794" s="18">
        <f t="shared" si="321"/>
        <v>0</v>
      </c>
      <c r="P6794" s="16">
        <f t="shared" si="322"/>
        <v>43</v>
      </c>
    </row>
    <row r="6795" spans="2:16">
      <c r="B6795" s="400"/>
      <c r="D6795" s="144" t="s">
        <v>4014</v>
      </c>
      <c r="F6795" s="103" t="s">
        <v>7017</v>
      </c>
      <c r="H6795" s="214" t="s">
        <v>7017</v>
      </c>
      <c r="J6795" s="46"/>
      <c r="K6795" s="14"/>
      <c r="L6795" s="18">
        <f t="shared" si="323"/>
        <v>0</v>
      </c>
      <c r="M6795" s="14"/>
      <c r="N6795" s="23"/>
      <c r="O6795" s="18">
        <f t="shared" si="321"/>
        <v>0</v>
      </c>
      <c r="P6795" s="16">
        <f t="shared" si="322"/>
        <v>0</v>
      </c>
    </row>
    <row r="6796" spans="2:16">
      <c r="B6796" s="400"/>
      <c r="D6796" s="144" t="s">
        <v>4014</v>
      </c>
      <c r="F6796" s="103" t="s">
        <v>7583</v>
      </c>
      <c r="H6796" s="214" t="s">
        <v>7583</v>
      </c>
      <c r="J6796" s="46">
        <v>27</v>
      </c>
      <c r="K6796" s="14"/>
      <c r="L6796" s="18">
        <f t="shared" si="323"/>
        <v>27</v>
      </c>
      <c r="M6796" s="14">
        <v>0</v>
      </c>
      <c r="N6796" s="23">
        <v>0</v>
      </c>
      <c r="O6796" s="18">
        <f t="shared" si="321"/>
        <v>0</v>
      </c>
      <c r="P6796" s="16">
        <f t="shared" si="322"/>
        <v>27</v>
      </c>
    </row>
    <row r="6797" spans="2:16">
      <c r="B6797" s="400"/>
      <c r="D6797" s="144" t="s">
        <v>4014</v>
      </c>
      <c r="F6797" s="103" t="s">
        <v>7584</v>
      </c>
      <c r="H6797" s="214" t="s">
        <v>7584</v>
      </c>
      <c r="J6797" s="46">
        <v>20</v>
      </c>
      <c r="K6797" s="14"/>
      <c r="L6797" s="18">
        <f t="shared" si="323"/>
        <v>20</v>
      </c>
      <c r="M6797" s="14">
        <v>0</v>
      </c>
      <c r="N6797" s="23">
        <v>0</v>
      </c>
      <c r="O6797" s="18">
        <f t="shared" si="321"/>
        <v>0</v>
      </c>
      <c r="P6797" s="16">
        <f t="shared" si="322"/>
        <v>20</v>
      </c>
    </row>
    <row r="6798" spans="2:16" ht="25.5">
      <c r="B6798" s="400"/>
      <c r="D6798" s="144" t="s">
        <v>4014</v>
      </c>
      <c r="F6798" s="103" t="s">
        <v>7585</v>
      </c>
      <c r="H6798" s="214" t="s">
        <v>7585</v>
      </c>
      <c r="J6798" s="46">
        <v>31</v>
      </c>
      <c r="K6798" s="14"/>
      <c r="L6798" s="18">
        <f t="shared" si="323"/>
        <v>31</v>
      </c>
      <c r="M6798" s="14">
        <v>0</v>
      </c>
      <c r="N6798" s="23">
        <v>0</v>
      </c>
      <c r="O6798" s="18">
        <f t="shared" si="321"/>
        <v>0</v>
      </c>
      <c r="P6798" s="16">
        <f t="shared" si="322"/>
        <v>31</v>
      </c>
    </row>
    <row r="6799" spans="2:16" ht="25.5">
      <c r="B6799" s="400"/>
      <c r="D6799" s="144" t="s">
        <v>4014</v>
      </c>
      <c r="F6799" s="103" t="s">
        <v>7586</v>
      </c>
      <c r="H6799" s="214" t="s">
        <v>7586</v>
      </c>
      <c r="J6799" s="46"/>
      <c r="K6799" s="14"/>
      <c r="L6799" s="18">
        <f t="shared" si="323"/>
        <v>0</v>
      </c>
      <c r="M6799" s="14"/>
      <c r="N6799" s="23"/>
      <c r="O6799" s="18">
        <f t="shared" si="321"/>
        <v>0</v>
      </c>
      <c r="P6799" s="16">
        <f t="shared" si="322"/>
        <v>0</v>
      </c>
    </row>
    <row r="6800" spans="2:16">
      <c r="B6800" s="400"/>
      <c r="D6800" s="144" t="s">
        <v>4014</v>
      </c>
      <c r="F6800" s="103" t="s">
        <v>7587</v>
      </c>
      <c r="H6800" s="214" t="s">
        <v>7587</v>
      </c>
      <c r="J6800" s="46"/>
      <c r="K6800" s="14"/>
      <c r="L6800" s="18">
        <f t="shared" si="323"/>
        <v>0</v>
      </c>
      <c r="M6800" s="14"/>
      <c r="N6800" s="23"/>
      <c r="O6800" s="18">
        <f t="shared" si="321"/>
        <v>0</v>
      </c>
      <c r="P6800" s="16">
        <f t="shared" si="322"/>
        <v>0</v>
      </c>
    </row>
    <row r="6801" spans="2:16">
      <c r="B6801" s="400"/>
      <c r="D6801" s="144" t="s">
        <v>4014</v>
      </c>
      <c r="F6801" s="103" t="s">
        <v>5110</v>
      </c>
      <c r="H6801" s="214" t="s">
        <v>5110</v>
      </c>
      <c r="J6801" s="46">
        <v>17</v>
      </c>
      <c r="K6801" s="14"/>
      <c r="L6801" s="18">
        <f t="shared" si="323"/>
        <v>17</v>
      </c>
      <c r="M6801" s="14">
        <v>0</v>
      </c>
      <c r="N6801" s="23">
        <v>0</v>
      </c>
      <c r="O6801" s="18">
        <f t="shared" si="321"/>
        <v>0</v>
      </c>
      <c r="P6801" s="16">
        <f t="shared" si="322"/>
        <v>17</v>
      </c>
    </row>
    <row r="6802" spans="2:16">
      <c r="B6802" s="400"/>
      <c r="D6802" s="144" t="s">
        <v>4014</v>
      </c>
      <c r="F6802" s="103" t="s">
        <v>7588</v>
      </c>
      <c r="H6802" s="214" t="s">
        <v>7588</v>
      </c>
      <c r="J6802" s="46">
        <v>29</v>
      </c>
      <c r="K6802" s="14"/>
      <c r="L6802" s="18">
        <f t="shared" si="323"/>
        <v>29</v>
      </c>
      <c r="M6802" s="14">
        <v>0</v>
      </c>
      <c r="N6802" s="23">
        <v>0</v>
      </c>
      <c r="O6802" s="18">
        <f t="shared" si="321"/>
        <v>0</v>
      </c>
      <c r="P6802" s="16">
        <f t="shared" si="322"/>
        <v>29</v>
      </c>
    </row>
    <row r="6803" spans="2:16">
      <c r="B6803" s="400"/>
      <c r="D6803" s="144" t="s">
        <v>4014</v>
      </c>
      <c r="F6803" s="103" t="s">
        <v>7589</v>
      </c>
      <c r="H6803" s="214" t="s">
        <v>7589</v>
      </c>
      <c r="J6803" s="46">
        <v>12</v>
      </c>
      <c r="K6803" s="14"/>
      <c r="L6803" s="18">
        <f t="shared" si="323"/>
        <v>12</v>
      </c>
      <c r="M6803" s="14">
        <v>0</v>
      </c>
      <c r="N6803" s="23">
        <v>0</v>
      </c>
      <c r="O6803" s="18">
        <f t="shared" si="321"/>
        <v>0</v>
      </c>
      <c r="P6803" s="16">
        <f t="shared" si="322"/>
        <v>12</v>
      </c>
    </row>
    <row r="6804" spans="2:16" ht="25.5">
      <c r="B6804" s="400"/>
      <c r="D6804" s="144" t="s">
        <v>4014</v>
      </c>
      <c r="F6804" s="103" t="s">
        <v>7590</v>
      </c>
      <c r="H6804" s="214" t="s">
        <v>7590</v>
      </c>
      <c r="J6804" s="46"/>
      <c r="K6804" s="14"/>
      <c r="L6804" s="18">
        <f t="shared" si="323"/>
        <v>0</v>
      </c>
      <c r="M6804" s="14"/>
      <c r="N6804" s="23"/>
      <c r="O6804" s="18">
        <f t="shared" si="321"/>
        <v>0</v>
      </c>
      <c r="P6804" s="16">
        <f t="shared" si="322"/>
        <v>0</v>
      </c>
    </row>
    <row r="6805" spans="2:16">
      <c r="B6805" s="400"/>
      <c r="D6805" s="144" t="s">
        <v>4014</v>
      </c>
      <c r="F6805" s="103" t="s">
        <v>5725</v>
      </c>
      <c r="H6805" s="214" t="s">
        <v>5725</v>
      </c>
      <c r="J6805" s="46">
        <v>20</v>
      </c>
      <c r="K6805" s="14"/>
      <c r="L6805" s="18">
        <f t="shared" si="323"/>
        <v>20</v>
      </c>
      <c r="M6805" s="14">
        <v>0</v>
      </c>
      <c r="N6805" s="23">
        <v>0</v>
      </c>
      <c r="O6805" s="18">
        <f t="shared" si="321"/>
        <v>0</v>
      </c>
      <c r="P6805" s="16">
        <f t="shared" si="322"/>
        <v>20</v>
      </c>
    </row>
    <row r="6806" spans="2:16">
      <c r="B6806" s="400"/>
      <c r="D6806" s="144" t="s">
        <v>4014</v>
      </c>
      <c r="F6806" s="103" t="s">
        <v>5135</v>
      </c>
      <c r="H6806" s="214" t="s">
        <v>5135</v>
      </c>
      <c r="J6806" s="46">
        <v>56</v>
      </c>
      <c r="K6806" s="14"/>
      <c r="L6806" s="18">
        <f t="shared" si="323"/>
        <v>56</v>
      </c>
      <c r="M6806" s="14">
        <v>0</v>
      </c>
      <c r="N6806" s="23">
        <v>0</v>
      </c>
      <c r="O6806" s="18">
        <f t="shared" ref="O6806:O6869" si="324">+N6806+M6806</f>
        <v>0</v>
      </c>
      <c r="P6806" s="16">
        <f t="shared" ref="P6806:P6869" si="325">+L6806+O6806</f>
        <v>56</v>
      </c>
    </row>
    <row r="6807" spans="2:16">
      <c r="B6807" s="400"/>
      <c r="D6807" s="144" t="s">
        <v>4014</v>
      </c>
      <c r="F6807" s="103" t="s">
        <v>7591</v>
      </c>
      <c r="H6807" s="214" t="s">
        <v>7591</v>
      </c>
      <c r="J6807" s="46"/>
      <c r="K6807" s="14"/>
      <c r="L6807" s="18">
        <f t="shared" si="323"/>
        <v>0</v>
      </c>
      <c r="M6807" s="14"/>
      <c r="N6807" s="23"/>
      <c r="O6807" s="18">
        <f t="shared" si="324"/>
        <v>0</v>
      </c>
      <c r="P6807" s="16">
        <f t="shared" si="325"/>
        <v>0</v>
      </c>
    </row>
    <row r="6808" spans="2:16">
      <c r="B6808" s="400"/>
      <c r="D6808" s="144" t="s">
        <v>4014</v>
      </c>
      <c r="F6808" s="103" t="s">
        <v>4099</v>
      </c>
      <c r="H6808" s="214" t="s">
        <v>4099</v>
      </c>
      <c r="J6808" s="46"/>
      <c r="K6808" s="14"/>
      <c r="L6808" s="18">
        <f t="shared" si="323"/>
        <v>0</v>
      </c>
      <c r="M6808" s="14"/>
      <c r="N6808" s="23"/>
      <c r="O6808" s="18">
        <f t="shared" si="324"/>
        <v>0</v>
      </c>
      <c r="P6808" s="16">
        <f t="shared" si="325"/>
        <v>0</v>
      </c>
    </row>
    <row r="6809" spans="2:16">
      <c r="B6809" s="400"/>
      <c r="D6809" s="144" t="s">
        <v>4014</v>
      </c>
      <c r="F6809" s="103" t="s">
        <v>7592</v>
      </c>
      <c r="H6809" s="214" t="s">
        <v>7592</v>
      </c>
      <c r="J6809" s="46"/>
      <c r="K6809" s="14"/>
      <c r="L6809" s="18">
        <f t="shared" si="323"/>
        <v>0</v>
      </c>
      <c r="M6809" s="14"/>
      <c r="N6809" s="23"/>
      <c r="O6809" s="18">
        <f t="shared" si="324"/>
        <v>0</v>
      </c>
      <c r="P6809" s="16">
        <f t="shared" si="325"/>
        <v>0</v>
      </c>
    </row>
    <row r="6810" spans="2:16" ht="25.5">
      <c r="B6810" s="400"/>
      <c r="D6810" s="144" t="s">
        <v>4014</v>
      </c>
      <c r="F6810" s="103" t="s">
        <v>7593</v>
      </c>
      <c r="H6810" s="214" t="s">
        <v>7593</v>
      </c>
      <c r="J6810" s="46">
        <v>23</v>
      </c>
      <c r="K6810" s="14"/>
      <c r="L6810" s="18">
        <f t="shared" ref="L6810:L6873" si="326">+J6810+K6810</f>
        <v>23</v>
      </c>
      <c r="M6810" s="14">
        <v>0</v>
      </c>
      <c r="N6810" s="23">
        <v>0</v>
      </c>
      <c r="O6810" s="18">
        <f t="shared" si="324"/>
        <v>0</v>
      </c>
      <c r="P6810" s="16">
        <f t="shared" si="325"/>
        <v>23</v>
      </c>
    </row>
    <row r="6811" spans="2:16">
      <c r="B6811" s="400"/>
      <c r="D6811" s="144" t="s">
        <v>4014</v>
      </c>
      <c r="F6811" s="103" t="s">
        <v>7594</v>
      </c>
      <c r="H6811" s="214" t="s">
        <v>7594</v>
      </c>
      <c r="J6811" s="46">
        <v>21</v>
      </c>
      <c r="K6811" s="14"/>
      <c r="L6811" s="18">
        <f t="shared" si="326"/>
        <v>21</v>
      </c>
      <c r="M6811" s="14">
        <v>0</v>
      </c>
      <c r="N6811" s="23">
        <v>0</v>
      </c>
      <c r="O6811" s="18">
        <f t="shared" si="324"/>
        <v>0</v>
      </c>
      <c r="P6811" s="16">
        <f t="shared" si="325"/>
        <v>21</v>
      </c>
    </row>
    <row r="6812" spans="2:16" ht="25.5">
      <c r="B6812" s="400"/>
      <c r="D6812" s="144" t="s">
        <v>4014</v>
      </c>
      <c r="F6812" s="103" t="s">
        <v>7595</v>
      </c>
      <c r="H6812" s="214" t="s">
        <v>7595</v>
      </c>
      <c r="J6812" s="46"/>
      <c r="K6812" s="14"/>
      <c r="L6812" s="18">
        <f t="shared" si="326"/>
        <v>0</v>
      </c>
      <c r="M6812" s="14"/>
      <c r="N6812" s="23"/>
      <c r="O6812" s="18">
        <f t="shared" si="324"/>
        <v>0</v>
      </c>
      <c r="P6812" s="16">
        <f t="shared" si="325"/>
        <v>0</v>
      </c>
    </row>
    <row r="6813" spans="2:16">
      <c r="B6813" s="400"/>
      <c r="D6813" s="144" t="s">
        <v>4014</v>
      </c>
      <c r="F6813" s="103" t="s">
        <v>4160</v>
      </c>
      <c r="H6813" s="214" t="s">
        <v>4160</v>
      </c>
      <c r="J6813" s="46"/>
      <c r="K6813" s="14"/>
      <c r="L6813" s="18">
        <f t="shared" si="326"/>
        <v>0</v>
      </c>
      <c r="M6813" s="14"/>
      <c r="N6813" s="23"/>
      <c r="O6813" s="18">
        <f t="shared" si="324"/>
        <v>0</v>
      </c>
      <c r="P6813" s="16">
        <f t="shared" si="325"/>
        <v>0</v>
      </c>
    </row>
    <row r="6814" spans="2:16" ht="25.5">
      <c r="B6814" s="400"/>
      <c r="D6814" s="144" t="s">
        <v>4014</v>
      </c>
      <c r="F6814" s="103" t="s">
        <v>5649</v>
      </c>
      <c r="H6814" s="214" t="s">
        <v>8659</v>
      </c>
      <c r="J6814" s="46"/>
      <c r="K6814" s="14"/>
      <c r="L6814" s="18">
        <f t="shared" si="326"/>
        <v>0</v>
      </c>
      <c r="M6814" s="14"/>
      <c r="N6814" s="23"/>
      <c r="O6814" s="18">
        <f t="shared" si="324"/>
        <v>0</v>
      </c>
      <c r="P6814" s="16">
        <f t="shared" si="325"/>
        <v>0</v>
      </c>
    </row>
    <row r="6815" spans="2:16">
      <c r="B6815" s="400"/>
      <c r="D6815" s="144" t="s">
        <v>4014</v>
      </c>
      <c r="F6815" s="103" t="s">
        <v>4080</v>
      </c>
      <c r="H6815" s="214" t="s">
        <v>4080</v>
      </c>
      <c r="J6815" s="46">
        <v>38</v>
      </c>
      <c r="K6815" s="14"/>
      <c r="L6815" s="18">
        <f t="shared" si="326"/>
        <v>38</v>
      </c>
      <c r="M6815" s="14">
        <v>0</v>
      </c>
      <c r="N6815" s="23">
        <v>0</v>
      </c>
      <c r="O6815" s="18">
        <f t="shared" si="324"/>
        <v>0</v>
      </c>
      <c r="P6815" s="16">
        <f t="shared" si="325"/>
        <v>38</v>
      </c>
    </row>
    <row r="6816" spans="2:16">
      <c r="B6816" s="400"/>
      <c r="D6816" s="144" t="s">
        <v>4014</v>
      </c>
      <c r="F6816" s="103" t="s">
        <v>7596</v>
      </c>
      <c r="H6816" s="214" t="s">
        <v>7596</v>
      </c>
      <c r="J6816" s="46">
        <v>15</v>
      </c>
      <c r="K6816" s="14"/>
      <c r="L6816" s="18">
        <f t="shared" si="326"/>
        <v>15</v>
      </c>
      <c r="M6816" s="14">
        <v>0</v>
      </c>
      <c r="N6816" s="23">
        <v>0</v>
      </c>
      <c r="O6816" s="18">
        <f t="shared" si="324"/>
        <v>0</v>
      </c>
      <c r="P6816" s="16">
        <f t="shared" si="325"/>
        <v>15</v>
      </c>
    </row>
    <row r="6817" spans="2:16">
      <c r="B6817" s="400"/>
      <c r="D6817" s="144" t="s">
        <v>4014</v>
      </c>
      <c r="F6817" s="103" t="s">
        <v>4747</v>
      </c>
      <c r="H6817" s="214" t="s">
        <v>4747</v>
      </c>
      <c r="J6817" s="46"/>
      <c r="K6817" s="14"/>
      <c r="L6817" s="18">
        <f t="shared" si="326"/>
        <v>0</v>
      </c>
      <c r="M6817" s="14"/>
      <c r="N6817" s="23"/>
      <c r="O6817" s="18">
        <f t="shared" si="324"/>
        <v>0</v>
      </c>
      <c r="P6817" s="16">
        <f t="shared" si="325"/>
        <v>0</v>
      </c>
    </row>
    <row r="6818" spans="2:16">
      <c r="B6818" s="400"/>
      <c r="D6818" s="144" t="s">
        <v>4014</v>
      </c>
      <c r="F6818" s="103" t="s">
        <v>7597</v>
      </c>
      <c r="H6818" s="214" t="s">
        <v>7597</v>
      </c>
      <c r="J6818" s="46">
        <v>62</v>
      </c>
      <c r="K6818" s="14"/>
      <c r="L6818" s="18">
        <f t="shared" si="326"/>
        <v>62</v>
      </c>
      <c r="M6818" s="14">
        <v>0</v>
      </c>
      <c r="N6818" s="23">
        <v>0</v>
      </c>
      <c r="O6818" s="18">
        <f t="shared" si="324"/>
        <v>0</v>
      </c>
      <c r="P6818" s="16">
        <f t="shared" si="325"/>
        <v>62</v>
      </c>
    </row>
    <row r="6819" spans="2:16">
      <c r="B6819" s="400"/>
      <c r="D6819" s="144" t="s">
        <v>4014</v>
      </c>
      <c r="F6819" s="103" t="s">
        <v>4538</v>
      </c>
      <c r="H6819" s="214" t="s">
        <v>4538</v>
      </c>
      <c r="J6819" s="46">
        <v>23</v>
      </c>
      <c r="K6819" s="14"/>
      <c r="L6819" s="18">
        <f t="shared" si="326"/>
        <v>23</v>
      </c>
      <c r="M6819" s="14">
        <v>0</v>
      </c>
      <c r="N6819" s="23">
        <v>0</v>
      </c>
      <c r="O6819" s="18">
        <f t="shared" si="324"/>
        <v>0</v>
      </c>
      <c r="P6819" s="16">
        <f t="shared" si="325"/>
        <v>23</v>
      </c>
    </row>
    <row r="6820" spans="2:16">
      <c r="B6820" s="400"/>
      <c r="D6820" s="144" t="s">
        <v>4014</v>
      </c>
      <c r="F6820" s="103" t="s">
        <v>7598</v>
      </c>
      <c r="H6820" s="214" t="s">
        <v>7598</v>
      </c>
      <c r="J6820" s="46"/>
      <c r="K6820" s="14"/>
      <c r="L6820" s="18">
        <f t="shared" si="326"/>
        <v>0</v>
      </c>
      <c r="M6820" s="14"/>
      <c r="N6820" s="23"/>
      <c r="O6820" s="18">
        <f t="shared" si="324"/>
        <v>0</v>
      </c>
      <c r="P6820" s="16">
        <f t="shared" si="325"/>
        <v>0</v>
      </c>
    </row>
    <row r="6821" spans="2:16" ht="25.5">
      <c r="B6821" s="400"/>
      <c r="D6821" s="144" t="s">
        <v>4015</v>
      </c>
      <c r="F6821" s="103" t="s">
        <v>7599</v>
      </c>
      <c r="H6821" s="214" t="s">
        <v>9555</v>
      </c>
      <c r="J6821" s="46">
        <v>81</v>
      </c>
      <c r="K6821" s="14"/>
      <c r="L6821" s="18">
        <f t="shared" si="326"/>
        <v>81</v>
      </c>
      <c r="M6821" s="14">
        <v>0</v>
      </c>
      <c r="N6821" s="23">
        <v>0</v>
      </c>
      <c r="O6821" s="18">
        <f t="shared" si="324"/>
        <v>0</v>
      </c>
      <c r="P6821" s="16">
        <f t="shared" si="325"/>
        <v>81</v>
      </c>
    </row>
    <row r="6822" spans="2:16" ht="25.5">
      <c r="B6822" s="400"/>
      <c r="D6822" s="144" t="s">
        <v>4015</v>
      </c>
      <c r="F6822" s="103" t="s">
        <v>7599</v>
      </c>
      <c r="H6822" s="214" t="s">
        <v>8226</v>
      </c>
      <c r="J6822" s="46">
        <v>50</v>
      </c>
      <c r="K6822" s="14"/>
      <c r="L6822" s="18">
        <f t="shared" si="326"/>
        <v>50</v>
      </c>
      <c r="M6822" s="14">
        <v>0</v>
      </c>
      <c r="N6822" s="23">
        <v>0</v>
      </c>
      <c r="O6822" s="18">
        <f t="shared" si="324"/>
        <v>0</v>
      </c>
      <c r="P6822" s="16">
        <f t="shared" si="325"/>
        <v>50</v>
      </c>
    </row>
    <row r="6823" spans="2:16" ht="25.5">
      <c r="B6823" s="400"/>
      <c r="D6823" s="144" t="s">
        <v>4015</v>
      </c>
      <c r="F6823" s="103" t="s">
        <v>7599</v>
      </c>
      <c r="H6823" s="214" t="s">
        <v>9556</v>
      </c>
      <c r="J6823" s="46">
        <v>0</v>
      </c>
      <c r="K6823" s="14"/>
      <c r="L6823" s="18">
        <f t="shared" si="326"/>
        <v>0</v>
      </c>
      <c r="M6823" s="14">
        <v>0</v>
      </c>
      <c r="N6823" s="23">
        <v>0</v>
      </c>
      <c r="O6823" s="18">
        <f t="shared" si="324"/>
        <v>0</v>
      </c>
      <c r="P6823" s="16">
        <f t="shared" si="325"/>
        <v>0</v>
      </c>
    </row>
    <row r="6824" spans="2:16" ht="25.5">
      <c r="B6824" s="400"/>
      <c r="D6824" s="144" t="s">
        <v>4015</v>
      </c>
      <c r="F6824" s="103" t="s">
        <v>7599</v>
      </c>
      <c r="H6824" s="214" t="s">
        <v>9557</v>
      </c>
      <c r="J6824" s="46">
        <v>206</v>
      </c>
      <c r="K6824" s="14"/>
      <c r="L6824" s="18">
        <f t="shared" si="326"/>
        <v>206</v>
      </c>
      <c r="M6824" s="14">
        <v>0</v>
      </c>
      <c r="N6824" s="23">
        <v>0</v>
      </c>
      <c r="O6824" s="18">
        <f t="shared" si="324"/>
        <v>0</v>
      </c>
      <c r="P6824" s="16">
        <f t="shared" si="325"/>
        <v>206</v>
      </c>
    </row>
    <row r="6825" spans="2:16" ht="25.5">
      <c r="B6825" s="400"/>
      <c r="D6825" s="144" t="s">
        <v>4015</v>
      </c>
      <c r="F6825" s="103" t="s">
        <v>7599</v>
      </c>
      <c r="H6825" s="214" t="s">
        <v>9558</v>
      </c>
      <c r="J6825" s="46">
        <v>120</v>
      </c>
      <c r="K6825" s="14"/>
      <c r="L6825" s="18">
        <f t="shared" si="326"/>
        <v>120</v>
      </c>
      <c r="M6825" s="14">
        <v>0</v>
      </c>
      <c r="N6825" s="23">
        <v>0</v>
      </c>
      <c r="O6825" s="18">
        <f t="shared" si="324"/>
        <v>0</v>
      </c>
      <c r="P6825" s="16">
        <f t="shared" si="325"/>
        <v>120</v>
      </c>
    </row>
    <row r="6826" spans="2:16" ht="25.5">
      <c r="B6826" s="400"/>
      <c r="D6826" s="144" t="s">
        <v>4015</v>
      </c>
      <c r="F6826" s="103" t="s">
        <v>7599</v>
      </c>
      <c r="H6826" s="214" t="s">
        <v>9559</v>
      </c>
      <c r="J6826" s="46">
        <v>690</v>
      </c>
      <c r="K6826" s="14"/>
      <c r="L6826" s="18">
        <f t="shared" si="326"/>
        <v>690</v>
      </c>
      <c r="M6826" s="14">
        <v>0</v>
      </c>
      <c r="N6826" s="23">
        <v>0</v>
      </c>
      <c r="O6826" s="18">
        <f t="shared" si="324"/>
        <v>0</v>
      </c>
      <c r="P6826" s="16">
        <f t="shared" si="325"/>
        <v>690</v>
      </c>
    </row>
    <row r="6827" spans="2:16" ht="25.5">
      <c r="B6827" s="400"/>
      <c r="D6827" s="144" t="s">
        <v>4015</v>
      </c>
      <c r="F6827" s="103" t="s">
        <v>7599</v>
      </c>
      <c r="H6827" s="214" t="s">
        <v>9560</v>
      </c>
      <c r="J6827" s="46">
        <v>70</v>
      </c>
      <c r="K6827" s="14"/>
      <c r="L6827" s="18">
        <f t="shared" si="326"/>
        <v>70</v>
      </c>
      <c r="M6827" s="14">
        <v>0</v>
      </c>
      <c r="N6827" s="23">
        <v>0</v>
      </c>
      <c r="O6827" s="18">
        <f t="shared" si="324"/>
        <v>0</v>
      </c>
      <c r="P6827" s="16">
        <f t="shared" si="325"/>
        <v>70</v>
      </c>
    </row>
    <row r="6828" spans="2:16" ht="25.5">
      <c r="B6828" s="400"/>
      <c r="D6828" s="144" t="s">
        <v>4015</v>
      </c>
      <c r="F6828" s="103" t="s">
        <v>7600</v>
      </c>
      <c r="H6828" s="214" t="s">
        <v>9561</v>
      </c>
      <c r="J6828" s="46"/>
      <c r="K6828" s="14"/>
      <c r="L6828" s="18">
        <f t="shared" si="326"/>
        <v>0</v>
      </c>
      <c r="M6828" s="14"/>
      <c r="N6828" s="23"/>
      <c r="O6828" s="18">
        <f t="shared" si="324"/>
        <v>0</v>
      </c>
      <c r="P6828" s="16">
        <f t="shared" si="325"/>
        <v>0</v>
      </c>
    </row>
    <row r="6829" spans="2:16" ht="25.5">
      <c r="B6829" s="400"/>
      <c r="D6829" s="144" t="s">
        <v>4015</v>
      </c>
      <c r="F6829" s="103" t="s">
        <v>7600</v>
      </c>
      <c r="H6829" s="214" t="s">
        <v>9562</v>
      </c>
      <c r="J6829" s="46"/>
      <c r="K6829" s="14"/>
      <c r="L6829" s="18">
        <f t="shared" si="326"/>
        <v>0</v>
      </c>
      <c r="M6829" s="14"/>
      <c r="N6829" s="23"/>
      <c r="O6829" s="18">
        <f t="shared" si="324"/>
        <v>0</v>
      </c>
      <c r="P6829" s="16">
        <f t="shared" si="325"/>
        <v>0</v>
      </c>
    </row>
    <row r="6830" spans="2:16" ht="25.5">
      <c r="B6830" s="400"/>
      <c r="D6830" s="144" t="s">
        <v>4015</v>
      </c>
      <c r="F6830" s="103" t="s">
        <v>7601</v>
      </c>
      <c r="H6830" s="214" t="s">
        <v>7601</v>
      </c>
      <c r="J6830" s="46"/>
      <c r="K6830" s="14"/>
      <c r="L6830" s="18">
        <f t="shared" si="326"/>
        <v>0</v>
      </c>
      <c r="M6830" s="14"/>
      <c r="N6830" s="23"/>
      <c r="O6830" s="18">
        <f t="shared" si="324"/>
        <v>0</v>
      </c>
      <c r="P6830" s="16">
        <f t="shared" si="325"/>
        <v>0</v>
      </c>
    </row>
    <row r="6831" spans="2:16" ht="25.5">
      <c r="B6831" s="400"/>
      <c r="D6831" s="144" t="s">
        <v>4015</v>
      </c>
      <c r="F6831" s="103" t="s">
        <v>7602</v>
      </c>
      <c r="H6831" s="214" t="s">
        <v>7602</v>
      </c>
      <c r="J6831" s="46"/>
      <c r="K6831" s="14"/>
      <c r="L6831" s="18">
        <f t="shared" si="326"/>
        <v>0</v>
      </c>
      <c r="M6831" s="14"/>
      <c r="N6831" s="23"/>
      <c r="O6831" s="18">
        <f t="shared" si="324"/>
        <v>0</v>
      </c>
      <c r="P6831" s="16">
        <f t="shared" si="325"/>
        <v>0</v>
      </c>
    </row>
    <row r="6832" spans="2:16" ht="38.25">
      <c r="B6832" s="400"/>
      <c r="D6832" s="144" t="s">
        <v>4015</v>
      </c>
      <c r="F6832" s="103" t="s">
        <v>7603</v>
      </c>
      <c r="H6832" s="214" t="s">
        <v>7603</v>
      </c>
      <c r="J6832" s="46">
        <v>90</v>
      </c>
      <c r="K6832" s="14"/>
      <c r="L6832" s="18">
        <f t="shared" si="326"/>
        <v>90</v>
      </c>
      <c r="M6832" s="14">
        <v>0</v>
      </c>
      <c r="N6832" s="23">
        <v>0</v>
      </c>
      <c r="O6832" s="18">
        <f t="shared" si="324"/>
        <v>0</v>
      </c>
      <c r="P6832" s="16">
        <f t="shared" si="325"/>
        <v>90</v>
      </c>
    </row>
    <row r="6833" spans="2:16" ht="25.5">
      <c r="B6833" s="400"/>
      <c r="D6833" s="144" t="s">
        <v>4015</v>
      </c>
      <c r="F6833" s="103" t="s">
        <v>7604</v>
      </c>
      <c r="H6833" s="214" t="s">
        <v>7604</v>
      </c>
      <c r="J6833" s="46">
        <v>85</v>
      </c>
      <c r="K6833" s="14"/>
      <c r="L6833" s="18">
        <f t="shared" si="326"/>
        <v>85</v>
      </c>
      <c r="M6833" s="14">
        <v>0</v>
      </c>
      <c r="N6833" s="23">
        <v>0</v>
      </c>
      <c r="O6833" s="18">
        <f t="shared" si="324"/>
        <v>0</v>
      </c>
      <c r="P6833" s="16">
        <f t="shared" si="325"/>
        <v>85</v>
      </c>
    </row>
    <row r="6834" spans="2:16" ht="25.5">
      <c r="B6834" s="400"/>
      <c r="D6834" s="144" t="s">
        <v>4015</v>
      </c>
      <c r="F6834" s="103" t="s">
        <v>7605</v>
      </c>
      <c r="H6834" s="214" t="s">
        <v>9563</v>
      </c>
      <c r="J6834" s="46"/>
      <c r="K6834" s="14"/>
      <c r="L6834" s="18">
        <f t="shared" si="326"/>
        <v>0</v>
      </c>
      <c r="M6834" s="14"/>
      <c r="N6834" s="23"/>
      <c r="O6834" s="18">
        <f t="shared" si="324"/>
        <v>0</v>
      </c>
      <c r="P6834" s="16">
        <f t="shared" si="325"/>
        <v>0</v>
      </c>
    </row>
    <row r="6835" spans="2:16" ht="25.5">
      <c r="B6835" s="400"/>
      <c r="D6835" s="144" t="s">
        <v>4015</v>
      </c>
      <c r="F6835" s="103" t="s">
        <v>7605</v>
      </c>
      <c r="H6835" s="214" t="s">
        <v>9564</v>
      </c>
      <c r="J6835" s="46"/>
      <c r="K6835" s="14"/>
      <c r="L6835" s="18">
        <f t="shared" si="326"/>
        <v>0</v>
      </c>
      <c r="M6835" s="14"/>
      <c r="N6835" s="23"/>
      <c r="O6835" s="18">
        <f t="shared" si="324"/>
        <v>0</v>
      </c>
      <c r="P6835" s="16">
        <f t="shared" si="325"/>
        <v>0</v>
      </c>
    </row>
    <row r="6836" spans="2:16" ht="25.5">
      <c r="B6836" s="400"/>
      <c r="D6836" s="144" t="s">
        <v>4015</v>
      </c>
      <c r="F6836" s="103" t="s">
        <v>7606</v>
      </c>
      <c r="H6836" s="214" t="s">
        <v>7606</v>
      </c>
      <c r="J6836" s="46">
        <v>38</v>
      </c>
      <c r="K6836" s="14"/>
      <c r="L6836" s="18">
        <f t="shared" si="326"/>
        <v>38</v>
      </c>
      <c r="M6836" s="14">
        <v>0</v>
      </c>
      <c r="N6836" s="23">
        <v>0</v>
      </c>
      <c r="O6836" s="18">
        <f t="shared" si="324"/>
        <v>0</v>
      </c>
      <c r="P6836" s="16">
        <f t="shared" si="325"/>
        <v>38</v>
      </c>
    </row>
    <row r="6837" spans="2:16" ht="25.5">
      <c r="B6837" s="400"/>
      <c r="D6837" s="144" t="s">
        <v>4015</v>
      </c>
      <c r="F6837" s="103" t="s">
        <v>7607</v>
      </c>
      <c r="H6837" s="214" t="s">
        <v>7607</v>
      </c>
      <c r="J6837" s="46"/>
      <c r="K6837" s="14"/>
      <c r="L6837" s="18">
        <f t="shared" si="326"/>
        <v>0</v>
      </c>
      <c r="M6837" s="14"/>
      <c r="N6837" s="23"/>
      <c r="O6837" s="18">
        <f t="shared" si="324"/>
        <v>0</v>
      </c>
      <c r="P6837" s="16">
        <f t="shared" si="325"/>
        <v>0</v>
      </c>
    </row>
    <row r="6838" spans="2:16" ht="25.5">
      <c r="B6838" s="400"/>
      <c r="D6838" s="144" t="s">
        <v>4015</v>
      </c>
      <c r="F6838" s="103" t="s">
        <v>4269</v>
      </c>
      <c r="H6838" s="214" t="s">
        <v>4269</v>
      </c>
      <c r="J6838" s="46"/>
      <c r="K6838" s="14"/>
      <c r="L6838" s="18">
        <f t="shared" si="326"/>
        <v>0</v>
      </c>
      <c r="M6838" s="14"/>
      <c r="N6838" s="23"/>
      <c r="O6838" s="18">
        <f t="shared" si="324"/>
        <v>0</v>
      </c>
      <c r="P6838" s="16">
        <f t="shared" si="325"/>
        <v>0</v>
      </c>
    </row>
    <row r="6839" spans="2:16" ht="25.5">
      <c r="B6839" s="400"/>
      <c r="D6839" s="144" t="s">
        <v>4015</v>
      </c>
      <c r="F6839" s="103" t="s">
        <v>5674</v>
      </c>
      <c r="H6839" s="214" t="s">
        <v>5674</v>
      </c>
      <c r="J6839" s="46">
        <v>53</v>
      </c>
      <c r="K6839" s="14"/>
      <c r="L6839" s="18">
        <f t="shared" si="326"/>
        <v>53</v>
      </c>
      <c r="M6839" s="14">
        <v>0</v>
      </c>
      <c r="N6839" s="23">
        <v>0</v>
      </c>
      <c r="O6839" s="18">
        <f t="shared" si="324"/>
        <v>0</v>
      </c>
      <c r="P6839" s="16">
        <f t="shared" si="325"/>
        <v>53</v>
      </c>
    </row>
    <row r="6840" spans="2:16" ht="25.5">
      <c r="B6840" s="400"/>
      <c r="D6840" s="144" t="s">
        <v>4015</v>
      </c>
      <c r="F6840" s="103" t="s">
        <v>4748</v>
      </c>
      <c r="H6840" s="214" t="s">
        <v>4748</v>
      </c>
      <c r="J6840" s="46"/>
      <c r="K6840" s="14"/>
      <c r="L6840" s="18">
        <f t="shared" si="326"/>
        <v>0</v>
      </c>
      <c r="M6840" s="14"/>
      <c r="N6840" s="23"/>
      <c r="O6840" s="18">
        <f t="shared" si="324"/>
        <v>0</v>
      </c>
      <c r="P6840" s="16">
        <f t="shared" si="325"/>
        <v>0</v>
      </c>
    </row>
    <row r="6841" spans="2:16" ht="25.5">
      <c r="B6841" s="400"/>
      <c r="D6841" s="144" t="s">
        <v>4015</v>
      </c>
      <c r="F6841" s="103" t="s">
        <v>6114</v>
      </c>
      <c r="H6841" s="214" t="s">
        <v>6114</v>
      </c>
      <c r="J6841" s="46">
        <v>51</v>
      </c>
      <c r="K6841" s="14"/>
      <c r="L6841" s="18">
        <f t="shared" si="326"/>
        <v>51</v>
      </c>
      <c r="M6841" s="14">
        <v>0</v>
      </c>
      <c r="N6841" s="23">
        <v>0</v>
      </c>
      <c r="O6841" s="18">
        <f t="shared" si="324"/>
        <v>0</v>
      </c>
      <c r="P6841" s="16">
        <f t="shared" si="325"/>
        <v>51</v>
      </c>
    </row>
    <row r="6842" spans="2:16" ht="25.5">
      <c r="B6842" s="400"/>
      <c r="D6842" s="144" t="s">
        <v>4015</v>
      </c>
      <c r="F6842" s="103" t="s">
        <v>7608</v>
      </c>
      <c r="H6842" s="214" t="s">
        <v>7608</v>
      </c>
      <c r="J6842" s="46">
        <v>31</v>
      </c>
      <c r="K6842" s="14"/>
      <c r="L6842" s="18">
        <f t="shared" si="326"/>
        <v>31</v>
      </c>
      <c r="M6842" s="14">
        <v>0</v>
      </c>
      <c r="N6842" s="23">
        <v>0</v>
      </c>
      <c r="O6842" s="18">
        <f t="shared" si="324"/>
        <v>0</v>
      </c>
      <c r="P6842" s="16">
        <f t="shared" si="325"/>
        <v>31</v>
      </c>
    </row>
    <row r="6843" spans="2:16" ht="25.5">
      <c r="B6843" s="400"/>
      <c r="D6843" s="144" t="s">
        <v>4015</v>
      </c>
      <c r="F6843" s="103" t="s">
        <v>4509</v>
      </c>
      <c r="H6843" s="214" t="s">
        <v>4509</v>
      </c>
      <c r="J6843" s="46">
        <v>65</v>
      </c>
      <c r="K6843" s="14"/>
      <c r="L6843" s="18">
        <f t="shared" si="326"/>
        <v>65</v>
      </c>
      <c r="M6843" s="14">
        <v>0</v>
      </c>
      <c r="N6843" s="23">
        <v>0</v>
      </c>
      <c r="O6843" s="18">
        <f t="shared" si="324"/>
        <v>0</v>
      </c>
      <c r="P6843" s="16">
        <f t="shared" si="325"/>
        <v>65</v>
      </c>
    </row>
    <row r="6844" spans="2:16" ht="25.5">
      <c r="B6844" s="400"/>
      <c r="D6844" s="144" t="s">
        <v>4015</v>
      </c>
      <c r="F6844" s="103" t="s">
        <v>7609</v>
      </c>
      <c r="H6844" s="214" t="s">
        <v>7609</v>
      </c>
      <c r="J6844" s="46"/>
      <c r="K6844" s="14"/>
      <c r="L6844" s="18">
        <f t="shared" si="326"/>
        <v>0</v>
      </c>
      <c r="M6844" s="14"/>
      <c r="N6844" s="23"/>
      <c r="O6844" s="18">
        <f t="shared" si="324"/>
        <v>0</v>
      </c>
      <c r="P6844" s="16">
        <f t="shared" si="325"/>
        <v>0</v>
      </c>
    </row>
    <row r="6845" spans="2:16" ht="25.5">
      <c r="B6845" s="400"/>
      <c r="D6845" s="144" t="s">
        <v>4015</v>
      </c>
      <c r="F6845" s="103" t="s">
        <v>7610</v>
      </c>
      <c r="H6845" s="214" t="s">
        <v>7610</v>
      </c>
      <c r="J6845" s="46">
        <v>20</v>
      </c>
      <c r="K6845" s="14"/>
      <c r="L6845" s="18">
        <f t="shared" si="326"/>
        <v>20</v>
      </c>
      <c r="M6845" s="14">
        <v>0</v>
      </c>
      <c r="N6845" s="23">
        <v>0</v>
      </c>
      <c r="O6845" s="18">
        <f t="shared" si="324"/>
        <v>0</v>
      </c>
      <c r="P6845" s="16">
        <f t="shared" si="325"/>
        <v>20</v>
      </c>
    </row>
    <row r="6846" spans="2:16" ht="25.5">
      <c r="B6846" s="400"/>
      <c r="D6846" s="144" t="s">
        <v>4015</v>
      </c>
      <c r="F6846" s="103" t="s">
        <v>7611</v>
      </c>
      <c r="H6846" s="214" t="s">
        <v>7611</v>
      </c>
      <c r="J6846" s="46"/>
      <c r="K6846" s="14"/>
      <c r="L6846" s="18">
        <f t="shared" si="326"/>
        <v>0</v>
      </c>
      <c r="M6846" s="14"/>
      <c r="N6846" s="23"/>
      <c r="O6846" s="18">
        <f t="shared" si="324"/>
        <v>0</v>
      </c>
      <c r="P6846" s="16">
        <f t="shared" si="325"/>
        <v>0</v>
      </c>
    </row>
    <row r="6847" spans="2:16" ht="25.5">
      <c r="B6847" s="400"/>
      <c r="D6847" s="144" t="s">
        <v>4015</v>
      </c>
      <c r="F6847" s="103" t="s">
        <v>4870</v>
      </c>
      <c r="H6847" s="214" t="s">
        <v>4870</v>
      </c>
      <c r="J6847" s="46"/>
      <c r="K6847" s="14"/>
      <c r="L6847" s="18">
        <f t="shared" si="326"/>
        <v>0</v>
      </c>
      <c r="M6847" s="14"/>
      <c r="N6847" s="23"/>
      <c r="O6847" s="18">
        <f t="shared" si="324"/>
        <v>0</v>
      </c>
      <c r="P6847" s="16">
        <f t="shared" si="325"/>
        <v>0</v>
      </c>
    </row>
    <row r="6848" spans="2:16" ht="25.5">
      <c r="B6848" s="400"/>
      <c r="D6848" s="144" t="s">
        <v>4015</v>
      </c>
      <c r="F6848" s="103" t="s">
        <v>7612</v>
      </c>
      <c r="H6848" s="214" t="s">
        <v>7612</v>
      </c>
      <c r="J6848" s="46">
        <v>20</v>
      </c>
      <c r="K6848" s="14"/>
      <c r="L6848" s="18">
        <f t="shared" si="326"/>
        <v>20</v>
      </c>
      <c r="M6848" s="14">
        <v>0</v>
      </c>
      <c r="N6848" s="23">
        <v>0</v>
      </c>
      <c r="O6848" s="18">
        <f t="shared" si="324"/>
        <v>0</v>
      </c>
      <c r="P6848" s="16">
        <f t="shared" si="325"/>
        <v>20</v>
      </c>
    </row>
    <row r="6849" spans="2:16" ht="25.5">
      <c r="B6849" s="400"/>
      <c r="D6849" s="144" t="s">
        <v>4015</v>
      </c>
      <c r="F6849" s="103" t="s">
        <v>5954</v>
      </c>
      <c r="H6849" s="214" t="s">
        <v>5954</v>
      </c>
      <c r="J6849" s="46"/>
      <c r="K6849" s="14"/>
      <c r="L6849" s="18">
        <f t="shared" si="326"/>
        <v>0</v>
      </c>
      <c r="M6849" s="14"/>
      <c r="N6849" s="23"/>
      <c r="O6849" s="18">
        <f t="shared" si="324"/>
        <v>0</v>
      </c>
      <c r="P6849" s="16">
        <f t="shared" si="325"/>
        <v>0</v>
      </c>
    </row>
    <row r="6850" spans="2:16" ht="25.5">
      <c r="B6850" s="400"/>
      <c r="D6850" s="144" t="s">
        <v>4015</v>
      </c>
      <c r="F6850" s="103" t="s">
        <v>7613</v>
      </c>
      <c r="H6850" s="214" t="s">
        <v>7613</v>
      </c>
      <c r="J6850" s="46"/>
      <c r="K6850" s="14"/>
      <c r="L6850" s="18">
        <f t="shared" si="326"/>
        <v>0</v>
      </c>
      <c r="M6850" s="14"/>
      <c r="N6850" s="23"/>
      <c r="O6850" s="18">
        <f t="shared" si="324"/>
        <v>0</v>
      </c>
      <c r="P6850" s="16">
        <f t="shared" si="325"/>
        <v>0</v>
      </c>
    </row>
    <row r="6851" spans="2:16" ht="25.5">
      <c r="B6851" s="400"/>
      <c r="D6851" s="144" t="s">
        <v>4015</v>
      </c>
      <c r="F6851" s="103" t="s">
        <v>4379</v>
      </c>
      <c r="H6851" s="214" t="s">
        <v>4379</v>
      </c>
      <c r="J6851" s="46"/>
      <c r="K6851" s="14"/>
      <c r="L6851" s="18">
        <f t="shared" si="326"/>
        <v>0</v>
      </c>
      <c r="M6851" s="14"/>
      <c r="N6851" s="23"/>
      <c r="O6851" s="18">
        <f t="shared" si="324"/>
        <v>0</v>
      </c>
      <c r="P6851" s="16">
        <f t="shared" si="325"/>
        <v>0</v>
      </c>
    </row>
    <row r="6852" spans="2:16" ht="25.5">
      <c r="B6852" s="400"/>
      <c r="D6852" s="144" t="s">
        <v>4015</v>
      </c>
      <c r="F6852" s="103" t="s">
        <v>7614</v>
      </c>
      <c r="H6852" s="214" t="s">
        <v>7614</v>
      </c>
      <c r="J6852" s="46">
        <v>43</v>
      </c>
      <c r="K6852" s="14"/>
      <c r="L6852" s="18">
        <f t="shared" si="326"/>
        <v>43</v>
      </c>
      <c r="M6852" s="14">
        <v>0</v>
      </c>
      <c r="N6852" s="23">
        <v>0</v>
      </c>
      <c r="O6852" s="18">
        <f t="shared" si="324"/>
        <v>0</v>
      </c>
      <c r="P6852" s="16">
        <f t="shared" si="325"/>
        <v>43</v>
      </c>
    </row>
    <row r="6853" spans="2:16" ht="25.5">
      <c r="B6853" s="400"/>
      <c r="D6853" s="144" t="s">
        <v>4015</v>
      </c>
      <c r="F6853" s="103" t="s">
        <v>7615</v>
      </c>
      <c r="H6853" s="214" t="s">
        <v>7615</v>
      </c>
      <c r="J6853" s="46">
        <v>38</v>
      </c>
      <c r="K6853" s="14"/>
      <c r="L6853" s="18">
        <f t="shared" si="326"/>
        <v>38</v>
      </c>
      <c r="M6853" s="14">
        <v>0</v>
      </c>
      <c r="N6853" s="23">
        <v>0</v>
      </c>
      <c r="O6853" s="18">
        <f t="shared" si="324"/>
        <v>0</v>
      </c>
      <c r="P6853" s="16">
        <f t="shared" si="325"/>
        <v>38</v>
      </c>
    </row>
    <row r="6854" spans="2:16" ht="25.5">
      <c r="B6854" s="400"/>
      <c r="D6854" s="144" t="s">
        <v>4015</v>
      </c>
      <c r="F6854" s="103" t="s">
        <v>7616</v>
      </c>
      <c r="H6854" s="214" t="s">
        <v>7616</v>
      </c>
      <c r="J6854" s="46"/>
      <c r="K6854" s="14"/>
      <c r="L6854" s="18">
        <f t="shared" si="326"/>
        <v>0</v>
      </c>
      <c r="M6854" s="14"/>
      <c r="N6854" s="23"/>
      <c r="O6854" s="18">
        <f t="shared" si="324"/>
        <v>0</v>
      </c>
      <c r="P6854" s="16">
        <f t="shared" si="325"/>
        <v>0</v>
      </c>
    </row>
    <row r="6855" spans="2:16" ht="25.5">
      <c r="B6855" s="400"/>
      <c r="D6855" s="144" t="s">
        <v>4015</v>
      </c>
      <c r="F6855" s="103" t="s">
        <v>7617</v>
      </c>
      <c r="H6855" s="214" t="s">
        <v>7617</v>
      </c>
      <c r="J6855" s="46">
        <v>45</v>
      </c>
      <c r="K6855" s="14"/>
      <c r="L6855" s="18">
        <f t="shared" si="326"/>
        <v>45</v>
      </c>
      <c r="M6855" s="14">
        <v>0</v>
      </c>
      <c r="N6855" s="23">
        <v>0</v>
      </c>
      <c r="O6855" s="18">
        <f t="shared" si="324"/>
        <v>0</v>
      </c>
      <c r="P6855" s="16">
        <f t="shared" si="325"/>
        <v>45</v>
      </c>
    </row>
    <row r="6856" spans="2:16" ht="25.5">
      <c r="B6856" s="400"/>
      <c r="D6856" s="144" t="s">
        <v>4015</v>
      </c>
      <c r="F6856" s="103" t="s">
        <v>7618</v>
      </c>
      <c r="H6856" s="214" t="s">
        <v>7618</v>
      </c>
      <c r="J6856" s="46">
        <v>67</v>
      </c>
      <c r="K6856" s="14"/>
      <c r="L6856" s="18">
        <f t="shared" si="326"/>
        <v>67</v>
      </c>
      <c r="M6856" s="14">
        <v>0</v>
      </c>
      <c r="N6856" s="23">
        <v>0</v>
      </c>
      <c r="O6856" s="18">
        <f t="shared" si="324"/>
        <v>0</v>
      </c>
      <c r="P6856" s="16">
        <f t="shared" si="325"/>
        <v>67</v>
      </c>
    </row>
    <row r="6857" spans="2:16" ht="25.5">
      <c r="B6857" s="400"/>
      <c r="D6857" s="144" t="s">
        <v>4015</v>
      </c>
      <c r="F6857" s="103" t="s">
        <v>7619</v>
      </c>
      <c r="H6857" s="214" t="s">
        <v>7619</v>
      </c>
      <c r="J6857" s="46"/>
      <c r="K6857" s="14"/>
      <c r="L6857" s="18">
        <f t="shared" si="326"/>
        <v>0</v>
      </c>
      <c r="M6857" s="14"/>
      <c r="N6857" s="23"/>
      <c r="O6857" s="18">
        <f t="shared" si="324"/>
        <v>0</v>
      </c>
      <c r="P6857" s="16">
        <f t="shared" si="325"/>
        <v>0</v>
      </c>
    </row>
    <row r="6858" spans="2:16" ht="25.5">
      <c r="B6858" s="400"/>
      <c r="D6858" s="144" t="s">
        <v>4015</v>
      </c>
      <c r="F6858" s="103" t="s">
        <v>7620</v>
      </c>
      <c r="H6858" s="214" t="s">
        <v>7620</v>
      </c>
      <c r="J6858" s="46"/>
      <c r="K6858" s="14"/>
      <c r="L6858" s="18">
        <f t="shared" si="326"/>
        <v>0</v>
      </c>
      <c r="M6858" s="14"/>
      <c r="N6858" s="23"/>
      <c r="O6858" s="18">
        <f t="shared" si="324"/>
        <v>0</v>
      </c>
      <c r="P6858" s="16">
        <f t="shared" si="325"/>
        <v>0</v>
      </c>
    </row>
    <row r="6859" spans="2:16" ht="25.5">
      <c r="B6859" s="400"/>
      <c r="D6859" s="144" t="s">
        <v>4015</v>
      </c>
      <c r="F6859" s="103" t="s">
        <v>7621</v>
      </c>
      <c r="H6859" s="214" t="s">
        <v>7621</v>
      </c>
      <c r="J6859" s="46">
        <v>125</v>
      </c>
      <c r="K6859" s="14"/>
      <c r="L6859" s="18">
        <f t="shared" si="326"/>
        <v>125</v>
      </c>
      <c r="M6859" s="14">
        <v>0</v>
      </c>
      <c r="N6859" s="23">
        <v>0</v>
      </c>
      <c r="O6859" s="18">
        <f t="shared" si="324"/>
        <v>0</v>
      </c>
      <c r="P6859" s="16">
        <f t="shared" si="325"/>
        <v>125</v>
      </c>
    </row>
    <row r="6860" spans="2:16" ht="25.5">
      <c r="B6860" s="400"/>
      <c r="D6860" s="144" t="s">
        <v>4015</v>
      </c>
      <c r="F6860" s="103" t="s">
        <v>7622</v>
      </c>
      <c r="H6860" s="214" t="s">
        <v>7622</v>
      </c>
      <c r="J6860" s="46"/>
      <c r="K6860" s="14"/>
      <c r="L6860" s="18">
        <f t="shared" si="326"/>
        <v>0</v>
      </c>
      <c r="M6860" s="14"/>
      <c r="N6860" s="23"/>
      <c r="O6860" s="18">
        <f t="shared" si="324"/>
        <v>0</v>
      </c>
      <c r="P6860" s="16">
        <f t="shared" si="325"/>
        <v>0</v>
      </c>
    </row>
    <row r="6861" spans="2:16" ht="25.5">
      <c r="B6861" s="400"/>
      <c r="D6861" s="144" t="s">
        <v>4015</v>
      </c>
      <c r="F6861" s="103" t="s">
        <v>7623</v>
      </c>
      <c r="H6861" s="214" t="s">
        <v>7623</v>
      </c>
      <c r="J6861" s="46"/>
      <c r="K6861" s="14"/>
      <c r="L6861" s="18">
        <f t="shared" si="326"/>
        <v>0</v>
      </c>
      <c r="M6861" s="14"/>
      <c r="N6861" s="23"/>
      <c r="O6861" s="18">
        <f t="shared" si="324"/>
        <v>0</v>
      </c>
      <c r="P6861" s="16">
        <f t="shared" si="325"/>
        <v>0</v>
      </c>
    </row>
    <row r="6862" spans="2:16" ht="25.5">
      <c r="B6862" s="400"/>
      <c r="D6862" s="144" t="s">
        <v>4015</v>
      </c>
      <c r="F6862" s="103" t="s">
        <v>5908</v>
      </c>
      <c r="H6862" s="214" t="s">
        <v>5908</v>
      </c>
      <c r="J6862" s="46"/>
      <c r="K6862" s="14"/>
      <c r="L6862" s="18">
        <f t="shared" si="326"/>
        <v>0</v>
      </c>
      <c r="M6862" s="14"/>
      <c r="N6862" s="23"/>
      <c r="O6862" s="18">
        <f t="shared" si="324"/>
        <v>0</v>
      </c>
      <c r="P6862" s="16">
        <f t="shared" si="325"/>
        <v>0</v>
      </c>
    </row>
    <row r="6863" spans="2:16" ht="25.5">
      <c r="B6863" s="400"/>
      <c r="D6863" s="144" t="s">
        <v>4015</v>
      </c>
      <c r="F6863" s="103" t="s">
        <v>7624</v>
      </c>
      <c r="H6863" s="214" t="s">
        <v>7624</v>
      </c>
      <c r="J6863" s="46"/>
      <c r="K6863" s="14"/>
      <c r="L6863" s="18">
        <f t="shared" si="326"/>
        <v>0</v>
      </c>
      <c r="M6863" s="14"/>
      <c r="N6863" s="23"/>
      <c r="O6863" s="18">
        <f t="shared" si="324"/>
        <v>0</v>
      </c>
      <c r="P6863" s="16">
        <f t="shared" si="325"/>
        <v>0</v>
      </c>
    </row>
    <row r="6864" spans="2:16" ht="25.5">
      <c r="B6864" s="400"/>
      <c r="D6864" s="144" t="s">
        <v>4015</v>
      </c>
      <c r="F6864" s="103" t="s">
        <v>7625</v>
      </c>
      <c r="H6864" s="214" t="s">
        <v>7625</v>
      </c>
      <c r="J6864" s="46"/>
      <c r="K6864" s="14"/>
      <c r="L6864" s="18">
        <f t="shared" si="326"/>
        <v>0</v>
      </c>
      <c r="M6864" s="14"/>
      <c r="N6864" s="23"/>
      <c r="O6864" s="18">
        <f t="shared" si="324"/>
        <v>0</v>
      </c>
      <c r="P6864" s="16">
        <f t="shared" si="325"/>
        <v>0</v>
      </c>
    </row>
    <row r="6865" spans="2:16" ht="25.5">
      <c r="B6865" s="400"/>
      <c r="D6865" s="144" t="s">
        <v>4015</v>
      </c>
      <c r="F6865" s="103" t="s">
        <v>7626</v>
      </c>
      <c r="H6865" s="214" t="s">
        <v>7626</v>
      </c>
      <c r="J6865" s="46"/>
      <c r="K6865" s="14"/>
      <c r="L6865" s="18">
        <f t="shared" si="326"/>
        <v>0</v>
      </c>
      <c r="M6865" s="14"/>
      <c r="N6865" s="23"/>
      <c r="O6865" s="18">
        <f t="shared" si="324"/>
        <v>0</v>
      </c>
      <c r="P6865" s="16">
        <f t="shared" si="325"/>
        <v>0</v>
      </c>
    </row>
    <row r="6866" spans="2:16" ht="25.5">
      <c r="B6866" s="400"/>
      <c r="D6866" s="144" t="s">
        <v>4015</v>
      </c>
      <c r="F6866" s="103" t="s">
        <v>7627</v>
      </c>
      <c r="H6866" s="214" t="s">
        <v>7627</v>
      </c>
      <c r="J6866" s="46"/>
      <c r="K6866" s="14"/>
      <c r="L6866" s="18">
        <f t="shared" si="326"/>
        <v>0</v>
      </c>
      <c r="M6866" s="14"/>
      <c r="N6866" s="23"/>
      <c r="O6866" s="18">
        <f t="shared" si="324"/>
        <v>0</v>
      </c>
      <c r="P6866" s="16">
        <f t="shared" si="325"/>
        <v>0</v>
      </c>
    </row>
    <row r="6867" spans="2:16" ht="25.5">
      <c r="B6867" s="400"/>
      <c r="D6867" s="144" t="s">
        <v>4015</v>
      </c>
      <c r="F6867" s="103" t="s">
        <v>7628</v>
      </c>
      <c r="H6867" s="214" t="s">
        <v>7628</v>
      </c>
      <c r="J6867" s="46"/>
      <c r="K6867" s="14"/>
      <c r="L6867" s="18">
        <f t="shared" si="326"/>
        <v>0</v>
      </c>
      <c r="M6867" s="14"/>
      <c r="N6867" s="23"/>
      <c r="O6867" s="18">
        <f t="shared" si="324"/>
        <v>0</v>
      </c>
      <c r="P6867" s="16">
        <f t="shared" si="325"/>
        <v>0</v>
      </c>
    </row>
    <row r="6868" spans="2:16" ht="25.5">
      <c r="B6868" s="400"/>
      <c r="D6868" s="144" t="s">
        <v>4015</v>
      </c>
      <c r="F6868" s="103" t="s">
        <v>6904</v>
      </c>
      <c r="H6868" s="214" t="s">
        <v>6904</v>
      </c>
      <c r="J6868" s="46"/>
      <c r="K6868" s="14"/>
      <c r="L6868" s="18">
        <f t="shared" si="326"/>
        <v>0</v>
      </c>
      <c r="M6868" s="14"/>
      <c r="N6868" s="23"/>
      <c r="O6868" s="18">
        <f t="shared" si="324"/>
        <v>0</v>
      </c>
      <c r="P6868" s="16">
        <f t="shared" si="325"/>
        <v>0</v>
      </c>
    </row>
    <row r="6869" spans="2:16" ht="25.5">
      <c r="B6869" s="400"/>
      <c r="D6869" s="144" t="s">
        <v>4015</v>
      </c>
      <c r="F6869" s="103" t="s">
        <v>7629</v>
      </c>
      <c r="H6869" s="214" t="s">
        <v>7629</v>
      </c>
      <c r="J6869" s="46">
        <v>46</v>
      </c>
      <c r="K6869" s="14"/>
      <c r="L6869" s="18">
        <f t="shared" si="326"/>
        <v>46</v>
      </c>
      <c r="M6869" s="14">
        <v>0</v>
      </c>
      <c r="N6869" s="23">
        <v>0</v>
      </c>
      <c r="O6869" s="18">
        <f t="shared" si="324"/>
        <v>0</v>
      </c>
      <c r="P6869" s="16">
        <f t="shared" si="325"/>
        <v>46</v>
      </c>
    </row>
    <row r="6870" spans="2:16" ht="25.5">
      <c r="B6870" s="400"/>
      <c r="D6870" s="144" t="s">
        <v>4015</v>
      </c>
      <c r="F6870" s="103" t="s">
        <v>7630</v>
      </c>
      <c r="H6870" s="214" t="s">
        <v>7630</v>
      </c>
      <c r="J6870" s="46">
        <v>82</v>
      </c>
      <c r="K6870" s="14"/>
      <c r="L6870" s="18">
        <f t="shared" si="326"/>
        <v>82</v>
      </c>
      <c r="M6870" s="14">
        <v>0</v>
      </c>
      <c r="N6870" s="23">
        <v>0</v>
      </c>
      <c r="O6870" s="18">
        <f t="shared" ref="O6870:O6933" si="327">+N6870+M6870</f>
        <v>0</v>
      </c>
      <c r="P6870" s="16">
        <f t="shared" ref="P6870:P6933" si="328">+L6870+O6870</f>
        <v>82</v>
      </c>
    </row>
    <row r="6871" spans="2:16" ht="25.5">
      <c r="B6871" s="400"/>
      <c r="D6871" s="144" t="s">
        <v>4015</v>
      </c>
      <c r="F6871" s="103" t="s">
        <v>7631</v>
      </c>
      <c r="H6871" s="214" t="s">
        <v>7631</v>
      </c>
      <c r="J6871" s="46">
        <v>27</v>
      </c>
      <c r="K6871" s="14"/>
      <c r="L6871" s="18">
        <f t="shared" si="326"/>
        <v>27</v>
      </c>
      <c r="M6871" s="14">
        <v>0</v>
      </c>
      <c r="N6871" s="23">
        <v>0</v>
      </c>
      <c r="O6871" s="18">
        <f t="shared" si="327"/>
        <v>0</v>
      </c>
      <c r="P6871" s="16">
        <f t="shared" si="328"/>
        <v>27</v>
      </c>
    </row>
    <row r="6872" spans="2:16" ht="25.5">
      <c r="B6872" s="400"/>
      <c r="D6872" s="144" t="s">
        <v>4015</v>
      </c>
      <c r="F6872" s="103" t="s">
        <v>7632</v>
      </c>
      <c r="H6872" s="214" t="s">
        <v>7632</v>
      </c>
      <c r="J6872" s="46"/>
      <c r="K6872" s="14"/>
      <c r="L6872" s="18">
        <f t="shared" si="326"/>
        <v>0</v>
      </c>
      <c r="M6872" s="14"/>
      <c r="N6872" s="23"/>
      <c r="O6872" s="18">
        <f t="shared" si="327"/>
        <v>0</v>
      </c>
      <c r="P6872" s="16">
        <f t="shared" si="328"/>
        <v>0</v>
      </c>
    </row>
    <row r="6873" spans="2:16" ht="25.5">
      <c r="B6873" s="400"/>
      <c r="D6873" s="144" t="s">
        <v>4015</v>
      </c>
      <c r="F6873" s="103" t="s">
        <v>4185</v>
      </c>
      <c r="H6873" s="214" t="s">
        <v>4185</v>
      </c>
      <c r="J6873" s="46"/>
      <c r="K6873" s="14"/>
      <c r="L6873" s="18">
        <f t="shared" si="326"/>
        <v>0</v>
      </c>
      <c r="M6873" s="14"/>
      <c r="N6873" s="23"/>
      <c r="O6873" s="18">
        <f t="shared" si="327"/>
        <v>0</v>
      </c>
      <c r="P6873" s="16">
        <f t="shared" si="328"/>
        <v>0</v>
      </c>
    </row>
    <row r="6874" spans="2:16" ht="25.5">
      <c r="B6874" s="400"/>
      <c r="D6874" s="144" t="s">
        <v>4015</v>
      </c>
      <c r="F6874" s="103" t="s">
        <v>7633</v>
      </c>
      <c r="H6874" s="214" t="s">
        <v>7633</v>
      </c>
      <c r="J6874" s="46"/>
      <c r="K6874" s="14"/>
      <c r="L6874" s="18">
        <f t="shared" ref="L6874:L6937" si="329">+J6874+K6874</f>
        <v>0</v>
      </c>
      <c r="M6874" s="14"/>
      <c r="N6874" s="23"/>
      <c r="O6874" s="18">
        <f t="shared" si="327"/>
        <v>0</v>
      </c>
      <c r="P6874" s="16">
        <f t="shared" si="328"/>
        <v>0</v>
      </c>
    </row>
    <row r="6875" spans="2:16" ht="25.5">
      <c r="B6875" s="400"/>
      <c r="D6875" s="144" t="s">
        <v>4015</v>
      </c>
      <c r="F6875" s="103" t="s">
        <v>7634</v>
      </c>
      <c r="H6875" s="214" t="s">
        <v>7634</v>
      </c>
      <c r="J6875" s="46"/>
      <c r="K6875" s="14"/>
      <c r="L6875" s="18">
        <f t="shared" si="329"/>
        <v>0</v>
      </c>
      <c r="M6875" s="14"/>
      <c r="N6875" s="23"/>
      <c r="O6875" s="18">
        <f t="shared" si="327"/>
        <v>0</v>
      </c>
      <c r="P6875" s="16">
        <f t="shared" si="328"/>
        <v>0</v>
      </c>
    </row>
    <row r="6876" spans="2:16" ht="25.5">
      <c r="B6876" s="400"/>
      <c r="D6876" s="144" t="s">
        <v>4015</v>
      </c>
      <c r="F6876" s="103" t="s">
        <v>7635</v>
      </c>
      <c r="H6876" s="214" t="s">
        <v>7635</v>
      </c>
      <c r="J6876" s="46"/>
      <c r="K6876" s="14"/>
      <c r="L6876" s="18">
        <f t="shared" si="329"/>
        <v>0</v>
      </c>
      <c r="M6876" s="14"/>
      <c r="N6876" s="23"/>
      <c r="O6876" s="18">
        <f t="shared" si="327"/>
        <v>0</v>
      </c>
      <c r="P6876" s="16">
        <f t="shared" si="328"/>
        <v>0</v>
      </c>
    </row>
    <row r="6877" spans="2:16" ht="25.5">
      <c r="B6877" s="400"/>
      <c r="D6877" s="144" t="s">
        <v>4015</v>
      </c>
      <c r="F6877" s="103" t="s">
        <v>7636</v>
      </c>
      <c r="H6877" s="214" t="s">
        <v>9565</v>
      </c>
      <c r="J6877" s="46"/>
      <c r="K6877" s="14"/>
      <c r="L6877" s="18">
        <f t="shared" si="329"/>
        <v>0</v>
      </c>
      <c r="M6877" s="14"/>
      <c r="N6877" s="23"/>
      <c r="O6877" s="18">
        <f t="shared" si="327"/>
        <v>0</v>
      </c>
      <c r="P6877" s="16">
        <f t="shared" si="328"/>
        <v>0</v>
      </c>
    </row>
    <row r="6878" spans="2:16" ht="25.5">
      <c r="B6878" s="400"/>
      <c r="D6878" s="144" t="s">
        <v>4015</v>
      </c>
      <c r="F6878" s="103" t="s">
        <v>7637</v>
      </c>
      <c r="H6878" s="214" t="s">
        <v>9566</v>
      </c>
      <c r="J6878" s="46"/>
      <c r="K6878" s="14"/>
      <c r="L6878" s="18">
        <f t="shared" si="329"/>
        <v>0</v>
      </c>
      <c r="M6878" s="14"/>
      <c r="N6878" s="23"/>
      <c r="O6878" s="18">
        <f t="shared" si="327"/>
        <v>0</v>
      </c>
      <c r="P6878" s="16">
        <f t="shared" si="328"/>
        <v>0</v>
      </c>
    </row>
    <row r="6879" spans="2:16" ht="25.5">
      <c r="B6879" s="400"/>
      <c r="D6879" s="144" t="s">
        <v>4015</v>
      </c>
      <c r="F6879" s="103" t="s">
        <v>7638</v>
      </c>
      <c r="H6879" s="214" t="s">
        <v>9567</v>
      </c>
      <c r="J6879" s="46"/>
      <c r="K6879" s="14"/>
      <c r="L6879" s="18">
        <f t="shared" si="329"/>
        <v>0</v>
      </c>
      <c r="M6879" s="14"/>
      <c r="N6879" s="23"/>
      <c r="O6879" s="18">
        <f t="shared" si="327"/>
        <v>0</v>
      </c>
      <c r="P6879" s="16">
        <f t="shared" si="328"/>
        <v>0</v>
      </c>
    </row>
    <row r="6880" spans="2:16" ht="38.25">
      <c r="B6880" s="400"/>
      <c r="D6880" s="144" t="s">
        <v>4015</v>
      </c>
      <c r="F6880" s="103" t="s">
        <v>7639</v>
      </c>
      <c r="H6880" s="214" t="s">
        <v>7639</v>
      </c>
      <c r="J6880" s="46"/>
      <c r="K6880" s="14"/>
      <c r="L6880" s="18">
        <f t="shared" si="329"/>
        <v>0</v>
      </c>
      <c r="M6880" s="14"/>
      <c r="N6880" s="23"/>
      <c r="O6880" s="18">
        <f t="shared" si="327"/>
        <v>0</v>
      </c>
      <c r="P6880" s="16">
        <f t="shared" si="328"/>
        <v>0</v>
      </c>
    </row>
    <row r="6881" spans="2:16" ht="25.5">
      <c r="B6881" s="400"/>
      <c r="D6881" s="144" t="s">
        <v>4015</v>
      </c>
      <c r="F6881" s="103" t="s">
        <v>4091</v>
      </c>
      <c r="H6881" s="214" t="s">
        <v>8218</v>
      </c>
      <c r="J6881" s="46"/>
      <c r="K6881" s="14"/>
      <c r="L6881" s="18">
        <f t="shared" si="329"/>
        <v>0</v>
      </c>
      <c r="M6881" s="14"/>
      <c r="N6881" s="23"/>
      <c r="O6881" s="18">
        <f t="shared" si="327"/>
        <v>0</v>
      </c>
      <c r="P6881" s="16">
        <f t="shared" si="328"/>
        <v>0</v>
      </c>
    </row>
    <row r="6882" spans="2:16" ht="25.5">
      <c r="B6882" s="400"/>
      <c r="D6882" s="144" t="s">
        <v>4015</v>
      </c>
      <c r="F6882" s="103" t="s">
        <v>4569</v>
      </c>
      <c r="H6882" s="214" t="s">
        <v>4569</v>
      </c>
      <c r="J6882" s="46"/>
      <c r="K6882" s="14"/>
      <c r="L6882" s="18">
        <f t="shared" si="329"/>
        <v>0</v>
      </c>
      <c r="M6882" s="14"/>
      <c r="N6882" s="23"/>
      <c r="O6882" s="18">
        <f t="shared" si="327"/>
        <v>0</v>
      </c>
      <c r="P6882" s="16">
        <f t="shared" si="328"/>
        <v>0</v>
      </c>
    </row>
    <row r="6883" spans="2:16" ht="25.5">
      <c r="B6883" s="400"/>
      <c r="D6883" s="144" t="s">
        <v>4015</v>
      </c>
      <c r="F6883" s="103" t="s">
        <v>4049</v>
      </c>
      <c r="H6883" s="214" t="s">
        <v>4049</v>
      </c>
      <c r="J6883" s="46"/>
      <c r="K6883" s="14"/>
      <c r="L6883" s="18">
        <f t="shared" si="329"/>
        <v>0</v>
      </c>
      <c r="M6883" s="14"/>
      <c r="N6883" s="23"/>
      <c r="O6883" s="18">
        <f t="shared" si="327"/>
        <v>0</v>
      </c>
      <c r="P6883" s="16">
        <f t="shared" si="328"/>
        <v>0</v>
      </c>
    </row>
    <row r="6884" spans="2:16" ht="25.5">
      <c r="B6884" s="400"/>
      <c r="D6884" s="144" t="s">
        <v>4015</v>
      </c>
      <c r="F6884" s="103" t="s">
        <v>4580</v>
      </c>
      <c r="H6884" s="214" t="s">
        <v>4580</v>
      </c>
      <c r="J6884" s="46">
        <v>38</v>
      </c>
      <c r="K6884" s="14"/>
      <c r="L6884" s="18">
        <f t="shared" si="329"/>
        <v>38</v>
      </c>
      <c r="M6884" s="14">
        <v>0</v>
      </c>
      <c r="N6884" s="23">
        <v>0</v>
      </c>
      <c r="O6884" s="18">
        <f t="shared" si="327"/>
        <v>0</v>
      </c>
      <c r="P6884" s="16">
        <f t="shared" si="328"/>
        <v>38</v>
      </c>
    </row>
    <row r="6885" spans="2:16" ht="25.5">
      <c r="B6885" s="400"/>
      <c r="D6885" s="144" t="s">
        <v>4015</v>
      </c>
      <c r="F6885" s="103" t="s">
        <v>7640</v>
      </c>
      <c r="H6885" s="214" t="s">
        <v>7640</v>
      </c>
      <c r="J6885" s="46"/>
      <c r="K6885" s="14"/>
      <c r="L6885" s="18">
        <f t="shared" si="329"/>
        <v>0</v>
      </c>
      <c r="M6885" s="14"/>
      <c r="N6885" s="23"/>
      <c r="O6885" s="18">
        <f t="shared" si="327"/>
        <v>0</v>
      </c>
      <c r="P6885" s="16">
        <f t="shared" si="328"/>
        <v>0</v>
      </c>
    </row>
    <row r="6886" spans="2:16" ht="25.5">
      <c r="B6886" s="400"/>
      <c r="D6886" s="144" t="s">
        <v>4015</v>
      </c>
      <c r="F6886" s="103" t="s">
        <v>5206</v>
      </c>
      <c r="H6886" s="214" t="s">
        <v>5206</v>
      </c>
      <c r="J6886" s="46"/>
      <c r="K6886" s="14"/>
      <c r="L6886" s="18">
        <f t="shared" si="329"/>
        <v>0</v>
      </c>
      <c r="M6886" s="14"/>
      <c r="N6886" s="23"/>
      <c r="O6886" s="18">
        <f t="shared" si="327"/>
        <v>0</v>
      </c>
      <c r="P6886" s="16">
        <f t="shared" si="328"/>
        <v>0</v>
      </c>
    </row>
    <row r="6887" spans="2:16" ht="25.5">
      <c r="B6887" s="400"/>
      <c r="D6887" s="144" t="s">
        <v>4015</v>
      </c>
      <c r="F6887" s="103" t="s">
        <v>5687</v>
      </c>
      <c r="H6887" s="214" t="s">
        <v>5687</v>
      </c>
      <c r="J6887" s="46">
        <v>50</v>
      </c>
      <c r="K6887" s="14"/>
      <c r="L6887" s="18">
        <f t="shared" si="329"/>
        <v>50</v>
      </c>
      <c r="M6887" s="14">
        <v>0</v>
      </c>
      <c r="N6887" s="23">
        <v>0</v>
      </c>
      <c r="O6887" s="18">
        <f t="shared" si="327"/>
        <v>0</v>
      </c>
      <c r="P6887" s="16">
        <f t="shared" si="328"/>
        <v>50</v>
      </c>
    </row>
    <row r="6888" spans="2:16" ht="25.5">
      <c r="B6888" s="400"/>
      <c r="D6888" s="144" t="s">
        <v>4015</v>
      </c>
      <c r="F6888" s="103" t="s">
        <v>4859</v>
      </c>
      <c r="H6888" s="214" t="s">
        <v>4859</v>
      </c>
      <c r="J6888" s="46">
        <v>37</v>
      </c>
      <c r="K6888" s="14"/>
      <c r="L6888" s="18">
        <f t="shared" si="329"/>
        <v>37</v>
      </c>
      <c r="M6888" s="14">
        <v>0</v>
      </c>
      <c r="N6888" s="23">
        <v>0</v>
      </c>
      <c r="O6888" s="18">
        <f t="shared" si="327"/>
        <v>0</v>
      </c>
      <c r="P6888" s="16">
        <f t="shared" si="328"/>
        <v>37</v>
      </c>
    </row>
    <row r="6889" spans="2:16" ht="25.5">
      <c r="B6889" s="400"/>
      <c r="D6889" s="144" t="s">
        <v>4015</v>
      </c>
      <c r="F6889" s="103" t="s">
        <v>7641</v>
      </c>
      <c r="H6889" s="214" t="s">
        <v>7641</v>
      </c>
      <c r="J6889" s="46"/>
      <c r="K6889" s="14"/>
      <c r="L6889" s="18">
        <f t="shared" si="329"/>
        <v>0</v>
      </c>
      <c r="M6889" s="14"/>
      <c r="N6889" s="23"/>
      <c r="O6889" s="18">
        <f t="shared" si="327"/>
        <v>0</v>
      </c>
      <c r="P6889" s="16">
        <f t="shared" si="328"/>
        <v>0</v>
      </c>
    </row>
    <row r="6890" spans="2:16" ht="25.5">
      <c r="B6890" s="400"/>
      <c r="D6890" s="144" t="s">
        <v>4015</v>
      </c>
      <c r="F6890" s="103" t="s">
        <v>7642</v>
      </c>
      <c r="H6890" s="214" t="s">
        <v>7642</v>
      </c>
      <c r="J6890" s="46"/>
      <c r="K6890" s="14"/>
      <c r="L6890" s="18">
        <f t="shared" si="329"/>
        <v>0</v>
      </c>
      <c r="M6890" s="14"/>
      <c r="N6890" s="23"/>
      <c r="O6890" s="18">
        <f t="shared" si="327"/>
        <v>0</v>
      </c>
      <c r="P6890" s="16">
        <f t="shared" si="328"/>
        <v>0</v>
      </c>
    </row>
    <row r="6891" spans="2:16" ht="25.5">
      <c r="B6891" s="400"/>
      <c r="D6891" s="144" t="s">
        <v>4015</v>
      </c>
      <c r="F6891" s="103" t="s">
        <v>5631</v>
      </c>
      <c r="H6891" s="214" t="s">
        <v>5631</v>
      </c>
      <c r="J6891" s="46"/>
      <c r="K6891" s="14"/>
      <c r="L6891" s="18">
        <f t="shared" si="329"/>
        <v>0</v>
      </c>
      <c r="M6891" s="14"/>
      <c r="N6891" s="23"/>
      <c r="O6891" s="18">
        <f t="shared" si="327"/>
        <v>0</v>
      </c>
      <c r="P6891" s="16">
        <f t="shared" si="328"/>
        <v>0</v>
      </c>
    </row>
    <row r="6892" spans="2:16" ht="25.5">
      <c r="B6892" s="400"/>
      <c r="D6892" s="144" t="s">
        <v>4016</v>
      </c>
      <c r="F6892" s="103" t="s">
        <v>5254</v>
      </c>
      <c r="H6892" s="214" t="s">
        <v>9568</v>
      </c>
      <c r="J6892" s="46">
        <v>651</v>
      </c>
      <c r="K6892" s="14"/>
      <c r="L6892" s="18">
        <f t="shared" si="329"/>
        <v>651</v>
      </c>
      <c r="M6892" s="14">
        <v>0</v>
      </c>
      <c r="N6892" s="23">
        <v>0</v>
      </c>
      <c r="O6892" s="18">
        <f t="shared" si="327"/>
        <v>0</v>
      </c>
      <c r="P6892" s="16">
        <f t="shared" si="328"/>
        <v>651</v>
      </c>
    </row>
    <row r="6893" spans="2:16" ht="25.5">
      <c r="B6893" s="400"/>
      <c r="D6893" s="144" t="s">
        <v>4016</v>
      </c>
      <c r="F6893" s="103" t="s">
        <v>5254</v>
      </c>
      <c r="H6893" s="214" t="s">
        <v>9569</v>
      </c>
      <c r="J6893" s="46">
        <v>651</v>
      </c>
      <c r="K6893" s="14"/>
      <c r="L6893" s="18">
        <f t="shared" si="329"/>
        <v>651</v>
      </c>
      <c r="M6893" s="14">
        <v>0</v>
      </c>
      <c r="N6893" s="23">
        <v>0</v>
      </c>
      <c r="O6893" s="18">
        <f t="shared" si="327"/>
        <v>0</v>
      </c>
      <c r="P6893" s="16">
        <f t="shared" si="328"/>
        <v>651</v>
      </c>
    </row>
    <row r="6894" spans="2:16" ht="25.5">
      <c r="B6894" s="400"/>
      <c r="D6894" s="144" t="s">
        <v>4016</v>
      </c>
      <c r="F6894" s="103" t="s">
        <v>5254</v>
      </c>
      <c r="H6894" s="214" t="s">
        <v>8694</v>
      </c>
      <c r="J6894" s="46">
        <v>651</v>
      </c>
      <c r="K6894" s="14"/>
      <c r="L6894" s="18">
        <f t="shared" si="329"/>
        <v>651</v>
      </c>
      <c r="M6894" s="14">
        <v>0</v>
      </c>
      <c r="N6894" s="23">
        <v>0</v>
      </c>
      <c r="O6894" s="18">
        <f t="shared" si="327"/>
        <v>0</v>
      </c>
      <c r="P6894" s="16">
        <f t="shared" si="328"/>
        <v>651</v>
      </c>
    </row>
    <row r="6895" spans="2:16" ht="25.5">
      <c r="B6895" s="400"/>
      <c r="D6895" s="144" t="s">
        <v>4016</v>
      </c>
      <c r="F6895" s="103" t="s">
        <v>4856</v>
      </c>
      <c r="H6895" s="214" t="s">
        <v>4856</v>
      </c>
      <c r="J6895" s="46"/>
      <c r="K6895" s="14"/>
      <c r="L6895" s="18">
        <f t="shared" si="329"/>
        <v>0</v>
      </c>
      <c r="M6895" s="14"/>
      <c r="N6895" s="23"/>
      <c r="O6895" s="18">
        <f t="shared" si="327"/>
        <v>0</v>
      </c>
      <c r="P6895" s="16">
        <f t="shared" si="328"/>
        <v>0</v>
      </c>
    </row>
    <row r="6896" spans="2:16" ht="25.5">
      <c r="B6896" s="400"/>
      <c r="D6896" s="144" t="s">
        <v>4016</v>
      </c>
      <c r="F6896" s="103" t="s">
        <v>7643</v>
      </c>
      <c r="H6896" s="214" t="s">
        <v>7643</v>
      </c>
      <c r="J6896" s="46">
        <v>52</v>
      </c>
      <c r="K6896" s="14"/>
      <c r="L6896" s="18">
        <f t="shared" si="329"/>
        <v>52</v>
      </c>
      <c r="M6896" s="14">
        <v>0</v>
      </c>
      <c r="N6896" s="23">
        <v>0</v>
      </c>
      <c r="O6896" s="18">
        <f t="shared" si="327"/>
        <v>0</v>
      </c>
      <c r="P6896" s="16">
        <f t="shared" si="328"/>
        <v>52</v>
      </c>
    </row>
    <row r="6897" spans="2:16" ht="25.5">
      <c r="B6897" s="400"/>
      <c r="D6897" s="144" t="s">
        <v>4016</v>
      </c>
      <c r="F6897" s="103" t="s">
        <v>7644</v>
      </c>
      <c r="H6897" s="214" t="s">
        <v>7644</v>
      </c>
      <c r="J6897" s="46"/>
      <c r="K6897" s="14"/>
      <c r="L6897" s="18">
        <f t="shared" si="329"/>
        <v>0</v>
      </c>
      <c r="M6897" s="14"/>
      <c r="N6897" s="23"/>
      <c r="O6897" s="18">
        <f t="shared" si="327"/>
        <v>0</v>
      </c>
      <c r="P6897" s="16">
        <f t="shared" si="328"/>
        <v>0</v>
      </c>
    </row>
    <row r="6898" spans="2:16" ht="25.5">
      <c r="B6898" s="400"/>
      <c r="D6898" s="144" t="s">
        <v>4016</v>
      </c>
      <c r="F6898" s="103" t="s">
        <v>4485</v>
      </c>
      <c r="H6898" s="214" t="s">
        <v>4485</v>
      </c>
      <c r="J6898" s="46">
        <v>42</v>
      </c>
      <c r="K6898" s="14"/>
      <c r="L6898" s="18">
        <f t="shared" si="329"/>
        <v>42</v>
      </c>
      <c r="M6898" s="14">
        <v>0</v>
      </c>
      <c r="N6898" s="23">
        <v>0</v>
      </c>
      <c r="O6898" s="18">
        <f t="shared" si="327"/>
        <v>0</v>
      </c>
      <c r="P6898" s="16">
        <f t="shared" si="328"/>
        <v>42</v>
      </c>
    </row>
    <row r="6899" spans="2:16" ht="25.5">
      <c r="B6899" s="400"/>
      <c r="D6899" s="144" t="s">
        <v>4016</v>
      </c>
      <c r="F6899" s="103" t="s">
        <v>7645</v>
      </c>
      <c r="H6899" s="214" t="s">
        <v>7645</v>
      </c>
      <c r="J6899" s="46">
        <v>110</v>
      </c>
      <c r="K6899" s="14"/>
      <c r="L6899" s="18">
        <f t="shared" si="329"/>
        <v>110</v>
      </c>
      <c r="M6899" s="14">
        <v>0</v>
      </c>
      <c r="N6899" s="23">
        <v>0</v>
      </c>
      <c r="O6899" s="18">
        <f t="shared" si="327"/>
        <v>0</v>
      </c>
      <c r="P6899" s="16">
        <f t="shared" si="328"/>
        <v>110</v>
      </c>
    </row>
    <row r="6900" spans="2:16" ht="25.5">
      <c r="B6900" s="400"/>
      <c r="D6900" s="144" t="s">
        <v>4016</v>
      </c>
      <c r="F6900" s="103" t="s">
        <v>7646</v>
      </c>
      <c r="H6900" s="214" t="s">
        <v>7646</v>
      </c>
      <c r="J6900" s="46"/>
      <c r="K6900" s="14"/>
      <c r="L6900" s="18">
        <f t="shared" si="329"/>
        <v>0</v>
      </c>
      <c r="M6900" s="14"/>
      <c r="N6900" s="23"/>
      <c r="O6900" s="18">
        <f t="shared" si="327"/>
        <v>0</v>
      </c>
      <c r="P6900" s="16">
        <f t="shared" si="328"/>
        <v>0</v>
      </c>
    </row>
    <row r="6901" spans="2:16" ht="25.5">
      <c r="B6901" s="400"/>
      <c r="D6901" s="144" t="s">
        <v>4016</v>
      </c>
      <c r="F6901" s="103" t="s">
        <v>7647</v>
      </c>
      <c r="H6901" s="214" t="s">
        <v>7647</v>
      </c>
      <c r="J6901" s="46"/>
      <c r="K6901" s="14"/>
      <c r="L6901" s="18">
        <f t="shared" si="329"/>
        <v>0</v>
      </c>
      <c r="M6901" s="14"/>
      <c r="N6901" s="23"/>
      <c r="O6901" s="18">
        <f t="shared" si="327"/>
        <v>0</v>
      </c>
      <c r="P6901" s="16">
        <f t="shared" si="328"/>
        <v>0</v>
      </c>
    </row>
    <row r="6902" spans="2:16" ht="25.5">
      <c r="B6902" s="400"/>
      <c r="D6902" s="144" t="s">
        <v>4016</v>
      </c>
      <c r="F6902" s="103" t="s">
        <v>7648</v>
      </c>
      <c r="H6902" s="214" t="s">
        <v>7648</v>
      </c>
      <c r="J6902" s="46"/>
      <c r="K6902" s="14"/>
      <c r="L6902" s="18">
        <f t="shared" si="329"/>
        <v>0</v>
      </c>
      <c r="M6902" s="14"/>
      <c r="N6902" s="23"/>
      <c r="O6902" s="18">
        <f t="shared" si="327"/>
        <v>0</v>
      </c>
      <c r="P6902" s="16">
        <f t="shared" si="328"/>
        <v>0</v>
      </c>
    </row>
    <row r="6903" spans="2:16" ht="25.5">
      <c r="B6903" s="400"/>
      <c r="D6903" s="144" t="s">
        <v>4016</v>
      </c>
      <c r="F6903" s="103" t="s">
        <v>4939</v>
      </c>
      <c r="H6903" s="214" t="s">
        <v>4939</v>
      </c>
      <c r="J6903" s="46"/>
      <c r="K6903" s="14"/>
      <c r="L6903" s="18">
        <f t="shared" si="329"/>
        <v>0</v>
      </c>
      <c r="M6903" s="14"/>
      <c r="N6903" s="23"/>
      <c r="O6903" s="18">
        <f t="shared" si="327"/>
        <v>0</v>
      </c>
      <c r="P6903" s="16">
        <f t="shared" si="328"/>
        <v>0</v>
      </c>
    </row>
    <row r="6904" spans="2:16" ht="25.5">
      <c r="B6904" s="400"/>
      <c r="D6904" s="144" t="s">
        <v>4016</v>
      </c>
      <c r="F6904" s="103" t="s">
        <v>5589</v>
      </c>
      <c r="H6904" s="214" t="s">
        <v>5589</v>
      </c>
      <c r="J6904" s="46"/>
      <c r="K6904" s="14"/>
      <c r="L6904" s="18">
        <f t="shared" si="329"/>
        <v>0</v>
      </c>
      <c r="M6904" s="14"/>
      <c r="N6904" s="23"/>
      <c r="O6904" s="18">
        <f t="shared" si="327"/>
        <v>0</v>
      </c>
      <c r="P6904" s="16">
        <f t="shared" si="328"/>
        <v>0</v>
      </c>
    </row>
    <row r="6905" spans="2:16" ht="25.5">
      <c r="B6905" s="400"/>
      <c r="D6905" s="144" t="s">
        <v>4016</v>
      </c>
      <c r="F6905" s="103" t="s">
        <v>7649</v>
      </c>
      <c r="H6905" s="214" t="s">
        <v>7649</v>
      </c>
      <c r="J6905" s="46"/>
      <c r="K6905" s="14"/>
      <c r="L6905" s="18">
        <f t="shared" si="329"/>
        <v>0</v>
      </c>
      <c r="M6905" s="14"/>
      <c r="N6905" s="23"/>
      <c r="O6905" s="18">
        <f t="shared" si="327"/>
        <v>0</v>
      </c>
      <c r="P6905" s="16">
        <f t="shared" si="328"/>
        <v>0</v>
      </c>
    </row>
    <row r="6906" spans="2:16" ht="25.5">
      <c r="B6906" s="400"/>
      <c r="D6906" s="144" t="s">
        <v>4016</v>
      </c>
      <c r="F6906" s="103" t="s">
        <v>7650</v>
      </c>
      <c r="H6906" s="214" t="s">
        <v>7650</v>
      </c>
      <c r="J6906" s="46">
        <v>21</v>
      </c>
      <c r="K6906" s="14"/>
      <c r="L6906" s="18">
        <f t="shared" si="329"/>
        <v>21</v>
      </c>
      <c r="M6906" s="14">
        <v>0</v>
      </c>
      <c r="N6906" s="23">
        <v>0</v>
      </c>
      <c r="O6906" s="18">
        <f t="shared" si="327"/>
        <v>0</v>
      </c>
      <c r="P6906" s="16">
        <f t="shared" si="328"/>
        <v>21</v>
      </c>
    </row>
    <row r="6907" spans="2:16" ht="25.5">
      <c r="B6907" s="400"/>
      <c r="D6907" s="144" t="s">
        <v>4016</v>
      </c>
      <c r="F6907" s="103" t="s">
        <v>7651</v>
      </c>
      <c r="H6907" s="214" t="s">
        <v>7651</v>
      </c>
      <c r="J6907" s="46"/>
      <c r="K6907" s="14"/>
      <c r="L6907" s="18">
        <f t="shared" si="329"/>
        <v>0</v>
      </c>
      <c r="M6907" s="14"/>
      <c r="N6907" s="23"/>
      <c r="O6907" s="18">
        <f t="shared" si="327"/>
        <v>0</v>
      </c>
      <c r="P6907" s="16">
        <f t="shared" si="328"/>
        <v>0</v>
      </c>
    </row>
    <row r="6908" spans="2:16" ht="25.5">
      <c r="B6908" s="400"/>
      <c r="D6908" s="144" t="s">
        <v>4016</v>
      </c>
      <c r="F6908" s="103" t="s">
        <v>7652</v>
      </c>
      <c r="H6908" s="214" t="s">
        <v>7652</v>
      </c>
      <c r="J6908" s="46">
        <v>74</v>
      </c>
      <c r="K6908" s="14"/>
      <c r="L6908" s="18">
        <f t="shared" si="329"/>
        <v>74</v>
      </c>
      <c r="M6908" s="14">
        <v>0</v>
      </c>
      <c r="N6908" s="23">
        <v>0</v>
      </c>
      <c r="O6908" s="18">
        <f t="shared" si="327"/>
        <v>0</v>
      </c>
      <c r="P6908" s="16">
        <f t="shared" si="328"/>
        <v>74</v>
      </c>
    </row>
    <row r="6909" spans="2:16" ht="25.5">
      <c r="B6909" s="400"/>
      <c r="D6909" s="144" t="s">
        <v>4016</v>
      </c>
      <c r="F6909" s="103" t="s">
        <v>7653</v>
      </c>
      <c r="H6909" s="214" t="s">
        <v>7653</v>
      </c>
      <c r="J6909" s="46">
        <v>92</v>
      </c>
      <c r="K6909" s="14"/>
      <c r="L6909" s="18">
        <f t="shared" si="329"/>
        <v>92</v>
      </c>
      <c r="M6909" s="14">
        <v>0</v>
      </c>
      <c r="N6909" s="23">
        <v>0</v>
      </c>
      <c r="O6909" s="18">
        <f t="shared" si="327"/>
        <v>0</v>
      </c>
      <c r="P6909" s="16">
        <f t="shared" si="328"/>
        <v>92</v>
      </c>
    </row>
    <row r="6910" spans="2:16" ht="25.5">
      <c r="B6910" s="400"/>
      <c r="D6910" s="144" t="s">
        <v>4016</v>
      </c>
      <c r="F6910" s="103" t="s">
        <v>5191</v>
      </c>
      <c r="H6910" s="214" t="s">
        <v>5191</v>
      </c>
      <c r="J6910" s="46">
        <v>30</v>
      </c>
      <c r="K6910" s="14"/>
      <c r="L6910" s="18">
        <f t="shared" si="329"/>
        <v>30</v>
      </c>
      <c r="M6910" s="14">
        <v>0</v>
      </c>
      <c r="N6910" s="23">
        <v>0</v>
      </c>
      <c r="O6910" s="18">
        <f t="shared" si="327"/>
        <v>0</v>
      </c>
      <c r="P6910" s="16">
        <f t="shared" si="328"/>
        <v>30</v>
      </c>
    </row>
    <row r="6911" spans="2:16" ht="25.5">
      <c r="B6911" s="400"/>
      <c r="D6911" s="144" t="s">
        <v>4016</v>
      </c>
      <c r="F6911" s="103" t="s">
        <v>7654</v>
      </c>
      <c r="H6911" s="214" t="s">
        <v>7654</v>
      </c>
      <c r="J6911" s="46"/>
      <c r="K6911" s="14"/>
      <c r="L6911" s="18">
        <f t="shared" si="329"/>
        <v>0</v>
      </c>
      <c r="M6911" s="14"/>
      <c r="N6911" s="23"/>
      <c r="O6911" s="18">
        <f t="shared" si="327"/>
        <v>0</v>
      </c>
      <c r="P6911" s="16">
        <f t="shared" si="328"/>
        <v>0</v>
      </c>
    </row>
    <row r="6912" spans="2:16" ht="25.5">
      <c r="B6912" s="400"/>
      <c r="D6912" s="144" t="s">
        <v>4016</v>
      </c>
      <c r="F6912" s="103" t="s">
        <v>7502</v>
      </c>
      <c r="H6912" s="214" t="s">
        <v>7502</v>
      </c>
      <c r="J6912" s="46"/>
      <c r="K6912" s="14"/>
      <c r="L6912" s="18">
        <f t="shared" si="329"/>
        <v>0</v>
      </c>
      <c r="M6912" s="14"/>
      <c r="N6912" s="23"/>
      <c r="O6912" s="18">
        <f t="shared" si="327"/>
        <v>0</v>
      </c>
      <c r="P6912" s="16">
        <f t="shared" si="328"/>
        <v>0</v>
      </c>
    </row>
    <row r="6913" spans="2:16" ht="25.5">
      <c r="B6913" s="400"/>
      <c r="D6913" s="144" t="s">
        <v>4016</v>
      </c>
      <c r="F6913" s="103" t="s">
        <v>7655</v>
      </c>
      <c r="H6913" s="214" t="s">
        <v>7655</v>
      </c>
      <c r="J6913" s="46"/>
      <c r="K6913" s="14"/>
      <c r="L6913" s="18">
        <f t="shared" si="329"/>
        <v>0</v>
      </c>
      <c r="M6913" s="14"/>
      <c r="N6913" s="23"/>
      <c r="O6913" s="18">
        <f t="shared" si="327"/>
        <v>0</v>
      </c>
      <c r="P6913" s="16">
        <f t="shared" si="328"/>
        <v>0</v>
      </c>
    </row>
    <row r="6914" spans="2:16" ht="25.5">
      <c r="B6914" s="400"/>
      <c r="D6914" s="144" t="s">
        <v>4016</v>
      </c>
      <c r="F6914" s="103" t="s">
        <v>7656</v>
      </c>
      <c r="H6914" s="214" t="s">
        <v>7656</v>
      </c>
      <c r="J6914" s="46">
        <v>16</v>
      </c>
      <c r="K6914" s="14"/>
      <c r="L6914" s="18">
        <f t="shared" si="329"/>
        <v>16</v>
      </c>
      <c r="M6914" s="14">
        <v>0</v>
      </c>
      <c r="N6914" s="23">
        <v>0</v>
      </c>
      <c r="O6914" s="18">
        <f t="shared" si="327"/>
        <v>0</v>
      </c>
      <c r="P6914" s="16">
        <f t="shared" si="328"/>
        <v>16</v>
      </c>
    </row>
    <row r="6915" spans="2:16" ht="25.5">
      <c r="B6915" s="400"/>
      <c r="D6915" s="144" t="s">
        <v>4016</v>
      </c>
      <c r="F6915" s="103" t="s">
        <v>4493</v>
      </c>
      <c r="H6915" s="214" t="s">
        <v>4493</v>
      </c>
      <c r="J6915" s="46">
        <v>12</v>
      </c>
      <c r="K6915" s="14"/>
      <c r="L6915" s="18">
        <f t="shared" si="329"/>
        <v>12</v>
      </c>
      <c r="M6915" s="14">
        <v>0</v>
      </c>
      <c r="N6915" s="23">
        <v>0</v>
      </c>
      <c r="O6915" s="18">
        <f t="shared" si="327"/>
        <v>0</v>
      </c>
      <c r="P6915" s="16">
        <f t="shared" si="328"/>
        <v>12</v>
      </c>
    </row>
    <row r="6916" spans="2:16" ht="25.5">
      <c r="B6916" s="400"/>
      <c r="D6916" s="144" t="s">
        <v>4016</v>
      </c>
      <c r="F6916" s="103" t="s">
        <v>5718</v>
      </c>
      <c r="H6916" s="214" t="s">
        <v>5718</v>
      </c>
      <c r="J6916" s="46"/>
      <c r="K6916" s="14"/>
      <c r="L6916" s="18">
        <f t="shared" si="329"/>
        <v>0</v>
      </c>
      <c r="M6916" s="14"/>
      <c r="N6916" s="23"/>
      <c r="O6916" s="18">
        <f t="shared" si="327"/>
        <v>0</v>
      </c>
      <c r="P6916" s="16">
        <f t="shared" si="328"/>
        <v>0</v>
      </c>
    </row>
    <row r="6917" spans="2:16" ht="25.5">
      <c r="B6917" s="400"/>
      <c r="D6917" s="144" t="s">
        <v>4016</v>
      </c>
      <c r="F6917" s="103" t="s">
        <v>7657</v>
      </c>
      <c r="H6917" s="214" t="s">
        <v>7657</v>
      </c>
      <c r="J6917" s="46"/>
      <c r="K6917" s="14"/>
      <c r="L6917" s="18">
        <f t="shared" si="329"/>
        <v>0</v>
      </c>
      <c r="M6917" s="14"/>
      <c r="N6917" s="23"/>
      <c r="O6917" s="18">
        <f t="shared" si="327"/>
        <v>0</v>
      </c>
      <c r="P6917" s="16">
        <f t="shared" si="328"/>
        <v>0</v>
      </c>
    </row>
    <row r="6918" spans="2:16" ht="25.5">
      <c r="B6918" s="400"/>
      <c r="D6918" s="144" t="s">
        <v>4016</v>
      </c>
      <c r="F6918" s="103" t="s">
        <v>7319</v>
      </c>
      <c r="H6918" s="214" t="s">
        <v>7319</v>
      </c>
      <c r="J6918" s="46">
        <v>52</v>
      </c>
      <c r="K6918" s="14"/>
      <c r="L6918" s="18">
        <f t="shared" si="329"/>
        <v>52</v>
      </c>
      <c r="M6918" s="14">
        <v>0</v>
      </c>
      <c r="N6918" s="23">
        <v>0</v>
      </c>
      <c r="O6918" s="18">
        <f t="shared" si="327"/>
        <v>0</v>
      </c>
      <c r="P6918" s="16">
        <f t="shared" si="328"/>
        <v>52</v>
      </c>
    </row>
    <row r="6919" spans="2:16" ht="25.5">
      <c r="B6919" s="400"/>
      <c r="D6919" s="144" t="s">
        <v>4016</v>
      </c>
      <c r="F6919" s="103" t="s">
        <v>7658</v>
      </c>
      <c r="H6919" s="214" t="s">
        <v>7658</v>
      </c>
      <c r="J6919" s="46"/>
      <c r="K6919" s="14"/>
      <c r="L6919" s="18">
        <f t="shared" si="329"/>
        <v>0</v>
      </c>
      <c r="M6919" s="14"/>
      <c r="N6919" s="23"/>
      <c r="O6919" s="18">
        <f t="shared" si="327"/>
        <v>0</v>
      </c>
      <c r="P6919" s="16">
        <f t="shared" si="328"/>
        <v>0</v>
      </c>
    </row>
    <row r="6920" spans="2:16" ht="25.5">
      <c r="B6920" s="400"/>
      <c r="D6920" s="144" t="s">
        <v>4016</v>
      </c>
      <c r="F6920" s="103" t="s">
        <v>7659</v>
      </c>
      <c r="H6920" s="214" t="s">
        <v>7659</v>
      </c>
      <c r="J6920" s="46"/>
      <c r="K6920" s="14"/>
      <c r="L6920" s="18">
        <f t="shared" si="329"/>
        <v>0</v>
      </c>
      <c r="M6920" s="14"/>
      <c r="N6920" s="23"/>
      <c r="O6920" s="18">
        <f t="shared" si="327"/>
        <v>0</v>
      </c>
      <c r="P6920" s="16">
        <f t="shared" si="328"/>
        <v>0</v>
      </c>
    </row>
    <row r="6921" spans="2:16" ht="25.5">
      <c r="B6921" s="400"/>
      <c r="D6921" s="144" t="s">
        <v>4016</v>
      </c>
      <c r="F6921" s="103" t="s">
        <v>7660</v>
      </c>
      <c r="H6921" s="214" t="s">
        <v>7660</v>
      </c>
      <c r="J6921" s="46"/>
      <c r="K6921" s="14"/>
      <c r="L6921" s="18">
        <f t="shared" si="329"/>
        <v>0</v>
      </c>
      <c r="M6921" s="14"/>
      <c r="N6921" s="23"/>
      <c r="O6921" s="18">
        <f t="shared" si="327"/>
        <v>0</v>
      </c>
      <c r="P6921" s="16">
        <f t="shared" si="328"/>
        <v>0</v>
      </c>
    </row>
    <row r="6922" spans="2:16" ht="25.5">
      <c r="B6922" s="400"/>
      <c r="D6922" s="144" t="s">
        <v>4016</v>
      </c>
      <c r="F6922" s="103" t="s">
        <v>7661</v>
      </c>
      <c r="H6922" s="214" t="s">
        <v>7661</v>
      </c>
      <c r="J6922" s="46"/>
      <c r="K6922" s="14"/>
      <c r="L6922" s="18">
        <f t="shared" si="329"/>
        <v>0</v>
      </c>
      <c r="M6922" s="14"/>
      <c r="N6922" s="23"/>
      <c r="O6922" s="18">
        <f t="shared" si="327"/>
        <v>0</v>
      </c>
      <c r="P6922" s="16">
        <f t="shared" si="328"/>
        <v>0</v>
      </c>
    </row>
    <row r="6923" spans="2:16" ht="25.5">
      <c r="B6923" s="400"/>
      <c r="D6923" s="144" t="s">
        <v>4016</v>
      </c>
      <c r="F6923" s="103" t="s">
        <v>7662</v>
      </c>
      <c r="H6923" s="214" t="s">
        <v>7662</v>
      </c>
      <c r="J6923" s="46">
        <v>36</v>
      </c>
      <c r="K6923" s="14"/>
      <c r="L6923" s="18">
        <f t="shared" si="329"/>
        <v>36</v>
      </c>
      <c r="M6923" s="14">
        <v>0</v>
      </c>
      <c r="N6923" s="23">
        <v>0</v>
      </c>
      <c r="O6923" s="18">
        <f t="shared" si="327"/>
        <v>0</v>
      </c>
      <c r="P6923" s="16">
        <f t="shared" si="328"/>
        <v>36</v>
      </c>
    </row>
    <row r="6924" spans="2:16" ht="25.5">
      <c r="B6924" s="400"/>
      <c r="D6924" s="144" t="s">
        <v>4016</v>
      </c>
      <c r="F6924" s="103" t="s">
        <v>5886</v>
      </c>
      <c r="H6924" s="214" t="s">
        <v>5886</v>
      </c>
      <c r="J6924" s="46"/>
      <c r="K6924" s="14"/>
      <c r="L6924" s="18">
        <f t="shared" si="329"/>
        <v>0</v>
      </c>
      <c r="M6924" s="14"/>
      <c r="N6924" s="23"/>
      <c r="O6924" s="18">
        <f t="shared" si="327"/>
        <v>0</v>
      </c>
      <c r="P6924" s="16">
        <f t="shared" si="328"/>
        <v>0</v>
      </c>
    </row>
    <row r="6925" spans="2:16" ht="25.5">
      <c r="B6925" s="400"/>
      <c r="D6925" s="144" t="s">
        <v>4016</v>
      </c>
      <c r="F6925" s="103" t="s">
        <v>7663</v>
      </c>
      <c r="H6925" s="214" t="s">
        <v>7663</v>
      </c>
      <c r="J6925" s="46"/>
      <c r="K6925" s="14"/>
      <c r="L6925" s="18">
        <f t="shared" si="329"/>
        <v>0</v>
      </c>
      <c r="M6925" s="14"/>
      <c r="N6925" s="23"/>
      <c r="O6925" s="18">
        <f t="shared" si="327"/>
        <v>0</v>
      </c>
      <c r="P6925" s="16">
        <f t="shared" si="328"/>
        <v>0</v>
      </c>
    </row>
    <row r="6926" spans="2:16" ht="38.25">
      <c r="B6926" s="400"/>
      <c r="D6926" s="144" t="s">
        <v>4016</v>
      </c>
      <c r="F6926" s="103" t="s">
        <v>7664</v>
      </c>
      <c r="H6926" s="214" t="s">
        <v>7664</v>
      </c>
      <c r="J6926" s="46"/>
      <c r="K6926" s="14"/>
      <c r="L6926" s="18">
        <f t="shared" si="329"/>
        <v>0</v>
      </c>
      <c r="M6926" s="14"/>
      <c r="N6926" s="23"/>
      <c r="O6926" s="18">
        <f t="shared" si="327"/>
        <v>0</v>
      </c>
      <c r="P6926" s="16">
        <f t="shared" si="328"/>
        <v>0</v>
      </c>
    </row>
    <row r="6927" spans="2:16" ht="25.5">
      <c r="B6927" s="400"/>
      <c r="D6927" s="144" t="s">
        <v>4016</v>
      </c>
      <c r="F6927" s="103" t="s">
        <v>7665</v>
      </c>
      <c r="H6927" s="214" t="s">
        <v>9570</v>
      </c>
      <c r="J6927" s="46"/>
      <c r="K6927" s="14"/>
      <c r="L6927" s="18">
        <f t="shared" si="329"/>
        <v>0</v>
      </c>
      <c r="M6927" s="14"/>
      <c r="N6927" s="23"/>
      <c r="O6927" s="18">
        <f t="shared" si="327"/>
        <v>0</v>
      </c>
      <c r="P6927" s="16">
        <f t="shared" si="328"/>
        <v>0</v>
      </c>
    </row>
    <row r="6928" spans="2:16" ht="38.25">
      <c r="B6928" s="400"/>
      <c r="D6928" s="144" t="s">
        <v>4016</v>
      </c>
      <c r="F6928" s="103" t="s">
        <v>7666</v>
      </c>
      <c r="H6928" s="214" t="s">
        <v>9571</v>
      </c>
      <c r="J6928" s="46"/>
      <c r="K6928" s="14"/>
      <c r="L6928" s="18">
        <f t="shared" si="329"/>
        <v>0</v>
      </c>
      <c r="M6928" s="14"/>
      <c r="N6928" s="23"/>
      <c r="O6928" s="18">
        <f t="shared" si="327"/>
        <v>0</v>
      </c>
      <c r="P6928" s="16">
        <f t="shared" si="328"/>
        <v>0</v>
      </c>
    </row>
    <row r="6929" spans="2:16" ht="25.5">
      <c r="B6929" s="400"/>
      <c r="D6929" s="144" t="s">
        <v>4016</v>
      </c>
      <c r="F6929" s="103" t="s">
        <v>5182</v>
      </c>
      <c r="H6929" s="214" t="s">
        <v>5182</v>
      </c>
      <c r="J6929" s="46">
        <v>67</v>
      </c>
      <c r="K6929" s="14"/>
      <c r="L6929" s="18">
        <f t="shared" si="329"/>
        <v>67</v>
      </c>
      <c r="M6929" s="14">
        <v>0</v>
      </c>
      <c r="N6929" s="23">
        <v>0</v>
      </c>
      <c r="O6929" s="18">
        <f t="shared" si="327"/>
        <v>0</v>
      </c>
      <c r="P6929" s="16">
        <f t="shared" si="328"/>
        <v>67</v>
      </c>
    </row>
    <row r="6930" spans="2:16" ht="25.5">
      <c r="B6930" s="400"/>
      <c r="D6930" s="144" t="s">
        <v>4016</v>
      </c>
      <c r="F6930" s="103" t="s">
        <v>5152</v>
      </c>
      <c r="H6930" s="214" t="s">
        <v>5152</v>
      </c>
      <c r="J6930" s="46"/>
      <c r="K6930" s="14"/>
      <c r="L6930" s="18">
        <f t="shared" si="329"/>
        <v>0</v>
      </c>
      <c r="M6930" s="14"/>
      <c r="N6930" s="23"/>
      <c r="O6930" s="18">
        <f t="shared" si="327"/>
        <v>0</v>
      </c>
      <c r="P6930" s="16">
        <f t="shared" si="328"/>
        <v>0</v>
      </c>
    </row>
    <row r="6931" spans="2:16" ht="25.5">
      <c r="B6931" s="400"/>
      <c r="D6931" s="144" t="s">
        <v>4016</v>
      </c>
      <c r="F6931" s="103" t="s">
        <v>4505</v>
      </c>
      <c r="H6931" s="214" t="s">
        <v>4505</v>
      </c>
      <c r="J6931" s="46">
        <v>72</v>
      </c>
      <c r="K6931" s="14"/>
      <c r="L6931" s="18">
        <f t="shared" si="329"/>
        <v>72</v>
      </c>
      <c r="M6931" s="14">
        <v>0</v>
      </c>
      <c r="N6931" s="23">
        <v>0</v>
      </c>
      <c r="O6931" s="18">
        <f t="shared" si="327"/>
        <v>0</v>
      </c>
      <c r="P6931" s="16">
        <f t="shared" si="328"/>
        <v>72</v>
      </c>
    </row>
    <row r="6932" spans="2:16" ht="25.5">
      <c r="B6932" s="400"/>
      <c r="D6932" s="144" t="s">
        <v>4016</v>
      </c>
      <c r="F6932" s="103" t="s">
        <v>5900</v>
      </c>
      <c r="H6932" s="214" t="s">
        <v>5900</v>
      </c>
      <c r="J6932" s="46">
        <v>29</v>
      </c>
      <c r="K6932" s="14"/>
      <c r="L6932" s="18">
        <f t="shared" si="329"/>
        <v>29</v>
      </c>
      <c r="M6932" s="14">
        <v>0</v>
      </c>
      <c r="N6932" s="23">
        <v>0</v>
      </c>
      <c r="O6932" s="18">
        <f t="shared" si="327"/>
        <v>0</v>
      </c>
      <c r="P6932" s="16">
        <f t="shared" si="328"/>
        <v>29</v>
      </c>
    </row>
    <row r="6933" spans="2:16" ht="25.5">
      <c r="B6933" s="400"/>
      <c r="D6933" s="144" t="s">
        <v>4016</v>
      </c>
      <c r="F6933" s="103" t="s">
        <v>5576</v>
      </c>
      <c r="H6933" s="214" t="s">
        <v>5576</v>
      </c>
      <c r="J6933" s="46">
        <v>60</v>
      </c>
      <c r="K6933" s="14"/>
      <c r="L6933" s="18">
        <f t="shared" si="329"/>
        <v>60</v>
      </c>
      <c r="M6933" s="14">
        <v>0</v>
      </c>
      <c r="N6933" s="23">
        <v>0</v>
      </c>
      <c r="O6933" s="18">
        <f t="shared" si="327"/>
        <v>0</v>
      </c>
      <c r="P6933" s="16">
        <f t="shared" si="328"/>
        <v>60</v>
      </c>
    </row>
    <row r="6934" spans="2:16" ht="25.5">
      <c r="B6934" s="400"/>
      <c r="D6934" s="144" t="s">
        <v>4016</v>
      </c>
      <c r="F6934" s="103" t="s">
        <v>7667</v>
      </c>
      <c r="H6934" s="214" t="s">
        <v>9572</v>
      </c>
      <c r="J6934" s="46"/>
      <c r="K6934" s="14"/>
      <c r="L6934" s="18">
        <f t="shared" si="329"/>
        <v>0</v>
      </c>
      <c r="M6934" s="14"/>
      <c r="N6934" s="23"/>
      <c r="O6934" s="18">
        <f t="shared" ref="O6934:O6997" si="330">+N6934+M6934</f>
        <v>0</v>
      </c>
      <c r="P6934" s="16">
        <f t="shared" ref="P6934:P6997" si="331">+L6934+O6934</f>
        <v>0</v>
      </c>
    </row>
    <row r="6935" spans="2:16" ht="25.5">
      <c r="B6935" s="400"/>
      <c r="D6935" s="144" t="s">
        <v>4016</v>
      </c>
      <c r="F6935" s="103" t="s">
        <v>7667</v>
      </c>
      <c r="H6935" s="214" t="s">
        <v>9573</v>
      </c>
      <c r="J6935" s="46"/>
      <c r="K6935" s="14"/>
      <c r="L6935" s="18">
        <f t="shared" si="329"/>
        <v>0</v>
      </c>
      <c r="M6935" s="14"/>
      <c r="N6935" s="23"/>
      <c r="O6935" s="18">
        <f t="shared" si="330"/>
        <v>0</v>
      </c>
      <c r="P6935" s="16">
        <f t="shared" si="331"/>
        <v>0</v>
      </c>
    </row>
    <row r="6936" spans="2:16" ht="25.5">
      <c r="B6936" s="400"/>
      <c r="D6936" s="144" t="s">
        <v>4016</v>
      </c>
      <c r="F6936" s="103" t="s">
        <v>7667</v>
      </c>
      <c r="H6936" s="214" t="s">
        <v>9574</v>
      </c>
      <c r="J6936" s="46"/>
      <c r="K6936" s="14"/>
      <c r="L6936" s="18">
        <f t="shared" si="329"/>
        <v>0</v>
      </c>
      <c r="M6936" s="14"/>
      <c r="N6936" s="23"/>
      <c r="O6936" s="18">
        <f t="shared" si="330"/>
        <v>0</v>
      </c>
      <c r="P6936" s="16">
        <f t="shared" si="331"/>
        <v>0</v>
      </c>
    </row>
    <row r="6937" spans="2:16" ht="25.5">
      <c r="B6937" s="400"/>
      <c r="D6937" s="144" t="s">
        <v>4016</v>
      </c>
      <c r="F6937" s="103" t="s">
        <v>7668</v>
      </c>
      <c r="H6937" s="214" t="s">
        <v>7668</v>
      </c>
      <c r="J6937" s="46">
        <v>22</v>
      </c>
      <c r="K6937" s="14"/>
      <c r="L6937" s="18">
        <f t="shared" si="329"/>
        <v>22</v>
      </c>
      <c r="M6937" s="14">
        <v>0</v>
      </c>
      <c r="N6937" s="23">
        <v>0</v>
      </c>
      <c r="O6937" s="18">
        <f t="shared" si="330"/>
        <v>0</v>
      </c>
      <c r="P6937" s="16">
        <f t="shared" si="331"/>
        <v>22</v>
      </c>
    </row>
    <row r="6938" spans="2:16" ht="25.5">
      <c r="B6938" s="400"/>
      <c r="D6938" s="144" t="s">
        <v>4016</v>
      </c>
      <c r="F6938" s="103" t="s">
        <v>4257</v>
      </c>
      <c r="H6938" s="214" t="s">
        <v>4257</v>
      </c>
      <c r="J6938" s="46"/>
      <c r="K6938" s="14"/>
      <c r="L6938" s="18">
        <f t="shared" ref="L6938:L7001" si="332">+J6938+K6938</f>
        <v>0</v>
      </c>
      <c r="M6938" s="14"/>
      <c r="N6938" s="23"/>
      <c r="O6938" s="18">
        <f t="shared" si="330"/>
        <v>0</v>
      </c>
      <c r="P6938" s="16">
        <f t="shared" si="331"/>
        <v>0</v>
      </c>
    </row>
    <row r="6939" spans="2:16">
      <c r="B6939" s="400"/>
      <c r="D6939" s="144" t="s">
        <v>1144</v>
      </c>
      <c r="F6939" s="103" t="s">
        <v>7669</v>
      </c>
      <c r="H6939" s="214" t="s">
        <v>9575</v>
      </c>
      <c r="J6939" s="46">
        <v>52</v>
      </c>
      <c r="K6939" s="14"/>
      <c r="L6939" s="18">
        <f t="shared" si="332"/>
        <v>52</v>
      </c>
      <c r="M6939" s="14">
        <v>0</v>
      </c>
      <c r="N6939" s="23">
        <v>0</v>
      </c>
      <c r="O6939" s="18">
        <f t="shared" si="330"/>
        <v>0</v>
      </c>
      <c r="P6939" s="16">
        <f t="shared" si="331"/>
        <v>52</v>
      </c>
    </row>
    <row r="6940" spans="2:16">
      <c r="B6940" s="400"/>
      <c r="D6940" s="144" t="s">
        <v>1144</v>
      </c>
      <c r="F6940" s="103" t="s">
        <v>7669</v>
      </c>
      <c r="H6940" s="214" t="s">
        <v>9576</v>
      </c>
      <c r="J6940" s="46">
        <v>83</v>
      </c>
      <c r="K6940" s="14"/>
      <c r="L6940" s="18">
        <f t="shared" si="332"/>
        <v>83</v>
      </c>
      <c r="M6940" s="14">
        <v>0</v>
      </c>
      <c r="N6940" s="23">
        <v>0</v>
      </c>
      <c r="O6940" s="18">
        <f t="shared" si="330"/>
        <v>0</v>
      </c>
      <c r="P6940" s="16">
        <f t="shared" si="331"/>
        <v>83</v>
      </c>
    </row>
    <row r="6941" spans="2:16">
      <c r="B6941" s="400"/>
      <c r="D6941" s="144" t="s">
        <v>1144</v>
      </c>
      <c r="F6941" s="103" t="s">
        <v>7669</v>
      </c>
      <c r="H6941" s="214" t="s">
        <v>9577</v>
      </c>
      <c r="J6941" s="46">
        <v>23</v>
      </c>
      <c r="K6941" s="14"/>
      <c r="L6941" s="18">
        <f t="shared" si="332"/>
        <v>23</v>
      </c>
      <c r="M6941" s="14">
        <v>0</v>
      </c>
      <c r="N6941" s="23">
        <v>0</v>
      </c>
      <c r="O6941" s="18">
        <f t="shared" si="330"/>
        <v>0</v>
      </c>
      <c r="P6941" s="16">
        <f t="shared" si="331"/>
        <v>23</v>
      </c>
    </row>
    <row r="6942" spans="2:16">
      <c r="B6942" s="400"/>
      <c r="D6942" s="144" t="s">
        <v>1144</v>
      </c>
      <c r="F6942" s="103" t="s">
        <v>7669</v>
      </c>
      <c r="H6942" s="214" t="s">
        <v>9578</v>
      </c>
      <c r="J6942" s="46">
        <v>40</v>
      </c>
      <c r="K6942" s="14"/>
      <c r="L6942" s="18">
        <f t="shared" si="332"/>
        <v>40</v>
      </c>
      <c r="M6942" s="14">
        <v>0</v>
      </c>
      <c r="N6942" s="23">
        <v>0</v>
      </c>
      <c r="O6942" s="18">
        <f t="shared" si="330"/>
        <v>0</v>
      </c>
      <c r="P6942" s="16">
        <f t="shared" si="331"/>
        <v>40</v>
      </c>
    </row>
    <row r="6943" spans="2:16">
      <c r="B6943" s="400"/>
      <c r="D6943" s="144" t="s">
        <v>1144</v>
      </c>
      <c r="F6943" s="103" t="s">
        <v>7669</v>
      </c>
      <c r="H6943" s="214" t="s">
        <v>9579</v>
      </c>
      <c r="J6943" s="46">
        <v>31</v>
      </c>
      <c r="K6943" s="14"/>
      <c r="L6943" s="18">
        <f t="shared" si="332"/>
        <v>31</v>
      </c>
      <c r="M6943" s="14">
        <v>0</v>
      </c>
      <c r="N6943" s="23">
        <v>0</v>
      </c>
      <c r="O6943" s="18">
        <f t="shared" si="330"/>
        <v>0</v>
      </c>
      <c r="P6943" s="16">
        <f t="shared" si="331"/>
        <v>31</v>
      </c>
    </row>
    <row r="6944" spans="2:16">
      <c r="B6944" s="400"/>
      <c r="D6944" s="144" t="s">
        <v>1144</v>
      </c>
      <c r="F6944" s="103" t="s">
        <v>7670</v>
      </c>
      <c r="H6944" s="214" t="s">
        <v>9580</v>
      </c>
      <c r="J6944" s="46">
        <v>6</v>
      </c>
      <c r="K6944" s="14"/>
      <c r="L6944" s="18">
        <f t="shared" si="332"/>
        <v>6</v>
      </c>
      <c r="M6944" s="14">
        <v>0</v>
      </c>
      <c r="N6944" s="23">
        <v>0</v>
      </c>
      <c r="O6944" s="18">
        <f t="shared" si="330"/>
        <v>0</v>
      </c>
      <c r="P6944" s="16">
        <f t="shared" si="331"/>
        <v>6</v>
      </c>
    </row>
    <row r="6945" spans="2:16" ht="25.5">
      <c r="B6945" s="400"/>
      <c r="D6945" s="144" t="s">
        <v>1144</v>
      </c>
      <c r="F6945" s="103" t="s">
        <v>7670</v>
      </c>
      <c r="H6945" s="214" t="s">
        <v>9581</v>
      </c>
      <c r="J6945" s="46">
        <v>83</v>
      </c>
      <c r="K6945" s="14"/>
      <c r="L6945" s="18">
        <f t="shared" si="332"/>
        <v>83</v>
      </c>
      <c r="M6945" s="14">
        <v>0</v>
      </c>
      <c r="N6945" s="23">
        <v>0</v>
      </c>
      <c r="O6945" s="18">
        <f t="shared" si="330"/>
        <v>0</v>
      </c>
      <c r="P6945" s="16">
        <f t="shared" si="331"/>
        <v>83</v>
      </c>
    </row>
    <row r="6946" spans="2:16">
      <c r="B6946" s="400"/>
      <c r="D6946" s="144" t="s">
        <v>1144</v>
      </c>
      <c r="F6946" s="103" t="s">
        <v>7670</v>
      </c>
      <c r="H6946" s="214" t="s">
        <v>9582</v>
      </c>
      <c r="J6946" s="46">
        <v>58</v>
      </c>
      <c r="K6946" s="14"/>
      <c r="L6946" s="18">
        <f t="shared" si="332"/>
        <v>58</v>
      </c>
      <c r="M6946" s="14">
        <v>0</v>
      </c>
      <c r="N6946" s="23">
        <v>0</v>
      </c>
      <c r="O6946" s="18">
        <f t="shared" si="330"/>
        <v>0</v>
      </c>
      <c r="P6946" s="16">
        <f t="shared" si="331"/>
        <v>58</v>
      </c>
    </row>
    <row r="6947" spans="2:16">
      <c r="B6947" s="400"/>
      <c r="D6947" s="144" t="s">
        <v>1144</v>
      </c>
      <c r="F6947" s="103" t="s">
        <v>7670</v>
      </c>
      <c r="H6947" s="214" t="s">
        <v>9583</v>
      </c>
      <c r="J6947" s="46">
        <v>6</v>
      </c>
      <c r="K6947" s="14"/>
      <c r="L6947" s="18">
        <f t="shared" si="332"/>
        <v>6</v>
      </c>
      <c r="M6947" s="14">
        <v>0</v>
      </c>
      <c r="N6947" s="23">
        <v>0</v>
      </c>
      <c r="O6947" s="18">
        <f t="shared" si="330"/>
        <v>0</v>
      </c>
      <c r="P6947" s="16">
        <f t="shared" si="331"/>
        <v>6</v>
      </c>
    </row>
    <row r="6948" spans="2:16">
      <c r="B6948" s="400"/>
      <c r="D6948" s="144" t="s">
        <v>1144</v>
      </c>
      <c r="F6948" s="103" t="s">
        <v>7671</v>
      </c>
      <c r="H6948" s="214" t="s">
        <v>9584</v>
      </c>
      <c r="J6948" s="46">
        <v>15</v>
      </c>
      <c r="K6948" s="14"/>
      <c r="L6948" s="18">
        <f t="shared" si="332"/>
        <v>15</v>
      </c>
      <c r="M6948" s="14">
        <v>0</v>
      </c>
      <c r="N6948" s="23">
        <v>0</v>
      </c>
      <c r="O6948" s="18">
        <f t="shared" si="330"/>
        <v>0</v>
      </c>
      <c r="P6948" s="16">
        <f t="shared" si="331"/>
        <v>15</v>
      </c>
    </row>
    <row r="6949" spans="2:16">
      <c r="B6949" s="400"/>
      <c r="D6949" s="144" t="s">
        <v>1144</v>
      </c>
      <c r="F6949" s="103" t="s">
        <v>7671</v>
      </c>
      <c r="H6949" s="214" t="s">
        <v>9585</v>
      </c>
      <c r="J6949" s="46">
        <v>22</v>
      </c>
      <c r="K6949" s="14"/>
      <c r="L6949" s="18">
        <f t="shared" si="332"/>
        <v>22</v>
      </c>
      <c r="M6949" s="14">
        <v>0</v>
      </c>
      <c r="N6949" s="23">
        <v>0</v>
      </c>
      <c r="O6949" s="18">
        <f t="shared" si="330"/>
        <v>0</v>
      </c>
      <c r="P6949" s="16">
        <f t="shared" si="331"/>
        <v>22</v>
      </c>
    </row>
    <row r="6950" spans="2:16" ht="25.5">
      <c r="B6950" s="400"/>
      <c r="D6950" s="144" t="s">
        <v>1144</v>
      </c>
      <c r="F6950" s="103" t="s">
        <v>7671</v>
      </c>
      <c r="H6950" s="214" t="s">
        <v>9586</v>
      </c>
      <c r="J6950" s="46">
        <v>88</v>
      </c>
      <c r="K6950" s="14"/>
      <c r="L6950" s="18">
        <f t="shared" si="332"/>
        <v>88</v>
      </c>
      <c r="M6950" s="14">
        <v>0</v>
      </c>
      <c r="N6950" s="23">
        <v>0</v>
      </c>
      <c r="O6950" s="18">
        <f t="shared" si="330"/>
        <v>0</v>
      </c>
      <c r="P6950" s="16">
        <f t="shared" si="331"/>
        <v>88</v>
      </c>
    </row>
    <row r="6951" spans="2:16">
      <c r="B6951" s="400"/>
      <c r="D6951" s="144" t="s">
        <v>1144</v>
      </c>
      <c r="F6951" s="103" t="s">
        <v>7671</v>
      </c>
      <c r="H6951" s="214" t="s">
        <v>9587</v>
      </c>
      <c r="J6951" s="46">
        <v>10</v>
      </c>
      <c r="K6951" s="14"/>
      <c r="L6951" s="18">
        <f t="shared" si="332"/>
        <v>10</v>
      </c>
      <c r="M6951" s="14">
        <v>0</v>
      </c>
      <c r="N6951" s="23">
        <v>0</v>
      </c>
      <c r="O6951" s="18">
        <f t="shared" si="330"/>
        <v>0</v>
      </c>
      <c r="P6951" s="16">
        <f t="shared" si="331"/>
        <v>10</v>
      </c>
    </row>
    <row r="6952" spans="2:16">
      <c r="B6952" s="400"/>
      <c r="D6952" s="144" t="s">
        <v>1144</v>
      </c>
      <c r="F6952" s="103" t="s">
        <v>7671</v>
      </c>
      <c r="H6952" s="214" t="s">
        <v>9588</v>
      </c>
      <c r="J6952" s="46">
        <v>23</v>
      </c>
      <c r="K6952" s="14"/>
      <c r="L6952" s="18">
        <f t="shared" si="332"/>
        <v>23</v>
      </c>
      <c r="M6952" s="14">
        <v>0</v>
      </c>
      <c r="N6952" s="23">
        <v>0</v>
      </c>
      <c r="O6952" s="18">
        <f t="shared" si="330"/>
        <v>0</v>
      </c>
      <c r="P6952" s="16">
        <f t="shared" si="331"/>
        <v>23</v>
      </c>
    </row>
    <row r="6953" spans="2:16">
      <c r="B6953" s="400"/>
      <c r="D6953" s="144" t="s">
        <v>1144</v>
      </c>
      <c r="F6953" s="103" t="s">
        <v>7671</v>
      </c>
      <c r="H6953" s="214" t="s">
        <v>9589</v>
      </c>
      <c r="J6953" s="46">
        <v>19</v>
      </c>
      <c r="K6953" s="14"/>
      <c r="L6953" s="18">
        <f t="shared" si="332"/>
        <v>19</v>
      </c>
      <c r="M6953" s="14">
        <v>0</v>
      </c>
      <c r="N6953" s="23">
        <v>0</v>
      </c>
      <c r="O6953" s="18">
        <f t="shared" si="330"/>
        <v>0</v>
      </c>
      <c r="P6953" s="16">
        <f t="shared" si="331"/>
        <v>19</v>
      </c>
    </row>
    <row r="6954" spans="2:16">
      <c r="B6954" s="400"/>
      <c r="D6954" s="144" t="s">
        <v>1144</v>
      </c>
      <c r="F6954" s="103" t="s">
        <v>7672</v>
      </c>
      <c r="H6954" s="214" t="s">
        <v>9590</v>
      </c>
      <c r="J6954" s="46">
        <v>25</v>
      </c>
      <c r="K6954" s="14"/>
      <c r="L6954" s="18">
        <f t="shared" si="332"/>
        <v>25</v>
      </c>
      <c r="M6954" s="14">
        <v>0</v>
      </c>
      <c r="N6954" s="23">
        <v>0</v>
      </c>
      <c r="O6954" s="18">
        <f t="shared" si="330"/>
        <v>0</v>
      </c>
      <c r="P6954" s="16">
        <f t="shared" si="331"/>
        <v>25</v>
      </c>
    </row>
    <row r="6955" spans="2:16">
      <c r="B6955" s="400"/>
      <c r="D6955" s="144" t="s">
        <v>1144</v>
      </c>
      <c r="F6955" s="103" t="s">
        <v>7672</v>
      </c>
      <c r="H6955" s="214" t="s">
        <v>9591</v>
      </c>
      <c r="J6955" s="46">
        <v>49</v>
      </c>
      <c r="K6955" s="14"/>
      <c r="L6955" s="18">
        <f t="shared" si="332"/>
        <v>49</v>
      </c>
      <c r="M6955" s="14">
        <v>0</v>
      </c>
      <c r="N6955" s="23">
        <v>0</v>
      </c>
      <c r="O6955" s="18">
        <f t="shared" si="330"/>
        <v>0</v>
      </c>
      <c r="P6955" s="16">
        <f t="shared" si="331"/>
        <v>49</v>
      </c>
    </row>
    <row r="6956" spans="2:16">
      <c r="B6956" s="400"/>
      <c r="D6956" s="144" t="s">
        <v>1144</v>
      </c>
      <c r="F6956" s="103" t="s">
        <v>7672</v>
      </c>
      <c r="H6956" s="214" t="s">
        <v>9592</v>
      </c>
      <c r="J6956" s="46">
        <v>89</v>
      </c>
      <c r="K6956" s="14"/>
      <c r="L6956" s="18">
        <f t="shared" si="332"/>
        <v>89</v>
      </c>
      <c r="M6956" s="14">
        <v>0</v>
      </c>
      <c r="N6956" s="23">
        <v>0</v>
      </c>
      <c r="O6956" s="18">
        <f t="shared" si="330"/>
        <v>0</v>
      </c>
      <c r="P6956" s="16">
        <f t="shared" si="331"/>
        <v>89</v>
      </c>
    </row>
    <row r="6957" spans="2:16">
      <c r="B6957" s="400"/>
      <c r="D6957" s="144" t="s">
        <v>1144</v>
      </c>
      <c r="F6957" s="103" t="s">
        <v>7534</v>
      </c>
      <c r="H6957" s="214" t="s">
        <v>7534</v>
      </c>
      <c r="J6957" s="46"/>
      <c r="K6957" s="14"/>
      <c r="L6957" s="18">
        <f t="shared" si="332"/>
        <v>0</v>
      </c>
      <c r="M6957" s="14"/>
      <c r="N6957" s="23"/>
      <c r="O6957" s="18">
        <f t="shared" si="330"/>
        <v>0</v>
      </c>
      <c r="P6957" s="16">
        <f t="shared" si="331"/>
        <v>0</v>
      </c>
    </row>
    <row r="6958" spans="2:16">
      <c r="B6958" s="400"/>
      <c r="D6958" s="144" t="s">
        <v>1144</v>
      </c>
      <c r="F6958" s="103" t="s">
        <v>7673</v>
      </c>
      <c r="H6958" s="214" t="s">
        <v>7673</v>
      </c>
      <c r="J6958" s="46">
        <v>22</v>
      </c>
      <c r="K6958" s="14"/>
      <c r="L6958" s="18">
        <f t="shared" si="332"/>
        <v>22</v>
      </c>
      <c r="M6958" s="14">
        <v>0</v>
      </c>
      <c r="N6958" s="23">
        <v>0</v>
      </c>
      <c r="O6958" s="18">
        <f t="shared" si="330"/>
        <v>0</v>
      </c>
      <c r="P6958" s="16">
        <f t="shared" si="331"/>
        <v>22</v>
      </c>
    </row>
    <row r="6959" spans="2:16">
      <c r="B6959" s="400"/>
      <c r="D6959" s="144" t="s">
        <v>1144</v>
      </c>
      <c r="F6959" s="103" t="s">
        <v>7674</v>
      </c>
      <c r="H6959" s="214" t="s">
        <v>7674</v>
      </c>
      <c r="J6959" s="46"/>
      <c r="K6959" s="14"/>
      <c r="L6959" s="18">
        <f t="shared" si="332"/>
        <v>0</v>
      </c>
      <c r="M6959" s="14"/>
      <c r="N6959" s="23"/>
      <c r="O6959" s="18">
        <f t="shared" si="330"/>
        <v>0</v>
      </c>
      <c r="P6959" s="16">
        <f t="shared" si="331"/>
        <v>0</v>
      </c>
    </row>
    <row r="6960" spans="2:16" ht="25.5">
      <c r="B6960" s="400"/>
      <c r="D6960" s="144" t="s">
        <v>1144</v>
      </c>
      <c r="F6960" s="103" t="s">
        <v>7675</v>
      </c>
      <c r="H6960" s="214" t="s">
        <v>9593</v>
      </c>
      <c r="J6960" s="46">
        <v>38</v>
      </c>
      <c r="K6960" s="14"/>
      <c r="L6960" s="18">
        <f t="shared" si="332"/>
        <v>38</v>
      </c>
      <c r="M6960" s="14">
        <v>53</v>
      </c>
      <c r="N6960" s="23">
        <v>0</v>
      </c>
      <c r="O6960" s="18">
        <f t="shared" si="330"/>
        <v>53</v>
      </c>
      <c r="P6960" s="16">
        <f t="shared" si="331"/>
        <v>91</v>
      </c>
    </row>
    <row r="6961" spans="2:16">
      <c r="B6961" s="400"/>
      <c r="D6961" s="144" t="s">
        <v>1144</v>
      </c>
      <c r="F6961" s="103" t="s">
        <v>7676</v>
      </c>
      <c r="H6961" s="214" t="s">
        <v>7676</v>
      </c>
      <c r="J6961" s="46"/>
      <c r="K6961" s="14"/>
      <c r="L6961" s="18">
        <f t="shared" si="332"/>
        <v>0</v>
      </c>
      <c r="M6961" s="14"/>
      <c r="N6961" s="23"/>
      <c r="O6961" s="18">
        <f t="shared" si="330"/>
        <v>0</v>
      </c>
      <c r="P6961" s="16">
        <f t="shared" si="331"/>
        <v>0</v>
      </c>
    </row>
    <row r="6962" spans="2:16">
      <c r="B6962" s="400"/>
      <c r="D6962" s="144" t="s">
        <v>1144</v>
      </c>
      <c r="F6962" s="103" t="s">
        <v>7677</v>
      </c>
      <c r="H6962" s="214" t="s">
        <v>7677</v>
      </c>
      <c r="J6962" s="46">
        <v>11</v>
      </c>
      <c r="K6962" s="14"/>
      <c r="L6962" s="18">
        <f t="shared" si="332"/>
        <v>11</v>
      </c>
      <c r="M6962" s="14">
        <v>0</v>
      </c>
      <c r="N6962" s="23">
        <v>0</v>
      </c>
      <c r="O6962" s="18">
        <f t="shared" si="330"/>
        <v>0</v>
      </c>
      <c r="P6962" s="16">
        <f t="shared" si="331"/>
        <v>11</v>
      </c>
    </row>
    <row r="6963" spans="2:16">
      <c r="B6963" s="400"/>
      <c r="D6963" s="144" t="s">
        <v>1144</v>
      </c>
      <c r="F6963" s="103" t="s">
        <v>7678</v>
      </c>
      <c r="H6963" s="214" t="s">
        <v>7678</v>
      </c>
      <c r="J6963" s="46"/>
      <c r="K6963" s="14"/>
      <c r="L6963" s="18">
        <f t="shared" si="332"/>
        <v>0</v>
      </c>
      <c r="M6963" s="14"/>
      <c r="N6963" s="23"/>
      <c r="O6963" s="18">
        <f t="shared" si="330"/>
        <v>0</v>
      </c>
      <c r="P6963" s="16">
        <f t="shared" si="331"/>
        <v>0</v>
      </c>
    </row>
    <row r="6964" spans="2:16">
      <c r="B6964" s="400"/>
      <c r="D6964" s="144" t="s">
        <v>1144</v>
      </c>
      <c r="F6964" s="103" t="s">
        <v>4541</v>
      </c>
      <c r="H6964" s="214" t="s">
        <v>4541</v>
      </c>
      <c r="J6964" s="46">
        <v>25</v>
      </c>
      <c r="K6964" s="14"/>
      <c r="L6964" s="18">
        <f t="shared" si="332"/>
        <v>25</v>
      </c>
      <c r="M6964" s="14">
        <v>0</v>
      </c>
      <c r="N6964" s="23">
        <v>0</v>
      </c>
      <c r="O6964" s="18">
        <f t="shared" si="330"/>
        <v>0</v>
      </c>
      <c r="P6964" s="16">
        <f t="shared" si="331"/>
        <v>25</v>
      </c>
    </row>
    <row r="6965" spans="2:16">
      <c r="B6965" s="400"/>
      <c r="D6965" s="144" t="s">
        <v>1144</v>
      </c>
      <c r="F6965" s="103" t="s">
        <v>7679</v>
      </c>
      <c r="H6965" s="214" t="s">
        <v>7679</v>
      </c>
      <c r="J6965" s="46"/>
      <c r="K6965" s="14"/>
      <c r="L6965" s="18">
        <f t="shared" si="332"/>
        <v>0</v>
      </c>
      <c r="M6965" s="14"/>
      <c r="N6965" s="23"/>
      <c r="O6965" s="18">
        <f t="shared" si="330"/>
        <v>0</v>
      </c>
      <c r="P6965" s="16">
        <f t="shared" si="331"/>
        <v>0</v>
      </c>
    </row>
    <row r="6966" spans="2:16" ht="25.5">
      <c r="B6966" s="400"/>
      <c r="D6966" s="144" t="s">
        <v>1144</v>
      </c>
      <c r="F6966" s="103" t="s">
        <v>7680</v>
      </c>
      <c r="H6966" s="214" t="s">
        <v>7680</v>
      </c>
      <c r="J6966" s="46"/>
      <c r="K6966" s="14"/>
      <c r="L6966" s="18">
        <f t="shared" si="332"/>
        <v>0</v>
      </c>
      <c r="M6966" s="14"/>
      <c r="N6966" s="23"/>
      <c r="O6966" s="18">
        <f t="shared" si="330"/>
        <v>0</v>
      </c>
      <c r="P6966" s="16">
        <f t="shared" si="331"/>
        <v>0</v>
      </c>
    </row>
    <row r="6967" spans="2:16" ht="25.5">
      <c r="B6967" s="400"/>
      <c r="D6967" s="144" t="s">
        <v>1144</v>
      </c>
      <c r="F6967" s="103" t="s">
        <v>7681</v>
      </c>
      <c r="H6967" s="214" t="s">
        <v>7681</v>
      </c>
      <c r="J6967" s="46"/>
      <c r="K6967" s="14"/>
      <c r="L6967" s="18">
        <f t="shared" si="332"/>
        <v>0</v>
      </c>
      <c r="M6967" s="14"/>
      <c r="N6967" s="23"/>
      <c r="O6967" s="18">
        <f t="shared" si="330"/>
        <v>0</v>
      </c>
      <c r="P6967" s="16">
        <f t="shared" si="331"/>
        <v>0</v>
      </c>
    </row>
    <row r="6968" spans="2:16">
      <c r="B6968" s="400"/>
      <c r="D6968" s="144" t="s">
        <v>1144</v>
      </c>
      <c r="F6968" s="103" t="s">
        <v>7682</v>
      </c>
      <c r="H6968" s="214" t="s">
        <v>7682</v>
      </c>
      <c r="J6968" s="46"/>
      <c r="K6968" s="14"/>
      <c r="L6968" s="18">
        <f t="shared" si="332"/>
        <v>0</v>
      </c>
      <c r="M6968" s="14"/>
      <c r="N6968" s="23"/>
      <c r="O6968" s="18">
        <f t="shared" si="330"/>
        <v>0</v>
      </c>
      <c r="P6968" s="16">
        <f t="shared" si="331"/>
        <v>0</v>
      </c>
    </row>
    <row r="6969" spans="2:16">
      <c r="B6969" s="400"/>
      <c r="D6969" s="144" t="s">
        <v>1144</v>
      </c>
      <c r="F6969" s="103" t="s">
        <v>7307</v>
      </c>
      <c r="H6969" s="214" t="s">
        <v>7307</v>
      </c>
      <c r="J6969" s="46"/>
      <c r="K6969" s="14"/>
      <c r="L6969" s="18">
        <f t="shared" si="332"/>
        <v>0</v>
      </c>
      <c r="M6969" s="14"/>
      <c r="N6969" s="23"/>
      <c r="O6969" s="18">
        <f t="shared" si="330"/>
        <v>0</v>
      </c>
      <c r="P6969" s="16">
        <f t="shared" si="331"/>
        <v>0</v>
      </c>
    </row>
    <row r="6970" spans="2:16">
      <c r="B6970" s="400"/>
      <c r="D6970" s="144" t="s">
        <v>1144</v>
      </c>
      <c r="F6970" s="103" t="s">
        <v>5160</v>
      </c>
      <c r="H6970" s="214" t="s">
        <v>5160</v>
      </c>
      <c r="J6970" s="46">
        <v>51</v>
      </c>
      <c r="K6970" s="14"/>
      <c r="L6970" s="18">
        <f t="shared" si="332"/>
        <v>51</v>
      </c>
      <c r="M6970" s="14">
        <v>0</v>
      </c>
      <c r="N6970" s="23">
        <v>0</v>
      </c>
      <c r="O6970" s="18">
        <f t="shared" si="330"/>
        <v>0</v>
      </c>
      <c r="P6970" s="16">
        <f t="shared" si="331"/>
        <v>51</v>
      </c>
    </row>
    <row r="6971" spans="2:16">
      <c r="B6971" s="400"/>
      <c r="D6971" s="144" t="s">
        <v>1144</v>
      </c>
      <c r="F6971" s="103" t="s">
        <v>7683</v>
      </c>
      <c r="H6971" s="214" t="s">
        <v>7683</v>
      </c>
      <c r="J6971" s="46">
        <v>11</v>
      </c>
      <c r="K6971" s="14"/>
      <c r="L6971" s="18">
        <f t="shared" si="332"/>
        <v>11</v>
      </c>
      <c r="M6971" s="14">
        <v>0</v>
      </c>
      <c r="N6971" s="23">
        <v>0</v>
      </c>
      <c r="O6971" s="18">
        <f t="shared" si="330"/>
        <v>0</v>
      </c>
      <c r="P6971" s="16">
        <f t="shared" si="331"/>
        <v>11</v>
      </c>
    </row>
    <row r="6972" spans="2:16">
      <c r="B6972" s="400"/>
      <c r="D6972" s="144" t="s">
        <v>1144</v>
      </c>
      <c r="F6972" s="103" t="s">
        <v>4185</v>
      </c>
      <c r="H6972" s="214" t="s">
        <v>4185</v>
      </c>
      <c r="J6972" s="46">
        <v>32</v>
      </c>
      <c r="K6972" s="14"/>
      <c r="L6972" s="18">
        <f t="shared" si="332"/>
        <v>32</v>
      </c>
      <c r="M6972" s="14">
        <v>0</v>
      </c>
      <c r="N6972" s="23">
        <v>0</v>
      </c>
      <c r="O6972" s="18">
        <f t="shared" si="330"/>
        <v>0</v>
      </c>
      <c r="P6972" s="16">
        <f t="shared" si="331"/>
        <v>32</v>
      </c>
    </row>
    <row r="6973" spans="2:16">
      <c r="B6973" s="400"/>
      <c r="D6973" s="144" t="s">
        <v>1144</v>
      </c>
      <c r="F6973" s="103" t="s">
        <v>4805</v>
      </c>
      <c r="H6973" s="214" t="s">
        <v>4805</v>
      </c>
      <c r="J6973" s="46"/>
      <c r="K6973" s="14"/>
      <c r="L6973" s="18">
        <f t="shared" si="332"/>
        <v>0</v>
      </c>
      <c r="M6973" s="14"/>
      <c r="N6973" s="23"/>
      <c r="O6973" s="18">
        <f t="shared" si="330"/>
        <v>0</v>
      </c>
      <c r="P6973" s="16">
        <f t="shared" si="331"/>
        <v>0</v>
      </c>
    </row>
    <row r="6974" spans="2:16">
      <c r="B6974" s="400"/>
      <c r="D6974" s="144" t="s">
        <v>1144</v>
      </c>
      <c r="F6974" s="103" t="s">
        <v>4205</v>
      </c>
      <c r="H6974" s="214" t="s">
        <v>4205</v>
      </c>
      <c r="J6974" s="46">
        <v>18</v>
      </c>
      <c r="K6974" s="14"/>
      <c r="L6974" s="18">
        <f t="shared" si="332"/>
        <v>18</v>
      </c>
      <c r="M6974" s="14">
        <v>0</v>
      </c>
      <c r="N6974" s="23">
        <v>0</v>
      </c>
      <c r="O6974" s="18">
        <f t="shared" si="330"/>
        <v>0</v>
      </c>
      <c r="P6974" s="16">
        <f t="shared" si="331"/>
        <v>18</v>
      </c>
    </row>
    <row r="6975" spans="2:16">
      <c r="B6975" s="400"/>
      <c r="D6975" s="144" t="s">
        <v>1144</v>
      </c>
      <c r="F6975" s="103" t="s">
        <v>7684</v>
      </c>
      <c r="H6975" s="214" t="s">
        <v>7684</v>
      </c>
      <c r="J6975" s="46"/>
      <c r="K6975" s="14"/>
      <c r="L6975" s="18">
        <f t="shared" si="332"/>
        <v>0</v>
      </c>
      <c r="M6975" s="14"/>
      <c r="N6975" s="23"/>
      <c r="O6975" s="18">
        <f t="shared" si="330"/>
        <v>0</v>
      </c>
      <c r="P6975" s="16">
        <f t="shared" si="331"/>
        <v>0</v>
      </c>
    </row>
    <row r="6976" spans="2:16" ht="25.5">
      <c r="B6976" s="400"/>
      <c r="D6976" s="144" t="s">
        <v>1144</v>
      </c>
      <c r="F6976" s="103" t="s">
        <v>7685</v>
      </c>
      <c r="H6976" s="214" t="s">
        <v>7685</v>
      </c>
      <c r="J6976" s="46">
        <v>20</v>
      </c>
      <c r="K6976" s="14"/>
      <c r="L6976" s="18">
        <f t="shared" si="332"/>
        <v>20</v>
      </c>
      <c r="M6976" s="14">
        <v>0</v>
      </c>
      <c r="N6976" s="23">
        <v>0</v>
      </c>
      <c r="O6976" s="18">
        <f t="shared" si="330"/>
        <v>0</v>
      </c>
      <c r="P6976" s="16">
        <f t="shared" si="331"/>
        <v>20</v>
      </c>
    </row>
    <row r="6977" spans="2:16">
      <c r="B6977" s="400"/>
      <c r="D6977" s="144" t="s">
        <v>1144</v>
      </c>
      <c r="F6977" s="103" t="s">
        <v>4963</v>
      </c>
      <c r="H6977" s="214" t="s">
        <v>4963</v>
      </c>
      <c r="J6977" s="46"/>
      <c r="K6977" s="14"/>
      <c r="L6977" s="18">
        <f t="shared" si="332"/>
        <v>0</v>
      </c>
      <c r="M6977" s="14"/>
      <c r="N6977" s="23"/>
      <c r="O6977" s="18">
        <f t="shared" si="330"/>
        <v>0</v>
      </c>
      <c r="P6977" s="16">
        <f t="shared" si="331"/>
        <v>0</v>
      </c>
    </row>
    <row r="6978" spans="2:16">
      <c r="B6978" s="400"/>
      <c r="D6978" s="144" t="s">
        <v>1144</v>
      </c>
      <c r="F6978" s="103" t="s">
        <v>7686</v>
      </c>
      <c r="H6978" s="214" t="s">
        <v>7686</v>
      </c>
      <c r="J6978" s="46"/>
      <c r="K6978" s="14"/>
      <c r="L6978" s="18">
        <f t="shared" si="332"/>
        <v>0</v>
      </c>
      <c r="M6978" s="14"/>
      <c r="N6978" s="23"/>
      <c r="O6978" s="18">
        <f t="shared" si="330"/>
        <v>0</v>
      </c>
      <c r="P6978" s="16">
        <f t="shared" si="331"/>
        <v>0</v>
      </c>
    </row>
    <row r="6979" spans="2:16">
      <c r="B6979" s="400"/>
      <c r="D6979" s="144" t="s">
        <v>1144</v>
      </c>
      <c r="F6979" s="103" t="s">
        <v>4280</v>
      </c>
      <c r="H6979" s="214" t="s">
        <v>4280</v>
      </c>
      <c r="J6979" s="46"/>
      <c r="K6979" s="14"/>
      <c r="L6979" s="18">
        <f t="shared" si="332"/>
        <v>0</v>
      </c>
      <c r="M6979" s="14"/>
      <c r="N6979" s="23"/>
      <c r="O6979" s="18">
        <f t="shared" si="330"/>
        <v>0</v>
      </c>
      <c r="P6979" s="16">
        <f t="shared" si="331"/>
        <v>0</v>
      </c>
    </row>
    <row r="6980" spans="2:16">
      <c r="B6980" s="400"/>
      <c r="D6980" s="144" t="s">
        <v>1144</v>
      </c>
      <c r="F6980" s="103" t="s">
        <v>7687</v>
      </c>
      <c r="H6980" s="214" t="s">
        <v>7687</v>
      </c>
      <c r="J6980" s="46"/>
      <c r="K6980" s="14"/>
      <c r="L6980" s="18">
        <f t="shared" si="332"/>
        <v>0</v>
      </c>
      <c r="M6980" s="14"/>
      <c r="N6980" s="23"/>
      <c r="O6980" s="18">
        <f t="shared" si="330"/>
        <v>0</v>
      </c>
      <c r="P6980" s="16">
        <f t="shared" si="331"/>
        <v>0</v>
      </c>
    </row>
    <row r="6981" spans="2:16">
      <c r="B6981" s="400"/>
      <c r="D6981" s="144" t="s">
        <v>1144</v>
      </c>
      <c r="F6981" s="103" t="s">
        <v>4108</v>
      </c>
      <c r="H6981" s="214" t="s">
        <v>4108</v>
      </c>
      <c r="J6981" s="46">
        <v>16</v>
      </c>
      <c r="K6981" s="14"/>
      <c r="L6981" s="18">
        <f t="shared" si="332"/>
        <v>16</v>
      </c>
      <c r="M6981" s="14">
        <v>0</v>
      </c>
      <c r="N6981" s="23">
        <v>0</v>
      </c>
      <c r="O6981" s="18">
        <f t="shared" si="330"/>
        <v>0</v>
      </c>
      <c r="P6981" s="16">
        <f t="shared" si="331"/>
        <v>16</v>
      </c>
    </row>
    <row r="6982" spans="2:16" ht="38.25">
      <c r="B6982" s="400"/>
      <c r="D6982" s="144" t="s">
        <v>1144</v>
      </c>
      <c r="F6982" s="103" t="s">
        <v>4070</v>
      </c>
      <c r="H6982" s="214" t="s">
        <v>8217</v>
      </c>
      <c r="J6982" s="46"/>
      <c r="K6982" s="14"/>
      <c r="L6982" s="18">
        <f t="shared" si="332"/>
        <v>0</v>
      </c>
      <c r="M6982" s="14"/>
      <c r="N6982" s="23"/>
      <c r="O6982" s="18">
        <f t="shared" si="330"/>
        <v>0</v>
      </c>
      <c r="P6982" s="16">
        <f t="shared" si="331"/>
        <v>0</v>
      </c>
    </row>
    <row r="6983" spans="2:16">
      <c r="B6983" s="400"/>
      <c r="D6983" s="144" t="s">
        <v>1144</v>
      </c>
      <c r="F6983" s="103" t="s">
        <v>7688</v>
      </c>
      <c r="H6983" s="214" t="s">
        <v>7688</v>
      </c>
      <c r="J6983" s="46">
        <v>17</v>
      </c>
      <c r="K6983" s="14"/>
      <c r="L6983" s="18">
        <f t="shared" si="332"/>
        <v>17</v>
      </c>
      <c r="M6983" s="14">
        <v>0</v>
      </c>
      <c r="N6983" s="23">
        <v>0</v>
      </c>
      <c r="O6983" s="18">
        <f t="shared" si="330"/>
        <v>0</v>
      </c>
      <c r="P6983" s="16">
        <f t="shared" si="331"/>
        <v>17</v>
      </c>
    </row>
    <row r="6984" spans="2:16">
      <c r="B6984" s="400"/>
      <c r="D6984" s="144" t="s">
        <v>1144</v>
      </c>
      <c r="F6984" s="103" t="s">
        <v>7689</v>
      </c>
      <c r="H6984" s="214" t="s">
        <v>7689</v>
      </c>
      <c r="J6984" s="46">
        <v>48</v>
      </c>
      <c r="K6984" s="14"/>
      <c r="L6984" s="18">
        <f t="shared" si="332"/>
        <v>48</v>
      </c>
      <c r="M6984" s="14">
        <v>0</v>
      </c>
      <c r="N6984" s="23">
        <v>0</v>
      </c>
      <c r="O6984" s="18">
        <f t="shared" si="330"/>
        <v>0</v>
      </c>
      <c r="P6984" s="16">
        <f t="shared" si="331"/>
        <v>48</v>
      </c>
    </row>
    <row r="6985" spans="2:16" ht="38.25">
      <c r="B6985" s="400"/>
      <c r="D6985" s="144" t="s">
        <v>1144</v>
      </c>
      <c r="F6985" s="103" t="s">
        <v>4926</v>
      </c>
      <c r="H6985" s="214" t="s">
        <v>8511</v>
      </c>
      <c r="J6985" s="46"/>
      <c r="K6985" s="14"/>
      <c r="L6985" s="18">
        <f t="shared" si="332"/>
        <v>0</v>
      </c>
      <c r="M6985" s="14"/>
      <c r="N6985" s="23"/>
      <c r="O6985" s="18">
        <f t="shared" si="330"/>
        <v>0</v>
      </c>
      <c r="P6985" s="16">
        <f t="shared" si="331"/>
        <v>0</v>
      </c>
    </row>
    <row r="6986" spans="2:16">
      <c r="B6986" s="400"/>
      <c r="D6986" s="144" t="s">
        <v>4017</v>
      </c>
      <c r="F6986" s="103" t="s">
        <v>7690</v>
      </c>
      <c r="H6986" s="214" t="s">
        <v>9594</v>
      </c>
      <c r="J6986" s="46"/>
      <c r="K6986" s="14"/>
      <c r="L6986" s="18">
        <f t="shared" si="332"/>
        <v>0</v>
      </c>
      <c r="M6986" s="14"/>
      <c r="N6986" s="23"/>
      <c r="O6986" s="18">
        <f t="shared" si="330"/>
        <v>0</v>
      </c>
      <c r="P6986" s="16">
        <f t="shared" si="331"/>
        <v>0</v>
      </c>
    </row>
    <row r="6987" spans="2:16">
      <c r="B6987" s="400"/>
      <c r="D6987" s="144" t="s">
        <v>4017</v>
      </c>
      <c r="F6987" s="103" t="s">
        <v>7690</v>
      </c>
      <c r="H6987" s="214" t="s">
        <v>9595</v>
      </c>
      <c r="J6987" s="46"/>
      <c r="K6987" s="14"/>
      <c r="L6987" s="18">
        <f t="shared" si="332"/>
        <v>0</v>
      </c>
      <c r="M6987" s="14"/>
      <c r="N6987" s="23"/>
      <c r="O6987" s="18">
        <f t="shared" si="330"/>
        <v>0</v>
      </c>
      <c r="P6987" s="16">
        <f t="shared" si="331"/>
        <v>0</v>
      </c>
    </row>
    <row r="6988" spans="2:16">
      <c r="B6988" s="400"/>
      <c r="D6988" s="144" t="s">
        <v>4017</v>
      </c>
      <c r="F6988" s="103" t="s">
        <v>7690</v>
      </c>
      <c r="H6988" s="214" t="s">
        <v>9596</v>
      </c>
      <c r="J6988" s="46">
        <v>200</v>
      </c>
      <c r="K6988" s="14"/>
      <c r="L6988" s="18">
        <f t="shared" si="332"/>
        <v>200</v>
      </c>
      <c r="M6988" s="14">
        <v>126</v>
      </c>
      <c r="N6988" s="23"/>
      <c r="O6988" s="18">
        <f t="shared" si="330"/>
        <v>126</v>
      </c>
      <c r="P6988" s="16">
        <f t="shared" si="331"/>
        <v>326</v>
      </c>
    </row>
    <row r="6989" spans="2:16">
      <c r="B6989" s="400"/>
      <c r="D6989" s="144" t="s">
        <v>4017</v>
      </c>
      <c r="F6989" s="103" t="s">
        <v>7690</v>
      </c>
      <c r="H6989" s="214" t="s">
        <v>9597</v>
      </c>
      <c r="J6989" s="46">
        <v>200</v>
      </c>
      <c r="K6989" s="14"/>
      <c r="L6989" s="18">
        <f t="shared" si="332"/>
        <v>200</v>
      </c>
      <c r="M6989" s="14"/>
      <c r="N6989" s="23"/>
      <c r="O6989" s="18">
        <f t="shared" si="330"/>
        <v>0</v>
      </c>
      <c r="P6989" s="16">
        <f t="shared" si="331"/>
        <v>200</v>
      </c>
    </row>
    <row r="6990" spans="2:16">
      <c r="B6990" s="400"/>
      <c r="D6990" s="144" t="s">
        <v>4017</v>
      </c>
      <c r="F6990" s="103" t="s">
        <v>7690</v>
      </c>
      <c r="H6990" s="214" t="s">
        <v>9598</v>
      </c>
      <c r="J6990" s="46">
        <v>420</v>
      </c>
      <c r="K6990" s="14"/>
      <c r="L6990" s="18">
        <f t="shared" si="332"/>
        <v>420</v>
      </c>
      <c r="M6990" s="14"/>
      <c r="N6990" s="23"/>
      <c r="O6990" s="18">
        <f t="shared" si="330"/>
        <v>0</v>
      </c>
      <c r="P6990" s="16">
        <f t="shared" si="331"/>
        <v>420</v>
      </c>
    </row>
    <row r="6991" spans="2:16" ht="25.5">
      <c r="B6991" s="400"/>
      <c r="D6991" s="144" t="s">
        <v>4017</v>
      </c>
      <c r="F6991" s="103" t="s">
        <v>7690</v>
      </c>
      <c r="H6991" s="214" t="s">
        <v>9599</v>
      </c>
      <c r="J6991" s="46">
        <v>360</v>
      </c>
      <c r="K6991" s="14"/>
      <c r="L6991" s="18">
        <f t="shared" si="332"/>
        <v>360</v>
      </c>
      <c r="M6991" s="14"/>
      <c r="N6991" s="23"/>
      <c r="O6991" s="18">
        <f t="shared" si="330"/>
        <v>0</v>
      </c>
      <c r="P6991" s="16">
        <f t="shared" si="331"/>
        <v>360</v>
      </c>
    </row>
    <row r="6992" spans="2:16" ht="25.5">
      <c r="B6992" s="400"/>
      <c r="D6992" s="144" t="s">
        <v>4017</v>
      </c>
      <c r="F6992" s="103" t="s">
        <v>7691</v>
      </c>
      <c r="H6992" s="214" t="s">
        <v>9600</v>
      </c>
      <c r="J6992" s="46"/>
      <c r="K6992" s="14"/>
      <c r="L6992" s="18">
        <f t="shared" si="332"/>
        <v>0</v>
      </c>
      <c r="M6992" s="14"/>
      <c r="N6992" s="23"/>
      <c r="O6992" s="18">
        <f t="shared" si="330"/>
        <v>0</v>
      </c>
      <c r="P6992" s="16">
        <f t="shared" si="331"/>
        <v>0</v>
      </c>
    </row>
    <row r="6993" spans="2:16">
      <c r="B6993" s="400"/>
      <c r="D6993" s="144" t="s">
        <v>4017</v>
      </c>
      <c r="F6993" s="103" t="s">
        <v>7691</v>
      </c>
      <c r="H6993" s="214" t="s">
        <v>9601</v>
      </c>
      <c r="J6993" s="46"/>
      <c r="K6993" s="14"/>
      <c r="L6993" s="18">
        <f t="shared" si="332"/>
        <v>0</v>
      </c>
      <c r="M6993" s="14"/>
      <c r="N6993" s="23"/>
      <c r="O6993" s="18">
        <f t="shared" si="330"/>
        <v>0</v>
      </c>
      <c r="P6993" s="16">
        <f t="shared" si="331"/>
        <v>0</v>
      </c>
    </row>
    <row r="6994" spans="2:16">
      <c r="B6994" s="400"/>
      <c r="D6994" s="144" t="s">
        <v>4017</v>
      </c>
      <c r="F6994" s="103" t="s">
        <v>7691</v>
      </c>
      <c r="H6994" s="214" t="s">
        <v>9602</v>
      </c>
      <c r="J6994" s="46"/>
      <c r="K6994" s="14"/>
      <c r="L6994" s="18">
        <f t="shared" si="332"/>
        <v>0</v>
      </c>
      <c r="M6994" s="14"/>
      <c r="N6994" s="23"/>
      <c r="O6994" s="18">
        <f t="shared" si="330"/>
        <v>0</v>
      </c>
      <c r="P6994" s="16">
        <f t="shared" si="331"/>
        <v>0</v>
      </c>
    </row>
    <row r="6995" spans="2:16">
      <c r="B6995" s="400"/>
      <c r="D6995" s="144" t="s">
        <v>4017</v>
      </c>
      <c r="F6995" s="103" t="s">
        <v>7691</v>
      </c>
      <c r="H6995" s="214" t="s">
        <v>9603</v>
      </c>
      <c r="J6995" s="46"/>
      <c r="K6995" s="14"/>
      <c r="L6995" s="18">
        <f t="shared" si="332"/>
        <v>0</v>
      </c>
      <c r="M6995" s="14"/>
      <c r="N6995" s="23"/>
      <c r="O6995" s="18">
        <f t="shared" si="330"/>
        <v>0</v>
      </c>
      <c r="P6995" s="16">
        <f t="shared" si="331"/>
        <v>0</v>
      </c>
    </row>
    <row r="6996" spans="2:16">
      <c r="B6996" s="400"/>
      <c r="D6996" s="144" t="s">
        <v>4017</v>
      </c>
      <c r="F6996" s="103" t="s">
        <v>7691</v>
      </c>
      <c r="H6996" s="214" t="s">
        <v>9604</v>
      </c>
      <c r="J6996" s="46"/>
      <c r="K6996" s="14"/>
      <c r="L6996" s="18">
        <f t="shared" si="332"/>
        <v>0</v>
      </c>
      <c r="M6996" s="14"/>
      <c r="N6996" s="23"/>
      <c r="O6996" s="18">
        <f t="shared" si="330"/>
        <v>0</v>
      </c>
      <c r="P6996" s="16">
        <f t="shared" si="331"/>
        <v>0</v>
      </c>
    </row>
    <row r="6997" spans="2:16" ht="25.5">
      <c r="B6997" s="400"/>
      <c r="D6997" s="144" t="s">
        <v>4017</v>
      </c>
      <c r="F6997" s="103" t="s">
        <v>7691</v>
      </c>
      <c r="H6997" s="214" t="s">
        <v>9605</v>
      </c>
      <c r="J6997" s="46">
        <v>400</v>
      </c>
      <c r="K6997" s="14"/>
      <c r="L6997" s="18">
        <f t="shared" si="332"/>
        <v>400</v>
      </c>
      <c r="M6997" s="14">
        <v>30</v>
      </c>
      <c r="N6997" s="23"/>
      <c r="O6997" s="18">
        <f t="shared" si="330"/>
        <v>30</v>
      </c>
      <c r="P6997" s="16">
        <f t="shared" si="331"/>
        <v>430</v>
      </c>
    </row>
    <row r="6998" spans="2:16">
      <c r="B6998" s="400"/>
      <c r="D6998" s="144" t="s">
        <v>4017</v>
      </c>
      <c r="F6998" s="103" t="s">
        <v>7692</v>
      </c>
      <c r="H6998" s="214" t="s">
        <v>9606</v>
      </c>
      <c r="J6998" s="46"/>
      <c r="K6998" s="14"/>
      <c r="L6998" s="18">
        <f t="shared" si="332"/>
        <v>0</v>
      </c>
      <c r="M6998" s="14"/>
      <c r="N6998" s="23"/>
      <c r="O6998" s="18">
        <f t="shared" ref="O6998:O7061" si="333">+N6998+M6998</f>
        <v>0</v>
      </c>
      <c r="P6998" s="16">
        <f t="shared" ref="P6998:P7061" si="334">+L6998+O6998</f>
        <v>0</v>
      </c>
    </row>
    <row r="6999" spans="2:16">
      <c r="B6999" s="400"/>
      <c r="D6999" s="144" t="s">
        <v>4017</v>
      </c>
      <c r="F6999" s="103" t="s">
        <v>7692</v>
      </c>
      <c r="H6999" s="214" t="s">
        <v>9607</v>
      </c>
      <c r="J6999" s="46">
        <v>600</v>
      </c>
      <c r="K6999" s="14"/>
      <c r="L6999" s="18">
        <f t="shared" si="332"/>
        <v>600</v>
      </c>
      <c r="M6999" s="14">
        <v>130</v>
      </c>
      <c r="N6999" s="23"/>
      <c r="O6999" s="18">
        <f t="shared" si="333"/>
        <v>130</v>
      </c>
      <c r="P6999" s="16">
        <f t="shared" si="334"/>
        <v>730</v>
      </c>
    </row>
    <row r="7000" spans="2:16">
      <c r="B7000" s="400"/>
      <c r="D7000" s="144" t="s">
        <v>4017</v>
      </c>
      <c r="F7000" s="103" t="s">
        <v>7692</v>
      </c>
      <c r="H7000" s="214" t="s">
        <v>9608</v>
      </c>
      <c r="J7000" s="46">
        <v>300</v>
      </c>
      <c r="K7000" s="14"/>
      <c r="L7000" s="18">
        <f t="shared" si="332"/>
        <v>300</v>
      </c>
      <c r="M7000" s="14"/>
      <c r="N7000" s="23"/>
      <c r="O7000" s="18">
        <f t="shared" si="333"/>
        <v>0</v>
      </c>
      <c r="P7000" s="16">
        <f t="shared" si="334"/>
        <v>300</v>
      </c>
    </row>
    <row r="7001" spans="2:16">
      <c r="B7001" s="400"/>
      <c r="D7001" s="144" t="s">
        <v>4017</v>
      </c>
      <c r="F7001" s="103" t="s">
        <v>7692</v>
      </c>
      <c r="H7001" s="214" t="s">
        <v>9609</v>
      </c>
      <c r="J7001" s="46">
        <v>120</v>
      </c>
      <c r="K7001" s="14"/>
      <c r="L7001" s="18">
        <f t="shared" si="332"/>
        <v>120</v>
      </c>
      <c r="M7001" s="14"/>
      <c r="N7001" s="23"/>
      <c r="O7001" s="18">
        <f t="shared" si="333"/>
        <v>0</v>
      </c>
      <c r="P7001" s="16">
        <f t="shared" si="334"/>
        <v>120</v>
      </c>
    </row>
    <row r="7002" spans="2:16" ht="25.5">
      <c r="B7002" s="400"/>
      <c r="D7002" s="144" t="s">
        <v>4017</v>
      </c>
      <c r="F7002" s="103" t="s">
        <v>4141</v>
      </c>
      <c r="H7002" s="214" t="s">
        <v>8225</v>
      </c>
      <c r="J7002" s="46"/>
      <c r="K7002" s="14"/>
      <c r="L7002" s="18">
        <f t="shared" ref="L7002:L7065" si="335">+J7002+K7002</f>
        <v>0</v>
      </c>
      <c r="M7002" s="14"/>
      <c r="N7002" s="23"/>
      <c r="O7002" s="18">
        <f t="shared" si="333"/>
        <v>0</v>
      </c>
      <c r="P7002" s="16">
        <f t="shared" si="334"/>
        <v>0</v>
      </c>
    </row>
    <row r="7003" spans="2:16">
      <c r="B7003" s="400"/>
      <c r="D7003" s="144" t="s">
        <v>4017</v>
      </c>
      <c r="F7003" s="103" t="s">
        <v>7693</v>
      </c>
      <c r="H7003" s="214" t="s">
        <v>9610</v>
      </c>
      <c r="J7003" s="46">
        <v>50</v>
      </c>
      <c r="K7003" s="14"/>
      <c r="L7003" s="18">
        <f t="shared" si="335"/>
        <v>50</v>
      </c>
      <c r="M7003" s="14"/>
      <c r="N7003" s="23"/>
      <c r="O7003" s="18">
        <f t="shared" si="333"/>
        <v>0</v>
      </c>
      <c r="P7003" s="16">
        <f t="shared" si="334"/>
        <v>50</v>
      </c>
    </row>
    <row r="7004" spans="2:16" ht="25.5">
      <c r="B7004" s="400"/>
      <c r="D7004" s="144" t="s">
        <v>4017</v>
      </c>
      <c r="F7004" s="103" t="s">
        <v>7694</v>
      </c>
      <c r="H7004" s="214" t="s">
        <v>7694</v>
      </c>
      <c r="J7004" s="46">
        <v>15</v>
      </c>
      <c r="K7004" s="14"/>
      <c r="L7004" s="18">
        <f t="shared" si="335"/>
        <v>15</v>
      </c>
      <c r="M7004" s="14"/>
      <c r="N7004" s="23"/>
      <c r="O7004" s="18">
        <f t="shared" si="333"/>
        <v>0</v>
      </c>
      <c r="P7004" s="16">
        <f t="shared" si="334"/>
        <v>15</v>
      </c>
    </row>
    <row r="7005" spans="2:16" ht="38.25">
      <c r="B7005" s="400"/>
      <c r="D7005" s="144" t="s">
        <v>4017</v>
      </c>
      <c r="F7005" s="103" t="s">
        <v>7695</v>
      </c>
      <c r="H7005" s="214" t="s">
        <v>9611</v>
      </c>
      <c r="J7005" s="46"/>
      <c r="K7005" s="14"/>
      <c r="L7005" s="18">
        <f t="shared" si="335"/>
        <v>0</v>
      </c>
      <c r="M7005" s="14"/>
      <c r="N7005" s="23"/>
      <c r="O7005" s="18">
        <f t="shared" si="333"/>
        <v>0</v>
      </c>
      <c r="P7005" s="16">
        <f t="shared" si="334"/>
        <v>0</v>
      </c>
    </row>
    <row r="7006" spans="2:16" ht="25.5">
      <c r="B7006" s="400"/>
      <c r="D7006" s="144" t="s">
        <v>4017</v>
      </c>
      <c r="F7006" s="103" t="s">
        <v>7696</v>
      </c>
      <c r="H7006" s="214" t="s">
        <v>7696</v>
      </c>
      <c r="J7006" s="46"/>
      <c r="K7006" s="14"/>
      <c r="L7006" s="18">
        <f t="shared" si="335"/>
        <v>0</v>
      </c>
      <c r="M7006" s="14"/>
      <c r="N7006" s="23"/>
      <c r="O7006" s="18">
        <f t="shared" si="333"/>
        <v>0</v>
      </c>
      <c r="P7006" s="16">
        <f t="shared" si="334"/>
        <v>0</v>
      </c>
    </row>
    <row r="7007" spans="2:16" ht="25.5">
      <c r="B7007" s="400"/>
      <c r="D7007" s="144" t="s">
        <v>4017</v>
      </c>
      <c r="F7007" s="103" t="s">
        <v>7697</v>
      </c>
      <c r="H7007" s="214" t="s">
        <v>7697</v>
      </c>
      <c r="J7007" s="46"/>
      <c r="K7007" s="14"/>
      <c r="L7007" s="18">
        <f t="shared" si="335"/>
        <v>0</v>
      </c>
      <c r="M7007" s="14"/>
      <c r="N7007" s="23"/>
      <c r="O7007" s="18">
        <f t="shared" si="333"/>
        <v>0</v>
      </c>
      <c r="P7007" s="16">
        <f t="shared" si="334"/>
        <v>0</v>
      </c>
    </row>
    <row r="7008" spans="2:16">
      <c r="B7008" s="400"/>
      <c r="D7008" s="144" t="s">
        <v>4017</v>
      </c>
      <c r="F7008" s="103" t="s">
        <v>4270</v>
      </c>
      <c r="H7008" s="214" t="s">
        <v>4270</v>
      </c>
      <c r="J7008" s="46"/>
      <c r="K7008" s="14"/>
      <c r="L7008" s="18">
        <f t="shared" si="335"/>
        <v>0</v>
      </c>
      <c r="M7008" s="14"/>
      <c r="N7008" s="23"/>
      <c r="O7008" s="18">
        <f t="shared" si="333"/>
        <v>0</v>
      </c>
      <c r="P7008" s="16">
        <f t="shared" si="334"/>
        <v>0</v>
      </c>
    </row>
    <row r="7009" spans="2:16" ht="25.5">
      <c r="B7009" s="400"/>
      <c r="D7009" s="144" t="s">
        <v>4017</v>
      </c>
      <c r="F7009" s="103" t="s">
        <v>4111</v>
      </c>
      <c r="H7009" s="214" t="s">
        <v>8221</v>
      </c>
      <c r="J7009" s="46"/>
      <c r="K7009" s="14"/>
      <c r="L7009" s="18">
        <f t="shared" si="335"/>
        <v>0</v>
      </c>
      <c r="M7009" s="14"/>
      <c r="N7009" s="23"/>
      <c r="O7009" s="18">
        <f t="shared" si="333"/>
        <v>0</v>
      </c>
      <c r="P7009" s="16">
        <f t="shared" si="334"/>
        <v>0</v>
      </c>
    </row>
    <row r="7010" spans="2:16">
      <c r="B7010" s="400"/>
      <c r="D7010" s="144" t="s">
        <v>4017</v>
      </c>
      <c r="F7010" s="103" t="s">
        <v>7698</v>
      </c>
      <c r="H7010" s="214" t="s">
        <v>7698</v>
      </c>
      <c r="J7010" s="46">
        <v>20</v>
      </c>
      <c r="K7010" s="14"/>
      <c r="L7010" s="18">
        <f t="shared" si="335"/>
        <v>20</v>
      </c>
      <c r="M7010" s="14"/>
      <c r="N7010" s="23"/>
      <c r="O7010" s="18">
        <f t="shared" si="333"/>
        <v>0</v>
      </c>
      <c r="P7010" s="16">
        <f t="shared" si="334"/>
        <v>20</v>
      </c>
    </row>
    <row r="7011" spans="2:16" ht="38.25">
      <c r="B7011" s="400"/>
      <c r="D7011" s="144" t="s">
        <v>4018</v>
      </c>
      <c r="F7011" s="103" t="s">
        <v>4070</v>
      </c>
      <c r="H7011" s="214" t="s">
        <v>8217</v>
      </c>
      <c r="J7011" s="46"/>
      <c r="K7011" s="14"/>
      <c r="L7011" s="18">
        <f t="shared" si="335"/>
        <v>0</v>
      </c>
      <c r="M7011" s="14"/>
      <c r="N7011" s="23"/>
      <c r="O7011" s="18">
        <f t="shared" si="333"/>
        <v>0</v>
      </c>
      <c r="P7011" s="16">
        <f t="shared" si="334"/>
        <v>0</v>
      </c>
    </row>
    <row r="7012" spans="2:16" ht="38.25">
      <c r="B7012" s="400"/>
      <c r="D7012" s="144" t="s">
        <v>4018</v>
      </c>
      <c r="F7012" s="103" t="s">
        <v>7699</v>
      </c>
      <c r="H7012" s="214" t="s">
        <v>7699</v>
      </c>
      <c r="J7012" s="46">
        <v>200</v>
      </c>
      <c r="K7012" s="14"/>
      <c r="L7012" s="18">
        <f t="shared" si="335"/>
        <v>200</v>
      </c>
      <c r="M7012" s="14">
        <v>0</v>
      </c>
      <c r="N7012" s="23">
        <v>0</v>
      </c>
      <c r="O7012" s="18">
        <f t="shared" si="333"/>
        <v>0</v>
      </c>
      <c r="P7012" s="16">
        <f t="shared" si="334"/>
        <v>200</v>
      </c>
    </row>
    <row r="7013" spans="2:16" ht="25.5">
      <c r="B7013" s="400"/>
      <c r="D7013" s="144" t="s">
        <v>4018</v>
      </c>
      <c r="F7013" s="103" t="s">
        <v>7700</v>
      </c>
      <c r="H7013" s="214" t="s">
        <v>7700</v>
      </c>
      <c r="J7013" s="46">
        <v>500</v>
      </c>
      <c r="K7013" s="14"/>
      <c r="L7013" s="18">
        <f t="shared" si="335"/>
        <v>500</v>
      </c>
      <c r="M7013" s="14">
        <v>0</v>
      </c>
      <c r="N7013" s="23">
        <v>0</v>
      </c>
      <c r="O7013" s="18">
        <f t="shared" si="333"/>
        <v>0</v>
      </c>
      <c r="P7013" s="16">
        <f t="shared" si="334"/>
        <v>500</v>
      </c>
    </row>
    <row r="7014" spans="2:16" ht="25.5">
      <c r="B7014" s="400"/>
      <c r="D7014" s="144" t="s">
        <v>4018</v>
      </c>
      <c r="F7014" s="103" t="s">
        <v>4141</v>
      </c>
      <c r="H7014" s="214" t="s">
        <v>8225</v>
      </c>
      <c r="J7014" s="46"/>
      <c r="K7014" s="14"/>
      <c r="L7014" s="18">
        <f t="shared" si="335"/>
        <v>0</v>
      </c>
      <c r="M7014" s="14"/>
      <c r="N7014" s="23"/>
      <c r="O7014" s="18">
        <f t="shared" si="333"/>
        <v>0</v>
      </c>
      <c r="P7014" s="16">
        <f t="shared" si="334"/>
        <v>0</v>
      </c>
    </row>
    <row r="7015" spans="2:16" ht="38.25">
      <c r="B7015" s="400"/>
      <c r="D7015" s="144" t="s">
        <v>4018</v>
      </c>
      <c r="F7015" s="103" t="s">
        <v>7701</v>
      </c>
      <c r="H7015" s="214" t="s">
        <v>7701</v>
      </c>
      <c r="J7015" s="46">
        <v>211</v>
      </c>
      <c r="K7015" s="14"/>
      <c r="L7015" s="18">
        <f t="shared" si="335"/>
        <v>211</v>
      </c>
      <c r="M7015" s="14">
        <v>0</v>
      </c>
      <c r="N7015" s="23">
        <v>0</v>
      </c>
      <c r="O7015" s="18">
        <f t="shared" si="333"/>
        <v>0</v>
      </c>
      <c r="P7015" s="16">
        <f t="shared" si="334"/>
        <v>211</v>
      </c>
    </row>
    <row r="7016" spans="2:16">
      <c r="B7016" s="400"/>
      <c r="D7016" s="144" t="s">
        <v>4018</v>
      </c>
      <c r="F7016" s="103" t="s">
        <v>7702</v>
      </c>
      <c r="H7016" s="214" t="s">
        <v>9612</v>
      </c>
      <c r="J7016" s="46">
        <v>508</v>
      </c>
      <c r="K7016" s="14"/>
      <c r="L7016" s="18">
        <f t="shared" si="335"/>
        <v>508</v>
      </c>
      <c r="M7016" s="14">
        <v>0</v>
      </c>
      <c r="N7016" s="23">
        <v>0</v>
      </c>
      <c r="O7016" s="18">
        <f t="shared" si="333"/>
        <v>0</v>
      </c>
      <c r="P7016" s="16">
        <f t="shared" si="334"/>
        <v>508</v>
      </c>
    </row>
    <row r="7017" spans="2:16">
      <c r="B7017" s="400"/>
      <c r="D7017" s="144" t="s">
        <v>4018</v>
      </c>
      <c r="F7017" s="103" t="s">
        <v>7702</v>
      </c>
      <c r="H7017" s="214" t="s">
        <v>7702</v>
      </c>
      <c r="J7017" s="46">
        <v>508</v>
      </c>
      <c r="K7017" s="14"/>
      <c r="L7017" s="18">
        <f t="shared" si="335"/>
        <v>508</v>
      </c>
      <c r="M7017" s="14">
        <v>0</v>
      </c>
      <c r="N7017" s="23">
        <v>0</v>
      </c>
      <c r="O7017" s="18">
        <f t="shared" si="333"/>
        <v>0</v>
      </c>
      <c r="P7017" s="16">
        <f t="shared" si="334"/>
        <v>508</v>
      </c>
    </row>
    <row r="7018" spans="2:16" ht="25.5">
      <c r="B7018" s="400"/>
      <c r="D7018" s="144" t="s">
        <v>4018</v>
      </c>
      <c r="F7018" s="103" t="s">
        <v>7703</v>
      </c>
      <c r="H7018" s="214" t="s">
        <v>7703</v>
      </c>
      <c r="J7018" s="46"/>
      <c r="K7018" s="14"/>
      <c r="L7018" s="18">
        <f t="shared" si="335"/>
        <v>0</v>
      </c>
      <c r="M7018" s="14"/>
      <c r="N7018" s="23"/>
      <c r="O7018" s="18">
        <f t="shared" si="333"/>
        <v>0</v>
      </c>
      <c r="P7018" s="16">
        <f t="shared" si="334"/>
        <v>0</v>
      </c>
    </row>
    <row r="7019" spans="2:16" ht="38.25">
      <c r="B7019" s="400"/>
      <c r="D7019" s="144" t="s">
        <v>4018</v>
      </c>
      <c r="F7019" s="103" t="s">
        <v>7704</v>
      </c>
      <c r="H7019" s="214" t="s">
        <v>7704</v>
      </c>
      <c r="J7019" s="46"/>
      <c r="K7019" s="14"/>
      <c r="L7019" s="18">
        <f t="shared" si="335"/>
        <v>0</v>
      </c>
      <c r="M7019" s="14"/>
      <c r="N7019" s="23"/>
      <c r="O7019" s="18">
        <f t="shared" si="333"/>
        <v>0</v>
      </c>
      <c r="P7019" s="16">
        <f t="shared" si="334"/>
        <v>0</v>
      </c>
    </row>
    <row r="7020" spans="2:16" ht="25.5">
      <c r="B7020" s="400"/>
      <c r="D7020" s="144" t="s">
        <v>4018</v>
      </c>
      <c r="F7020" s="103" t="s">
        <v>7705</v>
      </c>
      <c r="H7020" s="214" t="s">
        <v>7705</v>
      </c>
      <c r="J7020" s="46">
        <v>0</v>
      </c>
      <c r="K7020" s="14"/>
      <c r="L7020" s="18">
        <f t="shared" si="335"/>
        <v>0</v>
      </c>
      <c r="M7020" s="14">
        <v>10</v>
      </c>
      <c r="N7020" s="23">
        <v>0</v>
      </c>
      <c r="O7020" s="18">
        <f t="shared" si="333"/>
        <v>10</v>
      </c>
      <c r="P7020" s="16">
        <f t="shared" si="334"/>
        <v>10</v>
      </c>
    </row>
    <row r="7021" spans="2:16">
      <c r="B7021" s="400"/>
      <c r="D7021" s="144" t="s">
        <v>4018</v>
      </c>
      <c r="F7021" s="103" t="s">
        <v>7706</v>
      </c>
      <c r="H7021" s="214" t="s">
        <v>7706</v>
      </c>
      <c r="J7021" s="46">
        <v>13</v>
      </c>
      <c r="K7021" s="14"/>
      <c r="L7021" s="18">
        <f t="shared" si="335"/>
        <v>13</v>
      </c>
      <c r="M7021" s="14">
        <v>0</v>
      </c>
      <c r="N7021" s="23">
        <v>0</v>
      </c>
      <c r="O7021" s="18">
        <f t="shared" si="333"/>
        <v>0</v>
      </c>
      <c r="P7021" s="16">
        <f t="shared" si="334"/>
        <v>13</v>
      </c>
    </row>
    <row r="7022" spans="2:16">
      <c r="B7022" s="400"/>
      <c r="D7022" s="144" t="s">
        <v>4018</v>
      </c>
      <c r="F7022" s="103" t="s">
        <v>5693</v>
      </c>
      <c r="H7022" s="214" t="s">
        <v>5693</v>
      </c>
      <c r="J7022" s="46">
        <v>0</v>
      </c>
      <c r="K7022" s="14"/>
      <c r="L7022" s="18">
        <f t="shared" si="335"/>
        <v>0</v>
      </c>
      <c r="M7022" s="14">
        <v>14</v>
      </c>
      <c r="N7022" s="23">
        <v>0</v>
      </c>
      <c r="O7022" s="18">
        <f t="shared" si="333"/>
        <v>14</v>
      </c>
      <c r="P7022" s="16">
        <f t="shared" si="334"/>
        <v>14</v>
      </c>
    </row>
    <row r="7023" spans="2:16">
      <c r="B7023" s="400"/>
      <c r="D7023" s="144" t="s">
        <v>4018</v>
      </c>
      <c r="F7023" s="103" t="s">
        <v>7707</v>
      </c>
      <c r="H7023" s="214" t="s">
        <v>7707</v>
      </c>
      <c r="J7023" s="46">
        <v>253</v>
      </c>
      <c r="K7023" s="14"/>
      <c r="L7023" s="18">
        <f t="shared" si="335"/>
        <v>253</v>
      </c>
      <c r="M7023" s="14">
        <v>50</v>
      </c>
      <c r="N7023" s="23">
        <v>0</v>
      </c>
      <c r="O7023" s="18">
        <f t="shared" si="333"/>
        <v>50</v>
      </c>
      <c r="P7023" s="16">
        <f t="shared" si="334"/>
        <v>303</v>
      </c>
    </row>
    <row r="7024" spans="2:16">
      <c r="B7024" s="400"/>
      <c r="D7024" s="144" t="s">
        <v>4018</v>
      </c>
      <c r="F7024" s="103" t="s">
        <v>7708</v>
      </c>
      <c r="H7024" s="214" t="s">
        <v>7708</v>
      </c>
      <c r="J7024" s="46">
        <v>0</v>
      </c>
      <c r="K7024" s="14"/>
      <c r="L7024" s="18">
        <f t="shared" si="335"/>
        <v>0</v>
      </c>
      <c r="M7024" s="14">
        <v>21</v>
      </c>
      <c r="N7024" s="23">
        <v>0</v>
      </c>
      <c r="O7024" s="18">
        <f t="shared" si="333"/>
        <v>21</v>
      </c>
      <c r="P7024" s="16">
        <f t="shared" si="334"/>
        <v>21</v>
      </c>
    </row>
    <row r="7025" spans="2:16">
      <c r="B7025" s="400"/>
      <c r="D7025" s="144" t="s">
        <v>4018</v>
      </c>
      <c r="F7025" s="103" t="s">
        <v>4342</v>
      </c>
      <c r="H7025" s="214" t="s">
        <v>4342</v>
      </c>
      <c r="J7025" s="46">
        <v>0</v>
      </c>
      <c r="K7025" s="14"/>
      <c r="L7025" s="18">
        <f t="shared" si="335"/>
        <v>0</v>
      </c>
      <c r="M7025" s="14">
        <v>7</v>
      </c>
      <c r="N7025" s="23">
        <v>0</v>
      </c>
      <c r="O7025" s="18">
        <f t="shared" si="333"/>
        <v>7</v>
      </c>
      <c r="P7025" s="16">
        <f t="shared" si="334"/>
        <v>7</v>
      </c>
    </row>
    <row r="7026" spans="2:16">
      <c r="B7026" s="400"/>
      <c r="D7026" s="144" t="s">
        <v>4018</v>
      </c>
      <c r="F7026" s="103" t="s">
        <v>4202</v>
      </c>
      <c r="H7026" s="214" t="s">
        <v>4202</v>
      </c>
      <c r="J7026" s="46">
        <v>0</v>
      </c>
      <c r="K7026" s="14"/>
      <c r="L7026" s="18">
        <f t="shared" si="335"/>
        <v>0</v>
      </c>
      <c r="M7026" s="14">
        <v>19</v>
      </c>
      <c r="N7026" s="23">
        <v>0</v>
      </c>
      <c r="O7026" s="18">
        <f t="shared" si="333"/>
        <v>19</v>
      </c>
      <c r="P7026" s="16">
        <f t="shared" si="334"/>
        <v>19</v>
      </c>
    </row>
    <row r="7027" spans="2:16">
      <c r="B7027" s="400"/>
      <c r="D7027" s="144" t="s">
        <v>4018</v>
      </c>
      <c r="F7027" s="103" t="s">
        <v>4162</v>
      </c>
      <c r="H7027" s="214" t="s">
        <v>4162</v>
      </c>
      <c r="J7027" s="46">
        <v>0</v>
      </c>
      <c r="K7027" s="14"/>
      <c r="L7027" s="18">
        <f t="shared" si="335"/>
        <v>0</v>
      </c>
      <c r="M7027" s="14">
        <v>11</v>
      </c>
      <c r="N7027" s="23">
        <v>0</v>
      </c>
      <c r="O7027" s="18">
        <f t="shared" si="333"/>
        <v>11</v>
      </c>
      <c r="P7027" s="16">
        <f t="shared" si="334"/>
        <v>11</v>
      </c>
    </row>
    <row r="7028" spans="2:16">
      <c r="B7028" s="400"/>
      <c r="D7028" s="144" t="s">
        <v>4018</v>
      </c>
      <c r="F7028" s="103" t="s">
        <v>7709</v>
      </c>
      <c r="H7028" s="214" t="s">
        <v>7709</v>
      </c>
      <c r="J7028" s="46"/>
      <c r="K7028" s="14"/>
      <c r="L7028" s="18">
        <f t="shared" si="335"/>
        <v>0</v>
      </c>
      <c r="M7028" s="14"/>
      <c r="N7028" s="23"/>
      <c r="O7028" s="18">
        <f t="shared" si="333"/>
        <v>0</v>
      </c>
      <c r="P7028" s="16">
        <f t="shared" si="334"/>
        <v>0</v>
      </c>
    </row>
    <row r="7029" spans="2:16">
      <c r="B7029" s="400"/>
      <c r="D7029" s="144" t="s">
        <v>4018</v>
      </c>
      <c r="F7029" s="103" t="s">
        <v>4771</v>
      </c>
      <c r="H7029" s="214" t="s">
        <v>4771</v>
      </c>
      <c r="J7029" s="46">
        <v>0</v>
      </c>
      <c r="K7029" s="14"/>
      <c r="L7029" s="18">
        <f t="shared" si="335"/>
        <v>0</v>
      </c>
      <c r="M7029" s="14">
        <v>5</v>
      </c>
      <c r="N7029" s="23">
        <v>0</v>
      </c>
      <c r="O7029" s="18">
        <f t="shared" si="333"/>
        <v>5</v>
      </c>
      <c r="P7029" s="16">
        <f t="shared" si="334"/>
        <v>5</v>
      </c>
    </row>
    <row r="7030" spans="2:16">
      <c r="B7030" s="400"/>
      <c r="D7030" s="144" t="s">
        <v>4018</v>
      </c>
      <c r="F7030" s="103" t="s">
        <v>5153</v>
      </c>
      <c r="H7030" s="214" t="s">
        <v>5153</v>
      </c>
      <c r="J7030" s="46">
        <v>0</v>
      </c>
      <c r="K7030" s="14"/>
      <c r="L7030" s="18">
        <f t="shared" si="335"/>
        <v>0</v>
      </c>
      <c r="M7030" s="14">
        <v>25</v>
      </c>
      <c r="N7030" s="23">
        <v>0</v>
      </c>
      <c r="O7030" s="18">
        <f t="shared" si="333"/>
        <v>25</v>
      </c>
      <c r="P7030" s="16">
        <f t="shared" si="334"/>
        <v>25</v>
      </c>
    </row>
    <row r="7031" spans="2:16" ht="25.5">
      <c r="B7031" s="400"/>
      <c r="D7031" s="144" t="s">
        <v>4018</v>
      </c>
      <c r="F7031" s="103" t="s">
        <v>7710</v>
      </c>
      <c r="H7031" s="214" t="s">
        <v>7710</v>
      </c>
      <c r="J7031" s="46">
        <v>0</v>
      </c>
      <c r="K7031" s="14"/>
      <c r="L7031" s="18">
        <f t="shared" si="335"/>
        <v>0</v>
      </c>
      <c r="M7031" s="14">
        <v>33</v>
      </c>
      <c r="N7031" s="23">
        <v>0</v>
      </c>
      <c r="O7031" s="18">
        <f t="shared" si="333"/>
        <v>33</v>
      </c>
      <c r="P7031" s="16">
        <f t="shared" si="334"/>
        <v>33</v>
      </c>
    </row>
    <row r="7032" spans="2:16">
      <c r="B7032" s="400"/>
      <c r="D7032" s="144" t="s">
        <v>4018</v>
      </c>
      <c r="F7032" s="103" t="s">
        <v>7711</v>
      </c>
      <c r="H7032" s="214" t="s">
        <v>7711</v>
      </c>
      <c r="J7032" s="46"/>
      <c r="K7032" s="14"/>
      <c r="L7032" s="18">
        <f t="shared" si="335"/>
        <v>0</v>
      </c>
      <c r="M7032" s="14"/>
      <c r="N7032" s="23"/>
      <c r="O7032" s="18">
        <f t="shared" si="333"/>
        <v>0</v>
      </c>
      <c r="P7032" s="16">
        <f t="shared" si="334"/>
        <v>0</v>
      </c>
    </row>
    <row r="7033" spans="2:16">
      <c r="B7033" s="400"/>
      <c r="D7033" s="144" t="s">
        <v>4018</v>
      </c>
      <c r="F7033" s="103" t="s">
        <v>7712</v>
      </c>
      <c r="H7033" s="214" t="s">
        <v>7712</v>
      </c>
      <c r="J7033" s="46"/>
      <c r="K7033" s="14"/>
      <c r="L7033" s="18">
        <f t="shared" si="335"/>
        <v>0</v>
      </c>
      <c r="M7033" s="14"/>
      <c r="N7033" s="23"/>
      <c r="O7033" s="18">
        <f t="shared" si="333"/>
        <v>0</v>
      </c>
      <c r="P7033" s="16">
        <f t="shared" si="334"/>
        <v>0</v>
      </c>
    </row>
    <row r="7034" spans="2:16">
      <c r="B7034" s="400"/>
      <c r="D7034" s="144" t="s">
        <v>4018</v>
      </c>
      <c r="F7034" s="103" t="s">
        <v>5065</v>
      </c>
      <c r="H7034" s="214" t="s">
        <v>5065</v>
      </c>
      <c r="J7034" s="46">
        <v>0</v>
      </c>
      <c r="K7034" s="14"/>
      <c r="L7034" s="18">
        <f t="shared" si="335"/>
        <v>0</v>
      </c>
      <c r="M7034" s="14">
        <v>13</v>
      </c>
      <c r="N7034" s="23">
        <v>0</v>
      </c>
      <c r="O7034" s="18">
        <f t="shared" si="333"/>
        <v>13</v>
      </c>
      <c r="P7034" s="16">
        <f t="shared" si="334"/>
        <v>13</v>
      </c>
    </row>
    <row r="7035" spans="2:16">
      <c r="B7035" s="400"/>
      <c r="D7035" s="144" t="s">
        <v>4018</v>
      </c>
      <c r="F7035" s="103" t="s">
        <v>4997</v>
      </c>
      <c r="H7035" s="214" t="s">
        <v>4997</v>
      </c>
      <c r="J7035" s="46">
        <v>0</v>
      </c>
      <c r="K7035" s="14"/>
      <c r="L7035" s="18">
        <f t="shared" si="335"/>
        <v>0</v>
      </c>
      <c r="M7035" s="14">
        <v>45</v>
      </c>
      <c r="N7035" s="23">
        <v>0</v>
      </c>
      <c r="O7035" s="18">
        <f t="shared" si="333"/>
        <v>45</v>
      </c>
      <c r="P7035" s="16">
        <f t="shared" si="334"/>
        <v>45</v>
      </c>
    </row>
    <row r="7036" spans="2:16">
      <c r="B7036" s="400"/>
      <c r="D7036" s="144" t="s">
        <v>4018</v>
      </c>
      <c r="F7036" s="103" t="s">
        <v>4833</v>
      </c>
      <c r="H7036" s="214" t="s">
        <v>4833</v>
      </c>
      <c r="J7036" s="46"/>
      <c r="K7036" s="14"/>
      <c r="L7036" s="18">
        <f t="shared" si="335"/>
        <v>0</v>
      </c>
      <c r="M7036" s="14"/>
      <c r="N7036" s="23"/>
      <c r="O7036" s="18">
        <f t="shared" si="333"/>
        <v>0</v>
      </c>
      <c r="P7036" s="16">
        <f t="shared" si="334"/>
        <v>0</v>
      </c>
    </row>
    <row r="7037" spans="2:16">
      <c r="B7037" s="400"/>
      <c r="D7037" s="144" t="s">
        <v>4018</v>
      </c>
      <c r="F7037" s="103" t="s">
        <v>4247</v>
      </c>
      <c r="H7037" s="214" t="s">
        <v>4247</v>
      </c>
      <c r="J7037" s="46"/>
      <c r="K7037" s="14"/>
      <c r="L7037" s="18">
        <f t="shared" si="335"/>
        <v>0</v>
      </c>
      <c r="M7037" s="14"/>
      <c r="N7037" s="23"/>
      <c r="O7037" s="18">
        <f t="shared" si="333"/>
        <v>0</v>
      </c>
      <c r="P7037" s="16">
        <f t="shared" si="334"/>
        <v>0</v>
      </c>
    </row>
    <row r="7038" spans="2:16">
      <c r="B7038" s="400"/>
      <c r="D7038" s="144" t="s">
        <v>4018</v>
      </c>
      <c r="F7038" s="103" t="s">
        <v>7713</v>
      </c>
      <c r="H7038" s="214" t="s">
        <v>7713</v>
      </c>
      <c r="J7038" s="46">
        <v>0</v>
      </c>
      <c r="K7038" s="14"/>
      <c r="L7038" s="18">
        <f t="shared" si="335"/>
        <v>0</v>
      </c>
      <c r="M7038" s="14">
        <v>53</v>
      </c>
      <c r="N7038" s="23">
        <v>0</v>
      </c>
      <c r="O7038" s="18">
        <f t="shared" si="333"/>
        <v>53</v>
      </c>
      <c r="P7038" s="16">
        <f t="shared" si="334"/>
        <v>53</v>
      </c>
    </row>
    <row r="7039" spans="2:16">
      <c r="B7039" s="400"/>
      <c r="D7039" s="144" t="s">
        <v>4018</v>
      </c>
      <c r="F7039" s="103" t="s">
        <v>7714</v>
      </c>
      <c r="H7039" s="214" t="s">
        <v>7714</v>
      </c>
      <c r="J7039" s="46">
        <v>0</v>
      </c>
      <c r="K7039" s="14"/>
      <c r="L7039" s="18">
        <f t="shared" si="335"/>
        <v>0</v>
      </c>
      <c r="M7039" s="14">
        <v>14</v>
      </c>
      <c r="N7039" s="23">
        <v>0</v>
      </c>
      <c r="O7039" s="18">
        <f t="shared" si="333"/>
        <v>14</v>
      </c>
      <c r="P7039" s="16">
        <f t="shared" si="334"/>
        <v>14</v>
      </c>
    </row>
    <row r="7040" spans="2:16">
      <c r="B7040" s="400"/>
      <c r="D7040" s="144" t="s">
        <v>4018</v>
      </c>
      <c r="F7040" s="103" t="s">
        <v>5472</v>
      </c>
      <c r="H7040" s="214" t="s">
        <v>5472</v>
      </c>
      <c r="J7040" s="46">
        <v>21</v>
      </c>
      <c r="K7040" s="14"/>
      <c r="L7040" s="18">
        <f t="shared" si="335"/>
        <v>21</v>
      </c>
      <c r="M7040" s="14">
        <v>0</v>
      </c>
      <c r="N7040" s="23">
        <v>0</v>
      </c>
      <c r="O7040" s="18">
        <f t="shared" si="333"/>
        <v>0</v>
      </c>
      <c r="P7040" s="16">
        <f t="shared" si="334"/>
        <v>21</v>
      </c>
    </row>
    <row r="7041" spans="2:16">
      <c r="B7041" s="400"/>
      <c r="D7041" s="144" t="s">
        <v>4018</v>
      </c>
      <c r="F7041" s="103" t="s">
        <v>5368</v>
      </c>
      <c r="H7041" s="214" t="s">
        <v>5368</v>
      </c>
      <c r="J7041" s="46"/>
      <c r="K7041" s="14"/>
      <c r="L7041" s="18">
        <f t="shared" si="335"/>
        <v>0</v>
      </c>
      <c r="M7041" s="14"/>
      <c r="N7041" s="23"/>
      <c r="O7041" s="18">
        <f t="shared" si="333"/>
        <v>0</v>
      </c>
      <c r="P7041" s="16">
        <f t="shared" si="334"/>
        <v>0</v>
      </c>
    </row>
    <row r="7042" spans="2:16">
      <c r="B7042" s="400"/>
      <c r="D7042" s="144" t="s">
        <v>4018</v>
      </c>
      <c r="F7042" s="103" t="s">
        <v>7715</v>
      </c>
      <c r="H7042" s="214" t="s">
        <v>7715</v>
      </c>
      <c r="J7042" s="46">
        <v>26</v>
      </c>
      <c r="K7042" s="14"/>
      <c r="L7042" s="18">
        <f t="shared" si="335"/>
        <v>26</v>
      </c>
      <c r="M7042" s="14">
        <v>0</v>
      </c>
      <c r="N7042" s="23">
        <v>0</v>
      </c>
      <c r="O7042" s="18">
        <f t="shared" si="333"/>
        <v>0</v>
      </c>
      <c r="P7042" s="16">
        <f t="shared" si="334"/>
        <v>26</v>
      </c>
    </row>
    <row r="7043" spans="2:16" ht="25.5">
      <c r="B7043" s="400"/>
      <c r="D7043" s="144" t="s">
        <v>4018</v>
      </c>
      <c r="F7043" s="103" t="s">
        <v>7716</v>
      </c>
      <c r="H7043" s="214" t="s">
        <v>7716</v>
      </c>
      <c r="J7043" s="46">
        <v>9</v>
      </c>
      <c r="K7043" s="14"/>
      <c r="L7043" s="18">
        <f t="shared" si="335"/>
        <v>9</v>
      </c>
      <c r="M7043" s="14">
        <v>0</v>
      </c>
      <c r="N7043" s="23">
        <v>0</v>
      </c>
      <c r="O7043" s="18">
        <f t="shared" si="333"/>
        <v>0</v>
      </c>
      <c r="P7043" s="16">
        <f t="shared" si="334"/>
        <v>9</v>
      </c>
    </row>
    <row r="7044" spans="2:16">
      <c r="B7044" s="400"/>
      <c r="D7044" s="144" t="s">
        <v>4018</v>
      </c>
      <c r="F7044" s="103" t="s">
        <v>4190</v>
      </c>
      <c r="H7044" s="214" t="s">
        <v>4190</v>
      </c>
      <c r="J7044" s="46">
        <v>200</v>
      </c>
      <c r="K7044" s="14"/>
      <c r="L7044" s="18">
        <f t="shared" si="335"/>
        <v>200</v>
      </c>
      <c r="M7044" s="14">
        <v>60</v>
      </c>
      <c r="N7044" s="23">
        <v>0</v>
      </c>
      <c r="O7044" s="18">
        <f t="shared" si="333"/>
        <v>60</v>
      </c>
      <c r="P7044" s="16">
        <f t="shared" si="334"/>
        <v>260</v>
      </c>
    </row>
    <row r="7045" spans="2:16">
      <c r="B7045" s="400"/>
      <c r="D7045" s="144" t="s">
        <v>4018</v>
      </c>
      <c r="F7045" s="103" t="s">
        <v>7105</v>
      </c>
      <c r="H7045" s="214" t="s">
        <v>7105</v>
      </c>
      <c r="J7045" s="46">
        <v>0</v>
      </c>
      <c r="K7045" s="14"/>
      <c r="L7045" s="18">
        <f t="shared" si="335"/>
        <v>0</v>
      </c>
      <c r="M7045" s="14">
        <v>50</v>
      </c>
      <c r="N7045" s="23">
        <v>0</v>
      </c>
      <c r="O7045" s="18">
        <f t="shared" si="333"/>
        <v>50</v>
      </c>
      <c r="P7045" s="16">
        <f t="shared" si="334"/>
        <v>50</v>
      </c>
    </row>
    <row r="7046" spans="2:16" ht="25.5">
      <c r="B7046" s="400"/>
      <c r="D7046" s="144" t="s">
        <v>4018</v>
      </c>
      <c r="F7046" s="103" t="s">
        <v>7717</v>
      </c>
      <c r="H7046" s="214" t="s">
        <v>7717</v>
      </c>
      <c r="J7046" s="46"/>
      <c r="K7046" s="14"/>
      <c r="L7046" s="18">
        <f t="shared" si="335"/>
        <v>0</v>
      </c>
      <c r="M7046" s="14"/>
      <c r="N7046" s="23"/>
      <c r="O7046" s="18">
        <f t="shared" si="333"/>
        <v>0</v>
      </c>
      <c r="P7046" s="16">
        <f t="shared" si="334"/>
        <v>0</v>
      </c>
    </row>
    <row r="7047" spans="2:16" ht="25.5">
      <c r="B7047" s="400"/>
      <c r="D7047" s="144" t="s">
        <v>4018</v>
      </c>
      <c r="F7047" s="103" t="s">
        <v>7718</v>
      </c>
      <c r="H7047" s="214" t="s">
        <v>7718</v>
      </c>
      <c r="J7047" s="46">
        <v>36</v>
      </c>
      <c r="K7047" s="14"/>
      <c r="L7047" s="18">
        <f t="shared" si="335"/>
        <v>36</v>
      </c>
      <c r="M7047" s="14">
        <v>0</v>
      </c>
      <c r="N7047" s="23">
        <v>0</v>
      </c>
      <c r="O7047" s="18">
        <f t="shared" si="333"/>
        <v>0</v>
      </c>
      <c r="P7047" s="16">
        <f t="shared" si="334"/>
        <v>36</v>
      </c>
    </row>
    <row r="7048" spans="2:16">
      <c r="B7048" s="400"/>
      <c r="D7048" s="144" t="s">
        <v>4018</v>
      </c>
      <c r="F7048" s="103" t="s">
        <v>4539</v>
      </c>
      <c r="H7048" s="214" t="s">
        <v>4539</v>
      </c>
      <c r="J7048" s="46"/>
      <c r="K7048" s="14"/>
      <c r="L7048" s="18">
        <f t="shared" si="335"/>
        <v>0</v>
      </c>
      <c r="M7048" s="14"/>
      <c r="N7048" s="23"/>
      <c r="O7048" s="18">
        <f t="shared" si="333"/>
        <v>0</v>
      </c>
      <c r="P7048" s="16">
        <f t="shared" si="334"/>
        <v>0</v>
      </c>
    </row>
    <row r="7049" spans="2:16">
      <c r="B7049" s="400"/>
      <c r="D7049" s="144" t="s">
        <v>4018</v>
      </c>
      <c r="F7049" s="103" t="s">
        <v>4099</v>
      </c>
      <c r="H7049" s="214" t="s">
        <v>4099</v>
      </c>
      <c r="J7049" s="46">
        <v>160</v>
      </c>
      <c r="K7049" s="14"/>
      <c r="L7049" s="18">
        <f t="shared" si="335"/>
        <v>160</v>
      </c>
      <c r="M7049" s="14">
        <v>0</v>
      </c>
      <c r="N7049" s="23">
        <v>0</v>
      </c>
      <c r="O7049" s="18">
        <f t="shared" si="333"/>
        <v>0</v>
      </c>
      <c r="P7049" s="16">
        <f t="shared" si="334"/>
        <v>160</v>
      </c>
    </row>
    <row r="7050" spans="2:16">
      <c r="B7050" s="400"/>
      <c r="D7050" s="144" t="s">
        <v>4018</v>
      </c>
      <c r="F7050" s="103" t="s">
        <v>5905</v>
      </c>
      <c r="H7050" s="214" t="s">
        <v>5905</v>
      </c>
      <c r="J7050" s="46">
        <v>0</v>
      </c>
      <c r="K7050" s="14"/>
      <c r="L7050" s="18">
        <f t="shared" si="335"/>
        <v>0</v>
      </c>
      <c r="M7050" s="14">
        <v>12</v>
      </c>
      <c r="N7050" s="23">
        <v>0</v>
      </c>
      <c r="O7050" s="18">
        <f t="shared" si="333"/>
        <v>12</v>
      </c>
      <c r="P7050" s="16">
        <f t="shared" si="334"/>
        <v>12</v>
      </c>
    </row>
    <row r="7051" spans="2:16">
      <c r="B7051" s="400"/>
      <c r="D7051" s="144" t="s">
        <v>4018</v>
      </c>
      <c r="F7051" s="103" t="s">
        <v>4791</v>
      </c>
      <c r="H7051" s="214" t="s">
        <v>4791</v>
      </c>
      <c r="J7051" s="46">
        <v>0</v>
      </c>
      <c r="K7051" s="14"/>
      <c r="L7051" s="18">
        <f t="shared" si="335"/>
        <v>0</v>
      </c>
      <c r="M7051" s="14">
        <v>15</v>
      </c>
      <c r="N7051" s="23">
        <v>0</v>
      </c>
      <c r="O7051" s="18">
        <f t="shared" si="333"/>
        <v>15</v>
      </c>
      <c r="P7051" s="16">
        <f t="shared" si="334"/>
        <v>15</v>
      </c>
    </row>
    <row r="7052" spans="2:16">
      <c r="B7052" s="400"/>
      <c r="D7052" s="144" t="s">
        <v>4018</v>
      </c>
      <c r="F7052" s="103" t="s">
        <v>7719</v>
      </c>
      <c r="H7052" s="214" t="s">
        <v>7719</v>
      </c>
      <c r="J7052" s="46">
        <v>0</v>
      </c>
      <c r="K7052" s="14"/>
      <c r="L7052" s="18">
        <f t="shared" si="335"/>
        <v>0</v>
      </c>
      <c r="M7052" s="14">
        <v>17</v>
      </c>
      <c r="N7052" s="23">
        <v>0</v>
      </c>
      <c r="O7052" s="18">
        <f t="shared" si="333"/>
        <v>17</v>
      </c>
      <c r="P7052" s="16">
        <f t="shared" si="334"/>
        <v>17</v>
      </c>
    </row>
    <row r="7053" spans="2:16">
      <c r="B7053" s="400"/>
      <c r="D7053" s="144" t="s">
        <v>4018</v>
      </c>
      <c r="F7053" s="103" t="s">
        <v>4493</v>
      </c>
      <c r="H7053" s="214" t="s">
        <v>4493</v>
      </c>
      <c r="J7053" s="46">
        <v>0</v>
      </c>
      <c r="K7053" s="14"/>
      <c r="L7053" s="18">
        <f t="shared" si="335"/>
        <v>0</v>
      </c>
      <c r="M7053" s="14">
        <v>13</v>
      </c>
      <c r="N7053" s="23">
        <v>0</v>
      </c>
      <c r="O7053" s="18">
        <f t="shared" si="333"/>
        <v>13</v>
      </c>
      <c r="P7053" s="16">
        <f t="shared" si="334"/>
        <v>13</v>
      </c>
    </row>
    <row r="7054" spans="2:16">
      <c r="B7054" s="400"/>
      <c r="D7054" s="144" t="s">
        <v>4018</v>
      </c>
      <c r="F7054" s="103" t="s">
        <v>7720</v>
      </c>
      <c r="H7054" s="214" t="s">
        <v>7720</v>
      </c>
      <c r="J7054" s="46">
        <v>0</v>
      </c>
      <c r="K7054" s="14"/>
      <c r="L7054" s="18">
        <f t="shared" si="335"/>
        <v>0</v>
      </c>
      <c r="M7054" s="14">
        <v>16</v>
      </c>
      <c r="N7054" s="23">
        <v>0</v>
      </c>
      <c r="O7054" s="18">
        <f t="shared" si="333"/>
        <v>16</v>
      </c>
      <c r="P7054" s="16">
        <f t="shared" si="334"/>
        <v>16</v>
      </c>
    </row>
    <row r="7055" spans="2:16">
      <c r="B7055" s="400"/>
      <c r="D7055" s="144" t="s">
        <v>4018</v>
      </c>
      <c r="F7055" s="103" t="s">
        <v>4327</v>
      </c>
      <c r="H7055" s="214" t="s">
        <v>4327</v>
      </c>
      <c r="J7055" s="46">
        <v>0</v>
      </c>
      <c r="K7055" s="14"/>
      <c r="L7055" s="18">
        <f t="shared" si="335"/>
        <v>0</v>
      </c>
      <c r="M7055" s="14">
        <v>26</v>
      </c>
      <c r="N7055" s="23">
        <v>0</v>
      </c>
      <c r="O7055" s="18">
        <f t="shared" si="333"/>
        <v>26</v>
      </c>
      <c r="P7055" s="16">
        <f t="shared" si="334"/>
        <v>26</v>
      </c>
    </row>
    <row r="7056" spans="2:16">
      <c r="B7056" s="400"/>
      <c r="D7056" s="144" t="s">
        <v>4018</v>
      </c>
      <c r="F7056" s="103" t="s">
        <v>6037</v>
      </c>
      <c r="H7056" s="214" t="s">
        <v>6037</v>
      </c>
      <c r="J7056" s="46">
        <v>0</v>
      </c>
      <c r="K7056" s="14"/>
      <c r="L7056" s="18">
        <f t="shared" si="335"/>
        <v>0</v>
      </c>
      <c r="M7056" s="14">
        <v>20</v>
      </c>
      <c r="N7056" s="23">
        <v>0</v>
      </c>
      <c r="O7056" s="18">
        <f t="shared" si="333"/>
        <v>20</v>
      </c>
      <c r="P7056" s="16">
        <f t="shared" si="334"/>
        <v>20</v>
      </c>
    </row>
    <row r="7057" spans="2:16">
      <c r="B7057" s="400"/>
      <c r="D7057" s="144" t="s">
        <v>4018</v>
      </c>
      <c r="F7057" s="103" t="s">
        <v>6886</v>
      </c>
      <c r="H7057" s="214" t="s">
        <v>6886</v>
      </c>
      <c r="J7057" s="46">
        <v>0</v>
      </c>
      <c r="K7057" s="14"/>
      <c r="L7057" s="18">
        <f t="shared" si="335"/>
        <v>0</v>
      </c>
      <c r="M7057" s="14">
        <v>27</v>
      </c>
      <c r="N7057" s="23">
        <v>0</v>
      </c>
      <c r="O7057" s="18">
        <f t="shared" si="333"/>
        <v>27</v>
      </c>
      <c r="P7057" s="16">
        <f t="shared" si="334"/>
        <v>27</v>
      </c>
    </row>
    <row r="7058" spans="2:16">
      <c r="B7058" s="400"/>
      <c r="D7058" s="144" t="s">
        <v>4018</v>
      </c>
      <c r="F7058" s="103" t="s">
        <v>7721</v>
      </c>
      <c r="H7058" s="214" t="s">
        <v>7721</v>
      </c>
      <c r="J7058" s="46"/>
      <c r="K7058" s="14"/>
      <c r="L7058" s="18">
        <f t="shared" si="335"/>
        <v>0</v>
      </c>
      <c r="M7058" s="14"/>
      <c r="N7058" s="23"/>
      <c r="O7058" s="18">
        <f t="shared" si="333"/>
        <v>0</v>
      </c>
      <c r="P7058" s="16">
        <f t="shared" si="334"/>
        <v>0</v>
      </c>
    </row>
    <row r="7059" spans="2:16">
      <c r="B7059" s="400"/>
      <c r="D7059" s="144" t="s">
        <v>4018</v>
      </c>
      <c r="F7059" s="103" t="s">
        <v>5249</v>
      </c>
      <c r="H7059" s="214" t="s">
        <v>5249</v>
      </c>
      <c r="J7059" s="46">
        <v>0</v>
      </c>
      <c r="K7059" s="14"/>
      <c r="L7059" s="18">
        <f t="shared" si="335"/>
        <v>0</v>
      </c>
      <c r="M7059" s="14">
        <v>28</v>
      </c>
      <c r="N7059" s="23">
        <v>0</v>
      </c>
      <c r="O7059" s="18">
        <f t="shared" si="333"/>
        <v>28</v>
      </c>
      <c r="P7059" s="16">
        <f t="shared" si="334"/>
        <v>28</v>
      </c>
    </row>
    <row r="7060" spans="2:16">
      <c r="B7060" s="400"/>
      <c r="D7060" s="144" t="s">
        <v>4018</v>
      </c>
      <c r="F7060" s="103" t="s">
        <v>7722</v>
      </c>
      <c r="H7060" s="214" t="s">
        <v>7722</v>
      </c>
      <c r="J7060" s="46">
        <v>24</v>
      </c>
      <c r="K7060" s="14"/>
      <c r="L7060" s="18">
        <f t="shared" si="335"/>
        <v>24</v>
      </c>
      <c r="M7060" s="14">
        <v>0</v>
      </c>
      <c r="N7060" s="23">
        <v>0</v>
      </c>
      <c r="O7060" s="18">
        <f t="shared" si="333"/>
        <v>0</v>
      </c>
      <c r="P7060" s="16">
        <f t="shared" si="334"/>
        <v>24</v>
      </c>
    </row>
    <row r="7061" spans="2:16" ht="25.5">
      <c r="B7061" s="400"/>
      <c r="D7061" s="144" t="s">
        <v>4018</v>
      </c>
      <c r="F7061" s="103" t="s">
        <v>7723</v>
      </c>
      <c r="H7061" s="214" t="s">
        <v>7723</v>
      </c>
      <c r="J7061" s="46">
        <v>36</v>
      </c>
      <c r="K7061" s="14"/>
      <c r="L7061" s="18">
        <f t="shared" si="335"/>
        <v>36</v>
      </c>
      <c r="M7061" s="14">
        <v>0</v>
      </c>
      <c r="N7061" s="23">
        <v>0</v>
      </c>
      <c r="O7061" s="18">
        <f t="shared" si="333"/>
        <v>0</v>
      </c>
      <c r="P7061" s="16">
        <f t="shared" si="334"/>
        <v>36</v>
      </c>
    </row>
    <row r="7062" spans="2:16">
      <c r="B7062" s="400"/>
      <c r="D7062" s="144" t="s">
        <v>4018</v>
      </c>
      <c r="F7062" s="103" t="s">
        <v>7724</v>
      </c>
      <c r="H7062" s="214" t="s">
        <v>7724</v>
      </c>
      <c r="J7062" s="46">
        <v>14</v>
      </c>
      <c r="K7062" s="14"/>
      <c r="L7062" s="18">
        <f t="shared" si="335"/>
        <v>14</v>
      </c>
      <c r="M7062" s="14">
        <v>0</v>
      </c>
      <c r="N7062" s="23">
        <v>0</v>
      </c>
      <c r="O7062" s="18">
        <f t="shared" ref="O7062:O7125" si="336">+N7062+M7062</f>
        <v>0</v>
      </c>
      <c r="P7062" s="16">
        <f t="shared" ref="P7062:P7125" si="337">+L7062+O7062</f>
        <v>14</v>
      </c>
    </row>
    <row r="7063" spans="2:16">
      <c r="B7063" s="400"/>
      <c r="D7063" s="144" t="s">
        <v>4018</v>
      </c>
      <c r="F7063" s="103" t="s">
        <v>7725</v>
      </c>
      <c r="H7063" s="214" t="s">
        <v>7725</v>
      </c>
      <c r="J7063" s="46">
        <v>20</v>
      </c>
      <c r="K7063" s="14"/>
      <c r="L7063" s="18">
        <f t="shared" si="335"/>
        <v>20</v>
      </c>
      <c r="M7063" s="14">
        <v>0</v>
      </c>
      <c r="N7063" s="23">
        <v>0</v>
      </c>
      <c r="O7063" s="18">
        <f t="shared" si="336"/>
        <v>0</v>
      </c>
      <c r="P7063" s="16">
        <f t="shared" si="337"/>
        <v>20</v>
      </c>
    </row>
    <row r="7064" spans="2:16">
      <c r="B7064" s="400"/>
      <c r="D7064" s="144" t="s">
        <v>4018</v>
      </c>
      <c r="F7064" s="103" t="s">
        <v>5593</v>
      </c>
      <c r="H7064" s="214" t="s">
        <v>5593</v>
      </c>
      <c r="J7064" s="46">
        <v>0</v>
      </c>
      <c r="K7064" s="14"/>
      <c r="L7064" s="18">
        <f t="shared" si="335"/>
        <v>0</v>
      </c>
      <c r="M7064" s="14">
        <v>26</v>
      </c>
      <c r="N7064" s="23">
        <v>0</v>
      </c>
      <c r="O7064" s="18">
        <f t="shared" si="336"/>
        <v>26</v>
      </c>
      <c r="P7064" s="16">
        <f t="shared" si="337"/>
        <v>26</v>
      </c>
    </row>
    <row r="7065" spans="2:16">
      <c r="B7065" s="400"/>
      <c r="D7065" s="144" t="s">
        <v>4018</v>
      </c>
      <c r="F7065" s="103" t="s">
        <v>7726</v>
      </c>
      <c r="H7065" s="214" t="s">
        <v>7726</v>
      </c>
      <c r="J7065" s="46"/>
      <c r="K7065" s="14"/>
      <c r="L7065" s="18">
        <f t="shared" si="335"/>
        <v>0</v>
      </c>
      <c r="M7065" s="14"/>
      <c r="N7065" s="23"/>
      <c r="O7065" s="18">
        <f t="shared" si="336"/>
        <v>0</v>
      </c>
      <c r="P7065" s="16">
        <f t="shared" si="337"/>
        <v>0</v>
      </c>
    </row>
    <row r="7066" spans="2:16">
      <c r="B7066" s="400"/>
      <c r="D7066" s="144" t="s">
        <v>4018</v>
      </c>
      <c r="F7066" s="103" t="s">
        <v>7727</v>
      </c>
      <c r="H7066" s="214" t="s">
        <v>7727</v>
      </c>
      <c r="J7066" s="46"/>
      <c r="K7066" s="14"/>
      <c r="L7066" s="18">
        <f t="shared" ref="L7066:L7129" si="338">+J7066+K7066</f>
        <v>0</v>
      </c>
      <c r="M7066" s="14"/>
      <c r="N7066" s="23"/>
      <c r="O7066" s="18">
        <f t="shared" si="336"/>
        <v>0</v>
      </c>
      <c r="P7066" s="16">
        <f t="shared" si="337"/>
        <v>0</v>
      </c>
    </row>
    <row r="7067" spans="2:16">
      <c r="B7067" s="400"/>
      <c r="D7067" s="144" t="s">
        <v>4018</v>
      </c>
      <c r="F7067" s="103" t="s">
        <v>7728</v>
      </c>
      <c r="H7067" s="214" t="s">
        <v>7728</v>
      </c>
      <c r="J7067" s="46"/>
      <c r="K7067" s="14"/>
      <c r="L7067" s="18">
        <f t="shared" si="338"/>
        <v>0</v>
      </c>
      <c r="M7067" s="14"/>
      <c r="N7067" s="23"/>
      <c r="O7067" s="18">
        <f t="shared" si="336"/>
        <v>0</v>
      </c>
      <c r="P7067" s="16">
        <f t="shared" si="337"/>
        <v>0</v>
      </c>
    </row>
    <row r="7068" spans="2:16" ht="25.5">
      <c r="B7068" s="400"/>
      <c r="D7068" s="144" t="s">
        <v>4018</v>
      </c>
      <c r="F7068" s="103" t="s">
        <v>7729</v>
      </c>
      <c r="H7068" s="214" t="s">
        <v>7729</v>
      </c>
      <c r="J7068" s="46">
        <v>0</v>
      </c>
      <c r="K7068" s="14"/>
      <c r="L7068" s="18">
        <f t="shared" si="338"/>
        <v>0</v>
      </c>
      <c r="M7068" s="14">
        <v>46</v>
      </c>
      <c r="N7068" s="23">
        <v>0</v>
      </c>
      <c r="O7068" s="18">
        <f t="shared" si="336"/>
        <v>46</v>
      </c>
      <c r="P7068" s="16">
        <f t="shared" si="337"/>
        <v>46</v>
      </c>
    </row>
    <row r="7069" spans="2:16" ht="25.5">
      <c r="B7069" s="400"/>
      <c r="D7069" s="144" t="s">
        <v>4018</v>
      </c>
      <c r="F7069" s="103" t="s">
        <v>7730</v>
      </c>
      <c r="H7069" s="214" t="s">
        <v>7730</v>
      </c>
      <c r="J7069" s="46"/>
      <c r="K7069" s="14"/>
      <c r="L7069" s="18">
        <f t="shared" si="338"/>
        <v>0</v>
      </c>
      <c r="M7069" s="14"/>
      <c r="N7069" s="23"/>
      <c r="O7069" s="18">
        <f t="shared" si="336"/>
        <v>0</v>
      </c>
      <c r="P7069" s="16">
        <f t="shared" si="337"/>
        <v>0</v>
      </c>
    </row>
    <row r="7070" spans="2:16">
      <c r="B7070" s="400"/>
      <c r="D7070" s="144" t="s">
        <v>4018</v>
      </c>
      <c r="F7070" s="103" t="s">
        <v>7731</v>
      </c>
      <c r="H7070" s="214" t="s">
        <v>7731</v>
      </c>
      <c r="J7070" s="46"/>
      <c r="K7070" s="14"/>
      <c r="L7070" s="18">
        <f t="shared" si="338"/>
        <v>0</v>
      </c>
      <c r="M7070" s="14"/>
      <c r="N7070" s="23"/>
      <c r="O7070" s="18">
        <f t="shared" si="336"/>
        <v>0</v>
      </c>
      <c r="P7070" s="16">
        <f t="shared" si="337"/>
        <v>0</v>
      </c>
    </row>
    <row r="7071" spans="2:16">
      <c r="B7071" s="400"/>
      <c r="D7071" s="144" t="s">
        <v>4018</v>
      </c>
      <c r="F7071" s="103" t="s">
        <v>7732</v>
      </c>
      <c r="H7071" s="214" t="s">
        <v>7732</v>
      </c>
      <c r="J7071" s="46">
        <v>24</v>
      </c>
      <c r="K7071" s="14"/>
      <c r="L7071" s="18">
        <f t="shared" si="338"/>
        <v>24</v>
      </c>
      <c r="M7071" s="14">
        <v>0</v>
      </c>
      <c r="N7071" s="23">
        <v>0</v>
      </c>
      <c r="O7071" s="18">
        <f t="shared" si="336"/>
        <v>0</v>
      </c>
      <c r="P7071" s="16">
        <f t="shared" si="337"/>
        <v>24</v>
      </c>
    </row>
    <row r="7072" spans="2:16">
      <c r="B7072" s="400"/>
      <c r="D7072" s="144" t="s">
        <v>4018</v>
      </c>
      <c r="F7072" s="103" t="s">
        <v>5147</v>
      </c>
      <c r="H7072" s="214" t="s">
        <v>5147</v>
      </c>
      <c r="J7072" s="46">
        <v>23</v>
      </c>
      <c r="K7072" s="14"/>
      <c r="L7072" s="18">
        <f t="shared" si="338"/>
        <v>23</v>
      </c>
      <c r="M7072" s="14">
        <v>0</v>
      </c>
      <c r="N7072" s="23">
        <v>0</v>
      </c>
      <c r="O7072" s="18">
        <f t="shared" si="336"/>
        <v>0</v>
      </c>
      <c r="P7072" s="16">
        <f t="shared" si="337"/>
        <v>23</v>
      </c>
    </row>
    <row r="7073" spans="2:16">
      <c r="B7073" s="400"/>
      <c r="D7073" s="144" t="s">
        <v>4018</v>
      </c>
      <c r="F7073" s="103" t="s">
        <v>7733</v>
      </c>
      <c r="H7073" s="214" t="s">
        <v>7733</v>
      </c>
      <c r="J7073" s="46">
        <v>26</v>
      </c>
      <c r="K7073" s="14"/>
      <c r="L7073" s="18">
        <f t="shared" si="338"/>
        <v>26</v>
      </c>
      <c r="M7073" s="14">
        <v>0</v>
      </c>
      <c r="N7073" s="23">
        <v>0</v>
      </c>
      <c r="O7073" s="18">
        <f t="shared" si="336"/>
        <v>0</v>
      </c>
      <c r="P7073" s="16">
        <f t="shared" si="337"/>
        <v>26</v>
      </c>
    </row>
    <row r="7074" spans="2:16">
      <c r="B7074" s="400"/>
      <c r="D7074" s="144" t="s">
        <v>4018</v>
      </c>
      <c r="F7074" s="103" t="s">
        <v>7734</v>
      </c>
      <c r="H7074" s="214" t="s">
        <v>7734</v>
      </c>
      <c r="J7074" s="46"/>
      <c r="K7074" s="14"/>
      <c r="L7074" s="18">
        <f t="shared" si="338"/>
        <v>0</v>
      </c>
      <c r="M7074" s="14"/>
      <c r="N7074" s="23"/>
      <c r="O7074" s="18">
        <f t="shared" si="336"/>
        <v>0</v>
      </c>
      <c r="P7074" s="16">
        <f t="shared" si="337"/>
        <v>0</v>
      </c>
    </row>
    <row r="7075" spans="2:16" ht="25.5">
      <c r="B7075" s="400"/>
      <c r="D7075" s="144" t="s">
        <v>4018</v>
      </c>
      <c r="F7075" s="103" t="s">
        <v>7735</v>
      </c>
      <c r="H7075" s="214" t="s">
        <v>7735</v>
      </c>
      <c r="J7075" s="46"/>
      <c r="K7075" s="14"/>
      <c r="L7075" s="18">
        <f t="shared" si="338"/>
        <v>0</v>
      </c>
      <c r="M7075" s="14"/>
      <c r="N7075" s="23"/>
      <c r="O7075" s="18">
        <f t="shared" si="336"/>
        <v>0</v>
      </c>
      <c r="P7075" s="16">
        <f t="shared" si="337"/>
        <v>0</v>
      </c>
    </row>
    <row r="7076" spans="2:16">
      <c r="B7076" s="400"/>
      <c r="D7076" s="144" t="s">
        <v>4018</v>
      </c>
      <c r="F7076" s="103" t="s">
        <v>4898</v>
      </c>
      <c r="H7076" s="214" t="s">
        <v>4898</v>
      </c>
      <c r="J7076" s="46"/>
      <c r="K7076" s="14"/>
      <c r="L7076" s="18">
        <f t="shared" si="338"/>
        <v>0</v>
      </c>
      <c r="M7076" s="14"/>
      <c r="N7076" s="23"/>
      <c r="O7076" s="18">
        <f t="shared" si="336"/>
        <v>0</v>
      </c>
      <c r="P7076" s="16">
        <f t="shared" si="337"/>
        <v>0</v>
      </c>
    </row>
    <row r="7077" spans="2:16">
      <c r="B7077" s="400"/>
      <c r="D7077" s="144" t="s">
        <v>4018</v>
      </c>
      <c r="F7077" s="103" t="s">
        <v>7736</v>
      </c>
      <c r="H7077" s="214" t="s">
        <v>7736</v>
      </c>
      <c r="J7077" s="46"/>
      <c r="K7077" s="14"/>
      <c r="L7077" s="18">
        <f t="shared" si="338"/>
        <v>0</v>
      </c>
      <c r="M7077" s="14"/>
      <c r="N7077" s="23"/>
      <c r="O7077" s="18">
        <f t="shared" si="336"/>
        <v>0</v>
      </c>
      <c r="P7077" s="16">
        <f t="shared" si="337"/>
        <v>0</v>
      </c>
    </row>
    <row r="7078" spans="2:16">
      <c r="B7078" s="400"/>
      <c r="D7078" s="144" t="s">
        <v>4018</v>
      </c>
      <c r="F7078" s="103" t="s">
        <v>7737</v>
      </c>
      <c r="H7078" s="214" t="s">
        <v>7737</v>
      </c>
      <c r="J7078" s="46"/>
      <c r="K7078" s="14"/>
      <c r="L7078" s="18">
        <f t="shared" si="338"/>
        <v>0</v>
      </c>
      <c r="M7078" s="14"/>
      <c r="N7078" s="23"/>
      <c r="O7078" s="18">
        <f t="shared" si="336"/>
        <v>0</v>
      </c>
      <c r="P7078" s="16">
        <f t="shared" si="337"/>
        <v>0</v>
      </c>
    </row>
    <row r="7079" spans="2:16">
      <c r="B7079" s="400"/>
      <c r="D7079" s="144" t="s">
        <v>4018</v>
      </c>
      <c r="F7079" s="103" t="s">
        <v>7738</v>
      </c>
      <c r="H7079" s="214" t="s">
        <v>7738</v>
      </c>
      <c r="J7079" s="46">
        <v>20</v>
      </c>
      <c r="K7079" s="14"/>
      <c r="L7079" s="18">
        <f t="shared" si="338"/>
        <v>20</v>
      </c>
      <c r="M7079" s="14">
        <v>0</v>
      </c>
      <c r="N7079" s="23">
        <v>0</v>
      </c>
      <c r="O7079" s="18">
        <f t="shared" si="336"/>
        <v>0</v>
      </c>
      <c r="P7079" s="16">
        <f t="shared" si="337"/>
        <v>20</v>
      </c>
    </row>
    <row r="7080" spans="2:16">
      <c r="B7080" s="400"/>
      <c r="D7080" s="144" t="s">
        <v>4018</v>
      </c>
      <c r="F7080" s="103" t="s">
        <v>7739</v>
      </c>
      <c r="H7080" s="214" t="s">
        <v>7739</v>
      </c>
      <c r="J7080" s="46">
        <v>0</v>
      </c>
      <c r="K7080" s="14"/>
      <c r="L7080" s="18">
        <f t="shared" si="338"/>
        <v>0</v>
      </c>
      <c r="M7080" s="14">
        <v>29</v>
      </c>
      <c r="N7080" s="23">
        <v>0</v>
      </c>
      <c r="O7080" s="18">
        <f t="shared" si="336"/>
        <v>29</v>
      </c>
      <c r="P7080" s="16">
        <f t="shared" si="337"/>
        <v>29</v>
      </c>
    </row>
    <row r="7081" spans="2:16">
      <c r="B7081" s="400"/>
      <c r="D7081" s="144" t="s">
        <v>4018</v>
      </c>
      <c r="F7081" s="103" t="s">
        <v>5191</v>
      </c>
      <c r="H7081" s="214" t="s">
        <v>5191</v>
      </c>
      <c r="J7081" s="46">
        <v>20</v>
      </c>
      <c r="K7081" s="14"/>
      <c r="L7081" s="18">
        <f t="shared" si="338"/>
        <v>20</v>
      </c>
      <c r="M7081" s="14">
        <v>0</v>
      </c>
      <c r="N7081" s="23">
        <v>0</v>
      </c>
      <c r="O7081" s="18">
        <f t="shared" si="336"/>
        <v>0</v>
      </c>
      <c r="P7081" s="16">
        <f t="shared" si="337"/>
        <v>20</v>
      </c>
    </row>
    <row r="7082" spans="2:16" ht="25.5">
      <c r="B7082" s="400"/>
      <c r="D7082" s="144" t="s">
        <v>4018</v>
      </c>
      <c r="F7082" s="103" t="s">
        <v>7740</v>
      </c>
      <c r="H7082" s="214" t="s">
        <v>7740</v>
      </c>
      <c r="J7082" s="46">
        <v>30</v>
      </c>
      <c r="K7082" s="14"/>
      <c r="L7082" s="18">
        <f t="shared" si="338"/>
        <v>30</v>
      </c>
      <c r="M7082" s="14">
        <v>0</v>
      </c>
      <c r="N7082" s="23">
        <v>0</v>
      </c>
      <c r="O7082" s="18">
        <f t="shared" si="336"/>
        <v>0</v>
      </c>
      <c r="P7082" s="16">
        <f t="shared" si="337"/>
        <v>30</v>
      </c>
    </row>
    <row r="7083" spans="2:16">
      <c r="B7083" s="400"/>
      <c r="D7083" s="144" t="s">
        <v>4018</v>
      </c>
      <c r="F7083" s="103" t="s">
        <v>7741</v>
      </c>
      <c r="H7083" s="214" t="s">
        <v>7741</v>
      </c>
      <c r="J7083" s="46"/>
      <c r="K7083" s="14"/>
      <c r="L7083" s="18">
        <f t="shared" si="338"/>
        <v>0</v>
      </c>
      <c r="M7083" s="14"/>
      <c r="N7083" s="23"/>
      <c r="O7083" s="18">
        <f t="shared" si="336"/>
        <v>0</v>
      </c>
      <c r="P7083" s="16">
        <f t="shared" si="337"/>
        <v>0</v>
      </c>
    </row>
    <row r="7084" spans="2:16">
      <c r="B7084" s="400"/>
      <c r="D7084" s="144" t="s">
        <v>4018</v>
      </c>
      <c r="F7084" s="103" t="s">
        <v>7742</v>
      </c>
      <c r="H7084" s="214" t="s">
        <v>7742</v>
      </c>
      <c r="J7084" s="46">
        <v>0</v>
      </c>
      <c r="K7084" s="14"/>
      <c r="L7084" s="18">
        <f t="shared" si="338"/>
        <v>0</v>
      </c>
      <c r="M7084" s="14">
        <v>28</v>
      </c>
      <c r="N7084" s="23">
        <v>0</v>
      </c>
      <c r="O7084" s="18">
        <f t="shared" si="336"/>
        <v>28</v>
      </c>
      <c r="P7084" s="16">
        <f t="shared" si="337"/>
        <v>28</v>
      </c>
    </row>
    <row r="7085" spans="2:16">
      <c r="B7085" s="400"/>
      <c r="D7085" s="144" t="s">
        <v>4018</v>
      </c>
      <c r="F7085" s="103" t="s">
        <v>7743</v>
      </c>
      <c r="H7085" s="214" t="s">
        <v>7743</v>
      </c>
      <c r="J7085" s="46"/>
      <c r="K7085" s="14"/>
      <c r="L7085" s="18">
        <f t="shared" si="338"/>
        <v>0</v>
      </c>
      <c r="M7085" s="14"/>
      <c r="N7085" s="23"/>
      <c r="O7085" s="18">
        <f t="shared" si="336"/>
        <v>0</v>
      </c>
      <c r="P7085" s="16">
        <f t="shared" si="337"/>
        <v>0</v>
      </c>
    </row>
    <row r="7086" spans="2:16">
      <c r="B7086" s="400"/>
      <c r="D7086" s="144" t="s">
        <v>4018</v>
      </c>
      <c r="F7086" s="103" t="s">
        <v>7744</v>
      </c>
      <c r="H7086" s="214" t="s">
        <v>7744</v>
      </c>
      <c r="J7086" s="46">
        <v>39</v>
      </c>
      <c r="K7086" s="14"/>
      <c r="L7086" s="18">
        <f t="shared" si="338"/>
        <v>39</v>
      </c>
      <c r="M7086" s="14">
        <v>0</v>
      </c>
      <c r="N7086" s="23">
        <v>0</v>
      </c>
      <c r="O7086" s="18">
        <f t="shared" si="336"/>
        <v>0</v>
      </c>
      <c r="P7086" s="16">
        <f t="shared" si="337"/>
        <v>39</v>
      </c>
    </row>
    <row r="7087" spans="2:16">
      <c r="B7087" s="400"/>
      <c r="D7087" s="144" t="s">
        <v>4018</v>
      </c>
      <c r="F7087" s="103" t="s">
        <v>5025</v>
      </c>
      <c r="H7087" s="214" t="s">
        <v>5025</v>
      </c>
      <c r="J7087" s="46"/>
      <c r="K7087" s="14"/>
      <c r="L7087" s="18">
        <f t="shared" si="338"/>
        <v>0</v>
      </c>
      <c r="M7087" s="14"/>
      <c r="N7087" s="23"/>
      <c r="O7087" s="18">
        <f t="shared" si="336"/>
        <v>0</v>
      </c>
      <c r="P7087" s="16">
        <f t="shared" si="337"/>
        <v>0</v>
      </c>
    </row>
    <row r="7088" spans="2:16">
      <c r="B7088" s="400"/>
      <c r="D7088" s="144" t="s">
        <v>4018</v>
      </c>
      <c r="F7088" s="103" t="s">
        <v>4833</v>
      </c>
      <c r="H7088" s="214" t="s">
        <v>4833</v>
      </c>
      <c r="J7088" s="46"/>
      <c r="K7088" s="14"/>
      <c r="L7088" s="18">
        <f t="shared" si="338"/>
        <v>0</v>
      </c>
      <c r="M7088" s="14"/>
      <c r="N7088" s="23"/>
      <c r="O7088" s="18">
        <f t="shared" si="336"/>
        <v>0</v>
      </c>
      <c r="P7088" s="16">
        <f t="shared" si="337"/>
        <v>0</v>
      </c>
    </row>
    <row r="7089" spans="2:16">
      <c r="B7089" s="400"/>
      <c r="D7089" s="144" t="s">
        <v>4018</v>
      </c>
      <c r="F7089" s="103" t="s">
        <v>7745</v>
      </c>
      <c r="H7089" s="214" t="s">
        <v>7745</v>
      </c>
      <c r="J7089" s="46"/>
      <c r="K7089" s="14"/>
      <c r="L7089" s="18">
        <f t="shared" si="338"/>
        <v>0</v>
      </c>
      <c r="M7089" s="14"/>
      <c r="N7089" s="23"/>
      <c r="O7089" s="18">
        <f t="shared" si="336"/>
        <v>0</v>
      </c>
      <c r="P7089" s="16">
        <f t="shared" si="337"/>
        <v>0</v>
      </c>
    </row>
    <row r="7090" spans="2:16">
      <c r="B7090" s="400"/>
      <c r="D7090" s="144" t="s">
        <v>4018</v>
      </c>
      <c r="F7090" s="103" t="s">
        <v>7746</v>
      </c>
      <c r="H7090" s="214" t="s">
        <v>7746</v>
      </c>
      <c r="J7090" s="46">
        <v>0</v>
      </c>
      <c r="K7090" s="14"/>
      <c r="L7090" s="18">
        <f t="shared" si="338"/>
        <v>0</v>
      </c>
      <c r="M7090" s="14">
        <v>20</v>
      </c>
      <c r="N7090" s="23">
        <v>0</v>
      </c>
      <c r="O7090" s="18">
        <f t="shared" si="336"/>
        <v>20</v>
      </c>
      <c r="P7090" s="16">
        <f t="shared" si="337"/>
        <v>20</v>
      </c>
    </row>
    <row r="7091" spans="2:16" ht="25.5">
      <c r="B7091" s="400"/>
      <c r="D7091" s="144" t="s">
        <v>4018</v>
      </c>
      <c r="F7091" s="103" t="s">
        <v>7747</v>
      </c>
      <c r="H7091" s="214" t="s">
        <v>7747</v>
      </c>
      <c r="J7091" s="46"/>
      <c r="K7091" s="14"/>
      <c r="L7091" s="18">
        <f t="shared" si="338"/>
        <v>0</v>
      </c>
      <c r="M7091" s="14"/>
      <c r="N7091" s="23"/>
      <c r="O7091" s="18">
        <f t="shared" si="336"/>
        <v>0</v>
      </c>
      <c r="P7091" s="16">
        <f t="shared" si="337"/>
        <v>0</v>
      </c>
    </row>
    <row r="7092" spans="2:16">
      <c r="B7092" s="400"/>
      <c r="D7092" s="144" t="s">
        <v>4018</v>
      </c>
      <c r="F7092" s="103" t="s">
        <v>7748</v>
      </c>
      <c r="H7092" s="214" t="s">
        <v>7748</v>
      </c>
      <c r="J7092" s="46">
        <v>10</v>
      </c>
      <c r="K7092" s="14"/>
      <c r="L7092" s="18">
        <f t="shared" si="338"/>
        <v>10</v>
      </c>
      <c r="M7092" s="14">
        <v>0</v>
      </c>
      <c r="N7092" s="23">
        <v>0</v>
      </c>
      <c r="O7092" s="18">
        <f t="shared" si="336"/>
        <v>0</v>
      </c>
      <c r="P7092" s="16">
        <f t="shared" si="337"/>
        <v>10</v>
      </c>
    </row>
    <row r="7093" spans="2:16">
      <c r="B7093" s="400"/>
      <c r="D7093" s="144" t="s">
        <v>4018</v>
      </c>
      <c r="F7093" s="103" t="s">
        <v>5723</v>
      </c>
      <c r="H7093" s="214" t="s">
        <v>5723</v>
      </c>
      <c r="J7093" s="46"/>
      <c r="K7093" s="14"/>
      <c r="L7093" s="18">
        <f t="shared" si="338"/>
        <v>0</v>
      </c>
      <c r="M7093" s="14"/>
      <c r="N7093" s="23"/>
      <c r="O7093" s="18">
        <f t="shared" si="336"/>
        <v>0</v>
      </c>
      <c r="P7093" s="16">
        <f t="shared" si="337"/>
        <v>0</v>
      </c>
    </row>
    <row r="7094" spans="2:16">
      <c r="B7094" s="400"/>
      <c r="D7094" s="144" t="s">
        <v>4018</v>
      </c>
      <c r="F7094" s="103" t="s">
        <v>5899</v>
      </c>
      <c r="H7094" s="214" t="s">
        <v>5899</v>
      </c>
      <c r="J7094" s="46"/>
      <c r="K7094" s="14"/>
      <c r="L7094" s="18">
        <f t="shared" si="338"/>
        <v>0</v>
      </c>
      <c r="M7094" s="14"/>
      <c r="N7094" s="23"/>
      <c r="O7094" s="18">
        <f t="shared" si="336"/>
        <v>0</v>
      </c>
      <c r="P7094" s="16">
        <f t="shared" si="337"/>
        <v>0</v>
      </c>
    </row>
    <row r="7095" spans="2:16">
      <c r="B7095" s="400"/>
      <c r="D7095" s="144" t="s">
        <v>4018</v>
      </c>
      <c r="F7095" s="103" t="s">
        <v>6890</v>
      </c>
      <c r="H7095" s="214" t="s">
        <v>6890</v>
      </c>
      <c r="J7095" s="46"/>
      <c r="K7095" s="14"/>
      <c r="L7095" s="18">
        <f t="shared" si="338"/>
        <v>0</v>
      </c>
      <c r="M7095" s="14"/>
      <c r="N7095" s="23"/>
      <c r="O7095" s="18">
        <f t="shared" si="336"/>
        <v>0</v>
      </c>
      <c r="P7095" s="16">
        <f t="shared" si="337"/>
        <v>0</v>
      </c>
    </row>
    <row r="7096" spans="2:16">
      <c r="B7096" s="400"/>
      <c r="D7096" s="144" t="s">
        <v>4018</v>
      </c>
      <c r="F7096" s="103" t="s">
        <v>4079</v>
      </c>
      <c r="H7096" s="214" t="s">
        <v>4079</v>
      </c>
      <c r="J7096" s="46"/>
      <c r="K7096" s="14"/>
      <c r="L7096" s="18">
        <f t="shared" si="338"/>
        <v>0</v>
      </c>
      <c r="M7096" s="14"/>
      <c r="N7096" s="23"/>
      <c r="O7096" s="18">
        <f t="shared" si="336"/>
        <v>0</v>
      </c>
      <c r="P7096" s="16">
        <f t="shared" si="337"/>
        <v>0</v>
      </c>
    </row>
    <row r="7097" spans="2:16">
      <c r="B7097" s="400"/>
      <c r="D7097" s="144" t="s">
        <v>4018</v>
      </c>
      <c r="F7097" s="103" t="s">
        <v>7749</v>
      </c>
      <c r="H7097" s="214" t="s">
        <v>7749</v>
      </c>
      <c r="J7097" s="46"/>
      <c r="K7097" s="14"/>
      <c r="L7097" s="18">
        <f t="shared" si="338"/>
        <v>0</v>
      </c>
      <c r="M7097" s="14"/>
      <c r="N7097" s="23"/>
      <c r="O7097" s="18">
        <f t="shared" si="336"/>
        <v>0</v>
      </c>
      <c r="P7097" s="16">
        <f t="shared" si="337"/>
        <v>0</v>
      </c>
    </row>
    <row r="7098" spans="2:16">
      <c r="B7098" s="400"/>
      <c r="D7098" s="144" t="s">
        <v>4018</v>
      </c>
      <c r="F7098" s="103" t="s">
        <v>5107</v>
      </c>
      <c r="H7098" s="214" t="s">
        <v>5107</v>
      </c>
      <c r="J7098" s="46"/>
      <c r="K7098" s="14"/>
      <c r="L7098" s="18">
        <f t="shared" si="338"/>
        <v>0</v>
      </c>
      <c r="M7098" s="14"/>
      <c r="N7098" s="23"/>
      <c r="O7098" s="18">
        <f t="shared" si="336"/>
        <v>0</v>
      </c>
      <c r="P7098" s="16">
        <f t="shared" si="337"/>
        <v>0</v>
      </c>
    </row>
    <row r="7099" spans="2:16">
      <c r="B7099" s="400"/>
      <c r="D7099" s="144" t="s">
        <v>4018</v>
      </c>
      <c r="F7099" s="103" t="s">
        <v>7750</v>
      </c>
      <c r="H7099" s="214" t="s">
        <v>7750</v>
      </c>
      <c r="J7099" s="46">
        <v>30</v>
      </c>
      <c r="K7099" s="14"/>
      <c r="L7099" s="18">
        <f t="shared" si="338"/>
        <v>30</v>
      </c>
      <c r="M7099" s="14">
        <v>0</v>
      </c>
      <c r="N7099" s="23">
        <v>0</v>
      </c>
      <c r="O7099" s="18">
        <f t="shared" si="336"/>
        <v>0</v>
      </c>
      <c r="P7099" s="16">
        <f t="shared" si="337"/>
        <v>30</v>
      </c>
    </row>
    <row r="7100" spans="2:16">
      <c r="B7100" s="400"/>
      <c r="D7100" s="144" t="s">
        <v>4018</v>
      </c>
      <c r="F7100" s="103" t="s">
        <v>7751</v>
      </c>
      <c r="H7100" s="214" t="s">
        <v>7751</v>
      </c>
      <c r="J7100" s="46">
        <v>9</v>
      </c>
      <c r="K7100" s="14"/>
      <c r="L7100" s="18">
        <f t="shared" si="338"/>
        <v>9</v>
      </c>
      <c r="M7100" s="14">
        <v>0</v>
      </c>
      <c r="N7100" s="23">
        <v>0</v>
      </c>
      <c r="O7100" s="18">
        <f t="shared" si="336"/>
        <v>0</v>
      </c>
      <c r="P7100" s="16">
        <f t="shared" si="337"/>
        <v>9</v>
      </c>
    </row>
    <row r="7101" spans="2:16">
      <c r="B7101" s="400"/>
      <c r="D7101" s="144" t="s">
        <v>4018</v>
      </c>
      <c r="F7101" s="103" t="s">
        <v>5636</v>
      </c>
      <c r="H7101" s="214" t="s">
        <v>5636</v>
      </c>
      <c r="J7101" s="46">
        <v>23</v>
      </c>
      <c r="K7101" s="14"/>
      <c r="L7101" s="18">
        <f t="shared" si="338"/>
        <v>23</v>
      </c>
      <c r="M7101" s="14">
        <v>0</v>
      </c>
      <c r="N7101" s="23">
        <v>0</v>
      </c>
      <c r="O7101" s="18">
        <f t="shared" si="336"/>
        <v>0</v>
      </c>
      <c r="P7101" s="16">
        <f t="shared" si="337"/>
        <v>23</v>
      </c>
    </row>
    <row r="7102" spans="2:16" ht="25.5">
      <c r="B7102" s="400"/>
      <c r="D7102" s="144" t="s">
        <v>4018</v>
      </c>
      <c r="F7102" s="103" t="s">
        <v>5186</v>
      </c>
      <c r="H7102" s="214" t="s">
        <v>5210</v>
      </c>
      <c r="J7102" s="46"/>
      <c r="K7102" s="14"/>
      <c r="L7102" s="18">
        <f t="shared" si="338"/>
        <v>0</v>
      </c>
      <c r="M7102" s="14"/>
      <c r="N7102" s="23"/>
      <c r="O7102" s="18">
        <f t="shared" si="336"/>
        <v>0</v>
      </c>
      <c r="P7102" s="16">
        <f t="shared" si="337"/>
        <v>0</v>
      </c>
    </row>
    <row r="7103" spans="2:16">
      <c r="B7103" s="400"/>
      <c r="D7103" s="144" t="s">
        <v>4018</v>
      </c>
      <c r="F7103" s="103" t="s">
        <v>7752</v>
      </c>
      <c r="H7103" s="214" t="s">
        <v>7752</v>
      </c>
      <c r="J7103" s="46">
        <v>26</v>
      </c>
      <c r="K7103" s="14"/>
      <c r="L7103" s="18">
        <f t="shared" si="338"/>
        <v>26</v>
      </c>
      <c r="M7103" s="14">
        <v>0</v>
      </c>
      <c r="N7103" s="23">
        <v>0</v>
      </c>
      <c r="O7103" s="18">
        <f t="shared" si="336"/>
        <v>0</v>
      </c>
      <c r="P7103" s="16">
        <f t="shared" si="337"/>
        <v>26</v>
      </c>
    </row>
    <row r="7104" spans="2:16">
      <c r="B7104" s="400"/>
      <c r="D7104" s="144" t="s">
        <v>4018</v>
      </c>
      <c r="F7104" s="103" t="s">
        <v>5425</v>
      </c>
      <c r="H7104" s="214" t="s">
        <v>5425</v>
      </c>
      <c r="J7104" s="46">
        <v>15</v>
      </c>
      <c r="K7104" s="14"/>
      <c r="L7104" s="18">
        <f t="shared" si="338"/>
        <v>15</v>
      </c>
      <c r="M7104" s="14">
        <v>0</v>
      </c>
      <c r="N7104" s="23">
        <v>0</v>
      </c>
      <c r="O7104" s="18">
        <f t="shared" si="336"/>
        <v>0</v>
      </c>
      <c r="P7104" s="16">
        <f t="shared" si="337"/>
        <v>15</v>
      </c>
    </row>
    <row r="7105" spans="2:16">
      <c r="B7105" s="400"/>
      <c r="D7105" s="144" t="s">
        <v>4018</v>
      </c>
      <c r="F7105" s="103" t="s">
        <v>5154</v>
      </c>
      <c r="H7105" s="214" t="s">
        <v>5154</v>
      </c>
      <c r="J7105" s="46">
        <v>0</v>
      </c>
      <c r="K7105" s="14"/>
      <c r="L7105" s="18">
        <f t="shared" si="338"/>
        <v>0</v>
      </c>
      <c r="M7105" s="14">
        <v>37</v>
      </c>
      <c r="N7105" s="23">
        <v>0</v>
      </c>
      <c r="O7105" s="18">
        <f t="shared" si="336"/>
        <v>37</v>
      </c>
      <c r="P7105" s="16">
        <f t="shared" si="337"/>
        <v>37</v>
      </c>
    </row>
    <row r="7106" spans="2:16">
      <c r="B7106" s="400"/>
      <c r="D7106" s="144" t="s">
        <v>4018</v>
      </c>
      <c r="F7106" s="103" t="s">
        <v>7753</v>
      </c>
      <c r="H7106" s="214" t="s">
        <v>7753</v>
      </c>
      <c r="J7106" s="46">
        <v>30</v>
      </c>
      <c r="K7106" s="14"/>
      <c r="L7106" s="18">
        <f t="shared" si="338"/>
        <v>30</v>
      </c>
      <c r="M7106" s="14">
        <v>0</v>
      </c>
      <c r="N7106" s="23">
        <v>0</v>
      </c>
      <c r="O7106" s="18">
        <f t="shared" si="336"/>
        <v>0</v>
      </c>
      <c r="P7106" s="16">
        <f t="shared" si="337"/>
        <v>30</v>
      </c>
    </row>
    <row r="7107" spans="2:16">
      <c r="B7107" s="400"/>
      <c r="D7107" s="144" t="s">
        <v>4018</v>
      </c>
      <c r="F7107" s="103" t="s">
        <v>7754</v>
      </c>
      <c r="H7107" s="214" t="s">
        <v>7754</v>
      </c>
      <c r="J7107" s="46">
        <v>0</v>
      </c>
      <c r="K7107" s="14"/>
      <c r="L7107" s="18">
        <f t="shared" si="338"/>
        <v>0</v>
      </c>
      <c r="M7107" s="14">
        <v>27</v>
      </c>
      <c r="N7107" s="23">
        <v>0</v>
      </c>
      <c r="O7107" s="18">
        <f t="shared" si="336"/>
        <v>27</v>
      </c>
      <c r="P7107" s="16">
        <f t="shared" si="337"/>
        <v>27</v>
      </c>
    </row>
    <row r="7108" spans="2:16" ht="25.5">
      <c r="B7108" s="400"/>
      <c r="D7108" s="144" t="s">
        <v>4018</v>
      </c>
      <c r="F7108" s="103" t="s">
        <v>4411</v>
      </c>
      <c r="H7108" s="214" t="s">
        <v>8280</v>
      </c>
      <c r="J7108" s="46"/>
      <c r="K7108" s="14"/>
      <c r="L7108" s="18">
        <f t="shared" si="338"/>
        <v>0</v>
      </c>
      <c r="M7108" s="14"/>
      <c r="N7108" s="23"/>
      <c r="O7108" s="18">
        <f t="shared" si="336"/>
        <v>0</v>
      </c>
      <c r="P7108" s="16">
        <f t="shared" si="337"/>
        <v>0</v>
      </c>
    </row>
    <row r="7109" spans="2:16">
      <c r="B7109" s="400"/>
      <c r="D7109" s="144" t="s">
        <v>4018</v>
      </c>
      <c r="F7109" s="103" t="s">
        <v>7755</v>
      </c>
      <c r="H7109" s="214" t="s">
        <v>7755</v>
      </c>
      <c r="J7109" s="46">
        <v>100</v>
      </c>
      <c r="K7109" s="14"/>
      <c r="L7109" s="18">
        <f t="shared" si="338"/>
        <v>100</v>
      </c>
      <c r="M7109" s="14">
        <v>50</v>
      </c>
      <c r="N7109" s="23">
        <v>0</v>
      </c>
      <c r="O7109" s="18">
        <f t="shared" si="336"/>
        <v>50</v>
      </c>
      <c r="P7109" s="16">
        <f t="shared" si="337"/>
        <v>150</v>
      </c>
    </row>
    <row r="7110" spans="2:16">
      <c r="B7110" s="400"/>
      <c r="D7110" s="144" t="s">
        <v>4018</v>
      </c>
      <c r="F7110" s="103" t="s">
        <v>4057</v>
      </c>
      <c r="H7110" s="214" t="s">
        <v>4057</v>
      </c>
      <c r="J7110" s="46">
        <v>60</v>
      </c>
      <c r="K7110" s="14"/>
      <c r="L7110" s="18">
        <f t="shared" si="338"/>
        <v>60</v>
      </c>
      <c r="M7110" s="14">
        <v>0</v>
      </c>
      <c r="N7110" s="23">
        <v>0</v>
      </c>
      <c r="O7110" s="18">
        <f t="shared" si="336"/>
        <v>0</v>
      </c>
      <c r="P7110" s="16">
        <f t="shared" si="337"/>
        <v>60</v>
      </c>
    </row>
    <row r="7111" spans="2:16">
      <c r="B7111" s="400"/>
      <c r="D7111" s="144" t="s">
        <v>4018</v>
      </c>
      <c r="F7111" s="103" t="s">
        <v>7534</v>
      </c>
      <c r="H7111" s="214" t="s">
        <v>7534</v>
      </c>
      <c r="J7111" s="46">
        <v>0</v>
      </c>
      <c r="K7111" s="14"/>
      <c r="L7111" s="18">
        <f t="shared" si="338"/>
        <v>0</v>
      </c>
      <c r="M7111" s="14">
        <v>60</v>
      </c>
      <c r="N7111" s="23">
        <v>0</v>
      </c>
      <c r="O7111" s="18">
        <f t="shared" si="336"/>
        <v>60</v>
      </c>
      <c r="P7111" s="16">
        <f t="shared" si="337"/>
        <v>60</v>
      </c>
    </row>
    <row r="7112" spans="2:16">
      <c r="B7112" s="400"/>
      <c r="D7112" s="144" t="s">
        <v>4018</v>
      </c>
      <c r="F7112" s="103" t="s">
        <v>7756</v>
      </c>
      <c r="H7112" s="214" t="s">
        <v>7756</v>
      </c>
      <c r="J7112" s="46"/>
      <c r="K7112" s="14"/>
      <c r="L7112" s="18">
        <f t="shared" si="338"/>
        <v>0</v>
      </c>
      <c r="M7112" s="14"/>
      <c r="N7112" s="23"/>
      <c r="O7112" s="18">
        <f t="shared" si="336"/>
        <v>0</v>
      </c>
      <c r="P7112" s="16">
        <f t="shared" si="337"/>
        <v>0</v>
      </c>
    </row>
    <row r="7113" spans="2:16">
      <c r="B7113" s="400"/>
      <c r="D7113" s="144" t="s">
        <v>4018</v>
      </c>
      <c r="F7113" s="103" t="s">
        <v>7757</v>
      </c>
      <c r="H7113" s="214" t="s">
        <v>7757</v>
      </c>
      <c r="J7113" s="46">
        <v>12</v>
      </c>
      <c r="K7113" s="14"/>
      <c r="L7113" s="18">
        <f t="shared" si="338"/>
        <v>12</v>
      </c>
      <c r="M7113" s="14">
        <v>0</v>
      </c>
      <c r="N7113" s="23">
        <v>0</v>
      </c>
      <c r="O7113" s="18">
        <f t="shared" si="336"/>
        <v>0</v>
      </c>
      <c r="P7113" s="16">
        <f t="shared" si="337"/>
        <v>12</v>
      </c>
    </row>
    <row r="7114" spans="2:16">
      <c r="B7114" s="400"/>
      <c r="D7114" s="144" t="s">
        <v>4018</v>
      </c>
      <c r="F7114" s="103" t="s">
        <v>7758</v>
      </c>
      <c r="H7114" s="214" t="s">
        <v>7758</v>
      </c>
      <c r="J7114" s="46">
        <v>0</v>
      </c>
      <c r="K7114" s="14"/>
      <c r="L7114" s="18">
        <f t="shared" si="338"/>
        <v>0</v>
      </c>
      <c r="M7114" s="14">
        <v>16</v>
      </c>
      <c r="N7114" s="23">
        <v>0</v>
      </c>
      <c r="O7114" s="18">
        <f t="shared" si="336"/>
        <v>16</v>
      </c>
      <c r="P7114" s="16">
        <f t="shared" si="337"/>
        <v>16</v>
      </c>
    </row>
    <row r="7115" spans="2:16" ht="25.5">
      <c r="B7115" s="400"/>
      <c r="D7115" s="144" t="s">
        <v>4018</v>
      </c>
      <c r="F7115" s="103" t="s">
        <v>4111</v>
      </c>
      <c r="H7115" s="214" t="s">
        <v>8221</v>
      </c>
      <c r="J7115" s="46"/>
      <c r="K7115" s="14"/>
      <c r="L7115" s="18">
        <f t="shared" si="338"/>
        <v>0</v>
      </c>
      <c r="M7115" s="14"/>
      <c r="N7115" s="23"/>
      <c r="O7115" s="18">
        <f t="shared" si="336"/>
        <v>0</v>
      </c>
      <c r="P7115" s="16">
        <f t="shared" si="337"/>
        <v>0</v>
      </c>
    </row>
    <row r="7116" spans="2:16">
      <c r="B7116" s="400"/>
      <c r="D7116" s="144" t="s">
        <v>4018</v>
      </c>
      <c r="F7116" s="103" t="s">
        <v>7759</v>
      </c>
      <c r="H7116" s="214" t="s">
        <v>7759</v>
      </c>
      <c r="J7116" s="46">
        <v>0</v>
      </c>
      <c r="K7116" s="14"/>
      <c r="L7116" s="18">
        <f t="shared" si="338"/>
        <v>0</v>
      </c>
      <c r="M7116" s="14">
        <v>10</v>
      </c>
      <c r="N7116" s="23">
        <v>0</v>
      </c>
      <c r="O7116" s="18">
        <f t="shared" si="336"/>
        <v>10</v>
      </c>
      <c r="P7116" s="16">
        <f t="shared" si="337"/>
        <v>10</v>
      </c>
    </row>
    <row r="7117" spans="2:16">
      <c r="B7117" s="400"/>
      <c r="D7117" s="144" t="s">
        <v>4019</v>
      </c>
      <c r="F7117" s="103" t="s">
        <v>7760</v>
      </c>
      <c r="H7117" s="214" t="s">
        <v>9613</v>
      </c>
      <c r="J7117" s="46"/>
      <c r="K7117" s="14"/>
      <c r="L7117" s="18">
        <f t="shared" si="338"/>
        <v>0</v>
      </c>
      <c r="M7117" s="14"/>
      <c r="N7117" s="23"/>
      <c r="O7117" s="18">
        <f t="shared" si="336"/>
        <v>0</v>
      </c>
      <c r="P7117" s="16">
        <f t="shared" si="337"/>
        <v>0</v>
      </c>
    </row>
    <row r="7118" spans="2:16">
      <c r="B7118" s="400"/>
      <c r="D7118" s="144" t="s">
        <v>4019</v>
      </c>
      <c r="F7118" s="103" t="s">
        <v>7760</v>
      </c>
      <c r="H7118" s="214" t="s">
        <v>9614</v>
      </c>
      <c r="J7118" s="46"/>
      <c r="K7118" s="14"/>
      <c r="L7118" s="18">
        <f t="shared" si="338"/>
        <v>0</v>
      </c>
      <c r="M7118" s="14"/>
      <c r="N7118" s="23"/>
      <c r="O7118" s="18">
        <f t="shared" si="336"/>
        <v>0</v>
      </c>
      <c r="P7118" s="16">
        <f t="shared" si="337"/>
        <v>0</v>
      </c>
    </row>
    <row r="7119" spans="2:16" ht="25.5">
      <c r="B7119" s="400"/>
      <c r="D7119" s="144" t="s">
        <v>4019</v>
      </c>
      <c r="F7119" s="103" t="s">
        <v>7761</v>
      </c>
      <c r="H7119" s="214" t="s">
        <v>9615</v>
      </c>
      <c r="J7119" s="46">
        <v>30</v>
      </c>
      <c r="K7119" s="14"/>
      <c r="L7119" s="18">
        <f t="shared" si="338"/>
        <v>30</v>
      </c>
      <c r="M7119" s="14">
        <v>0</v>
      </c>
      <c r="N7119" s="23">
        <v>0</v>
      </c>
      <c r="O7119" s="18">
        <f t="shared" si="336"/>
        <v>0</v>
      </c>
      <c r="P7119" s="16">
        <f t="shared" si="337"/>
        <v>30</v>
      </c>
    </row>
    <row r="7120" spans="2:16" ht="25.5">
      <c r="B7120" s="400"/>
      <c r="D7120" s="144" t="s">
        <v>4019</v>
      </c>
      <c r="F7120" s="103" t="s">
        <v>7761</v>
      </c>
      <c r="H7120" s="214" t="s">
        <v>9616</v>
      </c>
      <c r="J7120" s="46">
        <v>30</v>
      </c>
      <c r="K7120" s="14"/>
      <c r="L7120" s="18">
        <f t="shared" si="338"/>
        <v>30</v>
      </c>
      <c r="M7120" s="14">
        <v>0</v>
      </c>
      <c r="N7120" s="23">
        <v>0</v>
      </c>
      <c r="O7120" s="18">
        <f t="shared" si="336"/>
        <v>0</v>
      </c>
      <c r="P7120" s="16">
        <f t="shared" si="337"/>
        <v>30</v>
      </c>
    </row>
    <row r="7121" spans="2:16" ht="25.5">
      <c r="B7121" s="400"/>
      <c r="D7121" s="144" t="s">
        <v>4019</v>
      </c>
      <c r="F7121" s="103" t="s">
        <v>7761</v>
      </c>
      <c r="H7121" s="214" t="s">
        <v>9617</v>
      </c>
      <c r="J7121" s="46">
        <v>30</v>
      </c>
      <c r="K7121" s="14"/>
      <c r="L7121" s="18">
        <f t="shared" si="338"/>
        <v>30</v>
      </c>
      <c r="M7121" s="14">
        <v>0</v>
      </c>
      <c r="N7121" s="23">
        <v>0</v>
      </c>
      <c r="O7121" s="18">
        <f t="shared" si="336"/>
        <v>0</v>
      </c>
      <c r="P7121" s="16">
        <f t="shared" si="337"/>
        <v>30</v>
      </c>
    </row>
    <row r="7122" spans="2:16">
      <c r="B7122" s="400"/>
      <c r="D7122" s="144" t="s">
        <v>4019</v>
      </c>
      <c r="F7122" s="103" t="s">
        <v>7762</v>
      </c>
      <c r="H7122" s="214" t="s">
        <v>7762</v>
      </c>
      <c r="J7122" s="46">
        <v>130</v>
      </c>
      <c r="K7122" s="14"/>
      <c r="L7122" s="18">
        <f t="shared" si="338"/>
        <v>130</v>
      </c>
      <c r="M7122" s="14">
        <v>0</v>
      </c>
      <c r="N7122" s="23">
        <v>0</v>
      </c>
      <c r="O7122" s="18">
        <f t="shared" si="336"/>
        <v>0</v>
      </c>
      <c r="P7122" s="16">
        <f t="shared" si="337"/>
        <v>130</v>
      </c>
    </row>
    <row r="7123" spans="2:16">
      <c r="B7123" s="400"/>
      <c r="D7123" s="144" t="s">
        <v>4019</v>
      </c>
      <c r="F7123" s="103" t="s">
        <v>7763</v>
      </c>
      <c r="H7123" s="214" t="s">
        <v>8603</v>
      </c>
      <c r="J7123" s="46"/>
      <c r="K7123" s="14"/>
      <c r="L7123" s="18">
        <f t="shared" si="338"/>
        <v>0</v>
      </c>
      <c r="M7123" s="14"/>
      <c r="N7123" s="23"/>
      <c r="O7123" s="18">
        <f t="shared" si="336"/>
        <v>0</v>
      </c>
      <c r="P7123" s="16">
        <f t="shared" si="337"/>
        <v>0</v>
      </c>
    </row>
    <row r="7124" spans="2:16" ht="25.5">
      <c r="B7124" s="400"/>
      <c r="D7124" s="144" t="s">
        <v>4019</v>
      </c>
      <c r="F7124" s="103" t="s">
        <v>7763</v>
      </c>
      <c r="H7124" s="214" t="s">
        <v>9618</v>
      </c>
      <c r="J7124" s="46"/>
      <c r="K7124" s="14"/>
      <c r="L7124" s="18">
        <f t="shared" si="338"/>
        <v>0</v>
      </c>
      <c r="M7124" s="14"/>
      <c r="N7124" s="23"/>
      <c r="O7124" s="18">
        <f t="shared" si="336"/>
        <v>0</v>
      </c>
      <c r="P7124" s="16">
        <f t="shared" si="337"/>
        <v>0</v>
      </c>
    </row>
    <row r="7125" spans="2:16">
      <c r="B7125" s="400"/>
      <c r="D7125" s="144" t="s">
        <v>4019</v>
      </c>
      <c r="F7125" s="103" t="s">
        <v>7763</v>
      </c>
      <c r="H7125" s="214" t="s">
        <v>9619</v>
      </c>
      <c r="J7125" s="46"/>
      <c r="K7125" s="14"/>
      <c r="L7125" s="18">
        <f t="shared" si="338"/>
        <v>0</v>
      </c>
      <c r="M7125" s="14"/>
      <c r="N7125" s="23"/>
      <c r="O7125" s="18">
        <f t="shared" si="336"/>
        <v>0</v>
      </c>
      <c r="P7125" s="16">
        <f t="shared" si="337"/>
        <v>0</v>
      </c>
    </row>
    <row r="7126" spans="2:16">
      <c r="B7126" s="400"/>
      <c r="D7126" s="144" t="s">
        <v>4019</v>
      </c>
      <c r="F7126" s="103" t="s">
        <v>7185</v>
      </c>
      <c r="H7126" s="214" t="s">
        <v>9620</v>
      </c>
      <c r="J7126" s="46">
        <v>26</v>
      </c>
      <c r="K7126" s="14"/>
      <c r="L7126" s="18">
        <f t="shared" si="338"/>
        <v>26</v>
      </c>
      <c r="M7126" s="14">
        <v>0</v>
      </c>
      <c r="N7126" s="23">
        <v>0</v>
      </c>
      <c r="O7126" s="18">
        <f t="shared" ref="O7126:O7189" si="339">+N7126+M7126</f>
        <v>0</v>
      </c>
      <c r="P7126" s="16">
        <f t="shared" ref="P7126:P7189" si="340">+L7126+O7126</f>
        <v>26</v>
      </c>
    </row>
    <row r="7127" spans="2:16">
      <c r="B7127" s="400"/>
      <c r="D7127" s="144" t="s">
        <v>4019</v>
      </c>
      <c r="F7127" s="103" t="s">
        <v>7185</v>
      </c>
      <c r="H7127" s="214" t="s">
        <v>4269</v>
      </c>
      <c r="J7127" s="46">
        <v>26</v>
      </c>
      <c r="K7127" s="14"/>
      <c r="L7127" s="18">
        <f t="shared" si="338"/>
        <v>26</v>
      </c>
      <c r="M7127" s="14">
        <v>0</v>
      </c>
      <c r="N7127" s="23">
        <v>0</v>
      </c>
      <c r="O7127" s="18">
        <f t="shared" si="339"/>
        <v>0</v>
      </c>
      <c r="P7127" s="16">
        <f t="shared" si="340"/>
        <v>26</v>
      </c>
    </row>
    <row r="7128" spans="2:16">
      <c r="B7128" s="400"/>
      <c r="D7128" s="144" t="s">
        <v>4019</v>
      </c>
      <c r="F7128" s="103" t="s">
        <v>7185</v>
      </c>
      <c r="H7128" s="214" t="s">
        <v>9621</v>
      </c>
      <c r="J7128" s="46">
        <v>26</v>
      </c>
      <c r="K7128" s="14"/>
      <c r="L7128" s="18">
        <f t="shared" si="338"/>
        <v>26</v>
      </c>
      <c r="M7128" s="14">
        <v>0</v>
      </c>
      <c r="N7128" s="23">
        <v>0</v>
      </c>
      <c r="O7128" s="18">
        <f t="shared" si="339"/>
        <v>0</v>
      </c>
      <c r="P7128" s="16">
        <f t="shared" si="340"/>
        <v>26</v>
      </c>
    </row>
    <row r="7129" spans="2:16">
      <c r="B7129" s="400"/>
      <c r="D7129" s="144" t="s">
        <v>4019</v>
      </c>
      <c r="F7129" s="103" t="s">
        <v>7185</v>
      </c>
      <c r="H7129" s="214" t="s">
        <v>9622</v>
      </c>
      <c r="J7129" s="46">
        <v>26</v>
      </c>
      <c r="K7129" s="14"/>
      <c r="L7129" s="18">
        <f t="shared" si="338"/>
        <v>26</v>
      </c>
      <c r="M7129" s="14">
        <v>0</v>
      </c>
      <c r="N7129" s="23">
        <v>0</v>
      </c>
      <c r="O7129" s="18">
        <f t="shared" si="339"/>
        <v>0</v>
      </c>
      <c r="P7129" s="16">
        <f t="shared" si="340"/>
        <v>26</v>
      </c>
    </row>
    <row r="7130" spans="2:16">
      <c r="B7130" s="400"/>
      <c r="D7130" s="144" t="s">
        <v>4019</v>
      </c>
      <c r="F7130" s="103" t="s">
        <v>7764</v>
      </c>
      <c r="H7130" s="214" t="s">
        <v>7764</v>
      </c>
      <c r="J7130" s="46">
        <v>30</v>
      </c>
      <c r="K7130" s="14"/>
      <c r="L7130" s="18">
        <f t="shared" ref="L7130:L7193" si="341">+J7130+K7130</f>
        <v>30</v>
      </c>
      <c r="M7130" s="14">
        <v>0</v>
      </c>
      <c r="N7130" s="23">
        <v>0</v>
      </c>
      <c r="O7130" s="18">
        <f t="shared" si="339"/>
        <v>0</v>
      </c>
      <c r="P7130" s="16">
        <f t="shared" si="340"/>
        <v>30</v>
      </c>
    </row>
    <row r="7131" spans="2:16">
      <c r="B7131" s="400"/>
      <c r="D7131" s="144" t="s">
        <v>4019</v>
      </c>
      <c r="F7131" s="103" t="s">
        <v>7765</v>
      </c>
      <c r="H7131" s="214" t="s">
        <v>7765</v>
      </c>
      <c r="J7131" s="46">
        <v>60</v>
      </c>
      <c r="K7131" s="14"/>
      <c r="L7131" s="18">
        <f t="shared" si="341"/>
        <v>60</v>
      </c>
      <c r="M7131" s="14">
        <v>0</v>
      </c>
      <c r="N7131" s="23">
        <v>0</v>
      </c>
      <c r="O7131" s="18">
        <f t="shared" si="339"/>
        <v>0</v>
      </c>
      <c r="P7131" s="16">
        <f t="shared" si="340"/>
        <v>60</v>
      </c>
    </row>
    <row r="7132" spans="2:16">
      <c r="B7132" s="400"/>
      <c r="D7132" s="144" t="s">
        <v>4019</v>
      </c>
      <c r="F7132" s="103" t="s">
        <v>7766</v>
      </c>
      <c r="H7132" s="214" t="s">
        <v>7766</v>
      </c>
      <c r="J7132" s="46">
        <v>28</v>
      </c>
      <c r="K7132" s="14"/>
      <c r="L7132" s="18">
        <f t="shared" si="341"/>
        <v>28</v>
      </c>
      <c r="M7132" s="14">
        <v>0</v>
      </c>
      <c r="N7132" s="23">
        <v>0</v>
      </c>
      <c r="O7132" s="18">
        <f t="shared" si="339"/>
        <v>0</v>
      </c>
      <c r="P7132" s="16">
        <f t="shared" si="340"/>
        <v>28</v>
      </c>
    </row>
    <row r="7133" spans="2:16">
      <c r="B7133" s="400"/>
      <c r="D7133" s="144" t="s">
        <v>4019</v>
      </c>
      <c r="F7133" s="103" t="s">
        <v>7767</v>
      </c>
      <c r="H7133" s="214" t="s">
        <v>7767</v>
      </c>
      <c r="J7133" s="46"/>
      <c r="K7133" s="14"/>
      <c r="L7133" s="18">
        <f t="shared" si="341"/>
        <v>0</v>
      </c>
      <c r="M7133" s="14"/>
      <c r="N7133" s="23"/>
      <c r="O7133" s="18">
        <f t="shared" si="339"/>
        <v>0</v>
      </c>
      <c r="P7133" s="16">
        <f t="shared" si="340"/>
        <v>0</v>
      </c>
    </row>
    <row r="7134" spans="2:16">
      <c r="B7134" s="400"/>
      <c r="D7134" s="144" t="s">
        <v>4019</v>
      </c>
      <c r="F7134" s="103" t="s">
        <v>7055</v>
      </c>
      <c r="H7134" s="214" t="s">
        <v>7055</v>
      </c>
      <c r="J7134" s="46">
        <v>19</v>
      </c>
      <c r="K7134" s="14"/>
      <c r="L7134" s="18">
        <f t="shared" si="341"/>
        <v>19</v>
      </c>
      <c r="M7134" s="14">
        <v>0</v>
      </c>
      <c r="N7134" s="23">
        <v>0</v>
      </c>
      <c r="O7134" s="18">
        <f t="shared" si="339"/>
        <v>0</v>
      </c>
      <c r="P7134" s="16">
        <f t="shared" si="340"/>
        <v>19</v>
      </c>
    </row>
    <row r="7135" spans="2:16">
      <c r="B7135" s="400"/>
      <c r="D7135" s="144" t="s">
        <v>4019</v>
      </c>
      <c r="F7135" s="103" t="s">
        <v>6043</v>
      </c>
      <c r="H7135" s="214" t="s">
        <v>6043</v>
      </c>
      <c r="J7135" s="46">
        <v>16</v>
      </c>
      <c r="K7135" s="14"/>
      <c r="L7135" s="18">
        <f t="shared" si="341"/>
        <v>16</v>
      </c>
      <c r="M7135" s="14">
        <v>0</v>
      </c>
      <c r="N7135" s="23">
        <v>0</v>
      </c>
      <c r="O7135" s="18">
        <f t="shared" si="339"/>
        <v>0</v>
      </c>
      <c r="P7135" s="16">
        <f t="shared" si="340"/>
        <v>16</v>
      </c>
    </row>
    <row r="7136" spans="2:16">
      <c r="B7136" s="400"/>
      <c r="D7136" s="144" t="s">
        <v>4019</v>
      </c>
      <c r="F7136" s="103" t="s">
        <v>7095</v>
      </c>
      <c r="H7136" s="214" t="s">
        <v>7095</v>
      </c>
      <c r="J7136" s="46">
        <v>51</v>
      </c>
      <c r="K7136" s="14"/>
      <c r="L7136" s="18">
        <f t="shared" si="341"/>
        <v>51</v>
      </c>
      <c r="M7136" s="14">
        <v>0</v>
      </c>
      <c r="N7136" s="23">
        <v>0</v>
      </c>
      <c r="O7136" s="18">
        <f t="shared" si="339"/>
        <v>0</v>
      </c>
      <c r="P7136" s="16">
        <f t="shared" si="340"/>
        <v>51</v>
      </c>
    </row>
    <row r="7137" spans="2:16">
      <c r="B7137" s="400"/>
      <c r="D7137" s="144" t="s">
        <v>4019</v>
      </c>
      <c r="F7137" s="103" t="s">
        <v>7768</v>
      </c>
      <c r="H7137" s="214" t="s">
        <v>7768</v>
      </c>
      <c r="J7137" s="46">
        <v>48</v>
      </c>
      <c r="K7137" s="14"/>
      <c r="L7137" s="18">
        <f t="shared" si="341"/>
        <v>48</v>
      </c>
      <c r="M7137" s="14">
        <v>0</v>
      </c>
      <c r="N7137" s="23">
        <v>0</v>
      </c>
      <c r="O7137" s="18">
        <f t="shared" si="339"/>
        <v>0</v>
      </c>
      <c r="P7137" s="16">
        <f t="shared" si="340"/>
        <v>48</v>
      </c>
    </row>
    <row r="7138" spans="2:16">
      <c r="B7138" s="400"/>
      <c r="D7138" s="144" t="s">
        <v>4019</v>
      </c>
      <c r="F7138" s="103" t="s">
        <v>5142</v>
      </c>
      <c r="H7138" s="214" t="s">
        <v>5142</v>
      </c>
      <c r="J7138" s="46">
        <v>44</v>
      </c>
      <c r="K7138" s="14"/>
      <c r="L7138" s="18">
        <f t="shared" si="341"/>
        <v>44</v>
      </c>
      <c r="M7138" s="14">
        <v>0</v>
      </c>
      <c r="N7138" s="23">
        <v>0</v>
      </c>
      <c r="O7138" s="18">
        <f t="shared" si="339"/>
        <v>0</v>
      </c>
      <c r="P7138" s="16">
        <f t="shared" si="340"/>
        <v>44</v>
      </c>
    </row>
    <row r="7139" spans="2:16">
      <c r="B7139" s="400"/>
      <c r="D7139" s="144" t="s">
        <v>4019</v>
      </c>
      <c r="F7139" s="103" t="s">
        <v>4280</v>
      </c>
      <c r="H7139" s="214" t="s">
        <v>4280</v>
      </c>
      <c r="J7139" s="46">
        <v>48</v>
      </c>
      <c r="K7139" s="14"/>
      <c r="L7139" s="18">
        <f t="shared" si="341"/>
        <v>48</v>
      </c>
      <c r="M7139" s="14">
        <v>0</v>
      </c>
      <c r="N7139" s="23">
        <v>0</v>
      </c>
      <c r="O7139" s="18">
        <f t="shared" si="339"/>
        <v>0</v>
      </c>
      <c r="P7139" s="16">
        <f t="shared" si="340"/>
        <v>48</v>
      </c>
    </row>
    <row r="7140" spans="2:16">
      <c r="B7140" s="400"/>
      <c r="D7140" s="144" t="s">
        <v>4019</v>
      </c>
      <c r="F7140" s="103" t="s">
        <v>5641</v>
      </c>
      <c r="H7140" s="214" t="s">
        <v>5641</v>
      </c>
      <c r="J7140" s="46"/>
      <c r="K7140" s="14"/>
      <c r="L7140" s="18">
        <f t="shared" si="341"/>
        <v>0</v>
      </c>
      <c r="M7140" s="14"/>
      <c r="N7140" s="23"/>
      <c r="O7140" s="18">
        <f t="shared" si="339"/>
        <v>0</v>
      </c>
      <c r="P7140" s="16">
        <f t="shared" si="340"/>
        <v>0</v>
      </c>
    </row>
    <row r="7141" spans="2:16">
      <c r="B7141" s="400"/>
      <c r="D7141" s="144" t="s">
        <v>4019</v>
      </c>
      <c r="F7141" s="103" t="s">
        <v>7769</v>
      </c>
      <c r="H7141" s="214" t="s">
        <v>7769</v>
      </c>
      <c r="J7141" s="46">
        <v>28</v>
      </c>
      <c r="K7141" s="14"/>
      <c r="L7141" s="18">
        <f t="shared" si="341"/>
        <v>28</v>
      </c>
      <c r="M7141" s="14">
        <v>0</v>
      </c>
      <c r="N7141" s="23">
        <v>0</v>
      </c>
      <c r="O7141" s="18">
        <f t="shared" si="339"/>
        <v>0</v>
      </c>
      <c r="P7141" s="16">
        <f t="shared" si="340"/>
        <v>28</v>
      </c>
    </row>
    <row r="7142" spans="2:16">
      <c r="B7142" s="400"/>
      <c r="D7142" s="144" t="s">
        <v>4019</v>
      </c>
      <c r="F7142" s="103" t="s">
        <v>4273</v>
      </c>
      <c r="H7142" s="214" t="s">
        <v>4273</v>
      </c>
      <c r="J7142" s="46">
        <v>18</v>
      </c>
      <c r="K7142" s="14"/>
      <c r="L7142" s="18">
        <f t="shared" si="341"/>
        <v>18</v>
      </c>
      <c r="M7142" s="14">
        <v>0</v>
      </c>
      <c r="N7142" s="23">
        <v>0</v>
      </c>
      <c r="O7142" s="18">
        <f t="shared" si="339"/>
        <v>0</v>
      </c>
      <c r="P7142" s="16">
        <f t="shared" si="340"/>
        <v>18</v>
      </c>
    </row>
    <row r="7143" spans="2:16">
      <c r="B7143" s="400"/>
      <c r="D7143" s="144" t="s">
        <v>4019</v>
      </c>
      <c r="F7143" s="103" t="s">
        <v>4803</v>
      </c>
      <c r="H7143" s="214" t="s">
        <v>4803</v>
      </c>
      <c r="J7143" s="46">
        <v>12</v>
      </c>
      <c r="K7143" s="14"/>
      <c r="L7143" s="18">
        <f t="shared" si="341"/>
        <v>12</v>
      </c>
      <c r="M7143" s="14">
        <v>0</v>
      </c>
      <c r="N7143" s="23">
        <v>0</v>
      </c>
      <c r="O7143" s="18">
        <f t="shared" si="339"/>
        <v>0</v>
      </c>
      <c r="P7143" s="16">
        <f t="shared" si="340"/>
        <v>12</v>
      </c>
    </row>
    <row r="7144" spans="2:16">
      <c r="B7144" s="400"/>
      <c r="D7144" s="144" t="s">
        <v>4019</v>
      </c>
      <c r="F7144" s="103" t="s">
        <v>7770</v>
      </c>
      <c r="H7144" s="214" t="s">
        <v>7770</v>
      </c>
      <c r="J7144" s="46"/>
      <c r="K7144" s="14"/>
      <c r="L7144" s="18">
        <f t="shared" si="341"/>
        <v>0</v>
      </c>
      <c r="M7144" s="14"/>
      <c r="N7144" s="23"/>
      <c r="O7144" s="18">
        <f t="shared" si="339"/>
        <v>0</v>
      </c>
      <c r="P7144" s="16">
        <f t="shared" si="340"/>
        <v>0</v>
      </c>
    </row>
    <row r="7145" spans="2:16">
      <c r="B7145" s="400"/>
      <c r="D7145" s="144" t="s">
        <v>4019</v>
      </c>
      <c r="F7145" s="103" t="s">
        <v>7771</v>
      </c>
      <c r="H7145" s="214" t="s">
        <v>9623</v>
      </c>
      <c r="J7145" s="46">
        <v>48</v>
      </c>
      <c r="K7145" s="14"/>
      <c r="L7145" s="18">
        <f t="shared" si="341"/>
        <v>48</v>
      </c>
      <c r="M7145" s="14">
        <v>0</v>
      </c>
      <c r="N7145" s="23">
        <v>0</v>
      </c>
      <c r="O7145" s="18">
        <f t="shared" si="339"/>
        <v>0</v>
      </c>
      <c r="P7145" s="16">
        <f t="shared" si="340"/>
        <v>48</v>
      </c>
    </row>
    <row r="7146" spans="2:16">
      <c r="B7146" s="400"/>
      <c r="D7146" s="144" t="s">
        <v>4019</v>
      </c>
      <c r="F7146" s="103" t="s">
        <v>4778</v>
      </c>
      <c r="H7146" s="214" t="s">
        <v>4778</v>
      </c>
      <c r="J7146" s="46"/>
      <c r="K7146" s="14"/>
      <c r="L7146" s="18">
        <f t="shared" si="341"/>
        <v>0</v>
      </c>
      <c r="M7146" s="14"/>
      <c r="N7146" s="23"/>
      <c r="O7146" s="18">
        <f t="shared" si="339"/>
        <v>0</v>
      </c>
      <c r="P7146" s="16">
        <f t="shared" si="340"/>
        <v>0</v>
      </c>
    </row>
    <row r="7147" spans="2:16">
      <c r="B7147" s="400"/>
      <c r="D7147" s="144" t="s">
        <v>4019</v>
      </c>
      <c r="F7147" s="103" t="s">
        <v>4270</v>
      </c>
      <c r="H7147" s="214" t="s">
        <v>4270</v>
      </c>
      <c r="J7147" s="46"/>
      <c r="K7147" s="14"/>
      <c r="L7147" s="18">
        <f t="shared" si="341"/>
        <v>0</v>
      </c>
      <c r="M7147" s="14"/>
      <c r="N7147" s="23"/>
      <c r="O7147" s="18">
        <f t="shared" si="339"/>
        <v>0</v>
      </c>
      <c r="P7147" s="16">
        <f t="shared" si="340"/>
        <v>0</v>
      </c>
    </row>
    <row r="7148" spans="2:16">
      <c r="B7148" s="400"/>
      <c r="D7148" s="144" t="s">
        <v>4019</v>
      </c>
      <c r="F7148" s="103" t="s">
        <v>7772</v>
      </c>
      <c r="H7148" s="214" t="s">
        <v>7772</v>
      </c>
      <c r="J7148" s="46">
        <v>48</v>
      </c>
      <c r="K7148" s="14"/>
      <c r="L7148" s="18">
        <f t="shared" si="341"/>
        <v>48</v>
      </c>
      <c r="M7148" s="14">
        <v>0</v>
      </c>
      <c r="N7148" s="23">
        <v>0</v>
      </c>
      <c r="O7148" s="18">
        <f t="shared" si="339"/>
        <v>0</v>
      </c>
      <c r="P7148" s="16">
        <f t="shared" si="340"/>
        <v>48</v>
      </c>
    </row>
    <row r="7149" spans="2:16">
      <c r="B7149" s="400"/>
      <c r="D7149" s="144" t="s">
        <v>4019</v>
      </c>
      <c r="F7149" s="103" t="s">
        <v>7773</v>
      </c>
      <c r="H7149" s="214" t="s">
        <v>7773</v>
      </c>
      <c r="J7149" s="46">
        <v>38</v>
      </c>
      <c r="K7149" s="14"/>
      <c r="L7149" s="18">
        <f t="shared" si="341"/>
        <v>38</v>
      </c>
      <c r="M7149" s="14">
        <v>0</v>
      </c>
      <c r="N7149" s="23">
        <v>0</v>
      </c>
      <c r="O7149" s="18">
        <f t="shared" si="339"/>
        <v>0</v>
      </c>
      <c r="P7149" s="16">
        <f t="shared" si="340"/>
        <v>38</v>
      </c>
    </row>
    <row r="7150" spans="2:16" ht="25.5">
      <c r="B7150" s="400"/>
      <c r="D7150" s="144" t="s">
        <v>4019</v>
      </c>
      <c r="F7150" s="103" t="s">
        <v>7774</v>
      </c>
      <c r="H7150" s="214" t="s">
        <v>7774</v>
      </c>
      <c r="J7150" s="46"/>
      <c r="K7150" s="14"/>
      <c r="L7150" s="18">
        <f t="shared" si="341"/>
        <v>0</v>
      </c>
      <c r="M7150" s="14"/>
      <c r="N7150" s="23"/>
      <c r="O7150" s="18">
        <f t="shared" si="339"/>
        <v>0</v>
      </c>
      <c r="P7150" s="16">
        <f t="shared" si="340"/>
        <v>0</v>
      </c>
    </row>
    <row r="7151" spans="2:16" ht="25.5">
      <c r="B7151" s="400"/>
      <c r="D7151" s="144" t="s">
        <v>4019</v>
      </c>
      <c r="F7151" s="103" t="s">
        <v>4111</v>
      </c>
      <c r="H7151" s="214" t="s">
        <v>8221</v>
      </c>
      <c r="J7151" s="46"/>
      <c r="K7151" s="14"/>
      <c r="L7151" s="18">
        <f t="shared" si="341"/>
        <v>0</v>
      </c>
      <c r="M7151" s="14"/>
      <c r="N7151" s="23"/>
      <c r="O7151" s="18">
        <f t="shared" si="339"/>
        <v>0</v>
      </c>
      <c r="P7151" s="16">
        <f t="shared" si="340"/>
        <v>0</v>
      </c>
    </row>
    <row r="7152" spans="2:16" ht="25.5">
      <c r="B7152" s="400"/>
      <c r="D7152" s="144" t="s">
        <v>4020</v>
      </c>
      <c r="F7152" s="103" t="s">
        <v>7775</v>
      </c>
      <c r="H7152" s="214" t="s">
        <v>9624</v>
      </c>
      <c r="J7152" s="46"/>
      <c r="K7152" s="14"/>
      <c r="L7152" s="18">
        <f t="shared" si="341"/>
        <v>0</v>
      </c>
      <c r="M7152" s="14"/>
      <c r="N7152" s="23"/>
      <c r="O7152" s="18">
        <f t="shared" si="339"/>
        <v>0</v>
      </c>
      <c r="P7152" s="16">
        <f t="shared" si="340"/>
        <v>0</v>
      </c>
    </row>
    <row r="7153" spans="2:16">
      <c r="B7153" s="400"/>
      <c r="D7153" s="144" t="s">
        <v>4020</v>
      </c>
      <c r="F7153" s="103" t="s">
        <v>7775</v>
      </c>
      <c r="H7153" s="214" t="s">
        <v>9625</v>
      </c>
      <c r="J7153" s="46"/>
      <c r="K7153" s="14"/>
      <c r="L7153" s="18">
        <f t="shared" si="341"/>
        <v>0</v>
      </c>
      <c r="M7153" s="14"/>
      <c r="N7153" s="23"/>
      <c r="O7153" s="18">
        <f t="shared" si="339"/>
        <v>0</v>
      </c>
      <c r="P7153" s="16">
        <f t="shared" si="340"/>
        <v>0</v>
      </c>
    </row>
    <row r="7154" spans="2:16">
      <c r="B7154" s="400"/>
      <c r="D7154" s="144" t="s">
        <v>4020</v>
      </c>
      <c r="F7154" s="103" t="s">
        <v>7775</v>
      </c>
      <c r="H7154" s="214" t="s">
        <v>9451</v>
      </c>
      <c r="J7154" s="46"/>
      <c r="K7154" s="14"/>
      <c r="L7154" s="18">
        <f t="shared" si="341"/>
        <v>0</v>
      </c>
      <c r="M7154" s="14"/>
      <c r="N7154" s="23"/>
      <c r="O7154" s="18">
        <f t="shared" si="339"/>
        <v>0</v>
      </c>
      <c r="P7154" s="16">
        <f t="shared" si="340"/>
        <v>0</v>
      </c>
    </row>
    <row r="7155" spans="2:16" ht="25.5">
      <c r="B7155" s="400"/>
      <c r="D7155" s="144" t="s">
        <v>4020</v>
      </c>
      <c r="F7155" s="103" t="s">
        <v>7776</v>
      </c>
      <c r="H7155" s="214" t="s">
        <v>7776</v>
      </c>
      <c r="J7155" s="46">
        <v>230</v>
      </c>
      <c r="K7155" s="14"/>
      <c r="L7155" s="18">
        <f t="shared" si="341"/>
        <v>230</v>
      </c>
      <c r="M7155" s="14">
        <v>63</v>
      </c>
      <c r="N7155" s="23">
        <v>0</v>
      </c>
      <c r="O7155" s="18">
        <f t="shared" si="339"/>
        <v>63</v>
      </c>
      <c r="P7155" s="16">
        <f t="shared" si="340"/>
        <v>293</v>
      </c>
    </row>
    <row r="7156" spans="2:16" ht="25.5">
      <c r="B7156" s="400"/>
      <c r="D7156" s="144" t="s">
        <v>4020</v>
      </c>
      <c r="F7156" s="103" t="s">
        <v>7777</v>
      </c>
      <c r="H7156" s="214" t="s">
        <v>9626</v>
      </c>
      <c r="J7156" s="46">
        <v>151</v>
      </c>
      <c r="K7156" s="14"/>
      <c r="L7156" s="18">
        <f t="shared" si="341"/>
        <v>151</v>
      </c>
      <c r="M7156" s="14">
        <v>63</v>
      </c>
      <c r="N7156" s="23">
        <v>0</v>
      </c>
      <c r="O7156" s="18">
        <f t="shared" si="339"/>
        <v>63</v>
      </c>
      <c r="P7156" s="16">
        <f t="shared" si="340"/>
        <v>214</v>
      </c>
    </row>
    <row r="7157" spans="2:16" ht="25.5">
      <c r="B7157" s="400"/>
      <c r="D7157" s="144" t="s">
        <v>4020</v>
      </c>
      <c r="F7157" s="103" t="s">
        <v>7777</v>
      </c>
      <c r="H7157" s="214" t="s">
        <v>9627</v>
      </c>
      <c r="J7157" s="46">
        <v>151</v>
      </c>
      <c r="K7157" s="14"/>
      <c r="L7157" s="18">
        <f t="shared" si="341"/>
        <v>151</v>
      </c>
      <c r="M7157" s="14">
        <v>63</v>
      </c>
      <c r="N7157" s="23">
        <v>0</v>
      </c>
      <c r="O7157" s="18">
        <f t="shared" si="339"/>
        <v>63</v>
      </c>
      <c r="P7157" s="16">
        <f t="shared" si="340"/>
        <v>214</v>
      </c>
    </row>
    <row r="7158" spans="2:16">
      <c r="B7158" s="400"/>
      <c r="D7158" s="144" t="s">
        <v>4020</v>
      </c>
      <c r="F7158" s="103" t="s">
        <v>7778</v>
      </c>
      <c r="H7158" s="214" t="s">
        <v>7778</v>
      </c>
      <c r="J7158" s="46">
        <v>156</v>
      </c>
      <c r="K7158" s="14"/>
      <c r="L7158" s="18">
        <f t="shared" si="341"/>
        <v>156</v>
      </c>
      <c r="M7158" s="14">
        <v>62</v>
      </c>
      <c r="N7158" s="23">
        <v>0</v>
      </c>
      <c r="O7158" s="18">
        <f t="shared" si="339"/>
        <v>62</v>
      </c>
      <c r="P7158" s="16">
        <f t="shared" si="340"/>
        <v>218</v>
      </c>
    </row>
    <row r="7159" spans="2:16">
      <c r="B7159" s="400"/>
      <c r="D7159" s="144" t="s">
        <v>4020</v>
      </c>
      <c r="F7159" s="103" t="s">
        <v>7779</v>
      </c>
      <c r="H7159" s="214" t="s">
        <v>7779</v>
      </c>
      <c r="J7159" s="46">
        <v>20</v>
      </c>
      <c r="K7159" s="14"/>
      <c r="L7159" s="18">
        <f t="shared" si="341"/>
        <v>20</v>
      </c>
      <c r="M7159" s="14">
        <v>0</v>
      </c>
      <c r="N7159" s="23">
        <v>0</v>
      </c>
      <c r="O7159" s="18">
        <f t="shared" si="339"/>
        <v>0</v>
      </c>
      <c r="P7159" s="16">
        <f t="shared" si="340"/>
        <v>20</v>
      </c>
    </row>
    <row r="7160" spans="2:16">
      <c r="B7160" s="400"/>
      <c r="D7160" s="144" t="s">
        <v>4020</v>
      </c>
      <c r="F7160" s="103" t="s">
        <v>7780</v>
      </c>
      <c r="H7160" s="214" t="s">
        <v>7780</v>
      </c>
      <c r="J7160" s="46">
        <v>25</v>
      </c>
      <c r="K7160" s="14"/>
      <c r="L7160" s="18">
        <f t="shared" si="341"/>
        <v>25</v>
      </c>
      <c r="M7160" s="14">
        <v>0</v>
      </c>
      <c r="N7160" s="23">
        <v>0</v>
      </c>
      <c r="O7160" s="18">
        <f t="shared" si="339"/>
        <v>0</v>
      </c>
      <c r="P7160" s="16">
        <f t="shared" si="340"/>
        <v>25</v>
      </c>
    </row>
    <row r="7161" spans="2:16">
      <c r="B7161" s="400"/>
      <c r="D7161" s="144" t="s">
        <v>4020</v>
      </c>
      <c r="F7161" s="103" t="s">
        <v>4202</v>
      </c>
      <c r="H7161" s="214" t="s">
        <v>4202</v>
      </c>
      <c r="J7161" s="46">
        <v>10</v>
      </c>
      <c r="K7161" s="14"/>
      <c r="L7161" s="18">
        <f t="shared" si="341"/>
        <v>10</v>
      </c>
      <c r="M7161" s="14">
        <v>0</v>
      </c>
      <c r="N7161" s="23">
        <v>0</v>
      </c>
      <c r="O7161" s="18">
        <f t="shared" si="339"/>
        <v>0</v>
      </c>
      <c r="P7161" s="16">
        <f t="shared" si="340"/>
        <v>10</v>
      </c>
    </row>
    <row r="7162" spans="2:16" ht="25.5">
      <c r="B7162" s="400"/>
      <c r="D7162" s="144" t="s">
        <v>4020</v>
      </c>
      <c r="F7162" s="103" t="s">
        <v>7781</v>
      </c>
      <c r="H7162" s="214" t="s">
        <v>7781</v>
      </c>
      <c r="J7162" s="46">
        <v>20</v>
      </c>
      <c r="K7162" s="14"/>
      <c r="L7162" s="18">
        <f t="shared" si="341"/>
        <v>20</v>
      </c>
      <c r="M7162" s="14">
        <v>0</v>
      </c>
      <c r="N7162" s="23">
        <v>0</v>
      </c>
      <c r="O7162" s="18">
        <f t="shared" si="339"/>
        <v>0</v>
      </c>
      <c r="P7162" s="16">
        <f t="shared" si="340"/>
        <v>20</v>
      </c>
    </row>
    <row r="7163" spans="2:16" ht="38.25">
      <c r="B7163" s="400"/>
      <c r="D7163" s="144" t="s">
        <v>4020</v>
      </c>
      <c r="F7163" s="103" t="s">
        <v>7782</v>
      </c>
      <c r="H7163" s="214" t="s">
        <v>7782</v>
      </c>
      <c r="J7163" s="46">
        <v>25</v>
      </c>
      <c r="K7163" s="14"/>
      <c r="L7163" s="18">
        <f t="shared" si="341"/>
        <v>25</v>
      </c>
      <c r="M7163" s="14">
        <v>0</v>
      </c>
      <c r="N7163" s="23">
        <v>0</v>
      </c>
      <c r="O7163" s="18">
        <f t="shared" si="339"/>
        <v>0</v>
      </c>
      <c r="P7163" s="16">
        <f t="shared" si="340"/>
        <v>25</v>
      </c>
    </row>
    <row r="7164" spans="2:16">
      <c r="B7164" s="400"/>
      <c r="D7164" s="144" t="s">
        <v>4020</v>
      </c>
      <c r="F7164" s="103" t="s">
        <v>7783</v>
      </c>
      <c r="H7164" s="214" t="s">
        <v>7783</v>
      </c>
      <c r="J7164" s="46">
        <v>15</v>
      </c>
      <c r="K7164" s="14"/>
      <c r="L7164" s="18">
        <f t="shared" si="341"/>
        <v>15</v>
      </c>
      <c r="M7164" s="14">
        <v>0</v>
      </c>
      <c r="N7164" s="23">
        <v>0</v>
      </c>
      <c r="O7164" s="18">
        <f t="shared" si="339"/>
        <v>0</v>
      </c>
      <c r="P7164" s="16">
        <f t="shared" si="340"/>
        <v>15</v>
      </c>
    </row>
    <row r="7165" spans="2:16">
      <c r="B7165" s="400"/>
      <c r="D7165" s="144" t="s">
        <v>4020</v>
      </c>
      <c r="F7165" s="103" t="s">
        <v>7784</v>
      </c>
      <c r="H7165" s="214" t="s">
        <v>7784</v>
      </c>
      <c r="J7165" s="46">
        <v>30</v>
      </c>
      <c r="K7165" s="14"/>
      <c r="L7165" s="18">
        <f t="shared" si="341"/>
        <v>30</v>
      </c>
      <c r="M7165" s="14">
        <v>0</v>
      </c>
      <c r="N7165" s="23">
        <v>0</v>
      </c>
      <c r="O7165" s="18">
        <f t="shared" si="339"/>
        <v>0</v>
      </c>
      <c r="P7165" s="16">
        <f t="shared" si="340"/>
        <v>30</v>
      </c>
    </row>
    <row r="7166" spans="2:16">
      <c r="B7166" s="400"/>
      <c r="D7166" s="144" t="s">
        <v>4020</v>
      </c>
      <c r="F7166" s="103" t="s">
        <v>7785</v>
      </c>
      <c r="H7166" s="214" t="s">
        <v>7785</v>
      </c>
      <c r="J7166" s="46">
        <v>30</v>
      </c>
      <c r="K7166" s="14"/>
      <c r="L7166" s="18">
        <f t="shared" si="341"/>
        <v>30</v>
      </c>
      <c r="M7166" s="14">
        <v>0</v>
      </c>
      <c r="N7166" s="23">
        <v>0</v>
      </c>
      <c r="O7166" s="18">
        <f t="shared" si="339"/>
        <v>0</v>
      </c>
      <c r="P7166" s="16">
        <f t="shared" si="340"/>
        <v>30</v>
      </c>
    </row>
    <row r="7167" spans="2:16">
      <c r="B7167" s="400"/>
      <c r="D7167" s="144" t="s">
        <v>4020</v>
      </c>
      <c r="F7167" s="103" t="s">
        <v>5166</v>
      </c>
      <c r="H7167" s="214" t="s">
        <v>5166</v>
      </c>
      <c r="J7167" s="46">
        <v>10</v>
      </c>
      <c r="K7167" s="14"/>
      <c r="L7167" s="18">
        <f t="shared" si="341"/>
        <v>10</v>
      </c>
      <c r="M7167" s="14">
        <v>0</v>
      </c>
      <c r="N7167" s="23">
        <v>0</v>
      </c>
      <c r="O7167" s="18">
        <f t="shared" si="339"/>
        <v>0</v>
      </c>
      <c r="P7167" s="16">
        <f t="shared" si="340"/>
        <v>10</v>
      </c>
    </row>
    <row r="7168" spans="2:16">
      <c r="B7168" s="400"/>
      <c r="D7168" s="144" t="s">
        <v>4020</v>
      </c>
      <c r="F7168" s="103" t="s">
        <v>7786</v>
      </c>
      <c r="H7168" s="214" t="s">
        <v>7786</v>
      </c>
      <c r="J7168" s="46">
        <v>55</v>
      </c>
      <c r="K7168" s="14"/>
      <c r="L7168" s="18">
        <f t="shared" si="341"/>
        <v>55</v>
      </c>
      <c r="M7168" s="14">
        <v>0</v>
      </c>
      <c r="N7168" s="23">
        <v>0</v>
      </c>
      <c r="O7168" s="18">
        <f t="shared" si="339"/>
        <v>0</v>
      </c>
      <c r="P7168" s="16">
        <f t="shared" si="340"/>
        <v>55</v>
      </c>
    </row>
    <row r="7169" spans="2:16">
      <c r="B7169" s="400"/>
      <c r="D7169" s="144" t="s">
        <v>4020</v>
      </c>
      <c r="F7169" s="103" t="s">
        <v>5368</v>
      </c>
      <c r="H7169" s="214" t="s">
        <v>5368</v>
      </c>
      <c r="J7169" s="46">
        <v>40</v>
      </c>
      <c r="K7169" s="14"/>
      <c r="L7169" s="18">
        <f t="shared" si="341"/>
        <v>40</v>
      </c>
      <c r="M7169" s="14">
        <v>0</v>
      </c>
      <c r="N7169" s="23">
        <v>0</v>
      </c>
      <c r="O7169" s="18">
        <f t="shared" si="339"/>
        <v>0</v>
      </c>
      <c r="P7169" s="16">
        <f t="shared" si="340"/>
        <v>40</v>
      </c>
    </row>
    <row r="7170" spans="2:16">
      <c r="B7170" s="400"/>
      <c r="D7170" s="144" t="s">
        <v>4020</v>
      </c>
      <c r="F7170" s="103" t="s">
        <v>4493</v>
      </c>
      <c r="H7170" s="214" t="s">
        <v>4493</v>
      </c>
      <c r="J7170" s="46">
        <v>15</v>
      </c>
      <c r="K7170" s="14"/>
      <c r="L7170" s="18">
        <f t="shared" si="341"/>
        <v>15</v>
      </c>
      <c r="M7170" s="14">
        <v>0</v>
      </c>
      <c r="N7170" s="23">
        <v>0</v>
      </c>
      <c r="O7170" s="18">
        <f t="shared" si="339"/>
        <v>0</v>
      </c>
      <c r="P7170" s="16">
        <f t="shared" si="340"/>
        <v>15</v>
      </c>
    </row>
    <row r="7171" spans="2:16">
      <c r="B7171" s="400"/>
      <c r="D7171" s="144" t="s">
        <v>4020</v>
      </c>
      <c r="F7171" s="103" t="s">
        <v>7787</v>
      </c>
      <c r="H7171" s="214" t="s">
        <v>7787</v>
      </c>
      <c r="J7171" s="46">
        <v>35</v>
      </c>
      <c r="K7171" s="14"/>
      <c r="L7171" s="18">
        <f t="shared" si="341"/>
        <v>35</v>
      </c>
      <c r="M7171" s="14">
        <v>0</v>
      </c>
      <c r="N7171" s="23">
        <v>0</v>
      </c>
      <c r="O7171" s="18">
        <f t="shared" si="339"/>
        <v>0</v>
      </c>
      <c r="P7171" s="16">
        <f t="shared" si="340"/>
        <v>35</v>
      </c>
    </row>
    <row r="7172" spans="2:16">
      <c r="B7172" s="400"/>
      <c r="D7172" s="144" t="s">
        <v>4020</v>
      </c>
      <c r="F7172" s="103" t="s">
        <v>7788</v>
      </c>
      <c r="H7172" s="214" t="s">
        <v>7788</v>
      </c>
      <c r="J7172" s="46">
        <v>20</v>
      </c>
      <c r="K7172" s="14"/>
      <c r="L7172" s="18">
        <f t="shared" si="341"/>
        <v>20</v>
      </c>
      <c r="M7172" s="14">
        <v>0</v>
      </c>
      <c r="N7172" s="23">
        <v>0</v>
      </c>
      <c r="O7172" s="18">
        <f t="shared" si="339"/>
        <v>0</v>
      </c>
      <c r="P7172" s="16">
        <f t="shared" si="340"/>
        <v>20</v>
      </c>
    </row>
    <row r="7173" spans="2:16">
      <c r="B7173" s="400"/>
      <c r="D7173" s="144" t="s">
        <v>4020</v>
      </c>
      <c r="F7173" s="103" t="s">
        <v>7789</v>
      </c>
      <c r="H7173" s="214" t="s">
        <v>7789</v>
      </c>
      <c r="J7173" s="46">
        <v>20</v>
      </c>
      <c r="K7173" s="14"/>
      <c r="L7173" s="18">
        <f t="shared" si="341"/>
        <v>20</v>
      </c>
      <c r="M7173" s="14">
        <v>0</v>
      </c>
      <c r="N7173" s="23">
        <v>0</v>
      </c>
      <c r="O7173" s="18">
        <f t="shared" si="339"/>
        <v>0</v>
      </c>
      <c r="P7173" s="16">
        <f t="shared" si="340"/>
        <v>20</v>
      </c>
    </row>
    <row r="7174" spans="2:16">
      <c r="B7174" s="400"/>
      <c r="D7174" s="144" t="s">
        <v>4020</v>
      </c>
      <c r="F7174" s="103" t="s">
        <v>7790</v>
      </c>
      <c r="H7174" s="214" t="s">
        <v>7790</v>
      </c>
      <c r="J7174" s="46">
        <v>10</v>
      </c>
      <c r="K7174" s="14"/>
      <c r="L7174" s="18">
        <f t="shared" si="341"/>
        <v>10</v>
      </c>
      <c r="M7174" s="14">
        <v>0</v>
      </c>
      <c r="N7174" s="23">
        <v>0</v>
      </c>
      <c r="O7174" s="18">
        <f t="shared" si="339"/>
        <v>0</v>
      </c>
      <c r="P7174" s="16">
        <f t="shared" si="340"/>
        <v>10</v>
      </c>
    </row>
    <row r="7175" spans="2:16">
      <c r="B7175" s="400"/>
      <c r="D7175" s="144" t="s">
        <v>4020</v>
      </c>
      <c r="F7175" s="103" t="s">
        <v>7791</v>
      </c>
      <c r="H7175" s="214" t="s">
        <v>7791</v>
      </c>
      <c r="J7175" s="46">
        <v>25</v>
      </c>
      <c r="K7175" s="14"/>
      <c r="L7175" s="18">
        <f t="shared" si="341"/>
        <v>25</v>
      </c>
      <c r="M7175" s="14">
        <v>0</v>
      </c>
      <c r="N7175" s="23">
        <v>0</v>
      </c>
      <c r="O7175" s="18">
        <f t="shared" si="339"/>
        <v>0</v>
      </c>
      <c r="P7175" s="16">
        <f t="shared" si="340"/>
        <v>25</v>
      </c>
    </row>
    <row r="7176" spans="2:16">
      <c r="B7176" s="400"/>
      <c r="D7176" s="144" t="s">
        <v>4020</v>
      </c>
      <c r="F7176" s="103" t="s">
        <v>7792</v>
      </c>
      <c r="H7176" s="214" t="s">
        <v>9628</v>
      </c>
      <c r="J7176" s="46"/>
      <c r="K7176" s="14"/>
      <c r="L7176" s="18">
        <f t="shared" si="341"/>
        <v>0</v>
      </c>
      <c r="M7176" s="14"/>
      <c r="N7176" s="23"/>
      <c r="O7176" s="18">
        <f t="shared" si="339"/>
        <v>0</v>
      </c>
      <c r="P7176" s="16">
        <f t="shared" si="340"/>
        <v>0</v>
      </c>
    </row>
    <row r="7177" spans="2:16" ht="25.5">
      <c r="B7177" s="400"/>
      <c r="D7177" s="144" t="s">
        <v>4020</v>
      </c>
      <c r="F7177" s="103" t="s">
        <v>7793</v>
      </c>
      <c r="H7177" s="214" t="s">
        <v>7793</v>
      </c>
      <c r="J7177" s="46"/>
      <c r="K7177" s="14"/>
      <c r="L7177" s="18">
        <f t="shared" si="341"/>
        <v>0</v>
      </c>
      <c r="M7177" s="14"/>
      <c r="N7177" s="23"/>
      <c r="O7177" s="18">
        <f t="shared" si="339"/>
        <v>0</v>
      </c>
      <c r="P7177" s="16">
        <f t="shared" si="340"/>
        <v>0</v>
      </c>
    </row>
    <row r="7178" spans="2:16">
      <c r="B7178" s="400"/>
      <c r="D7178" s="144" t="s">
        <v>4020</v>
      </c>
      <c r="F7178" s="103" t="s">
        <v>7794</v>
      </c>
      <c r="H7178" s="214" t="s">
        <v>7794</v>
      </c>
      <c r="J7178" s="46">
        <v>20</v>
      </c>
      <c r="K7178" s="14"/>
      <c r="L7178" s="18">
        <f t="shared" si="341"/>
        <v>20</v>
      </c>
      <c r="M7178" s="14">
        <v>0</v>
      </c>
      <c r="N7178" s="23">
        <v>0</v>
      </c>
      <c r="O7178" s="18">
        <f t="shared" si="339"/>
        <v>0</v>
      </c>
      <c r="P7178" s="16">
        <f t="shared" si="340"/>
        <v>20</v>
      </c>
    </row>
    <row r="7179" spans="2:16">
      <c r="B7179" s="400"/>
      <c r="D7179" s="144" t="s">
        <v>4020</v>
      </c>
      <c r="F7179" s="103" t="s">
        <v>4388</v>
      </c>
      <c r="H7179" s="214" t="s">
        <v>4388</v>
      </c>
      <c r="J7179" s="46"/>
      <c r="K7179" s="14"/>
      <c r="L7179" s="18">
        <f t="shared" si="341"/>
        <v>0</v>
      </c>
      <c r="M7179" s="14"/>
      <c r="N7179" s="23"/>
      <c r="O7179" s="18">
        <f t="shared" si="339"/>
        <v>0</v>
      </c>
      <c r="P7179" s="16">
        <f t="shared" si="340"/>
        <v>0</v>
      </c>
    </row>
    <row r="7180" spans="2:16">
      <c r="B7180" s="400"/>
      <c r="D7180" s="144" t="s">
        <v>4020</v>
      </c>
      <c r="F7180" s="103" t="s">
        <v>7795</v>
      </c>
      <c r="H7180" s="214" t="s">
        <v>7795</v>
      </c>
      <c r="J7180" s="46"/>
      <c r="K7180" s="14"/>
      <c r="L7180" s="18">
        <f t="shared" si="341"/>
        <v>0</v>
      </c>
      <c r="M7180" s="14"/>
      <c r="N7180" s="23"/>
      <c r="O7180" s="18">
        <f t="shared" si="339"/>
        <v>0</v>
      </c>
      <c r="P7180" s="16">
        <f t="shared" si="340"/>
        <v>0</v>
      </c>
    </row>
    <row r="7181" spans="2:16">
      <c r="B7181" s="400"/>
      <c r="D7181" s="144" t="s">
        <v>4020</v>
      </c>
      <c r="F7181" s="103" t="s">
        <v>4567</v>
      </c>
      <c r="H7181" s="214" t="s">
        <v>4567</v>
      </c>
      <c r="J7181" s="46">
        <v>35</v>
      </c>
      <c r="K7181" s="14"/>
      <c r="L7181" s="18">
        <f t="shared" si="341"/>
        <v>35</v>
      </c>
      <c r="M7181" s="14">
        <v>0</v>
      </c>
      <c r="N7181" s="23">
        <v>0</v>
      </c>
      <c r="O7181" s="18">
        <f t="shared" si="339"/>
        <v>0</v>
      </c>
      <c r="P7181" s="16">
        <f t="shared" si="340"/>
        <v>35</v>
      </c>
    </row>
    <row r="7182" spans="2:16">
      <c r="B7182" s="400"/>
      <c r="D7182" s="144" t="s">
        <v>4020</v>
      </c>
      <c r="F7182" s="103" t="s">
        <v>7796</v>
      </c>
      <c r="H7182" s="214" t="s">
        <v>7796</v>
      </c>
      <c r="J7182" s="46">
        <v>25</v>
      </c>
      <c r="K7182" s="14"/>
      <c r="L7182" s="18">
        <f t="shared" si="341"/>
        <v>25</v>
      </c>
      <c r="M7182" s="14">
        <v>0</v>
      </c>
      <c r="N7182" s="23">
        <v>0</v>
      </c>
      <c r="O7182" s="18">
        <f t="shared" si="339"/>
        <v>0</v>
      </c>
      <c r="P7182" s="16">
        <f t="shared" si="340"/>
        <v>25</v>
      </c>
    </row>
    <row r="7183" spans="2:16">
      <c r="B7183" s="400"/>
      <c r="D7183" s="144" t="s">
        <v>4020</v>
      </c>
      <c r="F7183" s="103" t="s">
        <v>5675</v>
      </c>
      <c r="H7183" s="214" t="s">
        <v>5675</v>
      </c>
      <c r="J7183" s="46">
        <v>15</v>
      </c>
      <c r="K7183" s="14"/>
      <c r="L7183" s="18">
        <f t="shared" si="341"/>
        <v>15</v>
      </c>
      <c r="M7183" s="14">
        <v>0</v>
      </c>
      <c r="N7183" s="23">
        <v>0</v>
      </c>
      <c r="O7183" s="18">
        <f t="shared" si="339"/>
        <v>0</v>
      </c>
      <c r="P7183" s="16">
        <f t="shared" si="340"/>
        <v>15</v>
      </c>
    </row>
    <row r="7184" spans="2:16">
      <c r="B7184" s="400"/>
      <c r="D7184" s="144" t="s">
        <v>4020</v>
      </c>
      <c r="F7184" s="103" t="s">
        <v>7797</v>
      </c>
      <c r="H7184" s="214" t="s">
        <v>7797</v>
      </c>
      <c r="J7184" s="46">
        <v>25</v>
      </c>
      <c r="K7184" s="14"/>
      <c r="L7184" s="18">
        <f t="shared" si="341"/>
        <v>25</v>
      </c>
      <c r="M7184" s="14">
        <v>0</v>
      </c>
      <c r="N7184" s="23">
        <v>0</v>
      </c>
      <c r="O7184" s="18">
        <f t="shared" si="339"/>
        <v>0</v>
      </c>
      <c r="P7184" s="16">
        <f t="shared" si="340"/>
        <v>25</v>
      </c>
    </row>
    <row r="7185" spans="2:16">
      <c r="B7185" s="400"/>
      <c r="D7185" s="144" t="s">
        <v>4020</v>
      </c>
      <c r="F7185" s="103" t="s">
        <v>4120</v>
      </c>
      <c r="H7185" s="214" t="s">
        <v>4120</v>
      </c>
      <c r="J7185" s="46">
        <v>50</v>
      </c>
      <c r="K7185" s="14"/>
      <c r="L7185" s="18">
        <f t="shared" si="341"/>
        <v>50</v>
      </c>
      <c r="M7185" s="14">
        <v>0</v>
      </c>
      <c r="N7185" s="23">
        <v>0</v>
      </c>
      <c r="O7185" s="18">
        <f t="shared" si="339"/>
        <v>0</v>
      </c>
      <c r="P7185" s="16">
        <f t="shared" si="340"/>
        <v>50</v>
      </c>
    </row>
    <row r="7186" spans="2:16">
      <c r="B7186" s="400"/>
      <c r="D7186" s="144" t="s">
        <v>4020</v>
      </c>
      <c r="F7186" s="103" t="s">
        <v>7798</v>
      </c>
      <c r="H7186" s="214" t="s">
        <v>7798</v>
      </c>
      <c r="J7186" s="46">
        <v>10</v>
      </c>
      <c r="K7186" s="14"/>
      <c r="L7186" s="18">
        <f t="shared" si="341"/>
        <v>10</v>
      </c>
      <c r="M7186" s="14">
        <v>0</v>
      </c>
      <c r="N7186" s="23">
        <v>0</v>
      </c>
      <c r="O7186" s="18">
        <f t="shared" si="339"/>
        <v>0</v>
      </c>
      <c r="P7186" s="16">
        <f t="shared" si="340"/>
        <v>10</v>
      </c>
    </row>
    <row r="7187" spans="2:16">
      <c r="B7187" s="400"/>
      <c r="D7187" s="144" t="s">
        <v>4020</v>
      </c>
      <c r="F7187" s="103" t="s">
        <v>4234</v>
      </c>
      <c r="H7187" s="214" t="s">
        <v>4234</v>
      </c>
      <c r="J7187" s="46">
        <v>20</v>
      </c>
      <c r="K7187" s="14"/>
      <c r="L7187" s="18">
        <f t="shared" si="341"/>
        <v>20</v>
      </c>
      <c r="M7187" s="14">
        <v>0</v>
      </c>
      <c r="N7187" s="23">
        <v>0</v>
      </c>
      <c r="O7187" s="18">
        <f t="shared" si="339"/>
        <v>0</v>
      </c>
      <c r="P7187" s="16">
        <f t="shared" si="340"/>
        <v>20</v>
      </c>
    </row>
    <row r="7188" spans="2:16">
      <c r="B7188" s="400"/>
      <c r="D7188" s="144" t="s">
        <v>4020</v>
      </c>
      <c r="F7188" s="103" t="s">
        <v>7799</v>
      </c>
      <c r="H7188" s="214" t="s">
        <v>7799</v>
      </c>
      <c r="J7188" s="46">
        <v>10</v>
      </c>
      <c r="K7188" s="14"/>
      <c r="L7188" s="18">
        <f t="shared" si="341"/>
        <v>10</v>
      </c>
      <c r="M7188" s="14">
        <v>0</v>
      </c>
      <c r="N7188" s="23">
        <v>0</v>
      </c>
      <c r="O7188" s="18">
        <f t="shared" si="339"/>
        <v>0</v>
      </c>
      <c r="P7188" s="16">
        <f t="shared" si="340"/>
        <v>10</v>
      </c>
    </row>
    <row r="7189" spans="2:16">
      <c r="B7189" s="400"/>
      <c r="D7189" s="144" t="s">
        <v>4020</v>
      </c>
      <c r="F7189" s="103" t="s">
        <v>4146</v>
      </c>
      <c r="H7189" s="214" t="s">
        <v>4146</v>
      </c>
      <c r="J7189" s="46">
        <v>10</v>
      </c>
      <c r="K7189" s="14"/>
      <c r="L7189" s="18">
        <f t="shared" si="341"/>
        <v>10</v>
      </c>
      <c r="M7189" s="14">
        <v>0</v>
      </c>
      <c r="N7189" s="23">
        <v>0</v>
      </c>
      <c r="O7189" s="18">
        <f t="shared" si="339"/>
        <v>0</v>
      </c>
      <c r="P7189" s="16">
        <f t="shared" si="340"/>
        <v>10</v>
      </c>
    </row>
    <row r="7190" spans="2:16" ht="25.5">
      <c r="B7190" s="400"/>
      <c r="D7190" s="144" t="s">
        <v>4020</v>
      </c>
      <c r="F7190" s="103" t="s">
        <v>7800</v>
      </c>
      <c r="H7190" s="214" t="s">
        <v>9629</v>
      </c>
      <c r="J7190" s="46"/>
      <c r="K7190" s="14"/>
      <c r="L7190" s="18">
        <f t="shared" si="341"/>
        <v>0</v>
      </c>
      <c r="M7190" s="14"/>
      <c r="N7190" s="23"/>
      <c r="O7190" s="18">
        <f t="shared" ref="O7190:O7253" si="342">+N7190+M7190</f>
        <v>0</v>
      </c>
      <c r="P7190" s="16">
        <f t="shared" ref="P7190:P7253" si="343">+L7190+O7190</f>
        <v>0</v>
      </c>
    </row>
    <row r="7191" spans="2:16" ht="38.25">
      <c r="B7191" s="400"/>
      <c r="D7191" s="144" t="s">
        <v>4020</v>
      </c>
      <c r="F7191" s="103" t="s">
        <v>4159</v>
      </c>
      <c r="H7191" s="214" t="s">
        <v>4159</v>
      </c>
      <c r="J7191" s="46"/>
      <c r="K7191" s="14"/>
      <c r="L7191" s="18">
        <f t="shared" si="341"/>
        <v>0</v>
      </c>
      <c r="M7191" s="14"/>
      <c r="N7191" s="23"/>
      <c r="O7191" s="18">
        <f t="shared" si="342"/>
        <v>0</v>
      </c>
      <c r="P7191" s="16">
        <f t="shared" si="343"/>
        <v>0</v>
      </c>
    </row>
    <row r="7192" spans="2:16">
      <c r="B7192" s="400"/>
      <c r="D7192" s="144" t="s">
        <v>4020</v>
      </c>
      <c r="F7192" s="103" t="s">
        <v>4270</v>
      </c>
      <c r="H7192" s="214" t="s">
        <v>4270</v>
      </c>
      <c r="J7192" s="46"/>
      <c r="K7192" s="14"/>
      <c r="L7192" s="18">
        <f t="shared" si="341"/>
        <v>0</v>
      </c>
      <c r="M7192" s="14"/>
      <c r="N7192" s="23"/>
      <c r="O7192" s="18">
        <f t="shared" si="342"/>
        <v>0</v>
      </c>
      <c r="P7192" s="16">
        <f t="shared" si="343"/>
        <v>0</v>
      </c>
    </row>
    <row r="7193" spans="2:16">
      <c r="B7193" s="400"/>
      <c r="D7193" s="144" t="s">
        <v>4020</v>
      </c>
      <c r="F7193" s="103" t="s">
        <v>7801</v>
      </c>
      <c r="H7193" s="214" t="s">
        <v>7801</v>
      </c>
      <c r="J7193" s="46">
        <v>20</v>
      </c>
      <c r="K7193" s="14"/>
      <c r="L7193" s="18">
        <f t="shared" si="341"/>
        <v>20</v>
      </c>
      <c r="M7193" s="14">
        <v>0</v>
      </c>
      <c r="N7193" s="23">
        <v>0</v>
      </c>
      <c r="O7193" s="18">
        <f t="shared" si="342"/>
        <v>0</v>
      </c>
      <c r="P7193" s="16">
        <f t="shared" si="343"/>
        <v>20</v>
      </c>
    </row>
    <row r="7194" spans="2:16">
      <c r="B7194" s="400"/>
      <c r="D7194" s="144" t="s">
        <v>4020</v>
      </c>
      <c r="F7194" s="103" t="s">
        <v>4341</v>
      </c>
      <c r="H7194" s="214" t="s">
        <v>4341</v>
      </c>
      <c r="J7194" s="46">
        <v>50</v>
      </c>
      <c r="K7194" s="14"/>
      <c r="L7194" s="18">
        <f t="shared" ref="L7194:L7257" si="344">+J7194+K7194</f>
        <v>50</v>
      </c>
      <c r="M7194" s="14">
        <v>0</v>
      </c>
      <c r="N7194" s="23">
        <v>0</v>
      </c>
      <c r="O7194" s="18">
        <f t="shared" si="342"/>
        <v>0</v>
      </c>
      <c r="P7194" s="16">
        <f t="shared" si="343"/>
        <v>50</v>
      </c>
    </row>
    <row r="7195" spans="2:16">
      <c r="B7195" s="400"/>
      <c r="D7195" s="144" t="s">
        <v>4020</v>
      </c>
      <c r="F7195" s="103" t="s">
        <v>4108</v>
      </c>
      <c r="H7195" s="214" t="s">
        <v>4108</v>
      </c>
      <c r="J7195" s="46">
        <v>45</v>
      </c>
      <c r="K7195" s="14"/>
      <c r="L7195" s="18">
        <f t="shared" si="344"/>
        <v>45</v>
      </c>
      <c r="M7195" s="14">
        <v>0</v>
      </c>
      <c r="N7195" s="23">
        <v>0</v>
      </c>
      <c r="O7195" s="18">
        <f t="shared" si="342"/>
        <v>0</v>
      </c>
      <c r="P7195" s="16">
        <f t="shared" si="343"/>
        <v>45</v>
      </c>
    </row>
    <row r="7196" spans="2:16">
      <c r="B7196" s="400"/>
      <c r="D7196" s="144" t="s">
        <v>4020</v>
      </c>
      <c r="F7196" s="103" t="s">
        <v>5465</v>
      </c>
      <c r="H7196" s="214" t="s">
        <v>5465</v>
      </c>
      <c r="J7196" s="46"/>
      <c r="K7196" s="14"/>
      <c r="L7196" s="18">
        <f t="shared" si="344"/>
        <v>0</v>
      </c>
      <c r="M7196" s="14"/>
      <c r="N7196" s="23"/>
      <c r="O7196" s="18">
        <f t="shared" si="342"/>
        <v>0</v>
      </c>
      <c r="P7196" s="16">
        <f t="shared" si="343"/>
        <v>0</v>
      </c>
    </row>
    <row r="7197" spans="2:16">
      <c r="B7197" s="400"/>
      <c r="D7197" s="144" t="s">
        <v>4020</v>
      </c>
      <c r="F7197" s="103" t="s">
        <v>7802</v>
      </c>
      <c r="H7197" s="214" t="s">
        <v>7802</v>
      </c>
      <c r="J7197" s="46">
        <v>15</v>
      </c>
      <c r="K7197" s="14"/>
      <c r="L7197" s="18">
        <f t="shared" si="344"/>
        <v>15</v>
      </c>
      <c r="M7197" s="14">
        <v>0</v>
      </c>
      <c r="N7197" s="23">
        <v>0</v>
      </c>
      <c r="O7197" s="18">
        <f t="shared" si="342"/>
        <v>0</v>
      </c>
      <c r="P7197" s="16">
        <f t="shared" si="343"/>
        <v>15</v>
      </c>
    </row>
    <row r="7198" spans="2:16" ht="25.5">
      <c r="B7198" s="400"/>
      <c r="D7198" s="144" t="s">
        <v>4021</v>
      </c>
      <c r="F7198" s="103" t="s">
        <v>7803</v>
      </c>
      <c r="H7198" s="214" t="s">
        <v>9630</v>
      </c>
      <c r="J7198" s="46">
        <v>479</v>
      </c>
      <c r="K7198" s="14"/>
      <c r="L7198" s="18">
        <f t="shared" si="344"/>
        <v>479</v>
      </c>
      <c r="M7198" s="14">
        <v>85</v>
      </c>
      <c r="N7198" s="23">
        <v>0</v>
      </c>
      <c r="O7198" s="18">
        <f t="shared" si="342"/>
        <v>85</v>
      </c>
      <c r="P7198" s="16">
        <f t="shared" si="343"/>
        <v>564</v>
      </c>
    </row>
    <row r="7199" spans="2:16">
      <c r="B7199" s="400"/>
      <c r="D7199" s="144" t="s">
        <v>4021</v>
      </c>
      <c r="F7199" s="103" t="s">
        <v>7803</v>
      </c>
      <c r="H7199" s="214" t="s">
        <v>9631</v>
      </c>
      <c r="J7199" s="46">
        <v>479</v>
      </c>
      <c r="K7199" s="14"/>
      <c r="L7199" s="18">
        <f t="shared" si="344"/>
        <v>479</v>
      </c>
      <c r="M7199" s="14">
        <v>85</v>
      </c>
      <c r="N7199" s="23">
        <v>0</v>
      </c>
      <c r="O7199" s="18">
        <f t="shared" si="342"/>
        <v>85</v>
      </c>
      <c r="P7199" s="16">
        <f t="shared" si="343"/>
        <v>564</v>
      </c>
    </row>
    <row r="7200" spans="2:16">
      <c r="B7200" s="400"/>
      <c r="D7200" s="144" t="s">
        <v>4021</v>
      </c>
      <c r="F7200" s="103" t="s">
        <v>4780</v>
      </c>
      <c r="H7200" s="214" t="s">
        <v>9632</v>
      </c>
      <c r="J7200" s="46">
        <v>350</v>
      </c>
      <c r="K7200" s="14"/>
      <c r="L7200" s="18">
        <f t="shared" si="344"/>
        <v>350</v>
      </c>
      <c r="M7200" s="14">
        <v>0</v>
      </c>
      <c r="N7200" s="23">
        <v>0</v>
      </c>
      <c r="O7200" s="18">
        <f t="shared" si="342"/>
        <v>0</v>
      </c>
      <c r="P7200" s="16">
        <f t="shared" si="343"/>
        <v>350</v>
      </c>
    </row>
    <row r="7201" spans="2:16">
      <c r="B7201" s="400"/>
      <c r="D7201" s="144" t="s">
        <v>4021</v>
      </c>
      <c r="F7201" s="103" t="s">
        <v>4780</v>
      </c>
      <c r="H7201" s="214" t="s">
        <v>9633</v>
      </c>
      <c r="J7201" s="46">
        <v>350</v>
      </c>
      <c r="K7201" s="14"/>
      <c r="L7201" s="18">
        <f t="shared" si="344"/>
        <v>350</v>
      </c>
      <c r="M7201" s="14">
        <v>0</v>
      </c>
      <c r="N7201" s="23">
        <v>0</v>
      </c>
      <c r="O7201" s="18">
        <f t="shared" si="342"/>
        <v>0</v>
      </c>
      <c r="P7201" s="16">
        <f t="shared" si="343"/>
        <v>350</v>
      </c>
    </row>
    <row r="7202" spans="2:16" ht="25.5">
      <c r="B7202" s="400"/>
      <c r="D7202" s="144" t="s">
        <v>4021</v>
      </c>
      <c r="F7202" s="103" t="s">
        <v>4780</v>
      </c>
      <c r="H7202" s="214" t="s">
        <v>9634</v>
      </c>
      <c r="J7202" s="46">
        <v>350</v>
      </c>
      <c r="K7202" s="14"/>
      <c r="L7202" s="18">
        <f t="shared" si="344"/>
        <v>350</v>
      </c>
      <c r="M7202" s="14">
        <v>0</v>
      </c>
      <c r="N7202" s="23">
        <v>0</v>
      </c>
      <c r="O7202" s="18">
        <f t="shared" si="342"/>
        <v>0</v>
      </c>
      <c r="P7202" s="16">
        <f t="shared" si="343"/>
        <v>350</v>
      </c>
    </row>
    <row r="7203" spans="2:16">
      <c r="B7203" s="400"/>
      <c r="D7203" s="144" t="s">
        <v>4021</v>
      </c>
      <c r="F7203" s="103" t="s">
        <v>7804</v>
      </c>
      <c r="H7203" s="214" t="s">
        <v>9635</v>
      </c>
      <c r="J7203" s="46">
        <v>0</v>
      </c>
      <c r="K7203" s="14"/>
      <c r="L7203" s="18">
        <f t="shared" si="344"/>
        <v>0</v>
      </c>
      <c r="M7203" s="14">
        <v>76</v>
      </c>
      <c r="N7203" s="23">
        <v>0</v>
      </c>
      <c r="O7203" s="18">
        <f t="shared" si="342"/>
        <v>76</v>
      </c>
      <c r="P7203" s="16">
        <f t="shared" si="343"/>
        <v>76</v>
      </c>
    </row>
    <row r="7204" spans="2:16">
      <c r="B7204" s="400"/>
      <c r="D7204" s="144" t="s">
        <v>4021</v>
      </c>
      <c r="F7204" s="103" t="s">
        <v>7804</v>
      </c>
      <c r="H7204" s="214" t="s">
        <v>9636</v>
      </c>
      <c r="J7204" s="46">
        <v>0</v>
      </c>
      <c r="K7204" s="14"/>
      <c r="L7204" s="18">
        <f t="shared" si="344"/>
        <v>0</v>
      </c>
      <c r="M7204" s="14">
        <v>76</v>
      </c>
      <c r="N7204" s="23">
        <v>0</v>
      </c>
      <c r="O7204" s="18">
        <f t="shared" si="342"/>
        <v>76</v>
      </c>
      <c r="P7204" s="16">
        <f t="shared" si="343"/>
        <v>76</v>
      </c>
    </row>
    <row r="7205" spans="2:16">
      <c r="B7205" s="400"/>
      <c r="D7205" s="144" t="s">
        <v>4021</v>
      </c>
      <c r="F7205" s="103" t="s">
        <v>7804</v>
      </c>
      <c r="H7205" s="214" t="s">
        <v>7084</v>
      </c>
      <c r="J7205" s="46">
        <v>0</v>
      </c>
      <c r="K7205" s="14"/>
      <c r="L7205" s="18">
        <f t="shared" si="344"/>
        <v>0</v>
      </c>
      <c r="M7205" s="14">
        <v>76</v>
      </c>
      <c r="N7205" s="23">
        <v>0</v>
      </c>
      <c r="O7205" s="18">
        <f t="shared" si="342"/>
        <v>76</v>
      </c>
      <c r="P7205" s="16">
        <f t="shared" si="343"/>
        <v>76</v>
      </c>
    </row>
    <row r="7206" spans="2:16" ht="25.5">
      <c r="B7206" s="400"/>
      <c r="D7206" s="144" t="s">
        <v>4021</v>
      </c>
      <c r="F7206" s="103" t="s">
        <v>7805</v>
      </c>
      <c r="H7206" s="214" t="s">
        <v>7805</v>
      </c>
      <c r="J7206" s="46">
        <v>175</v>
      </c>
      <c r="K7206" s="14"/>
      <c r="L7206" s="18">
        <f t="shared" si="344"/>
        <v>175</v>
      </c>
      <c r="M7206" s="14">
        <v>0</v>
      </c>
      <c r="N7206" s="23">
        <v>0</v>
      </c>
      <c r="O7206" s="18">
        <f t="shared" si="342"/>
        <v>0</v>
      </c>
      <c r="P7206" s="16">
        <f t="shared" si="343"/>
        <v>175</v>
      </c>
    </row>
    <row r="7207" spans="2:16">
      <c r="B7207" s="400"/>
      <c r="D7207" s="144" t="s">
        <v>4021</v>
      </c>
      <c r="F7207" s="103" t="s">
        <v>6056</v>
      </c>
      <c r="H7207" s="214" t="s">
        <v>6056</v>
      </c>
      <c r="J7207" s="46">
        <v>233</v>
      </c>
      <c r="K7207" s="14"/>
      <c r="L7207" s="18">
        <f t="shared" si="344"/>
        <v>233</v>
      </c>
      <c r="M7207" s="14">
        <v>0</v>
      </c>
      <c r="N7207" s="23">
        <v>0</v>
      </c>
      <c r="O7207" s="18">
        <f t="shared" si="342"/>
        <v>0</v>
      </c>
      <c r="P7207" s="16">
        <f t="shared" si="343"/>
        <v>233</v>
      </c>
    </row>
    <row r="7208" spans="2:16">
      <c r="B7208" s="400"/>
      <c r="D7208" s="144" t="s">
        <v>4021</v>
      </c>
      <c r="F7208" s="103" t="s">
        <v>7806</v>
      </c>
      <c r="H7208" s="214" t="s">
        <v>7806</v>
      </c>
      <c r="J7208" s="46">
        <v>17</v>
      </c>
      <c r="K7208" s="14"/>
      <c r="L7208" s="18">
        <f t="shared" si="344"/>
        <v>17</v>
      </c>
      <c r="M7208" s="14">
        <v>0</v>
      </c>
      <c r="N7208" s="23">
        <v>0</v>
      </c>
      <c r="O7208" s="18">
        <f t="shared" si="342"/>
        <v>0</v>
      </c>
      <c r="P7208" s="16">
        <f t="shared" si="343"/>
        <v>17</v>
      </c>
    </row>
    <row r="7209" spans="2:16" ht="25.5">
      <c r="B7209" s="400"/>
      <c r="D7209" s="144" t="s">
        <v>4021</v>
      </c>
      <c r="F7209" s="103" t="s">
        <v>7495</v>
      </c>
      <c r="H7209" s="214" t="s">
        <v>9522</v>
      </c>
      <c r="J7209" s="46"/>
      <c r="K7209" s="14"/>
      <c r="L7209" s="18">
        <f t="shared" si="344"/>
        <v>0</v>
      </c>
      <c r="M7209" s="14"/>
      <c r="N7209" s="23"/>
      <c r="O7209" s="18">
        <f t="shared" si="342"/>
        <v>0</v>
      </c>
      <c r="P7209" s="16">
        <f t="shared" si="343"/>
        <v>0</v>
      </c>
    </row>
    <row r="7210" spans="2:16">
      <c r="B7210" s="400"/>
      <c r="D7210" s="144" t="s">
        <v>4021</v>
      </c>
      <c r="F7210" s="103" t="s">
        <v>7807</v>
      </c>
      <c r="H7210" s="214" t="s">
        <v>7807</v>
      </c>
      <c r="J7210" s="46">
        <v>0</v>
      </c>
      <c r="K7210" s="14"/>
      <c r="L7210" s="18">
        <f t="shared" si="344"/>
        <v>0</v>
      </c>
      <c r="M7210" s="14">
        <v>50</v>
      </c>
      <c r="N7210" s="23">
        <v>0</v>
      </c>
      <c r="O7210" s="18">
        <f t="shared" si="342"/>
        <v>50</v>
      </c>
      <c r="P7210" s="16">
        <f t="shared" si="343"/>
        <v>50</v>
      </c>
    </row>
    <row r="7211" spans="2:16" ht="38.25">
      <c r="B7211" s="400"/>
      <c r="D7211" s="144" t="s">
        <v>4021</v>
      </c>
      <c r="F7211" s="103" t="s">
        <v>4148</v>
      </c>
      <c r="H7211" s="214" t="s">
        <v>8233</v>
      </c>
      <c r="J7211" s="46"/>
      <c r="K7211" s="14"/>
      <c r="L7211" s="18">
        <f t="shared" si="344"/>
        <v>0</v>
      </c>
      <c r="M7211" s="14"/>
      <c r="N7211" s="23"/>
      <c r="O7211" s="18">
        <f t="shared" si="342"/>
        <v>0</v>
      </c>
      <c r="P7211" s="16">
        <f t="shared" si="343"/>
        <v>0</v>
      </c>
    </row>
    <row r="7212" spans="2:16">
      <c r="B7212" s="400"/>
      <c r="D7212" s="144" t="s">
        <v>4021</v>
      </c>
      <c r="F7212" s="103" t="s">
        <v>7808</v>
      </c>
      <c r="H7212" s="214" t="s">
        <v>7808</v>
      </c>
      <c r="J7212" s="46">
        <v>17</v>
      </c>
      <c r="K7212" s="14"/>
      <c r="L7212" s="18">
        <f t="shared" si="344"/>
        <v>17</v>
      </c>
      <c r="M7212" s="14">
        <v>0</v>
      </c>
      <c r="N7212" s="23">
        <v>0</v>
      </c>
      <c r="O7212" s="18">
        <f t="shared" si="342"/>
        <v>0</v>
      </c>
      <c r="P7212" s="16">
        <f t="shared" si="343"/>
        <v>17</v>
      </c>
    </row>
    <row r="7213" spans="2:16">
      <c r="B7213" s="400"/>
      <c r="D7213" s="144" t="s">
        <v>4021</v>
      </c>
      <c r="F7213" s="103" t="s">
        <v>7809</v>
      </c>
      <c r="H7213" s="214" t="s">
        <v>7809</v>
      </c>
      <c r="J7213" s="46">
        <v>34</v>
      </c>
      <c r="K7213" s="14"/>
      <c r="L7213" s="18">
        <f t="shared" si="344"/>
        <v>34</v>
      </c>
      <c r="M7213" s="14">
        <v>0</v>
      </c>
      <c r="N7213" s="23">
        <v>0</v>
      </c>
      <c r="O7213" s="18">
        <f t="shared" si="342"/>
        <v>0</v>
      </c>
      <c r="P7213" s="16">
        <f t="shared" si="343"/>
        <v>34</v>
      </c>
    </row>
    <row r="7214" spans="2:16">
      <c r="B7214" s="400"/>
      <c r="D7214" s="144" t="s">
        <v>4021</v>
      </c>
      <c r="F7214" s="103" t="s">
        <v>7810</v>
      </c>
      <c r="H7214" s="214" t="s">
        <v>7810</v>
      </c>
      <c r="J7214" s="46">
        <v>27</v>
      </c>
      <c r="K7214" s="14"/>
      <c r="L7214" s="18">
        <f t="shared" si="344"/>
        <v>27</v>
      </c>
      <c r="M7214" s="14">
        <v>0</v>
      </c>
      <c r="N7214" s="23">
        <v>0</v>
      </c>
      <c r="O7214" s="18">
        <f t="shared" si="342"/>
        <v>0</v>
      </c>
      <c r="P7214" s="16">
        <f t="shared" si="343"/>
        <v>27</v>
      </c>
    </row>
    <row r="7215" spans="2:16">
      <c r="B7215" s="400"/>
      <c r="D7215" s="144" t="s">
        <v>4021</v>
      </c>
      <c r="F7215" s="103" t="s">
        <v>7811</v>
      </c>
      <c r="H7215" s="214" t="s">
        <v>7811</v>
      </c>
      <c r="J7215" s="46">
        <v>50</v>
      </c>
      <c r="K7215" s="14"/>
      <c r="L7215" s="18">
        <f t="shared" si="344"/>
        <v>50</v>
      </c>
      <c r="M7215" s="14">
        <v>0</v>
      </c>
      <c r="N7215" s="23">
        <v>0</v>
      </c>
      <c r="O7215" s="18">
        <f t="shared" si="342"/>
        <v>0</v>
      </c>
      <c r="P7215" s="16">
        <f t="shared" si="343"/>
        <v>50</v>
      </c>
    </row>
    <row r="7216" spans="2:16">
      <c r="B7216" s="400"/>
      <c r="D7216" s="144" t="s">
        <v>4021</v>
      </c>
      <c r="F7216" s="103" t="s">
        <v>7812</v>
      </c>
      <c r="H7216" s="214" t="s">
        <v>7812</v>
      </c>
      <c r="J7216" s="46">
        <v>21</v>
      </c>
      <c r="K7216" s="14"/>
      <c r="L7216" s="18">
        <f t="shared" si="344"/>
        <v>21</v>
      </c>
      <c r="M7216" s="14">
        <v>0</v>
      </c>
      <c r="N7216" s="23">
        <v>0</v>
      </c>
      <c r="O7216" s="18">
        <f t="shared" si="342"/>
        <v>0</v>
      </c>
      <c r="P7216" s="16">
        <f t="shared" si="343"/>
        <v>21</v>
      </c>
    </row>
    <row r="7217" spans="2:16">
      <c r="B7217" s="400"/>
      <c r="D7217" s="144" t="s">
        <v>4021</v>
      </c>
      <c r="F7217" s="103" t="s">
        <v>7813</v>
      </c>
      <c r="H7217" s="214" t="s">
        <v>7813</v>
      </c>
      <c r="J7217" s="46">
        <v>19</v>
      </c>
      <c r="K7217" s="14"/>
      <c r="L7217" s="18">
        <f t="shared" si="344"/>
        <v>19</v>
      </c>
      <c r="M7217" s="14">
        <v>0</v>
      </c>
      <c r="N7217" s="23">
        <v>0</v>
      </c>
      <c r="O7217" s="18">
        <f t="shared" si="342"/>
        <v>0</v>
      </c>
      <c r="P7217" s="16">
        <f t="shared" si="343"/>
        <v>19</v>
      </c>
    </row>
    <row r="7218" spans="2:16" ht="25.5">
      <c r="B7218" s="400"/>
      <c r="D7218" s="144" t="s">
        <v>4021</v>
      </c>
      <c r="F7218" s="103" t="s">
        <v>7814</v>
      </c>
      <c r="H7218" s="214" t="s">
        <v>7814</v>
      </c>
      <c r="J7218" s="46">
        <v>13</v>
      </c>
      <c r="K7218" s="14"/>
      <c r="L7218" s="18">
        <f t="shared" si="344"/>
        <v>13</v>
      </c>
      <c r="M7218" s="14">
        <v>0</v>
      </c>
      <c r="N7218" s="23">
        <v>0</v>
      </c>
      <c r="O7218" s="18">
        <f t="shared" si="342"/>
        <v>0</v>
      </c>
      <c r="P7218" s="16">
        <f t="shared" si="343"/>
        <v>13</v>
      </c>
    </row>
    <row r="7219" spans="2:16">
      <c r="B7219" s="400"/>
      <c r="D7219" s="144" t="s">
        <v>4021</v>
      </c>
      <c r="F7219" s="103" t="s">
        <v>7815</v>
      </c>
      <c r="H7219" s="214" t="s">
        <v>7815</v>
      </c>
      <c r="J7219" s="46">
        <v>0</v>
      </c>
      <c r="K7219" s="14"/>
      <c r="L7219" s="18">
        <f t="shared" si="344"/>
        <v>0</v>
      </c>
      <c r="M7219" s="14">
        <v>18</v>
      </c>
      <c r="N7219" s="23">
        <v>0</v>
      </c>
      <c r="O7219" s="18">
        <f t="shared" si="342"/>
        <v>18</v>
      </c>
      <c r="P7219" s="16">
        <f t="shared" si="343"/>
        <v>18</v>
      </c>
    </row>
    <row r="7220" spans="2:16">
      <c r="B7220" s="400"/>
      <c r="D7220" s="144" t="s">
        <v>4021</v>
      </c>
      <c r="F7220" s="103" t="s">
        <v>7816</v>
      </c>
      <c r="H7220" s="214" t="s">
        <v>7816</v>
      </c>
      <c r="J7220" s="46">
        <v>43</v>
      </c>
      <c r="K7220" s="14"/>
      <c r="L7220" s="18">
        <f t="shared" si="344"/>
        <v>43</v>
      </c>
      <c r="M7220" s="14">
        <v>0</v>
      </c>
      <c r="N7220" s="23">
        <v>0</v>
      </c>
      <c r="O7220" s="18">
        <f t="shared" si="342"/>
        <v>0</v>
      </c>
      <c r="P7220" s="16">
        <f t="shared" si="343"/>
        <v>43</v>
      </c>
    </row>
    <row r="7221" spans="2:16">
      <c r="B7221" s="400"/>
      <c r="D7221" s="144" t="s">
        <v>4021</v>
      </c>
      <c r="F7221" s="103" t="s">
        <v>7817</v>
      </c>
      <c r="H7221" s="214" t="s">
        <v>7817</v>
      </c>
      <c r="J7221" s="46">
        <v>0</v>
      </c>
      <c r="K7221" s="14"/>
      <c r="L7221" s="18">
        <f t="shared" si="344"/>
        <v>0</v>
      </c>
      <c r="M7221" s="14">
        <v>17</v>
      </c>
      <c r="N7221" s="23">
        <v>0</v>
      </c>
      <c r="O7221" s="18">
        <f t="shared" si="342"/>
        <v>17</v>
      </c>
      <c r="P7221" s="16">
        <f t="shared" si="343"/>
        <v>17</v>
      </c>
    </row>
    <row r="7222" spans="2:16">
      <c r="B7222" s="400"/>
      <c r="D7222" s="144" t="s">
        <v>4021</v>
      </c>
      <c r="F7222" s="103" t="s">
        <v>7818</v>
      </c>
      <c r="H7222" s="214" t="s">
        <v>7818</v>
      </c>
      <c r="J7222" s="46">
        <v>0</v>
      </c>
      <c r="K7222" s="14"/>
      <c r="L7222" s="18">
        <f t="shared" si="344"/>
        <v>0</v>
      </c>
      <c r="M7222" s="14">
        <v>35</v>
      </c>
      <c r="N7222" s="23">
        <v>0</v>
      </c>
      <c r="O7222" s="18">
        <f t="shared" si="342"/>
        <v>35</v>
      </c>
      <c r="P7222" s="16">
        <f t="shared" si="343"/>
        <v>35</v>
      </c>
    </row>
    <row r="7223" spans="2:16">
      <c r="B7223" s="400"/>
      <c r="D7223" s="144" t="s">
        <v>4021</v>
      </c>
      <c r="F7223" s="103" t="s">
        <v>4481</v>
      </c>
      <c r="H7223" s="214" t="s">
        <v>4481</v>
      </c>
      <c r="J7223" s="46">
        <v>113</v>
      </c>
      <c r="K7223" s="14"/>
      <c r="L7223" s="18">
        <f t="shared" si="344"/>
        <v>113</v>
      </c>
      <c r="M7223" s="14">
        <v>0</v>
      </c>
      <c r="N7223" s="23">
        <v>0</v>
      </c>
      <c r="O7223" s="18">
        <f t="shared" si="342"/>
        <v>0</v>
      </c>
      <c r="P7223" s="16">
        <f t="shared" si="343"/>
        <v>113</v>
      </c>
    </row>
    <row r="7224" spans="2:16">
      <c r="B7224" s="400"/>
      <c r="D7224" s="144" t="s">
        <v>4021</v>
      </c>
      <c r="F7224" s="103" t="s">
        <v>7819</v>
      </c>
      <c r="H7224" s="214" t="s">
        <v>7819</v>
      </c>
      <c r="J7224" s="46">
        <v>0</v>
      </c>
      <c r="K7224" s="14"/>
      <c r="L7224" s="18">
        <f t="shared" si="344"/>
        <v>0</v>
      </c>
      <c r="M7224" s="14">
        <v>30</v>
      </c>
      <c r="N7224" s="23">
        <v>0</v>
      </c>
      <c r="O7224" s="18">
        <f t="shared" si="342"/>
        <v>30</v>
      </c>
      <c r="P7224" s="16">
        <f t="shared" si="343"/>
        <v>30</v>
      </c>
    </row>
    <row r="7225" spans="2:16">
      <c r="B7225" s="400"/>
      <c r="D7225" s="144" t="s">
        <v>4021</v>
      </c>
      <c r="F7225" s="103" t="s">
        <v>5631</v>
      </c>
      <c r="H7225" s="214" t="s">
        <v>9637</v>
      </c>
      <c r="J7225" s="46"/>
      <c r="K7225" s="14"/>
      <c r="L7225" s="18">
        <f t="shared" si="344"/>
        <v>0</v>
      </c>
      <c r="M7225" s="14"/>
      <c r="N7225" s="23"/>
      <c r="O7225" s="18">
        <f t="shared" si="342"/>
        <v>0</v>
      </c>
      <c r="P7225" s="16">
        <f t="shared" si="343"/>
        <v>0</v>
      </c>
    </row>
    <row r="7226" spans="2:16">
      <c r="B7226" s="400"/>
      <c r="D7226" s="144" t="s">
        <v>4021</v>
      </c>
      <c r="F7226" s="103" t="s">
        <v>7820</v>
      </c>
      <c r="H7226" s="214" t="s">
        <v>7820</v>
      </c>
      <c r="J7226" s="46">
        <v>27</v>
      </c>
      <c r="K7226" s="14"/>
      <c r="L7226" s="18">
        <f t="shared" si="344"/>
        <v>27</v>
      </c>
      <c r="M7226" s="14">
        <v>0</v>
      </c>
      <c r="N7226" s="23">
        <v>0</v>
      </c>
      <c r="O7226" s="18">
        <f t="shared" si="342"/>
        <v>0</v>
      </c>
      <c r="P7226" s="16">
        <f t="shared" si="343"/>
        <v>27</v>
      </c>
    </row>
    <row r="7227" spans="2:16">
      <c r="B7227" s="400"/>
      <c r="D7227" s="144" t="s">
        <v>4021</v>
      </c>
      <c r="F7227" s="103" t="s">
        <v>7821</v>
      </c>
      <c r="H7227" s="214" t="s">
        <v>7821</v>
      </c>
      <c r="J7227" s="46"/>
      <c r="K7227" s="14"/>
      <c r="L7227" s="18">
        <f t="shared" si="344"/>
        <v>0</v>
      </c>
      <c r="M7227" s="14"/>
      <c r="N7227" s="23"/>
      <c r="O7227" s="18">
        <f t="shared" si="342"/>
        <v>0</v>
      </c>
      <c r="P7227" s="16">
        <f t="shared" si="343"/>
        <v>0</v>
      </c>
    </row>
    <row r="7228" spans="2:16">
      <c r="B7228" s="400"/>
      <c r="D7228" s="144" t="s">
        <v>4021</v>
      </c>
      <c r="F7228" s="103" t="s">
        <v>7822</v>
      </c>
      <c r="H7228" s="214" t="s">
        <v>7822</v>
      </c>
      <c r="J7228" s="46"/>
      <c r="K7228" s="14"/>
      <c r="L7228" s="18">
        <f t="shared" si="344"/>
        <v>0</v>
      </c>
      <c r="M7228" s="14"/>
      <c r="N7228" s="23"/>
      <c r="O7228" s="18">
        <f t="shared" si="342"/>
        <v>0</v>
      </c>
      <c r="P7228" s="16">
        <f t="shared" si="343"/>
        <v>0</v>
      </c>
    </row>
    <row r="7229" spans="2:16">
      <c r="B7229" s="400"/>
      <c r="D7229" s="144" t="s">
        <v>4021</v>
      </c>
      <c r="F7229" s="103" t="s">
        <v>7823</v>
      </c>
      <c r="H7229" s="214" t="s">
        <v>7823</v>
      </c>
      <c r="J7229" s="46">
        <v>14</v>
      </c>
      <c r="K7229" s="14"/>
      <c r="L7229" s="18">
        <f t="shared" si="344"/>
        <v>14</v>
      </c>
      <c r="M7229" s="14">
        <v>0</v>
      </c>
      <c r="N7229" s="23">
        <v>0</v>
      </c>
      <c r="O7229" s="18">
        <f t="shared" si="342"/>
        <v>0</v>
      </c>
      <c r="P7229" s="16">
        <f t="shared" si="343"/>
        <v>14</v>
      </c>
    </row>
    <row r="7230" spans="2:16">
      <c r="B7230" s="400"/>
      <c r="D7230" s="144" t="s">
        <v>4021</v>
      </c>
      <c r="F7230" s="103" t="s">
        <v>4202</v>
      </c>
      <c r="H7230" s="214" t="s">
        <v>4202</v>
      </c>
      <c r="J7230" s="46">
        <v>0</v>
      </c>
      <c r="K7230" s="14"/>
      <c r="L7230" s="18">
        <f t="shared" si="344"/>
        <v>0</v>
      </c>
      <c r="M7230" s="14">
        <v>30</v>
      </c>
      <c r="N7230" s="23">
        <v>0</v>
      </c>
      <c r="O7230" s="18">
        <f t="shared" si="342"/>
        <v>30</v>
      </c>
      <c r="P7230" s="16">
        <f t="shared" si="343"/>
        <v>30</v>
      </c>
    </row>
    <row r="7231" spans="2:16">
      <c r="B7231" s="400"/>
      <c r="D7231" s="144" t="s">
        <v>4021</v>
      </c>
      <c r="F7231" s="103" t="s">
        <v>7824</v>
      </c>
      <c r="H7231" s="214" t="s">
        <v>7824</v>
      </c>
      <c r="J7231" s="46">
        <v>34</v>
      </c>
      <c r="K7231" s="14"/>
      <c r="L7231" s="18">
        <f t="shared" si="344"/>
        <v>34</v>
      </c>
      <c r="M7231" s="14">
        <v>0</v>
      </c>
      <c r="N7231" s="23">
        <v>0</v>
      </c>
      <c r="O7231" s="18">
        <f t="shared" si="342"/>
        <v>0</v>
      </c>
      <c r="P7231" s="16">
        <f t="shared" si="343"/>
        <v>34</v>
      </c>
    </row>
    <row r="7232" spans="2:16">
      <c r="B7232" s="400"/>
      <c r="D7232" s="144" t="s">
        <v>4021</v>
      </c>
      <c r="F7232" s="103" t="s">
        <v>4160</v>
      </c>
      <c r="H7232" s="214" t="s">
        <v>4160</v>
      </c>
      <c r="J7232" s="46"/>
      <c r="K7232" s="14"/>
      <c r="L7232" s="18">
        <f t="shared" si="344"/>
        <v>0</v>
      </c>
      <c r="M7232" s="14"/>
      <c r="N7232" s="23"/>
      <c r="O7232" s="18">
        <f t="shared" si="342"/>
        <v>0</v>
      </c>
      <c r="P7232" s="16">
        <f t="shared" si="343"/>
        <v>0</v>
      </c>
    </row>
    <row r="7233" spans="2:16" ht="25.5">
      <c r="B7233" s="400"/>
      <c r="D7233" s="144" t="s">
        <v>4021</v>
      </c>
      <c r="F7233" s="103" t="s">
        <v>7825</v>
      </c>
      <c r="H7233" s="214" t="s">
        <v>7825</v>
      </c>
      <c r="J7233" s="46"/>
      <c r="K7233" s="14"/>
      <c r="L7233" s="18">
        <f t="shared" si="344"/>
        <v>0</v>
      </c>
      <c r="M7233" s="14"/>
      <c r="N7233" s="23"/>
      <c r="O7233" s="18">
        <f t="shared" si="342"/>
        <v>0</v>
      </c>
      <c r="P7233" s="16">
        <f t="shared" si="343"/>
        <v>0</v>
      </c>
    </row>
    <row r="7234" spans="2:16" ht="25.5">
      <c r="B7234" s="400"/>
      <c r="D7234" s="144" t="s">
        <v>4021</v>
      </c>
      <c r="F7234" s="103" t="s">
        <v>7826</v>
      </c>
      <c r="H7234" s="214" t="s">
        <v>9638</v>
      </c>
      <c r="J7234" s="46">
        <v>33</v>
      </c>
      <c r="K7234" s="14"/>
      <c r="L7234" s="18">
        <f t="shared" si="344"/>
        <v>33</v>
      </c>
      <c r="M7234" s="14">
        <v>0</v>
      </c>
      <c r="N7234" s="23">
        <v>0</v>
      </c>
      <c r="O7234" s="18">
        <f t="shared" si="342"/>
        <v>0</v>
      </c>
      <c r="P7234" s="16">
        <f t="shared" si="343"/>
        <v>33</v>
      </c>
    </row>
    <row r="7235" spans="2:16" ht="25.5">
      <c r="B7235" s="400"/>
      <c r="D7235" s="144" t="s">
        <v>4021</v>
      </c>
      <c r="F7235" s="103" t="s">
        <v>7827</v>
      </c>
      <c r="H7235" s="214" t="s">
        <v>9639</v>
      </c>
      <c r="J7235" s="46"/>
      <c r="K7235" s="14"/>
      <c r="L7235" s="18">
        <f t="shared" si="344"/>
        <v>0</v>
      </c>
      <c r="M7235" s="14"/>
      <c r="N7235" s="23"/>
      <c r="O7235" s="18">
        <f t="shared" si="342"/>
        <v>0</v>
      </c>
      <c r="P7235" s="16">
        <f t="shared" si="343"/>
        <v>0</v>
      </c>
    </row>
    <row r="7236" spans="2:16" ht="25.5">
      <c r="B7236" s="400"/>
      <c r="D7236" s="144" t="s">
        <v>4021</v>
      </c>
      <c r="F7236" s="103" t="s">
        <v>7828</v>
      </c>
      <c r="H7236" s="214" t="s">
        <v>9640</v>
      </c>
      <c r="J7236" s="46">
        <v>60</v>
      </c>
      <c r="K7236" s="14"/>
      <c r="L7236" s="18">
        <f t="shared" si="344"/>
        <v>60</v>
      </c>
      <c r="M7236" s="14">
        <v>0</v>
      </c>
      <c r="N7236" s="23">
        <v>0</v>
      </c>
      <c r="O7236" s="18">
        <f t="shared" si="342"/>
        <v>0</v>
      </c>
      <c r="P7236" s="16">
        <f t="shared" si="343"/>
        <v>60</v>
      </c>
    </row>
    <row r="7237" spans="2:16" ht="38.25">
      <c r="B7237" s="400"/>
      <c r="D7237" s="144" t="s">
        <v>4021</v>
      </c>
      <c r="F7237" s="103" t="s">
        <v>5005</v>
      </c>
      <c r="H7237" s="214" t="s">
        <v>8561</v>
      </c>
      <c r="J7237" s="46"/>
      <c r="K7237" s="14"/>
      <c r="L7237" s="18">
        <f t="shared" si="344"/>
        <v>0</v>
      </c>
      <c r="M7237" s="14"/>
      <c r="N7237" s="23"/>
      <c r="O7237" s="18">
        <f t="shared" si="342"/>
        <v>0</v>
      </c>
      <c r="P7237" s="16">
        <f t="shared" si="343"/>
        <v>0</v>
      </c>
    </row>
    <row r="7238" spans="2:16" ht="38.25">
      <c r="B7238" s="400"/>
      <c r="D7238" s="144" t="s">
        <v>4021</v>
      </c>
      <c r="F7238" s="103" t="s">
        <v>7829</v>
      </c>
      <c r="H7238" s="214" t="s">
        <v>7829</v>
      </c>
      <c r="J7238" s="46"/>
      <c r="K7238" s="14"/>
      <c r="L7238" s="18">
        <f t="shared" si="344"/>
        <v>0</v>
      </c>
      <c r="M7238" s="14"/>
      <c r="N7238" s="23"/>
      <c r="O7238" s="18">
        <f t="shared" si="342"/>
        <v>0</v>
      </c>
      <c r="P7238" s="16">
        <f t="shared" si="343"/>
        <v>0</v>
      </c>
    </row>
    <row r="7239" spans="2:16" ht="25.5">
      <c r="B7239" s="400"/>
      <c r="D7239" s="144" t="s">
        <v>4021</v>
      </c>
      <c r="F7239" s="103" t="s">
        <v>4323</v>
      </c>
      <c r="H7239" s="214" t="s">
        <v>8253</v>
      </c>
      <c r="J7239" s="46"/>
      <c r="K7239" s="14"/>
      <c r="L7239" s="18">
        <f t="shared" si="344"/>
        <v>0</v>
      </c>
      <c r="M7239" s="14"/>
      <c r="N7239" s="23"/>
      <c r="O7239" s="18">
        <f t="shared" si="342"/>
        <v>0</v>
      </c>
      <c r="P7239" s="16">
        <f t="shared" si="343"/>
        <v>0</v>
      </c>
    </row>
    <row r="7240" spans="2:16">
      <c r="B7240" s="400"/>
      <c r="D7240" s="144" t="s">
        <v>4021</v>
      </c>
      <c r="F7240" s="103" t="s">
        <v>7830</v>
      </c>
      <c r="H7240" s="214" t="s">
        <v>7830</v>
      </c>
      <c r="J7240" s="46">
        <v>18</v>
      </c>
      <c r="K7240" s="14"/>
      <c r="L7240" s="18">
        <f t="shared" si="344"/>
        <v>18</v>
      </c>
      <c r="M7240" s="14">
        <v>0</v>
      </c>
      <c r="N7240" s="23">
        <v>0</v>
      </c>
      <c r="O7240" s="18">
        <f t="shared" si="342"/>
        <v>0</v>
      </c>
      <c r="P7240" s="16">
        <f t="shared" si="343"/>
        <v>18</v>
      </c>
    </row>
    <row r="7241" spans="2:16" ht="25.5">
      <c r="B7241" s="400"/>
      <c r="D7241" s="144" t="s">
        <v>4022</v>
      </c>
      <c r="F7241" s="103" t="s">
        <v>7831</v>
      </c>
      <c r="H7241" s="214" t="s">
        <v>9641</v>
      </c>
      <c r="J7241" s="46">
        <v>537</v>
      </c>
      <c r="K7241" s="14"/>
      <c r="L7241" s="18">
        <f t="shared" si="344"/>
        <v>537</v>
      </c>
      <c r="M7241" s="14">
        <v>0</v>
      </c>
      <c r="N7241" s="23">
        <v>0</v>
      </c>
      <c r="O7241" s="18">
        <f t="shared" si="342"/>
        <v>0</v>
      </c>
      <c r="P7241" s="16">
        <f t="shared" si="343"/>
        <v>537</v>
      </c>
    </row>
    <row r="7242" spans="2:16" ht="25.5">
      <c r="B7242" s="400"/>
      <c r="D7242" s="144" t="s">
        <v>4022</v>
      </c>
      <c r="F7242" s="103" t="s">
        <v>7831</v>
      </c>
      <c r="H7242" s="214" t="s">
        <v>9642</v>
      </c>
      <c r="J7242" s="46">
        <v>537</v>
      </c>
      <c r="K7242" s="14"/>
      <c r="L7242" s="18">
        <f t="shared" si="344"/>
        <v>537</v>
      </c>
      <c r="M7242" s="14">
        <v>0</v>
      </c>
      <c r="N7242" s="23">
        <v>0</v>
      </c>
      <c r="O7242" s="18">
        <f t="shared" si="342"/>
        <v>0</v>
      </c>
      <c r="P7242" s="16">
        <f t="shared" si="343"/>
        <v>537</v>
      </c>
    </row>
    <row r="7243" spans="2:16">
      <c r="B7243" s="400"/>
      <c r="D7243" s="144" t="s">
        <v>4022</v>
      </c>
      <c r="F7243" s="103" t="s">
        <v>5710</v>
      </c>
      <c r="H7243" s="214" t="s">
        <v>5710</v>
      </c>
      <c r="J7243" s="46"/>
      <c r="K7243" s="14"/>
      <c r="L7243" s="18">
        <f t="shared" si="344"/>
        <v>0</v>
      </c>
      <c r="M7243" s="14"/>
      <c r="N7243" s="23"/>
      <c r="O7243" s="18">
        <f t="shared" si="342"/>
        <v>0</v>
      </c>
      <c r="P7243" s="16">
        <f t="shared" si="343"/>
        <v>0</v>
      </c>
    </row>
    <row r="7244" spans="2:16">
      <c r="B7244" s="400"/>
      <c r="D7244" s="144" t="s">
        <v>4022</v>
      </c>
      <c r="F7244" s="103" t="s">
        <v>7832</v>
      </c>
      <c r="H7244" s="214" t="s">
        <v>7832</v>
      </c>
      <c r="J7244" s="46"/>
      <c r="K7244" s="14"/>
      <c r="L7244" s="18">
        <f t="shared" si="344"/>
        <v>0</v>
      </c>
      <c r="M7244" s="14"/>
      <c r="N7244" s="23"/>
      <c r="O7244" s="18">
        <f t="shared" si="342"/>
        <v>0</v>
      </c>
      <c r="P7244" s="16">
        <f t="shared" si="343"/>
        <v>0</v>
      </c>
    </row>
    <row r="7245" spans="2:16">
      <c r="B7245" s="400"/>
      <c r="D7245" s="144" t="s">
        <v>4022</v>
      </c>
      <c r="F7245" s="103" t="s">
        <v>5693</v>
      </c>
      <c r="H7245" s="214" t="s">
        <v>5693</v>
      </c>
      <c r="J7245" s="46">
        <v>60</v>
      </c>
      <c r="K7245" s="14"/>
      <c r="L7245" s="18">
        <f t="shared" si="344"/>
        <v>60</v>
      </c>
      <c r="M7245" s="14">
        <v>0</v>
      </c>
      <c r="N7245" s="23">
        <v>0</v>
      </c>
      <c r="O7245" s="18">
        <f t="shared" si="342"/>
        <v>0</v>
      </c>
      <c r="P7245" s="16">
        <f t="shared" si="343"/>
        <v>60</v>
      </c>
    </row>
    <row r="7246" spans="2:16" ht="25.5">
      <c r="B7246" s="400"/>
      <c r="D7246" s="144" t="s">
        <v>4022</v>
      </c>
      <c r="F7246" s="103" t="s">
        <v>7833</v>
      </c>
      <c r="H7246" s="214" t="s">
        <v>7833</v>
      </c>
      <c r="J7246" s="46"/>
      <c r="K7246" s="14"/>
      <c r="L7246" s="18">
        <f t="shared" si="344"/>
        <v>0</v>
      </c>
      <c r="M7246" s="14"/>
      <c r="N7246" s="23"/>
      <c r="O7246" s="18">
        <f t="shared" si="342"/>
        <v>0</v>
      </c>
      <c r="P7246" s="16">
        <f t="shared" si="343"/>
        <v>0</v>
      </c>
    </row>
    <row r="7247" spans="2:16">
      <c r="B7247" s="400"/>
      <c r="D7247" s="144" t="s">
        <v>4022</v>
      </c>
      <c r="F7247" s="103" t="s">
        <v>7834</v>
      </c>
      <c r="H7247" s="214" t="s">
        <v>7834</v>
      </c>
      <c r="J7247" s="46">
        <v>0</v>
      </c>
      <c r="K7247" s="14"/>
      <c r="L7247" s="18">
        <f t="shared" si="344"/>
        <v>0</v>
      </c>
      <c r="M7247" s="14">
        <v>33</v>
      </c>
      <c r="N7247" s="23">
        <v>0</v>
      </c>
      <c r="O7247" s="18">
        <f t="shared" si="342"/>
        <v>33</v>
      </c>
      <c r="P7247" s="16">
        <f t="shared" si="343"/>
        <v>33</v>
      </c>
    </row>
    <row r="7248" spans="2:16">
      <c r="B7248" s="400"/>
      <c r="D7248" s="144" t="s">
        <v>4022</v>
      </c>
      <c r="F7248" s="103" t="s">
        <v>5564</v>
      </c>
      <c r="H7248" s="214" t="s">
        <v>5564</v>
      </c>
      <c r="J7248" s="46">
        <v>0</v>
      </c>
      <c r="K7248" s="14"/>
      <c r="L7248" s="18">
        <f t="shared" si="344"/>
        <v>0</v>
      </c>
      <c r="M7248" s="14">
        <v>27</v>
      </c>
      <c r="N7248" s="23">
        <v>0</v>
      </c>
      <c r="O7248" s="18">
        <f t="shared" si="342"/>
        <v>27</v>
      </c>
      <c r="P7248" s="16">
        <f t="shared" si="343"/>
        <v>27</v>
      </c>
    </row>
    <row r="7249" spans="2:16">
      <c r="B7249" s="400"/>
      <c r="D7249" s="144" t="s">
        <v>4022</v>
      </c>
      <c r="F7249" s="103" t="s">
        <v>4537</v>
      </c>
      <c r="H7249" s="214" t="s">
        <v>4537</v>
      </c>
      <c r="J7249" s="46"/>
      <c r="K7249" s="14"/>
      <c r="L7249" s="18">
        <f t="shared" si="344"/>
        <v>0</v>
      </c>
      <c r="M7249" s="14"/>
      <c r="N7249" s="23"/>
      <c r="O7249" s="18">
        <f t="shared" si="342"/>
        <v>0</v>
      </c>
      <c r="P7249" s="16">
        <f t="shared" si="343"/>
        <v>0</v>
      </c>
    </row>
    <row r="7250" spans="2:16">
      <c r="B7250" s="400"/>
      <c r="D7250" s="144" t="s">
        <v>4022</v>
      </c>
      <c r="F7250" s="103" t="s">
        <v>7835</v>
      </c>
      <c r="H7250" s="214" t="s">
        <v>7835</v>
      </c>
      <c r="J7250" s="46"/>
      <c r="K7250" s="14"/>
      <c r="L7250" s="18">
        <f t="shared" si="344"/>
        <v>0</v>
      </c>
      <c r="M7250" s="14"/>
      <c r="N7250" s="23"/>
      <c r="O7250" s="18">
        <f t="shared" si="342"/>
        <v>0</v>
      </c>
      <c r="P7250" s="16">
        <f t="shared" si="343"/>
        <v>0</v>
      </c>
    </row>
    <row r="7251" spans="2:16">
      <c r="B7251" s="400"/>
      <c r="D7251" s="144" t="s">
        <v>4022</v>
      </c>
      <c r="F7251" s="103" t="s">
        <v>7836</v>
      </c>
      <c r="H7251" s="214" t="s">
        <v>7836</v>
      </c>
      <c r="J7251" s="46"/>
      <c r="K7251" s="14"/>
      <c r="L7251" s="18">
        <f t="shared" si="344"/>
        <v>0</v>
      </c>
      <c r="M7251" s="14"/>
      <c r="N7251" s="23"/>
      <c r="O7251" s="18">
        <f t="shared" si="342"/>
        <v>0</v>
      </c>
      <c r="P7251" s="16">
        <f t="shared" si="343"/>
        <v>0</v>
      </c>
    </row>
    <row r="7252" spans="2:16">
      <c r="B7252" s="400"/>
      <c r="D7252" s="144" t="s">
        <v>4022</v>
      </c>
      <c r="F7252" s="103" t="s">
        <v>7837</v>
      </c>
      <c r="H7252" s="214" t="s">
        <v>7837</v>
      </c>
      <c r="J7252" s="46">
        <v>0</v>
      </c>
      <c r="K7252" s="14"/>
      <c r="L7252" s="18">
        <f t="shared" si="344"/>
        <v>0</v>
      </c>
      <c r="M7252" s="14">
        <v>25</v>
      </c>
      <c r="N7252" s="23">
        <v>0</v>
      </c>
      <c r="O7252" s="18">
        <f t="shared" si="342"/>
        <v>25</v>
      </c>
      <c r="P7252" s="16">
        <f t="shared" si="343"/>
        <v>25</v>
      </c>
    </row>
    <row r="7253" spans="2:16">
      <c r="B7253" s="400"/>
      <c r="D7253" s="144" t="s">
        <v>4022</v>
      </c>
      <c r="F7253" s="103" t="s">
        <v>7838</v>
      </c>
      <c r="H7253" s="214" t="s">
        <v>7838</v>
      </c>
      <c r="J7253" s="46">
        <v>27</v>
      </c>
      <c r="K7253" s="14"/>
      <c r="L7253" s="18">
        <f t="shared" si="344"/>
        <v>27</v>
      </c>
      <c r="M7253" s="14">
        <v>0</v>
      </c>
      <c r="N7253" s="23">
        <v>0</v>
      </c>
      <c r="O7253" s="18">
        <f t="shared" si="342"/>
        <v>0</v>
      </c>
      <c r="P7253" s="16">
        <f t="shared" si="343"/>
        <v>27</v>
      </c>
    </row>
    <row r="7254" spans="2:16" ht="25.5">
      <c r="B7254" s="400"/>
      <c r="D7254" s="144" t="s">
        <v>4022</v>
      </c>
      <c r="F7254" s="103" t="s">
        <v>7839</v>
      </c>
      <c r="H7254" s="214" t="s">
        <v>8221</v>
      </c>
      <c r="J7254" s="46"/>
      <c r="K7254" s="14"/>
      <c r="L7254" s="18">
        <f t="shared" si="344"/>
        <v>0</v>
      </c>
      <c r="M7254" s="14"/>
      <c r="N7254" s="23"/>
      <c r="O7254" s="18">
        <f t="shared" ref="O7254:O7317" si="345">+N7254+M7254</f>
        <v>0</v>
      </c>
      <c r="P7254" s="16">
        <f t="shared" ref="P7254:P7317" si="346">+L7254+O7254</f>
        <v>0</v>
      </c>
    </row>
    <row r="7255" spans="2:16" ht="25.5">
      <c r="B7255" s="400"/>
      <c r="D7255" s="144" t="s">
        <v>4022</v>
      </c>
      <c r="F7255" s="103" t="s">
        <v>4091</v>
      </c>
      <c r="H7255" s="214" t="s">
        <v>8218</v>
      </c>
      <c r="J7255" s="46"/>
      <c r="K7255" s="14"/>
      <c r="L7255" s="18">
        <f t="shared" si="344"/>
        <v>0</v>
      </c>
      <c r="M7255" s="14"/>
      <c r="N7255" s="23"/>
      <c r="O7255" s="18">
        <f t="shared" si="345"/>
        <v>0</v>
      </c>
      <c r="P7255" s="16">
        <f t="shared" si="346"/>
        <v>0</v>
      </c>
    </row>
    <row r="7256" spans="2:16">
      <c r="B7256" s="400"/>
      <c r="D7256" s="144" t="s">
        <v>4022</v>
      </c>
      <c r="F7256" s="103" t="s">
        <v>4870</v>
      </c>
      <c r="H7256" s="214" t="s">
        <v>4870</v>
      </c>
      <c r="J7256" s="46">
        <v>19</v>
      </c>
      <c r="K7256" s="14"/>
      <c r="L7256" s="18">
        <f t="shared" si="344"/>
        <v>19</v>
      </c>
      <c r="M7256" s="14">
        <v>0</v>
      </c>
      <c r="N7256" s="23">
        <v>0</v>
      </c>
      <c r="O7256" s="18">
        <f t="shared" si="345"/>
        <v>0</v>
      </c>
      <c r="P7256" s="16">
        <f t="shared" si="346"/>
        <v>19</v>
      </c>
    </row>
    <row r="7257" spans="2:16" ht="25.5">
      <c r="B7257" s="400"/>
      <c r="D7257" s="144" t="s">
        <v>4023</v>
      </c>
      <c r="F7257" s="103" t="s">
        <v>7840</v>
      </c>
      <c r="H7257" s="214" t="s">
        <v>9643</v>
      </c>
      <c r="J7257" s="46"/>
      <c r="K7257" s="14"/>
      <c r="L7257" s="18">
        <f t="shared" si="344"/>
        <v>0</v>
      </c>
      <c r="M7257" s="14"/>
      <c r="N7257" s="23"/>
      <c r="O7257" s="18">
        <f t="shared" si="345"/>
        <v>0</v>
      </c>
      <c r="P7257" s="16">
        <f t="shared" si="346"/>
        <v>0</v>
      </c>
    </row>
    <row r="7258" spans="2:16" ht="25.5">
      <c r="B7258" s="400"/>
      <c r="D7258" s="144" t="s">
        <v>4023</v>
      </c>
      <c r="F7258" s="103" t="s">
        <v>7840</v>
      </c>
      <c r="H7258" s="214" t="s">
        <v>9644</v>
      </c>
      <c r="J7258" s="46"/>
      <c r="K7258" s="14"/>
      <c r="L7258" s="18">
        <f t="shared" ref="L7258:L7321" si="347">+J7258+K7258</f>
        <v>0</v>
      </c>
      <c r="M7258" s="14"/>
      <c r="N7258" s="23"/>
      <c r="O7258" s="18">
        <f t="shared" si="345"/>
        <v>0</v>
      </c>
      <c r="P7258" s="16">
        <f t="shared" si="346"/>
        <v>0</v>
      </c>
    </row>
    <row r="7259" spans="2:16" ht="25.5">
      <c r="B7259" s="400"/>
      <c r="D7259" s="144" t="s">
        <v>4023</v>
      </c>
      <c r="F7259" s="103" t="s">
        <v>7840</v>
      </c>
      <c r="H7259" s="214" t="s">
        <v>9645</v>
      </c>
      <c r="J7259" s="46"/>
      <c r="K7259" s="14"/>
      <c r="L7259" s="18">
        <f t="shared" si="347"/>
        <v>0</v>
      </c>
      <c r="M7259" s="14"/>
      <c r="N7259" s="23"/>
      <c r="O7259" s="18">
        <f t="shared" si="345"/>
        <v>0</v>
      </c>
      <c r="P7259" s="16">
        <f t="shared" si="346"/>
        <v>0</v>
      </c>
    </row>
    <row r="7260" spans="2:16" ht="25.5">
      <c r="B7260" s="400"/>
      <c r="D7260" s="144" t="s">
        <v>4023</v>
      </c>
      <c r="F7260" s="103" t="s">
        <v>7840</v>
      </c>
      <c r="H7260" s="214" t="s">
        <v>9646</v>
      </c>
      <c r="J7260" s="46"/>
      <c r="K7260" s="14"/>
      <c r="L7260" s="18">
        <f t="shared" si="347"/>
        <v>0</v>
      </c>
      <c r="M7260" s="14"/>
      <c r="N7260" s="23"/>
      <c r="O7260" s="18">
        <f t="shared" si="345"/>
        <v>0</v>
      </c>
      <c r="P7260" s="16">
        <f t="shared" si="346"/>
        <v>0</v>
      </c>
    </row>
    <row r="7261" spans="2:16" ht="25.5">
      <c r="B7261" s="400"/>
      <c r="D7261" s="144" t="s">
        <v>4023</v>
      </c>
      <c r="F7261" s="103" t="s">
        <v>7840</v>
      </c>
      <c r="H7261" s="214" t="s">
        <v>9647</v>
      </c>
      <c r="J7261" s="46"/>
      <c r="K7261" s="14"/>
      <c r="L7261" s="18">
        <f t="shared" si="347"/>
        <v>0</v>
      </c>
      <c r="M7261" s="14"/>
      <c r="N7261" s="23"/>
      <c r="O7261" s="18">
        <f t="shared" si="345"/>
        <v>0</v>
      </c>
      <c r="P7261" s="16">
        <f t="shared" si="346"/>
        <v>0</v>
      </c>
    </row>
    <row r="7262" spans="2:16">
      <c r="B7262" s="400"/>
      <c r="D7262" s="144" t="s">
        <v>4023</v>
      </c>
      <c r="F7262" s="103" t="s">
        <v>7840</v>
      </c>
      <c r="H7262" s="214" t="s">
        <v>9648</v>
      </c>
      <c r="J7262" s="46"/>
      <c r="K7262" s="14"/>
      <c r="L7262" s="18">
        <f t="shared" si="347"/>
        <v>0</v>
      </c>
      <c r="M7262" s="14"/>
      <c r="N7262" s="23"/>
      <c r="O7262" s="18">
        <f t="shared" si="345"/>
        <v>0</v>
      </c>
      <c r="P7262" s="16">
        <f t="shared" si="346"/>
        <v>0</v>
      </c>
    </row>
    <row r="7263" spans="2:16">
      <c r="B7263" s="400"/>
      <c r="D7263" s="144" t="s">
        <v>4023</v>
      </c>
      <c r="F7263" s="103" t="s">
        <v>4118</v>
      </c>
      <c r="H7263" s="214" t="s">
        <v>4118</v>
      </c>
      <c r="J7263" s="46">
        <v>83</v>
      </c>
      <c r="K7263" s="14"/>
      <c r="L7263" s="18">
        <f t="shared" si="347"/>
        <v>83</v>
      </c>
      <c r="M7263" s="14">
        <v>45</v>
      </c>
      <c r="N7263" s="23">
        <v>0</v>
      </c>
      <c r="O7263" s="18">
        <f t="shared" si="345"/>
        <v>45</v>
      </c>
      <c r="P7263" s="16">
        <f t="shared" si="346"/>
        <v>128</v>
      </c>
    </row>
    <row r="7264" spans="2:16" ht="25.5">
      <c r="B7264" s="400"/>
      <c r="D7264" s="144" t="s">
        <v>4023</v>
      </c>
      <c r="F7264" s="103" t="s">
        <v>5720</v>
      </c>
      <c r="H7264" s="214" t="s">
        <v>9649</v>
      </c>
      <c r="J7264" s="46">
        <v>338</v>
      </c>
      <c r="K7264" s="14"/>
      <c r="L7264" s="18">
        <f t="shared" si="347"/>
        <v>338</v>
      </c>
      <c r="M7264" s="14">
        <v>12</v>
      </c>
      <c r="N7264" s="23">
        <v>0</v>
      </c>
      <c r="O7264" s="18">
        <f t="shared" si="345"/>
        <v>12</v>
      </c>
      <c r="P7264" s="16">
        <f t="shared" si="346"/>
        <v>350</v>
      </c>
    </row>
    <row r="7265" spans="2:16" ht="38.25">
      <c r="B7265" s="400"/>
      <c r="D7265" s="144" t="s">
        <v>4023</v>
      </c>
      <c r="F7265" s="103" t="s">
        <v>5720</v>
      </c>
      <c r="H7265" s="214" t="s">
        <v>9650</v>
      </c>
      <c r="J7265" s="46">
        <v>338</v>
      </c>
      <c r="K7265" s="14"/>
      <c r="L7265" s="18">
        <f t="shared" si="347"/>
        <v>338</v>
      </c>
      <c r="M7265" s="14">
        <v>12</v>
      </c>
      <c r="N7265" s="23">
        <v>0</v>
      </c>
      <c r="O7265" s="18">
        <f t="shared" si="345"/>
        <v>12</v>
      </c>
      <c r="P7265" s="16">
        <f t="shared" si="346"/>
        <v>350</v>
      </c>
    </row>
    <row r="7266" spans="2:16" ht="25.5">
      <c r="B7266" s="400"/>
      <c r="D7266" s="144" t="s">
        <v>4023</v>
      </c>
      <c r="F7266" s="103" t="s">
        <v>5720</v>
      </c>
      <c r="H7266" s="214" t="s">
        <v>9651</v>
      </c>
      <c r="J7266" s="46">
        <v>338</v>
      </c>
      <c r="K7266" s="14"/>
      <c r="L7266" s="18">
        <f t="shared" si="347"/>
        <v>338</v>
      </c>
      <c r="M7266" s="14">
        <v>12</v>
      </c>
      <c r="N7266" s="23">
        <v>0</v>
      </c>
      <c r="O7266" s="18">
        <f t="shared" si="345"/>
        <v>12</v>
      </c>
      <c r="P7266" s="16">
        <f t="shared" si="346"/>
        <v>350</v>
      </c>
    </row>
    <row r="7267" spans="2:16">
      <c r="B7267" s="400"/>
      <c r="D7267" s="144" t="s">
        <v>4023</v>
      </c>
      <c r="F7267" s="103" t="s">
        <v>7841</v>
      </c>
      <c r="H7267" s="214" t="s">
        <v>7841</v>
      </c>
      <c r="J7267" s="46">
        <v>60</v>
      </c>
      <c r="K7267" s="14"/>
      <c r="L7267" s="18">
        <f t="shared" si="347"/>
        <v>60</v>
      </c>
      <c r="M7267" s="14">
        <v>50</v>
      </c>
      <c r="N7267" s="23">
        <v>0</v>
      </c>
      <c r="O7267" s="18">
        <f t="shared" si="345"/>
        <v>50</v>
      </c>
      <c r="P7267" s="16">
        <f t="shared" si="346"/>
        <v>110</v>
      </c>
    </row>
    <row r="7268" spans="2:16">
      <c r="B7268" s="400"/>
      <c r="D7268" s="144" t="s">
        <v>4023</v>
      </c>
      <c r="F7268" s="103" t="s">
        <v>7842</v>
      </c>
      <c r="H7268" s="214" t="s">
        <v>7842</v>
      </c>
      <c r="J7268" s="46"/>
      <c r="K7268" s="14"/>
      <c r="L7268" s="18">
        <f t="shared" si="347"/>
        <v>0</v>
      </c>
      <c r="M7268" s="14"/>
      <c r="N7268" s="23"/>
      <c r="O7268" s="18">
        <f t="shared" si="345"/>
        <v>0</v>
      </c>
      <c r="P7268" s="16">
        <f t="shared" si="346"/>
        <v>0</v>
      </c>
    </row>
    <row r="7269" spans="2:16">
      <c r="B7269" s="400"/>
      <c r="D7269" s="144" t="s">
        <v>4023</v>
      </c>
      <c r="F7269" s="103" t="s">
        <v>7843</v>
      </c>
      <c r="H7269" s="214" t="s">
        <v>7843</v>
      </c>
      <c r="J7269" s="46"/>
      <c r="K7269" s="14"/>
      <c r="L7269" s="18">
        <f t="shared" si="347"/>
        <v>0</v>
      </c>
      <c r="M7269" s="14"/>
      <c r="N7269" s="23"/>
      <c r="O7269" s="18">
        <f t="shared" si="345"/>
        <v>0</v>
      </c>
      <c r="P7269" s="16">
        <f t="shared" si="346"/>
        <v>0</v>
      </c>
    </row>
    <row r="7270" spans="2:16">
      <c r="B7270" s="400"/>
      <c r="D7270" s="144" t="s">
        <v>4023</v>
      </c>
      <c r="F7270" s="103" t="s">
        <v>7844</v>
      </c>
      <c r="H7270" s="214" t="s">
        <v>7844</v>
      </c>
      <c r="J7270" s="46"/>
      <c r="K7270" s="14"/>
      <c r="L7270" s="18">
        <f t="shared" si="347"/>
        <v>0</v>
      </c>
      <c r="M7270" s="14"/>
      <c r="N7270" s="23"/>
      <c r="O7270" s="18">
        <f t="shared" si="345"/>
        <v>0</v>
      </c>
      <c r="P7270" s="16">
        <f t="shared" si="346"/>
        <v>0</v>
      </c>
    </row>
    <row r="7271" spans="2:16">
      <c r="B7271" s="400"/>
      <c r="D7271" s="144" t="s">
        <v>4023</v>
      </c>
      <c r="F7271" s="103" t="s">
        <v>7845</v>
      </c>
      <c r="H7271" s="214" t="s">
        <v>7845</v>
      </c>
      <c r="J7271" s="46">
        <v>20</v>
      </c>
      <c r="K7271" s="14"/>
      <c r="L7271" s="18">
        <f t="shared" si="347"/>
        <v>20</v>
      </c>
      <c r="M7271" s="14">
        <v>30</v>
      </c>
      <c r="N7271" s="23">
        <v>0</v>
      </c>
      <c r="O7271" s="18">
        <f t="shared" si="345"/>
        <v>30</v>
      </c>
      <c r="P7271" s="16">
        <f t="shared" si="346"/>
        <v>50</v>
      </c>
    </row>
    <row r="7272" spans="2:16">
      <c r="B7272" s="400"/>
      <c r="D7272" s="144" t="s">
        <v>4023</v>
      </c>
      <c r="F7272" s="103" t="s">
        <v>7846</v>
      </c>
      <c r="H7272" s="214" t="s">
        <v>7846</v>
      </c>
      <c r="J7272" s="46">
        <v>28</v>
      </c>
      <c r="K7272" s="14"/>
      <c r="L7272" s="18">
        <f t="shared" si="347"/>
        <v>28</v>
      </c>
      <c r="M7272" s="14">
        <v>30</v>
      </c>
      <c r="N7272" s="23">
        <v>0</v>
      </c>
      <c r="O7272" s="18">
        <f t="shared" si="345"/>
        <v>30</v>
      </c>
      <c r="P7272" s="16">
        <f t="shared" si="346"/>
        <v>58</v>
      </c>
    </row>
    <row r="7273" spans="2:16" ht="25.5">
      <c r="B7273" s="400"/>
      <c r="D7273" s="144" t="s">
        <v>4023</v>
      </c>
      <c r="F7273" s="103" t="s">
        <v>7847</v>
      </c>
      <c r="H7273" s="214" t="s">
        <v>7847</v>
      </c>
      <c r="J7273" s="46"/>
      <c r="K7273" s="14"/>
      <c r="L7273" s="18">
        <f t="shared" si="347"/>
        <v>0</v>
      </c>
      <c r="M7273" s="14"/>
      <c r="N7273" s="23"/>
      <c r="O7273" s="18">
        <f t="shared" si="345"/>
        <v>0</v>
      </c>
      <c r="P7273" s="16">
        <f t="shared" si="346"/>
        <v>0</v>
      </c>
    </row>
    <row r="7274" spans="2:16">
      <c r="B7274" s="400"/>
      <c r="D7274" s="144" t="s">
        <v>4023</v>
      </c>
      <c r="F7274" s="103" t="s">
        <v>7848</v>
      </c>
      <c r="H7274" s="214" t="s">
        <v>7848</v>
      </c>
      <c r="J7274" s="46"/>
      <c r="K7274" s="14"/>
      <c r="L7274" s="18">
        <f t="shared" si="347"/>
        <v>0</v>
      </c>
      <c r="M7274" s="14"/>
      <c r="N7274" s="23"/>
      <c r="O7274" s="18">
        <f t="shared" si="345"/>
        <v>0</v>
      </c>
      <c r="P7274" s="16">
        <f t="shared" si="346"/>
        <v>0</v>
      </c>
    </row>
    <row r="7275" spans="2:16">
      <c r="B7275" s="400"/>
      <c r="D7275" s="144" t="s">
        <v>4023</v>
      </c>
      <c r="F7275" s="103" t="s">
        <v>7849</v>
      </c>
      <c r="H7275" s="214" t="s">
        <v>7849</v>
      </c>
      <c r="J7275" s="46">
        <v>12</v>
      </c>
      <c r="K7275" s="14"/>
      <c r="L7275" s="18">
        <f t="shared" si="347"/>
        <v>12</v>
      </c>
      <c r="M7275" s="14">
        <v>30</v>
      </c>
      <c r="N7275" s="23">
        <v>0</v>
      </c>
      <c r="O7275" s="18">
        <f t="shared" si="345"/>
        <v>30</v>
      </c>
      <c r="P7275" s="16">
        <f t="shared" si="346"/>
        <v>42</v>
      </c>
    </row>
    <row r="7276" spans="2:16" ht="51">
      <c r="B7276" s="400"/>
      <c r="D7276" s="144" t="s">
        <v>4023</v>
      </c>
      <c r="F7276" s="103" t="s">
        <v>4827</v>
      </c>
      <c r="H7276" s="214" t="s">
        <v>8436</v>
      </c>
      <c r="J7276" s="46"/>
      <c r="K7276" s="14"/>
      <c r="L7276" s="18">
        <f t="shared" si="347"/>
        <v>0</v>
      </c>
      <c r="M7276" s="14"/>
      <c r="N7276" s="23"/>
      <c r="O7276" s="18">
        <f t="shared" si="345"/>
        <v>0</v>
      </c>
      <c r="P7276" s="16">
        <f t="shared" si="346"/>
        <v>0</v>
      </c>
    </row>
    <row r="7277" spans="2:16">
      <c r="B7277" s="400"/>
      <c r="D7277" s="144" t="s">
        <v>4023</v>
      </c>
      <c r="F7277" s="103" t="s">
        <v>7850</v>
      </c>
      <c r="H7277" s="214" t="s">
        <v>7850</v>
      </c>
      <c r="J7277" s="46"/>
      <c r="K7277" s="14"/>
      <c r="L7277" s="18">
        <f t="shared" si="347"/>
        <v>0</v>
      </c>
      <c r="M7277" s="14"/>
      <c r="N7277" s="23"/>
      <c r="O7277" s="18">
        <f t="shared" si="345"/>
        <v>0</v>
      </c>
      <c r="P7277" s="16">
        <f t="shared" si="346"/>
        <v>0</v>
      </c>
    </row>
    <row r="7278" spans="2:16" ht="25.5">
      <c r="B7278" s="400"/>
      <c r="D7278" s="144" t="s">
        <v>4023</v>
      </c>
      <c r="F7278" s="103" t="s">
        <v>4111</v>
      </c>
      <c r="H7278" s="214" t="s">
        <v>8221</v>
      </c>
      <c r="J7278" s="46"/>
      <c r="K7278" s="14"/>
      <c r="L7278" s="18">
        <f t="shared" si="347"/>
        <v>0</v>
      </c>
      <c r="M7278" s="14"/>
      <c r="N7278" s="23"/>
      <c r="O7278" s="18">
        <f t="shared" si="345"/>
        <v>0</v>
      </c>
      <c r="P7278" s="16">
        <f t="shared" si="346"/>
        <v>0</v>
      </c>
    </row>
    <row r="7279" spans="2:16" ht="25.5">
      <c r="B7279" s="400"/>
      <c r="D7279" s="144" t="s">
        <v>4024</v>
      </c>
      <c r="F7279" s="103" t="s">
        <v>7851</v>
      </c>
      <c r="H7279" s="214" t="s">
        <v>7851</v>
      </c>
      <c r="J7279" s="46">
        <v>83</v>
      </c>
      <c r="K7279" s="14"/>
      <c r="L7279" s="18">
        <f t="shared" si="347"/>
        <v>83</v>
      </c>
      <c r="M7279" s="14">
        <v>5</v>
      </c>
      <c r="N7279" s="23">
        <v>0</v>
      </c>
      <c r="O7279" s="18">
        <f t="shared" si="345"/>
        <v>5</v>
      </c>
      <c r="P7279" s="16">
        <f t="shared" si="346"/>
        <v>88</v>
      </c>
    </row>
    <row r="7280" spans="2:16" ht="25.5">
      <c r="B7280" s="400"/>
      <c r="D7280" s="144" t="s">
        <v>4024</v>
      </c>
      <c r="F7280" s="103" t="s">
        <v>5114</v>
      </c>
      <c r="H7280" s="214" t="s">
        <v>8659</v>
      </c>
      <c r="J7280" s="46"/>
      <c r="K7280" s="14"/>
      <c r="L7280" s="18">
        <f t="shared" si="347"/>
        <v>0</v>
      </c>
      <c r="M7280" s="14"/>
      <c r="N7280" s="23"/>
      <c r="O7280" s="18">
        <f t="shared" si="345"/>
        <v>0</v>
      </c>
      <c r="P7280" s="16">
        <f t="shared" si="346"/>
        <v>0</v>
      </c>
    </row>
    <row r="7281" spans="2:16">
      <c r="B7281" s="400"/>
      <c r="D7281" s="144" t="s">
        <v>4024</v>
      </c>
      <c r="F7281" s="103" t="s">
        <v>7852</v>
      </c>
      <c r="H7281" s="214" t="s">
        <v>7852</v>
      </c>
      <c r="J7281" s="46">
        <v>20</v>
      </c>
      <c r="K7281" s="14"/>
      <c r="L7281" s="18">
        <f t="shared" si="347"/>
        <v>20</v>
      </c>
      <c r="M7281" s="14">
        <v>12</v>
      </c>
      <c r="N7281" s="23">
        <v>0</v>
      </c>
      <c r="O7281" s="18">
        <f t="shared" si="345"/>
        <v>12</v>
      </c>
      <c r="P7281" s="16">
        <f t="shared" si="346"/>
        <v>32</v>
      </c>
    </row>
    <row r="7282" spans="2:16">
      <c r="B7282" s="400"/>
      <c r="D7282" s="144" t="s">
        <v>4024</v>
      </c>
      <c r="F7282" s="103" t="s">
        <v>4209</v>
      </c>
      <c r="H7282" s="214" t="s">
        <v>4209</v>
      </c>
      <c r="J7282" s="46">
        <v>20</v>
      </c>
      <c r="K7282" s="14"/>
      <c r="L7282" s="18">
        <f t="shared" si="347"/>
        <v>20</v>
      </c>
      <c r="M7282" s="14">
        <v>5</v>
      </c>
      <c r="N7282" s="23">
        <v>0</v>
      </c>
      <c r="O7282" s="18">
        <f t="shared" si="345"/>
        <v>5</v>
      </c>
      <c r="P7282" s="16">
        <f t="shared" si="346"/>
        <v>25</v>
      </c>
    </row>
    <row r="7283" spans="2:16">
      <c r="B7283" s="400"/>
      <c r="D7283" s="144" t="s">
        <v>4024</v>
      </c>
      <c r="F7283" s="103" t="s">
        <v>7853</v>
      </c>
      <c r="H7283" s="214" t="s">
        <v>9652</v>
      </c>
      <c r="J7283" s="46">
        <v>40</v>
      </c>
      <c r="K7283" s="14"/>
      <c r="L7283" s="18">
        <f t="shared" si="347"/>
        <v>40</v>
      </c>
      <c r="M7283" s="14">
        <v>20</v>
      </c>
      <c r="N7283" s="23">
        <v>0</v>
      </c>
      <c r="O7283" s="18">
        <f t="shared" si="345"/>
        <v>20</v>
      </c>
      <c r="P7283" s="16">
        <f t="shared" si="346"/>
        <v>60</v>
      </c>
    </row>
    <row r="7284" spans="2:16">
      <c r="B7284" s="400"/>
      <c r="D7284" s="144" t="s">
        <v>4024</v>
      </c>
      <c r="F7284" s="103" t="s">
        <v>7854</v>
      </c>
      <c r="H7284" s="214" t="s">
        <v>7854</v>
      </c>
      <c r="J7284" s="46">
        <v>30</v>
      </c>
      <c r="K7284" s="14"/>
      <c r="L7284" s="18">
        <f t="shared" si="347"/>
        <v>30</v>
      </c>
      <c r="M7284" s="14">
        <v>10</v>
      </c>
      <c r="N7284" s="23">
        <v>0</v>
      </c>
      <c r="O7284" s="18">
        <f t="shared" si="345"/>
        <v>10</v>
      </c>
      <c r="P7284" s="16">
        <f t="shared" si="346"/>
        <v>40</v>
      </c>
    </row>
    <row r="7285" spans="2:16">
      <c r="B7285" s="400"/>
      <c r="D7285" s="144" t="s">
        <v>4024</v>
      </c>
      <c r="F7285" s="103" t="s">
        <v>7855</v>
      </c>
      <c r="H7285" s="214" t="s">
        <v>7855</v>
      </c>
      <c r="J7285" s="46">
        <v>30</v>
      </c>
      <c r="K7285" s="14"/>
      <c r="L7285" s="18">
        <f t="shared" si="347"/>
        <v>30</v>
      </c>
      <c r="M7285" s="14">
        <v>10</v>
      </c>
      <c r="N7285" s="23">
        <v>0</v>
      </c>
      <c r="O7285" s="18">
        <f t="shared" si="345"/>
        <v>10</v>
      </c>
      <c r="P7285" s="16">
        <f t="shared" si="346"/>
        <v>40</v>
      </c>
    </row>
    <row r="7286" spans="2:16">
      <c r="B7286" s="400"/>
      <c r="D7286" s="144" t="s">
        <v>4024</v>
      </c>
      <c r="F7286" s="103" t="s">
        <v>4354</v>
      </c>
      <c r="H7286" s="214" t="s">
        <v>4354</v>
      </c>
      <c r="J7286" s="46">
        <v>30</v>
      </c>
      <c r="K7286" s="14"/>
      <c r="L7286" s="18">
        <f t="shared" si="347"/>
        <v>30</v>
      </c>
      <c r="M7286" s="14">
        <v>10</v>
      </c>
      <c r="N7286" s="23">
        <v>0</v>
      </c>
      <c r="O7286" s="18">
        <f t="shared" si="345"/>
        <v>10</v>
      </c>
      <c r="P7286" s="16">
        <f t="shared" si="346"/>
        <v>40</v>
      </c>
    </row>
    <row r="7287" spans="2:16">
      <c r="B7287" s="400"/>
      <c r="D7287" s="144" t="s">
        <v>4024</v>
      </c>
      <c r="F7287" s="103" t="s">
        <v>7856</v>
      </c>
      <c r="H7287" s="214" t="s">
        <v>7856</v>
      </c>
      <c r="J7287" s="46">
        <v>50</v>
      </c>
      <c r="K7287" s="14"/>
      <c r="L7287" s="18">
        <f t="shared" si="347"/>
        <v>50</v>
      </c>
      <c r="M7287" s="14">
        <v>10</v>
      </c>
      <c r="N7287" s="23">
        <v>0</v>
      </c>
      <c r="O7287" s="18">
        <f t="shared" si="345"/>
        <v>10</v>
      </c>
      <c r="P7287" s="16">
        <f t="shared" si="346"/>
        <v>60</v>
      </c>
    </row>
    <row r="7288" spans="2:16">
      <c r="B7288" s="400"/>
      <c r="D7288" s="144" t="s">
        <v>4024</v>
      </c>
      <c r="F7288" s="103" t="s">
        <v>5887</v>
      </c>
      <c r="H7288" s="214" t="s">
        <v>5887</v>
      </c>
      <c r="J7288" s="46">
        <v>10</v>
      </c>
      <c r="K7288" s="14"/>
      <c r="L7288" s="18">
        <f t="shared" si="347"/>
        <v>10</v>
      </c>
      <c r="M7288" s="14">
        <v>5</v>
      </c>
      <c r="N7288" s="23">
        <v>0</v>
      </c>
      <c r="O7288" s="18">
        <f t="shared" si="345"/>
        <v>5</v>
      </c>
      <c r="P7288" s="16">
        <f t="shared" si="346"/>
        <v>15</v>
      </c>
    </row>
    <row r="7289" spans="2:16">
      <c r="B7289" s="400"/>
      <c r="D7289" s="144" t="s">
        <v>4024</v>
      </c>
      <c r="F7289" s="103" t="s">
        <v>7857</v>
      </c>
      <c r="H7289" s="214" t="s">
        <v>7857</v>
      </c>
      <c r="J7289" s="46">
        <v>30</v>
      </c>
      <c r="K7289" s="14"/>
      <c r="L7289" s="18">
        <f t="shared" si="347"/>
        <v>30</v>
      </c>
      <c r="M7289" s="14">
        <v>8</v>
      </c>
      <c r="N7289" s="23">
        <v>0</v>
      </c>
      <c r="O7289" s="18">
        <f t="shared" si="345"/>
        <v>8</v>
      </c>
      <c r="P7289" s="16">
        <f t="shared" si="346"/>
        <v>38</v>
      </c>
    </row>
    <row r="7290" spans="2:16">
      <c r="B7290" s="400"/>
      <c r="D7290" s="144" t="s">
        <v>4024</v>
      </c>
      <c r="F7290" s="103" t="s">
        <v>4746</v>
      </c>
      <c r="H7290" s="214" t="s">
        <v>4746</v>
      </c>
      <c r="J7290" s="46">
        <v>21</v>
      </c>
      <c r="K7290" s="14"/>
      <c r="L7290" s="18">
        <f t="shared" si="347"/>
        <v>21</v>
      </c>
      <c r="M7290" s="14">
        <v>5</v>
      </c>
      <c r="N7290" s="23">
        <v>0</v>
      </c>
      <c r="O7290" s="18">
        <f t="shared" si="345"/>
        <v>5</v>
      </c>
      <c r="P7290" s="16">
        <f t="shared" si="346"/>
        <v>26</v>
      </c>
    </row>
    <row r="7291" spans="2:16" ht="25.5">
      <c r="B7291" s="400"/>
      <c r="D7291" s="144" t="s">
        <v>4024</v>
      </c>
      <c r="F7291" s="103" t="s">
        <v>7858</v>
      </c>
      <c r="H7291" s="214" t="s">
        <v>7858</v>
      </c>
      <c r="J7291" s="46">
        <v>15</v>
      </c>
      <c r="K7291" s="14"/>
      <c r="L7291" s="18">
        <f t="shared" si="347"/>
        <v>15</v>
      </c>
      <c r="M7291" s="14">
        <v>5</v>
      </c>
      <c r="N7291" s="23">
        <v>0</v>
      </c>
      <c r="O7291" s="18">
        <f t="shared" si="345"/>
        <v>5</v>
      </c>
      <c r="P7291" s="16">
        <f t="shared" si="346"/>
        <v>20</v>
      </c>
    </row>
    <row r="7292" spans="2:16" ht="25.5">
      <c r="B7292" s="400"/>
      <c r="D7292" s="144" t="s">
        <v>4024</v>
      </c>
      <c r="F7292" s="103" t="s">
        <v>7859</v>
      </c>
      <c r="H7292" s="214" t="s">
        <v>7859</v>
      </c>
      <c r="J7292" s="46">
        <v>30</v>
      </c>
      <c r="K7292" s="14"/>
      <c r="L7292" s="18">
        <f t="shared" si="347"/>
        <v>30</v>
      </c>
      <c r="M7292" s="14">
        <v>10</v>
      </c>
      <c r="N7292" s="23">
        <v>0</v>
      </c>
      <c r="O7292" s="18">
        <f t="shared" si="345"/>
        <v>10</v>
      </c>
      <c r="P7292" s="16">
        <f t="shared" si="346"/>
        <v>40</v>
      </c>
    </row>
    <row r="7293" spans="2:16">
      <c r="B7293" s="400"/>
      <c r="D7293" s="144" t="s">
        <v>4024</v>
      </c>
      <c r="F7293" s="103" t="s">
        <v>7860</v>
      </c>
      <c r="H7293" s="214" t="s">
        <v>7860</v>
      </c>
      <c r="J7293" s="46">
        <v>30</v>
      </c>
      <c r="K7293" s="14"/>
      <c r="L7293" s="18">
        <f t="shared" si="347"/>
        <v>30</v>
      </c>
      <c r="M7293" s="14">
        <v>12</v>
      </c>
      <c r="N7293" s="23">
        <v>0</v>
      </c>
      <c r="O7293" s="18">
        <f t="shared" si="345"/>
        <v>12</v>
      </c>
      <c r="P7293" s="16">
        <f t="shared" si="346"/>
        <v>42</v>
      </c>
    </row>
    <row r="7294" spans="2:16">
      <c r="B7294" s="400"/>
      <c r="D7294" s="144" t="s">
        <v>4024</v>
      </c>
      <c r="F7294" s="103" t="s">
        <v>7861</v>
      </c>
      <c r="H7294" s="214" t="s">
        <v>7861</v>
      </c>
      <c r="J7294" s="46">
        <v>30</v>
      </c>
      <c r="K7294" s="14"/>
      <c r="L7294" s="18">
        <f t="shared" si="347"/>
        <v>30</v>
      </c>
      <c r="M7294" s="14">
        <v>10</v>
      </c>
      <c r="N7294" s="23">
        <v>0</v>
      </c>
      <c r="O7294" s="18">
        <f t="shared" si="345"/>
        <v>10</v>
      </c>
      <c r="P7294" s="16">
        <f t="shared" si="346"/>
        <v>40</v>
      </c>
    </row>
    <row r="7295" spans="2:16">
      <c r="B7295" s="400"/>
      <c r="D7295" s="144" t="s">
        <v>4024</v>
      </c>
      <c r="F7295" s="103" t="s">
        <v>7862</v>
      </c>
      <c r="H7295" s="214" t="s">
        <v>7862</v>
      </c>
      <c r="J7295" s="46">
        <v>20</v>
      </c>
      <c r="K7295" s="14"/>
      <c r="L7295" s="18">
        <f t="shared" si="347"/>
        <v>20</v>
      </c>
      <c r="M7295" s="14">
        <v>10</v>
      </c>
      <c r="N7295" s="23">
        <v>0</v>
      </c>
      <c r="O7295" s="18">
        <f t="shared" si="345"/>
        <v>10</v>
      </c>
      <c r="P7295" s="16">
        <f t="shared" si="346"/>
        <v>30</v>
      </c>
    </row>
    <row r="7296" spans="2:16" ht="25.5">
      <c r="B7296" s="400"/>
      <c r="D7296" s="144" t="s">
        <v>4024</v>
      </c>
      <c r="F7296" s="103" t="s">
        <v>4111</v>
      </c>
      <c r="H7296" s="214" t="s">
        <v>8221</v>
      </c>
      <c r="J7296" s="46"/>
      <c r="K7296" s="14"/>
      <c r="L7296" s="18">
        <f t="shared" si="347"/>
        <v>0</v>
      </c>
      <c r="M7296" s="14"/>
      <c r="N7296" s="23"/>
      <c r="O7296" s="18">
        <f t="shared" si="345"/>
        <v>0</v>
      </c>
      <c r="P7296" s="16">
        <f t="shared" si="346"/>
        <v>0</v>
      </c>
    </row>
    <row r="7297" spans="2:16">
      <c r="B7297" s="400"/>
      <c r="D7297" s="144" t="s">
        <v>4024</v>
      </c>
      <c r="F7297" s="103" t="s">
        <v>4737</v>
      </c>
      <c r="H7297" s="214" t="s">
        <v>4737</v>
      </c>
      <c r="J7297" s="46">
        <v>10</v>
      </c>
      <c r="K7297" s="14"/>
      <c r="L7297" s="18">
        <f t="shared" si="347"/>
        <v>10</v>
      </c>
      <c r="M7297" s="14">
        <v>7</v>
      </c>
      <c r="N7297" s="23">
        <v>0</v>
      </c>
      <c r="O7297" s="18">
        <f t="shared" si="345"/>
        <v>7</v>
      </c>
      <c r="P7297" s="16">
        <f t="shared" si="346"/>
        <v>17</v>
      </c>
    </row>
    <row r="7298" spans="2:16">
      <c r="B7298" s="400"/>
      <c r="D7298" s="144" t="s">
        <v>4024</v>
      </c>
      <c r="F7298" s="103" t="s">
        <v>7863</v>
      </c>
      <c r="H7298" s="214" t="s">
        <v>7863</v>
      </c>
      <c r="J7298" s="46">
        <v>10</v>
      </c>
      <c r="K7298" s="14"/>
      <c r="L7298" s="18">
        <f t="shared" si="347"/>
        <v>10</v>
      </c>
      <c r="M7298" s="14">
        <v>8</v>
      </c>
      <c r="N7298" s="23">
        <v>0</v>
      </c>
      <c r="O7298" s="18">
        <f t="shared" si="345"/>
        <v>8</v>
      </c>
      <c r="P7298" s="16">
        <f t="shared" si="346"/>
        <v>18</v>
      </c>
    </row>
    <row r="7299" spans="2:16">
      <c r="B7299" s="400"/>
      <c r="D7299" s="144" t="s">
        <v>4024</v>
      </c>
      <c r="F7299" s="103" t="s">
        <v>7864</v>
      </c>
      <c r="H7299" s="214" t="s">
        <v>7864</v>
      </c>
      <c r="J7299" s="46">
        <v>19</v>
      </c>
      <c r="K7299" s="14"/>
      <c r="L7299" s="18">
        <f t="shared" si="347"/>
        <v>19</v>
      </c>
      <c r="M7299" s="14">
        <v>8</v>
      </c>
      <c r="N7299" s="23">
        <v>0</v>
      </c>
      <c r="O7299" s="18">
        <f t="shared" si="345"/>
        <v>8</v>
      </c>
      <c r="P7299" s="16">
        <f t="shared" si="346"/>
        <v>27</v>
      </c>
    </row>
    <row r="7300" spans="2:16" ht="25.5">
      <c r="B7300" s="400"/>
      <c r="D7300" s="144" t="s">
        <v>4025</v>
      </c>
      <c r="F7300" s="103" t="s">
        <v>7865</v>
      </c>
      <c r="H7300" s="214" t="s">
        <v>9653</v>
      </c>
      <c r="J7300" s="46"/>
      <c r="K7300" s="14"/>
      <c r="L7300" s="18">
        <f t="shared" si="347"/>
        <v>0</v>
      </c>
      <c r="M7300" s="14"/>
      <c r="N7300" s="23"/>
      <c r="O7300" s="18">
        <f t="shared" si="345"/>
        <v>0</v>
      </c>
      <c r="P7300" s="16">
        <f t="shared" si="346"/>
        <v>0</v>
      </c>
    </row>
    <row r="7301" spans="2:16" ht="25.5">
      <c r="B7301" s="400"/>
      <c r="D7301" s="144" t="s">
        <v>4025</v>
      </c>
      <c r="F7301" s="103" t="s">
        <v>7866</v>
      </c>
      <c r="H7301" s="214" t="s">
        <v>9654</v>
      </c>
      <c r="J7301" s="46">
        <v>100</v>
      </c>
      <c r="K7301" s="14"/>
      <c r="L7301" s="18">
        <f t="shared" si="347"/>
        <v>100</v>
      </c>
      <c r="M7301" s="14">
        <v>0</v>
      </c>
      <c r="N7301" s="23">
        <v>0</v>
      </c>
      <c r="O7301" s="18">
        <f t="shared" si="345"/>
        <v>0</v>
      </c>
      <c r="P7301" s="16">
        <f t="shared" si="346"/>
        <v>100</v>
      </c>
    </row>
    <row r="7302" spans="2:16">
      <c r="B7302" s="400"/>
      <c r="D7302" s="144" t="s">
        <v>4025</v>
      </c>
      <c r="F7302" s="103" t="s">
        <v>7866</v>
      </c>
      <c r="H7302" s="214" t="s">
        <v>9655</v>
      </c>
      <c r="J7302" s="46"/>
      <c r="K7302" s="14"/>
      <c r="L7302" s="18">
        <f t="shared" si="347"/>
        <v>0</v>
      </c>
      <c r="M7302" s="14"/>
      <c r="N7302" s="23"/>
      <c r="O7302" s="18">
        <f t="shared" si="345"/>
        <v>0</v>
      </c>
      <c r="P7302" s="16">
        <f t="shared" si="346"/>
        <v>0</v>
      </c>
    </row>
    <row r="7303" spans="2:16">
      <c r="B7303" s="400"/>
      <c r="D7303" s="144" t="s">
        <v>4025</v>
      </c>
      <c r="F7303" s="103" t="s">
        <v>7866</v>
      </c>
      <c r="H7303" s="214" t="s">
        <v>9656</v>
      </c>
      <c r="J7303" s="46">
        <v>320</v>
      </c>
      <c r="K7303" s="14"/>
      <c r="L7303" s="18">
        <f t="shared" si="347"/>
        <v>320</v>
      </c>
      <c r="M7303" s="14">
        <v>0</v>
      </c>
      <c r="N7303" s="23">
        <v>0</v>
      </c>
      <c r="O7303" s="18">
        <f t="shared" si="345"/>
        <v>0</v>
      </c>
      <c r="P7303" s="16">
        <f t="shared" si="346"/>
        <v>320</v>
      </c>
    </row>
    <row r="7304" spans="2:16">
      <c r="B7304" s="400"/>
      <c r="D7304" s="144" t="s">
        <v>4025</v>
      </c>
      <c r="F7304" s="103" t="s">
        <v>7866</v>
      </c>
      <c r="H7304" s="214" t="s">
        <v>9657</v>
      </c>
      <c r="J7304" s="46">
        <v>281</v>
      </c>
      <c r="K7304" s="14"/>
      <c r="L7304" s="18">
        <f t="shared" si="347"/>
        <v>281</v>
      </c>
      <c r="M7304" s="14">
        <v>200</v>
      </c>
      <c r="N7304" s="23">
        <v>0</v>
      </c>
      <c r="O7304" s="18">
        <f t="shared" si="345"/>
        <v>200</v>
      </c>
      <c r="P7304" s="16">
        <f t="shared" si="346"/>
        <v>481</v>
      </c>
    </row>
    <row r="7305" spans="2:16" ht="25.5">
      <c r="B7305" s="400"/>
      <c r="D7305" s="144" t="s">
        <v>4025</v>
      </c>
      <c r="F7305" s="103" t="s">
        <v>7866</v>
      </c>
      <c r="H7305" s="214" t="s">
        <v>7866</v>
      </c>
      <c r="J7305" s="46"/>
      <c r="K7305" s="14"/>
      <c r="L7305" s="18">
        <f t="shared" si="347"/>
        <v>0</v>
      </c>
      <c r="M7305" s="14"/>
      <c r="N7305" s="23"/>
      <c r="O7305" s="18">
        <f t="shared" si="345"/>
        <v>0</v>
      </c>
      <c r="P7305" s="16">
        <f t="shared" si="346"/>
        <v>0</v>
      </c>
    </row>
    <row r="7306" spans="2:16">
      <c r="B7306" s="400"/>
      <c r="D7306" s="144" t="s">
        <v>4025</v>
      </c>
      <c r="F7306" s="103" t="s">
        <v>7867</v>
      </c>
      <c r="H7306" s="214" t="s">
        <v>9658</v>
      </c>
      <c r="J7306" s="46">
        <v>184</v>
      </c>
      <c r="K7306" s="14"/>
      <c r="L7306" s="18">
        <f t="shared" si="347"/>
        <v>184</v>
      </c>
      <c r="M7306" s="14">
        <v>0</v>
      </c>
      <c r="N7306" s="23">
        <v>0</v>
      </c>
      <c r="O7306" s="18">
        <f t="shared" si="345"/>
        <v>0</v>
      </c>
      <c r="P7306" s="16">
        <f t="shared" si="346"/>
        <v>184</v>
      </c>
    </row>
    <row r="7307" spans="2:16">
      <c r="B7307" s="400"/>
      <c r="D7307" s="144" t="s">
        <v>4025</v>
      </c>
      <c r="F7307" s="103" t="s">
        <v>7867</v>
      </c>
      <c r="H7307" s="214" t="s">
        <v>7867</v>
      </c>
      <c r="J7307" s="46"/>
      <c r="K7307" s="14"/>
      <c r="L7307" s="18">
        <f t="shared" si="347"/>
        <v>0</v>
      </c>
      <c r="M7307" s="14"/>
      <c r="N7307" s="23"/>
      <c r="O7307" s="18">
        <f t="shared" si="345"/>
        <v>0</v>
      </c>
      <c r="P7307" s="16">
        <f t="shared" si="346"/>
        <v>0</v>
      </c>
    </row>
    <row r="7308" spans="2:16">
      <c r="B7308" s="400"/>
      <c r="D7308" s="144" t="s">
        <v>4025</v>
      </c>
      <c r="F7308" s="103" t="s">
        <v>7867</v>
      </c>
      <c r="H7308" s="214" t="s">
        <v>9659</v>
      </c>
      <c r="J7308" s="46">
        <v>460</v>
      </c>
      <c r="K7308" s="14"/>
      <c r="L7308" s="18">
        <f t="shared" si="347"/>
        <v>460</v>
      </c>
      <c r="M7308" s="14">
        <v>0</v>
      </c>
      <c r="N7308" s="23">
        <v>0</v>
      </c>
      <c r="O7308" s="18">
        <f t="shared" si="345"/>
        <v>0</v>
      </c>
      <c r="P7308" s="16">
        <f t="shared" si="346"/>
        <v>460</v>
      </c>
    </row>
    <row r="7309" spans="2:16" ht="25.5">
      <c r="B7309" s="400"/>
      <c r="D7309" s="144" t="s">
        <v>4025</v>
      </c>
      <c r="F7309" s="103" t="s">
        <v>7868</v>
      </c>
      <c r="H7309" s="214" t="s">
        <v>9660</v>
      </c>
      <c r="J7309" s="46"/>
      <c r="K7309" s="14"/>
      <c r="L7309" s="18">
        <f t="shared" si="347"/>
        <v>0</v>
      </c>
      <c r="M7309" s="14"/>
      <c r="N7309" s="23"/>
      <c r="O7309" s="18">
        <f t="shared" si="345"/>
        <v>0</v>
      </c>
      <c r="P7309" s="16">
        <f t="shared" si="346"/>
        <v>0</v>
      </c>
    </row>
    <row r="7310" spans="2:16" ht="25.5">
      <c r="B7310" s="400"/>
      <c r="D7310" s="144" t="s">
        <v>4025</v>
      </c>
      <c r="F7310" s="103" t="s">
        <v>7868</v>
      </c>
      <c r="H7310" s="214" t="s">
        <v>7868</v>
      </c>
      <c r="J7310" s="46">
        <v>250</v>
      </c>
      <c r="K7310" s="14"/>
      <c r="L7310" s="18">
        <f t="shared" si="347"/>
        <v>250</v>
      </c>
      <c r="M7310" s="14">
        <v>100</v>
      </c>
      <c r="N7310" s="23">
        <v>0</v>
      </c>
      <c r="O7310" s="18">
        <f t="shared" si="345"/>
        <v>100</v>
      </c>
      <c r="P7310" s="16">
        <f t="shared" si="346"/>
        <v>350</v>
      </c>
    </row>
    <row r="7311" spans="2:16" ht="25.5">
      <c r="B7311" s="400"/>
      <c r="D7311" s="144" t="s">
        <v>4025</v>
      </c>
      <c r="F7311" s="103" t="s">
        <v>7868</v>
      </c>
      <c r="H7311" s="214" t="s">
        <v>9661</v>
      </c>
      <c r="J7311" s="46"/>
      <c r="K7311" s="14"/>
      <c r="L7311" s="18">
        <f t="shared" si="347"/>
        <v>0</v>
      </c>
      <c r="M7311" s="14"/>
      <c r="N7311" s="23"/>
      <c r="O7311" s="18">
        <f t="shared" si="345"/>
        <v>0</v>
      </c>
      <c r="P7311" s="16">
        <f t="shared" si="346"/>
        <v>0</v>
      </c>
    </row>
    <row r="7312" spans="2:16">
      <c r="B7312" s="400"/>
      <c r="D7312" s="144" t="s">
        <v>4025</v>
      </c>
      <c r="F7312" s="103" t="s">
        <v>7869</v>
      </c>
      <c r="H7312" s="214" t="s">
        <v>7869</v>
      </c>
      <c r="J7312" s="46"/>
      <c r="K7312" s="14"/>
      <c r="L7312" s="18">
        <f t="shared" si="347"/>
        <v>0</v>
      </c>
      <c r="M7312" s="14"/>
      <c r="N7312" s="23"/>
      <c r="O7312" s="18">
        <f t="shared" si="345"/>
        <v>0</v>
      </c>
      <c r="P7312" s="16">
        <f t="shared" si="346"/>
        <v>0</v>
      </c>
    </row>
    <row r="7313" spans="2:16" ht="25.5">
      <c r="B7313" s="400"/>
      <c r="D7313" s="144" t="s">
        <v>4025</v>
      </c>
      <c r="F7313" s="103" t="s">
        <v>7869</v>
      </c>
      <c r="H7313" s="214" t="s">
        <v>9662</v>
      </c>
      <c r="J7313" s="46"/>
      <c r="K7313" s="14"/>
      <c r="L7313" s="18">
        <f t="shared" si="347"/>
        <v>0</v>
      </c>
      <c r="M7313" s="14"/>
      <c r="N7313" s="23"/>
      <c r="O7313" s="18">
        <f t="shared" si="345"/>
        <v>0</v>
      </c>
      <c r="P7313" s="16">
        <f t="shared" si="346"/>
        <v>0</v>
      </c>
    </row>
    <row r="7314" spans="2:16">
      <c r="B7314" s="400"/>
      <c r="D7314" s="144" t="s">
        <v>4025</v>
      </c>
      <c r="F7314" s="103" t="s">
        <v>7869</v>
      </c>
      <c r="H7314" s="214" t="s">
        <v>9663</v>
      </c>
      <c r="J7314" s="46"/>
      <c r="K7314" s="14"/>
      <c r="L7314" s="18">
        <f t="shared" si="347"/>
        <v>0</v>
      </c>
      <c r="M7314" s="14"/>
      <c r="N7314" s="23"/>
      <c r="O7314" s="18">
        <f t="shared" si="345"/>
        <v>0</v>
      </c>
      <c r="P7314" s="16">
        <f t="shared" si="346"/>
        <v>0</v>
      </c>
    </row>
    <row r="7315" spans="2:16">
      <c r="B7315" s="400"/>
      <c r="D7315" s="144" t="s">
        <v>4025</v>
      </c>
      <c r="F7315" s="103" t="s">
        <v>7870</v>
      </c>
      <c r="H7315" s="214" t="s">
        <v>9664</v>
      </c>
      <c r="J7315" s="46">
        <v>52</v>
      </c>
      <c r="K7315" s="14"/>
      <c r="L7315" s="18">
        <f t="shared" si="347"/>
        <v>52</v>
      </c>
      <c r="M7315" s="14">
        <v>0</v>
      </c>
      <c r="N7315" s="23">
        <v>0</v>
      </c>
      <c r="O7315" s="18">
        <f t="shared" si="345"/>
        <v>0</v>
      </c>
      <c r="P7315" s="16">
        <f t="shared" si="346"/>
        <v>52</v>
      </c>
    </row>
    <row r="7316" spans="2:16" ht="25.5">
      <c r="B7316" s="400"/>
      <c r="D7316" s="144" t="s">
        <v>4025</v>
      </c>
      <c r="F7316" s="103" t="s">
        <v>7870</v>
      </c>
      <c r="H7316" s="214" t="s">
        <v>7870</v>
      </c>
      <c r="J7316" s="46"/>
      <c r="K7316" s="14"/>
      <c r="L7316" s="18">
        <f t="shared" si="347"/>
        <v>0</v>
      </c>
      <c r="M7316" s="14"/>
      <c r="N7316" s="23"/>
      <c r="O7316" s="18">
        <f t="shared" si="345"/>
        <v>0</v>
      </c>
      <c r="P7316" s="16">
        <f t="shared" si="346"/>
        <v>0</v>
      </c>
    </row>
    <row r="7317" spans="2:16">
      <c r="B7317" s="400"/>
      <c r="D7317" s="144" t="s">
        <v>4025</v>
      </c>
      <c r="F7317" s="103" t="s">
        <v>7871</v>
      </c>
      <c r="H7317" s="214" t="s">
        <v>9665</v>
      </c>
      <c r="J7317" s="46">
        <v>40</v>
      </c>
      <c r="K7317" s="14"/>
      <c r="L7317" s="18">
        <f t="shared" si="347"/>
        <v>40</v>
      </c>
      <c r="M7317" s="14">
        <v>0</v>
      </c>
      <c r="N7317" s="23">
        <v>0</v>
      </c>
      <c r="O7317" s="18">
        <f t="shared" si="345"/>
        <v>0</v>
      </c>
      <c r="P7317" s="16">
        <f t="shared" si="346"/>
        <v>40</v>
      </c>
    </row>
    <row r="7318" spans="2:16">
      <c r="B7318" s="400"/>
      <c r="D7318" s="144" t="s">
        <v>4025</v>
      </c>
      <c r="F7318" s="103" t="s">
        <v>7871</v>
      </c>
      <c r="H7318" s="214" t="s">
        <v>9666</v>
      </c>
      <c r="J7318" s="46">
        <v>50</v>
      </c>
      <c r="K7318" s="14"/>
      <c r="L7318" s="18">
        <f t="shared" si="347"/>
        <v>50</v>
      </c>
      <c r="M7318" s="14">
        <v>0</v>
      </c>
      <c r="N7318" s="23">
        <v>0</v>
      </c>
      <c r="O7318" s="18">
        <f t="shared" ref="O7318:O7381" si="348">+N7318+M7318</f>
        <v>0</v>
      </c>
      <c r="P7318" s="16">
        <f t="shared" ref="P7318:P7381" si="349">+L7318+O7318</f>
        <v>50</v>
      </c>
    </row>
    <row r="7319" spans="2:16">
      <c r="B7319" s="400"/>
      <c r="D7319" s="144" t="s">
        <v>4025</v>
      </c>
      <c r="F7319" s="103" t="s">
        <v>7871</v>
      </c>
      <c r="H7319" s="214" t="s">
        <v>9667</v>
      </c>
      <c r="J7319" s="46">
        <v>30</v>
      </c>
      <c r="K7319" s="14"/>
      <c r="L7319" s="18">
        <f t="shared" si="347"/>
        <v>30</v>
      </c>
      <c r="M7319" s="14">
        <v>0</v>
      </c>
      <c r="N7319" s="23">
        <v>0</v>
      </c>
      <c r="O7319" s="18">
        <f t="shared" si="348"/>
        <v>0</v>
      </c>
      <c r="P7319" s="16">
        <f t="shared" si="349"/>
        <v>30</v>
      </c>
    </row>
    <row r="7320" spans="2:16">
      <c r="B7320" s="400"/>
      <c r="D7320" s="144" t="s">
        <v>4025</v>
      </c>
      <c r="F7320" s="103" t="s">
        <v>7871</v>
      </c>
      <c r="H7320" s="214" t="s">
        <v>9668</v>
      </c>
      <c r="J7320" s="46">
        <v>60</v>
      </c>
      <c r="K7320" s="14"/>
      <c r="L7320" s="18">
        <f t="shared" si="347"/>
        <v>60</v>
      </c>
      <c r="M7320" s="14">
        <v>0</v>
      </c>
      <c r="N7320" s="23">
        <v>0</v>
      </c>
      <c r="O7320" s="18">
        <f t="shared" si="348"/>
        <v>0</v>
      </c>
      <c r="P7320" s="16">
        <f t="shared" si="349"/>
        <v>60</v>
      </c>
    </row>
    <row r="7321" spans="2:16">
      <c r="B7321" s="400"/>
      <c r="D7321" s="144" t="s">
        <v>4025</v>
      </c>
      <c r="F7321" s="103" t="s">
        <v>7871</v>
      </c>
      <c r="H7321" s="214" t="s">
        <v>7871</v>
      </c>
      <c r="J7321" s="46">
        <v>60</v>
      </c>
      <c r="K7321" s="14"/>
      <c r="L7321" s="18">
        <f t="shared" si="347"/>
        <v>60</v>
      </c>
      <c r="M7321" s="14">
        <v>0</v>
      </c>
      <c r="N7321" s="23">
        <v>0</v>
      </c>
      <c r="O7321" s="18">
        <f t="shared" si="348"/>
        <v>0</v>
      </c>
      <c r="P7321" s="16">
        <f t="shared" si="349"/>
        <v>60</v>
      </c>
    </row>
    <row r="7322" spans="2:16">
      <c r="B7322" s="400"/>
      <c r="D7322" s="144" t="s">
        <v>4025</v>
      </c>
      <c r="F7322" s="103" t="s">
        <v>7872</v>
      </c>
      <c r="H7322" s="214" t="s">
        <v>9669</v>
      </c>
      <c r="J7322" s="46">
        <v>50</v>
      </c>
      <c r="K7322" s="14"/>
      <c r="L7322" s="18">
        <f t="shared" ref="L7322:L7385" si="350">+J7322+K7322</f>
        <v>50</v>
      </c>
      <c r="M7322" s="14">
        <v>0</v>
      </c>
      <c r="N7322" s="23">
        <v>0</v>
      </c>
      <c r="O7322" s="18">
        <f t="shared" si="348"/>
        <v>0</v>
      </c>
      <c r="P7322" s="16">
        <f t="shared" si="349"/>
        <v>50</v>
      </c>
    </row>
    <row r="7323" spans="2:16" ht="25.5">
      <c r="B7323" s="400"/>
      <c r="D7323" s="144" t="s">
        <v>4025</v>
      </c>
      <c r="F7323" s="103" t="s">
        <v>7872</v>
      </c>
      <c r="H7323" s="214" t="s">
        <v>9670</v>
      </c>
      <c r="J7323" s="46">
        <v>30</v>
      </c>
      <c r="K7323" s="14"/>
      <c r="L7323" s="18">
        <f t="shared" si="350"/>
        <v>30</v>
      </c>
      <c r="M7323" s="14">
        <v>0</v>
      </c>
      <c r="N7323" s="23">
        <v>0</v>
      </c>
      <c r="O7323" s="18">
        <f t="shared" si="348"/>
        <v>0</v>
      </c>
      <c r="P7323" s="16">
        <f t="shared" si="349"/>
        <v>30</v>
      </c>
    </row>
    <row r="7324" spans="2:16">
      <c r="B7324" s="400"/>
      <c r="D7324" s="144" t="s">
        <v>4025</v>
      </c>
      <c r="F7324" s="103" t="s">
        <v>7872</v>
      </c>
      <c r="H7324" s="214" t="s">
        <v>9671</v>
      </c>
      <c r="J7324" s="46">
        <v>30</v>
      </c>
      <c r="K7324" s="14"/>
      <c r="L7324" s="18">
        <f t="shared" si="350"/>
        <v>30</v>
      </c>
      <c r="M7324" s="14">
        <v>0</v>
      </c>
      <c r="N7324" s="23">
        <v>0</v>
      </c>
      <c r="O7324" s="18">
        <f t="shared" si="348"/>
        <v>0</v>
      </c>
      <c r="P7324" s="16">
        <f t="shared" si="349"/>
        <v>30</v>
      </c>
    </row>
    <row r="7325" spans="2:16">
      <c r="B7325" s="400"/>
      <c r="D7325" s="144" t="s">
        <v>4025</v>
      </c>
      <c r="F7325" s="103" t="s">
        <v>7872</v>
      </c>
      <c r="H7325" s="214" t="s">
        <v>9672</v>
      </c>
      <c r="J7325" s="46">
        <v>30</v>
      </c>
      <c r="K7325" s="14"/>
      <c r="L7325" s="18">
        <f t="shared" si="350"/>
        <v>30</v>
      </c>
      <c r="M7325" s="14">
        <v>0</v>
      </c>
      <c r="N7325" s="23">
        <v>0</v>
      </c>
      <c r="O7325" s="18">
        <f t="shared" si="348"/>
        <v>0</v>
      </c>
      <c r="P7325" s="16">
        <f t="shared" si="349"/>
        <v>30</v>
      </c>
    </row>
    <row r="7326" spans="2:16">
      <c r="B7326" s="400"/>
      <c r="D7326" s="144" t="s">
        <v>4025</v>
      </c>
      <c r="F7326" s="103" t="s">
        <v>7872</v>
      </c>
      <c r="H7326" s="214" t="s">
        <v>7872</v>
      </c>
      <c r="J7326" s="46">
        <v>470</v>
      </c>
      <c r="K7326" s="14"/>
      <c r="L7326" s="18">
        <f t="shared" si="350"/>
        <v>470</v>
      </c>
      <c r="M7326" s="14">
        <v>0</v>
      </c>
      <c r="N7326" s="23">
        <v>0</v>
      </c>
      <c r="O7326" s="18">
        <f t="shared" si="348"/>
        <v>0</v>
      </c>
      <c r="P7326" s="16">
        <f t="shared" si="349"/>
        <v>470</v>
      </c>
    </row>
    <row r="7327" spans="2:16">
      <c r="B7327" s="400"/>
      <c r="D7327" s="144" t="s">
        <v>4025</v>
      </c>
      <c r="F7327" s="103" t="s">
        <v>7872</v>
      </c>
      <c r="H7327" s="214" t="s">
        <v>9673</v>
      </c>
      <c r="J7327" s="46">
        <v>30</v>
      </c>
      <c r="K7327" s="14"/>
      <c r="L7327" s="18">
        <f t="shared" si="350"/>
        <v>30</v>
      </c>
      <c r="M7327" s="14">
        <v>0</v>
      </c>
      <c r="N7327" s="23">
        <v>0</v>
      </c>
      <c r="O7327" s="18">
        <f t="shared" si="348"/>
        <v>0</v>
      </c>
      <c r="P7327" s="16">
        <f t="shared" si="349"/>
        <v>30</v>
      </c>
    </row>
    <row r="7328" spans="2:16" ht="25.5">
      <c r="B7328" s="400"/>
      <c r="D7328" s="144" t="s">
        <v>4025</v>
      </c>
      <c r="F7328" s="103" t="s">
        <v>7872</v>
      </c>
      <c r="H7328" s="214" t="s">
        <v>9674</v>
      </c>
      <c r="J7328" s="46">
        <v>40</v>
      </c>
      <c r="K7328" s="14"/>
      <c r="L7328" s="18">
        <f t="shared" si="350"/>
        <v>40</v>
      </c>
      <c r="M7328" s="14">
        <v>0</v>
      </c>
      <c r="N7328" s="23">
        <v>0</v>
      </c>
      <c r="O7328" s="18">
        <f t="shared" si="348"/>
        <v>0</v>
      </c>
      <c r="P7328" s="16">
        <f t="shared" si="349"/>
        <v>40</v>
      </c>
    </row>
    <row r="7329" spans="2:16">
      <c r="B7329" s="400"/>
      <c r="D7329" s="144" t="s">
        <v>4025</v>
      </c>
      <c r="F7329" s="103" t="s">
        <v>7872</v>
      </c>
      <c r="H7329" s="214" t="s">
        <v>9675</v>
      </c>
      <c r="J7329" s="46">
        <v>30</v>
      </c>
      <c r="K7329" s="14"/>
      <c r="L7329" s="18">
        <f t="shared" si="350"/>
        <v>30</v>
      </c>
      <c r="M7329" s="14">
        <v>0</v>
      </c>
      <c r="N7329" s="23">
        <v>0</v>
      </c>
      <c r="O7329" s="18">
        <f t="shared" si="348"/>
        <v>0</v>
      </c>
      <c r="P7329" s="16">
        <f t="shared" si="349"/>
        <v>30</v>
      </c>
    </row>
    <row r="7330" spans="2:16">
      <c r="B7330" s="400"/>
      <c r="D7330" s="144" t="s">
        <v>4025</v>
      </c>
      <c r="F7330" s="103" t="s">
        <v>7872</v>
      </c>
      <c r="H7330" s="214" t="s">
        <v>9676</v>
      </c>
      <c r="J7330" s="46">
        <v>40</v>
      </c>
      <c r="K7330" s="14"/>
      <c r="L7330" s="18">
        <f t="shared" si="350"/>
        <v>40</v>
      </c>
      <c r="M7330" s="14">
        <v>0</v>
      </c>
      <c r="N7330" s="23">
        <v>0</v>
      </c>
      <c r="O7330" s="18">
        <f t="shared" si="348"/>
        <v>0</v>
      </c>
      <c r="P7330" s="16">
        <f t="shared" si="349"/>
        <v>40</v>
      </c>
    </row>
    <row r="7331" spans="2:16">
      <c r="B7331" s="400"/>
      <c r="D7331" s="144" t="s">
        <v>4025</v>
      </c>
      <c r="F7331" s="103" t="s">
        <v>7872</v>
      </c>
      <c r="H7331" s="214" t="s">
        <v>9677</v>
      </c>
      <c r="J7331" s="46">
        <v>30</v>
      </c>
      <c r="K7331" s="14"/>
      <c r="L7331" s="18">
        <f t="shared" si="350"/>
        <v>30</v>
      </c>
      <c r="M7331" s="14">
        <v>0</v>
      </c>
      <c r="N7331" s="23">
        <v>0</v>
      </c>
      <c r="O7331" s="18">
        <f t="shared" si="348"/>
        <v>0</v>
      </c>
      <c r="P7331" s="16">
        <f t="shared" si="349"/>
        <v>30</v>
      </c>
    </row>
    <row r="7332" spans="2:16" ht="25.5">
      <c r="B7332" s="400"/>
      <c r="D7332" s="144" t="s">
        <v>4025</v>
      </c>
      <c r="F7332" s="103" t="s">
        <v>7872</v>
      </c>
      <c r="H7332" s="214" t="s">
        <v>9678</v>
      </c>
      <c r="J7332" s="46">
        <v>40</v>
      </c>
      <c r="K7332" s="14"/>
      <c r="L7332" s="18">
        <f t="shared" si="350"/>
        <v>40</v>
      </c>
      <c r="M7332" s="14">
        <v>0</v>
      </c>
      <c r="N7332" s="23">
        <v>0</v>
      </c>
      <c r="O7332" s="18">
        <f t="shared" si="348"/>
        <v>0</v>
      </c>
      <c r="P7332" s="16">
        <f t="shared" si="349"/>
        <v>40</v>
      </c>
    </row>
    <row r="7333" spans="2:16">
      <c r="B7333" s="400"/>
      <c r="D7333" s="144" t="s">
        <v>4025</v>
      </c>
      <c r="F7333" s="103" t="s">
        <v>7873</v>
      </c>
      <c r="H7333" s="214" t="s">
        <v>7873</v>
      </c>
      <c r="J7333" s="46">
        <v>400</v>
      </c>
      <c r="K7333" s="14"/>
      <c r="L7333" s="18">
        <f t="shared" si="350"/>
        <v>400</v>
      </c>
      <c r="M7333" s="14">
        <v>300</v>
      </c>
      <c r="N7333" s="23">
        <v>0</v>
      </c>
      <c r="O7333" s="18">
        <f t="shared" si="348"/>
        <v>300</v>
      </c>
      <c r="P7333" s="16">
        <f t="shared" si="349"/>
        <v>700</v>
      </c>
    </row>
    <row r="7334" spans="2:16">
      <c r="B7334" s="400"/>
      <c r="D7334" s="144" t="s">
        <v>4025</v>
      </c>
      <c r="F7334" s="103" t="s">
        <v>7874</v>
      </c>
      <c r="H7334" s="214" t="s">
        <v>9679</v>
      </c>
      <c r="J7334" s="46"/>
      <c r="K7334" s="14"/>
      <c r="L7334" s="18">
        <f t="shared" si="350"/>
        <v>0</v>
      </c>
      <c r="M7334" s="14"/>
      <c r="N7334" s="23"/>
      <c r="O7334" s="18">
        <f t="shared" si="348"/>
        <v>0</v>
      </c>
      <c r="P7334" s="16">
        <f t="shared" si="349"/>
        <v>0</v>
      </c>
    </row>
    <row r="7335" spans="2:16" ht="25.5">
      <c r="B7335" s="400"/>
      <c r="D7335" s="144" t="s">
        <v>4025</v>
      </c>
      <c r="F7335" s="103" t="s">
        <v>7874</v>
      </c>
      <c r="H7335" s="214" t="s">
        <v>9680</v>
      </c>
      <c r="J7335" s="46"/>
      <c r="K7335" s="14"/>
      <c r="L7335" s="18">
        <f t="shared" si="350"/>
        <v>0</v>
      </c>
      <c r="M7335" s="14"/>
      <c r="N7335" s="23"/>
      <c r="O7335" s="18">
        <f t="shared" si="348"/>
        <v>0</v>
      </c>
      <c r="P7335" s="16">
        <f t="shared" si="349"/>
        <v>0</v>
      </c>
    </row>
    <row r="7336" spans="2:16">
      <c r="B7336" s="400"/>
      <c r="D7336" s="144" t="s">
        <v>4025</v>
      </c>
      <c r="F7336" s="103" t="s">
        <v>7874</v>
      </c>
      <c r="H7336" s="214" t="s">
        <v>7874</v>
      </c>
      <c r="J7336" s="46"/>
      <c r="K7336" s="14"/>
      <c r="L7336" s="18">
        <f t="shared" si="350"/>
        <v>0</v>
      </c>
      <c r="M7336" s="14"/>
      <c r="N7336" s="23"/>
      <c r="O7336" s="18">
        <f t="shared" si="348"/>
        <v>0</v>
      </c>
      <c r="P7336" s="16">
        <f t="shared" si="349"/>
        <v>0</v>
      </c>
    </row>
    <row r="7337" spans="2:16">
      <c r="B7337" s="400"/>
      <c r="D7337" s="144" t="s">
        <v>4025</v>
      </c>
      <c r="F7337" s="103" t="s">
        <v>7875</v>
      </c>
      <c r="H7337" s="214" t="s">
        <v>9681</v>
      </c>
      <c r="J7337" s="46"/>
      <c r="K7337" s="14"/>
      <c r="L7337" s="18">
        <f t="shared" si="350"/>
        <v>0</v>
      </c>
      <c r="M7337" s="14"/>
      <c r="N7337" s="23"/>
      <c r="O7337" s="18">
        <f t="shared" si="348"/>
        <v>0</v>
      </c>
      <c r="P7337" s="16">
        <f t="shared" si="349"/>
        <v>0</v>
      </c>
    </row>
    <row r="7338" spans="2:16">
      <c r="B7338" s="400"/>
      <c r="D7338" s="144" t="s">
        <v>4025</v>
      </c>
      <c r="F7338" s="103" t="s">
        <v>7875</v>
      </c>
      <c r="H7338" s="214" t="s">
        <v>9682</v>
      </c>
      <c r="J7338" s="46"/>
      <c r="K7338" s="14"/>
      <c r="L7338" s="18">
        <f t="shared" si="350"/>
        <v>0</v>
      </c>
      <c r="M7338" s="14"/>
      <c r="N7338" s="23"/>
      <c r="O7338" s="18">
        <f t="shared" si="348"/>
        <v>0</v>
      </c>
      <c r="P7338" s="16">
        <f t="shared" si="349"/>
        <v>0</v>
      </c>
    </row>
    <row r="7339" spans="2:16">
      <c r="B7339" s="400"/>
      <c r="D7339" s="144" t="s">
        <v>4025</v>
      </c>
      <c r="F7339" s="103" t="s">
        <v>7875</v>
      </c>
      <c r="H7339" s="214" t="s">
        <v>9683</v>
      </c>
      <c r="J7339" s="46"/>
      <c r="K7339" s="14"/>
      <c r="L7339" s="18">
        <f t="shared" si="350"/>
        <v>0</v>
      </c>
      <c r="M7339" s="14"/>
      <c r="N7339" s="23"/>
      <c r="O7339" s="18">
        <f t="shared" si="348"/>
        <v>0</v>
      </c>
      <c r="P7339" s="16">
        <f t="shared" si="349"/>
        <v>0</v>
      </c>
    </row>
    <row r="7340" spans="2:16">
      <c r="B7340" s="400"/>
      <c r="D7340" s="144" t="s">
        <v>4025</v>
      </c>
      <c r="F7340" s="103" t="s">
        <v>7875</v>
      </c>
      <c r="H7340" s="214" t="s">
        <v>7875</v>
      </c>
      <c r="J7340" s="46"/>
      <c r="K7340" s="14"/>
      <c r="L7340" s="18">
        <f t="shared" si="350"/>
        <v>0</v>
      </c>
      <c r="M7340" s="14"/>
      <c r="N7340" s="23"/>
      <c r="O7340" s="18">
        <f t="shared" si="348"/>
        <v>0</v>
      </c>
      <c r="P7340" s="16">
        <f t="shared" si="349"/>
        <v>0</v>
      </c>
    </row>
    <row r="7341" spans="2:16">
      <c r="B7341" s="400"/>
      <c r="D7341" s="144" t="s">
        <v>4025</v>
      </c>
      <c r="F7341" s="103" t="s">
        <v>7876</v>
      </c>
      <c r="H7341" s="214" t="s">
        <v>9684</v>
      </c>
      <c r="J7341" s="46"/>
      <c r="K7341" s="14"/>
      <c r="L7341" s="18">
        <f t="shared" si="350"/>
        <v>0</v>
      </c>
      <c r="M7341" s="14"/>
      <c r="N7341" s="23"/>
      <c r="O7341" s="18">
        <f t="shared" si="348"/>
        <v>0</v>
      </c>
      <c r="P7341" s="16">
        <f t="shared" si="349"/>
        <v>0</v>
      </c>
    </row>
    <row r="7342" spans="2:16">
      <c r="B7342" s="400"/>
      <c r="D7342" s="144" t="s">
        <v>4025</v>
      </c>
      <c r="F7342" s="103" t="s">
        <v>7876</v>
      </c>
      <c r="H7342" s="214" t="s">
        <v>9685</v>
      </c>
      <c r="J7342" s="46"/>
      <c r="K7342" s="14"/>
      <c r="L7342" s="18">
        <f t="shared" si="350"/>
        <v>0</v>
      </c>
      <c r="M7342" s="14"/>
      <c r="N7342" s="23"/>
      <c r="O7342" s="18">
        <f t="shared" si="348"/>
        <v>0</v>
      </c>
      <c r="P7342" s="16">
        <f t="shared" si="349"/>
        <v>0</v>
      </c>
    </row>
    <row r="7343" spans="2:16">
      <c r="B7343" s="400"/>
      <c r="D7343" s="144" t="s">
        <v>4025</v>
      </c>
      <c r="F7343" s="103" t="s">
        <v>7876</v>
      </c>
      <c r="H7343" s="214" t="s">
        <v>9686</v>
      </c>
      <c r="J7343" s="46"/>
      <c r="K7343" s="14"/>
      <c r="L7343" s="18">
        <f t="shared" si="350"/>
        <v>0</v>
      </c>
      <c r="M7343" s="14"/>
      <c r="N7343" s="23"/>
      <c r="O7343" s="18">
        <f t="shared" si="348"/>
        <v>0</v>
      </c>
      <c r="P7343" s="16">
        <f t="shared" si="349"/>
        <v>0</v>
      </c>
    </row>
    <row r="7344" spans="2:16">
      <c r="B7344" s="400"/>
      <c r="D7344" s="144" t="s">
        <v>4025</v>
      </c>
      <c r="F7344" s="103" t="s">
        <v>7876</v>
      </c>
      <c r="H7344" s="214" t="s">
        <v>9687</v>
      </c>
      <c r="J7344" s="46"/>
      <c r="K7344" s="14"/>
      <c r="L7344" s="18">
        <f t="shared" si="350"/>
        <v>0</v>
      </c>
      <c r="M7344" s="14"/>
      <c r="N7344" s="23"/>
      <c r="O7344" s="18">
        <f t="shared" si="348"/>
        <v>0</v>
      </c>
      <c r="P7344" s="16">
        <f t="shared" si="349"/>
        <v>0</v>
      </c>
    </row>
    <row r="7345" spans="2:16">
      <c r="B7345" s="400"/>
      <c r="D7345" s="144" t="s">
        <v>4025</v>
      </c>
      <c r="F7345" s="103" t="s">
        <v>7876</v>
      </c>
      <c r="H7345" s="214" t="s">
        <v>9688</v>
      </c>
      <c r="J7345" s="46"/>
      <c r="K7345" s="14"/>
      <c r="L7345" s="18">
        <f t="shared" si="350"/>
        <v>0</v>
      </c>
      <c r="M7345" s="14"/>
      <c r="N7345" s="23"/>
      <c r="O7345" s="18">
        <f t="shared" si="348"/>
        <v>0</v>
      </c>
      <c r="P7345" s="16">
        <f t="shared" si="349"/>
        <v>0</v>
      </c>
    </row>
    <row r="7346" spans="2:16">
      <c r="B7346" s="400"/>
      <c r="D7346" s="144" t="s">
        <v>4025</v>
      </c>
      <c r="F7346" s="103" t="s">
        <v>7876</v>
      </c>
      <c r="H7346" s="214" t="s">
        <v>9689</v>
      </c>
      <c r="J7346" s="46"/>
      <c r="K7346" s="14"/>
      <c r="L7346" s="18">
        <f t="shared" si="350"/>
        <v>0</v>
      </c>
      <c r="M7346" s="14"/>
      <c r="N7346" s="23"/>
      <c r="O7346" s="18">
        <f t="shared" si="348"/>
        <v>0</v>
      </c>
      <c r="P7346" s="16">
        <f t="shared" si="349"/>
        <v>0</v>
      </c>
    </row>
    <row r="7347" spans="2:16">
      <c r="B7347" s="400"/>
      <c r="D7347" s="144" t="s">
        <v>4025</v>
      </c>
      <c r="F7347" s="103" t="s">
        <v>7876</v>
      </c>
      <c r="H7347" s="214" t="s">
        <v>9690</v>
      </c>
      <c r="J7347" s="46"/>
      <c r="K7347" s="14"/>
      <c r="L7347" s="18">
        <f t="shared" si="350"/>
        <v>0</v>
      </c>
      <c r="M7347" s="14"/>
      <c r="N7347" s="23"/>
      <c r="O7347" s="18">
        <f t="shared" si="348"/>
        <v>0</v>
      </c>
      <c r="P7347" s="16">
        <f t="shared" si="349"/>
        <v>0</v>
      </c>
    </row>
    <row r="7348" spans="2:16">
      <c r="B7348" s="400"/>
      <c r="D7348" s="144" t="s">
        <v>4025</v>
      </c>
      <c r="F7348" s="103" t="s">
        <v>7876</v>
      </c>
      <c r="H7348" s="214" t="s">
        <v>9691</v>
      </c>
      <c r="J7348" s="46"/>
      <c r="K7348" s="14"/>
      <c r="L7348" s="18">
        <f t="shared" si="350"/>
        <v>0</v>
      </c>
      <c r="M7348" s="14"/>
      <c r="N7348" s="23"/>
      <c r="O7348" s="18">
        <f t="shared" si="348"/>
        <v>0</v>
      </c>
      <c r="P7348" s="16">
        <f t="shared" si="349"/>
        <v>0</v>
      </c>
    </row>
    <row r="7349" spans="2:16">
      <c r="B7349" s="400"/>
      <c r="D7349" s="144" t="s">
        <v>4025</v>
      </c>
      <c r="F7349" s="103" t="s">
        <v>7876</v>
      </c>
      <c r="H7349" s="214" t="s">
        <v>7876</v>
      </c>
      <c r="J7349" s="46"/>
      <c r="K7349" s="14"/>
      <c r="L7349" s="18">
        <f t="shared" si="350"/>
        <v>0</v>
      </c>
      <c r="M7349" s="14"/>
      <c r="N7349" s="23"/>
      <c r="O7349" s="18">
        <f t="shared" si="348"/>
        <v>0</v>
      </c>
      <c r="P7349" s="16">
        <f t="shared" si="349"/>
        <v>0</v>
      </c>
    </row>
    <row r="7350" spans="2:16" ht="25.5">
      <c r="B7350" s="400"/>
      <c r="D7350" s="144" t="s">
        <v>4025</v>
      </c>
      <c r="F7350" s="103" t="s">
        <v>7876</v>
      </c>
      <c r="H7350" s="214" t="s">
        <v>9692</v>
      </c>
      <c r="J7350" s="46">
        <v>50</v>
      </c>
      <c r="K7350" s="14"/>
      <c r="L7350" s="18">
        <f t="shared" si="350"/>
        <v>50</v>
      </c>
      <c r="M7350" s="14">
        <v>0</v>
      </c>
      <c r="N7350" s="23">
        <v>0</v>
      </c>
      <c r="O7350" s="18">
        <f t="shared" si="348"/>
        <v>0</v>
      </c>
      <c r="P7350" s="16">
        <f t="shared" si="349"/>
        <v>50</v>
      </c>
    </row>
    <row r="7351" spans="2:16">
      <c r="B7351" s="400"/>
      <c r="D7351" s="144" t="s">
        <v>4025</v>
      </c>
      <c r="F7351" s="103" t="s">
        <v>7876</v>
      </c>
      <c r="H7351" s="214" t="s">
        <v>9693</v>
      </c>
      <c r="J7351" s="46"/>
      <c r="K7351" s="14"/>
      <c r="L7351" s="18">
        <f t="shared" si="350"/>
        <v>0</v>
      </c>
      <c r="M7351" s="14"/>
      <c r="N7351" s="23"/>
      <c r="O7351" s="18">
        <f t="shared" si="348"/>
        <v>0</v>
      </c>
      <c r="P7351" s="16">
        <f t="shared" si="349"/>
        <v>0</v>
      </c>
    </row>
    <row r="7352" spans="2:16">
      <c r="B7352" s="400"/>
      <c r="D7352" s="144" t="s">
        <v>4025</v>
      </c>
      <c r="F7352" s="103" t="s">
        <v>7877</v>
      </c>
      <c r="H7352" s="214" t="s">
        <v>9694</v>
      </c>
      <c r="J7352" s="46">
        <v>640</v>
      </c>
      <c r="K7352" s="14"/>
      <c r="L7352" s="18">
        <f t="shared" si="350"/>
        <v>640</v>
      </c>
      <c r="M7352" s="14">
        <v>0</v>
      </c>
      <c r="N7352" s="23">
        <v>0</v>
      </c>
      <c r="O7352" s="18">
        <f t="shared" si="348"/>
        <v>0</v>
      </c>
      <c r="P7352" s="16">
        <f t="shared" si="349"/>
        <v>640</v>
      </c>
    </row>
    <row r="7353" spans="2:16">
      <c r="B7353" s="400"/>
      <c r="D7353" s="144" t="s">
        <v>4025</v>
      </c>
      <c r="F7353" s="103" t="s">
        <v>7877</v>
      </c>
      <c r="H7353" s="214" t="s">
        <v>9695</v>
      </c>
      <c r="J7353" s="46">
        <v>50</v>
      </c>
      <c r="K7353" s="14"/>
      <c r="L7353" s="18">
        <f t="shared" si="350"/>
        <v>50</v>
      </c>
      <c r="M7353" s="14">
        <v>0</v>
      </c>
      <c r="N7353" s="23">
        <v>0</v>
      </c>
      <c r="O7353" s="18">
        <f t="shared" si="348"/>
        <v>0</v>
      </c>
      <c r="P7353" s="16">
        <f t="shared" si="349"/>
        <v>50</v>
      </c>
    </row>
    <row r="7354" spans="2:16">
      <c r="B7354" s="400"/>
      <c r="D7354" s="144" t="s">
        <v>4025</v>
      </c>
      <c r="F7354" s="103" t="s">
        <v>7877</v>
      </c>
      <c r="H7354" s="214" t="s">
        <v>9696</v>
      </c>
      <c r="J7354" s="46"/>
      <c r="K7354" s="14"/>
      <c r="L7354" s="18">
        <f t="shared" si="350"/>
        <v>0</v>
      </c>
      <c r="M7354" s="14"/>
      <c r="N7354" s="23"/>
      <c r="O7354" s="18">
        <f t="shared" si="348"/>
        <v>0</v>
      </c>
      <c r="P7354" s="16">
        <f t="shared" si="349"/>
        <v>0</v>
      </c>
    </row>
    <row r="7355" spans="2:16">
      <c r="B7355" s="400"/>
      <c r="D7355" s="144" t="s">
        <v>4025</v>
      </c>
      <c r="F7355" s="103" t="s">
        <v>7877</v>
      </c>
      <c r="H7355" s="214" t="s">
        <v>7877</v>
      </c>
      <c r="J7355" s="46"/>
      <c r="K7355" s="14"/>
      <c r="L7355" s="18">
        <f t="shared" si="350"/>
        <v>0</v>
      </c>
      <c r="M7355" s="14"/>
      <c r="N7355" s="23"/>
      <c r="O7355" s="18">
        <f t="shared" si="348"/>
        <v>0</v>
      </c>
      <c r="P7355" s="16">
        <f t="shared" si="349"/>
        <v>0</v>
      </c>
    </row>
    <row r="7356" spans="2:16">
      <c r="B7356" s="400"/>
      <c r="D7356" s="144" t="s">
        <v>4025</v>
      </c>
      <c r="F7356" s="103" t="s">
        <v>7878</v>
      </c>
      <c r="H7356" s="214" t="s">
        <v>9697</v>
      </c>
      <c r="J7356" s="46">
        <v>40</v>
      </c>
      <c r="K7356" s="14"/>
      <c r="L7356" s="18">
        <f t="shared" si="350"/>
        <v>40</v>
      </c>
      <c r="M7356" s="14">
        <v>0</v>
      </c>
      <c r="N7356" s="23">
        <v>0</v>
      </c>
      <c r="O7356" s="18">
        <f t="shared" si="348"/>
        <v>0</v>
      </c>
      <c r="P7356" s="16">
        <f t="shared" si="349"/>
        <v>40</v>
      </c>
    </row>
    <row r="7357" spans="2:16">
      <c r="B7357" s="400"/>
      <c r="D7357" s="144" t="s">
        <v>4025</v>
      </c>
      <c r="F7357" s="103" t="s">
        <v>7878</v>
      </c>
      <c r="H7357" s="214" t="s">
        <v>9698</v>
      </c>
      <c r="J7357" s="46">
        <v>50</v>
      </c>
      <c r="K7357" s="14"/>
      <c r="L7357" s="18">
        <f t="shared" si="350"/>
        <v>50</v>
      </c>
      <c r="M7357" s="14">
        <v>0</v>
      </c>
      <c r="N7357" s="23">
        <v>0</v>
      </c>
      <c r="O7357" s="18">
        <f t="shared" si="348"/>
        <v>0</v>
      </c>
      <c r="P7357" s="16">
        <f t="shared" si="349"/>
        <v>50</v>
      </c>
    </row>
    <row r="7358" spans="2:16">
      <c r="B7358" s="400"/>
      <c r="D7358" s="144" t="s">
        <v>4025</v>
      </c>
      <c r="F7358" s="103" t="s">
        <v>7878</v>
      </c>
      <c r="H7358" s="214" t="s">
        <v>9699</v>
      </c>
      <c r="J7358" s="46"/>
      <c r="K7358" s="14"/>
      <c r="L7358" s="18">
        <f t="shared" si="350"/>
        <v>0</v>
      </c>
      <c r="M7358" s="14"/>
      <c r="N7358" s="23"/>
      <c r="O7358" s="18">
        <f t="shared" si="348"/>
        <v>0</v>
      </c>
      <c r="P7358" s="16">
        <f t="shared" si="349"/>
        <v>0</v>
      </c>
    </row>
    <row r="7359" spans="2:16">
      <c r="B7359" s="400"/>
      <c r="D7359" s="144" t="s">
        <v>4025</v>
      </c>
      <c r="F7359" s="103" t="s">
        <v>7878</v>
      </c>
      <c r="H7359" s="214" t="s">
        <v>9700</v>
      </c>
      <c r="J7359" s="46">
        <v>80</v>
      </c>
      <c r="K7359" s="14"/>
      <c r="L7359" s="18">
        <f t="shared" si="350"/>
        <v>80</v>
      </c>
      <c r="M7359" s="14">
        <v>0</v>
      </c>
      <c r="N7359" s="23">
        <v>0</v>
      </c>
      <c r="O7359" s="18">
        <f t="shared" si="348"/>
        <v>0</v>
      </c>
      <c r="P7359" s="16">
        <f t="shared" si="349"/>
        <v>80</v>
      </c>
    </row>
    <row r="7360" spans="2:16">
      <c r="B7360" s="400"/>
      <c r="D7360" s="144" t="s">
        <v>4025</v>
      </c>
      <c r="F7360" s="103" t="s">
        <v>7878</v>
      </c>
      <c r="H7360" s="214" t="s">
        <v>9701</v>
      </c>
      <c r="J7360" s="46">
        <v>60</v>
      </c>
      <c r="K7360" s="14"/>
      <c r="L7360" s="18">
        <f t="shared" si="350"/>
        <v>60</v>
      </c>
      <c r="M7360" s="14">
        <v>0</v>
      </c>
      <c r="N7360" s="23">
        <v>0</v>
      </c>
      <c r="O7360" s="18">
        <f t="shared" si="348"/>
        <v>0</v>
      </c>
      <c r="P7360" s="16">
        <f t="shared" si="349"/>
        <v>60</v>
      </c>
    </row>
    <row r="7361" spans="2:16">
      <c r="B7361" s="400"/>
      <c r="D7361" s="144" t="s">
        <v>4025</v>
      </c>
      <c r="F7361" s="103" t="s">
        <v>7878</v>
      </c>
      <c r="H7361" s="214" t="s">
        <v>9702</v>
      </c>
      <c r="J7361" s="46">
        <v>50</v>
      </c>
      <c r="K7361" s="14"/>
      <c r="L7361" s="18">
        <f t="shared" si="350"/>
        <v>50</v>
      </c>
      <c r="M7361" s="14">
        <v>0</v>
      </c>
      <c r="N7361" s="23">
        <v>0</v>
      </c>
      <c r="O7361" s="18">
        <f t="shared" si="348"/>
        <v>0</v>
      </c>
      <c r="P7361" s="16">
        <f t="shared" si="349"/>
        <v>50</v>
      </c>
    </row>
    <row r="7362" spans="2:16">
      <c r="B7362" s="400"/>
      <c r="D7362" s="144" t="s">
        <v>4025</v>
      </c>
      <c r="F7362" s="103" t="s">
        <v>7878</v>
      </c>
      <c r="H7362" s="214" t="s">
        <v>9703</v>
      </c>
      <c r="J7362" s="46"/>
      <c r="K7362" s="14"/>
      <c r="L7362" s="18">
        <f t="shared" si="350"/>
        <v>0</v>
      </c>
      <c r="M7362" s="14"/>
      <c r="N7362" s="23"/>
      <c r="O7362" s="18">
        <f t="shared" si="348"/>
        <v>0</v>
      </c>
      <c r="P7362" s="16">
        <f t="shared" si="349"/>
        <v>0</v>
      </c>
    </row>
    <row r="7363" spans="2:16">
      <c r="B7363" s="400"/>
      <c r="D7363" s="144" t="s">
        <v>4025</v>
      </c>
      <c r="F7363" s="103" t="s">
        <v>7878</v>
      </c>
      <c r="H7363" s="214" t="s">
        <v>9704</v>
      </c>
      <c r="J7363" s="46">
        <v>20</v>
      </c>
      <c r="K7363" s="14"/>
      <c r="L7363" s="18">
        <f t="shared" si="350"/>
        <v>20</v>
      </c>
      <c r="M7363" s="14">
        <v>0</v>
      </c>
      <c r="N7363" s="23">
        <v>0</v>
      </c>
      <c r="O7363" s="18">
        <f t="shared" si="348"/>
        <v>0</v>
      </c>
      <c r="P7363" s="16">
        <f t="shared" si="349"/>
        <v>20</v>
      </c>
    </row>
    <row r="7364" spans="2:16">
      <c r="B7364" s="400"/>
      <c r="D7364" s="144" t="s">
        <v>4025</v>
      </c>
      <c r="F7364" s="103" t="s">
        <v>7878</v>
      </c>
      <c r="H7364" s="214" t="s">
        <v>9705</v>
      </c>
      <c r="J7364" s="46">
        <v>50</v>
      </c>
      <c r="K7364" s="14"/>
      <c r="L7364" s="18">
        <f t="shared" si="350"/>
        <v>50</v>
      </c>
      <c r="M7364" s="14">
        <v>0</v>
      </c>
      <c r="N7364" s="23">
        <v>0</v>
      </c>
      <c r="O7364" s="18">
        <f t="shared" si="348"/>
        <v>0</v>
      </c>
      <c r="P7364" s="16">
        <f t="shared" si="349"/>
        <v>50</v>
      </c>
    </row>
    <row r="7365" spans="2:16">
      <c r="B7365" s="400"/>
      <c r="D7365" s="144" t="s">
        <v>4025</v>
      </c>
      <c r="F7365" s="103" t="s">
        <v>7878</v>
      </c>
      <c r="H7365" s="214" t="s">
        <v>9706</v>
      </c>
      <c r="J7365" s="46">
        <v>175</v>
      </c>
      <c r="K7365" s="14"/>
      <c r="L7365" s="18">
        <f t="shared" si="350"/>
        <v>175</v>
      </c>
      <c r="M7365" s="14">
        <v>0</v>
      </c>
      <c r="N7365" s="23">
        <v>0</v>
      </c>
      <c r="O7365" s="18">
        <f t="shared" si="348"/>
        <v>0</v>
      </c>
      <c r="P7365" s="16">
        <f t="shared" si="349"/>
        <v>175</v>
      </c>
    </row>
    <row r="7366" spans="2:16">
      <c r="B7366" s="400"/>
      <c r="D7366" s="144" t="s">
        <v>4025</v>
      </c>
      <c r="F7366" s="103" t="s">
        <v>7878</v>
      </c>
      <c r="H7366" s="214" t="s">
        <v>9707</v>
      </c>
      <c r="J7366" s="46">
        <v>41</v>
      </c>
      <c r="K7366" s="14"/>
      <c r="L7366" s="18">
        <f t="shared" si="350"/>
        <v>41</v>
      </c>
      <c r="M7366" s="14">
        <v>0</v>
      </c>
      <c r="N7366" s="23">
        <v>0</v>
      </c>
      <c r="O7366" s="18">
        <f t="shared" si="348"/>
        <v>0</v>
      </c>
      <c r="P7366" s="16">
        <f t="shared" si="349"/>
        <v>41</v>
      </c>
    </row>
    <row r="7367" spans="2:16" ht="25.5">
      <c r="B7367" s="400"/>
      <c r="D7367" s="144" t="s">
        <v>4025</v>
      </c>
      <c r="F7367" s="103" t="s">
        <v>7878</v>
      </c>
      <c r="H7367" s="214" t="s">
        <v>7878</v>
      </c>
      <c r="J7367" s="46">
        <v>400</v>
      </c>
      <c r="K7367" s="14"/>
      <c r="L7367" s="18">
        <f t="shared" si="350"/>
        <v>400</v>
      </c>
      <c r="M7367" s="14">
        <v>63</v>
      </c>
      <c r="N7367" s="23">
        <v>0</v>
      </c>
      <c r="O7367" s="18">
        <f t="shared" si="348"/>
        <v>63</v>
      </c>
      <c r="P7367" s="16">
        <f t="shared" si="349"/>
        <v>463</v>
      </c>
    </row>
    <row r="7368" spans="2:16">
      <c r="B7368" s="400"/>
      <c r="D7368" s="144" t="s">
        <v>4025</v>
      </c>
      <c r="F7368" s="103" t="s">
        <v>7878</v>
      </c>
      <c r="H7368" s="214" t="s">
        <v>9708</v>
      </c>
      <c r="J7368" s="46">
        <v>50</v>
      </c>
      <c r="K7368" s="14"/>
      <c r="L7368" s="18">
        <f t="shared" si="350"/>
        <v>50</v>
      </c>
      <c r="M7368" s="14">
        <v>0</v>
      </c>
      <c r="N7368" s="23">
        <v>0</v>
      </c>
      <c r="O7368" s="18">
        <f t="shared" si="348"/>
        <v>0</v>
      </c>
      <c r="P7368" s="16">
        <f t="shared" si="349"/>
        <v>50</v>
      </c>
    </row>
    <row r="7369" spans="2:16" ht="25.5">
      <c r="B7369" s="400"/>
      <c r="D7369" s="144" t="s">
        <v>4025</v>
      </c>
      <c r="F7369" s="103" t="s">
        <v>7878</v>
      </c>
      <c r="H7369" s="214" t="s">
        <v>9709</v>
      </c>
      <c r="J7369" s="46">
        <v>50</v>
      </c>
      <c r="K7369" s="14"/>
      <c r="L7369" s="18">
        <f t="shared" si="350"/>
        <v>50</v>
      </c>
      <c r="M7369" s="14">
        <v>0</v>
      </c>
      <c r="N7369" s="23">
        <v>0</v>
      </c>
      <c r="O7369" s="18">
        <f t="shared" si="348"/>
        <v>0</v>
      </c>
      <c r="P7369" s="16">
        <f t="shared" si="349"/>
        <v>50</v>
      </c>
    </row>
    <row r="7370" spans="2:16">
      <c r="B7370" s="400"/>
      <c r="D7370" s="144" t="s">
        <v>4025</v>
      </c>
      <c r="F7370" s="103" t="s">
        <v>7879</v>
      </c>
      <c r="H7370" s="214" t="s">
        <v>9710</v>
      </c>
      <c r="J7370" s="46">
        <v>40</v>
      </c>
      <c r="K7370" s="14"/>
      <c r="L7370" s="18">
        <f t="shared" si="350"/>
        <v>40</v>
      </c>
      <c r="M7370" s="14">
        <v>0</v>
      </c>
      <c r="N7370" s="23">
        <v>0</v>
      </c>
      <c r="O7370" s="18">
        <f t="shared" si="348"/>
        <v>0</v>
      </c>
      <c r="P7370" s="16">
        <f t="shared" si="349"/>
        <v>40</v>
      </c>
    </row>
    <row r="7371" spans="2:16">
      <c r="B7371" s="400"/>
      <c r="D7371" s="144" t="s">
        <v>4025</v>
      </c>
      <c r="F7371" s="103" t="s">
        <v>7879</v>
      </c>
      <c r="H7371" s="214" t="s">
        <v>9711</v>
      </c>
      <c r="J7371" s="46"/>
      <c r="K7371" s="14"/>
      <c r="L7371" s="18">
        <f t="shared" si="350"/>
        <v>0</v>
      </c>
      <c r="M7371" s="14"/>
      <c r="N7371" s="23"/>
      <c r="O7371" s="18">
        <f t="shared" si="348"/>
        <v>0</v>
      </c>
      <c r="P7371" s="16">
        <f t="shared" si="349"/>
        <v>0</v>
      </c>
    </row>
    <row r="7372" spans="2:16">
      <c r="B7372" s="400"/>
      <c r="D7372" s="144" t="s">
        <v>4025</v>
      </c>
      <c r="F7372" s="103" t="s">
        <v>7879</v>
      </c>
      <c r="H7372" s="214" t="s">
        <v>9712</v>
      </c>
      <c r="J7372" s="46">
        <v>30</v>
      </c>
      <c r="K7372" s="14"/>
      <c r="L7372" s="18">
        <f t="shared" si="350"/>
        <v>30</v>
      </c>
      <c r="M7372" s="14">
        <v>0</v>
      </c>
      <c r="N7372" s="23">
        <v>0</v>
      </c>
      <c r="O7372" s="18">
        <f t="shared" si="348"/>
        <v>0</v>
      </c>
      <c r="P7372" s="16">
        <f t="shared" si="349"/>
        <v>30</v>
      </c>
    </row>
    <row r="7373" spans="2:16">
      <c r="B7373" s="400"/>
      <c r="D7373" s="144" t="s">
        <v>4025</v>
      </c>
      <c r="F7373" s="103" t="s">
        <v>7879</v>
      </c>
      <c r="H7373" s="214" t="s">
        <v>9713</v>
      </c>
      <c r="J7373" s="46">
        <v>30</v>
      </c>
      <c r="K7373" s="14"/>
      <c r="L7373" s="18">
        <f t="shared" si="350"/>
        <v>30</v>
      </c>
      <c r="M7373" s="14">
        <v>0</v>
      </c>
      <c r="N7373" s="23">
        <v>0</v>
      </c>
      <c r="O7373" s="18">
        <f t="shared" si="348"/>
        <v>0</v>
      </c>
      <c r="P7373" s="16">
        <f t="shared" si="349"/>
        <v>30</v>
      </c>
    </row>
    <row r="7374" spans="2:16">
      <c r="B7374" s="400"/>
      <c r="D7374" s="144" t="s">
        <v>4025</v>
      </c>
      <c r="F7374" s="103" t="s">
        <v>7879</v>
      </c>
      <c r="H7374" s="214" t="s">
        <v>9714</v>
      </c>
      <c r="J7374" s="46">
        <v>180</v>
      </c>
      <c r="K7374" s="14"/>
      <c r="L7374" s="18">
        <f t="shared" si="350"/>
        <v>180</v>
      </c>
      <c r="M7374" s="14">
        <v>0</v>
      </c>
      <c r="N7374" s="23">
        <v>0</v>
      </c>
      <c r="O7374" s="18">
        <f t="shared" si="348"/>
        <v>0</v>
      </c>
      <c r="P7374" s="16">
        <f t="shared" si="349"/>
        <v>180</v>
      </c>
    </row>
    <row r="7375" spans="2:16">
      <c r="B7375" s="400"/>
      <c r="D7375" s="144" t="s">
        <v>4025</v>
      </c>
      <c r="F7375" s="103" t="s">
        <v>7879</v>
      </c>
      <c r="H7375" s="214" t="s">
        <v>9715</v>
      </c>
      <c r="J7375" s="46">
        <v>30</v>
      </c>
      <c r="K7375" s="14"/>
      <c r="L7375" s="18">
        <f t="shared" si="350"/>
        <v>30</v>
      </c>
      <c r="M7375" s="14">
        <v>0</v>
      </c>
      <c r="N7375" s="23">
        <v>0</v>
      </c>
      <c r="O7375" s="18">
        <f t="shared" si="348"/>
        <v>0</v>
      </c>
      <c r="P7375" s="16">
        <f t="shared" si="349"/>
        <v>30</v>
      </c>
    </row>
    <row r="7376" spans="2:16">
      <c r="B7376" s="400"/>
      <c r="D7376" s="144" t="s">
        <v>4025</v>
      </c>
      <c r="F7376" s="103" t="s">
        <v>7879</v>
      </c>
      <c r="H7376" s="214" t="s">
        <v>9716</v>
      </c>
      <c r="J7376" s="46">
        <v>40</v>
      </c>
      <c r="K7376" s="14"/>
      <c r="L7376" s="18">
        <f t="shared" si="350"/>
        <v>40</v>
      </c>
      <c r="M7376" s="14">
        <v>0</v>
      </c>
      <c r="N7376" s="23">
        <v>0</v>
      </c>
      <c r="O7376" s="18">
        <f t="shared" si="348"/>
        <v>0</v>
      </c>
      <c r="P7376" s="16">
        <f t="shared" si="349"/>
        <v>40</v>
      </c>
    </row>
    <row r="7377" spans="2:16">
      <c r="B7377" s="400"/>
      <c r="D7377" s="144" t="s">
        <v>4025</v>
      </c>
      <c r="F7377" s="103" t="s">
        <v>7880</v>
      </c>
      <c r="H7377" s="214" t="s">
        <v>9717</v>
      </c>
      <c r="J7377" s="46">
        <v>25</v>
      </c>
      <c r="K7377" s="14"/>
      <c r="L7377" s="18">
        <f t="shared" si="350"/>
        <v>25</v>
      </c>
      <c r="M7377" s="14">
        <v>0</v>
      </c>
      <c r="N7377" s="23">
        <v>0</v>
      </c>
      <c r="O7377" s="18">
        <f t="shared" si="348"/>
        <v>0</v>
      </c>
      <c r="P7377" s="16">
        <f t="shared" si="349"/>
        <v>25</v>
      </c>
    </row>
    <row r="7378" spans="2:16">
      <c r="B7378" s="400"/>
      <c r="D7378" s="144" t="s">
        <v>4025</v>
      </c>
      <c r="F7378" s="103" t="s">
        <v>7880</v>
      </c>
      <c r="H7378" s="214" t="s">
        <v>9718</v>
      </c>
      <c r="J7378" s="46">
        <v>50</v>
      </c>
      <c r="K7378" s="14"/>
      <c r="L7378" s="18">
        <f t="shared" si="350"/>
        <v>50</v>
      </c>
      <c r="M7378" s="14">
        <v>0</v>
      </c>
      <c r="N7378" s="23">
        <v>0</v>
      </c>
      <c r="O7378" s="18">
        <f t="shared" si="348"/>
        <v>0</v>
      </c>
      <c r="P7378" s="16">
        <f t="shared" si="349"/>
        <v>50</v>
      </c>
    </row>
    <row r="7379" spans="2:16">
      <c r="B7379" s="400"/>
      <c r="D7379" s="144" t="s">
        <v>4025</v>
      </c>
      <c r="F7379" s="103" t="s">
        <v>7880</v>
      </c>
      <c r="H7379" s="214" t="s">
        <v>9719</v>
      </c>
      <c r="J7379" s="46">
        <v>100</v>
      </c>
      <c r="K7379" s="14"/>
      <c r="L7379" s="18">
        <f t="shared" si="350"/>
        <v>100</v>
      </c>
      <c r="M7379" s="14">
        <v>0</v>
      </c>
      <c r="N7379" s="23">
        <v>0</v>
      </c>
      <c r="O7379" s="18">
        <f t="shared" si="348"/>
        <v>0</v>
      </c>
      <c r="P7379" s="16">
        <f t="shared" si="349"/>
        <v>100</v>
      </c>
    </row>
    <row r="7380" spans="2:16">
      <c r="B7380" s="400"/>
      <c r="D7380" s="144" t="s">
        <v>4025</v>
      </c>
      <c r="F7380" s="103" t="s">
        <v>7880</v>
      </c>
      <c r="H7380" s="214" t="s">
        <v>7880</v>
      </c>
      <c r="J7380" s="46">
        <v>80</v>
      </c>
      <c r="K7380" s="14"/>
      <c r="L7380" s="18">
        <f t="shared" si="350"/>
        <v>80</v>
      </c>
      <c r="M7380" s="14">
        <v>0</v>
      </c>
      <c r="N7380" s="23">
        <v>0</v>
      </c>
      <c r="O7380" s="18">
        <f t="shared" si="348"/>
        <v>0</v>
      </c>
      <c r="P7380" s="16">
        <f t="shared" si="349"/>
        <v>80</v>
      </c>
    </row>
    <row r="7381" spans="2:16" ht="25.5">
      <c r="B7381" s="400"/>
      <c r="D7381" s="144" t="s">
        <v>4025</v>
      </c>
      <c r="F7381" s="103" t="s">
        <v>7880</v>
      </c>
      <c r="H7381" s="214" t="s">
        <v>9720</v>
      </c>
      <c r="J7381" s="46">
        <v>60</v>
      </c>
      <c r="K7381" s="14"/>
      <c r="L7381" s="18">
        <f t="shared" si="350"/>
        <v>60</v>
      </c>
      <c r="M7381" s="14">
        <v>0</v>
      </c>
      <c r="N7381" s="23">
        <v>0</v>
      </c>
      <c r="O7381" s="18">
        <f t="shared" si="348"/>
        <v>0</v>
      </c>
      <c r="P7381" s="16">
        <f t="shared" si="349"/>
        <v>60</v>
      </c>
    </row>
    <row r="7382" spans="2:16">
      <c r="B7382" s="400"/>
      <c r="D7382" s="144" t="s">
        <v>4025</v>
      </c>
      <c r="F7382" s="103" t="s">
        <v>7881</v>
      </c>
      <c r="H7382" s="214" t="s">
        <v>9721</v>
      </c>
      <c r="J7382" s="46"/>
      <c r="K7382" s="14"/>
      <c r="L7382" s="18">
        <f t="shared" si="350"/>
        <v>0</v>
      </c>
      <c r="M7382" s="14"/>
      <c r="N7382" s="23"/>
      <c r="O7382" s="18">
        <f t="shared" ref="O7382:O7445" si="351">+N7382+M7382</f>
        <v>0</v>
      </c>
      <c r="P7382" s="16">
        <f t="shared" ref="P7382:P7445" si="352">+L7382+O7382</f>
        <v>0</v>
      </c>
    </row>
    <row r="7383" spans="2:16">
      <c r="B7383" s="400"/>
      <c r="D7383" s="144" t="s">
        <v>4025</v>
      </c>
      <c r="F7383" s="103" t="s">
        <v>7881</v>
      </c>
      <c r="H7383" s="214" t="s">
        <v>9722</v>
      </c>
      <c r="J7383" s="46"/>
      <c r="K7383" s="14"/>
      <c r="L7383" s="18">
        <f t="shared" si="350"/>
        <v>0</v>
      </c>
      <c r="M7383" s="14"/>
      <c r="N7383" s="23"/>
      <c r="O7383" s="18">
        <f t="shared" si="351"/>
        <v>0</v>
      </c>
      <c r="P7383" s="16">
        <f t="shared" si="352"/>
        <v>0</v>
      </c>
    </row>
    <row r="7384" spans="2:16">
      <c r="B7384" s="400"/>
      <c r="D7384" s="144" t="s">
        <v>4025</v>
      </c>
      <c r="F7384" s="103" t="s">
        <v>7881</v>
      </c>
      <c r="H7384" s="214" t="s">
        <v>9723</v>
      </c>
      <c r="J7384" s="46">
        <v>59</v>
      </c>
      <c r="K7384" s="14"/>
      <c r="L7384" s="18">
        <f t="shared" si="350"/>
        <v>59</v>
      </c>
      <c r="M7384" s="14">
        <v>0</v>
      </c>
      <c r="N7384" s="23">
        <v>0</v>
      </c>
      <c r="O7384" s="18">
        <f t="shared" si="351"/>
        <v>0</v>
      </c>
      <c r="P7384" s="16">
        <f t="shared" si="352"/>
        <v>59</v>
      </c>
    </row>
    <row r="7385" spans="2:16">
      <c r="B7385" s="400"/>
      <c r="D7385" s="144" t="s">
        <v>4025</v>
      </c>
      <c r="F7385" s="103" t="s">
        <v>7881</v>
      </c>
      <c r="H7385" s="214" t="s">
        <v>9724</v>
      </c>
      <c r="J7385" s="46">
        <v>60</v>
      </c>
      <c r="K7385" s="14"/>
      <c r="L7385" s="18">
        <f t="shared" si="350"/>
        <v>60</v>
      </c>
      <c r="M7385" s="14">
        <v>0</v>
      </c>
      <c r="N7385" s="23">
        <v>0</v>
      </c>
      <c r="O7385" s="18">
        <f t="shared" si="351"/>
        <v>0</v>
      </c>
      <c r="P7385" s="16">
        <f t="shared" si="352"/>
        <v>60</v>
      </c>
    </row>
    <row r="7386" spans="2:16">
      <c r="B7386" s="400"/>
      <c r="D7386" s="144" t="s">
        <v>4025</v>
      </c>
      <c r="F7386" s="103" t="s">
        <v>7881</v>
      </c>
      <c r="H7386" s="214" t="s">
        <v>9725</v>
      </c>
      <c r="J7386" s="46">
        <v>60</v>
      </c>
      <c r="K7386" s="14"/>
      <c r="L7386" s="18">
        <f t="shared" ref="L7386:L7449" si="353">+J7386+K7386</f>
        <v>60</v>
      </c>
      <c r="M7386" s="14">
        <v>0</v>
      </c>
      <c r="N7386" s="23">
        <v>0</v>
      </c>
      <c r="O7386" s="18">
        <f t="shared" si="351"/>
        <v>0</v>
      </c>
      <c r="P7386" s="16">
        <f t="shared" si="352"/>
        <v>60</v>
      </c>
    </row>
    <row r="7387" spans="2:16">
      <c r="B7387" s="400"/>
      <c r="D7387" s="144" t="s">
        <v>4025</v>
      </c>
      <c r="F7387" s="103" t="s">
        <v>7881</v>
      </c>
      <c r="H7387" s="214" t="s">
        <v>9726</v>
      </c>
      <c r="J7387" s="46"/>
      <c r="K7387" s="14"/>
      <c r="L7387" s="18">
        <f t="shared" si="353"/>
        <v>0</v>
      </c>
      <c r="M7387" s="14"/>
      <c r="N7387" s="23"/>
      <c r="O7387" s="18">
        <f t="shared" si="351"/>
        <v>0</v>
      </c>
      <c r="P7387" s="16">
        <f t="shared" si="352"/>
        <v>0</v>
      </c>
    </row>
    <row r="7388" spans="2:16">
      <c r="B7388" s="400"/>
      <c r="D7388" s="144" t="s">
        <v>4025</v>
      </c>
      <c r="F7388" s="103" t="s">
        <v>7881</v>
      </c>
      <c r="H7388" s="214" t="s">
        <v>9727</v>
      </c>
      <c r="J7388" s="46"/>
      <c r="K7388" s="14"/>
      <c r="L7388" s="18">
        <f t="shared" si="353"/>
        <v>0</v>
      </c>
      <c r="M7388" s="14"/>
      <c r="N7388" s="23"/>
      <c r="O7388" s="18">
        <f t="shared" si="351"/>
        <v>0</v>
      </c>
      <c r="P7388" s="16">
        <f t="shared" si="352"/>
        <v>0</v>
      </c>
    </row>
    <row r="7389" spans="2:16">
      <c r="B7389" s="400"/>
      <c r="D7389" s="144" t="s">
        <v>4025</v>
      </c>
      <c r="F7389" s="103" t="s">
        <v>7881</v>
      </c>
      <c r="H7389" s="214" t="s">
        <v>9728</v>
      </c>
      <c r="J7389" s="46">
        <v>300</v>
      </c>
      <c r="K7389" s="14"/>
      <c r="L7389" s="18">
        <f t="shared" si="353"/>
        <v>300</v>
      </c>
      <c r="M7389" s="14">
        <v>0</v>
      </c>
      <c r="N7389" s="23">
        <v>0</v>
      </c>
      <c r="O7389" s="18">
        <f t="shared" si="351"/>
        <v>0</v>
      </c>
      <c r="P7389" s="16">
        <f t="shared" si="352"/>
        <v>300</v>
      </c>
    </row>
    <row r="7390" spans="2:16" ht="25.5">
      <c r="B7390" s="400"/>
      <c r="D7390" s="144" t="s">
        <v>4025</v>
      </c>
      <c r="F7390" s="103" t="s">
        <v>7882</v>
      </c>
      <c r="H7390" s="214" t="s">
        <v>9729</v>
      </c>
      <c r="J7390" s="46">
        <v>40</v>
      </c>
      <c r="K7390" s="14"/>
      <c r="L7390" s="18">
        <f t="shared" si="353"/>
        <v>40</v>
      </c>
      <c r="M7390" s="14">
        <v>0</v>
      </c>
      <c r="N7390" s="23">
        <v>0</v>
      </c>
      <c r="O7390" s="18">
        <f t="shared" si="351"/>
        <v>0</v>
      </c>
      <c r="P7390" s="16">
        <f t="shared" si="352"/>
        <v>40</v>
      </c>
    </row>
    <row r="7391" spans="2:16">
      <c r="B7391" s="400"/>
      <c r="D7391" s="144" t="s">
        <v>4025</v>
      </c>
      <c r="F7391" s="103" t="s">
        <v>7882</v>
      </c>
      <c r="H7391" s="214" t="s">
        <v>9730</v>
      </c>
      <c r="J7391" s="46">
        <v>50</v>
      </c>
      <c r="K7391" s="14"/>
      <c r="L7391" s="18">
        <f t="shared" si="353"/>
        <v>50</v>
      </c>
      <c r="M7391" s="14">
        <v>0</v>
      </c>
      <c r="N7391" s="23">
        <v>0</v>
      </c>
      <c r="O7391" s="18">
        <f t="shared" si="351"/>
        <v>0</v>
      </c>
      <c r="P7391" s="16">
        <f t="shared" si="352"/>
        <v>50</v>
      </c>
    </row>
    <row r="7392" spans="2:16">
      <c r="B7392" s="400"/>
      <c r="D7392" s="144" t="s">
        <v>4025</v>
      </c>
      <c r="F7392" s="103" t="s">
        <v>7882</v>
      </c>
      <c r="H7392" s="214" t="s">
        <v>7882</v>
      </c>
      <c r="J7392" s="46">
        <v>40</v>
      </c>
      <c r="K7392" s="14"/>
      <c r="L7392" s="18">
        <f t="shared" si="353"/>
        <v>40</v>
      </c>
      <c r="M7392" s="14">
        <v>0</v>
      </c>
      <c r="N7392" s="23">
        <v>0</v>
      </c>
      <c r="O7392" s="18">
        <f t="shared" si="351"/>
        <v>0</v>
      </c>
      <c r="P7392" s="16">
        <f t="shared" si="352"/>
        <v>40</v>
      </c>
    </row>
    <row r="7393" spans="2:16">
      <c r="B7393" s="400"/>
      <c r="D7393" s="144" t="s">
        <v>4025</v>
      </c>
      <c r="F7393" s="103" t="s">
        <v>7883</v>
      </c>
      <c r="H7393" s="214" t="s">
        <v>9731</v>
      </c>
      <c r="J7393" s="46">
        <v>120</v>
      </c>
      <c r="K7393" s="14"/>
      <c r="L7393" s="18">
        <f t="shared" si="353"/>
        <v>120</v>
      </c>
      <c r="M7393" s="14">
        <v>0</v>
      </c>
      <c r="N7393" s="23">
        <v>0</v>
      </c>
      <c r="O7393" s="18">
        <f t="shared" si="351"/>
        <v>0</v>
      </c>
      <c r="P7393" s="16">
        <f t="shared" si="352"/>
        <v>120</v>
      </c>
    </row>
    <row r="7394" spans="2:16">
      <c r="B7394" s="400"/>
      <c r="D7394" s="144" t="s">
        <v>4025</v>
      </c>
      <c r="F7394" s="103" t="s">
        <v>7883</v>
      </c>
      <c r="H7394" s="214" t="s">
        <v>9732</v>
      </c>
      <c r="J7394" s="46"/>
      <c r="K7394" s="14"/>
      <c r="L7394" s="18">
        <f t="shared" si="353"/>
        <v>0</v>
      </c>
      <c r="M7394" s="14"/>
      <c r="N7394" s="23"/>
      <c r="O7394" s="18">
        <f t="shared" si="351"/>
        <v>0</v>
      </c>
      <c r="P7394" s="16">
        <f t="shared" si="352"/>
        <v>0</v>
      </c>
    </row>
    <row r="7395" spans="2:16">
      <c r="B7395" s="400"/>
      <c r="D7395" s="144" t="s">
        <v>4025</v>
      </c>
      <c r="F7395" s="103" t="s">
        <v>7883</v>
      </c>
      <c r="H7395" s="214" t="s">
        <v>9733</v>
      </c>
      <c r="J7395" s="46">
        <v>140</v>
      </c>
      <c r="K7395" s="14"/>
      <c r="L7395" s="18">
        <f t="shared" si="353"/>
        <v>140</v>
      </c>
      <c r="M7395" s="14">
        <v>0</v>
      </c>
      <c r="N7395" s="23">
        <v>0</v>
      </c>
      <c r="O7395" s="18">
        <f t="shared" si="351"/>
        <v>0</v>
      </c>
      <c r="P7395" s="16">
        <f t="shared" si="352"/>
        <v>140</v>
      </c>
    </row>
    <row r="7396" spans="2:16">
      <c r="B7396" s="400"/>
      <c r="D7396" s="144" t="s">
        <v>4025</v>
      </c>
      <c r="F7396" s="103" t="s">
        <v>7883</v>
      </c>
      <c r="H7396" s="214" t="s">
        <v>9734</v>
      </c>
      <c r="J7396" s="46">
        <v>30</v>
      </c>
      <c r="K7396" s="14"/>
      <c r="L7396" s="18">
        <f t="shared" si="353"/>
        <v>30</v>
      </c>
      <c r="M7396" s="14">
        <v>0</v>
      </c>
      <c r="N7396" s="23">
        <v>0</v>
      </c>
      <c r="O7396" s="18">
        <f t="shared" si="351"/>
        <v>0</v>
      </c>
      <c r="P7396" s="16">
        <f t="shared" si="352"/>
        <v>30</v>
      </c>
    </row>
    <row r="7397" spans="2:16">
      <c r="B7397" s="400"/>
      <c r="D7397" s="144" t="s">
        <v>4025</v>
      </c>
      <c r="F7397" s="103" t="s">
        <v>7884</v>
      </c>
      <c r="H7397" s="214" t="s">
        <v>7884</v>
      </c>
      <c r="J7397" s="46">
        <v>40</v>
      </c>
      <c r="K7397" s="14"/>
      <c r="L7397" s="18">
        <f t="shared" si="353"/>
        <v>40</v>
      </c>
      <c r="M7397" s="14">
        <v>0</v>
      </c>
      <c r="N7397" s="23">
        <v>0</v>
      </c>
      <c r="O7397" s="18">
        <f t="shared" si="351"/>
        <v>0</v>
      </c>
      <c r="P7397" s="16">
        <f t="shared" si="352"/>
        <v>40</v>
      </c>
    </row>
    <row r="7398" spans="2:16">
      <c r="B7398" s="400"/>
      <c r="D7398" s="144" t="s">
        <v>4025</v>
      </c>
      <c r="F7398" s="103" t="s">
        <v>7884</v>
      </c>
      <c r="H7398" s="214" t="s">
        <v>9735</v>
      </c>
      <c r="J7398" s="46">
        <v>20</v>
      </c>
      <c r="K7398" s="14"/>
      <c r="L7398" s="18">
        <f t="shared" si="353"/>
        <v>20</v>
      </c>
      <c r="M7398" s="14">
        <v>0</v>
      </c>
      <c r="N7398" s="23">
        <v>0</v>
      </c>
      <c r="O7398" s="18">
        <f t="shared" si="351"/>
        <v>0</v>
      </c>
      <c r="P7398" s="16">
        <f t="shared" si="352"/>
        <v>20</v>
      </c>
    </row>
    <row r="7399" spans="2:16">
      <c r="B7399" s="400"/>
      <c r="D7399" s="144" t="s">
        <v>4025</v>
      </c>
      <c r="F7399" s="103" t="s">
        <v>7884</v>
      </c>
      <c r="H7399" s="214" t="s">
        <v>9736</v>
      </c>
      <c r="J7399" s="46">
        <v>50</v>
      </c>
      <c r="K7399" s="14"/>
      <c r="L7399" s="18">
        <f t="shared" si="353"/>
        <v>50</v>
      </c>
      <c r="M7399" s="14">
        <v>0</v>
      </c>
      <c r="N7399" s="23">
        <v>0</v>
      </c>
      <c r="O7399" s="18">
        <f t="shared" si="351"/>
        <v>0</v>
      </c>
      <c r="P7399" s="16">
        <f t="shared" si="352"/>
        <v>50</v>
      </c>
    </row>
    <row r="7400" spans="2:16">
      <c r="B7400" s="400"/>
      <c r="D7400" s="144" t="s">
        <v>4025</v>
      </c>
      <c r="F7400" s="103" t="s">
        <v>7884</v>
      </c>
      <c r="H7400" s="214" t="s">
        <v>9737</v>
      </c>
      <c r="J7400" s="46">
        <v>40</v>
      </c>
      <c r="K7400" s="14"/>
      <c r="L7400" s="18">
        <f t="shared" si="353"/>
        <v>40</v>
      </c>
      <c r="M7400" s="14">
        <v>0</v>
      </c>
      <c r="N7400" s="23">
        <v>0</v>
      </c>
      <c r="O7400" s="18">
        <f t="shared" si="351"/>
        <v>0</v>
      </c>
      <c r="P7400" s="16">
        <f t="shared" si="352"/>
        <v>40</v>
      </c>
    </row>
    <row r="7401" spans="2:16" ht="25.5">
      <c r="B7401" s="400"/>
      <c r="D7401" s="144" t="s">
        <v>4025</v>
      </c>
      <c r="F7401" s="103" t="s">
        <v>7885</v>
      </c>
      <c r="H7401" s="214" t="s">
        <v>9738</v>
      </c>
      <c r="J7401" s="46"/>
      <c r="K7401" s="14"/>
      <c r="L7401" s="18">
        <f t="shared" si="353"/>
        <v>0</v>
      </c>
      <c r="M7401" s="14"/>
      <c r="N7401" s="23"/>
      <c r="O7401" s="18">
        <f t="shared" si="351"/>
        <v>0</v>
      </c>
      <c r="P7401" s="16">
        <f t="shared" si="352"/>
        <v>0</v>
      </c>
    </row>
    <row r="7402" spans="2:16" ht="25.5">
      <c r="B7402" s="400"/>
      <c r="D7402" s="144" t="s">
        <v>4025</v>
      </c>
      <c r="F7402" s="103" t="s">
        <v>7885</v>
      </c>
      <c r="H7402" s="214" t="s">
        <v>7885</v>
      </c>
      <c r="J7402" s="46"/>
      <c r="K7402" s="14"/>
      <c r="L7402" s="18">
        <f t="shared" si="353"/>
        <v>0</v>
      </c>
      <c r="M7402" s="14"/>
      <c r="N7402" s="23"/>
      <c r="O7402" s="18">
        <f t="shared" si="351"/>
        <v>0</v>
      </c>
      <c r="P7402" s="16">
        <f t="shared" si="352"/>
        <v>0</v>
      </c>
    </row>
    <row r="7403" spans="2:16" ht="25.5">
      <c r="B7403" s="400"/>
      <c r="D7403" s="144" t="s">
        <v>4025</v>
      </c>
      <c r="F7403" s="103" t="s">
        <v>7885</v>
      </c>
      <c r="H7403" s="214" t="s">
        <v>9739</v>
      </c>
      <c r="J7403" s="46">
        <v>320</v>
      </c>
      <c r="K7403" s="14"/>
      <c r="L7403" s="18">
        <f t="shared" si="353"/>
        <v>320</v>
      </c>
      <c r="M7403" s="14">
        <v>0</v>
      </c>
      <c r="N7403" s="23">
        <v>0</v>
      </c>
      <c r="O7403" s="18">
        <f t="shared" si="351"/>
        <v>0</v>
      </c>
      <c r="P7403" s="16">
        <f t="shared" si="352"/>
        <v>320</v>
      </c>
    </row>
    <row r="7404" spans="2:16" ht="25.5">
      <c r="B7404" s="400"/>
      <c r="D7404" s="144" t="s">
        <v>4025</v>
      </c>
      <c r="F7404" s="103" t="s">
        <v>7885</v>
      </c>
      <c r="H7404" s="214" t="s">
        <v>9740</v>
      </c>
      <c r="J7404" s="46">
        <v>250</v>
      </c>
      <c r="K7404" s="14"/>
      <c r="L7404" s="18">
        <f t="shared" si="353"/>
        <v>250</v>
      </c>
      <c r="M7404" s="14">
        <v>0</v>
      </c>
      <c r="N7404" s="23">
        <v>0</v>
      </c>
      <c r="O7404" s="18">
        <f t="shared" si="351"/>
        <v>0</v>
      </c>
      <c r="P7404" s="16">
        <f t="shared" si="352"/>
        <v>250</v>
      </c>
    </row>
    <row r="7405" spans="2:16" ht="25.5">
      <c r="B7405" s="400"/>
      <c r="D7405" s="144" t="s">
        <v>4025</v>
      </c>
      <c r="F7405" s="103" t="s">
        <v>7885</v>
      </c>
      <c r="H7405" s="214" t="s">
        <v>9741</v>
      </c>
      <c r="J7405" s="46">
        <v>320</v>
      </c>
      <c r="K7405" s="14"/>
      <c r="L7405" s="18">
        <f t="shared" si="353"/>
        <v>320</v>
      </c>
      <c r="M7405" s="14">
        <v>0</v>
      </c>
      <c r="N7405" s="23">
        <v>0</v>
      </c>
      <c r="O7405" s="18">
        <f t="shared" si="351"/>
        <v>0</v>
      </c>
      <c r="P7405" s="16">
        <f t="shared" si="352"/>
        <v>320</v>
      </c>
    </row>
    <row r="7406" spans="2:16">
      <c r="B7406" s="400"/>
      <c r="D7406" s="144" t="s">
        <v>4025</v>
      </c>
      <c r="F7406" s="103" t="s">
        <v>7886</v>
      </c>
      <c r="H7406" s="214" t="s">
        <v>9742</v>
      </c>
      <c r="J7406" s="46">
        <v>450</v>
      </c>
      <c r="K7406" s="14"/>
      <c r="L7406" s="18">
        <f t="shared" si="353"/>
        <v>450</v>
      </c>
      <c r="M7406" s="14">
        <v>0</v>
      </c>
      <c r="N7406" s="23">
        <v>0</v>
      </c>
      <c r="O7406" s="18">
        <f t="shared" si="351"/>
        <v>0</v>
      </c>
      <c r="P7406" s="16">
        <f t="shared" si="352"/>
        <v>450</v>
      </c>
    </row>
    <row r="7407" spans="2:16">
      <c r="B7407" s="400"/>
      <c r="D7407" s="144" t="s">
        <v>4025</v>
      </c>
      <c r="F7407" s="103" t="s">
        <v>7886</v>
      </c>
      <c r="H7407" s="214" t="s">
        <v>7886</v>
      </c>
      <c r="J7407" s="46">
        <v>400</v>
      </c>
      <c r="K7407" s="14"/>
      <c r="L7407" s="18">
        <f t="shared" si="353"/>
        <v>400</v>
      </c>
      <c r="M7407" s="14">
        <v>0</v>
      </c>
      <c r="N7407" s="23">
        <v>0</v>
      </c>
      <c r="O7407" s="18">
        <f t="shared" si="351"/>
        <v>0</v>
      </c>
      <c r="P7407" s="16">
        <f t="shared" si="352"/>
        <v>400</v>
      </c>
    </row>
    <row r="7408" spans="2:16">
      <c r="B7408" s="400"/>
      <c r="D7408" s="144" t="s">
        <v>4025</v>
      </c>
      <c r="F7408" s="103" t="s">
        <v>7887</v>
      </c>
      <c r="H7408" s="214" t="s">
        <v>9743</v>
      </c>
      <c r="J7408" s="46">
        <v>40</v>
      </c>
      <c r="K7408" s="14"/>
      <c r="L7408" s="18">
        <f t="shared" si="353"/>
        <v>40</v>
      </c>
      <c r="M7408" s="14">
        <v>0</v>
      </c>
      <c r="N7408" s="23">
        <v>0</v>
      </c>
      <c r="O7408" s="18">
        <f t="shared" si="351"/>
        <v>0</v>
      </c>
      <c r="P7408" s="16">
        <f t="shared" si="352"/>
        <v>40</v>
      </c>
    </row>
    <row r="7409" spans="2:16">
      <c r="B7409" s="400"/>
      <c r="D7409" s="144" t="s">
        <v>4025</v>
      </c>
      <c r="F7409" s="103" t="s">
        <v>7887</v>
      </c>
      <c r="H7409" s="214" t="s">
        <v>9744</v>
      </c>
      <c r="J7409" s="46">
        <v>230</v>
      </c>
      <c r="K7409" s="14"/>
      <c r="L7409" s="18">
        <f t="shared" si="353"/>
        <v>230</v>
      </c>
      <c r="M7409" s="14">
        <v>0</v>
      </c>
      <c r="N7409" s="23">
        <v>0</v>
      </c>
      <c r="O7409" s="18">
        <f t="shared" si="351"/>
        <v>0</v>
      </c>
      <c r="P7409" s="16">
        <f t="shared" si="352"/>
        <v>230</v>
      </c>
    </row>
    <row r="7410" spans="2:16">
      <c r="B7410" s="400"/>
      <c r="D7410" s="144" t="s">
        <v>4025</v>
      </c>
      <c r="F7410" s="103" t="s">
        <v>7887</v>
      </c>
      <c r="H7410" s="214" t="s">
        <v>7887</v>
      </c>
      <c r="J7410" s="46">
        <v>570</v>
      </c>
      <c r="K7410" s="14"/>
      <c r="L7410" s="18">
        <f t="shared" si="353"/>
        <v>570</v>
      </c>
      <c r="M7410" s="14">
        <v>0</v>
      </c>
      <c r="N7410" s="23">
        <v>0</v>
      </c>
      <c r="O7410" s="18">
        <f t="shared" si="351"/>
        <v>0</v>
      </c>
      <c r="P7410" s="16">
        <f t="shared" si="352"/>
        <v>570</v>
      </c>
    </row>
    <row r="7411" spans="2:16">
      <c r="B7411" s="400"/>
      <c r="D7411" s="144" t="s">
        <v>4025</v>
      </c>
      <c r="F7411" s="103" t="s">
        <v>7888</v>
      </c>
      <c r="H7411" s="214" t="s">
        <v>9745</v>
      </c>
      <c r="J7411" s="46"/>
      <c r="K7411" s="14"/>
      <c r="L7411" s="18">
        <f t="shared" si="353"/>
        <v>0</v>
      </c>
      <c r="M7411" s="14"/>
      <c r="N7411" s="23"/>
      <c r="O7411" s="18">
        <f t="shared" si="351"/>
        <v>0</v>
      </c>
      <c r="P7411" s="16">
        <f t="shared" si="352"/>
        <v>0</v>
      </c>
    </row>
    <row r="7412" spans="2:16">
      <c r="B7412" s="400"/>
      <c r="D7412" s="144" t="s">
        <v>4025</v>
      </c>
      <c r="F7412" s="103" t="s">
        <v>7888</v>
      </c>
      <c r="H7412" s="214" t="s">
        <v>9746</v>
      </c>
      <c r="J7412" s="46">
        <v>90</v>
      </c>
      <c r="K7412" s="14"/>
      <c r="L7412" s="18">
        <f t="shared" si="353"/>
        <v>90</v>
      </c>
      <c r="M7412" s="14">
        <v>0</v>
      </c>
      <c r="N7412" s="23">
        <v>0</v>
      </c>
      <c r="O7412" s="18">
        <f t="shared" si="351"/>
        <v>0</v>
      </c>
      <c r="P7412" s="16">
        <f t="shared" si="352"/>
        <v>90</v>
      </c>
    </row>
    <row r="7413" spans="2:16">
      <c r="B7413" s="400"/>
      <c r="D7413" s="144" t="s">
        <v>4025</v>
      </c>
      <c r="F7413" s="103" t="s">
        <v>7888</v>
      </c>
      <c r="H7413" s="214" t="s">
        <v>9747</v>
      </c>
      <c r="J7413" s="46"/>
      <c r="K7413" s="14"/>
      <c r="L7413" s="18">
        <f t="shared" si="353"/>
        <v>0</v>
      </c>
      <c r="M7413" s="14"/>
      <c r="N7413" s="23"/>
      <c r="O7413" s="18">
        <f t="shared" si="351"/>
        <v>0</v>
      </c>
      <c r="P7413" s="16">
        <f t="shared" si="352"/>
        <v>0</v>
      </c>
    </row>
    <row r="7414" spans="2:16">
      <c r="B7414" s="400"/>
      <c r="D7414" s="144" t="s">
        <v>4025</v>
      </c>
      <c r="F7414" s="103" t="s">
        <v>7888</v>
      </c>
      <c r="H7414" s="214" t="s">
        <v>7888</v>
      </c>
      <c r="J7414" s="46"/>
      <c r="K7414" s="14"/>
      <c r="L7414" s="18">
        <f t="shared" si="353"/>
        <v>0</v>
      </c>
      <c r="M7414" s="14"/>
      <c r="N7414" s="23"/>
      <c r="O7414" s="18">
        <f t="shared" si="351"/>
        <v>0</v>
      </c>
      <c r="P7414" s="16">
        <f t="shared" si="352"/>
        <v>0</v>
      </c>
    </row>
    <row r="7415" spans="2:16">
      <c r="B7415" s="400"/>
      <c r="D7415" s="144" t="s">
        <v>4025</v>
      </c>
      <c r="F7415" s="103" t="s">
        <v>7888</v>
      </c>
      <c r="H7415" s="214" t="s">
        <v>9748</v>
      </c>
      <c r="J7415" s="46">
        <v>40</v>
      </c>
      <c r="K7415" s="14"/>
      <c r="L7415" s="18">
        <f t="shared" si="353"/>
        <v>40</v>
      </c>
      <c r="M7415" s="14">
        <v>0</v>
      </c>
      <c r="N7415" s="23">
        <v>0</v>
      </c>
      <c r="O7415" s="18">
        <f t="shared" si="351"/>
        <v>0</v>
      </c>
      <c r="P7415" s="16">
        <f t="shared" si="352"/>
        <v>40</v>
      </c>
    </row>
    <row r="7416" spans="2:16">
      <c r="B7416" s="400"/>
      <c r="D7416" s="144" t="s">
        <v>4025</v>
      </c>
      <c r="F7416" s="103" t="s">
        <v>7888</v>
      </c>
      <c r="H7416" s="214" t="s">
        <v>9749</v>
      </c>
      <c r="J7416" s="46"/>
      <c r="K7416" s="14"/>
      <c r="L7416" s="18">
        <f t="shared" si="353"/>
        <v>0</v>
      </c>
      <c r="M7416" s="14"/>
      <c r="N7416" s="23"/>
      <c r="O7416" s="18">
        <f t="shared" si="351"/>
        <v>0</v>
      </c>
      <c r="P7416" s="16">
        <f t="shared" si="352"/>
        <v>0</v>
      </c>
    </row>
    <row r="7417" spans="2:16">
      <c r="B7417" s="400"/>
      <c r="D7417" s="144" t="s">
        <v>4025</v>
      </c>
      <c r="F7417" s="103" t="s">
        <v>7888</v>
      </c>
      <c r="H7417" s="214" t="s">
        <v>9750</v>
      </c>
      <c r="J7417" s="46"/>
      <c r="K7417" s="14"/>
      <c r="L7417" s="18">
        <f t="shared" si="353"/>
        <v>0</v>
      </c>
      <c r="M7417" s="14"/>
      <c r="N7417" s="23"/>
      <c r="O7417" s="18">
        <f t="shared" si="351"/>
        <v>0</v>
      </c>
      <c r="P7417" s="16">
        <f t="shared" si="352"/>
        <v>0</v>
      </c>
    </row>
    <row r="7418" spans="2:16">
      <c r="B7418" s="400"/>
      <c r="D7418" s="144" t="s">
        <v>4025</v>
      </c>
      <c r="F7418" s="103" t="s">
        <v>7888</v>
      </c>
      <c r="H7418" s="214" t="s">
        <v>9751</v>
      </c>
      <c r="J7418" s="46"/>
      <c r="K7418" s="14"/>
      <c r="L7418" s="18">
        <f t="shared" si="353"/>
        <v>0</v>
      </c>
      <c r="M7418" s="14"/>
      <c r="N7418" s="23"/>
      <c r="O7418" s="18">
        <f t="shared" si="351"/>
        <v>0</v>
      </c>
      <c r="P7418" s="16">
        <f t="shared" si="352"/>
        <v>0</v>
      </c>
    </row>
    <row r="7419" spans="2:16">
      <c r="B7419" s="400"/>
      <c r="D7419" s="144" t="s">
        <v>4025</v>
      </c>
      <c r="F7419" s="103" t="s">
        <v>7889</v>
      </c>
      <c r="H7419" s="214" t="s">
        <v>7889</v>
      </c>
      <c r="J7419" s="46"/>
      <c r="K7419" s="14"/>
      <c r="L7419" s="18">
        <f t="shared" si="353"/>
        <v>0</v>
      </c>
      <c r="M7419" s="14"/>
      <c r="N7419" s="23"/>
      <c r="O7419" s="18">
        <f t="shared" si="351"/>
        <v>0</v>
      </c>
      <c r="P7419" s="16">
        <f t="shared" si="352"/>
        <v>0</v>
      </c>
    </row>
    <row r="7420" spans="2:16">
      <c r="B7420" s="400"/>
      <c r="D7420" s="144" t="s">
        <v>4025</v>
      </c>
      <c r="F7420" s="103" t="s">
        <v>7890</v>
      </c>
      <c r="H7420" s="214" t="s">
        <v>9752</v>
      </c>
      <c r="J7420" s="46"/>
      <c r="K7420" s="14"/>
      <c r="L7420" s="18">
        <f t="shared" si="353"/>
        <v>0</v>
      </c>
      <c r="M7420" s="14"/>
      <c r="N7420" s="23"/>
      <c r="O7420" s="18">
        <f t="shared" si="351"/>
        <v>0</v>
      </c>
      <c r="P7420" s="16">
        <f t="shared" si="352"/>
        <v>0</v>
      </c>
    </row>
    <row r="7421" spans="2:16">
      <c r="B7421" s="400"/>
      <c r="D7421" s="144" t="s">
        <v>4025</v>
      </c>
      <c r="F7421" s="103" t="s">
        <v>7890</v>
      </c>
      <c r="H7421" s="214" t="s">
        <v>9753</v>
      </c>
      <c r="J7421" s="46"/>
      <c r="K7421" s="14"/>
      <c r="L7421" s="18">
        <f t="shared" si="353"/>
        <v>0</v>
      </c>
      <c r="M7421" s="14"/>
      <c r="N7421" s="23"/>
      <c r="O7421" s="18">
        <f t="shared" si="351"/>
        <v>0</v>
      </c>
      <c r="P7421" s="16">
        <f t="shared" si="352"/>
        <v>0</v>
      </c>
    </row>
    <row r="7422" spans="2:16">
      <c r="B7422" s="400"/>
      <c r="D7422" s="144" t="s">
        <v>4025</v>
      </c>
      <c r="F7422" s="103" t="s">
        <v>7890</v>
      </c>
      <c r="H7422" s="214" t="s">
        <v>9753</v>
      </c>
      <c r="J7422" s="46"/>
      <c r="K7422" s="14"/>
      <c r="L7422" s="18">
        <f t="shared" si="353"/>
        <v>0</v>
      </c>
      <c r="M7422" s="14"/>
      <c r="N7422" s="23"/>
      <c r="O7422" s="18">
        <f t="shared" si="351"/>
        <v>0</v>
      </c>
      <c r="P7422" s="16">
        <f t="shared" si="352"/>
        <v>0</v>
      </c>
    </row>
    <row r="7423" spans="2:16">
      <c r="B7423" s="400"/>
      <c r="D7423" s="144" t="s">
        <v>4025</v>
      </c>
      <c r="F7423" s="103" t="s">
        <v>7890</v>
      </c>
      <c r="H7423" s="214" t="s">
        <v>9754</v>
      </c>
      <c r="J7423" s="46">
        <v>60</v>
      </c>
      <c r="K7423" s="14"/>
      <c r="L7423" s="18">
        <f t="shared" si="353"/>
        <v>60</v>
      </c>
      <c r="M7423" s="14">
        <v>0</v>
      </c>
      <c r="N7423" s="23">
        <v>0</v>
      </c>
      <c r="O7423" s="18">
        <f t="shared" si="351"/>
        <v>0</v>
      </c>
      <c r="P7423" s="16">
        <f t="shared" si="352"/>
        <v>60</v>
      </c>
    </row>
    <row r="7424" spans="2:16">
      <c r="B7424" s="400"/>
      <c r="D7424" s="144" t="s">
        <v>4025</v>
      </c>
      <c r="F7424" s="103" t="s">
        <v>7890</v>
      </c>
      <c r="H7424" s="214" t="s">
        <v>9755</v>
      </c>
      <c r="J7424" s="46"/>
      <c r="K7424" s="14"/>
      <c r="L7424" s="18">
        <f t="shared" si="353"/>
        <v>0</v>
      </c>
      <c r="M7424" s="14"/>
      <c r="N7424" s="23"/>
      <c r="O7424" s="18">
        <f t="shared" si="351"/>
        <v>0</v>
      </c>
      <c r="P7424" s="16">
        <f t="shared" si="352"/>
        <v>0</v>
      </c>
    </row>
    <row r="7425" spans="2:16">
      <c r="B7425" s="400"/>
      <c r="D7425" s="144" t="s">
        <v>4025</v>
      </c>
      <c r="F7425" s="103" t="s">
        <v>7890</v>
      </c>
      <c r="H7425" s="214" t="s">
        <v>9756</v>
      </c>
      <c r="J7425" s="46"/>
      <c r="K7425" s="14"/>
      <c r="L7425" s="18">
        <f t="shared" si="353"/>
        <v>0</v>
      </c>
      <c r="M7425" s="14"/>
      <c r="N7425" s="23"/>
      <c r="O7425" s="18">
        <f t="shared" si="351"/>
        <v>0</v>
      </c>
      <c r="P7425" s="16">
        <f t="shared" si="352"/>
        <v>0</v>
      </c>
    </row>
    <row r="7426" spans="2:16">
      <c r="B7426" s="400"/>
      <c r="D7426" s="144" t="s">
        <v>4025</v>
      </c>
      <c r="F7426" s="103" t="s">
        <v>7890</v>
      </c>
      <c r="H7426" s="214" t="s">
        <v>9757</v>
      </c>
      <c r="J7426" s="46"/>
      <c r="K7426" s="14"/>
      <c r="L7426" s="18">
        <f t="shared" si="353"/>
        <v>0</v>
      </c>
      <c r="M7426" s="14"/>
      <c r="N7426" s="23"/>
      <c r="O7426" s="18">
        <f t="shared" si="351"/>
        <v>0</v>
      </c>
      <c r="P7426" s="16">
        <f t="shared" si="352"/>
        <v>0</v>
      </c>
    </row>
    <row r="7427" spans="2:16">
      <c r="B7427" s="400"/>
      <c r="D7427" s="144" t="s">
        <v>4025</v>
      </c>
      <c r="F7427" s="103" t="s">
        <v>7891</v>
      </c>
      <c r="H7427" s="214" t="s">
        <v>9758</v>
      </c>
      <c r="J7427" s="46">
        <v>250</v>
      </c>
      <c r="K7427" s="14"/>
      <c r="L7427" s="18">
        <f t="shared" si="353"/>
        <v>250</v>
      </c>
      <c r="M7427" s="14">
        <v>0</v>
      </c>
      <c r="N7427" s="23">
        <v>0</v>
      </c>
      <c r="O7427" s="18">
        <f t="shared" si="351"/>
        <v>0</v>
      </c>
      <c r="P7427" s="16">
        <f t="shared" si="352"/>
        <v>250</v>
      </c>
    </row>
    <row r="7428" spans="2:16">
      <c r="B7428" s="400"/>
      <c r="D7428" s="144" t="s">
        <v>4025</v>
      </c>
      <c r="F7428" s="103" t="s">
        <v>7891</v>
      </c>
      <c r="H7428" s="214" t="s">
        <v>9753</v>
      </c>
      <c r="J7428" s="46"/>
      <c r="K7428" s="14"/>
      <c r="L7428" s="18">
        <f t="shared" si="353"/>
        <v>0</v>
      </c>
      <c r="M7428" s="14"/>
      <c r="N7428" s="23"/>
      <c r="O7428" s="18">
        <f t="shared" si="351"/>
        <v>0</v>
      </c>
      <c r="P7428" s="16">
        <f t="shared" si="352"/>
        <v>0</v>
      </c>
    </row>
    <row r="7429" spans="2:16">
      <c r="B7429" s="400"/>
      <c r="D7429" s="144" t="s">
        <v>4025</v>
      </c>
      <c r="F7429" s="103" t="s">
        <v>7891</v>
      </c>
      <c r="H7429" s="214" t="s">
        <v>9759</v>
      </c>
      <c r="J7429" s="46"/>
      <c r="K7429" s="14"/>
      <c r="L7429" s="18">
        <f t="shared" si="353"/>
        <v>0</v>
      </c>
      <c r="M7429" s="14"/>
      <c r="N7429" s="23"/>
      <c r="O7429" s="18">
        <f t="shared" si="351"/>
        <v>0</v>
      </c>
      <c r="P7429" s="16">
        <f t="shared" si="352"/>
        <v>0</v>
      </c>
    </row>
    <row r="7430" spans="2:16">
      <c r="B7430" s="400"/>
      <c r="D7430" s="144" t="s">
        <v>4025</v>
      </c>
      <c r="F7430" s="103" t="s">
        <v>7891</v>
      </c>
      <c r="H7430" s="214" t="s">
        <v>9760</v>
      </c>
      <c r="J7430" s="46"/>
      <c r="K7430" s="14"/>
      <c r="L7430" s="18">
        <f t="shared" si="353"/>
        <v>0</v>
      </c>
      <c r="M7430" s="14"/>
      <c r="N7430" s="23"/>
      <c r="O7430" s="18">
        <f t="shared" si="351"/>
        <v>0</v>
      </c>
      <c r="P7430" s="16">
        <f t="shared" si="352"/>
        <v>0</v>
      </c>
    </row>
    <row r="7431" spans="2:16" ht="25.5">
      <c r="B7431" s="400"/>
      <c r="D7431" s="144" t="s">
        <v>4025</v>
      </c>
      <c r="F7431" s="103" t="s">
        <v>7891</v>
      </c>
      <c r="H7431" s="214" t="s">
        <v>9761</v>
      </c>
      <c r="J7431" s="46">
        <v>300</v>
      </c>
      <c r="K7431" s="14"/>
      <c r="L7431" s="18">
        <f t="shared" si="353"/>
        <v>300</v>
      </c>
      <c r="M7431" s="14">
        <v>0</v>
      </c>
      <c r="N7431" s="23">
        <v>0</v>
      </c>
      <c r="O7431" s="18">
        <f t="shared" si="351"/>
        <v>0</v>
      </c>
      <c r="P7431" s="16">
        <f t="shared" si="352"/>
        <v>300</v>
      </c>
    </row>
    <row r="7432" spans="2:16">
      <c r="B7432" s="400"/>
      <c r="D7432" s="144" t="s">
        <v>4025</v>
      </c>
      <c r="F7432" s="103" t="s">
        <v>7892</v>
      </c>
      <c r="H7432" s="214" t="s">
        <v>7892</v>
      </c>
      <c r="J7432" s="46"/>
      <c r="K7432" s="14"/>
      <c r="L7432" s="18">
        <f t="shared" si="353"/>
        <v>0</v>
      </c>
      <c r="M7432" s="14"/>
      <c r="N7432" s="23"/>
      <c r="O7432" s="18">
        <f t="shared" si="351"/>
        <v>0</v>
      </c>
      <c r="P7432" s="16">
        <f t="shared" si="352"/>
        <v>0</v>
      </c>
    </row>
    <row r="7433" spans="2:16">
      <c r="B7433" s="400"/>
      <c r="D7433" s="144" t="s">
        <v>4025</v>
      </c>
      <c r="F7433" s="103" t="s">
        <v>7893</v>
      </c>
      <c r="H7433" s="214" t="s">
        <v>9762</v>
      </c>
      <c r="J7433" s="46">
        <v>70</v>
      </c>
      <c r="K7433" s="14"/>
      <c r="L7433" s="18">
        <f t="shared" si="353"/>
        <v>70</v>
      </c>
      <c r="M7433" s="14">
        <v>0</v>
      </c>
      <c r="N7433" s="23">
        <v>0</v>
      </c>
      <c r="O7433" s="18">
        <f t="shared" si="351"/>
        <v>0</v>
      </c>
      <c r="P7433" s="16">
        <f t="shared" si="352"/>
        <v>70</v>
      </c>
    </row>
    <row r="7434" spans="2:16">
      <c r="B7434" s="400"/>
      <c r="D7434" s="144" t="s">
        <v>4025</v>
      </c>
      <c r="F7434" s="103" t="s">
        <v>7893</v>
      </c>
      <c r="H7434" s="214" t="s">
        <v>9763</v>
      </c>
      <c r="J7434" s="46">
        <v>300</v>
      </c>
      <c r="K7434" s="14"/>
      <c r="L7434" s="18">
        <f t="shared" si="353"/>
        <v>300</v>
      </c>
      <c r="M7434" s="14">
        <v>0</v>
      </c>
      <c r="N7434" s="23">
        <v>0</v>
      </c>
      <c r="O7434" s="18">
        <f t="shared" si="351"/>
        <v>0</v>
      </c>
      <c r="P7434" s="16">
        <f t="shared" si="352"/>
        <v>300</v>
      </c>
    </row>
    <row r="7435" spans="2:16">
      <c r="B7435" s="400"/>
      <c r="D7435" s="144" t="s">
        <v>4025</v>
      </c>
      <c r="F7435" s="103" t="s">
        <v>7893</v>
      </c>
      <c r="H7435" s="214" t="s">
        <v>9764</v>
      </c>
      <c r="J7435" s="46">
        <v>50</v>
      </c>
      <c r="K7435" s="14"/>
      <c r="L7435" s="18">
        <f t="shared" si="353"/>
        <v>50</v>
      </c>
      <c r="M7435" s="14">
        <v>0</v>
      </c>
      <c r="N7435" s="23">
        <v>0</v>
      </c>
      <c r="O7435" s="18">
        <f t="shared" si="351"/>
        <v>0</v>
      </c>
      <c r="P7435" s="16">
        <f t="shared" si="352"/>
        <v>50</v>
      </c>
    </row>
    <row r="7436" spans="2:16" ht="25.5">
      <c r="B7436" s="400"/>
      <c r="D7436" s="144" t="s">
        <v>4025</v>
      </c>
      <c r="F7436" s="103" t="s">
        <v>7893</v>
      </c>
      <c r="H7436" s="214" t="s">
        <v>9765</v>
      </c>
      <c r="J7436" s="46">
        <v>400</v>
      </c>
      <c r="K7436" s="14"/>
      <c r="L7436" s="18">
        <f t="shared" si="353"/>
        <v>400</v>
      </c>
      <c r="M7436" s="14">
        <v>0</v>
      </c>
      <c r="N7436" s="23">
        <v>0</v>
      </c>
      <c r="O7436" s="18">
        <f t="shared" si="351"/>
        <v>0</v>
      </c>
      <c r="P7436" s="16">
        <f t="shared" si="352"/>
        <v>400</v>
      </c>
    </row>
    <row r="7437" spans="2:16">
      <c r="B7437" s="400"/>
      <c r="D7437" s="144" t="s">
        <v>4025</v>
      </c>
      <c r="F7437" s="103" t="s">
        <v>7893</v>
      </c>
      <c r="H7437" s="214" t="s">
        <v>9766</v>
      </c>
      <c r="J7437" s="46">
        <v>70</v>
      </c>
      <c r="K7437" s="14"/>
      <c r="L7437" s="18">
        <f t="shared" si="353"/>
        <v>70</v>
      </c>
      <c r="M7437" s="14">
        <v>0</v>
      </c>
      <c r="N7437" s="23">
        <v>0</v>
      </c>
      <c r="O7437" s="18">
        <f t="shared" si="351"/>
        <v>0</v>
      </c>
      <c r="P7437" s="16">
        <f t="shared" si="352"/>
        <v>70</v>
      </c>
    </row>
    <row r="7438" spans="2:16">
      <c r="B7438" s="400"/>
      <c r="D7438" s="144" t="s">
        <v>4025</v>
      </c>
      <c r="F7438" s="103" t="s">
        <v>7893</v>
      </c>
      <c r="H7438" s="214" t="s">
        <v>9767</v>
      </c>
      <c r="J7438" s="46">
        <v>90</v>
      </c>
      <c r="K7438" s="14"/>
      <c r="L7438" s="18">
        <f t="shared" si="353"/>
        <v>90</v>
      </c>
      <c r="M7438" s="14">
        <v>0</v>
      </c>
      <c r="N7438" s="23">
        <v>0</v>
      </c>
      <c r="O7438" s="18">
        <f t="shared" si="351"/>
        <v>0</v>
      </c>
      <c r="P7438" s="16">
        <f t="shared" si="352"/>
        <v>90</v>
      </c>
    </row>
    <row r="7439" spans="2:16" ht="25.5">
      <c r="B7439" s="400"/>
      <c r="D7439" s="144" t="s">
        <v>4025</v>
      </c>
      <c r="F7439" s="103" t="s">
        <v>7893</v>
      </c>
      <c r="H7439" s="214" t="s">
        <v>9768</v>
      </c>
      <c r="J7439" s="46">
        <v>30</v>
      </c>
      <c r="K7439" s="14"/>
      <c r="L7439" s="18">
        <f t="shared" si="353"/>
        <v>30</v>
      </c>
      <c r="M7439" s="14">
        <v>0</v>
      </c>
      <c r="N7439" s="23">
        <v>0</v>
      </c>
      <c r="O7439" s="18">
        <f t="shared" si="351"/>
        <v>0</v>
      </c>
      <c r="P7439" s="16">
        <f t="shared" si="352"/>
        <v>30</v>
      </c>
    </row>
    <row r="7440" spans="2:16">
      <c r="B7440" s="400"/>
      <c r="D7440" s="144" t="s">
        <v>4025</v>
      </c>
      <c r="F7440" s="103" t="s">
        <v>7894</v>
      </c>
      <c r="H7440" s="214" t="s">
        <v>7894</v>
      </c>
      <c r="J7440" s="46">
        <v>20</v>
      </c>
      <c r="K7440" s="14"/>
      <c r="L7440" s="18">
        <f t="shared" si="353"/>
        <v>20</v>
      </c>
      <c r="M7440" s="14">
        <v>0</v>
      </c>
      <c r="N7440" s="23">
        <v>0</v>
      </c>
      <c r="O7440" s="18">
        <f t="shared" si="351"/>
        <v>0</v>
      </c>
      <c r="P7440" s="16">
        <f t="shared" si="352"/>
        <v>20</v>
      </c>
    </row>
    <row r="7441" spans="2:16">
      <c r="B7441" s="400"/>
      <c r="D7441" s="144" t="s">
        <v>4025</v>
      </c>
      <c r="F7441" s="103" t="s">
        <v>7895</v>
      </c>
      <c r="H7441" s="214" t="s">
        <v>9769</v>
      </c>
      <c r="J7441" s="46">
        <v>30</v>
      </c>
      <c r="K7441" s="14"/>
      <c r="L7441" s="18">
        <f t="shared" si="353"/>
        <v>30</v>
      </c>
      <c r="M7441" s="14">
        <v>0</v>
      </c>
      <c r="N7441" s="23">
        <v>0</v>
      </c>
      <c r="O7441" s="18">
        <f t="shared" si="351"/>
        <v>0</v>
      </c>
      <c r="P7441" s="16">
        <f t="shared" si="352"/>
        <v>30</v>
      </c>
    </row>
    <row r="7442" spans="2:16">
      <c r="B7442" s="400"/>
      <c r="D7442" s="144" t="s">
        <v>4025</v>
      </c>
      <c r="F7442" s="103" t="s">
        <v>7895</v>
      </c>
      <c r="H7442" s="214" t="s">
        <v>7895</v>
      </c>
      <c r="J7442" s="46">
        <v>200</v>
      </c>
      <c r="K7442" s="14"/>
      <c r="L7442" s="18">
        <f t="shared" si="353"/>
        <v>200</v>
      </c>
      <c r="M7442" s="14">
        <v>0</v>
      </c>
      <c r="N7442" s="23">
        <v>0</v>
      </c>
      <c r="O7442" s="18">
        <f t="shared" si="351"/>
        <v>0</v>
      </c>
      <c r="P7442" s="16">
        <f t="shared" si="352"/>
        <v>200</v>
      </c>
    </row>
    <row r="7443" spans="2:16">
      <c r="B7443" s="400"/>
      <c r="D7443" s="144" t="s">
        <v>4025</v>
      </c>
      <c r="F7443" s="103" t="s">
        <v>7895</v>
      </c>
      <c r="H7443" s="214" t="s">
        <v>9770</v>
      </c>
      <c r="J7443" s="46">
        <v>40</v>
      </c>
      <c r="K7443" s="14"/>
      <c r="L7443" s="18">
        <f t="shared" si="353"/>
        <v>40</v>
      </c>
      <c r="M7443" s="14">
        <v>0</v>
      </c>
      <c r="N7443" s="23">
        <v>0</v>
      </c>
      <c r="O7443" s="18">
        <f t="shared" si="351"/>
        <v>0</v>
      </c>
      <c r="P7443" s="16">
        <f t="shared" si="352"/>
        <v>40</v>
      </c>
    </row>
    <row r="7444" spans="2:16" ht="25.5">
      <c r="B7444" s="400"/>
      <c r="D7444" s="144" t="s">
        <v>4025</v>
      </c>
      <c r="F7444" s="103" t="s">
        <v>7895</v>
      </c>
      <c r="H7444" s="214" t="s">
        <v>9771</v>
      </c>
      <c r="J7444" s="46">
        <v>40</v>
      </c>
      <c r="K7444" s="14"/>
      <c r="L7444" s="18">
        <f t="shared" si="353"/>
        <v>40</v>
      </c>
      <c r="M7444" s="14">
        <v>0</v>
      </c>
      <c r="N7444" s="23">
        <v>0</v>
      </c>
      <c r="O7444" s="18">
        <f t="shared" si="351"/>
        <v>0</v>
      </c>
      <c r="P7444" s="16">
        <f t="shared" si="352"/>
        <v>40</v>
      </c>
    </row>
    <row r="7445" spans="2:16">
      <c r="B7445" s="400"/>
      <c r="D7445" s="144" t="s">
        <v>4025</v>
      </c>
      <c r="F7445" s="103" t="s">
        <v>7895</v>
      </c>
      <c r="H7445" s="214" t="s">
        <v>9772</v>
      </c>
      <c r="J7445" s="46">
        <v>141</v>
      </c>
      <c r="K7445" s="14"/>
      <c r="L7445" s="18">
        <f t="shared" si="353"/>
        <v>141</v>
      </c>
      <c r="M7445" s="14">
        <v>0</v>
      </c>
      <c r="N7445" s="23">
        <v>0</v>
      </c>
      <c r="O7445" s="18">
        <f t="shared" si="351"/>
        <v>0</v>
      </c>
      <c r="P7445" s="16">
        <f t="shared" si="352"/>
        <v>141</v>
      </c>
    </row>
    <row r="7446" spans="2:16">
      <c r="B7446" s="400"/>
      <c r="D7446" s="144" t="s">
        <v>4025</v>
      </c>
      <c r="F7446" s="103" t="s">
        <v>7895</v>
      </c>
      <c r="H7446" s="214" t="s">
        <v>9773</v>
      </c>
      <c r="J7446" s="46">
        <v>30</v>
      </c>
      <c r="K7446" s="14"/>
      <c r="L7446" s="18">
        <f t="shared" si="353"/>
        <v>30</v>
      </c>
      <c r="M7446" s="14">
        <v>0</v>
      </c>
      <c r="N7446" s="23">
        <v>0</v>
      </c>
      <c r="O7446" s="18">
        <f t="shared" ref="O7446:O7509" si="354">+N7446+M7446</f>
        <v>0</v>
      </c>
      <c r="P7446" s="16">
        <f t="shared" ref="P7446:P7509" si="355">+L7446+O7446</f>
        <v>30</v>
      </c>
    </row>
    <row r="7447" spans="2:16">
      <c r="B7447" s="400"/>
      <c r="D7447" s="144" t="s">
        <v>4025</v>
      </c>
      <c r="F7447" s="103" t="s">
        <v>7896</v>
      </c>
      <c r="H7447" s="214" t="s">
        <v>9774</v>
      </c>
      <c r="J7447" s="46">
        <v>60</v>
      </c>
      <c r="K7447" s="14"/>
      <c r="L7447" s="18">
        <f t="shared" si="353"/>
        <v>60</v>
      </c>
      <c r="M7447" s="14">
        <v>0</v>
      </c>
      <c r="N7447" s="23">
        <v>0</v>
      </c>
      <c r="O7447" s="18">
        <f t="shared" si="354"/>
        <v>0</v>
      </c>
      <c r="P7447" s="16">
        <f t="shared" si="355"/>
        <v>60</v>
      </c>
    </row>
    <row r="7448" spans="2:16">
      <c r="B7448" s="400"/>
      <c r="D7448" s="144" t="s">
        <v>4025</v>
      </c>
      <c r="F7448" s="103" t="s">
        <v>7896</v>
      </c>
      <c r="H7448" s="214" t="s">
        <v>9775</v>
      </c>
      <c r="J7448" s="46">
        <v>450</v>
      </c>
      <c r="K7448" s="14"/>
      <c r="L7448" s="18">
        <f t="shared" si="353"/>
        <v>450</v>
      </c>
      <c r="M7448" s="14">
        <v>0</v>
      </c>
      <c r="N7448" s="23">
        <v>0</v>
      </c>
      <c r="O7448" s="18">
        <f t="shared" si="354"/>
        <v>0</v>
      </c>
      <c r="P7448" s="16">
        <f t="shared" si="355"/>
        <v>450</v>
      </c>
    </row>
    <row r="7449" spans="2:16" ht="25.5">
      <c r="B7449" s="400"/>
      <c r="D7449" s="144" t="s">
        <v>4025</v>
      </c>
      <c r="F7449" s="103" t="s">
        <v>7896</v>
      </c>
      <c r="H7449" s="214" t="s">
        <v>9776</v>
      </c>
      <c r="J7449" s="46">
        <v>120</v>
      </c>
      <c r="K7449" s="14"/>
      <c r="L7449" s="18">
        <f t="shared" si="353"/>
        <v>120</v>
      </c>
      <c r="M7449" s="14">
        <v>0</v>
      </c>
      <c r="N7449" s="23">
        <v>0</v>
      </c>
      <c r="O7449" s="18">
        <f t="shared" si="354"/>
        <v>0</v>
      </c>
      <c r="P7449" s="16">
        <f t="shared" si="355"/>
        <v>120</v>
      </c>
    </row>
    <row r="7450" spans="2:16" ht="25.5">
      <c r="B7450" s="400"/>
      <c r="D7450" s="144" t="s">
        <v>4025</v>
      </c>
      <c r="F7450" s="103" t="s">
        <v>7897</v>
      </c>
      <c r="H7450" s="214" t="s">
        <v>9777</v>
      </c>
      <c r="J7450" s="46"/>
      <c r="K7450" s="14"/>
      <c r="L7450" s="18">
        <f t="shared" ref="L7450:L7513" si="356">+J7450+K7450</f>
        <v>0</v>
      </c>
      <c r="M7450" s="14"/>
      <c r="N7450" s="23"/>
      <c r="O7450" s="18">
        <f t="shared" si="354"/>
        <v>0</v>
      </c>
      <c r="P7450" s="16">
        <f t="shared" si="355"/>
        <v>0</v>
      </c>
    </row>
    <row r="7451" spans="2:16">
      <c r="B7451" s="400"/>
      <c r="D7451" s="144" t="s">
        <v>4025</v>
      </c>
      <c r="F7451" s="103" t="s">
        <v>7897</v>
      </c>
      <c r="H7451" s="214" t="s">
        <v>9778</v>
      </c>
      <c r="J7451" s="46"/>
      <c r="K7451" s="14"/>
      <c r="L7451" s="18">
        <f t="shared" si="356"/>
        <v>0</v>
      </c>
      <c r="M7451" s="14"/>
      <c r="N7451" s="23"/>
      <c r="O7451" s="18">
        <f t="shared" si="354"/>
        <v>0</v>
      </c>
      <c r="P7451" s="16">
        <f t="shared" si="355"/>
        <v>0</v>
      </c>
    </row>
    <row r="7452" spans="2:16">
      <c r="B7452" s="400"/>
      <c r="D7452" s="144" t="s">
        <v>4025</v>
      </c>
      <c r="F7452" s="103" t="s">
        <v>7897</v>
      </c>
      <c r="H7452" s="214" t="s">
        <v>9779</v>
      </c>
      <c r="J7452" s="46"/>
      <c r="K7452" s="14"/>
      <c r="L7452" s="18">
        <f t="shared" si="356"/>
        <v>0</v>
      </c>
      <c r="M7452" s="14"/>
      <c r="N7452" s="23"/>
      <c r="O7452" s="18">
        <f t="shared" si="354"/>
        <v>0</v>
      </c>
      <c r="P7452" s="16">
        <f t="shared" si="355"/>
        <v>0</v>
      </c>
    </row>
    <row r="7453" spans="2:16" ht="25.5">
      <c r="B7453" s="400"/>
      <c r="D7453" s="144" t="s">
        <v>4025</v>
      </c>
      <c r="F7453" s="103" t="s">
        <v>7898</v>
      </c>
      <c r="H7453" s="214" t="s">
        <v>9780</v>
      </c>
      <c r="J7453" s="46">
        <v>100</v>
      </c>
      <c r="K7453" s="14"/>
      <c r="L7453" s="18">
        <f t="shared" si="356"/>
        <v>100</v>
      </c>
      <c r="M7453" s="14">
        <v>0</v>
      </c>
      <c r="N7453" s="23">
        <v>0</v>
      </c>
      <c r="O7453" s="18">
        <f t="shared" si="354"/>
        <v>0</v>
      </c>
      <c r="P7453" s="16">
        <f t="shared" si="355"/>
        <v>100</v>
      </c>
    </row>
    <row r="7454" spans="2:16" ht="25.5">
      <c r="B7454" s="400"/>
      <c r="D7454" s="144" t="s">
        <v>4025</v>
      </c>
      <c r="F7454" s="103" t="s">
        <v>7899</v>
      </c>
      <c r="H7454" s="214" t="s">
        <v>7899</v>
      </c>
      <c r="J7454" s="46">
        <v>470</v>
      </c>
      <c r="K7454" s="14"/>
      <c r="L7454" s="18">
        <f t="shared" si="356"/>
        <v>470</v>
      </c>
      <c r="M7454" s="14">
        <v>0</v>
      </c>
      <c r="N7454" s="23">
        <v>0</v>
      </c>
      <c r="O7454" s="18">
        <f t="shared" si="354"/>
        <v>0</v>
      </c>
      <c r="P7454" s="16">
        <f t="shared" si="355"/>
        <v>470</v>
      </c>
    </row>
    <row r="7455" spans="2:16">
      <c r="B7455" s="400"/>
      <c r="D7455" s="144" t="s">
        <v>4025</v>
      </c>
      <c r="F7455" s="103" t="s">
        <v>7899</v>
      </c>
      <c r="H7455" s="214" t="s">
        <v>9781</v>
      </c>
      <c r="J7455" s="46">
        <v>350</v>
      </c>
      <c r="K7455" s="14"/>
      <c r="L7455" s="18">
        <f t="shared" si="356"/>
        <v>350</v>
      </c>
      <c r="M7455" s="14">
        <v>0</v>
      </c>
      <c r="N7455" s="23">
        <v>0</v>
      </c>
      <c r="O7455" s="18">
        <f t="shared" si="354"/>
        <v>0</v>
      </c>
      <c r="P7455" s="16">
        <f t="shared" si="355"/>
        <v>350</v>
      </c>
    </row>
    <row r="7456" spans="2:16">
      <c r="B7456" s="400"/>
      <c r="D7456" s="144" t="s">
        <v>4025</v>
      </c>
      <c r="F7456" s="103" t="s">
        <v>7899</v>
      </c>
      <c r="H7456" s="214" t="s">
        <v>9782</v>
      </c>
      <c r="J7456" s="46">
        <v>0</v>
      </c>
      <c r="K7456" s="14"/>
      <c r="L7456" s="18">
        <f t="shared" si="356"/>
        <v>0</v>
      </c>
      <c r="M7456" s="14">
        <v>40</v>
      </c>
      <c r="N7456" s="23">
        <v>0</v>
      </c>
      <c r="O7456" s="18">
        <f t="shared" si="354"/>
        <v>40</v>
      </c>
      <c r="P7456" s="16">
        <f t="shared" si="355"/>
        <v>40</v>
      </c>
    </row>
    <row r="7457" spans="2:16">
      <c r="B7457" s="400"/>
      <c r="D7457" s="144" t="s">
        <v>4025</v>
      </c>
      <c r="F7457" s="103" t="s">
        <v>7899</v>
      </c>
      <c r="H7457" s="214" t="s">
        <v>9783</v>
      </c>
      <c r="J7457" s="46"/>
      <c r="K7457" s="14"/>
      <c r="L7457" s="18">
        <f t="shared" si="356"/>
        <v>0</v>
      </c>
      <c r="M7457" s="14"/>
      <c r="N7457" s="23"/>
      <c r="O7457" s="18">
        <f t="shared" si="354"/>
        <v>0</v>
      </c>
      <c r="P7457" s="16">
        <f t="shared" si="355"/>
        <v>0</v>
      </c>
    </row>
    <row r="7458" spans="2:16">
      <c r="B7458" s="400"/>
      <c r="D7458" s="144" t="s">
        <v>4025</v>
      </c>
      <c r="F7458" s="103" t="s">
        <v>7899</v>
      </c>
      <c r="H7458" s="214" t="s">
        <v>9784</v>
      </c>
      <c r="J7458" s="46"/>
      <c r="K7458" s="14"/>
      <c r="L7458" s="18">
        <f t="shared" si="356"/>
        <v>0</v>
      </c>
      <c r="M7458" s="14"/>
      <c r="N7458" s="23"/>
      <c r="O7458" s="18">
        <f t="shared" si="354"/>
        <v>0</v>
      </c>
      <c r="P7458" s="16">
        <f t="shared" si="355"/>
        <v>0</v>
      </c>
    </row>
    <row r="7459" spans="2:16">
      <c r="B7459" s="400"/>
      <c r="D7459" s="144" t="s">
        <v>4025</v>
      </c>
      <c r="F7459" s="103" t="s">
        <v>7900</v>
      </c>
      <c r="H7459" s="214" t="s">
        <v>9785</v>
      </c>
      <c r="J7459" s="46">
        <v>20</v>
      </c>
      <c r="K7459" s="14"/>
      <c r="L7459" s="18">
        <f t="shared" si="356"/>
        <v>20</v>
      </c>
      <c r="M7459" s="14">
        <v>0</v>
      </c>
      <c r="N7459" s="23">
        <v>0</v>
      </c>
      <c r="O7459" s="18">
        <f t="shared" si="354"/>
        <v>0</v>
      </c>
      <c r="P7459" s="16">
        <f t="shared" si="355"/>
        <v>20</v>
      </c>
    </row>
    <row r="7460" spans="2:16">
      <c r="B7460" s="400"/>
      <c r="D7460" s="144" t="s">
        <v>4025</v>
      </c>
      <c r="F7460" s="103" t="s">
        <v>7900</v>
      </c>
      <c r="H7460" s="214" t="s">
        <v>9786</v>
      </c>
      <c r="J7460" s="46">
        <v>14</v>
      </c>
      <c r="K7460" s="14"/>
      <c r="L7460" s="18">
        <f t="shared" si="356"/>
        <v>14</v>
      </c>
      <c r="M7460" s="14">
        <v>0</v>
      </c>
      <c r="N7460" s="23">
        <v>0</v>
      </c>
      <c r="O7460" s="18">
        <f t="shared" si="354"/>
        <v>0</v>
      </c>
      <c r="P7460" s="16">
        <f t="shared" si="355"/>
        <v>14</v>
      </c>
    </row>
    <row r="7461" spans="2:16" ht="25.5">
      <c r="B7461" s="400"/>
      <c r="D7461" s="144" t="s">
        <v>4025</v>
      </c>
      <c r="F7461" s="103" t="s">
        <v>7900</v>
      </c>
      <c r="H7461" s="214" t="s">
        <v>7900</v>
      </c>
      <c r="J7461" s="46">
        <v>78</v>
      </c>
      <c r="K7461" s="14"/>
      <c r="L7461" s="18">
        <f t="shared" si="356"/>
        <v>78</v>
      </c>
      <c r="M7461" s="14">
        <v>0</v>
      </c>
      <c r="N7461" s="23">
        <v>0</v>
      </c>
      <c r="O7461" s="18">
        <f t="shared" si="354"/>
        <v>0</v>
      </c>
      <c r="P7461" s="16">
        <f t="shared" si="355"/>
        <v>78</v>
      </c>
    </row>
    <row r="7462" spans="2:16">
      <c r="B7462" s="400"/>
      <c r="D7462" s="144" t="s">
        <v>4025</v>
      </c>
      <c r="F7462" s="103" t="s">
        <v>7900</v>
      </c>
      <c r="H7462" s="214" t="s">
        <v>9787</v>
      </c>
      <c r="J7462" s="46">
        <v>17</v>
      </c>
      <c r="K7462" s="14"/>
      <c r="L7462" s="18">
        <f t="shared" si="356"/>
        <v>17</v>
      </c>
      <c r="M7462" s="14">
        <v>0</v>
      </c>
      <c r="N7462" s="23">
        <v>0</v>
      </c>
      <c r="O7462" s="18">
        <f t="shared" si="354"/>
        <v>0</v>
      </c>
      <c r="P7462" s="16">
        <f t="shared" si="355"/>
        <v>17</v>
      </c>
    </row>
    <row r="7463" spans="2:16">
      <c r="B7463" s="400"/>
      <c r="D7463" s="144" t="s">
        <v>4025</v>
      </c>
      <c r="F7463" s="103" t="s">
        <v>7900</v>
      </c>
      <c r="H7463" s="214" t="s">
        <v>9788</v>
      </c>
      <c r="J7463" s="46">
        <v>70</v>
      </c>
      <c r="K7463" s="14"/>
      <c r="L7463" s="18">
        <f t="shared" si="356"/>
        <v>70</v>
      </c>
      <c r="M7463" s="14">
        <v>0</v>
      </c>
      <c r="N7463" s="23">
        <v>0</v>
      </c>
      <c r="O7463" s="18">
        <f t="shared" si="354"/>
        <v>0</v>
      </c>
      <c r="P7463" s="16">
        <f t="shared" si="355"/>
        <v>70</v>
      </c>
    </row>
    <row r="7464" spans="2:16" ht="25.5">
      <c r="B7464" s="400"/>
      <c r="D7464" s="144" t="s">
        <v>4025</v>
      </c>
      <c r="F7464" s="103" t="s">
        <v>7901</v>
      </c>
      <c r="H7464" s="214" t="s">
        <v>7901</v>
      </c>
      <c r="J7464" s="46">
        <v>30</v>
      </c>
      <c r="K7464" s="14"/>
      <c r="L7464" s="18">
        <f t="shared" si="356"/>
        <v>30</v>
      </c>
      <c r="M7464" s="14">
        <v>0</v>
      </c>
      <c r="N7464" s="23">
        <v>0</v>
      </c>
      <c r="O7464" s="18">
        <f t="shared" si="354"/>
        <v>0</v>
      </c>
      <c r="P7464" s="16">
        <f t="shared" si="355"/>
        <v>30</v>
      </c>
    </row>
    <row r="7465" spans="2:16">
      <c r="B7465" s="400"/>
      <c r="D7465" s="144" t="s">
        <v>4025</v>
      </c>
      <c r="F7465" s="103" t="s">
        <v>7901</v>
      </c>
      <c r="H7465" s="214" t="s">
        <v>9789</v>
      </c>
      <c r="J7465" s="46">
        <v>99</v>
      </c>
      <c r="K7465" s="14"/>
      <c r="L7465" s="18">
        <f t="shared" si="356"/>
        <v>99</v>
      </c>
      <c r="M7465" s="14">
        <v>0</v>
      </c>
      <c r="N7465" s="23">
        <v>0</v>
      </c>
      <c r="O7465" s="18">
        <f t="shared" si="354"/>
        <v>0</v>
      </c>
      <c r="P7465" s="16">
        <f t="shared" si="355"/>
        <v>99</v>
      </c>
    </row>
    <row r="7466" spans="2:16">
      <c r="B7466" s="400"/>
      <c r="D7466" s="144" t="s">
        <v>4025</v>
      </c>
      <c r="F7466" s="103" t="s">
        <v>7901</v>
      </c>
      <c r="H7466" s="214" t="s">
        <v>9790</v>
      </c>
      <c r="J7466" s="46">
        <v>30</v>
      </c>
      <c r="K7466" s="14"/>
      <c r="L7466" s="18">
        <f t="shared" si="356"/>
        <v>30</v>
      </c>
      <c r="M7466" s="14">
        <v>0</v>
      </c>
      <c r="N7466" s="23">
        <v>0</v>
      </c>
      <c r="O7466" s="18">
        <f t="shared" si="354"/>
        <v>0</v>
      </c>
      <c r="P7466" s="16">
        <f t="shared" si="355"/>
        <v>30</v>
      </c>
    </row>
    <row r="7467" spans="2:16">
      <c r="B7467" s="400"/>
      <c r="D7467" s="144" t="s">
        <v>4025</v>
      </c>
      <c r="F7467" s="103" t="s">
        <v>7901</v>
      </c>
      <c r="H7467" s="214" t="s">
        <v>9791</v>
      </c>
      <c r="J7467" s="46"/>
      <c r="K7467" s="14"/>
      <c r="L7467" s="18">
        <f t="shared" si="356"/>
        <v>0</v>
      </c>
      <c r="M7467" s="14"/>
      <c r="N7467" s="23"/>
      <c r="O7467" s="18">
        <f t="shared" si="354"/>
        <v>0</v>
      </c>
      <c r="P7467" s="16">
        <f t="shared" si="355"/>
        <v>0</v>
      </c>
    </row>
    <row r="7468" spans="2:16">
      <c r="B7468" s="400"/>
      <c r="D7468" s="144" t="s">
        <v>4025</v>
      </c>
      <c r="F7468" s="103" t="s">
        <v>7902</v>
      </c>
      <c r="H7468" s="214" t="s">
        <v>9792</v>
      </c>
      <c r="J7468" s="46">
        <v>130</v>
      </c>
      <c r="K7468" s="14"/>
      <c r="L7468" s="18">
        <f t="shared" si="356"/>
        <v>130</v>
      </c>
      <c r="M7468" s="14">
        <v>0</v>
      </c>
      <c r="N7468" s="23">
        <v>0</v>
      </c>
      <c r="O7468" s="18">
        <f t="shared" si="354"/>
        <v>0</v>
      </c>
      <c r="P7468" s="16">
        <f t="shared" si="355"/>
        <v>130</v>
      </c>
    </row>
    <row r="7469" spans="2:16">
      <c r="B7469" s="400"/>
      <c r="D7469" s="144" t="s">
        <v>4025</v>
      </c>
      <c r="F7469" s="103" t="s">
        <v>7902</v>
      </c>
      <c r="H7469" s="214" t="s">
        <v>9793</v>
      </c>
      <c r="J7469" s="46">
        <v>40</v>
      </c>
      <c r="K7469" s="14"/>
      <c r="L7469" s="18">
        <f t="shared" si="356"/>
        <v>40</v>
      </c>
      <c r="M7469" s="14">
        <v>0</v>
      </c>
      <c r="N7469" s="23">
        <v>0</v>
      </c>
      <c r="O7469" s="18">
        <f t="shared" si="354"/>
        <v>0</v>
      </c>
      <c r="P7469" s="16">
        <f t="shared" si="355"/>
        <v>40</v>
      </c>
    </row>
    <row r="7470" spans="2:16">
      <c r="B7470" s="400"/>
      <c r="D7470" s="144" t="s">
        <v>4025</v>
      </c>
      <c r="F7470" s="103" t="s">
        <v>7902</v>
      </c>
      <c r="H7470" s="214" t="s">
        <v>9794</v>
      </c>
      <c r="J7470" s="46">
        <v>200</v>
      </c>
      <c r="K7470" s="14"/>
      <c r="L7470" s="18">
        <f t="shared" si="356"/>
        <v>200</v>
      </c>
      <c r="M7470" s="14">
        <v>0</v>
      </c>
      <c r="N7470" s="23">
        <v>0</v>
      </c>
      <c r="O7470" s="18">
        <f t="shared" si="354"/>
        <v>0</v>
      </c>
      <c r="P7470" s="16">
        <f t="shared" si="355"/>
        <v>200</v>
      </c>
    </row>
    <row r="7471" spans="2:16">
      <c r="B7471" s="400"/>
      <c r="D7471" s="144" t="s">
        <v>4025</v>
      </c>
      <c r="F7471" s="103" t="s">
        <v>7902</v>
      </c>
      <c r="H7471" s="214" t="s">
        <v>9795</v>
      </c>
      <c r="J7471" s="46">
        <v>460</v>
      </c>
      <c r="K7471" s="14"/>
      <c r="L7471" s="18">
        <f t="shared" si="356"/>
        <v>460</v>
      </c>
      <c r="M7471" s="14">
        <v>0</v>
      </c>
      <c r="N7471" s="23">
        <v>0</v>
      </c>
      <c r="O7471" s="18">
        <f t="shared" si="354"/>
        <v>0</v>
      </c>
      <c r="P7471" s="16">
        <f t="shared" si="355"/>
        <v>460</v>
      </c>
    </row>
    <row r="7472" spans="2:16">
      <c r="B7472" s="400"/>
      <c r="D7472" s="144" t="s">
        <v>4025</v>
      </c>
      <c r="F7472" s="103" t="s">
        <v>7902</v>
      </c>
      <c r="H7472" s="214" t="s">
        <v>9796</v>
      </c>
      <c r="J7472" s="46"/>
      <c r="K7472" s="14"/>
      <c r="L7472" s="18">
        <f t="shared" si="356"/>
        <v>0</v>
      </c>
      <c r="M7472" s="14"/>
      <c r="N7472" s="23"/>
      <c r="O7472" s="18">
        <f t="shared" si="354"/>
        <v>0</v>
      </c>
      <c r="P7472" s="16">
        <f t="shared" si="355"/>
        <v>0</v>
      </c>
    </row>
    <row r="7473" spans="2:16">
      <c r="B7473" s="400"/>
      <c r="D7473" s="144" t="s">
        <v>4025</v>
      </c>
      <c r="F7473" s="103" t="s">
        <v>7902</v>
      </c>
      <c r="H7473" s="214" t="s">
        <v>9797</v>
      </c>
      <c r="J7473" s="46">
        <v>50</v>
      </c>
      <c r="K7473" s="14"/>
      <c r="L7473" s="18">
        <f t="shared" si="356"/>
        <v>50</v>
      </c>
      <c r="M7473" s="14">
        <v>0</v>
      </c>
      <c r="N7473" s="23">
        <v>0</v>
      </c>
      <c r="O7473" s="18">
        <f t="shared" si="354"/>
        <v>0</v>
      </c>
      <c r="P7473" s="16">
        <f t="shared" si="355"/>
        <v>50</v>
      </c>
    </row>
    <row r="7474" spans="2:16" ht="25.5">
      <c r="B7474" s="400"/>
      <c r="D7474" s="144" t="s">
        <v>4025</v>
      </c>
      <c r="F7474" s="103" t="s">
        <v>7903</v>
      </c>
      <c r="H7474" s="214" t="s">
        <v>7903</v>
      </c>
      <c r="J7474" s="46"/>
      <c r="K7474" s="14"/>
      <c r="L7474" s="18">
        <f t="shared" si="356"/>
        <v>0</v>
      </c>
      <c r="M7474" s="14"/>
      <c r="N7474" s="23"/>
      <c r="O7474" s="18">
        <f t="shared" si="354"/>
        <v>0</v>
      </c>
      <c r="P7474" s="16">
        <f t="shared" si="355"/>
        <v>0</v>
      </c>
    </row>
    <row r="7475" spans="2:16" ht="25.5">
      <c r="B7475" s="400"/>
      <c r="D7475" s="144" t="s">
        <v>4025</v>
      </c>
      <c r="F7475" s="103" t="s">
        <v>7904</v>
      </c>
      <c r="H7475" s="214" t="s">
        <v>7904</v>
      </c>
      <c r="J7475" s="46"/>
      <c r="K7475" s="14"/>
      <c r="L7475" s="18">
        <f t="shared" si="356"/>
        <v>0</v>
      </c>
      <c r="M7475" s="14"/>
      <c r="N7475" s="23"/>
      <c r="O7475" s="18">
        <f t="shared" si="354"/>
        <v>0</v>
      </c>
      <c r="P7475" s="16">
        <f t="shared" si="355"/>
        <v>0</v>
      </c>
    </row>
    <row r="7476" spans="2:16" ht="25.5">
      <c r="B7476" s="400"/>
      <c r="D7476" s="144" t="s">
        <v>4025</v>
      </c>
      <c r="F7476" s="103" t="s">
        <v>7905</v>
      </c>
      <c r="H7476" s="214" t="s">
        <v>9798</v>
      </c>
      <c r="J7476" s="46"/>
      <c r="K7476" s="14"/>
      <c r="L7476" s="18">
        <f t="shared" si="356"/>
        <v>0</v>
      </c>
      <c r="M7476" s="14"/>
      <c r="N7476" s="23"/>
      <c r="O7476" s="18">
        <f t="shared" si="354"/>
        <v>0</v>
      </c>
      <c r="P7476" s="16">
        <f t="shared" si="355"/>
        <v>0</v>
      </c>
    </row>
    <row r="7477" spans="2:16">
      <c r="B7477" s="400"/>
      <c r="D7477" s="144" t="s">
        <v>4025</v>
      </c>
      <c r="F7477" s="103" t="s">
        <v>7906</v>
      </c>
      <c r="H7477" s="214" t="s">
        <v>7906</v>
      </c>
      <c r="J7477" s="46"/>
      <c r="K7477" s="14"/>
      <c r="L7477" s="18">
        <f t="shared" si="356"/>
        <v>0</v>
      </c>
      <c r="M7477" s="14"/>
      <c r="N7477" s="23"/>
      <c r="O7477" s="18">
        <f t="shared" si="354"/>
        <v>0</v>
      </c>
      <c r="P7477" s="16">
        <f t="shared" si="355"/>
        <v>0</v>
      </c>
    </row>
    <row r="7478" spans="2:16">
      <c r="B7478" s="400"/>
      <c r="D7478" s="144" t="s">
        <v>4025</v>
      </c>
      <c r="F7478" s="103" t="s">
        <v>7907</v>
      </c>
      <c r="H7478" s="214" t="s">
        <v>9799</v>
      </c>
      <c r="J7478" s="46">
        <v>40</v>
      </c>
      <c r="K7478" s="14"/>
      <c r="L7478" s="18">
        <f t="shared" si="356"/>
        <v>40</v>
      </c>
      <c r="M7478" s="14">
        <v>0</v>
      </c>
      <c r="N7478" s="23">
        <v>0</v>
      </c>
      <c r="O7478" s="18">
        <f t="shared" si="354"/>
        <v>0</v>
      </c>
      <c r="P7478" s="16">
        <f t="shared" si="355"/>
        <v>40</v>
      </c>
    </row>
    <row r="7479" spans="2:16">
      <c r="B7479" s="400"/>
      <c r="D7479" s="144" t="s">
        <v>4025</v>
      </c>
      <c r="F7479" s="103" t="s">
        <v>7907</v>
      </c>
      <c r="H7479" s="214" t="s">
        <v>9800</v>
      </c>
      <c r="J7479" s="46">
        <v>149</v>
      </c>
      <c r="K7479" s="14"/>
      <c r="L7479" s="18">
        <f t="shared" si="356"/>
        <v>149</v>
      </c>
      <c r="M7479" s="14">
        <v>0</v>
      </c>
      <c r="N7479" s="23">
        <v>0</v>
      </c>
      <c r="O7479" s="18">
        <f t="shared" si="354"/>
        <v>0</v>
      </c>
      <c r="P7479" s="16">
        <f t="shared" si="355"/>
        <v>149</v>
      </c>
    </row>
    <row r="7480" spans="2:16">
      <c r="B7480" s="400"/>
      <c r="D7480" s="144" t="s">
        <v>4025</v>
      </c>
      <c r="F7480" s="103" t="s">
        <v>7907</v>
      </c>
      <c r="H7480" s="214" t="s">
        <v>9801</v>
      </c>
      <c r="J7480" s="46">
        <v>60</v>
      </c>
      <c r="K7480" s="14"/>
      <c r="L7480" s="18">
        <f t="shared" si="356"/>
        <v>60</v>
      </c>
      <c r="M7480" s="14">
        <v>0</v>
      </c>
      <c r="N7480" s="23">
        <v>0</v>
      </c>
      <c r="O7480" s="18">
        <f t="shared" si="354"/>
        <v>0</v>
      </c>
      <c r="P7480" s="16">
        <f t="shared" si="355"/>
        <v>60</v>
      </c>
    </row>
    <row r="7481" spans="2:16">
      <c r="B7481" s="400"/>
      <c r="D7481" s="144" t="s">
        <v>4025</v>
      </c>
      <c r="F7481" s="103" t="s">
        <v>7907</v>
      </c>
      <c r="H7481" s="214" t="s">
        <v>9802</v>
      </c>
      <c r="J7481" s="46">
        <v>40</v>
      </c>
      <c r="K7481" s="14"/>
      <c r="L7481" s="18">
        <f t="shared" si="356"/>
        <v>40</v>
      </c>
      <c r="M7481" s="14">
        <v>0</v>
      </c>
      <c r="N7481" s="23">
        <v>0</v>
      </c>
      <c r="O7481" s="18">
        <f t="shared" si="354"/>
        <v>0</v>
      </c>
      <c r="P7481" s="16">
        <f t="shared" si="355"/>
        <v>40</v>
      </c>
    </row>
    <row r="7482" spans="2:16">
      <c r="B7482" s="400"/>
      <c r="D7482" s="144" t="s">
        <v>4025</v>
      </c>
      <c r="F7482" s="103" t="s">
        <v>7907</v>
      </c>
      <c r="H7482" s="214" t="s">
        <v>9803</v>
      </c>
      <c r="J7482" s="46">
        <v>30</v>
      </c>
      <c r="K7482" s="14"/>
      <c r="L7482" s="18">
        <f t="shared" si="356"/>
        <v>30</v>
      </c>
      <c r="M7482" s="14">
        <v>0</v>
      </c>
      <c r="N7482" s="23">
        <v>0</v>
      </c>
      <c r="O7482" s="18">
        <f t="shared" si="354"/>
        <v>0</v>
      </c>
      <c r="P7482" s="16">
        <f t="shared" si="355"/>
        <v>30</v>
      </c>
    </row>
    <row r="7483" spans="2:16">
      <c r="B7483" s="400"/>
      <c r="D7483" s="144" t="s">
        <v>4025</v>
      </c>
      <c r="F7483" s="103" t="s">
        <v>7907</v>
      </c>
      <c r="H7483" s="214" t="s">
        <v>9804</v>
      </c>
      <c r="J7483" s="46">
        <v>20</v>
      </c>
      <c r="K7483" s="14"/>
      <c r="L7483" s="18">
        <f t="shared" si="356"/>
        <v>20</v>
      </c>
      <c r="M7483" s="14">
        <v>0</v>
      </c>
      <c r="N7483" s="23">
        <v>0</v>
      </c>
      <c r="O7483" s="18">
        <f t="shared" si="354"/>
        <v>0</v>
      </c>
      <c r="P7483" s="16">
        <f t="shared" si="355"/>
        <v>20</v>
      </c>
    </row>
    <row r="7484" spans="2:16">
      <c r="B7484" s="400"/>
      <c r="D7484" s="144" t="s">
        <v>4025</v>
      </c>
      <c r="F7484" s="103" t="s">
        <v>7907</v>
      </c>
      <c r="H7484" s="214" t="s">
        <v>9805</v>
      </c>
      <c r="J7484" s="46">
        <v>37</v>
      </c>
      <c r="K7484" s="14"/>
      <c r="L7484" s="18">
        <f t="shared" si="356"/>
        <v>37</v>
      </c>
      <c r="M7484" s="14">
        <v>0</v>
      </c>
      <c r="N7484" s="23">
        <v>0</v>
      </c>
      <c r="O7484" s="18">
        <f t="shared" si="354"/>
        <v>0</v>
      </c>
      <c r="P7484" s="16">
        <f t="shared" si="355"/>
        <v>37</v>
      </c>
    </row>
    <row r="7485" spans="2:16" ht="25.5">
      <c r="B7485" s="400"/>
      <c r="D7485" s="144" t="s">
        <v>4025</v>
      </c>
      <c r="F7485" s="103" t="s">
        <v>7908</v>
      </c>
      <c r="H7485" s="214" t="s">
        <v>7908</v>
      </c>
      <c r="J7485" s="46">
        <v>200</v>
      </c>
      <c r="K7485" s="14"/>
      <c r="L7485" s="18">
        <f t="shared" si="356"/>
        <v>200</v>
      </c>
      <c r="M7485" s="14">
        <v>0</v>
      </c>
      <c r="N7485" s="23">
        <v>0</v>
      </c>
      <c r="O7485" s="18">
        <f t="shared" si="354"/>
        <v>0</v>
      </c>
      <c r="P7485" s="16">
        <f t="shared" si="355"/>
        <v>200</v>
      </c>
    </row>
    <row r="7486" spans="2:16" ht="25.5">
      <c r="B7486" s="400"/>
      <c r="D7486" s="144" t="s">
        <v>4025</v>
      </c>
      <c r="F7486" s="103" t="s">
        <v>7909</v>
      </c>
      <c r="H7486" s="214" t="s">
        <v>7909</v>
      </c>
      <c r="J7486" s="46"/>
      <c r="K7486" s="14"/>
      <c r="L7486" s="18">
        <f t="shared" si="356"/>
        <v>0</v>
      </c>
      <c r="M7486" s="14"/>
      <c r="N7486" s="23"/>
      <c r="O7486" s="18">
        <f t="shared" si="354"/>
        <v>0</v>
      </c>
      <c r="P7486" s="16">
        <f t="shared" si="355"/>
        <v>0</v>
      </c>
    </row>
    <row r="7487" spans="2:16" ht="25.5">
      <c r="B7487" s="400"/>
      <c r="D7487" s="144" t="s">
        <v>4025</v>
      </c>
      <c r="F7487" s="103" t="s">
        <v>7910</v>
      </c>
      <c r="H7487" s="214" t="s">
        <v>7910</v>
      </c>
      <c r="J7487" s="46"/>
      <c r="K7487" s="14"/>
      <c r="L7487" s="18">
        <f t="shared" si="356"/>
        <v>0</v>
      </c>
      <c r="M7487" s="14"/>
      <c r="N7487" s="23"/>
      <c r="O7487" s="18">
        <f t="shared" si="354"/>
        <v>0</v>
      </c>
      <c r="P7487" s="16">
        <f t="shared" si="355"/>
        <v>0</v>
      </c>
    </row>
    <row r="7488" spans="2:16" ht="38.25">
      <c r="B7488" s="400"/>
      <c r="D7488" s="144" t="s">
        <v>4025</v>
      </c>
      <c r="F7488" s="103" t="s">
        <v>7911</v>
      </c>
      <c r="H7488" s="214" t="s">
        <v>9806</v>
      </c>
      <c r="J7488" s="46"/>
      <c r="K7488" s="14"/>
      <c r="L7488" s="18">
        <f t="shared" si="356"/>
        <v>0</v>
      </c>
      <c r="M7488" s="14"/>
      <c r="N7488" s="23"/>
      <c r="O7488" s="18">
        <f t="shared" si="354"/>
        <v>0</v>
      </c>
      <c r="P7488" s="16">
        <f t="shared" si="355"/>
        <v>0</v>
      </c>
    </row>
    <row r="7489" spans="2:16">
      <c r="B7489" s="400"/>
      <c r="D7489" s="144" t="s">
        <v>4025</v>
      </c>
      <c r="F7489" s="103" t="s">
        <v>7912</v>
      </c>
      <c r="H7489" s="214" t="s">
        <v>7912</v>
      </c>
      <c r="J7489" s="46"/>
      <c r="K7489" s="14"/>
      <c r="L7489" s="18">
        <f t="shared" si="356"/>
        <v>0</v>
      </c>
      <c r="M7489" s="14"/>
      <c r="N7489" s="23"/>
      <c r="O7489" s="18">
        <f t="shared" si="354"/>
        <v>0</v>
      </c>
      <c r="P7489" s="16">
        <f t="shared" si="355"/>
        <v>0</v>
      </c>
    </row>
    <row r="7490" spans="2:16" ht="25.5">
      <c r="B7490" s="400"/>
      <c r="D7490" s="144" t="s">
        <v>4025</v>
      </c>
      <c r="F7490" s="103" t="s">
        <v>7913</v>
      </c>
      <c r="H7490" s="214" t="s">
        <v>7913</v>
      </c>
      <c r="J7490" s="46">
        <v>100</v>
      </c>
      <c r="K7490" s="14"/>
      <c r="L7490" s="18">
        <f t="shared" si="356"/>
        <v>100</v>
      </c>
      <c r="M7490" s="14">
        <v>0</v>
      </c>
      <c r="N7490" s="23">
        <v>0</v>
      </c>
      <c r="O7490" s="18">
        <f t="shared" si="354"/>
        <v>0</v>
      </c>
      <c r="P7490" s="16">
        <f t="shared" si="355"/>
        <v>100</v>
      </c>
    </row>
    <row r="7491" spans="2:16">
      <c r="B7491" s="400"/>
      <c r="D7491" s="144" t="s">
        <v>4025</v>
      </c>
      <c r="F7491" s="103" t="s">
        <v>7914</v>
      </c>
      <c r="H7491" s="214" t="s">
        <v>7914</v>
      </c>
      <c r="J7491" s="46"/>
      <c r="K7491" s="14"/>
      <c r="L7491" s="18">
        <f t="shared" si="356"/>
        <v>0</v>
      </c>
      <c r="M7491" s="14"/>
      <c r="N7491" s="23"/>
      <c r="O7491" s="18">
        <f t="shared" si="354"/>
        <v>0</v>
      </c>
      <c r="P7491" s="16">
        <f t="shared" si="355"/>
        <v>0</v>
      </c>
    </row>
    <row r="7492" spans="2:16" ht="25.5">
      <c r="B7492" s="400"/>
      <c r="D7492" s="144" t="s">
        <v>4025</v>
      </c>
      <c r="F7492" s="103" t="s">
        <v>7915</v>
      </c>
      <c r="H7492" s="214" t="s">
        <v>9807</v>
      </c>
      <c r="J7492" s="46"/>
      <c r="K7492" s="14"/>
      <c r="L7492" s="18">
        <f t="shared" si="356"/>
        <v>0</v>
      </c>
      <c r="M7492" s="14"/>
      <c r="N7492" s="23"/>
      <c r="O7492" s="18">
        <f t="shared" si="354"/>
        <v>0</v>
      </c>
      <c r="P7492" s="16">
        <f t="shared" si="355"/>
        <v>0</v>
      </c>
    </row>
    <row r="7493" spans="2:16" ht="25.5">
      <c r="B7493" s="400"/>
      <c r="D7493" s="144" t="s">
        <v>4025</v>
      </c>
      <c r="F7493" s="103" t="s">
        <v>7080</v>
      </c>
      <c r="H7493" s="214" t="s">
        <v>9808</v>
      </c>
      <c r="J7493" s="46"/>
      <c r="K7493" s="14"/>
      <c r="L7493" s="18">
        <f t="shared" si="356"/>
        <v>0</v>
      </c>
      <c r="M7493" s="14"/>
      <c r="N7493" s="23"/>
      <c r="O7493" s="18">
        <f t="shared" si="354"/>
        <v>0</v>
      </c>
      <c r="P7493" s="16">
        <f t="shared" si="355"/>
        <v>0</v>
      </c>
    </row>
    <row r="7494" spans="2:16">
      <c r="B7494" s="400"/>
      <c r="D7494" s="144" t="s">
        <v>4025</v>
      </c>
      <c r="F7494" s="103" t="s">
        <v>7916</v>
      </c>
      <c r="H7494" s="214" t="s">
        <v>7916</v>
      </c>
      <c r="J7494" s="46"/>
      <c r="K7494" s="14"/>
      <c r="L7494" s="18">
        <f t="shared" si="356"/>
        <v>0</v>
      </c>
      <c r="M7494" s="14"/>
      <c r="N7494" s="23"/>
      <c r="O7494" s="18">
        <f t="shared" si="354"/>
        <v>0</v>
      </c>
      <c r="P7494" s="16">
        <f t="shared" si="355"/>
        <v>0</v>
      </c>
    </row>
    <row r="7495" spans="2:16">
      <c r="B7495" s="400"/>
      <c r="D7495" s="144" t="s">
        <v>4025</v>
      </c>
      <c r="F7495" s="103" t="s">
        <v>7917</v>
      </c>
      <c r="H7495" s="214" t="s">
        <v>7917</v>
      </c>
      <c r="J7495" s="46"/>
      <c r="K7495" s="14"/>
      <c r="L7495" s="18">
        <f t="shared" si="356"/>
        <v>0</v>
      </c>
      <c r="M7495" s="14"/>
      <c r="N7495" s="23"/>
      <c r="O7495" s="18">
        <f t="shared" si="354"/>
        <v>0</v>
      </c>
      <c r="P7495" s="16">
        <f t="shared" si="355"/>
        <v>0</v>
      </c>
    </row>
    <row r="7496" spans="2:16">
      <c r="B7496" s="400"/>
      <c r="D7496" s="144" t="s">
        <v>4025</v>
      </c>
      <c r="F7496" s="103" t="s">
        <v>7918</v>
      </c>
      <c r="H7496" s="214" t="s">
        <v>9809</v>
      </c>
      <c r="J7496" s="46"/>
      <c r="K7496" s="14"/>
      <c r="L7496" s="18">
        <f t="shared" si="356"/>
        <v>0</v>
      </c>
      <c r="M7496" s="14"/>
      <c r="N7496" s="23"/>
      <c r="O7496" s="18">
        <f t="shared" si="354"/>
        <v>0</v>
      </c>
      <c r="P7496" s="16">
        <f t="shared" si="355"/>
        <v>0</v>
      </c>
    </row>
    <row r="7497" spans="2:16">
      <c r="B7497" s="400"/>
      <c r="D7497" s="144" t="s">
        <v>4025</v>
      </c>
      <c r="F7497" s="103" t="s">
        <v>7919</v>
      </c>
      <c r="H7497" s="214" t="s">
        <v>9810</v>
      </c>
      <c r="J7497" s="46">
        <v>20</v>
      </c>
      <c r="K7497" s="14"/>
      <c r="L7497" s="18">
        <f t="shared" si="356"/>
        <v>20</v>
      </c>
      <c r="M7497" s="14">
        <v>0</v>
      </c>
      <c r="N7497" s="23">
        <v>0</v>
      </c>
      <c r="O7497" s="18">
        <f t="shared" si="354"/>
        <v>0</v>
      </c>
      <c r="P7497" s="16">
        <f t="shared" si="355"/>
        <v>20</v>
      </c>
    </row>
    <row r="7498" spans="2:16">
      <c r="B7498" s="400"/>
      <c r="D7498" s="144" t="s">
        <v>4025</v>
      </c>
      <c r="F7498" s="103" t="s">
        <v>7919</v>
      </c>
      <c r="H7498" s="214" t="s">
        <v>7919</v>
      </c>
      <c r="J7498" s="46">
        <v>70</v>
      </c>
      <c r="K7498" s="14"/>
      <c r="L7498" s="18">
        <f t="shared" si="356"/>
        <v>70</v>
      </c>
      <c r="M7498" s="14">
        <v>50</v>
      </c>
      <c r="N7498" s="23">
        <v>0</v>
      </c>
      <c r="O7498" s="18">
        <f t="shared" si="354"/>
        <v>50</v>
      </c>
      <c r="P7498" s="16">
        <f t="shared" si="355"/>
        <v>120</v>
      </c>
    </row>
    <row r="7499" spans="2:16">
      <c r="B7499" s="400"/>
      <c r="D7499" s="144" t="s">
        <v>4025</v>
      </c>
      <c r="F7499" s="103" t="s">
        <v>7919</v>
      </c>
      <c r="H7499" s="214" t="s">
        <v>9811</v>
      </c>
      <c r="J7499" s="46">
        <v>40</v>
      </c>
      <c r="K7499" s="14"/>
      <c r="L7499" s="18">
        <f t="shared" si="356"/>
        <v>40</v>
      </c>
      <c r="M7499" s="14">
        <v>0</v>
      </c>
      <c r="N7499" s="23">
        <v>0</v>
      </c>
      <c r="O7499" s="18">
        <f t="shared" si="354"/>
        <v>0</v>
      </c>
      <c r="P7499" s="16">
        <f t="shared" si="355"/>
        <v>40</v>
      </c>
    </row>
    <row r="7500" spans="2:16">
      <c r="B7500" s="400"/>
      <c r="D7500" s="144" t="s">
        <v>4025</v>
      </c>
      <c r="F7500" s="103" t="s">
        <v>7919</v>
      </c>
      <c r="H7500" s="214" t="s">
        <v>9812</v>
      </c>
      <c r="J7500" s="46">
        <v>40</v>
      </c>
      <c r="K7500" s="14"/>
      <c r="L7500" s="18">
        <f t="shared" si="356"/>
        <v>40</v>
      </c>
      <c r="M7500" s="14">
        <v>0</v>
      </c>
      <c r="N7500" s="23">
        <v>0</v>
      </c>
      <c r="O7500" s="18">
        <f t="shared" si="354"/>
        <v>0</v>
      </c>
      <c r="P7500" s="16">
        <f t="shared" si="355"/>
        <v>40</v>
      </c>
    </row>
    <row r="7501" spans="2:16">
      <c r="B7501" s="400"/>
      <c r="D7501" s="144" t="s">
        <v>4025</v>
      </c>
      <c r="F7501" s="103" t="s">
        <v>7919</v>
      </c>
      <c r="H7501" s="214" t="s">
        <v>9813</v>
      </c>
      <c r="J7501" s="46">
        <v>40</v>
      </c>
      <c r="K7501" s="14"/>
      <c r="L7501" s="18">
        <f t="shared" si="356"/>
        <v>40</v>
      </c>
      <c r="M7501" s="14">
        <v>0</v>
      </c>
      <c r="N7501" s="23">
        <v>0</v>
      </c>
      <c r="O7501" s="18">
        <f t="shared" si="354"/>
        <v>0</v>
      </c>
      <c r="P7501" s="16">
        <f t="shared" si="355"/>
        <v>40</v>
      </c>
    </row>
    <row r="7502" spans="2:16" ht="25.5">
      <c r="B7502" s="400"/>
      <c r="D7502" s="144" t="s">
        <v>4025</v>
      </c>
      <c r="F7502" s="103" t="s">
        <v>7919</v>
      </c>
      <c r="H7502" s="214" t="s">
        <v>9814</v>
      </c>
      <c r="J7502" s="46">
        <v>50</v>
      </c>
      <c r="K7502" s="14"/>
      <c r="L7502" s="18">
        <f t="shared" si="356"/>
        <v>50</v>
      </c>
      <c r="M7502" s="14">
        <v>0</v>
      </c>
      <c r="N7502" s="23">
        <v>0</v>
      </c>
      <c r="O7502" s="18">
        <f t="shared" si="354"/>
        <v>0</v>
      </c>
      <c r="P7502" s="16">
        <f t="shared" si="355"/>
        <v>50</v>
      </c>
    </row>
    <row r="7503" spans="2:16">
      <c r="B7503" s="400"/>
      <c r="D7503" s="144" t="s">
        <v>4025</v>
      </c>
      <c r="F7503" s="103" t="s">
        <v>7920</v>
      </c>
      <c r="H7503" s="214" t="s">
        <v>9815</v>
      </c>
      <c r="J7503" s="46"/>
      <c r="K7503" s="14"/>
      <c r="L7503" s="18">
        <f t="shared" si="356"/>
        <v>0</v>
      </c>
      <c r="M7503" s="14"/>
      <c r="N7503" s="23"/>
      <c r="O7503" s="18">
        <f t="shared" si="354"/>
        <v>0</v>
      </c>
      <c r="P7503" s="16">
        <f t="shared" si="355"/>
        <v>0</v>
      </c>
    </row>
    <row r="7504" spans="2:16">
      <c r="B7504" s="400"/>
      <c r="D7504" s="144" t="s">
        <v>4025</v>
      </c>
      <c r="F7504" s="103" t="s">
        <v>7920</v>
      </c>
      <c r="H7504" s="214" t="s">
        <v>9816</v>
      </c>
      <c r="J7504" s="46">
        <v>30</v>
      </c>
      <c r="K7504" s="14"/>
      <c r="L7504" s="18">
        <f t="shared" si="356"/>
        <v>30</v>
      </c>
      <c r="M7504" s="14">
        <v>0</v>
      </c>
      <c r="N7504" s="23">
        <v>0</v>
      </c>
      <c r="O7504" s="18">
        <f t="shared" si="354"/>
        <v>0</v>
      </c>
      <c r="P7504" s="16">
        <f t="shared" si="355"/>
        <v>30</v>
      </c>
    </row>
    <row r="7505" spans="2:16">
      <c r="B7505" s="400"/>
      <c r="D7505" s="144" t="s">
        <v>4025</v>
      </c>
      <c r="F7505" s="103" t="s">
        <v>7920</v>
      </c>
      <c r="H7505" s="214" t="s">
        <v>9817</v>
      </c>
      <c r="J7505" s="46">
        <v>45</v>
      </c>
      <c r="K7505" s="14"/>
      <c r="L7505" s="18">
        <f t="shared" si="356"/>
        <v>45</v>
      </c>
      <c r="M7505" s="14">
        <v>0</v>
      </c>
      <c r="N7505" s="23">
        <v>0</v>
      </c>
      <c r="O7505" s="18">
        <f t="shared" si="354"/>
        <v>0</v>
      </c>
      <c r="P7505" s="16">
        <f t="shared" si="355"/>
        <v>45</v>
      </c>
    </row>
    <row r="7506" spans="2:16">
      <c r="B7506" s="400"/>
      <c r="D7506" s="144" t="s">
        <v>4025</v>
      </c>
      <c r="F7506" s="103" t="s">
        <v>7920</v>
      </c>
      <c r="H7506" s="214" t="s">
        <v>9818</v>
      </c>
      <c r="J7506" s="46">
        <v>40</v>
      </c>
      <c r="K7506" s="14"/>
      <c r="L7506" s="18">
        <f t="shared" si="356"/>
        <v>40</v>
      </c>
      <c r="M7506" s="14">
        <v>0</v>
      </c>
      <c r="N7506" s="23">
        <v>0</v>
      </c>
      <c r="O7506" s="18">
        <f t="shared" si="354"/>
        <v>0</v>
      </c>
      <c r="P7506" s="16">
        <f t="shared" si="355"/>
        <v>40</v>
      </c>
    </row>
    <row r="7507" spans="2:16">
      <c r="B7507" s="400"/>
      <c r="D7507" s="144" t="s">
        <v>4025</v>
      </c>
      <c r="F7507" s="103" t="s">
        <v>7920</v>
      </c>
      <c r="H7507" s="214" t="s">
        <v>9819</v>
      </c>
      <c r="J7507" s="46">
        <v>50</v>
      </c>
      <c r="K7507" s="14"/>
      <c r="L7507" s="18">
        <f t="shared" si="356"/>
        <v>50</v>
      </c>
      <c r="M7507" s="14">
        <v>0</v>
      </c>
      <c r="N7507" s="23">
        <v>0</v>
      </c>
      <c r="O7507" s="18">
        <f t="shared" si="354"/>
        <v>0</v>
      </c>
      <c r="P7507" s="16">
        <f t="shared" si="355"/>
        <v>50</v>
      </c>
    </row>
    <row r="7508" spans="2:16">
      <c r="B7508" s="400"/>
      <c r="D7508" s="144" t="s">
        <v>4025</v>
      </c>
      <c r="F7508" s="103" t="s">
        <v>7920</v>
      </c>
      <c r="H7508" s="214" t="s">
        <v>9820</v>
      </c>
      <c r="J7508" s="46"/>
      <c r="K7508" s="14"/>
      <c r="L7508" s="18">
        <f t="shared" si="356"/>
        <v>0</v>
      </c>
      <c r="M7508" s="14"/>
      <c r="N7508" s="23"/>
      <c r="O7508" s="18">
        <f t="shared" si="354"/>
        <v>0</v>
      </c>
      <c r="P7508" s="16">
        <f t="shared" si="355"/>
        <v>0</v>
      </c>
    </row>
    <row r="7509" spans="2:16">
      <c r="B7509" s="400"/>
      <c r="D7509" s="144" t="s">
        <v>4025</v>
      </c>
      <c r="F7509" s="103" t="s">
        <v>7920</v>
      </c>
      <c r="H7509" s="214" t="s">
        <v>9821</v>
      </c>
      <c r="J7509" s="46"/>
      <c r="K7509" s="14"/>
      <c r="L7509" s="18">
        <f t="shared" si="356"/>
        <v>0</v>
      </c>
      <c r="M7509" s="14"/>
      <c r="N7509" s="23"/>
      <c r="O7509" s="18">
        <f t="shared" si="354"/>
        <v>0</v>
      </c>
      <c r="P7509" s="16">
        <f t="shared" si="355"/>
        <v>0</v>
      </c>
    </row>
    <row r="7510" spans="2:16">
      <c r="B7510" s="400"/>
      <c r="D7510" s="144" t="s">
        <v>4025</v>
      </c>
      <c r="F7510" s="103" t="s">
        <v>7920</v>
      </c>
      <c r="H7510" s="214" t="s">
        <v>9822</v>
      </c>
      <c r="J7510" s="46">
        <v>100</v>
      </c>
      <c r="K7510" s="14"/>
      <c r="L7510" s="18">
        <f t="shared" si="356"/>
        <v>100</v>
      </c>
      <c r="M7510" s="14">
        <v>0</v>
      </c>
      <c r="N7510" s="23">
        <v>0</v>
      </c>
      <c r="O7510" s="18">
        <f t="shared" ref="O7510:O7573" si="357">+N7510+M7510</f>
        <v>0</v>
      </c>
      <c r="P7510" s="16">
        <f t="shared" ref="P7510:P7573" si="358">+L7510+O7510</f>
        <v>100</v>
      </c>
    </row>
    <row r="7511" spans="2:16" ht="25.5">
      <c r="B7511" s="400"/>
      <c r="D7511" s="144" t="s">
        <v>4025</v>
      </c>
      <c r="F7511" s="103" t="s">
        <v>7921</v>
      </c>
      <c r="H7511" s="214" t="s">
        <v>9823</v>
      </c>
      <c r="J7511" s="46">
        <v>70</v>
      </c>
      <c r="K7511" s="14"/>
      <c r="L7511" s="18">
        <f t="shared" si="356"/>
        <v>70</v>
      </c>
      <c r="M7511" s="14">
        <v>0</v>
      </c>
      <c r="N7511" s="23">
        <v>0</v>
      </c>
      <c r="O7511" s="18">
        <f t="shared" si="357"/>
        <v>0</v>
      </c>
      <c r="P7511" s="16">
        <f t="shared" si="358"/>
        <v>70</v>
      </c>
    </row>
    <row r="7512" spans="2:16" ht="38.25">
      <c r="B7512" s="400"/>
      <c r="D7512" s="144" t="s">
        <v>4025</v>
      </c>
      <c r="F7512" s="103" t="s">
        <v>7921</v>
      </c>
      <c r="H7512" s="214" t="s">
        <v>9824</v>
      </c>
      <c r="J7512" s="46">
        <v>80</v>
      </c>
      <c r="K7512" s="14"/>
      <c r="L7512" s="18">
        <f t="shared" si="356"/>
        <v>80</v>
      </c>
      <c r="M7512" s="14">
        <v>0</v>
      </c>
      <c r="N7512" s="23">
        <v>0</v>
      </c>
      <c r="O7512" s="18">
        <f t="shared" si="357"/>
        <v>0</v>
      </c>
      <c r="P7512" s="16">
        <f t="shared" si="358"/>
        <v>80</v>
      </c>
    </row>
    <row r="7513" spans="2:16" ht="38.25">
      <c r="B7513" s="400"/>
      <c r="D7513" s="144" t="s">
        <v>4025</v>
      </c>
      <c r="F7513" s="103" t="s">
        <v>7922</v>
      </c>
      <c r="H7513" s="214" t="s">
        <v>9825</v>
      </c>
      <c r="J7513" s="46"/>
      <c r="K7513" s="14"/>
      <c r="L7513" s="18">
        <f t="shared" si="356"/>
        <v>0</v>
      </c>
      <c r="M7513" s="14"/>
      <c r="N7513" s="23"/>
      <c r="O7513" s="18">
        <f t="shared" si="357"/>
        <v>0</v>
      </c>
      <c r="P7513" s="16">
        <f t="shared" si="358"/>
        <v>0</v>
      </c>
    </row>
    <row r="7514" spans="2:16">
      <c r="B7514" s="400"/>
      <c r="D7514" s="144" t="s">
        <v>4026</v>
      </c>
      <c r="F7514" s="103" t="s">
        <v>4220</v>
      </c>
      <c r="H7514" s="214" t="s">
        <v>4220</v>
      </c>
      <c r="J7514" s="46">
        <v>433</v>
      </c>
      <c r="K7514" s="14"/>
      <c r="L7514" s="18">
        <f t="shared" ref="L7514:L7577" si="359">+J7514+K7514</f>
        <v>433</v>
      </c>
      <c r="M7514" s="14">
        <v>0</v>
      </c>
      <c r="N7514" s="23">
        <v>0</v>
      </c>
      <c r="O7514" s="18">
        <f t="shared" si="357"/>
        <v>0</v>
      </c>
      <c r="P7514" s="16">
        <f t="shared" si="358"/>
        <v>433</v>
      </c>
    </row>
    <row r="7515" spans="2:16" ht="51">
      <c r="B7515" s="400"/>
      <c r="D7515" s="144" t="s">
        <v>4026</v>
      </c>
      <c r="F7515" s="103" t="s">
        <v>4827</v>
      </c>
      <c r="H7515" s="214" t="s">
        <v>8436</v>
      </c>
      <c r="J7515" s="46"/>
      <c r="K7515" s="14"/>
      <c r="L7515" s="18">
        <f t="shared" si="359"/>
        <v>0</v>
      </c>
      <c r="M7515" s="14"/>
      <c r="N7515" s="23"/>
      <c r="O7515" s="18">
        <f t="shared" si="357"/>
        <v>0</v>
      </c>
      <c r="P7515" s="16">
        <f t="shared" si="358"/>
        <v>0</v>
      </c>
    </row>
    <row r="7516" spans="2:16" ht="38.25">
      <c r="B7516" s="400"/>
      <c r="D7516" s="144" t="s">
        <v>4026</v>
      </c>
      <c r="F7516" s="103" t="s">
        <v>4816</v>
      </c>
      <c r="H7516" s="214" t="s">
        <v>4816</v>
      </c>
      <c r="J7516" s="46"/>
      <c r="K7516" s="14"/>
      <c r="L7516" s="18">
        <f t="shared" si="359"/>
        <v>0</v>
      </c>
      <c r="M7516" s="14"/>
      <c r="N7516" s="23"/>
      <c r="O7516" s="18">
        <f t="shared" si="357"/>
        <v>0</v>
      </c>
      <c r="P7516" s="16">
        <f t="shared" si="358"/>
        <v>0</v>
      </c>
    </row>
    <row r="7517" spans="2:16">
      <c r="B7517" s="400"/>
      <c r="D7517" s="144" t="s">
        <v>4026</v>
      </c>
      <c r="F7517" s="103" t="s">
        <v>7923</v>
      </c>
      <c r="H7517" s="214" t="s">
        <v>7923</v>
      </c>
      <c r="J7517" s="46"/>
      <c r="K7517" s="14"/>
      <c r="L7517" s="18">
        <f t="shared" si="359"/>
        <v>0</v>
      </c>
      <c r="M7517" s="14"/>
      <c r="N7517" s="23"/>
      <c r="O7517" s="18">
        <f t="shared" si="357"/>
        <v>0</v>
      </c>
      <c r="P7517" s="16">
        <f t="shared" si="358"/>
        <v>0</v>
      </c>
    </row>
    <row r="7518" spans="2:16">
      <c r="B7518" s="400"/>
      <c r="D7518" s="144" t="s">
        <v>4026</v>
      </c>
      <c r="F7518" s="103" t="s">
        <v>4939</v>
      </c>
      <c r="H7518" s="214" t="s">
        <v>4939</v>
      </c>
      <c r="J7518" s="46">
        <v>38</v>
      </c>
      <c r="K7518" s="14"/>
      <c r="L7518" s="18">
        <f t="shared" si="359"/>
        <v>38</v>
      </c>
      <c r="M7518" s="14">
        <v>0</v>
      </c>
      <c r="N7518" s="23">
        <v>0</v>
      </c>
      <c r="O7518" s="18">
        <f t="shared" si="357"/>
        <v>0</v>
      </c>
      <c r="P7518" s="16">
        <f t="shared" si="358"/>
        <v>38</v>
      </c>
    </row>
    <row r="7519" spans="2:16" ht="25.5">
      <c r="B7519" s="400"/>
      <c r="D7519" s="144" t="s">
        <v>4026</v>
      </c>
      <c r="F7519" s="103" t="s">
        <v>7924</v>
      </c>
      <c r="H7519" s="214" t="s">
        <v>7924</v>
      </c>
      <c r="J7519" s="46"/>
      <c r="K7519" s="14"/>
      <c r="L7519" s="18">
        <f t="shared" si="359"/>
        <v>0</v>
      </c>
      <c r="M7519" s="14"/>
      <c r="N7519" s="23"/>
      <c r="O7519" s="18">
        <f t="shared" si="357"/>
        <v>0</v>
      </c>
      <c r="P7519" s="16">
        <f t="shared" si="358"/>
        <v>0</v>
      </c>
    </row>
    <row r="7520" spans="2:16">
      <c r="B7520" s="400"/>
      <c r="D7520" s="144" t="s">
        <v>4026</v>
      </c>
      <c r="F7520" s="103" t="s">
        <v>4870</v>
      </c>
      <c r="H7520" s="214" t="s">
        <v>4870</v>
      </c>
      <c r="J7520" s="46">
        <v>0</v>
      </c>
      <c r="K7520" s="14"/>
      <c r="L7520" s="18">
        <f t="shared" si="359"/>
        <v>0</v>
      </c>
      <c r="M7520" s="14">
        <v>16</v>
      </c>
      <c r="N7520" s="23">
        <v>0</v>
      </c>
      <c r="O7520" s="18">
        <f t="shared" si="357"/>
        <v>16</v>
      </c>
      <c r="P7520" s="16">
        <f t="shared" si="358"/>
        <v>16</v>
      </c>
    </row>
    <row r="7521" spans="2:16" ht="25.5">
      <c r="B7521" s="400"/>
      <c r="D7521" s="144" t="s">
        <v>4026</v>
      </c>
      <c r="F7521" s="103" t="s">
        <v>7925</v>
      </c>
      <c r="H7521" s="214" t="s">
        <v>7925</v>
      </c>
      <c r="J7521" s="46">
        <v>0</v>
      </c>
      <c r="K7521" s="14"/>
      <c r="L7521" s="18">
        <f t="shared" si="359"/>
        <v>0</v>
      </c>
      <c r="M7521" s="14">
        <v>19</v>
      </c>
      <c r="N7521" s="23">
        <v>0</v>
      </c>
      <c r="O7521" s="18">
        <f t="shared" si="357"/>
        <v>19</v>
      </c>
      <c r="P7521" s="16">
        <f t="shared" si="358"/>
        <v>19</v>
      </c>
    </row>
    <row r="7522" spans="2:16" ht="25.5">
      <c r="B7522" s="400"/>
      <c r="D7522" s="144" t="s">
        <v>4026</v>
      </c>
      <c r="F7522" s="103" t="s">
        <v>7926</v>
      </c>
      <c r="H7522" s="214" t="s">
        <v>7926</v>
      </c>
      <c r="J7522" s="46">
        <v>0</v>
      </c>
      <c r="K7522" s="14"/>
      <c r="L7522" s="18">
        <f t="shared" si="359"/>
        <v>0</v>
      </c>
      <c r="M7522" s="14">
        <v>12</v>
      </c>
      <c r="N7522" s="23">
        <v>0</v>
      </c>
      <c r="O7522" s="18">
        <f t="shared" si="357"/>
        <v>12</v>
      </c>
      <c r="P7522" s="16">
        <f t="shared" si="358"/>
        <v>12</v>
      </c>
    </row>
    <row r="7523" spans="2:16">
      <c r="B7523" s="400"/>
      <c r="D7523" s="144" t="s">
        <v>4026</v>
      </c>
      <c r="F7523" s="103" t="s">
        <v>7927</v>
      </c>
      <c r="H7523" s="214" t="s">
        <v>7927</v>
      </c>
      <c r="J7523" s="46">
        <v>0</v>
      </c>
      <c r="K7523" s="14"/>
      <c r="L7523" s="18">
        <f t="shared" si="359"/>
        <v>0</v>
      </c>
      <c r="M7523" s="14">
        <v>39</v>
      </c>
      <c r="N7523" s="23">
        <v>0</v>
      </c>
      <c r="O7523" s="18">
        <f t="shared" si="357"/>
        <v>39</v>
      </c>
      <c r="P7523" s="16">
        <f t="shared" si="358"/>
        <v>39</v>
      </c>
    </row>
    <row r="7524" spans="2:16">
      <c r="B7524" s="400"/>
      <c r="D7524" s="144" t="s">
        <v>4026</v>
      </c>
      <c r="F7524" s="103" t="s">
        <v>7928</v>
      </c>
      <c r="H7524" s="214" t="s">
        <v>7928</v>
      </c>
      <c r="J7524" s="46">
        <v>0</v>
      </c>
      <c r="K7524" s="14"/>
      <c r="L7524" s="18">
        <f t="shared" si="359"/>
        <v>0</v>
      </c>
      <c r="M7524" s="14">
        <v>32</v>
      </c>
      <c r="N7524" s="23">
        <v>0</v>
      </c>
      <c r="O7524" s="18">
        <f t="shared" si="357"/>
        <v>32</v>
      </c>
      <c r="P7524" s="16">
        <f t="shared" si="358"/>
        <v>32</v>
      </c>
    </row>
    <row r="7525" spans="2:16">
      <c r="B7525" s="400"/>
      <c r="D7525" s="144" t="s">
        <v>4026</v>
      </c>
      <c r="F7525" s="103" t="s">
        <v>7929</v>
      </c>
      <c r="H7525" s="214" t="s">
        <v>7929</v>
      </c>
      <c r="J7525" s="46">
        <v>0</v>
      </c>
      <c r="K7525" s="14"/>
      <c r="L7525" s="18">
        <f t="shared" si="359"/>
        <v>0</v>
      </c>
      <c r="M7525" s="14">
        <v>28</v>
      </c>
      <c r="N7525" s="23">
        <v>0</v>
      </c>
      <c r="O7525" s="18">
        <f t="shared" si="357"/>
        <v>28</v>
      </c>
      <c r="P7525" s="16">
        <f t="shared" si="358"/>
        <v>28</v>
      </c>
    </row>
    <row r="7526" spans="2:16">
      <c r="B7526" s="400"/>
      <c r="D7526" s="144" t="s">
        <v>4026</v>
      </c>
      <c r="F7526" s="103" t="s">
        <v>4788</v>
      </c>
      <c r="H7526" s="214" t="s">
        <v>4788</v>
      </c>
      <c r="J7526" s="46">
        <v>0</v>
      </c>
      <c r="K7526" s="14"/>
      <c r="L7526" s="18">
        <f t="shared" si="359"/>
        <v>0</v>
      </c>
      <c r="M7526" s="14">
        <v>21</v>
      </c>
      <c r="N7526" s="23">
        <v>0</v>
      </c>
      <c r="O7526" s="18">
        <f t="shared" si="357"/>
        <v>21</v>
      </c>
      <c r="P7526" s="16">
        <f t="shared" si="358"/>
        <v>21</v>
      </c>
    </row>
    <row r="7527" spans="2:16">
      <c r="B7527" s="400"/>
      <c r="D7527" s="144" t="s">
        <v>4026</v>
      </c>
      <c r="F7527" s="103" t="s">
        <v>4914</v>
      </c>
      <c r="H7527" s="214" t="s">
        <v>4914</v>
      </c>
      <c r="J7527" s="46">
        <v>0</v>
      </c>
      <c r="K7527" s="14"/>
      <c r="L7527" s="18">
        <f t="shared" si="359"/>
        <v>0</v>
      </c>
      <c r="M7527" s="14">
        <v>14</v>
      </c>
      <c r="N7527" s="23">
        <v>0</v>
      </c>
      <c r="O7527" s="18">
        <f t="shared" si="357"/>
        <v>14</v>
      </c>
      <c r="P7527" s="16">
        <f t="shared" si="358"/>
        <v>14</v>
      </c>
    </row>
    <row r="7528" spans="2:16">
      <c r="B7528" s="400"/>
      <c r="D7528" s="144" t="s">
        <v>4026</v>
      </c>
      <c r="F7528" s="103" t="s">
        <v>5369</v>
      </c>
      <c r="H7528" s="214" t="s">
        <v>5369</v>
      </c>
      <c r="J7528" s="46">
        <v>35</v>
      </c>
      <c r="K7528" s="14"/>
      <c r="L7528" s="18">
        <f t="shared" si="359"/>
        <v>35</v>
      </c>
      <c r="M7528" s="14">
        <v>0</v>
      </c>
      <c r="N7528" s="23">
        <v>0</v>
      </c>
      <c r="O7528" s="18">
        <f t="shared" si="357"/>
        <v>0</v>
      </c>
      <c r="P7528" s="16">
        <f t="shared" si="358"/>
        <v>35</v>
      </c>
    </row>
    <row r="7529" spans="2:16">
      <c r="B7529" s="400"/>
      <c r="D7529" s="144" t="s">
        <v>4026</v>
      </c>
      <c r="F7529" s="103" t="s">
        <v>4506</v>
      </c>
      <c r="H7529" s="214" t="s">
        <v>4506</v>
      </c>
      <c r="J7529" s="46">
        <v>28</v>
      </c>
      <c r="K7529" s="14"/>
      <c r="L7529" s="18">
        <f t="shared" si="359"/>
        <v>28</v>
      </c>
      <c r="M7529" s="14">
        <v>0</v>
      </c>
      <c r="N7529" s="23">
        <v>0</v>
      </c>
      <c r="O7529" s="18">
        <f t="shared" si="357"/>
        <v>0</v>
      </c>
      <c r="P7529" s="16">
        <f t="shared" si="358"/>
        <v>28</v>
      </c>
    </row>
    <row r="7530" spans="2:16">
      <c r="B7530" s="400"/>
      <c r="D7530" s="144" t="s">
        <v>4026</v>
      </c>
      <c r="F7530" s="103" t="s">
        <v>7930</v>
      </c>
      <c r="H7530" s="214" t="s">
        <v>7930</v>
      </c>
      <c r="J7530" s="46">
        <v>50</v>
      </c>
      <c r="K7530" s="14"/>
      <c r="L7530" s="18">
        <f t="shared" si="359"/>
        <v>50</v>
      </c>
      <c r="M7530" s="14">
        <v>0</v>
      </c>
      <c r="N7530" s="23">
        <v>0</v>
      </c>
      <c r="O7530" s="18">
        <f t="shared" si="357"/>
        <v>0</v>
      </c>
      <c r="P7530" s="16">
        <f t="shared" si="358"/>
        <v>50</v>
      </c>
    </row>
    <row r="7531" spans="2:16">
      <c r="B7531" s="400"/>
      <c r="D7531" s="144" t="s">
        <v>4026</v>
      </c>
      <c r="F7531" s="103" t="s">
        <v>7931</v>
      </c>
      <c r="H7531" s="214" t="s">
        <v>7931</v>
      </c>
      <c r="J7531" s="46">
        <v>15</v>
      </c>
      <c r="K7531" s="14"/>
      <c r="L7531" s="18">
        <f t="shared" si="359"/>
        <v>15</v>
      </c>
      <c r="M7531" s="14">
        <v>0</v>
      </c>
      <c r="N7531" s="23">
        <v>0</v>
      </c>
      <c r="O7531" s="18">
        <f t="shared" si="357"/>
        <v>0</v>
      </c>
      <c r="P7531" s="16">
        <f t="shared" si="358"/>
        <v>15</v>
      </c>
    </row>
    <row r="7532" spans="2:16">
      <c r="B7532" s="400"/>
      <c r="D7532" s="144" t="s">
        <v>4026</v>
      </c>
      <c r="F7532" s="103" t="s">
        <v>7241</v>
      </c>
      <c r="H7532" s="214" t="s">
        <v>7241</v>
      </c>
      <c r="J7532" s="46">
        <v>0</v>
      </c>
      <c r="K7532" s="14"/>
      <c r="L7532" s="18">
        <f t="shared" si="359"/>
        <v>0</v>
      </c>
      <c r="M7532" s="14">
        <v>19</v>
      </c>
      <c r="N7532" s="23">
        <v>0</v>
      </c>
      <c r="O7532" s="18">
        <f t="shared" si="357"/>
        <v>19</v>
      </c>
      <c r="P7532" s="16">
        <f t="shared" si="358"/>
        <v>19</v>
      </c>
    </row>
    <row r="7533" spans="2:16">
      <c r="B7533" s="400"/>
      <c r="D7533" s="144" t="s">
        <v>4026</v>
      </c>
      <c r="F7533" s="103" t="s">
        <v>5320</v>
      </c>
      <c r="H7533" s="214" t="s">
        <v>5320</v>
      </c>
      <c r="J7533" s="46">
        <v>0</v>
      </c>
      <c r="K7533" s="14"/>
      <c r="L7533" s="18">
        <f t="shared" si="359"/>
        <v>0</v>
      </c>
      <c r="M7533" s="14">
        <v>26</v>
      </c>
      <c r="N7533" s="23">
        <v>0</v>
      </c>
      <c r="O7533" s="18">
        <f t="shared" si="357"/>
        <v>26</v>
      </c>
      <c r="P7533" s="16">
        <f t="shared" si="358"/>
        <v>26</v>
      </c>
    </row>
    <row r="7534" spans="2:16">
      <c r="B7534" s="400"/>
      <c r="D7534" s="144" t="s">
        <v>4026</v>
      </c>
      <c r="F7534" s="103" t="s">
        <v>7932</v>
      </c>
      <c r="H7534" s="214" t="s">
        <v>9826</v>
      </c>
      <c r="J7534" s="46">
        <v>0</v>
      </c>
      <c r="K7534" s="14"/>
      <c r="L7534" s="18">
        <f t="shared" si="359"/>
        <v>0</v>
      </c>
      <c r="M7534" s="14">
        <v>21</v>
      </c>
      <c r="N7534" s="23">
        <v>0</v>
      </c>
      <c r="O7534" s="18">
        <f t="shared" si="357"/>
        <v>21</v>
      </c>
      <c r="P7534" s="16">
        <f t="shared" si="358"/>
        <v>21</v>
      </c>
    </row>
    <row r="7535" spans="2:16">
      <c r="B7535" s="400"/>
      <c r="D7535" s="144" t="s">
        <v>4026</v>
      </c>
      <c r="F7535" s="103" t="s">
        <v>4357</v>
      </c>
      <c r="H7535" s="214" t="s">
        <v>4357</v>
      </c>
      <c r="J7535" s="46"/>
      <c r="K7535" s="14"/>
      <c r="L7535" s="18">
        <f t="shared" si="359"/>
        <v>0</v>
      </c>
      <c r="M7535" s="14"/>
      <c r="N7535" s="23"/>
      <c r="O7535" s="18">
        <f t="shared" si="357"/>
        <v>0</v>
      </c>
      <c r="P7535" s="16">
        <f t="shared" si="358"/>
        <v>0</v>
      </c>
    </row>
    <row r="7536" spans="2:16">
      <c r="B7536" s="400"/>
      <c r="D7536" s="144" t="s">
        <v>4026</v>
      </c>
      <c r="F7536" s="103" t="s">
        <v>4075</v>
      </c>
      <c r="H7536" s="214" t="s">
        <v>4075</v>
      </c>
      <c r="J7536" s="46"/>
      <c r="K7536" s="14"/>
      <c r="L7536" s="18">
        <f t="shared" si="359"/>
        <v>0</v>
      </c>
      <c r="M7536" s="14"/>
      <c r="N7536" s="23"/>
      <c r="O7536" s="18">
        <f t="shared" si="357"/>
        <v>0</v>
      </c>
      <c r="P7536" s="16">
        <f t="shared" si="358"/>
        <v>0</v>
      </c>
    </row>
    <row r="7537" spans="2:16">
      <c r="B7537" s="400"/>
      <c r="D7537" s="144" t="s">
        <v>4026</v>
      </c>
      <c r="F7537" s="103" t="s">
        <v>4771</v>
      </c>
      <c r="H7537" s="214" t="s">
        <v>4771</v>
      </c>
      <c r="J7537" s="46">
        <v>0</v>
      </c>
      <c r="K7537" s="14"/>
      <c r="L7537" s="18">
        <f t="shared" si="359"/>
        <v>0</v>
      </c>
      <c r="M7537" s="14">
        <v>20</v>
      </c>
      <c r="N7537" s="23">
        <v>0</v>
      </c>
      <c r="O7537" s="18">
        <f t="shared" si="357"/>
        <v>20</v>
      </c>
      <c r="P7537" s="16">
        <f t="shared" si="358"/>
        <v>20</v>
      </c>
    </row>
    <row r="7538" spans="2:16" ht="25.5">
      <c r="B7538" s="400"/>
      <c r="D7538" s="144" t="s">
        <v>4026</v>
      </c>
      <c r="F7538" s="103" t="s">
        <v>4316</v>
      </c>
      <c r="H7538" s="214" t="s">
        <v>4316</v>
      </c>
      <c r="J7538" s="46"/>
      <c r="K7538" s="14"/>
      <c r="L7538" s="18">
        <f t="shared" si="359"/>
        <v>0</v>
      </c>
      <c r="M7538" s="14"/>
      <c r="N7538" s="23"/>
      <c r="O7538" s="18">
        <f t="shared" si="357"/>
        <v>0</v>
      </c>
      <c r="P7538" s="16">
        <f t="shared" si="358"/>
        <v>0</v>
      </c>
    </row>
    <row r="7539" spans="2:16">
      <c r="B7539" s="400"/>
      <c r="D7539" s="144" t="s">
        <v>4026</v>
      </c>
      <c r="F7539" s="103" t="s">
        <v>7933</v>
      </c>
      <c r="H7539" s="214" t="s">
        <v>7933</v>
      </c>
      <c r="J7539" s="46">
        <v>0</v>
      </c>
      <c r="K7539" s="14"/>
      <c r="L7539" s="18">
        <f t="shared" si="359"/>
        <v>0</v>
      </c>
      <c r="M7539" s="14">
        <v>11</v>
      </c>
      <c r="N7539" s="23">
        <v>0</v>
      </c>
      <c r="O7539" s="18">
        <f t="shared" si="357"/>
        <v>11</v>
      </c>
      <c r="P7539" s="16">
        <f t="shared" si="358"/>
        <v>11</v>
      </c>
    </row>
    <row r="7540" spans="2:16">
      <c r="B7540" s="400"/>
      <c r="D7540" s="144" t="s">
        <v>4026</v>
      </c>
      <c r="F7540" s="103" t="s">
        <v>7934</v>
      </c>
      <c r="H7540" s="214" t="s">
        <v>7934</v>
      </c>
      <c r="J7540" s="46">
        <v>0</v>
      </c>
      <c r="K7540" s="14"/>
      <c r="L7540" s="18">
        <f t="shared" si="359"/>
        <v>0</v>
      </c>
      <c r="M7540" s="14">
        <v>15</v>
      </c>
      <c r="N7540" s="23">
        <v>0</v>
      </c>
      <c r="O7540" s="18">
        <f t="shared" si="357"/>
        <v>15</v>
      </c>
      <c r="P7540" s="16">
        <f t="shared" si="358"/>
        <v>15</v>
      </c>
    </row>
    <row r="7541" spans="2:16">
      <c r="B7541" s="400"/>
      <c r="D7541" s="144" t="s">
        <v>4026</v>
      </c>
      <c r="F7541" s="103" t="s">
        <v>7935</v>
      </c>
      <c r="H7541" s="214" t="s">
        <v>7935</v>
      </c>
      <c r="J7541" s="46"/>
      <c r="K7541" s="14"/>
      <c r="L7541" s="18">
        <f t="shared" si="359"/>
        <v>0</v>
      </c>
      <c r="M7541" s="14"/>
      <c r="N7541" s="23"/>
      <c r="O7541" s="18">
        <f t="shared" si="357"/>
        <v>0</v>
      </c>
      <c r="P7541" s="16">
        <f t="shared" si="358"/>
        <v>0</v>
      </c>
    </row>
    <row r="7542" spans="2:16">
      <c r="B7542" s="400"/>
      <c r="D7542" s="144" t="s">
        <v>4026</v>
      </c>
      <c r="F7542" s="103" t="s">
        <v>5631</v>
      </c>
      <c r="H7542" s="214" t="s">
        <v>9637</v>
      </c>
      <c r="J7542" s="46"/>
      <c r="K7542" s="14"/>
      <c r="L7542" s="18">
        <f t="shared" si="359"/>
        <v>0</v>
      </c>
      <c r="M7542" s="14"/>
      <c r="N7542" s="23"/>
      <c r="O7542" s="18">
        <f t="shared" si="357"/>
        <v>0</v>
      </c>
      <c r="P7542" s="16">
        <f t="shared" si="358"/>
        <v>0</v>
      </c>
    </row>
    <row r="7543" spans="2:16" ht="25.5">
      <c r="B7543" s="400"/>
      <c r="D7543" s="144" t="s">
        <v>4026</v>
      </c>
      <c r="F7543" s="103" t="s">
        <v>7936</v>
      </c>
      <c r="H7543" s="214" t="s">
        <v>7936</v>
      </c>
      <c r="J7543" s="46">
        <v>0</v>
      </c>
      <c r="K7543" s="14"/>
      <c r="L7543" s="18">
        <f t="shared" si="359"/>
        <v>0</v>
      </c>
      <c r="M7543" s="14">
        <v>18</v>
      </c>
      <c r="N7543" s="23">
        <v>0</v>
      </c>
      <c r="O7543" s="18">
        <f t="shared" si="357"/>
        <v>18</v>
      </c>
      <c r="P7543" s="16">
        <f t="shared" si="358"/>
        <v>18</v>
      </c>
    </row>
    <row r="7544" spans="2:16">
      <c r="B7544" s="400"/>
      <c r="D7544" s="144" t="s">
        <v>4026</v>
      </c>
      <c r="F7544" s="103" t="s">
        <v>6997</v>
      </c>
      <c r="H7544" s="214" t="s">
        <v>6997</v>
      </c>
      <c r="J7544" s="46">
        <v>0</v>
      </c>
      <c r="K7544" s="14"/>
      <c r="L7544" s="18">
        <f t="shared" si="359"/>
        <v>0</v>
      </c>
      <c r="M7544" s="14">
        <v>19</v>
      </c>
      <c r="N7544" s="23">
        <v>0</v>
      </c>
      <c r="O7544" s="18">
        <f t="shared" si="357"/>
        <v>19</v>
      </c>
      <c r="P7544" s="16">
        <f t="shared" si="358"/>
        <v>19</v>
      </c>
    </row>
    <row r="7545" spans="2:16">
      <c r="B7545" s="400"/>
      <c r="D7545" s="144" t="s">
        <v>4026</v>
      </c>
      <c r="F7545" s="103" t="s">
        <v>7024</v>
      </c>
      <c r="H7545" s="214" t="s">
        <v>7024</v>
      </c>
      <c r="J7545" s="46"/>
      <c r="K7545" s="14"/>
      <c r="L7545" s="18">
        <f t="shared" si="359"/>
        <v>0</v>
      </c>
      <c r="M7545" s="14"/>
      <c r="N7545" s="23"/>
      <c r="O7545" s="18">
        <f t="shared" si="357"/>
        <v>0</v>
      </c>
      <c r="P7545" s="16">
        <f t="shared" si="358"/>
        <v>0</v>
      </c>
    </row>
    <row r="7546" spans="2:16">
      <c r="B7546" s="400"/>
      <c r="D7546" s="144" t="s">
        <v>4026</v>
      </c>
      <c r="F7546" s="103" t="s">
        <v>4146</v>
      </c>
      <c r="H7546" s="214" t="s">
        <v>4146</v>
      </c>
      <c r="J7546" s="46"/>
      <c r="K7546" s="14"/>
      <c r="L7546" s="18">
        <f t="shared" si="359"/>
        <v>0</v>
      </c>
      <c r="M7546" s="14"/>
      <c r="N7546" s="23"/>
      <c r="O7546" s="18">
        <f t="shared" si="357"/>
        <v>0</v>
      </c>
      <c r="P7546" s="16">
        <f t="shared" si="358"/>
        <v>0</v>
      </c>
    </row>
    <row r="7547" spans="2:16">
      <c r="B7547" s="400"/>
      <c r="D7547" s="144" t="s">
        <v>4026</v>
      </c>
      <c r="F7547" s="103" t="s">
        <v>4778</v>
      </c>
      <c r="H7547" s="214" t="s">
        <v>4778</v>
      </c>
      <c r="J7547" s="46"/>
      <c r="K7547" s="14"/>
      <c r="L7547" s="18">
        <f t="shared" si="359"/>
        <v>0</v>
      </c>
      <c r="M7547" s="14"/>
      <c r="N7547" s="23"/>
      <c r="O7547" s="18">
        <f t="shared" si="357"/>
        <v>0</v>
      </c>
      <c r="P7547" s="16">
        <f t="shared" si="358"/>
        <v>0</v>
      </c>
    </row>
    <row r="7548" spans="2:16">
      <c r="B7548" s="400"/>
      <c r="D7548" s="144" t="s">
        <v>4026</v>
      </c>
      <c r="F7548" s="103" t="s">
        <v>7937</v>
      </c>
      <c r="H7548" s="214" t="s">
        <v>7937</v>
      </c>
      <c r="J7548" s="46">
        <v>0</v>
      </c>
      <c r="K7548" s="14"/>
      <c r="L7548" s="18">
        <f t="shared" si="359"/>
        <v>0</v>
      </c>
      <c r="M7548" s="14">
        <v>19</v>
      </c>
      <c r="N7548" s="23">
        <v>0</v>
      </c>
      <c r="O7548" s="18">
        <f t="shared" si="357"/>
        <v>19</v>
      </c>
      <c r="P7548" s="16">
        <f t="shared" si="358"/>
        <v>19</v>
      </c>
    </row>
    <row r="7549" spans="2:16">
      <c r="B7549" s="400"/>
      <c r="D7549" s="144" t="s">
        <v>4026</v>
      </c>
      <c r="F7549" s="103" t="s">
        <v>5191</v>
      </c>
      <c r="H7549" s="214" t="s">
        <v>5191</v>
      </c>
      <c r="J7549" s="46"/>
      <c r="K7549" s="14"/>
      <c r="L7549" s="18">
        <f t="shared" si="359"/>
        <v>0</v>
      </c>
      <c r="M7549" s="14"/>
      <c r="N7549" s="23"/>
      <c r="O7549" s="18">
        <f t="shared" si="357"/>
        <v>0</v>
      </c>
      <c r="P7549" s="16">
        <f t="shared" si="358"/>
        <v>0</v>
      </c>
    </row>
    <row r="7550" spans="2:16">
      <c r="B7550" s="400"/>
      <c r="D7550" s="144" t="s">
        <v>4026</v>
      </c>
      <c r="F7550" s="103" t="s">
        <v>7938</v>
      </c>
      <c r="H7550" s="214" t="s">
        <v>7938</v>
      </c>
      <c r="J7550" s="46">
        <v>0</v>
      </c>
      <c r="K7550" s="14"/>
      <c r="L7550" s="18">
        <f t="shared" si="359"/>
        <v>0</v>
      </c>
      <c r="M7550" s="14">
        <v>12</v>
      </c>
      <c r="N7550" s="23">
        <v>0</v>
      </c>
      <c r="O7550" s="18">
        <f t="shared" si="357"/>
        <v>12</v>
      </c>
      <c r="P7550" s="16">
        <f t="shared" si="358"/>
        <v>12</v>
      </c>
    </row>
    <row r="7551" spans="2:16">
      <c r="B7551" s="400"/>
      <c r="D7551" s="144" t="s">
        <v>4026</v>
      </c>
      <c r="F7551" s="103" t="s">
        <v>7939</v>
      </c>
      <c r="H7551" s="214" t="s">
        <v>7939</v>
      </c>
      <c r="J7551" s="46">
        <v>0</v>
      </c>
      <c r="K7551" s="14"/>
      <c r="L7551" s="18">
        <f t="shared" si="359"/>
        <v>0</v>
      </c>
      <c r="M7551" s="14">
        <v>18</v>
      </c>
      <c r="N7551" s="23">
        <v>0</v>
      </c>
      <c r="O7551" s="18">
        <f t="shared" si="357"/>
        <v>18</v>
      </c>
      <c r="P7551" s="16">
        <f t="shared" si="358"/>
        <v>18</v>
      </c>
    </row>
    <row r="7552" spans="2:16">
      <c r="B7552" s="400"/>
      <c r="D7552" s="144" t="s">
        <v>4026</v>
      </c>
      <c r="F7552" s="103" t="s">
        <v>7940</v>
      </c>
      <c r="H7552" s="214" t="s">
        <v>7940</v>
      </c>
      <c r="J7552" s="46">
        <v>0</v>
      </c>
      <c r="K7552" s="14"/>
      <c r="L7552" s="18">
        <f t="shared" si="359"/>
        <v>0</v>
      </c>
      <c r="M7552" s="14">
        <v>14</v>
      </c>
      <c r="N7552" s="23">
        <v>0</v>
      </c>
      <c r="O7552" s="18">
        <f t="shared" si="357"/>
        <v>14</v>
      </c>
      <c r="P7552" s="16">
        <f t="shared" si="358"/>
        <v>14</v>
      </c>
    </row>
    <row r="7553" spans="2:16">
      <c r="B7553" s="400"/>
      <c r="D7553" s="144" t="s">
        <v>4027</v>
      </c>
      <c r="F7553" s="103" t="s">
        <v>7941</v>
      </c>
      <c r="H7553" s="214" t="s">
        <v>7941</v>
      </c>
      <c r="J7553" s="46">
        <v>300</v>
      </c>
      <c r="K7553" s="14"/>
      <c r="L7553" s="18">
        <f t="shared" si="359"/>
        <v>300</v>
      </c>
      <c r="M7553" s="14">
        <v>200</v>
      </c>
      <c r="N7553" s="23"/>
      <c r="O7553" s="18">
        <f t="shared" si="357"/>
        <v>200</v>
      </c>
      <c r="P7553" s="16">
        <f t="shared" si="358"/>
        <v>500</v>
      </c>
    </row>
    <row r="7554" spans="2:16" ht="38.25">
      <c r="B7554" s="400"/>
      <c r="D7554" s="144" t="s">
        <v>4027</v>
      </c>
      <c r="F7554" s="103" t="s">
        <v>7942</v>
      </c>
      <c r="H7554" s="214" t="s">
        <v>7942</v>
      </c>
      <c r="J7554" s="46">
        <v>600</v>
      </c>
      <c r="K7554" s="14"/>
      <c r="L7554" s="18">
        <f t="shared" si="359"/>
        <v>600</v>
      </c>
      <c r="M7554" s="14">
        <v>0</v>
      </c>
      <c r="N7554" s="23"/>
      <c r="O7554" s="18">
        <f t="shared" si="357"/>
        <v>0</v>
      </c>
      <c r="P7554" s="16">
        <f t="shared" si="358"/>
        <v>600</v>
      </c>
    </row>
    <row r="7555" spans="2:16" ht="25.5">
      <c r="B7555" s="400"/>
      <c r="D7555" s="144" t="s">
        <v>4027</v>
      </c>
      <c r="F7555" s="103" t="s">
        <v>7943</v>
      </c>
      <c r="H7555" s="214" t="s">
        <v>7943</v>
      </c>
      <c r="J7555" s="46">
        <v>0</v>
      </c>
      <c r="K7555" s="14"/>
      <c r="L7555" s="18">
        <f t="shared" si="359"/>
        <v>0</v>
      </c>
      <c r="M7555" s="14">
        <v>229</v>
      </c>
      <c r="N7555" s="23"/>
      <c r="O7555" s="18">
        <f t="shared" si="357"/>
        <v>229</v>
      </c>
      <c r="P7555" s="16">
        <f t="shared" si="358"/>
        <v>229</v>
      </c>
    </row>
    <row r="7556" spans="2:16" ht="25.5">
      <c r="B7556" s="400"/>
      <c r="D7556" s="144" t="s">
        <v>4027</v>
      </c>
      <c r="F7556" s="103" t="s">
        <v>7944</v>
      </c>
      <c r="H7556" s="214" t="s">
        <v>7944</v>
      </c>
      <c r="J7556" s="46">
        <v>0</v>
      </c>
      <c r="K7556" s="14"/>
      <c r="L7556" s="18">
        <f t="shared" si="359"/>
        <v>0</v>
      </c>
      <c r="M7556" s="14">
        <v>302</v>
      </c>
      <c r="N7556" s="23"/>
      <c r="O7556" s="18">
        <f t="shared" si="357"/>
        <v>302</v>
      </c>
      <c r="P7556" s="16">
        <f t="shared" si="358"/>
        <v>302</v>
      </c>
    </row>
    <row r="7557" spans="2:16" ht="25.5">
      <c r="B7557" s="400"/>
      <c r="D7557" s="144" t="s">
        <v>4027</v>
      </c>
      <c r="F7557" s="103" t="s">
        <v>4039</v>
      </c>
      <c r="H7557" s="214" t="s">
        <v>9827</v>
      </c>
      <c r="J7557" s="46">
        <v>500</v>
      </c>
      <c r="K7557" s="14"/>
      <c r="L7557" s="18">
        <f t="shared" si="359"/>
        <v>500</v>
      </c>
      <c r="M7557" s="14">
        <v>0</v>
      </c>
      <c r="N7557" s="23"/>
      <c r="O7557" s="18">
        <f t="shared" si="357"/>
        <v>0</v>
      </c>
      <c r="P7557" s="16">
        <f t="shared" si="358"/>
        <v>500</v>
      </c>
    </row>
    <row r="7558" spans="2:16">
      <c r="B7558" s="400"/>
      <c r="D7558" s="144" t="s">
        <v>4027</v>
      </c>
      <c r="F7558" s="103" t="s">
        <v>4977</v>
      </c>
      <c r="H7558" s="214" t="s">
        <v>4977</v>
      </c>
      <c r="J7558" s="46">
        <v>0</v>
      </c>
      <c r="K7558" s="14"/>
      <c r="L7558" s="18">
        <f t="shared" si="359"/>
        <v>0</v>
      </c>
      <c r="M7558" s="14">
        <v>275</v>
      </c>
      <c r="N7558" s="23"/>
      <c r="O7558" s="18">
        <f t="shared" si="357"/>
        <v>275</v>
      </c>
      <c r="P7558" s="16">
        <f t="shared" si="358"/>
        <v>275</v>
      </c>
    </row>
    <row r="7559" spans="2:16" ht="25.5">
      <c r="B7559" s="400"/>
      <c r="D7559" s="144" t="s">
        <v>4027</v>
      </c>
      <c r="F7559" s="103" t="s">
        <v>7945</v>
      </c>
      <c r="H7559" s="214" t="s">
        <v>9828</v>
      </c>
      <c r="J7559" s="46">
        <v>0</v>
      </c>
      <c r="K7559" s="14"/>
      <c r="L7559" s="18">
        <f t="shared" si="359"/>
        <v>0</v>
      </c>
      <c r="M7559" s="14">
        <v>20</v>
      </c>
      <c r="N7559" s="23"/>
      <c r="O7559" s="18">
        <f t="shared" si="357"/>
        <v>20</v>
      </c>
      <c r="P7559" s="16">
        <f t="shared" si="358"/>
        <v>20</v>
      </c>
    </row>
    <row r="7560" spans="2:16" ht="25.5">
      <c r="B7560" s="400"/>
      <c r="D7560" s="144" t="s">
        <v>4027</v>
      </c>
      <c r="F7560" s="103" t="s">
        <v>7946</v>
      </c>
      <c r="H7560" s="214" t="s">
        <v>9829</v>
      </c>
      <c r="J7560" s="46">
        <v>0</v>
      </c>
      <c r="K7560" s="14"/>
      <c r="L7560" s="18">
        <f t="shared" si="359"/>
        <v>0</v>
      </c>
      <c r="M7560" s="14">
        <v>23</v>
      </c>
      <c r="N7560" s="23"/>
      <c r="O7560" s="18">
        <f t="shared" si="357"/>
        <v>23</v>
      </c>
      <c r="P7560" s="16">
        <f t="shared" si="358"/>
        <v>23</v>
      </c>
    </row>
    <row r="7561" spans="2:16">
      <c r="B7561" s="400"/>
      <c r="D7561" s="144" t="s">
        <v>4027</v>
      </c>
      <c r="F7561" s="103" t="s">
        <v>7947</v>
      </c>
      <c r="H7561" s="214" t="s">
        <v>7947</v>
      </c>
      <c r="J7561" s="46">
        <v>0</v>
      </c>
      <c r="K7561" s="14"/>
      <c r="L7561" s="18">
        <f t="shared" si="359"/>
        <v>0</v>
      </c>
      <c r="M7561" s="14">
        <v>35</v>
      </c>
      <c r="N7561" s="23"/>
      <c r="O7561" s="18">
        <f t="shared" si="357"/>
        <v>35</v>
      </c>
      <c r="P7561" s="16">
        <f t="shared" si="358"/>
        <v>35</v>
      </c>
    </row>
    <row r="7562" spans="2:16">
      <c r="B7562" s="400"/>
      <c r="D7562" s="144" t="s">
        <v>4027</v>
      </c>
      <c r="F7562" s="103" t="s">
        <v>5372</v>
      </c>
      <c r="H7562" s="214" t="s">
        <v>5372</v>
      </c>
      <c r="J7562" s="46">
        <v>0</v>
      </c>
      <c r="K7562" s="14"/>
      <c r="L7562" s="18">
        <f t="shared" si="359"/>
        <v>0</v>
      </c>
      <c r="M7562" s="14">
        <v>0</v>
      </c>
      <c r="N7562" s="23">
        <v>43</v>
      </c>
      <c r="O7562" s="18">
        <f t="shared" si="357"/>
        <v>43</v>
      </c>
      <c r="P7562" s="16">
        <f t="shared" si="358"/>
        <v>43</v>
      </c>
    </row>
    <row r="7563" spans="2:16">
      <c r="B7563" s="400"/>
      <c r="D7563" s="144" t="s">
        <v>4027</v>
      </c>
      <c r="F7563" s="103" t="s">
        <v>4202</v>
      </c>
      <c r="H7563" s="214" t="s">
        <v>4202</v>
      </c>
      <c r="J7563" s="46">
        <v>0</v>
      </c>
      <c r="K7563" s="14"/>
      <c r="L7563" s="18">
        <f t="shared" si="359"/>
        <v>0</v>
      </c>
      <c r="M7563" s="14">
        <v>21</v>
      </c>
      <c r="N7563" s="23"/>
      <c r="O7563" s="18">
        <f t="shared" si="357"/>
        <v>21</v>
      </c>
      <c r="P7563" s="16">
        <f t="shared" si="358"/>
        <v>21</v>
      </c>
    </row>
    <row r="7564" spans="2:16" ht="25.5">
      <c r="B7564" s="400"/>
      <c r="D7564" s="144" t="s">
        <v>4027</v>
      </c>
      <c r="F7564" s="103" t="s">
        <v>7948</v>
      </c>
      <c r="H7564" s="214" t="s">
        <v>7948</v>
      </c>
      <c r="J7564" s="46">
        <v>0</v>
      </c>
      <c r="K7564" s="14"/>
      <c r="L7564" s="18">
        <f t="shared" si="359"/>
        <v>0</v>
      </c>
      <c r="M7564" s="14">
        <v>19</v>
      </c>
      <c r="N7564" s="23">
        <v>11</v>
      </c>
      <c r="O7564" s="18">
        <f t="shared" si="357"/>
        <v>30</v>
      </c>
      <c r="P7564" s="16">
        <f t="shared" si="358"/>
        <v>30</v>
      </c>
    </row>
    <row r="7565" spans="2:16" ht="25.5">
      <c r="B7565" s="400"/>
      <c r="D7565" s="144" t="s">
        <v>4027</v>
      </c>
      <c r="F7565" s="103" t="s">
        <v>7949</v>
      </c>
      <c r="H7565" s="214" t="s">
        <v>7949</v>
      </c>
      <c r="J7565" s="46">
        <v>0</v>
      </c>
      <c r="K7565" s="14"/>
      <c r="L7565" s="18">
        <f t="shared" si="359"/>
        <v>0</v>
      </c>
      <c r="M7565" s="14">
        <v>26</v>
      </c>
      <c r="N7565" s="23"/>
      <c r="O7565" s="18">
        <f t="shared" si="357"/>
        <v>26</v>
      </c>
      <c r="P7565" s="16">
        <f t="shared" si="358"/>
        <v>26</v>
      </c>
    </row>
    <row r="7566" spans="2:16">
      <c r="B7566" s="400"/>
      <c r="D7566" s="144" t="s">
        <v>4027</v>
      </c>
      <c r="F7566" s="103" t="s">
        <v>7950</v>
      </c>
      <c r="H7566" s="214" t="s">
        <v>7950</v>
      </c>
      <c r="J7566" s="46">
        <v>0</v>
      </c>
      <c r="K7566" s="14"/>
      <c r="L7566" s="18">
        <f t="shared" si="359"/>
        <v>0</v>
      </c>
      <c r="M7566" s="14">
        <v>14</v>
      </c>
      <c r="N7566" s="23"/>
      <c r="O7566" s="18">
        <f t="shared" si="357"/>
        <v>14</v>
      </c>
      <c r="P7566" s="16">
        <f t="shared" si="358"/>
        <v>14</v>
      </c>
    </row>
    <row r="7567" spans="2:16">
      <c r="B7567" s="400"/>
      <c r="D7567" s="144" t="s">
        <v>4027</v>
      </c>
      <c r="F7567" s="103" t="s">
        <v>7951</v>
      </c>
      <c r="H7567" s="214" t="s">
        <v>7951</v>
      </c>
      <c r="J7567" s="46">
        <v>0</v>
      </c>
      <c r="K7567" s="14"/>
      <c r="L7567" s="18">
        <f t="shared" si="359"/>
        <v>0</v>
      </c>
      <c r="M7567" s="14">
        <v>37</v>
      </c>
      <c r="N7567" s="23"/>
      <c r="O7567" s="18">
        <f t="shared" si="357"/>
        <v>37</v>
      </c>
      <c r="P7567" s="16">
        <f t="shared" si="358"/>
        <v>37</v>
      </c>
    </row>
    <row r="7568" spans="2:16">
      <c r="B7568" s="400"/>
      <c r="D7568" s="144" t="s">
        <v>4027</v>
      </c>
      <c r="F7568" s="103" t="s">
        <v>5691</v>
      </c>
      <c r="H7568" s="214" t="s">
        <v>5691</v>
      </c>
      <c r="J7568" s="46">
        <v>0</v>
      </c>
      <c r="K7568" s="14"/>
      <c r="L7568" s="18">
        <f t="shared" si="359"/>
        <v>0</v>
      </c>
      <c r="M7568" s="14">
        <v>41</v>
      </c>
      <c r="N7568" s="23"/>
      <c r="O7568" s="18">
        <f t="shared" si="357"/>
        <v>41</v>
      </c>
      <c r="P7568" s="16">
        <f t="shared" si="358"/>
        <v>41</v>
      </c>
    </row>
    <row r="7569" spans="2:16">
      <c r="B7569" s="400"/>
      <c r="D7569" s="144" t="s">
        <v>4027</v>
      </c>
      <c r="F7569" s="103" t="s">
        <v>7016</v>
      </c>
      <c r="H7569" s="214" t="s">
        <v>7016</v>
      </c>
      <c r="J7569" s="46">
        <v>0</v>
      </c>
      <c r="K7569" s="14"/>
      <c r="L7569" s="18">
        <f t="shared" si="359"/>
        <v>0</v>
      </c>
      <c r="M7569" s="14">
        <v>18</v>
      </c>
      <c r="N7569" s="23"/>
      <c r="O7569" s="18">
        <f t="shared" si="357"/>
        <v>18</v>
      </c>
      <c r="P7569" s="16">
        <f t="shared" si="358"/>
        <v>18</v>
      </c>
    </row>
    <row r="7570" spans="2:16">
      <c r="B7570" s="400"/>
      <c r="D7570" s="144" t="s">
        <v>4027</v>
      </c>
      <c r="F7570" s="103" t="s">
        <v>7952</v>
      </c>
      <c r="H7570" s="214" t="s">
        <v>7952</v>
      </c>
      <c r="J7570" s="46">
        <v>0</v>
      </c>
      <c r="K7570" s="14"/>
      <c r="L7570" s="18">
        <f t="shared" si="359"/>
        <v>0</v>
      </c>
      <c r="M7570" s="14">
        <v>49</v>
      </c>
      <c r="N7570" s="23"/>
      <c r="O7570" s="18">
        <f t="shared" si="357"/>
        <v>49</v>
      </c>
      <c r="P7570" s="16">
        <f t="shared" si="358"/>
        <v>49</v>
      </c>
    </row>
    <row r="7571" spans="2:16" ht="25.5">
      <c r="B7571" s="400"/>
      <c r="D7571" s="144" t="s">
        <v>4027</v>
      </c>
      <c r="F7571" s="103" t="s">
        <v>7948</v>
      </c>
      <c r="H7571" s="214" t="s">
        <v>7948</v>
      </c>
      <c r="J7571" s="46">
        <v>0</v>
      </c>
      <c r="K7571" s="14"/>
      <c r="L7571" s="18">
        <f t="shared" si="359"/>
        <v>0</v>
      </c>
      <c r="M7571" s="14">
        <v>14</v>
      </c>
      <c r="N7571" s="23"/>
      <c r="O7571" s="18">
        <f t="shared" si="357"/>
        <v>14</v>
      </c>
      <c r="P7571" s="16">
        <f t="shared" si="358"/>
        <v>14</v>
      </c>
    </row>
    <row r="7572" spans="2:16">
      <c r="B7572" s="400"/>
      <c r="D7572" s="144" t="s">
        <v>4027</v>
      </c>
      <c r="F7572" s="103" t="s">
        <v>5636</v>
      </c>
      <c r="H7572" s="214" t="s">
        <v>5636</v>
      </c>
      <c r="J7572" s="46">
        <v>0</v>
      </c>
      <c r="K7572" s="14"/>
      <c r="L7572" s="18">
        <f t="shared" si="359"/>
        <v>0</v>
      </c>
      <c r="M7572" s="14">
        <v>37</v>
      </c>
      <c r="N7572" s="23"/>
      <c r="O7572" s="18">
        <f t="shared" si="357"/>
        <v>37</v>
      </c>
      <c r="P7572" s="16">
        <f t="shared" si="358"/>
        <v>37</v>
      </c>
    </row>
    <row r="7573" spans="2:16">
      <c r="B7573" s="400"/>
      <c r="D7573" s="144" t="s">
        <v>4027</v>
      </c>
      <c r="F7573" s="103" t="s">
        <v>4859</v>
      </c>
      <c r="H7573" s="214" t="s">
        <v>4859</v>
      </c>
      <c r="J7573" s="46">
        <v>0</v>
      </c>
      <c r="K7573" s="14"/>
      <c r="L7573" s="18">
        <f t="shared" si="359"/>
        <v>0</v>
      </c>
      <c r="M7573" s="14">
        <v>15</v>
      </c>
      <c r="N7573" s="23"/>
      <c r="O7573" s="18">
        <f t="shared" si="357"/>
        <v>15</v>
      </c>
      <c r="P7573" s="16">
        <f t="shared" si="358"/>
        <v>15</v>
      </c>
    </row>
    <row r="7574" spans="2:16">
      <c r="B7574" s="400"/>
      <c r="D7574" s="144" t="s">
        <v>4027</v>
      </c>
      <c r="F7574" s="103" t="s">
        <v>7686</v>
      </c>
      <c r="H7574" s="214" t="s">
        <v>7686</v>
      </c>
      <c r="J7574" s="46">
        <v>0</v>
      </c>
      <c r="K7574" s="14"/>
      <c r="L7574" s="18">
        <f t="shared" si="359"/>
        <v>0</v>
      </c>
      <c r="M7574" s="14">
        <v>72</v>
      </c>
      <c r="N7574" s="23"/>
      <c r="O7574" s="18">
        <f t="shared" ref="O7574:O7637" si="360">+N7574+M7574</f>
        <v>72</v>
      </c>
      <c r="P7574" s="16">
        <f t="shared" ref="P7574:P7637" si="361">+L7574+O7574</f>
        <v>72</v>
      </c>
    </row>
    <row r="7575" spans="2:16">
      <c r="B7575" s="400"/>
      <c r="D7575" s="144" t="s">
        <v>4027</v>
      </c>
      <c r="F7575" s="103" t="s">
        <v>7953</v>
      </c>
      <c r="H7575" s="214" t="s">
        <v>7953</v>
      </c>
      <c r="J7575" s="46">
        <v>0</v>
      </c>
      <c r="K7575" s="14"/>
      <c r="L7575" s="18">
        <f t="shared" si="359"/>
        <v>0</v>
      </c>
      <c r="M7575" s="14">
        <v>24</v>
      </c>
      <c r="N7575" s="23"/>
      <c r="O7575" s="18">
        <f t="shared" si="360"/>
        <v>24</v>
      </c>
      <c r="P7575" s="16">
        <f t="shared" si="361"/>
        <v>24</v>
      </c>
    </row>
    <row r="7576" spans="2:16">
      <c r="B7576" s="400"/>
      <c r="D7576" s="144" t="s">
        <v>4027</v>
      </c>
      <c r="F7576" s="103" t="s">
        <v>4492</v>
      </c>
      <c r="H7576" s="214" t="s">
        <v>4492</v>
      </c>
      <c r="J7576" s="46">
        <v>0</v>
      </c>
      <c r="K7576" s="14"/>
      <c r="L7576" s="18">
        <f t="shared" si="359"/>
        <v>0</v>
      </c>
      <c r="M7576" s="14">
        <v>43</v>
      </c>
      <c r="N7576" s="23"/>
      <c r="O7576" s="18">
        <f t="shared" si="360"/>
        <v>43</v>
      </c>
      <c r="P7576" s="16">
        <f t="shared" si="361"/>
        <v>43</v>
      </c>
    </row>
    <row r="7577" spans="2:16">
      <c r="B7577" s="400"/>
      <c r="D7577" s="144" t="s">
        <v>4027</v>
      </c>
      <c r="F7577" s="103" t="s">
        <v>7954</v>
      </c>
      <c r="H7577" s="214" t="s">
        <v>7954</v>
      </c>
      <c r="J7577" s="46">
        <v>0</v>
      </c>
      <c r="K7577" s="14"/>
      <c r="L7577" s="18">
        <f t="shared" si="359"/>
        <v>0</v>
      </c>
      <c r="M7577" s="14">
        <v>47</v>
      </c>
      <c r="N7577" s="23"/>
      <c r="O7577" s="18">
        <f t="shared" si="360"/>
        <v>47</v>
      </c>
      <c r="P7577" s="16">
        <f t="shared" si="361"/>
        <v>47</v>
      </c>
    </row>
    <row r="7578" spans="2:16">
      <c r="B7578" s="400"/>
      <c r="D7578" s="144" t="s">
        <v>4027</v>
      </c>
      <c r="F7578" s="103" t="s">
        <v>7955</v>
      </c>
      <c r="H7578" s="214" t="s">
        <v>7955</v>
      </c>
      <c r="J7578" s="46">
        <v>0</v>
      </c>
      <c r="K7578" s="14"/>
      <c r="L7578" s="18">
        <f t="shared" ref="L7578:L7641" si="362">+J7578+K7578</f>
        <v>0</v>
      </c>
      <c r="M7578" s="14">
        <v>8</v>
      </c>
      <c r="N7578" s="23"/>
      <c r="O7578" s="18">
        <f t="shared" si="360"/>
        <v>8</v>
      </c>
      <c r="P7578" s="16">
        <f t="shared" si="361"/>
        <v>8</v>
      </c>
    </row>
    <row r="7579" spans="2:16">
      <c r="B7579" s="400"/>
      <c r="D7579" s="144" t="s">
        <v>4027</v>
      </c>
      <c r="F7579" s="103" t="s">
        <v>7956</v>
      </c>
      <c r="H7579" s="214" t="s">
        <v>7956</v>
      </c>
      <c r="J7579" s="46">
        <v>0</v>
      </c>
      <c r="K7579" s="14"/>
      <c r="L7579" s="18">
        <f t="shared" si="362"/>
        <v>0</v>
      </c>
      <c r="M7579" s="14">
        <v>26</v>
      </c>
      <c r="N7579" s="23"/>
      <c r="O7579" s="18">
        <f t="shared" si="360"/>
        <v>26</v>
      </c>
      <c r="P7579" s="16">
        <f t="shared" si="361"/>
        <v>26</v>
      </c>
    </row>
    <row r="7580" spans="2:16">
      <c r="B7580" s="400"/>
      <c r="D7580" s="144" t="s">
        <v>4027</v>
      </c>
      <c r="F7580" s="103" t="s">
        <v>7534</v>
      </c>
      <c r="H7580" s="214" t="s">
        <v>7534</v>
      </c>
      <c r="J7580" s="46">
        <v>0</v>
      </c>
      <c r="K7580" s="14"/>
      <c r="L7580" s="18">
        <f t="shared" si="362"/>
        <v>0</v>
      </c>
      <c r="M7580" s="14">
        <v>11</v>
      </c>
      <c r="N7580" s="23"/>
      <c r="O7580" s="18">
        <f t="shared" si="360"/>
        <v>11</v>
      </c>
      <c r="P7580" s="16">
        <f t="shared" si="361"/>
        <v>11</v>
      </c>
    </row>
    <row r="7581" spans="2:16" ht="25.5">
      <c r="B7581" s="400"/>
      <c r="D7581" s="144" t="s">
        <v>4027</v>
      </c>
      <c r="F7581" s="103" t="s">
        <v>7957</v>
      </c>
      <c r="H7581" s="214" t="s">
        <v>7957</v>
      </c>
      <c r="J7581" s="46">
        <v>0</v>
      </c>
      <c r="K7581" s="14"/>
      <c r="L7581" s="18">
        <f t="shared" si="362"/>
        <v>0</v>
      </c>
      <c r="M7581" s="14">
        <v>25</v>
      </c>
      <c r="N7581" s="23"/>
      <c r="O7581" s="18">
        <f t="shared" si="360"/>
        <v>25</v>
      </c>
      <c r="P7581" s="16">
        <f t="shared" si="361"/>
        <v>25</v>
      </c>
    </row>
    <row r="7582" spans="2:16">
      <c r="B7582" s="400"/>
      <c r="D7582" s="144" t="s">
        <v>4027</v>
      </c>
      <c r="F7582" s="103" t="s">
        <v>5154</v>
      </c>
      <c r="H7582" s="214" t="s">
        <v>5154</v>
      </c>
      <c r="J7582" s="46">
        <v>0</v>
      </c>
      <c r="K7582" s="14"/>
      <c r="L7582" s="18">
        <f t="shared" si="362"/>
        <v>0</v>
      </c>
      <c r="M7582" s="14">
        <v>12</v>
      </c>
      <c r="N7582" s="23"/>
      <c r="O7582" s="18">
        <f t="shared" si="360"/>
        <v>12</v>
      </c>
      <c r="P7582" s="16">
        <f t="shared" si="361"/>
        <v>12</v>
      </c>
    </row>
    <row r="7583" spans="2:16">
      <c r="B7583" s="400"/>
      <c r="D7583" s="144" t="s">
        <v>4027</v>
      </c>
      <c r="F7583" s="103" t="s">
        <v>7958</v>
      </c>
      <c r="H7583" s="214" t="s">
        <v>7958</v>
      </c>
      <c r="J7583" s="46">
        <v>0</v>
      </c>
      <c r="K7583" s="14"/>
      <c r="L7583" s="18">
        <f t="shared" si="362"/>
        <v>0</v>
      </c>
      <c r="M7583" s="14">
        <v>52</v>
      </c>
      <c r="N7583" s="23"/>
      <c r="O7583" s="18">
        <f t="shared" si="360"/>
        <v>52</v>
      </c>
      <c r="P7583" s="16">
        <f t="shared" si="361"/>
        <v>52</v>
      </c>
    </row>
    <row r="7584" spans="2:16" ht="25.5">
      <c r="B7584" s="400"/>
      <c r="D7584" s="144" t="s">
        <v>4027</v>
      </c>
      <c r="F7584" s="103" t="s">
        <v>7959</v>
      </c>
      <c r="H7584" s="214" t="s">
        <v>7959</v>
      </c>
      <c r="J7584" s="46">
        <v>0</v>
      </c>
      <c r="K7584" s="14"/>
      <c r="L7584" s="18">
        <f t="shared" si="362"/>
        <v>0</v>
      </c>
      <c r="M7584" s="14">
        <v>33</v>
      </c>
      <c r="N7584" s="23"/>
      <c r="O7584" s="18">
        <f t="shared" si="360"/>
        <v>33</v>
      </c>
      <c r="P7584" s="16">
        <f t="shared" si="361"/>
        <v>33</v>
      </c>
    </row>
    <row r="7585" spans="2:16">
      <c r="B7585" s="400"/>
      <c r="D7585" s="144" t="s">
        <v>4027</v>
      </c>
      <c r="F7585" s="103" t="s">
        <v>4088</v>
      </c>
      <c r="H7585" s="214" t="s">
        <v>4088</v>
      </c>
      <c r="J7585" s="46">
        <v>0</v>
      </c>
      <c r="K7585" s="14"/>
      <c r="L7585" s="18">
        <f t="shared" si="362"/>
        <v>0</v>
      </c>
      <c r="M7585" s="14">
        <v>53</v>
      </c>
      <c r="N7585" s="23"/>
      <c r="O7585" s="18">
        <f t="shared" si="360"/>
        <v>53</v>
      </c>
      <c r="P7585" s="16">
        <f t="shared" si="361"/>
        <v>53</v>
      </c>
    </row>
    <row r="7586" spans="2:16">
      <c r="B7586" s="400"/>
      <c r="D7586" s="144" t="s">
        <v>4027</v>
      </c>
      <c r="F7586" s="103" t="s">
        <v>7960</v>
      </c>
      <c r="H7586" s="214" t="s">
        <v>7960</v>
      </c>
      <c r="J7586" s="46">
        <v>0</v>
      </c>
      <c r="K7586" s="14"/>
      <c r="L7586" s="18">
        <f t="shared" si="362"/>
        <v>0</v>
      </c>
      <c r="M7586" s="14">
        <v>20</v>
      </c>
      <c r="N7586" s="23"/>
      <c r="O7586" s="18">
        <f t="shared" si="360"/>
        <v>20</v>
      </c>
      <c r="P7586" s="16">
        <f t="shared" si="361"/>
        <v>20</v>
      </c>
    </row>
    <row r="7587" spans="2:16">
      <c r="B7587" s="400"/>
      <c r="D7587" s="144" t="s">
        <v>4027</v>
      </c>
      <c r="F7587" s="103" t="s">
        <v>4112</v>
      </c>
      <c r="H7587" s="214" t="s">
        <v>4112</v>
      </c>
      <c r="J7587" s="46">
        <v>0</v>
      </c>
      <c r="K7587" s="14"/>
      <c r="L7587" s="18">
        <f t="shared" si="362"/>
        <v>0</v>
      </c>
      <c r="M7587" s="14">
        <v>50</v>
      </c>
      <c r="N7587" s="23"/>
      <c r="O7587" s="18">
        <f t="shared" si="360"/>
        <v>50</v>
      </c>
      <c r="P7587" s="16">
        <f t="shared" si="361"/>
        <v>50</v>
      </c>
    </row>
    <row r="7588" spans="2:16">
      <c r="B7588" s="400"/>
      <c r="D7588" s="144" t="s">
        <v>4027</v>
      </c>
      <c r="F7588" s="103" t="s">
        <v>7305</v>
      </c>
      <c r="H7588" s="214" t="s">
        <v>7305</v>
      </c>
      <c r="J7588" s="46">
        <v>0</v>
      </c>
      <c r="K7588" s="14"/>
      <c r="L7588" s="18">
        <f t="shared" si="362"/>
        <v>0</v>
      </c>
      <c r="M7588" s="14">
        <v>50</v>
      </c>
      <c r="N7588" s="23"/>
      <c r="O7588" s="18">
        <f t="shared" si="360"/>
        <v>50</v>
      </c>
      <c r="P7588" s="16">
        <f t="shared" si="361"/>
        <v>50</v>
      </c>
    </row>
    <row r="7589" spans="2:16" ht="25.5">
      <c r="B7589" s="400"/>
      <c r="D7589" s="144" t="s">
        <v>4027</v>
      </c>
      <c r="F7589" s="103" t="s">
        <v>4141</v>
      </c>
      <c r="H7589" s="214" t="s">
        <v>8225</v>
      </c>
      <c r="J7589" s="46">
        <v>0</v>
      </c>
      <c r="K7589" s="14"/>
      <c r="L7589" s="18">
        <f t="shared" si="362"/>
        <v>0</v>
      </c>
      <c r="M7589" s="14">
        <v>0</v>
      </c>
      <c r="N7589" s="23"/>
      <c r="O7589" s="18">
        <f t="shared" si="360"/>
        <v>0</v>
      </c>
      <c r="P7589" s="16">
        <f t="shared" si="361"/>
        <v>0</v>
      </c>
    </row>
    <row r="7590" spans="2:16">
      <c r="B7590" s="400"/>
      <c r="D7590" s="144" t="s">
        <v>4027</v>
      </c>
      <c r="F7590" s="103" t="s">
        <v>7961</v>
      </c>
      <c r="H7590" s="214" t="s">
        <v>7961</v>
      </c>
      <c r="J7590" s="46">
        <v>0</v>
      </c>
      <c r="K7590" s="14"/>
      <c r="L7590" s="18">
        <f t="shared" si="362"/>
        <v>0</v>
      </c>
      <c r="M7590" s="14">
        <v>72</v>
      </c>
      <c r="N7590" s="23"/>
      <c r="O7590" s="18">
        <f t="shared" si="360"/>
        <v>72</v>
      </c>
      <c r="P7590" s="16">
        <f t="shared" si="361"/>
        <v>72</v>
      </c>
    </row>
    <row r="7591" spans="2:16">
      <c r="B7591" s="400"/>
      <c r="D7591" s="144" t="s">
        <v>4027</v>
      </c>
      <c r="F7591" s="103" t="s">
        <v>7962</v>
      </c>
      <c r="H7591" s="214" t="s">
        <v>7962</v>
      </c>
      <c r="J7591" s="46">
        <v>0</v>
      </c>
      <c r="K7591" s="14"/>
      <c r="L7591" s="18">
        <f t="shared" si="362"/>
        <v>0</v>
      </c>
      <c r="M7591" s="14">
        <v>13</v>
      </c>
      <c r="N7591" s="23"/>
      <c r="O7591" s="18">
        <f t="shared" si="360"/>
        <v>13</v>
      </c>
      <c r="P7591" s="16">
        <f t="shared" si="361"/>
        <v>13</v>
      </c>
    </row>
    <row r="7592" spans="2:16">
      <c r="B7592" s="400"/>
      <c r="D7592" s="144" t="s">
        <v>4027</v>
      </c>
      <c r="F7592" s="103" t="s">
        <v>7963</v>
      </c>
      <c r="H7592" s="214" t="s">
        <v>7963</v>
      </c>
      <c r="J7592" s="46">
        <v>0</v>
      </c>
      <c r="K7592" s="14"/>
      <c r="L7592" s="18">
        <f t="shared" si="362"/>
        <v>0</v>
      </c>
      <c r="M7592" s="14">
        <v>19</v>
      </c>
      <c r="N7592" s="23"/>
      <c r="O7592" s="18">
        <f t="shared" si="360"/>
        <v>19</v>
      </c>
      <c r="P7592" s="16">
        <f t="shared" si="361"/>
        <v>19</v>
      </c>
    </row>
    <row r="7593" spans="2:16">
      <c r="B7593" s="400"/>
      <c r="D7593" s="144" t="s">
        <v>4027</v>
      </c>
      <c r="F7593" s="103" t="s">
        <v>4080</v>
      </c>
      <c r="H7593" s="214" t="s">
        <v>4080</v>
      </c>
      <c r="J7593" s="46">
        <v>0</v>
      </c>
      <c r="K7593" s="14"/>
      <c r="L7593" s="18">
        <f t="shared" si="362"/>
        <v>0</v>
      </c>
      <c r="M7593" s="14">
        <v>31</v>
      </c>
      <c r="N7593" s="23"/>
      <c r="O7593" s="18">
        <f t="shared" si="360"/>
        <v>31</v>
      </c>
      <c r="P7593" s="16">
        <f t="shared" si="361"/>
        <v>31</v>
      </c>
    </row>
    <row r="7594" spans="2:16">
      <c r="B7594" s="400"/>
      <c r="D7594" s="144" t="s">
        <v>4027</v>
      </c>
      <c r="F7594" s="103" t="s">
        <v>4108</v>
      </c>
      <c r="H7594" s="214" t="s">
        <v>4108</v>
      </c>
      <c r="J7594" s="46">
        <v>0</v>
      </c>
      <c r="K7594" s="14"/>
      <c r="L7594" s="18">
        <f t="shared" si="362"/>
        <v>0</v>
      </c>
      <c r="M7594" s="14">
        <v>54</v>
      </c>
      <c r="N7594" s="23"/>
      <c r="O7594" s="18">
        <f t="shared" si="360"/>
        <v>54</v>
      </c>
      <c r="P7594" s="16">
        <f t="shared" si="361"/>
        <v>54</v>
      </c>
    </row>
    <row r="7595" spans="2:16" ht="25.5">
      <c r="B7595" s="400"/>
      <c r="D7595" s="144" t="s">
        <v>4027</v>
      </c>
      <c r="F7595" s="103" t="s">
        <v>7964</v>
      </c>
      <c r="H7595" s="214" t="s">
        <v>7964</v>
      </c>
      <c r="J7595" s="46">
        <v>0</v>
      </c>
      <c r="K7595" s="14"/>
      <c r="L7595" s="18">
        <f t="shared" si="362"/>
        <v>0</v>
      </c>
      <c r="M7595" s="14">
        <v>21</v>
      </c>
      <c r="N7595" s="23"/>
      <c r="O7595" s="18">
        <f t="shared" si="360"/>
        <v>21</v>
      </c>
      <c r="P7595" s="16">
        <f t="shared" si="361"/>
        <v>21</v>
      </c>
    </row>
    <row r="7596" spans="2:16">
      <c r="B7596" s="400"/>
      <c r="D7596" s="144" t="s">
        <v>4027</v>
      </c>
      <c r="F7596" s="103" t="s">
        <v>5450</v>
      </c>
      <c r="H7596" s="214" t="s">
        <v>5450</v>
      </c>
      <c r="J7596" s="46">
        <v>0</v>
      </c>
      <c r="K7596" s="14"/>
      <c r="L7596" s="18">
        <f t="shared" si="362"/>
        <v>0</v>
      </c>
      <c r="M7596" s="14">
        <v>43</v>
      </c>
      <c r="N7596" s="23"/>
      <c r="O7596" s="18">
        <f t="shared" si="360"/>
        <v>43</v>
      </c>
      <c r="P7596" s="16">
        <f t="shared" si="361"/>
        <v>43</v>
      </c>
    </row>
    <row r="7597" spans="2:16">
      <c r="B7597" s="400"/>
      <c r="D7597" s="144" t="s">
        <v>4027</v>
      </c>
      <c r="F7597" s="103" t="s">
        <v>4099</v>
      </c>
      <c r="H7597" s="214" t="s">
        <v>4099</v>
      </c>
      <c r="J7597" s="46">
        <v>0</v>
      </c>
      <c r="K7597" s="14"/>
      <c r="L7597" s="18">
        <f t="shared" si="362"/>
        <v>0</v>
      </c>
      <c r="M7597" s="14">
        <v>37</v>
      </c>
      <c r="N7597" s="23"/>
      <c r="O7597" s="18">
        <f t="shared" si="360"/>
        <v>37</v>
      </c>
      <c r="P7597" s="16">
        <f t="shared" si="361"/>
        <v>37</v>
      </c>
    </row>
    <row r="7598" spans="2:16" ht="25.5">
      <c r="B7598" s="400"/>
      <c r="D7598" s="144" t="s">
        <v>4027</v>
      </c>
      <c r="F7598" s="103" t="s">
        <v>7965</v>
      </c>
      <c r="H7598" s="214" t="s">
        <v>7965</v>
      </c>
      <c r="J7598" s="46">
        <v>0</v>
      </c>
      <c r="K7598" s="14"/>
      <c r="L7598" s="18">
        <f t="shared" si="362"/>
        <v>0</v>
      </c>
      <c r="M7598" s="14">
        <v>12</v>
      </c>
      <c r="N7598" s="23"/>
      <c r="O7598" s="18">
        <f t="shared" si="360"/>
        <v>12</v>
      </c>
      <c r="P7598" s="16">
        <f t="shared" si="361"/>
        <v>12</v>
      </c>
    </row>
    <row r="7599" spans="2:16">
      <c r="B7599" s="400"/>
      <c r="D7599" s="144" t="s">
        <v>4027</v>
      </c>
      <c r="F7599" s="103" t="s">
        <v>4075</v>
      </c>
      <c r="H7599" s="214" t="s">
        <v>4075</v>
      </c>
      <c r="J7599" s="46">
        <v>0</v>
      </c>
      <c r="K7599" s="14"/>
      <c r="L7599" s="18">
        <f t="shared" si="362"/>
        <v>0</v>
      </c>
      <c r="M7599" s="14">
        <v>13</v>
      </c>
      <c r="N7599" s="23"/>
      <c r="O7599" s="18">
        <f t="shared" si="360"/>
        <v>13</v>
      </c>
      <c r="P7599" s="16">
        <f t="shared" si="361"/>
        <v>13</v>
      </c>
    </row>
    <row r="7600" spans="2:16" ht="25.5">
      <c r="B7600" s="400"/>
      <c r="D7600" s="144" t="s">
        <v>4027</v>
      </c>
      <c r="F7600" s="103" t="s">
        <v>7966</v>
      </c>
      <c r="H7600" s="214" t="s">
        <v>7966</v>
      </c>
      <c r="J7600" s="46">
        <v>0</v>
      </c>
      <c r="K7600" s="14"/>
      <c r="L7600" s="18">
        <f t="shared" si="362"/>
        <v>0</v>
      </c>
      <c r="M7600" s="14">
        <v>15</v>
      </c>
      <c r="N7600" s="23"/>
      <c r="O7600" s="18">
        <f t="shared" si="360"/>
        <v>15</v>
      </c>
      <c r="P7600" s="16">
        <f t="shared" si="361"/>
        <v>15</v>
      </c>
    </row>
    <row r="7601" spans="2:16">
      <c r="B7601" s="400"/>
      <c r="D7601" s="144" t="s">
        <v>4027</v>
      </c>
      <c r="F7601" s="103" t="s">
        <v>4485</v>
      </c>
      <c r="H7601" s="214" t="s">
        <v>4485</v>
      </c>
      <c r="J7601" s="46">
        <v>0</v>
      </c>
      <c r="K7601" s="14"/>
      <c r="L7601" s="18">
        <f t="shared" si="362"/>
        <v>0</v>
      </c>
      <c r="M7601" s="14">
        <v>22</v>
      </c>
      <c r="N7601" s="23"/>
      <c r="O7601" s="18">
        <f t="shared" si="360"/>
        <v>22</v>
      </c>
      <c r="P7601" s="16">
        <f t="shared" si="361"/>
        <v>22</v>
      </c>
    </row>
    <row r="7602" spans="2:16">
      <c r="B7602" s="400"/>
      <c r="D7602" s="144" t="s">
        <v>4027</v>
      </c>
      <c r="F7602" s="103" t="s">
        <v>7967</v>
      </c>
      <c r="H7602" s="214" t="s">
        <v>7967</v>
      </c>
      <c r="J7602" s="46">
        <v>0</v>
      </c>
      <c r="K7602" s="14"/>
      <c r="L7602" s="18">
        <f t="shared" si="362"/>
        <v>0</v>
      </c>
      <c r="M7602" s="14">
        <v>0</v>
      </c>
      <c r="N7602" s="23"/>
      <c r="O7602" s="18">
        <f t="shared" si="360"/>
        <v>0</v>
      </c>
      <c r="P7602" s="16">
        <f t="shared" si="361"/>
        <v>0</v>
      </c>
    </row>
    <row r="7603" spans="2:16">
      <c r="B7603" s="400"/>
      <c r="D7603" s="144" t="s">
        <v>4027</v>
      </c>
      <c r="F7603" s="103" t="s">
        <v>7968</v>
      </c>
      <c r="H7603" s="214" t="s">
        <v>7968</v>
      </c>
      <c r="J7603" s="46">
        <v>0</v>
      </c>
      <c r="K7603" s="14"/>
      <c r="L7603" s="18">
        <f t="shared" si="362"/>
        <v>0</v>
      </c>
      <c r="M7603" s="14">
        <v>7</v>
      </c>
      <c r="N7603" s="23"/>
      <c r="O7603" s="18">
        <f t="shared" si="360"/>
        <v>7</v>
      </c>
      <c r="P7603" s="16">
        <f t="shared" si="361"/>
        <v>7</v>
      </c>
    </row>
    <row r="7604" spans="2:16">
      <c r="B7604" s="400"/>
      <c r="D7604" s="144" t="s">
        <v>4027</v>
      </c>
      <c r="F7604" s="103" t="s">
        <v>7969</v>
      </c>
      <c r="H7604" s="214" t="s">
        <v>7969</v>
      </c>
      <c r="J7604" s="46">
        <v>0</v>
      </c>
      <c r="K7604" s="14"/>
      <c r="L7604" s="18">
        <f t="shared" si="362"/>
        <v>0</v>
      </c>
      <c r="M7604" s="14">
        <v>18</v>
      </c>
      <c r="N7604" s="23"/>
      <c r="O7604" s="18">
        <f t="shared" si="360"/>
        <v>18</v>
      </c>
      <c r="P7604" s="16">
        <f t="shared" si="361"/>
        <v>18</v>
      </c>
    </row>
    <row r="7605" spans="2:16">
      <c r="B7605" s="400"/>
      <c r="D7605" s="144" t="s">
        <v>4027</v>
      </c>
      <c r="F7605" s="103" t="s">
        <v>4777</v>
      </c>
      <c r="H7605" s="214" t="s">
        <v>4777</v>
      </c>
      <c r="J7605" s="46">
        <v>0</v>
      </c>
      <c r="K7605" s="14"/>
      <c r="L7605" s="18">
        <f t="shared" si="362"/>
        <v>0</v>
      </c>
      <c r="M7605" s="14">
        <v>16</v>
      </c>
      <c r="N7605" s="23"/>
      <c r="O7605" s="18">
        <f t="shared" si="360"/>
        <v>16</v>
      </c>
      <c r="P7605" s="16">
        <f t="shared" si="361"/>
        <v>16</v>
      </c>
    </row>
    <row r="7606" spans="2:16">
      <c r="B7606" s="400"/>
      <c r="D7606" s="144" t="s">
        <v>4027</v>
      </c>
      <c r="F7606" s="103" t="s">
        <v>7970</v>
      </c>
      <c r="H7606" s="214" t="s">
        <v>7970</v>
      </c>
      <c r="J7606" s="46">
        <v>0</v>
      </c>
      <c r="K7606" s="14"/>
      <c r="L7606" s="18">
        <f t="shared" si="362"/>
        <v>0</v>
      </c>
      <c r="M7606" s="14">
        <v>17</v>
      </c>
      <c r="N7606" s="23"/>
      <c r="O7606" s="18">
        <f t="shared" si="360"/>
        <v>17</v>
      </c>
      <c r="P7606" s="16">
        <f t="shared" si="361"/>
        <v>17</v>
      </c>
    </row>
    <row r="7607" spans="2:16">
      <c r="B7607" s="400"/>
      <c r="D7607" s="144" t="s">
        <v>4027</v>
      </c>
      <c r="F7607" s="103" t="s">
        <v>7971</v>
      </c>
      <c r="H7607" s="214" t="s">
        <v>7971</v>
      </c>
      <c r="J7607" s="46">
        <v>0</v>
      </c>
      <c r="K7607" s="14"/>
      <c r="L7607" s="18">
        <f t="shared" si="362"/>
        <v>0</v>
      </c>
      <c r="M7607" s="14">
        <v>10</v>
      </c>
      <c r="N7607" s="23"/>
      <c r="O7607" s="18">
        <f t="shared" si="360"/>
        <v>10</v>
      </c>
      <c r="P7607" s="16">
        <f t="shared" si="361"/>
        <v>10</v>
      </c>
    </row>
    <row r="7608" spans="2:16">
      <c r="B7608" s="400"/>
      <c r="D7608" s="144" t="s">
        <v>4027</v>
      </c>
      <c r="F7608" s="103" t="s">
        <v>7972</v>
      </c>
      <c r="H7608" s="214" t="s">
        <v>7972</v>
      </c>
      <c r="J7608" s="46">
        <v>0</v>
      </c>
      <c r="K7608" s="14"/>
      <c r="L7608" s="18">
        <f t="shared" si="362"/>
        <v>0</v>
      </c>
      <c r="M7608" s="14">
        <v>15</v>
      </c>
      <c r="N7608" s="23"/>
      <c r="O7608" s="18">
        <f t="shared" si="360"/>
        <v>15</v>
      </c>
      <c r="P7608" s="16">
        <f t="shared" si="361"/>
        <v>15</v>
      </c>
    </row>
    <row r="7609" spans="2:16">
      <c r="B7609" s="400"/>
      <c r="D7609" s="144" t="s">
        <v>4027</v>
      </c>
      <c r="F7609" s="103" t="s">
        <v>7973</v>
      </c>
      <c r="H7609" s="214" t="s">
        <v>7973</v>
      </c>
      <c r="J7609" s="46">
        <v>0</v>
      </c>
      <c r="K7609" s="14"/>
      <c r="L7609" s="18">
        <f t="shared" si="362"/>
        <v>0</v>
      </c>
      <c r="M7609" s="14">
        <v>87</v>
      </c>
      <c r="N7609" s="23"/>
      <c r="O7609" s="18">
        <f t="shared" si="360"/>
        <v>87</v>
      </c>
      <c r="P7609" s="16">
        <f t="shared" si="361"/>
        <v>87</v>
      </c>
    </row>
    <row r="7610" spans="2:16">
      <c r="B7610" s="400"/>
      <c r="D7610" s="144" t="s">
        <v>4027</v>
      </c>
      <c r="F7610" s="103" t="s">
        <v>7974</v>
      </c>
      <c r="H7610" s="214" t="s">
        <v>7974</v>
      </c>
      <c r="J7610" s="46">
        <v>0</v>
      </c>
      <c r="K7610" s="14"/>
      <c r="L7610" s="18">
        <f t="shared" si="362"/>
        <v>0</v>
      </c>
      <c r="M7610" s="14">
        <v>56</v>
      </c>
      <c r="N7610" s="23"/>
      <c r="O7610" s="18">
        <f t="shared" si="360"/>
        <v>56</v>
      </c>
      <c r="P7610" s="16">
        <f t="shared" si="361"/>
        <v>56</v>
      </c>
    </row>
    <row r="7611" spans="2:16">
      <c r="B7611" s="400"/>
      <c r="D7611" s="144" t="s">
        <v>4027</v>
      </c>
      <c r="F7611" s="103" t="s">
        <v>7975</v>
      </c>
      <c r="H7611" s="214" t="s">
        <v>7975</v>
      </c>
      <c r="J7611" s="46">
        <v>0</v>
      </c>
      <c r="K7611" s="14"/>
      <c r="L7611" s="18">
        <f t="shared" si="362"/>
        <v>0</v>
      </c>
      <c r="M7611" s="14">
        <v>22</v>
      </c>
      <c r="N7611" s="23"/>
      <c r="O7611" s="18">
        <f t="shared" si="360"/>
        <v>22</v>
      </c>
      <c r="P7611" s="16">
        <f t="shared" si="361"/>
        <v>22</v>
      </c>
    </row>
    <row r="7612" spans="2:16" ht="25.5">
      <c r="B7612" s="400"/>
      <c r="D7612" s="144" t="s">
        <v>4027</v>
      </c>
      <c r="F7612" s="103" t="s">
        <v>5699</v>
      </c>
      <c r="H7612" s="214" t="s">
        <v>5699</v>
      </c>
      <c r="J7612" s="46">
        <v>0</v>
      </c>
      <c r="K7612" s="14"/>
      <c r="L7612" s="18">
        <f t="shared" si="362"/>
        <v>0</v>
      </c>
      <c r="M7612" s="14">
        <v>27</v>
      </c>
      <c r="N7612" s="23"/>
      <c r="O7612" s="18">
        <f t="shared" si="360"/>
        <v>27</v>
      </c>
      <c r="P7612" s="16">
        <f t="shared" si="361"/>
        <v>27</v>
      </c>
    </row>
    <row r="7613" spans="2:16">
      <c r="B7613" s="400"/>
      <c r="D7613" s="144" t="s">
        <v>4027</v>
      </c>
      <c r="F7613" s="103" t="s">
        <v>7612</v>
      </c>
      <c r="H7613" s="214" t="s">
        <v>7612</v>
      </c>
      <c r="J7613" s="46">
        <v>0</v>
      </c>
      <c r="K7613" s="14"/>
      <c r="L7613" s="18">
        <f t="shared" si="362"/>
        <v>0</v>
      </c>
      <c r="M7613" s="14">
        <v>12</v>
      </c>
      <c r="N7613" s="23"/>
      <c r="O7613" s="18">
        <f t="shared" si="360"/>
        <v>12</v>
      </c>
      <c r="P7613" s="16">
        <f t="shared" si="361"/>
        <v>12</v>
      </c>
    </row>
    <row r="7614" spans="2:16">
      <c r="B7614" s="400"/>
      <c r="D7614" s="144" t="s">
        <v>4027</v>
      </c>
      <c r="F7614" s="103" t="s">
        <v>7976</v>
      </c>
      <c r="H7614" s="214" t="s">
        <v>7976</v>
      </c>
      <c r="J7614" s="46">
        <v>0</v>
      </c>
      <c r="K7614" s="14"/>
      <c r="L7614" s="18">
        <f t="shared" si="362"/>
        <v>0</v>
      </c>
      <c r="M7614" s="14">
        <v>76</v>
      </c>
      <c r="N7614" s="23"/>
      <c r="O7614" s="18">
        <f t="shared" si="360"/>
        <v>76</v>
      </c>
      <c r="P7614" s="16">
        <f t="shared" si="361"/>
        <v>76</v>
      </c>
    </row>
    <row r="7615" spans="2:16">
      <c r="B7615" s="400"/>
      <c r="D7615" s="144" t="s">
        <v>4027</v>
      </c>
      <c r="F7615" s="103" t="s">
        <v>7977</v>
      </c>
      <c r="H7615" s="214" t="s">
        <v>7977</v>
      </c>
      <c r="J7615" s="46">
        <v>0</v>
      </c>
      <c r="K7615" s="14"/>
      <c r="L7615" s="18">
        <f t="shared" si="362"/>
        <v>0</v>
      </c>
      <c r="M7615" s="14">
        <v>11</v>
      </c>
      <c r="N7615" s="23"/>
      <c r="O7615" s="18">
        <f t="shared" si="360"/>
        <v>11</v>
      </c>
      <c r="P7615" s="16">
        <f t="shared" si="361"/>
        <v>11</v>
      </c>
    </row>
    <row r="7616" spans="2:16">
      <c r="B7616" s="400"/>
      <c r="D7616" s="144" t="s">
        <v>4027</v>
      </c>
      <c r="F7616" s="103" t="s">
        <v>7978</v>
      </c>
      <c r="H7616" s="214" t="s">
        <v>7978</v>
      </c>
      <c r="J7616" s="46">
        <v>0</v>
      </c>
      <c r="K7616" s="14"/>
      <c r="L7616" s="18">
        <f t="shared" si="362"/>
        <v>0</v>
      </c>
      <c r="M7616" s="14">
        <v>8</v>
      </c>
      <c r="N7616" s="23"/>
      <c r="O7616" s="18">
        <f t="shared" si="360"/>
        <v>8</v>
      </c>
      <c r="P7616" s="16">
        <f t="shared" si="361"/>
        <v>8</v>
      </c>
    </row>
    <row r="7617" spans="2:16">
      <c r="B7617" s="400"/>
      <c r="D7617" s="144" t="s">
        <v>4027</v>
      </c>
      <c r="F7617" s="103" t="s">
        <v>7979</v>
      </c>
      <c r="H7617" s="214" t="s">
        <v>7979</v>
      </c>
      <c r="J7617" s="46">
        <v>0</v>
      </c>
      <c r="K7617" s="14"/>
      <c r="L7617" s="18">
        <f t="shared" si="362"/>
        <v>0</v>
      </c>
      <c r="M7617" s="14">
        <v>17</v>
      </c>
      <c r="N7617" s="23"/>
      <c r="O7617" s="18">
        <f t="shared" si="360"/>
        <v>17</v>
      </c>
      <c r="P7617" s="16">
        <f t="shared" si="361"/>
        <v>17</v>
      </c>
    </row>
    <row r="7618" spans="2:16">
      <c r="B7618" s="400"/>
      <c r="D7618" s="144" t="s">
        <v>4027</v>
      </c>
      <c r="F7618" s="103" t="s">
        <v>5387</v>
      </c>
      <c r="H7618" s="214" t="s">
        <v>5387</v>
      </c>
      <c r="J7618" s="46">
        <v>0</v>
      </c>
      <c r="K7618" s="14"/>
      <c r="L7618" s="18">
        <f t="shared" si="362"/>
        <v>0</v>
      </c>
      <c r="M7618" s="14">
        <v>25</v>
      </c>
      <c r="N7618" s="23"/>
      <c r="O7618" s="18">
        <f t="shared" si="360"/>
        <v>25</v>
      </c>
      <c r="P7618" s="16">
        <f t="shared" si="361"/>
        <v>25</v>
      </c>
    </row>
    <row r="7619" spans="2:16">
      <c r="B7619" s="400"/>
      <c r="D7619" s="144" t="s">
        <v>4027</v>
      </c>
      <c r="F7619" s="103" t="s">
        <v>7980</v>
      </c>
      <c r="H7619" s="214" t="s">
        <v>7980</v>
      </c>
      <c r="J7619" s="46">
        <v>0</v>
      </c>
      <c r="K7619" s="14"/>
      <c r="L7619" s="18">
        <f t="shared" si="362"/>
        <v>0</v>
      </c>
      <c r="M7619" s="14">
        <v>18</v>
      </c>
      <c r="N7619" s="23"/>
      <c r="O7619" s="18">
        <f t="shared" si="360"/>
        <v>18</v>
      </c>
      <c r="P7619" s="16">
        <f t="shared" si="361"/>
        <v>18</v>
      </c>
    </row>
    <row r="7620" spans="2:16">
      <c r="B7620" s="400"/>
      <c r="D7620" s="144" t="s">
        <v>4027</v>
      </c>
      <c r="F7620" s="103" t="s">
        <v>7981</v>
      </c>
      <c r="H7620" s="214" t="s">
        <v>7981</v>
      </c>
      <c r="J7620" s="46">
        <v>0</v>
      </c>
      <c r="K7620" s="14"/>
      <c r="L7620" s="18">
        <f t="shared" si="362"/>
        <v>0</v>
      </c>
      <c r="M7620" s="14">
        <v>13</v>
      </c>
      <c r="N7620" s="23"/>
      <c r="O7620" s="18">
        <f t="shared" si="360"/>
        <v>13</v>
      </c>
      <c r="P7620" s="16">
        <f t="shared" si="361"/>
        <v>13</v>
      </c>
    </row>
    <row r="7621" spans="2:16" ht="25.5">
      <c r="B7621" s="400"/>
      <c r="D7621" s="144" t="s">
        <v>4027</v>
      </c>
      <c r="F7621" s="103" t="s">
        <v>7982</v>
      </c>
      <c r="H7621" s="214" t="s">
        <v>7982</v>
      </c>
      <c r="J7621" s="46">
        <v>0</v>
      </c>
      <c r="K7621" s="14"/>
      <c r="L7621" s="18">
        <f t="shared" si="362"/>
        <v>0</v>
      </c>
      <c r="M7621" s="14">
        <v>15</v>
      </c>
      <c r="N7621" s="23"/>
      <c r="O7621" s="18">
        <f t="shared" si="360"/>
        <v>15</v>
      </c>
      <c r="P7621" s="16">
        <f t="shared" si="361"/>
        <v>15</v>
      </c>
    </row>
    <row r="7622" spans="2:16" ht="25.5">
      <c r="B7622" s="400"/>
      <c r="D7622" s="144" t="s">
        <v>4027</v>
      </c>
      <c r="F7622" s="103" t="s">
        <v>7983</v>
      </c>
      <c r="H7622" s="214" t="s">
        <v>7983</v>
      </c>
      <c r="J7622" s="46">
        <v>0</v>
      </c>
      <c r="K7622" s="14"/>
      <c r="L7622" s="18">
        <f t="shared" si="362"/>
        <v>0</v>
      </c>
      <c r="M7622" s="14">
        <v>28</v>
      </c>
      <c r="N7622" s="23"/>
      <c r="O7622" s="18">
        <f t="shared" si="360"/>
        <v>28</v>
      </c>
      <c r="P7622" s="16">
        <f t="shared" si="361"/>
        <v>28</v>
      </c>
    </row>
    <row r="7623" spans="2:16" ht="25.5">
      <c r="B7623" s="400"/>
      <c r="D7623" s="144" t="s">
        <v>4027</v>
      </c>
      <c r="F7623" s="103" t="s">
        <v>7984</v>
      </c>
      <c r="H7623" s="214" t="s">
        <v>7984</v>
      </c>
      <c r="J7623" s="46">
        <v>0</v>
      </c>
      <c r="K7623" s="14"/>
      <c r="L7623" s="18">
        <f t="shared" si="362"/>
        <v>0</v>
      </c>
      <c r="M7623" s="14">
        <v>38</v>
      </c>
      <c r="N7623" s="23"/>
      <c r="O7623" s="18">
        <f t="shared" si="360"/>
        <v>38</v>
      </c>
      <c r="P7623" s="16">
        <f t="shared" si="361"/>
        <v>38</v>
      </c>
    </row>
    <row r="7624" spans="2:16" ht="25.5">
      <c r="B7624" s="400"/>
      <c r="D7624" s="144" t="s">
        <v>4027</v>
      </c>
      <c r="F7624" s="103" t="s">
        <v>7985</v>
      </c>
      <c r="H7624" s="214" t="s">
        <v>7985</v>
      </c>
      <c r="J7624" s="46">
        <v>0</v>
      </c>
      <c r="K7624" s="14"/>
      <c r="L7624" s="18">
        <f t="shared" si="362"/>
        <v>0</v>
      </c>
      <c r="M7624" s="14">
        <v>11</v>
      </c>
      <c r="N7624" s="23"/>
      <c r="O7624" s="18">
        <f t="shared" si="360"/>
        <v>11</v>
      </c>
      <c r="P7624" s="16">
        <f t="shared" si="361"/>
        <v>11</v>
      </c>
    </row>
    <row r="7625" spans="2:16">
      <c r="B7625" s="400"/>
      <c r="D7625" s="144" t="s">
        <v>4027</v>
      </c>
      <c r="F7625" s="103" t="s">
        <v>5135</v>
      </c>
      <c r="H7625" s="214" t="s">
        <v>5135</v>
      </c>
      <c r="J7625" s="46">
        <v>0</v>
      </c>
      <c r="K7625" s="14"/>
      <c r="L7625" s="18">
        <f t="shared" si="362"/>
        <v>0</v>
      </c>
      <c r="M7625" s="14">
        <v>8</v>
      </c>
      <c r="N7625" s="23"/>
      <c r="O7625" s="18">
        <f t="shared" si="360"/>
        <v>8</v>
      </c>
      <c r="P7625" s="16">
        <f t="shared" si="361"/>
        <v>8</v>
      </c>
    </row>
    <row r="7626" spans="2:16" ht="25.5">
      <c r="B7626" s="400"/>
      <c r="D7626" s="144" t="s">
        <v>4027</v>
      </c>
      <c r="F7626" s="103" t="s">
        <v>7986</v>
      </c>
      <c r="H7626" s="214" t="s">
        <v>9830</v>
      </c>
      <c r="J7626" s="46">
        <v>0</v>
      </c>
      <c r="K7626" s="14"/>
      <c r="L7626" s="18">
        <f t="shared" si="362"/>
        <v>0</v>
      </c>
      <c r="M7626" s="14">
        <v>0</v>
      </c>
      <c r="N7626" s="23"/>
      <c r="O7626" s="18">
        <f t="shared" si="360"/>
        <v>0</v>
      </c>
      <c r="P7626" s="16">
        <f t="shared" si="361"/>
        <v>0</v>
      </c>
    </row>
    <row r="7627" spans="2:16">
      <c r="B7627" s="400"/>
      <c r="D7627" s="144" t="s">
        <v>4027</v>
      </c>
      <c r="F7627" s="103" t="s">
        <v>4160</v>
      </c>
      <c r="H7627" s="214" t="s">
        <v>4160</v>
      </c>
      <c r="J7627" s="46">
        <v>0</v>
      </c>
      <c r="K7627" s="14"/>
      <c r="L7627" s="18">
        <f t="shared" si="362"/>
        <v>0</v>
      </c>
      <c r="M7627" s="14">
        <v>0</v>
      </c>
      <c r="N7627" s="23"/>
      <c r="O7627" s="18">
        <f t="shared" si="360"/>
        <v>0</v>
      </c>
      <c r="P7627" s="16">
        <f t="shared" si="361"/>
        <v>0</v>
      </c>
    </row>
    <row r="7628" spans="2:16" ht="25.5">
      <c r="B7628" s="400"/>
      <c r="D7628" s="144" t="s">
        <v>4027</v>
      </c>
      <c r="F7628" s="103" t="s">
        <v>7987</v>
      </c>
      <c r="H7628" s="214" t="s">
        <v>9831</v>
      </c>
      <c r="J7628" s="46">
        <v>0</v>
      </c>
      <c r="K7628" s="14"/>
      <c r="L7628" s="18">
        <f t="shared" si="362"/>
        <v>0</v>
      </c>
      <c r="M7628" s="14">
        <v>23</v>
      </c>
      <c r="N7628" s="23"/>
      <c r="O7628" s="18">
        <f t="shared" si="360"/>
        <v>23</v>
      </c>
      <c r="P7628" s="16">
        <f t="shared" si="361"/>
        <v>23</v>
      </c>
    </row>
    <row r="7629" spans="2:16" ht="25.5">
      <c r="B7629" s="400"/>
      <c r="D7629" s="144" t="s">
        <v>4027</v>
      </c>
      <c r="F7629" s="103" t="s">
        <v>7988</v>
      </c>
      <c r="H7629" s="214" t="s">
        <v>9832</v>
      </c>
      <c r="J7629" s="46">
        <v>0</v>
      </c>
      <c r="K7629" s="14"/>
      <c r="L7629" s="18">
        <f t="shared" si="362"/>
        <v>0</v>
      </c>
      <c r="M7629" s="14">
        <v>0</v>
      </c>
      <c r="N7629" s="23"/>
      <c r="O7629" s="18">
        <f t="shared" si="360"/>
        <v>0</v>
      </c>
      <c r="P7629" s="16">
        <f t="shared" si="361"/>
        <v>0</v>
      </c>
    </row>
    <row r="7630" spans="2:16">
      <c r="B7630" s="400"/>
      <c r="D7630" s="144" t="s">
        <v>4027</v>
      </c>
      <c r="F7630" s="103" t="s">
        <v>4122</v>
      </c>
      <c r="H7630" s="214" t="s">
        <v>4122</v>
      </c>
      <c r="J7630" s="46">
        <v>0</v>
      </c>
      <c r="K7630" s="14"/>
      <c r="L7630" s="18">
        <f t="shared" si="362"/>
        <v>0</v>
      </c>
      <c r="M7630" s="14">
        <v>0</v>
      </c>
      <c r="N7630" s="23"/>
      <c r="O7630" s="18">
        <f t="shared" si="360"/>
        <v>0</v>
      </c>
      <c r="P7630" s="16">
        <f t="shared" si="361"/>
        <v>0</v>
      </c>
    </row>
    <row r="7631" spans="2:16" ht="25.5">
      <c r="B7631" s="400"/>
      <c r="D7631" s="144" t="s">
        <v>4027</v>
      </c>
      <c r="F7631" s="103" t="s">
        <v>7989</v>
      </c>
      <c r="H7631" s="214" t="s">
        <v>9833</v>
      </c>
      <c r="J7631" s="46">
        <v>0</v>
      </c>
      <c r="K7631" s="14"/>
      <c r="L7631" s="18">
        <f t="shared" si="362"/>
        <v>0</v>
      </c>
      <c r="M7631" s="14">
        <v>18</v>
      </c>
      <c r="N7631" s="23"/>
      <c r="O7631" s="18">
        <f t="shared" si="360"/>
        <v>18</v>
      </c>
      <c r="P7631" s="16">
        <f t="shared" si="361"/>
        <v>18</v>
      </c>
    </row>
    <row r="7632" spans="2:16" ht="25.5">
      <c r="B7632" s="400"/>
      <c r="D7632" s="144" t="s">
        <v>4027</v>
      </c>
      <c r="F7632" s="103" t="s">
        <v>7990</v>
      </c>
      <c r="H7632" s="214" t="s">
        <v>9834</v>
      </c>
      <c r="J7632" s="46">
        <v>0</v>
      </c>
      <c r="K7632" s="14"/>
      <c r="L7632" s="18">
        <f t="shared" si="362"/>
        <v>0</v>
      </c>
      <c r="M7632" s="14">
        <v>20</v>
      </c>
      <c r="N7632" s="23"/>
      <c r="O7632" s="18">
        <f t="shared" si="360"/>
        <v>20</v>
      </c>
      <c r="P7632" s="16">
        <f t="shared" si="361"/>
        <v>20</v>
      </c>
    </row>
    <row r="7633" spans="2:16">
      <c r="B7633" s="400"/>
      <c r="D7633" s="144" t="s">
        <v>4027</v>
      </c>
      <c r="F7633" s="103" t="s">
        <v>7991</v>
      </c>
      <c r="H7633" s="214" t="s">
        <v>7991</v>
      </c>
      <c r="J7633" s="46">
        <v>0</v>
      </c>
      <c r="K7633" s="14"/>
      <c r="L7633" s="18">
        <f t="shared" si="362"/>
        <v>0</v>
      </c>
      <c r="M7633" s="14">
        <v>35</v>
      </c>
      <c r="N7633" s="23"/>
      <c r="O7633" s="18">
        <f t="shared" si="360"/>
        <v>35</v>
      </c>
      <c r="P7633" s="16">
        <f t="shared" si="361"/>
        <v>35</v>
      </c>
    </row>
    <row r="7634" spans="2:16">
      <c r="B7634" s="400"/>
      <c r="D7634" s="144" t="s">
        <v>4027</v>
      </c>
      <c r="F7634" s="103" t="s">
        <v>7992</v>
      </c>
      <c r="H7634" s="214" t="s">
        <v>7992</v>
      </c>
      <c r="J7634" s="46">
        <v>0</v>
      </c>
      <c r="K7634" s="14"/>
      <c r="L7634" s="18">
        <f t="shared" si="362"/>
        <v>0</v>
      </c>
      <c r="M7634" s="14">
        <v>105</v>
      </c>
      <c r="N7634" s="23"/>
      <c r="O7634" s="18">
        <f t="shared" si="360"/>
        <v>105</v>
      </c>
      <c r="P7634" s="16">
        <f t="shared" si="361"/>
        <v>105</v>
      </c>
    </row>
    <row r="7635" spans="2:16">
      <c r="B7635" s="400"/>
      <c r="D7635" s="144" t="s">
        <v>4027</v>
      </c>
      <c r="F7635" s="103" t="s">
        <v>7993</v>
      </c>
      <c r="H7635" s="214" t="s">
        <v>7993</v>
      </c>
      <c r="J7635" s="46">
        <v>0</v>
      </c>
      <c r="K7635" s="14"/>
      <c r="L7635" s="18">
        <f t="shared" si="362"/>
        <v>0</v>
      </c>
      <c r="M7635" s="14">
        <v>69</v>
      </c>
      <c r="N7635" s="23"/>
      <c r="O7635" s="18">
        <f t="shared" si="360"/>
        <v>69</v>
      </c>
      <c r="P7635" s="16">
        <f t="shared" si="361"/>
        <v>69</v>
      </c>
    </row>
    <row r="7636" spans="2:16">
      <c r="B7636" s="400"/>
      <c r="D7636" s="144" t="s">
        <v>4027</v>
      </c>
      <c r="F7636" s="103" t="s">
        <v>7994</v>
      </c>
      <c r="H7636" s="214" t="s">
        <v>7994</v>
      </c>
      <c r="J7636" s="46">
        <v>0</v>
      </c>
      <c r="K7636" s="14"/>
      <c r="L7636" s="18">
        <f t="shared" si="362"/>
        <v>0</v>
      </c>
      <c r="M7636" s="14">
        <v>22</v>
      </c>
      <c r="N7636" s="23"/>
      <c r="O7636" s="18">
        <f t="shared" si="360"/>
        <v>22</v>
      </c>
      <c r="P7636" s="16">
        <f t="shared" si="361"/>
        <v>22</v>
      </c>
    </row>
    <row r="7637" spans="2:16">
      <c r="B7637" s="400"/>
      <c r="D7637" s="144" t="s">
        <v>4027</v>
      </c>
      <c r="F7637" s="103" t="s">
        <v>7995</v>
      </c>
      <c r="H7637" s="214" t="s">
        <v>7995</v>
      </c>
      <c r="J7637" s="46">
        <v>0</v>
      </c>
      <c r="K7637" s="14"/>
      <c r="L7637" s="18">
        <f t="shared" si="362"/>
        <v>0</v>
      </c>
      <c r="M7637" s="14">
        <v>13</v>
      </c>
      <c r="N7637" s="23"/>
      <c r="O7637" s="18">
        <f t="shared" si="360"/>
        <v>13</v>
      </c>
      <c r="P7637" s="16">
        <f t="shared" si="361"/>
        <v>13</v>
      </c>
    </row>
    <row r="7638" spans="2:16" ht="25.5">
      <c r="B7638" s="400"/>
      <c r="D7638" s="144" t="s">
        <v>4027</v>
      </c>
      <c r="F7638" s="103" t="s">
        <v>7996</v>
      </c>
      <c r="H7638" s="214" t="s">
        <v>9835</v>
      </c>
      <c r="J7638" s="46">
        <v>0</v>
      </c>
      <c r="K7638" s="14"/>
      <c r="L7638" s="18">
        <f t="shared" si="362"/>
        <v>0</v>
      </c>
      <c r="M7638" s="14">
        <v>30</v>
      </c>
      <c r="N7638" s="23"/>
      <c r="O7638" s="18">
        <f t="shared" ref="O7638:O7701" si="363">+N7638+M7638</f>
        <v>30</v>
      </c>
      <c r="P7638" s="16">
        <f t="shared" ref="P7638:P7701" si="364">+L7638+O7638</f>
        <v>30</v>
      </c>
    </row>
    <row r="7639" spans="2:16">
      <c r="B7639" s="400"/>
      <c r="D7639" s="144" t="s">
        <v>4027</v>
      </c>
      <c r="F7639" s="103" t="s">
        <v>7997</v>
      </c>
      <c r="H7639" s="214" t="s">
        <v>7997</v>
      </c>
      <c r="J7639" s="46">
        <v>0</v>
      </c>
      <c r="K7639" s="14"/>
      <c r="L7639" s="18">
        <f t="shared" si="362"/>
        <v>0</v>
      </c>
      <c r="M7639" s="14">
        <v>31</v>
      </c>
      <c r="N7639" s="23"/>
      <c r="O7639" s="18">
        <f t="shared" si="363"/>
        <v>31</v>
      </c>
      <c r="P7639" s="16">
        <f t="shared" si="364"/>
        <v>31</v>
      </c>
    </row>
    <row r="7640" spans="2:16">
      <c r="B7640" s="400"/>
      <c r="D7640" s="144" t="s">
        <v>4027</v>
      </c>
      <c r="F7640" s="103" t="s">
        <v>7998</v>
      </c>
      <c r="H7640" s="214" t="s">
        <v>7998</v>
      </c>
      <c r="J7640" s="46">
        <v>0</v>
      </c>
      <c r="K7640" s="14"/>
      <c r="L7640" s="18">
        <f t="shared" si="362"/>
        <v>0</v>
      </c>
      <c r="M7640" s="14">
        <v>31</v>
      </c>
      <c r="N7640" s="23"/>
      <c r="O7640" s="18">
        <f t="shared" si="363"/>
        <v>31</v>
      </c>
      <c r="P7640" s="16">
        <f t="shared" si="364"/>
        <v>31</v>
      </c>
    </row>
    <row r="7641" spans="2:16">
      <c r="B7641" s="400"/>
      <c r="D7641" s="144" t="s">
        <v>4027</v>
      </c>
      <c r="F7641" s="103" t="s">
        <v>4294</v>
      </c>
      <c r="H7641" s="214" t="s">
        <v>4294</v>
      </c>
      <c r="J7641" s="46">
        <v>0</v>
      </c>
      <c r="K7641" s="14"/>
      <c r="L7641" s="18">
        <f t="shared" si="362"/>
        <v>0</v>
      </c>
      <c r="M7641" s="14">
        <v>27</v>
      </c>
      <c r="N7641" s="23"/>
      <c r="O7641" s="18">
        <f t="shared" si="363"/>
        <v>27</v>
      </c>
      <c r="P7641" s="16">
        <f t="shared" si="364"/>
        <v>27</v>
      </c>
    </row>
    <row r="7642" spans="2:16">
      <c r="B7642" s="400"/>
      <c r="D7642" s="144" t="s">
        <v>4028</v>
      </c>
      <c r="F7642" s="103" t="s">
        <v>7999</v>
      </c>
      <c r="H7642" s="214" t="s">
        <v>7999</v>
      </c>
      <c r="J7642" s="46"/>
      <c r="K7642" s="14"/>
      <c r="L7642" s="18">
        <f t="shared" ref="L7642:L7705" si="365">+J7642+K7642</f>
        <v>0</v>
      </c>
      <c r="M7642" s="14"/>
      <c r="N7642" s="23"/>
      <c r="O7642" s="18">
        <f t="shared" si="363"/>
        <v>0</v>
      </c>
      <c r="P7642" s="16">
        <f t="shared" si="364"/>
        <v>0</v>
      </c>
    </row>
    <row r="7643" spans="2:16">
      <c r="B7643" s="400"/>
      <c r="D7643" s="144" t="s">
        <v>4028</v>
      </c>
      <c r="F7643" s="103" t="s">
        <v>8000</v>
      </c>
      <c r="H7643" s="214" t="s">
        <v>8000</v>
      </c>
      <c r="J7643" s="46">
        <v>50</v>
      </c>
      <c r="K7643" s="14"/>
      <c r="L7643" s="18">
        <f t="shared" si="365"/>
        <v>50</v>
      </c>
      <c r="M7643" s="14">
        <v>0</v>
      </c>
      <c r="N7643" s="23">
        <v>0</v>
      </c>
      <c r="O7643" s="18">
        <f t="shared" si="363"/>
        <v>0</v>
      </c>
      <c r="P7643" s="16">
        <f t="shared" si="364"/>
        <v>50</v>
      </c>
    </row>
    <row r="7644" spans="2:16" ht="25.5">
      <c r="B7644" s="400"/>
      <c r="D7644" s="144" t="s">
        <v>4028</v>
      </c>
      <c r="F7644" s="103" t="s">
        <v>8001</v>
      </c>
      <c r="H7644" s="214" t="s">
        <v>8001</v>
      </c>
      <c r="J7644" s="46"/>
      <c r="K7644" s="14"/>
      <c r="L7644" s="18">
        <f t="shared" si="365"/>
        <v>0</v>
      </c>
      <c r="M7644" s="14"/>
      <c r="N7644" s="23"/>
      <c r="O7644" s="18">
        <f t="shared" si="363"/>
        <v>0</v>
      </c>
      <c r="P7644" s="16">
        <f t="shared" si="364"/>
        <v>0</v>
      </c>
    </row>
    <row r="7645" spans="2:16">
      <c r="B7645" s="400"/>
      <c r="D7645" s="144" t="s">
        <v>4028</v>
      </c>
      <c r="F7645" s="103" t="s">
        <v>8002</v>
      </c>
      <c r="H7645" s="214" t="s">
        <v>8002</v>
      </c>
      <c r="J7645" s="46">
        <v>100</v>
      </c>
      <c r="K7645" s="14"/>
      <c r="L7645" s="18">
        <f t="shared" si="365"/>
        <v>100</v>
      </c>
      <c r="M7645" s="14">
        <v>0</v>
      </c>
      <c r="N7645" s="23">
        <v>0</v>
      </c>
      <c r="O7645" s="18">
        <f t="shared" si="363"/>
        <v>0</v>
      </c>
      <c r="P7645" s="16">
        <f t="shared" si="364"/>
        <v>100</v>
      </c>
    </row>
    <row r="7646" spans="2:16">
      <c r="B7646" s="400"/>
      <c r="D7646" s="144" t="s">
        <v>4028</v>
      </c>
      <c r="F7646" s="103" t="s">
        <v>7135</v>
      </c>
      <c r="H7646" s="214" t="s">
        <v>7135</v>
      </c>
      <c r="J7646" s="46">
        <v>20</v>
      </c>
      <c r="K7646" s="14"/>
      <c r="L7646" s="18">
        <f t="shared" si="365"/>
        <v>20</v>
      </c>
      <c r="M7646" s="14">
        <v>0</v>
      </c>
      <c r="N7646" s="23">
        <v>0</v>
      </c>
      <c r="O7646" s="18">
        <f t="shared" si="363"/>
        <v>0</v>
      </c>
      <c r="P7646" s="16">
        <f t="shared" si="364"/>
        <v>20</v>
      </c>
    </row>
    <row r="7647" spans="2:16">
      <c r="B7647" s="400"/>
      <c r="D7647" s="144" t="s">
        <v>4028</v>
      </c>
      <c r="F7647" s="103" t="s">
        <v>4247</v>
      </c>
      <c r="H7647" s="214" t="s">
        <v>4247</v>
      </c>
      <c r="J7647" s="46"/>
      <c r="K7647" s="14"/>
      <c r="L7647" s="18">
        <f t="shared" si="365"/>
        <v>0</v>
      </c>
      <c r="M7647" s="14"/>
      <c r="N7647" s="23"/>
      <c r="O7647" s="18">
        <f t="shared" si="363"/>
        <v>0</v>
      </c>
      <c r="P7647" s="16">
        <f t="shared" si="364"/>
        <v>0</v>
      </c>
    </row>
    <row r="7648" spans="2:16">
      <c r="B7648" s="400"/>
      <c r="D7648" s="144" t="s">
        <v>4028</v>
      </c>
      <c r="F7648" s="103" t="s">
        <v>8003</v>
      </c>
      <c r="H7648" s="214" t="s">
        <v>8003</v>
      </c>
      <c r="J7648" s="46"/>
      <c r="K7648" s="14"/>
      <c r="L7648" s="18">
        <f t="shared" si="365"/>
        <v>0</v>
      </c>
      <c r="M7648" s="14"/>
      <c r="N7648" s="23"/>
      <c r="O7648" s="18">
        <f t="shared" si="363"/>
        <v>0</v>
      </c>
      <c r="P7648" s="16">
        <f t="shared" si="364"/>
        <v>0</v>
      </c>
    </row>
    <row r="7649" spans="2:16" ht="25.5">
      <c r="B7649" s="400"/>
      <c r="D7649" s="144" t="s">
        <v>4028</v>
      </c>
      <c r="F7649" s="103" t="s">
        <v>4111</v>
      </c>
      <c r="H7649" s="214" t="s">
        <v>8221</v>
      </c>
      <c r="J7649" s="46"/>
      <c r="K7649" s="14"/>
      <c r="L7649" s="18">
        <f t="shared" si="365"/>
        <v>0</v>
      </c>
      <c r="M7649" s="14"/>
      <c r="N7649" s="23"/>
      <c r="O7649" s="18">
        <f t="shared" si="363"/>
        <v>0</v>
      </c>
      <c r="P7649" s="16">
        <f t="shared" si="364"/>
        <v>0</v>
      </c>
    </row>
    <row r="7650" spans="2:16">
      <c r="B7650" s="400"/>
      <c r="D7650" s="144" t="s">
        <v>4028</v>
      </c>
      <c r="F7650" s="103" t="s">
        <v>7648</v>
      </c>
      <c r="H7650" s="214" t="s">
        <v>7648</v>
      </c>
      <c r="J7650" s="46"/>
      <c r="K7650" s="14"/>
      <c r="L7650" s="18">
        <f t="shared" si="365"/>
        <v>0</v>
      </c>
      <c r="M7650" s="14"/>
      <c r="N7650" s="23"/>
      <c r="O7650" s="18">
        <f t="shared" si="363"/>
        <v>0</v>
      </c>
      <c r="P7650" s="16">
        <f t="shared" si="364"/>
        <v>0</v>
      </c>
    </row>
    <row r="7651" spans="2:16">
      <c r="B7651" s="400"/>
      <c r="D7651" s="144" t="s">
        <v>4028</v>
      </c>
      <c r="F7651" s="103" t="s">
        <v>8004</v>
      </c>
      <c r="H7651" s="214" t="s">
        <v>8004</v>
      </c>
      <c r="J7651" s="46"/>
      <c r="K7651" s="14"/>
      <c r="L7651" s="18">
        <f t="shared" si="365"/>
        <v>0</v>
      </c>
      <c r="M7651" s="14"/>
      <c r="N7651" s="23"/>
      <c r="O7651" s="18">
        <f t="shared" si="363"/>
        <v>0</v>
      </c>
      <c r="P7651" s="16">
        <f t="shared" si="364"/>
        <v>0</v>
      </c>
    </row>
    <row r="7652" spans="2:16">
      <c r="B7652" s="400"/>
      <c r="D7652" s="144" t="s">
        <v>4028</v>
      </c>
      <c r="F7652" s="103" t="s">
        <v>4492</v>
      </c>
      <c r="H7652" s="214" t="s">
        <v>4492</v>
      </c>
      <c r="J7652" s="46"/>
      <c r="K7652" s="14"/>
      <c r="L7652" s="18">
        <f t="shared" si="365"/>
        <v>0</v>
      </c>
      <c r="M7652" s="14"/>
      <c r="N7652" s="23"/>
      <c r="O7652" s="18">
        <f t="shared" si="363"/>
        <v>0</v>
      </c>
      <c r="P7652" s="16">
        <f t="shared" si="364"/>
        <v>0</v>
      </c>
    </row>
    <row r="7653" spans="2:16" ht="25.5">
      <c r="B7653" s="400"/>
      <c r="D7653" s="144" t="s">
        <v>4028</v>
      </c>
      <c r="F7653" s="103" t="s">
        <v>8005</v>
      </c>
      <c r="H7653" s="214" t="s">
        <v>8005</v>
      </c>
      <c r="J7653" s="46"/>
      <c r="K7653" s="14"/>
      <c r="L7653" s="18">
        <f t="shared" si="365"/>
        <v>0</v>
      </c>
      <c r="M7653" s="14"/>
      <c r="N7653" s="23"/>
      <c r="O7653" s="18">
        <f t="shared" si="363"/>
        <v>0</v>
      </c>
      <c r="P7653" s="16">
        <f t="shared" si="364"/>
        <v>0</v>
      </c>
    </row>
    <row r="7654" spans="2:16">
      <c r="B7654" s="400"/>
      <c r="D7654" s="144" t="s">
        <v>4028</v>
      </c>
      <c r="F7654" s="103" t="s">
        <v>4056</v>
      </c>
      <c r="H7654" s="214" t="s">
        <v>4056</v>
      </c>
      <c r="J7654" s="46">
        <v>15</v>
      </c>
      <c r="K7654" s="14"/>
      <c r="L7654" s="18">
        <f t="shared" si="365"/>
        <v>15</v>
      </c>
      <c r="M7654" s="14">
        <v>0</v>
      </c>
      <c r="N7654" s="23">
        <v>0</v>
      </c>
      <c r="O7654" s="18">
        <f t="shared" si="363"/>
        <v>0</v>
      </c>
      <c r="P7654" s="16">
        <f t="shared" si="364"/>
        <v>15</v>
      </c>
    </row>
    <row r="7655" spans="2:16" ht="25.5">
      <c r="B7655" s="400"/>
      <c r="D7655" s="144" t="s">
        <v>4028</v>
      </c>
      <c r="F7655" s="103" t="s">
        <v>8006</v>
      </c>
      <c r="H7655" s="214" t="s">
        <v>8006</v>
      </c>
      <c r="J7655" s="46">
        <v>100</v>
      </c>
      <c r="K7655" s="14"/>
      <c r="L7655" s="18">
        <f t="shared" si="365"/>
        <v>100</v>
      </c>
      <c r="M7655" s="14">
        <v>0</v>
      </c>
      <c r="N7655" s="23">
        <v>0</v>
      </c>
      <c r="O7655" s="18">
        <f t="shared" si="363"/>
        <v>0</v>
      </c>
      <c r="P7655" s="16">
        <f t="shared" si="364"/>
        <v>100</v>
      </c>
    </row>
    <row r="7656" spans="2:16">
      <c r="B7656" s="400"/>
      <c r="D7656" s="144" t="s">
        <v>4028</v>
      </c>
      <c r="F7656" s="103" t="s">
        <v>8007</v>
      </c>
      <c r="H7656" s="214" t="s">
        <v>8007</v>
      </c>
      <c r="J7656" s="46"/>
      <c r="K7656" s="14"/>
      <c r="L7656" s="18">
        <f t="shared" si="365"/>
        <v>0</v>
      </c>
      <c r="M7656" s="14"/>
      <c r="N7656" s="23"/>
      <c r="O7656" s="18">
        <f t="shared" si="363"/>
        <v>0</v>
      </c>
      <c r="P7656" s="16">
        <f t="shared" si="364"/>
        <v>0</v>
      </c>
    </row>
    <row r="7657" spans="2:16">
      <c r="B7657" s="400"/>
      <c r="D7657" s="144" t="s">
        <v>4028</v>
      </c>
      <c r="F7657" s="103" t="s">
        <v>4269</v>
      </c>
      <c r="H7657" s="214" t="s">
        <v>4269</v>
      </c>
      <c r="J7657" s="46"/>
      <c r="K7657" s="14"/>
      <c r="L7657" s="18">
        <f t="shared" si="365"/>
        <v>0</v>
      </c>
      <c r="M7657" s="14"/>
      <c r="N7657" s="23"/>
      <c r="O7657" s="18">
        <f t="shared" si="363"/>
        <v>0</v>
      </c>
      <c r="P7657" s="16">
        <f t="shared" si="364"/>
        <v>0</v>
      </c>
    </row>
    <row r="7658" spans="2:16" ht="25.5">
      <c r="B7658" s="400"/>
      <c r="D7658" s="144" t="s">
        <v>4028</v>
      </c>
      <c r="F7658" s="103" t="s">
        <v>4141</v>
      </c>
      <c r="H7658" s="214" t="s">
        <v>8225</v>
      </c>
      <c r="J7658" s="46"/>
      <c r="K7658" s="14"/>
      <c r="L7658" s="18">
        <f t="shared" si="365"/>
        <v>0</v>
      </c>
      <c r="M7658" s="14"/>
      <c r="N7658" s="23"/>
      <c r="O7658" s="18">
        <f t="shared" si="363"/>
        <v>0</v>
      </c>
      <c r="P7658" s="16">
        <f t="shared" si="364"/>
        <v>0</v>
      </c>
    </row>
    <row r="7659" spans="2:16">
      <c r="B7659" s="400"/>
      <c r="D7659" s="144" t="s">
        <v>4028</v>
      </c>
      <c r="F7659" s="103" t="s">
        <v>8008</v>
      </c>
      <c r="H7659" s="214" t="s">
        <v>8008</v>
      </c>
      <c r="J7659" s="46">
        <v>148</v>
      </c>
      <c r="K7659" s="14"/>
      <c r="L7659" s="18">
        <f t="shared" si="365"/>
        <v>148</v>
      </c>
      <c r="M7659" s="14">
        <v>0</v>
      </c>
      <c r="N7659" s="23">
        <v>0</v>
      </c>
      <c r="O7659" s="18">
        <f t="shared" si="363"/>
        <v>0</v>
      </c>
      <c r="P7659" s="16">
        <f t="shared" si="364"/>
        <v>148</v>
      </c>
    </row>
    <row r="7660" spans="2:16">
      <c r="B7660" s="400"/>
      <c r="D7660" s="144" t="s">
        <v>4028</v>
      </c>
      <c r="F7660" s="103" t="s">
        <v>8009</v>
      </c>
      <c r="H7660" s="214" t="s">
        <v>8009</v>
      </c>
      <c r="J7660" s="46"/>
      <c r="K7660" s="14"/>
      <c r="L7660" s="18">
        <f t="shared" si="365"/>
        <v>0</v>
      </c>
      <c r="M7660" s="14"/>
      <c r="N7660" s="23"/>
      <c r="O7660" s="18">
        <f t="shared" si="363"/>
        <v>0</v>
      </c>
      <c r="P7660" s="16">
        <f t="shared" si="364"/>
        <v>0</v>
      </c>
    </row>
    <row r="7661" spans="2:16">
      <c r="B7661" s="400"/>
      <c r="D7661" s="144" t="s">
        <v>4028</v>
      </c>
      <c r="F7661" s="103" t="s">
        <v>8010</v>
      </c>
      <c r="H7661" s="214" t="s">
        <v>8010</v>
      </c>
      <c r="J7661" s="46"/>
      <c r="K7661" s="14"/>
      <c r="L7661" s="18">
        <f t="shared" si="365"/>
        <v>0</v>
      </c>
      <c r="M7661" s="14"/>
      <c r="N7661" s="23"/>
      <c r="O7661" s="18">
        <f t="shared" si="363"/>
        <v>0</v>
      </c>
      <c r="P7661" s="16">
        <f t="shared" si="364"/>
        <v>0</v>
      </c>
    </row>
    <row r="7662" spans="2:16">
      <c r="B7662" s="400"/>
      <c r="D7662" s="144" t="s">
        <v>4028</v>
      </c>
      <c r="F7662" s="103" t="s">
        <v>8011</v>
      </c>
      <c r="H7662" s="214" t="s">
        <v>8011</v>
      </c>
      <c r="J7662" s="46">
        <v>110</v>
      </c>
      <c r="K7662" s="14"/>
      <c r="L7662" s="18">
        <f t="shared" si="365"/>
        <v>110</v>
      </c>
      <c r="M7662" s="14">
        <v>0</v>
      </c>
      <c r="N7662" s="23">
        <v>0</v>
      </c>
      <c r="O7662" s="18">
        <f t="shared" si="363"/>
        <v>0</v>
      </c>
      <c r="P7662" s="16">
        <f t="shared" si="364"/>
        <v>110</v>
      </c>
    </row>
    <row r="7663" spans="2:16">
      <c r="B7663" s="400"/>
      <c r="D7663" s="144" t="s">
        <v>4028</v>
      </c>
      <c r="F7663" s="103" t="s">
        <v>4099</v>
      </c>
      <c r="H7663" s="214" t="s">
        <v>4099</v>
      </c>
      <c r="J7663" s="46"/>
      <c r="K7663" s="14"/>
      <c r="L7663" s="18">
        <f t="shared" si="365"/>
        <v>0</v>
      </c>
      <c r="M7663" s="14"/>
      <c r="N7663" s="23"/>
      <c r="O7663" s="18">
        <f t="shared" si="363"/>
        <v>0</v>
      </c>
      <c r="P7663" s="16">
        <f t="shared" si="364"/>
        <v>0</v>
      </c>
    </row>
    <row r="7664" spans="2:16">
      <c r="B7664" s="400"/>
      <c r="D7664" s="144" t="s">
        <v>4028</v>
      </c>
      <c r="F7664" s="103" t="s">
        <v>8012</v>
      </c>
      <c r="H7664" s="214" t="s">
        <v>8012</v>
      </c>
      <c r="J7664" s="46">
        <v>60</v>
      </c>
      <c r="K7664" s="14"/>
      <c r="L7664" s="18">
        <f t="shared" si="365"/>
        <v>60</v>
      </c>
      <c r="M7664" s="14">
        <v>0</v>
      </c>
      <c r="N7664" s="23">
        <v>0</v>
      </c>
      <c r="O7664" s="18">
        <f t="shared" si="363"/>
        <v>0</v>
      </c>
      <c r="P7664" s="16">
        <f t="shared" si="364"/>
        <v>60</v>
      </c>
    </row>
    <row r="7665" spans="2:16">
      <c r="B7665" s="400"/>
      <c r="D7665" s="144" t="s">
        <v>4028</v>
      </c>
      <c r="F7665" s="103" t="s">
        <v>8013</v>
      </c>
      <c r="H7665" s="214" t="s">
        <v>8013</v>
      </c>
      <c r="J7665" s="46">
        <v>120</v>
      </c>
      <c r="K7665" s="14"/>
      <c r="L7665" s="18">
        <f t="shared" si="365"/>
        <v>120</v>
      </c>
      <c r="M7665" s="14">
        <v>0</v>
      </c>
      <c r="N7665" s="23">
        <v>0</v>
      </c>
      <c r="O7665" s="18">
        <f t="shared" si="363"/>
        <v>0</v>
      </c>
      <c r="P7665" s="16">
        <f t="shared" si="364"/>
        <v>120</v>
      </c>
    </row>
    <row r="7666" spans="2:16">
      <c r="B7666" s="400"/>
      <c r="D7666" s="144" t="s">
        <v>4028</v>
      </c>
      <c r="F7666" s="103" t="s">
        <v>4257</v>
      </c>
      <c r="H7666" s="214" t="s">
        <v>4257</v>
      </c>
      <c r="J7666" s="46"/>
      <c r="K7666" s="14"/>
      <c r="L7666" s="18">
        <f t="shared" si="365"/>
        <v>0</v>
      </c>
      <c r="M7666" s="14"/>
      <c r="N7666" s="23"/>
      <c r="O7666" s="18">
        <f t="shared" si="363"/>
        <v>0</v>
      </c>
      <c r="P7666" s="16">
        <f t="shared" si="364"/>
        <v>0</v>
      </c>
    </row>
    <row r="7667" spans="2:16">
      <c r="B7667" s="400"/>
      <c r="D7667" s="144" t="s">
        <v>4028</v>
      </c>
      <c r="F7667" s="103" t="s">
        <v>8014</v>
      </c>
      <c r="H7667" s="214" t="s">
        <v>8014</v>
      </c>
      <c r="J7667" s="46"/>
      <c r="K7667" s="14"/>
      <c r="L7667" s="18">
        <f t="shared" si="365"/>
        <v>0</v>
      </c>
      <c r="M7667" s="14"/>
      <c r="N7667" s="23"/>
      <c r="O7667" s="18">
        <f t="shared" si="363"/>
        <v>0</v>
      </c>
      <c r="P7667" s="16">
        <f t="shared" si="364"/>
        <v>0</v>
      </c>
    </row>
    <row r="7668" spans="2:16">
      <c r="B7668" s="400"/>
      <c r="D7668" s="144" t="s">
        <v>4028</v>
      </c>
      <c r="F7668" s="103" t="s">
        <v>8015</v>
      </c>
      <c r="H7668" s="214" t="s">
        <v>8015</v>
      </c>
      <c r="J7668" s="46">
        <v>140</v>
      </c>
      <c r="K7668" s="14"/>
      <c r="L7668" s="18">
        <f t="shared" si="365"/>
        <v>140</v>
      </c>
      <c r="M7668" s="14">
        <v>0</v>
      </c>
      <c r="N7668" s="23">
        <v>0</v>
      </c>
      <c r="O7668" s="18">
        <f t="shared" si="363"/>
        <v>0</v>
      </c>
      <c r="P7668" s="16">
        <f t="shared" si="364"/>
        <v>140</v>
      </c>
    </row>
    <row r="7669" spans="2:16">
      <c r="B7669" s="400"/>
      <c r="D7669" s="144" t="s">
        <v>4028</v>
      </c>
      <c r="F7669" s="103" t="s">
        <v>8016</v>
      </c>
      <c r="H7669" s="214" t="s">
        <v>8016</v>
      </c>
      <c r="J7669" s="46"/>
      <c r="K7669" s="14"/>
      <c r="L7669" s="18">
        <f t="shared" si="365"/>
        <v>0</v>
      </c>
      <c r="M7669" s="14"/>
      <c r="N7669" s="23"/>
      <c r="O7669" s="18">
        <f t="shared" si="363"/>
        <v>0</v>
      </c>
      <c r="P7669" s="16">
        <f t="shared" si="364"/>
        <v>0</v>
      </c>
    </row>
    <row r="7670" spans="2:16">
      <c r="B7670" s="400"/>
      <c r="D7670" s="144" t="s">
        <v>4028</v>
      </c>
      <c r="F7670" s="103" t="s">
        <v>8017</v>
      </c>
      <c r="H7670" s="214" t="s">
        <v>8017</v>
      </c>
      <c r="J7670" s="46"/>
      <c r="K7670" s="14"/>
      <c r="L7670" s="18">
        <f t="shared" si="365"/>
        <v>0</v>
      </c>
      <c r="M7670" s="14"/>
      <c r="N7670" s="23"/>
      <c r="O7670" s="18">
        <f t="shared" si="363"/>
        <v>0</v>
      </c>
      <c r="P7670" s="16">
        <f t="shared" si="364"/>
        <v>0</v>
      </c>
    </row>
    <row r="7671" spans="2:16">
      <c r="B7671" s="400"/>
      <c r="D7671" s="144" t="s">
        <v>4028</v>
      </c>
      <c r="F7671" s="103" t="s">
        <v>8018</v>
      </c>
      <c r="H7671" s="214" t="s">
        <v>8018</v>
      </c>
      <c r="J7671" s="46">
        <v>100</v>
      </c>
      <c r="K7671" s="14"/>
      <c r="L7671" s="18">
        <f t="shared" si="365"/>
        <v>100</v>
      </c>
      <c r="M7671" s="14">
        <v>0</v>
      </c>
      <c r="N7671" s="23">
        <v>0</v>
      </c>
      <c r="O7671" s="18">
        <f t="shared" si="363"/>
        <v>0</v>
      </c>
      <c r="P7671" s="16">
        <f t="shared" si="364"/>
        <v>100</v>
      </c>
    </row>
    <row r="7672" spans="2:16" ht="25.5">
      <c r="B7672" s="400"/>
      <c r="D7672" s="144" t="s">
        <v>4028</v>
      </c>
      <c r="F7672" s="103" t="s">
        <v>7825</v>
      </c>
      <c r="H7672" s="214" t="s">
        <v>7825</v>
      </c>
      <c r="J7672" s="46"/>
      <c r="K7672" s="14"/>
      <c r="L7672" s="18">
        <f t="shared" si="365"/>
        <v>0</v>
      </c>
      <c r="M7672" s="14"/>
      <c r="N7672" s="23"/>
      <c r="O7672" s="18">
        <f t="shared" si="363"/>
        <v>0</v>
      </c>
      <c r="P7672" s="16">
        <f t="shared" si="364"/>
        <v>0</v>
      </c>
    </row>
    <row r="7673" spans="2:16">
      <c r="B7673" s="400"/>
      <c r="D7673" s="144" t="s">
        <v>4028</v>
      </c>
      <c r="F7673" s="103" t="s">
        <v>5628</v>
      </c>
      <c r="H7673" s="214" t="s">
        <v>5628</v>
      </c>
      <c r="J7673" s="46"/>
      <c r="K7673" s="14"/>
      <c r="L7673" s="18">
        <f t="shared" si="365"/>
        <v>0</v>
      </c>
      <c r="M7673" s="14"/>
      <c r="N7673" s="23"/>
      <c r="O7673" s="18">
        <f t="shared" si="363"/>
        <v>0</v>
      </c>
      <c r="P7673" s="16">
        <f t="shared" si="364"/>
        <v>0</v>
      </c>
    </row>
    <row r="7674" spans="2:16">
      <c r="B7674" s="400"/>
      <c r="D7674" s="144" t="s">
        <v>4028</v>
      </c>
      <c r="F7674" s="103" t="s">
        <v>7770</v>
      </c>
      <c r="H7674" s="214" t="s">
        <v>7770</v>
      </c>
      <c r="J7674" s="46"/>
      <c r="K7674" s="14"/>
      <c r="L7674" s="18">
        <f t="shared" si="365"/>
        <v>0</v>
      </c>
      <c r="M7674" s="14"/>
      <c r="N7674" s="23"/>
      <c r="O7674" s="18">
        <f t="shared" si="363"/>
        <v>0</v>
      </c>
      <c r="P7674" s="16">
        <f t="shared" si="364"/>
        <v>0</v>
      </c>
    </row>
    <row r="7675" spans="2:16">
      <c r="B7675" s="400"/>
      <c r="D7675" s="144" t="s">
        <v>4028</v>
      </c>
      <c r="F7675" s="103" t="s">
        <v>7598</v>
      </c>
      <c r="H7675" s="214" t="s">
        <v>7598</v>
      </c>
      <c r="J7675" s="46">
        <v>140</v>
      </c>
      <c r="K7675" s="14"/>
      <c r="L7675" s="18">
        <f t="shared" si="365"/>
        <v>140</v>
      </c>
      <c r="M7675" s="14">
        <v>0</v>
      </c>
      <c r="N7675" s="23">
        <v>0</v>
      </c>
      <c r="O7675" s="18">
        <f t="shared" si="363"/>
        <v>0</v>
      </c>
      <c r="P7675" s="16">
        <f t="shared" si="364"/>
        <v>140</v>
      </c>
    </row>
    <row r="7676" spans="2:16">
      <c r="B7676" s="400"/>
      <c r="D7676" s="144" t="s">
        <v>4028</v>
      </c>
      <c r="F7676" s="103" t="s">
        <v>7773</v>
      </c>
      <c r="H7676" s="214" t="s">
        <v>7773</v>
      </c>
      <c r="J7676" s="46"/>
      <c r="K7676" s="14"/>
      <c r="L7676" s="18">
        <f t="shared" si="365"/>
        <v>0</v>
      </c>
      <c r="M7676" s="14"/>
      <c r="N7676" s="23"/>
      <c r="O7676" s="18">
        <f t="shared" si="363"/>
        <v>0</v>
      </c>
      <c r="P7676" s="16">
        <f t="shared" si="364"/>
        <v>0</v>
      </c>
    </row>
    <row r="7677" spans="2:16">
      <c r="B7677" s="400"/>
      <c r="D7677" s="144" t="s">
        <v>4028</v>
      </c>
      <c r="F7677" s="103" t="s">
        <v>8019</v>
      </c>
      <c r="H7677" s="214" t="s">
        <v>8019</v>
      </c>
      <c r="J7677" s="46">
        <v>138</v>
      </c>
      <c r="K7677" s="14"/>
      <c r="L7677" s="18">
        <f t="shared" si="365"/>
        <v>138</v>
      </c>
      <c r="M7677" s="14">
        <v>0</v>
      </c>
      <c r="N7677" s="23">
        <v>0</v>
      </c>
      <c r="O7677" s="18">
        <f t="shared" si="363"/>
        <v>0</v>
      </c>
      <c r="P7677" s="16">
        <f t="shared" si="364"/>
        <v>138</v>
      </c>
    </row>
    <row r="7678" spans="2:16" ht="25.5">
      <c r="B7678" s="400"/>
      <c r="D7678" s="144" t="s">
        <v>4029</v>
      </c>
      <c r="F7678" s="103" t="s">
        <v>6013</v>
      </c>
      <c r="H7678" s="214" t="s">
        <v>9836</v>
      </c>
      <c r="J7678" s="46">
        <v>366</v>
      </c>
      <c r="K7678" s="14"/>
      <c r="L7678" s="18">
        <f t="shared" si="365"/>
        <v>366</v>
      </c>
      <c r="M7678" s="14">
        <v>0</v>
      </c>
      <c r="N7678" s="23">
        <v>0</v>
      </c>
      <c r="O7678" s="18">
        <f t="shared" si="363"/>
        <v>0</v>
      </c>
      <c r="P7678" s="16">
        <f t="shared" si="364"/>
        <v>366</v>
      </c>
    </row>
    <row r="7679" spans="2:16" ht="25.5">
      <c r="B7679" s="400"/>
      <c r="D7679" s="144" t="s">
        <v>4029</v>
      </c>
      <c r="F7679" s="103" t="s">
        <v>6013</v>
      </c>
      <c r="H7679" s="214" t="s">
        <v>9837</v>
      </c>
      <c r="J7679" s="46">
        <v>366</v>
      </c>
      <c r="K7679" s="14"/>
      <c r="L7679" s="18">
        <f t="shared" si="365"/>
        <v>366</v>
      </c>
      <c r="M7679" s="14">
        <v>0</v>
      </c>
      <c r="N7679" s="23">
        <v>0</v>
      </c>
      <c r="O7679" s="18">
        <f t="shared" si="363"/>
        <v>0</v>
      </c>
      <c r="P7679" s="16">
        <f t="shared" si="364"/>
        <v>366</v>
      </c>
    </row>
    <row r="7680" spans="2:16">
      <c r="B7680" s="400"/>
      <c r="D7680" s="144" t="s">
        <v>4029</v>
      </c>
      <c r="F7680" s="103" t="s">
        <v>7432</v>
      </c>
      <c r="H7680" s="214" t="s">
        <v>7432</v>
      </c>
      <c r="J7680" s="46">
        <v>0</v>
      </c>
      <c r="K7680" s="14"/>
      <c r="L7680" s="18">
        <f t="shared" si="365"/>
        <v>0</v>
      </c>
      <c r="M7680" s="14">
        <v>10</v>
      </c>
      <c r="N7680" s="23">
        <v>0</v>
      </c>
      <c r="O7680" s="18">
        <f t="shared" si="363"/>
        <v>10</v>
      </c>
      <c r="P7680" s="16">
        <f t="shared" si="364"/>
        <v>10</v>
      </c>
    </row>
    <row r="7681" spans="2:16" ht="25.5">
      <c r="B7681" s="400"/>
      <c r="D7681" s="144" t="s">
        <v>4029</v>
      </c>
      <c r="F7681" s="103" t="s">
        <v>8020</v>
      </c>
      <c r="H7681" s="214" t="s">
        <v>8020</v>
      </c>
      <c r="J7681" s="46">
        <v>0</v>
      </c>
      <c r="K7681" s="14"/>
      <c r="L7681" s="18">
        <f t="shared" si="365"/>
        <v>0</v>
      </c>
      <c r="M7681" s="14">
        <v>26</v>
      </c>
      <c r="N7681" s="23">
        <v>0</v>
      </c>
      <c r="O7681" s="18">
        <f t="shared" si="363"/>
        <v>26</v>
      </c>
      <c r="P7681" s="16">
        <f t="shared" si="364"/>
        <v>26</v>
      </c>
    </row>
    <row r="7682" spans="2:16">
      <c r="B7682" s="400"/>
      <c r="D7682" s="144" t="s">
        <v>4029</v>
      </c>
      <c r="F7682" s="103" t="s">
        <v>8021</v>
      </c>
      <c r="H7682" s="214" t="s">
        <v>8021</v>
      </c>
      <c r="J7682" s="46">
        <v>0</v>
      </c>
      <c r="K7682" s="14"/>
      <c r="L7682" s="18">
        <f t="shared" si="365"/>
        <v>0</v>
      </c>
      <c r="M7682" s="14">
        <v>45</v>
      </c>
      <c r="N7682" s="23">
        <v>0</v>
      </c>
      <c r="O7682" s="18">
        <f t="shared" si="363"/>
        <v>45</v>
      </c>
      <c r="P7682" s="16">
        <f t="shared" si="364"/>
        <v>45</v>
      </c>
    </row>
    <row r="7683" spans="2:16">
      <c r="B7683" s="400"/>
      <c r="D7683" s="144" t="s">
        <v>4029</v>
      </c>
      <c r="F7683" s="103" t="s">
        <v>4075</v>
      </c>
      <c r="H7683" s="214" t="s">
        <v>4075</v>
      </c>
      <c r="J7683" s="46">
        <v>9</v>
      </c>
      <c r="K7683" s="14"/>
      <c r="L7683" s="18">
        <f t="shared" si="365"/>
        <v>9</v>
      </c>
      <c r="M7683" s="14">
        <v>0</v>
      </c>
      <c r="N7683" s="23">
        <v>0</v>
      </c>
      <c r="O7683" s="18">
        <f t="shared" si="363"/>
        <v>0</v>
      </c>
      <c r="P7683" s="16">
        <f t="shared" si="364"/>
        <v>9</v>
      </c>
    </row>
    <row r="7684" spans="2:16" ht="25.5">
      <c r="B7684" s="400"/>
      <c r="D7684" s="144" t="s">
        <v>4029</v>
      </c>
      <c r="F7684" s="103" t="s">
        <v>8022</v>
      </c>
      <c r="H7684" s="214" t="s">
        <v>8022</v>
      </c>
      <c r="J7684" s="46">
        <v>39</v>
      </c>
      <c r="K7684" s="14"/>
      <c r="L7684" s="18">
        <f t="shared" si="365"/>
        <v>39</v>
      </c>
      <c r="M7684" s="14">
        <v>0</v>
      </c>
      <c r="N7684" s="23">
        <v>0</v>
      </c>
      <c r="O7684" s="18">
        <f t="shared" si="363"/>
        <v>0</v>
      </c>
      <c r="P7684" s="16">
        <f t="shared" si="364"/>
        <v>39</v>
      </c>
    </row>
    <row r="7685" spans="2:16" ht="25.5">
      <c r="B7685" s="400"/>
      <c r="D7685" s="144" t="s">
        <v>4029</v>
      </c>
      <c r="F7685" s="103" t="s">
        <v>8023</v>
      </c>
      <c r="H7685" s="214" t="s">
        <v>8023</v>
      </c>
      <c r="J7685" s="46">
        <v>0</v>
      </c>
      <c r="K7685" s="14"/>
      <c r="L7685" s="18">
        <f t="shared" si="365"/>
        <v>0</v>
      </c>
      <c r="M7685" s="14">
        <v>18</v>
      </c>
      <c r="N7685" s="23">
        <v>0</v>
      </c>
      <c r="O7685" s="18">
        <f t="shared" si="363"/>
        <v>18</v>
      </c>
      <c r="P7685" s="16">
        <f t="shared" si="364"/>
        <v>18</v>
      </c>
    </row>
    <row r="7686" spans="2:16" ht="25.5">
      <c r="B7686" s="400"/>
      <c r="D7686" s="144" t="s">
        <v>4029</v>
      </c>
      <c r="F7686" s="103" t="s">
        <v>8024</v>
      </c>
      <c r="H7686" s="214" t="s">
        <v>8024</v>
      </c>
      <c r="J7686" s="46">
        <v>18</v>
      </c>
      <c r="K7686" s="14"/>
      <c r="L7686" s="18">
        <f t="shared" si="365"/>
        <v>18</v>
      </c>
      <c r="M7686" s="14">
        <v>0</v>
      </c>
      <c r="N7686" s="23">
        <v>0</v>
      </c>
      <c r="O7686" s="18">
        <f t="shared" si="363"/>
        <v>0</v>
      </c>
      <c r="P7686" s="16">
        <f t="shared" si="364"/>
        <v>18</v>
      </c>
    </row>
    <row r="7687" spans="2:16">
      <c r="B7687" s="400"/>
      <c r="D7687" s="144" t="s">
        <v>4029</v>
      </c>
      <c r="F7687" s="103" t="s">
        <v>4302</v>
      </c>
      <c r="H7687" s="214" t="s">
        <v>4302</v>
      </c>
      <c r="J7687" s="46"/>
      <c r="K7687" s="14"/>
      <c r="L7687" s="18">
        <f t="shared" si="365"/>
        <v>0</v>
      </c>
      <c r="M7687" s="14"/>
      <c r="N7687" s="23"/>
      <c r="O7687" s="18">
        <f t="shared" si="363"/>
        <v>0</v>
      </c>
      <c r="P7687" s="16">
        <f t="shared" si="364"/>
        <v>0</v>
      </c>
    </row>
    <row r="7688" spans="2:16" ht="25.5">
      <c r="B7688" s="400"/>
      <c r="D7688" s="144" t="s">
        <v>4029</v>
      </c>
      <c r="F7688" s="103" t="s">
        <v>8025</v>
      </c>
      <c r="H7688" s="214" t="s">
        <v>8025</v>
      </c>
      <c r="J7688" s="46">
        <v>19</v>
      </c>
      <c r="K7688" s="14"/>
      <c r="L7688" s="18">
        <f t="shared" si="365"/>
        <v>19</v>
      </c>
      <c r="M7688" s="14">
        <v>0</v>
      </c>
      <c r="N7688" s="23">
        <v>0</v>
      </c>
      <c r="O7688" s="18">
        <f t="shared" si="363"/>
        <v>0</v>
      </c>
      <c r="P7688" s="16">
        <f t="shared" si="364"/>
        <v>19</v>
      </c>
    </row>
    <row r="7689" spans="2:16" ht="25.5">
      <c r="B7689" s="400"/>
      <c r="D7689" s="144" t="s">
        <v>4029</v>
      </c>
      <c r="F7689" s="103" t="s">
        <v>8026</v>
      </c>
      <c r="H7689" s="214" t="s">
        <v>8026</v>
      </c>
      <c r="J7689" s="46"/>
      <c r="K7689" s="14"/>
      <c r="L7689" s="18">
        <f t="shared" si="365"/>
        <v>0</v>
      </c>
      <c r="M7689" s="14"/>
      <c r="N7689" s="23"/>
      <c r="O7689" s="18">
        <f t="shared" si="363"/>
        <v>0</v>
      </c>
      <c r="P7689" s="16">
        <f t="shared" si="364"/>
        <v>0</v>
      </c>
    </row>
    <row r="7690" spans="2:16">
      <c r="B7690" s="400"/>
      <c r="D7690" s="144" t="s">
        <v>4029</v>
      </c>
      <c r="F7690" s="103" t="s">
        <v>8027</v>
      </c>
      <c r="H7690" s="214" t="s">
        <v>8027</v>
      </c>
      <c r="J7690" s="46">
        <v>18</v>
      </c>
      <c r="K7690" s="14"/>
      <c r="L7690" s="18">
        <f t="shared" si="365"/>
        <v>18</v>
      </c>
      <c r="M7690" s="14">
        <v>0</v>
      </c>
      <c r="N7690" s="23">
        <v>0</v>
      </c>
      <c r="O7690" s="18">
        <f t="shared" si="363"/>
        <v>0</v>
      </c>
      <c r="P7690" s="16">
        <f t="shared" si="364"/>
        <v>18</v>
      </c>
    </row>
    <row r="7691" spans="2:16">
      <c r="B7691" s="400"/>
      <c r="D7691" s="144" t="s">
        <v>4029</v>
      </c>
      <c r="F7691" s="103" t="s">
        <v>8028</v>
      </c>
      <c r="H7691" s="214" t="s">
        <v>8028</v>
      </c>
      <c r="J7691" s="46">
        <v>0</v>
      </c>
      <c r="K7691" s="14"/>
      <c r="L7691" s="18">
        <f t="shared" si="365"/>
        <v>0</v>
      </c>
      <c r="M7691" s="14">
        <v>35</v>
      </c>
      <c r="N7691" s="23">
        <v>0</v>
      </c>
      <c r="O7691" s="18">
        <f t="shared" si="363"/>
        <v>35</v>
      </c>
      <c r="P7691" s="16">
        <f t="shared" si="364"/>
        <v>35</v>
      </c>
    </row>
    <row r="7692" spans="2:16">
      <c r="B7692" s="400"/>
      <c r="D7692" s="144" t="s">
        <v>4029</v>
      </c>
      <c r="F7692" s="103" t="s">
        <v>8029</v>
      </c>
      <c r="H7692" s="214" t="s">
        <v>8029</v>
      </c>
      <c r="J7692" s="46">
        <v>0</v>
      </c>
      <c r="K7692" s="14"/>
      <c r="L7692" s="18">
        <f t="shared" si="365"/>
        <v>0</v>
      </c>
      <c r="M7692" s="14">
        <v>23</v>
      </c>
      <c r="N7692" s="23">
        <v>0</v>
      </c>
      <c r="O7692" s="18">
        <f t="shared" si="363"/>
        <v>23</v>
      </c>
      <c r="P7692" s="16">
        <f t="shared" si="364"/>
        <v>23</v>
      </c>
    </row>
    <row r="7693" spans="2:16">
      <c r="B7693" s="400"/>
      <c r="D7693" s="144" t="s">
        <v>4029</v>
      </c>
      <c r="F7693" s="103" t="s">
        <v>8030</v>
      </c>
      <c r="H7693" s="214" t="s">
        <v>8030</v>
      </c>
      <c r="J7693" s="46">
        <v>11</v>
      </c>
      <c r="K7693" s="14"/>
      <c r="L7693" s="18">
        <f t="shared" si="365"/>
        <v>11</v>
      </c>
      <c r="M7693" s="14">
        <v>0</v>
      </c>
      <c r="N7693" s="23">
        <v>0</v>
      </c>
      <c r="O7693" s="18">
        <f t="shared" si="363"/>
        <v>0</v>
      </c>
      <c r="P7693" s="16">
        <f t="shared" si="364"/>
        <v>11</v>
      </c>
    </row>
    <row r="7694" spans="2:16" ht="25.5">
      <c r="B7694" s="400"/>
      <c r="D7694" s="144" t="s">
        <v>4029</v>
      </c>
      <c r="F7694" s="103" t="s">
        <v>8031</v>
      </c>
      <c r="H7694" s="214" t="s">
        <v>9838</v>
      </c>
      <c r="J7694" s="46">
        <v>0</v>
      </c>
      <c r="K7694" s="14"/>
      <c r="L7694" s="18">
        <f t="shared" si="365"/>
        <v>0</v>
      </c>
      <c r="M7694" s="14">
        <v>8</v>
      </c>
      <c r="N7694" s="23">
        <v>0</v>
      </c>
      <c r="O7694" s="18">
        <f t="shared" si="363"/>
        <v>8</v>
      </c>
      <c r="P7694" s="16">
        <f t="shared" si="364"/>
        <v>8</v>
      </c>
    </row>
    <row r="7695" spans="2:16" ht="25.5">
      <c r="B7695" s="400"/>
      <c r="D7695" s="144" t="s">
        <v>4029</v>
      </c>
      <c r="F7695" s="103" t="s">
        <v>4136</v>
      </c>
      <c r="H7695" s="214" t="s">
        <v>5186</v>
      </c>
      <c r="J7695" s="46"/>
      <c r="K7695" s="14"/>
      <c r="L7695" s="18">
        <f t="shared" si="365"/>
        <v>0</v>
      </c>
      <c r="M7695" s="14"/>
      <c r="N7695" s="23"/>
      <c r="O7695" s="18">
        <f t="shared" si="363"/>
        <v>0</v>
      </c>
      <c r="P7695" s="16">
        <f t="shared" si="364"/>
        <v>0</v>
      </c>
    </row>
    <row r="7696" spans="2:16">
      <c r="B7696" s="400"/>
      <c r="D7696" s="144" t="s">
        <v>4029</v>
      </c>
      <c r="F7696" s="103" t="s">
        <v>4270</v>
      </c>
      <c r="H7696" s="214" t="s">
        <v>4270</v>
      </c>
      <c r="J7696" s="46"/>
      <c r="K7696" s="14"/>
      <c r="L7696" s="18">
        <f t="shared" si="365"/>
        <v>0</v>
      </c>
      <c r="M7696" s="14"/>
      <c r="N7696" s="23"/>
      <c r="O7696" s="18">
        <f t="shared" si="363"/>
        <v>0</v>
      </c>
      <c r="P7696" s="16">
        <f t="shared" si="364"/>
        <v>0</v>
      </c>
    </row>
    <row r="7697" spans="2:16" ht="25.5">
      <c r="B7697" s="400"/>
      <c r="D7697" s="144" t="s">
        <v>4029</v>
      </c>
      <c r="F7697" s="103" t="s">
        <v>8032</v>
      </c>
      <c r="H7697" s="214" t="s">
        <v>8032</v>
      </c>
      <c r="J7697" s="46"/>
      <c r="K7697" s="14"/>
      <c r="L7697" s="18">
        <f t="shared" si="365"/>
        <v>0</v>
      </c>
      <c r="M7697" s="14"/>
      <c r="N7697" s="23"/>
      <c r="O7697" s="18">
        <f t="shared" si="363"/>
        <v>0</v>
      </c>
      <c r="P7697" s="16">
        <f t="shared" si="364"/>
        <v>0</v>
      </c>
    </row>
    <row r="7698" spans="2:16">
      <c r="B7698" s="400"/>
      <c r="D7698" s="144" t="s">
        <v>4029</v>
      </c>
      <c r="F7698" s="103" t="s">
        <v>8033</v>
      </c>
      <c r="H7698" s="214" t="s">
        <v>8033</v>
      </c>
      <c r="J7698" s="46">
        <v>0</v>
      </c>
      <c r="K7698" s="14"/>
      <c r="L7698" s="18">
        <f t="shared" si="365"/>
        <v>0</v>
      </c>
      <c r="M7698" s="14">
        <v>10</v>
      </c>
      <c r="N7698" s="23">
        <v>0</v>
      </c>
      <c r="O7698" s="18">
        <f t="shared" si="363"/>
        <v>10</v>
      </c>
      <c r="P7698" s="16">
        <f t="shared" si="364"/>
        <v>10</v>
      </c>
    </row>
    <row r="7699" spans="2:16" ht="25.5">
      <c r="B7699" s="400"/>
      <c r="D7699" s="144" t="s">
        <v>4030</v>
      </c>
      <c r="F7699" s="103" t="s">
        <v>5551</v>
      </c>
      <c r="H7699" s="214" t="s">
        <v>9839</v>
      </c>
      <c r="J7699" s="46"/>
      <c r="K7699" s="14"/>
      <c r="L7699" s="18">
        <f t="shared" si="365"/>
        <v>0</v>
      </c>
      <c r="M7699" s="14"/>
      <c r="N7699" s="23"/>
      <c r="O7699" s="18">
        <f t="shared" si="363"/>
        <v>0</v>
      </c>
      <c r="P7699" s="16">
        <f t="shared" si="364"/>
        <v>0</v>
      </c>
    </row>
    <row r="7700" spans="2:16">
      <c r="B7700" s="400"/>
      <c r="D7700" s="144" t="s">
        <v>4030</v>
      </c>
      <c r="F7700" s="103" t="s">
        <v>5551</v>
      </c>
      <c r="H7700" s="214" t="s">
        <v>9840</v>
      </c>
      <c r="J7700" s="46"/>
      <c r="K7700" s="14"/>
      <c r="L7700" s="18">
        <f t="shared" si="365"/>
        <v>0</v>
      </c>
      <c r="M7700" s="14"/>
      <c r="N7700" s="23"/>
      <c r="O7700" s="18">
        <f t="shared" si="363"/>
        <v>0</v>
      </c>
      <c r="P7700" s="16">
        <f t="shared" si="364"/>
        <v>0</v>
      </c>
    </row>
    <row r="7701" spans="2:16">
      <c r="B7701" s="400"/>
      <c r="D7701" s="144" t="s">
        <v>4030</v>
      </c>
      <c r="F7701" s="103" t="s">
        <v>5551</v>
      </c>
      <c r="H7701" s="214" t="s">
        <v>9841</v>
      </c>
      <c r="J7701" s="46"/>
      <c r="K7701" s="14"/>
      <c r="L7701" s="18">
        <f t="shared" si="365"/>
        <v>0</v>
      </c>
      <c r="M7701" s="14"/>
      <c r="N7701" s="23"/>
      <c r="O7701" s="18">
        <f t="shared" si="363"/>
        <v>0</v>
      </c>
      <c r="P7701" s="16">
        <f t="shared" si="364"/>
        <v>0</v>
      </c>
    </row>
    <row r="7702" spans="2:16">
      <c r="B7702" s="400"/>
      <c r="D7702" s="144" t="s">
        <v>4030</v>
      </c>
      <c r="F7702" s="103" t="s">
        <v>8034</v>
      </c>
      <c r="H7702" s="214" t="s">
        <v>8034</v>
      </c>
      <c r="J7702" s="46">
        <v>110</v>
      </c>
      <c r="K7702" s="14"/>
      <c r="L7702" s="18">
        <f t="shared" si="365"/>
        <v>110</v>
      </c>
      <c r="M7702" s="14">
        <v>0</v>
      </c>
      <c r="N7702" s="23">
        <v>0</v>
      </c>
      <c r="O7702" s="18">
        <f t="shared" ref="O7702:O7765" si="366">+N7702+M7702</f>
        <v>0</v>
      </c>
      <c r="P7702" s="16">
        <f t="shared" ref="P7702:P7765" si="367">+L7702+O7702</f>
        <v>110</v>
      </c>
    </row>
    <row r="7703" spans="2:16" ht="25.5">
      <c r="B7703" s="400"/>
      <c r="D7703" s="144" t="s">
        <v>4030</v>
      </c>
      <c r="F7703" s="103" t="s">
        <v>8035</v>
      </c>
      <c r="H7703" s="214" t="s">
        <v>8035</v>
      </c>
      <c r="J7703" s="46">
        <v>25</v>
      </c>
      <c r="K7703" s="14"/>
      <c r="L7703" s="18">
        <f t="shared" si="365"/>
        <v>25</v>
      </c>
      <c r="M7703" s="14">
        <v>0</v>
      </c>
      <c r="N7703" s="23">
        <v>0</v>
      </c>
      <c r="O7703" s="18">
        <f t="shared" si="366"/>
        <v>0</v>
      </c>
      <c r="P7703" s="16">
        <f t="shared" si="367"/>
        <v>25</v>
      </c>
    </row>
    <row r="7704" spans="2:16">
      <c r="B7704" s="400"/>
      <c r="D7704" s="144" t="s">
        <v>4030</v>
      </c>
      <c r="F7704" s="103" t="s">
        <v>6057</v>
      </c>
      <c r="H7704" s="214" t="s">
        <v>6057</v>
      </c>
      <c r="J7704" s="46">
        <v>45</v>
      </c>
      <c r="K7704" s="14"/>
      <c r="L7704" s="18">
        <f t="shared" si="365"/>
        <v>45</v>
      </c>
      <c r="M7704" s="14">
        <v>0</v>
      </c>
      <c r="N7704" s="23">
        <v>0</v>
      </c>
      <c r="O7704" s="18">
        <f t="shared" si="366"/>
        <v>0</v>
      </c>
      <c r="P7704" s="16">
        <f t="shared" si="367"/>
        <v>45</v>
      </c>
    </row>
    <row r="7705" spans="2:16">
      <c r="B7705" s="400"/>
      <c r="D7705" s="144" t="s">
        <v>4030</v>
      </c>
      <c r="F7705" s="103" t="s">
        <v>8036</v>
      </c>
      <c r="H7705" s="214" t="s">
        <v>8036</v>
      </c>
      <c r="J7705" s="46">
        <v>20</v>
      </c>
      <c r="K7705" s="14"/>
      <c r="L7705" s="18">
        <f t="shared" si="365"/>
        <v>20</v>
      </c>
      <c r="M7705" s="14">
        <v>0</v>
      </c>
      <c r="N7705" s="23">
        <v>0</v>
      </c>
      <c r="O7705" s="18">
        <f t="shared" si="366"/>
        <v>0</v>
      </c>
      <c r="P7705" s="16">
        <f t="shared" si="367"/>
        <v>20</v>
      </c>
    </row>
    <row r="7706" spans="2:16">
      <c r="B7706" s="400"/>
      <c r="D7706" s="144" t="s">
        <v>4030</v>
      </c>
      <c r="F7706" s="103" t="s">
        <v>8037</v>
      </c>
      <c r="H7706" s="214" t="s">
        <v>8037</v>
      </c>
      <c r="J7706" s="46">
        <v>32</v>
      </c>
      <c r="K7706" s="14"/>
      <c r="L7706" s="18">
        <f t="shared" ref="L7706:L7769" si="368">+J7706+K7706</f>
        <v>32</v>
      </c>
      <c r="M7706" s="14">
        <v>0</v>
      </c>
      <c r="N7706" s="23">
        <v>0</v>
      </c>
      <c r="O7706" s="18">
        <f t="shared" si="366"/>
        <v>0</v>
      </c>
      <c r="P7706" s="16">
        <f t="shared" si="367"/>
        <v>32</v>
      </c>
    </row>
    <row r="7707" spans="2:16">
      <c r="B7707" s="400"/>
      <c r="D7707" s="144" t="s">
        <v>4030</v>
      </c>
      <c r="F7707" s="103" t="s">
        <v>4969</v>
      </c>
      <c r="H7707" s="214" t="s">
        <v>4969</v>
      </c>
      <c r="J7707" s="46">
        <v>20</v>
      </c>
      <c r="K7707" s="14"/>
      <c r="L7707" s="18">
        <f t="shared" si="368"/>
        <v>20</v>
      </c>
      <c r="M7707" s="14">
        <v>0</v>
      </c>
      <c r="N7707" s="23">
        <v>0</v>
      </c>
      <c r="O7707" s="18">
        <f t="shared" si="366"/>
        <v>0</v>
      </c>
      <c r="P7707" s="16">
        <f t="shared" si="367"/>
        <v>20</v>
      </c>
    </row>
    <row r="7708" spans="2:16" ht="25.5">
      <c r="B7708" s="400"/>
      <c r="D7708" s="144" t="s">
        <v>4030</v>
      </c>
      <c r="F7708" s="103" t="s">
        <v>8038</v>
      </c>
      <c r="H7708" s="214" t="s">
        <v>8038</v>
      </c>
      <c r="J7708" s="46">
        <v>33</v>
      </c>
      <c r="K7708" s="14"/>
      <c r="L7708" s="18">
        <f t="shared" si="368"/>
        <v>33</v>
      </c>
      <c r="M7708" s="14">
        <v>0</v>
      </c>
      <c r="N7708" s="23">
        <v>0</v>
      </c>
      <c r="O7708" s="18">
        <f t="shared" si="366"/>
        <v>0</v>
      </c>
      <c r="P7708" s="16">
        <f t="shared" si="367"/>
        <v>33</v>
      </c>
    </row>
    <row r="7709" spans="2:16" ht="38.25">
      <c r="B7709" s="400"/>
      <c r="D7709" s="144" t="s">
        <v>4030</v>
      </c>
      <c r="F7709" s="103" t="s">
        <v>4159</v>
      </c>
      <c r="H7709" s="214" t="s">
        <v>4159</v>
      </c>
      <c r="J7709" s="46"/>
      <c r="K7709" s="14"/>
      <c r="L7709" s="18">
        <f t="shared" si="368"/>
        <v>0</v>
      </c>
      <c r="M7709" s="14"/>
      <c r="N7709" s="23"/>
      <c r="O7709" s="18">
        <f t="shared" si="366"/>
        <v>0</v>
      </c>
      <c r="P7709" s="16">
        <f t="shared" si="367"/>
        <v>0</v>
      </c>
    </row>
    <row r="7710" spans="2:16">
      <c r="B7710" s="400"/>
      <c r="D7710" s="144" t="s">
        <v>4030</v>
      </c>
      <c r="F7710" s="103" t="s">
        <v>4912</v>
      </c>
      <c r="H7710" s="214" t="s">
        <v>4912</v>
      </c>
      <c r="J7710" s="46">
        <v>21</v>
      </c>
      <c r="K7710" s="14"/>
      <c r="L7710" s="18">
        <f t="shared" si="368"/>
        <v>21</v>
      </c>
      <c r="M7710" s="14">
        <v>0</v>
      </c>
      <c r="N7710" s="23">
        <v>0</v>
      </c>
      <c r="O7710" s="18">
        <f t="shared" si="366"/>
        <v>0</v>
      </c>
      <c r="P7710" s="16">
        <f t="shared" si="367"/>
        <v>21</v>
      </c>
    </row>
    <row r="7711" spans="2:16">
      <c r="B7711" s="400"/>
      <c r="D7711" s="144" t="s">
        <v>4030</v>
      </c>
      <c r="F7711" s="103" t="s">
        <v>8039</v>
      </c>
      <c r="H7711" s="214" t="s">
        <v>8039</v>
      </c>
      <c r="J7711" s="46">
        <v>22</v>
      </c>
      <c r="K7711" s="14"/>
      <c r="L7711" s="18">
        <f t="shared" si="368"/>
        <v>22</v>
      </c>
      <c r="M7711" s="14">
        <v>0</v>
      </c>
      <c r="N7711" s="23">
        <v>0</v>
      </c>
      <c r="O7711" s="18">
        <f t="shared" si="366"/>
        <v>0</v>
      </c>
      <c r="P7711" s="16">
        <f t="shared" si="367"/>
        <v>22</v>
      </c>
    </row>
    <row r="7712" spans="2:16">
      <c r="B7712" s="400"/>
      <c r="D7712" s="144" t="s">
        <v>4030</v>
      </c>
      <c r="F7712" s="103" t="s">
        <v>4315</v>
      </c>
      <c r="H7712" s="214" t="s">
        <v>4315</v>
      </c>
      <c r="J7712" s="46">
        <v>45</v>
      </c>
      <c r="K7712" s="14"/>
      <c r="L7712" s="18">
        <f t="shared" si="368"/>
        <v>45</v>
      </c>
      <c r="M7712" s="14">
        <v>0</v>
      </c>
      <c r="N7712" s="23">
        <v>0</v>
      </c>
      <c r="O7712" s="18">
        <f t="shared" si="366"/>
        <v>0</v>
      </c>
      <c r="P7712" s="16">
        <f t="shared" si="367"/>
        <v>45</v>
      </c>
    </row>
    <row r="7713" spans="2:16">
      <c r="B7713" s="400"/>
      <c r="D7713" s="144" t="s">
        <v>4030</v>
      </c>
      <c r="F7713" s="103" t="s">
        <v>8040</v>
      </c>
      <c r="H7713" s="214" t="s">
        <v>8040</v>
      </c>
      <c r="J7713" s="46">
        <v>38</v>
      </c>
      <c r="K7713" s="14"/>
      <c r="L7713" s="18">
        <f t="shared" si="368"/>
        <v>38</v>
      </c>
      <c r="M7713" s="14">
        <v>0</v>
      </c>
      <c r="N7713" s="23">
        <v>0</v>
      </c>
      <c r="O7713" s="18">
        <f t="shared" si="366"/>
        <v>0</v>
      </c>
      <c r="P7713" s="16">
        <f t="shared" si="367"/>
        <v>38</v>
      </c>
    </row>
    <row r="7714" spans="2:16">
      <c r="B7714" s="400"/>
      <c r="D7714" s="144" t="s">
        <v>4030</v>
      </c>
      <c r="F7714" s="103" t="s">
        <v>7647</v>
      </c>
      <c r="H7714" s="214" t="s">
        <v>7647</v>
      </c>
      <c r="J7714" s="46">
        <v>26</v>
      </c>
      <c r="K7714" s="14"/>
      <c r="L7714" s="18">
        <f t="shared" si="368"/>
        <v>26</v>
      </c>
      <c r="M7714" s="14">
        <v>0</v>
      </c>
      <c r="N7714" s="23">
        <v>0</v>
      </c>
      <c r="O7714" s="18">
        <f t="shared" si="366"/>
        <v>0</v>
      </c>
      <c r="P7714" s="16">
        <f t="shared" si="367"/>
        <v>26</v>
      </c>
    </row>
    <row r="7715" spans="2:16">
      <c r="B7715" s="400"/>
      <c r="D7715" s="144" t="s">
        <v>4030</v>
      </c>
      <c r="F7715" s="103" t="s">
        <v>5166</v>
      </c>
      <c r="H7715" s="214" t="s">
        <v>5166</v>
      </c>
      <c r="J7715" s="46">
        <v>27</v>
      </c>
      <c r="K7715" s="14"/>
      <c r="L7715" s="18">
        <f t="shared" si="368"/>
        <v>27</v>
      </c>
      <c r="M7715" s="14">
        <v>0</v>
      </c>
      <c r="N7715" s="23">
        <v>0</v>
      </c>
      <c r="O7715" s="18">
        <f t="shared" si="366"/>
        <v>0</v>
      </c>
      <c r="P7715" s="16">
        <f t="shared" si="367"/>
        <v>27</v>
      </c>
    </row>
    <row r="7716" spans="2:16">
      <c r="B7716" s="400"/>
      <c r="D7716" s="144" t="s">
        <v>4030</v>
      </c>
      <c r="F7716" s="103" t="s">
        <v>8041</v>
      </c>
      <c r="H7716" s="214" t="s">
        <v>8041</v>
      </c>
      <c r="J7716" s="46">
        <v>25</v>
      </c>
      <c r="K7716" s="14"/>
      <c r="L7716" s="18">
        <f t="shared" si="368"/>
        <v>25</v>
      </c>
      <c r="M7716" s="14">
        <v>0</v>
      </c>
      <c r="N7716" s="23">
        <v>0</v>
      </c>
      <c r="O7716" s="18">
        <f t="shared" si="366"/>
        <v>0</v>
      </c>
      <c r="P7716" s="16">
        <f t="shared" si="367"/>
        <v>25</v>
      </c>
    </row>
    <row r="7717" spans="2:16">
      <c r="B7717" s="400"/>
      <c r="D7717" s="144" t="s">
        <v>4030</v>
      </c>
      <c r="F7717" s="103" t="s">
        <v>8042</v>
      </c>
      <c r="H7717" s="214" t="s">
        <v>8042</v>
      </c>
      <c r="J7717" s="46">
        <v>81</v>
      </c>
      <c r="K7717" s="14"/>
      <c r="L7717" s="18">
        <f t="shared" si="368"/>
        <v>81</v>
      </c>
      <c r="M7717" s="14">
        <v>0</v>
      </c>
      <c r="N7717" s="23">
        <v>0</v>
      </c>
      <c r="O7717" s="18">
        <f t="shared" si="366"/>
        <v>0</v>
      </c>
      <c r="P7717" s="16">
        <f t="shared" si="367"/>
        <v>81</v>
      </c>
    </row>
    <row r="7718" spans="2:16">
      <c r="B7718" s="400"/>
      <c r="D7718" s="144" t="s">
        <v>4030</v>
      </c>
      <c r="F7718" s="103" t="s">
        <v>7452</v>
      </c>
      <c r="H7718" s="214" t="s">
        <v>7452</v>
      </c>
      <c r="J7718" s="46">
        <v>36</v>
      </c>
      <c r="K7718" s="14"/>
      <c r="L7718" s="18">
        <f t="shared" si="368"/>
        <v>36</v>
      </c>
      <c r="M7718" s="14">
        <v>0</v>
      </c>
      <c r="N7718" s="23">
        <v>0</v>
      </c>
      <c r="O7718" s="18">
        <f t="shared" si="366"/>
        <v>0</v>
      </c>
      <c r="P7718" s="16">
        <f t="shared" si="367"/>
        <v>36</v>
      </c>
    </row>
    <row r="7719" spans="2:16">
      <c r="B7719" s="400"/>
      <c r="D7719" s="144" t="s">
        <v>4030</v>
      </c>
      <c r="F7719" s="103" t="s">
        <v>4784</v>
      </c>
      <c r="H7719" s="214" t="s">
        <v>4784</v>
      </c>
      <c r="J7719" s="46">
        <v>16</v>
      </c>
      <c r="K7719" s="14"/>
      <c r="L7719" s="18">
        <f t="shared" si="368"/>
        <v>16</v>
      </c>
      <c r="M7719" s="14">
        <v>0</v>
      </c>
      <c r="N7719" s="23">
        <v>0</v>
      </c>
      <c r="O7719" s="18">
        <f t="shared" si="366"/>
        <v>0</v>
      </c>
      <c r="P7719" s="16">
        <f t="shared" si="367"/>
        <v>16</v>
      </c>
    </row>
    <row r="7720" spans="2:16">
      <c r="B7720" s="400"/>
      <c r="D7720" s="144" t="s">
        <v>4030</v>
      </c>
      <c r="F7720" s="103" t="s">
        <v>4520</v>
      </c>
      <c r="H7720" s="214" t="s">
        <v>4520</v>
      </c>
      <c r="J7720" s="46">
        <v>19</v>
      </c>
      <c r="K7720" s="14"/>
      <c r="L7720" s="18">
        <f t="shared" si="368"/>
        <v>19</v>
      </c>
      <c r="M7720" s="14">
        <v>0</v>
      </c>
      <c r="N7720" s="23">
        <v>0</v>
      </c>
      <c r="O7720" s="18">
        <f t="shared" si="366"/>
        <v>0</v>
      </c>
      <c r="P7720" s="16">
        <f t="shared" si="367"/>
        <v>19</v>
      </c>
    </row>
    <row r="7721" spans="2:16" ht="25.5">
      <c r="B7721" s="400"/>
      <c r="D7721" s="144" t="s">
        <v>4030</v>
      </c>
      <c r="F7721" s="103" t="s">
        <v>4971</v>
      </c>
      <c r="H7721" s="214" t="s">
        <v>4971</v>
      </c>
      <c r="J7721" s="46">
        <v>30</v>
      </c>
      <c r="K7721" s="14"/>
      <c r="L7721" s="18">
        <f t="shared" si="368"/>
        <v>30</v>
      </c>
      <c r="M7721" s="14">
        <v>0</v>
      </c>
      <c r="N7721" s="23">
        <v>0</v>
      </c>
      <c r="O7721" s="18">
        <f t="shared" si="366"/>
        <v>0</v>
      </c>
      <c r="P7721" s="16">
        <f t="shared" si="367"/>
        <v>30</v>
      </c>
    </row>
    <row r="7722" spans="2:16" ht="25.5">
      <c r="B7722" s="400"/>
      <c r="D7722" s="144" t="s">
        <v>4030</v>
      </c>
      <c r="F7722" s="103" t="s">
        <v>8043</v>
      </c>
      <c r="H7722" s="214" t="s">
        <v>8043</v>
      </c>
      <c r="J7722" s="46">
        <v>38</v>
      </c>
      <c r="K7722" s="14"/>
      <c r="L7722" s="18">
        <f t="shared" si="368"/>
        <v>38</v>
      </c>
      <c r="M7722" s="14">
        <v>0</v>
      </c>
      <c r="N7722" s="23">
        <v>0</v>
      </c>
      <c r="O7722" s="18">
        <f t="shared" si="366"/>
        <v>0</v>
      </c>
      <c r="P7722" s="16">
        <f t="shared" si="367"/>
        <v>38</v>
      </c>
    </row>
    <row r="7723" spans="2:16" ht="25.5">
      <c r="B7723" s="400"/>
      <c r="D7723" s="144" t="s">
        <v>4030</v>
      </c>
      <c r="F7723" s="103" t="s">
        <v>8044</v>
      </c>
      <c r="H7723" s="214" t="s">
        <v>8044</v>
      </c>
      <c r="J7723" s="46">
        <v>55</v>
      </c>
      <c r="K7723" s="14"/>
      <c r="L7723" s="18">
        <f t="shared" si="368"/>
        <v>55</v>
      </c>
      <c r="M7723" s="14">
        <v>0</v>
      </c>
      <c r="N7723" s="23">
        <v>0</v>
      </c>
      <c r="O7723" s="18">
        <f t="shared" si="366"/>
        <v>0</v>
      </c>
      <c r="P7723" s="16">
        <f t="shared" si="367"/>
        <v>55</v>
      </c>
    </row>
    <row r="7724" spans="2:16" ht="25.5">
      <c r="B7724" s="400"/>
      <c r="D7724" s="144" t="s">
        <v>4030</v>
      </c>
      <c r="F7724" s="103" t="s">
        <v>8045</v>
      </c>
      <c r="H7724" s="214" t="s">
        <v>8045</v>
      </c>
      <c r="J7724" s="46">
        <v>29</v>
      </c>
      <c r="K7724" s="14"/>
      <c r="L7724" s="18">
        <f t="shared" si="368"/>
        <v>29</v>
      </c>
      <c r="M7724" s="14">
        <v>0</v>
      </c>
      <c r="N7724" s="23">
        <v>0</v>
      </c>
      <c r="O7724" s="18">
        <f t="shared" si="366"/>
        <v>0</v>
      </c>
      <c r="P7724" s="16">
        <f t="shared" si="367"/>
        <v>29</v>
      </c>
    </row>
    <row r="7725" spans="2:16">
      <c r="B7725" s="400"/>
      <c r="D7725" s="144" t="s">
        <v>4030</v>
      </c>
      <c r="F7725" s="103" t="s">
        <v>8046</v>
      </c>
      <c r="H7725" s="214" t="s">
        <v>9842</v>
      </c>
      <c r="J7725" s="46">
        <v>32</v>
      </c>
      <c r="K7725" s="14"/>
      <c r="L7725" s="18">
        <f t="shared" si="368"/>
        <v>32</v>
      </c>
      <c r="M7725" s="14">
        <v>0</v>
      </c>
      <c r="N7725" s="23">
        <v>0</v>
      </c>
      <c r="O7725" s="18">
        <f t="shared" si="366"/>
        <v>0</v>
      </c>
      <c r="P7725" s="16">
        <f t="shared" si="367"/>
        <v>32</v>
      </c>
    </row>
    <row r="7726" spans="2:16" ht="25.5">
      <c r="B7726" s="400"/>
      <c r="D7726" s="144" t="s">
        <v>4030</v>
      </c>
      <c r="F7726" s="103" t="s">
        <v>8047</v>
      </c>
      <c r="H7726" s="214" t="s">
        <v>8047</v>
      </c>
      <c r="J7726" s="46">
        <v>33</v>
      </c>
      <c r="K7726" s="14"/>
      <c r="L7726" s="18">
        <f t="shared" si="368"/>
        <v>33</v>
      </c>
      <c r="M7726" s="14">
        <v>0</v>
      </c>
      <c r="N7726" s="23">
        <v>0</v>
      </c>
      <c r="O7726" s="18">
        <f t="shared" si="366"/>
        <v>0</v>
      </c>
      <c r="P7726" s="16">
        <f t="shared" si="367"/>
        <v>33</v>
      </c>
    </row>
    <row r="7727" spans="2:16" ht="25.5">
      <c r="B7727" s="400"/>
      <c r="D7727" s="144" t="s">
        <v>4030</v>
      </c>
      <c r="F7727" s="103" t="s">
        <v>5695</v>
      </c>
      <c r="H7727" s="214" t="s">
        <v>5695</v>
      </c>
      <c r="J7727" s="46"/>
      <c r="K7727" s="14"/>
      <c r="L7727" s="18">
        <f t="shared" si="368"/>
        <v>0</v>
      </c>
      <c r="M7727" s="14"/>
      <c r="N7727" s="23"/>
      <c r="O7727" s="18">
        <f t="shared" si="366"/>
        <v>0</v>
      </c>
      <c r="P7727" s="16">
        <f t="shared" si="367"/>
        <v>0</v>
      </c>
    </row>
    <row r="7728" spans="2:16">
      <c r="B7728" s="400"/>
      <c r="D7728" s="144" t="s">
        <v>4030</v>
      </c>
      <c r="F7728" s="103" t="s">
        <v>7548</v>
      </c>
      <c r="H7728" s="214" t="s">
        <v>7548</v>
      </c>
      <c r="J7728" s="46">
        <v>26</v>
      </c>
      <c r="K7728" s="14"/>
      <c r="L7728" s="18">
        <f t="shared" si="368"/>
        <v>26</v>
      </c>
      <c r="M7728" s="14">
        <v>0</v>
      </c>
      <c r="N7728" s="23">
        <v>0</v>
      </c>
      <c r="O7728" s="18">
        <f t="shared" si="366"/>
        <v>0</v>
      </c>
      <c r="P7728" s="16">
        <f t="shared" si="367"/>
        <v>26</v>
      </c>
    </row>
    <row r="7729" spans="2:16">
      <c r="B7729" s="400"/>
      <c r="D7729" s="144" t="s">
        <v>4030</v>
      </c>
      <c r="F7729" s="103" t="s">
        <v>5160</v>
      </c>
      <c r="H7729" s="214" t="s">
        <v>5160</v>
      </c>
      <c r="J7729" s="46">
        <v>24</v>
      </c>
      <c r="K7729" s="14"/>
      <c r="L7729" s="18">
        <f t="shared" si="368"/>
        <v>24</v>
      </c>
      <c r="M7729" s="14">
        <v>0</v>
      </c>
      <c r="N7729" s="23">
        <v>0</v>
      </c>
      <c r="O7729" s="18">
        <f t="shared" si="366"/>
        <v>0</v>
      </c>
      <c r="P7729" s="16">
        <f t="shared" si="367"/>
        <v>24</v>
      </c>
    </row>
    <row r="7730" spans="2:16">
      <c r="B7730" s="400"/>
      <c r="D7730" s="144" t="s">
        <v>4030</v>
      </c>
      <c r="F7730" s="103" t="s">
        <v>5110</v>
      </c>
      <c r="H7730" s="214" t="s">
        <v>5110</v>
      </c>
      <c r="J7730" s="46">
        <v>36</v>
      </c>
      <c r="K7730" s="14"/>
      <c r="L7730" s="18">
        <f t="shared" si="368"/>
        <v>36</v>
      </c>
      <c r="M7730" s="14">
        <v>0</v>
      </c>
      <c r="N7730" s="23">
        <v>0</v>
      </c>
      <c r="O7730" s="18">
        <f t="shared" si="366"/>
        <v>0</v>
      </c>
      <c r="P7730" s="16">
        <f t="shared" si="367"/>
        <v>36</v>
      </c>
    </row>
    <row r="7731" spans="2:16">
      <c r="B7731" s="400"/>
      <c r="D7731" s="144" t="s">
        <v>520</v>
      </c>
      <c r="F7731" s="103" t="s">
        <v>8048</v>
      </c>
      <c r="H7731" s="214" t="s">
        <v>9843</v>
      </c>
      <c r="J7731" s="46"/>
      <c r="K7731" s="14"/>
      <c r="L7731" s="18">
        <f t="shared" si="368"/>
        <v>0</v>
      </c>
      <c r="M7731" s="14"/>
      <c r="N7731" s="23"/>
      <c r="O7731" s="18">
        <f t="shared" si="366"/>
        <v>0</v>
      </c>
      <c r="P7731" s="16">
        <f t="shared" si="367"/>
        <v>0</v>
      </c>
    </row>
    <row r="7732" spans="2:16">
      <c r="B7732" s="400"/>
      <c r="D7732" s="144" t="s">
        <v>520</v>
      </c>
      <c r="F7732" s="103" t="s">
        <v>8048</v>
      </c>
      <c r="H7732" s="214" t="s">
        <v>4220</v>
      </c>
      <c r="J7732" s="46"/>
      <c r="K7732" s="14"/>
      <c r="L7732" s="18">
        <f t="shared" si="368"/>
        <v>0</v>
      </c>
      <c r="M7732" s="14"/>
      <c r="N7732" s="23"/>
      <c r="O7732" s="18">
        <f t="shared" si="366"/>
        <v>0</v>
      </c>
      <c r="P7732" s="16">
        <f t="shared" si="367"/>
        <v>0</v>
      </c>
    </row>
    <row r="7733" spans="2:16" ht="25.5">
      <c r="B7733" s="400"/>
      <c r="D7733" s="144" t="s">
        <v>520</v>
      </c>
      <c r="F7733" s="103" t="s">
        <v>8049</v>
      </c>
      <c r="H7733" s="214" t="s">
        <v>8049</v>
      </c>
      <c r="J7733" s="46">
        <v>460</v>
      </c>
      <c r="K7733" s="14"/>
      <c r="L7733" s="18">
        <f t="shared" si="368"/>
        <v>460</v>
      </c>
      <c r="M7733" s="14">
        <v>0</v>
      </c>
      <c r="N7733" s="23">
        <v>0</v>
      </c>
      <c r="O7733" s="18">
        <f t="shared" si="366"/>
        <v>0</v>
      </c>
      <c r="P7733" s="16">
        <f t="shared" si="367"/>
        <v>460</v>
      </c>
    </row>
    <row r="7734" spans="2:16" ht="38.25">
      <c r="B7734" s="400"/>
      <c r="D7734" s="144" t="s">
        <v>520</v>
      </c>
      <c r="F7734" s="103" t="s">
        <v>8050</v>
      </c>
      <c r="H7734" s="214" t="s">
        <v>9844</v>
      </c>
      <c r="J7734" s="46">
        <v>110</v>
      </c>
      <c r="K7734" s="14"/>
      <c r="L7734" s="18">
        <f t="shared" si="368"/>
        <v>110</v>
      </c>
      <c r="M7734" s="14">
        <v>0</v>
      </c>
      <c r="N7734" s="23">
        <v>0</v>
      </c>
      <c r="O7734" s="18">
        <f t="shared" si="366"/>
        <v>0</v>
      </c>
      <c r="P7734" s="16">
        <f t="shared" si="367"/>
        <v>110</v>
      </c>
    </row>
    <row r="7735" spans="2:16" ht="38.25">
      <c r="B7735" s="400"/>
      <c r="D7735" s="144" t="s">
        <v>520</v>
      </c>
      <c r="F7735" s="103" t="s">
        <v>8050</v>
      </c>
      <c r="H7735" s="214" t="s">
        <v>9845</v>
      </c>
      <c r="J7735" s="46">
        <v>110</v>
      </c>
      <c r="K7735" s="14"/>
      <c r="L7735" s="18">
        <f t="shared" si="368"/>
        <v>110</v>
      </c>
      <c r="M7735" s="14">
        <v>0</v>
      </c>
      <c r="N7735" s="23">
        <v>0</v>
      </c>
      <c r="O7735" s="18">
        <f t="shared" si="366"/>
        <v>0</v>
      </c>
      <c r="P7735" s="16">
        <f t="shared" si="367"/>
        <v>110</v>
      </c>
    </row>
    <row r="7736" spans="2:16">
      <c r="B7736" s="400"/>
      <c r="D7736" s="144" t="s">
        <v>520</v>
      </c>
      <c r="F7736" s="103" t="s">
        <v>7534</v>
      </c>
      <c r="H7736" s="214" t="s">
        <v>7534</v>
      </c>
      <c r="J7736" s="46"/>
      <c r="K7736" s="14"/>
      <c r="L7736" s="18">
        <f t="shared" si="368"/>
        <v>0</v>
      </c>
      <c r="M7736" s="14"/>
      <c r="N7736" s="23"/>
      <c r="O7736" s="18">
        <f t="shared" si="366"/>
        <v>0</v>
      </c>
      <c r="P7736" s="16">
        <f t="shared" si="367"/>
        <v>0</v>
      </c>
    </row>
    <row r="7737" spans="2:16">
      <c r="B7737" s="400"/>
      <c r="D7737" s="144" t="s">
        <v>520</v>
      </c>
      <c r="F7737" s="103" t="s">
        <v>8051</v>
      </c>
      <c r="H7737" s="214" t="s">
        <v>8051</v>
      </c>
      <c r="J7737" s="46"/>
      <c r="K7737" s="14"/>
      <c r="L7737" s="18">
        <f t="shared" si="368"/>
        <v>0</v>
      </c>
      <c r="M7737" s="14"/>
      <c r="N7737" s="23"/>
      <c r="O7737" s="18">
        <f t="shared" si="366"/>
        <v>0</v>
      </c>
      <c r="P7737" s="16">
        <f t="shared" si="367"/>
        <v>0</v>
      </c>
    </row>
    <row r="7738" spans="2:16" ht="25.5">
      <c r="B7738" s="400"/>
      <c r="D7738" s="144" t="s">
        <v>520</v>
      </c>
      <c r="F7738" s="103" t="s">
        <v>8052</v>
      </c>
      <c r="H7738" s="214" t="s">
        <v>8052</v>
      </c>
      <c r="J7738" s="46"/>
      <c r="K7738" s="14"/>
      <c r="L7738" s="18">
        <f t="shared" si="368"/>
        <v>0</v>
      </c>
      <c r="M7738" s="14"/>
      <c r="N7738" s="23"/>
      <c r="O7738" s="18">
        <f t="shared" si="366"/>
        <v>0</v>
      </c>
      <c r="P7738" s="16">
        <f t="shared" si="367"/>
        <v>0</v>
      </c>
    </row>
    <row r="7739" spans="2:16">
      <c r="B7739" s="400"/>
      <c r="D7739" s="144" t="s">
        <v>520</v>
      </c>
      <c r="F7739" s="103" t="s">
        <v>4133</v>
      </c>
      <c r="H7739" s="214" t="s">
        <v>4133</v>
      </c>
      <c r="J7739" s="46"/>
      <c r="K7739" s="14"/>
      <c r="L7739" s="18">
        <f t="shared" si="368"/>
        <v>0</v>
      </c>
      <c r="M7739" s="14"/>
      <c r="N7739" s="23"/>
      <c r="O7739" s="18">
        <f t="shared" si="366"/>
        <v>0</v>
      </c>
      <c r="P7739" s="16">
        <f t="shared" si="367"/>
        <v>0</v>
      </c>
    </row>
    <row r="7740" spans="2:16">
      <c r="B7740" s="400"/>
      <c r="D7740" s="144" t="s">
        <v>520</v>
      </c>
      <c r="F7740" s="103" t="s">
        <v>8053</v>
      </c>
      <c r="H7740" s="214" t="s">
        <v>8053</v>
      </c>
      <c r="J7740" s="46"/>
      <c r="K7740" s="14"/>
      <c r="L7740" s="18">
        <f t="shared" si="368"/>
        <v>0</v>
      </c>
      <c r="M7740" s="14"/>
      <c r="N7740" s="23"/>
      <c r="O7740" s="18">
        <f t="shared" si="366"/>
        <v>0</v>
      </c>
      <c r="P7740" s="16">
        <f t="shared" si="367"/>
        <v>0</v>
      </c>
    </row>
    <row r="7741" spans="2:16">
      <c r="B7741" s="400"/>
      <c r="D7741" s="144" t="s">
        <v>520</v>
      </c>
      <c r="F7741" s="103" t="s">
        <v>7978</v>
      </c>
      <c r="H7741" s="214" t="s">
        <v>7978</v>
      </c>
      <c r="J7741" s="46"/>
      <c r="K7741" s="14"/>
      <c r="L7741" s="18">
        <f t="shared" si="368"/>
        <v>0</v>
      </c>
      <c r="M7741" s="14"/>
      <c r="N7741" s="23"/>
      <c r="O7741" s="18">
        <f t="shared" si="366"/>
        <v>0</v>
      </c>
      <c r="P7741" s="16">
        <f t="shared" si="367"/>
        <v>0</v>
      </c>
    </row>
    <row r="7742" spans="2:16" ht="25.5">
      <c r="B7742" s="400"/>
      <c r="D7742" s="144" t="s">
        <v>520</v>
      </c>
      <c r="F7742" s="103" t="s">
        <v>8054</v>
      </c>
      <c r="H7742" s="214" t="s">
        <v>8054</v>
      </c>
      <c r="J7742" s="46"/>
      <c r="K7742" s="14"/>
      <c r="L7742" s="18">
        <f t="shared" si="368"/>
        <v>0</v>
      </c>
      <c r="M7742" s="14"/>
      <c r="N7742" s="23"/>
      <c r="O7742" s="18">
        <f t="shared" si="366"/>
        <v>0</v>
      </c>
      <c r="P7742" s="16">
        <f t="shared" si="367"/>
        <v>0</v>
      </c>
    </row>
    <row r="7743" spans="2:16" ht="25.5">
      <c r="B7743" s="400"/>
      <c r="D7743" s="144" t="s">
        <v>520</v>
      </c>
      <c r="F7743" s="103" t="s">
        <v>8055</v>
      </c>
      <c r="H7743" s="214" t="s">
        <v>8055</v>
      </c>
      <c r="J7743" s="46"/>
      <c r="K7743" s="14"/>
      <c r="L7743" s="18">
        <f t="shared" si="368"/>
        <v>0</v>
      </c>
      <c r="M7743" s="14"/>
      <c r="N7743" s="23"/>
      <c r="O7743" s="18">
        <f t="shared" si="366"/>
        <v>0</v>
      </c>
      <c r="P7743" s="16">
        <f t="shared" si="367"/>
        <v>0</v>
      </c>
    </row>
    <row r="7744" spans="2:16">
      <c r="B7744" s="400"/>
      <c r="D7744" s="144" t="s">
        <v>520</v>
      </c>
      <c r="F7744" s="103" t="s">
        <v>5674</v>
      </c>
      <c r="H7744" s="214" t="s">
        <v>5674</v>
      </c>
      <c r="J7744" s="46"/>
      <c r="K7744" s="14"/>
      <c r="L7744" s="18">
        <f t="shared" si="368"/>
        <v>0</v>
      </c>
      <c r="M7744" s="14"/>
      <c r="N7744" s="23"/>
      <c r="O7744" s="18">
        <f t="shared" si="366"/>
        <v>0</v>
      </c>
      <c r="P7744" s="16">
        <f t="shared" si="367"/>
        <v>0</v>
      </c>
    </row>
    <row r="7745" spans="2:16">
      <c r="B7745" s="400"/>
      <c r="D7745" s="144" t="s">
        <v>520</v>
      </c>
      <c r="F7745" s="103" t="s">
        <v>8056</v>
      </c>
      <c r="H7745" s="214" t="s">
        <v>8056</v>
      </c>
      <c r="J7745" s="46"/>
      <c r="K7745" s="14"/>
      <c r="L7745" s="18">
        <f t="shared" si="368"/>
        <v>0</v>
      </c>
      <c r="M7745" s="14"/>
      <c r="N7745" s="23"/>
      <c r="O7745" s="18">
        <f t="shared" si="366"/>
        <v>0</v>
      </c>
      <c r="P7745" s="16">
        <f t="shared" si="367"/>
        <v>0</v>
      </c>
    </row>
    <row r="7746" spans="2:16" ht="51">
      <c r="B7746" s="400"/>
      <c r="D7746" s="144" t="s">
        <v>520</v>
      </c>
      <c r="F7746" s="103" t="s">
        <v>5239</v>
      </c>
      <c r="H7746" s="214" t="s">
        <v>8679</v>
      </c>
      <c r="J7746" s="46"/>
      <c r="K7746" s="14"/>
      <c r="L7746" s="18">
        <f t="shared" si="368"/>
        <v>0</v>
      </c>
      <c r="M7746" s="14"/>
      <c r="N7746" s="23"/>
      <c r="O7746" s="18">
        <f t="shared" si="366"/>
        <v>0</v>
      </c>
      <c r="P7746" s="16">
        <f t="shared" si="367"/>
        <v>0</v>
      </c>
    </row>
    <row r="7747" spans="2:16">
      <c r="B7747" s="400"/>
      <c r="D7747" s="144" t="s">
        <v>520</v>
      </c>
      <c r="F7747" s="103" t="s">
        <v>4786</v>
      </c>
      <c r="H7747" s="214" t="s">
        <v>4786</v>
      </c>
      <c r="J7747" s="46"/>
      <c r="K7747" s="14"/>
      <c r="L7747" s="18">
        <f t="shared" si="368"/>
        <v>0</v>
      </c>
      <c r="M7747" s="14"/>
      <c r="N7747" s="23"/>
      <c r="O7747" s="18">
        <f t="shared" si="366"/>
        <v>0</v>
      </c>
      <c r="P7747" s="16">
        <f t="shared" si="367"/>
        <v>0</v>
      </c>
    </row>
    <row r="7748" spans="2:16">
      <c r="B7748" s="400"/>
      <c r="D7748" s="144" t="s">
        <v>520</v>
      </c>
      <c r="F7748" s="103" t="s">
        <v>7101</v>
      </c>
      <c r="H7748" s="214" t="s">
        <v>7101</v>
      </c>
      <c r="J7748" s="46"/>
      <c r="K7748" s="14"/>
      <c r="L7748" s="18">
        <f t="shared" si="368"/>
        <v>0</v>
      </c>
      <c r="M7748" s="14"/>
      <c r="N7748" s="23"/>
      <c r="O7748" s="18">
        <f t="shared" si="366"/>
        <v>0</v>
      </c>
      <c r="P7748" s="16">
        <f t="shared" si="367"/>
        <v>0</v>
      </c>
    </row>
    <row r="7749" spans="2:16">
      <c r="B7749" s="400"/>
      <c r="D7749" s="144" t="s">
        <v>520</v>
      </c>
      <c r="F7749" s="103" t="s">
        <v>8057</v>
      </c>
      <c r="H7749" s="214" t="s">
        <v>8057</v>
      </c>
      <c r="J7749" s="46"/>
      <c r="K7749" s="14"/>
      <c r="L7749" s="18">
        <f t="shared" si="368"/>
        <v>0</v>
      </c>
      <c r="M7749" s="14"/>
      <c r="N7749" s="23"/>
      <c r="O7749" s="18">
        <f t="shared" si="366"/>
        <v>0</v>
      </c>
      <c r="P7749" s="16">
        <f t="shared" si="367"/>
        <v>0</v>
      </c>
    </row>
    <row r="7750" spans="2:16">
      <c r="B7750" s="400"/>
      <c r="D7750" s="144" t="s">
        <v>520</v>
      </c>
      <c r="F7750" s="103" t="s">
        <v>8058</v>
      </c>
      <c r="H7750" s="214" t="s">
        <v>8058</v>
      </c>
      <c r="J7750" s="46"/>
      <c r="K7750" s="14"/>
      <c r="L7750" s="18">
        <f t="shared" si="368"/>
        <v>0</v>
      </c>
      <c r="M7750" s="14"/>
      <c r="N7750" s="23"/>
      <c r="O7750" s="18">
        <f t="shared" si="366"/>
        <v>0</v>
      </c>
      <c r="P7750" s="16">
        <f t="shared" si="367"/>
        <v>0</v>
      </c>
    </row>
    <row r="7751" spans="2:16">
      <c r="B7751" s="400"/>
      <c r="D7751" s="144" t="s">
        <v>520</v>
      </c>
      <c r="F7751" s="103" t="s">
        <v>8059</v>
      </c>
      <c r="H7751" s="214" t="s">
        <v>8059</v>
      </c>
      <c r="J7751" s="46"/>
      <c r="K7751" s="14"/>
      <c r="L7751" s="18">
        <f t="shared" si="368"/>
        <v>0</v>
      </c>
      <c r="M7751" s="14"/>
      <c r="N7751" s="23"/>
      <c r="O7751" s="18">
        <f t="shared" si="366"/>
        <v>0</v>
      </c>
      <c r="P7751" s="16">
        <f t="shared" si="367"/>
        <v>0</v>
      </c>
    </row>
    <row r="7752" spans="2:16">
      <c r="B7752" s="400"/>
      <c r="D7752" s="144" t="s">
        <v>520</v>
      </c>
      <c r="F7752" s="103" t="s">
        <v>4111</v>
      </c>
      <c r="H7752" s="214" t="s">
        <v>4160</v>
      </c>
      <c r="J7752" s="46"/>
      <c r="K7752" s="14"/>
      <c r="L7752" s="18">
        <f t="shared" si="368"/>
        <v>0</v>
      </c>
      <c r="M7752" s="14"/>
      <c r="N7752" s="23"/>
      <c r="O7752" s="18">
        <f t="shared" si="366"/>
        <v>0</v>
      </c>
      <c r="P7752" s="16">
        <f t="shared" si="367"/>
        <v>0</v>
      </c>
    </row>
    <row r="7753" spans="2:16" ht="38.25">
      <c r="B7753" s="400"/>
      <c r="D7753" s="144" t="s">
        <v>520</v>
      </c>
      <c r="F7753" s="103" t="s">
        <v>4271</v>
      </c>
      <c r="H7753" s="214" t="s">
        <v>8243</v>
      </c>
      <c r="J7753" s="46"/>
      <c r="K7753" s="14"/>
      <c r="L7753" s="18">
        <f t="shared" si="368"/>
        <v>0</v>
      </c>
      <c r="M7753" s="14"/>
      <c r="N7753" s="23"/>
      <c r="O7753" s="18">
        <f t="shared" si="366"/>
        <v>0</v>
      </c>
      <c r="P7753" s="16">
        <f t="shared" si="367"/>
        <v>0</v>
      </c>
    </row>
    <row r="7754" spans="2:16" ht="25.5">
      <c r="B7754" s="400"/>
      <c r="D7754" s="144" t="s">
        <v>4031</v>
      </c>
      <c r="F7754" s="103" t="s">
        <v>8060</v>
      </c>
      <c r="H7754" s="214" t="s">
        <v>8060</v>
      </c>
      <c r="J7754" s="46">
        <v>85</v>
      </c>
      <c r="K7754" s="14"/>
      <c r="L7754" s="18">
        <f t="shared" si="368"/>
        <v>85</v>
      </c>
      <c r="M7754" s="14">
        <v>0</v>
      </c>
      <c r="N7754" s="23">
        <v>50</v>
      </c>
      <c r="O7754" s="18">
        <f t="shared" si="366"/>
        <v>50</v>
      </c>
      <c r="P7754" s="16">
        <f t="shared" si="367"/>
        <v>135</v>
      </c>
    </row>
    <row r="7755" spans="2:16">
      <c r="B7755" s="400"/>
      <c r="D7755" s="144" t="s">
        <v>4031</v>
      </c>
      <c r="F7755" s="103" t="s">
        <v>8061</v>
      </c>
      <c r="H7755" s="214" t="s">
        <v>8061</v>
      </c>
      <c r="J7755" s="46">
        <v>75</v>
      </c>
      <c r="K7755" s="14"/>
      <c r="L7755" s="18">
        <f t="shared" si="368"/>
        <v>75</v>
      </c>
      <c r="M7755" s="14">
        <v>30</v>
      </c>
      <c r="N7755" s="23"/>
      <c r="O7755" s="18">
        <f t="shared" si="366"/>
        <v>30</v>
      </c>
      <c r="P7755" s="16">
        <f t="shared" si="367"/>
        <v>105</v>
      </c>
    </row>
    <row r="7756" spans="2:16">
      <c r="B7756" s="400"/>
      <c r="D7756" s="144" t="s">
        <v>4031</v>
      </c>
      <c r="F7756" s="103" t="s">
        <v>8062</v>
      </c>
      <c r="H7756" s="214" t="s">
        <v>8062</v>
      </c>
      <c r="J7756" s="46">
        <v>40</v>
      </c>
      <c r="K7756" s="14"/>
      <c r="L7756" s="18">
        <f t="shared" si="368"/>
        <v>40</v>
      </c>
      <c r="M7756" s="14">
        <v>30</v>
      </c>
      <c r="N7756" s="23"/>
      <c r="O7756" s="18">
        <f t="shared" si="366"/>
        <v>30</v>
      </c>
      <c r="P7756" s="16">
        <f t="shared" si="367"/>
        <v>70</v>
      </c>
    </row>
    <row r="7757" spans="2:16" ht="25.5">
      <c r="B7757" s="400"/>
      <c r="D7757" s="144" t="s">
        <v>4031</v>
      </c>
      <c r="F7757" s="103" t="s">
        <v>7775</v>
      </c>
      <c r="H7757" s="214" t="s">
        <v>7775</v>
      </c>
      <c r="J7757" s="46">
        <v>75</v>
      </c>
      <c r="K7757" s="14"/>
      <c r="L7757" s="18">
        <f t="shared" si="368"/>
        <v>75</v>
      </c>
      <c r="M7757" s="14">
        <v>30</v>
      </c>
      <c r="N7757" s="23"/>
      <c r="O7757" s="18">
        <f t="shared" si="366"/>
        <v>30</v>
      </c>
      <c r="P7757" s="16">
        <f t="shared" si="367"/>
        <v>105</v>
      </c>
    </row>
    <row r="7758" spans="2:16">
      <c r="B7758" s="400"/>
      <c r="D7758" s="144" t="s">
        <v>4031</v>
      </c>
      <c r="F7758" s="103" t="s">
        <v>8063</v>
      </c>
      <c r="H7758" s="214" t="s">
        <v>8063</v>
      </c>
      <c r="J7758" s="46">
        <v>45</v>
      </c>
      <c r="K7758" s="14"/>
      <c r="L7758" s="18">
        <f t="shared" si="368"/>
        <v>45</v>
      </c>
      <c r="M7758" s="14">
        <v>30</v>
      </c>
      <c r="N7758" s="23"/>
      <c r="O7758" s="18">
        <f t="shared" si="366"/>
        <v>30</v>
      </c>
      <c r="P7758" s="16">
        <f t="shared" si="367"/>
        <v>75</v>
      </c>
    </row>
    <row r="7759" spans="2:16">
      <c r="B7759" s="400"/>
      <c r="D7759" s="144" t="s">
        <v>4031</v>
      </c>
      <c r="F7759" s="103" t="s">
        <v>8064</v>
      </c>
      <c r="H7759" s="214" t="s">
        <v>8064</v>
      </c>
      <c r="J7759" s="46">
        <v>45</v>
      </c>
      <c r="K7759" s="14"/>
      <c r="L7759" s="18">
        <f t="shared" si="368"/>
        <v>45</v>
      </c>
      <c r="M7759" s="14">
        <v>30</v>
      </c>
      <c r="N7759" s="23"/>
      <c r="O7759" s="18">
        <f t="shared" si="366"/>
        <v>30</v>
      </c>
      <c r="P7759" s="16">
        <f t="shared" si="367"/>
        <v>75</v>
      </c>
    </row>
    <row r="7760" spans="2:16">
      <c r="B7760" s="400"/>
      <c r="D7760" s="144" t="s">
        <v>4031</v>
      </c>
      <c r="F7760" s="103" t="s">
        <v>8065</v>
      </c>
      <c r="H7760" s="214" t="s">
        <v>8065</v>
      </c>
      <c r="J7760" s="46">
        <v>42</v>
      </c>
      <c r="K7760" s="14"/>
      <c r="L7760" s="18">
        <f t="shared" si="368"/>
        <v>42</v>
      </c>
      <c r="M7760" s="14">
        <v>20</v>
      </c>
      <c r="N7760" s="23"/>
      <c r="O7760" s="18">
        <f t="shared" si="366"/>
        <v>20</v>
      </c>
      <c r="P7760" s="16">
        <f t="shared" si="367"/>
        <v>62</v>
      </c>
    </row>
    <row r="7761" spans="2:16">
      <c r="B7761" s="400"/>
      <c r="D7761" s="144" t="s">
        <v>4031</v>
      </c>
      <c r="F7761" s="103" t="s">
        <v>8066</v>
      </c>
      <c r="H7761" s="214" t="s">
        <v>8066</v>
      </c>
      <c r="J7761" s="46">
        <v>60</v>
      </c>
      <c r="K7761" s="14"/>
      <c r="L7761" s="18">
        <f t="shared" si="368"/>
        <v>60</v>
      </c>
      <c r="M7761" s="14">
        <v>30</v>
      </c>
      <c r="N7761" s="23"/>
      <c r="O7761" s="18">
        <f t="shared" si="366"/>
        <v>30</v>
      </c>
      <c r="P7761" s="16">
        <f t="shared" si="367"/>
        <v>90</v>
      </c>
    </row>
    <row r="7762" spans="2:16">
      <c r="B7762" s="400"/>
      <c r="D7762" s="144" t="s">
        <v>4031</v>
      </c>
      <c r="F7762" s="103" t="s">
        <v>8067</v>
      </c>
      <c r="H7762" s="214" t="s">
        <v>8067</v>
      </c>
      <c r="J7762" s="46">
        <v>35</v>
      </c>
      <c r="K7762" s="14"/>
      <c r="L7762" s="18">
        <f t="shared" si="368"/>
        <v>35</v>
      </c>
      <c r="M7762" s="14">
        <v>25</v>
      </c>
      <c r="N7762" s="23"/>
      <c r="O7762" s="18">
        <f t="shared" si="366"/>
        <v>25</v>
      </c>
      <c r="P7762" s="16">
        <f t="shared" si="367"/>
        <v>60</v>
      </c>
    </row>
    <row r="7763" spans="2:16" ht="25.5">
      <c r="B7763" s="400"/>
      <c r="D7763" s="144" t="s">
        <v>4031</v>
      </c>
      <c r="F7763" s="103" t="s">
        <v>8068</v>
      </c>
      <c r="H7763" s="214" t="s">
        <v>8068</v>
      </c>
      <c r="J7763" s="46">
        <v>40</v>
      </c>
      <c r="K7763" s="14"/>
      <c r="L7763" s="18">
        <f t="shared" si="368"/>
        <v>40</v>
      </c>
      <c r="M7763" s="14">
        <v>40</v>
      </c>
      <c r="N7763" s="23"/>
      <c r="O7763" s="18">
        <f t="shared" si="366"/>
        <v>40</v>
      </c>
      <c r="P7763" s="16">
        <f t="shared" si="367"/>
        <v>80</v>
      </c>
    </row>
    <row r="7764" spans="2:16" ht="25.5">
      <c r="B7764" s="400"/>
      <c r="D7764" s="144" t="s">
        <v>4031</v>
      </c>
      <c r="F7764" s="103" t="s">
        <v>4141</v>
      </c>
      <c r="H7764" s="214" t="s">
        <v>8225</v>
      </c>
      <c r="J7764" s="46"/>
      <c r="K7764" s="14"/>
      <c r="L7764" s="18">
        <f t="shared" si="368"/>
        <v>0</v>
      </c>
      <c r="M7764" s="14"/>
      <c r="N7764" s="23"/>
      <c r="O7764" s="18">
        <f t="shared" si="366"/>
        <v>0</v>
      </c>
      <c r="P7764" s="16">
        <f t="shared" si="367"/>
        <v>0</v>
      </c>
    </row>
    <row r="7765" spans="2:16">
      <c r="B7765" s="400"/>
      <c r="D7765" s="144" t="s">
        <v>4031</v>
      </c>
      <c r="F7765" s="103" t="s">
        <v>8069</v>
      </c>
      <c r="H7765" s="214" t="s">
        <v>8069</v>
      </c>
      <c r="J7765" s="46">
        <v>20</v>
      </c>
      <c r="K7765" s="14"/>
      <c r="L7765" s="18">
        <f t="shared" si="368"/>
        <v>20</v>
      </c>
      <c r="M7765" s="14">
        <v>20</v>
      </c>
      <c r="N7765" s="23"/>
      <c r="O7765" s="18">
        <f t="shared" si="366"/>
        <v>20</v>
      </c>
      <c r="P7765" s="16">
        <f t="shared" si="367"/>
        <v>40</v>
      </c>
    </row>
    <row r="7766" spans="2:16">
      <c r="B7766" s="400"/>
      <c r="D7766" s="144" t="s">
        <v>4031</v>
      </c>
      <c r="F7766" s="103" t="s">
        <v>8070</v>
      </c>
      <c r="H7766" s="214" t="s">
        <v>8070</v>
      </c>
      <c r="J7766" s="46">
        <v>25</v>
      </c>
      <c r="K7766" s="14"/>
      <c r="L7766" s="18">
        <f t="shared" si="368"/>
        <v>25</v>
      </c>
      <c r="M7766" s="14">
        <v>15</v>
      </c>
      <c r="N7766" s="23"/>
      <c r="O7766" s="18">
        <f t="shared" ref="O7766:O7829" si="369">+N7766+M7766</f>
        <v>15</v>
      </c>
      <c r="P7766" s="16">
        <f t="shared" ref="P7766:P7829" si="370">+L7766+O7766</f>
        <v>40</v>
      </c>
    </row>
    <row r="7767" spans="2:16">
      <c r="B7767" s="400"/>
      <c r="D7767" s="144" t="s">
        <v>4031</v>
      </c>
      <c r="F7767" s="103" t="s">
        <v>8071</v>
      </c>
      <c r="H7767" s="214" t="s">
        <v>8071</v>
      </c>
      <c r="J7767" s="46"/>
      <c r="K7767" s="14"/>
      <c r="L7767" s="18">
        <f t="shared" si="368"/>
        <v>0</v>
      </c>
      <c r="M7767" s="14"/>
      <c r="N7767" s="23"/>
      <c r="O7767" s="18">
        <f t="shared" si="369"/>
        <v>0</v>
      </c>
      <c r="P7767" s="16">
        <f t="shared" si="370"/>
        <v>0</v>
      </c>
    </row>
    <row r="7768" spans="2:16">
      <c r="B7768" s="400"/>
      <c r="D7768" s="144" t="s">
        <v>4031</v>
      </c>
      <c r="F7768" s="103" t="s">
        <v>5449</v>
      </c>
      <c r="H7768" s="214" t="s">
        <v>5449</v>
      </c>
      <c r="J7768" s="46">
        <v>50</v>
      </c>
      <c r="K7768" s="14"/>
      <c r="L7768" s="18">
        <f t="shared" si="368"/>
        <v>50</v>
      </c>
      <c r="M7768" s="14">
        <v>20</v>
      </c>
      <c r="N7768" s="23"/>
      <c r="O7768" s="18">
        <f t="shared" si="369"/>
        <v>20</v>
      </c>
      <c r="P7768" s="16">
        <f t="shared" si="370"/>
        <v>70</v>
      </c>
    </row>
    <row r="7769" spans="2:16">
      <c r="B7769" s="400"/>
      <c r="D7769" s="144" t="s">
        <v>4031</v>
      </c>
      <c r="F7769" s="103" t="s">
        <v>8072</v>
      </c>
      <c r="H7769" s="214" t="s">
        <v>8072</v>
      </c>
      <c r="J7769" s="46">
        <v>45</v>
      </c>
      <c r="K7769" s="14"/>
      <c r="L7769" s="18">
        <f t="shared" si="368"/>
        <v>45</v>
      </c>
      <c r="M7769" s="14">
        <v>15</v>
      </c>
      <c r="N7769" s="23"/>
      <c r="O7769" s="18">
        <f t="shared" si="369"/>
        <v>15</v>
      </c>
      <c r="P7769" s="16">
        <f t="shared" si="370"/>
        <v>60</v>
      </c>
    </row>
    <row r="7770" spans="2:16">
      <c r="B7770" s="400"/>
      <c r="D7770" s="144" t="s">
        <v>4031</v>
      </c>
      <c r="F7770" s="103" t="s">
        <v>4544</v>
      </c>
      <c r="H7770" s="214" t="s">
        <v>4544</v>
      </c>
      <c r="J7770" s="46">
        <v>45</v>
      </c>
      <c r="K7770" s="14"/>
      <c r="L7770" s="18">
        <f t="shared" ref="L7770:L7833" si="371">+J7770+K7770</f>
        <v>45</v>
      </c>
      <c r="M7770" s="14">
        <v>30</v>
      </c>
      <c r="N7770" s="23"/>
      <c r="O7770" s="18">
        <f t="shared" si="369"/>
        <v>30</v>
      </c>
      <c r="P7770" s="16">
        <f t="shared" si="370"/>
        <v>75</v>
      </c>
    </row>
    <row r="7771" spans="2:16" ht="25.5">
      <c r="B7771" s="400"/>
      <c r="D7771" s="144" t="s">
        <v>4031</v>
      </c>
      <c r="F7771" s="103" t="s">
        <v>8073</v>
      </c>
      <c r="H7771" s="214" t="s">
        <v>8073</v>
      </c>
      <c r="J7771" s="46"/>
      <c r="K7771" s="14"/>
      <c r="L7771" s="18">
        <f t="shared" si="371"/>
        <v>0</v>
      </c>
      <c r="M7771" s="14"/>
      <c r="N7771" s="23"/>
      <c r="O7771" s="18">
        <f t="shared" si="369"/>
        <v>0</v>
      </c>
      <c r="P7771" s="16">
        <f t="shared" si="370"/>
        <v>0</v>
      </c>
    </row>
    <row r="7772" spans="2:16">
      <c r="B7772" s="400"/>
      <c r="D7772" s="144" t="s">
        <v>4031</v>
      </c>
      <c r="F7772" s="103" t="s">
        <v>8074</v>
      </c>
      <c r="H7772" s="214" t="s">
        <v>8074</v>
      </c>
      <c r="J7772" s="46">
        <v>60</v>
      </c>
      <c r="K7772" s="14"/>
      <c r="L7772" s="18">
        <f t="shared" si="371"/>
        <v>60</v>
      </c>
      <c r="M7772" s="14">
        <v>30</v>
      </c>
      <c r="N7772" s="23"/>
      <c r="O7772" s="18">
        <f t="shared" si="369"/>
        <v>30</v>
      </c>
      <c r="P7772" s="16">
        <f t="shared" si="370"/>
        <v>90</v>
      </c>
    </row>
    <row r="7773" spans="2:16">
      <c r="B7773" s="400"/>
      <c r="D7773" s="144" t="s">
        <v>4031</v>
      </c>
      <c r="F7773" s="103" t="s">
        <v>8075</v>
      </c>
      <c r="H7773" s="214" t="s">
        <v>8075</v>
      </c>
      <c r="J7773" s="46">
        <v>20</v>
      </c>
      <c r="K7773" s="14"/>
      <c r="L7773" s="18">
        <f t="shared" si="371"/>
        <v>20</v>
      </c>
      <c r="M7773" s="14">
        <v>10</v>
      </c>
      <c r="N7773" s="23"/>
      <c r="O7773" s="18">
        <f t="shared" si="369"/>
        <v>10</v>
      </c>
      <c r="P7773" s="16">
        <f t="shared" si="370"/>
        <v>30</v>
      </c>
    </row>
    <row r="7774" spans="2:16">
      <c r="B7774" s="400"/>
      <c r="D7774" s="144" t="s">
        <v>4031</v>
      </c>
      <c r="F7774" s="103" t="s">
        <v>8076</v>
      </c>
      <c r="H7774" s="214" t="s">
        <v>8076</v>
      </c>
      <c r="J7774" s="46">
        <v>15</v>
      </c>
      <c r="K7774" s="14"/>
      <c r="L7774" s="18">
        <f t="shared" si="371"/>
        <v>15</v>
      </c>
      <c r="M7774" s="14">
        <v>10</v>
      </c>
      <c r="N7774" s="23"/>
      <c r="O7774" s="18">
        <f t="shared" si="369"/>
        <v>10</v>
      </c>
      <c r="P7774" s="16">
        <f t="shared" si="370"/>
        <v>25</v>
      </c>
    </row>
    <row r="7775" spans="2:16" ht="25.5">
      <c r="B7775" s="400"/>
      <c r="D7775" s="144" t="s">
        <v>4031</v>
      </c>
      <c r="F7775" s="103" t="s">
        <v>8077</v>
      </c>
      <c r="H7775" s="214" t="s">
        <v>8077</v>
      </c>
      <c r="J7775" s="46">
        <v>30</v>
      </c>
      <c r="K7775" s="14"/>
      <c r="L7775" s="18">
        <f t="shared" si="371"/>
        <v>30</v>
      </c>
      <c r="M7775" s="14">
        <v>30</v>
      </c>
      <c r="N7775" s="23"/>
      <c r="O7775" s="18">
        <f t="shared" si="369"/>
        <v>30</v>
      </c>
      <c r="P7775" s="16">
        <f t="shared" si="370"/>
        <v>60</v>
      </c>
    </row>
    <row r="7776" spans="2:16" ht="25.5">
      <c r="B7776" s="400"/>
      <c r="D7776" s="144" t="s">
        <v>4031</v>
      </c>
      <c r="F7776" s="103" t="s">
        <v>4246</v>
      </c>
      <c r="H7776" s="214" t="s">
        <v>4246</v>
      </c>
      <c r="J7776" s="46">
        <v>40</v>
      </c>
      <c r="K7776" s="14"/>
      <c r="L7776" s="18">
        <f t="shared" si="371"/>
        <v>40</v>
      </c>
      <c r="M7776" s="14">
        <v>35</v>
      </c>
      <c r="N7776" s="23"/>
      <c r="O7776" s="18">
        <f t="shared" si="369"/>
        <v>35</v>
      </c>
      <c r="P7776" s="16">
        <f t="shared" si="370"/>
        <v>75</v>
      </c>
    </row>
    <row r="7777" spans="2:16">
      <c r="B7777" s="400"/>
      <c r="D7777" s="144" t="s">
        <v>4031</v>
      </c>
      <c r="F7777" s="103" t="s">
        <v>8078</v>
      </c>
      <c r="H7777" s="214" t="s">
        <v>8078</v>
      </c>
      <c r="J7777" s="46">
        <v>60</v>
      </c>
      <c r="K7777" s="14"/>
      <c r="L7777" s="18">
        <f t="shared" si="371"/>
        <v>60</v>
      </c>
      <c r="M7777" s="14">
        <v>30</v>
      </c>
      <c r="N7777" s="23"/>
      <c r="O7777" s="18">
        <f t="shared" si="369"/>
        <v>30</v>
      </c>
      <c r="P7777" s="16">
        <f t="shared" si="370"/>
        <v>90</v>
      </c>
    </row>
    <row r="7778" spans="2:16">
      <c r="B7778" s="400"/>
      <c r="D7778" s="144" t="s">
        <v>4031</v>
      </c>
      <c r="F7778" s="103" t="s">
        <v>4241</v>
      </c>
      <c r="H7778" s="214" t="s">
        <v>4241</v>
      </c>
      <c r="J7778" s="46">
        <v>50</v>
      </c>
      <c r="K7778" s="14"/>
      <c r="L7778" s="18">
        <f t="shared" si="371"/>
        <v>50</v>
      </c>
      <c r="M7778" s="14">
        <v>20</v>
      </c>
      <c r="N7778" s="23"/>
      <c r="O7778" s="18">
        <f t="shared" si="369"/>
        <v>20</v>
      </c>
      <c r="P7778" s="16">
        <f t="shared" si="370"/>
        <v>70</v>
      </c>
    </row>
    <row r="7779" spans="2:16">
      <c r="B7779" s="400"/>
      <c r="D7779" s="144" t="s">
        <v>4031</v>
      </c>
      <c r="F7779" s="103" t="s">
        <v>8079</v>
      </c>
      <c r="H7779" s="214" t="s">
        <v>8079</v>
      </c>
      <c r="J7779" s="46">
        <v>30</v>
      </c>
      <c r="K7779" s="14"/>
      <c r="L7779" s="18">
        <f t="shared" si="371"/>
        <v>30</v>
      </c>
      <c r="M7779" s="14">
        <v>20</v>
      </c>
      <c r="N7779" s="23"/>
      <c r="O7779" s="18">
        <f t="shared" si="369"/>
        <v>20</v>
      </c>
      <c r="P7779" s="16">
        <f t="shared" si="370"/>
        <v>50</v>
      </c>
    </row>
    <row r="7780" spans="2:16">
      <c r="B7780" s="400"/>
      <c r="D7780" s="144" t="s">
        <v>4031</v>
      </c>
      <c r="F7780" s="103" t="s">
        <v>8080</v>
      </c>
      <c r="H7780" s="214" t="s">
        <v>9846</v>
      </c>
      <c r="J7780" s="46"/>
      <c r="K7780" s="14"/>
      <c r="L7780" s="18">
        <f t="shared" si="371"/>
        <v>0</v>
      </c>
      <c r="M7780" s="14"/>
      <c r="N7780" s="23"/>
      <c r="O7780" s="18">
        <f t="shared" si="369"/>
        <v>0</v>
      </c>
      <c r="P7780" s="16">
        <f t="shared" si="370"/>
        <v>0</v>
      </c>
    </row>
    <row r="7781" spans="2:16">
      <c r="B7781" s="400"/>
      <c r="D7781" s="144" t="s">
        <v>4031</v>
      </c>
      <c r="F7781" s="103" t="s">
        <v>8080</v>
      </c>
      <c r="H7781" s="214" t="s">
        <v>9847</v>
      </c>
      <c r="J7781" s="46">
        <v>130</v>
      </c>
      <c r="K7781" s="14"/>
      <c r="L7781" s="18">
        <f t="shared" si="371"/>
        <v>130</v>
      </c>
      <c r="M7781" s="14">
        <v>60</v>
      </c>
      <c r="N7781" s="23">
        <v>100</v>
      </c>
      <c r="O7781" s="18">
        <f t="shared" si="369"/>
        <v>160</v>
      </c>
      <c r="P7781" s="16">
        <f t="shared" si="370"/>
        <v>290</v>
      </c>
    </row>
    <row r="7782" spans="2:16" ht="51">
      <c r="B7782" s="400"/>
      <c r="D7782" s="144" t="s">
        <v>4031</v>
      </c>
      <c r="F7782" s="103" t="s">
        <v>4827</v>
      </c>
      <c r="H7782" s="214" t="s">
        <v>8436</v>
      </c>
      <c r="J7782" s="46"/>
      <c r="K7782" s="14"/>
      <c r="L7782" s="18">
        <f t="shared" si="371"/>
        <v>0</v>
      </c>
      <c r="M7782" s="14"/>
      <c r="N7782" s="23"/>
      <c r="O7782" s="18">
        <f t="shared" si="369"/>
        <v>0</v>
      </c>
      <c r="P7782" s="16">
        <f t="shared" si="370"/>
        <v>0</v>
      </c>
    </row>
    <row r="7783" spans="2:16">
      <c r="B7783" s="400"/>
      <c r="D7783" s="144" t="s">
        <v>4031</v>
      </c>
      <c r="F7783" s="103" t="s">
        <v>7807</v>
      </c>
      <c r="H7783" s="214" t="s">
        <v>7807</v>
      </c>
      <c r="J7783" s="46">
        <v>40</v>
      </c>
      <c r="K7783" s="14"/>
      <c r="L7783" s="18">
        <f t="shared" si="371"/>
        <v>40</v>
      </c>
      <c r="M7783" s="14">
        <v>20</v>
      </c>
      <c r="N7783" s="23"/>
      <c r="O7783" s="18">
        <f t="shared" si="369"/>
        <v>20</v>
      </c>
      <c r="P7783" s="16">
        <f t="shared" si="370"/>
        <v>60</v>
      </c>
    </row>
    <row r="7784" spans="2:16" ht="25.5">
      <c r="B7784" s="400"/>
      <c r="D7784" s="144" t="s">
        <v>4031</v>
      </c>
      <c r="F7784" s="103" t="s">
        <v>4111</v>
      </c>
      <c r="H7784" s="214" t="s">
        <v>8221</v>
      </c>
      <c r="J7784" s="46"/>
      <c r="K7784" s="14"/>
      <c r="L7784" s="18">
        <f t="shared" si="371"/>
        <v>0</v>
      </c>
      <c r="M7784" s="14"/>
      <c r="N7784" s="23"/>
      <c r="O7784" s="18">
        <f t="shared" si="369"/>
        <v>0</v>
      </c>
      <c r="P7784" s="16">
        <f t="shared" si="370"/>
        <v>0</v>
      </c>
    </row>
    <row r="7785" spans="2:16">
      <c r="B7785" s="400"/>
      <c r="D7785" s="144" t="s">
        <v>4031</v>
      </c>
      <c r="F7785" s="103" t="s">
        <v>8081</v>
      </c>
      <c r="H7785" s="214" t="s">
        <v>8081</v>
      </c>
      <c r="J7785" s="46">
        <v>20</v>
      </c>
      <c r="K7785" s="14"/>
      <c r="L7785" s="18">
        <f t="shared" si="371"/>
        <v>20</v>
      </c>
      <c r="M7785" s="14">
        <v>20</v>
      </c>
      <c r="N7785" s="23"/>
      <c r="O7785" s="18">
        <f t="shared" si="369"/>
        <v>20</v>
      </c>
      <c r="P7785" s="16">
        <f t="shared" si="370"/>
        <v>40</v>
      </c>
    </row>
    <row r="7786" spans="2:16">
      <c r="B7786" s="400"/>
      <c r="D7786" s="144" t="s">
        <v>4032</v>
      </c>
      <c r="F7786" s="103" t="s">
        <v>8082</v>
      </c>
      <c r="H7786" s="214" t="s">
        <v>9848</v>
      </c>
      <c r="J7786" s="46">
        <v>127</v>
      </c>
      <c r="K7786" s="14"/>
      <c r="L7786" s="18">
        <f t="shared" si="371"/>
        <v>127</v>
      </c>
      <c r="M7786" s="14"/>
      <c r="N7786" s="23"/>
      <c r="O7786" s="18">
        <f t="shared" si="369"/>
        <v>0</v>
      </c>
      <c r="P7786" s="16">
        <f t="shared" si="370"/>
        <v>127</v>
      </c>
    </row>
    <row r="7787" spans="2:16">
      <c r="B7787" s="400"/>
      <c r="D7787" s="144" t="s">
        <v>4032</v>
      </c>
      <c r="F7787" s="103" t="s">
        <v>8082</v>
      </c>
      <c r="H7787" s="214" t="s">
        <v>9849</v>
      </c>
      <c r="J7787" s="46"/>
      <c r="K7787" s="14"/>
      <c r="L7787" s="18">
        <f t="shared" si="371"/>
        <v>0</v>
      </c>
      <c r="M7787" s="14"/>
      <c r="N7787" s="23"/>
      <c r="O7787" s="18">
        <f t="shared" si="369"/>
        <v>0</v>
      </c>
      <c r="P7787" s="16">
        <f t="shared" si="370"/>
        <v>0</v>
      </c>
    </row>
    <row r="7788" spans="2:16">
      <c r="B7788" s="400"/>
      <c r="D7788" s="144" t="s">
        <v>4032</v>
      </c>
      <c r="F7788" s="103" t="s">
        <v>5368</v>
      </c>
      <c r="H7788" s="214" t="s">
        <v>5368</v>
      </c>
      <c r="J7788" s="46">
        <v>51</v>
      </c>
      <c r="K7788" s="14"/>
      <c r="L7788" s="18">
        <f t="shared" si="371"/>
        <v>51</v>
      </c>
      <c r="M7788" s="14">
        <v>0</v>
      </c>
      <c r="N7788" s="23"/>
      <c r="O7788" s="18">
        <f t="shared" si="369"/>
        <v>0</v>
      </c>
      <c r="P7788" s="16">
        <f t="shared" si="370"/>
        <v>51</v>
      </c>
    </row>
    <row r="7789" spans="2:16">
      <c r="B7789" s="400"/>
      <c r="D7789" s="144" t="s">
        <v>4032</v>
      </c>
      <c r="F7789" s="103" t="s">
        <v>8083</v>
      </c>
      <c r="H7789" s="214" t="s">
        <v>8083</v>
      </c>
      <c r="J7789" s="46">
        <v>23</v>
      </c>
      <c r="K7789" s="14"/>
      <c r="L7789" s="18">
        <f t="shared" si="371"/>
        <v>23</v>
      </c>
      <c r="M7789" s="14">
        <v>0</v>
      </c>
      <c r="N7789" s="23"/>
      <c r="O7789" s="18">
        <f t="shared" si="369"/>
        <v>0</v>
      </c>
      <c r="P7789" s="16">
        <f t="shared" si="370"/>
        <v>23</v>
      </c>
    </row>
    <row r="7790" spans="2:16">
      <c r="B7790" s="400"/>
      <c r="D7790" s="144" t="s">
        <v>4032</v>
      </c>
      <c r="F7790" s="103" t="s">
        <v>5371</v>
      </c>
      <c r="H7790" s="214" t="s">
        <v>5371</v>
      </c>
      <c r="J7790" s="46">
        <v>19</v>
      </c>
      <c r="K7790" s="14"/>
      <c r="L7790" s="18">
        <f t="shared" si="371"/>
        <v>19</v>
      </c>
      <c r="M7790" s="14">
        <v>0</v>
      </c>
      <c r="N7790" s="23"/>
      <c r="O7790" s="18">
        <f t="shared" si="369"/>
        <v>0</v>
      </c>
      <c r="P7790" s="16">
        <f t="shared" si="370"/>
        <v>19</v>
      </c>
    </row>
    <row r="7791" spans="2:16">
      <c r="B7791" s="400"/>
      <c r="D7791" s="144" t="s">
        <v>4032</v>
      </c>
      <c r="F7791" s="103" t="s">
        <v>8084</v>
      </c>
      <c r="H7791" s="214" t="s">
        <v>8084</v>
      </c>
      <c r="J7791" s="46"/>
      <c r="K7791" s="14"/>
      <c r="L7791" s="18">
        <f t="shared" si="371"/>
        <v>0</v>
      </c>
      <c r="M7791" s="14"/>
      <c r="N7791" s="23"/>
      <c r="O7791" s="18">
        <f t="shared" si="369"/>
        <v>0</v>
      </c>
      <c r="P7791" s="16">
        <f t="shared" si="370"/>
        <v>0</v>
      </c>
    </row>
    <row r="7792" spans="2:16">
      <c r="B7792" s="400"/>
      <c r="D7792" s="144" t="s">
        <v>4032</v>
      </c>
      <c r="F7792" s="103" t="s">
        <v>8085</v>
      </c>
      <c r="H7792" s="214" t="s">
        <v>8085</v>
      </c>
      <c r="J7792" s="46">
        <v>16</v>
      </c>
      <c r="K7792" s="14"/>
      <c r="L7792" s="18">
        <f t="shared" si="371"/>
        <v>16</v>
      </c>
      <c r="M7792" s="14">
        <v>0</v>
      </c>
      <c r="N7792" s="23"/>
      <c r="O7792" s="18">
        <f t="shared" si="369"/>
        <v>0</v>
      </c>
      <c r="P7792" s="16">
        <f t="shared" si="370"/>
        <v>16</v>
      </c>
    </row>
    <row r="7793" spans="2:16">
      <c r="B7793" s="400"/>
      <c r="D7793" s="144" t="s">
        <v>4032</v>
      </c>
      <c r="F7793" s="103" t="s">
        <v>8086</v>
      </c>
      <c r="H7793" s="214" t="s">
        <v>8086</v>
      </c>
      <c r="J7793" s="46">
        <v>6</v>
      </c>
      <c r="K7793" s="14"/>
      <c r="L7793" s="18">
        <f t="shared" si="371"/>
        <v>6</v>
      </c>
      <c r="M7793" s="14">
        <v>0</v>
      </c>
      <c r="N7793" s="23"/>
      <c r="O7793" s="18">
        <f t="shared" si="369"/>
        <v>0</v>
      </c>
      <c r="P7793" s="16">
        <f t="shared" si="370"/>
        <v>6</v>
      </c>
    </row>
    <row r="7794" spans="2:16">
      <c r="B7794" s="400"/>
      <c r="D7794" s="144" t="s">
        <v>4032</v>
      </c>
      <c r="F7794" s="103" t="s">
        <v>8087</v>
      </c>
      <c r="H7794" s="214" t="s">
        <v>8087</v>
      </c>
      <c r="J7794" s="46">
        <v>42</v>
      </c>
      <c r="K7794" s="14"/>
      <c r="L7794" s="18">
        <f t="shared" si="371"/>
        <v>42</v>
      </c>
      <c r="M7794" s="14">
        <v>0</v>
      </c>
      <c r="N7794" s="23"/>
      <c r="O7794" s="18">
        <f t="shared" si="369"/>
        <v>0</v>
      </c>
      <c r="P7794" s="16">
        <f t="shared" si="370"/>
        <v>42</v>
      </c>
    </row>
    <row r="7795" spans="2:16">
      <c r="B7795" s="400"/>
      <c r="D7795" s="144" t="s">
        <v>4032</v>
      </c>
      <c r="F7795" s="103" t="s">
        <v>8088</v>
      </c>
      <c r="H7795" s="214" t="s">
        <v>8088</v>
      </c>
      <c r="J7795" s="46">
        <v>14</v>
      </c>
      <c r="K7795" s="14"/>
      <c r="L7795" s="18">
        <f t="shared" si="371"/>
        <v>14</v>
      </c>
      <c r="M7795" s="14">
        <v>0</v>
      </c>
      <c r="N7795" s="23"/>
      <c r="O7795" s="18">
        <f t="shared" si="369"/>
        <v>0</v>
      </c>
      <c r="P7795" s="16">
        <f t="shared" si="370"/>
        <v>14</v>
      </c>
    </row>
    <row r="7796" spans="2:16">
      <c r="B7796" s="400"/>
      <c r="D7796" s="144" t="s">
        <v>4032</v>
      </c>
      <c r="F7796" s="103" t="s">
        <v>7849</v>
      </c>
      <c r="H7796" s="214" t="s">
        <v>7849</v>
      </c>
      <c r="J7796" s="46"/>
      <c r="K7796" s="14"/>
      <c r="L7796" s="18">
        <f t="shared" si="371"/>
        <v>0</v>
      </c>
      <c r="M7796" s="14"/>
      <c r="N7796" s="23"/>
      <c r="O7796" s="18">
        <f t="shared" si="369"/>
        <v>0</v>
      </c>
      <c r="P7796" s="16">
        <f t="shared" si="370"/>
        <v>0</v>
      </c>
    </row>
    <row r="7797" spans="2:16" ht="38.25">
      <c r="B7797" s="400"/>
      <c r="D7797" s="144" t="s">
        <v>4032</v>
      </c>
      <c r="F7797" s="103" t="s">
        <v>4159</v>
      </c>
      <c r="H7797" s="214" t="s">
        <v>4159</v>
      </c>
      <c r="J7797" s="46"/>
      <c r="K7797" s="14"/>
      <c r="L7797" s="18">
        <f t="shared" si="371"/>
        <v>0</v>
      </c>
      <c r="M7797" s="14"/>
      <c r="N7797" s="23"/>
      <c r="O7797" s="18">
        <f t="shared" si="369"/>
        <v>0</v>
      </c>
      <c r="P7797" s="16">
        <f t="shared" si="370"/>
        <v>0</v>
      </c>
    </row>
    <row r="7798" spans="2:16">
      <c r="B7798" s="400"/>
      <c r="D7798" s="144" t="s">
        <v>4032</v>
      </c>
      <c r="F7798" s="103" t="s">
        <v>4563</v>
      </c>
      <c r="H7798" s="214" t="s">
        <v>4563</v>
      </c>
      <c r="J7798" s="46">
        <v>34</v>
      </c>
      <c r="K7798" s="14"/>
      <c r="L7798" s="18">
        <f t="shared" si="371"/>
        <v>34</v>
      </c>
      <c r="M7798" s="14">
        <v>0</v>
      </c>
      <c r="N7798" s="23"/>
      <c r="O7798" s="18">
        <f t="shared" si="369"/>
        <v>0</v>
      </c>
      <c r="P7798" s="16">
        <f t="shared" si="370"/>
        <v>34</v>
      </c>
    </row>
    <row r="7799" spans="2:16">
      <c r="B7799" s="400"/>
      <c r="D7799" s="144" t="s">
        <v>4032</v>
      </c>
      <c r="F7799" s="103" t="s">
        <v>8089</v>
      </c>
      <c r="H7799" s="214" t="s">
        <v>8089</v>
      </c>
      <c r="J7799" s="46">
        <v>46</v>
      </c>
      <c r="K7799" s="14"/>
      <c r="L7799" s="18">
        <f t="shared" si="371"/>
        <v>46</v>
      </c>
      <c r="M7799" s="14">
        <v>0</v>
      </c>
      <c r="N7799" s="23"/>
      <c r="O7799" s="18">
        <f t="shared" si="369"/>
        <v>0</v>
      </c>
      <c r="P7799" s="16">
        <f t="shared" si="370"/>
        <v>46</v>
      </c>
    </row>
    <row r="7800" spans="2:16">
      <c r="B7800" s="400"/>
      <c r="D7800" s="144" t="s">
        <v>4032</v>
      </c>
      <c r="F7800" s="103" t="s">
        <v>8090</v>
      </c>
      <c r="H7800" s="214" t="s">
        <v>8090</v>
      </c>
      <c r="J7800" s="46">
        <v>42</v>
      </c>
      <c r="K7800" s="14"/>
      <c r="L7800" s="18">
        <f t="shared" si="371"/>
        <v>42</v>
      </c>
      <c r="M7800" s="14">
        <v>0</v>
      </c>
      <c r="N7800" s="23"/>
      <c r="O7800" s="18">
        <f t="shared" si="369"/>
        <v>0</v>
      </c>
      <c r="P7800" s="16">
        <f t="shared" si="370"/>
        <v>42</v>
      </c>
    </row>
    <row r="7801" spans="2:16">
      <c r="B7801" s="400"/>
      <c r="D7801" s="144" t="s">
        <v>4032</v>
      </c>
      <c r="F7801" s="103" t="s">
        <v>8091</v>
      </c>
      <c r="H7801" s="214" t="s">
        <v>8091</v>
      </c>
      <c r="J7801" s="46">
        <v>50</v>
      </c>
      <c r="K7801" s="14"/>
      <c r="L7801" s="18">
        <f t="shared" si="371"/>
        <v>50</v>
      </c>
      <c r="M7801" s="14">
        <v>0</v>
      </c>
      <c r="N7801" s="23"/>
      <c r="O7801" s="18">
        <f t="shared" si="369"/>
        <v>0</v>
      </c>
      <c r="P7801" s="16">
        <f t="shared" si="370"/>
        <v>50</v>
      </c>
    </row>
    <row r="7802" spans="2:16">
      <c r="B7802" s="400"/>
      <c r="D7802" s="144" t="s">
        <v>4032</v>
      </c>
      <c r="F7802" s="103" t="s">
        <v>7333</v>
      </c>
      <c r="H7802" s="214" t="s">
        <v>7333</v>
      </c>
      <c r="J7802" s="46">
        <v>13</v>
      </c>
      <c r="K7802" s="14"/>
      <c r="L7802" s="18">
        <f t="shared" si="371"/>
        <v>13</v>
      </c>
      <c r="M7802" s="14">
        <v>0</v>
      </c>
      <c r="N7802" s="23"/>
      <c r="O7802" s="18">
        <f t="shared" si="369"/>
        <v>0</v>
      </c>
      <c r="P7802" s="16">
        <f t="shared" si="370"/>
        <v>13</v>
      </c>
    </row>
    <row r="7803" spans="2:16">
      <c r="B7803" s="400"/>
      <c r="D7803" s="144" t="s">
        <v>4032</v>
      </c>
      <c r="F7803" s="103" t="s">
        <v>8092</v>
      </c>
      <c r="H7803" s="214" t="s">
        <v>8092</v>
      </c>
      <c r="J7803" s="46">
        <v>13</v>
      </c>
      <c r="K7803" s="14"/>
      <c r="L7803" s="18">
        <f t="shared" si="371"/>
        <v>13</v>
      </c>
      <c r="M7803" s="14">
        <v>0</v>
      </c>
      <c r="N7803" s="23"/>
      <c r="O7803" s="18">
        <f t="shared" si="369"/>
        <v>0</v>
      </c>
      <c r="P7803" s="16">
        <f t="shared" si="370"/>
        <v>13</v>
      </c>
    </row>
    <row r="7804" spans="2:16">
      <c r="B7804" s="400"/>
      <c r="D7804" s="144" t="s">
        <v>4032</v>
      </c>
      <c r="F7804" s="103" t="s">
        <v>6023</v>
      </c>
      <c r="H7804" s="214" t="s">
        <v>6023</v>
      </c>
      <c r="J7804" s="46"/>
      <c r="K7804" s="14"/>
      <c r="L7804" s="18">
        <f t="shared" si="371"/>
        <v>0</v>
      </c>
      <c r="M7804" s="14"/>
      <c r="N7804" s="23"/>
      <c r="O7804" s="18">
        <f t="shared" si="369"/>
        <v>0</v>
      </c>
      <c r="P7804" s="16">
        <f t="shared" si="370"/>
        <v>0</v>
      </c>
    </row>
    <row r="7805" spans="2:16">
      <c r="B7805" s="400"/>
      <c r="D7805" s="144" t="s">
        <v>4032</v>
      </c>
      <c r="F7805" s="103" t="s">
        <v>5606</v>
      </c>
      <c r="H7805" s="214" t="s">
        <v>5606</v>
      </c>
      <c r="J7805" s="46"/>
      <c r="K7805" s="14"/>
      <c r="L7805" s="18">
        <f t="shared" si="371"/>
        <v>0</v>
      </c>
      <c r="M7805" s="14"/>
      <c r="N7805" s="23"/>
      <c r="O7805" s="18">
        <f t="shared" si="369"/>
        <v>0</v>
      </c>
      <c r="P7805" s="16">
        <f t="shared" si="370"/>
        <v>0</v>
      </c>
    </row>
    <row r="7806" spans="2:16">
      <c r="B7806" s="400"/>
      <c r="D7806" s="144" t="s">
        <v>4032</v>
      </c>
      <c r="F7806" s="103" t="s">
        <v>7071</v>
      </c>
      <c r="H7806" s="214" t="s">
        <v>7071</v>
      </c>
      <c r="J7806" s="46">
        <v>10</v>
      </c>
      <c r="K7806" s="14"/>
      <c r="L7806" s="18">
        <f t="shared" si="371"/>
        <v>10</v>
      </c>
      <c r="M7806" s="14">
        <v>0</v>
      </c>
      <c r="N7806" s="23"/>
      <c r="O7806" s="18">
        <f t="shared" si="369"/>
        <v>0</v>
      </c>
      <c r="P7806" s="16">
        <f t="shared" si="370"/>
        <v>10</v>
      </c>
    </row>
    <row r="7807" spans="2:16">
      <c r="B7807" s="400"/>
      <c r="D7807" s="144" t="s">
        <v>4032</v>
      </c>
      <c r="F7807" s="103" t="s">
        <v>8093</v>
      </c>
      <c r="H7807" s="214" t="s">
        <v>8093</v>
      </c>
      <c r="J7807" s="46">
        <v>15</v>
      </c>
      <c r="K7807" s="14"/>
      <c r="L7807" s="18">
        <f t="shared" si="371"/>
        <v>15</v>
      </c>
      <c r="M7807" s="14">
        <v>0</v>
      </c>
      <c r="N7807" s="23"/>
      <c r="O7807" s="18">
        <f t="shared" si="369"/>
        <v>0</v>
      </c>
      <c r="P7807" s="16">
        <f t="shared" si="370"/>
        <v>15</v>
      </c>
    </row>
    <row r="7808" spans="2:16">
      <c r="B7808" s="400"/>
      <c r="D7808" s="144" t="s">
        <v>4032</v>
      </c>
      <c r="F7808" s="103" t="s">
        <v>8094</v>
      </c>
      <c r="H7808" s="214" t="s">
        <v>8094</v>
      </c>
      <c r="J7808" s="46">
        <v>16</v>
      </c>
      <c r="K7808" s="14"/>
      <c r="L7808" s="18">
        <f t="shared" si="371"/>
        <v>16</v>
      </c>
      <c r="M7808" s="14">
        <v>0</v>
      </c>
      <c r="N7808" s="23"/>
      <c r="O7808" s="18">
        <f t="shared" si="369"/>
        <v>0</v>
      </c>
      <c r="P7808" s="16">
        <f t="shared" si="370"/>
        <v>16</v>
      </c>
    </row>
    <row r="7809" spans="2:16" ht="25.5">
      <c r="B7809" s="400"/>
      <c r="D7809" s="144" t="s">
        <v>4032</v>
      </c>
      <c r="F7809" s="103" t="s">
        <v>7546</v>
      </c>
      <c r="H7809" s="214" t="s">
        <v>9550</v>
      </c>
      <c r="J7809" s="46"/>
      <c r="K7809" s="14"/>
      <c r="L7809" s="18">
        <f t="shared" si="371"/>
        <v>0</v>
      </c>
      <c r="M7809" s="14"/>
      <c r="N7809" s="23"/>
      <c r="O7809" s="18">
        <f t="shared" si="369"/>
        <v>0</v>
      </c>
      <c r="P7809" s="16">
        <f t="shared" si="370"/>
        <v>0</v>
      </c>
    </row>
    <row r="7810" spans="2:16">
      <c r="B7810" s="400"/>
      <c r="D7810" s="144" t="s">
        <v>4032</v>
      </c>
      <c r="F7810" s="103" t="s">
        <v>5631</v>
      </c>
      <c r="H7810" s="214" t="s">
        <v>5631</v>
      </c>
      <c r="J7810" s="46"/>
      <c r="K7810" s="14"/>
      <c r="L7810" s="18">
        <f t="shared" si="371"/>
        <v>0</v>
      </c>
      <c r="M7810" s="14"/>
      <c r="N7810" s="23"/>
      <c r="O7810" s="18">
        <f t="shared" si="369"/>
        <v>0</v>
      </c>
      <c r="P7810" s="16">
        <f t="shared" si="370"/>
        <v>0</v>
      </c>
    </row>
    <row r="7811" spans="2:16">
      <c r="B7811" s="400"/>
      <c r="D7811" s="144" t="s">
        <v>4032</v>
      </c>
      <c r="F7811" s="103" t="s">
        <v>4503</v>
      </c>
      <c r="H7811" s="214" t="s">
        <v>4503</v>
      </c>
      <c r="J7811" s="46"/>
      <c r="K7811" s="14"/>
      <c r="L7811" s="18">
        <f t="shared" si="371"/>
        <v>0</v>
      </c>
      <c r="M7811" s="14"/>
      <c r="N7811" s="23"/>
      <c r="O7811" s="18">
        <f t="shared" si="369"/>
        <v>0</v>
      </c>
      <c r="P7811" s="16">
        <f t="shared" si="370"/>
        <v>0</v>
      </c>
    </row>
    <row r="7812" spans="2:16">
      <c r="B7812" s="400"/>
      <c r="D7812" s="144" t="s">
        <v>4032</v>
      </c>
      <c r="F7812" s="103" t="s">
        <v>5398</v>
      </c>
      <c r="H7812" s="214" t="s">
        <v>5398</v>
      </c>
      <c r="J7812" s="46"/>
      <c r="K7812" s="14"/>
      <c r="L7812" s="18">
        <f t="shared" si="371"/>
        <v>0</v>
      </c>
      <c r="M7812" s="14"/>
      <c r="N7812" s="23"/>
      <c r="O7812" s="18">
        <f t="shared" si="369"/>
        <v>0</v>
      </c>
      <c r="P7812" s="16">
        <f t="shared" si="370"/>
        <v>0</v>
      </c>
    </row>
    <row r="7813" spans="2:16">
      <c r="B7813" s="400"/>
      <c r="D7813" s="144" t="s">
        <v>4032</v>
      </c>
      <c r="F7813" s="103" t="s">
        <v>8095</v>
      </c>
      <c r="H7813" s="214" t="s">
        <v>8095</v>
      </c>
      <c r="J7813" s="46"/>
      <c r="K7813" s="14"/>
      <c r="L7813" s="18">
        <f t="shared" si="371"/>
        <v>0</v>
      </c>
      <c r="M7813" s="14"/>
      <c r="N7813" s="23"/>
      <c r="O7813" s="18">
        <f t="shared" si="369"/>
        <v>0</v>
      </c>
      <c r="P7813" s="16">
        <f t="shared" si="370"/>
        <v>0</v>
      </c>
    </row>
    <row r="7814" spans="2:16">
      <c r="B7814" s="400"/>
      <c r="D7814" s="144" t="s">
        <v>4032</v>
      </c>
      <c r="F7814" s="103" t="s">
        <v>8096</v>
      </c>
      <c r="H7814" s="214" t="s">
        <v>8096</v>
      </c>
      <c r="J7814" s="46"/>
      <c r="K7814" s="14"/>
      <c r="L7814" s="18">
        <f t="shared" si="371"/>
        <v>0</v>
      </c>
      <c r="M7814" s="14"/>
      <c r="N7814" s="23"/>
      <c r="O7814" s="18">
        <f t="shared" si="369"/>
        <v>0</v>
      </c>
      <c r="P7814" s="16">
        <f t="shared" si="370"/>
        <v>0</v>
      </c>
    </row>
    <row r="7815" spans="2:16">
      <c r="B7815" s="400"/>
      <c r="D7815" s="144" t="s">
        <v>4032</v>
      </c>
      <c r="F7815" s="103" t="s">
        <v>7550</v>
      </c>
      <c r="H7815" s="214" t="s">
        <v>7550</v>
      </c>
      <c r="J7815" s="46">
        <v>31</v>
      </c>
      <c r="K7815" s="14"/>
      <c r="L7815" s="18">
        <f t="shared" si="371"/>
        <v>31</v>
      </c>
      <c r="M7815" s="14">
        <v>0</v>
      </c>
      <c r="N7815" s="23"/>
      <c r="O7815" s="18">
        <f t="shared" si="369"/>
        <v>0</v>
      </c>
      <c r="P7815" s="16">
        <f t="shared" si="370"/>
        <v>31</v>
      </c>
    </row>
    <row r="7816" spans="2:16" ht="25.5">
      <c r="B7816" s="400"/>
      <c r="D7816" s="144" t="s">
        <v>4033</v>
      </c>
      <c r="F7816" s="103" t="s">
        <v>8097</v>
      </c>
      <c r="H7816" s="214" t="s">
        <v>9850</v>
      </c>
      <c r="J7816" s="46"/>
      <c r="K7816" s="14"/>
      <c r="L7816" s="18">
        <f t="shared" si="371"/>
        <v>0</v>
      </c>
      <c r="M7816" s="14"/>
      <c r="N7816" s="23"/>
      <c r="O7816" s="18">
        <f t="shared" si="369"/>
        <v>0</v>
      </c>
      <c r="P7816" s="16">
        <f t="shared" si="370"/>
        <v>0</v>
      </c>
    </row>
    <row r="7817" spans="2:16">
      <c r="B7817" s="400"/>
      <c r="D7817" s="144" t="s">
        <v>4033</v>
      </c>
      <c r="F7817" s="103" t="s">
        <v>8097</v>
      </c>
      <c r="H7817" s="214" t="s">
        <v>9851</v>
      </c>
      <c r="J7817" s="46"/>
      <c r="K7817" s="14"/>
      <c r="L7817" s="18">
        <f t="shared" si="371"/>
        <v>0</v>
      </c>
      <c r="M7817" s="14"/>
      <c r="N7817" s="23"/>
      <c r="O7817" s="18">
        <f t="shared" si="369"/>
        <v>0</v>
      </c>
      <c r="P7817" s="16">
        <f t="shared" si="370"/>
        <v>0</v>
      </c>
    </row>
    <row r="7818" spans="2:16" ht="25.5">
      <c r="B7818" s="400"/>
      <c r="D7818" s="144" t="s">
        <v>4033</v>
      </c>
      <c r="F7818" s="103" t="s">
        <v>7417</v>
      </c>
      <c r="H7818" s="214" t="s">
        <v>9852</v>
      </c>
      <c r="J7818" s="46">
        <v>320</v>
      </c>
      <c r="K7818" s="14"/>
      <c r="L7818" s="18">
        <f t="shared" si="371"/>
        <v>320</v>
      </c>
      <c r="M7818" s="14">
        <v>0</v>
      </c>
      <c r="N7818" s="23"/>
      <c r="O7818" s="18">
        <f t="shared" si="369"/>
        <v>0</v>
      </c>
      <c r="P7818" s="16">
        <f t="shared" si="370"/>
        <v>320</v>
      </c>
    </row>
    <row r="7819" spans="2:16">
      <c r="B7819" s="400"/>
      <c r="D7819" s="144" t="s">
        <v>4033</v>
      </c>
      <c r="F7819" s="103" t="s">
        <v>7417</v>
      </c>
      <c r="H7819" s="214" t="s">
        <v>9500</v>
      </c>
      <c r="J7819" s="46">
        <v>320</v>
      </c>
      <c r="K7819" s="14"/>
      <c r="L7819" s="18">
        <f t="shared" si="371"/>
        <v>320</v>
      </c>
      <c r="M7819" s="14">
        <v>0</v>
      </c>
      <c r="N7819" s="23"/>
      <c r="O7819" s="18">
        <f t="shared" si="369"/>
        <v>0</v>
      </c>
      <c r="P7819" s="16">
        <f t="shared" si="370"/>
        <v>320</v>
      </c>
    </row>
    <row r="7820" spans="2:16">
      <c r="B7820" s="400"/>
      <c r="D7820" s="144" t="s">
        <v>4033</v>
      </c>
      <c r="F7820" s="103" t="s">
        <v>7417</v>
      </c>
      <c r="H7820" s="214" t="s">
        <v>9853</v>
      </c>
      <c r="J7820" s="46">
        <v>320</v>
      </c>
      <c r="K7820" s="14"/>
      <c r="L7820" s="18">
        <f t="shared" si="371"/>
        <v>320</v>
      </c>
      <c r="M7820" s="14">
        <v>0</v>
      </c>
      <c r="N7820" s="23"/>
      <c r="O7820" s="18">
        <f t="shared" si="369"/>
        <v>0</v>
      </c>
      <c r="P7820" s="16">
        <f t="shared" si="370"/>
        <v>320</v>
      </c>
    </row>
    <row r="7821" spans="2:16">
      <c r="B7821" s="400"/>
      <c r="D7821" s="144" t="s">
        <v>4033</v>
      </c>
      <c r="F7821" s="103" t="s">
        <v>7417</v>
      </c>
      <c r="H7821" s="214" t="s">
        <v>8226</v>
      </c>
      <c r="J7821" s="46">
        <v>320</v>
      </c>
      <c r="K7821" s="14"/>
      <c r="L7821" s="18">
        <f t="shared" si="371"/>
        <v>320</v>
      </c>
      <c r="M7821" s="14">
        <v>0</v>
      </c>
      <c r="N7821" s="23"/>
      <c r="O7821" s="18">
        <f t="shared" si="369"/>
        <v>0</v>
      </c>
      <c r="P7821" s="16">
        <f t="shared" si="370"/>
        <v>320</v>
      </c>
    </row>
    <row r="7822" spans="2:16">
      <c r="B7822" s="400"/>
      <c r="D7822" s="144" t="s">
        <v>4033</v>
      </c>
      <c r="F7822" s="103" t="s">
        <v>7417</v>
      </c>
      <c r="H7822" s="214" t="s">
        <v>9854</v>
      </c>
      <c r="J7822" s="46">
        <v>320</v>
      </c>
      <c r="K7822" s="14"/>
      <c r="L7822" s="18">
        <f t="shared" si="371"/>
        <v>320</v>
      </c>
      <c r="M7822" s="14">
        <v>0</v>
      </c>
      <c r="N7822" s="23"/>
      <c r="O7822" s="18">
        <f t="shared" si="369"/>
        <v>0</v>
      </c>
      <c r="P7822" s="16">
        <f t="shared" si="370"/>
        <v>320</v>
      </c>
    </row>
    <row r="7823" spans="2:16">
      <c r="B7823" s="400"/>
      <c r="D7823" s="144" t="s">
        <v>4033</v>
      </c>
      <c r="F7823" s="103" t="s">
        <v>7417</v>
      </c>
      <c r="H7823" s="214" t="s">
        <v>9855</v>
      </c>
      <c r="J7823" s="46">
        <v>320</v>
      </c>
      <c r="K7823" s="14"/>
      <c r="L7823" s="18">
        <f t="shared" si="371"/>
        <v>320</v>
      </c>
      <c r="M7823" s="14">
        <v>0</v>
      </c>
      <c r="N7823" s="23"/>
      <c r="O7823" s="18">
        <f t="shared" si="369"/>
        <v>0</v>
      </c>
      <c r="P7823" s="16">
        <f t="shared" si="370"/>
        <v>320</v>
      </c>
    </row>
    <row r="7824" spans="2:16">
      <c r="B7824" s="400"/>
      <c r="D7824" s="144" t="s">
        <v>4033</v>
      </c>
      <c r="F7824" s="103" t="s">
        <v>8098</v>
      </c>
      <c r="H7824" s="214" t="s">
        <v>8098</v>
      </c>
      <c r="J7824" s="46"/>
      <c r="K7824" s="14"/>
      <c r="L7824" s="18">
        <f t="shared" si="371"/>
        <v>0</v>
      </c>
      <c r="M7824" s="14"/>
      <c r="N7824" s="23"/>
      <c r="O7824" s="18">
        <f t="shared" si="369"/>
        <v>0</v>
      </c>
      <c r="P7824" s="16">
        <f t="shared" si="370"/>
        <v>0</v>
      </c>
    </row>
    <row r="7825" spans="2:16">
      <c r="B7825" s="400"/>
      <c r="D7825" s="144" t="s">
        <v>4033</v>
      </c>
      <c r="F7825" s="103" t="s">
        <v>8099</v>
      </c>
      <c r="H7825" s="214" t="s">
        <v>8099</v>
      </c>
      <c r="J7825" s="46"/>
      <c r="K7825" s="14"/>
      <c r="L7825" s="18">
        <f t="shared" si="371"/>
        <v>0</v>
      </c>
      <c r="M7825" s="14"/>
      <c r="N7825" s="23"/>
      <c r="O7825" s="18">
        <f t="shared" si="369"/>
        <v>0</v>
      </c>
      <c r="P7825" s="16">
        <f t="shared" si="370"/>
        <v>0</v>
      </c>
    </row>
    <row r="7826" spans="2:16">
      <c r="B7826" s="400"/>
      <c r="D7826" s="144" t="s">
        <v>4033</v>
      </c>
      <c r="F7826" s="103" t="s">
        <v>8100</v>
      </c>
      <c r="H7826" s="214" t="s">
        <v>9856</v>
      </c>
      <c r="J7826" s="46">
        <v>0</v>
      </c>
      <c r="K7826" s="14"/>
      <c r="L7826" s="18">
        <f t="shared" si="371"/>
        <v>0</v>
      </c>
      <c r="M7826" s="14">
        <v>227</v>
      </c>
      <c r="N7826" s="23"/>
      <c r="O7826" s="18">
        <f t="shared" si="369"/>
        <v>227</v>
      </c>
      <c r="P7826" s="16">
        <f t="shared" si="370"/>
        <v>227</v>
      </c>
    </row>
    <row r="7827" spans="2:16" ht="25.5">
      <c r="B7827" s="400"/>
      <c r="D7827" s="144" t="s">
        <v>4033</v>
      </c>
      <c r="F7827" s="103" t="s">
        <v>8100</v>
      </c>
      <c r="H7827" s="214" t="s">
        <v>9857</v>
      </c>
      <c r="J7827" s="46">
        <v>0</v>
      </c>
      <c r="K7827" s="14"/>
      <c r="L7827" s="18">
        <f t="shared" si="371"/>
        <v>0</v>
      </c>
      <c r="M7827" s="14">
        <v>227</v>
      </c>
      <c r="N7827" s="23"/>
      <c r="O7827" s="18">
        <f t="shared" si="369"/>
        <v>227</v>
      </c>
      <c r="P7827" s="16">
        <f t="shared" si="370"/>
        <v>227</v>
      </c>
    </row>
    <row r="7828" spans="2:16">
      <c r="B7828" s="400"/>
      <c r="D7828" s="144" t="s">
        <v>4033</v>
      </c>
      <c r="F7828" s="103" t="s">
        <v>8100</v>
      </c>
      <c r="H7828" s="214" t="s">
        <v>8493</v>
      </c>
      <c r="J7828" s="46">
        <v>0</v>
      </c>
      <c r="K7828" s="14"/>
      <c r="L7828" s="18">
        <f t="shared" si="371"/>
        <v>0</v>
      </c>
      <c r="M7828" s="14">
        <v>227</v>
      </c>
      <c r="N7828" s="23"/>
      <c r="O7828" s="18">
        <f t="shared" si="369"/>
        <v>227</v>
      </c>
      <c r="P7828" s="16">
        <f t="shared" si="370"/>
        <v>227</v>
      </c>
    </row>
    <row r="7829" spans="2:16">
      <c r="B7829" s="400"/>
      <c r="D7829" s="144" t="s">
        <v>4033</v>
      </c>
      <c r="F7829" s="103" t="s">
        <v>8100</v>
      </c>
      <c r="H7829" s="214" t="s">
        <v>9858</v>
      </c>
      <c r="J7829" s="46">
        <v>0</v>
      </c>
      <c r="K7829" s="14"/>
      <c r="L7829" s="18">
        <f t="shared" si="371"/>
        <v>0</v>
      </c>
      <c r="M7829" s="14">
        <v>227</v>
      </c>
      <c r="N7829" s="23"/>
      <c r="O7829" s="18">
        <f t="shared" si="369"/>
        <v>227</v>
      </c>
      <c r="P7829" s="16">
        <f t="shared" si="370"/>
        <v>227</v>
      </c>
    </row>
    <row r="7830" spans="2:16">
      <c r="B7830" s="400"/>
      <c r="D7830" s="144" t="s">
        <v>4033</v>
      </c>
      <c r="F7830" s="103" t="s">
        <v>8100</v>
      </c>
      <c r="H7830" s="214" t="s">
        <v>9859</v>
      </c>
      <c r="J7830" s="46">
        <v>0</v>
      </c>
      <c r="K7830" s="14"/>
      <c r="L7830" s="18">
        <f t="shared" si="371"/>
        <v>0</v>
      </c>
      <c r="M7830" s="14">
        <v>227</v>
      </c>
      <c r="N7830" s="23"/>
      <c r="O7830" s="18">
        <f t="shared" ref="O7830:O7893" si="372">+N7830+M7830</f>
        <v>227</v>
      </c>
      <c r="P7830" s="16">
        <f t="shared" ref="P7830:P7893" si="373">+L7830+O7830</f>
        <v>227</v>
      </c>
    </row>
    <row r="7831" spans="2:16">
      <c r="B7831" s="400"/>
      <c r="D7831" s="144" t="s">
        <v>4033</v>
      </c>
      <c r="F7831" s="103" t="s">
        <v>7770</v>
      </c>
      <c r="H7831" s="214" t="s">
        <v>7770</v>
      </c>
      <c r="J7831" s="46"/>
      <c r="K7831" s="14"/>
      <c r="L7831" s="18">
        <f t="shared" si="371"/>
        <v>0</v>
      </c>
      <c r="M7831" s="14"/>
      <c r="N7831" s="23"/>
      <c r="O7831" s="18">
        <f t="shared" si="372"/>
        <v>0</v>
      </c>
      <c r="P7831" s="16">
        <f t="shared" si="373"/>
        <v>0</v>
      </c>
    </row>
    <row r="7832" spans="2:16">
      <c r="B7832" s="400"/>
      <c r="D7832" s="144" t="s">
        <v>4033</v>
      </c>
      <c r="F7832" s="103" t="s">
        <v>8027</v>
      </c>
      <c r="H7832" s="214" t="s">
        <v>8027</v>
      </c>
      <c r="J7832" s="46"/>
      <c r="K7832" s="14"/>
      <c r="L7832" s="18">
        <f t="shared" si="371"/>
        <v>0</v>
      </c>
      <c r="M7832" s="14"/>
      <c r="N7832" s="23"/>
      <c r="O7832" s="18">
        <f t="shared" si="372"/>
        <v>0</v>
      </c>
      <c r="P7832" s="16">
        <f t="shared" si="373"/>
        <v>0</v>
      </c>
    </row>
    <row r="7833" spans="2:16">
      <c r="B7833" s="400"/>
      <c r="D7833" s="144" t="s">
        <v>4033</v>
      </c>
      <c r="F7833" s="103" t="s">
        <v>8101</v>
      </c>
      <c r="H7833" s="214" t="s">
        <v>8101</v>
      </c>
      <c r="J7833" s="46"/>
      <c r="K7833" s="14"/>
      <c r="L7833" s="18">
        <f t="shared" si="371"/>
        <v>0</v>
      </c>
      <c r="M7833" s="14"/>
      <c r="N7833" s="23"/>
      <c r="O7833" s="18">
        <f t="shared" si="372"/>
        <v>0</v>
      </c>
      <c r="P7833" s="16">
        <f t="shared" si="373"/>
        <v>0</v>
      </c>
    </row>
    <row r="7834" spans="2:16">
      <c r="B7834" s="400"/>
      <c r="D7834" s="144" t="s">
        <v>4033</v>
      </c>
      <c r="F7834" s="103" t="s">
        <v>8102</v>
      </c>
      <c r="H7834" s="214" t="s">
        <v>8102</v>
      </c>
      <c r="J7834" s="46"/>
      <c r="K7834" s="14"/>
      <c r="L7834" s="18">
        <f t="shared" ref="L7834:L7897" si="374">+J7834+K7834</f>
        <v>0</v>
      </c>
      <c r="M7834" s="14"/>
      <c r="N7834" s="23"/>
      <c r="O7834" s="18">
        <f t="shared" si="372"/>
        <v>0</v>
      </c>
      <c r="P7834" s="16">
        <f t="shared" si="373"/>
        <v>0</v>
      </c>
    </row>
    <row r="7835" spans="2:16">
      <c r="B7835" s="400"/>
      <c r="D7835" s="144" t="s">
        <v>4033</v>
      </c>
      <c r="F7835" s="103" t="s">
        <v>8103</v>
      </c>
      <c r="H7835" s="214" t="s">
        <v>8103</v>
      </c>
      <c r="J7835" s="46"/>
      <c r="K7835" s="14"/>
      <c r="L7835" s="18">
        <f t="shared" si="374"/>
        <v>0</v>
      </c>
      <c r="M7835" s="14"/>
      <c r="N7835" s="23"/>
      <c r="O7835" s="18">
        <f t="shared" si="372"/>
        <v>0</v>
      </c>
      <c r="P7835" s="16">
        <f t="shared" si="373"/>
        <v>0</v>
      </c>
    </row>
    <row r="7836" spans="2:16">
      <c r="B7836" s="400"/>
      <c r="D7836" s="144" t="s">
        <v>4033</v>
      </c>
      <c r="F7836" s="103" t="s">
        <v>5368</v>
      </c>
      <c r="H7836" s="214" t="s">
        <v>5368</v>
      </c>
      <c r="J7836" s="46"/>
      <c r="K7836" s="14"/>
      <c r="L7836" s="18">
        <f t="shared" si="374"/>
        <v>0</v>
      </c>
      <c r="M7836" s="14"/>
      <c r="N7836" s="23"/>
      <c r="O7836" s="18">
        <f t="shared" si="372"/>
        <v>0</v>
      </c>
      <c r="P7836" s="16">
        <f t="shared" si="373"/>
        <v>0</v>
      </c>
    </row>
    <row r="7837" spans="2:16">
      <c r="B7837" s="400"/>
      <c r="D7837" s="144" t="s">
        <v>4033</v>
      </c>
      <c r="F7837" s="103" t="s">
        <v>8104</v>
      </c>
      <c r="H7837" s="214" t="s">
        <v>8104</v>
      </c>
      <c r="J7837" s="46"/>
      <c r="K7837" s="14"/>
      <c r="L7837" s="18">
        <f t="shared" si="374"/>
        <v>0</v>
      </c>
      <c r="M7837" s="14"/>
      <c r="N7837" s="23"/>
      <c r="O7837" s="18">
        <f t="shared" si="372"/>
        <v>0</v>
      </c>
      <c r="P7837" s="16">
        <f t="shared" si="373"/>
        <v>0</v>
      </c>
    </row>
    <row r="7838" spans="2:16">
      <c r="B7838" s="400"/>
      <c r="D7838" s="144" t="s">
        <v>4033</v>
      </c>
      <c r="F7838" s="103" t="s">
        <v>8105</v>
      </c>
      <c r="H7838" s="214" t="s">
        <v>8105</v>
      </c>
      <c r="J7838" s="46"/>
      <c r="K7838" s="14"/>
      <c r="L7838" s="18">
        <f t="shared" si="374"/>
        <v>0</v>
      </c>
      <c r="M7838" s="14"/>
      <c r="N7838" s="23"/>
      <c r="O7838" s="18">
        <f t="shared" si="372"/>
        <v>0</v>
      </c>
      <c r="P7838" s="16">
        <f t="shared" si="373"/>
        <v>0</v>
      </c>
    </row>
    <row r="7839" spans="2:16">
      <c r="B7839" s="400"/>
      <c r="D7839" s="144" t="s">
        <v>4033</v>
      </c>
      <c r="F7839" s="103" t="s">
        <v>7544</v>
      </c>
      <c r="H7839" s="214" t="s">
        <v>7544</v>
      </c>
      <c r="J7839" s="46"/>
      <c r="K7839" s="14"/>
      <c r="L7839" s="18">
        <f t="shared" si="374"/>
        <v>0</v>
      </c>
      <c r="M7839" s="14"/>
      <c r="N7839" s="23"/>
      <c r="O7839" s="18">
        <f t="shared" si="372"/>
        <v>0</v>
      </c>
      <c r="P7839" s="16">
        <f t="shared" si="373"/>
        <v>0</v>
      </c>
    </row>
    <row r="7840" spans="2:16" ht="25.5">
      <c r="B7840" s="400"/>
      <c r="D7840" s="144" t="s">
        <v>4033</v>
      </c>
      <c r="F7840" s="103" t="s">
        <v>8106</v>
      </c>
      <c r="H7840" s="214" t="s">
        <v>8106</v>
      </c>
      <c r="J7840" s="46"/>
      <c r="K7840" s="14"/>
      <c r="L7840" s="18">
        <f t="shared" si="374"/>
        <v>0</v>
      </c>
      <c r="M7840" s="14"/>
      <c r="N7840" s="23"/>
      <c r="O7840" s="18">
        <f t="shared" si="372"/>
        <v>0</v>
      </c>
      <c r="P7840" s="16">
        <f t="shared" si="373"/>
        <v>0</v>
      </c>
    </row>
    <row r="7841" spans="2:16" ht="25.5">
      <c r="B7841" s="400"/>
      <c r="D7841" s="144" t="s">
        <v>4033</v>
      </c>
      <c r="F7841" s="103" t="s">
        <v>8107</v>
      </c>
      <c r="H7841" s="214" t="s">
        <v>8107</v>
      </c>
      <c r="J7841" s="46"/>
      <c r="K7841" s="14"/>
      <c r="L7841" s="18">
        <f t="shared" si="374"/>
        <v>0</v>
      </c>
      <c r="M7841" s="14"/>
      <c r="N7841" s="23"/>
      <c r="O7841" s="18">
        <f t="shared" si="372"/>
        <v>0</v>
      </c>
      <c r="P7841" s="16">
        <f t="shared" si="373"/>
        <v>0</v>
      </c>
    </row>
    <row r="7842" spans="2:16">
      <c r="B7842" s="400"/>
      <c r="D7842" s="144" t="s">
        <v>4033</v>
      </c>
      <c r="F7842" s="103" t="s">
        <v>8108</v>
      </c>
      <c r="H7842" s="214" t="s">
        <v>8108</v>
      </c>
      <c r="J7842" s="46"/>
      <c r="K7842" s="14"/>
      <c r="L7842" s="18">
        <f t="shared" si="374"/>
        <v>0</v>
      </c>
      <c r="M7842" s="14"/>
      <c r="N7842" s="23"/>
      <c r="O7842" s="18">
        <f t="shared" si="372"/>
        <v>0</v>
      </c>
      <c r="P7842" s="16">
        <f t="shared" si="373"/>
        <v>0</v>
      </c>
    </row>
    <row r="7843" spans="2:16">
      <c r="B7843" s="400"/>
      <c r="D7843" s="144" t="s">
        <v>4033</v>
      </c>
      <c r="F7843" s="103" t="s">
        <v>5576</v>
      </c>
      <c r="H7843" s="214" t="s">
        <v>5576</v>
      </c>
      <c r="J7843" s="46"/>
      <c r="K7843" s="14"/>
      <c r="L7843" s="18">
        <f t="shared" si="374"/>
        <v>0</v>
      </c>
      <c r="M7843" s="14"/>
      <c r="N7843" s="23"/>
      <c r="O7843" s="18">
        <f t="shared" si="372"/>
        <v>0</v>
      </c>
      <c r="P7843" s="16">
        <f t="shared" si="373"/>
        <v>0</v>
      </c>
    </row>
    <row r="7844" spans="2:16">
      <c r="B7844" s="400"/>
      <c r="D7844" s="144" t="s">
        <v>4033</v>
      </c>
      <c r="F7844" s="103" t="s">
        <v>8109</v>
      </c>
      <c r="H7844" s="214" t="s">
        <v>8109</v>
      </c>
      <c r="J7844" s="46"/>
      <c r="K7844" s="14"/>
      <c r="L7844" s="18">
        <f t="shared" si="374"/>
        <v>0</v>
      </c>
      <c r="M7844" s="14"/>
      <c r="N7844" s="23"/>
      <c r="O7844" s="18">
        <f t="shared" si="372"/>
        <v>0</v>
      </c>
      <c r="P7844" s="16">
        <f t="shared" si="373"/>
        <v>0</v>
      </c>
    </row>
    <row r="7845" spans="2:16">
      <c r="B7845" s="400"/>
      <c r="D7845" s="144" t="s">
        <v>4033</v>
      </c>
      <c r="F7845" s="103" t="s">
        <v>5209</v>
      </c>
      <c r="H7845" s="214" t="s">
        <v>5209</v>
      </c>
      <c r="J7845" s="46"/>
      <c r="K7845" s="14"/>
      <c r="L7845" s="18">
        <f t="shared" si="374"/>
        <v>0</v>
      </c>
      <c r="M7845" s="14"/>
      <c r="N7845" s="23"/>
      <c r="O7845" s="18">
        <f t="shared" si="372"/>
        <v>0</v>
      </c>
      <c r="P7845" s="16">
        <f t="shared" si="373"/>
        <v>0</v>
      </c>
    </row>
    <row r="7846" spans="2:16">
      <c r="B7846" s="400"/>
      <c r="D7846" s="144" t="s">
        <v>4033</v>
      </c>
      <c r="F7846" s="103" t="s">
        <v>5706</v>
      </c>
      <c r="H7846" s="214" t="s">
        <v>5706</v>
      </c>
      <c r="J7846" s="46"/>
      <c r="K7846" s="14"/>
      <c r="L7846" s="18">
        <f t="shared" si="374"/>
        <v>0</v>
      </c>
      <c r="M7846" s="14"/>
      <c r="N7846" s="23"/>
      <c r="O7846" s="18">
        <f t="shared" si="372"/>
        <v>0</v>
      </c>
      <c r="P7846" s="16">
        <f t="shared" si="373"/>
        <v>0</v>
      </c>
    </row>
    <row r="7847" spans="2:16">
      <c r="B7847" s="400"/>
      <c r="D7847" s="144" t="s">
        <v>4033</v>
      </c>
      <c r="F7847" s="103" t="s">
        <v>8110</v>
      </c>
      <c r="H7847" s="214" t="s">
        <v>8110</v>
      </c>
      <c r="J7847" s="46">
        <v>90</v>
      </c>
      <c r="K7847" s="14"/>
      <c r="L7847" s="18">
        <f t="shared" si="374"/>
        <v>90</v>
      </c>
      <c r="M7847" s="14"/>
      <c r="N7847" s="23"/>
      <c r="O7847" s="18">
        <f t="shared" si="372"/>
        <v>0</v>
      </c>
      <c r="P7847" s="16">
        <f t="shared" si="373"/>
        <v>90</v>
      </c>
    </row>
    <row r="7848" spans="2:16" ht="25.5">
      <c r="B7848" s="400"/>
      <c r="D7848" s="144" t="s">
        <v>4033</v>
      </c>
      <c r="F7848" s="103" t="s">
        <v>8111</v>
      </c>
      <c r="H7848" s="214" t="s">
        <v>8111</v>
      </c>
      <c r="J7848" s="46"/>
      <c r="K7848" s="14"/>
      <c r="L7848" s="18">
        <f t="shared" si="374"/>
        <v>0</v>
      </c>
      <c r="M7848" s="14"/>
      <c r="N7848" s="23"/>
      <c r="O7848" s="18">
        <f t="shared" si="372"/>
        <v>0</v>
      </c>
      <c r="P7848" s="16">
        <f t="shared" si="373"/>
        <v>0</v>
      </c>
    </row>
    <row r="7849" spans="2:16">
      <c r="B7849" s="400"/>
      <c r="D7849" s="144" t="s">
        <v>4033</v>
      </c>
      <c r="F7849" s="103" t="s">
        <v>4895</v>
      </c>
      <c r="H7849" s="214" t="s">
        <v>4895</v>
      </c>
      <c r="J7849" s="46"/>
      <c r="K7849" s="14"/>
      <c r="L7849" s="18">
        <f t="shared" si="374"/>
        <v>0</v>
      </c>
      <c r="M7849" s="14"/>
      <c r="N7849" s="23"/>
      <c r="O7849" s="18">
        <f t="shared" si="372"/>
        <v>0</v>
      </c>
      <c r="P7849" s="16">
        <f t="shared" si="373"/>
        <v>0</v>
      </c>
    </row>
    <row r="7850" spans="2:16">
      <c r="B7850" s="400"/>
      <c r="D7850" s="144" t="s">
        <v>4033</v>
      </c>
      <c r="F7850" s="103" t="s">
        <v>8112</v>
      </c>
      <c r="H7850" s="214" t="s">
        <v>8112</v>
      </c>
      <c r="J7850" s="46"/>
      <c r="K7850" s="14"/>
      <c r="L7850" s="18">
        <f t="shared" si="374"/>
        <v>0</v>
      </c>
      <c r="M7850" s="14"/>
      <c r="N7850" s="23"/>
      <c r="O7850" s="18">
        <f t="shared" si="372"/>
        <v>0</v>
      </c>
      <c r="P7850" s="16">
        <f t="shared" si="373"/>
        <v>0</v>
      </c>
    </row>
    <row r="7851" spans="2:16">
      <c r="B7851" s="400"/>
      <c r="D7851" s="144" t="s">
        <v>4033</v>
      </c>
      <c r="F7851" s="103" t="s">
        <v>8113</v>
      </c>
      <c r="H7851" s="214" t="s">
        <v>8113</v>
      </c>
      <c r="J7851" s="46">
        <v>327</v>
      </c>
      <c r="K7851" s="14"/>
      <c r="L7851" s="18">
        <f t="shared" si="374"/>
        <v>327</v>
      </c>
      <c r="M7851" s="14"/>
      <c r="N7851" s="23"/>
      <c r="O7851" s="18">
        <f t="shared" si="372"/>
        <v>0</v>
      </c>
      <c r="P7851" s="16">
        <f t="shared" si="373"/>
        <v>327</v>
      </c>
    </row>
    <row r="7852" spans="2:16">
      <c r="B7852" s="400"/>
      <c r="D7852" s="144" t="s">
        <v>4033</v>
      </c>
      <c r="F7852" s="103" t="s">
        <v>4280</v>
      </c>
      <c r="H7852" s="214" t="s">
        <v>4280</v>
      </c>
      <c r="J7852" s="46"/>
      <c r="K7852" s="14"/>
      <c r="L7852" s="18">
        <f t="shared" si="374"/>
        <v>0</v>
      </c>
      <c r="M7852" s="14"/>
      <c r="N7852" s="23"/>
      <c r="O7852" s="18">
        <f t="shared" si="372"/>
        <v>0</v>
      </c>
      <c r="P7852" s="16">
        <f t="shared" si="373"/>
        <v>0</v>
      </c>
    </row>
    <row r="7853" spans="2:16">
      <c r="B7853" s="400"/>
      <c r="D7853" s="144" t="s">
        <v>4033</v>
      </c>
      <c r="F7853" s="103" t="s">
        <v>8114</v>
      </c>
      <c r="H7853" s="214" t="s">
        <v>8114</v>
      </c>
      <c r="J7853" s="46"/>
      <c r="K7853" s="14"/>
      <c r="L7853" s="18">
        <f t="shared" si="374"/>
        <v>0</v>
      </c>
      <c r="M7853" s="14"/>
      <c r="N7853" s="23"/>
      <c r="O7853" s="18">
        <f t="shared" si="372"/>
        <v>0</v>
      </c>
      <c r="P7853" s="16">
        <f t="shared" si="373"/>
        <v>0</v>
      </c>
    </row>
    <row r="7854" spans="2:16">
      <c r="B7854" s="400"/>
      <c r="D7854" s="144" t="s">
        <v>4033</v>
      </c>
      <c r="F7854" s="103" t="s">
        <v>8115</v>
      </c>
      <c r="H7854" s="214" t="s">
        <v>8115</v>
      </c>
      <c r="J7854" s="46"/>
      <c r="K7854" s="14"/>
      <c r="L7854" s="18">
        <f t="shared" si="374"/>
        <v>0</v>
      </c>
      <c r="M7854" s="14"/>
      <c r="N7854" s="23"/>
      <c r="O7854" s="18">
        <f t="shared" si="372"/>
        <v>0</v>
      </c>
      <c r="P7854" s="16">
        <f t="shared" si="373"/>
        <v>0</v>
      </c>
    </row>
    <row r="7855" spans="2:16">
      <c r="B7855" s="400"/>
      <c r="D7855" s="144" t="s">
        <v>4033</v>
      </c>
      <c r="F7855" s="103" t="s">
        <v>7619</v>
      </c>
      <c r="H7855" s="214" t="s">
        <v>7619</v>
      </c>
      <c r="J7855" s="46">
        <v>155</v>
      </c>
      <c r="K7855" s="14"/>
      <c r="L7855" s="18">
        <f t="shared" si="374"/>
        <v>155</v>
      </c>
      <c r="M7855" s="14"/>
      <c r="N7855" s="23"/>
      <c r="O7855" s="18">
        <f t="shared" si="372"/>
        <v>0</v>
      </c>
      <c r="P7855" s="16">
        <f t="shared" si="373"/>
        <v>155</v>
      </c>
    </row>
    <row r="7856" spans="2:16">
      <c r="B7856" s="400"/>
      <c r="D7856" s="144" t="s">
        <v>4033</v>
      </c>
      <c r="F7856" s="103" t="s">
        <v>7534</v>
      </c>
      <c r="H7856" s="214" t="s">
        <v>7534</v>
      </c>
      <c r="J7856" s="46"/>
      <c r="K7856" s="14"/>
      <c r="L7856" s="18">
        <f t="shared" si="374"/>
        <v>0</v>
      </c>
      <c r="M7856" s="14"/>
      <c r="N7856" s="23"/>
      <c r="O7856" s="18">
        <f t="shared" si="372"/>
        <v>0</v>
      </c>
      <c r="P7856" s="16">
        <f t="shared" si="373"/>
        <v>0</v>
      </c>
    </row>
    <row r="7857" spans="2:16">
      <c r="B7857" s="400"/>
      <c r="D7857" s="144" t="s">
        <v>4033</v>
      </c>
      <c r="F7857" s="103" t="s">
        <v>4492</v>
      </c>
      <c r="H7857" s="214" t="s">
        <v>4492</v>
      </c>
      <c r="J7857" s="46"/>
      <c r="K7857" s="14"/>
      <c r="L7857" s="18">
        <f t="shared" si="374"/>
        <v>0</v>
      </c>
      <c r="M7857" s="14"/>
      <c r="N7857" s="23"/>
      <c r="O7857" s="18">
        <f t="shared" si="372"/>
        <v>0</v>
      </c>
      <c r="P7857" s="16">
        <f t="shared" si="373"/>
        <v>0</v>
      </c>
    </row>
    <row r="7858" spans="2:16">
      <c r="B7858" s="400"/>
      <c r="D7858" s="144" t="s">
        <v>4033</v>
      </c>
      <c r="F7858" s="103" t="s">
        <v>4957</v>
      </c>
      <c r="H7858" s="214" t="s">
        <v>4957</v>
      </c>
      <c r="J7858" s="46"/>
      <c r="K7858" s="14"/>
      <c r="L7858" s="18">
        <f t="shared" si="374"/>
        <v>0</v>
      </c>
      <c r="M7858" s="14"/>
      <c r="N7858" s="23"/>
      <c r="O7858" s="18">
        <f t="shared" si="372"/>
        <v>0</v>
      </c>
      <c r="P7858" s="16">
        <f t="shared" si="373"/>
        <v>0</v>
      </c>
    </row>
    <row r="7859" spans="2:16">
      <c r="B7859" s="400"/>
      <c r="D7859" s="144" t="s">
        <v>4033</v>
      </c>
      <c r="F7859" s="103" t="s">
        <v>8116</v>
      </c>
      <c r="H7859" s="214" t="s">
        <v>8116</v>
      </c>
      <c r="J7859" s="46"/>
      <c r="K7859" s="14"/>
      <c r="L7859" s="18">
        <f t="shared" si="374"/>
        <v>0</v>
      </c>
      <c r="M7859" s="14"/>
      <c r="N7859" s="23"/>
      <c r="O7859" s="18">
        <f t="shared" si="372"/>
        <v>0</v>
      </c>
      <c r="P7859" s="16">
        <f t="shared" si="373"/>
        <v>0</v>
      </c>
    </row>
    <row r="7860" spans="2:16">
      <c r="B7860" s="400"/>
      <c r="D7860" s="144" t="s">
        <v>4033</v>
      </c>
      <c r="F7860" s="103" t="s">
        <v>6856</v>
      </c>
      <c r="H7860" s="214" t="s">
        <v>6856</v>
      </c>
      <c r="J7860" s="46"/>
      <c r="K7860" s="14"/>
      <c r="L7860" s="18">
        <f t="shared" si="374"/>
        <v>0</v>
      </c>
      <c r="M7860" s="14"/>
      <c r="N7860" s="23"/>
      <c r="O7860" s="18">
        <f t="shared" si="372"/>
        <v>0</v>
      </c>
      <c r="P7860" s="16">
        <f t="shared" si="373"/>
        <v>0</v>
      </c>
    </row>
    <row r="7861" spans="2:16" ht="25.5">
      <c r="B7861" s="400"/>
      <c r="D7861" s="144" t="s">
        <v>4033</v>
      </c>
      <c r="F7861" s="103" t="s">
        <v>8117</v>
      </c>
      <c r="H7861" s="214" t="s">
        <v>8117</v>
      </c>
      <c r="J7861" s="46"/>
      <c r="K7861" s="14"/>
      <c r="L7861" s="18">
        <f t="shared" si="374"/>
        <v>0</v>
      </c>
      <c r="M7861" s="14"/>
      <c r="N7861" s="23"/>
      <c r="O7861" s="18">
        <f t="shared" si="372"/>
        <v>0</v>
      </c>
      <c r="P7861" s="16">
        <f t="shared" si="373"/>
        <v>0</v>
      </c>
    </row>
    <row r="7862" spans="2:16">
      <c r="B7862" s="400"/>
      <c r="D7862" s="144" t="s">
        <v>4033</v>
      </c>
      <c r="F7862" s="103" t="s">
        <v>7248</v>
      </c>
      <c r="H7862" s="214" t="s">
        <v>7248</v>
      </c>
      <c r="J7862" s="46"/>
      <c r="K7862" s="14"/>
      <c r="L7862" s="18">
        <f t="shared" si="374"/>
        <v>0</v>
      </c>
      <c r="M7862" s="14"/>
      <c r="N7862" s="23"/>
      <c r="O7862" s="18">
        <f t="shared" si="372"/>
        <v>0</v>
      </c>
      <c r="P7862" s="16">
        <f t="shared" si="373"/>
        <v>0</v>
      </c>
    </row>
    <row r="7863" spans="2:16">
      <c r="B7863" s="400"/>
      <c r="D7863" s="144" t="s">
        <v>4033</v>
      </c>
      <c r="F7863" s="103" t="s">
        <v>8118</v>
      </c>
      <c r="H7863" s="214" t="s">
        <v>8118</v>
      </c>
      <c r="J7863" s="46"/>
      <c r="K7863" s="14"/>
      <c r="L7863" s="18">
        <f t="shared" si="374"/>
        <v>0</v>
      </c>
      <c r="M7863" s="14"/>
      <c r="N7863" s="23"/>
      <c r="O7863" s="18">
        <f t="shared" si="372"/>
        <v>0</v>
      </c>
      <c r="P7863" s="16">
        <f t="shared" si="373"/>
        <v>0</v>
      </c>
    </row>
    <row r="7864" spans="2:16">
      <c r="B7864" s="400"/>
      <c r="D7864" s="144" t="s">
        <v>4033</v>
      </c>
      <c r="F7864" s="103" t="s">
        <v>4128</v>
      </c>
      <c r="H7864" s="214" t="s">
        <v>4128</v>
      </c>
      <c r="J7864" s="46"/>
      <c r="K7864" s="14"/>
      <c r="L7864" s="18">
        <f t="shared" si="374"/>
        <v>0</v>
      </c>
      <c r="M7864" s="14"/>
      <c r="N7864" s="23"/>
      <c r="O7864" s="18">
        <f t="shared" si="372"/>
        <v>0</v>
      </c>
      <c r="P7864" s="16">
        <f t="shared" si="373"/>
        <v>0</v>
      </c>
    </row>
    <row r="7865" spans="2:16">
      <c r="B7865" s="400"/>
      <c r="D7865" s="144" t="s">
        <v>4033</v>
      </c>
      <c r="F7865" s="103" t="s">
        <v>8119</v>
      </c>
      <c r="H7865" s="214" t="s">
        <v>8119</v>
      </c>
      <c r="J7865" s="46"/>
      <c r="K7865" s="14"/>
      <c r="L7865" s="18">
        <f t="shared" si="374"/>
        <v>0</v>
      </c>
      <c r="M7865" s="14"/>
      <c r="N7865" s="23"/>
      <c r="O7865" s="18">
        <f t="shared" si="372"/>
        <v>0</v>
      </c>
      <c r="P7865" s="16">
        <f t="shared" si="373"/>
        <v>0</v>
      </c>
    </row>
    <row r="7866" spans="2:16">
      <c r="B7866" s="400"/>
      <c r="D7866" s="144" t="s">
        <v>4033</v>
      </c>
      <c r="F7866" s="103" t="s">
        <v>4202</v>
      </c>
      <c r="H7866" s="214" t="s">
        <v>4202</v>
      </c>
      <c r="J7866" s="46"/>
      <c r="K7866" s="14"/>
      <c r="L7866" s="18">
        <f t="shared" si="374"/>
        <v>0</v>
      </c>
      <c r="M7866" s="14"/>
      <c r="N7866" s="23"/>
      <c r="O7866" s="18">
        <f t="shared" si="372"/>
        <v>0</v>
      </c>
      <c r="P7866" s="16">
        <f t="shared" si="373"/>
        <v>0</v>
      </c>
    </row>
    <row r="7867" spans="2:16">
      <c r="B7867" s="400"/>
      <c r="D7867" s="144" t="s">
        <v>4033</v>
      </c>
      <c r="F7867" s="103" t="s">
        <v>4357</v>
      </c>
      <c r="H7867" s="214" t="s">
        <v>4357</v>
      </c>
      <c r="J7867" s="46"/>
      <c r="K7867" s="14"/>
      <c r="L7867" s="18">
        <f t="shared" si="374"/>
        <v>0</v>
      </c>
      <c r="M7867" s="14"/>
      <c r="N7867" s="23"/>
      <c r="O7867" s="18">
        <f t="shared" si="372"/>
        <v>0</v>
      </c>
      <c r="P7867" s="16">
        <f t="shared" si="373"/>
        <v>0</v>
      </c>
    </row>
    <row r="7868" spans="2:16">
      <c r="B7868" s="400"/>
      <c r="D7868" s="144" t="s">
        <v>4033</v>
      </c>
      <c r="F7868" s="103" t="s">
        <v>8120</v>
      </c>
      <c r="H7868" s="214" t="s">
        <v>8120</v>
      </c>
      <c r="J7868" s="46"/>
      <c r="K7868" s="14"/>
      <c r="L7868" s="18">
        <f t="shared" si="374"/>
        <v>0</v>
      </c>
      <c r="M7868" s="14"/>
      <c r="N7868" s="23"/>
      <c r="O7868" s="18">
        <f t="shared" si="372"/>
        <v>0</v>
      </c>
      <c r="P7868" s="16">
        <f t="shared" si="373"/>
        <v>0</v>
      </c>
    </row>
    <row r="7869" spans="2:16">
      <c r="B7869" s="400"/>
      <c r="D7869" s="144" t="s">
        <v>4033</v>
      </c>
      <c r="F7869" s="103" t="s">
        <v>4539</v>
      </c>
      <c r="H7869" s="214" t="s">
        <v>4539</v>
      </c>
      <c r="J7869" s="46"/>
      <c r="K7869" s="14"/>
      <c r="L7869" s="18">
        <f t="shared" si="374"/>
        <v>0</v>
      </c>
      <c r="M7869" s="14"/>
      <c r="N7869" s="23"/>
      <c r="O7869" s="18">
        <f t="shared" si="372"/>
        <v>0</v>
      </c>
      <c r="P7869" s="16">
        <f t="shared" si="373"/>
        <v>0</v>
      </c>
    </row>
    <row r="7870" spans="2:16">
      <c r="B7870" s="400"/>
      <c r="D7870" s="144" t="s">
        <v>4033</v>
      </c>
      <c r="F7870" s="103" t="s">
        <v>8121</v>
      </c>
      <c r="H7870" s="214" t="s">
        <v>9570</v>
      </c>
      <c r="J7870" s="46"/>
      <c r="K7870" s="14"/>
      <c r="L7870" s="18">
        <f t="shared" si="374"/>
        <v>0</v>
      </c>
      <c r="M7870" s="14"/>
      <c r="N7870" s="23"/>
      <c r="O7870" s="18">
        <f t="shared" si="372"/>
        <v>0</v>
      </c>
      <c r="P7870" s="16">
        <f t="shared" si="373"/>
        <v>0</v>
      </c>
    </row>
    <row r="7871" spans="2:16">
      <c r="B7871" s="400"/>
      <c r="D7871" s="144" t="s">
        <v>4033</v>
      </c>
      <c r="F7871" s="103" t="s">
        <v>5428</v>
      </c>
      <c r="H7871" s="214" t="s">
        <v>5428</v>
      </c>
      <c r="J7871" s="46"/>
      <c r="K7871" s="14"/>
      <c r="L7871" s="18">
        <f t="shared" si="374"/>
        <v>0</v>
      </c>
      <c r="M7871" s="14"/>
      <c r="N7871" s="23"/>
      <c r="O7871" s="18">
        <f t="shared" si="372"/>
        <v>0</v>
      </c>
      <c r="P7871" s="16">
        <f t="shared" si="373"/>
        <v>0</v>
      </c>
    </row>
    <row r="7872" spans="2:16" ht="25.5">
      <c r="B7872" s="400"/>
      <c r="D7872" s="144" t="s">
        <v>4033</v>
      </c>
      <c r="F7872" s="103" t="s">
        <v>8122</v>
      </c>
      <c r="H7872" s="214" t="s">
        <v>9860</v>
      </c>
      <c r="J7872" s="46"/>
      <c r="K7872" s="14"/>
      <c r="L7872" s="18">
        <f t="shared" si="374"/>
        <v>0</v>
      </c>
      <c r="M7872" s="14"/>
      <c r="N7872" s="23"/>
      <c r="O7872" s="18">
        <f t="shared" si="372"/>
        <v>0</v>
      </c>
      <c r="P7872" s="16">
        <f t="shared" si="373"/>
        <v>0</v>
      </c>
    </row>
    <row r="7873" spans="2:16" ht="25.5">
      <c r="B7873" s="400"/>
      <c r="D7873" s="144" t="s">
        <v>4033</v>
      </c>
      <c r="F7873" s="103" t="s">
        <v>8123</v>
      </c>
      <c r="H7873" s="214" t="s">
        <v>8123</v>
      </c>
      <c r="J7873" s="46"/>
      <c r="K7873" s="14"/>
      <c r="L7873" s="18">
        <f t="shared" si="374"/>
        <v>0</v>
      </c>
      <c r="M7873" s="14"/>
      <c r="N7873" s="23"/>
      <c r="O7873" s="18">
        <f t="shared" si="372"/>
        <v>0</v>
      </c>
      <c r="P7873" s="16">
        <f t="shared" si="373"/>
        <v>0</v>
      </c>
    </row>
    <row r="7874" spans="2:16" ht="25.5">
      <c r="B7874" s="400"/>
      <c r="D7874" s="144" t="s">
        <v>4033</v>
      </c>
      <c r="F7874" s="103" t="s">
        <v>8124</v>
      </c>
      <c r="H7874" s="214" t="s">
        <v>8124</v>
      </c>
      <c r="J7874" s="46"/>
      <c r="K7874" s="14"/>
      <c r="L7874" s="18">
        <f t="shared" si="374"/>
        <v>0</v>
      </c>
      <c r="M7874" s="14"/>
      <c r="N7874" s="23"/>
      <c r="O7874" s="18">
        <f t="shared" si="372"/>
        <v>0</v>
      </c>
      <c r="P7874" s="16">
        <f t="shared" si="373"/>
        <v>0</v>
      </c>
    </row>
    <row r="7875" spans="2:16" ht="38.25">
      <c r="B7875" s="400"/>
      <c r="D7875" s="144" t="s">
        <v>4033</v>
      </c>
      <c r="F7875" s="103" t="s">
        <v>8125</v>
      </c>
      <c r="H7875" s="214" t="s">
        <v>9861</v>
      </c>
      <c r="J7875" s="46"/>
      <c r="K7875" s="14"/>
      <c r="L7875" s="18">
        <f t="shared" si="374"/>
        <v>0</v>
      </c>
      <c r="M7875" s="14"/>
      <c r="N7875" s="23"/>
      <c r="O7875" s="18">
        <f t="shared" si="372"/>
        <v>0</v>
      </c>
      <c r="P7875" s="16">
        <f t="shared" si="373"/>
        <v>0</v>
      </c>
    </row>
    <row r="7876" spans="2:16" ht="25.5">
      <c r="B7876" s="400"/>
      <c r="D7876" s="144" t="s">
        <v>4033</v>
      </c>
      <c r="F7876" s="103" t="s">
        <v>4809</v>
      </c>
      <c r="H7876" s="214" t="s">
        <v>8218</v>
      </c>
      <c r="J7876" s="46"/>
      <c r="K7876" s="14"/>
      <c r="L7876" s="18">
        <f t="shared" si="374"/>
        <v>0</v>
      </c>
      <c r="M7876" s="14"/>
      <c r="N7876" s="23"/>
      <c r="O7876" s="18">
        <f t="shared" si="372"/>
        <v>0</v>
      </c>
      <c r="P7876" s="16">
        <f t="shared" si="373"/>
        <v>0</v>
      </c>
    </row>
    <row r="7877" spans="2:16">
      <c r="B7877" s="400"/>
      <c r="D7877" s="144" t="s">
        <v>4033</v>
      </c>
      <c r="F7877" s="103" t="s">
        <v>4270</v>
      </c>
      <c r="H7877" s="214" t="s">
        <v>4270</v>
      </c>
      <c r="J7877" s="46"/>
      <c r="K7877" s="14"/>
      <c r="L7877" s="18">
        <f t="shared" si="374"/>
        <v>0</v>
      </c>
      <c r="M7877" s="14"/>
      <c r="N7877" s="23"/>
      <c r="O7877" s="18">
        <f t="shared" si="372"/>
        <v>0</v>
      </c>
      <c r="P7877" s="16">
        <f t="shared" si="373"/>
        <v>0</v>
      </c>
    </row>
    <row r="7878" spans="2:16" ht="25.5">
      <c r="B7878" s="400"/>
      <c r="D7878" s="144" t="s">
        <v>4033</v>
      </c>
      <c r="F7878" s="103" t="s">
        <v>8126</v>
      </c>
      <c r="H7878" s="214" t="s">
        <v>8126</v>
      </c>
      <c r="J7878" s="46"/>
      <c r="K7878" s="14"/>
      <c r="L7878" s="18">
        <f t="shared" si="374"/>
        <v>0</v>
      </c>
      <c r="M7878" s="14"/>
      <c r="N7878" s="23"/>
      <c r="O7878" s="18">
        <f t="shared" si="372"/>
        <v>0</v>
      </c>
      <c r="P7878" s="16">
        <f t="shared" si="373"/>
        <v>0</v>
      </c>
    </row>
    <row r="7879" spans="2:16">
      <c r="B7879" s="400"/>
      <c r="D7879" s="144" t="s">
        <v>4033</v>
      </c>
      <c r="F7879" s="103" t="s">
        <v>4785</v>
      </c>
      <c r="H7879" s="214" t="s">
        <v>4785</v>
      </c>
      <c r="J7879" s="46"/>
      <c r="K7879" s="14"/>
      <c r="L7879" s="18">
        <f t="shared" si="374"/>
        <v>0</v>
      </c>
      <c r="M7879" s="14"/>
      <c r="N7879" s="23"/>
      <c r="O7879" s="18">
        <f t="shared" si="372"/>
        <v>0</v>
      </c>
      <c r="P7879" s="16">
        <f t="shared" si="373"/>
        <v>0</v>
      </c>
    </row>
    <row r="7880" spans="2:16">
      <c r="B7880" s="400"/>
      <c r="D7880" s="144" t="s">
        <v>4033</v>
      </c>
      <c r="F7880" s="103" t="s">
        <v>4451</v>
      </c>
      <c r="H7880" s="214" t="s">
        <v>4451</v>
      </c>
      <c r="J7880" s="46"/>
      <c r="K7880" s="14"/>
      <c r="L7880" s="18">
        <f t="shared" si="374"/>
        <v>0</v>
      </c>
      <c r="M7880" s="14"/>
      <c r="N7880" s="23"/>
      <c r="O7880" s="18">
        <f t="shared" si="372"/>
        <v>0</v>
      </c>
      <c r="P7880" s="16">
        <f t="shared" si="373"/>
        <v>0</v>
      </c>
    </row>
    <row r="7881" spans="2:16" ht="25.5">
      <c r="B7881" s="400"/>
      <c r="D7881" s="144" t="s">
        <v>4034</v>
      </c>
      <c r="F7881" s="103" t="s">
        <v>8127</v>
      </c>
      <c r="H7881" s="214" t="s">
        <v>9862</v>
      </c>
      <c r="J7881" s="46">
        <v>155</v>
      </c>
      <c r="K7881" s="14"/>
      <c r="L7881" s="18">
        <f t="shared" si="374"/>
        <v>155</v>
      </c>
      <c r="M7881" s="14"/>
      <c r="N7881" s="14"/>
      <c r="O7881" s="18">
        <f t="shared" si="372"/>
        <v>0</v>
      </c>
      <c r="P7881" s="16">
        <f t="shared" si="373"/>
        <v>155</v>
      </c>
    </row>
    <row r="7882" spans="2:16" ht="25.5">
      <c r="B7882" s="400"/>
      <c r="D7882" s="144" t="s">
        <v>4034</v>
      </c>
      <c r="F7882" s="103" t="s">
        <v>8127</v>
      </c>
      <c r="H7882" s="214" t="s">
        <v>9863</v>
      </c>
      <c r="J7882" s="46"/>
      <c r="K7882" s="14"/>
      <c r="L7882" s="18">
        <f t="shared" si="374"/>
        <v>0</v>
      </c>
      <c r="M7882" s="14"/>
      <c r="N7882" s="23"/>
      <c r="O7882" s="18">
        <f t="shared" si="372"/>
        <v>0</v>
      </c>
      <c r="P7882" s="16">
        <f t="shared" si="373"/>
        <v>0</v>
      </c>
    </row>
    <row r="7883" spans="2:16" ht="25.5">
      <c r="B7883" s="400"/>
      <c r="D7883" s="144" t="s">
        <v>4034</v>
      </c>
      <c r="F7883" s="103" t="s">
        <v>8128</v>
      </c>
      <c r="H7883" s="214" t="s">
        <v>9864</v>
      </c>
      <c r="J7883" s="46"/>
      <c r="K7883" s="14"/>
      <c r="L7883" s="18">
        <f t="shared" si="374"/>
        <v>0</v>
      </c>
      <c r="M7883" s="14"/>
      <c r="N7883" s="23"/>
      <c r="O7883" s="18">
        <f t="shared" si="372"/>
        <v>0</v>
      </c>
      <c r="P7883" s="16">
        <f t="shared" si="373"/>
        <v>0</v>
      </c>
    </row>
    <row r="7884" spans="2:16" ht="25.5">
      <c r="B7884" s="400"/>
      <c r="D7884" s="144" t="s">
        <v>4034</v>
      </c>
      <c r="F7884" s="103" t="s">
        <v>8128</v>
      </c>
      <c r="H7884" s="214" t="s">
        <v>9865</v>
      </c>
      <c r="J7884" s="46">
        <v>247</v>
      </c>
      <c r="K7884" s="14"/>
      <c r="L7884" s="18">
        <f t="shared" si="374"/>
        <v>247</v>
      </c>
      <c r="M7884" s="14"/>
      <c r="N7884" s="14"/>
      <c r="O7884" s="18">
        <f t="shared" si="372"/>
        <v>0</v>
      </c>
      <c r="P7884" s="16">
        <f t="shared" si="373"/>
        <v>247</v>
      </c>
    </row>
    <row r="7885" spans="2:16">
      <c r="B7885" s="400"/>
      <c r="D7885" s="144" t="s">
        <v>4034</v>
      </c>
      <c r="F7885" s="103" t="s">
        <v>8129</v>
      </c>
      <c r="H7885" s="214" t="s">
        <v>8129</v>
      </c>
      <c r="J7885" s="46">
        <v>132</v>
      </c>
      <c r="K7885" s="14"/>
      <c r="L7885" s="18">
        <f t="shared" si="374"/>
        <v>132</v>
      </c>
      <c r="M7885" s="14"/>
      <c r="N7885" s="14"/>
      <c r="O7885" s="18">
        <f t="shared" si="372"/>
        <v>0</v>
      </c>
      <c r="P7885" s="16">
        <f t="shared" si="373"/>
        <v>132</v>
      </c>
    </row>
    <row r="7886" spans="2:16" ht="25.5">
      <c r="B7886" s="400"/>
      <c r="D7886" s="144" t="s">
        <v>4034</v>
      </c>
      <c r="F7886" s="103" t="s">
        <v>8130</v>
      </c>
      <c r="H7886" s="214" t="s">
        <v>9866</v>
      </c>
      <c r="J7886" s="46">
        <v>34</v>
      </c>
      <c r="K7886" s="14"/>
      <c r="L7886" s="18">
        <f t="shared" si="374"/>
        <v>34</v>
      </c>
      <c r="M7886" s="14"/>
      <c r="N7886" s="14"/>
      <c r="O7886" s="18">
        <f t="shared" si="372"/>
        <v>0</v>
      </c>
      <c r="P7886" s="16">
        <f t="shared" si="373"/>
        <v>34</v>
      </c>
    </row>
    <row r="7887" spans="2:16" ht="25.5">
      <c r="B7887" s="400"/>
      <c r="D7887" s="144" t="s">
        <v>4034</v>
      </c>
      <c r="F7887" s="103" t="s">
        <v>8130</v>
      </c>
      <c r="H7887" s="214" t="s">
        <v>9867</v>
      </c>
      <c r="J7887" s="46"/>
      <c r="K7887" s="14"/>
      <c r="L7887" s="18">
        <f t="shared" si="374"/>
        <v>0</v>
      </c>
      <c r="M7887" s="14"/>
      <c r="N7887" s="14"/>
      <c r="O7887" s="18">
        <f t="shared" si="372"/>
        <v>0</v>
      </c>
      <c r="P7887" s="16">
        <f t="shared" si="373"/>
        <v>0</v>
      </c>
    </row>
    <row r="7888" spans="2:16" ht="25.5">
      <c r="B7888" s="400"/>
      <c r="D7888" s="144" t="s">
        <v>4034</v>
      </c>
      <c r="F7888" s="103" t="s">
        <v>8130</v>
      </c>
      <c r="H7888" s="214" t="s">
        <v>9868</v>
      </c>
      <c r="J7888" s="46">
        <v>17</v>
      </c>
      <c r="K7888" s="14"/>
      <c r="L7888" s="18">
        <f t="shared" si="374"/>
        <v>17</v>
      </c>
      <c r="M7888" s="14"/>
      <c r="N7888" s="14"/>
      <c r="O7888" s="18">
        <f t="shared" si="372"/>
        <v>0</v>
      </c>
      <c r="P7888" s="16">
        <f t="shared" si="373"/>
        <v>17</v>
      </c>
    </row>
    <row r="7889" spans="2:16" ht="25.5">
      <c r="B7889" s="400"/>
      <c r="D7889" s="144" t="s">
        <v>4034</v>
      </c>
      <c r="F7889" s="103" t="s">
        <v>8130</v>
      </c>
      <c r="H7889" s="214" t="s">
        <v>9869</v>
      </c>
      <c r="J7889" s="46"/>
      <c r="K7889" s="14"/>
      <c r="L7889" s="18">
        <f t="shared" si="374"/>
        <v>0</v>
      </c>
      <c r="M7889" s="14"/>
      <c r="N7889" s="14"/>
      <c r="O7889" s="18">
        <f t="shared" si="372"/>
        <v>0</v>
      </c>
      <c r="P7889" s="16">
        <f t="shared" si="373"/>
        <v>0</v>
      </c>
    </row>
    <row r="7890" spans="2:16" ht="25.5">
      <c r="B7890" s="400"/>
      <c r="D7890" s="144" t="s">
        <v>4034</v>
      </c>
      <c r="F7890" s="103" t="s">
        <v>8130</v>
      </c>
      <c r="H7890" s="214" t="s">
        <v>9870</v>
      </c>
      <c r="J7890" s="46"/>
      <c r="K7890" s="14"/>
      <c r="L7890" s="18">
        <f t="shared" si="374"/>
        <v>0</v>
      </c>
      <c r="M7890" s="14"/>
      <c r="N7890" s="14"/>
      <c r="O7890" s="18">
        <f t="shared" si="372"/>
        <v>0</v>
      </c>
      <c r="P7890" s="16">
        <f t="shared" si="373"/>
        <v>0</v>
      </c>
    </row>
    <row r="7891" spans="2:16" ht="25.5">
      <c r="B7891" s="400"/>
      <c r="D7891" s="144" t="s">
        <v>4034</v>
      </c>
      <c r="F7891" s="103" t="s">
        <v>8130</v>
      </c>
      <c r="H7891" s="214" t="s">
        <v>9871</v>
      </c>
      <c r="J7891" s="46"/>
      <c r="K7891" s="14"/>
      <c r="L7891" s="18">
        <f t="shared" si="374"/>
        <v>0</v>
      </c>
      <c r="M7891" s="14"/>
      <c r="N7891" s="14"/>
      <c r="O7891" s="18">
        <f t="shared" si="372"/>
        <v>0</v>
      </c>
      <c r="P7891" s="16">
        <f t="shared" si="373"/>
        <v>0</v>
      </c>
    </row>
    <row r="7892" spans="2:16" ht="25.5">
      <c r="B7892" s="400"/>
      <c r="D7892" s="144" t="s">
        <v>4034</v>
      </c>
      <c r="F7892" s="103" t="s">
        <v>8130</v>
      </c>
      <c r="H7892" s="214" t="s">
        <v>9872</v>
      </c>
      <c r="J7892" s="46">
        <v>32</v>
      </c>
      <c r="K7892" s="14"/>
      <c r="L7892" s="18">
        <f t="shared" si="374"/>
        <v>32</v>
      </c>
      <c r="M7892" s="14"/>
      <c r="N7892" s="14"/>
      <c r="O7892" s="18">
        <f t="shared" si="372"/>
        <v>0</v>
      </c>
      <c r="P7892" s="16">
        <f t="shared" si="373"/>
        <v>32</v>
      </c>
    </row>
    <row r="7893" spans="2:16" ht="25.5">
      <c r="B7893" s="400"/>
      <c r="D7893" s="144" t="s">
        <v>4034</v>
      </c>
      <c r="F7893" s="103" t="s">
        <v>8130</v>
      </c>
      <c r="H7893" s="214" t="s">
        <v>9873</v>
      </c>
      <c r="J7893" s="46">
        <v>113</v>
      </c>
      <c r="K7893" s="14"/>
      <c r="L7893" s="18">
        <f t="shared" si="374"/>
        <v>113</v>
      </c>
      <c r="M7893" s="14"/>
      <c r="N7893" s="14"/>
      <c r="O7893" s="18">
        <f t="shared" si="372"/>
        <v>0</v>
      </c>
      <c r="P7893" s="16">
        <f t="shared" si="373"/>
        <v>113</v>
      </c>
    </row>
    <row r="7894" spans="2:16">
      <c r="B7894" s="400"/>
      <c r="D7894" s="144" t="s">
        <v>4034</v>
      </c>
      <c r="F7894" s="103" t="s">
        <v>8131</v>
      </c>
      <c r="H7894" s="214" t="s">
        <v>8131</v>
      </c>
      <c r="J7894" s="46">
        <v>106</v>
      </c>
      <c r="K7894" s="14"/>
      <c r="L7894" s="18">
        <f t="shared" si="374"/>
        <v>106</v>
      </c>
      <c r="M7894" s="14"/>
      <c r="N7894" s="14"/>
      <c r="O7894" s="18">
        <f t="shared" ref="O7894:O7957" si="375">+N7894+M7894</f>
        <v>0</v>
      </c>
      <c r="P7894" s="16">
        <f t="shared" ref="P7894:P7957" si="376">+L7894+O7894</f>
        <v>106</v>
      </c>
    </row>
    <row r="7895" spans="2:16">
      <c r="B7895" s="400"/>
      <c r="D7895" s="144" t="s">
        <v>4034</v>
      </c>
      <c r="F7895" s="103" t="s">
        <v>6064</v>
      </c>
      <c r="H7895" s="214" t="s">
        <v>9874</v>
      </c>
      <c r="J7895" s="46"/>
      <c r="K7895" s="14"/>
      <c r="L7895" s="18">
        <f t="shared" si="374"/>
        <v>0</v>
      </c>
      <c r="M7895" s="14"/>
      <c r="N7895" s="23"/>
      <c r="O7895" s="18">
        <f t="shared" si="375"/>
        <v>0</v>
      </c>
      <c r="P7895" s="16">
        <f t="shared" si="376"/>
        <v>0</v>
      </c>
    </row>
    <row r="7896" spans="2:16">
      <c r="B7896" s="400"/>
      <c r="D7896" s="144" t="s">
        <v>4034</v>
      </c>
      <c r="F7896" s="103" t="s">
        <v>6064</v>
      </c>
      <c r="H7896" s="214" t="s">
        <v>9875</v>
      </c>
      <c r="J7896" s="46"/>
      <c r="K7896" s="14"/>
      <c r="L7896" s="18">
        <f t="shared" si="374"/>
        <v>0</v>
      </c>
      <c r="M7896" s="14"/>
      <c r="N7896" s="23"/>
      <c r="O7896" s="18">
        <f t="shared" si="375"/>
        <v>0</v>
      </c>
      <c r="P7896" s="16">
        <f t="shared" si="376"/>
        <v>0</v>
      </c>
    </row>
    <row r="7897" spans="2:16">
      <c r="B7897" s="400"/>
      <c r="D7897" s="144" t="s">
        <v>4034</v>
      </c>
      <c r="F7897" s="103" t="s">
        <v>6064</v>
      </c>
      <c r="H7897" s="214" t="s">
        <v>9876</v>
      </c>
      <c r="J7897" s="46"/>
      <c r="K7897" s="14"/>
      <c r="L7897" s="18">
        <f t="shared" si="374"/>
        <v>0</v>
      </c>
      <c r="M7897" s="14"/>
      <c r="N7897" s="23"/>
      <c r="O7897" s="18">
        <f t="shared" si="375"/>
        <v>0</v>
      </c>
      <c r="P7897" s="16">
        <f t="shared" si="376"/>
        <v>0</v>
      </c>
    </row>
    <row r="7898" spans="2:16">
      <c r="B7898" s="400"/>
      <c r="D7898" s="144" t="s">
        <v>4034</v>
      </c>
      <c r="F7898" s="103" t="s">
        <v>6064</v>
      </c>
      <c r="H7898" s="214" t="s">
        <v>9877</v>
      </c>
      <c r="J7898" s="46"/>
      <c r="K7898" s="14"/>
      <c r="L7898" s="18">
        <f t="shared" ref="L7898:L7961" si="377">+J7898+K7898</f>
        <v>0</v>
      </c>
      <c r="M7898" s="14"/>
      <c r="N7898" s="23"/>
      <c r="O7898" s="18">
        <f t="shared" si="375"/>
        <v>0</v>
      </c>
      <c r="P7898" s="16">
        <f t="shared" si="376"/>
        <v>0</v>
      </c>
    </row>
    <row r="7899" spans="2:16">
      <c r="B7899" s="400"/>
      <c r="D7899" s="144" t="s">
        <v>4034</v>
      </c>
      <c r="F7899" s="103" t="s">
        <v>6064</v>
      </c>
      <c r="H7899" s="214" t="s">
        <v>9878</v>
      </c>
      <c r="J7899" s="46"/>
      <c r="K7899" s="14"/>
      <c r="L7899" s="18">
        <f t="shared" si="377"/>
        <v>0</v>
      </c>
      <c r="M7899" s="14"/>
      <c r="N7899" s="23"/>
      <c r="O7899" s="18">
        <f t="shared" si="375"/>
        <v>0</v>
      </c>
      <c r="P7899" s="16">
        <f t="shared" si="376"/>
        <v>0</v>
      </c>
    </row>
    <row r="7900" spans="2:16">
      <c r="B7900" s="400"/>
      <c r="D7900" s="144" t="s">
        <v>4034</v>
      </c>
      <c r="F7900" s="103" t="s">
        <v>6064</v>
      </c>
      <c r="H7900" s="214" t="s">
        <v>9879</v>
      </c>
      <c r="J7900" s="46">
        <v>177</v>
      </c>
      <c r="K7900" s="14"/>
      <c r="L7900" s="18">
        <f t="shared" si="377"/>
        <v>177</v>
      </c>
      <c r="M7900" s="14"/>
      <c r="N7900" s="14"/>
      <c r="O7900" s="18">
        <f t="shared" si="375"/>
        <v>0</v>
      </c>
      <c r="P7900" s="16">
        <f t="shared" si="376"/>
        <v>177</v>
      </c>
    </row>
    <row r="7901" spans="2:16">
      <c r="B7901" s="400"/>
      <c r="D7901" s="144" t="s">
        <v>4034</v>
      </c>
      <c r="F7901" s="103" t="s">
        <v>5368</v>
      </c>
      <c r="H7901" s="214" t="s">
        <v>5368</v>
      </c>
      <c r="J7901" s="46"/>
      <c r="K7901" s="14"/>
      <c r="L7901" s="18">
        <f t="shared" si="377"/>
        <v>0</v>
      </c>
      <c r="M7901" s="14"/>
      <c r="N7901" s="23"/>
      <c r="O7901" s="18">
        <f t="shared" si="375"/>
        <v>0</v>
      </c>
      <c r="P7901" s="16">
        <f t="shared" si="376"/>
        <v>0</v>
      </c>
    </row>
    <row r="7902" spans="2:16">
      <c r="B7902" s="400"/>
      <c r="D7902" s="144" t="s">
        <v>4034</v>
      </c>
      <c r="F7902" s="103" t="s">
        <v>8132</v>
      </c>
      <c r="H7902" s="214" t="s">
        <v>8132</v>
      </c>
      <c r="J7902" s="46"/>
      <c r="K7902" s="14"/>
      <c r="L7902" s="18">
        <f t="shared" si="377"/>
        <v>0</v>
      </c>
      <c r="M7902" s="14"/>
      <c r="N7902" s="23"/>
      <c r="O7902" s="18">
        <f t="shared" si="375"/>
        <v>0</v>
      </c>
      <c r="P7902" s="16">
        <f t="shared" si="376"/>
        <v>0</v>
      </c>
    </row>
    <row r="7903" spans="2:16">
      <c r="B7903" s="400"/>
      <c r="D7903" s="144" t="s">
        <v>4034</v>
      </c>
      <c r="F7903" s="103" t="s">
        <v>8133</v>
      </c>
      <c r="H7903" s="214" t="s">
        <v>8133</v>
      </c>
      <c r="J7903" s="46">
        <v>24</v>
      </c>
      <c r="K7903" s="14"/>
      <c r="L7903" s="18">
        <f t="shared" si="377"/>
        <v>24</v>
      </c>
      <c r="M7903" s="14"/>
      <c r="N7903" s="23"/>
      <c r="O7903" s="18">
        <f t="shared" si="375"/>
        <v>0</v>
      </c>
      <c r="P7903" s="16">
        <f t="shared" si="376"/>
        <v>24</v>
      </c>
    </row>
    <row r="7904" spans="2:16" ht="25.5">
      <c r="B7904" s="400"/>
      <c r="D7904" s="144" t="s">
        <v>4034</v>
      </c>
      <c r="F7904" s="103" t="s">
        <v>8134</v>
      </c>
      <c r="H7904" s="214" t="s">
        <v>8134</v>
      </c>
      <c r="J7904" s="46">
        <v>40</v>
      </c>
      <c r="K7904" s="14"/>
      <c r="L7904" s="18">
        <f t="shared" si="377"/>
        <v>40</v>
      </c>
      <c r="M7904" s="14"/>
      <c r="N7904" s="23"/>
      <c r="O7904" s="18">
        <f t="shared" si="375"/>
        <v>0</v>
      </c>
      <c r="P7904" s="16">
        <f t="shared" si="376"/>
        <v>40</v>
      </c>
    </row>
    <row r="7905" spans="2:16">
      <c r="B7905" s="400"/>
      <c r="D7905" s="144" t="s">
        <v>4034</v>
      </c>
      <c r="F7905" s="103" t="s">
        <v>8135</v>
      </c>
      <c r="H7905" s="214" t="s">
        <v>8135</v>
      </c>
      <c r="J7905" s="46">
        <v>55</v>
      </c>
      <c r="K7905" s="14"/>
      <c r="L7905" s="18">
        <f t="shared" si="377"/>
        <v>55</v>
      </c>
      <c r="M7905" s="14"/>
      <c r="N7905" s="23"/>
      <c r="O7905" s="18">
        <f t="shared" si="375"/>
        <v>0</v>
      </c>
      <c r="P7905" s="16">
        <f t="shared" si="376"/>
        <v>55</v>
      </c>
    </row>
    <row r="7906" spans="2:16">
      <c r="B7906" s="400"/>
      <c r="D7906" s="144" t="s">
        <v>4034</v>
      </c>
      <c r="F7906" s="103" t="s">
        <v>8136</v>
      </c>
      <c r="H7906" s="214" t="s">
        <v>8136</v>
      </c>
      <c r="J7906" s="46"/>
      <c r="K7906" s="14"/>
      <c r="L7906" s="18">
        <f t="shared" si="377"/>
        <v>0</v>
      </c>
      <c r="M7906" s="14"/>
      <c r="N7906" s="23"/>
      <c r="O7906" s="18">
        <f t="shared" si="375"/>
        <v>0</v>
      </c>
      <c r="P7906" s="16">
        <f t="shared" si="376"/>
        <v>0</v>
      </c>
    </row>
    <row r="7907" spans="2:16">
      <c r="B7907" s="400"/>
      <c r="D7907" s="144" t="s">
        <v>4034</v>
      </c>
      <c r="F7907" s="103" t="s">
        <v>8137</v>
      </c>
      <c r="H7907" s="214" t="s">
        <v>8137</v>
      </c>
      <c r="J7907" s="46"/>
      <c r="K7907" s="14"/>
      <c r="L7907" s="18">
        <f t="shared" si="377"/>
        <v>0</v>
      </c>
      <c r="M7907" s="14"/>
      <c r="N7907" s="23"/>
      <c r="O7907" s="18">
        <f t="shared" si="375"/>
        <v>0</v>
      </c>
      <c r="P7907" s="16">
        <f t="shared" si="376"/>
        <v>0</v>
      </c>
    </row>
    <row r="7908" spans="2:16">
      <c r="B7908" s="400"/>
      <c r="D7908" s="144" t="s">
        <v>4034</v>
      </c>
      <c r="F7908" s="103" t="s">
        <v>7432</v>
      </c>
      <c r="H7908" s="214" t="s">
        <v>7432</v>
      </c>
      <c r="J7908" s="46"/>
      <c r="K7908" s="14"/>
      <c r="L7908" s="18">
        <f t="shared" si="377"/>
        <v>0</v>
      </c>
      <c r="M7908" s="14"/>
      <c r="N7908" s="23"/>
      <c r="O7908" s="18">
        <f t="shared" si="375"/>
        <v>0</v>
      </c>
      <c r="P7908" s="16">
        <f t="shared" si="376"/>
        <v>0</v>
      </c>
    </row>
    <row r="7909" spans="2:16">
      <c r="B7909" s="400"/>
      <c r="D7909" s="144" t="s">
        <v>4034</v>
      </c>
      <c r="F7909" s="103" t="s">
        <v>8138</v>
      </c>
      <c r="H7909" s="214" t="s">
        <v>8138</v>
      </c>
      <c r="J7909" s="46">
        <v>33</v>
      </c>
      <c r="K7909" s="14"/>
      <c r="L7909" s="18">
        <f t="shared" si="377"/>
        <v>33</v>
      </c>
      <c r="M7909" s="14"/>
      <c r="N7909" s="23"/>
      <c r="O7909" s="18">
        <f t="shared" si="375"/>
        <v>0</v>
      </c>
      <c r="P7909" s="16">
        <f t="shared" si="376"/>
        <v>33</v>
      </c>
    </row>
    <row r="7910" spans="2:16">
      <c r="B7910" s="400"/>
      <c r="D7910" s="144" t="s">
        <v>4034</v>
      </c>
      <c r="F7910" s="103" t="s">
        <v>5576</v>
      </c>
      <c r="H7910" s="214" t="s">
        <v>5576</v>
      </c>
      <c r="J7910" s="46"/>
      <c r="K7910" s="14"/>
      <c r="L7910" s="18">
        <f t="shared" si="377"/>
        <v>0</v>
      </c>
      <c r="M7910" s="14"/>
      <c r="N7910" s="23"/>
      <c r="O7910" s="18">
        <f t="shared" si="375"/>
        <v>0</v>
      </c>
      <c r="P7910" s="16">
        <f t="shared" si="376"/>
        <v>0</v>
      </c>
    </row>
    <row r="7911" spans="2:16">
      <c r="B7911" s="400"/>
      <c r="D7911" s="144" t="s">
        <v>4034</v>
      </c>
      <c r="F7911" s="103" t="s">
        <v>8139</v>
      </c>
      <c r="H7911" s="214" t="s">
        <v>8139</v>
      </c>
      <c r="J7911" s="46"/>
      <c r="K7911" s="14"/>
      <c r="L7911" s="18">
        <f t="shared" si="377"/>
        <v>0</v>
      </c>
      <c r="M7911" s="14"/>
      <c r="N7911" s="23"/>
      <c r="O7911" s="18">
        <f t="shared" si="375"/>
        <v>0</v>
      </c>
      <c r="P7911" s="16">
        <f t="shared" si="376"/>
        <v>0</v>
      </c>
    </row>
    <row r="7912" spans="2:16">
      <c r="B7912" s="400"/>
      <c r="D7912" s="144" t="s">
        <v>4034</v>
      </c>
      <c r="F7912" s="103" t="s">
        <v>7534</v>
      </c>
      <c r="H7912" s="214" t="s">
        <v>7534</v>
      </c>
      <c r="J7912" s="46"/>
      <c r="K7912" s="14"/>
      <c r="L7912" s="18">
        <f t="shared" si="377"/>
        <v>0</v>
      </c>
      <c r="M7912" s="14"/>
      <c r="N7912" s="23"/>
      <c r="O7912" s="18">
        <f t="shared" si="375"/>
        <v>0</v>
      </c>
      <c r="P7912" s="16">
        <f t="shared" si="376"/>
        <v>0</v>
      </c>
    </row>
    <row r="7913" spans="2:16">
      <c r="B7913" s="400"/>
      <c r="D7913" s="144" t="s">
        <v>4034</v>
      </c>
      <c r="F7913" s="103" t="s">
        <v>8140</v>
      </c>
      <c r="H7913" s="214" t="s">
        <v>8140</v>
      </c>
      <c r="J7913" s="46"/>
      <c r="K7913" s="14"/>
      <c r="L7913" s="18">
        <f t="shared" si="377"/>
        <v>0</v>
      </c>
      <c r="M7913" s="14"/>
      <c r="N7913" s="23"/>
      <c r="O7913" s="18">
        <f t="shared" si="375"/>
        <v>0</v>
      </c>
      <c r="P7913" s="16">
        <f t="shared" si="376"/>
        <v>0</v>
      </c>
    </row>
    <row r="7914" spans="2:16">
      <c r="B7914" s="400"/>
      <c r="D7914" s="144" t="s">
        <v>4034</v>
      </c>
      <c r="F7914" s="103" t="s">
        <v>8141</v>
      </c>
      <c r="H7914" s="214" t="s">
        <v>8141</v>
      </c>
      <c r="J7914" s="46"/>
      <c r="K7914" s="14"/>
      <c r="L7914" s="18">
        <f t="shared" si="377"/>
        <v>0</v>
      </c>
      <c r="M7914" s="14"/>
      <c r="N7914" s="23"/>
      <c r="O7914" s="18">
        <f t="shared" si="375"/>
        <v>0</v>
      </c>
      <c r="P7914" s="16">
        <f t="shared" si="376"/>
        <v>0</v>
      </c>
    </row>
    <row r="7915" spans="2:16">
      <c r="B7915" s="400"/>
      <c r="D7915" s="144" t="s">
        <v>4034</v>
      </c>
      <c r="F7915" s="103" t="s">
        <v>4202</v>
      </c>
      <c r="H7915" s="214" t="s">
        <v>4202</v>
      </c>
      <c r="J7915" s="46">
        <v>26</v>
      </c>
      <c r="K7915" s="14"/>
      <c r="L7915" s="18">
        <f t="shared" si="377"/>
        <v>26</v>
      </c>
      <c r="M7915" s="14"/>
      <c r="N7915" s="23"/>
      <c r="O7915" s="18">
        <f t="shared" si="375"/>
        <v>0</v>
      </c>
      <c r="P7915" s="16">
        <f t="shared" si="376"/>
        <v>26</v>
      </c>
    </row>
    <row r="7916" spans="2:16">
      <c r="B7916" s="400"/>
      <c r="D7916" s="144" t="s">
        <v>4034</v>
      </c>
      <c r="F7916" s="103" t="s">
        <v>8142</v>
      </c>
      <c r="H7916" s="214" t="s">
        <v>8142</v>
      </c>
      <c r="J7916" s="46">
        <v>34</v>
      </c>
      <c r="K7916" s="14"/>
      <c r="L7916" s="18">
        <f t="shared" si="377"/>
        <v>34</v>
      </c>
      <c r="M7916" s="14"/>
      <c r="N7916" s="23"/>
      <c r="O7916" s="18">
        <f t="shared" si="375"/>
        <v>0</v>
      </c>
      <c r="P7916" s="16">
        <f t="shared" si="376"/>
        <v>34</v>
      </c>
    </row>
    <row r="7917" spans="2:16">
      <c r="B7917" s="400"/>
      <c r="D7917" s="144" t="s">
        <v>4034</v>
      </c>
      <c r="F7917" s="103" t="s">
        <v>6026</v>
      </c>
      <c r="H7917" s="214" t="s">
        <v>6026</v>
      </c>
      <c r="J7917" s="46">
        <v>52</v>
      </c>
      <c r="K7917" s="14"/>
      <c r="L7917" s="18">
        <f t="shared" si="377"/>
        <v>52</v>
      </c>
      <c r="M7917" s="14"/>
      <c r="N7917" s="23"/>
      <c r="O7917" s="18">
        <f t="shared" si="375"/>
        <v>0</v>
      </c>
      <c r="P7917" s="16">
        <f t="shared" si="376"/>
        <v>52</v>
      </c>
    </row>
    <row r="7918" spans="2:16">
      <c r="B7918" s="400"/>
      <c r="D7918" s="144" t="s">
        <v>4034</v>
      </c>
      <c r="F7918" s="103" t="s">
        <v>8143</v>
      </c>
      <c r="H7918" s="214" t="s">
        <v>8143</v>
      </c>
      <c r="J7918" s="46"/>
      <c r="K7918" s="14"/>
      <c r="L7918" s="18">
        <f t="shared" si="377"/>
        <v>0</v>
      </c>
      <c r="M7918" s="14"/>
      <c r="N7918" s="23"/>
      <c r="O7918" s="18">
        <f t="shared" si="375"/>
        <v>0</v>
      </c>
      <c r="P7918" s="16">
        <f t="shared" si="376"/>
        <v>0</v>
      </c>
    </row>
    <row r="7919" spans="2:16">
      <c r="B7919" s="400"/>
      <c r="D7919" s="144" t="s">
        <v>4034</v>
      </c>
      <c r="F7919" s="103" t="s">
        <v>8144</v>
      </c>
      <c r="H7919" s="214" t="s">
        <v>8144</v>
      </c>
      <c r="J7919" s="46"/>
      <c r="K7919" s="14"/>
      <c r="L7919" s="18">
        <f t="shared" si="377"/>
        <v>0</v>
      </c>
      <c r="M7919" s="14"/>
      <c r="N7919" s="23"/>
      <c r="O7919" s="18">
        <f t="shared" si="375"/>
        <v>0</v>
      </c>
      <c r="P7919" s="16">
        <f t="shared" si="376"/>
        <v>0</v>
      </c>
    </row>
    <row r="7920" spans="2:16">
      <c r="B7920" s="400"/>
      <c r="D7920" s="144" t="s">
        <v>4034</v>
      </c>
      <c r="F7920" s="103" t="s">
        <v>8145</v>
      </c>
      <c r="H7920" s="214" t="s">
        <v>8145</v>
      </c>
      <c r="J7920" s="46"/>
      <c r="K7920" s="14"/>
      <c r="L7920" s="18">
        <f t="shared" si="377"/>
        <v>0</v>
      </c>
      <c r="M7920" s="14"/>
      <c r="N7920" s="23"/>
      <c r="O7920" s="18">
        <f t="shared" si="375"/>
        <v>0</v>
      </c>
      <c r="P7920" s="16">
        <f t="shared" si="376"/>
        <v>0</v>
      </c>
    </row>
    <row r="7921" spans="2:16">
      <c r="B7921" s="400"/>
      <c r="D7921" s="144" t="s">
        <v>4034</v>
      </c>
      <c r="F7921" s="103" t="s">
        <v>8146</v>
      </c>
      <c r="H7921" s="214" t="s">
        <v>8146</v>
      </c>
      <c r="J7921" s="46"/>
      <c r="K7921" s="14"/>
      <c r="L7921" s="18">
        <f t="shared" si="377"/>
        <v>0</v>
      </c>
      <c r="M7921" s="14"/>
      <c r="N7921" s="23"/>
      <c r="O7921" s="18">
        <f t="shared" si="375"/>
        <v>0</v>
      </c>
      <c r="P7921" s="16">
        <f t="shared" si="376"/>
        <v>0</v>
      </c>
    </row>
    <row r="7922" spans="2:16" ht="25.5">
      <c r="B7922" s="400"/>
      <c r="D7922" s="144" t="s">
        <v>4034</v>
      </c>
      <c r="F7922" s="103" t="s">
        <v>8147</v>
      </c>
      <c r="H7922" s="214" t="s">
        <v>8147</v>
      </c>
      <c r="J7922" s="46"/>
      <c r="K7922" s="14"/>
      <c r="L7922" s="18">
        <f t="shared" si="377"/>
        <v>0</v>
      </c>
      <c r="M7922" s="14"/>
      <c r="N7922" s="23"/>
      <c r="O7922" s="18">
        <f t="shared" si="375"/>
        <v>0</v>
      </c>
      <c r="P7922" s="16">
        <f t="shared" si="376"/>
        <v>0</v>
      </c>
    </row>
    <row r="7923" spans="2:16">
      <c r="B7923" s="400"/>
      <c r="D7923" s="144" t="s">
        <v>4034</v>
      </c>
      <c r="F7923" s="103" t="s">
        <v>8148</v>
      </c>
      <c r="H7923" s="214" t="s">
        <v>8148</v>
      </c>
      <c r="J7923" s="46"/>
      <c r="K7923" s="14"/>
      <c r="L7923" s="18">
        <f t="shared" si="377"/>
        <v>0</v>
      </c>
      <c r="M7923" s="14"/>
      <c r="N7923" s="23"/>
      <c r="O7923" s="18">
        <f t="shared" si="375"/>
        <v>0</v>
      </c>
      <c r="P7923" s="16">
        <f t="shared" si="376"/>
        <v>0</v>
      </c>
    </row>
    <row r="7924" spans="2:16">
      <c r="B7924" s="400"/>
      <c r="D7924" s="144" t="s">
        <v>4034</v>
      </c>
      <c r="F7924" s="103" t="s">
        <v>4530</v>
      </c>
      <c r="H7924" s="214" t="s">
        <v>4530</v>
      </c>
      <c r="J7924" s="46"/>
      <c r="K7924" s="14"/>
      <c r="L7924" s="18">
        <f t="shared" si="377"/>
        <v>0</v>
      </c>
      <c r="M7924" s="14"/>
      <c r="N7924" s="23"/>
      <c r="O7924" s="18">
        <f t="shared" si="375"/>
        <v>0</v>
      </c>
      <c r="P7924" s="16">
        <f t="shared" si="376"/>
        <v>0</v>
      </c>
    </row>
    <row r="7925" spans="2:16">
      <c r="B7925" s="400"/>
      <c r="D7925" s="144" t="s">
        <v>4034</v>
      </c>
      <c r="F7925" s="103" t="s">
        <v>8149</v>
      </c>
      <c r="H7925" s="214" t="s">
        <v>8149</v>
      </c>
      <c r="J7925" s="46">
        <v>16</v>
      </c>
      <c r="K7925" s="14"/>
      <c r="L7925" s="18">
        <f t="shared" si="377"/>
        <v>16</v>
      </c>
      <c r="M7925" s="14"/>
      <c r="N7925" s="23"/>
      <c r="O7925" s="18">
        <f t="shared" si="375"/>
        <v>0</v>
      </c>
      <c r="P7925" s="16">
        <f t="shared" si="376"/>
        <v>16</v>
      </c>
    </row>
    <row r="7926" spans="2:16">
      <c r="B7926" s="400"/>
      <c r="D7926" s="144" t="s">
        <v>4034</v>
      </c>
      <c r="F7926" s="103" t="s">
        <v>7059</v>
      </c>
      <c r="H7926" s="214" t="s">
        <v>7059</v>
      </c>
      <c r="J7926" s="46">
        <v>30</v>
      </c>
      <c r="K7926" s="14"/>
      <c r="L7926" s="18">
        <f t="shared" si="377"/>
        <v>30</v>
      </c>
      <c r="M7926" s="14"/>
      <c r="N7926" s="23"/>
      <c r="O7926" s="18">
        <f t="shared" si="375"/>
        <v>0</v>
      </c>
      <c r="P7926" s="16">
        <f t="shared" si="376"/>
        <v>30</v>
      </c>
    </row>
    <row r="7927" spans="2:16">
      <c r="B7927" s="400"/>
      <c r="D7927" s="144" t="s">
        <v>4034</v>
      </c>
      <c r="F7927" s="103" t="s">
        <v>5631</v>
      </c>
      <c r="H7927" s="214" t="s">
        <v>5631</v>
      </c>
      <c r="J7927" s="46"/>
      <c r="K7927" s="14"/>
      <c r="L7927" s="18">
        <f t="shared" si="377"/>
        <v>0</v>
      </c>
      <c r="M7927" s="14"/>
      <c r="N7927" s="23"/>
      <c r="O7927" s="18">
        <f t="shared" si="375"/>
        <v>0</v>
      </c>
      <c r="P7927" s="16">
        <f t="shared" si="376"/>
        <v>0</v>
      </c>
    </row>
    <row r="7928" spans="2:16">
      <c r="B7928" s="400"/>
      <c r="D7928" s="144" t="s">
        <v>4034</v>
      </c>
      <c r="F7928" s="103" t="s">
        <v>5142</v>
      </c>
      <c r="H7928" s="214" t="s">
        <v>5142</v>
      </c>
      <c r="J7928" s="46"/>
      <c r="K7928" s="14"/>
      <c r="L7928" s="18">
        <f t="shared" si="377"/>
        <v>0</v>
      </c>
      <c r="M7928" s="14"/>
      <c r="N7928" s="23"/>
      <c r="O7928" s="18">
        <f t="shared" si="375"/>
        <v>0</v>
      </c>
      <c r="P7928" s="16">
        <f t="shared" si="376"/>
        <v>0</v>
      </c>
    </row>
    <row r="7929" spans="2:16">
      <c r="B7929" s="400"/>
      <c r="D7929" s="144" t="s">
        <v>4034</v>
      </c>
      <c r="F7929" s="103" t="s">
        <v>8150</v>
      </c>
      <c r="H7929" s="214" t="s">
        <v>8150</v>
      </c>
      <c r="J7929" s="46"/>
      <c r="K7929" s="14"/>
      <c r="L7929" s="18">
        <f t="shared" si="377"/>
        <v>0</v>
      </c>
      <c r="M7929" s="14"/>
      <c r="N7929" s="23"/>
      <c r="O7929" s="18">
        <f t="shared" si="375"/>
        <v>0</v>
      </c>
      <c r="P7929" s="16">
        <f t="shared" si="376"/>
        <v>0</v>
      </c>
    </row>
    <row r="7930" spans="2:16" ht="25.5">
      <c r="B7930" s="400"/>
      <c r="D7930" s="144" t="s">
        <v>4034</v>
      </c>
      <c r="F7930" s="103" t="s">
        <v>8151</v>
      </c>
      <c r="H7930" s="214" t="s">
        <v>8151</v>
      </c>
      <c r="J7930" s="46">
        <v>60</v>
      </c>
      <c r="K7930" s="14"/>
      <c r="L7930" s="18">
        <f t="shared" si="377"/>
        <v>60</v>
      </c>
      <c r="M7930" s="14"/>
      <c r="N7930" s="23"/>
      <c r="O7930" s="18">
        <f t="shared" si="375"/>
        <v>0</v>
      </c>
      <c r="P7930" s="16">
        <f t="shared" si="376"/>
        <v>60</v>
      </c>
    </row>
    <row r="7931" spans="2:16">
      <c r="B7931" s="400"/>
      <c r="D7931" s="144" t="s">
        <v>4034</v>
      </c>
      <c r="F7931" s="103" t="s">
        <v>4088</v>
      </c>
      <c r="H7931" s="214" t="s">
        <v>4088</v>
      </c>
      <c r="J7931" s="46">
        <v>25</v>
      </c>
      <c r="K7931" s="14"/>
      <c r="L7931" s="18">
        <f t="shared" si="377"/>
        <v>25</v>
      </c>
      <c r="M7931" s="14"/>
      <c r="N7931" s="23"/>
      <c r="O7931" s="18">
        <f t="shared" si="375"/>
        <v>0</v>
      </c>
      <c r="P7931" s="16">
        <f t="shared" si="376"/>
        <v>25</v>
      </c>
    </row>
    <row r="7932" spans="2:16">
      <c r="B7932" s="400"/>
      <c r="D7932" s="144" t="s">
        <v>4034</v>
      </c>
      <c r="F7932" s="103" t="s">
        <v>6803</v>
      </c>
      <c r="H7932" s="214" t="s">
        <v>6803</v>
      </c>
      <c r="J7932" s="46">
        <v>23</v>
      </c>
      <c r="K7932" s="14"/>
      <c r="L7932" s="18">
        <f t="shared" si="377"/>
        <v>23</v>
      </c>
      <c r="M7932" s="14"/>
      <c r="N7932" s="23"/>
      <c r="O7932" s="18">
        <f t="shared" si="375"/>
        <v>0</v>
      </c>
      <c r="P7932" s="16">
        <f t="shared" si="376"/>
        <v>23</v>
      </c>
    </row>
    <row r="7933" spans="2:16">
      <c r="B7933" s="400"/>
      <c r="D7933" s="144" t="s">
        <v>4034</v>
      </c>
      <c r="F7933" s="103" t="s">
        <v>4075</v>
      </c>
      <c r="H7933" s="214" t="s">
        <v>4075</v>
      </c>
      <c r="J7933" s="46"/>
      <c r="K7933" s="14"/>
      <c r="L7933" s="18">
        <f t="shared" si="377"/>
        <v>0</v>
      </c>
      <c r="M7933" s="14"/>
      <c r="N7933" s="23"/>
      <c r="O7933" s="18">
        <f t="shared" si="375"/>
        <v>0</v>
      </c>
      <c r="P7933" s="16">
        <f t="shared" si="376"/>
        <v>0</v>
      </c>
    </row>
    <row r="7934" spans="2:16">
      <c r="B7934" s="400"/>
      <c r="D7934" s="144" t="s">
        <v>4034</v>
      </c>
      <c r="F7934" s="103" t="s">
        <v>8152</v>
      </c>
      <c r="H7934" s="214" t="s">
        <v>8152</v>
      </c>
      <c r="J7934" s="46"/>
      <c r="K7934" s="14"/>
      <c r="L7934" s="18">
        <f t="shared" si="377"/>
        <v>0</v>
      </c>
      <c r="M7934" s="14"/>
      <c r="N7934" s="23"/>
      <c r="O7934" s="18">
        <f t="shared" si="375"/>
        <v>0</v>
      </c>
      <c r="P7934" s="16">
        <f t="shared" si="376"/>
        <v>0</v>
      </c>
    </row>
    <row r="7935" spans="2:16">
      <c r="B7935" s="400"/>
      <c r="D7935" s="144" t="s">
        <v>4034</v>
      </c>
      <c r="F7935" s="103" t="s">
        <v>7536</v>
      </c>
      <c r="H7935" s="214" t="s">
        <v>7536</v>
      </c>
      <c r="J7935" s="46">
        <v>60</v>
      </c>
      <c r="K7935" s="14"/>
      <c r="L7935" s="18">
        <f t="shared" si="377"/>
        <v>60</v>
      </c>
      <c r="M7935" s="14"/>
      <c r="N7935" s="23"/>
      <c r="O7935" s="18">
        <f t="shared" si="375"/>
        <v>0</v>
      </c>
      <c r="P7935" s="16">
        <f t="shared" si="376"/>
        <v>60</v>
      </c>
    </row>
    <row r="7936" spans="2:16">
      <c r="B7936" s="400"/>
      <c r="D7936" s="144" t="s">
        <v>4034</v>
      </c>
      <c r="F7936" s="103" t="s">
        <v>8153</v>
      </c>
      <c r="H7936" s="214" t="s">
        <v>8153</v>
      </c>
      <c r="J7936" s="46">
        <v>59</v>
      </c>
      <c r="K7936" s="14"/>
      <c r="L7936" s="18">
        <f t="shared" si="377"/>
        <v>59</v>
      </c>
      <c r="M7936" s="14"/>
      <c r="N7936" s="23"/>
      <c r="O7936" s="18">
        <f t="shared" si="375"/>
        <v>0</v>
      </c>
      <c r="P7936" s="16">
        <f t="shared" si="376"/>
        <v>59</v>
      </c>
    </row>
    <row r="7937" spans="2:16">
      <c r="B7937" s="400"/>
      <c r="D7937" s="144" t="s">
        <v>4034</v>
      </c>
      <c r="F7937" s="103" t="s">
        <v>4466</v>
      </c>
      <c r="H7937" s="214" t="s">
        <v>4466</v>
      </c>
      <c r="J7937" s="46">
        <v>22</v>
      </c>
      <c r="K7937" s="14"/>
      <c r="L7937" s="18">
        <f t="shared" si="377"/>
        <v>22</v>
      </c>
      <c r="M7937" s="14"/>
      <c r="N7937" s="23"/>
      <c r="O7937" s="18">
        <f t="shared" si="375"/>
        <v>0</v>
      </c>
      <c r="P7937" s="16">
        <f t="shared" si="376"/>
        <v>22</v>
      </c>
    </row>
    <row r="7938" spans="2:16" ht="38.25">
      <c r="B7938" s="400"/>
      <c r="D7938" s="144" t="s">
        <v>4034</v>
      </c>
      <c r="F7938" s="103" t="s">
        <v>8154</v>
      </c>
      <c r="H7938" s="214" t="s">
        <v>9880</v>
      </c>
      <c r="J7938" s="46"/>
      <c r="K7938" s="14"/>
      <c r="L7938" s="18">
        <f t="shared" si="377"/>
        <v>0</v>
      </c>
      <c r="M7938" s="14"/>
      <c r="N7938" s="23"/>
      <c r="O7938" s="18">
        <f t="shared" si="375"/>
        <v>0</v>
      </c>
      <c r="P7938" s="16">
        <f t="shared" si="376"/>
        <v>0</v>
      </c>
    </row>
    <row r="7939" spans="2:16">
      <c r="B7939" s="400"/>
      <c r="D7939" s="144" t="s">
        <v>4034</v>
      </c>
      <c r="F7939" s="103" t="s">
        <v>4903</v>
      </c>
      <c r="H7939" s="214" t="s">
        <v>4903</v>
      </c>
      <c r="J7939" s="46">
        <v>23</v>
      </c>
      <c r="K7939" s="14"/>
      <c r="L7939" s="18">
        <f t="shared" si="377"/>
        <v>23</v>
      </c>
      <c r="M7939" s="14"/>
      <c r="N7939" s="23"/>
      <c r="O7939" s="18">
        <f t="shared" si="375"/>
        <v>0</v>
      </c>
      <c r="P7939" s="16">
        <f t="shared" si="376"/>
        <v>23</v>
      </c>
    </row>
    <row r="7940" spans="2:16" ht="25.5">
      <c r="B7940" s="400"/>
      <c r="D7940" s="144" t="s">
        <v>4034</v>
      </c>
      <c r="F7940" s="103" t="s">
        <v>8155</v>
      </c>
      <c r="H7940" s="214" t="s">
        <v>8155</v>
      </c>
      <c r="J7940" s="46"/>
      <c r="K7940" s="14"/>
      <c r="L7940" s="18">
        <f t="shared" si="377"/>
        <v>0</v>
      </c>
      <c r="M7940" s="14"/>
      <c r="N7940" s="23"/>
      <c r="O7940" s="18">
        <f t="shared" si="375"/>
        <v>0</v>
      </c>
      <c r="P7940" s="16">
        <f t="shared" si="376"/>
        <v>0</v>
      </c>
    </row>
    <row r="7941" spans="2:16" ht="38.25">
      <c r="B7941" s="400"/>
      <c r="D7941" s="144" t="s">
        <v>4034</v>
      </c>
      <c r="F7941" s="103" t="s">
        <v>4159</v>
      </c>
      <c r="H7941" s="214" t="s">
        <v>4159</v>
      </c>
      <c r="J7941" s="46"/>
      <c r="K7941" s="14"/>
      <c r="L7941" s="18">
        <f t="shared" si="377"/>
        <v>0</v>
      </c>
      <c r="M7941" s="14"/>
      <c r="N7941" s="23"/>
      <c r="O7941" s="18">
        <f t="shared" si="375"/>
        <v>0</v>
      </c>
      <c r="P7941" s="16">
        <f t="shared" si="376"/>
        <v>0</v>
      </c>
    </row>
    <row r="7942" spans="2:16">
      <c r="B7942" s="400"/>
      <c r="D7942" s="144" t="s">
        <v>4034</v>
      </c>
      <c r="F7942" s="103" t="s">
        <v>7548</v>
      </c>
      <c r="H7942" s="214" t="s">
        <v>7548</v>
      </c>
      <c r="J7942" s="46">
        <v>28</v>
      </c>
      <c r="K7942" s="14"/>
      <c r="L7942" s="18">
        <f t="shared" si="377"/>
        <v>28</v>
      </c>
      <c r="M7942" s="14"/>
      <c r="N7942" s="23"/>
      <c r="O7942" s="18">
        <f t="shared" si="375"/>
        <v>0</v>
      </c>
      <c r="P7942" s="16">
        <f t="shared" si="376"/>
        <v>28</v>
      </c>
    </row>
    <row r="7943" spans="2:16">
      <c r="B7943" s="400"/>
      <c r="D7943" s="144" t="s">
        <v>4034</v>
      </c>
      <c r="F7943" s="103" t="s">
        <v>4798</v>
      </c>
      <c r="H7943" s="214" t="s">
        <v>4798</v>
      </c>
      <c r="J7943" s="46"/>
      <c r="K7943" s="14"/>
      <c r="L7943" s="18">
        <f t="shared" si="377"/>
        <v>0</v>
      </c>
      <c r="M7943" s="14"/>
      <c r="N7943" s="23"/>
      <c r="O7943" s="18">
        <f t="shared" si="375"/>
        <v>0</v>
      </c>
      <c r="P7943" s="16">
        <f t="shared" si="376"/>
        <v>0</v>
      </c>
    </row>
    <row r="7944" spans="2:16">
      <c r="B7944" s="400"/>
      <c r="D7944" s="144" t="s">
        <v>4034</v>
      </c>
      <c r="F7944" s="103" t="s">
        <v>4601</v>
      </c>
      <c r="H7944" s="214" t="s">
        <v>4601</v>
      </c>
      <c r="J7944" s="46"/>
      <c r="K7944" s="14"/>
      <c r="L7944" s="18">
        <f t="shared" si="377"/>
        <v>0</v>
      </c>
      <c r="M7944" s="14"/>
      <c r="N7944" s="23"/>
      <c r="O7944" s="18">
        <f t="shared" si="375"/>
        <v>0</v>
      </c>
      <c r="P7944" s="16">
        <f t="shared" si="376"/>
        <v>0</v>
      </c>
    </row>
    <row r="7945" spans="2:16">
      <c r="B7945" s="400"/>
      <c r="D7945" s="144" t="s">
        <v>4034</v>
      </c>
      <c r="F7945" s="103" t="s">
        <v>8156</v>
      </c>
      <c r="H7945" s="214" t="s">
        <v>8156</v>
      </c>
      <c r="J7945" s="46">
        <v>55</v>
      </c>
      <c r="K7945" s="14"/>
      <c r="L7945" s="18">
        <f t="shared" si="377"/>
        <v>55</v>
      </c>
      <c r="M7945" s="14"/>
      <c r="N7945" s="23"/>
      <c r="O7945" s="18">
        <f t="shared" si="375"/>
        <v>0</v>
      </c>
      <c r="P7945" s="16">
        <f t="shared" si="376"/>
        <v>55</v>
      </c>
    </row>
    <row r="7946" spans="2:16">
      <c r="B7946" s="400"/>
      <c r="D7946" s="144" t="s">
        <v>4034</v>
      </c>
      <c r="F7946" s="103" t="s">
        <v>8157</v>
      </c>
      <c r="H7946" s="214" t="s">
        <v>8157</v>
      </c>
      <c r="J7946" s="46">
        <v>36</v>
      </c>
      <c r="K7946" s="14"/>
      <c r="L7946" s="18">
        <f t="shared" si="377"/>
        <v>36</v>
      </c>
      <c r="M7946" s="14"/>
      <c r="N7946" s="23"/>
      <c r="O7946" s="18">
        <f t="shared" si="375"/>
        <v>0</v>
      </c>
      <c r="P7946" s="16">
        <f t="shared" si="376"/>
        <v>36</v>
      </c>
    </row>
    <row r="7947" spans="2:16" ht="25.5">
      <c r="B7947" s="400"/>
      <c r="D7947" s="144" t="s">
        <v>4035</v>
      </c>
      <c r="F7947" s="103" t="s">
        <v>8158</v>
      </c>
      <c r="H7947" s="214" t="s">
        <v>8158</v>
      </c>
      <c r="J7947" s="46">
        <v>70</v>
      </c>
      <c r="K7947" s="14"/>
      <c r="L7947" s="18">
        <f t="shared" si="377"/>
        <v>70</v>
      </c>
      <c r="M7947" s="14"/>
      <c r="N7947" s="23"/>
      <c r="O7947" s="18">
        <f t="shared" si="375"/>
        <v>0</v>
      </c>
      <c r="P7947" s="16">
        <f t="shared" si="376"/>
        <v>70</v>
      </c>
    </row>
    <row r="7948" spans="2:16">
      <c r="B7948" s="400"/>
      <c r="D7948" s="144" t="s">
        <v>4035</v>
      </c>
      <c r="F7948" s="103" t="s">
        <v>8159</v>
      </c>
      <c r="H7948" s="214" t="s">
        <v>8159</v>
      </c>
      <c r="J7948" s="46">
        <v>260</v>
      </c>
      <c r="K7948" s="14"/>
      <c r="L7948" s="18">
        <f t="shared" si="377"/>
        <v>260</v>
      </c>
      <c r="M7948" s="14"/>
      <c r="N7948" s="23"/>
      <c r="O7948" s="18">
        <f t="shared" si="375"/>
        <v>0</v>
      </c>
      <c r="P7948" s="16">
        <f t="shared" si="376"/>
        <v>260</v>
      </c>
    </row>
    <row r="7949" spans="2:16">
      <c r="B7949" s="400"/>
      <c r="D7949" s="144" t="s">
        <v>4035</v>
      </c>
      <c r="F7949" s="103" t="s">
        <v>4466</v>
      </c>
      <c r="H7949" s="214" t="s">
        <v>4466</v>
      </c>
      <c r="J7949" s="46">
        <v>24</v>
      </c>
      <c r="K7949" s="14"/>
      <c r="L7949" s="18">
        <f t="shared" si="377"/>
        <v>24</v>
      </c>
      <c r="M7949" s="14"/>
      <c r="N7949" s="23"/>
      <c r="O7949" s="18">
        <f t="shared" si="375"/>
        <v>0</v>
      </c>
      <c r="P7949" s="16">
        <f t="shared" si="376"/>
        <v>24</v>
      </c>
    </row>
    <row r="7950" spans="2:16" ht="25.5">
      <c r="B7950" s="400"/>
      <c r="D7950" s="144" t="s">
        <v>4035</v>
      </c>
      <c r="F7950" s="103" t="s">
        <v>8160</v>
      </c>
      <c r="H7950" s="214" t="s">
        <v>8160</v>
      </c>
      <c r="J7950" s="46">
        <v>10</v>
      </c>
      <c r="K7950" s="14"/>
      <c r="L7950" s="18">
        <f t="shared" si="377"/>
        <v>10</v>
      </c>
      <c r="M7950" s="14"/>
      <c r="N7950" s="23"/>
      <c r="O7950" s="18">
        <f t="shared" si="375"/>
        <v>0</v>
      </c>
      <c r="P7950" s="16">
        <f t="shared" si="376"/>
        <v>10</v>
      </c>
    </row>
    <row r="7951" spans="2:16" ht="25.5">
      <c r="B7951" s="400"/>
      <c r="D7951" s="144" t="s">
        <v>4035</v>
      </c>
      <c r="F7951" s="103" t="s">
        <v>4356</v>
      </c>
      <c r="H7951" s="214" t="s">
        <v>4356</v>
      </c>
      <c r="J7951" s="46">
        <v>16</v>
      </c>
      <c r="K7951" s="14"/>
      <c r="L7951" s="18">
        <f t="shared" si="377"/>
        <v>16</v>
      </c>
      <c r="M7951" s="14"/>
      <c r="N7951" s="23"/>
      <c r="O7951" s="18">
        <f t="shared" si="375"/>
        <v>0</v>
      </c>
      <c r="P7951" s="16">
        <f t="shared" si="376"/>
        <v>16</v>
      </c>
    </row>
    <row r="7952" spans="2:16">
      <c r="B7952" s="400"/>
      <c r="D7952" s="144" t="s">
        <v>4035</v>
      </c>
      <c r="F7952" s="103" t="s">
        <v>4963</v>
      </c>
      <c r="H7952" s="214" t="s">
        <v>4963</v>
      </c>
      <c r="J7952" s="46"/>
      <c r="K7952" s="14"/>
      <c r="L7952" s="18">
        <f t="shared" si="377"/>
        <v>0</v>
      </c>
      <c r="M7952" s="14"/>
      <c r="N7952" s="23"/>
      <c r="O7952" s="18">
        <f t="shared" si="375"/>
        <v>0</v>
      </c>
      <c r="P7952" s="16">
        <f t="shared" si="376"/>
        <v>0</v>
      </c>
    </row>
    <row r="7953" spans="2:16">
      <c r="B7953" s="400"/>
      <c r="D7953" s="144" t="s">
        <v>4035</v>
      </c>
      <c r="F7953" s="103" t="s">
        <v>8161</v>
      </c>
      <c r="H7953" s="214" t="s">
        <v>8161</v>
      </c>
      <c r="J7953" s="46">
        <v>35</v>
      </c>
      <c r="K7953" s="14"/>
      <c r="L7953" s="18">
        <f t="shared" si="377"/>
        <v>35</v>
      </c>
      <c r="M7953" s="14"/>
      <c r="N7953" s="23"/>
      <c r="O7953" s="18">
        <f t="shared" si="375"/>
        <v>0</v>
      </c>
      <c r="P7953" s="16">
        <f t="shared" si="376"/>
        <v>35</v>
      </c>
    </row>
    <row r="7954" spans="2:16">
      <c r="B7954" s="400"/>
      <c r="D7954" s="144" t="s">
        <v>4035</v>
      </c>
      <c r="F7954" s="103" t="s">
        <v>8162</v>
      </c>
      <c r="H7954" s="214" t="s">
        <v>8162</v>
      </c>
      <c r="J7954" s="46">
        <v>31</v>
      </c>
      <c r="K7954" s="14"/>
      <c r="L7954" s="18">
        <f t="shared" si="377"/>
        <v>31</v>
      </c>
      <c r="M7954" s="14"/>
      <c r="N7954" s="23"/>
      <c r="O7954" s="18">
        <f t="shared" si="375"/>
        <v>0</v>
      </c>
      <c r="P7954" s="16">
        <f t="shared" si="376"/>
        <v>31</v>
      </c>
    </row>
    <row r="7955" spans="2:16">
      <c r="B7955" s="400"/>
      <c r="D7955" s="144" t="s">
        <v>4035</v>
      </c>
      <c r="F7955" s="103" t="s">
        <v>4965</v>
      </c>
      <c r="H7955" s="214" t="s">
        <v>4965</v>
      </c>
      <c r="J7955" s="46">
        <v>16</v>
      </c>
      <c r="K7955" s="14"/>
      <c r="L7955" s="18">
        <f t="shared" si="377"/>
        <v>16</v>
      </c>
      <c r="M7955" s="14"/>
      <c r="N7955" s="23"/>
      <c r="O7955" s="18">
        <f t="shared" si="375"/>
        <v>0</v>
      </c>
      <c r="P7955" s="16">
        <f t="shared" si="376"/>
        <v>16</v>
      </c>
    </row>
    <row r="7956" spans="2:16">
      <c r="B7956" s="400"/>
      <c r="D7956" s="144" t="s">
        <v>4035</v>
      </c>
      <c r="F7956" s="103" t="s">
        <v>8163</v>
      </c>
      <c r="H7956" s="214" t="s">
        <v>8163</v>
      </c>
      <c r="J7956" s="46">
        <v>41</v>
      </c>
      <c r="K7956" s="14"/>
      <c r="L7956" s="18">
        <f t="shared" si="377"/>
        <v>41</v>
      </c>
      <c r="M7956" s="14"/>
      <c r="N7956" s="23"/>
      <c r="O7956" s="18">
        <f t="shared" si="375"/>
        <v>0</v>
      </c>
      <c r="P7956" s="16">
        <f t="shared" si="376"/>
        <v>41</v>
      </c>
    </row>
    <row r="7957" spans="2:16">
      <c r="B7957" s="400"/>
      <c r="D7957" s="144" t="s">
        <v>4035</v>
      </c>
      <c r="F7957" s="103" t="s">
        <v>4538</v>
      </c>
      <c r="H7957" s="214" t="s">
        <v>4538</v>
      </c>
      <c r="J7957" s="46">
        <v>23</v>
      </c>
      <c r="K7957" s="14"/>
      <c r="L7957" s="18">
        <f t="shared" si="377"/>
        <v>23</v>
      </c>
      <c r="M7957" s="14"/>
      <c r="N7957" s="23"/>
      <c r="O7957" s="18">
        <f t="shared" si="375"/>
        <v>0</v>
      </c>
      <c r="P7957" s="16">
        <f t="shared" si="376"/>
        <v>23</v>
      </c>
    </row>
    <row r="7958" spans="2:16">
      <c r="B7958" s="400"/>
      <c r="D7958" s="144" t="s">
        <v>4035</v>
      </c>
      <c r="F7958" s="103" t="s">
        <v>8164</v>
      </c>
      <c r="H7958" s="214" t="s">
        <v>8164</v>
      </c>
      <c r="J7958" s="46"/>
      <c r="K7958" s="14"/>
      <c r="L7958" s="18">
        <f t="shared" si="377"/>
        <v>0</v>
      </c>
      <c r="M7958" s="14"/>
      <c r="N7958" s="23"/>
      <c r="O7958" s="18">
        <f t="shared" ref="O7958:O8021" si="378">+N7958+M7958</f>
        <v>0</v>
      </c>
      <c r="P7958" s="16">
        <f t="shared" ref="P7958:P8021" si="379">+L7958+O7958</f>
        <v>0</v>
      </c>
    </row>
    <row r="7959" spans="2:16">
      <c r="B7959" s="400"/>
      <c r="D7959" s="144" t="s">
        <v>4035</v>
      </c>
      <c r="F7959" s="103" t="s">
        <v>4080</v>
      </c>
      <c r="H7959" s="214" t="s">
        <v>4080</v>
      </c>
      <c r="J7959" s="46">
        <v>30</v>
      </c>
      <c r="K7959" s="14"/>
      <c r="L7959" s="18">
        <f t="shared" si="377"/>
        <v>30</v>
      </c>
      <c r="M7959" s="14"/>
      <c r="N7959" s="23"/>
      <c r="O7959" s="18">
        <f t="shared" si="378"/>
        <v>0</v>
      </c>
      <c r="P7959" s="16">
        <f t="shared" si="379"/>
        <v>30</v>
      </c>
    </row>
    <row r="7960" spans="2:16">
      <c r="B7960" s="400"/>
      <c r="D7960" s="144" t="s">
        <v>4035</v>
      </c>
      <c r="F7960" s="103" t="s">
        <v>8120</v>
      </c>
      <c r="H7960" s="214" t="s">
        <v>8120</v>
      </c>
      <c r="J7960" s="46">
        <v>17</v>
      </c>
      <c r="K7960" s="14"/>
      <c r="L7960" s="18">
        <f t="shared" si="377"/>
        <v>17</v>
      </c>
      <c r="M7960" s="14"/>
      <c r="N7960" s="23"/>
      <c r="O7960" s="18">
        <f t="shared" si="378"/>
        <v>0</v>
      </c>
      <c r="P7960" s="16">
        <f t="shared" si="379"/>
        <v>17</v>
      </c>
    </row>
    <row r="7961" spans="2:16">
      <c r="B7961" s="400"/>
      <c r="D7961" s="144" t="s">
        <v>4035</v>
      </c>
      <c r="F7961" s="103" t="s">
        <v>7293</v>
      </c>
      <c r="H7961" s="214" t="s">
        <v>7293</v>
      </c>
      <c r="J7961" s="46">
        <v>12</v>
      </c>
      <c r="K7961" s="14"/>
      <c r="L7961" s="18">
        <f t="shared" si="377"/>
        <v>12</v>
      </c>
      <c r="M7961" s="14"/>
      <c r="N7961" s="23"/>
      <c r="O7961" s="18">
        <f t="shared" si="378"/>
        <v>0</v>
      </c>
      <c r="P7961" s="16">
        <f t="shared" si="379"/>
        <v>12</v>
      </c>
    </row>
    <row r="7962" spans="2:16">
      <c r="B7962" s="400"/>
      <c r="D7962" s="144" t="s">
        <v>4035</v>
      </c>
      <c r="F7962" s="103" t="s">
        <v>8165</v>
      </c>
      <c r="H7962" s="214" t="s">
        <v>8165</v>
      </c>
      <c r="J7962" s="46">
        <v>18</v>
      </c>
      <c r="K7962" s="14"/>
      <c r="L7962" s="18">
        <f t="shared" ref="L7962:L8025" si="380">+J7962+K7962</f>
        <v>18</v>
      </c>
      <c r="M7962" s="14"/>
      <c r="N7962" s="23"/>
      <c r="O7962" s="18">
        <f t="shared" si="378"/>
        <v>0</v>
      </c>
      <c r="P7962" s="16">
        <f t="shared" si="379"/>
        <v>18</v>
      </c>
    </row>
    <row r="7963" spans="2:16">
      <c r="B7963" s="400"/>
      <c r="D7963" s="144" t="s">
        <v>4035</v>
      </c>
      <c r="F7963" s="103" t="s">
        <v>8166</v>
      </c>
      <c r="H7963" s="214" t="s">
        <v>8166</v>
      </c>
      <c r="J7963" s="46">
        <v>36</v>
      </c>
      <c r="K7963" s="14"/>
      <c r="L7963" s="18">
        <f t="shared" si="380"/>
        <v>36</v>
      </c>
      <c r="M7963" s="14"/>
      <c r="N7963" s="23"/>
      <c r="O7963" s="18">
        <f t="shared" si="378"/>
        <v>0</v>
      </c>
      <c r="P7963" s="16">
        <f t="shared" si="379"/>
        <v>36</v>
      </c>
    </row>
    <row r="7964" spans="2:16" ht="25.5">
      <c r="B7964" s="400"/>
      <c r="D7964" s="144" t="s">
        <v>4035</v>
      </c>
      <c r="F7964" s="103" t="s">
        <v>8167</v>
      </c>
      <c r="H7964" s="214" t="s">
        <v>8167</v>
      </c>
      <c r="J7964" s="46">
        <v>20</v>
      </c>
      <c r="K7964" s="14"/>
      <c r="L7964" s="18">
        <f t="shared" si="380"/>
        <v>20</v>
      </c>
      <c r="M7964" s="14"/>
      <c r="N7964" s="23"/>
      <c r="O7964" s="18">
        <f t="shared" si="378"/>
        <v>0</v>
      </c>
      <c r="P7964" s="16">
        <f t="shared" si="379"/>
        <v>20</v>
      </c>
    </row>
    <row r="7965" spans="2:16">
      <c r="B7965" s="400"/>
      <c r="D7965" s="144" t="s">
        <v>4035</v>
      </c>
      <c r="F7965" s="103" t="s">
        <v>8168</v>
      </c>
      <c r="H7965" s="214" t="s">
        <v>8168</v>
      </c>
      <c r="J7965" s="46">
        <v>24</v>
      </c>
      <c r="K7965" s="14"/>
      <c r="L7965" s="18">
        <f t="shared" si="380"/>
        <v>24</v>
      </c>
      <c r="M7965" s="14"/>
      <c r="N7965" s="23"/>
      <c r="O7965" s="18">
        <f t="shared" si="378"/>
        <v>0</v>
      </c>
      <c r="P7965" s="16">
        <f t="shared" si="379"/>
        <v>24</v>
      </c>
    </row>
    <row r="7966" spans="2:16">
      <c r="B7966" s="400"/>
      <c r="D7966" s="144" t="s">
        <v>4035</v>
      </c>
      <c r="F7966" s="103" t="s">
        <v>8169</v>
      </c>
      <c r="H7966" s="214" t="s">
        <v>8169</v>
      </c>
      <c r="J7966" s="46">
        <v>20</v>
      </c>
      <c r="K7966" s="14"/>
      <c r="L7966" s="18">
        <f t="shared" si="380"/>
        <v>20</v>
      </c>
      <c r="M7966" s="14"/>
      <c r="N7966" s="23"/>
      <c r="O7966" s="18">
        <f t="shared" si="378"/>
        <v>0</v>
      </c>
      <c r="P7966" s="16">
        <f t="shared" si="379"/>
        <v>20</v>
      </c>
    </row>
    <row r="7967" spans="2:16">
      <c r="B7967" s="400"/>
      <c r="D7967" s="144" t="s">
        <v>4035</v>
      </c>
      <c r="F7967" s="103" t="s">
        <v>8170</v>
      </c>
      <c r="H7967" s="214" t="s">
        <v>8170</v>
      </c>
      <c r="J7967" s="46">
        <v>20</v>
      </c>
      <c r="K7967" s="14"/>
      <c r="L7967" s="18">
        <f t="shared" si="380"/>
        <v>20</v>
      </c>
      <c r="M7967" s="14"/>
      <c r="N7967" s="23"/>
      <c r="O7967" s="18">
        <f t="shared" si="378"/>
        <v>0</v>
      </c>
      <c r="P7967" s="16">
        <f t="shared" si="379"/>
        <v>20</v>
      </c>
    </row>
    <row r="7968" spans="2:16">
      <c r="B7968" s="400"/>
      <c r="D7968" s="144" t="s">
        <v>4035</v>
      </c>
      <c r="F7968" s="103" t="s">
        <v>8171</v>
      </c>
      <c r="H7968" s="214" t="s">
        <v>8171</v>
      </c>
      <c r="J7968" s="46"/>
      <c r="K7968" s="14"/>
      <c r="L7968" s="18">
        <f t="shared" si="380"/>
        <v>0</v>
      </c>
      <c r="M7968" s="14"/>
      <c r="N7968" s="23"/>
      <c r="O7968" s="18">
        <f t="shared" si="378"/>
        <v>0</v>
      </c>
      <c r="P7968" s="16">
        <f t="shared" si="379"/>
        <v>0</v>
      </c>
    </row>
    <row r="7969" spans="2:16">
      <c r="B7969" s="400"/>
      <c r="D7969" s="144" t="s">
        <v>4035</v>
      </c>
      <c r="F7969" s="103" t="s">
        <v>4504</v>
      </c>
      <c r="H7969" s="214" t="s">
        <v>4504</v>
      </c>
      <c r="J7969" s="46">
        <v>15</v>
      </c>
      <c r="K7969" s="14"/>
      <c r="L7969" s="18">
        <f t="shared" si="380"/>
        <v>15</v>
      </c>
      <c r="M7969" s="14"/>
      <c r="N7969" s="23"/>
      <c r="O7969" s="18">
        <f t="shared" si="378"/>
        <v>0</v>
      </c>
      <c r="P7969" s="16">
        <f t="shared" si="379"/>
        <v>15</v>
      </c>
    </row>
    <row r="7970" spans="2:16">
      <c r="B7970" s="400"/>
      <c r="D7970" s="144" t="s">
        <v>4035</v>
      </c>
      <c r="F7970" s="103" t="s">
        <v>8172</v>
      </c>
      <c r="H7970" s="214" t="s">
        <v>8172</v>
      </c>
      <c r="J7970" s="46">
        <v>33</v>
      </c>
      <c r="K7970" s="14"/>
      <c r="L7970" s="18">
        <f t="shared" si="380"/>
        <v>33</v>
      </c>
      <c r="M7970" s="14"/>
      <c r="N7970" s="23"/>
      <c r="O7970" s="18">
        <f t="shared" si="378"/>
        <v>0</v>
      </c>
      <c r="P7970" s="16">
        <f t="shared" si="379"/>
        <v>33</v>
      </c>
    </row>
    <row r="7971" spans="2:16">
      <c r="B7971" s="400"/>
      <c r="D7971" s="144" t="s">
        <v>4035</v>
      </c>
      <c r="F7971" s="103" t="s">
        <v>4317</v>
      </c>
      <c r="H7971" s="214" t="s">
        <v>4317</v>
      </c>
      <c r="J7971" s="46"/>
      <c r="K7971" s="14"/>
      <c r="L7971" s="18">
        <f t="shared" si="380"/>
        <v>0</v>
      </c>
      <c r="M7971" s="14"/>
      <c r="N7971" s="23"/>
      <c r="O7971" s="18">
        <f t="shared" si="378"/>
        <v>0</v>
      </c>
      <c r="P7971" s="16">
        <f t="shared" si="379"/>
        <v>0</v>
      </c>
    </row>
    <row r="7972" spans="2:16">
      <c r="B7972" s="400"/>
      <c r="D7972" s="144" t="s">
        <v>4035</v>
      </c>
      <c r="F7972" s="103" t="s">
        <v>5169</v>
      </c>
      <c r="H7972" s="214" t="s">
        <v>5169</v>
      </c>
      <c r="J7972" s="46"/>
      <c r="K7972" s="14"/>
      <c r="L7972" s="18">
        <f t="shared" si="380"/>
        <v>0</v>
      </c>
      <c r="M7972" s="14"/>
      <c r="N7972" s="23"/>
      <c r="O7972" s="18">
        <f t="shared" si="378"/>
        <v>0</v>
      </c>
      <c r="P7972" s="16">
        <f t="shared" si="379"/>
        <v>0</v>
      </c>
    </row>
    <row r="7973" spans="2:16">
      <c r="B7973" s="400"/>
      <c r="D7973" s="144" t="s">
        <v>4035</v>
      </c>
      <c r="F7973" s="103" t="s">
        <v>4247</v>
      </c>
      <c r="H7973" s="214" t="s">
        <v>4247</v>
      </c>
      <c r="J7973" s="46">
        <v>32</v>
      </c>
      <c r="K7973" s="14"/>
      <c r="L7973" s="18">
        <f t="shared" si="380"/>
        <v>32</v>
      </c>
      <c r="M7973" s="14"/>
      <c r="N7973" s="23"/>
      <c r="O7973" s="18">
        <f t="shared" si="378"/>
        <v>0</v>
      </c>
      <c r="P7973" s="16">
        <f t="shared" si="379"/>
        <v>32</v>
      </c>
    </row>
    <row r="7974" spans="2:16">
      <c r="B7974" s="400"/>
      <c r="D7974" s="144" t="s">
        <v>4035</v>
      </c>
      <c r="F7974" s="103" t="s">
        <v>5710</v>
      </c>
      <c r="H7974" s="214" t="s">
        <v>5710</v>
      </c>
      <c r="J7974" s="46">
        <v>18</v>
      </c>
      <c r="K7974" s="14"/>
      <c r="L7974" s="18">
        <f t="shared" si="380"/>
        <v>18</v>
      </c>
      <c r="M7974" s="14"/>
      <c r="N7974" s="23"/>
      <c r="O7974" s="18">
        <f t="shared" si="378"/>
        <v>0</v>
      </c>
      <c r="P7974" s="16">
        <f t="shared" si="379"/>
        <v>18</v>
      </c>
    </row>
    <row r="7975" spans="2:16">
      <c r="B7975" s="400"/>
      <c r="D7975" s="144" t="s">
        <v>4035</v>
      </c>
      <c r="F7975" s="103" t="s">
        <v>8173</v>
      </c>
      <c r="H7975" s="214" t="s">
        <v>8173</v>
      </c>
      <c r="J7975" s="46">
        <v>20</v>
      </c>
      <c r="K7975" s="14"/>
      <c r="L7975" s="18">
        <f t="shared" si="380"/>
        <v>20</v>
      </c>
      <c r="M7975" s="14"/>
      <c r="N7975" s="23"/>
      <c r="O7975" s="18">
        <f t="shared" si="378"/>
        <v>0</v>
      </c>
      <c r="P7975" s="16">
        <f t="shared" si="379"/>
        <v>20</v>
      </c>
    </row>
    <row r="7976" spans="2:16">
      <c r="B7976" s="400"/>
      <c r="D7976" s="144" t="s">
        <v>4035</v>
      </c>
      <c r="F7976" s="103" t="s">
        <v>4978</v>
      </c>
      <c r="H7976" s="214" t="s">
        <v>4978</v>
      </c>
      <c r="J7976" s="46">
        <v>13</v>
      </c>
      <c r="K7976" s="14"/>
      <c r="L7976" s="18">
        <f t="shared" si="380"/>
        <v>13</v>
      </c>
      <c r="M7976" s="14"/>
      <c r="N7976" s="23"/>
      <c r="O7976" s="18">
        <f t="shared" si="378"/>
        <v>0</v>
      </c>
      <c r="P7976" s="16">
        <f t="shared" si="379"/>
        <v>13</v>
      </c>
    </row>
    <row r="7977" spans="2:16">
      <c r="B7977" s="400"/>
      <c r="D7977" s="144" t="s">
        <v>4035</v>
      </c>
      <c r="F7977" s="103" t="s">
        <v>8174</v>
      </c>
      <c r="H7977" s="214" t="s">
        <v>8174</v>
      </c>
      <c r="J7977" s="46">
        <v>25</v>
      </c>
      <c r="K7977" s="14"/>
      <c r="L7977" s="18">
        <f t="shared" si="380"/>
        <v>25</v>
      </c>
      <c r="M7977" s="14"/>
      <c r="N7977" s="23"/>
      <c r="O7977" s="18">
        <f t="shared" si="378"/>
        <v>0</v>
      </c>
      <c r="P7977" s="16">
        <f t="shared" si="379"/>
        <v>25</v>
      </c>
    </row>
    <row r="7978" spans="2:16">
      <c r="B7978" s="400"/>
      <c r="D7978" s="144" t="s">
        <v>4035</v>
      </c>
      <c r="F7978" s="103" t="s">
        <v>8175</v>
      </c>
      <c r="H7978" s="214" t="s">
        <v>8175</v>
      </c>
      <c r="J7978" s="46">
        <v>12</v>
      </c>
      <c r="K7978" s="14"/>
      <c r="L7978" s="18">
        <f t="shared" si="380"/>
        <v>12</v>
      </c>
      <c r="M7978" s="14"/>
      <c r="N7978" s="23"/>
      <c r="O7978" s="18">
        <f t="shared" si="378"/>
        <v>0</v>
      </c>
      <c r="P7978" s="16">
        <f t="shared" si="379"/>
        <v>12</v>
      </c>
    </row>
    <row r="7979" spans="2:16" ht="25.5">
      <c r="B7979" s="400"/>
      <c r="D7979" s="144" t="s">
        <v>4035</v>
      </c>
      <c r="F7979" s="103" t="s">
        <v>8176</v>
      </c>
      <c r="H7979" s="214" t="s">
        <v>8176</v>
      </c>
      <c r="J7979" s="46">
        <v>41</v>
      </c>
      <c r="K7979" s="14"/>
      <c r="L7979" s="18">
        <f t="shared" si="380"/>
        <v>41</v>
      </c>
      <c r="M7979" s="14"/>
      <c r="N7979" s="23"/>
      <c r="O7979" s="18">
        <f t="shared" si="378"/>
        <v>0</v>
      </c>
      <c r="P7979" s="16">
        <f t="shared" si="379"/>
        <v>41</v>
      </c>
    </row>
    <row r="7980" spans="2:16">
      <c r="B7980" s="400"/>
      <c r="D7980" s="144" t="s">
        <v>4035</v>
      </c>
      <c r="F7980" s="103" t="s">
        <v>8177</v>
      </c>
      <c r="H7980" s="214" t="s">
        <v>8177</v>
      </c>
      <c r="J7980" s="46">
        <v>26</v>
      </c>
      <c r="K7980" s="14"/>
      <c r="L7980" s="18">
        <f t="shared" si="380"/>
        <v>26</v>
      </c>
      <c r="M7980" s="14"/>
      <c r="N7980" s="23"/>
      <c r="O7980" s="18">
        <f t="shared" si="378"/>
        <v>0</v>
      </c>
      <c r="P7980" s="16">
        <f t="shared" si="379"/>
        <v>26</v>
      </c>
    </row>
    <row r="7981" spans="2:16">
      <c r="B7981" s="400"/>
      <c r="D7981" s="144" t="s">
        <v>4035</v>
      </c>
      <c r="F7981" s="103" t="s">
        <v>8178</v>
      </c>
      <c r="H7981" s="214" t="s">
        <v>8178</v>
      </c>
      <c r="J7981" s="46">
        <v>13</v>
      </c>
      <c r="K7981" s="14"/>
      <c r="L7981" s="18">
        <f t="shared" si="380"/>
        <v>13</v>
      </c>
      <c r="M7981" s="14"/>
      <c r="N7981" s="23"/>
      <c r="O7981" s="18">
        <f t="shared" si="378"/>
        <v>0</v>
      </c>
      <c r="P7981" s="16">
        <f t="shared" si="379"/>
        <v>13</v>
      </c>
    </row>
    <row r="7982" spans="2:16">
      <c r="B7982" s="400"/>
      <c r="D7982" s="144" t="s">
        <v>4035</v>
      </c>
      <c r="F7982" s="103" t="s">
        <v>8179</v>
      </c>
      <c r="H7982" s="214" t="s">
        <v>8179</v>
      </c>
      <c r="J7982" s="46">
        <v>48</v>
      </c>
      <c r="K7982" s="14"/>
      <c r="L7982" s="18">
        <f t="shared" si="380"/>
        <v>48</v>
      </c>
      <c r="M7982" s="14"/>
      <c r="N7982" s="23"/>
      <c r="O7982" s="18">
        <f t="shared" si="378"/>
        <v>0</v>
      </c>
      <c r="P7982" s="16">
        <f t="shared" si="379"/>
        <v>48</v>
      </c>
    </row>
    <row r="7983" spans="2:16">
      <c r="B7983" s="400"/>
      <c r="D7983" s="144" t="s">
        <v>4035</v>
      </c>
      <c r="F7983" s="103" t="s">
        <v>5110</v>
      </c>
      <c r="H7983" s="214" t="s">
        <v>5110</v>
      </c>
      <c r="J7983" s="46">
        <v>30</v>
      </c>
      <c r="K7983" s="14"/>
      <c r="L7983" s="18">
        <f t="shared" si="380"/>
        <v>30</v>
      </c>
      <c r="M7983" s="14"/>
      <c r="N7983" s="23"/>
      <c r="O7983" s="18">
        <f t="shared" si="378"/>
        <v>0</v>
      </c>
      <c r="P7983" s="16">
        <f t="shared" si="379"/>
        <v>30</v>
      </c>
    </row>
    <row r="7984" spans="2:16">
      <c r="B7984" s="400"/>
      <c r="D7984" s="144" t="s">
        <v>4035</v>
      </c>
      <c r="F7984" s="103" t="s">
        <v>8180</v>
      </c>
      <c r="H7984" s="214" t="s">
        <v>8180</v>
      </c>
      <c r="J7984" s="46">
        <v>8</v>
      </c>
      <c r="K7984" s="14"/>
      <c r="L7984" s="18">
        <f t="shared" si="380"/>
        <v>8</v>
      </c>
      <c r="M7984" s="14"/>
      <c r="N7984" s="23"/>
      <c r="O7984" s="18">
        <f t="shared" si="378"/>
        <v>0</v>
      </c>
      <c r="P7984" s="16">
        <f t="shared" si="379"/>
        <v>8</v>
      </c>
    </row>
    <row r="7985" spans="2:16">
      <c r="B7985" s="400"/>
      <c r="D7985" s="144" t="s">
        <v>4035</v>
      </c>
      <c r="F7985" s="103" t="s">
        <v>8181</v>
      </c>
      <c r="H7985" s="214" t="s">
        <v>8181</v>
      </c>
      <c r="J7985" s="46">
        <v>40</v>
      </c>
      <c r="K7985" s="14"/>
      <c r="L7985" s="18">
        <f t="shared" si="380"/>
        <v>40</v>
      </c>
      <c r="M7985" s="14"/>
      <c r="N7985" s="23"/>
      <c r="O7985" s="18">
        <f t="shared" si="378"/>
        <v>0</v>
      </c>
      <c r="P7985" s="16">
        <f t="shared" si="379"/>
        <v>40</v>
      </c>
    </row>
    <row r="7986" spans="2:16">
      <c r="B7986" s="400"/>
      <c r="D7986" s="144" t="s">
        <v>4035</v>
      </c>
      <c r="F7986" s="103" t="s">
        <v>8182</v>
      </c>
      <c r="H7986" s="214" t="s">
        <v>8182</v>
      </c>
      <c r="J7986" s="46">
        <v>20</v>
      </c>
      <c r="K7986" s="14"/>
      <c r="L7986" s="18">
        <f t="shared" si="380"/>
        <v>20</v>
      </c>
      <c r="M7986" s="14"/>
      <c r="N7986" s="23"/>
      <c r="O7986" s="18">
        <f t="shared" si="378"/>
        <v>0</v>
      </c>
      <c r="P7986" s="16">
        <f t="shared" si="379"/>
        <v>20</v>
      </c>
    </row>
    <row r="7987" spans="2:16">
      <c r="B7987" s="400"/>
      <c r="D7987" s="144" t="s">
        <v>4035</v>
      </c>
      <c r="F7987" s="103" t="s">
        <v>7032</v>
      </c>
      <c r="H7987" s="214" t="s">
        <v>7032</v>
      </c>
      <c r="J7987" s="46">
        <v>20</v>
      </c>
      <c r="K7987" s="14"/>
      <c r="L7987" s="18">
        <f t="shared" si="380"/>
        <v>20</v>
      </c>
      <c r="M7987" s="14"/>
      <c r="N7987" s="23"/>
      <c r="O7987" s="18">
        <f t="shared" si="378"/>
        <v>0</v>
      </c>
      <c r="P7987" s="16">
        <f t="shared" si="379"/>
        <v>20</v>
      </c>
    </row>
    <row r="7988" spans="2:16">
      <c r="B7988" s="400"/>
      <c r="D7988" s="144" t="s">
        <v>4035</v>
      </c>
      <c r="F7988" s="103" t="s">
        <v>5631</v>
      </c>
      <c r="H7988" s="214" t="s">
        <v>5631</v>
      </c>
      <c r="J7988" s="46">
        <v>45</v>
      </c>
      <c r="K7988" s="14"/>
      <c r="L7988" s="18">
        <f t="shared" si="380"/>
        <v>45</v>
      </c>
      <c r="M7988" s="14"/>
      <c r="N7988" s="23"/>
      <c r="O7988" s="18">
        <f t="shared" si="378"/>
        <v>0</v>
      </c>
      <c r="P7988" s="16">
        <f t="shared" si="379"/>
        <v>45</v>
      </c>
    </row>
    <row r="7989" spans="2:16" ht="25.5">
      <c r="B7989" s="400"/>
      <c r="D7989" s="144" t="s">
        <v>4035</v>
      </c>
      <c r="F7989" s="103" t="s">
        <v>8183</v>
      </c>
      <c r="H7989" s="214" t="s">
        <v>8183</v>
      </c>
      <c r="J7989" s="46">
        <v>25</v>
      </c>
      <c r="K7989" s="14"/>
      <c r="L7989" s="18">
        <f t="shared" si="380"/>
        <v>25</v>
      </c>
      <c r="M7989" s="14"/>
      <c r="N7989" s="23"/>
      <c r="O7989" s="18">
        <f t="shared" si="378"/>
        <v>0</v>
      </c>
      <c r="P7989" s="16">
        <f t="shared" si="379"/>
        <v>25</v>
      </c>
    </row>
    <row r="7990" spans="2:16">
      <c r="B7990" s="400"/>
      <c r="D7990" s="144" t="s">
        <v>4035</v>
      </c>
      <c r="F7990" s="103" t="s">
        <v>8184</v>
      </c>
      <c r="H7990" s="214" t="s">
        <v>8184</v>
      </c>
      <c r="J7990" s="46"/>
      <c r="K7990" s="14"/>
      <c r="L7990" s="18">
        <f t="shared" si="380"/>
        <v>0</v>
      </c>
      <c r="M7990" s="14"/>
      <c r="N7990" s="23"/>
      <c r="O7990" s="18">
        <f t="shared" si="378"/>
        <v>0</v>
      </c>
      <c r="P7990" s="16">
        <f t="shared" si="379"/>
        <v>0</v>
      </c>
    </row>
    <row r="7991" spans="2:16" ht="25.5">
      <c r="B7991" s="400"/>
      <c r="D7991" s="144" t="s">
        <v>4035</v>
      </c>
      <c r="F7991" s="103" t="s">
        <v>8185</v>
      </c>
      <c r="H7991" s="214" t="s">
        <v>9881</v>
      </c>
      <c r="J7991" s="46"/>
      <c r="K7991" s="14"/>
      <c r="L7991" s="18">
        <f t="shared" si="380"/>
        <v>0</v>
      </c>
      <c r="M7991" s="14"/>
      <c r="N7991" s="23"/>
      <c r="O7991" s="18">
        <f t="shared" si="378"/>
        <v>0</v>
      </c>
      <c r="P7991" s="16">
        <f t="shared" si="379"/>
        <v>0</v>
      </c>
    </row>
    <row r="7992" spans="2:16" ht="25.5">
      <c r="B7992" s="400"/>
      <c r="D7992" s="144" t="s">
        <v>4035</v>
      </c>
      <c r="F7992" s="103" t="s">
        <v>8186</v>
      </c>
      <c r="H7992" s="214" t="s">
        <v>9882</v>
      </c>
      <c r="J7992" s="46"/>
      <c r="K7992" s="14"/>
      <c r="L7992" s="18">
        <f t="shared" si="380"/>
        <v>0</v>
      </c>
      <c r="M7992" s="14"/>
      <c r="N7992" s="23"/>
      <c r="O7992" s="18">
        <f t="shared" si="378"/>
        <v>0</v>
      </c>
      <c r="P7992" s="16">
        <f t="shared" si="379"/>
        <v>0</v>
      </c>
    </row>
    <row r="7993" spans="2:16" ht="38.25">
      <c r="B7993" s="400"/>
      <c r="D7993" s="144" t="s">
        <v>4035</v>
      </c>
      <c r="F7993" s="103" t="s">
        <v>4141</v>
      </c>
      <c r="H7993" s="214" t="s">
        <v>8561</v>
      </c>
      <c r="J7993" s="46"/>
      <c r="K7993" s="14"/>
      <c r="L7993" s="18">
        <f t="shared" si="380"/>
        <v>0</v>
      </c>
      <c r="M7993" s="14"/>
      <c r="N7993" s="23"/>
      <c r="O7993" s="18">
        <f t="shared" si="378"/>
        <v>0</v>
      </c>
      <c r="P7993" s="16">
        <f t="shared" si="379"/>
        <v>0</v>
      </c>
    </row>
    <row r="7994" spans="2:16">
      <c r="B7994" s="400"/>
      <c r="D7994" s="144" t="s">
        <v>4035</v>
      </c>
      <c r="F7994" s="103" t="s">
        <v>8187</v>
      </c>
      <c r="H7994" s="214" t="s">
        <v>8187</v>
      </c>
      <c r="J7994" s="46">
        <v>14</v>
      </c>
      <c r="K7994" s="14"/>
      <c r="L7994" s="18">
        <f t="shared" si="380"/>
        <v>14</v>
      </c>
      <c r="M7994" s="14"/>
      <c r="N7994" s="23"/>
      <c r="O7994" s="18">
        <f t="shared" si="378"/>
        <v>0</v>
      </c>
      <c r="P7994" s="16">
        <f t="shared" si="379"/>
        <v>14</v>
      </c>
    </row>
    <row r="7995" spans="2:16">
      <c r="B7995" s="400"/>
      <c r="D7995" s="144" t="s">
        <v>4035</v>
      </c>
      <c r="F7995" s="103" t="s">
        <v>8188</v>
      </c>
      <c r="H7995" s="214" t="s">
        <v>8188</v>
      </c>
      <c r="J7995" s="46">
        <v>20</v>
      </c>
      <c r="K7995" s="14"/>
      <c r="L7995" s="18">
        <f t="shared" si="380"/>
        <v>20</v>
      </c>
      <c r="M7995" s="14"/>
      <c r="N7995" s="23"/>
      <c r="O7995" s="18">
        <f t="shared" si="378"/>
        <v>0</v>
      </c>
      <c r="P7995" s="16">
        <f t="shared" si="379"/>
        <v>20</v>
      </c>
    </row>
    <row r="7996" spans="2:16">
      <c r="B7996" s="400"/>
      <c r="D7996" s="144" t="s">
        <v>4035</v>
      </c>
      <c r="F7996" s="103" t="s">
        <v>8189</v>
      </c>
      <c r="H7996" s="214" t="s">
        <v>8189</v>
      </c>
      <c r="J7996" s="46">
        <v>18</v>
      </c>
      <c r="K7996" s="14"/>
      <c r="L7996" s="18">
        <f t="shared" si="380"/>
        <v>18</v>
      </c>
      <c r="M7996" s="14"/>
      <c r="N7996" s="23"/>
      <c r="O7996" s="18">
        <f t="shared" si="378"/>
        <v>0</v>
      </c>
      <c r="P7996" s="16">
        <f t="shared" si="379"/>
        <v>18</v>
      </c>
    </row>
    <row r="7997" spans="2:16">
      <c r="B7997" s="400"/>
      <c r="D7997" s="144" t="s">
        <v>4035</v>
      </c>
      <c r="F7997" s="103" t="s">
        <v>8190</v>
      </c>
      <c r="H7997" s="214" t="s">
        <v>8190</v>
      </c>
      <c r="J7997" s="46">
        <v>51</v>
      </c>
      <c r="K7997" s="14"/>
      <c r="L7997" s="18">
        <f t="shared" si="380"/>
        <v>51</v>
      </c>
      <c r="M7997" s="14"/>
      <c r="N7997" s="23"/>
      <c r="O7997" s="18">
        <f t="shared" si="378"/>
        <v>0</v>
      </c>
      <c r="P7997" s="16">
        <f t="shared" si="379"/>
        <v>51</v>
      </c>
    </row>
    <row r="7998" spans="2:16" ht="25.5">
      <c r="B7998" s="400"/>
      <c r="D7998" s="144" t="s">
        <v>4035</v>
      </c>
      <c r="F7998" s="103" t="s">
        <v>8191</v>
      </c>
      <c r="H7998" s="214" t="s">
        <v>9883</v>
      </c>
      <c r="J7998" s="46"/>
      <c r="K7998" s="14"/>
      <c r="L7998" s="18">
        <f t="shared" si="380"/>
        <v>0</v>
      </c>
      <c r="M7998" s="14"/>
      <c r="N7998" s="23"/>
      <c r="O7998" s="18">
        <f t="shared" si="378"/>
        <v>0</v>
      </c>
      <c r="P7998" s="16">
        <f t="shared" si="379"/>
        <v>0</v>
      </c>
    </row>
    <row r="7999" spans="2:16" ht="25.5">
      <c r="B7999" s="400"/>
      <c r="D7999" s="144" t="s">
        <v>4035</v>
      </c>
      <c r="F7999" s="103" t="s">
        <v>4111</v>
      </c>
      <c r="H7999" s="214" t="s">
        <v>8221</v>
      </c>
      <c r="J7999" s="46"/>
      <c r="K7999" s="14"/>
      <c r="L7999" s="18">
        <f t="shared" si="380"/>
        <v>0</v>
      </c>
      <c r="M7999" s="14"/>
      <c r="N7999" s="23"/>
      <c r="O7999" s="18">
        <f t="shared" si="378"/>
        <v>0</v>
      </c>
      <c r="P7999" s="16">
        <f t="shared" si="379"/>
        <v>0</v>
      </c>
    </row>
    <row r="8000" spans="2:16" ht="25.5">
      <c r="B8000" s="400"/>
      <c r="D8000" s="144" t="s">
        <v>4035</v>
      </c>
      <c r="F8000" s="103" t="s">
        <v>8192</v>
      </c>
      <c r="H8000" s="214" t="s">
        <v>8192</v>
      </c>
      <c r="J8000" s="46">
        <v>14</v>
      </c>
      <c r="K8000" s="14"/>
      <c r="L8000" s="18">
        <f t="shared" si="380"/>
        <v>14</v>
      </c>
      <c r="M8000" s="14"/>
      <c r="N8000" s="23"/>
      <c r="O8000" s="18">
        <f t="shared" si="378"/>
        <v>0</v>
      </c>
      <c r="P8000" s="16">
        <f t="shared" si="379"/>
        <v>14</v>
      </c>
    </row>
    <row r="8001" spans="2:16" ht="25.5">
      <c r="B8001" s="400"/>
      <c r="D8001" s="144" t="s">
        <v>4035</v>
      </c>
      <c r="F8001" s="103" t="s">
        <v>8193</v>
      </c>
      <c r="H8001" s="214" t="s">
        <v>9884</v>
      </c>
      <c r="J8001" s="46"/>
      <c r="K8001" s="14"/>
      <c r="L8001" s="18">
        <f t="shared" si="380"/>
        <v>0</v>
      </c>
      <c r="M8001" s="14"/>
      <c r="N8001" s="23"/>
      <c r="O8001" s="18">
        <f t="shared" si="378"/>
        <v>0</v>
      </c>
      <c r="P8001" s="16">
        <f t="shared" si="379"/>
        <v>0</v>
      </c>
    </row>
    <row r="8002" spans="2:16" ht="25.5">
      <c r="B8002" s="400"/>
      <c r="D8002" s="144" t="s">
        <v>4036</v>
      </c>
      <c r="F8002" s="103" t="s">
        <v>8194</v>
      </c>
      <c r="H8002" s="214" t="s">
        <v>9885</v>
      </c>
      <c r="J8002" s="46">
        <v>295</v>
      </c>
      <c r="K8002" s="14"/>
      <c r="L8002" s="18">
        <f t="shared" si="380"/>
        <v>295</v>
      </c>
      <c r="M8002" s="14"/>
      <c r="N8002" s="23"/>
      <c r="O8002" s="18">
        <f t="shared" si="378"/>
        <v>0</v>
      </c>
      <c r="P8002" s="16">
        <f t="shared" si="379"/>
        <v>295</v>
      </c>
    </row>
    <row r="8003" spans="2:16">
      <c r="B8003" s="400"/>
      <c r="D8003" s="144" t="s">
        <v>4036</v>
      </c>
      <c r="F8003" s="103" t="s">
        <v>8194</v>
      </c>
      <c r="H8003" s="214" t="s">
        <v>8603</v>
      </c>
      <c r="J8003" s="46">
        <v>295</v>
      </c>
      <c r="K8003" s="14"/>
      <c r="L8003" s="18">
        <f t="shared" si="380"/>
        <v>295</v>
      </c>
      <c r="M8003" s="14"/>
      <c r="N8003" s="23"/>
      <c r="O8003" s="18">
        <f t="shared" si="378"/>
        <v>0</v>
      </c>
      <c r="P8003" s="16">
        <f t="shared" si="379"/>
        <v>295</v>
      </c>
    </row>
    <row r="8004" spans="2:16" ht="25.5">
      <c r="B8004" s="400"/>
      <c r="D8004" s="144" t="s">
        <v>4036</v>
      </c>
      <c r="F8004" s="103" t="s">
        <v>8195</v>
      </c>
      <c r="H8004" s="214" t="s">
        <v>9886</v>
      </c>
      <c r="J8004" s="46">
        <v>270</v>
      </c>
      <c r="K8004" s="14"/>
      <c r="L8004" s="18">
        <f t="shared" si="380"/>
        <v>270</v>
      </c>
      <c r="M8004" s="14"/>
      <c r="N8004" s="23"/>
      <c r="O8004" s="18">
        <f t="shared" si="378"/>
        <v>0</v>
      </c>
      <c r="P8004" s="16">
        <f t="shared" si="379"/>
        <v>270</v>
      </c>
    </row>
    <row r="8005" spans="2:16" ht="25.5">
      <c r="B8005" s="400"/>
      <c r="D8005" s="144" t="s">
        <v>4036</v>
      </c>
      <c r="F8005" s="103" t="s">
        <v>8195</v>
      </c>
      <c r="H8005" s="214" t="s">
        <v>9887</v>
      </c>
      <c r="J8005" s="46">
        <v>270</v>
      </c>
      <c r="K8005" s="14"/>
      <c r="L8005" s="18">
        <f t="shared" si="380"/>
        <v>270</v>
      </c>
      <c r="M8005" s="14"/>
      <c r="N8005" s="23"/>
      <c r="O8005" s="18">
        <f t="shared" si="378"/>
        <v>0</v>
      </c>
      <c r="P8005" s="16">
        <f t="shared" si="379"/>
        <v>270</v>
      </c>
    </row>
    <row r="8006" spans="2:16" ht="25.5">
      <c r="B8006" s="400"/>
      <c r="D8006" s="144" t="s">
        <v>4036</v>
      </c>
      <c r="F8006" s="103" t="s">
        <v>8196</v>
      </c>
      <c r="H8006" s="214" t="s">
        <v>8196</v>
      </c>
      <c r="J8006" s="46">
        <v>172</v>
      </c>
      <c r="K8006" s="14"/>
      <c r="L8006" s="18">
        <f t="shared" si="380"/>
        <v>172</v>
      </c>
      <c r="M8006" s="14"/>
      <c r="N8006" s="23"/>
      <c r="O8006" s="18">
        <f t="shared" si="378"/>
        <v>0</v>
      </c>
      <c r="P8006" s="16">
        <f t="shared" si="379"/>
        <v>172</v>
      </c>
    </row>
    <row r="8007" spans="2:16">
      <c r="B8007" s="400"/>
      <c r="D8007" s="144" t="s">
        <v>4036</v>
      </c>
      <c r="F8007" s="103" t="s">
        <v>8197</v>
      </c>
      <c r="H8007" s="214" t="s">
        <v>9888</v>
      </c>
      <c r="J8007" s="46">
        <v>66</v>
      </c>
      <c r="K8007" s="14"/>
      <c r="L8007" s="18">
        <f t="shared" si="380"/>
        <v>66</v>
      </c>
      <c r="M8007" s="14"/>
      <c r="N8007" s="23"/>
      <c r="O8007" s="18">
        <f t="shared" si="378"/>
        <v>0</v>
      </c>
      <c r="P8007" s="16">
        <f t="shared" si="379"/>
        <v>66</v>
      </c>
    </row>
    <row r="8008" spans="2:16">
      <c r="B8008" s="400"/>
      <c r="D8008" s="144" t="s">
        <v>4036</v>
      </c>
      <c r="F8008" s="103" t="s">
        <v>8197</v>
      </c>
      <c r="H8008" s="214" t="s">
        <v>9889</v>
      </c>
      <c r="J8008" s="46">
        <v>66</v>
      </c>
      <c r="K8008" s="14"/>
      <c r="L8008" s="18">
        <f t="shared" si="380"/>
        <v>66</v>
      </c>
      <c r="M8008" s="14"/>
      <c r="N8008" s="23"/>
      <c r="O8008" s="18">
        <f t="shared" si="378"/>
        <v>0</v>
      </c>
      <c r="P8008" s="16">
        <f t="shared" si="379"/>
        <v>66</v>
      </c>
    </row>
    <row r="8009" spans="2:16" ht="25.5">
      <c r="B8009" s="400"/>
      <c r="D8009" s="144" t="s">
        <v>4036</v>
      </c>
      <c r="F8009" s="103" t="s">
        <v>8197</v>
      </c>
      <c r="H8009" s="214" t="s">
        <v>9890</v>
      </c>
      <c r="J8009" s="46">
        <v>66</v>
      </c>
      <c r="K8009" s="14"/>
      <c r="L8009" s="18">
        <f t="shared" si="380"/>
        <v>66</v>
      </c>
      <c r="M8009" s="14"/>
      <c r="N8009" s="23"/>
      <c r="O8009" s="18">
        <f t="shared" si="378"/>
        <v>0</v>
      </c>
      <c r="P8009" s="16">
        <f t="shared" si="379"/>
        <v>66</v>
      </c>
    </row>
    <row r="8010" spans="2:16">
      <c r="B8010" s="400"/>
      <c r="D8010" s="144" t="s">
        <v>4036</v>
      </c>
      <c r="F8010" s="103" t="s">
        <v>8197</v>
      </c>
      <c r="H8010" s="214" t="s">
        <v>9891</v>
      </c>
      <c r="J8010" s="46">
        <v>66</v>
      </c>
      <c r="K8010" s="14"/>
      <c r="L8010" s="18">
        <f t="shared" si="380"/>
        <v>66</v>
      </c>
      <c r="M8010" s="14"/>
      <c r="N8010" s="23"/>
      <c r="O8010" s="18">
        <f t="shared" si="378"/>
        <v>0</v>
      </c>
      <c r="P8010" s="16">
        <f t="shared" si="379"/>
        <v>66</v>
      </c>
    </row>
    <row r="8011" spans="2:16">
      <c r="B8011" s="400"/>
      <c r="D8011" s="144" t="s">
        <v>4036</v>
      </c>
      <c r="F8011" s="103" t="s">
        <v>8197</v>
      </c>
      <c r="H8011" s="214" t="s">
        <v>9892</v>
      </c>
      <c r="J8011" s="46">
        <v>66</v>
      </c>
      <c r="K8011" s="14"/>
      <c r="L8011" s="18">
        <f t="shared" si="380"/>
        <v>66</v>
      </c>
      <c r="M8011" s="14"/>
      <c r="N8011" s="23"/>
      <c r="O8011" s="18">
        <f t="shared" si="378"/>
        <v>0</v>
      </c>
      <c r="P8011" s="16">
        <f t="shared" si="379"/>
        <v>66</v>
      </c>
    </row>
    <row r="8012" spans="2:16">
      <c r="B8012" s="400"/>
      <c r="D8012" s="144" t="s">
        <v>4036</v>
      </c>
      <c r="F8012" s="103" t="s">
        <v>8198</v>
      </c>
      <c r="H8012" s="214" t="s">
        <v>9893</v>
      </c>
      <c r="J8012" s="46">
        <v>25</v>
      </c>
      <c r="K8012" s="14"/>
      <c r="L8012" s="18">
        <f t="shared" si="380"/>
        <v>25</v>
      </c>
      <c r="M8012" s="14"/>
      <c r="N8012" s="23"/>
      <c r="O8012" s="18">
        <f t="shared" si="378"/>
        <v>0</v>
      </c>
      <c r="P8012" s="16">
        <f t="shared" si="379"/>
        <v>25</v>
      </c>
    </row>
    <row r="8013" spans="2:16">
      <c r="B8013" s="400"/>
      <c r="D8013" s="144" t="s">
        <v>4036</v>
      </c>
      <c r="F8013" s="103" t="s">
        <v>8198</v>
      </c>
      <c r="H8013" s="214" t="s">
        <v>9894</v>
      </c>
      <c r="J8013" s="46">
        <v>25</v>
      </c>
      <c r="K8013" s="14"/>
      <c r="L8013" s="18">
        <f t="shared" si="380"/>
        <v>25</v>
      </c>
      <c r="M8013" s="14"/>
      <c r="N8013" s="23"/>
      <c r="O8013" s="18">
        <f t="shared" si="378"/>
        <v>0</v>
      </c>
      <c r="P8013" s="16">
        <f t="shared" si="379"/>
        <v>25</v>
      </c>
    </row>
    <row r="8014" spans="2:16">
      <c r="B8014" s="400"/>
      <c r="D8014" s="144" t="s">
        <v>4036</v>
      </c>
      <c r="F8014" s="103" t="s">
        <v>8198</v>
      </c>
      <c r="H8014" s="214" t="s">
        <v>9895</v>
      </c>
      <c r="J8014" s="46">
        <v>25</v>
      </c>
      <c r="K8014" s="14"/>
      <c r="L8014" s="18">
        <f t="shared" si="380"/>
        <v>25</v>
      </c>
      <c r="M8014" s="14"/>
      <c r="N8014" s="23"/>
      <c r="O8014" s="18">
        <f t="shared" si="378"/>
        <v>0</v>
      </c>
      <c r="P8014" s="16">
        <f t="shared" si="379"/>
        <v>25</v>
      </c>
    </row>
    <row r="8015" spans="2:16" ht="25.5">
      <c r="B8015" s="400"/>
      <c r="D8015" s="144" t="s">
        <v>4036</v>
      </c>
      <c r="F8015" s="103" t="s">
        <v>8198</v>
      </c>
      <c r="H8015" s="214" t="s">
        <v>9896</v>
      </c>
      <c r="J8015" s="46">
        <v>25</v>
      </c>
      <c r="K8015" s="14"/>
      <c r="L8015" s="18">
        <f t="shared" si="380"/>
        <v>25</v>
      </c>
      <c r="M8015" s="14"/>
      <c r="N8015" s="23"/>
      <c r="O8015" s="18">
        <f t="shared" si="378"/>
        <v>0</v>
      </c>
      <c r="P8015" s="16">
        <f t="shared" si="379"/>
        <v>25</v>
      </c>
    </row>
    <row r="8016" spans="2:16">
      <c r="B8016" s="400"/>
      <c r="D8016" s="144" t="s">
        <v>4036</v>
      </c>
      <c r="F8016" s="103" t="s">
        <v>8198</v>
      </c>
      <c r="H8016" s="214" t="s">
        <v>9897</v>
      </c>
      <c r="J8016" s="46">
        <v>25</v>
      </c>
      <c r="K8016" s="14"/>
      <c r="L8016" s="18">
        <f t="shared" si="380"/>
        <v>25</v>
      </c>
      <c r="M8016" s="14"/>
      <c r="N8016" s="23"/>
      <c r="O8016" s="18">
        <f t="shared" si="378"/>
        <v>0</v>
      </c>
      <c r="P8016" s="16">
        <f t="shared" si="379"/>
        <v>25</v>
      </c>
    </row>
    <row r="8017" spans="2:16" ht="25.5">
      <c r="B8017" s="400"/>
      <c r="D8017" s="144" t="s">
        <v>4036</v>
      </c>
      <c r="F8017" s="103" t="s">
        <v>8198</v>
      </c>
      <c r="H8017" s="214" t="s">
        <v>9898</v>
      </c>
      <c r="J8017" s="46">
        <v>25</v>
      </c>
      <c r="K8017" s="14"/>
      <c r="L8017" s="18">
        <f t="shared" si="380"/>
        <v>25</v>
      </c>
      <c r="M8017" s="14"/>
      <c r="N8017" s="23"/>
      <c r="O8017" s="18">
        <f t="shared" si="378"/>
        <v>0</v>
      </c>
      <c r="P8017" s="16">
        <f t="shared" si="379"/>
        <v>25</v>
      </c>
    </row>
    <row r="8018" spans="2:16" ht="25.5">
      <c r="B8018" s="400"/>
      <c r="D8018" s="144" t="s">
        <v>4036</v>
      </c>
      <c r="F8018" s="103" t="s">
        <v>8198</v>
      </c>
      <c r="H8018" s="214" t="s">
        <v>9899</v>
      </c>
      <c r="J8018" s="46">
        <v>25</v>
      </c>
      <c r="K8018" s="14"/>
      <c r="L8018" s="18">
        <f t="shared" si="380"/>
        <v>25</v>
      </c>
      <c r="M8018" s="14"/>
      <c r="N8018" s="23"/>
      <c r="O8018" s="18">
        <f t="shared" si="378"/>
        <v>0</v>
      </c>
      <c r="P8018" s="16">
        <f t="shared" si="379"/>
        <v>25</v>
      </c>
    </row>
    <row r="8019" spans="2:16">
      <c r="B8019" s="400"/>
      <c r="D8019" s="144" t="s">
        <v>4036</v>
      </c>
      <c r="F8019" s="103" t="s">
        <v>8198</v>
      </c>
      <c r="H8019" s="214" t="s">
        <v>8210</v>
      </c>
      <c r="J8019" s="46">
        <v>25</v>
      </c>
      <c r="K8019" s="14"/>
      <c r="L8019" s="18">
        <f t="shared" si="380"/>
        <v>25</v>
      </c>
      <c r="M8019" s="14"/>
      <c r="N8019" s="23"/>
      <c r="O8019" s="18">
        <f t="shared" si="378"/>
        <v>0</v>
      </c>
      <c r="P8019" s="16">
        <f t="shared" si="379"/>
        <v>25</v>
      </c>
    </row>
    <row r="8020" spans="2:16" ht="25.5">
      <c r="B8020" s="400"/>
      <c r="D8020" s="144" t="s">
        <v>4036</v>
      </c>
      <c r="F8020" s="103" t="s">
        <v>8198</v>
      </c>
      <c r="H8020" s="214" t="s">
        <v>9900</v>
      </c>
      <c r="J8020" s="46">
        <v>25</v>
      </c>
      <c r="K8020" s="14"/>
      <c r="L8020" s="18">
        <f t="shared" si="380"/>
        <v>25</v>
      </c>
      <c r="M8020" s="14"/>
      <c r="N8020" s="23"/>
      <c r="O8020" s="18">
        <f t="shared" si="378"/>
        <v>0</v>
      </c>
      <c r="P8020" s="16">
        <f t="shared" si="379"/>
        <v>25</v>
      </c>
    </row>
    <row r="8021" spans="2:16">
      <c r="B8021" s="400"/>
      <c r="D8021" s="144" t="s">
        <v>4036</v>
      </c>
      <c r="F8021" s="103" t="s">
        <v>8199</v>
      </c>
      <c r="H8021" s="214" t="s">
        <v>9901</v>
      </c>
      <c r="J8021" s="46">
        <v>24</v>
      </c>
      <c r="K8021" s="14"/>
      <c r="L8021" s="18">
        <f t="shared" si="380"/>
        <v>24</v>
      </c>
      <c r="M8021" s="14"/>
      <c r="N8021" s="23"/>
      <c r="O8021" s="18">
        <f t="shared" si="378"/>
        <v>0</v>
      </c>
      <c r="P8021" s="16">
        <f t="shared" si="379"/>
        <v>24</v>
      </c>
    </row>
    <row r="8022" spans="2:16" ht="25.5">
      <c r="B8022" s="400"/>
      <c r="D8022" s="144" t="s">
        <v>4036</v>
      </c>
      <c r="F8022" s="103" t="s">
        <v>8199</v>
      </c>
      <c r="H8022" s="214" t="s">
        <v>9902</v>
      </c>
      <c r="J8022" s="46">
        <v>24</v>
      </c>
      <c r="K8022" s="14"/>
      <c r="L8022" s="18">
        <f t="shared" si="380"/>
        <v>24</v>
      </c>
      <c r="M8022" s="14"/>
      <c r="N8022" s="23"/>
      <c r="O8022" s="18">
        <f t="shared" ref="O8022:O8085" si="381">+N8022+M8022</f>
        <v>0</v>
      </c>
      <c r="P8022" s="16">
        <f t="shared" ref="P8022:P8085" si="382">+L8022+O8022</f>
        <v>24</v>
      </c>
    </row>
    <row r="8023" spans="2:16">
      <c r="B8023" s="400"/>
      <c r="D8023" s="144" t="s">
        <v>4036</v>
      </c>
      <c r="F8023" s="103" t="s">
        <v>8199</v>
      </c>
      <c r="H8023" s="214" t="s">
        <v>9903</v>
      </c>
      <c r="J8023" s="46">
        <v>24</v>
      </c>
      <c r="K8023" s="14"/>
      <c r="L8023" s="18">
        <f t="shared" si="380"/>
        <v>24</v>
      </c>
      <c r="M8023" s="14"/>
      <c r="N8023" s="23"/>
      <c r="O8023" s="18">
        <f t="shared" si="381"/>
        <v>0</v>
      </c>
      <c r="P8023" s="16">
        <f t="shared" si="382"/>
        <v>24</v>
      </c>
    </row>
    <row r="8024" spans="2:16" ht="25.5">
      <c r="B8024" s="400"/>
      <c r="D8024" s="144" t="s">
        <v>4036</v>
      </c>
      <c r="F8024" s="103" t="s">
        <v>8199</v>
      </c>
      <c r="H8024" s="214" t="s">
        <v>9904</v>
      </c>
      <c r="J8024" s="46">
        <v>24</v>
      </c>
      <c r="K8024" s="14"/>
      <c r="L8024" s="18">
        <f t="shared" si="380"/>
        <v>24</v>
      </c>
      <c r="M8024" s="14"/>
      <c r="N8024" s="23"/>
      <c r="O8024" s="18">
        <f t="shared" si="381"/>
        <v>0</v>
      </c>
      <c r="P8024" s="16">
        <f t="shared" si="382"/>
        <v>24</v>
      </c>
    </row>
    <row r="8025" spans="2:16">
      <c r="B8025" s="400"/>
      <c r="D8025" s="144" t="s">
        <v>4036</v>
      </c>
      <c r="F8025" s="103" t="s">
        <v>8200</v>
      </c>
      <c r="H8025" s="214" t="s">
        <v>8259</v>
      </c>
      <c r="J8025" s="46">
        <v>11</v>
      </c>
      <c r="K8025" s="14"/>
      <c r="L8025" s="18">
        <f t="shared" si="380"/>
        <v>11</v>
      </c>
      <c r="M8025" s="14"/>
      <c r="N8025" s="23"/>
      <c r="O8025" s="18">
        <f t="shared" si="381"/>
        <v>0</v>
      </c>
      <c r="P8025" s="16">
        <f t="shared" si="382"/>
        <v>11</v>
      </c>
    </row>
    <row r="8026" spans="2:16">
      <c r="B8026" s="400"/>
      <c r="D8026" s="144" t="s">
        <v>4036</v>
      </c>
      <c r="F8026" s="103" t="s">
        <v>8200</v>
      </c>
      <c r="H8026" s="214" t="s">
        <v>9905</v>
      </c>
      <c r="J8026" s="46">
        <v>11</v>
      </c>
      <c r="K8026" s="14"/>
      <c r="L8026" s="18">
        <f t="shared" ref="L8026:L8089" si="383">+J8026+K8026</f>
        <v>11</v>
      </c>
      <c r="M8026" s="14"/>
      <c r="N8026" s="23"/>
      <c r="O8026" s="18">
        <f t="shared" si="381"/>
        <v>0</v>
      </c>
      <c r="P8026" s="16">
        <f t="shared" si="382"/>
        <v>11</v>
      </c>
    </row>
    <row r="8027" spans="2:16">
      <c r="B8027" s="400"/>
      <c r="D8027" s="144" t="s">
        <v>4036</v>
      </c>
      <c r="F8027" s="103" t="s">
        <v>8200</v>
      </c>
      <c r="H8027" s="214" t="s">
        <v>9906</v>
      </c>
      <c r="J8027" s="46">
        <v>11</v>
      </c>
      <c r="K8027" s="14"/>
      <c r="L8027" s="18">
        <f t="shared" si="383"/>
        <v>11</v>
      </c>
      <c r="M8027" s="14"/>
      <c r="N8027" s="23"/>
      <c r="O8027" s="18">
        <f t="shared" si="381"/>
        <v>0</v>
      </c>
      <c r="P8027" s="16">
        <f t="shared" si="382"/>
        <v>11</v>
      </c>
    </row>
    <row r="8028" spans="2:16">
      <c r="B8028" s="400"/>
      <c r="D8028" s="144" t="s">
        <v>4036</v>
      </c>
      <c r="F8028" s="103" t="s">
        <v>8200</v>
      </c>
      <c r="H8028" s="214" t="s">
        <v>9907</v>
      </c>
      <c r="J8028" s="46">
        <v>11</v>
      </c>
      <c r="K8028" s="14"/>
      <c r="L8028" s="18">
        <f t="shared" si="383"/>
        <v>11</v>
      </c>
      <c r="M8028" s="14"/>
      <c r="N8028" s="23"/>
      <c r="O8028" s="18">
        <f t="shared" si="381"/>
        <v>0</v>
      </c>
      <c r="P8028" s="16">
        <f t="shared" si="382"/>
        <v>11</v>
      </c>
    </row>
    <row r="8029" spans="2:16" ht="25.5">
      <c r="B8029" s="400"/>
      <c r="D8029" s="144" t="s">
        <v>4036</v>
      </c>
      <c r="F8029" s="103" t="s">
        <v>8200</v>
      </c>
      <c r="H8029" s="214" t="s">
        <v>9908</v>
      </c>
      <c r="J8029" s="46">
        <v>11</v>
      </c>
      <c r="K8029" s="14"/>
      <c r="L8029" s="18">
        <f t="shared" si="383"/>
        <v>11</v>
      </c>
      <c r="M8029" s="14"/>
      <c r="N8029" s="23"/>
      <c r="O8029" s="18">
        <f t="shared" si="381"/>
        <v>0</v>
      </c>
      <c r="P8029" s="16">
        <f t="shared" si="382"/>
        <v>11</v>
      </c>
    </row>
    <row r="8030" spans="2:16">
      <c r="B8030" s="400"/>
      <c r="D8030" s="144" t="s">
        <v>4036</v>
      </c>
      <c r="F8030" s="103" t="s">
        <v>8200</v>
      </c>
      <c r="H8030" s="214" t="s">
        <v>9909</v>
      </c>
      <c r="J8030" s="46">
        <v>11</v>
      </c>
      <c r="K8030" s="14"/>
      <c r="L8030" s="18">
        <f t="shared" si="383"/>
        <v>11</v>
      </c>
      <c r="M8030" s="14"/>
      <c r="N8030" s="23"/>
      <c r="O8030" s="18">
        <f t="shared" si="381"/>
        <v>0</v>
      </c>
      <c r="P8030" s="16">
        <f t="shared" si="382"/>
        <v>11</v>
      </c>
    </row>
    <row r="8031" spans="2:16">
      <c r="B8031" s="400"/>
      <c r="D8031" s="144" t="s">
        <v>4036</v>
      </c>
      <c r="F8031" s="103" t="s">
        <v>8200</v>
      </c>
      <c r="H8031" s="214" t="s">
        <v>9910</v>
      </c>
      <c r="J8031" s="46">
        <v>11</v>
      </c>
      <c r="K8031" s="14"/>
      <c r="L8031" s="18">
        <f t="shared" si="383"/>
        <v>11</v>
      </c>
      <c r="M8031" s="14"/>
      <c r="N8031" s="23"/>
      <c r="O8031" s="18">
        <f t="shared" si="381"/>
        <v>0</v>
      </c>
      <c r="P8031" s="16">
        <f t="shared" si="382"/>
        <v>11</v>
      </c>
    </row>
    <row r="8032" spans="2:16">
      <c r="B8032" s="400"/>
      <c r="D8032" s="144" t="s">
        <v>4036</v>
      </c>
      <c r="F8032" s="103" t="s">
        <v>8200</v>
      </c>
      <c r="H8032" s="214" t="s">
        <v>9911</v>
      </c>
      <c r="J8032" s="46">
        <v>11</v>
      </c>
      <c r="K8032" s="14"/>
      <c r="L8032" s="18">
        <f t="shared" si="383"/>
        <v>11</v>
      </c>
      <c r="M8032" s="14"/>
      <c r="N8032" s="23"/>
      <c r="O8032" s="18">
        <f t="shared" si="381"/>
        <v>0</v>
      </c>
      <c r="P8032" s="16">
        <f t="shared" si="382"/>
        <v>11</v>
      </c>
    </row>
    <row r="8033" spans="2:16">
      <c r="B8033" s="400"/>
      <c r="D8033" s="144" t="s">
        <v>4036</v>
      </c>
      <c r="F8033" s="103" t="s">
        <v>8200</v>
      </c>
      <c r="H8033" s="214" t="s">
        <v>9912</v>
      </c>
      <c r="J8033" s="46">
        <v>11</v>
      </c>
      <c r="K8033" s="14"/>
      <c r="L8033" s="18">
        <f t="shared" si="383"/>
        <v>11</v>
      </c>
      <c r="M8033" s="14"/>
      <c r="N8033" s="23"/>
      <c r="O8033" s="18">
        <f t="shared" si="381"/>
        <v>0</v>
      </c>
      <c r="P8033" s="16">
        <f t="shared" si="382"/>
        <v>11</v>
      </c>
    </row>
    <row r="8034" spans="2:16">
      <c r="B8034" s="400"/>
      <c r="D8034" s="144" t="s">
        <v>4036</v>
      </c>
      <c r="F8034" s="103" t="s">
        <v>8201</v>
      </c>
      <c r="H8034" s="214" t="s">
        <v>9913</v>
      </c>
      <c r="J8034" s="46">
        <v>35</v>
      </c>
      <c r="K8034" s="14"/>
      <c r="L8034" s="18">
        <f t="shared" si="383"/>
        <v>35</v>
      </c>
      <c r="M8034" s="14"/>
      <c r="N8034" s="23"/>
      <c r="O8034" s="18">
        <f t="shared" si="381"/>
        <v>0</v>
      </c>
      <c r="P8034" s="16">
        <f t="shared" si="382"/>
        <v>35</v>
      </c>
    </row>
    <row r="8035" spans="2:16">
      <c r="B8035" s="400"/>
      <c r="D8035" s="144" t="s">
        <v>4036</v>
      </c>
      <c r="F8035" s="103" t="s">
        <v>8201</v>
      </c>
      <c r="H8035" s="214" t="s">
        <v>9914</v>
      </c>
      <c r="J8035" s="46">
        <v>35</v>
      </c>
      <c r="K8035" s="14"/>
      <c r="L8035" s="18">
        <f t="shared" si="383"/>
        <v>35</v>
      </c>
      <c r="M8035" s="14"/>
      <c r="N8035" s="23"/>
      <c r="O8035" s="18">
        <f t="shared" si="381"/>
        <v>0</v>
      </c>
      <c r="P8035" s="16">
        <f t="shared" si="382"/>
        <v>35</v>
      </c>
    </row>
    <row r="8036" spans="2:16">
      <c r="B8036" s="400"/>
      <c r="D8036" s="144" t="s">
        <v>4036</v>
      </c>
      <c r="F8036" s="103" t="s">
        <v>8201</v>
      </c>
      <c r="H8036" s="214" t="s">
        <v>9915</v>
      </c>
      <c r="J8036" s="46">
        <v>35</v>
      </c>
      <c r="K8036" s="14"/>
      <c r="L8036" s="18">
        <f t="shared" si="383"/>
        <v>35</v>
      </c>
      <c r="M8036" s="14"/>
      <c r="N8036" s="23"/>
      <c r="O8036" s="18">
        <f t="shared" si="381"/>
        <v>0</v>
      </c>
      <c r="P8036" s="16">
        <f t="shared" si="382"/>
        <v>35</v>
      </c>
    </row>
    <row r="8037" spans="2:16">
      <c r="B8037" s="400"/>
      <c r="D8037" s="144" t="s">
        <v>4036</v>
      </c>
      <c r="F8037" s="103" t="s">
        <v>8201</v>
      </c>
      <c r="H8037" s="214" t="s">
        <v>9916</v>
      </c>
      <c r="J8037" s="46">
        <v>35</v>
      </c>
      <c r="K8037" s="14"/>
      <c r="L8037" s="18">
        <f t="shared" si="383"/>
        <v>35</v>
      </c>
      <c r="M8037" s="14"/>
      <c r="N8037" s="23"/>
      <c r="O8037" s="18">
        <f t="shared" si="381"/>
        <v>0</v>
      </c>
      <c r="P8037" s="16">
        <f t="shared" si="382"/>
        <v>35</v>
      </c>
    </row>
    <row r="8038" spans="2:16">
      <c r="B8038" s="400"/>
      <c r="D8038" s="144" t="s">
        <v>4036</v>
      </c>
      <c r="F8038" s="103" t="s">
        <v>8201</v>
      </c>
      <c r="H8038" s="214" t="s">
        <v>9917</v>
      </c>
      <c r="J8038" s="46">
        <v>35</v>
      </c>
      <c r="K8038" s="14"/>
      <c r="L8038" s="18">
        <f t="shared" si="383"/>
        <v>35</v>
      </c>
      <c r="M8038" s="14"/>
      <c r="N8038" s="23"/>
      <c r="O8038" s="18">
        <f t="shared" si="381"/>
        <v>0</v>
      </c>
      <c r="P8038" s="16">
        <f t="shared" si="382"/>
        <v>35</v>
      </c>
    </row>
    <row r="8039" spans="2:16">
      <c r="B8039" s="400"/>
      <c r="D8039" s="144" t="s">
        <v>4036</v>
      </c>
      <c r="F8039" s="103" t="s">
        <v>8201</v>
      </c>
      <c r="H8039" s="214" t="s">
        <v>9918</v>
      </c>
      <c r="J8039" s="46">
        <v>35</v>
      </c>
      <c r="K8039" s="14"/>
      <c r="L8039" s="18">
        <f t="shared" si="383"/>
        <v>35</v>
      </c>
      <c r="M8039" s="14"/>
      <c r="N8039" s="23"/>
      <c r="O8039" s="18">
        <f t="shared" si="381"/>
        <v>0</v>
      </c>
      <c r="P8039" s="16">
        <f t="shared" si="382"/>
        <v>35</v>
      </c>
    </row>
    <row r="8040" spans="2:16">
      <c r="B8040" s="400"/>
      <c r="D8040" s="144" t="s">
        <v>4036</v>
      </c>
      <c r="F8040" s="103" t="s">
        <v>8201</v>
      </c>
      <c r="H8040" s="214" t="s">
        <v>8584</v>
      </c>
      <c r="J8040" s="46">
        <v>35</v>
      </c>
      <c r="K8040" s="14"/>
      <c r="L8040" s="18">
        <f t="shared" si="383"/>
        <v>35</v>
      </c>
      <c r="M8040" s="14"/>
      <c r="N8040" s="23"/>
      <c r="O8040" s="18">
        <f t="shared" si="381"/>
        <v>0</v>
      </c>
      <c r="P8040" s="16">
        <f t="shared" si="382"/>
        <v>35</v>
      </c>
    </row>
    <row r="8041" spans="2:16">
      <c r="B8041" s="400"/>
      <c r="D8041" s="144" t="s">
        <v>4036</v>
      </c>
      <c r="F8041" s="103" t="s">
        <v>8201</v>
      </c>
      <c r="H8041" s="214" t="s">
        <v>9919</v>
      </c>
      <c r="J8041" s="46">
        <v>35</v>
      </c>
      <c r="K8041" s="14"/>
      <c r="L8041" s="18">
        <f t="shared" si="383"/>
        <v>35</v>
      </c>
      <c r="M8041" s="14"/>
      <c r="N8041" s="23"/>
      <c r="O8041" s="18">
        <f t="shared" si="381"/>
        <v>0</v>
      </c>
      <c r="P8041" s="16">
        <f t="shared" si="382"/>
        <v>35</v>
      </c>
    </row>
    <row r="8042" spans="2:16">
      <c r="B8042" s="400"/>
      <c r="D8042" s="144" t="s">
        <v>4036</v>
      </c>
      <c r="F8042" s="103" t="s">
        <v>8201</v>
      </c>
      <c r="H8042" s="214" t="s">
        <v>9920</v>
      </c>
      <c r="J8042" s="46">
        <v>35</v>
      </c>
      <c r="K8042" s="14"/>
      <c r="L8042" s="18">
        <f t="shared" si="383"/>
        <v>35</v>
      </c>
      <c r="M8042" s="14"/>
      <c r="N8042" s="23"/>
      <c r="O8042" s="18">
        <f t="shared" si="381"/>
        <v>0</v>
      </c>
      <c r="P8042" s="16">
        <f t="shared" si="382"/>
        <v>35</v>
      </c>
    </row>
    <row r="8043" spans="2:16">
      <c r="B8043" s="400"/>
      <c r="D8043" s="144" t="s">
        <v>4036</v>
      </c>
      <c r="F8043" s="103" t="s">
        <v>8201</v>
      </c>
      <c r="H8043" s="214" t="s">
        <v>9921</v>
      </c>
      <c r="J8043" s="46">
        <v>35</v>
      </c>
      <c r="K8043" s="14"/>
      <c r="L8043" s="18">
        <f t="shared" si="383"/>
        <v>35</v>
      </c>
      <c r="M8043" s="14"/>
      <c r="N8043" s="23"/>
      <c r="O8043" s="18">
        <f t="shared" si="381"/>
        <v>0</v>
      </c>
      <c r="P8043" s="16">
        <f t="shared" si="382"/>
        <v>35</v>
      </c>
    </row>
    <row r="8044" spans="2:16">
      <c r="B8044" s="400"/>
      <c r="D8044" s="144" t="s">
        <v>4036</v>
      </c>
      <c r="F8044" s="103" t="s">
        <v>8201</v>
      </c>
      <c r="H8044" s="214" t="s">
        <v>9922</v>
      </c>
      <c r="J8044" s="46">
        <v>35</v>
      </c>
      <c r="K8044" s="14"/>
      <c r="L8044" s="18">
        <f t="shared" si="383"/>
        <v>35</v>
      </c>
      <c r="M8044" s="14"/>
      <c r="N8044" s="23"/>
      <c r="O8044" s="18">
        <f t="shared" si="381"/>
        <v>0</v>
      </c>
      <c r="P8044" s="16">
        <f t="shared" si="382"/>
        <v>35</v>
      </c>
    </row>
    <row r="8045" spans="2:16">
      <c r="B8045" s="400"/>
      <c r="D8045" s="144" t="s">
        <v>4036</v>
      </c>
      <c r="F8045" s="103" t="s">
        <v>8202</v>
      </c>
      <c r="H8045" s="214" t="s">
        <v>9923</v>
      </c>
      <c r="J8045" s="46"/>
      <c r="K8045" s="14"/>
      <c r="L8045" s="18">
        <f t="shared" si="383"/>
        <v>0</v>
      </c>
      <c r="M8045" s="14"/>
      <c r="N8045" s="23"/>
      <c r="O8045" s="18">
        <f t="shared" si="381"/>
        <v>0</v>
      </c>
      <c r="P8045" s="16">
        <f t="shared" si="382"/>
        <v>0</v>
      </c>
    </row>
    <row r="8046" spans="2:16">
      <c r="B8046" s="400"/>
      <c r="D8046" s="144" t="s">
        <v>4036</v>
      </c>
      <c r="F8046" s="103" t="s">
        <v>8202</v>
      </c>
      <c r="H8046" s="214" t="s">
        <v>9924</v>
      </c>
      <c r="J8046" s="46"/>
      <c r="K8046" s="14"/>
      <c r="L8046" s="18">
        <f t="shared" si="383"/>
        <v>0</v>
      </c>
      <c r="M8046" s="14"/>
      <c r="N8046" s="23"/>
      <c r="O8046" s="18">
        <f t="shared" si="381"/>
        <v>0</v>
      </c>
      <c r="P8046" s="16">
        <f t="shared" si="382"/>
        <v>0</v>
      </c>
    </row>
    <row r="8047" spans="2:16">
      <c r="B8047" s="400"/>
      <c r="D8047" s="144" t="s">
        <v>4036</v>
      </c>
      <c r="F8047" s="103" t="s">
        <v>8202</v>
      </c>
      <c r="H8047" s="214" t="s">
        <v>9925</v>
      </c>
      <c r="J8047" s="46"/>
      <c r="K8047" s="14"/>
      <c r="L8047" s="18">
        <f t="shared" si="383"/>
        <v>0</v>
      </c>
      <c r="M8047" s="14"/>
      <c r="N8047" s="23"/>
      <c r="O8047" s="18">
        <f t="shared" si="381"/>
        <v>0</v>
      </c>
      <c r="P8047" s="16">
        <f t="shared" si="382"/>
        <v>0</v>
      </c>
    </row>
    <row r="8048" spans="2:16">
      <c r="B8048" s="400"/>
      <c r="D8048" s="144" t="s">
        <v>4036</v>
      </c>
      <c r="F8048" s="103" t="s">
        <v>8202</v>
      </c>
      <c r="H8048" s="214" t="s">
        <v>9926</v>
      </c>
      <c r="J8048" s="46"/>
      <c r="K8048" s="14"/>
      <c r="L8048" s="18">
        <f t="shared" si="383"/>
        <v>0</v>
      </c>
      <c r="M8048" s="14"/>
      <c r="N8048" s="23"/>
      <c r="O8048" s="18">
        <f t="shared" si="381"/>
        <v>0</v>
      </c>
      <c r="P8048" s="16">
        <f t="shared" si="382"/>
        <v>0</v>
      </c>
    </row>
    <row r="8049" spans="2:16">
      <c r="B8049" s="400"/>
      <c r="D8049" s="144" t="s">
        <v>4036</v>
      </c>
      <c r="F8049" s="103" t="s">
        <v>8202</v>
      </c>
      <c r="H8049" s="214" t="s">
        <v>9927</v>
      </c>
      <c r="J8049" s="46"/>
      <c r="K8049" s="14"/>
      <c r="L8049" s="18">
        <f t="shared" si="383"/>
        <v>0</v>
      </c>
      <c r="M8049" s="14"/>
      <c r="N8049" s="23"/>
      <c r="O8049" s="18">
        <f t="shared" si="381"/>
        <v>0</v>
      </c>
      <c r="P8049" s="16">
        <f t="shared" si="382"/>
        <v>0</v>
      </c>
    </row>
    <row r="8050" spans="2:16">
      <c r="B8050" s="400"/>
      <c r="D8050" s="144" t="s">
        <v>4036</v>
      </c>
      <c r="F8050" s="103" t="s">
        <v>8202</v>
      </c>
      <c r="H8050" s="214" t="s">
        <v>9928</v>
      </c>
      <c r="J8050" s="46"/>
      <c r="K8050" s="14"/>
      <c r="L8050" s="18">
        <f t="shared" si="383"/>
        <v>0</v>
      </c>
      <c r="M8050" s="14"/>
      <c r="N8050" s="23"/>
      <c r="O8050" s="18">
        <f t="shared" si="381"/>
        <v>0</v>
      </c>
      <c r="P8050" s="16">
        <f t="shared" si="382"/>
        <v>0</v>
      </c>
    </row>
    <row r="8051" spans="2:16">
      <c r="B8051" s="400"/>
      <c r="D8051" s="144" t="s">
        <v>4036</v>
      </c>
      <c r="F8051" s="103" t="s">
        <v>8202</v>
      </c>
      <c r="H8051" s="214" t="s">
        <v>9929</v>
      </c>
      <c r="J8051" s="46"/>
      <c r="K8051" s="14"/>
      <c r="L8051" s="18">
        <f t="shared" si="383"/>
        <v>0</v>
      </c>
      <c r="M8051" s="14"/>
      <c r="N8051" s="23"/>
      <c r="O8051" s="18">
        <f t="shared" si="381"/>
        <v>0</v>
      </c>
      <c r="P8051" s="16">
        <f t="shared" si="382"/>
        <v>0</v>
      </c>
    </row>
    <row r="8052" spans="2:16">
      <c r="B8052" s="400"/>
      <c r="D8052" s="144" t="s">
        <v>4036</v>
      </c>
      <c r="F8052" s="103" t="s">
        <v>8202</v>
      </c>
      <c r="H8052" s="214" t="s">
        <v>9930</v>
      </c>
      <c r="J8052" s="46"/>
      <c r="K8052" s="14"/>
      <c r="L8052" s="18">
        <f t="shared" si="383"/>
        <v>0</v>
      </c>
      <c r="M8052" s="14"/>
      <c r="N8052" s="23"/>
      <c r="O8052" s="18">
        <f t="shared" si="381"/>
        <v>0</v>
      </c>
      <c r="P8052" s="16">
        <f t="shared" si="382"/>
        <v>0</v>
      </c>
    </row>
    <row r="8053" spans="2:16" ht="38.25">
      <c r="B8053" s="400"/>
      <c r="D8053" s="144" t="s">
        <v>4036</v>
      </c>
      <c r="F8053" s="103" t="s">
        <v>8203</v>
      </c>
      <c r="H8053" s="214" t="s">
        <v>9931</v>
      </c>
      <c r="J8053" s="46"/>
      <c r="K8053" s="14"/>
      <c r="L8053" s="18">
        <f t="shared" si="383"/>
        <v>0</v>
      </c>
      <c r="M8053" s="14"/>
      <c r="N8053" s="23"/>
      <c r="O8053" s="18">
        <f t="shared" si="381"/>
        <v>0</v>
      </c>
      <c r="P8053" s="16">
        <f t="shared" si="382"/>
        <v>0</v>
      </c>
    </row>
    <row r="8054" spans="2:16" ht="38.25">
      <c r="B8054" s="400"/>
      <c r="D8054" s="144" t="s">
        <v>4036</v>
      </c>
      <c r="F8054" s="103" t="s">
        <v>4148</v>
      </c>
      <c r="H8054" s="214" t="s">
        <v>8233</v>
      </c>
      <c r="J8054" s="46"/>
      <c r="K8054" s="14"/>
      <c r="L8054" s="18">
        <f t="shared" si="383"/>
        <v>0</v>
      </c>
      <c r="M8054" s="14"/>
      <c r="N8054" s="23"/>
      <c r="O8054" s="18">
        <f t="shared" si="381"/>
        <v>0</v>
      </c>
      <c r="P8054" s="16">
        <f t="shared" si="382"/>
        <v>0</v>
      </c>
    </row>
    <row r="8055" spans="2:16" ht="25.5">
      <c r="B8055" s="400"/>
      <c r="D8055" s="144" t="s">
        <v>4036</v>
      </c>
      <c r="F8055" s="103" t="s">
        <v>8204</v>
      </c>
      <c r="H8055" s="214" t="s">
        <v>8204</v>
      </c>
      <c r="J8055" s="46"/>
      <c r="K8055" s="14"/>
      <c r="L8055" s="18">
        <f t="shared" si="383"/>
        <v>0</v>
      </c>
      <c r="M8055" s="14"/>
      <c r="N8055" s="23"/>
      <c r="O8055" s="18">
        <f t="shared" si="381"/>
        <v>0</v>
      </c>
      <c r="P8055" s="16">
        <f t="shared" si="382"/>
        <v>0</v>
      </c>
    </row>
    <row r="8056" spans="2:16" ht="25.5">
      <c r="B8056" s="400"/>
      <c r="D8056" s="144" t="s">
        <v>4036</v>
      </c>
      <c r="F8056" s="103" t="s">
        <v>8205</v>
      </c>
      <c r="H8056" s="214" t="s">
        <v>8205</v>
      </c>
      <c r="J8056" s="46"/>
      <c r="K8056" s="14"/>
      <c r="L8056" s="18">
        <f t="shared" si="383"/>
        <v>0</v>
      </c>
      <c r="M8056" s="14"/>
      <c r="N8056" s="23"/>
      <c r="O8056" s="18">
        <f t="shared" si="381"/>
        <v>0</v>
      </c>
      <c r="P8056" s="16">
        <f t="shared" si="382"/>
        <v>0</v>
      </c>
    </row>
    <row r="8057" spans="2:16" ht="25.5">
      <c r="B8057" s="400"/>
      <c r="D8057" s="144" t="s">
        <v>4036</v>
      </c>
      <c r="F8057" s="103" t="s">
        <v>8206</v>
      </c>
      <c r="H8057" s="214" t="s">
        <v>9932</v>
      </c>
      <c r="J8057" s="46"/>
      <c r="K8057" s="14"/>
      <c r="L8057" s="18">
        <f t="shared" si="383"/>
        <v>0</v>
      </c>
      <c r="M8057" s="14"/>
      <c r="N8057" s="23"/>
      <c r="O8057" s="18">
        <f t="shared" si="381"/>
        <v>0</v>
      </c>
      <c r="P8057" s="16">
        <f t="shared" si="382"/>
        <v>0</v>
      </c>
    </row>
    <row r="8058" spans="2:16" ht="25.5">
      <c r="B8058" s="400"/>
      <c r="D8058" s="144" t="s">
        <v>4036</v>
      </c>
      <c r="F8058" s="103" t="s">
        <v>4323</v>
      </c>
      <c r="H8058" s="214" t="s">
        <v>8253</v>
      </c>
      <c r="J8058" s="46"/>
      <c r="K8058" s="14"/>
      <c r="L8058" s="18">
        <f t="shared" si="383"/>
        <v>0</v>
      </c>
      <c r="M8058" s="14"/>
      <c r="N8058" s="23"/>
      <c r="O8058" s="18">
        <f t="shared" si="381"/>
        <v>0</v>
      </c>
      <c r="P8058" s="16">
        <f t="shared" si="382"/>
        <v>0</v>
      </c>
    </row>
    <row r="8059" spans="2:16" ht="25.5">
      <c r="B8059" s="400"/>
      <c r="D8059" s="144" t="s">
        <v>4036</v>
      </c>
      <c r="F8059" s="103" t="s">
        <v>8207</v>
      </c>
      <c r="H8059" s="214" t="s">
        <v>9933</v>
      </c>
      <c r="J8059" s="46"/>
      <c r="K8059" s="14"/>
      <c r="L8059" s="18">
        <f t="shared" si="383"/>
        <v>0</v>
      </c>
      <c r="M8059" s="14"/>
      <c r="N8059" s="23"/>
      <c r="O8059" s="18">
        <f t="shared" si="381"/>
        <v>0</v>
      </c>
      <c r="P8059" s="16">
        <f t="shared" si="382"/>
        <v>0</v>
      </c>
    </row>
    <row r="8060" spans="2:16">
      <c r="B8060" s="400"/>
      <c r="D8060" s="144" t="s">
        <v>4036</v>
      </c>
      <c r="F8060" s="103" t="s">
        <v>8208</v>
      </c>
      <c r="H8060" s="214" t="s">
        <v>8208</v>
      </c>
      <c r="J8060" s="46">
        <v>22</v>
      </c>
      <c r="K8060" s="14"/>
      <c r="L8060" s="18">
        <f t="shared" si="383"/>
        <v>22</v>
      </c>
      <c r="M8060" s="14"/>
      <c r="N8060" s="23"/>
      <c r="O8060" s="18">
        <f t="shared" si="381"/>
        <v>0</v>
      </c>
      <c r="P8060" s="16">
        <f t="shared" si="382"/>
        <v>22</v>
      </c>
    </row>
    <row r="8061" spans="2:16" ht="38.25">
      <c r="B8061" s="400" t="s">
        <v>9941</v>
      </c>
      <c r="D8061" s="401" t="s">
        <v>9942</v>
      </c>
      <c r="F8061" s="54" t="s">
        <v>9935</v>
      </c>
      <c r="H8061" s="51" t="s">
        <v>10087</v>
      </c>
      <c r="J8061" s="16">
        <v>545</v>
      </c>
      <c r="L8061" s="18">
        <f t="shared" si="383"/>
        <v>545</v>
      </c>
      <c r="O8061" s="18">
        <f t="shared" si="381"/>
        <v>0</v>
      </c>
      <c r="P8061" s="16">
        <f t="shared" si="382"/>
        <v>545</v>
      </c>
    </row>
    <row r="8062" spans="2:16" ht="89.25">
      <c r="B8062" s="400"/>
      <c r="D8062" s="401"/>
      <c r="F8062" s="54" t="s">
        <v>9936</v>
      </c>
      <c r="H8062" s="51" t="s">
        <v>10088</v>
      </c>
      <c r="J8062" s="16">
        <v>60</v>
      </c>
      <c r="L8062" s="18">
        <f t="shared" si="383"/>
        <v>60</v>
      </c>
      <c r="O8062" s="18">
        <f t="shared" si="381"/>
        <v>0</v>
      </c>
      <c r="P8062" s="16">
        <f t="shared" si="382"/>
        <v>60</v>
      </c>
    </row>
    <row r="8063" spans="2:16" ht="63.75">
      <c r="B8063" s="400"/>
      <c r="D8063" s="401"/>
      <c r="F8063" s="54" t="s">
        <v>9937</v>
      </c>
      <c r="H8063" s="51" t="s">
        <v>10089</v>
      </c>
      <c r="J8063" s="16">
        <v>959</v>
      </c>
      <c r="L8063" s="18">
        <f t="shared" si="383"/>
        <v>959</v>
      </c>
      <c r="O8063" s="18">
        <f t="shared" si="381"/>
        <v>0</v>
      </c>
      <c r="P8063" s="16">
        <f t="shared" si="382"/>
        <v>959</v>
      </c>
    </row>
    <row r="8064" spans="2:16" ht="89.25">
      <c r="B8064" s="400"/>
      <c r="D8064" s="401"/>
      <c r="F8064" s="54" t="s">
        <v>9938</v>
      </c>
      <c r="H8064" s="51" t="s">
        <v>9934</v>
      </c>
      <c r="J8064" s="16">
        <v>80</v>
      </c>
      <c r="L8064" s="18">
        <f t="shared" si="383"/>
        <v>80</v>
      </c>
      <c r="O8064" s="18">
        <f t="shared" si="381"/>
        <v>0</v>
      </c>
      <c r="P8064" s="16">
        <f t="shared" si="382"/>
        <v>80</v>
      </c>
    </row>
    <row r="8065" spans="2:16" ht="63.75">
      <c r="B8065" s="400"/>
      <c r="D8065" s="401"/>
      <c r="F8065" s="54" t="s">
        <v>9939</v>
      </c>
      <c r="H8065" s="51" t="s">
        <v>10090</v>
      </c>
      <c r="J8065" s="16">
        <v>722</v>
      </c>
      <c r="L8065" s="18">
        <f t="shared" si="383"/>
        <v>722</v>
      </c>
      <c r="O8065" s="18">
        <f t="shared" si="381"/>
        <v>0</v>
      </c>
      <c r="P8065" s="16">
        <f t="shared" si="382"/>
        <v>722</v>
      </c>
    </row>
    <row r="8066" spans="2:16" ht="38.25">
      <c r="B8066" s="400"/>
      <c r="D8066" s="401"/>
      <c r="F8066" s="54" t="s">
        <v>9940</v>
      </c>
      <c r="H8066" s="51" t="s">
        <v>10091</v>
      </c>
      <c r="J8066" s="16">
        <v>983</v>
      </c>
      <c r="L8066" s="18">
        <f t="shared" si="383"/>
        <v>983</v>
      </c>
      <c r="O8066" s="18">
        <f t="shared" si="381"/>
        <v>0</v>
      </c>
      <c r="P8066" s="16">
        <f t="shared" si="382"/>
        <v>983</v>
      </c>
    </row>
    <row r="8067" spans="2:16" ht="12.75" customHeight="1">
      <c r="B8067" s="400"/>
      <c r="D8067" s="401" t="s">
        <v>9943</v>
      </c>
      <c r="F8067" s="54" t="s">
        <v>9944</v>
      </c>
      <c r="J8067" s="6">
        <v>30</v>
      </c>
      <c r="L8067" s="18">
        <f t="shared" si="383"/>
        <v>30</v>
      </c>
      <c r="O8067" s="18">
        <f t="shared" si="381"/>
        <v>0</v>
      </c>
      <c r="P8067" s="16">
        <f t="shared" si="382"/>
        <v>30</v>
      </c>
    </row>
    <row r="8068" spans="2:16">
      <c r="B8068" s="400"/>
      <c r="D8068" s="401"/>
      <c r="F8068" s="54" t="s">
        <v>9945</v>
      </c>
      <c r="J8068" s="6">
        <v>35</v>
      </c>
      <c r="L8068" s="18">
        <f t="shared" si="383"/>
        <v>35</v>
      </c>
      <c r="O8068" s="18">
        <f t="shared" si="381"/>
        <v>0</v>
      </c>
      <c r="P8068" s="16">
        <f t="shared" si="382"/>
        <v>35</v>
      </c>
    </row>
    <row r="8069" spans="2:16">
      <c r="B8069" s="400"/>
      <c r="D8069" s="401"/>
      <c r="F8069" s="54" t="s">
        <v>9946</v>
      </c>
      <c r="J8069" s="6">
        <v>32</v>
      </c>
      <c r="L8069" s="18">
        <f t="shared" si="383"/>
        <v>32</v>
      </c>
      <c r="O8069" s="18">
        <f t="shared" si="381"/>
        <v>0</v>
      </c>
      <c r="P8069" s="16">
        <f t="shared" si="382"/>
        <v>32</v>
      </c>
    </row>
    <row r="8070" spans="2:16">
      <c r="B8070" s="400"/>
      <c r="D8070" s="401"/>
      <c r="F8070" s="54" t="s">
        <v>9947</v>
      </c>
      <c r="J8070" s="6">
        <v>58</v>
      </c>
      <c r="L8070" s="18">
        <f t="shared" si="383"/>
        <v>58</v>
      </c>
      <c r="O8070" s="18">
        <f t="shared" si="381"/>
        <v>0</v>
      </c>
      <c r="P8070" s="16">
        <f t="shared" si="382"/>
        <v>58</v>
      </c>
    </row>
    <row r="8071" spans="2:16">
      <c r="B8071" s="400"/>
      <c r="D8071" s="401"/>
      <c r="F8071" s="54" t="s">
        <v>9948</v>
      </c>
      <c r="J8071" s="6">
        <v>196</v>
      </c>
      <c r="L8071" s="18">
        <f t="shared" si="383"/>
        <v>196</v>
      </c>
      <c r="O8071" s="18">
        <f t="shared" si="381"/>
        <v>0</v>
      </c>
      <c r="P8071" s="16">
        <f t="shared" si="382"/>
        <v>196</v>
      </c>
    </row>
    <row r="8072" spans="2:16">
      <c r="B8072" s="400"/>
      <c r="D8072" s="401"/>
      <c r="F8072" s="54" t="s">
        <v>9949</v>
      </c>
      <c r="J8072" s="6">
        <v>60</v>
      </c>
      <c r="L8072" s="18">
        <f t="shared" si="383"/>
        <v>60</v>
      </c>
      <c r="O8072" s="18">
        <f t="shared" si="381"/>
        <v>0</v>
      </c>
      <c r="P8072" s="16">
        <f t="shared" si="382"/>
        <v>60</v>
      </c>
    </row>
    <row r="8073" spans="2:16">
      <c r="B8073" s="400"/>
      <c r="D8073" s="401"/>
      <c r="F8073" s="54" t="s">
        <v>9950</v>
      </c>
      <c r="J8073" s="6">
        <v>40</v>
      </c>
      <c r="L8073" s="18">
        <f t="shared" si="383"/>
        <v>40</v>
      </c>
      <c r="O8073" s="18">
        <f t="shared" si="381"/>
        <v>0</v>
      </c>
      <c r="P8073" s="16">
        <f t="shared" si="382"/>
        <v>40</v>
      </c>
    </row>
    <row r="8074" spans="2:16">
      <c r="B8074" s="400"/>
      <c r="D8074" s="401"/>
      <c r="F8074" s="54" t="s">
        <v>9951</v>
      </c>
      <c r="J8074" s="6">
        <v>24</v>
      </c>
      <c r="L8074" s="18">
        <f t="shared" si="383"/>
        <v>24</v>
      </c>
      <c r="O8074" s="18">
        <f t="shared" si="381"/>
        <v>0</v>
      </c>
      <c r="P8074" s="16">
        <f t="shared" si="382"/>
        <v>24</v>
      </c>
    </row>
    <row r="8075" spans="2:16">
      <c r="B8075" s="400"/>
      <c r="D8075" s="401"/>
      <c r="F8075" s="54" t="s">
        <v>9952</v>
      </c>
      <c r="J8075" s="6">
        <v>36</v>
      </c>
      <c r="L8075" s="18">
        <f t="shared" si="383"/>
        <v>36</v>
      </c>
      <c r="O8075" s="18">
        <f t="shared" si="381"/>
        <v>0</v>
      </c>
      <c r="P8075" s="16">
        <f t="shared" si="382"/>
        <v>36</v>
      </c>
    </row>
    <row r="8076" spans="2:16">
      <c r="B8076" s="400"/>
      <c r="D8076" s="401"/>
      <c r="F8076" s="54" t="s">
        <v>9953</v>
      </c>
      <c r="J8076" s="6">
        <v>58</v>
      </c>
      <c r="L8076" s="18">
        <f t="shared" si="383"/>
        <v>58</v>
      </c>
      <c r="O8076" s="18">
        <f t="shared" si="381"/>
        <v>0</v>
      </c>
      <c r="P8076" s="16">
        <f t="shared" si="382"/>
        <v>58</v>
      </c>
    </row>
    <row r="8077" spans="2:16">
      <c r="B8077" s="400"/>
      <c r="D8077" s="401"/>
      <c r="F8077" s="54" t="s">
        <v>9954</v>
      </c>
      <c r="J8077" s="6">
        <v>30</v>
      </c>
      <c r="L8077" s="18">
        <f t="shared" si="383"/>
        <v>30</v>
      </c>
      <c r="O8077" s="18">
        <f t="shared" si="381"/>
        <v>0</v>
      </c>
      <c r="P8077" s="16">
        <f t="shared" si="382"/>
        <v>30</v>
      </c>
    </row>
    <row r="8078" spans="2:16">
      <c r="B8078" s="400"/>
      <c r="D8078" s="401"/>
      <c r="F8078" s="54" t="s">
        <v>9955</v>
      </c>
      <c r="J8078" s="6">
        <v>30</v>
      </c>
      <c r="L8078" s="18">
        <f t="shared" si="383"/>
        <v>30</v>
      </c>
      <c r="O8078" s="18">
        <f t="shared" si="381"/>
        <v>0</v>
      </c>
      <c r="P8078" s="16">
        <f t="shared" si="382"/>
        <v>30</v>
      </c>
    </row>
    <row r="8079" spans="2:16">
      <c r="B8079" s="400"/>
      <c r="D8079" s="401"/>
      <c r="F8079" s="54" t="s">
        <v>9956</v>
      </c>
      <c r="J8079" s="6">
        <v>30</v>
      </c>
      <c r="L8079" s="18">
        <f t="shared" si="383"/>
        <v>30</v>
      </c>
      <c r="O8079" s="18">
        <f t="shared" si="381"/>
        <v>0</v>
      </c>
      <c r="P8079" s="16">
        <f t="shared" si="382"/>
        <v>30</v>
      </c>
    </row>
    <row r="8080" spans="2:16">
      <c r="B8080" s="400"/>
      <c r="D8080" s="401"/>
      <c r="F8080" s="54" t="s">
        <v>9957</v>
      </c>
      <c r="J8080" s="6">
        <v>30</v>
      </c>
      <c r="L8080" s="18">
        <f t="shared" si="383"/>
        <v>30</v>
      </c>
      <c r="O8080" s="18">
        <f t="shared" si="381"/>
        <v>0</v>
      </c>
      <c r="P8080" s="16">
        <f t="shared" si="382"/>
        <v>30</v>
      </c>
    </row>
    <row r="8081" spans="2:16">
      <c r="B8081" s="400"/>
      <c r="D8081" s="401"/>
      <c r="F8081" s="54" t="s">
        <v>9958</v>
      </c>
      <c r="J8081" s="6">
        <v>31</v>
      </c>
      <c r="L8081" s="18">
        <f t="shared" si="383"/>
        <v>31</v>
      </c>
      <c r="O8081" s="18">
        <f t="shared" si="381"/>
        <v>0</v>
      </c>
      <c r="P8081" s="16">
        <f t="shared" si="382"/>
        <v>31</v>
      </c>
    </row>
    <row r="8082" spans="2:16">
      <c r="B8082" s="400"/>
      <c r="D8082" s="401"/>
      <c r="F8082" s="54" t="s">
        <v>9959</v>
      </c>
      <c r="J8082" s="6">
        <v>32</v>
      </c>
      <c r="L8082" s="18">
        <f t="shared" si="383"/>
        <v>32</v>
      </c>
      <c r="O8082" s="18">
        <f t="shared" si="381"/>
        <v>0</v>
      </c>
      <c r="P8082" s="16">
        <f t="shared" si="382"/>
        <v>32</v>
      </c>
    </row>
    <row r="8083" spans="2:16">
      <c r="B8083" s="400"/>
      <c r="D8083" s="401"/>
      <c r="F8083" s="54" t="s">
        <v>9960</v>
      </c>
      <c r="J8083" s="6">
        <v>43</v>
      </c>
      <c r="L8083" s="18">
        <f t="shared" si="383"/>
        <v>43</v>
      </c>
      <c r="O8083" s="18">
        <f t="shared" si="381"/>
        <v>0</v>
      </c>
      <c r="P8083" s="16">
        <f t="shared" si="382"/>
        <v>43</v>
      </c>
    </row>
    <row r="8084" spans="2:16">
      <c r="B8084" s="400"/>
      <c r="D8084" s="401"/>
      <c r="F8084" s="54" t="s">
        <v>9961</v>
      </c>
      <c r="J8084" s="6">
        <v>32</v>
      </c>
      <c r="L8084" s="18">
        <f t="shared" si="383"/>
        <v>32</v>
      </c>
      <c r="O8084" s="18">
        <f t="shared" si="381"/>
        <v>0</v>
      </c>
      <c r="P8084" s="16">
        <f t="shared" si="382"/>
        <v>32</v>
      </c>
    </row>
    <row r="8085" spans="2:16">
      <c r="B8085" s="400"/>
      <c r="D8085" s="401"/>
      <c r="F8085" s="54" t="s">
        <v>9962</v>
      </c>
      <c r="J8085" s="6">
        <v>38</v>
      </c>
      <c r="L8085" s="18">
        <f t="shared" si="383"/>
        <v>38</v>
      </c>
      <c r="O8085" s="18">
        <f t="shared" si="381"/>
        <v>0</v>
      </c>
      <c r="P8085" s="16">
        <f t="shared" si="382"/>
        <v>38</v>
      </c>
    </row>
    <row r="8086" spans="2:16">
      <c r="B8086" s="400"/>
      <c r="D8086" s="401"/>
      <c r="F8086" s="54" t="s">
        <v>9963</v>
      </c>
      <c r="J8086" s="6">
        <v>26</v>
      </c>
      <c r="L8086" s="18">
        <f t="shared" si="383"/>
        <v>26</v>
      </c>
      <c r="O8086" s="18">
        <f t="shared" ref="O8086:O8149" si="384">+N8086+M8086</f>
        <v>0</v>
      </c>
      <c r="P8086" s="16">
        <f t="shared" ref="P8086:P8149" si="385">+L8086+O8086</f>
        <v>26</v>
      </c>
    </row>
    <row r="8087" spans="2:16">
      <c r="B8087" s="400"/>
      <c r="D8087" s="401"/>
      <c r="F8087" s="54" t="s">
        <v>9964</v>
      </c>
      <c r="J8087" s="6">
        <v>52</v>
      </c>
      <c r="L8087" s="18">
        <f t="shared" si="383"/>
        <v>52</v>
      </c>
      <c r="O8087" s="18">
        <f t="shared" si="384"/>
        <v>0</v>
      </c>
      <c r="P8087" s="16">
        <f t="shared" si="385"/>
        <v>52</v>
      </c>
    </row>
    <row r="8088" spans="2:16">
      <c r="B8088" s="400"/>
      <c r="D8088" s="401"/>
      <c r="F8088" s="54" t="s">
        <v>9965</v>
      </c>
      <c r="J8088" s="6">
        <v>63</v>
      </c>
      <c r="L8088" s="18">
        <f t="shared" si="383"/>
        <v>63</v>
      </c>
      <c r="O8088" s="18">
        <f t="shared" si="384"/>
        <v>0</v>
      </c>
      <c r="P8088" s="16">
        <f t="shared" si="385"/>
        <v>63</v>
      </c>
    </row>
    <row r="8089" spans="2:16">
      <c r="B8089" s="400"/>
      <c r="D8089" s="401"/>
      <c r="F8089" s="54" t="s">
        <v>9966</v>
      </c>
      <c r="J8089" s="6">
        <v>43</v>
      </c>
      <c r="L8089" s="18">
        <f t="shared" si="383"/>
        <v>43</v>
      </c>
      <c r="O8089" s="18">
        <f t="shared" si="384"/>
        <v>0</v>
      </c>
      <c r="P8089" s="16">
        <f t="shared" si="385"/>
        <v>43</v>
      </c>
    </row>
    <row r="8090" spans="2:16">
      <c r="B8090" s="400"/>
      <c r="D8090" s="401"/>
      <c r="F8090" s="54" t="s">
        <v>9967</v>
      </c>
      <c r="J8090" s="6">
        <v>32</v>
      </c>
      <c r="L8090" s="18">
        <f t="shared" ref="L8090:L8153" si="386">+J8090+K8090</f>
        <v>32</v>
      </c>
      <c r="O8090" s="18">
        <f t="shared" si="384"/>
        <v>0</v>
      </c>
      <c r="P8090" s="16">
        <f t="shared" si="385"/>
        <v>32</v>
      </c>
    </row>
    <row r="8091" spans="2:16">
      <c r="B8091" s="400"/>
      <c r="D8091" s="401"/>
      <c r="F8091" s="54" t="s">
        <v>9968</v>
      </c>
      <c r="J8091" s="6">
        <v>24</v>
      </c>
      <c r="L8091" s="18">
        <f t="shared" si="386"/>
        <v>24</v>
      </c>
      <c r="O8091" s="18">
        <f t="shared" si="384"/>
        <v>0</v>
      </c>
      <c r="P8091" s="16">
        <f t="shared" si="385"/>
        <v>24</v>
      </c>
    </row>
    <row r="8092" spans="2:16">
      <c r="B8092" s="400"/>
      <c r="D8092" s="401"/>
      <c r="F8092" s="54" t="s">
        <v>9969</v>
      </c>
      <c r="J8092" s="6">
        <v>23</v>
      </c>
      <c r="L8092" s="18">
        <f t="shared" si="386"/>
        <v>23</v>
      </c>
      <c r="O8092" s="18">
        <f t="shared" si="384"/>
        <v>0</v>
      </c>
      <c r="P8092" s="16">
        <f t="shared" si="385"/>
        <v>23</v>
      </c>
    </row>
    <row r="8093" spans="2:16">
      <c r="B8093" s="400"/>
      <c r="D8093" s="401"/>
      <c r="F8093" s="54" t="s">
        <v>9970</v>
      </c>
      <c r="J8093" s="6">
        <v>35</v>
      </c>
      <c r="L8093" s="18">
        <f t="shared" si="386"/>
        <v>35</v>
      </c>
      <c r="O8093" s="18">
        <f t="shared" si="384"/>
        <v>0</v>
      </c>
      <c r="P8093" s="16">
        <f t="shared" si="385"/>
        <v>35</v>
      </c>
    </row>
    <row r="8094" spans="2:16">
      <c r="B8094" s="400"/>
      <c r="D8094" s="401"/>
      <c r="F8094" s="54" t="s">
        <v>9971</v>
      </c>
      <c r="J8094" s="6">
        <v>20</v>
      </c>
      <c r="L8094" s="18">
        <f t="shared" si="386"/>
        <v>20</v>
      </c>
      <c r="O8094" s="18">
        <f t="shared" si="384"/>
        <v>0</v>
      </c>
      <c r="P8094" s="16">
        <f t="shared" si="385"/>
        <v>20</v>
      </c>
    </row>
    <row r="8095" spans="2:16">
      <c r="B8095" s="400"/>
      <c r="D8095" s="401"/>
      <c r="F8095" s="54" t="s">
        <v>9972</v>
      </c>
      <c r="J8095" s="6">
        <v>66</v>
      </c>
      <c r="L8095" s="18">
        <f t="shared" si="386"/>
        <v>66</v>
      </c>
      <c r="O8095" s="18">
        <f t="shared" si="384"/>
        <v>0</v>
      </c>
      <c r="P8095" s="16">
        <f t="shared" si="385"/>
        <v>66</v>
      </c>
    </row>
    <row r="8096" spans="2:16">
      <c r="B8096" s="400"/>
      <c r="D8096" s="401"/>
      <c r="F8096" s="54" t="s">
        <v>9973</v>
      </c>
      <c r="J8096" s="6">
        <v>22</v>
      </c>
      <c r="L8096" s="18">
        <f t="shared" si="386"/>
        <v>22</v>
      </c>
      <c r="O8096" s="18">
        <f t="shared" si="384"/>
        <v>0</v>
      </c>
      <c r="P8096" s="16">
        <f t="shared" si="385"/>
        <v>22</v>
      </c>
    </row>
    <row r="8097" spans="2:16">
      <c r="B8097" s="400"/>
      <c r="D8097" s="401"/>
      <c r="F8097" s="54" t="s">
        <v>9974</v>
      </c>
      <c r="J8097" s="6">
        <v>26</v>
      </c>
      <c r="L8097" s="18">
        <f t="shared" si="386"/>
        <v>26</v>
      </c>
      <c r="O8097" s="18">
        <f t="shared" si="384"/>
        <v>0</v>
      </c>
      <c r="P8097" s="16">
        <f t="shared" si="385"/>
        <v>26</v>
      </c>
    </row>
    <row r="8098" spans="2:16">
      <c r="B8098" s="400"/>
      <c r="D8098" s="401"/>
      <c r="F8098" s="54" t="s">
        <v>9975</v>
      </c>
      <c r="J8098" s="6">
        <v>50</v>
      </c>
      <c r="L8098" s="18">
        <f t="shared" si="386"/>
        <v>50</v>
      </c>
      <c r="O8098" s="18">
        <f t="shared" si="384"/>
        <v>0</v>
      </c>
      <c r="P8098" s="16">
        <f t="shared" si="385"/>
        <v>50</v>
      </c>
    </row>
    <row r="8099" spans="2:16">
      <c r="B8099" s="400"/>
      <c r="D8099" s="401"/>
      <c r="F8099" s="54" t="s">
        <v>9976</v>
      </c>
      <c r="J8099" s="6">
        <v>83</v>
      </c>
      <c r="L8099" s="18">
        <f t="shared" si="386"/>
        <v>83</v>
      </c>
      <c r="O8099" s="18">
        <f t="shared" si="384"/>
        <v>0</v>
      </c>
      <c r="P8099" s="16">
        <f t="shared" si="385"/>
        <v>83</v>
      </c>
    </row>
    <row r="8100" spans="2:16">
      <c r="B8100" s="400"/>
      <c r="D8100" s="401"/>
      <c r="F8100" s="54" t="s">
        <v>9977</v>
      </c>
      <c r="J8100" s="6">
        <v>65</v>
      </c>
      <c r="L8100" s="18">
        <f t="shared" si="386"/>
        <v>65</v>
      </c>
      <c r="O8100" s="18">
        <f t="shared" si="384"/>
        <v>0</v>
      </c>
      <c r="P8100" s="16">
        <f t="shared" si="385"/>
        <v>65</v>
      </c>
    </row>
    <row r="8101" spans="2:16">
      <c r="B8101" s="400"/>
      <c r="D8101" s="401"/>
      <c r="F8101" s="54" t="s">
        <v>9978</v>
      </c>
      <c r="J8101" s="6">
        <v>48</v>
      </c>
      <c r="L8101" s="18">
        <f t="shared" si="386"/>
        <v>48</v>
      </c>
      <c r="O8101" s="18">
        <f t="shared" si="384"/>
        <v>0</v>
      </c>
      <c r="P8101" s="16">
        <f t="shared" si="385"/>
        <v>48</v>
      </c>
    </row>
    <row r="8102" spans="2:16">
      <c r="B8102" s="400"/>
      <c r="D8102" s="401"/>
      <c r="F8102" s="54" t="s">
        <v>9979</v>
      </c>
      <c r="J8102" s="6">
        <v>45</v>
      </c>
      <c r="L8102" s="18">
        <f t="shared" si="386"/>
        <v>45</v>
      </c>
      <c r="O8102" s="18">
        <f t="shared" si="384"/>
        <v>0</v>
      </c>
      <c r="P8102" s="16">
        <f t="shared" si="385"/>
        <v>45</v>
      </c>
    </row>
    <row r="8103" spans="2:16">
      <c r="B8103" s="400"/>
      <c r="D8103" s="401"/>
      <c r="F8103" s="54" t="s">
        <v>9980</v>
      </c>
      <c r="J8103" s="6">
        <v>39</v>
      </c>
      <c r="L8103" s="18">
        <f t="shared" si="386"/>
        <v>39</v>
      </c>
      <c r="O8103" s="18">
        <f t="shared" si="384"/>
        <v>0</v>
      </c>
      <c r="P8103" s="16">
        <f t="shared" si="385"/>
        <v>39</v>
      </c>
    </row>
    <row r="8104" spans="2:16">
      <c r="B8104" s="400"/>
      <c r="D8104" s="401"/>
      <c r="F8104" s="54" t="s">
        <v>9981</v>
      </c>
      <c r="J8104" s="6">
        <v>24</v>
      </c>
      <c r="L8104" s="18">
        <f t="shared" si="386"/>
        <v>24</v>
      </c>
      <c r="O8104" s="18">
        <f t="shared" si="384"/>
        <v>0</v>
      </c>
      <c r="P8104" s="16">
        <f t="shared" si="385"/>
        <v>24</v>
      </c>
    </row>
    <row r="8105" spans="2:16">
      <c r="B8105" s="400"/>
      <c r="D8105" s="401"/>
      <c r="F8105" s="54" t="s">
        <v>9982</v>
      </c>
      <c r="J8105" s="6">
        <v>43</v>
      </c>
      <c r="L8105" s="18">
        <f t="shared" si="386"/>
        <v>43</v>
      </c>
      <c r="O8105" s="18">
        <f t="shared" si="384"/>
        <v>0</v>
      </c>
      <c r="P8105" s="16">
        <f t="shared" si="385"/>
        <v>43</v>
      </c>
    </row>
    <row r="8106" spans="2:16">
      <c r="B8106" s="400"/>
      <c r="D8106" s="401"/>
      <c r="F8106" s="54" t="s">
        <v>9983</v>
      </c>
      <c r="J8106" s="6">
        <v>36</v>
      </c>
      <c r="L8106" s="18">
        <f t="shared" si="386"/>
        <v>36</v>
      </c>
      <c r="O8106" s="18">
        <f t="shared" si="384"/>
        <v>0</v>
      </c>
      <c r="P8106" s="16">
        <f t="shared" si="385"/>
        <v>36</v>
      </c>
    </row>
    <row r="8107" spans="2:16">
      <c r="B8107" s="400"/>
      <c r="D8107" s="401"/>
      <c r="F8107" s="54" t="s">
        <v>9984</v>
      </c>
      <c r="J8107" s="6">
        <v>39</v>
      </c>
      <c r="L8107" s="18">
        <f t="shared" si="386"/>
        <v>39</v>
      </c>
      <c r="O8107" s="18">
        <f t="shared" si="384"/>
        <v>0</v>
      </c>
      <c r="P8107" s="16">
        <f t="shared" si="385"/>
        <v>39</v>
      </c>
    </row>
    <row r="8108" spans="2:16">
      <c r="B8108" s="400"/>
      <c r="D8108" s="401"/>
      <c r="F8108" s="54" t="s">
        <v>9985</v>
      </c>
      <c r="J8108" s="6">
        <v>50</v>
      </c>
      <c r="L8108" s="18">
        <f t="shared" si="386"/>
        <v>50</v>
      </c>
      <c r="O8108" s="18">
        <f t="shared" si="384"/>
        <v>0</v>
      </c>
      <c r="P8108" s="16">
        <f t="shared" si="385"/>
        <v>50</v>
      </c>
    </row>
    <row r="8109" spans="2:16">
      <c r="B8109" s="400"/>
      <c r="D8109" s="401"/>
      <c r="F8109" s="54" t="s">
        <v>9986</v>
      </c>
      <c r="J8109" s="6">
        <v>29</v>
      </c>
      <c r="L8109" s="18">
        <f t="shared" si="386"/>
        <v>29</v>
      </c>
      <c r="O8109" s="18">
        <f t="shared" si="384"/>
        <v>0</v>
      </c>
      <c r="P8109" s="16">
        <f t="shared" si="385"/>
        <v>29</v>
      </c>
    </row>
    <row r="8110" spans="2:16">
      <c r="B8110" s="400"/>
      <c r="D8110" s="401"/>
      <c r="F8110" s="54" t="s">
        <v>9987</v>
      </c>
      <c r="J8110" s="6">
        <v>35</v>
      </c>
      <c r="L8110" s="18">
        <f t="shared" si="386"/>
        <v>35</v>
      </c>
      <c r="O8110" s="18">
        <f t="shared" si="384"/>
        <v>0</v>
      </c>
      <c r="P8110" s="16">
        <f t="shared" si="385"/>
        <v>35</v>
      </c>
    </row>
    <row r="8111" spans="2:16">
      <c r="B8111" s="400"/>
      <c r="D8111" s="401"/>
      <c r="F8111" s="54" t="s">
        <v>9988</v>
      </c>
      <c r="J8111" s="6">
        <v>28</v>
      </c>
      <c r="L8111" s="18">
        <f t="shared" si="386"/>
        <v>28</v>
      </c>
      <c r="O8111" s="18">
        <f t="shared" si="384"/>
        <v>0</v>
      </c>
      <c r="P8111" s="16">
        <f t="shared" si="385"/>
        <v>28</v>
      </c>
    </row>
    <row r="8112" spans="2:16">
      <c r="B8112" s="400"/>
      <c r="D8112" s="401"/>
      <c r="F8112" s="54" t="s">
        <v>9989</v>
      </c>
      <c r="J8112" s="6">
        <v>30</v>
      </c>
      <c r="L8112" s="18">
        <f t="shared" si="386"/>
        <v>30</v>
      </c>
      <c r="O8112" s="18">
        <f t="shared" si="384"/>
        <v>0</v>
      </c>
      <c r="P8112" s="16">
        <f t="shared" si="385"/>
        <v>30</v>
      </c>
    </row>
    <row r="8113" spans="2:16">
      <c r="B8113" s="400"/>
      <c r="D8113" s="401"/>
      <c r="F8113" s="54" t="s">
        <v>9990</v>
      </c>
      <c r="J8113" s="6">
        <v>32</v>
      </c>
      <c r="L8113" s="18">
        <f t="shared" si="386"/>
        <v>32</v>
      </c>
      <c r="O8113" s="18">
        <f t="shared" si="384"/>
        <v>0</v>
      </c>
      <c r="P8113" s="16">
        <f t="shared" si="385"/>
        <v>32</v>
      </c>
    </row>
    <row r="8114" spans="2:16">
      <c r="B8114" s="400"/>
      <c r="D8114" s="401"/>
      <c r="F8114" s="54" t="s">
        <v>9991</v>
      </c>
      <c r="J8114" s="6">
        <v>60</v>
      </c>
      <c r="L8114" s="18">
        <f t="shared" si="386"/>
        <v>60</v>
      </c>
      <c r="O8114" s="18">
        <f t="shared" si="384"/>
        <v>0</v>
      </c>
      <c r="P8114" s="16">
        <f t="shared" si="385"/>
        <v>60</v>
      </c>
    </row>
    <row r="8115" spans="2:16">
      <c r="B8115" s="400"/>
      <c r="D8115" s="401"/>
      <c r="F8115" s="54" t="s">
        <v>9992</v>
      </c>
      <c r="J8115" s="6">
        <v>28</v>
      </c>
      <c r="L8115" s="18">
        <f t="shared" si="386"/>
        <v>28</v>
      </c>
      <c r="O8115" s="18">
        <f t="shared" si="384"/>
        <v>0</v>
      </c>
      <c r="P8115" s="16">
        <f t="shared" si="385"/>
        <v>28</v>
      </c>
    </row>
    <row r="8116" spans="2:16">
      <c r="B8116" s="400"/>
      <c r="D8116" s="401"/>
      <c r="F8116" s="54" t="s">
        <v>9993</v>
      </c>
      <c r="J8116" s="6">
        <v>26</v>
      </c>
      <c r="L8116" s="18">
        <f t="shared" si="386"/>
        <v>26</v>
      </c>
      <c r="O8116" s="18">
        <f t="shared" si="384"/>
        <v>0</v>
      </c>
      <c r="P8116" s="16">
        <f t="shared" si="385"/>
        <v>26</v>
      </c>
    </row>
    <row r="8117" spans="2:16">
      <c r="B8117" s="400"/>
      <c r="D8117" s="401"/>
      <c r="F8117" s="54" t="s">
        <v>9994</v>
      </c>
      <c r="J8117" s="6">
        <v>35</v>
      </c>
      <c r="L8117" s="18">
        <f t="shared" si="386"/>
        <v>35</v>
      </c>
      <c r="O8117" s="18">
        <f t="shared" si="384"/>
        <v>0</v>
      </c>
      <c r="P8117" s="16">
        <f t="shared" si="385"/>
        <v>35</v>
      </c>
    </row>
    <row r="8118" spans="2:16">
      <c r="B8118" s="400"/>
      <c r="D8118" s="401"/>
      <c r="F8118" s="54" t="s">
        <v>9995</v>
      </c>
      <c r="J8118" s="6">
        <v>28</v>
      </c>
      <c r="L8118" s="18">
        <f t="shared" si="386"/>
        <v>28</v>
      </c>
      <c r="O8118" s="18">
        <f t="shared" si="384"/>
        <v>0</v>
      </c>
      <c r="P8118" s="16">
        <f t="shared" si="385"/>
        <v>28</v>
      </c>
    </row>
    <row r="8119" spans="2:16">
      <c r="B8119" s="400"/>
      <c r="D8119" s="401"/>
      <c r="F8119" s="54" t="s">
        <v>9996</v>
      </c>
      <c r="J8119" s="6">
        <v>27</v>
      </c>
      <c r="L8119" s="18">
        <f t="shared" si="386"/>
        <v>27</v>
      </c>
      <c r="O8119" s="18">
        <f t="shared" si="384"/>
        <v>0</v>
      </c>
      <c r="P8119" s="16">
        <f t="shared" si="385"/>
        <v>27</v>
      </c>
    </row>
    <row r="8120" spans="2:16">
      <c r="B8120" s="400"/>
      <c r="D8120" s="401"/>
      <c r="F8120" s="54" t="s">
        <v>9997</v>
      </c>
      <c r="J8120" s="6">
        <v>50</v>
      </c>
      <c r="L8120" s="18">
        <f t="shared" si="386"/>
        <v>50</v>
      </c>
      <c r="O8120" s="18">
        <f t="shared" si="384"/>
        <v>0</v>
      </c>
      <c r="P8120" s="16">
        <f t="shared" si="385"/>
        <v>50</v>
      </c>
    </row>
    <row r="8121" spans="2:16">
      <c r="B8121" s="400"/>
      <c r="D8121" s="401"/>
      <c r="F8121" s="54" t="s">
        <v>9998</v>
      </c>
      <c r="J8121" s="6">
        <v>68</v>
      </c>
      <c r="L8121" s="18">
        <f t="shared" si="386"/>
        <v>68</v>
      </c>
      <c r="O8121" s="18">
        <f t="shared" si="384"/>
        <v>0</v>
      </c>
      <c r="P8121" s="16">
        <f t="shared" si="385"/>
        <v>68</v>
      </c>
    </row>
    <row r="8122" spans="2:16">
      <c r="B8122" s="400"/>
      <c r="D8122" s="401"/>
      <c r="F8122" s="54" t="s">
        <v>9999</v>
      </c>
      <c r="J8122" s="6">
        <v>31</v>
      </c>
      <c r="L8122" s="18">
        <f t="shared" si="386"/>
        <v>31</v>
      </c>
      <c r="O8122" s="18">
        <f t="shared" si="384"/>
        <v>0</v>
      </c>
      <c r="P8122" s="16">
        <f t="shared" si="385"/>
        <v>31</v>
      </c>
    </row>
    <row r="8123" spans="2:16">
      <c r="B8123" s="400"/>
      <c r="D8123" s="401"/>
      <c r="F8123" s="54" t="s">
        <v>10000</v>
      </c>
      <c r="J8123" s="6">
        <v>33</v>
      </c>
      <c r="L8123" s="18">
        <f t="shared" si="386"/>
        <v>33</v>
      </c>
      <c r="O8123" s="18">
        <f t="shared" si="384"/>
        <v>0</v>
      </c>
      <c r="P8123" s="16">
        <f t="shared" si="385"/>
        <v>33</v>
      </c>
    </row>
    <row r="8124" spans="2:16">
      <c r="B8124" s="400"/>
      <c r="D8124" s="401"/>
      <c r="F8124" s="54" t="s">
        <v>10001</v>
      </c>
      <c r="J8124" s="6">
        <v>136</v>
      </c>
      <c r="L8124" s="18">
        <f t="shared" si="386"/>
        <v>136</v>
      </c>
      <c r="O8124" s="18">
        <f t="shared" si="384"/>
        <v>0</v>
      </c>
      <c r="P8124" s="16">
        <f t="shared" si="385"/>
        <v>136</v>
      </c>
    </row>
    <row r="8125" spans="2:16">
      <c r="B8125" s="400"/>
      <c r="D8125" s="401"/>
      <c r="F8125" s="54" t="s">
        <v>10002</v>
      </c>
      <c r="J8125" s="6">
        <v>25</v>
      </c>
      <c r="L8125" s="18">
        <f t="shared" si="386"/>
        <v>25</v>
      </c>
      <c r="O8125" s="18">
        <f t="shared" si="384"/>
        <v>0</v>
      </c>
      <c r="P8125" s="16">
        <f t="shared" si="385"/>
        <v>25</v>
      </c>
    </row>
    <row r="8126" spans="2:16">
      <c r="B8126" s="400"/>
      <c r="D8126" s="401"/>
      <c r="F8126" s="54" t="s">
        <v>10003</v>
      </c>
      <c r="J8126" s="6">
        <v>60</v>
      </c>
      <c r="L8126" s="18">
        <f t="shared" si="386"/>
        <v>60</v>
      </c>
      <c r="O8126" s="18">
        <f t="shared" si="384"/>
        <v>0</v>
      </c>
      <c r="P8126" s="16">
        <f t="shared" si="385"/>
        <v>60</v>
      </c>
    </row>
    <row r="8127" spans="2:16">
      <c r="B8127" s="400"/>
      <c r="D8127" s="401"/>
      <c r="F8127" s="54" t="s">
        <v>10004</v>
      </c>
      <c r="J8127" s="6">
        <v>28</v>
      </c>
      <c r="L8127" s="18">
        <f t="shared" si="386"/>
        <v>28</v>
      </c>
      <c r="O8127" s="18">
        <f t="shared" si="384"/>
        <v>0</v>
      </c>
      <c r="P8127" s="16">
        <f t="shared" si="385"/>
        <v>28</v>
      </c>
    </row>
    <row r="8128" spans="2:16">
      <c r="B8128" s="400"/>
      <c r="D8128" s="401"/>
      <c r="F8128" s="54" t="s">
        <v>10005</v>
      </c>
      <c r="J8128" s="6">
        <v>36</v>
      </c>
      <c r="L8128" s="18">
        <f t="shared" si="386"/>
        <v>36</v>
      </c>
      <c r="O8128" s="18">
        <f t="shared" si="384"/>
        <v>0</v>
      </c>
      <c r="P8128" s="16">
        <f t="shared" si="385"/>
        <v>36</v>
      </c>
    </row>
    <row r="8129" spans="2:16">
      <c r="B8129" s="400"/>
      <c r="D8129" s="401"/>
      <c r="F8129" s="54" t="s">
        <v>10006</v>
      </c>
      <c r="J8129" s="6">
        <v>28</v>
      </c>
      <c r="L8129" s="18">
        <f t="shared" si="386"/>
        <v>28</v>
      </c>
      <c r="O8129" s="18">
        <f t="shared" si="384"/>
        <v>0</v>
      </c>
      <c r="P8129" s="16">
        <f t="shared" si="385"/>
        <v>28</v>
      </c>
    </row>
    <row r="8130" spans="2:16">
      <c r="B8130" s="400"/>
      <c r="D8130" s="401"/>
      <c r="F8130" s="54" t="s">
        <v>10007</v>
      </c>
      <c r="J8130" s="6">
        <v>27</v>
      </c>
      <c r="L8130" s="18">
        <f t="shared" si="386"/>
        <v>27</v>
      </c>
      <c r="O8130" s="18">
        <f t="shared" si="384"/>
        <v>0</v>
      </c>
      <c r="P8130" s="16">
        <f t="shared" si="385"/>
        <v>27</v>
      </c>
    </row>
    <row r="8131" spans="2:16">
      <c r="B8131" s="400"/>
      <c r="D8131" s="401"/>
      <c r="F8131" s="54" t="s">
        <v>10008</v>
      </c>
      <c r="J8131" s="6">
        <v>37</v>
      </c>
      <c r="L8131" s="18">
        <f t="shared" si="386"/>
        <v>37</v>
      </c>
      <c r="O8131" s="18">
        <f t="shared" si="384"/>
        <v>0</v>
      </c>
      <c r="P8131" s="16">
        <f t="shared" si="385"/>
        <v>37</v>
      </c>
    </row>
    <row r="8132" spans="2:16">
      <c r="B8132" s="400"/>
      <c r="D8132" s="401"/>
      <c r="F8132" s="54" t="s">
        <v>10009</v>
      </c>
      <c r="J8132" s="6">
        <v>34</v>
      </c>
      <c r="L8132" s="18">
        <f t="shared" si="386"/>
        <v>34</v>
      </c>
      <c r="O8132" s="18">
        <f t="shared" si="384"/>
        <v>0</v>
      </c>
      <c r="P8132" s="16">
        <f t="shared" si="385"/>
        <v>34</v>
      </c>
    </row>
    <row r="8133" spans="2:16">
      <c r="B8133" s="400"/>
      <c r="D8133" s="401"/>
      <c r="F8133" s="54" t="s">
        <v>10010</v>
      </c>
      <c r="J8133" s="6">
        <v>26</v>
      </c>
      <c r="L8133" s="18">
        <f t="shared" si="386"/>
        <v>26</v>
      </c>
      <c r="O8133" s="18">
        <f t="shared" si="384"/>
        <v>0</v>
      </c>
      <c r="P8133" s="16">
        <f t="shared" si="385"/>
        <v>26</v>
      </c>
    </row>
    <row r="8134" spans="2:16">
      <c r="B8134" s="400"/>
      <c r="D8134" s="401"/>
      <c r="F8134" s="54" t="s">
        <v>10011</v>
      </c>
      <c r="J8134" s="6">
        <v>25</v>
      </c>
      <c r="L8134" s="18">
        <f t="shared" si="386"/>
        <v>25</v>
      </c>
      <c r="O8134" s="18">
        <f t="shared" si="384"/>
        <v>0</v>
      </c>
      <c r="P8134" s="16">
        <f t="shared" si="385"/>
        <v>25</v>
      </c>
    </row>
    <row r="8135" spans="2:16">
      <c r="B8135" s="400"/>
      <c r="D8135" s="401"/>
      <c r="F8135" s="54" t="s">
        <v>10012</v>
      </c>
      <c r="J8135" s="16">
        <v>61</v>
      </c>
      <c r="L8135" s="18">
        <f t="shared" si="386"/>
        <v>61</v>
      </c>
      <c r="O8135" s="18">
        <f t="shared" si="384"/>
        <v>0</v>
      </c>
      <c r="P8135" s="16">
        <f t="shared" si="385"/>
        <v>61</v>
      </c>
    </row>
    <row r="8136" spans="2:16">
      <c r="B8136" s="400"/>
      <c r="D8136" s="401"/>
      <c r="F8136" s="54" t="s">
        <v>10013</v>
      </c>
      <c r="J8136" s="16">
        <v>165</v>
      </c>
      <c r="L8136" s="18">
        <f t="shared" si="386"/>
        <v>165</v>
      </c>
      <c r="O8136" s="18">
        <f t="shared" si="384"/>
        <v>0</v>
      </c>
      <c r="P8136" s="16">
        <f t="shared" si="385"/>
        <v>165</v>
      </c>
    </row>
    <row r="8137" spans="2:16">
      <c r="B8137" s="400"/>
      <c r="D8137" s="401"/>
      <c r="F8137" s="54" t="s">
        <v>10014</v>
      </c>
      <c r="J8137" s="16">
        <v>40</v>
      </c>
      <c r="L8137" s="18">
        <f t="shared" si="386"/>
        <v>40</v>
      </c>
      <c r="O8137" s="18">
        <f t="shared" si="384"/>
        <v>0</v>
      </c>
      <c r="P8137" s="16">
        <f t="shared" si="385"/>
        <v>40</v>
      </c>
    </row>
    <row r="8138" spans="2:16">
      <c r="B8138" s="400"/>
      <c r="D8138" s="401"/>
      <c r="F8138" s="54" t="s">
        <v>10015</v>
      </c>
      <c r="J8138" s="16">
        <v>39</v>
      </c>
      <c r="L8138" s="18">
        <f t="shared" si="386"/>
        <v>39</v>
      </c>
      <c r="O8138" s="18">
        <f t="shared" si="384"/>
        <v>0</v>
      </c>
      <c r="P8138" s="16">
        <f t="shared" si="385"/>
        <v>39</v>
      </c>
    </row>
    <row r="8139" spans="2:16">
      <c r="B8139" s="400"/>
      <c r="D8139" s="401"/>
      <c r="F8139" s="54" t="s">
        <v>10016</v>
      </c>
      <c r="J8139" s="16">
        <v>49</v>
      </c>
      <c r="L8139" s="18">
        <f t="shared" si="386"/>
        <v>49</v>
      </c>
      <c r="O8139" s="18">
        <f t="shared" si="384"/>
        <v>0</v>
      </c>
      <c r="P8139" s="16">
        <f t="shared" si="385"/>
        <v>49</v>
      </c>
    </row>
    <row r="8140" spans="2:16">
      <c r="B8140" s="400"/>
      <c r="D8140" s="401"/>
      <c r="F8140" s="54" t="s">
        <v>10017</v>
      </c>
      <c r="J8140" s="16">
        <v>32</v>
      </c>
      <c r="L8140" s="18">
        <f t="shared" si="386"/>
        <v>32</v>
      </c>
      <c r="O8140" s="18">
        <f t="shared" si="384"/>
        <v>0</v>
      </c>
      <c r="P8140" s="16">
        <f t="shared" si="385"/>
        <v>32</v>
      </c>
    </row>
    <row r="8141" spans="2:16">
      <c r="B8141" s="400"/>
      <c r="D8141" s="401"/>
      <c r="F8141" s="54" t="s">
        <v>10018</v>
      </c>
      <c r="J8141" s="16">
        <v>70</v>
      </c>
      <c r="L8141" s="18">
        <f t="shared" si="386"/>
        <v>70</v>
      </c>
      <c r="O8141" s="18">
        <f t="shared" si="384"/>
        <v>0</v>
      </c>
      <c r="P8141" s="16">
        <f t="shared" si="385"/>
        <v>70</v>
      </c>
    </row>
    <row r="8142" spans="2:16">
      <c r="B8142" s="400"/>
      <c r="D8142" s="401"/>
      <c r="F8142" s="54" t="s">
        <v>10019</v>
      </c>
      <c r="J8142" s="16">
        <v>51</v>
      </c>
      <c r="L8142" s="18">
        <f t="shared" si="386"/>
        <v>51</v>
      </c>
      <c r="O8142" s="18">
        <f t="shared" si="384"/>
        <v>0</v>
      </c>
      <c r="P8142" s="16">
        <f t="shared" si="385"/>
        <v>51</v>
      </c>
    </row>
    <row r="8143" spans="2:16">
      <c r="B8143" s="400"/>
      <c r="D8143" s="401"/>
      <c r="F8143" s="54" t="s">
        <v>10020</v>
      </c>
      <c r="J8143" s="16">
        <v>30</v>
      </c>
      <c r="L8143" s="18">
        <f t="shared" si="386"/>
        <v>30</v>
      </c>
      <c r="O8143" s="18">
        <f t="shared" si="384"/>
        <v>0</v>
      </c>
      <c r="P8143" s="16">
        <f t="shared" si="385"/>
        <v>30</v>
      </c>
    </row>
    <row r="8144" spans="2:16">
      <c r="B8144" s="400"/>
      <c r="D8144" s="401"/>
      <c r="F8144" s="54" t="s">
        <v>10021</v>
      </c>
      <c r="J8144" s="16">
        <v>31</v>
      </c>
      <c r="L8144" s="18">
        <f t="shared" si="386"/>
        <v>31</v>
      </c>
      <c r="O8144" s="18">
        <f t="shared" si="384"/>
        <v>0</v>
      </c>
      <c r="P8144" s="16">
        <f t="shared" si="385"/>
        <v>31</v>
      </c>
    </row>
    <row r="8145" spans="2:16">
      <c r="B8145" s="400"/>
      <c r="D8145" s="401"/>
      <c r="F8145" s="54" t="s">
        <v>10022</v>
      </c>
      <c r="J8145" s="16">
        <v>82</v>
      </c>
      <c r="L8145" s="18">
        <f t="shared" si="386"/>
        <v>82</v>
      </c>
      <c r="O8145" s="18">
        <f t="shared" si="384"/>
        <v>0</v>
      </c>
      <c r="P8145" s="16">
        <f t="shared" si="385"/>
        <v>82</v>
      </c>
    </row>
    <row r="8146" spans="2:16">
      <c r="B8146" s="400"/>
      <c r="D8146" s="401"/>
      <c r="F8146" s="54" t="s">
        <v>10023</v>
      </c>
      <c r="J8146" s="16">
        <v>42</v>
      </c>
      <c r="L8146" s="18">
        <f t="shared" si="386"/>
        <v>42</v>
      </c>
      <c r="O8146" s="18">
        <f t="shared" si="384"/>
        <v>0</v>
      </c>
      <c r="P8146" s="16">
        <f t="shared" si="385"/>
        <v>42</v>
      </c>
    </row>
    <row r="8147" spans="2:16">
      <c r="B8147" s="400"/>
      <c r="D8147" s="401"/>
      <c r="F8147" s="54" t="s">
        <v>10024</v>
      </c>
      <c r="J8147" s="16">
        <v>0</v>
      </c>
      <c r="L8147" s="18">
        <f t="shared" si="386"/>
        <v>0</v>
      </c>
      <c r="O8147" s="18">
        <f t="shared" si="384"/>
        <v>0</v>
      </c>
      <c r="P8147" s="16">
        <f t="shared" si="385"/>
        <v>0</v>
      </c>
    </row>
    <row r="8148" spans="2:16">
      <c r="B8148" s="400"/>
      <c r="D8148" s="401"/>
      <c r="F8148" s="54" t="s">
        <v>10025</v>
      </c>
      <c r="J8148" s="16">
        <v>30</v>
      </c>
      <c r="L8148" s="18">
        <f t="shared" si="386"/>
        <v>30</v>
      </c>
      <c r="O8148" s="18">
        <f t="shared" si="384"/>
        <v>0</v>
      </c>
      <c r="P8148" s="16">
        <f t="shared" si="385"/>
        <v>30</v>
      </c>
    </row>
    <row r="8149" spans="2:16">
      <c r="B8149" s="400"/>
      <c r="D8149" s="401"/>
      <c r="F8149" s="54" t="s">
        <v>10026</v>
      </c>
      <c r="J8149" s="16">
        <v>46</v>
      </c>
      <c r="L8149" s="18">
        <f t="shared" si="386"/>
        <v>46</v>
      </c>
      <c r="O8149" s="18">
        <f t="shared" si="384"/>
        <v>0</v>
      </c>
      <c r="P8149" s="16">
        <f t="shared" si="385"/>
        <v>46</v>
      </c>
    </row>
    <row r="8150" spans="2:16">
      <c r="B8150" s="400"/>
      <c r="D8150" s="401"/>
      <c r="F8150" s="54" t="s">
        <v>10027</v>
      </c>
      <c r="J8150" s="16">
        <v>56</v>
      </c>
      <c r="L8150" s="18">
        <f t="shared" si="386"/>
        <v>56</v>
      </c>
      <c r="O8150" s="18">
        <f t="shared" ref="O8150:O8213" si="387">+N8150+M8150</f>
        <v>0</v>
      </c>
      <c r="P8150" s="16">
        <f t="shared" ref="P8150:P8213" si="388">+L8150+O8150</f>
        <v>56</v>
      </c>
    </row>
    <row r="8151" spans="2:16">
      <c r="B8151" s="400"/>
      <c r="D8151" s="401"/>
      <c r="F8151" s="54" t="s">
        <v>10028</v>
      </c>
      <c r="J8151" s="16">
        <v>22</v>
      </c>
      <c r="L8151" s="18">
        <f t="shared" si="386"/>
        <v>22</v>
      </c>
      <c r="O8151" s="18">
        <f t="shared" si="387"/>
        <v>0</v>
      </c>
      <c r="P8151" s="16">
        <f t="shared" si="388"/>
        <v>22</v>
      </c>
    </row>
    <row r="8152" spans="2:16">
      <c r="B8152" s="400"/>
      <c r="D8152" s="401"/>
      <c r="F8152" s="54" t="s">
        <v>10029</v>
      </c>
      <c r="J8152" s="16">
        <v>22</v>
      </c>
      <c r="L8152" s="18">
        <f t="shared" si="386"/>
        <v>22</v>
      </c>
      <c r="O8152" s="18">
        <f t="shared" si="387"/>
        <v>0</v>
      </c>
      <c r="P8152" s="16">
        <f t="shared" si="388"/>
        <v>22</v>
      </c>
    </row>
    <row r="8153" spans="2:16">
      <c r="B8153" s="400"/>
      <c r="D8153" s="401"/>
      <c r="F8153" s="54" t="s">
        <v>10030</v>
      </c>
      <c r="J8153" s="16">
        <v>36</v>
      </c>
      <c r="L8153" s="18">
        <f t="shared" si="386"/>
        <v>36</v>
      </c>
      <c r="O8153" s="18">
        <f t="shared" si="387"/>
        <v>0</v>
      </c>
      <c r="P8153" s="16">
        <f t="shared" si="388"/>
        <v>36</v>
      </c>
    </row>
    <row r="8154" spans="2:16">
      <c r="B8154" s="400"/>
      <c r="D8154" s="401"/>
      <c r="F8154" s="54" t="s">
        <v>10031</v>
      </c>
      <c r="J8154" s="16">
        <v>27</v>
      </c>
      <c r="L8154" s="18">
        <f t="shared" ref="L8154:L8217" si="389">+J8154+K8154</f>
        <v>27</v>
      </c>
      <c r="O8154" s="18">
        <f t="shared" si="387"/>
        <v>0</v>
      </c>
      <c r="P8154" s="16">
        <f t="shared" si="388"/>
        <v>27</v>
      </c>
    </row>
    <row r="8155" spans="2:16">
      <c r="B8155" s="400"/>
      <c r="D8155" s="401"/>
      <c r="F8155" s="54" t="s">
        <v>10032</v>
      </c>
      <c r="J8155" s="16">
        <v>19</v>
      </c>
      <c r="L8155" s="18">
        <f t="shared" si="389"/>
        <v>19</v>
      </c>
      <c r="O8155" s="18">
        <f t="shared" si="387"/>
        <v>0</v>
      </c>
      <c r="P8155" s="16">
        <f t="shared" si="388"/>
        <v>19</v>
      </c>
    </row>
    <row r="8156" spans="2:16">
      <c r="B8156" s="400"/>
      <c r="D8156" s="401"/>
      <c r="F8156" s="54" t="s">
        <v>10033</v>
      </c>
      <c r="J8156" s="16">
        <v>51</v>
      </c>
      <c r="L8156" s="18">
        <f t="shared" si="389"/>
        <v>51</v>
      </c>
      <c r="O8156" s="18">
        <f t="shared" si="387"/>
        <v>0</v>
      </c>
      <c r="P8156" s="16">
        <f t="shared" si="388"/>
        <v>51</v>
      </c>
    </row>
    <row r="8157" spans="2:16">
      <c r="B8157" s="400"/>
      <c r="D8157" s="401"/>
      <c r="F8157" s="54" t="s">
        <v>10034</v>
      </c>
      <c r="J8157" s="16">
        <v>24</v>
      </c>
      <c r="L8157" s="18">
        <f t="shared" si="389"/>
        <v>24</v>
      </c>
      <c r="O8157" s="18">
        <f t="shared" si="387"/>
        <v>0</v>
      </c>
      <c r="P8157" s="16">
        <f t="shared" si="388"/>
        <v>24</v>
      </c>
    </row>
    <row r="8158" spans="2:16">
      <c r="B8158" s="400"/>
      <c r="D8158" s="401"/>
      <c r="F8158" s="54" t="s">
        <v>10035</v>
      </c>
      <c r="J8158" s="16">
        <v>27</v>
      </c>
      <c r="L8158" s="18">
        <f t="shared" si="389"/>
        <v>27</v>
      </c>
      <c r="O8158" s="18">
        <f t="shared" si="387"/>
        <v>0</v>
      </c>
      <c r="P8158" s="16">
        <f t="shared" si="388"/>
        <v>27</v>
      </c>
    </row>
    <row r="8159" spans="2:16">
      <c r="B8159" s="400"/>
      <c r="D8159" s="401"/>
      <c r="F8159" s="54" t="s">
        <v>10036</v>
      </c>
      <c r="J8159" s="16">
        <v>46</v>
      </c>
      <c r="L8159" s="18">
        <f t="shared" si="389"/>
        <v>46</v>
      </c>
      <c r="O8159" s="18">
        <f t="shared" si="387"/>
        <v>0</v>
      </c>
      <c r="P8159" s="16">
        <f t="shared" si="388"/>
        <v>46</v>
      </c>
    </row>
    <row r="8160" spans="2:16">
      <c r="B8160" s="400"/>
      <c r="D8160" s="401"/>
      <c r="F8160" s="54" t="s">
        <v>10037</v>
      </c>
      <c r="J8160" s="16">
        <v>23</v>
      </c>
      <c r="L8160" s="18">
        <f t="shared" si="389"/>
        <v>23</v>
      </c>
      <c r="O8160" s="18">
        <f t="shared" si="387"/>
        <v>0</v>
      </c>
      <c r="P8160" s="16">
        <f t="shared" si="388"/>
        <v>23</v>
      </c>
    </row>
    <row r="8161" spans="2:16">
      <c r="B8161" s="400"/>
      <c r="D8161" s="401"/>
      <c r="F8161" s="54" t="s">
        <v>10038</v>
      </c>
      <c r="J8161" s="16">
        <v>20</v>
      </c>
      <c r="L8161" s="18">
        <f t="shared" si="389"/>
        <v>20</v>
      </c>
      <c r="O8161" s="18">
        <f t="shared" si="387"/>
        <v>0</v>
      </c>
      <c r="P8161" s="16">
        <f t="shared" si="388"/>
        <v>20</v>
      </c>
    </row>
    <row r="8162" spans="2:16">
      <c r="B8162" s="400"/>
      <c r="D8162" s="401"/>
      <c r="F8162" s="54" t="s">
        <v>10039</v>
      </c>
      <c r="J8162" s="16">
        <v>26</v>
      </c>
      <c r="L8162" s="18">
        <f t="shared" si="389"/>
        <v>26</v>
      </c>
      <c r="O8162" s="18">
        <f t="shared" si="387"/>
        <v>0</v>
      </c>
      <c r="P8162" s="16">
        <f t="shared" si="388"/>
        <v>26</v>
      </c>
    </row>
    <row r="8163" spans="2:16">
      <c r="B8163" s="400"/>
      <c r="D8163" s="401"/>
      <c r="F8163" s="54" t="s">
        <v>10040</v>
      </c>
      <c r="J8163" s="16">
        <v>21</v>
      </c>
      <c r="L8163" s="18">
        <f t="shared" si="389"/>
        <v>21</v>
      </c>
      <c r="O8163" s="18">
        <f t="shared" si="387"/>
        <v>0</v>
      </c>
      <c r="P8163" s="16">
        <f t="shared" si="388"/>
        <v>21</v>
      </c>
    </row>
    <row r="8164" spans="2:16">
      <c r="B8164" s="400"/>
      <c r="D8164" s="401"/>
      <c r="F8164" s="54" t="s">
        <v>10041</v>
      </c>
      <c r="J8164" s="16">
        <v>22</v>
      </c>
      <c r="L8164" s="18">
        <f t="shared" si="389"/>
        <v>22</v>
      </c>
      <c r="O8164" s="18">
        <f t="shared" si="387"/>
        <v>0</v>
      </c>
      <c r="P8164" s="16">
        <f t="shared" si="388"/>
        <v>22</v>
      </c>
    </row>
    <row r="8165" spans="2:16">
      <c r="B8165" s="400"/>
      <c r="D8165" s="401"/>
      <c r="F8165" s="54" t="s">
        <v>10042</v>
      </c>
      <c r="J8165" s="16">
        <v>46</v>
      </c>
      <c r="L8165" s="18">
        <f t="shared" si="389"/>
        <v>46</v>
      </c>
      <c r="O8165" s="18">
        <f t="shared" si="387"/>
        <v>0</v>
      </c>
      <c r="P8165" s="16">
        <f t="shared" si="388"/>
        <v>46</v>
      </c>
    </row>
    <row r="8166" spans="2:16">
      <c r="B8166" s="400"/>
      <c r="D8166" s="401"/>
      <c r="F8166" s="54" t="s">
        <v>10043</v>
      </c>
      <c r="J8166" s="16">
        <v>36</v>
      </c>
      <c r="L8166" s="18">
        <f t="shared" si="389"/>
        <v>36</v>
      </c>
      <c r="O8166" s="18">
        <f t="shared" si="387"/>
        <v>0</v>
      </c>
      <c r="P8166" s="16">
        <f t="shared" si="388"/>
        <v>36</v>
      </c>
    </row>
    <row r="8167" spans="2:16">
      <c r="B8167" s="400"/>
      <c r="D8167" s="401"/>
      <c r="F8167" s="54" t="s">
        <v>10044</v>
      </c>
      <c r="J8167" s="16">
        <v>80</v>
      </c>
      <c r="L8167" s="18">
        <f t="shared" si="389"/>
        <v>80</v>
      </c>
      <c r="O8167" s="18">
        <f t="shared" si="387"/>
        <v>0</v>
      </c>
      <c r="P8167" s="16">
        <f t="shared" si="388"/>
        <v>80</v>
      </c>
    </row>
    <row r="8168" spans="2:16">
      <c r="B8168" s="400"/>
      <c r="D8168" s="401"/>
      <c r="F8168" s="54" t="s">
        <v>10045</v>
      </c>
      <c r="J8168" s="16">
        <v>26</v>
      </c>
      <c r="L8168" s="18">
        <f t="shared" si="389"/>
        <v>26</v>
      </c>
      <c r="O8168" s="18">
        <f t="shared" si="387"/>
        <v>0</v>
      </c>
      <c r="P8168" s="16">
        <f t="shared" si="388"/>
        <v>26</v>
      </c>
    </row>
    <row r="8169" spans="2:16">
      <c r="B8169" s="400"/>
      <c r="D8169" s="401"/>
      <c r="F8169" s="54" t="s">
        <v>10046</v>
      </c>
      <c r="J8169" s="16">
        <v>20</v>
      </c>
      <c r="L8169" s="18">
        <f t="shared" si="389"/>
        <v>20</v>
      </c>
      <c r="O8169" s="18">
        <f t="shared" si="387"/>
        <v>0</v>
      </c>
      <c r="P8169" s="16">
        <f t="shared" si="388"/>
        <v>20</v>
      </c>
    </row>
    <row r="8170" spans="2:16">
      <c r="B8170" s="400"/>
      <c r="D8170" s="401"/>
      <c r="F8170" s="54" t="s">
        <v>10047</v>
      </c>
      <c r="J8170" s="16">
        <v>789</v>
      </c>
      <c r="L8170" s="18">
        <f t="shared" si="389"/>
        <v>789</v>
      </c>
      <c r="O8170" s="18">
        <f t="shared" si="387"/>
        <v>0</v>
      </c>
      <c r="P8170" s="16">
        <f t="shared" si="388"/>
        <v>789</v>
      </c>
    </row>
    <row r="8171" spans="2:16">
      <c r="B8171" s="400"/>
      <c r="D8171" s="401"/>
      <c r="F8171" s="39" t="s">
        <v>10048</v>
      </c>
      <c r="L8171" s="18">
        <f t="shared" si="389"/>
        <v>0</v>
      </c>
      <c r="M8171" s="55">
        <v>20</v>
      </c>
      <c r="O8171" s="18">
        <f t="shared" si="387"/>
        <v>20</v>
      </c>
      <c r="P8171" s="16">
        <f t="shared" si="388"/>
        <v>20</v>
      </c>
    </row>
    <row r="8172" spans="2:16">
      <c r="B8172" s="400"/>
      <c r="D8172" s="401"/>
      <c r="F8172" s="39" t="s">
        <v>10049</v>
      </c>
      <c r="L8172" s="18">
        <f t="shared" si="389"/>
        <v>0</v>
      </c>
      <c r="M8172" s="55">
        <v>16</v>
      </c>
      <c r="O8172" s="18">
        <f t="shared" si="387"/>
        <v>16</v>
      </c>
      <c r="P8172" s="16">
        <f t="shared" si="388"/>
        <v>16</v>
      </c>
    </row>
    <row r="8173" spans="2:16">
      <c r="B8173" s="400"/>
      <c r="D8173" s="401"/>
      <c r="F8173" s="39" t="s">
        <v>10050</v>
      </c>
      <c r="L8173" s="18">
        <f t="shared" si="389"/>
        <v>0</v>
      </c>
      <c r="M8173" s="55">
        <v>24</v>
      </c>
      <c r="O8173" s="18">
        <f t="shared" si="387"/>
        <v>24</v>
      </c>
      <c r="P8173" s="16">
        <f t="shared" si="388"/>
        <v>24</v>
      </c>
    </row>
    <row r="8174" spans="2:16">
      <c r="B8174" s="400"/>
      <c r="D8174" s="401"/>
      <c r="F8174" s="39" t="s">
        <v>10051</v>
      </c>
      <c r="L8174" s="18">
        <f t="shared" si="389"/>
        <v>0</v>
      </c>
      <c r="M8174" s="55">
        <v>32</v>
      </c>
      <c r="O8174" s="18">
        <f t="shared" si="387"/>
        <v>32</v>
      </c>
      <c r="P8174" s="16">
        <f t="shared" si="388"/>
        <v>32</v>
      </c>
    </row>
    <row r="8175" spans="2:16">
      <c r="B8175" s="400"/>
      <c r="D8175" s="401"/>
      <c r="F8175" s="39" t="s">
        <v>10052</v>
      </c>
      <c r="L8175" s="18">
        <f t="shared" si="389"/>
        <v>0</v>
      </c>
      <c r="M8175" s="55">
        <v>20</v>
      </c>
      <c r="O8175" s="18">
        <f t="shared" si="387"/>
        <v>20</v>
      </c>
      <c r="P8175" s="16">
        <f t="shared" si="388"/>
        <v>20</v>
      </c>
    </row>
    <row r="8176" spans="2:16">
      <c r="B8176" s="400"/>
      <c r="D8176" s="401"/>
      <c r="F8176" s="39" t="s">
        <v>10053</v>
      </c>
      <c r="L8176" s="18">
        <f t="shared" si="389"/>
        <v>0</v>
      </c>
      <c r="M8176" s="55">
        <v>28</v>
      </c>
      <c r="O8176" s="18">
        <f t="shared" si="387"/>
        <v>28</v>
      </c>
      <c r="P8176" s="16">
        <f t="shared" si="388"/>
        <v>28</v>
      </c>
    </row>
    <row r="8177" spans="2:16">
      <c r="B8177" s="400"/>
      <c r="D8177" s="401"/>
      <c r="F8177" s="39" t="s">
        <v>10054</v>
      </c>
      <c r="L8177" s="18">
        <f t="shared" si="389"/>
        <v>0</v>
      </c>
      <c r="M8177" s="55">
        <v>13</v>
      </c>
      <c r="O8177" s="18">
        <f t="shared" si="387"/>
        <v>13</v>
      </c>
      <c r="P8177" s="16">
        <f t="shared" si="388"/>
        <v>13</v>
      </c>
    </row>
    <row r="8178" spans="2:16">
      <c r="B8178" s="400"/>
      <c r="D8178" s="401"/>
      <c r="F8178" s="39" t="s">
        <v>10055</v>
      </c>
      <c r="L8178" s="18">
        <f t="shared" si="389"/>
        <v>0</v>
      </c>
      <c r="M8178" s="55">
        <v>51</v>
      </c>
      <c r="O8178" s="18">
        <f t="shared" si="387"/>
        <v>51</v>
      </c>
      <c r="P8178" s="16">
        <f t="shared" si="388"/>
        <v>51</v>
      </c>
    </row>
    <row r="8179" spans="2:16">
      <c r="B8179" s="400"/>
      <c r="D8179" s="401"/>
      <c r="F8179" s="39" t="s">
        <v>10056</v>
      </c>
      <c r="L8179" s="18">
        <f t="shared" si="389"/>
        <v>0</v>
      </c>
      <c r="M8179" s="55">
        <v>19</v>
      </c>
      <c r="O8179" s="18">
        <f t="shared" si="387"/>
        <v>19</v>
      </c>
      <c r="P8179" s="16">
        <f t="shared" si="388"/>
        <v>19</v>
      </c>
    </row>
    <row r="8180" spans="2:16">
      <c r="B8180" s="400"/>
      <c r="D8180" s="401"/>
      <c r="F8180" s="39" t="s">
        <v>10057</v>
      </c>
      <c r="L8180" s="18">
        <f t="shared" si="389"/>
        <v>0</v>
      </c>
      <c r="M8180" s="55">
        <v>24</v>
      </c>
      <c r="O8180" s="18">
        <f t="shared" si="387"/>
        <v>24</v>
      </c>
      <c r="P8180" s="16">
        <f t="shared" si="388"/>
        <v>24</v>
      </c>
    </row>
    <row r="8181" spans="2:16">
      <c r="B8181" s="400"/>
      <c r="D8181" s="401"/>
      <c r="F8181" s="39" t="s">
        <v>10058</v>
      </c>
      <c r="L8181" s="18">
        <f t="shared" si="389"/>
        <v>0</v>
      </c>
      <c r="M8181" s="55">
        <v>18</v>
      </c>
      <c r="O8181" s="18">
        <f t="shared" si="387"/>
        <v>18</v>
      </c>
      <c r="P8181" s="16">
        <f t="shared" si="388"/>
        <v>18</v>
      </c>
    </row>
    <row r="8182" spans="2:16">
      <c r="B8182" s="400"/>
      <c r="D8182" s="401"/>
      <c r="F8182" s="39" t="s">
        <v>10059</v>
      </c>
      <c r="L8182" s="18">
        <f t="shared" si="389"/>
        <v>0</v>
      </c>
      <c r="M8182" s="55">
        <v>12</v>
      </c>
      <c r="O8182" s="18">
        <f t="shared" si="387"/>
        <v>12</v>
      </c>
      <c r="P8182" s="16">
        <f t="shared" si="388"/>
        <v>12</v>
      </c>
    </row>
    <row r="8183" spans="2:16">
      <c r="B8183" s="400"/>
      <c r="D8183" s="401"/>
      <c r="F8183" s="39" t="s">
        <v>10060</v>
      </c>
      <c r="L8183" s="18">
        <f t="shared" si="389"/>
        <v>0</v>
      </c>
      <c r="M8183" s="55">
        <v>23</v>
      </c>
      <c r="O8183" s="18">
        <f t="shared" si="387"/>
        <v>23</v>
      </c>
      <c r="P8183" s="16">
        <f t="shared" si="388"/>
        <v>23</v>
      </c>
    </row>
    <row r="8184" spans="2:16">
      <c r="B8184" s="400"/>
      <c r="D8184" s="401"/>
      <c r="F8184" s="39" t="s">
        <v>10061</v>
      </c>
      <c r="L8184" s="18">
        <f t="shared" si="389"/>
        <v>0</v>
      </c>
      <c r="M8184" s="55">
        <v>100</v>
      </c>
      <c r="O8184" s="18">
        <f t="shared" si="387"/>
        <v>100</v>
      </c>
      <c r="P8184" s="16">
        <f t="shared" si="388"/>
        <v>100</v>
      </c>
    </row>
    <row r="8185" spans="2:16">
      <c r="B8185" s="400"/>
      <c r="D8185" s="401"/>
      <c r="F8185" s="39" t="s">
        <v>10062</v>
      </c>
      <c r="L8185" s="18">
        <f t="shared" si="389"/>
        <v>0</v>
      </c>
      <c r="M8185" s="55">
        <v>80</v>
      </c>
      <c r="O8185" s="18">
        <f t="shared" si="387"/>
        <v>80</v>
      </c>
      <c r="P8185" s="16">
        <f t="shared" si="388"/>
        <v>80</v>
      </c>
    </row>
    <row r="8186" spans="2:16" ht="12.75" customHeight="1">
      <c r="B8186" s="400"/>
      <c r="D8186" s="401" t="s">
        <v>10063</v>
      </c>
      <c r="F8186" s="54" t="s">
        <v>10064</v>
      </c>
      <c r="J8186" s="16">
        <v>211</v>
      </c>
      <c r="L8186" s="18">
        <f t="shared" si="389"/>
        <v>211</v>
      </c>
      <c r="O8186" s="18">
        <f t="shared" si="387"/>
        <v>0</v>
      </c>
      <c r="P8186" s="16">
        <f t="shared" si="388"/>
        <v>211</v>
      </c>
    </row>
    <row r="8187" spans="2:16">
      <c r="B8187" s="400"/>
      <c r="D8187" s="401"/>
      <c r="F8187" s="54" t="s">
        <v>10065</v>
      </c>
      <c r="J8187" s="16">
        <v>290</v>
      </c>
      <c r="L8187" s="18">
        <f t="shared" si="389"/>
        <v>290</v>
      </c>
      <c r="O8187" s="18">
        <f t="shared" si="387"/>
        <v>0</v>
      </c>
      <c r="P8187" s="16">
        <f t="shared" si="388"/>
        <v>290</v>
      </c>
    </row>
    <row r="8188" spans="2:16">
      <c r="B8188" s="400"/>
      <c r="D8188" s="401"/>
      <c r="F8188" s="54" t="s">
        <v>10066</v>
      </c>
      <c r="J8188" s="16">
        <v>75</v>
      </c>
      <c r="L8188" s="18">
        <f t="shared" si="389"/>
        <v>75</v>
      </c>
      <c r="O8188" s="18">
        <f t="shared" si="387"/>
        <v>0</v>
      </c>
      <c r="P8188" s="16">
        <f t="shared" si="388"/>
        <v>75</v>
      </c>
    </row>
    <row r="8189" spans="2:16" ht="12.75" customHeight="1">
      <c r="B8189" s="400"/>
      <c r="D8189" s="401"/>
      <c r="F8189" s="54" t="s">
        <v>10067</v>
      </c>
      <c r="J8189" s="16">
        <v>101</v>
      </c>
      <c r="L8189" s="18">
        <f t="shared" si="389"/>
        <v>101</v>
      </c>
      <c r="O8189" s="18">
        <f t="shared" si="387"/>
        <v>0</v>
      </c>
      <c r="P8189" s="16">
        <f t="shared" si="388"/>
        <v>101</v>
      </c>
    </row>
    <row r="8190" spans="2:16">
      <c r="B8190" s="400"/>
      <c r="D8190" s="401"/>
      <c r="F8190" s="54" t="s">
        <v>10068</v>
      </c>
      <c r="J8190" s="16">
        <v>25</v>
      </c>
      <c r="L8190" s="18">
        <f t="shared" si="389"/>
        <v>25</v>
      </c>
      <c r="O8190" s="18">
        <f t="shared" si="387"/>
        <v>0</v>
      </c>
      <c r="P8190" s="16">
        <f t="shared" si="388"/>
        <v>25</v>
      </c>
    </row>
    <row r="8191" spans="2:16">
      <c r="B8191" s="400"/>
      <c r="D8191" s="401"/>
      <c r="F8191" s="54" t="s">
        <v>10069</v>
      </c>
      <c r="J8191" s="16">
        <v>56</v>
      </c>
      <c r="L8191" s="18">
        <f t="shared" si="389"/>
        <v>56</v>
      </c>
      <c r="O8191" s="18">
        <f t="shared" si="387"/>
        <v>0</v>
      </c>
      <c r="P8191" s="16">
        <f t="shared" si="388"/>
        <v>56</v>
      </c>
    </row>
    <row r="8192" spans="2:16">
      <c r="B8192" s="400"/>
      <c r="D8192" s="401"/>
      <c r="F8192" s="54" t="s">
        <v>10070</v>
      </c>
      <c r="J8192" s="16">
        <v>70</v>
      </c>
      <c r="L8192" s="18">
        <f t="shared" si="389"/>
        <v>70</v>
      </c>
      <c r="O8192" s="18">
        <f t="shared" si="387"/>
        <v>0</v>
      </c>
      <c r="P8192" s="16">
        <f t="shared" si="388"/>
        <v>70</v>
      </c>
    </row>
    <row r="8193" spans="2:16">
      <c r="B8193" s="400"/>
      <c r="D8193" s="401"/>
      <c r="F8193" s="54" t="s">
        <v>10071</v>
      </c>
      <c r="J8193" s="16">
        <v>22</v>
      </c>
      <c r="L8193" s="18">
        <f t="shared" si="389"/>
        <v>22</v>
      </c>
      <c r="O8193" s="18">
        <f t="shared" si="387"/>
        <v>0</v>
      </c>
      <c r="P8193" s="16">
        <f t="shared" si="388"/>
        <v>22</v>
      </c>
    </row>
    <row r="8194" spans="2:16">
      <c r="B8194" s="400"/>
      <c r="D8194" s="401"/>
      <c r="F8194" s="54" t="s">
        <v>10072</v>
      </c>
      <c r="J8194" s="16">
        <v>45</v>
      </c>
      <c r="L8194" s="18">
        <f t="shared" si="389"/>
        <v>45</v>
      </c>
      <c r="O8194" s="18">
        <f t="shared" si="387"/>
        <v>0</v>
      </c>
      <c r="P8194" s="16">
        <f t="shared" si="388"/>
        <v>45</v>
      </c>
    </row>
    <row r="8195" spans="2:16" ht="38.25" customHeight="1">
      <c r="B8195" s="400"/>
      <c r="D8195" s="401" t="s">
        <v>10073</v>
      </c>
      <c r="F8195" s="54" t="s">
        <v>10074</v>
      </c>
      <c r="J8195" s="16">
        <v>341</v>
      </c>
      <c r="L8195" s="18">
        <f t="shared" si="389"/>
        <v>341</v>
      </c>
      <c r="O8195" s="18">
        <f t="shared" si="387"/>
        <v>0</v>
      </c>
      <c r="P8195" s="16">
        <f t="shared" si="388"/>
        <v>341</v>
      </c>
    </row>
    <row r="8196" spans="2:16" ht="25.5">
      <c r="B8196" s="400"/>
      <c r="D8196" s="401"/>
      <c r="F8196" s="54" t="s">
        <v>10075</v>
      </c>
      <c r="J8196" s="16">
        <v>430</v>
      </c>
      <c r="L8196" s="18">
        <f t="shared" si="389"/>
        <v>430</v>
      </c>
      <c r="O8196" s="18">
        <f t="shared" si="387"/>
        <v>0</v>
      </c>
      <c r="P8196" s="16">
        <f t="shared" si="388"/>
        <v>430</v>
      </c>
    </row>
    <row r="8197" spans="2:16">
      <c r="B8197" s="400"/>
      <c r="D8197" s="401"/>
      <c r="F8197" s="54" t="s">
        <v>10076</v>
      </c>
      <c r="J8197" s="16">
        <v>55</v>
      </c>
      <c r="L8197" s="18">
        <f t="shared" si="389"/>
        <v>55</v>
      </c>
      <c r="O8197" s="18">
        <f t="shared" si="387"/>
        <v>0</v>
      </c>
      <c r="P8197" s="16">
        <f t="shared" si="388"/>
        <v>55</v>
      </c>
    </row>
    <row r="8198" spans="2:16">
      <c r="B8198" s="400"/>
      <c r="D8198" s="401"/>
      <c r="F8198" s="54" t="s">
        <v>10077</v>
      </c>
      <c r="J8198" s="16">
        <v>36</v>
      </c>
      <c r="L8198" s="18">
        <f t="shared" si="389"/>
        <v>36</v>
      </c>
      <c r="O8198" s="18">
        <f t="shared" si="387"/>
        <v>0</v>
      </c>
      <c r="P8198" s="16">
        <f t="shared" si="388"/>
        <v>36</v>
      </c>
    </row>
    <row r="8199" spans="2:16">
      <c r="B8199" s="400"/>
      <c r="D8199" s="401"/>
      <c r="F8199" s="54" t="s">
        <v>10078</v>
      </c>
      <c r="J8199" s="16">
        <v>60</v>
      </c>
      <c r="L8199" s="18">
        <f t="shared" si="389"/>
        <v>60</v>
      </c>
      <c r="O8199" s="18">
        <f t="shared" si="387"/>
        <v>0</v>
      </c>
      <c r="P8199" s="16">
        <f t="shared" si="388"/>
        <v>60</v>
      </c>
    </row>
    <row r="8200" spans="2:16">
      <c r="B8200" s="400"/>
      <c r="D8200" s="401"/>
      <c r="F8200" s="54" t="s">
        <v>10079</v>
      </c>
      <c r="J8200" s="16">
        <v>35</v>
      </c>
      <c r="L8200" s="18">
        <f t="shared" si="389"/>
        <v>35</v>
      </c>
      <c r="O8200" s="18">
        <f t="shared" si="387"/>
        <v>0</v>
      </c>
      <c r="P8200" s="16">
        <f t="shared" si="388"/>
        <v>35</v>
      </c>
    </row>
    <row r="8201" spans="2:16">
      <c r="B8201" s="400"/>
      <c r="D8201" s="401"/>
      <c r="F8201" s="54" t="s">
        <v>10080</v>
      </c>
      <c r="J8201" s="16">
        <v>42</v>
      </c>
      <c r="L8201" s="18">
        <f t="shared" si="389"/>
        <v>42</v>
      </c>
      <c r="O8201" s="18">
        <f t="shared" si="387"/>
        <v>0</v>
      </c>
      <c r="P8201" s="16">
        <f t="shared" si="388"/>
        <v>42</v>
      </c>
    </row>
    <row r="8202" spans="2:16">
      <c r="B8202" s="400"/>
      <c r="D8202" s="401"/>
      <c r="F8202" s="54" t="s">
        <v>10081</v>
      </c>
      <c r="J8202" s="16">
        <v>33</v>
      </c>
      <c r="L8202" s="18">
        <f t="shared" si="389"/>
        <v>33</v>
      </c>
      <c r="O8202" s="18">
        <f t="shared" si="387"/>
        <v>0</v>
      </c>
      <c r="P8202" s="16">
        <f t="shared" si="388"/>
        <v>33</v>
      </c>
    </row>
    <row r="8203" spans="2:16">
      <c r="B8203" s="400"/>
      <c r="D8203" s="401"/>
      <c r="F8203" s="54" t="s">
        <v>10082</v>
      </c>
      <c r="J8203" s="16">
        <v>25</v>
      </c>
      <c r="L8203" s="18">
        <f t="shared" si="389"/>
        <v>25</v>
      </c>
      <c r="O8203" s="18">
        <f t="shared" si="387"/>
        <v>0</v>
      </c>
      <c r="P8203" s="16">
        <f t="shared" si="388"/>
        <v>25</v>
      </c>
    </row>
    <row r="8204" spans="2:16" ht="25.5" customHeight="1">
      <c r="B8204" s="400"/>
      <c r="D8204" s="401"/>
      <c r="F8204" s="54" t="s">
        <v>10083</v>
      </c>
      <c r="J8204" s="16">
        <v>520</v>
      </c>
      <c r="L8204" s="18">
        <f t="shared" si="389"/>
        <v>520</v>
      </c>
      <c r="O8204" s="18">
        <f t="shared" si="387"/>
        <v>0</v>
      </c>
      <c r="P8204" s="16">
        <f t="shared" si="388"/>
        <v>520</v>
      </c>
    </row>
    <row r="8205" spans="2:16">
      <c r="B8205" s="400"/>
      <c r="D8205" s="401"/>
      <c r="F8205" s="54" t="s">
        <v>10084</v>
      </c>
      <c r="J8205" s="16">
        <v>60</v>
      </c>
      <c r="L8205" s="18">
        <f t="shared" si="389"/>
        <v>60</v>
      </c>
      <c r="O8205" s="18">
        <f t="shared" si="387"/>
        <v>0</v>
      </c>
      <c r="P8205" s="16">
        <f t="shared" si="388"/>
        <v>60</v>
      </c>
    </row>
    <row r="8206" spans="2:16">
      <c r="B8206" s="400"/>
      <c r="D8206" s="401"/>
      <c r="F8206" s="54" t="s">
        <v>10085</v>
      </c>
      <c r="J8206" s="16">
        <v>135</v>
      </c>
      <c r="L8206" s="18">
        <f t="shared" si="389"/>
        <v>135</v>
      </c>
      <c r="O8206" s="18">
        <f t="shared" si="387"/>
        <v>0</v>
      </c>
      <c r="P8206" s="16">
        <f t="shared" si="388"/>
        <v>135</v>
      </c>
    </row>
    <row r="8207" spans="2:16">
      <c r="B8207" s="400"/>
      <c r="D8207" s="401"/>
      <c r="F8207" s="54" t="s">
        <v>10086</v>
      </c>
      <c r="J8207" s="16">
        <v>200</v>
      </c>
      <c r="L8207" s="18">
        <f t="shared" si="389"/>
        <v>200</v>
      </c>
      <c r="O8207" s="18">
        <f t="shared" si="387"/>
        <v>0</v>
      </c>
      <c r="P8207" s="16">
        <f t="shared" si="388"/>
        <v>200</v>
      </c>
    </row>
    <row r="8208" spans="2:16">
      <c r="B8208" s="400" t="s">
        <v>10092</v>
      </c>
      <c r="D8208" s="401" t="s">
        <v>1386</v>
      </c>
      <c r="F8208" s="103" t="s">
        <v>10093</v>
      </c>
      <c r="J8208" s="16">
        <v>270</v>
      </c>
      <c r="L8208" s="18">
        <f t="shared" si="389"/>
        <v>270</v>
      </c>
      <c r="M8208" s="16">
        <f>146+20</f>
        <v>166</v>
      </c>
      <c r="O8208" s="18">
        <f t="shared" si="387"/>
        <v>166</v>
      </c>
      <c r="P8208" s="16">
        <f t="shared" si="388"/>
        <v>436</v>
      </c>
    </row>
    <row r="8209" spans="2:16">
      <c r="B8209" s="400"/>
      <c r="D8209" s="401"/>
      <c r="F8209" s="103" t="s">
        <v>10094</v>
      </c>
      <c r="J8209" s="16">
        <f>672+119+12+12</f>
        <v>815</v>
      </c>
      <c r="L8209" s="18">
        <f t="shared" si="389"/>
        <v>815</v>
      </c>
      <c r="O8209" s="18">
        <f t="shared" si="387"/>
        <v>0</v>
      </c>
      <c r="P8209" s="16">
        <f t="shared" si="388"/>
        <v>815</v>
      </c>
    </row>
    <row r="8210" spans="2:16">
      <c r="B8210" s="400"/>
      <c r="D8210" s="401"/>
      <c r="F8210" s="103" t="s">
        <v>10095</v>
      </c>
      <c r="L8210" s="18">
        <f t="shared" si="389"/>
        <v>0</v>
      </c>
      <c r="M8210" s="16">
        <v>114</v>
      </c>
      <c r="O8210" s="18">
        <f t="shared" si="387"/>
        <v>114</v>
      </c>
      <c r="P8210" s="16">
        <f t="shared" si="388"/>
        <v>114</v>
      </c>
    </row>
    <row r="8211" spans="2:16">
      <c r="B8211" s="400"/>
      <c r="D8211" s="401"/>
      <c r="F8211" s="103" t="s">
        <v>10096</v>
      </c>
      <c r="J8211" s="16">
        <v>209</v>
      </c>
      <c r="L8211" s="18">
        <f t="shared" si="389"/>
        <v>209</v>
      </c>
      <c r="O8211" s="18">
        <f t="shared" si="387"/>
        <v>0</v>
      </c>
      <c r="P8211" s="16">
        <f t="shared" si="388"/>
        <v>209</v>
      </c>
    </row>
    <row r="8212" spans="2:16">
      <c r="B8212" s="400"/>
      <c r="D8212" s="401"/>
      <c r="F8212" s="103" t="s">
        <v>909</v>
      </c>
      <c r="J8212" s="16">
        <v>63</v>
      </c>
      <c r="L8212" s="18">
        <f t="shared" si="389"/>
        <v>63</v>
      </c>
      <c r="O8212" s="18">
        <f t="shared" si="387"/>
        <v>0</v>
      </c>
      <c r="P8212" s="16">
        <f t="shared" si="388"/>
        <v>63</v>
      </c>
    </row>
    <row r="8213" spans="2:16">
      <c r="B8213" s="400"/>
      <c r="D8213" s="401"/>
      <c r="F8213" s="103" t="s">
        <v>10097</v>
      </c>
      <c r="J8213" s="16">
        <v>48</v>
      </c>
      <c r="L8213" s="18">
        <f t="shared" si="389"/>
        <v>48</v>
      </c>
      <c r="O8213" s="18">
        <f t="shared" si="387"/>
        <v>0</v>
      </c>
      <c r="P8213" s="16">
        <f t="shared" si="388"/>
        <v>48</v>
      </c>
    </row>
    <row r="8214" spans="2:16">
      <c r="B8214" s="400"/>
      <c r="D8214" s="401"/>
      <c r="F8214" s="103" t="s">
        <v>10098</v>
      </c>
      <c r="J8214" s="16">
        <v>200</v>
      </c>
      <c r="L8214" s="18">
        <f t="shared" si="389"/>
        <v>200</v>
      </c>
      <c r="O8214" s="18">
        <f t="shared" ref="O8214:O8277" si="390">+N8214+M8214</f>
        <v>0</v>
      </c>
      <c r="P8214" s="16">
        <f t="shared" ref="P8214:P8277" si="391">+L8214+O8214</f>
        <v>200</v>
      </c>
    </row>
    <row r="8215" spans="2:16">
      <c r="B8215" s="400"/>
      <c r="D8215" s="401"/>
      <c r="F8215" s="103" t="s">
        <v>10099</v>
      </c>
      <c r="J8215" s="16">
        <v>621</v>
      </c>
      <c r="L8215" s="18">
        <f t="shared" si="389"/>
        <v>621</v>
      </c>
      <c r="M8215" s="16">
        <v>200</v>
      </c>
      <c r="O8215" s="18">
        <f t="shared" si="390"/>
        <v>200</v>
      </c>
      <c r="P8215" s="16">
        <f t="shared" si="391"/>
        <v>821</v>
      </c>
    </row>
    <row r="8216" spans="2:16">
      <c r="B8216" s="400"/>
      <c r="D8216" s="401"/>
      <c r="F8216" s="103" t="s">
        <v>10100</v>
      </c>
      <c r="J8216" s="16">
        <v>195</v>
      </c>
      <c r="L8216" s="18">
        <f t="shared" si="389"/>
        <v>195</v>
      </c>
      <c r="O8216" s="18">
        <f t="shared" si="390"/>
        <v>0</v>
      </c>
      <c r="P8216" s="16">
        <f t="shared" si="391"/>
        <v>195</v>
      </c>
    </row>
    <row r="8217" spans="2:16">
      <c r="B8217" s="400"/>
      <c r="D8217" s="401"/>
      <c r="F8217" s="103" t="s">
        <v>3031</v>
      </c>
      <c r="J8217" s="16">
        <v>17</v>
      </c>
      <c r="L8217" s="18">
        <f t="shared" si="389"/>
        <v>17</v>
      </c>
      <c r="O8217" s="18">
        <f t="shared" si="390"/>
        <v>0</v>
      </c>
      <c r="P8217" s="16">
        <f t="shared" si="391"/>
        <v>17</v>
      </c>
    </row>
    <row r="8218" spans="2:16">
      <c r="B8218" s="400"/>
      <c r="D8218" s="401"/>
      <c r="F8218" s="103" t="s">
        <v>10101</v>
      </c>
      <c r="J8218" s="16">
        <v>14</v>
      </c>
      <c r="L8218" s="18">
        <f t="shared" ref="L8218:L8281" si="392">+J8218+K8218</f>
        <v>14</v>
      </c>
      <c r="O8218" s="18">
        <f t="shared" si="390"/>
        <v>0</v>
      </c>
      <c r="P8218" s="16">
        <f t="shared" si="391"/>
        <v>14</v>
      </c>
    </row>
    <row r="8219" spans="2:16">
      <c r="B8219" s="400"/>
      <c r="D8219" s="401"/>
      <c r="F8219" s="103" t="s">
        <v>10102</v>
      </c>
      <c r="J8219" s="16">
        <v>60</v>
      </c>
      <c r="L8219" s="18">
        <f t="shared" si="392"/>
        <v>60</v>
      </c>
      <c r="M8219" s="16">
        <v>60</v>
      </c>
      <c r="O8219" s="18">
        <f t="shared" si="390"/>
        <v>60</v>
      </c>
      <c r="P8219" s="16">
        <f t="shared" si="391"/>
        <v>120</v>
      </c>
    </row>
    <row r="8220" spans="2:16">
      <c r="B8220" s="400"/>
      <c r="D8220" s="401"/>
      <c r="F8220" s="103" t="s">
        <v>10103</v>
      </c>
      <c r="J8220" s="16">
        <v>38</v>
      </c>
      <c r="L8220" s="18">
        <f t="shared" si="392"/>
        <v>38</v>
      </c>
      <c r="O8220" s="18">
        <f t="shared" si="390"/>
        <v>0</v>
      </c>
      <c r="P8220" s="16">
        <f t="shared" si="391"/>
        <v>38</v>
      </c>
    </row>
    <row r="8221" spans="2:16">
      <c r="B8221" s="400"/>
      <c r="D8221" s="401"/>
      <c r="F8221" s="103" t="s">
        <v>10104</v>
      </c>
      <c r="J8221" s="16">
        <v>99</v>
      </c>
      <c r="L8221" s="18">
        <f t="shared" si="392"/>
        <v>99</v>
      </c>
      <c r="O8221" s="18">
        <f t="shared" si="390"/>
        <v>0</v>
      </c>
      <c r="P8221" s="16">
        <f t="shared" si="391"/>
        <v>99</v>
      </c>
    </row>
    <row r="8222" spans="2:16">
      <c r="B8222" s="400"/>
      <c r="D8222" s="401"/>
      <c r="F8222" s="103" t="s">
        <v>10105</v>
      </c>
      <c r="J8222" s="16">
        <v>22</v>
      </c>
      <c r="L8222" s="18">
        <f t="shared" si="392"/>
        <v>22</v>
      </c>
      <c r="O8222" s="18">
        <f t="shared" si="390"/>
        <v>0</v>
      </c>
      <c r="P8222" s="16">
        <f t="shared" si="391"/>
        <v>22</v>
      </c>
    </row>
    <row r="8223" spans="2:16">
      <c r="B8223" s="400"/>
      <c r="D8223" s="401"/>
      <c r="F8223" s="176" t="s">
        <v>10106</v>
      </c>
      <c r="L8223" s="18">
        <f t="shared" si="392"/>
        <v>0</v>
      </c>
      <c r="M8223" s="16">
        <v>41</v>
      </c>
      <c r="O8223" s="18">
        <f t="shared" si="390"/>
        <v>41</v>
      </c>
      <c r="P8223" s="16">
        <f t="shared" si="391"/>
        <v>41</v>
      </c>
    </row>
    <row r="8224" spans="2:16">
      <c r="B8224" s="400"/>
      <c r="D8224" s="401"/>
      <c r="F8224" s="103" t="s">
        <v>10107</v>
      </c>
      <c r="J8224" s="16">
        <v>90</v>
      </c>
      <c r="L8224" s="18">
        <f t="shared" si="392"/>
        <v>90</v>
      </c>
      <c r="O8224" s="18">
        <f t="shared" si="390"/>
        <v>0</v>
      </c>
      <c r="P8224" s="16">
        <f t="shared" si="391"/>
        <v>90</v>
      </c>
    </row>
    <row r="8225" spans="2:16">
      <c r="B8225" s="400"/>
      <c r="D8225" s="401"/>
      <c r="F8225" s="103" t="s">
        <v>10108</v>
      </c>
      <c r="J8225" s="16">
        <v>55</v>
      </c>
      <c r="L8225" s="18">
        <f t="shared" si="392"/>
        <v>55</v>
      </c>
      <c r="O8225" s="18">
        <f t="shared" si="390"/>
        <v>0</v>
      </c>
      <c r="P8225" s="16">
        <f t="shared" si="391"/>
        <v>55</v>
      </c>
    </row>
    <row r="8226" spans="2:16">
      <c r="B8226" s="400"/>
      <c r="D8226" s="401"/>
      <c r="F8226" s="103" t="s">
        <v>10109</v>
      </c>
      <c r="L8226" s="18">
        <f t="shared" si="392"/>
        <v>0</v>
      </c>
      <c r="M8226" s="16">
        <v>107</v>
      </c>
      <c r="O8226" s="18">
        <f t="shared" si="390"/>
        <v>107</v>
      </c>
      <c r="P8226" s="16">
        <f t="shared" si="391"/>
        <v>107</v>
      </c>
    </row>
    <row r="8227" spans="2:16">
      <c r="B8227" s="400"/>
      <c r="D8227" s="401"/>
      <c r="F8227" s="103" t="s">
        <v>10110</v>
      </c>
      <c r="J8227" s="16">
        <v>40</v>
      </c>
      <c r="L8227" s="18">
        <f t="shared" si="392"/>
        <v>40</v>
      </c>
      <c r="O8227" s="18">
        <f t="shared" si="390"/>
        <v>0</v>
      </c>
      <c r="P8227" s="16">
        <f t="shared" si="391"/>
        <v>40</v>
      </c>
    </row>
    <row r="8228" spans="2:16">
      <c r="B8228" s="400"/>
      <c r="D8228" s="401"/>
      <c r="F8228" s="103" t="s">
        <v>10111</v>
      </c>
      <c r="J8228" s="16">
        <v>90</v>
      </c>
      <c r="L8228" s="18">
        <f t="shared" si="392"/>
        <v>90</v>
      </c>
      <c r="O8228" s="18">
        <f t="shared" si="390"/>
        <v>0</v>
      </c>
      <c r="P8228" s="16">
        <f t="shared" si="391"/>
        <v>90</v>
      </c>
    </row>
    <row r="8229" spans="2:16">
      <c r="B8229" s="400"/>
      <c r="D8229" s="401"/>
      <c r="F8229" s="103" t="s">
        <v>10112</v>
      </c>
      <c r="J8229" s="16">
        <v>22</v>
      </c>
      <c r="L8229" s="18">
        <f t="shared" si="392"/>
        <v>22</v>
      </c>
      <c r="O8229" s="18">
        <f t="shared" si="390"/>
        <v>0</v>
      </c>
      <c r="P8229" s="16">
        <f t="shared" si="391"/>
        <v>22</v>
      </c>
    </row>
    <row r="8230" spans="2:16">
      <c r="B8230" s="400"/>
      <c r="D8230" s="401"/>
      <c r="F8230" s="103" t="s">
        <v>10113</v>
      </c>
      <c r="J8230" s="16">
        <v>41</v>
      </c>
      <c r="L8230" s="18">
        <f t="shared" si="392"/>
        <v>41</v>
      </c>
      <c r="O8230" s="18">
        <f t="shared" si="390"/>
        <v>0</v>
      </c>
      <c r="P8230" s="16">
        <f t="shared" si="391"/>
        <v>41</v>
      </c>
    </row>
    <row r="8231" spans="2:16">
      <c r="B8231" s="400"/>
      <c r="D8231" s="401"/>
      <c r="F8231" s="103" t="s">
        <v>10114</v>
      </c>
      <c r="J8231" s="16">
        <f>680+77</f>
        <v>757</v>
      </c>
      <c r="L8231" s="18">
        <f t="shared" si="392"/>
        <v>757</v>
      </c>
      <c r="M8231" s="16">
        <f>406</f>
        <v>406</v>
      </c>
      <c r="O8231" s="18">
        <f t="shared" si="390"/>
        <v>406</v>
      </c>
      <c r="P8231" s="16">
        <f t="shared" si="391"/>
        <v>1163</v>
      </c>
    </row>
    <row r="8232" spans="2:16">
      <c r="B8232" s="400"/>
      <c r="D8232" s="401"/>
      <c r="F8232" s="103" t="s">
        <v>10115</v>
      </c>
      <c r="J8232" s="16">
        <v>150</v>
      </c>
      <c r="L8232" s="18">
        <f t="shared" si="392"/>
        <v>150</v>
      </c>
      <c r="O8232" s="18">
        <f t="shared" si="390"/>
        <v>0</v>
      </c>
      <c r="P8232" s="16">
        <f t="shared" si="391"/>
        <v>150</v>
      </c>
    </row>
    <row r="8233" spans="2:16">
      <c r="B8233" s="400"/>
      <c r="D8233" s="401"/>
      <c r="F8233" s="103" t="s">
        <v>10116</v>
      </c>
      <c r="J8233" s="16">
        <v>450</v>
      </c>
      <c r="L8233" s="18">
        <f t="shared" si="392"/>
        <v>450</v>
      </c>
      <c r="M8233" s="16">
        <v>250</v>
      </c>
      <c r="O8233" s="18">
        <f t="shared" si="390"/>
        <v>250</v>
      </c>
      <c r="P8233" s="16">
        <f t="shared" si="391"/>
        <v>700</v>
      </c>
    </row>
    <row r="8234" spans="2:16">
      <c r="B8234" s="400"/>
      <c r="D8234" s="401"/>
      <c r="F8234" s="103" t="s">
        <v>10117</v>
      </c>
      <c r="L8234" s="18">
        <f t="shared" si="392"/>
        <v>0</v>
      </c>
      <c r="M8234" s="16">
        <v>92</v>
      </c>
      <c r="O8234" s="18">
        <f t="shared" si="390"/>
        <v>92</v>
      </c>
      <c r="P8234" s="16">
        <f t="shared" si="391"/>
        <v>92</v>
      </c>
    </row>
    <row r="8235" spans="2:16">
      <c r="B8235" s="400"/>
      <c r="D8235" s="401"/>
      <c r="F8235" s="103" t="s">
        <v>10118</v>
      </c>
      <c r="J8235" s="16">
        <v>23</v>
      </c>
      <c r="L8235" s="18">
        <f t="shared" si="392"/>
        <v>23</v>
      </c>
      <c r="O8235" s="18">
        <f t="shared" si="390"/>
        <v>0</v>
      </c>
      <c r="P8235" s="16">
        <f t="shared" si="391"/>
        <v>23</v>
      </c>
    </row>
    <row r="8236" spans="2:16">
      <c r="B8236" s="400"/>
      <c r="D8236" s="401"/>
      <c r="F8236" s="103" t="s">
        <v>10119</v>
      </c>
      <c r="J8236" s="16">
        <v>18</v>
      </c>
      <c r="L8236" s="18">
        <f t="shared" si="392"/>
        <v>18</v>
      </c>
      <c r="O8236" s="18">
        <f t="shared" si="390"/>
        <v>0</v>
      </c>
      <c r="P8236" s="16">
        <f t="shared" si="391"/>
        <v>18</v>
      </c>
    </row>
    <row r="8237" spans="2:16">
      <c r="B8237" s="400"/>
      <c r="D8237" s="401"/>
      <c r="F8237" s="103" t="s">
        <v>10120</v>
      </c>
      <c r="J8237" s="16">
        <v>18</v>
      </c>
      <c r="L8237" s="18">
        <f t="shared" si="392"/>
        <v>18</v>
      </c>
      <c r="O8237" s="18">
        <f t="shared" si="390"/>
        <v>0</v>
      </c>
      <c r="P8237" s="16">
        <f t="shared" si="391"/>
        <v>18</v>
      </c>
    </row>
    <row r="8238" spans="2:16">
      <c r="B8238" s="400"/>
      <c r="D8238" s="401"/>
      <c r="F8238" s="103" t="s">
        <v>10121</v>
      </c>
      <c r="J8238" s="16">
        <v>18</v>
      </c>
      <c r="L8238" s="18">
        <f t="shared" si="392"/>
        <v>18</v>
      </c>
      <c r="O8238" s="18">
        <f t="shared" si="390"/>
        <v>0</v>
      </c>
      <c r="P8238" s="16">
        <f t="shared" si="391"/>
        <v>18</v>
      </c>
    </row>
    <row r="8239" spans="2:16">
      <c r="B8239" s="400"/>
      <c r="D8239" s="401"/>
      <c r="F8239" s="176" t="s">
        <v>10122</v>
      </c>
      <c r="L8239" s="18">
        <f t="shared" si="392"/>
        <v>0</v>
      </c>
      <c r="M8239" s="16">
        <v>331</v>
      </c>
      <c r="O8239" s="18">
        <f t="shared" si="390"/>
        <v>331</v>
      </c>
      <c r="P8239" s="16">
        <f t="shared" si="391"/>
        <v>331</v>
      </c>
    </row>
    <row r="8240" spans="2:16">
      <c r="B8240" s="400"/>
      <c r="D8240" s="401"/>
      <c r="F8240" s="176" t="s">
        <v>10123</v>
      </c>
      <c r="L8240" s="18">
        <f t="shared" si="392"/>
        <v>0</v>
      </c>
      <c r="M8240" s="16">
        <v>85</v>
      </c>
      <c r="O8240" s="18">
        <f t="shared" si="390"/>
        <v>85</v>
      </c>
      <c r="P8240" s="16">
        <f t="shared" si="391"/>
        <v>85</v>
      </c>
    </row>
    <row r="8241" spans="2:16">
      <c r="B8241" s="400"/>
      <c r="D8241" s="401"/>
      <c r="F8241" s="103" t="s">
        <v>951</v>
      </c>
      <c r="J8241" s="16">
        <v>305</v>
      </c>
      <c r="L8241" s="18">
        <f t="shared" si="392"/>
        <v>305</v>
      </c>
      <c r="M8241" s="16">
        <v>230</v>
      </c>
      <c r="O8241" s="18">
        <f t="shared" si="390"/>
        <v>230</v>
      </c>
      <c r="P8241" s="16">
        <f t="shared" si="391"/>
        <v>535</v>
      </c>
    </row>
    <row r="8242" spans="2:16">
      <c r="B8242" s="400"/>
      <c r="D8242" s="401"/>
      <c r="F8242" s="103" t="s">
        <v>10124</v>
      </c>
      <c r="J8242" s="16">
        <v>400</v>
      </c>
      <c r="L8242" s="18">
        <f t="shared" si="392"/>
        <v>400</v>
      </c>
      <c r="O8242" s="18">
        <f t="shared" si="390"/>
        <v>0</v>
      </c>
      <c r="P8242" s="16">
        <f t="shared" si="391"/>
        <v>400</v>
      </c>
    </row>
    <row r="8243" spans="2:16">
      <c r="B8243" s="400"/>
      <c r="D8243" s="401"/>
      <c r="F8243" s="103" t="s">
        <v>10125</v>
      </c>
      <c r="J8243" s="16">
        <v>21</v>
      </c>
      <c r="L8243" s="18">
        <f t="shared" si="392"/>
        <v>21</v>
      </c>
      <c r="O8243" s="18">
        <f t="shared" si="390"/>
        <v>0</v>
      </c>
      <c r="P8243" s="16">
        <f t="shared" si="391"/>
        <v>21</v>
      </c>
    </row>
    <row r="8244" spans="2:16">
      <c r="B8244" s="400"/>
      <c r="D8244" s="401"/>
      <c r="F8244" s="103" t="s">
        <v>10126</v>
      </c>
      <c r="L8244" s="18">
        <f t="shared" si="392"/>
        <v>0</v>
      </c>
      <c r="M8244" s="16">
        <v>23</v>
      </c>
      <c r="O8244" s="18">
        <f t="shared" si="390"/>
        <v>23</v>
      </c>
      <c r="P8244" s="16">
        <f t="shared" si="391"/>
        <v>23</v>
      </c>
    </row>
    <row r="8245" spans="2:16">
      <c r="B8245" s="400"/>
      <c r="D8245" s="401"/>
      <c r="F8245" s="103" t="s">
        <v>10127</v>
      </c>
      <c r="J8245" s="16">
        <v>76</v>
      </c>
      <c r="L8245" s="18">
        <f t="shared" si="392"/>
        <v>76</v>
      </c>
      <c r="O8245" s="18">
        <f t="shared" si="390"/>
        <v>0</v>
      </c>
      <c r="P8245" s="16">
        <f t="shared" si="391"/>
        <v>76</v>
      </c>
    </row>
    <row r="8246" spans="2:16">
      <c r="B8246" s="400"/>
      <c r="D8246" s="401"/>
      <c r="F8246" s="249" t="s">
        <v>10128</v>
      </c>
      <c r="J8246" s="127"/>
      <c r="L8246" s="18">
        <f t="shared" si="392"/>
        <v>0</v>
      </c>
      <c r="M8246" s="16">
        <v>93</v>
      </c>
      <c r="O8246" s="18">
        <f t="shared" si="390"/>
        <v>93</v>
      </c>
      <c r="P8246" s="16">
        <f t="shared" si="391"/>
        <v>93</v>
      </c>
    </row>
    <row r="8247" spans="2:16">
      <c r="B8247" s="400"/>
      <c r="D8247" s="401"/>
      <c r="F8247" s="176" t="s">
        <v>10129</v>
      </c>
      <c r="L8247" s="18">
        <f t="shared" si="392"/>
        <v>0</v>
      </c>
      <c r="M8247" s="16">
        <v>133</v>
      </c>
      <c r="O8247" s="18">
        <f t="shared" si="390"/>
        <v>133</v>
      </c>
      <c r="P8247" s="16">
        <f t="shared" si="391"/>
        <v>133</v>
      </c>
    </row>
    <row r="8248" spans="2:16">
      <c r="B8248" s="400"/>
      <c r="D8248" s="401"/>
      <c r="F8248" s="103" t="s">
        <v>1972</v>
      </c>
      <c r="J8248" s="16">
        <v>12</v>
      </c>
      <c r="L8248" s="18">
        <f t="shared" si="392"/>
        <v>12</v>
      </c>
      <c r="O8248" s="18">
        <f t="shared" si="390"/>
        <v>0</v>
      </c>
      <c r="P8248" s="16">
        <f t="shared" si="391"/>
        <v>12</v>
      </c>
    </row>
    <row r="8249" spans="2:16">
      <c r="B8249" s="400"/>
      <c r="D8249" s="401"/>
      <c r="F8249" s="103" t="s">
        <v>10130</v>
      </c>
      <c r="J8249" s="16">
        <v>16</v>
      </c>
      <c r="L8249" s="18">
        <f t="shared" si="392"/>
        <v>16</v>
      </c>
      <c r="O8249" s="18">
        <f t="shared" si="390"/>
        <v>0</v>
      </c>
      <c r="P8249" s="16">
        <f t="shared" si="391"/>
        <v>16</v>
      </c>
    </row>
    <row r="8250" spans="2:16">
      <c r="B8250" s="400"/>
      <c r="D8250" s="401"/>
      <c r="F8250" s="103" t="s">
        <v>10131</v>
      </c>
      <c r="L8250" s="18">
        <f t="shared" si="392"/>
        <v>0</v>
      </c>
      <c r="M8250" s="16">
        <v>22</v>
      </c>
      <c r="O8250" s="18">
        <f t="shared" si="390"/>
        <v>22</v>
      </c>
      <c r="P8250" s="16">
        <f t="shared" si="391"/>
        <v>22</v>
      </c>
    </row>
    <row r="8251" spans="2:16">
      <c r="B8251" s="400"/>
      <c r="D8251" s="401"/>
      <c r="F8251" s="103" t="s">
        <v>936</v>
      </c>
      <c r="J8251" s="16">
        <v>22</v>
      </c>
      <c r="L8251" s="18">
        <f t="shared" si="392"/>
        <v>22</v>
      </c>
      <c r="O8251" s="18">
        <f t="shared" si="390"/>
        <v>0</v>
      </c>
      <c r="P8251" s="16">
        <f t="shared" si="391"/>
        <v>22</v>
      </c>
    </row>
    <row r="8252" spans="2:16">
      <c r="B8252" s="400"/>
      <c r="D8252" s="401"/>
      <c r="F8252" s="176" t="s">
        <v>10132</v>
      </c>
      <c r="L8252" s="18">
        <f t="shared" si="392"/>
        <v>0</v>
      </c>
      <c r="M8252" s="16">
        <v>26</v>
      </c>
      <c r="O8252" s="18">
        <f t="shared" si="390"/>
        <v>26</v>
      </c>
      <c r="P8252" s="16">
        <f t="shared" si="391"/>
        <v>26</v>
      </c>
    </row>
    <row r="8253" spans="2:16">
      <c r="B8253" s="400"/>
      <c r="D8253" s="401"/>
      <c r="F8253" s="176" t="s">
        <v>10133</v>
      </c>
      <c r="L8253" s="18">
        <f t="shared" si="392"/>
        <v>0</v>
      </c>
      <c r="M8253" s="16">
        <v>17</v>
      </c>
      <c r="O8253" s="18">
        <f t="shared" si="390"/>
        <v>17</v>
      </c>
      <c r="P8253" s="16">
        <f t="shared" si="391"/>
        <v>17</v>
      </c>
    </row>
    <row r="8254" spans="2:16">
      <c r="B8254" s="400"/>
      <c r="D8254" s="401"/>
      <c r="F8254" s="103" t="s">
        <v>10134</v>
      </c>
      <c r="J8254" s="16">
        <v>46</v>
      </c>
      <c r="L8254" s="18">
        <f t="shared" si="392"/>
        <v>46</v>
      </c>
      <c r="O8254" s="18">
        <f t="shared" si="390"/>
        <v>0</v>
      </c>
      <c r="P8254" s="16">
        <f t="shared" si="391"/>
        <v>46</v>
      </c>
    </row>
    <row r="8255" spans="2:16">
      <c r="B8255" s="400"/>
      <c r="D8255" s="401"/>
      <c r="F8255" s="103" t="s">
        <v>10135</v>
      </c>
      <c r="J8255" s="16">
        <v>38</v>
      </c>
      <c r="L8255" s="18">
        <f t="shared" si="392"/>
        <v>38</v>
      </c>
      <c r="O8255" s="18">
        <f t="shared" si="390"/>
        <v>0</v>
      </c>
      <c r="P8255" s="16">
        <f t="shared" si="391"/>
        <v>38</v>
      </c>
    </row>
    <row r="8256" spans="2:16">
      <c r="B8256" s="400"/>
      <c r="D8256" s="401"/>
      <c r="F8256" s="103" t="s">
        <v>10136</v>
      </c>
      <c r="J8256" s="16">
        <v>14</v>
      </c>
      <c r="L8256" s="18">
        <f t="shared" si="392"/>
        <v>14</v>
      </c>
      <c r="O8256" s="18">
        <f t="shared" si="390"/>
        <v>0</v>
      </c>
      <c r="P8256" s="16">
        <f t="shared" si="391"/>
        <v>14</v>
      </c>
    </row>
    <row r="8257" spans="2:16">
      <c r="B8257" s="400"/>
      <c r="D8257" s="401"/>
      <c r="F8257" s="103" t="s">
        <v>10137</v>
      </c>
      <c r="J8257" s="16">
        <v>16</v>
      </c>
      <c r="L8257" s="18">
        <f t="shared" si="392"/>
        <v>16</v>
      </c>
      <c r="O8257" s="18">
        <f t="shared" si="390"/>
        <v>0</v>
      </c>
      <c r="P8257" s="16">
        <f t="shared" si="391"/>
        <v>16</v>
      </c>
    </row>
    <row r="8258" spans="2:16">
      <c r="B8258" s="400"/>
      <c r="D8258" s="401"/>
      <c r="F8258" s="103" t="s">
        <v>10138</v>
      </c>
      <c r="L8258" s="18">
        <f t="shared" si="392"/>
        <v>0</v>
      </c>
      <c r="M8258" s="16">
        <v>160</v>
      </c>
      <c r="O8258" s="18">
        <f t="shared" si="390"/>
        <v>160</v>
      </c>
      <c r="P8258" s="16">
        <f t="shared" si="391"/>
        <v>160</v>
      </c>
    </row>
    <row r="8259" spans="2:16">
      <c r="B8259" s="400"/>
      <c r="D8259" s="401"/>
      <c r="F8259" s="103" t="s">
        <v>10139</v>
      </c>
      <c r="J8259" s="16">
        <v>45</v>
      </c>
      <c r="L8259" s="18">
        <f t="shared" si="392"/>
        <v>45</v>
      </c>
      <c r="O8259" s="18">
        <f t="shared" si="390"/>
        <v>0</v>
      </c>
      <c r="P8259" s="16">
        <f t="shared" si="391"/>
        <v>45</v>
      </c>
    </row>
    <row r="8260" spans="2:16">
      <c r="B8260" s="400"/>
      <c r="D8260" s="401"/>
      <c r="F8260" s="103" t="s">
        <v>10140</v>
      </c>
      <c r="J8260" s="16">
        <v>18</v>
      </c>
      <c r="L8260" s="18">
        <f t="shared" si="392"/>
        <v>18</v>
      </c>
      <c r="O8260" s="18">
        <f t="shared" si="390"/>
        <v>0</v>
      </c>
      <c r="P8260" s="16">
        <f t="shared" si="391"/>
        <v>18</v>
      </c>
    </row>
    <row r="8261" spans="2:16">
      <c r="B8261" s="400"/>
      <c r="D8261" s="401"/>
      <c r="F8261" s="103" t="s">
        <v>10141</v>
      </c>
      <c r="J8261" s="16">
        <v>50</v>
      </c>
      <c r="L8261" s="18">
        <f t="shared" si="392"/>
        <v>50</v>
      </c>
      <c r="O8261" s="18">
        <f t="shared" si="390"/>
        <v>0</v>
      </c>
      <c r="P8261" s="16">
        <f t="shared" si="391"/>
        <v>50</v>
      </c>
    </row>
    <row r="8262" spans="2:16">
      <c r="B8262" s="400"/>
      <c r="D8262" s="401"/>
      <c r="F8262" s="176" t="s">
        <v>929</v>
      </c>
      <c r="L8262" s="18">
        <f t="shared" si="392"/>
        <v>0</v>
      </c>
      <c r="M8262" s="16">
        <v>19</v>
      </c>
      <c r="O8262" s="18">
        <f t="shared" si="390"/>
        <v>19</v>
      </c>
      <c r="P8262" s="16">
        <f t="shared" si="391"/>
        <v>19</v>
      </c>
    </row>
    <row r="8263" spans="2:16">
      <c r="B8263" s="400"/>
      <c r="D8263" s="401"/>
      <c r="F8263" s="103" t="s">
        <v>65</v>
      </c>
      <c r="J8263" s="16">
        <v>62</v>
      </c>
      <c r="L8263" s="18">
        <f t="shared" si="392"/>
        <v>62</v>
      </c>
      <c r="O8263" s="18">
        <f t="shared" si="390"/>
        <v>0</v>
      </c>
      <c r="P8263" s="16">
        <f t="shared" si="391"/>
        <v>62</v>
      </c>
    </row>
    <row r="8264" spans="2:16">
      <c r="B8264" s="400"/>
      <c r="D8264" s="401"/>
      <c r="F8264" s="103" t="s">
        <v>3118</v>
      </c>
      <c r="J8264" s="16">
        <v>30</v>
      </c>
      <c r="L8264" s="18">
        <f t="shared" si="392"/>
        <v>30</v>
      </c>
      <c r="O8264" s="18">
        <f t="shared" si="390"/>
        <v>0</v>
      </c>
      <c r="P8264" s="16">
        <f t="shared" si="391"/>
        <v>30</v>
      </c>
    </row>
    <row r="8265" spans="2:16">
      <c r="B8265" s="400"/>
      <c r="D8265" s="401"/>
      <c r="F8265" s="103" t="s">
        <v>2224</v>
      </c>
      <c r="J8265" s="16">
        <v>33</v>
      </c>
      <c r="L8265" s="18">
        <f t="shared" si="392"/>
        <v>33</v>
      </c>
      <c r="O8265" s="18">
        <f t="shared" si="390"/>
        <v>0</v>
      </c>
      <c r="P8265" s="16">
        <f t="shared" si="391"/>
        <v>33</v>
      </c>
    </row>
    <row r="8266" spans="2:16">
      <c r="B8266" s="400"/>
      <c r="D8266" s="401"/>
      <c r="F8266" s="103" t="s">
        <v>10142</v>
      </c>
      <c r="J8266" s="16">
        <v>200</v>
      </c>
      <c r="L8266" s="18">
        <f t="shared" si="392"/>
        <v>200</v>
      </c>
      <c r="O8266" s="18">
        <f t="shared" si="390"/>
        <v>0</v>
      </c>
      <c r="P8266" s="16">
        <f t="shared" si="391"/>
        <v>200</v>
      </c>
    </row>
    <row r="8267" spans="2:16">
      <c r="B8267" s="400"/>
      <c r="D8267" s="401"/>
      <c r="F8267" s="103" t="s">
        <v>10143</v>
      </c>
      <c r="J8267" s="16">
        <v>48</v>
      </c>
      <c r="L8267" s="18">
        <f t="shared" si="392"/>
        <v>48</v>
      </c>
      <c r="O8267" s="18">
        <f t="shared" si="390"/>
        <v>0</v>
      </c>
      <c r="P8267" s="16">
        <f t="shared" si="391"/>
        <v>48</v>
      </c>
    </row>
    <row r="8268" spans="2:16">
      <c r="B8268" s="400"/>
      <c r="D8268" s="401"/>
      <c r="F8268" s="103" t="s">
        <v>10144</v>
      </c>
      <c r="J8268" s="16">
        <v>33</v>
      </c>
      <c r="L8268" s="18">
        <f t="shared" si="392"/>
        <v>33</v>
      </c>
      <c r="O8268" s="18">
        <f t="shared" si="390"/>
        <v>0</v>
      </c>
      <c r="P8268" s="16">
        <f t="shared" si="391"/>
        <v>33</v>
      </c>
    </row>
    <row r="8269" spans="2:16">
      <c r="B8269" s="400"/>
      <c r="D8269" s="401"/>
      <c r="F8269" s="103" t="s">
        <v>10145</v>
      </c>
      <c r="J8269" s="16">
        <v>18</v>
      </c>
      <c r="L8269" s="18">
        <f t="shared" si="392"/>
        <v>18</v>
      </c>
      <c r="O8269" s="18">
        <f t="shared" si="390"/>
        <v>0</v>
      </c>
      <c r="P8269" s="16">
        <f t="shared" si="391"/>
        <v>18</v>
      </c>
    </row>
    <row r="8270" spans="2:16">
      <c r="B8270" s="400"/>
      <c r="D8270" s="401"/>
      <c r="F8270" s="103" t="s">
        <v>10146</v>
      </c>
      <c r="J8270" s="16">
        <v>26</v>
      </c>
      <c r="L8270" s="18">
        <f t="shared" si="392"/>
        <v>26</v>
      </c>
      <c r="O8270" s="18">
        <f t="shared" si="390"/>
        <v>0</v>
      </c>
      <c r="P8270" s="16">
        <f t="shared" si="391"/>
        <v>26</v>
      </c>
    </row>
    <row r="8271" spans="2:16">
      <c r="B8271" s="400"/>
      <c r="D8271" s="401"/>
      <c r="F8271" s="103" t="s">
        <v>10147</v>
      </c>
      <c r="J8271" s="16">
        <v>45</v>
      </c>
      <c r="L8271" s="18">
        <f t="shared" si="392"/>
        <v>45</v>
      </c>
      <c r="O8271" s="18">
        <f t="shared" si="390"/>
        <v>0</v>
      </c>
      <c r="P8271" s="16">
        <f t="shared" si="391"/>
        <v>45</v>
      </c>
    </row>
    <row r="8272" spans="2:16">
      <c r="B8272" s="400"/>
      <c r="D8272" s="401"/>
      <c r="F8272" s="103" t="s">
        <v>10148</v>
      </c>
      <c r="J8272" s="16">
        <v>133</v>
      </c>
      <c r="L8272" s="18">
        <f t="shared" si="392"/>
        <v>133</v>
      </c>
      <c r="O8272" s="18">
        <f t="shared" si="390"/>
        <v>0</v>
      </c>
      <c r="P8272" s="16">
        <f t="shared" si="391"/>
        <v>133</v>
      </c>
    </row>
    <row r="8273" spans="2:16">
      <c r="B8273" s="400"/>
      <c r="D8273" s="401"/>
      <c r="F8273" s="103" t="s">
        <v>10149</v>
      </c>
      <c r="J8273" s="16">
        <v>14</v>
      </c>
      <c r="L8273" s="18">
        <f t="shared" si="392"/>
        <v>14</v>
      </c>
      <c r="O8273" s="18">
        <f t="shared" si="390"/>
        <v>0</v>
      </c>
      <c r="P8273" s="16">
        <f t="shared" si="391"/>
        <v>14</v>
      </c>
    </row>
    <row r="8274" spans="2:16">
      <c r="B8274" s="400"/>
      <c r="D8274" s="401"/>
      <c r="F8274" s="103" t="s">
        <v>10150</v>
      </c>
      <c r="J8274" s="16">
        <v>12</v>
      </c>
      <c r="L8274" s="18">
        <f t="shared" si="392"/>
        <v>12</v>
      </c>
      <c r="O8274" s="18">
        <f t="shared" si="390"/>
        <v>0</v>
      </c>
      <c r="P8274" s="16">
        <f t="shared" si="391"/>
        <v>12</v>
      </c>
    </row>
    <row r="8275" spans="2:16">
      <c r="B8275" s="400"/>
      <c r="D8275" s="401"/>
      <c r="F8275" s="103" t="s">
        <v>10151</v>
      </c>
      <c r="J8275" s="16">
        <v>15</v>
      </c>
      <c r="L8275" s="18">
        <f t="shared" si="392"/>
        <v>15</v>
      </c>
      <c r="O8275" s="18">
        <f t="shared" si="390"/>
        <v>0</v>
      </c>
      <c r="P8275" s="16">
        <f t="shared" si="391"/>
        <v>15</v>
      </c>
    </row>
    <row r="8276" spans="2:16">
      <c r="B8276" s="400"/>
      <c r="D8276" s="401"/>
      <c r="F8276" s="103" t="s">
        <v>10152</v>
      </c>
      <c r="J8276" s="16">
        <v>28</v>
      </c>
      <c r="L8276" s="18">
        <f t="shared" si="392"/>
        <v>28</v>
      </c>
      <c r="O8276" s="18">
        <f t="shared" si="390"/>
        <v>0</v>
      </c>
      <c r="P8276" s="16">
        <f t="shared" si="391"/>
        <v>28</v>
      </c>
    </row>
    <row r="8277" spans="2:16">
      <c r="B8277" s="400"/>
      <c r="D8277" s="401"/>
      <c r="F8277" s="103" t="s">
        <v>10153</v>
      </c>
      <c r="J8277" s="16">
        <v>26</v>
      </c>
      <c r="L8277" s="18">
        <f t="shared" si="392"/>
        <v>26</v>
      </c>
      <c r="O8277" s="18">
        <f t="shared" si="390"/>
        <v>0</v>
      </c>
      <c r="P8277" s="16">
        <f t="shared" si="391"/>
        <v>26</v>
      </c>
    </row>
    <row r="8278" spans="2:16">
      <c r="B8278" s="400"/>
      <c r="D8278" s="401"/>
      <c r="F8278" s="103" t="s">
        <v>10154</v>
      </c>
      <c r="J8278" s="16">
        <v>15</v>
      </c>
      <c r="L8278" s="18">
        <f t="shared" si="392"/>
        <v>15</v>
      </c>
      <c r="O8278" s="18">
        <f t="shared" ref="O8278:O8341" si="393">+N8278+M8278</f>
        <v>0</v>
      </c>
      <c r="P8278" s="16">
        <f t="shared" ref="P8278:P8341" si="394">+L8278+O8278</f>
        <v>15</v>
      </c>
    </row>
    <row r="8279" spans="2:16">
      <c r="B8279" s="400"/>
      <c r="D8279" s="401"/>
      <c r="F8279" s="103" t="s">
        <v>10155</v>
      </c>
      <c r="J8279" s="16">
        <v>19</v>
      </c>
      <c r="L8279" s="18">
        <f t="shared" si="392"/>
        <v>19</v>
      </c>
      <c r="O8279" s="18">
        <f t="shared" si="393"/>
        <v>0</v>
      </c>
      <c r="P8279" s="16">
        <f t="shared" si="394"/>
        <v>19</v>
      </c>
    </row>
    <row r="8280" spans="2:16">
      <c r="B8280" s="400"/>
      <c r="D8280" s="401"/>
      <c r="F8280" s="103" t="s">
        <v>10156</v>
      </c>
      <c r="J8280" s="16">
        <v>15</v>
      </c>
      <c r="L8280" s="18">
        <f t="shared" si="392"/>
        <v>15</v>
      </c>
      <c r="O8280" s="18">
        <f t="shared" si="393"/>
        <v>0</v>
      </c>
      <c r="P8280" s="16">
        <f t="shared" si="394"/>
        <v>15</v>
      </c>
    </row>
    <row r="8281" spans="2:16">
      <c r="B8281" s="400"/>
      <c r="D8281" s="401"/>
      <c r="F8281" s="103" t="s">
        <v>10157</v>
      </c>
      <c r="J8281" s="16">
        <v>22</v>
      </c>
      <c r="L8281" s="18">
        <f t="shared" si="392"/>
        <v>22</v>
      </c>
      <c r="O8281" s="18">
        <f t="shared" si="393"/>
        <v>0</v>
      </c>
      <c r="P8281" s="16">
        <f t="shared" si="394"/>
        <v>22</v>
      </c>
    </row>
    <row r="8282" spans="2:16">
      <c r="B8282" s="400"/>
      <c r="D8282" s="401"/>
      <c r="F8282" s="103" t="s">
        <v>10158</v>
      </c>
      <c r="J8282" s="16">
        <v>62</v>
      </c>
      <c r="L8282" s="18">
        <f t="shared" ref="L8282:L8345" si="395">+J8282+K8282</f>
        <v>62</v>
      </c>
      <c r="O8282" s="18">
        <f t="shared" si="393"/>
        <v>0</v>
      </c>
      <c r="P8282" s="16">
        <f t="shared" si="394"/>
        <v>62</v>
      </c>
    </row>
    <row r="8283" spans="2:16">
      <c r="B8283" s="400"/>
      <c r="D8283" s="401"/>
      <c r="F8283" s="103" t="s">
        <v>10159</v>
      </c>
      <c r="J8283" s="16">
        <v>10</v>
      </c>
      <c r="L8283" s="18">
        <f t="shared" si="395"/>
        <v>10</v>
      </c>
      <c r="O8283" s="18">
        <f t="shared" si="393"/>
        <v>0</v>
      </c>
      <c r="P8283" s="16">
        <f t="shared" si="394"/>
        <v>10</v>
      </c>
    </row>
    <row r="8284" spans="2:16">
      <c r="B8284" s="400"/>
      <c r="D8284" s="401"/>
      <c r="F8284" s="103" t="s">
        <v>17649</v>
      </c>
      <c r="J8284" s="16">
        <v>29</v>
      </c>
      <c r="L8284" s="18">
        <f t="shared" si="395"/>
        <v>29</v>
      </c>
      <c r="O8284" s="18">
        <f t="shared" si="393"/>
        <v>0</v>
      </c>
      <c r="P8284" s="16">
        <f t="shared" si="394"/>
        <v>29</v>
      </c>
    </row>
    <row r="8285" spans="2:16">
      <c r="B8285" s="400"/>
      <c r="D8285" s="401"/>
      <c r="F8285" s="103" t="s">
        <v>10160</v>
      </c>
      <c r="J8285" s="16">
        <v>50</v>
      </c>
      <c r="L8285" s="18">
        <f t="shared" si="395"/>
        <v>50</v>
      </c>
      <c r="O8285" s="18">
        <f t="shared" si="393"/>
        <v>0</v>
      </c>
      <c r="P8285" s="16">
        <f t="shared" si="394"/>
        <v>50</v>
      </c>
    </row>
    <row r="8286" spans="2:16">
      <c r="B8286" s="400"/>
      <c r="D8286" s="401"/>
      <c r="F8286" s="103" t="s">
        <v>10161</v>
      </c>
      <c r="J8286" s="16">
        <f>27+15+3</f>
        <v>45</v>
      </c>
      <c r="L8286" s="18">
        <f t="shared" si="395"/>
        <v>45</v>
      </c>
      <c r="O8286" s="18">
        <f t="shared" si="393"/>
        <v>0</v>
      </c>
      <c r="P8286" s="16">
        <f t="shared" si="394"/>
        <v>45</v>
      </c>
    </row>
    <row r="8287" spans="2:16">
      <c r="B8287" s="400"/>
      <c r="D8287" s="401"/>
      <c r="F8287" s="103" t="s">
        <v>10162</v>
      </c>
      <c r="J8287" s="16">
        <f>22+3</f>
        <v>25</v>
      </c>
      <c r="L8287" s="18">
        <f t="shared" si="395"/>
        <v>25</v>
      </c>
      <c r="O8287" s="18">
        <f t="shared" si="393"/>
        <v>0</v>
      </c>
      <c r="P8287" s="16">
        <f t="shared" si="394"/>
        <v>25</v>
      </c>
    </row>
    <row r="8288" spans="2:16">
      <c r="B8288" s="400"/>
      <c r="D8288" s="401"/>
      <c r="F8288" s="103" t="s">
        <v>10163</v>
      </c>
      <c r="J8288" s="16">
        <f>18+3</f>
        <v>21</v>
      </c>
      <c r="L8288" s="18">
        <f t="shared" si="395"/>
        <v>21</v>
      </c>
      <c r="O8288" s="18">
        <f t="shared" si="393"/>
        <v>0</v>
      </c>
      <c r="P8288" s="16">
        <f t="shared" si="394"/>
        <v>21</v>
      </c>
    </row>
    <row r="8289" spans="2:16">
      <c r="B8289" s="400"/>
      <c r="D8289" s="401"/>
      <c r="F8289" s="103" t="s">
        <v>10164</v>
      </c>
      <c r="J8289" s="16">
        <v>67</v>
      </c>
      <c r="L8289" s="18">
        <f t="shared" si="395"/>
        <v>67</v>
      </c>
      <c r="O8289" s="18">
        <f t="shared" si="393"/>
        <v>0</v>
      </c>
      <c r="P8289" s="16">
        <f t="shared" si="394"/>
        <v>67</v>
      </c>
    </row>
    <row r="8290" spans="2:16">
      <c r="B8290" s="400"/>
      <c r="D8290" s="401"/>
      <c r="F8290" s="103" t="s">
        <v>10165</v>
      </c>
      <c r="J8290" s="16">
        <v>19</v>
      </c>
      <c r="L8290" s="18">
        <f t="shared" si="395"/>
        <v>19</v>
      </c>
      <c r="O8290" s="18">
        <f t="shared" si="393"/>
        <v>0</v>
      </c>
      <c r="P8290" s="16">
        <f t="shared" si="394"/>
        <v>19</v>
      </c>
    </row>
    <row r="8291" spans="2:16">
      <c r="B8291" s="400"/>
      <c r="D8291" s="401"/>
      <c r="F8291" s="103" t="s">
        <v>10166</v>
      </c>
      <c r="J8291" s="16">
        <v>24</v>
      </c>
      <c r="L8291" s="18">
        <f t="shared" si="395"/>
        <v>24</v>
      </c>
      <c r="O8291" s="18">
        <f t="shared" si="393"/>
        <v>0</v>
      </c>
      <c r="P8291" s="16">
        <f t="shared" si="394"/>
        <v>24</v>
      </c>
    </row>
    <row r="8292" spans="2:16">
      <c r="B8292" s="400"/>
      <c r="D8292" s="401"/>
      <c r="F8292" s="103" t="s">
        <v>10167</v>
      </c>
      <c r="J8292" s="16">
        <v>24</v>
      </c>
      <c r="L8292" s="18">
        <f t="shared" si="395"/>
        <v>24</v>
      </c>
      <c r="O8292" s="18">
        <f t="shared" si="393"/>
        <v>0</v>
      </c>
      <c r="P8292" s="16">
        <f t="shared" si="394"/>
        <v>24</v>
      </c>
    </row>
    <row r="8293" spans="2:16">
      <c r="B8293" s="400"/>
      <c r="D8293" s="401"/>
      <c r="F8293" s="103" t="s">
        <v>10168</v>
      </c>
      <c r="J8293" s="16">
        <v>20</v>
      </c>
      <c r="L8293" s="18">
        <f t="shared" si="395"/>
        <v>20</v>
      </c>
      <c r="O8293" s="18">
        <f t="shared" si="393"/>
        <v>0</v>
      </c>
      <c r="P8293" s="16">
        <f t="shared" si="394"/>
        <v>20</v>
      </c>
    </row>
    <row r="8294" spans="2:16">
      <c r="B8294" s="400"/>
      <c r="D8294" s="401"/>
      <c r="F8294" s="103" t="s">
        <v>10169</v>
      </c>
      <c r="J8294" s="16">
        <v>17</v>
      </c>
      <c r="L8294" s="18">
        <f t="shared" si="395"/>
        <v>17</v>
      </c>
      <c r="O8294" s="18">
        <f t="shared" si="393"/>
        <v>0</v>
      </c>
      <c r="P8294" s="16">
        <f t="shared" si="394"/>
        <v>17</v>
      </c>
    </row>
    <row r="8295" spans="2:16">
      <c r="B8295" s="400"/>
      <c r="D8295" s="401"/>
      <c r="F8295" s="103" t="s">
        <v>10170</v>
      </c>
      <c r="J8295" s="56">
        <v>10</v>
      </c>
      <c r="L8295" s="18">
        <f t="shared" si="395"/>
        <v>10</v>
      </c>
      <c r="O8295" s="18">
        <f t="shared" si="393"/>
        <v>0</v>
      </c>
      <c r="P8295" s="16">
        <f t="shared" si="394"/>
        <v>10</v>
      </c>
    </row>
    <row r="8296" spans="2:16">
      <c r="B8296" s="400"/>
      <c r="D8296" s="401" t="s">
        <v>10171</v>
      </c>
      <c r="F8296" s="103" t="s">
        <v>10172</v>
      </c>
      <c r="J8296" s="27">
        <v>14</v>
      </c>
      <c r="L8296" s="18">
        <f t="shared" si="395"/>
        <v>14</v>
      </c>
      <c r="M8296" s="14"/>
      <c r="O8296" s="18">
        <f t="shared" si="393"/>
        <v>0</v>
      </c>
      <c r="P8296" s="16">
        <f t="shared" si="394"/>
        <v>14</v>
      </c>
    </row>
    <row r="8297" spans="2:16">
      <c r="B8297" s="400"/>
      <c r="D8297" s="401"/>
      <c r="F8297" s="103" t="s">
        <v>10173</v>
      </c>
      <c r="J8297" s="27">
        <v>14</v>
      </c>
      <c r="L8297" s="18">
        <f t="shared" si="395"/>
        <v>14</v>
      </c>
      <c r="M8297" s="14"/>
      <c r="O8297" s="18">
        <f t="shared" si="393"/>
        <v>0</v>
      </c>
      <c r="P8297" s="16">
        <f t="shared" si="394"/>
        <v>14</v>
      </c>
    </row>
    <row r="8298" spans="2:16">
      <c r="B8298" s="400"/>
      <c r="D8298" s="401"/>
      <c r="F8298" s="103" t="s">
        <v>10174</v>
      </c>
      <c r="J8298" s="27">
        <v>27</v>
      </c>
      <c r="L8298" s="18">
        <f t="shared" si="395"/>
        <v>27</v>
      </c>
      <c r="M8298" s="14"/>
      <c r="O8298" s="18">
        <f t="shared" si="393"/>
        <v>0</v>
      </c>
      <c r="P8298" s="16">
        <f t="shared" si="394"/>
        <v>27</v>
      </c>
    </row>
    <row r="8299" spans="2:16">
      <c r="B8299" s="400"/>
      <c r="D8299" s="401"/>
      <c r="F8299" s="103" t="s">
        <v>10175</v>
      </c>
      <c r="J8299" s="27">
        <v>16</v>
      </c>
      <c r="L8299" s="18">
        <f t="shared" si="395"/>
        <v>16</v>
      </c>
      <c r="M8299" s="14"/>
      <c r="O8299" s="18">
        <f t="shared" si="393"/>
        <v>0</v>
      </c>
      <c r="P8299" s="16">
        <f t="shared" si="394"/>
        <v>16</v>
      </c>
    </row>
    <row r="8300" spans="2:16">
      <c r="B8300" s="400"/>
      <c r="D8300" s="401"/>
      <c r="F8300" s="103" t="s">
        <v>10176</v>
      </c>
      <c r="J8300" s="27">
        <v>100</v>
      </c>
      <c r="L8300" s="18">
        <f t="shared" si="395"/>
        <v>100</v>
      </c>
      <c r="M8300" s="14"/>
      <c r="O8300" s="18">
        <f t="shared" si="393"/>
        <v>0</v>
      </c>
      <c r="P8300" s="16">
        <f t="shared" si="394"/>
        <v>100</v>
      </c>
    </row>
    <row r="8301" spans="2:16">
      <c r="B8301" s="400"/>
      <c r="D8301" s="401"/>
      <c r="F8301" s="103" t="s">
        <v>917</v>
      </c>
      <c r="J8301" s="27">
        <v>26</v>
      </c>
      <c r="L8301" s="18">
        <f t="shared" si="395"/>
        <v>26</v>
      </c>
      <c r="M8301" s="14"/>
      <c r="O8301" s="18">
        <f t="shared" si="393"/>
        <v>0</v>
      </c>
      <c r="P8301" s="16">
        <f t="shared" si="394"/>
        <v>26</v>
      </c>
    </row>
    <row r="8302" spans="2:16">
      <c r="B8302" s="400"/>
      <c r="D8302" s="401"/>
      <c r="F8302" s="103" t="s">
        <v>10177</v>
      </c>
      <c r="J8302" s="27">
        <v>22</v>
      </c>
      <c r="L8302" s="18">
        <f t="shared" si="395"/>
        <v>22</v>
      </c>
      <c r="M8302" s="14"/>
      <c r="O8302" s="18">
        <f t="shared" si="393"/>
        <v>0</v>
      </c>
      <c r="P8302" s="16">
        <f t="shared" si="394"/>
        <v>22</v>
      </c>
    </row>
    <row r="8303" spans="2:16">
      <c r="B8303" s="400"/>
      <c r="D8303" s="401"/>
      <c r="F8303" s="103" t="s">
        <v>10178</v>
      </c>
      <c r="J8303" s="27">
        <v>14</v>
      </c>
      <c r="L8303" s="18">
        <f t="shared" si="395"/>
        <v>14</v>
      </c>
      <c r="M8303" s="14"/>
      <c r="O8303" s="18">
        <f t="shared" si="393"/>
        <v>0</v>
      </c>
      <c r="P8303" s="16">
        <f t="shared" si="394"/>
        <v>14</v>
      </c>
    </row>
    <row r="8304" spans="2:16">
      <c r="B8304" s="400"/>
      <c r="D8304" s="401"/>
      <c r="F8304" s="103" t="s">
        <v>10179</v>
      </c>
      <c r="J8304" s="27">
        <v>15</v>
      </c>
      <c r="L8304" s="18">
        <f t="shared" si="395"/>
        <v>15</v>
      </c>
      <c r="M8304" s="14"/>
      <c r="O8304" s="18">
        <f t="shared" si="393"/>
        <v>0</v>
      </c>
      <c r="P8304" s="16">
        <f t="shared" si="394"/>
        <v>15</v>
      </c>
    </row>
    <row r="8305" spans="2:16">
      <c r="B8305" s="400"/>
      <c r="D8305" s="401"/>
      <c r="F8305" s="103" t="s">
        <v>10180</v>
      </c>
      <c r="J8305" s="27">
        <v>19</v>
      </c>
      <c r="L8305" s="18">
        <f t="shared" si="395"/>
        <v>19</v>
      </c>
      <c r="M8305" s="14"/>
      <c r="O8305" s="18">
        <f t="shared" si="393"/>
        <v>0</v>
      </c>
      <c r="P8305" s="16">
        <f t="shared" si="394"/>
        <v>19</v>
      </c>
    </row>
    <row r="8306" spans="2:16">
      <c r="B8306" s="400"/>
      <c r="D8306" s="401"/>
      <c r="F8306" s="103" t="s">
        <v>2483</v>
      </c>
      <c r="J8306" s="27"/>
      <c r="L8306" s="18">
        <f t="shared" si="395"/>
        <v>0</v>
      </c>
      <c r="M8306" s="14">
        <v>15</v>
      </c>
      <c r="O8306" s="18">
        <f t="shared" si="393"/>
        <v>15</v>
      </c>
      <c r="P8306" s="16">
        <f t="shared" si="394"/>
        <v>15</v>
      </c>
    </row>
    <row r="8307" spans="2:16">
      <c r="B8307" s="400"/>
      <c r="D8307" s="401"/>
      <c r="F8307" s="103" t="s">
        <v>10181</v>
      </c>
      <c r="J8307" s="27">
        <v>14</v>
      </c>
      <c r="L8307" s="18">
        <f t="shared" si="395"/>
        <v>14</v>
      </c>
      <c r="M8307" s="14"/>
      <c r="O8307" s="18">
        <f t="shared" si="393"/>
        <v>0</v>
      </c>
      <c r="P8307" s="16">
        <f t="shared" si="394"/>
        <v>14</v>
      </c>
    </row>
    <row r="8308" spans="2:16">
      <c r="B8308" s="400"/>
      <c r="D8308" s="401"/>
      <c r="F8308" s="103" t="s">
        <v>2902</v>
      </c>
      <c r="J8308" s="27">
        <v>33</v>
      </c>
      <c r="L8308" s="18">
        <f t="shared" si="395"/>
        <v>33</v>
      </c>
      <c r="M8308" s="14"/>
      <c r="O8308" s="18">
        <f t="shared" si="393"/>
        <v>0</v>
      </c>
      <c r="P8308" s="16">
        <f t="shared" si="394"/>
        <v>33</v>
      </c>
    </row>
    <row r="8309" spans="2:16">
      <c r="B8309" s="400"/>
      <c r="D8309" s="401"/>
      <c r="F8309" s="103" t="s">
        <v>10182</v>
      </c>
      <c r="J8309" s="27">
        <v>37</v>
      </c>
      <c r="L8309" s="18">
        <f t="shared" si="395"/>
        <v>37</v>
      </c>
      <c r="M8309" s="14"/>
      <c r="O8309" s="18">
        <f t="shared" si="393"/>
        <v>0</v>
      </c>
      <c r="P8309" s="16">
        <f t="shared" si="394"/>
        <v>37</v>
      </c>
    </row>
    <row r="8310" spans="2:16">
      <c r="B8310" s="400"/>
      <c r="D8310" s="401"/>
      <c r="F8310" s="103" t="s">
        <v>10183</v>
      </c>
      <c r="J8310" s="27">
        <f>124+136</f>
        <v>260</v>
      </c>
      <c r="L8310" s="18">
        <f t="shared" si="395"/>
        <v>260</v>
      </c>
      <c r="M8310" s="14"/>
      <c r="O8310" s="18">
        <f t="shared" si="393"/>
        <v>0</v>
      </c>
      <c r="P8310" s="16">
        <f t="shared" si="394"/>
        <v>260</v>
      </c>
    </row>
    <row r="8311" spans="2:16">
      <c r="B8311" s="400"/>
      <c r="D8311" s="401"/>
      <c r="F8311" s="103" t="s">
        <v>10184</v>
      </c>
      <c r="J8311" s="27">
        <v>24</v>
      </c>
      <c r="L8311" s="18">
        <f t="shared" si="395"/>
        <v>24</v>
      </c>
      <c r="M8311" s="14"/>
      <c r="O8311" s="18">
        <f t="shared" si="393"/>
        <v>0</v>
      </c>
      <c r="P8311" s="16">
        <f t="shared" si="394"/>
        <v>24</v>
      </c>
    </row>
    <row r="8312" spans="2:16">
      <c r="B8312" s="400"/>
      <c r="D8312" s="401"/>
      <c r="F8312" s="103" t="s">
        <v>10185</v>
      </c>
      <c r="J8312" s="27">
        <v>15</v>
      </c>
      <c r="L8312" s="18">
        <f t="shared" si="395"/>
        <v>15</v>
      </c>
      <c r="M8312" s="14"/>
      <c r="O8312" s="18">
        <f t="shared" si="393"/>
        <v>0</v>
      </c>
      <c r="P8312" s="16">
        <f t="shared" si="394"/>
        <v>15</v>
      </c>
    </row>
    <row r="8313" spans="2:16">
      <c r="B8313" s="400"/>
      <c r="D8313" s="401"/>
      <c r="F8313" s="176" t="s">
        <v>10186</v>
      </c>
      <c r="J8313" s="29">
        <v>166</v>
      </c>
      <c r="L8313" s="18">
        <f t="shared" si="395"/>
        <v>166</v>
      </c>
      <c r="M8313" s="14">
        <f>175</f>
        <v>175</v>
      </c>
      <c r="O8313" s="18">
        <f t="shared" si="393"/>
        <v>175</v>
      </c>
      <c r="P8313" s="16">
        <f t="shared" si="394"/>
        <v>341</v>
      </c>
    </row>
    <row r="8314" spans="2:16">
      <c r="B8314" s="400"/>
      <c r="D8314" s="401"/>
      <c r="F8314" s="103" t="s">
        <v>10187</v>
      </c>
      <c r="J8314" s="27">
        <v>20</v>
      </c>
      <c r="L8314" s="18">
        <f t="shared" si="395"/>
        <v>20</v>
      </c>
      <c r="M8314" s="14"/>
      <c r="O8314" s="18">
        <f t="shared" si="393"/>
        <v>0</v>
      </c>
      <c r="P8314" s="16">
        <f t="shared" si="394"/>
        <v>20</v>
      </c>
    </row>
    <row r="8315" spans="2:16">
      <c r="B8315" s="400"/>
      <c r="D8315" s="401"/>
      <c r="F8315" s="103" t="s">
        <v>10188</v>
      </c>
      <c r="J8315" s="27">
        <v>15</v>
      </c>
      <c r="L8315" s="18">
        <f t="shared" si="395"/>
        <v>15</v>
      </c>
      <c r="M8315" s="14"/>
      <c r="O8315" s="18">
        <f t="shared" si="393"/>
        <v>0</v>
      </c>
      <c r="P8315" s="16">
        <f t="shared" si="394"/>
        <v>15</v>
      </c>
    </row>
    <row r="8316" spans="2:16">
      <c r="B8316" s="400"/>
      <c r="D8316" s="401"/>
      <c r="F8316" s="103" t="s">
        <v>10189</v>
      </c>
      <c r="J8316" s="27">
        <v>21</v>
      </c>
      <c r="L8316" s="18">
        <f t="shared" si="395"/>
        <v>21</v>
      </c>
      <c r="M8316" s="14"/>
      <c r="O8316" s="18">
        <f t="shared" si="393"/>
        <v>0</v>
      </c>
      <c r="P8316" s="16">
        <f t="shared" si="394"/>
        <v>21</v>
      </c>
    </row>
    <row r="8317" spans="2:16">
      <c r="B8317" s="400"/>
      <c r="D8317" s="401"/>
      <c r="F8317" s="103" t="s">
        <v>10190</v>
      </c>
      <c r="J8317" s="27">
        <v>16</v>
      </c>
      <c r="L8317" s="18">
        <f t="shared" si="395"/>
        <v>16</v>
      </c>
      <c r="M8317" s="14"/>
      <c r="O8317" s="18">
        <f t="shared" si="393"/>
        <v>0</v>
      </c>
      <c r="P8317" s="16">
        <f t="shared" si="394"/>
        <v>16</v>
      </c>
    </row>
    <row r="8318" spans="2:16">
      <c r="B8318" s="400"/>
      <c r="D8318" s="401"/>
      <c r="F8318" s="103" t="s">
        <v>10191</v>
      </c>
      <c r="J8318" s="27">
        <v>15</v>
      </c>
      <c r="L8318" s="18">
        <f t="shared" si="395"/>
        <v>15</v>
      </c>
      <c r="M8318" s="14"/>
      <c r="O8318" s="18">
        <f t="shared" si="393"/>
        <v>0</v>
      </c>
      <c r="P8318" s="16">
        <f t="shared" si="394"/>
        <v>15</v>
      </c>
    </row>
    <row r="8319" spans="2:16">
      <c r="B8319" s="400"/>
      <c r="D8319" s="401"/>
      <c r="F8319" s="103" t="s">
        <v>3031</v>
      </c>
      <c r="J8319" s="27"/>
      <c r="L8319" s="18">
        <f t="shared" si="395"/>
        <v>0</v>
      </c>
      <c r="M8319" s="14">
        <v>40</v>
      </c>
      <c r="O8319" s="18">
        <f t="shared" si="393"/>
        <v>40</v>
      </c>
      <c r="P8319" s="16">
        <f t="shared" si="394"/>
        <v>40</v>
      </c>
    </row>
    <row r="8320" spans="2:16">
      <c r="B8320" s="400"/>
      <c r="D8320" s="401"/>
      <c r="F8320" s="103" t="s">
        <v>10192</v>
      </c>
      <c r="J8320" s="27">
        <v>20</v>
      </c>
      <c r="L8320" s="18">
        <f t="shared" si="395"/>
        <v>20</v>
      </c>
      <c r="M8320" s="14"/>
      <c r="O8320" s="18">
        <f t="shared" si="393"/>
        <v>0</v>
      </c>
      <c r="P8320" s="16">
        <f t="shared" si="394"/>
        <v>20</v>
      </c>
    </row>
    <row r="8321" spans="2:16">
      <c r="B8321" s="400"/>
      <c r="D8321" s="401"/>
      <c r="F8321" s="103" t="s">
        <v>10193</v>
      </c>
      <c r="J8321" s="27">
        <v>22</v>
      </c>
      <c r="L8321" s="18">
        <f t="shared" si="395"/>
        <v>22</v>
      </c>
      <c r="M8321" s="14"/>
      <c r="O8321" s="18">
        <f t="shared" si="393"/>
        <v>0</v>
      </c>
      <c r="P8321" s="16">
        <f t="shared" si="394"/>
        <v>22</v>
      </c>
    </row>
    <row r="8322" spans="2:16">
      <c r="B8322" s="400"/>
      <c r="D8322" s="401"/>
      <c r="F8322" s="103" t="s">
        <v>10194</v>
      </c>
      <c r="J8322" s="27">
        <v>21</v>
      </c>
      <c r="L8322" s="18">
        <f t="shared" si="395"/>
        <v>21</v>
      </c>
      <c r="M8322" s="14"/>
      <c r="O8322" s="18">
        <f t="shared" si="393"/>
        <v>0</v>
      </c>
      <c r="P8322" s="16">
        <f t="shared" si="394"/>
        <v>21</v>
      </c>
    </row>
    <row r="8323" spans="2:16">
      <c r="B8323" s="400"/>
      <c r="D8323" s="401"/>
      <c r="F8323" s="103" t="s">
        <v>10195</v>
      </c>
      <c r="J8323" s="27"/>
      <c r="L8323" s="18">
        <f t="shared" si="395"/>
        <v>0</v>
      </c>
      <c r="M8323" s="14">
        <v>38</v>
      </c>
      <c r="O8323" s="18">
        <f t="shared" si="393"/>
        <v>38</v>
      </c>
      <c r="P8323" s="16">
        <f t="shared" si="394"/>
        <v>38</v>
      </c>
    </row>
    <row r="8324" spans="2:16">
      <c r="B8324" s="400"/>
      <c r="D8324" s="401"/>
      <c r="F8324" s="103" t="s">
        <v>10196</v>
      </c>
      <c r="J8324" s="27">
        <v>34</v>
      </c>
      <c r="L8324" s="18">
        <f t="shared" si="395"/>
        <v>34</v>
      </c>
      <c r="M8324" s="14"/>
      <c r="O8324" s="18">
        <f t="shared" si="393"/>
        <v>0</v>
      </c>
      <c r="P8324" s="16">
        <f t="shared" si="394"/>
        <v>34</v>
      </c>
    </row>
    <row r="8325" spans="2:16">
      <c r="B8325" s="400"/>
      <c r="D8325" s="401"/>
      <c r="F8325" s="103" t="s">
        <v>10197</v>
      </c>
      <c r="J8325" s="27">
        <v>27</v>
      </c>
      <c r="L8325" s="18">
        <f t="shared" si="395"/>
        <v>27</v>
      </c>
      <c r="M8325" s="14"/>
      <c r="O8325" s="18">
        <f t="shared" si="393"/>
        <v>0</v>
      </c>
      <c r="P8325" s="16">
        <f t="shared" si="394"/>
        <v>27</v>
      </c>
    </row>
    <row r="8326" spans="2:16">
      <c r="B8326" s="400"/>
      <c r="D8326" s="401"/>
      <c r="F8326" s="103" t="s">
        <v>920</v>
      </c>
      <c r="J8326" s="27"/>
      <c r="L8326" s="18">
        <f t="shared" si="395"/>
        <v>0</v>
      </c>
      <c r="M8326" s="14">
        <v>63</v>
      </c>
      <c r="O8326" s="18">
        <f t="shared" si="393"/>
        <v>63</v>
      </c>
      <c r="P8326" s="16">
        <f t="shared" si="394"/>
        <v>63</v>
      </c>
    </row>
    <row r="8327" spans="2:16">
      <c r="B8327" s="400"/>
      <c r="D8327" s="401"/>
      <c r="F8327" s="103" t="s">
        <v>10198</v>
      </c>
      <c r="J8327" s="27">
        <v>28</v>
      </c>
      <c r="L8327" s="18">
        <f t="shared" si="395"/>
        <v>28</v>
      </c>
      <c r="M8327" s="14"/>
      <c r="O8327" s="18">
        <f t="shared" si="393"/>
        <v>0</v>
      </c>
      <c r="P8327" s="16">
        <f t="shared" si="394"/>
        <v>28</v>
      </c>
    </row>
    <row r="8328" spans="2:16">
      <c r="B8328" s="400"/>
      <c r="D8328" s="401"/>
      <c r="F8328" s="103" t="s">
        <v>10199</v>
      </c>
      <c r="J8328" s="27">
        <v>36</v>
      </c>
      <c r="L8328" s="18">
        <f t="shared" si="395"/>
        <v>36</v>
      </c>
      <c r="M8328" s="14"/>
      <c r="O8328" s="18">
        <f t="shared" si="393"/>
        <v>0</v>
      </c>
      <c r="P8328" s="16">
        <f t="shared" si="394"/>
        <v>36</v>
      </c>
    </row>
    <row r="8329" spans="2:16">
      <c r="B8329" s="400"/>
      <c r="D8329" s="401"/>
      <c r="F8329" s="103" t="s">
        <v>10200</v>
      </c>
      <c r="J8329" s="27">
        <v>16</v>
      </c>
      <c r="L8329" s="18">
        <f t="shared" si="395"/>
        <v>16</v>
      </c>
      <c r="M8329" s="14"/>
      <c r="O8329" s="18">
        <f t="shared" si="393"/>
        <v>0</v>
      </c>
      <c r="P8329" s="16">
        <f t="shared" si="394"/>
        <v>16</v>
      </c>
    </row>
    <row r="8330" spans="2:16">
      <c r="B8330" s="400"/>
      <c r="D8330" s="401"/>
      <c r="F8330" s="103" t="s">
        <v>10201</v>
      </c>
      <c r="J8330" s="27">
        <v>29</v>
      </c>
      <c r="L8330" s="18">
        <f t="shared" si="395"/>
        <v>29</v>
      </c>
      <c r="M8330" s="14"/>
      <c r="O8330" s="18">
        <f t="shared" si="393"/>
        <v>0</v>
      </c>
      <c r="P8330" s="16">
        <f t="shared" si="394"/>
        <v>29</v>
      </c>
    </row>
    <row r="8331" spans="2:16">
      <c r="B8331" s="400"/>
      <c r="D8331" s="401"/>
      <c r="F8331" s="103" t="s">
        <v>10202</v>
      </c>
      <c r="J8331" s="27">
        <v>23</v>
      </c>
      <c r="L8331" s="18">
        <f t="shared" si="395"/>
        <v>23</v>
      </c>
      <c r="M8331" s="14"/>
      <c r="O8331" s="18">
        <f t="shared" si="393"/>
        <v>0</v>
      </c>
      <c r="P8331" s="16">
        <f t="shared" si="394"/>
        <v>23</v>
      </c>
    </row>
    <row r="8332" spans="2:16">
      <c r="B8332" s="400"/>
      <c r="D8332" s="401"/>
      <c r="F8332" s="103" t="s">
        <v>10203</v>
      </c>
      <c r="J8332" s="27">
        <v>16</v>
      </c>
      <c r="L8332" s="18">
        <f t="shared" si="395"/>
        <v>16</v>
      </c>
      <c r="M8332" s="14"/>
      <c r="O8332" s="18">
        <f t="shared" si="393"/>
        <v>0</v>
      </c>
      <c r="P8332" s="16">
        <f t="shared" si="394"/>
        <v>16</v>
      </c>
    </row>
    <row r="8333" spans="2:16">
      <c r="B8333" s="400"/>
      <c r="D8333" s="401"/>
      <c r="F8333" s="103" t="s">
        <v>10204</v>
      </c>
      <c r="J8333" s="27">
        <v>13</v>
      </c>
      <c r="L8333" s="18">
        <f t="shared" si="395"/>
        <v>13</v>
      </c>
      <c r="M8333" s="14"/>
      <c r="O8333" s="18">
        <f t="shared" si="393"/>
        <v>0</v>
      </c>
      <c r="P8333" s="16">
        <f t="shared" si="394"/>
        <v>13</v>
      </c>
    </row>
    <row r="8334" spans="2:16">
      <c r="B8334" s="400"/>
      <c r="D8334" s="401"/>
      <c r="F8334" s="103" t="s">
        <v>10205</v>
      </c>
      <c r="J8334" s="27">
        <v>21</v>
      </c>
      <c r="L8334" s="18">
        <f t="shared" si="395"/>
        <v>21</v>
      </c>
      <c r="M8334" s="14"/>
      <c r="O8334" s="18">
        <f t="shared" si="393"/>
        <v>0</v>
      </c>
      <c r="P8334" s="16">
        <f t="shared" si="394"/>
        <v>21</v>
      </c>
    </row>
    <row r="8335" spans="2:16">
      <c r="B8335" s="400"/>
      <c r="D8335" s="401"/>
      <c r="F8335" s="103" t="s">
        <v>10206</v>
      </c>
      <c r="J8335" s="27">
        <v>36</v>
      </c>
      <c r="L8335" s="18">
        <f t="shared" si="395"/>
        <v>36</v>
      </c>
      <c r="M8335" s="14"/>
      <c r="O8335" s="18">
        <f t="shared" si="393"/>
        <v>0</v>
      </c>
      <c r="P8335" s="16">
        <f t="shared" si="394"/>
        <v>36</v>
      </c>
    </row>
    <row r="8336" spans="2:16">
      <c r="B8336" s="400"/>
      <c r="D8336" s="401"/>
      <c r="F8336" s="103" t="s">
        <v>10207</v>
      </c>
      <c r="J8336" s="27">
        <f>764+206+27</f>
        <v>997</v>
      </c>
      <c r="L8336" s="18">
        <f t="shared" si="395"/>
        <v>997</v>
      </c>
      <c r="M8336" s="14"/>
      <c r="O8336" s="18">
        <f t="shared" si="393"/>
        <v>0</v>
      </c>
      <c r="P8336" s="16">
        <f t="shared" si="394"/>
        <v>997</v>
      </c>
    </row>
    <row r="8337" spans="2:16">
      <c r="B8337" s="400"/>
      <c r="D8337" s="401"/>
      <c r="F8337" s="103" t="s">
        <v>10208</v>
      </c>
      <c r="J8337" s="27">
        <v>26</v>
      </c>
      <c r="L8337" s="18">
        <f t="shared" si="395"/>
        <v>26</v>
      </c>
      <c r="M8337" s="14"/>
      <c r="O8337" s="18">
        <f t="shared" si="393"/>
        <v>0</v>
      </c>
      <c r="P8337" s="16">
        <f t="shared" si="394"/>
        <v>26</v>
      </c>
    </row>
    <row r="8338" spans="2:16">
      <c r="B8338" s="400"/>
      <c r="D8338" s="401"/>
      <c r="F8338" s="103" t="s">
        <v>10209</v>
      </c>
      <c r="J8338" s="27">
        <v>15</v>
      </c>
      <c r="L8338" s="18">
        <f t="shared" si="395"/>
        <v>15</v>
      </c>
      <c r="M8338" s="14"/>
      <c r="O8338" s="18">
        <f t="shared" si="393"/>
        <v>0</v>
      </c>
      <c r="P8338" s="16">
        <f t="shared" si="394"/>
        <v>15</v>
      </c>
    </row>
    <row r="8339" spans="2:16">
      <c r="B8339" s="400"/>
      <c r="D8339" s="401"/>
      <c r="F8339" s="103" t="s">
        <v>10210</v>
      </c>
      <c r="J8339" s="27">
        <v>0</v>
      </c>
      <c r="L8339" s="18">
        <f t="shared" si="395"/>
        <v>0</v>
      </c>
      <c r="M8339" s="14"/>
      <c r="O8339" s="18">
        <f t="shared" si="393"/>
        <v>0</v>
      </c>
      <c r="P8339" s="16">
        <f t="shared" si="394"/>
        <v>0</v>
      </c>
    </row>
    <row r="8340" spans="2:16">
      <c r="B8340" s="400"/>
      <c r="D8340" s="401"/>
      <c r="F8340" s="103" t="s">
        <v>10211</v>
      </c>
      <c r="J8340" s="27">
        <v>84</v>
      </c>
      <c r="L8340" s="18">
        <f t="shared" si="395"/>
        <v>84</v>
      </c>
      <c r="M8340" s="14">
        <v>86</v>
      </c>
      <c r="O8340" s="18">
        <f t="shared" si="393"/>
        <v>86</v>
      </c>
      <c r="P8340" s="16">
        <f t="shared" si="394"/>
        <v>170</v>
      </c>
    </row>
    <row r="8341" spans="2:16">
      <c r="B8341" s="400"/>
      <c r="D8341" s="401"/>
      <c r="F8341" s="103" t="s">
        <v>10212</v>
      </c>
      <c r="J8341" s="27">
        <v>13</v>
      </c>
      <c r="L8341" s="18">
        <f t="shared" si="395"/>
        <v>13</v>
      </c>
      <c r="M8341" s="14"/>
      <c r="O8341" s="18">
        <f t="shared" si="393"/>
        <v>0</v>
      </c>
      <c r="P8341" s="16">
        <f t="shared" si="394"/>
        <v>13</v>
      </c>
    </row>
    <row r="8342" spans="2:16">
      <c r="B8342" s="400"/>
      <c r="D8342" s="401"/>
      <c r="F8342" s="103" t="s">
        <v>10213</v>
      </c>
      <c r="J8342" s="27"/>
      <c r="L8342" s="18">
        <f t="shared" si="395"/>
        <v>0</v>
      </c>
      <c r="M8342" s="14">
        <v>20</v>
      </c>
      <c r="O8342" s="18">
        <f t="shared" ref="O8342:O8405" si="396">+N8342+M8342</f>
        <v>20</v>
      </c>
      <c r="P8342" s="16">
        <f t="shared" ref="P8342:P8405" si="397">+L8342+O8342</f>
        <v>20</v>
      </c>
    </row>
    <row r="8343" spans="2:16">
      <c r="B8343" s="400"/>
      <c r="D8343" s="401"/>
      <c r="F8343" s="103" t="s">
        <v>10214</v>
      </c>
      <c r="J8343" s="27"/>
      <c r="L8343" s="18">
        <f t="shared" si="395"/>
        <v>0</v>
      </c>
      <c r="M8343" s="14">
        <v>30</v>
      </c>
      <c r="O8343" s="18">
        <f t="shared" si="396"/>
        <v>30</v>
      </c>
      <c r="P8343" s="16">
        <f t="shared" si="397"/>
        <v>30</v>
      </c>
    </row>
    <row r="8344" spans="2:16">
      <c r="B8344" s="400"/>
      <c r="D8344" s="401"/>
      <c r="F8344" s="103" t="s">
        <v>3943</v>
      </c>
      <c r="J8344" s="27">
        <v>15</v>
      </c>
      <c r="L8344" s="18">
        <f t="shared" si="395"/>
        <v>15</v>
      </c>
      <c r="M8344" s="14"/>
      <c r="O8344" s="18">
        <f t="shared" si="396"/>
        <v>0</v>
      </c>
      <c r="P8344" s="16">
        <f t="shared" si="397"/>
        <v>15</v>
      </c>
    </row>
    <row r="8345" spans="2:16">
      <c r="B8345" s="400"/>
      <c r="D8345" s="401"/>
      <c r="F8345" s="103" t="s">
        <v>10215</v>
      </c>
      <c r="J8345" s="27"/>
      <c r="L8345" s="18">
        <f t="shared" si="395"/>
        <v>0</v>
      </c>
      <c r="M8345" s="14">
        <v>64</v>
      </c>
      <c r="O8345" s="18">
        <f t="shared" si="396"/>
        <v>64</v>
      </c>
      <c r="P8345" s="16">
        <f t="shared" si="397"/>
        <v>64</v>
      </c>
    </row>
    <row r="8346" spans="2:16">
      <c r="B8346" s="400"/>
      <c r="D8346" s="401"/>
      <c r="F8346" s="103" t="s">
        <v>2494</v>
      </c>
      <c r="J8346" s="27">
        <v>5</v>
      </c>
      <c r="L8346" s="18">
        <f t="shared" ref="L8346:L8409" si="398">+J8346+K8346</f>
        <v>5</v>
      </c>
      <c r="M8346" s="14">
        <v>35</v>
      </c>
      <c r="O8346" s="18">
        <f t="shared" si="396"/>
        <v>35</v>
      </c>
      <c r="P8346" s="16">
        <f t="shared" si="397"/>
        <v>40</v>
      </c>
    </row>
    <row r="8347" spans="2:16">
      <c r="B8347" s="400"/>
      <c r="D8347" s="401"/>
      <c r="F8347" s="103" t="s">
        <v>10216</v>
      </c>
      <c r="J8347" s="27"/>
      <c r="L8347" s="18">
        <f t="shared" si="398"/>
        <v>0</v>
      </c>
      <c r="M8347" s="14">
        <v>41</v>
      </c>
      <c r="O8347" s="18">
        <f t="shared" si="396"/>
        <v>41</v>
      </c>
      <c r="P8347" s="16">
        <f t="shared" si="397"/>
        <v>41</v>
      </c>
    </row>
    <row r="8348" spans="2:16">
      <c r="B8348" s="400"/>
      <c r="D8348" s="401"/>
      <c r="F8348" s="103" t="s">
        <v>91</v>
      </c>
      <c r="J8348" s="27">
        <v>19</v>
      </c>
      <c r="L8348" s="18">
        <f t="shared" si="398"/>
        <v>19</v>
      </c>
      <c r="M8348" s="14"/>
      <c r="O8348" s="18">
        <f t="shared" si="396"/>
        <v>0</v>
      </c>
      <c r="P8348" s="16">
        <f t="shared" si="397"/>
        <v>19</v>
      </c>
    </row>
    <row r="8349" spans="2:16">
      <c r="B8349" s="400"/>
      <c r="D8349" s="401"/>
      <c r="F8349" s="103" t="s">
        <v>10217</v>
      </c>
      <c r="J8349" s="27">
        <v>37</v>
      </c>
      <c r="L8349" s="18">
        <f t="shared" si="398"/>
        <v>37</v>
      </c>
      <c r="M8349" s="14"/>
      <c r="O8349" s="18">
        <f t="shared" si="396"/>
        <v>0</v>
      </c>
      <c r="P8349" s="16">
        <f t="shared" si="397"/>
        <v>37</v>
      </c>
    </row>
    <row r="8350" spans="2:16">
      <c r="B8350" s="400"/>
      <c r="D8350" s="401"/>
      <c r="F8350" s="103" t="s">
        <v>10218</v>
      </c>
      <c r="J8350" s="27">
        <v>22</v>
      </c>
      <c r="L8350" s="18">
        <f t="shared" si="398"/>
        <v>22</v>
      </c>
      <c r="M8350" s="14"/>
      <c r="O8350" s="18">
        <f t="shared" si="396"/>
        <v>0</v>
      </c>
      <c r="P8350" s="16">
        <f t="shared" si="397"/>
        <v>22</v>
      </c>
    </row>
    <row r="8351" spans="2:16">
      <c r="B8351" s="400"/>
      <c r="D8351" s="401"/>
      <c r="F8351" s="103" t="s">
        <v>10219</v>
      </c>
      <c r="J8351" s="27">
        <v>12</v>
      </c>
      <c r="L8351" s="18">
        <f t="shared" si="398"/>
        <v>12</v>
      </c>
      <c r="M8351" s="14"/>
      <c r="O8351" s="18">
        <f t="shared" si="396"/>
        <v>0</v>
      </c>
      <c r="P8351" s="16">
        <f t="shared" si="397"/>
        <v>12</v>
      </c>
    </row>
    <row r="8352" spans="2:16">
      <c r="B8352" s="400"/>
      <c r="D8352" s="401"/>
      <c r="F8352" s="103" t="s">
        <v>10220</v>
      </c>
      <c r="J8352" s="27">
        <v>17</v>
      </c>
      <c r="L8352" s="18">
        <f t="shared" si="398"/>
        <v>17</v>
      </c>
      <c r="M8352" s="14"/>
      <c r="O8352" s="18">
        <f t="shared" si="396"/>
        <v>0</v>
      </c>
      <c r="P8352" s="16">
        <f t="shared" si="397"/>
        <v>17</v>
      </c>
    </row>
    <row r="8353" spans="2:16">
      <c r="B8353" s="400"/>
      <c r="D8353" s="401"/>
      <c r="F8353" s="103" t="s">
        <v>10221</v>
      </c>
      <c r="J8353" s="27">
        <v>21</v>
      </c>
      <c r="L8353" s="18">
        <f t="shared" si="398"/>
        <v>21</v>
      </c>
      <c r="M8353" s="14"/>
      <c r="O8353" s="18">
        <f t="shared" si="396"/>
        <v>0</v>
      </c>
      <c r="P8353" s="16">
        <f t="shared" si="397"/>
        <v>21</v>
      </c>
    </row>
    <row r="8354" spans="2:16">
      <c r="B8354" s="400"/>
      <c r="D8354" s="401"/>
      <c r="F8354" s="103" t="s">
        <v>10222</v>
      </c>
      <c r="J8354" s="27">
        <v>31</v>
      </c>
      <c r="L8354" s="18">
        <f t="shared" si="398"/>
        <v>31</v>
      </c>
      <c r="M8354" s="14"/>
      <c r="O8354" s="18">
        <f t="shared" si="396"/>
        <v>0</v>
      </c>
      <c r="P8354" s="16">
        <f t="shared" si="397"/>
        <v>31</v>
      </c>
    </row>
    <row r="8355" spans="2:16">
      <c r="B8355" s="400"/>
      <c r="D8355" s="401"/>
      <c r="F8355" s="103" t="s">
        <v>10223</v>
      </c>
      <c r="J8355" s="27">
        <v>16</v>
      </c>
      <c r="L8355" s="18">
        <f t="shared" si="398"/>
        <v>16</v>
      </c>
      <c r="M8355" s="14"/>
      <c r="O8355" s="18">
        <f t="shared" si="396"/>
        <v>0</v>
      </c>
      <c r="P8355" s="16">
        <f t="shared" si="397"/>
        <v>16</v>
      </c>
    </row>
    <row r="8356" spans="2:16">
      <c r="B8356" s="400"/>
      <c r="D8356" s="401"/>
      <c r="F8356" s="103" t="s">
        <v>10224</v>
      </c>
      <c r="J8356" s="27">
        <v>32</v>
      </c>
      <c r="L8356" s="18">
        <f t="shared" si="398"/>
        <v>32</v>
      </c>
      <c r="M8356" s="14"/>
      <c r="O8356" s="18">
        <f t="shared" si="396"/>
        <v>0</v>
      </c>
      <c r="P8356" s="16">
        <f t="shared" si="397"/>
        <v>32</v>
      </c>
    </row>
    <row r="8357" spans="2:16">
      <c r="B8357" s="400"/>
      <c r="D8357" s="401"/>
      <c r="F8357" s="103" t="s">
        <v>10095</v>
      </c>
      <c r="J8357" s="27">
        <v>21</v>
      </c>
      <c r="L8357" s="18">
        <f t="shared" si="398"/>
        <v>21</v>
      </c>
      <c r="M8357" s="14"/>
      <c r="O8357" s="18">
        <f t="shared" si="396"/>
        <v>0</v>
      </c>
      <c r="P8357" s="16">
        <f t="shared" si="397"/>
        <v>21</v>
      </c>
    </row>
    <row r="8358" spans="2:16">
      <c r="B8358" s="400"/>
      <c r="D8358" s="401"/>
      <c r="F8358" s="103" t="s">
        <v>10225</v>
      </c>
      <c r="J8358" s="27">
        <v>18</v>
      </c>
      <c r="L8358" s="18">
        <f t="shared" si="398"/>
        <v>18</v>
      </c>
      <c r="M8358" s="14"/>
      <c r="O8358" s="18">
        <f t="shared" si="396"/>
        <v>0</v>
      </c>
      <c r="P8358" s="16">
        <f t="shared" si="397"/>
        <v>18</v>
      </c>
    </row>
    <row r="8359" spans="2:16">
      <c r="B8359" s="400"/>
      <c r="D8359" s="401"/>
      <c r="F8359" s="103" t="s">
        <v>10226</v>
      </c>
      <c r="J8359" s="27">
        <v>17</v>
      </c>
      <c r="L8359" s="18">
        <f t="shared" si="398"/>
        <v>17</v>
      </c>
      <c r="M8359" s="14"/>
      <c r="O8359" s="18">
        <f t="shared" si="396"/>
        <v>0</v>
      </c>
      <c r="P8359" s="16">
        <f t="shared" si="397"/>
        <v>17</v>
      </c>
    </row>
    <row r="8360" spans="2:16">
      <c r="B8360" s="400"/>
      <c r="D8360" s="401"/>
      <c r="F8360" s="103" t="s">
        <v>2023</v>
      </c>
      <c r="J8360" s="27">
        <v>20</v>
      </c>
      <c r="L8360" s="18">
        <f t="shared" si="398"/>
        <v>20</v>
      </c>
      <c r="M8360" s="14"/>
      <c r="O8360" s="18">
        <f t="shared" si="396"/>
        <v>0</v>
      </c>
      <c r="P8360" s="16">
        <f t="shared" si="397"/>
        <v>20</v>
      </c>
    </row>
    <row r="8361" spans="2:16">
      <c r="B8361" s="400"/>
      <c r="D8361" s="401"/>
      <c r="F8361" s="103" t="s">
        <v>10227</v>
      </c>
      <c r="J8361" s="27">
        <v>20</v>
      </c>
      <c r="L8361" s="18">
        <f t="shared" si="398"/>
        <v>20</v>
      </c>
      <c r="M8361" s="14"/>
      <c r="O8361" s="18">
        <f t="shared" si="396"/>
        <v>0</v>
      </c>
      <c r="P8361" s="16">
        <f t="shared" si="397"/>
        <v>20</v>
      </c>
    </row>
    <row r="8362" spans="2:16">
      <c r="B8362" s="400"/>
      <c r="D8362" s="401"/>
      <c r="F8362" s="103" t="s">
        <v>10228</v>
      </c>
      <c r="J8362" s="27">
        <v>73</v>
      </c>
      <c r="L8362" s="18">
        <f t="shared" si="398"/>
        <v>73</v>
      </c>
      <c r="M8362" s="14"/>
      <c r="O8362" s="18">
        <f t="shared" si="396"/>
        <v>0</v>
      </c>
      <c r="P8362" s="16">
        <f t="shared" si="397"/>
        <v>73</v>
      </c>
    </row>
    <row r="8363" spans="2:16">
      <c r="B8363" s="400"/>
      <c r="D8363" s="401"/>
      <c r="F8363" s="103" t="s">
        <v>10229</v>
      </c>
      <c r="J8363" s="27">
        <v>32</v>
      </c>
      <c r="L8363" s="18">
        <f t="shared" si="398"/>
        <v>32</v>
      </c>
      <c r="M8363" s="14"/>
      <c r="O8363" s="18">
        <f t="shared" si="396"/>
        <v>0</v>
      </c>
      <c r="P8363" s="16">
        <f t="shared" si="397"/>
        <v>32</v>
      </c>
    </row>
    <row r="8364" spans="2:16">
      <c r="B8364" s="400"/>
      <c r="D8364" s="401"/>
      <c r="F8364" s="103" t="s">
        <v>10230</v>
      </c>
      <c r="J8364" s="27">
        <v>24</v>
      </c>
      <c r="L8364" s="18">
        <f t="shared" si="398"/>
        <v>24</v>
      </c>
      <c r="M8364" s="14"/>
      <c r="O8364" s="18">
        <f t="shared" si="396"/>
        <v>0</v>
      </c>
      <c r="P8364" s="16">
        <f t="shared" si="397"/>
        <v>24</v>
      </c>
    </row>
    <row r="8365" spans="2:16">
      <c r="B8365" s="400"/>
      <c r="D8365" s="401"/>
      <c r="F8365" s="103" t="s">
        <v>10231</v>
      </c>
      <c r="J8365" s="27">
        <v>24</v>
      </c>
      <c r="L8365" s="18">
        <f t="shared" si="398"/>
        <v>24</v>
      </c>
      <c r="M8365" s="14"/>
      <c r="O8365" s="18">
        <f t="shared" si="396"/>
        <v>0</v>
      </c>
      <c r="P8365" s="16">
        <f t="shared" si="397"/>
        <v>24</v>
      </c>
    </row>
    <row r="8366" spans="2:16">
      <c r="B8366" s="400"/>
      <c r="D8366" s="401"/>
      <c r="F8366" s="103" t="s">
        <v>10232</v>
      </c>
      <c r="J8366" s="27">
        <v>22</v>
      </c>
      <c r="L8366" s="18">
        <f t="shared" si="398"/>
        <v>22</v>
      </c>
      <c r="M8366" s="14"/>
      <c r="O8366" s="18">
        <f t="shared" si="396"/>
        <v>0</v>
      </c>
      <c r="P8366" s="16">
        <f t="shared" si="397"/>
        <v>22</v>
      </c>
    </row>
    <row r="8367" spans="2:16">
      <c r="B8367" s="400"/>
      <c r="D8367" s="401" t="s">
        <v>2228</v>
      </c>
      <c r="F8367" s="103" t="s">
        <v>10233</v>
      </c>
      <c r="J8367" s="27">
        <v>50</v>
      </c>
      <c r="L8367" s="18">
        <f t="shared" si="398"/>
        <v>50</v>
      </c>
      <c r="M8367" s="14"/>
      <c r="O8367" s="18">
        <f t="shared" si="396"/>
        <v>0</v>
      </c>
      <c r="P8367" s="16">
        <f t="shared" si="397"/>
        <v>50</v>
      </c>
    </row>
    <row r="8368" spans="2:16">
      <c r="B8368" s="400"/>
      <c r="D8368" s="401"/>
      <c r="F8368" s="103" t="s">
        <v>10234</v>
      </c>
      <c r="J8368" s="27">
        <v>22</v>
      </c>
      <c r="L8368" s="18">
        <f t="shared" si="398"/>
        <v>22</v>
      </c>
      <c r="M8368" s="14"/>
      <c r="O8368" s="18">
        <f t="shared" si="396"/>
        <v>0</v>
      </c>
      <c r="P8368" s="16">
        <f t="shared" si="397"/>
        <v>22</v>
      </c>
    </row>
    <row r="8369" spans="2:16">
      <c r="B8369" s="400"/>
      <c r="D8369" s="401"/>
      <c r="F8369" s="103" t="s">
        <v>10235</v>
      </c>
      <c r="J8369" s="27">
        <v>18</v>
      </c>
      <c r="L8369" s="18">
        <f t="shared" si="398"/>
        <v>18</v>
      </c>
      <c r="M8369" s="14"/>
      <c r="O8369" s="18">
        <f t="shared" si="396"/>
        <v>0</v>
      </c>
      <c r="P8369" s="16">
        <f t="shared" si="397"/>
        <v>18</v>
      </c>
    </row>
    <row r="8370" spans="2:16">
      <c r="B8370" s="400"/>
      <c r="D8370" s="401"/>
      <c r="F8370" s="103" t="s">
        <v>10236</v>
      </c>
      <c r="J8370" s="27">
        <v>28</v>
      </c>
      <c r="L8370" s="18">
        <f t="shared" si="398"/>
        <v>28</v>
      </c>
      <c r="M8370" s="14"/>
      <c r="O8370" s="18">
        <f t="shared" si="396"/>
        <v>0</v>
      </c>
      <c r="P8370" s="16">
        <f t="shared" si="397"/>
        <v>28</v>
      </c>
    </row>
    <row r="8371" spans="2:16">
      <c r="B8371" s="400"/>
      <c r="D8371" s="401"/>
      <c r="F8371" s="103" t="s">
        <v>10237</v>
      </c>
      <c r="J8371" s="27">
        <v>31</v>
      </c>
      <c r="L8371" s="18">
        <f t="shared" si="398"/>
        <v>31</v>
      </c>
      <c r="M8371" s="14"/>
      <c r="O8371" s="18">
        <f t="shared" si="396"/>
        <v>0</v>
      </c>
      <c r="P8371" s="16">
        <f t="shared" si="397"/>
        <v>31</v>
      </c>
    </row>
    <row r="8372" spans="2:16">
      <c r="B8372" s="400"/>
      <c r="D8372" s="401"/>
      <c r="F8372" s="103" t="s">
        <v>10238</v>
      </c>
      <c r="J8372" s="27">
        <v>26</v>
      </c>
      <c r="L8372" s="18">
        <f t="shared" si="398"/>
        <v>26</v>
      </c>
      <c r="M8372" s="14"/>
      <c r="O8372" s="18">
        <f t="shared" si="396"/>
        <v>0</v>
      </c>
      <c r="P8372" s="16">
        <f t="shared" si="397"/>
        <v>26</v>
      </c>
    </row>
    <row r="8373" spans="2:16">
      <c r="B8373" s="400"/>
      <c r="D8373" s="401"/>
      <c r="F8373" s="103" t="s">
        <v>10239</v>
      </c>
      <c r="J8373" s="27"/>
      <c r="L8373" s="18">
        <f t="shared" si="398"/>
        <v>0</v>
      </c>
      <c r="M8373" s="14">
        <v>281</v>
      </c>
      <c r="O8373" s="18">
        <f t="shared" si="396"/>
        <v>281</v>
      </c>
      <c r="P8373" s="16">
        <f t="shared" si="397"/>
        <v>281</v>
      </c>
    </row>
    <row r="8374" spans="2:16">
      <c r="B8374" s="400"/>
      <c r="D8374" s="401"/>
      <c r="F8374" s="103" t="s">
        <v>10239</v>
      </c>
      <c r="J8374" s="27">
        <f>762+11</f>
        <v>773</v>
      </c>
      <c r="L8374" s="18">
        <f t="shared" si="398"/>
        <v>773</v>
      </c>
      <c r="M8374" s="14"/>
      <c r="O8374" s="18">
        <f t="shared" si="396"/>
        <v>0</v>
      </c>
      <c r="P8374" s="16">
        <f t="shared" si="397"/>
        <v>773</v>
      </c>
    </row>
    <row r="8375" spans="2:16">
      <c r="B8375" s="400"/>
      <c r="D8375" s="401"/>
      <c r="F8375" s="103" t="s">
        <v>10240</v>
      </c>
      <c r="J8375" s="27">
        <v>32</v>
      </c>
      <c r="L8375" s="18">
        <f t="shared" si="398"/>
        <v>32</v>
      </c>
      <c r="M8375" s="14"/>
      <c r="O8375" s="18">
        <f t="shared" si="396"/>
        <v>0</v>
      </c>
      <c r="P8375" s="16">
        <f t="shared" si="397"/>
        <v>32</v>
      </c>
    </row>
    <row r="8376" spans="2:16">
      <c r="B8376" s="400"/>
      <c r="D8376" s="401"/>
      <c r="F8376" s="103" t="s">
        <v>10241</v>
      </c>
      <c r="J8376" s="27">
        <v>16</v>
      </c>
      <c r="L8376" s="18">
        <f t="shared" si="398"/>
        <v>16</v>
      </c>
      <c r="M8376" s="14"/>
      <c r="O8376" s="18">
        <f t="shared" si="396"/>
        <v>0</v>
      </c>
      <c r="P8376" s="16">
        <f t="shared" si="397"/>
        <v>16</v>
      </c>
    </row>
    <row r="8377" spans="2:16">
      <c r="B8377" s="400"/>
      <c r="D8377" s="401"/>
      <c r="F8377" s="103" t="s">
        <v>10242</v>
      </c>
      <c r="J8377" s="27">
        <v>22</v>
      </c>
      <c r="L8377" s="18">
        <f t="shared" si="398"/>
        <v>22</v>
      </c>
      <c r="M8377" s="14"/>
      <c r="O8377" s="18">
        <f t="shared" si="396"/>
        <v>0</v>
      </c>
      <c r="P8377" s="16">
        <f t="shared" si="397"/>
        <v>22</v>
      </c>
    </row>
    <row r="8378" spans="2:16">
      <c r="B8378" s="400"/>
      <c r="D8378" s="401"/>
      <c r="F8378" s="103" t="s">
        <v>10243</v>
      </c>
      <c r="J8378" s="27">
        <v>16</v>
      </c>
      <c r="L8378" s="18">
        <f t="shared" si="398"/>
        <v>16</v>
      </c>
      <c r="M8378" s="14"/>
      <c r="O8378" s="18">
        <f t="shared" si="396"/>
        <v>0</v>
      </c>
      <c r="P8378" s="16">
        <f t="shared" si="397"/>
        <v>16</v>
      </c>
    </row>
    <row r="8379" spans="2:16">
      <c r="B8379" s="400"/>
      <c r="D8379" s="401"/>
      <c r="F8379" s="103" t="s">
        <v>10244</v>
      </c>
      <c r="J8379" s="27">
        <v>17</v>
      </c>
      <c r="L8379" s="18">
        <f t="shared" si="398"/>
        <v>17</v>
      </c>
      <c r="M8379" s="14"/>
      <c r="O8379" s="18">
        <f t="shared" si="396"/>
        <v>0</v>
      </c>
      <c r="P8379" s="16">
        <f t="shared" si="397"/>
        <v>17</v>
      </c>
    </row>
    <row r="8380" spans="2:16">
      <c r="B8380" s="400"/>
      <c r="D8380" s="401"/>
      <c r="F8380" s="103" t="s">
        <v>10245</v>
      </c>
      <c r="J8380" s="27">
        <v>24</v>
      </c>
      <c r="L8380" s="18">
        <f t="shared" si="398"/>
        <v>24</v>
      </c>
      <c r="M8380" s="14"/>
      <c r="O8380" s="18">
        <f t="shared" si="396"/>
        <v>0</v>
      </c>
      <c r="P8380" s="16">
        <f t="shared" si="397"/>
        <v>24</v>
      </c>
    </row>
    <row r="8381" spans="2:16">
      <c r="B8381" s="400"/>
      <c r="D8381" s="401"/>
      <c r="F8381" s="103" t="s">
        <v>10246</v>
      </c>
      <c r="J8381" s="27">
        <v>32</v>
      </c>
      <c r="L8381" s="18">
        <f t="shared" si="398"/>
        <v>32</v>
      </c>
      <c r="M8381" s="14"/>
      <c r="O8381" s="18">
        <f t="shared" si="396"/>
        <v>0</v>
      </c>
      <c r="P8381" s="16">
        <f t="shared" si="397"/>
        <v>32</v>
      </c>
    </row>
    <row r="8382" spans="2:16">
      <c r="B8382" s="400"/>
      <c r="D8382" s="401"/>
      <c r="F8382" s="103" t="s">
        <v>10247</v>
      </c>
      <c r="J8382" s="27">
        <f>37+18</f>
        <v>55</v>
      </c>
      <c r="L8382" s="18">
        <f t="shared" si="398"/>
        <v>55</v>
      </c>
      <c r="M8382" s="14"/>
      <c r="O8382" s="18">
        <f t="shared" si="396"/>
        <v>0</v>
      </c>
      <c r="P8382" s="16">
        <f t="shared" si="397"/>
        <v>55</v>
      </c>
    </row>
    <row r="8383" spans="2:16">
      <c r="B8383" s="400"/>
      <c r="D8383" s="401"/>
      <c r="F8383" s="103" t="s">
        <v>10248</v>
      </c>
      <c r="J8383" s="27">
        <v>16</v>
      </c>
      <c r="L8383" s="18">
        <f t="shared" si="398"/>
        <v>16</v>
      </c>
      <c r="M8383" s="14"/>
      <c r="O8383" s="18">
        <f t="shared" si="396"/>
        <v>0</v>
      </c>
      <c r="P8383" s="16">
        <f t="shared" si="397"/>
        <v>16</v>
      </c>
    </row>
    <row r="8384" spans="2:16">
      <c r="B8384" s="400"/>
      <c r="D8384" s="401"/>
      <c r="F8384" s="103" t="s">
        <v>10249</v>
      </c>
      <c r="J8384" s="27">
        <v>19</v>
      </c>
      <c r="L8384" s="18">
        <f t="shared" si="398"/>
        <v>19</v>
      </c>
      <c r="M8384" s="14"/>
      <c r="O8384" s="18">
        <f t="shared" si="396"/>
        <v>0</v>
      </c>
      <c r="P8384" s="16">
        <f t="shared" si="397"/>
        <v>19</v>
      </c>
    </row>
    <row r="8385" spans="2:16">
      <c r="B8385" s="400"/>
      <c r="D8385" s="401"/>
      <c r="F8385" s="103" t="s">
        <v>10174</v>
      </c>
      <c r="J8385" s="27">
        <v>32</v>
      </c>
      <c r="L8385" s="18">
        <f t="shared" si="398"/>
        <v>32</v>
      </c>
      <c r="M8385" s="14"/>
      <c r="O8385" s="18">
        <f t="shared" si="396"/>
        <v>0</v>
      </c>
      <c r="P8385" s="16">
        <f t="shared" si="397"/>
        <v>32</v>
      </c>
    </row>
    <row r="8386" spans="2:16">
      <c r="B8386" s="400"/>
      <c r="D8386" s="401"/>
      <c r="F8386" s="103" t="s">
        <v>10250</v>
      </c>
      <c r="J8386" s="27">
        <v>15</v>
      </c>
      <c r="L8386" s="18">
        <f t="shared" si="398"/>
        <v>15</v>
      </c>
      <c r="M8386" s="14"/>
      <c r="O8386" s="18">
        <f t="shared" si="396"/>
        <v>0</v>
      </c>
      <c r="P8386" s="16">
        <f t="shared" si="397"/>
        <v>15</v>
      </c>
    </row>
    <row r="8387" spans="2:16">
      <c r="B8387" s="400"/>
      <c r="D8387" s="401"/>
      <c r="F8387" s="103" t="s">
        <v>10251</v>
      </c>
      <c r="J8387" s="27">
        <v>0</v>
      </c>
      <c r="L8387" s="18">
        <f t="shared" si="398"/>
        <v>0</v>
      </c>
      <c r="M8387" s="14"/>
      <c r="O8387" s="18">
        <f t="shared" si="396"/>
        <v>0</v>
      </c>
      <c r="P8387" s="16">
        <f t="shared" si="397"/>
        <v>0</v>
      </c>
    </row>
    <row r="8388" spans="2:16">
      <c r="B8388" s="400"/>
      <c r="D8388" s="401"/>
      <c r="F8388" s="103" t="s">
        <v>10252</v>
      </c>
      <c r="J8388" s="27">
        <v>18</v>
      </c>
      <c r="L8388" s="18">
        <f t="shared" si="398"/>
        <v>18</v>
      </c>
      <c r="M8388" s="14"/>
      <c r="O8388" s="18">
        <f t="shared" si="396"/>
        <v>0</v>
      </c>
      <c r="P8388" s="16">
        <f t="shared" si="397"/>
        <v>18</v>
      </c>
    </row>
    <row r="8389" spans="2:16">
      <c r="B8389" s="400"/>
      <c r="D8389" s="401"/>
      <c r="F8389" s="103" t="s">
        <v>493</v>
      </c>
      <c r="J8389" s="27">
        <v>18</v>
      </c>
      <c r="L8389" s="18">
        <f t="shared" si="398"/>
        <v>18</v>
      </c>
      <c r="M8389" s="14"/>
      <c r="O8389" s="18">
        <f t="shared" si="396"/>
        <v>0</v>
      </c>
      <c r="P8389" s="16">
        <f t="shared" si="397"/>
        <v>18</v>
      </c>
    </row>
    <row r="8390" spans="2:16">
      <c r="B8390" s="400"/>
      <c r="D8390" s="401"/>
      <c r="F8390" s="103" t="s">
        <v>480</v>
      </c>
      <c r="J8390" s="27">
        <v>21</v>
      </c>
      <c r="L8390" s="18">
        <f t="shared" si="398"/>
        <v>21</v>
      </c>
      <c r="M8390" s="14"/>
      <c r="O8390" s="18">
        <f t="shared" si="396"/>
        <v>0</v>
      </c>
      <c r="P8390" s="16">
        <f t="shared" si="397"/>
        <v>21</v>
      </c>
    </row>
    <row r="8391" spans="2:16">
      <c r="B8391" s="400"/>
      <c r="D8391" s="401"/>
      <c r="F8391" s="103" t="s">
        <v>10253</v>
      </c>
      <c r="J8391" s="27">
        <v>26</v>
      </c>
      <c r="L8391" s="18">
        <f t="shared" si="398"/>
        <v>26</v>
      </c>
      <c r="M8391" s="14"/>
      <c r="O8391" s="18">
        <f t="shared" si="396"/>
        <v>0</v>
      </c>
      <c r="P8391" s="16">
        <f t="shared" si="397"/>
        <v>26</v>
      </c>
    </row>
    <row r="8392" spans="2:16">
      <c r="B8392" s="400"/>
      <c r="D8392" s="401"/>
      <c r="F8392" s="103" t="s">
        <v>10254</v>
      </c>
      <c r="J8392" s="27">
        <v>18</v>
      </c>
      <c r="L8392" s="18">
        <f t="shared" si="398"/>
        <v>18</v>
      </c>
      <c r="M8392" s="14"/>
      <c r="O8392" s="18">
        <f t="shared" si="396"/>
        <v>0</v>
      </c>
      <c r="P8392" s="16">
        <f t="shared" si="397"/>
        <v>18</v>
      </c>
    </row>
    <row r="8393" spans="2:16">
      <c r="B8393" s="400"/>
      <c r="D8393" s="401"/>
      <c r="F8393" s="103" t="s">
        <v>10255</v>
      </c>
      <c r="J8393" s="27">
        <f>135+33</f>
        <v>168</v>
      </c>
      <c r="L8393" s="18">
        <f t="shared" si="398"/>
        <v>168</v>
      </c>
      <c r="M8393" s="14"/>
      <c r="O8393" s="18">
        <f t="shared" si="396"/>
        <v>0</v>
      </c>
      <c r="P8393" s="16">
        <f t="shared" si="397"/>
        <v>168</v>
      </c>
    </row>
    <row r="8394" spans="2:16">
      <c r="B8394" s="400"/>
      <c r="D8394" s="401"/>
      <c r="F8394" s="103" t="s">
        <v>10256</v>
      </c>
      <c r="J8394" s="27">
        <v>18</v>
      </c>
      <c r="L8394" s="18">
        <f t="shared" si="398"/>
        <v>18</v>
      </c>
      <c r="M8394" s="14"/>
      <c r="O8394" s="18">
        <f t="shared" si="396"/>
        <v>0</v>
      </c>
      <c r="P8394" s="16">
        <f t="shared" si="397"/>
        <v>18</v>
      </c>
    </row>
    <row r="8395" spans="2:16">
      <c r="B8395" s="400"/>
      <c r="D8395" s="401"/>
      <c r="F8395" s="103" t="s">
        <v>3664</v>
      </c>
      <c r="J8395" s="27">
        <v>45</v>
      </c>
      <c r="L8395" s="18">
        <f t="shared" si="398"/>
        <v>45</v>
      </c>
      <c r="M8395" s="14"/>
      <c r="O8395" s="18">
        <f t="shared" si="396"/>
        <v>0</v>
      </c>
      <c r="P8395" s="16">
        <f t="shared" si="397"/>
        <v>45</v>
      </c>
    </row>
    <row r="8396" spans="2:16">
      <c r="B8396" s="400"/>
      <c r="D8396" s="401"/>
      <c r="F8396" s="103" t="s">
        <v>10257</v>
      </c>
      <c r="J8396" s="27">
        <v>23</v>
      </c>
      <c r="L8396" s="18">
        <f t="shared" si="398"/>
        <v>23</v>
      </c>
      <c r="M8396" s="14"/>
      <c r="O8396" s="18">
        <f t="shared" si="396"/>
        <v>0</v>
      </c>
      <c r="P8396" s="16">
        <f t="shared" si="397"/>
        <v>23</v>
      </c>
    </row>
    <row r="8397" spans="2:16">
      <c r="B8397" s="400"/>
      <c r="D8397" s="401"/>
      <c r="F8397" s="103" t="s">
        <v>10258</v>
      </c>
      <c r="J8397" s="27">
        <v>24</v>
      </c>
      <c r="L8397" s="18">
        <f t="shared" si="398"/>
        <v>24</v>
      </c>
      <c r="M8397" s="14"/>
      <c r="O8397" s="18">
        <f t="shared" si="396"/>
        <v>0</v>
      </c>
      <c r="P8397" s="16">
        <f t="shared" si="397"/>
        <v>24</v>
      </c>
    </row>
    <row r="8398" spans="2:16">
      <c r="B8398" s="400"/>
      <c r="D8398" s="401"/>
      <c r="F8398" s="103" t="s">
        <v>10259</v>
      </c>
      <c r="J8398" s="27">
        <v>18</v>
      </c>
      <c r="L8398" s="18">
        <f t="shared" si="398"/>
        <v>18</v>
      </c>
      <c r="M8398" s="14"/>
      <c r="O8398" s="18">
        <f t="shared" si="396"/>
        <v>0</v>
      </c>
      <c r="P8398" s="16">
        <f t="shared" si="397"/>
        <v>18</v>
      </c>
    </row>
    <row r="8399" spans="2:16">
      <c r="B8399" s="400"/>
      <c r="D8399" s="401" t="s">
        <v>30</v>
      </c>
      <c r="F8399" s="103" t="s">
        <v>10260</v>
      </c>
      <c r="J8399" s="27">
        <v>49</v>
      </c>
      <c r="L8399" s="18">
        <f t="shared" si="398"/>
        <v>49</v>
      </c>
      <c r="M8399" s="14"/>
      <c r="O8399" s="18">
        <f t="shared" si="396"/>
        <v>0</v>
      </c>
      <c r="P8399" s="16">
        <f t="shared" si="397"/>
        <v>49</v>
      </c>
    </row>
    <row r="8400" spans="2:16">
      <c r="B8400" s="400"/>
      <c r="D8400" s="401"/>
      <c r="F8400" s="103" t="s">
        <v>10261</v>
      </c>
      <c r="J8400" s="27">
        <v>26</v>
      </c>
      <c r="L8400" s="18">
        <f t="shared" si="398"/>
        <v>26</v>
      </c>
      <c r="M8400" s="14"/>
      <c r="O8400" s="18">
        <f t="shared" si="396"/>
        <v>0</v>
      </c>
      <c r="P8400" s="16">
        <f t="shared" si="397"/>
        <v>26</v>
      </c>
    </row>
    <row r="8401" spans="2:16">
      <c r="B8401" s="400"/>
      <c r="D8401" s="401"/>
      <c r="F8401" s="103" t="s">
        <v>10262</v>
      </c>
      <c r="J8401" s="27">
        <v>38</v>
      </c>
      <c r="L8401" s="18">
        <f t="shared" si="398"/>
        <v>38</v>
      </c>
      <c r="M8401" s="14"/>
      <c r="O8401" s="18">
        <f t="shared" si="396"/>
        <v>0</v>
      </c>
      <c r="P8401" s="16">
        <f t="shared" si="397"/>
        <v>38</v>
      </c>
    </row>
    <row r="8402" spans="2:16">
      <c r="B8402" s="400"/>
      <c r="D8402" s="401"/>
      <c r="F8402" s="103" t="s">
        <v>10263</v>
      </c>
      <c r="J8402" s="27">
        <v>24</v>
      </c>
      <c r="L8402" s="18">
        <f t="shared" si="398"/>
        <v>24</v>
      </c>
      <c r="M8402" s="14"/>
      <c r="O8402" s="18">
        <f t="shared" si="396"/>
        <v>0</v>
      </c>
      <c r="P8402" s="16">
        <f t="shared" si="397"/>
        <v>24</v>
      </c>
    </row>
    <row r="8403" spans="2:16">
      <c r="B8403" s="400"/>
      <c r="D8403" s="401"/>
      <c r="F8403" s="103" t="s">
        <v>10264</v>
      </c>
      <c r="J8403" s="27">
        <v>53</v>
      </c>
      <c r="L8403" s="18">
        <f t="shared" si="398"/>
        <v>53</v>
      </c>
      <c r="M8403" s="14"/>
      <c r="O8403" s="18">
        <f t="shared" si="396"/>
        <v>0</v>
      </c>
      <c r="P8403" s="16">
        <f t="shared" si="397"/>
        <v>53</v>
      </c>
    </row>
    <row r="8404" spans="2:16">
      <c r="B8404" s="400"/>
      <c r="D8404" s="401"/>
      <c r="F8404" s="103" t="s">
        <v>10265</v>
      </c>
      <c r="J8404" s="27">
        <v>120</v>
      </c>
      <c r="L8404" s="18">
        <f t="shared" si="398"/>
        <v>120</v>
      </c>
      <c r="M8404" s="14"/>
      <c r="O8404" s="18">
        <f t="shared" si="396"/>
        <v>0</v>
      </c>
      <c r="P8404" s="16">
        <f t="shared" si="397"/>
        <v>120</v>
      </c>
    </row>
    <row r="8405" spans="2:16">
      <c r="B8405" s="400"/>
      <c r="D8405" s="401"/>
      <c r="F8405" s="103" t="s">
        <v>10266</v>
      </c>
      <c r="J8405" s="27">
        <v>27</v>
      </c>
      <c r="L8405" s="18">
        <f t="shared" si="398"/>
        <v>27</v>
      </c>
      <c r="M8405" s="14"/>
      <c r="O8405" s="18">
        <f t="shared" si="396"/>
        <v>0</v>
      </c>
      <c r="P8405" s="16">
        <f t="shared" si="397"/>
        <v>27</v>
      </c>
    </row>
    <row r="8406" spans="2:16">
      <c r="B8406" s="400"/>
      <c r="D8406" s="401"/>
      <c r="F8406" s="103" t="s">
        <v>10267</v>
      </c>
      <c r="J8406" s="27">
        <v>177</v>
      </c>
      <c r="L8406" s="18">
        <f t="shared" si="398"/>
        <v>177</v>
      </c>
      <c r="M8406" s="14"/>
      <c r="O8406" s="18">
        <f t="shared" ref="O8406:O8469" si="399">+N8406+M8406</f>
        <v>0</v>
      </c>
      <c r="P8406" s="16">
        <f t="shared" ref="P8406:P8469" si="400">+L8406+O8406</f>
        <v>177</v>
      </c>
    </row>
    <row r="8407" spans="2:16">
      <c r="B8407" s="400"/>
      <c r="D8407" s="401"/>
      <c r="F8407" s="103" t="s">
        <v>10247</v>
      </c>
      <c r="J8407" s="27">
        <v>90</v>
      </c>
      <c r="L8407" s="18">
        <f t="shared" si="398"/>
        <v>90</v>
      </c>
      <c r="M8407" s="14"/>
      <c r="O8407" s="18">
        <f t="shared" si="399"/>
        <v>0</v>
      </c>
      <c r="P8407" s="16">
        <f t="shared" si="400"/>
        <v>90</v>
      </c>
    </row>
    <row r="8408" spans="2:16">
      <c r="B8408" s="400"/>
      <c r="D8408" s="401"/>
      <c r="F8408" s="103" t="s">
        <v>4000</v>
      </c>
      <c r="J8408" s="27">
        <v>40</v>
      </c>
      <c r="L8408" s="18">
        <f t="shared" si="398"/>
        <v>40</v>
      </c>
      <c r="M8408" s="14"/>
      <c r="O8408" s="18">
        <f t="shared" si="399"/>
        <v>0</v>
      </c>
      <c r="P8408" s="16">
        <f t="shared" si="400"/>
        <v>40</v>
      </c>
    </row>
    <row r="8409" spans="2:16">
      <c r="B8409" s="400"/>
      <c r="D8409" s="401"/>
      <c r="F8409" s="103" t="s">
        <v>2359</v>
      </c>
      <c r="J8409" s="27">
        <f>791-42</f>
        <v>749</v>
      </c>
      <c r="L8409" s="18">
        <f t="shared" si="398"/>
        <v>749</v>
      </c>
      <c r="M8409" s="14"/>
      <c r="O8409" s="18">
        <f t="shared" si="399"/>
        <v>0</v>
      </c>
      <c r="P8409" s="16">
        <f t="shared" si="400"/>
        <v>749</v>
      </c>
    </row>
    <row r="8410" spans="2:16">
      <c r="B8410" s="400"/>
      <c r="D8410" s="401"/>
      <c r="F8410" s="103" t="s">
        <v>900</v>
      </c>
      <c r="J8410" s="27">
        <v>19</v>
      </c>
      <c r="L8410" s="18">
        <f t="shared" ref="L8410:L8473" si="401">+J8410+K8410</f>
        <v>19</v>
      </c>
      <c r="M8410" s="14"/>
      <c r="O8410" s="18">
        <f t="shared" si="399"/>
        <v>0</v>
      </c>
      <c r="P8410" s="16">
        <f t="shared" si="400"/>
        <v>19</v>
      </c>
    </row>
    <row r="8411" spans="2:16">
      <c r="B8411" s="400"/>
      <c r="D8411" s="401"/>
      <c r="F8411" s="103" t="s">
        <v>1663</v>
      </c>
      <c r="J8411" s="27">
        <v>19</v>
      </c>
      <c r="L8411" s="18">
        <f t="shared" si="401"/>
        <v>19</v>
      </c>
      <c r="M8411" s="14"/>
      <c r="O8411" s="18">
        <f t="shared" si="399"/>
        <v>0</v>
      </c>
      <c r="P8411" s="16">
        <f t="shared" si="400"/>
        <v>19</v>
      </c>
    </row>
    <row r="8412" spans="2:16">
      <c r="B8412" s="400"/>
      <c r="D8412" s="401"/>
      <c r="F8412" s="103" t="s">
        <v>4033</v>
      </c>
      <c r="J8412" s="14"/>
      <c r="L8412" s="18">
        <f t="shared" si="401"/>
        <v>0</v>
      </c>
      <c r="M8412" s="27">
        <v>29</v>
      </c>
      <c r="O8412" s="18">
        <f t="shared" si="399"/>
        <v>29</v>
      </c>
      <c r="P8412" s="16">
        <f t="shared" si="400"/>
        <v>29</v>
      </c>
    </row>
    <row r="8413" spans="2:16">
      <c r="B8413" s="400"/>
      <c r="D8413" s="401"/>
      <c r="F8413" s="103" t="s">
        <v>10268</v>
      </c>
      <c r="J8413" s="28"/>
      <c r="L8413" s="18">
        <f t="shared" si="401"/>
        <v>0</v>
      </c>
      <c r="M8413" s="27">
        <v>26</v>
      </c>
      <c r="O8413" s="18">
        <f t="shared" si="399"/>
        <v>26</v>
      </c>
      <c r="P8413" s="16">
        <f t="shared" si="400"/>
        <v>26</v>
      </c>
    </row>
    <row r="8414" spans="2:16">
      <c r="B8414" s="400"/>
      <c r="D8414" s="401"/>
      <c r="F8414" s="103" t="s">
        <v>10269</v>
      </c>
      <c r="J8414" s="14"/>
      <c r="L8414" s="18">
        <f t="shared" si="401"/>
        <v>0</v>
      </c>
      <c r="M8414" s="27">
        <v>22</v>
      </c>
      <c r="O8414" s="18">
        <f t="shared" si="399"/>
        <v>22</v>
      </c>
      <c r="P8414" s="16">
        <f t="shared" si="400"/>
        <v>22</v>
      </c>
    </row>
    <row r="8415" spans="2:16">
      <c r="B8415" s="400"/>
      <c r="D8415" s="401"/>
      <c r="F8415" s="103" t="s">
        <v>10270</v>
      </c>
      <c r="J8415" s="14"/>
      <c r="L8415" s="18">
        <f t="shared" si="401"/>
        <v>0</v>
      </c>
      <c r="M8415" s="27">
        <v>40</v>
      </c>
      <c r="O8415" s="18">
        <f t="shared" si="399"/>
        <v>40</v>
      </c>
      <c r="P8415" s="16">
        <f t="shared" si="400"/>
        <v>40</v>
      </c>
    </row>
    <row r="8416" spans="2:16">
      <c r="B8416" s="400"/>
      <c r="D8416" s="401"/>
      <c r="F8416" s="103" t="s">
        <v>10271</v>
      </c>
      <c r="J8416" s="14"/>
      <c r="L8416" s="18">
        <f t="shared" si="401"/>
        <v>0</v>
      </c>
      <c r="M8416" s="27">
        <v>22</v>
      </c>
      <c r="O8416" s="18">
        <f t="shared" si="399"/>
        <v>22</v>
      </c>
      <c r="P8416" s="16">
        <f t="shared" si="400"/>
        <v>22</v>
      </c>
    </row>
    <row r="8417" spans="2:16">
      <c r="B8417" s="400"/>
      <c r="D8417" s="401"/>
      <c r="F8417" s="103" t="s">
        <v>10272</v>
      </c>
      <c r="J8417" s="14"/>
      <c r="L8417" s="18">
        <f t="shared" si="401"/>
        <v>0</v>
      </c>
      <c r="M8417" s="27">
        <v>36</v>
      </c>
      <c r="O8417" s="18">
        <f t="shared" si="399"/>
        <v>36</v>
      </c>
      <c r="P8417" s="16">
        <f t="shared" si="400"/>
        <v>36</v>
      </c>
    </row>
    <row r="8418" spans="2:16">
      <c r="B8418" s="400"/>
      <c r="D8418" s="401"/>
      <c r="F8418" s="103" t="s">
        <v>10273</v>
      </c>
      <c r="J8418" s="14"/>
      <c r="L8418" s="18">
        <f t="shared" si="401"/>
        <v>0</v>
      </c>
      <c r="M8418" s="27">
        <v>48</v>
      </c>
      <c r="O8418" s="18">
        <f t="shared" si="399"/>
        <v>48</v>
      </c>
      <c r="P8418" s="16">
        <f t="shared" si="400"/>
        <v>48</v>
      </c>
    </row>
    <row r="8419" spans="2:16">
      <c r="B8419" s="400"/>
      <c r="D8419" s="401"/>
      <c r="F8419" s="103" t="s">
        <v>10274</v>
      </c>
      <c r="J8419" s="14"/>
      <c r="L8419" s="18">
        <f t="shared" si="401"/>
        <v>0</v>
      </c>
      <c r="M8419" s="27">
        <v>17</v>
      </c>
      <c r="O8419" s="18">
        <f t="shared" si="399"/>
        <v>17</v>
      </c>
      <c r="P8419" s="16">
        <f t="shared" si="400"/>
        <v>17</v>
      </c>
    </row>
    <row r="8420" spans="2:16">
      <c r="B8420" s="400"/>
      <c r="D8420" s="401"/>
      <c r="F8420" s="103" t="s">
        <v>10275</v>
      </c>
      <c r="J8420" s="14"/>
      <c r="L8420" s="18">
        <f t="shared" si="401"/>
        <v>0</v>
      </c>
      <c r="M8420" s="27">
        <v>38</v>
      </c>
      <c r="O8420" s="18">
        <f t="shared" si="399"/>
        <v>38</v>
      </c>
      <c r="P8420" s="16">
        <f t="shared" si="400"/>
        <v>38</v>
      </c>
    </row>
    <row r="8421" spans="2:16">
      <c r="B8421" s="400"/>
      <c r="D8421" s="401"/>
      <c r="F8421" s="103" t="s">
        <v>10276</v>
      </c>
      <c r="J8421" s="14"/>
      <c r="L8421" s="18">
        <f t="shared" si="401"/>
        <v>0</v>
      </c>
      <c r="M8421" s="27">
        <v>90</v>
      </c>
      <c r="O8421" s="18">
        <f t="shared" si="399"/>
        <v>90</v>
      </c>
      <c r="P8421" s="16">
        <f t="shared" si="400"/>
        <v>90</v>
      </c>
    </row>
    <row r="8422" spans="2:16">
      <c r="B8422" s="400" t="s">
        <v>10278</v>
      </c>
      <c r="D8422" s="401" t="s">
        <v>10277</v>
      </c>
      <c r="F8422" s="241" t="s">
        <v>10279</v>
      </c>
      <c r="J8422" s="157">
        <v>850</v>
      </c>
      <c r="K8422" s="158"/>
      <c r="L8422" s="18">
        <f t="shared" si="401"/>
        <v>850</v>
      </c>
      <c r="M8422" s="159"/>
      <c r="N8422" s="159"/>
      <c r="O8422" s="18">
        <f t="shared" si="399"/>
        <v>0</v>
      </c>
      <c r="P8422" s="16">
        <f t="shared" si="400"/>
        <v>850</v>
      </c>
    </row>
    <row r="8423" spans="2:16">
      <c r="B8423" s="400"/>
      <c r="D8423" s="401"/>
      <c r="F8423" s="241" t="s">
        <v>10280</v>
      </c>
      <c r="J8423" s="158">
        <v>25</v>
      </c>
      <c r="K8423" s="159"/>
      <c r="L8423" s="18">
        <f t="shared" si="401"/>
        <v>25</v>
      </c>
      <c r="M8423" s="159"/>
      <c r="N8423" s="159"/>
      <c r="O8423" s="18">
        <f t="shared" si="399"/>
        <v>0</v>
      </c>
      <c r="P8423" s="16">
        <f t="shared" si="400"/>
        <v>25</v>
      </c>
    </row>
    <row r="8424" spans="2:16">
      <c r="B8424" s="400"/>
      <c r="D8424" s="401"/>
      <c r="F8424" s="241" t="s">
        <v>10281</v>
      </c>
      <c r="J8424" s="158"/>
      <c r="K8424" s="158"/>
      <c r="L8424" s="18">
        <f t="shared" si="401"/>
        <v>0</v>
      </c>
      <c r="M8424" s="159">
        <v>277</v>
      </c>
      <c r="N8424" s="159">
        <v>143</v>
      </c>
      <c r="O8424" s="18">
        <f t="shared" si="399"/>
        <v>420</v>
      </c>
      <c r="P8424" s="16">
        <f t="shared" si="400"/>
        <v>420</v>
      </c>
    </row>
    <row r="8425" spans="2:16">
      <c r="B8425" s="400"/>
      <c r="D8425" s="401"/>
      <c r="F8425" s="241" t="s">
        <v>10282</v>
      </c>
      <c r="J8425" s="158"/>
      <c r="K8425" s="158"/>
      <c r="L8425" s="18">
        <f t="shared" si="401"/>
        <v>0</v>
      </c>
      <c r="M8425" s="159">
        <v>23</v>
      </c>
      <c r="N8425" s="159">
        <v>37</v>
      </c>
      <c r="O8425" s="18">
        <f t="shared" si="399"/>
        <v>60</v>
      </c>
      <c r="P8425" s="16">
        <f t="shared" si="400"/>
        <v>60</v>
      </c>
    </row>
    <row r="8426" spans="2:16">
      <c r="B8426" s="400"/>
      <c r="D8426" s="401"/>
      <c r="F8426" s="241" t="s">
        <v>10283</v>
      </c>
      <c r="J8426" s="158"/>
      <c r="K8426" s="158"/>
      <c r="L8426" s="18">
        <f t="shared" si="401"/>
        <v>0</v>
      </c>
      <c r="M8426" s="159">
        <v>7</v>
      </c>
      <c r="N8426" s="159">
        <v>13</v>
      </c>
      <c r="O8426" s="18">
        <f t="shared" si="399"/>
        <v>20</v>
      </c>
      <c r="P8426" s="16">
        <f t="shared" si="400"/>
        <v>20</v>
      </c>
    </row>
    <row r="8427" spans="2:16">
      <c r="B8427" s="400"/>
      <c r="D8427" s="401"/>
      <c r="F8427" s="241" t="s">
        <v>10284</v>
      </c>
      <c r="J8427" s="157"/>
      <c r="K8427" s="159"/>
      <c r="L8427" s="18">
        <f t="shared" si="401"/>
        <v>0</v>
      </c>
      <c r="M8427" s="159">
        <v>20</v>
      </c>
      <c r="N8427" s="159">
        <v>23</v>
      </c>
      <c r="O8427" s="18">
        <f t="shared" si="399"/>
        <v>43</v>
      </c>
      <c r="P8427" s="16">
        <f t="shared" si="400"/>
        <v>43</v>
      </c>
    </row>
    <row r="8428" spans="2:16">
      <c r="B8428" s="400"/>
      <c r="D8428" s="401"/>
      <c r="F8428" s="241" t="s">
        <v>10285</v>
      </c>
      <c r="J8428" s="158">
        <v>7</v>
      </c>
      <c r="K8428" s="159">
        <v>28</v>
      </c>
      <c r="L8428" s="18">
        <f t="shared" si="401"/>
        <v>35</v>
      </c>
      <c r="M8428" s="159"/>
      <c r="N8428" s="159"/>
      <c r="O8428" s="18">
        <f t="shared" si="399"/>
        <v>0</v>
      </c>
      <c r="P8428" s="16">
        <f t="shared" si="400"/>
        <v>35</v>
      </c>
    </row>
    <row r="8429" spans="2:16">
      <c r="B8429" s="400"/>
      <c r="D8429" s="401"/>
      <c r="F8429" s="241" t="s">
        <v>10286</v>
      </c>
      <c r="J8429" s="157"/>
      <c r="K8429" s="159"/>
      <c r="L8429" s="18">
        <f t="shared" si="401"/>
        <v>0</v>
      </c>
      <c r="M8429" s="159">
        <v>140</v>
      </c>
      <c r="N8429" s="159"/>
      <c r="O8429" s="18">
        <f t="shared" si="399"/>
        <v>140</v>
      </c>
      <c r="P8429" s="16">
        <f t="shared" si="400"/>
        <v>140</v>
      </c>
    </row>
    <row r="8430" spans="2:16">
      <c r="B8430" s="400"/>
      <c r="D8430" s="401"/>
      <c r="F8430" s="241" t="s">
        <v>10287</v>
      </c>
      <c r="J8430" s="157"/>
      <c r="K8430" s="159"/>
      <c r="L8430" s="18">
        <f t="shared" si="401"/>
        <v>0</v>
      </c>
      <c r="M8430" s="159">
        <v>35</v>
      </c>
      <c r="N8430" s="159"/>
      <c r="O8430" s="18">
        <f t="shared" si="399"/>
        <v>35</v>
      </c>
      <c r="P8430" s="16">
        <f t="shared" si="400"/>
        <v>35</v>
      </c>
    </row>
    <row r="8431" spans="2:16">
      <c r="B8431" s="400"/>
      <c r="D8431" s="401"/>
      <c r="F8431" s="241" t="s">
        <v>10288</v>
      </c>
      <c r="J8431" s="157"/>
      <c r="K8431" s="159"/>
      <c r="L8431" s="18">
        <f t="shared" si="401"/>
        <v>0</v>
      </c>
      <c r="M8431" s="159">
        <v>35</v>
      </c>
      <c r="N8431" s="159"/>
      <c r="O8431" s="18">
        <f t="shared" si="399"/>
        <v>35</v>
      </c>
      <c r="P8431" s="16">
        <f t="shared" si="400"/>
        <v>35</v>
      </c>
    </row>
    <row r="8432" spans="2:16">
      <c r="B8432" s="400"/>
      <c r="D8432" s="401"/>
      <c r="F8432" s="241" t="s">
        <v>10289</v>
      </c>
      <c r="J8432" s="157">
        <v>480</v>
      </c>
      <c r="K8432" s="159"/>
      <c r="L8432" s="18">
        <f t="shared" si="401"/>
        <v>480</v>
      </c>
      <c r="M8432" s="159"/>
      <c r="N8432" s="159"/>
      <c r="O8432" s="18">
        <f t="shared" si="399"/>
        <v>0</v>
      </c>
      <c r="P8432" s="16">
        <f t="shared" si="400"/>
        <v>480</v>
      </c>
    </row>
    <row r="8433" spans="2:16">
      <c r="B8433" s="400"/>
      <c r="D8433" s="401"/>
      <c r="F8433" s="241" t="s">
        <v>10290</v>
      </c>
      <c r="J8433" s="158"/>
      <c r="K8433" s="158"/>
      <c r="L8433" s="18">
        <f t="shared" si="401"/>
        <v>0</v>
      </c>
      <c r="M8433" s="158">
        <v>40</v>
      </c>
      <c r="N8433" s="159"/>
      <c r="O8433" s="18">
        <f t="shared" si="399"/>
        <v>40</v>
      </c>
      <c r="P8433" s="16">
        <f t="shared" si="400"/>
        <v>40</v>
      </c>
    </row>
    <row r="8434" spans="2:16">
      <c r="B8434" s="400"/>
      <c r="D8434" s="401"/>
      <c r="F8434" s="241" t="s">
        <v>10291</v>
      </c>
      <c r="J8434" s="157">
        <v>667</v>
      </c>
      <c r="L8434" s="18">
        <f t="shared" si="401"/>
        <v>667</v>
      </c>
      <c r="M8434" s="159"/>
      <c r="O8434" s="18">
        <f t="shared" si="399"/>
        <v>0</v>
      </c>
      <c r="P8434" s="16">
        <f t="shared" si="400"/>
        <v>667</v>
      </c>
    </row>
    <row r="8435" spans="2:16">
      <c r="B8435" s="400"/>
      <c r="D8435" s="401"/>
      <c r="F8435" s="241" t="s">
        <v>10292</v>
      </c>
      <c r="J8435" s="157"/>
      <c r="L8435" s="18">
        <f t="shared" si="401"/>
        <v>0</v>
      </c>
      <c r="M8435" s="159">
        <v>220</v>
      </c>
      <c r="O8435" s="18">
        <f t="shared" si="399"/>
        <v>220</v>
      </c>
      <c r="P8435" s="16">
        <f t="shared" si="400"/>
        <v>220</v>
      </c>
    </row>
    <row r="8436" spans="2:16">
      <c r="B8436" s="400"/>
      <c r="D8436" s="401"/>
      <c r="F8436" s="241" t="s">
        <v>10293</v>
      </c>
      <c r="J8436" s="157">
        <v>465</v>
      </c>
      <c r="L8436" s="18">
        <f t="shared" si="401"/>
        <v>465</v>
      </c>
      <c r="M8436" s="159"/>
      <c r="O8436" s="18">
        <f t="shared" si="399"/>
        <v>0</v>
      </c>
      <c r="P8436" s="16">
        <f t="shared" si="400"/>
        <v>465</v>
      </c>
    </row>
    <row r="8437" spans="2:16">
      <c r="B8437" s="400"/>
      <c r="D8437" s="401"/>
      <c r="F8437" s="241" t="s">
        <v>10294</v>
      </c>
      <c r="J8437" s="157">
        <v>20</v>
      </c>
      <c r="L8437" s="18">
        <f t="shared" si="401"/>
        <v>20</v>
      </c>
      <c r="M8437" s="159"/>
      <c r="O8437" s="18">
        <f t="shared" si="399"/>
        <v>0</v>
      </c>
      <c r="P8437" s="16">
        <f t="shared" si="400"/>
        <v>20</v>
      </c>
    </row>
    <row r="8438" spans="2:16">
      <c r="B8438" s="400"/>
      <c r="D8438" s="401"/>
      <c r="F8438" s="241" t="s">
        <v>10295</v>
      </c>
      <c r="J8438" s="158"/>
      <c r="L8438" s="18">
        <f t="shared" si="401"/>
        <v>0</v>
      </c>
      <c r="M8438" s="158">
        <v>40</v>
      </c>
      <c r="O8438" s="18">
        <f t="shared" si="399"/>
        <v>40</v>
      </c>
      <c r="P8438" s="16">
        <f t="shared" si="400"/>
        <v>40</v>
      </c>
    </row>
    <row r="8439" spans="2:16">
      <c r="B8439" s="400"/>
      <c r="D8439" s="401"/>
      <c r="F8439" s="241" t="s">
        <v>10296</v>
      </c>
      <c r="J8439" s="157"/>
      <c r="L8439" s="18">
        <f t="shared" si="401"/>
        <v>0</v>
      </c>
      <c r="M8439" s="158">
        <v>65</v>
      </c>
      <c r="O8439" s="18">
        <f t="shared" si="399"/>
        <v>65</v>
      </c>
      <c r="P8439" s="16">
        <f t="shared" si="400"/>
        <v>65</v>
      </c>
    </row>
    <row r="8440" spans="2:16">
      <c r="B8440" s="400"/>
      <c r="D8440" s="401"/>
      <c r="F8440" s="241" t="s">
        <v>10297</v>
      </c>
      <c r="J8440" s="157"/>
      <c r="L8440" s="18">
        <f t="shared" si="401"/>
        <v>0</v>
      </c>
      <c r="M8440" s="158">
        <v>65</v>
      </c>
      <c r="O8440" s="18">
        <f t="shared" si="399"/>
        <v>65</v>
      </c>
      <c r="P8440" s="16">
        <f t="shared" si="400"/>
        <v>65</v>
      </c>
    </row>
    <row r="8441" spans="2:16">
      <c r="B8441" s="400"/>
      <c r="D8441" s="401" t="s">
        <v>10298</v>
      </c>
      <c r="F8441" s="241" t="s">
        <v>10309</v>
      </c>
      <c r="J8441" s="157"/>
      <c r="L8441" s="18">
        <f t="shared" si="401"/>
        <v>0</v>
      </c>
      <c r="M8441" s="158">
        <v>115</v>
      </c>
      <c r="O8441" s="18">
        <f t="shared" si="399"/>
        <v>115</v>
      </c>
      <c r="P8441" s="16">
        <f t="shared" si="400"/>
        <v>115</v>
      </c>
    </row>
    <row r="8442" spans="2:16" ht="25.5">
      <c r="B8442" s="400"/>
      <c r="D8442" s="401"/>
      <c r="F8442" s="241" t="s">
        <v>10310</v>
      </c>
      <c r="J8442" s="157"/>
      <c r="L8442" s="18">
        <f t="shared" si="401"/>
        <v>0</v>
      </c>
      <c r="M8442" s="158">
        <v>65</v>
      </c>
      <c r="O8442" s="18">
        <f t="shared" si="399"/>
        <v>65</v>
      </c>
      <c r="P8442" s="16">
        <f t="shared" si="400"/>
        <v>65</v>
      </c>
    </row>
    <row r="8443" spans="2:16">
      <c r="B8443" s="400"/>
      <c r="D8443" s="401"/>
      <c r="F8443" s="241" t="s">
        <v>10311</v>
      </c>
      <c r="J8443" s="157"/>
      <c r="L8443" s="18">
        <f t="shared" si="401"/>
        <v>0</v>
      </c>
      <c r="M8443" s="158">
        <v>61</v>
      </c>
      <c r="O8443" s="18">
        <f t="shared" si="399"/>
        <v>61</v>
      </c>
      <c r="P8443" s="16">
        <f t="shared" si="400"/>
        <v>61</v>
      </c>
    </row>
    <row r="8444" spans="2:16">
      <c r="B8444" s="400"/>
      <c r="D8444" s="401"/>
      <c r="F8444" s="241" t="s">
        <v>10312</v>
      </c>
      <c r="J8444" s="157"/>
      <c r="L8444" s="18">
        <f t="shared" si="401"/>
        <v>0</v>
      </c>
      <c r="M8444" s="158">
        <v>135</v>
      </c>
      <c r="O8444" s="18">
        <f t="shared" si="399"/>
        <v>135</v>
      </c>
      <c r="P8444" s="16">
        <f t="shared" si="400"/>
        <v>135</v>
      </c>
    </row>
    <row r="8445" spans="2:16" ht="25.5">
      <c r="B8445" s="400"/>
      <c r="D8445" s="401"/>
      <c r="F8445" s="241" t="s">
        <v>10313</v>
      </c>
      <c r="J8445" s="157"/>
      <c r="L8445" s="18">
        <f t="shared" si="401"/>
        <v>0</v>
      </c>
      <c r="M8445" s="158">
        <v>62</v>
      </c>
      <c r="O8445" s="18">
        <f t="shared" si="399"/>
        <v>62</v>
      </c>
      <c r="P8445" s="16">
        <f t="shared" si="400"/>
        <v>62</v>
      </c>
    </row>
    <row r="8446" spans="2:16">
      <c r="B8446" s="400"/>
      <c r="D8446" s="401"/>
      <c r="F8446" s="241" t="s">
        <v>10314</v>
      </c>
      <c r="J8446" s="157"/>
      <c r="L8446" s="18">
        <f t="shared" si="401"/>
        <v>0</v>
      </c>
      <c r="M8446" s="158">
        <v>120</v>
      </c>
      <c r="O8446" s="18">
        <f t="shared" si="399"/>
        <v>120</v>
      </c>
      <c r="P8446" s="16">
        <f t="shared" si="400"/>
        <v>120</v>
      </c>
    </row>
    <row r="8447" spans="2:16">
      <c r="B8447" s="400"/>
      <c r="D8447" s="401"/>
      <c r="F8447" s="241" t="s">
        <v>10315</v>
      </c>
      <c r="J8447" s="157"/>
      <c r="L8447" s="18">
        <f t="shared" si="401"/>
        <v>0</v>
      </c>
      <c r="M8447" s="158">
        <v>30</v>
      </c>
      <c r="O8447" s="18">
        <f t="shared" si="399"/>
        <v>30</v>
      </c>
      <c r="P8447" s="16">
        <f t="shared" si="400"/>
        <v>30</v>
      </c>
    </row>
    <row r="8448" spans="2:16">
      <c r="B8448" s="400"/>
      <c r="D8448" s="401"/>
      <c r="F8448" s="241" t="s">
        <v>10316</v>
      </c>
      <c r="J8448" s="157"/>
      <c r="L8448" s="18">
        <f t="shared" si="401"/>
        <v>0</v>
      </c>
      <c r="M8448" s="158">
        <v>30</v>
      </c>
      <c r="O8448" s="18">
        <f t="shared" si="399"/>
        <v>30</v>
      </c>
      <c r="P8448" s="16">
        <f t="shared" si="400"/>
        <v>30</v>
      </c>
    </row>
    <row r="8449" spans="2:16">
      <c r="B8449" s="400"/>
      <c r="D8449" s="401"/>
      <c r="F8449" s="241" t="s">
        <v>10299</v>
      </c>
      <c r="J8449" s="157">
        <v>630</v>
      </c>
      <c r="K8449" s="158"/>
      <c r="L8449" s="18">
        <f t="shared" si="401"/>
        <v>630</v>
      </c>
      <c r="M8449" s="158"/>
      <c r="N8449" s="159"/>
      <c r="O8449" s="18">
        <f t="shared" si="399"/>
        <v>0</v>
      </c>
      <c r="P8449" s="16">
        <f t="shared" si="400"/>
        <v>630</v>
      </c>
    </row>
    <row r="8450" spans="2:16">
      <c r="B8450" s="400"/>
      <c r="D8450" s="401"/>
      <c r="F8450" s="241" t="s">
        <v>10300</v>
      </c>
      <c r="J8450" s="157"/>
      <c r="K8450" s="158"/>
      <c r="L8450" s="18">
        <f t="shared" si="401"/>
        <v>0</v>
      </c>
      <c r="M8450" s="157">
        <v>130</v>
      </c>
      <c r="N8450" s="158">
        <v>50</v>
      </c>
      <c r="O8450" s="18">
        <f t="shared" si="399"/>
        <v>180</v>
      </c>
      <c r="P8450" s="16">
        <f t="shared" si="400"/>
        <v>180</v>
      </c>
    </row>
    <row r="8451" spans="2:16">
      <c r="B8451" s="400"/>
      <c r="D8451" s="401"/>
      <c r="F8451" s="241" t="s">
        <v>10301</v>
      </c>
      <c r="J8451" s="157">
        <v>30</v>
      </c>
      <c r="K8451" s="158">
        <v>20</v>
      </c>
      <c r="L8451" s="18">
        <f t="shared" si="401"/>
        <v>50</v>
      </c>
      <c r="M8451" s="158"/>
      <c r="N8451" s="159"/>
      <c r="O8451" s="18">
        <f t="shared" si="399"/>
        <v>0</v>
      </c>
      <c r="P8451" s="16">
        <f t="shared" si="400"/>
        <v>50</v>
      </c>
    </row>
    <row r="8452" spans="2:16">
      <c r="B8452" s="400"/>
      <c r="D8452" s="401"/>
      <c r="F8452" s="241" t="s">
        <v>10302</v>
      </c>
      <c r="J8452" s="157">
        <v>45</v>
      </c>
      <c r="K8452" s="158">
        <v>20</v>
      </c>
      <c r="L8452" s="18">
        <f t="shared" si="401"/>
        <v>65</v>
      </c>
      <c r="M8452" s="158"/>
      <c r="N8452" s="159"/>
      <c r="O8452" s="18">
        <f t="shared" si="399"/>
        <v>0</v>
      </c>
      <c r="P8452" s="16">
        <f t="shared" si="400"/>
        <v>65</v>
      </c>
    </row>
    <row r="8453" spans="2:16">
      <c r="B8453" s="400"/>
      <c r="D8453" s="401"/>
      <c r="F8453" s="241" t="s">
        <v>10303</v>
      </c>
      <c r="J8453" s="157">
        <v>70</v>
      </c>
      <c r="K8453" s="158"/>
      <c r="L8453" s="18">
        <f t="shared" si="401"/>
        <v>70</v>
      </c>
      <c r="M8453" s="158"/>
      <c r="N8453" s="159"/>
      <c r="O8453" s="18">
        <f t="shared" si="399"/>
        <v>0</v>
      </c>
      <c r="P8453" s="16">
        <f t="shared" si="400"/>
        <v>70</v>
      </c>
    </row>
    <row r="8454" spans="2:16">
      <c r="B8454" s="400"/>
      <c r="D8454" s="401"/>
      <c r="F8454" s="241" t="s">
        <v>10304</v>
      </c>
      <c r="J8454" s="157">
        <v>60</v>
      </c>
      <c r="K8454" s="158"/>
      <c r="L8454" s="18">
        <f t="shared" si="401"/>
        <v>60</v>
      </c>
      <c r="M8454" s="158"/>
      <c r="N8454" s="159"/>
      <c r="O8454" s="18">
        <f t="shared" si="399"/>
        <v>0</v>
      </c>
      <c r="P8454" s="16">
        <f t="shared" si="400"/>
        <v>60</v>
      </c>
    </row>
    <row r="8455" spans="2:16">
      <c r="B8455" s="400"/>
      <c r="D8455" s="401"/>
      <c r="F8455" s="241" t="s">
        <v>10305</v>
      </c>
      <c r="J8455" s="157">
        <v>50</v>
      </c>
      <c r="K8455" s="158">
        <v>20</v>
      </c>
      <c r="L8455" s="18">
        <f t="shared" si="401"/>
        <v>70</v>
      </c>
      <c r="M8455" s="158"/>
      <c r="N8455" s="159"/>
      <c r="O8455" s="18">
        <f t="shared" si="399"/>
        <v>0</v>
      </c>
      <c r="P8455" s="16">
        <f t="shared" si="400"/>
        <v>70</v>
      </c>
    </row>
    <row r="8456" spans="2:16">
      <c r="B8456" s="400"/>
      <c r="D8456" s="401"/>
      <c r="F8456" s="241" t="s">
        <v>10306</v>
      </c>
      <c r="J8456" s="157">
        <v>215</v>
      </c>
      <c r="K8456" s="158"/>
      <c r="L8456" s="18">
        <f t="shared" si="401"/>
        <v>215</v>
      </c>
      <c r="M8456" s="158"/>
      <c r="N8456" s="159"/>
      <c r="O8456" s="18">
        <f t="shared" si="399"/>
        <v>0</v>
      </c>
      <c r="P8456" s="16">
        <f t="shared" si="400"/>
        <v>215</v>
      </c>
    </row>
    <row r="8457" spans="2:16">
      <c r="B8457" s="400"/>
      <c r="D8457" s="401"/>
      <c r="F8457" s="241" t="s">
        <v>10307</v>
      </c>
      <c r="J8457" s="157">
        <v>120</v>
      </c>
      <c r="K8457" s="158"/>
      <c r="L8457" s="18">
        <f t="shared" si="401"/>
        <v>120</v>
      </c>
      <c r="M8457" s="158"/>
      <c r="N8457" s="159"/>
      <c r="O8457" s="18">
        <f t="shared" si="399"/>
        <v>0</v>
      </c>
      <c r="P8457" s="16">
        <f t="shared" si="400"/>
        <v>120</v>
      </c>
    </row>
    <row r="8458" spans="2:16">
      <c r="B8458" s="400"/>
      <c r="D8458" s="401"/>
      <c r="F8458" s="241" t="s">
        <v>10308</v>
      </c>
      <c r="J8458" s="157"/>
      <c r="K8458" s="158"/>
      <c r="L8458" s="18">
        <f t="shared" si="401"/>
        <v>0</v>
      </c>
      <c r="M8458" s="157">
        <v>285</v>
      </c>
      <c r="N8458" s="158">
        <v>75</v>
      </c>
      <c r="O8458" s="18">
        <f t="shared" si="399"/>
        <v>360</v>
      </c>
      <c r="P8458" s="16">
        <f t="shared" si="400"/>
        <v>360</v>
      </c>
    </row>
    <row r="8459" spans="2:16">
      <c r="B8459" s="400"/>
      <c r="D8459" s="401" t="s">
        <v>10317</v>
      </c>
      <c r="F8459" s="241" t="s">
        <v>10318</v>
      </c>
      <c r="K8459" s="159">
        <v>220</v>
      </c>
      <c r="L8459" s="18">
        <f t="shared" si="401"/>
        <v>220</v>
      </c>
      <c r="N8459" s="158"/>
      <c r="O8459" s="18">
        <f t="shared" si="399"/>
        <v>0</v>
      </c>
      <c r="P8459" s="16">
        <f t="shared" si="400"/>
        <v>220</v>
      </c>
    </row>
    <row r="8460" spans="2:16">
      <c r="B8460" s="400"/>
      <c r="D8460" s="401"/>
      <c r="F8460" s="241" t="s">
        <v>10319</v>
      </c>
      <c r="K8460" s="159">
        <v>140</v>
      </c>
      <c r="L8460" s="18">
        <f t="shared" si="401"/>
        <v>140</v>
      </c>
      <c r="N8460" s="158"/>
      <c r="O8460" s="18">
        <f t="shared" si="399"/>
        <v>0</v>
      </c>
      <c r="P8460" s="16">
        <f t="shared" si="400"/>
        <v>140</v>
      </c>
    </row>
    <row r="8461" spans="2:16">
      <c r="B8461" s="400"/>
      <c r="D8461" s="401"/>
      <c r="F8461" s="241" t="s">
        <v>10320</v>
      </c>
      <c r="K8461" s="159">
        <v>60</v>
      </c>
      <c r="L8461" s="18">
        <f t="shared" si="401"/>
        <v>60</v>
      </c>
      <c r="N8461" s="158"/>
      <c r="O8461" s="18">
        <f t="shared" si="399"/>
        <v>0</v>
      </c>
      <c r="P8461" s="16">
        <f t="shared" si="400"/>
        <v>60</v>
      </c>
    </row>
    <row r="8462" spans="2:16">
      <c r="B8462" s="400"/>
      <c r="D8462" s="401"/>
      <c r="F8462" s="241" t="s">
        <v>10321</v>
      </c>
      <c r="K8462" s="159">
        <v>20</v>
      </c>
      <c r="L8462" s="18">
        <f t="shared" si="401"/>
        <v>20</v>
      </c>
      <c r="N8462" s="158"/>
      <c r="O8462" s="18">
        <f t="shared" si="399"/>
        <v>0</v>
      </c>
      <c r="P8462" s="16">
        <f t="shared" si="400"/>
        <v>20</v>
      </c>
    </row>
    <row r="8463" spans="2:16">
      <c r="B8463" s="400"/>
      <c r="D8463" s="401"/>
      <c r="F8463" s="241" t="s">
        <v>10322</v>
      </c>
      <c r="K8463" s="159">
        <v>20</v>
      </c>
      <c r="L8463" s="18">
        <f t="shared" si="401"/>
        <v>20</v>
      </c>
      <c r="N8463" s="158"/>
      <c r="O8463" s="18">
        <f t="shared" si="399"/>
        <v>0</v>
      </c>
      <c r="P8463" s="16">
        <f t="shared" si="400"/>
        <v>20</v>
      </c>
    </row>
    <row r="8464" spans="2:16">
      <c r="B8464" s="400"/>
      <c r="D8464" s="401"/>
      <c r="F8464" s="241" t="s">
        <v>10323</v>
      </c>
      <c r="J8464" s="158"/>
      <c r="L8464" s="18">
        <f t="shared" si="401"/>
        <v>0</v>
      </c>
      <c r="N8464" s="158">
        <v>75</v>
      </c>
      <c r="O8464" s="18">
        <f t="shared" si="399"/>
        <v>75</v>
      </c>
      <c r="P8464" s="16">
        <f t="shared" si="400"/>
        <v>75</v>
      </c>
    </row>
    <row r="8465" spans="2:16">
      <c r="B8465" s="400"/>
      <c r="D8465" s="401"/>
      <c r="F8465" s="241" t="s">
        <v>10324</v>
      </c>
      <c r="J8465" s="158"/>
      <c r="L8465" s="18">
        <f t="shared" si="401"/>
        <v>0</v>
      </c>
      <c r="N8465" s="158">
        <v>60</v>
      </c>
      <c r="O8465" s="18">
        <f t="shared" si="399"/>
        <v>60</v>
      </c>
      <c r="P8465" s="16">
        <f t="shared" si="400"/>
        <v>60</v>
      </c>
    </row>
    <row r="8466" spans="2:16">
      <c r="B8466" s="400"/>
      <c r="D8466" s="401"/>
      <c r="F8466" s="241" t="s">
        <v>10325</v>
      </c>
      <c r="J8466" s="158"/>
      <c r="L8466" s="18">
        <f t="shared" si="401"/>
        <v>0</v>
      </c>
      <c r="N8466" s="158">
        <v>91</v>
      </c>
      <c r="O8466" s="18">
        <f t="shared" si="399"/>
        <v>91</v>
      </c>
      <c r="P8466" s="16">
        <f t="shared" si="400"/>
        <v>91</v>
      </c>
    </row>
    <row r="8467" spans="2:16">
      <c r="B8467" s="400"/>
      <c r="D8467" s="401"/>
      <c r="F8467" s="241" t="s">
        <v>10326</v>
      </c>
      <c r="J8467" s="158"/>
      <c r="L8467" s="18">
        <f t="shared" si="401"/>
        <v>0</v>
      </c>
      <c r="N8467" s="158">
        <v>33</v>
      </c>
      <c r="O8467" s="18">
        <f t="shared" si="399"/>
        <v>33</v>
      </c>
      <c r="P8467" s="16">
        <f t="shared" si="400"/>
        <v>33</v>
      </c>
    </row>
    <row r="8468" spans="2:16">
      <c r="B8468" s="400"/>
      <c r="D8468" s="401"/>
      <c r="F8468" s="241" t="s">
        <v>10327</v>
      </c>
      <c r="J8468" s="158"/>
      <c r="L8468" s="18">
        <f t="shared" si="401"/>
        <v>0</v>
      </c>
      <c r="N8468" s="158">
        <v>50</v>
      </c>
      <c r="O8468" s="18">
        <f t="shared" si="399"/>
        <v>50</v>
      </c>
      <c r="P8468" s="16">
        <f t="shared" si="400"/>
        <v>50</v>
      </c>
    </row>
    <row r="8469" spans="2:16">
      <c r="B8469" s="400"/>
      <c r="D8469" s="401"/>
      <c r="F8469" s="241" t="s">
        <v>10328</v>
      </c>
      <c r="J8469" s="158"/>
      <c r="L8469" s="18">
        <f t="shared" si="401"/>
        <v>0</v>
      </c>
      <c r="N8469" s="158">
        <v>45</v>
      </c>
      <c r="O8469" s="18">
        <f t="shared" si="399"/>
        <v>45</v>
      </c>
      <c r="P8469" s="16">
        <f t="shared" si="400"/>
        <v>45</v>
      </c>
    </row>
    <row r="8470" spans="2:16">
      <c r="B8470" s="400"/>
      <c r="D8470" s="401"/>
      <c r="F8470" s="241" t="s">
        <v>10329</v>
      </c>
      <c r="J8470" s="158"/>
      <c r="L8470" s="18">
        <f t="shared" si="401"/>
        <v>0</v>
      </c>
      <c r="N8470" s="158">
        <v>45</v>
      </c>
      <c r="O8470" s="18">
        <f t="shared" ref="O8470:O8533" si="402">+N8470+M8470</f>
        <v>45</v>
      </c>
      <c r="P8470" s="16">
        <f t="shared" ref="P8470:P8533" si="403">+L8470+O8470</f>
        <v>45</v>
      </c>
    </row>
    <row r="8471" spans="2:16">
      <c r="B8471" s="400"/>
      <c r="D8471" s="401"/>
      <c r="F8471" s="241" t="s">
        <v>10330</v>
      </c>
      <c r="J8471" s="158"/>
      <c r="L8471" s="18">
        <f t="shared" si="401"/>
        <v>0</v>
      </c>
      <c r="N8471" s="158">
        <v>220</v>
      </c>
      <c r="O8471" s="18">
        <f t="shared" si="402"/>
        <v>220</v>
      </c>
      <c r="P8471" s="16">
        <f t="shared" si="403"/>
        <v>220</v>
      </c>
    </row>
    <row r="8472" spans="2:16">
      <c r="B8472" s="400"/>
      <c r="D8472" s="401"/>
      <c r="F8472" s="241" t="s">
        <v>10331</v>
      </c>
      <c r="J8472" s="158"/>
      <c r="L8472" s="18">
        <f t="shared" si="401"/>
        <v>0</v>
      </c>
      <c r="N8472" s="158">
        <v>40</v>
      </c>
      <c r="O8472" s="18">
        <f t="shared" si="402"/>
        <v>40</v>
      </c>
      <c r="P8472" s="16">
        <f t="shared" si="403"/>
        <v>40</v>
      </c>
    </row>
    <row r="8473" spans="2:16">
      <c r="B8473" s="400"/>
      <c r="D8473" s="401" t="s">
        <v>10332</v>
      </c>
      <c r="F8473" s="250" t="s">
        <v>10333</v>
      </c>
      <c r="K8473" s="57">
        <v>240</v>
      </c>
      <c r="L8473" s="18">
        <f t="shared" si="401"/>
        <v>240</v>
      </c>
      <c r="M8473" s="57"/>
      <c r="N8473" s="57"/>
      <c r="O8473" s="18">
        <f t="shared" si="402"/>
        <v>0</v>
      </c>
      <c r="P8473" s="16">
        <f t="shared" si="403"/>
        <v>240</v>
      </c>
    </row>
    <row r="8474" spans="2:16">
      <c r="B8474" s="400"/>
      <c r="D8474" s="401"/>
      <c r="F8474" s="250" t="s">
        <v>10334</v>
      </c>
      <c r="K8474" s="57">
        <v>250</v>
      </c>
      <c r="L8474" s="18">
        <f t="shared" ref="L8474:L8537" si="404">+J8474+K8474</f>
        <v>250</v>
      </c>
      <c r="M8474" s="57"/>
      <c r="N8474" s="57"/>
      <c r="O8474" s="18">
        <f t="shared" si="402"/>
        <v>0</v>
      </c>
      <c r="P8474" s="16">
        <f t="shared" si="403"/>
        <v>250</v>
      </c>
    </row>
    <row r="8475" spans="2:16">
      <c r="B8475" s="400"/>
      <c r="D8475" s="401"/>
      <c r="F8475" s="250" t="s">
        <v>10335</v>
      </c>
      <c r="K8475" s="57">
        <v>27</v>
      </c>
      <c r="L8475" s="18">
        <f t="shared" si="404"/>
        <v>27</v>
      </c>
      <c r="M8475" s="57"/>
      <c r="N8475" s="57"/>
      <c r="O8475" s="18">
        <f t="shared" si="402"/>
        <v>0</v>
      </c>
      <c r="P8475" s="16">
        <f t="shared" si="403"/>
        <v>27</v>
      </c>
    </row>
    <row r="8476" spans="2:16">
      <c r="B8476" s="400"/>
      <c r="D8476" s="401"/>
      <c r="F8476" s="250" t="s">
        <v>10336</v>
      </c>
      <c r="K8476" s="57">
        <v>28</v>
      </c>
      <c r="L8476" s="18">
        <f t="shared" si="404"/>
        <v>28</v>
      </c>
      <c r="M8476" s="57"/>
      <c r="N8476" s="57"/>
      <c r="O8476" s="18">
        <f t="shared" si="402"/>
        <v>0</v>
      </c>
      <c r="P8476" s="16">
        <f t="shared" si="403"/>
        <v>28</v>
      </c>
    </row>
    <row r="8477" spans="2:16">
      <c r="B8477" s="400"/>
      <c r="D8477" s="401"/>
      <c r="F8477" s="250" t="s">
        <v>10337</v>
      </c>
      <c r="K8477" s="57"/>
      <c r="L8477" s="18">
        <f t="shared" si="404"/>
        <v>0</v>
      </c>
      <c r="M8477" s="57"/>
      <c r="N8477" s="57">
        <v>25</v>
      </c>
      <c r="O8477" s="18">
        <f t="shared" si="402"/>
        <v>25</v>
      </c>
      <c r="P8477" s="16">
        <f t="shared" si="403"/>
        <v>25</v>
      </c>
    </row>
    <row r="8478" spans="2:16">
      <c r="B8478" s="400"/>
      <c r="D8478" s="401"/>
      <c r="F8478" s="250" t="s">
        <v>10338</v>
      </c>
      <c r="K8478" s="57">
        <v>75</v>
      </c>
      <c r="L8478" s="18">
        <f t="shared" si="404"/>
        <v>75</v>
      </c>
      <c r="M8478" s="57"/>
      <c r="N8478" s="57"/>
      <c r="O8478" s="18">
        <f t="shared" si="402"/>
        <v>0</v>
      </c>
      <c r="P8478" s="16">
        <f t="shared" si="403"/>
        <v>75</v>
      </c>
    </row>
    <row r="8479" spans="2:16">
      <c r="B8479" s="400"/>
      <c r="D8479" s="401"/>
      <c r="F8479" s="250" t="s">
        <v>10339</v>
      </c>
      <c r="K8479" s="57"/>
      <c r="L8479" s="18">
        <f t="shared" si="404"/>
        <v>0</v>
      </c>
      <c r="M8479" s="57">
        <v>36</v>
      </c>
      <c r="N8479" s="57"/>
      <c r="O8479" s="18">
        <f t="shared" si="402"/>
        <v>36</v>
      </c>
      <c r="P8479" s="16">
        <f t="shared" si="403"/>
        <v>36</v>
      </c>
    </row>
    <row r="8480" spans="2:16">
      <c r="B8480" s="400"/>
      <c r="D8480" s="401"/>
      <c r="F8480" s="250" t="s">
        <v>10340</v>
      </c>
      <c r="K8480" s="57"/>
      <c r="L8480" s="18">
        <f t="shared" si="404"/>
        <v>0</v>
      </c>
      <c r="M8480" s="57">
        <v>25</v>
      </c>
      <c r="N8480" s="57"/>
      <c r="O8480" s="18">
        <f t="shared" si="402"/>
        <v>25</v>
      </c>
      <c r="P8480" s="16">
        <f t="shared" si="403"/>
        <v>25</v>
      </c>
    </row>
    <row r="8481" spans="2:16">
      <c r="B8481" s="400"/>
      <c r="D8481" s="401"/>
      <c r="F8481" s="250" t="s">
        <v>10341</v>
      </c>
      <c r="K8481" s="57">
        <v>59</v>
      </c>
      <c r="L8481" s="18">
        <f t="shared" si="404"/>
        <v>59</v>
      </c>
      <c r="M8481" s="57"/>
      <c r="N8481" s="57"/>
      <c r="O8481" s="18">
        <f t="shared" si="402"/>
        <v>0</v>
      </c>
      <c r="P8481" s="16">
        <f t="shared" si="403"/>
        <v>59</v>
      </c>
    </row>
    <row r="8482" spans="2:16">
      <c r="B8482" s="400"/>
      <c r="D8482" s="401"/>
      <c r="F8482" s="250" t="s">
        <v>10342</v>
      </c>
      <c r="K8482" s="57">
        <v>15</v>
      </c>
      <c r="L8482" s="18">
        <f t="shared" si="404"/>
        <v>15</v>
      </c>
      <c r="M8482" s="57"/>
      <c r="N8482" s="57"/>
      <c r="O8482" s="18">
        <f t="shared" si="402"/>
        <v>0</v>
      </c>
      <c r="P8482" s="16">
        <f t="shared" si="403"/>
        <v>15</v>
      </c>
    </row>
    <row r="8483" spans="2:16">
      <c r="B8483" s="400"/>
      <c r="D8483" s="401"/>
      <c r="F8483" s="250" t="s">
        <v>10343</v>
      </c>
      <c r="K8483" s="57">
        <v>91</v>
      </c>
      <c r="L8483" s="18">
        <f t="shared" si="404"/>
        <v>91</v>
      </c>
      <c r="M8483" s="57"/>
      <c r="N8483" s="57"/>
      <c r="O8483" s="18">
        <f t="shared" si="402"/>
        <v>0</v>
      </c>
      <c r="P8483" s="16">
        <f t="shared" si="403"/>
        <v>91</v>
      </c>
    </row>
    <row r="8484" spans="2:16">
      <c r="B8484" s="400"/>
      <c r="D8484" s="401"/>
      <c r="F8484" s="250" t="s">
        <v>10344</v>
      </c>
      <c r="K8484" s="57"/>
      <c r="L8484" s="18">
        <f t="shared" si="404"/>
        <v>0</v>
      </c>
      <c r="M8484" s="57">
        <v>20</v>
      </c>
      <c r="N8484" s="57"/>
      <c r="O8484" s="18">
        <f t="shared" si="402"/>
        <v>20</v>
      </c>
      <c r="P8484" s="16">
        <f t="shared" si="403"/>
        <v>20</v>
      </c>
    </row>
    <row r="8485" spans="2:16">
      <c r="B8485" s="400"/>
      <c r="D8485" s="401"/>
      <c r="F8485" s="250" t="s">
        <v>10345</v>
      </c>
      <c r="K8485" s="57"/>
      <c r="L8485" s="18">
        <f t="shared" si="404"/>
        <v>0</v>
      </c>
      <c r="M8485" s="57">
        <v>10</v>
      </c>
      <c r="N8485" s="57"/>
      <c r="O8485" s="18">
        <f t="shared" si="402"/>
        <v>10</v>
      </c>
      <c r="P8485" s="16">
        <f t="shared" si="403"/>
        <v>10</v>
      </c>
    </row>
    <row r="8486" spans="2:16">
      <c r="B8486" s="400"/>
      <c r="D8486" s="401"/>
      <c r="F8486" s="250" t="s">
        <v>10346</v>
      </c>
      <c r="K8486" s="57"/>
      <c r="L8486" s="18">
        <f t="shared" si="404"/>
        <v>0</v>
      </c>
      <c r="M8486" s="57">
        <v>30</v>
      </c>
      <c r="N8486" s="57"/>
      <c r="O8486" s="18">
        <f t="shared" si="402"/>
        <v>30</v>
      </c>
      <c r="P8486" s="16">
        <f t="shared" si="403"/>
        <v>30</v>
      </c>
    </row>
    <row r="8487" spans="2:16">
      <c r="B8487" s="400"/>
      <c r="D8487" s="401"/>
      <c r="F8487" s="250" t="s">
        <v>10347</v>
      </c>
      <c r="K8487" s="57">
        <v>10</v>
      </c>
      <c r="L8487" s="18">
        <f t="shared" si="404"/>
        <v>10</v>
      </c>
      <c r="M8487" s="57"/>
      <c r="N8487" s="57"/>
      <c r="O8487" s="18">
        <f t="shared" si="402"/>
        <v>0</v>
      </c>
      <c r="P8487" s="16">
        <f t="shared" si="403"/>
        <v>10</v>
      </c>
    </row>
    <row r="8488" spans="2:16">
      <c r="B8488" s="400"/>
      <c r="D8488" s="401"/>
      <c r="F8488" s="250" t="s">
        <v>10348</v>
      </c>
      <c r="K8488" s="57">
        <v>45</v>
      </c>
      <c r="L8488" s="18">
        <f t="shared" si="404"/>
        <v>45</v>
      </c>
      <c r="M8488" s="57"/>
      <c r="N8488" s="57"/>
      <c r="O8488" s="18">
        <f t="shared" si="402"/>
        <v>0</v>
      </c>
      <c r="P8488" s="16">
        <f t="shared" si="403"/>
        <v>45</v>
      </c>
    </row>
    <row r="8489" spans="2:16">
      <c r="B8489" s="400"/>
      <c r="D8489" s="401"/>
      <c r="F8489" s="250" t="s">
        <v>10349</v>
      </c>
      <c r="K8489" s="57"/>
      <c r="L8489" s="18">
        <f t="shared" si="404"/>
        <v>0</v>
      </c>
      <c r="M8489" s="57">
        <v>125</v>
      </c>
      <c r="N8489" s="57"/>
      <c r="O8489" s="18">
        <f t="shared" si="402"/>
        <v>125</v>
      </c>
      <c r="P8489" s="16">
        <f t="shared" si="403"/>
        <v>125</v>
      </c>
    </row>
    <row r="8490" spans="2:16">
      <c r="B8490" s="400"/>
      <c r="D8490" s="401"/>
      <c r="F8490" s="250" t="s">
        <v>10350</v>
      </c>
      <c r="K8490" s="57"/>
      <c r="L8490" s="18">
        <f t="shared" si="404"/>
        <v>0</v>
      </c>
      <c r="M8490" s="57">
        <v>72</v>
      </c>
      <c r="N8490" s="57"/>
      <c r="O8490" s="18">
        <f t="shared" si="402"/>
        <v>72</v>
      </c>
      <c r="P8490" s="16">
        <f t="shared" si="403"/>
        <v>72</v>
      </c>
    </row>
    <row r="8491" spans="2:16">
      <c r="B8491" s="400"/>
      <c r="D8491" s="401"/>
      <c r="F8491" s="250" t="s">
        <v>10351</v>
      </c>
      <c r="K8491" s="57"/>
      <c r="L8491" s="18">
        <f t="shared" si="404"/>
        <v>0</v>
      </c>
      <c r="M8491" s="57">
        <v>84</v>
      </c>
      <c r="N8491" s="57"/>
      <c r="O8491" s="18">
        <f t="shared" si="402"/>
        <v>84</v>
      </c>
      <c r="P8491" s="16">
        <f t="shared" si="403"/>
        <v>84</v>
      </c>
    </row>
    <row r="8492" spans="2:16">
      <c r="B8492" s="400"/>
      <c r="D8492" s="401"/>
      <c r="F8492" s="250" t="s">
        <v>10352</v>
      </c>
      <c r="K8492" s="57"/>
      <c r="L8492" s="18">
        <f t="shared" si="404"/>
        <v>0</v>
      </c>
      <c r="M8492" s="57">
        <v>57</v>
      </c>
      <c r="N8492" s="57"/>
      <c r="O8492" s="18">
        <f t="shared" si="402"/>
        <v>57</v>
      </c>
      <c r="P8492" s="16">
        <f t="shared" si="403"/>
        <v>57</v>
      </c>
    </row>
    <row r="8493" spans="2:16">
      <c r="B8493" s="400"/>
      <c r="D8493" s="401"/>
      <c r="F8493" s="250" t="s">
        <v>10353</v>
      </c>
      <c r="K8493" s="57"/>
      <c r="L8493" s="18">
        <f t="shared" si="404"/>
        <v>0</v>
      </c>
      <c r="M8493" s="57"/>
      <c r="N8493" s="57">
        <v>68</v>
      </c>
      <c r="O8493" s="18">
        <f t="shared" si="402"/>
        <v>68</v>
      </c>
      <c r="P8493" s="16">
        <f t="shared" si="403"/>
        <v>68</v>
      </c>
    </row>
    <row r="8494" spans="2:16">
      <c r="B8494" s="400"/>
      <c r="D8494" s="401"/>
      <c r="F8494" s="250" t="s">
        <v>10354</v>
      </c>
      <c r="K8494" s="57"/>
      <c r="L8494" s="18">
        <f t="shared" si="404"/>
        <v>0</v>
      </c>
      <c r="M8494" s="57">
        <v>33</v>
      </c>
      <c r="N8494" s="57"/>
      <c r="O8494" s="18">
        <f t="shared" si="402"/>
        <v>33</v>
      </c>
      <c r="P8494" s="16">
        <f t="shared" si="403"/>
        <v>33</v>
      </c>
    </row>
    <row r="8495" spans="2:16">
      <c r="B8495" s="400"/>
      <c r="D8495" s="401"/>
      <c r="F8495" s="250" t="s">
        <v>10355</v>
      </c>
      <c r="K8495" s="57"/>
      <c r="L8495" s="18">
        <f t="shared" si="404"/>
        <v>0</v>
      </c>
      <c r="M8495" s="57">
        <v>20</v>
      </c>
      <c r="N8495" s="57"/>
      <c r="O8495" s="18">
        <f t="shared" si="402"/>
        <v>20</v>
      </c>
      <c r="P8495" s="16">
        <f t="shared" si="403"/>
        <v>20</v>
      </c>
    </row>
    <row r="8496" spans="2:16">
      <c r="B8496" s="400"/>
      <c r="D8496" s="401"/>
      <c r="F8496" s="250" t="s">
        <v>10356</v>
      </c>
      <c r="K8496" s="57"/>
      <c r="L8496" s="18">
        <f t="shared" si="404"/>
        <v>0</v>
      </c>
      <c r="M8496" s="57">
        <v>30</v>
      </c>
      <c r="N8496" s="57"/>
      <c r="O8496" s="18">
        <f t="shared" si="402"/>
        <v>30</v>
      </c>
      <c r="P8496" s="16">
        <f t="shared" si="403"/>
        <v>30</v>
      </c>
    </row>
    <row r="8497" spans="2:16">
      <c r="B8497" s="400"/>
      <c r="D8497" s="401"/>
      <c r="F8497" s="250" t="s">
        <v>10357</v>
      </c>
      <c r="K8497" s="57"/>
      <c r="L8497" s="18">
        <f t="shared" si="404"/>
        <v>0</v>
      </c>
      <c r="M8497" s="57">
        <v>35</v>
      </c>
      <c r="N8497" s="57"/>
      <c r="O8497" s="18">
        <f t="shared" si="402"/>
        <v>35</v>
      </c>
      <c r="P8497" s="16">
        <f t="shared" si="403"/>
        <v>35</v>
      </c>
    </row>
    <row r="8498" spans="2:16">
      <c r="B8498" s="400"/>
      <c r="D8498" s="401"/>
      <c r="F8498" s="250" t="s">
        <v>10358</v>
      </c>
      <c r="K8498" s="57"/>
      <c r="L8498" s="18">
        <f t="shared" si="404"/>
        <v>0</v>
      </c>
      <c r="M8498" s="57">
        <v>50</v>
      </c>
      <c r="N8498" s="57"/>
      <c r="O8498" s="18">
        <f t="shared" si="402"/>
        <v>50</v>
      </c>
      <c r="P8498" s="16">
        <f t="shared" si="403"/>
        <v>50</v>
      </c>
    </row>
    <row r="8499" spans="2:16">
      <c r="B8499" s="400"/>
      <c r="D8499" s="401"/>
      <c r="F8499" s="250" t="s">
        <v>10359</v>
      </c>
      <c r="K8499" s="57"/>
      <c r="L8499" s="18">
        <f t="shared" si="404"/>
        <v>0</v>
      </c>
      <c r="M8499" s="57">
        <v>60</v>
      </c>
      <c r="N8499" s="57"/>
      <c r="O8499" s="18">
        <f t="shared" si="402"/>
        <v>60</v>
      </c>
      <c r="P8499" s="16">
        <f t="shared" si="403"/>
        <v>60</v>
      </c>
    </row>
    <row r="8500" spans="2:16">
      <c r="B8500" s="400"/>
      <c r="D8500" s="401"/>
      <c r="F8500" s="250" t="s">
        <v>10360</v>
      </c>
      <c r="K8500" s="57"/>
      <c r="L8500" s="18">
        <f t="shared" si="404"/>
        <v>0</v>
      </c>
      <c r="M8500" s="57">
        <v>30</v>
      </c>
      <c r="N8500" s="57"/>
      <c r="O8500" s="18">
        <f t="shared" si="402"/>
        <v>30</v>
      </c>
      <c r="P8500" s="16">
        <f t="shared" si="403"/>
        <v>30</v>
      </c>
    </row>
    <row r="8501" spans="2:16">
      <c r="B8501" s="400"/>
      <c r="D8501" s="401"/>
      <c r="F8501" s="250" t="s">
        <v>10361</v>
      </c>
      <c r="K8501" s="57"/>
      <c r="L8501" s="18">
        <f t="shared" si="404"/>
        <v>0</v>
      </c>
      <c r="M8501" s="57">
        <v>25</v>
      </c>
      <c r="N8501" s="57"/>
      <c r="O8501" s="18">
        <f t="shared" si="402"/>
        <v>25</v>
      </c>
      <c r="P8501" s="16">
        <f t="shared" si="403"/>
        <v>25</v>
      </c>
    </row>
    <row r="8502" spans="2:16">
      <c r="B8502" s="400"/>
      <c r="D8502" s="401" t="s">
        <v>10362</v>
      </c>
      <c r="F8502" s="250" t="s">
        <v>10363</v>
      </c>
      <c r="K8502" s="57">
        <v>68</v>
      </c>
      <c r="L8502" s="18">
        <f t="shared" si="404"/>
        <v>68</v>
      </c>
      <c r="M8502" s="57"/>
      <c r="N8502" s="57"/>
      <c r="O8502" s="18">
        <f t="shared" si="402"/>
        <v>0</v>
      </c>
      <c r="P8502" s="16">
        <f t="shared" si="403"/>
        <v>68</v>
      </c>
    </row>
    <row r="8503" spans="2:16">
      <c r="B8503" s="400"/>
      <c r="D8503" s="401"/>
      <c r="F8503" s="250" t="s">
        <v>10364</v>
      </c>
      <c r="K8503" s="57"/>
      <c r="L8503" s="18">
        <f t="shared" si="404"/>
        <v>0</v>
      </c>
      <c r="M8503" s="57">
        <v>65</v>
      </c>
      <c r="N8503" s="57"/>
      <c r="O8503" s="18">
        <f t="shared" si="402"/>
        <v>65</v>
      </c>
      <c r="P8503" s="16">
        <f t="shared" si="403"/>
        <v>65</v>
      </c>
    </row>
    <row r="8504" spans="2:16">
      <c r="B8504" s="400"/>
      <c r="D8504" s="401"/>
      <c r="F8504" s="250" t="s">
        <v>10365</v>
      </c>
      <c r="K8504" s="57"/>
      <c r="L8504" s="18">
        <f t="shared" si="404"/>
        <v>0</v>
      </c>
      <c r="M8504" s="57"/>
      <c r="N8504" s="57">
        <v>169</v>
      </c>
      <c r="O8504" s="18">
        <f t="shared" si="402"/>
        <v>169</v>
      </c>
      <c r="P8504" s="16">
        <f t="shared" si="403"/>
        <v>169</v>
      </c>
    </row>
    <row r="8505" spans="2:16">
      <c r="B8505" s="400"/>
      <c r="D8505" s="401"/>
      <c r="F8505" s="250" t="s">
        <v>10366</v>
      </c>
      <c r="K8505" s="57"/>
      <c r="L8505" s="18">
        <f t="shared" si="404"/>
        <v>0</v>
      </c>
      <c r="M8505" s="57">
        <v>72</v>
      </c>
      <c r="N8505" s="57"/>
      <c r="O8505" s="18">
        <f t="shared" si="402"/>
        <v>72</v>
      </c>
      <c r="P8505" s="16">
        <f t="shared" si="403"/>
        <v>72</v>
      </c>
    </row>
    <row r="8506" spans="2:16">
      <c r="B8506" s="400"/>
      <c r="D8506" s="401"/>
      <c r="F8506" s="250" t="s">
        <v>10367</v>
      </c>
      <c r="K8506" s="57"/>
      <c r="L8506" s="18">
        <f t="shared" si="404"/>
        <v>0</v>
      </c>
      <c r="M8506" s="57">
        <v>91</v>
      </c>
      <c r="N8506" s="57"/>
      <c r="O8506" s="18">
        <f t="shared" si="402"/>
        <v>91</v>
      </c>
      <c r="P8506" s="16">
        <f t="shared" si="403"/>
        <v>91</v>
      </c>
    </row>
    <row r="8507" spans="2:16">
      <c r="B8507" s="400"/>
      <c r="D8507" s="401"/>
      <c r="F8507" s="250" t="s">
        <v>10368</v>
      </c>
      <c r="K8507" s="57">
        <v>41</v>
      </c>
      <c r="L8507" s="18">
        <f t="shared" si="404"/>
        <v>41</v>
      </c>
      <c r="M8507" s="57"/>
      <c r="N8507" s="57"/>
      <c r="O8507" s="18">
        <f t="shared" si="402"/>
        <v>0</v>
      </c>
      <c r="P8507" s="16">
        <f t="shared" si="403"/>
        <v>41</v>
      </c>
    </row>
    <row r="8508" spans="2:16">
      <c r="B8508" s="400"/>
      <c r="D8508" s="401"/>
      <c r="F8508" s="250" t="s">
        <v>10369</v>
      </c>
      <c r="K8508" s="57"/>
      <c r="L8508" s="18">
        <f t="shared" si="404"/>
        <v>0</v>
      </c>
      <c r="M8508" s="57">
        <v>186</v>
      </c>
      <c r="N8508" s="57"/>
      <c r="O8508" s="18">
        <f t="shared" si="402"/>
        <v>186</v>
      </c>
      <c r="P8508" s="16">
        <f t="shared" si="403"/>
        <v>186</v>
      </c>
    </row>
    <row r="8509" spans="2:16">
      <c r="B8509" s="400"/>
      <c r="D8509" s="401"/>
      <c r="F8509" s="250" t="s">
        <v>10370</v>
      </c>
      <c r="K8509" s="57">
        <v>71</v>
      </c>
      <c r="L8509" s="18">
        <f t="shared" si="404"/>
        <v>71</v>
      </c>
      <c r="M8509" s="57"/>
      <c r="N8509" s="57"/>
      <c r="O8509" s="18">
        <f t="shared" si="402"/>
        <v>0</v>
      </c>
      <c r="P8509" s="16">
        <f t="shared" si="403"/>
        <v>71</v>
      </c>
    </row>
    <row r="8510" spans="2:16">
      <c r="B8510" s="400"/>
      <c r="D8510" s="401"/>
      <c r="F8510" s="250" t="s">
        <v>10371</v>
      </c>
      <c r="K8510" s="57"/>
      <c r="L8510" s="18">
        <f t="shared" si="404"/>
        <v>0</v>
      </c>
      <c r="M8510" s="57"/>
      <c r="N8510" s="57">
        <v>45</v>
      </c>
      <c r="O8510" s="18">
        <f t="shared" si="402"/>
        <v>45</v>
      </c>
      <c r="P8510" s="16">
        <f t="shared" si="403"/>
        <v>45</v>
      </c>
    </row>
    <row r="8511" spans="2:16">
      <c r="B8511" s="400"/>
      <c r="D8511" s="401"/>
      <c r="F8511" s="250" t="s">
        <v>10372</v>
      </c>
      <c r="K8511" s="57">
        <v>24</v>
      </c>
      <c r="L8511" s="18">
        <f t="shared" si="404"/>
        <v>24</v>
      </c>
      <c r="M8511" s="57"/>
      <c r="N8511" s="57"/>
      <c r="O8511" s="18">
        <f t="shared" si="402"/>
        <v>0</v>
      </c>
      <c r="P8511" s="16">
        <f t="shared" si="403"/>
        <v>24</v>
      </c>
    </row>
    <row r="8512" spans="2:16">
      <c r="B8512" s="400"/>
      <c r="D8512" s="401"/>
      <c r="F8512" s="250" t="s">
        <v>10373</v>
      </c>
      <c r="K8512" s="57"/>
      <c r="L8512" s="18">
        <f t="shared" si="404"/>
        <v>0</v>
      </c>
      <c r="M8512" s="57"/>
      <c r="N8512" s="57">
        <v>20</v>
      </c>
      <c r="O8512" s="18">
        <f t="shared" si="402"/>
        <v>20</v>
      </c>
      <c r="P8512" s="16">
        <f t="shared" si="403"/>
        <v>20</v>
      </c>
    </row>
    <row r="8513" spans="2:16">
      <c r="B8513" s="400"/>
      <c r="D8513" s="401"/>
      <c r="F8513" s="250" t="s">
        <v>10374</v>
      </c>
      <c r="K8513" s="57"/>
      <c r="L8513" s="18">
        <f t="shared" si="404"/>
        <v>0</v>
      </c>
      <c r="M8513" s="57"/>
      <c r="N8513" s="57">
        <v>31</v>
      </c>
      <c r="O8513" s="18">
        <f t="shared" si="402"/>
        <v>31</v>
      </c>
      <c r="P8513" s="16">
        <f t="shared" si="403"/>
        <v>31</v>
      </c>
    </row>
    <row r="8514" spans="2:16">
      <c r="B8514" s="400"/>
      <c r="D8514" s="401" t="s">
        <v>10375</v>
      </c>
      <c r="F8514" s="250" t="s">
        <v>10376</v>
      </c>
      <c r="J8514" s="57"/>
      <c r="K8514" s="57">
        <v>181</v>
      </c>
      <c r="L8514" s="18">
        <f t="shared" si="404"/>
        <v>181</v>
      </c>
      <c r="M8514" s="57"/>
      <c r="N8514" s="57"/>
      <c r="O8514" s="18">
        <f t="shared" si="402"/>
        <v>0</v>
      </c>
      <c r="P8514" s="16">
        <f t="shared" si="403"/>
        <v>181</v>
      </c>
    </row>
    <row r="8515" spans="2:16">
      <c r="B8515" s="400"/>
      <c r="D8515" s="401"/>
      <c r="F8515" s="250" t="s">
        <v>10377</v>
      </c>
      <c r="J8515" s="57"/>
      <c r="K8515" s="57">
        <v>184</v>
      </c>
      <c r="L8515" s="18">
        <f t="shared" si="404"/>
        <v>184</v>
      </c>
      <c r="M8515" s="57"/>
      <c r="N8515" s="57"/>
      <c r="O8515" s="18">
        <f t="shared" si="402"/>
        <v>0</v>
      </c>
      <c r="P8515" s="16">
        <f t="shared" si="403"/>
        <v>184</v>
      </c>
    </row>
    <row r="8516" spans="2:16">
      <c r="B8516" s="400"/>
      <c r="D8516" s="401"/>
      <c r="F8516" s="250" t="s">
        <v>10378</v>
      </c>
      <c r="J8516" s="57"/>
      <c r="K8516" s="57">
        <v>24</v>
      </c>
      <c r="L8516" s="18">
        <f t="shared" si="404"/>
        <v>24</v>
      </c>
      <c r="M8516" s="57"/>
      <c r="N8516" s="57"/>
      <c r="O8516" s="18">
        <f t="shared" si="402"/>
        <v>0</v>
      </c>
      <c r="P8516" s="16">
        <f t="shared" si="403"/>
        <v>24</v>
      </c>
    </row>
    <row r="8517" spans="2:16">
      <c r="B8517" s="400"/>
      <c r="D8517" s="401"/>
      <c r="F8517" s="250" t="s">
        <v>10379</v>
      </c>
      <c r="J8517" s="57"/>
      <c r="K8517" s="57">
        <v>76</v>
      </c>
      <c r="L8517" s="18">
        <f t="shared" si="404"/>
        <v>76</v>
      </c>
      <c r="M8517" s="57"/>
      <c r="N8517" s="57"/>
      <c r="O8517" s="18">
        <f t="shared" si="402"/>
        <v>0</v>
      </c>
      <c r="P8517" s="16">
        <f t="shared" si="403"/>
        <v>76</v>
      </c>
    </row>
    <row r="8518" spans="2:16">
      <c r="B8518" s="400"/>
      <c r="D8518" s="401"/>
      <c r="F8518" s="250" t="s">
        <v>10380</v>
      </c>
      <c r="J8518" s="57"/>
      <c r="K8518" s="57">
        <v>46</v>
      </c>
      <c r="L8518" s="18">
        <f t="shared" si="404"/>
        <v>46</v>
      </c>
      <c r="M8518" s="57"/>
      <c r="N8518" s="57"/>
      <c r="O8518" s="18">
        <f t="shared" si="402"/>
        <v>0</v>
      </c>
      <c r="P8518" s="16">
        <f t="shared" si="403"/>
        <v>46</v>
      </c>
    </row>
    <row r="8519" spans="2:16">
      <c r="B8519" s="400"/>
      <c r="D8519" s="401"/>
      <c r="F8519" s="250" t="s">
        <v>10381</v>
      </c>
      <c r="J8519" s="57"/>
      <c r="K8519" s="57">
        <v>25</v>
      </c>
      <c r="L8519" s="18">
        <f t="shared" si="404"/>
        <v>25</v>
      </c>
      <c r="M8519" s="57"/>
      <c r="N8519" s="57"/>
      <c r="O8519" s="18">
        <f t="shared" si="402"/>
        <v>0</v>
      </c>
      <c r="P8519" s="16">
        <f t="shared" si="403"/>
        <v>25</v>
      </c>
    </row>
    <row r="8520" spans="2:16">
      <c r="B8520" s="400"/>
      <c r="D8520" s="401"/>
      <c r="F8520" s="250" t="s">
        <v>10382</v>
      </c>
      <c r="J8520" s="57"/>
      <c r="K8520" s="57">
        <v>22</v>
      </c>
      <c r="L8520" s="18">
        <f t="shared" si="404"/>
        <v>22</v>
      </c>
      <c r="M8520" s="57"/>
      <c r="N8520" s="57"/>
      <c r="O8520" s="18">
        <f t="shared" si="402"/>
        <v>0</v>
      </c>
      <c r="P8520" s="16">
        <f t="shared" si="403"/>
        <v>22</v>
      </c>
    </row>
    <row r="8521" spans="2:16">
      <c r="B8521" s="400"/>
      <c r="D8521" s="401"/>
      <c r="F8521" s="250" t="s">
        <v>10383</v>
      </c>
      <c r="J8521" s="57"/>
      <c r="K8521" s="57">
        <v>26</v>
      </c>
      <c r="L8521" s="18">
        <f t="shared" si="404"/>
        <v>26</v>
      </c>
      <c r="M8521" s="57"/>
      <c r="N8521" s="57"/>
      <c r="O8521" s="18">
        <f t="shared" si="402"/>
        <v>0</v>
      </c>
      <c r="P8521" s="16">
        <f t="shared" si="403"/>
        <v>26</v>
      </c>
    </row>
    <row r="8522" spans="2:16">
      <c r="B8522" s="400"/>
      <c r="D8522" s="401"/>
      <c r="F8522" s="250" t="s">
        <v>10384</v>
      </c>
      <c r="J8522" s="57"/>
      <c r="K8522" s="57"/>
      <c r="L8522" s="18">
        <f t="shared" si="404"/>
        <v>0</v>
      </c>
      <c r="M8522" s="57"/>
      <c r="N8522" s="57">
        <v>20</v>
      </c>
      <c r="O8522" s="18">
        <f t="shared" si="402"/>
        <v>20</v>
      </c>
      <c r="P8522" s="16">
        <f t="shared" si="403"/>
        <v>20</v>
      </c>
    </row>
    <row r="8523" spans="2:16">
      <c r="B8523" s="400"/>
      <c r="D8523" s="401"/>
      <c r="F8523" s="250" t="s">
        <v>10385</v>
      </c>
      <c r="J8523" s="57"/>
      <c r="K8523" s="57"/>
      <c r="L8523" s="18">
        <f t="shared" si="404"/>
        <v>0</v>
      </c>
      <c r="M8523" s="57"/>
      <c r="N8523" s="57">
        <v>44</v>
      </c>
      <c r="O8523" s="18">
        <f t="shared" si="402"/>
        <v>44</v>
      </c>
      <c r="P8523" s="16">
        <f t="shared" si="403"/>
        <v>44</v>
      </c>
    </row>
    <row r="8524" spans="2:16">
      <c r="B8524" s="400"/>
      <c r="D8524" s="401"/>
      <c r="F8524" s="250" t="s">
        <v>10386</v>
      </c>
      <c r="J8524" s="57"/>
      <c r="K8524" s="57"/>
      <c r="L8524" s="18">
        <f t="shared" si="404"/>
        <v>0</v>
      </c>
      <c r="M8524" s="57"/>
      <c r="N8524" s="57">
        <v>25</v>
      </c>
      <c r="O8524" s="18">
        <f t="shared" si="402"/>
        <v>25</v>
      </c>
      <c r="P8524" s="16">
        <f t="shared" si="403"/>
        <v>25</v>
      </c>
    </row>
    <row r="8525" spans="2:16">
      <c r="B8525" s="400"/>
      <c r="D8525" s="401"/>
      <c r="F8525" s="250" t="s">
        <v>10345</v>
      </c>
      <c r="J8525" s="57"/>
      <c r="K8525" s="57"/>
      <c r="L8525" s="18">
        <f t="shared" si="404"/>
        <v>0</v>
      </c>
      <c r="M8525" s="57"/>
      <c r="N8525" s="57">
        <v>72</v>
      </c>
      <c r="O8525" s="18">
        <f t="shared" si="402"/>
        <v>72</v>
      </c>
      <c r="P8525" s="16">
        <f t="shared" si="403"/>
        <v>72</v>
      </c>
    </row>
    <row r="8526" spans="2:16">
      <c r="B8526" s="400"/>
      <c r="D8526" s="401"/>
      <c r="F8526" s="250" t="s">
        <v>10387</v>
      </c>
      <c r="J8526" s="57"/>
      <c r="K8526" s="57"/>
      <c r="L8526" s="18">
        <f t="shared" si="404"/>
        <v>0</v>
      </c>
      <c r="M8526" s="57"/>
      <c r="N8526" s="57">
        <v>26</v>
      </c>
      <c r="O8526" s="18">
        <f t="shared" si="402"/>
        <v>26</v>
      </c>
      <c r="P8526" s="16">
        <f t="shared" si="403"/>
        <v>26</v>
      </c>
    </row>
    <row r="8527" spans="2:16">
      <c r="B8527" s="400"/>
      <c r="D8527" s="401"/>
      <c r="F8527" s="250" t="s">
        <v>10388</v>
      </c>
      <c r="J8527" s="57"/>
      <c r="K8527" s="57"/>
      <c r="L8527" s="18">
        <f t="shared" si="404"/>
        <v>0</v>
      </c>
      <c r="M8527" s="57"/>
      <c r="N8527" s="57">
        <v>110</v>
      </c>
      <c r="O8527" s="18">
        <f t="shared" si="402"/>
        <v>110</v>
      </c>
      <c r="P8527" s="16">
        <f t="shared" si="403"/>
        <v>110</v>
      </c>
    </row>
    <row r="8528" spans="2:16">
      <c r="B8528" s="400"/>
      <c r="D8528" s="401"/>
      <c r="F8528" s="250" t="s">
        <v>10389</v>
      </c>
      <c r="J8528" s="57">
        <v>40</v>
      </c>
      <c r="K8528" s="57"/>
      <c r="L8528" s="18">
        <f t="shared" si="404"/>
        <v>40</v>
      </c>
      <c r="M8528" s="57"/>
      <c r="N8528" s="57"/>
      <c r="O8528" s="18">
        <f t="shared" si="402"/>
        <v>0</v>
      </c>
      <c r="P8528" s="16">
        <f t="shared" si="403"/>
        <v>40</v>
      </c>
    </row>
    <row r="8529" spans="2:16">
      <c r="B8529" s="400"/>
      <c r="D8529" s="401"/>
      <c r="F8529" s="250" t="s">
        <v>10390</v>
      </c>
      <c r="J8529" s="57"/>
      <c r="K8529" s="57"/>
      <c r="L8529" s="18">
        <f t="shared" si="404"/>
        <v>0</v>
      </c>
      <c r="M8529" s="57"/>
      <c r="N8529" s="57">
        <v>92</v>
      </c>
      <c r="O8529" s="18">
        <f t="shared" si="402"/>
        <v>92</v>
      </c>
      <c r="P8529" s="16">
        <f t="shared" si="403"/>
        <v>92</v>
      </c>
    </row>
    <row r="8530" spans="2:16">
      <c r="B8530" s="400"/>
      <c r="D8530" s="401"/>
      <c r="F8530" s="250" t="s">
        <v>10391</v>
      </c>
      <c r="J8530" s="57"/>
      <c r="K8530" s="57"/>
      <c r="L8530" s="18">
        <f t="shared" si="404"/>
        <v>0</v>
      </c>
      <c r="M8530" s="57"/>
      <c r="N8530" s="57">
        <v>113</v>
      </c>
      <c r="O8530" s="18">
        <f t="shared" si="402"/>
        <v>113</v>
      </c>
      <c r="P8530" s="16">
        <f t="shared" si="403"/>
        <v>113</v>
      </c>
    </row>
    <row r="8531" spans="2:16">
      <c r="B8531" s="400"/>
      <c r="D8531" s="401"/>
      <c r="F8531" s="250" t="s">
        <v>10392</v>
      </c>
      <c r="J8531" s="57"/>
      <c r="K8531" s="57"/>
      <c r="L8531" s="18">
        <f t="shared" si="404"/>
        <v>0</v>
      </c>
      <c r="M8531" s="57"/>
      <c r="N8531" s="57">
        <v>80</v>
      </c>
      <c r="O8531" s="18">
        <f t="shared" si="402"/>
        <v>80</v>
      </c>
      <c r="P8531" s="16">
        <f t="shared" si="403"/>
        <v>80</v>
      </c>
    </row>
    <row r="8532" spans="2:16">
      <c r="B8532" s="400"/>
      <c r="D8532" s="401"/>
      <c r="F8532" s="250" t="s">
        <v>10393</v>
      </c>
      <c r="J8532" s="57"/>
      <c r="K8532" s="57"/>
      <c r="L8532" s="18">
        <f t="shared" si="404"/>
        <v>0</v>
      </c>
      <c r="M8532" s="57"/>
      <c r="N8532" s="57">
        <v>80</v>
      </c>
      <c r="O8532" s="18">
        <f t="shared" si="402"/>
        <v>80</v>
      </c>
      <c r="P8532" s="16">
        <f t="shared" si="403"/>
        <v>80</v>
      </c>
    </row>
    <row r="8533" spans="2:16">
      <c r="B8533" s="400"/>
      <c r="D8533" s="401"/>
      <c r="F8533" s="250" t="s">
        <v>10394</v>
      </c>
      <c r="J8533" s="58"/>
      <c r="K8533" s="57"/>
      <c r="L8533" s="18">
        <f t="shared" si="404"/>
        <v>0</v>
      </c>
      <c r="M8533" s="57">
        <v>88</v>
      </c>
      <c r="N8533" s="57"/>
      <c r="O8533" s="18">
        <f t="shared" si="402"/>
        <v>88</v>
      </c>
      <c r="P8533" s="16">
        <f t="shared" si="403"/>
        <v>88</v>
      </c>
    </row>
    <row r="8534" spans="2:16">
      <c r="B8534" s="400"/>
      <c r="D8534" s="401"/>
      <c r="F8534" s="250" t="s">
        <v>10395</v>
      </c>
      <c r="J8534" s="58"/>
      <c r="K8534" s="57"/>
      <c r="L8534" s="18">
        <f t="shared" si="404"/>
        <v>0</v>
      </c>
      <c r="M8534" s="57">
        <v>32</v>
      </c>
      <c r="N8534" s="57"/>
      <c r="O8534" s="18">
        <f t="shared" ref="O8534:O8597" si="405">+N8534+M8534</f>
        <v>32</v>
      </c>
      <c r="P8534" s="16">
        <f t="shared" ref="P8534:P8597" si="406">+L8534+O8534</f>
        <v>32</v>
      </c>
    </row>
    <row r="8535" spans="2:16">
      <c r="B8535" s="400"/>
      <c r="D8535" s="401"/>
      <c r="F8535" s="250" t="s">
        <v>10396</v>
      </c>
      <c r="J8535" s="58"/>
      <c r="K8535" s="57"/>
      <c r="L8535" s="18">
        <f t="shared" si="404"/>
        <v>0</v>
      </c>
      <c r="M8535" s="57">
        <v>34</v>
      </c>
      <c r="N8535" s="57"/>
      <c r="O8535" s="18">
        <f t="shared" si="405"/>
        <v>34</v>
      </c>
      <c r="P8535" s="16">
        <f t="shared" si="406"/>
        <v>34</v>
      </c>
    </row>
    <row r="8536" spans="2:16">
      <c r="B8536" s="400"/>
      <c r="D8536" s="401"/>
      <c r="F8536" s="250" t="s">
        <v>10397</v>
      </c>
      <c r="J8536" s="58"/>
      <c r="K8536" s="57"/>
      <c r="L8536" s="18">
        <f t="shared" si="404"/>
        <v>0</v>
      </c>
      <c r="M8536" s="57">
        <v>77</v>
      </c>
      <c r="N8536" s="57"/>
      <c r="O8536" s="18">
        <f t="shared" si="405"/>
        <v>77</v>
      </c>
      <c r="P8536" s="16">
        <f t="shared" si="406"/>
        <v>77</v>
      </c>
    </row>
    <row r="8537" spans="2:16">
      <c r="B8537" s="400"/>
      <c r="D8537" s="401"/>
      <c r="F8537" s="250" t="s">
        <v>10398</v>
      </c>
      <c r="J8537" s="58"/>
      <c r="K8537" s="57"/>
      <c r="L8537" s="18">
        <f t="shared" si="404"/>
        <v>0</v>
      </c>
      <c r="M8537" s="57"/>
      <c r="N8537" s="57">
        <v>20</v>
      </c>
      <c r="O8537" s="18">
        <f t="shared" si="405"/>
        <v>20</v>
      </c>
      <c r="P8537" s="16">
        <f t="shared" si="406"/>
        <v>20</v>
      </c>
    </row>
    <row r="8538" spans="2:16">
      <c r="B8538" s="400"/>
      <c r="D8538" s="401"/>
      <c r="F8538" s="250" t="s">
        <v>10399</v>
      </c>
      <c r="J8538" s="58"/>
      <c r="K8538" s="57"/>
      <c r="L8538" s="18">
        <f t="shared" ref="L8538:L8601" si="407">+J8538+K8538</f>
        <v>0</v>
      </c>
      <c r="M8538" s="57">
        <v>87</v>
      </c>
      <c r="N8538" s="57"/>
      <c r="O8538" s="18">
        <f t="shared" si="405"/>
        <v>87</v>
      </c>
      <c r="P8538" s="16">
        <f t="shared" si="406"/>
        <v>87</v>
      </c>
    </row>
    <row r="8539" spans="2:16">
      <c r="B8539" s="400"/>
      <c r="D8539" s="401"/>
      <c r="F8539" s="250" t="s">
        <v>10400</v>
      </c>
      <c r="J8539" s="58"/>
      <c r="K8539" s="57"/>
      <c r="L8539" s="18">
        <f t="shared" si="407"/>
        <v>0</v>
      </c>
      <c r="M8539" s="57"/>
      <c r="N8539" s="57">
        <v>287</v>
      </c>
      <c r="O8539" s="18">
        <f t="shared" si="405"/>
        <v>287</v>
      </c>
      <c r="P8539" s="16">
        <f t="shared" si="406"/>
        <v>287</v>
      </c>
    </row>
    <row r="8540" spans="2:16">
      <c r="B8540" s="400"/>
      <c r="D8540" s="401"/>
      <c r="F8540" s="250" t="s">
        <v>10401</v>
      </c>
      <c r="J8540" s="57"/>
      <c r="K8540" s="57"/>
      <c r="L8540" s="18">
        <f t="shared" si="407"/>
        <v>0</v>
      </c>
      <c r="M8540" s="57"/>
      <c r="N8540" s="57">
        <v>23</v>
      </c>
      <c r="O8540" s="18">
        <f t="shared" si="405"/>
        <v>23</v>
      </c>
      <c r="P8540" s="16">
        <f t="shared" si="406"/>
        <v>23</v>
      </c>
    </row>
    <row r="8541" spans="2:16">
      <c r="B8541" s="400"/>
      <c r="D8541" s="401"/>
      <c r="F8541" s="250" t="s">
        <v>10402</v>
      </c>
      <c r="J8541" s="57"/>
      <c r="K8541" s="57"/>
      <c r="L8541" s="18">
        <f t="shared" si="407"/>
        <v>0</v>
      </c>
      <c r="M8541" s="57"/>
      <c r="N8541" s="57">
        <v>66</v>
      </c>
      <c r="O8541" s="18">
        <f t="shared" si="405"/>
        <v>66</v>
      </c>
      <c r="P8541" s="16">
        <f t="shared" si="406"/>
        <v>66</v>
      </c>
    </row>
    <row r="8542" spans="2:16">
      <c r="B8542" s="400"/>
      <c r="D8542" s="401"/>
      <c r="F8542" s="250" t="s">
        <v>10403</v>
      </c>
      <c r="J8542" s="57"/>
      <c r="K8542" s="57"/>
      <c r="L8542" s="18">
        <f t="shared" si="407"/>
        <v>0</v>
      </c>
      <c r="M8542" s="57">
        <v>119</v>
      </c>
      <c r="N8542" s="57"/>
      <c r="O8542" s="18">
        <f t="shared" si="405"/>
        <v>119</v>
      </c>
      <c r="P8542" s="16">
        <f t="shared" si="406"/>
        <v>119</v>
      </c>
    </row>
    <row r="8543" spans="2:16">
      <c r="B8543" s="400"/>
      <c r="D8543" s="401"/>
      <c r="F8543" s="250" t="s">
        <v>10404</v>
      </c>
      <c r="J8543" s="57"/>
      <c r="K8543" s="57"/>
      <c r="L8543" s="18">
        <f t="shared" si="407"/>
        <v>0</v>
      </c>
      <c r="M8543" s="57"/>
      <c r="N8543" s="57">
        <v>34</v>
      </c>
      <c r="O8543" s="18">
        <f t="shared" si="405"/>
        <v>34</v>
      </c>
      <c r="P8543" s="16">
        <f t="shared" si="406"/>
        <v>34</v>
      </c>
    </row>
    <row r="8544" spans="2:16">
      <c r="B8544" s="400"/>
      <c r="D8544" s="401"/>
      <c r="F8544" s="250" t="s">
        <v>10405</v>
      </c>
      <c r="J8544" s="57"/>
      <c r="K8544" s="57"/>
      <c r="L8544" s="18">
        <f t="shared" si="407"/>
        <v>0</v>
      </c>
      <c r="M8544" s="57"/>
      <c r="N8544" s="57">
        <v>51</v>
      </c>
      <c r="O8544" s="18">
        <f t="shared" si="405"/>
        <v>51</v>
      </c>
      <c r="P8544" s="16">
        <f t="shared" si="406"/>
        <v>51</v>
      </c>
    </row>
    <row r="8545" spans="2:16">
      <c r="B8545" s="400"/>
      <c r="D8545" s="401"/>
      <c r="F8545" s="250" t="s">
        <v>10406</v>
      </c>
      <c r="J8545" s="57"/>
      <c r="K8545" s="57"/>
      <c r="L8545" s="18">
        <f t="shared" si="407"/>
        <v>0</v>
      </c>
      <c r="M8545" s="57">
        <v>85</v>
      </c>
      <c r="N8545" s="57"/>
      <c r="O8545" s="18">
        <f t="shared" si="405"/>
        <v>85</v>
      </c>
      <c r="P8545" s="16">
        <f t="shared" si="406"/>
        <v>85</v>
      </c>
    </row>
    <row r="8546" spans="2:16">
      <c r="B8546" s="400"/>
      <c r="D8546" s="401"/>
      <c r="F8546" s="250" t="s">
        <v>10407</v>
      </c>
      <c r="J8546" s="57"/>
      <c r="K8546" s="57">
        <v>25</v>
      </c>
      <c r="L8546" s="18">
        <f t="shared" si="407"/>
        <v>25</v>
      </c>
      <c r="M8546" s="57"/>
      <c r="N8546" s="57"/>
      <c r="O8546" s="18">
        <f t="shared" si="405"/>
        <v>0</v>
      </c>
      <c r="P8546" s="16">
        <f t="shared" si="406"/>
        <v>25</v>
      </c>
    </row>
    <row r="8547" spans="2:16">
      <c r="B8547" s="400"/>
      <c r="D8547" s="401"/>
      <c r="F8547" s="250" t="s">
        <v>10353</v>
      </c>
      <c r="J8547" s="57"/>
      <c r="K8547" s="57"/>
      <c r="L8547" s="18">
        <f t="shared" si="407"/>
        <v>0</v>
      </c>
      <c r="M8547" s="57"/>
      <c r="N8547" s="57">
        <v>40</v>
      </c>
      <c r="O8547" s="18">
        <f t="shared" si="405"/>
        <v>40</v>
      </c>
      <c r="P8547" s="16">
        <f t="shared" si="406"/>
        <v>40</v>
      </c>
    </row>
    <row r="8548" spans="2:16">
      <c r="B8548" s="400"/>
      <c r="D8548" s="401"/>
      <c r="F8548" s="250" t="s">
        <v>10408</v>
      </c>
      <c r="J8548" s="57"/>
      <c r="K8548" s="57"/>
      <c r="L8548" s="18">
        <f t="shared" si="407"/>
        <v>0</v>
      </c>
      <c r="M8548" s="57">
        <v>70</v>
      </c>
      <c r="N8548" s="57"/>
      <c r="O8548" s="18">
        <f t="shared" si="405"/>
        <v>70</v>
      </c>
      <c r="P8548" s="16">
        <f t="shared" si="406"/>
        <v>70</v>
      </c>
    </row>
    <row r="8549" spans="2:16">
      <c r="B8549" s="400"/>
      <c r="D8549" s="401"/>
      <c r="F8549" s="250" t="s">
        <v>10409</v>
      </c>
      <c r="J8549" s="57">
        <v>60</v>
      </c>
      <c r="K8549" s="57">
        <v>40</v>
      </c>
      <c r="L8549" s="18">
        <f t="shared" si="407"/>
        <v>100</v>
      </c>
      <c r="M8549" s="57"/>
      <c r="N8549" s="57"/>
      <c r="O8549" s="18">
        <f t="shared" si="405"/>
        <v>0</v>
      </c>
      <c r="P8549" s="16">
        <f t="shared" si="406"/>
        <v>100</v>
      </c>
    </row>
    <row r="8550" spans="2:16">
      <c r="B8550" s="400"/>
      <c r="D8550" s="401"/>
      <c r="F8550" s="250" t="s">
        <v>10410</v>
      </c>
      <c r="J8550" s="57"/>
      <c r="K8550" s="57"/>
      <c r="L8550" s="18">
        <f t="shared" si="407"/>
        <v>0</v>
      </c>
      <c r="M8550" s="57">
        <v>50</v>
      </c>
      <c r="N8550" s="57"/>
      <c r="O8550" s="18">
        <f t="shared" si="405"/>
        <v>50</v>
      </c>
      <c r="P8550" s="16">
        <f t="shared" si="406"/>
        <v>50</v>
      </c>
    </row>
    <row r="8551" spans="2:16">
      <c r="B8551" s="400"/>
      <c r="D8551" s="401" t="s">
        <v>10411</v>
      </c>
      <c r="F8551" s="250" t="s">
        <v>10412</v>
      </c>
      <c r="J8551" s="57"/>
      <c r="K8551" s="57">
        <v>45</v>
      </c>
      <c r="L8551" s="18">
        <f t="shared" si="407"/>
        <v>45</v>
      </c>
      <c r="M8551" s="57"/>
      <c r="N8551" s="57"/>
      <c r="O8551" s="18">
        <f t="shared" si="405"/>
        <v>0</v>
      </c>
      <c r="P8551" s="16">
        <f t="shared" si="406"/>
        <v>45</v>
      </c>
    </row>
    <row r="8552" spans="2:16">
      <c r="B8552" s="400"/>
      <c r="D8552" s="401"/>
      <c r="F8552" s="250" t="s">
        <v>10413</v>
      </c>
      <c r="J8552" s="57"/>
      <c r="K8552" s="57">
        <v>35</v>
      </c>
      <c r="L8552" s="18">
        <f t="shared" si="407"/>
        <v>35</v>
      </c>
      <c r="M8552" s="57"/>
      <c r="N8552" s="57"/>
      <c r="O8552" s="18">
        <f t="shared" si="405"/>
        <v>0</v>
      </c>
      <c r="P8552" s="16">
        <f t="shared" si="406"/>
        <v>35</v>
      </c>
    </row>
    <row r="8553" spans="2:16">
      <c r="B8553" s="400"/>
      <c r="D8553" s="401"/>
      <c r="F8553" s="250" t="s">
        <v>10414</v>
      </c>
      <c r="J8553" s="57"/>
      <c r="K8553" s="57">
        <v>300</v>
      </c>
      <c r="L8553" s="18">
        <f t="shared" si="407"/>
        <v>300</v>
      </c>
      <c r="M8553" s="57"/>
      <c r="N8553" s="57"/>
      <c r="O8553" s="18">
        <f t="shared" si="405"/>
        <v>0</v>
      </c>
      <c r="P8553" s="16">
        <f t="shared" si="406"/>
        <v>300</v>
      </c>
    </row>
    <row r="8554" spans="2:16">
      <c r="B8554" s="400"/>
      <c r="D8554" s="401"/>
      <c r="F8554" s="250" t="s">
        <v>10415</v>
      </c>
      <c r="J8554" s="57"/>
      <c r="K8554" s="57">
        <v>30</v>
      </c>
      <c r="L8554" s="18">
        <f t="shared" si="407"/>
        <v>30</v>
      </c>
      <c r="M8554" s="57"/>
      <c r="N8554" s="57"/>
      <c r="O8554" s="18">
        <f t="shared" si="405"/>
        <v>0</v>
      </c>
      <c r="P8554" s="16">
        <f t="shared" si="406"/>
        <v>30</v>
      </c>
    </row>
    <row r="8555" spans="2:16">
      <c r="B8555" s="400"/>
      <c r="D8555" s="401"/>
      <c r="F8555" s="250" t="s">
        <v>10416</v>
      </c>
      <c r="J8555" s="58"/>
      <c r="K8555" s="57">
        <v>71</v>
      </c>
      <c r="L8555" s="18">
        <f t="shared" si="407"/>
        <v>71</v>
      </c>
      <c r="M8555" s="57"/>
      <c r="N8555" s="57"/>
      <c r="O8555" s="18">
        <f t="shared" si="405"/>
        <v>0</v>
      </c>
      <c r="P8555" s="16">
        <f t="shared" si="406"/>
        <v>71</v>
      </c>
    </row>
    <row r="8556" spans="2:16">
      <c r="B8556" s="400"/>
      <c r="D8556" s="401"/>
      <c r="F8556" s="250" t="s">
        <v>10417</v>
      </c>
      <c r="J8556" s="58"/>
      <c r="K8556" s="57">
        <v>60</v>
      </c>
      <c r="L8556" s="18">
        <f t="shared" si="407"/>
        <v>60</v>
      </c>
      <c r="M8556" s="57"/>
      <c r="N8556" s="57"/>
      <c r="O8556" s="18">
        <f t="shared" si="405"/>
        <v>0</v>
      </c>
      <c r="P8556" s="16">
        <f t="shared" si="406"/>
        <v>60</v>
      </c>
    </row>
    <row r="8557" spans="2:16">
      <c r="B8557" s="400"/>
      <c r="D8557" s="401"/>
      <c r="F8557" s="250" t="s">
        <v>10418</v>
      </c>
      <c r="J8557" s="58"/>
      <c r="K8557" s="57">
        <v>70</v>
      </c>
      <c r="L8557" s="18">
        <f t="shared" si="407"/>
        <v>70</v>
      </c>
      <c r="M8557" s="57"/>
      <c r="N8557" s="57"/>
      <c r="O8557" s="18">
        <f t="shared" si="405"/>
        <v>0</v>
      </c>
      <c r="P8557" s="16">
        <f t="shared" si="406"/>
        <v>70</v>
      </c>
    </row>
    <row r="8558" spans="2:16">
      <c r="B8558" s="400"/>
      <c r="D8558" s="401"/>
      <c r="F8558" s="250" t="s">
        <v>10419</v>
      </c>
      <c r="J8558" s="58"/>
      <c r="K8558" s="57">
        <v>53</v>
      </c>
      <c r="L8558" s="18">
        <f t="shared" si="407"/>
        <v>53</v>
      </c>
      <c r="M8558" s="57"/>
      <c r="N8558" s="57"/>
      <c r="O8558" s="18">
        <f t="shared" si="405"/>
        <v>0</v>
      </c>
      <c r="P8558" s="16">
        <f t="shared" si="406"/>
        <v>53</v>
      </c>
    </row>
    <row r="8559" spans="2:16">
      <c r="B8559" s="400"/>
      <c r="D8559" s="401"/>
      <c r="F8559" s="250" t="s">
        <v>10420</v>
      </c>
      <c r="J8559" s="58"/>
      <c r="K8559" s="57"/>
      <c r="L8559" s="18">
        <f t="shared" si="407"/>
        <v>0</v>
      </c>
      <c r="M8559" s="57"/>
      <c r="N8559" s="57">
        <v>33</v>
      </c>
      <c r="O8559" s="18">
        <f t="shared" si="405"/>
        <v>33</v>
      </c>
      <c r="P8559" s="16">
        <f t="shared" si="406"/>
        <v>33</v>
      </c>
    </row>
    <row r="8560" spans="2:16">
      <c r="B8560" s="400"/>
      <c r="D8560" s="401"/>
      <c r="F8560" s="250" t="s">
        <v>10421</v>
      </c>
      <c r="J8560" s="57"/>
      <c r="K8560" s="57"/>
      <c r="L8560" s="18">
        <f t="shared" si="407"/>
        <v>0</v>
      </c>
      <c r="M8560" s="57"/>
      <c r="N8560" s="57">
        <v>43</v>
      </c>
      <c r="O8560" s="18">
        <f t="shared" si="405"/>
        <v>43</v>
      </c>
      <c r="P8560" s="16">
        <f t="shared" si="406"/>
        <v>43</v>
      </c>
    </row>
    <row r="8561" spans="2:16">
      <c r="B8561" s="400"/>
      <c r="D8561" s="401"/>
      <c r="F8561" s="250" t="s">
        <v>10422</v>
      </c>
      <c r="J8561" s="57"/>
      <c r="K8561" s="57"/>
      <c r="L8561" s="18">
        <f t="shared" si="407"/>
        <v>0</v>
      </c>
      <c r="M8561" s="57"/>
      <c r="N8561" s="57">
        <v>234</v>
      </c>
      <c r="O8561" s="18">
        <f t="shared" si="405"/>
        <v>234</v>
      </c>
      <c r="P8561" s="16">
        <f t="shared" si="406"/>
        <v>234</v>
      </c>
    </row>
    <row r="8562" spans="2:16">
      <c r="B8562" s="400"/>
      <c r="D8562" s="401"/>
      <c r="F8562" s="250" t="s">
        <v>10423</v>
      </c>
      <c r="J8562" s="57"/>
      <c r="K8562" s="57">
        <v>35</v>
      </c>
      <c r="L8562" s="18">
        <f t="shared" si="407"/>
        <v>35</v>
      </c>
      <c r="M8562" s="57"/>
      <c r="N8562" s="57"/>
      <c r="O8562" s="18">
        <f t="shared" si="405"/>
        <v>0</v>
      </c>
      <c r="P8562" s="16">
        <f t="shared" si="406"/>
        <v>35</v>
      </c>
    </row>
    <row r="8563" spans="2:16">
      <c r="B8563" s="400"/>
      <c r="D8563" s="401"/>
      <c r="F8563" s="250" t="s">
        <v>10424</v>
      </c>
      <c r="J8563" s="57"/>
      <c r="K8563" s="57"/>
      <c r="L8563" s="18">
        <f t="shared" si="407"/>
        <v>0</v>
      </c>
      <c r="M8563" s="57">
        <v>138</v>
      </c>
      <c r="N8563" s="57">
        <v>106</v>
      </c>
      <c r="O8563" s="18">
        <f t="shared" si="405"/>
        <v>244</v>
      </c>
      <c r="P8563" s="16">
        <f t="shared" si="406"/>
        <v>244</v>
      </c>
    </row>
    <row r="8564" spans="2:16">
      <c r="B8564" s="400"/>
      <c r="D8564" s="401"/>
      <c r="F8564" s="250" t="s">
        <v>10425</v>
      </c>
      <c r="J8564" s="57"/>
      <c r="K8564" s="57">
        <v>26</v>
      </c>
      <c r="L8564" s="18">
        <f t="shared" si="407"/>
        <v>26</v>
      </c>
      <c r="M8564" s="57"/>
      <c r="N8564" s="57"/>
      <c r="O8564" s="18">
        <f t="shared" si="405"/>
        <v>0</v>
      </c>
      <c r="P8564" s="16">
        <f t="shared" si="406"/>
        <v>26</v>
      </c>
    </row>
    <row r="8565" spans="2:16">
      <c r="B8565" s="400"/>
      <c r="D8565" s="401"/>
      <c r="F8565" s="250" t="s">
        <v>10367</v>
      </c>
      <c r="J8565" s="57"/>
      <c r="K8565" s="57"/>
      <c r="L8565" s="18">
        <f t="shared" si="407"/>
        <v>0</v>
      </c>
      <c r="M8565" s="57">
        <v>91</v>
      </c>
      <c r="N8565" s="57"/>
      <c r="O8565" s="18">
        <f t="shared" si="405"/>
        <v>91</v>
      </c>
      <c r="P8565" s="16">
        <f t="shared" si="406"/>
        <v>91</v>
      </c>
    </row>
    <row r="8566" spans="2:16">
      <c r="B8566" s="400"/>
      <c r="D8566" s="401"/>
      <c r="F8566" s="250" t="s">
        <v>10426</v>
      </c>
      <c r="J8566" s="57"/>
      <c r="K8566" s="57">
        <v>50</v>
      </c>
      <c r="L8566" s="18">
        <f t="shared" si="407"/>
        <v>50</v>
      </c>
      <c r="M8566" s="57"/>
      <c r="N8566" s="57"/>
      <c r="O8566" s="18">
        <f t="shared" si="405"/>
        <v>0</v>
      </c>
      <c r="P8566" s="16">
        <f t="shared" si="406"/>
        <v>50</v>
      </c>
    </row>
    <row r="8567" spans="2:16">
      <c r="B8567" s="400"/>
      <c r="D8567" s="401"/>
      <c r="F8567" s="250" t="s">
        <v>10427</v>
      </c>
      <c r="J8567" s="57"/>
      <c r="K8567" s="57">
        <v>15</v>
      </c>
      <c r="L8567" s="18">
        <f t="shared" si="407"/>
        <v>15</v>
      </c>
      <c r="M8567" s="57"/>
      <c r="N8567" s="57"/>
      <c r="O8567" s="18">
        <f t="shared" si="405"/>
        <v>0</v>
      </c>
      <c r="P8567" s="16">
        <f t="shared" si="406"/>
        <v>15</v>
      </c>
    </row>
    <row r="8568" spans="2:16">
      <c r="B8568" s="400"/>
      <c r="D8568" s="401"/>
      <c r="F8568" s="250" t="s">
        <v>10428</v>
      </c>
      <c r="J8568" s="57"/>
      <c r="K8568" s="57">
        <v>106</v>
      </c>
      <c r="L8568" s="18">
        <f t="shared" si="407"/>
        <v>106</v>
      </c>
      <c r="M8568" s="57"/>
      <c r="N8568" s="57"/>
      <c r="O8568" s="18">
        <f t="shared" si="405"/>
        <v>0</v>
      </c>
      <c r="P8568" s="16">
        <f t="shared" si="406"/>
        <v>106</v>
      </c>
    </row>
    <row r="8569" spans="2:16">
      <c r="B8569" s="400"/>
      <c r="D8569" s="401"/>
      <c r="F8569" s="250" t="s">
        <v>10429</v>
      </c>
      <c r="J8569" s="57"/>
      <c r="K8569" s="57">
        <v>26</v>
      </c>
      <c r="L8569" s="18">
        <f t="shared" si="407"/>
        <v>26</v>
      </c>
      <c r="M8569" s="57"/>
      <c r="N8569" s="57"/>
      <c r="O8569" s="18">
        <f t="shared" si="405"/>
        <v>0</v>
      </c>
      <c r="P8569" s="16">
        <f t="shared" si="406"/>
        <v>26</v>
      </c>
    </row>
    <row r="8570" spans="2:16">
      <c r="B8570" s="400"/>
      <c r="D8570" s="401"/>
      <c r="F8570" s="250" t="s">
        <v>10430</v>
      </c>
      <c r="J8570" s="57">
        <v>31</v>
      </c>
      <c r="K8570" s="57"/>
      <c r="L8570" s="18">
        <f t="shared" si="407"/>
        <v>31</v>
      </c>
      <c r="M8570" s="57"/>
      <c r="N8570" s="57"/>
      <c r="O8570" s="18">
        <f t="shared" si="405"/>
        <v>0</v>
      </c>
      <c r="P8570" s="16">
        <f t="shared" si="406"/>
        <v>31</v>
      </c>
    </row>
    <row r="8571" spans="2:16">
      <c r="B8571" s="400"/>
      <c r="D8571" s="401"/>
      <c r="F8571" s="250" t="s">
        <v>10431</v>
      </c>
      <c r="J8571" s="57"/>
      <c r="K8571" s="57">
        <v>36</v>
      </c>
      <c r="L8571" s="18">
        <f t="shared" si="407"/>
        <v>36</v>
      </c>
      <c r="M8571" s="57"/>
      <c r="N8571" s="57"/>
      <c r="O8571" s="18">
        <f t="shared" si="405"/>
        <v>0</v>
      </c>
      <c r="P8571" s="16">
        <f t="shared" si="406"/>
        <v>36</v>
      </c>
    </row>
    <row r="8572" spans="2:16">
      <c r="B8572" s="400"/>
      <c r="D8572" s="401"/>
      <c r="F8572" s="250" t="s">
        <v>10432</v>
      </c>
      <c r="J8572" s="57"/>
      <c r="K8572" s="57">
        <v>53</v>
      </c>
      <c r="L8572" s="18">
        <f t="shared" si="407"/>
        <v>53</v>
      </c>
      <c r="M8572" s="57"/>
      <c r="N8572" s="57"/>
      <c r="O8572" s="18">
        <f t="shared" si="405"/>
        <v>0</v>
      </c>
      <c r="P8572" s="16">
        <f t="shared" si="406"/>
        <v>53</v>
      </c>
    </row>
    <row r="8573" spans="2:16" ht="25.5">
      <c r="B8573" s="400"/>
      <c r="D8573" s="401" t="s">
        <v>10433</v>
      </c>
      <c r="F8573" s="103" t="s">
        <v>10434</v>
      </c>
      <c r="L8573" s="18">
        <f t="shared" si="407"/>
        <v>0</v>
      </c>
      <c r="M8573" s="17">
        <v>51</v>
      </c>
      <c r="O8573" s="18">
        <f t="shared" si="405"/>
        <v>51</v>
      </c>
      <c r="P8573" s="16">
        <f t="shared" si="406"/>
        <v>51</v>
      </c>
    </row>
    <row r="8574" spans="2:16">
      <c r="B8574" s="400"/>
      <c r="D8574" s="401"/>
      <c r="F8574" s="103" t="s">
        <v>10435</v>
      </c>
      <c r="L8574" s="18">
        <f t="shared" si="407"/>
        <v>0</v>
      </c>
      <c r="M8574" s="17">
        <v>32</v>
      </c>
      <c r="O8574" s="18">
        <f t="shared" si="405"/>
        <v>32</v>
      </c>
      <c r="P8574" s="16">
        <f t="shared" si="406"/>
        <v>32</v>
      </c>
    </row>
    <row r="8575" spans="2:16">
      <c r="B8575" s="400"/>
      <c r="D8575" s="401"/>
      <c r="F8575" s="103" t="s">
        <v>10436</v>
      </c>
      <c r="L8575" s="18">
        <f t="shared" si="407"/>
        <v>0</v>
      </c>
      <c r="M8575" s="17">
        <v>30</v>
      </c>
      <c r="O8575" s="18">
        <f t="shared" si="405"/>
        <v>30</v>
      </c>
      <c r="P8575" s="16">
        <f t="shared" si="406"/>
        <v>30</v>
      </c>
    </row>
    <row r="8576" spans="2:16" ht="25.5">
      <c r="B8576" s="400"/>
      <c r="D8576" s="401"/>
      <c r="F8576" s="103" t="s">
        <v>10437</v>
      </c>
      <c r="L8576" s="18">
        <f t="shared" si="407"/>
        <v>0</v>
      </c>
      <c r="M8576" s="17">
        <v>18</v>
      </c>
      <c r="O8576" s="18">
        <f t="shared" si="405"/>
        <v>18</v>
      </c>
      <c r="P8576" s="16">
        <f t="shared" si="406"/>
        <v>18</v>
      </c>
    </row>
    <row r="8577" spans="2:16">
      <c r="B8577" s="400"/>
      <c r="D8577" s="401"/>
      <c r="F8577" s="103" t="s">
        <v>10438</v>
      </c>
      <c r="L8577" s="18">
        <f t="shared" si="407"/>
        <v>0</v>
      </c>
      <c r="M8577" s="17">
        <v>60</v>
      </c>
      <c r="O8577" s="18">
        <f t="shared" si="405"/>
        <v>60</v>
      </c>
      <c r="P8577" s="16">
        <f t="shared" si="406"/>
        <v>60</v>
      </c>
    </row>
    <row r="8578" spans="2:16">
      <c r="B8578" s="400"/>
      <c r="D8578" s="401"/>
      <c r="F8578" s="103" t="s">
        <v>10439</v>
      </c>
      <c r="L8578" s="18">
        <f t="shared" si="407"/>
        <v>0</v>
      </c>
      <c r="M8578" s="17">
        <v>37</v>
      </c>
      <c r="O8578" s="18">
        <f t="shared" si="405"/>
        <v>37</v>
      </c>
      <c r="P8578" s="16">
        <f t="shared" si="406"/>
        <v>37</v>
      </c>
    </row>
    <row r="8579" spans="2:16" ht="25.5">
      <c r="B8579" s="400"/>
      <c r="D8579" s="401"/>
      <c r="F8579" s="103" t="s">
        <v>10440</v>
      </c>
      <c r="L8579" s="18">
        <f t="shared" si="407"/>
        <v>0</v>
      </c>
      <c r="M8579" s="17">
        <v>68</v>
      </c>
      <c r="O8579" s="18">
        <f t="shared" si="405"/>
        <v>68</v>
      </c>
      <c r="P8579" s="16">
        <f t="shared" si="406"/>
        <v>68</v>
      </c>
    </row>
    <row r="8580" spans="2:16">
      <c r="B8580" s="400"/>
      <c r="D8580" s="401"/>
      <c r="F8580" s="103" t="s">
        <v>10441</v>
      </c>
      <c r="L8580" s="18">
        <f t="shared" si="407"/>
        <v>0</v>
      </c>
      <c r="M8580" s="17">
        <v>22</v>
      </c>
      <c r="O8580" s="18">
        <f t="shared" si="405"/>
        <v>22</v>
      </c>
      <c r="P8580" s="16">
        <f t="shared" si="406"/>
        <v>22</v>
      </c>
    </row>
    <row r="8581" spans="2:16" ht="25.5">
      <c r="B8581" s="400"/>
      <c r="D8581" s="401"/>
      <c r="F8581" s="103" t="s">
        <v>10442</v>
      </c>
      <c r="L8581" s="18">
        <f t="shared" si="407"/>
        <v>0</v>
      </c>
      <c r="M8581" s="17">
        <v>30</v>
      </c>
      <c r="O8581" s="18">
        <f t="shared" si="405"/>
        <v>30</v>
      </c>
      <c r="P8581" s="16">
        <f t="shared" si="406"/>
        <v>30</v>
      </c>
    </row>
    <row r="8582" spans="2:16">
      <c r="B8582" s="400"/>
      <c r="D8582" s="401"/>
      <c r="F8582" s="103" t="s">
        <v>10443</v>
      </c>
      <c r="L8582" s="18">
        <f t="shared" si="407"/>
        <v>0</v>
      </c>
      <c r="M8582" s="17">
        <v>56</v>
      </c>
      <c r="O8582" s="18">
        <f t="shared" si="405"/>
        <v>56</v>
      </c>
      <c r="P8582" s="16">
        <f t="shared" si="406"/>
        <v>56</v>
      </c>
    </row>
    <row r="8583" spans="2:16">
      <c r="B8583" s="400"/>
      <c r="D8583" s="401"/>
      <c r="F8583" s="103" t="s">
        <v>10444</v>
      </c>
      <c r="L8583" s="18">
        <f t="shared" si="407"/>
        <v>0</v>
      </c>
      <c r="M8583" s="17">
        <v>23</v>
      </c>
      <c r="O8583" s="18">
        <f t="shared" si="405"/>
        <v>23</v>
      </c>
      <c r="P8583" s="16">
        <f t="shared" si="406"/>
        <v>23</v>
      </c>
    </row>
    <row r="8584" spans="2:16">
      <c r="B8584" s="400"/>
      <c r="D8584" s="401"/>
      <c r="F8584" s="103" t="s">
        <v>10445</v>
      </c>
      <c r="L8584" s="18">
        <f t="shared" si="407"/>
        <v>0</v>
      </c>
      <c r="M8584" s="17">
        <v>41</v>
      </c>
      <c r="O8584" s="18">
        <f t="shared" si="405"/>
        <v>41</v>
      </c>
      <c r="P8584" s="16">
        <f t="shared" si="406"/>
        <v>41</v>
      </c>
    </row>
    <row r="8585" spans="2:16" ht="25.5">
      <c r="B8585" s="400"/>
      <c r="D8585" s="401"/>
      <c r="F8585" s="103" t="s">
        <v>10446</v>
      </c>
      <c r="L8585" s="18">
        <f t="shared" si="407"/>
        <v>0</v>
      </c>
      <c r="M8585" s="17">
        <v>106</v>
      </c>
      <c r="O8585" s="18">
        <f t="shared" si="405"/>
        <v>106</v>
      </c>
      <c r="P8585" s="16">
        <f t="shared" si="406"/>
        <v>106</v>
      </c>
    </row>
    <row r="8586" spans="2:16" ht="25.5">
      <c r="B8586" s="400"/>
      <c r="D8586" s="401"/>
      <c r="F8586" s="103" t="s">
        <v>10447</v>
      </c>
      <c r="L8586" s="18">
        <f t="shared" si="407"/>
        <v>0</v>
      </c>
      <c r="M8586" s="17">
        <v>85</v>
      </c>
      <c r="O8586" s="18">
        <f t="shared" si="405"/>
        <v>85</v>
      </c>
      <c r="P8586" s="16">
        <f t="shared" si="406"/>
        <v>85</v>
      </c>
    </row>
    <row r="8587" spans="2:16" ht="25.5">
      <c r="B8587" s="400"/>
      <c r="D8587" s="401"/>
      <c r="F8587" s="103" t="s">
        <v>10448</v>
      </c>
      <c r="L8587" s="18">
        <f t="shared" si="407"/>
        <v>0</v>
      </c>
      <c r="M8587" s="17">
        <v>38</v>
      </c>
      <c r="O8587" s="18">
        <f t="shared" si="405"/>
        <v>38</v>
      </c>
      <c r="P8587" s="16">
        <f t="shared" si="406"/>
        <v>38</v>
      </c>
    </row>
    <row r="8588" spans="2:16">
      <c r="B8588" s="400"/>
      <c r="D8588" s="401"/>
      <c r="F8588" s="103" t="s">
        <v>10449</v>
      </c>
      <c r="L8588" s="18">
        <f t="shared" si="407"/>
        <v>0</v>
      </c>
      <c r="M8588" s="17">
        <v>26</v>
      </c>
      <c r="O8588" s="18">
        <f t="shared" si="405"/>
        <v>26</v>
      </c>
      <c r="P8588" s="16">
        <f t="shared" si="406"/>
        <v>26</v>
      </c>
    </row>
    <row r="8589" spans="2:16">
      <c r="B8589" s="400"/>
      <c r="D8589" s="401" t="s">
        <v>10480</v>
      </c>
      <c r="F8589" s="103" t="s">
        <v>10450</v>
      </c>
      <c r="J8589" s="17">
        <v>0</v>
      </c>
      <c r="K8589" s="17">
        <v>0</v>
      </c>
      <c r="L8589" s="18">
        <f t="shared" si="407"/>
        <v>0</v>
      </c>
      <c r="M8589" s="17">
        <v>0</v>
      </c>
      <c r="N8589" s="17">
        <v>78</v>
      </c>
      <c r="O8589" s="18">
        <f t="shared" si="405"/>
        <v>78</v>
      </c>
      <c r="P8589" s="16">
        <f t="shared" si="406"/>
        <v>78</v>
      </c>
    </row>
    <row r="8590" spans="2:16">
      <c r="B8590" s="400"/>
      <c r="D8590" s="401"/>
      <c r="F8590" s="103" t="s">
        <v>10451</v>
      </c>
      <c r="J8590" s="17">
        <v>0</v>
      </c>
      <c r="K8590" s="17">
        <v>0</v>
      </c>
      <c r="L8590" s="18">
        <f t="shared" si="407"/>
        <v>0</v>
      </c>
      <c r="M8590" s="17">
        <v>0</v>
      </c>
      <c r="N8590" s="17">
        <v>30</v>
      </c>
      <c r="O8590" s="18">
        <f t="shared" si="405"/>
        <v>30</v>
      </c>
      <c r="P8590" s="16">
        <f t="shared" si="406"/>
        <v>30</v>
      </c>
    </row>
    <row r="8591" spans="2:16">
      <c r="B8591" s="400"/>
      <c r="D8591" s="401"/>
      <c r="F8591" s="103" t="s">
        <v>10452</v>
      </c>
      <c r="J8591" s="17">
        <v>0</v>
      </c>
      <c r="K8591" s="17">
        <v>0</v>
      </c>
      <c r="L8591" s="18">
        <f t="shared" si="407"/>
        <v>0</v>
      </c>
      <c r="M8591" s="17">
        <v>0</v>
      </c>
      <c r="N8591" s="17">
        <v>118</v>
      </c>
      <c r="O8591" s="18">
        <f t="shared" si="405"/>
        <v>118</v>
      </c>
      <c r="P8591" s="16">
        <f t="shared" si="406"/>
        <v>118</v>
      </c>
    </row>
    <row r="8592" spans="2:16">
      <c r="B8592" s="400"/>
      <c r="D8592" s="401"/>
      <c r="F8592" s="103" t="s">
        <v>10453</v>
      </c>
      <c r="J8592" s="17">
        <v>24</v>
      </c>
      <c r="K8592" s="17">
        <v>0</v>
      </c>
      <c r="L8592" s="18">
        <f t="shared" si="407"/>
        <v>24</v>
      </c>
      <c r="M8592" s="17">
        <v>0</v>
      </c>
      <c r="N8592" s="17">
        <v>0</v>
      </c>
      <c r="O8592" s="18">
        <f t="shared" si="405"/>
        <v>0</v>
      </c>
      <c r="P8592" s="16">
        <f t="shared" si="406"/>
        <v>24</v>
      </c>
    </row>
    <row r="8593" spans="2:16">
      <c r="B8593" s="400"/>
      <c r="D8593" s="401"/>
      <c r="F8593" s="103" t="s">
        <v>10454</v>
      </c>
      <c r="J8593" s="17">
        <v>0</v>
      </c>
      <c r="K8593" s="17">
        <v>107</v>
      </c>
      <c r="L8593" s="18">
        <f t="shared" si="407"/>
        <v>107</v>
      </c>
      <c r="M8593" s="17">
        <v>0</v>
      </c>
      <c r="N8593" s="17">
        <v>0</v>
      </c>
      <c r="O8593" s="18">
        <f t="shared" si="405"/>
        <v>0</v>
      </c>
      <c r="P8593" s="16">
        <f t="shared" si="406"/>
        <v>107</v>
      </c>
    </row>
    <row r="8594" spans="2:16">
      <c r="B8594" s="400"/>
      <c r="D8594" s="401"/>
      <c r="F8594" s="103" t="s">
        <v>10455</v>
      </c>
      <c r="J8594" s="17">
        <v>44</v>
      </c>
      <c r="K8594" s="17">
        <v>0</v>
      </c>
      <c r="L8594" s="18">
        <f t="shared" si="407"/>
        <v>44</v>
      </c>
      <c r="M8594" s="17">
        <v>0</v>
      </c>
      <c r="N8594" s="17">
        <v>0</v>
      </c>
      <c r="O8594" s="18">
        <f t="shared" si="405"/>
        <v>0</v>
      </c>
      <c r="P8594" s="16">
        <f t="shared" si="406"/>
        <v>44</v>
      </c>
    </row>
    <row r="8595" spans="2:16">
      <c r="B8595" s="400"/>
      <c r="D8595" s="401"/>
      <c r="F8595" s="103" t="s">
        <v>10456</v>
      </c>
      <c r="J8595" s="17">
        <v>0</v>
      </c>
      <c r="K8595" s="17">
        <v>63</v>
      </c>
      <c r="L8595" s="18">
        <f t="shared" si="407"/>
        <v>63</v>
      </c>
      <c r="M8595" s="17">
        <v>0</v>
      </c>
      <c r="N8595" s="17">
        <v>0</v>
      </c>
      <c r="O8595" s="18">
        <f t="shared" si="405"/>
        <v>0</v>
      </c>
      <c r="P8595" s="16">
        <f t="shared" si="406"/>
        <v>63</v>
      </c>
    </row>
    <row r="8596" spans="2:16">
      <c r="B8596" s="400"/>
      <c r="D8596" s="401"/>
      <c r="F8596" s="103" t="s">
        <v>10457</v>
      </c>
      <c r="J8596" s="17">
        <v>0</v>
      </c>
      <c r="K8596" s="17">
        <v>21</v>
      </c>
      <c r="L8596" s="18">
        <f t="shared" si="407"/>
        <v>21</v>
      </c>
      <c r="M8596" s="17">
        <v>0</v>
      </c>
      <c r="N8596" s="17">
        <v>0</v>
      </c>
      <c r="O8596" s="18">
        <f t="shared" si="405"/>
        <v>0</v>
      </c>
      <c r="P8596" s="16">
        <f t="shared" si="406"/>
        <v>21</v>
      </c>
    </row>
    <row r="8597" spans="2:16">
      <c r="B8597" s="400"/>
      <c r="D8597" s="401"/>
      <c r="F8597" s="103" t="s">
        <v>10458</v>
      </c>
      <c r="J8597" s="17">
        <v>0</v>
      </c>
      <c r="K8597" s="17">
        <v>0</v>
      </c>
      <c r="L8597" s="18">
        <f t="shared" si="407"/>
        <v>0</v>
      </c>
      <c r="M8597" s="17">
        <v>39</v>
      </c>
      <c r="N8597" s="17">
        <v>0</v>
      </c>
      <c r="O8597" s="18">
        <f t="shared" si="405"/>
        <v>39</v>
      </c>
      <c r="P8597" s="16">
        <f t="shared" si="406"/>
        <v>39</v>
      </c>
    </row>
    <row r="8598" spans="2:16">
      <c r="B8598" s="400"/>
      <c r="D8598" s="401"/>
      <c r="F8598" s="103" t="s">
        <v>10459</v>
      </c>
      <c r="J8598" s="17">
        <v>0</v>
      </c>
      <c r="K8598" s="17">
        <v>0</v>
      </c>
      <c r="L8598" s="18">
        <f t="shared" si="407"/>
        <v>0</v>
      </c>
      <c r="M8598" s="17">
        <v>0</v>
      </c>
      <c r="N8598" s="17">
        <v>40</v>
      </c>
      <c r="O8598" s="18">
        <f t="shared" ref="O8598:O8661" si="408">+N8598+M8598</f>
        <v>40</v>
      </c>
      <c r="P8598" s="16">
        <f t="shared" ref="P8598:P8661" si="409">+L8598+O8598</f>
        <v>40</v>
      </c>
    </row>
    <row r="8599" spans="2:16">
      <c r="B8599" s="400"/>
      <c r="D8599" s="401"/>
      <c r="F8599" s="103" t="s">
        <v>10460</v>
      </c>
      <c r="J8599" s="17">
        <v>23</v>
      </c>
      <c r="K8599" s="17">
        <v>0</v>
      </c>
      <c r="L8599" s="18">
        <f t="shared" si="407"/>
        <v>23</v>
      </c>
      <c r="M8599" s="17">
        <v>0</v>
      </c>
      <c r="N8599" s="17">
        <v>0</v>
      </c>
      <c r="O8599" s="18">
        <f t="shared" si="408"/>
        <v>0</v>
      </c>
      <c r="P8599" s="16">
        <f t="shared" si="409"/>
        <v>23</v>
      </c>
    </row>
    <row r="8600" spans="2:16">
      <c r="B8600" s="400"/>
      <c r="D8600" s="401"/>
      <c r="F8600" s="103" t="s">
        <v>10461</v>
      </c>
      <c r="J8600" s="17">
        <v>20</v>
      </c>
      <c r="K8600" s="17">
        <v>0</v>
      </c>
      <c r="L8600" s="18">
        <f t="shared" si="407"/>
        <v>20</v>
      </c>
      <c r="M8600" s="17">
        <v>0</v>
      </c>
      <c r="N8600" s="17">
        <v>0</v>
      </c>
      <c r="O8600" s="18">
        <f t="shared" si="408"/>
        <v>0</v>
      </c>
      <c r="P8600" s="16">
        <f t="shared" si="409"/>
        <v>20</v>
      </c>
    </row>
    <row r="8601" spans="2:16">
      <c r="B8601" s="400"/>
      <c r="D8601" s="401"/>
      <c r="F8601" s="103" t="s">
        <v>10462</v>
      </c>
      <c r="J8601" s="17">
        <v>0</v>
      </c>
      <c r="K8601" s="17">
        <v>57</v>
      </c>
      <c r="L8601" s="18">
        <f t="shared" si="407"/>
        <v>57</v>
      </c>
      <c r="M8601" s="17">
        <v>0</v>
      </c>
      <c r="N8601" s="17">
        <v>0</v>
      </c>
      <c r="O8601" s="18">
        <f t="shared" si="408"/>
        <v>0</v>
      </c>
      <c r="P8601" s="16">
        <f t="shared" si="409"/>
        <v>57</v>
      </c>
    </row>
    <row r="8602" spans="2:16">
      <c r="B8602" s="400"/>
      <c r="D8602" s="401"/>
      <c r="F8602" s="103" t="s">
        <v>10463</v>
      </c>
      <c r="J8602" s="17">
        <v>23</v>
      </c>
      <c r="K8602" s="17">
        <v>0</v>
      </c>
      <c r="L8602" s="18">
        <f t="shared" ref="L8602:L8665" si="410">+J8602+K8602</f>
        <v>23</v>
      </c>
      <c r="M8602" s="17">
        <v>0</v>
      </c>
      <c r="N8602" s="17">
        <v>0</v>
      </c>
      <c r="O8602" s="18">
        <f t="shared" si="408"/>
        <v>0</v>
      </c>
      <c r="P8602" s="16">
        <f t="shared" si="409"/>
        <v>23</v>
      </c>
    </row>
    <row r="8603" spans="2:16">
      <c r="B8603" s="400"/>
      <c r="D8603" s="401"/>
      <c r="F8603" s="103" t="s">
        <v>10464</v>
      </c>
      <c r="J8603" s="17">
        <v>25</v>
      </c>
      <c r="K8603" s="17">
        <v>0</v>
      </c>
      <c r="L8603" s="18">
        <f t="shared" si="410"/>
        <v>25</v>
      </c>
      <c r="M8603" s="17">
        <v>0</v>
      </c>
      <c r="N8603" s="17">
        <v>0</v>
      </c>
      <c r="O8603" s="18">
        <f t="shared" si="408"/>
        <v>0</v>
      </c>
      <c r="P8603" s="16">
        <f t="shared" si="409"/>
        <v>25</v>
      </c>
    </row>
    <row r="8604" spans="2:16">
      <c r="B8604" s="400"/>
      <c r="D8604" s="401"/>
      <c r="F8604" s="103" t="s">
        <v>10465</v>
      </c>
      <c r="J8604" s="17">
        <v>22</v>
      </c>
      <c r="K8604" s="17">
        <v>0</v>
      </c>
      <c r="L8604" s="18">
        <f t="shared" si="410"/>
        <v>22</v>
      </c>
      <c r="M8604" s="17">
        <v>0</v>
      </c>
      <c r="N8604" s="17">
        <v>0</v>
      </c>
      <c r="O8604" s="18">
        <f t="shared" si="408"/>
        <v>0</v>
      </c>
      <c r="P8604" s="16">
        <f t="shared" si="409"/>
        <v>22</v>
      </c>
    </row>
    <row r="8605" spans="2:16">
      <c r="B8605" s="400"/>
      <c r="D8605" s="401"/>
      <c r="F8605" s="103" t="s">
        <v>10466</v>
      </c>
      <c r="J8605" s="17">
        <v>26</v>
      </c>
      <c r="K8605" s="17">
        <v>0</v>
      </c>
      <c r="L8605" s="18">
        <f t="shared" si="410"/>
        <v>26</v>
      </c>
      <c r="M8605" s="17">
        <v>0</v>
      </c>
      <c r="N8605" s="17">
        <v>0</v>
      </c>
      <c r="O8605" s="18">
        <f t="shared" si="408"/>
        <v>0</v>
      </c>
      <c r="P8605" s="16">
        <f t="shared" si="409"/>
        <v>26</v>
      </c>
    </row>
    <row r="8606" spans="2:16">
      <c r="B8606" s="400"/>
      <c r="D8606" s="401"/>
      <c r="F8606" s="103" t="s">
        <v>10467</v>
      </c>
      <c r="J8606" s="17">
        <v>0</v>
      </c>
      <c r="K8606" s="17">
        <v>0</v>
      </c>
      <c r="L8606" s="18">
        <f t="shared" si="410"/>
        <v>0</v>
      </c>
      <c r="M8606" s="17">
        <v>14</v>
      </c>
      <c r="N8606" s="17">
        <v>0</v>
      </c>
      <c r="O8606" s="18">
        <f t="shared" si="408"/>
        <v>14</v>
      </c>
      <c r="P8606" s="16">
        <f t="shared" si="409"/>
        <v>14</v>
      </c>
    </row>
    <row r="8607" spans="2:16">
      <c r="B8607" s="400"/>
      <c r="D8607" s="401"/>
      <c r="F8607" s="103" t="s">
        <v>10468</v>
      </c>
      <c r="J8607" s="17">
        <v>48</v>
      </c>
      <c r="K8607" s="17">
        <v>0</v>
      </c>
      <c r="L8607" s="18">
        <f t="shared" si="410"/>
        <v>48</v>
      </c>
      <c r="M8607" s="17">
        <v>0</v>
      </c>
      <c r="N8607" s="17">
        <v>0</v>
      </c>
      <c r="O8607" s="18">
        <f t="shared" si="408"/>
        <v>0</v>
      </c>
      <c r="P8607" s="16">
        <f t="shared" si="409"/>
        <v>48</v>
      </c>
    </row>
    <row r="8608" spans="2:16">
      <c r="B8608" s="400"/>
      <c r="D8608" s="401"/>
      <c r="F8608" s="103" t="s">
        <v>10469</v>
      </c>
      <c r="J8608" s="17">
        <v>25</v>
      </c>
      <c r="K8608" s="17">
        <v>0</v>
      </c>
      <c r="L8608" s="18">
        <f t="shared" si="410"/>
        <v>25</v>
      </c>
      <c r="M8608" s="17">
        <v>0</v>
      </c>
      <c r="N8608" s="17">
        <v>0</v>
      </c>
      <c r="O8608" s="18">
        <f t="shared" si="408"/>
        <v>0</v>
      </c>
      <c r="P8608" s="16">
        <f t="shared" si="409"/>
        <v>25</v>
      </c>
    </row>
    <row r="8609" spans="2:16">
      <c r="B8609" s="400"/>
      <c r="D8609" s="401"/>
      <c r="F8609" s="103" t="s">
        <v>10470</v>
      </c>
      <c r="J8609" s="17">
        <v>62</v>
      </c>
      <c r="K8609" s="17">
        <v>0</v>
      </c>
      <c r="L8609" s="18">
        <f t="shared" si="410"/>
        <v>62</v>
      </c>
      <c r="M8609" s="17">
        <v>0</v>
      </c>
      <c r="N8609" s="17">
        <v>0</v>
      </c>
      <c r="O8609" s="18">
        <f t="shared" si="408"/>
        <v>0</v>
      </c>
      <c r="P8609" s="16">
        <f t="shared" si="409"/>
        <v>62</v>
      </c>
    </row>
    <row r="8610" spans="2:16">
      <c r="B8610" s="400"/>
      <c r="D8610" s="401"/>
      <c r="F8610" s="103" t="s">
        <v>10471</v>
      </c>
      <c r="J8610" s="17">
        <v>0</v>
      </c>
      <c r="K8610" s="17">
        <v>0</v>
      </c>
      <c r="L8610" s="18">
        <f t="shared" si="410"/>
        <v>0</v>
      </c>
      <c r="M8610" s="17">
        <v>44</v>
      </c>
      <c r="N8610" s="17">
        <v>0</v>
      </c>
      <c r="O8610" s="18">
        <f t="shared" si="408"/>
        <v>44</v>
      </c>
      <c r="P8610" s="16">
        <f t="shared" si="409"/>
        <v>44</v>
      </c>
    </row>
    <row r="8611" spans="2:16">
      <c r="B8611" s="400"/>
      <c r="D8611" s="401"/>
      <c r="F8611" s="103" t="s">
        <v>10472</v>
      </c>
      <c r="J8611" s="17">
        <v>0</v>
      </c>
      <c r="K8611" s="17">
        <v>0</v>
      </c>
      <c r="L8611" s="18">
        <f t="shared" si="410"/>
        <v>0</v>
      </c>
      <c r="M8611" s="17">
        <v>97</v>
      </c>
      <c r="N8611" s="17">
        <v>0</v>
      </c>
      <c r="O8611" s="18">
        <f t="shared" si="408"/>
        <v>97</v>
      </c>
      <c r="P8611" s="16">
        <f t="shared" si="409"/>
        <v>97</v>
      </c>
    </row>
    <row r="8612" spans="2:16">
      <c r="B8612" s="400"/>
      <c r="D8612" s="401"/>
      <c r="F8612" s="103" t="s">
        <v>10473</v>
      </c>
      <c r="J8612" s="17">
        <v>0</v>
      </c>
      <c r="K8612" s="17">
        <v>0</v>
      </c>
      <c r="L8612" s="18">
        <f t="shared" si="410"/>
        <v>0</v>
      </c>
      <c r="M8612" s="17">
        <v>53</v>
      </c>
      <c r="N8612" s="17">
        <v>0</v>
      </c>
      <c r="O8612" s="18">
        <f t="shared" si="408"/>
        <v>53</v>
      </c>
      <c r="P8612" s="16">
        <f t="shared" si="409"/>
        <v>53</v>
      </c>
    </row>
    <row r="8613" spans="2:16">
      <c r="B8613" s="400"/>
      <c r="D8613" s="401"/>
      <c r="F8613" s="103" t="s">
        <v>10474</v>
      </c>
      <c r="J8613" s="17">
        <v>0</v>
      </c>
      <c r="K8613" s="17">
        <v>0</v>
      </c>
      <c r="L8613" s="18">
        <f t="shared" si="410"/>
        <v>0</v>
      </c>
      <c r="M8613" s="17">
        <v>47</v>
      </c>
      <c r="N8613" s="17">
        <v>0</v>
      </c>
      <c r="O8613" s="18">
        <f t="shared" si="408"/>
        <v>47</v>
      </c>
      <c r="P8613" s="16">
        <f t="shared" si="409"/>
        <v>47</v>
      </c>
    </row>
    <row r="8614" spans="2:16">
      <c r="B8614" s="400"/>
      <c r="D8614" s="401"/>
      <c r="F8614" s="103" t="s">
        <v>10475</v>
      </c>
      <c r="J8614" s="17">
        <v>287</v>
      </c>
      <c r="K8614" s="17">
        <v>0</v>
      </c>
      <c r="L8614" s="18">
        <f t="shared" si="410"/>
        <v>287</v>
      </c>
      <c r="M8614" s="17">
        <v>0</v>
      </c>
      <c r="N8614" s="17">
        <v>0</v>
      </c>
      <c r="O8614" s="18">
        <f t="shared" si="408"/>
        <v>0</v>
      </c>
      <c r="P8614" s="16">
        <f t="shared" si="409"/>
        <v>287</v>
      </c>
    </row>
    <row r="8615" spans="2:16">
      <c r="B8615" s="400"/>
      <c r="D8615" s="401"/>
      <c r="F8615" s="103" t="s">
        <v>10476</v>
      </c>
      <c r="J8615" s="17">
        <v>0</v>
      </c>
      <c r="K8615" s="17">
        <v>21</v>
      </c>
      <c r="L8615" s="18">
        <f t="shared" si="410"/>
        <v>21</v>
      </c>
      <c r="M8615" s="17">
        <v>0</v>
      </c>
      <c r="N8615" s="17">
        <v>0</v>
      </c>
      <c r="O8615" s="18">
        <f t="shared" si="408"/>
        <v>0</v>
      </c>
      <c r="P8615" s="16">
        <f t="shared" si="409"/>
        <v>21</v>
      </c>
    </row>
    <row r="8616" spans="2:16">
      <c r="B8616" s="400"/>
      <c r="D8616" s="401"/>
      <c r="F8616" s="103" t="s">
        <v>10477</v>
      </c>
      <c r="J8616" s="17">
        <v>252</v>
      </c>
      <c r="K8616" s="17">
        <v>0</v>
      </c>
      <c r="L8616" s="18">
        <f t="shared" si="410"/>
        <v>252</v>
      </c>
      <c r="M8616" s="17">
        <v>0</v>
      </c>
      <c r="N8616" s="17">
        <v>0</v>
      </c>
      <c r="O8616" s="18">
        <f t="shared" si="408"/>
        <v>0</v>
      </c>
      <c r="P8616" s="16">
        <f t="shared" si="409"/>
        <v>252</v>
      </c>
    </row>
    <row r="8617" spans="2:16">
      <c r="B8617" s="400"/>
      <c r="D8617" s="401"/>
      <c r="F8617" s="103" t="s">
        <v>10478</v>
      </c>
      <c r="J8617" s="17">
        <v>0</v>
      </c>
      <c r="K8617" s="17">
        <v>0</v>
      </c>
      <c r="L8617" s="18">
        <f t="shared" si="410"/>
        <v>0</v>
      </c>
      <c r="M8617" s="17">
        <v>46</v>
      </c>
      <c r="N8617" s="17">
        <v>0</v>
      </c>
      <c r="O8617" s="18">
        <f t="shared" si="408"/>
        <v>46</v>
      </c>
      <c r="P8617" s="16">
        <f t="shared" si="409"/>
        <v>46</v>
      </c>
    </row>
    <row r="8618" spans="2:16">
      <c r="B8618" s="400"/>
      <c r="D8618" s="401"/>
      <c r="F8618" s="103" t="s">
        <v>10479</v>
      </c>
      <c r="J8618" s="17">
        <v>0</v>
      </c>
      <c r="K8618" s="17">
        <v>0</v>
      </c>
      <c r="L8618" s="18">
        <f t="shared" si="410"/>
        <v>0</v>
      </c>
      <c r="M8618" s="17">
        <v>84</v>
      </c>
      <c r="N8618" s="17">
        <v>0</v>
      </c>
      <c r="O8618" s="18">
        <f t="shared" si="408"/>
        <v>84</v>
      </c>
      <c r="P8618" s="16">
        <f t="shared" si="409"/>
        <v>84</v>
      </c>
    </row>
    <row r="8619" spans="2:16">
      <c r="B8619" s="400"/>
      <c r="D8619" s="401" t="s">
        <v>10481</v>
      </c>
      <c r="F8619" s="103" t="s">
        <v>10482</v>
      </c>
      <c r="J8619" s="17">
        <v>0</v>
      </c>
      <c r="L8619" s="18">
        <f t="shared" si="410"/>
        <v>0</v>
      </c>
      <c r="M8619" s="17">
        <v>51</v>
      </c>
      <c r="O8619" s="18">
        <f t="shared" si="408"/>
        <v>51</v>
      </c>
      <c r="P8619" s="16">
        <f t="shared" si="409"/>
        <v>51</v>
      </c>
    </row>
    <row r="8620" spans="2:16">
      <c r="B8620" s="400"/>
      <c r="D8620" s="401"/>
      <c r="F8620" s="103" t="s">
        <v>10483</v>
      </c>
      <c r="J8620" s="17">
        <v>0</v>
      </c>
      <c r="L8620" s="18">
        <f t="shared" si="410"/>
        <v>0</v>
      </c>
      <c r="M8620" s="17">
        <v>50</v>
      </c>
      <c r="O8620" s="18">
        <f t="shared" si="408"/>
        <v>50</v>
      </c>
      <c r="P8620" s="16">
        <f t="shared" si="409"/>
        <v>50</v>
      </c>
    </row>
    <row r="8621" spans="2:16">
      <c r="B8621" s="400"/>
      <c r="D8621" s="401"/>
      <c r="F8621" s="103" t="s">
        <v>10484</v>
      </c>
      <c r="J8621" s="17">
        <v>0</v>
      </c>
      <c r="L8621" s="18">
        <f t="shared" si="410"/>
        <v>0</v>
      </c>
      <c r="M8621" s="17">
        <v>50</v>
      </c>
      <c r="O8621" s="18">
        <f t="shared" si="408"/>
        <v>50</v>
      </c>
      <c r="P8621" s="16">
        <f t="shared" si="409"/>
        <v>50</v>
      </c>
    </row>
    <row r="8622" spans="2:16">
      <c r="B8622" s="400"/>
      <c r="D8622" s="401"/>
      <c r="F8622" s="103" t="s">
        <v>10485</v>
      </c>
      <c r="J8622" s="17">
        <v>0</v>
      </c>
      <c r="L8622" s="18">
        <f t="shared" si="410"/>
        <v>0</v>
      </c>
      <c r="M8622" s="17">
        <v>86</v>
      </c>
      <c r="O8622" s="18">
        <f t="shared" si="408"/>
        <v>86</v>
      </c>
      <c r="P8622" s="16">
        <f t="shared" si="409"/>
        <v>86</v>
      </c>
    </row>
    <row r="8623" spans="2:16">
      <c r="B8623" s="400"/>
      <c r="D8623" s="401"/>
      <c r="F8623" s="103" t="s">
        <v>10486</v>
      </c>
      <c r="J8623" s="17">
        <v>0</v>
      </c>
      <c r="L8623" s="18">
        <f t="shared" si="410"/>
        <v>0</v>
      </c>
      <c r="M8623" s="17">
        <v>46</v>
      </c>
      <c r="O8623" s="18">
        <f t="shared" si="408"/>
        <v>46</v>
      </c>
      <c r="P8623" s="16">
        <f t="shared" si="409"/>
        <v>46</v>
      </c>
    </row>
    <row r="8624" spans="2:16">
      <c r="B8624" s="400"/>
      <c r="D8624" s="401"/>
      <c r="F8624" s="103" t="s">
        <v>10487</v>
      </c>
      <c r="J8624" s="17">
        <v>55</v>
      </c>
      <c r="L8624" s="18">
        <f t="shared" si="410"/>
        <v>55</v>
      </c>
      <c r="M8624" s="17">
        <v>0</v>
      </c>
      <c r="O8624" s="18">
        <f t="shared" si="408"/>
        <v>0</v>
      </c>
      <c r="P8624" s="16">
        <f t="shared" si="409"/>
        <v>55</v>
      </c>
    </row>
    <row r="8625" spans="2:16">
      <c r="B8625" s="400"/>
      <c r="D8625" s="401" t="s">
        <v>10488</v>
      </c>
      <c r="F8625" s="103" t="s">
        <v>10489</v>
      </c>
      <c r="J8625" s="17">
        <v>22</v>
      </c>
      <c r="L8625" s="18">
        <f t="shared" si="410"/>
        <v>22</v>
      </c>
      <c r="M8625" s="17">
        <v>0</v>
      </c>
      <c r="O8625" s="18">
        <f t="shared" si="408"/>
        <v>0</v>
      </c>
      <c r="P8625" s="16">
        <f t="shared" si="409"/>
        <v>22</v>
      </c>
    </row>
    <row r="8626" spans="2:16">
      <c r="B8626" s="400"/>
      <c r="D8626" s="401"/>
      <c r="F8626" s="103" t="s">
        <v>10490</v>
      </c>
      <c r="J8626" s="17">
        <v>0</v>
      </c>
      <c r="L8626" s="18">
        <f t="shared" si="410"/>
        <v>0</v>
      </c>
      <c r="M8626" s="17">
        <v>35</v>
      </c>
      <c r="O8626" s="18">
        <f t="shared" si="408"/>
        <v>35</v>
      </c>
      <c r="P8626" s="16">
        <f t="shared" si="409"/>
        <v>35</v>
      </c>
    </row>
    <row r="8627" spans="2:16">
      <c r="B8627" s="400"/>
      <c r="D8627" s="401"/>
      <c r="F8627" s="103" t="s">
        <v>10491</v>
      </c>
      <c r="J8627" s="17">
        <v>0</v>
      </c>
      <c r="L8627" s="18">
        <f t="shared" si="410"/>
        <v>0</v>
      </c>
      <c r="M8627" s="17">
        <v>36</v>
      </c>
      <c r="O8627" s="18">
        <f t="shared" si="408"/>
        <v>36</v>
      </c>
      <c r="P8627" s="16">
        <f t="shared" si="409"/>
        <v>36</v>
      </c>
    </row>
    <row r="8628" spans="2:16">
      <c r="B8628" s="400"/>
      <c r="D8628" s="401"/>
      <c r="F8628" s="103" t="s">
        <v>10492</v>
      </c>
      <c r="J8628" s="17">
        <v>0</v>
      </c>
      <c r="L8628" s="18">
        <f t="shared" si="410"/>
        <v>0</v>
      </c>
      <c r="M8628" s="17">
        <v>49</v>
      </c>
      <c r="O8628" s="18">
        <f t="shared" si="408"/>
        <v>49</v>
      </c>
      <c r="P8628" s="16">
        <f t="shared" si="409"/>
        <v>49</v>
      </c>
    </row>
    <row r="8629" spans="2:16">
      <c r="B8629" s="400"/>
      <c r="D8629" s="401"/>
      <c r="F8629" s="103" t="s">
        <v>10493</v>
      </c>
      <c r="J8629" s="17">
        <v>0</v>
      </c>
      <c r="L8629" s="18">
        <f t="shared" si="410"/>
        <v>0</v>
      </c>
      <c r="M8629" s="17">
        <v>40</v>
      </c>
      <c r="O8629" s="18">
        <f t="shared" si="408"/>
        <v>40</v>
      </c>
      <c r="P8629" s="16">
        <f t="shared" si="409"/>
        <v>40</v>
      </c>
    </row>
    <row r="8630" spans="2:16">
      <c r="B8630" s="400"/>
      <c r="D8630" s="401"/>
      <c r="F8630" s="103" t="s">
        <v>10494</v>
      </c>
      <c r="J8630" s="17">
        <v>30</v>
      </c>
      <c r="L8630" s="18">
        <f t="shared" si="410"/>
        <v>30</v>
      </c>
      <c r="M8630" s="17">
        <v>0</v>
      </c>
      <c r="O8630" s="18">
        <f t="shared" si="408"/>
        <v>0</v>
      </c>
      <c r="P8630" s="16">
        <f t="shared" si="409"/>
        <v>30</v>
      </c>
    </row>
    <row r="8631" spans="2:16">
      <c r="B8631" s="400"/>
      <c r="D8631" s="401"/>
      <c r="F8631" s="103" t="s">
        <v>10495</v>
      </c>
      <c r="J8631" s="17">
        <v>60</v>
      </c>
      <c r="L8631" s="18">
        <f t="shared" si="410"/>
        <v>60</v>
      </c>
      <c r="M8631" s="17">
        <v>0</v>
      </c>
      <c r="O8631" s="18">
        <f t="shared" si="408"/>
        <v>0</v>
      </c>
      <c r="P8631" s="16">
        <f t="shared" si="409"/>
        <v>60</v>
      </c>
    </row>
    <row r="8632" spans="2:16">
      <c r="B8632" s="400"/>
      <c r="D8632" s="401"/>
      <c r="F8632" s="103" t="s">
        <v>10496</v>
      </c>
      <c r="J8632" s="17">
        <v>50</v>
      </c>
      <c r="L8632" s="18">
        <f t="shared" si="410"/>
        <v>50</v>
      </c>
      <c r="M8632" s="17">
        <v>0</v>
      </c>
      <c r="O8632" s="18">
        <f t="shared" si="408"/>
        <v>0</v>
      </c>
      <c r="P8632" s="16">
        <f t="shared" si="409"/>
        <v>50</v>
      </c>
    </row>
    <row r="8633" spans="2:16">
      <c r="B8633" s="400"/>
      <c r="D8633" s="401"/>
      <c r="F8633" s="103" t="s">
        <v>10497</v>
      </c>
      <c r="J8633" s="17">
        <v>50</v>
      </c>
      <c r="L8633" s="18">
        <f t="shared" si="410"/>
        <v>50</v>
      </c>
      <c r="M8633" s="17">
        <v>0</v>
      </c>
      <c r="O8633" s="18">
        <f t="shared" si="408"/>
        <v>0</v>
      </c>
      <c r="P8633" s="16">
        <f t="shared" si="409"/>
        <v>50</v>
      </c>
    </row>
    <row r="8634" spans="2:16">
      <c r="B8634" s="400"/>
      <c r="D8634" s="401"/>
      <c r="F8634" s="103" t="s">
        <v>10498</v>
      </c>
      <c r="J8634" s="17">
        <v>20</v>
      </c>
      <c r="L8634" s="18">
        <f t="shared" si="410"/>
        <v>20</v>
      </c>
      <c r="M8634" s="17">
        <v>0</v>
      </c>
      <c r="O8634" s="18">
        <f t="shared" si="408"/>
        <v>0</v>
      </c>
      <c r="P8634" s="16">
        <f t="shared" si="409"/>
        <v>20</v>
      </c>
    </row>
    <row r="8635" spans="2:16">
      <c r="B8635" s="400"/>
      <c r="D8635" s="401" t="s">
        <v>10519</v>
      </c>
      <c r="F8635" s="103" t="s">
        <v>10499</v>
      </c>
      <c r="J8635" s="17">
        <v>0</v>
      </c>
      <c r="K8635" s="17">
        <v>0</v>
      </c>
      <c r="L8635" s="18">
        <f t="shared" si="410"/>
        <v>0</v>
      </c>
      <c r="M8635" s="17">
        <v>45</v>
      </c>
      <c r="N8635" s="17">
        <v>0</v>
      </c>
      <c r="O8635" s="18">
        <f t="shared" si="408"/>
        <v>45</v>
      </c>
      <c r="P8635" s="16">
        <f t="shared" si="409"/>
        <v>45</v>
      </c>
    </row>
    <row r="8636" spans="2:16">
      <c r="B8636" s="400"/>
      <c r="D8636" s="401"/>
      <c r="F8636" s="103" t="s">
        <v>10500</v>
      </c>
      <c r="J8636" s="17">
        <v>0</v>
      </c>
      <c r="K8636" s="17">
        <v>0</v>
      </c>
      <c r="L8636" s="18">
        <f t="shared" si="410"/>
        <v>0</v>
      </c>
      <c r="M8636" s="17">
        <v>42</v>
      </c>
      <c r="N8636" s="17">
        <v>0</v>
      </c>
      <c r="O8636" s="18">
        <f t="shared" si="408"/>
        <v>42</v>
      </c>
      <c r="P8636" s="16">
        <f t="shared" si="409"/>
        <v>42</v>
      </c>
    </row>
    <row r="8637" spans="2:16">
      <c r="B8637" s="400"/>
      <c r="D8637" s="401"/>
      <c r="F8637" s="103" t="s">
        <v>10501</v>
      </c>
      <c r="J8637" s="17">
        <v>0</v>
      </c>
      <c r="K8637" s="17">
        <v>0</v>
      </c>
      <c r="L8637" s="18">
        <f t="shared" si="410"/>
        <v>0</v>
      </c>
      <c r="M8637" s="17">
        <v>30</v>
      </c>
      <c r="N8637" s="17">
        <v>0</v>
      </c>
      <c r="O8637" s="18">
        <f t="shared" si="408"/>
        <v>30</v>
      </c>
      <c r="P8637" s="16">
        <f t="shared" si="409"/>
        <v>30</v>
      </c>
    </row>
    <row r="8638" spans="2:16">
      <c r="B8638" s="400"/>
      <c r="D8638" s="401"/>
      <c r="F8638" s="103" t="s">
        <v>10502</v>
      </c>
      <c r="J8638" s="17">
        <v>0</v>
      </c>
      <c r="K8638" s="17">
        <v>60</v>
      </c>
      <c r="L8638" s="18">
        <f t="shared" si="410"/>
        <v>60</v>
      </c>
      <c r="M8638" s="17">
        <v>0</v>
      </c>
      <c r="N8638" s="17">
        <v>0</v>
      </c>
      <c r="O8638" s="18">
        <f t="shared" si="408"/>
        <v>0</v>
      </c>
      <c r="P8638" s="16">
        <f t="shared" si="409"/>
        <v>60</v>
      </c>
    </row>
    <row r="8639" spans="2:16">
      <c r="B8639" s="400"/>
      <c r="D8639" s="401"/>
      <c r="F8639" s="103" t="s">
        <v>10503</v>
      </c>
      <c r="J8639" s="17">
        <v>40</v>
      </c>
      <c r="K8639" s="17">
        <v>0</v>
      </c>
      <c r="L8639" s="18">
        <f t="shared" si="410"/>
        <v>40</v>
      </c>
      <c r="M8639" s="17">
        <v>0</v>
      </c>
      <c r="N8639" s="17">
        <v>0</v>
      </c>
      <c r="O8639" s="18">
        <f t="shared" si="408"/>
        <v>0</v>
      </c>
      <c r="P8639" s="16">
        <f t="shared" si="409"/>
        <v>40</v>
      </c>
    </row>
    <row r="8640" spans="2:16">
      <c r="B8640" s="400"/>
      <c r="D8640" s="401"/>
      <c r="F8640" s="103" t="s">
        <v>10504</v>
      </c>
      <c r="J8640" s="17">
        <v>0</v>
      </c>
      <c r="K8640" s="17">
        <v>0</v>
      </c>
      <c r="L8640" s="18">
        <f t="shared" si="410"/>
        <v>0</v>
      </c>
      <c r="M8640" s="17">
        <v>30</v>
      </c>
      <c r="N8640" s="17">
        <v>0</v>
      </c>
      <c r="O8640" s="18">
        <f t="shared" si="408"/>
        <v>30</v>
      </c>
      <c r="P8640" s="16">
        <f t="shared" si="409"/>
        <v>30</v>
      </c>
    </row>
    <row r="8641" spans="2:16">
      <c r="B8641" s="400"/>
      <c r="D8641" s="401"/>
      <c r="F8641" s="103" t="s">
        <v>10505</v>
      </c>
      <c r="J8641" s="17">
        <v>0</v>
      </c>
      <c r="K8641" s="17">
        <v>0</v>
      </c>
      <c r="L8641" s="18">
        <f t="shared" si="410"/>
        <v>0</v>
      </c>
      <c r="M8641" s="17">
        <v>0</v>
      </c>
      <c r="N8641" s="17">
        <v>40</v>
      </c>
      <c r="O8641" s="18">
        <f t="shared" si="408"/>
        <v>40</v>
      </c>
      <c r="P8641" s="16">
        <f t="shared" si="409"/>
        <v>40</v>
      </c>
    </row>
    <row r="8642" spans="2:16">
      <c r="B8642" s="400"/>
      <c r="D8642" s="401"/>
      <c r="F8642" s="103" t="s">
        <v>10506</v>
      </c>
      <c r="J8642" s="17">
        <v>0</v>
      </c>
      <c r="K8642" s="17">
        <v>0</v>
      </c>
      <c r="L8642" s="18">
        <f t="shared" si="410"/>
        <v>0</v>
      </c>
      <c r="M8642" s="17">
        <v>0</v>
      </c>
      <c r="N8642" s="17">
        <v>40</v>
      </c>
      <c r="O8642" s="18">
        <f t="shared" si="408"/>
        <v>40</v>
      </c>
      <c r="P8642" s="16">
        <f t="shared" si="409"/>
        <v>40</v>
      </c>
    </row>
    <row r="8643" spans="2:16">
      <c r="B8643" s="400"/>
      <c r="D8643" s="401"/>
      <c r="F8643" s="103" t="s">
        <v>10507</v>
      </c>
      <c r="J8643" s="17">
        <v>44</v>
      </c>
      <c r="K8643" s="17">
        <v>0</v>
      </c>
      <c r="L8643" s="18">
        <f t="shared" si="410"/>
        <v>44</v>
      </c>
      <c r="M8643" s="17">
        <v>0</v>
      </c>
      <c r="N8643" s="17">
        <v>0</v>
      </c>
      <c r="O8643" s="18">
        <f t="shared" si="408"/>
        <v>0</v>
      </c>
      <c r="P8643" s="16">
        <f t="shared" si="409"/>
        <v>44</v>
      </c>
    </row>
    <row r="8644" spans="2:16">
      <c r="B8644" s="400"/>
      <c r="D8644" s="401"/>
      <c r="F8644" s="103" t="s">
        <v>10508</v>
      </c>
      <c r="J8644" s="17">
        <v>40</v>
      </c>
      <c r="K8644" s="17">
        <v>0</v>
      </c>
      <c r="L8644" s="18">
        <f t="shared" si="410"/>
        <v>40</v>
      </c>
      <c r="M8644" s="17">
        <v>0</v>
      </c>
      <c r="N8644" s="17">
        <v>0</v>
      </c>
      <c r="O8644" s="18">
        <f t="shared" si="408"/>
        <v>0</v>
      </c>
      <c r="P8644" s="16">
        <f t="shared" si="409"/>
        <v>40</v>
      </c>
    </row>
    <row r="8645" spans="2:16">
      <c r="B8645" s="400"/>
      <c r="D8645" s="401"/>
      <c r="F8645" s="103" t="s">
        <v>10509</v>
      </c>
      <c r="J8645" s="17">
        <v>40</v>
      </c>
      <c r="K8645" s="17">
        <v>0</v>
      </c>
      <c r="L8645" s="18">
        <f t="shared" si="410"/>
        <v>40</v>
      </c>
      <c r="M8645" s="17">
        <v>0</v>
      </c>
      <c r="N8645" s="17">
        <v>0</v>
      </c>
      <c r="O8645" s="18">
        <f t="shared" si="408"/>
        <v>0</v>
      </c>
      <c r="P8645" s="16">
        <f t="shared" si="409"/>
        <v>40</v>
      </c>
    </row>
    <row r="8646" spans="2:16">
      <c r="B8646" s="400"/>
      <c r="D8646" s="401"/>
      <c r="F8646" s="103" t="s">
        <v>10510</v>
      </c>
      <c r="J8646" s="17">
        <v>0</v>
      </c>
      <c r="K8646" s="17">
        <v>0</v>
      </c>
      <c r="L8646" s="18">
        <f t="shared" si="410"/>
        <v>0</v>
      </c>
      <c r="M8646" s="17">
        <v>30</v>
      </c>
      <c r="N8646" s="17">
        <v>0</v>
      </c>
      <c r="O8646" s="18">
        <f t="shared" si="408"/>
        <v>30</v>
      </c>
      <c r="P8646" s="16">
        <f t="shared" si="409"/>
        <v>30</v>
      </c>
    </row>
    <row r="8647" spans="2:16">
      <c r="B8647" s="400"/>
      <c r="D8647" s="401"/>
      <c r="F8647" s="103" t="s">
        <v>10511</v>
      </c>
      <c r="J8647" s="17">
        <v>0</v>
      </c>
      <c r="K8647" s="17">
        <v>0</v>
      </c>
      <c r="L8647" s="18">
        <f t="shared" si="410"/>
        <v>0</v>
      </c>
      <c r="M8647" s="17">
        <v>0</v>
      </c>
      <c r="N8647" s="17">
        <v>30</v>
      </c>
      <c r="O8647" s="18">
        <f t="shared" si="408"/>
        <v>30</v>
      </c>
      <c r="P8647" s="16">
        <f t="shared" si="409"/>
        <v>30</v>
      </c>
    </row>
    <row r="8648" spans="2:16">
      <c r="B8648" s="400"/>
      <c r="D8648" s="401"/>
      <c r="F8648" s="103" t="s">
        <v>10512</v>
      </c>
      <c r="J8648" s="17">
        <v>0</v>
      </c>
      <c r="K8648" s="17">
        <v>0</v>
      </c>
      <c r="L8648" s="18">
        <f t="shared" si="410"/>
        <v>0</v>
      </c>
      <c r="M8648" s="17">
        <v>28</v>
      </c>
      <c r="N8648" s="17">
        <v>0</v>
      </c>
      <c r="O8648" s="18">
        <f t="shared" si="408"/>
        <v>28</v>
      </c>
      <c r="P8648" s="16">
        <f t="shared" si="409"/>
        <v>28</v>
      </c>
    </row>
    <row r="8649" spans="2:16">
      <c r="B8649" s="400"/>
      <c r="D8649" s="401"/>
      <c r="F8649" s="103" t="s">
        <v>10513</v>
      </c>
      <c r="J8649" s="17">
        <v>0</v>
      </c>
      <c r="K8649" s="17">
        <v>0</v>
      </c>
      <c r="L8649" s="18">
        <f t="shared" si="410"/>
        <v>0</v>
      </c>
      <c r="M8649" s="17">
        <v>50</v>
      </c>
      <c r="N8649" s="17">
        <v>0</v>
      </c>
      <c r="O8649" s="18">
        <f t="shared" si="408"/>
        <v>50</v>
      </c>
      <c r="P8649" s="16">
        <f t="shared" si="409"/>
        <v>50</v>
      </c>
    </row>
    <row r="8650" spans="2:16">
      <c r="B8650" s="400"/>
      <c r="D8650" s="401"/>
      <c r="F8650" s="103" t="s">
        <v>10514</v>
      </c>
      <c r="J8650" s="17">
        <v>0</v>
      </c>
      <c r="K8650" s="17">
        <v>0</v>
      </c>
      <c r="L8650" s="18">
        <f t="shared" si="410"/>
        <v>0</v>
      </c>
      <c r="M8650" s="17">
        <v>50</v>
      </c>
      <c r="N8650" s="17">
        <v>0</v>
      </c>
      <c r="O8650" s="18">
        <f t="shared" si="408"/>
        <v>50</v>
      </c>
      <c r="P8650" s="16">
        <f t="shared" si="409"/>
        <v>50</v>
      </c>
    </row>
    <row r="8651" spans="2:16">
      <c r="B8651" s="400"/>
      <c r="D8651" s="401"/>
      <c r="F8651" s="103" t="s">
        <v>10515</v>
      </c>
      <c r="J8651" s="17">
        <v>0</v>
      </c>
      <c r="K8651" s="17">
        <v>0</v>
      </c>
      <c r="L8651" s="18">
        <f t="shared" si="410"/>
        <v>0</v>
      </c>
      <c r="M8651" s="17">
        <v>36</v>
      </c>
      <c r="N8651" s="17">
        <v>0</v>
      </c>
      <c r="O8651" s="18">
        <f t="shared" si="408"/>
        <v>36</v>
      </c>
      <c r="P8651" s="16">
        <f t="shared" si="409"/>
        <v>36</v>
      </c>
    </row>
    <row r="8652" spans="2:16">
      <c r="B8652" s="400"/>
      <c r="D8652" s="401"/>
      <c r="F8652" s="103" t="s">
        <v>10516</v>
      </c>
      <c r="J8652" s="17">
        <v>0</v>
      </c>
      <c r="K8652" s="17">
        <v>0</v>
      </c>
      <c r="L8652" s="18">
        <f t="shared" si="410"/>
        <v>0</v>
      </c>
      <c r="M8652" s="17">
        <v>24</v>
      </c>
      <c r="N8652" s="17">
        <v>0</v>
      </c>
      <c r="O8652" s="18">
        <f t="shared" si="408"/>
        <v>24</v>
      </c>
      <c r="P8652" s="16">
        <f t="shared" si="409"/>
        <v>24</v>
      </c>
    </row>
    <row r="8653" spans="2:16">
      <c r="B8653" s="400"/>
      <c r="D8653" s="401"/>
      <c r="F8653" s="103" t="s">
        <v>10517</v>
      </c>
      <c r="J8653" s="17">
        <v>0</v>
      </c>
      <c r="K8653" s="17">
        <v>0</v>
      </c>
      <c r="L8653" s="18">
        <f t="shared" si="410"/>
        <v>0</v>
      </c>
      <c r="M8653" s="17">
        <v>22</v>
      </c>
      <c r="N8653" s="17">
        <v>0</v>
      </c>
      <c r="O8653" s="18">
        <f t="shared" si="408"/>
        <v>22</v>
      </c>
      <c r="P8653" s="16">
        <f t="shared" si="409"/>
        <v>22</v>
      </c>
    </row>
    <row r="8654" spans="2:16">
      <c r="B8654" s="400"/>
      <c r="D8654" s="401"/>
      <c r="F8654" s="103" t="s">
        <v>10518</v>
      </c>
      <c r="J8654" s="17">
        <v>0</v>
      </c>
      <c r="K8654" s="17">
        <v>0</v>
      </c>
      <c r="L8654" s="18">
        <f t="shared" si="410"/>
        <v>0</v>
      </c>
      <c r="M8654" s="17">
        <v>34</v>
      </c>
      <c r="N8654" s="17">
        <v>0</v>
      </c>
      <c r="O8654" s="18">
        <f t="shared" si="408"/>
        <v>34</v>
      </c>
      <c r="P8654" s="16">
        <f t="shared" si="409"/>
        <v>34</v>
      </c>
    </row>
    <row r="8655" spans="2:16">
      <c r="B8655" s="400"/>
      <c r="D8655" s="401" t="s">
        <v>10520</v>
      </c>
      <c r="F8655" s="103" t="s">
        <v>10521</v>
      </c>
      <c r="J8655" s="17">
        <v>20</v>
      </c>
      <c r="L8655" s="18">
        <f t="shared" si="410"/>
        <v>20</v>
      </c>
      <c r="M8655" s="17">
        <v>0</v>
      </c>
      <c r="O8655" s="18">
        <f t="shared" si="408"/>
        <v>0</v>
      </c>
      <c r="P8655" s="16">
        <f t="shared" si="409"/>
        <v>20</v>
      </c>
    </row>
    <row r="8656" spans="2:16">
      <c r="B8656" s="400"/>
      <c r="D8656" s="401"/>
      <c r="F8656" s="103" t="s">
        <v>10522</v>
      </c>
      <c r="J8656" s="17">
        <v>0</v>
      </c>
      <c r="L8656" s="18">
        <f t="shared" si="410"/>
        <v>0</v>
      </c>
      <c r="M8656" s="17">
        <v>135</v>
      </c>
      <c r="O8656" s="18">
        <f t="shared" si="408"/>
        <v>135</v>
      </c>
      <c r="P8656" s="16">
        <f t="shared" si="409"/>
        <v>135</v>
      </c>
    </row>
    <row r="8657" spans="2:16">
      <c r="B8657" s="400"/>
      <c r="D8657" s="401"/>
      <c r="F8657" s="103" t="s">
        <v>10523</v>
      </c>
      <c r="J8657" s="17">
        <v>81</v>
      </c>
      <c r="L8657" s="18">
        <f t="shared" si="410"/>
        <v>81</v>
      </c>
      <c r="M8657" s="17">
        <v>0</v>
      </c>
      <c r="O8657" s="18">
        <f t="shared" si="408"/>
        <v>0</v>
      </c>
      <c r="P8657" s="16">
        <f t="shared" si="409"/>
        <v>81</v>
      </c>
    </row>
    <row r="8658" spans="2:16">
      <c r="B8658" s="400"/>
      <c r="D8658" s="401"/>
      <c r="F8658" s="103" t="s">
        <v>10524</v>
      </c>
      <c r="J8658" s="17">
        <v>0</v>
      </c>
      <c r="L8658" s="18">
        <f t="shared" si="410"/>
        <v>0</v>
      </c>
      <c r="M8658" s="17">
        <v>36</v>
      </c>
      <c r="O8658" s="18">
        <f t="shared" si="408"/>
        <v>36</v>
      </c>
      <c r="P8658" s="16">
        <f t="shared" si="409"/>
        <v>36</v>
      </c>
    </row>
    <row r="8659" spans="2:16">
      <c r="B8659" s="400"/>
      <c r="D8659" s="401"/>
      <c r="F8659" s="103" t="s">
        <v>10525</v>
      </c>
      <c r="J8659" s="17">
        <v>0</v>
      </c>
      <c r="L8659" s="18">
        <f t="shared" si="410"/>
        <v>0</v>
      </c>
      <c r="M8659" s="17">
        <v>42</v>
      </c>
      <c r="O8659" s="18">
        <f t="shared" si="408"/>
        <v>42</v>
      </c>
      <c r="P8659" s="16">
        <f t="shared" si="409"/>
        <v>42</v>
      </c>
    </row>
    <row r="8660" spans="2:16">
      <c r="B8660" s="400"/>
      <c r="D8660" s="401"/>
      <c r="F8660" s="103" t="s">
        <v>10526</v>
      </c>
      <c r="J8660" s="17">
        <v>0</v>
      </c>
      <c r="L8660" s="18">
        <f t="shared" si="410"/>
        <v>0</v>
      </c>
      <c r="M8660" s="17">
        <v>20</v>
      </c>
      <c r="O8660" s="18">
        <f t="shared" si="408"/>
        <v>20</v>
      </c>
      <c r="P8660" s="16">
        <f t="shared" si="409"/>
        <v>20</v>
      </c>
    </row>
    <row r="8661" spans="2:16">
      <c r="B8661" s="400"/>
      <c r="D8661" s="401"/>
      <c r="F8661" s="103" t="s">
        <v>10527</v>
      </c>
      <c r="J8661" s="17">
        <v>0</v>
      </c>
      <c r="L8661" s="18">
        <f t="shared" si="410"/>
        <v>0</v>
      </c>
      <c r="M8661" s="17">
        <v>13</v>
      </c>
      <c r="O8661" s="18">
        <f t="shared" si="408"/>
        <v>13</v>
      </c>
      <c r="P8661" s="16">
        <f t="shared" si="409"/>
        <v>13</v>
      </c>
    </row>
    <row r="8662" spans="2:16">
      <c r="B8662" s="400"/>
      <c r="D8662" s="401"/>
      <c r="F8662" s="103" t="s">
        <v>10528</v>
      </c>
      <c r="J8662" s="17">
        <v>0</v>
      </c>
      <c r="L8662" s="18">
        <f t="shared" si="410"/>
        <v>0</v>
      </c>
      <c r="M8662" s="17">
        <v>41</v>
      </c>
      <c r="O8662" s="18">
        <f t="shared" ref="O8662:O8725" si="411">+N8662+M8662</f>
        <v>41</v>
      </c>
      <c r="P8662" s="16">
        <f t="shared" ref="P8662:P8725" si="412">+L8662+O8662</f>
        <v>41</v>
      </c>
    </row>
    <row r="8663" spans="2:16">
      <c r="B8663" s="400"/>
      <c r="D8663" s="401"/>
      <c r="F8663" s="103" t="s">
        <v>10529</v>
      </c>
      <c r="J8663" s="17">
        <v>18</v>
      </c>
      <c r="L8663" s="18">
        <f t="shared" si="410"/>
        <v>18</v>
      </c>
      <c r="M8663" s="17">
        <v>0</v>
      </c>
      <c r="O8663" s="18">
        <f t="shared" si="411"/>
        <v>0</v>
      </c>
      <c r="P8663" s="16">
        <f t="shared" si="412"/>
        <v>18</v>
      </c>
    </row>
    <row r="8664" spans="2:16">
      <c r="B8664" s="400"/>
      <c r="D8664" s="401"/>
      <c r="F8664" s="103" t="s">
        <v>10530</v>
      </c>
      <c r="J8664" s="17">
        <v>29</v>
      </c>
      <c r="L8664" s="18">
        <f t="shared" si="410"/>
        <v>29</v>
      </c>
      <c r="M8664" s="17">
        <v>0</v>
      </c>
      <c r="O8664" s="18">
        <f t="shared" si="411"/>
        <v>0</v>
      </c>
      <c r="P8664" s="16">
        <f t="shared" si="412"/>
        <v>29</v>
      </c>
    </row>
    <row r="8665" spans="2:16">
      <c r="B8665" s="400"/>
      <c r="D8665" s="401"/>
      <c r="F8665" s="103" t="s">
        <v>10531</v>
      </c>
      <c r="J8665" s="17">
        <v>82</v>
      </c>
      <c r="L8665" s="18">
        <f t="shared" si="410"/>
        <v>82</v>
      </c>
      <c r="M8665" s="17">
        <v>61</v>
      </c>
      <c r="O8665" s="18">
        <f t="shared" si="411"/>
        <v>61</v>
      </c>
      <c r="P8665" s="16">
        <f t="shared" si="412"/>
        <v>143</v>
      </c>
    </row>
    <row r="8666" spans="2:16">
      <c r="B8666" s="400"/>
      <c r="D8666" s="401"/>
      <c r="F8666" s="103" t="s">
        <v>10532</v>
      </c>
      <c r="J8666" s="17">
        <v>17</v>
      </c>
      <c r="L8666" s="18">
        <f t="shared" ref="L8666:L8729" si="413">+J8666+K8666</f>
        <v>17</v>
      </c>
      <c r="M8666" s="17">
        <v>0</v>
      </c>
      <c r="O8666" s="18">
        <f t="shared" si="411"/>
        <v>0</v>
      </c>
      <c r="P8666" s="16">
        <f t="shared" si="412"/>
        <v>17</v>
      </c>
    </row>
    <row r="8667" spans="2:16">
      <c r="B8667" s="400"/>
      <c r="D8667" s="401"/>
      <c r="F8667" s="103" t="s">
        <v>10533</v>
      </c>
      <c r="J8667" s="17">
        <v>28</v>
      </c>
      <c r="L8667" s="18">
        <f t="shared" si="413"/>
        <v>28</v>
      </c>
      <c r="M8667" s="17">
        <v>0</v>
      </c>
      <c r="O8667" s="18">
        <f t="shared" si="411"/>
        <v>0</v>
      </c>
      <c r="P8667" s="16">
        <f t="shared" si="412"/>
        <v>28</v>
      </c>
    </row>
    <row r="8668" spans="2:16">
      <c r="B8668" s="400"/>
      <c r="D8668" s="401"/>
      <c r="F8668" s="103" t="s">
        <v>10534</v>
      </c>
      <c r="J8668" s="17">
        <v>0</v>
      </c>
      <c r="L8668" s="18">
        <f t="shared" si="413"/>
        <v>0</v>
      </c>
      <c r="M8668" s="17">
        <v>12</v>
      </c>
      <c r="O8668" s="18">
        <f t="shared" si="411"/>
        <v>12</v>
      </c>
      <c r="P8668" s="16">
        <f t="shared" si="412"/>
        <v>12</v>
      </c>
    </row>
    <row r="8669" spans="2:16">
      <c r="B8669" s="400"/>
      <c r="D8669" s="401"/>
      <c r="F8669" s="103" t="s">
        <v>10535</v>
      </c>
      <c r="J8669" s="17">
        <v>29</v>
      </c>
      <c r="L8669" s="18">
        <f t="shared" si="413"/>
        <v>29</v>
      </c>
      <c r="M8669" s="17">
        <v>0</v>
      </c>
      <c r="O8669" s="18">
        <f t="shared" si="411"/>
        <v>0</v>
      </c>
      <c r="P8669" s="16">
        <f t="shared" si="412"/>
        <v>29</v>
      </c>
    </row>
    <row r="8670" spans="2:16">
      <c r="B8670" s="400"/>
      <c r="D8670" s="401"/>
      <c r="F8670" s="103" t="s">
        <v>10536</v>
      </c>
      <c r="J8670" s="17">
        <v>0</v>
      </c>
      <c r="L8670" s="18">
        <f t="shared" si="413"/>
        <v>0</v>
      </c>
      <c r="M8670" s="17">
        <v>13</v>
      </c>
      <c r="O8670" s="18">
        <f t="shared" si="411"/>
        <v>13</v>
      </c>
      <c r="P8670" s="16">
        <f t="shared" si="412"/>
        <v>13</v>
      </c>
    </row>
    <row r="8671" spans="2:16">
      <c r="B8671" s="400"/>
      <c r="D8671" s="401" t="s">
        <v>10537</v>
      </c>
      <c r="F8671" s="103" t="s">
        <v>10538</v>
      </c>
      <c r="J8671" s="17">
        <v>325</v>
      </c>
      <c r="L8671" s="18">
        <f t="shared" si="413"/>
        <v>325</v>
      </c>
      <c r="M8671" s="17">
        <v>0</v>
      </c>
      <c r="N8671" s="17">
        <v>0</v>
      </c>
      <c r="O8671" s="18">
        <f t="shared" si="411"/>
        <v>0</v>
      </c>
      <c r="P8671" s="16">
        <f t="shared" si="412"/>
        <v>325</v>
      </c>
    </row>
    <row r="8672" spans="2:16">
      <c r="B8672" s="400"/>
      <c r="D8672" s="401"/>
      <c r="F8672" s="103" t="s">
        <v>10539</v>
      </c>
      <c r="J8672" s="17">
        <v>0</v>
      </c>
      <c r="L8672" s="18">
        <f t="shared" si="413"/>
        <v>0</v>
      </c>
      <c r="M8672" s="17">
        <v>52</v>
      </c>
      <c r="N8672" s="17">
        <v>0</v>
      </c>
      <c r="O8672" s="18">
        <f t="shared" si="411"/>
        <v>52</v>
      </c>
      <c r="P8672" s="16">
        <f t="shared" si="412"/>
        <v>52</v>
      </c>
    </row>
    <row r="8673" spans="2:16">
      <c r="B8673" s="400"/>
      <c r="D8673" s="401"/>
      <c r="F8673" s="103" t="s">
        <v>10540</v>
      </c>
      <c r="J8673" s="17">
        <v>0</v>
      </c>
      <c r="L8673" s="18">
        <f t="shared" si="413"/>
        <v>0</v>
      </c>
      <c r="M8673" s="17">
        <v>130</v>
      </c>
      <c r="N8673" s="17">
        <v>0</v>
      </c>
      <c r="O8673" s="18">
        <f t="shared" si="411"/>
        <v>130</v>
      </c>
      <c r="P8673" s="16">
        <f t="shared" si="412"/>
        <v>130</v>
      </c>
    </row>
    <row r="8674" spans="2:16">
      <c r="B8674" s="400"/>
      <c r="D8674" s="401"/>
      <c r="F8674" s="103" t="s">
        <v>10541</v>
      </c>
      <c r="J8674" s="17">
        <v>0</v>
      </c>
      <c r="L8674" s="18">
        <f t="shared" si="413"/>
        <v>0</v>
      </c>
      <c r="M8674" s="17">
        <v>149</v>
      </c>
      <c r="N8674" s="17">
        <v>0</v>
      </c>
      <c r="O8674" s="18">
        <f t="shared" si="411"/>
        <v>149</v>
      </c>
      <c r="P8674" s="16">
        <f t="shared" si="412"/>
        <v>149</v>
      </c>
    </row>
    <row r="8675" spans="2:16">
      <c r="B8675" s="400"/>
      <c r="D8675" s="401"/>
      <c r="F8675" s="103" t="s">
        <v>10542</v>
      </c>
      <c r="J8675" s="17">
        <v>50</v>
      </c>
      <c r="L8675" s="18">
        <f t="shared" si="413"/>
        <v>50</v>
      </c>
      <c r="M8675" s="17">
        <v>0</v>
      </c>
      <c r="N8675" s="17">
        <v>0</v>
      </c>
      <c r="O8675" s="18">
        <f t="shared" si="411"/>
        <v>0</v>
      </c>
      <c r="P8675" s="16">
        <f t="shared" si="412"/>
        <v>50</v>
      </c>
    </row>
    <row r="8676" spans="2:16">
      <c r="B8676" s="400"/>
      <c r="D8676" s="401"/>
      <c r="F8676" s="103" t="s">
        <v>10543</v>
      </c>
      <c r="J8676" s="17">
        <v>0</v>
      </c>
      <c r="L8676" s="18">
        <f t="shared" si="413"/>
        <v>0</v>
      </c>
      <c r="M8676" s="17">
        <v>91</v>
      </c>
      <c r="N8676" s="17">
        <v>0</v>
      </c>
      <c r="O8676" s="18">
        <f t="shared" si="411"/>
        <v>91</v>
      </c>
      <c r="P8676" s="16">
        <f t="shared" si="412"/>
        <v>91</v>
      </c>
    </row>
    <row r="8677" spans="2:16">
      <c r="B8677" s="400"/>
      <c r="D8677" s="401"/>
      <c r="F8677" s="103" t="s">
        <v>10544</v>
      </c>
      <c r="J8677" s="17">
        <v>0</v>
      </c>
      <c r="L8677" s="18">
        <f t="shared" si="413"/>
        <v>0</v>
      </c>
      <c r="M8677" s="17">
        <v>103</v>
      </c>
      <c r="N8677" s="17">
        <v>0</v>
      </c>
      <c r="O8677" s="18">
        <f t="shared" si="411"/>
        <v>103</v>
      </c>
      <c r="P8677" s="16">
        <f t="shared" si="412"/>
        <v>103</v>
      </c>
    </row>
    <row r="8678" spans="2:16">
      <c r="B8678" s="400"/>
      <c r="D8678" s="401"/>
      <c r="F8678" s="103" t="s">
        <v>10545</v>
      </c>
      <c r="J8678" s="17">
        <v>83</v>
      </c>
      <c r="L8678" s="18">
        <f t="shared" si="413"/>
        <v>83</v>
      </c>
      <c r="M8678" s="17">
        <v>0</v>
      </c>
      <c r="N8678" s="17">
        <v>0</v>
      </c>
      <c r="O8678" s="18">
        <f t="shared" si="411"/>
        <v>0</v>
      </c>
      <c r="P8678" s="16">
        <f t="shared" si="412"/>
        <v>83</v>
      </c>
    </row>
    <row r="8679" spans="2:16">
      <c r="B8679" s="400"/>
      <c r="D8679" s="401"/>
      <c r="F8679" s="103" t="s">
        <v>10546</v>
      </c>
      <c r="J8679" s="17">
        <v>0</v>
      </c>
      <c r="L8679" s="18">
        <f t="shared" si="413"/>
        <v>0</v>
      </c>
      <c r="M8679" s="17">
        <v>80</v>
      </c>
      <c r="N8679" s="17">
        <v>0</v>
      </c>
      <c r="O8679" s="18">
        <f t="shared" si="411"/>
        <v>80</v>
      </c>
      <c r="P8679" s="16">
        <f t="shared" si="412"/>
        <v>80</v>
      </c>
    </row>
    <row r="8680" spans="2:16">
      <c r="B8680" s="400"/>
      <c r="D8680" s="401"/>
      <c r="F8680" s="103" t="s">
        <v>10547</v>
      </c>
      <c r="J8680" s="17">
        <v>54</v>
      </c>
      <c r="L8680" s="18">
        <f t="shared" si="413"/>
        <v>54</v>
      </c>
      <c r="M8680" s="17">
        <v>0</v>
      </c>
      <c r="N8680" s="17">
        <v>0</v>
      </c>
      <c r="O8680" s="18">
        <f t="shared" si="411"/>
        <v>0</v>
      </c>
      <c r="P8680" s="16">
        <f t="shared" si="412"/>
        <v>54</v>
      </c>
    </row>
    <row r="8681" spans="2:16">
      <c r="B8681" s="400"/>
      <c r="D8681" s="401"/>
      <c r="F8681" s="103" t="s">
        <v>10548</v>
      </c>
      <c r="J8681" s="17">
        <v>0</v>
      </c>
      <c r="L8681" s="18">
        <f t="shared" si="413"/>
        <v>0</v>
      </c>
      <c r="M8681" s="17">
        <v>22</v>
      </c>
      <c r="N8681" s="17">
        <v>0</v>
      </c>
      <c r="O8681" s="18">
        <f t="shared" si="411"/>
        <v>22</v>
      </c>
      <c r="P8681" s="16">
        <f t="shared" si="412"/>
        <v>22</v>
      </c>
    </row>
    <row r="8682" spans="2:16">
      <c r="B8682" s="400"/>
      <c r="D8682" s="401"/>
      <c r="F8682" s="103" t="s">
        <v>10549</v>
      </c>
      <c r="J8682" s="17">
        <v>0</v>
      </c>
      <c r="L8682" s="18">
        <f t="shared" si="413"/>
        <v>0</v>
      </c>
      <c r="M8682" s="17">
        <v>72</v>
      </c>
      <c r="N8682" s="17">
        <v>0</v>
      </c>
      <c r="O8682" s="18">
        <f t="shared" si="411"/>
        <v>72</v>
      </c>
      <c r="P8682" s="16">
        <f t="shared" si="412"/>
        <v>72</v>
      </c>
    </row>
    <row r="8683" spans="2:16">
      <c r="B8683" s="400"/>
      <c r="D8683" s="401"/>
      <c r="F8683" s="103" t="s">
        <v>10550</v>
      </c>
      <c r="J8683" s="17">
        <v>0</v>
      </c>
      <c r="L8683" s="18">
        <f t="shared" si="413"/>
        <v>0</v>
      </c>
      <c r="M8683" s="17">
        <v>20</v>
      </c>
      <c r="N8683" s="17">
        <v>0</v>
      </c>
      <c r="O8683" s="18">
        <f t="shared" si="411"/>
        <v>20</v>
      </c>
      <c r="P8683" s="16">
        <f t="shared" si="412"/>
        <v>20</v>
      </c>
    </row>
    <row r="8684" spans="2:16">
      <c r="B8684" s="400"/>
      <c r="D8684" s="401"/>
      <c r="F8684" s="103" t="s">
        <v>10551</v>
      </c>
      <c r="J8684" s="17">
        <v>0</v>
      </c>
      <c r="L8684" s="18">
        <f t="shared" si="413"/>
        <v>0</v>
      </c>
      <c r="M8684" s="17">
        <v>62</v>
      </c>
      <c r="N8684" s="17">
        <v>0</v>
      </c>
      <c r="O8684" s="18">
        <f t="shared" si="411"/>
        <v>62</v>
      </c>
      <c r="P8684" s="16">
        <f t="shared" si="412"/>
        <v>62</v>
      </c>
    </row>
    <row r="8685" spans="2:16">
      <c r="B8685" s="400"/>
      <c r="D8685" s="401"/>
      <c r="F8685" s="103" t="s">
        <v>10552</v>
      </c>
      <c r="J8685" s="17">
        <v>0</v>
      </c>
      <c r="L8685" s="18">
        <f t="shared" si="413"/>
        <v>0</v>
      </c>
      <c r="M8685" s="17">
        <v>60</v>
      </c>
      <c r="N8685" s="17">
        <v>0</v>
      </c>
      <c r="O8685" s="18">
        <f t="shared" si="411"/>
        <v>60</v>
      </c>
      <c r="P8685" s="16">
        <f t="shared" si="412"/>
        <v>60</v>
      </c>
    </row>
    <row r="8686" spans="2:16">
      <c r="B8686" s="400"/>
      <c r="D8686" s="401"/>
      <c r="F8686" s="103" t="s">
        <v>10553</v>
      </c>
      <c r="J8686" s="17">
        <v>0</v>
      </c>
      <c r="L8686" s="18">
        <f t="shared" si="413"/>
        <v>0</v>
      </c>
      <c r="M8686" s="17">
        <v>0</v>
      </c>
      <c r="N8686" s="17">
        <v>84</v>
      </c>
      <c r="O8686" s="18">
        <f t="shared" si="411"/>
        <v>84</v>
      </c>
      <c r="P8686" s="16">
        <f t="shared" si="412"/>
        <v>84</v>
      </c>
    </row>
    <row r="8687" spans="2:16">
      <c r="B8687" s="400"/>
      <c r="D8687" s="401"/>
      <c r="F8687" s="103" t="s">
        <v>10554</v>
      </c>
      <c r="J8687" s="17">
        <v>0</v>
      </c>
      <c r="L8687" s="18">
        <f t="shared" si="413"/>
        <v>0</v>
      </c>
      <c r="M8687" s="17">
        <v>45</v>
      </c>
      <c r="N8687" s="17">
        <v>0</v>
      </c>
      <c r="O8687" s="18">
        <f t="shared" si="411"/>
        <v>45</v>
      </c>
      <c r="P8687" s="16">
        <f t="shared" si="412"/>
        <v>45</v>
      </c>
    </row>
    <row r="8688" spans="2:16">
      <c r="B8688" s="400"/>
      <c r="D8688" s="401"/>
      <c r="F8688" s="103" t="s">
        <v>10555</v>
      </c>
      <c r="J8688" s="17">
        <v>0</v>
      </c>
      <c r="L8688" s="18">
        <f t="shared" si="413"/>
        <v>0</v>
      </c>
      <c r="M8688" s="17">
        <v>26</v>
      </c>
      <c r="N8688" s="17">
        <v>0</v>
      </c>
      <c r="O8688" s="18">
        <f t="shared" si="411"/>
        <v>26</v>
      </c>
      <c r="P8688" s="16">
        <f t="shared" si="412"/>
        <v>26</v>
      </c>
    </row>
    <row r="8689" spans="2:16">
      <c r="B8689" s="400"/>
      <c r="D8689" s="401"/>
      <c r="F8689" s="103" t="s">
        <v>10556</v>
      </c>
      <c r="J8689" s="17">
        <v>0</v>
      </c>
      <c r="L8689" s="18">
        <f t="shared" si="413"/>
        <v>0</v>
      </c>
      <c r="M8689" s="17">
        <v>34</v>
      </c>
      <c r="N8689" s="17">
        <v>0</v>
      </c>
      <c r="O8689" s="18">
        <f t="shared" si="411"/>
        <v>34</v>
      </c>
      <c r="P8689" s="16">
        <f t="shared" si="412"/>
        <v>34</v>
      </c>
    </row>
    <row r="8690" spans="2:16">
      <c r="B8690" s="400"/>
      <c r="D8690" s="401"/>
      <c r="F8690" s="103" t="s">
        <v>10557</v>
      </c>
      <c r="J8690" s="17">
        <v>0</v>
      </c>
      <c r="L8690" s="18">
        <f t="shared" si="413"/>
        <v>0</v>
      </c>
      <c r="M8690" s="17">
        <v>34</v>
      </c>
      <c r="N8690" s="17">
        <v>0</v>
      </c>
      <c r="O8690" s="18">
        <f t="shared" si="411"/>
        <v>34</v>
      </c>
      <c r="P8690" s="16">
        <f t="shared" si="412"/>
        <v>34</v>
      </c>
    </row>
    <row r="8691" spans="2:16">
      <c r="B8691" s="400"/>
      <c r="D8691" s="401"/>
      <c r="F8691" s="103" t="s">
        <v>10558</v>
      </c>
      <c r="J8691" s="17">
        <v>0</v>
      </c>
      <c r="L8691" s="18">
        <f t="shared" si="413"/>
        <v>0</v>
      </c>
      <c r="M8691" s="17">
        <v>112</v>
      </c>
      <c r="N8691" s="17">
        <v>0</v>
      </c>
      <c r="O8691" s="18">
        <f t="shared" si="411"/>
        <v>112</v>
      </c>
      <c r="P8691" s="16">
        <f t="shared" si="412"/>
        <v>112</v>
      </c>
    </row>
    <row r="8692" spans="2:16">
      <c r="B8692" s="400"/>
      <c r="D8692" s="401"/>
      <c r="F8692" s="103" t="s">
        <v>10559</v>
      </c>
      <c r="J8692" s="17">
        <v>0</v>
      </c>
      <c r="L8692" s="18">
        <f t="shared" si="413"/>
        <v>0</v>
      </c>
      <c r="M8692" s="17">
        <v>26</v>
      </c>
      <c r="N8692" s="17">
        <v>0</v>
      </c>
      <c r="O8692" s="18">
        <f t="shared" si="411"/>
        <v>26</v>
      </c>
      <c r="P8692" s="16">
        <f t="shared" si="412"/>
        <v>26</v>
      </c>
    </row>
    <row r="8693" spans="2:16">
      <c r="B8693" s="400"/>
      <c r="D8693" s="401"/>
      <c r="F8693" s="103" t="s">
        <v>10560</v>
      </c>
      <c r="J8693" s="17">
        <v>0</v>
      </c>
      <c r="L8693" s="18">
        <f t="shared" si="413"/>
        <v>0</v>
      </c>
      <c r="M8693" s="17">
        <v>40</v>
      </c>
      <c r="N8693" s="17">
        <v>0</v>
      </c>
      <c r="O8693" s="18">
        <f t="shared" si="411"/>
        <v>40</v>
      </c>
      <c r="P8693" s="16">
        <f t="shared" si="412"/>
        <v>40</v>
      </c>
    </row>
    <row r="8694" spans="2:16">
      <c r="B8694" s="400"/>
      <c r="D8694" s="401"/>
      <c r="F8694" s="103" t="s">
        <v>10561</v>
      </c>
      <c r="J8694" s="17">
        <v>24</v>
      </c>
      <c r="L8694" s="18">
        <f t="shared" si="413"/>
        <v>24</v>
      </c>
      <c r="M8694" s="17">
        <v>0</v>
      </c>
      <c r="N8694" s="17">
        <v>0</v>
      </c>
      <c r="O8694" s="18">
        <f t="shared" si="411"/>
        <v>0</v>
      </c>
      <c r="P8694" s="16">
        <f t="shared" si="412"/>
        <v>24</v>
      </c>
    </row>
    <row r="8695" spans="2:16">
      <c r="B8695" s="400"/>
      <c r="D8695" s="401"/>
      <c r="F8695" s="103" t="s">
        <v>10562</v>
      </c>
      <c r="J8695" s="17">
        <v>20</v>
      </c>
      <c r="L8695" s="18">
        <f t="shared" si="413"/>
        <v>20</v>
      </c>
      <c r="M8695" s="17">
        <v>0</v>
      </c>
      <c r="N8695" s="17">
        <v>0</v>
      </c>
      <c r="O8695" s="18">
        <f t="shared" si="411"/>
        <v>0</v>
      </c>
      <c r="P8695" s="16">
        <f t="shared" si="412"/>
        <v>20</v>
      </c>
    </row>
    <row r="8696" spans="2:16">
      <c r="B8696" s="400"/>
      <c r="D8696" s="401"/>
      <c r="F8696" s="103" t="s">
        <v>10563</v>
      </c>
      <c r="J8696" s="17">
        <v>86</v>
      </c>
      <c r="L8696" s="18">
        <f t="shared" si="413"/>
        <v>86</v>
      </c>
      <c r="M8696" s="17">
        <v>0</v>
      </c>
      <c r="N8696" s="17">
        <v>0</v>
      </c>
      <c r="O8696" s="18">
        <f t="shared" si="411"/>
        <v>0</v>
      </c>
      <c r="P8696" s="16">
        <f t="shared" si="412"/>
        <v>86</v>
      </c>
    </row>
    <row r="8697" spans="2:16">
      <c r="B8697" s="400"/>
      <c r="D8697" s="401"/>
      <c r="F8697" s="103" t="s">
        <v>10564</v>
      </c>
      <c r="J8697" s="17">
        <v>42</v>
      </c>
      <c r="L8697" s="18">
        <f t="shared" si="413"/>
        <v>42</v>
      </c>
      <c r="M8697" s="17">
        <v>0</v>
      </c>
      <c r="N8697" s="17">
        <v>0</v>
      </c>
      <c r="O8697" s="18">
        <f t="shared" si="411"/>
        <v>0</v>
      </c>
      <c r="P8697" s="16">
        <f t="shared" si="412"/>
        <v>42</v>
      </c>
    </row>
    <row r="8698" spans="2:16">
      <c r="B8698" s="400"/>
      <c r="D8698" s="401" t="s">
        <v>10565</v>
      </c>
      <c r="F8698" s="103" t="s">
        <v>10566</v>
      </c>
      <c r="J8698" s="14">
        <v>237</v>
      </c>
      <c r="L8698" s="18">
        <f t="shared" si="413"/>
        <v>237</v>
      </c>
      <c r="N8698" s="14"/>
      <c r="O8698" s="18">
        <f t="shared" si="411"/>
        <v>0</v>
      </c>
      <c r="P8698" s="16">
        <f t="shared" si="412"/>
        <v>237</v>
      </c>
    </row>
    <row r="8699" spans="2:16">
      <c r="B8699" s="400"/>
      <c r="D8699" s="401"/>
      <c r="F8699" s="103" t="s">
        <v>10567</v>
      </c>
      <c r="J8699" s="14">
        <v>130</v>
      </c>
      <c r="L8699" s="18">
        <f t="shared" si="413"/>
        <v>130</v>
      </c>
      <c r="N8699" s="14"/>
      <c r="O8699" s="18">
        <f t="shared" si="411"/>
        <v>0</v>
      </c>
      <c r="P8699" s="16">
        <f t="shared" si="412"/>
        <v>130</v>
      </c>
    </row>
    <row r="8700" spans="2:16">
      <c r="B8700" s="400"/>
      <c r="D8700" s="401"/>
      <c r="F8700" s="103" t="s">
        <v>10568</v>
      </c>
      <c r="J8700" s="14"/>
      <c r="L8700" s="18">
        <f t="shared" si="413"/>
        <v>0</v>
      </c>
      <c r="N8700" s="14">
        <v>261</v>
      </c>
      <c r="O8700" s="18">
        <f t="shared" si="411"/>
        <v>261</v>
      </c>
      <c r="P8700" s="16">
        <f t="shared" si="412"/>
        <v>261</v>
      </c>
    </row>
    <row r="8701" spans="2:16">
      <c r="B8701" s="400"/>
      <c r="D8701" s="401"/>
      <c r="F8701" s="103" t="s">
        <v>10569</v>
      </c>
      <c r="J8701" s="14">
        <v>14</v>
      </c>
      <c r="L8701" s="18">
        <f t="shared" si="413"/>
        <v>14</v>
      </c>
      <c r="N8701" s="14"/>
      <c r="O8701" s="18">
        <f t="shared" si="411"/>
        <v>0</v>
      </c>
      <c r="P8701" s="16">
        <f t="shared" si="412"/>
        <v>14</v>
      </c>
    </row>
    <row r="8702" spans="2:16">
      <c r="B8702" s="400"/>
      <c r="D8702" s="401"/>
      <c r="F8702" s="103" t="s">
        <v>10570</v>
      </c>
      <c r="J8702" s="14">
        <v>16</v>
      </c>
      <c r="L8702" s="18">
        <f t="shared" si="413"/>
        <v>16</v>
      </c>
      <c r="N8702" s="14"/>
      <c r="O8702" s="18">
        <f t="shared" si="411"/>
        <v>0</v>
      </c>
      <c r="P8702" s="16">
        <f t="shared" si="412"/>
        <v>16</v>
      </c>
    </row>
    <row r="8703" spans="2:16">
      <c r="B8703" s="400"/>
      <c r="D8703" s="401"/>
      <c r="F8703" s="103" t="s">
        <v>10571</v>
      </c>
      <c r="J8703" s="14">
        <v>130</v>
      </c>
      <c r="L8703" s="18">
        <f t="shared" si="413"/>
        <v>130</v>
      </c>
      <c r="N8703" s="14">
        <v>92</v>
      </c>
      <c r="O8703" s="18">
        <f t="shared" si="411"/>
        <v>92</v>
      </c>
      <c r="P8703" s="16">
        <f t="shared" si="412"/>
        <v>222</v>
      </c>
    </row>
    <row r="8704" spans="2:16">
      <c r="B8704" s="400"/>
      <c r="D8704" s="401"/>
      <c r="F8704" s="103" t="s">
        <v>10572</v>
      </c>
      <c r="J8704" s="17">
        <v>750</v>
      </c>
      <c r="L8704" s="18">
        <f t="shared" si="413"/>
        <v>750</v>
      </c>
      <c r="N8704" s="14"/>
      <c r="O8704" s="18">
        <f t="shared" si="411"/>
        <v>0</v>
      </c>
      <c r="P8704" s="16">
        <f t="shared" si="412"/>
        <v>750</v>
      </c>
    </row>
    <row r="8705" spans="2:16">
      <c r="B8705" s="400"/>
      <c r="D8705" s="401"/>
      <c r="F8705" s="103" t="s">
        <v>10573</v>
      </c>
      <c r="J8705" s="14"/>
      <c r="L8705" s="18">
        <f t="shared" si="413"/>
        <v>0</v>
      </c>
      <c r="M8705" s="14"/>
      <c r="N8705" s="14">
        <v>44</v>
      </c>
      <c r="O8705" s="18">
        <f t="shared" si="411"/>
        <v>44</v>
      </c>
      <c r="P8705" s="16">
        <f t="shared" si="412"/>
        <v>44</v>
      </c>
    </row>
    <row r="8706" spans="2:16">
      <c r="B8706" s="400"/>
      <c r="D8706" s="401"/>
      <c r="F8706" s="103" t="s">
        <v>10574</v>
      </c>
      <c r="J8706" s="14"/>
      <c r="L8706" s="18">
        <f t="shared" si="413"/>
        <v>0</v>
      </c>
      <c r="M8706" s="14">
        <v>64</v>
      </c>
      <c r="N8706" s="14"/>
      <c r="O8706" s="18">
        <f t="shared" si="411"/>
        <v>64</v>
      </c>
      <c r="P8706" s="16">
        <f t="shared" si="412"/>
        <v>64</v>
      </c>
    </row>
    <row r="8707" spans="2:16">
      <c r="B8707" s="400"/>
      <c r="D8707" s="401"/>
      <c r="F8707" s="103" t="s">
        <v>10575</v>
      </c>
      <c r="J8707" s="14"/>
      <c r="L8707" s="18">
        <f t="shared" si="413"/>
        <v>0</v>
      </c>
      <c r="M8707" s="14">
        <v>35</v>
      </c>
      <c r="N8707" s="14"/>
      <c r="O8707" s="18">
        <f t="shared" si="411"/>
        <v>35</v>
      </c>
      <c r="P8707" s="16">
        <f t="shared" si="412"/>
        <v>35</v>
      </c>
    </row>
    <row r="8708" spans="2:16">
      <c r="B8708" s="400"/>
      <c r="D8708" s="401"/>
      <c r="F8708" s="103" t="s">
        <v>10576</v>
      </c>
      <c r="J8708" s="14">
        <v>117</v>
      </c>
      <c r="L8708" s="18">
        <f t="shared" si="413"/>
        <v>117</v>
      </c>
      <c r="M8708" s="14"/>
      <c r="N8708" s="14"/>
      <c r="O8708" s="18">
        <f t="shared" si="411"/>
        <v>0</v>
      </c>
      <c r="P8708" s="16">
        <f t="shared" si="412"/>
        <v>117</v>
      </c>
    </row>
    <row r="8709" spans="2:16">
      <c r="B8709" s="400"/>
      <c r="D8709" s="401"/>
      <c r="F8709" s="103" t="s">
        <v>10577</v>
      </c>
      <c r="J8709" s="14"/>
      <c r="L8709" s="18">
        <f t="shared" si="413"/>
        <v>0</v>
      </c>
      <c r="M8709" s="14"/>
      <c r="N8709" s="14">
        <v>30</v>
      </c>
      <c r="O8709" s="18">
        <f t="shared" si="411"/>
        <v>30</v>
      </c>
      <c r="P8709" s="16">
        <f t="shared" si="412"/>
        <v>30</v>
      </c>
    </row>
    <row r="8710" spans="2:16">
      <c r="B8710" s="400"/>
      <c r="D8710" s="401"/>
      <c r="F8710" s="103" t="s">
        <v>10578</v>
      </c>
      <c r="J8710" s="14"/>
      <c r="L8710" s="18">
        <f t="shared" si="413"/>
        <v>0</v>
      </c>
      <c r="M8710" s="14"/>
      <c r="N8710" s="14">
        <v>30</v>
      </c>
      <c r="O8710" s="18">
        <f t="shared" si="411"/>
        <v>30</v>
      </c>
      <c r="P8710" s="16">
        <f t="shared" si="412"/>
        <v>30</v>
      </c>
    </row>
    <row r="8711" spans="2:16">
      <c r="B8711" s="400"/>
      <c r="D8711" s="401"/>
      <c r="F8711" s="103" t="s">
        <v>10579</v>
      </c>
      <c r="J8711" s="17">
        <v>210</v>
      </c>
      <c r="L8711" s="18">
        <f t="shared" si="413"/>
        <v>210</v>
      </c>
      <c r="O8711" s="18">
        <f t="shared" si="411"/>
        <v>0</v>
      </c>
      <c r="P8711" s="16">
        <f t="shared" si="412"/>
        <v>210</v>
      </c>
    </row>
    <row r="8712" spans="2:16">
      <c r="B8712" s="400"/>
      <c r="D8712" s="401"/>
      <c r="F8712" s="103" t="s">
        <v>10580</v>
      </c>
      <c r="J8712" s="14">
        <v>35</v>
      </c>
      <c r="L8712" s="18">
        <f t="shared" si="413"/>
        <v>35</v>
      </c>
      <c r="O8712" s="18">
        <f t="shared" si="411"/>
        <v>0</v>
      </c>
      <c r="P8712" s="16">
        <f t="shared" si="412"/>
        <v>35</v>
      </c>
    </row>
    <row r="8713" spans="2:16" ht="25.5">
      <c r="B8713" s="400"/>
      <c r="D8713" s="401"/>
      <c r="F8713" s="103" t="s">
        <v>10581</v>
      </c>
      <c r="J8713" s="17">
        <v>110</v>
      </c>
      <c r="L8713" s="18">
        <f t="shared" si="413"/>
        <v>110</v>
      </c>
      <c r="O8713" s="18">
        <f t="shared" si="411"/>
        <v>0</v>
      </c>
      <c r="P8713" s="16">
        <f t="shared" si="412"/>
        <v>110</v>
      </c>
    </row>
    <row r="8714" spans="2:16">
      <c r="B8714" s="400"/>
      <c r="D8714" s="401"/>
      <c r="F8714" s="103" t="s">
        <v>10582</v>
      </c>
      <c r="J8714" s="14">
        <v>51</v>
      </c>
      <c r="L8714" s="18">
        <f t="shared" si="413"/>
        <v>51</v>
      </c>
      <c r="O8714" s="18">
        <f t="shared" si="411"/>
        <v>0</v>
      </c>
      <c r="P8714" s="16">
        <f t="shared" si="412"/>
        <v>51</v>
      </c>
    </row>
    <row r="8715" spans="2:16">
      <c r="B8715" s="400"/>
      <c r="D8715" s="401"/>
      <c r="F8715" s="103" t="s">
        <v>10583</v>
      </c>
      <c r="J8715" s="14">
        <v>70</v>
      </c>
      <c r="L8715" s="18">
        <f t="shared" si="413"/>
        <v>70</v>
      </c>
      <c r="O8715" s="18">
        <f t="shared" si="411"/>
        <v>0</v>
      </c>
      <c r="P8715" s="16">
        <f t="shared" si="412"/>
        <v>70</v>
      </c>
    </row>
    <row r="8716" spans="2:16">
      <c r="B8716" s="400"/>
      <c r="D8716" s="401"/>
      <c r="F8716" s="103" t="s">
        <v>10584</v>
      </c>
      <c r="J8716" s="14">
        <v>42</v>
      </c>
      <c r="L8716" s="18">
        <f t="shared" si="413"/>
        <v>42</v>
      </c>
      <c r="O8716" s="18">
        <f t="shared" si="411"/>
        <v>0</v>
      </c>
      <c r="P8716" s="16">
        <f t="shared" si="412"/>
        <v>42</v>
      </c>
    </row>
    <row r="8717" spans="2:16">
      <c r="B8717" s="400"/>
      <c r="D8717" s="401"/>
      <c r="F8717" s="103" t="s">
        <v>10585</v>
      </c>
      <c r="J8717" s="17">
        <v>64</v>
      </c>
      <c r="L8717" s="18">
        <f t="shared" si="413"/>
        <v>64</v>
      </c>
      <c r="O8717" s="18">
        <f t="shared" si="411"/>
        <v>0</v>
      </c>
      <c r="P8717" s="16">
        <f t="shared" si="412"/>
        <v>64</v>
      </c>
    </row>
    <row r="8718" spans="2:16">
      <c r="B8718" s="400"/>
      <c r="D8718" s="401" t="s">
        <v>10586</v>
      </c>
      <c r="F8718" s="103" t="s">
        <v>10587</v>
      </c>
      <c r="L8718" s="18">
        <f>+M8718+N8718</f>
        <v>33</v>
      </c>
      <c r="M8718" s="14">
        <v>33</v>
      </c>
      <c r="N8718" s="14"/>
      <c r="O8718" s="18">
        <f t="shared" si="411"/>
        <v>33</v>
      </c>
      <c r="P8718" s="16">
        <f t="shared" si="412"/>
        <v>66</v>
      </c>
    </row>
    <row r="8719" spans="2:16" ht="25.5">
      <c r="B8719" s="400"/>
      <c r="D8719" s="401"/>
      <c r="F8719" s="103" t="s">
        <v>10588</v>
      </c>
      <c r="L8719" s="18">
        <f>+M8719+N8719</f>
        <v>30</v>
      </c>
      <c r="M8719" s="14"/>
      <c r="N8719" s="14">
        <v>30</v>
      </c>
      <c r="O8719" s="18">
        <f t="shared" si="411"/>
        <v>30</v>
      </c>
      <c r="P8719" s="16">
        <f t="shared" si="412"/>
        <v>60</v>
      </c>
    </row>
    <row r="8720" spans="2:16">
      <c r="B8720" s="400"/>
      <c r="D8720" s="401"/>
      <c r="F8720" s="103" t="s">
        <v>10589</v>
      </c>
      <c r="J8720" s="14"/>
      <c r="K8720" s="14"/>
      <c r="L8720" s="18">
        <f t="shared" si="413"/>
        <v>0</v>
      </c>
      <c r="M8720" s="14">
        <v>54</v>
      </c>
      <c r="N8720" s="14"/>
      <c r="O8720" s="18">
        <f t="shared" si="411"/>
        <v>54</v>
      </c>
      <c r="P8720" s="16">
        <f t="shared" si="412"/>
        <v>54</v>
      </c>
    </row>
    <row r="8721" spans="2:16">
      <c r="B8721" s="400"/>
      <c r="D8721" s="401"/>
      <c r="F8721" s="103" t="s">
        <v>10590</v>
      </c>
      <c r="L8721" s="18">
        <f t="shared" si="413"/>
        <v>0</v>
      </c>
      <c r="M8721" s="14">
        <v>70</v>
      </c>
      <c r="N8721" s="14"/>
      <c r="O8721" s="18">
        <f t="shared" si="411"/>
        <v>70</v>
      </c>
      <c r="P8721" s="16">
        <f t="shared" si="412"/>
        <v>70</v>
      </c>
    </row>
    <row r="8722" spans="2:16">
      <c r="B8722" s="400"/>
      <c r="D8722" s="401"/>
      <c r="F8722" s="103" t="s">
        <v>10591</v>
      </c>
      <c r="L8722" s="18">
        <f t="shared" si="413"/>
        <v>0</v>
      </c>
      <c r="M8722" s="14">
        <v>78</v>
      </c>
      <c r="N8722" s="14"/>
      <c r="O8722" s="18">
        <f t="shared" si="411"/>
        <v>78</v>
      </c>
      <c r="P8722" s="16">
        <f t="shared" si="412"/>
        <v>78</v>
      </c>
    </row>
    <row r="8723" spans="2:16">
      <c r="B8723" s="400"/>
      <c r="D8723" s="401"/>
      <c r="F8723" s="103" t="s">
        <v>10592</v>
      </c>
      <c r="L8723" s="18">
        <f t="shared" si="413"/>
        <v>0</v>
      </c>
      <c r="M8723" s="14">
        <v>120</v>
      </c>
      <c r="N8723" s="14">
        <v>1</v>
      </c>
      <c r="O8723" s="18">
        <f t="shared" si="411"/>
        <v>121</v>
      </c>
      <c r="P8723" s="16">
        <f t="shared" si="412"/>
        <v>121</v>
      </c>
    </row>
    <row r="8724" spans="2:16" ht="25.5">
      <c r="B8724" s="400"/>
      <c r="D8724" s="401"/>
      <c r="F8724" s="103" t="s">
        <v>10593</v>
      </c>
      <c r="L8724" s="18">
        <f t="shared" si="413"/>
        <v>0</v>
      </c>
      <c r="N8724" s="14">
        <v>88</v>
      </c>
      <c r="O8724" s="18">
        <f t="shared" si="411"/>
        <v>88</v>
      </c>
      <c r="P8724" s="16">
        <f t="shared" si="412"/>
        <v>88</v>
      </c>
    </row>
    <row r="8725" spans="2:16">
      <c r="B8725" s="400"/>
      <c r="D8725" s="401"/>
      <c r="F8725" s="103" t="s">
        <v>10594</v>
      </c>
      <c r="L8725" s="18">
        <f t="shared" si="413"/>
        <v>0</v>
      </c>
      <c r="N8725" s="14">
        <v>30</v>
      </c>
      <c r="O8725" s="18">
        <f t="shared" si="411"/>
        <v>30</v>
      </c>
      <c r="P8725" s="16">
        <f t="shared" si="412"/>
        <v>30</v>
      </c>
    </row>
    <row r="8726" spans="2:16">
      <c r="B8726" s="400"/>
      <c r="D8726" s="401"/>
      <c r="F8726" s="103" t="s">
        <v>10595</v>
      </c>
      <c r="L8726" s="18">
        <f t="shared" si="413"/>
        <v>0</v>
      </c>
      <c r="N8726" s="14">
        <v>23</v>
      </c>
      <c r="O8726" s="18">
        <f t="shared" ref="O8726:O8789" si="414">+N8726+M8726</f>
        <v>23</v>
      </c>
      <c r="P8726" s="16">
        <f t="shared" ref="P8726:P8789" si="415">+L8726+O8726</f>
        <v>23</v>
      </c>
    </row>
    <row r="8727" spans="2:16">
      <c r="B8727" s="400"/>
      <c r="D8727" s="401"/>
      <c r="F8727" s="103" t="s">
        <v>10596</v>
      </c>
      <c r="L8727" s="18">
        <f t="shared" si="413"/>
        <v>0</v>
      </c>
      <c r="N8727" s="14">
        <v>20</v>
      </c>
      <c r="O8727" s="18">
        <f t="shared" si="414"/>
        <v>20</v>
      </c>
      <c r="P8727" s="16">
        <f t="shared" si="415"/>
        <v>20</v>
      </c>
    </row>
    <row r="8728" spans="2:16" ht="25.5">
      <c r="B8728" s="400"/>
      <c r="D8728" s="401"/>
      <c r="F8728" s="103" t="s">
        <v>10597</v>
      </c>
      <c r="L8728" s="18">
        <f t="shared" si="413"/>
        <v>0</v>
      </c>
      <c r="N8728" s="14">
        <v>35</v>
      </c>
      <c r="O8728" s="18">
        <f t="shared" si="414"/>
        <v>35</v>
      </c>
      <c r="P8728" s="16">
        <f t="shared" si="415"/>
        <v>35</v>
      </c>
    </row>
    <row r="8729" spans="2:16" ht="25.5">
      <c r="B8729" s="400"/>
      <c r="D8729" s="401"/>
      <c r="F8729" s="103" t="s">
        <v>10598</v>
      </c>
      <c r="L8729" s="18">
        <f t="shared" si="413"/>
        <v>0</v>
      </c>
      <c r="N8729" s="14">
        <v>20</v>
      </c>
      <c r="O8729" s="18">
        <f t="shared" si="414"/>
        <v>20</v>
      </c>
      <c r="P8729" s="16">
        <f t="shared" si="415"/>
        <v>20</v>
      </c>
    </row>
    <row r="8730" spans="2:16">
      <c r="B8730" s="400"/>
      <c r="D8730" s="401"/>
      <c r="F8730" s="103" t="s">
        <v>10599</v>
      </c>
      <c r="L8730" s="18">
        <f t="shared" ref="L8730:L8793" si="416">+J8730+K8730</f>
        <v>0</v>
      </c>
      <c r="N8730" s="59">
        <v>16</v>
      </c>
      <c r="O8730" s="18">
        <f t="shared" si="414"/>
        <v>16</v>
      </c>
      <c r="P8730" s="16">
        <f t="shared" si="415"/>
        <v>16</v>
      </c>
    </row>
    <row r="8731" spans="2:16">
      <c r="B8731" s="400"/>
      <c r="D8731" s="401"/>
      <c r="F8731" s="103" t="s">
        <v>10600</v>
      </c>
      <c r="L8731" s="18">
        <f t="shared" si="416"/>
        <v>0</v>
      </c>
      <c r="N8731" s="59">
        <v>30</v>
      </c>
      <c r="O8731" s="18">
        <f t="shared" si="414"/>
        <v>30</v>
      </c>
      <c r="P8731" s="16">
        <f t="shared" si="415"/>
        <v>30</v>
      </c>
    </row>
    <row r="8732" spans="2:16" ht="25.5">
      <c r="B8732" s="400"/>
      <c r="D8732" s="401"/>
      <c r="F8732" s="103" t="s">
        <v>10601</v>
      </c>
      <c r="J8732" s="14">
        <v>47</v>
      </c>
      <c r="L8732" s="18">
        <f t="shared" si="416"/>
        <v>47</v>
      </c>
      <c r="N8732" s="14"/>
      <c r="O8732" s="18">
        <f t="shared" si="414"/>
        <v>0</v>
      </c>
      <c r="P8732" s="16">
        <f t="shared" si="415"/>
        <v>47</v>
      </c>
    </row>
    <row r="8733" spans="2:16" ht="25.5">
      <c r="B8733" s="400"/>
      <c r="D8733" s="401"/>
      <c r="F8733" s="103" t="s">
        <v>10602</v>
      </c>
      <c r="J8733" s="17"/>
      <c r="L8733" s="18">
        <f t="shared" si="416"/>
        <v>0</v>
      </c>
      <c r="N8733" s="14">
        <v>30</v>
      </c>
      <c r="O8733" s="18">
        <f t="shared" si="414"/>
        <v>30</v>
      </c>
      <c r="P8733" s="16">
        <f t="shared" si="415"/>
        <v>30</v>
      </c>
    </row>
    <row r="8734" spans="2:16">
      <c r="B8734" s="400"/>
      <c r="D8734" s="401"/>
      <c r="F8734" s="103" t="s">
        <v>10603</v>
      </c>
      <c r="J8734" s="14">
        <v>23</v>
      </c>
      <c r="L8734" s="18">
        <f t="shared" si="416"/>
        <v>23</v>
      </c>
      <c r="N8734" s="14"/>
      <c r="O8734" s="18">
        <f t="shared" si="414"/>
        <v>0</v>
      </c>
      <c r="P8734" s="16">
        <f t="shared" si="415"/>
        <v>23</v>
      </c>
    </row>
    <row r="8735" spans="2:16" ht="25.5">
      <c r="B8735" s="400"/>
      <c r="D8735" s="401"/>
      <c r="F8735" s="103" t="s">
        <v>10604</v>
      </c>
      <c r="J8735" s="14">
        <v>110</v>
      </c>
      <c r="L8735" s="18">
        <f t="shared" si="416"/>
        <v>110</v>
      </c>
      <c r="N8735" s="14"/>
      <c r="O8735" s="18">
        <f t="shared" si="414"/>
        <v>0</v>
      </c>
      <c r="P8735" s="16">
        <f t="shared" si="415"/>
        <v>110</v>
      </c>
    </row>
    <row r="8736" spans="2:16">
      <c r="B8736" s="400"/>
      <c r="D8736" s="401"/>
      <c r="F8736" s="103" t="s">
        <v>10605</v>
      </c>
      <c r="J8736" s="14">
        <v>48</v>
      </c>
      <c r="L8736" s="18">
        <f t="shared" si="416"/>
        <v>48</v>
      </c>
      <c r="N8736" s="14"/>
      <c r="O8736" s="18">
        <f t="shared" si="414"/>
        <v>0</v>
      </c>
      <c r="P8736" s="16">
        <f t="shared" si="415"/>
        <v>48</v>
      </c>
    </row>
    <row r="8737" spans="2:16">
      <c r="B8737" s="400"/>
      <c r="D8737" s="401"/>
      <c r="F8737" s="103" t="s">
        <v>10606</v>
      </c>
      <c r="J8737" s="14">
        <v>24</v>
      </c>
      <c r="L8737" s="18">
        <f t="shared" si="416"/>
        <v>24</v>
      </c>
      <c r="N8737" s="14"/>
      <c r="O8737" s="18">
        <f t="shared" si="414"/>
        <v>0</v>
      </c>
      <c r="P8737" s="16">
        <f t="shared" si="415"/>
        <v>24</v>
      </c>
    </row>
    <row r="8738" spans="2:16">
      <c r="B8738" s="400"/>
      <c r="D8738" s="401"/>
      <c r="F8738" s="103" t="s">
        <v>10607</v>
      </c>
      <c r="J8738" s="17">
        <v>160</v>
      </c>
      <c r="L8738" s="18">
        <f t="shared" si="416"/>
        <v>160</v>
      </c>
      <c r="M8738" s="14"/>
      <c r="O8738" s="18">
        <f t="shared" si="414"/>
        <v>0</v>
      </c>
      <c r="P8738" s="16">
        <f t="shared" si="415"/>
        <v>160</v>
      </c>
    </row>
    <row r="8739" spans="2:16">
      <c r="B8739" s="400"/>
      <c r="D8739" s="401"/>
      <c r="F8739" s="103" t="s">
        <v>10608</v>
      </c>
      <c r="J8739" s="14">
        <v>42</v>
      </c>
      <c r="L8739" s="18">
        <f t="shared" si="416"/>
        <v>42</v>
      </c>
      <c r="M8739" s="14"/>
      <c r="O8739" s="18">
        <f t="shared" si="414"/>
        <v>0</v>
      </c>
      <c r="P8739" s="16">
        <f t="shared" si="415"/>
        <v>42</v>
      </c>
    </row>
    <row r="8740" spans="2:16">
      <c r="B8740" s="400"/>
      <c r="D8740" s="401"/>
      <c r="F8740" s="103" t="s">
        <v>10609</v>
      </c>
      <c r="J8740" s="14">
        <v>22</v>
      </c>
      <c r="L8740" s="18">
        <f t="shared" si="416"/>
        <v>22</v>
      </c>
      <c r="M8740" s="14"/>
      <c r="O8740" s="18">
        <f t="shared" si="414"/>
        <v>0</v>
      </c>
      <c r="P8740" s="16">
        <f t="shared" si="415"/>
        <v>22</v>
      </c>
    </row>
    <row r="8741" spans="2:16">
      <c r="B8741" s="400"/>
      <c r="D8741" s="401"/>
      <c r="F8741" s="103" t="s">
        <v>10610</v>
      </c>
      <c r="J8741" s="14"/>
      <c r="L8741" s="18">
        <f t="shared" si="416"/>
        <v>0</v>
      </c>
      <c r="M8741" s="14">
        <v>10</v>
      </c>
      <c r="O8741" s="18">
        <f t="shared" si="414"/>
        <v>10</v>
      </c>
      <c r="P8741" s="16">
        <f t="shared" si="415"/>
        <v>10</v>
      </c>
    </row>
    <row r="8742" spans="2:16" ht="25.5">
      <c r="B8742" s="400"/>
      <c r="D8742" s="401"/>
      <c r="F8742" s="103" t="s">
        <v>10611</v>
      </c>
      <c r="J8742" s="14">
        <v>18</v>
      </c>
      <c r="L8742" s="18">
        <f t="shared" si="416"/>
        <v>18</v>
      </c>
      <c r="O8742" s="18">
        <f t="shared" si="414"/>
        <v>0</v>
      </c>
      <c r="P8742" s="16">
        <f t="shared" si="415"/>
        <v>18</v>
      </c>
    </row>
    <row r="8743" spans="2:16" ht="25.5">
      <c r="B8743" s="400"/>
      <c r="D8743" s="401"/>
      <c r="F8743" s="103" t="s">
        <v>10612</v>
      </c>
      <c r="J8743" s="14">
        <v>10</v>
      </c>
      <c r="L8743" s="18">
        <f t="shared" si="416"/>
        <v>10</v>
      </c>
      <c r="O8743" s="18">
        <f t="shared" si="414"/>
        <v>0</v>
      </c>
      <c r="P8743" s="16">
        <f t="shared" si="415"/>
        <v>10</v>
      </c>
    </row>
    <row r="8744" spans="2:16" ht="25.5">
      <c r="B8744" s="400"/>
      <c r="D8744" s="401"/>
      <c r="F8744" s="103" t="s">
        <v>10613</v>
      </c>
      <c r="J8744" s="14">
        <v>47</v>
      </c>
      <c r="L8744" s="18">
        <f t="shared" si="416"/>
        <v>47</v>
      </c>
      <c r="O8744" s="18">
        <f t="shared" si="414"/>
        <v>0</v>
      </c>
      <c r="P8744" s="16">
        <f t="shared" si="415"/>
        <v>47</v>
      </c>
    </row>
    <row r="8745" spans="2:16" ht="25.5">
      <c r="B8745" s="400"/>
      <c r="D8745" s="401"/>
      <c r="F8745" s="103" t="s">
        <v>10614</v>
      </c>
      <c r="J8745" s="17">
        <v>180</v>
      </c>
      <c r="L8745" s="18">
        <f t="shared" si="416"/>
        <v>180</v>
      </c>
      <c r="O8745" s="18">
        <f t="shared" si="414"/>
        <v>0</v>
      </c>
      <c r="P8745" s="16">
        <f t="shared" si="415"/>
        <v>180</v>
      </c>
    </row>
    <row r="8746" spans="2:16" ht="25.5">
      <c r="B8746" s="400"/>
      <c r="D8746" s="401"/>
      <c r="F8746" s="103" t="s">
        <v>10615</v>
      </c>
      <c r="J8746" s="14">
        <v>24</v>
      </c>
      <c r="L8746" s="18">
        <f t="shared" si="416"/>
        <v>24</v>
      </c>
      <c r="O8746" s="18">
        <f t="shared" si="414"/>
        <v>0</v>
      </c>
      <c r="P8746" s="16">
        <f t="shared" si="415"/>
        <v>24</v>
      </c>
    </row>
    <row r="8747" spans="2:16" ht="25.5">
      <c r="B8747" s="400"/>
      <c r="D8747" s="401"/>
      <c r="F8747" s="103" t="s">
        <v>10616</v>
      </c>
      <c r="J8747" s="14"/>
      <c r="L8747" s="18">
        <f t="shared" si="416"/>
        <v>0</v>
      </c>
      <c r="O8747" s="18">
        <f t="shared" si="414"/>
        <v>0</v>
      </c>
      <c r="P8747" s="16">
        <f t="shared" si="415"/>
        <v>0</v>
      </c>
    </row>
    <row r="8748" spans="2:16" ht="25.5">
      <c r="B8748" s="400"/>
      <c r="D8748" s="401"/>
      <c r="F8748" s="103" t="s">
        <v>10617</v>
      </c>
      <c r="J8748" s="17">
        <v>250</v>
      </c>
      <c r="L8748" s="18">
        <f t="shared" si="416"/>
        <v>250</v>
      </c>
      <c r="O8748" s="18">
        <f t="shared" si="414"/>
        <v>0</v>
      </c>
      <c r="P8748" s="16">
        <f t="shared" si="415"/>
        <v>250</v>
      </c>
    </row>
    <row r="8749" spans="2:16" ht="25.5">
      <c r="B8749" s="400"/>
      <c r="D8749" s="401"/>
      <c r="F8749" s="103" t="s">
        <v>10618</v>
      </c>
      <c r="J8749" s="14">
        <v>60</v>
      </c>
      <c r="L8749" s="18">
        <f t="shared" si="416"/>
        <v>60</v>
      </c>
      <c r="O8749" s="18">
        <f t="shared" si="414"/>
        <v>0</v>
      </c>
      <c r="P8749" s="16">
        <f t="shared" si="415"/>
        <v>60</v>
      </c>
    </row>
    <row r="8750" spans="2:16" ht="25.5">
      <c r="B8750" s="400"/>
      <c r="D8750" s="401"/>
      <c r="F8750" s="103" t="s">
        <v>10619</v>
      </c>
      <c r="J8750" s="14">
        <v>41</v>
      </c>
      <c r="L8750" s="18">
        <f t="shared" si="416"/>
        <v>41</v>
      </c>
      <c r="O8750" s="18">
        <f t="shared" si="414"/>
        <v>0</v>
      </c>
      <c r="P8750" s="16">
        <f t="shared" si="415"/>
        <v>41</v>
      </c>
    </row>
    <row r="8751" spans="2:16">
      <c r="B8751" s="400"/>
      <c r="D8751" s="401"/>
      <c r="F8751" s="103" t="s">
        <v>10620</v>
      </c>
      <c r="J8751" s="17">
        <v>300</v>
      </c>
      <c r="L8751" s="18">
        <f t="shared" si="416"/>
        <v>300</v>
      </c>
      <c r="M8751" s="14"/>
      <c r="O8751" s="18">
        <f t="shared" si="414"/>
        <v>0</v>
      </c>
      <c r="P8751" s="16">
        <f t="shared" si="415"/>
        <v>300</v>
      </c>
    </row>
    <row r="8752" spans="2:16" ht="25.5">
      <c r="B8752" s="400"/>
      <c r="D8752" s="401"/>
      <c r="F8752" s="103" t="s">
        <v>10621</v>
      </c>
      <c r="J8752" s="14"/>
      <c r="L8752" s="18">
        <f t="shared" si="416"/>
        <v>0</v>
      </c>
      <c r="M8752" s="14">
        <v>50</v>
      </c>
      <c r="O8752" s="18">
        <f t="shared" si="414"/>
        <v>50</v>
      </c>
      <c r="P8752" s="16">
        <f t="shared" si="415"/>
        <v>50</v>
      </c>
    </row>
    <row r="8753" spans="2:16" ht="25.5">
      <c r="B8753" s="400"/>
      <c r="D8753" s="401"/>
      <c r="F8753" s="103" t="s">
        <v>10622</v>
      </c>
      <c r="J8753" s="60">
        <v>230</v>
      </c>
      <c r="L8753" s="18">
        <f t="shared" si="416"/>
        <v>230</v>
      </c>
      <c r="M8753" s="60"/>
      <c r="O8753" s="18">
        <f t="shared" si="414"/>
        <v>0</v>
      </c>
      <c r="P8753" s="16">
        <f t="shared" si="415"/>
        <v>230</v>
      </c>
    </row>
    <row r="8754" spans="2:16" ht="25.5">
      <c r="B8754" s="400"/>
      <c r="D8754" s="401"/>
      <c r="F8754" s="103" t="s">
        <v>10623</v>
      </c>
      <c r="J8754" s="14"/>
      <c r="L8754" s="18">
        <f t="shared" si="416"/>
        <v>0</v>
      </c>
      <c r="M8754" s="14">
        <v>60</v>
      </c>
      <c r="O8754" s="18">
        <f t="shared" si="414"/>
        <v>60</v>
      </c>
      <c r="P8754" s="16">
        <f t="shared" si="415"/>
        <v>60</v>
      </c>
    </row>
    <row r="8755" spans="2:16">
      <c r="B8755" s="400"/>
      <c r="D8755" s="401"/>
      <c r="F8755" s="103" t="s">
        <v>10624</v>
      </c>
      <c r="J8755" s="14">
        <v>269</v>
      </c>
      <c r="L8755" s="18">
        <f t="shared" si="416"/>
        <v>269</v>
      </c>
      <c r="M8755" s="14"/>
      <c r="O8755" s="18">
        <f t="shared" si="414"/>
        <v>0</v>
      </c>
      <c r="P8755" s="16">
        <f t="shared" si="415"/>
        <v>269</v>
      </c>
    </row>
    <row r="8756" spans="2:16">
      <c r="B8756" s="400"/>
      <c r="D8756" s="401"/>
      <c r="F8756" s="103" t="s">
        <v>10625</v>
      </c>
      <c r="J8756" s="14">
        <v>41</v>
      </c>
      <c r="L8756" s="18">
        <f t="shared" si="416"/>
        <v>41</v>
      </c>
      <c r="M8756" s="14"/>
      <c r="O8756" s="18">
        <f t="shared" si="414"/>
        <v>0</v>
      </c>
      <c r="P8756" s="16">
        <f t="shared" si="415"/>
        <v>41</v>
      </c>
    </row>
    <row r="8757" spans="2:16">
      <c r="B8757" s="400"/>
      <c r="D8757" s="401"/>
      <c r="F8757" s="103" t="s">
        <v>10626</v>
      </c>
      <c r="J8757" s="14">
        <v>80</v>
      </c>
      <c r="L8757" s="18">
        <f t="shared" si="416"/>
        <v>80</v>
      </c>
      <c r="M8757" s="14"/>
      <c r="O8757" s="18">
        <f t="shared" si="414"/>
        <v>0</v>
      </c>
      <c r="P8757" s="16">
        <f t="shared" si="415"/>
        <v>80</v>
      </c>
    </row>
    <row r="8758" spans="2:16">
      <c r="B8758" s="400"/>
      <c r="D8758" s="401"/>
      <c r="F8758" s="103" t="s">
        <v>10627</v>
      </c>
      <c r="J8758" s="14">
        <v>43</v>
      </c>
      <c r="L8758" s="18">
        <f t="shared" si="416"/>
        <v>43</v>
      </c>
      <c r="M8758" s="14"/>
      <c r="O8758" s="18">
        <f t="shared" si="414"/>
        <v>0</v>
      </c>
      <c r="P8758" s="16">
        <f t="shared" si="415"/>
        <v>43</v>
      </c>
    </row>
    <row r="8759" spans="2:16">
      <c r="B8759" s="400"/>
      <c r="D8759" s="401"/>
      <c r="F8759" s="103" t="s">
        <v>10628</v>
      </c>
      <c r="J8759" s="14"/>
      <c r="L8759" s="18">
        <f t="shared" si="416"/>
        <v>0</v>
      </c>
      <c r="M8759" s="14">
        <v>45</v>
      </c>
      <c r="O8759" s="18">
        <f t="shared" si="414"/>
        <v>45</v>
      </c>
      <c r="P8759" s="16">
        <f t="shared" si="415"/>
        <v>45</v>
      </c>
    </row>
    <row r="8760" spans="2:16">
      <c r="B8760" s="400"/>
      <c r="D8760" s="401"/>
      <c r="F8760" s="103" t="s">
        <v>10629</v>
      </c>
      <c r="J8760" s="14"/>
      <c r="L8760" s="18">
        <f t="shared" si="416"/>
        <v>0</v>
      </c>
      <c r="M8760" s="14">
        <v>15</v>
      </c>
      <c r="O8760" s="18">
        <f t="shared" si="414"/>
        <v>15</v>
      </c>
      <c r="P8760" s="16">
        <f t="shared" si="415"/>
        <v>15</v>
      </c>
    </row>
    <row r="8761" spans="2:16">
      <c r="B8761" s="400"/>
      <c r="D8761" s="401"/>
      <c r="F8761" s="103" t="s">
        <v>10630</v>
      </c>
      <c r="J8761" s="17">
        <v>80</v>
      </c>
      <c r="L8761" s="18">
        <f t="shared" si="416"/>
        <v>80</v>
      </c>
      <c r="M8761" s="14"/>
      <c r="O8761" s="18">
        <f t="shared" si="414"/>
        <v>0</v>
      </c>
      <c r="P8761" s="16">
        <f t="shared" si="415"/>
        <v>80</v>
      </c>
    </row>
    <row r="8762" spans="2:16">
      <c r="B8762" s="400"/>
      <c r="D8762" s="401"/>
      <c r="F8762" s="103" t="s">
        <v>10631</v>
      </c>
      <c r="J8762" s="17">
        <v>160</v>
      </c>
      <c r="L8762" s="18">
        <f t="shared" si="416"/>
        <v>160</v>
      </c>
      <c r="M8762" s="14"/>
      <c r="N8762" s="14"/>
      <c r="O8762" s="18">
        <f t="shared" si="414"/>
        <v>0</v>
      </c>
      <c r="P8762" s="16">
        <f t="shared" si="415"/>
        <v>160</v>
      </c>
    </row>
    <row r="8763" spans="2:16" ht="25.5">
      <c r="B8763" s="400"/>
      <c r="D8763" s="401"/>
      <c r="F8763" s="103" t="s">
        <v>10632</v>
      </c>
      <c r="J8763" s="14"/>
      <c r="L8763" s="18">
        <f t="shared" si="416"/>
        <v>0</v>
      </c>
      <c r="M8763" s="14">
        <v>20</v>
      </c>
      <c r="N8763" s="14"/>
      <c r="O8763" s="18">
        <f t="shared" si="414"/>
        <v>20</v>
      </c>
      <c r="P8763" s="16">
        <f t="shared" si="415"/>
        <v>20</v>
      </c>
    </row>
    <row r="8764" spans="2:16">
      <c r="B8764" s="400"/>
      <c r="D8764" s="401"/>
      <c r="F8764" s="103" t="s">
        <v>10633</v>
      </c>
      <c r="J8764" s="17"/>
      <c r="L8764" s="18">
        <f t="shared" si="416"/>
        <v>0</v>
      </c>
      <c r="M8764" s="17">
        <v>40</v>
      </c>
      <c r="N8764" s="14"/>
      <c r="O8764" s="18">
        <f t="shared" si="414"/>
        <v>40</v>
      </c>
      <c r="P8764" s="16">
        <f t="shared" si="415"/>
        <v>40</v>
      </c>
    </row>
    <row r="8765" spans="2:16" ht="25.5">
      <c r="B8765" s="400"/>
      <c r="D8765" s="401"/>
      <c r="F8765" s="103" t="s">
        <v>10634</v>
      </c>
      <c r="J8765" s="14"/>
      <c r="L8765" s="18">
        <f t="shared" si="416"/>
        <v>0</v>
      </c>
      <c r="M8765" s="14">
        <v>30</v>
      </c>
      <c r="N8765" s="14"/>
      <c r="O8765" s="18">
        <f t="shared" si="414"/>
        <v>30</v>
      </c>
      <c r="P8765" s="16">
        <f t="shared" si="415"/>
        <v>30</v>
      </c>
    </row>
    <row r="8766" spans="2:16" ht="25.5">
      <c r="B8766" s="400"/>
      <c r="D8766" s="401"/>
      <c r="F8766" s="103" t="s">
        <v>10635</v>
      </c>
      <c r="J8766" s="14"/>
      <c r="L8766" s="18">
        <f t="shared" si="416"/>
        <v>0</v>
      </c>
      <c r="M8766" s="14"/>
      <c r="N8766" s="14">
        <v>1</v>
      </c>
      <c r="O8766" s="18">
        <f t="shared" si="414"/>
        <v>1</v>
      </c>
      <c r="P8766" s="16">
        <f t="shared" si="415"/>
        <v>1</v>
      </c>
    </row>
    <row r="8767" spans="2:16" ht="25.5">
      <c r="B8767" s="400"/>
      <c r="D8767" s="401"/>
      <c r="F8767" s="103" t="s">
        <v>10636</v>
      </c>
      <c r="J8767" s="14"/>
      <c r="L8767" s="18">
        <f t="shared" si="416"/>
        <v>0</v>
      </c>
      <c r="M8767" s="14">
        <v>15</v>
      </c>
      <c r="N8767" s="14"/>
      <c r="O8767" s="18">
        <f t="shared" si="414"/>
        <v>15</v>
      </c>
      <c r="P8767" s="16">
        <f t="shared" si="415"/>
        <v>15</v>
      </c>
    </row>
    <row r="8768" spans="2:16" ht="25.5">
      <c r="B8768" s="400"/>
      <c r="D8768" s="401"/>
      <c r="F8768" s="103" t="s">
        <v>10637</v>
      </c>
      <c r="J8768" s="17">
        <v>210</v>
      </c>
      <c r="L8768" s="18">
        <f t="shared" si="416"/>
        <v>210</v>
      </c>
      <c r="M8768" s="14"/>
      <c r="N8768" s="14"/>
      <c r="O8768" s="18">
        <f t="shared" si="414"/>
        <v>0</v>
      </c>
      <c r="P8768" s="16">
        <f t="shared" si="415"/>
        <v>210</v>
      </c>
    </row>
    <row r="8769" spans="2:16" ht="25.5">
      <c r="B8769" s="400"/>
      <c r="D8769" s="401" t="s">
        <v>10638</v>
      </c>
      <c r="F8769" s="103" t="s">
        <v>10639</v>
      </c>
      <c r="J8769" s="17">
        <v>100</v>
      </c>
      <c r="L8769" s="18">
        <f t="shared" si="416"/>
        <v>100</v>
      </c>
      <c r="O8769" s="18">
        <f t="shared" si="414"/>
        <v>0</v>
      </c>
      <c r="P8769" s="16">
        <f t="shared" si="415"/>
        <v>100</v>
      </c>
    </row>
    <row r="8770" spans="2:16">
      <c r="B8770" s="400"/>
      <c r="D8770" s="401"/>
      <c r="F8770" s="103" t="s">
        <v>10640</v>
      </c>
      <c r="J8770" s="14">
        <v>90</v>
      </c>
      <c r="L8770" s="18">
        <f t="shared" si="416"/>
        <v>90</v>
      </c>
      <c r="O8770" s="18">
        <f t="shared" si="414"/>
        <v>0</v>
      </c>
      <c r="P8770" s="16">
        <f t="shared" si="415"/>
        <v>90</v>
      </c>
    </row>
    <row r="8771" spans="2:16">
      <c r="B8771" s="400"/>
      <c r="D8771" s="401"/>
      <c r="F8771" s="103" t="s">
        <v>10641</v>
      </c>
      <c r="J8771" s="14">
        <v>19</v>
      </c>
      <c r="L8771" s="18">
        <f t="shared" si="416"/>
        <v>19</v>
      </c>
      <c r="O8771" s="18">
        <f t="shared" si="414"/>
        <v>0</v>
      </c>
      <c r="P8771" s="16">
        <f t="shared" si="415"/>
        <v>19</v>
      </c>
    </row>
    <row r="8772" spans="2:16">
      <c r="B8772" s="400"/>
      <c r="D8772" s="401"/>
      <c r="F8772" s="103" t="s">
        <v>10642</v>
      </c>
      <c r="L8772" s="18">
        <f t="shared" si="416"/>
        <v>0</v>
      </c>
      <c r="M8772" s="14"/>
      <c r="N8772" s="14">
        <v>1</v>
      </c>
      <c r="O8772" s="18">
        <f t="shared" si="414"/>
        <v>1</v>
      </c>
      <c r="P8772" s="16">
        <f t="shared" si="415"/>
        <v>1</v>
      </c>
    </row>
    <row r="8773" spans="2:16">
      <c r="B8773" s="400"/>
      <c r="D8773" s="401"/>
      <c r="F8773" s="103" t="s">
        <v>10643</v>
      </c>
      <c r="L8773" s="18">
        <f t="shared" si="416"/>
        <v>0</v>
      </c>
      <c r="M8773" s="14">
        <v>23</v>
      </c>
      <c r="N8773" s="14"/>
      <c r="O8773" s="18">
        <f t="shared" si="414"/>
        <v>23</v>
      </c>
      <c r="P8773" s="16">
        <f t="shared" si="415"/>
        <v>23</v>
      </c>
    </row>
    <row r="8774" spans="2:16">
      <c r="B8774" s="400"/>
      <c r="D8774" s="401"/>
      <c r="F8774" s="103" t="s">
        <v>10644</v>
      </c>
      <c r="L8774" s="18">
        <f t="shared" si="416"/>
        <v>0</v>
      </c>
      <c r="M8774" s="14"/>
      <c r="N8774" s="14">
        <v>1</v>
      </c>
      <c r="O8774" s="18">
        <f t="shared" si="414"/>
        <v>1</v>
      </c>
      <c r="P8774" s="16">
        <f t="shared" si="415"/>
        <v>1</v>
      </c>
    </row>
    <row r="8775" spans="2:16">
      <c r="B8775" s="400"/>
      <c r="D8775" s="401"/>
      <c r="F8775" s="103" t="s">
        <v>10645</v>
      </c>
      <c r="L8775" s="18">
        <f t="shared" si="416"/>
        <v>0</v>
      </c>
      <c r="M8775" s="14"/>
      <c r="N8775" s="14">
        <v>1</v>
      </c>
      <c r="O8775" s="18">
        <f t="shared" si="414"/>
        <v>1</v>
      </c>
      <c r="P8775" s="16">
        <f t="shared" si="415"/>
        <v>1</v>
      </c>
    </row>
    <row r="8776" spans="2:16">
      <c r="B8776" s="400"/>
      <c r="D8776" s="401"/>
      <c r="F8776" s="103" t="s">
        <v>10646</v>
      </c>
      <c r="L8776" s="18">
        <f t="shared" si="416"/>
        <v>0</v>
      </c>
      <c r="M8776" s="14"/>
      <c r="N8776" s="14">
        <v>1</v>
      </c>
      <c r="O8776" s="18">
        <f t="shared" si="414"/>
        <v>1</v>
      </c>
      <c r="P8776" s="16">
        <f t="shared" si="415"/>
        <v>1</v>
      </c>
    </row>
    <row r="8777" spans="2:16">
      <c r="B8777" s="400"/>
      <c r="D8777" s="401"/>
      <c r="F8777" s="103" t="s">
        <v>10647</v>
      </c>
      <c r="L8777" s="18">
        <f t="shared" si="416"/>
        <v>0</v>
      </c>
      <c r="M8777" s="14"/>
      <c r="N8777" s="14">
        <v>1</v>
      </c>
      <c r="O8777" s="18">
        <f t="shared" si="414"/>
        <v>1</v>
      </c>
      <c r="P8777" s="16">
        <f t="shared" si="415"/>
        <v>1</v>
      </c>
    </row>
    <row r="8778" spans="2:16" ht="25.5">
      <c r="B8778" s="400"/>
      <c r="D8778" s="401"/>
      <c r="F8778" s="103" t="s">
        <v>10648</v>
      </c>
      <c r="L8778" s="18">
        <f t="shared" si="416"/>
        <v>0</v>
      </c>
      <c r="M8778" s="14">
        <v>100</v>
      </c>
      <c r="O8778" s="18">
        <f t="shared" si="414"/>
        <v>100</v>
      </c>
      <c r="P8778" s="16">
        <f t="shared" si="415"/>
        <v>100</v>
      </c>
    </row>
    <row r="8779" spans="2:16">
      <c r="B8779" s="400"/>
      <c r="D8779" s="401"/>
      <c r="F8779" s="103" t="s">
        <v>10649</v>
      </c>
      <c r="L8779" s="18">
        <f t="shared" si="416"/>
        <v>0</v>
      </c>
      <c r="M8779" s="14">
        <v>30</v>
      </c>
      <c r="O8779" s="18">
        <f t="shared" si="414"/>
        <v>30</v>
      </c>
      <c r="P8779" s="16">
        <f t="shared" si="415"/>
        <v>30</v>
      </c>
    </row>
    <row r="8780" spans="2:16">
      <c r="B8780" s="400"/>
      <c r="D8780" s="401"/>
      <c r="F8780" s="103" t="s">
        <v>10650</v>
      </c>
      <c r="L8780" s="18">
        <f t="shared" si="416"/>
        <v>0</v>
      </c>
      <c r="M8780" s="14">
        <v>40</v>
      </c>
      <c r="O8780" s="18">
        <f t="shared" si="414"/>
        <v>40</v>
      </c>
      <c r="P8780" s="16">
        <f t="shared" si="415"/>
        <v>40</v>
      </c>
    </row>
    <row r="8781" spans="2:16" ht="25.5">
      <c r="B8781" s="400"/>
      <c r="D8781" s="401"/>
      <c r="F8781" s="103" t="s">
        <v>10651</v>
      </c>
      <c r="L8781" s="18">
        <f t="shared" si="416"/>
        <v>0</v>
      </c>
      <c r="M8781" s="14">
        <v>22</v>
      </c>
      <c r="O8781" s="18">
        <f t="shared" si="414"/>
        <v>22</v>
      </c>
      <c r="P8781" s="16">
        <f t="shared" si="415"/>
        <v>22</v>
      </c>
    </row>
    <row r="8782" spans="2:16">
      <c r="B8782" s="400"/>
      <c r="D8782" s="401"/>
      <c r="F8782" s="103" t="s">
        <v>10652</v>
      </c>
      <c r="J8782" s="17">
        <v>300</v>
      </c>
      <c r="L8782" s="18">
        <f t="shared" si="416"/>
        <v>300</v>
      </c>
      <c r="M8782" s="14"/>
      <c r="O8782" s="18">
        <f t="shared" si="414"/>
        <v>0</v>
      </c>
      <c r="P8782" s="16">
        <f t="shared" si="415"/>
        <v>300</v>
      </c>
    </row>
    <row r="8783" spans="2:16">
      <c r="B8783" s="400"/>
      <c r="D8783" s="401"/>
      <c r="F8783" s="103" t="s">
        <v>10653</v>
      </c>
      <c r="J8783" s="14">
        <v>60</v>
      </c>
      <c r="L8783" s="18">
        <f t="shared" si="416"/>
        <v>60</v>
      </c>
      <c r="M8783" s="14"/>
      <c r="O8783" s="18">
        <f t="shared" si="414"/>
        <v>0</v>
      </c>
      <c r="P8783" s="16">
        <f t="shared" si="415"/>
        <v>60</v>
      </c>
    </row>
    <row r="8784" spans="2:16">
      <c r="B8784" s="400"/>
      <c r="D8784" s="401"/>
      <c r="F8784" s="103" t="s">
        <v>10654</v>
      </c>
      <c r="J8784" s="14">
        <v>25</v>
      </c>
      <c r="L8784" s="18">
        <f t="shared" si="416"/>
        <v>25</v>
      </c>
      <c r="M8784" s="14"/>
      <c r="O8784" s="18">
        <f t="shared" si="414"/>
        <v>0</v>
      </c>
      <c r="P8784" s="16">
        <f t="shared" si="415"/>
        <v>25</v>
      </c>
    </row>
    <row r="8785" spans="2:16">
      <c r="B8785" s="400"/>
      <c r="D8785" s="401"/>
      <c r="F8785" s="103" t="s">
        <v>10655</v>
      </c>
      <c r="J8785" s="14">
        <v>40</v>
      </c>
      <c r="L8785" s="18">
        <f t="shared" si="416"/>
        <v>40</v>
      </c>
      <c r="M8785" s="14"/>
      <c r="O8785" s="18">
        <f t="shared" si="414"/>
        <v>0</v>
      </c>
      <c r="P8785" s="16">
        <f t="shared" si="415"/>
        <v>40</v>
      </c>
    </row>
    <row r="8786" spans="2:16">
      <c r="B8786" s="400"/>
      <c r="D8786" s="401"/>
      <c r="F8786" s="103" t="s">
        <v>10656</v>
      </c>
      <c r="J8786" s="14">
        <v>70</v>
      </c>
      <c r="L8786" s="18">
        <f t="shared" si="416"/>
        <v>70</v>
      </c>
      <c r="M8786" s="14"/>
      <c r="O8786" s="18">
        <f t="shared" si="414"/>
        <v>0</v>
      </c>
      <c r="P8786" s="16">
        <f t="shared" si="415"/>
        <v>70</v>
      </c>
    </row>
    <row r="8787" spans="2:16">
      <c r="B8787" s="400"/>
      <c r="D8787" s="401"/>
      <c r="F8787" s="103" t="s">
        <v>10657</v>
      </c>
      <c r="J8787" s="17">
        <v>110</v>
      </c>
      <c r="L8787" s="18">
        <f t="shared" si="416"/>
        <v>110</v>
      </c>
      <c r="M8787" s="14"/>
      <c r="O8787" s="18">
        <f t="shared" si="414"/>
        <v>0</v>
      </c>
      <c r="P8787" s="16">
        <f t="shared" si="415"/>
        <v>110</v>
      </c>
    </row>
    <row r="8788" spans="2:16" ht="25.5">
      <c r="B8788" s="400"/>
      <c r="D8788" s="401"/>
      <c r="F8788" s="103" t="s">
        <v>10604</v>
      </c>
      <c r="J8788" s="14">
        <v>60</v>
      </c>
      <c r="L8788" s="18">
        <f t="shared" si="416"/>
        <v>60</v>
      </c>
      <c r="M8788" s="14"/>
      <c r="O8788" s="18">
        <f t="shared" si="414"/>
        <v>0</v>
      </c>
      <c r="P8788" s="16">
        <f t="shared" si="415"/>
        <v>60</v>
      </c>
    </row>
    <row r="8789" spans="2:16">
      <c r="B8789" s="400"/>
      <c r="D8789" s="401"/>
      <c r="F8789" s="103" t="s">
        <v>10658</v>
      </c>
      <c r="J8789" s="14"/>
      <c r="L8789" s="18">
        <f t="shared" si="416"/>
        <v>0</v>
      </c>
      <c r="M8789" s="14">
        <v>13</v>
      </c>
      <c r="O8789" s="18">
        <f t="shared" si="414"/>
        <v>13</v>
      </c>
      <c r="P8789" s="16">
        <f t="shared" si="415"/>
        <v>13</v>
      </c>
    </row>
    <row r="8790" spans="2:16" ht="25.5">
      <c r="B8790" s="400"/>
      <c r="D8790" s="401"/>
      <c r="F8790" s="103" t="s">
        <v>10659</v>
      </c>
      <c r="J8790" s="14">
        <v>100</v>
      </c>
      <c r="L8790" s="18">
        <f t="shared" si="416"/>
        <v>100</v>
      </c>
      <c r="M8790" s="14"/>
      <c r="O8790" s="18">
        <f t="shared" ref="O8790:O8853" si="417">+N8790+M8790</f>
        <v>0</v>
      </c>
      <c r="P8790" s="16">
        <f t="shared" ref="P8790:P8853" si="418">+L8790+O8790</f>
        <v>100</v>
      </c>
    </row>
    <row r="8791" spans="2:16">
      <c r="B8791" s="400"/>
      <c r="D8791" s="401"/>
      <c r="F8791" s="103" t="s">
        <v>10660</v>
      </c>
      <c r="J8791" s="14"/>
      <c r="L8791" s="18">
        <f t="shared" si="416"/>
        <v>0</v>
      </c>
      <c r="M8791" s="14">
        <v>24</v>
      </c>
      <c r="O8791" s="18">
        <f t="shared" si="417"/>
        <v>24</v>
      </c>
      <c r="P8791" s="16">
        <f t="shared" si="418"/>
        <v>24</v>
      </c>
    </row>
    <row r="8792" spans="2:16">
      <c r="B8792" s="400"/>
      <c r="D8792" s="401"/>
      <c r="F8792" s="103" t="s">
        <v>10609</v>
      </c>
      <c r="J8792" s="14"/>
      <c r="L8792" s="18">
        <f t="shared" si="416"/>
        <v>0</v>
      </c>
      <c r="M8792" s="14">
        <v>39</v>
      </c>
      <c r="O8792" s="18">
        <f t="shared" si="417"/>
        <v>39</v>
      </c>
      <c r="P8792" s="16">
        <f t="shared" si="418"/>
        <v>39</v>
      </c>
    </row>
    <row r="8793" spans="2:16" ht="25.5">
      <c r="B8793" s="400"/>
      <c r="D8793" s="401"/>
      <c r="F8793" s="103" t="s">
        <v>10661</v>
      </c>
      <c r="J8793" s="14">
        <v>50</v>
      </c>
      <c r="L8793" s="18">
        <f t="shared" si="416"/>
        <v>50</v>
      </c>
      <c r="M8793" s="14"/>
      <c r="O8793" s="18">
        <f t="shared" si="417"/>
        <v>0</v>
      </c>
      <c r="P8793" s="16">
        <f t="shared" si="418"/>
        <v>50</v>
      </c>
    </row>
    <row r="8794" spans="2:16" ht="25.5">
      <c r="B8794" s="400"/>
      <c r="D8794" s="401"/>
      <c r="F8794" s="103" t="s">
        <v>10662</v>
      </c>
      <c r="J8794" s="17">
        <v>151</v>
      </c>
      <c r="L8794" s="18">
        <f t="shared" ref="L8794:L8857" si="419">+J8794+K8794</f>
        <v>151</v>
      </c>
      <c r="M8794" s="14"/>
      <c r="O8794" s="18">
        <f t="shared" si="417"/>
        <v>0</v>
      </c>
      <c r="P8794" s="16">
        <f t="shared" si="418"/>
        <v>151</v>
      </c>
    </row>
    <row r="8795" spans="2:16">
      <c r="B8795" s="400"/>
      <c r="D8795" s="401"/>
      <c r="F8795" s="103" t="s">
        <v>10663</v>
      </c>
      <c r="J8795" s="14"/>
      <c r="L8795" s="18">
        <f t="shared" si="419"/>
        <v>0</v>
      </c>
      <c r="M8795" s="14">
        <v>50</v>
      </c>
      <c r="O8795" s="18">
        <f t="shared" si="417"/>
        <v>50</v>
      </c>
      <c r="P8795" s="16">
        <f t="shared" si="418"/>
        <v>50</v>
      </c>
    </row>
    <row r="8796" spans="2:16">
      <c r="B8796" s="400"/>
      <c r="D8796" s="401"/>
      <c r="F8796" s="103" t="s">
        <v>10664</v>
      </c>
      <c r="J8796" s="14"/>
      <c r="L8796" s="18">
        <f t="shared" si="419"/>
        <v>0</v>
      </c>
      <c r="M8796" s="14">
        <v>110</v>
      </c>
      <c r="O8796" s="18">
        <f t="shared" si="417"/>
        <v>110</v>
      </c>
      <c r="P8796" s="16">
        <f t="shared" si="418"/>
        <v>110</v>
      </c>
    </row>
    <row r="8797" spans="2:16">
      <c r="B8797" s="400"/>
      <c r="D8797" s="401"/>
      <c r="F8797" s="103" t="s">
        <v>10665</v>
      </c>
      <c r="J8797" s="14">
        <v>80</v>
      </c>
      <c r="L8797" s="18">
        <f t="shared" si="419"/>
        <v>80</v>
      </c>
      <c r="M8797" s="14"/>
      <c r="O8797" s="18">
        <f t="shared" si="417"/>
        <v>0</v>
      </c>
      <c r="P8797" s="16">
        <f t="shared" si="418"/>
        <v>80</v>
      </c>
    </row>
    <row r="8798" spans="2:16">
      <c r="B8798" s="400"/>
      <c r="D8798" s="401"/>
      <c r="F8798" s="103" t="s">
        <v>10666</v>
      </c>
      <c r="J8798" s="14"/>
      <c r="L8798" s="18">
        <f t="shared" si="419"/>
        <v>0</v>
      </c>
      <c r="M8798" s="14">
        <v>50</v>
      </c>
      <c r="O8798" s="18">
        <f t="shared" si="417"/>
        <v>50</v>
      </c>
      <c r="P8798" s="16">
        <f t="shared" si="418"/>
        <v>50</v>
      </c>
    </row>
    <row r="8799" spans="2:16">
      <c r="B8799" s="400"/>
      <c r="D8799" s="401"/>
      <c r="F8799" s="103" t="s">
        <v>10667</v>
      </c>
      <c r="J8799" s="14"/>
      <c r="L8799" s="18">
        <f t="shared" si="419"/>
        <v>0</v>
      </c>
      <c r="M8799" s="14">
        <v>70</v>
      </c>
      <c r="O8799" s="18">
        <f t="shared" si="417"/>
        <v>70</v>
      </c>
      <c r="P8799" s="16">
        <f t="shared" si="418"/>
        <v>70</v>
      </c>
    </row>
    <row r="8800" spans="2:16">
      <c r="B8800" s="400"/>
      <c r="D8800" s="401"/>
      <c r="F8800" s="103" t="s">
        <v>10668</v>
      </c>
      <c r="J8800" s="14"/>
      <c r="L8800" s="18">
        <f t="shared" si="419"/>
        <v>0</v>
      </c>
      <c r="M8800" s="14">
        <v>30</v>
      </c>
      <c r="O8800" s="18">
        <f t="shared" si="417"/>
        <v>30</v>
      </c>
      <c r="P8800" s="16">
        <f t="shared" si="418"/>
        <v>30</v>
      </c>
    </row>
    <row r="8801" spans="2:16">
      <c r="B8801" s="400"/>
      <c r="D8801" s="401"/>
      <c r="F8801" s="103" t="s">
        <v>10669</v>
      </c>
      <c r="J8801" s="14">
        <v>80</v>
      </c>
      <c r="L8801" s="18">
        <f t="shared" si="419"/>
        <v>80</v>
      </c>
      <c r="M8801" s="14"/>
      <c r="O8801" s="18">
        <f t="shared" si="417"/>
        <v>0</v>
      </c>
      <c r="P8801" s="16">
        <f t="shared" si="418"/>
        <v>80</v>
      </c>
    </row>
    <row r="8802" spans="2:16">
      <c r="B8802" s="400"/>
      <c r="D8802" s="401"/>
      <c r="F8802" s="103" t="s">
        <v>10670</v>
      </c>
      <c r="J8802" s="14"/>
      <c r="L8802" s="18">
        <f t="shared" si="419"/>
        <v>0</v>
      </c>
      <c r="M8802" s="14">
        <v>70</v>
      </c>
      <c r="O8802" s="18">
        <f t="shared" si="417"/>
        <v>70</v>
      </c>
      <c r="P8802" s="16">
        <f t="shared" si="418"/>
        <v>70</v>
      </c>
    </row>
    <row r="8803" spans="2:16" ht="25.5">
      <c r="B8803" s="400"/>
      <c r="D8803" s="401"/>
      <c r="F8803" s="103" t="s">
        <v>10671</v>
      </c>
      <c r="J8803" s="14"/>
      <c r="L8803" s="18">
        <f t="shared" si="419"/>
        <v>0</v>
      </c>
      <c r="M8803" s="14">
        <v>23</v>
      </c>
      <c r="O8803" s="18">
        <f t="shared" si="417"/>
        <v>23</v>
      </c>
      <c r="P8803" s="16">
        <f t="shared" si="418"/>
        <v>23</v>
      </c>
    </row>
    <row r="8804" spans="2:16">
      <c r="B8804" s="400"/>
      <c r="D8804" s="401"/>
      <c r="F8804" s="103" t="s">
        <v>10672</v>
      </c>
      <c r="J8804" s="14"/>
      <c r="L8804" s="18">
        <f t="shared" si="419"/>
        <v>0</v>
      </c>
      <c r="M8804" s="14">
        <v>29</v>
      </c>
      <c r="O8804" s="18">
        <f t="shared" si="417"/>
        <v>29</v>
      </c>
      <c r="P8804" s="16">
        <f t="shared" si="418"/>
        <v>29</v>
      </c>
    </row>
    <row r="8805" spans="2:16">
      <c r="B8805" s="400"/>
      <c r="D8805" s="401"/>
      <c r="F8805" s="103" t="s">
        <v>10673</v>
      </c>
      <c r="J8805" s="14">
        <v>60</v>
      </c>
      <c r="L8805" s="18">
        <f t="shared" si="419"/>
        <v>60</v>
      </c>
      <c r="M8805" s="14"/>
      <c r="O8805" s="18">
        <f t="shared" si="417"/>
        <v>0</v>
      </c>
      <c r="P8805" s="16">
        <f t="shared" si="418"/>
        <v>60</v>
      </c>
    </row>
    <row r="8806" spans="2:16">
      <c r="B8806" s="400"/>
      <c r="D8806" s="401"/>
      <c r="F8806" s="103" t="s">
        <v>10674</v>
      </c>
      <c r="J8806" s="14">
        <v>50</v>
      </c>
      <c r="L8806" s="18">
        <f t="shared" si="419"/>
        <v>50</v>
      </c>
      <c r="M8806" s="14"/>
      <c r="O8806" s="18">
        <f t="shared" si="417"/>
        <v>0</v>
      </c>
      <c r="P8806" s="16">
        <f t="shared" si="418"/>
        <v>50</v>
      </c>
    </row>
    <row r="8807" spans="2:16" ht="25.5">
      <c r="B8807" s="400"/>
      <c r="D8807" s="401"/>
      <c r="F8807" s="103" t="s">
        <v>10675</v>
      </c>
      <c r="J8807" s="14">
        <v>80</v>
      </c>
      <c r="L8807" s="18">
        <f t="shared" si="419"/>
        <v>80</v>
      </c>
      <c r="M8807" s="14"/>
      <c r="O8807" s="18">
        <f t="shared" si="417"/>
        <v>0</v>
      </c>
      <c r="P8807" s="16">
        <f t="shared" si="418"/>
        <v>80</v>
      </c>
    </row>
    <row r="8808" spans="2:16" ht="25.5">
      <c r="B8808" s="400"/>
      <c r="D8808" s="401"/>
      <c r="F8808" s="103" t="s">
        <v>10676</v>
      </c>
      <c r="J8808" s="17">
        <v>190</v>
      </c>
      <c r="L8808" s="18">
        <f t="shared" si="419"/>
        <v>190</v>
      </c>
      <c r="M8808" s="14"/>
      <c r="O8808" s="18">
        <f t="shared" si="417"/>
        <v>0</v>
      </c>
      <c r="P8808" s="16">
        <f t="shared" si="418"/>
        <v>190</v>
      </c>
    </row>
    <row r="8809" spans="2:16" ht="25.5">
      <c r="B8809" s="400"/>
      <c r="D8809" s="401"/>
      <c r="F8809" s="103" t="s">
        <v>10677</v>
      </c>
      <c r="J8809" s="17">
        <v>120</v>
      </c>
      <c r="L8809" s="18">
        <f t="shared" si="419"/>
        <v>120</v>
      </c>
      <c r="M8809" s="14"/>
      <c r="N8809" s="14"/>
      <c r="O8809" s="18">
        <f t="shared" si="417"/>
        <v>0</v>
      </c>
      <c r="P8809" s="16">
        <f t="shared" si="418"/>
        <v>120</v>
      </c>
    </row>
    <row r="8810" spans="2:16">
      <c r="B8810" s="400"/>
      <c r="D8810" s="401"/>
      <c r="F8810" s="103" t="s">
        <v>10678</v>
      </c>
      <c r="J8810" s="14"/>
      <c r="L8810" s="18">
        <f t="shared" si="419"/>
        <v>0</v>
      </c>
      <c r="M8810" s="14">
        <v>40</v>
      </c>
      <c r="N8810" s="14"/>
      <c r="O8810" s="18">
        <f t="shared" si="417"/>
        <v>40</v>
      </c>
      <c r="P8810" s="16">
        <f t="shared" si="418"/>
        <v>40</v>
      </c>
    </row>
    <row r="8811" spans="2:16">
      <c r="B8811" s="400"/>
      <c r="D8811" s="401"/>
      <c r="F8811" s="103" t="s">
        <v>10679</v>
      </c>
      <c r="J8811" s="14"/>
      <c r="L8811" s="18">
        <f t="shared" si="419"/>
        <v>0</v>
      </c>
      <c r="M8811" s="14">
        <v>40</v>
      </c>
      <c r="N8811" s="14"/>
      <c r="O8811" s="18">
        <f t="shared" si="417"/>
        <v>40</v>
      </c>
      <c r="P8811" s="16">
        <f t="shared" si="418"/>
        <v>40</v>
      </c>
    </row>
    <row r="8812" spans="2:16">
      <c r="B8812" s="400"/>
      <c r="D8812" s="401"/>
      <c r="F8812" s="103" t="s">
        <v>10680</v>
      </c>
      <c r="J8812" s="14"/>
      <c r="L8812" s="18">
        <f t="shared" si="419"/>
        <v>0</v>
      </c>
      <c r="M8812" s="14">
        <v>7</v>
      </c>
      <c r="N8812" s="14"/>
      <c r="O8812" s="18">
        <f t="shared" si="417"/>
        <v>7</v>
      </c>
      <c r="P8812" s="16">
        <f t="shared" si="418"/>
        <v>7</v>
      </c>
    </row>
    <row r="8813" spans="2:16">
      <c r="B8813" s="400"/>
      <c r="D8813" s="401"/>
      <c r="F8813" s="103" t="s">
        <v>10681</v>
      </c>
      <c r="J8813" s="14"/>
      <c r="L8813" s="18">
        <f t="shared" si="419"/>
        <v>0</v>
      </c>
      <c r="M8813" s="14">
        <v>50</v>
      </c>
      <c r="N8813" s="14"/>
      <c r="O8813" s="18">
        <f t="shared" si="417"/>
        <v>50</v>
      </c>
      <c r="P8813" s="16">
        <f t="shared" si="418"/>
        <v>50</v>
      </c>
    </row>
    <row r="8814" spans="2:16" ht="25.5">
      <c r="B8814" s="400"/>
      <c r="D8814" s="401"/>
      <c r="F8814" s="103" t="s">
        <v>10682</v>
      </c>
      <c r="J8814" s="14"/>
      <c r="L8814" s="18">
        <f t="shared" si="419"/>
        <v>0</v>
      </c>
      <c r="M8814" s="14">
        <v>50</v>
      </c>
      <c r="N8814" s="14"/>
      <c r="O8814" s="18">
        <f t="shared" si="417"/>
        <v>50</v>
      </c>
      <c r="P8814" s="16">
        <f t="shared" si="418"/>
        <v>50</v>
      </c>
    </row>
    <row r="8815" spans="2:16">
      <c r="B8815" s="400"/>
      <c r="D8815" s="401"/>
      <c r="F8815" s="103" t="s">
        <v>10683</v>
      </c>
      <c r="J8815" s="17">
        <v>110</v>
      </c>
      <c r="L8815" s="18">
        <f t="shared" si="419"/>
        <v>110</v>
      </c>
      <c r="M8815" s="14"/>
      <c r="N8815" s="14"/>
      <c r="O8815" s="18">
        <f t="shared" si="417"/>
        <v>0</v>
      </c>
      <c r="P8815" s="16">
        <f t="shared" si="418"/>
        <v>110</v>
      </c>
    </row>
    <row r="8816" spans="2:16">
      <c r="B8816" s="400"/>
      <c r="D8816" s="401"/>
      <c r="F8816" s="103" t="s">
        <v>10609</v>
      </c>
      <c r="J8816" s="14"/>
      <c r="L8816" s="18">
        <f t="shared" si="419"/>
        <v>0</v>
      </c>
      <c r="M8816" s="14">
        <v>30</v>
      </c>
      <c r="N8816" s="14"/>
      <c r="O8816" s="18">
        <f t="shared" si="417"/>
        <v>30</v>
      </c>
      <c r="P8816" s="16">
        <f t="shared" si="418"/>
        <v>30</v>
      </c>
    </row>
    <row r="8817" spans="2:16" ht="25.5">
      <c r="B8817" s="400"/>
      <c r="D8817" s="401"/>
      <c r="F8817" s="103" t="s">
        <v>10684</v>
      </c>
      <c r="J8817" s="14"/>
      <c r="L8817" s="18">
        <f t="shared" si="419"/>
        <v>0</v>
      </c>
      <c r="M8817" s="14">
        <v>30</v>
      </c>
      <c r="N8817" s="14"/>
      <c r="O8817" s="18">
        <f t="shared" si="417"/>
        <v>30</v>
      </c>
      <c r="P8817" s="16">
        <f t="shared" si="418"/>
        <v>30</v>
      </c>
    </row>
    <row r="8818" spans="2:16">
      <c r="B8818" s="400"/>
      <c r="D8818" s="401"/>
      <c r="F8818" s="103" t="s">
        <v>10685</v>
      </c>
      <c r="J8818" s="14"/>
      <c r="L8818" s="18">
        <f t="shared" si="419"/>
        <v>0</v>
      </c>
      <c r="M8818" s="14"/>
      <c r="N8818" s="14">
        <v>1</v>
      </c>
      <c r="O8818" s="18">
        <f t="shared" si="417"/>
        <v>1</v>
      </c>
      <c r="P8818" s="16">
        <f t="shared" si="418"/>
        <v>1</v>
      </c>
    </row>
    <row r="8819" spans="2:16">
      <c r="B8819" s="400"/>
      <c r="D8819" s="401"/>
      <c r="F8819" s="103" t="s">
        <v>10686</v>
      </c>
      <c r="J8819" s="14"/>
      <c r="L8819" s="18">
        <f t="shared" si="419"/>
        <v>0</v>
      </c>
      <c r="M8819" s="14">
        <v>30</v>
      </c>
      <c r="N8819" s="14"/>
      <c r="O8819" s="18">
        <f t="shared" si="417"/>
        <v>30</v>
      </c>
      <c r="P8819" s="16">
        <f t="shared" si="418"/>
        <v>30</v>
      </c>
    </row>
    <row r="8820" spans="2:16">
      <c r="B8820" s="400"/>
      <c r="D8820" s="401"/>
      <c r="F8820" s="103" t="s">
        <v>10687</v>
      </c>
      <c r="J8820" s="14">
        <v>210</v>
      </c>
      <c r="L8820" s="18">
        <f t="shared" si="419"/>
        <v>210</v>
      </c>
      <c r="M8820" s="14"/>
      <c r="N8820" s="14"/>
      <c r="O8820" s="18">
        <f t="shared" si="417"/>
        <v>0</v>
      </c>
      <c r="P8820" s="16">
        <f t="shared" si="418"/>
        <v>210</v>
      </c>
    </row>
    <row r="8821" spans="2:16" ht="25.5">
      <c r="B8821" s="400"/>
      <c r="D8821" s="401" t="s">
        <v>10688</v>
      </c>
      <c r="F8821" s="103" t="s">
        <v>10689</v>
      </c>
      <c r="J8821" s="17"/>
      <c r="L8821" s="18">
        <f t="shared" si="419"/>
        <v>0</v>
      </c>
      <c r="M8821" s="17">
        <v>757</v>
      </c>
      <c r="N8821" s="14"/>
      <c r="O8821" s="18">
        <f t="shared" si="417"/>
        <v>757</v>
      </c>
      <c r="P8821" s="16">
        <f t="shared" si="418"/>
        <v>757</v>
      </c>
    </row>
    <row r="8822" spans="2:16">
      <c r="B8822" s="400"/>
      <c r="D8822" s="401"/>
      <c r="F8822" s="103" t="s">
        <v>10690</v>
      </c>
      <c r="J8822" s="14"/>
      <c r="L8822" s="18">
        <f t="shared" si="419"/>
        <v>0</v>
      </c>
      <c r="M8822" s="14"/>
      <c r="N8822" s="14">
        <v>280</v>
      </c>
      <c r="O8822" s="18">
        <f t="shared" si="417"/>
        <v>280</v>
      </c>
      <c r="P8822" s="16">
        <f t="shared" si="418"/>
        <v>280</v>
      </c>
    </row>
    <row r="8823" spans="2:16">
      <c r="B8823" s="400"/>
      <c r="D8823" s="401"/>
      <c r="F8823" s="103" t="s">
        <v>10691</v>
      </c>
      <c r="J8823" s="14"/>
      <c r="L8823" s="18">
        <f t="shared" si="419"/>
        <v>0</v>
      </c>
      <c r="M8823" s="14">
        <v>71</v>
      </c>
      <c r="N8823" s="14">
        <v>120</v>
      </c>
      <c r="O8823" s="18">
        <f t="shared" si="417"/>
        <v>191</v>
      </c>
      <c r="P8823" s="16">
        <f t="shared" si="418"/>
        <v>191</v>
      </c>
    </row>
    <row r="8824" spans="2:16" ht="25.5">
      <c r="B8824" s="400"/>
      <c r="D8824" s="401"/>
      <c r="F8824" s="103" t="s">
        <v>10692</v>
      </c>
      <c r="J8824" s="14">
        <v>200</v>
      </c>
      <c r="L8824" s="18">
        <f t="shared" si="419"/>
        <v>200</v>
      </c>
      <c r="M8824" s="14"/>
      <c r="N8824" s="14"/>
      <c r="O8824" s="18">
        <f t="shared" si="417"/>
        <v>0</v>
      </c>
      <c r="P8824" s="16">
        <f t="shared" si="418"/>
        <v>200</v>
      </c>
    </row>
    <row r="8825" spans="2:16" ht="25.5">
      <c r="B8825" s="400"/>
      <c r="D8825" s="401"/>
      <c r="F8825" s="103" t="s">
        <v>10693</v>
      </c>
      <c r="J8825" s="17">
        <v>500</v>
      </c>
      <c r="L8825" s="18">
        <f t="shared" si="419"/>
        <v>500</v>
      </c>
      <c r="M8825" s="14"/>
      <c r="N8825" s="14"/>
      <c r="O8825" s="18">
        <f t="shared" si="417"/>
        <v>0</v>
      </c>
      <c r="P8825" s="16">
        <f t="shared" si="418"/>
        <v>500</v>
      </c>
    </row>
    <row r="8826" spans="2:16">
      <c r="B8826" s="400"/>
      <c r="D8826" s="401"/>
      <c r="F8826" s="103" t="s">
        <v>10694</v>
      </c>
      <c r="J8826" s="14">
        <v>455</v>
      </c>
      <c r="L8826" s="18">
        <f t="shared" si="419"/>
        <v>455</v>
      </c>
      <c r="M8826" s="14"/>
      <c r="N8826" s="14"/>
      <c r="O8826" s="18">
        <f t="shared" si="417"/>
        <v>0</v>
      </c>
      <c r="P8826" s="16">
        <f t="shared" si="418"/>
        <v>455</v>
      </c>
    </row>
    <row r="8827" spans="2:16">
      <c r="B8827" s="400"/>
      <c r="D8827" s="401"/>
      <c r="F8827" s="103" t="s">
        <v>10571</v>
      </c>
      <c r="J8827" s="14">
        <v>230</v>
      </c>
      <c r="L8827" s="18">
        <f t="shared" si="419"/>
        <v>230</v>
      </c>
      <c r="M8827" s="14"/>
      <c r="N8827" s="14"/>
      <c r="O8827" s="18">
        <f t="shared" si="417"/>
        <v>0</v>
      </c>
      <c r="P8827" s="16">
        <f t="shared" si="418"/>
        <v>230</v>
      </c>
    </row>
    <row r="8828" spans="2:16">
      <c r="B8828" s="400"/>
      <c r="D8828" s="401"/>
      <c r="F8828" s="103" t="s">
        <v>10695</v>
      </c>
      <c r="J8828" s="17">
        <v>500</v>
      </c>
      <c r="L8828" s="18">
        <f t="shared" si="419"/>
        <v>500</v>
      </c>
      <c r="M8828" s="14"/>
      <c r="N8828" s="14"/>
      <c r="O8828" s="18">
        <f t="shared" si="417"/>
        <v>0</v>
      </c>
      <c r="P8828" s="16">
        <f t="shared" si="418"/>
        <v>500</v>
      </c>
    </row>
    <row r="8829" spans="2:16">
      <c r="B8829" s="400"/>
      <c r="D8829" s="401"/>
      <c r="F8829" s="103" t="s">
        <v>10696</v>
      </c>
      <c r="J8829" s="17">
        <v>100</v>
      </c>
      <c r="L8829" s="18">
        <f t="shared" si="419"/>
        <v>100</v>
      </c>
      <c r="O8829" s="18">
        <f t="shared" si="417"/>
        <v>0</v>
      </c>
      <c r="P8829" s="16">
        <f t="shared" si="418"/>
        <v>100</v>
      </c>
    </row>
    <row r="8830" spans="2:16" ht="25.5">
      <c r="B8830" s="400"/>
      <c r="D8830" s="401"/>
      <c r="F8830" s="103" t="s">
        <v>10697</v>
      </c>
      <c r="J8830" s="14">
        <v>40</v>
      </c>
      <c r="L8830" s="18">
        <f t="shared" si="419"/>
        <v>40</v>
      </c>
      <c r="O8830" s="18">
        <f t="shared" si="417"/>
        <v>0</v>
      </c>
      <c r="P8830" s="16">
        <f t="shared" si="418"/>
        <v>40</v>
      </c>
    </row>
    <row r="8831" spans="2:16">
      <c r="B8831" s="400"/>
      <c r="D8831" s="401"/>
      <c r="F8831" s="103" t="s">
        <v>10698</v>
      </c>
      <c r="J8831" s="14">
        <v>45</v>
      </c>
      <c r="L8831" s="18">
        <f t="shared" si="419"/>
        <v>45</v>
      </c>
      <c r="O8831" s="18">
        <f t="shared" si="417"/>
        <v>0</v>
      </c>
      <c r="P8831" s="16">
        <f t="shared" si="418"/>
        <v>45</v>
      </c>
    </row>
    <row r="8832" spans="2:16">
      <c r="B8832" s="400"/>
      <c r="D8832" s="401"/>
      <c r="F8832" s="103" t="s">
        <v>10699</v>
      </c>
      <c r="J8832" s="14">
        <v>50</v>
      </c>
      <c r="L8832" s="18">
        <f t="shared" si="419"/>
        <v>50</v>
      </c>
      <c r="O8832" s="18">
        <f t="shared" si="417"/>
        <v>0</v>
      </c>
      <c r="P8832" s="16">
        <f t="shared" si="418"/>
        <v>50</v>
      </c>
    </row>
    <row r="8833" spans="2:16" ht="25.5">
      <c r="B8833" s="400"/>
      <c r="D8833" s="401"/>
      <c r="F8833" s="103" t="s">
        <v>10700</v>
      </c>
      <c r="J8833" s="14">
        <v>170</v>
      </c>
      <c r="L8833" s="18">
        <f t="shared" si="419"/>
        <v>170</v>
      </c>
      <c r="O8833" s="18">
        <f t="shared" si="417"/>
        <v>0</v>
      </c>
      <c r="P8833" s="16">
        <f t="shared" si="418"/>
        <v>170</v>
      </c>
    </row>
    <row r="8834" spans="2:16">
      <c r="B8834" s="400"/>
      <c r="D8834" s="401"/>
      <c r="F8834" s="103" t="s">
        <v>10701</v>
      </c>
      <c r="J8834" s="14">
        <v>23</v>
      </c>
      <c r="L8834" s="18">
        <f t="shared" si="419"/>
        <v>23</v>
      </c>
      <c r="O8834" s="18">
        <f t="shared" si="417"/>
        <v>0</v>
      </c>
      <c r="P8834" s="16">
        <f t="shared" si="418"/>
        <v>23</v>
      </c>
    </row>
    <row r="8835" spans="2:16">
      <c r="B8835" s="400"/>
      <c r="D8835" s="401"/>
      <c r="F8835" s="103" t="s">
        <v>10702</v>
      </c>
      <c r="J8835" s="14">
        <v>120</v>
      </c>
      <c r="L8835" s="18">
        <f t="shared" si="419"/>
        <v>120</v>
      </c>
      <c r="O8835" s="18">
        <f t="shared" si="417"/>
        <v>0</v>
      </c>
      <c r="P8835" s="16">
        <f t="shared" si="418"/>
        <v>120</v>
      </c>
    </row>
    <row r="8836" spans="2:16">
      <c r="B8836" s="400"/>
      <c r="D8836" s="401"/>
      <c r="F8836" s="103" t="s">
        <v>10703</v>
      </c>
      <c r="J8836" s="14">
        <v>23</v>
      </c>
      <c r="L8836" s="18">
        <f t="shared" si="419"/>
        <v>23</v>
      </c>
      <c r="O8836" s="18">
        <f t="shared" si="417"/>
        <v>0</v>
      </c>
      <c r="P8836" s="16">
        <f t="shared" si="418"/>
        <v>23</v>
      </c>
    </row>
    <row r="8837" spans="2:16" ht="25.5">
      <c r="B8837" s="400"/>
      <c r="D8837" s="401"/>
      <c r="F8837" s="103" t="s">
        <v>10704</v>
      </c>
      <c r="J8837" s="14">
        <v>140</v>
      </c>
      <c r="L8837" s="18">
        <f t="shared" si="419"/>
        <v>140</v>
      </c>
      <c r="O8837" s="18">
        <f t="shared" si="417"/>
        <v>0</v>
      </c>
      <c r="P8837" s="16">
        <f t="shared" si="418"/>
        <v>140</v>
      </c>
    </row>
    <row r="8838" spans="2:16" ht="25.5">
      <c r="B8838" s="400"/>
      <c r="D8838" s="401"/>
      <c r="F8838" s="103" t="s">
        <v>10705</v>
      </c>
      <c r="J8838" s="14">
        <v>160</v>
      </c>
      <c r="L8838" s="18">
        <f t="shared" si="419"/>
        <v>160</v>
      </c>
      <c r="O8838" s="18">
        <f t="shared" si="417"/>
        <v>0</v>
      </c>
      <c r="P8838" s="16">
        <f t="shared" si="418"/>
        <v>160</v>
      </c>
    </row>
    <row r="8839" spans="2:16">
      <c r="B8839" s="400"/>
      <c r="D8839" s="401"/>
      <c r="F8839" s="103" t="s">
        <v>10706</v>
      </c>
      <c r="J8839" s="14">
        <v>70</v>
      </c>
      <c r="L8839" s="18">
        <f t="shared" si="419"/>
        <v>70</v>
      </c>
      <c r="O8839" s="18">
        <f t="shared" si="417"/>
        <v>0</v>
      </c>
      <c r="P8839" s="16">
        <f t="shared" si="418"/>
        <v>70</v>
      </c>
    </row>
    <row r="8840" spans="2:16" ht="25.5">
      <c r="B8840" s="400"/>
      <c r="D8840" s="401" t="s">
        <v>10707</v>
      </c>
      <c r="F8840" s="176" t="s">
        <v>10728</v>
      </c>
      <c r="J8840" s="14">
        <v>796</v>
      </c>
      <c r="L8840" s="18">
        <f t="shared" si="419"/>
        <v>796</v>
      </c>
      <c r="M8840" s="59">
        <v>1000</v>
      </c>
      <c r="N8840" s="59">
        <v>250</v>
      </c>
      <c r="O8840" s="18">
        <f t="shared" si="417"/>
        <v>1250</v>
      </c>
      <c r="P8840" s="16">
        <f t="shared" si="418"/>
        <v>2046</v>
      </c>
    </row>
    <row r="8841" spans="2:16">
      <c r="B8841" s="400"/>
      <c r="D8841" s="401"/>
      <c r="F8841" s="103" t="s">
        <v>10708</v>
      </c>
      <c r="L8841" s="18">
        <f t="shared" si="419"/>
        <v>0</v>
      </c>
      <c r="M8841" s="59">
        <v>45</v>
      </c>
      <c r="N8841" s="59"/>
      <c r="O8841" s="18">
        <f t="shared" si="417"/>
        <v>45</v>
      </c>
      <c r="P8841" s="16">
        <f t="shared" si="418"/>
        <v>45</v>
      </c>
    </row>
    <row r="8842" spans="2:16" ht="25.5">
      <c r="B8842" s="400"/>
      <c r="D8842" s="401"/>
      <c r="F8842" s="103" t="s">
        <v>10709</v>
      </c>
      <c r="L8842" s="18">
        <f t="shared" si="419"/>
        <v>0</v>
      </c>
      <c r="M8842" s="17">
        <v>51</v>
      </c>
      <c r="N8842" s="17"/>
      <c r="O8842" s="18">
        <f t="shared" si="417"/>
        <v>51</v>
      </c>
      <c r="P8842" s="16">
        <f t="shared" si="418"/>
        <v>51</v>
      </c>
    </row>
    <row r="8843" spans="2:16" ht="25.5">
      <c r="B8843" s="400"/>
      <c r="D8843" s="401"/>
      <c r="F8843" s="103" t="s">
        <v>10710</v>
      </c>
      <c r="L8843" s="18">
        <f t="shared" si="419"/>
        <v>0</v>
      </c>
      <c r="M8843" s="17">
        <v>36</v>
      </c>
      <c r="N8843" s="17"/>
      <c r="O8843" s="18">
        <f t="shared" si="417"/>
        <v>36</v>
      </c>
      <c r="P8843" s="16">
        <f t="shared" si="418"/>
        <v>36</v>
      </c>
    </row>
    <row r="8844" spans="2:16">
      <c r="B8844" s="400"/>
      <c r="D8844" s="401"/>
      <c r="F8844" s="103" t="s">
        <v>10711</v>
      </c>
      <c r="L8844" s="18">
        <f t="shared" si="419"/>
        <v>0</v>
      </c>
      <c r="M8844" s="17">
        <v>30</v>
      </c>
      <c r="N8844" s="17"/>
      <c r="O8844" s="18">
        <f t="shared" si="417"/>
        <v>30</v>
      </c>
      <c r="P8844" s="16">
        <f t="shared" si="418"/>
        <v>30</v>
      </c>
    </row>
    <row r="8845" spans="2:16">
      <c r="B8845" s="400"/>
      <c r="D8845" s="401"/>
      <c r="F8845" s="103" t="s">
        <v>10712</v>
      </c>
      <c r="L8845" s="18">
        <f t="shared" si="419"/>
        <v>0</v>
      </c>
      <c r="M8845" s="17">
        <v>24</v>
      </c>
      <c r="N8845" s="17"/>
      <c r="O8845" s="18">
        <f t="shared" si="417"/>
        <v>24</v>
      </c>
      <c r="P8845" s="16">
        <f t="shared" si="418"/>
        <v>24</v>
      </c>
    </row>
    <row r="8846" spans="2:16">
      <c r="B8846" s="400"/>
      <c r="D8846" s="401"/>
      <c r="F8846" s="103" t="s">
        <v>10713</v>
      </c>
      <c r="L8846" s="18">
        <f t="shared" si="419"/>
        <v>0</v>
      </c>
      <c r="M8846" s="17">
        <v>20</v>
      </c>
      <c r="N8846" s="17"/>
      <c r="O8846" s="18">
        <f t="shared" si="417"/>
        <v>20</v>
      </c>
      <c r="P8846" s="16">
        <f t="shared" si="418"/>
        <v>20</v>
      </c>
    </row>
    <row r="8847" spans="2:16">
      <c r="B8847" s="400"/>
      <c r="D8847" s="401"/>
      <c r="F8847" s="103" t="s">
        <v>10714</v>
      </c>
      <c r="L8847" s="18">
        <f t="shared" si="419"/>
        <v>0</v>
      </c>
      <c r="M8847" s="17">
        <v>21</v>
      </c>
      <c r="N8847" s="17"/>
      <c r="O8847" s="18">
        <f t="shared" si="417"/>
        <v>21</v>
      </c>
      <c r="P8847" s="16">
        <f t="shared" si="418"/>
        <v>21</v>
      </c>
    </row>
    <row r="8848" spans="2:16">
      <c r="B8848" s="400"/>
      <c r="D8848" s="401"/>
      <c r="F8848" s="103" t="s">
        <v>10715</v>
      </c>
      <c r="L8848" s="18">
        <f t="shared" si="419"/>
        <v>0</v>
      </c>
      <c r="M8848" s="17">
        <v>51</v>
      </c>
      <c r="N8848" s="17"/>
      <c r="O8848" s="18">
        <f t="shared" si="417"/>
        <v>51</v>
      </c>
      <c r="P8848" s="16">
        <f t="shared" si="418"/>
        <v>51</v>
      </c>
    </row>
    <row r="8849" spans="2:16">
      <c r="B8849" s="400"/>
      <c r="D8849" s="401"/>
      <c r="F8849" s="103" t="s">
        <v>10716</v>
      </c>
      <c r="L8849" s="18">
        <f t="shared" si="419"/>
        <v>0</v>
      </c>
      <c r="M8849" s="17">
        <v>17</v>
      </c>
      <c r="N8849" s="17"/>
      <c r="O8849" s="18">
        <f t="shared" si="417"/>
        <v>17</v>
      </c>
      <c r="P8849" s="16">
        <f t="shared" si="418"/>
        <v>17</v>
      </c>
    </row>
    <row r="8850" spans="2:16">
      <c r="B8850" s="400"/>
      <c r="D8850" s="401"/>
      <c r="F8850" s="103" t="s">
        <v>10717</v>
      </c>
      <c r="L8850" s="18">
        <f t="shared" si="419"/>
        <v>0</v>
      </c>
      <c r="M8850" s="17">
        <v>57</v>
      </c>
      <c r="N8850" s="17"/>
      <c r="O8850" s="18">
        <f t="shared" si="417"/>
        <v>57</v>
      </c>
      <c r="P8850" s="16">
        <f t="shared" si="418"/>
        <v>57</v>
      </c>
    </row>
    <row r="8851" spans="2:16">
      <c r="B8851" s="400"/>
      <c r="D8851" s="401"/>
      <c r="F8851" s="103" t="s">
        <v>10718</v>
      </c>
      <c r="L8851" s="18">
        <f t="shared" si="419"/>
        <v>0</v>
      </c>
      <c r="M8851" s="17">
        <v>41</v>
      </c>
      <c r="N8851" s="17"/>
      <c r="O8851" s="18">
        <f t="shared" si="417"/>
        <v>41</v>
      </c>
      <c r="P8851" s="16">
        <f t="shared" si="418"/>
        <v>41</v>
      </c>
    </row>
    <row r="8852" spans="2:16">
      <c r="B8852" s="400"/>
      <c r="D8852" s="401"/>
      <c r="F8852" s="103" t="s">
        <v>10719</v>
      </c>
      <c r="L8852" s="18">
        <f t="shared" si="419"/>
        <v>0</v>
      </c>
      <c r="M8852" s="17">
        <v>12</v>
      </c>
      <c r="N8852" s="17"/>
      <c r="O8852" s="18">
        <f t="shared" si="417"/>
        <v>12</v>
      </c>
      <c r="P8852" s="16">
        <f t="shared" si="418"/>
        <v>12</v>
      </c>
    </row>
    <row r="8853" spans="2:16">
      <c r="B8853" s="400"/>
      <c r="D8853" s="401"/>
      <c r="F8853" s="103" t="s">
        <v>10720</v>
      </c>
      <c r="L8853" s="18">
        <f t="shared" si="419"/>
        <v>0</v>
      </c>
      <c r="M8853" s="17">
        <v>29</v>
      </c>
      <c r="N8853" s="17"/>
      <c r="O8853" s="18">
        <f t="shared" si="417"/>
        <v>29</v>
      </c>
      <c r="P8853" s="16">
        <f t="shared" si="418"/>
        <v>29</v>
      </c>
    </row>
    <row r="8854" spans="2:16">
      <c r="B8854" s="400"/>
      <c r="D8854" s="401"/>
      <c r="F8854" s="103" t="s">
        <v>10721</v>
      </c>
      <c r="L8854" s="18">
        <f t="shared" si="419"/>
        <v>0</v>
      </c>
      <c r="M8854" s="17">
        <v>41</v>
      </c>
      <c r="N8854" s="17"/>
      <c r="O8854" s="18">
        <f t="shared" ref="O8854:O8917" si="420">+N8854+M8854</f>
        <v>41</v>
      </c>
      <c r="P8854" s="16">
        <f t="shared" ref="P8854:P8917" si="421">+L8854+O8854</f>
        <v>41</v>
      </c>
    </row>
    <row r="8855" spans="2:16">
      <c r="B8855" s="400"/>
      <c r="D8855" s="401"/>
      <c r="F8855" s="103" t="s">
        <v>10722</v>
      </c>
      <c r="L8855" s="18">
        <f t="shared" si="419"/>
        <v>0</v>
      </c>
      <c r="M8855" s="17">
        <v>50</v>
      </c>
      <c r="N8855" s="17"/>
      <c r="O8855" s="18">
        <f t="shared" si="420"/>
        <v>50</v>
      </c>
      <c r="P8855" s="16">
        <f t="shared" si="421"/>
        <v>50</v>
      </c>
    </row>
    <row r="8856" spans="2:16">
      <c r="B8856" s="400"/>
      <c r="D8856" s="401"/>
      <c r="F8856" s="103" t="s">
        <v>10723</v>
      </c>
      <c r="L8856" s="18">
        <f t="shared" si="419"/>
        <v>0</v>
      </c>
      <c r="M8856" s="17">
        <v>39</v>
      </c>
      <c r="N8856" s="17"/>
      <c r="O8856" s="18">
        <f t="shared" si="420"/>
        <v>39</v>
      </c>
      <c r="P8856" s="16">
        <f t="shared" si="421"/>
        <v>39</v>
      </c>
    </row>
    <row r="8857" spans="2:16">
      <c r="B8857" s="400"/>
      <c r="D8857" s="401"/>
      <c r="F8857" s="103" t="s">
        <v>10724</v>
      </c>
      <c r="L8857" s="18">
        <f t="shared" si="419"/>
        <v>0</v>
      </c>
      <c r="M8857" s="17">
        <v>15</v>
      </c>
      <c r="N8857" s="17"/>
      <c r="O8857" s="18">
        <f t="shared" si="420"/>
        <v>15</v>
      </c>
      <c r="P8857" s="16">
        <f t="shared" si="421"/>
        <v>15</v>
      </c>
    </row>
    <row r="8858" spans="2:16" ht="25.5">
      <c r="B8858" s="400"/>
      <c r="D8858" s="401"/>
      <c r="F8858" s="103" t="s">
        <v>10725</v>
      </c>
      <c r="L8858" s="18">
        <f t="shared" ref="L8858:L8921" si="422">+J8858+K8858</f>
        <v>0</v>
      </c>
      <c r="M8858" s="17">
        <v>33</v>
      </c>
      <c r="N8858" s="17"/>
      <c r="O8858" s="18">
        <f t="shared" si="420"/>
        <v>33</v>
      </c>
      <c r="P8858" s="16">
        <f t="shared" si="421"/>
        <v>33</v>
      </c>
    </row>
    <row r="8859" spans="2:16">
      <c r="B8859" s="400"/>
      <c r="D8859" s="401"/>
      <c r="F8859" s="103" t="s">
        <v>10726</v>
      </c>
      <c r="L8859" s="18">
        <f t="shared" si="422"/>
        <v>0</v>
      </c>
      <c r="M8859" s="17">
        <v>24</v>
      </c>
      <c r="N8859" s="17"/>
      <c r="O8859" s="18">
        <f t="shared" si="420"/>
        <v>24</v>
      </c>
      <c r="P8859" s="16">
        <f t="shared" si="421"/>
        <v>24</v>
      </c>
    </row>
    <row r="8860" spans="2:16" ht="25.5">
      <c r="B8860" s="400"/>
      <c r="D8860" s="401"/>
      <c r="F8860" s="103" t="s">
        <v>10727</v>
      </c>
      <c r="L8860" s="18">
        <f t="shared" si="422"/>
        <v>0</v>
      </c>
      <c r="M8860" s="17">
        <v>36</v>
      </c>
      <c r="N8860" s="17"/>
      <c r="O8860" s="18">
        <f t="shared" si="420"/>
        <v>36</v>
      </c>
      <c r="P8860" s="16">
        <f t="shared" si="421"/>
        <v>36</v>
      </c>
    </row>
    <row r="8861" spans="2:16" ht="25.5">
      <c r="B8861" s="400"/>
      <c r="D8861" s="401"/>
      <c r="F8861" s="103" t="s">
        <v>10729</v>
      </c>
      <c r="J8861" s="17">
        <v>480</v>
      </c>
      <c r="L8861" s="18">
        <f t="shared" si="422"/>
        <v>480</v>
      </c>
      <c r="M8861" s="14"/>
      <c r="N8861" s="14"/>
      <c r="O8861" s="18">
        <f t="shared" si="420"/>
        <v>0</v>
      </c>
      <c r="P8861" s="16">
        <f t="shared" si="421"/>
        <v>480</v>
      </c>
    </row>
    <row r="8862" spans="2:16" ht="25.5">
      <c r="B8862" s="400"/>
      <c r="D8862" s="401"/>
      <c r="F8862" s="103" t="s">
        <v>10730</v>
      </c>
      <c r="J8862" s="14">
        <v>130</v>
      </c>
      <c r="L8862" s="18">
        <f t="shared" si="422"/>
        <v>130</v>
      </c>
      <c r="M8862" s="14"/>
      <c r="N8862" s="14"/>
      <c r="O8862" s="18">
        <f t="shared" si="420"/>
        <v>0</v>
      </c>
      <c r="P8862" s="16">
        <f t="shared" si="421"/>
        <v>130</v>
      </c>
    </row>
    <row r="8863" spans="2:16">
      <c r="B8863" s="400"/>
      <c r="D8863" s="401"/>
      <c r="F8863" s="103" t="s">
        <v>10731</v>
      </c>
      <c r="J8863" s="14">
        <v>22</v>
      </c>
      <c r="L8863" s="18">
        <f t="shared" si="422"/>
        <v>22</v>
      </c>
      <c r="M8863" s="14"/>
      <c r="N8863" s="14"/>
      <c r="O8863" s="18">
        <f t="shared" si="420"/>
        <v>0</v>
      </c>
      <c r="P8863" s="16">
        <f t="shared" si="421"/>
        <v>22</v>
      </c>
    </row>
    <row r="8864" spans="2:16">
      <c r="B8864" s="400"/>
      <c r="D8864" s="401"/>
      <c r="F8864" s="103" t="s">
        <v>10732</v>
      </c>
      <c r="J8864" s="14"/>
      <c r="L8864" s="18">
        <f t="shared" si="422"/>
        <v>0</v>
      </c>
      <c r="M8864" s="14">
        <v>29</v>
      </c>
      <c r="N8864" s="14"/>
      <c r="O8864" s="18">
        <f t="shared" si="420"/>
        <v>29</v>
      </c>
      <c r="P8864" s="16">
        <f t="shared" si="421"/>
        <v>29</v>
      </c>
    </row>
    <row r="8865" spans="2:16" ht="25.5">
      <c r="B8865" s="400"/>
      <c r="D8865" s="401"/>
      <c r="F8865" s="103" t="s">
        <v>10733</v>
      </c>
      <c r="J8865" s="14">
        <v>30</v>
      </c>
      <c r="L8865" s="18">
        <f t="shared" si="422"/>
        <v>30</v>
      </c>
      <c r="M8865" s="14"/>
      <c r="N8865" s="14"/>
      <c r="O8865" s="18">
        <f t="shared" si="420"/>
        <v>0</v>
      </c>
      <c r="P8865" s="16">
        <f t="shared" si="421"/>
        <v>30</v>
      </c>
    </row>
    <row r="8866" spans="2:16">
      <c r="B8866" s="400"/>
      <c r="D8866" s="401"/>
      <c r="F8866" s="103" t="s">
        <v>10734</v>
      </c>
      <c r="J8866" s="14">
        <v>62</v>
      </c>
      <c r="L8866" s="18">
        <f t="shared" si="422"/>
        <v>62</v>
      </c>
      <c r="M8866" s="14"/>
      <c r="N8866" s="14"/>
      <c r="O8866" s="18">
        <f t="shared" si="420"/>
        <v>0</v>
      </c>
      <c r="P8866" s="16">
        <f t="shared" si="421"/>
        <v>62</v>
      </c>
    </row>
    <row r="8867" spans="2:16">
      <c r="B8867" s="400"/>
      <c r="D8867" s="401"/>
      <c r="F8867" s="103" t="s">
        <v>10735</v>
      </c>
      <c r="J8867" s="14"/>
      <c r="L8867" s="18">
        <f t="shared" si="422"/>
        <v>0</v>
      </c>
      <c r="M8867" s="17">
        <v>44</v>
      </c>
      <c r="N8867" s="17"/>
      <c r="O8867" s="18">
        <f t="shared" si="420"/>
        <v>44</v>
      </c>
      <c r="P8867" s="16">
        <f t="shared" si="421"/>
        <v>44</v>
      </c>
    </row>
    <row r="8868" spans="2:16">
      <c r="B8868" s="400"/>
      <c r="D8868" s="401"/>
      <c r="F8868" s="103" t="s">
        <v>10736</v>
      </c>
      <c r="J8868" s="14"/>
      <c r="L8868" s="18">
        <f t="shared" si="422"/>
        <v>0</v>
      </c>
      <c r="M8868" s="17">
        <v>53</v>
      </c>
      <c r="N8868" s="17"/>
      <c r="O8868" s="18">
        <f t="shared" si="420"/>
        <v>53</v>
      </c>
      <c r="P8868" s="16">
        <f t="shared" si="421"/>
        <v>53</v>
      </c>
    </row>
    <row r="8869" spans="2:16">
      <c r="B8869" s="400"/>
      <c r="D8869" s="401"/>
      <c r="F8869" s="103" t="s">
        <v>10737</v>
      </c>
      <c r="J8869" s="14"/>
      <c r="L8869" s="18">
        <f t="shared" si="422"/>
        <v>0</v>
      </c>
      <c r="M8869" s="14">
        <v>49</v>
      </c>
      <c r="N8869" s="14"/>
      <c r="O8869" s="18">
        <f t="shared" si="420"/>
        <v>49</v>
      </c>
      <c r="P8869" s="16">
        <f t="shared" si="421"/>
        <v>49</v>
      </c>
    </row>
    <row r="8870" spans="2:16">
      <c r="B8870" s="400"/>
      <c r="D8870" s="401"/>
      <c r="F8870" s="103" t="s">
        <v>10738</v>
      </c>
      <c r="J8870" s="14"/>
      <c r="L8870" s="18">
        <f t="shared" si="422"/>
        <v>0</v>
      </c>
      <c r="M8870" s="14">
        <v>14</v>
      </c>
      <c r="N8870" s="14"/>
      <c r="O8870" s="18">
        <f t="shared" si="420"/>
        <v>14</v>
      </c>
      <c r="P8870" s="16">
        <f t="shared" si="421"/>
        <v>14</v>
      </c>
    </row>
    <row r="8871" spans="2:16">
      <c r="B8871" s="400"/>
      <c r="D8871" s="401"/>
      <c r="F8871" s="103" t="s">
        <v>10739</v>
      </c>
      <c r="J8871" s="14"/>
      <c r="L8871" s="18">
        <f t="shared" si="422"/>
        <v>0</v>
      </c>
      <c r="M8871" s="17">
        <v>59</v>
      </c>
      <c r="N8871" s="17"/>
      <c r="O8871" s="18">
        <f t="shared" si="420"/>
        <v>59</v>
      </c>
      <c r="P8871" s="16">
        <f t="shared" si="421"/>
        <v>59</v>
      </c>
    </row>
    <row r="8872" spans="2:16">
      <c r="B8872" s="400"/>
      <c r="D8872" s="401"/>
      <c r="F8872" s="103" t="s">
        <v>10740</v>
      </c>
      <c r="J8872" s="14"/>
      <c r="L8872" s="18">
        <f t="shared" si="422"/>
        <v>0</v>
      </c>
      <c r="M8872" s="14">
        <v>25</v>
      </c>
      <c r="N8872" s="14"/>
      <c r="O8872" s="18">
        <f t="shared" si="420"/>
        <v>25</v>
      </c>
      <c r="P8872" s="16">
        <f t="shared" si="421"/>
        <v>25</v>
      </c>
    </row>
    <row r="8873" spans="2:16" ht="25.5">
      <c r="B8873" s="400"/>
      <c r="D8873" s="401"/>
      <c r="F8873" s="103" t="s">
        <v>10741</v>
      </c>
      <c r="J8873" s="14"/>
      <c r="L8873" s="18">
        <f t="shared" si="422"/>
        <v>0</v>
      </c>
      <c r="M8873" s="14">
        <v>19</v>
      </c>
      <c r="N8873" s="14"/>
      <c r="O8873" s="18">
        <f t="shared" si="420"/>
        <v>19</v>
      </c>
      <c r="P8873" s="16">
        <f t="shared" si="421"/>
        <v>19</v>
      </c>
    </row>
    <row r="8874" spans="2:16" ht="25.5">
      <c r="B8874" s="400"/>
      <c r="D8874" s="401"/>
      <c r="F8874" s="103" t="s">
        <v>10742</v>
      </c>
      <c r="J8874" s="14"/>
      <c r="L8874" s="18">
        <f t="shared" si="422"/>
        <v>0</v>
      </c>
      <c r="M8874" s="14">
        <v>36</v>
      </c>
      <c r="N8874" s="14"/>
      <c r="O8874" s="18">
        <f t="shared" si="420"/>
        <v>36</v>
      </c>
      <c r="P8874" s="16">
        <f t="shared" si="421"/>
        <v>36</v>
      </c>
    </row>
    <row r="8875" spans="2:16">
      <c r="B8875" s="400"/>
      <c r="D8875" s="401"/>
      <c r="F8875" s="103" t="s">
        <v>10743</v>
      </c>
      <c r="J8875" s="17">
        <v>65</v>
      </c>
      <c r="L8875" s="18">
        <f t="shared" si="422"/>
        <v>65</v>
      </c>
      <c r="M8875" s="17"/>
      <c r="N8875" s="17"/>
      <c r="O8875" s="18">
        <f t="shared" si="420"/>
        <v>0</v>
      </c>
      <c r="P8875" s="16">
        <f t="shared" si="421"/>
        <v>65</v>
      </c>
    </row>
    <row r="8876" spans="2:16">
      <c r="B8876" s="400"/>
      <c r="D8876" s="401"/>
      <c r="F8876" s="103" t="s">
        <v>10744</v>
      </c>
      <c r="J8876" s="14"/>
      <c r="L8876" s="18">
        <f t="shared" si="422"/>
        <v>0</v>
      </c>
      <c r="M8876" s="14"/>
      <c r="N8876" s="14">
        <v>37</v>
      </c>
      <c r="O8876" s="18">
        <f t="shared" si="420"/>
        <v>37</v>
      </c>
      <c r="P8876" s="16">
        <f t="shared" si="421"/>
        <v>37</v>
      </c>
    </row>
    <row r="8877" spans="2:16" ht="25.5">
      <c r="B8877" s="400"/>
      <c r="D8877" s="401"/>
      <c r="F8877" s="103" t="s">
        <v>10745</v>
      </c>
      <c r="J8877" s="14">
        <v>45</v>
      </c>
      <c r="L8877" s="18">
        <f t="shared" si="422"/>
        <v>45</v>
      </c>
      <c r="M8877" s="14"/>
      <c r="N8877" s="14"/>
      <c r="O8877" s="18">
        <f t="shared" si="420"/>
        <v>0</v>
      </c>
      <c r="P8877" s="16">
        <f t="shared" si="421"/>
        <v>45</v>
      </c>
    </row>
    <row r="8878" spans="2:16">
      <c r="B8878" s="400"/>
      <c r="D8878" s="401"/>
      <c r="F8878" s="103" t="s">
        <v>10746</v>
      </c>
      <c r="J8878" s="14"/>
      <c r="L8878" s="18">
        <f t="shared" si="422"/>
        <v>0</v>
      </c>
      <c r="M8878" s="14"/>
      <c r="N8878" s="14">
        <v>213</v>
      </c>
      <c r="O8878" s="18">
        <f t="shared" si="420"/>
        <v>213</v>
      </c>
      <c r="P8878" s="16">
        <f t="shared" si="421"/>
        <v>213</v>
      </c>
    </row>
    <row r="8879" spans="2:16">
      <c r="B8879" s="400"/>
      <c r="D8879" s="401" t="s">
        <v>10747</v>
      </c>
      <c r="F8879" s="103" t="s">
        <v>10748</v>
      </c>
      <c r="J8879" s="14"/>
      <c r="L8879" s="18">
        <f t="shared" si="422"/>
        <v>0</v>
      </c>
      <c r="M8879" s="59"/>
      <c r="N8879" s="59">
        <v>60</v>
      </c>
      <c r="O8879" s="18">
        <f t="shared" si="420"/>
        <v>60</v>
      </c>
      <c r="P8879" s="16">
        <f t="shared" si="421"/>
        <v>60</v>
      </c>
    </row>
    <row r="8880" spans="2:16">
      <c r="B8880" s="400"/>
      <c r="D8880" s="401"/>
      <c r="F8880" s="103" t="s">
        <v>10749</v>
      </c>
      <c r="J8880" s="14"/>
      <c r="L8880" s="18">
        <f t="shared" si="422"/>
        <v>0</v>
      </c>
      <c r="M8880" s="17"/>
      <c r="N8880" s="17">
        <v>40</v>
      </c>
      <c r="O8880" s="18">
        <f t="shared" si="420"/>
        <v>40</v>
      </c>
      <c r="P8880" s="16">
        <f t="shared" si="421"/>
        <v>40</v>
      </c>
    </row>
    <row r="8881" spans="2:16" ht="25.5">
      <c r="B8881" s="400"/>
      <c r="D8881" s="401"/>
      <c r="F8881" s="103" t="s">
        <v>10750</v>
      </c>
      <c r="J8881" s="14"/>
      <c r="L8881" s="18">
        <f t="shared" si="422"/>
        <v>0</v>
      </c>
      <c r="M8881" s="14"/>
      <c r="N8881" s="14"/>
      <c r="O8881" s="18">
        <f t="shared" si="420"/>
        <v>0</v>
      </c>
      <c r="P8881" s="16">
        <f t="shared" si="421"/>
        <v>0</v>
      </c>
    </row>
    <row r="8882" spans="2:16" ht="25.5">
      <c r="B8882" s="400"/>
      <c r="D8882" s="401"/>
      <c r="F8882" s="103" t="s">
        <v>10751</v>
      </c>
      <c r="J8882" s="14"/>
      <c r="L8882" s="18">
        <f t="shared" si="422"/>
        <v>0</v>
      </c>
      <c r="M8882" s="17"/>
      <c r="N8882" s="17">
        <v>55</v>
      </c>
      <c r="O8882" s="18">
        <f t="shared" si="420"/>
        <v>55</v>
      </c>
      <c r="P8882" s="16">
        <f t="shared" si="421"/>
        <v>55</v>
      </c>
    </row>
    <row r="8883" spans="2:16" ht="25.5">
      <c r="B8883" s="400"/>
      <c r="D8883" s="401"/>
      <c r="F8883" s="103" t="s">
        <v>10752</v>
      </c>
      <c r="J8883" s="14">
        <v>50</v>
      </c>
      <c r="L8883" s="18">
        <f t="shared" si="422"/>
        <v>50</v>
      </c>
      <c r="M8883" s="14"/>
      <c r="N8883" s="14">
        <v>52</v>
      </c>
      <c r="O8883" s="18">
        <f t="shared" si="420"/>
        <v>52</v>
      </c>
      <c r="P8883" s="16">
        <f t="shared" si="421"/>
        <v>102</v>
      </c>
    </row>
    <row r="8884" spans="2:16" ht="25.5">
      <c r="B8884" s="400"/>
      <c r="D8884" s="401"/>
      <c r="F8884" s="103" t="s">
        <v>10753</v>
      </c>
      <c r="J8884" s="14"/>
      <c r="L8884" s="18">
        <f t="shared" si="422"/>
        <v>0</v>
      </c>
      <c r="M8884" s="14">
        <v>33</v>
      </c>
      <c r="N8884" s="14"/>
      <c r="O8884" s="18">
        <f t="shared" si="420"/>
        <v>33</v>
      </c>
      <c r="P8884" s="16">
        <f t="shared" si="421"/>
        <v>33</v>
      </c>
    </row>
    <row r="8885" spans="2:16" ht="25.5">
      <c r="B8885" s="400"/>
      <c r="D8885" s="401"/>
      <c r="F8885" s="103" t="s">
        <v>10754</v>
      </c>
      <c r="L8885" s="18">
        <f t="shared" si="422"/>
        <v>0</v>
      </c>
      <c r="M8885" s="14"/>
      <c r="N8885" s="14">
        <v>21</v>
      </c>
      <c r="O8885" s="18">
        <f t="shared" si="420"/>
        <v>21</v>
      </c>
      <c r="P8885" s="16">
        <f t="shared" si="421"/>
        <v>21</v>
      </c>
    </row>
    <row r="8886" spans="2:16" ht="25.5">
      <c r="B8886" s="400"/>
      <c r="D8886" s="401"/>
      <c r="F8886" s="103" t="s">
        <v>10755</v>
      </c>
      <c r="L8886" s="18">
        <f t="shared" si="422"/>
        <v>0</v>
      </c>
      <c r="M8886" s="14">
        <v>313</v>
      </c>
      <c r="N8886" s="14"/>
      <c r="O8886" s="18">
        <f t="shared" si="420"/>
        <v>313</v>
      </c>
      <c r="P8886" s="16">
        <f t="shared" si="421"/>
        <v>313</v>
      </c>
    </row>
    <row r="8887" spans="2:16" ht="25.5">
      <c r="B8887" s="400"/>
      <c r="D8887" s="401"/>
      <c r="F8887" s="103" t="s">
        <v>10756</v>
      </c>
      <c r="L8887" s="18">
        <f t="shared" si="422"/>
        <v>0</v>
      </c>
      <c r="M8887" s="14"/>
      <c r="N8887" s="14"/>
      <c r="O8887" s="18">
        <f t="shared" si="420"/>
        <v>0</v>
      </c>
      <c r="P8887" s="16">
        <f t="shared" si="421"/>
        <v>0</v>
      </c>
    </row>
    <row r="8888" spans="2:16" ht="25.5">
      <c r="B8888" s="400"/>
      <c r="D8888" s="401"/>
      <c r="F8888" s="103" t="s">
        <v>10757</v>
      </c>
      <c r="L8888" s="18">
        <f t="shared" si="422"/>
        <v>0</v>
      </c>
      <c r="M8888" s="14"/>
      <c r="N8888" s="14">
        <v>21</v>
      </c>
      <c r="O8888" s="18">
        <f t="shared" si="420"/>
        <v>21</v>
      </c>
      <c r="P8888" s="16">
        <f t="shared" si="421"/>
        <v>21</v>
      </c>
    </row>
    <row r="8889" spans="2:16">
      <c r="B8889" s="400"/>
      <c r="D8889" s="401"/>
      <c r="F8889" s="103" t="s">
        <v>10758</v>
      </c>
      <c r="L8889" s="18">
        <f t="shared" si="422"/>
        <v>0</v>
      </c>
      <c r="M8889" s="14"/>
      <c r="N8889" s="14">
        <v>20</v>
      </c>
      <c r="O8889" s="18">
        <f t="shared" si="420"/>
        <v>20</v>
      </c>
      <c r="P8889" s="16">
        <f t="shared" si="421"/>
        <v>20</v>
      </c>
    </row>
    <row r="8890" spans="2:16" ht="25.5">
      <c r="B8890" s="400"/>
      <c r="D8890" s="401"/>
      <c r="F8890" s="103" t="s">
        <v>10759</v>
      </c>
      <c r="L8890" s="18">
        <f t="shared" si="422"/>
        <v>0</v>
      </c>
      <c r="M8890" s="14"/>
      <c r="N8890" s="14">
        <v>25</v>
      </c>
      <c r="O8890" s="18">
        <f t="shared" si="420"/>
        <v>25</v>
      </c>
      <c r="P8890" s="16">
        <f t="shared" si="421"/>
        <v>25</v>
      </c>
    </row>
    <row r="8891" spans="2:16" ht="25.5">
      <c r="B8891" s="400"/>
      <c r="D8891" s="401"/>
      <c r="F8891" s="103" t="s">
        <v>10760</v>
      </c>
      <c r="L8891" s="18">
        <f t="shared" si="422"/>
        <v>0</v>
      </c>
      <c r="M8891" s="14"/>
      <c r="N8891" s="14">
        <v>17</v>
      </c>
      <c r="O8891" s="18">
        <f t="shared" si="420"/>
        <v>17</v>
      </c>
      <c r="P8891" s="16">
        <f t="shared" si="421"/>
        <v>17</v>
      </c>
    </row>
    <row r="8892" spans="2:16" ht="25.5">
      <c r="B8892" s="400"/>
      <c r="D8892" s="401"/>
      <c r="F8892" s="103" t="s">
        <v>10761</v>
      </c>
      <c r="L8892" s="18">
        <f t="shared" si="422"/>
        <v>0</v>
      </c>
      <c r="M8892" s="14">
        <v>74</v>
      </c>
      <c r="N8892" s="14"/>
      <c r="O8892" s="18">
        <f t="shared" si="420"/>
        <v>74</v>
      </c>
      <c r="P8892" s="16">
        <f t="shared" si="421"/>
        <v>74</v>
      </c>
    </row>
    <row r="8893" spans="2:16">
      <c r="B8893" s="400"/>
      <c r="D8893" s="401"/>
      <c r="F8893" s="103" t="s">
        <v>10762</v>
      </c>
      <c r="L8893" s="18">
        <f t="shared" si="422"/>
        <v>0</v>
      </c>
      <c r="M8893" s="14">
        <v>80</v>
      </c>
      <c r="N8893" s="14"/>
      <c r="O8893" s="18">
        <f t="shared" si="420"/>
        <v>80</v>
      </c>
      <c r="P8893" s="16">
        <f t="shared" si="421"/>
        <v>80</v>
      </c>
    </row>
    <row r="8894" spans="2:16">
      <c r="B8894" s="400"/>
      <c r="D8894" s="401" t="s">
        <v>10763</v>
      </c>
      <c r="F8894" s="103" t="s">
        <v>10764</v>
      </c>
      <c r="J8894" s="17">
        <v>220</v>
      </c>
      <c r="L8894" s="18">
        <f t="shared" si="422"/>
        <v>220</v>
      </c>
      <c r="M8894" s="59"/>
      <c r="O8894" s="18">
        <f t="shared" si="420"/>
        <v>0</v>
      </c>
      <c r="P8894" s="16">
        <f t="shared" si="421"/>
        <v>220</v>
      </c>
    </row>
    <row r="8895" spans="2:16">
      <c r="B8895" s="400"/>
      <c r="D8895" s="401"/>
      <c r="F8895" s="103" t="s">
        <v>10765</v>
      </c>
      <c r="J8895" s="14"/>
      <c r="L8895" s="18">
        <f t="shared" si="422"/>
        <v>0</v>
      </c>
      <c r="M8895" s="17">
        <v>20</v>
      </c>
      <c r="O8895" s="18">
        <f t="shared" si="420"/>
        <v>20</v>
      </c>
      <c r="P8895" s="16">
        <f t="shared" si="421"/>
        <v>20</v>
      </c>
    </row>
    <row r="8896" spans="2:16">
      <c r="B8896" s="400"/>
      <c r="D8896" s="401"/>
      <c r="F8896" s="103" t="s">
        <v>10766</v>
      </c>
      <c r="J8896" s="14"/>
      <c r="L8896" s="18">
        <f t="shared" si="422"/>
        <v>0</v>
      </c>
      <c r="M8896" s="14">
        <v>24</v>
      </c>
      <c r="O8896" s="18">
        <f t="shared" si="420"/>
        <v>24</v>
      </c>
      <c r="P8896" s="16">
        <f t="shared" si="421"/>
        <v>24</v>
      </c>
    </row>
    <row r="8897" spans="2:16">
      <c r="B8897" s="400"/>
      <c r="D8897" s="401"/>
      <c r="F8897" s="103" t="s">
        <v>10767</v>
      </c>
      <c r="J8897" s="14"/>
      <c r="L8897" s="18">
        <f t="shared" si="422"/>
        <v>0</v>
      </c>
      <c r="M8897" s="17">
        <v>9</v>
      </c>
      <c r="O8897" s="18">
        <f t="shared" si="420"/>
        <v>9</v>
      </c>
      <c r="P8897" s="16">
        <f t="shared" si="421"/>
        <v>9</v>
      </c>
    </row>
    <row r="8898" spans="2:16">
      <c r="B8898" s="400"/>
      <c r="D8898" s="401"/>
      <c r="F8898" s="103" t="s">
        <v>10768</v>
      </c>
      <c r="J8898" s="17">
        <v>250</v>
      </c>
      <c r="L8898" s="18">
        <f t="shared" si="422"/>
        <v>250</v>
      </c>
      <c r="M8898" s="14"/>
      <c r="N8898" s="14"/>
      <c r="O8898" s="18">
        <f t="shared" si="420"/>
        <v>0</v>
      </c>
      <c r="P8898" s="16">
        <f t="shared" si="421"/>
        <v>250</v>
      </c>
    </row>
    <row r="8899" spans="2:16">
      <c r="B8899" s="400"/>
      <c r="D8899" s="401"/>
      <c r="F8899" s="103" t="s">
        <v>10769</v>
      </c>
      <c r="J8899" s="14"/>
      <c r="L8899" s="18">
        <f t="shared" si="422"/>
        <v>0</v>
      </c>
      <c r="M8899" s="17">
        <v>23</v>
      </c>
      <c r="N8899" s="14"/>
      <c r="O8899" s="18">
        <f t="shared" si="420"/>
        <v>23</v>
      </c>
      <c r="P8899" s="16">
        <f t="shared" si="421"/>
        <v>23</v>
      </c>
    </row>
    <row r="8900" spans="2:16">
      <c r="B8900" s="400"/>
      <c r="D8900" s="401"/>
      <c r="F8900" s="103" t="s">
        <v>10770</v>
      </c>
      <c r="J8900" s="14"/>
      <c r="L8900" s="18">
        <f t="shared" si="422"/>
        <v>0</v>
      </c>
      <c r="M8900" s="14">
        <v>24</v>
      </c>
      <c r="N8900" s="14"/>
      <c r="O8900" s="18">
        <f t="shared" si="420"/>
        <v>24</v>
      </c>
      <c r="P8900" s="16">
        <f t="shared" si="421"/>
        <v>24</v>
      </c>
    </row>
    <row r="8901" spans="2:16">
      <c r="B8901" s="400"/>
      <c r="D8901" s="401"/>
      <c r="F8901" s="103" t="s">
        <v>10771</v>
      </c>
      <c r="J8901" s="14"/>
      <c r="L8901" s="18">
        <f t="shared" si="422"/>
        <v>0</v>
      </c>
      <c r="M8901" s="14">
        <v>13</v>
      </c>
      <c r="N8901" s="14"/>
      <c r="O8901" s="18">
        <f t="shared" si="420"/>
        <v>13</v>
      </c>
      <c r="P8901" s="16">
        <f t="shared" si="421"/>
        <v>13</v>
      </c>
    </row>
    <row r="8902" spans="2:16">
      <c r="B8902" s="400"/>
      <c r="D8902" s="401"/>
      <c r="F8902" s="103" t="s">
        <v>10772</v>
      </c>
      <c r="J8902" s="17">
        <v>59</v>
      </c>
      <c r="L8902" s="18">
        <f t="shared" si="422"/>
        <v>59</v>
      </c>
      <c r="M8902" s="17">
        <v>88</v>
      </c>
      <c r="N8902" s="14"/>
      <c r="O8902" s="18">
        <f t="shared" si="420"/>
        <v>88</v>
      </c>
      <c r="P8902" s="16">
        <f t="shared" si="421"/>
        <v>147</v>
      </c>
    </row>
    <row r="8903" spans="2:16">
      <c r="B8903" s="400"/>
      <c r="D8903" s="401"/>
      <c r="F8903" s="103" t="s">
        <v>10773</v>
      </c>
      <c r="J8903" s="14"/>
      <c r="L8903" s="18">
        <f t="shared" si="422"/>
        <v>0</v>
      </c>
      <c r="M8903" s="14">
        <v>10</v>
      </c>
      <c r="N8903" s="14"/>
      <c r="O8903" s="18">
        <f t="shared" si="420"/>
        <v>10</v>
      </c>
      <c r="P8903" s="16">
        <f t="shared" si="421"/>
        <v>10</v>
      </c>
    </row>
    <row r="8904" spans="2:16">
      <c r="B8904" s="400"/>
      <c r="D8904" s="401"/>
      <c r="F8904" s="103" t="s">
        <v>10774</v>
      </c>
      <c r="J8904" s="14"/>
      <c r="L8904" s="18">
        <f t="shared" si="422"/>
        <v>0</v>
      </c>
      <c r="M8904" s="14">
        <v>21</v>
      </c>
      <c r="N8904" s="14"/>
      <c r="O8904" s="18">
        <f t="shared" si="420"/>
        <v>21</v>
      </c>
      <c r="P8904" s="16">
        <f t="shared" si="421"/>
        <v>21</v>
      </c>
    </row>
    <row r="8905" spans="2:16">
      <c r="B8905" s="400"/>
      <c r="D8905" s="401"/>
      <c r="F8905" s="103" t="s">
        <v>10775</v>
      </c>
      <c r="J8905" s="14"/>
      <c r="L8905" s="18">
        <f t="shared" si="422"/>
        <v>0</v>
      </c>
      <c r="M8905" s="14"/>
      <c r="N8905" s="14">
        <v>30</v>
      </c>
      <c r="O8905" s="18">
        <f t="shared" si="420"/>
        <v>30</v>
      </c>
      <c r="P8905" s="16">
        <f t="shared" si="421"/>
        <v>30</v>
      </c>
    </row>
    <row r="8906" spans="2:16">
      <c r="B8906" s="400"/>
      <c r="D8906" s="401"/>
      <c r="F8906" s="103" t="s">
        <v>10776</v>
      </c>
      <c r="J8906" s="14"/>
      <c r="L8906" s="18">
        <f t="shared" si="422"/>
        <v>0</v>
      </c>
      <c r="M8906" s="14">
        <v>31</v>
      </c>
      <c r="N8906" s="14"/>
      <c r="O8906" s="18">
        <f t="shared" si="420"/>
        <v>31</v>
      </c>
      <c r="P8906" s="16">
        <f t="shared" si="421"/>
        <v>31</v>
      </c>
    </row>
    <row r="8907" spans="2:16">
      <c r="B8907" s="400"/>
      <c r="D8907" s="401"/>
      <c r="F8907" s="103" t="s">
        <v>10777</v>
      </c>
      <c r="J8907" s="14"/>
      <c r="L8907" s="18">
        <f t="shared" si="422"/>
        <v>0</v>
      </c>
      <c r="M8907" s="14">
        <v>18</v>
      </c>
      <c r="N8907" s="14"/>
      <c r="O8907" s="18">
        <f t="shared" si="420"/>
        <v>18</v>
      </c>
      <c r="P8907" s="16">
        <f t="shared" si="421"/>
        <v>18</v>
      </c>
    </row>
    <row r="8908" spans="2:16">
      <c r="B8908" s="400"/>
      <c r="D8908" s="401"/>
      <c r="F8908" s="103" t="s">
        <v>10778</v>
      </c>
      <c r="J8908" s="14">
        <v>200</v>
      </c>
      <c r="L8908" s="18">
        <f t="shared" si="422"/>
        <v>200</v>
      </c>
      <c r="M8908" s="14"/>
      <c r="N8908" s="14"/>
      <c r="O8908" s="18">
        <f t="shared" si="420"/>
        <v>0</v>
      </c>
      <c r="P8908" s="16">
        <f t="shared" si="421"/>
        <v>200</v>
      </c>
    </row>
    <row r="8909" spans="2:16">
      <c r="B8909" s="400"/>
      <c r="D8909" s="401"/>
      <c r="F8909" s="103" t="s">
        <v>10779</v>
      </c>
      <c r="J8909" s="14"/>
      <c r="L8909" s="18">
        <f t="shared" si="422"/>
        <v>0</v>
      </c>
      <c r="M8909" s="14">
        <v>52</v>
      </c>
      <c r="N8909" s="14"/>
      <c r="O8909" s="18">
        <f t="shared" si="420"/>
        <v>52</v>
      </c>
      <c r="P8909" s="16">
        <f t="shared" si="421"/>
        <v>52</v>
      </c>
    </row>
    <row r="8910" spans="2:16" ht="25.5">
      <c r="B8910" s="400"/>
      <c r="D8910" s="401"/>
      <c r="F8910" s="103" t="s">
        <v>10780</v>
      </c>
      <c r="J8910" s="14">
        <v>90</v>
      </c>
      <c r="L8910" s="18">
        <f t="shared" si="422"/>
        <v>90</v>
      </c>
      <c r="M8910" s="14"/>
      <c r="N8910" s="14"/>
      <c r="O8910" s="18">
        <f t="shared" si="420"/>
        <v>0</v>
      </c>
      <c r="P8910" s="16">
        <f t="shared" si="421"/>
        <v>90</v>
      </c>
    </row>
    <row r="8911" spans="2:16">
      <c r="B8911" s="400"/>
      <c r="D8911" s="401"/>
      <c r="F8911" s="103" t="s">
        <v>10781</v>
      </c>
      <c r="J8911" s="14"/>
      <c r="L8911" s="18">
        <f t="shared" si="422"/>
        <v>0</v>
      </c>
      <c r="M8911" s="14">
        <v>34</v>
      </c>
      <c r="N8911" s="14"/>
      <c r="O8911" s="18">
        <f t="shared" si="420"/>
        <v>34</v>
      </c>
      <c r="P8911" s="16">
        <f t="shared" si="421"/>
        <v>34</v>
      </c>
    </row>
    <row r="8912" spans="2:16">
      <c r="B8912" s="400"/>
      <c r="D8912" s="401"/>
      <c r="F8912" s="103" t="s">
        <v>10782</v>
      </c>
      <c r="J8912" s="14"/>
      <c r="L8912" s="18">
        <f t="shared" si="422"/>
        <v>0</v>
      </c>
      <c r="M8912" s="14">
        <v>28</v>
      </c>
      <c r="N8912" s="14"/>
      <c r="O8912" s="18">
        <f t="shared" si="420"/>
        <v>28</v>
      </c>
      <c r="P8912" s="16">
        <f t="shared" si="421"/>
        <v>28</v>
      </c>
    </row>
    <row r="8913" spans="2:16">
      <c r="B8913" s="400"/>
      <c r="D8913" s="401"/>
      <c r="F8913" s="103" t="s">
        <v>10783</v>
      </c>
      <c r="J8913" s="14"/>
      <c r="L8913" s="18">
        <f t="shared" si="422"/>
        <v>0</v>
      </c>
      <c r="M8913" s="14"/>
      <c r="N8913" s="14">
        <v>260</v>
      </c>
      <c r="O8913" s="18">
        <f t="shared" si="420"/>
        <v>260</v>
      </c>
      <c r="P8913" s="16">
        <f t="shared" si="421"/>
        <v>260</v>
      </c>
    </row>
    <row r="8914" spans="2:16">
      <c r="B8914" s="400"/>
      <c r="D8914" s="401"/>
      <c r="F8914" s="103" t="s">
        <v>10784</v>
      </c>
      <c r="J8914" s="14"/>
      <c r="L8914" s="18">
        <f t="shared" si="422"/>
        <v>0</v>
      </c>
      <c r="N8914" s="14">
        <v>42</v>
      </c>
      <c r="O8914" s="18">
        <f t="shared" si="420"/>
        <v>42</v>
      </c>
      <c r="P8914" s="16">
        <f t="shared" si="421"/>
        <v>42</v>
      </c>
    </row>
    <row r="8915" spans="2:16">
      <c r="B8915" s="400"/>
      <c r="D8915" s="401"/>
      <c r="F8915" s="103" t="s">
        <v>10785</v>
      </c>
      <c r="J8915" s="14">
        <v>130</v>
      </c>
      <c r="L8915" s="18">
        <f t="shared" si="422"/>
        <v>130</v>
      </c>
      <c r="N8915" s="14"/>
      <c r="O8915" s="18">
        <f t="shared" si="420"/>
        <v>0</v>
      </c>
      <c r="P8915" s="16">
        <f t="shared" si="421"/>
        <v>130</v>
      </c>
    </row>
    <row r="8916" spans="2:16" ht="25.5">
      <c r="B8916" s="400"/>
      <c r="D8916" s="401"/>
      <c r="F8916" s="103" t="s">
        <v>10786</v>
      </c>
      <c r="J8916" s="17">
        <v>120</v>
      </c>
      <c r="L8916" s="18">
        <f t="shared" si="422"/>
        <v>120</v>
      </c>
      <c r="N8916" s="14"/>
      <c r="O8916" s="18">
        <f t="shared" si="420"/>
        <v>0</v>
      </c>
      <c r="P8916" s="16">
        <f t="shared" si="421"/>
        <v>120</v>
      </c>
    </row>
    <row r="8917" spans="2:16">
      <c r="B8917" s="400"/>
      <c r="D8917" s="401" t="s">
        <v>10787</v>
      </c>
      <c r="F8917" s="103" t="s">
        <v>10788</v>
      </c>
      <c r="J8917" s="17">
        <v>242</v>
      </c>
      <c r="L8917" s="18">
        <f t="shared" si="422"/>
        <v>242</v>
      </c>
      <c r="M8917" s="14"/>
      <c r="N8917" s="14"/>
      <c r="O8917" s="18">
        <f t="shared" si="420"/>
        <v>0</v>
      </c>
      <c r="P8917" s="16">
        <f t="shared" si="421"/>
        <v>242</v>
      </c>
    </row>
    <row r="8918" spans="2:16">
      <c r="B8918" s="400"/>
      <c r="D8918" s="401"/>
      <c r="F8918" s="103" t="s">
        <v>10789</v>
      </c>
      <c r="J8918" s="14"/>
      <c r="L8918" s="18">
        <f t="shared" si="422"/>
        <v>0</v>
      </c>
      <c r="M8918" s="17"/>
      <c r="N8918" s="14">
        <v>70</v>
      </c>
      <c r="O8918" s="18">
        <f t="shared" ref="O8918:O8981" si="423">+N8918+M8918</f>
        <v>70</v>
      </c>
      <c r="P8918" s="16">
        <f t="shared" ref="P8918:P8981" si="424">+L8918+O8918</f>
        <v>70</v>
      </c>
    </row>
    <row r="8919" spans="2:16">
      <c r="B8919" s="400"/>
      <c r="D8919" s="401"/>
      <c r="F8919" s="103" t="s">
        <v>10790</v>
      </c>
      <c r="J8919" s="14"/>
      <c r="L8919" s="18">
        <f t="shared" si="422"/>
        <v>0</v>
      </c>
      <c r="M8919" s="17">
        <v>50</v>
      </c>
      <c r="N8919" s="17">
        <v>20</v>
      </c>
      <c r="O8919" s="18">
        <f t="shared" si="423"/>
        <v>70</v>
      </c>
      <c r="P8919" s="16">
        <f t="shared" si="424"/>
        <v>70</v>
      </c>
    </row>
    <row r="8920" spans="2:16">
      <c r="B8920" s="400"/>
      <c r="D8920" s="401"/>
      <c r="F8920" s="103" t="s">
        <v>10791</v>
      </c>
      <c r="J8920" s="14"/>
      <c r="L8920" s="18">
        <f t="shared" si="422"/>
        <v>0</v>
      </c>
      <c r="M8920" s="14"/>
      <c r="N8920" s="14">
        <v>95</v>
      </c>
      <c r="O8920" s="18">
        <f t="shared" si="423"/>
        <v>95</v>
      </c>
      <c r="P8920" s="16">
        <f t="shared" si="424"/>
        <v>95</v>
      </c>
    </row>
    <row r="8921" spans="2:16">
      <c r="B8921" s="400"/>
      <c r="D8921" s="401"/>
      <c r="F8921" s="103" t="s">
        <v>10792</v>
      </c>
      <c r="J8921" s="14"/>
      <c r="L8921" s="18">
        <f t="shared" si="422"/>
        <v>0</v>
      </c>
      <c r="M8921" s="14"/>
      <c r="N8921" s="14">
        <v>100</v>
      </c>
      <c r="O8921" s="18">
        <f t="shared" si="423"/>
        <v>100</v>
      </c>
      <c r="P8921" s="16">
        <f t="shared" si="424"/>
        <v>100</v>
      </c>
    </row>
    <row r="8922" spans="2:16">
      <c r="B8922" s="400"/>
      <c r="D8922" s="401"/>
      <c r="F8922" s="103" t="s">
        <v>10793</v>
      </c>
      <c r="J8922" s="14"/>
      <c r="L8922" s="18">
        <f t="shared" ref="L8922:L8985" si="425">+J8922+K8922</f>
        <v>0</v>
      </c>
      <c r="M8922" s="14">
        <v>36</v>
      </c>
      <c r="N8922" s="14"/>
      <c r="O8922" s="18">
        <f t="shared" si="423"/>
        <v>36</v>
      </c>
      <c r="P8922" s="16">
        <f t="shared" si="424"/>
        <v>36</v>
      </c>
    </row>
    <row r="8923" spans="2:16">
      <c r="B8923" s="400"/>
      <c r="D8923" s="401"/>
      <c r="F8923" s="103" t="s">
        <v>10794</v>
      </c>
      <c r="J8923" s="14"/>
      <c r="L8923" s="18">
        <f t="shared" si="425"/>
        <v>0</v>
      </c>
      <c r="M8923" s="14">
        <v>33</v>
      </c>
      <c r="N8923" s="14"/>
      <c r="O8923" s="18">
        <f t="shared" si="423"/>
        <v>33</v>
      </c>
      <c r="P8923" s="16">
        <f t="shared" si="424"/>
        <v>33</v>
      </c>
    </row>
    <row r="8924" spans="2:16">
      <c r="B8924" s="400"/>
      <c r="D8924" s="401"/>
      <c r="F8924" s="103" t="s">
        <v>10795</v>
      </c>
      <c r="J8924" s="14"/>
      <c r="L8924" s="18">
        <f t="shared" si="425"/>
        <v>0</v>
      </c>
      <c r="M8924" s="14">
        <v>34</v>
      </c>
      <c r="N8924" s="14"/>
      <c r="O8924" s="18">
        <f t="shared" si="423"/>
        <v>34</v>
      </c>
      <c r="P8924" s="16">
        <f t="shared" si="424"/>
        <v>34</v>
      </c>
    </row>
    <row r="8925" spans="2:16">
      <c r="B8925" s="400"/>
      <c r="D8925" s="401"/>
      <c r="F8925" s="103" t="s">
        <v>10796</v>
      </c>
      <c r="J8925" s="14">
        <v>124</v>
      </c>
      <c r="L8925" s="18">
        <f t="shared" si="425"/>
        <v>124</v>
      </c>
      <c r="M8925" s="14"/>
      <c r="N8925" s="14"/>
      <c r="O8925" s="18">
        <f t="shared" si="423"/>
        <v>0</v>
      </c>
      <c r="P8925" s="16">
        <f t="shared" si="424"/>
        <v>124</v>
      </c>
    </row>
    <row r="8926" spans="2:16">
      <c r="B8926" s="400"/>
      <c r="D8926" s="401"/>
      <c r="F8926" s="103" t="s">
        <v>10797</v>
      </c>
      <c r="J8926" s="14"/>
      <c r="L8926" s="18">
        <f t="shared" si="425"/>
        <v>0</v>
      </c>
      <c r="M8926" s="14">
        <v>65</v>
      </c>
      <c r="N8926" s="14"/>
      <c r="O8926" s="18">
        <f t="shared" si="423"/>
        <v>65</v>
      </c>
      <c r="P8926" s="16">
        <f t="shared" si="424"/>
        <v>65</v>
      </c>
    </row>
    <row r="8927" spans="2:16">
      <c r="B8927" s="400"/>
      <c r="D8927" s="401"/>
      <c r="F8927" s="103" t="s">
        <v>10798</v>
      </c>
      <c r="J8927" s="14"/>
      <c r="L8927" s="18">
        <f t="shared" si="425"/>
        <v>0</v>
      </c>
      <c r="M8927" s="14">
        <v>25</v>
      </c>
      <c r="N8927" s="14"/>
      <c r="O8927" s="18">
        <f t="shared" si="423"/>
        <v>25</v>
      </c>
      <c r="P8927" s="16">
        <f t="shared" si="424"/>
        <v>25</v>
      </c>
    </row>
    <row r="8928" spans="2:16">
      <c r="B8928" s="400"/>
      <c r="D8928" s="401"/>
      <c r="F8928" s="103" t="s">
        <v>10799</v>
      </c>
      <c r="J8928" s="14"/>
      <c r="L8928" s="18">
        <f t="shared" si="425"/>
        <v>0</v>
      </c>
      <c r="M8928" s="14">
        <v>27</v>
      </c>
      <c r="N8928" s="14"/>
      <c r="O8928" s="18">
        <f t="shared" si="423"/>
        <v>27</v>
      </c>
      <c r="P8928" s="16">
        <f t="shared" si="424"/>
        <v>27</v>
      </c>
    </row>
    <row r="8929" spans="2:16" ht="25.5">
      <c r="B8929" s="400"/>
      <c r="D8929" s="401"/>
      <c r="F8929" s="103" t="s">
        <v>10800</v>
      </c>
      <c r="J8929" s="14"/>
      <c r="L8929" s="18">
        <f t="shared" si="425"/>
        <v>0</v>
      </c>
      <c r="M8929" s="14">
        <v>32</v>
      </c>
      <c r="N8929" s="14"/>
      <c r="O8929" s="18">
        <f t="shared" si="423"/>
        <v>32</v>
      </c>
      <c r="P8929" s="16">
        <f t="shared" si="424"/>
        <v>32</v>
      </c>
    </row>
    <row r="8930" spans="2:16">
      <c r="B8930" s="400"/>
      <c r="D8930" s="401"/>
      <c r="F8930" s="103" t="s">
        <v>10801</v>
      </c>
      <c r="J8930" s="14"/>
      <c r="L8930" s="18">
        <f t="shared" si="425"/>
        <v>0</v>
      </c>
      <c r="M8930" s="17">
        <v>37</v>
      </c>
      <c r="N8930" s="14"/>
      <c r="O8930" s="18">
        <f t="shared" si="423"/>
        <v>37</v>
      </c>
      <c r="P8930" s="16">
        <f t="shared" si="424"/>
        <v>37</v>
      </c>
    </row>
    <row r="8931" spans="2:16" ht="25.5">
      <c r="B8931" s="400"/>
      <c r="D8931" s="401"/>
      <c r="F8931" s="103" t="s">
        <v>10802</v>
      </c>
      <c r="J8931" s="17">
        <v>141</v>
      </c>
      <c r="L8931" s="18">
        <f t="shared" si="425"/>
        <v>141</v>
      </c>
      <c r="M8931" s="14"/>
      <c r="N8931" s="14"/>
      <c r="O8931" s="18">
        <f t="shared" si="423"/>
        <v>0</v>
      </c>
      <c r="P8931" s="16">
        <f t="shared" si="424"/>
        <v>141</v>
      </c>
    </row>
    <row r="8932" spans="2:16" ht="25.5">
      <c r="B8932" s="400"/>
      <c r="D8932" s="401"/>
      <c r="F8932" s="103" t="s">
        <v>10803</v>
      </c>
      <c r="J8932" s="14"/>
      <c r="L8932" s="18">
        <f t="shared" si="425"/>
        <v>0</v>
      </c>
      <c r="M8932" s="14">
        <v>19</v>
      </c>
      <c r="N8932" s="14"/>
      <c r="O8932" s="18">
        <f t="shared" si="423"/>
        <v>19</v>
      </c>
      <c r="P8932" s="16">
        <f t="shared" si="424"/>
        <v>19</v>
      </c>
    </row>
    <row r="8933" spans="2:16" ht="25.5">
      <c r="B8933" s="400"/>
      <c r="D8933" s="401"/>
      <c r="F8933" s="103" t="s">
        <v>10804</v>
      </c>
      <c r="J8933" s="14"/>
      <c r="L8933" s="18">
        <f t="shared" si="425"/>
        <v>0</v>
      </c>
      <c r="M8933" s="14">
        <v>10</v>
      </c>
      <c r="N8933" s="14"/>
      <c r="O8933" s="18">
        <f t="shared" si="423"/>
        <v>10</v>
      </c>
      <c r="P8933" s="16">
        <f t="shared" si="424"/>
        <v>10</v>
      </c>
    </row>
    <row r="8934" spans="2:16" ht="25.5">
      <c r="B8934" s="400"/>
      <c r="D8934" s="401"/>
      <c r="F8934" s="103" t="s">
        <v>10805</v>
      </c>
      <c r="J8934" s="14"/>
      <c r="L8934" s="18">
        <f t="shared" si="425"/>
        <v>0</v>
      </c>
      <c r="M8934" s="14">
        <v>18</v>
      </c>
      <c r="N8934" s="14"/>
      <c r="O8934" s="18">
        <f t="shared" si="423"/>
        <v>18</v>
      </c>
      <c r="P8934" s="16">
        <f t="shared" si="424"/>
        <v>18</v>
      </c>
    </row>
    <row r="8935" spans="2:16">
      <c r="B8935" s="400"/>
      <c r="D8935" s="401"/>
      <c r="F8935" s="103" t="s">
        <v>10806</v>
      </c>
      <c r="J8935" s="14"/>
      <c r="L8935" s="18">
        <f t="shared" si="425"/>
        <v>0</v>
      </c>
      <c r="M8935" s="14">
        <v>32</v>
      </c>
      <c r="N8935" s="14"/>
      <c r="O8935" s="18">
        <f t="shared" si="423"/>
        <v>32</v>
      </c>
      <c r="P8935" s="16">
        <f t="shared" si="424"/>
        <v>32</v>
      </c>
    </row>
    <row r="8936" spans="2:16">
      <c r="B8936" s="400"/>
      <c r="D8936" s="401"/>
      <c r="F8936" s="103" t="s">
        <v>10807</v>
      </c>
      <c r="J8936" s="17">
        <v>139</v>
      </c>
      <c r="L8936" s="18">
        <f t="shared" si="425"/>
        <v>139</v>
      </c>
      <c r="M8936" s="14"/>
      <c r="N8936" s="14"/>
      <c r="O8936" s="18">
        <f t="shared" si="423"/>
        <v>0</v>
      </c>
      <c r="P8936" s="16">
        <f t="shared" si="424"/>
        <v>139</v>
      </c>
    </row>
    <row r="8937" spans="2:16">
      <c r="B8937" s="400"/>
      <c r="D8937" s="401"/>
      <c r="F8937" s="103" t="s">
        <v>10808</v>
      </c>
      <c r="J8937" s="14"/>
      <c r="L8937" s="18">
        <f t="shared" si="425"/>
        <v>0</v>
      </c>
      <c r="M8937" s="14"/>
      <c r="N8937" s="14">
        <v>29</v>
      </c>
      <c r="O8937" s="18">
        <f t="shared" si="423"/>
        <v>29</v>
      </c>
      <c r="P8937" s="16">
        <f t="shared" si="424"/>
        <v>29</v>
      </c>
    </row>
    <row r="8938" spans="2:16">
      <c r="B8938" s="400"/>
      <c r="D8938" s="401"/>
      <c r="F8938" s="103" t="s">
        <v>10809</v>
      </c>
      <c r="J8938" s="17">
        <v>228</v>
      </c>
      <c r="L8938" s="18">
        <f t="shared" si="425"/>
        <v>228</v>
      </c>
      <c r="M8938" s="14"/>
      <c r="N8938" s="14"/>
      <c r="O8938" s="18">
        <f t="shared" si="423"/>
        <v>0</v>
      </c>
      <c r="P8938" s="16">
        <f t="shared" si="424"/>
        <v>228</v>
      </c>
    </row>
    <row r="8939" spans="2:16">
      <c r="B8939" s="400"/>
      <c r="D8939" s="401"/>
      <c r="F8939" s="103" t="s">
        <v>10810</v>
      </c>
      <c r="J8939" s="14"/>
      <c r="L8939" s="18">
        <f t="shared" si="425"/>
        <v>0</v>
      </c>
      <c r="M8939" s="14"/>
      <c r="N8939" s="14">
        <v>25</v>
      </c>
      <c r="O8939" s="18">
        <f t="shared" si="423"/>
        <v>25</v>
      </c>
      <c r="P8939" s="16">
        <f t="shared" si="424"/>
        <v>25</v>
      </c>
    </row>
    <row r="8940" spans="2:16">
      <c r="B8940" s="400"/>
      <c r="D8940" s="401"/>
      <c r="F8940" s="103" t="s">
        <v>10811</v>
      </c>
      <c r="J8940" s="14"/>
      <c r="L8940" s="18">
        <f t="shared" si="425"/>
        <v>0</v>
      </c>
      <c r="M8940" s="14"/>
      <c r="N8940" s="14">
        <v>25</v>
      </c>
      <c r="O8940" s="18">
        <f t="shared" si="423"/>
        <v>25</v>
      </c>
      <c r="P8940" s="16">
        <f t="shared" si="424"/>
        <v>25</v>
      </c>
    </row>
    <row r="8941" spans="2:16">
      <c r="B8941" s="400"/>
      <c r="D8941" s="401"/>
      <c r="F8941" s="103" t="s">
        <v>10812</v>
      </c>
      <c r="J8941" s="14"/>
      <c r="L8941" s="18">
        <f t="shared" si="425"/>
        <v>0</v>
      </c>
      <c r="M8941" s="14">
        <v>54</v>
      </c>
      <c r="N8941" s="14"/>
      <c r="O8941" s="18">
        <f t="shared" si="423"/>
        <v>54</v>
      </c>
      <c r="P8941" s="16">
        <f t="shared" si="424"/>
        <v>54</v>
      </c>
    </row>
    <row r="8942" spans="2:16">
      <c r="B8942" s="400"/>
      <c r="D8942" s="401"/>
      <c r="F8942" s="103" t="s">
        <v>10813</v>
      </c>
      <c r="J8942" s="14"/>
      <c r="L8942" s="18">
        <f t="shared" si="425"/>
        <v>0</v>
      </c>
      <c r="M8942" s="14">
        <v>16</v>
      </c>
      <c r="N8942" s="14"/>
      <c r="O8942" s="18">
        <f t="shared" si="423"/>
        <v>16</v>
      </c>
      <c r="P8942" s="16">
        <f t="shared" si="424"/>
        <v>16</v>
      </c>
    </row>
    <row r="8943" spans="2:16">
      <c r="B8943" s="400"/>
      <c r="D8943" s="401"/>
      <c r="F8943" s="103" t="s">
        <v>10814</v>
      </c>
      <c r="J8943" s="14"/>
      <c r="L8943" s="18">
        <f t="shared" si="425"/>
        <v>0</v>
      </c>
      <c r="M8943" s="14">
        <v>23</v>
      </c>
      <c r="N8943" s="14"/>
      <c r="O8943" s="18">
        <f t="shared" si="423"/>
        <v>23</v>
      </c>
      <c r="P8943" s="16">
        <f t="shared" si="424"/>
        <v>23</v>
      </c>
    </row>
    <row r="8944" spans="2:16">
      <c r="B8944" s="400"/>
      <c r="D8944" s="401"/>
      <c r="F8944" s="103" t="s">
        <v>10815</v>
      </c>
      <c r="J8944" s="14"/>
      <c r="L8944" s="18">
        <f t="shared" si="425"/>
        <v>0</v>
      </c>
      <c r="M8944" s="14"/>
      <c r="N8944" s="14">
        <v>80</v>
      </c>
      <c r="O8944" s="18">
        <f t="shared" si="423"/>
        <v>80</v>
      </c>
      <c r="P8944" s="16">
        <f t="shared" si="424"/>
        <v>80</v>
      </c>
    </row>
    <row r="8945" spans="2:16">
      <c r="B8945" s="400"/>
      <c r="D8945" s="401"/>
      <c r="F8945" s="103" t="s">
        <v>10816</v>
      </c>
      <c r="J8945" s="17">
        <v>123</v>
      </c>
      <c r="L8945" s="18">
        <f t="shared" si="425"/>
        <v>123</v>
      </c>
      <c r="M8945" s="14"/>
      <c r="N8945" s="17"/>
      <c r="O8945" s="18">
        <f t="shared" si="423"/>
        <v>0</v>
      </c>
      <c r="P8945" s="16">
        <f t="shared" si="424"/>
        <v>123</v>
      </c>
    </row>
    <row r="8946" spans="2:16">
      <c r="B8946" s="400"/>
      <c r="D8946" s="401"/>
      <c r="F8946" s="103" t="s">
        <v>10817</v>
      </c>
      <c r="J8946" s="17">
        <v>306</v>
      </c>
      <c r="L8946" s="18">
        <f t="shared" si="425"/>
        <v>306</v>
      </c>
      <c r="M8946" s="14"/>
      <c r="N8946" s="14"/>
      <c r="O8946" s="18">
        <f t="shared" si="423"/>
        <v>0</v>
      </c>
      <c r="P8946" s="16">
        <f t="shared" si="424"/>
        <v>306</v>
      </c>
    </row>
    <row r="8947" spans="2:16">
      <c r="B8947" s="400" t="s">
        <v>23715</v>
      </c>
      <c r="D8947" s="401" t="s">
        <v>10818</v>
      </c>
      <c r="F8947" s="103" t="s">
        <v>917</v>
      </c>
      <c r="J8947" s="14">
        <v>0</v>
      </c>
      <c r="K8947" s="14">
        <v>0</v>
      </c>
      <c r="L8947" s="18">
        <f t="shared" si="425"/>
        <v>0</v>
      </c>
      <c r="M8947" s="14">
        <v>55</v>
      </c>
      <c r="N8947" s="14">
        <v>0</v>
      </c>
      <c r="O8947" s="18">
        <f t="shared" si="423"/>
        <v>55</v>
      </c>
      <c r="P8947" s="16">
        <f t="shared" si="424"/>
        <v>55</v>
      </c>
    </row>
    <row r="8948" spans="2:16">
      <c r="B8948" s="400"/>
      <c r="D8948" s="401"/>
      <c r="F8948" s="103" t="s">
        <v>10819</v>
      </c>
      <c r="J8948" s="14">
        <v>200</v>
      </c>
      <c r="K8948" s="14">
        <v>50</v>
      </c>
      <c r="L8948" s="18">
        <f t="shared" si="425"/>
        <v>250</v>
      </c>
      <c r="M8948" s="14">
        <v>70</v>
      </c>
      <c r="N8948" s="14">
        <v>72</v>
      </c>
      <c r="O8948" s="18">
        <f t="shared" si="423"/>
        <v>142</v>
      </c>
      <c r="P8948" s="16">
        <f t="shared" si="424"/>
        <v>392</v>
      </c>
    </row>
    <row r="8949" spans="2:16">
      <c r="B8949" s="400"/>
      <c r="D8949" s="401"/>
      <c r="F8949" s="103" t="s">
        <v>10820</v>
      </c>
      <c r="J8949" s="14">
        <v>0</v>
      </c>
      <c r="K8949" s="14">
        <v>0</v>
      </c>
      <c r="L8949" s="18">
        <f t="shared" si="425"/>
        <v>0</v>
      </c>
      <c r="M8949" s="14">
        <v>50</v>
      </c>
      <c r="N8949" s="14">
        <v>0</v>
      </c>
      <c r="O8949" s="18">
        <f t="shared" si="423"/>
        <v>50</v>
      </c>
      <c r="P8949" s="16">
        <f t="shared" si="424"/>
        <v>50</v>
      </c>
    </row>
    <row r="8950" spans="2:16">
      <c r="B8950" s="400"/>
      <c r="D8950" s="401"/>
      <c r="F8950" s="103" t="s">
        <v>516</v>
      </c>
      <c r="J8950" s="14">
        <v>0</v>
      </c>
      <c r="K8950" s="14">
        <v>0</v>
      </c>
      <c r="L8950" s="18">
        <f t="shared" si="425"/>
        <v>0</v>
      </c>
      <c r="M8950" s="14">
        <v>66</v>
      </c>
      <c r="N8950" s="14">
        <v>0</v>
      </c>
      <c r="O8950" s="18">
        <f t="shared" si="423"/>
        <v>66</v>
      </c>
      <c r="P8950" s="16">
        <f t="shared" si="424"/>
        <v>66</v>
      </c>
    </row>
    <row r="8951" spans="2:16">
      <c r="B8951" s="400"/>
      <c r="D8951" s="401"/>
      <c r="F8951" s="103" t="s">
        <v>951</v>
      </c>
      <c r="J8951" s="14">
        <v>0</v>
      </c>
      <c r="K8951" s="14">
        <v>0</v>
      </c>
      <c r="L8951" s="18">
        <f t="shared" si="425"/>
        <v>0</v>
      </c>
      <c r="M8951" s="14">
        <v>22</v>
      </c>
      <c r="N8951" s="14">
        <v>0</v>
      </c>
      <c r="O8951" s="18">
        <f t="shared" si="423"/>
        <v>22</v>
      </c>
      <c r="P8951" s="16">
        <f t="shared" si="424"/>
        <v>22</v>
      </c>
    </row>
    <row r="8952" spans="2:16">
      <c r="B8952" s="400"/>
      <c r="D8952" s="401"/>
      <c r="F8952" s="103" t="s">
        <v>10821</v>
      </c>
      <c r="J8952" s="14">
        <v>0</v>
      </c>
      <c r="K8952" s="14">
        <v>0</v>
      </c>
      <c r="L8952" s="18">
        <f t="shared" si="425"/>
        <v>0</v>
      </c>
      <c r="M8952" s="14">
        <v>35</v>
      </c>
      <c r="N8952" s="14">
        <v>0</v>
      </c>
      <c r="O8952" s="18">
        <f t="shared" si="423"/>
        <v>35</v>
      </c>
      <c r="P8952" s="16">
        <f t="shared" si="424"/>
        <v>35</v>
      </c>
    </row>
    <row r="8953" spans="2:16">
      <c r="B8953" s="400"/>
      <c r="D8953" s="401"/>
      <c r="F8953" s="103" t="s">
        <v>10822</v>
      </c>
      <c r="J8953" s="14">
        <v>0</v>
      </c>
      <c r="K8953" s="14">
        <v>0</v>
      </c>
      <c r="L8953" s="18">
        <f t="shared" si="425"/>
        <v>0</v>
      </c>
      <c r="M8953" s="14">
        <v>60</v>
      </c>
      <c r="N8953" s="14">
        <v>0</v>
      </c>
      <c r="O8953" s="18">
        <f t="shared" si="423"/>
        <v>60</v>
      </c>
      <c r="P8953" s="16">
        <f t="shared" si="424"/>
        <v>60</v>
      </c>
    </row>
    <row r="8954" spans="2:16">
      <c r="B8954" s="400"/>
      <c r="D8954" s="401"/>
      <c r="F8954" s="103" t="s">
        <v>3664</v>
      </c>
      <c r="J8954" s="14">
        <v>0</v>
      </c>
      <c r="K8954" s="14">
        <v>0</v>
      </c>
      <c r="L8954" s="18">
        <f t="shared" si="425"/>
        <v>0</v>
      </c>
      <c r="M8954" s="14">
        <v>17</v>
      </c>
      <c r="N8954" s="14">
        <v>0</v>
      </c>
      <c r="O8954" s="18">
        <f t="shared" si="423"/>
        <v>17</v>
      </c>
      <c r="P8954" s="16">
        <f t="shared" si="424"/>
        <v>17</v>
      </c>
    </row>
    <row r="8955" spans="2:16">
      <c r="B8955" s="400"/>
      <c r="D8955" s="401" t="s">
        <v>10823</v>
      </c>
      <c r="F8955" s="103" t="s">
        <v>10824</v>
      </c>
      <c r="J8955" s="14">
        <v>0</v>
      </c>
      <c r="L8955" s="18">
        <f t="shared" si="425"/>
        <v>0</v>
      </c>
      <c r="M8955" s="14">
        <v>30</v>
      </c>
      <c r="O8955" s="18">
        <f t="shared" si="423"/>
        <v>30</v>
      </c>
      <c r="P8955" s="16">
        <f t="shared" si="424"/>
        <v>30</v>
      </c>
    </row>
    <row r="8956" spans="2:16">
      <c r="B8956" s="400"/>
      <c r="D8956" s="401"/>
      <c r="F8956" s="103" t="s">
        <v>10825</v>
      </c>
      <c r="J8956" s="14">
        <v>0</v>
      </c>
      <c r="L8956" s="18">
        <f t="shared" si="425"/>
        <v>0</v>
      </c>
      <c r="M8956" s="14">
        <v>30</v>
      </c>
      <c r="O8956" s="18">
        <f t="shared" si="423"/>
        <v>30</v>
      </c>
      <c r="P8956" s="16">
        <f t="shared" si="424"/>
        <v>30</v>
      </c>
    </row>
    <row r="8957" spans="2:16">
      <c r="B8957" s="400"/>
      <c r="D8957" s="401"/>
      <c r="F8957" s="103" t="s">
        <v>10826</v>
      </c>
      <c r="J8957" s="14">
        <v>180</v>
      </c>
      <c r="L8957" s="18">
        <f t="shared" si="425"/>
        <v>180</v>
      </c>
      <c r="M8957" s="14">
        <v>165</v>
      </c>
      <c r="O8957" s="18">
        <f t="shared" si="423"/>
        <v>165</v>
      </c>
      <c r="P8957" s="16">
        <f t="shared" si="424"/>
        <v>345</v>
      </c>
    </row>
    <row r="8958" spans="2:16">
      <c r="B8958" s="400"/>
      <c r="D8958" s="401"/>
      <c r="F8958" s="103" t="s">
        <v>10827</v>
      </c>
      <c r="J8958" s="14">
        <v>100</v>
      </c>
      <c r="L8958" s="18">
        <f t="shared" si="425"/>
        <v>100</v>
      </c>
      <c r="M8958" s="14">
        <v>125</v>
      </c>
      <c r="O8958" s="18">
        <f t="shared" si="423"/>
        <v>125</v>
      </c>
      <c r="P8958" s="16">
        <f t="shared" si="424"/>
        <v>225</v>
      </c>
    </row>
    <row r="8959" spans="2:16">
      <c r="B8959" s="400"/>
      <c r="D8959" s="401"/>
      <c r="F8959" s="103" t="s">
        <v>700</v>
      </c>
      <c r="J8959" s="14">
        <v>120</v>
      </c>
      <c r="L8959" s="18">
        <f t="shared" si="425"/>
        <v>120</v>
      </c>
      <c r="M8959" s="14">
        <v>205</v>
      </c>
      <c r="O8959" s="18">
        <f t="shared" si="423"/>
        <v>205</v>
      </c>
      <c r="P8959" s="16">
        <f t="shared" si="424"/>
        <v>325</v>
      </c>
    </row>
    <row r="8960" spans="2:16">
      <c r="B8960" s="400"/>
      <c r="D8960" s="401" t="s">
        <v>10828</v>
      </c>
      <c r="F8960" s="103" t="s">
        <v>10829</v>
      </c>
      <c r="J8960" s="14">
        <v>200</v>
      </c>
      <c r="L8960" s="18">
        <f t="shared" si="425"/>
        <v>200</v>
      </c>
      <c r="M8960" s="14">
        <v>97</v>
      </c>
      <c r="O8960" s="18">
        <f t="shared" si="423"/>
        <v>97</v>
      </c>
      <c r="P8960" s="16">
        <f t="shared" si="424"/>
        <v>297</v>
      </c>
    </row>
    <row r="8961" spans="2:16">
      <c r="B8961" s="400"/>
      <c r="D8961" s="401"/>
      <c r="F8961" s="103" t="s">
        <v>2407</v>
      </c>
      <c r="J8961" s="14">
        <v>0</v>
      </c>
      <c r="L8961" s="18">
        <f t="shared" si="425"/>
        <v>0</v>
      </c>
      <c r="M8961" s="14">
        <v>102</v>
      </c>
      <c r="O8961" s="18">
        <f t="shared" si="423"/>
        <v>102</v>
      </c>
      <c r="P8961" s="16">
        <f t="shared" si="424"/>
        <v>102</v>
      </c>
    </row>
    <row r="8962" spans="2:16">
      <c r="B8962" s="400"/>
      <c r="D8962" s="401"/>
      <c r="F8962" s="103" t="s">
        <v>10830</v>
      </c>
      <c r="J8962" s="14">
        <v>0</v>
      </c>
      <c r="L8962" s="18">
        <f t="shared" si="425"/>
        <v>0</v>
      </c>
      <c r="M8962" s="14">
        <v>97</v>
      </c>
      <c r="O8962" s="18">
        <f t="shared" si="423"/>
        <v>97</v>
      </c>
      <c r="P8962" s="16">
        <f t="shared" si="424"/>
        <v>97</v>
      </c>
    </row>
    <row r="8963" spans="2:16">
      <c r="B8963" s="400"/>
      <c r="D8963" s="401"/>
      <c r="F8963" s="103" t="s">
        <v>10209</v>
      </c>
      <c r="J8963" s="14">
        <v>0</v>
      </c>
      <c r="L8963" s="18">
        <f t="shared" si="425"/>
        <v>0</v>
      </c>
      <c r="M8963" s="14">
        <v>42</v>
      </c>
      <c r="O8963" s="18">
        <f t="shared" si="423"/>
        <v>42</v>
      </c>
      <c r="P8963" s="16">
        <f t="shared" si="424"/>
        <v>42</v>
      </c>
    </row>
    <row r="8964" spans="2:16">
      <c r="B8964" s="400"/>
      <c r="D8964" s="401"/>
      <c r="F8964" s="103" t="s">
        <v>10831</v>
      </c>
      <c r="J8964" s="14">
        <v>0</v>
      </c>
      <c r="L8964" s="18">
        <f t="shared" si="425"/>
        <v>0</v>
      </c>
      <c r="M8964" s="14">
        <v>30</v>
      </c>
      <c r="O8964" s="18">
        <f t="shared" si="423"/>
        <v>30</v>
      </c>
      <c r="P8964" s="16">
        <f t="shared" si="424"/>
        <v>30</v>
      </c>
    </row>
    <row r="8965" spans="2:16">
      <c r="B8965" s="400"/>
      <c r="D8965" s="401"/>
      <c r="F8965" s="103" t="s">
        <v>10832</v>
      </c>
      <c r="J8965" s="14">
        <v>0</v>
      </c>
      <c r="L8965" s="18">
        <f t="shared" si="425"/>
        <v>0</v>
      </c>
      <c r="M8965" s="14">
        <v>17</v>
      </c>
      <c r="O8965" s="18">
        <f t="shared" si="423"/>
        <v>17</v>
      </c>
      <c r="P8965" s="16">
        <f t="shared" si="424"/>
        <v>17</v>
      </c>
    </row>
    <row r="8966" spans="2:16">
      <c r="B8966" s="400"/>
      <c r="D8966" s="401"/>
      <c r="F8966" s="103" t="s">
        <v>10833</v>
      </c>
      <c r="J8966" s="14">
        <v>0</v>
      </c>
      <c r="L8966" s="18">
        <f t="shared" si="425"/>
        <v>0</v>
      </c>
      <c r="M8966" s="14">
        <v>22</v>
      </c>
      <c r="O8966" s="18">
        <f t="shared" si="423"/>
        <v>22</v>
      </c>
      <c r="P8966" s="16">
        <f t="shared" si="424"/>
        <v>22</v>
      </c>
    </row>
    <row r="8967" spans="2:16">
      <c r="B8967" s="400"/>
      <c r="D8967" s="401"/>
      <c r="F8967" s="103" t="s">
        <v>1805</v>
      </c>
      <c r="J8967" s="14">
        <v>0</v>
      </c>
      <c r="L8967" s="18">
        <f t="shared" si="425"/>
        <v>0</v>
      </c>
      <c r="M8967" s="14">
        <v>25</v>
      </c>
      <c r="O8967" s="18">
        <f t="shared" si="423"/>
        <v>25</v>
      </c>
      <c r="P8967" s="16">
        <f t="shared" si="424"/>
        <v>25</v>
      </c>
    </row>
    <row r="8968" spans="2:16">
      <c r="B8968" s="400"/>
      <c r="D8968" s="401"/>
      <c r="F8968" s="103" t="s">
        <v>929</v>
      </c>
      <c r="J8968" s="14">
        <v>0</v>
      </c>
      <c r="L8968" s="18">
        <f t="shared" si="425"/>
        <v>0</v>
      </c>
      <c r="M8968" s="14">
        <v>20</v>
      </c>
      <c r="O8968" s="18">
        <f t="shared" si="423"/>
        <v>20</v>
      </c>
      <c r="P8968" s="16">
        <f t="shared" si="424"/>
        <v>20</v>
      </c>
    </row>
    <row r="8969" spans="2:16">
      <c r="B8969" s="400"/>
      <c r="D8969" s="401"/>
      <c r="F8969" s="103" t="s">
        <v>10834</v>
      </c>
      <c r="J8969" s="14">
        <v>0</v>
      </c>
      <c r="L8969" s="18">
        <f t="shared" si="425"/>
        <v>0</v>
      </c>
      <c r="M8969" s="14">
        <v>30</v>
      </c>
      <c r="O8969" s="18">
        <f t="shared" si="423"/>
        <v>30</v>
      </c>
      <c r="P8969" s="16">
        <f t="shared" si="424"/>
        <v>30</v>
      </c>
    </row>
    <row r="8970" spans="2:16">
      <c r="B8970" s="400"/>
      <c r="D8970" s="401" t="s">
        <v>10835</v>
      </c>
      <c r="F8970" s="103" t="s">
        <v>10836</v>
      </c>
      <c r="J8970" s="22">
        <v>30</v>
      </c>
      <c r="K8970" s="14">
        <v>0</v>
      </c>
      <c r="L8970" s="18">
        <f t="shared" si="425"/>
        <v>30</v>
      </c>
      <c r="M8970" s="14">
        <v>0</v>
      </c>
      <c r="N8970" s="14">
        <v>0</v>
      </c>
      <c r="O8970" s="18">
        <f t="shared" si="423"/>
        <v>0</v>
      </c>
      <c r="P8970" s="16">
        <f t="shared" si="424"/>
        <v>30</v>
      </c>
    </row>
    <row r="8971" spans="2:16">
      <c r="B8971" s="400"/>
      <c r="D8971" s="401"/>
      <c r="F8971" s="103" t="s">
        <v>10837</v>
      </c>
      <c r="J8971" s="14">
        <v>50</v>
      </c>
      <c r="K8971" s="14">
        <v>0</v>
      </c>
      <c r="L8971" s="18">
        <f t="shared" si="425"/>
        <v>50</v>
      </c>
      <c r="M8971" s="14">
        <v>0</v>
      </c>
      <c r="N8971" s="14">
        <v>0</v>
      </c>
      <c r="O8971" s="18">
        <f t="shared" si="423"/>
        <v>0</v>
      </c>
      <c r="P8971" s="16">
        <f t="shared" si="424"/>
        <v>50</v>
      </c>
    </row>
    <row r="8972" spans="2:16">
      <c r="B8972" s="400"/>
      <c r="D8972" s="401"/>
      <c r="F8972" s="103" t="s">
        <v>10838</v>
      </c>
      <c r="J8972" s="14">
        <v>20</v>
      </c>
      <c r="K8972" s="14">
        <v>0</v>
      </c>
      <c r="L8972" s="18">
        <f t="shared" si="425"/>
        <v>20</v>
      </c>
      <c r="M8972" s="14">
        <v>0</v>
      </c>
      <c r="N8972" s="14">
        <v>0</v>
      </c>
      <c r="O8972" s="18">
        <f t="shared" si="423"/>
        <v>0</v>
      </c>
      <c r="P8972" s="16">
        <f t="shared" si="424"/>
        <v>20</v>
      </c>
    </row>
    <row r="8973" spans="2:16">
      <c r="B8973" s="400"/>
      <c r="D8973" s="401"/>
      <c r="F8973" s="103" t="s">
        <v>10839</v>
      </c>
      <c r="J8973" s="14">
        <v>25</v>
      </c>
      <c r="K8973" s="14">
        <v>0</v>
      </c>
      <c r="L8973" s="18">
        <f t="shared" si="425"/>
        <v>25</v>
      </c>
      <c r="M8973" s="14">
        <v>0</v>
      </c>
      <c r="N8973" s="14">
        <v>0</v>
      </c>
      <c r="O8973" s="18">
        <f t="shared" si="423"/>
        <v>0</v>
      </c>
      <c r="P8973" s="16">
        <f t="shared" si="424"/>
        <v>25</v>
      </c>
    </row>
    <row r="8974" spans="2:16">
      <c r="B8974" s="400"/>
      <c r="D8974" s="401"/>
      <c r="F8974" s="103" t="s">
        <v>10840</v>
      </c>
      <c r="J8974" s="14">
        <v>10</v>
      </c>
      <c r="K8974" s="14">
        <v>0</v>
      </c>
      <c r="L8974" s="18">
        <f t="shared" si="425"/>
        <v>10</v>
      </c>
      <c r="M8974" s="14">
        <v>0</v>
      </c>
      <c r="N8974" s="14">
        <v>0</v>
      </c>
      <c r="O8974" s="18">
        <f t="shared" si="423"/>
        <v>0</v>
      </c>
      <c r="P8974" s="16">
        <f t="shared" si="424"/>
        <v>10</v>
      </c>
    </row>
    <row r="8975" spans="2:16">
      <c r="B8975" s="400"/>
      <c r="D8975" s="401"/>
      <c r="F8975" s="103" t="s">
        <v>929</v>
      </c>
      <c r="J8975" s="14">
        <v>20</v>
      </c>
      <c r="K8975" s="14">
        <v>0</v>
      </c>
      <c r="L8975" s="18">
        <f t="shared" si="425"/>
        <v>20</v>
      </c>
      <c r="M8975" s="14">
        <v>0</v>
      </c>
      <c r="N8975" s="14">
        <v>0</v>
      </c>
      <c r="O8975" s="18">
        <f t="shared" si="423"/>
        <v>0</v>
      </c>
      <c r="P8975" s="16">
        <f t="shared" si="424"/>
        <v>20</v>
      </c>
    </row>
    <row r="8976" spans="2:16">
      <c r="B8976" s="400"/>
      <c r="D8976" s="401"/>
      <c r="F8976" s="103" t="s">
        <v>10841</v>
      </c>
      <c r="J8976" s="14">
        <v>40</v>
      </c>
      <c r="K8976" s="14">
        <v>0</v>
      </c>
      <c r="L8976" s="18">
        <f t="shared" si="425"/>
        <v>40</v>
      </c>
      <c r="M8976" s="14">
        <v>0</v>
      </c>
      <c r="N8976" s="14">
        <v>0</v>
      </c>
      <c r="O8976" s="18">
        <f t="shared" si="423"/>
        <v>0</v>
      </c>
      <c r="P8976" s="16">
        <f t="shared" si="424"/>
        <v>40</v>
      </c>
    </row>
    <row r="8977" spans="2:16">
      <c r="B8977" s="400"/>
      <c r="D8977" s="401"/>
      <c r="F8977" s="103" t="s">
        <v>10842</v>
      </c>
      <c r="J8977" s="14">
        <v>15</v>
      </c>
      <c r="K8977" s="14">
        <v>0</v>
      </c>
      <c r="L8977" s="18">
        <f t="shared" si="425"/>
        <v>15</v>
      </c>
      <c r="M8977" s="14">
        <v>0</v>
      </c>
      <c r="N8977" s="14">
        <v>0</v>
      </c>
      <c r="O8977" s="18">
        <f t="shared" si="423"/>
        <v>0</v>
      </c>
      <c r="P8977" s="16">
        <f t="shared" si="424"/>
        <v>15</v>
      </c>
    </row>
    <row r="8978" spans="2:16">
      <c r="B8978" s="400"/>
      <c r="D8978" s="401"/>
      <c r="F8978" s="103" t="s">
        <v>10843</v>
      </c>
      <c r="J8978" s="14">
        <v>35</v>
      </c>
      <c r="K8978" s="14">
        <v>0</v>
      </c>
      <c r="L8978" s="18">
        <f t="shared" si="425"/>
        <v>35</v>
      </c>
      <c r="M8978" s="14">
        <v>0</v>
      </c>
      <c r="N8978" s="14">
        <v>0</v>
      </c>
      <c r="O8978" s="18">
        <f t="shared" si="423"/>
        <v>0</v>
      </c>
      <c r="P8978" s="16">
        <f t="shared" si="424"/>
        <v>35</v>
      </c>
    </row>
    <row r="8979" spans="2:16">
      <c r="B8979" s="400"/>
      <c r="D8979" s="401"/>
      <c r="F8979" s="103" t="s">
        <v>10844</v>
      </c>
      <c r="J8979" s="14">
        <v>15</v>
      </c>
      <c r="K8979" s="14">
        <v>0</v>
      </c>
      <c r="L8979" s="18">
        <f t="shared" si="425"/>
        <v>15</v>
      </c>
      <c r="M8979" s="14">
        <v>0</v>
      </c>
      <c r="N8979" s="14">
        <v>0</v>
      </c>
      <c r="O8979" s="18">
        <f t="shared" si="423"/>
        <v>0</v>
      </c>
      <c r="P8979" s="16">
        <f t="shared" si="424"/>
        <v>15</v>
      </c>
    </row>
    <row r="8980" spans="2:16">
      <c r="B8980" s="400"/>
      <c r="D8980" s="401"/>
      <c r="F8980" s="103" t="s">
        <v>10845</v>
      </c>
      <c r="J8980" s="14">
        <v>50</v>
      </c>
      <c r="K8980" s="14">
        <v>0</v>
      </c>
      <c r="L8980" s="18">
        <f t="shared" si="425"/>
        <v>50</v>
      </c>
      <c r="M8980" s="14">
        <v>0</v>
      </c>
      <c r="N8980" s="14">
        <v>0</v>
      </c>
      <c r="O8980" s="18">
        <f t="shared" si="423"/>
        <v>0</v>
      </c>
      <c r="P8980" s="16">
        <f t="shared" si="424"/>
        <v>50</v>
      </c>
    </row>
    <row r="8981" spans="2:16">
      <c r="B8981" s="400"/>
      <c r="D8981" s="401"/>
      <c r="F8981" s="103" t="s">
        <v>10846</v>
      </c>
      <c r="J8981" s="14">
        <v>15</v>
      </c>
      <c r="K8981" s="14">
        <v>0</v>
      </c>
      <c r="L8981" s="18">
        <f t="shared" si="425"/>
        <v>15</v>
      </c>
      <c r="M8981" s="14">
        <v>0</v>
      </c>
      <c r="N8981" s="14">
        <v>0</v>
      </c>
      <c r="O8981" s="18">
        <f t="shared" si="423"/>
        <v>0</v>
      </c>
      <c r="P8981" s="16">
        <f t="shared" si="424"/>
        <v>15</v>
      </c>
    </row>
    <row r="8982" spans="2:16">
      <c r="B8982" s="400"/>
      <c r="D8982" s="401"/>
      <c r="F8982" s="103" t="s">
        <v>10847</v>
      </c>
      <c r="J8982" s="14">
        <v>15</v>
      </c>
      <c r="K8982" s="14">
        <v>0</v>
      </c>
      <c r="L8982" s="18">
        <f t="shared" si="425"/>
        <v>15</v>
      </c>
      <c r="M8982" s="14">
        <v>0</v>
      </c>
      <c r="N8982" s="14">
        <v>0</v>
      </c>
      <c r="O8982" s="18">
        <f t="shared" ref="O8982:O9045" si="426">+N8982+M8982</f>
        <v>0</v>
      </c>
      <c r="P8982" s="16">
        <f t="shared" ref="P8982:P9045" si="427">+L8982+O8982</f>
        <v>15</v>
      </c>
    </row>
    <row r="8983" spans="2:16">
      <c r="B8983" s="400"/>
      <c r="D8983" s="401"/>
      <c r="F8983" s="103" t="s">
        <v>10848</v>
      </c>
      <c r="J8983" s="14">
        <v>20</v>
      </c>
      <c r="K8983" s="14">
        <v>0</v>
      </c>
      <c r="L8983" s="18">
        <f t="shared" si="425"/>
        <v>20</v>
      </c>
      <c r="M8983" s="14">
        <v>0</v>
      </c>
      <c r="N8983" s="14">
        <v>0</v>
      </c>
      <c r="O8983" s="18">
        <f t="shared" si="426"/>
        <v>0</v>
      </c>
      <c r="P8983" s="16">
        <f t="shared" si="427"/>
        <v>20</v>
      </c>
    </row>
    <row r="8984" spans="2:16">
      <c r="B8984" s="400"/>
      <c r="D8984" s="401"/>
      <c r="F8984" s="103" t="s">
        <v>10849</v>
      </c>
      <c r="J8984" s="14">
        <v>15</v>
      </c>
      <c r="K8984" s="14">
        <v>0</v>
      </c>
      <c r="L8984" s="18">
        <f t="shared" si="425"/>
        <v>15</v>
      </c>
      <c r="M8984" s="14">
        <v>0</v>
      </c>
      <c r="N8984" s="14">
        <v>0</v>
      </c>
      <c r="O8984" s="18">
        <f t="shared" si="426"/>
        <v>0</v>
      </c>
      <c r="P8984" s="16">
        <f t="shared" si="427"/>
        <v>15</v>
      </c>
    </row>
    <row r="8985" spans="2:16">
      <c r="B8985" s="400"/>
      <c r="D8985" s="401"/>
      <c r="F8985" s="103" t="s">
        <v>10850</v>
      </c>
      <c r="J8985" s="14">
        <v>15</v>
      </c>
      <c r="K8985" s="14">
        <v>0</v>
      </c>
      <c r="L8985" s="18">
        <f t="shared" si="425"/>
        <v>15</v>
      </c>
      <c r="M8985" s="14">
        <v>0</v>
      </c>
      <c r="N8985" s="14">
        <v>0</v>
      </c>
      <c r="O8985" s="18">
        <f t="shared" si="426"/>
        <v>0</v>
      </c>
      <c r="P8985" s="16">
        <f t="shared" si="427"/>
        <v>15</v>
      </c>
    </row>
    <row r="8986" spans="2:16">
      <c r="B8986" s="400"/>
      <c r="D8986" s="401"/>
      <c r="F8986" s="103" t="s">
        <v>10851</v>
      </c>
      <c r="J8986" s="14">
        <v>30</v>
      </c>
      <c r="K8986" s="14">
        <v>0</v>
      </c>
      <c r="L8986" s="18">
        <f t="shared" ref="L8986:L9049" si="428">+J8986+K8986</f>
        <v>30</v>
      </c>
      <c r="M8986" s="14">
        <v>0</v>
      </c>
      <c r="N8986" s="14">
        <v>0</v>
      </c>
      <c r="O8986" s="18">
        <f t="shared" si="426"/>
        <v>0</v>
      </c>
      <c r="P8986" s="16">
        <f t="shared" si="427"/>
        <v>30</v>
      </c>
    </row>
    <row r="8987" spans="2:16">
      <c r="B8987" s="400"/>
      <c r="D8987" s="401"/>
      <c r="F8987" s="103" t="s">
        <v>10852</v>
      </c>
      <c r="J8987" s="14">
        <v>15</v>
      </c>
      <c r="K8987" s="14">
        <v>0</v>
      </c>
      <c r="L8987" s="18">
        <f t="shared" si="428"/>
        <v>15</v>
      </c>
      <c r="M8987" s="14">
        <v>0</v>
      </c>
      <c r="N8987" s="14">
        <v>0</v>
      </c>
      <c r="O8987" s="18">
        <f t="shared" si="426"/>
        <v>0</v>
      </c>
      <c r="P8987" s="16">
        <f t="shared" si="427"/>
        <v>15</v>
      </c>
    </row>
    <row r="8988" spans="2:16">
      <c r="B8988" s="400"/>
      <c r="D8988" s="401"/>
      <c r="F8988" s="103" t="s">
        <v>951</v>
      </c>
      <c r="J8988" s="14">
        <v>15</v>
      </c>
      <c r="K8988" s="14">
        <v>0</v>
      </c>
      <c r="L8988" s="18">
        <f t="shared" si="428"/>
        <v>15</v>
      </c>
      <c r="M8988" s="14">
        <v>0</v>
      </c>
      <c r="N8988" s="14">
        <v>0</v>
      </c>
      <c r="O8988" s="18">
        <f t="shared" si="426"/>
        <v>0</v>
      </c>
      <c r="P8988" s="16">
        <f t="shared" si="427"/>
        <v>15</v>
      </c>
    </row>
    <row r="8989" spans="2:16">
      <c r="B8989" s="400"/>
      <c r="D8989" s="401"/>
      <c r="F8989" s="103" t="s">
        <v>937</v>
      </c>
      <c r="J8989" s="14">
        <v>10</v>
      </c>
      <c r="K8989" s="14">
        <v>0</v>
      </c>
      <c r="L8989" s="18">
        <f t="shared" si="428"/>
        <v>10</v>
      </c>
      <c r="M8989" s="14">
        <v>0</v>
      </c>
      <c r="N8989" s="14">
        <v>0</v>
      </c>
      <c r="O8989" s="18">
        <f t="shared" si="426"/>
        <v>0</v>
      </c>
      <c r="P8989" s="16">
        <f t="shared" si="427"/>
        <v>10</v>
      </c>
    </row>
    <row r="8990" spans="2:16">
      <c r="B8990" s="400"/>
      <c r="D8990" s="401"/>
      <c r="F8990" s="103" t="s">
        <v>10853</v>
      </c>
      <c r="J8990" s="14">
        <v>15</v>
      </c>
      <c r="K8990" s="14">
        <v>0</v>
      </c>
      <c r="L8990" s="18">
        <f t="shared" si="428"/>
        <v>15</v>
      </c>
      <c r="M8990" s="14">
        <v>0</v>
      </c>
      <c r="N8990" s="14">
        <v>0</v>
      </c>
      <c r="O8990" s="18">
        <f t="shared" si="426"/>
        <v>0</v>
      </c>
      <c r="P8990" s="16">
        <f t="shared" si="427"/>
        <v>15</v>
      </c>
    </row>
    <row r="8991" spans="2:16">
      <c r="B8991" s="400"/>
      <c r="D8991" s="401"/>
      <c r="F8991" s="103" t="s">
        <v>10854</v>
      </c>
      <c r="J8991" s="14">
        <v>10</v>
      </c>
      <c r="K8991" s="14">
        <v>0</v>
      </c>
      <c r="L8991" s="18">
        <f t="shared" si="428"/>
        <v>10</v>
      </c>
      <c r="M8991" s="14">
        <v>0</v>
      </c>
      <c r="N8991" s="14">
        <v>0</v>
      </c>
      <c r="O8991" s="18">
        <f t="shared" si="426"/>
        <v>0</v>
      </c>
      <c r="P8991" s="16">
        <f t="shared" si="427"/>
        <v>10</v>
      </c>
    </row>
    <row r="8992" spans="2:16">
      <c r="B8992" s="400"/>
      <c r="D8992" s="401"/>
      <c r="F8992" s="103" t="s">
        <v>10855</v>
      </c>
      <c r="J8992" s="14">
        <v>15</v>
      </c>
      <c r="K8992" s="14">
        <v>0</v>
      </c>
      <c r="L8992" s="18">
        <f t="shared" si="428"/>
        <v>15</v>
      </c>
      <c r="M8992" s="14">
        <v>0</v>
      </c>
      <c r="N8992" s="14">
        <v>0</v>
      </c>
      <c r="O8992" s="18">
        <f t="shared" si="426"/>
        <v>0</v>
      </c>
      <c r="P8992" s="16">
        <f t="shared" si="427"/>
        <v>15</v>
      </c>
    </row>
    <row r="8993" spans="2:16">
      <c r="B8993" s="400"/>
      <c r="D8993" s="401"/>
      <c r="F8993" s="103" t="s">
        <v>10856</v>
      </c>
      <c r="J8993" s="14">
        <v>294</v>
      </c>
      <c r="K8993" s="14">
        <v>0</v>
      </c>
      <c r="L8993" s="18">
        <f t="shared" si="428"/>
        <v>294</v>
      </c>
      <c r="M8993" s="14">
        <v>0</v>
      </c>
      <c r="N8993" s="14">
        <v>0</v>
      </c>
      <c r="O8993" s="18">
        <f t="shared" si="426"/>
        <v>0</v>
      </c>
      <c r="P8993" s="16">
        <f t="shared" si="427"/>
        <v>294</v>
      </c>
    </row>
    <row r="8994" spans="2:16">
      <c r="B8994" s="400"/>
      <c r="D8994" s="401"/>
      <c r="F8994" s="103" t="s">
        <v>936</v>
      </c>
      <c r="J8994" s="14">
        <v>50</v>
      </c>
      <c r="K8994" s="14">
        <v>0</v>
      </c>
      <c r="L8994" s="18">
        <f t="shared" si="428"/>
        <v>50</v>
      </c>
      <c r="M8994" s="14">
        <v>0</v>
      </c>
      <c r="N8994" s="14">
        <v>0</v>
      </c>
      <c r="O8994" s="18">
        <f t="shared" si="426"/>
        <v>0</v>
      </c>
      <c r="P8994" s="16">
        <f t="shared" si="427"/>
        <v>50</v>
      </c>
    </row>
    <row r="8995" spans="2:16">
      <c r="B8995" s="400"/>
      <c r="D8995" s="401"/>
      <c r="F8995" s="103" t="s">
        <v>10857</v>
      </c>
      <c r="J8995" s="14">
        <v>15</v>
      </c>
      <c r="K8995" s="14">
        <v>0</v>
      </c>
      <c r="L8995" s="18">
        <f t="shared" si="428"/>
        <v>15</v>
      </c>
      <c r="M8995" s="14">
        <v>0</v>
      </c>
      <c r="N8995" s="14">
        <v>0</v>
      </c>
      <c r="O8995" s="18">
        <f t="shared" si="426"/>
        <v>0</v>
      </c>
      <c r="P8995" s="16">
        <f t="shared" si="427"/>
        <v>15</v>
      </c>
    </row>
    <row r="8996" spans="2:16">
      <c r="B8996" s="400"/>
      <c r="D8996" s="401"/>
      <c r="F8996" s="103" t="s">
        <v>10858</v>
      </c>
      <c r="J8996" s="14">
        <v>271</v>
      </c>
      <c r="K8996" s="14">
        <v>50</v>
      </c>
      <c r="L8996" s="18">
        <f t="shared" si="428"/>
        <v>321</v>
      </c>
      <c r="M8996" s="14">
        <v>285</v>
      </c>
      <c r="N8996" s="14">
        <v>105</v>
      </c>
      <c r="O8996" s="18">
        <f t="shared" si="426"/>
        <v>390</v>
      </c>
      <c r="P8996" s="16">
        <f t="shared" si="427"/>
        <v>711</v>
      </c>
    </row>
    <row r="8997" spans="2:16">
      <c r="B8997" s="400"/>
      <c r="D8997" s="401"/>
      <c r="F8997" s="103" t="s">
        <v>10859</v>
      </c>
      <c r="J8997" s="14">
        <v>120</v>
      </c>
      <c r="K8997" s="14">
        <v>0</v>
      </c>
      <c r="L8997" s="18">
        <f t="shared" si="428"/>
        <v>120</v>
      </c>
      <c r="M8997" s="14">
        <v>95</v>
      </c>
      <c r="N8997" s="14">
        <v>20</v>
      </c>
      <c r="O8997" s="18">
        <f t="shared" si="426"/>
        <v>115</v>
      </c>
      <c r="P8997" s="16">
        <f t="shared" si="427"/>
        <v>235</v>
      </c>
    </row>
    <row r="8998" spans="2:16">
      <c r="B8998" s="400"/>
      <c r="D8998" s="401"/>
      <c r="F8998" s="103" t="s">
        <v>10860</v>
      </c>
      <c r="J8998" s="14">
        <v>90</v>
      </c>
      <c r="K8998" s="14">
        <v>0</v>
      </c>
      <c r="L8998" s="18">
        <f t="shared" si="428"/>
        <v>90</v>
      </c>
      <c r="M8998" s="14">
        <v>65</v>
      </c>
      <c r="N8998" s="14">
        <v>0</v>
      </c>
      <c r="O8998" s="18">
        <f t="shared" si="426"/>
        <v>65</v>
      </c>
      <c r="P8998" s="16">
        <f t="shared" si="427"/>
        <v>155</v>
      </c>
    </row>
    <row r="8999" spans="2:16">
      <c r="B8999" s="400"/>
      <c r="D8999" s="401"/>
      <c r="F8999" s="103" t="s">
        <v>539</v>
      </c>
      <c r="J8999" s="14">
        <v>200</v>
      </c>
      <c r="K8999" s="14">
        <v>0</v>
      </c>
      <c r="L8999" s="18">
        <f t="shared" si="428"/>
        <v>200</v>
      </c>
      <c r="M8999" s="14">
        <v>134</v>
      </c>
      <c r="N8999" s="14">
        <v>15</v>
      </c>
      <c r="O8999" s="18">
        <f t="shared" si="426"/>
        <v>149</v>
      </c>
      <c r="P8999" s="16">
        <f t="shared" si="427"/>
        <v>349</v>
      </c>
    </row>
    <row r="9000" spans="2:16">
      <c r="B9000" s="400"/>
      <c r="D9000" s="401"/>
      <c r="F9000" s="103" t="s">
        <v>10861</v>
      </c>
      <c r="J9000" s="14">
        <v>140</v>
      </c>
      <c r="K9000" s="14">
        <v>60</v>
      </c>
      <c r="L9000" s="18">
        <f t="shared" si="428"/>
        <v>200</v>
      </c>
      <c r="M9000" s="14">
        <v>150</v>
      </c>
      <c r="N9000" s="14">
        <v>100</v>
      </c>
      <c r="O9000" s="18">
        <f t="shared" si="426"/>
        <v>250</v>
      </c>
      <c r="P9000" s="16">
        <f t="shared" si="427"/>
        <v>450</v>
      </c>
    </row>
    <row r="9001" spans="2:16">
      <c r="B9001" s="400"/>
      <c r="D9001" s="401"/>
      <c r="F9001" s="103" t="s">
        <v>3931</v>
      </c>
      <c r="J9001" s="14">
        <v>90</v>
      </c>
      <c r="K9001" s="14">
        <v>0</v>
      </c>
      <c r="L9001" s="18">
        <f t="shared" si="428"/>
        <v>90</v>
      </c>
      <c r="M9001" s="14">
        <v>60</v>
      </c>
      <c r="N9001" s="14">
        <v>10</v>
      </c>
      <c r="O9001" s="18">
        <f t="shared" si="426"/>
        <v>70</v>
      </c>
      <c r="P9001" s="16">
        <f t="shared" si="427"/>
        <v>160</v>
      </c>
    </row>
    <row r="9002" spans="2:16">
      <c r="B9002" s="400"/>
      <c r="D9002" s="401"/>
      <c r="F9002" s="103" t="s">
        <v>10862</v>
      </c>
      <c r="J9002" s="14">
        <v>120</v>
      </c>
      <c r="K9002" s="14">
        <v>13</v>
      </c>
      <c r="L9002" s="18">
        <f t="shared" si="428"/>
        <v>133</v>
      </c>
      <c r="M9002" s="14">
        <v>238</v>
      </c>
      <c r="N9002" s="14">
        <v>30</v>
      </c>
      <c r="O9002" s="18">
        <f t="shared" si="426"/>
        <v>268</v>
      </c>
      <c r="P9002" s="16">
        <f t="shared" si="427"/>
        <v>401</v>
      </c>
    </row>
    <row r="9003" spans="2:16">
      <c r="B9003" s="400"/>
      <c r="D9003" s="401"/>
      <c r="F9003" s="103" t="s">
        <v>10863</v>
      </c>
      <c r="J9003" s="14">
        <v>100</v>
      </c>
      <c r="K9003" s="14">
        <v>0</v>
      </c>
      <c r="L9003" s="18">
        <f t="shared" si="428"/>
        <v>100</v>
      </c>
      <c r="M9003" s="14">
        <v>200</v>
      </c>
      <c r="N9003" s="14">
        <v>20</v>
      </c>
      <c r="O9003" s="18">
        <f t="shared" si="426"/>
        <v>220</v>
      </c>
      <c r="P9003" s="16">
        <f t="shared" si="427"/>
        <v>320</v>
      </c>
    </row>
    <row r="9004" spans="2:16">
      <c r="B9004" s="400"/>
      <c r="D9004" s="401"/>
      <c r="F9004" s="103" t="s">
        <v>3078</v>
      </c>
      <c r="J9004" s="14">
        <v>120</v>
      </c>
      <c r="K9004" s="14">
        <v>0</v>
      </c>
      <c r="L9004" s="18">
        <f t="shared" si="428"/>
        <v>120</v>
      </c>
      <c r="M9004" s="14">
        <v>150</v>
      </c>
      <c r="N9004" s="14">
        <v>20</v>
      </c>
      <c r="O9004" s="18">
        <f t="shared" si="426"/>
        <v>170</v>
      </c>
      <c r="P9004" s="16">
        <f t="shared" si="427"/>
        <v>290</v>
      </c>
    </row>
    <row r="9005" spans="2:16">
      <c r="B9005" s="400"/>
      <c r="D9005" s="401" t="s">
        <v>10864</v>
      </c>
      <c r="F9005" s="103" t="s">
        <v>1836</v>
      </c>
      <c r="J9005" s="14">
        <v>390</v>
      </c>
      <c r="L9005" s="18">
        <f t="shared" si="428"/>
        <v>390</v>
      </c>
      <c r="M9005" s="14">
        <v>0</v>
      </c>
      <c r="O9005" s="18">
        <f t="shared" si="426"/>
        <v>0</v>
      </c>
      <c r="P9005" s="16">
        <f t="shared" si="427"/>
        <v>390</v>
      </c>
    </row>
    <row r="9006" spans="2:16">
      <c r="B9006" s="400"/>
      <c r="D9006" s="401"/>
      <c r="F9006" s="103" t="s">
        <v>10865</v>
      </c>
      <c r="J9006" s="14">
        <v>0</v>
      </c>
      <c r="L9006" s="18">
        <f t="shared" si="428"/>
        <v>0</v>
      </c>
      <c r="M9006" s="14">
        <v>55</v>
      </c>
      <c r="O9006" s="18">
        <f t="shared" si="426"/>
        <v>55</v>
      </c>
      <c r="P9006" s="16">
        <f t="shared" si="427"/>
        <v>55</v>
      </c>
    </row>
    <row r="9007" spans="2:16">
      <c r="B9007" s="400"/>
      <c r="D9007" s="401"/>
      <c r="F9007" s="103" t="s">
        <v>10866</v>
      </c>
      <c r="J9007" s="14">
        <v>0</v>
      </c>
      <c r="L9007" s="18">
        <f t="shared" si="428"/>
        <v>0</v>
      </c>
      <c r="M9007" s="14">
        <v>18</v>
      </c>
      <c r="O9007" s="18">
        <f t="shared" si="426"/>
        <v>18</v>
      </c>
      <c r="P9007" s="16">
        <f t="shared" si="427"/>
        <v>18</v>
      </c>
    </row>
    <row r="9008" spans="2:16">
      <c r="B9008" s="400"/>
      <c r="D9008" s="401"/>
      <c r="F9008" s="103" t="s">
        <v>10867</v>
      </c>
      <c r="J9008" s="14">
        <v>0</v>
      </c>
      <c r="L9008" s="18">
        <f t="shared" si="428"/>
        <v>0</v>
      </c>
      <c r="M9008" s="14">
        <v>28</v>
      </c>
      <c r="O9008" s="18">
        <f t="shared" si="426"/>
        <v>28</v>
      </c>
      <c r="P9008" s="16">
        <f t="shared" si="427"/>
        <v>28</v>
      </c>
    </row>
    <row r="9009" spans="2:16">
      <c r="B9009" s="400"/>
      <c r="D9009" s="401"/>
      <c r="F9009" s="103" t="s">
        <v>10868</v>
      </c>
      <c r="J9009" s="14">
        <v>175</v>
      </c>
      <c r="L9009" s="18">
        <f t="shared" si="428"/>
        <v>175</v>
      </c>
      <c r="M9009" s="14">
        <v>53</v>
      </c>
      <c r="O9009" s="18">
        <f t="shared" si="426"/>
        <v>53</v>
      </c>
      <c r="P9009" s="16">
        <f t="shared" si="427"/>
        <v>228</v>
      </c>
    </row>
    <row r="9010" spans="2:16">
      <c r="B9010" s="400"/>
      <c r="D9010" s="401"/>
      <c r="F9010" s="103" t="s">
        <v>10869</v>
      </c>
      <c r="J9010" s="14">
        <v>0</v>
      </c>
      <c r="L9010" s="18">
        <f t="shared" si="428"/>
        <v>0</v>
      </c>
      <c r="M9010" s="14">
        <v>20</v>
      </c>
      <c r="O9010" s="18">
        <f t="shared" si="426"/>
        <v>20</v>
      </c>
      <c r="P9010" s="16">
        <f t="shared" si="427"/>
        <v>20</v>
      </c>
    </row>
    <row r="9011" spans="2:16">
      <c r="B9011" s="400"/>
      <c r="D9011" s="401"/>
      <c r="F9011" s="103" t="s">
        <v>10861</v>
      </c>
      <c r="J9011" s="14">
        <v>0</v>
      </c>
      <c r="L9011" s="18">
        <f t="shared" si="428"/>
        <v>0</v>
      </c>
      <c r="M9011" s="14">
        <v>300</v>
      </c>
      <c r="O9011" s="18">
        <f t="shared" si="426"/>
        <v>300</v>
      </c>
      <c r="P9011" s="16">
        <f t="shared" si="427"/>
        <v>300</v>
      </c>
    </row>
    <row r="9012" spans="2:16">
      <c r="B9012" s="400"/>
      <c r="D9012" s="401"/>
      <c r="F9012" s="103" t="s">
        <v>10870</v>
      </c>
      <c r="J9012" s="14">
        <v>0</v>
      </c>
      <c r="L9012" s="18">
        <f t="shared" si="428"/>
        <v>0</v>
      </c>
      <c r="M9012" s="14">
        <v>30</v>
      </c>
      <c r="O9012" s="18">
        <f t="shared" si="426"/>
        <v>30</v>
      </c>
      <c r="P9012" s="16">
        <f t="shared" si="427"/>
        <v>30</v>
      </c>
    </row>
    <row r="9013" spans="2:16">
      <c r="B9013" s="400"/>
      <c r="D9013" s="401"/>
      <c r="F9013" s="103" t="s">
        <v>2501</v>
      </c>
      <c r="J9013" s="14">
        <v>0</v>
      </c>
      <c r="L9013" s="18">
        <f t="shared" si="428"/>
        <v>0</v>
      </c>
      <c r="M9013" s="14">
        <v>80</v>
      </c>
      <c r="O9013" s="18">
        <f t="shared" si="426"/>
        <v>80</v>
      </c>
      <c r="P9013" s="16">
        <f t="shared" si="427"/>
        <v>80</v>
      </c>
    </row>
    <row r="9014" spans="2:16">
      <c r="B9014" s="400"/>
      <c r="D9014" s="401"/>
      <c r="F9014" s="103" t="s">
        <v>10871</v>
      </c>
      <c r="J9014" s="14">
        <v>0</v>
      </c>
      <c r="L9014" s="18">
        <f t="shared" si="428"/>
        <v>0</v>
      </c>
      <c r="M9014" s="14">
        <v>45</v>
      </c>
      <c r="O9014" s="18">
        <f t="shared" si="426"/>
        <v>45</v>
      </c>
      <c r="P9014" s="16">
        <f t="shared" si="427"/>
        <v>45</v>
      </c>
    </row>
    <row r="9015" spans="2:16">
      <c r="B9015" s="400"/>
      <c r="D9015" s="401"/>
      <c r="F9015" s="103" t="s">
        <v>10834</v>
      </c>
      <c r="J9015" s="14">
        <v>0</v>
      </c>
      <c r="L9015" s="18">
        <f t="shared" si="428"/>
        <v>0</v>
      </c>
      <c r="M9015" s="14">
        <v>20</v>
      </c>
      <c r="O9015" s="18">
        <f t="shared" si="426"/>
        <v>20</v>
      </c>
      <c r="P9015" s="16">
        <f t="shared" si="427"/>
        <v>20</v>
      </c>
    </row>
    <row r="9016" spans="2:16">
      <c r="B9016" s="400"/>
      <c r="D9016" s="401"/>
      <c r="F9016" s="103" t="s">
        <v>10095</v>
      </c>
      <c r="J9016" s="14">
        <v>0</v>
      </c>
      <c r="L9016" s="18">
        <f t="shared" si="428"/>
        <v>0</v>
      </c>
      <c r="M9016" s="14">
        <v>21</v>
      </c>
      <c r="O9016" s="18">
        <f t="shared" si="426"/>
        <v>21</v>
      </c>
      <c r="P9016" s="16">
        <f t="shared" si="427"/>
        <v>21</v>
      </c>
    </row>
    <row r="9017" spans="2:16">
      <c r="B9017" s="400"/>
      <c r="D9017" s="401"/>
      <c r="F9017" s="103" t="s">
        <v>10872</v>
      </c>
      <c r="J9017" s="14">
        <v>0</v>
      </c>
      <c r="L9017" s="18">
        <f t="shared" si="428"/>
        <v>0</v>
      </c>
      <c r="M9017" s="14">
        <v>60</v>
      </c>
      <c r="O9017" s="18">
        <f t="shared" si="426"/>
        <v>60</v>
      </c>
      <c r="P9017" s="16">
        <f t="shared" si="427"/>
        <v>60</v>
      </c>
    </row>
    <row r="9018" spans="2:16">
      <c r="B9018" s="400"/>
      <c r="D9018" s="401"/>
      <c r="F9018" s="103" t="s">
        <v>10873</v>
      </c>
      <c r="J9018" s="14">
        <v>0</v>
      </c>
      <c r="L9018" s="18">
        <f t="shared" si="428"/>
        <v>0</v>
      </c>
      <c r="M9018" s="14">
        <v>12</v>
      </c>
      <c r="O9018" s="18">
        <f t="shared" si="426"/>
        <v>12</v>
      </c>
      <c r="P9018" s="16">
        <f t="shared" si="427"/>
        <v>12</v>
      </c>
    </row>
    <row r="9019" spans="2:16">
      <c r="B9019" s="400"/>
      <c r="D9019" s="401" t="s">
        <v>10874</v>
      </c>
      <c r="F9019" s="103" t="s">
        <v>10875</v>
      </c>
      <c r="J9019" s="401">
        <v>3899</v>
      </c>
      <c r="K9019" s="401">
        <v>50</v>
      </c>
      <c r="L9019" s="427">
        <f t="shared" si="428"/>
        <v>3949</v>
      </c>
      <c r="M9019" s="14">
        <v>460</v>
      </c>
      <c r="N9019" s="14">
        <v>70</v>
      </c>
      <c r="O9019" s="18">
        <f t="shared" si="426"/>
        <v>530</v>
      </c>
      <c r="P9019" s="16">
        <f t="shared" si="427"/>
        <v>4479</v>
      </c>
    </row>
    <row r="9020" spans="2:16">
      <c r="B9020" s="400"/>
      <c r="D9020" s="401"/>
      <c r="F9020" s="103" t="s">
        <v>10876</v>
      </c>
      <c r="J9020" s="401"/>
      <c r="K9020" s="401"/>
      <c r="L9020" s="427"/>
      <c r="M9020" s="14">
        <v>672</v>
      </c>
      <c r="N9020" s="14">
        <v>0</v>
      </c>
      <c r="O9020" s="18">
        <f t="shared" si="426"/>
        <v>672</v>
      </c>
      <c r="P9020" s="16">
        <f t="shared" si="427"/>
        <v>672</v>
      </c>
    </row>
    <row r="9021" spans="2:16">
      <c r="B9021" s="400"/>
      <c r="D9021" s="401"/>
      <c r="F9021" s="103" t="s">
        <v>10861</v>
      </c>
      <c r="J9021" s="401"/>
      <c r="K9021" s="401"/>
      <c r="L9021" s="427"/>
      <c r="M9021" s="14">
        <v>480</v>
      </c>
      <c r="N9021" s="14">
        <v>0</v>
      </c>
      <c r="O9021" s="18">
        <f t="shared" si="426"/>
        <v>480</v>
      </c>
      <c r="P9021" s="16">
        <f t="shared" si="427"/>
        <v>480</v>
      </c>
    </row>
    <row r="9022" spans="2:16">
      <c r="B9022" s="400"/>
      <c r="D9022" s="401" t="s">
        <v>1922</v>
      </c>
      <c r="F9022" s="251" t="s">
        <v>10877</v>
      </c>
      <c r="J9022" s="61">
        <v>181</v>
      </c>
      <c r="K9022" s="160"/>
      <c r="L9022" s="18">
        <f t="shared" si="428"/>
        <v>181</v>
      </c>
      <c r="M9022" s="160"/>
      <c r="N9022" s="160"/>
      <c r="O9022" s="18">
        <f t="shared" si="426"/>
        <v>0</v>
      </c>
      <c r="P9022" s="16">
        <f t="shared" si="427"/>
        <v>181</v>
      </c>
    </row>
    <row r="9023" spans="2:16" ht="25.5">
      <c r="B9023" s="400"/>
      <c r="D9023" s="401"/>
      <c r="F9023" s="251" t="s">
        <v>10878</v>
      </c>
      <c r="J9023" s="61">
        <v>150</v>
      </c>
      <c r="K9023" s="160"/>
      <c r="L9023" s="18">
        <f t="shared" si="428"/>
        <v>150</v>
      </c>
      <c r="M9023" s="160"/>
      <c r="N9023" s="160"/>
      <c r="O9023" s="18">
        <f t="shared" si="426"/>
        <v>0</v>
      </c>
      <c r="P9023" s="16">
        <f t="shared" si="427"/>
        <v>150</v>
      </c>
    </row>
    <row r="9024" spans="2:16">
      <c r="B9024" s="400"/>
      <c r="D9024" s="401"/>
      <c r="F9024" s="251" t="s">
        <v>10879</v>
      </c>
      <c r="J9024" s="61">
        <v>265</v>
      </c>
      <c r="K9024" s="160"/>
      <c r="L9024" s="18">
        <f t="shared" si="428"/>
        <v>265</v>
      </c>
      <c r="M9024" s="160"/>
      <c r="N9024" s="160"/>
      <c r="O9024" s="18">
        <f t="shared" si="426"/>
        <v>0</v>
      </c>
      <c r="P9024" s="16">
        <f t="shared" si="427"/>
        <v>265</v>
      </c>
    </row>
    <row r="9025" spans="2:16" ht="25.5">
      <c r="B9025" s="400"/>
      <c r="D9025" s="401"/>
      <c r="F9025" s="251" t="s">
        <v>10880</v>
      </c>
      <c r="J9025" s="61"/>
      <c r="K9025" s="161">
        <v>200</v>
      </c>
      <c r="L9025" s="18">
        <f t="shared" si="428"/>
        <v>200</v>
      </c>
      <c r="M9025" s="160"/>
      <c r="N9025" s="160"/>
      <c r="O9025" s="18">
        <f t="shared" si="426"/>
        <v>0</v>
      </c>
      <c r="P9025" s="16">
        <f t="shared" si="427"/>
        <v>200</v>
      </c>
    </row>
    <row r="9026" spans="2:16" ht="25.5">
      <c r="B9026" s="400"/>
      <c r="D9026" s="401"/>
      <c r="F9026" s="251" t="s">
        <v>10881</v>
      </c>
      <c r="J9026" s="61">
        <v>380</v>
      </c>
      <c r="K9026" s="160"/>
      <c r="L9026" s="18">
        <f t="shared" si="428"/>
        <v>380</v>
      </c>
      <c r="M9026" s="160"/>
      <c r="N9026" s="160"/>
      <c r="O9026" s="18">
        <f t="shared" si="426"/>
        <v>0</v>
      </c>
      <c r="P9026" s="16">
        <f t="shared" si="427"/>
        <v>380</v>
      </c>
    </row>
    <row r="9027" spans="2:16">
      <c r="B9027" s="400"/>
      <c r="D9027" s="401"/>
      <c r="F9027" s="251" t="s">
        <v>10882</v>
      </c>
      <c r="J9027" s="61">
        <v>283</v>
      </c>
      <c r="K9027" s="160"/>
      <c r="L9027" s="18">
        <f t="shared" si="428"/>
        <v>283</v>
      </c>
      <c r="M9027" s="160"/>
      <c r="N9027" s="160"/>
      <c r="O9027" s="18">
        <f t="shared" si="426"/>
        <v>0</v>
      </c>
      <c r="P9027" s="16">
        <f t="shared" si="427"/>
        <v>283</v>
      </c>
    </row>
    <row r="9028" spans="2:16">
      <c r="B9028" s="400"/>
      <c r="D9028" s="401"/>
      <c r="F9028" s="251" t="s">
        <v>10883</v>
      </c>
      <c r="J9028" s="61">
        <v>255</v>
      </c>
      <c r="K9028" s="160"/>
      <c r="L9028" s="18">
        <f t="shared" si="428"/>
        <v>255</v>
      </c>
      <c r="M9028" s="160"/>
      <c r="N9028" s="160"/>
      <c r="O9028" s="18">
        <f t="shared" si="426"/>
        <v>0</v>
      </c>
      <c r="P9028" s="16">
        <f t="shared" si="427"/>
        <v>255</v>
      </c>
    </row>
    <row r="9029" spans="2:16" ht="25.5">
      <c r="B9029" s="400"/>
      <c r="D9029" s="401"/>
      <c r="F9029" s="251" t="s">
        <v>10884</v>
      </c>
      <c r="J9029" s="61">
        <v>15</v>
      </c>
      <c r="K9029" s="160"/>
      <c r="L9029" s="18">
        <f t="shared" si="428"/>
        <v>15</v>
      </c>
      <c r="M9029" s="160"/>
      <c r="N9029" s="160"/>
      <c r="O9029" s="18">
        <f t="shared" si="426"/>
        <v>0</v>
      </c>
      <c r="P9029" s="16">
        <f t="shared" si="427"/>
        <v>15</v>
      </c>
    </row>
    <row r="9030" spans="2:16" ht="25.5">
      <c r="B9030" s="400"/>
      <c r="D9030" s="401"/>
      <c r="F9030" s="251" t="s">
        <v>10885</v>
      </c>
      <c r="J9030" s="61">
        <v>386</v>
      </c>
      <c r="K9030" s="160"/>
      <c r="L9030" s="18">
        <f t="shared" si="428"/>
        <v>386</v>
      </c>
      <c r="M9030" s="160"/>
      <c r="N9030" s="160"/>
      <c r="O9030" s="18">
        <f t="shared" si="426"/>
        <v>0</v>
      </c>
      <c r="P9030" s="16">
        <f t="shared" si="427"/>
        <v>386</v>
      </c>
    </row>
    <row r="9031" spans="2:16">
      <c r="B9031" s="400"/>
      <c r="D9031" s="401"/>
      <c r="F9031" s="251" t="s">
        <v>10886</v>
      </c>
      <c r="J9031" s="61">
        <v>217</v>
      </c>
      <c r="K9031" s="160"/>
      <c r="L9031" s="18">
        <f t="shared" si="428"/>
        <v>217</v>
      </c>
      <c r="M9031" s="160"/>
      <c r="N9031" s="160"/>
      <c r="O9031" s="18">
        <f t="shared" si="426"/>
        <v>0</v>
      </c>
      <c r="P9031" s="16">
        <f t="shared" si="427"/>
        <v>217</v>
      </c>
    </row>
    <row r="9032" spans="2:16">
      <c r="B9032" s="400"/>
      <c r="D9032" s="401"/>
      <c r="F9032" s="251" t="s">
        <v>10887</v>
      </c>
      <c r="J9032" s="61">
        <v>199</v>
      </c>
      <c r="K9032" s="160"/>
      <c r="L9032" s="18">
        <f t="shared" si="428"/>
        <v>199</v>
      </c>
      <c r="M9032" s="160"/>
      <c r="N9032" s="160"/>
      <c r="O9032" s="18">
        <f t="shared" si="426"/>
        <v>0</v>
      </c>
      <c r="P9032" s="16">
        <f t="shared" si="427"/>
        <v>199</v>
      </c>
    </row>
    <row r="9033" spans="2:16">
      <c r="B9033" s="400"/>
      <c r="D9033" s="401"/>
      <c r="F9033" s="251" t="s">
        <v>10888</v>
      </c>
      <c r="J9033" s="61">
        <v>62</v>
      </c>
      <c r="K9033" s="160"/>
      <c r="L9033" s="18">
        <f t="shared" si="428"/>
        <v>62</v>
      </c>
      <c r="M9033" s="160"/>
      <c r="N9033" s="160"/>
      <c r="O9033" s="18">
        <f t="shared" si="426"/>
        <v>0</v>
      </c>
      <c r="P9033" s="16">
        <f t="shared" si="427"/>
        <v>62</v>
      </c>
    </row>
    <row r="9034" spans="2:16">
      <c r="B9034" s="400"/>
      <c r="D9034" s="401"/>
      <c r="F9034" s="251" t="s">
        <v>10889</v>
      </c>
      <c r="J9034" s="61">
        <v>230</v>
      </c>
      <c r="K9034" s="160"/>
      <c r="L9034" s="18">
        <f t="shared" si="428"/>
        <v>230</v>
      </c>
      <c r="M9034" s="160"/>
      <c r="N9034" s="160"/>
      <c r="O9034" s="18">
        <f t="shared" si="426"/>
        <v>0</v>
      </c>
      <c r="P9034" s="16">
        <f t="shared" si="427"/>
        <v>230</v>
      </c>
    </row>
    <row r="9035" spans="2:16">
      <c r="B9035" s="400"/>
      <c r="D9035" s="401"/>
      <c r="F9035" s="251" t="s">
        <v>10890</v>
      </c>
      <c r="J9035" s="61">
        <v>130</v>
      </c>
      <c r="K9035" s="160"/>
      <c r="L9035" s="18">
        <f t="shared" si="428"/>
        <v>130</v>
      </c>
      <c r="M9035" s="160"/>
      <c r="N9035" s="160"/>
      <c r="O9035" s="18">
        <f t="shared" si="426"/>
        <v>0</v>
      </c>
      <c r="P9035" s="16">
        <f t="shared" si="427"/>
        <v>130</v>
      </c>
    </row>
    <row r="9036" spans="2:16">
      <c r="B9036" s="400"/>
      <c r="D9036" s="401"/>
      <c r="F9036" s="251" t="s">
        <v>10891</v>
      </c>
      <c r="J9036" s="61">
        <v>170</v>
      </c>
      <c r="K9036" s="160"/>
      <c r="L9036" s="18">
        <f t="shared" si="428"/>
        <v>170</v>
      </c>
      <c r="M9036" s="160"/>
      <c r="N9036" s="160"/>
      <c r="O9036" s="18">
        <f t="shared" si="426"/>
        <v>0</v>
      </c>
      <c r="P9036" s="16">
        <f t="shared" si="427"/>
        <v>170</v>
      </c>
    </row>
    <row r="9037" spans="2:16">
      <c r="B9037" s="400"/>
      <c r="D9037" s="401"/>
      <c r="F9037" s="251" t="s">
        <v>10892</v>
      </c>
      <c r="J9037" s="61">
        <v>308</v>
      </c>
      <c r="K9037" s="160"/>
      <c r="L9037" s="18">
        <f t="shared" si="428"/>
        <v>308</v>
      </c>
      <c r="M9037" s="160"/>
      <c r="N9037" s="160"/>
      <c r="O9037" s="18">
        <f t="shared" si="426"/>
        <v>0</v>
      </c>
      <c r="P9037" s="16">
        <f t="shared" si="427"/>
        <v>308</v>
      </c>
    </row>
    <row r="9038" spans="2:16" ht="25.5">
      <c r="B9038" s="400"/>
      <c r="D9038" s="401"/>
      <c r="F9038" s="251" t="s">
        <v>10893</v>
      </c>
      <c r="J9038" s="61">
        <v>308</v>
      </c>
      <c r="K9038" s="160"/>
      <c r="L9038" s="18">
        <f t="shared" si="428"/>
        <v>308</v>
      </c>
      <c r="M9038" s="160"/>
      <c r="N9038" s="160"/>
      <c r="O9038" s="18">
        <f t="shared" si="426"/>
        <v>0</v>
      </c>
      <c r="P9038" s="16">
        <f t="shared" si="427"/>
        <v>308</v>
      </c>
    </row>
    <row r="9039" spans="2:16">
      <c r="B9039" s="400"/>
      <c r="D9039" s="401"/>
      <c r="F9039" s="251" t="s">
        <v>10894</v>
      </c>
      <c r="J9039" s="61">
        <v>60</v>
      </c>
      <c r="K9039" s="160"/>
      <c r="L9039" s="18">
        <f t="shared" si="428"/>
        <v>60</v>
      </c>
      <c r="M9039" s="160"/>
      <c r="N9039" s="160"/>
      <c r="O9039" s="18">
        <f t="shared" si="426"/>
        <v>0</v>
      </c>
      <c r="P9039" s="16">
        <f t="shared" si="427"/>
        <v>60</v>
      </c>
    </row>
    <row r="9040" spans="2:16">
      <c r="B9040" s="400"/>
      <c r="D9040" s="401"/>
      <c r="F9040" s="251" t="s">
        <v>10895</v>
      </c>
      <c r="J9040" s="61">
        <v>100</v>
      </c>
      <c r="K9040" s="160"/>
      <c r="L9040" s="18">
        <f t="shared" si="428"/>
        <v>100</v>
      </c>
      <c r="M9040" s="160"/>
      <c r="N9040" s="160"/>
      <c r="O9040" s="18">
        <f t="shared" si="426"/>
        <v>0</v>
      </c>
      <c r="P9040" s="16">
        <f t="shared" si="427"/>
        <v>100</v>
      </c>
    </row>
    <row r="9041" spans="2:16">
      <c r="B9041" s="400"/>
      <c r="D9041" s="401"/>
      <c r="F9041" s="251" t="s">
        <v>10896</v>
      </c>
      <c r="J9041" s="61">
        <v>250</v>
      </c>
      <c r="K9041" s="160"/>
      <c r="L9041" s="18">
        <f t="shared" si="428"/>
        <v>250</v>
      </c>
      <c r="M9041" s="160"/>
      <c r="N9041" s="160"/>
      <c r="O9041" s="18">
        <f t="shared" si="426"/>
        <v>0</v>
      </c>
      <c r="P9041" s="16">
        <f t="shared" si="427"/>
        <v>250</v>
      </c>
    </row>
    <row r="9042" spans="2:16" ht="25.5">
      <c r="B9042" s="400"/>
      <c r="D9042" s="401"/>
      <c r="F9042" s="251" t="s">
        <v>10897</v>
      </c>
      <c r="J9042" s="61">
        <v>175</v>
      </c>
      <c r="K9042" s="160"/>
      <c r="L9042" s="18">
        <f t="shared" si="428"/>
        <v>175</v>
      </c>
      <c r="M9042" s="160"/>
      <c r="N9042" s="160"/>
      <c r="O9042" s="18">
        <f t="shared" si="426"/>
        <v>0</v>
      </c>
      <c r="P9042" s="16">
        <f t="shared" si="427"/>
        <v>175</v>
      </c>
    </row>
    <row r="9043" spans="2:16" ht="25.5">
      <c r="B9043" s="400"/>
      <c r="D9043" s="401"/>
      <c r="F9043" s="251" t="s">
        <v>10898</v>
      </c>
      <c r="J9043" s="61">
        <v>120</v>
      </c>
      <c r="K9043" s="160"/>
      <c r="L9043" s="18">
        <f t="shared" si="428"/>
        <v>120</v>
      </c>
      <c r="M9043" s="160"/>
      <c r="N9043" s="160"/>
      <c r="O9043" s="18">
        <f t="shared" si="426"/>
        <v>0</v>
      </c>
      <c r="P9043" s="16">
        <f t="shared" si="427"/>
        <v>120</v>
      </c>
    </row>
    <row r="9044" spans="2:16">
      <c r="B9044" s="400"/>
      <c r="D9044" s="401"/>
      <c r="F9044" s="251" t="s">
        <v>10899</v>
      </c>
      <c r="J9044" s="61">
        <v>580</v>
      </c>
      <c r="K9044" s="160"/>
      <c r="L9044" s="18">
        <f t="shared" si="428"/>
        <v>580</v>
      </c>
      <c r="M9044" s="160"/>
      <c r="N9044" s="160"/>
      <c r="O9044" s="18">
        <f t="shared" si="426"/>
        <v>0</v>
      </c>
      <c r="P9044" s="16">
        <f t="shared" si="427"/>
        <v>580</v>
      </c>
    </row>
    <row r="9045" spans="2:16" ht="25.5">
      <c r="B9045" s="400"/>
      <c r="D9045" s="401"/>
      <c r="F9045" s="251" t="s">
        <v>10900</v>
      </c>
      <c r="J9045" s="61">
        <v>258</v>
      </c>
      <c r="K9045" s="160"/>
      <c r="L9045" s="18">
        <f t="shared" si="428"/>
        <v>258</v>
      </c>
      <c r="M9045" s="160"/>
      <c r="N9045" s="160"/>
      <c r="O9045" s="18">
        <f t="shared" si="426"/>
        <v>0</v>
      </c>
      <c r="P9045" s="16">
        <f t="shared" si="427"/>
        <v>258</v>
      </c>
    </row>
    <row r="9046" spans="2:16">
      <c r="B9046" s="400"/>
      <c r="D9046" s="401"/>
      <c r="F9046" s="251" t="s">
        <v>10901</v>
      </c>
      <c r="J9046" s="61">
        <v>664</v>
      </c>
      <c r="K9046" s="160"/>
      <c r="L9046" s="18">
        <f t="shared" si="428"/>
        <v>664</v>
      </c>
      <c r="M9046" s="160"/>
      <c r="N9046" s="160"/>
      <c r="O9046" s="18">
        <f t="shared" ref="O9046:O9109" si="429">+N9046+M9046</f>
        <v>0</v>
      </c>
      <c r="P9046" s="16">
        <f t="shared" ref="P9046:P9109" si="430">+L9046+O9046</f>
        <v>664</v>
      </c>
    </row>
    <row r="9047" spans="2:16">
      <c r="B9047" s="400"/>
      <c r="D9047" s="401"/>
      <c r="F9047" s="251" t="s">
        <v>10902</v>
      </c>
      <c r="J9047" s="61">
        <v>111</v>
      </c>
      <c r="K9047" s="160"/>
      <c r="L9047" s="18">
        <f t="shared" si="428"/>
        <v>111</v>
      </c>
      <c r="M9047" s="160"/>
      <c r="N9047" s="160"/>
      <c r="O9047" s="18">
        <f t="shared" si="429"/>
        <v>0</v>
      </c>
      <c r="P9047" s="16">
        <f t="shared" si="430"/>
        <v>111</v>
      </c>
    </row>
    <row r="9048" spans="2:16">
      <c r="B9048" s="400"/>
      <c r="D9048" s="401"/>
      <c r="F9048" s="251" t="s">
        <v>10903</v>
      </c>
      <c r="J9048" s="61">
        <v>258</v>
      </c>
      <c r="K9048" s="160"/>
      <c r="L9048" s="18">
        <f t="shared" si="428"/>
        <v>258</v>
      </c>
      <c r="M9048" s="160"/>
      <c r="N9048" s="160"/>
      <c r="O9048" s="18">
        <f t="shared" si="429"/>
        <v>0</v>
      </c>
      <c r="P9048" s="16">
        <f t="shared" si="430"/>
        <v>258</v>
      </c>
    </row>
    <row r="9049" spans="2:16">
      <c r="B9049" s="400"/>
      <c r="D9049" s="401"/>
      <c r="F9049" s="251" t="s">
        <v>10904</v>
      </c>
      <c r="J9049" s="61">
        <v>350</v>
      </c>
      <c r="K9049" s="160"/>
      <c r="L9049" s="18">
        <f t="shared" si="428"/>
        <v>350</v>
      </c>
      <c r="M9049" s="160"/>
      <c r="N9049" s="160"/>
      <c r="O9049" s="18">
        <f t="shared" si="429"/>
        <v>0</v>
      </c>
      <c r="P9049" s="16">
        <f t="shared" si="430"/>
        <v>350</v>
      </c>
    </row>
    <row r="9050" spans="2:16">
      <c r="B9050" s="400"/>
      <c r="D9050" s="401"/>
      <c r="F9050" s="251" t="s">
        <v>10905</v>
      </c>
      <c r="J9050" s="61">
        <v>126</v>
      </c>
      <c r="K9050" s="160"/>
      <c r="L9050" s="18">
        <f t="shared" ref="L9050:L9113" si="431">+J9050+K9050</f>
        <v>126</v>
      </c>
      <c r="M9050" s="160"/>
      <c r="N9050" s="160"/>
      <c r="O9050" s="18">
        <f t="shared" si="429"/>
        <v>0</v>
      </c>
      <c r="P9050" s="16">
        <f t="shared" si="430"/>
        <v>126</v>
      </c>
    </row>
    <row r="9051" spans="2:16">
      <c r="B9051" s="400"/>
      <c r="D9051" s="401"/>
      <c r="F9051" s="251" t="s">
        <v>10906</v>
      </c>
      <c r="J9051" s="61">
        <v>75</v>
      </c>
      <c r="K9051" s="160"/>
      <c r="L9051" s="18">
        <f t="shared" si="431"/>
        <v>75</v>
      </c>
      <c r="M9051" s="160"/>
      <c r="N9051" s="160"/>
      <c r="O9051" s="18">
        <f t="shared" si="429"/>
        <v>0</v>
      </c>
      <c r="P9051" s="16">
        <f t="shared" si="430"/>
        <v>75</v>
      </c>
    </row>
    <row r="9052" spans="2:16">
      <c r="B9052" s="400"/>
      <c r="D9052" s="401"/>
      <c r="F9052" s="251" t="s">
        <v>10907</v>
      </c>
      <c r="J9052" s="61">
        <v>270</v>
      </c>
      <c r="K9052" s="160"/>
      <c r="L9052" s="18">
        <f t="shared" si="431"/>
        <v>270</v>
      </c>
      <c r="M9052" s="160"/>
      <c r="N9052" s="160"/>
      <c r="O9052" s="18">
        <f t="shared" si="429"/>
        <v>0</v>
      </c>
      <c r="P9052" s="16">
        <f t="shared" si="430"/>
        <v>270</v>
      </c>
    </row>
    <row r="9053" spans="2:16">
      <c r="B9053" s="400"/>
      <c r="D9053" s="401"/>
      <c r="F9053" s="251" t="s">
        <v>10908</v>
      </c>
      <c r="J9053" s="61">
        <v>445</v>
      </c>
      <c r="K9053" s="160"/>
      <c r="L9053" s="18">
        <f t="shared" si="431"/>
        <v>445</v>
      </c>
      <c r="M9053" s="160"/>
      <c r="N9053" s="160"/>
      <c r="O9053" s="18">
        <f t="shared" si="429"/>
        <v>0</v>
      </c>
      <c r="P9053" s="16">
        <f t="shared" si="430"/>
        <v>445</v>
      </c>
    </row>
    <row r="9054" spans="2:16">
      <c r="B9054" s="400"/>
      <c r="D9054" s="401"/>
      <c r="F9054" s="251" t="s">
        <v>10909</v>
      </c>
      <c r="J9054" s="61">
        <v>186</v>
      </c>
      <c r="K9054" s="160"/>
      <c r="L9054" s="18">
        <f t="shared" si="431"/>
        <v>186</v>
      </c>
      <c r="M9054" s="160"/>
      <c r="N9054" s="160"/>
      <c r="O9054" s="18">
        <f t="shared" si="429"/>
        <v>0</v>
      </c>
      <c r="P9054" s="16">
        <f t="shared" si="430"/>
        <v>186</v>
      </c>
    </row>
    <row r="9055" spans="2:16" ht="25.5">
      <c r="B9055" s="400"/>
      <c r="D9055" s="401"/>
      <c r="F9055" s="251" t="s">
        <v>10910</v>
      </c>
      <c r="J9055" s="61">
        <v>123</v>
      </c>
      <c r="K9055" s="160"/>
      <c r="L9055" s="18">
        <f t="shared" si="431"/>
        <v>123</v>
      </c>
      <c r="M9055" s="160"/>
      <c r="N9055" s="160"/>
      <c r="O9055" s="18">
        <f t="shared" si="429"/>
        <v>0</v>
      </c>
      <c r="P9055" s="16">
        <f t="shared" si="430"/>
        <v>123</v>
      </c>
    </row>
    <row r="9056" spans="2:16" ht="25.5">
      <c r="B9056" s="400"/>
      <c r="D9056" s="401"/>
      <c r="F9056" s="251" t="s">
        <v>10911</v>
      </c>
      <c r="J9056" s="61">
        <v>277</v>
      </c>
      <c r="K9056" s="160"/>
      <c r="L9056" s="18">
        <f t="shared" si="431"/>
        <v>277</v>
      </c>
      <c r="M9056" s="160"/>
      <c r="N9056" s="160"/>
      <c r="O9056" s="18">
        <f t="shared" si="429"/>
        <v>0</v>
      </c>
      <c r="P9056" s="16">
        <f t="shared" si="430"/>
        <v>277</v>
      </c>
    </row>
    <row r="9057" spans="2:16">
      <c r="B9057" s="400"/>
      <c r="D9057" s="401"/>
      <c r="F9057" s="251" t="s">
        <v>10912</v>
      </c>
      <c r="J9057" s="61">
        <v>175</v>
      </c>
      <c r="K9057" s="160"/>
      <c r="L9057" s="18">
        <f t="shared" si="431"/>
        <v>175</v>
      </c>
      <c r="M9057" s="160"/>
      <c r="N9057" s="160"/>
      <c r="O9057" s="18">
        <f t="shared" si="429"/>
        <v>0</v>
      </c>
      <c r="P9057" s="16">
        <f t="shared" si="430"/>
        <v>175</v>
      </c>
    </row>
    <row r="9058" spans="2:16" ht="25.5">
      <c r="B9058" s="400"/>
      <c r="D9058" s="401"/>
      <c r="F9058" s="251" t="s">
        <v>10913</v>
      </c>
      <c r="J9058" s="61">
        <v>172</v>
      </c>
      <c r="K9058" s="160"/>
      <c r="L9058" s="18">
        <f t="shared" si="431"/>
        <v>172</v>
      </c>
      <c r="M9058" s="160"/>
      <c r="N9058" s="160"/>
      <c r="O9058" s="18">
        <f t="shared" si="429"/>
        <v>0</v>
      </c>
      <c r="P9058" s="16">
        <f t="shared" si="430"/>
        <v>172</v>
      </c>
    </row>
    <row r="9059" spans="2:16">
      <c r="B9059" s="400"/>
      <c r="D9059" s="401"/>
      <c r="F9059" s="251" t="s">
        <v>10914</v>
      </c>
      <c r="J9059" s="61">
        <v>205</v>
      </c>
      <c r="K9059" s="160"/>
      <c r="L9059" s="18">
        <f t="shared" si="431"/>
        <v>205</v>
      </c>
      <c r="M9059" s="160"/>
      <c r="N9059" s="160"/>
      <c r="O9059" s="18">
        <f t="shared" si="429"/>
        <v>0</v>
      </c>
      <c r="P9059" s="16">
        <f t="shared" si="430"/>
        <v>205</v>
      </c>
    </row>
    <row r="9060" spans="2:16">
      <c r="B9060" s="400"/>
      <c r="D9060" s="401"/>
      <c r="F9060" s="251" t="s">
        <v>10915</v>
      </c>
      <c r="J9060" s="61">
        <v>291</v>
      </c>
      <c r="K9060" s="160"/>
      <c r="L9060" s="18">
        <f t="shared" si="431"/>
        <v>291</v>
      </c>
      <c r="M9060" s="160"/>
      <c r="N9060" s="160"/>
      <c r="O9060" s="18">
        <f t="shared" si="429"/>
        <v>0</v>
      </c>
      <c r="P9060" s="16">
        <f t="shared" si="430"/>
        <v>291</v>
      </c>
    </row>
    <row r="9061" spans="2:16">
      <c r="B9061" s="400"/>
      <c r="D9061" s="401"/>
      <c r="F9061" s="251" t="s">
        <v>10916</v>
      </c>
      <c r="J9061" s="61">
        <v>10</v>
      </c>
      <c r="K9061" s="160"/>
      <c r="L9061" s="18">
        <f t="shared" si="431"/>
        <v>10</v>
      </c>
      <c r="M9061" s="160"/>
      <c r="N9061" s="160"/>
      <c r="O9061" s="18">
        <f t="shared" si="429"/>
        <v>0</v>
      </c>
      <c r="P9061" s="16">
        <f t="shared" si="430"/>
        <v>10</v>
      </c>
    </row>
    <row r="9062" spans="2:16">
      <c r="B9062" s="400"/>
      <c r="D9062" s="401"/>
      <c r="F9062" s="251" t="s">
        <v>10917</v>
      </c>
      <c r="J9062" s="61">
        <v>38</v>
      </c>
      <c r="K9062" s="160"/>
      <c r="L9062" s="18">
        <f t="shared" si="431"/>
        <v>38</v>
      </c>
      <c r="M9062" s="160"/>
      <c r="N9062" s="160"/>
      <c r="O9062" s="18">
        <f t="shared" si="429"/>
        <v>0</v>
      </c>
      <c r="P9062" s="16">
        <f t="shared" si="430"/>
        <v>38</v>
      </c>
    </row>
    <row r="9063" spans="2:16" ht="25.5">
      <c r="B9063" s="400"/>
      <c r="D9063" s="401"/>
      <c r="F9063" s="251" t="s">
        <v>10918</v>
      </c>
      <c r="J9063" s="61">
        <v>30</v>
      </c>
      <c r="K9063" s="160"/>
      <c r="L9063" s="18">
        <f t="shared" si="431"/>
        <v>30</v>
      </c>
      <c r="M9063" s="160"/>
      <c r="N9063" s="160"/>
      <c r="O9063" s="18">
        <f t="shared" si="429"/>
        <v>0</v>
      </c>
      <c r="P9063" s="16">
        <f t="shared" si="430"/>
        <v>30</v>
      </c>
    </row>
    <row r="9064" spans="2:16">
      <c r="B9064" s="400"/>
      <c r="D9064" s="401"/>
      <c r="F9064" s="251" t="s">
        <v>10919</v>
      </c>
      <c r="J9064" s="61">
        <v>160</v>
      </c>
      <c r="K9064" s="160"/>
      <c r="L9064" s="18">
        <f t="shared" si="431"/>
        <v>160</v>
      </c>
      <c r="M9064" s="160"/>
      <c r="N9064" s="160"/>
      <c r="O9064" s="18">
        <f t="shared" si="429"/>
        <v>0</v>
      </c>
      <c r="P9064" s="16">
        <f t="shared" si="430"/>
        <v>160</v>
      </c>
    </row>
    <row r="9065" spans="2:16" ht="25.5">
      <c r="B9065" s="400"/>
      <c r="D9065" s="401"/>
      <c r="F9065" s="251" t="s">
        <v>10920</v>
      </c>
      <c r="J9065" s="61">
        <v>104</v>
      </c>
      <c r="K9065" s="160"/>
      <c r="L9065" s="18">
        <f t="shared" si="431"/>
        <v>104</v>
      </c>
      <c r="M9065" s="160"/>
      <c r="N9065" s="160"/>
      <c r="O9065" s="18">
        <f t="shared" si="429"/>
        <v>0</v>
      </c>
      <c r="P9065" s="16">
        <f t="shared" si="430"/>
        <v>104</v>
      </c>
    </row>
    <row r="9066" spans="2:16" ht="25.5">
      <c r="B9066" s="400"/>
      <c r="D9066" s="401"/>
      <c r="F9066" s="103" t="s">
        <v>10921</v>
      </c>
      <c r="J9066" s="61">
        <v>410</v>
      </c>
      <c r="K9066" s="160"/>
      <c r="L9066" s="18">
        <f t="shared" si="431"/>
        <v>410</v>
      </c>
      <c r="M9066" s="160"/>
      <c r="N9066" s="160"/>
      <c r="O9066" s="18">
        <f t="shared" si="429"/>
        <v>0</v>
      </c>
      <c r="P9066" s="16">
        <f t="shared" si="430"/>
        <v>410</v>
      </c>
    </row>
    <row r="9067" spans="2:16" ht="25.5">
      <c r="B9067" s="400"/>
      <c r="D9067" s="401"/>
      <c r="F9067" s="251" t="s">
        <v>10922</v>
      </c>
      <c r="J9067" s="61">
        <v>300</v>
      </c>
      <c r="K9067" s="160"/>
      <c r="L9067" s="18">
        <f t="shared" si="431"/>
        <v>300</v>
      </c>
      <c r="M9067" s="160"/>
      <c r="N9067" s="160"/>
      <c r="O9067" s="18">
        <f t="shared" si="429"/>
        <v>0</v>
      </c>
      <c r="P9067" s="16">
        <f t="shared" si="430"/>
        <v>300</v>
      </c>
    </row>
    <row r="9068" spans="2:16">
      <c r="B9068" s="400"/>
      <c r="D9068" s="401"/>
      <c r="F9068" s="251" t="s">
        <v>10923</v>
      </c>
      <c r="J9068" s="61">
        <v>334</v>
      </c>
      <c r="K9068" s="160"/>
      <c r="L9068" s="18">
        <f t="shared" si="431"/>
        <v>334</v>
      </c>
      <c r="M9068" s="160"/>
      <c r="N9068" s="160"/>
      <c r="O9068" s="18">
        <f t="shared" si="429"/>
        <v>0</v>
      </c>
      <c r="P9068" s="16">
        <f t="shared" si="430"/>
        <v>334</v>
      </c>
    </row>
    <row r="9069" spans="2:16">
      <c r="B9069" s="400"/>
      <c r="D9069" s="401"/>
      <c r="F9069" s="251" t="s">
        <v>10924</v>
      </c>
      <c r="J9069" s="61">
        <v>220</v>
      </c>
      <c r="K9069" s="160"/>
      <c r="L9069" s="18">
        <f t="shared" si="431"/>
        <v>220</v>
      </c>
      <c r="M9069" s="160"/>
      <c r="N9069" s="160"/>
      <c r="O9069" s="18">
        <f t="shared" si="429"/>
        <v>0</v>
      </c>
      <c r="P9069" s="16">
        <f t="shared" si="430"/>
        <v>220</v>
      </c>
    </row>
    <row r="9070" spans="2:16">
      <c r="B9070" s="400"/>
      <c r="D9070" s="401"/>
      <c r="F9070" s="251" t="s">
        <v>10925</v>
      </c>
      <c r="J9070" s="61">
        <v>220</v>
      </c>
      <c r="K9070" s="160"/>
      <c r="L9070" s="18">
        <f t="shared" si="431"/>
        <v>220</v>
      </c>
      <c r="M9070" s="160"/>
      <c r="N9070" s="160"/>
      <c r="O9070" s="18">
        <f t="shared" si="429"/>
        <v>0</v>
      </c>
      <c r="P9070" s="16">
        <f t="shared" si="430"/>
        <v>220</v>
      </c>
    </row>
    <row r="9071" spans="2:16" ht="25.5">
      <c r="B9071" s="400"/>
      <c r="D9071" s="401"/>
      <c r="F9071" s="251" t="s">
        <v>10926</v>
      </c>
      <c r="J9071" s="61">
        <v>328</v>
      </c>
      <c r="K9071" s="160"/>
      <c r="L9071" s="18">
        <f t="shared" si="431"/>
        <v>328</v>
      </c>
      <c r="M9071" s="160"/>
      <c r="N9071" s="160"/>
      <c r="O9071" s="18">
        <f t="shared" si="429"/>
        <v>0</v>
      </c>
      <c r="P9071" s="16">
        <f t="shared" si="430"/>
        <v>328</v>
      </c>
    </row>
    <row r="9072" spans="2:16" ht="25.5">
      <c r="B9072" s="400"/>
      <c r="D9072" s="401"/>
      <c r="F9072" s="251" t="s">
        <v>10927</v>
      </c>
      <c r="J9072" s="61">
        <v>200</v>
      </c>
      <c r="K9072" s="160"/>
      <c r="L9072" s="18">
        <f t="shared" si="431"/>
        <v>200</v>
      </c>
      <c r="M9072" s="160"/>
      <c r="N9072" s="160"/>
      <c r="O9072" s="18">
        <f t="shared" si="429"/>
        <v>0</v>
      </c>
      <c r="P9072" s="16">
        <f t="shared" si="430"/>
        <v>200</v>
      </c>
    </row>
    <row r="9073" spans="2:16">
      <c r="B9073" s="400"/>
      <c r="D9073" s="401"/>
      <c r="F9073" s="251" t="s">
        <v>10928</v>
      </c>
      <c r="J9073" s="61">
        <v>140</v>
      </c>
      <c r="K9073" s="160"/>
      <c r="L9073" s="18">
        <f t="shared" si="431"/>
        <v>140</v>
      </c>
      <c r="M9073" s="160"/>
      <c r="N9073" s="160"/>
      <c r="O9073" s="18">
        <f t="shared" si="429"/>
        <v>0</v>
      </c>
      <c r="P9073" s="16">
        <f t="shared" si="430"/>
        <v>140</v>
      </c>
    </row>
    <row r="9074" spans="2:16">
      <c r="B9074" s="400"/>
      <c r="D9074" s="401"/>
      <c r="F9074" s="251" t="s">
        <v>10929</v>
      </c>
      <c r="J9074" s="61">
        <v>186</v>
      </c>
      <c r="K9074" s="160"/>
      <c r="L9074" s="18">
        <f t="shared" si="431"/>
        <v>186</v>
      </c>
      <c r="M9074" s="160"/>
      <c r="N9074" s="160"/>
      <c r="O9074" s="18">
        <f t="shared" si="429"/>
        <v>0</v>
      </c>
      <c r="P9074" s="16">
        <f t="shared" si="430"/>
        <v>186</v>
      </c>
    </row>
    <row r="9075" spans="2:16">
      <c r="B9075" s="400"/>
      <c r="D9075" s="401"/>
      <c r="F9075" s="251" t="s">
        <v>10930</v>
      </c>
      <c r="J9075" s="61">
        <v>100</v>
      </c>
      <c r="K9075" s="160"/>
      <c r="L9075" s="18">
        <f t="shared" si="431"/>
        <v>100</v>
      </c>
      <c r="M9075" s="160"/>
      <c r="N9075" s="160"/>
      <c r="O9075" s="18">
        <f t="shared" si="429"/>
        <v>0</v>
      </c>
      <c r="P9075" s="16">
        <f t="shared" si="430"/>
        <v>100</v>
      </c>
    </row>
    <row r="9076" spans="2:16" ht="25.5">
      <c r="B9076" s="400"/>
      <c r="D9076" s="401"/>
      <c r="F9076" s="251" t="s">
        <v>10931</v>
      </c>
      <c r="J9076" s="61">
        <v>200</v>
      </c>
      <c r="K9076" s="160"/>
      <c r="L9076" s="18">
        <f t="shared" si="431"/>
        <v>200</v>
      </c>
      <c r="M9076" s="160"/>
      <c r="N9076" s="160"/>
      <c r="O9076" s="18">
        <f t="shared" si="429"/>
        <v>0</v>
      </c>
      <c r="P9076" s="16">
        <f t="shared" si="430"/>
        <v>200</v>
      </c>
    </row>
    <row r="9077" spans="2:16" ht="25.5">
      <c r="B9077" s="400"/>
      <c r="D9077" s="401"/>
      <c r="F9077" s="251" t="s">
        <v>10932</v>
      </c>
      <c r="J9077" s="61">
        <v>200</v>
      </c>
      <c r="K9077" s="160"/>
      <c r="L9077" s="18">
        <f t="shared" si="431"/>
        <v>200</v>
      </c>
      <c r="M9077" s="160"/>
      <c r="N9077" s="160"/>
      <c r="O9077" s="18">
        <f t="shared" si="429"/>
        <v>0</v>
      </c>
      <c r="P9077" s="16">
        <f t="shared" si="430"/>
        <v>200</v>
      </c>
    </row>
    <row r="9078" spans="2:16" ht="25.5">
      <c r="B9078" s="400"/>
      <c r="D9078" s="401"/>
      <c r="F9078" s="251" t="s">
        <v>10933</v>
      </c>
      <c r="J9078" s="61">
        <v>204</v>
      </c>
      <c r="K9078" s="160"/>
      <c r="L9078" s="18">
        <f t="shared" si="431"/>
        <v>204</v>
      </c>
      <c r="M9078" s="160"/>
      <c r="N9078" s="160"/>
      <c r="O9078" s="18">
        <f t="shared" si="429"/>
        <v>0</v>
      </c>
      <c r="P9078" s="16">
        <f t="shared" si="430"/>
        <v>204</v>
      </c>
    </row>
    <row r="9079" spans="2:16" ht="25.5">
      <c r="B9079" s="400"/>
      <c r="D9079" s="401"/>
      <c r="F9079" s="251" t="s">
        <v>10934</v>
      </c>
      <c r="J9079" s="61">
        <v>125</v>
      </c>
      <c r="K9079" s="160"/>
      <c r="L9079" s="18">
        <f t="shared" si="431"/>
        <v>125</v>
      </c>
      <c r="M9079" s="160"/>
      <c r="N9079" s="160"/>
      <c r="O9079" s="18">
        <f t="shared" si="429"/>
        <v>0</v>
      </c>
      <c r="P9079" s="16">
        <f t="shared" si="430"/>
        <v>125</v>
      </c>
    </row>
    <row r="9080" spans="2:16" ht="25.5">
      <c r="B9080" s="400"/>
      <c r="D9080" s="401"/>
      <c r="F9080" s="251" t="s">
        <v>10935</v>
      </c>
      <c r="J9080" s="61">
        <v>206</v>
      </c>
      <c r="K9080" s="160"/>
      <c r="L9080" s="18">
        <f t="shared" si="431"/>
        <v>206</v>
      </c>
      <c r="M9080" s="160"/>
      <c r="N9080" s="160"/>
      <c r="O9080" s="18">
        <f t="shared" si="429"/>
        <v>0</v>
      </c>
      <c r="P9080" s="16">
        <f t="shared" si="430"/>
        <v>206</v>
      </c>
    </row>
    <row r="9081" spans="2:16" ht="25.5">
      <c r="B9081" s="400"/>
      <c r="D9081" s="401"/>
      <c r="F9081" s="251" t="s">
        <v>10936</v>
      </c>
      <c r="J9081" s="61">
        <v>70</v>
      </c>
      <c r="K9081" s="160"/>
      <c r="L9081" s="18">
        <f t="shared" si="431"/>
        <v>70</v>
      </c>
      <c r="M9081" s="160"/>
      <c r="N9081" s="160"/>
      <c r="O9081" s="18">
        <f t="shared" si="429"/>
        <v>0</v>
      </c>
      <c r="P9081" s="16">
        <f t="shared" si="430"/>
        <v>70</v>
      </c>
    </row>
    <row r="9082" spans="2:16" ht="25.5">
      <c r="B9082" s="400"/>
      <c r="D9082" s="401"/>
      <c r="F9082" s="251" t="s">
        <v>10937</v>
      </c>
      <c r="J9082" s="61">
        <v>632</v>
      </c>
      <c r="K9082" s="160"/>
      <c r="L9082" s="18">
        <f t="shared" si="431"/>
        <v>632</v>
      </c>
      <c r="M9082" s="160"/>
      <c r="N9082" s="160"/>
      <c r="O9082" s="18">
        <f t="shared" si="429"/>
        <v>0</v>
      </c>
      <c r="P9082" s="16">
        <f t="shared" si="430"/>
        <v>632</v>
      </c>
    </row>
    <row r="9083" spans="2:16" ht="25.5">
      <c r="B9083" s="400"/>
      <c r="D9083" s="401"/>
      <c r="F9083" s="251" t="s">
        <v>10938</v>
      </c>
      <c r="J9083" s="61">
        <v>150</v>
      </c>
      <c r="K9083" s="160"/>
      <c r="L9083" s="18">
        <f t="shared" si="431"/>
        <v>150</v>
      </c>
      <c r="M9083" s="160"/>
      <c r="N9083" s="160"/>
      <c r="O9083" s="18">
        <f t="shared" si="429"/>
        <v>0</v>
      </c>
      <c r="P9083" s="16">
        <f t="shared" si="430"/>
        <v>150</v>
      </c>
    </row>
    <row r="9084" spans="2:16" ht="25.5">
      <c r="B9084" s="400"/>
      <c r="D9084" s="401"/>
      <c r="F9084" s="251" t="s">
        <v>10939</v>
      </c>
      <c r="J9084" s="61">
        <v>200</v>
      </c>
      <c r="K9084" s="160"/>
      <c r="L9084" s="18">
        <f t="shared" si="431"/>
        <v>200</v>
      </c>
      <c r="M9084" s="160"/>
      <c r="N9084" s="160"/>
      <c r="O9084" s="18">
        <f t="shared" si="429"/>
        <v>0</v>
      </c>
      <c r="P9084" s="16">
        <f t="shared" si="430"/>
        <v>200</v>
      </c>
    </row>
    <row r="9085" spans="2:16" ht="25.5">
      <c r="B9085" s="400"/>
      <c r="D9085" s="401"/>
      <c r="F9085" s="251" t="s">
        <v>10940</v>
      </c>
      <c r="J9085" s="61">
        <v>358</v>
      </c>
      <c r="K9085" s="160"/>
      <c r="L9085" s="18">
        <f t="shared" si="431"/>
        <v>358</v>
      </c>
      <c r="M9085" s="160"/>
      <c r="N9085" s="160"/>
      <c r="O9085" s="18">
        <f t="shared" si="429"/>
        <v>0</v>
      </c>
      <c r="P9085" s="16">
        <f t="shared" si="430"/>
        <v>358</v>
      </c>
    </row>
    <row r="9086" spans="2:16">
      <c r="B9086" s="400"/>
      <c r="D9086" s="401"/>
      <c r="F9086" s="251" t="s">
        <v>10941</v>
      </c>
      <c r="J9086" s="61">
        <v>110</v>
      </c>
      <c r="K9086" s="160"/>
      <c r="L9086" s="18">
        <f t="shared" si="431"/>
        <v>110</v>
      </c>
      <c r="M9086" s="160"/>
      <c r="N9086" s="160"/>
      <c r="O9086" s="18">
        <f t="shared" si="429"/>
        <v>0</v>
      </c>
      <c r="P9086" s="16">
        <f t="shared" si="430"/>
        <v>110</v>
      </c>
    </row>
    <row r="9087" spans="2:16">
      <c r="B9087" s="400"/>
      <c r="D9087" s="401"/>
      <c r="F9087" s="251" t="s">
        <v>10942</v>
      </c>
      <c r="J9087" s="61">
        <v>141</v>
      </c>
      <c r="K9087" s="160"/>
      <c r="L9087" s="18">
        <f t="shared" si="431"/>
        <v>141</v>
      </c>
      <c r="M9087" s="160"/>
      <c r="N9087" s="160"/>
      <c r="O9087" s="18">
        <f t="shared" si="429"/>
        <v>0</v>
      </c>
      <c r="P9087" s="16">
        <f t="shared" si="430"/>
        <v>141</v>
      </c>
    </row>
    <row r="9088" spans="2:16" ht="25.5">
      <c r="B9088" s="400"/>
      <c r="D9088" s="401"/>
      <c r="F9088" s="251" t="s">
        <v>10943</v>
      </c>
      <c r="J9088" s="61">
        <v>244</v>
      </c>
      <c r="K9088" s="160"/>
      <c r="L9088" s="18">
        <f t="shared" si="431"/>
        <v>244</v>
      </c>
      <c r="M9088" s="160"/>
      <c r="N9088" s="160"/>
      <c r="O9088" s="18">
        <f t="shared" si="429"/>
        <v>0</v>
      </c>
      <c r="P9088" s="16">
        <f t="shared" si="430"/>
        <v>244</v>
      </c>
    </row>
    <row r="9089" spans="2:16" ht="25.5">
      <c r="B9089" s="400"/>
      <c r="D9089" s="401"/>
      <c r="F9089" s="251" t="s">
        <v>10944</v>
      </c>
      <c r="J9089" s="61">
        <v>273</v>
      </c>
      <c r="K9089" s="160"/>
      <c r="L9089" s="18">
        <f t="shared" si="431"/>
        <v>273</v>
      </c>
      <c r="M9089" s="160"/>
      <c r="N9089" s="160"/>
      <c r="O9089" s="18">
        <f t="shared" si="429"/>
        <v>0</v>
      </c>
      <c r="P9089" s="16">
        <f t="shared" si="430"/>
        <v>273</v>
      </c>
    </row>
    <row r="9090" spans="2:16" ht="25.5">
      <c r="B9090" s="400"/>
      <c r="D9090" s="401"/>
      <c r="F9090" s="251" t="s">
        <v>10945</v>
      </c>
      <c r="J9090" s="61">
        <v>82</v>
      </c>
      <c r="K9090" s="160"/>
      <c r="L9090" s="18">
        <f t="shared" si="431"/>
        <v>82</v>
      </c>
      <c r="M9090" s="160"/>
      <c r="N9090" s="160"/>
      <c r="O9090" s="18">
        <f t="shared" si="429"/>
        <v>0</v>
      </c>
      <c r="P9090" s="16">
        <f t="shared" si="430"/>
        <v>82</v>
      </c>
    </row>
    <row r="9091" spans="2:16" ht="25.5">
      <c r="B9091" s="400"/>
      <c r="D9091" s="401"/>
      <c r="F9091" s="251" t="s">
        <v>10946</v>
      </c>
      <c r="J9091" s="61">
        <v>66</v>
      </c>
      <c r="K9091" s="160"/>
      <c r="L9091" s="18">
        <f t="shared" si="431"/>
        <v>66</v>
      </c>
      <c r="M9091" s="160"/>
      <c r="N9091" s="160"/>
      <c r="O9091" s="18">
        <f t="shared" si="429"/>
        <v>0</v>
      </c>
      <c r="P9091" s="16">
        <f t="shared" si="430"/>
        <v>66</v>
      </c>
    </row>
    <row r="9092" spans="2:16">
      <c r="B9092" s="400"/>
      <c r="D9092" s="401"/>
      <c r="F9092" s="251" t="s">
        <v>10947</v>
      </c>
      <c r="J9092" s="61">
        <v>152</v>
      </c>
      <c r="K9092" s="160"/>
      <c r="L9092" s="18">
        <f t="shared" si="431"/>
        <v>152</v>
      </c>
      <c r="M9092" s="160"/>
      <c r="N9092" s="160"/>
      <c r="O9092" s="18">
        <f t="shared" si="429"/>
        <v>0</v>
      </c>
      <c r="P9092" s="16">
        <f t="shared" si="430"/>
        <v>152</v>
      </c>
    </row>
    <row r="9093" spans="2:16">
      <c r="B9093" s="400"/>
      <c r="D9093" s="401"/>
      <c r="F9093" s="251" t="s">
        <v>10948</v>
      </c>
      <c r="J9093" s="61">
        <v>351</v>
      </c>
      <c r="K9093" s="160"/>
      <c r="L9093" s="18">
        <f t="shared" si="431"/>
        <v>351</v>
      </c>
      <c r="M9093" s="160"/>
      <c r="N9093" s="160"/>
      <c r="O9093" s="18">
        <f t="shared" si="429"/>
        <v>0</v>
      </c>
      <c r="P9093" s="16">
        <f t="shared" si="430"/>
        <v>351</v>
      </c>
    </row>
    <row r="9094" spans="2:16">
      <c r="B9094" s="400"/>
      <c r="D9094" s="401"/>
      <c r="F9094" s="251" t="s">
        <v>10949</v>
      </c>
      <c r="J9094" s="61">
        <v>280</v>
      </c>
      <c r="K9094" s="160"/>
      <c r="L9094" s="18">
        <f t="shared" si="431"/>
        <v>280</v>
      </c>
      <c r="M9094" s="160"/>
      <c r="N9094" s="160"/>
      <c r="O9094" s="18">
        <f t="shared" si="429"/>
        <v>0</v>
      </c>
      <c r="P9094" s="16">
        <f t="shared" si="430"/>
        <v>280</v>
      </c>
    </row>
    <row r="9095" spans="2:16" ht="25.5">
      <c r="B9095" s="400"/>
      <c r="D9095" s="401"/>
      <c r="F9095" s="251" t="s">
        <v>10950</v>
      </c>
      <c r="J9095" s="61">
        <v>280</v>
      </c>
      <c r="K9095" s="160"/>
      <c r="L9095" s="18">
        <f t="shared" si="431"/>
        <v>280</v>
      </c>
      <c r="M9095" s="160"/>
      <c r="N9095" s="160"/>
      <c r="O9095" s="18">
        <f t="shared" si="429"/>
        <v>0</v>
      </c>
      <c r="P9095" s="16">
        <f t="shared" si="430"/>
        <v>280</v>
      </c>
    </row>
    <row r="9096" spans="2:16" ht="25.5">
      <c r="B9096" s="400"/>
      <c r="D9096" s="401"/>
      <c r="F9096" s="251" t="s">
        <v>10951</v>
      </c>
      <c r="J9096" s="61">
        <v>40</v>
      </c>
      <c r="K9096" s="160"/>
      <c r="L9096" s="18">
        <f t="shared" si="431"/>
        <v>40</v>
      </c>
      <c r="M9096" s="160"/>
      <c r="N9096" s="160"/>
      <c r="O9096" s="18">
        <f t="shared" si="429"/>
        <v>0</v>
      </c>
      <c r="P9096" s="16">
        <f t="shared" si="430"/>
        <v>40</v>
      </c>
    </row>
    <row r="9097" spans="2:16" ht="25.5">
      <c r="B9097" s="400"/>
      <c r="D9097" s="401"/>
      <c r="F9097" s="251" t="s">
        <v>10952</v>
      </c>
      <c r="J9097" s="61">
        <v>112</v>
      </c>
      <c r="K9097" s="160"/>
      <c r="L9097" s="18">
        <f t="shared" si="431"/>
        <v>112</v>
      </c>
      <c r="M9097" s="160"/>
      <c r="N9097" s="160"/>
      <c r="O9097" s="18">
        <f t="shared" si="429"/>
        <v>0</v>
      </c>
      <c r="P9097" s="16">
        <f t="shared" si="430"/>
        <v>112</v>
      </c>
    </row>
    <row r="9098" spans="2:16">
      <c r="B9098" s="400"/>
      <c r="D9098" s="401"/>
      <c r="F9098" s="251" t="s">
        <v>10953</v>
      </c>
      <c r="J9098" s="61">
        <v>190</v>
      </c>
      <c r="K9098" s="160"/>
      <c r="L9098" s="18">
        <f t="shared" si="431"/>
        <v>190</v>
      </c>
      <c r="M9098" s="160"/>
      <c r="N9098" s="160"/>
      <c r="O9098" s="18">
        <f t="shared" si="429"/>
        <v>0</v>
      </c>
      <c r="P9098" s="16">
        <f t="shared" si="430"/>
        <v>190</v>
      </c>
    </row>
    <row r="9099" spans="2:16">
      <c r="B9099" s="400"/>
      <c r="D9099" s="401"/>
      <c r="F9099" s="251" t="s">
        <v>10954</v>
      </c>
      <c r="J9099" s="61">
        <v>184</v>
      </c>
      <c r="K9099" s="160"/>
      <c r="L9099" s="18">
        <f t="shared" si="431"/>
        <v>184</v>
      </c>
      <c r="M9099" s="160"/>
      <c r="N9099" s="160"/>
      <c r="O9099" s="18">
        <f t="shared" si="429"/>
        <v>0</v>
      </c>
      <c r="P9099" s="16">
        <f t="shared" si="430"/>
        <v>184</v>
      </c>
    </row>
    <row r="9100" spans="2:16">
      <c r="B9100" s="400"/>
      <c r="D9100" s="401"/>
      <c r="F9100" s="251" t="s">
        <v>10955</v>
      </c>
      <c r="J9100" s="61">
        <v>28</v>
      </c>
      <c r="K9100" s="160"/>
      <c r="L9100" s="18">
        <f t="shared" si="431"/>
        <v>28</v>
      </c>
      <c r="M9100" s="160"/>
      <c r="N9100" s="160"/>
      <c r="O9100" s="18">
        <f t="shared" si="429"/>
        <v>0</v>
      </c>
      <c r="P9100" s="16">
        <f t="shared" si="430"/>
        <v>28</v>
      </c>
    </row>
    <row r="9101" spans="2:16">
      <c r="B9101" s="400"/>
      <c r="D9101" s="401"/>
      <c r="F9101" s="251" t="s">
        <v>10956</v>
      </c>
      <c r="J9101" s="61">
        <v>26</v>
      </c>
      <c r="K9101" s="160"/>
      <c r="L9101" s="18">
        <f t="shared" si="431"/>
        <v>26</v>
      </c>
      <c r="M9101" s="160"/>
      <c r="N9101" s="160"/>
      <c r="O9101" s="18">
        <f t="shared" si="429"/>
        <v>0</v>
      </c>
      <c r="P9101" s="16">
        <f t="shared" si="430"/>
        <v>26</v>
      </c>
    </row>
    <row r="9102" spans="2:16">
      <c r="B9102" s="400"/>
      <c r="D9102" s="401"/>
      <c r="F9102" s="251" t="s">
        <v>10957</v>
      </c>
      <c r="J9102" s="61">
        <v>85</v>
      </c>
      <c r="K9102" s="160"/>
      <c r="L9102" s="18">
        <f t="shared" si="431"/>
        <v>85</v>
      </c>
      <c r="M9102" s="160"/>
      <c r="N9102" s="160"/>
      <c r="O9102" s="18">
        <f t="shared" si="429"/>
        <v>0</v>
      </c>
      <c r="P9102" s="16">
        <f t="shared" si="430"/>
        <v>85</v>
      </c>
    </row>
    <row r="9103" spans="2:16">
      <c r="B9103" s="400"/>
      <c r="D9103" s="401"/>
      <c r="F9103" s="251" t="s">
        <v>10958</v>
      </c>
      <c r="J9103" s="61">
        <v>70</v>
      </c>
      <c r="K9103" s="160"/>
      <c r="L9103" s="18">
        <f t="shared" si="431"/>
        <v>70</v>
      </c>
      <c r="M9103" s="160"/>
      <c r="N9103" s="160"/>
      <c r="O9103" s="18">
        <f t="shared" si="429"/>
        <v>0</v>
      </c>
      <c r="P9103" s="16">
        <f t="shared" si="430"/>
        <v>70</v>
      </c>
    </row>
    <row r="9104" spans="2:16">
      <c r="B9104" s="400"/>
      <c r="D9104" s="401"/>
      <c r="F9104" s="251" t="s">
        <v>10959</v>
      </c>
      <c r="J9104" s="61">
        <v>15</v>
      </c>
      <c r="K9104" s="160"/>
      <c r="L9104" s="18">
        <f t="shared" si="431"/>
        <v>15</v>
      </c>
      <c r="M9104" s="160"/>
      <c r="N9104" s="160"/>
      <c r="O9104" s="18">
        <f t="shared" si="429"/>
        <v>0</v>
      </c>
      <c r="P9104" s="16">
        <f t="shared" si="430"/>
        <v>15</v>
      </c>
    </row>
    <row r="9105" spans="2:16">
      <c r="B9105" s="400"/>
      <c r="D9105" s="401"/>
      <c r="F9105" s="251" t="s">
        <v>10960</v>
      </c>
      <c r="J9105" s="61">
        <v>31</v>
      </c>
      <c r="K9105" s="160"/>
      <c r="L9105" s="18">
        <f t="shared" si="431"/>
        <v>31</v>
      </c>
      <c r="M9105" s="160"/>
      <c r="N9105" s="160"/>
      <c r="O9105" s="18">
        <f t="shared" si="429"/>
        <v>0</v>
      </c>
      <c r="P9105" s="16">
        <f t="shared" si="430"/>
        <v>31</v>
      </c>
    </row>
    <row r="9106" spans="2:16">
      <c r="B9106" s="400"/>
      <c r="D9106" s="401"/>
      <c r="F9106" s="251" t="s">
        <v>10961</v>
      </c>
      <c r="J9106" s="61">
        <v>250</v>
      </c>
      <c r="K9106" s="160"/>
      <c r="L9106" s="18">
        <f t="shared" si="431"/>
        <v>250</v>
      </c>
      <c r="M9106" s="160"/>
      <c r="N9106" s="160"/>
      <c r="O9106" s="18">
        <f t="shared" si="429"/>
        <v>0</v>
      </c>
      <c r="P9106" s="16">
        <f t="shared" si="430"/>
        <v>250</v>
      </c>
    </row>
    <row r="9107" spans="2:16">
      <c r="B9107" s="400"/>
      <c r="D9107" s="401"/>
      <c r="F9107" s="251" t="s">
        <v>10962</v>
      </c>
      <c r="J9107" s="61">
        <v>173</v>
      </c>
      <c r="K9107" s="160"/>
      <c r="L9107" s="18">
        <f t="shared" si="431"/>
        <v>173</v>
      </c>
      <c r="M9107" s="160"/>
      <c r="N9107" s="160"/>
      <c r="O9107" s="18">
        <f t="shared" si="429"/>
        <v>0</v>
      </c>
      <c r="P9107" s="16">
        <f t="shared" si="430"/>
        <v>173</v>
      </c>
    </row>
    <row r="9108" spans="2:16">
      <c r="B9108" s="400"/>
      <c r="D9108" s="401"/>
      <c r="F9108" s="251" t="s">
        <v>10963</v>
      </c>
      <c r="J9108" s="61">
        <v>30</v>
      </c>
      <c r="K9108" s="160"/>
      <c r="L9108" s="18">
        <f t="shared" si="431"/>
        <v>30</v>
      </c>
      <c r="M9108" s="160"/>
      <c r="N9108" s="160"/>
      <c r="O9108" s="18">
        <f t="shared" si="429"/>
        <v>0</v>
      </c>
      <c r="P9108" s="16">
        <f t="shared" si="430"/>
        <v>30</v>
      </c>
    </row>
    <row r="9109" spans="2:16">
      <c r="B9109" s="400"/>
      <c r="D9109" s="401"/>
      <c r="F9109" s="251" t="s">
        <v>10964</v>
      </c>
      <c r="J9109" s="61">
        <v>320</v>
      </c>
      <c r="K9109" s="160"/>
      <c r="L9109" s="18">
        <f t="shared" si="431"/>
        <v>320</v>
      </c>
      <c r="M9109" s="160"/>
      <c r="N9109" s="160"/>
      <c r="O9109" s="18">
        <f t="shared" si="429"/>
        <v>0</v>
      </c>
      <c r="P9109" s="16">
        <f t="shared" si="430"/>
        <v>320</v>
      </c>
    </row>
    <row r="9110" spans="2:16">
      <c r="B9110" s="400"/>
      <c r="D9110" s="401"/>
      <c r="F9110" s="251" t="s">
        <v>10965</v>
      </c>
      <c r="J9110" s="61">
        <v>35</v>
      </c>
      <c r="K9110" s="160"/>
      <c r="L9110" s="18">
        <f t="shared" si="431"/>
        <v>35</v>
      </c>
      <c r="M9110" s="160"/>
      <c r="N9110" s="160"/>
      <c r="O9110" s="18">
        <f t="shared" ref="O9110:O9173" si="432">+N9110+M9110</f>
        <v>0</v>
      </c>
      <c r="P9110" s="16">
        <f t="shared" ref="P9110:P9173" si="433">+L9110+O9110</f>
        <v>35</v>
      </c>
    </row>
    <row r="9111" spans="2:16">
      <c r="B9111" s="400"/>
      <c r="D9111" s="401"/>
      <c r="F9111" s="251" t="s">
        <v>10966</v>
      </c>
      <c r="J9111" s="61">
        <v>112</v>
      </c>
      <c r="K9111" s="160"/>
      <c r="L9111" s="18">
        <f t="shared" si="431"/>
        <v>112</v>
      </c>
      <c r="M9111" s="160"/>
      <c r="N9111" s="160"/>
      <c r="O9111" s="18">
        <f t="shared" si="432"/>
        <v>0</v>
      </c>
      <c r="P9111" s="16">
        <f t="shared" si="433"/>
        <v>112</v>
      </c>
    </row>
    <row r="9112" spans="2:16" ht="25.5">
      <c r="B9112" s="400"/>
      <c r="D9112" s="401"/>
      <c r="F9112" s="251" t="s">
        <v>10967</v>
      </c>
      <c r="J9112" s="61">
        <v>14</v>
      </c>
      <c r="K9112" s="160"/>
      <c r="L9112" s="18">
        <f t="shared" si="431"/>
        <v>14</v>
      </c>
      <c r="M9112" s="160"/>
      <c r="N9112" s="160"/>
      <c r="O9112" s="18">
        <f t="shared" si="432"/>
        <v>0</v>
      </c>
      <c r="P9112" s="16">
        <f t="shared" si="433"/>
        <v>14</v>
      </c>
    </row>
    <row r="9113" spans="2:16" ht="25.5">
      <c r="B9113" s="400"/>
      <c r="D9113" s="401"/>
      <c r="F9113" s="251" t="s">
        <v>10968</v>
      </c>
      <c r="J9113" s="61">
        <v>53</v>
      </c>
      <c r="K9113" s="160"/>
      <c r="L9113" s="18">
        <f t="shared" si="431"/>
        <v>53</v>
      </c>
      <c r="M9113" s="160"/>
      <c r="N9113" s="160"/>
      <c r="O9113" s="18">
        <f t="shared" si="432"/>
        <v>0</v>
      </c>
      <c r="P9113" s="16">
        <f t="shared" si="433"/>
        <v>53</v>
      </c>
    </row>
    <row r="9114" spans="2:16">
      <c r="B9114" s="400"/>
      <c r="D9114" s="401"/>
      <c r="F9114" s="251" t="s">
        <v>10969</v>
      </c>
      <c r="J9114" s="61">
        <v>170</v>
      </c>
      <c r="K9114" s="160"/>
      <c r="L9114" s="18">
        <f t="shared" ref="L9114:L9177" si="434">+J9114+K9114</f>
        <v>170</v>
      </c>
      <c r="M9114" s="160"/>
      <c r="N9114" s="160"/>
      <c r="O9114" s="18">
        <f t="shared" si="432"/>
        <v>0</v>
      </c>
      <c r="P9114" s="16">
        <f t="shared" si="433"/>
        <v>170</v>
      </c>
    </row>
    <row r="9115" spans="2:16">
      <c r="B9115" s="400"/>
      <c r="D9115" s="401"/>
      <c r="F9115" s="251" t="s">
        <v>10970</v>
      </c>
      <c r="J9115" s="61">
        <v>134</v>
      </c>
      <c r="K9115" s="160"/>
      <c r="L9115" s="18">
        <f t="shared" si="434"/>
        <v>134</v>
      </c>
      <c r="M9115" s="160"/>
      <c r="N9115" s="160"/>
      <c r="O9115" s="18">
        <f t="shared" si="432"/>
        <v>0</v>
      </c>
      <c r="P9115" s="16">
        <f t="shared" si="433"/>
        <v>134</v>
      </c>
    </row>
    <row r="9116" spans="2:16">
      <c r="B9116" s="400"/>
      <c r="D9116" s="401"/>
      <c r="F9116" s="252" t="s">
        <v>10971</v>
      </c>
      <c r="J9116" s="62"/>
      <c r="K9116" s="63"/>
      <c r="L9116" s="18">
        <f t="shared" si="434"/>
        <v>0</v>
      </c>
      <c r="M9116" s="63">
        <v>278</v>
      </c>
      <c r="N9116" s="63">
        <v>100</v>
      </c>
      <c r="O9116" s="18">
        <f t="shared" si="432"/>
        <v>378</v>
      </c>
      <c r="P9116" s="16">
        <f t="shared" si="433"/>
        <v>378</v>
      </c>
    </row>
    <row r="9117" spans="2:16">
      <c r="B9117" s="400"/>
      <c r="D9117" s="401"/>
      <c r="F9117" s="253" t="s">
        <v>10972</v>
      </c>
      <c r="J9117" s="64"/>
      <c r="K9117" s="65"/>
      <c r="L9117" s="18">
        <f t="shared" si="434"/>
        <v>0</v>
      </c>
      <c r="M9117" s="63">
        <v>80</v>
      </c>
      <c r="N9117" s="63"/>
      <c r="O9117" s="18">
        <f t="shared" si="432"/>
        <v>80</v>
      </c>
      <c r="P9117" s="16">
        <f t="shared" si="433"/>
        <v>80</v>
      </c>
    </row>
    <row r="9118" spans="2:16">
      <c r="B9118" s="400"/>
      <c r="D9118" s="401"/>
      <c r="F9118" s="253" t="s">
        <v>10973</v>
      </c>
      <c r="J9118" s="62"/>
      <c r="K9118" s="63"/>
      <c r="L9118" s="18">
        <f t="shared" si="434"/>
        <v>0</v>
      </c>
      <c r="M9118" s="63">
        <v>100</v>
      </c>
      <c r="N9118" s="63"/>
      <c r="O9118" s="18">
        <f t="shared" si="432"/>
        <v>100</v>
      </c>
      <c r="P9118" s="16">
        <f t="shared" si="433"/>
        <v>100</v>
      </c>
    </row>
    <row r="9119" spans="2:16" ht="25.5">
      <c r="B9119" s="400"/>
      <c r="D9119" s="401"/>
      <c r="F9119" s="253" t="s">
        <v>10974</v>
      </c>
      <c r="J9119" s="62"/>
      <c r="K9119" s="63"/>
      <c r="L9119" s="18">
        <f t="shared" si="434"/>
        <v>0</v>
      </c>
      <c r="M9119" s="63">
        <v>120</v>
      </c>
      <c r="N9119" s="63"/>
      <c r="O9119" s="18">
        <f t="shared" si="432"/>
        <v>120</v>
      </c>
      <c r="P9119" s="16">
        <f t="shared" si="433"/>
        <v>120</v>
      </c>
    </row>
    <row r="9120" spans="2:16">
      <c r="B9120" s="400"/>
      <c r="D9120" s="401"/>
      <c r="F9120" s="254" t="s">
        <v>10975</v>
      </c>
      <c r="J9120" s="66"/>
      <c r="K9120" s="67"/>
      <c r="L9120" s="18">
        <f t="shared" si="434"/>
        <v>0</v>
      </c>
      <c r="M9120" s="67">
        <v>90</v>
      </c>
      <c r="N9120" s="67"/>
      <c r="O9120" s="18">
        <f t="shared" si="432"/>
        <v>90</v>
      </c>
      <c r="P9120" s="16">
        <f t="shared" si="433"/>
        <v>90</v>
      </c>
    </row>
    <row r="9121" spans="2:16">
      <c r="B9121" s="400"/>
      <c r="D9121" s="401"/>
      <c r="F9121" s="254" t="s">
        <v>10976</v>
      </c>
      <c r="J9121" s="68"/>
      <c r="K9121" s="69"/>
      <c r="L9121" s="18">
        <f t="shared" si="434"/>
        <v>0</v>
      </c>
      <c r="M9121" s="67">
        <v>225</v>
      </c>
      <c r="N9121" s="67">
        <v>30</v>
      </c>
      <c r="O9121" s="18">
        <f t="shared" si="432"/>
        <v>255</v>
      </c>
      <c r="P9121" s="16">
        <f t="shared" si="433"/>
        <v>255</v>
      </c>
    </row>
    <row r="9122" spans="2:16" ht="25.5">
      <c r="B9122" s="400"/>
      <c r="D9122" s="401"/>
      <c r="F9122" s="254" t="s">
        <v>10977</v>
      </c>
      <c r="J9122" s="66"/>
      <c r="K9122" s="67"/>
      <c r="L9122" s="18">
        <f t="shared" si="434"/>
        <v>0</v>
      </c>
      <c r="M9122" s="67">
        <v>165</v>
      </c>
      <c r="N9122" s="67"/>
      <c r="O9122" s="18">
        <f t="shared" si="432"/>
        <v>165</v>
      </c>
      <c r="P9122" s="16">
        <f t="shared" si="433"/>
        <v>165</v>
      </c>
    </row>
    <row r="9123" spans="2:16" ht="25.5">
      <c r="B9123" s="400"/>
      <c r="D9123" s="401"/>
      <c r="F9123" s="255" t="s">
        <v>10978</v>
      </c>
      <c r="J9123" s="70"/>
      <c r="K9123" s="71"/>
      <c r="L9123" s="18">
        <f t="shared" si="434"/>
        <v>0</v>
      </c>
      <c r="M9123" s="72">
        <v>80</v>
      </c>
      <c r="N9123" s="71"/>
      <c r="O9123" s="18">
        <f t="shared" si="432"/>
        <v>80</v>
      </c>
      <c r="P9123" s="16">
        <f t="shared" si="433"/>
        <v>80</v>
      </c>
    </row>
    <row r="9124" spans="2:16">
      <c r="B9124" s="400"/>
      <c r="D9124" s="401"/>
      <c r="F9124" s="256" t="s">
        <v>10979</v>
      </c>
      <c r="J9124" s="73"/>
      <c r="K9124" s="74"/>
      <c r="L9124" s="18">
        <f t="shared" si="434"/>
        <v>0</v>
      </c>
      <c r="M9124" s="75">
        <v>82</v>
      </c>
      <c r="N9124" s="74"/>
      <c r="O9124" s="18">
        <f t="shared" si="432"/>
        <v>82</v>
      </c>
      <c r="P9124" s="16">
        <f t="shared" si="433"/>
        <v>82</v>
      </c>
    </row>
    <row r="9125" spans="2:16">
      <c r="B9125" s="400"/>
      <c r="D9125" s="401"/>
      <c r="F9125" s="256" t="s">
        <v>10980</v>
      </c>
      <c r="J9125" s="73"/>
      <c r="K9125" s="74"/>
      <c r="L9125" s="18">
        <f t="shared" si="434"/>
        <v>0</v>
      </c>
      <c r="M9125" s="75">
        <v>80</v>
      </c>
      <c r="N9125" s="74"/>
      <c r="O9125" s="18">
        <f t="shared" si="432"/>
        <v>80</v>
      </c>
      <c r="P9125" s="16">
        <f t="shared" si="433"/>
        <v>80</v>
      </c>
    </row>
    <row r="9126" spans="2:16">
      <c r="B9126" s="400"/>
      <c r="D9126" s="401"/>
      <c r="F9126" s="257" t="s">
        <v>10981</v>
      </c>
      <c r="J9126" s="68"/>
      <c r="K9126" s="69"/>
      <c r="L9126" s="18">
        <f t="shared" si="434"/>
        <v>0</v>
      </c>
      <c r="M9126" s="76">
        <v>45</v>
      </c>
      <c r="N9126" s="77"/>
      <c r="O9126" s="18">
        <f t="shared" si="432"/>
        <v>45</v>
      </c>
      <c r="P9126" s="16">
        <f t="shared" si="433"/>
        <v>45</v>
      </c>
    </row>
    <row r="9127" spans="2:16">
      <c r="B9127" s="400"/>
      <c r="D9127" s="401"/>
      <c r="F9127" s="257" t="s">
        <v>10982</v>
      </c>
      <c r="J9127" s="68"/>
      <c r="K9127" s="69"/>
      <c r="L9127" s="18">
        <f t="shared" si="434"/>
        <v>0</v>
      </c>
      <c r="M9127" s="76">
        <v>20</v>
      </c>
      <c r="N9127" s="77"/>
      <c r="O9127" s="18">
        <f t="shared" si="432"/>
        <v>20</v>
      </c>
      <c r="P9127" s="16">
        <f t="shared" si="433"/>
        <v>20</v>
      </c>
    </row>
    <row r="9128" spans="2:16">
      <c r="B9128" s="400"/>
      <c r="D9128" s="401"/>
      <c r="F9128" s="257" t="s">
        <v>10983</v>
      </c>
      <c r="J9128" s="68"/>
      <c r="K9128" s="69"/>
      <c r="L9128" s="18">
        <f t="shared" si="434"/>
        <v>0</v>
      </c>
      <c r="M9128" s="76">
        <v>18</v>
      </c>
      <c r="N9128" s="77"/>
      <c r="O9128" s="18">
        <f t="shared" si="432"/>
        <v>18</v>
      </c>
      <c r="P9128" s="16">
        <f t="shared" si="433"/>
        <v>18</v>
      </c>
    </row>
    <row r="9129" spans="2:16">
      <c r="B9129" s="400"/>
      <c r="D9129" s="401"/>
      <c r="F9129" s="255" t="s">
        <v>10984</v>
      </c>
      <c r="J9129" s="68"/>
      <c r="K9129" s="69"/>
      <c r="L9129" s="18">
        <f t="shared" si="434"/>
        <v>0</v>
      </c>
      <c r="M9129" s="72">
        <v>90</v>
      </c>
      <c r="N9129" s="71">
        <v>70</v>
      </c>
      <c r="O9129" s="18">
        <f t="shared" si="432"/>
        <v>160</v>
      </c>
      <c r="P9129" s="16">
        <f t="shared" si="433"/>
        <v>160</v>
      </c>
    </row>
    <row r="9130" spans="2:16" ht="25.5">
      <c r="B9130" s="400"/>
      <c r="D9130" s="401"/>
      <c r="F9130" s="258" t="s">
        <v>10985</v>
      </c>
      <c r="J9130" s="69"/>
      <c r="K9130" s="69"/>
      <c r="L9130" s="18">
        <f t="shared" si="434"/>
        <v>0</v>
      </c>
      <c r="M9130" s="78">
        <v>130</v>
      </c>
      <c r="N9130" s="79"/>
      <c r="O9130" s="18">
        <f t="shared" si="432"/>
        <v>130</v>
      </c>
      <c r="P9130" s="16">
        <f t="shared" si="433"/>
        <v>130</v>
      </c>
    </row>
    <row r="9131" spans="2:16" ht="25.5">
      <c r="B9131" s="400"/>
      <c r="D9131" s="401"/>
      <c r="F9131" s="258" t="s">
        <v>10986</v>
      </c>
      <c r="J9131" s="69"/>
      <c r="K9131" s="69"/>
      <c r="L9131" s="18">
        <f t="shared" si="434"/>
        <v>0</v>
      </c>
      <c r="M9131" s="78">
        <v>85</v>
      </c>
      <c r="N9131" s="79"/>
      <c r="O9131" s="18">
        <f t="shared" si="432"/>
        <v>85</v>
      </c>
      <c r="P9131" s="16">
        <f t="shared" si="433"/>
        <v>85</v>
      </c>
    </row>
    <row r="9132" spans="2:16" ht="25.5">
      <c r="B9132" s="400"/>
      <c r="D9132" s="401"/>
      <c r="F9132" s="259" t="s">
        <v>10987</v>
      </c>
      <c r="J9132" s="69"/>
      <c r="K9132" s="69"/>
      <c r="L9132" s="18">
        <f t="shared" si="434"/>
        <v>0</v>
      </c>
      <c r="M9132" s="80">
        <v>25</v>
      </c>
      <c r="N9132" s="81"/>
      <c r="O9132" s="18">
        <f t="shared" si="432"/>
        <v>25</v>
      </c>
      <c r="P9132" s="16">
        <f t="shared" si="433"/>
        <v>25</v>
      </c>
    </row>
    <row r="9133" spans="2:16" ht="25.5">
      <c r="B9133" s="400"/>
      <c r="D9133" s="401"/>
      <c r="F9133" s="259" t="s">
        <v>10988</v>
      </c>
      <c r="J9133" s="69"/>
      <c r="K9133" s="69"/>
      <c r="L9133" s="18">
        <f t="shared" si="434"/>
        <v>0</v>
      </c>
      <c r="M9133" s="80">
        <v>22</v>
      </c>
      <c r="N9133" s="81"/>
      <c r="O9133" s="18">
        <f t="shared" si="432"/>
        <v>22</v>
      </c>
      <c r="P9133" s="16">
        <f t="shared" si="433"/>
        <v>22</v>
      </c>
    </row>
    <row r="9134" spans="2:16" ht="25.5">
      <c r="B9134" s="400"/>
      <c r="D9134" s="401"/>
      <c r="F9134" s="259" t="s">
        <v>10989</v>
      </c>
      <c r="J9134" s="69"/>
      <c r="K9134" s="69"/>
      <c r="L9134" s="18">
        <f t="shared" si="434"/>
        <v>0</v>
      </c>
      <c r="M9134" s="80">
        <v>21</v>
      </c>
      <c r="N9134" s="81"/>
      <c r="O9134" s="18">
        <f t="shared" si="432"/>
        <v>21</v>
      </c>
      <c r="P9134" s="16">
        <f t="shared" si="433"/>
        <v>21</v>
      </c>
    </row>
    <row r="9135" spans="2:16" ht="25.5">
      <c r="B9135" s="400"/>
      <c r="D9135" s="401"/>
      <c r="F9135" s="258" t="s">
        <v>10990</v>
      </c>
      <c r="J9135" s="82"/>
      <c r="K9135" s="79"/>
      <c r="L9135" s="18">
        <f t="shared" si="434"/>
        <v>0</v>
      </c>
      <c r="M9135" s="78">
        <v>179</v>
      </c>
      <c r="N9135" s="79"/>
      <c r="O9135" s="18">
        <f t="shared" si="432"/>
        <v>179</v>
      </c>
      <c r="P9135" s="16">
        <f t="shared" si="433"/>
        <v>179</v>
      </c>
    </row>
    <row r="9136" spans="2:16" ht="25.5">
      <c r="B9136" s="400"/>
      <c r="D9136" s="401"/>
      <c r="F9136" s="258" t="s">
        <v>10991</v>
      </c>
      <c r="J9136" s="68"/>
      <c r="K9136" s="69"/>
      <c r="L9136" s="18">
        <f t="shared" si="434"/>
        <v>0</v>
      </c>
      <c r="M9136" s="78">
        <v>140</v>
      </c>
      <c r="N9136" s="79">
        <v>40</v>
      </c>
      <c r="O9136" s="18">
        <f t="shared" si="432"/>
        <v>180</v>
      </c>
      <c r="P9136" s="16">
        <f t="shared" si="433"/>
        <v>180</v>
      </c>
    </row>
    <row r="9137" spans="2:16" ht="25.5">
      <c r="B9137" s="400"/>
      <c r="D9137" s="401"/>
      <c r="F9137" s="258" t="s">
        <v>10992</v>
      </c>
      <c r="J9137" s="68"/>
      <c r="K9137" s="69"/>
      <c r="L9137" s="18">
        <f t="shared" si="434"/>
        <v>0</v>
      </c>
      <c r="M9137" s="78">
        <v>90</v>
      </c>
      <c r="N9137" s="79">
        <v>75</v>
      </c>
      <c r="O9137" s="18">
        <f t="shared" si="432"/>
        <v>165</v>
      </c>
      <c r="P9137" s="16">
        <f t="shared" si="433"/>
        <v>165</v>
      </c>
    </row>
    <row r="9138" spans="2:16">
      <c r="B9138" s="400"/>
      <c r="D9138" s="401"/>
      <c r="F9138" s="258" t="s">
        <v>10993</v>
      </c>
      <c r="J9138" s="68"/>
      <c r="K9138" s="69"/>
      <c r="L9138" s="18">
        <f t="shared" si="434"/>
        <v>0</v>
      </c>
      <c r="M9138" s="78">
        <v>230</v>
      </c>
      <c r="N9138" s="79"/>
      <c r="O9138" s="18">
        <f t="shared" si="432"/>
        <v>230</v>
      </c>
      <c r="P9138" s="16">
        <f t="shared" si="433"/>
        <v>230</v>
      </c>
    </row>
    <row r="9139" spans="2:16">
      <c r="B9139" s="400"/>
      <c r="D9139" s="401"/>
      <c r="F9139" s="255" t="s">
        <v>10994</v>
      </c>
      <c r="J9139" s="70"/>
      <c r="K9139" s="71"/>
      <c r="L9139" s="18">
        <f t="shared" si="434"/>
        <v>0</v>
      </c>
      <c r="M9139" s="72">
        <v>70</v>
      </c>
      <c r="N9139" s="71"/>
      <c r="O9139" s="18">
        <f t="shared" si="432"/>
        <v>70</v>
      </c>
      <c r="P9139" s="16">
        <f t="shared" si="433"/>
        <v>70</v>
      </c>
    </row>
    <row r="9140" spans="2:16" ht="25.5">
      <c r="B9140" s="400"/>
      <c r="D9140" s="401"/>
      <c r="F9140" s="260" t="s">
        <v>10995</v>
      </c>
      <c r="J9140" s="68"/>
      <c r="K9140" s="69"/>
      <c r="L9140" s="18">
        <f t="shared" si="434"/>
        <v>0</v>
      </c>
      <c r="M9140" s="67">
        <v>118</v>
      </c>
      <c r="N9140" s="83">
        <v>52</v>
      </c>
      <c r="O9140" s="18">
        <f t="shared" si="432"/>
        <v>170</v>
      </c>
      <c r="P9140" s="16">
        <f t="shared" si="433"/>
        <v>170</v>
      </c>
    </row>
    <row r="9141" spans="2:16" ht="25.5">
      <c r="B9141" s="400"/>
      <c r="D9141" s="401"/>
      <c r="F9141" s="255" t="s">
        <v>10996</v>
      </c>
      <c r="J9141" s="68"/>
      <c r="K9141" s="69"/>
      <c r="L9141" s="18">
        <f t="shared" si="434"/>
        <v>0</v>
      </c>
      <c r="M9141" s="72">
        <v>125</v>
      </c>
      <c r="N9141" s="71"/>
      <c r="O9141" s="18">
        <f t="shared" si="432"/>
        <v>125</v>
      </c>
      <c r="P9141" s="16">
        <f t="shared" si="433"/>
        <v>125</v>
      </c>
    </row>
    <row r="9142" spans="2:16">
      <c r="B9142" s="400"/>
      <c r="D9142" s="401"/>
      <c r="F9142" s="254" t="s">
        <v>10997</v>
      </c>
      <c r="J9142" s="68"/>
      <c r="K9142" s="69"/>
      <c r="L9142" s="18">
        <f t="shared" si="434"/>
        <v>0</v>
      </c>
      <c r="M9142" s="67">
        <v>160</v>
      </c>
      <c r="N9142" s="83"/>
      <c r="O9142" s="18">
        <f t="shared" si="432"/>
        <v>160</v>
      </c>
      <c r="P9142" s="16">
        <f t="shared" si="433"/>
        <v>160</v>
      </c>
    </row>
    <row r="9143" spans="2:16">
      <c r="B9143" s="400"/>
      <c r="D9143" s="401"/>
      <c r="F9143" s="261" t="s">
        <v>10998</v>
      </c>
      <c r="J9143" s="68"/>
      <c r="K9143" s="69"/>
      <c r="L9143" s="18">
        <f t="shared" si="434"/>
        <v>0</v>
      </c>
      <c r="M9143" s="84">
        <v>30</v>
      </c>
      <c r="N9143" s="85"/>
      <c r="O9143" s="18">
        <f t="shared" si="432"/>
        <v>30</v>
      </c>
      <c r="P9143" s="16">
        <f t="shared" si="433"/>
        <v>30</v>
      </c>
    </row>
    <row r="9144" spans="2:16">
      <c r="B9144" s="400"/>
      <c r="D9144" s="401"/>
      <c r="F9144" s="261" t="s">
        <v>10999</v>
      </c>
      <c r="J9144" s="68"/>
      <c r="K9144" s="69"/>
      <c r="L9144" s="18">
        <f t="shared" si="434"/>
        <v>0</v>
      </c>
      <c r="M9144" s="86">
        <v>30</v>
      </c>
      <c r="N9144" s="85"/>
      <c r="O9144" s="18">
        <f t="shared" si="432"/>
        <v>30</v>
      </c>
      <c r="P9144" s="16">
        <f t="shared" si="433"/>
        <v>30</v>
      </c>
    </row>
    <row r="9145" spans="2:16" ht="25.5">
      <c r="B9145" s="400"/>
      <c r="D9145" s="401"/>
      <c r="F9145" s="255" t="s">
        <v>11000</v>
      </c>
      <c r="J9145" s="70"/>
      <c r="K9145" s="71"/>
      <c r="L9145" s="18">
        <f t="shared" si="434"/>
        <v>0</v>
      </c>
      <c r="M9145" s="72">
        <v>80</v>
      </c>
      <c r="N9145" s="71"/>
      <c r="O9145" s="18">
        <f t="shared" si="432"/>
        <v>80</v>
      </c>
      <c r="P9145" s="16">
        <f t="shared" si="433"/>
        <v>80</v>
      </c>
    </row>
    <row r="9146" spans="2:16">
      <c r="B9146" s="400"/>
      <c r="D9146" s="401" t="s">
        <v>11001</v>
      </c>
      <c r="F9146" s="103" t="s">
        <v>11002</v>
      </c>
      <c r="J9146" s="16">
        <v>250</v>
      </c>
      <c r="L9146" s="18">
        <f t="shared" si="434"/>
        <v>250</v>
      </c>
      <c r="M9146" s="16">
        <v>165</v>
      </c>
      <c r="O9146" s="18">
        <f t="shared" si="432"/>
        <v>165</v>
      </c>
      <c r="P9146" s="16">
        <f t="shared" si="433"/>
        <v>415</v>
      </c>
    </row>
    <row r="9147" spans="2:16">
      <c r="B9147" s="400"/>
      <c r="D9147" s="401"/>
      <c r="F9147" s="103" t="s">
        <v>11003</v>
      </c>
      <c r="J9147" s="16">
        <v>25</v>
      </c>
      <c r="L9147" s="18">
        <f t="shared" si="434"/>
        <v>25</v>
      </c>
      <c r="M9147" s="16">
        <v>40</v>
      </c>
      <c r="O9147" s="18">
        <f t="shared" si="432"/>
        <v>40</v>
      </c>
      <c r="P9147" s="16">
        <f t="shared" si="433"/>
        <v>65</v>
      </c>
    </row>
    <row r="9148" spans="2:16">
      <c r="B9148" s="400"/>
      <c r="D9148" s="401"/>
      <c r="F9148" s="103" t="s">
        <v>11004</v>
      </c>
      <c r="J9148" s="16">
        <v>50</v>
      </c>
      <c r="L9148" s="18">
        <f t="shared" si="434"/>
        <v>50</v>
      </c>
      <c r="M9148" s="16">
        <v>80</v>
      </c>
      <c r="O9148" s="18">
        <f t="shared" si="432"/>
        <v>80</v>
      </c>
      <c r="P9148" s="16">
        <f t="shared" si="433"/>
        <v>130</v>
      </c>
    </row>
    <row r="9149" spans="2:16">
      <c r="B9149" s="400"/>
      <c r="D9149" s="401"/>
      <c r="F9149" s="103" t="s">
        <v>11005</v>
      </c>
      <c r="J9149" s="16">
        <v>30</v>
      </c>
      <c r="L9149" s="18">
        <f t="shared" si="434"/>
        <v>30</v>
      </c>
      <c r="M9149" s="16">
        <v>80</v>
      </c>
      <c r="O9149" s="18">
        <f t="shared" si="432"/>
        <v>80</v>
      </c>
      <c r="P9149" s="16">
        <f t="shared" si="433"/>
        <v>110</v>
      </c>
    </row>
    <row r="9150" spans="2:16">
      <c r="B9150" s="400"/>
      <c r="D9150" s="401"/>
      <c r="F9150" s="103" t="s">
        <v>11006</v>
      </c>
      <c r="J9150" s="16">
        <v>15</v>
      </c>
      <c r="L9150" s="18">
        <f t="shared" si="434"/>
        <v>15</v>
      </c>
      <c r="M9150" s="16">
        <v>40</v>
      </c>
      <c r="O9150" s="18">
        <f t="shared" si="432"/>
        <v>40</v>
      </c>
      <c r="P9150" s="16">
        <f t="shared" si="433"/>
        <v>55</v>
      </c>
    </row>
    <row r="9151" spans="2:16">
      <c r="B9151" s="400"/>
      <c r="D9151" s="401"/>
      <c r="F9151" s="103" t="s">
        <v>11006</v>
      </c>
      <c r="J9151" s="16">
        <v>60</v>
      </c>
      <c r="L9151" s="18">
        <f t="shared" si="434"/>
        <v>60</v>
      </c>
      <c r="M9151" s="16">
        <v>35</v>
      </c>
      <c r="O9151" s="18">
        <f t="shared" si="432"/>
        <v>35</v>
      </c>
      <c r="P9151" s="16">
        <f t="shared" si="433"/>
        <v>95</v>
      </c>
    </row>
    <row r="9152" spans="2:16">
      <c r="B9152" s="400"/>
      <c r="D9152" s="401"/>
      <c r="F9152" s="103" t="s">
        <v>11007</v>
      </c>
      <c r="J9152" s="16">
        <v>0</v>
      </c>
      <c r="L9152" s="18">
        <f t="shared" si="434"/>
        <v>0</v>
      </c>
      <c r="M9152" s="16">
        <v>20</v>
      </c>
      <c r="O9152" s="18">
        <f t="shared" si="432"/>
        <v>20</v>
      </c>
      <c r="P9152" s="16">
        <f t="shared" si="433"/>
        <v>20</v>
      </c>
    </row>
    <row r="9153" spans="2:16" ht="25.5">
      <c r="B9153" s="400"/>
      <c r="D9153" s="401"/>
      <c r="F9153" s="103" t="s">
        <v>11008</v>
      </c>
      <c r="J9153" s="16">
        <v>0</v>
      </c>
      <c r="L9153" s="18">
        <f t="shared" si="434"/>
        <v>0</v>
      </c>
      <c r="M9153" s="16">
        <v>20</v>
      </c>
      <c r="O9153" s="18">
        <f t="shared" si="432"/>
        <v>20</v>
      </c>
      <c r="P9153" s="16">
        <f t="shared" si="433"/>
        <v>20</v>
      </c>
    </row>
    <row r="9154" spans="2:16">
      <c r="B9154" s="400"/>
      <c r="D9154" s="401"/>
      <c r="F9154" s="103" t="s">
        <v>11006</v>
      </c>
      <c r="J9154" s="16">
        <v>0</v>
      </c>
      <c r="L9154" s="18">
        <f t="shared" si="434"/>
        <v>0</v>
      </c>
      <c r="M9154" s="16">
        <v>20</v>
      </c>
      <c r="O9154" s="18">
        <f t="shared" si="432"/>
        <v>20</v>
      </c>
      <c r="P9154" s="16">
        <f t="shared" si="433"/>
        <v>20</v>
      </c>
    </row>
    <row r="9155" spans="2:16">
      <c r="B9155" s="400"/>
      <c r="D9155" s="401" t="s">
        <v>11009</v>
      </c>
      <c r="F9155" s="103" t="s">
        <v>11010</v>
      </c>
      <c r="J9155" s="6">
        <v>390</v>
      </c>
      <c r="L9155" s="18">
        <f t="shared" si="434"/>
        <v>390</v>
      </c>
      <c r="M9155" s="6">
        <v>336</v>
      </c>
      <c r="O9155" s="18">
        <f t="shared" si="432"/>
        <v>336</v>
      </c>
      <c r="P9155" s="16">
        <f t="shared" si="433"/>
        <v>726</v>
      </c>
    </row>
    <row r="9156" spans="2:16">
      <c r="B9156" s="400"/>
      <c r="D9156" s="401"/>
      <c r="F9156" s="103" t="s">
        <v>9514</v>
      </c>
      <c r="J9156" s="6">
        <v>350</v>
      </c>
      <c r="L9156" s="18">
        <f t="shared" si="434"/>
        <v>350</v>
      </c>
      <c r="M9156" s="6">
        <v>340</v>
      </c>
      <c r="O9156" s="18">
        <f t="shared" si="432"/>
        <v>340</v>
      </c>
      <c r="P9156" s="16">
        <f t="shared" si="433"/>
        <v>690</v>
      </c>
    </row>
    <row r="9157" spans="2:16">
      <c r="B9157" s="400"/>
      <c r="D9157" s="401"/>
      <c r="F9157" s="54" t="s">
        <v>11011</v>
      </c>
      <c r="J9157" s="6">
        <v>20</v>
      </c>
      <c r="L9157" s="18">
        <f t="shared" si="434"/>
        <v>20</v>
      </c>
      <c r="M9157" s="16">
        <v>0</v>
      </c>
      <c r="O9157" s="18">
        <f t="shared" si="432"/>
        <v>0</v>
      </c>
      <c r="P9157" s="16">
        <f t="shared" si="433"/>
        <v>20</v>
      </c>
    </row>
    <row r="9158" spans="2:16">
      <c r="B9158" s="400"/>
      <c r="D9158" s="401"/>
      <c r="F9158" s="54" t="s">
        <v>11012</v>
      </c>
      <c r="J9158" s="6">
        <v>35</v>
      </c>
      <c r="L9158" s="18">
        <f t="shared" si="434"/>
        <v>35</v>
      </c>
      <c r="M9158" s="16">
        <v>0</v>
      </c>
      <c r="O9158" s="18">
        <f t="shared" si="432"/>
        <v>0</v>
      </c>
      <c r="P9158" s="16">
        <f t="shared" si="433"/>
        <v>35</v>
      </c>
    </row>
    <row r="9159" spans="2:16">
      <c r="B9159" s="400"/>
      <c r="D9159" s="401"/>
      <c r="F9159" s="103" t="s">
        <v>11013</v>
      </c>
      <c r="J9159" s="6">
        <v>25</v>
      </c>
      <c r="L9159" s="18">
        <f t="shared" si="434"/>
        <v>25</v>
      </c>
      <c r="M9159" s="16">
        <v>0</v>
      </c>
      <c r="O9159" s="18">
        <f t="shared" si="432"/>
        <v>0</v>
      </c>
      <c r="P9159" s="16">
        <f t="shared" si="433"/>
        <v>25</v>
      </c>
    </row>
    <row r="9160" spans="2:16">
      <c r="B9160" s="400"/>
      <c r="D9160" s="401"/>
      <c r="F9160" s="54" t="s">
        <v>11014</v>
      </c>
      <c r="J9160" s="6">
        <v>60</v>
      </c>
      <c r="L9160" s="18">
        <f t="shared" si="434"/>
        <v>60</v>
      </c>
      <c r="M9160" s="16">
        <v>0</v>
      </c>
      <c r="O9160" s="18">
        <f t="shared" si="432"/>
        <v>0</v>
      </c>
      <c r="P9160" s="16">
        <f t="shared" si="433"/>
        <v>60</v>
      </c>
    </row>
    <row r="9161" spans="2:16">
      <c r="B9161" s="400"/>
      <c r="D9161" s="401"/>
      <c r="F9161" s="103" t="s">
        <v>11015</v>
      </c>
      <c r="J9161" s="6">
        <v>32</v>
      </c>
      <c r="L9161" s="18">
        <f t="shared" si="434"/>
        <v>32</v>
      </c>
      <c r="M9161" s="16">
        <v>0</v>
      </c>
      <c r="O9161" s="18">
        <f t="shared" si="432"/>
        <v>0</v>
      </c>
      <c r="P9161" s="16">
        <f t="shared" si="433"/>
        <v>32</v>
      </c>
    </row>
    <row r="9162" spans="2:16">
      <c r="B9162" s="400"/>
      <c r="D9162" s="401"/>
      <c r="F9162" s="54" t="s">
        <v>11016</v>
      </c>
      <c r="J9162" s="6">
        <v>50</v>
      </c>
      <c r="L9162" s="18">
        <f t="shared" si="434"/>
        <v>50</v>
      </c>
      <c r="M9162" s="16">
        <v>0</v>
      </c>
      <c r="O9162" s="18">
        <f t="shared" si="432"/>
        <v>0</v>
      </c>
      <c r="P9162" s="16">
        <f t="shared" si="433"/>
        <v>50</v>
      </c>
    </row>
    <row r="9163" spans="2:16">
      <c r="B9163" s="400"/>
      <c r="D9163" s="401"/>
      <c r="F9163" s="54" t="s">
        <v>11017</v>
      </c>
      <c r="J9163" s="6">
        <v>25</v>
      </c>
      <c r="L9163" s="18">
        <f t="shared" si="434"/>
        <v>25</v>
      </c>
      <c r="M9163" s="16">
        <v>0</v>
      </c>
      <c r="O9163" s="18">
        <f t="shared" si="432"/>
        <v>0</v>
      </c>
      <c r="P9163" s="16">
        <f t="shared" si="433"/>
        <v>25</v>
      </c>
    </row>
    <row r="9164" spans="2:16">
      <c r="B9164" s="400"/>
      <c r="D9164" s="401"/>
      <c r="F9164" s="103" t="s">
        <v>11018</v>
      </c>
      <c r="J9164" s="6">
        <v>30</v>
      </c>
      <c r="L9164" s="18">
        <f t="shared" si="434"/>
        <v>30</v>
      </c>
      <c r="M9164" s="16">
        <v>0</v>
      </c>
      <c r="O9164" s="18">
        <f t="shared" si="432"/>
        <v>0</v>
      </c>
      <c r="P9164" s="16">
        <f t="shared" si="433"/>
        <v>30</v>
      </c>
    </row>
    <row r="9165" spans="2:16">
      <c r="B9165" s="400"/>
      <c r="D9165" s="401"/>
      <c r="F9165" s="103" t="s">
        <v>11019</v>
      </c>
      <c r="J9165" s="6">
        <v>40</v>
      </c>
      <c r="L9165" s="18">
        <f t="shared" si="434"/>
        <v>40</v>
      </c>
      <c r="M9165" s="16">
        <v>0</v>
      </c>
      <c r="O9165" s="18">
        <f t="shared" si="432"/>
        <v>0</v>
      </c>
      <c r="P9165" s="16">
        <f t="shared" si="433"/>
        <v>40</v>
      </c>
    </row>
    <row r="9166" spans="2:16">
      <c r="B9166" s="400"/>
      <c r="D9166" s="401"/>
      <c r="F9166" s="54" t="s">
        <v>11020</v>
      </c>
      <c r="J9166" s="6">
        <v>0</v>
      </c>
      <c r="L9166" s="18">
        <f t="shared" si="434"/>
        <v>0</v>
      </c>
      <c r="M9166" s="16">
        <v>130</v>
      </c>
      <c r="O9166" s="18">
        <f t="shared" si="432"/>
        <v>130</v>
      </c>
      <c r="P9166" s="16">
        <f t="shared" si="433"/>
        <v>130</v>
      </c>
    </row>
    <row r="9167" spans="2:16">
      <c r="B9167" s="400"/>
      <c r="D9167" s="401"/>
      <c r="F9167" s="54" t="s">
        <v>11021</v>
      </c>
      <c r="J9167" s="16">
        <v>20</v>
      </c>
      <c r="L9167" s="18">
        <f t="shared" si="434"/>
        <v>20</v>
      </c>
      <c r="M9167" s="16">
        <v>0</v>
      </c>
      <c r="O9167" s="18">
        <f t="shared" si="432"/>
        <v>0</v>
      </c>
      <c r="P9167" s="16">
        <f t="shared" si="433"/>
        <v>20</v>
      </c>
    </row>
    <row r="9168" spans="2:16">
      <c r="B9168" s="400"/>
      <c r="D9168" s="401"/>
      <c r="F9168" s="103" t="s">
        <v>11022</v>
      </c>
      <c r="J9168" s="16">
        <v>25</v>
      </c>
      <c r="L9168" s="18">
        <f t="shared" si="434"/>
        <v>25</v>
      </c>
      <c r="M9168" s="16">
        <v>0</v>
      </c>
      <c r="O9168" s="18">
        <f t="shared" si="432"/>
        <v>0</v>
      </c>
      <c r="P9168" s="16">
        <f t="shared" si="433"/>
        <v>25</v>
      </c>
    </row>
    <row r="9169" spans="2:16">
      <c r="B9169" s="400"/>
      <c r="D9169" s="401"/>
      <c r="F9169" s="103" t="s">
        <v>11023</v>
      </c>
      <c r="J9169" s="16">
        <v>25</v>
      </c>
      <c r="L9169" s="18">
        <f t="shared" si="434"/>
        <v>25</v>
      </c>
      <c r="M9169" s="16">
        <v>0</v>
      </c>
      <c r="O9169" s="18">
        <f t="shared" si="432"/>
        <v>0</v>
      </c>
      <c r="P9169" s="16">
        <f t="shared" si="433"/>
        <v>25</v>
      </c>
    </row>
    <row r="9170" spans="2:16">
      <c r="B9170" s="400"/>
      <c r="D9170" s="401"/>
      <c r="F9170" s="103" t="s">
        <v>11024</v>
      </c>
      <c r="J9170" s="16">
        <v>20</v>
      </c>
      <c r="L9170" s="18">
        <f t="shared" si="434"/>
        <v>20</v>
      </c>
      <c r="M9170" s="16">
        <v>0</v>
      </c>
      <c r="O9170" s="18">
        <f t="shared" si="432"/>
        <v>0</v>
      </c>
      <c r="P9170" s="16">
        <f t="shared" si="433"/>
        <v>20</v>
      </c>
    </row>
    <row r="9171" spans="2:16">
      <c r="B9171" s="400"/>
      <c r="D9171" s="401"/>
      <c r="F9171" s="103" t="s">
        <v>11025</v>
      </c>
      <c r="J9171" s="16">
        <v>40</v>
      </c>
      <c r="L9171" s="18">
        <f t="shared" si="434"/>
        <v>40</v>
      </c>
      <c r="M9171" s="16">
        <v>0</v>
      </c>
      <c r="O9171" s="18">
        <f t="shared" si="432"/>
        <v>0</v>
      </c>
      <c r="P9171" s="16">
        <f t="shared" si="433"/>
        <v>40</v>
      </c>
    </row>
    <row r="9172" spans="2:16">
      <c r="B9172" s="400"/>
      <c r="D9172" s="401"/>
      <c r="F9172" s="103" t="s">
        <v>11026</v>
      </c>
      <c r="J9172" s="16">
        <v>25</v>
      </c>
      <c r="L9172" s="18">
        <f t="shared" si="434"/>
        <v>25</v>
      </c>
      <c r="M9172" s="16">
        <v>0</v>
      </c>
      <c r="O9172" s="18">
        <f t="shared" si="432"/>
        <v>0</v>
      </c>
      <c r="P9172" s="16">
        <f t="shared" si="433"/>
        <v>25</v>
      </c>
    </row>
    <row r="9173" spans="2:16">
      <c r="B9173" s="400"/>
      <c r="D9173" s="401"/>
      <c r="F9173" s="103" t="s">
        <v>11027</v>
      </c>
      <c r="J9173" s="16">
        <v>30</v>
      </c>
      <c r="L9173" s="18">
        <f t="shared" si="434"/>
        <v>30</v>
      </c>
      <c r="M9173" s="16">
        <v>0</v>
      </c>
      <c r="O9173" s="18">
        <f t="shared" si="432"/>
        <v>0</v>
      </c>
      <c r="P9173" s="16">
        <f t="shared" si="433"/>
        <v>30</v>
      </c>
    </row>
    <row r="9174" spans="2:16">
      <c r="B9174" s="400"/>
      <c r="D9174" s="401"/>
      <c r="F9174" s="103" t="s">
        <v>11028</v>
      </c>
      <c r="J9174" s="16">
        <v>25</v>
      </c>
      <c r="L9174" s="18">
        <f t="shared" si="434"/>
        <v>25</v>
      </c>
      <c r="M9174" s="16">
        <v>0</v>
      </c>
      <c r="O9174" s="18">
        <f t="shared" ref="O9174:O9237" si="435">+N9174+M9174</f>
        <v>0</v>
      </c>
      <c r="P9174" s="16">
        <f t="shared" ref="P9174:P9237" si="436">+L9174+O9174</f>
        <v>25</v>
      </c>
    </row>
    <row r="9175" spans="2:16">
      <c r="B9175" s="400"/>
      <c r="D9175" s="401"/>
      <c r="F9175" s="103" t="s">
        <v>11029</v>
      </c>
      <c r="J9175" s="16">
        <v>75</v>
      </c>
      <c r="L9175" s="18">
        <f t="shared" si="434"/>
        <v>75</v>
      </c>
      <c r="M9175" s="16">
        <v>0</v>
      </c>
      <c r="O9175" s="18">
        <f t="shared" si="435"/>
        <v>0</v>
      </c>
      <c r="P9175" s="16">
        <f t="shared" si="436"/>
        <v>75</v>
      </c>
    </row>
    <row r="9176" spans="2:16">
      <c r="B9176" s="400"/>
      <c r="D9176" s="401"/>
      <c r="F9176" s="103" t="s">
        <v>11030</v>
      </c>
      <c r="J9176" s="16">
        <v>30</v>
      </c>
      <c r="L9176" s="18">
        <f t="shared" si="434"/>
        <v>30</v>
      </c>
      <c r="M9176" s="16">
        <v>0</v>
      </c>
      <c r="O9176" s="18">
        <f t="shared" si="435"/>
        <v>0</v>
      </c>
      <c r="P9176" s="16">
        <f t="shared" si="436"/>
        <v>30</v>
      </c>
    </row>
    <row r="9177" spans="2:16">
      <c r="B9177" s="400"/>
      <c r="D9177" s="401"/>
      <c r="F9177" s="103" t="s">
        <v>11031</v>
      </c>
      <c r="J9177" s="16">
        <v>30</v>
      </c>
      <c r="L9177" s="18">
        <f t="shared" si="434"/>
        <v>30</v>
      </c>
      <c r="M9177" s="16">
        <v>0</v>
      </c>
      <c r="O9177" s="18">
        <f t="shared" si="435"/>
        <v>0</v>
      </c>
      <c r="P9177" s="16">
        <f t="shared" si="436"/>
        <v>30</v>
      </c>
    </row>
    <row r="9178" spans="2:16">
      <c r="B9178" s="400"/>
      <c r="D9178" s="401"/>
      <c r="F9178" s="103" t="s">
        <v>11032</v>
      </c>
      <c r="J9178" s="16">
        <v>30</v>
      </c>
      <c r="L9178" s="18">
        <f t="shared" ref="L9178:L9241" si="437">+J9178+K9178</f>
        <v>30</v>
      </c>
      <c r="M9178" s="16">
        <v>0</v>
      </c>
      <c r="O9178" s="18">
        <f t="shared" si="435"/>
        <v>0</v>
      </c>
      <c r="P9178" s="16">
        <f t="shared" si="436"/>
        <v>30</v>
      </c>
    </row>
    <row r="9179" spans="2:16">
      <c r="B9179" s="400"/>
      <c r="D9179" s="401"/>
      <c r="F9179" s="103" t="s">
        <v>11033</v>
      </c>
      <c r="J9179" s="16">
        <v>20</v>
      </c>
      <c r="L9179" s="18">
        <f t="shared" si="437"/>
        <v>20</v>
      </c>
      <c r="M9179" s="16">
        <v>0</v>
      </c>
      <c r="O9179" s="18">
        <f t="shared" si="435"/>
        <v>0</v>
      </c>
      <c r="P9179" s="16">
        <f t="shared" si="436"/>
        <v>20</v>
      </c>
    </row>
    <row r="9180" spans="2:16">
      <c r="B9180" s="400"/>
      <c r="D9180" s="401"/>
      <c r="F9180" s="103" t="s">
        <v>592</v>
      </c>
      <c r="J9180" s="16">
        <v>20</v>
      </c>
      <c r="L9180" s="18">
        <f t="shared" si="437"/>
        <v>20</v>
      </c>
      <c r="M9180" s="16">
        <v>0</v>
      </c>
      <c r="O9180" s="18">
        <f t="shared" si="435"/>
        <v>0</v>
      </c>
      <c r="P9180" s="16">
        <f t="shared" si="436"/>
        <v>20</v>
      </c>
    </row>
    <row r="9181" spans="2:16">
      <c r="B9181" s="400"/>
      <c r="D9181" s="401"/>
      <c r="F9181" s="103" t="s">
        <v>11034</v>
      </c>
      <c r="J9181" s="16">
        <v>20</v>
      </c>
      <c r="L9181" s="18">
        <f t="shared" si="437"/>
        <v>20</v>
      </c>
      <c r="M9181" s="6">
        <v>0</v>
      </c>
      <c r="O9181" s="18">
        <f t="shared" si="435"/>
        <v>0</v>
      </c>
      <c r="P9181" s="16">
        <f t="shared" si="436"/>
        <v>20</v>
      </c>
    </row>
    <row r="9182" spans="2:16">
      <c r="B9182" s="400"/>
      <c r="D9182" s="401"/>
      <c r="F9182" s="54" t="s">
        <v>11035</v>
      </c>
      <c r="J9182" s="6">
        <v>0</v>
      </c>
      <c r="L9182" s="18">
        <f t="shared" si="437"/>
        <v>0</v>
      </c>
      <c r="M9182" s="6">
        <v>40</v>
      </c>
      <c r="O9182" s="18">
        <f t="shared" si="435"/>
        <v>40</v>
      </c>
      <c r="P9182" s="16">
        <f t="shared" si="436"/>
        <v>40</v>
      </c>
    </row>
    <row r="9183" spans="2:16">
      <c r="B9183" s="400"/>
      <c r="D9183" s="401"/>
      <c r="F9183" s="54" t="s">
        <v>11036</v>
      </c>
      <c r="J9183" s="6">
        <v>0</v>
      </c>
      <c r="L9183" s="18">
        <f t="shared" si="437"/>
        <v>0</v>
      </c>
      <c r="M9183" s="6">
        <v>60</v>
      </c>
      <c r="O9183" s="18">
        <f t="shared" si="435"/>
        <v>60</v>
      </c>
      <c r="P9183" s="16">
        <f t="shared" si="436"/>
        <v>60</v>
      </c>
    </row>
    <row r="9184" spans="2:16">
      <c r="B9184" s="400"/>
      <c r="D9184" s="401"/>
      <c r="F9184" s="54" t="s">
        <v>11037</v>
      </c>
      <c r="J9184" s="6">
        <v>0</v>
      </c>
      <c r="L9184" s="18">
        <f t="shared" si="437"/>
        <v>0</v>
      </c>
      <c r="M9184" s="6">
        <v>35</v>
      </c>
      <c r="O9184" s="18">
        <f t="shared" si="435"/>
        <v>35</v>
      </c>
      <c r="P9184" s="16">
        <f t="shared" si="436"/>
        <v>35</v>
      </c>
    </row>
    <row r="9185" spans="2:16">
      <c r="B9185" s="400"/>
      <c r="D9185" s="401"/>
      <c r="F9185" s="54" t="s">
        <v>11038</v>
      </c>
      <c r="J9185" s="6">
        <v>0</v>
      </c>
      <c r="L9185" s="18">
        <f t="shared" si="437"/>
        <v>0</v>
      </c>
      <c r="M9185" s="6">
        <v>32</v>
      </c>
      <c r="O9185" s="18">
        <f t="shared" si="435"/>
        <v>32</v>
      </c>
      <c r="P9185" s="16">
        <f t="shared" si="436"/>
        <v>32</v>
      </c>
    </row>
    <row r="9186" spans="2:16">
      <c r="B9186" s="400"/>
      <c r="D9186" s="401"/>
      <c r="F9186" s="54" t="s">
        <v>11012</v>
      </c>
      <c r="J9186" s="6">
        <v>0</v>
      </c>
      <c r="L9186" s="18">
        <f t="shared" si="437"/>
        <v>0</v>
      </c>
      <c r="M9186" s="6">
        <v>20</v>
      </c>
      <c r="O9186" s="18">
        <f t="shared" si="435"/>
        <v>20</v>
      </c>
      <c r="P9186" s="16">
        <f t="shared" si="436"/>
        <v>20</v>
      </c>
    </row>
    <row r="9187" spans="2:16">
      <c r="B9187" s="400"/>
      <c r="D9187" s="401"/>
      <c r="F9187" s="54" t="s">
        <v>11039</v>
      </c>
      <c r="J9187" s="6">
        <v>0</v>
      </c>
      <c r="L9187" s="18">
        <f t="shared" si="437"/>
        <v>0</v>
      </c>
      <c r="M9187" s="6">
        <v>49</v>
      </c>
      <c r="O9187" s="18">
        <f t="shared" si="435"/>
        <v>49</v>
      </c>
      <c r="P9187" s="16">
        <f t="shared" si="436"/>
        <v>49</v>
      </c>
    </row>
    <row r="9188" spans="2:16">
      <c r="B9188" s="400"/>
      <c r="D9188" s="401"/>
      <c r="F9188" s="54" t="s">
        <v>11040</v>
      </c>
      <c r="J9188" s="6">
        <v>0</v>
      </c>
      <c r="L9188" s="18">
        <f t="shared" si="437"/>
        <v>0</v>
      </c>
      <c r="M9188" s="6">
        <v>23</v>
      </c>
      <c r="O9188" s="18">
        <f t="shared" si="435"/>
        <v>23</v>
      </c>
      <c r="P9188" s="16">
        <f t="shared" si="436"/>
        <v>23</v>
      </c>
    </row>
    <row r="9189" spans="2:16">
      <c r="B9189" s="400"/>
      <c r="D9189" s="401"/>
      <c r="F9189" s="54" t="s">
        <v>11041</v>
      </c>
      <c r="J9189" s="6">
        <v>0</v>
      </c>
      <c r="L9189" s="18">
        <f t="shared" si="437"/>
        <v>0</v>
      </c>
      <c r="M9189" s="6">
        <v>48</v>
      </c>
      <c r="O9189" s="18">
        <f t="shared" si="435"/>
        <v>48</v>
      </c>
      <c r="P9189" s="16">
        <f t="shared" si="436"/>
        <v>48</v>
      </c>
    </row>
    <row r="9190" spans="2:16">
      <c r="B9190" s="400"/>
      <c r="D9190" s="401"/>
      <c r="F9190" s="54" t="s">
        <v>11042</v>
      </c>
      <c r="J9190" s="6">
        <v>0</v>
      </c>
      <c r="L9190" s="18">
        <f t="shared" si="437"/>
        <v>0</v>
      </c>
      <c r="M9190" s="6">
        <v>43</v>
      </c>
      <c r="O9190" s="18">
        <f t="shared" si="435"/>
        <v>43</v>
      </c>
      <c r="P9190" s="16">
        <f t="shared" si="436"/>
        <v>43</v>
      </c>
    </row>
    <row r="9191" spans="2:16">
      <c r="B9191" s="400"/>
      <c r="D9191" s="401"/>
      <c r="F9191" s="54" t="s">
        <v>11043</v>
      </c>
      <c r="J9191" s="6">
        <v>40</v>
      </c>
      <c r="L9191" s="18">
        <f t="shared" si="437"/>
        <v>40</v>
      </c>
      <c r="M9191" s="6">
        <v>0</v>
      </c>
      <c r="O9191" s="18">
        <f t="shared" si="435"/>
        <v>0</v>
      </c>
      <c r="P9191" s="16">
        <f t="shared" si="436"/>
        <v>40</v>
      </c>
    </row>
    <row r="9192" spans="2:16">
      <c r="B9192" s="400"/>
      <c r="D9192" s="401"/>
      <c r="F9192" s="54" t="s">
        <v>11044</v>
      </c>
      <c r="J9192" s="6">
        <v>35</v>
      </c>
      <c r="L9192" s="18">
        <f t="shared" si="437"/>
        <v>35</v>
      </c>
      <c r="M9192" s="6">
        <v>0</v>
      </c>
      <c r="O9192" s="18">
        <f t="shared" si="435"/>
        <v>0</v>
      </c>
      <c r="P9192" s="16">
        <f t="shared" si="436"/>
        <v>35</v>
      </c>
    </row>
    <row r="9193" spans="2:16">
      <c r="B9193" s="400"/>
      <c r="D9193" s="401"/>
      <c r="F9193" s="54" t="s">
        <v>11045</v>
      </c>
      <c r="J9193" s="6">
        <v>24</v>
      </c>
      <c r="L9193" s="18">
        <f t="shared" si="437"/>
        <v>24</v>
      </c>
      <c r="M9193" s="6">
        <v>0</v>
      </c>
      <c r="O9193" s="18">
        <f t="shared" si="435"/>
        <v>0</v>
      </c>
      <c r="P9193" s="16">
        <f t="shared" si="436"/>
        <v>24</v>
      </c>
    </row>
    <row r="9194" spans="2:16">
      <c r="B9194" s="400"/>
      <c r="D9194" s="401"/>
      <c r="F9194" s="54" t="s">
        <v>11046</v>
      </c>
      <c r="J9194" s="6">
        <v>25</v>
      </c>
      <c r="L9194" s="18">
        <f t="shared" si="437"/>
        <v>25</v>
      </c>
      <c r="M9194" s="6">
        <v>0</v>
      </c>
      <c r="O9194" s="18">
        <f t="shared" si="435"/>
        <v>0</v>
      </c>
      <c r="P9194" s="16">
        <f t="shared" si="436"/>
        <v>25</v>
      </c>
    </row>
    <row r="9195" spans="2:16">
      <c r="B9195" s="400"/>
      <c r="D9195" s="401"/>
      <c r="F9195" s="54" t="s">
        <v>11047</v>
      </c>
      <c r="J9195" s="6">
        <v>24</v>
      </c>
      <c r="L9195" s="18">
        <f t="shared" si="437"/>
        <v>24</v>
      </c>
      <c r="M9195" s="6">
        <v>0</v>
      </c>
      <c r="O9195" s="18">
        <f t="shared" si="435"/>
        <v>0</v>
      </c>
      <c r="P9195" s="16">
        <f t="shared" si="436"/>
        <v>24</v>
      </c>
    </row>
    <row r="9196" spans="2:16">
      <c r="B9196" s="400"/>
      <c r="D9196" s="401"/>
      <c r="F9196" s="54" t="s">
        <v>11048</v>
      </c>
      <c r="J9196" s="6">
        <v>45</v>
      </c>
      <c r="L9196" s="18">
        <f t="shared" si="437"/>
        <v>45</v>
      </c>
      <c r="M9196" s="6">
        <v>0</v>
      </c>
      <c r="O9196" s="18">
        <f t="shared" si="435"/>
        <v>0</v>
      </c>
      <c r="P9196" s="16">
        <f t="shared" si="436"/>
        <v>45</v>
      </c>
    </row>
    <row r="9197" spans="2:16">
      <c r="B9197" s="400"/>
      <c r="D9197" s="401"/>
      <c r="F9197" s="54" t="s">
        <v>11049</v>
      </c>
      <c r="J9197" s="6">
        <v>20</v>
      </c>
      <c r="L9197" s="18">
        <f t="shared" si="437"/>
        <v>20</v>
      </c>
      <c r="M9197" s="6">
        <v>0</v>
      </c>
      <c r="O9197" s="18">
        <f t="shared" si="435"/>
        <v>0</v>
      </c>
      <c r="P9197" s="16">
        <f t="shared" si="436"/>
        <v>20</v>
      </c>
    </row>
    <row r="9198" spans="2:16">
      <c r="B9198" s="400"/>
      <c r="D9198" s="401"/>
      <c r="F9198" s="54" t="s">
        <v>11050</v>
      </c>
      <c r="J9198" s="6">
        <v>25</v>
      </c>
      <c r="L9198" s="18">
        <f t="shared" si="437"/>
        <v>25</v>
      </c>
      <c r="M9198" s="6">
        <v>0</v>
      </c>
      <c r="O9198" s="18">
        <f t="shared" si="435"/>
        <v>0</v>
      </c>
      <c r="P9198" s="16">
        <f t="shared" si="436"/>
        <v>25</v>
      </c>
    </row>
    <row r="9199" spans="2:16">
      <c r="B9199" s="400"/>
      <c r="D9199" s="401"/>
      <c r="F9199" s="54" t="s">
        <v>11051</v>
      </c>
      <c r="J9199" s="6">
        <v>20</v>
      </c>
      <c r="L9199" s="18">
        <f t="shared" si="437"/>
        <v>20</v>
      </c>
      <c r="M9199" s="6">
        <v>0</v>
      </c>
      <c r="O9199" s="18">
        <f t="shared" si="435"/>
        <v>0</v>
      </c>
      <c r="P9199" s="16">
        <f t="shared" si="436"/>
        <v>20</v>
      </c>
    </row>
    <row r="9200" spans="2:16">
      <c r="B9200" s="400"/>
      <c r="D9200" s="401"/>
      <c r="F9200" s="54" t="s">
        <v>11052</v>
      </c>
      <c r="J9200" s="6">
        <v>90</v>
      </c>
      <c r="L9200" s="18">
        <f t="shared" si="437"/>
        <v>90</v>
      </c>
      <c r="M9200" s="6">
        <v>0</v>
      </c>
      <c r="O9200" s="18">
        <f t="shared" si="435"/>
        <v>0</v>
      </c>
      <c r="P9200" s="16">
        <f t="shared" si="436"/>
        <v>90</v>
      </c>
    </row>
    <row r="9201" spans="2:16">
      <c r="B9201" s="400"/>
      <c r="D9201" s="401"/>
      <c r="F9201" s="54" t="s">
        <v>1390</v>
      </c>
      <c r="J9201" s="6">
        <v>50</v>
      </c>
      <c r="L9201" s="18">
        <f t="shared" si="437"/>
        <v>50</v>
      </c>
      <c r="M9201" s="6">
        <v>0</v>
      </c>
      <c r="O9201" s="18">
        <f t="shared" si="435"/>
        <v>0</v>
      </c>
      <c r="P9201" s="16">
        <f t="shared" si="436"/>
        <v>50</v>
      </c>
    </row>
    <row r="9202" spans="2:16">
      <c r="B9202" s="400"/>
      <c r="D9202" s="401"/>
      <c r="F9202" s="54" t="s">
        <v>11053</v>
      </c>
      <c r="J9202" s="6">
        <v>50</v>
      </c>
      <c r="L9202" s="18">
        <f t="shared" si="437"/>
        <v>50</v>
      </c>
      <c r="M9202" s="6">
        <v>0</v>
      </c>
      <c r="O9202" s="18">
        <f t="shared" si="435"/>
        <v>0</v>
      </c>
      <c r="P9202" s="16">
        <f t="shared" si="436"/>
        <v>50</v>
      </c>
    </row>
    <row r="9203" spans="2:16">
      <c r="B9203" s="400"/>
      <c r="D9203" s="401"/>
      <c r="F9203" s="54" t="s">
        <v>11054</v>
      </c>
      <c r="J9203" s="6">
        <v>30</v>
      </c>
      <c r="L9203" s="18">
        <f t="shared" si="437"/>
        <v>30</v>
      </c>
      <c r="M9203" s="6">
        <v>0</v>
      </c>
      <c r="O9203" s="18">
        <f t="shared" si="435"/>
        <v>0</v>
      </c>
      <c r="P9203" s="16">
        <f t="shared" si="436"/>
        <v>30</v>
      </c>
    </row>
    <row r="9204" spans="2:16">
      <c r="B9204" s="400"/>
      <c r="D9204" s="401"/>
      <c r="F9204" s="54" t="s">
        <v>11055</v>
      </c>
      <c r="J9204" s="6">
        <v>40</v>
      </c>
      <c r="L9204" s="18">
        <f t="shared" si="437"/>
        <v>40</v>
      </c>
      <c r="M9204" s="6">
        <v>0</v>
      </c>
      <c r="O9204" s="18">
        <f t="shared" si="435"/>
        <v>0</v>
      </c>
      <c r="P9204" s="16">
        <f t="shared" si="436"/>
        <v>40</v>
      </c>
    </row>
    <row r="9205" spans="2:16">
      <c r="B9205" s="400"/>
      <c r="D9205" s="401"/>
      <c r="F9205" s="54" t="s">
        <v>11056</v>
      </c>
      <c r="J9205" s="6">
        <v>30</v>
      </c>
      <c r="L9205" s="18">
        <f t="shared" si="437"/>
        <v>30</v>
      </c>
      <c r="M9205" s="6">
        <v>0</v>
      </c>
      <c r="O9205" s="18">
        <f t="shared" si="435"/>
        <v>0</v>
      </c>
      <c r="P9205" s="16">
        <f t="shared" si="436"/>
        <v>30</v>
      </c>
    </row>
    <row r="9206" spans="2:16">
      <c r="B9206" s="400"/>
      <c r="D9206" s="401"/>
      <c r="F9206" s="54" t="s">
        <v>11057</v>
      </c>
      <c r="J9206" s="6">
        <v>30</v>
      </c>
      <c r="L9206" s="18">
        <f t="shared" si="437"/>
        <v>30</v>
      </c>
      <c r="M9206" s="6">
        <v>0</v>
      </c>
      <c r="O9206" s="18">
        <f t="shared" si="435"/>
        <v>0</v>
      </c>
      <c r="P9206" s="16">
        <f t="shared" si="436"/>
        <v>30</v>
      </c>
    </row>
    <row r="9207" spans="2:16">
      <c r="B9207" s="400"/>
      <c r="D9207" s="401"/>
      <c r="F9207" s="103" t="s">
        <v>11058</v>
      </c>
      <c r="J9207" s="6">
        <v>45</v>
      </c>
      <c r="L9207" s="18">
        <f t="shared" si="437"/>
        <v>45</v>
      </c>
      <c r="M9207" s="6">
        <v>0</v>
      </c>
      <c r="O9207" s="18">
        <f t="shared" si="435"/>
        <v>0</v>
      </c>
      <c r="P9207" s="16">
        <f t="shared" si="436"/>
        <v>45</v>
      </c>
    </row>
    <row r="9208" spans="2:16">
      <c r="B9208" s="400"/>
      <c r="D9208" s="401"/>
      <c r="F9208" s="54" t="s">
        <v>11059</v>
      </c>
      <c r="J9208" s="6">
        <v>40</v>
      </c>
      <c r="L9208" s="18">
        <f t="shared" si="437"/>
        <v>40</v>
      </c>
      <c r="M9208" s="6">
        <v>0</v>
      </c>
      <c r="O9208" s="18">
        <f t="shared" si="435"/>
        <v>0</v>
      </c>
      <c r="P9208" s="16">
        <f t="shared" si="436"/>
        <v>40</v>
      </c>
    </row>
    <row r="9209" spans="2:16">
      <c r="B9209" s="400"/>
      <c r="D9209" s="401"/>
      <c r="F9209" s="54" t="s">
        <v>11060</v>
      </c>
      <c r="J9209" s="6">
        <v>35</v>
      </c>
      <c r="L9209" s="18">
        <f t="shared" si="437"/>
        <v>35</v>
      </c>
      <c r="M9209" s="6">
        <v>0</v>
      </c>
      <c r="O9209" s="18">
        <f t="shared" si="435"/>
        <v>0</v>
      </c>
      <c r="P9209" s="16">
        <f t="shared" si="436"/>
        <v>35</v>
      </c>
    </row>
    <row r="9210" spans="2:16">
      <c r="B9210" s="400"/>
      <c r="D9210" s="401"/>
      <c r="F9210" s="54" t="s">
        <v>11035</v>
      </c>
      <c r="J9210" s="6">
        <v>25</v>
      </c>
      <c r="L9210" s="18">
        <f t="shared" si="437"/>
        <v>25</v>
      </c>
      <c r="M9210" s="6">
        <v>0</v>
      </c>
      <c r="O9210" s="18">
        <f t="shared" si="435"/>
        <v>0</v>
      </c>
      <c r="P9210" s="16">
        <f t="shared" si="436"/>
        <v>25</v>
      </c>
    </row>
    <row r="9211" spans="2:16">
      <c r="B9211" s="400"/>
      <c r="D9211" s="401"/>
      <c r="F9211" s="54" t="s">
        <v>11061</v>
      </c>
      <c r="J9211" s="6">
        <v>30</v>
      </c>
      <c r="L9211" s="18">
        <f t="shared" si="437"/>
        <v>30</v>
      </c>
      <c r="M9211" s="6">
        <v>0</v>
      </c>
      <c r="O9211" s="18">
        <f t="shared" si="435"/>
        <v>0</v>
      </c>
      <c r="P9211" s="16">
        <f t="shared" si="436"/>
        <v>30</v>
      </c>
    </row>
    <row r="9212" spans="2:16">
      <c r="B9212" s="400"/>
      <c r="D9212" s="401"/>
      <c r="F9212" s="54" t="s">
        <v>11062</v>
      </c>
      <c r="J9212" s="6">
        <v>30</v>
      </c>
      <c r="L9212" s="18">
        <f t="shared" si="437"/>
        <v>30</v>
      </c>
      <c r="M9212" s="6">
        <v>0</v>
      </c>
      <c r="O9212" s="18">
        <f t="shared" si="435"/>
        <v>0</v>
      </c>
      <c r="P9212" s="16">
        <f t="shared" si="436"/>
        <v>30</v>
      </c>
    </row>
    <row r="9213" spans="2:16">
      <c r="B9213" s="400"/>
      <c r="D9213" s="401"/>
      <c r="F9213" s="54" t="s">
        <v>11063</v>
      </c>
      <c r="J9213" s="6">
        <v>32</v>
      </c>
      <c r="L9213" s="18">
        <f t="shared" si="437"/>
        <v>32</v>
      </c>
      <c r="M9213" s="6">
        <v>0</v>
      </c>
      <c r="O9213" s="18">
        <f t="shared" si="435"/>
        <v>0</v>
      </c>
      <c r="P9213" s="16">
        <f t="shared" si="436"/>
        <v>32</v>
      </c>
    </row>
    <row r="9214" spans="2:16">
      <c r="B9214" s="400"/>
      <c r="D9214" s="401"/>
      <c r="F9214" s="54" t="s">
        <v>11064</v>
      </c>
      <c r="J9214" s="6">
        <v>52</v>
      </c>
      <c r="L9214" s="18">
        <f t="shared" si="437"/>
        <v>52</v>
      </c>
      <c r="M9214" s="6">
        <v>0</v>
      </c>
      <c r="O9214" s="18">
        <f t="shared" si="435"/>
        <v>0</v>
      </c>
      <c r="P9214" s="16">
        <f t="shared" si="436"/>
        <v>52</v>
      </c>
    </row>
    <row r="9215" spans="2:16">
      <c r="B9215" s="400"/>
      <c r="D9215" s="401"/>
      <c r="F9215" s="54" t="s">
        <v>11065</v>
      </c>
      <c r="J9215" s="6">
        <v>52</v>
      </c>
      <c r="L9215" s="18">
        <f t="shared" si="437"/>
        <v>52</v>
      </c>
      <c r="M9215" s="6">
        <v>0</v>
      </c>
      <c r="O9215" s="18">
        <f t="shared" si="435"/>
        <v>0</v>
      </c>
      <c r="P9215" s="16">
        <f t="shared" si="436"/>
        <v>52</v>
      </c>
    </row>
    <row r="9216" spans="2:16">
      <c r="B9216" s="400"/>
      <c r="D9216" s="401"/>
      <c r="F9216" s="54" t="s">
        <v>11066</v>
      </c>
      <c r="J9216" s="6">
        <v>30</v>
      </c>
      <c r="L9216" s="18">
        <f t="shared" si="437"/>
        <v>30</v>
      </c>
      <c r="M9216" s="6">
        <v>0</v>
      </c>
      <c r="O9216" s="18">
        <f t="shared" si="435"/>
        <v>0</v>
      </c>
      <c r="P9216" s="16">
        <f t="shared" si="436"/>
        <v>30</v>
      </c>
    </row>
    <row r="9217" spans="2:16">
      <c r="B9217" s="400"/>
      <c r="D9217" s="401"/>
      <c r="F9217" s="54" t="s">
        <v>11067</v>
      </c>
      <c r="J9217" s="6">
        <v>30</v>
      </c>
      <c r="L9217" s="18">
        <f t="shared" si="437"/>
        <v>30</v>
      </c>
      <c r="M9217" s="6">
        <v>0</v>
      </c>
      <c r="O9217" s="18">
        <f t="shared" si="435"/>
        <v>0</v>
      </c>
      <c r="P9217" s="16">
        <f t="shared" si="436"/>
        <v>30</v>
      </c>
    </row>
    <row r="9218" spans="2:16">
      <c r="B9218" s="400"/>
      <c r="D9218" s="401"/>
      <c r="F9218" s="54" t="s">
        <v>11068</v>
      </c>
      <c r="J9218" s="6">
        <v>30</v>
      </c>
      <c r="L9218" s="18">
        <f t="shared" si="437"/>
        <v>30</v>
      </c>
      <c r="M9218" s="6">
        <v>0</v>
      </c>
      <c r="O9218" s="18">
        <f t="shared" si="435"/>
        <v>0</v>
      </c>
      <c r="P9218" s="16">
        <f t="shared" si="436"/>
        <v>30</v>
      </c>
    </row>
    <row r="9219" spans="2:16">
      <c r="B9219" s="400"/>
      <c r="D9219" s="401"/>
      <c r="F9219" s="54" t="s">
        <v>11069</v>
      </c>
      <c r="J9219" s="6">
        <v>85</v>
      </c>
      <c r="L9219" s="18">
        <f t="shared" si="437"/>
        <v>85</v>
      </c>
      <c r="M9219" s="6">
        <v>0</v>
      </c>
      <c r="O9219" s="18">
        <f t="shared" si="435"/>
        <v>0</v>
      </c>
      <c r="P9219" s="16">
        <f t="shared" si="436"/>
        <v>85</v>
      </c>
    </row>
    <row r="9220" spans="2:16">
      <c r="B9220" s="400"/>
      <c r="D9220" s="401"/>
      <c r="F9220" s="103" t="s">
        <v>11070</v>
      </c>
      <c r="J9220" s="6">
        <v>40</v>
      </c>
      <c r="L9220" s="18">
        <f t="shared" si="437"/>
        <v>40</v>
      </c>
      <c r="M9220" s="6">
        <v>0</v>
      </c>
      <c r="O9220" s="18">
        <f t="shared" si="435"/>
        <v>0</v>
      </c>
      <c r="P9220" s="16">
        <f t="shared" si="436"/>
        <v>40</v>
      </c>
    </row>
    <row r="9221" spans="2:16">
      <c r="B9221" s="400"/>
      <c r="D9221" s="401"/>
      <c r="F9221" s="103" t="s">
        <v>11071</v>
      </c>
      <c r="J9221" s="6">
        <v>30</v>
      </c>
      <c r="L9221" s="18">
        <f t="shared" si="437"/>
        <v>30</v>
      </c>
      <c r="M9221" s="6">
        <v>0</v>
      </c>
      <c r="O9221" s="18">
        <f t="shared" si="435"/>
        <v>0</v>
      </c>
      <c r="P9221" s="16">
        <f t="shared" si="436"/>
        <v>30</v>
      </c>
    </row>
    <row r="9222" spans="2:16">
      <c r="B9222" s="400"/>
      <c r="D9222" s="401"/>
      <c r="F9222" s="103" t="s">
        <v>11072</v>
      </c>
      <c r="J9222" s="6">
        <v>40</v>
      </c>
      <c r="L9222" s="18">
        <f t="shared" si="437"/>
        <v>40</v>
      </c>
      <c r="M9222" s="6">
        <v>0</v>
      </c>
      <c r="O9222" s="18">
        <f t="shared" si="435"/>
        <v>0</v>
      </c>
      <c r="P9222" s="16">
        <f t="shared" si="436"/>
        <v>40</v>
      </c>
    </row>
    <row r="9223" spans="2:16">
      <c r="B9223" s="400"/>
      <c r="D9223" s="401" t="s">
        <v>11073</v>
      </c>
      <c r="F9223" s="54" t="s">
        <v>10861</v>
      </c>
      <c r="J9223" s="6"/>
      <c r="L9223" s="18">
        <f t="shared" si="437"/>
        <v>0</v>
      </c>
      <c r="M9223" s="6">
        <v>313</v>
      </c>
      <c r="O9223" s="18">
        <f t="shared" si="435"/>
        <v>313</v>
      </c>
      <c r="P9223" s="16">
        <f t="shared" si="436"/>
        <v>313</v>
      </c>
    </row>
    <row r="9224" spans="2:16">
      <c r="B9224" s="400"/>
      <c r="D9224" s="401"/>
      <c r="F9224" s="54" t="s">
        <v>11074</v>
      </c>
      <c r="J9224" s="6"/>
      <c r="L9224" s="18">
        <f t="shared" si="437"/>
        <v>0</v>
      </c>
      <c r="M9224" s="6">
        <v>25</v>
      </c>
      <c r="O9224" s="18">
        <f t="shared" si="435"/>
        <v>25</v>
      </c>
      <c r="P9224" s="16">
        <f t="shared" si="436"/>
        <v>25</v>
      </c>
    </row>
    <row r="9225" spans="2:16">
      <c r="B9225" s="400"/>
      <c r="D9225" s="401"/>
      <c r="F9225" s="54" t="s">
        <v>11075</v>
      </c>
      <c r="J9225" s="6"/>
      <c r="L9225" s="18">
        <f t="shared" si="437"/>
        <v>0</v>
      </c>
      <c r="M9225" s="6">
        <v>50</v>
      </c>
      <c r="O9225" s="18">
        <f t="shared" si="435"/>
        <v>50</v>
      </c>
      <c r="P9225" s="16">
        <f t="shared" si="436"/>
        <v>50</v>
      </c>
    </row>
    <row r="9226" spans="2:16" ht="25.5">
      <c r="B9226" s="400"/>
      <c r="D9226" s="401"/>
      <c r="F9226" s="54" t="s">
        <v>11076</v>
      </c>
      <c r="J9226" s="6"/>
      <c r="L9226" s="18">
        <f t="shared" si="437"/>
        <v>0</v>
      </c>
      <c r="M9226" s="6">
        <v>68</v>
      </c>
      <c r="O9226" s="18">
        <f t="shared" si="435"/>
        <v>68</v>
      </c>
      <c r="P9226" s="16">
        <f t="shared" si="436"/>
        <v>68</v>
      </c>
    </row>
    <row r="9227" spans="2:16" ht="25.5">
      <c r="B9227" s="400"/>
      <c r="D9227" s="401"/>
      <c r="F9227" s="54" t="s">
        <v>11077</v>
      </c>
      <c r="J9227" s="6"/>
      <c r="L9227" s="18">
        <f t="shared" si="437"/>
        <v>0</v>
      </c>
      <c r="M9227" s="6">
        <v>99</v>
      </c>
      <c r="O9227" s="18">
        <f t="shared" si="435"/>
        <v>99</v>
      </c>
      <c r="P9227" s="16">
        <f t="shared" si="436"/>
        <v>99</v>
      </c>
    </row>
    <row r="9228" spans="2:16">
      <c r="B9228" s="400"/>
      <c r="D9228" s="401"/>
      <c r="F9228" s="54" t="s">
        <v>11078</v>
      </c>
      <c r="J9228" s="6"/>
      <c r="L9228" s="18">
        <f t="shared" si="437"/>
        <v>0</v>
      </c>
      <c r="M9228" s="6">
        <v>380</v>
      </c>
      <c r="O9228" s="18">
        <f t="shared" si="435"/>
        <v>380</v>
      </c>
      <c r="P9228" s="16">
        <f t="shared" si="436"/>
        <v>380</v>
      </c>
    </row>
    <row r="9229" spans="2:16" ht="25.5">
      <c r="B9229" s="400"/>
      <c r="D9229" s="401"/>
      <c r="F9229" s="54" t="s">
        <v>11079</v>
      </c>
      <c r="J9229" s="6">
        <v>339</v>
      </c>
      <c r="L9229" s="18">
        <f t="shared" si="437"/>
        <v>339</v>
      </c>
      <c r="M9229" s="6">
        <v>130</v>
      </c>
      <c r="O9229" s="18">
        <f t="shared" si="435"/>
        <v>130</v>
      </c>
      <c r="P9229" s="16">
        <f t="shared" si="436"/>
        <v>469</v>
      </c>
    </row>
    <row r="9230" spans="2:16" ht="25.5">
      <c r="B9230" s="400"/>
      <c r="D9230" s="401"/>
      <c r="F9230" s="54" t="s">
        <v>11080</v>
      </c>
      <c r="J9230" s="6">
        <v>36</v>
      </c>
      <c r="L9230" s="18">
        <f t="shared" si="437"/>
        <v>36</v>
      </c>
      <c r="M9230" s="6"/>
      <c r="O9230" s="18">
        <f t="shared" si="435"/>
        <v>0</v>
      </c>
      <c r="P9230" s="16">
        <f t="shared" si="436"/>
        <v>36</v>
      </c>
    </row>
    <row r="9231" spans="2:16">
      <c r="B9231" s="400"/>
      <c r="D9231" s="401"/>
      <c r="F9231" s="54" t="s">
        <v>11081</v>
      </c>
      <c r="J9231" s="6">
        <v>26</v>
      </c>
      <c r="L9231" s="18">
        <f t="shared" si="437"/>
        <v>26</v>
      </c>
      <c r="M9231" s="6"/>
      <c r="O9231" s="18">
        <f t="shared" si="435"/>
        <v>0</v>
      </c>
      <c r="P9231" s="16">
        <f t="shared" si="436"/>
        <v>26</v>
      </c>
    </row>
    <row r="9232" spans="2:16">
      <c r="B9232" s="400"/>
      <c r="D9232" s="401"/>
      <c r="F9232" s="54" t="s">
        <v>11082</v>
      </c>
      <c r="J9232" s="6">
        <v>28</v>
      </c>
      <c r="L9232" s="18">
        <f t="shared" si="437"/>
        <v>28</v>
      </c>
      <c r="M9232" s="6"/>
      <c r="O9232" s="18">
        <f t="shared" si="435"/>
        <v>0</v>
      </c>
      <c r="P9232" s="16">
        <f t="shared" si="436"/>
        <v>28</v>
      </c>
    </row>
    <row r="9233" spans="2:16">
      <c r="B9233" s="400"/>
      <c r="D9233" s="401"/>
      <c r="F9233" s="54" t="s">
        <v>11083</v>
      </c>
      <c r="J9233" s="6"/>
      <c r="L9233" s="18">
        <f t="shared" si="437"/>
        <v>0</v>
      </c>
      <c r="M9233" s="6">
        <v>53</v>
      </c>
      <c r="O9233" s="18">
        <f t="shared" si="435"/>
        <v>53</v>
      </c>
      <c r="P9233" s="16">
        <f t="shared" si="436"/>
        <v>53</v>
      </c>
    </row>
    <row r="9234" spans="2:16">
      <c r="B9234" s="400"/>
      <c r="D9234" s="401"/>
      <c r="F9234" s="54" t="s">
        <v>11084</v>
      </c>
      <c r="J9234" s="6"/>
      <c r="L9234" s="18">
        <f t="shared" si="437"/>
        <v>0</v>
      </c>
      <c r="M9234" s="6">
        <v>83</v>
      </c>
      <c r="O9234" s="18">
        <f t="shared" si="435"/>
        <v>83</v>
      </c>
      <c r="P9234" s="16">
        <f t="shared" si="436"/>
        <v>83</v>
      </c>
    </row>
    <row r="9235" spans="2:16">
      <c r="B9235" s="400"/>
      <c r="D9235" s="401"/>
      <c r="F9235" s="54" t="s">
        <v>11085</v>
      </c>
      <c r="J9235" s="6"/>
      <c r="L9235" s="18">
        <f t="shared" si="437"/>
        <v>0</v>
      </c>
      <c r="M9235" s="6">
        <v>40</v>
      </c>
      <c r="O9235" s="18">
        <f t="shared" si="435"/>
        <v>40</v>
      </c>
      <c r="P9235" s="16">
        <f t="shared" si="436"/>
        <v>40</v>
      </c>
    </row>
    <row r="9236" spans="2:16">
      <c r="B9236" s="400"/>
      <c r="D9236" s="401"/>
      <c r="F9236" s="54" t="s">
        <v>11086</v>
      </c>
      <c r="J9236" s="6"/>
      <c r="L9236" s="18">
        <f t="shared" si="437"/>
        <v>0</v>
      </c>
      <c r="M9236" s="6">
        <v>70</v>
      </c>
      <c r="O9236" s="18">
        <f t="shared" si="435"/>
        <v>70</v>
      </c>
      <c r="P9236" s="16">
        <f t="shared" si="436"/>
        <v>70</v>
      </c>
    </row>
    <row r="9237" spans="2:16">
      <c r="B9237" s="400"/>
      <c r="D9237" s="401"/>
      <c r="F9237" s="54" t="s">
        <v>11087</v>
      </c>
      <c r="J9237" s="6"/>
      <c r="L9237" s="18">
        <f t="shared" si="437"/>
        <v>0</v>
      </c>
      <c r="M9237" s="6">
        <v>40</v>
      </c>
      <c r="O9237" s="18">
        <f t="shared" si="435"/>
        <v>40</v>
      </c>
      <c r="P9237" s="16">
        <f t="shared" si="436"/>
        <v>40</v>
      </c>
    </row>
    <row r="9238" spans="2:16">
      <c r="B9238" s="400"/>
      <c r="D9238" s="401"/>
      <c r="F9238" s="54" t="s">
        <v>11088</v>
      </c>
      <c r="J9238" s="6"/>
      <c r="L9238" s="18">
        <f t="shared" si="437"/>
        <v>0</v>
      </c>
      <c r="M9238" s="6">
        <v>22</v>
      </c>
      <c r="O9238" s="18">
        <f t="shared" ref="O9238:O9301" si="438">+N9238+M9238</f>
        <v>22</v>
      </c>
      <c r="P9238" s="16">
        <f t="shared" ref="P9238:P9301" si="439">+L9238+O9238</f>
        <v>22</v>
      </c>
    </row>
    <row r="9239" spans="2:16">
      <c r="B9239" s="400"/>
      <c r="D9239" s="401"/>
      <c r="F9239" s="54" t="s">
        <v>11089</v>
      </c>
      <c r="J9239" s="6">
        <v>35</v>
      </c>
      <c r="L9239" s="18">
        <f t="shared" si="437"/>
        <v>35</v>
      </c>
      <c r="M9239" s="6"/>
      <c r="O9239" s="18">
        <f t="shared" si="438"/>
        <v>0</v>
      </c>
      <c r="P9239" s="16">
        <f t="shared" si="439"/>
        <v>35</v>
      </c>
    </row>
    <row r="9240" spans="2:16">
      <c r="B9240" s="400"/>
      <c r="D9240" s="401"/>
      <c r="F9240" s="54" t="s">
        <v>11062</v>
      </c>
      <c r="J9240" s="6">
        <v>35</v>
      </c>
      <c r="L9240" s="18">
        <f t="shared" si="437"/>
        <v>35</v>
      </c>
      <c r="M9240" s="6"/>
      <c r="O9240" s="18">
        <f t="shared" si="438"/>
        <v>0</v>
      </c>
      <c r="P9240" s="16">
        <f t="shared" si="439"/>
        <v>35</v>
      </c>
    </row>
    <row r="9241" spans="2:16">
      <c r="B9241" s="400"/>
      <c r="D9241" s="401"/>
      <c r="F9241" s="54" t="s">
        <v>11090</v>
      </c>
      <c r="J9241" s="6">
        <v>26</v>
      </c>
      <c r="L9241" s="18">
        <f t="shared" si="437"/>
        <v>26</v>
      </c>
      <c r="M9241" s="6"/>
      <c r="O9241" s="18">
        <f t="shared" si="438"/>
        <v>0</v>
      </c>
      <c r="P9241" s="16">
        <f t="shared" si="439"/>
        <v>26</v>
      </c>
    </row>
    <row r="9242" spans="2:16">
      <c r="B9242" s="400"/>
      <c r="D9242" s="401"/>
      <c r="F9242" s="54" t="s">
        <v>11091</v>
      </c>
      <c r="J9242" s="6">
        <v>27</v>
      </c>
      <c r="L9242" s="18">
        <f t="shared" ref="L9242:L9305" si="440">+J9242+K9242</f>
        <v>27</v>
      </c>
      <c r="M9242" s="6"/>
      <c r="O9242" s="18">
        <f t="shared" si="438"/>
        <v>0</v>
      </c>
      <c r="P9242" s="16">
        <f t="shared" si="439"/>
        <v>27</v>
      </c>
    </row>
    <row r="9243" spans="2:16">
      <c r="B9243" s="400"/>
      <c r="D9243" s="401"/>
      <c r="F9243" s="54" t="s">
        <v>11092</v>
      </c>
      <c r="J9243" s="6">
        <v>14</v>
      </c>
      <c r="L9243" s="18">
        <f t="shared" si="440"/>
        <v>14</v>
      </c>
      <c r="M9243" s="6"/>
      <c r="O9243" s="18">
        <f t="shared" si="438"/>
        <v>0</v>
      </c>
      <c r="P9243" s="16">
        <f t="shared" si="439"/>
        <v>14</v>
      </c>
    </row>
    <row r="9244" spans="2:16">
      <c r="B9244" s="400"/>
      <c r="D9244" s="401"/>
      <c r="F9244" s="54" t="s">
        <v>11093</v>
      </c>
      <c r="J9244" s="6">
        <v>14</v>
      </c>
      <c r="L9244" s="18">
        <f t="shared" si="440"/>
        <v>14</v>
      </c>
      <c r="M9244" s="6"/>
      <c r="O9244" s="18">
        <f t="shared" si="438"/>
        <v>0</v>
      </c>
      <c r="P9244" s="16">
        <f t="shared" si="439"/>
        <v>14</v>
      </c>
    </row>
    <row r="9245" spans="2:16" ht="25.5">
      <c r="B9245" s="400"/>
      <c r="D9245" s="401"/>
      <c r="F9245" s="54" t="s">
        <v>11094</v>
      </c>
      <c r="J9245" s="6">
        <v>200</v>
      </c>
      <c r="L9245" s="18">
        <f t="shared" si="440"/>
        <v>200</v>
      </c>
      <c r="M9245" s="6">
        <v>130</v>
      </c>
      <c r="O9245" s="18">
        <f t="shared" si="438"/>
        <v>130</v>
      </c>
      <c r="P9245" s="16">
        <f t="shared" si="439"/>
        <v>330</v>
      </c>
    </row>
    <row r="9246" spans="2:16">
      <c r="B9246" s="400"/>
      <c r="D9246" s="401"/>
      <c r="F9246" s="54" t="s">
        <v>11095</v>
      </c>
      <c r="J9246" s="6"/>
      <c r="L9246" s="18">
        <f t="shared" si="440"/>
        <v>0</v>
      </c>
      <c r="M9246" s="6">
        <v>126</v>
      </c>
      <c r="O9246" s="18">
        <f t="shared" si="438"/>
        <v>126</v>
      </c>
      <c r="P9246" s="16">
        <f t="shared" si="439"/>
        <v>126</v>
      </c>
    </row>
    <row r="9247" spans="2:16">
      <c r="B9247" s="400"/>
      <c r="D9247" s="401"/>
      <c r="F9247" s="54" t="s">
        <v>11096</v>
      </c>
      <c r="J9247" s="6"/>
      <c r="L9247" s="18">
        <f t="shared" si="440"/>
        <v>0</v>
      </c>
      <c r="M9247" s="6">
        <v>70</v>
      </c>
      <c r="O9247" s="18">
        <f t="shared" si="438"/>
        <v>70</v>
      </c>
      <c r="P9247" s="16">
        <f t="shared" si="439"/>
        <v>70</v>
      </c>
    </row>
    <row r="9248" spans="2:16" ht="25.5">
      <c r="B9248" s="400"/>
      <c r="D9248" s="401"/>
      <c r="F9248" s="54" t="s">
        <v>11097</v>
      </c>
      <c r="J9248" s="6">
        <v>150</v>
      </c>
      <c r="L9248" s="18">
        <f t="shared" si="440"/>
        <v>150</v>
      </c>
      <c r="M9248" s="6">
        <v>161</v>
      </c>
      <c r="O9248" s="18">
        <f t="shared" si="438"/>
        <v>161</v>
      </c>
      <c r="P9248" s="16">
        <f t="shared" si="439"/>
        <v>311</v>
      </c>
    </row>
    <row r="9249" spans="2:16">
      <c r="B9249" s="400"/>
      <c r="D9249" s="401"/>
      <c r="F9249" s="54" t="s">
        <v>11098</v>
      </c>
      <c r="J9249" s="6">
        <v>308</v>
      </c>
      <c r="L9249" s="18">
        <f t="shared" si="440"/>
        <v>308</v>
      </c>
      <c r="M9249" s="6"/>
      <c r="O9249" s="18">
        <f t="shared" si="438"/>
        <v>0</v>
      </c>
      <c r="P9249" s="16">
        <f t="shared" si="439"/>
        <v>308</v>
      </c>
    </row>
    <row r="9250" spans="2:16">
      <c r="B9250" s="400"/>
      <c r="D9250" s="401"/>
      <c r="F9250" s="54" t="s">
        <v>11099</v>
      </c>
      <c r="J9250" s="6">
        <v>170</v>
      </c>
      <c r="L9250" s="18">
        <f t="shared" si="440"/>
        <v>170</v>
      </c>
      <c r="M9250" s="6"/>
      <c r="O9250" s="18">
        <f t="shared" si="438"/>
        <v>0</v>
      </c>
      <c r="P9250" s="16">
        <f t="shared" si="439"/>
        <v>170</v>
      </c>
    </row>
    <row r="9251" spans="2:16">
      <c r="B9251" s="400"/>
      <c r="D9251" s="401"/>
      <c r="F9251" s="54" t="s">
        <v>11100</v>
      </c>
      <c r="J9251" s="6">
        <v>670</v>
      </c>
      <c r="L9251" s="18">
        <f t="shared" si="440"/>
        <v>670</v>
      </c>
      <c r="M9251" s="6"/>
      <c r="O9251" s="18">
        <f t="shared" si="438"/>
        <v>0</v>
      </c>
      <c r="P9251" s="16">
        <f t="shared" si="439"/>
        <v>670</v>
      </c>
    </row>
    <row r="9252" spans="2:16">
      <c r="B9252" s="400"/>
      <c r="D9252" s="401"/>
      <c r="F9252" s="54" t="s">
        <v>11101</v>
      </c>
      <c r="J9252" s="6">
        <v>99</v>
      </c>
      <c r="L9252" s="18">
        <f t="shared" si="440"/>
        <v>99</v>
      </c>
      <c r="M9252" s="6"/>
      <c r="O9252" s="18">
        <f t="shared" si="438"/>
        <v>0</v>
      </c>
      <c r="P9252" s="16">
        <f t="shared" si="439"/>
        <v>99</v>
      </c>
    </row>
    <row r="9253" spans="2:16">
      <c r="B9253" s="400"/>
      <c r="D9253" s="401"/>
      <c r="F9253" s="54" t="s">
        <v>11102</v>
      </c>
      <c r="J9253" s="6"/>
      <c r="L9253" s="18">
        <f t="shared" si="440"/>
        <v>0</v>
      </c>
      <c r="M9253" s="6">
        <v>40</v>
      </c>
      <c r="O9253" s="18">
        <f t="shared" si="438"/>
        <v>40</v>
      </c>
      <c r="P9253" s="16">
        <f t="shared" si="439"/>
        <v>40</v>
      </c>
    </row>
    <row r="9254" spans="2:16">
      <c r="B9254" s="400"/>
      <c r="D9254" s="401"/>
      <c r="F9254" s="54" t="s">
        <v>11103</v>
      </c>
      <c r="J9254" s="6">
        <v>240</v>
      </c>
      <c r="L9254" s="18">
        <f t="shared" si="440"/>
        <v>240</v>
      </c>
      <c r="M9254" s="6"/>
      <c r="O9254" s="18">
        <f t="shared" si="438"/>
        <v>0</v>
      </c>
      <c r="P9254" s="16">
        <f t="shared" si="439"/>
        <v>240</v>
      </c>
    </row>
    <row r="9255" spans="2:16">
      <c r="B9255" s="400"/>
      <c r="D9255" s="401" t="s">
        <v>2038</v>
      </c>
      <c r="F9255" s="103" t="s">
        <v>11104</v>
      </c>
      <c r="J9255" s="87">
        <v>0</v>
      </c>
      <c r="K9255" s="87">
        <v>0</v>
      </c>
      <c r="L9255" s="18">
        <f t="shared" si="440"/>
        <v>0</v>
      </c>
      <c r="M9255" s="87">
        <v>32</v>
      </c>
      <c r="N9255" s="87">
        <v>0</v>
      </c>
      <c r="O9255" s="18">
        <f t="shared" si="438"/>
        <v>32</v>
      </c>
      <c r="P9255" s="16">
        <f t="shared" si="439"/>
        <v>32</v>
      </c>
    </row>
    <row r="9256" spans="2:16">
      <c r="B9256" s="400"/>
      <c r="D9256" s="401"/>
      <c r="F9256" s="103" t="s">
        <v>11105</v>
      </c>
      <c r="J9256" s="87">
        <v>13</v>
      </c>
      <c r="K9256" s="87">
        <v>0</v>
      </c>
      <c r="L9256" s="18">
        <f t="shared" si="440"/>
        <v>13</v>
      </c>
      <c r="M9256" s="87">
        <v>0</v>
      </c>
      <c r="N9256" s="87">
        <v>0</v>
      </c>
      <c r="O9256" s="18">
        <f t="shared" si="438"/>
        <v>0</v>
      </c>
      <c r="P9256" s="16">
        <f t="shared" si="439"/>
        <v>13</v>
      </c>
    </row>
    <row r="9257" spans="2:16">
      <c r="B9257" s="400"/>
      <c r="D9257" s="401"/>
      <c r="F9257" s="103" t="s">
        <v>11106</v>
      </c>
      <c r="J9257" s="87">
        <v>0</v>
      </c>
      <c r="K9257" s="87">
        <v>0</v>
      </c>
      <c r="L9257" s="18">
        <f t="shared" si="440"/>
        <v>0</v>
      </c>
      <c r="M9257" s="87">
        <v>40</v>
      </c>
      <c r="N9257" s="87">
        <v>0</v>
      </c>
      <c r="O9257" s="18">
        <f t="shared" si="438"/>
        <v>40</v>
      </c>
      <c r="P9257" s="16">
        <f t="shared" si="439"/>
        <v>40</v>
      </c>
    </row>
    <row r="9258" spans="2:16">
      <c r="B9258" s="400"/>
      <c r="D9258" s="401"/>
      <c r="F9258" s="103" t="s">
        <v>463</v>
      </c>
      <c r="J9258" s="87">
        <v>13</v>
      </c>
      <c r="K9258" s="87">
        <v>0</v>
      </c>
      <c r="L9258" s="18">
        <f t="shared" si="440"/>
        <v>13</v>
      </c>
      <c r="M9258" s="87">
        <v>0</v>
      </c>
      <c r="N9258" s="87">
        <v>0</v>
      </c>
      <c r="O9258" s="18">
        <f t="shared" si="438"/>
        <v>0</v>
      </c>
      <c r="P9258" s="16">
        <f t="shared" si="439"/>
        <v>13</v>
      </c>
    </row>
    <row r="9259" spans="2:16">
      <c r="B9259" s="400"/>
      <c r="D9259" s="401"/>
      <c r="F9259" s="103" t="s">
        <v>951</v>
      </c>
      <c r="J9259" s="87">
        <v>20</v>
      </c>
      <c r="K9259" s="87">
        <v>0</v>
      </c>
      <c r="L9259" s="18">
        <f t="shared" si="440"/>
        <v>20</v>
      </c>
      <c r="M9259" s="87">
        <v>0</v>
      </c>
      <c r="N9259" s="87">
        <v>0</v>
      </c>
      <c r="O9259" s="18">
        <f t="shared" si="438"/>
        <v>0</v>
      </c>
      <c r="P9259" s="16">
        <f t="shared" si="439"/>
        <v>20</v>
      </c>
    </row>
    <row r="9260" spans="2:16">
      <c r="B9260" s="400"/>
      <c r="D9260" s="401"/>
      <c r="F9260" s="103" t="s">
        <v>11107</v>
      </c>
      <c r="J9260" s="87">
        <v>0</v>
      </c>
      <c r="K9260" s="87">
        <v>0</v>
      </c>
      <c r="L9260" s="18">
        <f t="shared" si="440"/>
        <v>0</v>
      </c>
      <c r="M9260" s="87">
        <v>41</v>
      </c>
      <c r="N9260" s="87">
        <v>0</v>
      </c>
      <c r="O9260" s="18">
        <f t="shared" si="438"/>
        <v>41</v>
      </c>
      <c r="P9260" s="16">
        <f t="shared" si="439"/>
        <v>41</v>
      </c>
    </row>
    <row r="9261" spans="2:16">
      <c r="B9261" s="400"/>
      <c r="D9261" s="401"/>
      <c r="F9261" s="103" t="s">
        <v>2023</v>
      </c>
      <c r="J9261" s="87">
        <v>18</v>
      </c>
      <c r="K9261" s="87">
        <v>0</v>
      </c>
      <c r="L9261" s="18">
        <f t="shared" si="440"/>
        <v>18</v>
      </c>
      <c r="M9261" s="87">
        <v>0</v>
      </c>
      <c r="N9261" s="87">
        <v>0</v>
      </c>
      <c r="O9261" s="18">
        <f t="shared" si="438"/>
        <v>0</v>
      </c>
      <c r="P9261" s="16">
        <f t="shared" si="439"/>
        <v>18</v>
      </c>
    </row>
    <row r="9262" spans="2:16">
      <c r="B9262" s="400"/>
      <c r="D9262" s="401"/>
      <c r="F9262" s="103" t="s">
        <v>11108</v>
      </c>
      <c r="J9262" s="87">
        <v>14</v>
      </c>
      <c r="K9262" s="87">
        <v>0</v>
      </c>
      <c r="L9262" s="18">
        <f t="shared" si="440"/>
        <v>14</v>
      </c>
      <c r="M9262" s="87">
        <v>0</v>
      </c>
      <c r="N9262" s="87">
        <v>0</v>
      </c>
      <c r="O9262" s="18">
        <f t="shared" si="438"/>
        <v>0</v>
      </c>
      <c r="P9262" s="16">
        <f t="shared" si="439"/>
        <v>14</v>
      </c>
    </row>
    <row r="9263" spans="2:16">
      <c r="B9263" s="400"/>
      <c r="D9263" s="401"/>
      <c r="F9263" s="103" t="s">
        <v>2439</v>
      </c>
      <c r="J9263" s="87">
        <v>23</v>
      </c>
      <c r="K9263" s="87">
        <v>0</v>
      </c>
      <c r="L9263" s="18">
        <f t="shared" si="440"/>
        <v>23</v>
      </c>
      <c r="M9263" s="87">
        <v>0</v>
      </c>
      <c r="N9263" s="87">
        <v>0</v>
      </c>
      <c r="O9263" s="18">
        <f t="shared" si="438"/>
        <v>0</v>
      </c>
      <c r="P9263" s="16">
        <f t="shared" si="439"/>
        <v>23</v>
      </c>
    </row>
    <row r="9264" spans="2:16">
      <c r="B9264" s="400"/>
      <c r="D9264" s="401"/>
      <c r="F9264" s="103" t="s">
        <v>11109</v>
      </c>
      <c r="J9264" s="87">
        <v>24</v>
      </c>
      <c r="K9264" s="87">
        <v>0</v>
      </c>
      <c r="L9264" s="18">
        <f t="shared" si="440"/>
        <v>24</v>
      </c>
      <c r="M9264" s="87">
        <v>0</v>
      </c>
      <c r="N9264" s="87">
        <v>0</v>
      </c>
      <c r="O9264" s="18">
        <f t="shared" si="438"/>
        <v>0</v>
      </c>
      <c r="P9264" s="16">
        <f t="shared" si="439"/>
        <v>24</v>
      </c>
    </row>
    <row r="9265" spans="2:16">
      <c r="B9265" s="400"/>
      <c r="D9265" s="401"/>
      <c r="F9265" s="103" t="s">
        <v>11110</v>
      </c>
      <c r="J9265" s="87">
        <v>10</v>
      </c>
      <c r="K9265" s="87">
        <v>0</v>
      </c>
      <c r="L9265" s="18">
        <f t="shared" si="440"/>
        <v>10</v>
      </c>
      <c r="M9265" s="87">
        <v>0</v>
      </c>
      <c r="N9265" s="87">
        <v>0</v>
      </c>
      <c r="O9265" s="18">
        <f t="shared" si="438"/>
        <v>0</v>
      </c>
      <c r="P9265" s="16">
        <f t="shared" si="439"/>
        <v>10</v>
      </c>
    </row>
    <row r="9266" spans="2:16">
      <c r="B9266" s="400"/>
      <c r="D9266" s="401"/>
      <c r="F9266" s="103" t="s">
        <v>11111</v>
      </c>
      <c r="J9266" s="87">
        <v>13</v>
      </c>
      <c r="K9266" s="87">
        <v>0</v>
      </c>
      <c r="L9266" s="18">
        <f t="shared" si="440"/>
        <v>13</v>
      </c>
      <c r="M9266" s="87">
        <v>0</v>
      </c>
      <c r="N9266" s="87">
        <v>0</v>
      </c>
      <c r="O9266" s="18">
        <f t="shared" si="438"/>
        <v>0</v>
      </c>
      <c r="P9266" s="16">
        <f t="shared" si="439"/>
        <v>13</v>
      </c>
    </row>
    <row r="9267" spans="2:16">
      <c r="B9267" s="400"/>
      <c r="D9267" s="401"/>
      <c r="F9267" s="103" t="s">
        <v>11112</v>
      </c>
      <c r="J9267" s="87">
        <v>19</v>
      </c>
      <c r="K9267" s="87">
        <v>0</v>
      </c>
      <c r="L9267" s="18">
        <f t="shared" si="440"/>
        <v>19</v>
      </c>
      <c r="M9267" s="87">
        <v>0</v>
      </c>
      <c r="N9267" s="87">
        <v>0</v>
      </c>
      <c r="O9267" s="18">
        <f t="shared" si="438"/>
        <v>0</v>
      </c>
      <c r="P9267" s="16">
        <f t="shared" si="439"/>
        <v>19</v>
      </c>
    </row>
    <row r="9268" spans="2:16">
      <c r="B9268" s="400"/>
      <c r="D9268" s="401"/>
      <c r="F9268" s="103" t="s">
        <v>10870</v>
      </c>
      <c r="J9268" s="87">
        <v>0</v>
      </c>
      <c r="K9268" s="87">
        <v>0</v>
      </c>
      <c r="L9268" s="18">
        <f t="shared" si="440"/>
        <v>0</v>
      </c>
      <c r="M9268" s="87">
        <v>40</v>
      </c>
      <c r="N9268" s="87">
        <v>0</v>
      </c>
      <c r="O9268" s="18">
        <f t="shared" si="438"/>
        <v>40</v>
      </c>
      <c r="P9268" s="16">
        <f t="shared" si="439"/>
        <v>40</v>
      </c>
    </row>
    <row r="9269" spans="2:16">
      <c r="B9269" s="400"/>
      <c r="D9269" s="401"/>
      <c r="F9269" s="103" t="s">
        <v>11113</v>
      </c>
      <c r="J9269" s="87">
        <v>22</v>
      </c>
      <c r="K9269" s="87">
        <v>0</v>
      </c>
      <c r="L9269" s="18">
        <f t="shared" si="440"/>
        <v>22</v>
      </c>
      <c r="M9269" s="87">
        <v>0</v>
      </c>
      <c r="N9269" s="87">
        <v>0</v>
      </c>
      <c r="O9269" s="18">
        <f t="shared" si="438"/>
        <v>0</v>
      </c>
      <c r="P9269" s="16">
        <f t="shared" si="439"/>
        <v>22</v>
      </c>
    </row>
    <row r="9270" spans="2:16">
      <c r="B9270" s="400"/>
      <c r="D9270" s="401"/>
      <c r="F9270" s="103" t="s">
        <v>2483</v>
      </c>
      <c r="J9270" s="87">
        <v>11</v>
      </c>
      <c r="K9270" s="87">
        <v>0</v>
      </c>
      <c r="L9270" s="18">
        <f t="shared" si="440"/>
        <v>11</v>
      </c>
      <c r="M9270" s="87">
        <v>0</v>
      </c>
      <c r="N9270" s="87">
        <v>0</v>
      </c>
      <c r="O9270" s="18">
        <f t="shared" si="438"/>
        <v>0</v>
      </c>
      <c r="P9270" s="16">
        <f t="shared" si="439"/>
        <v>11</v>
      </c>
    </row>
    <row r="9271" spans="2:16">
      <c r="B9271" s="400"/>
      <c r="D9271" s="401"/>
      <c r="F9271" s="103" t="s">
        <v>11114</v>
      </c>
      <c r="J9271" s="87">
        <v>0</v>
      </c>
      <c r="K9271" s="87">
        <v>0</v>
      </c>
      <c r="L9271" s="18">
        <f t="shared" si="440"/>
        <v>0</v>
      </c>
      <c r="M9271" s="87">
        <v>30</v>
      </c>
      <c r="N9271" s="87">
        <v>0</v>
      </c>
      <c r="O9271" s="18">
        <f t="shared" si="438"/>
        <v>30</v>
      </c>
      <c r="P9271" s="16">
        <f t="shared" si="439"/>
        <v>30</v>
      </c>
    </row>
    <row r="9272" spans="2:16">
      <c r="B9272" s="400"/>
      <c r="D9272" s="401"/>
      <c r="F9272" s="103" t="s">
        <v>11115</v>
      </c>
      <c r="J9272" s="87">
        <v>17</v>
      </c>
      <c r="K9272" s="87">
        <v>0</v>
      </c>
      <c r="L9272" s="18">
        <f t="shared" si="440"/>
        <v>17</v>
      </c>
      <c r="M9272" s="87">
        <v>0</v>
      </c>
      <c r="N9272" s="87">
        <v>0</v>
      </c>
      <c r="O9272" s="18">
        <f t="shared" si="438"/>
        <v>0</v>
      </c>
      <c r="P9272" s="16">
        <f t="shared" si="439"/>
        <v>17</v>
      </c>
    </row>
    <row r="9273" spans="2:16">
      <c r="B9273" s="400"/>
      <c r="D9273" s="401"/>
      <c r="F9273" s="103" t="s">
        <v>11116</v>
      </c>
      <c r="J9273" s="87">
        <v>17</v>
      </c>
      <c r="K9273" s="87">
        <v>0</v>
      </c>
      <c r="L9273" s="18">
        <f t="shared" si="440"/>
        <v>17</v>
      </c>
      <c r="M9273" s="87">
        <v>0</v>
      </c>
      <c r="N9273" s="87">
        <v>0</v>
      </c>
      <c r="O9273" s="18">
        <f t="shared" si="438"/>
        <v>0</v>
      </c>
      <c r="P9273" s="16">
        <f t="shared" si="439"/>
        <v>17</v>
      </c>
    </row>
    <row r="9274" spans="2:16">
      <c r="B9274" s="400"/>
      <c r="D9274" s="401"/>
      <c r="F9274" s="103" t="s">
        <v>10156</v>
      </c>
      <c r="J9274" s="87">
        <v>12</v>
      </c>
      <c r="K9274" s="87">
        <v>0</v>
      </c>
      <c r="L9274" s="18">
        <f t="shared" si="440"/>
        <v>12</v>
      </c>
      <c r="M9274" s="87">
        <v>0</v>
      </c>
      <c r="N9274" s="87">
        <v>0</v>
      </c>
      <c r="O9274" s="18">
        <f t="shared" si="438"/>
        <v>0</v>
      </c>
      <c r="P9274" s="16">
        <f t="shared" si="439"/>
        <v>12</v>
      </c>
    </row>
    <row r="9275" spans="2:16">
      <c r="B9275" s="400"/>
      <c r="D9275" s="401"/>
      <c r="F9275" s="103" t="s">
        <v>11117</v>
      </c>
      <c r="J9275" s="87">
        <v>0</v>
      </c>
      <c r="K9275" s="87">
        <v>0</v>
      </c>
      <c r="L9275" s="18">
        <f t="shared" si="440"/>
        <v>0</v>
      </c>
      <c r="M9275" s="87">
        <v>35</v>
      </c>
      <c r="N9275" s="87">
        <v>0</v>
      </c>
      <c r="O9275" s="18">
        <f t="shared" si="438"/>
        <v>35</v>
      </c>
      <c r="P9275" s="16">
        <f t="shared" si="439"/>
        <v>35</v>
      </c>
    </row>
    <row r="9276" spans="2:16">
      <c r="B9276" s="400"/>
      <c r="D9276" s="401"/>
      <c r="F9276" s="103" t="s">
        <v>909</v>
      </c>
      <c r="J9276" s="87">
        <v>13</v>
      </c>
      <c r="K9276" s="87">
        <v>0</v>
      </c>
      <c r="L9276" s="18">
        <f t="shared" si="440"/>
        <v>13</v>
      </c>
      <c r="M9276" s="87">
        <v>0</v>
      </c>
      <c r="N9276" s="87">
        <v>0</v>
      </c>
      <c r="O9276" s="18">
        <f t="shared" si="438"/>
        <v>0</v>
      </c>
      <c r="P9276" s="16">
        <f t="shared" si="439"/>
        <v>13</v>
      </c>
    </row>
    <row r="9277" spans="2:16">
      <c r="B9277" s="400"/>
      <c r="D9277" s="401"/>
      <c r="F9277" s="103" t="s">
        <v>11118</v>
      </c>
      <c r="J9277" s="87">
        <v>12</v>
      </c>
      <c r="K9277" s="87">
        <v>0</v>
      </c>
      <c r="L9277" s="18">
        <f t="shared" si="440"/>
        <v>12</v>
      </c>
      <c r="M9277" s="87">
        <v>0</v>
      </c>
      <c r="N9277" s="87">
        <v>0</v>
      </c>
      <c r="O9277" s="18">
        <f t="shared" si="438"/>
        <v>0</v>
      </c>
      <c r="P9277" s="16">
        <f t="shared" si="439"/>
        <v>12</v>
      </c>
    </row>
    <row r="9278" spans="2:16">
      <c r="B9278" s="400"/>
      <c r="D9278" s="401"/>
      <c r="F9278" s="103" t="s">
        <v>11119</v>
      </c>
      <c r="J9278" s="87">
        <v>23</v>
      </c>
      <c r="K9278" s="87">
        <v>0</v>
      </c>
      <c r="L9278" s="18">
        <f t="shared" si="440"/>
        <v>23</v>
      </c>
      <c r="M9278" s="87">
        <v>0</v>
      </c>
      <c r="N9278" s="87">
        <v>0</v>
      </c>
      <c r="O9278" s="18">
        <f t="shared" si="438"/>
        <v>0</v>
      </c>
      <c r="P9278" s="16">
        <f t="shared" si="439"/>
        <v>23</v>
      </c>
    </row>
    <row r="9279" spans="2:16">
      <c r="B9279" s="400"/>
      <c r="D9279" s="401"/>
      <c r="F9279" s="103" t="s">
        <v>11120</v>
      </c>
      <c r="J9279" s="87">
        <v>15</v>
      </c>
      <c r="K9279" s="87">
        <v>0</v>
      </c>
      <c r="L9279" s="18">
        <f t="shared" si="440"/>
        <v>15</v>
      </c>
      <c r="M9279" s="87">
        <v>0</v>
      </c>
      <c r="N9279" s="87">
        <v>0</v>
      </c>
      <c r="O9279" s="18">
        <f t="shared" si="438"/>
        <v>0</v>
      </c>
      <c r="P9279" s="16">
        <f t="shared" si="439"/>
        <v>15</v>
      </c>
    </row>
    <row r="9280" spans="2:16">
      <c r="B9280" s="400"/>
      <c r="D9280" s="401"/>
      <c r="F9280" s="103" t="s">
        <v>10181</v>
      </c>
      <c r="J9280" s="87">
        <v>0</v>
      </c>
      <c r="K9280" s="87">
        <v>0</v>
      </c>
      <c r="L9280" s="18">
        <f t="shared" si="440"/>
        <v>0</v>
      </c>
      <c r="M9280" s="87">
        <v>25</v>
      </c>
      <c r="N9280" s="87">
        <v>0</v>
      </c>
      <c r="O9280" s="18">
        <f t="shared" si="438"/>
        <v>25</v>
      </c>
      <c r="P9280" s="16">
        <f t="shared" si="439"/>
        <v>25</v>
      </c>
    </row>
    <row r="9281" spans="2:16">
      <c r="B9281" s="400"/>
      <c r="D9281" s="401"/>
      <c r="F9281" s="103" t="s">
        <v>11121</v>
      </c>
      <c r="J9281" s="87">
        <v>200</v>
      </c>
      <c r="K9281" s="87">
        <v>0</v>
      </c>
      <c r="L9281" s="18">
        <f t="shared" si="440"/>
        <v>200</v>
      </c>
      <c r="M9281" s="87">
        <v>157</v>
      </c>
      <c r="N9281" s="87">
        <v>0</v>
      </c>
      <c r="O9281" s="18">
        <f t="shared" si="438"/>
        <v>157</v>
      </c>
      <c r="P9281" s="16">
        <f t="shared" si="439"/>
        <v>357</v>
      </c>
    </row>
    <row r="9282" spans="2:16">
      <c r="B9282" s="400"/>
      <c r="D9282" s="401"/>
      <c r="F9282" s="103" t="s">
        <v>11122</v>
      </c>
      <c r="J9282" s="87">
        <v>124</v>
      </c>
      <c r="K9282" s="87">
        <v>0</v>
      </c>
      <c r="L9282" s="18">
        <f t="shared" si="440"/>
        <v>124</v>
      </c>
      <c r="M9282" s="87">
        <v>100</v>
      </c>
      <c r="N9282" s="87">
        <v>0</v>
      </c>
      <c r="O9282" s="18">
        <f t="shared" si="438"/>
        <v>100</v>
      </c>
      <c r="P9282" s="16">
        <f t="shared" si="439"/>
        <v>224</v>
      </c>
    </row>
    <row r="9283" spans="2:16">
      <c r="B9283" s="400"/>
      <c r="D9283" s="401" t="s">
        <v>11123</v>
      </c>
      <c r="F9283" s="103" t="s">
        <v>11124</v>
      </c>
      <c r="J9283" s="87">
        <v>0</v>
      </c>
      <c r="K9283" s="87">
        <v>0</v>
      </c>
      <c r="L9283" s="18">
        <f t="shared" si="440"/>
        <v>0</v>
      </c>
      <c r="M9283" s="87">
        <v>44</v>
      </c>
      <c r="N9283" s="87">
        <v>0</v>
      </c>
      <c r="O9283" s="18">
        <f t="shared" si="438"/>
        <v>44</v>
      </c>
      <c r="P9283" s="16">
        <f t="shared" si="439"/>
        <v>44</v>
      </c>
    </row>
    <row r="9284" spans="2:16">
      <c r="B9284" s="400"/>
      <c r="D9284" s="401"/>
      <c r="F9284" s="103" t="s">
        <v>11125</v>
      </c>
      <c r="J9284" s="87">
        <v>22</v>
      </c>
      <c r="K9284" s="87">
        <v>0</v>
      </c>
      <c r="L9284" s="18">
        <f t="shared" si="440"/>
        <v>22</v>
      </c>
      <c r="M9284" s="87">
        <v>0</v>
      </c>
      <c r="N9284" s="87">
        <v>0</v>
      </c>
      <c r="O9284" s="18">
        <f t="shared" si="438"/>
        <v>0</v>
      </c>
      <c r="P9284" s="16">
        <f t="shared" si="439"/>
        <v>22</v>
      </c>
    </row>
    <row r="9285" spans="2:16">
      <c r="B9285" s="400"/>
      <c r="D9285" s="401"/>
      <c r="F9285" s="103" t="s">
        <v>1682</v>
      </c>
      <c r="J9285" s="87">
        <v>0</v>
      </c>
      <c r="K9285" s="87">
        <v>0</v>
      </c>
      <c r="L9285" s="18">
        <f t="shared" si="440"/>
        <v>0</v>
      </c>
      <c r="M9285" s="87">
        <v>84</v>
      </c>
      <c r="N9285" s="87">
        <v>0</v>
      </c>
      <c r="O9285" s="18">
        <f t="shared" si="438"/>
        <v>84</v>
      </c>
      <c r="P9285" s="16">
        <f t="shared" si="439"/>
        <v>84</v>
      </c>
    </row>
    <row r="9286" spans="2:16">
      <c r="B9286" s="400"/>
      <c r="D9286" s="401"/>
      <c r="F9286" s="103" t="s">
        <v>11126</v>
      </c>
      <c r="J9286" s="87">
        <v>10</v>
      </c>
      <c r="K9286" s="87">
        <v>0</v>
      </c>
      <c r="L9286" s="18">
        <f t="shared" si="440"/>
        <v>10</v>
      </c>
      <c r="M9286" s="87">
        <v>0</v>
      </c>
      <c r="N9286" s="87">
        <v>0</v>
      </c>
      <c r="O9286" s="18">
        <f t="shared" si="438"/>
        <v>0</v>
      </c>
      <c r="P9286" s="16">
        <f t="shared" si="439"/>
        <v>10</v>
      </c>
    </row>
    <row r="9287" spans="2:16">
      <c r="B9287" s="400"/>
      <c r="D9287" s="401"/>
      <c r="F9287" s="103" t="s">
        <v>11127</v>
      </c>
      <c r="J9287" s="87">
        <v>11</v>
      </c>
      <c r="K9287" s="87">
        <v>0</v>
      </c>
      <c r="L9287" s="18">
        <f t="shared" si="440"/>
        <v>11</v>
      </c>
      <c r="M9287" s="87">
        <v>0</v>
      </c>
      <c r="N9287" s="87">
        <v>0</v>
      </c>
      <c r="O9287" s="18">
        <f t="shared" si="438"/>
        <v>0</v>
      </c>
      <c r="P9287" s="16">
        <f t="shared" si="439"/>
        <v>11</v>
      </c>
    </row>
    <row r="9288" spans="2:16">
      <c r="B9288" s="400"/>
      <c r="D9288" s="401"/>
      <c r="F9288" s="103" t="s">
        <v>11128</v>
      </c>
      <c r="J9288" s="87">
        <v>14</v>
      </c>
      <c r="K9288" s="87">
        <v>0</v>
      </c>
      <c r="L9288" s="18">
        <f t="shared" si="440"/>
        <v>14</v>
      </c>
      <c r="M9288" s="87">
        <v>0</v>
      </c>
      <c r="N9288" s="87">
        <v>0</v>
      </c>
      <c r="O9288" s="18">
        <f t="shared" si="438"/>
        <v>0</v>
      </c>
      <c r="P9288" s="16">
        <f t="shared" si="439"/>
        <v>14</v>
      </c>
    </row>
    <row r="9289" spans="2:16">
      <c r="B9289" s="400"/>
      <c r="D9289" s="401"/>
      <c r="F9289" s="103" t="s">
        <v>11129</v>
      </c>
      <c r="J9289" s="87">
        <v>0</v>
      </c>
      <c r="K9289" s="87">
        <v>0</v>
      </c>
      <c r="L9289" s="18">
        <f t="shared" si="440"/>
        <v>0</v>
      </c>
      <c r="M9289" s="87">
        <v>80</v>
      </c>
      <c r="N9289" s="87">
        <v>0</v>
      </c>
      <c r="O9289" s="18">
        <f t="shared" si="438"/>
        <v>80</v>
      </c>
      <c r="P9289" s="16">
        <f t="shared" si="439"/>
        <v>80</v>
      </c>
    </row>
    <row r="9290" spans="2:16">
      <c r="B9290" s="400"/>
      <c r="D9290" s="401"/>
      <c r="F9290" s="103" t="s">
        <v>11130</v>
      </c>
      <c r="J9290" s="87">
        <v>0</v>
      </c>
      <c r="K9290" s="87">
        <v>0</v>
      </c>
      <c r="L9290" s="18">
        <f t="shared" si="440"/>
        <v>0</v>
      </c>
      <c r="M9290" s="87">
        <v>50</v>
      </c>
      <c r="N9290" s="87">
        <v>0</v>
      </c>
      <c r="O9290" s="18">
        <f t="shared" si="438"/>
        <v>50</v>
      </c>
      <c r="P9290" s="16">
        <f t="shared" si="439"/>
        <v>50</v>
      </c>
    </row>
    <row r="9291" spans="2:16">
      <c r="B9291" s="400"/>
      <c r="D9291" s="401"/>
      <c r="F9291" s="103" t="s">
        <v>11131</v>
      </c>
      <c r="J9291" s="87">
        <v>17</v>
      </c>
      <c r="K9291" s="87">
        <v>0</v>
      </c>
      <c r="L9291" s="18">
        <f t="shared" si="440"/>
        <v>17</v>
      </c>
      <c r="M9291" s="87">
        <v>0</v>
      </c>
      <c r="N9291" s="87">
        <v>0</v>
      </c>
      <c r="O9291" s="18">
        <f t="shared" si="438"/>
        <v>0</v>
      </c>
      <c r="P9291" s="16">
        <f t="shared" si="439"/>
        <v>17</v>
      </c>
    </row>
    <row r="9292" spans="2:16">
      <c r="B9292" s="400"/>
      <c r="D9292" s="401"/>
      <c r="F9292" s="103" t="s">
        <v>11132</v>
      </c>
      <c r="J9292" s="87">
        <v>0</v>
      </c>
      <c r="K9292" s="87">
        <v>0</v>
      </c>
      <c r="L9292" s="18">
        <f t="shared" si="440"/>
        <v>0</v>
      </c>
      <c r="M9292" s="87">
        <v>70</v>
      </c>
      <c r="N9292" s="87">
        <v>0</v>
      </c>
      <c r="O9292" s="18">
        <f t="shared" si="438"/>
        <v>70</v>
      </c>
      <c r="P9292" s="16">
        <f t="shared" si="439"/>
        <v>70</v>
      </c>
    </row>
    <row r="9293" spans="2:16">
      <c r="B9293" s="400"/>
      <c r="D9293" s="401"/>
      <c r="F9293" s="103" t="s">
        <v>11133</v>
      </c>
      <c r="J9293" s="87">
        <v>14</v>
      </c>
      <c r="K9293" s="87">
        <v>0</v>
      </c>
      <c r="L9293" s="18">
        <f t="shared" si="440"/>
        <v>14</v>
      </c>
      <c r="M9293" s="87">
        <v>0</v>
      </c>
      <c r="N9293" s="87">
        <v>0</v>
      </c>
      <c r="O9293" s="18">
        <f t="shared" si="438"/>
        <v>0</v>
      </c>
      <c r="P9293" s="16">
        <f t="shared" si="439"/>
        <v>14</v>
      </c>
    </row>
    <row r="9294" spans="2:16">
      <c r="B9294" s="400"/>
      <c r="D9294" s="401"/>
      <c r="F9294" s="103" t="s">
        <v>11134</v>
      </c>
      <c r="J9294" s="87">
        <v>16</v>
      </c>
      <c r="K9294" s="87">
        <v>0</v>
      </c>
      <c r="L9294" s="18">
        <f t="shared" si="440"/>
        <v>16</v>
      </c>
      <c r="M9294" s="87">
        <v>0</v>
      </c>
      <c r="N9294" s="87">
        <v>0</v>
      </c>
      <c r="O9294" s="18">
        <f t="shared" si="438"/>
        <v>0</v>
      </c>
      <c r="P9294" s="16">
        <f t="shared" si="439"/>
        <v>16</v>
      </c>
    </row>
    <row r="9295" spans="2:16">
      <c r="B9295" s="400"/>
      <c r="D9295" s="401"/>
      <c r="F9295" s="103" t="s">
        <v>11135</v>
      </c>
      <c r="J9295" s="87">
        <v>0</v>
      </c>
      <c r="K9295" s="87">
        <v>0</v>
      </c>
      <c r="L9295" s="18">
        <f t="shared" si="440"/>
        <v>0</v>
      </c>
      <c r="M9295" s="87">
        <v>60</v>
      </c>
      <c r="N9295" s="87">
        <v>0</v>
      </c>
      <c r="O9295" s="18">
        <f t="shared" si="438"/>
        <v>60</v>
      </c>
      <c r="P9295" s="16">
        <f t="shared" si="439"/>
        <v>60</v>
      </c>
    </row>
    <row r="9296" spans="2:16">
      <c r="B9296" s="400"/>
      <c r="D9296" s="401"/>
      <c r="F9296" s="103" t="s">
        <v>11136</v>
      </c>
      <c r="J9296" s="87">
        <v>0</v>
      </c>
      <c r="K9296" s="87">
        <v>0</v>
      </c>
      <c r="L9296" s="18">
        <f t="shared" si="440"/>
        <v>0</v>
      </c>
      <c r="M9296" s="87">
        <v>30</v>
      </c>
      <c r="N9296" s="87">
        <v>0</v>
      </c>
      <c r="O9296" s="18">
        <f t="shared" si="438"/>
        <v>30</v>
      </c>
      <c r="P9296" s="16">
        <f t="shared" si="439"/>
        <v>30</v>
      </c>
    </row>
    <row r="9297" spans="2:16">
      <c r="B9297" s="400"/>
      <c r="D9297" s="401"/>
      <c r="F9297" s="103" t="s">
        <v>11137</v>
      </c>
      <c r="J9297" s="87">
        <v>14</v>
      </c>
      <c r="K9297" s="87">
        <v>0</v>
      </c>
      <c r="L9297" s="18">
        <f t="shared" si="440"/>
        <v>14</v>
      </c>
      <c r="M9297" s="87">
        <v>0</v>
      </c>
      <c r="N9297" s="87">
        <v>0</v>
      </c>
      <c r="O9297" s="18">
        <f t="shared" si="438"/>
        <v>0</v>
      </c>
      <c r="P9297" s="16">
        <f t="shared" si="439"/>
        <v>14</v>
      </c>
    </row>
    <row r="9298" spans="2:16">
      <c r="B9298" s="400"/>
      <c r="D9298" s="401"/>
      <c r="F9298" s="103" t="s">
        <v>11138</v>
      </c>
      <c r="J9298" s="87">
        <v>0</v>
      </c>
      <c r="K9298" s="87">
        <v>0</v>
      </c>
      <c r="L9298" s="18">
        <f t="shared" si="440"/>
        <v>0</v>
      </c>
      <c r="M9298" s="87">
        <v>40</v>
      </c>
      <c r="N9298" s="87">
        <v>0</v>
      </c>
      <c r="O9298" s="18">
        <f t="shared" si="438"/>
        <v>40</v>
      </c>
      <c r="P9298" s="16">
        <f t="shared" si="439"/>
        <v>40</v>
      </c>
    </row>
    <row r="9299" spans="2:16">
      <c r="B9299" s="400"/>
      <c r="D9299" s="401"/>
      <c r="F9299" s="103" t="s">
        <v>11139</v>
      </c>
      <c r="J9299" s="87">
        <v>10</v>
      </c>
      <c r="K9299" s="87">
        <v>0</v>
      </c>
      <c r="L9299" s="18">
        <f t="shared" si="440"/>
        <v>10</v>
      </c>
      <c r="M9299" s="87">
        <v>0</v>
      </c>
      <c r="N9299" s="87">
        <v>0</v>
      </c>
      <c r="O9299" s="18">
        <f t="shared" si="438"/>
        <v>0</v>
      </c>
      <c r="P9299" s="16">
        <f t="shared" si="439"/>
        <v>10</v>
      </c>
    </row>
    <row r="9300" spans="2:16">
      <c r="B9300" s="400"/>
      <c r="D9300" s="401"/>
      <c r="F9300" s="103" t="s">
        <v>11140</v>
      </c>
      <c r="J9300" s="87">
        <v>22</v>
      </c>
      <c r="K9300" s="87">
        <v>0</v>
      </c>
      <c r="L9300" s="18">
        <f t="shared" si="440"/>
        <v>22</v>
      </c>
      <c r="M9300" s="87">
        <v>0</v>
      </c>
      <c r="N9300" s="87">
        <v>0</v>
      </c>
      <c r="O9300" s="18">
        <f t="shared" si="438"/>
        <v>0</v>
      </c>
      <c r="P9300" s="16">
        <f t="shared" si="439"/>
        <v>22</v>
      </c>
    </row>
    <row r="9301" spans="2:16">
      <c r="B9301" s="400"/>
      <c r="D9301" s="401"/>
      <c r="F9301" s="103" t="s">
        <v>11141</v>
      </c>
      <c r="J9301" s="87">
        <v>12</v>
      </c>
      <c r="K9301" s="87">
        <v>0</v>
      </c>
      <c r="L9301" s="18">
        <f t="shared" si="440"/>
        <v>12</v>
      </c>
      <c r="M9301" s="87">
        <v>0</v>
      </c>
      <c r="N9301" s="87">
        <v>0</v>
      </c>
      <c r="O9301" s="18">
        <f t="shared" si="438"/>
        <v>0</v>
      </c>
      <c r="P9301" s="16">
        <f t="shared" si="439"/>
        <v>12</v>
      </c>
    </row>
    <row r="9302" spans="2:16">
      <c r="B9302" s="400"/>
      <c r="D9302" s="401"/>
      <c r="F9302" s="103" t="s">
        <v>11142</v>
      </c>
      <c r="J9302" s="87">
        <v>21</v>
      </c>
      <c r="K9302" s="87">
        <v>0</v>
      </c>
      <c r="L9302" s="18">
        <f t="shared" si="440"/>
        <v>21</v>
      </c>
      <c r="M9302" s="87">
        <v>0</v>
      </c>
      <c r="N9302" s="87">
        <v>0</v>
      </c>
      <c r="O9302" s="18">
        <f t="shared" ref="O9302:O9365" si="441">+N9302+M9302</f>
        <v>0</v>
      </c>
      <c r="P9302" s="16">
        <f t="shared" ref="P9302:P9365" si="442">+L9302+O9302</f>
        <v>21</v>
      </c>
    </row>
    <row r="9303" spans="2:16">
      <c r="B9303" s="400"/>
      <c r="D9303" s="401"/>
      <c r="F9303" s="103" t="s">
        <v>11143</v>
      </c>
      <c r="J9303" s="87">
        <v>10</v>
      </c>
      <c r="K9303" s="87">
        <v>0</v>
      </c>
      <c r="L9303" s="18">
        <f t="shared" si="440"/>
        <v>10</v>
      </c>
      <c r="M9303" s="87">
        <v>0</v>
      </c>
      <c r="N9303" s="87">
        <v>0</v>
      </c>
      <c r="O9303" s="18">
        <f t="shared" si="441"/>
        <v>0</v>
      </c>
      <c r="P9303" s="16">
        <f t="shared" si="442"/>
        <v>10</v>
      </c>
    </row>
    <row r="9304" spans="2:16">
      <c r="B9304" s="400"/>
      <c r="D9304" s="401"/>
      <c r="F9304" s="103" t="s">
        <v>11144</v>
      </c>
      <c r="J9304" s="87">
        <v>13</v>
      </c>
      <c r="K9304" s="87">
        <v>0</v>
      </c>
      <c r="L9304" s="18">
        <f t="shared" si="440"/>
        <v>13</v>
      </c>
      <c r="M9304" s="87">
        <v>0</v>
      </c>
      <c r="N9304" s="87">
        <v>0</v>
      </c>
      <c r="O9304" s="18">
        <f t="shared" si="441"/>
        <v>0</v>
      </c>
      <c r="P9304" s="16">
        <f t="shared" si="442"/>
        <v>13</v>
      </c>
    </row>
    <row r="9305" spans="2:16">
      <c r="B9305" s="400"/>
      <c r="D9305" s="401"/>
      <c r="F9305" s="103" t="s">
        <v>11145</v>
      </c>
      <c r="J9305" s="87">
        <v>11</v>
      </c>
      <c r="K9305" s="87">
        <v>0</v>
      </c>
      <c r="L9305" s="18">
        <f t="shared" si="440"/>
        <v>11</v>
      </c>
      <c r="M9305" s="87">
        <v>0</v>
      </c>
      <c r="N9305" s="87">
        <v>0</v>
      </c>
      <c r="O9305" s="18">
        <f t="shared" si="441"/>
        <v>0</v>
      </c>
      <c r="P9305" s="16">
        <f t="shared" si="442"/>
        <v>11</v>
      </c>
    </row>
    <row r="9306" spans="2:16">
      <c r="B9306" s="400"/>
      <c r="D9306" s="401"/>
      <c r="F9306" s="103" t="s">
        <v>11146</v>
      </c>
      <c r="J9306" s="87">
        <v>10</v>
      </c>
      <c r="K9306" s="87">
        <v>0</v>
      </c>
      <c r="L9306" s="18">
        <f t="shared" ref="L9306:L9369" si="443">+J9306+K9306</f>
        <v>10</v>
      </c>
      <c r="M9306" s="87">
        <v>0</v>
      </c>
      <c r="N9306" s="87">
        <v>0</v>
      </c>
      <c r="O9306" s="18">
        <f t="shared" si="441"/>
        <v>0</v>
      </c>
      <c r="P9306" s="16">
        <f t="shared" si="442"/>
        <v>10</v>
      </c>
    </row>
    <row r="9307" spans="2:16">
      <c r="B9307" s="400"/>
      <c r="D9307" s="401"/>
      <c r="F9307" s="103" t="s">
        <v>11147</v>
      </c>
      <c r="J9307" s="87">
        <v>10</v>
      </c>
      <c r="K9307" s="87">
        <v>0</v>
      </c>
      <c r="L9307" s="18">
        <f t="shared" si="443"/>
        <v>10</v>
      </c>
      <c r="M9307" s="87">
        <v>0</v>
      </c>
      <c r="N9307" s="87">
        <v>0</v>
      </c>
      <c r="O9307" s="18">
        <f t="shared" si="441"/>
        <v>0</v>
      </c>
      <c r="P9307" s="16">
        <f t="shared" si="442"/>
        <v>10</v>
      </c>
    </row>
    <row r="9308" spans="2:16">
      <c r="B9308" s="400"/>
      <c r="D9308" s="401"/>
      <c r="F9308" s="103" t="s">
        <v>11148</v>
      </c>
      <c r="J9308" s="87">
        <v>370</v>
      </c>
      <c r="K9308" s="87">
        <v>0</v>
      </c>
      <c r="L9308" s="18">
        <f t="shared" si="443"/>
        <v>370</v>
      </c>
      <c r="M9308" s="87">
        <v>81</v>
      </c>
      <c r="N9308" s="87">
        <v>0</v>
      </c>
      <c r="O9308" s="18">
        <f t="shared" si="441"/>
        <v>81</v>
      </c>
      <c r="P9308" s="16">
        <f t="shared" si="442"/>
        <v>451</v>
      </c>
    </row>
    <row r="9309" spans="2:16">
      <c r="B9309" s="400"/>
      <c r="D9309" s="401"/>
      <c r="F9309" s="103" t="s">
        <v>11149</v>
      </c>
      <c r="J9309" s="87">
        <v>310</v>
      </c>
      <c r="K9309" s="87">
        <v>0</v>
      </c>
      <c r="L9309" s="18">
        <f t="shared" si="443"/>
        <v>310</v>
      </c>
      <c r="M9309" s="87">
        <v>81</v>
      </c>
      <c r="N9309" s="87">
        <v>0</v>
      </c>
      <c r="O9309" s="18">
        <f t="shared" si="441"/>
        <v>81</v>
      </c>
      <c r="P9309" s="16">
        <f t="shared" si="442"/>
        <v>391</v>
      </c>
    </row>
    <row r="9310" spans="2:16" ht="25.5">
      <c r="B9310" s="400" t="s">
        <v>11150</v>
      </c>
      <c r="D9310" s="421" t="s">
        <v>1860</v>
      </c>
      <c r="F9310" s="103" t="s">
        <v>11185</v>
      </c>
      <c r="J9310" s="16">
        <v>387</v>
      </c>
      <c r="L9310" s="18">
        <f t="shared" si="443"/>
        <v>387</v>
      </c>
      <c r="O9310" s="18">
        <f t="shared" si="441"/>
        <v>0</v>
      </c>
      <c r="P9310" s="16">
        <f t="shared" si="442"/>
        <v>387</v>
      </c>
    </row>
    <row r="9311" spans="2:16">
      <c r="B9311" s="400"/>
      <c r="D9311" s="422"/>
      <c r="F9311" s="103" t="s">
        <v>2340</v>
      </c>
      <c r="J9311" s="16">
        <v>40</v>
      </c>
      <c r="L9311" s="18">
        <f t="shared" si="443"/>
        <v>40</v>
      </c>
      <c r="O9311" s="18">
        <f t="shared" si="441"/>
        <v>0</v>
      </c>
      <c r="P9311" s="16">
        <f t="shared" si="442"/>
        <v>40</v>
      </c>
    </row>
    <row r="9312" spans="2:16" ht="25.5">
      <c r="B9312" s="400"/>
      <c r="D9312" s="422"/>
      <c r="F9312" s="103" t="s">
        <v>11186</v>
      </c>
      <c r="J9312" s="16">
        <v>40</v>
      </c>
      <c r="L9312" s="18">
        <f t="shared" si="443"/>
        <v>40</v>
      </c>
      <c r="O9312" s="18">
        <f t="shared" si="441"/>
        <v>0</v>
      </c>
      <c r="P9312" s="16">
        <f t="shared" si="442"/>
        <v>40</v>
      </c>
    </row>
    <row r="9313" spans="2:16">
      <c r="B9313" s="400"/>
      <c r="D9313" s="422"/>
      <c r="F9313" s="103" t="s">
        <v>11187</v>
      </c>
      <c r="J9313" s="16">
        <v>42</v>
      </c>
      <c r="L9313" s="18">
        <f t="shared" si="443"/>
        <v>42</v>
      </c>
      <c r="O9313" s="18">
        <f t="shared" si="441"/>
        <v>0</v>
      </c>
      <c r="P9313" s="16">
        <f t="shared" si="442"/>
        <v>42</v>
      </c>
    </row>
    <row r="9314" spans="2:16">
      <c r="B9314" s="400"/>
      <c r="D9314" s="422"/>
      <c r="F9314" s="103" t="s">
        <v>11188</v>
      </c>
      <c r="J9314" s="16">
        <v>50</v>
      </c>
      <c r="L9314" s="18">
        <f t="shared" si="443"/>
        <v>50</v>
      </c>
      <c r="O9314" s="18">
        <f t="shared" si="441"/>
        <v>0</v>
      </c>
      <c r="P9314" s="16">
        <f t="shared" si="442"/>
        <v>50</v>
      </c>
    </row>
    <row r="9315" spans="2:16">
      <c r="B9315" s="400"/>
      <c r="D9315" s="422"/>
      <c r="F9315" s="103" t="s">
        <v>11189</v>
      </c>
      <c r="J9315" s="16">
        <v>75</v>
      </c>
      <c r="L9315" s="18">
        <f t="shared" si="443"/>
        <v>75</v>
      </c>
      <c r="O9315" s="18">
        <f t="shared" si="441"/>
        <v>0</v>
      </c>
      <c r="P9315" s="16">
        <f t="shared" si="442"/>
        <v>75</v>
      </c>
    </row>
    <row r="9316" spans="2:16">
      <c r="B9316" s="400"/>
      <c r="D9316" s="422"/>
      <c r="F9316" s="103" t="s">
        <v>11190</v>
      </c>
      <c r="J9316" s="16">
        <v>100</v>
      </c>
      <c r="L9316" s="18">
        <f t="shared" si="443"/>
        <v>100</v>
      </c>
      <c r="O9316" s="18">
        <f t="shared" si="441"/>
        <v>0</v>
      </c>
      <c r="P9316" s="16">
        <f t="shared" si="442"/>
        <v>100</v>
      </c>
    </row>
    <row r="9317" spans="2:16">
      <c r="B9317" s="400"/>
      <c r="D9317" s="422"/>
      <c r="F9317" s="103" t="s">
        <v>11191</v>
      </c>
      <c r="J9317" s="16">
        <v>60</v>
      </c>
      <c r="L9317" s="18">
        <f t="shared" si="443"/>
        <v>60</v>
      </c>
      <c r="O9317" s="18">
        <f t="shared" si="441"/>
        <v>0</v>
      </c>
      <c r="P9317" s="16">
        <f t="shared" si="442"/>
        <v>60</v>
      </c>
    </row>
    <row r="9318" spans="2:16">
      <c r="B9318" s="400"/>
      <c r="D9318" s="422"/>
      <c r="F9318" s="103" t="s">
        <v>516</v>
      </c>
      <c r="J9318" s="16">
        <v>124</v>
      </c>
      <c r="L9318" s="18">
        <f t="shared" si="443"/>
        <v>124</v>
      </c>
      <c r="O9318" s="18">
        <f t="shared" si="441"/>
        <v>0</v>
      </c>
      <c r="P9318" s="16">
        <f t="shared" si="442"/>
        <v>124</v>
      </c>
    </row>
    <row r="9319" spans="2:16">
      <c r="B9319" s="400"/>
      <c r="D9319" s="422"/>
      <c r="F9319" s="103" t="s">
        <v>11192</v>
      </c>
      <c r="J9319" s="16">
        <v>98</v>
      </c>
      <c r="L9319" s="18">
        <f t="shared" si="443"/>
        <v>98</v>
      </c>
      <c r="O9319" s="18">
        <f t="shared" si="441"/>
        <v>0</v>
      </c>
      <c r="P9319" s="16">
        <f t="shared" si="442"/>
        <v>98</v>
      </c>
    </row>
    <row r="9320" spans="2:16" ht="25.5">
      <c r="B9320" s="400"/>
      <c r="D9320" s="422"/>
      <c r="F9320" s="103" t="s">
        <v>11193</v>
      </c>
      <c r="J9320" s="16">
        <v>60</v>
      </c>
      <c r="L9320" s="18">
        <f t="shared" si="443"/>
        <v>60</v>
      </c>
      <c r="O9320" s="18">
        <f t="shared" si="441"/>
        <v>0</v>
      </c>
      <c r="P9320" s="16">
        <f t="shared" si="442"/>
        <v>60</v>
      </c>
    </row>
    <row r="9321" spans="2:16">
      <c r="B9321" s="400"/>
      <c r="D9321" s="422"/>
      <c r="F9321" s="103" t="s">
        <v>11194</v>
      </c>
      <c r="J9321" s="16">
        <v>140</v>
      </c>
      <c r="L9321" s="18">
        <f t="shared" si="443"/>
        <v>140</v>
      </c>
      <c r="O9321" s="18">
        <f t="shared" si="441"/>
        <v>0</v>
      </c>
      <c r="P9321" s="16">
        <f t="shared" si="442"/>
        <v>140</v>
      </c>
    </row>
    <row r="9322" spans="2:16">
      <c r="B9322" s="400"/>
      <c r="D9322" s="422"/>
      <c r="F9322" s="103" t="s">
        <v>11195</v>
      </c>
      <c r="J9322" s="16">
        <v>59</v>
      </c>
      <c r="L9322" s="18">
        <f t="shared" si="443"/>
        <v>59</v>
      </c>
      <c r="O9322" s="18">
        <f t="shared" si="441"/>
        <v>0</v>
      </c>
      <c r="P9322" s="16">
        <f t="shared" si="442"/>
        <v>59</v>
      </c>
    </row>
    <row r="9323" spans="2:16">
      <c r="B9323" s="400"/>
      <c r="D9323" s="422"/>
      <c r="F9323" s="103" t="s">
        <v>11196</v>
      </c>
      <c r="J9323" s="16">
        <v>188</v>
      </c>
      <c r="L9323" s="18">
        <f t="shared" si="443"/>
        <v>188</v>
      </c>
      <c r="O9323" s="18">
        <f t="shared" si="441"/>
        <v>0</v>
      </c>
      <c r="P9323" s="16">
        <f t="shared" si="442"/>
        <v>188</v>
      </c>
    </row>
    <row r="9324" spans="2:16">
      <c r="B9324" s="400"/>
      <c r="D9324" s="422"/>
      <c r="F9324" s="103" t="s">
        <v>11197</v>
      </c>
      <c r="J9324" s="16">
        <v>57</v>
      </c>
      <c r="L9324" s="18">
        <f t="shared" si="443"/>
        <v>57</v>
      </c>
      <c r="O9324" s="18">
        <f t="shared" si="441"/>
        <v>0</v>
      </c>
      <c r="P9324" s="16">
        <f t="shared" si="442"/>
        <v>57</v>
      </c>
    </row>
    <row r="9325" spans="2:16">
      <c r="B9325" s="400"/>
      <c r="D9325" s="422"/>
      <c r="F9325" s="103" t="s">
        <v>11198</v>
      </c>
      <c r="J9325" s="16">
        <v>58</v>
      </c>
      <c r="L9325" s="18">
        <f t="shared" si="443"/>
        <v>58</v>
      </c>
      <c r="O9325" s="18">
        <f t="shared" si="441"/>
        <v>0</v>
      </c>
      <c r="P9325" s="16">
        <f t="shared" si="442"/>
        <v>58</v>
      </c>
    </row>
    <row r="9326" spans="2:16">
      <c r="B9326" s="400"/>
      <c r="D9326" s="422"/>
      <c r="F9326" s="103" t="s">
        <v>11199</v>
      </c>
      <c r="J9326" s="16">
        <v>303</v>
      </c>
      <c r="L9326" s="18">
        <f t="shared" si="443"/>
        <v>303</v>
      </c>
      <c r="O9326" s="18">
        <f t="shared" si="441"/>
        <v>0</v>
      </c>
      <c r="P9326" s="16">
        <f t="shared" si="442"/>
        <v>303</v>
      </c>
    </row>
    <row r="9327" spans="2:16">
      <c r="B9327" s="400"/>
      <c r="D9327" s="422"/>
      <c r="F9327" s="103" t="s">
        <v>11200</v>
      </c>
      <c r="J9327" s="16">
        <v>99</v>
      </c>
      <c r="L9327" s="18">
        <f t="shared" si="443"/>
        <v>99</v>
      </c>
      <c r="O9327" s="18">
        <f t="shared" si="441"/>
        <v>0</v>
      </c>
      <c r="P9327" s="16">
        <f t="shared" si="442"/>
        <v>99</v>
      </c>
    </row>
    <row r="9328" spans="2:16">
      <c r="B9328" s="400"/>
      <c r="D9328" s="422"/>
      <c r="F9328" s="103" t="s">
        <v>11201</v>
      </c>
      <c r="J9328" s="16">
        <v>100</v>
      </c>
      <c r="L9328" s="18">
        <f t="shared" si="443"/>
        <v>100</v>
      </c>
      <c r="O9328" s="18">
        <f t="shared" si="441"/>
        <v>0</v>
      </c>
      <c r="P9328" s="16">
        <f t="shared" si="442"/>
        <v>100</v>
      </c>
    </row>
    <row r="9329" spans="2:16" ht="25.5">
      <c r="B9329" s="400"/>
      <c r="D9329" s="422"/>
      <c r="F9329" s="103" t="s">
        <v>3261</v>
      </c>
      <c r="J9329" s="16">
        <v>80</v>
      </c>
      <c r="L9329" s="18">
        <f t="shared" si="443"/>
        <v>80</v>
      </c>
      <c r="O9329" s="18">
        <f t="shared" si="441"/>
        <v>0</v>
      </c>
      <c r="P9329" s="16">
        <f t="shared" si="442"/>
        <v>80</v>
      </c>
    </row>
    <row r="9330" spans="2:16">
      <c r="B9330" s="400"/>
      <c r="D9330" s="422"/>
      <c r="F9330" s="103" t="s">
        <v>11202</v>
      </c>
      <c r="J9330" s="16">
        <v>126</v>
      </c>
      <c r="L9330" s="18">
        <f t="shared" si="443"/>
        <v>126</v>
      </c>
      <c r="O9330" s="18">
        <f t="shared" si="441"/>
        <v>0</v>
      </c>
      <c r="P9330" s="16">
        <f t="shared" si="442"/>
        <v>126</v>
      </c>
    </row>
    <row r="9331" spans="2:16">
      <c r="B9331" s="400"/>
      <c r="D9331" s="422"/>
      <c r="F9331" s="103" t="s">
        <v>11203</v>
      </c>
      <c r="J9331" s="16">
        <v>95</v>
      </c>
      <c r="L9331" s="18">
        <f t="shared" si="443"/>
        <v>95</v>
      </c>
      <c r="O9331" s="18">
        <f t="shared" si="441"/>
        <v>0</v>
      </c>
      <c r="P9331" s="16">
        <f t="shared" si="442"/>
        <v>95</v>
      </c>
    </row>
    <row r="9332" spans="2:16">
      <c r="B9332" s="400"/>
      <c r="D9332" s="422"/>
      <c r="F9332" s="103" t="s">
        <v>11204</v>
      </c>
      <c r="J9332" s="16">
        <v>100</v>
      </c>
      <c r="L9332" s="18">
        <f t="shared" si="443"/>
        <v>100</v>
      </c>
      <c r="O9332" s="18">
        <f t="shared" si="441"/>
        <v>0</v>
      </c>
      <c r="P9332" s="16">
        <f t="shared" si="442"/>
        <v>100</v>
      </c>
    </row>
    <row r="9333" spans="2:16">
      <c r="B9333" s="400"/>
      <c r="D9333" s="422"/>
      <c r="F9333" s="103" t="s">
        <v>11205</v>
      </c>
      <c r="J9333" s="16">
        <v>75</v>
      </c>
      <c r="L9333" s="18">
        <f t="shared" si="443"/>
        <v>75</v>
      </c>
      <c r="O9333" s="18">
        <f t="shared" si="441"/>
        <v>0</v>
      </c>
      <c r="P9333" s="16">
        <f t="shared" si="442"/>
        <v>75</v>
      </c>
    </row>
    <row r="9334" spans="2:16">
      <c r="B9334" s="400"/>
      <c r="D9334" s="422"/>
      <c r="F9334" s="103" t="s">
        <v>11206</v>
      </c>
      <c r="J9334" s="16">
        <v>70</v>
      </c>
      <c r="L9334" s="18">
        <f t="shared" si="443"/>
        <v>70</v>
      </c>
      <c r="O9334" s="18">
        <f t="shared" si="441"/>
        <v>0</v>
      </c>
      <c r="P9334" s="16">
        <f t="shared" si="442"/>
        <v>70</v>
      </c>
    </row>
    <row r="9335" spans="2:16">
      <c r="B9335" s="400"/>
      <c r="D9335" s="422"/>
      <c r="F9335" s="103" t="s">
        <v>11207</v>
      </c>
      <c r="J9335" s="16">
        <v>76</v>
      </c>
      <c r="L9335" s="18">
        <f t="shared" si="443"/>
        <v>76</v>
      </c>
      <c r="O9335" s="18">
        <f t="shared" si="441"/>
        <v>0</v>
      </c>
      <c r="P9335" s="16">
        <f t="shared" si="442"/>
        <v>76</v>
      </c>
    </row>
    <row r="9336" spans="2:16">
      <c r="B9336" s="400"/>
      <c r="D9336" s="422"/>
      <c r="F9336" s="103" t="s">
        <v>2274</v>
      </c>
      <c r="J9336" s="16">
        <v>64</v>
      </c>
      <c r="L9336" s="18">
        <f t="shared" si="443"/>
        <v>64</v>
      </c>
      <c r="O9336" s="18">
        <f t="shared" si="441"/>
        <v>0</v>
      </c>
      <c r="P9336" s="16">
        <f t="shared" si="442"/>
        <v>64</v>
      </c>
    </row>
    <row r="9337" spans="2:16">
      <c r="B9337" s="400"/>
      <c r="D9337" s="422"/>
      <c r="F9337" s="103" t="s">
        <v>11208</v>
      </c>
      <c r="J9337" s="16">
        <v>51</v>
      </c>
      <c r="L9337" s="18">
        <f t="shared" si="443"/>
        <v>51</v>
      </c>
      <c r="O9337" s="18">
        <f t="shared" si="441"/>
        <v>0</v>
      </c>
      <c r="P9337" s="16">
        <f t="shared" si="442"/>
        <v>51</v>
      </c>
    </row>
    <row r="9338" spans="2:16">
      <c r="B9338" s="400"/>
      <c r="D9338" s="422"/>
      <c r="F9338" s="103" t="s">
        <v>11209</v>
      </c>
      <c r="J9338" s="16">
        <v>52</v>
      </c>
      <c r="L9338" s="18">
        <f t="shared" si="443"/>
        <v>52</v>
      </c>
      <c r="O9338" s="18">
        <f t="shared" si="441"/>
        <v>0</v>
      </c>
      <c r="P9338" s="16">
        <f t="shared" si="442"/>
        <v>52</v>
      </c>
    </row>
    <row r="9339" spans="2:16">
      <c r="B9339" s="400"/>
      <c r="D9339" s="422"/>
      <c r="F9339" s="103" t="s">
        <v>11210</v>
      </c>
      <c r="J9339" s="16">
        <v>450</v>
      </c>
      <c r="L9339" s="18">
        <f t="shared" si="443"/>
        <v>450</v>
      </c>
      <c r="O9339" s="18">
        <f t="shared" si="441"/>
        <v>0</v>
      </c>
      <c r="P9339" s="16">
        <f t="shared" si="442"/>
        <v>450</v>
      </c>
    </row>
    <row r="9340" spans="2:16">
      <c r="B9340" s="400"/>
      <c r="D9340" s="422"/>
      <c r="F9340" s="103" t="s">
        <v>11211</v>
      </c>
      <c r="J9340" s="16">
        <v>221</v>
      </c>
      <c r="L9340" s="18">
        <f t="shared" si="443"/>
        <v>221</v>
      </c>
      <c r="O9340" s="18">
        <f t="shared" si="441"/>
        <v>0</v>
      </c>
      <c r="P9340" s="16">
        <f t="shared" si="442"/>
        <v>221</v>
      </c>
    </row>
    <row r="9341" spans="2:16">
      <c r="B9341" s="400"/>
      <c r="D9341" s="422"/>
      <c r="F9341" s="103" t="s">
        <v>11212</v>
      </c>
      <c r="J9341" s="16">
        <v>100</v>
      </c>
      <c r="L9341" s="18">
        <f t="shared" si="443"/>
        <v>100</v>
      </c>
      <c r="O9341" s="18">
        <f t="shared" si="441"/>
        <v>0</v>
      </c>
      <c r="P9341" s="16">
        <f t="shared" si="442"/>
        <v>100</v>
      </c>
    </row>
    <row r="9342" spans="2:16">
      <c r="B9342" s="400"/>
      <c r="D9342" s="422"/>
      <c r="F9342" s="103" t="s">
        <v>11213</v>
      </c>
      <c r="J9342" s="16">
        <v>66</v>
      </c>
      <c r="L9342" s="18">
        <f t="shared" si="443"/>
        <v>66</v>
      </c>
      <c r="O9342" s="18">
        <f t="shared" si="441"/>
        <v>0</v>
      </c>
      <c r="P9342" s="16">
        <f t="shared" si="442"/>
        <v>66</v>
      </c>
    </row>
    <row r="9343" spans="2:16" ht="25.5">
      <c r="B9343" s="400"/>
      <c r="D9343" s="422"/>
      <c r="F9343" s="103" t="s">
        <v>11214</v>
      </c>
      <c r="J9343" s="16">
        <v>132</v>
      </c>
      <c r="L9343" s="18">
        <f t="shared" si="443"/>
        <v>132</v>
      </c>
      <c r="O9343" s="18">
        <f t="shared" si="441"/>
        <v>0</v>
      </c>
      <c r="P9343" s="16">
        <f t="shared" si="442"/>
        <v>132</v>
      </c>
    </row>
    <row r="9344" spans="2:16">
      <c r="B9344" s="400"/>
      <c r="D9344" s="422"/>
      <c r="F9344" s="103" t="s">
        <v>11215</v>
      </c>
      <c r="J9344" s="16">
        <v>70</v>
      </c>
      <c r="L9344" s="18">
        <f t="shared" si="443"/>
        <v>70</v>
      </c>
      <c r="O9344" s="18">
        <f t="shared" si="441"/>
        <v>0</v>
      </c>
      <c r="P9344" s="16">
        <f t="shared" si="442"/>
        <v>70</v>
      </c>
    </row>
    <row r="9345" spans="2:16">
      <c r="B9345" s="400"/>
      <c r="D9345" s="422"/>
      <c r="F9345" s="103" t="s">
        <v>11216</v>
      </c>
      <c r="J9345" s="16">
        <v>120</v>
      </c>
      <c r="L9345" s="18">
        <f t="shared" si="443"/>
        <v>120</v>
      </c>
      <c r="O9345" s="18">
        <f t="shared" si="441"/>
        <v>0</v>
      </c>
      <c r="P9345" s="16">
        <f t="shared" si="442"/>
        <v>120</v>
      </c>
    </row>
    <row r="9346" spans="2:16">
      <c r="B9346" s="400"/>
      <c r="D9346" s="422"/>
      <c r="F9346" s="103" t="s">
        <v>11217</v>
      </c>
      <c r="J9346" s="16">
        <v>165</v>
      </c>
      <c r="L9346" s="18">
        <f t="shared" si="443"/>
        <v>165</v>
      </c>
      <c r="O9346" s="18">
        <f t="shared" si="441"/>
        <v>0</v>
      </c>
      <c r="P9346" s="16">
        <f t="shared" si="442"/>
        <v>165</v>
      </c>
    </row>
    <row r="9347" spans="2:16">
      <c r="B9347" s="400"/>
      <c r="D9347" s="422"/>
      <c r="F9347" s="103" t="s">
        <v>11218</v>
      </c>
      <c r="J9347" s="16">
        <v>122</v>
      </c>
      <c r="L9347" s="18">
        <f t="shared" si="443"/>
        <v>122</v>
      </c>
      <c r="O9347" s="18">
        <f t="shared" si="441"/>
        <v>0</v>
      </c>
      <c r="P9347" s="16">
        <f t="shared" si="442"/>
        <v>122</v>
      </c>
    </row>
    <row r="9348" spans="2:16">
      <c r="B9348" s="400"/>
      <c r="D9348" s="422"/>
      <c r="F9348" s="103" t="s">
        <v>11219</v>
      </c>
      <c r="J9348" s="16">
        <v>190</v>
      </c>
      <c r="L9348" s="18">
        <f t="shared" si="443"/>
        <v>190</v>
      </c>
      <c r="O9348" s="18">
        <f t="shared" si="441"/>
        <v>0</v>
      </c>
      <c r="P9348" s="16">
        <f t="shared" si="442"/>
        <v>190</v>
      </c>
    </row>
    <row r="9349" spans="2:16" ht="25.5">
      <c r="B9349" s="400"/>
      <c r="D9349" s="422"/>
      <c r="F9349" s="103" t="s">
        <v>11220</v>
      </c>
      <c r="J9349" s="16">
        <v>42</v>
      </c>
      <c r="L9349" s="18">
        <f t="shared" si="443"/>
        <v>42</v>
      </c>
      <c r="O9349" s="18">
        <f t="shared" si="441"/>
        <v>0</v>
      </c>
      <c r="P9349" s="16">
        <f t="shared" si="442"/>
        <v>42</v>
      </c>
    </row>
    <row r="9350" spans="2:16">
      <c r="B9350" s="400"/>
      <c r="D9350" s="422"/>
      <c r="F9350" s="103" t="s">
        <v>2406</v>
      </c>
      <c r="J9350" s="16">
        <v>146</v>
      </c>
      <c r="L9350" s="18">
        <f t="shared" si="443"/>
        <v>146</v>
      </c>
      <c r="O9350" s="18">
        <f t="shared" si="441"/>
        <v>0</v>
      </c>
      <c r="P9350" s="16">
        <f t="shared" si="442"/>
        <v>146</v>
      </c>
    </row>
    <row r="9351" spans="2:16">
      <c r="B9351" s="400"/>
      <c r="D9351" s="422"/>
      <c r="F9351" s="103" t="s">
        <v>11221</v>
      </c>
      <c r="J9351" s="16">
        <v>49</v>
      </c>
      <c r="L9351" s="18">
        <f t="shared" si="443"/>
        <v>49</v>
      </c>
      <c r="O9351" s="18">
        <f t="shared" si="441"/>
        <v>0</v>
      </c>
      <c r="P9351" s="16">
        <f t="shared" si="442"/>
        <v>49</v>
      </c>
    </row>
    <row r="9352" spans="2:16">
      <c r="B9352" s="400"/>
      <c r="D9352" s="422"/>
      <c r="F9352" s="103" t="s">
        <v>11222</v>
      </c>
      <c r="J9352" s="16">
        <v>56</v>
      </c>
      <c r="L9352" s="18">
        <f t="shared" si="443"/>
        <v>56</v>
      </c>
      <c r="O9352" s="18">
        <f t="shared" si="441"/>
        <v>0</v>
      </c>
      <c r="P9352" s="16">
        <f t="shared" si="442"/>
        <v>56</v>
      </c>
    </row>
    <row r="9353" spans="2:16">
      <c r="B9353" s="400"/>
      <c r="D9353" s="422"/>
      <c r="F9353" s="103" t="s">
        <v>11223</v>
      </c>
      <c r="J9353" s="16">
        <v>45</v>
      </c>
      <c r="L9353" s="18">
        <f t="shared" si="443"/>
        <v>45</v>
      </c>
      <c r="O9353" s="18">
        <f t="shared" si="441"/>
        <v>0</v>
      </c>
      <c r="P9353" s="16">
        <f t="shared" si="442"/>
        <v>45</v>
      </c>
    </row>
    <row r="9354" spans="2:16">
      <c r="B9354" s="400"/>
      <c r="D9354" s="422"/>
      <c r="F9354" s="103" t="s">
        <v>11224</v>
      </c>
      <c r="J9354" s="16">
        <v>61</v>
      </c>
      <c r="L9354" s="18">
        <f t="shared" si="443"/>
        <v>61</v>
      </c>
      <c r="O9354" s="18">
        <f t="shared" si="441"/>
        <v>0</v>
      </c>
      <c r="P9354" s="16">
        <f t="shared" si="442"/>
        <v>61</v>
      </c>
    </row>
    <row r="9355" spans="2:16">
      <c r="B9355" s="400"/>
      <c r="D9355" s="422"/>
      <c r="F9355" s="103" t="s">
        <v>11225</v>
      </c>
      <c r="J9355" s="16">
        <v>40</v>
      </c>
      <c r="L9355" s="18">
        <f t="shared" si="443"/>
        <v>40</v>
      </c>
      <c r="O9355" s="18">
        <f t="shared" si="441"/>
        <v>0</v>
      </c>
      <c r="P9355" s="16">
        <f t="shared" si="442"/>
        <v>40</v>
      </c>
    </row>
    <row r="9356" spans="2:16">
      <c r="B9356" s="400"/>
      <c r="D9356" s="422"/>
      <c r="F9356" s="103" t="s">
        <v>11226</v>
      </c>
      <c r="J9356" s="16">
        <v>180</v>
      </c>
      <c r="L9356" s="18">
        <f t="shared" si="443"/>
        <v>180</v>
      </c>
      <c r="O9356" s="18">
        <f t="shared" si="441"/>
        <v>0</v>
      </c>
      <c r="P9356" s="16">
        <f t="shared" si="442"/>
        <v>180</v>
      </c>
    </row>
    <row r="9357" spans="2:16">
      <c r="B9357" s="400"/>
      <c r="D9357" s="422"/>
      <c r="F9357" s="103" t="s">
        <v>11227</v>
      </c>
      <c r="J9357" s="16">
        <v>62</v>
      </c>
      <c r="L9357" s="18">
        <f t="shared" si="443"/>
        <v>62</v>
      </c>
      <c r="O9357" s="18">
        <f t="shared" si="441"/>
        <v>0</v>
      </c>
      <c r="P9357" s="16">
        <f t="shared" si="442"/>
        <v>62</v>
      </c>
    </row>
    <row r="9358" spans="2:16">
      <c r="B9358" s="400"/>
      <c r="D9358" s="422"/>
      <c r="F9358" s="103" t="s">
        <v>11228</v>
      </c>
      <c r="J9358" s="16">
        <v>94</v>
      </c>
      <c r="L9358" s="18">
        <f t="shared" si="443"/>
        <v>94</v>
      </c>
      <c r="O9358" s="18">
        <f t="shared" si="441"/>
        <v>0</v>
      </c>
      <c r="P9358" s="16">
        <f t="shared" si="442"/>
        <v>94</v>
      </c>
    </row>
    <row r="9359" spans="2:16" ht="25.5">
      <c r="B9359" s="400"/>
      <c r="D9359" s="422"/>
      <c r="F9359" s="103" t="s">
        <v>11229</v>
      </c>
      <c r="J9359" s="16">
        <v>50</v>
      </c>
      <c r="L9359" s="18">
        <f t="shared" si="443"/>
        <v>50</v>
      </c>
      <c r="O9359" s="18">
        <f t="shared" si="441"/>
        <v>0</v>
      </c>
      <c r="P9359" s="16">
        <f t="shared" si="442"/>
        <v>50</v>
      </c>
    </row>
    <row r="9360" spans="2:16">
      <c r="B9360" s="400"/>
      <c r="D9360" s="422"/>
      <c r="F9360" s="103" t="s">
        <v>11230</v>
      </c>
      <c r="J9360" s="16">
        <v>50</v>
      </c>
      <c r="L9360" s="18">
        <f t="shared" si="443"/>
        <v>50</v>
      </c>
      <c r="O9360" s="18">
        <f t="shared" si="441"/>
        <v>0</v>
      </c>
      <c r="P9360" s="16">
        <f t="shared" si="442"/>
        <v>50</v>
      </c>
    </row>
    <row r="9361" spans="2:16">
      <c r="B9361" s="400"/>
      <c r="D9361" s="422"/>
      <c r="F9361" s="103" t="s">
        <v>11231</v>
      </c>
      <c r="J9361" s="16">
        <v>120</v>
      </c>
      <c r="L9361" s="18">
        <f t="shared" si="443"/>
        <v>120</v>
      </c>
      <c r="O9361" s="18">
        <f t="shared" si="441"/>
        <v>0</v>
      </c>
      <c r="P9361" s="16">
        <f t="shared" si="442"/>
        <v>120</v>
      </c>
    </row>
    <row r="9362" spans="2:16">
      <c r="B9362" s="400"/>
      <c r="D9362" s="422"/>
      <c r="F9362" s="103" t="s">
        <v>11232</v>
      </c>
      <c r="J9362" s="16">
        <v>50</v>
      </c>
      <c r="L9362" s="18">
        <f t="shared" si="443"/>
        <v>50</v>
      </c>
      <c r="O9362" s="18">
        <f t="shared" si="441"/>
        <v>0</v>
      </c>
      <c r="P9362" s="16">
        <f t="shared" si="442"/>
        <v>50</v>
      </c>
    </row>
    <row r="9363" spans="2:16">
      <c r="B9363" s="400"/>
      <c r="D9363" s="422"/>
      <c r="F9363" s="103" t="s">
        <v>11233</v>
      </c>
      <c r="J9363" s="16">
        <v>99</v>
      </c>
      <c r="L9363" s="18">
        <f t="shared" si="443"/>
        <v>99</v>
      </c>
      <c r="O9363" s="18">
        <f t="shared" si="441"/>
        <v>0</v>
      </c>
      <c r="P9363" s="16">
        <f t="shared" si="442"/>
        <v>99</v>
      </c>
    </row>
    <row r="9364" spans="2:16">
      <c r="B9364" s="400"/>
      <c r="D9364" s="422"/>
      <c r="F9364" s="103" t="s">
        <v>11234</v>
      </c>
      <c r="J9364" s="16">
        <v>50</v>
      </c>
      <c r="L9364" s="18">
        <f t="shared" si="443"/>
        <v>50</v>
      </c>
      <c r="O9364" s="18">
        <f t="shared" si="441"/>
        <v>0</v>
      </c>
      <c r="P9364" s="16">
        <f t="shared" si="442"/>
        <v>50</v>
      </c>
    </row>
    <row r="9365" spans="2:16">
      <c r="B9365" s="400"/>
      <c r="D9365" s="422"/>
      <c r="F9365" s="103" t="s">
        <v>11235</v>
      </c>
      <c r="J9365" s="16">
        <v>96</v>
      </c>
      <c r="L9365" s="18">
        <f t="shared" si="443"/>
        <v>96</v>
      </c>
      <c r="O9365" s="18">
        <f t="shared" si="441"/>
        <v>0</v>
      </c>
      <c r="P9365" s="16">
        <f t="shared" si="442"/>
        <v>96</v>
      </c>
    </row>
    <row r="9366" spans="2:16">
      <c r="B9366" s="400"/>
      <c r="D9366" s="422"/>
      <c r="F9366" s="103" t="s">
        <v>11236</v>
      </c>
      <c r="J9366" s="16">
        <v>63</v>
      </c>
      <c r="L9366" s="18">
        <f t="shared" si="443"/>
        <v>63</v>
      </c>
      <c r="O9366" s="18">
        <f t="shared" ref="O9366:O9429" si="444">+N9366+M9366</f>
        <v>0</v>
      </c>
      <c r="P9366" s="16">
        <f t="shared" ref="P9366:P9429" si="445">+L9366+O9366</f>
        <v>63</v>
      </c>
    </row>
    <row r="9367" spans="2:16" ht="25.5">
      <c r="B9367" s="400"/>
      <c r="D9367" s="422"/>
      <c r="F9367" s="103" t="s">
        <v>11237</v>
      </c>
      <c r="J9367" s="16">
        <v>76</v>
      </c>
      <c r="L9367" s="18">
        <f t="shared" si="443"/>
        <v>76</v>
      </c>
      <c r="O9367" s="18">
        <f t="shared" si="444"/>
        <v>0</v>
      </c>
      <c r="P9367" s="16">
        <f t="shared" si="445"/>
        <v>76</v>
      </c>
    </row>
    <row r="9368" spans="2:16">
      <c r="B9368" s="400"/>
      <c r="D9368" s="422"/>
      <c r="F9368" s="103" t="s">
        <v>11238</v>
      </c>
      <c r="J9368" s="16">
        <v>77</v>
      </c>
      <c r="L9368" s="18">
        <f t="shared" si="443"/>
        <v>77</v>
      </c>
      <c r="O9368" s="18">
        <f t="shared" si="444"/>
        <v>0</v>
      </c>
      <c r="P9368" s="16">
        <f t="shared" si="445"/>
        <v>77</v>
      </c>
    </row>
    <row r="9369" spans="2:16">
      <c r="B9369" s="400"/>
      <c r="D9369" s="422"/>
      <c r="F9369" s="103" t="s">
        <v>11239</v>
      </c>
      <c r="J9369" s="16">
        <v>67</v>
      </c>
      <c r="L9369" s="18">
        <f t="shared" si="443"/>
        <v>67</v>
      </c>
      <c r="O9369" s="18">
        <f t="shared" si="444"/>
        <v>0</v>
      </c>
      <c r="P9369" s="16">
        <f t="shared" si="445"/>
        <v>67</v>
      </c>
    </row>
    <row r="9370" spans="2:16">
      <c r="B9370" s="400"/>
      <c r="D9370" s="422"/>
      <c r="F9370" s="103" t="s">
        <v>11240</v>
      </c>
      <c r="J9370" s="16">
        <v>25</v>
      </c>
      <c r="L9370" s="18">
        <f t="shared" ref="L9370:L9433" si="446">+J9370+K9370</f>
        <v>25</v>
      </c>
      <c r="O9370" s="18">
        <f t="shared" si="444"/>
        <v>0</v>
      </c>
      <c r="P9370" s="16">
        <f t="shared" si="445"/>
        <v>25</v>
      </c>
    </row>
    <row r="9371" spans="2:16">
      <c r="B9371" s="400"/>
      <c r="D9371" s="422"/>
      <c r="F9371" s="103" t="s">
        <v>11241</v>
      </c>
      <c r="J9371" s="16">
        <v>61</v>
      </c>
      <c r="L9371" s="18">
        <f t="shared" si="446"/>
        <v>61</v>
      </c>
      <c r="O9371" s="18">
        <f t="shared" si="444"/>
        <v>0</v>
      </c>
      <c r="P9371" s="16">
        <f t="shared" si="445"/>
        <v>61</v>
      </c>
    </row>
    <row r="9372" spans="2:16">
      <c r="B9372" s="400"/>
      <c r="D9372" s="422"/>
      <c r="F9372" s="103" t="s">
        <v>11242</v>
      </c>
      <c r="J9372" s="16">
        <v>62</v>
      </c>
      <c r="L9372" s="18">
        <f t="shared" si="446"/>
        <v>62</v>
      </c>
      <c r="O9372" s="18">
        <f t="shared" si="444"/>
        <v>0</v>
      </c>
      <c r="P9372" s="16">
        <f t="shared" si="445"/>
        <v>62</v>
      </c>
    </row>
    <row r="9373" spans="2:16">
      <c r="B9373" s="400"/>
      <c r="D9373" s="422"/>
      <c r="F9373" s="103" t="s">
        <v>11243</v>
      </c>
      <c r="J9373" s="16">
        <v>56</v>
      </c>
      <c r="L9373" s="18">
        <f t="shared" si="446"/>
        <v>56</v>
      </c>
      <c r="O9373" s="18">
        <f t="shared" si="444"/>
        <v>0</v>
      </c>
      <c r="P9373" s="16">
        <f t="shared" si="445"/>
        <v>56</v>
      </c>
    </row>
    <row r="9374" spans="2:16">
      <c r="B9374" s="400"/>
      <c r="D9374" s="422"/>
      <c r="F9374" s="103" t="s">
        <v>11244</v>
      </c>
      <c r="J9374" s="16">
        <v>88</v>
      </c>
      <c r="L9374" s="18">
        <f t="shared" si="446"/>
        <v>88</v>
      </c>
      <c r="O9374" s="18">
        <f t="shared" si="444"/>
        <v>0</v>
      </c>
      <c r="P9374" s="16">
        <f t="shared" si="445"/>
        <v>88</v>
      </c>
    </row>
    <row r="9375" spans="2:16">
      <c r="B9375" s="400"/>
      <c r="D9375" s="422"/>
      <c r="F9375" s="103" t="s">
        <v>11245</v>
      </c>
      <c r="J9375" s="16">
        <v>103</v>
      </c>
      <c r="L9375" s="18">
        <f t="shared" si="446"/>
        <v>103</v>
      </c>
      <c r="O9375" s="18">
        <f t="shared" si="444"/>
        <v>0</v>
      </c>
      <c r="P9375" s="16">
        <f t="shared" si="445"/>
        <v>103</v>
      </c>
    </row>
    <row r="9376" spans="2:16">
      <c r="B9376" s="400"/>
      <c r="D9376" s="422"/>
      <c r="F9376" s="103" t="s">
        <v>11246</v>
      </c>
      <c r="J9376" s="16">
        <v>149</v>
      </c>
      <c r="L9376" s="18">
        <f t="shared" si="446"/>
        <v>149</v>
      </c>
      <c r="O9376" s="18">
        <f t="shared" si="444"/>
        <v>0</v>
      </c>
      <c r="P9376" s="16">
        <f t="shared" si="445"/>
        <v>149</v>
      </c>
    </row>
    <row r="9377" spans="2:16">
      <c r="B9377" s="400"/>
      <c r="D9377" s="422"/>
      <c r="F9377" s="103" t="s">
        <v>11247</v>
      </c>
      <c r="J9377" s="16">
        <v>50</v>
      </c>
      <c r="L9377" s="18">
        <f t="shared" si="446"/>
        <v>50</v>
      </c>
      <c r="O9377" s="18">
        <f t="shared" si="444"/>
        <v>0</v>
      </c>
      <c r="P9377" s="16">
        <f t="shared" si="445"/>
        <v>50</v>
      </c>
    </row>
    <row r="9378" spans="2:16">
      <c r="B9378" s="400"/>
      <c r="D9378" s="422"/>
      <c r="F9378" s="103" t="s">
        <v>11248</v>
      </c>
      <c r="J9378" s="16">
        <v>44</v>
      </c>
      <c r="L9378" s="18">
        <f t="shared" si="446"/>
        <v>44</v>
      </c>
      <c r="O9378" s="18">
        <f t="shared" si="444"/>
        <v>0</v>
      </c>
      <c r="P9378" s="16">
        <f t="shared" si="445"/>
        <v>44</v>
      </c>
    </row>
    <row r="9379" spans="2:16">
      <c r="B9379" s="400"/>
      <c r="D9379" s="422"/>
      <c r="F9379" s="103" t="s">
        <v>11249</v>
      </c>
      <c r="J9379" s="16">
        <v>80</v>
      </c>
      <c r="L9379" s="18">
        <f t="shared" si="446"/>
        <v>80</v>
      </c>
      <c r="O9379" s="18">
        <f t="shared" si="444"/>
        <v>0</v>
      </c>
      <c r="P9379" s="16">
        <f t="shared" si="445"/>
        <v>80</v>
      </c>
    </row>
    <row r="9380" spans="2:16">
      <c r="B9380" s="400"/>
      <c r="D9380" s="422"/>
      <c r="F9380" s="103" t="s">
        <v>11250</v>
      </c>
      <c r="J9380" s="16">
        <v>108</v>
      </c>
      <c r="L9380" s="18">
        <f t="shared" si="446"/>
        <v>108</v>
      </c>
      <c r="O9380" s="18">
        <f t="shared" si="444"/>
        <v>0</v>
      </c>
      <c r="P9380" s="16">
        <f t="shared" si="445"/>
        <v>108</v>
      </c>
    </row>
    <row r="9381" spans="2:16">
      <c r="B9381" s="400"/>
      <c r="D9381" s="422"/>
      <c r="F9381" s="103" t="s">
        <v>11251</v>
      </c>
      <c r="J9381" s="16">
        <v>50</v>
      </c>
      <c r="L9381" s="18">
        <f t="shared" si="446"/>
        <v>50</v>
      </c>
      <c r="O9381" s="18">
        <f t="shared" si="444"/>
        <v>0</v>
      </c>
      <c r="P9381" s="16">
        <f t="shared" si="445"/>
        <v>50</v>
      </c>
    </row>
    <row r="9382" spans="2:16">
      <c r="B9382" s="400"/>
      <c r="D9382" s="422"/>
      <c r="F9382" s="103" t="s">
        <v>11252</v>
      </c>
      <c r="J9382" s="16">
        <v>60</v>
      </c>
      <c r="L9382" s="18">
        <f t="shared" si="446"/>
        <v>60</v>
      </c>
      <c r="O9382" s="18">
        <f t="shared" si="444"/>
        <v>0</v>
      </c>
      <c r="P9382" s="16">
        <f t="shared" si="445"/>
        <v>60</v>
      </c>
    </row>
    <row r="9383" spans="2:16">
      <c r="B9383" s="400"/>
      <c r="D9383" s="422"/>
      <c r="F9383" s="103" t="s">
        <v>11253</v>
      </c>
      <c r="J9383" s="16">
        <v>144</v>
      </c>
      <c r="L9383" s="18">
        <f t="shared" si="446"/>
        <v>144</v>
      </c>
      <c r="O9383" s="18">
        <f t="shared" si="444"/>
        <v>0</v>
      </c>
      <c r="P9383" s="16">
        <f t="shared" si="445"/>
        <v>144</v>
      </c>
    </row>
    <row r="9384" spans="2:16">
      <c r="B9384" s="400"/>
      <c r="D9384" s="422"/>
      <c r="F9384" s="103" t="s">
        <v>11254</v>
      </c>
      <c r="J9384" s="16">
        <v>50</v>
      </c>
      <c r="L9384" s="18">
        <f t="shared" si="446"/>
        <v>50</v>
      </c>
      <c r="O9384" s="18">
        <f t="shared" si="444"/>
        <v>0</v>
      </c>
      <c r="P9384" s="16">
        <f t="shared" si="445"/>
        <v>50</v>
      </c>
    </row>
    <row r="9385" spans="2:16">
      <c r="B9385" s="400"/>
      <c r="D9385" s="422"/>
      <c r="F9385" s="103" t="s">
        <v>11255</v>
      </c>
      <c r="J9385" s="16">
        <v>0</v>
      </c>
      <c r="L9385" s="18">
        <f t="shared" si="446"/>
        <v>0</v>
      </c>
      <c r="O9385" s="18">
        <f t="shared" si="444"/>
        <v>0</v>
      </c>
      <c r="P9385" s="16">
        <f t="shared" si="445"/>
        <v>0</v>
      </c>
    </row>
    <row r="9386" spans="2:16">
      <c r="B9386" s="400"/>
      <c r="D9386" s="422"/>
      <c r="F9386" s="103" t="s">
        <v>11256</v>
      </c>
      <c r="J9386" s="16">
        <v>0</v>
      </c>
      <c r="L9386" s="18">
        <f t="shared" si="446"/>
        <v>0</v>
      </c>
      <c r="O9386" s="18">
        <f t="shared" si="444"/>
        <v>0</v>
      </c>
      <c r="P9386" s="16">
        <f t="shared" si="445"/>
        <v>0</v>
      </c>
    </row>
    <row r="9387" spans="2:16">
      <c r="B9387" s="400"/>
      <c r="D9387" s="422"/>
      <c r="F9387" s="103" t="s">
        <v>10209</v>
      </c>
      <c r="J9387" s="16">
        <v>0</v>
      </c>
      <c r="L9387" s="18">
        <f t="shared" si="446"/>
        <v>0</v>
      </c>
      <c r="O9387" s="18">
        <f t="shared" si="444"/>
        <v>0</v>
      </c>
      <c r="P9387" s="16">
        <f t="shared" si="445"/>
        <v>0</v>
      </c>
    </row>
    <row r="9388" spans="2:16">
      <c r="B9388" s="400"/>
      <c r="D9388" s="422"/>
      <c r="F9388" s="103" t="s">
        <v>11257</v>
      </c>
      <c r="J9388" s="16">
        <v>0</v>
      </c>
      <c r="L9388" s="18">
        <f t="shared" si="446"/>
        <v>0</v>
      </c>
      <c r="O9388" s="18">
        <f t="shared" si="444"/>
        <v>0</v>
      </c>
      <c r="P9388" s="16">
        <f t="shared" si="445"/>
        <v>0</v>
      </c>
    </row>
    <row r="9389" spans="2:16">
      <c r="B9389" s="400"/>
      <c r="D9389" s="422"/>
      <c r="F9389" s="103" t="s">
        <v>11122</v>
      </c>
      <c r="J9389" s="16">
        <v>0</v>
      </c>
      <c r="L9389" s="18">
        <f t="shared" si="446"/>
        <v>0</v>
      </c>
      <c r="O9389" s="18">
        <f t="shared" si="444"/>
        <v>0</v>
      </c>
      <c r="P9389" s="16">
        <f t="shared" si="445"/>
        <v>0</v>
      </c>
    </row>
    <row r="9390" spans="2:16">
      <c r="B9390" s="400"/>
      <c r="D9390" s="422"/>
      <c r="F9390" s="103" t="s">
        <v>11258</v>
      </c>
      <c r="J9390" s="16">
        <v>0</v>
      </c>
      <c r="L9390" s="18">
        <f t="shared" si="446"/>
        <v>0</v>
      </c>
      <c r="O9390" s="18">
        <f t="shared" si="444"/>
        <v>0</v>
      </c>
      <c r="P9390" s="16">
        <f t="shared" si="445"/>
        <v>0</v>
      </c>
    </row>
    <row r="9391" spans="2:16">
      <c r="B9391" s="400"/>
      <c r="D9391" s="422"/>
      <c r="F9391" s="103" t="s">
        <v>11259</v>
      </c>
      <c r="J9391" s="16">
        <v>0</v>
      </c>
      <c r="L9391" s="18">
        <f t="shared" si="446"/>
        <v>0</v>
      </c>
      <c r="O9391" s="18">
        <f t="shared" si="444"/>
        <v>0</v>
      </c>
      <c r="P9391" s="16">
        <f t="shared" si="445"/>
        <v>0</v>
      </c>
    </row>
    <row r="9392" spans="2:16">
      <c r="B9392" s="400"/>
      <c r="D9392" s="422"/>
      <c r="F9392" s="103" t="s">
        <v>11260</v>
      </c>
      <c r="J9392" s="16">
        <v>0</v>
      </c>
      <c r="L9392" s="18">
        <f t="shared" si="446"/>
        <v>0</v>
      </c>
      <c r="O9392" s="18">
        <f t="shared" si="444"/>
        <v>0</v>
      </c>
      <c r="P9392" s="16">
        <f t="shared" si="445"/>
        <v>0</v>
      </c>
    </row>
    <row r="9393" spans="2:16">
      <c r="B9393" s="400"/>
      <c r="D9393" s="422"/>
      <c r="F9393" s="103" t="s">
        <v>11261</v>
      </c>
      <c r="J9393" s="16">
        <v>0</v>
      </c>
      <c r="L9393" s="18">
        <f t="shared" si="446"/>
        <v>0</v>
      </c>
      <c r="O9393" s="18">
        <f t="shared" si="444"/>
        <v>0</v>
      </c>
      <c r="P9393" s="16">
        <f t="shared" si="445"/>
        <v>0</v>
      </c>
    </row>
    <row r="9394" spans="2:16">
      <c r="B9394" s="400"/>
      <c r="D9394" s="422"/>
      <c r="F9394" s="103" t="s">
        <v>11262</v>
      </c>
      <c r="J9394" s="16">
        <v>0</v>
      </c>
      <c r="L9394" s="18">
        <f t="shared" si="446"/>
        <v>0</v>
      </c>
      <c r="O9394" s="18">
        <f t="shared" si="444"/>
        <v>0</v>
      </c>
      <c r="P9394" s="16">
        <f t="shared" si="445"/>
        <v>0</v>
      </c>
    </row>
    <row r="9395" spans="2:16" ht="25.5">
      <c r="B9395" s="400"/>
      <c r="D9395" s="422"/>
      <c r="F9395" s="103" t="s">
        <v>11263</v>
      </c>
      <c r="J9395" s="16">
        <v>9</v>
      </c>
      <c r="L9395" s="18">
        <f t="shared" si="446"/>
        <v>9</v>
      </c>
      <c r="O9395" s="18">
        <f t="shared" si="444"/>
        <v>0</v>
      </c>
      <c r="P9395" s="16">
        <f t="shared" si="445"/>
        <v>9</v>
      </c>
    </row>
    <row r="9396" spans="2:16" ht="25.5">
      <c r="B9396" s="400"/>
      <c r="D9396" s="422"/>
      <c r="F9396" s="103" t="s">
        <v>11264</v>
      </c>
      <c r="J9396" s="16">
        <v>50</v>
      </c>
      <c r="L9396" s="18">
        <f t="shared" si="446"/>
        <v>50</v>
      </c>
      <c r="O9396" s="18">
        <f t="shared" si="444"/>
        <v>0</v>
      </c>
      <c r="P9396" s="16">
        <f t="shared" si="445"/>
        <v>50</v>
      </c>
    </row>
    <row r="9397" spans="2:16">
      <c r="B9397" s="400"/>
      <c r="D9397" s="422"/>
      <c r="F9397" s="103" t="s">
        <v>11265</v>
      </c>
      <c r="J9397" s="16">
        <v>50</v>
      </c>
      <c r="L9397" s="18">
        <f t="shared" si="446"/>
        <v>50</v>
      </c>
      <c r="O9397" s="18">
        <f t="shared" si="444"/>
        <v>0</v>
      </c>
      <c r="P9397" s="16">
        <f t="shared" si="445"/>
        <v>50</v>
      </c>
    </row>
    <row r="9398" spans="2:16">
      <c r="B9398" s="400"/>
      <c r="D9398" s="422"/>
      <c r="F9398" s="103" t="s">
        <v>11028</v>
      </c>
      <c r="J9398" s="16">
        <v>222</v>
      </c>
      <c r="L9398" s="18">
        <f t="shared" si="446"/>
        <v>222</v>
      </c>
      <c r="O9398" s="18">
        <f t="shared" si="444"/>
        <v>0</v>
      </c>
      <c r="P9398" s="16">
        <f t="shared" si="445"/>
        <v>222</v>
      </c>
    </row>
    <row r="9399" spans="2:16" ht="25.5">
      <c r="B9399" s="400"/>
      <c r="D9399" s="422"/>
      <c r="F9399" s="103" t="s">
        <v>11266</v>
      </c>
      <c r="J9399" s="16">
        <v>90</v>
      </c>
      <c r="L9399" s="18">
        <f t="shared" si="446"/>
        <v>90</v>
      </c>
      <c r="O9399" s="18">
        <f t="shared" si="444"/>
        <v>0</v>
      </c>
      <c r="P9399" s="16">
        <f t="shared" si="445"/>
        <v>90</v>
      </c>
    </row>
    <row r="9400" spans="2:16">
      <c r="B9400" s="400"/>
      <c r="D9400" s="422"/>
      <c r="F9400" s="103" t="s">
        <v>11267</v>
      </c>
      <c r="J9400" s="16">
        <v>100</v>
      </c>
      <c r="L9400" s="18">
        <f t="shared" si="446"/>
        <v>100</v>
      </c>
      <c r="O9400" s="18">
        <f t="shared" si="444"/>
        <v>0</v>
      </c>
      <c r="P9400" s="16">
        <f t="shared" si="445"/>
        <v>100</v>
      </c>
    </row>
    <row r="9401" spans="2:16" ht="25.5">
      <c r="B9401" s="400"/>
      <c r="D9401" s="422"/>
      <c r="F9401" s="103" t="s">
        <v>11268</v>
      </c>
      <c r="J9401" s="16">
        <v>50</v>
      </c>
      <c r="L9401" s="18">
        <f t="shared" si="446"/>
        <v>50</v>
      </c>
      <c r="O9401" s="18">
        <f t="shared" si="444"/>
        <v>0</v>
      </c>
      <c r="P9401" s="16">
        <f t="shared" si="445"/>
        <v>50</v>
      </c>
    </row>
    <row r="9402" spans="2:16">
      <c r="B9402" s="400"/>
      <c r="D9402" s="422"/>
      <c r="F9402" s="103" t="s">
        <v>11269</v>
      </c>
      <c r="J9402" s="16">
        <v>40</v>
      </c>
      <c r="L9402" s="18">
        <f t="shared" si="446"/>
        <v>40</v>
      </c>
      <c r="O9402" s="18">
        <f t="shared" si="444"/>
        <v>0</v>
      </c>
      <c r="P9402" s="16">
        <f t="shared" si="445"/>
        <v>40</v>
      </c>
    </row>
    <row r="9403" spans="2:16">
      <c r="B9403" s="400"/>
      <c r="D9403" s="422"/>
      <c r="F9403" s="103" t="s">
        <v>11270</v>
      </c>
      <c r="J9403" s="16">
        <v>56</v>
      </c>
      <c r="L9403" s="18">
        <f t="shared" si="446"/>
        <v>56</v>
      </c>
      <c r="O9403" s="18">
        <f t="shared" si="444"/>
        <v>0</v>
      </c>
      <c r="P9403" s="16">
        <f t="shared" si="445"/>
        <v>56</v>
      </c>
    </row>
    <row r="9404" spans="2:16" ht="25.5">
      <c r="B9404" s="400"/>
      <c r="D9404" s="422"/>
      <c r="F9404" s="103" t="s">
        <v>11271</v>
      </c>
      <c r="J9404" s="16">
        <v>42</v>
      </c>
      <c r="L9404" s="18">
        <f t="shared" si="446"/>
        <v>42</v>
      </c>
      <c r="O9404" s="18">
        <f t="shared" si="444"/>
        <v>0</v>
      </c>
      <c r="P9404" s="16">
        <f t="shared" si="445"/>
        <v>42</v>
      </c>
    </row>
    <row r="9405" spans="2:16">
      <c r="B9405" s="400"/>
      <c r="D9405" s="422"/>
      <c r="F9405" s="103" t="s">
        <v>11272</v>
      </c>
      <c r="J9405" s="16">
        <v>66</v>
      </c>
      <c r="L9405" s="18">
        <f t="shared" si="446"/>
        <v>66</v>
      </c>
      <c r="O9405" s="18">
        <f t="shared" si="444"/>
        <v>0</v>
      </c>
      <c r="P9405" s="16">
        <f t="shared" si="445"/>
        <v>66</v>
      </c>
    </row>
    <row r="9406" spans="2:16">
      <c r="B9406" s="400"/>
      <c r="D9406" s="422"/>
      <c r="F9406" s="103" t="s">
        <v>11273</v>
      </c>
      <c r="J9406" s="16">
        <v>42</v>
      </c>
      <c r="L9406" s="18">
        <f t="shared" si="446"/>
        <v>42</v>
      </c>
      <c r="O9406" s="18">
        <f t="shared" si="444"/>
        <v>0</v>
      </c>
      <c r="P9406" s="16">
        <f t="shared" si="445"/>
        <v>42</v>
      </c>
    </row>
    <row r="9407" spans="2:16">
      <c r="B9407" s="400"/>
      <c r="D9407" s="422"/>
      <c r="F9407" s="103" t="s">
        <v>11274</v>
      </c>
      <c r="J9407" s="16">
        <v>50</v>
      </c>
      <c r="L9407" s="18">
        <f t="shared" si="446"/>
        <v>50</v>
      </c>
      <c r="O9407" s="18">
        <f t="shared" si="444"/>
        <v>0</v>
      </c>
      <c r="P9407" s="16">
        <f t="shared" si="445"/>
        <v>50</v>
      </c>
    </row>
    <row r="9408" spans="2:16">
      <c r="B9408" s="400"/>
      <c r="D9408" s="422"/>
      <c r="F9408" s="103" t="s">
        <v>11275</v>
      </c>
      <c r="J9408" s="16">
        <v>50</v>
      </c>
      <c r="L9408" s="18">
        <f t="shared" si="446"/>
        <v>50</v>
      </c>
      <c r="O9408" s="18">
        <f t="shared" si="444"/>
        <v>0</v>
      </c>
      <c r="P9408" s="16">
        <f t="shared" si="445"/>
        <v>50</v>
      </c>
    </row>
    <row r="9409" spans="2:16">
      <c r="B9409" s="400"/>
      <c r="D9409" s="422"/>
      <c r="F9409" s="103" t="s">
        <v>11276</v>
      </c>
      <c r="J9409" s="16">
        <v>50</v>
      </c>
      <c r="L9409" s="18">
        <f t="shared" si="446"/>
        <v>50</v>
      </c>
      <c r="O9409" s="18">
        <f t="shared" si="444"/>
        <v>0</v>
      </c>
      <c r="P9409" s="16">
        <f t="shared" si="445"/>
        <v>50</v>
      </c>
    </row>
    <row r="9410" spans="2:16">
      <c r="B9410" s="400"/>
      <c r="D9410" s="422"/>
      <c r="F9410" s="103" t="s">
        <v>3004</v>
      </c>
      <c r="J9410" s="16">
        <v>100</v>
      </c>
      <c r="L9410" s="18">
        <f t="shared" si="446"/>
        <v>100</v>
      </c>
      <c r="O9410" s="18">
        <f t="shared" si="444"/>
        <v>0</v>
      </c>
      <c r="P9410" s="16">
        <f t="shared" si="445"/>
        <v>100</v>
      </c>
    </row>
    <row r="9411" spans="2:16">
      <c r="B9411" s="400"/>
      <c r="D9411" s="422"/>
      <c r="F9411" s="103" t="s">
        <v>11277</v>
      </c>
      <c r="J9411" s="16">
        <v>52</v>
      </c>
      <c r="L9411" s="18">
        <f t="shared" si="446"/>
        <v>52</v>
      </c>
      <c r="O9411" s="18">
        <f t="shared" si="444"/>
        <v>0</v>
      </c>
      <c r="P9411" s="16">
        <f t="shared" si="445"/>
        <v>52</v>
      </c>
    </row>
    <row r="9412" spans="2:16">
      <c r="B9412" s="400"/>
      <c r="D9412" s="422"/>
      <c r="F9412" s="103" t="s">
        <v>11278</v>
      </c>
      <c r="J9412" s="16">
        <v>69</v>
      </c>
      <c r="L9412" s="18">
        <f t="shared" si="446"/>
        <v>69</v>
      </c>
      <c r="O9412" s="18">
        <f t="shared" si="444"/>
        <v>0</v>
      </c>
      <c r="P9412" s="16">
        <f t="shared" si="445"/>
        <v>69</v>
      </c>
    </row>
    <row r="9413" spans="2:16">
      <c r="B9413" s="400"/>
      <c r="D9413" s="422"/>
      <c r="F9413" s="103" t="s">
        <v>11279</v>
      </c>
      <c r="J9413" s="16">
        <v>100</v>
      </c>
      <c r="L9413" s="18">
        <f t="shared" si="446"/>
        <v>100</v>
      </c>
      <c r="O9413" s="18">
        <f t="shared" si="444"/>
        <v>0</v>
      </c>
      <c r="P9413" s="16">
        <f t="shared" si="445"/>
        <v>100</v>
      </c>
    </row>
    <row r="9414" spans="2:16">
      <c r="B9414" s="400"/>
      <c r="D9414" s="422"/>
      <c r="F9414" s="103" t="s">
        <v>11280</v>
      </c>
      <c r="J9414" s="16">
        <v>47</v>
      </c>
      <c r="L9414" s="18">
        <f t="shared" si="446"/>
        <v>47</v>
      </c>
      <c r="O9414" s="18">
        <f t="shared" si="444"/>
        <v>0</v>
      </c>
      <c r="P9414" s="16">
        <f t="shared" si="445"/>
        <v>47</v>
      </c>
    </row>
    <row r="9415" spans="2:16">
      <c r="B9415" s="400"/>
      <c r="D9415" s="422"/>
      <c r="F9415" s="103" t="s">
        <v>11281</v>
      </c>
      <c r="J9415" s="16">
        <v>102</v>
      </c>
      <c r="L9415" s="18">
        <f t="shared" si="446"/>
        <v>102</v>
      </c>
      <c r="O9415" s="18">
        <f t="shared" si="444"/>
        <v>0</v>
      </c>
      <c r="P9415" s="16">
        <f t="shared" si="445"/>
        <v>102</v>
      </c>
    </row>
    <row r="9416" spans="2:16">
      <c r="B9416" s="400"/>
      <c r="D9416" s="422"/>
      <c r="F9416" s="103" t="s">
        <v>11282</v>
      </c>
      <c r="J9416" s="16">
        <v>57</v>
      </c>
      <c r="L9416" s="18">
        <f t="shared" si="446"/>
        <v>57</v>
      </c>
      <c r="O9416" s="18">
        <f t="shared" si="444"/>
        <v>0</v>
      </c>
      <c r="P9416" s="16">
        <f t="shared" si="445"/>
        <v>57</v>
      </c>
    </row>
    <row r="9417" spans="2:16">
      <c r="B9417" s="400"/>
      <c r="D9417" s="422"/>
      <c r="F9417" s="103" t="s">
        <v>11283</v>
      </c>
      <c r="J9417" s="16">
        <v>166</v>
      </c>
      <c r="L9417" s="18">
        <f t="shared" si="446"/>
        <v>166</v>
      </c>
      <c r="O9417" s="18">
        <f t="shared" si="444"/>
        <v>0</v>
      </c>
      <c r="P9417" s="16">
        <f t="shared" si="445"/>
        <v>166</v>
      </c>
    </row>
    <row r="9418" spans="2:16">
      <c r="B9418" s="400"/>
      <c r="D9418" s="422"/>
      <c r="F9418" s="103" t="s">
        <v>11284</v>
      </c>
      <c r="J9418" s="16">
        <v>165</v>
      </c>
      <c r="L9418" s="18">
        <f t="shared" si="446"/>
        <v>165</v>
      </c>
      <c r="O9418" s="18">
        <f t="shared" si="444"/>
        <v>0</v>
      </c>
      <c r="P9418" s="16">
        <f t="shared" si="445"/>
        <v>165</v>
      </c>
    </row>
    <row r="9419" spans="2:16" ht="25.5">
      <c r="B9419" s="400"/>
      <c r="D9419" s="422"/>
      <c r="F9419" s="103" t="s">
        <v>11285</v>
      </c>
      <c r="J9419" s="16">
        <v>95</v>
      </c>
      <c r="L9419" s="18">
        <f t="shared" si="446"/>
        <v>95</v>
      </c>
      <c r="O9419" s="18">
        <f t="shared" si="444"/>
        <v>0</v>
      </c>
      <c r="P9419" s="16">
        <f t="shared" si="445"/>
        <v>95</v>
      </c>
    </row>
    <row r="9420" spans="2:16">
      <c r="B9420" s="400"/>
      <c r="D9420" s="422"/>
      <c r="F9420" s="103" t="s">
        <v>11286</v>
      </c>
      <c r="J9420" s="16">
        <v>81</v>
      </c>
      <c r="L9420" s="18">
        <f t="shared" si="446"/>
        <v>81</v>
      </c>
      <c r="O9420" s="18">
        <f t="shared" si="444"/>
        <v>0</v>
      </c>
      <c r="P9420" s="16">
        <f t="shared" si="445"/>
        <v>81</v>
      </c>
    </row>
    <row r="9421" spans="2:16">
      <c r="B9421" s="400"/>
      <c r="D9421" s="422"/>
      <c r="F9421" s="103" t="s">
        <v>11287</v>
      </c>
      <c r="J9421" s="16">
        <v>155</v>
      </c>
      <c r="L9421" s="18">
        <f t="shared" si="446"/>
        <v>155</v>
      </c>
      <c r="O9421" s="18">
        <f t="shared" si="444"/>
        <v>0</v>
      </c>
      <c r="P9421" s="16">
        <f t="shared" si="445"/>
        <v>155</v>
      </c>
    </row>
    <row r="9422" spans="2:16">
      <c r="B9422" s="400"/>
      <c r="D9422" s="422"/>
      <c r="F9422" s="103" t="s">
        <v>11288</v>
      </c>
      <c r="J9422" s="16">
        <v>67</v>
      </c>
      <c r="L9422" s="18">
        <f t="shared" si="446"/>
        <v>67</v>
      </c>
      <c r="O9422" s="18">
        <f t="shared" si="444"/>
        <v>0</v>
      </c>
      <c r="P9422" s="16">
        <f t="shared" si="445"/>
        <v>67</v>
      </c>
    </row>
    <row r="9423" spans="2:16">
      <c r="B9423" s="400"/>
      <c r="D9423" s="422"/>
      <c r="F9423" s="103" t="s">
        <v>11289</v>
      </c>
      <c r="J9423" s="16">
        <v>102</v>
      </c>
      <c r="L9423" s="18">
        <f t="shared" si="446"/>
        <v>102</v>
      </c>
      <c r="O9423" s="18">
        <f t="shared" si="444"/>
        <v>0</v>
      </c>
      <c r="P9423" s="16">
        <f t="shared" si="445"/>
        <v>102</v>
      </c>
    </row>
    <row r="9424" spans="2:16">
      <c r="B9424" s="400"/>
      <c r="D9424" s="422"/>
      <c r="F9424" s="103" t="s">
        <v>11290</v>
      </c>
      <c r="J9424" s="16">
        <v>216</v>
      </c>
      <c r="L9424" s="18">
        <f t="shared" si="446"/>
        <v>216</v>
      </c>
      <c r="O9424" s="18">
        <f t="shared" si="444"/>
        <v>0</v>
      </c>
      <c r="P9424" s="16">
        <f t="shared" si="445"/>
        <v>216</v>
      </c>
    </row>
    <row r="9425" spans="2:16" ht="25.5">
      <c r="B9425" s="400"/>
      <c r="D9425" s="422"/>
      <c r="F9425" s="103" t="s">
        <v>11291</v>
      </c>
      <c r="J9425" s="16">
        <v>100</v>
      </c>
      <c r="L9425" s="18">
        <f t="shared" si="446"/>
        <v>100</v>
      </c>
      <c r="O9425" s="18">
        <f t="shared" si="444"/>
        <v>0</v>
      </c>
      <c r="P9425" s="16">
        <f t="shared" si="445"/>
        <v>100</v>
      </c>
    </row>
    <row r="9426" spans="2:16">
      <c r="B9426" s="400"/>
      <c r="D9426" s="422"/>
      <c r="F9426" s="103" t="s">
        <v>11292</v>
      </c>
      <c r="J9426" s="16">
        <v>30</v>
      </c>
      <c r="L9426" s="18">
        <f t="shared" si="446"/>
        <v>30</v>
      </c>
      <c r="O9426" s="18">
        <f t="shared" si="444"/>
        <v>0</v>
      </c>
      <c r="P9426" s="16">
        <f t="shared" si="445"/>
        <v>30</v>
      </c>
    </row>
    <row r="9427" spans="2:16">
      <c r="B9427" s="400"/>
      <c r="D9427" s="422"/>
      <c r="F9427" s="103" t="s">
        <v>11293</v>
      </c>
      <c r="J9427" s="16">
        <v>156</v>
      </c>
      <c r="L9427" s="18">
        <f t="shared" si="446"/>
        <v>156</v>
      </c>
      <c r="O9427" s="18">
        <f t="shared" si="444"/>
        <v>0</v>
      </c>
      <c r="P9427" s="16">
        <f t="shared" si="445"/>
        <v>156</v>
      </c>
    </row>
    <row r="9428" spans="2:16">
      <c r="B9428" s="400"/>
      <c r="D9428" s="422"/>
      <c r="F9428" s="103" t="s">
        <v>11294</v>
      </c>
      <c r="J9428" s="16">
        <v>120</v>
      </c>
      <c r="L9428" s="18">
        <f t="shared" si="446"/>
        <v>120</v>
      </c>
      <c r="O9428" s="18">
        <f t="shared" si="444"/>
        <v>0</v>
      </c>
      <c r="P9428" s="16">
        <f t="shared" si="445"/>
        <v>120</v>
      </c>
    </row>
    <row r="9429" spans="2:16">
      <c r="B9429" s="400"/>
      <c r="D9429" s="422"/>
      <c r="F9429" s="103" t="s">
        <v>11295</v>
      </c>
      <c r="J9429" s="16">
        <v>130</v>
      </c>
      <c r="L9429" s="18">
        <f t="shared" si="446"/>
        <v>130</v>
      </c>
      <c r="O9429" s="18">
        <f t="shared" si="444"/>
        <v>0</v>
      </c>
      <c r="P9429" s="16">
        <f t="shared" si="445"/>
        <v>130</v>
      </c>
    </row>
    <row r="9430" spans="2:16">
      <c r="B9430" s="400"/>
      <c r="D9430" s="422"/>
      <c r="F9430" s="103" t="s">
        <v>11296</v>
      </c>
      <c r="J9430" s="16">
        <v>60</v>
      </c>
      <c r="L9430" s="18">
        <f t="shared" si="446"/>
        <v>60</v>
      </c>
      <c r="O9430" s="18">
        <f t="shared" ref="O9430:O9493" si="447">+N9430+M9430</f>
        <v>0</v>
      </c>
      <c r="P9430" s="16">
        <f t="shared" ref="P9430:P9493" si="448">+L9430+O9430</f>
        <v>60</v>
      </c>
    </row>
    <row r="9431" spans="2:16">
      <c r="B9431" s="400"/>
      <c r="D9431" s="422"/>
      <c r="F9431" s="103" t="s">
        <v>11297</v>
      </c>
      <c r="J9431" s="16">
        <v>131</v>
      </c>
      <c r="L9431" s="18">
        <f t="shared" si="446"/>
        <v>131</v>
      </c>
      <c r="O9431" s="18">
        <f t="shared" si="447"/>
        <v>0</v>
      </c>
      <c r="P9431" s="16">
        <f t="shared" si="448"/>
        <v>131</v>
      </c>
    </row>
    <row r="9432" spans="2:16">
      <c r="B9432" s="400"/>
      <c r="D9432" s="422"/>
      <c r="F9432" s="103" t="s">
        <v>11298</v>
      </c>
      <c r="J9432" s="16">
        <v>70</v>
      </c>
      <c r="L9432" s="18">
        <f t="shared" si="446"/>
        <v>70</v>
      </c>
      <c r="O9432" s="18">
        <f t="shared" si="447"/>
        <v>0</v>
      </c>
      <c r="P9432" s="16">
        <f t="shared" si="448"/>
        <v>70</v>
      </c>
    </row>
    <row r="9433" spans="2:16" ht="25.5">
      <c r="B9433" s="400"/>
      <c r="D9433" s="422"/>
      <c r="F9433" s="103" t="s">
        <v>11299</v>
      </c>
      <c r="J9433" s="16">
        <v>85</v>
      </c>
      <c r="L9433" s="18">
        <f t="shared" si="446"/>
        <v>85</v>
      </c>
      <c r="O9433" s="18">
        <f t="shared" si="447"/>
        <v>0</v>
      </c>
      <c r="P9433" s="16">
        <f t="shared" si="448"/>
        <v>85</v>
      </c>
    </row>
    <row r="9434" spans="2:16" ht="25.5">
      <c r="B9434" s="400"/>
      <c r="D9434" s="422"/>
      <c r="F9434" s="103" t="s">
        <v>11300</v>
      </c>
      <c r="J9434" s="16">
        <v>50</v>
      </c>
      <c r="L9434" s="18">
        <f t="shared" ref="L9434:L9497" si="449">+J9434+K9434</f>
        <v>50</v>
      </c>
      <c r="O9434" s="18">
        <f t="shared" si="447"/>
        <v>0</v>
      </c>
      <c r="P9434" s="16">
        <f t="shared" si="448"/>
        <v>50</v>
      </c>
    </row>
    <row r="9435" spans="2:16" ht="25.5">
      <c r="B9435" s="400"/>
      <c r="D9435" s="422"/>
      <c r="F9435" s="103" t="s">
        <v>11301</v>
      </c>
      <c r="J9435" s="16">
        <v>55</v>
      </c>
      <c r="L9435" s="18">
        <f t="shared" si="449"/>
        <v>55</v>
      </c>
      <c r="O9435" s="18">
        <f t="shared" si="447"/>
        <v>0</v>
      </c>
      <c r="P9435" s="16">
        <f t="shared" si="448"/>
        <v>55</v>
      </c>
    </row>
    <row r="9436" spans="2:16">
      <c r="B9436" s="400"/>
      <c r="D9436" s="422"/>
      <c r="F9436" s="103" t="s">
        <v>11302</v>
      </c>
      <c r="J9436" s="16">
        <v>40</v>
      </c>
      <c r="L9436" s="18">
        <f t="shared" si="449"/>
        <v>40</v>
      </c>
      <c r="O9436" s="18">
        <f t="shared" si="447"/>
        <v>0</v>
      </c>
      <c r="P9436" s="16">
        <f t="shared" si="448"/>
        <v>40</v>
      </c>
    </row>
    <row r="9437" spans="2:16">
      <c r="B9437" s="400"/>
      <c r="D9437" s="422"/>
      <c r="F9437" s="103" t="s">
        <v>11303</v>
      </c>
      <c r="J9437" s="16">
        <v>90</v>
      </c>
      <c r="L9437" s="18">
        <f t="shared" si="449"/>
        <v>90</v>
      </c>
      <c r="O9437" s="18">
        <f t="shared" si="447"/>
        <v>0</v>
      </c>
      <c r="P9437" s="16">
        <f t="shared" si="448"/>
        <v>90</v>
      </c>
    </row>
    <row r="9438" spans="2:16">
      <c r="B9438" s="400"/>
      <c r="D9438" s="422"/>
      <c r="F9438" s="103" t="s">
        <v>11304</v>
      </c>
      <c r="J9438" s="16">
        <v>125</v>
      </c>
      <c r="L9438" s="18">
        <f t="shared" si="449"/>
        <v>125</v>
      </c>
      <c r="O9438" s="18">
        <f t="shared" si="447"/>
        <v>0</v>
      </c>
      <c r="P9438" s="16">
        <f t="shared" si="448"/>
        <v>125</v>
      </c>
    </row>
    <row r="9439" spans="2:16">
      <c r="B9439" s="400"/>
      <c r="D9439" s="422"/>
      <c r="F9439" s="103" t="s">
        <v>11305</v>
      </c>
      <c r="J9439" s="16">
        <v>130</v>
      </c>
      <c r="L9439" s="18">
        <f t="shared" si="449"/>
        <v>130</v>
      </c>
      <c r="O9439" s="18">
        <f t="shared" si="447"/>
        <v>0</v>
      </c>
      <c r="P9439" s="16">
        <f t="shared" si="448"/>
        <v>130</v>
      </c>
    </row>
    <row r="9440" spans="2:16">
      <c r="B9440" s="400"/>
      <c r="D9440" s="422"/>
      <c r="F9440" s="103" t="s">
        <v>11306</v>
      </c>
      <c r="J9440" s="16">
        <v>80</v>
      </c>
      <c r="L9440" s="18">
        <f t="shared" si="449"/>
        <v>80</v>
      </c>
      <c r="O9440" s="18">
        <f t="shared" si="447"/>
        <v>0</v>
      </c>
      <c r="P9440" s="16">
        <f t="shared" si="448"/>
        <v>80</v>
      </c>
    </row>
    <row r="9441" spans="2:16">
      <c r="B9441" s="400"/>
      <c r="D9441" s="422"/>
      <c r="F9441" s="103" t="s">
        <v>11307</v>
      </c>
      <c r="J9441" s="16">
        <v>137</v>
      </c>
      <c r="L9441" s="18">
        <f t="shared" si="449"/>
        <v>137</v>
      </c>
      <c r="O9441" s="18">
        <f t="shared" si="447"/>
        <v>0</v>
      </c>
      <c r="P9441" s="16">
        <f t="shared" si="448"/>
        <v>137</v>
      </c>
    </row>
    <row r="9442" spans="2:16">
      <c r="B9442" s="400"/>
      <c r="D9442" s="422"/>
      <c r="F9442" s="103" t="s">
        <v>11308</v>
      </c>
      <c r="J9442" s="16">
        <v>40</v>
      </c>
      <c r="L9442" s="18">
        <f t="shared" si="449"/>
        <v>40</v>
      </c>
      <c r="O9442" s="18">
        <f t="shared" si="447"/>
        <v>0</v>
      </c>
      <c r="P9442" s="16">
        <f t="shared" si="448"/>
        <v>40</v>
      </c>
    </row>
    <row r="9443" spans="2:16">
      <c r="B9443" s="400"/>
      <c r="D9443" s="422"/>
      <c r="F9443" s="103" t="s">
        <v>11309</v>
      </c>
      <c r="J9443" s="16">
        <v>70</v>
      </c>
      <c r="L9443" s="18">
        <f t="shared" si="449"/>
        <v>70</v>
      </c>
      <c r="O9443" s="18">
        <f t="shared" si="447"/>
        <v>0</v>
      </c>
      <c r="P9443" s="16">
        <f t="shared" si="448"/>
        <v>70</v>
      </c>
    </row>
    <row r="9444" spans="2:16">
      <c r="B9444" s="400"/>
      <c r="D9444" s="422"/>
      <c r="F9444" s="103" t="s">
        <v>11310</v>
      </c>
      <c r="J9444" s="16">
        <v>70</v>
      </c>
      <c r="L9444" s="18">
        <f t="shared" si="449"/>
        <v>70</v>
      </c>
      <c r="O9444" s="18">
        <f t="shared" si="447"/>
        <v>0</v>
      </c>
      <c r="P9444" s="16">
        <f t="shared" si="448"/>
        <v>70</v>
      </c>
    </row>
    <row r="9445" spans="2:16">
      <c r="B9445" s="400"/>
      <c r="D9445" s="422"/>
      <c r="F9445" s="103" t="s">
        <v>11311</v>
      </c>
      <c r="J9445" s="16">
        <v>137</v>
      </c>
      <c r="L9445" s="18">
        <f t="shared" si="449"/>
        <v>137</v>
      </c>
      <c r="O9445" s="18">
        <f t="shared" si="447"/>
        <v>0</v>
      </c>
      <c r="P9445" s="16">
        <f t="shared" si="448"/>
        <v>137</v>
      </c>
    </row>
    <row r="9446" spans="2:16">
      <c r="B9446" s="400"/>
      <c r="D9446" s="422"/>
      <c r="F9446" s="103" t="s">
        <v>11312</v>
      </c>
      <c r="J9446" s="16">
        <v>82</v>
      </c>
      <c r="L9446" s="18">
        <f t="shared" si="449"/>
        <v>82</v>
      </c>
      <c r="O9446" s="18">
        <f t="shared" si="447"/>
        <v>0</v>
      </c>
      <c r="P9446" s="16">
        <f t="shared" si="448"/>
        <v>82</v>
      </c>
    </row>
    <row r="9447" spans="2:16">
      <c r="B9447" s="400"/>
      <c r="D9447" s="422"/>
      <c r="F9447" s="103" t="s">
        <v>11313</v>
      </c>
      <c r="J9447" s="16">
        <v>141</v>
      </c>
      <c r="L9447" s="18">
        <f t="shared" si="449"/>
        <v>141</v>
      </c>
      <c r="O9447" s="18">
        <f t="shared" si="447"/>
        <v>0</v>
      </c>
      <c r="P9447" s="16">
        <f t="shared" si="448"/>
        <v>141</v>
      </c>
    </row>
    <row r="9448" spans="2:16">
      <c r="B9448" s="400"/>
      <c r="D9448" s="422"/>
      <c r="F9448" s="103" t="s">
        <v>11314</v>
      </c>
      <c r="J9448" s="16">
        <v>91</v>
      </c>
      <c r="L9448" s="18">
        <f t="shared" si="449"/>
        <v>91</v>
      </c>
      <c r="O9448" s="18">
        <f t="shared" si="447"/>
        <v>0</v>
      </c>
      <c r="P9448" s="16">
        <f t="shared" si="448"/>
        <v>91</v>
      </c>
    </row>
    <row r="9449" spans="2:16">
      <c r="B9449" s="400"/>
      <c r="D9449" s="422"/>
      <c r="F9449" s="103" t="s">
        <v>11315</v>
      </c>
      <c r="J9449" s="16">
        <v>50</v>
      </c>
      <c r="L9449" s="18">
        <f t="shared" si="449"/>
        <v>50</v>
      </c>
      <c r="O9449" s="18">
        <f t="shared" si="447"/>
        <v>0</v>
      </c>
      <c r="P9449" s="16">
        <f t="shared" si="448"/>
        <v>50</v>
      </c>
    </row>
    <row r="9450" spans="2:16" ht="25.5">
      <c r="B9450" s="400"/>
      <c r="D9450" s="422"/>
      <c r="F9450" s="103" t="s">
        <v>11316</v>
      </c>
      <c r="J9450" s="16">
        <v>50</v>
      </c>
      <c r="L9450" s="18">
        <f t="shared" si="449"/>
        <v>50</v>
      </c>
      <c r="O9450" s="18">
        <f t="shared" si="447"/>
        <v>0</v>
      </c>
      <c r="P9450" s="16">
        <f t="shared" si="448"/>
        <v>50</v>
      </c>
    </row>
    <row r="9451" spans="2:16">
      <c r="B9451" s="400"/>
      <c r="D9451" s="422"/>
      <c r="F9451" s="103" t="s">
        <v>11317</v>
      </c>
      <c r="J9451" s="16">
        <v>154</v>
      </c>
      <c r="L9451" s="18">
        <f t="shared" si="449"/>
        <v>154</v>
      </c>
      <c r="O9451" s="18">
        <f t="shared" si="447"/>
        <v>0</v>
      </c>
      <c r="P9451" s="16">
        <f t="shared" si="448"/>
        <v>154</v>
      </c>
    </row>
    <row r="9452" spans="2:16">
      <c r="B9452" s="400"/>
      <c r="D9452" s="422"/>
      <c r="F9452" s="103" t="s">
        <v>11318</v>
      </c>
      <c r="J9452" s="16">
        <v>130</v>
      </c>
      <c r="L9452" s="18">
        <f t="shared" si="449"/>
        <v>130</v>
      </c>
      <c r="O9452" s="18">
        <f t="shared" si="447"/>
        <v>0</v>
      </c>
      <c r="P9452" s="16">
        <f t="shared" si="448"/>
        <v>130</v>
      </c>
    </row>
    <row r="9453" spans="2:16">
      <c r="B9453" s="400"/>
      <c r="D9453" s="422"/>
      <c r="F9453" s="103" t="s">
        <v>11319</v>
      </c>
      <c r="J9453" s="16">
        <v>50</v>
      </c>
      <c r="L9453" s="18">
        <f t="shared" si="449"/>
        <v>50</v>
      </c>
      <c r="O9453" s="18">
        <f t="shared" si="447"/>
        <v>0</v>
      </c>
      <c r="P9453" s="16">
        <f t="shared" si="448"/>
        <v>50</v>
      </c>
    </row>
    <row r="9454" spans="2:16">
      <c r="B9454" s="400"/>
      <c r="D9454" s="422"/>
      <c r="F9454" s="103" t="s">
        <v>11320</v>
      </c>
      <c r="J9454" s="16">
        <v>60</v>
      </c>
      <c r="L9454" s="18">
        <f t="shared" si="449"/>
        <v>60</v>
      </c>
      <c r="O9454" s="18">
        <f t="shared" si="447"/>
        <v>0</v>
      </c>
      <c r="P9454" s="16">
        <f t="shared" si="448"/>
        <v>60</v>
      </c>
    </row>
    <row r="9455" spans="2:16" ht="25.5">
      <c r="B9455" s="400"/>
      <c r="D9455" s="422"/>
      <c r="F9455" s="103" t="s">
        <v>11321</v>
      </c>
      <c r="J9455" s="16">
        <v>64</v>
      </c>
      <c r="L9455" s="18">
        <f t="shared" si="449"/>
        <v>64</v>
      </c>
      <c r="O9455" s="18">
        <f t="shared" si="447"/>
        <v>0</v>
      </c>
      <c r="P9455" s="16">
        <f t="shared" si="448"/>
        <v>64</v>
      </c>
    </row>
    <row r="9456" spans="2:16" ht="25.5">
      <c r="B9456" s="400"/>
      <c r="D9456" s="422"/>
      <c r="F9456" s="103" t="s">
        <v>11322</v>
      </c>
      <c r="J9456" s="16">
        <v>85</v>
      </c>
      <c r="L9456" s="18">
        <f t="shared" si="449"/>
        <v>85</v>
      </c>
      <c r="O9456" s="18">
        <f t="shared" si="447"/>
        <v>0</v>
      </c>
      <c r="P9456" s="16">
        <f t="shared" si="448"/>
        <v>85</v>
      </c>
    </row>
    <row r="9457" spans="2:16" ht="25.5">
      <c r="B9457" s="400"/>
      <c r="D9457" s="422"/>
      <c r="F9457" s="103" t="s">
        <v>11323</v>
      </c>
      <c r="J9457" s="16">
        <v>111</v>
      </c>
      <c r="L9457" s="18">
        <f t="shared" si="449"/>
        <v>111</v>
      </c>
      <c r="O9457" s="18">
        <f t="shared" si="447"/>
        <v>0</v>
      </c>
      <c r="P9457" s="16">
        <f t="shared" si="448"/>
        <v>111</v>
      </c>
    </row>
    <row r="9458" spans="2:16">
      <c r="B9458" s="400"/>
      <c r="D9458" s="422"/>
      <c r="F9458" s="103" t="s">
        <v>11324</v>
      </c>
      <c r="J9458" s="16">
        <v>99</v>
      </c>
      <c r="L9458" s="18">
        <f t="shared" si="449"/>
        <v>99</v>
      </c>
      <c r="O9458" s="18">
        <f t="shared" si="447"/>
        <v>0</v>
      </c>
      <c r="P9458" s="16">
        <f t="shared" si="448"/>
        <v>99</v>
      </c>
    </row>
    <row r="9459" spans="2:16">
      <c r="B9459" s="400"/>
      <c r="D9459" s="422"/>
      <c r="F9459" s="103" t="s">
        <v>11325</v>
      </c>
      <c r="J9459" s="16">
        <v>71</v>
      </c>
      <c r="L9459" s="18">
        <f t="shared" si="449"/>
        <v>71</v>
      </c>
      <c r="O9459" s="18">
        <f t="shared" si="447"/>
        <v>0</v>
      </c>
      <c r="P9459" s="16">
        <f t="shared" si="448"/>
        <v>71</v>
      </c>
    </row>
    <row r="9460" spans="2:16">
      <c r="B9460" s="400"/>
      <c r="D9460" s="422"/>
      <c r="F9460" s="103" t="s">
        <v>11326</v>
      </c>
      <c r="J9460" s="16">
        <v>80</v>
      </c>
      <c r="L9460" s="18">
        <f t="shared" si="449"/>
        <v>80</v>
      </c>
      <c r="O9460" s="18">
        <f t="shared" si="447"/>
        <v>0</v>
      </c>
      <c r="P9460" s="16">
        <f t="shared" si="448"/>
        <v>80</v>
      </c>
    </row>
    <row r="9461" spans="2:16">
      <c r="B9461" s="400"/>
      <c r="D9461" s="422"/>
      <c r="F9461" s="103" t="s">
        <v>11327</v>
      </c>
      <c r="J9461" s="16">
        <v>45</v>
      </c>
      <c r="L9461" s="18">
        <f t="shared" si="449"/>
        <v>45</v>
      </c>
      <c r="O9461" s="18">
        <f t="shared" si="447"/>
        <v>0</v>
      </c>
      <c r="P9461" s="16">
        <f t="shared" si="448"/>
        <v>45</v>
      </c>
    </row>
    <row r="9462" spans="2:16">
      <c r="B9462" s="400"/>
      <c r="D9462" s="422"/>
      <c r="F9462" s="103" t="s">
        <v>11328</v>
      </c>
      <c r="J9462" s="16">
        <v>40</v>
      </c>
      <c r="L9462" s="18">
        <f t="shared" si="449"/>
        <v>40</v>
      </c>
      <c r="O9462" s="18">
        <f t="shared" si="447"/>
        <v>0</v>
      </c>
      <c r="P9462" s="16">
        <f t="shared" si="448"/>
        <v>40</v>
      </c>
    </row>
    <row r="9463" spans="2:16">
      <c r="B9463" s="400"/>
      <c r="D9463" s="422"/>
      <c r="F9463" s="103" t="s">
        <v>11329</v>
      </c>
      <c r="J9463" s="16">
        <v>80</v>
      </c>
      <c r="L9463" s="18">
        <f t="shared" si="449"/>
        <v>80</v>
      </c>
      <c r="O9463" s="18">
        <f t="shared" si="447"/>
        <v>0</v>
      </c>
      <c r="P9463" s="16">
        <f t="shared" si="448"/>
        <v>80</v>
      </c>
    </row>
    <row r="9464" spans="2:16">
      <c r="B9464" s="400"/>
      <c r="D9464" s="422"/>
      <c r="F9464" s="103" t="s">
        <v>11330</v>
      </c>
      <c r="J9464" s="16">
        <v>132</v>
      </c>
      <c r="L9464" s="18">
        <f t="shared" si="449"/>
        <v>132</v>
      </c>
      <c r="O9464" s="18">
        <f t="shared" si="447"/>
        <v>0</v>
      </c>
      <c r="P9464" s="16">
        <f t="shared" si="448"/>
        <v>132</v>
      </c>
    </row>
    <row r="9465" spans="2:16">
      <c r="B9465" s="400"/>
      <c r="D9465" s="422"/>
      <c r="F9465" s="103" t="s">
        <v>11331</v>
      </c>
      <c r="J9465" s="16">
        <v>55</v>
      </c>
      <c r="L9465" s="18">
        <f t="shared" si="449"/>
        <v>55</v>
      </c>
      <c r="O9465" s="18">
        <f t="shared" si="447"/>
        <v>0</v>
      </c>
      <c r="P9465" s="16">
        <f t="shared" si="448"/>
        <v>55</v>
      </c>
    </row>
    <row r="9466" spans="2:16">
      <c r="B9466" s="400"/>
      <c r="D9466" s="422"/>
      <c r="F9466" s="103" t="s">
        <v>11332</v>
      </c>
      <c r="J9466" s="16">
        <v>82</v>
      </c>
      <c r="L9466" s="18">
        <f t="shared" si="449"/>
        <v>82</v>
      </c>
      <c r="O9466" s="18">
        <f t="shared" si="447"/>
        <v>0</v>
      </c>
      <c r="P9466" s="16">
        <f t="shared" si="448"/>
        <v>82</v>
      </c>
    </row>
    <row r="9467" spans="2:16">
      <c r="B9467" s="400"/>
      <c r="D9467" s="422"/>
      <c r="F9467" s="103" t="s">
        <v>11333</v>
      </c>
      <c r="J9467" s="16">
        <v>114</v>
      </c>
      <c r="L9467" s="18">
        <f t="shared" si="449"/>
        <v>114</v>
      </c>
      <c r="O9467" s="18">
        <f t="shared" si="447"/>
        <v>0</v>
      </c>
      <c r="P9467" s="16">
        <f t="shared" si="448"/>
        <v>114</v>
      </c>
    </row>
    <row r="9468" spans="2:16">
      <c r="B9468" s="400"/>
      <c r="D9468" s="422"/>
      <c r="F9468" s="103" t="s">
        <v>11334</v>
      </c>
      <c r="J9468" s="16">
        <v>109</v>
      </c>
      <c r="L9468" s="18">
        <f t="shared" si="449"/>
        <v>109</v>
      </c>
      <c r="O9468" s="18">
        <f t="shared" si="447"/>
        <v>0</v>
      </c>
      <c r="P9468" s="16">
        <f t="shared" si="448"/>
        <v>109</v>
      </c>
    </row>
    <row r="9469" spans="2:16">
      <c r="B9469" s="400"/>
      <c r="D9469" s="422"/>
      <c r="F9469" s="103" t="s">
        <v>11335</v>
      </c>
      <c r="J9469" s="16">
        <v>30</v>
      </c>
      <c r="L9469" s="18">
        <f t="shared" si="449"/>
        <v>30</v>
      </c>
      <c r="O9469" s="18">
        <f t="shared" si="447"/>
        <v>0</v>
      </c>
      <c r="P9469" s="16">
        <f t="shared" si="448"/>
        <v>30</v>
      </c>
    </row>
    <row r="9470" spans="2:16">
      <c r="B9470" s="400"/>
      <c r="D9470" s="422"/>
      <c r="F9470" s="103" t="s">
        <v>11336</v>
      </c>
      <c r="J9470" s="16">
        <v>41</v>
      </c>
      <c r="L9470" s="18">
        <f t="shared" si="449"/>
        <v>41</v>
      </c>
      <c r="O9470" s="18">
        <f t="shared" si="447"/>
        <v>0</v>
      </c>
      <c r="P9470" s="16">
        <f t="shared" si="448"/>
        <v>41</v>
      </c>
    </row>
    <row r="9471" spans="2:16">
      <c r="B9471" s="400"/>
      <c r="D9471" s="422"/>
      <c r="F9471" s="103" t="s">
        <v>11337</v>
      </c>
      <c r="J9471" s="16">
        <v>104</v>
      </c>
      <c r="L9471" s="18">
        <f t="shared" si="449"/>
        <v>104</v>
      </c>
      <c r="O9471" s="18">
        <f t="shared" si="447"/>
        <v>0</v>
      </c>
      <c r="P9471" s="16">
        <f t="shared" si="448"/>
        <v>104</v>
      </c>
    </row>
    <row r="9472" spans="2:16">
      <c r="B9472" s="400"/>
      <c r="D9472" s="422"/>
      <c r="F9472" s="103" t="s">
        <v>11338</v>
      </c>
      <c r="J9472" s="16">
        <v>74</v>
      </c>
      <c r="L9472" s="18">
        <f t="shared" si="449"/>
        <v>74</v>
      </c>
      <c r="O9472" s="18">
        <f t="shared" si="447"/>
        <v>0</v>
      </c>
      <c r="P9472" s="16">
        <f t="shared" si="448"/>
        <v>74</v>
      </c>
    </row>
    <row r="9473" spans="2:16">
      <c r="B9473" s="400"/>
      <c r="D9473" s="422"/>
      <c r="F9473" s="103" t="s">
        <v>11339</v>
      </c>
      <c r="J9473" s="16">
        <v>100</v>
      </c>
      <c r="L9473" s="18">
        <f t="shared" si="449"/>
        <v>100</v>
      </c>
      <c r="O9473" s="18">
        <f t="shared" si="447"/>
        <v>0</v>
      </c>
      <c r="P9473" s="16">
        <f t="shared" si="448"/>
        <v>100</v>
      </c>
    </row>
    <row r="9474" spans="2:16">
      <c r="B9474" s="400"/>
      <c r="D9474" s="422"/>
      <c r="F9474" s="103" t="s">
        <v>11340</v>
      </c>
      <c r="J9474" s="16">
        <v>101</v>
      </c>
      <c r="L9474" s="18">
        <f t="shared" si="449"/>
        <v>101</v>
      </c>
      <c r="O9474" s="18">
        <f t="shared" si="447"/>
        <v>0</v>
      </c>
      <c r="P9474" s="16">
        <f t="shared" si="448"/>
        <v>101</v>
      </c>
    </row>
    <row r="9475" spans="2:16">
      <c r="B9475" s="400"/>
      <c r="D9475" s="422"/>
      <c r="F9475" s="103" t="s">
        <v>11341</v>
      </c>
      <c r="J9475" s="16">
        <v>92</v>
      </c>
      <c r="L9475" s="18">
        <f t="shared" si="449"/>
        <v>92</v>
      </c>
      <c r="O9475" s="18">
        <f t="shared" si="447"/>
        <v>0</v>
      </c>
      <c r="P9475" s="16">
        <f t="shared" si="448"/>
        <v>92</v>
      </c>
    </row>
    <row r="9476" spans="2:16">
      <c r="B9476" s="400"/>
      <c r="D9476" s="422"/>
      <c r="F9476" s="103" t="s">
        <v>11342</v>
      </c>
      <c r="J9476" s="16">
        <v>100</v>
      </c>
      <c r="L9476" s="18">
        <f t="shared" si="449"/>
        <v>100</v>
      </c>
      <c r="O9476" s="18">
        <f t="shared" si="447"/>
        <v>0</v>
      </c>
      <c r="P9476" s="16">
        <f t="shared" si="448"/>
        <v>100</v>
      </c>
    </row>
    <row r="9477" spans="2:16">
      <c r="B9477" s="400"/>
      <c r="D9477" s="422"/>
      <c r="F9477" s="103" t="s">
        <v>11343</v>
      </c>
      <c r="J9477" s="16">
        <v>96</v>
      </c>
      <c r="L9477" s="18">
        <f t="shared" si="449"/>
        <v>96</v>
      </c>
      <c r="O9477" s="18">
        <f t="shared" si="447"/>
        <v>0</v>
      </c>
      <c r="P9477" s="16">
        <f t="shared" si="448"/>
        <v>96</v>
      </c>
    </row>
    <row r="9478" spans="2:16">
      <c r="B9478" s="400"/>
      <c r="D9478" s="422"/>
      <c r="F9478" s="103" t="s">
        <v>11344</v>
      </c>
      <c r="J9478" s="16">
        <v>87</v>
      </c>
      <c r="L9478" s="18">
        <f t="shared" si="449"/>
        <v>87</v>
      </c>
      <c r="O9478" s="18">
        <f t="shared" si="447"/>
        <v>0</v>
      </c>
      <c r="P9478" s="16">
        <f t="shared" si="448"/>
        <v>87</v>
      </c>
    </row>
    <row r="9479" spans="2:16">
      <c r="B9479" s="400"/>
      <c r="D9479" s="422"/>
      <c r="F9479" s="103" t="s">
        <v>11345</v>
      </c>
      <c r="J9479" s="16">
        <v>100</v>
      </c>
      <c r="L9479" s="18">
        <f t="shared" si="449"/>
        <v>100</v>
      </c>
      <c r="O9479" s="18">
        <f t="shared" si="447"/>
        <v>0</v>
      </c>
      <c r="P9479" s="16">
        <f t="shared" si="448"/>
        <v>100</v>
      </c>
    </row>
    <row r="9480" spans="2:16">
      <c r="B9480" s="400"/>
      <c r="D9480" s="422"/>
      <c r="F9480" s="103" t="s">
        <v>11346</v>
      </c>
      <c r="J9480" s="16">
        <v>112</v>
      </c>
      <c r="L9480" s="18">
        <f t="shared" si="449"/>
        <v>112</v>
      </c>
      <c r="O9480" s="18">
        <f t="shared" si="447"/>
        <v>0</v>
      </c>
      <c r="P9480" s="16">
        <f t="shared" si="448"/>
        <v>112</v>
      </c>
    </row>
    <row r="9481" spans="2:16">
      <c r="B9481" s="400"/>
      <c r="D9481" s="422"/>
      <c r="F9481" s="103" t="s">
        <v>11347</v>
      </c>
      <c r="J9481" s="16">
        <v>192</v>
      </c>
      <c r="L9481" s="18">
        <f t="shared" si="449"/>
        <v>192</v>
      </c>
      <c r="O9481" s="18">
        <f t="shared" si="447"/>
        <v>0</v>
      </c>
      <c r="P9481" s="16">
        <f t="shared" si="448"/>
        <v>192</v>
      </c>
    </row>
    <row r="9482" spans="2:16">
      <c r="B9482" s="400"/>
      <c r="D9482" s="422"/>
      <c r="F9482" s="103" t="s">
        <v>11348</v>
      </c>
      <c r="J9482" s="16">
        <v>105</v>
      </c>
      <c r="L9482" s="18">
        <f t="shared" si="449"/>
        <v>105</v>
      </c>
      <c r="O9482" s="18">
        <f t="shared" si="447"/>
        <v>0</v>
      </c>
      <c r="P9482" s="16">
        <f t="shared" si="448"/>
        <v>105</v>
      </c>
    </row>
    <row r="9483" spans="2:16">
      <c r="B9483" s="400"/>
      <c r="D9483" s="422"/>
      <c r="F9483" s="103" t="s">
        <v>11349</v>
      </c>
      <c r="J9483" s="16">
        <v>270</v>
      </c>
      <c r="L9483" s="18">
        <f t="shared" si="449"/>
        <v>270</v>
      </c>
      <c r="O9483" s="18">
        <f t="shared" si="447"/>
        <v>0</v>
      </c>
      <c r="P9483" s="16">
        <f t="shared" si="448"/>
        <v>270</v>
      </c>
    </row>
    <row r="9484" spans="2:16" ht="25.5">
      <c r="B9484" s="400"/>
      <c r="D9484" s="422"/>
      <c r="F9484" s="103" t="s">
        <v>11350</v>
      </c>
      <c r="J9484" s="16">
        <v>57</v>
      </c>
      <c r="L9484" s="18">
        <f t="shared" si="449"/>
        <v>57</v>
      </c>
      <c r="O9484" s="18">
        <f t="shared" si="447"/>
        <v>0</v>
      </c>
      <c r="P9484" s="16">
        <f t="shared" si="448"/>
        <v>57</v>
      </c>
    </row>
    <row r="9485" spans="2:16">
      <c r="B9485" s="400"/>
      <c r="D9485" s="422"/>
      <c r="F9485" s="103" t="s">
        <v>11351</v>
      </c>
      <c r="J9485" s="16">
        <v>35</v>
      </c>
      <c r="L9485" s="18">
        <f t="shared" si="449"/>
        <v>35</v>
      </c>
      <c r="O9485" s="18">
        <f t="shared" si="447"/>
        <v>0</v>
      </c>
      <c r="P9485" s="16">
        <f t="shared" si="448"/>
        <v>35</v>
      </c>
    </row>
    <row r="9486" spans="2:16">
      <c r="B9486" s="400"/>
      <c r="D9486" s="422"/>
      <c r="F9486" s="103" t="s">
        <v>11352</v>
      </c>
      <c r="J9486" s="16">
        <v>194</v>
      </c>
      <c r="L9486" s="18">
        <f t="shared" si="449"/>
        <v>194</v>
      </c>
      <c r="O9486" s="18">
        <f t="shared" si="447"/>
        <v>0</v>
      </c>
      <c r="P9486" s="16">
        <f t="shared" si="448"/>
        <v>194</v>
      </c>
    </row>
    <row r="9487" spans="2:16">
      <c r="B9487" s="400"/>
      <c r="D9487" s="422"/>
      <c r="F9487" s="103" t="s">
        <v>11353</v>
      </c>
      <c r="J9487" s="16">
        <v>50</v>
      </c>
      <c r="L9487" s="18">
        <f t="shared" si="449"/>
        <v>50</v>
      </c>
      <c r="O9487" s="18">
        <f t="shared" si="447"/>
        <v>0</v>
      </c>
      <c r="P9487" s="16">
        <f t="shared" si="448"/>
        <v>50</v>
      </c>
    </row>
    <row r="9488" spans="2:16">
      <c r="B9488" s="400"/>
      <c r="D9488" s="422"/>
      <c r="F9488" s="103" t="s">
        <v>11354</v>
      </c>
      <c r="J9488" s="16">
        <v>50</v>
      </c>
      <c r="L9488" s="18">
        <f t="shared" si="449"/>
        <v>50</v>
      </c>
      <c r="O9488" s="18">
        <f t="shared" si="447"/>
        <v>0</v>
      </c>
      <c r="P9488" s="16">
        <f t="shared" si="448"/>
        <v>50</v>
      </c>
    </row>
    <row r="9489" spans="2:16">
      <c r="B9489" s="400"/>
      <c r="D9489" s="422"/>
      <c r="F9489" s="103" t="s">
        <v>11355</v>
      </c>
      <c r="J9489" s="16">
        <v>50</v>
      </c>
      <c r="L9489" s="18">
        <f t="shared" si="449"/>
        <v>50</v>
      </c>
      <c r="O9489" s="18">
        <f t="shared" si="447"/>
        <v>0</v>
      </c>
      <c r="P9489" s="16">
        <f t="shared" si="448"/>
        <v>50</v>
      </c>
    </row>
    <row r="9490" spans="2:16" ht="25.5">
      <c r="B9490" s="400"/>
      <c r="D9490" s="422"/>
      <c r="F9490" s="103" t="s">
        <v>11356</v>
      </c>
      <c r="J9490" s="16">
        <v>79</v>
      </c>
      <c r="L9490" s="18">
        <f t="shared" si="449"/>
        <v>79</v>
      </c>
      <c r="O9490" s="18">
        <f t="shared" si="447"/>
        <v>0</v>
      </c>
      <c r="P9490" s="16">
        <f t="shared" si="448"/>
        <v>79</v>
      </c>
    </row>
    <row r="9491" spans="2:16" ht="25.5">
      <c r="B9491" s="400"/>
      <c r="D9491" s="422"/>
      <c r="F9491" s="103" t="s">
        <v>11357</v>
      </c>
      <c r="J9491" s="16">
        <v>75</v>
      </c>
      <c r="L9491" s="18">
        <f t="shared" si="449"/>
        <v>75</v>
      </c>
      <c r="O9491" s="18">
        <f t="shared" si="447"/>
        <v>0</v>
      </c>
      <c r="P9491" s="16">
        <f t="shared" si="448"/>
        <v>75</v>
      </c>
    </row>
    <row r="9492" spans="2:16">
      <c r="B9492" s="400"/>
      <c r="D9492" s="422"/>
      <c r="F9492" s="103" t="s">
        <v>11358</v>
      </c>
      <c r="J9492" s="16">
        <v>95</v>
      </c>
      <c r="L9492" s="18">
        <f t="shared" si="449"/>
        <v>95</v>
      </c>
      <c r="O9492" s="18">
        <f t="shared" si="447"/>
        <v>0</v>
      </c>
      <c r="P9492" s="16">
        <f t="shared" si="448"/>
        <v>95</v>
      </c>
    </row>
    <row r="9493" spans="2:16">
      <c r="B9493" s="400"/>
      <c r="D9493" s="422"/>
      <c r="F9493" s="103" t="s">
        <v>11359</v>
      </c>
      <c r="J9493" s="16">
        <v>70</v>
      </c>
      <c r="L9493" s="18">
        <f t="shared" si="449"/>
        <v>70</v>
      </c>
      <c r="O9493" s="18">
        <f t="shared" si="447"/>
        <v>0</v>
      </c>
      <c r="P9493" s="16">
        <f t="shared" si="448"/>
        <v>70</v>
      </c>
    </row>
    <row r="9494" spans="2:16" ht="25.5">
      <c r="B9494" s="400"/>
      <c r="D9494" s="422"/>
      <c r="F9494" s="103" t="s">
        <v>11360</v>
      </c>
      <c r="J9494" s="16">
        <v>194</v>
      </c>
      <c r="L9494" s="18">
        <f t="shared" si="449"/>
        <v>194</v>
      </c>
      <c r="O9494" s="18">
        <f t="shared" ref="O9494:O9557" si="450">+N9494+M9494</f>
        <v>0</v>
      </c>
      <c r="P9494" s="16">
        <f t="shared" ref="P9494:P9557" si="451">+L9494+O9494</f>
        <v>194</v>
      </c>
    </row>
    <row r="9495" spans="2:16">
      <c r="B9495" s="400"/>
      <c r="D9495" s="422"/>
      <c r="F9495" s="103" t="s">
        <v>11361</v>
      </c>
      <c r="J9495" s="16">
        <v>61</v>
      </c>
      <c r="L9495" s="18">
        <f t="shared" si="449"/>
        <v>61</v>
      </c>
      <c r="O9495" s="18">
        <f t="shared" si="450"/>
        <v>0</v>
      </c>
      <c r="P9495" s="16">
        <f t="shared" si="451"/>
        <v>61</v>
      </c>
    </row>
    <row r="9496" spans="2:16">
      <c r="B9496" s="400"/>
      <c r="D9496" s="422"/>
      <c r="F9496" s="103" t="s">
        <v>11362</v>
      </c>
      <c r="J9496" s="16">
        <v>129</v>
      </c>
      <c r="L9496" s="18">
        <f t="shared" si="449"/>
        <v>129</v>
      </c>
      <c r="O9496" s="18">
        <f t="shared" si="450"/>
        <v>0</v>
      </c>
      <c r="P9496" s="16">
        <f t="shared" si="451"/>
        <v>129</v>
      </c>
    </row>
    <row r="9497" spans="2:16">
      <c r="B9497" s="400"/>
      <c r="D9497" s="422"/>
      <c r="F9497" s="103" t="s">
        <v>3086</v>
      </c>
      <c r="J9497" s="16">
        <v>100</v>
      </c>
      <c r="L9497" s="18">
        <f t="shared" si="449"/>
        <v>100</v>
      </c>
      <c r="O9497" s="18">
        <f t="shared" si="450"/>
        <v>0</v>
      </c>
      <c r="P9497" s="16">
        <f t="shared" si="451"/>
        <v>100</v>
      </c>
    </row>
    <row r="9498" spans="2:16">
      <c r="B9498" s="400"/>
      <c r="D9498" s="422"/>
      <c r="F9498" s="103" t="s">
        <v>11363</v>
      </c>
      <c r="J9498" s="16">
        <v>93</v>
      </c>
      <c r="L9498" s="18">
        <f t="shared" ref="L9498:L9561" si="452">+J9498+K9498</f>
        <v>93</v>
      </c>
      <c r="O9498" s="18">
        <f t="shared" si="450"/>
        <v>0</v>
      </c>
      <c r="P9498" s="16">
        <f t="shared" si="451"/>
        <v>93</v>
      </c>
    </row>
    <row r="9499" spans="2:16">
      <c r="B9499" s="400"/>
      <c r="D9499" s="422"/>
      <c r="F9499" s="103" t="s">
        <v>11364</v>
      </c>
      <c r="J9499" s="16">
        <v>108</v>
      </c>
      <c r="L9499" s="18">
        <f t="shared" si="452"/>
        <v>108</v>
      </c>
      <c r="O9499" s="18">
        <f t="shared" si="450"/>
        <v>0</v>
      </c>
      <c r="P9499" s="16">
        <f t="shared" si="451"/>
        <v>108</v>
      </c>
    </row>
    <row r="9500" spans="2:16">
      <c r="B9500" s="400"/>
      <c r="D9500" s="422"/>
      <c r="F9500" s="103" t="s">
        <v>11365</v>
      </c>
      <c r="J9500" s="16">
        <v>54</v>
      </c>
      <c r="L9500" s="18">
        <f t="shared" si="452"/>
        <v>54</v>
      </c>
      <c r="O9500" s="18">
        <f t="shared" si="450"/>
        <v>0</v>
      </c>
      <c r="P9500" s="16">
        <f t="shared" si="451"/>
        <v>54</v>
      </c>
    </row>
    <row r="9501" spans="2:16">
      <c r="B9501" s="400"/>
      <c r="D9501" s="422"/>
      <c r="F9501" s="103" t="s">
        <v>11366</v>
      </c>
      <c r="J9501" s="16">
        <v>50</v>
      </c>
      <c r="L9501" s="18">
        <f t="shared" si="452"/>
        <v>50</v>
      </c>
      <c r="O9501" s="18">
        <f t="shared" si="450"/>
        <v>0</v>
      </c>
      <c r="P9501" s="16">
        <f t="shared" si="451"/>
        <v>50</v>
      </c>
    </row>
    <row r="9502" spans="2:16">
      <c r="B9502" s="400"/>
      <c r="D9502" s="422"/>
      <c r="F9502" s="103" t="s">
        <v>11367</v>
      </c>
      <c r="J9502" s="16">
        <v>40</v>
      </c>
      <c r="L9502" s="18">
        <f t="shared" si="452"/>
        <v>40</v>
      </c>
      <c r="O9502" s="18">
        <f t="shared" si="450"/>
        <v>0</v>
      </c>
      <c r="P9502" s="16">
        <f t="shared" si="451"/>
        <v>40</v>
      </c>
    </row>
    <row r="9503" spans="2:16">
      <c r="B9503" s="400"/>
      <c r="D9503" s="422"/>
      <c r="F9503" s="103" t="s">
        <v>11368</v>
      </c>
      <c r="J9503" s="16">
        <v>60</v>
      </c>
      <c r="L9503" s="18">
        <f t="shared" si="452"/>
        <v>60</v>
      </c>
      <c r="O9503" s="18">
        <f t="shared" si="450"/>
        <v>0</v>
      </c>
      <c r="P9503" s="16">
        <f t="shared" si="451"/>
        <v>60</v>
      </c>
    </row>
    <row r="9504" spans="2:16">
      <c r="B9504" s="400"/>
      <c r="D9504" s="422"/>
      <c r="F9504" s="103" t="s">
        <v>11369</v>
      </c>
      <c r="J9504" s="16">
        <v>100</v>
      </c>
      <c r="L9504" s="18">
        <f t="shared" si="452"/>
        <v>100</v>
      </c>
      <c r="O9504" s="18">
        <f t="shared" si="450"/>
        <v>0</v>
      </c>
      <c r="P9504" s="16">
        <f t="shared" si="451"/>
        <v>100</v>
      </c>
    </row>
    <row r="9505" spans="2:16">
      <c r="B9505" s="400"/>
      <c r="D9505" s="422"/>
      <c r="F9505" s="103" t="s">
        <v>11370</v>
      </c>
      <c r="J9505" s="16">
        <v>81</v>
      </c>
      <c r="L9505" s="18">
        <f t="shared" si="452"/>
        <v>81</v>
      </c>
      <c r="O9505" s="18">
        <f t="shared" si="450"/>
        <v>0</v>
      </c>
      <c r="P9505" s="16">
        <f t="shared" si="451"/>
        <v>81</v>
      </c>
    </row>
    <row r="9506" spans="2:16">
      <c r="B9506" s="400"/>
      <c r="D9506" s="422"/>
      <c r="F9506" s="103" t="s">
        <v>11371</v>
      </c>
      <c r="J9506" s="16">
        <v>104</v>
      </c>
      <c r="L9506" s="18">
        <f t="shared" si="452"/>
        <v>104</v>
      </c>
      <c r="O9506" s="18">
        <f t="shared" si="450"/>
        <v>0</v>
      </c>
      <c r="P9506" s="16">
        <f t="shared" si="451"/>
        <v>104</v>
      </c>
    </row>
    <row r="9507" spans="2:16">
      <c r="B9507" s="400"/>
      <c r="D9507" s="422"/>
      <c r="F9507" s="103" t="s">
        <v>11372</v>
      </c>
      <c r="J9507" s="16">
        <v>58</v>
      </c>
      <c r="L9507" s="18">
        <f t="shared" si="452"/>
        <v>58</v>
      </c>
      <c r="O9507" s="18">
        <f t="shared" si="450"/>
        <v>0</v>
      </c>
      <c r="P9507" s="16">
        <f t="shared" si="451"/>
        <v>58</v>
      </c>
    </row>
    <row r="9508" spans="2:16">
      <c r="B9508" s="400"/>
      <c r="D9508" s="422"/>
      <c r="F9508" s="103" t="s">
        <v>11373</v>
      </c>
      <c r="J9508" s="16">
        <v>73</v>
      </c>
      <c r="L9508" s="18">
        <f t="shared" si="452"/>
        <v>73</v>
      </c>
      <c r="O9508" s="18">
        <f t="shared" si="450"/>
        <v>0</v>
      </c>
      <c r="P9508" s="16">
        <f t="shared" si="451"/>
        <v>73</v>
      </c>
    </row>
    <row r="9509" spans="2:16">
      <c r="B9509" s="400"/>
      <c r="D9509" s="422"/>
      <c r="F9509" s="103" t="s">
        <v>11374</v>
      </c>
      <c r="J9509" s="16">
        <v>60</v>
      </c>
      <c r="L9509" s="18">
        <f t="shared" si="452"/>
        <v>60</v>
      </c>
      <c r="O9509" s="18">
        <f t="shared" si="450"/>
        <v>0</v>
      </c>
      <c r="P9509" s="16">
        <f t="shared" si="451"/>
        <v>60</v>
      </c>
    </row>
    <row r="9510" spans="2:16">
      <c r="B9510" s="400"/>
      <c r="D9510" s="422"/>
      <c r="F9510" s="103" t="s">
        <v>11375</v>
      </c>
      <c r="J9510" s="16">
        <v>97</v>
      </c>
      <c r="L9510" s="18">
        <f t="shared" si="452"/>
        <v>97</v>
      </c>
      <c r="O9510" s="18">
        <f t="shared" si="450"/>
        <v>0</v>
      </c>
      <c r="P9510" s="16">
        <f t="shared" si="451"/>
        <v>97</v>
      </c>
    </row>
    <row r="9511" spans="2:16">
      <c r="B9511" s="400"/>
      <c r="D9511" s="422"/>
      <c r="F9511" s="103" t="s">
        <v>11376</v>
      </c>
      <c r="J9511" s="16">
        <v>160</v>
      </c>
      <c r="L9511" s="18">
        <f t="shared" si="452"/>
        <v>160</v>
      </c>
      <c r="O9511" s="18">
        <f t="shared" si="450"/>
        <v>0</v>
      </c>
      <c r="P9511" s="16">
        <f t="shared" si="451"/>
        <v>160</v>
      </c>
    </row>
    <row r="9512" spans="2:16">
      <c r="B9512" s="400"/>
      <c r="D9512" s="422"/>
      <c r="F9512" s="103" t="s">
        <v>11377</v>
      </c>
      <c r="J9512" s="16">
        <v>177</v>
      </c>
      <c r="L9512" s="18">
        <f t="shared" si="452"/>
        <v>177</v>
      </c>
      <c r="O9512" s="18">
        <f t="shared" si="450"/>
        <v>0</v>
      </c>
      <c r="P9512" s="16">
        <f t="shared" si="451"/>
        <v>177</v>
      </c>
    </row>
    <row r="9513" spans="2:16">
      <c r="B9513" s="400"/>
      <c r="D9513" s="422"/>
      <c r="F9513" s="103" t="s">
        <v>11378</v>
      </c>
      <c r="J9513" s="16">
        <v>55</v>
      </c>
      <c r="L9513" s="18">
        <f t="shared" si="452"/>
        <v>55</v>
      </c>
      <c r="O9513" s="18">
        <f t="shared" si="450"/>
        <v>0</v>
      </c>
      <c r="P9513" s="16">
        <f t="shared" si="451"/>
        <v>55</v>
      </c>
    </row>
    <row r="9514" spans="2:16">
      <c r="B9514" s="400"/>
      <c r="D9514" s="422"/>
      <c r="F9514" s="103" t="s">
        <v>11379</v>
      </c>
      <c r="J9514" s="16">
        <v>43</v>
      </c>
      <c r="L9514" s="18">
        <f t="shared" si="452"/>
        <v>43</v>
      </c>
      <c r="O9514" s="18">
        <f t="shared" si="450"/>
        <v>0</v>
      </c>
      <c r="P9514" s="16">
        <f t="shared" si="451"/>
        <v>43</v>
      </c>
    </row>
    <row r="9515" spans="2:16">
      <c r="B9515" s="400"/>
      <c r="D9515" s="422"/>
      <c r="F9515" s="103" t="s">
        <v>11380</v>
      </c>
      <c r="J9515" s="16">
        <v>50</v>
      </c>
      <c r="L9515" s="18">
        <f t="shared" si="452"/>
        <v>50</v>
      </c>
      <c r="O9515" s="18">
        <f t="shared" si="450"/>
        <v>0</v>
      </c>
      <c r="P9515" s="16">
        <f t="shared" si="451"/>
        <v>50</v>
      </c>
    </row>
    <row r="9516" spans="2:16">
      <c r="B9516" s="400"/>
      <c r="D9516" s="422"/>
      <c r="F9516" s="103" t="s">
        <v>11381</v>
      </c>
      <c r="J9516" s="16">
        <v>79</v>
      </c>
      <c r="L9516" s="18">
        <f t="shared" si="452"/>
        <v>79</v>
      </c>
      <c r="O9516" s="18">
        <f t="shared" si="450"/>
        <v>0</v>
      </c>
      <c r="P9516" s="16">
        <f t="shared" si="451"/>
        <v>79</v>
      </c>
    </row>
    <row r="9517" spans="2:16">
      <c r="B9517" s="400"/>
      <c r="D9517" s="422"/>
      <c r="F9517" s="103" t="s">
        <v>11382</v>
      </c>
      <c r="J9517" s="16">
        <v>100</v>
      </c>
      <c r="L9517" s="18">
        <f t="shared" si="452"/>
        <v>100</v>
      </c>
      <c r="O9517" s="18">
        <f t="shared" si="450"/>
        <v>0</v>
      </c>
      <c r="P9517" s="16">
        <f t="shared" si="451"/>
        <v>100</v>
      </c>
    </row>
    <row r="9518" spans="2:16">
      <c r="B9518" s="400"/>
      <c r="D9518" s="422"/>
      <c r="F9518" s="103" t="s">
        <v>11383</v>
      </c>
      <c r="J9518" s="16">
        <v>57</v>
      </c>
      <c r="L9518" s="18">
        <f t="shared" si="452"/>
        <v>57</v>
      </c>
      <c r="O9518" s="18">
        <f t="shared" si="450"/>
        <v>0</v>
      </c>
      <c r="P9518" s="16">
        <f t="shared" si="451"/>
        <v>57</v>
      </c>
    </row>
    <row r="9519" spans="2:16">
      <c r="B9519" s="400"/>
      <c r="D9519" s="422"/>
      <c r="F9519" s="103" t="s">
        <v>11384</v>
      </c>
      <c r="J9519" s="16">
        <v>55</v>
      </c>
      <c r="L9519" s="18">
        <f t="shared" si="452"/>
        <v>55</v>
      </c>
      <c r="O9519" s="18">
        <f t="shared" si="450"/>
        <v>0</v>
      </c>
      <c r="P9519" s="16">
        <f t="shared" si="451"/>
        <v>55</v>
      </c>
    </row>
    <row r="9520" spans="2:16">
      <c r="B9520" s="400"/>
      <c r="D9520" s="422"/>
      <c r="F9520" s="103" t="s">
        <v>11385</v>
      </c>
      <c r="J9520" s="16">
        <v>57</v>
      </c>
      <c r="L9520" s="18">
        <f t="shared" si="452"/>
        <v>57</v>
      </c>
      <c r="O9520" s="18">
        <f t="shared" si="450"/>
        <v>0</v>
      </c>
      <c r="P9520" s="16">
        <f t="shared" si="451"/>
        <v>57</v>
      </c>
    </row>
    <row r="9521" spans="2:16">
      <c r="B9521" s="400"/>
      <c r="D9521" s="422"/>
      <c r="F9521" s="103" t="s">
        <v>11386</v>
      </c>
      <c r="J9521" s="16">
        <v>120</v>
      </c>
      <c r="L9521" s="18">
        <f t="shared" si="452"/>
        <v>120</v>
      </c>
      <c r="O9521" s="18">
        <f t="shared" si="450"/>
        <v>0</v>
      </c>
      <c r="P9521" s="16">
        <f t="shared" si="451"/>
        <v>120</v>
      </c>
    </row>
    <row r="9522" spans="2:16">
      <c r="B9522" s="400"/>
      <c r="D9522" s="422"/>
      <c r="F9522" s="103" t="s">
        <v>11387</v>
      </c>
      <c r="J9522" s="16">
        <v>110</v>
      </c>
      <c r="L9522" s="18">
        <f t="shared" si="452"/>
        <v>110</v>
      </c>
      <c r="O9522" s="18">
        <f t="shared" si="450"/>
        <v>0</v>
      </c>
      <c r="P9522" s="16">
        <f t="shared" si="451"/>
        <v>110</v>
      </c>
    </row>
    <row r="9523" spans="2:16">
      <c r="B9523" s="400"/>
      <c r="D9523" s="422"/>
      <c r="F9523" s="103" t="s">
        <v>11388</v>
      </c>
      <c r="J9523" s="16">
        <v>100</v>
      </c>
      <c r="L9523" s="18">
        <f t="shared" si="452"/>
        <v>100</v>
      </c>
      <c r="O9523" s="18">
        <f t="shared" si="450"/>
        <v>0</v>
      </c>
      <c r="P9523" s="16">
        <f t="shared" si="451"/>
        <v>100</v>
      </c>
    </row>
    <row r="9524" spans="2:16">
      <c r="B9524" s="400"/>
      <c r="D9524" s="422"/>
      <c r="F9524" s="103" t="s">
        <v>11389</v>
      </c>
      <c r="J9524" s="16">
        <v>45</v>
      </c>
      <c r="L9524" s="18">
        <f t="shared" si="452"/>
        <v>45</v>
      </c>
      <c r="O9524" s="18">
        <f t="shared" si="450"/>
        <v>0</v>
      </c>
      <c r="P9524" s="16">
        <f t="shared" si="451"/>
        <v>45</v>
      </c>
    </row>
    <row r="9525" spans="2:16">
      <c r="B9525" s="400"/>
      <c r="D9525" s="422"/>
      <c r="F9525" s="103" t="s">
        <v>11390</v>
      </c>
      <c r="J9525" s="16">
        <v>120</v>
      </c>
      <c r="L9525" s="18">
        <f t="shared" si="452"/>
        <v>120</v>
      </c>
      <c r="O9525" s="18">
        <f t="shared" si="450"/>
        <v>0</v>
      </c>
      <c r="P9525" s="16">
        <f t="shared" si="451"/>
        <v>120</v>
      </c>
    </row>
    <row r="9526" spans="2:16">
      <c r="B9526" s="400"/>
      <c r="D9526" s="422"/>
      <c r="F9526" s="103" t="s">
        <v>11391</v>
      </c>
      <c r="J9526" s="16">
        <v>80</v>
      </c>
      <c r="L9526" s="18">
        <f t="shared" si="452"/>
        <v>80</v>
      </c>
      <c r="O9526" s="18">
        <f t="shared" si="450"/>
        <v>0</v>
      </c>
      <c r="P9526" s="16">
        <f t="shared" si="451"/>
        <v>80</v>
      </c>
    </row>
    <row r="9527" spans="2:16" ht="25.5">
      <c r="B9527" s="400"/>
      <c r="D9527" s="422"/>
      <c r="F9527" s="103" t="s">
        <v>11392</v>
      </c>
      <c r="J9527" s="16">
        <v>60</v>
      </c>
      <c r="L9527" s="18">
        <f t="shared" si="452"/>
        <v>60</v>
      </c>
      <c r="O9527" s="18">
        <f t="shared" si="450"/>
        <v>0</v>
      </c>
      <c r="P9527" s="16">
        <f t="shared" si="451"/>
        <v>60</v>
      </c>
    </row>
    <row r="9528" spans="2:16" ht="25.5">
      <c r="B9528" s="400"/>
      <c r="D9528" s="422"/>
      <c r="F9528" s="103" t="s">
        <v>11393</v>
      </c>
      <c r="J9528" s="16">
        <v>45</v>
      </c>
      <c r="L9528" s="18">
        <f t="shared" si="452"/>
        <v>45</v>
      </c>
      <c r="O9528" s="18">
        <f t="shared" si="450"/>
        <v>0</v>
      </c>
      <c r="P9528" s="16">
        <f t="shared" si="451"/>
        <v>45</v>
      </c>
    </row>
    <row r="9529" spans="2:16" ht="25.5">
      <c r="B9529" s="400"/>
      <c r="D9529" s="422"/>
      <c r="F9529" s="103" t="s">
        <v>11394</v>
      </c>
      <c r="J9529" s="16">
        <v>55</v>
      </c>
      <c r="L9529" s="18">
        <f t="shared" si="452"/>
        <v>55</v>
      </c>
      <c r="O9529" s="18">
        <f t="shared" si="450"/>
        <v>0</v>
      </c>
      <c r="P9529" s="16">
        <f t="shared" si="451"/>
        <v>55</v>
      </c>
    </row>
    <row r="9530" spans="2:16">
      <c r="B9530" s="400"/>
      <c r="D9530" s="422"/>
      <c r="F9530" s="103" t="s">
        <v>11395</v>
      </c>
      <c r="J9530" s="16">
        <v>50</v>
      </c>
      <c r="L9530" s="18">
        <f t="shared" si="452"/>
        <v>50</v>
      </c>
      <c r="O9530" s="18">
        <f t="shared" si="450"/>
        <v>0</v>
      </c>
      <c r="P9530" s="16">
        <f t="shared" si="451"/>
        <v>50</v>
      </c>
    </row>
    <row r="9531" spans="2:16" ht="25.5">
      <c r="B9531" s="400"/>
      <c r="D9531" s="422"/>
      <c r="F9531" s="103" t="s">
        <v>11396</v>
      </c>
      <c r="J9531" s="16">
        <v>150</v>
      </c>
      <c r="L9531" s="18">
        <f t="shared" si="452"/>
        <v>150</v>
      </c>
      <c r="O9531" s="18">
        <f t="shared" si="450"/>
        <v>0</v>
      </c>
      <c r="P9531" s="16">
        <f t="shared" si="451"/>
        <v>150</v>
      </c>
    </row>
    <row r="9532" spans="2:16">
      <c r="B9532" s="400"/>
      <c r="D9532" s="422"/>
      <c r="F9532" s="103" t="s">
        <v>11397</v>
      </c>
      <c r="J9532" s="16">
        <v>110</v>
      </c>
      <c r="L9532" s="18">
        <f t="shared" si="452"/>
        <v>110</v>
      </c>
      <c r="O9532" s="18">
        <f t="shared" si="450"/>
        <v>0</v>
      </c>
      <c r="P9532" s="16">
        <f t="shared" si="451"/>
        <v>110</v>
      </c>
    </row>
    <row r="9533" spans="2:16">
      <c r="B9533" s="400"/>
      <c r="D9533" s="422"/>
      <c r="F9533" s="103" t="s">
        <v>11398</v>
      </c>
      <c r="J9533" s="16">
        <v>56</v>
      </c>
      <c r="L9533" s="18">
        <f t="shared" si="452"/>
        <v>56</v>
      </c>
      <c r="O9533" s="18">
        <f t="shared" si="450"/>
        <v>0</v>
      </c>
      <c r="P9533" s="16">
        <f t="shared" si="451"/>
        <v>56</v>
      </c>
    </row>
    <row r="9534" spans="2:16">
      <c r="B9534" s="400"/>
      <c r="D9534" s="422"/>
      <c r="F9534" s="103" t="s">
        <v>11399</v>
      </c>
      <c r="J9534" s="16">
        <v>140</v>
      </c>
      <c r="L9534" s="18">
        <f t="shared" si="452"/>
        <v>140</v>
      </c>
      <c r="O9534" s="18">
        <f t="shared" si="450"/>
        <v>0</v>
      </c>
      <c r="P9534" s="16">
        <f t="shared" si="451"/>
        <v>140</v>
      </c>
    </row>
    <row r="9535" spans="2:16">
      <c r="B9535" s="400"/>
      <c r="D9535" s="422"/>
      <c r="F9535" s="103" t="s">
        <v>11400</v>
      </c>
      <c r="J9535" s="16">
        <v>75</v>
      </c>
      <c r="L9535" s="18">
        <f t="shared" si="452"/>
        <v>75</v>
      </c>
      <c r="O9535" s="18">
        <f t="shared" si="450"/>
        <v>0</v>
      </c>
      <c r="P9535" s="16">
        <f t="shared" si="451"/>
        <v>75</v>
      </c>
    </row>
    <row r="9536" spans="2:16" ht="25.5">
      <c r="B9536" s="400"/>
      <c r="D9536" s="422"/>
      <c r="F9536" s="103" t="s">
        <v>11401</v>
      </c>
      <c r="J9536" s="16">
        <v>80</v>
      </c>
      <c r="L9536" s="18">
        <f t="shared" si="452"/>
        <v>80</v>
      </c>
      <c r="O9536" s="18">
        <f t="shared" si="450"/>
        <v>0</v>
      </c>
      <c r="P9536" s="16">
        <f t="shared" si="451"/>
        <v>80</v>
      </c>
    </row>
    <row r="9537" spans="2:16">
      <c r="B9537" s="400"/>
      <c r="D9537" s="422"/>
      <c r="F9537" s="103" t="s">
        <v>11402</v>
      </c>
      <c r="J9537" s="16">
        <v>50</v>
      </c>
      <c r="L9537" s="18">
        <f t="shared" si="452"/>
        <v>50</v>
      </c>
      <c r="O9537" s="18">
        <f t="shared" si="450"/>
        <v>0</v>
      </c>
      <c r="P9537" s="16">
        <f t="shared" si="451"/>
        <v>50</v>
      </c>
    </row>
    <row r="9538" spans="2:16">
      <c r="B9538" s="400"/>
      <c r="D9538" s="422"/>
      <c r="F9538" s="103" t="s">
        <v>11403</v>
      </c>
      <c r="J9538" s="16">
        <v>60</v>
      </c>
      <c r="L9538" s="18">
        <f t="shared" si="452"/>
        <v>60</v>
      </c>
      <c r="O9538" s="18">
        <f t="shared" si="450"/>
        <v>0</v>
      </c>
      <c r="P9538" s="16">
        <f t="shared" si="451"/>
        <v>60</v>
      </c>
    </row>
    <row r="9539" spans="2:16" ht="25.5">
      <c r="B9539" s="400"/>
      <c r="D9539" s="422"/>
      <c r="F9539" s="103" t="s">
        <v>11404</v>
      </c>
      <c r="J9539" s="16">
        <v>65</v>
      </c>
      <c r="L9539" s="18">
        <f t="shared" si="452"/>
        <v>65</v>
      </c>
      <c r="O9539" s="18">
        <f t="shared" si="450"/>
        <v>0</v>
      </c>
      <c r="P9539" s="16">
        <f t="shared" si="451"/>
        <v>65</v>
      </c>
    </row>
    <row r="9540" spans="2:16" ht="25.5">
      <c r="B9540" s="400"/>
      <c r="D9540" s="422"/>
      <c r="F9540" s="103" t="s">
        <v>11405</v>
      </c>
      <c r="J9540" s="16">
        <v>36</v>
      </c>
      <c r="L9540" s="18">
        <f t="shared" si="452"/>
        <v>36</v>
      </c>
      <c r="O9540" s="18">
        <f t="shared" si="450"/>
        <v>0</v>
      </c>
      <c r="P9540" s="16">
        <f t="shared" si="451"/>
        <v>36</v>
      </c>
    </row>
    <row r="9541" spans="2:16">
      <c r="B9541" s="400"/>
      <c r="D9541" s="422"/>
      <c r="F9541" s="103" t="s">
        <v>11406</v>
      </c>
      <c r="J9541" s="16">
        <v>52</v>
      </c>
      <c r="L9541" s="18">
        <f t="shared" si="452"/>
        <v>52</v>
      </c>
      <c r="O9541" s="18">
        <f t="shared" si="450"/>
        <v>0</v>
      </c>
      <c r="P9541" s="16">
        <f t="shared" si="451"/>
        <v>52</v>
      </c>
    </row>
    <row r="9542" spans="2:16">
      <c r="B9542" s="400"/>
      <c r="D9542" s="422"/>
      <c r="F9542" s="103" t="s">
        <v>11407</v>
      </c>
      <c r="J9542" s="16">
        <v>71</v>
      </c>
      <c r="L9542" s="18">
        <f t="shared" si="452"/>
        <v>71</v>
      </c>
      <c r="O9542" s="18">
        <f t="shared" si="450"/>
        <v>0</v>
      </c>
      <c r="P9542" s="16">
        <f t="shared" si="451"/>
        <v>71</v>
      </c>
    </row>
    <row r="9543" spans="2:16">
      <c r="B9543" s="400"/>
      <c r="D9543" s="422"/>
      <c r="F9543" s="103" t="s">
        <v>11408</v>
      </c>
      <c r="J9543" s="16">
        <v>80</v>
      </c>
      <c r="L9543" s="18">
        <f t="shared" si="452"/>
        <v>80</v>
      </c>
      <c r="O9543" s="18">
        <f t="shared" si="450"/>
        <v>0</v>
      </c>
      <c r="P9543" s="16">
        <f t="shared" si="451"/>
        <v>80</v>
      </c>
    </row>
    <row r="9544" spans="2:16" ht="25.5">
      <c r="B9544" s="400"/>
      <c r="D9544" s="422"/>
      <c r="F9544" s="103" t="s">
        <v>11409</v>
      </c>
      <c r="J9544" s="16">
        <v>50</v>
      </c>
      <c r="L9544" s="18">
        <f t="shared" si="452"/>
        <v>50</v>
      </c>
      <c r="O9544" s="18">
        <f t="shared" si="450"/>
        <v>0</v>
      </c>
      <c r="P9544" s="16">
        <f t="shared" si="451"/>
        <v>50</v>
      </c>
    </row>
    <row r="9545" spans="2:16">
      <c r="B9545" s="400"/>
      <c r="D9545" s="422"/>
      <c r="F9545" s="103" t="s">
        <v>11410</v>
      </c>
      <c r="J9545" s="16">
        <v>92</v>
      </c>
      <c r="L9545" s="18">
        <f t="shared" si="452"/>
        <v>92</v>
      </c>
      <c r="O9545" s="18">
        <f t="shared" si="450"/>
        <v>0</v>
      </c>
      <c r="P9545" s="16">
        <f t="shared" si="451"/>
        <v>92</v>
      </c>
    </row>
    <row r="9546" spans="2:16" ht="25.5">
      <c r="B9546" s="400"/>
      <c r="D9546" s="422"/>
      <c r="F9546" s="103" t="s">
        <v>11411</v>
      </c>
      <c r="J9546" s="16">
        <v>80</v>
      </c>
      <c r="L9546" s="18">
        <f t="shared" si="452"/>
        <v>80</v>
      </c>
      <c r="O9546" s="18">
        <f t="shared" si="450"/>
        <v>0</v>
      </c>
      <c r="P9546" s="16">
        <f t="shared" si="451"/>
        <v>80</v>
      </c>
    </row>
    <row r="9547" spans="2:16">
      <c r="B9547" s="400"/>
      <c r="D9547" s="422"/>
      <c r="F9547" s="103" t="s">
        <v>11412</v>
      </c>
      <c r="J9547" s="16">
        <v>122</v>
      </c>
      <c r="L9547" s="18">
        <f t="shared" si="452"/>
        <v>122</v>
      </c>
      <c r="O9547" s="18">
        <f t="shared" si="450"/>
        <v>0</v>
      </c>
      <c r="P9547" s="16">
        <f t="shared" si="451"/>
        <v>122</v>
      </c>
    </row>
    <row r="9548" spans="2:16">
      <c r="B9548" s="400"/>
      <c r="D9548" s="422"/>
      <c r="F9548" s="103" t="s">
        <v>7084</v>
      </c>
      <c r="J9548" s="16">
        <v>84</v>
      </c>
      <c r="L9548" s="18">
        <f t="shared" si="452"/>
        <v>84</v>
      </c>
      <c r="O9548" s="18">
        <f t="shared" si="450"/>
        <v>0</v>
      </c>
      <c r="P9548" s="16">
        <f t="shared" si="451"/>
        <v>84</v>
      </c>
    </row>
    <row r="9549" spans="2:16">
      <c r="B9549" s="400"/>
      <c r="D9549" s="422"/>
      <c r="F9549" s="103" t="s">
        <v>11413</v>
      </c>
      <c r="J9549" s="16">
        <v>40</v>
      </c>
      <c r="L9549" s="18">
        <f t="shared" si="452"/>
        <v>40</v>
      </c>
      <c r="O9549" s="18">
        <f t="shared" si="450"/>
        <v>0</v>
      </c>
      <c r="P9549" s="16">
        <f t="shared" si="451"/>
        <v>40</v>
      </c>
    </row>
    <row r="9550" spans="2:16">
      <c r="B9550" s="400"/>
      <c r="D9550" s="422"/>
      <c r="F9550" s="103" t="s">
        <v>11414</v>
      </c>
      <c r="J9550" s="16">
        <v>74</v>
      </c>
      <c r="L9550" s="18">
        <f t="shared" si="452"/>
        <v>74</v>
      </c>
      <c r="O9550" s="18">
        <f t="shared" si="450"/>
        <v>0</v>
      </c>
      <c r="P9550" s="16">
        <f t="shared" si="451"/>
        <v>74</v>
      </c>
    </row>
    <row r="9551" spans="2:16">
      <c r="B9551" s="400"/>
      <c r="D9551" s="422"/>
      <c r="F9551" s="103" t="s">
        <v>11415</v>
      </c>
      <c r="J9551" s="16">
        <v>46</v>
      </c>
      <c r="L9551" s="18">
        <f t="shared" si="452"/>
        <v>46</v>
      </c>
      <c r="O9551" s="18">
        <f t="shared" si="450"/>
        <v>0</v>
      </c>
      <c r="P9551" s="16">
        <f t="shared" si="451"/>
        <v>46</v>
      </c>
    </row>
    <row r="9552" spans="2:16">
      <c r="B9552" s="400"/>
      <c r="D9552" s="422"/>
      <c r="F9552" s="103" t="s">
        <v>11416</v>
      </c>
      <c r="J9552" s="16">
        <v>40</v>
      </c>
      <c r="L9552" s="18">
        <f t="shared" si="452"/>
        <v>40</v>
      </c>
      <c r="O9552" s="18">
        <f t="shared" si="450"/>
        <v>0</v>
      </c>
      <c r="P9552" s="16">
        <f t="shared" si="451"/>
        <v>40</v>
      </c>
    </row>
    <row r="9553" spans="2:16">
      <c r="B9553" s="400"/>
      <c r="D9553" s="422"/>
      <c r="F9553" s="103" t="s">
        <v>11417</v>
      </c>
      <c r="J9553" s="16">
        <v>100</v>
      </c>
      <c r="L9553" s="18">
        <f t="shared" si="452"/>
        <v>100</v>
      </c>
      <c r="O9553" s="18">
        <f t="shared" si="450"/>
        <v>0</v>
      </c>
      <c r="P9553" s="16">
        <f t="shared" si="451"/>
        <v>100</v>
      </c>
    </row>
    <row r="9554" spans="2:16">
      <c r="B9554" s="400"/>
      <c r="D9554" s="422"/>
      <c r="F9554" s="103" t="s">
        <v>11418</v>
      </c>
      <c r="J9554" s="16">
        <v>100</v>
      </c>
      <c r="L9554" s="18">
        <f t="shared" si="452"/>
        <v>100</v>
      </c>
      <c r="O9554" s="18">
        <f t="shared" si="450"/>
        <v>0</v>
      </c>
      <c r="P9554" s="16">
        <f t="shared" si="451"/>
        <v>100</v>
      </c>
    </row>
    <row r="9555" spans="2:16">
      <c r="B9555" s="400"/>
      <c r="D9555" s="422"/>
      <c r="F9555" s="103" t="s">
        <v>11419</v>
      </c>
      <c r="J9555" s="16">
        <v>90</v>
      </c>
      <c r="L9555" s="18">
        <f t="shared" si="452"/>
        <v>90</v>
      </c>
      <c r="O9555" s="18">
        <f t="shared" si="450"/>
        <v>0</v>
      </c>
      <c r="P9555" s="16">
        <f t="shared" si="451"/>
        <v>90</v>
      </c>
    </row>
    <row r="9556" spans="2:16">
      <c r="B9556" s="400"/>
      <c r="D9556" s="422"/>
      <c r="F9556" s="103" t="s">
        <v>11420</v>
      </c>
      <c r="J9556" s="16">
        <v>150</v>
      </c>
      <c r="L9556" s="18">
        <f t="shared" si="452"/>
        <v>150</v>
      </c>
      <c r="O9556" s="18">
        <f t="shared" si="450"/>
        <v>0</v>
      </c>
      <c r="P9556" s="16">
        <f t="shared" si="451"/>
        <v>150</v>
      </c>
    </row>
    <row r="9557" spans="2:16">
      <c r="B9557" s="400"/>
      <c r="D9557" s="422"/>
      <c r="F9557" s="103" t="s">
        <v>11421</v>
      </c>
      <c r="J9557" s="16">
        <v>65</v>
      </c>
      <c r="L9557" s="18">
        <f t="shared" si="452"/>
        <v>65</v>
      </c>
      <c r="O9557" s="18">
        <f t="shared" si="450"/>
        <v>0</v>
      </c>
      <c r="P9557" s="16">
        <f t="shared" si="451"/>
        <v>65</v>
      </c>
    </row>
    <row r="9558" spans="2:16">
      <c r="B9558" s="400"/>
      <c r="D9558" s="422"/>
      <c r="F9558" s="103" t="s">
        <v>11422</v>
      </c>
      <c r="J9558" s="16">
        <v>150</v>
      </c>
      <c r="L9558" s="18">
        <f t="shared" si="452"/>
        <v>150</v>
      </c>
      <c r="O9558" s="18">
        <f t="shared" ref="O9558:O9621" si="453">+N9558+M9558</f>
        <v>0</v>
      </c>
      <c r="P9558" s="16">
        <f t="shared" ref="P9558:P9621" si="454">+L9558+O9558</f>
        <v>150</v>
      </c>
    </row>
    <row r="9559" spans="2:16">
      <c r="B9559" s="400"/>
      <c r="D9559" s="422"/>
      <c r="F9559" s="103" t="s">
        <v>11423</v>
      </c>
      <c r="J9559" s="16">
        <v>100</v>
      </c>
      <c r="L9559" s="18">
        <f t="shared" si="452"/>
        <v>100</v>
      </c>
      <c r="O9559" s="18">
        <f t="shared" si="453"/>
        <v>0</v>
      </c>
      <c r="P9559" s="16">
        <f t="shared" si="454"/>
        <v>100</v>
      </c>
    </row>
    <row r="9560" spans="2:16">
      <c r="B9560" s="400"/>
      <c r="D9560" s="422"/>
      <c r="F9560" s="103" t="s">
        <v>11424</v>
      </c>
      <c r="J9560" s="16">
        <v>54</v>
      </c>
      <c r="L9560" s="18">
        <f t="shared" si="452"/>
        <v>54</v>
      </c>
      <c r="O9560" s="18">
        <f t="shared" si="453"/>
        <v>0</v>
      </c>
      <c r="P9560" s="16">
        <f t="shared" si="454"/>
        <v>54</v>
      </c>
    </row>
    <row r="9561" spans="2:16">
      <c r="B9561" s="400"/>
      <c r="D9561" s="422"/>
      <c r="F9561" s="103" t="s">
        <v>11425</v>
      </c>
      <c r="J9561" s="16">
        <v>56</v>
      </c>
      <c r="L9561" s="18">
        <f t="shared" si="452"/>
        <v>56</v>
      </c>
      <c r="O9561" s="18">
        <f t="shared" si="453"/>
        <v>0</v>
      </c>
      <c r="P9561" s="16">
        <f t="shared" si="454"/>
        <v>56</v>
      </c>
    </row>
    <row r="9562" spans="2:16">
      <c r="B9562" s="400"/>
      <c r="D9562" s="422"/>
      <c r="F9562" s="103" t="s">
        <v>11426</v>
      </c>
      <c r="J9562" s="16">
        <v>46</v>
      </c>
      <c r="L9562" s="18">
        <f t="shared" ref="L9562:L9625" si="455">+J9562+K9562</f>
        <v>46</v>
      </c>
      <c r="O9562" s="18">
        <f t="shared" si="453"/>
        <v>0</v>
      </c>
      <c r="P9562" s="16">
        <f t="shared" si="454"/>
        <v>46</v>
      </c>
    </row>
    <row r="9563" spans="2:16">
      <c r="B9563" s="400"/>
      <c r="D9563" s="422"/>
      <c r="F9563" s="103" t="s">
        <v>11427</v>
      </c>
      <c r="J9563" s="16">
        <v>174</v>
      </c>
      <c r="L9563" s="18">
        <f t="shared" si="455"/>
        <v>174</v>
      </c>
      <c r="O9563" s="18">
        <f t="shared" si="453"/>
        <v>0</v>
      </c>
      <c r="P9563" s="16">
        <f t="shared" si="454"/>
        <v>174</v>
      </c>
    </row>
    <row r="9564" spans="2:16">
      <c r="B9564" s="400"/>
      <c r="D9564" s="422"/>
      <c r="F9564" s="103" t="s">
        <v>11428</v>
      </c>
      <c r="J9564" s="16">
        <v>60</v>
      </c>
      <c r="L9564" s="18">
        <f t="shared" si="455"/>
        <v>60</v>
      </c>
      <c r="O9564" s="18">
        <f t="shared" si="453"/>
        <v>0</v>
      </c>
      <c r="P9564" s="16">
        <f t="shared" si="454"/>
        <v>60</v>
      </c>
    </row>
    <row r="9565" spans="2:16">
      <c r="B9565" s="400"/>
      <c r="D9565" s="422"/>
      <c r="F9565" s="103" t="s">
        <v>11429</v>
      </c>
      <c r="J9565" s="16">
        <v>60</v>
      </c>
      <c r="L9565" s="18">
        <f t="shared" si="455"/>
        <v>60</v>
      </c>
      <c r="O9565" s="18">
        <f t="shared" si="453"/>
        <v>0</v>
      </c>
      <c r="P9565" s="16">
        <f t="shared" si="454"/>
        <v>60</v>
      </c>
    </row>
    <row r="9566" spans="2:16">
      <c r="B9566" s="400"/>
      <c r="D9566" s="422"/>
      <c r="F9566" s="103" t="s">
        <v>11430</v>
      </c>
      <c r="J9566" s="16">
        <v>25</v>
      </c>
      <c r="L9566" s="18">
        <f t="shared" si="455"/>
        <v>25</v>
      </c>
      <c r="O9566" s="18">
        <f t="shared" si="453"/>
        <v>0</v>
      </c>
      <c r="P9566" s="16">
        <f t="shared" si="454"/>
        <v>25</v>
      </c>
    </row>
    <row r="9567" spans="2:16">
      <c r="B9567" s="400"/>
      <c r="D9567" s="422"/>
      <c r="F9567" s="103" t="s">
        <v>11431</v>
      </c>
      <c r="J9567" s="16">
        <v>75</v>
      </c>
      <c r="L9567" s="18">
        <f t="shared" si="455"/>
        <v>75</v>
      </c>
      <c r="O9567" s="18">
        <f t="shared" si="453"/>
        <v>0</v>
      </c>
      <c r="P9567" s="16">
        <f t="shared" si="454"/>
        <v>75</v>
      </c>
    </row>
    <row r="9568" spans="2:16">
      <c r="B9568" s="400"/>
      <c r="D9568" s="422"/>
      <c r="F9568" s="103" t="s">
        <v>11432</v>
      </c>
      <c r="J9568" s="16">
        <v>20</v>
      </c>
      <c r="L9568" s="18">
        <f t="shared" si="455"/>
        <v>20</v>
      </c>
      <c r="O9568" s="18">
        <f t="shared" si="453"/>
        <v>0</v>
      </c>
      <c r="P9568" s="16">
        <f t="shared" si="454"/>
        <v>20</v>
      </c>
    </row>
    <row r="9569" spans="2:16">
      <c r="B9569" s="400"/>
      <c r="D9569" s="422"/>
      <c r="F9569" s="103" t="s">
        <v>11433</v>
      </c>
      <c r="J9569" s="16">
        <v>200</v>
      </c>
      <c r="L9569" s="18">
        <f t="shared" si="455"/>
        <v>200</v>
      </c>
      <c r="O9569" s="18">
        <f t="shared" si="453"/>
        <v>0</v>
      </c>
      <c r="P9569" s="16">
        <f t="shared" si="454"/>
        <v>200</v>
      </c>
    </row>
    <row r="9570" spans="2:16">
      <c r="B9570" s="400"/>
      <c r="D9570" s="422"/>
      <c r="F9570" s="103" t="s">
        <v>11434</v>
      </c>
      <c r="J9570" s="16">
        <v>150</v>
      </c>
      <c r="L9570" s="18">
        <f t="shared" si="455"/>
        <v>150</v>
      </c>
      <c r="O9570" s="18">
        <f t="shared" si="453"/>
        <v>0</v>
      </c>
      <c r="P9570" s="16">
        <f t="shared" si="454"/>
        <v>150</v>
      </c>
    </row>
    <row r="9571" spans="2:16">
      <c r="B9571" s="400"/>
      <c r="D9571" s="422"/>
      <c r="F9571" s="103" t="s">
        <v>11435</v>
      </c>
      <c r="J9571" s="16">
        <v>50</v>
      </c>
      <c r="L9571" s="18">
        <f t="shared" si="455"/>
        <v>50</v>
      </c>
      <c r="O9571" s="18">
        <f t="shared" si="453"/>
        <v>0</v>
      </c>
      <c r="P9571" s="16">
        <f t="shared" si="454"/>
        <v>50</v>
      </c>
    </row>
    <row r="9572" spans="2:16" ht="25.5">
      <c r="B9572" s="400"/>
      <c r="D9572" s="422"/>
      <c r="F9572" s="103" t="s">
        <v>11436</v>
      </c>
      <c r="J9572" s="16">
        <v>93</v>
      </c>
      <c r="L9572" s="18">
        <f t="shared" si="455"/>
        <v>93</v>
      </c>
      <c r="O9572" s="18">
        <f t="shared" si="453"/>
        <v>0</v>
      </c>
      <c r="P9572" s="16">
        <f t="shared" si="454"/>
        <v>93</v>
      </c>
    </row>
    <row r="9573" spans="2:16">
      <c r="B9573" s="400"/>
      <c r="D9573" s="422"/>
      <c r="F9573" s="103" t="s">
        <v>11437</v>
      </c>
      <c r="J9573" s="16">
        <v>50</v>
      </c>
      <c r="L9573" s="18">
        <f t="shared" si="455"/>
        <v>50</v>
      </c>
      <c r="O9573" s="18">
        <f t="shared" si="453"/>
        <v>0</v>
      </c>
      <c r="P9573" s="16">
        <f t="shared" si="454"/>
        <v>50</v>
      </c>
    </row>
    <row r="9574" spans="2:16" ht="25.5">
      <c r="B9574" s="400"/>
      <c r="D9574" s="422"/>
      <c r="F9574" s="103" t="s">
        <v>11438</v>
      </c>
      <c r="J9574" s="16">
        <v>150</v>
      </c>
      <c r="L9574" s="18">
        <f t="shared" si="455"/>
        <v>150</v>
      </c>
      <c r="O9574" s="18">
        <f t="shared" si="453"/>
        <v>0</v>
      </c>
      <c r="P9574" s="16">
        <f t="shared" si="454"/>
        <v>150</v>
      </c>
    </row>
    <row r="9575" spans="2:16">
      <c r="B9575" s="400"/>
      <c r="D9575" s="422"/>
      <c r="F9575" s="103" t="s">
        <v>11439</v>
      </c>
      <c r="J9575" s="16">
        <v>70</v>
      </c>
      <c r="L9575" s="18">
        <f t="shared" si="455"/>
        <v>70</v>
      </c>
      <c r="O9575" s="18">
        <f t="shared" si="453"/>
        <v>0</v>
      </c>
      <c r="P9575" s="16">
        <f t="shared" si="454"/>
        <v>70</v>
      </c>
    </row>
    <row r="9576" spans="2:16">
      <c r="B9576" s="400"/>
      <c r="D9576" s="422"/>
      <c r="F9576" s="103" t="s">
        <v>11440</v>
      </c>
      <c r="J9576" s="16">
        <v>45</v>
      </c>
      <c r="L9576" s="18">
        <f t="shared" si="455"/>
        <v>45</v>
      </c>
      <c r="O9576" s="18">
        <f t="shared" si="453"/>
        <v>0</v>
      </c>
      <c r="P9576" s="16">
        <f t="shared" si="454"/>
        <v>45</v>
      </c>
    </row>
    <row r="9577" spans="2:16">
      <c r="B9577" s="400"/>
      <c r="D9577" s="422"/>
      <c r="F9577" s="103" t="s">
        <v>11441</v>
      </c>
      <c r="J9577" s="16">
        <v>200</v>
      </c>
      <c r="L9577" s="18">
        <f t="shared" si="455"/>
        <v>200</v>
      </c>
      <c r="O9577" s="18">
        <f t="shared" si="453"/>
        <v>0</v>
      </c>
      <c r="P9577" s="16">
        <f t="shared" si="454"/>
        <v>200</v>
      </c>
    </row>
    <row r="9578" spans="2:16" ht="25.5">
      <c r="B9578" s="400"/>
      <c r="D9578" s="422"/>
      <c r="F9578" s="103" t="s">
        <v>11442</v>
      </c>
      <c r="J9578" s="16">
        <v>110</v>
      </c>
      <c r="L9578" s="18">
        <f t="shared" si="455"/>
        <v>110</v>
      </c>
      <c r="O9578" s="18">
        <f t="shared" si="453"/>
        <v>0</v>
      </c>
      <c r="P9578" s="16">
        <f t="shared" si="454"/>
        <v>110</v>
      </c>
    </row>
    <row r="9579" spans="2:16">
      <c r="B9579" s="400"/>
      <c r="D9579" s="422"/>
      <c r="F9579" s="103" t="s">
        <v>11443</v>
      </c>
      <c r="J9579" s="16">
        <v>60</v>
      </c>
      <c r="L9579" s="18">
        <f t="shared" si="455"/>
        <v>60</v>
      </c>
      <c r="O9579" s="18">
        <f t="shared" si="453"/>
        <v>0</v>
      </c>
      <c r="P9579" s="16">
        <f t="shared" si="454"/>
        <v>60</v>
      </c>
    </row>
    <row r="9580" spans="2:16">
      <c r="B9580" s="400"/>
      <c r="D9580" s="422"/>
      <c r="F9580" s="103" t="s">
        <v>11444</v>
      </c>
      <c r="J9580" s="16">
        <v>54</v>
      </c>
      <c r="L9580" s="18">
        <f t="shared" si="455"/>
        <v>54</v>
      </c>
      <c r="O9580" s="18">
        <f t="shared" si="453"/>
        <v>0</v>
      </c>
      <c r="P9580" s="16">
        <f t="shared" si="454"/>
        <v>54</v>
      </c>
    </row>
    <row r="9581" spans="2:16">
      <c r="B9581" s="400"/>
      <c r="D9581" s="422"/>
      <c r="F9581" s="103" t="s">
        <v>2043</v>
      </c>
      <c r="J9581" s="16">
        <v>32</v>
      </c>
      <c r="L9581" s="18">
        <f t="shared" si="455"/>
        <v>32</v>
      </c>
      <c r="O9581" s="18">
        <f t="shared" si="453"/>
        <v>0</v>
      </c>
      <c r="P9581" s="16">
        <f t="shared" si="454"/>
        <v>32</v>
      </c>
    </row>
    <row r="9582" spans="2:16">
      <c r="B9582" s="400"/>
      <c r="D9582" s="422"/>
      <c r="F9582" s="103" t="s">
        <v>11445</v>
      </c>
      <c r="J9582" s="16">
        <v>60</v>
      </c>
      <c r="L9582" s="18">
        <f t="shared" si="455"/>
        <v>60</v>
      </c>
      <c r="O9582" s="18">
        <f t="shared" si="453"/>
        <v>0</v>
      </c>
      <c r="P9582" s="16">
        <f t="shared" si="454"/>
        <v>60</v>
      </c>
    </row>
    <row r="9583" spans="2:16" ht="25.5">
      <c r="B9583" s="400"/>
      <c r="D9583" s="422"/>
      <c r="F9583" s="103" t="s">
        <v>11446</v>
      </c>
      <c r="J9583" s="16">
        <v>50</v>
      </c>
      <c r="L9583" s="18">
        <f t="shared" si="455"/>
        <v>50</v>
      </c>
      <c r="O9583" s="18">
        <f t="shared" si="453"/>
        <v>0</v>
      </c>
      <c r="P9583" s="16">
        <f t="shared" si="454"/>
        <v>50</v>
      </c>
    </row>
    <row r="9584" spans="2:16">
      <c r="B9584" s="400"/>
      <c r="D9584" s="422"/>
      <c r="F9584" s="103" t="s">
        <v>11447</v>
      </c>
      <c r="J9584" s="16">
        <v>40</v>
      </c>
      <c r="L9584" s="18">
        <f t="shared" si="455"/>
        <v>40</v>
      </c>
      <c r="O9584" s="18">
        <f t="shared" si="453"/>
        <v>0</v>
      </c>
      <c r="P9584" s="16">
        <f t="shared" si="454"/>
        <v>40</v>
      </c>
    </row>
    <row r="9585" spans="2:16">
      <c r="B9585" s="400"/>
      <c r="D9585" s="422"/>
      <c r="F9585" s="103" t="s">
        <v>11448</v>
      </c>
      <c r="J9585" s="16">
        <v>52</v>
      </c>
      <c r="L9585" s="18">
        <f t="shared" si="455"/>
        <v>52</v>
      </c>
      <c r="O9585" s="18">
        <f t="shared" si="453"/>
        <v>0</v>
      </c>
      <c r="P9585" s="16">
        <f t="shared" si="454"/>
        <v>52</v>
      </c>
    </row>
    <row r="9586" spans="2:16">
      <c r="B9586" s="400"/>
      <c r="D9586" s="422"/>
      <c r="F9586" s="103" t="s">
        <v>11449</v>
      </c>
      <c r="J9586" s="16">
        <v>60</v>
      </c>
      <c r="L9586" s="18">
        <f t="shared" si="455"/>
        <v>60</v>
      </c>
      <c r="O9586" s="18">
        <f t="shared" si="453"/>
        <v>0</v>
      </c>
      <c r="P9586" s="16">
        <f t="shared" si="454"/>
        <v>60</v>
      </c>
    </row>
    <row r="9587" spans="2:16">
      <c r="B9587" s="400"/>
      <c r="D9587" s="422"/>
      <c r="F9587" s="103" t="s">
        <v>11450</v>
      </c>
      <c r="J9587" s="16">
        <v>35</v>
      </c>
      <c r="L9587" s="18">
        <f t="shared" si="455"/>
        <v>35</v>
      </c>
      <c r="O9587" s="18">
        <f t="shared" si="453"/>
        <v>0</v>
      </c>
      <c r="P9587" s="16">
        <f t="shared" si="454"/>
        <v>35</v>
      </c>
    </row>
    <row r="9588" spans="2:16">
      <c r="B9588" s="400"/>
      <c r="D9588" s="422"/>
      <c r="F9588" s="103" t="s">
        <v>11451</v>
      </c>
      <c r="J9588" s="16">
        <v>63</v>
      </c>
      <c r="L9588" s="18">
        <f t="shared" si="455"/>
        <v>63</v>
      </c>
      <c r="O9588" s="18">
        <f t="shared" si="453"/>
        <v>0</v>
      </c>
      <c r="P9588" s="16">
        <f t="shared" si="454"/>
        <v>63</v>
      </c>
    </row>
    <row r="9589" spans="2:16">
      <c r="B9589" s="400"/>
      <c r="D9589" s="422"/>
      <c r="F9589" s="103" t="s">
        <v>11452</v>
      </c>
      <c r="J9589" s="16">
        <v>51</v>
      </c>
      <c r="L9589" s="18">
        <f t="shared" si="455"/>
        <v>51</v>
      </c>
      <c r="O9589" s="18">
        <f t="shared" si="453"/>
        <v>0</v>
      </c>
      <c r="P9589" s="16">
        <f t="shared" si="454"/>
        <v>51</v>
      </c>
    </row>
    <row r="9590" spans="2:16">
      <c r="B9590" s="400"/>
      <c r="D9590" s="422"/>
      <c r="F9590" s="103" t="s">
        <v>11453</v>
      </c>
      <c r="J9590" s="16">
        <v>140</v>
      </c>
      <c r="L9590" s="18">
        <f t="shared" si="455"/>
        <v>140</v>
      </c>
      <c r="O9590" s="18">
        <f t="shared" si="453"/>
        <v>0</v>
      </c>
      <c r="P9590" s="16">
        <f t="shared" si="454"/>
        <v>140</v>
      </c>
    </row>
    <row r="9591" spans="2:16">
      <c r="B9591" s="400"/>
      <c r="D9591" s="422"/>
      <c r="F9591" s="103" t="s">
        <v>11454</v>
      </c>
      <c r="J9591" s="16">
        <v>47</v>
      </c>
      <c r="L9591" s="18">
        <f t="shared" si="455"/>
        <v>47</v>
      </c>
      <c r="O9591" s="18">
        <f t="shared" si="453"/>
        <v>0</v>
      </c>
      <c r="P9591" s="16">
        <f t="shared" si="454"/>
        <v>47</v>
      </c>
    </row>
    <row r="9592" spans="2:16">
      <c r="B9592" s="400"/>
      <c r="D9592" s="422"/>
      <c r="F9592" s="103" t="s">
        <v>11455</v>
      </c>
      <c r="J9592" s="16">
        <v>120</v>
      </c>
      <c r="L9592" s="18">
        <f t="shared" si="455"/>
        <v>120</v>
      </c>
      <c r="O9592" s="18">
        <f t="shared" si="453"/>
        <v>0</v>
      </c>
      <c r="P9592" s="16">
        <f t="shared" si="454"/>
        <v>120</v>
      </c>
    </row>
    <row r="9593" spans="2:16">
      <c r="B9593" s="400"/>
      <c r="D9593" s="422"/>
      <c r="F9593" s="103" t="s">
        <v>11456</v>
      </c>
      <c r="J9593" s="16">
        <v>60</v>
      </c>
      <c r="L9593" s="18">
        <f t="shared" si="455"/>
        <v>60</v>
      </c>
      <c r="O9593" s="18">
        <f t="shared" si="453"/>
        <v>0</v>
      </c>
      <c r="P9593" s="16">
        <f t="shared" si="454"/>
        <v>60</v>
      </c>
    </row>
    <row r="9594" spans="2:16">
      <c r="B9594" s="400"/>
      <c r="D9594" s="422"/>
      <c r="F9594" s="103" t="s">
        <v>11457</v>
      </c>
      <c r="J9594" s="16">
        <v>80</v>
      </c>
      <c r="L9594" s="18">
        <f t="shared" si="455"/>
        <v>80</v>
      </c>
      <c r="O9594" s="18">
        <f t="shared" si="453"/>
        <v>0</v>
      </c>
      <c r="P9594" s="16">
        <f t="shared" si="454"/>
        <v>80</v>
      </c>
    </row>
    <row r="9595" spans="2:16">
      <c r="B9595" s="400"/>
      <c r="D9595" s="422"/>
      <c r="F9595" s="103" t="s">
        <v>11458</v>
      </c>
      <c r="J9595" s="16">
        <v>50</v>
      </c>
      <c r="L9595" s="18">
        <f t="shared" si="455"/>
        <v>50</v>
      </c>
      <c r="O9595" s="18">
        <f t="shared" si="453"/>
        <v>0</v>
      </c>
      <c r="P9595" s="16">
        <f t="shared" si="454"/>
        <v>50</v>
      </c>
    </row>
    <row r="9596" spans="2:16" ht="25.5">
      <c r="B9596" s="400"/>
      <c r="D9596" s="423"/>
      <c r="F9596" s="103" t="s">
        <v>11459</v>
      </c>
      <c r="J9596" s="16">
        <v>32</v>
      </c>
      <c r="L9596" s="18">
        <f t="shared" si="455"/>
        <v>32</v>
      </c>
      <c r="O9596" s="18">
        <f t="shared" si="453"/>
        <v>0</v>
      </c>
      <c r="P9596" s="16">
        <f t="shared" si="454"/>
        <v>32</v>
      </c>
    </row>
    <row r="9597" spans="2:16">
      <c r="B9597" s="400"/>
      <c r="D9597" s="421" t="s">
        <v>11151</v>
      </c>
      <c r="F9597" s="103" t="s">
        <v>11460</v>
      </c>
      <c r="J9597" s="16">
        <v>535</v>
      </c>
      <c r="L9597" s="18">
        <f t="shared" si="455"/>
        <v>535</v>
      </c>
      <c r="O9597" s="18">
        <f t="shared" si="453"/>
        <v>0</v>
      </c>
      <c r="P9597" s="16">
        <f t="shared" si="454"/>
        <v>535</v>
      </c>
    </row>
    <row r="9598" spans="2:16">
      <c r="B9598" s="400"/>
      <c r="D9598" s="422"/>
      <c r="F9598" s="103" t="s">
        <v>11122</v>
      </c>
      <c r="J9598" s="16">
        <v>483</v>
      </c>
      <c r="L9598" s="18">
        <f t="shared" si="455"/>
        <v>483</v>
      </c>
      <c r="O9598" s="18">
        <f t="shared" si="453"/>
        <v>0</v>
      </c>
      <c r="P9598" s="16">
        <f t="shared" si="454"/>
        <v>483</v>
      </c>
    </row>
    <row r="9599" spans="2:16">
      <c r="B9599" s="400"/>
      <c r="D9599" s="422"/>
      <c r="F9599" s="103" t="s">
        <v>11461</v>
      </c>
      <c r="J9599" s="16">
        <v>722</v>
      </c>
      <c r="L9599" s="18">
        <f t="shared" si="455"/>
        <v>722</v>
      </c>
      <c r="O9599" s="18">
        <f t="shared" si="453"/>
        <v>0</v>
      </c>
      <c r="P9599" s="16">
        <f t="shared" si="454"/>
        <v>722</v>
      </c>
    </row>
    <row r="9600" spans="2:16">
      <c r="B9600" s="400"/>
      <c r="D9600" s="422"/>
      <c r="F9600" s="103" t="s">
        <v>923</v>
      </c>
      <c r="J9600" s="16">
        <v>40</v>
      </c>
      <c r="L9600" s="18">
        <f t="shared" si="455"/>
        <v>40</v>
      </c>
      <c r="O9600" s="18">
        <f t="shared" si="453"/>
        <v>0</v>
      </c>
      <c r="P9600" s="16">
        <f t="shared" si="454"/>
        <v>40</v>
      </c>
    </row>
    <row r="9601" spans="2:16">
      <c r="B9601" s="400"/>
      <c r="D9601" s="422"/>
      <c r="F9601" s="103" t="s">
        <v>11462</v>
      </c>
      <c r="J9601" s="16">
        <v>553</v>
      </c>
      <c r="L9601" s="18">
        <f t="shared" si="455"/>
        <v>553</v>
      </c>
      <c r="O9601" s="18">
        <f t="shared" si="453"/>
        <v>0</v>
      </c>
      <c r="P9601" s="16">
        <f t="shared" si="454"/>
        <v>553</v>
      </c>
    </row>
    <row r="9602" spans="2:16">
      <c r="B9602" s="400"/>
      <c r="D9602" s="422"/>
      <c r="F9602" s="103" t="s">
        <v>11463</v>
      </c>
      <c r="J9602" s="16">
        <v>206</v>
      </c>
      <c r="L9602" s="18">
        <f t="shared" si="455"/>
        <v>206</v>
      </c>
      <c r="O9602" s="18">
        <f t="shared" si="453"/>
        <v>0</v>
      </c>
      <c r="P9602" s="16">
        <f t="shared" si="454"/>
        <v>206</v>
      </c>
    </row>
    <row r="9603" spans="2:16">
      <c r="B9603" s="400"/>
      <c r="D9603" s="422"/>
      <c r="F9603" s="103" t="s">
        <v>11464</v>
      </c>
      <c r="J9603" s="16">
        <v>85</v>
      </c>
      <c r="L9603" s="18">
        <f t="shared" si="455"/>
        <v>85</v>
      </c>
      <c r="O9603" s="18">
        <f t="shared" si="453"/>
        <v>0</v>
      </c>
      <c r="P9603" s="16">
        <f t="shared" si="454"/>
        <v>85</v>
      </c>
    </row>
    <row r="9604" spans="2:16">
      <c r="B9604" s="400"/>
      <c r="D9604" s="422"/>
      <c r="F9604" s="103" t="s">
        <v>11465</v>
      </c>
      <c r="J9604" s="16">
        <v>719</v>
      </c>
      <c r="L9604" s="18">
        <f t="shared" si="455"/>
        <v>719</v>
      </c>
      <c r="O9604" s="18">
        <f t="shared" si="453"/>
        <v>0</v>
      </c>
      <c r="P9604" s="16">
        <f t="shared" si="454"/>
        <v>719</v>
      </c>
    </row>
    <row r="9605" spans="2:16">
      <c r="B9605" s="400"/>
      <c r="D9605" s="422"/>
      <c r="F9605" s="103" t="s">
        <v>11466</v>
      </c>
      <c r="J9605" s="16">
        <v>510</v>
      </c>
      <c r="L9605" s="18">
        <f t="shared" si="455"/>
        <v>510</v>
      </c>
      <c r="O9605" s="18">
        <f t="shared" si="453"/>
        <v>0</v>
      </c>
      <c r="P9605" s="16">
        <f t="shared" si="454"/>
        <v>510</v>
      </c>
    </row>
    <row r="9606" spans="2:16">
      <c r="B9606" s="400"/>
      <c r="D9606" s="422"/>
      <c r="F9606" s="103" t="s">
        <v>2359</v>
      </c>
      <c r="J9606" s="16">
        <v>202</v>
      </c>
      <c r="L9606" s="18">
        <f t="shared" si="455"/>
        <v>202</v>
      </c>
      <c r="O9606" s="18">
        <f t="shared" si="453"/>
        <v>0</v>
      </c>
      <c r="P9606" s="16">
        <f t="shared" si="454"/>
        <v>202</v>
      </c>
    </row>
    <row r="9607" spans="2:16">
      <c r="B9607" s="400"/>
      <c r="D9607" s="422"/>
      <c r="F9607" s="103" t="s">
        <v>11467</v>
      </c>
      <c r="J9607" s="16">
        <v>335</v>
      </c>
      <c r="L9607" s="18">
        <f t="shared" si="455"/>
        <v>335</v>
      </c>
      <c r="O9607" s="18">
        <f t="shared" si="453"/>
        <v>0</v>
      </c>
      <c r="P9607" s="16">
        <f t="shared" si="454"/>
        <v>335</v>
      </c>
    </row>
    <row r="9608" spans="2:16">
      <c r="B9608" s="400"/>
      <c r="D9608" s="422"/>
      <c r="F9608" s="103" t="s">
        <v>2406</v>
      </c>
      <c r="J9608" s="16">
        <v>140</v>
      </c>
      <c r="L9608" s="18">
        <f t="shared" si="455"/>
        <v>140</v>
      </c>
      <c r="O9608" s="18">
        <f t="shared" si="453"/>
        <v>0</v>
      </c>
      <c r="P9608" s="16">
        <f t="shared" si="454"/>
        <v>140</v>
      </c>
    </row>
    <row r="9609" spans="2:16">
      <c r="B9609" s="400"/>
      <c r="D9609" s="422"/>
      <c r="F9609" s="103" t="s">
        <v>1891</v>
      </c>
      <c r="J9609" s="16">
        <v>55</v>
      </c>
      <c r="L9609" s="18">
        <f t="shared" si="455"/>
        <v>55</v>
      </c>
      <c r="O9609" s="18">
        <f t="shared" si="453"/>
        <v>0</v>
      </c>
      <c r="P9609" s="16">
        <f t="shared" si="454"/>
        <v>55</v>
      </c>
    </row>
    <row r="9610" spans="2:16">
      <c r="B9610" s="400"/>
      <c r="D9610" s="422"/>
      <c r="F9610" s="103" t="s">
        <v>11468</v>
      </c>
      <c r="J9610" s="16">
        <v>180</v>
      </c>
      <c r="L9610" s="18">
        <f t="shared" si="455"/>
        <v>180</v>
      </c>
      <c r="O9610" s="18">
        <f t="shared" si="453"/>
        <v>0</v>
      </c>
      <c r="P9610" s="16">
        <f t="shared" si="454"/>
        <v>180</v>
      </c>
    </row>
    <row r="9611" spans="2:16">
      <c r="B9611" s="400"/>
      <c r="D9611" s="422"/>
      <c r="F9611" s="103" t="s">
        <v>11469</v>
      </c>
      <c r="J9611" s="16">
        <v>177</v>
      </c>
      <c r="L9611" s="18">
        <f t="shared" si="455"/>
        <v>177</v>
      </c>
      <c r="O9611" s="18">
        <f t="shared" si="453"/>
        <v>0</v>
      </c>
      <c r="P9611" s="16">
        <f t="shared" si="454"/>
        <v>177</v>
      </c>
    </row>
    <row r="9612" spans="2:16">
      <c r="B9612" s="400"/>
      <c r="D9612" s="422"/>
      <c r="F9612" s="103" t="s">
        <v>11470</v>
      </c>
      <c r="J9612" s="16">
        <v>23</v>
      </c>
      <c r="L9612" s="18">
        <f t="shared" si="455"/>
        <v>23</v>
      </c>
      <c r="O9612" s="18">
        <f t="shared" si="453"/>
        <v>0</v>
      </c>
      <c r="P9612" s="16">
        <f t="shared" si="454"/>
        <v>23</v>
      </c>
    </row>
    <row r="9613" spans="2:16">
      <c r="B9613" s="400"/>
      <c r="D9613" s="422"/>
      <c r="F9613" s="103" t="s">
        <v>11471</v>
      </c>
      <c r="J9613" s="16">
        <v>15</v>
      </c>
      <c r="L9613" s="18">
        <f t="shared" si="455"/>
        <v>15</v>
      </c>
      <c r="O9613" s="18">
        <f t="shared" si="453"/>
        <v>0</v>
      </c>
      <c r="P9613" s="16">
        <f t="shared" si="454"/>
        <v>15</v>
      </c>
    </row>
    <row r="9614" spans="2:16" ht="25.5">
      <c r="B9614" s="400"/>
      <c r="D9614" s="423"/>
      <c r="F9614" s="103" t="s">
        <v>11472</v>
      </c>
      <c r="J9614" s="16">
        <v>306</v>
      </c>
      <c r="L9614" s="18">
        <f t="shared" si="455"/>
        <v>306</v>
      </c>
      <c r="O9614" s="18">
        <f t="shared" si="453"/>
        <v>0</v>
      </c>
      <c r="P9614" s="16">
        <f t="shared" si="454"/>
        <v>306</v>
      </c>
    </row>
    <row r="9615" spans="2:16" ht="25.5">
      <c r="B9615" s="400"/>
      <c r="D9615" s="16" t="s">
        <v>11152</v>
      </c>
      <c r="F9615" s="103" t="s">
        <v>11473</v>
      </c>
      <c r="J9615" s="16">
        <v>50</v>
      </c>
      <c r="L9615" s="18">
        <f t="shared" si="455"/>
        <v>50</v>
      </c>
      <c r="O9615" s="18">
        <f t="shared" si="453"/>
        <v>0</v>
      </c>
      <c r="P9615" s="16">
        <f t="shared" si="454"/>
        <v>50</v>
      </c>
    </row>
    <row r="9616" spans="2:16">
      <c r="B9616" s="400"/>
      <c r="D9616" s="16" t="s">
        <v>11152</v>
      </c>
      <c r="F9616" s="103" t="s">
        <v>11474</v>
      </c>
      <c r="J9616" s="16">
        <v>415</v>
      </c>
      <c r="L9616" s="18">
        <f t="shared" si="455"/>
        <v>415</v>
      </c>
      <c r="O9616" s="18">
        <f t="shared" si="453"/>
        <v>0</v>
      </c>
      <c r="P9616" s="16">
        <f t="shared" si="454"/>
        <v>415</v>
      </c>
    </row>
    <row r="9617" spans="2:16">
      <c r="B9617" s="400"/>
      <c r="D9617" s="16" t="s">
        <v>11152</v>
      </c>
      <c r="F9617" s="103" t="s">
        <v>2274</v>
      </c>
      <c r="J9617" s="16">
        <v>275</v>
      </c>
      <c r="L9617" s="18">
        <f t="shared" si="455"/>
        <v>275</v>
      </c>
      <c r="O9617" s="18">
        <f t="shared" si="453"/>
        <v>0</v>
      </c>
      <c r="P9617" s="16">
        <f t="shared" si="454"/>
        <v>275</v>
      </c>
    </row>
    <row r="9618" spans="2:16">
      <c r="B9618" s="400"/>
      <c r="D9618" s="16" t="s">
        <v>11152</v>
      </c>
      <c r="F9618" s="103" t="s">
        <v>11475</v>
      </c>
      <c r="J9618" s="16">
        <v>110</v>
      </c>
      <c r="L9618" s="18">
        <f t="shared" si="455"/>
        <v>110</v>
      </c>
      <c r="O9618" s="18">
        <f t="shared" si="453"/>
        <v>0</v>
      </c>
      <c r="P9618" s="16">
        <f t="shared" si="454"/>
        <v>110</v>
      </c>
    </row>
    <row r="9619" spans="2:16" ht="25.5">
      <c r="B9619" s="400"/>
      <c r="D9619" s="16" t="s">
        <v>11153</v>
      </c>
      <c r="F9619" s="103" t="s">
        <v>11476</v>
      </c>
      <c r="J9619" s="16">
        <v>953</v>
      </c>
      <c r="L9619" s="18">
        <f t="shared" si="455"/>
        <v>953</v>
      </c>
      <c r="O9619" s="18">
        <f t="shared" si="453"/>
        <v>0</v>
      </c>
      <c r="P9619" s="16">
        <f t="shared" si="454"/>
        <v>953</v>
      </c>
    </row>
    <row r="9620" spans="2:16">
      <c r="B9620" s="400"/>
      <c r="D9620" s="16" t="s">
        <v>11153</v>
      </c>
      <c r="F9620" s="103" t="s">
        <v>11477</v>
      </c>
      <c r="J9620" s="16">
        <v>1006</v>
      </c>
      <c r="L9620" s="18">
        <f t="shared" si="455"/>
        <v>1006</v>
      </c>
      <c r="O9620" s="18">
        <f t="shared" si="453"/>
        <v>0</v>
      </c>
      <c r="P9620" s="16">
        <f t="shared" si="454"/>
        <v>1006</v>
      </c>
    </row>
    <row r="9621" spans="2:16">
      <c r="B9621" s="400"/>
      <c r="D9621" s="16" t="s">
        <v>11153</v>
      </c>
      <c r="F9621" s="103" t="s">
        <v>11478</v>
      </c>
      <c r="J9621" s="16">
        <v>162</v>
      </c>
      <c r="L9621" s="18">
        <f t="shared" si="455"/>
        <v>162</v>
      </c>
      <c r="O9621" s="18">
        <f t="shared" si="453"/>
        <v>0</v>
      </c>
      <c r="P9621" s="16">
        <f t="shared" si="454"/>
        <v>162</v>
      </c>
    </row>
    <row r="9622" spans="2:16">
      <c r="B9622" s="400"/>
      <c r="D9622" s="16" t="s">
        <v>11153</v>
      </c>
      <c r="F9622" s="103" t="s">
        <v>11122</v>
      </c>
      <c r="J9622" s="16">
        <v>547</v>
      </c>
      <c r="L9622" s="18">
        <f t="shared" si="455"/>
        <v>547</v>
      </c>
      <c r="O9622" s="18">
        <f t="shared" ref="O9622:O9685" si="456">+N9622+M9622</f>
        <v>0</v>
      </c>
      <c r="P9622" s="16">
        <f t="shared" ref="P9622:P9685" si="457">+L9622+O9622</f>
        <v>547</v>
      </c>
    </row>
    <row r="9623" spans="2:16">
      <c r="B9623" s="400"/>
      <c r="D9623" s="16" t="s">
        <v>1805</v>
      </c>
      <c r="F9623" s="103" t="s">
        <v>11075</v>
      </c>
      <c r="J9623" s="16">
        <v>1540</v>
      </c>
      <c r="L9623" s="18">
        <f t="shared" si="455"/>
        <v>1540</v>
      </c>
      <c r="O9623" s="18">
        <f t="shared" si="456"/>
        <v>0</v>
      </c>
      <c r="P9623" s="16">
        <f t="shared" si="457"/>
        <v>1540</v>
      </c>
    </row>
    <row r="9624" spans="2:16">
      <c r="B9624" s="400"/>
      <c r="D9624" s="16" t="s">
        <v>1805</v>
      </c>
      <c r="F9624" s="103" t="s">
        <v>11479</v>
      </c>
      <c r="J9624" s="16">
        <v>216</v>
      </c>
      <c r="L9624" s="18">
        <f t="shared" si="455"/>
        <v>216</v>
      </c>
      <c r="O9624" s="18">
        <f t="shared" si="456"/>
        <v>0</v>
      </c>
      <c r="P9624" s="16">
        <f t="shared" si="457"/>
        <v>216</v>
      </c>
    </row>
    <row r="9625" spans="2:16">
      <c r="B9625" s="400"/>
      <c r="D9625" s="16" t="s">
        <v>1805</v>
      </c>
      <c r="F9625" s="103" t="s">
        <v>11480</v>
      </c>
      <c r="J9625" s="16">
        <v>266</v>
      </c>
      <c r="L9625" s="18">
        <f t="shared" si="455"/>
        <v>266</v>
      </c>
      <c r="O9625" s="18">
        <f t="shared" si="456"/>
        <v>0</v>
      </c>
      <c r="P9625" s="16">
        <f t="shared" si="457"/>
        <v>266</v>
      </c>
    </row>
    <row r="9626" spans="2:16">
      <c r="B9626" s="400"/>
      <c r="D9626" s="16" t="s">
        <v>1805</v>
      </c>
      <c r="F9626" s="103" t="s">
        <v>2445</v>
      </c>
      <c r="J9626" s="16">
        <v>240</v>
      </c>
      <c r="L9626" s="18">
        <f t="shared" ref="L9626:L9689" si="458">+J9626+K9626</f>
        <v>240</v>
      </c>
      <c r="O9626" s="18">
        <f t="shared" si="456"/>
        <v>0</v>
      </c>
      <c r="P9626" s="16">
        <f t="shared" si="457"/>
        <v>240</v>
      </c>
    </row>
    <row r="9627" spans="2:16">
      <c r="B9627" s="400"/>
      <c r="D9627" s="16" t="s">
        <v>11154</v>
      </c>
      <c r="F9627" s="103" t="s">
        <v>11481</v>
      </c>
      <c r="J9627" s="16">
        <v>1290</v>
      </c>
      <c r="L9627" s="18">
        <f t="shared" si="458"/>
        <v>1290</v>
      </c>
      <c r="O9627" s="18">
        <f t="shared" si="456"/>
        <v>0</v>
      </c>
      <c r="P9627" s="16">
        <f t="shared" si="457"/>
        <v>1290</v>
      </c>
    </row>
    <row r="9628" spans="2:16">
      <c r="B9628" s="400"/>
      <c r="D9628" s="16" t="s">
        <v>11154</v>
      </c>
      <c r="F9628" s="103" t="s">
        <v>11342</v>
      </c>
      <c r="J9628" s="16">
        <v>224</v>
      </c>
      <c r="L9628" s="18">
        <f t="shared" si="458"/>
        <v>224</v>
      </c>
      <c r="O9628" s="18">
        <f t="shared" si="456"/>
        <v>0</v>
      </c>
      <c r="P9628" s="16">
        <f t="shared" si="457"/>
        <v>224</v>
      </c>
    </row>
    <row r="9629" spans="2:16">
      <c r="B9629" s="400"/>
      <c r="D9629" s="16" t="s">
        <v>11154</v>
      </c>
      <c r="F9629" s="103" t="s">
        <v>11482</v>
      </c>
      <c r="J9629" s="16">
        <v>30</v>
      </c>
      <c r="L9629" s="18">
        <f t="shared" si="458"/>
        <v>30</v>
      </c>
      <c r="O9629" s="18">
        <f t="shared" si="456"/>
        <v>0</v>
      </c>
      <c r="P9629" s="16">
        <f t="shared" si="457"/>
        <v>30</v>
      </c>
    </row>
    <row r="9630" spans="2:16">
      <c r="B9630" s="400"/>
      <c r="D9630" s="16" t="s">
        <v>11154</v>
      </c>
      <c r="F9630" s="103" t="s">
        <v>1836</v>
      </c>
      <c r="J9630" s="16">
        <v>42</v>
      </c>
      <c r="L9630" s="18">
        <f t="shared" si="458"/>
        <v>42</v>
      </c>
      <c r="O9630" s="18">
        <f t="shared" si="456"/>
        <v>0</v>
      </c>
      <c r="P9630" s="16">
        <f t="shared" si="457"/>
        <v>42</v>
      </c>
    </row>
    <row r="9631" spans="2:16">
      <c r="B9631" s="400"/>
      <c r="D9631" s="16" t="s">
        <v>11154</v>
      </c>
      <c r="F9631" s="103" t="s">
        <v>11483</v>
      </c>
      <c r="J9631" s="16">
        <v>42</v>
      </c>
      <c r="L9631" s="18">
        <f t="shared" si="458"/>
        <v>42</v>
      </c>
      <c r="O9631" s="18">
        <f t="shared" si="456"/>
        <v>0</v>
      </c>
      <c r="P9631" s="16">
        <f t="shared" si="457"/>
        <v>42</v>
      </c>
    </row>
    <row r="9632" spans="2:16">
      <c r="B9632" s="400"/>
      <c r="D9632" s="16" t="s">
        <v>11154</v>
      </c>
      <c r="F9632" s="103" t="s">
        <v>10122</v>
      </c>
      <c r="J9632" s="16">
        <v>58</v>
      </c>
      <c r="L9632" s="18">
        <f t="shared" si="458"/>
        <v>58</v>
      </c>
      <c r="O9632" s="18">
        <f t="shared" si="456"/>
        <v>0</v>
      </c>
      <c r="P9632" s="16">
        <f t="shared" si="457"/>
        <v>58</v>
      </c>
    </row>
    <row r="9633" spans="2:16">
      <c r="B9633" s="400"/>
      <c r="D9633" s="16" t="s">
        <v>11154</v>
      </c>
      <c r="F9633" s="103" t="s">
        <v>11484</v>
      </c>
      <c r="J9633" s="16">
        <v>37</v>
      </c>
      <c r="L9633" s="18">
        <f t="shared" si="458"/>
        <v>37</v>
      </c>
      <c r="O9633" s="18">
        <f t="shared" si="456"/>
        <v>0</v>
      </c>
      <c r="P9633" s="16">
        <f t="shared" si="457"/>
        <v>37</v>
      </c>
    </row>
    <row r="9634" spans="2:16">
      <c r="B9634" s="400"/>
      <c r="D9634" s="16" t="s">
        <v>11154</v>
      </c>
      <c r="F9634" s="103" t="s">
        <v>11485</v>
      </c>
      <c r="J9634" s="16">
        <v>22</v>
      </c>
      <c r="L9634" s="18">
        <f t="shared" si="458"/>
        <v>22</v>
      </c>
      <c r="O9634" s="18">
        <f t="shared" si="456"/>
        <v>0</v>
      </c>
      <c r="P9634" s="16">
        <f t="shared" si="457"/>
        <v>22</v>
      </c>
    </row>
    <row r="9635" spans="2:16">
      <c r="B9635" s="400"/>
      <c r="D9635" s="16" t="s">
        <v>11154</v>
      </c>
      <c r="F9635" s="103" t="s">
        <v>11486</v>
      </c>
      <c r="J9635" s="16">
        <v>40</v>
      </c>
      <c r="L9635" s="18">
        <f t="shared" si="458"/>
        <v>40</v>
      </c>
      <c r="O9635" s="18">
        <f t="shared" si="456"/>
        <v>0</v>
      </c>
      <c r="P9635" s="16">
        <f t="shared" si="457"/>
        <v>40</v>
      </c>
    </row>
    <row r="9636" spans="2:16">
      <c r="B9636" s="400"/>
      <c r="D9636" s="16" t="s">
        <v>11154</v>
      </c>
      <c r="F9636" s="103" t="s">
        <v>11487</v>
      </c>
      <c r="J9636" s="16">
        <v>40</v>
      </c>
      <c r="L9636" s="18">
        <f t="shared" si="458"/>
        <v>40</v>
      </c>
      <c r="O9636" s="18">
        <f t="shared" si="456"/>
        <v>0</v>
      </c>
      <c r="P9636" s="16">
        <f t="shared" si="457"/>
        <v>40</v>
      </c>
    </row>
    <row r="9637" spans="2:16">
      <c r="B9637" s="400"/>
      <c r="D9637" s="16" t="s">
        <v>11155</v>
      </c>
      <c r="F9637" s="103" t="s">
        <v>493</v>
      </c>
      <c r="J9637" s="16">
        <v>2200</v>
      </c>
      <c r="L9637" s="18">
        <f t="shared" si="458"/>
        <v>2200</v>
      </c>
      <c r="O9637" s="18">
        <f t="shared" si="456"/>
        <v>0</v>
      </c>
      <c r="P9637" s="16">
        <f t="shared" si="457"/>
        <v>2200</v>
      </c>
    </row>
    <row r="9638" spans="2:16">
      <c r="B9638" s="400"/>
      <c r="D9638" s="16" t="s">
        <v>11155</v>
      </c>
      <c r="F9638" s="103" t="s">
        <v>11488</v>
      </c>
      <c r="J9638" s="16">
        <v>100</v>
      </c>
      <c r="L9638" s="18">
        <f t="shared" si="458"/>
        <v>100</v>
      </c>
      <c r="O9638" s="18">
        <f t="shared" si="456"/>
        <v>0</v>
      </c>
      <c r="P9638" s="16">
        <f t="shared" si="457"/>
        <v>100</v>
      </c>
    </row>
    <row r="9639" spans="2:16">
      <c r="B9639" s="400"/>
      <c r="D9639" s="16" t="s">
        <v>11155</v>
      </c>
      <c r="F9639" s="103" t="s">
        <v>11489</v>
      </c>
      <c r="J9639" s="16">
        <v>100</v>
      </c>
      <c r="L9639" s="18">
        <f t="shared" si="458"/>
        <v>100</v>
      </c>
      <c r="O9639" s="18">
        <f t="shared" si="456"/>
        <v>0</v>
      </c>
      <c r="P9639" s="16">
        <f t="shared" si="457"/>
        <v>100</v>
      </c>
    </row>
    <row r="9640" spans="2:16">
      <c r="B9640" s="400"/>
      <c r="D9640" s="16" t="s">
        <v>11152</v>
      </c>
      <c r="F9640" s="103" t="s">
        <v>533</v>
      </c>
      <c r="J9640" s="16">
        <v>2142</v>
      </c>
      <c r="L9640" s="18">
        <f t="shared" si="458"/>
        <v>2142</v>
      </c>
      <c r="O9640" s="18">
        <f t="shared" si="456"/>
        <v>0</v>
      </c>
      <c r="P9640" s="16">
        <f t="shared" si="457"/>
        <v>2142</v>
      </c>
    </row>
    <row r="9641" spans="2:16">
      <c r="B9641" s="400"/>
      <c r="D9641" s="16" t="s">
        <v>11152</v>
      </c>
      <c r="F9641" s="103" t="s">
        <v>11490</v>
      </c>
      <c r="J9641" s="16">
        <v>27</v>
      </c>
      <c r="L9641" s="18">
        <f t="shared" si="458"/>
        <v>27</v>
      </c>
      <c r="O9641" s="18">
        <f t="shared" si="456"/>
        <v>0</v>
      </c>
      <c r="P9641" s="16">
        <f t="shared" si="457"/>
        <v>27</v>
      </c>
    </row>
    <row r="9642" spans="2:16">
      <c r="B9642" s="400"/>
      <c r="D9642" s="16" t="s">
        <v>11152</v>
      </c>
      <c r="F9642" s="103" t="s">
        <v>11491</v>
      </c>
      <c r="J9642" s="16">
        <v>480</v>
      </c>
      <c r="L9642" s="18">
        <f t="shared" si="458"/>
        <v>480</v>
      </c>
      <c r="O9642" s="18">
        <f t="shared" si="456"/>
        <v>0</v>
      </c>
      <c r="P9642" s="16">
        <f t="shared" si="457"/>
        <v>480</v>
      </c>
    </row>
    <row r="9643" spans="2:16">
      <c r="B9643" s="400"/>
      <c r="D9643" s="16" t="s">
        <v>11152</v>
      </c>
      <c r="F9643" s="103" t="s">
        <v>11492</v>
      </c>
      <c r="J9643" s="16">
        <v>65</v>
      </c>
      <c r="L9643" s="18">
        <f t="shared" si="458"/>
        <v>65</v>
      </c>
      <c r="O9643" s="18">
        <f t="shared" si="456"/>
        <v>0</v>
      </c>
      <c r="P9643" s="16">
        <f t="shared" si="457"/>
        <v>65</v>
      </c>
    </row>
    <row r="9644" spans="2:16">
      <c r="B9644" s="400"/>
      <c r="D9644" s="16" t="s">
        <v>11152</v>
      </c>
      <c r="F9644" s="103" t="s">
        <v>11493</v>
      </c>
      <c r="J9644" s="16">
        <v>286</v>
      </c>
      <c r="L9644" s="18">
        <f t="shared" si="458"/>
        <v>286</v>
      </c>
      <c r="O9644" s="18">
        <f t="shared" si="456"/>
        <v>0</v>
      </c>
      <c r="P9644" s="16">
        <f t="shared" si="457"/>
        <v>286</v>
      </c>
    </row>
    <row r="9645" spans="2:16" ht="25.5">
      <c r="B9645" s="400"/>
      <c r="D9645" s="16" t="s">
        <v>11151</v>
      </c>
      <c r="F9645" s="103" t="s">
        <v>11494</v>
      </c>
      <c r="J9645" s="16">
        <v>976</v>
      </c>
      <c r="L9645" s="18">
        <f t="shared" si="458"/>
        <v>976</v>
      </c>
      <c r="O9645" s="18">
        <f t="shared" si="456"/>
        <v>0</v>
      </c>
      <c r="P9645" s="16">
        <f t="shared" si="457"/>
        <v>976</v>
      </c>
    </row>
    <row r="9646" spans="2:16">
      <c r="B9646" s="400"/>
      <c r="D9646" s="16" t="s">
        <v>11151</v>
      </c>
      <c r="F9646" s="103" t="s">
        <v>11495</v>
      </c>
      <c r="J9646" s="16">
        <v>56</v>
      </c>
      <c r="L9646" s="18">
        <f t="shared" si="458"/>
        <v>56</v>
      </c>
      <c r="O9646" s="18">
        <f t="shared" si="456"/>
        <v>0</v>
      </c>
      <c r="P9646" s="16">
        <f t="shared" si="457"/>
        <v>56</v>
      </c>
    </row>
    <row r="9647" spans="2:16">
      <c r="B9647" s="400"/>
      <c r="D9647" s="16" t="s">
        <v>11151</v>
      </c>
      <c r="F9647" s="103" t="s">
        <v>11496</v>
      </c>
      <c r="J9647" s="16">
        <v>60</v>
      </c>
      <c r="L9647" s="18">
        <f t="shared" si="458"/>
        <v>60</v>
      </c>
      <c r="O9647" s="18">
        <f t="shared" si="456"/>
        <v>0</v>
      </c>
      <c r="P9647" s="16">
        <f t="shared" si="457"/>
        <v>60</v>
      </c>
    </row>
    <row r="9648" spans="2:16">
      <c r="B9648" s="400"/>
      <c r="D9648" s="16" t="s">
        <v>11151</v>
      </c>
      <c r="F9648" s="103" t="s">
        <v>11497</v>
      </c>
      <c r="J9648" s="16">
        <v>32</v>
      </c>
      <c r="L9648" s="18">
        <f t="shared" si="458"/>
        <v>32</v>
      </c>
      <c r="O9648" s="18">
        <f t="shared" si="456"/>
        <v>0</v>
      </c>
      <c r="P9648" s="16">
        <f t="shared" si="457"/>
        <v>32</v>
      </c>
    </row>
    <row r="9649" spans="2:16">
      <c r="B9649" s="400"/>
      <c r="D9649" s="16" t="s">
        <v>11151</v>
      </c>
      <c r="F9649" s="103" t="s">
        <v>11498</v>
      </c>
      <c r="J9649" s="16">
        <v>40</v>
      </c>
      <c r="L9649" s="18">
        <f t="shared" si="458"/>
        <v>40</v>
      </c>
      <c r="O9649" s="18">
        <f t="shared" si="456"/>
        <v>0</v>
      </c>
      <c r="P9649" s="16">
        <f t="shared" si="457"/>
        <v>40</v>
      </c>
    </row>
    <row r="9650" spans="2:16">
      <c r="B9650" s="400"/>
      <c r="D9650" s="16" t="s">
        <v>11151</v>
      </c>
      <c r="F9650" s="103" t="s">
        <v>11499</v>
      </c>
      <c r="J9650" s="16">
        <v>40</v>
      </c>
      <c r="L9650" s="18">
        <f t="shared" si="458"/>
        <v>40</v>
      </c>
      <c r="O9650" s="18">
        <f t="shared" si="456"/>
        <v>0</v>
      </c>
      <c r="P9650" s="16">
        <f t="shared" si="457"/>
        <v>40</v>
      </c>
    </row>
    <row r="9651" spans="2:16">
      <c r="B9651" s="400"/>
      <c r="D9651" s="16" t="s">
        <v>11151</v>
      </c>
      <c r="F9651" s="103" t="s">
        <v>1973</v>
      </c>
      <c r="J9651" s="16">
        <v>40</v>
      </c>
      <c r="L9651" s="18">
        <f t="shared" si="458"/>
        <v>40</v>
      </c>
      <c r="O9651" s="18">
        <f t="shared" si="456"/>
        <v>0</v>
      </c>
      <c r="P9651" s="16">
        <f t="shared" si="457"/>
        <v>40</v>
      </c>
    </row>
    <row r="9652" spans="2:16">
      <c r="B9652" s="400"/>
      <c r="D9652" s="16" t="s">
        <v>11151</v>
      </c>
      <c r="F9652" s="103" t="s">
        <v>11500</v>
      </c>
      <c r="J9652" s="16">
        <v>27</v>
      </c>
      <c r="L9652" s="18">
        <f t="shared" si="458"/>
        <v>27</v>
      </c>
      <c r="O9652" s="18">
        <f t="shared" si="456"/>
        <v>0</v>
      </c>
      <c r="P9652" s="16">
        <f t="shared" si="457"/>
        <v>27</v>
      </c>
    </row>
    <row r="9653" spans="2:16">
      <c r="B9653" s="400"/>
      <c r="D9653" s="16" t="s">
        <v>11151</v>
      </c>
      <c r="F9653" s="103" t="s">
        <v>11501</v>
      </c>
      <c r="J9653" s="16">
        <v>30</v>
      </c>
      <c r="L9653" s="18">
        <f t="shared" si="458"/>
        <v>30</v>
      </c>
      <c r="O9653" s="18">
        <f t="shared" si="456"/>
        <v>0</v>
      </c>
      <c r="P9653" s="16">
        <f t="shared" si="457"/>
        <v>30</v>
      </c>
    </row>
    <row r="9654" spans="2:16">
      <c r="B9654" s="400"/>
      <c r="D9654" s="16" t="s">
        <v>11151</v>
      </c>
      <c r="F9654" s="103" t="s">
        <v>11502</v>
      </c>
      <c r="J9654" s="16">
        <v>30</v>
      </c>
      <c r="L9654" s="18">
        <f t="shared" si="458"/>
        <v>30</v>
      </c>
      <c r="O9654" s="18">
        <f t="shared" si="456"/>
        <v>0</v>
      </c>
      <c r="P9654" s="16">
        <f t="shared" si="457"/>
        <v>30</v>
      </c>
    </row>
    <row r="9655" spans="2:16">
      <c r="B9655" s="400"/>
      <c r="D9655" s="16" t="s">
        <v>11151</v>
      </c>
      <c r="F9655" s="103" t="s">
        <v>11503</v>
      </c>
      <c r="J9655" s="16">
        <v>55</v>
      </c>
      <c r="L9655" s="18">
        <f t="shared" si="458"/>
        <v>55</v>
      </c>
      <c r="O9655" s="18">
        <f t="shared" si="456"/>
        <v>0</v>
      </c>
      <c r="P9655" s="16">
        <f t="shared" si="457"/>
        <v>55</v>
      </c>
    </row>
    <row r="9656" spans="2:16">
      <c r="B9656" s="400"/>
      <c r="D9656" s="16" t="s">
        <v>11151</v>
      </c>
      <c r="F9656" s="103" t="s">
        <v>1800</v>
      </c>
      <c r="J9656" s="16">
        <v>128</v>
      </c>
      <c r="L9656" s="18">
        <f t="shared" si="458"/>
        <v>128</v>
      </c>
      <c r="O9656" s="18">
        <f t="shared" si="456"/>
        <v>0</v>
      </c>
      <c r="P9656" s="16">
        <f t="shared" si="457"/>
        <v>128</v>
      </c>
    </row>
    <row r="9657" spans="2:16">
      <c r="B9657" s="400"/>
      <c r="D9657" s="16" t="s">
        <v>11151</v>
      </c>
      <c r="F9657" s="103" t="s">
        <v>11504</v>
      </c>
      <c r="J9657" s="16">
        <v>155</v>
      </c>
      <c r="L9657" s="18">
        <f t="shared" si="458"/>
        <v>155</v>
      </c>
      <c r="O9657" s="18">
        <f t="shared" si="456"/>
        <v>0</v>
      </c>
      <c r="P9657" s="16">
        <f t="shared" si="457"/>
        <v>155</v>
      </c>
    </row>
    <row r="9658" spans="2:16">
      <c r="B9658" s="400"/>
      <c r="D9658" s="16" t="s">
        <v>11151</v>
      </c>
      <c r="F9658" s="103" t="s">
        <v>1858</v>
      </c>
      <c r="J9658" s="16">
        <v>35</v>
      </c>
      <c r="L9658" s="18">
        <f t="shared" si="458"/>
        <v>35</v>
      </c>
      <c r="O9658" s="18">
        <f t="shared" si="456"/>
        <v>0</v>
      </c>
      <c r="P9658" s="16">
        <f t="shared" si="457"/>
        <v>35</v>
      </c>
    </row>
    <row r="9659" spans="2:16">
      <c r="B9659" s="400"/>
      <c r="D9659" s="16" t="s">
        <v>11151</v>
      </c>
      <c r="F9659" s="103" t="s">
        <v>11505</v>
      </c>
      <c r="J9659" s="16">
        <v>126</v>
      </c>
      <c r="L9659" s="18">
        <f t="shared" si="458"/>
        <v>126</v>
      </c>
      <c r="O9659" s="18">
        <f t="shared" si="456"/>
        <v>0</v>
      </c>
      <c r="P9659" s="16">
        <f t="shared" si="457"/>
        <v>126</v>
      </c>
    </row>
    <row r="9660" spans="2:16">
      <c r="B9660" s="400"/>
      <c r="D9660" s="16" t="s">
        <v>11156</v>
      </c>
      <c r="F9660" s="103" t="s">
        <v>11506</v>
      </c>
      <c r="J9660" s="16">
        <v>645</v>
      </c>
      <c r="L9660" s="18">
        <f t="shared" si="458"/>
        <v>645</v>
      </c>
      <c r="O9660" s="18">
        <f t="shared" si="456"/>
        <v>0</v>
      </c>
      <c r="P9660" s="16">
        <f t="shared" si="457"/>
        <v>645</v>
      </c>
    </row>
    <row r="9661" spans="2:16">
      <c r="B9661" s="400"/>
      <c r="D9661" s="16" t="s">
        <v>11156</v>
      </c>
      <c r="F9661" s="103" t="s">
        <v>11507</v>
      </c>
      <c r="J9661" s="16">
        <v>380</v>
      </c>
      <c r="L9661" s="18">
        <f t="shared" si="458"/>
        <v>380</v>
      </c>
      <c r="O9661" s="18">
        <f t="shared" si="456"/>
        <v>0</v>
      </c>
      <c r="P9661" s="16">
        <f t="shared" si="457"/>
        <v>380</v>
      </c>
    </row>
    <row r="9662" spans="2:16">
      <c r="B9662" s="400"/>
      <c r="D9662" s="16" t="s">
        <v>11156</v>
      </c>
      <c r="F9662" s="103" t="s">
        <v>11508</v>
      </c>
      <c r="J9662" s="16">
        <v>165</v>
      </c>
      <c r="L9662" s="18">
        <f t="shared" si="458"/>
        <v>165</v>
      </c>
      <c r="O9662" s="18">
        <f t="shared" si="456"/>
        <v>0</v>
      </c>
      <c r="P9662" s="16">
        <f t="shared" si="457"/>
        <v>165</v>
      </c>
    </row>
    <row r="9663" spans="2:16">
      <c r="B9663" s="400"/>
      <c r="D9663" s="16" t="s">
        <v>11156</v>
      </c>
      <c r="F9663" s="103" t="s">
        <v>1112</v>
      </c>
      <c r="J9663" s="16">
        <v>230</v>
      </c>
      <c r="L9663" s="18">
        <f t="shared" si="458"/>
        <v>230</v>
      </c>
      <c r="O9663" s="18">
        <f t="shared" si="456"/>
        <v>0</v>
      </c>
      <c r="P9663" s="16">
        <f t="shared" si="457"/>
        <v>230</v>
      </c>
    </row>
    <row r="9664" spans="2:16">
      <c r="B9664" s="400"/>
      <c r="D9664" s="16" t="s">
        <v>11156</v>
      </c>
      <c r="F9664" s="103" t="s">
        <v>3078</v>
      </c>
      <c r="J9664" s="16">
        <v>190</v>
      </c>
      <c r="L9664" s="18">
        <f t="shared" si="458"/>
        <v>190</v>
      </c>
      <c r="O9664" s="18">
        <f t="shared" si="456"/>
        <v>0</v>
      </c>
      <c r="P9664" s="16">
        <f t="shared" si="457"/>
        <v>190</v>
      </c>
    </row>
    <row r="9665" spans="2:16">
      <c r="B9665" s="400"/>
      <c r="D9665" s="16" t="s">
        <v>11156</v>
      </c>
      <c r="F9665" s="103" t="s">
        <v>11509</v>
      </c>
      <c r="J9665" s="16">
        <v>700</v>
      </c>
      <c r="L9665" s="18">
        <f t="shared" si="458"/>
        <v>700</v>
      </c>
      <c r="O9665" s="18">
        <f t="shared" si="456"/>
        <v>0</v>
      </c>
      <c r="P9665" s="16">
        <f t="shared" si="457"/>
        <v>700</v>
      </c>
    </row>
    <row r="9666" spans="2:16">
      <c r="B9666" s="400"/>
      <c r="D9666" s="16" t="s">
        <v>11156</v>
      </c>
      <c r="F9666" s="103" t="s">
        <v>11510</v>
      </c>
      <c r="J9666" s="16">
        <v>181</v>
      </c>
      <c r="L9666" s="18">
        <f t="shared" si="458"/>
        <v>181</v>
      </c>
      <c r="O9666" s="18">
        <f t="shared" si="456"/>
        <v>0</v>
      </c>
      <c r="P9666" s="16">
        <f t="shared" si="457"/>
        <v>181</v>
      </c>
    </row>
    <row r="9667" spans="2:16">
      <c r="B9667" s="400"/>
      <c r="D9667" s="16" t="s">
        <v>11156</v>
      </c>
      <c r="F9667" s="103" t="s">
        <v>1386</v>
      </c>
      <c r="J9667" s="16">
        <v>233</v>
      </c>
      <c r="L9667" s="18">
        <f t="shared" si="458"/>
        <v>233</v>
      </c>
      <c r="O9667" s="18">
        <f t="shared" si="456"/>
        <v>0</v>
      </c>
      <c r="P9667" s="16">
        <f t="shared" si="457"/>
        <v>233</v>
      </c>
    </row>
    <row r="9668" spans="2:16">
      <c r="B9668" s="400"/>
      <c r="D9668" s="16" t="s">
        <v>11156</v>
      </c>
      <c r="F9668" s="103" t="s">
        <v>11511</v>
      </c>
      <c r="J9668" s="16">
        <v>794</v>
      </c>
      <c r="L9668" s="18">
        <f t="shared" si="458"/>
        <v>794</v>
      </c>
      <c r="O9668" s="18">
        <f t="shared" si="456"/>
        <v>0</v>
      </c>
      <c r="P9668" s="16">
        <f t="shared" si="457"/>
        <v>794</v>
      </c>
    </row>
    <row r="9669" spans="2:16">
      <c r="B9669" s="400"/>
      <c r="D9669" s="16" t="s">
        <v>11156</v>
      </c>
      <c r="F9669" s="103" t="s">
        <v>11512</v>
      </c>
      <c r="J9669" s="16">
        <v>1200</v>
      </c>
      <c r="L9669" s="18">
        <f t="shared" si="458"/>
        <v>1200</v>
      </c>
      <c r="O9669" s="18">
        <f t="shared" si="456"/>
        <v>0</v>
      </c>
      <c r="P9669" s="16">
        <f t="shared" si="457"/>
        <v>1200</v>
      </c>
    </row>
    <row r="9670" spans="2:16">
      <c r="B9670" s="400"/>
      <c r="D9670" s="16" t="s">
        <v>11156</v>
      </c>
      <c r="F9670" s="103" t="s">
        <v>11513</v>
      </c>
      <c r="J9670" s="16">
        <v>253</v>
      </c>
      <c r="L9670" s="18">
        <f t="shared" si="458"/>
        <v>253</v>
      </c>
      <c r="O9670" s="18">
        <f t="shared" si="456"/>
        <v>0</v>
      </c>
      <c r="P9670" s="16">
        <f t="shared" si="457"/>
        <v>253</v>
      </c>
    </row>
    <row r="9671" spans="2:16">
      <c r="B9671" s="400"/>
      <c r="D9671" s="16" t="s">
        <v>11156</v>
      </c>
      <c r="F9671" s="103" t="s">
        <v>11342</v>
      </c>
      <c r="J9671" s="16">
        <v>480</v>
      </c>
      <c r="L9671" s="18">
        <f t="shared" si="458"/>
        <v>480</v>
      </c>
      <c r="O9671" s="18">
        <f t="shared" si="456"/>
        <v>0</v>
      </c>
      <c r="P9671" s="16">
        <f t="shared" si="457"/>
        <v>480</v>
      </c>
    </row>
    <row r="9672" spans="2:16">
      <c r="B9672" s="400"/>
      <c r="D9672" s="16" t="s">
        <v>11156</v>
      </c>
      <c r="F9672" s="103" t="s">
        <v>11514</v>
      </c>
      <c r="J9672" s="16">
        <v>236</v>
      </c>
      <c r="L9672" s="18">
        <f t="shared" si="458"/>
        <v>236</v>
      </c>
      <c r="O9672" s="18">
        <f t="shared" si="456"/>
        <v>0</v>
      </c>
      <c r="P9672" s="16">
        <f t="shared" si="457"/>
        <v>236</v>
      </c>
    </row>
    <row r="9673" spans="2:16">
      <c r="B9673" s="400"/>
      <c r="D9673" s="16" t="s">
        <v>11156</v>
      </c>
      <c r="F9673" s="103" t="s">
        <v>11515</v>
      </c>
      <c r="J9673" s="16">
        <v>731</v>
      </c>
      <c r="L9673" s="18">
        <f t="shared" si="458"/>
        <v>731</v>
      </c>
      <c r="O9673" s="18">
        <f t="shared" si="456"/>
        <v>0</v>
      </c>
      <c r="P9673" s="16">
        <f t="shared" si="457"/>
        <v>731</v>
      </c>
    </row>
    <row r="9674" spans="2:16">
      <c r="B9674" s="400"/>
      <c r="D9674" s="16" t="s">
        <v>11156</v>
      </c>
      <c r="F9674" s="103" t="s">
        <v>11516</v>
      </c>
      <c r="J9674" s="16">
        <v>465</v>
      </c>
      <c r="L9674" s="18">
        <f t="shared" si="458"/>
        <v>465</v>
      </c>
      <c r="O9674" s="18">
        <f t="shared" si="456"/>
        <v>0</v>
      </c>
      <c r="P9674" s="16">
        <f t="shared" si="457"/>
        <v>465</v>
      </c>
    </row>
    <row r="9675" spans="2:16">
      <c r="B9675" s="400"/>
      <c r="D9675" s="16" t="s">
        <v>11156</v>
      </c>
      <c r="F9675" s="103" t="s">
        <v>11517</v>
      </c>
      <c r="J9675" s="16">
        <v>1400</v>
      </c>
      <c r="L9675" s="18">
        <f t="shared" si="458"/>
        <v>1400</v>
      </c>
      <c r="O9675" s="18">
        <f t="shared" si="456"/>
        <v>0</v>
      </c>
      <c r="P9675" s="16">
        <f t="shared" si="457"/>
        <v>1400</v>
      </c>
    </row>
    <row r="9676" spans="2:16">
      <c r="B9676" s="400"/>
      <c r="D9676" s="16" t="s">
        <v>11156</v>
      </c>
      <c r="F9676" s="103" t="s">
        <v>1901</v>
      </c>
      <c r="J9676" s="16">
        <v>635</v>
      </c>
      <c r="L9676" s="18">
        <f t="shared" si="458"/>
        <v>635</v>
      </c>
      <c r="O9676" s="18">
        <f t="shared" si="456"/>
        <v>0</v>
      </c>
      <c r="P9676" s="16">
        <f t="shared" si="457"/>
        <v>635</v>
      </c>
    </row>
    <row r="9677" spans="2:16">
      <c r="B9677" s="400"/>
      <c r="D9677" s="16" t="s">
        <v>11156</v>
      </c>
      <c r="F9677" s="103" t="s">
        <v>11518</v>
      </c>
      <c r="J9677" s="16">
        <v>312</v>
      </c>
      <c r="L9677" s="18">
        <f t="shared" si="458"/>
        <v>312</v>
      </c>
      <c r="O9677" s="18">
        <f t="shared" si="456"/>
        <v>0</v>
      </c>
      <c r="P9677" s="16">
        <f t="shared" si="457"/>
        <v>312</v>
      </c>
    </row>
    <row r="9678" spans="2:16">
      <c r="B9678" s="400"/>
      <c r="D9678" s="16" t="s">
        <v>11156</v>
      </c>
      <c r="F9678" s="103" t="s">
        <v>3081</v>
      </c>
      <c r="J9678" s="16">
        <v>424</v>
      </c>
      <c r="L9678" s="18">
        <f t="shared" si="458"/>
        <v>424</v>
      </c>
      <c r="O9678" s="18">
        <f t="shared" si="456"/>
        <v>0</v>
      </c>
      <c r="P9678" s="16">
        <f t="shared" si="457"/>
        <v>424</v>
      </c>
    </row>
    <row r="9679" spans="2:16">
      <c r="B9679" s="400"/>
      <c r="D9679" s="16" t="s">
        <v>11156</v>
      </c>
      <c r="F9679" s="103" t="s">
        <v>11519</v>
      </c>
      <c r="J9679" s="16">
        <v>600</v>
      </c>
      <c r="L9679" s="18">
        <f t="shared" si="458"/>
        <v>600</v>
      </c>
      <c r="O9679" s="18">
        <f t="shared" si="456"/>
        <v>0</v>
      </c>
      <c r="P9679" s="16">
        <f t="shared" si="457"/>
        <v>600</v>
      </c>
    </row>
    <row r="9680" spans="2:16">
      <c r="B9680" s="400"/>
      <c r="D9680" s="16" t="s">
        <v>11156</v>
      </c>
      <c r="F9680" s="103" t="s">
        <v>11520</v>
      </c>
      <c r="J9680" s="16">
        <v>500</v>
      </c>
      <c r="L9680" s="18">
        <f t="shared" si="458"/>
        <v>500</v>
      </c>
      <c r="O9680" s="18">
        <f t="shared" si="456"/>
        <v>0</v>
      </c>
      <c r="P9680" s="16">
        <f t="shared" si="457"/>
        <v>500</v>
      </c>
    </row>
    <row r="9681" spans="2:16">
      <c r="B9681" s="400"/>
      <c r="D9681" s="16" t="s">
        <v>11156</v>
      </c>
      <c r="F9681" s="103" t="s">
        <v>11521</v>
      </c>
      <c r="J9681" s="16">
        <v>202</v>
      </c>
      <c r="L9681" s="18">
        <f t="shared" si="458"/>
        <v>202</v>
      </c>
      <c r="O9681" s="18">
        <f t="shared" si="456"/>
        <v>0</v>
      </c>
      <c r="P9681" s="16">
        <f t="shared" si="457"/>
        <v>202</v>
      </c>
    </row>
    <row r="9682" spans="2:16">
      <c r="B9682" s="400"/>
      <c r="D9682" s="16" t="s">
        <v>11156</v>
      </c>
      <c r="F9682" s="103" t="s">
        <v>2298</v>
      </c>
      <c r="J9682" s="16">
        <v>185</v>
      </c>
      <c r="L9682" s="18">
        <f t="shared" si="458"/>
        <v>185</v>
      </c>
      <c r="O9682" s="18">
        <f t="shared" si="456"/>
        <v>0</v>
      </c>
      <c r="P9682" s="16">
        <f t="shared" si="457"/>
        <v>185</v>
      </c>
    </row>
    <row r="9683" spans="2:16">
      <c r="B9683" s="400"/>
      <c r="D9683" s="16" t="s">
        <v>11156</v>
      </c>
      <c r="F9683" s="103" t="s">
        <v>11522</v>
      </c>
      <c r="J9683" s="16">
        <v>1650</v>
      </c>
      <c r="L9683" s="18">
        <f t="shared" si="458"/>
        <v>1650</v>
      </c>
      <c r="O9683" s="18">
        <f t="shared" si="456"/>
        <v>0</v>
      </c>
      <c r="P9683" s="16">
        <f t="shared" si="457"/>
        <v>1650</v>
      </c>
    </row>
    <row r="9684" spans="2:16">
      <c r="B9684" s="400"/>
      <c r="D9684" s="16" t="s">
        <v>11156</v>
      </c>
      <c r="F9684" s="103" t="s">
        <v>11523</v>
      </c>
      <c r="J9684" s="16">
        <v>161</v>
      </c>
      <c r="L9684" s="18">
        <f t="shared" si="458"/>
        <v>161</v>
      </c>
      <c r="O9684" s="18">
        <f t="shared" si="456"/>
        <v>0</v>
      </c>
      <c r="P9684" s="16">
        <f t="shared" si="457"/>
        <v>161</v>
      </c>
    </row>
    <row r="9685" spans="2:16">
      <c r="B9685" s="400"/>
      <c r="D9685" s="16" t="s">
        <v>11156</v>
      </c>
      <c r="F9685" s="103" t="s">
        <v>11524</v>
      </c>
      <c r="J9685" s="16">
        <v>889</v>
      </c>
      <c r="L9685" s="18">
        <f t="shared" si="458"/>
        <v>889</v>
      </c>
      <c r="O9685" s="18">
        <f t="shared" si="456"/>
        <v>0</v>
      </c>
      <c r="P9685" s="16">
        <f t="shared" si="457"/>
        <v>889</v>
      </c>
    </row>
    <row r="9686" spans="2:16">
      <c r="B9686" s="400"/>
      <c r="D9686" s="16" t="s">
        <v>11156</v>
      </c>
      <c r="F9686" s="103" t="s">
        <v>11525</v>
      </c>
      <c r="J9686" s="16">
        <v>213</v>
      </c>
      <c r="L9686" s="18">
        <f t="shared" si="458"/>
        <v>213</v>
      </c>
      <c r="O9686" s="18">
        <f t="shared" ref="O9686:O9749" si="459">+N9686+M9686</f>
        <v>0</v>
      </c>
      <c r="P9686" s="16">
        <f t="shared" ref="P9686:P9749" si="460">+L9686+O9686</f>
        <v>213</v>
      </c>
    </row>
    <row r="9687" spans="2:16">
      <c r="B9687" s="400"/>
      <c r="D9687" s="16" t="s">
        <v>11156</v>
      </c>
      <c r="F9687" s="103" t="s">
        <v>539</v>
      </c>
      <c r="J9687" s="16">
        <v>495</v>
      </c>
      <c r="L9687" s="18">
        <f t="shared" si="458"/>
        <v>495</v>
      </c>
      <c r="O9687" s="18">
        <f t="shared" si="459"/>
        <v>0</v>
      </c>
      <c r="P9687" s="16">
        <f t="shared" si="460"/>
        <v>495</v>
      </c>
    </row>
    <row r="9688" spans="2:16">
      <c r="B9688" s="400"/>
      <c r="D9688" s="16" t="s">
        <v>11156</v>
      </c>
      <c r="F9688" s="103" t="s">
        <v>11526</v>
      </c>
      <c r="J9688" s="16">
        <v>315</v>
      </c>
      <c r="L9688" s="18">
        <f t="shared" si="458"/>
        <v>315</v>
      </c>
      <c r="O9688" s="18">
        <f t="shared" si="459"/>
        <v>0</v>
      </c>
      <c r="P9688" s="16">
        <f t="shared" si="460"/>
        <v>315</v>
      </c>
    </row>
    <row r="9689" spans="2:16">
      <c r="B9689" s="400"/>
      <c r="D9689" s="16" t="s">
        <v>11156</v>
      </c>
      <c r="F9689" s="103" t="s">
        <v>11527</v>
      </c>
      <c r="J9689" s="16">
        <v>75</v>
      </c>
      <c r="L9689" s="18">
        <f t="shared" si="458"/>
        <v>75</v>
      </c>
      <c r="O9689" s="18">
        <f t="shared" si="459"/>
        <v>0</v>
      </c>
      <c r="P9689" s="16">
        <f t="shared" si="460"/>
        <v>75</v>
      </c>
    </row>
    <row r="9690" spans="2:16">
      <c r="B9690" s="400"/>
      <c r="D9690" s="16" t="s">
        <v>11156</v>
      </c>
      <c r="F9690" s="103" t="s">
        <v>11528</v>
      </c>
      <c r="J9690" s="16">
        <v>29</v>
      </c>
      <c r="L9690" s="18">
        <f t="shared" ref="L9690:L9753" si="461">+J9690+K9690</f>
        <v>29</v>
      </c>
      <c r="O9690" s="18">
        <f t="shared" si="459"/>
        <v>0</v>
      </c>
      <c r="P9690" s="16">
        <f t="shared" si="460"/>
        <v>29</v>
      </c>
    </row>
    <row r="9691" spans="2:16">
      <c r="B9691" s="400"/>
      <c r="D9691" s="16" t="s">
        <v>11156</v>
      </c>
      <c r="F9691" s="103" t="s">
        <v>11529</v>
      </c>
      <c r="J9691" s="16">
        <v>90</v>
      </c>
      <c r="L9691" s="18">
        <f t="shared" si="461"/>
        <v>90</v>
      </c>
      <c r="O9691" s="18">
        <f t="shared" si="459"/>
        <v>0</v>
      </c>
      <c r="P9691" s="16">
        <f t="shared" si="460"/>
        <v>90</v>
      </c>
    </row>
    <row r="9692" spans="2:16">
      <c r="B9692" s="400"/>
      <c r="D9692" s="16" t="s">
        <v>11156</v>
      </c>
      <c r="F9692" s="103" t="s">
        <v>11530</v>
      </c>
      <c r="J9692" s="16">
        <v>36</v>
      </c>
      <c r="L9692" s="18">
        <f t="shared" si="461"/>
        <v>36</v>
      </c>
      <c r="O9692" s="18">
        <f t="shared" si="459"/>
        <v>0</v>
      </c>
      <c r="P9692" s="16">
        <f t="shared" si="460"/>
        <v>36</v>
      </c>
    </row>
    <row r="9693" spans="2:16">
      <c r="B9693" s="400"/>
      <c r="D9693" s="16" t="s">
        <v>11156</v>
      </c>
      <c r="F9693" s="103" t="s">
        <v>11531</v>
      </c>
      <c r="J9693" s="16">
        <v>25</v>
      </c>
      <c r="L9693" s="18">
        <f t="shared" si="461"/>
        <v>25</v>
      </c>
      <c r="O9693" s="18">
        <f t="shared" si="459"/>
        <v>0</v>
      </c>
      <c r="P9693" s="16">
        <f t="shared" si="460"/>
        <v>25</v>
      </c>
    </row>
    <row r="9694" spans="2:16">
      <c r="B9694" s="400"/>
      <c r="D9694" s="16" t="s">
        <v>11156</v>
      </c>
      <c r="F9694" s="103" t="s">
        <v>11532</v>
      </c>
      <c r="J9694" s="16">
        <v>15</v>
      </c>
      <c r="L9694" s="18">
        <f t="shared" si="461"/>
        <v>15</v>
      </c>
      <c r="O9694" s="18">
        <f t="shared" si="459"/>
        <v>0</v>
      </c>
      <c r="P9694" s="16">
        <f t="shared" si="460"/>
        <v>15</v>
      </c>
    </row>
    <row r="9695" spans="2:16">
      <c r="B9695" s="400"/>
      <c r="D9695" s="16" t="s">
        <v>11156</v>
      </c>
      <c r="F9695" s="103" t="s">
        <v>11533</v>
      </c>
      <c r="J9695" s="16">
        <v>20</v>
      </c>
      <c r="L9695" s="18">
        <f t="shared" si="461"/>
        <v>20</v>
      </c>
      <c r="O9695" s="18">
        <f t="shared" si="459"/>
        <v>0</v>
      </c>
      <c r="P9695" s="16">
        <f t="shared" si="460"/>
        <v>20</v>
      </c>
    </row>
    <row r="9696" spans="2:16">
      <c r="B9696" s="400"/>
      <c r="D9696" s="16" t="s">
        <v>11156</v>
      </c>
      <c r="F9696" s="103" t="s">
        <v>11534</v>
      </c>
      <c r="J9696" s="16">
        <v>62</v>
      </c>
      <c r="L9696" s="18">
        <f t="shared" si="461"/>
        <v>62</v>
      </c>
      <c r="O9696" s="18">
        <f t="shared" si="459"/>
        <v>0</v>
      </c>
      <c r="P9696" s="16">
        <f t="shared" si="460"/>
        <v>62</v>
      </c>
    </row>
    <row r="9697" spans="2:16">
      <c r="B9697" s="400"/>
      <c r="D9697" s="16" t="s">
        <v>11156</v>
      </c>
      <c r="F9697" s="103" t="s">
        <v>11535</v>
      </c>
      <c r="J9697" s="16">
        <v>30</v>
      </c>
      <c r="L9697" s="18">
        <f t="shared" si="461"/>
        <v>30</v>
      </c>
      <c r="O9697" s="18">
        <f t="shared" si="459"/>
        <v>0</v>
      </c>
      <c r="P9697" s="16">
        <f t="shared" si="460"/>
        <v>30</v>
      </c>
    </row>
    <row r="9698" spans="2:16">
      <c r="B9698" s="400"/>
      <c r="D9698" s="16" t="s">
        <v>11156</v>
      </c>
      <c r="F9698" s="103" t="s">
        <v>11536</v>
      </c>
      <c r="J9698" s="16">
        <v>82</v>
      </c>
      <c r="L9698" s="18">
        <f t="shared" si="461"/>
        <v>82</v>
      </c>
      <c r="O9698" s="18">
        <f t="shared" si="459"/>
        <v>0</v>
      </c>
      <c r="P9698" s="16">
        <f t="shared" si="460"/>
        <v>82</v>
      </c>
    </row>
    <row r="9699" spans="2:16">
      <c r="B9699" s="400"/>
      <c r="D9699" s="16" t="s">
        <v>11157</v>
      </c>
      <c r="F9699" s="103" t="s">
        <v>11537</v>
      </c>
      <c r="J9699" s="16">
        <v>173</v>
      </c>
      <c r="L9699" s="18">
        <f t="shared" si="461"/>
        <v>173</v>
      </c>
      <c r="O9699" s="18">
        <f t="shared" si="459"/>
        <v>0</v>
      </c>
      <c r="P9699" s="16">
        <f t="shared" si="460"/>
        <v>173</v>
      </c>
    </row>
    <row r="9700" spans="2:16">
      <c r="B9700" s="400"/>
      <c r="D9700" s="16" t="s">
        <v>11157</v>
      </c>
      <c r="F9700" s="103" t="s">
        <v>11538</v>
      </c>
      <c r="J9700" s="16">
        <v>87</v>
      </c>
      <c r="L9700" s="18">
        <f t="shared" si="461"/>
        <v>87</v>
      </c>
      <c r="O9700" s="18">
        <f t="shared" si="459"/>
        <v>0</v>
      </c>
      <c r="P9700" s="16">
        <f t="shared" si="460"/>
        <v>87</v>
      </c>
    </row>
    <row r="9701" spans="2:16">
      <c r="B9701" s="400"/>
      <c r="D9701" s="16" t="s">
        <v>11157</v>
      </c>
      <c r="F9701" s="103" t="s">
        <v>11539</v>
      </c>
      <c r="J9701" s="16">
        <v>326</v>
      </c>
      <c r="L9701" s="18">
        <f t="shared" si="461"/>
        <v>326</v>
      </c>
      <c r="O9701" s="18">
        <f t="shared" si="459"/>
        <v>0</v>
      </c>
      <c r="P9701" s="16">
        <f t="shared" si="460"/>
        <v>326</v>
      </c>
    </row>
    <row r="9702" spans="2:16">
      <c r="B9702" s="400"/>
      <c r="D9702" s="16" t="s">
        <v>11157</v>
      </c>
      <c r="F9702" s="103" t="s">
        <v>2274</v>
      </c>
      <c r="J9702" s="16">
        <v>250</v>
      </c>
      <c r="L9702" s="18">
        <f t="shared" si="461"/>
        <v>250</v>
      </c>
      <c r="O9702" s="18">
        <f t="shared" si="459"/>
        <v>0</v>
      </c>
      <c r="P9702" s="16">
        <f t="shared" si="460"/>
        <v>250</v>
      </c>
    </row>
    <row r="9703" spans="2:16">
      <c r="B9703" s="400"/>
      <c r="D9703" s="16" t="s">
        <v>11157</v>
      </c>
      <c r="F9703" s="103" t="s">
        <v>1112</v>
      </c>
      <c r="J9703" s="16">
        <v>70</v>
      </c>
      <c r="L9703" s="18">
        <f t="shared" si="461"/>
        <v>70</v>
      </c>
      <c r="O9703" s="18">
        <f t="shared" si="459"/>
        <v>0</v>
      </c>
      <c r="P9703" s="16">
        <f t="shared" si="460"/>
        <v>70</v>
      </c>
    </row>
    <row r="9704" spans="2:16">
      <c r="B9704" s="400"/>
      <c r="D9704" s="16" t="s">
        <v>11157</v>
      </c>
      <c r="F9704" s="103" t="s">
        <v>11540</v>
      </c>
      <c r="J9704" s="16">
        <v>162</v>
      </c>
      <c r="L9704" s="18">
        <f t="shared" si="461"/>
        <v>162</v>
      </c>
      <c r="O9704" s="18">
        <f t="shared" si="459"/>
        <v>0</v>
      </c>
      <c r="P9704" s="16">
        <f t="shared" si="460"/>
        <v>162</v>
      </c>
    </row>
    <row r="9705" spans="2:16">
      <c r="B9705" s="400"/>
      <c r="D9705" s="16" t="s">
        <v>11157</v>
      </c>
      <c r="F9705" s="103" t="s">
        <v>11122</v>
      </c>
      <c r="J9705" s="16">
        <v>20</v>
      </c>
      <c r="L9705" s="18">
        <f t="shared" si="461"/>
        <v>20</v>
      </c>
      <c r="O9705" s="18">
        <f t="shared" si="459"/>
        <v>0</v>
      </c>
      <c r="P9705" s="16">
        <f t="shared" si="460"/>
        <v>20</v>
      </c>
    </row>
    <row r="9706" spans="2:16">
      <c r="B9706" s="400"/>
      <c r="D9706" s="16" t="s">
        <v>11157</v>
      </c>
      <c r="F9706" s="103" t="s">
        <v>11541</v>
      </c>
      <c r="J9706" s="16">
        <v>15</v>
      </c>
      <c r="L9706" s="18">
        <f t="shared" si="461"/>
        <v>15</v>
      </c>
      <c r="O9706" s="18">
        <f t="shared" si="459"/>
        <v>0</v>
      </c>
      <c r="P9706" s="16">
        <f t="shared" si="460"/>
        <v>15</v>
      </c>
    </row>
    <row r="9707" spans="2:16">
      <c r="B9707" s="400"/>
      <c r="D9707" s="16" t="s">
        <v>11157</v>
      </c>
      <c r="F9707" s="103" t="s">
        <v>11542</v>
      </c>
      <c r="J9707" s="16">
        <v>65</v>
      </c>
      <c r="L9707" s="18">
        <f t="shared" si="461"/>
        <v>65</v>
      </c>
      <c r="O9707" s="18">
        <f t="shared" si="459"/>
        <v>0</v>
      </c>
      <c r="P9707" s="16">
        <f t="shared" si="460"/>
        <v>65</v>
      </c>
    </row>
    <row r="9708" spans="2:16">
      <c r="B9708" s="400"/>
      <c r="D9708" s="16" t="s">
        <v>11157</v>
      </c>
      <c r="F9708" s="103" t="s">
        <v>11543</v>
      </c>
      <c r="J9708" s="16">
        <v>216</v>
      </c>
      <c r="L9708" s="18">
        <f t="shared" si="461"/>
        <v>216</v>
      </c>
      <c r="O9708" s="18">
        <f t="shared" si="459"/>
        <v>0</v>
      </c>
      <c r="P9708" s="16">
        <f t="shared" si="460"/>
        <v>216</v>
      </c>
    </row>
    <row r="9709" spans="2:16">
      <c r="B9709" s="400"/>
      <c r="D9709" s="16" t="s">
        <v>11157</v>
      </c>
      <c r="F9709" s="103" t="s">
        <v>11544</v>
      </c>
      <c r="J9709" s="16">
        <v>22</v>
      </c>
      <c r="L9709" s="18">
        <f t="shared" si="461"/>
        <v>22</v>
      </c>
      <c r="O9709" s="18">
        <f t="shared" si="459"/>
        <v>0</v>
      </c>
      <c r="P9709" s="16">
        <f t="shared" si="460"/>
        <v>22</v>
      </c>
    </row>
    <row r="9710" spans="2:16">
      <c r="B9710" s="400"/>
      <c r="D9710" s="16" t="s">
        <v>11157</v>
      </c>
      <c r="F9710" s="103" t="s">
        <v>11545</v>
      </c>
      <c r="J9710" s="16">
        <v>37</v>
      </c>
      <c r="L9710" s="18">
        <f t="shared" si="461"/>
        <v>37</v>
      </c>
      <c r="O9710" s="18">
        <f t="shared" si="459"/>
        <v>0</v>
      </c>
      <c r="P9710" s="16">
        <f t="shared" si="460"/>
        <v>37</v>
      </c>
    </row>
    <row r="9711" spans="2:16">
      <c r="B9711" s="400"/>
      <c r="D9711" s="16" t="s">
        <v>11157</v>
      </c>
      <c r="F9711" s="103" t="s">
        <v>11546</v>
      </c>
      <c r="J9711" s="16">
        <v>36</v>
      </c>
      <c r="L9711" s="18">
        <f t="shared" si="461"/>
        <v>36</v>
      </c>
      <c r="O9711" s="18">
        <f t="shared" si="459"/>
        <v>0</v>
      </c>
      <c r="P9711" s="16">
        <f t="shared" si="460"/>
        <v>36</v>
      </c>
    </row>
    <row r="9712" spans="2:16">
      <c r="B9712" s="400"/>
      <c r="D9712" s="16" t="s">
        <v>11157</v>
      </c>
      <c r="F9712" s="103" t="s">
        <v>1903</v>
      </c>
      <c r="J9712" s="16">
        <v>15</v>
      </c>
      <c r="L9712" s="18">
        <f t="shared" si="461"/>
        <v>15</v>
      </c>
      <c r="O9712" s="18">
        <f t="shared" si="459"/>
        <v>0</v>
      </c>
      <c r="P9712" s="16">
        <f t="shared" si="460"/>
        <v>15</v>
      </c>
    </row>
    <row r="9713" spans="2:16">
      <c r="B9713" s="400"/>
      <c r="D9713" s="16" t="s">
        <v>11157</v>
      </c>
      <c r="F9713" s="103" t="s">
        <v>11547</v>
      </c>
      <c r="J9713" s="16">
        <v>28</v>
      </c>
      <c r="L9713" s="18">
        <f t="shared" si="461"/>
        <v>28</v>
      </c>
      <c r="O9713" s="18">
        <f t="shared" si="459"/>
        <v>0</v>
      </c>
      <c r="P9713" s="16">
        <f t="shared" si="460"/>
        <v>28</v>
      </c>
    </row>
    <row r="9714" spans="2:16">
      <c r="B9714" s="400"/>
      <c r="D9714" s="16" t="s">
        <v>11157</v>
      </c>
      <c r="F9714" s="103" t="s">
        <v>3081</v>
      </c>
      <c r="J9714" s="16">
        <v>13</v>
      </c>
      <c r="L9714" s="18">
        <f t="shared" si="461"/>
        <v>13</v>
      </c>
      <c r="O9714" s="18">
        <f t="shared" si="459"/>
        <v>0</v>
      </c>
      <c r="P9714" s="16">
        <f t="shared" si="460"/>
        <v>13</v>
      </c>
    </row>
    <row r="9715" spans="2:16">
      <c r="B9715" s="400"/>
      <c r="D9715" s="16" t="s">
        <v>95</v>
      </c>
      <c r="F9715" s="103" t="s">
        <v>11548</v>
      </c>
      <c r="J9715" s="16">
        <v>286</v>
      </c>
      <c r="L9715" s="18">
        <f t="shared" si="461"/>
        <v>286</v>
      </c>
      <c r="O9715" s="18">
        <f t="shared" si="459"/>
        <v>0</v>
      </c>
      <c r="P9715" s="16">
        <f t="shared" si="460"/>
        <v>286</v>
      </c>
    </row>
    <row r="9716" spans="2:16">
      <c r="B9716" s="400"/>
      <c r="D9716" s="16" t="s">
        <v>95</v>
      </c>
      <c r="F9716" s="103" t="s">
        <v>11549</v>
      </c>
      <c r="J9716" s="16">
        <v>93</v>
      </c>
      <c r="L9716" s="18">
        <f t="shared" si="461"/>
        <v>93</v>
      </c>
      <c r="O9716" s="18">
        <f t="shared" si="459"/>
        <v>0</v>
      </c>
      <c r="P9716" s="16">
        <f t="shared" si="460"/>
        <v>93</v>
      </c>
    </row>
    <row r="9717" spans="2:16">
      <c r="B9717" s="400"/>
      <c r="D9717" s="16" t="s">
        <v>95</v>
      </c>
      <c r="F9717" s="103" t="s">
        <v>11550</v>
      </c>
      <c r="J9717" s="16">
        <v>640</v>
      </c>
      <c r="L9717" s="18">
        <f t="shared" si="461"/>
        <v>640</v>
      </c>
      <c r="O9717" s="18">
        <f t="shared" si="459"/>
        <v>0</v>
      </c>
      <c r="P9717" s="16">
        <f t="shared" si="460"/>
        <v>640</v>
      </c>
    </row>
    <row r="9718" spans="2:16">
      <c r="B9718" s="400"/>
      <c r="D9718" s="16" t="s">
        <v>95</v>
      </c>
      <c r="F9718" s="103" t="s">
        <v>11551</v>
      </c>
      <c r="J9718" s="16">
        <v>95</v>
      </c>
      <c r="L9718" s="18">
        <f t="shared" si="461"/>
        <v>95</v>
      </c>
      <c r="O9718" s="18">
        <f t="shared" si="459"/>
        <v>0</v>
      </c>
      <c r="P9718" s="16">
        <f t="shared" si="460"/>
        <v>95</v>
      </c>
    </row>
    <row r="9719" spans="2:16">
      <c r="B9719" s="400"/>
      <c r="D9719" s="16" t="s">
        <v>95</v>
      </c>
      <c r="F9719" s="103" t="s">
        <v>1836</v>
      </c>
      <c r="J9719" s="16">
        <v>23</v>
      </c>
      <c r="L9719" s="18">
        <f t="shared" si="461"/>
        <v>23</v>
      </c>
      <c r="O9719" s="18">
        <f t="shared" si="459"/>
        <v>0</v>
      </c>
      <c r="P9719" s="16">
        <f t="shared" si="460"/>
        <v>23</v>
      </c>
    </row>
    <row r="9720" spans="2:16">
      <c r="B9720" s="400"/>
      <c r="D9720" s="16" t="s">
        <v>95</v>
      </c>
      <c r="F9720" s="103" t="s">
        <v>11552</v>
      </c>
      <c r="J9720" s="16">
        <v>548</v>
      </c>
      <c r="L9720" s="18">
        <f t="shared" si="461"/>
        <v>548</v>
      </c>
      <c r="O9720" s="18">
        <f t="shared" si="459"/>
        <v>0</v>
      </c>
      <c r="P9720" s="16">
        <f t="shared" si="460"/>
        <v>548</v>
      </c>
    </row>
    <row r="9721" spans="2:16">
      <c r="B9721" s="400"/>
      <c r="D9721" s="16" t="s">
        <v>95</v>
      </c>
      <c r="F9721" s="103" t="s">
        <v>1112</v>
      </c>
      <c r="J9721" s="16">
        <v>73</v>
      </c>
      <c r="L9721" s="18">
        <f t="shared" si="461"/>
        <v>73</v>
      </c>
      <c r="O9721" s="18">
        <f t="shared" si="459"/>
        <v>0</v>
      </c>
      <c r="P9721" s="16">
        <f t="shared" si="460"/>
        <v>73</v>
      </c>
    </row>
    <row r="9722" spans="2:16">
      <c r="B9722" s="400"/>
      <c r="D9722" s="16" t="s">
        <v>95</v>
      </c>
      <c r="F9722" s="103" t="s">
        <v>11553</v>
      </c>
      <c r="J9722" s="16">
        <v>421</v>
      </c>
      <c r="L9722" s="18">
        <f t="shared" si="461"/>
        <v>421</v>
      </c>
      <c r="O9722" s="18">
        <f t="shared" si="459"/>
        <v>0</v>
      </c>
      <c r="P9722" s="16">
        <f t="shared" si="460"/>
        <v>421</v>
      </c>
    </row>
    <row r="9723" spans="2:16">
      <c r="B9723" s="400"/>
      <c r="D9723" s="16" t="s">
        <v>95</v>
      </c>
      <c r="F9723" s="103" t="s">
        <v>539</v>
      </c>
      <c r="J9723" s="16">
        <v>127</v>
      </c>
      <c r="L9723" s="18">
        <f t="shared" si="461"/>
        <v>127</v>
      </c>
      <c r="O9723" s="18">
        <f t="shared" si="459"/>
        <v>0</v>
      </c>
      <c r="P9723" s="16">
        <f t="shared" si="460"/>
        <v>127</v>
      </c>
    </row>
    <row r="9724" spans="2:16">
      <c r="B9724" s="400"/>
      <c r="D9724" s="16" t="s">
        <v>95</v>
      </c>
      <c r="F9724" s="103" t="s">
        <v>1386</v>
      </c>
      <c r="J9724" s="16">
        <v>75</v>
      </c>
      <c r="L9724" s="18">
        <f t="shared" si="461"/>
        <v>75</v>
      </c>
      <c r="O9724" s="18">
        <f t="shared" si="459"/>
        <v>0</v>
      </c>
      <c r="P9724" s="16">
        <f t="shared" si="460"/>
        <v>75</v>
      </c>
    </row>
    <row r="9725" spans="2:16">
      <c r="B9725" s="400"/>
      <c r="D9725" s="16" t="s">
        <v>95</v>
      </c>
      <c r="F9725" s="103" t="s">
        <v>11554</v>
      </c>
      <c r="J9725" s="16">
        <v>70</v>
      </c>
      <c r="L9725" s="18">
        <f t="shared" si="461"/>
        <v>70</v>
      </c>
      <c r="O9725" s="18">
        <f t="shared" si="459"/>
        <v>0</v>
      </c>
      <c r="P9725" s="16">
        <f t="shared" si="460"/>
        <v>70</v>
      </c>
    </row>
    <row r="9726" spans="2:16">
      <c r="B9726" s="400"/>
      <c r="D9726" s="16" t="s">
        <v>95</v>
      </c>
      <c r="F9726" s="103" t="s">
        <v>10873</v>
      </c>
      <c r="J9726" s="16">
        <v>45</v>
      </c>
      <c r="L9726" s="18">
        <f t="shared" si="461"/>
        <v>45</v>
      </c>
      <c r="O9726" s="18">
        <f t="shared" si="459"/>
        <v>0</v>
      </c>
      <c r="P9726" s="16">
        <f t="shared" si="460"/>
        <v>45</v>
      </c>
    </row>
    <row r="9727" spans="2:16">
      <c r="B9727" s="400"/>
      <c r="D9727" s="16" t="s">
        <v>95</v>
      </c>
      <c r="F9727" s="103" t="s">
        <v>936</v>
      </c>
      <c r="J9727" s="16">
        <v>54</v>
      </c>
      <c r="L9727" s="18">
        <f t="shared" si="461"/>
        <v>54</v>
      </c>
      <c r="O9727" s="18">
        <f t="shared" si="459"/>
        <v>0</v>
      </c>
      <c r="P9727" s="16">
        <f t="shared" si="460"/>
        <v>54</v>
      </c>
    </row>
    <row r="9728" spans="2:16">
      <c r="B9728" s="400"/>
      <c r="D9728" s="16" t="s">
        <v>11158</v>
      </c>
      <c r="F9728" s="103" t="s">
        <v>11555</v>
      </c>
      <c r="J9728" s="16">
        <v>125</v>
      </c>
      <c r="L9728" s="18">
        <f t="shared" si="461"/>
        <v>125</v>
      </c>
      <c r="O9728" s="18">
        <f t="shared" si="459"/>
        <v>0</v>
      </c>
      <c r="P9728" s="16">
        <f t="shared" si="460"/>
        <v>125</v>
      </c>
    </row>
    <row r="9729" spans="2:16">
      <c r="B9729" s="400"/>
      <c r="D9729" s="16" t="s">
        <v>11158</v>
      </c>
      <c r="F9729" s="103" t="s">
        <v>11556</v>
      </c>
      <c r="J9729" s="16">
        <v>170</v>
      </c>
      <c r="L9729" s="18">
        <f t="shared" si="461"/>
        <v>170</v>
      </c>
      <c r="O9729" s="18">
        <f t="shared" si="459"/>
        <v>0</v>
      </c>
      <c r="P9729" s="16">
        <f t="shared" si="460"/>
        <v>170</v>
      </c>
    </row>
    <row r="9730" spans="2:16">
      <c r="B9730" s="400"/>
      <c r="D9730" s="16" t="s">
        <v>11158</v>
      </c>
      <c r="F9730" s="103" t="s">
        <v>11557</v>
      </c>
      <c r="J9730" s="16">
        <v>140</v>
      </c>
      <c r="L9730" s="18">
        <f t="shared" si="461"/>
        <v>140</v>
      </c>
      <c r="O9730" s="18">
        <f t="shared" si="459"/>
        <v>0</v>
      </c>
      <c r="P9730" s="16">
        <f t="shared" si="460"/>
        <v>140</v>
      </c>
    </row>
    <row r="9731" spans="2:16">
      <c r="B9731" s="400"/>
      <c r="D9731" s="16" t="s">
        <v>11158</v>
      </c>
      <c r="F9731" s="103" t="s">
        <v>11558</v>
      </c>
      <c r="J9731" s="16">
        <v>25</v>
      </c>
      <c r="L9731" s="18">
        <f t="shared" si="461"/>
        <v>25</v>
      </c>
      <c r="O9731" s="18">
        <f t="shared" si="459"/>
        <v>0</v>
      </c>
      <c r="P9731" s="16">
        <f t="shared" si="460"/>
        <v>25</v>
      </c>
    </row>
    <row r="9732" spans="2:16">
      <c r="B9732" s="400"/>
      <c r="D9732" s="16" t="s">
        <v>11158</v>
      </c>
      <c r="F9732" s="103" t="s">
        <v>11559</v>
      </c>
      <c r="J9732" s="16">
        <v>15</v>
      </c>
      <c r="L9732" s="18">
        <f t="shared" si="461"/>
        <v>15</v>
      </c>
      <c r="O9732" s="18">
        <f t="shared" si="459"/>
        <v>0</v>
      </c>
      <c r="P9732" s="16">
        <f t="shared" si="460"/>
        <v>15</v>
      </c>
    </row>
    <row r="9733" spans="2:16">
      <c r="B9733" s="400"/>
      <c r="D9733" s="16" t="s">
        <v>11158</v>
      </c>
      <c r="F9733" s="103" t="s">
        <v>11560</v>
      </c>
      <c r="J9733" s="16">
        <v>15</v>
      </c>
      <c r="L9733" s="18">
        <f t="shared" si="461"/>
        <v>15</v>
      </c>
      <c r="O9733" s="18">
        <f t="shared" si="459"/>
        <v>0</v>
      </c>
      <c r="P9733" s="16">
        <f t="shared" si="460"/>
        <v>15</v>
      </c>
    </row>
    <row r="9734" spans="2:16">
      <c r="B9734" s="400"/>
      <c r="D9734" s="16" t="s">
        <v>11158</v>
      </c>
      <c r="F9734" s="103" t="s">
        <v>11561</v>
      </c>
      <c r="J9734" s="16">
        <v>40</v>
      </c>
      <c r="L9734" s="18">
        <f t="shared" si="461"/>
        <v>40</v>
      </c>
      <c r="O9734" s="18">
        <f t="shared" si="459"/>
        <v>0</v>
      </c>
      <c r="P9734" s="16">
        <f t="shared" si="460"/>
        <v>40</v>
      </c>
    </row>
    <row r="9735" spans="2:16">
      <c r="B9735" s="400"/>
      <c r="D9735" s="16" t="s">
        <v>11158</v>
      </c>
      <c r="F9735" s="103" t="s">
        <v>11562</v>
      </c>
      <c r="J9735" s="16">
        <v>20</v>
      </c>
      <c r="L9735" s="18">
        <f t="shared" si="461"/>
        <v>20</v>
      </c>
      <c r="O9735" s="18">
        <f t="shared" si="459"/>
        <v>0</v>
      </c>
      <c r="P9735" s="16">
        <f t="shared" si="460"/>
        <v>20</v>
      </c>
    </row>
    <row r="9736" spans="2:16">
      <c r="B9736" s="400"/>
      <c r="D9736" s="16" t="s">
        <v>11158</v>
      </c>
      <c r="F9736" s="103" t="s">
        <v>11563</v>
      </c>
      <c r="J9736" s="16">
        <v>260</v>
      </c>
      <c r="L9736" s="18">
        <f t="shared" si="461"/>
        <v>260</v>
      </c>
      <c r="O9736" s="18">
        <f t="shared" si="459"/>
        <v>0</v>
      </c>
      <c r="P9736" s="16">
        <f t="shared" si="460"/>
        <v>260</v>
      </c>
    </row>
    <row r="9737" spans="2:16">
      <c r="B9737" s="400"/>
      <c r="D9737" s="16" t="s">
        <v>11158</v>
      </c>
      <c r="F9737" s="103" t="s">
        <v>11535</v>
      </c>
      <c r="J9737" s="16">
        <v>40</v>
      </c>
      <c r="L9737" s="18">
        <f t="shared" si="461"/>
        <v>40</v>
      </c>
      <c r="O9737" s="18">
        <f t="shared" si="459"/>
        <v>0</v>
      </c>
      <c r="P9737" s="16">
        <f t="shared" si="460"/>
        <v>40</v>
      </c>
    </row>
    <row r="9738" spans="2:16">
      <c r="B9738" s="400"/>
      <c r="D9738" s="16" t="s">
        <v>11158</v>
      </c>
      <c r="F9738" s="103" t="s">
        <v>11564</v>
      </c>
      <c r="J9738" s="16">
        <v>30</v>
      </c>
      <c r="L9738" s="18">
        <f t="shared" si="461"/>
        <v>30</v>
      </c>
      <c r="O9738" s="18">
        <f t="shared" si="459"/>
        <v>0</v>
      </c>
      <c r="P9738" s="16">
        <f t="shared" si="460"/>
        <v>30</v>
      </c>
    </row>
    <row r="9739" spans="2:16">
      <c r="B9739" s="400"/>
      <c r="D9739" s="16" t="s">
        <v>11158</v>
      </c>
      <c r="F9739" s="103" t="s">
        <v>11565</v>
      </c>
      <c r="J9739" s="16">
        <v>44</v>
      </c>
      <c r="L9739" s="18">
        <f t="shared" si="461"/>
        <v>44</v>
      </c>
      <c r="O9739" s="18">
        <f t="shared" si="459"/>
        <v>0</v>
      </c>
      <c r="P9739" s="16">
        <f t="shared" si="460"/>
        <v>44</v>
      </c>
    </row>
    <row r="9740" spans="2:16">
      <c r="B9740" s="400"/>
      <c r="D9740" s="16" t="s">
        <v>11158</v>
      </c>
      <c r="F9740" s="103" t="s">
        <v>11566</v>
      </c>
      <c r="J9740" s="16">
        <v>10</v>
      </c>
      <c r="L9740" s="18">
        <f t="shared" si="461"/>
        <v>10</v>
      </c>
      <c r="O9740" s="18">
        <f t="shared" si="459"/>
        <v>0</v>
      </c>
      <c r="P9740" s="16">
        <f t="shared" si="460"/>
        <v>10</v>
      </c>
    </row>
    <row r="9741" spans="2:16">
      <c r="B9741" s="400"/>
      <c r="D9741" s="16" t="s">
        <v>11158</v>
      </c>
      <c r="F9741" s="103" t="s">
        <v>11567</v>
      </c>
      <c r="J9741" s="16">
        <v>16</v>
      </c>
      <c r="L9741" s="18">
        <f t="shared" si="461"/>
        <v>16</v>
      </c>
      <c r="O9741" s="18">
        <f t="shared" si="459"/>
        <v>0</v>
      </c>
      <c r="P9741" s="16">
        <f t="shared" si="460"/>
        <v>16</v>
      </c>
    </row>
    <row r="9742" spans="2:16">
      <c r="B9742" s="400"/>
      <c r="D9742" s="16" t="s">
        <v>11159</v>
      </c>
      <c r="F9742" s="103" t="s">
        <v>11568</v>
      </c>
      <c r="J9742" s="16">
        <v>336</v>
      </c>
      <c r="L9742" s="18">
        <f t="shared" si="461"/>
        <v>336</v>
      </c>
      <c r="O9742" s="18">
        <f t="shared" si="459"/>
        <v>0</v>
      </c>
      <c r="P9742" s="16">
        <f t="shared" si="460"/>
        <v>336</v>
      </c>
    </row>
    <row r="9743" spans="2:16">
      <c r="B9743" s="400"/>
      <c r="D9743" s="16" t="s">
        <v>11159</v>
      </c>
      <c r="F9743" s="103" t="s">
        <v>11569</v>
      </c>
      <c r="J9743" s="16">
        <v>260</v>
      </c>
      <c r="L9743" s="18">
        <f t="shared" si="461"/>
        <v>260</v>
      </c>
      <c r="O9743" s="18">
        <f t="shared" si="459"/>
        <v>0</v>
      </c>
      <c r="P9743" s="16">
        <f t="shared" si="460"/>
        <v>260</v>
      </c>
    </row>
    <row r="9744" spans="2:16">
      <c r="B9744" s="400"/>
      <c r="D9744" s="16" t="s">
        <v>11159</v>
      </c>
      <c r="F9744" s="103" t="s">
        <v>11570</v>
      </c>
      <c r="J9744" s="16">
        <v>26</v>
      </c>
      <c r="L9744" s="18">
        <f t="shared" si="461"/>
        <v>26</v>
      </c>
      <c r="O9744" s="18">
        <f t="shared" si="459"/>
        <v>0</v>
      </c>
      <c r="P9744" s="16">
        <f t="shared" si="460"/>
        <v>26</v>
      </c>
    </row>
    <row r="9745" spans="2:16">
      <c r="B9745" s="400"/>
      <c r="D9745" s="16" t="s">
        <v>11159</v>
      </c>
      <c r="F9745" s="103" t="s">
        <v>11571</v>
      </c>
      <c r="J9745" s="16">
        <v>20</v>
      </c>
      <c r="L9745" s="18">
        <f t="shared" si="461"/>
        <v>20</v>
      </c>
      <c r="O9745" s="18">
        <f t="shared" si="459"/>
        <v>0</v>
      </c>
      <c r="P9745" s="16">
        <f t="shared" si="460"/>
        <v>20</v>
      </c>
    </row>
    <row r="9746" spans="2:16">
      <c r="B9746" s="400"/>
      <c r="D9746" s="16" t="s">
        <v>11159</v>
      </c>
      <c r="F9746" s="103" t="s">
        <v>11572</v>
      </c>
      <c r="J9746" s="16">
        <v>30</v>
      </c>
      <c r="L9746" s="18">
        <f t="shared" si="461"/>
        <v>30</v>
      </c>
      <c r="O9746" s="18">
        <f t="shared" si="459"/>
        <v>0</v>
      </c>
      <c r="P9746" s="16">
        <f t="shared" si="460"/>
        <v>30</v>
      </c>
    </row>
    <row r="9747" spans="2:16" ht="25.5">
      <c r="B9747" s="400"/>
      <c r="D9747" s="16" t="s">
        <v>11159</v>
      </c>
      <c r="F9747" s="103" t="s">
        <v>11573</v>
      </c>
      <c r="J9747" s="16">
        <v>15</v>
      </c>
      <c r="L9747" s="18">
        <f t="shared" si="461"/>
        <v>15</v>
      </c>
      <c r="O9747" s="18">
        <f t="shared" si="459"/>
        <v>0</v>
      </c>
      <c r="P9747" s="16">
        <f t="shared" si="460"/>
        <v>15</v>
      </c>
    </row>
    <row r="9748" spans="2:16">
      <c r="B9748" s="400"/>
      <c r="D9748" s="16" t="s">
        <v>11159</v>
      </c>
      <c r="F9748" s="103" t="s">
        <v>11574</v>
      </c>
      <c r="J9748" s="16">
        <v>250</v>
      </c>
      <c r="L9748" s="18">
        <f t="shared" si="461"/>
        <v>250</v>
      </c>
      <c r="O9748" s="18">
        <f t="shared" si="459"/>
        <v>0</v>
      </c>
      <c r="P9748" s="16">
        <f t="shared" si="460"/>
        <v>250</v>
      </c>
    </row>
    <row r="9749" spans="2:16">
      <c r="B9749" s="400"/>
      <c r="D9749" s="16" t="s">
        <v>11159</v>
      </c>
      <c r="F9749" s="103" t="s">
        <v>11574</v>
      </c>
      <c r="J9749" s="16">
        <v>140</v>
      </c>
      <c r="L9749" s="18">
        <f t="shared" si="461"/>
        <v>140</v>
      </c>
      <c r="O9749" s="18">
        <f t="shared" si="459"/>
        <v>0</v>
      </c>
      <c r="P9749" s="16">
        <f t="shared" si="460"/>
        <v>140</v>
      </c>
    </row>
    <row r="9750" spans="2:16" ht="25.5">
      <c r="B9750" s="400"/>
      <c r="D9750" s="16" t="s">
        <v>11159</v>
      </c>
      <c r="F9750" s="103" t="s">
        <v>11575</v>
      </c>
      <c r="J9750" s="16">
        <v>190</v>
      </c>
      <c r="L9750" s="18">
        <f t="shared" si="461"/>
        <v>190</v>
      </c>
      <c r="O9750" s="18">
        <f t="shared" ref="O9750:O9813" si="462">+N9750+M9750</f>
        <v>0</v>
      </c>
      <c r="P9750" s="16">
        <f t="shared" ref="P9750:P9813" si="463">+L9750+O9750</f>
        <v>190</v>
      </c>
    </row>
    <row r="9751" spans="2:16">
      <c r="B9751" s="400"/>
      <c r="D9751" s="16" t="s">
        <v>11159</v>
      </c>
      <c r="F9751" s="103" t="s">
        <v>11576</v>
      </c>
      <c r="J9751" s="16">
        <v>40</v>
      </c>
      <c r="L9751" s="18">
        <f t="shared" si="461"/>
        <v>40</v>
      </c>
      <c r="O9751" s="18">
        <f t="shared" si="462"/>
        <v>0</v>
      </c>
      <c r="P9751" s="16">
        <f t="shared" si="463"/>
        <v>40</v>
      </c>
    </row>
    <row r="9752" spans="2:16">
      <c r="B9752" s="400"/>
      <c r="D9752" s="16" t="s">
        <v>11159</v>
      </c>
      <c r="F9752" s="103" t="s">
        <v>11577</v>
      </c>
      <c r="J9752" s="16">
        <v>55</v>
      </c>
      <c r="L9752" s="18">
        <f t="shared" si="461"/>
        <v>55</v>
      </c>
      <c r="O9752" s="18">
        <f t="shared" si="462"/>
        <v>0</v>
      </c>
      <c r="P9752" s="16">
        <f t="shared" si="463"/>
        <v>55</v>
      </c>
    </row>
    <row r="9753" spans="2:16">
      <c r="B9753" s="400"/>
      <c r="D9753" s="16" t="s">
        <v>11159</v>
      </c>
      <c r="F9753" s="103" t="s">
        <v>11578</v>
      </c>
      <c r="J9753" s="16">
        <v>70</v>
      </c>
      <c r="L9753" s="18">
        <f t="shared" si="461"/>
        <v>70</v>
      </c>
      <c r="O9753" s="18">
        <f t="shared" si="462"/>
        <v>0</v>
      </c>
      <c r="P9753" s="16">
        <f t="shared" si="463"/>
        <v>70</v>
      </c>
    </row>
    <row r="9754" spans="2:16">
      <c r="B9754" s="400"/>
      <c r="D9754" s="16" t="s">
        <v>3938</v>
      </c>
      <c r="F9754" s="103" t="s">
        <v>11579</v>
      </c>
      <c r="J9754" s="16">
        <v>70</v>
      </c>
      <c r="L9754" s="18">
        <f t="shared" ref="L9754:L9817" si="464">+J9754+K9754</f>
        <v>70</v>
      </c>
      <c r="O9754" s="18">
        <f t="shared" si="462"/>
        <v>0</v>
      </c>
      <c r="P9754" s="16">
        <f t="shared" si="463"/>
        <v>70</v>
      </c>
    </row>
    <row r="9755" spans="2:16">
      <c r="B9755" s="400"/>
      <c r="D9755" s="16" t="s">
        <v>3938</v>
      </c>
      <c r="F9755" s="103" t="s">
        <v>11580</v>
      </c>
      <c r="J9755" s="16">
        <v>50</v>
      </c>
      <c r="L9755" s="18">
        <f t="shared" si="464"/>
        <v>50</v>
      </c>
      <c r="O9755" s="18">
        <f t="shared" si="462"/>
        <v>0</v>
      </c>
      <c r="P9755" s="16">
        <f t="shared" si="463"/>
        <v>50</v>
      </c>
    </row>
    <row r="9756" spans="2:16">
      <c r="B9756" s="400"/>
      <c r="D9756" s="16" t="s">
        <v>3938</v>
      </c>
      <c r="F9756" s="103" t="s">
        <v>11581</v>
      </c>
      <c r="J9756" s="16">
        <v>35</v>
      </c>
      <c r="L9756" s="18">
        <f t="shared" si="464"/>
        <v>35</v>
      </c>
      <c r="O9756" s="18">
        <f t="shared" si="462"/>
        <v>0</v>
      </c>
      <c r="P9756" s="16">
        <f t="shared" si="463"/>
        <v>35</v>
      </c>
    </row>
    <row r="9757" spans="2:16">
      <c r="B9757" s="400"/>
      <c r="D9757" s="16" t="s">
        <v>3938</v>
      </c>
      <c r="F9757" s="103" t="s">
        <v>11582</v>
      </c>
      <c r="J9757" s="16">
        <v>45</v>
      </c>
      <c r="L9757" s="18">
        <f t="shared" si="464"/>
        <v>45</v>
      </c>
      <c r="O9757" s="18">
        <f t="shared" si="462"/>
        <v>0</v>
      </c>
      <c r="P9757" s="16">
        <f t="shared" si="463"/>
        <v>45</v>
      </c>
    </row>
    <row r="9758" spans="2:16">
      <c r="B9758" s="400"/>
      <c r="D9758" s="16" t="s">
        <v>3938</v>
      </c>
      <c r="F9758" s="103" t="s">
        <v>893</v>
      </c>
      <c r="J9758" s="16">
        <v>45</v>
      </c>
      <c r="L9758" s="18">
        <f t="shared" si="464"/>
        <v>45</v>
      </c>
      <c r="O9758" s="18">
        <f t="shared" si="462"/>
        <v>0</v>
      </c>
      <c r="P9758" s="16">
        <f t="shared" si="463"/>
        <v>45</v>
      </c>
    </row>
    <row r="9759" spans="2:16">
      <c r="B9759" s="400"/>
      <c r="D9759" s="16" t="s">
        <v>3938</v>
      </c>
      <c r="F9759" s="103" t="s">
        <v>10872</v>
      </c>
      <c r="J9759" s="16">
        <v>35</v>
      </c>
      <c r="L9759" s="18">
        <f t="shared" si="464"/>
        <v>35</v>
      </c>
      <c r="O9759" s="18">
        <f t="shared" si="462"/>
        <v>0</v>
      </c>
      <c r="P9759" s="16">
        <f t="shared" si="463"/>
        <v>35</v>
      </c>
    </row>
    <row r="9760" spans="2:16">
      <c r="B9760" s="400"/>
      <c r="D9760" s="16" t="s">
        <v>3938</v>
      </c>
      <c r="F9760" s="103" t="s">
        <v>11583</v>
      </c>
      <c r="J9760" s="16">
        <v>30</v>
      </c>
      <c r="L9760" s="18">
        <f t="shared" si="464"/>
        <v>30</v>
      </c>
      <c r="O9760" s="18">
        <f t="shared" si="462"/>
        <v>0</v>
      </c>
      <c r="P9760" s="16">
        <f t="shared" si="463"/>
        <v>30</v>
      </c>
    </row>
    <row r="9761" spans="2:16">
      <c r="B9761" s="400"/>
      <c r="D9761" s="16" t="s">
        <v>3938</v>
      </c>
      <c r="F9761" s="103" t="s">
        <v>11584</v>
      </c>
      <c r="J9761" s="16">
        <v>35</v>
      </c>
      <c r="L9761" s="18">
        <f t="shared" si="464"/>
        <v>35</v>
      </c>
      <c r="O9761" s="18">
        <f t="shared" si="462"/>
        <v>0</v>
      </c>
      <c r="P9761" s="16">
        <f t="shared" si="463"/>
        <v>35</v>
      </c>
    </row>
    <row r="9762" spans="2:16">
      <c r="B9762" s="400"/>
      <c r="D9762" s="16" t="s">
        <v>3938</v>
      </c>
      <c r="F9762" s="103" t="s">
        <v>11585</v>
      </c>
      <c r="J9762" s="16">
        <v>25</v>
      </c>
      <c r="L9762" s="18">
        <f t="shared" si="464"/>
        <v>25</v>
      </c>
      <c r="O9762" s="18">
        <f t="shared" si="462"/>
        <v>0</v>
      </c>
      <c r="P9762" s="16">
        <f t="shared" si="463"/>
        <v>25</v>
      </c>
    </row>
    <row r="9763" spans="2:16">
      <c r="B9763" s="400"/>
      <c r="D9763" s="16" t="s">
        <v>3938</v>
      </c>
      <c r="F9763" s="103" t="s">
        <v>11586</v>
      </c>
      <c r="J9763" s="16">
        <v>25</v>
      </c>
      <c r="L9763" s="18">
        <f t="shared" si="464"/>
        <v>25</v>
      </c>
      <c r="O9763" s="18">
        <f t="shared" si="462"/>
        <v>0</v>
      </c>
      <c r="P9763" s="16">
        <f t="shared" si="463"/>
        <v>25</v>
      </c>
    </row>
    <row r="9764" spans="2:16">
      <c r="B9764" s="400"/>
      <c r="D9764" s="16" t="s">
        <v>3938</v>
      </c>
      <c r="F9764" s="103" t="s">
        <v>11587</v>
      </c>
      <c r="J9764" s="16">
        <v>35</v>
      </c>
      <c r="L9764" s="18">
        <f t="shared" si="464"/>
        <v>35</v>
      </c>
      <c r="O9764" s="18">
        <f t="shared" si="462"/>
        <v>0</v>
      </c>
      <c r="P9764" s="16">
        <f t="shared" si="463"/>
        <v>35</v>
      </c>
    </row>
    <row r="9765" spans="2:16">
      <c r="B9765" s="400"/>
      <c r="D9765" s="16" t="s">
        <v>3938</v>
      </c>
      <c r="F9765" s="103" t="s">
        <v>2369</v>
      </c>
      <c r="J9765" s="16">
        <v>25</v>
      </c>
      <c r="L9765" s="18">
        <f t="shared" si="464"/>
        <v>25</v>
      </c>
      <c r="O9765" s="18">
        <f t="shared" si="462"/>
        <v>0</v>
      </c>
      <c r="P9765" s="16">
        <f t="shared" si="463"/>
        <v>25</v>
      </c>
    </row>
    <row r="9766" spans="2:16">
      <c r="B9766" s="400"/>
      <c r="D9766" s="16" t="s">
        <v>3938</v>
      </c>
      <c r="F9766" s="103" t="s">
        <v>11588</v>
      </c>
      <c r="J9766" s="16">
        <v>25</v>
      </c>
      <c r="L9766" s="18">
        <f t="shared" si="464"/>
        <v>25</v>
      </c>
      <c r="O9766" s="18">
        <f t="shared" si="462"/>
        <v>0</v>
      </c>
      <c r="P9766" s="16">
        <f t="shared" si="463"/>
        <v>25</v>
      </c>
    </row>
    <row r="9767" spans="2:16">
      <c r="B9767" s="400"/>
      <c r="D9767" s="16" t="s">
        <v>3938</v>
      </c>
      <c r="F9767" s="103" t="s">
        <v>937</v>
      </c>
      <c r="J9767" s="16">
        <v>25</v>
      </c>
      <c r="L9767" s="18">
        <f t="shared" si="464"/>
        <v>25</v>
      </c>
      <c r="O9767" s="18">
        <f t="shared" si="462"/>
        <v>0</v>
      </c>
      <c r="P9767" s="16">
        <f t="shared" si="463"/>
        <v>25</v>
      </c>
    </row>
    <row r="9768" spans="2:16">
      <c r="B9768" s="400"/>
      <c r="D9768" s="16" t="s">
        <v>3938</v>
      </c>
      <c r="F9768" s="103" t="s">
        <v>929</v>
      </c>
      <c r="J9768" s="16">
        <v>25</v>
      </c>
      <c r="L9768" s="18">
        <f t="shared" si="464"/>
        <v>25</v>
      </c>
      <c r="O9768" s="18">
        <f t="shared" si="462"/>
        <v>0</v>
      </c>
      <c r="P9768" s="16">
        <f t="shared" si="463"/>
        <v>25</v>
      </c>
    </row>
    <row r="9769" spans="2:16">
      <c r="B9769" s="400"/>
      <c r="D9769" s="16" t="s">
        <v>3938</v>
      </c>
      <c r="F9769" s="103" t="s">
        <v>11589</v>
      </c>
      <c r="J9769" s="16">
        <v>30</v>
      </c>
      <c r="L9769" s="18">
        <f t="shared" si="464"/>
        <v>30</v>
      </c>
      <c r="O9769" s="18">
        <f t="shared" si="462"/>
        <v>0</v>
      </c>
      <c r="P9769" s="16">
        <f t="shared" si="463"/>
        <v>30</v>
      </c>
    </row>
    <row r="9770" spans="2:16">
      <c r="B9770" s="400"/>
      <c r="D9770" s="16" t="s">
        <v>3938</v>
      </c>
      <c r="F9770" s="103" t="s">
        <v>11590</v>
      </c>
      <c r="J9770" s="16">
        <v>25</v>
      </c>
      <c r="L9770" s="18">
        <f t="shared" si="464"/>
        <v>25</v>
      </c>
      <c r="O9770" s="18">
        <f t="shared" si="462"/>
        <v>0</v>
      </c>
      <c r="P9770" s="16">
        <f t="shared" si="463"/>
        <v>25</v>
      </c>
    </row>
    <row r="9771" spans="2:16">
      <c r="B9771" s="400"/>
      <c r="D9771" s="16" t="s">
        <v>3938</v>
      </c>
      <c r="F9771" s="103" t="s">
        <v>11591</v>
      </c>
      <c r="J9771" s="16">
        <v>25</v>
      </c>
      <c r="L9771" s="18">
        <f t="shared" si="464"/>
        <v>25</v>
      </c>
      <c r="O9771" s="18">
        <f t="shared" si="462"/>
        <v>0</v>
      </c>
      <c r="P9771" s="16">
        <f t="shared" si="463"/>
        <v>25</v>
      </c>
    </row>
    <row r="9772" spans="2:16">
      <c r="B9772" s="400"/>
      <c r="D9772" s="16" t="s">
        <v>3938</v>
      </c>
      <c r="F9772" s="103" t="s">
        <v>11592</v>
      </c>
      <c r="J9772" s="16">
        <v>25</v>
      </c>
      <c r="L9772" s="18">
        <f t="shared" si="464"/>
        <v>25</v>
      </c>
      <c r="O9772" s="18">
        <f t="shared" si="462"/>
        <v>0</v>
      </c>
      <c r="P9772" s="16">
        <f t="shared" si="463"/>
        <v>25</v>
      </c>
    </row>
    <row r="9773" spans="2:16">
      <c r="B9773" s="400"/>
      <c r="D9773" s="16" t="s">
        <v>3938</v>
      </c>
      <c r="F9773" s="103" t="s">
        <v>11593</v>
      </c>
      <c r="J9773" s="16">
        <v>300</v>
      </c>
      <c r="L9773" s="18">
        <f t="shared" si="464"/>
        <v>300</v>
      </c>
      <c r="O9773" s="18">
        <f t="shared" si="462"/>
        <v>0</v>
      </c>
      <c r="P9773" s="16">
        <f t="shared" si="463"/>
        <v>300</v>
      </c>
    </row>
    <row r="9774" spans="2:16">
      <c r="B9774" s="400"/>
      <c r="D9774" s="16" t="s">
        <v>11160</v>
      </c>
      <c r="F9774" s="103" t="s">
        <v>11594</v>
      </c>
      <c r="J9774" s="16">
        <v>150</v>
      </c>
      <c r="L9774" s="18">
        <f t="shared" si="464"/>
        <v>150</v>
      </c>
      <c r="O9774" s="18">
        <f t="shared" si="462"/>
        <v>0</v>
      </c>
      <c r="P9774" s="16">
        <f t="shared" si="463"/>
        <v>150</v>
      </c>
    </row>
    <row r="9775" spans="2:16">
      <c r="B9775" s="400"/>
      <c r="D9775" s="16" t="s">
        <v>11160</v>
      </c>
      <c r="F9775" s="103" t="s">
        <v>2360</v>
      </c>
      <c r="J9775" s="16">
        <v>50</v>
      </c>
      <c r="L9775" s="18">
        <f t="shared" si="464"/>
        <v>50</v>
      </c>
      <c r="O9775" s="18">
        <f t="shared" si="462"/>
        <v>0</v>
      </c>
      <c r="P9775" s="16">
        <f t="shared" si="463"/>
        <v>50</v>
      </c>
    </row>
    <row r="9776" spans="2:16">
      <c r="B9776" s="400"/>
      <c r="D9776" s="16" t="s">
        <v>11160</v>
      </c>
      <c r="F9776" s="103" t="s">
        <v>10096</v>
      </c>
      <c r="J9776" s="16">
        <v>30</v>
      </c>
      <c r="L9776" s="18">
        <f t="shared" si="464"/>
        <v>30</v>
      </c>
      <c r="O9776" s="18">
        <f t="shared" si="462"/>
        <v>0</v>
      </c>
      <c r="P9776" s="16">
        <f t="shared" si="463"/>
        <v>30</v>
      </c>
    </row>
    <row r="9777" spans="2:16">
      <c r="B9777" s="400"/>
      <c r="D9777" s="16" t="s">
        <v>11160</v>
      </c>
      <c r="F9777" s="103" t="s">
        <v>479</v>
      </c>
      <c r="J9777" s="16">
        <v>25</v>
      </c>
      <c r="L9777" s="18">
        <f t="shared" si="464"/>
        <v>25</v>
      </c>
      <c r="O9777" s="18">
        <f t="shared" si="462"/>
        <v>0</v>
      </c>
      <c r="P9777" s="16">
        <f t="shared" si="463"/>
        <v>25</v>
      </c>
    </row>
    <row r="9778" spans="2:16">
      <c r="B9778" s="400"/>
      <c r="D9778" s="16" t="s">
        <v>11160</v>
      </c>
      <c r="F9778" s="103" t="s">
        <v>11537</v>
      </c>
      <c r="J9778" s="16">
        <v>45</v>
      </c>
      <c r="L9778" s="18">
        <f t="shared" si="464"/>
        <v>45</v>
      </c>
      <c r="O9778" s="18">
        <f t="shared" si="462"/>
        <v>0</v>
      </c>
      <c r="P9778" s="16">
        <f t="shared" si="463"/>
        <v>45</v>
      </c>
    </row>
    <row r="9779" spans="2:16">
      <c r="B9779" s="400"/>
      <c r="D9779" s="16" t="s">
        <v>11160</v>
      </c>
      <c r="F9779" s="103" t="s">
        <v>11466</v>
      </c>
      <c r="J9779" s="16">
        <v>45</v>
      </c>
      <c r="L9779" s="18">
        <f t="shared" si="464"/>
        <v>45</v>
      </c>
      <c r="O9779" s="18">
        <f t="shared" si="462"/>
        <v>0</v>
      </c>
      <c r="P9779" s="16">
        <f t="shared" si="463"/>
        <v>45</v>
      </c>
    </row>
    <row r="9780" spans="2:16">
      <c r="B9780" s="400"/>
      <c r="D9780" s="16" t="s">
        <v>11160</v>
      </c>
      <c r="F9780" s="103" t="s">
        <v>11595</v>
      </c>
      <c r="J9780" s="16">
        <v>20</v>
      </c>
      <c r="L9780" s="18">
        <f t="shared" si="464"/>
        <v>20</v>
      </c>
      <c r="O9780" s="18">
        <f t="shared" si="462"/>
        <v>0</v>
      </c>
      <c r="P9780" s="16">
        <f t="shared" si="463"/>
        <v>20</v>
      </c>
    </row>
    <row r="9781" spans="2:16">
      <c r="B9781" s="400"/>
      <c r="D9781" s="16" t="s">
        <v>11160</v>
      </c>
      <c r="F9781" s="103" t="s">
        <v>937</v>
      </c>
      <c r="J9781" s="16">
        <v>25</v>
      </c>
      <c r="L9781" s="18">
        <f t="shared" si="464"/>
        <v>25</v>
      </c>
      <c r="O9781" s="18">
        <f t="shared" si="462"/>
        <v>0</v>
      </c>
      <c r="P9781" s="16">
        <f t="shared" si="463"/>
        <v>25</v>
      </c>
    </row>
    <row r="9782" spans="2:16">
      <c r="B9782" s="400"/>
      <c r="D9782" s="16" t="s">
        <v>11160</v>
      </c>
      <c r="F9782" s="103" t="s">
        <v>11207</v>
      </c>
      <c r="J9782" s="16">
        <v>20</v>
      </c>
      <c r="L9782" s="18">
        <f t="shared" si="464"/>
        <v>20</v>
      </c>
      <c r="O9782" s="18">
        <f t="shared" si="462"/>
        <v>0</v>
      </c>
      <c r="P9782" s="16">
        <f t="shared" si="463"/>
        <v>20</v>
      </c>
    </row>
    <row r="9783" spans="2:16">
      <c r="B9783" s="400"/>
      <c r="D9783" s="16" t="s">
        <v>11160</v>
      </c>
      <c r="F9783" s="103" t="s">
        <v>11491</v>
      </c>
      <c r="J9783" s="16">
        <v>27</v>
      </c>
      <c r="L9783" s="18">
        <f t="shared" si="464"/>
        <v>27</v>
      </c>
      <c r="O9783" s="18">
        <f t="shared" si="462"/>
        <v>0</v>
      </c>
      <c r="P9783" s="16">
        <f t="shared" si="463"/>
        <v>27</v>
      </c>
    </row>
    <row r="9784" spans="2:16">
      <c r="B9784" s="400"/>
      <c r="D9784" s="16" t="s">
        <v>11160</v>
      </c>
      <c r="F9784" s="103" t="s">
        <v>11596</v>
      </c>
      <c r="J9784" s="16">
        <v>20</v>
      </c>
      <c r="L9784" s="18">
        <f t="shared" si="464"/>
        <v>20</v>
      </c>
      <c r="O9784" s="18">
        <f t="shared" si="462"/>
        <v>0</v>
      </c>
      <c r="P9784" s="16">
        <f t="shared" si="463"/>
        <v>20</v>
      </c>
    </row>
    <row r="9785" spans="2:16">
      <c r="B9785" s="400"/>
      <c r="D9785" s="16" t="s">
        <v>11160</v>
      </c>
      <c r="F9785" s="103" t="s">
        <v>11597</v>
      </c>
      <c r="J9785" s="16">
        <v>10</v>
      </c>
      <c r="L9785" s="18">
        <f t="shared" si="464"/>
        <v>10</v>
      </c>
      <c r="O9785" s="18">
        <f t="shared" si="462"/>
        <v>0</v>
      </c>
      <c r="P9785" s="16">
        <f t="shared" si="463"/>
        <v>10</v>
      </c>
    </row>
    <row r="9786" spans="2:16">
      <c r="B9786" s="400"/>
      <c r="D9786" s="16" t="s">
        <v>11160</v>
      </c>
      <c r="F9786" s="103" t="s">
        <v>11302</v>
      </c>
      <c r="J9786" s="16">
        <v>25</v>
      </c>
      <c r="L9786" s="18">
        <f t="shared" si="464"/>
        <v>25</v>
      </c>
      <c r="O9786" s="18">
        <f t="shared" si="462"/>
        <v>0</v>
      </c>
      <c r="P9786" s="16">
        <f t="shared" si="463"/>
        <v>25</v>
      </c>
    </row>
    <row r="9787" spans="2:16">
      <c r="B9787" s="400"/>
      <c r="D9787" s="16" t="s">
        <v>11160</v>
      </c>
      <c r="F9787" s="103" t="s">
        <v>11598</v>
      </c>
      <c r="J9787" s="16">
        <v>180</v>
      </c>
      <c r="L9787" s="18">
        <f t="shared" si="464"/>
        <v>180</v>
      </c>
      <c r="O9787" s="18">
        <f t="shared" si="462"/>
        <v>0</v>
      </c>
      <c r="P9787" s="16">
        <f t="shared" si="463"/>
        <v>180</v>
      </c>
    </row>
    <row r="9788" spans="2:16">
      <c r="B9788" s="400"/>
      <c r="D9788" s="16" t="s">
        <v>11160</v>
      </c>
      <c r="F9788" s="103" t="s">
        <v>11599</v>
      </c>
      <c r="J9788" s="16">
        <v>25</v>
      </c>
      <c r="L9788" s="18">
        <f t="shared" si="464"/>
        <v>25</v>
      </c>
      <c r="O9788" s="18">
        <f t="shared" si="462"/>
        <v>0</v>
      </c>
      <c r="P9788" s="16">
        <f t="shared" si="463"/>
        <v>25</v>
      </c>
    </row>
    <row r="9789" spans="2:16">
      <c r="B9789" s="400"/>
      <c r="D9789" s="16" t="s">
        <v>11160</v>
      </c>
      <c r="F9789" s="103" t="s">
        <v>11600</v>
      </c>
      <c r="J9789" s="16">
        <v>32</v>
      </c>
      <c r="L9789" s="18">
        <f t="shared" si="464"/>
        <v>32</v>
      </c>
      <c r="O9789" s="18">
        <f t="shared" si="462"/>
        <v>0</v>
      </c>
      <c r="P9789" s="16">
        <f t="shared" si="463"/>
        <v>32</v>
      </c>
    </row>
    <row r="9790" spans="2:16">
      <c r="B9790" s="400"/>
      <c r="D9790" s="16" t="s">
        <v>11160</v>
      </c>
      <c r="F9790" s="103" t="s">
        <v>11601</v>
      </c>
      <c r="J9790" s="16">
        <v>30</v>
      </c>
      <c r="L9790" s="18">
        <f t="shared" si="464"/>
        <v>30</v>
      </c>
      <c r="O9790" s="18">
        <f t="shared" si="462"/>
        <v>0</v>
      </c>
      <c r="P9790" s="16">
        <f t="shared" si="463"/>
        <v>30</v>
      </c>
    </row>
    <row r="9791" spans="2:16">
      <c r="B9791" s="400"/>
      <c r="D9791" s="16" t="s">
        <v>11160</v>
      </c>
      <c r="F9791" s="103" t="s">
        <v>1903</v>
      </c>
      <c r="J9791" s="16">
        <v>25</v>
      </c>
      <c r="L9791" s="18">
        <f t="shared" si="464"/>
        <v>25</v>
      </c>
      <c r="O9791" s="18">
        <f t="shared" si="462"/>
        <v>0</v>
      </c>
      <c r="P9791" s="16">
        <f t="shared" si="463"/>
        <v>25</v>
      </c>
    </row>
    <row r="9792" spans="2:16">
      <c r="B9792" s="400"/>
      <c r="D9792" s="16" t="s">
        <v>11160</v>
      </c>
      <c r="F9792" s="103" t="s">
        <v>2274</v>
      </c>
      <c r="J9792" s="16">
        <v>56</v>
      </c>
      <c r="L9792" s="18">
        <f t="shared" si="464"/>
        <v>56</v>
      </c>
      <c r="O9792" s="18">
        <f t="shared" si="462"/>
        <v>0</v>
      </c>
      <c r="P9792" s="16">
        <f t="shared" si="463"/>
        <v>56</v>
      </c>
    </row>
    <row r="9793" spans="2:16">
      <c r="B9793" s="400"/>
      <c r="D9793" s="16" t="s">
        <v>11160</v>
      </c>
      <c r="F9793" s="103" t="s">
        <v>11602</v>
      </c>
      <c r="J9793" s="16">
        <v>23</v>
      </c>
      <c r="L9793" s="18">
        <f t="shared" si="464"/>
        <v>23</v>
      </c>
      <c r="O9793" s="18">
        <f t="shared" si="462"/>
        <v>0</v>
      </c>
      <c r="P9793" s="16">
        <f t="shared" si="463"/>
        <v>23</v>
      </c>
    </row>
    <row r="9794" spans="2:16">
      <c r="B9794" s="400"/>
      <c r="D9794" s="16" t="s">
        <v>11160</v>
      </c>
      <c r="F9794" s="103" t="s">
        <v>11603</v>
      </c>
      <c r="J9794" s="16">
        <v>25</v>
      </c>
      <c r="L9794" s="18">
        <f t="shared" si="464"/>
        <v>25</v>
      </c>
      <c r="O9794" s="18">
        <f t="shared" si="462"/>
        <v>0</v>
      </c>
      <c r="P9794" s="16">
        <f t="shared" si="463"/>
        <v>25</v>
      </c>
    </row>
    <row r="9795" spans="2:16">
      <c r="B9795" s="400"/>
      <c r="D9795" s="16" t="s">
        <v>11160</v>
      </c>
      <c r="F9795" s="103" t="s">
        <v>3081</v>
      </c>
      <c r="J9795" s="16">
        <v>16</v>
      </c>
      <c r="L9795" s="18">
        <f t="shared" si="464"/>
        <v>16</v>
      </c>
      <c r="O9795" s="18">
        <f t="shared" si="462"/>
        <v>0</v>
      </c>
      <c r="P9795" s="16">
        <f t="shared" si="463"/>
        <v>16</v>
      </c>
    </row>
    <row r="9796" spans="2:16">
      <c r="B9796" s="400"/>
      <c r="D9796" s="16" t="s">
        <v>11160</v>
      </c>
      <c r="F9796" s="103" t="s">
        <v>2044</v>
      </c>
      <c r="J9796" s="16">
        <v>42</v>
      </c>
      <c r="L9796" s="18">
        <f t="shared" si="464"/>
        <v>42</v>
      </c>
      <c r="O9796" s="18">
        <f t="shared" si="462"/>
        <v>0</v>
      </c>
      <c r="P9796" s="16">
        <f t="shared" si="463"/>
        <v>42</v>
      </c>
    </row>
    <row r="9797" spans="2:16">
      <c r="B9797" s="400"/>
      <c r="D9797" s="16" t="s">
        <v>11160</v>
      </c>
      <c r="F9797" s="103" t="s">
        <v>11604</v>
      </c>
      <c r="J9797" s="16">
        <v>22</v>
      </c>
      <c r="L9797" s="18">
        <f t="shared" si="464"/>
        <v>22</v>
      </c>
      <c r="O9797" s="18">
        <f t="shared" si="462"/>
        <v>0</v>
      </c>
      <c r="P9797" s="16">
        <f t="shared" si="463"/>
        <v>22</v>
      </c>
    </row>
    <row r="9798" spans="2:16">
      <c r="B9798" s="400"/>
      <c r="D9798" s="16" t="s">
        <v>11160</v>
      </c>
      <c r="F9798" s="103" t="s">
        <v>11605</v>
      </c>
      <c r="J9798" s="16">
        <v>17</v>
      </c>
      <c r="L9798" s="18">
        <f t="shared" si="464"/>
        <v>17</v>
      </c>
      <c r="O9798" s="18">
        <f t="shared" si="462"/>
        <v>0</v>
      </c>
      <c r="P9798" s="16">
        <f t="shared" si="463"/>
        <v>17</v>
      </c>
    </row>
    <row r="9799" spans="2:16">
      <c r="B9799" s="400"/>
      <c r="D9799" s="16" t="s">
        <v>11160</v>
      </c>
      <c r="F9799" s="103" t="s">
        <v>11606</v>
      </c>
      <c r="J9799" s="16">
        <v>24</v>
      </c>
      <c r="L9799" s="18">
        <f t="shared" si="464"/>
        <v>24</v>
      </c>
      <c r="O9799" s="18">
        <f t="shared" si="462"/>
        <v>0</v>
      </c>
      <c r="P9799" s="16">
        <f t="shared" si="463"/>
        <v>24</v>
      </c>
    </row>
    <row r="9800" spans="2:16">
      <c r="B9800" s="400"/>
      <c r="D9800" s="16" t="s">
        <v>11160</v>
      </c>
      <c r="F9800" s="103" t="s">
        <v>1891</v>
      </c>
      <c r="J9800" s="16">
        <v>190</v>
      </c>
      <c r="L9800" s="18">
        <f t="shared" si="464"/>
        <v>190</v>
      </c>
      <c r="O9800" s="18">
        <f t="shared" si="462"/>
        <v>0</v>
      </c>
      <c r="P9800" s="16">
        <f t="shared" si="463"/>
        <v>190</v>
      </c>
    </row>
    <row r="9801" spans="2:16">
      <c r="B9801" s="400"/>
      <c r="D9801" s="16" t="s">
        <v>11160</v>
      </c>
      <c r="F9801" s="103" t="s">
        <v>11607</v>
      </c>
      <c r="J9801" s="16">
        <v>26</v>
      </c>
      <c r="L9801" s="18">
        <f t="shared" si="464"/>
        <v>26</v>
      </c>
      <c r="O9801" s="18">
        <f t="shared" si="462"/>
        <v>0</v>
      </c>
      <c r="P9801" s="16">
        <f t="shared" si="463"/>
        <v>26</v>
      </c>
    </row>
    <row r="9802" spans="2:16">
      <c r="B9802" s="400"/>
      <c r="D9802" s="16" t="s">
        <v>11160</v>
      </c>
      <c r="F9802" s="103" t="s">
        <v>11608</v>
      </c>
      <c r="J9802" s="16">
        <v>25</v>
      </c>
      <c r="L9802" s="18">
        <f t="shared" si="464"/>
        <v>25</v>
      </c>
      <c r="O9802" s="18">
        <f t="shared" si="462"/>
        <v>0</v>
      </c>
      <c r="P9802" s="16">
        <f t="shared" si="463"/>
        <v>25</v>
      </c>
    </row>
    <row r="9803" spans="2:16">
      <c r="B9803" s="400"/>
      <c r="D9803" s="16" t="s">
        <v>11160</v>
      </c>
      <c r="F9803" s="103" t="s">
        <v>11609</v>
      </c>
      <c r="J9803" s="16">
        <v>15</v>
      </c>
      <c r="L9803" s="18">
        <f t="shared" si="464"/>
        <v>15</v>
      </c>
      <c r="O9803" s="18">
        <f t="shared" si="462"/>
        <v>0</v>
      </c>
      <c r="P9803" s="16">
        <f t="shared" si="463"/>
        <v>15</v>
      </c>
    </row>
    <row r="9804" spans="2:16">
      <c r="B9804" s="400"/>
      <c r="D9804" s="16" t="s">
        <v>11160</v>
      </c>
      <c r="F9804" s="103" t="s">
        <v>11075</v>
      </c>
      <c r="J9804" s="16">
        <v>20</v>
      </c>
      <c r="L9804" s="18">
        <f t="shared" si="464"/>
        <v>20</v>
      </c>
      <c r="O9804" s="18">
        <f t="shared" si="462"/>
        <v>0</v>
      </c>
      <c r="P9804" s="16">
        <f t="shared" si="463"/>
        <v>20</v>
      </c>
    </row>
    <row r="9805" spans="2:16">
      <c r="B9805" s="400"/>
      <c r="D9805" s="16" t="s">
        <v>11160</v>
      </c>
      <c r="F9805" s="103" t="s">
        <v>11610</v>
      </c>
      <c r="J9805" s="16">
        <v>25</v>
      </c>
      <c r="L9805" s="18">
        <f t="shared" si="464"/>
        <v>25</v>
      </c>
      <c r="O9805" s="18">
        <f t="shared" si="462"/>
        <v>0</v>
      </c>
      <c r="P9805" s="16">
        <f t="shared" si="463"/>
        <v>25</v>
      </c>
    </row>
    <row r="9806" spans="2:16">
      <c r="B9806" s="400"/>
      <c r="D9806" s="16" t="s">
        <v>11160</v>
      </c>
      <c r="F9806" s="103" t="s">
        <v>11586</v>
      </c>
      <c r="J9806" s="16">
        <v>15</v>
      </c>
      <c r="L9806" s="18">
        <f t="shared" si="464"/>
        <v>15</v>
      </c>
      <c r="O9806" s="18">
        <f t="shared" si="462"/>
        <v>0</v>
      </c>
      <c r="P9806" s="16">
        <f t="shared" si="463"/>
        <v>15</v>
      </c>
    </row>
    <row r="9807" spans="2:16">
      <c r="B9807" s="400"/>
      <c r="D9807" s="16" t="s">
        <v>11160</v>
      </c>
      <c r="F9807" s="103" t="s">
        <v>11342</v>
      </c>
      <c r="J9807" s="16">
        <v>15</v>
      </c>
      <c r="L9807" s="18">
        <f t="shared" si="464"/>
        <v>15</v>
      </c>
      <c r="O9807" s="18">
        <f t="shared" si="462"/>
        <v>0</v>
      </c>
      <c r="P9807" s="16">
        <f t="shared" si="463"/>
        <v>15</v>
      </c>
    </row>
    <row r="9808" spans="2:16">
      <c r="B9808" s="400"/>
      <c r="D9808" s="16" t="s">
        <v>11160</v>
      </c>
      <c r="F9808" s="103" t="s">
        <v>11487</v>
      </c>
      <c r="J9808" s="16">
        <v>15</v>
      </c>
      <c r="L9808" s="18">
        <f t="shared" si="464"/>
        <v>15</v>
      </c>
      <c r="O9808" s="18">
        <f t="shared" si="462"/>
        <v>0</v>
      </c>
      <c r="P9808" s="16">
        <f t="shared" si="463"/>
        <v>15</v>
      </c>
    </row>
    <row r="9809" spans="2:16">
      <c r="B9809" s="400"/>
      <c r="D9809" s="16" t="s">
        <v>11160</v>
      </c>
      <c r="F9809" s="103" t="s">
        <v>1901</v>
      </c>
      <c r="J9809" s="16">
        <v>226</v>
      </c>
      <c r="L9809" s="18">
        <f t="shared" si="464"/>
        <v>226</v>
      </c>
      <c r="O9809" s="18">
        <f t="shared" si="462"/>
        <v>0</v>
      </c>
      <c r="P9809" s="16">
        <f t="shared" si="463"/>
        <v>226</v>
      </c>
    </row>
    <row r="9810" spans="2:16">
      <c r="B9810" s="400"/>
      <c r="D9810" s="16" t="s">
        <v>11160</v>
      </c>
      <c r="F9810" s="103" t="s">
        <v>517</v>
      </c>
      <c r="J9810" s="16">
        <v>500</v>
      </c>
      <c r="L9810" s="18">
        <f t="shared" si="464"/>
        <v>500</v>
      </c>
      <c r="O9810" s="18">
        <f t="shared" si="462"/>
        <v>0</v>
      </c>
      <c r="P9810" s="16">
        <f t="shared" si="463"/>
        <v>500</v>
      </c>
    </row>
    <row r="9811" spans="2:16">
      <c r="B9811" s="400"/>
      <c r="D9811" s="16" t="s">
        <v>11160</v>
      </c>
      <c r="F9811" s="103" t="s">
        <v>10873</v>
      </c>
      <c r="J9811" s="16">
        <v>660</v>
      </c>
      <c r="L9811" s="18">
        <f t="shared" si="464"/>
        <v>660</v>
      </c>
      <c r="O9811" s="18">
        <f t="shared" si="462"/>
        <v>0</v>
      </c>
      <c r="P9811" s="16">
        <f t="shared" si="463"/>
        <v>660</v>
      </c>
    </row>
    <row r="9812" spans="2:16">
      <c r="B9812" s="400"/>
      <c r="D9812" s="16" t="s">
        <v>11160</v>
      </c>
      <c r="F9812" s="103" t="s">
        <v>11611</v>
      </c>
      <c r="J9812" s="16">
        <v>366</v>
      </c>
      <c r="L9812" s="18">
        <f t="shared" si="464"/>
        <v>366</v>
      </c>
      <c r="O9812" s="18">
        <f t="shared" si="462"/>
        <v>0</v>
      </c>
      <c r="P9812" s="16">
        <f t="shared" si="463"/>
        <v>366</v>
      </c>
    </row>
    <row r="9813" spans="2:16">
      <c r="B9813" s="400"/>
      <c r="D9813" s="16" t="s">
        <v>11160</v>
      </c>
      <c r="F9813" s="103" t="s">
        <v>39</v>
      </c>
      <c r="J9813" s="16">
        <v>54</v>
      </c>
      <c r="L9813" s="18">
        <f t="shared" si="464"/>
        <v>54</v>
      </c>
      <c r="O9813" s="18">
        <f t="shared" si="462"/>
        <v>0</v>
      </c>
      <c r="P9813" s="16">
        <f t="shared" si="463"/>
        <v>54</v>
      </c>
    </row>
    <row r="9814" spans="2:16">
      <c r="B9814" s="400"/>
      <c r="D9814" s="16" t="s">
        <v>11160</v>
      </c>
      <c r="F9814" s="103" t="s">
        <v>3078</v>
      </c>
      <c r="J9814" s="16">
        <v>64</v>
      </c>
      <c r="L9814" s="18">
        <f t="shared" si="464"/>
        <v>64</v>
      </c>
      <c r="O9814" s="18">
        <f t="shared" ref="O9814:O9877" si="465">+N9814+M9814</f>
        <v>0</v>
      </c>
      <c r="P9814" s="16">
        <f t="shared" ref="P9814:P9877" si="466">+L9814+O9814</f>
        <v>64</v>
      </c>
    </row>
    <row r="9815" spans="2:16">
      <c r="B9815" s="400"/>
      <c r="D9815" s="16" t="s">
        <v>11160</v>
      </c>
      <c r="F9815" s="103" t="s">
        <v>11477</v>
      </c>
      <c r="J9815" s="16">
        <v>161</v>
      </c>
      <c r="L9815" s="18">
        <f t="shared" si="464"/>
        <v>161</v>
      </c>
      <c r="O9815" s="18">
        <f t="shared" si="465"/>
        <v>0</v>
      </c>
      <c r="P9815" s="16">
        <f t="shared" si="466"/>
        <v>161</v>
      </c>
    </row>
    <row r="9816" spans="2:16">
      <c r="B9816" s="400"/>
      <c r="D9816" s="16" t="s">
        <v>11161</v>
      </c>
      <c r="F9816" s="103" t="s">
        <v>11612</v>
      </c>
      <c r="J9816" s="16">
        <v>710</v>
      </c>
      <c r="L9816" s="18">
        <f t="shared" si="464"/>
        <v>710</v>
      </c>
      <c r="O9816" s="18">
        <f t="shared" si="465"/>
        <v>0</v>
      </c>
      <c r="P9816" s="16">
        <f t="shared" si="466"/>
        <v>710</v>
      </c>
    </row>
    <row r="9817" spans="2:16">
      <c r="B9817" s="400"/>
      <c r="D9817" s="16" t="s">
        <v>11161</v>
      </c>
      <c r="F9817" s="103" t="s">
        <v>11613</v>
      </c>
      <c r="J9817" s="16">
        <v>35</v>
      </c>
      <c r="L9817" s="18">
        <f t="shared" si="464"/>
        <v>35</v>
      </c>
      <c r="O9817" s="18">
        <f t="shared" si="465"/>
        <v>0</v>
      </c>
      <c r="P9817" s="16">
        <f t="shared" si="466"/>
        <v>35</v>
      </c>
    </row>
    <row r="9818" spans="2:16">
      <c r="B9818" s="400"/>
      <c r="D9818" s="16" t="s">
        <v>11161</v>
      </c>
      <c r="F9818" s="103" t="s">
        <v>11614</v>
      </c>
      <c r="J9818" s="16">
        <v>38</v>
      </c>
      <c r="L9818" s="18">
        <f t="shared" ref="L9818:L9881" si="467">+J9818+K9818</f>
        <v>38</v>
      </c>
      <c r="O9818" s="18">
        <f t="shared" si="465"/>
        <v>0</v>
      </c>
      <c r="P9818" s="16">
        <f t="shared" si="466"/>
        <v>38</v>
      </c>
    </row>
    <row r="9819" spans="2:16">
      <c r="B9819" s="400"/>
      <c r="D9819" s="16" t="s">
        <v>11161</v>
      </c>
      <c r="F9819" s="103" t="s">
        <v>11615</v>
      </c>
      <c r="J9819" s="16">
        <v>135</v>
      </c>
      <c r="L9819" s="18">
        <f t="shared" si="467"/>
        <v>135</v>
      </c>
      <c r="O9819" s="18">
        <f t="shared" si="465"/>
        <v>0</v>
      </c>
      <c r="P9819" s="16">
        <f t="shared" si="466"/>
        <v>135</v>
      </c>
    </row>
    <row r="9820" spans="2:16">
      <c r="B9820" s="400"/>
      <c r="D9820" s="16" t="s">
        <v>11161</v>
      </c>
      <c r="F9820" s="103" t="s">
        <v>11616</v>
      </c>
      <c r="J9820" s="16">
        <v>50</v>
      </c>
      <c r="L9820" s="18">
        <f t="shared" si="467"/>
        <v>50</v>
      </c>
      <c r="O9820" s="18">
        <f t="shared" si="465"/>
        <v>0</v>
      </c>
      <c r="P9820" s="16">
        <f t="shared" si="466"/>
        <v>50</v>
      </c>
    </row>
    <row r="9821" spans="2:16">
      <c r="B9821" s="400"/>
      <c r="D9821" s="16" t="s">
        <v>11161</v>
      </c>
      <c r="F9821" s="103" t="s">
        <v>11617</v>
      </c>
      <c r="J9821" s="16">
        <v>30</v>
      </c>
      <c r="L9821" s="18">
        <f t="shared" si="467"/>
        <v>30</v>
      </c>
      <c r="O9821" s="18">
        <f t="shared" si="465"/>
        <v>0</v>
      </c>
      <c r="P9821" s="16">
        <f t="shared" si="466"/>
        <v>30</v>
      </c>
    </row>
    <row r="9822" spans="2:16">
      <c r="B9822" s="400"/>
      <c r="D9822" s="16" t="s">
        <v>11161</v>
      </c>
      <c r="F9822" s="103" t="s">
        <v>11618</v>
      </c>
      <c r="J9822" s="16">
        <v>200</v>
      </c>
      <c r="L9822" s="18">
        <f t="shared" si="467"/>
        <v>200</v>
      </c>
      <c r="O9822" s="18">
        <f t="shared" si="465"/>
        <v>0</v>
      </c>
      <c r="P9822" s="16">
        <f t="shared" si="466"/>
        <v>200</v>
      </c>
    </row>
    <row r="9823" spans="2:16">
      <c r="B9823" s="400"/>
      <c r="D9823" s="16" t="s">
        <v>11161</v>
      </c>
      <c r="F9823" s="103" t="s">
        <v>2359</v>
      </c>
      <c r="J9823" s="16">
        <v>850</v>
      </c>
      <c r="L9823" s="18">
        <f t="shared" si="467"/>
        <v>850</v>
      </c>
      <c r="O9823" s="18">
        <f t="shared" si="465"/>
        <v>0</v>
      </c>
      <c r="P9823" s="16">
        <f t="shared" si="466"/>
        <v>850</v>
      </c>
    </row>
    <row r="9824" spans="2:16">
      <c r="B9824" s="400"/>
      <c r="D9824" s="16" t="s">
        <v>11161</v>
      </c>
      <c r="F9824" s="103" t="s">
        <v>11619</v>
      </c>
      <c r="J9824" s="16">
        <v>30</v>
      </c>
      <c r="L9824" s="18">
        <f t="shared" si="467"/>
        <v>30</v>
      </c>
      <c r="O9824" s="18">
        <f t="shared" si="465"/>
        <v>0</v>
      </c>
      <c r="P9824" s="16">
        <f t="shared" si="466"/>
        <v>30</v>
      </c>
    </row>
    <row r="9825" spans="2:16">
      <c r="B9825" s="400"/>
      <c r="D9825" s="16" t="s">
        <v>11161</v>
      </c>
      <c r="F9825" s="103" t="s">
        <v>11620</v>
      </c>
      <c r="J9825" s="16">
        <v>30</v>
      </c>
      <c r="L9825" s="18">
        <f t="shared" si="467"/>
        <v>30</v>
      </c>
      <c r="O9825" s="18">
        <f t="shared" si="465"/>
        <v>0</v>
      </c>
      <c r="P9825" s="16">
        <f t="shared" si="466"/>
        <v>30</v>
      </c>
    </row>
    <row r="9826" spans="2:16">
      <c r="B9826" s="400"/>
      <c r="D9826" s="16" t="s">
        <v>11161</v>
      </c>
      <c r="F9826" s="103" t="s">
        <v>11207</v>
      </c>
      <c r="J9826" s="16">
        <v>35</v>
      </c>
      <c r="L9826" s="18">
        <f t="shared" si="467"/>
        <v>35</v>
      </c>
      <c r="O9826" s="18">
        <f t="shared" si="465"/>
        <v>0</v>
      </c>
      <c r="P9826" s="16">
        <f t="shared" si="466"/>
        <v>35</v>
      </c>
    </row>
    <row r="9827" spans="2:16">
      <c r="B9827" s="400"/>
      <c r="D9827" s="16" t="s">
        <v>11161</v>
      </c>
      <c r="F9827" s="103" t="s">
        <v>2476</v>
      </c>
      <c r="J9827" s="16">
        <v>45</v>
      </c>
      <c r="L9827" s="18">
        <f t="shared" si="467"/>
        <v>45</v>
      </c>
      <c r="O9827" s="18">
        <f t="shared" si="465"/>
        <v>0</v>
      </c>
      <c r="P9827" s="16">
        <f t="shared" si="466"/>
        <v>45</v>
      </c>
    </row>
    <row r="9828" spans="2:16">
      <c r="B9828" s="400"/>
      <c r="D9828" s="16" t="s">
        <v>11161</v>
      </c>
      <c r="F9828" s="103" t="s">
        <v>11621</v>
      </c>
      <c r="J9828" s="16">
        <v>50</v>
      </c>
      <c r="L9828" s="18">
        <f t="shared" si="467"/>
        <v>50</v>
      </c>
      <c r="O9828" s="18">
        <f t="shared" si="465"/>
        <v>0</v>
      </c>
      <c r="P9828" s="16">
        <f t="shared" si="466"/>
        <v>50</v>
      </c>
    </row>
    <row r="9829" spans="2:16">
      <c r="B9829" s="400"/>
      <c r="D9829" s="16" t="s">
        <v>11161</v>
      </c>
      <c r="F9829" s="103" t="s">
        <v>11599</v>
      </c>
      <c r="J9829" s="16">
        <v>160</v>
      </c>
      <c r="L9829" s="18">
        <f t="shared" si="467"/>
        <v>160</v>
      </c>
      <c r="O9829" s="18">
        <f t="shared" si="465"/>
        <v>0</v>
      </c>
      <c r="P9829" s="16">
        <f t="shared" si="466"/>
        <v>160</v>
      </c>
    </row>
    <row r="9830" spans="2:16" ht="25.5">
      <c r="B9830" s="400"/>
      <c r="D9830" s="16" t="s">
        <v>11161</v>
      </c>
      <c r="F9830" s="103" t="s">
        <v>11622</v>
      </c>
      <c r="J9830" s="16">
        <v>130</v>
      </c>
      <c r="L9830" s="18">
        <f t="shared" si="467"/>
        <v>130</v>
      </c>
      <c r="O9830" s="18">
        <f t="shared" si="465"/>
        <v>0</v>
      </c>
      <c r="P9830" s="16">
        <f t="shared" si="466"/>
        <v>130</v>
      </c>
    </row>
    <row r="9831" spans="2:16">
      <c r="B9831" s="400"/>
      <c r="D9831" s="16" t="s">
        <v>11162</v>
      </c>
      <c r="F9831" s="103" t="s">
        <v>11623</v>
      </c>
      <c r="J9831" s="16">
        <v>180</v>
      </c>
      <c r="L9831" s="18">
        <f t="shared" si="467"/>
        <v>180</v>
      </c>
      <c r="O9831" s="18">
        <f t="shared" si="465"/>
        <v>0</v>
      </c>
      <c r="P9831" s="16">
        <f t="shared" si="466"/>
        <v>180</v>
      </c>
    </row>
    <row r="9832" spans="2:16">
      <c r="B9832" s="400"/>
      <c r="D9832" s="16" t="s">
        <v>11162</v>
      </c>
      <c r="F9832" s="103" t="s">
        <v>11624</v>
      </c>
      <c r="J9832" s="16">
        <v>230</v>
      </c>
      <c r="L9832" s="18">
        <f t="shared" si="467"/>
        <v>230</v>
      </c>
      <c r="O9832" s="18">
        <f t="shared" si="465"/>
        <v>0</v>
      </c>
      <c r="P9832" s="16">
        <f t="shared" si="466"/>
        <v>230</v>
      </c>
    </row>
    <row r="9833" spans="2:16">
      <c r="B9833" s="400"/>
      <c r="D9833" s="16" t="s">
        <v>11162</v>
      </c>
      <c r="F9833" s="103" t="s">
        <v>2369</v>
      </c>
      <c r="J9833" s="16">
        <v>65</v>
      </c>
      <c r="L9833" s="18">
        <f t="shared" si="467"/>
        <v>65</v>
      </c>
      <c r="O9833" s="18">
        <f t="shared" si="465"/>
        <v>0</v>
      </c>
      <c r="P9833" s="16">
        <f t="shared" si="466"/>
        <v>65</v>
      </c>
    </row>
    <row r="9834" spans="2:16">
      <c r="B9834" s="400"/>
      <c r="D9834" s="16" t="s">
        <v>11162</v>
      </c>
      <c r="F9834" s="103" t="s">
        <v>11625</v>
      </c>
      <c r="J9834" s="16">
        <v>205</v>
      </c>
      <c r="L9834" s="18">
        <f t="shared" si="467"/>
        <v>205</v>
      </c>
      <c r="O9834" s="18">
        <f t="shared" si="465"/>
        <v>0</v>
      </c>
      <c r="P9834" s="16">
        <f t="shared" si="466"/>
        <v>205</v>
      </c>
    </row>
    <row r="9835" spans="2:16">
      <c r="B9835" s="400"/>
      <c r="D9835" s="16" t="s">
        <v>11162</v>
      </c>
      <c r="F9835" s="103" t="s">
        <v>11626</v>
      </c>
      <c r="J9835" s="16">
        <v>40</v>
      </c>
      <c r="L9835" s="18">
        <f t="shared" si="467"/>
        <v>40</v>
      </c>
      <c r="O9835" s="18">
        <f t="shared" si="465"/>
        <v>0</v>
      </c>
      <c r="P9835" s="16">
        <f t="shared" si="466"/>
        <v>40</v>
      </c>
    </row>
    <row r="9836" spans="2:16">
      <c r="B9836" s="400"/>
      <c r="D9836" s="16" t="s">
        <v>11162</v>
      </c>
      <c r="F9836" s="103" t="s">
        <v>11627</v>
      </c>
      <c r="J9836" s="16">
        <v>50</v>
      </c>
      <c r="L9836" s="18">
        <f t="shared" si="467"/>
        <v>50</v>
      </c>
      <c r="O9836" s="18">
        <f t="shared" si="465"/>
        <v>0</v>
      </c>
      <c r="P9836" s="16">
        <f t="shared" si="466"/>
        <v>50</v>
      </c>
    </row>
    <row r="9837" spans="2:16">
      <c r="B9837" s="400"/>
      <c r="D9837" s="16" t="s">
        <v>11162</v>
      </c>
      <c r="F9837" s="103" t="s">
        <v>11565</v>
      </c>
      <c r="J9837" s="16">
        <v>70</v>
      </c>
      <c r="L9837" s="18">
        <f t="shared" si="467"/>
        <v>70</v>
      </c>
      <c r="O9837" s="18">
        <f t="shared" si="465"/>
        <v>0</v>
      </c>
      <c r="P9837" s="16">
        <f t="shared" si="466"/>
        <v>70</v>
      </c>
    </row>
    <row r="9838" spans="2:16">
      <c r="B9838" s="400"/>
      <c r="D9838" s="16" t="s">
        <v>11162</v>
      </c>
      <c r="F9838" s="103" t="s">
        <v>11628</v>
      </c>
      <c r="J9838" s="16">
        <v>65</v>
      </c>
      <c r="L9838" s="18">
        <f t="shared" si="467"/>
        <v>65</v>
      </c>
      <c r="O9838" s="18">
        <f t="shared" si="465"/>
        <v>0</v>
      </c>
      <c r="P9838" s="16">
        <f t="shared" si="466"/>
        <v>65</v>
      </c>
    </row>
    <row r="9839" spans="2:16">
      <c r="B9839" s="400"/>
      <c r="D9839" s="16" t="s">
        <v>11162</v>
      </c>
      <c r="F9839" s="103" t="s">
        <v>11533</v>
      </c>
      <c r="J9839" s="16">
        <v>200</v>
      </c>
      <c r="L9839" s="18">
        <f t="shared" si="467"/>
        <v>200</v>
      </c>
      <c r="O9839" s="18">
        <f t="shared" si="465"/>
        <v>0</v>
      </c>
      <c r="P9839" s="16">
        <f t="shared" si="466"/>
        <v>200</v>
      </c>
    </row>
    <row r="9840" spans="2:16">
      <c r="B9840" s="400"/>
      <c r="D9840" s="16" t="s">
        <v>11162</v>
      </c>
      <c r="F9840" s="103" t="s">
        <v>11629</v>
      </c>
      <c r="J9840" s="16">
        <v>100</v>
      </c>
      <c r="L9840" s="18">
        <f t="shared" si="467"/>
        <v>100</v>
      </c>
      <c r="O9840" s="18">
        <f t="shared" si="465"/>
        <v>0</v>
      </c>
      <c r="P9840" s="16">
        <f t="shared" si="466"/>
        <v>100</v>
      </c>
    </row>
    <row r="9841" spans="2:16">
      <c r="B9841" s="400"/>
      <c r="D9841" s="16" t="s">
        <v>11162</v>
      </c>
      <c r="F9841" s="103" t="s">
        <v>11630</v>
      </c>
      <c r="J9841" s="16">
        <v>116</v>
      </c>
      <c r="L9841" s="18">
        <f t="shared" si="467"/>
        <v>116</v>
      </c>
      <c r="O9841" s="18">
        <f t="shared" si="465"/>
        <v>0</v>
      </c>
      <c r="P9841" s="16">
        <f t="shared" si="466"/>
        <v>116</v>
      </c>
    </row>
    <row r="9842" spans="2:16">
      <c r="B9842" s="400"/>
      <c r="D9842" s="211" t="s">
        <v>11163</v>
      </c>
      <c r="F9842" s="103" t="s">
        <v>11631</v>
      </c>
      <c r="J9842" s="16">
        <v>31</v>
      </c>
      <c r="L9842" s="18">
        <f t="shared" si="467"/>
        <v>31</v>
      </c>
      <c r="O9842" s="18">
        <f t="shared" si="465"/>
        <v>0</v>
      </c>
      <c r="P9842" s="16">
        <f t="shared" si="466"/>
        <v>31</v>
      </c>
    </row>
    <row r="9843" spans="2:16">
      <c r="B9843" s="400"/>
      <c r="D9843" s="211" t="s">
        <v>11163</v>
      </c>
      <c r="F9843" s="103" t="s">
        <v>2901</v>
      </c>
      <c r="J9843" s="16">
        <v>12</v>
      </c>
      <c r="L9843" s="18">
        <f t="shared" si="467"/>
        <v>12</v>
      </c>
      <c r="O9843" s="18">
        <f t="shared" si="465"/>
        <v>0</v>
      </c>
      <c r="P9843" s="16">
        <f t="shared" si="466"/>
        <v>12</v>
      </c>
    </row>
    <row r="9844" spans="2:16">
      <c r="B9844" s="400"/>
      <c r="D9844" s="211" t="s">
        <v>11163</v>
      </c>
      <c r="F9844" s="103" t="s">
        <v>11632</v>
      </c>
      <c r="J9844" s="16">
        <v>17</v>
      </c>
      <c r="L9844" s="18">
        <f t="shared" si="467"/>
        <v>17</v>
      </c>
      <c r="O9844" s="18">
        <f t="shared" si="465"/>
        <v>0</v>
      </c>
      <c r="P9844" s="16">
        <f t="shared" si="466"/>
        <v>17</v>
      </c>
    </row>
    <row r="9845" spans="2:16">
      <c r="B9845" s="400"/>
      <c r="D9845" s="211" t="s">
        <v>11163</v>
      </c>
      <c r="F9845" s="103" t="s">
        <v>11633</v>
      </c>
      <c r="J9845" s="16">
        <v>28</v>
      </c>
      <c r="L9845" s="18">
        <f t="shared" si="467"/>
        <v>28</v>
      </c>
      <c r="O9845" s="18">
        <f t="shared" si="465"/>
        <v>0</v>
      </c>
      <c r="P9845" s="16">
        <f t="shared" si="466"/>
        <v>28</v>
      </c>
    </row>
    <row r="9846" spans="2:16">
      <c r="B9846" s="400"/>
      <c r="D9846" s="211" t="s">
        <v>11163</v>
      </c>
      <c r="F9846" s="103" t="s">
        <v>11634</v>
      </c>
      <c r="J9846" s="16">
        <v>14</v>
      </c>
      <c r="L9846" s="18">
        <f t="shared" si="467"/>
        <v>14</v>
      </c>
      <c r="O9846" s="18">
        <f t="shared" si="465"/>
        <v>0</v>
      </c>
      <c r="P9846" s="16">
        <f t="shared" si="466"/>
        <v>14</v>
      </c>
    </row>
    <row r="9847" spans="2:16">
      <c r="B9847" s="400"/>
      <c r="D9847" s="211" t="s">
        <v>11163</v>
      </c>
      <c r="F9847" s="103" t="s">
        <v>11491</v>
      </c>
      <c r="J9847" s="16">
        <v>5</v>
      </c>
      <c r="L9847" s="18">
        <f t="shared" si="467"/>
        <v>5</v>
      </c>
      <c r="O9847" s="18">
        <f t="shared" si="465"/>
        <v>0</v>
      </c>
      <c r="P9847" s="16">
        <f t="shared" si="466"/>
        <v>5</v>
      </c>
    </row>
    <row r="9848" spans="2:16">
      <c r="B9848" s="400"/>
      <c r="D9848" s="211" t="s">
        <v>11163</v>
      </c>
      <c r="F9848" s="103" t="s">
        <v>11635</v>
      </c>
      <c r="J9848" s="16">
        <v>25</v>
      </c>
      <c r="L9848" s="18">
        <f t="shared" si="467"/>
        <v>25</v>
      </c>
      <c r="O9848" s="18">
        <f t="shared" si="465"/>
        <v>0</v>
      </c>
      <c r="P9848" s="16">
        <f t="shared" si="466"/>
        <v>25</v>
      </c>
    </row>
    <row r="9849" spans="2:16">
      <c r="B9849" s="400"/>
      <c r="D9849" s="211" t="s">
        <v>11163</v>
      </c>
      <c r="F9849" s="103" t="s">
        <v>2445</v>
      </c>
      <c r="J9849" s="16">
        <v>23</v>
      </c>
      <c r="L9849" s="18">
        <f t="shared" si="467"/>
        <v>23</v>
      </c>
      <c r="O9849" s="18">
        <f t="shared" si="465"/>
        <v>0</v>
      </c>
      <c r="P9849" s="16">
        <f t="shared" si="466"/>
        <v>23</v>
      </c>
    </row>
    <row r="9850" spans="2:16">
      <c r="B9850" s="400"/>
      <c r="D9850" s="211" t="s">
        <v>11163</v>
      </c>
      <c r="F9850" s="103" t="s">
        <v>11636</v>
      </c>
      <c r="J9850" s="16">
        <v>24</v>
      </c>
      <c r="L9850" s="18">
        <f t="shared" si="467"/>
        <v>24</v>
      </c>
      <c r="O9850" s="18">
        <f t="shared" si="465"/>
        <v>0</v>
      </c>
      <c r="P9850" s="16">
        <f t="shared" si="466"/>
        <v>24</v>
      </c>
    </row>
    <row r="9851" spans="2:16">
      <c r="B9851" s="400"/>
      <c r="D9851" s="211" t="s">
        <v>11163</v>
      </c>
      <c r="F9851" s="103" t="s">
        <v>11544</v>
      </c>
      <c r="J9851" s="16">
        <v>37</v>
      </c>
      <c r="L9851" s="18">
        <f t="shared" si="467"/>
        <v>37</v>
      </c>
      <c r="O9851" s="18">
        <f t="shared" si="465"/>
        <v>0</v>
      </c>
      <c r="P9851" s="16">
        <f t="shared" si="466"/>
        <v>37</v>
      </c>
    </row>
    <row r="9852" spans="2:16">
      <c r="B9852" s="400"/>
      <c r="D9852" s="211" t="s">
        <v>11163</v>
      </c>
      <c r="F9852" s="103" t="s">
        <v>11075</v>
      </c>
      <c r="J9852" s="16">
        <v>61</v>
      </c>
      <c r="L9852" s="18">
        <f t="shared" si="467"/>
        <v>61</v>
      </c>
      <c r="O9852" s="18">
        <f t="shared" si="465"/>
        <v>0</v>
      </c>
      <c r="P9852" s="16">
        <f t="shared" si="466"/>
        <v>61</v>
      </c>
    </row>
    <row r="9853" spans="2:16">
      <c r="B9853" s="400"/>
      <c r="D9853" s="211" t="s">
        <v>11163</v>
      </c>
      <c r="F9853" s="103" t="s">
        <v>11584</v>
      </c>
      <c r="J9853" s="16">
        <v>29</v>
      </c>
      <c r="L9853" s="18">
        <f t="shared" si="467"/>
        <v>29</v>
      </c>
      <c r="O9853" s="18">
        <f t="shared" si="465"/>
        <v>0</v>
      </c>
      <c r="P9853" s="16">
        <f t="shared" si="466"/>
        <v>29</v>
      </c>
    </row>
    <row r="9854" spans="2:16">
      <c r="B9854" s="400"/>
      <c r="D9854" s="211" t="s">
        <v>11163</v>
      </c>
      <c r="F9854" s="103" t="s">
        <v>2298</v>
      </c>
      <c r="J9854" s="16">
        <v>138</v>
      </c>
      <c r="L9854" s="18">
        <f t="shared" si="467"/>
        <v>138</v>
      </c>
      <c r="O9854" s="18">
        <f t="shared" si="465"/>
        <v>0</v>
      </c>
      <c r="P9854" s="16">
        <f t="shared" si="466"/>
        <v>138</v>
      </c>
    </row>
    <row r="9855" spans="2:16">
      <c r="B9855" s="400"/>
      <c r="D9855" s="211" t="s">
        <v>11163</v>
      </c>
      <c r="F9855" s="103" t="s">
        <v>11637</v>
      </c>
      <c r="J9855" s="16">
        <v>47</v>
      </c>
      <c r="L9855" s="18">
        <f t="shared" si="467"/>
        <v>47</v>
      </c>
      <c r="O9855" s="18">
        <f t="shared" si="465"/>
        <v>0</v>
      </c>
      <c r="P9855" s="16">
        <f t="shared" si="466"/>
        <v>47</v>
      </c>
    </row>
    <row r="9856" spans="2:16">
      <c r="B9856" s="400"/>
      <c r="D9856" s="211" t="s">
        <v>11163</v>
      </c>
      <c r="F9856" s="103" t="s">
        <v>3086</v>
      </c>
      <c r="J9856" s="16">
        <v>25</v>
      </c>
      <c r="L9856" s="18">
        <f t="shared" si="467"/>
        <v>25</v>
      </c>
      <c r="O9856" s="18">
        <f t="shared" si="465"/>
        <v>0</v>
      </c>
      <c r="P9856" s="16">
        <f t="shared" si="466"/>
        <v>25</v>
      </c>
    </row>
    <row r="9857" spans="2:16">
      <c r="B9857" s="400"/>
      <c r="D9857" s="211" t="s">
        <v>11163</v>
      </c>
      <c r="F9857" s="103" t="s">
        <v>11638</v>
      </c>
      <c r="J9857" s="16">
        <v>29</v>
      </c>
      <c r="L9857" s="18">
        <f t="shared" si="467"/>
        <v>29</v>
      </c>
      <c r="O9857" s="18">
        <f t="shared" si="465"/>
        <v>0</v>
      </c>
      <c r="P9857" s="16">
        <f t="shared" si="466"/>
        <v>29</v>
      </c>
    </row>
    <row r="9858" spans="2:16">
      <c r="B9858" s="400"/>
      <c r="D9858" s="211" t="s">
        <v>11163</v>
      </c>
      <c r="F9858" s="103" t="s">
        <v>11491</v>
      </c>
      <c r="J9858" s="16">
        <v>29</v>
      </c>
      <c r="L9858" s="18">
        <f t="shared" si="467"/>
        <v>29</v>
      </c>
      <c r="O9858" s="18">
        <f t="shared" si="465"/>
        <v>0</v>
      </c>
      <c r="P9858" s="16">
        <f t="shared" si="466"/>
        <v>29</v>
      </c>
    </row>
    <row r="9859" spans="2:16">
      <c r="B9859" s="400"/>
      <c r="D9859" s="211" t="s">
        <v>11163</v>
      </c>
      <c r="F9859" s="103" t="s">
        <v>2501</v>
      </c>
      <c r="J9859" s="16">
        <v>32</v>
      </c>
      <c r="L9859" s="18">
        <f t="shared" si="467"/>
        <v>32</v>
      </c>
      <c r="O9859" s="18">
        <f t="shared" si="465"/>
        <v>0</v>
      </c>
      <c r="P9859" s="16">
        <f t="shared" si="466"/>
        <v>32</v>
      </c>
    </row>
    <row r="9860" spans="2:16">
      <c r="B9860" s="400"/>
      <c r="D9860" s="211" t="s">
        <v>11163</v>
      </c>
      <c r="F9860" s="103" t="s">
        <v>11639</v>
      </c>
      <c r="J9860" s="16">
        <v>28</v>
      </c>
      <c r="L9860" s="18">
        <f t="shared" si="467"/>
        <v>28</v>
      </c>
      <c r="O9860" s="18">
        <f t="shared" si="465"/>
        <v>0</v>
      </c>
      <c r="P9860" s="16">
        <f t="shared" si="466"/>
        <v>28</v>
      </c>
    </row>
    <row r="9861" spans="2:16">
      <c r="B9861" s="400"/>
      <c r="D9861" s="211" t="s">
        <v>11163</v>
      </c>
      <c r="F9861" s="103" t="s">
        <v>11640</v>
      </c>
      <c r="J9861" s="16">
        <v>78</v>
      </c>
      <c r="L9861" s="18">
        <f t="shared" si="467"/>
        <v>78</v>
      </c>
      <c r="O9861" s="18">
        <f t="shared" si="465"/>
        <v>0</v>
      </c>
      <c r="P9861" s="16">
        <f t="shared" si="466"/>
        <v>78</v>
      </c>
    </row>
    <row r="9862" spans="2:16">
      <c r="B9862" s="400"/>
      <c r="D9862" s="211" t="s">
        <v>11163</v>
      </c>
      <c r="F9862" s="103" t="s">
        <v>11641</v>
      </c>
      <c r="J9862" s="16">
        <v>145</v>
      </c>
      <c r="L9862" s="18">
        <f t="shared" si="467"/>
        <v>145</v>
      </c>
      <c r="O9862" s="18">
        <f t="shared" si="465"/>
        <v>0</v>
      </c>
      <c r="P9862" s="16">
        <f t="shared" si="466"/>
        <v>145</v>
      </c>
    </row>
    <row r="9863" spans="2:16">
      <c r="B9863" s="400"/>
      <c r="D9863" s="211" t="s">
        <v>11163</v>
      </c>
      <c r="F9863" s="103" t="s">
        <v>11642</v>
      </c>
      <c r="J9863" s="16">
        <v>35</v>
      </c>
      <c r="L9863" s="18">
        <f t="shared" si="467"/>
        <v>35</v>
      </c>
      <c r="O9863" s="18">
        <f t="shared" si="465"/>
        <v>0</v>
      </c>
      <c r="P9863" s="16">
        <f t="shared" si="466"/>
        <v>35</v>
      </c>
    </row>
    <row r="9864" spans="2:16">
      <c r="B9864" s="400"/>
      <c r="D9864" s="211" t="s">
        <v>11163</v>
      </c>
      <c r="F9864" s="103" t="s">
        <v>11643</v>
      </c>
      <c r="J9864" s="16">
        <v>30</v>
      </c>
      <c r="L9864" s="18">
        <f t="shared" si="467"/>
        <v>30</v>
      </c>
      <c r="O9864" s="18">
        <f t="shared" si="465"/>
        <v>0</v>
      </c>
      <c r="P9864" s="16">
        <f t="shared" si="466"/>
        <v>30</v>
      </c>
    </row>
    <row r="9865" spans="2:16">
      <c r="B9865" s="400"/>
      <c r="D9865" s="211" t="s">
        <v>11163</v>
      </c>
      <c r="F9865" s="103" t="s">
        <v>11644</v>
      </c>
      <c r="J9865" s="16">
        <v>67</v>
      </c>
      <c r="L9865" s="18">
        <f t="shared" si="467"/>
        <v>67</v>
      </c>
      <c r="O9865" s="18">
        <f t="shared" si="465"/>
        <v>0</v>
      </c>
      <c r="P9865" s="16">
        <f t="shared" si="466"/>
        <v>67</v>
      </c>
    </row>
    <row r="9866" spans="2:16">
      <c r="B9866" s="400"/>
      <c r="D9866" s="211" t="s">
        <v>11163</v>
      </c>
      <c r="F9866" s="103" t="s">
        <v>11645</v>
      </c>
      <c r="J9866" s="16">
        <v>41</v>
      </c>
      <c r="L9866" s="18">
        <f t="shared" si="467"/>
        <v>41</v>
      </c>
      <c r="O9866" s="18">
        <f t="shared" si="465"/>
        <v>0</v>
      </c>
      <c r="P9866" s="16">
        <f t="shared" si="466"/>
        <v>41</v>
      </c>
    </row>
    <row r="9867" spans="2:16">
      <c r="B9867" s="400"/>
      <c r="D9867" s="211" t="s">
        <v>11163</v>
      </c>
      <c r="F9867" s="103" t="s">
        <v>11646</v>
      </c>
      <c r="J9867" s="16">
        <v>12</v>
      </c>
      <c r="L9867" s="18">
        <f t="shared" si="467"/>
        <v>12</v>
      </c>
      <c r="O9867" s="18">
        <f t="shared" si="465"/>
        <v>0</v>
      </c>
      <c r="P9867" s="16">
        <f t="shared" si="466"/>
        <v>12</v>
      </c>
    </row>
    <row r="9868" spans="2:16">
      <c r="B9868" s="400"/>
      <c r="D9868" s="211" t="s">
        <v>11163</v>
      </c>
      <c r="F9868" s="103" t="s">
        <v>11590</v>
      </c>
      <c r="J9868" s="16">
        <v>167</v>
      </c>
      <c r="L9868" s="18">
        <f t="shared" si="467"/>
        <v>167</v>
      </c>
      <c r="O9868" s="18">
        <f t="shared" si="465"/>
        <v>0</v>
      </c>
      <c r="P9868" s="16">
        <f t="shared" si="466"/>
        <v>167</v>
      </c>
    </row>
    <row r="9869" spans="2:16">
      <c r="B9869" s="400"/>
      <c r="D9869" s="211" t="s">
        <v>11163</v>
      </c>
      <c r="F9869" s="103" t="s">
        <v>11538</v>
      </c>
      <c r="J9869" s="16">
        <v>24</v>
      </c>
      <c r="L9869" s="18">
        <f t="shared" si="467"/>
        <v>24</v>
      </c>
      <c r="O9869" s="18">
        <f t="shared" si="465"/>
        <v>0</v>
      </c>
      <c r="P9869" s="16">
        <f t="shared" si="466"/>
        <v>24</v>
      </c>
    </row>
    <row r="9870" spans="2:16">
      <c r="B9870" s="400"/>
      <c r="D9870" s="211" t="s">
        <v>11163</v>
      </c>
      <c r="F9870" s="103" t="s">
        <v>4013</v>
      </c>
      <c r="J9870" s="16">
        <v>33</v>
      </c>
      <c r="L9870" s="18">
        <f t="shared" si="467"/>
        <v>33</v>
      </c>
      <c r="O9870" s="18">
        <f t="shared" si="465"/>
        <v>0</v>
      </c>
      <c r="P9870" s="16">
        <f t="shared" si="466"/>
        <v>33</v>
      </c>
    </row>
    <row r="9871" spans="2:16">
      <c r="B9871" s="400"/>
      <c r="D9871" s="211" t="s">
        <v>11163</v>
      </c>
      <c r="F9871" s="103" t="s">
        <v>11122</v>
      </c>
      <c r="J9871" s="16">
        <v>22</v>
      </c>
      <c r="L9871" s="18">
        <f t="shared" si="467"/>
        <v>22</v>
      </c>
      <c r="O9871" s="18">
        <f t="shared" si="465"/>
        <v>0</v>
      </c>
      <c r="P9871" s="16">
        <f t="shared" si="466"/>
        <v>22</v>
      </c>
    </row>
    <row r="9872" spans="2:16">
      <c r="B9872" s="400"/>
      <c r="D9872" s="211" t="s">
        <v>11163</v>
      </c>
      <c r="F9872" s="103" t="s">
        <v>11647</v>
      </c>
      <c r="J9872" s="16">
        <v>100</v>
      </c>
      <c r="L9872" s="18">
        <f t="shared" si="467"/>
        <v>100</v>
      </c>
      <c r="O9872" s="18">
        <f t="shared" si="465"/>
        <v>0</v>
      </c>
      <c r="P9872" s="16">
        <f t="shared" si="466"/>
        <v>100</v>
      </c>
    </row>
    <row r="9873" spans="2:16">
      <c r="B9873" s="400"/>
      <c r="D9873" s="211" t="s">
        <v>11163</v>
      </c>
      <c r="F9873" s="103" t="s">
        <v>11648</v>
      </c>
      <c r="J9873" s="16">
        <v>18</v>
      </c>
      <c r="L9873" s="18">
        <f t="shared" si="467"/>
        <v>18</v>
      </c>
      <c r="O9873" s="18">
        <f t="shared" si="465"/>
        <v>0</v>
      </c>
      <c r="P9873" s="16">
        <f t="shared" si="466"/>
        <v>18</v>
      </c>
    </row>
    <row r="9874" spans="2:16">
      <c r="B9874" s="400"/>
      <c r="D9874" s="211" t="s">
        <v>11163</v>
      </c>
      <c r="F9874" s="103" t="s">
        <v>11207</v>
      </c>
      <c r="J9874" s="16">
        <v>71</v>
      </c>
      <c r="L9874" s="18">
        <f t="shared" si="467"/>
        <v>71</v>
      </c>
      <c r="O9874" s="18">
        <f t="shared" si="465"/>
        <v>0</v>
      </c>
      <c r="P9874" s="16">
        <f t="shared" si="466"/>
        <v>71</v>
      </c>
    </row>
    <row r="9875" spans="2:16">
      <c r="B9875" s="400"/>
      <c r="D9875" s="211" t="s">
        <v>11163</v>
      </c>
      <c r="F9875" s="103" t="s">
        <v>11649</v>
      </c>
      <c r="J9875" s="16">
        <v>32</v>
      </c>
      <c r="L9875" s="18">
        <f t="shared" si="467"/>
        <v>32</v>
      </c>
      <c r="O9875" s="18">
        <f t="shared" si="465"/>
        <v>0</v>
      </c>
      <c r="P9875" s="16">
        <f t="shared" si="466"/>
        <v>32</v>
      </c>
    </row>
    <row r="9876" spans="2:16">
      <c r="B9876" s="400"/>
      <c r="D9876" s="211" t="s">
        <v>11163</v>
      </c>
      <c r="F9876" s="103" t="s">
        <v>11650</v>
      </c>
      <c r="J9876" s="16">
        <v>15</v>
      </c>
      <c r="L9876" s="18">
        <f t="shared" si="467"/>
        <v>15</v>
      </c>
      <c r="O9876" s="18">
        <f t="shared" si="465"/>
        <v>0</v>
      </c>
      <c r="P9876" s="16">
        <f t="shared" si="466"/>
        <v>15</v>
      </c>
    </row>
    <row r="9877" spans="2:16">
      <c r="B9877" s="400"/>
      <c r="D9877" s="211" t="s">
        <v>11163</v>
      </c>
      <c r="F9877" s="103" t="s">
        <v>2439</v>
      </c>
      <c r="J9877" s="16">
        <v>51</v>
      </c>
      <c r="L9877" s="18">
        <f t="shared" si="467"/>
        <v>51</v>
      </c>
      <c r="O9877" s="18">
        <f t="shared" si="465"/>
        <v>0</v>
      </c>
      <c r="P9877" s="16">
        <f t="shared" si="466"/>
        <v>51</v>
      </c>
    </row>
    <row r="9878" spans="2:16">
      <c r="B9878" s="400"/>
      <c r="D9878" s="211" t="s">
        <v>11163</v>
      </c>
      <c r="F9878" s="103" t="s">
        <v>917</v>
      </c>
      <c r="J9878" s="16">
        <v>6</v>
      </c>
      <c r="L9878" s="18">
        <f t="shared" si="467"/>
        <v>6</v>
      </c>
      <c r="O9878" s="18">
        <f t="shared" ref="O9878:O9941" si="468">+N9878+M9878</f>
        <v>0</v>
      </c>
      <c r="P9878" s="16">
        <f t="shared" ref="P9878:P9941" si="469">+L9878+O9878</f>
        <v>6</v>
      </c>
    </row>
    <row r="9879" spans="2:16">
      <c r="B9879" s="400"/>
      <c r="D9879" s="211" t="s">
        <v>11163</v>
      </c>
      <c r="F9879" s="103" t="s">
        <v>11651</v>
      </c>
      <c r="J9879" s="16">
        <v>325</v>
      </c>
      <c r="L9879" s="18">
        <f t="shared" si="467"/>
        <v>325</v>
      </c>
      <c r="O9879" s="18">
        <f t="shared" si="468"/>
        <v>0</v>
      </c>
      <c r="P9879" s="16">
        <f t="shared" si="469"/>
        <v>325</v>
      </c>
    </row>
    <row r="9880" spans="2:16">
      <c r="B9880" s="400"/>
      <c r="D9880" s="211" t="s">
        <v>11163</v>
      </c>
      <c r="F9880" s="103" t="s">
        <v>1112</v>
      </c>
      <c r="J9880" s="16">
        <v>274</v>
      </c>
      <c r="L9880" s="18">
        <f t="shared" si="467"/>
        <v>274</v>
      </c>
      <c r="O9880" s="18">
        <f t="shared" si="468"/>
        <v>0</v>
      </c>
      <c r="P9880" s="16">
        <f t="shared" si="469"/>
        <v>274</v>
      </c>
    </row>
    <row r="9881" spans="2:16">
      <c r="B9881" s="400"/>
      <c r="D9881" s="211" t="s">
        <v>11163</v>
      </c>
      <c r="F9881" s="103" t="s">
        <v>539</v>
      </c>
      <c r="J9881" s="16">
        <v>49</v>
      </c>
      <c r="L9881" s="18">
        <f t="shared" si="467"/>
        <v>49</v>
      </c>
      <c r="O9881" s="18">
        <f t="shared" si="468"/>
        <v>0</v>
      </c>
      <c r="P9881" s="16">
        <f t="shared" si="469"/>
        <v>49</v>
      </c>
    </row>
    <row r="9882" spans="2:16">
      <c r="B9882" s="400"/>
      <c r="D9882" s="211" t="s">
        <v>11163</v>
      </c>
      <c r="F9882" s="103" t="s">
        <v>3078</v>
      </c>
      <c r="J9882" s="16">
        <v>158</v>
      </c>
      <c r="L9882" s="18">
        <f t="shared" ref="L9882:L9945" si="470">+J9882+K9882</f>
        <v>158</v>
      </c>
      <c r="O9882" s="18">
        <f t="shared" si="468"/>
        <v>0</v>
      </c>
      <c r="P9882" s="16">
        <f t="shared" si="469"/>
        <v>158</v>
      </c>
    </row>
    <row r="9883" spans="2:16">
      <c r="B9883" s="400"/>
      <c r="D9883" s="211" t="s">
        <v>11163</v>
      </c>
      <c r="F9883" s="103" t="s">
        <v>11652</v>
      </c>
      <c r="J9883" s="16">
        <v>78</v>
      </c>
      <c r="L9883" s="18">
        <f t="shared" si="470"/>
        <v>78</v>
      </c>
      <c r="O9883" s="18">
        <f t="shared" si="468"/>
        <v>0</v>
      </c>
      <c r="P9883" s="16">
        <f t="shared" si="469"/>
        <v>78</v>
      </c>
    </row>
    <row r="9884" spans="2:16">
      <c r="B9884" s="400"/>
      <c r="D9884" s="211" t="s">
        <v>11163</v>
      </c>
      <c r="F9884" s="103" t="s">
        <v>1810</v>
      </c>
      <c r="J9884" s="16">
        <v>300</v>
      </c>
      <c r="L9884" s="18">
        <f t="shared" si="470"/>
        <v>300</v>
      </c>
      <c r="O9884" s="18">
        <f t="shared" si="468"/>
        <v>0</v>
      </c>
      <c r="P9884" s="16">
        <f t="shared" si="469"/>
        <v>300</v>
      </c>
    </row>
    <row r="9885" spans="2:16">
      <c r="B9885" s="400"/>
      <c r="D9885" s="16" t="s">
        <v>11164</v>
      </c>
      <c r="F9885" s="103" t="s">
        <v>11653</v>
      </c>
      <c r="J9885" s="16">
        <v>755</v>
      </c>
      <c r="L9885" s="18">
        <f t="shared" si="470"/>
        <v>755</v>
      </c>
      <c r="O9885" s="18">
        <f t="shared" si="468"/>
        <v>0</v>
      </c>
      <c r="P9885" s="16">
        <f t="shared" si="469"/>
        <v>755</v>
      </c>
    </row>
    <row r="9886" spans="2:16">
      <c r="B9886" s="400"/>
      <c r="D9886" s="16" t="s">
        <v>11164</v>
      </c>
      <c r="F9886" s="103" t="s">
        <v>11654</v>
      </c>
      <c r="J9886" s="16">
        <v>545</v>
      </c>
      <c r="L9886" s="18">
        <f t="shared" si="470"/>
        <v>545</v>
      </c>
      <c r="O9886" s="18">
        <f t="shared" si="468"/>
        <v>0</v>
      </c>
      <c r="P9886" s="16">
        <f t="shared" si="469"/>
        <v>545</v>
      </c>
    </row>
    <row r="9887" spans="2:16">
      <c r="B9887" s="400"/>
      <c r="D9887" s="16" t="s">
        <v>11164</v>
      </c>
      <c r="F9887" s="103" t="s">
        <v>11655</v>
      </c>
      <c r="J9887" s="16">
        <v>415</v>
      </c>
      <c r="L9887" s="18">
        <f t="shared" si="470"/>
        <v>415</v>
      </c>
      <c r="O9887" s="18">
        <f t="shared" si="468"/>
        <v>0</v>
      </c>
      <c r="P9887" s="16">
        <f t="shared" si="469"/>
        <v>415</v>
      </c>
    </row>
    <row r="9888" spans="2:16">
      <c r="B9888" s="400"/>
      <c r="D9888" s="16" t="s">
        <v>11164</v>
      </c>
      <c r="F9888" s="103" t="s">
        <v>11656</v>
      </c>
      <c r="J9888" s="16">
        <v>560</v>
      </c>
      <c r="L9888" s="18">
        <f t="shared" si="470"/>
        <v>560</v>
      </c>
      <c r="O9888" s="18">
        <f t="shared" si="468"/>
        <v>0</v>
      </c>
      <c r="P9888" s="16">
        <f t="shared" si="469"/>
        <v>560</v>
      </c>
    </row>
    <row r="9889" spans="2:16">
      <c r="B9889" s="400"/>
      <c r="D9889" s="16" t="s">
        <v>11164</v>
      </c>
      <c r="F9889" s="103" t="s">
        <v>11657</v>
      </c>
      <c r="J9889" s="16">
        <v>75</v>
      </c>
      <c r="L9889" s="18">
        <f t="shared" si="470"/>
        <v>75</v>
      </c>
      <c r="O9889" s="18">
        <f t="shared" si="468"/>
        <v>0</v>
      </c>
      <c r="P9889" s="16">
        <f t="shared" si="469"/>
        <v>75</v>
      </c>
    </row>
    <row r="9890" spans="2:16">
      <c r="B9890" s="400"/>
      <c r="D9890" s="16" t="s">
        <v>11164</v>
      </c>
      <c r="F9890" s="103" t="s">
        <v>1901</v>
      </c>
      <c r="J9890" s="16">
        <v>200</v>
      </c>
      <c r="L9890" s="18">
        <f t="shared" si="470"/>
        <v>200</v>
      </c>
      <c r="O9890" s="18">
        <f t="shared" si="468"/>
        <v>0</v>
      </c>
      <c r="P9890" s="16">
        <f t="shared" si="469"/>
        <v>200</v>
      </c>
    </row>
    <row r="9891" spans="2:16">
      <c r="B9891" s="400"/>
      <c r="D9891" s="16" t="s">
        <v>11164</v>
      </c>
      <c r="F9891" s="103" t="s">
        <v>11658</v>
      </c>
      <c r="J9891" s="16">
        <v>626</v>
      </c>
      <c r="L9891" s="18">
        <f t="shared" si="470"/>
        <v>626</v>
      </c>
      <c r="O9891" s="18">
        <f t="shared" si="468"/>
        <v>0</v>
      </c>
      <c r="P9891" s="16">
        <f t="shared" si="469"/>
        <v>626</v>
      </c>
    </row>
    <row r="9892" spans="2:16">
      <c r="B9892" s="400"/>
      <c r="D9892" s="16" t="s">
        <v>11164</v>
      </c>
      <c r="F9892" s="103" t="s">
        <v>11659</v>
      </c>
      <c r="J9892" s="16">
        <v>454</v>
      </c>
      <c r="L9892" s="18">
        <f t="shared" si="470"/>
        <v>454</v>
      </c>
      <c r="O9892" s="18">
        <f t="shared" si="468"/>
        <v>0</v>
      </c>
      <c r="P9892" s="16">
        <f t="shared" si="469"/>
        <v>454</v>
      </c>
    </row>
    <row r="9893" spans="2:16">
      <c r="B9893" s="400"/>
      <c r="D9893" s="16" t="s">
        <v>11164</v>
      </c>
      <c r="F9893" s="103" t="s">
        <v>11660</v>
      </c>
      <c r="J9893" s="16">
        <v>90</v>
      </c>
      <c r="L9893" s="18">
        <f t="shared" si="470"/>
        <v>90</v>
      </c>
      <c r="O9893" s="18">
        <f t="shared" si="468"/>
        <v>0</v>
      </c>
      <c r="P9893" s="16">
        <f t="shared" si="469"/>
        <v>90</v>
      </c>
    </row>
    <row r="9894" spans="2:16">
      <c r="B9894" s="400"/>
      <c r="D9894" s="16" t="s">
        <v>11164</v>
      </c>
      <c r="F9894" s="103" t="s">
        <v>11661</v>
      </c>
      <c r="J9894" s="16">
        <v>35</v>
      </c>
      <c r="L9894" s="18">
        <f t="shared" si="470"/>
        <v>35</v>
      </c>
      <c r="O9894" s="18">
        <f t="shared" si="468"/>
        <v>0</v>
      </c>
      <c r="P9894" s="16">
        <f t="shared" si="469"/>
        <v>35</v>
      </c>
    </row>
    <row r="9895" spans="2:16">
      <c r="B9895" s="400"/>
      <c r="D9895" s="16" t="s">
        <v>11164</v>
      </c>
      <c r="F9895" s="103" t="s">
        <v>11662</v>
      </c>
      <c r="J9895" s="16">
        <v>20</v>
      </c>
      <c r="L9895" s="18">
        <f t="shared" si="470"/>
        <v>20</v>
      </c>
      <c r="O9895" s="18">
        <f t="shared" si="468"/>
        <v>0</v>
      </c>
      <c r="P9895" s="16">
        <f t="shared" si="469"/>
        <v>20</v>
      </c>
    </row>
    <row r="9896" spans="2:16">
      <c r="B9896" s="400"/>
      <c r="D9896" s="16" t="s">
        <v>11164</v>
      </c>
      <c r="F9896" s="103" t="s">
        <v>11663</v>
      </c>
      <c r="J9896" s="16">
        <v>27</v>
      </c>
      <c r="L9896" s="18">
        <f t="shared" si="470"/>
        <v>27</v>
      </c>
      <c r="O9896" s="18">
        <f t="shared" si="468"/>
        <v>0</v>
      </c>
      <c r="P9896" s="16">
        <f t="shared" si="469"/>
        <v>27</v>
      </c>
    </row>
    <row r="9897" spans="2:16">
      <c r="B9897" s="400"/>
      <c r="D9897" s="16" t="s">
        <v>11164</v>
      </c>
      <c r="F9897" s="103" t="s">
        <v>11664</v>
      </c>
      <c r="J9897" s="16">
        <v>32</v>
      </c>
      <c r="L9897" s="18">
        <f t="shared" si="470"/>
        <v>32</v>
      </c>
      <c r="O9897" s="18">
        <f t="shared" si="468"/>
        <v>0</v>
      </c>
      <c r="P9897" s="16">
        <f t="shared" si="469"/>
        <v>32</v>
      </c>
    </row>
    <row r="9898" spans="2:16">
      <c r="B9898" s="400"/>
      <c r="D9898" s="16" t="s">
        <v>11164</v>
      </c>
      <c r="F9898" s="103" t="s">
        <v>11665</v>
      </c>
      <c r="J9898" s="16">
        <v>101</v>
      </c>
      <c r="L9898" s="18">
        <f t="shared" si="470"/>
        <v>101</v>
      </c>
      <c r="O9898" s="18">
        <f t="shared" si="468"/>
        <v>0</v>
      </c>
      <c r="P9898" s="16">
        <f t="shared" si="469"/>
        <v>101</v>
      </c>
    </row>
    <row r="9899" spans="2:16">
      <c r="B9899" s="400"/>
      <c r="D9899" s="16" t="s">
        <v>11164</v>
      </c>
      <c r="F9899" s="103" t="s">
        <v>11666</v>
      </c>
      <c r="J9899" s="16">
        <v>36</v>
      </c>
      <c r="L9899" s="18">
        <f t="shared" si="470"/>
        <v>36</v>
      </c>
      <c r="O9899" s="18">
        <f t="shared" si="468"/>
        <v>0</v>
      </c>
      <c r="P9899" s="16">
        <f t="shared" si="469"/>
        <v>36</v>
      </c>
    </row>
    <row r="9900" spans="2:16">
      <c r="B9900" s="400"/>
      <c r="D9900" s="16" t="s">
        <v>11164</v>
      </c>
      <c r="F9900" s="103" t="s">
        <v>11667</v>
      </c>
      <c r="J9900" s="16">
        <v>27</v>
      </c>
      <c r="L9900" s="18">
        <f t="shared" si="470"/>
        <v>27</v>
      </c>
      <c r="O9900" s="18">
        <f t="shared" si="468"/>
        <v>0</v>
      </c>
      <c r="P9900" s="16">
        <f t="shared" si="469"/>
        <v>27</v>
      </c>
    </row>
    <row r="9901" spans="2:16">
      <c r="B9901" s="400"/>
      <c r="D9901" s="16" t="s">
        <v>11164</v>
      </c>
      <c r="F9901" s="103" t="s">
        <v>11668</v>
      </c>
      <c r="J9901" s="16">
        <v>9</v>
      </c>
      <c r="L9901" s="18">
        <f t="shared" si="470"/>
        <v>9</v>
      </c>
      <c r="O9901" s="18">
        <f t="shared" si="468"/>
        <v>0</v>
      </c>
      <c r="P9901" s="16">
        <f t="shared" si="469"/>
        <v>9</v>
      </c>
    </row>
    <row r="9902" spans="2:16">
      <c r="B9902" s="400"/>
      <c r="D9902" s="16" t="s">
        <v>11164</v>
      </c>
      <c r="F9902" s="103" t="s">
        <v>11669</v>
      </c>
      <c r="J9902" s="16">
        <v>21</v>
      </c>
      <c r="L9902" s="18">
        <f t="shared" si="470"/>
        <v>21</v>
      </c>
      <c r="O9902" s="18">
        <f t="shared" si="468"/>
        <v>0</v>
      </c>
      <c r="P9902" s="16">
        <f t="shared" si="469"/>
        <v>21</v>
      </c>
    </row>
    <row r="9903" spans="2:16">
      <c r="B9903" s="400"/>
      <c r="D9903" s="16" t="s">
        <v>11164</v>
      </c>
      <c r="F9903" s="103" t="s">
        <v>11342</v>
      </c>
      <c r="J9903" s="16">
        <v>5</v>
      </c>
      <c r="L9903" s="18">
        <f t="shared" si="470"/>
        <v>5</v>
      </c>
      <c r="O9903" s="18">
        <f t="shared" si="468"/>
        <v>0</v>
      </c>
      <c r="P9903" s="16">
        <f t="shared" si="469"/>
        <v>5</v>
      </c>
    </row>
    <row r="9904" spans="2:16" ht="25.5">
      <c r="B9904" s="400"/>
      <c r="D9904" s="16" t="s">
        <v>11164</v>
      </c>
      <c r="F9904" s="103" t="s">
        <v>11670</v>
      </c>
      <c r="J9904" s="16">
        <v>438</v>
      </c>
      <c r="L9904" s="18">
        <f t="shared" si="470"/>
        <v>438</v>
      </c>
      <c r="O9904" s="18">
        <f t="shared" si="468"/>
        <v>0</v>
      </c>
      <c r="P9904" s="16">
        <f t="shared" si="469"/>
        <v>438</v>
      </c>
    </row>
    <row r="9905" spans="2:16">
      <c r="B9905" s="400"/>
      <c r="D9905" s="16" t="s">
        <v>11164</v>
      </c>
      <c r="F9905" s="103" t="s">
        <v>11671</v>
      </c>
      <c r="J9905" s="16">
        <v>43</v>
      </c>
      <c r="L9905" s="18">
        <f t="shared" si="470"/>
        <v>43</v>
      </c>
      <c r="O9905" s="18">
        <f t="shared" si="468"/>
        <v>0</v>
      </c>
      <c r="P9905" s="16">
        <f t="shared" si="469"/>
        <v>43</v>
      </c>
    </row>
    <row r="9906" spans="2:16" ht="25.5">
      <c r="B9906" s="400"/>
      <c r="D9906" s="16" t="s">
        <v>11164</v>
      </c>
      <c r="F9906" s="103" t="s">
        <v>11672</v>
      </c>
      <c r="J9906" s="16">
        <v>16</v>
      </c>
      <c r="L9906" s="18">
        <f t="shared" si="470"/>
        <v>16</v>
      </c>
      <c r="O9906" s="18">
        <f t="shared" si="468"/>
        <v>0</v>
      </c>
      <c r="P9906" s="16">
        <f t="shared" si="469"/>
        <v>16</v>
      </c>
    </row>
    <row r="9907" spans="2:16">
      <c r="B9907" s="400"/>
      <c r="D9907" s="16" t="s">
        <v>11164</v>
      </c>
      <c r="F9907" s="103" t="s">
        <v>2360</v>
      </c>
      <c r="J9907" s="16">
        <v>26</v>
      </c>
      <c r="L9907" s="18">
        <f t="shared" si="470"/>
        <v>26</v>
      </c>
      <c r="O9907" s="18">
        <f t="shared" si="468"/>
        <v>0</v>
      </c>
      <c r="P9907" s="16">
        <f t="shared" si="469"/>
        <v>26</v>
      </c>
    </row>
    <row r="9908" spans="2:16">
      <c r="B9908" s="400"/>
      <c r="D9908" s="16" t="s">
        <v>11164</v>
      </c>
      <c r="F9908" s="103" t="s">
        <v>11673</v>
      </c>
      <c r="J9908" s="16">
        <v>377</v>
      </c>
      <c r="L9908" s="18">
        <f t="shared" si="470"/>
        <v>377</v>
      </c>
      <c r="O9908" s="18">
        <f t="shared" si="468"/>
        <v>0</v>
      </c>
      <c r="P9908" s="16">
        <f t="shared" si="469"/>
        <v>377</v>
      </c>
    </row>
    <row r="9909" spans="2:16">
      <c r="B9909" s="400"/>
      <c r="D9909" s="16" t="s">
        <v>11164</v>
      </c>
      <c r="F9909" s="103" t="s">
        <v>11075</v>
      </c>
      <c r="J9909" s="16">
        <v>52</v>
      </c>
      <c r="L9909" s="18">
        <f t="shared" si="470"/>
        <v>52</v>
      </c>
      <c r="O9909" s="18">
        <f t="shared" si="468"/>
        <v>0</v>
      </c>
      <c r="P9909" s="16">
        <f t="shared" si="469"/>
        <v>52</v>
      </c>
    </row>
    <row r="9910" spans="2:16">
      <c r="B9910" s="400"/>
      <c r="D9910" s="16" t="s">
        <v>11164</v>
      </c>
      <c r="F9910" s="103" t="s">
        <v>11674</v>
      </c>
      <c r="J9910" s="16">
        <v>46</v>
      </c>
      <c r="L9910" s="18">
        <f t="shared" si="470"/>
        <v>46</v>
      </c>
      <c r="O9910" s="18">
        <f t="shared" si="468"/>
        <v>0</v>
      </c>
      <c r="P9910" s="16">
        <f t="shared" si="469"/>
        <v>46</v>
      </c>
    </row>
    <row r="9911" spans="2:16" ht="25.5">
      <c r="B9911" s="400"/>
      <c r="D9911" s="16" t="s">
        <v>11164</v>
      </c>
      <c r="F9911" s="103" t="s">
        <v>11675</v>
      </c>
      <c r="J9911" s="16">
        <v>7</v>
      </c>
      <c r="L9911" s="18">
        <f t="shared" si="470"/>
        <v>7</v>
      </c>
      <c r="O9911" s="18">
        <f t="shared" si="468"/>
        <v>0</v>
      </c>
      <c r="P9911" s="16">
        <f t="shared" si="469"/>
        <v>7</v>
      </c>
    </row>
    <row r="9912" spans="2:16">
      <c r="B9912" s="400"/>
      <c r="D9912" s="16" t="s">
        <v>11164</v>
      </c>
      <c r="F9912" s="103" t="s">
        <v>11676</v>
      </c>
      <c r="J9912" s="16">
        <v>55</v>
      </c>
      <c r="L9912" s="18">
        <f t="shared" si="470"/>
        <v>55</v>
      </c>
      <c r="O9912" s="18">
        <f t="shared" si="468"/>
        <v>0</v>
      </c>
      <c r="P9912" s="16">
        <f t="shared" si="469"/>
        <v>55</v>
      </c>
    </row>
    <row r="9913" spans="2:16">
      <c r="B9913" s="400"/>
      <c r="D9913" s="16" t="s">
        <v>11164</v>
      </c>
      <c r="F9913" s="103" t="s">
        <v>1901</v>
      </c>
      <c r="J9913" s="16">
        <v>35</v>
      </c>
      <c r="L9913" s="18">
        <f t="shared" si="470"/>
        <v>35</v>
      </c>
      <c r="O9913" s="18">
        <f t="shared" si="468"/>
        <v>0</v>
      </c>
      <c r="P9913" s="16">
        <f t="shared" si="469"/>
        <v>35</v>
      </c>
    </row>
    <row r="9914" spans="2:16">
      <c r="B9914" s="400"/>
      <c r="D9914" s="16" t="s">
        <v>11164</v>
      </c>
      <c r="F9914" s="103" t="s">
        <v>923</v>
      </c>
      <c r="J9914" s="16">
        <v>49</v>
      </c>
      <c r="L9914" s="18">
        <f t="shared" si="470"/>
        <v>49</v>
      </c>
      <c r="O9914" s="18">
        <f t="shared" si="468"/>
        <v>0</v>
      </c>
      <c r="P9914" s="16">
        <f t="shared" si="469"/>
        <v>49</v>
      </c>
    </row>
    <row r="9915" spans="2:16">
      <c r="B9915" s="400"/>
      <c r="D9915" s="16" t="s">
        <v>11164</v>
      </c>
      <c r="F9915" s="103" t="s">
        <v>11677</v>
      </c>
      <c r="J9915" s="16">
        <v>115</v>
      </c>
      <c r="L9915" s="18">
        <f t="shared" si="470"/>
        <v>115</v>
      </c>
      <c r="O9915" s="18">
        <f t="shared" si="468"/>
        <v>0</v>
      </c>
      <c r="P9915" s="16">
        <f t="shared" si="469"/>
        <v>115</v>
      </c>
    </row>
    <row r="9916" spans="2:16">
      <c r="B9916" s="400"/>
      <c r="D9916" s="16" t="s">
        <v>11164</v>
      </c>
      <c r="F9916" s="103" t="s">
        <v>11678</v>
      </c>
      <c r="J9916" s="16">
        <v>10</v>
      </c>
      <c r="L9916" s="18">
        <f t="shared" si="470"/>
        <v>10</v>
      </c>
      <c r="O9916" s="18">
        <f t="shared" si="468"/>
        <v>0</v>
      </c>
      <c r="P9916" s="16">
        <f t="shared" si="469"/>
        <v>10</v>
      </c>
    </row>
    <row r="9917" spans="2:16">
      <c r="B9917" s="400"/>
      <c r="D9917" s="16" t="s">
        <v>11164</v>
      </c>
      <c r="F9917" s="103" t="s">
        <v>1929</v>
      </c>
      <c r="J9917" s="16">
        <v>38</v>
      </c>
      <c r="L9917" s="18">
        <f t="shared" si="470"/>
        <v>38</v>
      </c>
      <c r="O9917" s="18">
        <f t="shared" si="468"/>
        <v>0</v>
      </c>
      <c r="P9917" s="16">
        <f t="shared" si="469"/>
        <v>38</v>
      </c>
    </row>
    <row r="9918" spans="2:16">
      <c r="B9918" s="400"/>
      <c r="D9918" s="16" t="s">
        <v>11164</v>
      </c>
      <c r="F9918" s="103" t="s">
        <v>11679</v>
      </c>
      <c r="J9918" s="16">
        <v>59</v>
      </c>
      <c r="L9918" s="18">
        <f t="shared" si="470"/>
        <v>59</v>
      </c>
      <c r="O9918" s="18">
        <f t="shared" si="468"/>
        <v>0</v>
      </c>
      <c r="P9918" s="16">
        <f t="shared" si="469"/>
        <v>59</v>
      </c>
    </row>
    <row r="9919" spans="2:16">
      <c r="B9919" s="400"/>
      <c r="D9919" s="16" t="s">
        <v>11164</v>
      </c>
      <c r="F9919" s="103" t="s">
        <v>11583</v>
      </c>
      <c r="J9919" s="16">
        <v>25</v>
      </c>
      <c r="L9919" s="18">
        <f t="shared" si="470"/>
        <v>25</v>
      </c>
      <c r="O9919" s="18">
        <f t="shared" si="468"/>
        <v>0</v>
      </c>
      <c r="P9919" s="16">
        <f t="shared" si="469"/>
        <v>25</v>
      </c>
    </row>
    <row r="9920" spans="2:16" ht="25.5">
      <c r="B9920" s="400"/>
      <c r="D9920" s="16" t="s">
        <v>11164</v>
      </c>
      <c r="F9920" s="103" t="s">
        <v>11680</v>
      </c>
      <c r="J9920" s="16">
        <v>198</v>
      </c>
      <c r="L9920" s="18">
        <f t="shared" si="470"/>
        <v>198</v>
      </c>
      <c r="O9920" s="18">
        <f t="shared" si="468"/>
        <v>0</v>
      </c>
      <c r="P9920" s="16">
        <f t="shared" si="469"/>
        <v>198</v>
      </c>
    </row>
    <row r="9921" spans="2:16">
      <c r="B9921" s="400"/>
      <c r="D9921" s="16" t="s">
        <v>11164</v>
      </c>
      <c r="F9921" s="103" t="s">
        <v>11681</v>
      </c>
      <c r="J9921" s="16">
        <v>14</v>
      </c>
      <c r="L9921" s="18">
        <f t="shared" si="470"/>
        <v>14</v>
      </c>
      <c r="O9921" s="18">
        <f t="shared" si="468"/>
        <v>0</v>
      </c>
      <c r="P9921" s="16">
        <f t="shared" si="469"/>
        <v>14</v>
      </c>
    </row>
    <row r="9922" spans="2:16">
      <c r="B9922" s="400"/>
      <c r="D9922" s="16" t="s">
        <v>11164</v>
      </c>
      <c r="F9922" s="103" t="s">
        <v>11682</v>
      </c>
      <c r="J9922" s="16">
        <v>15</v>
      </c>
      <c r="L9922" s="18">
        <f t="shared" si="470"/>
        <v>15</v>
      </c>
      <c r="O9922" s="18">
        <f t="shared" si="468"/>
        <v>0</v>
      </c>
      <c r="P9922" s="16">
        <f t="shared" si="469"/>
        <v>15</v>
      </c>
    </row>
    <row r="9923" spans="2:16">
      <c r="B9923" s="400"/>
      <c r="D9923" s="16" t="s">
        <v>11164</v>
      </c>
      <c r="F9923" s="103" t="s">
        <v>11605</v>
      </c>
      <c r="J9923" s="16">
        <v>4</v>
      </c>
      <c r="L9923" s="18">
        <f t="shared" si="470"/>
        <v>4</v>
      </c>
      <c r="O9923" s="18">
        <f t="shared" si="468"/>
        <v>0</v>
      </c>
      <c r="P9923" s="16">
        <f t="shared" si="469"/>
        <v>4</v>
      </c>
    </row>
    <row r="9924" spans="2:16">
      <c r="B9924" s="400"/>
      <c r="D9924" s="16" t="s">
        <v>11164</v>
      </c>
      <c r="F9924" s="103" t="s">
        <v>423</v>
      </c>
      <c r="J9924" s="16">
        <v>7</v>
      </c>
      <c r="L9924" s="18">
        <f t="shared" si="470"/>
        <v>7</v>
      </c>
      <c r="O9924" s="18">
        <f t="shared" si="468"/>
        <v>0</v>
      </c>
      <c r="P9924" s="16">
        <f t="shared" si="469"/>
        <v>7</v>
      </c>
    </row>
    <row r="9925" spans="2:16">
      <c r="B9925" s="400"/>
      <c r="D9925" s="16" t="s">
        <v>11164</v>
      </c>
      <c r="F9925" s="103" t="s">
        <v>11683</v>
      </c>
      <c r="J9925" s="16">
        <v>30</v>
      </c>
      <c r="L9925" s="18">
        <f t="shared" si="470"/>
        <v>30</v>
      </c>
      <c r="O9925" s="18">
        <f t="shared" si="468"/>
        <v>0</v>
      </c>
      <c r="P9925" s="16">
        <f t="shared" si="469"/>
        <v>30</v>
      </c>
    </row>
    <row r="9926" spans="2:16">
      <c r="B9926" s="400"/>
      <c r="D9926" s="16" t="s">
        <v>11164</v>
      </c>
      <c r="F9926" s="103" t="s">
        <v>11684</v>
      </c>
      <c r="J9926" s="16">
        <v>78</v>
      </c>
      <c r="L9926" s="18">
        <f t="shared" si="470"/>
        <v>78</v>
      </c>
      <c r="O9926" s="18">
        <f t="shared" si="468"/>
        <v>0</v>
      </c>
      <c r="P9926" s="16">
        <f t="shared" si="469"/>
        <v>78</v>
      </c>
    </row>
    <row r="9927" spans="2:16">
      <c r="B9927" s="400"/>
      <c r="D9927" s="16" t="s">
        <v>11164</v>
      </c>
      <c r="F9927" s="103" t="s">
        <v>11685</v>
      </c>
      <c r="J9927" s="16">
        <v>52</v>
      </c>
      <c r="L9927" s="18">
        <f t="shared" si="470"/>
        <v>52</v>
      </c>
      <c r="O9927" s="18">
        <f t="shared" si="468"/>
        <v>0</v>
      </c>
      <c r="P9927" s="16">
        <f t="shared" si="469"/>
        <v>52</v>
      </c>
    </row>
    <row r="9928" spans="2:16">
      <c r="B9928" s="400"/>
      <c r="D9928" s="16" t="s">
        <v>11164</v>
      </c>
      <c r="F9928" s="103" t="s">
        <v>10122</v>
      </c>
      <c r="J9928" s="16">
        <v>14</v>
      </c>
      <c r="L9928" s="18">
        <f t="shared" si="470"/>
        <v>14</v>
      </c>
      <c r="O9928" s="18">
        <f t="shared" si="468"/>
        <v>0</v>
      </c>
      <c r="P9928" s="16">
        <f t="shared" si="469"/>
        <v>14</v>
      </c>
    </row>
    <row r="9929" spans="2:16" ht="25.5">
      <c r="B9929" s="400"/>
      <c r="D9929" s="16" t="s">
        <v>11164</v>
      </c>
      <c r="F9929" s="103" t="s">
        <v>11686</v>
      </c>
      <c r="J9929" s="16">
        <v>170</v>
      </c>
      <c r="L9929" s="18">
        <f t="shared" si="470"/>
        <v>170</v>
      </c>
      <c r="O9929" s="18">
        <f t="shared" si="468"/>
        <v>0</v>
      </c>
      <c r="P9929" s="16">
        <f t="shared" si="469"/>
        <v>170</v>
      </c>
    </row>
    <row r="9930" spans="2:16">
      <c r="B9930" s="400"/>
      <c r="D9930" s="16" t="s">
        <v>11164</v>
      </c>
      <c r="F9930" s="103" t="s">
        <v>11687</v>
      </c>
      <c r="J9930" s="16">
        <v>69</v>
      </c>
      <c r="L9930" s="18">
        <f t="shared" si="470"/>
        <v>69</v>
      </c>
      <c r="O9930" s="18">
        <f t="shared" si="468"/>
        <v>0</v>
      </c>
      <c r="P9930" s="16">
        <f t="shared" si="469"/>
        <v>69</v>
      </c>
    </row>
    <row r="9931" spans="2:16">
      <c r="B9931" s="400"/>
      <c r="D9931" s="16" t="s">
        <v>11164</v>
      </c>
      <c r="F9931" s="103" t="s">
        <v>11688</v>
      </c>
      <c r="J9931" s="16">
        <v>48</v>
      </c>
      <c r="L9931" s="18">
        <f t="shared" si="470"/>
        <v>48</v>
      </c>
      <c r="O9931" s="18">
        <f t="shared" si="468"/>
        <v>0</v>
      </c>
      <c r="P9931" s="16">
        <f t="shared" si="469"/>
        <v>48</v>
      </c>
    </row>
    <row r="9932" spans="2:16">
      <c r="B9932" s="400"/>
      <c r="D9932" s="16" t="s">
        <v>11164</v>
      </c>
      <c r="F9932" s="103" t="s">
        <v>11689</v>
      </c>
      <c r="J9932" s="16">
        <v>0</v>
      </c>
      <c r="L9932" s="18">
        <f t="shared" si="470"/>
        <v>0</v>
      </c>
      <c r="O9932" s="18">
        <f t="shared" si="468"/>
        <v>0</v>
      </c>
      <c r="P9932" s="16">
        <f t="shared" si="469"/>
        <v>0</v>
      </c>
    </row>
    <row r="9933" spans="2:16">
      <c r="B9933" s="400"/>
      <c r="D9933" s="16" t="s">
        <v>11164</v>
      </c>
      <c r="F9933" s="103" t="s">
        <v>11690</v>
      </c>
      <c r="J9933" s="16">
        <v>11</v>
      </c>
      <c r="L9933" s="18">
        <f t="shared" si="470"/>
        <v>11</v>
      </c>
      <c r="O9933" s="18">
        <f t="shared" si="468"/>
        <v>0</v>
      </c>
      <c r="P9933" s="16">
        <f t="shared" si="469"/>
        <v>11</v>
      </c>
    </row>
    <row r="9934" spans="2:16" ht="25.5">
      <c r="B9934" s="400"/>
      <c r="D9934" s="16" t="s">
        <v>11164</v>
      </c>
      <c r="F9934" s="103" t="s">
        <v>11691</v>
      </c>
      <c r="J9934" s="16">
        <v>207</v>
      </c>
      <c r="L9934" s="18">
        <f t="shared" si="470"/>
        <v>207</v>
      </c>
      <c r="O9934" s="18">
        <f t="shared" si="468"/>
        <v>0</v>
      </c>
      <c r="P9934" s="16">
        <f t="shared" si="469"/>
        <v>207</v>
      </c>
    </row>
    <row r="9935" spans="2:16" ht="25.5">
      <c r="B9935" s="400"/>
      <c r="D9935" s="16" t="s">
        <v>11164</v>
      </c>
      <c r="F9935" s="103" t="s">
        <v>11692</v>
      </c>
      <c r="J9935" s="16">
        <v>305</v>
      </c>
      <c r="L9935" s="18">
        <f t="shared" si="470"/>
        <v>305</v>
      </c>
      <c r="O9935" s="18">
        <f t="shared" si="468"/>
        <v>0</v>
      </c>
      <c r="P9935" s="16">
        <f t="shared" si="469"/>
        <v>305</v>
      </c>
    </row>
    <row r="9936" spans="2:16">
      <c r="B9936" s="400"/>
      <c r="D9936" s="16" t="s">
        <v>11164</v>
      </c>
      <c r="F9936" s="103" t="s">
        <v>11693</v>
      </c>
      <c r="J9936" s="16">
        <v>19</v>
      </c>
      <c r="L9936" s="18">
        <f t="shared" si="470"/>
        <v>19</v>
      </c>
      <c r="O9936" s="18">
        <f t="shared" si="468"/>
        <v>0</v>
      </c>
      <c r="P9936" s="16">
        <f t="shared" si="469"/>
        <v>19</v>
      </c>
    </row>
    <row r="9937" spans="2:16">
      <c r="B9937" s="400"/>
      <c r="D9937" s="16" t="s">
        <v>11164</v>
      </c>
      <c r="F9937" s="103" t="s">
        <v>11694</v>
      </c>
      <c r="J9937" s="16">
        <v>75</v>
      </c>
      <c r="L9937" s="18">
        <f t="shared" si="470"/>
        <v>75</v>
      </c>
      <c r="O9937" s="18">
        <f t="shared" si="468"/>
        <v>0</v>
      </c>
      <c r="P9937" s="16">
        <f t="shared" si="469"/>
        <v>75</v>
      </c>
    </row>
    <row r="9938" spans="2:16">
      <c r="B9938" s="400"/>
      <c r="D9938" s="16" t="s">
        <v>11164</v>
      </c>
      <c r="F9938" s="103" t="s">
        <v>11695</v>
      </c>
      <c r="J9938" s="16">
        <v>52</v>
      </c>
      <c r="L9938" s="18">
        <f t="shared" si="470"/>
        <v>52</v>
      </c>
      <c r="O9938" s="18">
        <f t="shared" si="468"/>
        <v>0</v>
      </c>
      <c r="P9938" s="16">
        <f t="shared" si="469"/>
        <v>52</v>
      </c>
    </row>
    <row r="9939" spans="2:16">
      <c r="B9939" s="400"/>
      <c r="D9939" s="16" t="s">
        <v>11164</v>
      </c>
      <c r="F9939" s="103" t="s">
        <v>11696</v>
      </c>
      <c r="J9939" s="16">
        <v>412</v>
      </c>
      <c r="L9939" s="18">
        <f t="shared" si="470"/>
        <v>412</v>
      </c>
      <c r="O9939" s="18">
        <f t="shared" si="468"/>
        <v>0</v>
      </c>
      <c r="P9939" s="16">
        <f t="shared" si="469"/>
        <v>412</v>
      </c>
    </row>
    <row r="9940" spans="2:16">
      <c r="B9940" s="400"/>
      <c r="D9940" s="16" t="s">
        <v>11164</v>
      </c>
      <c r="F9940" s="103" t="s">
        <v>10873</v>
      </c>
      <c r="J9940" s="16">
        <v>409</v>
      </c>
      <c r="L9940" s="18">
        <f t="shared" si="470"/>
        <v>409</v>
      </c>
      <c r="O9940" s="18">
        <f t="shared" si="468"/>
        <v>0</v>
      </c>
      <c r="P9940" s="16">
        <f t="shared" si="469"/>
        <v>409</v>
      </c>
    </row>
    <row r="9941" spans="2:16">
      <c r="B9941" s="400"/>
      <c r="D9941" s="16" t="s">
        <v>11164</v>
      </c>
      <c r="F9941" s="103" t="s">
        <v>11697</v>
      </c>
      <c r="J9941" s="16">
        <v>319</v>
      </c>
      <c r="L9941" s="18">
        <f t="shared" si="470"/>
        <v>319</v>
      </c>
      <c r="O9941" s="18">
        <f t="shared" si="468"/>
        <v>0</v>
      </c>
      <c r="P9941" s="16">
        <f t="shared" si="469"/>
        <v>319</v>
      </c>
    </row>
    <row r="9942" spans="2:16">
      <c r="B9942" s="400"/>
      <c r="D9942" s="16" t="s">
        <v>11164</v>
      </c>
      <c r="F9942" s="103" t="s">
        <v>11698</v>
      </c>
      <c r="J9942" s="16">
        <v>50</v>
      </c>
      <c r="L9942" s="18">
        <f t="shared" si="470"/>
        <v>50</v>
      </c>
      <c r="O9942" s="18">
        <f t="shared" ref="O9942:O10005" si="471">+N9942+M9942</f>
        <v>0</v>
      </c>
      <c r="P9942" s="16">
        <f t="shared" ref="P9942:P10005" si="472">+L9942+O9942</f>
        <v>50</v>
      </c>
    </row>
    <row r="9943" spans="2:16">
      <c r="B9943" s="400"/>
      <c r="D9943" s="16" t="s">
        <v>11164</v>
      </c>
      <c r="F9943" s="103" t="s">
        <v>539</v>
      </c>
      <c r="J9943" s="16">
        <v>47</v>
      </c>
      <c r="L9943" s="18">
        <f t="shared" si="470"/>
        <v>47</v>
      </c>
      <c r="O9943" s="18">
        <f t="shared" si="471"/>
        <v>0</v>
      </c>
      <c r="P9943" s="16">
        <f t="shared" si="472"/>
        <v>47</v>
      </c>
    </row>
    <row r="9944" spans="2:16">
      <c r="B9944" s="400"/>
      <c r="D9944" s="16" t="s">
        <v>11164</v>
      </c>
      <c r="F9944" s="103" t="s">
        <v>11586</v>
      </c>
      <c r="J9944" s="16">
        <v>37</v>
      </c>
      <c r="L9944" s="18">
        <f t="shared" si="470"/>
        <v>37</v>
      </c>
      <c r="O9944" s="18">
        <f t="shared" si="471"/>
        <v>0</v>
      </c>
      <c r="P9944" s="16">
        <f t="shared" si="472"/>
        <v>37</v>
      </c>
    </row>
    <row r="9945" spans="2:16">
      <c r="B9945" s="400"/>
      <c r="D9945" s="16" t="s">
        <v>11164</v>
      </c>
      <c r="F9945" s="103" t="s">
        <v>11699</v>
      </c>
      <c r="J9945" s="16">
        <v>538</v>
      </c>
      <c r="L9945" s="18">
        <f t="shared" si="470"/>
        <v>538</v>
      </c>
      <c r="O9945" s="18">
        <f t="shared" si="471"/>
        <v>0</v>
      </c>
      <c r="P9945" s="16">
        <f t="shared" si="472"/>
        <v>538</v>
      </c>
    </row>
    <row r="9946" spans="2:16">
      <c r="B9946" s="400"/>
      <c r="D9946" s="16" t="s">
        <v>11164</v>
      </c>
      <c r="F9946" s="103" t="s">
        <v>11700</v>
      </c>
      <c r="J9946" s="16">
        <v>11</v>
      </c>
      <c r="L9946" s="18">
        <f t="shared" ref="L9946:L10009" si="473">+J9946+K9946</f>
        <v>11</v>
      </c>
      <c r="O9946" s="18">
        <f t="shared" si="471"/>
        <v>0</v>
      </c>
      <c r="P9946" s="16">
        <f t="shared" si="472"/>
        <v>11</v>
      </c>
    </row>
    <row r="9947" spans="2:16">
      <c r="B9947" s="400"/>
      <c r="D9947" s="16" t="s">
        <v>11165</v>
      </c>
      <c r="F9947" s="103" t="s">
        <v>11544</v>
      </c>
      <c r="J9947" s="16">
        <v>526</v>
      </c>
      <c r="L9947" s="18">
        <f t="shared" si="473"/>
        <v>526</v>
      </c>
      <c r="O9947" s="18">
        <f t="shared" si="471"/>
        <v>0</v>
      </c>
      <c r="P9947" s="16">
        <f t="shared" si="472"/>
        <v>526</v>
      </c>
    </row>
    <row r="9948" spans="2:16">
      <c r="B9948" s="400"/>
      <c r="D9948" s="16" t="s">
        <v>11165</v>
      </c>
      <c r="F9948" s="103" t="s">
        <v>11701</v>
      </c>
      <c r="J9948" s="16">
        <v>343</v>
      </c>
      <c r="L9948" s="18">
        <f t="shared" si="473"/>
        <v>343</v>
      </c>
      <c r="O9948" s="18">
        <f t="shared" si="471"/>
        <v>0</v>
      </c>
      <c r="P9948" s="16">
        <f t="shared" si="472"/>
        <v>343</v>
      </c>
    </row>
    <row r="9949" spans="2:16">
      <c r="B9949" s="400"/>
      <c r="D9949" s="16" t="s">
        <v>11165</v>
      </c>
      <c r="F9949" s="103" t="s">
        <v>11584</v>
      </c>
      <c r="J9949" s="16">
        <v>581</v>
      </c>
      <c r="L9949" s="18">
        <f t="shared" si="473"/>
        <v>581</v>
      </c>
      <c r="O9949" s="18">
        <f t="shared" si="471"/>
        <v>0</v>
      </c>
      <c r="P9949" s="16">
        <f t="shared" si="472"/>
        <v>581</v>
      </c>
    </row>
    <row r="9950" spans="2:16">
      <c r="B9950" s="400"/>
      <c r="D9950" s="16" t="s">
        <v>11165</v>
      </c>
      <c r="F9950" s="103" t="s">
        <v>1112</v>
      </c>
      <c r="J9950" s="16">
        <v>321</v>
      </c>
      <c r="L9950" s="18">
        <f t="shared" si="473"/>
        <v>321</v>
      </c>
      <c r="O9950" s="18">
        <f t="shared" si="471"/>
        <v>0</v>
      </c>
      <c r="P9950" s="16">
        <f t="shared" si="472"/>
        <v>321</v>
      </c>
    </row>
    <row r="9951" spans="2:16">
      <c r="B9951" s="400"/>
      <c r="D9951" s="16" t="s">
        <v>11165</v>
      </c>
      <c r="F9951" s="103" t="s">
        <v>11702</v>
      </c>
      <c r="J9951" s="16">
        <v>73</v>
      </c>
      <c r="L9951" s="18">
        <f t="shared" si="473"/>
        <v>73</v>
      </c>
      <c r="O9951" s="18">
        <f t="shared" si="471"/>
        <v>0</v>
      </c>
      <c r="P9951" s="16">
        <f t="shared" si="472"/>
        <v>73</v>
      </c>
    </row>
    <row r="9952" spans="2:16">
      <c r="B9952" s="400"/>
      <c r="D9952" s="16" t="s">
        <v>11165</v>
      </c>
      <c r="F9952" s="103" t="s">
        <v>2509</v>
      </c>
      <c r="J9952" s="16">
        <v>140</v>
      </c>
      <c r="L9952" s="18">
        <f t="shared" si="473"/>
        <v>140</v>
      </c>
      <c r="O9952" s="18">
        <f t="shared" si="471"/>
        <v>0</v>
      </c>
      <c r="P9952" s="16">
        <f t="shared" si="472"/>
        <v>140</v>
      </c>
    </row>
    <row r="9953" spans="2:16">
      <c r="B9953" s="400"/>
      <c r="D9953" s="16" t="s">
        <v>11165</v>
      </c>
      <c r="F9953" s="103" t="s">
        <v>2298</v>
      </c>
      <c r="J9953" s="16">
        <v>498</v>
      </c>
      <c r="L9953" s="18">
        <f t="shared" si="473"/>
        <v>498</v>
      </c>
      <c r="O9953" s="18">
        <f t="shared" si="471"/>
        <v>0</v>
      </c>
      <c r="P9953" s="16">
        <f t="shared" si="472"/>
        <v>498</v>
      </c>
    </row>
    <row r="9954" spans="2:16">
      <c r="B9954" s="400"/>
      <c r="D9954" s="16" t="s">
        <v>11165</v>
      </c>
      <c r="F9954" s="103" t="s">
        <v>516</v>
      </c>
      <c r="J9954" s="16">
        <v>731</v>
      </c>
      <c r="L9954" s="18">
        <f t="shared" si="473"/>
        <v>731</v>
      </c>
      <c r="O9954" s="18">
        <f t="shared" si="471"/>
        <v>0</v>
      </c>
      <c r="P9954" s="16">
        <f t="shared" si="472"/>
        <v>731</v>
      </c>
    </row>
    <row r="9955" spans="2:16">
      <c r="B9955" s="400"/>
      <c r="D9955" s="16" t="s">
        <v>11165</v>
      </c>
      <c r="F9955" s="103" t="s">
        <v>1829</v>
      </c>
      <c r="J9955" s="16">
        <v>481</v>
      </c>
      <c r="L9955" s="18">
        <f t="shared" si="473"/>
        <v>481</v>
      </c>
      <c r="O9955" s="18">
        <f t="shared" si="471"/>
        <v>0</v>
      </c>
      <c r="P9955" s="16">
        <f t="shared" si="472"/>
        <v>481</v>
      </c>
    </row>
    <row r="9956" spans="2:16">
      <c r="B9956" s="400"/>
      <c r="D9956" s="16" t="s">
        <v>11165</v>
      </c>
      <c r="F9956" s="103" t="s">
        <v>11703</v>
      </c>
      <c r="J9956" s="16">
        <v>106</v>
      </c>
      <c r="L9956" s="18">
        <f t="shared" si="473"/>
        <v>106</v>
      </c>
      <c r="O9956" s="18">
        <f t="shared" si="471"/>
        <v>0</v>
      </c>
      <c r="P9956" s="16">
        <f t="shared" si="472"/>
        <v>106</v>
      </c>
    </row>
    <row r="9957" spans="2:16">
      <c r="B9957" s="400"/>
      <c r="D9957" s="16" t="s">
        <v>11165</v>
      </c>
      <c r="F9957" s="103" t="s">
        <v>11704</v>
      </c>
      <c r="J9957" s="16">
        <v>502</v>
      </c>
      <c r="L9957" s="18">
        <f t="shared" si="473"/>
        <v>502</v>
      </c>
      <c r="O9957" s="18">
        <f t="shared" si="471"/>
        <v>0</v>
      </c>
      <c r="P9957" s="16">
        <f t="shared" si="472"/>
        <v>502</v>
      </c>
    </row>
    <row r="9958" spans="2:16">
      <c r="B9958" s="400"/>
      <c r="D9958" s="16" t="s">
        <v>11165</v>
      </c>
      <c r="F9958" s="103" t="s">
        <v>1903</v>
      </c>
      <c r="J9958" s="16">
        <v>81</v>
      </c>
      <c r="L9958" s="18">
        <f t="shared" si="473"/>
        <v>81</v>
      </c>
      <c r="O9958" s="18">
        <f t="shared" si="471"/>
        <v>0</v>
      </c>
      <c r="P9958" s="16">
        <f t="shared" si="472"/>
        <v>81</v>
      </c>
    </row>
    <row r="9959" spans="2:16">
      <c r="B9959" s="400"/>
      <c r="D9959" s="16" t="s">
        <v>11165</v>
      </c>
      <c r="F9959" s="103" t="s">
        <v>936</v>
      </c>
      <c r="J9959" s="16">
        <v>295</v>
      </c>
      <c r="L9959" s="18">
        <f t="shared" si="473"/>
        <v>295</v>
      </c>
      <c r="O9959" s="18">
        <f t="shared" si="471"/>
        <v>0</v>
      </c>
      <c r="P9959" s="16">
        <f t="shared" si="472"/>
        <v>295</v>
      </c>
    </row>
    <row r="9960" spans="2:16">
      <c r="B9960" s="400"/>
      <c r="D9960" s="16" t="s">
        <v>11165</v>
      </c>
      <c r="F9960" s="103" t="s">
        <v>423</v>
      </c>
      <c r="J9960" s="16">
        <v>210</v>
      </c>
      <c r="L9960" s="18">
        <f t="shared" si="473"/>
        <v>210</v>
      </c>
      <c r="O9960" s="18">
        <f t="shared" si="471"/>
        <v>0</v>
      </c>
      <c r="P9960" s="16">
        <f t="shared" si="472"/>
        <v>210</v>
      </c>
    </row>
    <row r="9961" spans="2:16">
      <c r="B9961" s="400"/>
      <c r="D9961" s="16" t="s">
        <v>11165</v>
      </c>
      <c r="F9961" s="103" t="s">
        <v>517</v>
      </c>
      <c r="J9961" s="16">
        <v>112</v>
      </c>
      <c r="L9961" s="18">
        <f t="shared" si="473"/>
        <v>112</v>
      </c>
      <c r="O9961" s="18">
        <f t="shared" si="471"/>
        <v>0</v>
      </c>
      <c r="P9961" s="16">
        <f t="shared" si="472"/>
        <v>112</v>
      </c>
    </row>
    <row r="9962" spans="2:16">
      <c r="B9962" s="400"/>
      <c r="D9962" s="16" t="s">
        <v>11166</v>
      </c>
      <c r="F9962" s="103" t="s">
        <v>11705</v>
      </c>
      <c r="J9962" s="16">
        <v>22</v>
      </c>
      <c r="L9962" s="18">
        <f t="shared" si="473"/>
        <v>22</v>
      </c>
      <c r="O9962" s="18">
        <f t="shared" si="471"/>
        <v>0</v>
      </c>
      <c r="P9962" s="16">
        <f t="shared" si="472"/>
        <v>22</v>
      </c>
    </row>
    <row r="9963" spans="2:16">
      <c r="B9963" s="400"/>
      <c r="D9963" s="16" t="s">
        <v>11166</v>
      </c>
      <c r="F9963" s="103" t="s">
        <v>11706</v>
      </c>
      <c r="J9963" s="16">
        <v>180</v>
      </c>
      <c r="L9963" s="18">
        <f t="shared" si="473"/>
        <v>180</v>
      </c>
      <c r="O9963" s="18">
        <f t="shared" si="471"/>
        <v>0</v>
      </c>
      <c r="P9963" s="16">
        <f t="shared" si="472"/>
        <v>180</v>
      </c>
    </row>
    <row r="9964" spans="2:16">
      <c r="B9964" s="400"/>
      <c r="D9964" s="16" t="s">
        <v>11166</v>
      </c>
      <c r="F9964" s="103" t="s">
        <v>11707</v>
      </c>
      <c r="J9964" s="16">
        <v>50</v>
      </c>
      <c r="L9964" s="18">
        <f t="shared" si="473"/>
        <v>50</v>
      </c>
      <c r="O9964" s="18">
        <f t="shared" si="471"/>
        <v>0</v>
      </c>
      <c r="P9964" s="16">
        <f t="shared" si="472"/>
        <v>50</v>
      </c>
    </row>
    <row r="9965" spans="2:16">
      <c r="B9965" s="400"/>
      <c r="D9965" s="16" t="s">
        <v>11166</v>
      </c>
      <c r="F9965" s="103" t="s">
        <v>11708</v>
      </c>
      <c r="J9965" s="16">
        <v>102</v>
      </c>
      <c r="L9965" s="18">
        <f t="shared" si="473"/>
        <v>102</v>
      </c>
      <c r="O9965" s="18">
        <f t="shared" si="471"/>
        <v>0</v>
      </c>
      <c r="P9965" s="16">
        <f t="shared" si="472"/>
        <v>102</v>
      </c>
    </row>
    <row r="9966" spans="2:16">
      <c r="B9966" s="400"/>
      <c r="D9966" s="16" t="s">
        <v>11166</v>
      </c>
      <c r="F9966" s="103" t="s">
        <v>2374</v>
      </c>
      <c r="J9966" s="16">
        <v>365</v>
      </c>
      <c r="L9966" s="18">
        <f t="shared" si="473"/>
        <v>365</v>
      </c>
      <c r="O9966" s="18">
        <f t="shared" si="471"/>
        <v>0</v>
      </c>
      <c r="P9966" s="16">
        <f t="shared" si="472"/>
        <v>365</v>
      </c>
    </row>
    <row r="9967" spans="2:16">
      <c r="B9967" s="400"/>
      <c r="D9967" s="16" t="s">
        <v>11166</v>
      </c>
      <c r="F9967" s="103" t="s">
        <v>11709</v>
      </c>
      <c r="J9967" s="16">
        <v>180</v>
      </c>
      <c r="L9967" s="18">
        <f t="shared" si="473"/>
        <v>180</v>
      </c>
      <c r="O9967" s="18">
        <f t="shared" si="471"/>
        <v>0</v>
      </c>
      <c r="P9967" s="16">
        <f t="shared" si="472"/>
        <v>180</v>
      </c>
    </row>
    <row r="9968" spans="2:16">
      <c r="B9968" s="400"/>
      <c r="D9968" s="16" t="s">
        <v>11166</v>
      </c>
      <c r="F9968" s="103" t="s">
        <v>11710</v>
      </c>
      <c r="J9968" s="16">
        <v>240</v>
      </c>
      <c r="L9968" s="18">
        <f t="shared" si="473"/>
        <v>240</v>
      </c>
      <c r="O9968" s="18">
        <f t="shared" si="471"/>
        <v>0</v>
      </c>
      <c r="P9968" s="16">
        <f t="shared" si="472"/>
        <v>240</v>
      </c>
    </row>
    <row r="9969" spans="2:16">
      <c r="B9969" s="400"/>
      <c r="D9969" s="16" t="s">
        <v>11166</v>
      </c>
      <c r="F9969" s="103" t="s">
        <v>11711</v>
      </c>
      <c r="J9969" s="16">
        <v>190</v>
      </c>
      <c r="L9969" s="18">
        <f t="shared" si="473"/>
        <v>190</v>
      </c>
      <c r="O9969" s="18">
        <f t="shared" si="471"/>
        <v>0</v>
      </c>
      <c r="P9969" s="16">
        <f t="shared" si="472"/>
        <v>190</v>
      </c>
    </row>
    <row r="9970" spans="2:16">
      <c r="B9970" s="400"/>
      <c r="D9970" s="16" t="s">
        <v>11166</v>
      </c>
      <c r="F9970" s="103" t="s">
        <v>11712</v>
      </c>
      <c r="J9970" s="16">
        <v>16</v>
      </c>
      <c r="L9970" s="18">
        <f t="shared" si="473"/>
        <v>16</v>
      </c>
      <c r="O9970" s="18">
        <f t="shared" si="471"/>
        <v>0</v>
      </c>
      <c r="P9970" s="16">
        <f t="shared" si="472"/>
        <v>16</v>
      </c>
    </row>
    <row r="9971" spans="2:16">
      <c r="B9971" s="400"/>
      <c r="D9971" s="16" t="s">
        <v>11166</v>
      </c>
      <c r="F9971" s="103" t="s">
        <v>11713</v>
      </c>
      <c r="J9971" s="16">
        <v>28</v>
      </c>
      <c r="L9971" s="18">
        <f t="shared" si="473"/>
        <v>28</v>
      </c>
      <c r="O9971" s="18">
        <f t="shared" si="471"/>
        <v>0</v>
      </c>
      <c r="P9971" s="16">
        <f t="shared" si="472"/>
        <v>28</v>
      </c>
    </row>
    <row r="9972" spans="2:16">
      <c r="B9972" s="400"/>
      <c r="D9972" s="16" t="s">
        <v>11166</v>
      </c>
      <c r="F9972" s="103" t="s">
        <v>11714</v>
      </c>
      <c r="J9972" s="16">
        <v>60</v>
      </c>
      <c r="L9972" s="18">
        <f t="shared" si="473"/>
        <v>60</v>
      </c>
      <c r="O9972" s="18">
        <f t="shared" si="471"/>
        <v>0</v>
      </c>
      <c r="P9972" s="16">
        <f t="shared" si="472"/>
        <v>60</v>
      </c>
    </row>
    <row r="9973" spans="2:16">
      <c r="B9973" s="400"/>
      <c r="D9973" s="16" t="s">
        <v>11166</v>
      </c>
      <c r="F9973" s="103" t="s">
        <v>11715</v>
      </c>
      <c r="J9973" s="16">
        <v>22</v>
      </c>
      <c r="L9973" s="18">
        <f t="shared" si="473"/>
        <v>22</v>
      </c>
      <c r="O9973" s="18">
        <f t="shared" si="471"/>
        <v>0</v>
      </c>
      <c r="P9973" s="16">
        <f t="shared" si="472"/>
        <v>22</v>
      </c>
    </row>
    <row r="9974" spans="2:16">
      <c r="B9974" s="400"/>
      <c r="D9974" s="16" t="s">
        <v>11166</v>
      </c>
      <c r="F9974" s="103" t="s">
        <v>11716</v>
      </c>
      <c r="J9974" s="16">
        <v>215</v>
      </c>
      <c r="L9974" s="18">
        <f t="shared" si="473"/>
        <v>215</v>
      </c>
      <c r="O9974" s="18">
        <f t="shared" si="471"/>
        <v>0</v>
      </c>
      <c r="P9974" s="16">
        <f t="shared" si="472"/>
        <v>215</v>
      </c>
    </row>
    <row r="9975" spans="2:16">
      <c r="B9975" s="400"/>
      <c r="D9975" s="16" t="s">
        <v>11166</v>
      </c>
      <c r="F9975" s="103" t="s">
        <v>10114</v>
      </c>
      <c r="J9975" s="16">
        <v>48</v>
      </c>
      <c r="L9975" s="18">
        <f t="shared" si="473"/>
        <v>48</v>
      </c>
      <c r="O9975" s="18">
        <f t="shared" si="471"/>
        <v>0</v>
      </c>
      <c r="P9975" s="16">
        <f t="shared" si="472"/>
        <v>48</v>
      </c>
    </row>
    <row r="9976" spans="2:16">
      <c r="B9976" s="400"/>
      <c r="D9976" s="16" t="s">
        <v>11166</v>
      </c>
      <c r="F9976" s="103" t="s">
        <v>11717</v>
      </c>
      <c r="J9976" s="16">
        <v>70</v>
      </c>
      <c r="L9976" s="18">
        <f t="shared" si="473"/>
        <v>70</v>
      </c>
      <c r="O9976" s="18">
        <f t="shared" si="471"/>
        <v>0</v>
      </c>
      <c r="P9976" s="16">
        <f t="shared" si="472"/>
        <v>70</v>
      </c>
    </row>
    <row r="9977" spans="2:16">
      <c r="B9977" s="400"/>
      <c r="D9977" s="16" t="s">
        <v>11166</v>
      </c>
      <c r="F9977" s="103" t="s">
        <v>11718</v>
      </c>
      <c r="J9977" s="16">
        <v>58</v>
      </c>
      <c r="L9977" s="18">
        <f t="shared" si="473"/>
        <v>58</v>
      </c>
      <c r="O9977" s="18">
        <f t="shared" si="471"/>
        <v>0</v>
      </c>
      <c r="P9977" s="16">
        <f t="shared" si="472"/>
        <v>58</v>
      </c>
    </row>
    <row r="9978" spans="2:16">
      <c r="B9978" s="400"/>
      <c r="D9978" s="16" t="s">
        <v>11166</v>
      </c>
      <c r="F9978" s="103" t="s">
        <v>11719</v>
      </c>
      <c r="J9978" s="16">
        <v>15</v>
      </c>
      <c r="L9978" s="18">
        <f t="shared" si="473"/>
        <v>15</v>
      </c>
      <c r="O9978" s="18">
        <f t="shared" si="471"/>
        <v>0</v>
      </c>
      <c r="P9978" s="16">
        <f t="shared" si="472"/>
        <v>15</v>
      </c>
    </row>
    <row r="9979" spans="2:16">
      <c r="B9979" s="400"/>
      <c r="D9979" s="16" t="s">
        <v>11166</v>
      </c>
      <c r="F9979" s="103" t="s">
        <v>11720</v>
      </c>
      <c r="J9979" s="16">
        <v>46</v>
      </c>
      <c r="L9979" s="18">
        <f t="shared" si="473"/>
        <v>46</v>
      </c>
      <c r="O9979" s="18">
        <f t="shared" si="471"/>
        <v>0</v>
      </c>
      <c r="P9979" s="16">
        <f t="shared" si="472"/>
        <v>46</v>
      </c>
    </row>
    <row r="9980" spans="2:16">
      <c r="B9980" s="400"/>
      <c r="D9980" s="16" t="s">
        <v>11166</v>
      </c>
      <c r="F9980" s="103" t="s">
        <v>11721</v>
      </c>
      <c r="J9980" s="16">
        <v>21</v>
      </c>
      <c r="L9980" s="18">
        <f t="shared" si="473"/>
        <v>21</v>
      </c>
      <c r="O9980" s="18">
        <f t="shared" si="471"/>
        <v>0</v>
      </c>
      <c r="P9980" s="16">
        <f t="shared" si="472"/>
        <v>21</v>
      </c>
    </row>
    <row r="9981" spans="2:16" ht="25.5">
      <c r="B9981" s="400"/>
      <c r="D9981" s="16" t="s">
        <v>11166</v>
      </c>
      <c r="F9981" s="103" t="s">
        <v>11722</v>
      </c>
      <c r="J9981" s="16">
        <v>472</v>
      </c>
      <c r="L9981" s="18">
        <f t="shared" si="473"/>
        <v>472</v>
      </c>
      <c r="O9981" s="18">
        <f t="shared" si="471"/>
        <v>0</v>
      </c>
      <c r="P9981" s="16">
        <f t="shared" si="472"/>
        <v>472</v>
      </c>
    </row>
    <row r="9982" spans="2:16">
      <c r="B9982" s="400"/>
      <c r="D9982" s="16" t="s">
        <v>11167</v>
      </c>
      <c r="F9982" s="103" t="s">
        <v>1112</v>
      </c>
      <c r="J9982" s="16">
        <v>400</v>
      </c>
      <c r="L9982" s="18">
        <f t="shared" si="473"/>
        <v>400</v>
      </c>
      <c r="O9982" s="18">
        <f t="shared" si="471"/>
        <v>0</v>
      </c>
      <c r="P9982" s="16">
        <f t="shared" si="472"/>
        <v>400</v>
      </c>
    </row>
    <row r="9983" spans="2:16">
      <c r="B9983" s="400"/>
      <c r="D9983" s="16" t="s">
        <v>11167</v>
      </c>
      <c r="F9983" s="103" t="s">
        <v>11596</v>
      </c>
      <c r="J9983" s="16">
        <v>295</v>
      </c>
      <c r="L9983" s="18">
        <f t="shared" si="473"/>
        <v>295</v>
      </c>
      <c r="O9983" s="18">
        <f t="shared" si="471"/>
        <v>0</v>
      </c>
      <c r="P9983" s="16">
        <f t="shared" si="472"/>
        <v>295</v>
      </c>
    </row>
    <row r="9984" spans="2:16">
      <c r="B9984" s="400"/>
      <c r="D9984" s="16" t="s">
        <v>11167</v>
      </c>
      <c r="F9984" s="103" t="s">
        <v>525</v>
      </c>
      <c r="J9984" s="16">
        <v>150</v>
      </c>
      <c r="L9984" s="18">
        <f t="shared" si="473"/>
        <v>150</v>
      </c>
      <c r="O9984" s="18">
        <f t="shared" si="471"/>
        <v>0</v>
      </c>
      <c r="P9984" s="16">
        <f t="shared" si="472"/>
        <v>150</v>
      </c>
    </row>
    <row r="9985" spans="2:16">
      <c r="B9985" s="400"/>
      <c r="D9985" s="16" t="s">
        <v>11167</v>
      </c>
      <c r="F9985" s="103" t="s">
        <v>11597</v>
      </c>
      <c r="J9985" s="16">
        <v>550</v>
      </c>
      <c r="L9985" s="18">
        <f t="shared" si="473"/>
        <v>550</v>
      </c>
      <c r="O9985" s="18">
        <f t="shared" si="471"/>
        <v>0</v>
      </c>
      <c r="P9985" s="16">
        <f t="shared" si="472"/>
        <v>550</v>
      </c>
    </row>
    <row r="9986" spans="2:16">
      <c r="B9986" s="400"/>
      <c r="D9986" s="16" t="s">
        <v>11167</v>
      </c>
      <c r="F9986" s="103" t="s">
        <v>11723</v>
      </c>
      <c r="J9986" s="16">
        <v>300</v>
      </c>
      <c r="L9986" s="18">
        <f t="shared" si="473"/>
        <v>300</v>
      </c>
      <c r="O9986" s="18">
        <f t="shared" si="471"/>
        <v>0</v>
      </c>
      <c r="P9986" s="16">
        <f t="shared" si="472"/>
        <v>300</v>
      </c>
    </row>
    <row r="9987" spans="2:16">
      <c r="B9987" s="400"/>
      <c r="D9987" s="16" t="s">
        <v>11167</v>
      </c>
      <c r="F9987" s="103" t="s">
        <v>11724</v>
      </c>
      <c r="J9987" s="16">
        <v>450</v>
      </c>
      <c r="L9987" s="18">
        <f t="shared" si="473"/>
        <v>450</v>
      </c>
      <c r="O9987" s="18">
        <f t="shared" si="471"/>
        <v>0</v>
      </c>
      <c r="P9987" s="16">
        <f t="shared" si="472"/>
        <v>450</v>
      </c>
    </row>
    <row r="9988" spans="2:16">
      <c r="B9988" s="400"/>
      <c r="D9988" s="16" t="s">
        <v>11167</v>
      </c>
      <c r="F9988" s="103" t="s">
        <v>11725</v>
      </c>
      <c r="J9988" s="16">
        <v>300</v>
      </c>
      <c r="L9988" s="18">
        <f t="shared" si="473"/>
        <v>300</v>
      </c>
      <c r="O9988" s="18">
        <f t="shared" si="471"/>
        <v>0</v>
      </c>
      <c r="P9988" s="16">
        <f t="shared" si="472"/>
        <v>300</v>
      </c>
    </row>
    <row r="9989" spans="2:16">
      <c r="B9989" s="400"/>
      <c r="D9989" s="16" t="s">
        <v>11167</v>
      </c>
      <c r="F9989" s="103" t="s">
        <v>11726</v>
      </c>
      <c r="J9989" s="16">
        <v>250</v>
      </c>
      <c r="L9989" s="18">
        <f t="shared" si="473"/>
        <v>250</v>
      </c>
      <c r="O9989" s="18">
        <f t="shared" si="471"/>
        <v>0</v>
      </c>
      <c r="P9989" s="16">
        <f t="shared" si="472"/>
        <v>250</v>
      </c>
    </row>
    <row r="9990" spans="2:16">
      <c r="B9990" s="400"/>
      <c r="D9990" s="16" t="s">
        <v>11167</v>
      </c>
      <c r="F9990" s="103" t="s">
        <v>11487</v>
      </c>
      <c r="J9990" s="16">
        <v>30</v>
      </c>
      <c r="L9990" s="18">
        <f t="shared" si="473"/>
        <v>30</v>
      </c>
      <c r="O9990" s="18">
        <f t="shared" si="471"/>
        <v>0</v>
      </c>
      <c r="P9990" s="16">
        <f t="shared" si="472"/>
        <v>30</v>
      </c>
    </row>
    <row r="9991" spans="2:16">
      <c r="B9991" s="400"/>
      <c r="D9991" s="16" t="s">
        <v>11167</v>
      </c>
      <c r="F9991" s="103" t="s">
        <v>937</v>
      </c>
      <c r="J9991" s="16">
        <v>35</v>
      </c>
      <c r="L9991" s="18">
        <f t="shared" si="473"/>
        <v>35</v>
      </c>
      <c r="O9991" s="18">
        <f t="shared" si="471"/>
        <v>0</v>
      </c>
      <c r="P9991" s="16">
        <f t="shared" si="472"/>
        <v>35</v>
      </c>
    </row>
    <row r="9992" spans="2:16">
      <c r="B9992" s="400"/>
      <c r="D9992" s="16" t="s">
        <v>11167</v>
      </c>
      <c r="F9992" s="103" t="s">
        <v>11599</v>
      </c>
      <c r="J9992" s="16">
        <v>500</v>
      </c>
      <c r="L9992" s="18">
        <f t="shared" si="473"/>
        <v>500</v>
      </c>
      <c r="O9992" s="18">
        <f t="shared" si="471"/>
        <v>0</v>
      </c>
      <c r="P9992" s="16">
        <f t="shared" si="472"/>
        <v>500</v>
      </c>
    </row>
    <row r="9993" spans="2:16">
      <c r="B9993" s="400"/>
      <c r="D9993" s="16" t="s">
        <v>11167</v>
      </c>
      <c r="F9993" s="103" t="s">
        <v>2274</v>
      </c>
      <c r="J9993" s="16">
        <v>100</v>
      </c>
      <c r="L9993" s="18">
        <f t="shared" si="473"/>
        <v>100</v>
      </c>
      <c r="O9993" s="18">
        <f t="shared" si="471"/>
        <v>0</v>
      </c>
      <c r="P9993" s="16">
        <f t="shared" si="472"/>
        <v>100</v>
      </c>
    </row>
    <row r="9994" spans="2:16">
      <c r="B9994" s="400"/>
      <c r="D9994" s="16" t="s">
        <v>11167</v>
      </c>
      <c r="F9994" s="103" t="s">
        <v>11491</v>
      </c>
      <c r="J9994" s="16">
        <v>50</v>
      </c>
      <c r="L9994" s="18">
        <f t="shared" si="473"/>
        <v>50</v>
      </c>
      <c r="O9994" s="18">
        <f t="shared" si="471"/>
        <v>0</v>
      </c>
      <c r="P9994" s="16">
        <f t="shared" si="472"/>
        <v>50</v>
      </c>
    </row>
    <row r="9995" spans="2:16">
      <c r="B9995" s="400"/>
      <c r="D9995" s="16" t="s">
        <v>11167</v>
      </c>
      <c r="F9995" s="103" t="s">
        <v>11727</v>
      </c>
      <c r="J9995" s="16">
        <v>115</v>
      </c>
      <c r="L9995" s="18">
        <f t="shared" si="473"/>
        <v>115</v>
      </c>
      <c r="O9995" s="18">
        <f t="shared" si="471"/>
        <v>0</v>
      </c>
      <c r="P9995" s="16">
        <f t="shared" si="472"/>
        <v>115</v>
      </c>
    </row>
    <row r="9996" spans="2:16">
      <c r="B9996" s="400"/>
      <c r="D9996" s="16" t="s">
        <v>11167</v>
      </c>
      <c r="F9996" s="103" t="s">
        <v>2501</v>
      </c>
      <c r="J9996" s="16">
        <v>90</v>
      </c>
      <c r="L9996" s="18">
        <f t="shared" si="473"/>
        <v>90</v>
      </c>
      <c r="O9996" s="18">
        <f t="shared" si="471"/>
        <v>0</v>
      </c>
      <c r="P9996" s="16">
        <f t="shared" si="472"/>
        <v>90</v>
      </c>
    </row>
    <row r="9997" spans="2:16">
      <c r="B9997" s="400"/>
      <c r="D9997" s="16" t="s">
        <v>11167</v>
      </c>
      <c r="F9997" s="103" t="s">
        <v>11728</v>
      </c>
      <c r="J9997" s="16">
        <v>50</v>
      </c>
      <c r="L9997" s="18">
        <f t="shared" si="473"/>
        <v>50</v>
      </c>
      <c r="O9997" s="18">
        <f t="shared" si="471"/>
        <v>0</v>
      </c>
      <c r="P9997" s="16">
        <f t="shared" si="472"/>
        <v>50</v>
      </c>
    </row>
    <row r="9998" spans="2:16">
      <c r="B9998" s="400"/>
      <c r="D9998" s="16" t="s">
        <v>11167</v>
      </c>
      <c r="F9998" s="103" t="s">
        <v>11603</v>
      </c>
      <c r="J9998" s="16">
        <v>35</v>
      </c>
      <c r="L9998" s="18">
        <f t="shared" si="473"/>
        <v>35</v>
      </c>
      <c r="O9998" s="18">
        <f t="shared" si="471"/>
        <v>0</v>
      </c>
      <c r="P9998" s="16">
        <f t="shared" si="472"/>
        <v>35</v>
      </c>
    </row>
    <row r="9999" spans="2:16">
      <c r="B9999" s="400"/>
      <c r="D9999" s="16" t="s">
        <v>11167</v>
      </c>
      <c r="F9999" s="103" t="s">
        <v>11729</v>
      </c>
      <c r="J9999" s="16">
        <v>50</v>
      </c>
      <c r="L9999" s="18">
        <f t="shared" si="473"/>
        <v>50</v>
      </c>
      <c r="O9999" s="18">
        <f t="shared" si="471"/>
        <v>0</v>
      </c>
      <c r="P9999" s="16">
        <f t="shared" si="472"/>
        <v>50</v>
      </c>
    </row>
    <row r="10000" spans="2:16">
      <c r="B10000" s="400"/>
      <c r="D10000" s="16" t="s">
        <v>11167</v>
      </c>
      <c r="F10000" s="103" t="s">
        <v>11730</v>
      </c>
      <c r="J10000" s="16">
        <v>31</v>
      </c>
      <c r="L10000" s="18">
        <f t="shared" si="473"/>
        <v>31</v>
      </c>
      <c r="O10000" s="18">
        <f t="shared" si="471"/>
        <v>0</v>
      </c>
      <c r="P10000" s="16">
        <f t="shared" si="472"/>
        <v>31</v>
      </c>
    </row>
    <row r="10001" spans="2:16">
      <c r="B10001" s="400"/>
      <c r="D10001" s="16" t="s">
        <v>11167</v>
      </c>
      <c r="F10001" s="103" t="s">
        <v>11731</v>
      </c>
      <c r="J10001" s="16">
        <v>180</v>
      </c>
      <c r="L10001" s="18">
        <f t="shared" si="473"/>
        <v>180</v>
      </c>
      <c r="O10001" s="18">
        <f t="shared" si="471"/>
        <v>0</v>
      </c>
      <c r="P10001" s="16">
        <f t="shared" si="472"/>
        <v>180</v>
      </c>
    </row>
    <row r="10002" spans="2:16">
      <c r="B10002" s="400"/>
      <c r="D10002" s="16" t="s">
        <v>11167</v>
      </c>
      <c r="F10002" s="103" t="s">
        <v>11732</v>
      </c>
      <c r="J10002" s="16">
        <v>34</v>
      </c>
      <c r="L10002" s="18">
        <f t="shared" si="473"/>
        <v>34</v>
      </c>
      <c r="O10002" s="18">
        <f t="shared" si="471"/>
        <v>0</v>
      </c>
      <c r="P10002" s="16">
        <f t="shared" si="472"/>
        <v>34</v>
      </c>
    </row>
    <row r="10003" spans="2:16">
      <c r="B10003" s="400"/>
      <c r="D10003" s="16" t="s">
        <v>11167</v>
      </c>
      <c r="F10003" s="103" t="s">
        <v>936</v>
      </c>
      <c r="J10003" s="16">
        <v>150</v>
      </c>
      <c r="L10003" s="18">
        <f t="shared" si="473"/>
        <v>150</v>
      </c>
      <c r="O10003" s="18">
        <f t="shared" si="471"/>
        <v>0</v>
      </c>
      <c r="P10003" s="16">
        <f t="shared" si="472"/>
        <v>150</v>
      </c>
    </row>
    <row r="10004" spans="2:16">
      <c r="B10004" s="400"/>
      <c r="D10004" s="16" t="s">
        <v>11167</v>
      </c>
      <c r="F10004" s="103" t="s">
        <v>1663</v>
      </c>
      <c r="J10004" s="16">
        <v>50</v>
      </c>
      <c r="L10004" s="18">
        <f t="shared" si="473"/>
        <v>50</v>
      </c>
      <c r="O10004" s="18">
        <f t="shared" si="471"/>
        <v>0</v>
      </c>
      <c r="P10004" s="16">
        <f t="shared" si="472"/>
        <v>50</v>
      </c>
    </row>
    <row r="10005" spans="2:16">
      <c r="B10005" s="400"/>
      <c r="D10005" s="16" t="s">
        <v>11167</v>
      </c>
      <c r="F10005" s="103" t="s">
        <v>1144</v>
      </c>
      <c r="J10005" s="16">
        <v>40</v>
      </c>
      <c r="L10005" s="18">
        <f t="shared" si="473"/>
        <v>40</v>
      </c>
      <c r="O10005" s="18">
        <f t="shared" si="471"/>
        <v>0</v>
      </c>
      <c r="P10005" s="16">
        <f t="shared" si="472"/>
        <v>40</v>
      </c>
    </row>
    <row r="10006" spans="2:16">
      <c r="B10006" s="400"/>
      <c r="D10006" s="16" t="s">
        <v>11167</v>
      </c>
      <c r="F10006" s="103" t="s">
        <v>11733</v>
      </c>
      <c r="J10006" s="16">
        <v>100</v>
      </c>
      <c r="L10006" s="18">
        <f t="shared" si="473"/>
        <v>100</v>
      </c>
      <c r="O10006" s="18">
        <f t="shared" ref="O10006:O10069" si="474">+N10006+M10006</f>
        <v>0</v>
      </c>
      <c r="P10006" s="16">
        <f t="shared" ref="P10006:P10069" si="475">+L10006+O10006</f>
        <v>100</v>
      </c>
    </row>
    <row r="10007" spans="2:16">
      <c r="B10007" s="400"/>
      <c r="D10007" s="16" t="s">
        <v>11167</v>
      </c>
      <c r="F10007" s="103" t="s">
        <v>11734</v>
      </c>
      <c r="J10007" s="16">
        <v>350</v>
      </c>
      <c r="L10007" s="18">
        <f t="shared" si="473"/>
        <v>350</v>
      </c>
      <c r="O10007" s="18">
        <f t="shared" si="474"/>
        <v>0</v>
      </c>
      <c r="P10007" s="16">
        <f t="shared" si="475"/>
        <v>350</v>
      </c>
    </row>
    <row r="10008" spans="2:16">
      <c r="B10008" s="400"/>
      <c r="D10008" s="16" t="s">
        <v>11167</v>
      </c>
      <c r="F10008" s="103" t="s">
        <v>10120</v>
      </c>
      <c r="J10008" s="16">
        <v>200</v>
      </c>
      <c r="L10008" s="18">
        <f t="shared" si="473"/>
        <v>200</v>
      </c>
      <c r="O10008" s="18">
        <f t="shared" si="474"/>
        <v>0</v>
      </c>
      <c r="P10008" s="16">
        <f t="shared" si="475"/>
        <v>200</v>
      </c>
    </row>
    <row r="10009" spans="2:16">
      <c r="B10009" s="400"/>
      <c r="D10009" s="16" t="s">
        <v>11167</v>
      </c>
      <c r="F10009" s="103" t="s">
        <v>11735</v>
      </c>
      <c r="J10009" s="16">
        <v>145</v>
      </c>
      <c r="L10009" s="18">
        <f t="shared" si="473"/>
        <v>145</v>
      </c>
      <c r="O10009" s="18">
        <f t="shared" si="474"/>
        <v>0</v>
      </c>
      <c r="P10009" s="16">
        <f t="shared" si="475"/>
        <v>145</v>
      </c>
    </row>
    <row r="10010" spans="2:16">
      <c r="B10010" s="400"/>
      <c r="D10010" s="16" t="s">
        <v>11168</v>
      </c>
      <c r="F10010" s="103" t="s">
        <v>937</v>
      </c>
      <c r="J10010" s="16">
        <v>14</v>
      </c>
      <c r="L10010" s="18">
        <f t="shared" ref="L10010:L10073" si="476">+J10010+K10010</f>
        <v>14</v>
      </c>
      <c r="O10010" s="18">
        <f t="shared" si="474"/>
        <v>0</v>
      </c>
      <c r="P10010" s="16">
        <f t="shared" si="475"/>
        <v>14</v>
      </c>
    </row>
    <row r="10011" spans="2:16">
      <c r="B10011" s="400"/>
      <c r="D10011" s="16" t="s">
        <v>11168</v>
      </c>
      <c r="F10011" s="103" t="s">
        <v>1112</v>
      </c>
      <c r="J10011" s="16">
        <v>160</v>
      </c>
      <c r="L10011" s="18">
        <f t="shared" si="476"/>
        <v>160</v>
      </c>
      <c r="O10011" s="18">
        <f t="shared" si="474"/>
        <v>0</v>
      </c>
      <c r="P10011" s="16">
        <f t="shared" si="475"/>
        <v>160</v>
      </c>
    </row>
    <row r="10012" spans="2:16">
      <c r="B10012" s="400"/>
      <c r="D10012" s="16" t="s">
        <v>11168</v>
      </c>
      <c r="F10012" s="103" t="s">
        <v>11736</v>
      </c>
      <c r="J10012" s="16">
        <v>154</v>
      </c>
      <c r="L10012" s="18">
        <f t="shared" si="476"/>
        <v>154</v>
      </c>
      <c r="O10012" s="18">
        <f t="shared" si="474"/>
        <v>0</v>
      </c>
      <c r="P10012" s="16">
        <f t="shared" si="475"/>
        <v>154</v>
      </c>
    </row>
    <row r="10013" spans="2:16">
      <c r="B10013" s="400"/>
      <c r="D10013" s="16" t="s">
        <v>11168</v>
      </c>
      <c r="F10013" s="103" t="s">
        <v>11737</v>
      </c>
      <c r="J10013" s="16">
        <v>79</v>
      </c>
      <c r="L10013" s="18">
        <f t="shared" si="476"/>
        <v>79</v>
      </c>
      <c r="O10013" s="18">
        <f t="shared" si="474"/>
        <v>0</v>
      </c>
      <c r="P10013" s="16">
        <f t="shared" si="475"/>
        <v>79</v>
      </c>
    </row>
    <row r="10014" spans="2:16">
      <c r="B10014" s="400"/>
      <c r="D10014" s="16" t="s">
        <v>11168</v>
      </c>
      <c r="F10014" s="103" t="s">
        <v>11738</v>
      </c>
      <c r="J10014" s="16">
        <v>191</v>
      </c>
      <c r="L10014" s="18">
        <f t="shared" si="476"/>
        <v>191</v>
      </c>
      <c r="O10014" s="18">
        <f t="shared" si="474"/>
        <v>0</v>
      </c>
      <c r="P10014" s="16">
        <f t="shared" si="475"/>
        <v>191</v>
      </c>
    </row>
    <row r="10015" spans="2:16">
      <c r="B10015" s="400"/>
      <c r="D10015" s="16" t="s">
        <v>11168</v>
      </c>
      <c r="F10015" s="103" t="s">
        <v>11739</v>
      </c>
      <c r="J10015" s="16">
        <v>198</v>
      </c>
      <c r="L10015" s="18">
        <f t="shared" si="476"/>
        <v>198</v>
      </c>
      <c r="O10015" s="18">
        <f t="shared" si="474"/>
        <v>0</v>
      </c>
      <c r="P10015" s="16">
        <f t="shared" si="475"/>
        <v>198</v>
      </c>
    </row>
    <row r="10016" spans="2:16">
      <c r="B10016" s="400"/>
      <c r="D10016" s="16" t="s">
        <v>11168</v>
      </c>
      <c r="F10016" s="103" t="s">
        <v>11740</v>
      </c>
      <c r="J10016" s="16">
        <v>320</v>
      </c>
      <c r="L10016" s="18">
        <f t="shared" si="476"/>
        <v>320</v>
      </c>
      <c r="O10016" s="18">
        <f t="shared" si="474"/>
        <v>0</v>
      </c>
      <c r="P10016" s="16">
        <f t="shared" si="475"/>
        <v>320</v>
      </c>
    </row>
    <row r="10017" spans="2:16">
      <c r="B10017" s="400"/>
      <c r="D10017" s="16" t="s">
        <v>11168</v>
      </c>
      <c r="F10017" s="103" t="s">
        <v>11741</v>
      </c>
      <c r="J10017" s="16">
        <v>328</v>
      </c>
      <c r="L10017" s="18">
        <f t="shared" si="476"/>
        <v>328</v>
      </c>
      <c r="O10017" s="18">
        <f t="shared" si="474"/>
        <v>0</v>
      </c>
      <c r="P10017" s="16">
        <f t="shared" si="475"/>
        <v>328</v>
      </c>
    </row>
    <row r="10018" spans="2:16">
      <c r="B10018" s="400"/>
      <c r="D10018" s="16" t="s">
        <v>11168</v>
      </c>
      <c r="F10018" s="103" t="s">
        <v>11466</v>
      </c>
      <c r="J10018" s="16">
        <v>19</v>
      </c>
      <c r="L10018" s="18">
        <f t="shared" si="476"/>
        <v>19</v>
      </c>
      <c r="O10018" s="18">
        <f t="shared" si="474"/>
        <v>0</v>
      </c>
      <c r="P10018" s="16">
        <f t="shared" si="475"/>
        <v>19</v>
      </c>
    </row>
    <row r="10019" spans="2:16">
      <c r="B10019" s="400"/>
      <c r="D10019" s="16" t="s">
        <v>11168</v>
      </c>
      <c r="F10019" s="103" t="s">
        <v>3078</v>
      </c>
      <c r="J10019" s="16">
        <v>20</v>
      </c>
      <c r="L10019" s="18">
        <f t="shared" si="476"/>
        <v>20</v>
      </c>
      <c r="O10019" s="18">
        <f t="shared" si="474"/>
        <v>0</v>
      </c>
      <c r="P10019" s="16">
        <f t="shared" si="475"/>
        <v>20</v>
      </c>
    </row>
    <row r="10020" spans="2:16">
      <c r="B10020" s="400"/>
      <c r="D10020" s="16" t="s">
        <v>11168</v>
      </c>
      <c r="F10020" s="103" t="s">
        <v>11742</v>
      </c>
      <c r="J10020" s="16">
        <v>31</v>
      </c>
      <c r="L10020" s="18">
        <f t="shared" si="476"/>
        <v>31</v>
      </c>
      <c r="O10020" s="18">
        <f t="shared" si="474"/>
        <v>0</v>
      </c>
      <c r="P10020" s="16">
        <f t="shared" si="475"/>
        <v>31</v>
      </c>
    </row>
    <row r="10021" spans="2:16">
      <c r="B10021" s="400"/>
      <c r="D10021" s="16" t="s">
        <v>11168</v>
      </c>
      <c r="F10021" s="103" t="s">
        <v>11743</v>
      </c>
      <c r="J10021" s="16">
        <v>30</v>
      </c>
      <c r="L10021" s="18">
        <f t="shared" si="476"/>
        <v>30</v>
      </c>
      <c r="O10021" s="18">
        <f t="shared" si="474"/>
        <v>0</v>
      </c>
      <c r="P10021" s="16">
        <f t="shared" si="475"/>
        <v>30</v>
      </c>
    </row>
    <row r="10022" spans="2:16">
      <c r="B10022" s="400"/>
      <c r="D10022" s="16" t="s">
        <v>11168</v>
      </c>
      <c r="F10022" s="103" t="s">
        <v>2014</v>
      </c>
      <c r="J10022" s="16">
        <v>15</v>
      </c>
      <c r="L10022" s="18">
        <f t="shared" si="476"/>
        <v>15</v>
      </c>
      <c r="O10022" s="18">
        <f t="shared" si="474"/>
        <v>0</v>
      </c>
      <c r="P10022" s="16">
        <f t="shared" si="475"/>
        <v>15</v>
      </c>
    </row>
    <row r="10023" spans="2:16">
      <c r="B10023" s="400"/>
      <c r="D10023" s="16" t="s">
        <v>11168</v>
      </c>
      <c r="F10023" s="103" t="s">
        <v>11744</v>
      </c>
      <c r="J10023" s="16">
        <v>11</v>
      </c>
      <c r="L10023" s="18">
        <f t="shared" si="476"/>
        <v>11</v>
      </c>
      <c r="O10023" s="18">
        <f t="shared" si="474"/>
        <v>0</v>
      </c>
      <c r="P10023" s="16">
        <f t="shared" si="475"/>
        <v>11</v>
      </c>
    </row>
    <row r="10024" spans="2:16">
      <c r="B10024" s="400"/>
      <c r="D10024" s="16" t="s">
        <v>11168</v>
      </c>
      <c r="F10024" s="103" t="s">
        <v>1901</v>
      </c>
      <c r="J10024" s="16">
        <v>18</v>
      </c>
      <c r="L10024" s="18">
        <f t="shared" si="476"/>
        <v>18</v>
      </c>
      <c r="O10024" s="18">
        <f t="shared" si="474"/>
        <v>0</v>
      </c>
      <c r="P10024" s="16">
        <f t="shared" si="475"/>
        <v>18</v>
      </c>
    </row>
    <row r="10025" spans="2:16">
      <c r="B10025" s="400"/>
      <c r="D10025" s="16" t="s">
        <v>11168</v>
      </c>
      <c r="F10025" s="103" t="s">
        <v>11745</v>
      </c>
      <c r="J10025" s="16">
        <v>49</v>
      </c>
      <c r="L10025" s="18">
        <f t="shared" si="476"/>
        <v>49</v>
      </c>
      <c r="O10025" s="18">
        <f t="shared" si="474"/>
        <v>0</v>
      </c>
      <c r="P10025" s="16">
        <f t="shared" si="475"/>
        <v>49</v>
      </c>
    </row>
    <row r="10026" spans="2:16">
      <c r="B10026" s="400"/>
      <c r="D10026" s="16" t="s">
        <v>11168</v>
      </c>
      <c r="F10026" s="103" t="s">
        <v>2439</v>
      </c>
      <c r="J10026" s="16">
        <v>13</v>
      </c>
      <c r="L10026" s="18">
        <f t="shared" si="476"/>
        <v>13</v>
      </c>
      <c r="O10026" s="18">
        <f t="shared" si="474"/>
        <v>0</v>
      </c>
      <c r="P10026" s="16">
        <f t="shared" si="475"/>
        <v>13</v>
      </c>
    </row>
    <row r="10027" spans="2:16">
      <c r="B10027" s="400"/>
      <c r="D10027" s="16" t="s">
        <v>11168</v>
      </c>
      <c r="F10027" s="103" t="s">
        <v>539</v>
      </c>
      <c r="J10027" s="16">
        <v>76</v>
      </c>
      <c r="L10027" s="18">
        <f t="shared" si="476"/>
        <v>76</v>
      </c>
      <c r="O10027" s="18">
        <f t="shared" si="474"/>
        <v>0</v>
      </c>
      <c r="P10027" s="16">
        <f t="shared" si="475"/>
        <v>76</v>
      </c>
    </row>
    <row r="10028" spans="2:16">
      <c r="B10028" s="400"/>
      <c r="D10028" s="16" t="s">
        <v>11168</v>
      </c>
      <c r="F10028" s="103" t="s">
        <v>2503</v>
      </c>
      <c r="J10028" s="16">
        <v>13</v>
      </c>
      <c r="L10028" s="18">
        <f t="shared" si="476"/>
        <v>13</v>
      </c>
      <c r="O10028" s="18">
        <f t="shared" si="474"/>
        <v>0</v>
      </c>
      <c r="P10028" s="16">
        <f t="shared" si="475"/>
        <v>13</v>
      </c>
    </row>
    <row r="10029" spans="2:16">
      <c r="B10029" s="400"/>
      <c r="D10029" s="16" t="s">
        <v>11168</v>
      </c>
      <c r="F10029" s="103" t="s">
        <v>11746</v>
      </c>
      <c r="J10029" s="16">
        <v>47</v>
      </c>
      <c r="L10029" s="18">
        <f t="shared" si="476"/>
        <v>47</v>
      </c>
      <c r="O10029" s="18">
        <f t="shared" si="474"/>
        <v>0</v>
      </c>
      <c r="P10029" s="16">
        <f t="shared" si="475"/>
        <v>47</v>
      </c>
    </row>
    <row r="10030" spans="2:16">
      <c r="B10030" s="400"/>
      <c r="D10030" s="16" t="s">
        <v>11168</v>
      </c>
      <c r="F10030" s="103" t="s">
        <v>11747</v>
      </c>
      <c r="J10030" s="16">
        <v>20</v>
      </c>
      <c r="L10030" s="18">
        <f t="shared" si="476"/>
        <v>20</v>
      </c>
      <c r="O10030" s="18">
        <f t="shared" si="474"/>
        <v>0</v>
      </c>
      <c r="P10030" s="16">
        <f t="shared" si="475"/>
        <v>20</v>
      </c>
    </row>
    <row r="10031" spans="2:16">
      <c r="B10031" s="400"/>
      <c r="D10031" s="16" t="s">
        <v>11168</v>
      </c>
      <c r="F10031" s="103" t="s">
        <v>11748</v>
      </c>
      <c r="J10031" s="16">
        <v>43</v>
      </c>
      <c r="L10031" s="18">
        <f t="shared" si="476"/>
        <v>43</v>
      </c>
      <c r="O10031" s="18">
        <f t="shared" si="474"/>
        <v>0</v>
      </c>
      <c r="P10031" s="16">
        <f t="shared" si="475"/>
        <v>43</v>
      </c>
    </row>
    <row r="10032" spans="2:16">
      <c r="B10032" s="400"/>
      <c r="D10032" s="16" t="s">
        <v>11168</v>
      </c>
      <c r="F10032" s="103" t="s">
        <v>1904</v>
      </c>
      <c r="J10032" s="16">
        <v>77</v>
      </c>
      <c r="L10032" s="18">
        <f t="shared" si="476"/>
        <v>77</v>
      </c>
      <c r="O10032" s="18">
        <f t="shared" si="474"/>
        <v>0</v>
      </c>
      <c r="P10032" s="16">
        <f t="shared" si="475"/>
        <v>77</v>
      </c>
    </row>
    <row r="10033" spans="2:16">
      <c r="B10033" s="400"/>
      <c r="D10033" s="16" t="s">
        <v>11168</v>
      </c>
      <c r="F10033" s="103" t="s">
        <v>11544</v>
      </c>
      <c r="J10033" s="16">
        <v>23</v>
      </c>
      <c r="L10033" s="18">
        <f t="shared" si="476"/>
        <v>23</v>
      </c>
      <c r="O10033" s="18">
        <f t="shared" si="474"/>
        <v>0</v>
      </c>
      <c r="P10033" s="16">
        <f t="shared" si="475"/>
        <v>23</v>
      </c>
    </row>
    <row r="10034" spans="2:16">
      <c r="B10034" s="400"/>
      <c r="D10034" s="16" t="s">
        <v>11168</v>
      </c>
      <c r="F10034" s="103" t="s">
        <v>11749</v>
      </c>
      <c r="J10034" s="16">
        <v>103</v>
      </c>
      <c r="L10034" s="18">
        <f t="shared" si="476"/>
        <v>103</v>
      </c>
      <c r="O10034" s="18">
        <f t="shared" si="474"/>
        <v>0</v>
      </c>
      <c r="P10034" s="16">
        <f t="shared" si="475"/>
        <v>103</v>
      </c>
    </row>
    <row r="10035" spans="2:16">
      <c r="B10035" s="400"/>
      <c r="D10035" s="16" t="s">
        <v>11168</v>
      </c>
      <c r="F10035" s="103" t="s">
        <v>2501</v>
      </c>
      <c r="J10035" s="16">
        <v>33</v>
      </c>
      <c r="L10035" s="18">
        <f t="shared" si="476"/>
        <v>33</v>
      </c>
      <c r="O10035" s="18">
        <f t="shared" si="474"/>
        <v>0</v>
      </c>
      <c r="P10035" s="16">
        <f t="shared" si="475"/>
        <v>33</v>
      </c>
    </row>
    <row r="10036" spans="2:16">
      <c r="B10036" s="400"/>
      <c r="D10036" s="16" t="s">
        <v>11168</v>
      </c>
      <c r="F10036" s="103" t="s">
        <v>11750</v>
      </c>
      <c r="J10036" s="16">
        <v>15</v>
      </c>
      <c r="L10036" s="18">
        <f t="shared" si="476"/>
        <v>15</v>
      </c>
      <c r="O10036" s="18">
        <f t="shared" si="474"/>
        <v>0</v>
      </c>
      <c r="P10036" s="16">
        <f t="shared" si="475"/>
        <v>15</v>
      </c>
    </row>
    <row r="10037" spans="2:16">
      <c r="B10037" s="400"/>
      <c r="D10037" s="16" t="s">
        <v>1768</v>
      </c>
      <c r="F10037" s="103" t="s">
        <v>11751</v>
      </c>
      <c r="J10037" s="16">
        <v>511</v>
      </c>
      <c r="L10037" s="18">
        <f t="shared" si="476"/>
        <v>511</v>
      </c>
      <c r="O10037" s="18">
        <f t="shared" si="474"/>
        <v>0</v>
      </c>
      <c r="P10037" s="16">
        <f t="shared" si="475"/>
        <v>511</v>
      </c>
    </row>
    <row r="10038" spans="2:16">
      <c r="B10038" s="400"/>
      <c r="D10038" s="16" t="s">
        <v>1768</v>
      </c>
      <c r="F10038" s="103" t="s">
        <v>11752</v>
      </c>
      <c r="J10038" s="16">
        <v>678</v>
      </c>
      <c r="L10038" s="18">
        <f t="shared" si="476"/>
        <v>678</v>
      </c>
      <c r="O10038" s="18">
        <f t="shared" si="474"/>
        <v>0</v>
      </c>
      <c r="P10038" s="16">
        <f t="shared" si="475"/>
        <v>678</v>
      </c>
    </row>
    <row r="10039" spans="2:16">
      <c r="B10039" s="400"/>
      <c r="D10039" s="16" t="s">
        <v>1768</v>
      </c>
      <c r="F10039" s="103" t="s">
        <v>11753</v>
      </c>
      <c r="J10039" s="16">
        <v>620</v>
      </c>
      <c r="L10039" s="18">
        <f t="shared" si="476"/>
        <v>620</v>
      </c>
      <c r="O10039" s="18">
        <f t="shared" si="474"/>
        <v>0</v>
      </c>
      <c r="P10039" s="16">
        <f t="shared" si="475"/>
        <v>620</v>
      </c>
    </row>
    <row r="10040" spans="2:16">
      <c r="B10040" s="400"/>
      <c r="D10040" s="16" t="s">
        <v>1768</v>
      </c>
      <c r="F10040" s="103" t="s">
        <v>11754</v>
      </c>
      <c r="J10040" s="16">
        <v>230</v>
      </c>
      <c r="L10040" s="18">
        <f t="shared" si="476"/>
        <v>230</v>
      </c>
      <c r="O10040" s="18">
        <f t="shared" si="474"/>
        <v>0</v>
      </c>
      <c r="P10040" s="16">
        <f t="shared" si="475"/>
        <v>230</v>
      </c>
    </row>
    <row r="10041" spans="2:16">
      <c r="B10041" s="400"/>
      <c r="D10041" s="16" t="s">
        <v>1768</v>
      </c>
      <c r="F10041" s="103" t="s">
        <v>11755</v>
      </c>
      <c r="J10041" s="16">
        <v>500</v>
      </c>
      <c r="L10041" s="18">
        <f t="shared" si="476"/>
        <v>500</v>
      </c>
      <c r="O10041" s="18">
        <f t="shared" si="474"/>
        <v>0</v>
      </c>
      <c r="P10041" s="16">
        <f t="shared" si="475"/>
        <v>500</v>
      </c>
    </row>
    <row r="10042" spans="2:16">
      <c r="B10042" s="400"/>
      <c r="D10042" s="16" t="s">
        <v>1768</v>
      </c>
      <c r="F10042" s="103" t="s">
        <v>11756</v>
      </c>
      <c r="J10042" s="16">
        <v>385</v>
      </c>
      <c r="L10042" s="18">
        <f t="shared" si="476"/>
        <v>385</v>
      </c>
      <c r="O10042" s="18">
        <f t="shared" si="474"/>
        <v>0</v>
      </c>
      <c r="P10042" s="16">
        <f t="shared" si="475"/>
        <v>385</v>
      </c>
    </row>
    <row r="10043" spans="2:16">
      <c r="B10043" s="400"/>
      <c r="D10043" s="16" t="s">
        <v>1768</v>
      </c>
      <c r="F10043" s="103" t="s">
        <v>11757</v>
      </c>
      <c r="J10043" s="16">
        <v>652</v>
      </c>
      <c r="L10043" s="18">
        <f t="shared" si="476"/>
        <v>652</v>
      </c>
      <c r="O10043" s="18">
        <f t="shared" si="474"/>
        <v>0</v>
      </c>
      <c r="P10043" s="16">
        <f t="shared" si="475"/>
        <v>652</v>
      </c>
    </row>
    <row r="10044" spans="2:16">
      <c r="B10044" s="400"/>
      <c r="D10044" s="16" t="s">
        <v>1768</v>
      </c>
      <c r="F10044" s="103" t="s">
        <v>11758</v>
      </c>
      <c r="J10044" s="16">
        <v>1137</v>
      </c>
      <c r="L10044" s="18">
        <f t="shared" si="476"/>
        <v>1137</v>
      </c>
      <c r="O10044" s="18">
        <f t="shared" si="474"/>
        <v>0</v>
      </c>
      <c r="P10044" s="16">
        <f t="shared" si="475"/>
        <v>1137</v>
      </c>
    </row>
    <row r="10045" spans="2:16">
      <c r="B10045" s="400"/>
      <c r="D10045" s="16" t="s">
        <v>1768</v>
      </c>
      <c r="F10045" s="103" t="s">
        <v>11759</v>
      </c>
      <c r="J10045" s="16">
        <v>220</v>
      </c>
      <c r="L10045" s="18">
        <f t="shared" si="476"/>
        <v>220</v>
      </c>
      <c r="O10045" s="18">
        <f t="shared" si="474"/>
        <v>0</v>
      </c>
      <c r="P10045" s="16">
        <f t="shared" si="475"/>
        <v>220</v>
      </c>
    </row>
    <row r="10046" spans="2:16">
      <c r="B10046" s="400"/>
      <c r="D10046" s="16" t="s">
        <v>1768</v>
      </c>
      <c r="F10046" s="103" t="s">
        <v>11760</v>
      </c>
      <c r="J10046" s="16">
        <v>547</v>
      </c>
      <c r="L10046" s="18">
        <f t="shared" si="476"/>
        <v>547</v>
      </c>
      <c r="O10046" s="18">
        <f t="shared" si="474"/>
        <v>0</v>
      </c>
      <c r="P10046" s="16">
        <f t="shared" si="475"/>
        <v>547</v>
      </c>
    </row>
    <row r="10047" spans="2:16" ht="25.5">
      <c r="B10047" s="400"/>
      <c r="D10047" s="16" t="s">
        <v>1768</v>
      </c>
      <c r="F10047" s="103" t="s">
        <v>11761</v>
      </c>
      <c r="J10047" s="16">
        <v>239</v>
      </c>
      <c r="L10047" s="18">
        <f t="shared" si="476"/>
        <v>239</v>
      </c>
      <c r="O10047" s="18">
        <f t="shared" si="474"/>
        <v>0</v>
      </c>
      <c r="P10047" s="16">
        <f t="shared" si="475"/>
        <v>239</v>
      </c>
    </row>
    <row r="10048" spans="2:16">
      <c r="B10048" s="400"/>
      <c r="D10048" s="16" t="s">
        <v>1768</v>
      </c>
      <c r="F10048" s="103" t="s">
        <v>11762</v>
      </c>
      <c r="J10048" s="16">
        <v>49</v>
      </c>
      <c r="L10048" s="18">
        <f t="shared" si="476"/>
        <v>49</v>
      </c>
      <c r="O10048" s="18">
        <f t="shared" si="474"/>
        <v>0</v>
      </c>
      <c r="P10048" s="16">
        <f t="shared" si="475"/>
        <v>49</v>
      </c>
    </row>
    <row r="10049" spans="2:16">
      <c r="B10049" s="400"/>
      <c r="D10049" s="16" t="s">
        <v>1768</v>
      </c>
      <c r="F10049" s="103" t="s">
        <v>11715</v>
      </c>
      <c r="J10049" s="16">
        <v>27</v>
      </c>
      <c r="L10049" s="18">
        <f t="shared" si="476"/>
        <v>27</v>
      </c>
      <c r="O10049" s="18">
        <f t="shared" si="474"/>
        <v>0</v>
      </c>
      <c r="P10049" s="16">
        <f t="shared" si="475"/>
        <v>27</v>
      </c>
    </row>
    <row r="10050" spans="2:16" ht="25.5">
      <c r="B10050" s="400"/>
      <c r="D10050" s="16" t="s">
        <v>1768</v>
      </c>
      <c r="F10050" s="103" t="s">
        <v>11763</v>
      </c>
      <c r="J10050" s="16">
        <v>220</v>
      </c>
      <c r="L10050" s="18">
        <f t="shared" si="476"/>
        <v>220</v>
      </c>
      <c r="O10050" s="18">
        <f t="shared" si="474"/>
        <v>0</v>
      </c>
      <c r="P10050" s="16">
        <f t="shared" si="475"/>
        <v>220</v>
      </c>
    </row>
    <row r="10051" spans="2:16">
      <c r="B10051" s="400"/>
      <c r="D10051" s="16" t="s">
        <v>1768</v>
      </c>
      <c r="F10051" s="103" t="s">
        <v>11764</v>
      </c>
      <c r="J10051" s="16">
        <v>604</v>
      </c>
      <c r="L10051" s="18">
        <f t="shared" si="476"/>
        <v>604</v>
      </c>
      <c r="O10051" s="18">
        <f t="shared" si="474"/>
        <v>0</v>
      </c>
      <c r="P10051" s="16">
        <f t="shared" si="475"/>
        <v>604</v>
      </c>
    </row>
    <row r="10052" spans="2:16">
      <c r="B10052" s="400"/>
      <c r="D10052" s="16" t="s">
        <v>1768</v>
      </c>
      <c r="F10052" s="103" t="s">
        <v>11765</v>
      </c>
      <c r="J10052" s="16">
        <v>464</v>
      </c>
      <c r="L10052" s="18">
        <f t="shared" si="476"/>
        <v>464</v>
      </c>
      <c r="O10052" s="18">
        <f t="shared" si="474"/>
        <v>0</v>
      </c>
      <c r="P10052" s="16">
        <f t="shared" si="475"/>
        <v>464</v>
      </c>
    </row>
    <row r="10053" spans="2:16">
      <c r="B10053" s="400"/>
      <c r="D10053" s="16" t="s">
        <v>1768</v>
      </c>
      <c r="F10053" s="103" t="s">
        <v>11766</v>
      </c>
      <c r="J10053" s="16">
        <v>370</v>
      </c>
      <c r="L10053" s="18">
        <f t="shared" si="476"/>
        <v>370</v>
      </c>
      <c r="O10053" s="18">
        <f t="shared" si="474"/>
        <v>0</v>
      </c>
      <c r="P10053" s="16">
        <f t="shared" si="475"/>
        <v>370</v>
      </c>
    </row>
    <row r="10054" spans="2:16">
      <c r="B10054" s="400"/>
      <c r="D10054" s="16" t="s">
        <v>1768</v>
      </c>
      <c r="F10054" s="103" t="s">
        <v>2264</v>
      </c>
      <c r="J10054" s="16">
        <v>185</v>
      </c>
      <c r="L10054" s="18">
        <f t="shared" si="476"/>
        <v>185</v>
      </c>
      <c r="O10054" s="18">
        <f t="shared" si="474"/>
        <v>0</v>
      </c>
      <c r="P10054" s="16">
        <f t="shared" si="475"/>
        <v>185</v>
      </c>
    </row>
    <row r="10055" spans="2:16">
      <c r="B10055" s="400"/>
      <c r="D10055" s="16" t="s">
        <v>1768</v>
      </c>
      <c r="F10055" s="103" t="s">
        <v>11767</v>
      </c>
      <c r="J10055" s="16">
        <v>180</v>
      </c>
      <c r="L10055" s="18">
        <f t="shared" si="476"/>
        <v>180</v>
      </c>
      <c r="O10055" s="18">
        <f t="shared" si="474"/>
        <v>0</v>
      </c>
      <c r="P10055" s="16">
        <f t="shared" si="475"/>
        <v>180</v>
      </c>
    </row>
    <row r="10056" spans="2:16">
      <c r="B10056" s="400"/>
      <c r="D10056" s="16" t="s">
        <v>1768</v>
      </c>
      <c r="F10056" s="103" t="s">
        <v>11768</v>
      </c>
      <c r="J10056" s="16">
        <v>70</v>
      </c>
      <c r="L10056" s="18">
        <f t="shared" si="476"/>
        <v>70</v>
      </c>
      <c r="O10056" s="18">
        <f t="shared" si="474"/>
        <v>0</v>
      </c>
      <c r="P10056" s="16">
        <f t="shared" si="475"/>
        <v>70</v>
      </c>
    </row>
    <row r="10057" spans="2:16">
      <c r="B10057" s="400"/>
      <c r="D10057" s="16" t="s">
        <v>1768</v>
      </c>
      <c r="F10057" s="103" t="s">
        <v>11769</v>
      </c>
      <c r="J10057" s="16">
        <v>420</v>
      </c>
      <c r="L10057" s="18">
        <f t="shared" si="476"/>
        <v>420</v>
      </c>
      <c r="O10057" s="18">
        <f t="shared" si="474"/>
        <v>0</v>
      </c>
      <c r="P10057" s="16">
        <f t="shared" si="475"/>
        <v>420</v>
      </c>
    </row>
    <row r="10058" spans="2:16">
      <c r="B10058" s="400"/>
      <c r="D10058" s="16" t="s">
        <v>1768</v>
      </c>
      <c r="F10058" s="103" t="s">
        <v>11770</v>
      </c>
      <c r="J10058" s="16">
        <v>50</v>
      </c>
      <c r="L10058" s="18">
        <f t="shared" si="476"/>
        <v>50</v>
      </c>
      <c r="O10058" s="18">
        <f t="shared" si="474"/>
        <v>0</v>
      </c>
      <c r="P10058" s="16">
        <f t="shared" si="475"/>
        <v>50</v>
      </c>
    </row>
    <row r="10059" spans="2:16">
      <c r="B10059" s="400"/>
      <c r="D10059" s="16" t="s">
        <v>1768</v>
      </c>
      <c r="F10059" s="103" t="s">
        <v>11771</v>
      </c>
      <c r="J10059" s="16">
        <v>225</v>
      </c>
      <c r="L10059" s="18">
        <f t="shared" si="476"/>
        <v>225</v>
      </c>
      <c r="O10059" s="18">
        <f t="shared" si="474"/>
        <v>0</v>
      </c>
      <c r="P10059" s="16">
        <f t="shared" si="475"/>
        <v>225</v>
      </c>
    </row>
    <row r="10060" spans="2:16">
      <c r="B10060" s="400"/>
      <c r="D10060" s="16" t="s">
        <v>1768</v>
      </c>
      <c r="F10060" s="103" t="s">
        <v>11772</v>
      </c>
      <c r="J10060" s="16">
        <v>75</v>
      </c>
      <c r="L10060" s="18">
        <f t="shared" si="476"/>
        <v>75</v>
      </c>
      <c r="O10060" s="18">
        <f t="shared" si="474"/>
        <v>0</v>
      </c>
      <c r="P10060" s="16">
        <f t="shared" si="475"/>
        <v>75</v>
      </c>
    </row>
    <row r="10061" spans="2:16">
      <c r="B10061" s="400"/>
      <c r="D10061" s="16" t="s">
        <v>1768</v>
      </c>
      <c r="F10061" s="103" t="s">
        <v>11773</v>
      </c>
      <c r="J10061" s="16">
        <v>21</v>
      </c>
      <c r="L10061" s="18">
        <f t="shared" si="476"/>
        <v>21</v>
      </c>
      <c r="O10061" s="18">
        <f t="shared" si="474"/>
        <v>0</v>
      </c>
      <c r="P10061" s="16">
        <f t="shared" si="475"/>
        <v>21</v>
      </c>
    </row>
    <row r="10062" spans="2:16">
      <c r="B10062" s="400"/>
      <c r="D10062" s="16" t="s">
        <v>1768</v>
      </c>
      <c r="F10062" s="103" t="s">
        <v>11774</v>
      </c>
      <c r="J10062" s="16">
        <v>140</v>
      </c>
      <c r="L10062" s="18">
        <f t="shared" si="476"/>
        <v>140</v>
      </c>
      <c r="O10062" s="18">
        <f t="shared" si="474"/>
        <v>0</v>
      </c>
      <c r="P10062" s="16">
        <f t="shared" si="475"/>
        <v>140</v>
      </c>
    </row>
    <row r="10063" spans="2:16">
      <c r="B10063" s="400"/>
      <c r="D10063" s="16" t="s">
        <v>1768</v>
      </c>
      <c r="F10063" s="103" t="s">
        <v>11775</v>
      </c>
      <c r="J10063" s="16">
        <v>574</v>
      </c>
      <c r="L10063" s="18">
        <f t="shared" si="476"/>
        <v>574</v>
      </c>
      <c r="O10063" s="18">
        <f t="shared" si="474"/>
        <v>0</v>
      </c>
      <c r="P10063" s="16">
        <f t="shared" si="475"/>
        <v>574</v>
      </c>
    </row>
    <row r="10064" spans="2:16">
      <c r="B10064" s="400"/>
      <c r="D10064" s="16" t="s">
        <v>1768</v>
      </c>
      <c r="F10064" s="103" t="s">
        <v>11776</v>
      </c>
      <c r="J10064" s="16">
        <v>126</v>
      </c>
      <c r="L10064" s="18">
        <f t="shared" si="476"/>
        <v>126</v>
      </c>
      <c r="O10064" s="18">
        <f t="shared" si="474"/>
        <v>0</v>
      </c>
      <c r="P10064" s="16">
        <f t="shared" si="475"/>
        <v>126</v>
      </c>
    </row>
    <row r="10065" spans="2:16">
      <c r="B10065" s="400"/>
      <c r="D10065" s="16" t="s">
        <v>1768</v>
      </c>
      <c r="F10065" s="103" t="s">
        <v>11777</v>
      </c>
      <c r="J10065" s="16">
        <v>315</v>
      </c>
      <c r="L10065" s="18">
        <f t="shared" si="476"/>
        <v>315</v>
      </c>
      <c r="O10065" s="18">
        <f t="shared" si="474"/>
        <v>0</v>
      </c>
      <c r="P10065" s="16">
        <f t="shared" si="475"/>
        <v>315</v>
      </c>
    </row>
    <row r="10066" spans="2:16">
      <c r="B10066" s="400"/>
      <c r="D10066" s="16" t="s">
        <v>1768</v>
      </c>
      <c r="F10066" s="103" t="s">
        <v>11778</v>
      </c>
      <c r="J10066" s="16">
        <v>65</v>
      </c>
      <c r="L10066" s="18">
        <f t="shared" si="476"/>
        <v>65</v>
      </c>
      <c r="O10066" s="18">
        <f t="shared" si="474"/>
        <v>0</v>
      </c>
      <c r="P10066" s="16">
        <f t="shared" si="475"/>
        <v>65</v>
      </c>
    </row>
    <row r="10067" spans="2:16">
      <c r="B10067" s="400"/>
      <c r="D10067" s="16" t="s">
        <v>1768</v>
      </c>
      <c r="F10067" s="103" t="s">
        <v>11779</v>
      </c>
      <c r="J10067" s="16">
        <v>124</v>
      </c>
      <c r="L10067" s="18">
        <f t="shared" si="476"/>
        <v>124</v>
      </c>
      <c r="O10067" s="18">
        <f t="shared" si="474"/>
        <v>0</v>
      </c>
      <c r="P10067" s="16">
        <f t="shared" si="475"/>
        <v>124</v>
      </c>
    </row>
    <row r="10068" spans="2:16">
      <c r="B10068" s="400"/>
      <c r="D10068" s="16" t="s">
        <v>1768</v>
      </c>
      <c r="F10068" s="103" t="s">
        <v>11780</v>
      </c>
      <c r="J10068" s="16">
        <v>210</v>
      </c>
      <c r="L10068" s="18">
        <f t="shared" si="476"/>
        <v>210</v>
      </c>
      <c r="O10068" s="18">
        <f t="shared" si="474"/>
        <v>0</v>
      </c>
      <c r="P10068" s="16">
        <f t="shared" si="475"/>
        <v>210</v>
      </c>
    </row>
    <row r="10069" spans="2:16">
      <c r="B10069" s="400"/>
      <c r="D10069" s="16" t="s">
        <v>1768</v>
      </c>
      <c r="F10069" s="103" t="s">
        <v>11781</v>
      </c>
      <c r="J10069" s="16">
        <v>90</v>
      </c>
      <c r="L10069" s="18">
        <f t="shared" si="476"/>
        <v>90</v>
      </c>
      <c r="O10069" s="18">
        <f t="shared" si="474"/>
        <v>0</v>
      </c>
      <c r="P10069" s="16">
        <f t="shared" si="475"/>
        <v>90</v>
      </c>
    </row>
    <row r="10070" spans="2:16" ht="25.5">
      <c r="B10070" s="400"/>
      <c r="D10070" s="16" t="s">
        <v>1768</v>
      </c>
      <c r="F10070" s="103" t="s">
        <v>11782</v>
      </c>
      <c r="J10070" s="16">
        <v>221</v>
      </c>
      <c r="L10070" s="18">
        <f t="shared" si="476"/>
        <v>221</v>
      </c>
      <c r="O10070" s="18">
        <f t="shared" ref="O10070:O10133" si="477">+N10070+M10070</f>
        <v>0</v>
      </c>
      <c r="P10070" s="16">
        <f t="shared" ref="P10070:P10133" si="478">+L10070+O10070</f>
        <v>221</v>
      </c>
    </row>
    <row r="10071" spans="2:16">
      <c r="B10071" s="400"/>
      <c r="D10071" s="16" t="s">
        <v>1768</v>
      </c>
      <c r="F10071" s="103" t="s">
        <v>11783</v>
      </c>
      <c r="J10071" s="16">
        <v>14</v>
      </c>
      <c r="L10071" s="18">
        <f t="shared" si="476"/>
        <v>14</v>
      </c>
      <c r="O10071" s="18">
        <f t="shared" si="477"/>
        <v>0</v>
      </c>
      <c r="P10071" s="16">
        <f t="shared" si="478"/>
        <v>14</v>
      </c>
    </row>
    <row r="10072" spans="2:16">
      <c r="B10072" s="400"/>
      <c r="D10072" s="16" t="s">
        <v>1768</v>
      </c>
      <c r="F10072" s="103" t="s">
        <v>11784</v>
      </c>
      <c r="J10072" s="16">
        <v>7</v>
      </c>
      <c r="L10072" s="18">
        <f t="shared" si="476"/>
        <v>7</v>
      </c>
      <c r="O10072" s="18">
        <f t="shared" si="477"/>
        <v>0</v>
      </c>
      <c r="P10072" s="16">
        <f t="shared" si="478"/>
        <v>7</v>
      </c>
    </row>
    <row r="10073" spans="2:16">
      <c r="B10073" s="400"/>
      <c r="D10073" s="16" t="s">
        <v>1768</v>
      </c>
      <c r="F10073" s="103" t="s">
        <v>11785</v>
      </c>
      <c r="J10073" s="16">
        <v>77</v>
      </c>
      <c r="L10073" s="18">
        <f t="shared" si="476"/>
        <v>77</v>
      </c>
      <c r="O10073" s="18">
        <f t="shared" si="477"/>
        <v>0</v>
      </c>
      <c r="P10073" s="16">
        <f t="shared" si="478"/>
        <v>77</v>
      </c>
    </row>
    <row r="10074" spans="2:16">
      <c r="B10074" s="400"/>
      <c r="D10074" s="16" t="s">
        <v>1768</v>
      </c>
      <c r="F10074" s="103" t="s">
        <v>11786</v>
      </c>
      <c r="J10074" s="16">
        <v>264</v>
      </c>
      <c r="L10074" s="18">
        <f t="shared" ref="L10074:L10137" si="479">+J10074+K10074</f>
        <v>264</v>
      </c>
      <c r="O10074" s="18">
        <f t="shared" si="477"/>
        <v>0</v>
      </c>
      <c r="P10074" s="16">
        <f t="shared" si="478"/>
        <v>264</v>
      </c>
    </row>
    <row r="10075" spans="2:16">
      <c r="B10075" s="400"/>
      <c r="D10075" s="16" t="s">
        <v>1768</v>
      </c>
      <c r="F10075" s="103" t="s">
        <v>11787</v>
      </c>
      <c r="J10075" s="16">
        <v>16</v>
      </c>
      <c r="L10075" s="18">
        <f t="shared" si="479"/>
        <v>16</v>
      </c>
      <c r="O10075" s="18">
        <f t="shared" si="477"/>
        <v>0</v>
      </c>
      <c r="P10075" s="16">
        <f t="shared" si="478"/>
        <v>16</v>
      </c>
    </row>
    <row r="10076" spans="2:16">
      <c r="B10076" s="400"/>
      <c r="D10076" s="16" t="s">
        <v>1768</v>
      </c>
      <c r="F10076" s="103" t="s">
        <v>10114</v>
      </c>
      <c r="J10076" s="16">
        <v>75</v>
      </c>
      <c r="L10076" s="18">
        <f t="shared" si="479"/>
        <v>75</v>
      </c>
      <c r="O10076" s="18">
        <f t="shared" si="477"/>
        <v>0</v>
      </c>
      <c r="P10076" s="16">
        <f t="shared" si="478"/>
        <v>75</v>
      </c>
    </row>
    <row r="10077" spans="2:16">
      <c r="B10077" s="400"/>
      <c r="D10077" s="16" t="s">
        <v>1768</v>
      </c>
      <c r="F10077" s="103" t="s">
        <v>11788</v>
      </c>
      <c r="J10077" s="16">
        <v>65</v>
      </c>
      <c r="L10077" s="18">
        <f t="shared" si="479"/>
        <v>65</v>
      </c>
      <c r="O10077" s="18">
        <f t="shared" si="477"/>
        <v>0</v>
      </c>
      <c r="P10077" s="16">
        <f t="shared" si="478"/>
        <v>65</v>
      </c>
    </row>
    <row r="10078" spans="2:16">
      <c r="B10078" s="400"/>
      <c r="D10078" s="16" t="s">
        <v>1768</v>
      </c>
      <c r="F10078" s="103" t="s">
        <v>11789</v>
      </c>
      <c r="J10078" s="16">
        <v>253</v>
      </c>
      <c r="L10078" s="18">
        <f t="shared" si="479"/>
        <v>253</v>
      </c>
      <c r="O10078" s="18">
        <f t="shared" si="477"/>
        <v>0</v>
      </c>
      <c r="P10078" s="16">
        <f t="shared" si="478"/>
        <v>253</v>
      </c>
    </row>
    <row r="10079" spans="2:16">
      <c r="B10079" s="400"/>
      <c r="D10079" s="16" t="s">
        <v>1768</v>
      </c>
      <c r="F10079" s="103" t="s">
        <v>11790</v>
      </c>
      <c r="J10079" s="16">
        <v>54</v>
      </c>
      <c r="L10079" s="18">
        <f t="shared" si="479"/>
        <v>54</v>
      </c>
      <c r="O10079" s="18">
        <f t="shared" si="477"/>
        <v>0</v>
      </c>
      <c r="P10079" s="16">
        <f t="shared" si="478"/>
        <v>54</v>
      </c>
    </row>
    <row r="10080" spans="2:16">
      <c r="B10080" s="400"/>
      <c r="D10080" s="16" t="s">
        <v>1768</v>
      </c>
      <c r="F10080" s="103" t="s">
        <v>11791</v>
      </c>
      <c r="J10080" s="16">
        <v>130</v>
      </c>
      <c r="L10080" s="18">
        <f t="shared" si="479"/>
        <v>130</v>
      </c>
      <c r="O10080" s="18">
        <f t="shared" si="477"/>
        <v>0</v>
      </c>
      <c r="P10080" s="16">
        <f t="shared" si="478"/>
        <v>130</v>
      </c>
    </row>
    <row r="10081" spans="2:16">
      <c r="B10081" s="400"/>
      <c r="D10081" s="16" t="s">
        <v>1768</v>
      </c>
      <c r="F10081" s="103" t="s">
        <v>11720</v>
      </c>
      <c r="J10081" s="16">
        <v>160</v>
      </c>
      <c r="L10081" s="18">
        <f t="shared" si="479"/>
        <v>160</v>
      </c>
      <c r="O10081" s="18">
        <f t="shared" si="477"/>
        <v>0</v>
      </c>
      <c r="P10081" s="16">
        <f t="shared" si="478"/>
        <v>160</v>
      </c>
    </row>
    <row r="10082" spans="2:16">
      <c r="B10082" s="400"/>
      <c r="D10082" s="16" t="s">
        <v>1768</v>
      </c>
      <c r="F10082" s="103" t="s">
        <v>11792</v>
      </c>
      <c r="J10082" s="16">
        <v>437</v>
      </c>
      <c r="L10082" s="18">
        <f t="shared" si="479"/>
        <v>437</v>
      </c>
      <c r="O10082" s="18">
        <f t="shared" si="477"/>
        <v>0</v>
      </c>
      <c r="P10082" s="16">
        <f t="shared" si="478"/>
        <v>437</v>
      </c>
    </row>
    <row r="10083" spans="2:16">
      <c r="B10083" s="400"/>
      <c r="D10083" s="16" t="s">
        <v>1768</v>
      </c>
      <c r="F10083" s="103" t="s">
        <v>11793</v>
      </c>
      <c r="J10083" s="16">
        <v>180</v>
      </c>
      <c r="L10083" s="18">
        <f t="shared" si="479"/>
        <v>180</v>
      </c>
      <c r="O10083" s="18">
        <f t="shared" si="477"/>
        <v>0</v>
      </c>
      <c r="P10083" s="16">
        <f t="shared" si="478"/>
        <v>180</v>
      </c>
    </row>
    <row r="10084" spans="2:16">
      <c r="B10084" s="400"/>
      <c r="D10084" s="16" t="s">
        <v>1768</v>
      </c>
      <c r="F10084" s="103" t="s">
        <v>11794</v>
      </c>
      <c r="J10084" s="16">
        <v>465</v>
      </c>
      <c r="L10084" s="18">
        <f t="shared" si="479"/>
        <v>465</v>
      </c>
      <c r="O10084" s="18">
        <f t="shared" si="477"/>
        <v>0</v>
      </c>
      <c r="P10084" s="16">
        <f t="shared" si="478"/>
        <v>465</v>
      </c>
    </row>
    <row r="10085" spans="2:16">
      <c r="B10085" s="400"/>
      <c r="D10085" s="16" t="s">
        <v>1768</v>
      </c>
      <c r="F10085" s="103" t="s">
        <v>11795</v>
      </c>
      <c r="J10085" s="16">
        <v>128</v>
      </c>
      <c r="L10085" s="18">
        <f t="shared" si="479"/>
        <v>128</v>
      </c>
      <c r="O10085" s="18">
        <f t="shared" si="477"/>
        <v>0</v>
      </c>
      <c r="P10085" s="16">
        <f t="shared" si="478"/>
        <v>128</v>
      </c>
    </row>
    <row r="10086" spans="2:16">
      <c r="B10086" s="400"/>
      <c r="D10086" s="16" t="s">
        <v>1768</v>
      </c>
      <c r="F10086" s="103" t="s">
        <v>11796</v>
      </c>
      <c r="J10086" s="16">
        <v>460</v>
      </c>
      <c r="L10086" s="18">
        <f t="shared" si="479"/>
        <v>460</v>
      </c>
      <c r="O10086" s="18">
        <f t="shared" si="477"/>
        <v>0</v>
      </c>
      <c r="P10086" s="16">
        <f t="shared" si="478"/>
        <v>460</v>
      </c>
    </row>
    <row r="10087" spans="2:16">
      <c r="B10087" s="400"/>
      <c r="D10087" s="16" t="s">
        <v>1768</v>
      </c>
      <c r="F10087" s="103" t="s">
        <v>11797</v>
      </c>
      <c r="J10087" s="16">
        <v>36</v>
      </c>
      <c r="L10087" s="18">
        <f t="shared" si="479"/>
        <v>36</v>
      </c>
      <c r="O10087" s="18">
        <f t="shared" si="477"/>
        <v>0</v>
      </c>
      <c r="P10087" s="16">
        <f t="shared" si="478"/>
        <v>36</v>
      </c>
    </row>
    <row r="10088" spans="2:16">
      <c r="B10088" s="400"/>
      <c r="D10088" s="16" t="s">
        <v>1768</v>
      </c>
      <c r="F10088" s="103" t="s">
        <v>11798</v>
      </c>
      <c r="J10088" s="16">
        <v>20</v>
      </c>
      <c r="L10088" s="18">
        <f t="shared" si="479"/>
        <v>20</v>
      </c>
      <c r="O10088" s="18">
        <f t="shared" si="477"/>
        <v>0</v>
      </c>
      <c r="P10088" s="16">
        <f t="shared" si="478"/>
        <v>20</v>
      </c>
    </row>
    <row r="10089" spans="2:16">
      <c r="B10089" s="400"/>
      <c r="D10089" s="16" t="s">
        <v>1768</v>
      </c>
      <c r="F10089" s="103" t="s">
        <v>11799</v>
      </c>
      <c r="J10089" s="16">
        <v>525</v>
      </c>
      <c r="L10089" s="18">
        <f t="shared" si="479"/>
        <v>525</v>
      </c>
      <c r="O10089" s="18">
        <f t="shared" si="477"/>
        <v>0</v>
      </c>
      <c r="P10089" s="16">
        <f t="shared" si="478"/>
        <v>525</v>
      </c>
    </row>
    <row r="10090" spans="2:16">
      <c r="B10090" s="400"/>
      <c r="D10090" s="16" t="s">
        <v>1768</v>
      </c>
      <c r="F10090" s="103" t="s">
        <v>11800</v>
      </c>
      <c r="J10090" s="16">
        <v>150</v>
      </c>
      <c r="L10090" s="18">
        <f t="shared" si="479"/>
        <v>150</v>
      </c>
      <c r="O10090" s="18">
        <f t="shared" si="477"/>
        <v>0</v>
      </c>
      <c r="P10090" s="16">
        <f t="shared" si="478"/>
        <v>150</v>
      </c>
    </row>
    <row r="10091" spans="2:16">
      <c r="B10091" s="400"/>
      <c r="D10091" s="16" t="s">
        <v>1768</v>
      </c>
      <c r="F10091" s="103" t="s">
        <v>11801</v>
      </c>
      <c r="J10091" s="16">
        <v>40</v>
      </c>
      <c r="L10091" s="18">
        <f t="shared" si="479"/>
        <v>40</v>
      </c>
      <c r="O10091" s="18">
        <f t="shared" si="477"/>
        <v>0</v>
      </c>
      <c r="P10091" s="16">
        <f t="shared" si="478"/>
        <v>40</v>
      </c>
    </row>
    <row r="10092" spans="2:16">
      <c r="B10092" s="400"/>
      <c r="D10092" s="16" t="s">
        <v>1768</v>
      </c>
      <c r="F10092" s="103" t="s">
        <v>11802</v>
      </c>
      <c r="J10092" s="16">
        <v>1188</v>
      </c>
      <c r="L10092" s="18">
        <f t="shared" si="479"/>
        <v>1188</v>
      </c>
      <c r="O10092" s="18">
        <f t="shared" si="477"/>
        <v>0</v>
      </c>
      <c r="P10092" s="16">
        <f t="shared" si="478"/>
        <v>1188</v>
      </c>
    </row>
    <row r="10093" spans="2:16">
      <c r="B10093" s="400"/>
      <c r="D10093" s="16" t="s">
        <v>1768</v>
      </c>
      <c r="F10093" s="103" t="s">
        <v>11803</v>
      </c>
      <c r="J10093" s="16">
        <v>25</v>
      </c>
      <c r="L10093" s="18">
        <f t="shared" si="479"/>
        <v>25</v>
      </c>
      <c r="O10093" s="18">
        <f t="shared" si="477"/>
        <v>0</v>
      </c>
      <c r="P10093" s="16">
        <f t="shared" si="478"/>
        <v>25</v>
      </c>
    </row>
    <row r="10094" spans="2:16">
      <c r="B10094" s="400"/>
      <c r="D10094" s="16" t="s">
        <v>1768</v>
      </c>
      <c r="F10094" s="103" t="s">
        <v>11702</v>
      </c>
      <c r="J10094" s="16">
        <v>100</v>
      </c>
      <c r="L10094" s="18">
        <f t="shared" si="479"/>
        <v>100</v>
      </c>
      <c r="O10094" s="18">
        <f t="shared" si="477"/>
        <v>0</v>
      </c>
      <c r="P10094" s="16">
        <f t="shared" si="478"/>
        <v>100</v>
      </c>
    </row>
    <row r="10095" spans="2:16">
      <c r="B10095" s="400"/>
      <c r="D10095" s="16" t="s">
        <v>1768</v>
      </c>
      <c r="F10095" s="103" t="s">
        <v>11804</v>
      </c>
      <c r="J10095" s="16">
        <v>115</v>
      </c>
      <c r="L10095" s="18">
        <f t="shared" si="479"/>
        <v>115</v>
      </c>
      <c r="O10095" s="18">
        <f t="shared" si="477"/>
        <v>0</v>
      </c>
      <c r="P10095" s="16">
        <f t="shared" si="478"/>
        <v>115</v>
      </c>
    </row>
    <row r="10096" spans="2:16">
      <c r="B10096" s="400"/>
      <c r="D10096" s="16" t="s">
        <v>1768</v>
      </c>
      <c r="F10096" s="103" t="s">
        <v>11717</v>
      </c>
      <c r="J10096" s="16">
        <v>25</v>
      </c>
      <c r="L10096" s="18">
        <f t="shared" si="479"/>
        <v>25</v>
      </c>
      <c r="O10096" s="18">
        <f t="shared" si="477"/>
        <v>0</v>
      </c>
      <c r="P10096" s="16">
        <f t="shared" si="478"/>
        <v>25</v>
      </c>
    </row>
    <row r="10097" spans="2:16">
      <c r="B10097" s="400"/>
      <c r="D10097" s="16" t="s">
        <v>1768</v>
      </c>
      <c r="F10097" s="103" t="s">
        <v>11805</v>
      </c>
      <c r="J10097" s="16">
        <v>258</v>
      </c>
      <c r="L10097" s="18">
        <f t="shared" si="479"/>
        <v>258</v>
      </c>
      <c r="O10097" s="18">
        <f t="shared" si="477"/>
        <v>0</v>
      </c>
      <c r="P10097" s="16">
        <f t="shared" si="478"/>
        <v>258</v>
      </c>
    </row>
    <row r="10098" spans="2:16">
      <c r="B10098" s="400"/>
      <c r="D10098" s="16" t="s">
        <v>1768</v>
      </c>
      <c r="F10098" s="103" t="s">
        <v>11806</v>
      </c>
      <c r="J10098" s="16">
        <v>250</v>
      </c>
      <c r="L10098" s="18">
        <f t="shared" si="479"/>
        <v>250</v>
      </c>
      <c r="O10098" s="18">
        <f t="shared" si="477"/>
        <v>0</v>
      </c>
      <c r="P10098" s="16">
        <f t="shared" si="478"/>
        <v>250</v>
      </c>
    </row>
    <row r="10099" spans="2:16">
      <c r="B10099" s="400"/>
      <c r="D10099" s="16" t="s">
        <v>1768</v>
      </c>
      <c r="F10099" s="103" t="s">
        <v>11663</v>
      </c>
      <c r="J10099" s="16">
        <v>68</v>
      </c>
      <c r="L10099" s="18">
        <f t="shared" si="479"/>
        <v>68</v>
      </c>
      <c r="O10099" s="18">
        <f t="shared" si="477"/>
        <v>0</v>
      </c>
      <c r="P10099" s="16">
        <f t="shared" si="478"/>
        <v>68</v>
      </c>
    </row>
    <row r="10100" spans="2:16">
      <c r="B10100" s="400"/>
      <c r="D10100" s="16" t="s">
        <v>1768</v>
      </c>
      <c r="F10100" s="103" t="s">
        <v>516</v>
      </c>
      <c r="J10100" s="16">
        <v>60</v>
      </c>
      <c r="L10100" s="18">
        <f t="shared" si="479"/>
        <v>60</v>
      </c>
      <c r="O10100" s="18">
        <f t="shared" si="477"/>
        <v>0</v>
      </c>
      <c r="P10100" s="16">
        <f t="shared" si="478"/>
        <v>60</v>
      </c>
    </row>
    <row r="10101" spans="2:16">
      <c r="B10101" s="400"/>
      <c r="D10101" s="16" t="s">
        <v>1768</v>
      </c>
      <c r="F10101" s="103" t="s">
        <v>11807</v>
      </c>
      <c r="J10101" s="16">
        <v>30</v>
      </c>
      <c r="L10101" s="18">
        <f t="shared" si="479"/>
        <v>30</v>
      </c>
      <c r="O10101" s="18">
        <f t="shared" si="477"/>
        <v>0</v>
      </c>
      <c r="P10101" s="16">
        <f t="shared" si="478"/>
        <v>30</v>
      </c>
    </row>
    <row r="10102" spans="2:16">
      <c r="B10102" s="400"/>
      <c r="D10102" s="16" t="s">
        <v>1768</v>
      </c>
      <c r="F10102" s="103" t="s">
        <v>11808</v>
      </c>
      <c r="J10102" s="16">
        <v>520</v>
      </c>
      <c r="L10102" s="18">
        <f t="shared" si="479"/>
        <v>520</v>
      </c>
      <c r="O10102" s="18">
        <f t="shared" si="477"/>
        <v>0</v>
      </c>
      <c r="P10102" s="16">
        <f t="shared" si="478"/>
        <v>520</v>
      </c>
    </row>
    <row r="10103" spans="2:16">
      <c r="B10103" s="400"/>
      <c r="D10103" s="16" t="s">
        <v>1768</v>
      </c>
      <c r="F10103" s="103" t="s">
        <v>11809</v>
      </c>
      <c r="J10103" s="16">
        <v>171</v>
      </c>
      <c r="L10103" s="18">
        <f t="shared" si="479"/>
        <v>171</v>
      </c>
      <c r="O10103" s="18">
        <f t="shared" si="477"/>
        <v>0</v>
      </c>
      <c r="P10103" s="16">
        <f t="shared" si="478"/>
        <v>171</v>
      </c>
    </row>
    <row r="10104" spans="2:16">
      <c r="B10104" s="400"/>
      <c r="D10104" s="16" t="s">
        <v>1768</v>
      </c>
      <c r="F10104" s="103" t="s">
        <v>11810</v>
      </c>
      <c r="J10104" s="16">
        <v>80</v>
      </c>
      <c r="L10104" s="18">
        <f t="shared" si="479"/>
        <v>80</v>
      </c>
      <c r="O10104" s="18">
        <f t="shared" si="477"/>
        <v>0</v>
      </c>
      <c r="P10104" s="16">
        <f t="shared" si="478"/>
        <v>80</v>
      </c>
    </row>
    <row r="10105" spans="2:16">
      <c r="B10105" s="400"/>
      <c r="D10105" s="16" t="s">
        <v>11169</v>
      </c>
      <c r="F10105" s="103" t="s">
        <v>1109</v>
      </c>
      <c r="J10105" s="16">
        <v>203</v>
      </c>
      <c r="L10105" s="18">
        <f t="shared" si="479"/>
        <v>203</v>
      </c>
      <c r="O10105" s="18">
        <f t="shared" si="477"/>
        <v>0</v>
      </c>
      <c r="P10105" s="16">
        <f t="shared" si="478"/>
        <v>203</v>
      </c>
    </row>
    <row r="10106" spans="2:16">
      <c r="B10106" s="400"/>
      <c r="D10106" s="16" t="s">
        <v>11169</v>
      </c>
      <c r="F10106" s="103" t="s">
        <v>3078</v>
      </c>
      <c r="J10106" s="16">
        <v>1112</v>
      </c>
      <c r="L10106" s="18">
        <f t="shared" si="479"/>
        <v>1112</v>
      </c>
      <c r="O10106" s="18">
        <f t="shared" si="477"/>
        <v>0</v>
      </c>
      <c r="P10106" s="16">
        <f t="shared" si="478"/>
        <v>1112</v>
      </c>
    </row>
    <row r="10107" spans="2:16">
      <c r="B10107" s="400"/>
      <c r="D10107" s="16" t="s">
        <v>11169</v>
      </c>
      <c r="F10107" s="103" t="s">
        <v>11811</v>
      </c>
      <c r="J10107" s="16">
        <v>1025</v>
      </c>
      <c r="L10107" s="18">
        <f t="shared" si="479"/>
        <v>1025</v>
      </c>
      <c r="O10107" s="18">
        <f t="shared" si="477"/>
        <v>0</v>
      </c>
      <c r="P10107" s="16">
        <f t="shared" si="478"/>
        <v>1025</v>
      </c>
    </row>
    <row r="10108" spans="2:16">
      <c r="B10108" s="400"/>
      <c r="D10108" s="16" t="s">
        <v>11169</v>
      </c>
      <c r="F10108" s="103" t="s">
        <v>11812</v>
      </c>
      <c r="J10108" s="16">
        <v>83</v>
      </c>
      <c r="L10108" s="18">
        <f t="shared" si="479"/>
        <v>83</v>
      </c>
      <c r="O10108" s="18">
        <f t="shared" si="477"/>
        <v>0</v>
      </c>
      <c r="P10108" s="16">
        <f t="shared" si="478"/>
        <v>83</v>
      </c>
    </row>
    <row r="10109" spans="2:16">
      <c r="B10109" s="400"/>
      <c r="D10109" s="16" t="s">
        <v>11169</v>
      </c>
      <c r="F10109" s="103" t="s">
        <v>11342</v>
      </c>
      <c r="J10109" s="16">
        <v>901</v>
      </c>
      <c r="L10109" s="18">
        <f t="shared" si="479"/>
        <v>901</v>
      </c>
      <c r="O10109" s="18">
        <f t="shared" si="477"/>
        <v>0</v>
      </c>
      <c r="P10109" s="16">
        <f t="shared" si="478"/>
        <v>901</v>
      </c>
    </row>
    <row r="10110" spans="2:16">
      <c r="B10110" s="400"/>
      <c r="D10110" s="16" t="s">
        <v>11169</v>
      </c>
      <c r="F10110" s="103" t="s">
        <v>11813</v>
      </c>
      <c r="J10110" s="16">
        <v>264</v>
      </c>
      <c r="L10110" s="18">
        <f t="shared" si="479"/>
        <v>264</v>
      </c>
      <c r="O10110" s="18">
        <f t="shared" si="477"/>
        <v>0</v>
      </c>
      <c r="P10110" s="16">
        <f t="shared" si="478"/>
        <v>264</v>
      </c>
    </row>
    <row r="10111" spans="2:16">
      <c r="B10111" s="400"/>
      <c r="D10111" s="16" t="s">
        <v>11169</v>
      </c>
      <c r="F10111" s="103" t="s">
        <v>11814</v>
      </c>
      <c r="J10111" s="16">
        <v>200</v>
      </c>
      <c r="L10111" s="18">
        <f t="shared" si="479"/>
        <v>200</v>
      </c>
      <c r="O10111" s="18">
        <f t="shared" si="477"/>
        <v>0</v>
      </c>
      <c r="P10111" s="16">
        <f t="shared" si="478"/>
        <v>200</v>
      </c>
    </row>
    <row r="10112" spans="2:16">
      <c r="B10112" s="400"/>
      <c r="D10112" s="16" t="s">
        <v>11169</v>
      </c>
      <c r="F10112" s="103" t="s">
        <v>11714</v>
      </c>
      <c r="J10112" s="16">
        <v>160</v>
      </c>
      <c r="L10112" s="18">
        <f t="shared" si="479"/>
        <v>160</v>
      </c>
      <c r="O10112" s="18">
        <f t="shared" si="477"/>
        <v>0</v>
      </c>
      <c r="P10112" s="16">
        <f t="shared" si="478"/>
        <v>160</v>
      </c>
    </row>
    <row r="10113" spans="2:16">
      <c r="B10113" s="400"/>
      <c r="D10113" s="16" t="s">
        <v>11169</v>
      </c>
      <c r="F10113" s="103" t="s">
        <v>11815</v>
      </c>
      <c r="J10113" s="16">
        <v>597</v>
      </c>
      <c r="L10113" s="18">
        <f t="shared" si="479"/>
        <v>597</v>
      </c>
      <c r="O10113" s="18">
        <f t="shared" si="477"/>
        <v>0</v>
      </c>
      <c r="P10113" s="16">
        <f t="shared" si="478"/>
        <v>597</v>
      </c>
    </row>
    <row r="10114" spans="2:16">
      <c r="B10114" s="400"/>
      <c r="D10114" s="16" t="s">
        <v>11169</v>
      </c>
      <c r="F10114" s="103" t="s">
        <v>11816</v>
      </c>
      <c r="J10114" s="16">
        <v>630</v>
      </c>
      <c r="L10114" s="18">
        <f t="shared" si="479"/>
        <v>630</v>
      </c>
      <c r="O10114" s="18">
        <f t="shared" si="477"/>
        <v>0</v>
      </c>
      <c r="P10114" s="16">
        <f t="shared" si="478"/>
        <v>630</v>
      </c>
    </row>
    <row r="10115" spans="2:16">
      <c r="B10115" s="400"/>
      <c r="D10115" s="16" t="s">
        <v>11169</v>
      </c>
      <c r="F10115" s="103" t="s">
        <v>11755</v>
      </c>
      <c r="J10115" s="16">
        <v>413</v>
      </c>
      <c r="L10115" s="18">
        <f t="shared" si="479"/>
        <v>413</v>
      </c>
      <c r="O10115" s="18">
        <f t="shared" si="477"/>
        <v>0</v>
      </c>
      <c r="P10115" s="16">
        <f t="shared" si="478"/>
        <v>413</v>
      </c>
    </row>
    <row r="10116" spans="2:16">
      <c r="B10116" s="400"/>
      <c r="D10116" s="16" t="s">
        <v>11169</v>
      </c>
      <c r="F10116" s="103" t="s">
        <v>11817</v>
      </c>
      <c r="J10116" s="16">
        <v>343</v>
      </c>
      <c r="L10116" s="18">
        <f t="shared" si="479"/>
        <v>343</v>
      </c>
      <c r="O10116" s="18">
        <f t="shared" si="477"/>
        <v>0</v>
      </c>
      <c r="P10116" s="16">
        <f t="shared" si="478"/>
        <v>343</v>
      </c>
    </row>
    <row r="10117" spans="2:16">
      <c r="B10117" s="400"/>
      <c r="D10117" s="16" t="s">
        <v>11169</v>
      </c>
      <c r="F10117" s="103" t="s">
        <v>11818</v>
      </c>
      <c r="J10117" s="16">
        <v>185</v>
      </c>
      <c r="L10117" s="18">
        <f t="shared" si="479"/>
        <v>185</v>
      </c>
      <c r="O10117" s="18">
        <f t="shared" si="477"/>
        <v>0</v>
      </c>
      <c r="P10117" s="16">
        <f t="shared" si="478"/>
        <v>185</v>
      </c>
    </row>
    <row r="10118" spans="2:16">
      <c r="B10118" s="400"/>
      <c r="D10118" s="16" t="s">
        <v>11169</v>
      </c>
      <c r="F10118" s="103" t="s">
        <v>11819</v>
      </c>
      <c r="J10118" s="16">
        <v>592</v>
      </c>
      <c r="L10118" s="18">
        <f t="shared" si="479"/>
        <v>592</v>
      </c>
      <c r="O10118" s="18">
        <f t="shared" si="477"/>
        <v>0</v>
      </c>
      <c r="P10118" s="16">
        <f t="shared" si="478"/>
        <v>592</v>
      </c>
    </row>
    <row r="10119" spans="2:16">
      <c r="B10119" s="400"/>
      <c r="D10119" s="16" t="s">
        <v>11169</v>
      </c>
      <c r="F10119" s="103" t="s">
        <v>11820</v>
      </c>
      <c r="J10119" s="16">
        <v>292</v>
      </c>
      <c r="L10119" s="18">
        <f t="shared" si="479"/>
        <v>292</v>
      </c>
      <c r="O10119" s="18">
        <f t="shared" si="477"/>
        <v>0</v>
      </c>
      <c r="P10119" s="16">
        <f t="shared" si="478"/>
        <v>292</v>
      </c>
    </row>
    <row r="10120" spans="2:16">
      <c r="B10120" s="400"/>
      <c r="D10120" s="16" t="s">
        <v>11165</v>
      </c>
      <c r="F10120" s="103" t="s">
        <v>11821</v>
      </c>
      <c r="J10120" s="16">
        <v>260</v>
      </c>
      <c r="L10120" s="18">
        <f t="shared" si="479"/>
        <v>260</v>
      </c>
      <c r="O10120" s="18">
        <f t="shared" si="477"/>
        <v>0</v>
      </c>
      <c r="P10120" s="16">
        <f t="shared" si="478"/>
        <v>260</v>
      </c>
    </row>
    <row r="10121" spans="2:16">
      <c r="B10121" s="400"/>
      <c r="D10121" s="16" t="s">
        <v>11165</v>
      </c>
      <c r="F10121" s="103" t="s">
        <v>11648</v>
      </c>
      <c r="J10121" s="16">
        <v>90</v>
      </c>
      <c r="L10121" s="18">
        <f t="shared" si="479"/>
        <v>90</v>
      </c>
      <c r="O10121" s="18">
        <f t="shared" si="477"/>
        <v>0</v>
      </c>
      <c r="P10121" s="16">
        <f t="shared" si="478"/>
        <v>90</v>
      </c>
    </row>
    <row r="10122" spans="2:16">
      <c r="B10122" s="400"/>
      <c r="D10122" s="16" t="s">
        <v>11170</v>
      </c>
      <c r="F10122" s="103" t="s">
        <v>11822</v>
      </c>
      <c r="J10122" s="16">
        <v>95</v>
      </c>
      <c r="L10122" s="18">
        <f t="shared" si="479"/>
        <v>95</v>
      </c>
      <c r="O10122" s="18">
        <f t="shared" si="477"/>
        <v>0</v>
      </c>
      <c r="P10122" s="16">
        <f t="shared" si="478"/>
        <v>95</v>
      </c>
    </row>
    <row r="10123" spans="2:16">
      <c r="B10123" s="400"/>
      <c r="D10123" s="16" t="s">
        <v>11170</v>
      </c>
      <c r="F10123" s="103" t="s">
        <v>11823</v>
      </c>
      <c r="J10123" s="16">
        <v>37</v>
      </c>
      <c r="L10123" s="18">
        <f t="shared" si="479"/>
        <v>37</v>
      </c>
      <c r="O10123" s="18">
        <f t="shared" si="477"/>
        <v>0</v>
      </c>
      <c r="P10123" s="16">
        <f t="shared" si="478"/>
        <v>37</v>
      </c>
    </row>
    <row r="10124" spans="2:16">
      <c r="B10124" s="400"/>
      <c r="D10124" s="16" t="s">
        <v>11170</v>
      </c>
      <c r="F10124" s="103" t="s">
        <v>2359</v>
      </c>
      <c r="J10124" s="16">
        <v>70</v>
      </c>
      <c r="L10124" s="18">
        <f t="shared" si="479"/>
        <v>70</v>
      </c>
      <c r="O10124" s="18">
        <f t="shared" si="477"/>
        <v>0</v>
      </c>
      <c r="P10124" s="16">
        <f t="shared" si="478"/>
        <v>70</v>
      </c>
    </row>
    <row r="10125" spans="2:16">
      <c r="B10125" s="400"/>
      <c r="D10125" s="16" t="s">
        <v>11170</v>
      </c>
      <c r="F10125" s="103" t="s">
        <v>11824</v>
      </c>
      <c r="J10125" s="16">
        <v>129</v>
      </c>
      <c r="L10125" s="18">
        <f t="shared" si="479"/>
        <v>129</v>
      </c>
      <c r="O10125" s="18">
        <f t="shared" si="477"/>
        <v>0</v>
      </c>
      <c r="P10125" s="16">
        <f t="shared" si="478"/>
        <v>129</v>
      </c>
    </row>
    <row r="10126" spans="2:16">
      <c r="B10126" s="400"/>
      <c r="D10126" s="16" t="s">
        <v>11170</v>
      </c>
      <c r="F10126" s="103" t="s">
        <v>11825</v>
      </c>
      <c r="J10126" s="16">
        <v>121</v>
      </c>
      <c r="L10126" s="18">
        <f t="shared" si="479"/>
        <v>121</v>
      </c>
      <c r="O10126" s="18">
        <f t="shared" si="477"/>
        <v>0</v>
      </c>
      <c r="P10126" s="16">
        <f t="shared" si="478"/>
        <v>121</v>
      </c>
    </row>
    <row r="10127" spans="2:16">
      <c r="B10127" s="400"/>
      <c r="D10127" s="16" t="s">
        <v>11170</v>
      </c>
      <c r="F10127" s="103" t="s">
        <v>11603</v>
      </c>
      <c r="J10127" s="16">
        <v>20</v>
      </c>
      <c r="L10127" s="18">
        <f t="shared" si="479"/>
        <v>20</v>
      </c>
      <c r="O10127" s="18">
        <f t="shared" si="477"/>
        <v>0</v>
      </c>
      <c r="P10127" s="16">
        <f t="shared" si="478"/>
        <v>20</v>
      </c>
    </row>
    <row r="10128" spans="2:16">
      <c r="B10128" s="400"/>
      <c r="D10128" s="16" t="s">
        <v>11170</v>
      </c>
      <c r="F10128" s="103" t="s">
        <v>11826</v>
      </c>
      <c r="J10128" s="16">
        <v>163</v>
      </c>
      <c r="L10128" s="18">
        <f t="shared" si="479"/>
        <v>163</v>
      </c>
      <c r="O10128" s="18">
        <f t="shared" si="477"/>
        <v>0</v>
      </c>
      <c r="P10128" s="16">
        <f t="shared" si="478"/>
        <v>163</v>
      </c>
    </row>
    <row r="10129" spans="2:16">
      <c r="B10129" s="400"/>
      <c r="D10129" s="16" t="s">
        <v>11170</v>
      </c>
      <c r="F10129" s="103" t="s">
        <v>10122</v>
      </c>
      <c r="J10129" s="16">
        <v>55</v>
      </c>
      <c r="L10129" s="18">
        <f t="shared" si="479"/>
        <v>55</v>
      </c>
      <c r="O10129" s="18">
        <f t="shared" si="477"/>
        <v>0</v>
      </c>
      <c r="P10129" s="16">
        <f t="shared" si="478"/>
        <v>55</v>
      </c>
    </row>
    <row r="10130" spans="2:16">
      <c r="B10130" s="400"/>
      <c r="D10130" s="16" t="s">
        <v>11170</v>
      </c>
      <c r="F10130" s="103" t="s">
        <v>11827</v>
      </c>
      <c r="J10130" s="16">
        <v>129</v>
      </c>
      <c r="L10130" s="18">
        <f t="shared" si="479"/>
        <v>129</v>
      </c>
      <c r="O10130" s="18">
        <f t="shared" si="477"/>
        <v>0</v>
      </c>
      <c r="P10130" s="16">
        <f t="shared" si="478"/>
        <v>129</v>
      </c>
    </row>
    <row r="10131" spans="2:16">
      <c r="B10131" s="400"/>
      <c r="D10131" s="16" t="s">
        <v>11170</v>
      </c>
      <c r="F10131" s="103" t="s">
        <v>1901</v>
      </c>
      <c r="J10131" s="16">
        <v>96</v>
      </c>
      <c r="L10131" s="18">
        <f t="shared" si="479"/>
        <v>96</v>
      </c>
      <c r="O10131" s="18">
        <f t="shared" si="477"/>
        <v>0</v>
      </c>
      <c r="P10131" s="16">
        <f t="shared" si="478"/>
        <v>96</v>
      </c>
    </row>
    <row r="10132" spans="2:16">
      <c r="B10132" s="400"/>
      <c r="D10132" s="16" t="s">
        <v>11170</v>
      </c>
      <c r="F10132" s="103" t="s">
        <v>11828</v>
      </c>
      <c r="J10132" s="16">
        <v>43</v>
      </c>
      <c r="L10132" s="18">
        <f t="shared" si="479"/>
        <v>43</v>
      </c>
      <c r="O10132" s="18">
        <f t="shared" si="477"/>
        <v>0</v>
      </c>
      <c r="P10132" s="16">
        <f t="shared" si="478"/>
        <v>43</v>
      </c>
    </row>
    <row r="10133" spans="2:16">
      <c r="B10133" s="400"/>
      <c r="D10133" s="16" t="s">
        <v>11170</v>
      </c>
      <c r="F10133" s="103" t="s">
        <v>11829</v>
      </c>
      <c r="J10133" s="16">
        <v>18</v>
      </c>
      <c r="L10133" s="18">
        <f t="shared" si="479"/>
        <v>18</v>
      </c>
      <c r="O10133" s="18">
        <f t="shared" si="477"/>
        <v>0</v>
      </c>
      <c r="P10133" s="16">
        <f t="shared" si="478"/>
        <v>18</v>
      </c>
    </row>
    <row r="10134" spans="2:16">
      <c r="B10134" s="400"/>
      <c r="D10134" s="16" t="s">
        <v>11170</v>
      </c>
      <c r="F10134" s="103" t="s">
        <v>539</v>
      </c>
      <c r="J10134" s="16">
        <v>116</v>
      </c>
      <c r="L10134" s="18">
        <f t="shared" si="479"/>
        <v>116</v>
      </c>
      <c r="O10134" s="18">
        <f t="shared" ref="O10134:O10197" si="480">+N10134+M10134</f>
        <v>0</v>
      </c>
      <c r="P10134" s="16">
        <f t="shared" ref="P10134:P10197" si="481">+L10134+O10134</f>
        <v>116</v>
      </c>
    </row>
    <row r="10135" spans="2:16">
      <c r="B10135" s="400"/>
      <c r="D10135" s="16" t="s">
        <v>11170</v>
      </c>
      <c r="F10135" s="103" t="s">
        <v>11830</v>
      </c>
      <c r="J10135" s="16">
        <v>150</v>
      </c>
      <c r="L10135" s="18">
        <f t="shared" si="479"/>
        <v>150</v>
      </c>
      <c r="O10135" s="18">
        <f t="shared" si="480"/>
        <v>0</v>
      </c>
      <c r="P10135" s="16">
        <f t="shared" si="481"/>
        <v>150</v>
      </c>
    </row>
    <row r="10136" spans="2:16">
      <c r="B10136" s="400"/>
      <c r="D10136" s="16" t="s">
        <v>11170</v>
      </c>
      <c r="F10136" s="103" t="s">
        <v>11075</v>
      </c>
      <c r="J10136" s="16">
        <v>10</v>
      </c>
      <c r="L10136" s="18">
        <f t="shared" si="479"/>
        <v>10</v>
      </c>
      <c r="O10136" s="18">
        <f t="shared" si="480"/>
        <v>0</v>
      </c>
      <c r="P10136" s="16">
        <f t="shared" si="481"/>
        <v>10</v>
      </c>
    </row>
    <row r="10137" spans="2:16">
      <c r="B10137" s="400"/>
      <c r="D10137" s="16" t="s">
        <v>11170</v>
      </c>
      <c r="F10137" s="103" t="s">
        <v>11831</v>
      </c>
      <c r="J10137" s="16">
        <v>20</v>
      </c>
      <c r="L10137" s="18">
        <f t="shared" si="479"/>
        <v>20</v>
      </c>
      <c r="O10137" s="18">
        <f t="shared" si="480"/>
        <v>0</v>
      </c>
      <c r="P10137" s="16">
        <f t="shared" si="481"/>
        <v>20</v>
      </c>
    </row>
    <row r="10138" spans="2:16">
      <c r="B10138" s="400"/>
      <c r="D10138" s="16" t="s">
        <v>11170</v>
      </c>
      <c r="F10138" s="103" t="s">
        <v>1904</v>
      </c>
      <c r="J10138" s="16">
        <v>20</v>
      </c>
      <c r="L10138" s="18">
        <f t="shared" ref="L10138:L10201" si="482">+J10138+K10138</f>
        <v>20</v>
      </c>
      <c r="O10138" s="18">
        <f t="shared" si="480"/>
        <v>0</v>
      </c>
      <c r="P10138" s="16">
        <f t="shared" si="481"/>
        <v>20</v>
      </c>
    </row>
    <row r="10139" spans="2:16">
      <c r="B10139" s="400"/>
      <c r="D10139" s="16" t="s">
        <v>11170</v>
      </c>
      <c r="F10139" s="103" t="s">
        <v>2439</v>
      </c>
      <c r="J10139" s="16">
        <v>10</v>
      </c>
      <c r="L10139" s="18">
        <f t="shared" si="482"/>
        <v>10</v>
      </c>
      <c r="O10139" s="18">
        <f t="shared" si="480"/>
        <v>0</v>
      </c>
      <c r="P10139" s="16">
        <f t="shared" si="481"/>
        <v>10</v>
      </c>
    </row>
    <row r="10140" spans="2:16">
      <c r="B10140" s="400"/>
      <c r="D10140" s="16" t="s">
        <v>11170</v>
      </c>
      <c r="F10140" s="103" t="s">
        <v>2301</v>
      </c>
      <c r="J10140" s="16">
        <v>10</v>
      </c>
      <c r="L10140" s="18">
        <f t="shared" si="482"/>
        <v>10</v>
      </c>
      <c r="O10140" s="18">
        <f t="shared" si="480"/>
        <v>0</v>
      </c>
      <c r="P10140" s="16">
        <f t="shared" si="481"/>
        <v>10</v>
      </c>
    </row>
    <row r="10141" spans="2:16">
      <c r="B10141" s="400"/>
      <c r="D10141" s="16" t="s">
        <v>11170</v>
      </c>
      <c r="F10141" s="103" t="s">
        <v>11832</v>
      </c>
      <c r="J10141" s="16">
        <v>10</v>
      </c>
      <c r="L10141" s="18">
        <f t="shared" si="482"/>
        <v>10</v>
      </c>
      <c r="O10141" s="18">
        <f t="shared" si="480"/>
        <v>0</v>
      </c>
      <c r="P10141" s="16">
        <f t="shared" si="481"/>
        <v>10</v>
      </c>
    </row>
    <row r="10142" spans="2:16">
      <c r="B10142" s="400"/>
      <c r="D10142" s="16" t="s">
        <v>11170</v>
      </c>
      <c r="F10142" s="103" t="s">
        <v>423</v>
      </c>
      <c r="J10142" s="16">
        <v>8</v>
      </c>
      <c r="L10142" s="18">
        <f t="shared" si="482"/>
        <v>8</v>
      </c>
      <c r="O10142" s="18">
        <f t="shared" si="480"/>
        <v>0</v>
      </c>
      <c r="P10142" s="16">
        <f t="shared" si="481"/>
        <v>8</v>
      </c>
    </row>
    <row r="10143" spans="2:16">
      <c r="B10143" s="400"/>
      <c r="D10143" s="16" t="s">
        <v>11170</v>
      </c>
      <c r="F10143" s="103" t="s">
        <v>11833</v>
      </c>
      <c r="J10143" s="16">
        <v>13</v>
      </c>
      <c r="L10143" s="18">
        <f t="shared" si="482"/>
        <v>13</v>
      </c>
      <c r="O10143" s="18">
        <f t="shared" si="480"/>
        <v>0</v>
      </c>
      <c r="P10143" s="16">
        <f t="shared" si="481"/>
        <v>13</v>
      </c>
    </row>
    <row r="10144" spans="2:16">
      <c r="B10144" s="400"/>
      <c r="D10144" s="16" t="s">
        <v>11170</v>
      </c>
      <c r="F10144" s="103" t="s">
        <v>1901</v>
      </c>
      <c r="J10144" s="16">
        <v>9</v>
      </c>
      <c r="L10144" s="18">
        <f t="shared" si="482"/>
        <v>9</v>
      </c>
      <c r="O10144" s="18">
        <f t="shared" si="480"/>
        <v>0</v>
      </c>
      <c r="P10144" s="16">
        <f t="shared" si="481"/>
        <v>9</v>
      </c>
    </row>
    <row r="10145" spans="2:16">
      <c r="B10145" s="400"/>
      <c r="D10145" s="16" t="s">
        <v>11171</v>
      </c>
      <c r="F10145" s="103" t="s">
        <v>3081</v>
      </c>
      <c r="J10145" s="16">
        <v>28</v>
      </c>
      <c r="L10145" s="18">
        <f t="shared" si="482"/>
        <v>28</v>
      </c>
      <c r="O10145" s="18">
        <f t="shared" si="480"/>
        <v>0</v>
      </c>
      <c r="P10145" s="16">
        <f t="shared" si="481"/>
        <v>28</v>
      </c>
    </row>
    <row r="10146" spans="2:16">
      <c r="B10146" s="400"/>
      <c r="D10146" s="16" t="s">
        <v>11171</v>
      </c>
      <c r="F10146" s="103" t="s">
        <v>11834</v>
      </c>
      <c r="J10146" s="16">
        <v>87</v>
      </c>
      <c r="L10146" s="18">
        <f t="shared" si="482"/>
        <v>87</v>
      </c>
      <c r="O10146" s="18">
        <f t="shared" si="480"/>
        <v>0</v>
      </c>
      <c r="P10146" s="16">
        <f t="shared" si="481"/>
        <v>87</v>
      </c>
    </row>
    <row r="10147" spans="2:16">
      <c r="B10147" s="400"/>
      <c r="D10147" s="16" t="s">
        <v>11171</v>
      </c>
      <c r="F10147" s="103" t="s">
        <v>11835</v>
      </c>
      <c r="J10147" s="16">
        <v>7</v>
      </c>
      <c r="L10147" s="18">
        <f t="shared" si="482"/>
        <v>7</v>
      </c>
      <c r="O10147" s="18">
        <f t="shared" si="480"/>
        <v>0</v>
      </c>
      <c r="P10147" s="16">
        <f t="shared" si="481"/>
        <v>7</v>
      </c>
    </row>
    <row r="10148" spans="2:16">
      <c r="B10148" s="400"/>
      <c r="D10148" s="16" t="s">
        <v>11171</v>
      </c>
      <c r="F10148" s="103" t="s">
        <v>11836</v>
      </c>
      <c r="J10148" s="16">
        <v>255</v>
      </c>
      <c r="L10148" s="18">
        <f t="shared" si="482"/>
        <v>255</v>
      </c>
      <c r="O10148" s="18">
        <f t="shared" si="480"/>
        <v>0</v>
      </c>
      <c r="P10148" s="16">
        <f t="shared" si="481"/>
        <v>255</v>
      </c>
    </row>
    <row r="10149" spans="2:16">
      <c r="B10149" s="400"/>
      <c r="D10149" s="16" t="s">
        <v>11171</v>
      </c>
      <c r="F10149" s="103" t="s">
        <v>11837</v>
      </c>
      <c r="J10149" s="16">
        <v>128</v>
      </c>
      <c r="L10149" s="18">
        <f t="shared" si="482"/>
        <v>128</v>
      </c>
      <c r="O10149" s="18">
        <f t="shared" si="480"/>
        <v>0</v>
      </c>
      <c r="P10149" s="16">
        <f t="shared" si="481"/>
        <v>128</v>
      </c>
    </row>
    <row r="10150" spans="2:16">
      <c r="B10150" s="400"/>
      <c r="D10150" s="16" t="s">
        <v>11171</v>
      </c>
      <c r="F10150" s="103" t="s">
        <v>11838</v>
      </c>
      <c r="J10150" s="16">
        <v>175</v>
      </c>
      <c r="L10150" s="18">
        <f t="shared" si="482"/>
        <v>175</v>
      </c>
      <c r="O10150" s="18">
        <f t="shared" si="480"/>
        <v>0</v>
      </c>
      <c r="P10150" s="16">
        <f t="shared" si="481"/>
        <v>175</v>
      </c>
    </row>
    <row r="10151" spans="2:16">
      <c r="B10151" s="400"/>
      <c r="D10151" s="16" t="s">
        <v>11171</v>
      </c>
      <c r="F10151" s="103" t="s">
        <v>11839</v>
      </c>
      <c r="J10151" s="16">
        <v>230</v>
      </c>
      <c r="L10151" s="18">
        <f t="shared" si="482"/>
        <v>230</v>
      </c>
      <c r="O10151" s="18">
        <f t="shared" si="480"/>
        <v>0</v>
      </c>
      <c r="P10151" s="16">
        <f t="shared" si="481"/>
        <v>230</v>
      </c>
    </row>
    <row r="10152" spans="2:16">
      <c r="B10152" s="400"/>
      <c r="D10152" s="16" t="s">
        <v>11171</v>
      </c>
      <c r="F10152" s="103" t="s">
        <v>516</v>
      </c>
      <c r="J10152" s="16">
        <v>44</v>
      </c>
      <c r="L10152" s="18">
        <f t="shared" si="482"/>
        <v>44</v>
      </c>
      <c r="O10152" s="18">
        <f t="shared" si="480"/>
        <v>0</v>
      </c>
      <c r="P10152" s="16">
        <f t="shared" si="481"/>
        <v>44</v>
      </c>
    </row>
    <row r="10153" spans="2:16">
      <c r="B10153" s="400"/>
      <c r="D10153" s="16" t="s">
        <v>11171</v>
      </c>
      <c r="F10153" s="103" t="s">
        <v>11840</v>
      </c>
      <c r="J10153" s="16">
        <v>12</v>
      </c>
      <c r="L10153" s="18">
        <f t="shared" si="482"/>
        <v>12</v>
      </c>
      <c r="O10153" s="18">
        <f t="shared" si="480"/>
        <v>0</v>
      </c>
      <c r="P10153" s="16">
        <f t="shared" si="481"/>
        <v>12</v>
      </c>
    </row>
    <row r="10154" spans="2:16">
      <c r="B10154" s="400"/>
      <c r="D10154" s="16" t="s">
        <v>11171</v>
      </c>
      <c r="F10154" s="103" t="s">
        <v>11841</v>
      </c>
      <c r="J10154" s="16">
        <v>334</v>
      </c>
      <c r="L10154" s="18">
        <f t="shared" si="482"/>
        <v>334</v>
      </c>
      <c r="O10154" s="18">
        <f t="shared" si="480"/>
        <v>0</v>
      </c>
      <c r="P10154" s="16">
        <f t="shared" si="481"/>
        <v>334</v>
      </c>
    </row>
    <row r="10155" spans="2:16">
      <c r="B10155" s="400"/>
      <c r="D10155" s="16" t="s">
        <v>11171</v>
      </c>
      <c r="F10155" s="103" t="s">
        <v>11842</v>
      </c>
      <c r="J10155" s="16">
        <v>28</v>
      </c>
      <c r="L10155" s="18">
        <f t="shared" si="482"/>
        <v>28</v>
      </c>
      <c r="O10155" s="18">
        <f t="shared" si="480"/>
        <v>0</v>
      </c>
      <c r="P10155" s="16">
        <f t="shared" si="481"/>
        <v>28</v>
      </c>
    </row>
    <row r="10156" spans="2:16">
      <c r="B10156" s="400"/>
      <c r="D10156" s="16" t="s">
        <v>11171</v>
      </c>
      <c r="F10156" s="103" t="s">
        <v>11843</v>
      </c>
      <c r="J10156" s="16">
        <v>39</v>
      </c>
      <c r="L10156" s="18">
        <f t="shared" si="482"/>
        <v>39</v>
      </c>
      <c r="O10156" s="18">
        <f t="shared" si="480"/>
        <v>0</v>
      </c>
      <c r="P10156" s="16">
        <f t="shared" si="481"/>
        <v>39</v>
      </c>
    </row>
    <row r="10157" spans="2:16">
      <c r="B10157" s="400"/>
      <c r="D10157" s="16" t="s">
        <v>11171</v>
      </c>
      <c r="F10157" s="103" t="s">
        <v>2274</v>
      </c>
      <c r="J10157" s="16">
        <v>20</v>
      </c>
      <c r="L10157" s="18">
        <f t="shared" si="482"/>
        <v>20</v>
      </c>
      <c r="O10157" s="18">
        <f t="shared" si="480"/>
        <v>0</v>
      </c>
      <c r="P10157" s="16">
        <f t="shared" si="481"/>
        <v>20</v>
      </c>
    </row>
    <row r="10158" spans="2:16">
      <c r="B10158" s="400"/>
      <c r="D10158" s="16" t="s">
        <v>11171</v>
      </c>
      <c r="F10158" s="103" t="s">
        <v>11844</v>
      </c>
      <c r="J10158" s="16">
        <v>32</v>
      </c>
      <c r="L10158" s="18">
        <f t="shared" si="482"/>
        <v>32</v>
      </c>
      <c r="O10158" s="18">
        <f t="shared" si="480"/>
        <v>0</v>
      </c>
      <c r="P10158" s="16">
        <f t="shared" si="481"/>
        <v>32</v>
      </c>
    </row>
    <row r="10159" spans="2:16">
      <c r="B10159" s="400"/>
      <c r="D10159" s="16" t="s">
        <v>11171</v>
      </c>
      <c r="F10159" s="103" t="s">
        <v>10122</v>
      </c>
      <c r="J10159" s="16">
        <v>10</v>
      </c>
      <c r="L10159" s="18">
        <f t="shared" si="482"/>
        <v>10</v>
      </c>
      <c r="O10159" s="18">
        <f t="shared" si="480"/>
        <v>0</v>
      </c>
      <c r="P10159" s="16">
        <f t="shared" si="481"/>
        <v>10</v>
      </c>
    </row>
    <row r="10160" spans="2:16">
      <c r="B10160" s="400"/>
      <c r="D10160" s="16" t="s">
        <v>11171</v>
      </c>
      <c r="F10160" s="103" t="s">
        <v>11845</v>
      </c>
      <c r="J10160" s="16">
        <v>21</v>
      </c>
      <c r="L10160" s="18">
        <f t="shared" si="482"/>
        <v>21</v>
      </c>
      <c r="O10160" s="18">
        <f t="shared" si="480"/>
        <v>0</v>
      </c>
      <c r="P10160" s="16">
        <f t="shared" si="481"/>
        <v>21</v>
      </c>
    </row>
    <row r="10161" spans="2:16">
      <c r="B10161" s="400"/>
      <c r="D10161" s="16" t="s">
        <v>11171</v>
      </c>
      <c r="F10161" s="103" t="s">
        <v>11663</v>
      </c>
      <c r="J10161" s="16">
        <v>22</v>
      </c>
      <c r="L10161" s="18">
        <f t="shared" si="482"/>
        <v>22</v>
      </c>
      <c r="O10161" s="18">
        <f t="shared" si="480"/>
        <v>0</v>
      </c>
      <c r="P10161" s="16">
        <f t="shared" si="481"/>
        <v>22</v>
      </c>
    </row>
    <row r="10162" spans="2:16">
      <c r="B10162" s="400"/>
      <c r="D10162" s="16" t="s">
        <v>11171</v>
      </c>
      <c r="F10162" s="103" t="s">
        <v>2369</v>
      </c>
      <c r="J10162" s="16">
        <v>12</v>
      </c>
      <c r="L10162" s="18">
        <f t="shared" si="482"/>
        <v>12</v>
      </c>
      <c r="O10162" s="18">
        <f t="shared" si="480"/>
        <v>0</v>
      </c>
      <c r="P10162" s="16">
        <f t="shared" si="481"/>
        <v>12</v>
      </c>
    </row>
    <row r="10163" spans="2:16">
      <c r="B10163" s="400"/>
      <c r="D10163" s="16" t="s">
        <v>11171</v>
      </c>
      <c r="F10163" s="103" t="s">
        <v>10872</v>
      </c>
      <c r="J10163" s="16">
        <v>0</v>
      </c>
      <c r="L10163" s="18">
        <f t="shared" si="482"/>
        <v>0</v>
      </c>
      <c r="O10163" s="18">
        <f t="shared" si="480"/>
        <v>0</v>
      </c>
      <c r="P10163" s="16">
        <f t="shared" si="481"/>
        <v>0</v>
      </c>
    </row>
    <row r="10164" spans="2:16">
      <c r="B10164" s="400"/>
      <c r="D10164" s="16" t="s">
        <v>11171</v>
      </c>
      <c r="F10164" s="103" t="s">
        <v>539</v>
      </c>
      <c r="J10164" s="16">
        <v>8</v>
      </c>
      <c r="L10164" s="18">
        <f t="shared" si="482"/>
        <v>8</v>
      </c>
      <c r="O10164" s="18">
        <f t="shared" si="480"/>
        <v>0</v>
      </c>
      <c r="P10164" s="16">
        <f t="shared" si="481"/>
        <v>8</v>
      </c>
    </row>
    <row r="10165" spans="2:16">
      <c r="B10165" s="400"/>
      <c r="D10165" s="16" t="s">
        <v>11171</v>
      </c>
      <c r="F10165" s="103" t="s">
        <v>11846</v>
      </c>
      <c r="J10165" s="16">
        <v>0</v>
      </c>
      <c r="L10165" s="18">
        <f t="shared" si="482"/>
        <v>0</v>
      </c>
      <c r="O10165" s="18">
        <f t="shared" si="480"/>
        <v>0</v>
      </c>
      <c r="P10165" s="16">
        <f t="shared" si="481"/>
        <v>0</v>
      </c>
    </row>
    <row r="10166" spans="2:16">
      <c r="B10166" s="400"/>
      <c r="D10166" s="16" t="s">
        <v>11171</v>
      </c>
      <c r="F10166" s="103" t="s">
        <v>11847</v>
      </c>
      <c r="J10166" s="16">
        <v>10</v>
      </c>
      <c r="L10166" s="18">
        <f t="shared" si="482"/>
        <v>10</v>
      </c>
      <c r="O10166" s="18">
        <f t="shared" si="480"/>
        <v>0</v>
      </c>
      <c r="P10166" s="16">
        <f t="shared" si="481"/>
        <v>10</v>
      </c>
    </row>
    <row r="10167" spans="2:16">
      <c r="B10167" s="400"/>
      <c r="D10167" s="16" t="s">
        <v>11171</v>
      </c>
      <c r="F10167" s="103" t="s">
        <v>1144</v>
      </c>
      <c r="J10167" s="16">
        <v>8</v>
      </c>
      <c r="L10167" s="18">
        <f t="shared" si="482"/>
        <v>8</v>
      </c>
      <c r="O10167" s="18">
        <f t="shared" si="480"/>
        <v>0</v>
      </c>
      <c r="P10167" s="16">
        <f t="shared" si="481"/>
        <v>8</v>
      </c>
    </row>
    <row r="10168" spans="2:16">
      <c r="B10168" s="400"/>
      <c r="D10168" s="16" t="s">
        <v>11171</v>
      </c>
      <c r="F10168" s="103" t="s">
        <v>11848</v>
      </c>
      <c r="J10168" s="16">
        <v>15</v>
      </c>
      <c r="L10168" s="18">
        <f t="shared" si="482"/>
        <v>15</v>
      </c>
      <c r="O10168" s="18">
        <f t="shared" si="480"/>
        <v>0</v>
      </c>
      <c r="P10168" s="16">
        <f t="shared" si="481"/>
        <v>15</v>
      </c>
    </row>
    <row r="10169" spans="2:16">
      <c r="B10169" s="400"/>
      <c r="D10169" s="16" t="s">
        <v>11171</v>
      </c>
      <c r="F10169" s="103" t="s">
        <v>2407</v>
      </c>
      <c r="J10169" s="16">
        <v>18</v>
      </c>
      <c r="L10169" s="18">
        <f t="shared" si="482"/>
        <v>18</v>
      </c>
      <c r="O10169" s="18">
        <f t="shared" si="480"/>
        <v>0</v>
      </c>
      <c r="P10169" s="16">
        <f t="shared" si="481"/>
        <v>18</v>
      </c>
    </row>
    <row r="10170" spans="2:16">
      <c r="B10170" s="400"/>
      <c r="D10170" s="16" t="s">
        <v>11171</v>
      </c>
      <c r="F10170" s="103" t="s">
        <v>1112</v>
      </c>
      <c r="J10170" s="16">
        <v>24</v>
      </c>
      <c r="L10170" s="18">
        <f t="shared" si="482"/>
        <v>24</v>
      </c>
      <c r="O10170" s="18">
        <f t="shared" si="480"/>
        <v>0</v>
      </c>
      <c r="P10170" s="16">
        <f t="shared" si="481"/>
        <v>24</v>
      </c>
    </row>
    <row r="10171" spans="2:16">
      <c r="B10171" s="400"/>
      <c r="D10171" s="16" t="s">
        <v>11171</v>
      </c>
      <c r="F10171" s="103" t="s">
        <v>936</v>
      </c>
      <c r="J10171" s="16">
        <v>15</v>
      </c>
      <c r="L10171" s="18">
        <f t="shared" si="482"/>
        <v>15</v>
      </c>
      <c r="O10171" s="18">
        <f t="shared" si="480"/>
        <v>0</v>
      </c>
      <c r="P10171" s="16">
        <f t="shared" si="481"/>
        <v>15</v>
      </c>
    </row>
    <row r="10172" spans="2:16">
      <c r="B10172" s="400"/>
      <c r="D10172" s="16" t="s">
        <v>11171</v>
      </c>
      <c r="F10172" s="103" t="s">
        <v>11342</v>
      </c>
      <c r="J10172" s="16">
        <v>20</v>
      </c>
      <c r="L10172" s="18">
        <f t="shared" si="482"/>
        <v>20</v>
      </c>
      <c r="O10172" s="18">
        <f t="shared" si="480"/>
        <v>0</v>
      </c>
      <c r="P10172" s="16">
        <f t="shared" si="481"/>
        <v>20</v>
      </c>
    </row>
    <row r="10173" spans="2:16">
      <c r="B10173" s="400"/>
      <c r="D10173" s="16" t="s">
        <v>11171</v>
      </c>
      <c r="F10173" s="103" t="s">
        <v>2840</v>
      </c>
      <c r="J10173" s="16">
        <v>50</v>
      </c>
      <c r="L10173" s="18">
        <f t="shared" si="482"/>
        <v>50</v>
      </c>
      <c r="O10173" s="18">
        <f t="shared" si="480"/>
        <v>0</v>
      </c>
      <c r="P10173" s="16">
        <f t="shared" si="481"/>
        <v>50</v>
      </c>
    </row>
    <row r="10174" spans="2:16">
      <c r="B10174" s="400"/>
      <c r="D10174" s="16" t="s">
        <v>11171</v>
      </c>
      <c r="F10174" s="103" t="s">
        <v>11849</v>
      </c>
      <c r="J10174" s="16">
        <v>7</v>
      </c>
      <c r="L10174" s="18">
        <f t="shared" si="482"/>
        <v>7</v>
      </c>
      <c r="O10174" s="18">
        <f t="shared" si="480"/>
        <v>0</v>
      </c>
      <c r="P10174" s="16">
        <f t="shared" si="481"/>
        <v>7</v>
      </c>
    </row>
    <row r="10175" spans="2:16">
      <c r="B10175" s="400"/>
      <c r="D10175" s="16" t="s">
        <v>11171</v>
      </c>
      <c r="F10175" s="103" t="s">
        <v>11850</v>
      </c>
      <c r="J10175" s="16">
        <v>10</v>
      </c>
      <c r="L10175" s="18">
        <f t="shared" si="482"/>
        <v>10</v>
      </c>
      <c r="O10175" s="18">
        <f t="shared" si="480"/>
        <v>0</v>
      </c>
      <c r="P10175" s="16">
        <f t="shared" si="481"/>
        <v>10</v>
      </c>
    </row>
    <row r="10176" spans="2:16">
      <c r="B10176" s="400"/>
      <c r="D10176" s="16" t="s">
        <v>11171</v>
      </c>
      <c r="F10176" s="103" t="s">
        <v>11851</v>
      </c>
      <c r="J10176" s="16">
        <v>24</v>
      </c>
      <c r="L10176" s="18">
        <f t="shared" si="482"/>
        <v>24</v>
      </c>
      <c r="O10176" s="18">
        <f t="shared" si="480"/>
        <v>0</v>
      </c>
      <c r="P10176" s="16">
        <f t="shared" si="481"/>
        <v>24</v>
      </c>
    </row>
    <row r="10177" spans="2:16">
      <c r="B10177" s="400"/>
      <c r="D10177" s="16" t="s">
        <v>11171</v>
      </c>
      <c r="F10177" s="103" t="s">
        <v>3078</v>
      </c>
      <c r="J10177" s="16">
        <v>16</v>
      </c>
      <c r="L10177" s="18">
        <f t="shared" si="482"/>
        <v>16</v>
      </c>
      <c r="O10177" s="18">
        <f t="shared" si="480"/>
        <v>0</v>
      </c>
      <c r="P10177" s="16">
        <f t="shared" si="481"/>
        <v>16</v>
      </c>
    </row>
    <row r="10178" spans="2:16">
      <c r="B10178" s="400"/>
      <c r="D10178" s="16" t="s">
        <v>11171</v>
      </c>
      <c r="F10178" s="103" t="s">
        <v>11852</v>
      </c>
      <c r="J10178" s="16">
        <v>9</v>
      </c>
      <c r="L10178" s="18">
        <f t="shared" si="482"/>
        <v>9</v>
      </c>
      <c r="O10178" s="18">
        <f t="shared" si="480"/>
        <v>0</v>
      </c>
      <c r="P10178" s="16">
        <f t="shared" si="481"/>
        <v>9</v>
      </c>
    </row>
    <row r="10179" spans="2:16">
      <c r="B10179" s="400"/>
      <c r="D10179" s="16" t="s">
        <v>11171</v>
      </c>
      <c r="F10179" s="103" t="s">
        <v>11608</v>
      </c>
      <c r="J10179" s="16">
        <v>16</v>
      </c>
      <c r="L10179" s="18">
        <f t="shared" si="482"/>
        <v>16</v>
      </c>
      <c r="O10179" s="18">
        <f t="shared" si="480"/>
        <v>0</v>
      </c>
      <c r="P10179" s="16">
        <f t="shared" si="481"/>
        <v>16</v>
      </c>
    </row>
    <row r="10180" spans="2:16">
      <c r="B10180" s="400"/>
      <c r="D10180" s="16" t="s">
        <v>11171</v>
      </c>
      <c r="F10180" s="103" t="s">
        <v>11853</v>
      </c>
      <c r="J10180" s="16">
        <v>12</v>
      </c>
      <c r="L10180" s="18">
        <f t="shared" si="482"/>
        <v>12</v>
      </c>
      <c r="O10180" s="18">
        <f t="shared" si="480"/>
        <v>0</v>
      </c>
      <c r="P10180" s="16">
        <f t="shared" si="481"/>
        <v>12</v>
      </c>
    </row>
    <row r="10181" spans="2:16">
      <c r="B10181" s="400"/>
      <c r="D10181" s="16" t="s">
        <v>11171</v>
      </c>
      <c r="F10181" s="103" t="s">
        <v>539</v>
      </c>
      <c r="J10181" s="16">
        <v>5</v>
      </c>
      <c r="L10181" s="18">
        <f t="shared" si="482"/>
        <v>5</v>
      </c>
      <c r="O10181" s="18">
        <f t="shared" si="480"/>
        <v>0</v>
      </c>
      <c r="P10181" s="16">
        <f t="shared" si="481"/>
        <v>5</v>
      </c>
    </row>
    <row r="10182" spans="2:16">
      <c r="B10182" s="400"/>
      <c r="D10182" s="16" t="s">
        <v>11171</v>
      </c>
      <c r="F10182" s="103" t="s">
        <v>923</v>
      </c>
      <c r="J10182" s="16">
        <v>12</v>
      </c>
      <c r="L10182" s="18">
        <f t="shared" si="482"/>
        <v>12</v>
      </c>
      <c r="O10182" s="18">
        <f t="shared" si="480"/>
        <v>0</v>
      </c>
      <c r="P10182" s="16">
        <f t="shared" si="481"/>
        <v>12</v>
      </c>
    </row>
    <row r="10183" spans="2:16">
      <c r="B10183" s="400"/>
      <c r="D10183" s="16" t="s">
        <v>11171</v>
      </c>
      <c r="F10183" s="103" t="s">
        <v>11599</v>
      </c>
      <c r="J10183" s="16">
        <v>21</v>
      </c>
      <c r="L10183" s="18">
        <f t="shared" si="482"/>
        <v>21</v>
      </c>
      <c r="O10183" s="18">
        <f t="shared" si="480"/>
        <v>0</v>
      </c>
      <c r="P10183" s="16">
        <f t="shared" si="481"/>
        <v>21</v>
      </c>
    </row>
    <row r="10184" spans="2:16">
      <c r="B10184" s="400"/>
      <c r="D10184" s="16" t="s">
        <v>11171</v>
      </c>
      <c r="F10184" s="103" t="s">
        <v>11854</v>
      </c>
      <c r="J10184" s="16">
        <v>27</v>
      </c>
      <c r="L10184" s="18">
        <f t="shared" si="482"/>
        <v>27</v>
      </c>
      <c r="O10184" s="18">
        <f t="shared" si="480"/>
        <v>0</v>
      </c>
      <c r="P10184" s="16">
        <f t="shared" si="481"/>
        <v>27</v>
      </c>
    </row>
    <row r="10185" spans="2:16">
      <c r="B10185" s="400"/>
      <c r="D10185" s="16" t="s">
        <v>3125</v>
      </c>
      <c r="F10185" s="103" t="s">
        <v>516</v>
      </c>
      <c r="J10185" s="16">
        <v>44</v>
      </c>
      <c r="L10185" s="18">
        <f t="shared" si="482"/>
        <v>44</v>
      </c>
      <c r="O10185" s="18">
        <f t="shared" si="480"/>
        <v>0</v>
      </c>
      <c r="P10185" s="16">
        <f t="shared" si="481"/>
        <v>44</v>
      </c>
    </row>
    <row r="10186" spans="2:16">
      <c r="B10186" s="400"/>
      <c r="D10186" s="16" t="s">
        <v>3125</v>
      </c>
      <c r="F10186" s="103" t="s">
        <v>11855</v>
      </c>
      <c r="J10186" s="16">
        <v>47</v>
      </c>
      <c r="L10186" s="18">
        <f t="shared" si="482"/>
        <v>47</v>
      </c>
      <c r="O10186" s="18">
        <f t="shared" si="480"/>
        <v>0</v>
      </c>
      <c r="P10186" s="16">
        <f t="shared" si="481"/>
        <v>47</v>
      </c>
    </row>
    <row r="10187" spans="2:16">
      <c r="B10187" s="400"/>
      <c r="D10187" s="16" t="s">
        <v>3125</v>
      </c>
      <c r="F10187" s="103" t="s">
        <v>1002</v>
      </c>
      <c r="J10187" s="16">
        <v>120</v>
      </c>
      <c r="L10187" s="18">
        <f t="shared" si="482"/>
        <v>120</v>
      </c>
      <c r="O10187" s="18">
        <f t="shared" si="480"/>
        <v>0</v>
      </c>
      <c r="P10187" s="16">
        <f t="shared" si="481"/>
        <v>120</v>
      </c>
    </row>
    <row r="10188" spans="2:16">
      <c r="B10188" s="400"/>
      <c r="D10188" s="16" t="s">
        <v>3125</v>
      </c>
      <c r="F10188" s="103" t="s">
        <v>1825</v>
      </c>
      <c r="J10188" s="16">
        <v>13</v>
      </c>
      <c r="L10188" s="18">
        <f t="shared" si="482"/>
        <v>13</v>
      </c>
      <c r="O10188" s="18">
        <f t="shared" si="480"/>
        <v>0</v>
      </c>
      <c r="P10188" s="16">
        <f t="shared" si="481"/>
        <v>13</v>
      </c>
    </row>
    <row r="10189" spans="2:16">
      <c r="B10189" s="400"/>
      <c r="D10189" s="16" t="s">
        <v>3125</v>
      </c>
      <c r="F10189" s="103" t="s">
        <v>11850</v>
      </c>
      <c r="J10189" s="16">
        <v>150</v>
      </c>
      <c r="L10189" s="18">
        <f t="shared" si="482"/>
        <v>150</v>
      </c>
      <c r="O10189" s="18">
        <f t="shared" si="480"/>
        <v>0</v>
      </c>
      <c r="P10189" s="16">
        <f t="shared" si="481"/>
        <v>150</v>
      </c>
    </row>
    <row r="10190" spans="2:16">
      <c r="B10190" s="400"/>
      <c r="D10190" s="16" t="s">
        <v>3125</v>
      </c>
      <c r="F10190" s="103" t="s">
        <v>11856</v>
      </c>
      <c r="J10190" s="16">
        <v>132</v>
      </c>
      <c r="L10190" s="18">
        <f t="shared" si="482"/>
        <v>132</v>
      </c>
      <c r="O10190" s="18">
        <f t="shared" si="480"/>
        <v>0</v>
      </c>
      <c r="P10190" s="16">
        <f t="shared" si="481"/>
        <v>132</v>
      </c>
    </row>
    <row r="10191" spans="2:16">
      <c r="B10191" s="400"/>
      <c r="D10191" s="16" t="s">
        <v>3125</v>
      </c>
      <c r="F10191" s="103" t="s">
        <v>11857</v>
      </c>
      <c r="J10191" s="16">
        <v>688</v>
      </c>
      <c r="L10191" s="18">
        <f t="shared" si="482"/>
        <v>688</v>
      </c>
      <c r="O10191" s="18">
        <f t="shared" si="480"/>
        <v>0</v>
      </c>
      <c r="P10191" s="16">
        <f t="shared" si="481"/>
        <v>688</v>
      </c>
    </row>
    <row r="10192" spans="2:16">
      <c r="B10192" s="400"/>
      <c r="D10192" s="16" t="s">
        <v>3125</v>
      </c>
      <c r="F10192" s="103" t="s">
        <v>11787</v>
      </c>
      <c r="J10192" s="16">
        <v>91</v>
      </c>
      <c r="L10192" s="18">
        <f t="shared" si="482"/>
        <v>91</v>
      </c>
      <c r="O10192" s="18">
        <f t="shared" si="480"/>
        <v>0</v>
      </c>
      <c r="P10192" s="16">
        <f t="shared" si="481"/>
        <v>91</v>
      </c>
    </row>
    <row r="10193" spans="2:16">
      <c r="B10193" s="400"/>
      <c r="D10193" s="16" t="s">
        <v>3125</v>
      </c>
      <c r="F10193" s="103" t="s">
        <v>11858</v>
      </c>
      <c r="J10193" s="16">
        <v>628</v>
      </c>
      <c r="L10193" s="18">
        <f t="shared" si="482"/>
        <v>628</v>
      </c>
      <c r="O10193" s="18">
        <f t="shared" si="480"/>
        <v>0</v>
      </c>
      <c r="P10193" s="16">
        <f t="shared" si="481"/>
        <v>628</v>
      </c>
    </row>
    <row r="10194" spans="2:16">
      <c r="B10194" s="400"/>
      <c r="D10194" s="16" t="s">
        <v>3125</v>
      </c>
      <c r="F10194" s="103" t="s">
        <v>11859</v>
      </c>
      <c r="J10194" s="16">
        <v>140</v>
      </c>
      <c r="L10194" s="18">
        <f t="shared" si="482"/>
        <v>140</v>
      </c>
      <c r="O10194" s="18">
        <f t="shared" si="480"/>
        <v>0</v>
      </c>
      <c r="P10194" s="16">
        <f t="shared" si="481"/>
        <v>140</v>
      </c>
    </row>
    <row r="10195" spans="2:16">
      <c r="B10195" s="400"/>
      <c r="D10195" s="16" t="s">
        <v>3125</v>
      </c>
      <c r="F10195" s="103" t="s">
        <v>11860</v>
      </c>
      <c r="J10195" s="16">
        <v>198</v>
      </c>
      <c r="L10195" s="18">
        <f t="shared" si="482"/>
        <v>198</v>
      </c>
      <c r="O10195" s="18">
        <f t="shared" si="480"/>
        <v>0</v>
      </c>
      <c r="P10195" s="16">
        <f t="shared" si="481"/>
        <v>198</v>
      </c>
    </row>
    <row r="10196" spans="2:16">
      <c r="B10196" s="400"/>
      <c r="D10196" s="16" t="s">
        <v>3125</v>
      </c>
      <c r="F10196" s="103" t="s">
        <v>11861</v>
      </c>
      <c r="J10196" s="16">
        <v>60</v>
      </c>
      <c r="L10196" s="18">
        <f t="shared" si="482"/>
        <v>60</v>
      </c>
      <c r="O10196" s="18">
        <f t="shared" si="480"/>
        <v>0</v>
      </c>
      <c r="P10196" s="16">
        <f t="shared" si="481"/>
        <v>60</v>
      </c>
    </row>
    <row r="10197" spans="2:16">
      <c r="B10197" s="400"/>
      <c r="D10197" s="16" t="s">
        <v>3125</v>
      </c>
      <c r="F10197" s="103" t="s">
        <v>11862</v>
      </c>
      <c r="J10197" s="16">
        <v>50</v>
      </c>
      <c r="L10197" s="18">
        <f t="shared" si="482"/>
        <v>50</v>
      </c>
      <c r="O10197" s="18">
        <f t="shared" si="480"/>
        <v>0</v>
      </c>
      <c r="P10197" s="16">
        <f t="shared" si="481"/>
        <v>50</v>
      </c>
    </row>
    <row r="10198" spans="2:16">
      <c r="B10198" s="400"/>
      <c r="D10198" s="16" t="s">
        <v>11172</v>
      </c>
      <c r="F10198" s="103" t="s">
        <v>2430</v>
      </c>
      <c r="J10198" s="16">
        <v>10</v>
      </c>
      <c r="L10198" s="18">
        <f t="shared" si="482"/>
        <v>10</v>
      </c>
      <c r="O10198" s="18">
        <f t="shared" ref="O10198:O10261" si="483">+N10198+M10198</f>
        <v>0</v>
      </c>
      <c r="P10198" s="16">
        <f t="shared" ref="P10198:P10261" si="484">+L10198+O10198</f>
        <v>10</v>
      </c>
    </row>
    <row r="10199" spans="2:16">
      <c r="B10199" s="400"/>
      <c r="D10199" s="16" t="s">
        <v>11172</v>
      </c>
      <c r="F10199" s="103" t="s">
        <v>951</v>
      </c>
      <c r="J10199" s="16">
        <v>156</v>
      </c>
      <c r="L10199" s="18">
        <f t="shared" si="482"/>
        <v>156</v>
      </c>
      <c r="O10199" s="18">
        <f t="shared" si="483"/>
        <v>0</v>
      </c>
      <c r="P10199" s="16">
        <f t="shared" si="484"/>
        <v>156</v>
      </c>
    </row>
    <row r="10200" spans="2:16">
      <c r="B10200" s="400"/>
      <c r="D10200" s="16" t="s">
        <v>11172</v>
      </c>
      <c r="F10200" s="103" t="s">
        <v>11863</v>
      </c>
      <c r="J10200" s="16">
        <v>479</v>
      </c>
      <c r="L10200" s="18">
        <f t="shared" si="482"/>
        <v>479</v>
      </c>
      <c r="O10200" s="18">
        <f t="shared" si="483"/>
        <v>0</v>
      </c>
      <c r="P10200" s="16">
        <f t="shared" si="484"/>
        <v>479</v>
      </c>
    </row>
    <row r="10201" spans="2:16">
      <c r="B10201" s="400"/>
      <c r="D10201" s="16" t="s">
        <v>11172</v>
      </c>
      <c r="F10201" s="103" t="s">
        <v>11864</v>
      </c>
      <c r="J10201" s="16">
        <v>37</v>
      </c>
      <c r="L10201" s="18">
        <f t="shared" si="482"/>
        <v>37</v>
      </c>
      <c r="O10201" s="18">
        <f t="shared" si="483"/>
        <v>0</v>
      </c>
      <c r="P10201" s="16">
        <f t="shared" si="484"/>
        <v>37</v>
      </c>
    </row>
    <row r="10202" spans="2:16">
      <c r="B10202" s="400"/>
      <c r="D10202" s="16" t="s">
        <v>11172</v>
      </c>
      <c r="F10202" s="103" t="s">
        <v>11865</v>
      </c>
      <c r="J10202" s="16">
        <v>378</v>
      </c>
      <c r="L10202" s="18">
        <f t="shared" ref="L10202:L10265" si="485">+J10202+K10202</f>
        <v>378</v>
      </c>
      <c r="O10202" s="18">
        <f t="shared" si="483"/>
        <v>0</v>
      </c>
      <c r="P10202" s="16">
        <f t="shared" si="484"/>
        <v>378</v>
      </c>
    </row>
    <row r="10203" spans="2:16">
      <c r="B10203" s="400"/>
      <c r="D10203" s="16" t="s">
        <v>11172</v>
      </c>
      <c r="F10203" s="103" t="s">
        <v>11813</v>
      </c>
      <c r="J10203" s="16">
        <v>33</v>
      </c>
      <c r="L10203" s="18">
        <f t="shared" si="485"/>
        <v>33</v>
      </c>
      <c r="O10203" s="18">
        <f t="shared" si="483"/>
        <v>0</v>
      </c>
      <c r="P10203" s="16">
        <f t="shared" si="484"/>
        <v>33</v>
      </c>
    </row>
    <row r="10204" spans="2:16">
      <c r="B10204" s="400"/>
      <c r="D10204" s="16" t="s">
        <v>11172</v>
      </c>
      <c r="F10204" s="103" t="s">
        <v>1973</v>
      </c>
      <c r="J10204" s="16">
        <v>123</v>
      </c>
      <c r="L10204" s="18">
        <f t="shared" si="485"/>
        <v>123</v>
      </c>
      <c r="O10204" s="18">
        <f t="shared" si="483"/>
        <v>0</v>
      </c>
      <c r="P10204" s="16">
        <f t="shared" si="484"/>
        <v>123</v>
      </c>
    </row>
    <row r="10205" spans="2:16">
      <c r="B10205" s="400"/>
      <c r="D10205" s="16" t="s">
        <v>11172</v>
      </c>
      <c r="F10205" s="103" t="s">
        <v>2527</v>
      </c>
      <c r="J10205" s="16">
        <v>144</v>
      </c>
      <c r="L10205" s="18">
        <f t="shared" si="485"/>
        <v>144</v>
      </c>
      <c r="O10205" s="18">
        <f t="shared" si="483"/>
        <v>0</v>
      </c>
      <c r="P10205" s="16">
        <f t="shared" si="484"/>
        <v>144</v>
      </c>
    </row>
    <row r="10206" spans="2:16">
      <c r="B10206" s="400"/>
      <c r="D10206" s="16" t="s">
        <v>11172</v>
      </c>
      <c r="F10206" s="103" t="s">
        <v>11866</v>
      </c>
      <c r="J10206" s="16">
        <v>271</v>
      </c>
      <c r="L10206" s="18">
        <f t="shared" si="485"/>
        <v>271</v>
      </c>
      <c r="O10206" s="18">
        <f t="shared" si="483"/>
        <v>0</v>
      </c>
      <c r="P10206" s="16">
        <f t="shared" si="484"/>
        <v>271</v>
      </c>
    </row>
    <row r="10207" spans="2:16">
      <c r="B10207" s="400"/>
      <c r="D10207" s="16" t="s">
        <v>11172</v>
      </c>
      <c r="F10207" s="103" t="s">
        <v>11867</v>
      </c>
      <c r="J10207" s="16">
        <v>256</v>
      </c>
      <c r="L10207" s="18">
        <f t="shared" si="485"/>
        <v>256</v>
      </c>
      <c r="O10207" s="18">
        <f t="shared" si="483"/>
        <v>0</v>
      </c>
      <c r="P10207" s="16">
        <f t="shared" si="484"/>
        <v>256</v>
      </c>
    </row>
    <row r="10208" spans="2:16">
      <c r="B10208" s="400"/>
      <c r="D10208" s="16" t="s">
        <v>11172</v>
      </c>
      <c r="F10208" s="103" t="s">
        <v>11868</v>
      </c>
      <c r="J10208" s="16">
        <v>991</v>
      </c>
      <c r="L10208" s="18">
        <f t="shared" si="485"/>
        <v>991</v>
      </c>
      <c r="O10208" s="18">
        <f t="shared" si="483"/>
        <v>0</v>
      </c>
      <c r="P10208" s="16">
        <f t="shared" si="484"/>
        <v>991</v>
      </c>
    </row>
    <row r="10209" spans="2:16">
      <c r="B10209" s="400"/>
      <c r="D10209" s="16" t="s">
        <v>11172</v>
      </c>
      <c r="F10209" s="103" t="s">
        <v>11869</v>
      </c>
      <c r="J10209" s="16">
        <v>54</v>
      </c>
      <c r="L10209" s="18">
        <f t="shared" si="485"/>
        <v>54</v>
      </c>
      <c r="O10209" s="18">
        <f t="shared" si="483"/>
        <v>0</v>
      </c>
      <c r="P10209" s="16">
        <f t="shared" si="484"/>
        <v>54</v>
      </c>
    </row>
    <row r="10210" spans="2:16">
      <c r="B10210" s="400"/>
      <c r="D10210" s="16" t="s">
        <v>11172</v>
      </c>
      <c r="F10210" s="103" t="s">
        <v>11870</v>
      </c>
      <c r="J10210" s="16">
        <v>300</v>
      </c>
      <c r="L10210" s="18">
        <f t="shared" si="485"/>
        <v>300</v>
      </c>
      <c r="O10210" s="18">
        <f t="shared" si="483"/>
        <v>0</v>
      </c>
      <c r="P10210" s="16">
        <f t="shared" si="484"/>
        <v>300</v>
      </c>
    </row>
    <row r="10211" spans="2:16">
      <c r="B10211" s="400"/>
      <c r="D10211" s="16" t="s">
        <v>11172</v>
      </c>
      <c r="F10211" s="103" t="s">
        <v>11519</v>
      </c>
      <c r="J10211" s="16">
        <v>29</v>
      </c>
      <c r="L10211" s="18">
        <f t="shared" si="485"/>
        <v>29</v>
      </c>
      <c r="O10211" s="18">
        <f t="shared" si="483"/>
        <v>0</v>
      </c>
      <c r="P10211" s="16">
        <f t="shared" si="484"/>
        <v>29</v>
      </c>
    </row>
    <row r="10212" spans="2:16">
      <c r="B10212" s="400"/>
      <c r="D10212" s="16" t="s">
        <v>11172</v>
      </c>
      <c r="F10212" s="103" t="s">
        <v>11871</v>
      </c>
      <c r="J10212" s="16">
        <v>263</v>
      </c>
      <c r="L10212" s="18">
        <f t="shared" si="485"/>
        <v>263</v>
      </c>
      <c r="O10212" s="18">
        <f t="shared" si="483"/>
        <v>0</v>
      </c>
      <c r="P10212" s="16">
        <f t="shared" si="484"/>
        <v>263</v>
      </c>
    </row>
    <row r="10213" spans="2:16">
      <c r="B10213" s="400"/>
      <c r="D10213" s="16" t="s">
        <v>11172</v>
      </c>
      <c r="F10213" s="103" t="s">
        <v>11872</v>
      </c>
      <c r="J10213" s="16">
        <v>181</v>
      </c>
      <c r="L10213" s="18">
        <f t="shared" si="485"/>
        <v>181</v>
      </c>
      <c r="O10213" s="18">
        <f t="shared" si="483"/>
        <v>0</v>
      </c>
      <c r="P10213" s="16">
        <f t="shared" si="484"/>
        <v>181</v>
      </c>
    </row>
    <row r="10214" spans="2:16">
      <c r="B10214" s="400"/>
      <c r="D10214" s="16" t="s">
        <v>11172</v>
      </c>
      <c r="F10214" s="103" t="s">
        <v>1810</v>
      </c>
      <c r="J10214" s="16">
        <v>78</v>
      </c>
      <c r="L10214" s="18">
        <f t="shared" si="485"/>
        <v>78</v>
      </c>
      <c r="O10214" s="18">
        <f t="shared" si="483"/>
        <v>0</v>
      </c>
      <c r="P10214" s="16">
        <f t="shared" si="484"/>
        <v>78</v>
      </c>
    </row>
    <row r="10215" spans="2:16">
      <c r="B10215" s="400"/>
      <c r="D10215" s="16" t="s">
        <v>11173</v>
      </c>
      <c r="F10215" s="103" t="s">
        <v>27</v>
      </c>
      <c r="J10215" s="16">
        <v>50</v>
      </c>
      <c r="L10215" s="18">
        <f t="shared" si="485"/>
        <v>50</v>
      </c>
      <c r="O10215" s="18">
        <f t="shared" si="483"/>
        <v>0</v>
      </c>
      <c r="P10215" s="16">
        <f t="shared" si="484"/>
        <v>50</v>
      </c>
    </row>
    <row r="10216" spans="2:16">
      <c r="B10216" s="400"/>
      <c r="D10216" s="16" t="s">
        <v>11173</v>
      </c>
      <c r="F10216" s="103" t="s">
        <v>11600</v>
      </c>
      <c r="J10216" s="16">
        <v>30</v>
      </c>
      <c r="L10216" s="18">
        <f t="shared" si="485"/>
        <v>30</v>
      </c>
      <c r="O10216" s="18">
        <f t="shared" si="483"/>
        <v>0</v>
      </c>
      <c r="P10216" s="16">
        <f t="shared" si="484"/>
        <v>30</v>
      </c>
    </row>
    <row r="10217" spans="2:16">
      <c r="B10217" s="400"/>
      <c r="D10217" s="16" t="s">
        <v>11173</v>
      </c>
      <c r="F10217" s="103" t="s">
        <v>10873</v>
      </c>
      <c r="J10217" s="16">
        <v>40</v>
      </c>
      <c r="L10217" s="18">
        <f t="shared" si="485"/>
        <v>40</v>
      </c>
      <c r="O10217" s="18">
        <f t="shared" si="483"/>
        <v>0</v>
      </c>
      <c r="P10217" s="16">
        <f t="shared" si="484"/>
        <v>40</v>
      </c>
    </row>
    <row r="10218" spans="2:16">
      <c r="B10218" s="400"/>
      <c r="D10218" s="16" t="s">
        <v>11173</v>
      </c>
      <c r="F10218" s="103" t="s">
        <v>11873</v>
      </c>
      <c r="J10218" s="16">
        <v>300</v>
      </c>
      <c r="L10218" s="18">
        <f t="shared" si="485"/>
        <v>300</v>
      </c>
      <c r="O10218" s="18">
        <f t="shared" si="483"/>
        <v>0</v>
      </c>
      <c r="P10218" s="16">
        <f t="shared" si="484"/>
        <v>300</v>
      </c>
    </row>
    <row r="10219" spans="2:16">
      <c r="B10219" s="400"/>
      <c r="D10219" s="16" t="s">
        <v>11173</v>
      </c>
      <c r="F10219" s="103" t="s">
        <v>11874</v>
      </c>
      <c r="J10219" s="16">
        <v>280</v>
      </c>
      <c r="L10219" s="18">
        <f t="shared" si="485"/>
        <v>280</v>
      </c>
      <c r="O10219" s="18">
        <f t="shared" si="483"/>
        <v>0</v>
      </c>
      <c r="P10219" s="16">
        <f t="shared" si="484"/>
        <v>280</v>
      </c>
    </row>
    <row r="10220" spans="2:16">
      <c r="B10220" s="400"/>
      <c r="D10220" s="16" t="s">
        <v>11173</v>
      </c>
      <c r="F10220" s="103" t="s">
        <v>11651</v>
      </c>
      <c r="J10220" s="16">
        <v>205</v>
      </c>
      <c r="L10220" s="18">
        <f t="shared" si="485"/>
        <v>205</v>
      </c>
      <c r="O10220" s="18">
        <f t="shared" si="483"/>
        <v>0</v>
      </c>
      <c r="P10220" s="16">
        <f t="shared" si="484"/>
        <v>205</v>
      </c>
    </row>
    <row r="10221" spans="2:16">
      <c r="B10221" s="400"/>
      <c r="D10221" s="16" t="s">
        <v>11173</v>
      </c>
      <c r="F10221" s="103" t="s">
        <v>9626</v>
      </c>
      <c r="J10221" s="16">
        <v>260</v>
      </c>
      <c r="L10221" s="18">
        <f t="shared" si="485"/>
        <v>260</v>
      </c>
      <c r="O10221" s="18">
        <f t="shared" si="483"/>
        <v>0</v>
      </c>
      <c r="P10221" s="16">
        <f t="shared" si="484"/>
        <v>260</v>
      </c>
    </row>
    <row r="10222" spans="2:16">
      <c r="B10222" s="400"/>
      <c r="D10222" s="16" t="s">
        <v>11173</v>
      </c>
      <c r="F10222" s="103" t="s">
        <v>11875</v>
      </c>
      <c r="J10222" s="16">
        <v>180</v>
      </c>
      <c r="L10222" s="18">
        <f t="shared" si="485"/>
        <v>180</v>
      </c>
      <c r="O10222" s="18">
        <f t="shared" si="483"/>
        <v>0</v>
      </c>
      <c r="P10222" s="16">
        <f t="shared" si="484"/>
        <v>180</v>
      </c>
    </row>
    <row r="10223" spans="2:16">
      <c r="B10223" s="400"/>
      <c r="D10223" s="16" t="s">
        <v>11173</v>
      </c>
      <c r="F10223" s="103" t="s">
        <v>11876</v>
      </c>
      <c r="J10223" s="16">
        <v>210</v>
      </c>
      <c r="L10223" s="18">
        <f t="shared" si="485"/>
        <v>210</v>
      </c>
      <c r="O10223" s="18">
        <f t="shared" si="483"/>
        <v>0</v>
      </c>
      <c r="P10223" s="16">
        <f t="shared" si="484"/>
        <v>210</v>
      </c>
    </row>
    <row r="10224" spans="2:16">
      <c r="B10224" s="400"/>
      <c r="D10224" s="16" t="s">
        <v>11174</v>
      </c>
      <c r="F10224" s="103" t="s">
        <v>11877</v>
      </c>
      <c r="J10224" s="16">
        <v>13</v>
      </c>
      <c r="L10224" s="18">
        <f t="shared" si="485"/>
        <v>13</v>
      </c>
      <c r="O10224" s="18">
        <f t="shared" si="483"/>
        <v>0</v>
      </c>
      <c r="P10224" s="16">
        <f t="shared" si="484"/>
        <v>13</v>
      </c>
    </row>
    <row r="10225" spans="2:16">
      <c r="B10225" s="400"/>
      <c r="D10225" s="16" t="s">
        <v>11174</v>
      </c>
      <c r="F10225" s="103" t="s">
        <v>11823</v>
      </c>
      <c r="J10225" s="16">
        <v>142</v>
      </c>
      <c r="L10225" s="18">
        <f t="shared" si="485"/>
        <v>142</v>
      </c>
      <c r="O10225" s="18">
        <f t="shared" si="483"/>
        <v>0</v>
      </c>
      <c r="P10225" s="16">
        <f t="shared" si="484"/>
        <v>142</v>
      </c>
    </row>
    <row r="10226" spans="2:16">
      <c r="B10226" s="400"/>
      <c r="D10226" s="16" t="s">
        <v>11174</v>
      </c>
      <c r="F10226" s="103" t="s">
        <v>2274</v>
      </c>
      <c r="J10226" s="16">
        <v>71</v>
      </c>
      <c r="L10226" s="18">
        <f t="shared" si="485"/>
        <v>71</v>
      </c>
      <c r="O10226" s="18">
        <f t="shared" si="483"/>
        <v>0</v>
      </c>
      <c r="P10226" s="16">
        <f t="shared" si="484"/>
        <v>71</v>
      </c>
    </row>
    <row r="10227" spans="2:16">
      <c r="B10227" s="400"/>
      <c r="D10227" s="16" t="s">
        <v>11174</v>
      </c>
      <c r="F10227" s="103" t="s">
        <v>11878</v>
      </c>
      <c r="J10227" s="16">
        <v>62</v>
      </c>
      <c r="L10227" s="18">
        <f t="shared" si="485"/>
        <v>62</v>
      </c>
      <c r="O10227" s="18">
        <f t="shared" si="483"/>
        <v>0</v>
      </c>
      <c r="P10227" s="16">
        <f t="shared" si="484"/>
        <v>62</v>
      </c>
    </row>
    <row r="10228" spans="2:16">
      <c r="B10228" s="400"/>
      <c r="D10228" s="16" t="s">
        <v>11174</v>
      </c>
      <c r="F10228" s="103" t="s">
        <v>11879</v>
      </c>
      <c r="J10228" s="16">
        <v>150</v>
      </c>
      <c r="L10228" s="18">
        <f t="shared" si="485"/>
        <v>150</v>
      </c>
      <c r="O10228" s="18">
        <f t="shared" si="483"/>
        <v>0</v>
      </c>
      <c r="P10228" s="16">
        <f t="shared" si="484"/>
        <v>150</v>
      </c>
    </row>
    <row r="10229" spans="2:16">
      <c r="B10229" s="400"/>
      <c r="D10229" s="16" t="s">
        <v>11174</v>
      </c>
      <c r="F10229" s="103" t="s">
        <v>11880</v>
      </c>
      <c r="J10229" s="16">
        <v>47</v>
      </c>
      <c r="L10229" s="18">
        <f t="shared" si="485"/>
        <v>47</v>
      </c>
      <c r="O10229" s="18">
        <f t="shared" si="483"/>
        <v>0</v>
      </c>
      <c r="P10229" s="16">
        <f t="shared" si="484"/>
        <v>47</v>
      </c>
    </row>
    <row r="10230" spans="2:16">
      <c r="B10230" s="400"/>
      <c r="D10230" s="16" t="s">
        <v>11174</v>
      </c>
      <c r="F10230" s="103" t="s">
        <v>11881</v>
      </c>
      <c r="J10230" s="16">
        <v>17</v>
      </c>
      <c r="L10230" s="18">
        <f t="shared" si="485"/>
        <v>17</v>
      </c>
      <c r="O10230" s="18">
        <f t="shared" si="483"/>
        <v>0</v>
      </c>
      <c r="P10230" s="16">
        <f t="shared" si="484"/>
        <v>17</v>
      </c>
    </row>
    <row r="10231" spans="2:16">
      <c r="B10231" s="400"/>
      <c r="D10231" s="16" t="s">
        <v>11174</v>
      </c>
      <c r="F10231" s="103" t="s">
        <v>11807</v>
      </c>
      <c r="J10231" s="16">
        <v>22</v>
      </c>
      <c r="L10231" s="18">
        <f t="shared" si="485"/>
        <v>22</v>
      </c>
      <c r="O10231" s="18">
        <f t="shared" si="483"/>
        <v>0</v>
      </c>
      <c r="P10231" s="16">
        <f t="shared" si="484"/>
        <v>22</v>
      </c>
    </row>
    <row r="10232" spans="2:16">
      <c r="B10232" s="400"/>
      <c r="D10232" s="16" t="s">
        <v>11174</v>
      </c>
      <c r="F10232" s="103" t="s">
        <v>11882</v>
      </c>
      <c r="J10232" s="16">
        <v>11</v>
      </c>
      <c r="L10232" s="18">
        <f t="shared" si="485"/>
        <v>11</v>
      </c>
      <c r="O10232" s="18">
        <f t="shared" si="483"/>
        <v>0</v>
      </c>
      <c r="P10232" s="16">
        <f t="shared" si="484"/>
        <v>11</v>
      </c>
    </row>
    <row r="10233" spans="2:16">
      <c r="B10233" s="400"/>
      <c r="D10233" s="16" t="s">
        <v>11174</v>
      </c>
      <c r="F10233" s="103" t="s">
        <v>11599</v>
      </c>
      <c r="J10233" s="16">
        <v>17</v>
      </c>
      <c r="L10233" s="18">
        <f t="shared" si="485"/>
        <v>17</v>
      </c>
      <c r="O10233" s="18">
        <f t="shared" si="483"/>
        <v>0</v>
      </c>
      <c r="P10233" s="16">
        <f t="shared" si="484"/>
        <v>17</v>
      </c>
    </row>
    <row r="10234" spans="2:16">
      <c r="B10234" s="400"/>
      <c r="D10234" s="16" t="s">
        <v>11174</v>
      </c>
      <c r="F10234" s="103" t="s">
        <v>11883</v>
      </c>
      <c r="J10234" s="16">
        <v>15</v>
      </c>
      <c r="L10234" s="18">
        <f t="shared" si="485"/>
        <v>15</v>
      </c>
      <c r="O10234" s="18">
        <f t="shared" si="483"/>
        <v>0</v>
      </c>
      <c r="P10234" s="16">
        <f t="shared" si="484"/>
        <v>15</v>
      </c>
    </row>
    <row r="10235" spans="2:16">
      <c r="B10235" s="400"/>
      <c r="D10235" s="16" t="s">
        <v>11174</v>
      </c>
      <c r="F10235" s="103" t="s">
        <v>937</v>
      </c>
      <c r="J10235" s="16">
        <v>20</v>
      </c>
      <c r="L10235" s="18">
        <f t="shared" si="485"/>
        <v>20</v>
      </c>
      <c r="O10235" s="18">
        <f t="shared" si="483"/>
        <v>0</v>
      </c>
      <c r="P10235" s="16">
        <f t="shared" si="484"/>
        <v>20</v>
      </c>
    </row>
    <row r="10236" spans="2:16">
      <c r="B10236" s="400"/>
      <c r="D10236" s="16" t="s">
        <v>11174</v>
      </c>
      <c r="F10236" s="103" t="s">
        <v>11884</v>
      </c>
      <c r="J10236" s="16">
        <v>150</v>
      </c>
      <c r="L10236" s="18">
        <f t="shared" si="485"/>
        <v>150</v>
      </c>
      <c r="O10236" s="18">
        <f t="shared" si="483"/>
        <v>0</v>
      </c>
      <c r="P10236" s="16">
        <f t="shared" si="484"/>
        <v>150</v>
      </c>
    </row>
    <row r="10237" spans="2:16">
      <c r="B10237" s="400"/>
      <c r="D10237" s="16" t="s">
        <v>11174</v>
      </c>
      <c r="F10237" s="103" t="s">
        <v>11631</v>
      </c>
      <c r="J10237" s="16">
        <v>61</v>
      </c>
      <c r="L10237" s="18">
        <f t="shared" si="485"/>
        <v>61</v>
      </c>
      <c r="O10237" s="18">
        <f t="shared" si="483"/>
        <v>0</v>
      </c>
      <c r="P10237" s="16">
        <f t="shared" si="484"/>
        <v>61</v>
      </c>
    </row>
    <row r="10238" spans="2:16">
      <c r="B10238" s="400"/>
      <c r="D10238" s="16" t="s">
        <v>11174</v>
      </c>
      <c r="F10238" s="103" t="s">
        <v>11885</v>
      </c>
      <c r="J10238" s="16">
        <v>21</v>
      </c>
      <c r="L10238" s="18">
        <f t="shared" si="485"/>
        <v>21</v>
      </c>
      <c r="O10238" s="18">
        <f t="shared" si="483"/>
        <v>0</v>
      </c>
      <c r="P10238" s="16">
        <f t="shared" si="484"/>
        <v>21</v>
      </c>
    </row>
    <row r="10239" spans="2:16">
      <c r="B10239" s="400"/>
      <c r="D10239" s="16" t="s">
        <v>11174</v>
      </c>
      <c r="F10239" s="103" t="s">
        <v>11342</v>
      </c>
      <c r="J10239" s="16">
        <v>6</v>
      </c>
      <c r="L10239" s="18">
        <f t="shared" si="485"/>
        <v>6</v>
      </c>
      <c r="O10239" s="18">
        <f t="shared" si="483"/>
        <v>0</v>
      </c>
      <c r="P10239" s="16">
        <f t="shared" si="484"/>
        <v>6</v>
      </c>
    </row>
    <row r="10240" spans="2:16">
      <c r="B10240" s="400"/>
      <c r="D10240" s="16" t="s">
        <v>11175</v>
      </c>
      <c r="F10240" s="103" t="s">
        <v>11886</v>
      </c>
      <c r="J10240" s="16">
        <v>189</v>
      </c>
      <c r="L10240" s="18">
        <f t="shared" si="485"/>
        <v>189</v>
      </c>
      <c r="O10240" s="18">
        <f t="shared" si="483"/>
        <v>0</v>
      </c>
      <c r="P10240" s="16">
        <f t="shared" si="484"/>
        <v>189</v>
      </c>
    </row>
    <row r="10241" spans="2:16">
      <c r="B10241" s="400"/>
      <c r="D10241" s="16" t="s">
        <v>11175</v>
      </c>
      <c r="F10241" s="103" t="s">
        <v>11887</v>
      </c>
      <c r="J10241" s="16">
        <v>431</v>
      </c>
      <c r="L10241" s="18">
        <f t="shared" si="485"/>
        <v>431</v>
      </c>
      <c r="O10241" s="18">
        <f t="shared" si="483"/>
        <v>0</v>
      </c>
      <c r="P10241" s="16">
        <f t="shared" si="484"/>
        <v>431</v>
      </c>
    </row>
    <row r="10242" spans="2:16">
      <c r="B10242" s="400"/>
      <c r="D10242" s="16" t="s">
        <v>11176</v>
      </c>
      <c r="F10242" s="103" t="s">
        <v>11888</v>
      </c>
      <c r="J10242" s="16">
        <v>376</v>
      </c>
      <c r="L10242" s="18">
        <f t="shared" si="485"/>
        <v>376</v>
      </c>
      <c r="O10242" s="18">
        <f t="shared" si="483"/>
        <v>0</v>
      </c>
      <c r="P10242" s="16">
        <f t="shared" si="484"/>
        <v>376</v>
      </c>
    </row>
    <row r="10243" spans="2:16">
      <c r="B10243" s="400"/>
      <c r="D10243" s="16" t="s">
        <v>11176</v>
      </c>
      <c r="F10243" s="103" t="s">
        <v>11889</v>
      </c>
      <c r="J10243" s="16">
        <v>52</v>
      </c>
      <c r="L10243" s="18">
        <f t="shared" si="485"/>
        <v>52</v>
      </c>
      <c r="O10243" s="18">
        <f t="shared" si="483"/>
        <v>0</v>
      </c>
      <c r="P10243" s="16">
        <f t="shared" si="484"/>
        <v>52</v>
      </c>
    </row>
    <row r="10244" spans="2:16">
      <c r="B10244" s="400"/>
      <c r="D10244" s="16" t="s">
        <v>11176</v>
      </c>
      <c r="F10244" s="103" t="s">
        <v>11890</v>
      </c>
      <c r="J10244" s="16">
        <v>27</v>
      </c>
      <c r="L10244" s="18">
        <f t="shared" si="485"/>
        <v>27</v>
      </c>
      <c r="O10244" s="18">
        <f t="shared" si="483"/>
        <v>0</v>
      </c>
      <c r="P10244" s="16">
        <f t="shared" si="484"/>
        <v>27</v>
      </c>
    </row>
    <row r="10245" spans="2:16">
      <c r="B10245" s="400"/>
      <c r="D10245" s="16" t="s">
        <v>11176</v>
      </c>
      <c r="F10245" s="103" t="s">
        <v>1891</v>
      </c>
      <c r="J10245" s="16">
        <v>30</v>
      </c>
      <c r="L10245" s="18">
        <f t="shared" si="485"/>
        <v>30</v>
      </c>
      <c r="O10245" s="18">
        <f t="shared" si="483"/>
        <v>0</v>
      </c>
      <c r="P10245" s="16">
        <f t="shared" si="484"/>
        <v>30</v>
      </c>
    </row>
    <row r="10246" spans="2:16">
      <c r="B10246" s="400"/>
      <c r="D10246" s="16" t="s">
        <v>11176</v>
      </c>
      <c r="F10246" s="103" t="s">
        <v>2340</v>
      </c>
      <c r="J10246" s="16">
        <v>20</v>
      </c>
      <c r="L10246" s="18">
        <f t="shared" si="485"/>
        <v>20</v>
      </c>
      <c r="O10246" s="18">
        <f t="shared" si="483"/>
        <v>0</v>
      </c>
      <c r="P10246" s="16">
        <f t="shared" si="484"/>
        <v>20</v>
      </c>
    </row>
    <row r="10247" spans="2:16">
      <c r="B10247" s="400"/>
      <c r="D10247" s="16" t="s">
        <v>11176</v>
      </c>
      <c r="F10247" s="103" t="s">
        <v>11891</v>
      </c>
      <c r="J10247" s="16">
        <v>8</v>
      </c>
      <c r="L10247" s="18">
        <f t="shared" si="485"/>
        <v>8</v>
      </c>
      <c r="O10247" s="18">
        <f t="shared" si="483"/>
        <v>0</v>
      </c>
      <c r="P10247" s="16">
        <f t="shared" si="484"/>
        <v>8</v>
      </c>
    </row>
    <row r="10248" spans="2:16">
      <c r="B10248" s="400"/>
      <c r="D10248" s="16" t="s">
        <v>11176</v>
      </c>
      <c r="F10248" s="103" t="s">
        <v>11892</v>
      </c>
      <c r="J10248" s="16">
        <v>12</v>
      </c>
      <c r="L10248" s="18">
        <f t="shared" si="485"/>
        <v>12</v>
      </c>
      <c r="O10248" s="18">
        <f t="shared" si="483"/>
        <v>0</v>
      </c>
      <c r="P10248" s="16">
        <f t="shared" si="484"/>
        <v>12</v>
      </c>
    </row>
    <row r="10249" spans="2:16">
      <c r="B10249" s="400"/>
      <c r="D10249" s="16" t="s">
        <v>11176</v>
      </c>
      <c r="F10249" s="103" t="s">
        <v>11893</v>
      </c>
      <c r="J10249" s="16">
        <v>11</v>
      </c>
      <c r="L10249" s="18">
        <f t="shared" si="485"/>
        <v>11</v>
      </c>
      <c r="O10249" s="18">
        <f t="shared" si="483"/>
        <v>0</v>
      </c>
      <c r="P10249" s="16">
        <f t="shared" si="484"/>
        <v>11</v>
      </c>
    </row>
    <row r="10250" spans="2:16" ht="25.5">
      <c r="B10250" s="400"/>
      <c r="D10250" s="16" t="s">
        <v>11176</v>
      </c>
      <c r="F10250" s="103" t="s">
        <v>11894</v>
      </c>
      <c r="J10250" s="16">
        <v>44</v>
      </c>
      <c r="L10250" s="18">
        <f t="shared" si="485"/>
        <v>44</v>
      </c>
      <c r="O10250" s="18">
        <f t="shared" si="483"/>
        <v>0</v>
      </c>
      <c r="P10250" s="16">
        <f t="shared" si="484"/>
        <v>44</v>
      </c>
    </row>
    <row r="10251" spans="2:16">
      <c r="B10251" s="400"/>
      <c r="D10251" s="16" t="s">
        <v>11177</v>
      </c>
      <c r="F10251" s="103" t="s">
        <v>2445</v>
      </c>
      <c r="J10251" s="16">
        <v>401</v>
      </c>
      <c r="L10251" s="18">
        <f t="shared" si="485"/>
        <v>401</v>
      </c>
      <c r="O10251" s="18">
        <f t="shared" si="483"/>
        <v>0</v>
      </c>
      <c r="P10251" s="16">
        <f t="shared" si="484"/>
        <v>401</v>
      </c>
    </row>
    <row r="10252" spans="2:16">
      <c r="B10252" s="400"/>
      <c r="D10252" s="16" t="s">
        <v>11176</v>
      </c>
      <c r="F10252" s="103" t="s">
        <v>11895</v>
      </c>
      <c r="J10252" s="16">
        <v>278</v>
      </c>
      <c r="L10252" s="18">
        <f t="shared" si="485"/>
        <v>278</v>
      </c>
      <c r="O10252" s="18">
        <f t="shared" si="483"/>
        <v>0</v>
      </c>
      <c r="P10252" s="16">
        <f t="shared" si="484"/>
        <v>278</v>
      </c>
    </row>
    <row r="10253" spans="2:16">
      <c r="B10253" s="400"/>
      <c r="D10253" s="16" t="s">
        <v>11177</v>
      </c>
      <c r="F10253" s="103" t="s">
        <v>11896</v>
      </c>
      <c r="J10253" s="16">
        <v>492</v>
      </c>
      <c r="L10253" s="18">
        <f t="shared" si="485"/>
        <v>492</v>
      </c>
      <c r="O10253" s="18">
        <f t="shared" si="483"/>
        <v>0</v>
      </c>
      <c r="P10253" s="16">
        <f t="shared" si="484"/>
        <v>492</v>
      </c>
    </row>
    <row r="10254" spans="2:16">
      <c r="B10254" s="400"/>
      <c r="D10254" s="16" t="s">
        <v>11177</v>
      </c>
      <c r="F10254" s="103" t="s">
        <v>11897</v>
      </c>
      <c r="J10254" s="16">
        <v>131</v>
      </c>
      <c r="L10254" s="18">
        <f t="shared" si="485"/>
        <v>131</v>
      </c>
      <c r="O10254" s="18">
        <f t="shared" si="483"/>
        <v>0</v>
      </c>
      <c r="P10254" s="16">
        <f t="shared" si="484"/>
        <v>131</v>
      </c>
    </row>
    <row r="10255" spans="2:16">
      <c r="B10255" s="400"/>
      <c r="D10255" s="16" t="s">
        <v>11177</v>
      </c>
      <c r="F10255" s="103" t="s">
        <v>11898</v>
      </c>
      <c r="J10255" s="16">
        <v>97</v>
      </c>
      <c r="L10255" s="18">
        <f t="shared" si="485"/>
        <v>97</v>
      </c>
      <c r="O10255" s="18">
        <f t="shared" si="483"/>
        <v>0</v>
      </c>
      <c r="P10255" s="16">
        <f t="shared" si="484"/>
        <v>97</v>
      </c>
    </row>
    <row r="10256" spans="2:16">
      <c r="B10256" s="400"/>
      <c r="D10256" s="16" t="s">
        <v>11177</v>
      </c>
      <c r="F10256" s="103" t="s">
        <v>11899</v>
      </c>
      <c r="J10256" s="16">
        <v>384</v>
      </c>
      <c r="L10256" s="18">
        <f t="shared" si="485"/>
        <v>384</v>
      </c>
      <c r="O10256" s="18">
        <f t="shared" si="483"/>
        <v>0</v>
      </c>
      <c r="P10256" s="16">
        <f t="shared" si="484"/>
        <v>384</v>
      </c>
    </row>
    <row r="10257" spans="2:16">
      <c r="B10257" s="400"/>
      <c r="D10257" s="16" t="s">
        <v>11177</v>
      </c>
      <c r="F10257" s="103" t="s">
        <v>11900</v>
      </c>
      <c r="J10257" s="16">
        <v>129</v>
      </c>
      <c r="L10257" s="18">
        <f t="shared" si="485"/>
        <v>129</v>
      </c>
      <c r="O10257" s="18">
        <f t="shared" si="483"/>
        <v>0</v>
      </c>
      <c r="P10257" s="16">
        <f t="shared" si="484"/>
        <v>129</v>
      </c>
    </row>
    <row r="10258" spans="2:16">
      <c r="B10258" s="400"/>
      <c r="D10258" s="16" t="s">
        <v>11177</v>
      </c>
      <c r="F10258" s="103" t="s">
        <v>11150</v>
      </c>
      <c r="J10258" s="16">
        <v>100</v>
      </c>
      <c r="L10258" s="18">
        <f t="shared" si="485"/>
        <v>100</v>
      </c>
      <c r="O10258" s="18">
        <f t="shared" si="483"/>
        <v>0</v>
      </c>
      <c r="P10258" s="16">
        <f t="shared" si="484"/>
        <v>100</v>
      </c>
    </row>
    <row r="10259" spans="2:16">
      <c r="B10259" s="400"/>
      <c r="D10259" s="16" t="s">
        <v>11177</v>
      </c>
      <c r="F10259" s="103" t="s">
        <v>11859</v>
      </c>
      <c r="J10259" s="16">
        <v>208</v>
      </c>
      <c r="L10259" s="18">
        <f t="shared" si="485"/>
        <v>208</v>
      </c>
      <c r="O10259" s="18">
        <f t="shared" si="483"/>
        <v>0</v>
      </c>
      <c r="P10259" s="16">
        <f t="shared" si="484"/>
        <v>208</v>
      </c>
    </row>
    <row r="10260" spans="2:16">
      <c r="B10260" s="400"/>
      <c r="D10260" s="16" t="s">
        <v>11177</v>
      </c>
      <c r="F10260" s="103" t="s">
        <v>1816</v>
      </c>
      <c r="J10260" s="16">
        <v>209</v>
      </c>
      <c r="L10260" s="18">
        <f t="shared" si="485"/>
        <v>209</v>
      </c>
      <c r="O10260" s="18">
        <f t="shared" si="483"/>
        <v>0</v>
      </c>
      <c r="P10260" s="16">
        <f t="shared" si="484"/>
        <v>209</v>
      </c>
    </row>
    <row r="10261" spans="2:16">
      <c r="B10261" s="400"/>
      <c r="D10261" s="16" t="s">
        <v>11176</v>
      </c>
      <c r="F10261" s="103" t="s">
        <v>11838</v>
      </c>
      <c r="J10261" s="16">
        <v>674</v>
      </c>
      <c r="L10261" s="18">
        <f t="shared" si="485"/>
        <v>674</v>
      </c>
      <c r="O10261" s="18">
        <f t="shared" si="483"/>
        <v>0</v>
      </c>
      <c r="P10261" s="16">
        <f t="shared" si="484"/>
        <v>674</v>
      </c>
    </row>
    <row r="10262" spans="2:16">
      <c r="B10262" s="400"/>
      <c r="D10262" s="16" t="s">
        <v>11176</v>
      </c>
      <c r="F10262" s="103" t="s">
        <v>10096</v>
      </c>
      <c r="J10262" s="16">
        <v>171</v>
      </c>
      <c r="L10262" s="18">
        <f t="shared" si="485"/>
        <v>171</v>
      </c>
      <c r="O10262" s="18">
        <f t="shared" ref="O10262:O10325" si="486">+N10262+M10262</f>
        <v>0</v>
      </c>
      <c r="P10262" s="16">
        <f t="shared" ref="P10262:P10325" si="487">+L10262+O10262</f>
        <v>171</v>
      </c>
    </row>
    <row r="10263" spans="2:16">
      <c r="B10263" s="400"/>
      <c r="D10263" s="16" t="s">
        <v>11176</v>
      </c>
      <c r="F10263" s="103" t="s">
        <v>11901</v>
      </c>
      <c r="J10263" s="16">
        <v>33</v>
      </c>
      <c r="L10263" s="18">
        <f t="shared" si="485"/>
        <v>33</v>
      </c>
      <c r="O10263" s="18">
        <f t="shared" si="486"/>
        <v>0</v>
      </c>
      <c r="P10263" s="16">
        <f t="shared" si="487"/>
        <v>33</v>
      </c>
    </row>
    <row r="10264" spans="2:16">
      <c r="B10264" s="400"/>
      <c r="D10264" s="16" t="s">
        <v>11176</v>
      </c>
      <c r="F10264" s="103" t="s">
        <v>11902</v>
      </c>
      <c r="J10264" s="16">
        <v>19</v>
      </c>
      <c r="L10264" s="18">
        <f t="shared" si="485"/>
        <v>19</v>
      </c>
      <c r="O10264" s="18">
        <f t="shared" si="486"/>
        <v>0</v>
      </c>
      <c r="P10264" s="16">
        <f t="shared" si="487"/>
        <v>19</v>
      </c>
    </row>
    <row r="10265" spans="2:16" ht="25.5">
      <c r="B10265" s="400"/>
      <c r="D10265" s="16" t="s">
        <v>11176</v>
      </c>
      <c r="F10265" s="103" t="s">
        <v>11903</v>
      </c>
      <c r="J10265" s="16">
        <v>109</v>
      </c>
      <c r="L10265" s="18">
        <f t="shared" si="485"/>
        <v>109</v>
      </c>
      <c r="O10265" s="18">
        <f t="shared" si="486"/>
        <v>0</v>
      </c>
      <c r="P10265" s="16">
        <f t="shared" si="487"/>
        <v>109</v>
      </c>
    </row>
    <row r="10266" spans="2:16">
      <c r="B10266" s="400"/>
      <c r="D10266" s="16" t="s">
        <v>11176</v>
      </c>
      <c r="F10266" s="103" t="s">
        <v>11904</v>
      </c>
      <c r="J10266" s="16">
        <v>20</v>
      </c>
      <c r="L10266" s="18">
        <f t="shared" ref="L10266:L10329" si="488">+J10266+K10266</f>
        <v>20</v>
      </c>
      <c r="O10266" s="18">
        <f t="shared" si="486"/>
        <v>0</v>
      </c>
      <c r="P10266" s="16">
        <f t="shared" si="487"/>
        <v>20</v>
      </c>
    </row>
    <row r="10267" spans="2:16">
      <c r="B10267" s="400"/>
      <c r="D10267" s="16" t="s">
        <v>11176</v>
      </c>
      <c r="F10267" s="103" t="s">
        <v>11905</v>
      </c>
      <c r="J10267" s="16">
        <v>10</v>
      </c>
      <c r="L10267" s="18">
        <f t="shared" si="488"/>
        <v>10</v>
      </c>
      <c r="O10267" s="18">
        <f t="shared" si="486"/>
        <v>0</v>
      </c>
      <c r="P10267" s="16">
        <f t="shared" si="487"/>
        <v>10</v>
      </c>
    </row>
    <row r="10268" spans="2:16">
      <c r="B10268" s="400"/>
      <c r="D10268" s="16" t="s">
        <v>11176</v>
      </c>
      <c r="F10268" s="103" t="s">
        <v>11583</v>
      </c>
      <c r="J10268" s="16">
        <v>10</v>
      </c>
      <c r="L10268" s="18">
        <f t="shared" si="488"/>
        <v>10</v>
      </c>
      <c r="O10268" s="18">
        <f t="shared" si="486"/>
        <v>0</v>
      </c>
      <c r="P10268" s="16">
        <f t="shared" si="487"/>
        <v>10</v>
      </c>
    </row>
    <row r="10269" spans="2:16">
      <c r="B10269" s="400"/>
      <c r="D10269" s="16" t="s">
        <v>11176</v>
      </c>
      <c r="F10269" s="103" t="s">
        <v>11685</v>
      </c>
      <c r="J10269" s="16">
        <v>10</v>
      </c>
      <c r="L10269" s="18">
        <f t="shared" si="488"/>
        <v>10</v>
      </c>
      <c r="O10269" s="18">
        <f t="shared" si="486"/>
        <v>0</v>
      </c>
      <c r="P10269" s="16">
        <f t="shared" si="487"/>
        <v>10</v>
      </c>
    </row>
    <row r="10270" spans="2:16">
      <c r="B10270" s="400"/>
      <c r="D10270" s="16" t="s">
        <v>11176</v>
      </c>
      <c r="F10270" s="103" t="s">
        <v>11906</v>
      </c>
      <c r="J10270" s="16">
        <v>31</v>
      </c>
      <c r="L10270" s="18">
        <f t="shared" si="488"/>
        <v>31</v>
      </c>
      <c r="O10270" s="18">
        <f t="shared" si="486"/>
        <v>0</v>
      </c>
      <c r="P10270" s="16">
        <f t="shared" si="487"/>
        <v>31</v>
      </c>
    </row>
    <row r="10271" spans="2:16">
      <c r="B10271" s="400"/>
      <c r="D10271" s="16" t="s">
        <v>11176</v>
      </c>
      <c r="F10271" s="103" t="s">
        <v>11907</v>
      </c>
      <c r="J10271" s="16">
        <v>50</v>
      </c>
      <c r="L10271" s="18">
        <f t="shared" si="488"/>
        <v>50</v>
      </c>
      <c r="O10271" s="18">
        <f t="shared" si="486"/>
        <v>0</v>
      </c>
      <c r="P10271" s="16">
        <f t="shared" si="487"/>
        <v>50</v>
      </c>
    </row>
    <row r="10272" spans="2:16">
      <c r="B10272" s="400"/>
      <c r="D10272" s="16" t="s">
        <v>11176</v>
      </c>
      <c r="F10272" s="103" t="s">
        <v>11908</v>
      </c>
      <c r="J10272" s="16">
        <v>81</v>
      </c>
      <c r="L10272" s="18">
        <f t="shared" si="488"/>
        <v>81</v>
      </c>
      <c r="O10272" s="18">
        <f t="shared" si="486"/>
        <v>0</v>
      </c>
      <c r="P10272" s="16">
        <f t="shared" si="487"/>
        <v>81</v>
      </c>
    </row>
    <row r="10273" spans="2:16">
      <c r="B10273" s="400"/>
      <c r="D10273" s="16" t="s">
        <v>11176</v>
      </c>
      <c r="F10273" s="103" t="s">
        <v>11678</v>
      </c>
      <c r="J10273" s="16">
        <v>176</v>
      </c>
      <c r="L10273" s="18">
        <f t="shared" si="488"/>
        <v>176</v>
      </c>
      <c r="O10273" s="18">
        <f t="shared" si="486"/>
        <v>0</v>
      </c>
      <c r="P10273" s="16">
        <f t="shared" si="487"/>
        <v>176</v>
      </c>
    </row>
    <row r="10274" spans="2:16">
      <c r="B10274" s="400"/>
      <c r="D10274" s="16" t="s">
        <v>11176</v>
      </c>
      <c r="F10274" s="103" t="s">
        <v>11909</v>
      </c>
      <c r="J10274" s="16">
        <v>90</v>
      </c>
      <c r="L10274" s="18">
        <f t="shared" si="488"/>
        <v>90</v>
      </c>
      <c r="O10274" s="18">
        <f t="shared" si="486"/>
        <v>0</v>
      </c>
      <c r="P10274" s="16">
        <f t="shared" si="487"/>
        <v>90</v>
      </c>
    </row>
    <row r="10275" spans="2:16">
      <c r="B10275" s="400"/>
      <c r="D10275" s="16" t="s">
        <v>11177</v>
      </c>
      <c r="F10275" s="103" t="s">
        <v>11910</v>
      </c>
      <c r="J10275" s="16">
        <v>200</v>
      </c>
      <c r="L10275" s="18">
        <f t="shared" si="488"/>
        <v>200</v>
      </c>
      <c r="O10275" s="18">
        <f t="shared" si="486"/>
        <v>0</v>
      </c>
      <c r="P10275" s="16">
        <f t="shared" si="487"/>
        <v>200</v>
      </c>
    </row>
    <row r="10276" spans="2:16">
      <c r="B10276" s="400"/>
      <c r="D10276" s="16" t="s">
        <v>11177</v>
      </c>
      <c r="F10276" s="103" t="s">
        <v>11911</v>
      </c>
      <c r="J10276" s="16">
        <v>208</v>
      </c>
      <c r="L10276" s="18">
        <f t="shared" si="488"/>
        <v>208</v>
      </c>
      <c r="O10276" s="18">
        <f t="shared" si="486"/>
        <v>0</v>
      </c>
      <c r="P10276" s="16">
        <f t="shared" si="487"/>
        <v>208</v>
      </c>
    </row>
    <row r="10277" spans="2:16">
      <c r="B10277" s="400"/>
      <c r="D10277" s="16" t="s">
        <v>11177</v>
      </c>
      <c r="F10277" s="103" t="s">
        <v>11912</v>
      </c>
      <c r="J10277" s="16">
        <v>40</v>
      </c>
      <c r="L10277" s="18">
        <f t="shared" si="488"/>
        <v>40</v>
      </c>
      <c r="O10277" s="18">
        <f t="shared" si="486"/>
        <v>0</v>
      </c>
      <c r="P10277" s="16">
        <f t="shared" si="487"/>
        <v>40</v>
      </c>
    </row>
    <row r="10278" spans="2:16">
      <c r="B10278" s="400"/>
      <c r="D10278" s="16" t="s">
        <v>11177</v>
      </c>
      <c r="F10278" s="103" t="s">
        <v>11913</v>
      </c>
      <c r="J10278" s="16">
        <v>44</v>
      </c>
      <c r="L10278" s="18">
        <f t="shared" si="488"/>
        <v>44</v>
      </c>
      <c r="O10278" s="18">
        <f t="shared" si="486"/>
        <v>0</v>
      </c>
      <c r="P10278" s="16">
        <f t="shared" si="487"/>
        <v>44</v>
      </c>
    </row>
    <row r="10279" spans="2:16">
      <c r="B10279" s="400"/>
      <c r="D10279" s="16" t="s">
        <v>11177</v>
      </c>
      <c r="F10279" s="103" t="s">
        <v>11737</v>
      </c>
      <c r="J10279" s="16">
        <v>173</v>
      </c>
      <c r="L10279" s="18">
        <f t="shared" si="488"/>
        <v>173</v>
      </c>
      <c r="O10279" s="18">
        <f t="shared" si="486"/>
        <v>0</v>
      </c>
      <c r="P10279" s="16">
        <f t="shared" si="487"/>
        <v>173</v>
      </c>
    </row>
    <row r="10280" spans="2:16">
      <c r="B10280" s="400"/>
      <c r="D10280" s="16" t="s">
        <v>11177</v>
      </c>
      <c r="F10280" s="103" t="s">
        <v>11914</v>
      </c>
      <c r="J10280" s="16">
        <v>50</v>
      </c>
      <c r="L10280" s="18">
        <f t="shared" si="488"/>
        <v>50</v>
      </c>
      <c r="O10280" s="18">
        <f t="shared" si="486"/>
        <v>0</v>
      </c>
      <c r="P10280" s="16">
        <f t="shared" si="487"/>
        <v>50</v>
      </c>
    </row>
    <row r="10281" spans="2:16">
      <c r="B10281" s="400"/>
      <c r="D10281" s="16" t="s">
        <v>11177</v>
      </c>
      <c r="F10281" s="103" t="s">
        <v>2407</v>
      </c>
      <c r="J10281" s="16">
        <v>102</v>
      </c>
      <c r="L10281" s="18">
        <f t="shared" si="488"/>
        <v>102</v>
      </c>
      <c r="O10281" s="18">
        <f t="shared" si="486"/>
        <v>0</v>
      </c>
      <c r="P10281" s="16">
        <f t="shared" si="487"/>
        <v>102</v>
      </c>
    </row>
    <row r="10282" spans="2:16">
      <c r="B10282" s="400"/>
      <c r="D10282" s="16" t="s">
        <v>11177</v>
      </c>
      <c r="F10282" s="103" t="s">
        <v>11915</v>
      </c>
      <c r="J10282" s="16">
        <v>78</v>
      </c>
      <c r="L10282" s="18">
        <f t="shared" si="488"/>
        <v>78</v>
      </c>
      <c r="O10282" s="18">
        <f t="shared" si="486"/>
        <v>0</v>
      </c>
      <c r="P10282" s="16">
        <f t="shared" si="487"/>
        <v>78</v>
      </c>
    </row>
    <row r="10283" spans="2:16">
      <c r="B10283" s="400"/>
      <c r="D10283" s="16" t="s">
        <v>11177</v>
      </c>
      <c r="F10283" s="103" t="s">
        <v>1112</v>
      </c>
      <c r="J10283" s="16">
        <v>101</v>
      </c>
      <c r="L10283" s="18">
        <f t="shared" si="488"/>
        <v>101</v>
      </c>
      <c r="O10283" s="18">
        <f t="shared" si="486"/>
        <v>0</v>
      </c>
      <c r="P10283" s="16">
        <f t="shared" si="487"/>
        <v>101</v>
      </c>
    </row>
    <row r="10284" spans="2:16">
      <c r="B10284" s="400"/>
      <c r="D10284" s="16" t="s">
        <v>11177</v>
      </c>
      <c r="F10284" s="103" t="s">
        <v>11916</v>
      </c>
      <c r="J10284" s="16">
        <v>175</v>
      </c>
      <c r="L10284" s="18">
        <f t="shared" si="488"/>
        <v>175</v>
      </c>
      <c r="O10284" s="18">
        <f t="shared" si="486"/>
        <v>0</v>
      </c>
      <c r="P10284" s="16">
        <f t="shared" si="487"/>
        <v>175</v>
      </c>
    </row>
    <row r="10285" spans="2:16">
      <c r="B10285" s="400"/>
      <c r="D10285" s="16" t="s">
        <v>11176</v>
      </c>
      <c r="F10285" s="103" t="s">
        <v>11917</v>
      </c>
      <c r="J10285" s="16">
        <v>49</v>
      </c>
      <c r="L10285" s="18">
        <f t="shared" si="488"/>
        <v>49</v>
      </c>
      <c r="O10285" s="18">
        <f t="shared" si="486"/>
        <v>0</v>
      </c>
      <c r="P10285" s="16">
        <f t="shared" si="487"/>
        <v>49</v>
      </c>
    </row>
    <row r="10286" spans="2:16">
      <c r="B10286" s="400"/>
      <c r="D10286" s="16" t="s">
        <v>11176</v>
      </c>
      <c r="F10286" s="103" t="s">
        <v>11918</v>
      </c>
      <c r="J10286" s="16">
        <v>61</v>
      </c>
      <c r="L10286" s="18">
        <f t="shared" si="488"/>
        <v>61</v>
      </c>
      <c r="O10286" s="18">
        <f t="shared" si="486"/>
        <v>0</v>
      </c>
      <c r="P10286" s="16">
        <f t="shared" si="487"/>
        <v>61</v>
      </c>
    </row>
    <row r="10287" spans="2:16">
      <c r="B10287" s="400"/>
      <c r="D10287" s="16" t="s">
        <v>11176</v>
      </c>
      <c r="F10287" s="103" t="s">
        <v>11919</v>
      </c>
      <c r="J10287" s="16">
        <v>16</v>
      </c>
      <c r="L10287" s="18">
        <f t="shared" si="488"/>
        <v>16</v>
      </c>
      <c r="O10287" s="18">
        <f t="shared" si="486"/>
        <v>0</v>
      </c>
      <c r="P10287" s="16">
        <f t="shared" si="487"/>
        <v>16</v>
      </c>
    </row>
    <row r="10288" spans="2:16">
      <c r="B10288" s="400"/>
      <c r="D10288" s="16" t="s">
        <v>11176</v>
      </c>
      <c r="F10288" s="103" t="s">
        <v>937</v>
      </c>
      <c r="J10288" s="16">
        <v>24</v>
      </c>
      <c r="L10288" s="18">
        <f t="shared" si="488"/>
        <v>24</v>
      </c>
      <c r="O10288" s="18">
        <f t="shared" si="486"/>
        <v>0</v>
      </c>
      <c r="P10288" s="16">
        <f t="shared" si="487"/>
        <v>24</v>
      </c>
    </row>
    <row r="10289" spans="2:16">
      <c r="B10289" s="400"/>
      <c r="D10289" s="16" t="s">
        <v>11176</v>
      </c>
      <c r="F10289" s="103" t="s">
        <v>11920</v>
      </c>
      <c r="J10289" s="16">
        <v>24</v>
      </c>
      <c r="L10289" s="18">
        <f t="shared" si="488"/>
        <v>24</v>
      </c>
      <c r="O10289" s="18">
        <f t="shared" si="486"/>
        <v>0</v>
      </c>
      <c r="P10289" s="16">
        <f t="shared" si="487"/>
        <v>24</v>
      </c>
    </row>
    <row r="10290" spans="2:16">
      <c r="B10290" s="400"/>
      <c r="D10290" s="16" t="s">
        <v>11176</v>
      </c>
      <c r="F10290" s="103" t="s">
        <v>3078</v>
      </c>
      <c r="J10290" s="16">
        <v>59</v>
      </c>
      <c r="L10290" s="18">
        <f t="shared" si="488"/>
        <v>59</v>
      </c>
      <c r="O10290" s="18">
        <f t="shared" si="486"/>
        <v>0</v>
      </c>
      <c r="P10290" s="16">
        <f t="shared" si="487"/>
        <v>59</v>
      </c>
    </row>
    <row r="10291" spans="2:16">
      <c r="B10291" s="400"/>
      <c r="D10291" s="16" t="s">
        <v>11176</v>
      </c>
      <c r="F10291" s="103" t="s">
        <v>11466</v>
      </c>
      <c r="J10291" s="16">
        <v>142</v>
      </c>
      <c r="L10291" s="18">
        <f t="shared" si="488"/>
        <v>142</v>
      </c>
      <c r="O10291" s="18">
        <f t="shared" si="486"/>
        <v>0</v>
      </c>
      <c r="P10291" s="16">
        <f t="shared" si="487"/>
        <v>142</v>
      </c>
    </row>
    <row r="10292" spans="2:16">
      <c r="B10292" s="400"/>
      <c r="D10292" s="16" t="s">
        <v>11176</v>
      </c>
      <c r="F10292" s="103" t="s">
        <v>11921</v>
      </c>
      <c r="J10292" s="16">
        <v>26</v>
      </c>
      <c r="L10292" s="18">
        <f t="shared" si="488"/>
        <v>26</v>
      </c>
      <c r="O10292" s="18">
        <f t="shared" si="486"/>
        <v>0</v>
      </c>
      <c r="P10292" s="16">
        <f t="shared" si="487"/>
        <v>26</v>
      </c>
    </row>
    <row r="10293" spans="2:16">
      <c r="B10293" s="400"/>
      <c r="D10293" s="16" t="s">
        <v>11176</v>
      </c>
      <c r="F10293" s="103" t="s">
        <v>11922</v>
      </c>
      <c r="J10293" s="16">
        <v>5</v>
      </c>
      <c r="L10293" s="18">
        <f t="shared" si="488"/>
        <v>5</v>
      </c>
      <c r="O10293" s="18">
        <f t="shared" si="486"/>
        <v>0</v>
      </c>
      <c r="P10293" s="16">
        <f t="shared" si="487"/>
        <v>5</v>
      </c>
    </row>
    <row r="10294" spans="2:16">
      <c r="B10294" s="400"/>
      <c r="D10294" s="16" t="s">
        <v>11176</v>
      </c>
      <c r="F10294" s="103" t="s">
        <v>11923</v>
      </c>
      <c r="J10294" s="16">
        <v>61</v>
      </c>
      <c r="L10294" s="18">
        <f t="shared" si="488"/>
        <v>61</v>
      </c>
      <c r="O10294" s="18">
        <f t="shared" si="486"/>
        <v>0</v>
      </c>
      <c r="P10294" s="16">
        <f t="shared" si="487"/>
        <v>61</v>
      </c>
    </row>
    <row r="10295" spans="2:16">
      <c r="B10295" s="400"/>
      <c r="D10295" s="16" t="s">
        <v>11176</v>
      </c>
      <c r="F10295" s="103" t="s">
        <v>11924</v>
      </c>
      <c r="J10295" s="16">
        <v>8</v>
      </c>
      <c r="L10295" s="18">
        <f t="shared" si="488"/>
        <v>8</v>
      </c>
      <c r="O10295" s="18">
        <f t="shared" si="486"/>
        <v>0</v>
      </c>
      <c r="P10295" s="16">
        <f t="shared" si="487"/>
        <v>8</v>
      </c>
    </row>
    <row r="10296" spans="2:16">
      <c r="B10296" s="400"/>
      <c r="D10296" s="16" t="s">
        <v>11176</v>
      </c>
      <c r="F10296" s="103" t="s">
        <v>11925</v>
      </c>
      <c r="J10296" s="16">
        <v>16</v>
      </c>
      <c r="L10296" s="18">
        <f t="shared" si="488"/>
        <v>16</v>
      </c>
      <c r="O10296" s="18">
        <f t="shared" si="486"/>
        <v>0</v>
      </c>
      <c r="P10296" s="16">
        <f t="shared" si="487"/>
        <v>16</v>
      </c>
    </row>
    <row r="10297" spans="2:16">
      <c r="B10297" s="400"/>
      <c r="D10297" s="16" t="s">
        <v>11176</v>
      </c>
      <c r="F10297" s="103" t="s">
        <v>2451</v>
      </c>
      <c r="J10297" s="16">
        <v>9</v>
      </c>
      <c r="L10297" s="18">
        <f t="shared" si="488"/>
        <v>9</v>
      </c>
      <c r="O10297" s="18">
        <f t="shared" si="486"/>
        <v>0</v>
      </c>
      <c r="P10297" s="16">
        <f t="shared" si="487"/>
        <v>9</v>
      </c>
    </row>
    <row r="10298" spans="2:16">
      <c r="B10298" s="400"/>
      <c r="D10298" s="16" t="s">
        <v>11176</v>
      </c>
      <c r="F10298" s="103" t="s">
        <v>11926</v>
      </c>
      <c r="J10298" s="16">
        <v>8</v>
      </c>
      <c r="L10298" s="18">
        <f t="shared" si="488"/>
        <v>8</v>
      </c>
      <c r="O10298" s="18">
        <f t="shared" si="486"/>
        <v>0</v>
      </c>
      <c r="P10298" s="16">
        <f t="shared" si="487"/>
        <v>8</v>
      </c>
    </row>
    <row r="10299" spans="2:16">
      <c r="B10299" s="400"/>
      <c r="D10299" s="16" t="s">
        <v>11176</v>
      </c>
      <c r="F10299" s="103" t="s">
        <v>10873</v>
      </c>
      <c r="J10299" s="16">
        <v>7</v>
      </c>
      <c r="L10299" s="18">
        <f t="shared" si="488"/>
        <v>7</v>
      </c>
      <c r="O10299" s="18">
        <f t="shared" si="486"/>
        <v>0</v>
      </c>
      <c r="P10299" s="16">
        <f t="shared" si="487"/>
        <v>7</v>
      </c>
    </row>
    <row r="10300" spans="2:16">
      <c r="B10300" s="400"/>
      <c r="D10300" s="16" t="s">
        <v>11176</v>
      </c>
      <c r="F10300" s="103" t="s">
        <v>1816</v>
      </c>
      <c r="J10300" s="16">
        <v>10</v>
      </c>
      <c r="L10300" s="18">
        <f t="shared" si="488"/>
        <v>10</v>
      </c>
      <c r="O10300" s="18">
        <f t="shared" si="486"/>
        <v>0</v>
      </c>
      <c r="P10300" s="16">
        <f t="shared" si="487"/>
        <v>10</v>
      </c>
    </row>
    <row r="10301" spans="2:16">
      <c r="B10301" s="400"/>
      <c r="D10301" s="16" t="s">
        <v>11176</v>
      </c>
      <c r="F10301" s="103" t="s">
        <v>11823</v>
      </c>
      <c r="J10301" s="16">
        <v>200</v>
      </c>
      <c r="L10301" s="18">
        <f t="shared" si="488"/>
        <v>200</v>
      </c>
      <c r="O10301" s="18">
        <f t="shared" si="486"/>
        <v>0</v>
      </c>
      <c r="P10301" s="16">
        <f t="shared" si="487"/>
        <v>200</v>
      </c>
    </row>
    <row r="10302" spans="2:16">
      <c r="B10302" s="400"/>
      <c r="D10302" s="16" t="s">
        <v>11176</v>
      </c>
      <c r="F10302" s="103" t="s">
        <v>11605</v>
      </c>
      <c r="J10302" s="16">
        <v>75</v>
      </c>
      <c r="L10302" s="18">
        <f t="shared" si="488"/>
        <v>75</v>
      </c>
      <c r="O10302" s="18">
        <f t="shared" si="486"/>
        <v>0</v>
      </c>
      <c r="P10302" s="16">
        <f t="shared" si="487"/>
        <v>75</v>
      </c>
    </row>
    <row r="10303" spans="2:16">
      <c r="B10303" s="400"/>
      <c r="D10303" s="16" t="s">
        <v>11176</v>
      </c>
      <c r="F10303" s="103" t="s">
        <v>11927</v>
      </c>
      <c r="J10303" s="16">
        <v>16</v>
      </c>
      <c r="L10303" s="18">
        <f t="shared" si="488"/>
        <v>16</v>
      </c>
      <c r="O10303" s="18">
        <f t="shared" si="486"/>
        <v>0</v>
      </c>
      <c r="P10303" s="16">
        <f t="shared" si="487"/>
        <v>16</v>
      </c>
    </row>
    <row r="10304" spans="2:16">
      <c r="B10304" s="400"/>
      <c r="D10304" s="16" t="s">
        <v>11176</v>
      </c>
      <c r="F10304" s="103" t="s">
        <v>1973</v>
      </c>
      <c r="J10304" s="16">
        <v>12</v>
      </c>
      <c r="L10304" s="18">
        <f t="shared" si="488"/>
        <v>12</v>
      </c>
      <c r="O10304" s="18">
        <f t="shared" si="486"/>
        <v>0</v>
      </c>
      <c r="P10304" s="16">
        <f t="shared" si="487"/>
        <v>12</v>
      </c>
    </row>
    <row r="10305" spans="2:16">
      <c r="B10305" s="400"/>
      <c r="D10305" s="16" t="s">
        <v>11176</v>
      </c>
      <c r="F10305" s="103" t="s">
        <v>11928</v>
      </c>
      <c r="J10305" s="16">
        <v>106</v>
      </c>
      <c r="L10305" s="18">
        <f t="shared" si="488"/>
        <v>106</v>
      </c>
      <c r="O10305" s="18">
        <f t="shared" si="486"/>
        <v>0</v>
      </c>
      <c r="P10305" s="16">
        <f t="shared" si="487"/>
        <v>106</v>
      </c>
    </row>
    <row r="10306" spans="2:16">
      <c r="B10306" s="400"/>
      <c r="D10306" s="16" t="s">
        <v>11176</v>
      </c>
      <c r="F10306" s="103" t="s">
        <v>11929</v>
      </c>
      <c r="J10306" s="16">
        <v>15</v>
      </c>
      <c r="L10306" s="18">
        <f t="shared" si="488"/>
        <v>15</v>
      </c>
      <c r="O10306" s="18">
        <f t="shared" si="486"/>
        <v>0</v>
      </c>
      <c r="P10306" s="16">
        <f t="shared" si="487"/>
        <v>15</v>
      </c>
    </row>
    <row r="10307" spans="2:16">
      <c r="B10307" s="400"/>
      <c r="D10307" s="16" t="s">
        <v>11176</v>
      </c>
      <c r="F10307" s="103" t="s">
        <v>11342</v>
      </c>
      <c r="J10307" s="16">
        <v>431</v>
      </c>
      <c r="L10307" s="18">
        <f t="shared" si="488"/>
        <v>431</v>
      </c>
      <c r="O10307" s="18">
        <f t="shared" si="486"/>
        <v>0</v>
      </c>
      <c r="P10307" s="16">
        <f t="shared" si="487"/>
        <v>431</v>
      </c>
    </row>
    <row r="10308" spans="2:16">
      <c r="B10308" s="400"/>
      <c r="D10308" s="16" t="s">
        <v>11176</v>
      </c>
      <c r="F10308" s="103" t="s">
        <v>11537</v>
      </c>
      <c r="J10308" s="16">
        <v>201</v>
      </c>
      <c r="L10308" s="18">
        <f t="shared" si="488"/>
        <v>201</v>
      </c>
      <c r="O10308" s="18">
        <f t="shared" si="486"/>
        <v>0</v>
      </c>
      <c r="P10308" s="16">
        <f t="shared" si="487"/>
        <v>201</v>
      </c>
    </row>
    <row r="10309" spans="2:16">
      <c r="B10309" s="400"/>
      <c r="D10309" s="16" t="s">
        <v>11176</v>
      </c>
      <c r="F10309" s="103" t="s">
        <v>11930</v>
      </c>
      <c r="J10309" s="16">
        <v>8</v>
      </c>
      <c r="L10309" s="18">
        <f t="shared" si="488"/>
        <v>8</v>
      </c>
      <c r="O10309" s="18">
        <f t="shared" si="486"/>
        <v>0</v>
      </c>
      <c r="P10309" s="16">
        <f t="shared" si="487"/>
        <v>8</v>
      </c>
    </row>
    <row r="10310" spans="2:16">
      <c r="B10310" s="400"/>
      <c r="D10310" s="16" t="s">
        <v>11176</v>
      </c>
      <c r="F10310" s="103" t="s">
        <v>11931</v>
      </c>
      <c r="J10310" s="16">
        <v>128</v>
      </c>
      <c r="L10310" s="18">
        <f t="shared" si="488"/>
        <v>128</v>
      </c>
      <c r="O10310" s="18">
        <f t="shared" si="486"/>
        <v>0</v>
      </c>
      <c r="P10310" s="16">
        <f t="shared" si="487"/>
        <v>128</v>
      </c>
    </row>
    <row r="10311" spans="2:16">
      <c r="B10311" s="400"/>
      <c r="D10311" s="16" t="s">
        <v>11176</v>
      </c>
      <c r="F10311" s="103" t="s">
        <v>11932</v>
      </c>
      <c r="J10311" s="16">
        <v>175</v>
      </c>
      <c r="L10311" s="18">
        <f t="shared" si="488"/>
        <v>175</v>
      </c>
      <c r="O10311" s="18">
        <f t="shared" si="486"/>
        <v>0</v>
      </c>
      <c r="P10311" s="16">
        <f t="shared" si="487"/>
        <v>175</v>
      </c>
    </row>
    <row r="10312" spans="2:16">
      <c r="B10312" s="400"/>
      <c r="D10312" s="16" t="s">
        <v>11178</v>
      </c>
      <c r="F10312" s="103" t="s">
        <v>11933</v>
      </c>
      <c r="J10312" s="16">
        <v>355</v>
      </c>
      <c r="L10312" s="18">
        <f t="shared" si="488"/>
        <v>355</v>
      </c>
      <c r="O10312" s="18">
        <f t="shared" si="486"/>
        <v>0</v>
      </c>
      <c r="P10312" s="16">
        <f t="shared" si="487"/>
        <v>355</v>
      </c>
    </row>
    <row r="10313" spans="2:16">
      <c r="B10313" s="400"/>
      <c r="D10313" s="16" t="s">
        <v>11178</v>
      </c>
      <c r="F10313" s="103" t="s">
        <v>11934</v>
      </c>
      <c r="J10313" s="16">
        <v>229</v>
      </c>
      <c r="L10313" s="18">
        <f t="shared" si="488"/>
        <v>229</v>
      </c>
      <c r="O10313" s="18">
        <f t="shared" si="486"/>
        <v>0</v>
      </c>
      <c r="P10313" s="16">
        <f t="shared" si="487"/>
        <v>229</v>
      </c>
    </row>
    <row r="10314" spans="2:16">
      <c r="B10314" s="400"/>
      <c r="D10314" s="16" t="s">
        <v>11178</v>
      </c>
      <c r="F10314" s="103" t="s">
        <v>11935</v>
      </c>
      <c r="J10314" s="16">
        <v>211</v>
      </c>
      <c r="L10314" s="18">
        <f t="shared" si="488"/>
        <v>211</v>
      </c>
      <c r="O10314" s="18">
        <f t="shared" si="486"/>
        <v>0</v>
      </c>
      <c r="P10314" s="16">
        <f t="shared" si="487"/>
        <v>211</v>
      </c>
    </row>
    <row r="10315" spans="2:16">
      <c r="B10315" s="400"/>
      <c r="D10315" s="16" t="s">
        <v>11178</v>
      </c>
      <c r="F10315" s="103" t="s">
        <v>2359</v>
      </c>
      <c r="J10315" s="16">
        <v>53</v>
      </c>
      <c r="L10315" s="18">
        <f t="shared" si="488"/>
        <v>53</v>
      </c>
      <c r="O10315" s="18">
        <f t="shared" si="486"/>
        <v>0</v>
      </c>
      <c r="P10315" s="16">
        <f t="shared" si="487"/>
        <v>53</v>
      </c>
    </row>
    <row r="10316" spans="2:16">
      <c r="B10316" s="400"/>
      <c r="D10316" s="16" t="s">
        <v>11178</v>
      </c>
      <c r="F10316" s="103" t="s">
        <v>11936</v>
      </c>
      <c r="J10316" s="16">
        <v>26</v>
      </c>
      <c r="L10316" s="18">
        <f t="shared" si="488"/>
        <v>26</v>
      </c>
      <c r="O10316" s="18">
        <f t="shared" si="486"/>
        <v>0</v>
      </c>
      <c r="P10316" s="16">
        <f t="shared" si="487"/>
        <v>26</v>
      </c>
    </row>
    <row r="10317" spans="2:16">
      <c r="B10317" s="400"/>
      <c r="D10317" s="16" t="s">
        <v>11178</v>
      </c>
      <c r="F10317" s="103" t="s">
        <v>10822</v>
      </c>
      <c r="J10317" s="16">
        <v>35</v>
      </c>
      <c r="L10317" s="18">
        <f t="shared" si="488"/>
        <v>35</v>
      </c>
      <c r="O10317" s="18">
        <f t="shared" si="486"/>
        <v>0</v>
      </c>
      <c r="P10317" s="16">
        <f t="shared" si="487"/>
        <v>35</v>
      </c>
    </row>
    <row r="10318" spans="2:16">
      <c r="B10318" s="400"/>
      <c r="D10318" s="16" t="s">
        <v>11178</v>
      </c>
      <c r="F10318" s="103" t="s">
        <v>2023</v>
      </c>
      <c r="J10318" s="16">
        <v>343</v>
      </c>
      <c r="L10318" s="18">
        <f t="shared" si="488"/>
        <v>343</v>
      </c>
      <c r="O10318" s="18">
        <f t="shared" si="486"/>
        <v>0</v>
      </c>
      <c r="P10318" s="16">
        <f t="shared" si="487"/>
        <v>343</v>
      </c>
    </row>
    <row r="10319" spans="2:16">
      <c r="B10319" s="400"/>
      <c r="D10319" s="16" t="s">
        <v>11178</v>
      </c>
      <c r="F10319" s="103" t="s">
        <v>2476</v>
      </c>
      <c r="J10319" s="16">
        <v>14</v>
      </c>
      <c r="L10319" s="18">
        <f t="shared" si="488"/>
        <v>14</v>
      </c>
      <c r="O10319" s="18">
        <f t="shared" si="486"/>
        <v>0</v>
      </c>
      <c r="P10319" s="16">
        <f t="shared" si="487"/>
        <v>14</v>
      </c>
    </row>
    <row r="10320" spans="2:16">
      <c r="B10320" s="400"/>
      <c r="D10320" s="16" t="s">
        <v>11178</v>
      </c>
      <c r="F10320" s="103" t="s">
        <v>11937</v>
      </c>
      <c r="J10320" s="16">
        <v>18</v>
      </c>
      <c r="L10320" s="18">
        <f t="shared" si="488"/>
        <v>18</v>
      </c>
      <c r="O10320" s="18">
        <f t="shared" si="486"/>
        <v>0</v>
      </c>
      <c r="P10320" s="16">
        <f t="shared" si="487"/>
        <v>18</v>
      </c>
    </row>
    <row r="10321" spans="2:16">
      <c r="B10321" s="400"/>
      <c r="D10321" s="16" t="s">
        <v>11178</v>
      </c>
      <c r="F10321" s="103" t="s">
        <v>11586</v>
      </c>
      <c r="J10321" s="16">
        <v>18</v>
      </c>
      <c r="L10321" s="18">
        <f t="shared" si="488"/>
        <v>18</v>
      </c>
      <c r="O10321" s="18">
        <f t="shared" si="486"/>
        <v>0</v>
      </c>
      <c r="P10321" s="16">
        <f t="shared" si="487"/>
        <v>18</v>
      </c>
    </row>
    <row r="10322" spans="2:16">
      <c r="B10322" s="400"/>
      <c r="D10322" s="16" t="s">
        <v>11178</v>
      </c>
      <c r="F10322" s="103" t="s">
        <v>11938</v>
      </c>
      <c r="J10322" s="16">
        <v>12</v>
      </c>
      <c r="L10322" s="18">
        <f t="shared" si="488"/>
        <v>12</v>
      </c>
      <c r="O10322" s="18">
        <f t="shared" si="486"/>
        <v>0</v>
      </c>
      <c r="P10322" s="16">
        <f t="shared" si="487"/>
        <v>12</v>
      </c>
    </row>
    <row r="10323" spans="2:16">
      <c r="B10323" s="400"/>
      <c r="D10323" s="16" t="s">
        <v>11178</v>
      </c>
      <c r="F10323" s="103" t="s">
        <v>11491</v>
      </c>
      <c r="J10323" s="16">
        <v>17</v>
      </c>
      <c r="L10323" s="18">
        <f t="shared" si="488"/>
        <v>17</v>
      </c>
      <c r="O10323" s="18">
        <f t="shared" si="486"/>
        <v>0</v>
      </c>
      <c r="P10323" s="16">
        <f t="shared" si="487"/>
        <v>17</v>
      </c>
    </row>
    <row r="10324" spans="2:16">
      <c r="B10324" s="400"/>
      <c r="D10324" s="16" t="s">
        <v>11178</v>
      </c>
      <c r="F10324" s="103" t="s">
        <v>11667</v>
      </c>
      <c r="J10324" s="16">
        <v>29</v>
      </c>
      <c r="L10324" s="18">
        <f t="shared" si="488"/>
        <v>29</v>
      </c>
      <c r="O10324" s="18">
        <f t="shared" si="486"/>
        <v>0</v>
      </c>
      <c r="P10324" s="16">
        <f t="shared" si="487"/>
        <v>29</v>
      </c>
    </row>
    <row r="10325" spans="2:16">
      <c r="B10325" s="400"/>
      <c r="D10325" s="16" t="s">
        <v>11178</v>
      </c>
      <c r="F10325" s="103" t="s">
        <v>3078</v>
      </c>
      <c r="J10325" s="16">
        <v>46</v>
      </c>
      <c r="L10325" s="18">
        <f t="shared" si="488"/>
        <v>46</v>
      </c>
      <c r="O10325" s="18">
        <f t="shared" si="486"/>
        <v>0</v>
      </c>
      <c r="P10325" s="16">
        <f t="shared" si="487"/>
        <v>46</v>
      </c>
    </row>
    <row r="10326" spans="2:16">
      <c r="B10326" s="400"/>
      <c r="D10326" s="16" t="s">
        <v>11178</v>
      </c>
      <c r="F10326" s="103" t="s">
        <v>11939</v>
      </c>
      <c r="J10326" s="16">
        <v>21</v>
      </c>
      <c r="L10326" s="18">
        <f t="shared" si="488"/>
        <v>21</v>
      </c>
      <c r="O10326" s="18">
        <f t="shared" ref="O10326:O10389" si="489">+N10326+M10326</f>
        <v>0</v>
      </c>
      <c r="P10326" s="16">
        <f t="shared" ref="P10326:P10389" si="490">+L10326+O10326</f>
        <v>21</v>
      </c>
    </row>
    <row r="10327" spans="2:16">
      <c r="B10327" s="400"/>
      <c r="D10327" s="16" t="s">
        <v>11178</v>
      </c>
      <c r="F10327" s="103" t="s">
        <v>11940</v>
      </c>
      <c r="J10327" s="16">
        <v>25</v>
      </c>
      <c r="L10327" s="18">
        <f t="shared" si="488"/>
        <v>25</v>
      </c>
      <c r="O10327" s="18">
        <f t="shared" si="489"/>
        <v>0</v>
      </c>
      <c r="P10327" s="16">
        <f t="shared" si="490"/>
        <v>25</v>
      </c>
    </row>
    <row r="10328" spans="2:16">
      <c r="B10328" s="400"/>
      <c r="D10328" s="16" t="s">
        <v>11178</v>
      </c>
      <c r="F10328" s="103" t="s">
        <v>11941</v>
      </c>
      <c r="J10328" s="16">
        <v>244</v>
      </c>
      <c r="L10328" s="18">
        <f t="shared" si="488"/>
        <v>244</v>
      </c>
      <c r="O10328" s="18">
        <f t="shared" si="489"/>
        <v>0</v>
      </c>
      <c r="P10328" s="16">
        <f t="shared" si="490"/>
        <v>244</v>
      </c>
    </row>
    <row r="10329" spans="2:16">
      <c r="B10329" s="400"/>
      <c r="D10329" s="16" t="s">
        <v>11178</v>
      </c>
      <c r="F10329" s="103" t="s">
        <v>11942</v>
      </c>
      <c r="J10329" s="16">
        <v>15</v>
      </c>
      <c r="L10329" s="18">
        <f t="shared" si="488"/>
        <v>15</v>
      </c>
      <c r="O10329" s="18">
        <f t="shared" si="489"/>
        <v>0</v>
      </c>
      <c r="P10329" s="16">
        <f t="shared" si="490"/>
        <v>15</v>
      </c>
    </row>
    <row r="10330" spans="2:16">
      <c r="B10330" s="400"/>
      <c r="D10330" s="16" t="s">
        <v>11178</v>
      </c>
      <c r="F10330" s="103" t="s">
        <v>923</v>
      </c>
      <c r="J10330" s="16">
        <v>13</v>
      </c>
      <c r="L10330" s="18">
        <f t="shared" ref="L10330:L10393" si="491">+J10330+K10330</f>
        <v>13</v>
      </c>
      <c r="O10330" s="18">
        <f t="shared" si="489"/>
        <v>0</v>
      </c>
      <c r="P10330" s="16">
        <f t="shared" si="490"/>
        <v>13</v>
      </c>
    </row>
    <row r="10331" spans="2:16">
      <c r="B10331" s="400"/>
      <c r="D10331" s="16" t="s">
        <v>11178</v>
      </c>
      <c r="F10331" s="103" t="s">
        <v>11943</v>
      </c>
      <c r="J10331" s="16">
        <v>1500</v>
      </c>
      <c r="L10331" s="18">
        <f t="shared" si="491"/>
        <v>1500</v>
      </c>
      <c r="O10331" s="18">
        <f t="shared" si="489"/>
        <v>0</v>
      </c>
      <c r="P10331" s="16">
        <f t="shared" si="490"/>
        <v>1500</v>
      </c>
    </row>
    <row r="10332" spans="2:16">
      <c r="B10332" s="400"/>
      <c r="D10332" s="16" t="s">
        <v>11178</v>
      </c>
      <c r="F10332" s="103" t="s">
        <v>11944</v>
      </c>
      <c r="J10332" s="16">
        <v>20</v>
      </c>
      <c r="L10332" s="18">
        <f t="shared" si="491"/>
        <v>20</v>
      </c>
      <c r="O10332" s="18">
        <f t="shared" si="489"/>
        <v>0</v>
      </c>
      <c r="P10332" s="16">
        <f t="shared" si="490"/>
        <v>20</v>
      </c>
    </row>
    <row r="10333" spans="2:16">
      <c r="B10333" s="400"/>
      <c r="D10333" s="16" t="s">
        <v>11178</v>
      </c>
      <c r="F10333" s="103" t="s">
        <v>936</v>
      </c>
      <c r="J10333" s="16">
        <v>123</v>
      </c>
      <c r="L10333" s="18">
        <f t="shared" si="491"/>
        <v>123</v>
      </c>
      <c r="O10333" s="18">
        <f t="shared" si="489"/>
        <v>0</v>
      </c>
      <c r="P10333" s="16">
        <f t="shared" si="490"/>
        <v>123</v>
      </c>
    </row>
    <row r="10334" spans="2:16">
      <c r="B10334" s="400"/>
      <c r="D10334" s="16" t="s">
        <v>11178</v>
      </c>
      <c r="F10334" s="103" t="s">
        <v>11945</v>
      </c>
      <c r="J10334" s="16">
        <v>10</v>
      </c>
      <c r="L10334" s="18">
        <f t="shared" si="491"/>
        <v>10</v>
      </c>
      <c r="O10334" s="18">
        <f t="shared" si="489"/>
        <v>0</v>
      </c>
      <c r="P10334" s="16">
        <f t="shared" si="490"/>
        <v>10</v>
      </c>
    </row>
    <row r="10335" spans="2:16">
      <c r="B10335" s="400"/>
      <c r="D10335" s="16" t="s">
        <v>11178</v>
      </c>
      <c r="F10335" s="103" t="s">
        <v>937</v>
      </c>
      <c r="J10335" s="16">
        <v>37</v>
      </c>
      <c r="L10335" s="18">
        <f t="shared" si="491"/>
        <v>37</v>
      </c>
      <c r="O10335" s="18">
        <f t="shared" si="489"/>
        <v>0</v>
      </c>
      <c r="P10335" s="16">
        <f t="shared" si="490"/>
        <v>37</v>
      </c>
    </row>
    <row r="10336" spans="2:16">
      <c r="B10336" s="400"/>
      <c r="D10336" s="16" t="s">
        <v>11178</v>
      </c>
      <c r="F10336" s="103" t="s">
        <v>11946</v>
      </c>
      <c r="J10336" s="16">
        <v>48</v>
      </c>
      <c r="L10336" s="18">
        <f t="shared" si="491"/>
        <v>48</v>
      </c>
      <c r="O10336" s="18">
        <f t="shared" si="489"/>
        <v>0</v>
      </c>
      <c r="P10336" s="16">
        <f t="shared" si="490"/>
        <v>48</v>
      </c>
    </row>
    <row r="10337" spans="2:16">
      <c r="B10337" s="400"/>
      <c r="D10337" s="16" t="s">
        <v>11178</v>
      </c>
      <c r="F10337" s="103" t="s">
        <v>11947</v>
      </c>
      <c r="J10337" s="16">
        <v>8</v>
      </c>
      <c r="L10337" s="18">
        <f t="shared" si="491"/>
        <v>8</v>
      </c>
      <c r="O10337" s="18">
        <f t="shared" si="489"/>
        <v>0</v>
      </c>
      <c r="P10337" s="16">
        <f t="shared" si="490"/>
        <v>8</v>
      </c>
    </row>
    <row r="10338" spans="2:16">
      <c r="B10338" s="400"/>
      <c r="D10338" s="16" t="s">
        <v>11178</v>
      </c>
      <c r="F10338" s="103" t="s">
        <v>11948</v>
      </c>
      <c r="J10338" s="16">
        <v>235</v>
      </c>
      <c r="L10338" s="18">
        <f t="shared" si="491"/>
        <v>235</v>
      </c>
      <c r="O10338" s="18">
        <f t="shared" si="489"/>
        <v>0</v>
      </c>
      <c r="P10338" s="16">
        <f t="shared" si="490"/>
        <v>235</v>
      </c>
    </row>
    <row r="10339" spans="2:16">
      <c r="B10339" s="400"/>
      <c r="D10339" s="16" t="s">
        <v>11178</v>
      </c>
      <c r="F10339" s="103" t="s">
        <v>11949</v>
      </c>
      <c r="J10339" s="16">
        <v>902</v>
      </c>
      <c r="L10339" s="18">
        <f t="shared" si="491"/>
        <v>902</v>
      </c>
      <c r="O10339" s="18">
        <f t="shared" si="489"/>
        <v>0</v>
      </c>
      <c r="P10339" s="16">
        <f t="shared" si="490"/>
        <v>902</v>
      </c>
    </row>
    <row r="10340" spans="2:16">
      <c r="B10340" s="400"/>
      <c r="D10340" s="16" t="s">
        <v>11178</v>
      </c>
      <c r="F10340" s="103" t="s">
        <v>11950</v>
      </c>
      <c r="J10340" s="16">
        <v>193</v>
      </c>
      <c r="L10340" s="18">
        <f t="shared" si="491"/>
        <v>193</v>
      </c>
      <c r="O10340" s="18">
        <f t="shared" si="489"/>
        <v>0</v>
      </c>
      <c r="P10340" s="16">
        <f t="shared" si="490"/>
        <v>193</v>
      </c>
    </row>
    <row r="10341" spans="2:16">
      <c r="B10341" s="400"/>
      <c r="D10341" s="16" t="s">
        <v>11178</v>
      </c>
      <c r="F10341" s="103" t="s">
        <v>11951</v>
      </c>
      <c r="J10341" s="16">
        <v>243</v>
      </c>
      <c r="L10341" s="18">
        <f t="shared" si="491"/>
        <v>243</v>
      </c>
      <c r="O10341" s="18">
        <f t="shared" si="489"/>
        <v>0</v>
      </c>
      <c r="P10341" s="16">
        <f t="shared" si="490"/>
        <v>243</v>
      </c>
    </row>
    <row r="10342" spans="2:16">
      <c r="B10342" s="400"/>
      <c r="D10342" s="16" t="s">
        <v>11178</v>
      </c>
      <c r="F10342" s="103" t="s">
        <v>1112</v>
      </c>
      <c r="J10342" s="16">
        <v>533</v>
      </c>
      <c r="L10342" s="18">
        <f t="shared" si="491"/>
        <v>533</v>
      </c>
      <c r="O10342" s="18">
        <f t="shared" si="489"/>
        <v>0</v>
      </c>
      <c r="P10342" s="16">
        <f t="shared" si="490"/>
        <v>533</v>
      </c>
    </row>
    <row r="10343" spans="2:16">
      <c r="B10343" s="400"/>
      <c r="D10343" s="16" t="s">
        <v>11178</v>
      </c>
      <c r="F10343" s="103" t="s">
        <v>11952</v>
      </c>
      <c r="J10343" s="16">
        <v>17</v>
      </c>
      <c r="L10343" s="18">
        <f t="shared" si="491"/>
        <v>17</v>
      </c>
      <c r="O10343" s="18">
        <f t="shared" si="489"/>
        <v>0</v>
      </c>
      <c r="P10343" s="16">
        <f t="shared" si="490"/>
        <v>17</v>
      </c>
    </row>
    <row r="10344" spans="2:16">
      <c r="B10344" s="400"/>
      <c r="D10344" s="16" t="s">
        <v>11178</v>
      </c>
      <c r="F10344" s="103" t="s">
        <v>11953</v>
      </c>
      <c r="J10344" s="16">
        <v>210</v>
      </c>
      <c r="L10344" s="18">
        <f t="shared" si="491"/>
        <v>210</v>
      </c>
      <c r="O10344" s="18">
        <f t="shared" si="489"/>
        <v>0</v>
      </c>
      <c r="P10344" s="16">
        <f t="shared" si="490"/>
        <v>210</v>
      </c>
    </row>
    <row r="10345" spans="2:16">
      <c r="B10345" s="400"/>
      <c r="D10345" s="16" t="s">
        <v>11178</v>
      </c>
      <c r="F10345" s="103" t="s">
        <v>11954</v>
      </c>
      <c r="J10345" s="16">
        <v>682</v>
      </c>
      <c r="L10345" s="18">
        <f t="shared" si="491"/>
        <v>682</v>
      </c>
      <c r="O10345" s="18">
        <f t="shared" si="489"/>
        <v>0</v>
      </c>
      <c r="P10345" s="16">
        <f t="shared" si="490"/>
        <v>682</v>
      </c>
    </row>
    <row r="10346" spans="2:16">
      <c r="B10346" s="400"/>
      <c r="D10346" s="16" t="s">
        <v>11178</v>
      </c>
      <c r="F10346" s="103" t="s">
        <v>920</v>
      </c>
      <c r="J10346" s="16">
        <v>425</v>
      </c>
      <c r="L10346" s="18">
        <f t="shared" si="491"/>
        <v>425</v>
      </c>
      <c r="O10346" s="18">
        <f t="shared" si="489"/>
        <v>0</v>
      </c>
      <c r="P10346" s="16">
        <f t="shared" si="490"/>
        <v>425</v>
      </c>
    </row>
    <row r="10347" spans="2:16">
      <c r="B10347" s="400"/>
      <c r="D10347" s="16" t="s">
        <v>11178</v>
      </c>
      <c r="F10347" s="103" t="s">
        <v>11955</v>
      </c>
      <c r="J10347" s="16">
        <v>1598</v>
      </c>
      <c r="L10347" s="18">
        <f t="shared" si="491"/>
        <v>1598</v>
      </c>
      <c r="O10347" s="18">
        <f t="shared" si="489"/>
        <v>0</v>
      </c>
      <c r="P10347" s="16">
        <f t="shared" si="490"/>
        <v>1598</v>
      </c>
    </row>
    <row r="10348" spans="2:16">
      <c r="B10348" s="400"/>
      <c r="D10348" s="16" t="s">
        <v>11178</v>
      </c>
      <c r="F10348" s="103" t="s">
        <v>11956</v>
      </c>
      <c r="J10348" s="16">
        <v>1666</v>
      </c>
      <c r="L10348" s="18">
        <f t="shared" si="491"/>
        <v>1666</v>
      </c>
      <c r="O10348" s="18">
        <f t="shared" si="489"/>
        <v>0</v>
      </c>
      <c r="P10348" s="16">
        <f t="shared" si="490"/>
        <v>1666</v>
      </c>
    </row>
    <row r="10349" spans="2:16">
      <c r="B10349" s="400"/>
      <c r="D10349" s="16" t="s">
        <v>11178</v>
      </c>
      <c r="F10349" s="103" t="s">
        <v>11957</v>
      </c>
      <c r="J10349" s="16">
        <v>375</v>
      </c>
      <c r="L10349" s="18">
        <f t="shared" si="491"/>
        <v>375</v>
      </c>
      <c r="O10349" s="18">
        <f t="shared" si="489"/>
        <v>0</v>
      </c>
      <c r="P10349" s="16">
        <f t="shared" si="490"/>
        <v>375</v>
      </c>
    </row>
    <row r="10350" spans="2:16">
      <c r="B10350" s="400"/>
      <c r="D10350" s="16" t="s">
        <v>11178</v>
      </c>
      <c r="F10350" s="103" t="s">
        <v>11958</v>
      </c>
      <c r="J10350" s="16">
        <v>496</v>
      </c>
      <c r="L10350" s="18">
        <f t="shared" si="491"/>
        <v>496</v>
      </c>
      <c r="O10350" s="18">
        <f t="shared" si="489"/>
        <v>0</v>
      </c>
      <c r="P10350" s="16">
        <f t="shared" si="490"/>
        <v>496</v>
      </c>
    </row>
    <row r="10351" spans="2:16">
      <c r="B10351" s="400"/>
      <c r="D10351" s="16" t="s">
        <v>11178</v>
      </c>
      <c r="F10351" s="103" t="s">
        <v>11959</v>
      </c>
      <c r="J10351" s="16">
        <v>678</v>
      </c>
      <c r="L10351" s="18">
        <f t="shared" si="491"/>
        <v>678</v>
      </c>
      <c r="O10351" s="18">
        <f t="shared" si="489"/>
        <v>0</v>
      </c>
      <c r="P10351" s="16">
        <f t="shared" si="490"/>
        <v>678</v>
      </c>
    </row>
    <row r="10352" spans="2:16">
      <c r="B10352" s="400"/>
      <c r="D10352" s="16" t="s">
        <v>11178</v>
      </c>
      <c r="F10352" s="103" t="s">
        <v>11122</v>
      </c>
      <c r="J10352" s="16">
        <v>401</v>
      </c>
      <c r="L10352" s="18">
        <f t="shared" si="491"/>
        <v>401</v>
      </c>
      <c r="O10352" s="18">
        <f t="shared" si="489"/>
        <v>0</v>
      </c>
      <c r="P10352" s="16">
        <f t="shared" si="490"/>
        <v>401</v>
      </c>
    </row>
    <row r="10353" spans="2:16">
      <c r="B10353" s="400"/>
      <c r="D10353" s="16" t="s">
        <v>11178</v>
      </c>
      <c r="F10353" s="103" t="s">
        <v>11960</v>
      </c>
      <c r="J10353" s="16">
        <v>2594</v>
      </c>
      <c r="L10353" s="18">
        <f t="shared" si="491"/>
        <v>2594</v>
      </c>
      <c r="O10353" s="18">
        <f t="shared" si="489"/>
        <v>0</v>
      </c>
      <c r="P10353" s="16">
        <f t="shared" si="490"/>
        <v>2594</v>
      </c>
    </row>
    <row r="10354" spans="2:16">
      <c r="B10354" s="400"/>
      <c r="D10354" s="16" t="s">
        <v>11178</v>
      </c>
      <c r="F10354" s="103" t="s">
        <v>11584</v>
      </c>
      <c r="J10354" s="16">
        <v>319</v>
      </c>
      <c r="L10354" s="18">
        <f t="shared" si="491"/>
        <v>319</v>
      </c>
      <c r="O10354" s="18">
        <f t="shared" si="489"/>
        <v>0</v>
      </c>
      <c r="P10354" s="16">
        <f t="shared" si="490"/>
        <v>319</v>
      </c>
    </row>
    <row r="10355" spans="2:16">
      <c r="B10355" s="400"/>
      <c r="D10355" s="16" t="s">
        <v>11178</v>
      </c>
      <c r="F10355" s="103" t="s">
        <v>11961</v>
      </c>
      <c r="J10355" s="16">
        <v>716</v>
      </c>
      <c r="L10355" s="18">
        <f t="shared" si="491"/>
        <v>716</v>
      </c>
      <c r="O10355" s="18">
        <f t="shared" si="489"/>
        <v>0</v>
      </c>
      <c r="P10355" s="16">
        <f t="shared" si="490"/>
        <v>716</v>
      </c>
    </row>
    <row r="10356" spans="2:16">
      <c r="B10356" s="400"/>
      <c r="D10356" s="16" t="s">
        <v>11178</v>
      </c>
      <c r="F10356" s="103" t="s">
        <v>1901</v>
      </c>
      <c r="J10356" s="16">
        <v>351</v>
      </c>
      <c r="L10356" s="18">
        <f t="shared" si="491"/>
        <v>351</v>
      </c>
      <c r="O10356" s="18">
        <f t="shared" si="489"/>
        <v>0</v>
      </c>
      <c r="P10356" s="16">
        <f t="shared" si="490"/>
        <v>351</v>
      </c>
    </row>
    <row r="10357" spans="2:16">
      <c r="B10357" s="400"/>
      <c r="D10357" s="16" t="s">
        <v>11178</v>
      </c>
      <c r="F10357" s="103" t="s">
        <v>11962</v>
      </c>
      <c r="J10357" s="16">
        <v>100</v>
      </c>
      <c r="L10357" s="18">
        <f t="shared" si="491"/>
        <v>100</v>
      </c>
      <c r="O10357" s="18">
        <f t="shared" si="489"/>
        <v>0</v>
      </c>
      <c r="P10357" s="16">
        <f t="shared" si="490"/>
        <v>100</v>
      </c>
    </row>
    <row r="10358" spans="2:16">
      <c r="B10358" s="400"/>
      <c r="D10358" s="16" t="s">
        <v>11178</v>
      </c>
      <c r="F10358" s="103" t="s">
        <v>11963</v>
      </c>
      <c r="J10358" s="16">
        <v>323</v>
      </c>
      <c r="L10358" s="18">
        <f t="shared" si="491"/>
        <v>323</v>
      </c>
      <c r="O10358" s="18">
        <f t="shared" si="489"/>
        <v>0</v>
      </c>
      <c r="P10358" s="16">
        <f t="shared" si="490"/>
        <v>323</v>
      </c>
    </row>
    <row r="10359" spans="2:16">
      <c r="B10359" s="400"/>
      <c r="D10359" s="16" t="s">
        <v>11178</v>
      </c>
      <c r="F10359" s="103" t="s">
        <v>11721</v>
      </c>
      <c r="J10359" s="16">
        <v>224</v>
      </c>
      <c r="L10359" s="18">
        <f t="shared" si="491"/>
        <v>224</v>
      </c>
      <c r="O10359" s="18">
        <f t="shared" si="489"/>
        <v>0</v>
      </c>
      <c r="P10359" s="16">
        <f t="shared" si="490"/>
        <v>224</v>
      </c>
    </row>
    <row r="10360" spans="2:16">
      <c r="B10360" s="400"/>
      <c r="D10360" s="16" t="s">
        <v>11178</v>
      </c>
      <c r="F10360" s="103" t="s">
        <v>11964</v>
      </c>
      <c r="J10360" s="16">
        <v>250</v>
      </c>
      <c r="L10360" s="18">
        <f t="shared" si="491"/>
        <v>250</v>
      </c>
      <c r="O10360" s="18">
        <f t="shared" si="489"/>
        <v>0</v>
      </c>
      <c r="P10360" s="16">
        <f t="shared" si="490"/>
        <v>250</v>
      </c>
    </row>
    <row r="10361" spans="2:16">
      <c r="B10361" s="400"/>
      <c r="D10361" s="16" t="s">
        <v>11178</v>
      </c>
      <c r="F10361" s="103" t="s">
        <v>11965</v>
      </c>
      <c r="J10361" s="16">
        <v>300</v>
      </c>
      <c r="L10361" s="18">
        <f t="shared" si="491"/>
        <v>300</v>
      </c>
      <c r="O10361" s="18">
        <f t="shared" si="489"/>
        <v>0</v>
      </c>
      <c r="P10361" s="16">
        <f t="shared" si="490"/>
        <v>300</v>
      </c>
    </row>
    <row r="10362" spans="2:16">
      <c r="B10362" s="400"/>
      <c r="D10362" s="16" t="s">
        <v>11178</v>
      </c>
      <c r="F10362" s="103" t="s">
        <v>11966</v>
      </c>
      <c r="J10362" s="16">
        <v>100</v>
      </c>
      <c r="L10362" s="18">
        <f t="shared" si="491"/>
        <v>100</v>
      </c>
      <c r="O10362" s="18">
        <f t="shared" si="489"/>
        <v>0</v>
      </c>
      <c r="P10362" s="16">
        <f t="shared" si="490"/>
        <v>100</v>
      </c>
    </row>
    <row r="10363" spans="2:16">
      <c r="B10363" s="400"/>
      <c r="D10363" s="16" t="s">
        <v>11178</v>
      </c>
      <c r="F10363" s="103" t="s">
        <v>11967</v>
      </c>
      <c r="J10363" s="16">
        <v>80</v>
      </c>
      <c r="L10363" s="18">
        <f t="shared" si="491"/>
        <v>80</v>
      </c>
      <c r="O10363" s="18">
        <f t="shared" si="489"/>
        <v>0</v>
      </c>
      <c r="P10363" s="16">
        <f t="shared" si="490"/>
        <v>80</v>
      </c>
    </row>
    <row r="10364" spans="2:16">
      <c r="B10364" s="400"/>
      <c r="D10364" s="16" t="s">
        <v>11178</v>
      </c>
      <c r="F10364" s="103" t="s">
        <v>11968</v>
      </c>
      <c r="J10364" s="16">
        <v>250</v>
      </c>
      <c r="L10364" s="18">
        <f t="shared" si="491"/>
        <v>250</v>
      </c>
      <c r="O10364" s="18">
        <f t="shared" si="489"/>
        <v>0</v>
      </c>
      <c r="P10364" s="16">
        <f t="shared" si="490"/>
        <v>250</v>
      </c>
    </row>
    <row r="10365" spans="2:16">
      <c r="B10365" s="400"/>
      <c r="D10365" s="16" t="s">
        <v>11179</v>
      </c>
      <c r="F10365" s="103" t="s">
        <v>11969</v>
      </c>
      <c r="J10365" s="16">
        <v>28</v>
      </c>
      <c r="L10365" s="18">
        <f t="shared" si="491"/>
        <v>28</v>
      </c>
      <c r="O10365" s="18">
        <f t="shared" si="489"/>
        <v>0</v>
      </c>
      <c r="P10365" s="16">
        <f t="shared" si="490"/>
        <v>28</v>
      </c>
    </row>
    <row r="10366" spans="2:16">
      <c r="B10366" s="400"/>
      <c r="D10366" s="16" t="s">
        <v>11179</v>
      </c>
      <c r="F10366" s="103" t="s">
        <v>11970</v>
      </c>
      <c r="J10366" s="16">
        <v>273</v>
      </c>
      <c r="L10366" s="18">
        <f t="shared" si="491"/>
        <v>273</v>
      </c>
      <c r="O10366" s="18">
        <f t="shared" si="489"/>
        <v>0</v>
      </c>
      <c r="P10366" s="16">
        <f t="shared" si="490"/>
        <v>273</v>
      </c>
    </row>
    <row r="10367" spans="2:16">
      <c r="B10367" s="400"/>
      <c r="D10367" s="16" t="s">
        <v>11179</v>
      </c>
      <c r="F10367" s="103" t="s">
        <v>1112</v>
      </c>
      <c r="J10367" s="16">
        <v>230</v>
      </c>
      <c r="L10367" s="18">
        <f t="shared" si="491"/>
        <v>230</v>
      </c>
      <c r="O10367" s="18">
        <f t="shared" si="489"/>
        <v>0</v>
      </c>
      <c r="P10367" s="16">
        <f t="shared" si="490"/>
        <v>230</v>
      </c>
    </row>
    <row r="10368" spans="2:16">
      <c r="B10368" s="400"/>
      <c r="D10368" s="16" t="s">
        <v>11179</v>
      </c>
      <c r="F10368" s="103" t="s">
        <v>936</v>
      </c>
      <c r="J10368" s="16">
        <v>230</v>
      </c>
      <c r="L10368" s="18">
        <f t="shared" si="491"/>
        <v>230</v>
      </c>
      <c r="O10368" s="18">
        <f t="shared" si="489"/>
        <v>0</v>
      </c>
      <c r="P10368" s="16">
        <f t="shared" si="490"/>
        <v>230</v>
      </c>
    </row>
    <row r="10369" spans="2:16">
      <c r="B10369" s="400"/>
      <c r="D10369" s="16" t="s">
        <v>11179</v>
      </c>
      <c r="F10369" s="103" t="s">
        <v>2274</v>
      </c>
      <c r="J10369" s="16">
        <v>177</v>
      </c>
      <c r="L10369" s="18">
        <f t="shared" si="491"/>
        <v>177</v>
      </c>
      <c r="O10369" s="18">
        <f t="shared" si="489"/>
        <v>0</v>
      </c>
      <c r="P10369" s="16">
        <f t="shared" si="490"/>
        <v>177</v>
      </c>
    </row>
    <row r="10370" spans="2:16">
      <c r="B10370" s="400"/>
      <c r="D10370" s="16" t="s">
        <v>11179</v>
      </c>
      <c r="F10370" s="103" t="s">
        <v>11971</v>
      </c>
      <c r="J10370" s="16">
        <v>145</v>
      </c>
      <c r="L10370" s="18">
        <f t="shared" si="491"/>
        <v>145</v>
      </c>
      <c r="O10370" s="18">
        <f t="shared" si="489"/>
        <v>0</v>
      </c>
      <c r="P10370" s="16">
        <f t="shared" si="490"/>
        <v>145</v>
      </c>
    </row>
    <row r="10371" spans="2:16">
      <c r="B10371" s="400"/>
      <c r="D10371" s="16" t="s">
        <v>11179</v>
      </c>
      <c r="F10371" s="103" t="s">
        <v>11972</v>
      </c>
      <c r="J10371" s="16">
        <v>1280</v>
      </c>
      <c r="L10371" s="18">
        <f t="shared" si="491"/>
        <v>1280</v>
      </c>
      <c r="O10371" s="18">
        <f t="shared" si="489"/>
        <v>0</v>
      </c>
      <c r="P10371" s="16">
        <f t="shared" si="490"/>
        <v>1280</v>
      </c>
    </row>
    <row r="10372" spans="2:16">
      <c r="B10372" s="400"/>
      <c r="D10372" s="16" t="s">
        <v>11179</v>
      </c>
      <c r="F10372" s="103" t="s">
        <v>11973</v>
      </c>
      <c r="J10372" s="16">
        <v>260</v>
      </c>
      <c r="L10372" s="18">
        <f t="shared" si="491"/>
        <v>260</v>
      </c>
      <c r="O10372" s="18">
        <f t="shared" si="489"/>
        <v>0</v>
      </c>
      <c r="P10372" s="16">
        <f t="shared" si="490"/>
        <v>260</v>
      </c>
    </row>
    <row r="10373" spans="2:16">
      <c r="B10373" s="400"/>
      <c r="D10373" s="16" t="s">
        <v>11180</v>
      </c>
      <c r="F10373" s="103" t="s">
        <v>11974</v>
      </c>
      <c r="J10373" s="16">
        <v>36</v>
      </c>
      <c r="L10373" s="18">
        <f t="shared" si="491"/>
        <v>36</v>
      </c>
      <c r="O10373" s="18">
        <f t="shared" si="489"/>
        <v>0</v>
      </c>
      <c r="P10373" s="16">
        <f t="shared" si="490"/>
        <v>36</v>
      </c>
    </row>
    <row r="10374" spans="2:16">
      <c r="B10374" s="400"/>
      <c r="D10374" s="16" t="s">
        <v>11180</v>
      </c>
      <c r="F10374" s="103" t="s">
        <v>11975</v>
      </c>
      <c r="J10374" s="16">
        <v>436</v>
      </c>
      <c r="L10374" s="18">
        <f t="shared" si="491"/>
        <v>436</v>
      </c>
      <c r="O10374" s="18">
        <f t="shared" si="489"/>
        <v>0</v>
      </c>
      <c r="P10374" s="16">
        <f t="shared" si="490"/>
        <v>436</v>
      </c>
    </row>
    <row r="10375" spans="2:16">
      <c r="B10375" s="400"/>
      <c r="D10375" s="16" t="s">
        <v>11180</v>
      </c>
      <c r="F10375" s="103" t="s">
        <v>11976</v>
      </c>
      <c r="J10375" s="16">
        <v>127</v>
      </c>
      <c r="L10375" s="18">
        <f t="shared" si="491"/>
        <v>127</v>
      </c>
      <c r="O10375" s="18">
        <f t="shared" si="489"/>
        <v>0</v>
      </c>
      <c r="P10375" s="16">
        <f t="shared" si="490"/>
        <v>127</v>
      </c>
    </row>
    <row r="10376" spans="2:16">
      <c r="B10376" s="400"/>
      <c r="D10376" s="16" t="s">
        <v>11180</v>
      </c>
      <c r="F10376" s="103" t="s">
        <v>11977</v>
      </c>
      <c r="J10376" s="16">
        <v>125</v>
      </c>
      <c r="L10376" s="18">
        <f t="shared" si="491"/>
        <v>125</v>
      </c>
      <c r="O10376" s="18">
        <f t="shared" si="489"/>
        <v>0</v>
      </c>
      <c r="P10376" s="16">
        <f t="shared" si="490"/>
        <v>125</v>
      </c>
    </row>
    <row r="10377" spans="2:16">
      <c r="B10377" s="400"/>
      <c r="D10377" s="16" t="s">
        <v>11180</v>
      </c>
      <c r="F10377" s="103" t="s">
        <v>11978</v>
      </c>
      <c r="J10377" s="16">
        <v>319</v>
      </c>
      <c r="L10377" s="18">
        <f t="shared" si="491"/>
        <v>319</v>
      </c>
      <c r="O10377" s="18">
        <f t="shared" si="489"/>
        <v>0</v>
      </c>
      <c r="P10377" s="16">
        <f t="shared" si="490"/>
        <v>319</v>
      </c>
    </row>
    <row r="10378" spans="2:16">
      <c r="B10378" s="400"/>
      <c r="D10378" s="16" t="s">
        <v>11180</v>
      </c>
      <c r="F10378" s="103" t="s">
        <v>1386</v>
      </c>
      <c r="J10378" s="16">
        <v>130</v>
      </c>
      <c r="L10378" s="18">
        <f t="shared" si="491"/>
        <v>130</v>
      </c>
      <c r="O10378" s="18">
        <f t="shared" si="489"/>
        <v>0</v>
      </c>
      <c r="P10378" s="16">
        <f t="shared" si="490"/>
        <v>130</v>
      </c>
    </row>
    <row r="10379" spans="2:16">
      <c r="B10379" s="400"/>
      <c r="D10379" s="16" t="s">
        <v>11180</v>
      </c>
      <c r="F10379" s="103" t="s">
        <v>11979</v>
      </c>
      <c r="J10379" s="16">
        <v>47</v>
      </c>
      <c r="L10379" s="18">
        <f t="shared" si="491"/>
        <v>47</v>
      </c>
      <c r="O10379" s="18">
        <f t="shared" si="489"/>
        <v>0</v>
      </c>
      <c r="P10379" s="16">
        <f t="shared" si="490"/>
        <v>47</v>
      </c>
    </row>
    <row r="10380" spans="2:16">
      <c r="B10380" s="400"/>
      <c r="D10380" s="16" t="s">
        <v>11180</v>
      </c>
      <c r="F10380" s="103" t="s">
        <v>11980</v>
      </c>
      <c r="J10380" s="16">
        <v>220</v>
      </c>
      <c r="L10380" s="18">
        <f t="shared" si="491"/>
        <v>220</v>
      </c>
      <c r="O10380" s="18">
        <f t="shared" si="489"/>
        <v>0</v>
      </c>
      <c r="P10380" s="16">
        <f t="shared" si="490"/>
        <v>220</v>
      </c>
    </row>
    <row r="10381" spans="2:16">
      <c r="B10381" s="400"/>
      <c r="D10381" s="16" t="s">
        <v>11180</v>
      </c>
      <c r="F10381" s="103" t="s">
        <v>11981</v>
      </c>
      <c r="J10381" s="16">
        <v>98</v>
      </c>
      <c r="L10381" s="18">
        <f t="shared" si="491"/>
        <v>98</v>
      </c>
      <c r="O10381" s="18">
        <f t="shared" si="489"/>
        <v>0</v>
      </c>
      <c r="P10381" s="16">
        <f t="shared" si="490"/>
        <v>98</v>
      </c>
    </row>
    <row r="10382" spans="2:16">
      <c r="B10382" s="400"/>
      <c r="D10382" s="16" t="s">
        <v>11180</v>
      </c>
      <c r="F10382" s="103" t="s">
        <v>1112</v>
      </c>
      <c r="J10382" s="16">
        <v>120</v>
      </c>
      <c r="L10382" s="18">
        <f t="shared" si="491"/>
        <v>120</v>
      </c>
      <c r="O10382" s="18">
        <f t="shared" si="489"/>
        <v>0</v>
      </c>
      <c r="P10382" s="16">
        <f t="shared" si="490"/>
        <v>120</v>
      </c>
    </row>
    <row r="10383" spans="2:16">
      <c r="B10383" s="400"/>
      <c r="D10383" s="16" t="s">
        <v>11070</v>
      </c>
      <c r="F10383" s="103" t="s">
        <v>11075</v>
      </c>
      <c r="J10383" s="16">
        <v>38</v>
      </c>
      <c r="L10383" s="18">
        <f t="shared" si="491"/>
        <v>38</v>
      </c>
      <c r="O10383" s="18">
        <f t="shared" si="489"/>
        <v>0</v>
      </c>
      <c r="P10383" s="16">
        <f t="shared" si="490"/>
        <v>38</v>
      </c>
    </row>
    <row r="10384" spans="2:16">
      <c r="B10384" s="400"/>
      <c r="D10384" s="16" t="s">
        <v>11070</v>
      </c>
      <c r="F10384" s="103" t="s">
        <v>936</v>
      </c>
      <c r="J10384" s="16">
        <v>35</v>
      </c>
      <c r="L10384" s="18">
        <f t="shared" si="491"/>
        <v>35</v>
      </c>
      <c r="O10384" s="18">
        <f t="shared" si="489"/>
        <v>0</v>
      </c>
      <c r="P10384" s="16">
        <f t="shared" si="490"/>
        <v>35</v>
      </c>
    </row>
    <row r="10385" spans="2:16">
      <c r="B10385" s="400"/>
      <c r="D10385" s="16" t="s">
        <v>11070</v>
      </c>
      <c r="F10385" s="103" t="s">
        <v>517</v>
      </c>
      <c r="J10385" s="16">
        <v>53</v>
      </c>
      <c r="L10385" s="18">
        <f t="shared" si="491"/>
        <v>53</v>
      </c>
      <c r="O10385" s="18">
        <f t="shared" si="489"/>
        <v>0</v>
      </c>
      <c r="P10385" s="16">
        <f t="shared" si="490"/>
        <v>53</v>
      </c>
    </row>
    <row r="10386" spans="2:16">
      <c r="B10386" s="400"/>
      <c r="D10386" s="16" t="s">
        <v>11070</v>
      </c>
      <c r="F10386" s="103" t="s">
        <v>11982</v>
      </c>
      <c r="J10386" s="16">
        <v>16</v>
      </c>
      <c r="L10386" s="18">
        <f t="shared" si="491"/>
        <v>16</v>
      </c>
      <c r="O10386" s="18">
        <f t="shared" si="489"/>
        <v>0</v>
      </c>
      <c r="P10386" s="16">
        <f t="shared" si="490"/>
        <v>16</v>
      </c>
    </row>
    <row r="10387" spans="2:16">
      <c r="B10387" s="400"/>
      <c r="D10387" s="16" t="s">
        <v>11070</v>
      </c>
      <c r="F10387" s="103" t="s">
        <v>11983</v>
      </c>
      <c r="J10387" s="16">
        <v>406</v>
      </c>
      <c r="L10387" s="18">
        <f t="shared" si="491"/>
        <v>406</v>
      </c>
      <c r="O10387" s="18">
        <f t="shared" si="489"/>
        <v>0</v>
      </c>
      <c r="P10387" s="16">
        <f t="shared" si="490"/>
        <v>406</v>
      </c>
    </row>
    <row r="10388" spans="2:16">
      <c r="B10388" s="400"/>
      <c r="D10388" s="16" t="s">
        <v>11070</v>
      </c>
      <c r="F10388" s="103" t="s">
        <v>3081</v>
      </c>
      <c r="J10388" s="16">
        <v>98</v>
      </c>
      <c r="L10388" s="18">
        <f t="shared" si="491"/>
        <v>98</v>
      </c>
      <c r="O10388" s="18">
        <f t="shared" si="489"/>
        <v>0</v>
      </c>
      <c r="P10388" s="16">
        <f t="shared" si="490"/>
        <v>98</v>
      </c>
    </row>
    <row r="10389" spans="2:16">
      <c r="B10389" s="400"/>
      <c r="D10389" s="16" t="s">
        <v>11070</v>
      </c>
      <c r="F10389" s="103" t="s">
        <v>11984</v>
      </c>
      <c r="J10389" s="16">
        <v>722</v>
      </c>
      <c r="L10389" s="18">
        <f t="shared" si="491"/>
        <v>722</v>
      </c>
      <c r="O10389" s="18">
        <f t="shared" si="489"/>
        <v>0</v>
      </c>
      <c r="P10389" s="16">
        <f t="shared" si="490"/>
        <v>722</v>
      </c>
    </row>
    <row r="10390" spans="2:16">
      <c r="B10390" s="400"/>
      <c r="D10390" s="16" t="s">
        <v>11070</v>
      </c>
      <c r="F10390" s="103" t="s">
        <v>11985</v>
      </c>
      <c r="J10390" s="16">
        <v>16</v>
      </c>
      <c r="L10390" s="18">
        <f t="shared" si="491"/>
        <v>16</v>
      </c>
      <c r="O10390" s="18">
        <f t="shared" ref="O10390:O10453" si="492">+N10390+M10390</f>
        <v>0</v>
      </c>
      <c r="P10390" s="16">
        <f t="shared" ref="P10390:P10453" si="493">+L10390+O10390</f>
        <v>16</v>
      </c>
    </row>
    <row r="10391" spans="2:16">
      <c r="B10391" s="400"/>
      <c r="D10391" s="16" t="s">
        <v>11070</v>
      </c>
      <c r="F10391" s="103" t="s">
        <v>11986</v>
      </c>
      <c r="J10391" s="16">
        <v>160</v>
      </c>
      <c r="L10391" s="18">
        <f t="shared" si="491"/>
        <v>160</v>
      </c>
      <c r="O10391" s="18">
        <f t="shared" si="492"/>
        <v>0</v>
      </c>
      <c r="P10391" s="16">
        <f t="shared" si="493"/>
        <v>160</v>
      </c>
    </row>
    <row r="10392" spans="2:16">
      <c r="B10392" s="400"/>
      <c r="D10392" s="16" t="s">
        <v>11070</v>
      </c>
      <c r="F10392" s="103" t="s">
        <v>11987</v>
      </c>
      <c r="J10392" s="16">
        <v>103</v>
      </c>
      <c r="L10392" s="18">
        <f t="shared" si="491"/>
        <v>103</v>
      </c>
      <c r="O10392" s="18">
        <f t="shared" si="492"/>
        <v>0</v>
      </c>
      <c r="P10392" s="16">
        <f t="shared" si="493"/>
        <v>103</v>
      </c>
    </row>
    <row r="10393" spans="2:16">
      <c r="B10393" s="400"/>
      <c r="D10393" s="16" t="s">
        <v>11070</v>
      </c>
      <c r="F10393" s="103" t="s">
        <v>11987</v>
      </c>
      <c r="J10393" s="16">
        <v>215</v>
      </c>
      <c r="L10393" s="18">
        <f t="shared" si="491"/>
        <v>215</v>
      </c>
      <c r="O10393" s="18">
        <f t="shared" si="492"/>
        <v>0</v>
      </c>
      <c r="P10393" s="16">
        <f t="shared" si="493"/>
        <v>215</v>
      </c>
    </row>
    <row r="10394" spans="2:16">
      <c r="B10394" s="400"/>
      <c r="D10394" s="16" t="s">
        <v>11070</v>
      </c>
      <c r="F10394" s="103" t="s">
        <v>11988</v>
      </c>
      <c r="J10394" s="16">
        <v>47</v>
      </c>
      <c r="L10394" s="18">
        <f t="shared" ref="L10394:L10457" si="494">+J10394+K10394</f>
        <v>47</v>
      </c>
      <c r="O10394" s="18">
        <f t="shared" si="492"/>
        <v>0</v>
      </c>
      <c r="P10394" s="16">
        <f t="shared" si="493"/>
        <v>47</v>
      </c>
    </row>
    <row r="10395" spans="2:16">
      <c r="B10395" s="400"/>
      <c r="D10395" s="16" t="s">
        <v>11070</v>
      </c>
      <c r="F10395" s="103" t="s">
        <v>11989</v>
      </c>
      <c r="J10395" s="16">
        <v>26</v>
      </c>
      <c r="L10395" s="18">
        <f t="shared" si="494"/>
        <v>26</v>
      </c>
      <c r="O10395" s="18">
        <f t="shared" si="492"/>
        <v>0</v>
      </c>
      <c r="P10395" s="16">
        <f t="shared" si="493"/>
        <v>26</v>
      </c>
    </row>
    <row r="10396" spans="2:16">
      <c r="B10396" s="400"/>
      <c r="D10396" s="16" t="s">
        <v>11070</v>
      </c>
      <c r="F10396" s="103" t="s">
        <v>11990</v>
      </c>
      <c r="J10396" s="16">
        <v>279</v>
      </c>
      <c r="L10396" s="18">
        <f t="shared" si="494"/>
        <v>279</v>
      </c>
      <c r="O10396" s="18">
        <f t="shared" si="492"/>
        <v>0</v>
      </c>
      <c r="P10396" s="16">
        <f t="shared" si="493"/>
        <v>279</v>
      </c>
    </row>
    <row r="10397" spans="2:16">
      <c r="B10397" s="400"/>
      <c r="D10397" s="16" t="s">
        <v>11070</v>
      </c>
      <c r="F10397" s="103" t="s">
        <v>11863</v>
      </c>
      <c r="J10397" s="16">
        <v>50</v>
      </c>
      <c r="L10397" s="18">
        <f t="shared" si="494"/>
        <v>50</v>
      </c>
      <c r="O10397" s="18">
        <f t="shared" si="492"/>
        <v>0</v>
      </c>
      <c r="P10397" s="16">
        <f t="shared" si="493"/>
        <v>50</v>
      </c>
    </row>
    <row r="10398" spans="2:16">
      <c r="B10398" s="400"/>
      <c r="D10398" s="16" t="s">
        <v>11070</v>
      </c>
      <c r="F10398" s="103" t="s">
        <v>11991</v>
      </c>
      <c r="J10398" s="16">
        <v>50</v>
      </c>
      <c r="L10398" s="18">
        <f t="shared" si="494"/>
        <v>50</v>
      </c>
      <c r="O10398" s="18">
        <f t="shared" si="492"/>
        <v>0</v>
      </c>
      <c r="P10398" s="16">
        <f t="shared" si="493"/>
        <v>50</v>
      </c>
    </row>
    <row r="10399" spans="2:16">
      <c r="B10399" s="400"/>
      <c r="D10399" s="16" t="s">
        <v>11070</v>
      </c>
      <c r="F10399" s="103" t="s">
        <v>11466</v>
      </c>
      <c r="J10399" s="16">
        <v>102</v>
      </c>
      <c r="L10399" s="18">
        <f t="shared" si="494"/>
        <v>102</v>
      </c>
      <c r="O10399" s="18">
        <f t="shared" si="492"/>
        <v>0</v>
      </c>
      <c r="P10399" s="16">
        <f t="shared" si="493"/>
        <v>102</v>
      </c>
    </row>
    <row r="10400" spans="2:16">
      <c r="B10400" s="400"/>
      <c r="D10400" s="16" t="s">
        <v>11070</v>
      </c>
      <c r="F10400" s="103" t="s">
        <v>11608</v>
      </c>
      <c r="J10400" s="16">
        <v>182</v>
      </c>
      <c r="L10400" s="18">
        <f t="shared" si="494"/>
        <v>182</v>
      </c>
      <c r="O10400" s="18">
        <f t="shared" si="492"/>
        <v>0</v>
      </c>
      <c r="P10400" s="16">
        <f t="shared" si="493"/>
        <v>182</v>
      </c>
    </row>
    <row r="10401" spans="2:16">
      <c r="B10401" s="400"/>
      <c r="D10401" s="16" t="s">
        <v>11070</v>
      </c>
      <c r="F10401" s="103" t="s">
        <v>11992</v>
      </c>
      <c r="J10401" s="16">
        <v>232</v>
      </c>
      <c r="L10401" s="18">
        <f t="shared" si="494"/>
        <v>232</v>
      </c>
      <c r="O10401" s="18">
        <f t="shared" si="492"/>
        <v>0</v>
      </c>
      <c r="P10401" s="16">
        <f t="shared" si="493"/>
        <v>232</v>
      </c>
    </row>
    <row r="10402" spans="2:16">
      <c r="B10402" s="400"/>
      <c r="D10402" s="16" t="s">
        <v>11070</v>
      </c>
      <c r="F10402" s="103" t="s">
        <v>11993</v>
      </c>
      <c r="J10402" s="16">
        <v>242</v>
      </c>
      <c r="L10402" s="18">
        <f t="shared" si="494"/>
        <v>242</v>
      </c>
      <c r="O10402" s="18">
        <f t="shared" si="492"/>
        <v>0</v>
      </c>
      <c r="P10402" s="16">
        <f t="shared" si="493"/>
        <v>242</v>
      </c>
    </row>
    <row r="10403" spans="2:16">
      <c r="B10403" s="400"/>
      <c r="D10403" s="16" t="s">
        <v>11070</v>
      </c>
      <c r="F10403" s="103" t="s">
        <v>11994</v>
      </c>
      <c r="J10403" s="16">
        <v>21</v>
      </c>
      <c r="L10403" s="18">
        <f t="shared" si="494"/>
        <v>21</v>
      </c>
      <c r="O10403" s="18">
        <f t="shared" si="492"/>
        <v>0</v>
      </c>
      <c r="P10403" s="16">
        <f t="shared" si="493"/>
        <v>21</v>
      </c>
    </row>
    <row r="10404" spans="2:16">
      <c r="B10404" s="400"/>
      <c r="D10404" s="16" t="s">
        <v>11070</v>
      </c>
      <c r="F10404" s="103" t="s">
        <v>11995</v>
      </c>
      <c r="J10404" s="16">
        <v>22</v>
      </c>
      <c r="L10404" s="18">
        <f t="shared" si="494"/>
        <v>22</v>
      </c>
      <c r="O10404" s="18">
        <f t="shared" si="492"/>
        <v>0</v>
      </c>
      <c r="P10404" s="16">
        <f t="shared" si="493"/>
        <v>22</v>
      </c>
    </row>
    <row r="10405" spans="2:16">
      <c r="B10405" s="400"/>
      <c r="D10405" s="16" t="s">
        <v>11070</v>
      </c>
      <c r="F10405" s="103" t="s">
        <v>11996</v>
      </c>
      <c r="J10405" s="16">
        <v>11</v>
      </c>
      <c r="L10405" s="18">
        <f t="shared" si="494"/>
        <v>11</v>
      </c>
      <c r="O10405" s="18">
        <f t="shared" si="492"/>
        <v>0</v>
      </c>
      <c r="P10405" s="16">
        <f t="shared" si="493"/>
        <v>11</v>
      </c>
    </row>
    <row r="10406" spans="2:16">
      <c r="B10406" s="400"/>
      <c r="D10406" s="16" t="s">
        <v>11070</v>
      </c>
      <c r="F10406" s="103" t="s">
        <v>1386</v>
      </c>
      <c r="J10406" s="16">
        <v>23</v>
      </c>
      <c r="L10406" s="18">
        <f t="shared" si="494"/>
        <v>23</v>
      </c>
      <c r="O10406" s="18">
        <f t="shared" si="492"/>
        <v>0</v>
      </c>
      <c r="P10406" s="16">
        <f t="shared" si="493"/>
        <v>23</v>
      </c>
    </row>
    <row r="10407" spans="2:16">
      <c r="B10407" s="400"/>
      <c r="D10407" s="16" t="s">
        <v>11070</v>
      </c>
      <c r="F10407" s="103" t="s">
        <v>11997</v>
      </c>
      <c r="J10407" s="16">
        <v>43</v>
      </c>
      <c r="L10407" s="18">
        <f t="shared" si="494"/>
        <v>43</v>
      </c>
      <c r="O10407" s="18">
        <f t="shared" si="492"/>
        <v>0</v>
      </c>
      <c r="P10407" s="16">
        <f t="shared" si="493"/>
        <v>43</v>
      </c>
    </row>
    <row r="10408" spans="2:16">
      <c r="B10408" s="400"/>
      <c r="D10408" s="16" t="s">
        <v>11070</v>
      </c>
      <c r="F10408" s="103" t="s">
        <v>11487</v>
      </c>
      <c r="J10408" s="16">
        <v>23</v>
      </c>
      <c r="L10408" s="18">
        <f t="shared" si="494"/>
        <v>23</v>
      </c>
      <c r="O10408" s="18">
        <f t="shared" si="492"/>
        <v>0</v>
      </c>
      <c r="P10408" s="16">
        <f t="shared" si="493"/>
        <v>23</v>
      </c>
    </row>
    <row r="10409" spans="2:16">
      <c r="B10409" s="400"/>
      <c r="D10409" s="16" t="s">
        <v>11070</v>
      </c>
      <c r="F10409" s="103" t="s">
        <v>11941</v>
      </c>
      <c r="J10409" s="16">
        <v>14</v>
      </c>
      <c r="L10409" s="18">
        <f t="shared" si="494"/>
        <v>14</v>
      </c>
      <c r="O10409" s="18">
        <f t="shared" si="492"/>
        <v>0</v>
      </c>
      <c r="P10409" s="16">
        <f t="shared" si="493"/>
        <v>14</v>
      </c>
    </row>
    <row r="10410" spans="2:16">
      <c r="B10410" s="400"/>
      <c r="D10410" s="16" t="s">
        <v>11070</v>
      </c>
      <c r="F10410" s="103" t="s">
        <v>11207</v>
      </c>
      <c r="J10410" s="16">
        <v>282</v>
      </c>
      <c r="L10410" s="18">
        <f t="shared" si="494"/>
        <v>282</v>
      </c>
      <c r="O10410" s="18">
        <f t="shared" si="492"/>
        <v>0</v>
      </c>
      <c r="P10410" s="16">
        <f t="shared" si="493"/>
        <v>282</v>
      </c>
    </row>
    <row r="10411" spans="2:16">
      <c r="B10411" s="400"/>
      <c r="D10411" s="16" t="s">
        <v>11070</v>
      </c>
      <c r="F10411" s="103" t="s">
        <v>11875</v>
      </c>
      <c r="J10411" s="16">
        <v>76</v>
      </c>
      <c r="L10411" s="18">
        <f t="shared" si="494"/>
        <v>76</v>
      </c>
      <c r="O10411" s="18">
        <f t="shared" si="492"/>
        <v>0</v>
      </c>
      <c r="P10411" s="16">
        <f t="shared" si="493"/>
        <v>76</v>
      </c>
    </row>
    <row r="10412" spans="2:16">
      <c r="B10412" s="400"/>
      <c r="D10412" s="16" t="s">
        <v>11181</v>
      </c>
      <c r="F10412" s="103" t="s">
        <v>3081</v>
      </c>
      <c r="J10412" s="16">
        <v>165</v>
      </c>
      <c r="L10412" s="18">
        <f t="shared" si="494"/>
        <v>165</v>
      </c>
      <c r="O10412" s="18">
        <f t="shared" si="492"/>
        <v>0</v>
      </c>
      <c r="P10412" s="16">
        <f t="shared" si="493"/>
        <v>165</v>
      </c>
    </row>
    <row r="10413" spans="2:16">
      <c r="B10413" s="400"/>
      <c r="D10413" s="16" t="s">
        <v>11181</v>
      </c>
      <c r="F10413" s="103" t="s">
        <v>1836</v>
      </c>
      <c r="J10413" s="16">
        <v>197</v>
      </c>
      <c r="L10413" s="18">
        <f t="shared" si="494"/>
        <v>197</v>
      </c>
      <c r="O10413" s="18">
        <f t="shared" si="492"/>
        <v>0</v>
      </c>
      <c r="P10413" s="16">
        <f t="shared" si="493"/>
        <v>197</v>
      </c>
    </row>
    <row r="10414" spans="2:16">
      <c r="B10414" s="400"/>
      <c r="D10414" s="16" t="s">
        <v>11181</v>
      </c>
      <c r="F10414" s="103" t="s">
        <v>11998</v>
      </c>
      <c r="J10414" s="16">
        <v>350</v>
      </c>
      <c r="L10414" s="18">
        <f t="shared" si="494"/>
        <v>350</v>
      </c>
      <c r="O10414" s="18">
        <f t="shared" si="492"/>
        <v>0</v>
      </c>
      <c r="P10414" s="16">
        <f t="shared" si="493"/>
        <v>350</v>
      </c>
    </row>
    <row r="10415" spans="2:16">
      <c r="B10415" s="400"/>
      <c r="D10415" s="16" t="s">
        <v>11181</v>
      </c>
      <c r="F10415" s="103" t="s">
        <v>11999</v>
      </c>
      <c r="J10415" s="16">
        <v>96</v>
      </c>
      <c r="L10415" s="18">
        <f t="shared" si="494"/>
        <v>96</v>
      </c>
      <c r="O10415" s="18">
        <f t="shared" si="492"/>
        <v>0</v>
      </c>
      <c r="P10415" s="16">
        <f t="shared" si="493"/>
        <v>96</v>
      </c>
    </row>
    <row r="10416" spans="2:16">
      <c r="B10416" s="400"/>
      <c r="D10416" s="16" t="s">
        <v>11181</v>
      </c>
      <c r="F10416" s="103" t="s">
        <v>11678</v>
      </c>
      <c r="J10416" s="16">
        <v>525</v>
      </c>
      <c r="L10416" s="18">
        <f t="shared" si="494"/>
        <v>525</v>
      </c>
      <c r="O10416" s="18">
        <f t="shared" si="492"/>
        <v>0</v>
      </c>
      <c r="P10416" s="16">
        <f t="shared" si="493"/>
        <v>525</v>
      </c>
    </row>
    <row r="10417" spans="2:16">
      <c r="B10417" s="400"/>
      <c r="D10417" s="16" t="s">
        <v>11181</v>
      </c>
      <c r="F10417" s="103" t="s">
        <v>12000</v>
      </c>
      <c r="J10417" s="16">
        <v>27</v>
      </c>
      <c r="L10417" s="18">
        <f t="shared" si="494"/>
        <v>27</v>
      </c>
      <c r="O10417" s="18">
        <f t="shared" si="492"/>
        <v>0</v>
      </c>
      <c r="P10417" s="16">
        <f t="shared" si="493"/>
        <v>27</v>
      </c>
    </row>
    <row r="10418" spans="2:16">
      <c r="B10418" s="400"/>
      <c r="D10418" s="16" t="s">
        <v>11181</v>
      </c>
      <c r="F10418" s="103" t="s">
        <v>11075</v>
      </c>
      <c r="J10418" s="16">
        <v>24</v>
      </c>
      <c r="L10418" s="18">
        <f t="shared" si="494"/>
        <v>24</v>
      </c>
      <c r="O10418" s="18">
        <f t="shared" si="492"/>
        <v>0</v>
      </c>
      <c r="P10418" s="16">
        <f t="shared" si="493"/>
        <v>24</v>
      </c>
    </row>
    <row r="10419" spans="2:16">
      <c r="B10419" s="400"/>
      <c r="D10419" s="16" t="s">
        <v>11181</v>
      </c>
      <c r="F10419" s="103" t="s">
        <v>11951</v>
      </c>
      <c r="J10419" s="16">
        <v>11</v>
      </c>
      <c r="L10419" s="18">
        <f t="shared" si="494"/>
        <v>11</v>
      </c>
      <c r="O10419" s="18">
        <f t="shared" si="492"/>
        <v>0</v>
      </c>
      <c r="P10419" s="16">
        <f t="shared" si="493"/>
        <v>11</v>
      </c>
    </row>
    <row r="10420" spans="2:16">
      <c r="B10420" s="400"/>
      <c r="D10420" s="16" t="s">
        <v>11181</v>
      </c>
      <c r="F10420" s="103" t="s">
        <v>11984</v>
      </c>
      <c r="J10420" s="16">
        <v>286</v>
      </c>
      <c r="L10420" s="18">
        <f t="shared" si="494"/>
        <v>286</v>
      </c>
      <c r="O10420" s="18">
        <f t="shared" si="492"/>
        <v>0</v>
      </c>
      <c r="P10420" s="16">
        <f t="shared" si="493"/>
        <v>286</v>
      </c>
    </row>
    <row r="10421" spans="2:16">
      <c r="B10421" s="400"/>
      <c r="D10421" s="16" t="s">
        <v>11181</v>
      </c>
      <c r="F10421" s="103" t="s">
        <v>12001</v>
      </c>
      <c r="J10421" s="16">
        <v>101</v>
      </c>
      <c r="L10421" s="18">
        <f t="shared" si="494"/>
        <v>101</v>
      </c>
      <c r="O10421" s="18">
        <f t="shared" si="492"/>
        <v>0</v>
      </c>
      <c r="P10421" s="16">
        <f t="shared" si="493"/>
        <v>101</v>
      </c>
    </row>
    <row r="10422" spans="2:16">
      <c r="B10422" s="400"/>
      <c r="D10422" s="16" t="s">
        <v>11181</v>
      </c>
      <c r="F10422" s="103" t="s">
        <v>11827</v>
      </c>
      <c r="J10422" s="16">
        <v>0</v>
      </c>
      <c r="L10422" s="18">
        <f t="shared" si="494"/>
        <v>0</v>
      </c>
      <c r="O10422" s="18">
        <f t="shared" si="492"/>
        <v>0</v>
      </c>
      <c r="P10422" s="16">
        <f t="shared" si="493"/>
        <v>0</v>
      </c>
    </row>
    <row r="10423" spans="2:16">
      <c r="B10423" s="400"/>
      <c r="D10423" s="16" t="s">
        <v>11181</v>
      </c>
      <c r="F10423" s="103" t="s">
        <v>12002</v>
      </c>
      <c r="J10423" s="16">
        <v>19</v>
      </c>
      <c r="L10423" s="18">
        <f t="shared" si="494"/>
        <v>19</v>
      </c>
      <c r="O10423" s="18">
        <f t="shared" si="492"/>
        <v>0</v>
      </c>
      <c r="P10423" s="16">
        <f t="shared" si="493"/>
        <v>19</v>
      </c>
    </row>
    <row r="10424" spans="2:16">
      <c r="B10424" s="400"/>
      <c r="D10424" s="16" t="s">
        <v>11181</v>
      </c>
      <c r="F10424" s="103" t="s">
        <v>2497</v>
      </c>
      <c r="J10424" s="16">
        <v>20</v>
      </c>
      <c r="L10424" s="18">
        <f t="shared" si="494"/>
        <v>20</v>
      </c>
      <c r="O10424" s="18">
        <f t="shared" si="492"/>
        <v>0</v>
      </c>
      <c r="P10424" s="16">
        <f t="shared" si="493"/>
        <v>20</v>
      </c>
    </row>
    <row r="10425" spans="2:16">
      <c r="B10425" s="400"/>
      <c r="D10425" s="16" t="s">
        <v>11181</v>
      </c>
      <c r="F10425" s="103" t="s">
        <v>2407</v>
      </c>
      <c r="J10425" s="16">
        <v>25</v>
      </c>
      <c r="L10425" s="18">
        <f t="shared" si="494"/>
        <v>25</v>
      </c>
      <c r="O10425" s="18">
        <f t="shared" si="492"/>
        <v>0</v>
      </c>
      <c r="P10425" s="16">
        <f t="shared" si="493"/>
        <v>25</v>
      </c>
    </row>
    <row r="10426" spans="2:16">
      <c r="B10426" s="400"/>
      <c r="D10426" s="16" t="s">
        <v>11181</v>
      </c>
      <c r="F10426" s="103" t="s">
        <v>12003</v>
      </c>
      <c r="J10426" s="16">
        <v>66</v>
      </c>
      <c r="L10426" s="18">
        <f t="shared" si="494"/>
        <v>66</v>
      </c>
      <c r="O10426" s="18">
        <f t="shared" si="492"/>
        <v>0</v>
      </c>
      <c r="P10426" s="16">
        <f t="shared" si="493"/>
        <v>66</v>
      </c>
    </row>
    <row r="10427" spans="2:16">
      <c r="B10427" s="400"/>
      <c r="D10427" s="16" t="s">
        <v>11181</v>
      </c>
      <c r="F10427" s="103" t="s">
        <v>12004</v>
      </c>
      <c r="J10427" s="16">
        <v>192</v>
      </c>
      <c r="L10427" s="18">
        <f t="shared" si="494"/>
        <v>192</v>
      </c>
      <c r="O10427" s="18">
        <f t="shared" si="492"/>
        <v>0</v>
      </c>
      <c r="P10427" s="16">
        <f t="shared" si="493"/>
        <v>192</v>
      </c>
    </row>
    <row r="10428" spans="2:16">
      <c r="B10428" s="400"/>
      <c r="D10428" s="16" t="s">
        <v>11181</v>
      </c>
      <c r="F10428" s="103" t="s">
        <v>2274</v>
      </c>
      <c r="J10428" s="16">
        <v>20</v>
      </c>
      <c r="L10428" s="18">
        <f t="shared" si="494"/>
        <v>20</v>
      </c>
      <c r="O10428" s="18">
        <f t="shared" si="492"/>
        <v>0</v>
      </c>
      <c r="P10428" s="16">
        <f t="shared" si="493"/>
        <v>20</v>
      </c>
    </row>
    <row r="10429" spans="2:16">
      <c r="B10429" s="400"/>
      <c r="D10429" s="16" t="s">
        <v>11181</v>
      </c>
      <c r="F10429" s="103" t="s">
        <v>12005</v>
      </c>
      <c r="J10429" s="16">
        <v>20</v>
      </c>
      <c r="L10429" s="18">
        <f t="shared" si="494"/>
        <v>20</v>
      </c>
      <c r="O10429" s="18">
        <f t="shared" si="492"/>
        <v>0</v>
      </c>
      <c r="P10429" s="16">
        <f t="shared" si="493"/>
        <v>20</v>
      </c>
    </row>
    <row r="10430" spans="2:16">
      <c r="B10430" s="400"/>
      <c r="D10430" s="16" t="s">
        <v>11182</v>
      </c>
      <c r="F10430" s="103" t="s">
        <v>11631</v>
      </c>
      <c r="J10430" s="16">
        <v>569</v>
      </c>
      <c r="L10430" s="18">
        <f t="shared" si="494"/>
        <v>569</v>
      </c>
      <c r="O10430" s="18">
        <f t="shared" si="492"/>
        <v>0</v>
      </c>
      <c r="P10430" s="16">
        <f t="shared" si="493"/>
        <v>569</v>
      </c>
    </row>
    <row r="10431" spans="2:16">
      <c r="B10431" s="400"/>
      <c r="D10431" s="16" t="s">
        <v>11182</v>
      </c>
      <c r="F10431" s="103" t="s">
        <v>936</v>
      </c>
      <c r="J10431" s="16">
        <v>49</v>
      </c>
      <c r="L10431" s="18">
        <f t="shared" si="494"/>
        <v>49</v>
      </c>
      <c r="O10431" s="18">
        <f t="shared" si="492"/>
        <v>0</v>
      </c>
      <c r="P10431" s="16">
        <f t="shared" si="493"/>
        <v>49</v>
      </c>
    </row>
    <row r="10432" spans="2:16">
      <c r="B10432" s="400"/>
      <c r="D10432" s="16" t="s">
        <v>11182</v>
      </c>
      <c r="F10432" s="103" t="s">
        <v>11075</v>
      </c>
      <c r="J10432" s="16">
        <v>422</v>
      </c>
      <c r="L10432" s="18">
        <f t="shared" si="494"/>
        <v>422</v>
      </c>
      <c r="O10432" s="18">
        <f t="shared" si="492"/>
        <v>0</v>
      </c>
      <c r="P10432" s="16">
        <f t="shared" si="493"/>
        <v>422</v>
      </c>
    </row>
    <row r="10433" spans="2:16">
      <c r="B10433" s="400"/>
      <c r="D10433" s="16" t="s">
        <v>11182</v>
      </c>
      <c r="F10433" s="103" t="s">
        <v>12006</v>
      </c>
      <c r="J10433" s="16">
        <v>35</v>
      </c>
      <c r="L10433" s="18">
        <f t="shared" si="494"/>
        <v>35</v>
      </c>
      <c r="O10433" s="18">
        <f t="shared" si="492"/>
        <v>0</v>
      </c>
      <c r="P10433" s="16">
        <f t="shared" si="493"/>
        <v>35</v>
      </c>
    </row>
    <row r="10434" spans="2:16">
      <c r="B10434" s="400"/>
      <c r="D10434" s="16" t="s">
        <v>11182</v>
      </c>
      <c r="F10434" s="103" t="s">
        <v>12007</v>
      </c>
      <c r="J10434" s="16">
        <v>21</v>
      </c>
      <c r="L10434" s="18">
        <f t="shared" si="494"/>
        <v>21</v>
      </c>
      <c r="O10434" s="18">
        <f t="shared" si="492"/>
        <v>0</v>
      </c>
      <c r="P10434" s="16">
        <f t="shared" si="493"/>
        <v>21</v>
      </c>
    </row>
    <row r="10435" spans="2:16">
      <c r="B10435" s="400"/>
      <c r="D10435" s="16" t="s">
        <v>11182</v>
      </c>
      <c r="F10435" s="103" t="s">
        <v>12008</v>
      </c>
      <c r="J10435" s="16">
        <v>18</v>
      </c>
      <c r="L10435" s="18">
        <f t="shared" si="494"/>
        <v>18</v>
      </c>
      <c r="O10435" s="18">
        <f t="shared" si="492"/>
        <v>0</v>
      </c>
      <c r="P10435" s="16">
        <f t="shared" si="493"/>
        <v>18</v>
      </c>
    </row>
    <row r="10436" spans="2:16">
      <c r="B10436" s="400"/>
      <c r="D10436" s="16" t="s">
        <v>11182</v>
      </c>
      <c r="F10436" s="103" t="s">
        <v>12009</v>
      </c>
      <c r="J10436" s="16">
        <v>36</v>
      </c>
      <c r="L10436" s="18">
        <f t="shared" si="494"/>
        <v>36</v>
      </c>
      <c r="O10436" s="18">
        <f t="shared" si="492"/>
        <v>0</v>
      </c>
      <c r="P10436" s="16">
        <f t="shared" si="493"/>
        <v>36</v>
      </c>
    </row>
    <row r="10437" spans="2:16">
      <c r="B10437" s="400"/>
      <c r="D10437" s="16" t="s">
        <v>11182</v>
      </c>
      <c r="F10437" s="103" t="s">
        <v>11466</v>
      </c>
      <c r="J10437" s="16">
        <v>212</v>
      </c>
      <c r="L10437" s="18">
        <f t="shared" si="494"/>
        <v>212</v>
      </c>
      <c r="O10437" s="18">
        <f t="shared" si="492"/>
        <v>0</v>
      </c>
      <c r="P10437" s="16">
        <f t="shared" si="493"/>
        <v>212</v>
      </c>
    </row>
    <row r="10438" spans="2:16">
      <c r="B10438" s="400"/>
      <c r="D10438" s="16" t="s">
        <v>11182</v>
      </c>
      <c r="F10438" s="103" t="s">
        <v>518</v>
      </c>
      <c r="J10438" s="16">
        <v>17</v>
      </c>
      <c r="L10438" s="18">
        <f t="shared" si="494"/>
        <v>17</v>
      </c>
      <c r="O10438" s="18">
        <f t="shared" si="492"/>
        <v>0</v>
      </c>
      <c r="P10438" s="16">
        <f t="shared" si="493"/>
        <v>17</v>
      </c>
    </row>
    <row r="10439" spans="2:16">
      <c r="B10439" s="400"/>
      <c r="D10439" s="16" t="s">
        <v>11182</v>
      </c>
      <c r="F10439" s="103" t="s">
        <v>12010</v>
      </c>
      <c r="J10439" s="16">
        <v>40</v>
      </c>
      <c r="L10439" s="18">
        <f t="shared" si="494"/>
        <v>40</v>
      </c>
      <c r="O10439" s="18">
        <f t="shared" si="492"/>
        <v>0</v>
      </c>
      <c r="P10439" s="16">
        <f t="shared" si="493"/>
        <v>40</v>
      </c>
    </row>
    <row r="10440" spans="2:16">
      <c r="B10440" s="400"/>
      <c r="D10440" s="16" t="s">
        <v>11182</v>
      </c>
      <c r="F10440" s="103" t="s">
        <v>12011</v>
      </c>
      <c r="J10440" s="16">
        <v>35</v>
      </c>
      <c r="L10440" s="18">
        <f t="shared" si="494"/>
        <v>35</v>
      </c>
      <c r="O10440" s="18">
        <f t="shared" si="492"/>
        <v>0</v>
      </c>
      <c r="P10440" s="16">
        <f t="shared" si="493"/>
        <v>35</v>
      </c>
    </row>
    <row r="10441" spans="2:16">
      <c r="B10441" s="400"/>
      <c r="D10441" s="16" t="s">
        <v>11182</v>
      </c>
      <c r="F10441" s="103" t="s">
        <v>12012</v>
      </c>
      <c r="J10441" s="16">
        <v>606</v>
      </c>
      <c r="L10441" s="18">
        <f t="shared" si="494"/>
        <v>606</v>
      </c>
      <c r="O10441" s="18">
        <f t="shared" si="492"/>
        <v>0</v>
      </c>
      <c r="P10441" s="16">
        <f t="shared" si="493"/>
        <v>606</v>
      </c>
    </row>
    <row r="10442" spans="2:16">
      <c r="B10442" s="400"/>
      <c r="D10442" s="16" t="s">
        <v>11182</v>
      </c>
      <c r="F10442" s="103" t="s">
        <v>12013</v>
      </c>
      <c r="J10442" s="16">
        <v>173</v>
      </c>
      <c r="L10442" s="18">
        <f t="shared" si="494"/>
        <v>173</v>
      </c>
      <c r="O10442" s="18">
        <f t="shared" si="492"/>
        <v>0</v>
      </c>
      <c r="P10442" s="16">
        <f t="shared" si="493"/>
        <v>173</v>
      </c>
    </row>
    <row r="10443" spans="2:16">
      <c r="B10443" s="400"/>
      <c r="D10443" s="16" t="s">
        <v>11182</v>
      </c>
      <c r="F10443" s="103" t="s">
        <v>12014</v>
      </c>
      <c r="J10443" s="16">
        <v>60</v>
      </c>
      <c r="L10443" s="18">
        <f t="shared" si="494"/>
        <v>60</v>
      </c>
      <c r="O10443" s="18">
        <f t="shared" si="492"/>
        <v>0</v>
      </c>
      <c r="P10443" s="16">
        <f t="shared" si="493"/>
        <v>60</v>
      </c>
    </row>
    <row r="10444" spans="2:16">
      <c r="B10444" s="400"/>
      <c r="D10444" s="16" t="s">
        <v>11182</v>
      </c>
      <c r="F10444" s="103" t="s">
        <v>12015</v>
      </c>
      <c r="J10444" s="16">
        <v>12</v>
      </c>
      <c r="L10444" s="18">
        <f t="shared" si="494"/>
        <v>12</v>
      </c>
      <c r="O10444" s="18">
        <f t="shared" si="492"/>
        <v>0</v>
      </c>
      <c r="P10444" s="16">
        <f t="shared" si="493"/>
        <v>12</v>
      </c>
    </row>
    <row r="10445" spans="2:16">
      <c r="B10445" s="400"/>
      <c r="D10445" s="16" t="s">
        <v>11182</v>
      </c>
      <c r="F10445" s="103" t="s">
        <v>12016</v>
      </c>
      <c r="J10445" s="16">
        <v>356</v>
      </c>
      <c r="L10445" s="18">
        <f t="shared" si="494"/>
        <v>356</v>
      </c>
      <c r="O10445" s="18">
        <f t="shared" si="492"/>
        <v>0</v>
      </c>
      <c r="P10445" s="16">
        <f t="shared" si="493"/>
        <v>356</v>
      </c>
    </row>
    <row r="10446" spans="2:16">
      <c r="B10446" s="400"/>
      <c r="D10446" s="16" t="s">
        <v>11182</v>
      </c>
      <c r="F10446" s="103" t="s">
        <v>12017</v>
      </c>
      <c r="J10446" s="16">
        <v>73</v>
      </c>
      <c r="L10446" s="18">
        <f t="shared" si="494"/>
        <v>73</v>
      </c>
      <c r="O10446" s="18">
        <f t="shared" si="492"/>
        <v>0</v>
      </c>
      <c r="P10446" s="16">
        <f t="shared" si="493"/>
        <v>73</v>
      </c>
    </row>
    <row r="10447" spans="2:16">
      <c r="B10447" s="400"/>
      <c r="D10447" s="16" t="s">
        <v>11182</v>
      </c>
      <c r="F10447" s="103" t="s">
        <v>1929</v>
      </c>
      <c r="J10447" s="16">
        <v>200</v>
      </c>
      <c r="L10447" s="18">
        <f t="shared" si="494"/>
        <v>200</v>
      </c>
      <c r="O10447" s="18">
        <f t="shared" si="492"/>
        <v>0</v>
      </c>
      <c r="P10447" s="16">
        <f t="shared" si="493"/>
        <v>200</v>
      </c>
    </row>
    <row r="10448" spans="2:16">
      <c r="B10448" s="400"/>
      <c r="D10448" s="16" t="s">
        <v>11182</v>
      </c>
      <c r="F10448" s="103" t="s">
        <v>12018</v>
      </c>
      <c r="J10448" s="16">
        <v>12</v>
      </c>
      <c r="L10448" s="18">
        <f t="shared" si="494"/>
        <v>12</v>
      </c>
      <c r="O10448" s="18">
        <f t="shared" si="492"/>
        <v>0</v>
      </c>
      <c r="P10448" s="16">
        <f t="shared" si="493"/>
        <v>12</v>
      </c>
    </row>
    <row r="10449" spans="2:16">
      <c r="B10449" s="400"/>
      <c r="D10449" s="16" t="s">
        <v>11182</v>
      </c>
      <c r="F10449" s="103" t="s">
        <v>1836</v>
      </c>
      <c r="J10449" s="16">
        <v>1231</v>
      </c>
      <c r="L10449" s="18">
        <f t="shared" si="494"/>
        <v>1231</v>
      </c>
      <c r="O10449" s="18">
        <f t="shared" si="492"/>
        <v>0</v>
      </c>
      <c r="P10449" s="16">
        <f t="shared" si="493"/>
        <v>1231</v>
      </c>
    </row>
    <row r="10450" spans="2:16">
      <c r="B10450" s="400"/>
      <c r="D10450" s="16" t="s">
        <v>11182</v>
      </c>
      <c r="F10450" s="103" t="s">
        <v>12019</v>
      </c>
      <c r="J10450" s="16">
        <v>397</v>
      </c>
      <c r="L10450" s="18">
        <f t="shared" si="494"/>
        <v>397</v>
      </c>
      <c r="O10450" s="18">
        <f t="shared" si="492"/>
        <v>0</v>
      </c>
      <c r="P10450" s="16">
        <f t="shared" si="493"/>
        <v>397</v>
      </c>
    </row>
    <row r="10451" spans="2:16">
      <c r="B10451" s="400"/>
      <c r="D10451" s="16" t="s">
        <v>11182</v>
      </c>
      <c r="F10451" s="103" t="s">
        <v>2274</v>
      </c>
      <c r="J10451" s="16">
        <v>460</v>
      </c>
      <c r="L10451" s="18">
        <f t="shared" si="494"/>
        <v>460</v>
      </c>
      <c r="O10451" s="18">
        <f t="shared" si="492"/>
        <v>0</v>
      </c>
      <c r="P10451" s="16">
        <f t="shared" si="493"/>
        <v>460</v>
      </c>
    </row>
    <row r="10452" spans="2:16">
      <c r="B10452" s="400"/>
      <c r="D10452" s="16" t="s">
        <v>11115</v>
      </c>
      <c r="F10452" s="103" t="s">
        <v>936</v>
      </c>
      <c r="J10452" s="16">
        <v>306</v>
      </c>
      <c r="L10452" s="18">
        <f t="shared" si="494"/>
        <v>306</v>
      </c>
      <c r="O10452" s="18">
        <f t="shared" si="492"/>
        <v>0</v>
      </c>
      <c r="P10452" s="16">
        <f t="shared" si="493"/>
        <v>306</v>
      </c>
    </row>
    <row r="10453" spans="2:16">
      <c r="B10453" s="400"/>
      <c r="D10453" s="16" t="s">
        <v>11115</v>
      </c>
      <c r="F10453" s="103" t="s">
        <v>517</v>
      </c>
      <c r="J10453" s="16">
        <v>197</v>
      </c>
      <c r="L10453" s="18">
        <f t="shared" si="494"/>
        <v>197</v>
      </c>
      <c r="O10453" s="18">
        <f t="shared" si="492"/>
        <v>0</v>
      </c>
      <c r="P10453" s="16">
        <f t="shared" si="493"/>
        <v>197</v>
      </c>
    </row>
    <row r="10454" spans="2:16">
      <c r="B10454" s="400"/>
      <c r="D10454" s="16" t="s">
        <v>11115</v>
      </c>
      <c r="F10454" s="103" t="s">
        <v>539</v>
      </c>
      <c r="J10454" s="16">
        <v>39</v>
      </c>
      <c r="L10454" s="18">
        <f t="shared" si="494"/>
        <v>39</v>
      </c>
      <c r="O10454" s="18">
        <f t="shared" ref="O10454:O10517" si="495">+N10454+M10454</f>
        <v>0</v>
      </c>
      <c r="P10454" s="16">
        <f t="shared" ref="P10454:P10517" si="496">+L10454+O10454</f>
        <v>39</v>
      </c>
    </row>
    <row r="10455" spans="2:16">
      <c r="B10455" s="400"/>
      <c r="D10455" s="16" t="s">
        <v>11115</v>
      </c>
      <c r="F10455" s="103" t="s">
        <v>12020</v>
      </c>
      <c r="J10455" s="16">
        <v>510</v>
      </c>
      <c r="L10455" s="18">
        <f t="shared" si="494"/>
        <v>510</v>
      </c>
      <c r="O10455" s="18">
        <f t="shared" si="495"/>
        <v>0</v>
      </c>
      <c r="P10455" s="16">
        <f t="shared" si="496"/>
        <v>510</v>
      </c>
    </row>
    <row r="10456" spans="2:16">
      <c r="B10456" s="400"/>
      <c r="D10456" s="16" t="s">
        <v>11115</v>
      </c>
      <c r="F10456" s="103" t="s">
        <v>11075</v>
      </c>
      <c r="J10456" s="16">
        <v>32</v>
      </c>
      <c r="L10456" s="18">
        <f t="shared" si="494"/>
        <v>32</v>
      </c>
      <c r="O10456" s="18">
        <f t="shared" si="495"/>
        <v>0</v>
      </c>
      <c r="P10456" s="16">
        <f t="shared" si="496"/>
        <v>32</v>
      </c>
    </row>
    <row r="10457" spans="2:16">
      <c r="B10457" s="400"/>
      <c r="D10457" s="16" t="s">
        <v>11115</v>
      </c>
      <c r="F10457" s="103" t="s">
        <v>2274</v>
      </c>
      <c r="J10457" s="16">
        <v>21</v>
      </c>
      <c r="L10457" s="18">
        <f t="shared" si="494"/>
        <v>21</v>
      </c>
      <c r="O10457" s="18">
        <f t="shared" si="495"/>
        <v>0</v>
      </c>
      <c r="P10457" s="16">
        <f t="shared" si="496"/>
        <v>21</v>
      </c>
    </row>
    <row r="10458" spans="2:16">
      <c r="B10458" s="400"/>
      <c r="D10458" s="16" t="s">
        <v>11115</v>
      </c>
      <c r="F10458" s="103" t="s">
        <v>516</v>
      </c>
      <c r="J10458" s="16">
        <v>20</v>
      </c>
      <c r="L10458" s="18">
        <f t="shared" ref="L10458:L10521" si="497">+J10458+K10458</f>
        <v>20</v>
      </c>
      <c r="O10458" s="18">
        <f t="shared" si="495"/>
        <v>0</v>
      </c>
      <c r="P10458" s="16">
        <f t="shared" si="496"/>
        <v>20</v>
      </c>
    </row>
    <row r="10459" spans="2:16">
      <c r="B10459" s="400"/>
      <c r="D10459" s="16" t="s">
        <v>11115</v>
      </c>
      <c r="F10459" s="103" t="s">
        <v>3118</v>
      </c>
      <c r="J10459" s="16">
        <v>21</v>
      </c>
      <c r="L10459" s="18">
        <f t="shared" si="497"/>
        <v>21</v>
      </c>
      <c r="O10459" s="18">
        <f t="shared" si="495"/>
        <v>0</v>
      </c>
      <c r="P10459" s="16">
        <f t="shared" si="496"/>
        <v>21</v>
      </c>
    </row>
    <row r="10460" spans="2:16">
      <c r="B10460" s="400"/>
      <c r="D10460" s="16" t="s">
        <v>11115</v>
      </c>
      <c r="F10460" s="103" t="s">
        <v>2264</v>
      </c>
      <c r="J10460" s="16">
        <v>20</v>
      </c>
      <c r="L10460" s="18">
        <f t="shared" si="497"/>
        <v>20</v>
      </c>
      <c r="O10460" s="18">
        <f t="shared" si="495"/>
        <v>0</v>
      </c>
      <c r="P10460" s="16">
        <f t="shared" si="496"/>
        <v>20</v>
      </c>
    </row>
    <row r="10461" spans="2:16">
      <c r="B10461" s="400"/>
      <c r="D10461" s="16" t="s">
        <v>11115</v>
      </c>
      <c r="F10461" s="103" t="s">
        <v>937</v>
      </c>
      <c r="J10461" s="16">
        <v>17</v>
      </c>
      <c r="L10461" s="18">
        <f t="shared" si="497"/>
        <v>17</v>
      </c>
      <c r="O10461" s="18">
        <f t="shared" si="495"/>
        <v>0</v>
      </c>
      <c r="P10461" s="16">
        <f t="shared" si="496"/>
        <v>17</v>
      </c>
    </row>
    <row r="10462" spans="2:16">
      <c r="B10462" s="400"/>
      <c r="D10462" s="16" t="s">
        <v>11115</v>
      </c>
      <c r="F10462" s="103" t="s">
        <v>12021</v>
      </c>
      <c r="J10462" s="16">
        <v>446</v>
      </c>
      <c r="L10462" s="18">
        <f t="shared" si="497"/>
        <v>446</v>
      </c>
      <c r="O10462" s="18">
        <f t="shared" si="495"/>
        <v>0</v>
      </c>
      <c r="P10462" s="16">
        <f t="shared" si="496"/>
        <v>446</v>
      </c>
    </row>
    <row r="10463" spans="2:16">
      <c r="B10463" s="400"/>
      <c r="D10463" s="16" t="s">
        <v>11115</v>
      </c>
      <c r="F10463" s="103" t="s">
        <v>1836</v>
      </c>
      <c r="J10463" s="16">
        <v>89</v>
      </c>
      <c r="L10463" s="18">
        <f t="shared" si="497"/>
        <v>89</v>
      </c>
      <c r="O10463" s="18">
        <f t="shared" si="495"/>
        <v>0</v>
      </c>
      <c r="P10463" s="16">
        <f t="shared" si="496"/>
        <v>89</v>
      </c>
    </row>
    <row r="10464" spans="2:16">
      <c r="B10464" s="400"/>
      <c r="D10464" s="16" t="s">
        <v>11115</v>
      </c>
      <c r="F10464" s="103" t="s">
        <v>11207</v>
      </c>
      <c r="J10464" s="16">
        <v>35</v>
      </c>
      <c r="L10464" s="18">
        <f t="shared" si="497"/>
        <v>35</v>
      </c>
      <c r="O10464" s="18">
        <f t="shared" si="495"/>
        <v>0</v>
      </c>
      <c r="P10464" s="16">
        <f t="shared" si="496"/>
        <v>35</v>
      </c>
    </row>
    <row r="10465" spans="2:16">
      <c r="B10465" s="400"/>
      <c r="D10465" s="16" t="s">
        <v>11115</v>
      </c>
      <c r="F10465" s="103" t="s">
        <v>12022</v>
      </c>
      <c r="J10465" s="16">
        <v>80</v>
      </c>
      <c r="L10465" s="18">
        <f t="shared" si="497"/>
        <v>80</v>
      </c>
      <c r="O10465" s="18">
        <f t="shared" si="495"/>
        <v>0</v>
      </c>
      <c r="P10465" s="16">
        <f t="shared" si="496"/>
        <v>80</v>
      </c>
    </row>
    <row r="10466" spans="2:16">
      <c r="B10466" s="400"/>
      <c r="D10466" s="16" t="s">
        <v>11115</v>
      </c>
      <c r="F10466" s="103" t="s">
        <v>12023</v>
      </c>
      <c r="J10466" s="16">
        <v>201</v>
      </c>
      <c r="L10466" s="18">
        <f t="shared" si="497"/>
        <v>201</v>
      </c>
      <c r="O10466" s="18">
        <f t="shared" si="495"/>
        <v>0</v>
      </c>
      <c r="P10466" s="16">
        <f t="shared" si="496"/>
        <v>201</v>
      </c>
    </row>
    <row r="10467" spans="2:16">
      <c r="B10467" s="400"/>
      <c r="D10467" s="16" t="s">
        <v>11115</v>
      </c>
      <c r="F10467" s="103" t="s">
        <v>11584</v>
      </c>
      <c r="J10467" s="16">
        <v>14</v>
      </c>
      <c r="L10467" s="18">
        <f t="shared" si="497"/>
        <v>14</v>
      </c>
      <c r="O10467" s="18">
        <f t="shared" si="495"/>
        <v>0</v>
      </c>
      <c r="P10467" s="16">
        <f t="shared" si="496"/>
        <v>14</v>
      </c>
    </row>
    <row r="10468" spans="2:16">
      <c r="B10468" s="400"/>
      <c r="D10468" s="16" t="s">
        <v>11115</v>
      </c>
      <c r="F10468" s="103" t="s">
        <v>11477</v>
      </c>
      <c r="J10468" s="16">
        <v>170</v>
      </c>
      <c r="L10468" s="18">
        <f t="shared" si="497"/>
        <v>170</v>
      </c>
      <c r="O10468" s="18">
        <f t="shared" si="495"/>
        <v>0</v>
      </c>
      <c r="P10468" s="16">
        <f t="shared" si="496"/>
        <v>170</v>
      </c>
    </row>
    <row r="10469" spans="2:16">
      <c r="B10469" s="400"/>
      <c r="D10469" s="16" t="s">
        <v>11115</v>
      </c>
      <c r="F10469" s="103" t="s">
        <v>3079</v>
      </c>
      <c r="J10469" s="16">
        <v>34</v>
      </c>
      <c r="L10469" s="18">
        <f t="shared" si="497"/>
        <v>34</v>
      </c>
      <c r="O10469" s="18">
        <f t="shared" si="495"/>
        <v>0</v>
      </c>
      <c r="P10469" s="16">
        <f t="shared" si="496"/>
        <v>34</v>
      </c>
    </row>
    <row r="10470" spans="2:16">
      <c r="B10470" s="400"/>
      <c r="D10470" s="16" t="s">
        <v>11115</v>
      </c>
      <c r="F10470" s="103" t="s">
        <v>12024</v>
      </c>
      <c r="J10470" s="16">
        <v>14</v>
      </c>
      <c r="L10470" s="18">
        <f t="shared" si="497"/>
        <v>14</v>
      </c>
      <c r="O10470" s="18">
        <f t="shared" si="495"/>
        <v>0</v>
      </c>
      <c r="P10470" s="16">
        <f t="shared" si="496"/>
        <v>14</v>
      </c>
    </row>
    <row r="10471" spans="2:16">
      <c r="B10471" s="400"/>
      <c r="D10471" s="16" t="s">
        <v>11115</v>
      </c>
      <c r="F10471" s="103" t="s">
        <v>12025</v>
      </c>
      <c r="J10471" s="16">
        <v>33</v>
      </c>
      <c r="L10471" s="18">
        <f t="shared" si="497"/>
        <v>33</v>
      </c>
      <c r="O10471" s="18">
        <f t="shared" si="495"/>
        <v>0</v>
      </c>
      <c r="P10471" s="16">
        <f t="shared" si="496"/>
        <v>33</v>
      </c>
    </row>
    <row r="10472" spans="2:16">
      <c r="B10472" s="400"/>
      <c r="D10472" s="16" t="s">
        <v>11115</v>
      </c>
      <c r="F10472" s="103" t="s">
        <v>12007</v>
      </c>
      <c r="J10472" s="16">
        <v>15</v>
      </c>
      <c r="L10472" s="18">
        <f t="shared" si="497"/>
        <v>15</v>
      </c>
      <c r="O10472" s="18">
        <f t="shared" si="495"/>
        <v>0</v>
      </c>
      <c r="P10472" s="16">
        <f t="shared" si="496"/>
        <v>15</v>
      </c>
    </row>
    <row r="10473" spans="2:16">
      <c r="B10473" s="400"/>
      <c r="D10473" s="16" t="s">
        <v>11115</v>
      </c>
      <c r="F10473" s="103" t="s">
        <v>12026</v>
      </c>
      <c r="J10473" s="16">
        <v>49</v>
      </c>
      <c r="L10473" s="18">
        <f t="shared" si="497"/>
        <v>49</v>
      </c>
      <c r="O10473" s="18">
        <f t="shared" si="495"/>
        <v>0</v>
      </c>
      <c r="P10473" s="16">
        <f t="shared" si="496"/>
        <v>49</v>
      </c>
    </row>
    <row r="10474" spans="2:16">
      <c r="B10474" s="400"/>
      <c r="D10474" s="16" t="s">
        <v>11115</v>
      </c>
      <c r="F10474" s="103" t="s">
        <v>11463</v>
      </c>
      <c r="J10474" s="16">
        <v>125</v>
      </c>
      <c r="L10474" s="18">
        <f t="shared" si="497"/>
        <v>125</v>
      </c>
      <c r="O10474" s="18">
        <f t="shared" si="495"/>
        <v>0</v>
      </c>
      <c r="P10474" s="16">
        <f t="shared" si="496"/>
        <v>125</v>
      </c>
    </row>
    <row r="10475" spans="2:16">
      <c r="B10475" s="400"/>
      <c r="D10475" s="16" t="s">
        <v>11115</v>
      </c>
      <c r="F10475" s="103" t="s">
        <v>2359</v>
      </c>
      <c r="J10475" s="16">
        <v>94</v>
      </c>
      <c r="L10475" s="18">
        <f t="shared" si="497"/>
        <v>94</v>
      </c>
      <c r="O10475" s="18">
        <f t="shared" si="495"/>
        <v>0</v>
      </c>
      <c r="P10475" s="16">
        <f t="shared" si="496"/>
        <v>94</v>
      </c>
    </row>
    <row r="10476" spans="2:16">
      <c r="B10476" s="400"/>
      <c r="D10476" s="16" t="s">
        <v>11115</v>
      </c>
      <c r="F10476" s="103" t="s">
        <v>12027</v>
      </c>
      <c r="J10476" s="16">
        <v>17</v>
      </c>
      <c r="L10476" s="18">
        <f t="shared" si="497"/>
        <v>17</v>
      </c>
      <c r="O10476" s="18">
        <f t="shared" si="495"/>
        <v>0</v>
      </c>
      <c r="P10476" s="16">
        <f t="shared" si="496"/>
        <v>17</v>
      </c>
    </row>
    <row r="10477" spans="2:16">
      <c r="B10477" s="400"/>
      <c r="D10477" s="16" t="s">
        <v>11115</v>
      </c>
      <c r="F10477" s="103" t="s">
        <v>11537</v>
      </c>
      <c r="J10477" s="16">
        <v>15</v>
      </c>
      <c r="L10477" s="18">
        <f t="shared" si="497"/>
        <v>15</v>
      </c>
      <c r="O10477" s="18">
        <f t="shared" si="495"/>
        <v>0</v>
      </c>
      <c r="P10477" s="16">
        <f t="shared" si="496"/>
        <v>15</v>
      </c>
    </row>
    <row r="10478" spans="2:16">
      <c r="B10478" s="400"/>
      <c r="D10478" s="16" t="s">
        <v>11115</v>
      </c>
      <c r="F10478" s="103" t="s">
        <v>11608</v>
      </c>
      <c r="J10478" s="16">
        <v>53</v>
      </c>
      <c r="L10478" s="18">
        <f t="shared" si="497"/>
        <v>53</v>
      </c>
      <c r="O10478" s="18">
        <f t="shared" si="495"/>
        <v>0</v>
      </c>
      <c r="P10478" s="16">
        <f t="shared" si="496"/>
        <v>53</v>
      </c>
    </row>
    <row r="10479" spans="2:16">
      <c r="B10479" s="400"/>
      <c r="D10479" s="16" t="s">
        <v>11115</v>
      </c>
      <c r="F10479" s="103" t="s">
        <v>2503</v>
      </c>
      <c r="J10479" s="16">
        <v>49</v>
      </c>
      <c r="L10479" s="18">
        <f t="shared" si="497"/>
        <v>49</v>
      </c>
      <c r="O10479" s="18">
        <f t="shared" si="495"/>
        <v>0</v>
      </c>
      <c r="P10479" s="16">
        <f t="shared" si="496"/>
        <v>49</v>
      </c>
    </row>
    <row r="10480" spans="2:16">
      <c r="B10480" s="400"/>
      <c r="D10480" s="16" t="s">
        <v>11115</v>
      </c>
      <c r="F10480" s="103" t="s">
        <v>11599</v>
      </c>
      <c r="J10480" s="16">
        <v>47</v>
      </c>
      <c r="L10480" s="18">
        <f t="shared" si="497"/>
        <v>47</v>
      </c>
      <c r="O10480" s="18">
        <f t="shared" si="495"/>
        <v>0</v>
      </c>
      <c r="P10480" s="16">
        <f t="shared" si="496"/>
        <v>47</v>
      </c>
    </row>
    <row r="10481" spans="2:16">
      <c r="B10481" s="400"/>
      <c r="D10481" s="16" t="s">
        <v>11183</v>
      </c>
      <c r="F10481" s="103" t="s">
        <v>11608</v>
      </c>
      <c r="J10481" s="16">
        <v>204</v>
      </c>
      <c r="L10481" s="18">
        <f t="shared" si="497"/>
        <v>204</v>
      </c>
      <c r="O10481" s="18">
        <f t="shared" si="495"/>
        <v>0</v>
      </c>
      <c r="P10481" s="16">
        <f t="shared" si="496"/>
        <v>204</v>
      </c>
    </row>
    <row r="10482" spans="2:16">
      <c r="B10482" s="400"/>
      <c r="D10482" s="16" t="s">
        <v>11183</v>
      </c>
      <c r="F10482" s="103" t="s">
        <v>2501</v>
      </c>
      <c r="J10482" s="16">
        <v>251</v>
      </c>
      <c r="L10482" s="18">
        <f t="shared" si="497"/>
        <v>251</v>
      </c>
      <c r="O10482" s="18">
        <f t="shared" si="495"/>
        <v>0</v>
      </c>
      <c r="P10482" s="16">
        <f t="shared" si="496"/>
        <v>251</v>
      </c>
    </row>
    <row r="10483" spans="2:16">
      <c r="B10483" s="400"/>
      <c r="D10483" s="16" t="s">
        <v>11183</v>
      </c>
      <c r="F10483" s="103" t="s">
        <v>539</v>
      </c>
      <c r="J10483" s="16">
        <v>40</v>
      </c>
      <c r="L10483" s="18">
        <f t="shared" si="497"/>
        <v>40</v>
      </c>
      <c r="O10483" s="18">
        <f t="shared" si="495"/>
        <v>0</v>
      </c>
      <c r="P10483" s="16">
        <f t="shared" si="496"/>
        <v>40</v>
      </c>
    </row>
    <row r="10484" spans="2:16">
      <c r="B10484" s="400"/>
      <c r="D10484" s="16" t="s">
        <v>11183</v>
      </c>
      <c r="F10484" s="103" t="s">
        <v>12028</v>
      </c>
      <c r="J10484" s="16">
        <v>30</v>
      </c>
      <c r="L10484" s="18">
        <f t="shared" si="497"/>
        <v>30</v>
      </c>
      <c r="O10484" s="18">
        <f t="shared" si="495"/>
        <v>0</v>
      </c>
      <c r="P10484" s="16">
        <f t="shared" si="496"/>
        <v>30</v>
      </c>
    </row>
    <row r="10485" spans="2:16">
      <c r="B10485" s="400"/>
      <c r="D10485" s="16" t="s">
        <v>11183</v>
      </c>
      <c r="F10485" s="103" t="s">
        <v>10860</v>
      </c>
      <c r="J10485" s="16">
        <v>30</v>
      </c>
      <c r="L10485" s="18">
        <f t="shared" si="497"/>
        <v>30</v>
      </c>
      <c r="O10485" s="18">
        <f t="shared" si="495"/>
        <v>0</v>
      </c>
      <c r="P10485" s="16">
        <f t="shared" si="496"/>
        <v>30</v>
      </c>
    </row>
    <row r="10486" spans="2:16">
      <c r="B10486" s="400"/>
      <c r="D10486" s="16" t="s">
        <v>11183</v>
      </c>
      <c r="F10486" s="103" t="s">
        <v>12029</v>
      </c>
      <c r="J10486" s="16">
        <v>7</v>
      </c>
      <c r="L10486" s="18">
        <f t="shared" si="497"/>
        <v>7</v>
      </c>
      <c r="O10486" s="18">
        <f t="shared" si="495"/>
        <v>0</v>
      </c>
      <c r="P10486" s="16">
        <f t="shared" si="496"/>
        <v>7</v>
      </c>
    </row>
    <row r="10487" spans="2:16">
      <c r="B10487" s="400"/>
      <c r="D10487" s="16" t="s">
        <v>11183</v>
      </c>
      <c r="F10487" s="103" t="s">
        <v>10122</v>
      </c>
      <c r="J10487" s="16">
        <v>86</v>
      </c>
      <c r="L10487" s="18">
        <f t="shared" si="497"/>
        <v>86</v>
      </c>
      <c r="O10487" s="18">
        <f t="shared" si="495"/>
        <v>0</v>
      </c>
      <c r="P10487" s="16">
        <f t="shared" si="496"/>
        <v>86</v>
      </c>
    </row>
    <row r="10488" spans="2:16">
      <c r="B10488" s="400"/>
      <c r="D10488" s="16" t="s">
        <v>11183</v>
      </c>
      <c r="F10488" s="103" t="s">
        <v>2274</v>
      </c>
      <c r="J10488" s="16">
        <v>34</v>
      </c>
      <c r="L10488" s="18">
        <f t="shared" si="497"/>
        <v>34</v>
      </c>
      <c r="O10488" s="18">
        <f t="shared" si="495"/>
        <v>0</v>
      </c>
      <c r="P10488" s="16">
        <f t="shared" si="496"/>
        <v>34</v>
      </c>
    </row>
    <row r="10489" spans="2:16">
      <c r="B10489" s="400"/>
      <c r="D10489" s="16" t="s">
        <v>11183</v>
      </c>
      <c r="F10489" s="103" t="s">
        <v>937</v>
      </c>
      <c r="J10489" s="16">
        <v>15</v>
      </c>
      <c r="L10489" s="18">
        <f t="shared" si="497"/>
        <v>15</v>
      </c>
      <c r="O10489" s="18">
        <f t="shared" si="495"/>
        <v>0</v>
      </c>
      <c r="P10489" s="16">
        <f t="shared" si="496"/>
        <v>15</v>
      </c>
    </row>
    <row r="10490" spans="2:16">
      <c r="B10490" s="400"/>
      <c r="D10490" s="16" t="s">
        <v>11183</v>
      </c>
      <c r="F10490" s="103" t="s">
        <v>11584</v>
      </c>
      <c r="J10490" s="16">
        <v>25</v>
      </c>
      <c r="L10490" s="18">
        <f t="shared" si="497"/>
        <v>25</v>
      </c>
      <c r="O10490" s="18">
        <f t="shared" si="495"/>
        <v>0</v>
      </c>
      <c r="P10490" s="16">
        <f t="shared" si="496"/>
        <v>25</v>
      </c>
    </row>
    <row r="10491" spans="2:16">
      <c r="B10491" s="400"/>
      <c r="D10491" s="16" t="s">
        <v>11183</v>
      </c>
      <c r="F10491" s="103" t="s">
        <v>11663</v>
      </c>
      <c r="J10491" s="16">
        <v>11</v>
      </c>
      <c r="L10491" s="18">
        <f t="shared" si="497"/>
        <v>11</v>
      </c>
      <c r="O10491" s="18">
        <f t="shared" si="495"/>
        <v>0</v>
      </c>
      <c r="P10491" s="16">
        <f t="shared" si="496"/>
        <v>11</v>
      </c>
    </row>
    <row r="10492" spans="2:16">
      <c r="B10492" s="400"/>
      <c r="D10492" s="16" t="s">
        <v>11183</v>
      </c>
      <c r="F10492" s="103" t="s">
        <v>11667</v>
      </c>
      <c r="J10492" s="16">
        <v>20</v>
      </c>
      <c r="L10492" s="18">
        <f t="shared" si="497"/>
        <v>20</v>
      </c>
      <c r="O10492" s="18">
        <f t="shared" si="495"/>
        <v>0</v>
      </c>
      <c r="P10492" s="16">
        <f t="shared" si="496"/>
        <v>20</v>
      </c>
    </row>
    <row r="10493" spans="2:16">
      <c r="B10493" s="400"/>
      <c r="D10493" s="16" t="s">
        <v>11183</v>
      </c>
      <c r="F10493" s="103" t="s">
        <v>11589</v>
      </c>
      <c r="J10493" s="16">
        <v>46</v>
      </c>
      <c r="L10493" s="18">
        <f t="shared" si="497"/>
        <v>46</v>
      </c>
      <c r="O10493" s="18">
        <f t="shared" si="495"/>
        <v>0</v>
      </c>
      <c r="P10493" s="16">
        <f t="shared" si="496"/>
        <v>46</v>
      </c>
    </row>
    <row r="10494" spans="2:16">
      <c r="B10494" s="400"/>
      <c r="D10494" s="16" t="s">
        <v>11183</v>
      </c>
      <c r="F10494" s="103" t="s">
        <v>11466</v>
      </c>
      <c r="J10494" s="16">
        <v>15</v>
      </c>
      <c r="L10494" s="18">
        <f t="shared" si="497"/>
        <v>15</v>
      </c>
      <c r="O10494" s="18">
        <f t="shared" si="495"/>
        <v>0</v>
      </c>
      <c r="P10494" s="16">
        <f t="shared" si="496"/>
        <v>15</v>
      </c>
    </row>
    <row r="10495" spans="2:16">
      <c r="B10495" s="400"/>
      <c r="D10495" s="16" t="s">
        <v>11183</v>
      </c>
      <c r="F10495" s="103" t="s">
        <v>12030</v>
      </c>
      <c r="J10495" s="16">
        <v>20</v>
      </c>
      <c r="L10495" s="18">
        <f t="shared" si="497"/>
        <v>20</v>
      </c>
      <c r="O10495" s="18">
        <f t="shared" si="495"/>
        <v>0</v>
      </c>
      <c r="P10495" s="16">
        <f t="shared" si="496"/>
        <v>20</v>
      </c>
    </row>
    <row r="10496" spans="2:16">
      <c r="B10496" s="400"/>
      <c r="D10496" s="16" t="s">
        <v>11183</v>
      </c>
      <c r="F10496" s="103" t="s">
        <v>3078</v>
      </c>
      <c r="J10496" s="16">
        <v>10</v>
      </c>
      <c r="L10496" s="18">
        <f t="shared" si="497"/>
        <v>10</v>
      </c>
      <c r="O10496" s="18">
        <f t="shared" si="495"/>
        <v>0</v>
      </c>
      <c r="P10496" s="16">
        <f t="shared" si="496"/>
        <v>10</v>
      </c>
    </row>
    <row r="10497" spans="2:16">
      <c r="B10497" s="400"/>
      <c r="D10497" s="16" t="s">
        <v>11183</v>
      </c>
      <c r="F10497" s="103" t="s">
        <v>1663</v>
      </c>
      <c r="J10497" s="16">
        <v>15</v>
      </c>
      <c r="L10497" s="18">
        <f t="shared" si="497"/>
        <v>15</v>
      </c>
      <c r="O10497" s="18">
        <f t="shared" si="495"/>
        <v>0</v>
      </c>
      <c r="P10497" s="16">
        <f t="shared" si="496"/>
        <v>15</v>
      </c>
    </row>
    <row r="10498" spans="2:16">
      <c r="B10498" s="400"/>
      <c r="D10498" s="16" t="s">
        <v>11183</v>
      </c>
      <c r="F10498" s="103" t="s">
        <v>12031</v>
      </c>
      <c r="J10498" s="16">
        <v>16</v>
      </c>
      <c r="L10498" s="18">
        <f t="shared" si="497"/>
        <v>16</v>
      </c>
      <c r="O10498" s="18">
        <f t="shared" si="495"/>
        <v>0</v>
      </c>
      <c r="P10498" s="16">
        <f t="shared" si="496"/>
        <v>16</v>
      </c>
    </row>
    <row r="10499" spans="2:16">
      <c r="B10499" s="400"/>
      <c r="D10499" s="424" t="s">
        <v>11184</v>
      </c>
      <c r="F10499" s="103" t="s">
        <v>12032</v>
      </c>
      <c r="J10499" s="16">
        <v>68</v>
      </c>
      <c r="L10499" s="18">
        <f t="shared" si="497"/>
        <v>68</v>
      </c>
      <c r="O10499" s="18">
        <f t="shared" si="495"/>
        <v>0</v>
      </c>
      <c r="P10499" s="16">
        <f t="shared" si="496"/>
        <v>68</v>
      </c>
    </row>
    <row r="10500" spans="2:16">
      <c r="B10500" s="400"/>
      <c r="D10500" s="425"/>
      <c r="F10500" s="103" t="s">
        <v>12033</v>
      </c>
      <c r="J10500" s="16">
        <v>366</v>
      </c>
      <c r="L10500" s="18">
        <f t="shared" si="497"/>
        <v>366</v>
      </c>
      <c r="O10500" s="18">
        <f t="shared" si="495"/>
        <v>0</v>
      </c>
      <c r="P10500" s="16">
        <f t="shared" si="496"/>
        <v>366</v>
      </c>
    </row>
    <row r="10501" spans="2:16">
      <c r="B10501" s="400"/>
      <c r="D10501" s="425"/>
      <c r="F10501" s="103" t="s">
        <v>11583</v>
      </c>
      <c r="J10501" s="16">
        <v>122</v>
      </c>
      <c r="L10501" s="18">
        <f t="shared" si="497"/>
        <v>122</v>
      </c>
      <c r="O10501" s="18">
        <f t="shared" si="495"/>
        <v>0</v>
      </c>
      <c r="P10501" s="16">
        <f t="shared" si="496"/>
        <v>122</v>
      </c>
    </row>
    <row r="10502" spans="2:16">
      <c r="B10502" s="400"/>
      <c r="D10502" s="425"/>
      <c r="F10502" s="103" t="s">
        <v>12034</v>
      </c>
      <c r="J10502" s="16">
        <v>138</v>
      </c>
      <c r="L10502" s="18">
        <f t="shared" si="497"/>
        <v>138</v>
      </c>
      <c r="O10502" s="18">
        <f t="shared" si="495"/>
        <v>0</v>
      </c>
      <c r="P10502" s="16">
        <f t="shared" si="496"/>
        <v>138</v>
      </c>
    </row>
    <row r="10503" spans="2:16">
      <c r="B10503" s="400"/>
      <c r="D10503" s="425"/>
      <c r="F10503" s="103" t="s">
        <v>12035</v>
      </c>
      <c r="J10503" s="16">
        <v>305</v>
      </c>
      <c r="L10503" s="18">
        <f t="shared" si="497"/>
        <v>305</v>
      </c>
      <c r="O10503" s="18">
        <f t="shared" si="495"/>
        <v>0</v>
      </c>
      <c r="P10503" s="16">
        <f t="shared" si="496"/>
        <v>305</v>
      </c>
    </row>
    <row r="10504" spans="2:16">
      <c r="B10504" s="400"/>
      <c r="D10504" s="425"/>
      <c r="F10504" s="103" t="s">
        <v>11075</v>
      </c>
      <c r="J10504" s="16">
        <v>551</v>
      </c>
      <c r="L10504" s="18">
        <f t="shared" si="497"/>
        <v>551</v>
      </c>
      <c r="O10504" s="18">
        <f t="shared" si="495"/>
        <v>0</v>
      </c>
      <c r="P10504" s="16">
        <f t="shared" si="496"/>
        <v>551</v>
      </c>
    </row>
    <row r="10505" spans="2:16">
      <c r="B10505" s="400"/>
      <c r="D10505" s="425"/>
      <c r="F10505" s="103" t="s">
        <v>12036</v>
      </c>
      <c r="J10505" s="16">
        <v>427</v>
      </c>
      <c r="L10505" s="18">
        <f t="shared" si="497"/>
        <v>427</v>
      </c>
      <c r="O10505" s="18">
        <f t="shared" si="495"/>
        <v>0</v>
      </c>
      <c r="P10505" s="16">
        <f t="shared" si="496"/>
        <v>427</v>
      </c>
    </row>
    <row r="10506" spans="2:16">
      <c r="B10506" s="400"/>
      <c r="D10506" s="425"/>
      <c r="F10506" s="103" t="s">
        <v>12037</v>
      </c>
      <c r="J10506" s="16">
        <v>525</v>
      </c>
      <c r="L10506" s="18">
        <f t="shared" si="497"/>
        <v>525</v>
      </c>
      <c r="O10506" s="18">
        <f t="shared" si="495"/>
        <v>0</v>
      </c>
      <c r="P10506" s="16">
        <f t="shared" si="496"/>
        <v>525</v>
      </c>
    </row>
    <row r="10507" spans="2:16">
      <c r="B10507" s="400"/>
      <c r="D10507" s="425"/>
      <c r="F10507" s="103" t="s">
        <v>1836</v>
      </c>
      <c r="J10507" s="16">
        <v>187</v>
      </c>
      <c r="L10507" s="18">
        <f t="shared" si="497"/>
        <v>187</v>
      </c>
      <c r="O10507" s="18">
        <f t="shared" si="495"/>
        <v>0</v>
      </c>
      <c r="P10507" s="16">
        <f t="shared" si="496"/>
        <v>187</v>
      </c>
    </row>
    <row r="10508" spans="2:16">
      <c r="B10508" s="400"/>
      <c r="D10508" s="425"/>
      <c r="F10508" s="103" t="s">
        <v>12038</v>
      </c>
      <c r="J10508" s="16">
        <v>261</v>
      </c>
      <c r="L10508" s="18">
        <f t="shared" si="497"/>
        <v>261</v>
      </c>
      <c r="O10508" s="18">
        <f t="shared" si="495"/>
        <v>0</v>
      </c>
      <c r="P10508" s="16">
        <f t="shared" si="496"/>
        <v>261</v>
      </c>
    </row>
    <row r="10509" spans="2:16">
      <c r="B10509" s="400"/>
      <c r="D10509" s="425"/>
      <c r="F10509" s="103" t="s">
        <v>12039</v>
      </c>
      <c r="J10509" s="16">
        <v>329</v>
      </c>
      <c r="L10509" s="18">
        <f t="shared" si="497"/>
        <v>329</v>
      </c>
      <c r="O10509" s="18">
        <f t="shared" si="495"/>
        <v>0</v>
      </c>
      <c r="P10509" s="16">
        <f t="shared" si="496"/>
        <v>329</v>
      </c>
    </row>
    <row r="10510" spans="2:16">
      <c r="B10510" s="400"/>
      <c r="D10510" s="425"/>
      <c r="F10510" s="103" t="s">
        <v>12040</v>
      </c>
      <c r="J10510" s="16">
        <v>86</v>
      </c>
      <c r="L10510" s="18">
        <f t="shared" si="497"/>
        <v>86</v>
      </c>
      <c r="O10510" s="18">
        <f t="shared" si="495"/>
        <v>0</v>
      </c>
      <c r="P10510" s="16">
        <f t="shared" si="496"/>
        <v>86</v>
      </c>
    </row>
    <row r="10511" spans="2:16">
      <c r="B10511" s="400"/>
      <c r="D10511" s="425"/>
      <c r="F10511" s="103" t="s">
        <v>12041</v>
      </c>
      <c r="J10511" s="16">
        <v>174</v>
      </c>
      <c r="L10511" s="18">
        <f t="shared" si="497"/>
        <v>174</v>
      </c>
      <c r="O10511" s="18">
        <f t="shared" si="495"/>
        <v>0</v>
      </c>
      <c r="P10511" s="16">
        <f t="shared" si="496"/>
        <v>174</v>
      </c>
    </row>
    <row r="10512" spans="2:16">
      <c r="B10512" s="400"/>
      <c r="D10512" s="425"/>
      <c r="F10512" s="103" t="s">
        <v>12042</v>
      </c>
      <c r="J10512" s="16">
        <v>57</v>
      </c>
      <c r="L10512" s="18">
        <f t="shared" si="497"/>
        <v>57</v>
      </c>
      <c r="O10512" s="18">
        <f t="shared" si="495"/>
        <v>0</v>
      </c>
      <c r="P10512" s="16">
        <f t="shared" si="496"/>
        <v>57</v>
      </c>
    </row>
    <row r="10513" spans="2:16">
      <c r="B10513" s="400"/>
      <c r="D10513" s="425"/>
      <c r="F10513" s="103" t="s">
        <v>12043</v>
      </c>
      <c r="J10513" s="16">
        <v>244</v>
      </c>
      <c r="L10513" s="18">
        <f t="shared" si="497"/>
        <v>244</v>
      </c>
      <c r="O10513" s="18">
        <f t="shared" si="495"/>
        <v>0</v>
      </c>
      <c r="P10513" s="16">
        <f t="shared" si="496"/>
        <v>244</v>
      </c>
    </row>
    <row r="10514" spans="2:16">
      <c r="B10514" s="400"/>
      <c r="D10514" s="425"/>
      <c r="F10514" s="103" t="s">
        <v>12044</v>
      </c>
      <c r="J10514" s="16">
        <v>180</v>
      </c>
      <c r="L10514" s="18">
        <f t="shared" si="497"/>
        <v>180</v>
      </c>
      <c r="O10514" s="18">
        <f t="shared" si="495"/>
        <v>0</v>
      </c>
      <c r="P10514" s="16">
        <f t="shared" si="496"/>
        <v>180</v>
      </c>
    </row>
    <row r="10515" spans="2:16">
      <c r="B10515" s="400"/>
      <c r="D10515" s="425"/>
      <c r="F10515" s="103" t="s">
        <v>12045</v>
      </c>
      <c r="J10515" s="16">
        <v>146</v>
      </c>
      <c r="L10515" s="18">
        <f t="shared" si="497"/>
        <v>146</v>
      </c>
      <c r="O10515" s="18">
        <f t="shared" si="495"/>
        <v>0</v>
      </c>
      <c r="P10515" s="16">
        <f t="shared" si="496"/>
        <v>146</v>
      </c>
    </row>
    <row r="10516" spans="2:16">
      <c r="B10516" s="400"/>
      <c r="D10516" s="425"/>
      <c r="F10516" s="103" t="s">
        <v>12046</v>
      </c>
      <c r="J10516" s="16">
        <v>94</v>
      </c>
      <c r="L10516" s="18">
        <f t="shared" si="497"/>
        <v>94</v>
      </c>
      <c r="O10516" s="18">
        <f t="shared" si="495"/>
        <v>0</v>
      </c>
      <c r="P10516" s="16">
        <f t="shared" si="496"/>
        <v>94</v>
      </c>
    </row>
    <row r="10517" spans="2:16">
      <c r="B10517" s="400"/>
      <c r="D10517" s="425"/>
      <c r="F10517" s="103" t="s">
        <v>12047</v>
      </c>
      <c r="J10517" s="16">
        <v>76</v>
      </c>
      <c r="L10517" s="18">
        <f t="shared" si="497"/>
        <v>76</v>
      </c>
      <c r="O10517" s="18">
        <f t="shared" si="495"/>
        <v>0</v>
      </c>
      <c r="P10517" s="16">
        <f t="shared" si="496"/>
        <v>76</v>
      </c>
    </row>
    <row r="10518" spans="2:16">
      <c r="B10518" s="400"/>
      <c r="D10518" s="425"/>
      <c r="F10518" s="103" t="s">
        <v>12048</v>
      </c>
      <c r="J10518" s="16">
        <v>293</v>
      </c>
      <c r="L10518" s="18">
        <f t="shared" si="497"/>
        <v>293</v>
      </c>
      <c r="O10518" s="18">
        <f t="shared" ref="O10518:O10581" si="498">+N10518+M10518</f>
        <v>0</v>
      </c>
      <c r="P10518" s="16">
        <f t="shared" ref="P10518:P10581" si="499">+L10518+O10518</f>
        <v>293</v>
      </c>
    </row>
    <row r="10519" spans="2:16">
      <c r="B10519" s="400"/>
      <c r="D10519" s="425"/>
      <c r="F10519" s="103" t="s">
        <v>12049</v>
      </c>
      <c r="J10519" s="16">
        <v>539</v>
      </c>
      <c r="L10519" s="18">
        <f t="shared" si="497"/>
        <v>539</v>
      </c>
      <c r="O10519" s="18">
        <f t="shared" si="498"/>
        <v>0</v>
      </c>
      <c r="P10519" s="16">
        <f t="shared" si="499"/>
        <v>539</v>
      </c>
    </row>
    <row r="10520" spans="2:16">
      <c r="B10520" s="400"/>
      <c r="D10520" s="425"/>
      <c r="F10520" s="103" t="s">
        <v>12050</v>
      </c>
      <c r="J10520" s="16">
        <v>339</v>
      </c>
      <c r="L10520" s="18">
        <f t="shared" si="497"/>
        <v>339</v>
      </c>
      <c r="O10520" s="18">
        <f t="shared" si="498"/>
        <v>0</v>
      </c>
      <c r="P10520" s="16">
        <f t="shared" si="499"/>
        <v>339</v>
      </c>
    </row>
    <row r="10521" spans="2:16">
      <c r="B10521" s="400"/>
      <c r="D10521" s="425"/>
      <c r="F10521" s="103" t="s">
        <v>12051</v>
      </c>
      <c r="J10521" s="16">
        <v>280</v>
      </c>
      <c r="L10521" s="18">
        <f t="shared" si="497"/>
        <v>280</v>
      </c>
      <c r="O10521" s="18">
        <f t="shared" si="498"/>
        <v>0</v>
      </c>
      <c r="P10521" s="16">
        <f t="shared" si="499"/>
        <v>280</v>
      </c>
    </row>
    <row r="10522" spans="2:16">
      <c r="B10522" s="400"/>
      <c r="D10522" s="425"/>
      <c r="F10522" s="103" t="s">
        <v>12052</v>
      </c>
      <c r="J10522" s="16">
        <v>857</v>
      </c>
      <c r="L10522" s="18">
        <f t="shared" ref="L10522:L10585" si="500">+J10522+K10522</f>
        <v>857</v>
      </c>
      <c r="O10522" s="18">
        <f t="shared" si="498"/>
        <v>0</v>
      </c>
      <c r="P10522" s="16">
        <f t="shared" si="499"/>
        <v>857</v>
      </c>
    </row>
    <row r="10523" spans="2:16">
      <c r="B10523" s="400"/>
      <c r="D10523" s="425"/>
      <c r="F10523" s="103" t="s">
        <v>479</v>
      </c>
      <c r="J10523" s="16">
        <v>66</v>
      </c>
      <c r="L10523" s="18">
        <f t="shared" si="500"/>
        <v>66</v>
      </c>
      <c r="O10523" s="18">
        <f t="shared" si="498"/>
        <v>0</v>
      </c>
      <c r="P10523" s="16">
        <f t="shared" si="499"/>
        <v>66</v>
      </c>
    </row>
    <row r="10524" spans="2:16">
      <c r="B10524" s="400"/>
      <c r="D10524" s="425"/>
      <c r="F10524" s="103" t="s">
        <v>12053</v>
      </c>
      <c r="J10524" s="16">
        <v>60</v>
      </c>
      <c r="L10524" s="18">
        <f t="shared" si="500"/>
        <v>60</v>
      </c>
      <c r="O10524" s="18">
        <f t="shared" si="498"/>
        <v>0</v>
      </c>
      <c r="P10524" s="16">
        <f t="shared" si="499"/>
        <v>60</v>
      </c>
    </row>
    <row r="10525" spans="2:16">
      <c r="B10525" s="400"/>
      <c r="D10525" s="425"/>
      <c r="F10525" s="103" t="s">
        <v>11871</v>
      </c>
      <c r="J10525" s="16">
        <v>232</v>
      </c>
      <c r="L10525" s="18">
        <f t="shared" si="500"/>
        <v>232</v>
      </c>
      <c r="O10525" s="18">
        <f t="shared" si="498"/>
        <v>0</v>
      </c>
      <c r="P10525" s="16">
        <f t="shared" si="499"/>
        <v>232</v>
      </c>
    </row>
    <row r="10526" spans="2:16">
      <c r="B10526" s="400"/>
      <c r="D10526" s="425"/>
      <c r="F10526" s="103" t="s">
        <v>12054</v>
      </c>
      <c r="J10526" s="16">
        <v>500</v>
      </c>
      <c r="L10526" s="18">
        <f t="shared" si="500"/>
        <v>500</v>
      </c>
      <c r="O10526" s="18">
        <f t="shared" si="498"/>
        <v>0</v>
      </c>
      <c r="P10526" s="16">
        <f t="shared" si="499"/>
        <v>500</v>
      </c>
    </row>
    <row r="10527" spans="2:16">
      <c r="B10527" s="400"/>
      <c r="D10527" s="425"/>
      <c r="F10527" s="103" t="s">
        <v>12055</v>
      </c>
      <c r="J10527" s="16">
        <v>120</v>
      </c>
      <c r="L10527" s="18">
        <f t="shared" si="500"/>
        <v>120</v>
      </c>
      <c r="O10527" s="18">
        <f t="shared" si="498"/>
        <v>0</v>
      </c>
      <c r="P10527" s="16">
        <f t="shared" si="499"/>
        <v>120</v>
      </c>
    </row>
    <row r="10528" spans="2:16">
      <c r="B10528" s="400"/>
      <c r="D10528" s="425"/>
      <c r="F10528" s="103" t="s">
        <v>517</v>
      </c>
      <c r="J10528" s="16">
        <v>375</v>
      </c>
      <c r="L10528" s="18">
        <f t="shared" si="500"/>
        <v>375</v>
      </c>
      <c r="O10528" s="18">
        <f t="shared" si="498"/>
        <v>0</v>
      </c>
      <c r="P10528" s="16">
        <f t="shared" si="499"/>
        <v>375</v>
      </c>
    </row>
    <row r="10529" spans="2:16">
      <c r="B10529" s="400"/>
      <c r="D10529" s="425"/>
      <c r="F10529" s="103" t="s">
        <v>12056</v>
      </c>
      <c r="J10529" s="16">
        <v>180</v>
      </c>
      <c r="L10529" s="18">
        <f t="shared" si="500"/>
        <v>180</v>
      </c>
      <c r="O10529" s="18">
        <f t="shared" si="498"/>
        <v>0</v>
      </c>
      <c r="P10529" s="16">
        <f t="shared" si="499"/>
        <v>180</v>
      </c>
    </row>
    <row r="10530" spans="2:16">
      <c r="B10530" s="400"/>
      <c r="D10530" s="425"/>
      <c r="F10530" s="103" t="s">
        <v>12057</v>
      </c>
      <c r="J10530" s="16">
        <v>804</v>
      </c>
      <c r="L10530" s="18">
        <f t="shared" si="500"/>
        <v>804</v>
      </c>
      <c r="O10530" s="18">
        <f t="shared" si="498"/>
        <v>0</v>
      </c>
      <c r="P10530" s="16">
        <f t="shared" si="499"/>
        <v>804</v>
      </c>
    </row>
    <row r="10531" spans="2:16">
      <c r="B10531" s="400"/>
      <c r="D10531" s="425"/>
      <c r="F10531" s="103" t="s">
        <v>12058</v>
      </c>
      <c r="J10531" s="16">
        <v>990</v>
      </c>
      <c r="L10531" s="18">
        <f t="shared" si="500"/>
        <v>990</v>
      </c>
      <c r="O10531" s="18">
        <f t="shared" si="498"/>
        <v>0</v>
      </c>
      <c r="P10531" s="16">
        <f t="shared" si="499"/>
        <v>990</v>
      </c>
    </row>
    <row r="10532" spans="2:16">
      <c r="B10532" s="400"/>
      <c r="D10532" s="425"/>
      <c r="F10532" s="103" t="s">
        <v>12059</v>
      </c>
      <c r="J10532" s="16">
        <v>160</v>
      </c>
      <c r="L10532" s="18">
        <f t="shared" si="500"/>
        <v>160</v>
      </c>
      <c r="O10532" s="18">
        <f t="shared" si="498"/>
        <v>0</v>
      </c>
      <c r="P10532" s="16">
        <f t="shared" si="499"/>
        <v>160</v>
      </c>
    </row>
    <row r="10533" spans="2:16">
      <c r="B10533" s="400"/>
      <c r="D10533" s="425"/>
      <c r="F10533" s="103" t="s">
        <v>12060</v>
      </c>
      <c r="J10533" s="16">
        <v>261</v>
      </c>
      <c r="L10533" s="18">
        <f t="shared" si="500"/>
        <v>261</v>
      </c>
      <c r="O10533" s="18">
        <f t="shared" si="498"/>
        <v>0</v>
      </c>
      <c r="P10533" s="16">
        <f t="shared" si="499"/>
        <v>261</v>
      </c>
    </row>
    <row r="10534" spans="2:16">
      <c r="B10534" s="400"/>
      <c r="D10534" s="425"/>
      <c r="F10534" s="103" t="s">
        <v>12061</v>
      </c>
      <c r="J10534" s="16">
        <v>166</v>
      </c>
      <c r="L10534" s="18">
        <f t="shared" si="500"/>
        <v>166</v>
      </c>
      <c r="O10534" s="18">
        <f t="shared" si="498"/>
        <v>0</v>
      </c>
      <c r="P10534" s="16">
        <f t="shared" si="499"/>
        <v>166</v>
      </c>
    </row>
    <row r="10535" spans="2:16">
      <c r="B10535" s="400"/>
      <c r="D10535" s="425"/>
      <c r="F10535" s="103" t="s">
        <v>12062</v>
      </c>
      <c r="J10535" s="16">
        <v>538</v>
      </c>
      <c r="L10535" s="18">
        <f t="shared" si="500"/>
        <v>538</v>
      </c>
      <c r="O10535" s="18">
        <f t="shared" si="498"/>
        <v>0</v>
      </c>
      <c r="P10535" s="16">
        <f t="shared" si="499"/>
        <v>538</v>
      </c>
    </row>
    <row r="10536" spans="2:16">
      <c r="B10536" s="400"/>
      <c r="D10536" s="425"/>
      <c r="F10536" s="103" t="s">
        <v>12063</v>
      </c>
      <c r="J10536" s="16">
        <v>284</v>
      </c>
      <c r="L10536" s="18">
        <f t="shared" si="500"/>
        <v>284</v>
      </c>
      <c r="O10536" s="18">
        <f t="shared" si="498"/>
        <v>0</v>
      </c>
      <c r="P10536" s="16">
        <f t="shared" si="499"/>
        <v>284</v>
      </c>
    </row>
    <row r="10537" spans="2:16">
      <c r="B10537" s="400"/>
      <c r="D10537" s="425"/>
      <c r="F10537" s="103" t="s">
        <v>12064</v>
      </c>
      <c r="J10537" s="16">
        <v>318</v>
      </c>
      <c r="L10537" s="18">
        <f t="shared" si="500"/>
        <v>318</v>
      </c>
      <c r="O10537" s="18">
        <f t="shared" si="498"/>
        <v>0</v>
      </c>
      <c r="P10537" s="16">
        <f t="shared" si="499"/>
        <v>318</v>
      </c>
    </row>
    <row r="10538" spans="2:16" ht="25.5">
      <c r="B10538" s="400"/>
      <c r="D10538" s="425"/>
      <c r="F10538" s="215" t="s">
        <v>12065</v>
      </c>
      <c r="J10538" s="16">
        <v>1353</v>
      </c>
      <c r="L10538" s="18">
        <f t="shared" si="500"/>
        <v>1353</v>
      </c>
      <c r="O10538" s="18">
        <f t="shared" si="498"/>
        <v>0</v>
      </c>
      <c r="P10538" s="16">
        <f t="shared" si="499"/>
        <v>1353</v>
      </c>
    </row>
    <row r="10539" spans="2:16" ht="25.5">
      <c r="B10539" s="400"/>
      <c r="D10539" s="425"/>
      <c r="F10539" s="215" t="s">
        <v>12066</v>
      </c>
      <c r="J10539" s="16">
        <v>466</v>
      </c>
      <c r="L10539" s="18">
        <f t="shared" si="500"/>
        <v>466</v>
      </c>
      <c r="O10539" s="18">
        <f t="shared" si="498"/>
        <v>0</v>
      </c>
      <c r="P10539" s="16">
        <f t="shared" si="499"/>
        <v>466</v>
      </c>
    </row>
    <row r="10540" spans="2:16" ht="25.5">
      <c r="B10540" s="400"/>
      <c r="D10540" s="425"/>
      <c r="F10540" s="215" t="s">
        <v>12067</v>
      </c>
      <c r="J10540" s="16">
        <v>746</v>
      </c>
      <c r="L10540" s="18">
        <f t="shared" si="500"/>
        <v>746</v>
      </c>
      <c r="O10540" s="18">
        <f t="shared" si="498"/>
        <v>0</v>
      </c>
      <c r="P10540" s="16">
        <f t="shared" si="499"/>
        <v>746</v>
      </c>
    </row>
    <row r="10541" spans="2:16">
      <c r="B10541" s="400"/>
      <c r="D10541" s="425"/>
      <c r="F10541" s="215" t="s">
        <v>12068</v>
      </c>
      <c r="J10541" s="16">
        <v>415</v>
      </c>
      <c r="L10541" s="18">
        <f t="shared" si="500"/>
        <v>415</v>
      </c>
      <c r="O10541" s="18">
        <f t="shared" si="498"/>
        <v>0</v>
      </c>
      <c r="P10541" s="16">
        <f t="shared" si="499"/>
        <v>415</v>
      </c>
    </row>
    <row r="10542" spans="2:16">
      <c r="B10542" s="400"/>
      <c r="D10542" s="425"/>
      <c r="F10542" s="215" t="s">
        <v>12069</v>
      </c>
      <c r="J10542" s="16">
        <v>545</v>
      </c>
      <c r="L10542" s="18">
        <f t="shared" si="500"/>
        <v>545</v>
      </c>
      <c r="O10542" s="18">
        <f t="shared" si="498"/>
        <v>0</v>
      </c>
      <c r="P10542" s="16">
        <f t="shared" si="499"/>
        <v>545</v>
      </c>
    </row>
    <row r="10543" spans="2:16">
      <c r="B10543" s="400"/>
      <c r="D10543" s="425"/>
      <c r="F10543" s="103" t="s">
        <v>2369</v>
      </c>
      <c r="J10543" s="16">
        <v>220</v>
      </c>
      <c r="L10543" s="18">
        <f t="shared" si="500"/>
        <v>220</v>
      </c>
      <c r="O10543" s="18">
        <f t="shared" si="498"/>
        <v>0</v>
      </c>
      <c r="P10543" s="16">
        <f t="shared" si="499"/>
        <v>220</v>
      </c>
    </row>
    <row r="10544" spans="2:16">
      <c r="B10544" s="400"/>
      <c r="D10544" s="425"/>
      <c r="F10544" s="103" t="s">
        <v>12070</v>
      </c>
      <c r="J10544" s="16">
        <v>96</v>
      </c>
      <c r="L10544" s="18">
        <f t="shared" si="500"/>
        <v>96</v>
      </c>
      <c r="O10544" s="18">
        <f t="shared" si="498"/>
        <v>0</v>
      </c>
      <c r="P10544" s="16">
        <f t="shared" si="499"/>
        <v>96</v>
      </c>
    </row>
    <row r="10545" spans="2:16">
      <c r="B10545" s="400"/>
      <c r="D10545" s="425"/>
      <c r="F10545" s="103" t="s">
        <v>11736</v>
      </c>
      <c r="J10545" s="16">
        <v>766</v>
      </c>
      <c r="L10545" s="18">
        <f t="shared" si="500"/>
        <v>766</v>
      </c>
      <c r="O10545" s="18">
        <f t="shared" si="498"/>
        <v>0</v>
      </c>
      <c r="P10545" s="16">
        <f t="shared" si="499"/>
        <v>766</v>
      </c>
    </row>
    <row r="10546" spans="2:16">
      <c r="B10546" s="400"/>
      <c r="D10546" s="425"/>
      <c r="F10546" s="103" t="s">
        <v>12071</v>
      </c>
      <c r="J10546" s="16">
        <v>609</v>
      </c>
      <c r="L10546" s="18">
        <f t="shared" si="500"/>
        <v>609</v>
      </c>
      <c r="O10546" s="18">
        <f t="shared" si="498"/>
        <v>0</v>
      </c>
      <c r="P10546" s="16">
        <f t="shared" si="499"/>
        <v>609</v>
      </c>
    </row>
    <row r="10547" spans="2:16">
      <c r="B10547" s="400"/>
      <c r="D10547" s="425"/>
      <c r="F10547" s="103" t="s">
        <v>12072</v>
      </c>
      <c r="J10547" s="16">
        <v>308</v>
      </c>
      <c r="L10547" s="18">
        <f t="shared" si="500"/>
        <v>308</v>
      </c>
      <c r="O10547" s="18">
        <f t="shared" si="498"/>
        <v>0</v>
      </c>
      <c r="P10547" s="16">
        <f t="shared" si="499"/>
        <v>308</v>
      </c>
    </row>
    <row r="10548" spans="2:16">
      <c r="B10548" s="400"/>
      <c r="D10548" s="425"/>
      <c r="F10548" s="103" t="s">
        <v>12073</v>
      </c>
      <c r="J10548" s="16">
        <v>735</v>
      </c>
      <c r="L10548" s="18">
        <f t="shared" si="500"/>
        <v>735</v>
      </c>
      <c r="O10548" s="18">
        <f t="shared" si="498"/>
        <v>0</v>
      </c>
      <c r="P10548" s="16">
        <f t="shared" si="499"/>
        <v>735</v>
      </c>
    </row>
    <row r="10549" spans="2:16">
      <c r="B10549" s="400"/>
      <c r="D10549" s="425"/>
      <c r="F10549" s="103" t="s">
        <v>11871</v>
      </c>
      <c r="J10549" s="16">
        <v>1772</v>
      </c>
      <c r="L10549" s="18">
        <f t="shared" si="500"/>
        <v>1772</v>
      </c>
      <c r="O10549" s="18">
        <f t="shared" si="498"/>
        <v>0</v>
      </c>
      <c r="P10549" s="16">
        <f t="shared" si="499"/>
        <v>1772</v>
      </c>
    </row>
    <row r="10550" spans="2:16">
      <c r="B10550" s="400"/>
      <c r="D10550" s="425"/>
      <c r="F10550" s="103" t="s">
        <v>12074</v>
      </c>
      <c r="J10550" s="16">
        <v>800</v>
      </c>
      <c r="L10550" s="18">
        <f t="shared" si="500"/>
        <v>800</v>
      </c>
      <c r="O10550" s="18">
        <f t="shared" si="498"/>
        <v>0</v>
      </c>
      <c r="P10550" s="16">
        <f t="shared" si="499"/>
        <v>800</v>
      </c>
    </row>
    <row r="10551" spans="2:16">
      <c r="B10551" s="400"/>
      <c r="D10551" s="425"/>
      <c r="F10551" s="103" t="s">
        <v>1144</v>
      </c>
      <c r="J10551" s="16">
        <v>400</v>
      </c>
      <c r="L10551" s="18">
        <f t="shared" si="500"/>
        <v>400</v>
      </c>
      <c r="O10551" s="18">
        <f t="shared" si="498"/>
        <v>0</v>
      </c>
      <c r="P10551" s="16">
        <f t="shared" si="499"/>
        <v>400</v>
      </c>
    </row>
    <row r="10552" spans="2:16">
      <c r="B10552" s="400"/>
      <c r="D10552" s="425"/>
      <c r="F10552" s="103" t="s">
        <v>12075</v>
      </c>
      <c r="J10552" s="16">
        <v>689</v>
      </c>
      <c r="L10552" s="18">
        <f t="shared" si="500"/>
        <v>689</v>
      </c>
      <c r="O10552" s="18">
        <f t="shared" si="498"/>
        <v>0</v>
      </c>
      <c r="P10552" s="16">
        <f t="shared" si="499"/>
        <v>689</v>
      </c>
    </row>
    <row r="10553" spans="2:16">
      <c r="B10553" s="400"/>
      <c r="D10553" s="425"/>
      <c r="F10553" s="103" t="s">
        <v>669</v>
      </c>
      <c r="J10553" s="16">
        <v>1256</v>
      </c>
      <c r="L10553" s="18">
        <f t="shared" si="500"/>
        <v>1256</v>
      </c>
      <c r="O10553" s="18">
        <f t="shared" si="498"/>
        <v>0</v>
      </c>
      <c r="P10553" s="16">
        <f t="shared" si="499"/>
        <v>1256</v>
      </c>
    </row>
    <row r="10554" spans="2:16">
      <c r="B10554" s="400"/>
      <c r="D10554" s="425"/>
      <c r="F10554" s="103" t="s">
        <v>12076</v>
      </c>
      <c r="J10554" s="16">
        <v>432</v>
      </c>
      <c r="L10554" s="18">
        <f t="shared" si="500"/>
        <v>432</v>
      </c>
      <c r="O10554" s="18">
        <f t="shared" si="498"/>
        <v>0</v>
      </c>
      <c r="P10554" s="16">
        <f t="shared" si="499"/>
        <v>432</v>
      </c>
    </row>
    <row r="10555" spans="2:16">
      <c r="B10555" s="400"/>
      <c r="D10555" s="425"/>
      <c r="F10555" s="103" t="s">
        <v>12077</v>
      </c>
      <c r="J10555" s="16">
        <v>453</v>
      </c>
      <c r="L10555" s="18">
        <f t="shared" si="500"/>
        <v>453</v>
      </c>
      <c r="O10555" s="18">
        <f t="shared" si="498"/>
        <v>0</v>
      </c>
      <c r="P10555" s="16">
        <f t="shared" si="499"/>
        <v>453</v>
      </c>
    </row>
    <row r="10556" spans="2:16">
      <c r="B10556" s="400"/>
      <c r="D10556" s="425"/>
      <c r="F10556" s="103" t="s">
        <v>11606</v>
      </c>
      <c r="J10556" s="16">
        <v>480</v>
      </c>
      <c r="L10556" s="18">
        <f t="shared" si="500"/>
        <v>480</v>
      </c>
      <c r="O10556" s="18">
        <f t="shared" si="498"/>
        <v>0</v>
      </c>
      <c r="P10556" s="16">
        <f t="shared" si="499"/>
        <v>480</v>
      </c>
    </row>
    <row r="10557" spans="2:16" ht="25.5">
      <c r="B10557" s="400"/>
      <c r="D10557" s="425"/>
      <c r="F10557" s="103" t="s">
        <v>12078</v>
      </c>
      <c r="J10557" s="16">
        <v>500</v>
      </c>
      <c r="L10557" s="18">
        <f t="shared" si="500"/>
        <v>500</v>
      </c>
      <c r="O10557" s="18">
        <f t="shared" si="498"/>
        <v>0</v>
      </c>
      <c r="P10557" s="16">
        <f t="shared" si="499"/>
        <v>500</v>
      </c>
    </row>
    <row r="10558" spans="2:16" ht="25.5">
      <c r="B10558" s="400"/>
      <c r="D10558" s="425"/>
      <c r="F10558" s="103" t="s">
        <v>12079</v>
      </c>
      <c r="J10558" s="16">
        <v>377</v>
      </c>
      <c r="L10558" s="18">
        <f t="shared" si="500"/>
        <v>377</v>
      </c>
      <c r="O10558" s="18">
        <f t="shared" si="498"/>
        <v>0</v>
      </c>
      <c r="P10558" s="16">
        <f t="shared" si="499"/>
        <v>377</v>
      </c>
    </row>
    <row r="10559" spans="2:16">
      <c r="B10559" s="400"/>
      <c r="D10559" s="425"/>
      <c r="F10559" s="215" t="s">
        <v>12080</v>
      </c>
      <c r="J10559" s="16">
        <v>730</v>
      </c>
      <c r="L10559" s="18">
        <f t="shared" si="500"/>
        <v>730</v>
      </c>
      <c r="O10559" s="18">
        <f t="shared" si="498"/>
        <v>0</v>
      </c>
      <c r="P10559" s="16">
        <f t="shared" si="499"/>
        <v>730</v>
      </c>
    </row>
    <row r="10560" spans="2:16">
      <c r="B10560" s="400"/>
      <c r="D10560" s="425"/>
      <c r="F10560" s="215" t="s">
        <v>12080</v>
      </c>
      <c r="J10560" s="16">
        <v>690</v>
      </c>
      <c r="L10560" s="18">
        <f t="shared" si="500"/>
        <v>690</v>
      </c>
      <c r="O10560" s="18">
        <f t="shared" si="498"/>
        <v>0</v>
      </c>
      <c r="P10560" s="16">
        <f t="shared" si="499"/>
        <v>690</v>
      </c>
    </row>
    <row r="10561" spans="2:16">
      <c r="B10561" s="400"/>
      <c r="D10561" s="425"/>
      <c r="F10561" s="215" t="s">
        <v>12081</v>
      </c>
      <c r="J10561" s="16">
        <v>442</v>
      </c>
      <c r="L10561" s="18">
        <f t="shared" si="500"/>
        <v>442</v>
      </c>
      <c r="O10561" s="18">
        <f t="shared" si="498"/>
        <v>0</v>
      </c>
      <c r="P10561" s="16">
        <f t="shared" si="499"/>
        <v>442</v>
      </c>
    </row>
    <row r="10562" spans="2:16" ht="38.25">
      <c r="B10562" s="400"/>
      <c r="D10562" s="425"/>
      <c r="F10562" s="215" t="s">
        <v>12082</v>
      </c>
      <c r="J10562" s="16">
        <v>1107</v>
      </c>
      <c r="L10562" s="18">
        <f t="shared" si="500"/>
        <v>1107</v>
      </c>
      <c r="O10562" s="18">
        <f t="shared" si="498"/>
        <v>0</v>
      </c>
      <c r="P10562" s="16">
        <f t="shared" si="499"/>
        <v>1107</v>
      </c>
    </row>
    <row r="10563" spans="2:16" ht="38.25">
      <c r="B10563" s="400"/>
      <c r="D10563" s="425"/>
      <c r="F10563" s="215" t="s">
        <v>12083</v>
      </c>
      <c r="J10563" s="16">
        <v>902</v>
      </c>
      <c r="L10563" s="18">
        <f t="shared" si="500"/>
        <v>902</v>
      </c>
      <c r="O10563" s="18">
        <f t="shared" si="498"/>
        <v>0</v>
      </c>
      <c r="P10563" s="16">
        <f t="shared" si="499"/>
        <v>902</v>
      </c>
    </row>
    <row r="10564" spans="2:16" ht="38.25">
      <c r="B10564" s="400"/>
      <c r="D10564" s="425"/>
      <c r="F10564" s="215" t="s">
        <v>12084</v>
      </c>
      <c r="J10564" s="16">
        <v>448</v>
      </c>
      <c r="L10564" s="18">
        <f t="shared" si="500"/>
        <v>448</v>
      </c>
      <c r="O10564" s="18">
        <f t="shared" si="498"/>
        <v>0</v>
      </c>
      <c r="P10564" s="16">
        <f t="shared" si="499"/>
        <v>448</v>
      </c>
    </row>
    <row r="10565" spans="2:16" ht="38.25">
      <c r="B10565" s="400"/>
      <c r="D10565" s="425"/>
      <c r="F10565" s="215" t="s">
        <v>12085</v>
      </c>
      <c r="J10565" s="16">
        <v>820</v>
      </c>
      <c r="L10565" s="18">
        <f t="shared" si="500"/>
        <v>820</v>
      </c>
      <c r="O10565" s="18">
        <f t="shared" si="498"/>
        <v>0</v>
      </c>
      <c r="P10565" s="16">
        <f t="shared" si="499"/>
        <v>820</v>
      </c>
    </row>
    <row r="10566" spans="2:16" ht="38.25">
      <c r="B10566" s="400"/>
      <c r="D10566" s="425"/>
      <c r="F10566" s="215" t="s">
        <v>12086</v>
      </c>
      <c r="J10566" s="16">
        <v>674</v>
      </c>
      <c r="L10566" s="18">
        <f t="shared" si="500"/>
        <v>674</v>
      </c>
      <c r="O10566" s="18">
        <f t="shared" si="498"/>
        <v>0</v>
      </c>
      <c r="P10566" s="16">
        <f t="shared" si="499"/>
        <v>674</v>
      </c>
    </row>
    <row r="10567" spans="2:16">
      <c r="B10567" s="400"/>
      <c r="D10567" s="425"/>
      <c r="F10567" s="216" t="s">
        <v>12087</v>
      </c>
      <c r="J10567" s="16">
        <v>1090</v>
      </c>
      <c r="L10567" s="18">
        <f t="shared" si="500"/>
        <v>1090</v>
      </c>
      <c r="O10567" s="18">
        <f t="shared" si="498"/>
        <v>0</v>
      </c>
      <c r="P10567" s="16">
        <f t="shared" si="499"/>
        <v>1090</v>
      </c>
    </row>
    <row r="10568" spans="2:16">
      <c r="B10568" s="400"/>
      <c r="D10568" s="425"/>
      <c r="F10568" s="216" t="s">
        <v>12088</v>
      </c>
      <c r="J10568" s="16">
        <v>232</v>
      </c>
      <c r="L10568" s="18">
        <f t="shared" si="500"/>
        <v>232</v>
      </c>
      <c r="O10568" s="18">
        <f t="shared" si="498"/>
        <v>0</v>
      </c>
      <c r="P10568" s="16">
        <f t="shared" si="499"/>
        <v>232</v>
      </c>
    </row>
    <row r="10569" spans="2:16">
      <c r="B10569" s="400"/>
      <c r="D10569" s="425"/>
      <c r="F10569" s="216" t="s">
        <v>12089</v>
      </c>
      <c r="J10569" s="16">
        <v>225</v>
      </c>
      <c r="L10569" s="18">
        <f t="shared" si="500"/>
        <v>225</v>
      </c>
      <c r="O10569" s="18">
        <f t="shared" si="498"/>
        <v>0</v>
      </c>
      <c r="P10569" s="16">
        <f t="shared" si="499"/>
        <v>225</v>
      </c>
    </row>
    <row r="10570" spans="2:16">
      <c r="B10570" s="400"/>
      <c r="D10570" s="425"/>
      <c r="F10570" s="216" t="s">
        <v>12090</v>
      </c>
      <c r="J10570" s="16">
        <v>298</v>
      </c>
      <c r="L10570" s="18">
        <f t="shared" si="500"/>
        <v>298</v>
      </c>
      <c r="O10570" s="18">
        <f t="shared" si="498"/>
        <v>0</v>
      </c>
      <c r="P10570" s="16">
        <f t="shared" si="499"/>
        <v>298</v>
      </c>
    </row>
    <row r="10571" spans="2:16">
      <c r="B10571" s="400"/>
      <c r="D10571" s="425"/>
      <c r="F10571" s="216" t="s">
        <v>12091</v>
      </c>
      <c r="J10571" s="16">
        <v>375</v>
      </c>
      <c r="L10571" s="18">
        <f t="shared" si="500"/>
        <v>375</v>
      </c>
      <c r="O10571" s="18">
        <f t="shared" si="498"/>
        <v>0</v>
      </c>
      <c r="P10571" s="16">
        <f t="shared" si="499"/>
        <v>375</v>
      </c>
    </row>
    <row r="10572" spans="2:16">
      <c r="B10572" s="400"/>
      <c r="D10572" s="425"/>
      <c r="F10572" s="216" t="s">
        <v>3992</v>
      </c>
      <c r="J10572" s="16">
        <v>614</v>
      </c>
      <c r="L10572" s="18">
        <f t="shared" si="500"/>
        <v>614</v>
      </c>
      <c r="O10572" s="18">
        <f t="shared" si="498"/>
        <v>0</v>
      </c>
      <c r="P10572" s="16">
        <f t="shared" si="499"/>
        <v>614</v>
      </c>
    </row>
    <row r="10573" spans="2:16">
      <c r="B10573" s="400"/>
      <c r="D10573" s="425"/>
      <c r="F10573" s="216" t="s">
        <v>12092</v>
      </c>
      <c r="J10573" s="16">
        <v>257</v>
      </c>
      <c r="L10573" s="18">
        <f t="shared" si="500"/>
        <v>257</v>
      </c>
      <c r="O10573" s="18">
        <f t="shared" si="498"/>
        <v>0</v>
      </c>
      <c r="P10573" s="16">
        <f t="shared" si="499"/>
        <v>257</v>
      </c>
    </row>
    <row r="10574" spans="2:16">
      <c r="B10574" s="400"/>
      <c r="D10574" s="425"/>
      <c r="F10574" s="216" t="s">
        <v>10096</v>
      </c>
      <c r="J10574" s="16">
        <v>135</v>
      </c>
      <c r="L10574" s="18">
        <f t="shared" si="500"/>
        <v>135</v>
      </c>
      <c r="O10574" s="18">
        <f t="shared" si="498"/>
        <v>0</v>
      </c>
      <c r="P10574" s="16">
        <f t="shared" si="499"/>
        <v>135</v>
      </c>
    </row>
    <row r="10575" spans="2:16">
      <c r="B10575" s="400"/>
      <c r="D10575" s="425"/>
      <c r="F10575" s="216" t="s">
        <v>11544</v>
      </c>
      <c r="J10575" s="16">
        <v>680</v>
      </c>
      <c r="L10575" s="18">
        <f t="shared" si="500"/>
        <v>680</v>
      </c>
      <c r="O10575" s="18">
        <f t="shared" si="498"/>
        <v>0</v>
      </c>
      <c r="P10575" s="16">
        <f t="shared" si="499"/>
        <v>680</v>
      </c>
    </row>
    <row r="10576" spans="2:16">
      <c r="B10576" s="400"/>
      <c r="D10576" s="425"/>
      <c r="F10576" s="216" t="s">
        <v>12093</v>
      </c>
      <c r="J10576" s="16">
        <v>230</v>
      </c>
      <c r="L10576" s="18">
        <f t="shared" si="500"/>
        <v>230</v>
      </c>
      <c r="O10576" s="18">
        <f t="shared" si="498"/>
        <v>0</v>
      </c>
      <c r="P10576" s="16">
        <f t="shared" si="499"/>
        <v>230</v>
      </c>
    </row>
    <row r="10577" spans="2:16">
      <c r="B10577" s="400"/>
      <c r="D10577" s="425"/>
      <c r="F10577" s="216" t="s">
        <v>12094</v>
      </c>
      <c r="J10577" s="16">
        <v>398</v>
      </c>
      <c r="L10577" s="18">
        <f t="shared" si="500"/>
        <v>398</v>
      </c>
      <c r="O10577" s="18">
        <f t="shared" si="498"/>
        <v>0</v>
      </c>
      <c r="P10577" s="16">
        <f t="shared" si="499"/>
        <v>398</v>
      </c>
    </row>
    <row r="10578" spans="2:16">
      <c r="B10578" s="400"/>
      <c r="D10578" s="425"/>
      <c r="F10578" s="216" t="s">
        <v>12095</v>
      </c>
      <c r="J10578" s="16">
        <v>428</v>
      </c>
      <c r="L10578" s="18">
        <f t="shared" si="500"/>
        <v>428</v>
      </c>
      <c r="O10578" s="18">
        <f t="shared" si="498"/>
        <v>0</v>
      </c>
      <c r="P10578" s="16">
        <f t="shared" si="499"/>
        <v>428</v>
      </c>
    </row>
    <row r="10579" spans="2:16">
      <c r="B10579" s="400"/>
      <c r="D10579" s="425"/>
      <c r="F10579" s="216" t="s">
        <v>12096</v>
      </c>
      <c r="J10579" s="16">
        <v>498</v>
      </c>
      <c r="L10579" s="18">
        <f t="shared" si="500"/>
        <v>498</v>
      </c>
      <c r="O10579" s="18">
        <f t="shared" si="498"/>
        <v>0</v>
      </c>
      <c r="P10579" s="16">
        <f t="shared" si="499"/>
        <v>498</v>
      </c>
    </row>
    <row r="10580" spans="2:16">
      <c r="B10580" s="400"/>
      <c r="D10580" s="425"/>
      <c r="F10580" s="216" t="s">
        <v>12097</v>
      </c>
      <c r="J10580" s="16">
        <v>120</v>
      </c>
      <c r="L10580" s="18">
        <f t="shared" si="500"/>
        <v>120</v>
      </c>
      <c r="O10580" s="18">
        <f t="shared" si="498"/>
        <v>0</v>
      </c>
      <c r="P10580" s="16">
        <f t="shared" si="499"/>
        <v>120</v>
      </c>
    </row>
    <row r="10581" spans="2:16">
      <c r="B10581" s="400"/>
      <c r="D10581" s="425"/>
      <c r="F10581" s="216" t="s">
        <v>12098</v>
      </c>
      <c r="J10581" s="16">
        <v>250</v>
      </c>
      <c r="L10581" s="18">
        <f t="shared" si="500"/>
        <v>250</v>
      </c>
      <c r="O10581" s="18">
        <f t="shared" si="498"/>
        <v>0</v>
      </c>
      <c r="P10581" s="16">
        <f t="shared" si="499"/>
        <v>250</v>
      </c>
    </row>
    <row r="10582" spans="2:16">
      <c r="B10582" s="400"/>
      <c r="D10582" s="425"/>
      <c r="F10582" s="216" t="s">
        <v>12099</v>
      </c>
      <c r="J10582" s="16">
        <v>160</v>
      </c>
      <c r="L10582" s="18">
        <f t="shared" si="500"/>
        <v>160</v>
      </c>
      <c r="O10582" s="18">
        <f t="shared" ref="O10582:O10645" si="501">+N10582+M10582</f>
        <v>0</v>
      </c>
      <c r="P10582" s="16">
        <f t="shared" ref="P10582:P10645" si="502">+L10582+O10582</f>
        <v>160</v>
      </c>
    </row>
    <row r="10583" spans="2:16">
      <c r="B10583" s="400"/>
      <c r="D10583" s="425"/>
      <c r="F10583" s="216" t="s">
        <v>11537</v>
      </c>
      <c r="J10583" s="16">
        <v>510</v>
      </c>
      <c r="L10583" s="18">
        <f t="shared" si="500"/>
        <v>510</v>
      </c>
      <c r="O10583" s="18">
        <f t="shared" si="501"/>
        <v>0</v>
      </c>
      <c r="P10583" s="16">
        <f t="shared" si="502"/>
        <v>510</v>
      </c>
    </row>
    <row r="10584" spans="2:16">
      <c r="B10584" s="400"/>
      <c r="D10584" s="425"/>
      <c r="F10584" s="216" t="s">
        <v>11999</v>
      </c>
      <c r="J10584" s="16">
        <v>995</v>
      </c>
      <c r="L10584" s="18">
        <f t="shared" si="500"/>
        <v>995</v>
      </c>
      <c r="O10584" s="18">
        <f t="shared" si="501"/>
        <v>0</v>
      </c>
      <c r="P10584" s="16">
        <f t="shared" si="502"/>
        <v>995</v>
      </c>
    </row>
    <row r="10585" spans="2:16">
      <c r="B10585" s="400"/>
      <c r="D10585" s="425"/>
      <c r="F10585" s="216" t="s">
        <v>12100</v>
      </c>
      <c r="J10585" s="16">
        <v>327</v>
      </c>
      <c r="L10585" s="18">
        <f t="shared" si="500"/>
        <v>327</v>
      </c>
      <c r="O10585" s="18">
        <f t="shared" si="501"/>
        <v>0</v>
      </c>
      <c r="P10585" s="16">
        <f t="shared" si="502"/>
        <v>327</v>
      </c>
    </row>
    <row r="10586" spans="2:16">
      <c r="B10586" s="400"/>
      <c r="D10586" s="425"/>
      <c r="F10586" s="103" t="s">
        <v>12101</v>
      </c>
      <c r="J10586" s="16">
        <v>176</v>
      </c>
      <c r="L10586" s="18">
        <f t="shared" ref="L10586:L10649" si="503">+J10586+K10586</f>
        <v>176</v>
      </c>
      <c r="O10586" s="18">
        <f t="shared" si="501"/>
        <v>0</v>
      </c>
      <c r="P10586" s="16">
        <f t="shared" si="502"/>
        <v>176</v>
      </c>
    </row>
    <row r="10587" spans="2:16">
      <c r="B10587" s="400"/>
      <c r="D10587" s="425"/>
      <c r="F10587" s="103" t="s">
        <v>12102</v>
      </c>
      <c r="J10587" s="16">
        <v>250</v>
      </c>
      <c r="L10587" s="18">
        <f t="shared" si="503"/>
        <v>250</v>
      </c>
      <c r="O10587" s="18">
        <f t="shared" si="501"/>
        <v>0</v>
      </c>
      <c r="P10587" s="16">
        <f t="shared" si="502"/>
        <v>250</v>
      </c>
    </row>
    <row r="10588" spans="2:16">
      <c r="B10588" s="400"/>
      <c r="D10588" s="425"/>
      <c r="F10588" s="103" t="s">
        <v>12103</v>
      </c>
      <c r="J10588" s="16">
        <v>170</v>
      </c>
      <c r="L10588" s="18">
        <f t="shared" si="503"/>
        <v>170</v>
      </c>
      <c r="O10588" s="18">
        <f t="shared" si="501"/>
        <v>0</v>
      </c>
      <c r="P10588" s="16">
        <f t="shared" si="502"/>
        <v>170</v>
      </c>
    </row>
    <row r="10589" spans="2:16">
      <c r="B10589" s="400"/>
      <c r="D10589" s="425"/>
      <c r="F10589" s="103" t="s">
        <v>12104</v>
      </c>
      <c r="J10589" s="16">
        <v>300</v>
      </c>
      <c r="L10589" s="18">
        <f t="shared" si="503"/>
        <v>300</v>
      </c>
      <c r="O10589" s="18">
        <f t="shared" si="501"/>
        <v>0</v>
      </c>
      <c r="P10589" s="16">
        <f t="shared" si="502"/>
        <v>300</v>
      </c>
    </row>
    <row r="10590" spans="2:16">
      <c r="B10590" s="400"/>
      <c r="D10590" s="425"/>
      <c r="F10590" s="103" t="s">
        <v>11538</v>
      </c>
      <c r="J10590" s="16">
        <v>150</v>
      </c>
      <c r="L10590" s="18">
        <f t="shared" si="503"/>
        <v>150</v>
      </c>
      <c r="O10590" s="18">
        <f t="shared" si="501"/>
        <v>0</v>
      </c>
      <c r="P10590" s="16">
        <f t="shared" si="502"/>
        <v>150</v>
      </c>
    </row>
    <row r="10591" spans="2:16">
      <c r="B10591" s="400"/>
      <c r="D10591" s="425"/>
      <c r="F10591" s="103" t="s">
        <v>12105</v>
      </c>
      <c r="J10591" s="16">
        <v>260</v>
      </c>
      <c r="L10591" s="18">
        <f t="shared" si="503"/>
        <v>260</v>
      </c>
      <c r="O10591" s="18">
        <f t="shared" si="501"/>
        <v>0</v>
      </c>
      <c r="P10591" s="16">
        <f t="shared" si="502"/>
        <v>260</v>
      </c>
    </row>
    <row r="10592" spans="2:16">
      <c r="B10592" s="400"/>
      <c r="D10592" s="425"/>
      <c r="F10592" s="103" t="s">
        <v>12106</v>
      </c>
      <c r="J10592" s="16">
        <v>210</v>
      </c>
      <c r="L10592" s="18">
        <f t="shared" si="503"/>
        <v>210</v>
      </c>
      <c r="O10592" s="18">
        <f t="shared" si="501"/>
        <v>0</v>
      </c>
      <c r="P10592" s="16">
        <f t="shared" si="502"/>
        <v>210</v>
      </c>
    </row>
    <row r="10593" spans="2:16">
      <c r="B10593" s="400"/>
      <c r="D10593" s="425"/>
      <c r="F10593" s="103" t="s">
        <v>12107</v>
      </c>
      <c r="J10593" s="16">
        <v>550</v>
      </c>
      <c r="L10593" s="18">
        <f t="shared" si="503"/>
        <v>550</v>
      </c>
      <c r="O10593" s="18">
        <f t="shared" si="501"/>
        <v>0</v>
      </c>
      <c r="P10593" s="16">
        <f t="shared" si="502"/>
        <v>550</v>
      </c>
    </row>
    <row r="10594" spans="2:16">
      <c r="B10594" s="400"/>
      <c r="D10594" s="425"/>
      <c r="F10594" s="103" t="s">
        <v>12108</v>
      </c>
      <c r="J10594" s="16">
        <v>458</v>
      </c>
      <c r="L10594" s="18">
        <f t="shared" si="503"/>
        <v>458</v>
      </c>
      <c r="O10594" s="18">
        <f t="shared" si="501"/>
        <v>0</v>
      </c>
      <c r="P10594" s="16">
        <f t="shared" si="502"/>
        <v>458</v>
      </c>
    </row>
    <row r="10595" spans="2:16">
      <c r="B10595" s="400"/>
      <c r="D10595" s="425"/>
      <c r="F10595" s="103" t="s">
        <v>12109</v>
      </c>
      <c r="J10595" s="16">
        <v>310</v>
      </c>
      <c r="L10595" s="18">
        <f t="shared" si="503"/>
        <v>310</v>
      </c>
      <c r="O10595" s="18">
        <f t="shared" si="501"/>
        <v>0</v>
      </c>
      <c r="P10595" s="16">
        <f t="shared" si="502"/>
        <v>310</v>
      </c>
    </row>
    <row r="10596" spans="2:16">
      <c r="B10596" s="400"/>
      <c r="D10596" s="425"/>
      <c r="F10596" s="103" t="s">
        <v>12110</v>
      </c>
      <c r="J10596" s="16">
        <v>310</v>
      </c>
      <c r="L10596" s="18">
        <f t="shared" si="503"/>
        <v>310</v>
      </c>
      <c r="O10596" s="18">
        <f t="shared" si="501"/>
        <v>0</v>
      </c>
      <c r="P10596" s="16">
        <f t="shared" si="502"/>
        <v>310</v>
      </c>
    </row>
    <row r="10597" spans="2:16">
      <c r="B10597" s="400"/>
      <c r="D10597" s="425"/>
      <c r="F10597" s="103" t="s">
        <v>12111</v>
      </c>
      <c r="J10597" s="16">
        <v>395</v>
      </c>
      <c r="L10597" s="18">
        <f t="shared" si="503"/>
        <v>395</v>
      </c>
      <c r="O10597" s="18">
        <f t="shared" si="501"/>
        <v>0</v>
      </c>
      <c r="P10597" s="16">
        <f t="shared" si="502"/>
        <v>395</v>
      </c>
    </row>
    <row r="10598" spans="2:16">
      <c r="B10598" s="400"/>
      <c r="D10598" s="425"/>
      <c r="F10598" s="103" t="s">
        <v>12112</v>
      </c>
      <c r="J10598" s="16">
        <v>715</v>
      </c>
      <c r="L10598" s="18">
        <f t="shared" si="503"/>
        <v>715</v>
      </c>
      <c r="O10598" s="18">
        <f t="shared" si="501"/>
        <v>0</v>
      </c>
      <c r="P10598" s="16">
        <f t="shared" si="502"/>
        <v>715</v>
      </c>
    </row>
    <row r="10599" spans="2:16">
      <c r="B10599" s="400"/>
      <c r="D10599" s="425"/>
      <c r="F10599" s="103" t="s">
        <v>12113</v>
      </c>
      <c r="J10599" s="16">
        <v>120</v>
      </c>
      <c r="L10599" s="18">
        <f t="shared" si="503"/>
        <v>120</v>
      </c>
      <c r="O10599" s="18">
        <f t="shared" si="501"/>
        <v>0</v>
      </c>
      <c r="P10599" s="16">
        <f t="shared" si="502"/>
        <v>120</v>
      </c>
    </row>
    <row r="10600" spans="2:16">
      <c r="B10600" s="400"/>
      <c r="D10600" s="425"/>
      <c r="F10600" s="103" t="s">
        <v>11599</v>
      </c>
      <c r="J10600" s="16">
        <v>252</v>
      </c>
      <c r="L10600" s="18">
        <f t="shared" si="503"/>
        <v>252</v>
      </c>
      <c r="O10600" s="18">
        <f t="shared" si="501"/>
        <v>0</v>
      </c>
      <c r="P10600" s="16">
        <f t="shared" si="502"/>
        <v>252</v>
      </c>
    </row>
    <row r="10601" spans="2:16">
      <c r="B10601" s="400"/>
      <c r="D10601" s="425"/>
      <c r="F10601" s="103" t="s">
        <v>12114</v>
      </c>
      <c r="J10601" s="16">
        <v>223</v>
      </c>
      <c r="L10601" s="18">
        <f t="shared" si="503"/>
        <v>223</v>
      </c>
      <c r="O10601" s="18">
        <f t="shared" si="501"/>
        <v>0</v>
      </c>
      <c r="P10601" s="16">
        <f t="shared" si="502"/>
        <v>223</v>
      </c>
    </row>
    <row r="10602" spans="2:16">
      <c r="B10602" s="400"/>
      <c r="D10602" s="425"/>
      <c r="F10602" s="216" t="s">
        <v>12115</v>
      </c>
      <c r="J10602" s="16">
        <v>450</v>
      </c>
      <c r="L10602" s="18">
        <f t="shared" si="503"/>
        <v>450</v>
      </c>
      <c r="O10602" s="18">
        <f t="shared" si="501"/>
        <v>0</v>
      </c>
      <c r="P10602" s="16">
        <f t="shared" si="502"/>
        <v>450</v>
      </c>
    </row>
    <row r="10603" spans="2:16">
      <c r="B10603" s="400"/>
      <c r="D10603" s="425"/>
      <c r="F10603" s="216" t="s">
        <v>11928</v>
      </c>
      <c r="J10603" s="16">
        <v>104</v>
      </c>
      <c r="L10603" s="18">
        <f t="shared" si="503"/>
        <v>104</v>
      </c>
      <c r="O10603" s="18">
        <f t="shared" si="501"/>
        <v>0</v>
      </c>
      <c r="P10603" s="16">
        <f t="shared" si="502"/>
        <v>104</v>
      </c>
    </row>
    <row r="10604" spans="2:16">
      <c r="B10604" s="400"/>
      <c r="D10604" s="425"/>
      <c r="F10604" s="216" t="s">
        <v>12116</v>
      </c>
      <c r="J10604" s="16">
        <v>329</v>
      </c>
      <c r="L10604" s="18">
        <f t="shared" si="503"/>
        <v>329</v>
      </c>
      <c r="O10604" s="18">
        <f t="shared" si="501"/>
        <v>0</v>
      </c>
      <c r="P10604" s="16">
        <f t="shared" si="502"/>
        <v>329</v>
      </c>
    </row>
    <row r="10605" spans="2:16">
      <c r="B10605" s="400"/>
      <c r="D10605" s="425"/>
      <c r="F10605" s="216" t="s">
        <v>11599</v>
      </c>
      <c r="J10605" s="16">
        <v>650</v>
      </c>
      <c r="L10605" s="18">
        <f t="shared" si="503"/>
        <v>650</v>
      </c>
      <c r="O10605" s="18">
        <f t="shared" si="501"/>
        <v>0</v>
      </c>
      <c r="P10605" s="16">
        <f t="shared" si="502"/>
        <v>650</v>
      </c>
    </row>
    <row r="10606" spans="2:16">
      <c r="B10606" s="400"/>
      <c r="D10606" s="425"/>
      <c r="F10606" s="216" t="s">
        <v>12117</v>
      </c>
      <c r="J10606" s="16">
        <v>343</v>
      </c>
      <c r="L10606" s="18">
        <f t="shared" si="503"/>
        <v>343</v>
      </c>
      <c r="O10606" s="18">
        <f t="shared" si="501"/>
        <v>0</v>
      </c>
      <c r="P10606" s="16">
        <f t="shared" si="502"/>
        <v>343</v>
      </c>
    </row>
    <row r="10607" spans="2:16">
      <c r="B10607" s="400"/>
      <c r="D10607" s="425"/>
      <c r="F10607" s="216" t="s">
        <v>11597</v>
      </c>
      <c r="J10607" s="16">
        <v>914</v>
      </c>
      <c r="L10607" s="18">
        <f t="shared" si="503"/>
        <v>914</v>
      </c>
      <c r="O10607" s="18">
        <f t="shared" si="501"/>
        <v>0</v>
      </c>
      <c r="P10607" s="16">
        <f t="shared" si="502"/>
        <v>914</v>
      </c>
    </row>
    <row r="10608" spans="2:16">
      <c r="B10608" s="400"/>
      <c r="D10608" s="425"/>
      <c r="F10608" s="216" t="s">
        <v>12118</v>
      </c>
      <c r="J10608" s="16">
        <v>800</v>
      </c>
      <c r="L10608" s="18">
        <f t="shared" si="503"/>
        <v>800</v>
      </c>
      <c r="O10608" s="18">
        <f t="shared" si="501"/>
        <v>0</v>
      </c>
      <c r="P10608" s="16">
        <f t="shared" si="502"/>
        <v>800</v>
      </c>
    </row>
    <row r="10609" spans="2:16">
      <c r="B10609" s="400"/>
      <c r="D10609" s="425"/>
      <c r="F10609" s="216" t="s">
        <v>12119</v>
      </c>
      <c r="J10609" s="16">
        <v>500</v>
      </c>
      <c r="L10609" s="18">
        <f t="shared" si="503"/>
        <v>500</v>
      </c>
      <c r="O10609" s="18">
        <f t="shared" si="501"/>
        <v>0</v>
      </c>
      <c r="P10609" s="16">
        <f t="shared" si="502"/>
        <v>500</v>
      </c>
    </row>
    <row r="10610" spans="2:16">
      <c r="B10610" s="400"/>
      <c r="D10610" s="425"/>
      <c r="F10610" s="216" t="s">
        <v>12120</v>
      </c>
      <c r="J10610" s="16">
        <v>400</v>
      </c>
      <c r="L10610" s="18">
        <f t="shared" si="503"/>
        <v>400</v>
      </c>
      <c r="O10610" s="18">
        <f t="shared" si="501"/>
        <v>0</v>
      </c>
      <c r="P10610" s="16">
        <f t="shared" si="502"/>
        <v>400</v>
      </c>
    </row>
    <row r="10611" spans="2:16">
      <c r="B10611" s="400"/>
      <c r="D10611" s="425"/>
      <c r="F10611" s="216" t="s">
        <v>12121</v>
      </c>
      <c r="J10611" s="16">
        <v>420</v>
      </c>
      <c r="L10611" s="18">
        <f t="shared" si="503"/>
        <v>420</v>
      </c>
      <c r="O10611" s="18">
        <f t="shared" si="501"/>
        <v>0</v>
      </c>
      <c r="P10611" s="16">
        <f t="shared" si="502"/>
        <v>420</v>
      </c>
    </row>
    <row r="10612" spans="2:16">
      <c r="B10612" s="400"/>
      <c r="D10612" s="425"/>
      <c r="F10612" s="216" t="s">
        <v>11584</v>
      </c>
      <c r="J10612" s="16">
        <v>138</v>
      </c>
      <c r="L10612" s="18">
        <f t="shared" si="503"/>
        <v>138</v>
      </c>
      <c r="O10612" s="18">
        <f t="shared" si="501"/>
        <v>0</v>
      </c>
      <c r="P10612" s="16">
        <f t="shared" si="502"/>
        <v>138</v>
      </c>
    </row>
    <row r="10613" spans="2:16">
      <c r="B10613" s="400"/>
      <c r="D10613" s="425"/>
      <c r="F10613" s="216" t="s">
        <v>937</v>
      </c>
      <c r="J10613" s="16">
        <v>104</v>
      </c>
      <c r="L10613" s="18">
        <f t="shared" si="503"/>
        <v>104</v>
      </c>
      <c r="O10613" s="18">
        <f t="shared" si="501"/>
        <v>0</v>
      </c>
      <c r="P10613" s="16">
        <f t="shared" si="502"/>
        <v>104</v>
      </c>
    </row>
    <row r="10614" spans="2:16">
      <c r="B10614" s="400"/>
      <c r="D10614" s="425"/>
      <c r="F10614" s="216" t="s">
        <v>12122</v>
      </c>
      <c r="J10614" s="16">
        <v>533</v>
      </c>
      <c r="L10614" s="18">
        <f t="shared" si="503"/>
        <v>533</v>
      </c>
      <c r="O10614" s="18">
        <f t="shared" si="501"/>
        <v>0</v>
      </c>
      <c r="P10614" s="16">
        <f t="shared" si="502"/>
        <v>533</v>
      </c>
    </row>
    <row r="10615" spans="2:16">
      <c r="B10615" s="400"/>
      <c r="D10615" s="425"/>
      <c r="F10615" s="216" t="s">
        <v>11589</v>
      </c>
      <c r="J10615" s="16">
        <v>780</v>
      </c>
      <c r="L10615" s="18">
        <f t="shared" si="503"/>
        <v>780</v>
      </c>
      <c r="O10615" s="18">
        <f t="shared" si="501"/>
        <v>0</v>
      </c>
      <c r="P10615" s="16">
        <f t="shared" si="502"/>
        <v>780</v>
      </c>
    </row>
    <row r="10616" spans="2:16">
      <c r="B10616" s="400"/>
      <c r="D10616" s="425"/>
      <c r="F10616" s="216" t="s">
        <v>12123</v>
      </c>
      <c r="J10616" s="16">
        <v>300</v>
      </c>
      <c r="L10616" s="18">
        <f t="shared" si="503"/>
        <v>300</v>
      </c>
      <c r="O10616" s="18">
        <f t="shared" si="501"/>
        <v>0</v>
      </c>
      <c r="P10616" s="16">
        <f t="shared" si="502"/>
        <v>300</v>
      </c>
    </row>
    <row r="10617" spans="2:16">
      <c r="B10617" s="400"/>
      <c r="D10617" s="425"/>
      <c r="F10617" s="216" t="s">
        <v>12124</v>
      </c>
      <c r="J10617" s="16">
        <v>442</v>
      </c>
      <c r="L10617" s="18">
        <f t="shared" si="503"/>
        <v>442</v>
      </c>
      <c r="O10617" s="18">
        <f t="shared" si="501"/>
        <v>0</v>
      </c>
      <c r="P10617" s="16">
        <f t="shared" si="502"/>
        <v>442</v>
      </c>
    </row>
    <row r="10618" spans="2:16">
      <c r="B10618" s="400"/>
      <c r="D10618" s="425"/>
      <c r="F10618" s="216" t="s">
        <v>12125</v>
      </c>
      <c r="J10618" s="16">
        <v>210</v>
      </c>
      <c r="L10618" s="18">
        <f t="shared" si="503"/>
        <v>210</v>
      </c>
      <c r="O10618" s="18">
        <f t="shared" si="501"/>
        <v>0</v>
      </c>
      <c r="P10618" s="16">
        <f t="shared" si="502"/>
        <v>210</v>
      </c>
    </row>
    <row r="10619" spans="2:16">
      <c r="B10619" s="400"/>
      <c r="D10619" s="425"/>
      <c r="F10619" s="216" t="s">
        <v>1386</v>
      </c>
      <c r="J10619" s="16">
        <v>120</v>
      </c>
      <c r="L10619" s="18">
        <f t="shared" si="503"/>
        <v>120</v>
      </c>
      <c r="O10619" s="18">
        <f t="shared" si="501"/>
        <v>0</v>
      </c>
      <c r="P10619" s="16">
        <f t="shared" si="502"/>
        <v>120</v>
      </c>
    </row>
    <row r="10620" spans="2:16">
      <c r="B10620" s="400"/>
      <c r="D10620" s="425"/>
      <c r="F10620" s="216" t="s">
        <v>12126</v>
      </c>
      <c r="J10620" s="16">
        <v>342</v>
      </c>
      <c r="L10620" s="18">
        <f t="shared" si="503"/>
        <v>342</v>
      </c>
      <c r="O10620" s="18">
        <f t="shared" si="501"/>
        <v>0</v>
      </c>
      <c r="P10620" s="16">
        <f t="shared" si="502"/>
        <v>342</v>
      </c>
    </row>
    <row r="10621" spans="2:16">
      <c r="B10621" s="400"/>
      <c r="D10621" s="425"/>
      <c r="F10621" s="216" t="s">
        <v>10122</v>
      </c>
      <c r="J10621" s="16">
        <v>804</v>
      </c>
      <c r="L10621" s="18">
        <f t="shared" si="503"/>
        <v>804</v>
      </c>
      <c r="O10621" s="18">
        <f t="shared" si="501"/>
        <v>0</v>
      </c>
      <c r="P10621" s="16">
        <f t="shared" si="502"/>
        <v>804</v>
      </c>
    </row>
    <row r="10622" spans="2:16">
      <c r="B10622" s="400"/>
      <c r="D10622" s="425"/>
      <c r="F10622" s="216" t="s">
        <v>12127</v>
      </c>
      <c r="J10622" s="16">
        <v>189</v>
      </c>
      <c r="L10622" s="18">
        <f t="shared" si="503"/>
        <v>189</v>
      </c>
      <c r="O10622" s="18">
        <f t="shared" si="501"/>
        <v>0</v>
      </c>
      <c r="P10622" s="16">
        <f t="shared" si="502"/>
        <v>189</v>
      </c>
    </row>
    <row r="10623" spans="2:16">
      <c r="B10623" s="400"/>
      <c r="D10623" s="425"/>
      <c r="F10623" s="216" t="s">
        <v>11807</v>
      </c>
      <c r="J10623" s="16">
        <v>415</v>
      </c>
      <c r="L10623" s="18">
        <f t="shared" si="503"/>
        <v>415</v>
      </c>
      <c r="O10623" s="18">
        <f t="shared" si="501"/>
        <v>0</v>
      </c>
      <c r="P10623" s="16">
        <f t="shared" si="502"/>
        <v>415</v>
      </c>
    </row>
    <row r="10624" spans="2:16">
      <c r="B10624" s="400"/>
      <c r="D10624" s="425"/>
      <c r="F10624" s="216" t="s">
        <v>12128</v>
      </c>
      <c r="J10624" s="16">
        <v>120</v>
      </c>
      <c r="L10624" s="18">
        <f t="shared" si="503"/>
        <v>120</v>
      </c>
      <c r="O10624" s="18">
        <f t="shared" si="501"/>
        <v>0</v>
      </c>
      <c r="P10624" s="16">
        <f t="shared" si="502"/>
        <v>120</v>
      </c>
    </row>
    <row r="10625" spans="2:16">
      <c r="B10625" s="400"/>
      <c r="D10625" s="425"/>
      <c r="F10625" s="216" t="s">
        <v>12129</v>
      </c>
      <c r="J10625" s="16">
        <v>105</v>
      </c>
      <c r="L10625" s="18">
        <f t="shared" si="503"/>
        <v>105</v>
      </c>
      <c r="O10625" s="18">
        <f t="shared" si="501"/>
        <v>0</v>
      </c>
      <c r="P10625" s="16">
        <f t="shared" si="502"/>
        <v>105</v>
      </c>
    </row>
    <row r="10626" spans="2:16">
      <c r="B10626" s="400"/>
      <c r="D10626" s="425"/>
      <c r="F10626" s="216" t="s">
        <v>12130</v>
      </c>
      <c r="J10626" s="16">
        <v>130</v>
      </c>
      <c r="L10626" s="18">
        <f t="shared" si="503"/>
        <v>130</v>
      </c>
      <c r="O10626" s="18">
        <f t="shared" si="501"/>
        <v>0</v>
      </c>
      <c r="P10626" s="16">
        <f t="shared" si="502"/>
        <v>130</v>
      </c>
    </row>
    <row r="10627" spans="2:16">
      <c r="B10627" s="400"/>
      <c r="D10627" s="425"/>
      <c r="F10627" s="216" t="s">
        <v>12131</v>
      </c>
      <c r="J10627" s="16">
        <v>190</v>
      </c>
      <c r="L10627" s="18">
        <f t="shared" si="503"/>
        <v>190</v>
      </c>
      <c r="O10627" s="18">
        <f t="shared" si="501"/>
        <v>0</v>
      </c>
      <c r="P10627" s="16">
        <f t="shared" si="502"/>
        <v>190</v>
      </c>
    </row>
    <row r="10628" spans="2:16">
      <c r="B10628" s="400"/>
      <c r="D10628" s="425"/>
      <c r="F10628" s="216" t="s">
        <v>12132</v>
      </c>
      <c r="J10628" s="16">
        <v>280</v>
      </c>
      <c r="L10628" s="18">
        <f t="shared" si="503"/>
        <v>280</v>
      </c>
      <c r="O10628" s="18">
        <f t="shared" si="501"/>
        <v>0</v>
      </c>
      <c r="P10628" s="16">
        <f t="shared" si="502"/>
        <v>280</v>
      </c>
    </row>
    <row r="10629" spans="2:16">
      <c r="B10629" s="400"/>
      <c r="D10629" s="425"/>
      <c r="F10629" s="216" t="s">
        <v>12133</v>
      </c>
      <c r="J10629" s="16">
        <v>100</v>
      </c>
      <c r="L10629" s="18">
        <f t="shared" si="503"/>
        <v>100</v>
      </c>
      <c r="O10629" s="18">
        <f t="shared" si="501"/>
        <v>0</v>
      </c>
      <c r="P10629" s="16">
        <f t="shared" si="502"/>
        <v>100</v>
      </c>
    </row>
    <row r="10630" spans="2:16">
      <c r="B10630" s="400"/>
      <c r="D10630" s="425"/>
      <c r="F10630" s="216" t="s">
        <v>12134</v>
      </c>
      <c r="J10630" s="16">
        <v>90</v>
      </c>
      <c r="L10630" s="18">
        <f t="shared" si="503"/>
        <v>90</v>
      </c>
      <c r="O10630" s="18">
        <f t="shared" si="501"/>
        <v>0</v>
      </c>
      <c r="P10630" s="16">
        <f t="shared" si="502"/>
        <v>90</v>
      </c>
    </row>
    <row r="10631" spans="2:16">
      <c r="B10631" s="400"/>
      <c r="D10631" s="425"/>
      <c r="F10631" s="216" t="s">
        <v>10822</v>
      </c>
      <c r="J10631" s="16">
        <v>380</v>
      </c>
      <c r="L10631" s="18">
        <f t="shared" si="503"/>
        <v>380</v>
      </c>
      <c r="O10631" s="18">
        <f t="shared" si="501"/>
        <v>0</v>
      </c>
      <c r="P10631" s="16">
        <f t="shared" si="502"/>
        <v>380</v>
      </c>
    </row>
    <row r="10632" spans="2:16">
      <c r="B10632" s="400"/>
      <c r="D10632" s="425"/>
      <c r="F10632" s="216" t="s">
        <v>12135</v>
      </c>
      <c r="J10632" s="16">
        <v>163</v>
      </c>
      <c r="L10632" s="18">
        <f t="shared" si="503"/>
        <v>163</v>
      </c>
      <c r="O10632" s="18">
        <f t="shared" si="501"/>
        <v>0</v>
      </c>
      <c r="P10632" s="16">
        <f t="shared" si="502"/>
        <v>163</v>
      </c>
    </row>
    <row r="10633" spans="2:16">
      <c r="B10633" s="400"/>
      <c r="D10633" s="425"/>
      <c r="F10633" s="216" t="s">
        <v>12136</v>
      </c>
      <c r="J10633" s="16">
        <v>719</v>
      </c>
      <c r="L10633" s="18">
        <f t="shared" si="503"/>
        <v>719</v>
      </c>
      <c r="O10633" s="18">
        <f t="shared" si="501"/>
        <v>0</v>
      </c>
      <c r="P10633" s="16">
        <f t="shared" si="502"/>
        <v>719</v>
      </c>
    </row>
    <row r="10634" spans="2:16">
      <c r="B10634" s="400"/>
      <c r="D10634" s="425"/>
      <c r="F10634" s="216" t="s">
        <v>12137</v>
      </c>
      <c r="J10634" s="16">
        <v>452</v>
      </c>
      <c r="L10634" s="18">
        <f t="shared" si="503"/>
        <v>452</v>
      </c>
      <c r="O10634" s="18">
        <f t="shared" si="501"/>
        <v>0</v>
      </c>
      <c r="P10634" s="16">
        <f t="shared" si="502"/>
        <v>452</v>
      </c>
    </row>
    <row r="10635" spans="2:16">
      <c r="B10635" s="400"/>
      <c r="D10635" s="425"/>
      <c r="F10635" s="216" t="s">
        <v>1002</v>
      </c>
      <c r="J10635" s="16">
        <v>215</v>
      </c>
      <c r="L10635" s="18">
        <f t="shared" si="503"/>
        <v>215</v>
      </c>
      <c r="O10635" s="18">
        <f t="shared" si="501"/>
        <v>0</v>
      </c>
      <c r="P10635" s="16">
        <f t="shared" si="502"/>
        <v>215</v>
      </c>
    </row>
    <row r="10636" spans="2:16">
      <c r="B10636" s="400"/>
      <c r="D10636" s="425"/>
      <c r="F10636" s="216" t="s">
        <v>12138</v>
      </c>
      <c r="J10636" s="16">
        <v>1668</v>
      </c>
      <c r="L10636" s="18">
        <f t="shared" si="503"/>
        <v>1668</v>
      </c>
      <c r="O10636" s="18">
        <f t="shared" si="501"/>
        <v>0</v>
      </c>
      <c r="P10636" s="16">
        <f t="shared" si="502"/>
        <v>1668</v>
      </c>
    </row>
    <row r="10637" spans="2:16">
      <c r="B10637" s="400"/>
      <c r="D10637" s="425"/>
      <c r="F10637" s="216" t="s">
        <v>12139</v>
      </c>
      <c r="J10637" s="16">
        <v>400</v>
      </c>
      <c r="L10637" s="18">
        <f t="shared" si="503"/>
        <v>400</v>
      </c>
      <c r="O10637" s="18">
        <f t="shared" si="501"/>
        <v>0</v>
      </c>
      <c r="P10637" s="16">
        <f t="shared" si="502"/>
        <v>400</v>
      </c>
    </row>
    <row r="10638" spans="2:16">
      <c r="B10638" s="400"/>
      <c r="D10638" s="425"/>
      <c r="F10638" s="216" t="s">
        <v>12140</v>
      </c>
      <c r="J10638" s="16">
        <v>798</v>
      </c>
      <c r="L10638" s="18">
        <f t="shared" si="503"/>
        <v>798</v>
      </c>
      <c r="O10638" s="18">
        <f t="shared" si="501"/>
        <v>0</v>
      </c>
      <c r="P10638" s="16">
        <f t="shared" si="502"/>
        <v>798</v>
      </c>
    </row>
    <row r="10639" spans="2:16">
      <c r="B10639" s="400"/>
      <c r="D10639" s="425"/>
      <c r="F10639" s="216" t="s">
        <v>12141</v>
      </c>
      <c r="J10639" s="16">
        <v>991</v>
      </c>
      <c r="L10639" s="18">
        <f t="shared" si="503"/>
        <v>991</v>
      </c>
      <c r="O10639" s="18">
        <f t="shared" si="501"/>
        <v>0</v>
      </c>
      <c r="P10639" s="16">
        <f t="shared" si="502"/>
        <v>991</v>
      </c>
    </row>
    <row r="10640" spans="2:16">
      <c r="B10640" s="400"/>
      <c r="D10640" s="425"/>
      <c r="F10640" s="216" t="s">
        <v>12142</v>
      </c>
      <c r="J10640" s="16">
        <v>762</v>
      </c>
      <c r="L10640" s="18">
        <f t="shared" si="503"/>
        <v>762</v>
      </c>
      <c r="O10640" s="18">
        <f t="shared" si="501"/>
        <v>0</v>
      </c>
      <c r="P10640" s="16">
        <f t="shared" si="502"/>
        <v>762</v>
      </c>
    </row>
    <row r="10641" spans="2:16">
      <c r="B10641" s="400"/>
      <c r="D10641" s="425"/>
      <c r="F10641" s="216" t="s">
        <v>12143</v>
      </c>
      <c r="J10641" s="16">
        <v>289</v>
      </c>
      <c r="L10641" s="18">
        <f t="shared" si="503"/>
        <v>289</v>
      </c>
      <c r="O10641" s="18">
        <f t="shared" si="501"/>
        <v>0</v>
      </c>
      <c r="P10641" s="16">
        <f t="shared" si="502"/>
        <v>289</v>
      </c>
    </row>
    <row r="10642" spans="2:16">
      <c r="B10642" s="400"/>
      <c r="D10642" s="425"/>
      <c r="F10642" s="216" t="s">
        <v>12144</v>
      </c>
      <c r="J10642" s="16">
        <v>800</v>
      </c>
      <c r="L10642" s="18">
        <f t="shared" si="503"/>
        <v>800</v>
      </c>
      <c r="O10642" s="18">
        <f t="shared" si="501"/>
        <v>0</v>
      </c>
      <c r="P10642" s="16">
        <f t="shared" si="502"/>
        <v>800</v>
      </c>
    </row>
    <row r="10643" spans="2:16">
      <c r="B10643" s="400"/>
      <c r="D10643" s="425"/>
      <c r="F10643" s="216" t="s">
        <v>12145</v>
      </c>
      <c r="J10643" s="16">
        <v>4208</v>
      </c>
      <c r="L10643" s="18">
        <f t="shared" si="503"/>
        <v>4208</v>
      </c>
      <c r="O10643" s="18">
        <f t="shared" si="501"/>
        <v>0</v>
      </c>
      <c r="P10643" s="16">
        <f t="shared" si="502"/>
        <v>4208</v>
      </c>
    </row>
    <row r="10644" spans="2:16">
      <c r="B10644" s="400"/>
      <c r="D10644" s="425"/>
      <c r="F10644" s="216" t="s">
        <v>12146</v>
      </c>
      <c r="J10644" s="16">
        <v>698</v>
      </c>
      <c r="L10644" s="18">
        <f t="shared" si="503"/>
        <v>698</v>
      </c>
      <c r="O10644" s="18">
        <f t="shared" si="501"/>
        <v>0</v>
      </c>
      <c r="P10644" s="16">
        <f t="shared" si="502"/>
        <v>698</v>
      </c>
    </row>
    <row r="10645" spans="2:16">
      <c r="B10645" s="400"/>
      <c r="D10645" s="425"/>
      <c r="F10645" s="216" t="s">
        <v>12147</v>
      </c>
      <c r="J10645" s="16">
        <v>165</v>
      </c>
      <c r="L10645" s="18">
        <f t="shared" si="503"/>
        <v>165</v>
      </c>
      <c r="O10645" s="18">
        <f t="shared" si="501"/>
        <v>0</v>
      </c>
      <c r="P10645" s="16">
        <f t="shared" si="502"/>
        <v>165</v>
      </c>
    </row>
    <row r="10646" spans="2:16">
      <c r="B10646" s="400"/>
      <c r="D10646" s="425"/>
      <c r="F10646" s="216" t="s">
        <v>12148</v>
      </c>
      <c r="J10646" s="16">
        <v>468</v>
      </c>
      <c r="L10646" s="18">
        <f t="shared" si="503"/>
        <v>468</v>
      </c>
      <c r="O10646" s="18">
        <f t="shared" ref="O10646:O10709" si="504">+N10646+M10646</f>
        <v>0</v>
      </c>
      <c r="P10646" s="16">
        <f t="shared" ref="P10646:P10709" si="505">+L10646+O10646</f>
        <v>468</v>
      </c>
    </row>
    <row r="10647" spans="2:16">
      <c r="B10647" s="400"/>
      <c r="D10647" s="425"/>
      <c r="F10647" s="216" t="s">
        <v>12149</v>
      </c>
      <c r="J10647" s="16">
        <v>719</v>
      </c>
      <c r="L10647" s="18">
        <f t="shared" si="503"/>
        <v>719</v>
      </c>
      <c r="O10647" s="18">
        <f t="shared" si="504"/>
        <v>0</v>
      </c>
      <c r="P10647" s="16">
        <f t="shared" si="505"/>
        <v>719</v>
      </c>
    </row>
    <row r="10648" spans="2:16" ht="25.5">
      <c r="B10648" s="400"/>
      <c r="D10648" s="425"/>
      <c r="F10648" s="216" t="s">
        <v>12150</v>
      </c>
      <c r="J10648" s="16">
        <v>670</v>
      </c>
      <c r="L10648" s="18">
        <f t="shared" si="503"/>
        <v>670</v>
      </c>
      <c r="O10648" s="18">
        <f t="shared" si="504"/>
        <v>0</v>
      </c>
      <c r="P10648" s="16">
        <f t="shared" si="505"/>
        <v>670</v>
      </c>
    </row>
    <row r="10649" spans="2:16">
      <c r="B10649" s="400"/>
      <c r="D10649" s="425"/>
      <c r="F10649" s="216" t="s">
        <v>12151</v>
      </c>
      <c r="J10649" s="16">
        <v>420</v>
      </c>
      <c r="L10649" s="18">
        <f t="shared" si="503"/>
        <v>420</v>
      </c>
      <c r="O10649" s="18">
        <f t="shared" si="504"/>
        <v>0</v>
      </c>
      <c r="P10649" s="16">
        <f t="shared" si="505"/>
        <v>420</v>
      </c>
    </row>
    <row r="10650" spans="2:16">
      <c r="B10650" s="400"/>
      <c r="D10650" s="425"/>
      <c r="F10650" s="216" t="s">
        <v>12152</v>
      </c>
      <c r="J10650" s="16">
        <v>260</v>
      </c>
      <c r="L10650" s="18">
        <f t="shared" ref="L10650:L10713" si="506">+J10650+K10650</f>
        <v>260</v>
      </c>
      <c r="O10650" s="18">
        <f t="shared" si="504"/>
        <v>0</v>
      </c>
      <c r="P10650" s="16">
        <f t="shared" si="505"/>
        <v>260</v>
      </c>
    </row>
    <row r="10651" spans="2:16">
      <c r="B10651" s="400"/>
      <c r="D10651" s="425"/>
      <c r="F10651" s="216" t="s">
        <v>12153</v>
      </c>
      <c r="J10651" s="16">
        <v>1725</v>
      </c>
      <c r="L10651" s="18">
        <f t="shared" si="506"/>
        <v>1725</v>
      </c>
      <c r="O10651" s="18">
        <f t="shared" si="504"/>
        <v>0</v>
      </c>
      <c r="P10651" s="16">
        <f t="shared" si="505"/>
        <v>1725</v>
      </c>
    </row>
    <row r="10652" spans="2:16">
      <c r="B10652" s="400"/>
      <c r="D10652" s="425"/>
      <c r="F10652" s="216" t="s">
        <v>12154</v>
      </c>
      <c r="J10652" s="16">
        <v>120</v>
      </c>
      <c r="L10652" s="18">
        <f t="shared" si="506"/>
        <v>120</v>
      </c>
      <c r="O10652" s="18">
        <f t="shared" si="504"/>
        <v>0</v>
      </c>
      <c r="P10652" s="16">
        <f t="shared" si="505"/>
        <v>120</v>
      </c>
    </row>
    <row r="10653" spans="2:16" ht="25.5">
      <c r="B10653" s="400"/>
      <c r="D10653" s="425"/>
      <c r="F10653" s="216" t="s">
        <v>12155</v>
      </c>
      <c r="J10653" s="16">
        <v>130</v>
      </c>
      <c r="L10653" s="18">
        <f t="shared" si="506"/>
        <v>130</v>
      </c>
      <c r="O10653" s="18">
        <f t="shared" si="504"/>
        <v>0</v>
      </c>
      <c r="P10653" s="16">
        <f t="shared" si="505"/>
        <v>130</v>
      </c>
    </row>
    <row r="10654" spans="2:16">
      <c r="B10654" s="400"/>
      <c r="D10654" s="425"/>
      <c r="F10654" s="216" t="s">
        <v>12156</v>
      </c>
      <c r="J10654" s="16">
        <v>220</v>
      </c>
      <c r="L10654" s="18">
        <f t="shared" si="506"/>
        <v>220</v>
      </c>
      <c r="O10654" s="18">
        <f t="shared" si="504"/>
        <v>0</v>
      </c>
      <c r="P10654" s="16">
        <f t="shared" si="505"/>
        <v>220</v>
      </c>
    </row>
    <row r="10655" spans="2:16">
      <c r="B10655" s="400"/>
      <c r="D10655" s="425"/>
      <c r="F10655" s="216" t="s">
        <v>12157</v>
      </c>
      <c r="J10655" s="16">
        <v>210</v>
      </c>
      <c r="L10655" s="18">
        <f t="shared" si="506"/>
        <v>210</v>
      </c>
      <c r="O10655" s="18">
        <f t="shared" si="504"/>
        <v>0</v>
      </c>
      <c r="P10655" s="16">
        <f t="shared" si="505"/>
        <v>210</v>
      </c>
    </row>
    <row r="10656" spans="2:16" ht="25.5">
      <c r="B10656" s="400"/>
      <c r="D10656" s="425"/>
      <c r="F10656" s="216" t="s">
        <v>12158</v>
      </c>
      <c r="J10656" s="16">
        <v>161</v>
      </c>
      <c r="L10656" s="18">
        <f t="shared" si="506"/>
        <v>161</v>
      </c>
      <c r="O10656" s="18">
        <f t="shared" si="504"/>
        <v>0</v>
      </c>
      <c r="P10656" s="16">
        <f t="shared" si="505"/>
        <v>161</v>
      </c>
    </row>
    <row r="10657" spans="2:16">
      <c r="B10657" s="400"/>
      <c r="D10657" s="425"/>
      <c r="F10657" s="216" t="s">
        <v>12159</v>
      </c>
      <c r="J10657" s="16">
        <v>100</v>
      </c>
      <c r="L10657" s="18">
        <f t="shared" si="506"/>
        <v>100</v>
      </c>
      <c r="O10657" s="18">
        <f t="shared" si="504"/>
        <v>0</v>
      </c>
      <c r="P10657" s="16">
        <f t="shared" si="505"/>
        <v>100</v>
      </c>
    </row>
    <row r="10658" spans="2:16">
      <c r="B10658" s="400"/>
      <c r="D10658" s="425"/>
      <c r="F10658" s="216" t="s">
        <v>12160</v>
      </c>
      <c r="J10658" s="16">
        <v>197</v>
      </c>
      <c r="L10658" s="18">
        <f t="shared" si="506"/>
        <v>197</v>
      </c>
      <c r="O10658" s="18">
        <f t="shared" si="504"/>
        <v>0</v>
      </c>
      <c r="P10658" s="16">
        <f t="shared" si="505"/>
        <v>197</v>
      </c>
    </row>
    <row r="10659" spans="2:16">
      <c r="B10659" s="400"/>
      <c r="D10659" s="425"/>
      <c r="F10659" s="216" t="s">
        <v>12161</v>
      </c>
      <c r="J10659" s="16">
        <v>130</v>
      </c>
      <c r="L10659" s="18">
        <f t="shared" si="506"/>
        <v>130</v>
      </c>
      <c r="O10659" s="18">
        <f t="shared" si="504"/>
        <v>0</v>
      </c>
      <c r="P10659" s="16">
        <f t="shared" si="505"/>
        <v>130</v>
      </c>
    </row>
    <row r="10660" spans="2:16">
      <c r="B10660" s="400"/>
      <c r="D10660" s="425"/>
      <c r="F10660" s="216" t="s">
        <v>12162</v>
      </c>
      <c r="J10660" s="16">
        <v>90</v>
      </c>
      <c r="L10660" s="18">
        <f t="shared" si="506"/>
        <v>90</v>
      </c>
      <c r="O10660" s="18">
        <f t="shared" si="504"/>
        <v>0</v>
      </c>
      <c r="P10660" s="16">
        <f t="shared" si="505"/>
        <v>90</v>
      </c>
    </row>
    <row r="10661" spans="2:16">
      <c r="B10661" s="400"/>
      <c r="D10661" s="425"/>
      <c r="F10661" s="216" t="s">
        <v>12163</v>
      </c>
      <c r="J10661" s="16">
        <v>100</v>
      </c>
      <c r="L10661" s="18">
        <f t="shared" si="506"/>
        <v>100</v>
      </c>
      <c r="O10661" s="18">
        <f t="shared" si="504"/>
        <v>0</v>
      </c>
      <c r="P10661" s="16">
        <f t="shared" si="505"/>
        <v>100</v>
      </c>
    </row>
    <row r="10662" spans="2:16" ht="25.5">
      <c r="B10662" s="400"/>
      <c r="D10662" s="425"/>
      <c r="F10662" s="103" t="s">
        <v>12164</v>
      </c>
      <c r="J10662" s="16">
        <v>185</v>
      </c>
      <c r="L10662" s="18">
        <f t="shared" si="506"/>
        <v>185</v>
      </c>
      <c r="O10662" s="18">
        <f t="shared" si="504"/>
        <v>0</v>
      </c>
      <c r="P10662" s="16">
        <f t="shared" si="505"/>
        <v>185</v>
      </c>
    </row>
    <row r="10663" spans="2:16" ht="25.5">
      <c r="B10663" s="400"/>
      <c r="D10663" s="425"/>
      <c r="F10663" s="103" t="s">
        <v>12165</v>
      </c>
      <c r="J10663" s="16">
        <v>150</v>
      </c>
      <c r="L10663" s="18">
        <f t="shared" si="506"/>
        <v>150</v>
      </c>
      <c r="O10663" s="18">
        <f t="shared" si="504"/>
        <v>0</v>
      </c>
      <c r="P10663" s="16">
        <f t="shared" si="505"/>
        <v>150</v>
      </c>
    </row>
    <row r="10664" spans="2:16">
      <c r="B10664" s="400"/>
      <c r="D10664" s="425"/>
      <c r="F10664" s="103" t="s">
        <v>12166</v>
      </c>
      <c r="J10664" s="16">
        <v>141</v>
      </c>
      <c r="L10664" s="18">
        <f t="shared" si="506"/>
        <v>141</v>
      </c>
      <c r="O10664" s="18">
        <f t="shared" si="504"/>
        <v>0</v>
      </c>
      <c r="P10664" s="16">
        <f t="shared" si="505"/>
        <v>141</v>
      </c>
    </row>
    <row r="10665" spans="2:16">
      <c r="B10665" s="400"/>
      <c r="D10665" s="425"/>
      <c r="F10665" s="103" t="s">
        <v>12167</v>
      </c>
      <c r="J10665" s="16">
        <v>339</v>
      </c>
      <c r="L10665" s="18">
        <f t="shared" si="506"/>
        <v>339</v>
      </c>
      <c r="O10665" s="18">
        <f t="shared" si="504"/>
        <v>0</v>
      </c>
      <c r="P10665" s="16">
        <f t="shared" si="505"/>
        <v>339</v>
      </c>
    </row>
    <row r="10666" spans="2:16" ht="25.5">
      <c r="B10666" s="400"/>
      <c r="D10666" s="425"/>
      <c r="F10666" s="103" t="s">
        <v>12168</v>
      </c>
      <c r="J10666" s="16">
        <v>233</v>
      </c>
      <c r="L10666" s="18">
        <f t="shared" si="506"/>
        <v>233</v>
      </c>
      <c r="O10666" s="18">
        <f t="shared" si="504"/>
        <v>0</v>
      </c>
      <c r="P10666" s="16">
        <f t="shared" si="505"/>
        <v>233</v>
      </c>
    </row>
    <row r="10667" spans="2:16" ht="25.5">
      <c r="B10667" s="400"/>
      <c r="D10667" s="425"/>
      <c r="F10667" s="103" t="s">
        <v>12169</v>
      </c>
      <c r="J10667" s="16">
        <v>1702</v>
      </c>
      <c r="L10667" s="18">
        <f t="shared" si="506"/>
        <v>1702</v>
      </c>
      <c r="O10667" s="18">
        <f t="shared" si="504"/>
        <v>0</v>
      </c>
      <c r="P10667" s="16">
        <f t="shared" si="505"/>
        <v>1702</v>
      </c>
    </row>
    <row r="10668" spans="2:16" ht="25.5">
      <c r="B10668" s="400"/>
      <c r="D10668" s="425"/>
      <c r="F10668" s="103" t="s">
        <v>12170</v>
      </c>
      <c r="J10668" s="16">
        <v>115</v>
      </c>
      <c r="L10668" s="18">
        <f t="shared" si="506"/>
        <v>115</v>
      </c>
      <c r="O10668" s="18">
        <f t="shared" si="504"/>
        <v>0</v>
      </c>
      <c r="P10668" s="16">
        <f t="shared" si="505"/>
        <v>115</v>
      </c>
    </row>
    <row r="10669" spans="2:16" ht="25.5">
      <c r="B10669" s="400"/>
      <c r="D10669" s="425"/>
      <c r="F10669" s="103" t="s">
        <v>12171</v>
      </c>
      <c r="J10669" s="16">
        <v>146</v>
      </c>
      <c r="L10669" s="18">
        <f t="shared" si="506"/>
        <v>146</v>
      </c>
      <c r="O10669" s="18">
        <f t="shared" si="504"/>
        <v>0</v>
      </c>
      <c r="P10669" s="16">
        <f t="shared" si="505"/>
        <v>146</v>
      </c>
    </row>
    <row r="10670" spans="2:16" ht="25.5">
      <c r="B10670" s="400"/>
      <c r="D10670" s="425"/>
      <c r="F10670" s="103" t="s">
        <v>12172</v>
      </c>
      <c r="J10670" s="16">
        <v>115</v>
      </c>
      <c r="L10670" s="18">
        <f t="shared" si="506"/>
        <v>115</v>
      </c>
      <c r="O10670" s="18">
        <f t="shared" si="504"/>
        <v>0</v>
      </c>
      <c r="P10670" s="16">
        <f t="shared" si="505"/>
        <v>115</v>
      </c>
    </row>
    <row r="10671" spans="2:16" ht="25.5">
      <c r="B10671" s="400"/>
      <c r="D10671" s="425"/>
      <c r="F10671" s="103" t="s">
        <v>12173</v>
      </c>
      <c r="J10671" s="16">
        <v>934</v>
      </c>
      <c r="L10671" s="18">
        <f t="shared" si="506"/>
        <v>934</v>
      </c>
      <c r="O10671" s="18">
        <f t="shared" si="504"/>
        <v>0</v>
      </c>
      <c r="P10671" s="16">
        <f t="shared" si="505"/>
        <v>934</v>
      </c>
    </row>
    <row r="10672" spans="2:16" ht="38.25">
      <c r="B10672" s="400"/>
      <c r="D10672" s="425"/>
      <c r="F10672" s="103" t="s">
        <v>12174</v>
      </c>
      <c r="J10672" s="16">
        <v>236</v>
      </c>
      <c r="L10672" s="18">
        <f t="shared" si="506"/>
        <v>236</v>
      </c>
      <c r="O10672" s="18">
        <f t="shared" si="504"/>
        <v>0</v>
      </c>
      <c r="P10672" s="16">
        <f t="shared" si="505"/>
        <v>236</v>
      </c>
    </row>
    <row r="10673" spans="2:16" ht="25.5">
      <c r="B10673" s="400"/>
      <c r="D10673" s="425"/>
      <c r="F10673" s="215" t="s">
        <v>12175</v>
      </c>
      <c r="J10673" s="16">
        <v>1241</v>
      </c>
      <c r="L10673" s="18">
        <f t="shared" si="506"/>
        <v>1241</v>
      </c>
      <c r="O10673" s="18">
        <f t="shared" si="504"/>
        <v>0</v>
      </c>
      <c r="P10673" s="16">
        <f t="shared" si="505"/>
        <v>1241</v>
      </c>
    </row>
    <row r="10674" spans="2:16" ht="25.5">
      <c r="B10674" s="400"/>
      <c r="D10674" s="425"/>
      <c r="F10674" s="215" t="s">
        <v>12176</v>
      </c>
      <c r="J10674" s="16">
        <v>179</v>
      </c>
      <c r="L10674" s="18">
        <f t="shared" si="506"/>
        <v>179</v>
      </c>
      <c r="O10674" s="18">
        <f t="shared" si="504"/>
        <v>0</v>
      </c>
      <c r="P10674" s="16">
        <f t="shared" si="505"/>
        <v>179</v>
      </c>
    </row>
    <row r="10675" spans="2:16">
      <c r="B10675" s="400"/>
      <c r="D10675" s="425"/>
      <c r="F10675" s="215" t="s">
        <v>12177</v>
      </c>
      <c r="J10675" s="16">
        <v>700</v>
      </c>
      <c r="L10675" s="18">
        <f t="shared" si="506"/>
        <v>700</v>
      </c>
      <c r="O10675" s="18">
        <f t="shared" si="504"/>
        <v>0</v>
      </c>
      <c r="P10675" s="16">
        <f t="shared" si="505"/>
        <v>700</v>
      </c>
    </row>
    <row r="10676" spans="2:16">
      <c r="B10676" s="400"/>
      <c r="D10676" s="425"/>
      <c r="F10676" s="215" t="s">
        <v>12178</v>
      </c>
      <c r="J10676" s="16">
        <v>800</v>
      </c>
      <c r="L10676" s="18">
        <f t="shared" si="506"/>
        <v>800</v>
      </c>
      <c r="O10676" s="18">
        <f t="shared" si="504"/>
        <v>0</v>
      </c>
      <c r="P10676" s="16">
        <f t="shared" si="505"/>
        <v>800</v>
      </c>
    </row>
    <row r="10677" spans="2:16" ht="25.5">
      <c r="B10677" s="400"/>
      <c r="D10677" s="425"/>
      <c r="F10677" s="215" t="s">
        <v>12179</v>
      </c>
      <c r="J10677" s="16">
        <v>796</v>
      </c>
      <c r="L10677" s="18">
        <f t="shared" si="506"/>
        <v>796</v>
      </c>
      <c r="O10677" s="18">
        <f t="shared" si="504"/>
        <v>0</v>
      </c>
      <c r="P10677" s="16">
        <f t="shared" si="505"/>
        <v>796</v>
      </c>
    </row>
    <row r="10678" spans="2:16">
      <c r="B10678" s="400"/>
      <c r="D10678" s="425"/>
      <c r="F10678" s="215" t="s">
        <v>12180</v>
      </c>
      <c r="J10678" s="16">
        <v>193</v>
      </c>
      <c r="L10678" s="18">
        <f t="shared" si="506"/>
        <v>193</v>
      </c>
      <c r="O10678" s="18">
        <f t="shared" si="504"/>
        <v>0</v>
      </c>
      <c r="P10678" s="16">
        <f t="shared" si="505"/>
        <v>193</v>
      </c>
    </row>
    <row r="10679" spans="2:16">
      <c r="B10679" s="400"/>
      <c r="D10679" s="425"/>
      <c r="F10679" s="216" t="s">
        <v>12181</v>
      </c>
      <c r="J10679" s="16">
        <v>1129</v>
      </c>
      <c r="L10679" s="18">
        <f t="shared" si="506"/>
        <v>1129</v>
      </c>
      <c r="O10679" s="18">
        <f t="shared" si="504"/>
        <v>0</v>
      </c>
      <c r="P10679" s="16">
        <f t="shared" si="505"/>
        <v>1129</v>
      </c>
    </row>
    <row r="10680" spans="2:16">
      <c r="B10680" s="400"/>
      <c r="D10680" s="425"/>
      <c r="F10680" s="216" t="s">
        <v>12182</v>
      </c>
      <c r="J10680" s="16">
        <v>406</v>
      </c>
      <c r="L10680" s="18">
        <f t="shared" si="506"/>
        <v>406</v>
      </c>
      <c r="O10680" s="18">
        <f t="shared" si="504"/>
        <v>0</v>
      </c>
      <c r="P10680" s="16">
        <f t="shared" si="505"/>
        <v>406</v>
      </c>
    </row>
    <row r="10681" spans="2:16">
      <c r="B10681" s="400"/>
      <c r="D10681" s="425"/>
      <c r="F10681" s="216" t="s">
        <v>12183</v>
      </c>
      <c r="J10681" s="16">
        <v>456</v>
      </c>
      <c r="L10681" s="18">
        <f t="shared" si="506"/>
        <v>456</v>
      </c>
      <c r="O10681" s="18">
        <f t="shared" si="504"/>
        <v>0</v>
      </c>
      <c r="P10681" s="16">
        <f t="shared" si="505"/>
        <v>456</v>
      </c>
    </row>
    <row r="10682" spans="2:16">
      <c r="B10682" s="400"/>
      <c r="D10682" s="425"/>
      <c r="F10682" s="216" t="s">
        <v>11678</v>
      </c>
      <c r="J10682" s="16">
        <v>315</v>
      </c>
      <c r="L10682" s="18">
        <f t="shared" si="506"/>
        <v>315</v>
      </c>
      <c r="O10682" s="18">
        <f t="shared" si="504"/>
        <v>0</v>
      </c>
      <c r="P10682" s="16">
        <f t="shared" si="505"/>
        <v>315</v>
      </c>
    </row>
    <row r="10683" spans="2:16">
      <c r="B10683" s="400"/>
      <c r="D10683" s="425"/>
      <c r="F10683" s="216" t="s">
        <v>12184</v>
      </c>
      <c r="J10683" s="16">
        <v>900</v>
      </c>
      <c r="L10683" s="18">
        <f t="shared" si="506"/>
        <v>900</v>
      </c>
      <c r="O10683" s="18">
        <f t="shared" si="504"/>
        <v>0</v>
      </c>
      <c r="P10683" s="16">
        <f t="shared" si="505"/>
        <v>900</v>
      </c>
    </row>
    <row r="10684" spans="2:16">
      <c r="B10684" s="400"/>
      <c r="D10684" s="425"/>
      <c r="F10684" s="216" t="s">
        <v>12185</v>
      </c>
      <c r="J10684" s="16">
        <v>680</v>
      </c>
      <c r="L10684" s="18">
        <f t="shared" si="506"/>
        <v>680</v>
      </c>
      <c r="O10684" s="18">
        <f t="shared" si="504"/>
        <v>0</v>
      </c>
      <c r="P10684" s="16">
        <f t="shared" si="505"/>
        <v>680</v>
      </c>
    </row>
    <row r="10685" spans="2:16">
      <c r="B10685" s="400"/>
      <c r="D10685" s="425"/>
      <c r="F10685" s="216" t="s">
        <v>1112</v>
      </c>
      <c r="J10685" s="16">
        <v>200</v>
      </c>
      <c r="L10685" s="18">
        <f t="shared" si="506"/>
        <v>200</v>
      </c>
      <c r="O10685" s="18">
        <f t="shared" si="504"/>
        <v>0</v>
      </c>
      <c r="P10685" s="16">
        <f t="shared" si="505"/>
        <v>200</v>
      </c>
    </row>
    <row r="10686" spans="2:16">
      <c r="B10686" s="400"/>
      <c r="D10686" s="425"/>
      <c r="F10686" s="216" t="s">
        <v>12186</v>
      </c>
      <c r="J10686" s="16">
        <v>200</v>
      </c>
      <c r="L10686" s="18">
        <f t="shared" si="506"/>
        <v>200</v>
      </c>
      <c r="O10686" s="18">
        <f t="shared" si="504"/>
        <v>0</v>
      </c>
      <c r="P10686" s="16">
        <f t="shared" si="505"/>
        <v>200</v>
      </c>
    </row>
    <row r="10687" spans="2:16">
      <c r="B10687" s="400"/>
      <c r="D10687" s="425"/>
      <c r="F10687" s="216" t="s">
        <v>12187</v>
      </c>
      <c r="J10687" s="16">
        <v>1284</v>
      </c>
      <c r="L10687" s="18">
        <f t="shared" si="506"/>
        <v>1284</v>
      </c>
      <c r="O10687" s="18">
        <f t="shared" si="504"/>
        <v>0</v>
      </c>
      <c r="P10687" s="16">
        <f t="shared" si="505"/>
        <v>1284</v>
      </c>
    </row>
    <row r="10688" spans="2:16">
      <c r="B10688" s="400"/>
      <c r="D10688" s="425"/>
      <c r="F10688" s="216" t="s">
        <v>12188</v>
      </c>
      <c r="J10688" s="16">
        <v>402</v>
      </c>
      <c r="L10688" s="18">
        <f t="shared" si="506"/>
        <v>402</v>
      </c>
      <c r="O10688" s="18">
        <f t="shared" si="504"/>
        <v>0</v>
      </c>
      <c r="P10688" s="16">
        <f t="shared" si="505"/>
        <v>402</v>
      </c>
    </row>
    <row r="10689" spans="2:16">
      <c r="B10689" s="400"/>
      <c r="D10689" s="425"/>
      <c r="F10689" s="216" t="s">
        <v>12189</v>
      </c>
      <c r="J10689" s="16">
        <v>472</v>
      </c>
      <c r="L10689" s="18">
        <f t="shared" si="506"/>
        <v>472</v>
      </c>
      <c r="O10689" s="18">
        <f t="shared" si="504"/>
        <v>0</v>
      </c>
      <c r="P10689" s="16">
        <f t="shared" si="505"/>
        <v>472</v>
      </c>
    </row>
    <row r="10690" spans="2:16">
      <c r="B10690" s="400"/>
      <c r="D10690" s="425"/>
      <c r="F10690" s="216" t="s">
        <v>539</v>
      </c>
      <c r="J10690" s="16">
        <v>378</v>
      </c>
      <c r="L10690" s="18">
        <f t="shared" si="506"/>
        <v>378</v>
      </c>
      <c r="O10690" s="18">
        <f t="shared" si="504"/>
        <v>0</v>
      </c>
      <c r="P10690" s="16">
        <f t="shared" si="505"/>
        <v>378</v>
      </c>
    </row>
    <row r="10691" spans="2:16">
      <c r="B10691" s="400"/>
      <c r="D10691" s="425"/>
      <c r="F10691" s="216" t="s">
        <v>12190</v>
      </c>
      <c r="J10691" s="16">
        <v>231</v>
      </c>
      <c r="L10691" s="18">
        <f t="shared" si="506"/>
        <v>231</v>
      </c>
      <c r="O10691" s="18">
        <f t="shared" si="504"/>
        <v>0</v>
      </c>
      <c r="P10691" s="16">
        <f t="shared" si="505"/>
        <v>231</v>
      </c>
    </row>
    <row r="10692" spans="2:16">
      <c r="B10692" s="400"/>
      <c r="D10692" s="425"/>
      <c r="F10692" s="216" t="s">
        <v>12191</v>
      </c>
      <c r="J10692" s="16">
        <v>1500</v>
      </c>
      <c r="L10692" s="18">
        <f t="shared" si="506"/>
        <v>1500</v>
      </c>
      <c r="O10692" s="18">
        <f t="shared" si="504"/>
        <v>0</v>
      </c>
      <c r="P10692" s="16">
        <f t="shared" si="505"/>
        <v>1500</v>
      </c>
    </row>
    <row r="10693" spans="2:16">
      <c r="B10693" s="400"/>
      <c r="D10693" s="425"/>
      <c r="F10693" s="216" t="s">
        <v>12192</v>
      </c>
      <c r="J10693" s="16">
        <v>555</v>
      </c>
      <c r="L10693" s="18">
        <f t="shared" si="506"/>
        <v>555</v>
      </c>
      <c r="O10693" s="18">
        <f t="shared" si="504"/>
        <v>0</v>
      </c>
      <c r="P10693" s="16">
        <f t="shared" si="505"/>
        <v>555</v>
      </c>
    </row>
    <row r="10694" spans="2:16">
      <c r="B10694" s="400"/>
      <c r="D10694" s="425"/>
      <c r="F10694" s="216" t="s">
        <v>12193</v>
      </c>
      <c r="J10694" s="16">
        <v>420</v>
      </c>
      <c r="L10694" s="18">
        <f t="shared" si="506"/>
        <v>420</v>
      </c>
      <c r="O10694" s="18">
        <f t="shared" si="504"/>
        <v>0</v>
      </c>
      <c r="P10694" s="16">
        <f t="shared" si="505"/>
        <v>420</v>
      </c>
    </row>
    <row r="10695" spans="2:16">
      <c r="B10695" s="400"/>
      <c r="D10695" s="425"/>
      <c r="F10695" s="216" t="s">
        <v>11514</v>
      </c>
      <c r="J10695" s="16">
        <v>300</v>
      </c>
      <c r="L10695" s="18">
        <f t="shared" si="506"/>
        <v>300</v>
      </c>
      <c r="O10695" s="18">
        <f t="shared" si="504"/>
        <v>0</v>
      </c>
      <c r="P10695" s="16">
        <f t="shared" si="505"/>
        <v>300</v>
      </c>
    </row>
    <row r="10696" spans="2:16">
      <c r="B10696" s="400"/>
      <c r="D10696" s="425"/>
      <c r="F10696" s="216" t="s">
        <v>11510</v>
      </c>
      <c r="J10696" s="16">
        <v>1000</v>
      </c>
      <c r="L10696" s="18">
        <f t="shared" si="506"/>
        <v>1000</v>
      </c>
      <c r="O10696" s="18">
        <f t="shared" si="504"/>
        <v>0</v>
      </c>
      <c r="P10696" s="16">
        <f t="shared" si="505"/>
        <v>1000</v>
      </c>
    </row>
    <row r="10697" spans="2:16">
      <c r="B10697" s="400"/>
      <c r="D10697" s="425"/>
      <c r="F10697" s="216" t="s">
        <v>11075</v>
      </c>
      <c r="J10697" s="16">
        <v>620</v>
      </c>
      <c r="L10697" s="18">
        <f t="shared" si="506"/>
        <v>620</v>
      </c>
      <c r="O10697" s="18">
        <f t="shared" si="504"/>
        <v>0</v>
      </c>
      <c r="P10697" s="16">
        <f t="shared" si="505"/>
        <v>620</v>
      </c>
    </row>
    <row r="10698" spans="2:16">
      <c r="B10698" s="400"/>
      <c r="D10698" s="425"/>
      <c r="F10698" s="216" t="s">
        <v>12194</v>
      </c>
      <c r="J10698" s="16">
        <v>620</v>
      </c>
      <c r="L10698" s="18">
        <f t="shared" si="506"/>
        <v>620</v>
      </c>
      <c r="O10698" s="18">
        <f t="shared" si="504"/>
        <v>0</v>
      </c>
      <c r="P10698" s="16">
        <f t="shared" si="505"/>
        <v>620</v>
      </c>
    </row>
    <row r="10699" spans="2:16">
      <c r="B10699" s="400"/>
      <c r="D10699" s="425"/>
      <c r="F10699" s="216" t="s">
        <v>12195</v>
      </c>
      <c r="J10699" s="16">
        <v>440</v>
      </c>
      <c r="L10699" s="18">
        <f t="shared" si="506"/>
        <v>440</v>
      </c>
      <c r="O10699" s="18">
        <f t="shared" si="504"/>
        <v>0</v>
      </c>
      <c r="P10699" s="16">
        <f t="shared" si="505"/>
        <v>440</v>
      </c>
    </row>
    <row r="10700" spans="2:16">
      <c r="B10700" s="400"/>
      <c r="D10700" s="425"/>
      <c r="F10700" s="216" t="s">
        <v>12196</v>
      </c>
      <c r="J10700" s="16">
        <v>872</v>
      </c>
      <c r="L10700" s="18">
        <f t="shared" si="506"/>
        <v>872</v>
      </c>
      <c r="O10700" s="18">
        <f t="shared" si="504"/>
        <v>0</v>
      </c>
      <c r="P10700" s="16">
        <f t="shared" si="505"/>
        <v>872</v>
      </c>
    </row>
    <row r="10701" spans="2:16">
      <c r="B10701" s="400"/>
      <c r="D10701" s="425"/>
      <c r="F10701" s="216" t="s">
        <v>12197</v>
      </c>
      <c r="J10701" s="16">
        <v>480</v>
      </c>
      <c r="L10701" s="18">
        <f t="shared" si="506"/>
        <v>480</v>
      </c>
      <c r="O10701" s="18">
        <f t="shared" si="504"/>
        <v>0</v>
      </c>
      <c r="P10701" s="16">
        <f t="shared" si="505"/>
        <v>480</v>
      </c>
    </row>
    <row r="10702" spans="2:16">
      <c r="B10702" s="400"/>
      <c r="D10702" s="425"/>
      <c r="F10702" s="216" t="s">
        <v>12198</v>
      </c>
      <c r="J10702" s="16">
        <v>740</v>
      </c>
      <c r="L10702" s="18">
        <f t="shared" si="506"/>
        <v>740</v>
      </c>
      <c r="O10702" s="18">
        <f t="shared" si="504"/>
        <v>0</v>
      </c>
      <c r="P10702" s="16">
        <f t="shared" si="505"/>
        <v>740</v>
      </c>
    </row>
    <row r="10703" spans="2:16">
      <c r="B10703" s="400"/>
      <c r="D10703" s="425"/>
      <c r="F10703" s="216" t="s">
        <v>12199</v>
      </c>
      <c r="J10703" s="16">
        <v>575</v>
      </c>
      <c r="L10703" s="18">
        <f t="shared" si="506"/>
        <v>575</v>
      </c>
      <c r="O10703" s="18">
        <f t="shared" si="504"/>
        <v>0</v>
      </c>
      <c r="P10703" s="16">
        <f t="shared" si="505"/>
        <v>575</v>
      </c>
    </row>
    <row r="10704" spans="2:16">
      <c r="B10704" s="400"/>
      <c r="D10704" s="425"/>
      <c r="F10704" s="216" t="s">
        <v>12200</v>
      </c>
      <c r="J10704" s="16">
        <v>791</v>
      </c>
      <c r="L10704" s="18">
        <f t="shared" si="506"/>
        <v>791</v>
      </c>
      <c r="O10704" s="18">
        <f t="shared" si="504"/>
        <v>0</v>
      </c>
      <c r="P10704" s="16">
        <f t="shared" si="505"/>
        <v>791</v>
      </c>
    </row>
    <row r="10705" spans="2:16">
      <c r="B10705" s="400"/>
      <c r="D10705" s="425"/>
      <c r="F10705" s="216" t="s">
        <v>12201</v>
      </c>
      <c r="J10705" s="16">
        <v>278</v>
      </c>
      <c r="L10705" s="18">
        <f t="shared" si="506"/>
        <v>278</v>
      </c>
      <c r="O10705" s="18">
        <f t="shared" si="504"/>
        <v>0</v>
      </c>
      <c r="P10705" s="16">
        <f t="shared" si="505"/>
        <v>278</v>
      </c>
    </row>
    <row r="10706" spans="2:16">
      <c r="B10706" s="400"/>
      <c r="D10706" s="425"/>
      <c r="F10706" s="216" t="s">
        <v>12202</v>
      </c>
      <c r="J10706" s="16">
        <v>404</v>
      </c>
      <c r="L10706" s="18">
        <f t="shared" si="506"/>
        <v>404</v>
      </c>
      <c r="O10706" s="18">
        <f t="shared" si="504"/>
        <v>0</v>
      </c>
      <c r="P10706" s="16">
        <f t="shared" si="505"/>
        <v>404</v>
      </c>
    </row>
    <row r="10707" spans="2:16">
      <c r="B10707" s="400"/>
      <c r="D10707" s="425"/>
      <c r="F10707" s="216" t="s">
        <v>11882</v>
      </c>
      <c r="J10707" s="16">
        <v>290</v>
      </c>
      <c r="L10707" s="18">
        <f t="shared" si="506"/>
        <v>290</v>
      </c>
      <c r="O10707" s="18">
        <f t="shared" si="504"/>
        <v>0</v>
      </c>
      <c r="P10707" s="16">
        <f t="shared" si="505"/>
        <v>290</v>
      </c>
    </row>
    <row r="10708" spans="2:16">
      <c r="B10708" s="400"/>
      <c r="D10708" s="425"/>
      <c r="F10708" s="216" t="s">
        <v>12203</v>
      </c>
      <c r="J10708" s="16">
        <v>439</v>
      </c>
      <c r="L10708" s="18">
        <f t="shared" si="506"/>
        <v>439</v>
      </c>
      <c r="O10708" s="18">
        <f t="shared" si="504"/>
        <v>0</v>
      </c>
      <c r="P10708" s="16">
        <f t="shared" si="505"/>
        <v>439</v>
      </c>
    </row>
    <row r="10709" spans="2:16">
      <c r="B10709" s="400"/>
      <c r="D10709" s="425"/>
      <c r="F10709" s="216" t="s">
        <v>12204</v>
      </c>
      <c r="J10709" s="16">
        <v>570</v>
      </c>
      <c r="L10709" s="18">
        <f t="shared" si="506"/>
        <v>570</v>
      </c>
      <c r="O10709" s="18">
        <f t="shared" si="504"/>
        <v>0</v>
      </c>
      <c r="P10709" s="16">
        <f t="shared" si="505"/>
        <v>570</v>
      </c>
    </row>
    <row r="10710" spans="2:16">
      <c r="B10710" s="400"/>
      <c r="D10710" s="425"/>
      <c r="F10710" s="216" t="s">
        <v>12205</v>
      </c>
      <c r="J10710" s="16">
        <v>323</v>
      </c>
      <c r="L10710" s="18">
        <f t="shared" si="506"/>
        <v>323</v>
      </c>
      <c r="O10710" s="18">
        <f t="shared" ref="O10710:O10773" si="507">+N10710+M10710</f>
        <v>0</v>
      </c>
      <c r="P10710" s="16">
        <f t="shared" ref="P10710:P10773" si="508">+L10710+O10710</f>
        <v>323</v>
      </c>
    </row>
    <row r="10711" spans="2:16">
      <c r="B10711" s="400"/>
      <c r="D10711" s="425"/>
      <c r="F10711" s="216" t="s">
        <v>12206</v>
      </c>
      <c r="J10711" s="16">
        <v>1089</v>
      </c>
      <c r="L10711" s="18">
        <f t="shared" si="506"/>
        <v>1089</v>
      </c>
      <c r="O10711" s="18">
        <f t="shared" si="507"/>
        <v>0</v>
      </c>
      <c r="P10711" s="16">
        <f t="shared" si="508"/>
        <v>1089</v>
      </c>
    </row>
    <row r="10712" spans="2:16">
      <c r="B10712" s="400"/>
      <c r="D10712" s="425"/>
      <c r="F10712" s="216" t="s">
        <v>12207</v>
      </c>
      <c r="J10712" s="16">
        <v>1265</v>
      </c>
      <c r="L10712" s="18">
        <f t="shared" si="506"/>
        <v>1265</v>
      </c>
      <c r="O10712" s="18">
        <f t="shared" si="507"/>
        <v>0</v>
      </c>
      <c r="P10712" s="16">
        <f t="shared" si="508"/>
        <v>1265</v>
      </c>
    </row>
    <row r="10713" spans="2:16">
      <c r="B10713" s="400"/>
      <c r="D10713" s="425"/>
      <c r="F10713" s="216" t="s">
        <v>12208</v>
      </c>
      <c r="J10713" s="16">
        <v>745</v>
      </c>
      <c r="L10713" s="18">
        <f t="shared" si="506"/>
        <v>745</v>
      </c>
      <c r="O10713" s="18">
        <f t="shared" si="507"/>
        <v>0</v>
      </c>
      <c r="P10713" s="16">
        <f t="shared" si="508"/>
        <v>745</v>
      </c>
    </row>
    <row r="10714" spans="2:16">
      <c r="B10714" s="400"/>
      <c r="D10714" s="425"/>
      <c r="F10714" s="216" t="s">
        <v>12209</v>
      </c>
      <c r="J10714" s="16">
        <v>985</v>
      </c>
      <c r="L10714" s="18">
        <f t="shared" ref="L10714:L10777" si="509">+J10714+K10714</f>
        <v>985</v>
      </c>
      <c r="O10714" s="18">
        <f t="shared" si="507"/>
        <v>0</v>
      </c>
      <c r="P10714" s="16">
        <f t="shared" si="508"/>
        <v>985</v>
      </c>
    </row>
    <row r="10715" spans="2:16">
      <c r="B10715" s="400"/>
      <c r="D10715" s="425"/>
      <c r="F10715" s="216" t="s">
        <v>12210</v>
      </c>
      <c r="J10715" s="16">
        <v>200</v>
      </c>
      <c r="L10715" s="18">
        <f t="shared" si="509"/>
        <v>200</v>
      </c>
      <c r="O10715" s="18">
        <f t="shared" si="507"/>
        <v>0</v>
      </c>
      <c r="P10715" s="16">
        <f t="shared" si="508"/>
        <v>200</v>
      </c>
    </row>
    <row r="10716" spans="2:16">
      <c r="B10716" s="400"/>
      <c r="D10716" s="425"/>
      <c r="F10716" s="216" t="s">
        <v>12211</v>
      </c>
      <c r="J10716" s="16">
        <v>1548</v>
      </c>
      <c r="L10716" s="18">
        <f t="shared" si="509"/>
        <v>1548</v>
      </c>
      <c r="O10716" s="18">
        <f t="shared" si="507"/>
        <v>0</v>
      </c>
      <c r="P10716" s="16">
        <f t="shared" si="508"/>
        <v>1548</v>
      </c>
    </row>
    <row r="10717" spans="2:16">
      <c r="B10717" s="400"/>
      <c r="D10717" s="425"/>
      <c r="F10717" s="216" t="s">
        <v>669</v>
      </c>
      <c r="J10717" s="16">
        <v>700</v>
      </c>
      <c r="L10717" s="18">
        <f t="shared" si="509"/>
        <v>700</v>
      </c>
      <c r="O10717" s="18">
        <f t="shared" si="507"/>
        <v>0</v>
      </c>
      <c r="P10717" s="16">
        <f t="shared" si="508"/>
        <v>700</v>
      </c>
    </row>
    <row r="10718" spans="2:16">
      <c r="B10718" s="400"/>
      <c r="D10718" s="425"/>
      <c r="F10718" s="216" t="s">
        <v>12212</v>
      </c>
      <c r="J10718" s="16">
        <v>822</v>
      </c>
      <c r="L10718" s="18">
        <f t="shared" si="509"/>
        <v>822</v>
      </c>
      <c r="O10718" s="18">
        <f t="shared" si="507"/>
        <v>0</v>
      </c>
      <c r="P10718" s="16">
        <f t="shared" si="508"/>
        <v>822</v>
      </c>
    </row>
    <row r="10719" spans="2:16">
      <c r="B10719" s="400"/>
      <c r="D10719" s="425"/>
      <c r="F10719" s="216" t="s">
        <v>12213</v>
      </c>
      <c r="J10719" s="16">
        <v>612</v>
      </c>
      <c r="L10719" s="18">
        <f t="shared" si="509"/>
        <v>612</v>
      </c>
      <c r="O10719" s="18">
        <f t="shared" si="507"/>
        <v>0</v>
      </c>
      <c r="P10719" s="16">
        <f t="shared" si="508"/>
        <v>612</v>
      </c>
    </row>
    <row r="10720" spans="2:16">
      <c r="B10720" s="400"/>
      <c r="D10720" s="425"/>
      <c r="F10720" s="216" t="s">
        <v>12214</v>
      </c>
      <c r="J10720" s="16">
        <v>177</v>
      </c>
      <c r="L10720" s="18">
        <f t="shared" si="509"/>
        <v>177</v>
      </c>
      <c r="O10720" s="18">
        <f t="shared" si="507"/>
        <v>0</v>
      </c>
      <c r="P10720" s="16">
        <f t="shared" si="508"/>
        <v>177</v>
      </c>
    </row>
    <row r="10721" spans="2:16">
      <c r="B10721" s="400"/>
      <c r="D10721" s="425"/>
      <c r="F10721" s="216" t="s">
        <v>12215</v>
      </c>
      <c r="J10721" s="16">
        <v>100</v>
      </c>
      <c r="L10721" s="18">
        <f t="shared" si="509"/>
        <v>100</v>
      </c>
      <c r="O10721" s="18">
        <f t="shared" si="507"/>
        <v>0</v>
      </c>
      <c r="P10721" s="16">
        <f t="shared" si="508"/>
        <v>100</v>
      </c>
    </row>
    <row r="10722" spans="2:16">
      <c r="B10722" s="400"/>
      <c r="D10722" s="425"/>
      <c r="F10722" s="216" t="s">
        <v>12216</v>
      </c>
      <c r="J10722" s="16">
        <v>230</v>
      </c>
      <c r="L10722" s="18">
        <f t="shared" si="509"/>
        <v>230</v>
      </c>
      <c r="O10722" s="18">
        <f t="shared" si="507"/>
        <v>0</v>
      </c>
      <c r="P10722" s="16">
        <f t="shared" si="508"/>
        <v>230</v>
      </c>
    </row>
    <row r="10723" spans="2:16">
      <c r="B10723" s="400"/>
      <c r="D10723" s="425"/>
      <c r="F10723" s="216" t="s">
        <v>12217</v>
      </c>
      <c r="J10723" s="16">
        <v>350</v>
      </c>
      <c r="L10723" s="18">
        <f t="shared" si="509"/>
        <v>350</v>
      </c>
      <c r="O10723" s="18">
        <f t="shared" si="507"/>
        <v>0</v>
      </c>
      <c r="P10723" s="16">
        <f t="shared" si="508"/>
        <v>350</v>
      </c>
    </row>
    <row r="10724" spans="2:16">
      <c r="B10724" s="400"/>
      <c r="D10724" s="425"/>
      <c r="F10724" s="216" t="s">
        <v>12218</v>
      </c>
      <c r="J10724" s="16">
        <v>112</v>
      </c>
      <c r="L10724" s="18">
        <f t="shared" si="509"/>
        <v>112</v>
      </c>
      <c r="O10724" s="18">
        <f t="shared" si="507"/>
        <v>0</v>
      </c>
      <c r="P10724" s="16">
        <f t="shared" si="508"/>
        <v>112</v>
      </c>
    </row>
    <row r="10725" spans="2:16">
      <c r="B10725" s="400"/>
      <c r="D10725" s="425"/>
      <c r="F10725" s="216" t="s">
        <v>12219</v>
      </c>
      <c r="J10725" s="16">
        <v>100</v>
      </c>
      <c r="L10725" s="18">
        <f t="shared" si="509"/>
        <v>100</v>
      </c>
      <c r="O10725" s="18">
        <f t="shared" si="507"/>
        <v>0</v>
      </c>
      <c r="P10725" s="16">
        <f t="shared" si="508"/>
        <v>100</v>
      </c>
    </row>
    <row r="10726" spans="2:16">
      <c r="B10726" s="400"/>
      <c r="D10726" s="425"/>
      <c r="F10726" s="216" t="s">
        <v>12220</v>
      </c>
      <c r="J10726" s="16">
        <v>130</v>
      </c>
      <c r="L10726" s="18">
        <f t="shared" si="509"/>
        <v>130</v>
      </c>
      <c r="O10726" s="18">
        <f t="shared" si="507"/>
        <v>0</v>
      </c>
      <c r="P10726" s="16">
        <f t="shared" si="508"/>
        <v>130</v>
      </c>
    </row>
    <row r="10727" spans="2:16">
      <c r="B10727" s="400"/>
      <c r="D10727" s="425"/>
      <c r="F10727" s="216" t="s">
        <v>12221</v>
      </c>
      <c r="J10727" s="16">
        <v>200</v>
      </c>
      <c r="L10727" s="18">
        <f t="shared" si="509"/>
        <v>200</v>
      </c>
      <c r="O10727" s="18">
        <f t="shared" si="507"/>
        <v>0</v>
      </c>
      <c r="P10727" s="16">
        <f t="shared" si="508"/>
        <v>200</v>
      </c>
    </row>
    <row r="10728" spans="2:16">
      <c r="B10728" s="400"/>
      <c r="D10728" s="425"/>
      <c r="F10728" s="216" t="s">
        <v>12222</v>
      </c>
      <c r="J10728" s="16">
        <v>392</v>
      </c>
      <c r="L10728" s="18">
        <f t="shared" si="509"/>
        <v>392</v>
      </c>
      <c r="O10728" s="18">
        <f t="shared" si="507"/>
        <v>0</v>
      </c>
      <c r="P10728" s="16">
        <f t="shared" si="508"/>
        <v>392</v>
      </c>
    </row>
    <row r="10729" spans="2:16">
      <c r="B10729" s="400"/>
      <c r="D10729" s="425"/>
      <c r="F10729" s="216" t="s">
        <v>12223</v>
      </c>
      <c r="J10729" s="16">
        <v>564</v>
      </c>
      <c r="L10729" s="18">
        <f t="shared" si="509"/>
        <v>564</v>
      </c>
      <c r="O10729" s="18">
        <f t="shared" si="507"/>
        <v>0</v>
      </c>
      <c r="P10729" s="16">
        <f t="shared" si="508"/>
        <v>564</v>
      </c>
    </row>
    <row r="10730" spans="2:16">
      <c r="B10730" s="400"/>
      <c r="D10730" s="425"/>
      <c r="F10730" s="216" t="s">
        <v>12224</v>
      </c>
      <c r="J10730" s="16">
        <v>269</v>
      </c>
      <c r="L10730" s="18">
        <f t="shared" si="509"/>
        <v>269</v>
      </c>
      <c r="O10730" s="18">
        <f t="shared" si="507"/>
        <v>0</v>
      </c>
      <c r="P10730" s="16">
        <f t="shared" si="508"/>
        <v>269</v>
      </c>
    </row>
    <row r="10731" spans="2:16">
      <c r="B10731" s="400"/>
      <c r="D10731" s="425"/>
      <c r="F10731" s="216" t="s">
        <v>12225</v>
      </c>
      <c r="J10731" s="16">
        <v>110</v>
      </c>
      <c r="L10731" s="18">
        <f t="shared" si="509"/>
        <v>110</v>
      </c>
      <c r="O10731" s="18">
        <f t="shared" si="507"/>
        <v>0</v>
      </c>
      <c r="P10731" s="16">
        <f t="shared" si="508"/>
        <v>110</v>
      </c>
    </row>
    <row r="10732" spans="2:16">
      <c r="B10732" s="400"/>
      <c r="D10732" s="425"/>
      <c r="F10732" s="216" t="s">
        <v>12226</v>
      </c>
      <c r="J10732" s="16">
        <v>250</v>
      </c>
      <c r="L10732" s="18">
        <f t="shared" si="509"/>
        <v>250</v>
      </c>
      <c r="O10732" s="18">
        <f t="shared" si="507"/>
        <v>0</v>
      </c>
      <c r="P10732" s="16">
        <f t="shared" si="508"/>
        <v>250</v>
      </c>
    </row>
    <row r="10733" spans="2:16">
      <c r="B10733" s="400"/>
      <c r="D10733" s="425"/>
      <c r="F10733" s="216" t="s">
        <v>12227</v>
      </c>
      <c r="J10733" s="16">
        <v>144</v>
      </c>
      <c r="L10733" s="18">
        <f t="shared" si="509"/>
        <v>144</v>
      </c>
      <c r="O10733" s="18">
        <f t="shared" si="507"/>
        <v>0</v>
      </c>
      <c r="P10733" s="16">
        <f t="shared" si="508"/>
        <v>144</v>
      </c>
    </row>
    <row r="10734" spans="2:16">
      <c r="B10734" s="400"/>
      <c r="D10734" s="425"/>
      <c r="F10734" s="216" t="s">
        <v>12228</v>
      </c>
      <c r="J10734" s="16">
        <v>150</v>
      </c>
      <c r="L10734" s="18">
        <f t="shared" si="509"/>
        <v>150</v>
      </c>
      <c r="O10734" s="18">
        <f t="shared" si="507"/>
        <v>0</v>
      </c>
      <c r="P10734" s="16">
        <f t="shared" si="508"/>
        <v>150</v>
      </c>
    </row>
    <row r="10735" spans="2:16">
      <c r="B10735" s="400"/>
      <c r="D10735" s="425"/>
      <c r="F10735" s="216" t="s">
        <v>12229</v>
      </c>
      <c r="J10735" s="16">
        <v>220</v>
      </c>
      <c r="L10735" s="18">
        <f t="shared" si="509"/>
        <v>220</v>
      </c>
      <c r="O10735" s="18">
        <f t="shared" si="507"/>
        <v>0</v>
      </c>
      <c r="P10735" s="16">
        <f t="shared" si="508"/>
        <v>220</v>
      </c>
    </row>
    <row r="10736" spans="2:16">
      <c r="B10736" s="400"/>
      <c r="D10736" s="425"/>
      <c r="F10736" s="216" t="s">
        <v>12230</v>
      </c>
      <c r="J10736" s="16">
        <v>109</v>
      </c>
      <c r="L10736" s="18">
        <f t="shared" si="509"/>
        <v>109</v>
      </c>
      <c r="O10736" s="18">
        <f t="shared" si="507"/>
        <v>0</v>
      </c>
      <c r="P10736" s="16">
        <f t="shared" si="508"/>
        <v>109</v>
      </c>
    </row>
    <row r="10737" spans="2:16" ht="25.5">
      <c r="B10737" s="400"/>
      <c r="D10737" s="425"/>
      <c r="F10737" s="216" t="s">
        <v>12231</v>
      </c>
      <c r="J10737" s="16">
        <v>216</v>
      </c>
      <c r="L10737" s="18">
        <f t="shared" si="509"/>
        <v>216</v>
      </c>
      <c r="O10737" s="18">
        <f t="shared" si="507"/>
        <v>0</v>
      </c>
      <c r="P10737" s="16">
        <f t="shared" si="508"/>
        <v>216</v>
      </c>
    </row>
    <row r="10738" spans="2:16">
      <c r="B10738" s="400"/>
      <c r="D10738" s="425"/>
      <c r="F10738" s="103" t="s">
        <v>12232</v>
      </c>
      <c r="J10738" s="16">
        <v>115</v>
      </c>
      <c r="L10738" s="18">
        <f t="shared" si="509"/>
        <v>115</v>
      </c>
      <c r="O10738" s="18">
        <f t="shared" si="507"/>
        <v>0</v>
      </c>
      <c r="P10738" s="16">
        <f t="shared" si="508"/>
        <v>115</v>
      </c>
    </row>
    <row r="10739" spans="2:16">
      <c r="B10739" s="400"/>
      <c r="D10739" s="425"/>
      <c r="F10739" s="216" t="s">
        <v>12233</v>
      </c>
      <c r="J10739" s="16">
        <v>140</v>
      </c>
      <c r="L10739" s="18">
        <f t="shared" si="509"/>
        <v>140</v>
      </c>
      <c r="O10739" s="18">
        <f t="shared" si="507"/>
        <v>0</v>
      </c>
      <c r="P10739" s="16">
        <f t="shared" si="508"/>
        <v>140</v>
      </c>
    </row>
    <row r="10740" spans="2:16">
      <c r="B10740" s="400"/>
      <c r="D10740" s="425"/>
      <c r="F10740" s="216" t="s">
        <v>12234</v>
      </c>
      <c r="J10740" s="16">
        <v>100</v>
      </c>
      <c r="L10740" s="18">
        <f t="shared" si="509"/>
        <v>100</v>
      </c>
      <c r="O10740" s="18">
        <f t="shared" si="507"/>
        <v>0</v>
      </c>
      <c r="P10740" s="16">
        <f t="shared" si="508"/>
        <v>100</v>
      </c>
    </row>
    <row r="10741" spans="2:16">
      <c r="B10741" s="400"/>
      <c r="D10741" s="425"/>
      <c r="F10741" s="216" t="s">
        <v>12235</v>
      </c>
      <c r="J10741" s="16">
        <v>134</v>
      </c>
      <c r="L10741" s="18">
        <f t="shared" si="509"/>
        <v>134</v>
      </c>
      <c r="O10741" s="18">
        <f t="shared" si="507"/>
        <v>0</v>
      </c>
      <c r="P10741" s="16">
        <f t="shared" si="508"/>
        <v>134</v>
      </c>
    </row>
    <row r="10742" spans="2:16">
      <c r="B10742" s="400"/>
      <c r="D10742" s="425"/>
      <c r="F10742" s="216" t="s">
        <v>12236</v>
      </c>
      <c r="J10742" s="16">
        <v>281</v>
      </c>
      <c r="L10742" s="18">
        <f t="shared" si="509"/>
        <v>281</v>
      </c>
      <c r="O10742" s="18">
        <f t="shared" si="507"/>
        <v>0</v>
      </c>
      <c r="P10742" s="16">
        <f t="shared" si="508"/>
        <v>281</v>
      </c>
    </row>
    <row r="10743" spans="2:16">
      <c r="B10743" s="400"/>
      <c r="D10743" s="425"/>
      <c r="F10743" s="216" t="s">
        <v>12237</v>
      </c>
      <c r="J10743" s="16">
        <v>147</v>
      </c>
      <c r="L10743" s="18">
        <f t="shared" si="509"/>
        <v>147</v>
      </c>
      <c r="O10743" s="18">
        <f t="shared" si="507"/>
        <v>0</v>
      </c>
      <c r="P10743" s="16">
        <f t="shared" si="508"/>
        <v>147</v>
      </c>
    </row>
    <row r="10744" spans="2:16">
      <c r="B10744" s="400"/>
      <c r="D10744" s="425"/>
      <c r="F10744" s="216" t="s">
        <v>12238</v>
      </c>
      <c r="J10744" s="16">
        <v>461</v>
      </c>
      <c r="L10744" s="18">
        <f t="shared" si="509"/>
        <v>461</v>
      </c>
      <c r="O10744" s="18">
        <f t="shared" si="507"/>
        <v>0</v>
      </c>
      <c r="P10744" s="16">
        <f t="shared" si="508"/>
        <v>461</v>
      </c>
    </row>
    <row r="10745" spans="2:16">
      <c r="B10745" s="400"/>
      <c r="D10745" s="425"/>
      <c r="F10745" s="216" t="s">
        <v>12239</v>
      </c>
      <c r="J10745" s="16">
        <v>100</v>
      </c>
      <c r="L10745" s="18">
        <f t="shared" si="509"/>
        <v>100</v>
      </c>
      <c r="O10745" s="18">
        <f t="shared" si="507"/>
        <v>0</v>
      </c>
      <c r="P10745" s="16">
        <f t="shared" si="508"/>
        <v>100</v>
      </c>
    </row>
    <row r="10746" spans="2:16" ht="25.5">
      <c r="B10746" s="400"/>
      <c r="D10746" s="425"/>
      <c r="F10746" s="216" t="s">
        <v>12240</v>
      </c>
      <c r="J10746" s="16">
        <v>251</v>
      </c>
      <c r="L10746" s="18">
        <f t="shared" si="509"/>
        <v>251</v>
      </c>
      <c r="O10746" s="18">
        <f t="shared" si="507"/>
        <v>0</v>
      </c>
      <c r="P10746" s="16">
        <f t="shared" si="508"/>
        <v>251</v>
      </c>
    </row>
    <row r="10747" spans="2:16">
      <c r="B10747" s="400"/>
      <c r="D10747" s="425"/>
      <c r="F10747" s="216" t="s">
        <v>12241</v>
      </c>
      <c r="J10747" s="16">
        <v>63</v>
      </c>
      <c r="L10747" s="18">
        <f t="shared" si="509"/>
        <v>63</v>
      </c>
      <c r="O10747" s="18">
        <f t="shared" si="507"/>
        <v>0</v>
      </c>
      <c r="P10747" s="16">
        <f t="shared" si="508"/>
        <v>63</v>
      </c>
    </row>
    <row r="10748" spans="2:16">
      <c r="B10748" s="400"/>
      <c r="D10748" s="425"/>
      <c r="F10748" s="216" t="s">
        <v>12242</v>
      </c>
      <c r="J10748" s="16">
        <v>154</v>
      </c>
      <c r="L10748" s="18">
        <f t="shared" si="509"/>
        <v>154</v>
      </c>
      <c r="O10748" s="18">
        <f t="shared" si="507"/>
        <v>0</v>
      </c>
      <c r="P10748" s="16">
        <f t="shared" si="508"/>
        <v>154</v>
      </c>
    </row>
    <row r="10749" spans="2:16">
      <c r="B10749" s="400"/>
      <c r="D10749" s="425"/>
      <c r="F10749" s="216" t="s">
        <v>12243</v>
      </c>
      <c r="J10749" s="16">
        <v>421</v>
      </c>
      <c r="L10749" s="18">
        <f t="shared" si="509"/>
        <v>421</v>
      </c>
      <c r="O10749" s="18">
        <f t="shared" si="507"/>
        <v>0</v>
      </c>
      <c r="P10749" s="16">
        <f t="shared" si="508"/>
        <v>421</v>
      </c>
    </row>
    <row r="10750" spans="2:16">
      <c r="B10750" s="400"/>
      <c r="D10750" s="425"/>
      <c r="F10750" s="216" t="s">
        <v>12244</v>
      </c>
      <c r="J10750" s="16">
        <v>91</v>
      </c>
      <c r="L10750" s="18">
        <f t="shared" si="509"/>
        <v>91</v>
      </c>
      <c r="O10750" s="18">
        <f t="shared" si="507"/>
        <v>0</v>
      </c>
      <c r="P10750" s="16">
        <f t="shared" si="508"/>
        <v>91</v>
      </c>
    </row>
    <row r="10751" spans="2:16">
      <c r="B10751" s="400"/>
      <c r="D10751" s="425"/>
      <c r="F10751" s="215" t="s">
        <v>12245</v>
      </c>
      <c r="J10751" s="16">
        <v>246</v>
      </c>
      <c r="L10751" s="18">
        <f t="shared" si="509"/>
        <v>246</v>
      </c>
      <c r="O10751" s="18">
        <f t="shared" si="507"/>
        <v>0</v>
      </c>
      <c r="P10751" s="16">
        <f t="shared" si="508"/>
        <v>246</v>
      </c>
    </row>
    <row r="10752" spans="2:16">
      <c r="B10752" s="400"/>
      <c r="D10752" s="425"/>
      <c r="F10752" s="215" t="s">
        <v>12246</v>
      </c>
      <c r="J10752" s="16">
        <v>384</v>
      </c>
      <c r="L10752" s="18">
        <f t="shared" si="509"/>
        <v>384</v>
      </c>
      <c r="O10752" s="18">
        <f t="shared" si="507"/>
        <v>0</v>
      </c>
      <c r="P10752" s="16">
        <f t="shared" si="508"/>
        <v>384</v>
      </c>
    </row>
    <row r="10753" spans="2:16" ht="25.5">
      <c r="B10753" s="400"/>
      <c r="D10753" s="425"/>
      <c r="F10753" s="215" t="s">
        <v>12247</v>
      </c>
      <c r="J10753" s="16">
        <v>850</v>
      </c>
      <c r="L10753" s="18">
        <f t="shared" si="509"/>
        <v>850</v>
      </c>
      <c r="O10753" s="18">
        <f t="shared" si="507"/>
        <v>0</v>
      </c>
      <c r="P10753" s="16">
        <f t="shared" si="508"/>
        <v>850</v>
      </c>
    </row>
    <row r="10754" spans="2:16">
      <c r="B10754" s="400"/>
      <c r="D10754" s="425"/>
      <c r="F10754" s="215" t="s">
        <v>12248</v>
      </c>
      <c r="J10754" s="16">
        <v>491</v>
      </c>
      <c r="L10754" s="18">
        <f t="shared" si="509"/>
        <v>491</v>
      </c>
      <c r="O10754" s="18">
        <f t="shared" si="507"/>
        <v>0</v>
      </c>
      <c r="P10754" s="16">
        <f t="shared" si="508"/>
        <v>491</v>
      </c>
    </row>
    <row r="10755" spans="2:16" ht="25.5">
      <c r="B10755" s="400"/>
      <c r="D10755" s="425"/>
      <c r="F10755" s="215" t="s">
        <v>12249</v>
      </c>
      <c r="J10755" s="16">
        <v>129</v>
      </c>
      <c r="L10755" s="18">
        <f t="shared" si="509"/>
        <v>129</v>
      </c>
      <c r="O10755" s="18">
        <f t="shared" si="507"/>
        <v>0</v>
      </c>
      <c r="P10755" s="16">
        <f t="shared" si="508"/>
        <v>129</v>
      </c>
    </row>
    <row r="10756" spans="2:16">
      <c r="B10756" s="400"/>
      <c r="D10756" s="425"/>
      <c r="F10756" s="215" t="s">
        <v>12250</v>
      </c>
      <c r="J10756" s="16">
        <v>269</v>
      </c>
      <c r="L10756" s="18">
        <f t="shared" si="509"/>
        <v>269</v>
      </c>
      <c r="O10756" s="18">
        <f t="shared" si="507"/>
        <v>0</v>
      </c>
      <c r="P10756" s="16">
        <f t="shared" si="508"/>
        <v>269</v>
      </c>
    </row>
    <row r="10757" spans="2:16">
      <c r="B10757" s="400"/>
      <c r="D10757" s="425"/>
      <c r="F10757" s="215" t="s">
        <v>12251</v>
      </c>
      <c r="J10757" s="16">
        <v>1265</v>
      </c>
      <c r="L10757" s="18">
        <f t="shared" si="509"/>
        <v>1265</v>
      </c>
      <c r="O10757" s="18">
        <f t="shared" si="507"/>
        <v>0</v>
      </c>
      <c r="P10757" s="16">
        <f t="shared" si="508"/>
        <v>1265</v>
      </c>
    </row>
    <row r="10758" spans="2:16">
      <c r="B10758" s="400"/>
      <c r="D10758" s="425"/>
      <c r="F10758" s="215" t="s">
        <v>12252</v>
      </c>
      <c r="J10758" s="16">
        <v>1833</v>
      </c>
      <c r="L10758" s="18">
        <f t="shared" si="509"/>
        <v>1833</v>
      </c>
      <c r="O10758" s="18">
        <f t="shared" si="507"/>
        <v>0</v>
      </c>
      <c r="P10758" s="16">
        <f t="shared" si="508"/>
        <v>1833</v>
      </c>
    </row>
    <row r="10759" spans="2:16">
      <c r="B10759" s="400"/>
      <c r="D10759" s="425"/>
      <c r="F10759" s="215" t="s">
        <v>12253</v>
      </c>
      <c r="J10759" s="16">
        <v>238</v>
      </c>
      <c r="L10759" s="18">
        <f t="shared" si="509"/>
        <v>238</v>
      </c>
      <c r="O10759" s="18">
        <f t="shared" si="507"/>
        <v>0</v>
      </c>
      <c r="P10759" s="16">
        <f t="shared" si="508"/>
        <v>238</v>
      </c>
    </row>
    <row r="10760" spans="2:16">
      <c r="B10760" s="400"/>
      <c r="D10760" s="425"/>
      <c r="F10760" s="215" t="s">
        <v>12254</v>
      </c>
      <c r="J10760" s="16">
        <v>600</v>
      </c>
      <c r="L10760" s="18">
        <f t="shared" si="509"/>
        <v>600</v>
      </c>
      <c r="O10760" s="18">
        <f t="shared" si="507"/>
        <v>0</v>
      </c>
      <c r="P10760" s="16">
        <f t="shared" si="508"/>
        <v>600</v>
      </c>
    </row>
    <row r="10761" spans="2:16">
      <c r="B10761" s="400"/>
      <c r="D10761" s="425"/>
      <c r="F10761" s="215" t="s">
        <v>12255</v>
      </c>
      <c r="J10761" s="16">
        <v>455</v>
      </c>
      <c r="L10761" s="18">
        <f t="shared" si="509"/>
        <v>455</v>
      </c>
      <c r="O10761" s="18">
        <f t="shared" si="507"/>
        <v>0</v>
      </c>
      <c r="P10761" s="16">
        <f t="shared" si="508"/>
        <v>455</v>
      </c>
    </row>
    <row r="10762" spans="2:16">
      <c r="B10762" s="400"/>
      <c r="D10762" s="425"/>
      <c r="F10762" s="215" t="s">
        <v>12256</v>
      </c>
      <c r="J10762" s="16">
        <v>105</v>
      </c>
      <c r="L10762" s="18">
        <f t="shared" si="509"/>
        <v>105</v>
      </c>
      <c r="O10762" s="18">
        <f t="shared" si="507"/>
        <v>0</v>
      </c>
      <c r="P10762" s="16">
        <f t="shared" si="508"/>
        <v>105</v>
      </c>
    </row>
    <row r="10763" spans="2:16">
      <c r="B10763" s="400"/>
      <c r="D10763" s="425"/>
      <c r="F10763" s="215" t="s">
        <v>12257</v>
      </c>
      <c r="J10763" s="16">
        <v>162</v>
      </c>
      <c r="L10763" s="18">
        <f t="shared" si="509"/>
        <v>162</v>
      </c>
      <c r="O10763" s="18">
        <f t="shared" si="507"/>
        <v>0</v>
      </c>
      <c r="P10763" s="16">
        <f t="shared" si="508"/>
        <v>162</v>
      </c>
    </row>
    <row r="10764" spans="2:16">
      <c r="B10764" s="400"/>
      <c r="D10764" s="425"/>
      <c r="F10764" s="215" t="s">
        <v>12258</v>
      </c>
      <c r="J10764" s="16">
        <v>120</v>
      </c>
      <c r="L10764" s="18">
        <f t="shared" si="509"/>
        <v>120</v>
      </c>
      <c r="O10764" s="18">
        <f t="shared" si="507"/>
        <v>0</v>
      </c>
      <c r="P10764" s="16">
        <f t="shared" si="508"/>
        <v>120</v>
      </c>
    </row>
    <row r="10765" spans="2:16">
      <c r="B10765" s="400"/>
      <c r="D10765" s="425"/>
      <c r="F10765" s="215" t="s">
        <v>12259</v>
      </c>
      <c r="J10765" s="16">
        <v>275</v>
      </c>
      <c r="L10765" s="18">
        <f t="shared" si="509"/>
        <v>275</v>
      </c>
      <c r="O10765" s="18">
        <f t="shared" si="507"/>
        <v>0</v>
      </c>
      <c r="P10765" s="16">
        <f t="shared" si="508"/>
        <v>275</v>
      </c>
    </row>
    <row r="10766" spans="2:16" ht="25.5">
      <c r="B10766" s="400"/>
      <c r="D10766" s="425"/>
      <c r="F10766" s="215" t="s">
        <v>12260</v>
      </c>
      <c r="J10766" s="16">
        <v>196</v>
      </c>
      <c r="L10766" s="18">
        <f t="shared" si="509"/>
        <v>196</v>
      </c>
      <c r="O10766" s="18">
        <f t="shared" si="507"/>
        <v>0</v>
      </c>
      <c r="P10766" s="16">
        <f t="shared" si="508"/>
        <v>196</v>
      </c>
    </row>
    <row r="10767" spans="2:16" ht="25.5">
      <c r="B10767" s="400"/>
      <c r="D10767" s="425"/>
      <c r="F10767" s="215" t="s">
        <v>12261</v>
      </c>
      <c r="J10767" s="16">
        <v>1096</v>
      </c>
      <c r="L10767" s="18">
        <f t="shared" si="509"/>
        <v>1096</v>
      </c>
      <c r="O10767" s="18">
        <f t="shared" si="507"/>
        <v>0</v>
      </c>
      <c r="P10767" s="16">
        <f t="shared" si="508"/>
        <v>1096</v>
      </c>
    </row>
    <row r="10768" spans="2:16" ht="25.5">
      <c r="B10768" s="400"/>
      <c r="D10768" s="425"/>
      <c r="F10768" s="215" t="s">
        <v>12262</v>
      </c>
      <c r="J10768" s="16">
        <v>1309</v>
      </c>
      <c r="L10768" s="18">
        <f t="shared" si="509"/>
        <v>1309</v>
      </c>
      <c r="O10768" s="18">
        <f t="shared" si="507"/>
        <v>0</v>
      </c>
      <c r="P10768" s="16">
        <f t="shared" si="508"/>
        <v>1309</v>
      </c>
    </row>
    <row r="10769" spans="2:16">
      <c r="B10769" s="400"/>
      <c r="D10769" s="425"/>
      <c r="F10769" s="215" t="s">
        <v>12263</v>
      </c>
      <c r="J10769" s="16">
        <v>360</v>
      </c>
      <c r="L10769" s="18">
        <f t="shared" si="509"/>
        <v>360</v>
      </c>
      <c r="O10769" s="18">
        <f t="shared" si="507"/>
        <v>0</v>
      </c>
      <c r="P10769" s="16">
        <f t="shared" si="508"/>
        <v>360</v>
      </c>
    </row>
    <row r="10770" spans="2:16">
      <c r="B10770" s="400"/>
      <c r="D10770" s="425"/>
      <c r="F10770" s="215" t="s">
        <v>12264</v>
      </c>
      <c r="J10770" s="16">
        <v>267</v>
      </c>
      <c r="L10770" s="18">
        <f t="shared" si="509"/>
        <v>267</v>
      </c>
      <c r="O10770" s="18">
        <f t="shared" si="507"/>
        <v>0</v>
      </c>
      <c r="P10770" s="16">
        <f t="shared" si="508"/>
        <v>267</v>
      </c>
    </row>
    <row r="10771" spans="2:16">
      <c r="B10771" s="400"/>
      <c r="D10771" s="425"/>
      <c r="F10771" s="215" t="s">
        <v>12265</v>
      </c>
      <c r="J10771" s="16">
        <v>462</v>
      </c>
      <c r="L10771" s="18">
        <f t="shared" si="509"/>
        <v>462</v>
      </c>
      <c r="O10771" s="18">
        <f t="shared" si="507"/>
        <v>0</v>
      </c>
      <c r="P10771" s="16">
        <f t="shared" si="508"/>
        <v>462</v>
      </c>
    </row>
    <row r="10772" spans="2:16">
      <c r="B10772" s="400"/>
      <c r="D10772" s="425"/>
      <c r="F10772" s="215" t="s">
        <v>12266</v>
      </c>
      <c r="J10772" s="16">
        <v>181</v>
      </c>
      <c r="L10772" s="18">
        <f t="shared" si="509"/>
        <v>181</v>
      </c>
      <c r="O10772" s="18">
        <f t="shared" si="507"/>
        <v>0</v>
      </c>
      <c r="P10772" s="16">
        <f t="shared" si="508"/>
        <v>181</v>
      </c>
    </row>
    <row r="10773" spans="2:16">
      <c r="B10773" s="400"/>
      <c r="D10773" s="425"/>
      <c r="F10773" s="215" t="s">
        <v>12267</v>
      </c>
      <c r="J10773" s="16">
        <v>242</v>
      </c>
      <c r="L10773" s="18">
        <f t="shared" si="509"/>
        <v>242</v>
      </c>
      <c r="O10773" s="18">
        <f t="shared" si="507"/>
        <v>0</v>
      </c>
      <c r="P10773" s="16">
        <f t="shared" si="508"/>
        <v>242</v>
      </c>
    </row>
    <row r="10774" spans="2:16">
      <c r="B10774" s="400"/>
      <c r="D10774" s="425"/>
      <c r="F10774" s="215" t="s">
        <v>12268</v>
      </c>
      <c r="J10774" s="16">
        <v>515</v>
      </c>
      <c r="L10774" s="18">
        <f t="shared" si="509"/>
        <v>515</v>
      </c>
      <c r="O10774" s="18">
        <f t="shared" ref="O10774:O10837" si="510">+N10774+M10774</f>
        <v>0</v>
      </c>
      <c r="P10774" s="16">
        <f t="shared" ref="P10774:P10837" si="511">+L10774+O10774</f>
        <v>515</v>
      </c>
    </row>
    <row r="10775" spans="2:16">
      <c r="B10775" s="400"/>
      <c r="D10775" s="425"/>
      <c r="F10775" s="215" t="s">
        <v>12269</v>
      </c>
      <c r="J10775" s="16">
        <v>253</v>
      </c>
      <c r="L10775" s="18">
        <f t="shared" si="509"/>
        <v>253</v>
      </c>
      <c r="O10775" s="18">
        <f t="shared" si="510"/>
        <v>0</v>
      </c>
      <c r="P10775" s="16">
        <f t="shared" si="511"/>
        <v>253</v>
      </c>
    </row>
    <row r="10776" spans="2:16">
      <c r="B10776" s="400"/>
      <c r="D10776" s="425"/>
      <c r="F10776" s="215" t="s">
        <v>12270</v>
      </c>
      <c r="J10776" s="16">
        <v>670</v>
      </c>
      <c r="L10776" s="18">
        <f t="shared" si="509"/>
        <v>670</v>
      </c>
      <c r="O10776" s="18">
        <f t="shared" si="510"/>
        <v>0</v>
      </c>
      <c r="P10776" s="16">
        <f t="shared" si="511"/>
        <v>670</v>
      </c>
    </row>
    <row r="10777" spans="2:16">
      <c r="B10777" s="400"/>
      <c r="D10777" s="425"/>
      <c r="F10777" s="215" t="s">
        <v>12271</v>
      </c>
      <c r="J10777" s="16">
        <v>1054</v>
      </c>
      <c r="L10777" s="18">
        <f t="shared" si="509"/>
        <v>1054</v>
      </c>
      <c r="O10777" s="18">
        <f t="shared" si="510"/>
        <v>0</v>
      </c>
      <c r="P10777" s="16">
        <f t="shared" si="511"/>
        <v>1054</v>
      </c>
    </row>
    <row r="10778" spans="2:16">
      <c r="B10778" s="400"/>
      <c r="D10778" s="425"/>
      <c r="F10778" s="215" t="s">
        <v>12272</v>
      </c>
      <c r="J10778" s="16">
        <v>392</v>
      </c>
      <c r="L10778" s="18">
        <f t="shared" ref="L10778:L10841" si="512">+J10778+K10778</f>
        <v>392</v>
      </c>
      <c r="O10778" s="18">
        <f t="shared" si="510"/>
        <v>0</v>
      </c>
      <c r="P10778" s="16">
        <f t="shared" si="511"/>
        <v>392</v>
      </c>
    </row>
    <row r="10779" spans="2:16" ht="25.5">
      <c r="B10779" s="400"/>
      <c r="D10779" s="425"/>
      <c r="F10779" s="215" t="s">
        <v>12273</v>
      </c>
      <c r="J10779" s="16">
        <v>315</v>
      </c>
      <c r="L10779" s="18">
        <f t="shared" si="512"/>
        <v>315</v>
      </c>
      <c r="O10779" s="18">
        <f t="shared" si="510"/>
        <v>0</v>
      </c>
      <c r="P10779" s="16">
        <f t="shared" si="511"/>
        <v>315</v>
      </c>
    </row>
    <row r="10780" spans="2:16">
      <c r="B10780" s="400"/>
      <c r="D10780" s="425"/>
      <c r="F10780" s="215" t="s">
        <v>12274</v>
      </c>
      <c r="J10780" s="16">
        <v>255</v>
      </c>
      <c r="L10780" s="18">
        <f t="shared" si="512"/>
        <v>255</v>
      </c>
      <c r="O10780" s="18">
        <f t="shared" si="510"/>
        <v>0</v>
      </c>
      <c r="P10780" s="16">
        <f t="shared" si="511"/>
        <v>255</v>
      </c>
    </row>
    <row r="10781" spans="2:16" ht="25.5">
      <c r="B10781" s="400"/>
      <c r="D10781" s="425"/>
      <c r="F10781" s="215" t="s">
        <v>12275</v>
      </c>
      <c r="J10781" s="16">
        <v>1044</v>
      </c>
      <c r="L10781" s="18">
        <f t="shared" si="512"/>
        <v>1044</v>
      </c>
      <c r="O10781" s="18">
        <f t="shared" si="510"/>
        <v>0</v>
      </c>
      <c r="P10781" s="16">
        <f t="shared" si="511"/>
        <v>1044</v>
      </c>
    </row>
    <row r="10782" spans="2:16">
      <c r="B10782" s="400"/>
      <c r="D10782" s="425"/>
      <c r="F10782" s="215" t="s">
        <v>12276</v>
      </c>
      <c r="J10782" s="16">
        <v>257</v>
      </c>
      <c r="L10782" s="18">
        <f t="shared" si="512"/>
        <v>257</v>
      </c>
      <c r="O10782" s="18">
        <f t="shared" si="510"/>
        <v>0</v>
      </c>
      <c r="P10782" s="16">
        <f t="shared" si="511"/>
        <v>257</v>
      </c>
    </row>
    <row r="10783" spans="2:16">
      <c r="B10783" s="400"/>
      <c r="D10783" s="425"/>
      <c r="F10783" s="215" t="s">
        <v>12277</v>
      </c>
      <c r="J10783" s="16">
        <v>134</v>
      </c>
      <c r="L10783" s="18">
        <f t="shared" si="512"/>
        <v>134</v>
      </c>
      <c r="O10783" s="18">
        <f t="shared" si="510"/>
        <v>0</v>
      </c>
      <c r="P10783" s="16">
        <f t="shared" si="511"/>
        <v>134</v>
      </c>
    </row>
    <row r="10784" spans="2:16">
      <c r="B10784" s="400"/>
      <c r="D10784" s="425"/>
      <c r="F10784" s="215" t="s">
        <v>12278</v>
      </c>
      <c r="J10784" s="16">
        <v>449</v>
      </c>
      <c r="L10784" s="18">
        <f t="shared" si="512"/>
        <v>449</v>
      </c>
      <c r="O10784" s="18">
        <f t="shared" si="510"/>
        <v>0</v>
      </c>
      <c r="P10784" s="16">
        <f t="shared" si="511"/>
        <v>449</v>
      </c>
    </row>
    <row r="10785" spans="2:16">
      <c r="B10785" s="400"/>
      <c r="D10785" s="425"/>
      <c r="F10785" s="215" t="s">
        <v>12279</v>
      </c>
      <c r="J10785" s="16">
        <v>180</v>
      </c>
      <c r="L10785" s="18">
        <f t="shared" si="512"/>
        <v>180</v>
      </c>
      <c r="O10785" s="18">
        <f t="shared" si="510"/>
        <v>0</v>
      </c>
      <c r="P10785" s="16">
        <f t="shared" si="511"/>
        <v>180</v>
      </c>
    </row>
    <row r="10786" spans="2:16">
      <c r="B10786" s="400"/>
      <c r="D10786" s="425"/>
      <c r="F10786" s="215" t="s">
        <v>12280</v>
      </c>
      <c r="J10786" s="16">
        <v>285</v>
      </c>
      <c r="L10786" s="18">
        <f t="shared" si="512"/>
        <v>285</v>
      </c>
      <c r="O10786" s="18">
        <f t="shared" si="510"/>
        <v>0</v>
      </c>
      <c r="P10786" s="16">
        <f t="shared" si="511"/>
        <v>285</v>
      </c>
    </row>
    <row r="10787" spans="2:16">
      <c r="B10787" s="400"/>
      <c r="D10787" s="425"/>
      <c r="F10787" s="215" t="s">
        <v>12281</v>
      </c>
      <c r="J10787" s="16">
        <v>1231</v>
      </c>
      <c r="L10787" s="18">
        <f t="shared" si="512"/>
        <v>1231</v>
      </c>
      <c r="O10787" s="18">
        <f t="shared" si="510"/>
        <v>0</v>
      </c>
      <c r="P10787" s="16">
        <f t="shared" si="511"/>
        <v>1231</v>
      </c>
    </row>
    <row r="10788" spans="2:16">
      <c r="B10788" s="400"/>
      <c r="D10788" s="425"/>
      <c r="F10788" s="215" t="s">
        <v>12282</v>
      </c>
      <c r="J10788" s="16">
        <v>554</v>
      </c>
      <c r="L10788" s="18">
        <f t="shared" si="512"/>
        <v>554</v>
      </c>
      <c r="O10788" s="18">
        <f t="shared" si="510"/>
        <v>0</v>
      </c>
      <c r="P10788" s="16">
        <f t="shared" si="511"/>
        <v>554</v>
      </c>
    </row>
    <row r="10789" spans="2:16">
      <c r="B10789" s="400"/>
      <c r="D10789" s="425"/>
      <c r="F10789" s="215" t="s">
        <v>12283</v>
      </c>
      <c r="J10789" s="16">
        <v>333</v>
      </c>
      <c r="L10789" s="18">
        <f t="shared" si="512"/>
        <v>333</v>
      </c>
      <c r="O10789" s="18">
        <f t="shared" si="510"/>
        <v>0</v>
      </c>
      <c r="P10789" s="16">
        <f t="shared" si="511"/>
        <v>333</v>
      </c>
    </row>
    <row r="10790" spans="2:16" ht="25.5">
      <c r="B10790" s="400"/>
      <c r="D10790" s="425"/>
      <c r="F10790" s="215" t="s">
        <v>12284</v>
      </c>
      <c r="J10790" s="16">
        <v>1049</v>
      </c>
      <c r="L10790" s="18">
        <f t="shared" si="512"/>
        <v>1049</v>
      </c>
      <c r="O10790" s="18">
        <f t="shared" si="510"/>
        <v>0</v>
      </c>
      <c r="P10790" s="16">
        <f t="shared" si="511"/>
        <v>1049</v>
      </c>
    </row>
    <row r="10791" spans="2:16">
      <c r="B10791" s="400"/>
      <c r="D10791" s="425"/>
      <c r="F10791" s="215" t="s">
        <v>12285</v>
      </c>
      <c r="J10791" s="16">
        <v>235</v>
      </c>
      <c r="L10791" s="18">
        <f t="shared" si="512"/>
        <v>235</v>
      </c>
      <c r="O10791" s="18">
        <f t="shared" si="510"/>
        <v>0</v>
      </c>
      <c r="P10791" s="16">
        <f t="shared" si="511"/>
        <v>235</v>
      </c>
    </row>
    <row r="10792" spans="2:16">
      <c r="B10792" s="400"/>
      <c r="D10792" s="425"/>
      <c r="F10792" s="215" t="s">
        <v>12286</v>
      </c>
      <c r="J10792" s="16">
        <v>300</v>
      </c>
      <c r="L10792" s="18">
        <f t="shared" si="512"/>
        <v>300</v>
      </c>
      <c r="O10792" s="18">
        <f t="shared" si="510"/>
        <v>0</v>
      </c>
      <c r="P10792" s="16">
        <f t="shared" si="511"/>
        <v>300</v>
      </c>
    </row>
    <row r="10793" spans="2:16">
      <c r="B10793" s="400"/>
      <c r="D10793" s="425"/>
      <c r="F10793" s="215" t="s">
        <v>12287</v>
      </c>
      <c r="J10793" s="16">
        <v>252</v>
      </c>
      <c r="L10793" s="18">
        <f t="shared" si="512"/>
        <v>252</v>
      </c>
      <c r="O10793" s="18">
        <f t="shared" si="510"/>
        <v>0</v>
      </c>
      <c r="P10793" s="16">
        <f t="shared" si="511"/>
        <v>252</v>
      </c>
    </row>
    <row r="10794" spans="2:16">
      <c r="B10794" s="400"/>
      <c r="D10794" s="425"/>
      <c r="F10794" s="215" t="s">
        <v>12288</v>
      </c>
      <c r="J10794" s="16">
        <v>368</v>
      </c>
      <c r="L10794" s="18">
        <f t="shared" si="512"/>
        <v>368</v>
      </c>
      <c r="O10794" s="18">
        <f t="shared" si="510"/>
        <v>0</v>
      </c>
      <c r="P10794" s="16">
        <f t="shared" si="511"/>
        <v>368</v>
      </c>
    </row>
    <row r="10795" spans="2:16">
      <c r="B10795" s="400"/>
      <c r="D10795" s="425"/>
      <c r="F10795" s="215" t="s">
        <v>12289</v>
      </c>
      <c r="J10795" s="16">
        <v>362</v>
      </c>
      <c r="L10795" s="18">
        <f t="shared" si="512"/>
        <v>362</v>
      </c>
      <c r="O10795" s="18">
        <f t="shared" si="510"/>
        <v>0</v>
      </c>
      <c r="P10795" s="16">
        <f t="shared" si="511"/>
        <v>362</v>
      </c>
    </row>
    <row r="10796" spans="2:16">
      <c r="B10796" s="400"/>
      <c r="D10796" s="425"/>
      <c r="F10796" s="215" t="s">
        <v>12290</v>
      </c>
      <c r="J10796" s="16">
        <v>123</v>
      </c>
      <c r="L10796" s="18">
        <f t="shared" si="512"/>
        <v>123</v>
      </c>
      <c r="O10796" s="18">
        <f t="shared" si="510"/>
        <v>0</v>
      </c>
      <c r="P10796" s="16">
        <f t="shared" si="511"/>
        <v>123</v>
      </c>
    </row>
    <row r="10797" spans="2:16" ht="25.5">
      <c r="B10797" s="400"/>
      <c r="D10797" s="425"/>
      <c r="F10797" s="215" t="s">
        <v>12291</v>
      </c>
      <c r="J10797" s="16">
        <v>730</v>
      </c>
      <c r="L10797" s="18">
        <f t="shared" si="512"/>
        <v>730</v>
      </c>
      <c r="O10797" s="18">
        <f t="shared" si="510"/>
        <v>0</v>
      </c>
      <c r="P10797" s="16">
        <f t="shared" si="511"/>
        <v>730</v>
      </c>
    </row>
    <row r="10798" spans="2:16" ht="25.5">
      <c r="B10798" s="400"/>
      <c r="D10798" s="425"/>
      <c r="F10798" s="215" t="s">
        <v>12292</v>
      </c>
      <c r="J10798" s="16">
        <v>1346</v>
      </c>
      <c r="L10798" s="18">
        <f t="shared" si="512"/>
        <v>1346</v>
      </c>
      <c r="O10798" s="18">
        <f t="shared" si="510"/>
        <v>0</v>
      </c>
      <c r="P10798" s="16">
        <f t="shared" si="511"/>
        <v>1346</v>
      </c>
    </row>
    <row r="10799" spans="2:16">
      <c r="B10799" s="400"/>
      <c r="D10799" s="425"/>
      <c r="F10799" s="215" t="s">
        <v>12293</v>
      </c>
      <c r="J10799" s="16">
        <v>205</v>
      </c>
      <c r="L10799" s="18">
        <f t="shared" si="512"/>
        <v>205</v>
      </c>
      <c r="O10799" s="18">
        <f t="shared" si="510"/>
        <v>0</v>
      </c>
      <c r="P10799" s="16">
        <f t="shared" si="511"/>
        <v>205</v>
      </c>
    </row>
    <row r="10800" spans="2:16">
      <c r="B10800" s="400"/>
      <c r="D10800" s="425"/>
      <c r="F10800" s="215" t="s">
        <v>12294</v>
      </c>
      <c r="J10800" s="16">
        <v>650</v>
      </c>
      <c r="L10800" s="18">
        <f t="shared" si="512"/>
        <v>650</v>
      </c>
      <c r="O10800" s="18">
        <f t="shared" si="510"/>
        <v>0</v>
      </c>
      <c r="P10800" s="16">
        <f t="shared" si="511"/>
        <v>650</v>
      </c>
    </row>
    <row r="10801" spans="2:16" ht="25.5">
      <c r="B10801" s="400"/>
      <c r="D10801" s="425"/>
      <c r="F10801" s="215" t="s">
        <v>12295</v>
      </c>
      <c r="J10801" s="16">
        <v>672</v>
      </c>
      <c r="L10801" s="18">
        <f t="shared" si="512"/>
        <v>672</v>
      </c>
      <c r="O10801" s="18">
        <f t="shared" si="510"/>
        <v>0</v>
      </c>
      <c r="P10801" s="16">
        <f t="shared" si="511"/>
        <v>672</v>
      </c>
    </row>
    <row r="10802" spans="2:16" ht="25.5">
      <c r="B10802" s="400"/>
      <c r="D10802" s="425"/>
      <c r="F10802" s="215" t="s">
        <v>12296</v>
      </c>
      <c r="J10802" s="16">
        <v>85</v>
      </c>
      <c r="L10802" s="18">
        <f t="shared" si="512"/>
        <v>85</v>
      </c>
      <c r="O10802" s="18">
        <f t="shared" si="510"/>
        <v>0</v>
      </c>
      <c r="P10802" s="16">
        <f t="shared" si="511"/>
        <v>85</v>
      </c>
    </row>
    <row r="10803" spans="2:16" ht="25.5">
      <c r="B10803" s="400"/>
      <c r="D10803" s="425"/>
      <c r="F10803" s="215" t="s">
        <v>12297</v>
      </c>
      <c r="J10803" s="16">
        <v>1191</v>
      </c>
      <c r="L10803" s="18">
        <f t="shared" si="512"/>
        <v>1191</v>
      </c>
      <c r="O10803" s="18">
        <f t="shared" si="510"/>
        <v>0</v>
      </c>
      <c r="P10803" s="16">
        <f t="shared" si="511"/>
        <v>1191</v>
      </c>
    </row>
    <row r="10804" spans="2:16" ht="38.25">
      <c r="B10804" s="400"/>
      <c r="D10804" s="425"/>
      <c r="F10804" s="215" t="s">
        <v>12298</v>
      </c>
      <c r="J10804" s="16">
        <v>245</v>
      </c>
      <c r="L10804" s="18">
        <f t="shared" si="512"/>
        <v>245</v>
      </c>
      <c r="O10804" s="18">
        <f t="shared" si="510"/>
        <v>0</v>
      </c>
      <c r="P10804" s="16">
        <f t="shared" si="511"/>
        <v>245</v>
      </c>
    </row>
    <row r="10805" spans="2:16">
      <c r="B10805" s="400"/>
      <c r="D10805" s="425"/>
      <c r="F10805" s="215" t="s">
        <v>12299</v>
      </c>
      <c r="J10805" s="16">
        <v>1576</v>
      </c>
      <c r="L10805" s="18">
        <f t="shared" si="512"/>
        <v>1576</v>
      </c>
      <c r="O10805" s="18">
        <f t="shared" si="510"/>
        <v>0</v>
      </c>
      <c r="P10805" s="16">
        <f t="shared" si="511"/>
        <v>1576</v>
      </c>
    </row>
    <row r="10806" spans="2:16" ht="25.5">
      <c r="B10806" s="400"/>
      <c r="D10806" s="425"/>
      <c r="F10806" s="215" t="s">
        <v>12300</v>
      </c>
      <c r="J10806" s="16">
        <v>1329</v>
      </c>
      <c r="L10806" s="18">
        <f t="shared" si="512"/>
        <v>1329</v>
      </c>
      <c r="O10806" s="18">
        <f t="shared" si="510"/>
        <v>0</v>
      </c>
      <c r="P10806" s="16">
        <f t="shared" si="511"/>
        <v>1329</v>
      </c>
    </row>
    <row r="10807" spans="2:16" ht="25.5">
      <c r="B10807" s="400"/>
      <c r="D10807" s="425"/>
      <c r="F10807" s="215" t="s">
        <v>12301</v>
      </c>
      <c r="J10807" s="16">
        <v>400</v>
      </c>
      <c r="L10807" s="18">
        <f t="shared" si="512"/>
        <v>400</v>
      </c>
      <c r="O10807" s="18">
        <f t="shared" si="510"/>
        <v>0</v>
      </c>
      <c r="P10807" s="16">
        <f t="shared" si="511"/>
        <v>400</v>
      </c>
    </row>
    <row r="10808" spans="2:16" ht="25.5">
      <c r="B10808" s="400"/>
      <c r="D10808" s="425"/>
      <c r="F10808" s="215" t="s">
        <v>12302</v>
      </c>
      <c r="J10808" s="16">
        <v>200</v>
      </c>
      <c r="L10808" s="18">
        <f t="shared" si="512"/>
        <v>200</v>
      </c>
      <c r="O10808" s="18">
        <f t="shared" si="510"/>
        <v>0</v>
      </c>
      <c r="P10808" s="16">
        <f t="shared" si="511"/>
        <v>200</v>
      </c>
    </row>
    <row r="10809" spans="2:16" ht="25.5">
      <c r="B10809" s="400"/>
      <c r="D10809" s="425"/>
      <c r="F10809" s="215" t="s">
        <v>12303</v>
      </c>
      <c r="J10809" s="16">
        <v>126</v>
      </c>
      <c r="L10809" s="18">
        <f t="shared" si="512"/>
        <v>126</v>
      </c>
      <c r="O10809" s="18">
        <f t="shared" si="510"/>
        <v>0</v>
      </c>
      <c r="P10809" s="16">
        <f t="shared" si="511"/>
        <v>126</v>
      </c>
    </row>
    <row r="10810" spans="2:16" ht="25.5">
      <c r="B10810" s="400"/>
      <c r="D10810" s="425"/>
      <c r="F10810" s="215" t="s">
        <v>12304</v>
      </c>
      <c r="J10810" s="16">
        <v>600</v>
      </c>
      <c r="L10810" s="18">
        <f t="shared" si="512"/>
        <v>600</v>
      </c>
      <c r="O10810" s="18">
        <f t="shared" si="510"/>
        <v>0</v>
      </c>
      <c r="P10810" s="16">
        <f t="shared" si="511"/>
        <v>600</v>
      </c>
    </row>
    <row r="10811" spans="2:16" ht="25.5">
      <c r="B10811" s="400"/>
      <c r="D10811" s="425"/>
      <c r="F10811" s="215" t="s">
        <v>12305</v>
      </c>
      <c r="J10811" s="16">
        <v>1450</v>
      </c>
      <c r="L10811" s="18">
        <f t="shared" si="512"/>
        <v>1450</v>
      </c>
      <c r="O10811" s="18">
        <f t="shared" si="510"/>
        <v>0</v>
      </c>
      <c r="P10811" s="16">
        <f t="shared" si="511"/>
        <v>1450</v>
      </c>
    </row>
    <row r="10812" spans="2:16" ht="25.5">
      <c r="B10812" s="400"/>
      <c r="D10812" s="425"/>
      <c r="F10812" s="215" t="s">
        <v>12306</v>
      </c>
      <c r="J10812" s="16">
        <v>580</v>
      </c>
      <c r="L10812" s="18">
        <f t="shared" si="512"/>
        <v>580</v>
      </c>
      <c r="O10812" s="18">
        <f t="shared" si="510"/>
        <v>0</v>
      </c>
      <c r="P10812" s="16">
        <f t="shared" si="511"/>
        <v>580</v>
      </c>
    </row>
    <row r="10813" spans="2:16" ht="25.5">
      <c r="B10813" s="400"/>
      <c r="D10813" s="425"/>
      <c r="F10813" s="215" t="s">
        <v>12307</v>
      </c>
      <c r="J10813" s="16">
        <v>506</v>
      </c>
      <c r="L10813" s="18">
        <f t="shared" si="512"/>
        <v>506</v>
      </c>
      <c r="O10813" s="18">
        <f t="shared" si="510"/>
        <v>0</v>
      </c>
      <c r="P10813" s="16">
        <f t="shared" si="511"/>
        <v>506</v>
      </c>
    </row>
    <row r="10814" spans="2:16" ht="38.25">
      <c r="B10814" s="400"/>
      <c r="D10814" s="425"/>
      <c r="F10814" s="215" t="s">
        <v>12308</v>
      </c>
      <c r="J10814" s="16">
        <v>294</v>
      </c>
      <c r="L10814" s="18">
        <f t="shared" si="512"/>
        <v>294</v>
      </c>
      <c r="O10814" s="18">
        <f t="shared" si="510"/>
        <v>0</v>
      </c>
      <c r="P10814" s="16">
        <f t="shared" si="511"/>
        <v>294</v>
      </c>
    </row>
    <row r="10815" spans="2:16" ht="38.25">
      <c r="B10815" s="400"/>
      <c r="D10815" s="425"/>
      <c r="F10815" s="215" t="s">
        <v>12309</v>
      </c>
      <c r="J10815" s="16">
        <v>329</v>
      </c>
      <c r="L10815" s="18">
        <f t="shared" si="512"/>
        <v>329</v>
      </c>
      <c r="O10815" s="18">
        <f t="shared" si="510"/>
        <v>0</v>
      </c>
      <c r="P10815" s="16">
        <f t="shared" si="511"/>
        <v>329</v>
      </c>
    </row>
    <row r="10816" spans="2:16" ht="25.5">
      <c r="B10816" s="400"/>
      <c r="D10816" s="425"/>
      <c r="F10816" s="215" t="s">
        <v>12310</v>
      </c>
      <c r="J10816" s="16">
        <v>1202</v>
      </c>
      <c r="L10816" s="18">
        <f t="shared" si="512"/>
        <v>1202</v>
      </c>
      <c r="O10816" s="18">
        <f t="shared" si="510"/>
        <v>0</v>
      </c>
      <c r="P10816" s="16">
        <f t="shared" si="511"/>
        <v>1202</v>
      </c>
    </row>
    <row r="10817" spans="2:16">
      <c r="B10817" s="400"/>
      <c r="D10817" s="425"/>
      <c r="F10817" s="215" t="s">
        <v>12311</v>
      </c>
      <c r="J10817" s="16">
        <v>476</v>
      </c>
      <c r="L10817" s="18">
        <f t="shared" si="512"/>
        <v>476</v>
      </c>
      <c r="O10817" s="18">
        <f t="shared" si="510"/>
        <v>0</v>
      </c>
      <c r="P10817" s="16">
        <f t="shared" si="511"/>
        <v>476</v>
      </c>
    </row>
    <row r="10818" spans="2:16" ht="25.5">
      <c r="B10818" s="400"/>
      <c r="D10818" s="425"/>
      <c r="F10818" s="215" t="s">
        <v>12312</v>
      </c>
      <c r="J10818" s="16">
        <v>400</v>
      </c>
      <c r="L10818" s="18">
        <f t="shared" si="512"/>
        <v>400</v>
      </c>
      <c r="O10818" s="18">
        <f t="shared" si="510"/>
        <v>0</v>
      </c>
      <c r="P10818" s="16">
        <f t="shared" si="511"/>
        <v>400</v>
      </c>
    </row>
    <row r="10819" spans="2:16">
      <c r="B10819" s="400"/>
      <c r="D10819" s="425"/>
      <c r="F10819" s="215" t="s">
        <v>12313</v>
      </c>
      <c r="J10819" s="16">
        <v>561</v>
      </c>
      <c r="L10819" s="18">
        <f t="shared" si="512"/>
        <v>561</v>
      </c>
      <c r="O10819" s="18">
        <f t="shared" si="510"/>
        <v>0</v>
      </c>
      <c r="P10819" s="16">
        <f t="shared" si="511"/>
        <v>561</v>
      </c>
    </row>
    <row r="10820" spans="2:16" ht="25.5">
      <c r="B10820" s="400"/>
      <c r="D10820" s="425"/>
      <c r="F10820" s="215" t="s">
        <v>12314</v>
      </c>
      <c r="J10820" s="16">
        <v>159</v>
      </c>
      <c r="L10820" s="18">
        <f t="shared" si="512"/>
        <v>159</v>
      </c>
      <c r="O10820" s="18">
        <f t="shared" si="510"/>
        <v>0</v>
      </c>
      <c r="P10820" s="16">
        <f t="shared" si="511"/>
        <v>159</v>
      </c>
    </row>
    <row r="10821" spans="2:16">
      <c r="B10821" s="400"/>
      <c r="D10821" s="425"/>
      <c r="F10821" s="215" t="s">
        <v>12315</v>
      </c>
      <c r="J10821" s="16">
        <v>230</v>
      </c>
      <c r="L10821" s="18">
        <f t="shared" si="512"/>
        <v>230</v>
      </c>
      <c r="O10821" s="18">
        <f t="shared" si="510"/>
        <v>0</v>
      </c>
      <c r="P10821" s="16">
        <f t="shared" si="511"/>
        <v>230</v>
      </c>
    </row>
    <row r="10822" spans="2:16">
      <c r="B10822" s="400"/>
      <c r="D10822" s="425"/>
      <c r="F10822" s="215" t="s">
        <v>12316</v>
      </c>
      <c r="J10822" s="16">
        <v>173</v>
      </c>
      <c r="L10822" s="18">
        <f t="shared" si="512"/>
        <v>173</v>
      </c>
      <c r="O10822" s="18">
        <f t="shared" si="510"/>
        <v>0</v>
      </c>
      <c r="P10822" s="16">
        <f t="shared" si="511"/>
        <v>173</v>
      </c>
    </row>
    <row r="10823" spans="2:16">
      <c r="B10823" s="400"/>
      <c r="D10823" s="425"/>
      <c r="F10823" s="215" t="s">
        <v>12317</v>
      </c>
      <c r="J10823" s="16">
        <v>540</v>
      </c>
      <c r="L10823" s="18">
        <f t="shared" si="512"/>
        <v>540</v>
      </c>
      <c r="O10823" s="18">
        <f t="shared" si="510"/>
        <v>0</v>
      </c>
      <c r="P10823" s="16">
        <f t="shared" si="511"/>
        <v>540</v>
      </c>
    </row>
    <row r="10824" spans="2:16">
      <c r="B10824" s="400"/>
      <c r="D10824" s="425"/>
      <c r="F10824" s="215" t="s">
        <v>12318</v>
      </c>
      <c r="J10824" s="16">
        <v>330</v>
      </c>
      <c r="L10824" s="18">
        <f t="shared" si="512"/>
        <v>330</v>
      </c>
      <c r="O10824" s="18">
        <f t="shared" si="510"/>
        <v>0</v>
      </c>
      <c r="P10824" s="16">
        <f t="shared" si="511"/>
        <v>330</v>
      </c>
    </row>
    <row r="10825" spans="2:16">
      <c r="B10825" s="400"/>
      <c r="D10825" s="425"/>
      <c r="F10825" s="215" t="s">
        <v>12181</v>
      </c>
      <c r="J10825" s="16">
        <v>376</v>
      </c>
      <c r="L10825" s="18">
        <f t="shared" si="512"/>
        <v>376</v>
      </c>
      <c r="O10825" s="18">
        <f t="shared" si="510"/>
        <v>0</v>
      </c>
      <c r="P10825" s="16">
        <f t="shared" si="511"/>
        <v>376</v>
      </c>
    </row>
    <row r="10826" spans="2:16">
      <c r="B10826" s="400"/>
      <c r="D10826" s="425"/>
      <c r="F10826" s="215" t="s">
        <v>12319</v>
      </c>
      <c r="J10826" s="16">
        <v>409</v>
      </c>
      <c r="L10826" s="18">
        <f t="shared" si="512"/>
        <v>409</v>
      </c>
      <c r="O10826" s="18">
        <f t="shared" si="510"/>
        <v>0</v>
      </c>
      <c r="P10826" s="16">
        <f t="shared" si="511"/>
        <v>409</v>
      </c>
    </row>
    <row r="10827" spans="2:16">
      <c r="B10827" s="400"/>
      <c r="D10827" s="425"/>
      <c r="F10827" s="215" t="s">
        <v>11302</v>
      </c>
      <c r="J10827" s="16">
        <v>407</v>
      </c>
      <c r="L10827" s="18">
        <f t="shared" si="512"/>
        <v>407</v>
      </c>
      <c r="O10827" s="18">
        <f t="shared" si="510"/>
        <v>0</v>
      </c>
      <c r="P10827" s="16">
        <f t="shared" si="511"/>
        <v>407</v>
      </c>
    </row>
    <row r="10828" spans="2:16">
      <c r="B10828" s="400"/>
      <c r="D10828" s="425"/>
      <c r="F10828" s="215" t="s">
        <v>12320</v>
      </c>
      <c r="J10828" s="16">
        <v>262</v>
      </c>
      <c r="L10828" s="18">
        <f t="shared" si="512"/>
        <v>262</v>
      </c>
      <c r="O10828" s="18">
        <f t="shared" si="510"/>
        <v>0</v>
      </c>
      <c r="P10828" s="16">
        <f t="shared" si="511"/>
        <v>262</v>
      </c>
    </row>
    <row r="10829" spans="2:16">
      <c r="B10829" s="400"/>
      <c r="D10829" s="425"/>
      <c r="F10829" s="215" t="s">
        <v>11887</v>
      </c>
      <c r="J10829" s="16">
        <v>320</v>
      </c>
      <c r="L10829" s="18">
        <f t="shared" si="512"/>
        <v>320</v>
      </c>
      <c r="O10829" s="18">
        <f t="shared" si="510"/>
        <v>0</v>
      </c>
      <c r="P10829" s="16">
        <f t="shared" si="511"/>
        <v>320</v>
      </c>
    </row>
    <row r="10830" spans="2:16">
      <c r="B10830" s="400"/>
      <c r="D10830" s="425"/>
      <c r="F10830" s="215" t="s">
        <v>12321</v>
      </c>
      <c r="J10830" s="16">
        <v>860</v>
      </c>
      <c r="L10830" s="18">
        <f t="shared" si="512"/>
        <v>860</v>
      </c>
      <c r="O10830" s="18">
        <f t="shared" si="510"/>
        <v>0</v>
      </c>
      <c r="P10830" s="16">
        <f t="shared" si="511"/>
        <v>860</v>
      </c>
    </row>
    <row r="10831" spans="2:16">
      <c r="B10831" s="400"/>
      <c r="D10831" s="425"/>
      <c r="F10831" s="215" t="s">
        <v>12322</v>
      </c>
      <c r="J10831" s="16">
        <v>664</v>
      </c>
      <c r="L10831" s="18">
        <f t="shared" si="512"/>
        <v>664</v>
      </c>
      <c r="O10831" s="18">
        <f t="shared" si="510"/>
        <v>0</v>
      </c>
      <c r="P10831" s="16">
        <f t="shared" si="511"/>
        <v>664</v>
      </c>
    </row>
    <row r="10832" spans="2:16" ht="25.5">
      <c r="B10832" s="400"/>
      <c r="D10832" s="425"/>
      <c r="F10832" s="215" t="s">
        <v>12323</v>
      </c>
      <c r="J10832" s="16">
        <v>681</v>
      </c>
      <c r="L10832" s="18">
        <f t="shared" si="512"/>
        <v>681</v>
      </c>
      <c r="O10832" s="18">
        <f t="shared" si="510"/>
        <v>0</v>
      </c>
      <c r="P10832" s="16">
        <f t="shared" si="511"/>
        <v>681</v>
      </c>
    </row>
    <row r="10833" spans="2:16">
      <c r="B10833" s="400"/>
      <c r="D10833" s="425"/>
      <c r="F10833" s="215" t="s">
        <v>12324</v>
      </c>
      <c r="J10833" s="16">
        <v>450</v>
      </c>
      <c r="L10833" s="18">
        <f t="shared" si="512"/>
        <v>450</v>
      </c>
      <c r="O10833" s="18">
        <f t="shared" si="510"/>
        <v>0</v>
      </c>
      <c r="P10833" s="16">
        <f t="shared" si="511"/>
        <v>450</v>
      </c>
    </row>
    <row r="10834" spans="2:16">
      <c r="B10834" s="400"/>
      <c r="D10834" s="425"/>
      <c r="F10834" s="215" t="s">
        <v>12325</v>
      </c>
      <c r="J10834" s="16">
        <v>1042</v>
      </c>
      <c r="L10834" s="18">
        <f t="shared" si="512"/>
        <v>1042</v>
      </c>
      <c r="O10834" s="18">
        <f t="shared" si="510"/>
        <v>0</v>
      </c>
      <c r="P10834" s="16">
        <f t="shared" si="511"/>
        <v>1042</v>
      </c>
    </row>
    <row r="10835" spans="2:16">
      <c r="B10835" s="400"/>
      <c r="D10835" s="425"/>
      <c r="F10835" s="215" t="s">
        <v>12326</v>
      </c>
      <c r="J10835" s="16">
        <v>489</v>
      </c>
      <c r="L10835" s="18">
        <f t="shared" si="512"/>
        <v>489</v>
      </c>
      <c r="O10835" s="18">
        <f t="shared" si="510"/>
        <v>0</v>
      </c>
      <c r="P10835" s="16">
        <f t="shared" si="511"/>
        <v>489</v>
      </c>
    </row>
    <row r="10836" spans="2:16">
      <c r="B10836" s="400"/>
      <c r="D10836" s="425"/>
      <c r="F10836" s="215" t="s">
        <v>12327</v>
      </c>
      <c r="J10836" s="16">
        <v>500</v>
      </c>
      <c r="L10836" s="18">
        <f t="shared" si="512"/>
        <v>500</v>
      </c>
      <c r="O10836" s="18">
        <f t="shared" si="510"/>
        <v>0</v>
      </c>
      <c r="P10836" s="16">
        <f t="shared" si="511"/>
        <v>500</v>
      </c>
    </row>
    <row r="10837" spans="2:16">
      <c r="B10837" s="400"/>
      <c r="D10837" s="425"/>
      <c r="F10837" s="215" t="s">
        <v>12328</v>
      </c>
      <c r="J10837" s="16">
        <v>200</v>
      </c>
      <c r="L10837" s="18">
        <f t="shared" si="512"/>
        <v>200</v>
      </c>
      <c r="O10837" s="18">
        <f t="shared" si="510"/>
        <v>0</v>
      </c>
      <c r="P10837" s="16">
        <f t="shared" si="511"/>
        <v>200</v>
      </c>
    </row>
    <row r="10838" spans="2:16">
      <c r="B10838" s="400"/>
      <c r="D10838" s="425"/>
      <c r="F10838" s="215" t="s">
        <v>12329</v>
      </c>
      <c r="J10838" s="16">
        <v>293</v>
      </c>
      <c r="L10838" s="18">
        <f t="shared" si="512"/>
        <v>293</v>
      </c>
      <c r="O10838" s="18">
        <f t="shared" ref="O10838:O10901" si="513">+N10838+M10838</f>
        <v>0</v>
      </c>
      <c r="P10838" s="16">
        <f t="shared" ref="P10838:P10901" si="514">+L10838+O10838</f>
        <v>293</v>
      </c>
    </row>
    <row r="10839" spans="2:16">
      <c r="B10839" s="400"/>
      <c r="D10839" s="425"/>
      <c r="F10839" s="215" t="s">
        <v>12330</v>
      </c>
      <c r="J10839" s="16">
        <v>94</v>
      </c>
      <c r="L10839" s="18">
        <f t="shared" si="512"/>
        <v>94</v>
      </c>
      <c r="O10839" s="18">
        <f t="shared" si="513"/>
        <v>0</v>
      </c>
      <c r="P10839" s="16">
        <f t="shared" si="514"/>
        <v>94</v>
      </c>
    </row>
    <row r="10840" spans="2:16" ht="25.5">
      <c r="B10840" s="400"/>
      <c r="D10840" s="425"/>
      <c r="F10840" s="215" t="s">
        <v>12331</v>
      </c>
      <c r="J10840" s="16">
        <v>622</v>
      </c>
      <c r="L10840" s="18">
        <f t="shared" si="512"/>
        <v>622</v>
      </c>
      <c r="O10840" s="18">
        <f t="shared" si="513"/>
        <v>0</v>
      </c>
      <c r="P10840" s="16">
        <f t="shared" si="514"/>
        <v>622</v>
      </c>
    </row>
    <row r="10841" spans="2:16">
      <c r="B10841" s="400"/>
      <c r="D10841" s="425"/>
      <c r="F10841" s="215" t="s">
        <v>12332</v>
      </c>
      <c r="J10841" s="16">
        <v>347</v>
      </c>
      <c r="L10841" s="18">
        <f t="shared" si="512"/>
        <v>347</v>
      </c>
      <c r="O10841" s="18">
        <f t="shared" si="513"/>
        <v>0</v>
      </c>
      <c r="P10841" s="16">
        <f t="shared" si="514"/>
        <v>347</v>
      </c>
    </row>
    <row r="10842" spans="2:16" ht="25.5">
      <c r="B10842" s="400"/>
      <c r="D10842" s="425"/>
      <c r="F10842" s="215" t="s">
        <v>12333</v>
      </c>
      <c r="J10842" s="16">
        <v>175</v>
      </c>
      <c r="L10842" s="18">
        <f t="shared" ref="L10842:L10905" si="515">+J10842+K10842</f>
        <v>175</v>
      </c>
      <c r="O10842" s="18">
        <f t="shared" si="513"/>
        <v>0</v>
      </c>
      <c r="P10842" s="16">
        <f t="shared" si="514"/>
        <v>175</v>
      </c>
    </row>
    <row r="10843" spans="2:16" ht="25.5">
      <c r="B10843" s="400"/>
      <c r="D10843" s="425"/>
      <c r="F10843" s="215" t="s">
        <v>12334</v>
      </c>
      <c r="J10843" s="16">
        <v>630</v>
      </c>
      <c r="L10843" s="18">
        <f t="shared" si="515"/>
        <v>630</v>
      </c>
      <c r="O10843" s="18">
        <f t="shared" si="513"/>
        <v>0</v>
      </c>
      <c r="P10843" s="16">
        <f t="shared" si="514"/>
        <v>630</v>
      </c>
    </row>
    <row r="10844" spans="2:16">
      <c r="B10844" s="400"/>
      <c r="D10844" s="425"/>
      <c r="F10844" s="215" t="s">
        <v>12335</v>
      </c>
      <c r="J10844" s="16">
        <v>1045</v>
      </c>
      <c r="L10844" s="18">
        <f t="shared" si="515"/>
        <v>1045</v>
      </c>
      <c r="O10844" s="18">
        <f t="shared" si="513"/>
        <v>0</v>
      </c>
      <c r="P10844" s="16">
        <f t="shared" si="514"/>
        <v>1045</v>
      </c>
    </row>
    <row r="10845" spans="2:16">
      <c r="B10845" s="400"/>
      <c r="D10845" s="425"/>
      <c r="F10845" s="215" t="s">
        <v>12336</v>
      </c>
      <c r="J10845" s="16">
        <v>1189</v>
      </c>
      <c r="L10845" s="18">
        <f t="shared" si="515"/>
        <v>1189</v>
      </c>
      <c r="O10845" s="18">
        <f t="shared" si="513"/>
        <v>0</v>
      </c>
      <c r="P10845" s="16">
        <f t="shared" si="514"/>
        <v>1189</v>
      </c>
    </row>
    <row r="10846" spans="2:16">
      <c r="B10846" s="400"/>
      <c r="D10846" s="425"/>
      <c r="F10846" s="215" t="s">
        <v>12337</v>
      </c>
      <c r="J10846" s="16">
        <v>152</v>
      </c>
      <c r="L10846" s="18">
        <f t="shared" si="515"/>
        <v>152</v>
      </c>
      <c r="O10846" s="18">
        <f t="shared" si="513"/>
        <v>0</v>
      </c>
      <c r="P10846" s="16">
        <f t="shared" si="514"/>
        <v>152</v>
      </c>
    </row>
    <row r="10847" spans="2:16">
      <c r="B10847" s="400"/>
      <c r="D10847" s="425"/>
      <c r="F10847" s="215" t="s">
        <v>12338</v>
      </c>
      <c r="J10847" s="16">
        <v>159</v>
      </c>
      <c r="L10847" s="18">
        <f t="shared" si="515"/>
        <v>159</v>
      </c>
      <c r="O10847" s="18">
        <f t="shared" si="513"/>
        <v>0</v>
      </c>
      <c r="P10847" s="16">
        <f t="shared" si="514"/>
        <v>159</v>
      </c>
    </row>
    <row r="10848" spans="2:16" ht="25.5">
      <c r="B10848" s="400"/>
      <c r="D10848" s="425"/>
      <c r="F10848" s="215" t="s">
        <v>12339</v>
      </c>
      <c r="J10848" s="16">
        <v>806</v>
      </c>
      <c r="L10848" s="18">
        <f t="shared" si="515"/>
        <v>806</v>
      </c>
      <c r="O10848" s="18">
        <f t="shared" si="513"/>
        <v>0</v>
      </c>
      <c r="P10848" s="16">
        <f t="shared" si="514"/>
        <v>806</v>
      </c>
    </row>
    <row r="10849" spans="2:16" ht="38.25">
      <c r="B10849" s="400"/>
      <c r="D10849" s="425"/>
      <c r="F10849" s="215" t="s">
        <v>12340</v>
      </c>
      <c r="J10849" s="16">
        <v>514</v>
      </c>
      <c r="L10849" s="18">
        <f t="shared" si="515"/>
        <v>514</v>
      </c>
      <c r="O10849" s="18">
        <f t="shared" si="513"/>
        <v>0</v>
      </c>
      <c r="P10849" s="16">
        <f t="shared" si="514"/>
        <v>514</v>
      </c>
    </row>
    <row r="10850" spans="2:16" ht="25.5">
      <c r="B10850" s="400"/>
      <c r="D10850" s="425"/>
      <c r="F10850" s="215" t="s">
        <v>12341</v>
      </c>
      <c r="J10850" s="16">
        <v>388</v>
      </c>
      <c r="L10850" s="18">
        <f t="shared" si="515"/>
        <v>388</v>
      </c>
      <c r="O10850" s="18">
        <f t="shared" si="513"/>
        <v>0</v>
      </c>
      <c r="P10850" s="16">
        <f t="shared" si="514"/>
        <v>388</v>
      </c>
    </row>
    <row r="10851" spans="2:16">
      <c r="B10851" s="400"/>
      <c r="D10851" s="425"/>
      <c r="F10851" s="215" t="s">
        <v>9036</v>
      </c>
      <c r="J10851" s="16">
        <v>185</v>
      </c>
      <c r="L10851" s="18">
        <f t="shared" si="515"/>
        <v>185</v>
      </c>
      <c r="O10851" s="18">
        <f t="shared" si="513"/>
        <v>0</v>
      </c>
      <c r="P10851" s="16">
        <f t="shared" si="514"/>
        <v>185</v>
      </c>
    </row>
    <row r="10852" spans="2:16">
      <c r="B10852" s="400"/>
      <c r="D10852" s="425"/>
      <c r="F10852" s="215" t="s">
        <v>12342</v>
      </c>
      <c r="J10852" s="16">
        <v>150</v>
      </c>
      <c r="L10852" s="18">
        <f t="shared" si="515"/>
        <v>150</v>
      </c>
      <c r="O10852" s="18">
        <f t="shared" si="513"/>
        <v>0</v>
      </c>
      <c r="P10852" s="16">
        <f t="shared" si="514"/>
        <v>150</v>
      </c>
    </row>
    <row r="10853" spans="2:16">
      <c r="B10853" s="400"/>
      <c r="D10853" s="425"/>
      <c r="F10853" s="215" t="s">
        <v>12343</v>
      </c>
      <c r="J10853" s="16">
        <v>100</v>
      </c>
      <c r="L10853" s="18">
        <f t="shared" si="515"/>
        <v>100</v>
      </c>
      <c r="O10853" s="18">
        <f t="shared" si="513"/>
        <v>0</v>
      </c>
      <c r="P10853" s="16">
        <f t="shared" si="514"/>
        <v>100</v>
      </c>
    </row>
    <row r="10854" spans="2:16" ht="25.5">
      <c r="B10854" s="400"/>
      <c r="D10854" s="425"/>
      <c r="F10854" s="215" t="s">
        <v>12344</v>
      </c>
      <c r="J10854" s="16">
        <v>196</v>
      </c>
      <c r="L10854" s="18">
        <f t="shared" si="515"/>
        <v>196</v>
      </c>
      <c r="O10854" s="18">
        <f t="shared" si="513"/>
        <v>0</v>
      </c>
      <c r="P10854" s="16">
        <f t="shared" si="514"/>
        <v>196</v>
      </c>
    </row>
    <row r="10855" spans="2:16" ht="25.5">
      <c r="B10855" s="400"/>
      <c r="D10855" s="425"/>
      <c r="F10855" s="215" t="s">
        <v>12345</v>
      </c>
      <c r="J10855" s="16">
        <v>105</v>
      </c>
      <c r="L10855" s="18">
        <f t="shared" si="515"/>
        <v>105</v>
      </c>
      <c r="O10855" s="18">
        <f t="shared" si="513"/>
        <v>0</v>
      </c>
      <c r="P10855" s="16">
        <f t="shared" si="514"/>
        <v>105</v>
      </c>
    </row>
    <row r="10856" spans="2:16" ht="25.5">
      <c r="B10856" s="400"/>
      <c r="D10856" s="425"/>
      <c r="F10856" s="215" t="s">
        <v>12346</v>
      </c>
      <c r="J10856" s="16">
        <v>52</v>
      </c>
      <c r="L10856" s="18">
        <f t="shared" si="515"/>
        <v>52</v>
      </c>
      <c r="O10856" s="18">
        <f t="shared" si="513"/>
        <v>0</v>
      </c>
      <c r="P10856" s="16">
        <f t="shared" si="514"/>
        <v>52</v>
      </c>
    </row>
    <row r="10857" spans="2:16">
      <c r="B10857" s="400"/>
      <c r="D10857" s="425"/>
      <c r="F10857" s="215" t="s">
        <v>12347</v>
      </c>
      <c r="J10857" s="16">
        <v>284</v>
      </c>
      <c r="L10857" s="18">
        <f t="shared" si="515"/>
        <v>284</v>
      </c>
      <c r="O10857" s="18">
        <f t="shared" si="513"/>
        <v>0</v>
      </c>
      <c r="P10857" s="16">
        <f t="shared" si="514"/>
        <v>284</v>
      </c>
    </row>
    <row r="10858" spans="2:16">
      <c r="B10858" s="400"/>
      <c r="D10858" s="425"/>
      <c r="F10858" s="215" t="s">
        <v>12348</v>
      </c>
      <c r="J10858" s="16">
        <v>122</v>
      </c>
      <c r="L10858" s="18">
        <f t="shared" si="515"/>
        <v>122</v>
      </c>
      <c r="O10858" s="18">
        <f t="shared" si="513"/>
        <v>0</v>
      </c>
      <c r="P10858" s="16">
        <f t="shared" si="514"/>
        <v>122</v>
      </c>
    </row>
    <row r="10859" spans="2:16" ht="25.5">
      <c r="B10859" s="400"/>
      <c r="D10859" s="426"/>
      <c r="F10859" s="215" t="s">
        <v>12349</v>
      </c>
      <c r="J10859" s="16">
        <v>265</v>
      </c>
      <c r="L10859" s="18">
        <f t="shared" si="515"/>
        <v>265</v>
      </c>
      <c r="O10859" s="18">
        <f t="shared" si="513"/>
        <v>0</v>
      </c>
      <c r="P10859" s="16">
        <f t="shared" si="514"/>
        <v>265</v>
      </c>
    </row>
    <row r="10860" spans="2:16">
      <c r="B10860" s="400" t="s">
        <v>14323</v>
      </c>
      <c r="D10860" s="401" t="s">
        <v>12350</v>
      </c>
      <c r="H10860" s="217" t="s">
        <v>12351</v>
      </c>
      <c r="L10860" s="18">
        <f t="shared" si="515"/>
        <v>0</v>
      </c>
      <c r="M10860" s="89">
        <v>87</v>
      </c>
      <c r="O10860" s="18">
        <f t="shared" si="513"/>
        <v>87</v>
      </c>
      <c r="P10860" s="16">
        <f t="shared" si="514"/>
        <v>87</v>
      </c>
    </row>
    <row r="10861" spans="2:16">
      <c r="B10861" s="400"/>
      <c r="D10861" s="401"/>
      <c r="H10861" s="218" t="s">
        <v>12352</v>
      </c>
      <c r="L10861" s="18">
        <f t="shared" si="515"/>
        <v>0</v>
      </c>
      <c r="M10861" s="89">
        <v>226</v>
      </c>
      <c r="O10861" s="18">
        <f t="shared" si="513"/>
        <v>226</v>
      </c>
      <c r="P10861" s="16">
        <f t="shared" si="514"/>
        <v>226</v>
      </c>
    </row>
    <row r="10862" spans="2:16">
      <c r="B10862" s="400"/>
      <c r="D10862" s="401"/>
      <c r="H10862" s="218" t="s">
        <v>12353</v>
      </c>
      <c r="L10862" s="18">
        <f t="shared" si="515"/>
        <v>0</v>
      </c>
      <c r="M10862" s="89">
        <v>353</v>
      </c>
      <c r="O10862" s="18">
        <f t="shared" si="513"/>
        <v>353</v>
      </c>
      <c r="P10862" s="16">
        <f t="shared" si="514"/>
        <v>353</v>
      </c>
    </row>
    <row r="10863" spans="2:16">
      <c r="B10863" s="400"/>
      <c r="D10863" s="401"/>
      <c r="H10863" s="218" t="s">
        <v>12354</v>
      </c>
      <c r="L10863" s="18">
        <f t="shared" si="515"/>
        <v>0</v>
      </c>
      <c r="M10863" s="89">
        <v>217</v>
      </c>
      <c r="O10863" s="18">
        <f t="shared" si="513"/>
        <v>217</v>
      </c>
      <c r="P10863" s="16">
        <f t="shared" si="514"/>
        <v>217</v>
      </c>
    </row>
    <row r="10864" spans="2:16">
      <c r="B10864" s="400"/>
      <c r="D10864" s="401"/>
      <c r="H10864" s="162" t="s">
        <v>12355</v>
      </c>
      <c r="L10864" s="18">
        <f t="shared" si="515"/>
        <v>0</v>
      </c>
      <c r="M10864" s="89">
        <v>85</v>
      </c>
      <c r="O10864" s="18">
        <f t="shared" si="513"/>
        <v>85</v>
      </c>
      <c r="P10864" s="16">
        <f t="shared" si="514"/>
        <v>85</v>
      </c>
    </row>
    <row r="10865" spans="2:16">
      <c r="B10865" s="400"/>
      <c r="D10865" s="401"/>
      <c r="H10865" s="162" t="s">
        <v>12356</v>
      </c>
      <c r="L10865" s="18">
        <f t="shared" si="515"/>
        <v>0</v>
      </c>
      <c r="M10865" s="89">
        <v>20</v>
      </c>
      <c r="O10865" s="18">
        <f t="shared" si="513"/>
        <v>20</v>
      </c>
      <c r="P10865" s="16">
        <f t="shared" si="514"/>
        <v>20</v>
      </c>
    </row>
    <row r="10866" spans="2:16">
      <c r="B10866" s="400"/>
      <c r="D10866" s="401"/>
      <c r="H10866" s="162" t="s">
        <v>12357</v>
      </c>
      <c r="L10866" s="18">
        <f t="shared" si="515"/>
        <v>0</v>
      </c>
      <c r="M10866" s="89">
        <v>289</v>
      </c>
      <c r="O10866" s="18">
        <f t="shared" si="513"/>
        <v>289</v>
      </c>
      <c r="P10866" s="16">
        <f t="shared" si="514"/>
        <v>289</v>
      </c>
    </row>
    <row r="10867" spans="2:16">
      <c r="B10867" s="400"/>
      <c r="D10867" s="401"/>
      <c r="H10867" s="90" t="s">
        <v>1663</v>
      </c>
      <c r="L10867" s="18">
        <f t="shared" si="515"/>
        <v>0</v>
      </c>
      <c r="M10867" s="10">
        <v>84</v>
      </c>
      <c r="O10867" s="18">
        <f t="shared" si="513"/>
        <v>84</v>
      </c>
      <c r="P10867" s="16">
        <f t="shared" si="514"/>
        <v>84</v>
      </c>
    </row>
    <row r="10868" spans="2:16">
      <c r="B10868" s="400"/>
      <c r="D10868" s="401"/>
      <c r="H10868" s="90" t="s">
        <v>12358</v>
      </c>
      <c r="L10868" s="18">
        <f t="shared" si="515"/>
        <v>0</v>
      </c>
      <c r="M10868" s="27">
        <v>21</v>
      </c>
      <c r="O10868" s="18">
        <f t="shared" si="513"/>
        <v>21</v>
      </c>
      <c r="P10868" s="16">
        <f t="shared" si="514"/>
        <v>21</v>
      </c>
    </row>
    <row r="10869" spans="2:16">
      <c r="B10869" s="400"/>
      <c r="D10869" s="401"/>
      <c r="H10869" s="90" t="s">
        <v>12359</v>
      </c>
      <c r="L10869" s="18">
        <f t="shared" si="515"/>
        <v>0</v>
      </c>
      <c r="M10869" s="27">
        <v>30</v>
      </c>
      <c r="O10869" s="18">
        <f t="shared" si="513"/>
        <v>30</v>
      </c>
      <c r="P10869" s="16">
        <f t="shared" si="514"/>
        <v>30</v>
      </c>
    </row>
    <row r="10870" spans="2:16">
      <c r="B10870" s="400"/>
      <c r="D10870" s="401"/>
      <c r="H10870" s="90" t="s">
        <v>12360</v>
      </c>
      <c r="L10870" s="18">
        <f t="shared" si="515"/>
        <v>0</v>
      </c>
      <c r="M10870" s="27">
        <v>44</v>
      </c>
      <c r="O10870" s="18">
        <f t="shared" si="513"/>
        <v>44</v>
      </c>
      <c r="P10870" s="16">
        <f t="shared" si="514"/>
        <v>44</v>
      </c>
    </row>
    <row r="10871" spans="2:16">
      <c r="B10871" s="400"/>
      <c r="D10871" s="401"/>
      <c r="H10871" s="90" t="s">
        <v>12361</v>
      </c>
      <c r="L10871" s="18">
        <f t="shared" si="515"/>
        <v>0</v>
      </c>
      <c r="M10871" s="27">
        <v>20</v>
      </c>
      <c r="O10871" s="18">
        <f t="shared" si="513"/>
        <v>20</v>
      </c>
      <c r="P10871" s="16">
        <f t="shared" si="514"/>
        <v>20</v>
      </c>
    </row>
    <row r="10872" spans="2:16">
      <c r="B10872" s="400"/>
      <c r="D10872" s="401"/>
      <c r="H10872" s="90" t="s">
        <v>12362</v>
      </c>
      <c r="L10872" s="18">
        <f t="shared" si="515"/>
        <v>0</v>
      </c>
      <c r="M10872" s="27">
        <v>24</v>
      </c>
      <c r="O10872" s="18">
        <f t="shared" si="513"/>
        <v>24</v>
      </c>
      <c r="P10872" s="16">
        <f t="shared" si="514"/>
        <v>24</v>
      </c>
    </row>
    <row r="10873" spans="2:16">
      <c r="B10873" s="400"/>
      <c r="D10873" s="401"/>
      <c r="H10873" s="90" t="s">
        <v>12363</v>
      </c>
      <c r="L10873" s="18">
        <f t="shared" si="515"/>
        <v>0</v>
      </c>
      <c r="M10873" s="27">
        <v>135</v>
      </c>
      <c r="O10873" s="18">
        <f t="shared" si="513"/>
        <v>135</v>
      </c>
      <c r="P10873" s="16">
        <f t="shared" si="514"/>
        <v>135</v>
      </c>
    </row>
    <row r="10874" spans="2:16">
      <c r="B10874" s="400"/>
      <c r="D10874" s="401"/>
      <c r="H10874" s="90" t="s">
        <v>12364</v>
      </c>
      <c r="L10874" s="18">
        <f t="shared" si="515"/>
        <v>0</v>
      </c>
      <c r="M10874" s="27">
        <v>76</v>
      </c>
      <c r="O10874" s="18">
        <f t="shared" si="513"/>
        <v>76</v>
      </c>
      <c r="P10874" s="16">
        <f t="shared" si="514"/>
        <v>76</v>
      </c>
    </row>
    <row r="10875" spans="2:16">
      <c r="B10875" s="400"/>
      <c r="D10875" s="401"/>
      <c r="H10875" s="90" t="s">
        <v>12365</v>
      </c>
      <c r="L10875" s="18">
        <f t="shared" si="515"/>
        <v>0</v>
      </c>
      <c r="M10875" s="27">
        <v>28</v>
      </c>
      <c r="O10875" s="18">
        <f t="shared" si="513"/>
        <v>28</v>
      </c>
      <c r="P10875" s="16">
        <f t="shared" si="514"/>
        <v>28</v>
      </c>
    </row>
    <row r="10876" spans="2:16">
      <c r="B10876" s="400"/>
      <c r="D10876" s="401"/>
      <c r="H10876" s="90" t="s">
        <v>12366</v>
      </c>
      <c r="L10876" s="18">
        <f t="shared" si="515"/>
        <v>0</v>
      </c>
      <c r="M10876" s="27">
        <v>56</v>
      </c>
      <c r="O10876" s="18">
        <f t="shared" si="513"/>
        <v>56</v>
      </c>
      <c r="P10876" s="16">
        <f t="shared" si="514"/>
        <v>56</v>
      </c>
    </row>
    <row r="10877" spans="2:16">
      <c r="B10877" s="400"/>
      <c r="D10877" s="401"/>
      <c r="H10877" s="90" t="s">
        <v>12367</v>
      </c>
      <c r="L10877" s="18">
        <f t="shared" si="515"/>
        <v>0</v>
      </c>
      <c r="M10877" s="27">
        <v>66</v>
      </c>
      <c r="O10877" s="18">
        <f t="shared" si="513"/>
        <v>66</v>
      </c>
      <c r="P10877" s="16">
        <f t="shared" si="514"/>
        <v>66</v>
      </c>
    </row>
    <row r="10878" spans="2:16">
      <c r="B10878" s="400"/>
      <c r="D10878" s="401"/>
      <c r="H10878" s="90" t="s">
        <v>12372</v>
      </c>
      <c r="J10878" s="27">
        <v>100</v>
      </c>
      <c r="L10878" s="18">
        <f t="shared" si="515"/>
        <v>100</v>
      </c>
      <c r="M10878" s="27"/>
      <c r="O10878" s="18">
        <f t="shared" si="513"/>
        <v>0</v>
      </c>
      <c r="P10878" s="16">
        <f t="shared" si="514"/>
        <v>100</v>
      </c>
    </row>
    <row r="10879" spans="2:16">
      <c r="B10879" s="400"/>
      <c r="D10879" s="401"/>
      <c r="H10879" s="90" t="s">
        <v>12373</v>
      </c>
      <c r="J10879" s="27">
        <v>125</v>
      </c>
      <c r="L10879" s="18">
        <f t="shared" si="515"/>
        <v>125</v>
      </c>
      <c r="M10879" s="27"/>
      <c r="O10879" s="18">
        <f t="shared" si="513"/>
        <v>0</v>
      </c>
      <c r="P10879" s="16">
        <f t="shared" si="514"/>
        <v>125</v>
      </c>
    </row>
    <row r="10880" spans="2:16">
      <c r="B10880" s="400"/>
      <c r="D10880" s="401"/>
      <c r="H10880" s="90" t="s">
        <v>1749</v>
      </c>
      <c r="J10880" s="27">
        <v>83</v>
      </c>
      <c r="L10880" s="18">
        <f t="shared" si="515"/>
        <v>83</v>
      </c>
      <c r="M10880" s="27"/>
      <c r="O10880" s="18">
        <f t="shared" si="513"/>
        <v>0</v>
      </c>
      <c r="P10880" s="16">
        <f t="shared" si="514"/>
        <v>83</v>
      </c>
    </row>
    <row r="10881" spans="2:16">
      <c r="B10881" s="400"/>
      <c r="D10881" s="401"/>
      <c r="H10881" s="90" t="s">
        <v>12374</v>
      </c>
      <c r="J10881" s="27">
        <v>18</v>
      </c>
      <c r="L10881" s="18">
        <f t="shared" si="515"/>
        <v>18</v>
      </c>
      <c r="M10881" s="27"/>
      <c r="O10881" s="18">
        <f t="shared" si="513"/>
        <v>0</v>
      </c>
      <c r="P10881" s="16">
        <f t="shared" si="514"/>
        <v>18</v>
      </c>
    </row>
    <row r="10882" spans="2:16">
      <c r="B10882" s="400"/>
      <c r="D10882" s="401"/>
      <c r="H10882" s="90" t="s">
        <v>946</v>
      </c>
      <c r="J10882" s="27">
        <v>17</v>
      </c>
      <c r="L10882" s="18">
        <f t="shared" si="515"/>
        <v>17</v>
      </c>
      <c r="M10882" s="27"/>
      <c r="O10882" s="18">
        <f t="shared" si="513"/>
        <v>0</v>
      </c>
      <c r="P10882" s="16">
        <f t="shared" si="514"/>
        <v>17</v>
      </c>
    </row>
    <row r="10883" spans="2:16">
      <c r="B10883" s="400"/>
      <c r="D10883" s="401"/>
      <c r="H10883" s="90" t="s">
        <v>1120</v>
      </c>
      <c r="J10883" s="27">
        <v>25</v>
      </c>
      <c r="L10883" s="18">
        <f t="shared" si="515"/>
        <v>25</v>
      </c>
      <c r="M10883" s="27"/>
      <c r="O10883" s="18">
        <f t="shared" si="513"/>
        <v>0</v>
      </c>
      <c r="P10883" s="16">
        <f t="shared" si="514"/>
        <v>25</v>
      </c>
    </row>
    <row r="10884" spans="2:16">
      <c r="B10884" s="400"/>
      <c r="D10884" s="401"/>
      <c r="H10884" s="90" t="s">
        <v>10864</v>
      </c>
      <c r="J10884" s="27">
        <v>14</v>
      </c>
      <c r="L10884" s="18">
        <f t="shared" si="515"/>
        <v>14</v>
      </c>
      <c r="M10884" s="27"/>
      <c r="O10884" s="18">
        <f t="shared" si="513"/>
        <v>0</v>
      </c>
      <c r="P10884" s="16">
        <f t="shared" si="514"/>
        <v>14</v>
      </c>
    </row>
    <row r="10885" spans="2:16">
      <c r="B10885" s="400"/>
      <c r="D10885" s="401"/>
      <c r="H10885" s="90" t="s">
        <v>12375</v>
      </c>
      <c r="J10885" s="27">
        <v>67</v>
      </c>
      <c r="L10885" s="18">
        <f t="shared" si="515"/>
        <v>67</v>
      </c>
      <c r="M10885" s="27"/>
      <c r="O10885" s="18">
        <f t="shared" si="513"/>
        <v>0</v>
      </c>
      <c r="P10885" s="16">
        <f t="shared" si="514"/>
        <v>67</v>
      </c>
    </row>
    <row r="10886" spans="2:16">
      <c r="B10886" s="400"/>
      <c r="D10886" s="401"/>
      <c r="H10886" s="90" t="s">
        <v>2413</v>
      </c>
      <c r="J10886" s="27">
        <v>22</v>
      </c>
      <c r="L10886" s="18">
        <f t="shared" si="515"/>
        <v>22</v>
      </c>
      <c r="M10886" s="27"/>
      <c r="O10886" s="18">
        <f t="shared" si="513"/>
        <v>0</v>
      </c>
      <c r="P10886" s="16">
        <f t="shared" si="514"/>
        <v>22</v>
      </c>
    </row>
    <row r="10887" spans="2:16">
      <c r="B10887" s="400"/>
      <c r="D10887" s="401"/>
      <c r="H10887" s="90" t="s">
        <v>12376</v>
      </c>
      <c r="J10887" s="27">
        <v>49</v>
      </c>
      <c r="L10887" s="18">
        <f t="shared" si="515"/>
        <v>49</v>
      </c>
      <c r="M10887" s="27"/>
      <c r="O10887" s="18">
        <f t="shared" si="513"/>
        <v>0</v>
      </c>
      <c r="P10887" s="16">
        <f t="shared" si="514"/>
        <v>49</v>
      </c>
    </row>
    <row r="10888" spans="2:16">
      <c r="B10888" s="400"/>
      <c r="D10888" s="401"/>
      <c r="H10888" s="90" t="s">
        <v>12377</v>
      </c>
      <c r="J10888" s="27">
        <v>17</v>
      </c>
      <c r="L10888" s="18">
        <f t="shared" si="515"/>
        <v>17</v>
      </c>
      <c r="M10888" s="27"/>
      <c r="O10888" s="18">
        <f t="shared" si="513"/>
        <v>0</v>
      </c>
      <c r="P10888" s="16">
        <f t="shared" si="514"/>
        <v>17</v>
      </c>
    </row>
    <row r="10889" spans="2:16">
      <c r="B10889" s="400"/>
      <c r="D10889" s="401"/>
      <c r="H10889" s="90" t="s">
        <v>12378</v>
      </c>
      <c r="J10889" s="27">
        <v>26</v>
      </c>
      <c r="L10889" s="18">
        <f t="shared" si="515"/>
        <v>26</v>
      </c>
      <c r="M10889" s="27"/>
      <c r="O10889" s="18">
        <f t="shared" si="513"/>
        <v>0</v>
      </c>
      <c r="P10889" s="16">
        <f t="shared" si="514"/>
        <v>26</v>
      </c>
    </row>
    <row r="10890" spans="2:16">
      <c r="B10890" s="400"/>
      <c r="D10890" s="401"/>
      <c r="H10890" s="90" t="s">
        <v>12379</v>
      </c>
      <c r="J10890" s="27">
        <v>27</v>
      </c>
      <c r="L10890" s="18">
        <f t="shared" si="515"/>
        <v>27</v>
      </c>
      <c r="M10890" s="27"/>
      <c r="O10890" s="18">
        <f t="shared" si="513"/>
        <v>0</v>
      </c>
      <c r="P10890" s="16">
        <f t="shared" si="514"/>
        <v>27</v>
      </c>
    </row>
    <row r="10891" spans="2:16">
      <c r="B10891" s="400"/>
      <c r="D10891" s="401"/>
      <c r="H10891" s="90" t="s">
        <v>12380</v>
      </c>
      <c r="J10891" s="91">
        <v>35</v>
      </c>
      <c r="L10891" s="18">
        <f t="shared" si="515"/>
        <v>35</v>
      </c>
      <c r="M10891" s="27"/>
      <c r="O10891" s="18">
        <f t="shared" si="513"/>
        <v>0</v>
      </c>
      <c r="P10891" s="16">
        <f t="shared" si="514"/>
        <v>35</v>
      </c>
    </row>
    <row r="10892" spans="2:16">
      <c r="B10892" s="400"/>
      <c r="D10892" s="401"/>
      <c r="H10892" s="90" t="s">
        <v>2956</v>
      </c>
      <c r="J10892" s="27">
        <v>24</v>
      </c>
      <c r="L10892" s="18">
        <f t="shared" si="515"/>
        <v>24</v>
      </c>
      <c r="M10892" s="27"/>
      <c r="O10892" s="18">
        <f t="shared" si="513"/>
        <v>0</v>
      </c>
      <c r="P10892" s="16">
        <f t="shared" si="514"/>
        <v>24</v>
      </c>
    </row>
    <row r="10893" spans="2:16">
      <c r="B10893" s="400"/>
      <c r="D10893" s="401"/>
      <c r="H10893" s="90" t="s">
        <v>12381</v>
      </c>
      <c r="J10893" s="27">
        <v>60</v>
      </c>
      <c r="L10893" s="18">
        <f t="shared" si="515"/>
        <v>60</v>
      </c>
      <c r="M10893" s="27"/>
      <c r="O10893" s="18">
        <f t="shared" si="513"/>
        <v>0</v>
      </c>
      <c r="P10893" s="16">
        <f t="shared" si="514"/>
        <v>60</v>
      </c>
    </row>
    <row r="10894" spans="2:16">
      <c r="B10894" s="400"/>
      <c r="D10894" s="401"/>
      <c r="H10894" s="90" t="s">
        <v>12382</v>
      </c>
      <c r="J10894" s="27">
        <v>14</v>
      </c>
      <c r="L10894" s="18">
        <f t="shared" si="515"/>
        <v>14</v>
      </c>
      <c r="M10894" s="27"/>
      <c r="O10894" s="18">
        <f t="shared" si="513"/>
        <v>0</v>
      </c>
      <c r="P10894" s="16">
        <f t="shared" si="514"/>
        <v>14</v>
      </c>
    </row>
    <row r="10895" spans="2:16">
      <c r="B10895" s="400"/>
      <c r="D10895" s="401"/>
      <c r="H10895" s="90" t="s">
        <v>12383</v>
      </c>
      <c r="J10895" s="27">
        <v>68</v>
      </c>
      <c r="L10895" s="18">
        <f t="shared" si="515"/>
        <v>68</v>
      </c>
      <c r="M10895" s="27"/>
      <c r="O10895" s="18">
        <f t="shared" si="513"/>
        <v>0</v>
      </c>
      <c r="P10895" s="16">
        <f t="shared" si="514"/>
        <v>68</v>
      </c>
    </row>
    <row r="10896" spans="2:16">
      <c r="B10896" s="400"/>
      <c r="D10896" s="401"/>
      <c r="H10896" s="90" t="s">
        <v>12384</v>
      </c>
      <c r="J10896" s="27">
        <v>15</v>
      </c>
      <c r="L10896" s="18">
        <f t="shared" si="515"/>
        <v>15</v>
      </c>
      <c r="M10896" s="27"/>
      <c r="O10896" s="18">
        <f t="shared" si="513"/>
        <v>0</v>
      </c>
      <c r="P10896" s="16">
        <f t="shared" si="514"/>
        <v>15</v>
      </c>
    </row>
    <row r="10897" spans="2:16">
      <c r="B10897" s="400"/>
      <c r="D10897" s="401"/>
      <c r="H10897" s="90" t="s">
        <v>12385</v>
      </c>
      <c r="J10897" s="27">
        <v>22</v>
      </c>
      <c r="L10897" s="18">
        <f t="shared" si="515"/>
        <v>22</v>
      </c>
      <c r="M10897" s="27"/>
      <c r="O10897" s="18">
        <f t="shared" si="513"/>
        <v>0</v>
      </c>
      <c r="P10897" s="16">
        <f t="shared" si="514"/>
        <v>22</v>
      </c>
    </row>
    <row r="10898" spans="2:16">
      <c r="B10898" s="400"/>
      <c r="D10898" s="401"/>
      <c r="H10898" s="90" t="s">
        <v>12386</v>
      </c>
      <c r="J10898" s="27">
        <v>23</v>
      </c>
      <c r="L10898" s="18">
        <f t="shared" si="515"/>
        <v>23</v>
      </c>
      <c r="M10898" s="27"/>
      <c r="O10898" s="18">
        <f t="shared" si="513"/>
        <v>0</v>
      </c>
      <c r="P10898" s="16">
        <f t="shared" si="514"/>
        <v>23</v>
      </c>
    </row>
    <row r="10899" spans="2:16">
      <c r="B10899" s="400"/>
      <c r="D10899" s="401"/>
      <c r="H10899" s="90" t="s">
        <v>12387</v>
      </c>
      <c r="J10899" s="27">
        <v>26</v>
      </c>
      <c r="L10899" s="18">
        <f t="shared" si="515"/>
        <v>26</v>
      </c>
      <c r="M10899" s="27"/>
      <c r="O10899" s="18">
        <f t="shared" si="513"/>
        <v>0</v>
      </c>
      <c r="P10899" s="16">
        <f t="shared" si="514"/>
        <v>26</v>
      </c>
    </row>
    <row r="10900" spans="2:16">
      <c r="B10900" s="400"/>
      <c r="D10900" s="401"/>
      <c r="H10900" s="90" t="s">
        <v>12388</v>
      </c>
      <c r="J10900" s="27">
        <v>22</v>
      </c>
      <c r="L10900" s="18">
        <f t="shared" si="515"/>
        <v>22</v>
      </c>
      <c r="M10900" s="27"/>
      <c r="O10900" s="18">
        <f t="shared" si="513"/>
        <v>0</v>
      </c>
      <c r="P10900" s="16">
        <f t="shared" si="514"/>
        <v>22</v>
      </c>
    </row>
    <row r="10901" spans="2:16">
      <c r="B10901" s="400"/>
      <c r="D10901" s="401"/>
      <c r="H10901" s="90" t="s">
        <v>12389</v>
      </c>
      <c r="J10901" s="27">
        <v>102</v>
      </c>
      <c r="L10901" s="18">
        <f t="shared" si="515"/>
        <v>102</v>
      </c>
      <c r="M10901" s="27"/>
      <c r="O10901" s="18">
        <f t="shared" si="513"/>
        <v>0</v>
      </c>
      <c r="P10901" s="16">
        <f t="shared" si="514"/>
        <v>102</v>
      </c>
    </row>
    <row r="10902" spans="2:16">
      <c r="B10902" s="400"/>
      <c r="D10902" s="401"/>
      <c r="H10902" s="90" t="s">
        <v>12390</v>
      </c>
      <c r="J10902" s="27">
        <v>41</v>
      </c>
      <c r="L10902" s="18">
        <f t="shared" si="515"/>
        <v>41</v>
      </c>
      <c r="M10902" s="27"/>
      <c r="O10902" s="18">
        <f t="shared" ref="O10902:O10965" si="516">+N10902+M10902</f>
        <v>0</v>
      </c>
      <c r="P10902" s="16">
        <f t="shared" ref="P10902:P10965" si="517">+L10902+O10902</f>
        <v>41</v>
      </c>
    </row>
    <row r="10903" spans="2:16">
      <c r="B10903" s="400"/>
      <c r="D10903" s="401"/>
      <c r="H10903" s="90" t="s">
        <v>12391</v>
      </c>
      <c r="J10903" s="27">
        <v>28</v>
      </c>
      <c r="L10903" s="18">
        <f t="shared" si="515"/>
        <v>28</v>
      </c>
      <c r="M10903" s="27"/>
      <c r="O10903" s="18">
        <f t="shared" si="516"/>
        <v>0</v>
      </c>
      <c r="P10903" s="16">
        <f t="shared" si="517"/>
        <v>28</v>
      </c>
    </row>
    <row r="10904" spans="2:16">
      <c r="B10904" s="400"/>
      <c r="D10904" s="401"/>
      <c r="H10904" s="90" t="s">
        <v>1973</v>
      </c>
      <c r="J10904" s="27">
        <v>14</v>
      </c>
      <c r="L10904" s="18">
        <f t="shared" si="515"/>
        <v>14</v>
      </c>
      <c r="M10904" s="27"/>
      <c r="O10904" s="18">
        <f t="shared" si="516"/>
        <v>0</v>
      </c>
      <c r="P10904" s="16">
        <f t="shared" si="517"/>
        <v>14</v>
      </c>
    </row>
    <row r="10905" spans="2:16">
      <c r="B10905" s="400"/>
      <c r="D10905" s="401"/>
      <c r="H10905" s="90" t="s">
        <v>12392</v>
      </c>
      <c r="J10905" s="27">
        <v>27</v>
      </c>
      <c r="L10905" s="18">
        <f t="shared" si="515"/>
        <v>27</v>
      </c>
      <c r="M10905" s="27"/>
      <c r="O10905" s="18">
        <f t="shared" si="516"/>
        <v>0</v>
      </c>
      <c r="P10905" s="16">
        <f t="shared" si="517"/>
        <v>27</v>
      </c>
    </row>
    <row r="10906" spans="2:16">
      <c r="B10906" s="400"/>
      <c r="D10906" s="401"/>
      <c r="H10906" s="90" t="s">
        <v>12393</v>
      </c>
      <c r="J10906" s="27">
        <v>17</v>
      </c>
      <c r="L10906" s="18">
        <f t="shared" ref="L10906:L10969" si="518">+J10906+K10906</f>
        <v>17</v>
      </c>
      <c r="M10906" s="27"/>
      <c r="O10906" s="18">
        <f t="shared" si="516"/>
        <v>0</v>
      </c>
      <c r="P10906" s="16">
        <f t="shared" si="517"/>
        <v>17</v>
      </c>
    </row>
    <row r="10907" spans="2:16">
      <c r="B10907" s="400"/>
      <c r="D10907" s="401"/>
      <c r="H10907" s="90" t="s">
        <v>12394</v>
      </c>
      <c r="J10907" s="27">
        <v>13</v>
      </c>
      <c r="L10907" s="18">
        <f t="shared" si="518"/>
        <v>13</v>
      </c>
      <c r="M10907" s="27"/>
      <c r="O10907" s="18">
        <f t="shared" si="516"/>
        <v>0</v>
      </c>
      <c r="P10907" s="16">
        <f t="shared" si="517"/>
        <v>13</v>
      </c>
    </row>
    <row r="10908" spans="2:16">
      <c r="B10908" s="400"/>
      <c r="D10908" s="401"/>
      <c r="H10908" s="90" t="s">
        <v>10195</v>
      </c>
      <c r="J10908" s="27">
        <v>15</v>
      </c>
      <c r="L10908" s="18">
        <f t="shared" si="518"/>
        <v>15</v>
      </c>
      <c r="M10908" s="27"/>
      <c r="O10908" s="18">
        <f t="shared" si="516"/>
        <v>0</v>
      </c>
      <c r="P10908" s="16">
        <f t="shared" si="517"/>
        <v>15</v>
      </c>
    </row>
    <row r="10909" spans="2:16">
      <c r="B10909" s="400"/>
      <c r="D10909" s="401"/>
      <c r="H10909" s="90" t="s">
        <v>12395</v>
      </c>
      <c r="J10909" s="27">
        <v>16</v>
      </c>
      <c r="L10909" s="18">
        <f t="shared" si="518"/>
        <v>16</v>
      </c>
      <c r="M10909" s="27"/>
      <c r="O10909" s="18">
        <f t="shared" si="516"/>
        <v>0</v>
      </c>
      <c r="P10909" s="16">
        <f t="shared" si="517"/>
        <v>16</v>
      </c>
    </row>
    <row r="10910" spans="2:16">
      <c r="B10910" s="400"/>
      <c r="D10910" s="401"/>
      <c r="H10910" s="90" t="s">
        <v>12396</v>
      </c>
      <c r="J10910" s="27">
        <v>23</v>
      </c>
      <c r="L10910" s="18">
        <f t="shared" si="518"/>
        <v>23</v>
      </c>
      <c r="M10910" s="27"/>
      <c r="O10910" s="18">
        <f t="shared" si="516"/>
        <v>0</v>
      </c>
      <c r="P10910" s="16">
        <f t="shared" si="517"/>
        <v>23</v>
      </c>
    </row>
    <row r="10911" spans="2:16">
      <c r="B10911" s="400"/>
      <c r="D10911" s="401"/>
      <c r="H10911" s="90" t="s">
        <v>12397</v>
      </c>
      <c r="J10911" s="27">
        <v>18</v>
      </c>
      <c r="L10911" s="18">
        <f t="shared" si="518"/>
        <v>18</v>
      </c>
      <c r="M10911" s="27"/>
      <c r="O10911" s="18">
        <f t="shared" si="516"/>
        <v>0</v>
      </c>
      <c r="P10911" s="16">
        <f t="shared" si="517"/>
        <v>18</v>
      </c>
    </row>
    <row r="10912" spans="2:16">
      <c r="B10912" s="400"/>
      <c r="D10912" s="401"/>
      <c r="H10912" s="90" t="s">
        <v>12398</v>
      </c>
      <c r="J10912" s="27">
        <v>16</v>
      </c>
      <c r="L10912" s="18">
        <f t="shared" si="518"/>
        <v>16</v>
      </c>
      <c r="M10912" s="27"/>
      <c r="O10912" s="18">
        <f t="shared" si="516"/>
        <v>0</v>
      </c>
      <c r="P10912" s="16">
        <f t="shared" si="517"/>
        <v>16</v>
      </c>
    </row>
    <row r="10913" spans="2:16">
      <c r="B10913" s="400"/>
      <c r="D10913" s="401"/>
      <c r="H10913" s="90" t="s">
        <v>12399</v>
      </c>
      <c r="J10913" s="27">
        <v>166</v>
      </c>
      <c r="L10913" s="18">
        <f t="shared" si="518"/>
        <v>166</v>
      </c>
      <c r="M10913" s="27"/>
      <c r="O10913" s="18">
        <f t="shared" si="516"/>
        <v>0</v>
      </c>
      <c r="P10913" s="16">
        <f t="shared" si="517"/>
        <v>166</v>
      </c>
    </row>
    <row r="10914" spans="2:16">
      <c r="B10914" s="400"/>
      <c r="D10914" s="401"/>
      <c r="H10914" s="90" t="s">
        <v>12400</v>
      </c>
      <c r="J10914" s="27">
        <v>22</v>
      </c>
      <c r="L10914" s="18">
        <f t="shared" si="518"/>
        <v>22</v>
      </c>
      <c r="M10914" s="27"/>
      <c r="O10914" s="18">
        <f t="shared" si="516"/>
        <v>0</v>
      </c>
      <c r="P10914" s="16">
        <f t="shared" si="517"/>
        <v>22</v>
      </c>
    </row>
    <row r="10915" spans="2:16">
      <c r="B10915" s="400"/>
      <c r="D10915" s="401"/>
      <c r="H10915" s="90" t="s">
        <v>11923</v>
      </c>
      <c r="J10915" s="27">
        <v>15</v>
      </c>
      <c r="L10915" s="18">
        <f t="shared" si="518"/>
        <v>15</v>
      </c>
      <c r="M10915" s="27"/>
      <c r="O10915" s="18">
        <f t="shared" si="516"/>
        <v>0</v>
      </c>
      <c r="P10915" s="16">
        <f t="shared" si="517"/>
        <v>15</v>
      </c>
    </row>
    <row r="10916" spans="2:16">
      <c r="B10916" s="400"/>
      <c r="D10916" s="401"/>
      <c r="H10916" s="90" t="s">
        <v>12401</v>
      </c>
      <c r="J10916" s="27">
        <v>13</v>
      </c>
      <c r="L10916" s="18">
        <f t="shared" si="518"/>
        <v>13</v>
      </c>
      <c r="M10916" s="27"/>
      <c r="O10916" s="18">
        <f t="shared" si="516"/>
        <v>0</v>
      </c>
      <c r="P10916" s="16">
        <f t="shared" si="517"/>
        <v>13</v>
      </c>
    </row>
    <row r="10917" spans="2:16">
      <c r="B10917" s="400"/>
      <c r="D10917" s="401"/>
      <c r="H10917" s="90" t="s">
        <v>12402</v>
      </c>
      <c r="J10917" s="27">
        <v>13</v>
      </c>
      <c r="L10917" s="18">
        <f t="shared" si="518"/>
        <v>13</v>
      </c>
      <c r="M10917" s="27"/>
      <c r="O10917" s="18">
        <f t="shared" si="516"/>
        <v>0</v>
      </c>
      <c r="P10917" s="16">
        <f t="shared" si="517"/>
        <v>13</v>
      </c>
    </row>
    <row r="10918" spans="2:16">
      <c r="B10918" s="400"/>
      <c r="D10918" s="401"/>
      <c r="H10918" s="90" t="s">
        <v>12403</v>
      </c>
      <c r="J10918" s="27">
        <v>40</v>
      </c>
      <c r="L10918" s="18">
        <f t="shared" si="518"/>
        <v>40</v>
      </c>
      <c r="M10918" s="27"/>
      <c r="O10918" s="18">
        <f t="shared" si="516"/>
        <v>0</v>
      </c>
      <c r="P10918" s="16">
        <f t="shared" si="517"/>
        <v>40</v>
      </c>
    </row>
    <row r="10919" spans="2:16">
      <c r="B10919" s="400"/>
      <c r="D10919" s="401"/>
      <c r="H10919" s="90" t="s">
        <v>12404</v>
      </c>
      <c r="J10919" s="27">
        <v>17</v>
      </c>
      <c r="L10919" s="18">
        <f t="shared" si="518"/>
        <v>17</v>
      </c>
      <c r="M10919" s="27"/>
      <c r="O10919" s="18">
        <f t="shared" si="516"/>
        <v>0</v>
      </c>
      <c r="P10919" s="16">
        <f t="shared" si="517"/>
        <v>17</v>
      </c>
    </row>
    <row r="10920" spans="2:16">
      <c r="B10920" s="400"/>
      <c r="D10920" s="401"/>
      <c r="H10920" s="90" t="s">
        <v>12405</v>
      </c>
      <c r="J10920" s="14">
        <v>22</v>
      </c>
      <c r="L10920" s="18">
        <f t="shared" si="518"/>
        <v>22</v>
      </c>
      <c r="M10920" s="27"/>
      <c r="O10920" s="18">
        <f t="shared" si="516"/>
        <v>0</v>
      </c>
      <c r="P10920" s="16">
        <f t="shared" si="517"/>
        <v>22</v>
      </c>
    </row>
    <row r="10921" spans="2:16">
      <c r="B10921" s="400"/>
      <c r="D10921" s="401"/>
      <c r="H10921" s="90" t="s">
        <v>12406</v>
      </c>
      <c r="J10921" s="27">
        <v>99</v>
      </c>
      <c r="L10921" s="18">
        <f t="shared" si="518"/>
        <v>99</v>
      </c>
      <c r="M10921" s="27"/>
      <c r="O10921" s="18">
        <f t="shared" si="516"/>
        <v>0</v>
      </c>
      <c r="P10921" s="16">
        <f t="shared" si="517"/>
        <v>99</v>
      </c>
    </row>
    <row r="10922" spans="2:16">
      <c r="B10922" s="400"/>
      <c r="D10922" s="401"/>
      <c r="H10922" s="90" t="s">
        <v>1889</v>
      </c>
      <c r="J10922" s="27">
        <v>30</v>
      </c>
      <c r="L10922" s="18">
        <f t="shared" si="518"/>
        <v>30</v>
      </c>
      <c r="M10922" s="27"/>
      <c r="O10922" s="18">
        <f t="shared" si="516"/>
        <v>0</v>
      </c>
      <c r="P10922" s="16">
        <f t="shared" si="517"/>
        <v>30</v>
      </c>
    </row>
    <row r="10923" spans="2:16">
      <c r="B10923" s="400"/>
      <c r="D10923" s="401"/>
      <c r="H10923" s="90" t="s">
        <v>12407</v>
      </c>
      <c r="J10923" s="89">
        <v>105</v>
      </c>
      <c r="L10923" s="18">
        <f t="shared" si="518"/>
        <v>105</v>
      </c>
      <c r="M10923" s="27"/>
      <c r="O10923" s="18">
        <f t="shared" si="516"/>
        <v>0</v>
      </c>
      <c r="P10923" s="16">
        <f t="shared" si="517"/>
        <v>105</v>
      </c>
    </row>
    <row r="10924" spans="2:16">
      <c r="B10924" s="400"/>
      <c r="D10924" s="401"/>
      <c r="H10924" s="90" t="s">
        <v>2439</v>
      </c>
      <c r="J10924" s="89">
        <v>29</v>
      </c>
      <c r="L10924" s="18">
        <f t="shared" si="518"/>
        <v>29</v>
      </c>
      <c r="M10924" s="27"/>
      <c r="O10924" s="18">
        <f t="shared" si="516"/>
        <v>0</v>
      </c>
      <c r="P10924" s="16">
        <f t="shared" si="517"/>
        <v>29</v>
      </c>
    </row>
    <row r="10925" spans="2:16">
      <c r="B10925" s="400"/>
      <c r="D10925" s="401"/>
      <c r="H10925" s="90" t="s">
        <v>11324</v>
      </c>
      <c r="J10925" s="89">
        <v>42</v>
      </c>
      <c r="L10925" s="18">
        <f t="shared" si="518"/>
        <v>42</v>
      </c>
      <c r="M10925" s="27"/>
      <c r="O10925" s="18">
        <f t="shared" si="516"/>
        <v>0</v>
      </c>
      <c r="P10925" s="16">
        <f t="shared" si="517"/>
        <v>42</v>
      </c>
    </row>
    <row r="10926" spans="2:16" ht="25.5">
      <c r="B10926" s="400"/>
      <c r="D10926" s="401"/>
      <c r="H10926" s="90" t="s">
        <v>12408</v>
      </c>
      <c r="J10926" s="89">
        <v>32</v>
      </c>
      <c r="L10926" s="18">
        <f t="shared" si="518"/>
        <v>32</v>
      </c>
      <c r="M10926" s="27"/>
      <c r="O10926" s="18">
        <f t="shared" si="516"/>
        <v>0</v>
      </c>
      <c r="P10926" s="16">
        <f t="shared" si="517"/>
        <v>32</v>
      </c>
    </row>
    <row r="10927" spans="2:16">
      <c r="B10927" s="400"/>
      <c r="D10927" s="401"/>
      <c r="H10927" s="90" t="s">
        <v>12409</v>
      </c>
      <c r="J10927" s="89">
        <v>47</v>
      </c>
      <c r="L10927" s="18">
        <f t="shared" si="518"/>
        <v>47</v>
      </c>
      <c r="M10927" s="27"/>
      <c r="O10927" s="18">
        <f t="shared" si="516"/>
        <v>0</v>
      </c>
      <c r="P10927" s="16">
        <f t="shared" si="517"/>
        <v>47</v>
      </c>
    </row>
    <row r="10928" spans="2:16">
      <c r="B10928" s="400"/>
      <c r="D10928" s="401"/>
      <c r="H10928" s="90" t="s">
        <v>12410</v>
      </c>
      <c r="J10928" s="89">
        <v>16</v>
      </c>
      <c r="L10928" s="18">
        <f t="shared" si="518"/>
        <v>16</v>
      </c>
      <c r="M10928" s="27"/>
      <c r="O10928" s="18">
        <f t="shared" si="516"/>
        <v>0</v>
      </c>
      <c r="P10928" s="16">
        <f t="shared" si="517"/>
        <v>16</v>
      </c>
    </row>
    <row r="10929" spans="2:16">
      <c r="B10929" s="400"/>
      <c r="D10929" s="401"/>
      <c r="H10929" s="90" t="s">
        <v>12411</v>
      </c>
      <c r="J10929" s="89">
        <v>13</v>
      </c>
      <c r="L10929" s="18">
        <f t="shared" si="518"/>
        <v>13</v>
      </c>
      <c r="M10929" s="27"/>
      <c r="O10929" s="18">
        <f t="shared" si="516"/>
        <v>0</v>
      </c>
      <c r="P10929" s="16">
        <f t="shared" si="517"/>
        <v>13</v>
      </c>
    </row>
    <row r="10930" spans="2:16">
      <c r="B10930" s="400"/>
      <c r="D10930" s="401"/>
      <c r="H10930" s="90" t="s">
        <v>2023</v>
      </c>
      <c r="J10930" s="89">
        <v>59</v>
      </c>
      <c r="L10930" s="18">
        <f t="shared" si="518"/>
        <v>59</v>
      </c>
      <c r="M10930" s="27"/>
      <c r="O10930" s="18">
        <f t="shared" si="516"/>
        <v>0</v>
      </c>
      <c r="P10930" s="16">
        <f t="shared" si="517"/>
        <v>59</v>
      </c>
    </row>
    <row r="10931" spans="2:16">
      <c r="B10931" s="400"/>
      <c r="D10931" s="401"/>
      <c r="H10931" s="90" t="s">
        <v>12412</v>
      </c>
      <c r="J10931" s="89">
        <v>28</v>
      </c>
      <c r="L10931" s="18">
        <f t="shared" si="518"/>
        <v>28</v>
      </c>
      <c r="M10931" s="27"/>
      <c r="O10931" s="18">
        <f t="shared" si="516"/>
        <v>0</v>
      </c>
      <c r="P10931" s="16">
        <f t="shared" si="517"/>
        <v>28</v>
      </c>
    </row>
    <row r="10932" spans="2:16">
      <c r="B10932" s="400"/>
      <c r="D10932" s="401"/>
      <c r="H10932" s="90" t="s">
        <v>929</v>
      </c>
      <c r="J10932" s="89">
        <v>126</v>
      </c>
      <c r="L10932" s="18">
        <f t="shared" si="518"/>
        <v>126</v>
      </c>
      <c r="M10932" s="27"/>
      <c r="O10932" s="18">
        <f t="shared" si="516"/>
        <v>0</v>
      </c>
      <c r="P10932" s="16">
        <f t="shared" si="517"/>
        <v>126</v>
      </c>
    </row>
    <row r="10933" spans="2:16">
      <c r="B10933" s="400"/>
      <c r="D10933" s="401"/>
      <c r="H10933" s="90" t="s">
        <v>12413</v>
      </c>
      <c r="J10933" s="89">
        <v>60</v>
      </c>
      <c r="L10933" s="18">
        <f t="shared" si="518"/>
        <v>60</v>
      </c>
      <c r="M10933" s="27"/>
      <c r="O10933" s="18">
        <f t="shared" si="516"/>
        <v>0</v>
      </c>
      <c r="P10933" s="16">
        <f t="shared" si="517"/>
        <v>60</v>
      </c>
    </row>
    <row r="10934" spans="2:16">
      <c r="B10934" s="400"/>
      <c r="D10934" s="401"/>
      <c r="H10934" s="90" t="s">
        <v>12414</v>
      </c>
      <c r="J10934" s="89">
        <v>41</v>
      </c>
      <c r="L10934" s="18">
        <f t="shared" si="518"/>
        <v>41</v>
      </c>
      <c r="M10934" s="27"/>
      <c r="O10934" s="18">
        <f t="shared" si="516"/>
        <v>0</v>
      </c>
      <c r="P10934" s="16">
        <f t="shared" si="517"/>
        <v>41</v>
      </c>
    </row>
    <row r="10935" spans="2:16">
      <c r="B10935" s="400"/>
      <c r="D10935" s="401"/>
      <c r="H10935" s="90" t="s">
        <v>12415</v>
      </c>
      <c r="J10935" s="89">
        <v>43</v>
      </c>
      <c r="L10935" s="18">
        <f t="shared" si="518"/>
        <v>43</v>
      </c>
      <c r="M10935" s="27"/>
      <c r="O10935" s="18">
        <f t="shared" si="516"/>
        <v>0</v>
      </c>
      <c r="P10935" s="16">
        <f t="shared" si="517"/>
        <v>43</v>
      </c>
    </row>
    <row r="10936" spans="2:16">
      <c r="B10936" s="400"/>
      <c r="D10936" s="403" t="s">
        <v>12416</v>
      </c>
      <c r="H10936" s="90" t="s">
        <v>12417</v>
      </c>
      <c r="J10936" s="89">
        <v>39</v>
      </c>
      <c r="L10936" s="18">
        <f t="shared" si="518"/>
        <v>39</v>
      </c>
      <c r="M10936" s="27"/>
      <c r="O10936" s="18">
        <f t="shared" si="516"/>
        <v>0</v>
      </c>
      <c r="P10936" s="16">
        <f t="shared" si="517"/>
        <v>39</v>
      </c>
    </row>
    <row r="10937" spans="2:16">
      <c r="B10937" s="400"/>
      <c r="D10937" s="403"/>
      <c r="H10937" s="219" t="s">
        <v>12418</v>
      </c>
      <c r="J10937" s="92">
        <v>92</v>
      </c>
      <c r="L10937" s="18">
        <f t="shared" si="518"/>
        <v>92</v>
      </c>
      <c r="M10937" s="27"/>
      <c r="O10937" s="18">
        <f t="shared" si="516"/>
        <v>0</v>
      </c>
      <c r="P10937" s="16">
        <f t="shared" si="517"/>
        <v>92</v>
      </c>
    </row>
    <row r="10938" spans="2:16">
      <c r="B10938" s="400"/>
      <c r="D10938" s="403"/>
      <c r="H10938" s="219" t="s">
        <v>12419</v>
      </c>
      <c r="J10938" s="92">
        <v>60</v>
      </c>
      <c r="L10938" s="18">
        <f t="shared" si="518"/>
        <v>60</v>
      </c>
      <c r="M10938" s="27"/>
      <c r="O10938" s="18">
        <f t="shared" si="516"/>
        <v>0</v>
      </c>
      <c r="P10938" s="16">
        <f t="shared" si="517"/>
        <v>60</v>
      </c>
    </row>
    <row r="10939" spans="2:16">
      <c r="B10939" s="400"/>
      <c r="D10939" s="403"/>
      <c r="H10939" s="219" t="s">
        <v>12420</v>
      </c>
      <c r="J10939" s="92">
        <v>20</v>
      </c>
      <c r="L10939" s="18">
        <f t="shared" si="518"/>
        <v>20</v>
      </c>
      <c r="M10939" s="27"/>
      <c r="O10939" s="18">
        <f t="shared" si="516"/>
        <v>0</v>
      </c>
      <c r="P10939" s="16">
        <f t="shared" si="517"/>
        <v>20</v>
      </c>
    </row>
    <row r="10940" spans="2:16">
      <c r="B10940" s="400"/>
      <c r="D10940" s="403"/>
      <c r="H10940" s="219" t="s">
        <v>12421</v>
      </c>
      <c r="J10940" s="92">
        <v>21</v>
      </c>
      <c r="L10940" s="18">
        <f t="shared" si="518"/>
        <v>21</v>
      </c>
      <c r="M10940" s="27"/>
      <c r="O10940" s="18">
        <f t="shared" si="516"/>
        <v>0</v>
      </c>
      <c r="P10940" s="16">
        <f t="shared" si="517"/>
        <v>21</v>
      </c>
    </row>
    <row r="10941" spans="2:16">
      <c r="B10941" s="400"/>
      <c r="D10941" s="403"/>
      <c r="H10941" s="219" t="s">
        <v>12422</v>
      </c>
      <c r="J10941" s="92">
        <v>15</v>
      </c>
      <c r="L10941" s="18">
        <f t="shared" si="518"/>
        <v>15</v>
      </c>
      <c r="M10941" s="27"/>
      <c r="O10941" s="18">
        <f t="shared" si="516"/>
        <v>0</v>
      </c>
      <c r="P10941" s="16">
        <f t="shared" si="517"/>
        <v>15</v>
      </c>
    </row>
    <row r="10942" spans="2:16">
      <c r="B10942" s="400"/>
      <c r="D10942" s="403"/>
      <c r="H10942" s="90" t="s">
        <v>12423</v>
      </c>
      <c r="J10942" s="89">
        <v>109</v>
      </c>
      <c r="L10942" s="18">
        <f t="shared" si="518"/>
        <v>109</v>
      </c>
      <c r="M10942" s="27"/>
      <c r="O10942" s="18">
        <f t="shared" si="516"/>
        <v>0</v>
      </c>
      <c r="P10942" s="16">
        <f t="shared" si="517"/>
        <v>109</v>
      </c>
    </row>
    <row r="10943" spans="2:16" ht="38.25">
      <c r="B10943" s="400"/>
      <c r="D10943" s="6" t="s">
        <v>12424</v>
      </c>
      <c r="H10943" s="90" t="s">
        <v>12425</v>
      </c>
      <c r="J10943" s="27">
        <v>42</v>
      </c>
      <c r="L10943" s="18">
        <f t="shared" si="518"/>
        <v>42</v>
      </c>
      <c r="M10943" s="27"/>
      <c r="O10943" s="18">
        <f t="shared" si="516"/>
        <v>0</v>
      </c>
      <c r="P10943" s="16">
        <f t="shared" si="517"/>
        <v>42</v>
      </c>
    </row>
    <row r="10944" spans="2:16">
      <c r="B10944" s="400"/>
      <c r="D10944" s="401" t="s">
        <v>12426</v>
      </c>
      <c r="H10944" s="90" t="s">
        <v>12427</v>
      </c>
      <c r="J10944" s="163">
        <v>87</v>
      </c>
      <c r="L10944" s="18">
        <f t="shared" si="518"/>
        <v>87</v>
      </c>
      <c r="M10944" s="27"/>
      <c r="O10944" s="18">
        <f t="shared" si="516"/>
        <v>0</v>
      </c>
      <c r="P10944" s="16">
        <f t="shared" si="517"/>
        <v>87</v>
      </c>
    </row>
    <row r="10945" spans="2:16">
      <c r="B10945" s="400"/>
      <c r="D10945" s="401"/>
      <c r="H10945" s="90" t="s">
        <v>12428</v>
      </c>
      <c r="J10945" s="89">
        <v>70</v>
      </c>
      <c r="L10945" s="18">
        <f t="shared" si="518"/>
        <v>70</v>
      </c>
      <c r="M10945" s="27"/>
      <c r="O10945" s="18">
        <f t="shared" si="516"/>
        <v>0</v>
      </c>
      <c r="P10945" s="16">
        <f t="shared" si="517"/>
        <v>70</v>
      </c>
    </row>
    <row r="10946" spans="2:16">
      <c r="B10946" s="400"/>
      <c r="D10946" s="401"/>
      <c r="H10946" s="90" t="s">
        <v>917</v>
      </c>
      <c r="J10946" s="27">
        <v>92</v>
      </c>
      <c r="L10946" s="18">
        <f t="shared" si="518"/>
        <v>92</v>
      </c>
      <c r="M10946" s="27"/>
      <c r="O10946" s="18">
        <f t="shared" si="516"/>
        <v>0</v>
      </c>
      <c r="P10946" s="16">
        <f t="shared" si="517"/>
        <v>92</v>
      </c>
    </row>
    <row r="10947" spans="2:16">
      <c r="B10947" s="400"/>
      <c r="D10947" s="401"/>
      <c r="H10947" s="90" t="s">
        <v>12429</v>
      </c>
      <c r="J10947" s="27">
        <v>47</v>
      </c>
      <c r="L10947" s="18">
        <f t="shared" si="518"/>
        <v>47</v>
      </c>
      <c r="M10947" s="27"/>
      <c r="O10947" s="18">
        <f t="shared" si="516"/>
        <v>0</v>
      </c>
      <c r="P10947" s="16">
        <f t="shared" si="517"/>
        <v>47</v>
      </c>
    </row>
    <row r="10948" spans="2:16">
      <c r="B10948" s="400"/>
      <c r="D10948" s="401"/>
      <c r="H10948" s="90" t="s">
        <v>12430</v>
      </c>
      <c r="J10948" s="27">
        <v>79</v>
      </c>
      <c r="L10948" s="18">
        <f t="shared" si="518"/>
        <v>79</v>
      </c>
      <c r="M10948" s="27"/>
      <c r="O10948" s="18">
        <f t="shared" si="516"/>
        <v>0</v>
      </c>
      <c r="P10948" s="16">
        <f t="shared" si="517"/>
        <v>79</v>
      </c>
    </row>
    <row r="10949" spans="2:16">
      <c r="B10949" s="400"/>
      <c r="D10949" s="401"/>
      <c r="H10949" s="90" t="s">
        <v>10274</v>
      </c>
      <c r="J10949" s="27">
        <v>34</v>
      </c>
      <c r="L10949" s="18">
        <f t="shared" si="518"/>
        <v>34</v>
      </c>
      <c r="M10949" s="27"/>
      <c r="O10949" s="18">
        <f t="shared" si="516"/>
        <v>0</v>
      </c>
      <c r="P10949" s="16">
        <f t="shared" si="517"/>
        <v>34</v>
      </c>
    </row>
    <row r="10950" spans="2:16">
      <c r="B10950" s="400"/>
      <c r="D10950" s="401"/>
      <c r="H10950" s="90" t="s">
        <v>12431</v>
      </c>
      <c r="J10950" s="27">
        <v>28</v>
      </c>
      <c r="L10950" s="18">
        <f t="shared" si="518"/>
        <v>28</v>
      </c>
      <c r="M10950" s="27"/>
      <c r="O10950" s="18">
        <f t="shared" si="516"/>
        <v>0</v>
      </c>
      <c r="P10950" s="16">
        <f t="shared" si="517"/>
        <v>28</v>
      </c>
    </row>
    <row r="10951" spans="2:16">
      <c r="B10951" s="400"/>
      <c r="D10951" s="420" t="s">
        <v>12368</v>
      </c>
      <c r="H10951" s="90" t="s">
        <v>12368</v>
      </c>
      <c r="J10951" s="27">
        <v>212</v>
      </c>
      <c r="L10951" s="18">
        <f t="shared" si="518"/>
        <v>212</v>
      </c>
      <c r="O10951" s="18">
        <f t="shared" si="516"/>
        <v>0</v>
      </c>
      <c r="P10951" s="16">
        <f t="shared" si="517"/>
        <v>212</v>
      </c>
    </row>
    <row r="10952" spans="2:16">
      <c r="B10952" s="400"/>
      <c r="D10952" s="420"/>
      <c r="H10952" s="219" t="s">
        <v>12369</v>
      </c>
      <c r="J10952" s="27">
        <v>45</v>
      </c>
      <c r="L10952" s="18">
        <f t="shared" si="518"/>
        <v>45</v>
      </c>
      <c r="O10952" s="18">
        <f t="shared" si="516"/>
        <v>0</v>
      </c>
      <c r="P10952" s="16">
        <f t="shared" si="517"/>
        <v>45</v>
      </c>
    </row>
    <row r="10953" spans="2:16">
      <c r="B10953" s="400"/>
      <c r="D10953" s="212" t="s">
        <v>12370</v>
      </c>
      <c r="H10953" s="219" t="s">
        <v>12370</v>
      </c>
      <c r="J10953" s="27">
        <v>190</v>
      </c>
      <c r="L10953" s="18">
        <f t="shared" si="518"/>
        <v>190</v>
      </c>
      <c r="O10953" s="18">
        <f t="shared" si="516"/>
        <v>0</v>
      </c>
      <c r="P10953" s="16">
        <f t="shared" si="517"/>
        <v>190</v>
      </c>
    </row>
    <row r="10954" spans="2:16">
      <c r="B10954" s="400"/>
      <c r="D10954" s="212" t="s">
        <v>12370</v>
      </c>
      <c r="H10954" s="93" t="s">
        <v>12371</v>
      </c>
      <c r="J10954" s="27">
        <v>35</v>
      </c>
      <c r="L10954" s="18">
        <f t="shared" si="518"/>
        <v>35</v>
      </c>
      <c r="O10954" s="18">
        <f t="shared" si="516"/>
        <v>0</v>
      </c>
      <c r="P10954" s="16">
        <f t="shared" si="517"/>
        <v>35</v>
      </c>
    </row>
    <row r="10955" spans="2:16">
      <c r="B10955" s="400" t="s">
        <v>12432</v>
      </c>
      <c r="D10955" s="401" t="s">
        <v>2956</v>
      </c>
      <c r="F10955" s="54" t="s">
        <v>13671</v>
      </c>
      <c r="H10955" s="52" t="s">
        <v>12475</v>
      </c>
      <c r="J10955" s="95">
        <v>286</v>
      </c>
      <c r="K10955" s="95">
        <v>15</v>
      </c>
      <c r="L10955" s="18">
        <f t="shared" si="518"/>
        <v>301</v>
      </c>
      <c r="M10955" s="95"/>
      <c r="N10955" s="95"/>
      <c r="O10955" s="18">
        <f t="shared" si="516"/>
        <v>0</v>
      </c>
      <c r="P10955" s="16">
        <f t="shared" si="517"/>
        <v>301</v>
      </c>
    </row>
    <row r="10956" spans="2:16">
      <c r="B10956" s="400"/>
      <c r="D10956" s="401"/>
      <c r="F10956" s="54" t="s">
        <v>13671</v>
      </c>
      <c r="H10956" s="52" t="s">
        <v>12476</v>
      </c>
      <c r="J10956" s="95">
        <v>136</v>
      </c>
      <c r="K10956" s="95">
        <v>5</v>
      </c>
      <c r="L10956" s="18">
        <f t="shared" si="518"/>
        <v>141</v>
      </c>
      <c r="M10956" s="95"/>
      <c r="N10956" s="95"/>
      <c r="O10956" s="18">
        <f t="shared" si="516"/>
        <v>0</v>
      </c>
      <c r="P10956" s="16">
        <f t="shared" si="517"/>
        <v>141</v>
      </c>
    </row>
    <row r="10957" spans="2:16">
      <c r="B10957" s="400"/>
      <c r="D10957" s="401"/>
      <c r="F10957" s="54" t="s">
        <v>13671</v>
      </c>
      <c r="H10957" s="52" t="s">
        <v>12477</v>
      </c>
      <c r="J10957" s="95">
        <v>36</v>
      </c>
      <c r="K10957" s="95"/>
      <c r="L10957" s="18">
        <f t="shared" si="518"/>
        <v>36</v>
      </c>
      <c r="M10957" s="95"/>
      <c r="N10957" s="95"/>
      <c r="O10957" s="18">
        <f t="shared" si="516"/>
        <v>0</v>
      </c>
      <c r="P10957" s="16">
        <f t="shared" si="517"/>
        <v>36</v>
      </c>
    </row>
    <row r="10958" spans="2:16" ht="25.5">
      <c r="B10958" s="400"/>
      <c r="D10958" s="401"/>
      <c r="F10958" s="54" t="s">
        <v>13672</v>
      </c>
      <c r="H10958" s="52" t="s">
        <v>12478</v>
      </c>
      <c r="J10958" s="95">
        <v>16</v>
      </c>
      <c r="K10958" s="95"/>
      <c r="L10958" s="18">
        <f t="shared" si="518"/>
        <v>16</v>
      </c>
      <c r="M10958" s="95"/>
      <c r="N10958" s="95"/>
      <c r="O10958" s="18">
        <f t="shared" si="516"/>
        <v>0</v>
      </c>
      <c r="P10958" s="16">
        <f t="shared" si="517"/>
        <v>16</v>
      </c>
    </row>
    <row r="10959" spans="2:16" ht="25.5">
      <c r="B10959" s="400"/>
      <c r="D10959" s="401"/>
      <c r="F10959" s="54" t="s">
        <v>13672</v>
      </c>
      <c r="H10959" s="52" t="s">
        <v>1810</v>
      </c>
      <c r="J10959" s="95">
        <v>94</v>
      </c>
      <c r="K10959" s="95"/>
      <c r="L10959" s="18">
        <f t="shared" si="518"/>
        <v>94</v>
      </c>
      <c r="M10959" s="95"/>
      <c r="N10959" s="95"/>
      <c r="O10959" s="18">
        <f t="shared" si="516"/>
        <v>0</v>
      </c>
      <c r="P10959" s="16">
        <f t="shared" si="517"/>
        <v>94</v>
      </c>
    </row>
    <row r="10960" spans="2:16" ht="25.5">
      <c r="B10960" s="400"/>
      <c r="D10960" s="401"/>
      <c r="F10960" s="54" t="s">
        <v>13672</v>
      </c>
      <c r="H10960" s="52" t="s">
        <v>12479</v>
      </c>
      <c r="J10960" s="95">
        <v>21</v>
      </c>
      <c r="K10960" s="95"/>
      <c r="L10960" s="18">
        <f t="shared" si="518"/>
        <v>21</v>
      </c>
      <c r="M10960" s="95"/>
      <c r="N10960" s="95"/>
      <c r="O10960" s="18">
        <f t="shared" si="516"/>
        <v>0</v>
      </c>
      <c r="P10960" s="16">
        <f t="shared" si="517"/>
        <v>21</v>
      </c>
    </row>
    <row r="10961" spans="2:16" ht="25.5">
      <c r="B10961" s="400"/>
      <c r="D10961" s="401"/>
      <c r="F10961" s="54" t="s">
        <v>13672</v>
      </c>
      <c r="H10961" s="52" t="s">
        <v>12480</v>
      </c>
      <c r="J10961" s="95">
        <v>54</v>
      </c>
      <c r="K10961" s="95"/>
      <c r="L10961" s="18">
        <f t="shared" si="518"/>
        <v>54</v>
      </c>
      <c r="M10961" s="95"/>
      <c r="N10961" s="95"/>
      <c r="O10961" s="18">
        <f t="shared" si="516"/>
        <v>0</v>
      </c>
      <c r="P10961" s="16">
        <f t="shared" si="517"/>
        <v>54</v>
      </c>
    </row>
    <row r="10962" spans="2:16" ht="25.5">
      <c r="B10962" s="400"/>
      <c r="D10962" s="401"/>
      <c r="F10962" s="54" t="s">
        <v>13672</v>
      </c>
      <c r="H10962" s="52" t="s">
        <v>12481</v>
      </c>
      <c r="J10962" s="95">
        <v>23</v>
      </c>
      <c r="K10962" s="95"/>
      <c r="L10962" s="18">
        <f t="shared" si="518"/>
        <v>23</v>
      </c>
      <c r="M10962" s="95"/>
      <c r="N10962" s="95"/>
      <c r="O10962" s="18">
        <f t="shared" si="516"/>
        <v>0</v>
      </c>
      <c r="P10962" s="16">
        <f t="shared" si="517"/>
        <v>23</v>
      </c>
    </row>
    <row r="10963" spans="2:16" ht="25.5">
      <c r="B10963" s="400"/>
      <c r="D10963" s="401"/>
      <c r="F10963" s="54" t="s">
        <v>13672</v>
      </c>
      <c r="H10963" s="52" t="s">
        <v>12482</v>
      </c>
      <c r="J10963" s="95">
        <v>214</v>
      </c>
      <c r="K10963" s="95">
        <v>3</v>
      </c>
      <c r="L10963" s="18">
        <f t="shared" si="518"/>
        <v>217</v>
      </c>
      <c r="M10963" s="95"/>
      <c r="N10963" s="95"/>
      <c r="O10963" s="18">
        <f t="shared" si="516"/>
        <v>0</v>
      </c>
      <c r="P10963" s="16">
        <f t="shared" si="517"/>
        <v>217</v>
      </c>
    </row>
    <row r="10964" spans="2:16" ht="25.5">
      <c r="B10964" s="400"/>
      <c r="D10964" s="401"/>
      <c r="F10964" s="54" t="s">
        <v>13672</v>
      </c>
      <c r="H10964" s="52" t="s">
        <v>10822</v>
      </c>
      <c r="J10964" s="95">
        <v>14</v>
      </c>
      <c r="K10964" s="95"/>
      <c r="L10964" s="18">
        <f t="shared" si="518"/>
        <v>14</v>
      </c>
      <c r="M10964" s="95"/>
      <c r="N10964" s="95"/>
      <c r="O10964" s="18">
        <f t="shared" si="516"/>
        <v>0</v>
      </c>
      <c r="P10964" s="16">
        <f t="shared" si="517"/>
        <v>14</v>
      </c>
    </row>
    <row r="10965" spans="2:16" ht="25.5">
      <c r="B10965" s="400"/>
      <c r="D10965" s="401"/>
      <c r="F10965" s="54" t="s">
        <v>13672</v>
      </c>
      <c r="H10965" s="52" t="s">
        <v>11342</v>
      </c>
      <c r="J10965" s="95">
        <v>240</v>
      </c>
      <c r="K10965" s="95">
        <v>8</v>
      </c>
      <c r="L10965" s="18">
        <f t="shared" si="518"/>
        <v>248</v>
      </c>
      <c r="M10965" s="95"/>
      <c r="N10965" s="95"/>
      <c r="O10965" s="18">
        <f t="shared" si="516"/>
        <v>0</v>
      </c>
      <c r="P10965" s="16">
        <f t="shared" si="517"/>
        <v>248</v>
      </c>
    </row>
    <row r="10966" spans="2:16" ht="25.5">
      <c r="B10966" s="400"/>
      <c r="D10966" s="401"/>
      <c r="F10966" s="54" t="s">
        <v>13672</v>
      </c>
      <c r="H10966" s="52" t="s">
        <v>12483</v>
      </c>
      <c r="J10966" s="95">
        <v>67</v>
      </c>
      <c r="K10966" s="95"/>
      <c r="L10966" s="18">
        <f t="shared" si="518"/>
        <v>67</v>
      </c>
      <c r="M10966" s="95"/>
      <c r="N10966" s="95"/>
      <c r="O10966" s="18">
        <f t="shared" ref="O10966:O11029" si="519">+N10966+M10966</f>
        <v>0</v>
      </c>
      <c r="P10966" s="16">
        <f t="shared" ref="P10966:P11029" si="520">+L10966+O10966</f>
        <v>67</v>
      </c>
    </row>
    <row r="10967" spans="2:16" ht="25.5">
      <c r="B10967" s="400"/>
      <c r="D10967" s="401"/>
      <c r="F10967" s="54" t="s">
        <v>13672</v>
      </c>
      <c r="H10967" s="52" t="s">
        <v>12484</v>
      </c>
      <c r="J10967" s="95">
        <v>22</v>
      </c>
      <c r="K10967" s="95"/>
      <c r="L10967" s="18">
        <f t="shared" si="518"/>
        <v>22</v>
      </c>
      <c r="M10967" s="95"/>
      <c r="N10967" s="95"/>
      <c r="O10967" s="18">
        <f t="shared" si="519"/>
        <v>0</v>
      </c>
      <c r="P10967" s="16">
        <f t="shared" si="520"/>
        <v>22</v>
      </c>
    </row>
    <row r="10968" spans="2:16" ht="25.5">
      <c r="B10968" s="400"/>
      <c r="D10968" s="401"/>
      <c r="F10968" s="54" t="s">
        <v>13672</v>
      </c>
      <c r="H10968" s="52" t="s">
        <v>12485</v>
      </c>
      <c r="J10968" s="95">
        <v>25</v>
      </c>
      <c r="K10968" s="95"/>
      <c r="L10968" s="18">
        <f t="shared" si="518"/>
        <v>25</v>
      </c>
      <c r="M10968" s="95"/>
      <c r="N10968" s="95"/>
      <c r="O10968" s="18">
        <f t="shared" si="519"/>
        <v>0</v>
      </c>
      <c r="P10968" s="16">
        <f t="shared" si="520"/>
        <v>25</v>
      </c>
    </row>
    <row r="10969" spans="2:16" ht="25.5">
      <c r="B10969" s="400"/>
      <c r="D10969" s="401"/>
      <c r="F10969" s="54" t="s">
        <v>13672</v>
      </c>
      <c r="H10969" s="52" t="s">
        <v>12486</v>
      </c>
      <c r="J10969" s="95">
        <v>17</v>
      </c>
      <c r="K10969" s="95"/>
      <c r="L10969" s="18">
        <f t="shared" si="518"/>
        <v>17</v>
      </c>
      <c r="M10969" s="95"/>
      <c r="N10969" s="95"/>
      <c r="O10969" s="18">
        <f t="shared" si="519"/>
        <v>0</v>
      </c>
      <c r="P10969" s="16">
        <f t="shared" si="520"/>
        <v>17</v>
      </c>
    </row>
    <row r="10970" spans="2:16" ht="25.5">
      <c r="B10970" s="400"/>
      <c r="D10970" s="401"/>
      <c r="F10970" s="54" t="s">
        <v>13672</v>
      </c>
      <c r="H10970" s="52" t="s">
        <v>12487</v>
      </c>
      <c r="J10970" s="95">
        <v>12</v>
      </c>
      <c r="K10970" s="95"/>
      <c r="L10970" s="18">
        <f t="shared" ref="L10970:L11033" si="521">+J10970+K10970</f>
        <v>12</v>
      </c>
      <c r="M10970" s="95"/>
      <c r="N10970" s="95"/>
      <c r="O10970" s="18">
        <f t="shared" si="519"/>
        <v>0</v>
      </c>
      <c r="P10970" s="16">
        <f t="shared" si="520"/>
        <v>12</v>
      </c>
    </row>
    <row r="10971" spans="2:16" ht="25.5">
      <c r="B10971" s="400"/>
      <c r="D10971" s="401"/>
      <c r="F10971" s="54" t="s">
        <v>13672</v>
      </c>
      <c r="H10971" s="52" t="s">
        <v>12488</v>
      </c>
      <c r="J10971" s="95">
        <v>7</v>
      </c>
      <c r="K10971" s="95"/>
      <c r="L10971" s="18">
        <f t="shared" si="521"/>
        <v>7</v>
      </c>
      <c r="M10971" s="95"/>
      <c r="N10971" s="95"/>
      <c r="O10971" s="18">
        <f t="shared" si="519"/>
        <v>0</v>
      </c>
      <c r="P10971" s="16">
        <f t="shared" si="520"/>
        <v>7</v>
      </c>
    </row>
    <row r="10972" spans="2:16" ht="25.5">
      <c r="B10972" s="400"/>
      <c r="D10972" s="401"/>
      <c r="F10972" s="54" t="s">
        <v>13672</v>
      </c>
      <c r="H10972" s="52" t="s">
        <v>12489</v>
      </c>
      <c r="J10972" s="95">
        <v>7</v>
      </c>
      <c r="K10972" s="95"/>
      <c r="L10972" s="18">
        <f t="shared" si="521"/>
        <v>7</v>
      </c>
      <c r="M10972" s="95"/>
      <c r="N10972" s="95"/>
      <c r="O10972" s="18">
        <f t="shared" si="519"/>
        <v>0</v>
      </c>
      <c r="P10972" s="16">
        <f t="shared" si="520"/>
        <v>7</v>
      </c>
    </row>
    <row r="10973" spans="2:16" ht="25.5">
      <c r="B10973" s="400"/>
      <c r="D10973" s="401"/>
      <c r="F10973" s="54" t="s">
        <v>13672</v>
      </c>
      <c r="H10973" s="52" t="s">
        <v>480</v>
      </c>
      <c r="J10973" s="95">
        <v>11</v>
      </c>
      <c r="K10973" s="95"/>
      <c r="L10973" s="18">
        <f t="shared" si="521"/>
        <v>11</v>
      </c>
      <c r="M10973" s="95"/>
      <c r="N10973" s="95"/>
      <c r="O10973" s="18">
        <f t="shared" si="519"/>
        <v>0</v>
      </c>
      <c r="P10973" s="16">
        <f t="shared" si="520"/>
        <v>11</v>
      </c>
    </row>
    <row r="10974" spans="2:16" ht="25.5">
      <c r="B10974" s="400"/>
      <c r="D10974" s="401"/>
      <c r="F10974" s="54" t="s">
        <v>13672</v>
      </c>
      <c r="H10974" s="52" t="s">
        <v>12490</v>
      </c>
      <c r="J10974" s="95">
        <v>13</v>
      </c>
      <c r="K10974" s="95"/>
      <c r="L10974" s="18">
        <f t="shared" si="521"/>
        <v>13</v>
      </c>
      <c r="M10974" s="95"/>
      <c r="N10974" s="95"/>
      <c r="O10974" s="18">
        <f t="shared" si="519"/>
        <v>0</v>
      </c>
      <c r="P10974" s="16">
        <f t="shared" si="520"/>
        <v>13</v>
      </c>
    </row>
    <row r="10975" spans="2:16" ht="25.5">
      <c r="B10975" s="400"/>
      <c r="D10975" s="401"/>
      <c r="F10975" s="54" t="s">
        <v>13672</v>
      </c>
      <c r="H10975" s="52" t="s">
        <v>12491</v>
      </c>
      <c r="J10975" s="95">
        <v>19</v>
      </c>
      <c r="K10975" s="95"/>
      <c r="L10975" s="18">
        <f t="shared" si="521"/>
        <v>19</v>
      </c>
      <c r="M10975" s="95"/>
      <c r="N10975" s="95"/>
      <c r="O10975" s="18">
        <f t="shared" si="519"/>
        <v>0</v>
      </c>
      <c r="P10975" s="16">
        <f t="shared" si="520"/>
        <v>19</v>
      </c>
    </row>
    <row r="10976" spans="2:16">
      <c r="B10976" s="400"/>
      <c r="D10976" s="401"/>
      <c r="F10976" s="54" t="s">
        <v>13671</v>
      </c>
      <c r="H10976" s="52" t="s">
        <v>12492</v>
      </c>
      <c r="J10976" s="95">
        <v>150</v>
      </c>
      <c r="K10976" s="95">
        <v>10</v>
      </c>
      <c r="L10976" s="18">
        <f t="shared" si="521"/>
        <v>160</v>
      </c>
      <c r="M10976" s="95"/>
      <c r="N10976" s="95"/>
      <c r="O10976" s="18">
        <f t="shared" si="519"/>
        <v>0</v>
      </c>
      <c r="P10976" s="16">
        <f t="shared" si="520"/>
        <v>160</v>
      </c>
    </row>
    <row r="10977" spans="2:16" ht="25.5">
      <c r="B10977" s="400"/>
      <c r="D10977" s="401" t="s">
        <v>12433</v>
      </c>
      <c r="F10977" s="54" t="s">
        <v>13673</v>
      </c>
      <c r="H10977" s="52" t="s">
        <v>12493</v>
      </c>
      <c r="J10977" s="95">
        <v>250</v>
      </c>
      <c r="K10977" s="95">
        <v>21</v>
      </c>
      <c r="L10977" s="18">
        <f t="shared" si="521"/>
        <v>271</v>
      </c>
      <c r="M10977" s="95">
        <v>19</v>
      </c>
      <c r="N10977" s="95"/>
      <c r="O10977" s="18">
        <f t="shared" si="519"/>
        <v>19</v>
      </c>
      <c r="P10977" s="16">
        <f t="shared" si="520"/>
        <v>290</v>
      </c>
    </row>
    <row r="10978" spans="2:16" ht="25.5">
      <c r="B10978" s="400"/>
      <c r="D10978" s="401"/>
      <c r="F10978" s="54" t="s">
        <v>13673</v>
      </c>
      <c r="H10978" s="52" t="s">
        <v>12494</v>
      </c>
      <c r="J10978" s="95">
        <v>19</v>
      </c>
      <c r="K10978" s="95"/>
      <c r="L10978" s="18">
        <f t="shared" si="521"/>
        <v>19</v>
      </c>
      <c r="M10978" s="95"/>
      <c r="N10978" s="95"/>
      <c r="O10978" s="18">
        <f t="shared" si="519"/>
        <v>0</v>
      </c>
      <c r="P10978" s="16">
        <f t="shared" si="520"/>
        <v>19</v>
      </c>
    </row>
    <row r="10979" spans="2:16" ht="25.5">
      <c r="B10979" s="400"/>
      <c r="D10979" s="401"/>
      <c r="F10979" s="54" t="s">
        <v>13673</v>
      </c>
      <c r="H10979" s="52" t="s">
        <v>12495</v>
      </c>
      <c r="J10979" s="95">
        <v>20</v>
      </c>
      <c r="K10979" s="95"/>
      <c r="L10979" s="18">
        <f t="shared" si="521"/>
        <v>20</v>
      </c>
      <c r="M10979" s="95"/>
      <c r="N10979" s="95"/>
      <c r="O10979" s="18">
        <f t="shared" si="519"/>
        <v>0</v>
      </c>
      <c r="P10979" s="16">
        <f t="shared" si="520"/>
        <v>20</v>
      </c>
    </row>
    <row r="10980" spans="2:16" ht="25.5">
      <c r="B10980" s="400"/>
      <c r="D10980" s="401"/>
      <c r="F10980" s="54" t="s">
        <v>13673</v>
      </c>
      <c r="H10980" s="52" t="s">
        <v>12496</v>
      </c>
      <c r="J10980" s="95">
        <v>18</v>
      </c>
      <c r="K10980" s="95"/>
      <c r="L10980" s="18">
        <f t="shared" si="521"/>
        <v>18</v>
      </c>
      <c r="M10980" s="95"/>
      <c r="N10980" s="95"/>
      <c r="O10980" s="18">
        <f t="shared" si="519"/>
        <v>0</v>
      </c>
      <c r="P10980" s="16">
        <f t="shared" si="520"/>
        <v>18</v>
      </c>
    </row>
    <row r="10981" spans="2:16" ht="25.5">
      <c r="B10981" s="400"/>
      <c r="D10981" s="401"/>
      <c r="F10981" s="54" t="s">
        <v>13673</v>
      </c>
      <c r="H10981" s="52" t="s">
        <v>12497</v>
      </c>
      <c r="J10981" s="95">
        <v>12</v>
      </c>
      <c r="K10981" s="95"/>
      <c r="L10981" s="18">
        <f t="shared" si="521"/>
        <v>12</v>
      </c>
      <c r="M10981" s="95"/>
      <c r="N10981" s="95"/>
      <c r="O10981" s="18">
        <f t="shared" si="519"/>
        <v>0</v>
      </c>
      <c r="P10981" s="16">
        <f t="shared" si="520"/>
        <v>12</v>
      </c>
    </row>
    <row r="10982" spans="2:16" ht="25.5">
      <c r="B10982" s="400"/>
      <c r="D10982" s="401"/>
      <c r="F10982" s="54" t="s">
        <v>13673</v>
      </c>
      <c r="H10982" s="52" t="s">
        <v>12498</v>
      </c>
      <c r="J10982" s="95">
        <v>38</v>
      </c>
      <c r="K10982" s="95"/>
      <c r="L10982" s="18">
        <f t="shared" si="521"/>
        <v>38</v>
      </c>
      <c r="M10982" s="95"/>
      <c r="N10982" s="95"/>
      <c r="O10982" s="18">
        <f t="shared" si="519"/>
        <v>0</v>
      </c>
      <c r="P10982" s="16">
        <f t="shared" si="520"/>
        <v>38</v>
      </c>
    </row>
    <row r="10983" spans="2:16" ht="25.5">
      <c r="B10983" s="400"/>
      <c r="D10983" s="401"/>
      <c r="F10983" s="54" t="s">
        <v>13673</v>
      </c>
      <c r="H10983" s="52" t="s">
        <v>12499</v>
      </c>
      <c r="J10983" s="95">
        <v>29</v>
      </c>
      <c r="K10983" s="95"/>
      <c r="L10983" s="18">
        <f t="shared" si="521"/>
        <v>29</v>
      </c>
      <c r="M10983" s="95"/>
      <c r="N10983" s="95"/>
      <c r="O10983" s="18">
        <f t="shared" si="519"/>
        <v>0</v>
      </c>
      <c r="P10983" s="16">
        <f t="shared" si="520"/>
        <v>29</v>
      </c>
    </row>
    <row r="10984" spans="2:16" ht="25.5">
      <c r="B10984" s="400"/>
      <c r="D10984" s="401"/>
      <c r="F10984" s="54" t="s">
        <v>13673</v>
      </c>
      <c r="H10984" s="52" t="s">
        <v>946</v>
      </c>
      <c r="J10984" s="95">
        <v>27</v>
      </c>
      <c r="K10984" s="95"/>
      <c r="L10984" s="18">
        <f t="shared" si="521"/>
        <v>27</v>
      </c>
      <c r="M10984" s="95"/>
      <c r="N10984" s="95"/>
      <c r="O10984" s="18">
        <f t="shared" si="519"/>
        <v>0</v>
      </c>
      <c r="P10984" s="16">
        <f t="shared" si="520"/>
        <v>27</v>
      </c>
    </row>
    <row r="10985" spans="2:16" ht="25.5">
      <c r="B10985" s="400"/>
      <c r="D10985" s="401"/>
      <c r="F10985" s="54" t="s">
        <v>13673</v>
      </c>
      <c r="H10985" s="52" t="s">
        <v>12500</v>
      </c>
      <c r="J10985" s="95">
        <v>16</v>
      </c>
      <c r="K10985" s="95"/>
      <c r="L10985" s="18">
        <f t="shared" si="521"/>
        <v>16</v>
      </c>
      <c r="M10985" s="95"/>
      <c r="N10985" s="95"/>
      <c r="O10985" s="18">
        <f t="shared" si="519"/>
        <v>0</v>
      </c>
      <c r="P10985" s="16">
        <f t="shared" si="520"/>
        <v>16</v>
      </c>
    </row>
    <row r="10986" spans="2:16">
      <c r="B10986" s="400"/>
      <c r="D10986" s="401"/>
      <c r="F10986" s="54" t="s">
        <v>13674</v>
      </c>
      <c r="H10986" s="52" t="s">
        <v>12501</v>
      </c>
      <c r="J10986" s="95">
        <v>23</v>
      </c>
      <c r="K10986" s="95"/>
      <c r="L10986" s="18">
        <f t="shared" si="521"/>
        <v>23</v>
      </c>
      <c r="M10986" s="95"/>
      <c r="N10986" s="95"/>
      <c r="O10986" s="18">
        <f t="shared" si="519"/>
        <v>0</v>
      </c>
      <c r="P10986" s="16">
        <f t="shared" si="520"/>
        <v>23</v>
      </c>
    </row>
    <row r="10987" spans="2:16">
      <c r="B10987" s="400"/>
      <c r="D10987" s="401"/>
      <c r="F10987" s="54" t="s">
        <v>13674</v>
      </c>
      <c r="H10987" s="52" t="s">
        <v>12502</v>
      </c>
      <c r="J10987" s="95"/>
      <c r="K10987" s="95"/>
      <c r="L10987" s="18">
        <f t="shared" si="521"/>
        <v>0</v>
      </c>
      <c r="M10987" s="95">
        <v>39</v>
      </c>
      <c r="N10987" s="95"/>
      <c r="O10987" s="18">
        <f t="shared" si="519"/>
        <v>39</v>
      </c>
      <c r="P10987" s="16">
        <f t="shared" si="520"/>
        <v>39</v>
      </c>
    </row>
    <row r="10988" spans="2:16">
      <c r="B10988" s="400"/>
      <c r="D10988" s="401"/>
      <c r="F10988" s="54" t="s">
        <v>13675</v>
      </c>
      <c r="H10988" s="52" t="s">
        <v>12503</v>
      </c>
      <c r="J10988" s="95">
        <v>11</v>
      </c>
      <c r="K10988" s="95"/>
      <c r="L10988" s="18">
        <f t="shared" si="521"/>
        <v>11</v>
      </c>
      <c r="M10988" s="95"/>
      <c r="N10988" s="95"/>
      <c r="O10988" s="18">
        <f t="shared" si="519"/>
        <v>0</v>
      </c>
      <c r="P10988" s="16">
        <f t="shared" si="520"/>
        <v>11</v>
      </c>
    </row>
    <row r="10989" spans="2:16">
      <c r="B10989" s="400"/>
      <c r="D10989" s="401"/>
      <c r="F10989" s="54" t="s">
        <v>13675</v>
      </c>
      <c r="H10989" s="52" t="s">
        <v>12504</v>
      </c>
      <c r="J10989" s="95">
        <v>32</v>
      </c>
      <c r="K10989" s="95"/>
      <c r="L10989" s="18">
        <f t="shared" si="521"/>
        <v>32</v>
      </c>
      <c r="M10989" s="95"/>
      <c r="N10989" s="95"/>
      <c r="O10989" s="18">
        <f t="shared" si="519"/>
        <v>0</v>
      </c>
      <c r="P10989" s="16">
        <f t="shared" si="520"/>
        <v>32</v>
      </c>
    </row>
    <row r="10990" spans="2:16">
      <c r="B10990" s="400"/>
      <c r="D10990" s="401"/>
      <c r="F10990" s="54" t="s">
        <v>13675</v>
      </c>
      <c r="H10990" s="52" t="s">
        <v>12505</v>
      </c>
      <c r="J10990" s="95">
        <v>152</v>
      </c>
      <c r="K10990" s="95">
        <v>11</v>
      </c>
      <c r="L10990" s="18">
        <f t="shared" si="521"/>
        <v>163</v>
      </c>
      <c r="M10990" s="95"/>
      <c r="N10990" s="95"/>
      <c r="O10990" s="18">
        <f t="shared" si="519"/>
        <v>0</v>
      </c>
      <c r="P10990" s="16">
        <f t="shared" si="520"/>
        <v>163</v>
      </c>
    </row>
    <row r="10991" spans="2:16">
      <c r="B10991" s="400"/>
      <c r="D10991" s="401"/>
      <c r="F10991" s="54" t="s">
        <v>13675</v>
      </c>
      <c r="H10991" s="52" t="s">
        <v>12506</v>
      </c>
      <c r="J10991" s="95">
        <v>13</v>
      </c>
      <c r="K10991" s="95"/>
      <c r="L10991" s="18">
        <f t="shared" si="521"/>
        <v>13</v>
      </c>
      <c r="M10991" s="95"/>
      <c r="N10991" s="95"/>
      <c r="O10991" s="18">
        <f t="shared" si="519"/>
        <v>0</v>
      </c>
      <c r="P10991" s="16">
        <f t="shared" si="520"/>
        <v>13</v>
      </c>
    </row>
    <row r="10992" spans="2:16">
      <c r="B10992" s="400"/>
      <c r="D10992" s="401"/>
      <c r="F10992" s="54" t="s">
        <v>13674</v>
      </c>
      <c r="H10992" s="52" t="s">
        <v>12507</v>
      </c>
      <c r="J10992" s="95">
        <v>18</v>
      </c>
      <c r="K10992" s="95"/>
      <c r="L10992" s="18">
        <f t="shared" si="521"/>
        <v>18</v>
      </c>
      <c r="M10992" s="95"/>
      <c r="N10992" s="95"/>
      <c r="O10992" s="18">
        <f t="shared" si="519"/>
        <v>0</v>
      </c>
      <c r="P10992" s="16">
        <f t="shared" si="520"/>
        <v>18</v>
      </c>
    </row>
    <row r="10993" spans="2:16">
      <c r="B10993" s="400"/>
      <c r="D10993" s="401"/>
      <c r="F10993" s="54" t="s">
        <v>13674</v>
      </c>
      <c r="H10993" s="52" t="s">
        <v>12508</v>
      </c>
      <c r="J10993" s="95"/>
      <c r="K10993" s="95"/>
      <c r="L10993" s="18">
        <f t="shared" si="521"/>
        <v>0</v>
      </c>
      <c r="M10993" s="95">
        <v>136</v>
      </c>
      <c r="N10993" s="95"/>
      <c r="O10993" s="18">
        <f t="shared" si="519"/>
        <v>136</v>
      </c>
      <c r="P10993" s="16">
        <f t="shared" si="520"/>
        <v>136</v>
      </c>
    </row>
    <row r="10994" spans="2:16" ht="25.5">
      <c r="B10994" s="400"/>
      <c r="D10994" s="401" t="s">
        <v>12434</v>
      </c>
      <c r="F10994" s="262" t="s">
        <v>13676</v>
      </c>
      <c r="H10994" s="52" t="s">
        <v>12509</v>
      </c>
      <c r="J10994" s="95">
        <v>164</v>
      </c>
      <c r="K10994" s="95"/>
      <c r="L10994" s="18">
        <f t="shared" si="521"/>
        <v>164</v>
      </c>
      <c r="M10994" s="95"/>
      <c r="N10994" s="95"/>
      <c r="O10994" s="18">
        <f t="shared" si="519"/>
        <v>0</v>
      </c>
      <c r="P10994" s="16">
        <f t="shared" si="520"/>
        <v>164</v>
      </c>
    </row>
    <row r="10995" spans="2:16">
      <c r="B10995" s="400"/>
      <c r="D10995" s="401"/>
      <c r="F10995" s="262" t="s">
        <v>13677</v>
      </c>
      <c r="H10995" s="52" t="s">
        <v>12510</v>
      </c>
      <c r="J10995" s="95">
        <v>40</v>
      </c>
      <c r="K10995" s="95"/>
      <c r="L10995" s="18">
        <f t="shared" si="521"/>
        <v>40</v>
      </c>
      <c r="M10995" s="95">
        <v>80</v>
      </c>
      <c r="N10995" s="95"/>
      <c r="O10995" s="18">
        <f t="shared" si="519"/>
        <v>80</v>
      </c>
      <c r="P10995" s="16">
        <f t="shared" si="520"/>
        <v>120</v>
      </c>
    </row>
    <row r="10996" spans="2:16">
      <c r="B10996" s="400"/>
      <c r="D10996" s="401"/>
      <c r="F10996" s="262" t="s">
        <v>13678</v>
      </c>
      <c r="H10996" s="52" t="s">
        <v>1897</v>
      </c>
      <c r="J10996" s="95">
        <v>32</v>
      </c>
      <c r="K10996" s="95"/>
      <c r="L10996" s="18">
        <f t="shared" si="521"/>
        <v>32</v>
      </c>
      <c r="M10996" s="95"/>
      <c r="N10996" s="95"/>
      <c r="O10996" s="18">
        <f t="shared" si="519"/>
        <v>0</v>
      </c>
      <c r="P10996" s="16">
        <f t="shared" si="520"/>
        <v>32</v>
      </c>
    </row>
    <row r="10997" spans="2:16" ht="25.5">
      <c r="B10997" s="400"/>
      <c r="D10997" s="401"/>
      <c r="F10997" s="262" t="s">
        <v>13679</v>
      </c>
      <c r="H10997" s="52" t="s">
        <v>12511</v>
      </c>
      <c r="J10997" s="95">
        <v>21</v>
      </c>
      <c r="K10997" s="95"/>
      <c r="L10997" s="18">
        <f t="shared" si="521"/>
        <v>21</v>
      </c>
      <c r="M10997" s="95"/>
      <c r="N10997" s="95"/>
      <c r="O10997" s="18">
        <f t="shared" si="519"/>
        <v>0</v>
      </c>
      <c r="P10997" s="16">
        <f t="shared" si="520"/>
        <v>21</v>
      </c>
    </row>
    <row r="10998" spans="2:16">
      <c r="B10998" s="400"/>
      <c r="D10998" s="401"/>
      <c r="F10998" s="262" t="s">
        <v>13680</v>
      </c>
      <c r="H10998" s="52" t="s">
        <v>12512</v>
      </c>
      <c r="J10998" s="95">
        <v>16</v>
      </c>
      <c r="K10998" s="95"/>
      <c r="L10998" s="18">
        <f t="shared" si="521"/>
        <v>16</v>
      </c>
      <c r="M10998" s="95"/>
      <c r="N10998" s="95"/>
      <c r="O10998" s="18">
        <f t="shared" si="519"/>
        <v>0</v>
      </c>
      <c r="P10998" s="16">
        <f t="shared" si="520"/>
        <v>16</v>
      </c>
    </row>
    <row r="10999" spans="2:16">
      <c r="B10999" s="400"/>
      <c r="D10999" s="401"/>
      <c r="F10999" s="262" t="s">
        <v>13681</v>
      </c>
      <c r="H10999" s="52" t="s">
        <v>899</v>
      </c>
      <c r="J10999" s="95"/>
      <c r="K10999" s="95"/>
      <c r="L10999" s="18">
        <f t="shared" si="521"/>
        <v>0</v>
      </c>
      <c r="M10999" s="95">
        <v>20</v>
      </c>
      <c r="N10999" s="95"/>
      <c r="O10999" s="18">
        <f t="shared" si="519"/>
        <v>20</v>
      </c>
      <c r="P10999" s="16">
        <f t="shared" si="520"/>
        <v>20</v>
      </c>
    </row>
    <row r="11000" spans="2:16">
      <c r="B11000" s="400"/>
      <c r="D11000" s="401"/>
      <c r="F11000" s="262" t="s">
        <v>13682</v>
      </c>
      <c r="H11000" s="52" t="s">
        <v>1386</v>
      </c>
      <c r="J11000" s="95">
        <v>62</v>
      </c>
      <c r="K11000" s="95"/>
      <c r="L11000" s="18">
        <f t="shared" si="521"/>
        <v>62</v>
      </c>
      <c r="M11000" s="95"/>
      <c r="N11000" s="95"/>
      <c r="O11000" s="18">
        <f t="shared" si="519"/>
        <v>0</v>
      </c>
      <c r="P11000" s="16">
        <f t="shared" si="520"/>
        <v>62</v>
      </c>
    </row>
    <row r="11001" spans="2:16" ht="25.5">
      <c r="B11001" s="400"/>
      <c r="D11001" s="401"/>
      <c r="F11001" s="262" t="s">
        <v>13683</v>
      </c>
      <c r="H11001" s="52" t="s">
        <v>1112</v>
      </c>
      <c r="J11001" s="95">
        <v>140</v>
      </c>
      <c r="K11001" s="95"/>
      <c r="L11001" s="18">
        <f t="shared" si="521"/>
        <v>140</v>
      </c>
      <c r="M11001" s="95"/>
      <c r="N11001" s="95"/>
      <c r="O11001" s="18">
        <f t="shared" si="519"/>
        <v>0</v>
      </c>
      <c r="P11001" s="16">
        <f t="shared" si="520"/>
        <v>140</v>
      </c>
    </row>
    <row r="11002" spans="2:16" ht="25.5">
      <c r="B11002" s="400"/>
      <c r="D11002" s="401"/>
      <c r="F11002" s="262" t="s">
        <v>13684</v>
      </c>
      <c r="H11002" s="52" t="s">
        <v>12513</v>
      </c>
      <c r="J11002" s="95">
        <v>140</v>
      </c>
      <c r="K11002" s="95"/>
      <c r="L11002" s="18">
        <f t="shared" si="521"/>
        <v>140</v>
      </c>
      <c r="M11002" s="95"/>
      <c r="N11002" s="95"/>
      <c r="O11002" s="18">
        <f t="shared" si="519"/>
        <v>0</v>
      </c>
      <c r="P11002" s="16">
        <f t="shared" si="520"/>
        <v>140</v>
      </c>
    </row>
    <row r="11003" spans="2:16">
      <c r="B11003" s="400"/>
      <c r="D11003" s="401"/>
      <c r="F11003" s="262" t="s">
        <v>13685</v>
      </c>
      <c r="H11003" s="52" t="s">
        <v>12514</v>
      </c>
      <c r="J11003" s="95"/>
      <c r="K11003" s="95"/>
      <c r="L11003" s="18">
        <f t="shared" si="521"/>
        <v>0</v>
      </c>
      <c r="M11003" s="95">
        <v>28</v>
      </c>
      <c r="N11003" s="95"/>
      <c r="O11003" s="18">
        <f t="shared" si="519"/>
        <v>28</v>
      </c>
      <c r="P11003" s="16">
        <f t="shared" si="520"/>
        <v>28</v>
      </c>
    </row>
    <row r="11004" spans="2:16">
      <c r="B11004" s="400"/>
      <c r="D11004" s="401"/>
      <c r="F11004" s="262" t="s">
        <v>13686</v>
      </c>
      <c r="H11004" s="52" t="s">
        <v>12031</v>
      </c>
      <c r="J11004" s="95"/>
      <c r="K11004" s="95"/>
      <c r="L11004" s="18">
        <f t="shared" si="521"/>
        <v>0</v>
      </c>
      <c r="M11004" s="95">
        <v>10</v>
      </c>
      <c r="N11004" s="95"/>
      <c r="O11004" s="18">
        <f t="shared" si="519"/>
        <v>10</v>
      </c>
      <c r="P11004" s="16">
        <f t="shared" si="520"/>
        <v>10</v>
      </c>
    </row>
    <row r="11005" spans="2:16" ht="25.5">
      <c r="B11005" s="400"/>
      <c r="D11005" s="401"/>
      <c r="F11005" s="262" t="s">
        <v>13687</v>
      </c>
      <c r="H11005" s="52" t="s">
        <v>12515</v>
      </c>
      <c r="J11005" s="95">
        <v>32</v>
      </c>
      <c r="K11005" s="95"/>
      <c r="L11005" s="18">
        <f t="shared" si="521"/>
        <v>32</v>
      </c>
      <c r="M11005" s="95"/>
      <c r="N11005" s="95"/>
      <c r="O11005" s="18">
        <f t="shared" si="519"/>
        <v>0</v>
      </c>
      <c r="P11005" s="16">
        <f t="shared" si="520"/>
        <v>32</v>
      </c>
    </row>
    <row r="11006" spans="2:16">
      <c r="B11006" s="400"/>
      <c r="D11006" s="401"/>
      <c r="F11006" s="262" t="s">
        <v>13688</v>
      </c>
      <c r="H11006" s="52" t="s">
        <v>2840</v>
      </c>
      <c r="J11006" s="95">
        <v>16</v>
      </c>
      <c r="K11006" s="95"/>
      <c r="L11006" s="18">
        <f t="shared" si="521"/>
        <v>16</v>
      </c>
      <c r="M11006" s="95"/>
      <c r="N11006" s="95"/>
      <c r="O11006" s="18">
        <f t="shared" si="519"/>
        <v>0</v>
      </c>
      <c r="P11006" s="16">
        <f t="shared" si="520"/>
        <v>16</v>
      </c>
    </row>
    <row r="11007" spans="2:16" ht="25.5">
      <c r="B11007" s="400"/>
      <c r="D11007" s="401"/>
      <c r="F11007" s="262" t="s">
        <v>13689</v>
      </c>
      <c r="H11007" s="52" t="s">
        <v>10118</v>
      </c>
      <c r="J11007" s="95">
        <v>15</v>
      </c>
      <c r="K11007" s="95"/>
      <c r="L11007" s="18">
        <f t="shared" si="521"/>
        <v>15</v>
      </c>
      <c r="M11007" s="95"/>
      <c r="N11007" s="95"/>
      <c r="O11007" s="18">
        <f t="shared" si="519"/>
        <v>0</v>
      </c>
      <c r="P11007" s="16">
        <f t="shared" si="520"/>
        <v>15</v>
      </c>
    </row>
    <row r="11008" spans="2:16">
      <c r="B11008" s="400"/>
      <c r="D11008" s="401"/>
      <c r="F11008" s="262" t="s">
        <v>13690</v>
      </c>
      <c r="H11008" s="52" t="s">
        <v>10167</v>
      </c>
      <c r="J11008" s="95">
        <v>19</v>
      </c>
      <c r="K11008" s="95"/>
      <c r="L11008" s="18">
        <f t="shared" si="521"/>
        <v>19</v>
      </c>
      <c r="M11008" s="95"/>
      <c r="N11008" s="95"/>
      <c r="O11008" s="18">
        <f t="shared" si="519"/>
        <v>0</v>
      </c>
      <c r="P11008" s="16">
        <f t="shared" si="520"/>
        <v>19</v>
      </c>
    </row>
    <row r="11009" spans="2:16">
      <c r="B11009" s="400"/>
      <c r="D11009" s="401"/>
      <c r="F11009" s="262" t="s">
        <v>13691</v>
      </c>
      <c r="H11009" s="52" t="s">
        <v>11501</v>
      </c>
      <c r="J11009" s="95">
        <v>20</v>
      </c>
      <c r="K11009" s="95"/>
      <c r="L11009" s="18">
        <f t="shared" si="521"/>
        <v>20</v>
      </c>
      <c r="M11009" s="95"/>
      <c r="N11009" s="95"/>
      <c r="O11009" s="18">
        <f t="shared" si="519"/>
        <v>0</v>
      </c>
      <c r="P11009" s="16">
        <f t="shared" si="520"/>
        <v>20</v>
      </c>
    </row>
    <row r="11010" spans="2:16" ht="25.5">
      <c r="B11010" s="400"/>
      <c r="D11010" s="401"/>
      <c r="F11010" s="262" t="s">
        <v>13692</v>
      </c>
      <c r="H11010" s="52" t="s">
        <v>10209</v>
      </c>
      <c r="J11010" s="95">
        <v>75</v>
      </c>
      <c r="K11010" s="95"/>
      <c r="L11010" s="18">
        <f t="shared" si="521"/>
        <v>75</v>
      </c>
      <c r="M11010" s="95"/>
      <c r="N11010" s="95"/>
      <c r="O11010" s="18">
        <f t="shared" si="519"/>
        <v>0</v>
      </c>
      <c r="P11010" s="16">
        <f t="shared" si="520"/>
        <v>75</v>
      </c>
    </row>
    <row r="11011" spans="2:16">
      <c r="B11011" s="400"/>
      <c r="D11011" s="401"/>
      <c r="F11011" s="262" t="s">
        <v>13693</v>
      </c>
      <c r="H11011" s="52" t="s">
        <v>11586</v>
      </c>
      <c r="J11011" s="95">
        <v>40</v>
      </c>
      <c r="K11011" s="95"/>
      <c r="L11011" s="18">
        <f t="shared" si="521"/>
        <v>40</v>
      </c>
      <c r="M11011" s="95">
        <v>64</v>
      </c>
      <c r="N11011" s="95"/>
      <c r="O11011" s="18">
        <f t="shared" si="519"/>
        <v>64</v>
      </c>
      <c r="P11011" s="16">
        <f t="shared" si="520"/>
        <v>104</v>
      </c>
    </row>
    <row r="11012" spans="2:16">
      <c r="B11012" s="400"/>
      <c r="D11012" s="401"/>
      <c r="F11012" s="262" t="s">
        <v>13694</v>
      </c>
      <c r="H11012" s="52" t="s">
        <v>12516</v>
      </c>
      <c r="J11012" s="95">
        <v>34</v>
      </c>
      <c r="K11012" s="95"/>
      <c r="L11012" s="18">
        <f t="shared" si="521"/>
        <v>34</v>
      </c>
      <c r="M11012" s="95"/>
      <c r="N11012" s="95"/>
      <c r="O11012" s="18">
        <f t="shared" si="519"/>
        <v>0</v>
      </c>
      <c r="P11012" s="16">
        <f t="shared" si="520"/>
        <v>34</v>
      </c>
    </row>
    <row r="11013" spans="2:16" ht="25.5">
      <c r="B11013" s="400"/>
      <c r="D11013" s="401"/>
      <c r="F11013" s="262" t="s">
        <v>13695</v>
      </c>
      <c r="H11013" s="52" t="s">
        <v>12517</v>
      </c>
      <c r="J11013" s="95">
        <v>132</v>
      </c>
      <c r="K11013" s="95"/>
      <c r="L11013" s="18">
        <f t="shared" si="521"/>
        <v>132</v>
      </c>
      <c r="M11013" s="95"/>
      <c r="N11013" s="95"/>
      <c r="O11013" s="18">
        <f t="shared" si="519"/>
        <v>0</v>
      </c>
      <c r="P11013" s="16">
        <f t="shared" si="520"/>
        <v>132</v>
      </c>
    </row>
    <row r="11014" spans="2:16">
      <c r="B11014" s="400"/>
      <c r="D11014" s="401"/>
      <c r="F11014" s="262" t="s">
        <v>13696</v>
      </c>
      <c r="H11014" s="52" t="s">
        <v>12518</v>
      </c>
      <c r="J11014" s="95">
        <v>26</v>
      </c>
      <c r="K11014" s="95"/>
      <c r="L11014" s="18">
        <f t="shared" si="521"/>
        <v>26</v>
      </c>
      <c r="M11014" s="95"/>
      <c r="N11014" s="95"/>
      <c r="O11014" s="18">
        <f t="shared" si="519"/>
        <v>0</v>
      </c>
      <c r="P11014" s="16">
        <f t="shared" si="520"/>
        <v>26</v>
      </c>
    </row>
    <row r="11015" spans="2:16" ht="25.5">
      <c r="B11015" s="400"/>
      <c r="D11015" s="401"/>
      <c r="F11015" s="262" t="s">
        <v>13697</v>
      </c>
      <c r="H11015" s="52" t="s">
        <v>12519</v>
      </c>
      <c r="J11015" s="95">
        <v>14</v>
      </c>
      <c r="K11015" s="95"/>
      <c r="L11015" s="18">
        <f t="shared" si="521"/>
        <v>14</v>
      </c>
      <c r="M11015" s="95"/>
      <c r="N11015" s="95"/>
      <c r="O11015" s="18">
        <f t="shared" si="519"/>
        <v>0</v>
      </c>
      <c r="P11015" s="16">
        <f t="shared" si="520"/>
        <v>14</v>
      </c>
    </row>
    <row r="11016" spans="2:16" ht="25.5">
      <c r="B11016" s="400"/>
      <c r="D11016" s="401"/>
      <c r="F11016" s="262" t="s">
        <v>13698</v>
      </c>
      <c r="H11016" s="52" t="s">
        <v>12520</v>
      </c>
      <c r="J11016" s="95">
        <v>12</v>
      </c>
      <c r="K11016" s="95"/>
      <c r="L11016" s="18">
        <f t="shared" si="521"/>
        <v>12</v>
      </c>
      <c r="M11016" s="95"/>
      <c r="N11016" s="95"/>
      <c r="O11016" s="18">
        <f t="shared" si="519"/>
        <v>0</v>
      </c>
      <c r="P11016" s="16">
        <f t="shared" si="520"/>
        <v>12</v>
      </c>
    </row>
    <row r="11017" spans="2:16">
      <c r="B11017" s="400"/>
      <c r="D11017" s="401"/>
      <c r="F11017" s="262" t="s">
        <v>13699</v>
      </c>
      <c r="H11017" s="52" t="s">
        <v>12521</v>
      </c>
      <c r="J11017" s="95">
        <v>18</v>
      </c>
      <c r="K11017" s="95"/>
      <c r="L11017" s="18">
        <f t="shared" si="521"/>
        <v>18</v>
      </c>
      <c r="M11017" s="95"/>
      <c r="N11017" s="95"/>
      <c r="O11017" s="18">
        <f t="shared" si="519"/>
        <v>0</v>
      </c>
      <c r="P11017" s="16">
        <f t="shared" si="520"/>
        <v>18</v>
      </c>
    </row>
    <row r="11018" spans="2:16">
      <c r="B11018" s="400"/>
      <c r="D11018" s="401"/>
      <c r="F11018" s="262" t="s">
        <v>13700</v>
      </c>
      <c r="H11018" s="52" t="s">
        <v>12522</v>
      </c>
      <c r="J11018" s="95">
        <v>19</v>
      </c>
      <c r="K11018" s="95"/>
      <c r="L11018" s="18">
        <f t="shared" si="521"/>
        <v>19</v>
      </c>
      <c r="M11018" s="95"/>
      <c r="N11018" s="95"/>
      <c r="O11018" s="18">
        <f t="shared" si="519"/>
        <v>0</v>
      </c>
      <c r="P11018" s="16">
        <f t="shared" si="520"/>
        <v>19</v>
      </c>
    </row>
    <row r="11019" spans="2:16" ht="25.5">
      <c r="B11019" s="400"/>
      <c r="D11019" s="401"/>
      <c r="F11019" s="262" t="s">
        <v>13701</v>
      </c>
      <c r="H11019" s="52" t="s">
        <v>12523</v>
      </c>
      <c r="J11019" s="95">
        <v>22</v>
      </c>
      <c r="K11019" s="95"/>
      <c r="L11019" s="18">
        <f t="shared" si="521"/>
        <v>22</v>
      </c>
      <c r="M11019" s="95"/>
      <c r="N11019" s="95"/>
      <c r="O11019" s="18">
        <f t="shared" si="519"/>
        <v>0</v>
      </c>
      <c r="P11019" s="16">
        <f t="shared" si="520"/>
        <v>22</v>
      </c>
    </row>
    <row r="11020" spans="2:16" ht="25.5">
      <c r="B11020" s="400"/>
      <c r="D11020" s="401"/>
      <c r="F11020" s="262" t="s">
        <v>13702</v>
      </c>
      <c r="H11020" s="52" t="s">
        <v>10171</v>
      </c>
      <c r="J11020" s="95">
        <v>40</v>
      </c>
      <c r="K11020" s="95"/>
      <c r="L11020" s="18">
        <f t="shared" si="521"/>
        <v>40</v>
      </c>
      <c r="M11020" s="95"/>
      <c r="N11020" s="95"/>
      <c r="O11020" s="18">
        <f t="shared" si="519"/>
        <v>0</v>
      </c>
      <c r="P11020" s="16">
        <f t="shared" si="520"/>
        <v>40</v>
      </c>
    </row>
    <row r="11021" spans="2:16">
      <c r="B11021" s="400"/>
      <c r="D11021" s="401" t="s">
        <v>12435</v>
      </c>
      <c r="F11021" s="262" t="s">
        <v>13703</v>
      </c>
      <c r="H11021" s="52" t="s">
        <v>12524</v>
      </c>
      <c r="J11021" s="95">
        <v>455</v>
      </c>
      <c r="K11021" s="95"/>
      <c r="L11021" s="18">
        <f t="shared" si="521"/>
        <v>455</v>
      </c>
      <c r="M11021" s="95"/>
      <c r="N11021" s="95"/>
      <c r="O11021" s="18">
        <f t="shared" si="519"/>
        <v>0</v>
      </c>
      <c r="P11021" s="16">
        <f t="shared" si="520"/>
        <v>455</v>
      </c>
    </row>
    <row r="11022" spans="2:16">
      <c r="B11022" s="400"/>
      <c r="D11022" s="401"/>
      <c r="F11022" s="262" t="s">
        <v>13704</v>
      </c>
      <c r="H11022" s="52" t="s">
        <v>12525</v>
      </c>
      <c r="J11022" s="95">
        <v>221</v>
      </c>
      <c r="K11022" s="95"/>
      <c r="L11022" s="18">
        <f t="shared" si="521"/>
        <v>221</v>
      </c>
      <c r="M11022" s="95"/>
      <c r="N11022" s="95"/>
      <c r="O11022" s="18">
        <f t="shared" si="519"/>
        <v>0</v>
      </c>
      <c r="P11022" s="16">
        <f t="shared" si="520"/>
        <v>221</v>
      </c>
    </row>
    <row r="11023" spans="2:16" ht="25.5">
      <c r="B11023" s="400"/>
      <c r="D11023" s="401"/>
      <c r="F11023" s="262" t="s">
        <v>13705</v>
      </c>
      <c r="H11023" s="52" t="s">
        <v>12526</v>
      </c>
      <c r="J11023" s="95">
        <v>363</v>
      </c>
      <c r="K11023" s="95"/>
      <c r="L11023" s="18">
        <f t="shared" si="521"/>
        <v>363</v>
      </c>
      <c r="M11023" s="95"/>
      <c r="N11023" s="95"/>
      <c r="O11023" s="18">
        <f t="shared" si="519"/>
        <v>0</v>
      </c>
      <c r="P11023" s="16">
        <f t="shared" si="520"/>
        <v>363</v>
      </c>
    </row>
    <row r="11024" spans="2:16" ht="25.5">
      <c r="B11024" s="400"/>
      <c r="D11024" s="401"/>
      <c r="F11024" s="262" t="s">
        <v>13706</v>
      </c>
      <c r="H11024" s="52" t="s">
        <v>12527</v>
      </c>
      <c r="J11024" s="95">
        <v>669</v>
      </c>
      <c r="K11024" s="95"/>
      <c r="L11024" s="18">
        <f t="shared" si="521"/>
        <v>669</v>
      </c>
      <c r="M11024" s="95"/>
      <c r="N11024" s="95"/>
      <c r="O11024" s="18">
        <f t="shared" si="519"/>
        <v>0</v>
      </c>
      <c r="P11024" s="16">
        <f t="shared" si="520"/>
        <v>669</v>
      </c>
    </row>
    <row r="11025" spans="2:16" ht="25.5">
      <c r="B11025" s="400"/>
      <c r="D11025" s="401"/>
      <c r="F11025" s="262" t="s">
        <v>12594</v>
      </c>
      <c r="H11025" s="52" t="s">
        <v>12528</v>
      </c>
      <c r="J11025" s="95">
        <v>531</v>
      </c>
      <c r="K11025" s="95"/>
      <c r="L11025" s="18">
        <f t="shared" si="521"/>
        <v>531</v>
      </c>
      <c r="M11025" s="95"/>
      <c r="N11025" s="95"/>
      <c r="O11025" s="18">
        <f t="shared" si="519"/>
        <v>0</v>
      </c>
      <c r="P11025" s="16">
        <f t="shared" si="520"/>
        <v>531</v>
      </c>
    </row>
    <row r="11026" spans="2:16">
      <c r="B11026" s="400"/>
      <c r="D11026" s="401"/>
      <c r="F11026" s="262" t="s">
        <v>13707</v>
      </c>
      <c r="H11026" s="52" t="s">
        <v>12529</v>
      </c>
      <c r="J11026" s="95">
        <v>12</v>
      </c>
      <c r="K11026" s="95"/>
      <c r="L11026" s="18">
        <f t="shared" si="521"/>
        <v>12</v>
      </c>
      <c r="M11026" s="95"/>
      <c r="N11026" s="95"/>
      <c r="O11026" s="18">
        <f t="shared" si="519"/>
        <v>0</v>
      </c>
      <c r="P11026" s="16">
        <f t="shared" si="520"/>
        <v>12</v>
      </c>
    </row>
    <row r="11027" spans="2:16">
      <c r="B11027" s="400"/>
      <c r="D11027" s="401"/>
      <c r="F11027" s="262" t="s">
        <v>13708</v>
      </c>
      <c r="H11027" s="52" t="s">
        <v>12530</v>
      </c>
      <c r="J11027" s="95">
        <v>48</v>
      </c>
      <c r="K11027" s="95"/>
      <c r="L11027" s="18">
        <f t="shared" si="521"/>
        <v>48</v>
      </c>
      <c r="M11027" s="95"/>
      <c r="N11027" s="95"/>
      <c r="O11027" s="18">
        <f t="shared" si="519"/>
        <v>0</v>
      </c>
      <c r="P11027" s="16">
        <f t="shared" si="520"/>
        <v>48</v>
      </c>
    </row>
    <row r="11028" spans="2:16">
      <c r="B11028" s="400"/>
      <c r="D11028" s="401"/>
      <c r="F11028" s="262" t="s">
        <v>13709</v>
      </c>
      <c r="H11028" s="52" t="s">
        <v>12531</v>
      </c>
      <c r="J11028" s="95">
        <v>47</v>
      </c>
      <c r="K11028" s="95"/>
      <c r="L11028" s="18">
        <f t="shared" si="521"/>
        <v>47</v>
      </c>
      <c r="M11028" s="95"/>
      <c r="N11028" s="95"/>
      <c r="O11028" s="18">
        <f t="shared" si="519"/>
        <v>0</v>
      </c>
      <c r="P11028" s="16">
        <f t="shared" si="520"/>
        <v>47</v>
      </c>
    </row>
    <row r="11029" spans="2:16">
      <c r="B11029" s="400"/>
      <c r="D11029" s="401"/>
      <c r="F11029" s="262" t="s">
        <v>12857</v>
      </c>
      <c r="H11029" s="52" t="s">
        <v>12532</v>
      </c>
      <c r="J11029" s="95">
        <v>16</v>
      </c>
      <c r="K11029" s="95"/>
      <c r="L11029" s="18">
        <f t="shared" si="521"/>
        <v>16</v>
      </c>
      <c r="M11029" s="95"/>
      <c r="N11029" s="95"/>
      <c r="O11029" s="18">
        <f t="shared" si="519"/>
        <v>0</v>
      </c>
      <c r="P11029" s="16">
        <f t="shared" si="520"/>
        <v>16</v>
      </c>
    </row>
    <row r="11030" spans="2:16">
      <c r="B11030" s="400"/>
      <c r="D11030" s="401"/>
      <c r="F11030" s="262" t="s">
        <v>1833</v>
      </c>
      <c r="H11030" s="52" t="s">
        <v>12533</v>
      </c>
      <c r="J11030" s="95">
        <v>24</v>
      </c>
      <c r="K11030" s="95"/>
      <c r="L11030" s="18">
        <f t="shared" si="521"/>
        <v>24</v>
      </c>
      <c r="M11030" s="95"/>
      <c r="N11030" s="95"/>
      <c r="O11030" s="18">
        <f t="shared" ref="O11030:O11093" si="522">+N11030+M11030</f>
        <v>0</v>
      </c>
      <c r="P11030" s="16">
        <f t="shared" ref="P11030:P11093" si="523">+L11030+O11030</f>
        <v>24</v>
      </c>
    </row>
    <row r="11031" spans="2:16">
      <c r="B11031" s="400"/>
      <c r="D11031" s="401"/>
      <c r="F11031" s="262" t="s">
        <v>13710</v>
      </c>
      <c r="H11031" s="52" t="s">
        <v>12534</v>
      </c>
      <c r="J11031" s="95">
        <v>27</v>
      </c>
      <c r="K11031" s="95"/>
      <c r="L11031" s="18">
        <f t="shared" si="521"/>
        <v>27</v>
      </c>
      <c r="M11031" s="95"/>
      <c r="N11031" s="95"/>
      <c r="O11031" s="18">
        <f t="shared" si="522"/>
        <v>0</v>
      </c>
      <c r="P11031" s="16">
        <f t="shared" si="523"/>
        <v>27</v>
      </c>
    </row>
    <row r="11032" spans="2:16">
      <c r="B11032" s="400"/>
      <c r="D11032" s="401"/>
      <c r="F11032" s="262" t="s">
        <v>13711</v>
      </c>
      <c r="H11032" s="52" t="s">
        <v>12535</v>
      </c>
      <c r="J11032" s="95">
        <v>696</v>
      </c>
      <c r="K11032" s="95"/>
      <c r="L11032" s="18">
        <f t="shared" si="521"/>
        <v>696</v>
      </c>
      <c r="M11032" s="95"/>
      <c r="N11032" s="95"/>
      <c r="O11032" s="18">
        <f t="shared" si="522"/>
        <v>0</v>
      </c>
      <c r="P11032" s="16">
        <f t="shared" si="523"/>
        <v>696</v>
      </c>
    </row>
    <row r="11033" spans="2:16" ht="25.5">
      <c r="B11033" s="400"/>
      <c r="D11033" s="401"/>
      <c r="F11033" s="262" t="s">
        <v>13712</v>
      </c>
      <c r="H11033" s="52" t="s">
        <v>12536</v>
      </c>
      <c r="J11033" s="95">
        <v>250</v>
      </c>
      <c r="K11033" s="95"/>
      <c r="L11033" s="18">
        <f t="shared" si="521"/>
        <v>250</v>
      </c>
      <c r="M11033" s="95"/>
      <c r="N11033" s="95"/>
      <c r="O11033" s="18">
        <f t="shared" si="522"/>
        <v>0</v>
      </c>
      <c r="P11033" s="16">
        <f t="shared" si="523"/>
        <v>250</v>
      </c>
    </row>
    <row r="11034" spans="2:16" ht="25.5">
      <c r="B11034" s="400"/>
      <c r="D11034" s="401"/>
      <c r="F11034" s="262" t="s">
        <v>13713</v>
      </c>
      <c r="H11034" s="52" t="s">
        <v>12537</v>
      </c>
      <c r="J11034" s="95">
        <v>49</v>
      </c>
      <c r="K11034" s="95"/>
      <c r="L11034" s="18">
        <f t="shared" ref="L11034:L11097" si="524">+J11034+K11034</f>
        <v>49</v>
      </c>
      <c r="M11034" s="95"/>
      <c r="N11034" s="95"/>
      <c r="O11034" s="18">
        <f t="shared" si="522"/>
        <v>0</v>
      </c>
      <c r="P11034" s="16">
        <f t="shared" si="523"/>
        <v>49</v>
      </c>
    </row>
    <row r="11035" spans="2:16">
      <c r="B11035" s="400"/>
      <c r="D11035" s="401"/>
      <c r="F11035" s="262" t="s">
        <v>24</v>
      </c>
      <c r="H11035" s="52" t="s">
        <v>12538</v>
      </c>
      <c r="J11035" s="95">
        <v>124</v>
      </c>
      <c r="K11035" s="95"/>
      <c r="L11035" s="18">
        <f t="shared" si="524"/>
        <v>124</v>
      </c>
      <c r="M11035" s="95"/>
      <c r="N11035" s="95"/>
      <c r="O11035" s="18">
        <f t="shared" si="522"/>
        <v>0</v>
      </c>
      <c r="P11035" s="16">
        <f t="shared" si="523"/>
        <v>124</v>
      </c>
    </row>
    <row r="11036" spans="2:16">
      <c r="B11036" s="400"/>
      <c r="D11036" s="401"/>
      <c r="F11036" s="262" t="s">
        <v>3086</v>
      </c>
      <c r="H11036" s="52" t="s">
        <v>12539</v>
      </c>
      <c r="J11036" s="95">
        <v>647</v>
      </c>
      <c r="K11036" s="95"/>
      <c r="L11036" s="18">
        <f t="shared" si="524"/>
        <v>647</v>
      </c>
      <c r="M11036" s="95"/>
      <c r="N11036" s="95"/>
      <c r="O11036" s="18">
        <f t="shared" si="522"/>
        <v>0</v>
      </c>
      <c r="P11036" s="16">
        <f t="shared" si="523"/>
        <v>647</v>
      </c>
    </row>
    <row r="11037" spans="2:16">
      <c r="B11037" s="400"/>
      <c r="D11037" s="401"/>
      <c r="F11037" s="262" t="s">
        <v>936</v>
      </c>
      <c r="H11037" s="52" t="s">
        <v>12540</v>
      </c>
      <c r="J11037" s="95">
        <v>396</v>
      </c>
      <c r="K11037" s="95"/>
      <c r="L11037" s="18">
        <f t="shared" si="524"/>
        <v>396</v>
      </c>
      <c r="M11037" s="95"/>
      <c r="N11037" s="95"/>
      <c r="O11037" s="18">
        <f t="shared" si="522"/>
        <v>0</v>
      </c>
      <c r="P11037" s="16">
        <f t="shared" si="523"/>
        <v>396</v>
      </c>
    </row>
    <row r="11038" spans="2:16">
      <c r="B11038" s="400"/>
      <c r="D11038" s="401"/>
      <c r="F11038" s="262" t="s">
        <v>13714</v>
      </c>
      <c r="H11038" s="52" t="s">
        <v>12541</v>
      </c>
      <c r="J11038" s="95">
        <v>376</v>
      </c>
      <c r="K11038" s="95"/>
      <c r="L11038" s="18">
        <f t="shared" si="524"/>
        <v>376</v>
      </c>
      <c r="M11038" s="95"/>
      <c r="N11038" s="95"/>
      <c r="O11038" s="18">
        <f t="shared" si="522"/>
        <v>0</v>
      </c>
      <c r="P11038" s="16">
        <f t="shared" si="523"/>
        <v>376</v>
      </c>
    </row>
    <row r="11039" spans="2:16" ht="25.5">
      <c r="B11039" s="400"/>
      <c r="D11039" s="401"/>
      <c r="F11039" s="262" t="s">
        <v>13340</v>
      </c>
      <c r="H11039" s="52" t="s">
        <v>12542</v>
      </c>
      <c r="J11039" s="95">
        <v>200</v>
      </c>
      <c r="K11039" s="95"/>
      <c r="L11039" s="18">
        <f t="shared" si="524"/>
        <v>200</v>
      </c>
      <c r="M11039" s="95"/>
      <c r="N11039" s="95"/>
      <c r="O11039" s="18">
        <f t="shared" si="522"/>
        <v>0</v>
      </c>
      <c r="P11039" s="16">
        <f t="shared" si="523"/>
        <v>200</v>
      </c>
    </row>
    <row r="11040" spans="2:16" ht="25.5">
      <c r="B11040" s="400"/>
      <c r="D11040" s="401"/>
      <c r="F11040" s="262" t="s">
        <v>13715</v>
      </c>
      <c r="H11040" s="52" t="s">
        <v>12543</v>
      </c>
      <c r="J11040" s="95">
        <v>507</v>
      </c>
      <c r="K11040" s="95"/>
      <c r="L11040" s="18">
        <f t="shared" si="524"/>
        <v>507</v>
      </c>
      <c r="M11040" s="95"/>
      <c r="N11040" s="95"/>
      <c r="O11040" s="18">
        <f t="shared" si="522"/>
        <v>0</v>
      </c>
      <c r="P11040" s="16">
        <f t="shared" si="523"/>
        <v>507</v>
      </c>
    </row>
    <row r="11041" spans="2:16">
      <c r="B11041" s="400"/>
      <c r="D11041" s="401"/>
      <c r="F11041" s="262" t="s">
        <v>27</v>
      </c>
      <c r="H11041" s="52" t="s">
        <v>12544</v>
      </c>
      <c r="J11041" s="95">
        <v>283</v>
      </c>
      <c r="K11041" s="95"/>
      <c r="L11041" s="18">
        <f t="shared" si="524"/>
        <v>283</v>
      </c>
      <c r="M11041" s="95"/>
      <c r="N11041" s="95"/>
      <c r="O11041" s="18">
        <f t="shared" si="522"/>
        <v>0</v>
      </c>
      <c r="P11041" s="16">
        <f t="shared" si="523"/>
        <v>283</v>
      </c>
    </row>
    <row r="11042" spans="2:16" ht="25.5">
      <c r="B11042" s="400"/>
      <c r="D11042" s="401"/>
      <c r="F11042" s="262" t="s">
        <v>13716</v>
      </c>
      <c r="H11042" s="52" t="s">
        <v>12545</v>
      </c>
      <c r="J11042" s="95">
        <v>427</v>
      </c>
      <c r="K11042" s="95"/>
      <c r="L11042" s="18">
        <f t="shared" si="524"/>
        <v>427</v>
      </c>
      <c r="M11042" s="95"/>
      <c r="N11042" s="95"/>
      <c r="O11042" s="18">
        <f t="shared" si="522"/>
        <v>0</v>
      </c>
      <c r="P11042" s="16">
        <f t="shared" si="523"/>
        <v>427</v>
      </c>
    </row>
    <row r="11043" spans="2:16">
      <c r="B11043" s="400"/>
      <c r="D11043" s="401"/>
      <c r="F11043" s="262" t="s">
        <v>11587</v>
      </c>
      <c r="H11043" s="52" t="s">
        <v>12546</v>
      </c>
      <c r="J11043" s="95">
        <v>380</v>
      </c>
      <c r="K11043" s="95"/>
      <c r="L11043" s="18">
        <f t="shared" si="524"/>
        <v>380</v>
      </c>
      <c r="M11043" s="95"/>
      <c r="N11043" s="95"/>
      <c r="O11043" s="18">
        <f t="shared" si="522"/>
        <v>0</v>
      </c>
      <c r="P11043" s="16">
        <f t="shared" si="523"/>
        <v>380</v>
      </c>
    </row>
    <row r="11044" spans="2:16">
      <c r="B11044" s="400"/>
      <c r="D11044" s="401"/>
      <c r="F11044" s="262" t="s">
        <v>10129</v>
      </c>
      <c r="H11044" s="52" t="s">
        <v>12547</v>
      </c>
      <c r="J11044" s="95">
        <v>511</v>
      </c>
      <c r="K11044" s="95"/>
      <c r="L11044" s="18">
        <f t="shared" si="524"/>
        <v>511</v>
      </c>
      <c r="M11044" s="95"/>
      <c r="N11044" s="95"/>
      <c r="O11044" s="18">
        <f t="shared" si="522"/>
        <v>0</v>
      </c>
      <c r="P11044" s="16">
        <f t="shared" si="523"/>
        <v>511</v>
      </c>
    </row>
    <row r="11045" spans="2:16">
      <c r="B11045" s="400"/>
      <c r="D11045" s="401"/>
      <c r="F11045" s="262" t="s">
        <v>13572</v>
      </c>
      <c r="H11045" s="52" t="s">
        <v>12548</v>
      </c>
      <c r="J11045" s="95">
        <v>16</v>
      </c>
      <c r="K11045" s="95"/>
      <c r="L11045" s="18">
        <f t="shared" si="524"/>
        <v>16</v>
      </c>
      <c r="M11045" s="95"/>
      <c r="N11045" s="95"/>
      <c r="O11045" s="18">
        <f t="shared" si="522"/>
        <v>0</v>
      </c>
      <c r="P11045" s="16">
        <f t="shared" si="523"/>
        <v>16</v>
      </c>
    </row>
    <row r="11046" spans="2:16" ht="25.5">
      <c r="B11046" s="400"/>
      <c r="D11046" s="401"/>
      <c r="F11046" s="262" t="s">
        <v>13717</v>
      </c>
      <c r="H11046" s="52" t="s">
        <v>12549</v>
      </c>
      <c r="J11046" s="95">
        <v>519</v>
      </c>
      <c r="K11046" s="95"/>
      <c r="L11046" s="18">
        <f t="shared" si="524"/>
        <v>519</v>
      </c>
      <c r="M11046" s="95"/>
      <c r="N11046" s="95"/>
      <c r="O11046" s="18">
        <f t="shared" si="522"/>
        <v>0</v>
      </c>
      <c r="P11046" s="16">
        <f t="shared" si="523"/>
        <v>519</v>
      </c>
    </row>
    <row r="11047" spans="2:16" ht="25.5">
      <c r="B11047" s="400"/>
      <c r="D11047" s="401"/>
      <c r="F11047" s="262" t="s">
        <v>13718</v>
      </c>
      <c r="H11047" s="52" t="s">
        <v>12550</v>
      </c>
      <c r="J11047" s="95">
        <v>388</v>
      </c>
      <c r="K11047" s="95"/>
      <c r="L11047" s="18">
        <f t="shared" si="524"/>
        <v>388</v>
      </c>
      <c r="M11047" s="95"/>
      <c r="N11047" s="95"/>
      <c r="O11047" s="18">
        <f t="shared" si="522"/>
        <v>0</v>
      </c>
      <c r="P11047" s="16">
        <f t="shared" si="523"/>
        <v>388</v>
      </c>
    </row>
    <row r="11048" spans="2:16" ht="25.5">
      <c r="B11048" s="400"/>
      <c r="D11048" s="401"/>
      <c r="F11048" s="262" t="s">
        <v>13719</v>
      </c>
      <c r="H11048" s="52" t="s">
        <v>12551</v>
      </c>
      <c r="J11048" s="95">
        <v>48</v>
      </c>
      <c r="K11048" s="95"/>
      <c r="L11048" s="18">
        <f t="shared" si="524"/>
        <v>48</v>
      </c>
      <c r="M11048" s="95"/>
      <c r="N11048" s="95"/>
      <c r="O11048" s="18">
        <f t="shared" si="522"/>
        <v>0</v>
      </c>
      <c r="P11048" s="16">
        <f t="shared" si="523"/>
        <v>48</v>
      </c>
    </row>
    <row r="11049" spans="2:16">
      <c r="B11049" s="400"/>
      <c r="D11049" s="401"/>
      <c r="F11049" s="262" t="s">
        <v>13720</v>
      </c>
      <c r="H11049" s="52" t="s">
        <v>12552</v>
      </c>
      <c r="J11049" s="95">
        <v>121</v>
      </c>
      <c r="K11049" s="95"/>
      <c r="L11049" s="18">
        <f t="shared" si="524"/>
        <v>121</v>
      </c>
      <c r="M11049" s="95"/>
      <c r="N11049" s="95"/>
      <c r="O11049" s="18">
        <f t="shared" si="522"/>
        <v>0</v>
      </c>
      <c r="P11049" s="16">
        <f t="shared" si="523"/>
        <v>121</v>
      </c>
    </row>
    <row r="11050" spans="2:16" ht="25.5">
      <c r="B11050" s="400"/>
      <c r="D11050" s="401"/>
      <c r="F11050" s="262" t="s">
        <v>13721</v>
      </c>
      <c r="H11050" s="52" t="s">
        <v>12553</v>
      </c>
      <c r="J11050" s="95">
        <v>152</v>
      </c>
      <c r="K11050" s="95"/>
      <c r="L11050" s="18">
        <f t="shared" si="524"/>
        <v>152</v>
      </c>
      <c r="M11050" s="95"/>
      <c r="N11050" s="95"/>
      <c r="O11050" s="18">
        <f t="shared" si="522"/>
        <v>0</v>
      </c>
      <c r="P11050" s="16">
        <f t="shared" si="523"/>
        <v>152</v>
      </c>
    </row>
    <row r="11051" spans="2:16">
      <c r="B11051" s="400"/>
      <c r="D11051" s="401"/>
      <c r="F11051" s="262" t="s">
        <v>12655</v>
      </c>
      <c r="H11051" s="52" t="s">
        <v>12554</v>
      </c>
      <c r="J11051" s="95">
        <v>77</v>
      </c>
      <c r="K11051" s="95"/>
      <c r="L11051" s="18">
        <f t="shared" si="524"/>
        <v>77</v>
      </c>
      <c r="M11051" s="95"/>
      <c r="N11051" s="95"/>
      <c r="O11051" s="18">
        <f t="shared" si="522"/>
        <v>0</v>
      </c>
      <c r="P11051" s="16">
        <f t="shared" si="523"/>
        <v>77</v>
      </c>
    </row>
    <row r="11052" spans="2:16">
      <c r="B11052" s="400"/>
      <c r="D11052" s="401"/>
      <c r="F11052" s="262" t="s">
        <v>13722</v>
      </c>
      <c r="H11052" s="52" t="s">
        <v>12555</v>
      </c>
      <c r="J11052" s="95">
        <v>21</v>
      </c>
      <c r="K11052" s="95"/>
      <c r="L11052" s="18">
        <f t="shared" si="524"/>
        <v>21</v>
      </c>
      <c r="M11052" s="95"/>
      <c r="N11052" s="95"/>
      <c r="O11052" s="18">
        <f t="shared" si="522"/>
        <v>0</v>
      </c>
      <c r="P11052" s="16">
        <f t="shared" si="523"/>
        <v>21</v>
      </c>
    </row>
    <row r="11053" spans="2:16">
      <c r="B11053" s="400"/>
      <c r="D11053" s="401"/>
      <c r="F11053" s="262" t="s">
        <v>11153</v>
      </c>
      <c r="H11053" s="52" t="s">
        <v>12556</v>
      </c>
      <c r="J11053" s="95">
        <v>589</v>
      </c>
      <c r="K11053" s="95"/>
      <c r="L11053" s="18">
        <f t="shared" si="524"/>
        <v>589</v>
      </c>
      <c r="M11053" s="95"/>
      <c r="N11053" s="95"/>
      <c r="O11053" s="18">
        <f t="shared" si="522"/>
        <v>0</v>
      </c>
      <c r="P11053" s="16">
        <f t="shared" si="523"/>
        <v>589</v>
      </c>
    </row>
    <row r="11054" spans="2:16">
      <c r="B11054" s="400"/>
      <c r="D11054" s="401"/>
      <c r="F11054" s="262" t="s">
        <v>13723</v>
      </c>
      <c r="H11054" s="52" t="s">
        <v>12557</v>
      </c>
      <c r="J11054" s="95">
        <v>476</v>
      </c>
      <c r="K11054" s="95"/>
      <c r="L11054" s="18">
        <f t="shared" si="524"/>
        <v>476</v>
      </c>
      <c r="M11054" s="95"/>
      <c r="N11054" s="95"/>
      <c r="O11054" s="18">
        <f t="shared" si="522"/>
        <v>0</v>
      </c>
      <c r="P11054" s="16">
        <f t="shared" si="523"/>
        <v>476</v>
      </c>
    </row>
    <row r="11055" spans="2:16">
      <c r="B11055" s="400"/>
      <c r="D11055" s="401"/>
      <c r="F11055" s="262" t="s">
        <v>13724</v>
      </c>
      <c r="H11055" s="52" t="s">
        <v>12558</v>
      </c>
      <c r="J11055" s="95">
        <v>529</v>
      </c>
      <c r="K11055" s="95"/>
      <c r="L11055" s="18">
        <f t="shared" si="524"/>
        <v>529</v>
      </c>
      <c r="M11055" s="95"/>
      <c r="N11055" s="95"/>
      <c r="O11055" s="18">
        <f t="shared" si="522"/>
        <v>0</v>
      </c>
      <c r="P11055" s="16">
        <f t="shared" si="523"/>
        <v>529</v>
      </c>
    </row>
    <row r="11056" spans="2:16" ht="25.5">
      <c r="B11056" s="400"/>
      <c r="D11056" s="401"/>
      <c r="F11056" s="262" t="s">
        <v>13725</v>
      </c>
      <c r="H11056" s="52" t="s">
        <v>12559</v>
      </c>
      <c r="J11056" s="95">
        <v>780</v>
      </c>
      <c r="K11056" s="95"/>
      <c r="L11056" s="18">
        <f t="shared" si="524"/>
        <v>780</v>
      </c>
      <c r="M11056" s="95"/>
      <c r="N11056" s="95"/>
      <c r="O11056" s="18">
        <f t="shared" si="522"/>
        <v>0</v>
      </c>
      <c r="P11056" s="16">
        <f t="shared" si="523"/>
        <v>780</v>
      </c>
    </row>
    <row r="11057" spans="2:16" ht="25.5">
      <c r="B11057" s="400"/>
      <c r="D11057" s="401"/>
      <c r="F11057" s="262" t="s">
        <v>13726</v>
      </c>
      <c r="H11057" s="52" t="s">
        <v>12560</v>
      </c>
      <c r="J11057" s="95">
        <v>210</v>
      </c>
      <c r="K11057" s="95"/>
      <c r="L11057" s="18">
        <f t="shared" si="524"/>
        <v>210</v>
      </c>
      <c r="M11057" s="95"/>
      <c r="N11057" s="95"/>
      <c r="O11057" s="18">
        <f t="shared" si="522"/>
        <v>0</v>
      </c>
      <c r="P11057" s="16">
        <f t="shared" si="523"/>
        <v>210</v>
      </c>
    </row>
    <row r="11058" spans="2:16">
      <c r="B11058" s="400"/>
      <c r="D11058" s="401"/>
      <c r="F11058" s="262" t="s">
        <v>13727</v>
      </c>
      <c r="H11058" s="52" t="s">
        <v>12561</v>
      </c>
      <c r="J11058" s="95">
        <v>253</v>
      </c>
      <c r="K11058" s="95"/>
      <c r="L11058" s="18">
        <f t="shared" si="524"/>
        <v>253</v>
      </c>
      <c r="M11058" s="95"/>
      <c r="N11058" s="95"/>
      <c r="O11058" s="18">
        <f t="shared" si="522"/>
        <v>0</v>
      </c>
      <c r="P11058" s="16">
        <f t="shared" si="523"/>
        <v>253</v>
      </c>
    </row>
    <row r="11059" spans="2:16">
      <c r="B11059" s="400"/>
      <c r="D11059" s="401"/>
      <c r="F11059" s="262" t="s">
        <v>12598</v>
      </c>
      <c r="H11059" s="52" t="s">
        <v>12562</v>
      </c>
      <c r="J11059" s="95">
        <v>39</v>
      </c>
      <c r="K11059" s="95"/>
      <c r="L11059" s="18">
        <f t="shared" si="524"/>
        <v>39</v>
      </c>
      <c r="M11059" s="95"/>
      <c r="N11059" s="95"/>
      <c r="O11059" s="18">
        <f t="shared" si="522"/>
        <v>0</v>
      </c>
      <c r="P11059" s="16">
        <f t="shared" si="523"/>
        <v>39</v>
      </c>
    </row>
    <row r="11060" spans="2:16" ht="25.5">
      <c r="B11060" s="400"/>
      <c r="D11060" s="401"/>
      <c r="F11060" s="262" t="s">
        <v>13728</v>
      </c>
      <c r="H11060" s="52" t="s">
        <v>12563</v>
      </c>
      <c r="J11060" s="95">
        <v>50</v>
      </c>
      <c r="K11060" s="95"/>
      <c r="L11060" s="18">
        <f t="shared" si="524"/>
        <v>50</v>
      </c>
      <c r="M11060" s="95"/>
      <c r="N11060" s="95"/>
      <c r="O11060" s="18">
        <f t="shared" si="522"/>
        <v>0</v>
      </c>
      <c r="P11060" s="16">
        <f t="shared" si="523"/>
        <v>50</v>
      </c>
    </row>
    <row r="11061" spans="2:16" ht="25.5">
      <c r="B11061" s="400"/>
      <c r="D11061" s="401"/>
      <c r="F11061" s="262" t="s">
        <v>13729</v>
      </c>
      <c r="H11061" s="52" t="s">
        <v>12564</v>
      </c>
      <c r="J11061" s="95">
        <v>30</v>
      </c>
      <c r="K11061" s="95"/>
      <c r="L11061" s="18">
        <f t="shared" si="524"/>
        <v>30</v>
      </c>
      <c r="M11061" s="95"/>
      <c r="N11061" s="95"/>
      <c r="O11061" s="18">
        <f t="shared" si="522"/>
        <v>0</v>
      </c>
      <c r="P11061" s="16">
        <f t="shared" si="523"/>
        <v>30</v>
      </c>
    </row>
    <row r="11062" spans="2:16">
      <c r="B11062" s="400"/>
      <c r="D11062" s="401"/>
      <c r="F11062" s="262" t="s">
        <v>13730</v>
      </c>
      <c r="H11062" s="52" t="s">
        <v>12565</v>
      </c>
      <c r="J11062" s="95">
        <v>10</v>
      </c>
      <c r="K11062" s="95"/>
      <c r="L11062" s="18">
        <f t="shared" si="524"/>
        <v>10</v>
      </c>
      <c r="M11062" s="95"/>
      <c r="N11062" s="95"/>
      <c r="O11062" s="18">
        <f t="shared" si="522"/>
        <v>0</v>
      </c>
      <c r="P11062" s="16">
        <f t="shared" si="523"/>
        <v>10</v>
      </c>
    </row>
    <row r="11063" spans="2:16">
      <c r="B11063" s="400"/>
      <c r="D11063" s="401"/>
      <c r="F11063" s="262" t="s">
        <v>2439</v>
      </c>
      <c r="H11063" s="52" t="s">
        <v>12566</v>
      </c>
      <c r="J11063" s="95">
        <v>17</v>
      </c>
      <c r="K11063" s="95"/>
      <c r="L11063" s="18">
        <f t="shared" si="524"/>
        <v>17</v>
      </c>
      <c r="M11063" s="95"/>
      <c r="N11063" s="95"/>
      <c r="O11063" s="18">
        <f t="shared" si="522"/>
        <v>0</v>
      </c>
      <c r="P11063" s="16">
        <f t="shared" si="523"/>
        <v>17</v>
      </c>
    </row>
    <row r="11064" spans="2:16">
      <c r="B11064" s="400"/>
      <c r="D11064" s="401"/>
      <c r="F11064" s="262" t="s">
        <v>12640</v>
      </c>
      <c r="H11064" s="52" t="s">
        <v>12567</v>
      </c>
      <c r="J11064" s="95">
        <v>45</v>
      </c>
      <c r="K11064" s="95"/>
      <c r="L11064" s="18">
        <f t="shared" si="524"/>
        <v>45</v>
      </c>
      <c r="M11064" s="95"/>
      <c r="N11064" s="95"/>
      <c r="O11064" s="18">
        <f t="shared" si="522"/>
        <v>0</v>
      </c>
      <c r="P11064" s="16">
        <f t="shared" si="523"/>
        <v>45</v>
      </c>
    </row>
    <row r="11065" spans="2:16">
      <c r="B11065" s="400"/>
      <c r="D11065" s="401"/>
      <c r="F11065" s="262" t="s">
        <v>13731</v>
      </c>
      <c r="H11065" s="52" t="s">
        <v>12568</v>
      </c>
      <c r="J11065" s="95">
        <v>26</v>
      </c>
      <c r="K11065" s="95"/>
      <c r="L11065" s="18">
        <f t="shared" si="524"/>
        <v>26</v>
      </c>
      <c r="M11065" s="95"/>
      <c r="N11065" s="95"/>
      <c r="O11065" s="18">
        <f t="shared" si="522"/>
        <v>0</v>
      </c>
      <c r="P11065" s="16">
        <f t="shared" si="523"/>
        <v>26</v>
      </c>
    </row>
    <row r="11066" spans="2:16">
      <c r="B11066" s="400"/>
      <c r="D11066" s="401"/>
      <c r="F11066" s="262" t="s">
        <v>13732</v>
      </c>
      <c r="H11066" s="52" t="s">
        <v>12569</v>
      </c>
      <c r="J11066" s="95">
        <v>50</v>
      </c>
      <c r="K11066" s="95"/>
      <c r="L11066" s="18">
        <f t="shared" si="524"/>
        <v>50</v>
      </c>
      <c r="M11066" s="95"/>
      <c r="N11066" s="95"/>
      <c r="O11066" s="18">
        <f t="shared" si="522"/>
        <v>0</v>
      </c>
      <c r="P11066" s="16">
        <f t="shared" si="523"/>
        <v>50</v>
      </c>
    </row>
    <row r="11067" spans="2:16">
      <c r="B11067" s="400"/>
      <c r="D11067" s="401"/>
      <c r="F11067" s="262" t="s">
        <v>13733</v>
      </c>
      <c r="H11067" s="52" t="s">
        <v>12570</v>
      </c>
      <c r="J11067" s="95">
        <v>80</v>
      </c>
      <c r="K11067" s="95"/>
      <c r="L11067" s="18">
        <f t="shared" si="524"/>
        <v>80</v>
      </c>
      <c r="M11067" s="95"/>
      <c r="N11067" s="95"/>
      <c r="O11067" s="18">
        <f t="shared" si="522"/>
        <v>0</v>
      </c>
      <c r="P11067" s="16">
        <f t="shared" si="523"/>
        <v>80</v>
      </c>
    </row>
    <row r="11068" spans="2:16">
      <c r="B11068" s="400"/>
      <c r="D11068" s="401"/>
      <c r="F11068" s="262" t="s">
        <v>13734</v>
      </c>
      <c r="H11068" s="52" t="s">
        <v>12571</v>
      </c>
      <c r="J11068" s="95">
        <v>22</v>
      </c>
      <c r="K11068" s="95"/>
      <c r="L11068" s="18">
        <f t="shared" si="524"/>
        <v>22</v>
      </c>
      <c r="M11068" s="95"/>
      <c r="N11068" s="95"/>
      <c r="O11068" s="18">
        <f t="shared" si="522"/>
        <v>0</v>
      </c>
      <c r="P11068" s="16">
        <f t="shared" si="523"/>
        <v>22</v>
      </c>
    </row>
    <row r="11069" spans="2:16">
      <c r="B11069" s="400"/>
      <c r="D11069" s="401"/>
      <c r="F11069" s="262" t="s">
        <v>13735</v>
      </c>
      <c r="H11069" s="52" t="s">
        <v>12572</v>
      </c>
      <c r="J11069" s="95">
        <v>133</v>
      </c>
      <c r="K11069" s="95"/>
      <c r="L11069" s="18">
        <f t="shared" si="524"/>
        <v>133</v>
      </c>
      <c r="M11069" s="95"/>
      <c r="N11069" s="95"/>
      <c r="O11069" s="18">
        <f t="shared" si="522"/>
        <v>0</v>
      </c>
      <c r="P11069" s="16">
        <f t="shared" si="523"/>
        <v>133</v>
      </c>
    </row>
    <row r="11070" spans="2:16">
      <c r="B11070" s="400"/>
      <c r="D11070" s="401"/>
      <c r="F11070" s="262" t="s">
        <v>12512</v>
      </c>
      <c r="H11070" s="52" t="s">
        <v>12573</v>
      </c>
      <c r="J11070" s="95">
        <v>20</v>
      </c>
      <c r="K11070" s="95"/>
      <c r="L11070" s="18">
        <f t="shared" si="524"/>
        <v>20</v>
      </c>
      <c r="M11070" s="95"/>
      <c r="N11070" s="95"/>
      <c r="O11070" s="18">
        <f t="shared" si="522"/>
        <v>0</v>
      </c>
      <c r="P11070" s="16">
        <f t="shared" si="523"/>
        <v>20</v>
      </c>
    </row>
    <row r="11071" spans="2:16">
      <c r="B11071" s="400"/>
      <c r="D11071" s="401"/>
      <c r="F11071" s="262" t="s">
        <v>13085</v>
      </c>
      <c r="H11071" s="52" t="s">
        <v>12574</v>
      </c>
      <c r="J11071" s="95">
        <v>52</v>
      </c>
      <c r="K11071" s="95"/>
      <c r="L11071" s="18">
        <f t="shared" si="524"/>
        <v>52</v>
      </c>
      <c r="M11071" s="95"/>
      <c r="N11071" s="95"/>
      <c r="O11071" s="18">
        <f t="shared" si="522"/>
        <v>0</v>
      </c>
      <c r="P11071" s="16">
        <f t="shared" si="523"/>
        <v>52</v>
      </c>
    </row>
    <row r="11072" spans="2:16">
      <c r="B11072" s="400"/>
      <c r="D11072" s="401"/>
      <c r="F11072" s="262" t="s">
        <v>13736</v>
      </c>
      <c r="H11072" s="52" t="s">
        <v>12575</v>
      </c>
      <c r="J11072" s="95">
        <v>34</v>
      </c>
      <c r="K11072" s="95"/>
      <c r="L11072" s="18">
        <f t="shared" si="524"/>
        <v>34</v>
      </c>
      <c r="M11072" s="95"/>
      <c r="N11072" s="95"/>
      <c r="O11072" s="18">
        <f t="shared" si="522"/>
        <v>0</v>
      </c>
      <c r="P11072" s="16">
        <f t="shared" si="523"/>
        <v>34</v>
      </c>
    </row>
    <row r="11073" spans="2:16">
      <c r="B11073" s="400"/>
      <c r="D11073" s="401"/>
      <c r="F11073" s="262" t="s">
        <v>13464</v>
      </c>
      <c r="H11073" s="52" t="s">
        <v>12576</v>
      </c>
      <c r="J11073" s="95">
        <v>28</v>
      </c>
      <c r="K11073" s="95"/>
      <c r="L11073" s="18">
        <f t="shared" si="524"/>
        <v>28</v>
      </c>
      <c r="M11073" s="95"/>
      <c r="N11073" s="95"/>
      <c r="O11073" s="18">
        <f t="shared" si="522"/>
        <v>0</v>
      </c>
      <c r="P11073" s="16">
        <f t="shared" si="523"/>
        <v>28</v>
      </c>
    </row>
    <row r="11074" spans="2:16">
      <c r="B11074" s="400"/>
      <c r="D11074" s="401"/>
      <c r="F11074" s="262" t="s">
        <v>13737</v>
      </c>
      <c r="H11074" s="52" t="s">
        <v>12577</v>
      </c>
      <c r="J11074" s="95">
        <v>44</v>
      </c>
      <c r="K11074" s="95"/>
      <c r="L11074" s="18">
        <f t="shared" si="524"/>
        <v>44</v>
      </c>
      <c r="M11074" s="95"/>
      <c r="N11074" s="95"/>
      <c r="O11074" s="18">
        <f t="shared" si="522"/>
        <v>0</v>
      </c>
      <c r="P11074" s="16">
        <f t="shared" si="523"/>
        <v>44</v>
      </c>
    </row>
    <row r="11075" spans="2:16">
      <c r="B11075" s="400"/>
      <c r="D11075" s="401"/>
      <c r="F11075" s="262" t="s">
        <v>920</v>
      </c>
      <c r="H11075" s="52" t="s">
        <v>12578</v>
      </c>
      <c r="J11075" s="95">
        <v>108</v>
      </c>
      <c r="K11075" s="95"/>
      <c r="L11075" s="18">
        <f t="shared" si="524"/>
        <v>108</v>
      </c>
      <c r="M11075" s="95"/>
      <c r="N11075" s="95"/>
      <c r="O11075" s="18">
        <f t="shared" si="522"/>
        <v>0</v>
      </c>
      <c r="P11075" s="16">
        <f t="shared" si="523"/>
        <v>108</v>
      </c>
    </row>
    <row r="11076" spans="2:16">
      <c r="B11076" s="400"/>
      <c r="D11076" s="401"/>
      <c r="F11076" s="262" t="s">
        <v>13738</v>
      </c>
      <c r="H11076" s="52" t="s">
        <v>12579</v>
      </c>
      <c r="J11076" s="95">
        <v>264</v>
      </c>
      <c r="K11076" s="95"/>
      <c r="L11076" s="18">
        <f t="shared" si="524"/>
        <v>264</v>
      </c>
      <c r="M11076" s="95"/>
      <c r="N11076" s="95"/>
      <c r="O11076" s="18">
        <f t="shared" si="522"/>
        <v>0</v>
      </c>
      <c r="P11076" s="16">
        <f t="shared" si="523"/>
        <v>264</v>
      </c>
    </row>
    <row r="11077" spans="2:16">
      <c r="B11077" s="400"/>
      <c r="D11077" s="401"/>
      <c r="F11077" s="262" t="s">
        <v>937</v>
      </c>
      <c r="H11077" s="52" t="s">
        <v>12580</v>
      </c>
      <c r="J11077" s="95">
        <v>74</v>
      </c>
      <c r="K11077" s="95"/>
      <c r="L11077" s="18">
        <f t="shared" si="524"/>
        <v>74</v>
      </c>
      <c r="M11077" s="95"/>
      <c r="N11077" s="95"/>
      <c r="O11077" s="18">
        <f t="shared" si="522"/>
        <v>0</v>
      </c>
      <c r="P11077" s="16">
        <f t="shared" si="523"/>
        <v>74</v>
      </c>
    </row>
    <row r="11078" spans="2:16">
      <c r="B11078" s="400"/>
      <c r="D11078" s="401"/>
      <c r="F11078" s="262" t="s">
        <v>13739</v>
      </c>
      <c r="H11078" s="52" t="s">
        <v>12581</v>
      </c>
      <c r="J11078" s="95">
        <v>5</v>
      </c>
      <c r="K11078" s="95"/>
      <c r="L11078" s="18">
        <f t="shared" si="524"/>
        <v>5</v>
      </c>
      <c r="M11078" s="95"/>
      <c r="N11078" s="95"/>
      <c r="O11078" s="18">
        <f t="shared" si="522"/>
        <v>0</v>
      </c>
      <c r="P11078" s="16">
        <f t="shared" si="523"/>
        <v>5</v>
      </c>
    </row>
    <row r="11079" spans="2:16">
      <c r="B11079" s="400"/>
      <c r="D11079" s="401"/>
      <c r="F11079" s="262" t="s">
        <v>11174</v>
      </c>
      <c r="H11079" s="52" t="s">
        <v>12582</v>
      </c>
      <c r="J11079" s="95">
        <v>189</v>
      </c>
      <c r="K11079" s="95"/>
      <c r="L11079" s="18">
        <f t="shared" si="524"/>
        <v>189</v>
      </c>
      <c r="M11079" s="95"/>
      <c r="N11079" s="95"/>
      <c r="O11079" s="18">
        <f t="shared" si="522"/>
        <v>0</v>
      </c>
      <c r="P11079" s="16">
        <f t="shared" si="523"/>
        <v>189</v>
      </c>
    </row>
    <row r="11080" spans="2:16" ht="25.5">
      <c r="B11080" s="400"/>
      <c r="D11080" s="401"/>
      <c r="F11080" s="262" t="s">
        <v>13740</v>
      </c>
      <c r="H11080" s="52" t="s">
        <v>12583</v>
      </c>
      <c r="J11080" s="95">
        <v>62</v>
      </c>
      <c r="K11080" s="95"/>
      <c r="L11080" s="18">
        <f t="shared" si="524"/>
        <v>62</v>
      </c>
      <c r="M11080" s="95"/>
      <c r="N11080" s="95"/>
      <c r="O11080" s="18">
        <f t="shared" si="522"/>
        <v>0</v>
      </c>
      <c r="P11080" s="16">
        <f t="shared" si="523"/>
        <v>62</v>
      </c>
    </row>
    <row r="11081" spans="2:16">
      <c r="B11081" s="400"/>
      <c r="D11081" s="401"/>
      <c r="F11081" s="262" t="s">
        <v>2509</v>
      </c>
      <c r="H11081" s="52" t="s">
        <v>12584</v>
      </c>
      <c r="J11081" s="95">
        <v>11</v>
      </c>
      <c r="K11081" s="95"/>
      <c r="L11081" s="18">
        <f t="shared" si="524"/>
        <v>11</v>
      </c>
      <c r="M11081" s="95"/>
      <c r="N11081" s="95"/>
      <c r="O11081" s="18">
        <f t="shared" si="522"/>
        <v>0</v>
      </c>
      <c r="P11081" s="16">
        <f t="shared" si="523"/>
        <v>11</v>
      </c>
    </row>
    <row r="11082" spans="2:16">
      <c r="B11082" s="400"/>
      <c r="D11082" s="401"/>
      <c r="F11082" s="262" t="s">
        <v>49</v>
      </c>
      <c r="H11082" s="52" t="s">
        <v>12585</v>
      </c>
      <c r="J11082" s="95">
        <v>523</v>
      </c>
      <c r="K11082" s="95"/>
      <c r="L11082" s="18">
        <f t="shared" si="524"/>
        <v>523</v>
      </c>
      <c r="M11082" s="95"/>
      <c r="N11082" s="95"/>
      <c r="O11082" s="18">
        <f t="shared" si="522"/>
        <v>0</v>
      </c>
      <c r="P11082" s="16">
        <f t="shared" si="523"/>
        <v>523</v>
      </c>
    </row>
    <row r="11083" spans="2:16">
      <c r="B11083" s="400"/>
      <c r="D11083" s="401" t="s">
        <v>12436</v>
      </c>
      <c r="F11083" s="54" t="s">
        <v>12586</v>
      </c>
      <c r="H11083" s="52" t="s">
        <v>12586</v>
      </c>
      <c r="J11083" s="95">
        <v>50</v>
      </c>
      <c r="K11083" s="95">
        <v>23</v>
      </c>
      <c r="L11083" s="18">
        <f t="shared" si="524"/>
        <v>73</v>
      </c>
      <c r="M11083" s="95"/>
      <c r="N11083" s="95"/>
      <c r="O11083" s="18">
        <f t="shared" si="522"/>
        <v>0</v>
      </c>
      <c r="P11083" s="16">
        <f t="shared" si="523"/>
        <v>73</v>
      </c>
    </row>
    <row r="11084" spans="2:16">
      <c r="B11084" s="400"/>
      <c r="D11084" s="401"/>
      <c r="F11084" s="54" t="s">
        <v>12587</v>
      </c>
      <c r="H11084" s="52" t="s">
        <v>12587</v>
      </c>
      <c r="J11084" s="95">
        <v>47</v>
      </c>
      <c r="K11084" s="95"/>
      <c r="L11084" s="18">
        <f t="shared" si="524"/>
        <v>47</v>
      </c>
      <c r="M11084" s="95"/>
      <c r="N11084" s="95"/>
      <c r="O11084" s="18">
        <f t="shared" si="522"/>
        <v>0</v>
      </c>
      <c r="P11084" s="16">
        <f t="shared" si="523"/>
        <v>47</v>
      </c>
    </row>
    <row r="11085" spans="2:16">
      <c r="B11085" s="400"/>
      <c r="D11085" s="401"/>
      <c r="F11085" s="54" t="s">
        <v>12588</v>
      </c>
      <c r="H11085" s="52" t="s">
        <v>12588</v>
      </c>
      <c r="J11085" s="95"/>
      <c r="K11085" s="95"/>
      <c r="L11085" s="18">
        <f t="shared" si="524"/>
        <v>0</v>
      </c>
      <c r="M11085" s="95">
        <v>85</v>
      </c>
      <c r="N11085" s="95"/>
      <c r="O11085" s="18">
        <f t="shared" si="522"/>
        <v>85</v>
      </c>
      <c r="P11085" s="16">
        <f t="shared" si="523"/>
        <v>85</v>
      </c>
    </row>
    <row r="11086" spans="2:16">
      <c r="B11086" s="400"/>
      <c r="D11086" s="401"/>
      <c r="F11086" s="54" t="s">
        <v>36</v>
      </c>
      <c r="H11086" s="52" t="s">
        <v>36</v>
      </c>
      <c r="J11086" s="95">
        <v>50</v>
      </c>
      <c r="K11086" s="95"/>
      <c r="L11086" s="18">
        <f t="shared" si="524"/>
        <v>50</v>
      </c>
      <c r="M11086" s="95"/>
      <c r="N11086" s="95"/>
      <c r="O11086" s="18">
        <f t="shared" si="522"/>
        <v>0</v>
      </c>
      <c r="P11086" s="16">
        <f t="shared" si="523"/>
        <v>50</v>
      </c>
    </row>
    <row r="11087" spans="2:16">
      <c r="B11087" s="400"/>
      <c r="D11087" s="401"/>
      <c r="F11087" s="54" t="s">
        <v>12589</v>
      </c>
      <c r="H11087" s="52" t="s">
        <v>12589</v>
      </c>
      <c r="J11087" s="95"/>
      <c r="K11087" s="95"/>
      <c r="L11087" s="18">
        <f t="shared" si="524"/>
        <v>0</v>
      </c>
      <c r="M11087" s="95">
        <v>15</v>
      </c>
      <c r="N11087" s="95">
        <v>35</v>
      </c>
      <c r="O11087" s="18">
        <f t="shared" si="522"/>
        <v>50</v>
      </c>
      <c r="P11087" s="16">
        <f t="shared" si="523"/>
        <v>50</v>
      </c>
    </row>
    <row r="11088" spans="2:16" ht="25.5">
      <c r="B11088" s="400"/>
      <c r="D11088" s="401"/>
      <c r="F11088" s="54" t="s">
        <v>12590</v>
      </c>
      <c r="H11088" s="52" t="s">
        <v>12590</v>
      </c>
      <c r="J11088" s="95">
        <v>496</v>
      </c>
      <c r="K11088" s="95"/>
      <c r="L11088" s="18">
        <f t="shared" si="524"/>
        <v>496</v>
      </c>
      <c r="M11088" s="95"/>
      <c r="N11088" s="95"/>
      <c r="O11088" s="18">
        <f t="shared" si="522"/>
        <v>0</v>
      </c>
      <c r="P11088" s="16">
        <f t="shared" si="523"/>
        <v>496</v>
      </c>
    </row>
    <row r="11089" spans="2:16">
      <c r="B11089" s="400"/>
      <c r="D11089" s="401"/>
      <c r="F11089" s="54" t="s">
        <v>2359</v>
      </c>
      <c r="H11089" s="52" t="s">
        <v>2359</v>
      </c>
      <c r="J11089" s="95">
        <v>236</v>
      </c>
      <c r="K11089" s="95"/>
      <c r="L11089" s="18">
        <f t="shared" si="524"/>
        <v>236</v>
      </c>
      <c r="M11089" s="95"/>
      <c r="N11089" s="95"/>
      <c r="O11089" s="18">
        <f t="shared" si="522"/>
        <v>0</v>
      </c>
      <c r="P11089" s="16">
        <f t="shared" si="523"/>
        <v>236</v>
      </c>
    </row>
    <row r="11090" spans="2:16">
      <c r="B11090" s="400"/>
      <c r="D11090" s="401" t="s">
        <v>12437</v>
      </c>
      <c r="F11090" s="54" t="s">
        <v>12591</v>
      </c>
      <c r="H11090" s="52" t="s">
        <v>12591</v>
      </c>
      <c r="J11090" s="95">
        <v>140</v>
      </c>
      <c r="K11090" s="95"/>
      <c r="L11090" s="18">
        <f t="shared" si="524"/>
        <v>140</v>
      </c>
      <c r="M11090" s="95"/>
      <c r="N11090" s="95"/>
      <c r="O11090" s="18">
        <f t="shared" si="522"/>
        <v>0</v>
      </c>
      <c r="P11090" s="16">
        <f t="shared" si="523"/>
        <v>140</v>
      </c>
    </row>
    <row r="11091" spans="2:16">
      <c r="B11091" s="400"/>
      <c r="D11091" s="401"/>
      <c r="F11091" s="54" t="s">
        <v>1973</v>
      </c>
      <c r="H11091" s="52" t="s">
        <v>1973</v>
      </c>
      <c r="J11091" s="95">
        <v>75</v>
      </c>
      <c r="K11091" s="95"/>
      <c r="L11091" s="18">
        <f t="shared" si="524"/>
        <v>75</v>
      </c>
      <c r="M11091" s="95"/>
      <c r="N11091" s="95"/>
      <c r="O11091" s="18">
        <f t="shared" si="522"/>
        <v>0</v>
      </c>
      <c r="P11091" s="16">
        <f t="shared" si="523"/>
        <v>75</v>
      </c>
    </row>
    <row r="11092" spans="2:16" ht="25.5">
      <c r="B11092" s="400"/>
      <c r="D11092" s="401"/>
      <c r="F11092" s="54" t="s">
        <v>12592</v>
      </c>
      <c r="H11092" s="52" t="s">
        <v>12592</v>
      </c>
      <c r="J11092" s="95"/>
      <c r="K11092" s="95"/>
      <c r="L11092" s="18">
        <f t="shared" si="524"/>
        <v>0</v>
      </c>
      <c r="M11092" s="95">
        <v>55</v>
      </c>
      <c r="N11092" s="95">
        <v>10</v>
      </c>
      <c r="O11092" s="18">
        <f t="shared" si="522"/>
        <v>65</v>
      </c>
      <c r="P11092" s="16">
        <f t="shared" si="523"/>
        <v>65</v>
      </c>
    </row>
    <row r="11093" spans="2:16">
      <c r="B11093" s="400"/>
      <c r="D11093" s="401"/>
      <c r="F11093" s="54" t="s">
        <v>11736</v>
      </c>
      <c r="H11093" s="52" t="s">
        <v>11736</v>
      </c>
      <c r="J11093" s="95">
        <v>160</v>
      </c>
      <c r="K11093" s="95"/>
      <c r="L11093" s="18">
        <f t="shared" si="524"/>
        <v>160</v>
      </c>
      <c r="M11093" s="95">
        <v>60</v>
      </c>
      <c r="N11093" s="95">
        <v>10</v>
      </c>
      <c r="O11093" s="18">
        <f t="shared" si="522"/>
        <v>70</v>
      </c>
      <c r="P11093" s="16">
        <f t="shared" si="523"/>
        <v>230</v>
      </c>
    </row>
    <row r="11094" spans="2:16">
      <c r="B11094" s="400"/>
      <c r="D11094" s="401"/>
      <c r="F11094" s="54" t="s">
        <v>12593</v>
      </c>
      <c r="H11094" s="52" t="s">
        <v>12593</v>
      </c>
      <c r="J11094" s="95">
        <v>130</v>
      </c>
      <c r="K11094" s="95"/>
      <c r="L11094" s="18">
        <f t="shared" si="524"/>
        <v>130</v>
      </c>
      <c r="M11094" s="95"/>
      <c r="N11094" s="95"/>
      <c r="O11094" s="18">
        <f t="shared" ref="O11094:O11157" si="525">+N11094+M11094</f>
        <v>0</v>
      </c>
      <c r="P11094" s="16">
        <f t="shared" ref="P11094:P11157" si="526">+L11094+O11094</f>
        <v>130</v>
      </c>
    </row>
    <row r="11095" spans="2:16">
      <c r="B11095" s="400"/>
      <c r="D11095" s="401"/>
      <c r="F11095" s="54" t="s">
        <v>929</v>
      </c>
      <c r="H11095" s="52" t="s">
        <v>929</v>
      </c>
      <c r="J11095" s="95">
        <v>60</v>
      </c>
      <c r="K11095" s="95"/>
      <c r="L11095" s="18">
        <f t="shared" si="524"/>
        <v>60</v>
      </c>
      <c r="M11095" s="95"/>
      <c r="N11095" s="95"/>
      <c r="O11095" s="18">
        <f t="shared" si="525"/>
        <v>0</v>
      </c>
      <c r="P11095" s="16">
        <f t="shared" si="526"/>
        <v>60</v>
      </c>
    </row>
    <row r="11096" spans="2:16">
      <c r="B11096" s="400"/>
      <c r="D11096" s="401"/>
      <c r="F11096" s="54" t="s">
        <v>10869</v>
      </c>
      <c r="H11096" s="52" t="s">
        <v>10869</v>
      </c>
      <c r="J11096" s="95">
        <v>65</v>
      </c>
      <c r="K11096" s="95"/>
      <c r="L11096" s="18">
        <f t="shared" si="524"/>
        <v>65</v>
      </c>
      <c r="M11096" s="95"/>
      <c r="N11096" s="95"/>
      <c r="O11096" s="18">
        <f t="shared" si="525"/>
        <v>0</v>
      </c>
      <c r="P11096" s="16">
        <f t="shared" si="526"/>
        <v>65</v>
      </c>
    </row>
    <row r="11097" spans="2:16">
      <c r="B11097" s="400"/>
      <c r="D11097" s="401"/>
      <c r="F11097" s="54" t="s">
        <v>12594</v>
      </c>
      <c r="H11097" s="52" t="s">
        <v>12594</v>
      </c>
      <c r="J11097" s="95"/>
      <c r="K11097" s="95"/>
      <c r="L11097" s="18">
        <f t="shared" si="524"/>
        <v>0</v>
      </c>
      <c r="M11097" s="95">
        <v>55</v>
      </c>
      <c r="N11097" s="95">
        <v>10</v>
      </c>
      <c r="O11097" s="18">
        <f t="shared" si="525"/>
        <v>65</v>
      </c>
      <c r="P11097" s="16">
        <f t="shared" si="526"/>
        <v>65</v>
      </c>
    </row>
    <row r="11098" spans="2:16">
      <c r="B11098" s="400"/>
      <c r="D11098" s="401"/>
      <c r="F11098" s="54" t="s">
        <v>12595</v>
      </c>
      <c r="H11098" s="52" t="s">
        <v>12595</v>
      </c>
      <c r="J11098" s="95">
        <v>200</v>
      </c>
      <c r="K11098" s="95"/>
      <c r="L11098" s="18">
        <f t="shared" ref="L11098:L11161" si="527">+J11098+K11098</f>
        <v>200</v>
      </c>
      <c r="M11098" s="95"/>
      <c r="N11098" s="95"/>
      <c r="O11098" s="18">
        <f t="shared" si="525"/>
        <v>0</v>
      </c>
      <c r="P11098" s="16">
        <f t="shared" si="526"/>
        <v>200</v>
      </c>
    </row>
    <row r="11099" spans="2:16">
      <c r="B11099" s="400"/>
      <c r="D11099" s="401"/>
      <c r="F11099" s="54" t="s">
        <v>12596</v>
      </c>
      <c r="H11099" s="52" t="s">
        <v>12596</v>
      </c>
      <c r="J11099" s="95">
        <v>160</v>
      </c>
      <c r="K11099" s="95"/>
      <c r="L11099" s="18">
        <f t="shared" si="527"/>
        <v>160</v>
      </c>
      <c r="M11099" s="95"/>
      <c r="N11099" s="95"/>
      <c r="O11099" s="18">
        <f t="shared" si="525"/>
        <v>0</v>
      </c>
      <c r="P11099" s="16">
        <f t="shared" si="526"/>
        <v>160</v>
      </c>
    </row>
    <row r="11100" spans="2:16">
      <c r="B11100" s="400"/>
      <c r="D11100" s="401"/>
      <c r="F11100" s="54" t="s">
        <v>12597</v>
      </c>
      <c r="H11100" s="52" t="s">
        <v>12597</v>
      </c>
      <c r="J11100" s="95">
        <v>70</v>
      </c>
      <c r="K11100" s="95"/>
      <c r="L11100" s="18">
        <f t="shared" si="527"/>
        <v>70</v>
      </c>
      <c r="M11100" s="95"/>
      <c r="N11100" s="95"/>
      <c r="O11100" s="18">
        <f t="shared" si="525"/>
        <v>0</v>
      </c>
      <c r="P11100" s="16">
        <f t="shared" si="526"/>
        <v>70</v>
      </c>
    </row>
    <row r="11101" spans="2:16">
      <c r="B11101" s="400"/>
      <c r="D11101" s="401"/>
      <c r="F11101" s="54" t="s">
        <v>12598</v>
      </c>
      <c r="H11101" s="52" t="s">
        <v>12598</v>
      </c>
      <c r="J11101" s="95">
        <v>40</v>
      </c>
      <c r="K11101" s="95"/>
      <c r="L11101" s="18">
        <f t="shared" si="527"/>
        <v>40</v>
      </c>
      <c r="M11101" s="95"/>
      <c r="N11101" s="95"/>
      <c r="O11101" s="18">
        <f t="shared" si="525"/>
        <v>0</v>
      </c>
      <c r="P11101" s="16">
        <f t="shared" si="526"/>
        <v>40</v>
      </c>
    </row>
    <row r="11102" spans="2:16">
      <c r="B11102" s="400"/>
      <c r="D11102" s="401" t="s">
        <v>12438</v>
      </c>
      <c r="F11102" s="54" t="s">
        <v>13741</v>
      </c>
      <c r="H11102" s="52" t="s">
        <v>12492</v>
      </c>
      <c r="J11102" s="95"/>
      <c r="K11102" s="95"/>
      <c r="L11102" s="18">
        <f t="shared" si="527"/>
        <v>0</v>
      </c>
      <c r="M11102" s="95">
        <v>107</v>
      </c>
      <c r="N11102" s="95"/>
      <c r="O11102" s="18">
        <f t="shared" si="525"/>
        <v>107</v>
      </c>
      <c r="P11102" s="16">
        <f t="shared" si="526"/>
        <v>107</v>
      </c>
    </row>
    <row r="11103" spans="2:16">
      <c r="B11103" s="400"/>
      <c r="D11103" s="401"/>
      <c r="F11103" s="262" t="s">
        <v>13742</v>
      </c>
      <c r="H11103" s="52" t="s">
        <v>12475</v>
      </c>
      <c r="J11103" s="95">
        <v>160</v>
      </c>
      <c r="K11103" s="95">
        <v>3</v>
      </c>
      <c r="L11103" s="18">
        <f t="shared" si="527"/>
        <v>163</v>
      </c>
      <c r="M11103" s="95"/>
      <c r="N11103" s="95"/>
      <c r="O11103" s="18">
        <f t="shared" si="525"/>
        <v>0</v>
      </c>
      <c r="P11103" s="16">
        <f t="shared" si="526"/>
        <v>163</v>
      </c>
    </row>
    <row r="11104" spans="2:16">
      <c r="B11104" s="400"/>
      <c r="D11104" s="401"/>
      <c r="F11104" s="54" t="s">
        <v>13743</v>
      </c>
      <c r="H11104" s="52" t="s">
        <v>12599</v>
      </c>
      <c r="J11104" s="95">
        <v>65</v>
      </c>
      <c r="K11104" s="95"/>
      <c r="L11104" s="18">
        <f t="shared" si="527"/>
        <v>65</v>
      </c>
      <c r="M11104" s="95"/>
      <c r="N11104" s="95"/>
      <c r="O11104" s="18">
        <f t="shared" si="525"/>
        <v>0</v>
      </c>
      <c r="P11104" s="16">
        <f t="shared" si="526"/>
        <v>65</v>
      </c>
    </row>
    <row r="11105" spans="2:16">
      <c r="B11105" s="400"/>
      <c r="D11105" s="401"/>
      <c r="F11105" s="54" t="s">
        <v>12600</v>
      </c>
      <c r="H11105" s="52" t="s">
        <v>12600</v>
      </c>
      <c r="J11105" s="95">
        <v>13</v>
      </c>
      <c r="K11105" s="95"/>
      <c r="L11105" s="18">
        <f t="shared" si="527"/>
        <v>13</v>
      </c>
      <c r="M11105" s="95"/>
      <c r="N11105" s="95"/>
      <c r="O11105" s="18">
        <f t="shared" si="525"/>
        <v>0</v>
      </c>
      <c r="P11105" s="16">
        <f t="shared" si="526"/>
        <v>13</v>
      </c>
    </row>
    <row r="11106" spans="2:16">
      <c r="B11106" s="400"/>
      <c r="D11106" s="401"/>
      <c r="F11106" s="54" t="s">
        <v>12511</v>
      </c>
      <c r="H11106" s="52" t="s">
        <v>12511</v>
      </c>
      <c r="J11106" s="95">
        <v>38</v>
      </c>
      <c r="K11106" s="95"/>
      <c r="L11106" s="18">
        <f t="shared" si="527"/>
        <v>38</v>
      </c>
      <c r="M11106" s="95"/>
      <c r="N11106" s="95"/>
      <c r="O11106" s="18">
        <f t="shared" si="525"/>
        <v>0</v>
      </c>
      <c r="P11106" s="16">
        <f t="shared" si="526"/>
        <v>38</v>
      </c>
    </row>
    <row r="11107" spans="2:16">
      <c r="B11107" s="400"/>
      <c r="D11107" s="401"/>
      <c r="F11107" s="262" t="s">
        <v>13744</v>
      </c>
      <c r="H11107" s="52" t="s">
        <v>12601</v>
      </c>
      <c r="J11107" s="95">
        <v>20</v>
      </c>
      <c r="K11107" s="95"/>
      <c r="L11107" s="18">
        <f t="shared" si="527"/>
        <v>20</v>
      </c>
      <c r="M11107" s="95"/>
      <c r="N11107" s="95"/>
      <c r="O11107" s="18">
        <f t="shared" si="525"/>
        <v>0</v>
      </c>
      <c r="P11107" s="16">
        <f t="shared" si="526"/>
        <v>20</v>
      </c>
    </row>
    <row r="11108" spans="2:16">
      <c r="B11108" s="400"/>
      <c r="D11108" s="401"/>
      <c r="F11108" s="54" t="s">
        <v>12602</v>
      </c>
      <c r="H11108" s="52" t="s">
        <v>12602</v>
      </c>
      <c r="J11108" s="95">
        <v>25</v>
      </c>
      <c r="K11108" s="95"/>
      <c r="L11108" s="18">
        <f t="shared" si="527"/>
        <v>25</v>
      </c>
      <c r="M11108" s="95"/>
      <c r="N11108" s="95"/>
      <c r="O11108" s="18">
        <f t="shared" si="525"/>
        <v>0</v>
      </c>
      <c r="P11108" s="16">
        <f t="shared" si="526"/>
        <v>25</v>
      </c>
    </row>
    <row r="11109" spans="2:16">
      <c r="B11109" s="400"/>
      <c r="D11109" s="401"/>
      <c r="F11109" s="54" t="s">
        <v>1401</v>
      </c>
      <c r="H11109" s="52" t="s">
        <v>12603</v>
      </c>
      <c r="J11109" s="95"/>
      <c r="K11109" s="95"/>
      <c r="L11109" s="18">
        <f t="shared" si="527"/>
        <v>0</v>
      </c>
      <c r="M11109" s="95">
        <v>111</v>
      </c>
      <c r="N11109" s="95"/>
      <c r="O11109" s="18">
        <f t="shared" si="525"/>
        <v>111</v>
      </c>
      <c r="P11109" s="16">
        <f t="shared" si="526"/>
        <v>111</v>
      </c>
    </row>
    <row r="11110" spans="2:16">
      <c r="B11110" s="400"/>
      <c r="D11110" s="401"/>
      <c r="F11110" s="54" t="s">
        <v>12604</v>
      </c>
      <c r="H11110" s="52" t="s">
        <v>12604</v>
      </c>
      <c r="J11110" s="95"/>
      <c r="K11110" s="95"/>
      <c r="L11110" s="18">
        <f t="shared" si="527"/>
        <v>0</v>
      </c>
      <c r="M11110" s="95">
        <v>47</v>
      </c>
      <c r="N11110" s="95"/>
      <c r="O11110" s="18">
        <f t="shared" si="525"/>
        <v>47</v>
      </c>
      <c r="P11110" s="16">
        <f t="shared" si="526"/>
        <v>47</v>
      </c>
    </row>
    <row r="11111" spans="2:16">
      <c r="B11111" s="400"/>
      <c r="D11111" s="401"/>
      <c r="F11111" s="54" t="s">
        <v>12605</v>
      </c>
      <c r="H11111" s="52" t="s">
        <v>12605</v>
      </c>
      <c r="J11111" s="95">
        <v>10</v>
      </c>
      <c r="K11111" s="95"/>
      <c r="L11111" s="18">
        <f t="shared" si="527"/>
        <v>10</v>
      </c>
      <c r="M11111" s="95"/>
      <c r="N11111" s="95"/>
      <c r="O11111" s="18">
        <f t="shared" si="525"/>
        <v>0</v>
      </c>
      <c r="P11111" s="16">
        <f t="shared" si="526"/>
        <v>10</v>
      </c>
    </row>
    <row r="11112" spans="2:16">
      <c r="B11112" s="400"/>
      <c r="D11112" s="401"/>
      <c r="F11112" s="54" t="s">
        <v>10176</v>
      </c>
      <c r="H11112" s="52" t="s">
        <v>10176</v>
      </c>
      <c r="J11112" s="95">
        <v>145</v>
      </c>
      <c r="K11112" s="95"/>
      <c r="L11112" s="18">
        <f t="shared" si="527"/>
        <v>145</v>
      </c>
      <c r="M11112" s="95"/>
      <c r="N11112" s="95"/>
      <c r="O11112" s="18">
        <f t="shared" si="525"/>
        <v>0</v>
      </c>
      <c r="P11112" s="16">
        <f t="shared" si="526"/>
        <v>145</v>
      </c>
    </row>
    <row r="11113" spans="2:16">
      <c r="B11113" s="400"/>
      <c r="D11113" s="401"/>
      <c r="F11113" s="54" t="s">
        <v>12606</v>
      </c>
      <c r="H11113" s="52" t="s">
        <v>12606</v>
      </c>
      <c r="J11113" s="95">
        <v>17</v>
      </c>
      <c r="K11113" s="95"/>
      <c r="L11113" s="18">
        <f t="shared" si="527"/>
        <v>17</v>
      </c>
      <c r="M11113" s="95"/>
      <c r="N11113" s="95"/>
      <c r="O11113" s="18">
        <f t="shared" si="525"/>
        <v>0</v>
      </c>
      <c r="P11113" s="16">
        <f t="shared" si="526"/>
        <v>17</v>
      </c>
    </row>
    <row r="11114" spans="2:16">
      <c r="B11114" s="400"/>
      <c r="D11114" s="401"/>
      <c r="F11114" s="54" t="s">
        <v>12607</v>
      </c>
      <c r="H11114" s="52" t="s">
        <v>12607</v>
      </c>
      <c r="J11114" s="95">
        <v>11</v>
      </c>
      <c r="K11114" s="95"/>
      <c r="L11114" s="18">
        <f t="shared" si="527"/>
        <v>11</v>
      </c>
      <c r="M11114" s="95"/>
      <c r="N11114" s="95"/>
      <c r="O11114" s="18">
        <f t="shared" si="525"/>
        <v>0</v>
      </c>
      <c r="P11114" s="16">
        <f t="shared" si="526"/>
        <v>11</v>
      </c>
    </row>
    <row r="11115" spans="2:16">
      <c r="B11115" s="400"/>
      <c r="D11115" s="401"/>
      <c r="F11115" s="54" t="s">
        <v>12608</v>
      </c>
      <c r="H11115" s="52" t="s">
        <v>12608</v>
      </c>
      <c r="J11115" s="95">
        <v>13</v>
      </c>
      <c r="K11115" s="95"/>
      <c r="L11115" s="18">
        <f t="shared" si="527"/>
        <v>13</v>
      </c>
      <c r="M11115" s="95"/>
      <c r="N11115" s="95"/>
      <c r="O11115" s="18">
        <f t="shared" si="525"/>
        <v>0</v>
      </c>
      <c r="P11115" s="16">
        <f t="shared" si="526"/>
        <v>13</v>
      </c>
    </row>
    <row r="11116" spans="2:16">
      <c r="B11116" s="400"/>
      <c r="D11116" s="401"/>
      <c r="F11116" s="54" t="s">
        <v>12609</v>
      </c>
      <c r="H11116" s="52" t="s">
        <v>12609</v>
      </c>
      <c r="J11116" s="95">
        <v>22</v>
      </c>
      <c r="K11116" s="95"/>
      <c r="L11116" s="18">
        <f t="shared" si="527"/>
        <v>22</v>
      </c>
      <c r="M11116" s="95"/>
      <c r="N11116" s="95"/>
      <c r="O11116" s="18">
        <f t="shared" si="525"/>
        <v>0</v>
      </c>
      <c r="P11116" s="16">
        <f t="shared" si="526"/>
        <v>22</v>
      </c>
    </row>
    <row r="11117" spans="2:16">
      <c r="B11117" s="400"/>
      <c r="D11117" s="401"/>
      <c r="F11117" s="54" t="s">
        <v>12969</v>
      </c>
      <c r="H11117" s="52" t="s">
        <v>517</v>
      </c>
      <c r="J11117" s="95">
        <v>132</v>
      </c>
      <c r="K11117" s="95"/>
      <c r="L11117" s="18">
        <f t="shared" si="527"/>
        <v>132</v>
      </c>
      <c r="M11117" s="95"/>
      <c r="N11117" s="95"/>
      <c r="O11117" s="18">
        <f t="shared" si="525"/>
        <v>0</v>
      </c>
      <c r="P11117" s="16">
        <f t="shared" si="526"/>
        <v>132</v>
      </c>
    </row>
    <row r="11118" spans="2:16">
      <c r="B11118" s="400"/>
      <c r="D11118" s="401"/>
      <c r="F11118" s="54" t="s">
        <v>700</v>
      </c>
      <c r="H11118" s="52" t="s">
        <v>700</v>
      </c>
      <c r="J11118" s="95">
        <v>20</v>
      </c>
      <c r="K11118" s="95"/>
      <c r="L11118" s="18">
        <f t="shared" si="527"/>
        <v>20</v>
      </c>
      <c r="M11118" s="95"/>
      <c r="N11118" s="95"/>
      <c r="O11118" s="18">
        <f t="shared" si="525"/>
        <v>0</v>
      </c>
      <c r="P11118" s="16">
        <f t="shared" si="526"/>
        <v>20</v>
      </c>
    </row>
    <row r="11119" spans="2:16">
      <c r="B11119" s="400"/>
      <c r="D11119" s="401" t="s">
        <v>12439</v>
      </c>
      <c r="F11119" s="54" t="s">
        <v>1833</v>
      </c>
      <c r="H11119" s="52" t="s">
        <v>1833</v>
      </c>
      <c r="J11119" s="95">
        <v>43</v>
      </c>
      <c r="K11119" s="95"/>
      <c r="L11119" s="18">
        <f t="shared" si="527"/>
        <v>43</v>
      </c>
      <c r="M11119" s="95"/>
      <c r="N11119" s="95"/>
      <c r="O11119" s="18">
        <f t="shared" si="525"/>
        <v>0</v>
      </c>
      <c r="P11119" s="16">
        <f t="shared" si="526"/>
        <v>43</v>
      </c>
    </row>
    <row r="11120" spans="2:16">
      <c r="B11120" s="400"/>
      <c r="D11120" s="401"/>
      <c r="F11120" s="54" t="s">
        <v>2038</v>
      </c>
      <c r="H11120" s="52" t="s">
        <v>2038</v>
      </c>
      <c r="J11120" s="95">
        <v>13</v>
      </c>
      <c r="K11120" s="95"/>
      <c r="L11120" s="18">
        <f t="shared" si="527"/>
        <v>13</v>
      </c>
      <c r="M11120" s="95"/>
      <c r="N11120" s="95"/>
      <c r="O11120" s="18">
        <f t="shared" si="525"/>
        <v>0</v>
      </c>
      <c r="P11120" s="16">
        <f t="shared" si="526"/>
        <v>13</v>
      </c>
    </row>
    <row r="11121" spans="2:16">
      <c r="B11121" s="400"/>
      <c r="D11121" s="401"/>
      <c r="F11121" s="54" t="s">
        <v>11702</v>
      </c>
      <c r="H11121" s="52" t="s">
        <v>12610</v>
      </c>
      <c r="J11121" s="95">
        <v>40</v>
      </c>
      <c r="K11121" s="95"/>
      <c r="L11121" s="18">
        <f t="shared" si="527"/>
        <v>40</v>
      </c>
      <c r="M11121" s="95"/>
      <c r="N11121" s="95"/>
      <c r="O11121" s="18">
        <f t="shared" si="525"/>
        <v>0</v>
      </c>
      <c r="P11121" s="16">
        <f t="shared" si="526"/>
        <v>40</v>
      </c>
    </row>
    <row r="11122" spans="2:16">
      <c r="B11122" s="400"/>
      <c r="D11122" s="401"/>
      <c r="F11122" s="54" t="s">
        <v>12611</v>
      </c>
      <c r="H11122" s="52" t="s">
        <v>12611</v>
      </c>
      <c r="J11122" s="95">
        <v>20</v>
      </c>
      <c r="K11122" s="95"/>
      <c r="L11122" s="18">
        <f t="shared" si="527"/>
        <v>20</v>
      </c>
      <c r="M11122" s="95"/>
      <c r="N11122" s="95"/>
      <c r="O11122" s="18">
        <f t="shared" si="525"/>
        <v>0</v>
      </c>
      <c r="P11122" s="16">
        <f t="shared" si="526"/>
        <v>20</v>
      </c>
    </row>
    <row r="11123" spans="2:16">
      <c r="B11123" s="400"/>
      <c r="D11123" s="401"/>
      <c r="F11123" s="54" t="s">
        <v>4013</v>
      </c>
      <c r="H11123" s="52" t="s">
        <v>4013</v>
      </c>
      <c r="J11123" s="95">
        <v>35</v>
      </c>
      <c r="K11123" s="95"/>
      <c r="L11123" s="18">
        <f t="shared" si="527"/>
        <v>35</v>
      </c>
      <c r="M11123" s="95"/>
      <c r="N11123" s="95"/>
      <c r="O11123" s="18">
        <f t="shared" si="525"/>
        <v>0</v>
      </c>
      <c r="P11123" s="16">
        <f t="shared" si="526"/>
        <v>35</v>
      </c>
    </row>
    <row r="11124" spans="2:16">
      <c r="B11124" s="400"/>
      <c r="D11124" s="401"/>
      <c r="F11124" s="54" t="s">
        <v>12612</v>
      </c>
      <c r="H11124" s="52" t="s">
        <v>12612</v>
      </c>
      <c r="J11124" s="95">
        <v>170</v>
      </c>
      <c r="K11124" s="95"/>
      <c r="L11124" s="18">
        <f t="shared" si="527"/>
        <v>170</v>
      </c>
      <c r="M11124" s="95"/>
      <c r="N11124" s="95"/>
      <c r="O11124" s="18">
        <f t="shared" si="525"/>
        <v>0</v>
      </c>
      <c r="P11124" s="16">
        <f t="shared" si="526"/>
        <v>170</v>
      </c>
    </row>
    <row r="11125" spans="2:16">
      <c r="B11125" s="400"/>
      <c r="D11125" s="401"/>
      <c r="F11125" s="54" t="s">
        <v>12613</v>
      </c>
      <c r="H11125" s="52" t="s">
        <v>12613</v>
      </c>
      <c r="J11125" s="95">
        <v>170</v>
      </c>
      <c r="K11125" s="95"/>
      <c r="L11125" s="18">
        <f t="shared" si="527"/>
        <v>170</v>
      </c>
      <c r="M11125" s="95"/>
      <c r="N11125" s="95"/>
      <c r="O11125" s="18">
        <f t="shared" si="525"/>
        <v>0</v>
      </c>
      <c r="P11125" s="16">
        <f t="shared" si="526"/>
        <v>170</v>
      </c>
    </row>
    <row r="11126" spans="2:16">
      <c r="B11126" s="400"/>
      <c r="D11126" s="401"/>
      <c r="F11126" s="54" t="s">
        <v>13745</v>
      </c>
      <c r="H11126" s="52" t="s">
        <v>12614</v>
      </c>
      <c r="J11126" s="95">
        <v>25</v>
      </c>
      <c r="K11126" s="95"/>
      <c r="L11126" s="18">
        <f t="shared" si="527"/>
        <v>25</v>
      </c>
      <c r="M11126" s="95"/>
      <c r="N11126" s="95"/>
      <c r="O11126" s="18">
        <f t="shared" si="525"/>
        <v>0</v>
      </c>
      <c r="P11126" s="16">
        <f t="shared" si="526"/>
        <v>25</v>
      </c>
    </row>
    <row r="11127" spans="2:16">
      <c r="B11127" s="400"/>
      <c r="D11127" s="401"/>
      <c r="F11127" s="54" t="s">
        <v>12615</v>
      </c>
      <c r="H11127" s="52" t="s">
        <v>12615</v>
      </c>
      <c r="J11127" s="95">
        <v>12</v>
      </c>
      <c r="K11127" s="95"/>
      <c r="L11127" s="18">
        <f t="shared" si="527"/>
        <v>12</v>
      </c>
      <c r="M11127" s="95"/>
      <c r="N11127" s="95"/>
      <c r="O11127" s="18">
        <f t="shared" si="525"/>
        <v>0</v>
      </c>
      <c r="P11127" s="16">
        <f t="shared" si="526"/>
        <v>12</v>
      </c>
    </row>
    <row r="11128" spans="2:16">
      <c r="B11128" s="400"/>
      <c r="D11128" s="401"/>
      <c r="F11128" s="54" t="s">
        <v>12616</v>
      </c>
      <c r="H11128" s="52" t="s">
        <v>12616</v>
      </c>
      <c r="J11128" s="95"/>
      <c r="K11128" s="95"/>
      <c r="L11128" s="18">
        <f t="shared" si="527"/>
        <v>0</v>
      </c>
      <c r="M11128" s="95">
        <v>133</v>
      </c>
      <c r="N11128" s="95">
        <v>31</v>
      </c>
      <c r="O11128" s="18">
        <f t="shared" si="525"/>
        <v>164</v>
      </c>
      <c r="P11128" s="16">
        <f t="shared" si="526"/>
        <v>164</v>
      </c>
    </row>
    <row r="11129" spans="2:16">
      <c r="B11129" s="400"/>
      <c r="D11129" s="401"/>
      <c r="F11129" s="54" t="s">
        <v>12617</v>
      </c>
      <c r="H11129" s="52" t="s">
        <v>12617</v>
      </c>
      <c r="J11129" s="95">
        <v>220</v>
      </c>
      <c r="K11129" s="95"/>
      <c r="L11129" s="18">
        <f t="shared" si="527"/>
        <v>220</v>
      </c>
      <c r="M11129" s="95"/>
      <c r="N11129" s="95"/>
      <c r="O11129" s="18">
        <f t="shared" si="525"/>
        <v>0</v>
      </c>
      <c r="P11129" s="16">
        <f t="shared" si="526"/>
        <v>220</v>
      </c>
    </row>
    <row r="11130" spans="2:16">
      <c r="B11130" s="400"/>
      <c r="D11130" s="401"/>
      <c r="F11130" s="54" t="s">
        <v>2360</v>
      </c>
      <c r="H11130" s="52" t="s">
        <v>12618</v>
      </c>
      <c r="J11130" s="95">
        <v>95</v>
      </c>
      <c r="K11130" s="95"/>
      <c r="L11130" s="18">
        <f t="shared" si="527"/>
        <v>95</v>
      </c>
      <c r="M11130" s="95"/>
      <c r="N11130" s="95"/>
      <c r="O11130" s="18">
        <f t="shared" si="525"/>
        <v>0</v>
      </c>
      <c r="P11130" s="16">
        <f t="shared" si="526"/>
        <v>95</v>
      </c>
    </row>
    <row r="11131" spans="2:16">
      <c r="B11131" s="400"/>
      <c r="D11131" s="401"/>
      <c r="F11131" s="262" t="s">
        <v>12619</v>
      </c>
      <c r="H11131" s="52" t="s">
        <v>12619</v>
      </c>
      <c r="J11131" s="95">
        <v>300</v>
      </c>
      <c r="K11131" s="95">
        <v>59</v>
      </c>
      <c r="L11131" s="18">
        <f t="shared" si="527"/>
        <v>359</v>
      </c>
      <c r="M11131" s="95"/>
      <c r="N11131" s="95"/>
      <c r="O11131" s="18">
        <f t="shared" si="525"/>
        <v>0</v>
      </c>
      <c r="P11131" s="16">
        <f t="shared" si="526"/>
        <v>359</v>
      </c>
    </row>
    <row r="11132" spans="2:16">
      <c r="B11132" s="400"/>
      <c r="D11132" s="401"/>
      <c r="F11132" s="54" t="s">
        <v>2445</v>
      </c>
      <c r="H11132" s="52" t="s">
        <v>2445</v>
      </c>
      <c r="J11132" s="95">
        <v>122</v>
      </c>
      <c r="K11132" s="95"/>
      <c r="L11132" s="18">
        <f t="shared" si="527"/>
        <v>122</v>
      </c>
      <c r="M11132" s="95"/>
      <c r="N11132" s="95"/>
      <c r="O11132" s="18">
        <f t="shared" si="525"/>
        <v>0</v>
      </c>
      <c r="P11132" s="16">
        <f t="shared" si="526"/>
        <v>122</v>
      </c>
    </row>
    <row r="11133" spans="2:16">
      <c r="B11133" s="400"/>
      <c r="D11133" s="401"/>
      <c r="F11133" s="54" t="s">
        <v>12620</v>
      </c>
      <c r="H11133" s="52" t="s">
        <v>12620</v>
      </c>
      <c r="J11133" s="95">
        <v>20</v>
      </c>
      <c r="K11133" s="95"/>
      <c r="L11133" s="18">
        <f t="shared" si="527"/>
        <v>20</v>
      </c>
      <c r="M11133" s="95"/>
      <c r="N11133" s="95"/>
      <c r="O11133" s="18">
        <f t="shared" si="525"/>
        <v>0</v>
      </c>
      <c r="P11133" s="16">
        <f t="shared" si="526"/>
        <v>20</v>
      </c>
    </row>
    <row r="11134" spans="2:16">
      <c r="B11134" s="400"/>
      <c r="D11134" s="401"/>
      <c r="F11134" s="54" t="s">
        <v>11904</v>
      </c>
      <c r="H11134" s="52" t="s">
        <v>11904</v>
      </c>
      <c r="J11134" s="95">
        <v>20</v>
      </c>
      <c r="K11134" s="95"/>
      <c r="L11134" s="18">
        <f t="shared" si="527"/>
        <v>20</v>
      </c>
      <c r="M11134" s="95"/>
      <c r="N11134" s="95"/>
      <c r="O11134" s="18">
        <f t="shared" si="525"/>
        <v>0</v>
      </c>
      <c r="P11134" s="16">
        <f t="shared" si="526"/>
        <v>20</v>
      </c>
    </row>
    <row r="11135" spans="2:16">
      <c r="B11135" s="400"/>
      <c r="D11135" s="401"/>
      <c r="F11135" s="54" t="s">
        <v>12621</v>
      </c>
      <c r="H11135" s="52" t="s">
        <v>12621</v>
      </c>
      <c r="J11135" s="95">
        <v>52</v>
      </c>
      <c r="K11135" s="95"/>
      <c r="L11135" s="18">
        <f t="shared" si="527"/>
        <v>52</v>
      </c>
      <c r="M11135" s="95"/>
      <c r="N11135" s="95"/>
      <c r="O11135" s="18">
        <f t="shared" si="525"/>
        <v>0</v>
      </c>
      <c r="P11135" s="16">
        <f t="shared" si="526"/>
        <v>52</v>
      </c>
    </row>
    <row r="11136" spans="2:16" ht="25.5">
      <c r="B11136" s="400"/>
      <c r="D11136" s="401"/>
      <c r="F11136" s="54" t="s">
        <v>12622</v>
      </c>
      <c r="H11136" s="52" t="s">
        <v>12622</v>
      </c>
      <c r="J11136" s="95">
        <v>240</v>
      </c>
      <c r="K11136" s="95"/>
      <c r="L11136" s="18">
        <f t="shared" si="527"/>
        <v>240</v>
      </c>
      <c r="M11136" s="95"/>
      <c r="N11136" s="95"/>
      <c r="O11136" s="18">
        <f t="shared" si="525"/>
        <v>0</v>
      </c>
      <c r="P11136" s="16">
        <f t="shared" si="526"/>
        <v>240</v>
      </c>
    </row>
    <row r="11137" spans="2:16">
      <c r="B11137" s="400"/>
      <c r="D11137" s="401"/>
      <c r="F11137" s="54" t="s">
        <v>13746</v>
      </c>
      <c r="H11137" s="52" t="s">
        <v>12623</v>
      </c>
      <c r="J11137" s="95">
        <v>140</v>
      </c>
      <c r="K11137" s="95"/>
      <c r="L11137" s="18">
        <f t="shared" si="527"/>
        <v>140</v>
      </c>
      <c r="M11137" s="95"/>
      <c r="N11137" s="95"/>
      <c r="O11137" s="18">
        <f t="shared" si="525"/>
        <v>0</v>
      </c>
      <c r="P11137" s="16">
        <f t="shared" si="526"/>
        <v>140</v>
      </c>
    </row>
    <row r="11138" spans="2:16">
      <c r="B11138" s="400"/>
      <c r="D11138" s="401"/>
      <c r="F11138" s="54" t="s">
        <v>12624</v>
      </c>
      <c r="H11138" s="52" t="s">
        <v>12624</v>
      </c>
      <c r="J11138" s="95">
        <v>176</v>
      </c>
      <c r="K11138" s="95"/>
      <c r="L11138" s="18">
        <f t="shared" si="527"/>
        <v>176</v>
      </c>
      <c r="M11138" s="95"/>
      <c r="N11138" s="95"/>
      <c r="O11138" s="18">
        <f t="shared" si="525"/>
        <v>0</v>
      </c>
      <c r="P11138" s="16">
        <f t="shared" si="526"/>
        <v>176</v>
      </c>
    </row>
    <row r="11139" spans="2:16">
      <c r="B11139" s="400"/>
      <c r="D11139" s="401"/>
      <c r="F11139" s="54" t="s">
        <v>10174</v>
      </c>
      <c r="H11139" s="52" t="s">
        <v>10174</v>
      </c>
      <c r="J11139" s="95">
        <v>125</v>
      </c>
      <c r="K11139" s="95"/>
      <c r="L11139" s="18">
        <f t="shared" si="527"/>
        <v>125</v>
      </c>
      <c r="M11139" s="95"/>
      <c r="N11139" s="95"/>
      <c r="O11139" s="18">
        <f t="shared" si="525"/>
        <v>0</v>
      </c>
      <c r="P11139" s="16">
        <f t="shared" si="526"/>
        <v>125</v>
      </c>
    </row>
    <row r="11140" spans="2:16">
      <c r="B11140" s="400"/>
      <c r="D11140" s="401"/>
      <c r="F11140" s="54" t="s">
        <v>12625</v>
      </c>
      <c r="H11140" s="52" t="s">
        <v>12625</v>
      </c>
      <c r="J11140" s="95">
        <v>22</v>
      </c>
      <c r="K11140" s="95"/>
      <c r="L11140" s="18">
        <f t="shared" si="527"/>
        <v>22</v>
      </c>
      <c r="M11140" s="95"/>
      <c r="N11140" s="95"/>
      <c r="O11140" s="18">
        <f t="shared" si="525"/>
        <v>0</v>
      </c>
      <c r="P11140" s="16">
        <f t="shared" si="526"/>
        <v>22</v>
      </c>
    </row>
    <row r="11141" spans="2:16">
      <c r="B11141" s="400"/>
      <c r="D11141" s="401"/>
      <c r="F11141" s="54" t="s">
        <v>12626</v>
      </c>
      <c r="H11141" s="52" t="s">
        <v>12626</v>
      </c>
      <c r="J11141" s="95">
        <v>40</v>
      </c>
      <c r="K11141" s="95"/>
      <c r="L11141" s="18">
        <f t="shared" si="527"/>
        <v>40</v>
      </c>
      <c r="M11141" s="95"/>
      <c r="N11141" s="95"/>
      <c r="O11141" s="18">
        <f t="shared" si="525"/>
        <v>0</v>
      </c>
      <c r="P11141" s="16">
        <f t="shared" si="526"/>
        <v>40</v>
      </c>
    </row>
    <row r="11142" spans="2:16">
      <c r="B11142" s="400"/>
      <c r="D11142" s="401"/>
      <c r="F11142" s="54" t="s">
        <v>1120</v>
      </c>
      <c r="H11142" s="52" t="s">
        <v>1120</v>
      </c>
      <c r="J11142" s="95">
        <v>10</v>
      </c>
      <c r="K11142" s="95"/>
      <c r="L11142" s="18">
        <f t="shared" si="527"/>
        <v>10</v>
      </c>
      <c r="M11142" s="95"/>
      <c r="N11142" s="95"/>
      <c r="O11142" s="18">
        <f t="shared" si="525"/>
        <v>0</v>
      </c>
      <c r="P11142" s="16">
        <f t="shared" si="526"/>
        <v>10</v>
      </c>
    </row>
    <row r="11143" spans="2:16">
      <c r="B11143" s="400"/>
      <c r="D11143" s="401"/>
      <c r="F11143" s="54" t="s">
        <v>909</v>
      </c>
      <c r="H11143" s="52" t="s">
        <v>909</v>
      </c>
      <c r="J11143" s="95">
        <v>32</v>
      </c>
      <c r="K11143" s="95"/>
      <c r="L11143" s="18">
        <f t="shared" si="527"/>
        <v>32</v>
      </c>
      <c r="M11143" s="95"/>
      <c r="N11143" s="95"/>
      <c r="O11143" s="18">
        <f t="shared" si="525"/>
        <v>0</v>
      </c>
      <c r="P11143" s="16">
        <f t="shared" si="526"/>
        <v>32</v>
      </c>
    </row>
    <row r="11144" spans="2:16">
      <c r="B11144" s="400"/>
      <c r="D11144" s="401"/>
      <c r="F11144" s="54" t="s">
        <v>12627</v>
      </c>
      <c r="H11144" s="52" t="s">
        <v>12627</v>
      </c>
      <c r="J11144" s="95">
        <v>120</v>
      </c>
      <c r="K11144" s="95"/>
      <c r="L11144" s="18">
        <f t="shared" si="527"/>
        <v>120</v>
      </c>
      <c r="M11144" s="95"/>
      <c r="N11144" s="95"/>
      <c r="O11144" s="18">
        <f t="shared" si="525"/>
        <v>0</v>
      </c>
      <c r="P11144" s="16">
        <f t="shared" si="526"/>
        <v>120</v>
      </c>
    </row>
    <row r="11145" spans="2:16">
      <c r="B11145" s="400"/>
      <c r="D11145" s="401"/>
      <c r="F11145" s="54" t="s">
        <v>4036</v>
      </c>
      <c r="H11145" s="52" t="s">
        <v>4036</v>
      </c>
      <c r="J11145" s="95">
        <v>45</v>
      </c>
      <c r="K11145" s="95"/>
      <c r="L11145" s="18">
        <f t="shared" si="527"/>
        <v>45</v>
      </c>
      <c r="M11145" s="95"/>
      <c r="N11145" s="95"/>
      <c r="O11145" s="18">
        <f t="shared" si="525"/>
        <v>0</v>
      </c>
      <c r="P11145" s="16">
        <f t="shared" si="526"/>
        <v>45</v>
      </c>
    </row>
    <row r="11146" spans="2:16">
      <c r="B11146" s="400"/>
      <c r="D11146" s="401"/>
      <c r="F11146" s="54" t="s">
        <v>12628</v>
      </c>
      <c r="H11146" s="52" t="s">
        <v>12628</v>
      </c>
      <c r="J11146" s="95">
        <v>14</v>
      </c>
      <c r="K11146" s="95"/>
      <c r="L11146" s="18">
        <f t="shared" si="527"/>
        <v>14</v>
      </c>
      <c r="M11146" s="95"/>
      <c r="N11146" s="95"/>
      <c r="O11146" s="18">
        <f t="shared" si="525"/>
        <v>0</v>
      </c>
      <c r="P11146" s="16">
        <f t="shared" si="526"/>
        <v>14</v>
      </c>
    </row>
    <row r="11147" spans="2:16">
      <c r="B11147" s="400"/>
      <c r="D11147" s="401"/>
      <c r="F11147" s="54" t="s">
        <v>1864</v>
      </c>
      <c r="H11147" s="52" t="s">
        <v>1864</v>
      </c>
      <c r="J11147" s="95">
        <v>27</v>
      </c>
      <c r="K11147" s="95"/>
      <c r="L11147" s="18">
        <f t="shared" si="527"/>
        <v>27</v>
      </c>
      <c r="M11147" s="95"/>
      <c r="N11147" s="95"/>
      <c r="O11147" s="18">
        <f t="shared" si="525"/>
        <v>0</v>
      </c>
      <c r="P11147" s="16">
        <f t="shared" si="526"/>
        <v>27</v>
      </c>
    </row>
    <row r="11148" spans="2:16">
      <c r="B11148" s="400"/>
      <c r="D11148" s="401"/>
      <c r="F11148" s="54" t="s">
        <v>12478</v>
      </c>
      <c r="H11148" s="52" t="s">
        <v>12478</v>
      </c>
      <c r="J11148" s="95">
        <v>29</v>
      </c>
      <c r="K11148" s="95"/>
      <c r="L11148" s="18">
        <f t="shared" si="527"/>
        <v>29</v>
      </c>
      <c r="M11148" s="95"/>
      <c r="N11148" s="95"/>
      <c r="O11148" s="18">
        <f t="shared" si="525"/>
        <v>0</v>
      </c>
      <c r="P11148" s="16">
        <f t="shared" si="526"/>
        <v>29</v>
      </c>
    </row>
    <row r="11149" spans="2:16">
      <c r="B11149" s="400"/>
      <c r="D11149" s="401"/>
      <c r="F11149" s="54" t="s">
        <v>12629</v>
      </c>
      <c r="H11149" s="52" t="s">
        <v>12629</v>
      </c>
      <c r="J11149" s="95">
        <v>36</v>
      </c>
      <c r="K11149" s="95"/>
      <c r="L11149" s="18">
        <f t="shared" si="527"/>
        <v>36</v>
      </c>
      <c r="M11149" s="95"/>
      <c r="N11149" s="95"/>
      <c r="O11149" s="18">
        <f t="shared" si="525"/>
        <v>0</v>
      </c>
      <c r="P11149" s="16">
        <f t="shared" si="526"/>
        <v>36</v>
      </c>
    </row>
    <row r="11150" spans="2:16">
      <c r="B11150" s="400"/>
      <c r="D11150" s="401"/>
      <c r="F11150" s="54" t="s">
        <v>12630</v>
      </c>
      <c r="H11150" s="52" t="s">
        <v>12630</v>
      </c>
      <c r="J11150" s="95">
        <v>100</v>
      </c>
      <c r="K11150" s="95"/>
      <c r="L11150" s="18">
        <f t="shared" si="527"/>
        <v>100</v>
      </c>
      <c r="M11150" s="95"/>
      <c r="N11150" s="95"/>
      <c r="O11150" s="18">
        <f t="shared" si="525"/>
        <v>0</v>
      </c>
      <c r="P11150" s="16">
        <f t="shared" si="526"/>
        <v>100</v>
      </c>
    </row>
    <row r="11151" spans="2:16">
      <c r="B11151" s="400"/>
      <c r="D11151" s="401"/>
      <c r="F11151" s="54" t="s">
        <v>12631</v>
      </c>
      <c r="H11151" s="52" t="s">
        <v>12631</v>
      </c>
      <c r="J11151" s="95">
        <v>20</v>
      </c>
      <c r="K11151" s="95"/>
      <c r="L11151" s="18">
        <f t="shared" si="527"/>
        <v>20</v>
      </c>
      <c r="M11151" s="95"/>
      <c r="N11151" s="95"/>
      <c r="O11151" s="18">
        <f t="shared" si="525"/>
        <v>0</v>
      </c>
      <c r="P11151" s="16">
        <f t="shared" si="526"/>
        <v>20</v>
      </c>
    </row>
    <row r="11152" spans="2:16">
      <c r="B11152" s="400"/>
      <c r="D11152" s="401"/>
      <c r="F11152" s="54" t="s">
        <v>12632</v>
      </c>
      <c r="H11152" s="52" t="s">
        <v>12632</v>
      </c>
      <c r="J11152" s="95"/>
      <c r="K11152" s="95"/>
      <c r="L11152" s="18">
        <f t="shared" si="527"/>
        <v>0</v>
      </c>
      <c r="M11152" s="95">
        <v>167</v>
      </c>
      <c r="N11152" s="95"/>
      <c r="O11152" s="18">
        <f t="shared" si="525"/>
        <v>167</v>
      </c>
      <c r="P11152" s="16">
        <f t="shared" si="526"/>
        <v>167</v>
      </c>
    </row>
    <row r="11153" spans="2:16">
      <c r="B11153" s="400"/>
      <c r="D11153" s="401"/>
      <c r="F11153" s="54" t="s">
        <v>10869</v>
      </c>
      <c r="H11153" s="52" t="s">
        <v>10869</v>
      </c>
      <c r="J11153" s="95">
        <v>40</v>
      </c>
      <c r="K11153" s="95"/>
      <c r="L11153" s="18">
        <f t="shared" si="527"/>
        <v>40</v>
      </c>
      <c r="M11153" s="95"/>
      <c r="N11153" s="95"/>
      <c r="O11153" s="18">
        <f t="shared" si="525"/>
        <v>0</v>
      </c>
      <c r="P11153" s="16">
        <f t="shared" si="526"/>
        <v>40</v>
      </c>
    </row>
    <row r="11154" spans="2:16">
      <c r="B11154" s="400"/>
      <c r="D11154" s="401"/>
      <c r="F11154" s="54" t="s">
        <v>11597</v>
      </c>
      <c r="H11154" s="52" t="s">
        <v>11597</v>
      </c>
      <c r="J11154" s="95">
        <v>52</v>
      </c>
      <c r="K11154" s="95"/>
      <c r="L11154" s="18">
        <f t="shared" si="527"/>
        <v>52</v>
      </c>
      <c r="M11154" s="95"/>
      <c r="N11154" s="95"/>
      <c r="O11154" s="18">
        <f t="shared" si="525"/>
        <v>0</v>
      </c>
      <c r="P11154" s="16">
        <f t="shared" si="526"/>
        <v>52</v>
      </c>
    </row>
    <row r="11155" spans="2:16">
      <c r="B11155" s="400"/>
      <c r="D11155" s="401"/>
      <c r="F11155" s="54" t="s">
        <v>12633</v>
      </c>
      <c r="H11155" s="52" t="s">
        <v>12633</v>
      </c>
      <c r="J11155" s="95">
        <v>22</v>
      </c>
      <c r="K11155" s="95"/>
      <c r="L11155" s="18">
        <f t="shared" si="527"/>
        <v>22</v>
      </c>
      <c r="M11155" s="95"/>
      <c r="N11155" s="95"/>
      <c r="O11155" s="18">
        <f t="shared" si="525"/>
        <v>0</v>
      </c>
      <c r="P11155" s="16">
        <f t="shared" si="526"/>
        <v>22</v>
      </c>
    </row>
    <row r="11156" spans="2:16">
      <c r="B11156" s="400"/>
      <c r="D11156" s="401"/>
      <c r="F11156" s="54" t="s">
        <v>3086</v>
      </c>
      <c r="H11156" s="52" t="s">
        <v>3086</v>
      </c>
      <c r="J11156" s="95">
        <v>76</v>
      </c>
      <c r="K11156" s="95"/>
      <c r="L11156" s="18">
        <f t="shared" si="527"/>
        <v>76</v>
      </c>
      <c r="M11156" s="95"/>
      <c r="N11156" s="95"/>
      <c r="O11156" s="18">
        <f t="shared" si="525"/>
        <v>0</v>
      </c>
      <c r="P11156" s="16">
        <f t="shared" si="526"/>
        <v>76</v>
      </c>
    </row>
    <row r="11157" spans="2:16">
      <c r="B11157" s="400"/>
      <c r="D11157" s="401"/>
      <c r="F11157" s="54" t="s">
        <v>12634</v>
      </c>
      <c r="H11157" s="52" t="s">
        <v>12634</v>
      </c>
      <c r="J11157" s="95">
        <v>15</v>
      </c>
      <c r="K11157" s="95"/>
      <c r="L11157" s="18">
        <f t="shared" si="527"/>
        <v>15</v>
      </c>
      <c r="M11157" s="95"/>
      <c r="N11157" s="95"/>
      <c r="O11157" s="18">
        <f t="shared" si="525"/>
        <v>0</v>
      </c>
      <c r="P11157" s="16">
        <f t="shared" si="526"/>
        <v>15</v>
      </c>
    </row>
    <row r="11158" spans="2:16">
      <c r="B11158" s="400"/>
      <c r="D11158" s="401"/>
      <c r="F11158" s="54" t="s">
        <v>12635</v>
      </c>
      <c r="H11158" s="52" t="s">
        <v>12635</v>
      </c>
      <c r="J11158" s="95">
        <v>13</v>
      </c>
      <c r="K11158" s="95"/>
      <c r="L11158" s="18">
        <f t="shared" si="527"/>
        <v>13</v>
      </c>
      <c r="M11158" s="95"/>
      <c r="N11158" s="95"/>
      <c r="O11158" s="18">
        <f t="shared" ref="O11158:O11221" si="528">+N11158+M11158</f>
        <v>0</v>
      </c>
      <c r="P11158" s="16">
        <f t="shared" ref="P11158:P11221" si="529">+L11158+O11158</f>
        <v>13</v>
      </c>
    </row>
    <row r="11159" spans="2:16">
      <c r="B11159" s="400"/>
      <c r="D11159" s="401"/>
      <c r="F11159" s="54" t="s">
        <v>13747</v>
      </c>
      <c r="H11159" s="52" t="s">
        <v>12636</v>
      </c>
      <c r="J11159" s="95">
        <v>26</v>
      </c>
      <c r="K11159" s="95"/>
      <c r="L11159" s="18">
        <f t="shared" si="527"/>
        <v>26</v>
      </c>
      <c r="M11159" s="95"/>
      <c r="N11159" s="95"/>
      <c r="O11159" s="18">
        <f t="shared" si="528"/>
        <v>0</v>
      </c>
      <c r="P11159" s="16">
        <f t="shared" si="529"/>
        <v>26</v>
      </c>
    </row>
    <row r="11160" spans="2:16">
      <c r="B11160" s="400"/>
      <c r="D11160" s="401"/>
      <c r="F11160" s="54" t="s">
        <v>12637</v>
      </c>
      <c r="H11160" s="52" t="s">
        <v>12637</v>
      </c>
      <c r="J11160" s="95">
        <v>85</v>
      </c>
      <c r="K11160" s="95"/>
      <c r="L11160" s="18">
        <f t="shared" si="527"/>
        <v>85</v>
      </c>
      <c r="M11160" s="95"/>
      <c r="N11160" s="95"/>
      <c r="O11160" s="18">
        <f t="shared" si="528"/>
        <v>0</v>
      </c>
      <c r="P11160" s="16">
        <f t="shared" si="529"/>
        <v>85</v>
      </c>
    </row>
    <row r="11161" spans="2:16">
      <c r="B11161" s="400"/>
      <c r="D11161" s="401"/>
      <c r="F11161" s="54" t="s">
        <v>1762</v>
      </c>
      <c r="H11161" s="52" t="s">
        <v>1762</v>
      </c>
      <c r="J11161" s="95">
        <v>47</v>
      </c>
      <c r="K11161" s="95"/>
      <c r="L11161" s="18">
        <f t="shared" si="527"/>
        <v>47</v>
      </c>
      <c r="M11161" s="95"/>
      <c r="N11161" s="95"/>
      <c r="O11161" s="18">
        <f t="shared" si="528"/>
        <v>0</v>
      </c>
      <c r="P11161" s="16">
        <f t="shared" si="529"/>
        <v>47</v>
      </c>
    </row>
    <row r="11162" spans="2:16">
      <c r="B11162" s="400"/>
      <c r="D11162" s="401"/>
      <c r="F11162" s="54" t="s">
        <v>12638</v>
      </c>
      <c r="H11162" s="52" t="s">
        <v>12638</v>
      </c>
      <c r="J11162" s="95">
        <v>12</v>
      </c>
      <c r="K11162" s="95"/>
      <c r="L11162" s="18">
        <f t="shared" ref="L11162:L11225" si="530">+J11162+K11162</f>
        <v>12</v>
      </c>
      <c r="M11162" s="95"/>
      <c r="N11162" s="95"/>
      <c r="O11162" s="18">
        <f t="shared" si="528"/>
        <v>0</v>
      </c>
      <c r="P11162" s="16">
        <f t="shared" si="529"/>
        <v>12</v>
      </c>
    </row>
    <row r="11163" spans="2:16">
      <c r="B11163" s="400"/>
      <c r="D11163" s="401"/>
      <c r="F11163" s="54" t="s">
        <v>12639</v>
      </c>
      <c r="H11163" s="52" t="s">
        <v>12639</v>
      </c>
      <c r="J11163" s="95">
        <v>34</v>
      </c>
      <c r="K11163" s="95"/>
      <c r="L11163" s="18">
        <f t="shared" si="530"/>
        <v>34</v>
      </c>
      <c r="M11163" s="95"/>
      <c r="N11163" s="95"/>
      <c r="O11163" s="18">
        <f t="shared" si="528"/>
        <v>0</v>
      </c>
      <c r="P11163" s="16">
        <f t="shared" si="529"/>
        <v>34</v>
      </c>
    </row>
    <row r="11164" spans="2:16">
      <c r="B11164" s="400"/>
      <c r="D11164" s="401"/>
      <c r="F11164" s="54" t="s">
        <v>899</v>
      </c>
      <c r="H11164" s="52" t="s">
        <v>899</v>
      </c>
      <c r="J11164" s="95">
        <v>60</v>
      </c>
      <c r="K11164" s="95"/>
      <c r="L11164" s="18">
        <f t="shared" si="530"/>
        <v>60</v>
      </c>
      <c r="M11164" s="95"/>
      <c r="N11164" s="95"/>
      <c r="O11164" s="18">
        <f t="shared" si="528"/>
        <v>0</v>
      </c>
      <c r="P11164" s="16">
        <f t="shared" si="529"/>
        <v>60</v>
      </c>
    </row>
    <row r="11165" spans="2:16">
      <c r="B11165" s="400"/>
      <c r="D11165" s="401"/>
      <c r="F11165" s="54" t="s">
        <v>12640</v>
      </c>
      <c r="H11165" s="52" t="s">
        <v>12640</v>
      </c>
      <c r="J11165" s="95">
        <v>30</v>
      </c>
      <c r="K11165" s="95"/>
      <c r="L11165" s="18">
        <f t="shared" si="530"/>
        <v>30</v>
      </c>
      <c r="M11165" s="95"/>
      <c r="N11165" s="95"/>
      <c r="O11165" s="18">
        <f t="shared" si="528"/>
        <v>0</v>
      </c>
      <c r="P11165" s="16">
        <f t="shared" si="529"/>
        <v>30</v>
      </c>
    </row>
    <row r="11166" spans="2:16">
      <c r="B11166" s="400"/>
      <c r="D11166" s="401"/>
      <c r="F11166" s="54" t="s">
        <v>10120</v>
      </c>
      <c r="H11166" s="52" t="s">
        <v>10120</v>
      </c>
      <c r="J11166" s="95">
        <v>21</v>
      </c>
      <c r="K11166" s="95"/>
      <c r="L11166" s="18">
        <f t="shared" si="530"/>
        <v>21</v>
      </c>
      <c r="M11166" s="95"/>
      <c r="N11166" s="95"/>
      <c r="O11166" s="18">
        <f t="shared" si="528"/>
        <v>0</v>
      </c>
      <c r="P11166" s="16">
        <f t="shared" si="529"/>
        <v>21</v>
      </c>
    </row>
    <row r="11167" spans="2:16">
      <c r="B11167" s="400"/>
      <c r="D11167" s="401"/>
      <c r="F11167" s="54" t="s">
        <v>12641</v>
      </c>
      <c r="H11167" s="52" t="s">
        <v>12641</v>
      </c>
      <c r="J11167" s="95">
        <v>20</v>
      </c>
      <c r="K11167" s="95"/>
      <c r="L11167" s="18">
        <f t="shared" si="530"/>
        <v>20</v>
      </c>
      <c r="M11167" s="95"/>
      <c r="N11167" s="95"/>
      <c r="O11167" s="18">
        <f t="shared" si="528"/>
        <v>0</v>
      </c>
      <c r="P11167" s="16">
        <f t="shared" si="529"/>
        <v>20</v>
      </c>
    </row>
    <row r="11168" spans="2:16">
      <c r="B11168" s="400"/>
      <c r="D11168" s="401"/>
      <c r="F11168" s="54" t="s">
        <v>12642</v>
      </c>
      <c r="H11168" s="52" t="s">
        <v>12642</v>
      </c>
      <c r="J11168" s="95">
        <v>14</v>
      </c>
      <c r="K11168" s="95"/>
      <c r="L11168" s="18">
        <f t="shared" si="530"/>
        <v>14</v>
      </c>
      <c r="M11168" s="95"/>
      <c r="N11168" s="95"/>
      <c r="O11168" s="18">
        <f t="shared" si="528"/>
        <v>0</v>
      </c>
      <c r="P11168" s="16">
        <f t="shared" si="529"/>
        <v>14</v>
      </c>
    </row>
    <row r="11169" spans="2:16">
      <c r="B11169" s="400"/>
      <c r="D11169" s="401"/>
      <c r="F11169" s="54" t="s">
        <v>10208</v>
      </c>
      <c r="H11169" s="52" t="s">
        <v>10208</v>
      </c>
      <c r="J11169" s="95">
        <v>36</v>
      </c>
      <c r="K11169" s="95"/>
      <c r="L11169" s="18">
        <f t="shared" si="530"/>
        <v>36</v>
      </c>
      <c r="M11169" s="95"/>
      <c r="N11169" s="95"/>
      <c r="O11169" s="18">
        <f t="shared" si="528"/>
        <v>0</v>
      </c>
      <c r="P11169" s="16">
        <f t="shared" si="529"/>
        <v>36</v>
      </c>
    </row>
    <row r="11170" spans="2:16">
      <c r="B11170" s="400"/>
      <c r="D11170" s="401"/>
      <c r="F11170" s="54" t="s">
        <v>12643</v>
      </c>
      <c r="H11170" s="52" t="s">
        <v>12643</v>
      </c>
      <c r="J11170" s="95">
        <v>31</v>
      </c>
      <c r="K11170" s="95"/>
      <c r="L11170" s="18">
        <f t="shared" si="530"/>
        <v>31</v>
      </c>
      <c r="M11170" s="95"/>
      <c r="N11170" s="95"/>
      <c r="O11170" s="18">
        <f t="shared" si="528"/>
        <v>0</v>
      </c>
      <c r="P11170" s="16">
        <f t="shared" si="529"/>
        <v>31</v>
      </c>
    </row>
    <row r="11171" spans="2:16">
      <c r="B11171" s="400"/>
      <c r="D11171" s="401"/>
      <c r="F11171" s="54" t="s">
        <v>11174</v>
      </c>
      <c r="H11171" s="52" t="s">
        <v>11174</v>
      </c>
      <c r="J11171" s="95">
        <v>20</v>
      </c>
      <c r="K11171" s="95"/>
      <c r="L11171" s="18">
        <f t="shared" si="530"/>
        <v>20</v>
      </c>
      <c r="M11171" s="95"/>
      <c r="N11171" s="95"/>
      <c r="O11171" s="18">
        <f t="shared" si="528"/>
        <v>0</v>
      </c>
      <c r="P11171" s="16">
        <f t="shared" si="529"/>
        <v>20</v>
      </c>
    </row>
    <row r="11172" spans="2:16">
      <c r="B11172" s="400"/>
      <c r="D11172" s="401"/>
      <c r="F11172" s="54" t="s">
        <v>11071</v>
      </c>
      <c r="H11172" s="52" t="s">
        <v>11071</v>
      </c>
      <c r="J11172" s="95">
        <v>103</v>
      </c>
      <c r="K11172" s="95"/>
      <c r="L11172" s="18">
        <f t="shared" si="530"/>
        <v>103</v>
      </c>
      <c r="M11172" s="95"/>
      <c r="N11172" s="95"/>
      <c r="O11172" s="18">
        <f t="shared" si="528"/>
        <v>0</v>
      </c>
      <c r="P11172" s="16">
        <f t="shared" si="529"/>
        <v>103</v>
      </c>
    </row>
    <row r="11173" spans="2:16">
      <c r="B11173" s="400"/>
      <c r="D11173" s="401"/>
      <c r="F11173" s="54" t="s">
        <v>12644</v>
      </c>
      <c r="H11173" s="52" t="s">
        <v>12644</v>
      </c>
      <c r="J11173" s="95">
        <v>40</v>
      </c>
      <c r="K11173" s="95"/>
      <c r="L11173" s="18">
        <f t="shared" si="530"/>
        <v>40</v>
      </c>
      <c r="M11173" s="95"/>
      <c r="N11173" s="95"/>
      <c r="O11173" s="18">
        <f t="shared" si="528"/>
        <v>0</v>
      </c>
      <c r="P11173" s="16">
        <f t="shared" si="529"/>
        <v>40</v>
      </c>
    </row>
    <row r="11174" spans="2:16">
      <c r="B11174" s="400"/>
      <c r="D11174" s="401"/>
      <c r="F11174" s="54" t="s">
        <v>435</v>
      </c>
      <c r="H11174" s="52" t="s">
        <v>435</v>
      </c>
      <c r="J11174" s="95">
        <v>145</v>
      </c>
      <c r="K11174" s="95"/>
      <c r="L11174" s="18">
        <f t="shared" si="530"/>
        <v>145</v>
      </c>
      <c r="M11174" s="95"/>
      <c r="N11174" s="95"/>
      <c r="O11174" s="18">
        <f t="shared" si="528"/>
        <v>0</v>
      </c>
      <c r="P11174" s="16">
        <f t="shared" si="529"/>
        <v>145</v>
      </c>
    </row>
    <row r="11175" spans="2:16">
      <c r="B11175" s="400"/>
      <c r="D11175" s="401"/>
      <c r="F11175" s="54" t="s">
        <v>12645</v>
      </c>
      <c r="H11175" s="52" t="s">
        <v>12645</v>
      </c>
      <c r="J11175" s="95">
        <v>22</v>
      </c>
      <c r="K11175" s="95"/>
      <c r="L11175" s="18">
        <f t="shared" si="530"/>
        <v>22</v>
      </c>
      <c r="M11175" s="95"/>
      <c r="N11175" s="95"/>
      <c r="O11175" s="18">
        <f t="shared" si="528"/>
        <v>0</v>
      </c>
      <c r="P11175" s="16">
        <f t="shared" si="529"/>
        <v>22</v>
      </c>
    </row>
    <row r="11176" spans="2:16">
      <c r="B11176" s="400"/>
      <c r="D11176" s="401"/>
      <c r="F11176" s="54" t="s">
        <v>12646</v>
      </c>
      <c r="H11176" s="52" t="s">
        <v>12646</v>
      </c>
      <c r="J11176" s="95">
        <v>45</v>
      </c>
      <c r="K11176" s="95"/>
      <c r="L11176" s="18">
        <f t="shared" si="530"/>
        <v>45</v>
      </c>
      <c r="M11176" s="95"/>
      <c r="N11176" s="95"/>
      <c r="O11176" s="18">
        <f t="shared" si="528"/>
        <v>0</v>
      </c>
      <c r="P11176" s="16">
        <f t="shared" si="529"/>
        <v>45</v>
      </c>
    </row>
    <row r="11177" spans="2:16">
      <c r="B11177" s="400"/>
      <c r="D11177" s="401"/>
      <c r="F11177" s="54" t="s">
        <v>1731</v>
      </c>
      <c r="H11177" s="52" t="s">
        <v>1731</v>
      </c>
      <c r="J11177" s="95">
        <v>30</v>
      </c>
      <c r="K11177" s="95"/>
      <c r="L11177" s="18">
        <f t="shared" si="530"/>
        <v>30</v>
      </c>
      <c r="M11177" s="95"/>
      <c r="N11177" s="95"/>
      <c r="O11177" s="18">
        <f t="shared" si="528"/>
        <v>0</v>
      </c>
      <c r="P11177" s="16">
        <f t="shared" si="529"/>
        <v>30</v>
      </c>
    </row>
    <row r="11178" spans="2:16">
      <c r="B11178" s="400"/>
      <c r="D11178" s="401"/>
      <c r="F11178" s="54" t="s">
        <v>12647</v>
      </c>
      <c r="H11178" s="52" t="s">
        <v>12647</v>
      </c>
      <c r="J11178" s="95">
        <v>12</v>
      </c>
      <c r="K11178" s="95"/>
      <c r="L11178" s="18">
        <f t="shared" si="530"/>
        <v>12</v>
      </c>
      <c r="M11178" s="95"/>
      <c r="N11178" s="95"/>
      <c r="O11178" s="18">
        <f t="shared" si="528"/>
        <v>0</v>
      </c>
      <c r="P11178" s="16">
        <f t="shared" si="529"/>
        <v>12</v>
      </c>
    </row>
    <row r="11179" spans="2:16" ht="25.5">
      <c r="B11179" s="400"/>
      <c r="D11179" s="401"/>
      <c r="F11179" s="54" t="s">
        <v>12648</v>
      </c>
      <c r="H11179" s="52" t="s">
        <v>12648</v>
      </c>
      <c r="J11179" s="95">
        <v>120</v>
      </c>
      <c r="K11179" s="95"/>
      <c r="L11179" s="18">
        <f t="shared" si="530"/>
        <v>120</v>
      </c>
      <c r="M11179" s="95"/>
      <c r="N11179" s="95"/>
      <c r="O11179" s="18">
        <f t="shared" si="528"/>
        <v>0</v>
      </c>
      <c r="P11179" s="16">
        <f t="shared" si="529"/>
        <v>120</v>
      </c>
    </row>
    <row r="11180" spans="2:16">
      <c r="B11180" s="400"/>
      <c r="D11180" s="401"/>
      <c r="F11180" s="54" t="s">
        <v>4006</v>
      </c>
      <c r="H11180" s="52" t="s">
        <v>4006</v>
      </c>
      <c r="J11180" s="95">
        <v>24</v>
      </c>
      <c r="K11180" s="95"/>
      <c r="L11180" s="18">
        <f t="shared" si="530"/>
        <v>24</v>
      </c>
      <c r="M11180" s="95"/>
      <c r="N11180" s="95"/>
      <c r="O11180" s="18">
        <f t="shared" si="528"/>
        <v>0</v>
      </c>
      <c r="P11180" s="16">
        <f t="shared" si="529"/>
        <v>24</v>
      </c>
    </row>
    <row r="11181" spans="2:16">
      <c r="B11181" s="400"/>
      <c r="D11181" s="401"/>
      <c r="F11181" s="54" t="s">
        <v>12649</v>
      </c>
      <c r="H11181" s="52" t="s">
        <v>12649</v>
      </c>
      <c r="J11181" s="95">
        <v>15</v>
      </c>
      <c r="K11181" s="95"/>
      <c r="L11181" s="18">
        <f t="shared" si="530"/>
        <v>15</v>
      </c>
      <c r="M11181" s="95"/>
      <c r="N11181" s="95"/>
      <c r="O11181" s="18">
        <f t="shared" si="528"/>
        <v>0</v>
      </c>
      <c r="P11181" s="16">
        <f t="shared" si="529"/>
        <v>15</v>
      </c>
    </row>
    <row r="11182" spans="2:16">
      <c r="B11182" s="400"/>
      <c r="D11182" s="401"/>
      <c r="F11182" s="54" t="s">
        <v>12650</v>
      </c>
      <c r="H11182" s="52" t="s">
        <v>12650</v>
      </c>
      <c r="J11182" s="95">
        <v>20</v>
      </c>
      <c r="K11182" s="95"/>
      <c r="L11182" s="18">
        <f t="shared" si="530"/>
        <v>20</v>
      </c>
      <c r="M11182" s="95"/>
      <c r="N11182" s="95"/>
      <c r="O11182" s="18">
        <f t="shared" si="528"/>
        <v>0</v>
      </c>
      <c r="P11182" s="16">
        <f t="shared" si="529"/>
        <v>20</v>
      </c>
    </row>
    <row r="11183" spans="2:16">
      <c r="B11183" s="400"/>
      <c r="D11183" s="401"/>
      <c r="F11183" s="54" t="s">
        <v>12651</v>
      </c>
      <c r="H11183" s="52" t="s">
        <v>12651</v>
      </c>
      <c r="J11183" s="95">
        <v>22</v>
      </c>
      <c r="K11183" s="95"/>
      <c r="L11183" s="18">
        <f t="shared" si="530"/>
        <v>22</v>
      </c>
      <c r="M11183" s="95"/>
      <c r="N11183" s="95"/>
      <c r="O11183" s="18">
        <f t="shared" si="528"/>
        <v>0</v>
      </c>
      <c r="P11183" s="16">
        <f t="shared" si="529"/>
        <v>22</v>
      </c>
    </row>
    <row r="11184" spans="2:16">
      <c r="B11184" s="400"/>
      <c r="D11184" s="401"/>
      <c r="F11184" s="54" t="s">
        <v>12652</v>
      </c>
      <c r="H11184" s="52" t="s">
        <v>12652</v>
      </c>
      <c r="J11184" s="95">
        <v>20</v>
      </c>
      <c r="K11184" s="95"/>
      <c r="L11184" s="18">
        <f t="shared" si="530"/>
        <v>20</v>
      </c>
      <c r="M11184" s="95"/>
      <c r="N11184" s="95"/>
      <c r="O11184" s="18">
        <f t="shared" si="528"/>
        <v>0</v>
      </c>
      <c r="P11184" s="16">
        <f t="shared" si="529"/>
        <v>20</v>
      </c>
    </row>
    <row r="11185" spans="2:16">
      <c r="B11185" s="400"/>
      <c r="D11185" s="401" t="s">
        <v>12440</v>
      </c>
      <c r="F11185" s="54" t="s">
        <v>12653</v>
      </c>
      <c r="H11185" s="52" t="s">
        <v>12653</v>
      </c>
      <c r="J11185" s="95">
        <v>84</v>
      </c>
      <c r="K11185" s="95"/>
      <c r="L11185" s="18">
        <f t="shared" si="530"/>
        <v>84</v>
      </c>
      <c r="M11185" s="95"/>
      <c r="N11185" s="95"/>
      <c r="O11185" s="18">
        <f t="shared" si="528"/>
        <v>0</v>
      </c>
      <c r="P11185" s="16">
        <f t="shared" si="529"/>
        <v>84</v>
      </c>
    </row>
    <row r="11186" spans="2:16">
      <c r="B11186" s="400"/>
      <c r="D11186" s="401"/>
      <c r="F11186" s="54" t="s">
        <v>4005</v>
      </c>
      <c r="H11186" s="52" t="s">
        <v>4005</v>
      </c>
      <c r="J11186" s="95">
        <v>19</v>
      </c>
      <c r="K11186" s="95"/>
      <c r="L11186" s="18">
        <f t="shared" si="530"/>
        <v>19</v>
      </c>
      <c r="M11186" s="95"/>
      <c r="N11186" s="95"/>
      <c r="O11186" s="18">
        <f t="shared" si="528"/>
        <v>0</v>
      </c>
      <c r="P11186" s="16">
        <f t="shared" si="529"/>
        <v>19</v>
      </c>
    </row>
    <row r="11187" spans="2:16">
      <c r="B11187" s="400"/>
      <c r="D11187" s="401"/>
      <c r="F11187" s="54" t="s">
        <v>12654</v>
      </c>
      <c r="H11187" s="52" t="s">
        <v>12654</v>
      </c>
      <c r="J11187" s="95">
        <v>10</v>
      </c>
      <c r="K11187" s="95"/>
      <c r="L11187" s="18">
        <f t="shared" si="530"/>
        <v>10</v>
      </c>
      <c r="M11187" s="95"/>
      <c r="N11187" s="95"/>
      <c r="O11187" s="18">
        <f t="shared" si="528"/>
        <v>0</v>
      </c>
      <c r="P11187" s="16">
        <f t="shared" si="529"/>
        <v>10</v>
      </c>
    </row>
    <row r="11188" spans="2:16">
      <c r="B11188" s="400"/>
      <c r="D11188" s="401"/>
      <c r="F11188" s="54" t="s">
        <v>463</v>
      </c>
      <c r="H11188" s="52" t="s">
        <v>463</v>
      </c>
      <c r="J11188" s="95"/>
      <c r="K11188" s="95"/>
      <c r="L11188" s="18">
        <f t="shared" si="530"/>
        <v>0</v>
      </c>
      <c r="M11188" s="95">
        <v>18</v>
      </c>
      <c r="N11188" s="95"/>
      <c r="O11188" s="18">
        <f t="shared" si="528"/>
        <v>18</v>
      </c>
      <c r="P11188" s="16">
        <f t="shared" si="529"/>
        <v>18</v>
      </c>
    </row>
    <row r="11189" spans="2:16">
      <c r="B11189" s="400"/>
      <c r="D11189" s="401"/>
      <c r="F11189" s="54" t="s">
        <v>12655</v>
      </c>
      <c r="H11189" s="52" t="s">
        <v>12655</v>
      </c>
      <c r="J11189" s="95"/>
      <c r="K11189" s="95"/>
      <c r="L11189" s="18">
        <f t="shared" si="530"/>
        <v>0</v>
      </c>
      <c r="M11189" s="95">
        <v>20</v>
      </c>
      <c r="N11189" s="95"/>
      <c r="O11189" s="18">
        <f t="shared" si="528"/>
        <v>20</v>
      </c>
      <c r="P11189" s="16">
        <f t="shared" si="529"/>
        <v>20</v>
      </c>
    </row>
    <row r="11190" spans="2:16">
      <c r="B11190" s="400"/>
      <c r="D11190" s="401"/>
      <c r="F11190" s="54" t="s">
        <v>3457</v>
      </c>
      <c r="H11190" s="52" t="s">
        <v>3457</v>
      </c>
      <c r="J11190" s="95">
        <v>10</v>
      </c>
      <c r="K11190" s="95"/>
      <c r="L11190" s="18">
        <f t="shared" si="530"/>
        <v>10</v>
      </c>
      <c r="M11190" s="95"/>
      <c r="N11190" s="95"/>
      <c r="O11190" s="18">
        <f t="shared" si="528"/>
        <v>0</v>
      </c>
      <c r="P11190" s="16">
        <f t="shared" si="529"/>
        <v>10</v>
      </c>
    </row>
    <row r="11191" spans="2:16">
      <c r="B11191" s="400"/>
      <c r="D11191" s="401"/>
      <c r="F11191" s="54" t="s">
        <v>12656</v>
      </c>
      <c r="H11191" s="52" t="s">
        <v>12656</v>
      </c>
      <c r="J11191" s="95"/>
      <c r="K11191" s="95"/>
      <c r="L11191" s="18">
        <f t="shared" si="530"/>
        <v>0</v>
      </c>
      <c r="M11191" s="95">
        <v>17</v>
      </c>
      <c r="N11191" s="95"/>
      <c r="O11191" s="18">
        <f t="shared" si="528"/>
        <v>17</v>
      </c>
      <c r="P11191" s="16">
        <f t="shared" si="529"/>
        <v>17</v>
      </c>
    </row>
    <row r="11192" spans="2:16">
      <c r="B11192" s="400"/>
      <c r="D11192" s="401"/>
      <c r="F11192" s="54" t="s">
        <v>12657</v>
      </c>
      <c r="H11192" s="52" t="s">
        <v>12657</v>
      </c>
      <c r="J11192" s="95">
        <v>20</v>
      </c>
      <c r="K11192" s="95"/>
      <c r="L11192" s="18">
        <f t="shared" si="530"/>
        <v>20</v>
      </c>
      <c r="M11192" s="95"/>
      <c r="N11192" s="95"/>
      <c r="O11192" s="18">
        <f t="shared" si="528"/>
        <v>0</v>
      </c>
      <c r="P11192" s="16">
        <f t="shared" si="529"/>
        <v>20</v>
      </c>
    </row>
    <row r="11193" spans="2:16">
      <c r="B11193" s="400"/>
      <c r="D11193" s="401"/>
      <c r="F11193" s="54" t="s">
        <v>12658</v>
      </c>
      <c r="H11193" s="52" t="s">
        <v>12658</v>
      </c>
      <c r="J11193" s="95"/>
      <c r="K11193" s="95"/>
      <c r="L11193" s="18">
        <f t="shared" si="530"/>
        <v>0</v>
      </c>
      <c r="M11193" s="95">
        <v>20</v>
      </c>
      <c r="N11193" s="95"/>
      <c r="O11193" s="18">
        <f t="shared" si="528"/>
        <v>20</v>
      </c>
      <c r="P11193" s="16">
        <f t="shared" si="529"/>
        <v>20</v>
      </c>
    </row>
    <row r="11194" spans="2:16">
      <c r="B11194" s="400"/>
      <c r="D11194" s="401"/>
      <c r="F11194" s="54" t="s">
        <v>12659</v>
      </c>
      <c r="H11194" s="52" t="s">
        <v>12659</v>
      </c>
      <c r="J11194" s="95"/>
      <c r="K11194" s="95"/>
      <c r="L11194" s="18">
        <f t="shared" si="530"/>
        <v>0</v>
      </c>
      <c r="M11194" s="95">
        <v>20</v>
      </c>
      <c r="N11194" s="95"/>
      <c r="O11194" s="18">
        <f t="shared" si="528"/>
        <v>20</v>
      </c>
      <c r="P11194" s="16">
        <f t="shared" si="529"/>
        <v>20</v>
      </c>
    </row>
    <row r="11195" spans="2:16">
      <c r="B11195" s="400"/>
      <c r="D11195" s="401"/>
      <c r="F11195" s="54" t="s">
        <v>2913</v>
      </c>
      <c r="H11195" s="52" t="s">
        <v>2913</v>
      </c>
      <c r="J11195" s="95">
        <v>10</v>
      </c>
      <c r="K11195" s="95"/>
      <c r="L11195" s="18">
        <f t="shared" si="530"/>
        <v>10</v>
      </c>
      <c r="M11195" s="95"/>
      <c r="N11195" s="95"/>
      <c r="O11195" s="18">
        <f t="shared" si="528"/>
        <v>0</v>
      </c>
      <c r="P11195" s="16">
        <f t="shared" si="529"/>
        <v>10</v>
      </c>
    </row>
    <row r="11196" spans="2:16">
      <c r="B11196" s="400"/>
      <c r="D11196" s="401"/>
      <c r="F11196" s="54" t="s">
        <v>12660</v>
      </c>
      <c r="H11196" s="52" t="s">
        <v>12660</v>
      </c>
      <c r="J11196" s="95"/>
      <c r="K11196" s="95"/>
      <c r="L11196" s="18">
        <f t="shared" si="530"/>
        <v>0</v>
      </c>
      <c r="M11196" s="95">
        <v>11</v>
      </c>
      <c r="N11196" s="95"/>
      <c r="O11196" s="18">
        <f t="shared" si="528"/>
        <v>11</v>
      </c>
      <c r="P11196" s="16">
        <f t="shared" si="529"/>
        <v>11</v>
      </c>
    </row>
    <row r="11197" spans="2:16">
      <c r="B11197" s="400"/>
      <c r="D11197" s="401"/>
      <c r="F11197" s="54" t="s">
        <v>12661</v>
      </c>
      <c r="H11197" s="52" t="s">
        <v>12661</v>
      </c>
      <c r="J11197" s="95">
        <v>12</v>
      </c>
      <c r="K11197" s="95"/>
      <c r="L11197" s="18">
        <f t="shared" si="530"/>
        <v>12</v>
      </c>
      <c r="M11197" s="95"/>
      <c r="N11197" s="95"/>
      <c r="O11197" s="18">
        <f t="shared" si="528"/>
        <v>0</v>
      </c>
      <c r="P11197" s="16">
        <f t="shared" si="529"/>
        <v>12</v>
      </c>
    </row>
    <row r="11198" spans="2:16">
      <c r="B11198" s="400"/>
      <c r="D11198" s="401"/>
      <c r="F11198" s="54" t="s">
        <v>13748</v>
      </c>
      <c r="H11198" s="52" t="s">
        <v>12662</v>
      </c>
      <c r="J11198" s="95"/>
      <c r="K11198" s="95"/>
      <c r="L11198" s="18">
        <f t="shared" si="530"/>
        <v>0</v>
      </c>
      <c r="M11198" s="95">
        <v>17</v>
      </c>
      <c r="N11198" s="95"/>
      <c r="O11198" s="18">
        <f t="shared" si="528"/>
        <v>17</v>
      </c>
      <c r="P11198" s="16">
        <f t="shared" si="529"/>
        <v>17</v>
      </c>
    </row>
    <row r="11199" spans="2:16">
      <c r="B11199" s="400"/>
      <c r="D11199" s="401"/>
      <c r="F11199" s="54" t="s">
        <v>13749</v>
      </c>
      <c r="H11199" s="52" t="s">
        <v>2480</v>
      </c>
      <c r="J11199" s="96"/>
      <c r="K11199" s="96"/>
      <c r="L11199" s="18">
        <f t="shared" si="530"/>
        <v>0</v>
      </c>
      <c r="M11199" s="96"/>
      <c r="N11199" s="96"/>
      <c r="O11199" s="18">
        <f t="shared" si="528"/>
        <v>0</v>
      </c>
      <c r="P11199" s="16">
        <f t="shared" si="529"/>
        <v>0</v>
      </c>
    </row>
    <row r="11200" spans="2:16">
      <c r="B11200" s="400"/>
      <c r="D11200" s="401"/>
      <c r="F11200" s="54" t="s">
        <v>12663</v>
      </c>
      <c r="H11200" s="52" t="s">
        <v>12663</v>
      </c>
      <c r="J11200" s="96"/>
      <c r="K11200" s="96"/>
      <c r="L11200" s="18">
        <f t="shared" si="530"/>
        <v>0</v>
      </c>
      <c r="M11200" s="96">
        <v>152</v>
      </c>
      <c r="N11200" s="96"/>
      <c r="O11200" s="18">
        <f t="shared" si="528"/>
        <v>152</v>
      </c>
      <c r="P11200" s="16">
        <f t="shared" si="529"/>
        <v>152</v>
      </c>
    </row>
    <row r="11201" spans="2:16">
      <c r="B11201" s="400"/>
      <c r="D11201" s="401"/>
      <c r="F11201" s="54" t="s">
        <v>12600</v>
      </c>
      <c r="H11201" s="52" t="s">
        <v>12600</v>
      </c>
      <c r="J11201" s="96"/>
      <c r="K11201" s="96"/>
      <c r="L11201" s="18">
        <f t="shared" si="530"/>
        <v>0</v>
      </c>
      <c r="M11201" s="96">
        <v>34</v>
      </c>
      <c r="N11201" s="96"/>
      <c r="O11201" s="18">
        <f t="shared" si="528"/>
        <v>34</v>
      </c>
      <c r="P11201" s="16">
        <f t="shared" si="529"/>
        <v>34</v>
      </c>
    </row>
    <row r="11202" spans="2:16">
      <c r="B11202" s="400"/>
      <c r="D11202" s="401"/>
      <c r="F11202" s="54" t="s">
        <v>12664</v>
      </c>
      <c r="H11202" s="52" t="s">
        <v>12664</v>
      </c>
      <c r="J11202" s="96"/>
      <c r="K11202" s="96"/>
      <c r="L11202" s="18">
        <f t="shared" si="530"/>
        <v>0</v>
      </c>
      <c r="M11202" s="96">
        <v>8</v>
      </c>
      <c r="N11202" s="96"/>
      <c r="O11202" s="18">
        <f t="shared" si="528"/>
        <v>8</v>
      </c>
      <c r="P11202" s="16">
        <f t="shared" si="529"/>
        <v>8</v>
      </c>
    </row>
    <row r="11203" spans="2:16">
      <c r="B11203" s="400"/>
      <c r="D11203" s="401"/>
      <c r="F11203" s="54" t="s">
        <v>1800</v>
      </c>
      <c r="H11203" s="52" t="s">
        <v>1800</v>
      </c>
      <c r="J11203" s="96">
        <v>15</v>
      </c>
      <c r="K11203" s="96"/>
      <c r="L11203" s="18">
        <f t="shared" si="530"/>
        <v>15</v>
      </c>
      <c r="M11203" s="96"/>
      <c r="N11203" s="96"/>
      <c r="O11203" s="18">
        <f t="shared" si="528"/>
        <v>0</v>
      </c>
      <c r="P11203" s="16">
        <f t="shared" si="529"/>
        <v>15</v>
      </c>
    </row>
    <row r="11204" spans="2:16">
      <c r="B11204" s="400"/>
      <c r="D11204" s="401"/>
      <c r="F11204" s="54" t="s">
        <v>12665</v>
      </c>
      <c r="H11204" s="52" t="s">
        <v>12665</v>
      </c>
      <c r="J11204" s="96">
        <v>8</v>
      </c>
      <c r="K11204" s="96"/>
      <c r="L11204" s="18">
        <f t="shared" si="530"/>
        <v>8</v>
      </c>
      <c r="M11204" s="96"/>
      <c r="N11204" s="96"/>
      <c r="O11204" s="18">
        <f t="shared" si="528"/>
        <v>0</v>
      </c>
      <c r="P11204" s="16">
        <f t="shared" si="529"/>
        <v>8</v>
      </c>
    </row>
    <row r="11205" spans="2:16">
      <c r="B11205" s="400"/>
      <c r="D11205" s="401"/>
      <c r="F11205" s="54" t="s">
        <v>12666</v>
      </c>
      <c r="H11205" s="52" t="s">
        <v>12666</v>
      </c>
      <c r="J11205" s="96">
        <v>12</v>
      </c>
      <c r="K11205" s="96"/>
      <c r="L11205" s="18">
        <f t="shared" si="530"/>
        <v>12</v>
      </c>
      <c r="M11205" s="96"/>
      <c r="N11205" s="96"/>
      <c r="O11205" s="18">
        <f t="shared" si="528"/>
        <v>0</v>
      </c>
      <c r="P11205" s="16">
        <f t="shared" si="529"/>
        <v>12</v>
      </c>
    </row>
    <row r="11206" spans="2:16">
      <c r="B11206" s="400"/>
      <c r="D11206" s="401"/>
      <c r="F11206" s="54" t="s">
        <v>13749</v>
      </c>
      <c r="H11206" s="52" t="s">
        <v>12667</v>
      </c>
      <c r="J11206" s="96"/>
      <c r="K11206" s="96"/>
      <c r="L11206" s="18">
        <f t="shared" si="530"/>
        <v>0</v>
      </c>
      <c r="M11206" s="96"/>
      <c r="N11206" s="96"/>
      <c r="O11206" s="18">
        <f t="shared" si="528"/>
        <v>0</v>
      </c>
      <c r="P11206" s="16">
        <f t="shared" si="529"/>
        <v>0</v>
      </c>
    </row>
    <row r="11207" spans="2:16">
      <c r="B11207" s="400"/>
      <c r="D11207" s="401"/>
      <c r="F11207" s="54" t="s">
        <v>12668</v>
      </c>
      <c r="H11207" s="52" t="s">
        <v>12668</v>
      </c>
      <c r="J11207" s="96"/>
      <c r="K11207" s="96"/>
      <c r="L11207" s="18">
        <f t="shared" si="530"/>
        <v>0</v>
      </c>
      <c r="M11207" s="96">
        <v>22</v>
      </c>
      <c r="N11207" s="96"/>
      <c r="O11207" s="18">
        <f t="shared" si="528"/>
        <v>22</v>
      </c>
      <c r="P11207" s="16">
        <f t="shared" si="529"/>
        <v>22</v>
      </c>
    </row>
    <row r="11208" spans="2:16">
      <c r="B11208" s="400"/>
      <c r="D11208" s="401"/>
      <c r="F11208" s="54" t="s">
        <v>13749</v>
      </c>
      <c r="H11208" s="52" t="s">
        <v>12669</v>
      </c>
      <c r="J11208" s="96"/>
      <c r="K11208" s="96"/>
      <c r="L11208" s="18">
        <f t="shared" si="530"/>
        <v>0</v>
      </c>
      <c r="M11208" s="96"/>
      <c r="N11208" s="96"/>
      <c r="O11208" s="18">
        <f t="shared" si="528"/>
        <v>0</v>
      </c>
      <c r="P11208" s="16">
        <f t="shared" si="529"/>
        <v>0</v>
      </c>
    </row>
    <row r="11209" spans="2:16">
      <c r="B11209" s="400"/>
      <c r="D11209" s="401"/>
      <c r="F11209" s="54" t="s">
        <v>13749</v>
      </c>
      <c r="H11209" s="52" t="s">
        <v>12670</v>
      </c>
      <c r="J11209" s="96"/>
      <c r="K11209" s="96"/>
      <c r="L11209" s="18">
        <f t="shared" si="530"/>
        <v>0</v>
      </c>
      <c r="M11209" s="96"/>
      <c r="N11209" s="96"/>
      <c r="O11209" s="18">
        <f t="shared" si="528"/>
        <v>0</v>
      </c>
      <c r="P11209" s="16">
        <f t="shared" si="529"/>
        <v>0</v>
      </c>
    </row>
    <row r="11210" spans="2:16">
      <c r="B11210" s="400"/>
      <c r="D11210" s="401"/>
      <c r="F11210" s="54" t="s">
        <v>12671</v>
      </c>
      <c r="H11210" s="52" t="s">
        <v>12671</v>
      </c>
      <c r="J11210" s="96">
        <v>12</v>
      </c>
      <c r="K11210" s="96"/>
      <c r="L11210" s="18">
        <f t="shared" si="530"/>
        <v>12</v>
      </c>
      <c r="M11210" s="96"/>
      <c r="N11210" s="96"/>
      <c r="O11210" s="18">
        <f t="shared" si="528"/>
        <v>0</v>
      </c>
      <c r="P11210" s="16">
        <f t="shared" si="529"/>
        <v>12</v>
      </c>
    </row>
    <row r="11211" spans="2:16">
      <c r="B11211" s="400"/>
      <c r="D11211" s="401"/>
      <c r="F11211" s="54" t="s">
        <v>12672</v>
      </c>
      <c r="H11211" s="52" t="s">
        <v>12672</v>
      </c>
      <c r="J11211" s="96">
        <v>15</v>
      </c>
      <c r="K11211" s="96"/>
      <c r="L11211" s="18">
        <f t="shared" si="530"/>
        <v>15</v>
      </c>
      <c r="M11211" s="96"/>
      <c r="N11211" s="96"/>
      <c r="O11211" s="18">
        <f t="shared" si="528"/>
        <v>0</v>
      </c>
      <c r="P11211" s="16">
        <f t="shared" si="529"/>
        <v>15</v>
      </c>
    </row>
    <row r="11212" spans="2:16">
      <c r="B11212" s="400"/>
      <c r="D11212" s="401"/>
      <c r="F11212" s="54" t="s">
        <v>10864</v>
      </c>
      <c r="H11212" s="52" t="s">
        <v>10864</v>
      </c>
      <c r="J11212" s="96">
        <v>15</v>
      </c>
      <c r="K11212" s="96"/>
      <c r="L11212" s="18">
        <f t="shared" si="530"/>
        <v>15</v>
      </c>
      <c r="M11212" s="96"/>
      <c r="N11212" s="96"/>
      <c r="O11212" s="18">
        <f t="shared" si="528"/>
        <v>0</v>
      </c>
      <c r="P11212" s="16">
        <f t="shared" si="529"/>
        <v>15</v>
      </c>
    </row>
    <row r="11213" spans="2:16">
      <c r="B11213" s="400"/>
      <c r="D11213" s="401"/>
      <c r="F11213" s="54" t="s">
        <v>10869</v>
      </c>
      <c r="H11213" s="52" t="s">
        <v>10869</v>
      </c>
      <c r="J11213" s="96">
        <v>22</v>
      </c>
      <c r="K11213" s="96"/>
      <c r="L11213" s="18">
        <f t="shared" si="530"/>
        <v>22</v>
      </c>
      <c r="M11213" s="96"/>
      <c r="N11213" s="96"/>
      <c r="O11213" s="18">
        <f t="shared" si="528"/>
        <v>0</v>
      </c>
      <c r="P11213" s="16">
        <f t="shared" si="529"/>
        <v>22</v>
      </c>
    </row>
    <row r="11214" spans="2:16" ht="25.5">
      <c r="B11214" s="400"/>
      <c r="D11214" s="401"/>
      <c r="F11214" s="54" t="s">
        <v>2369</v>
      </c>
      <c r="H11214" s="52" t="s">
        <v>2369</v>
      </c>
      <c r="J11214" s="96">
        <v>192</v>
      </c>
      <c r="K11214" s="96"/>
      <c r="L11214" s="18">
        <f t="shared" si="530"/>
        <v>192</v>
      </c>
      <c r="M11214" s="96">
        <v>80</v>
      </c>
      <c r="N11214" s="96"/>
      <c r="O11214" s="18">
        <f t="shared" si="528"/>
        <v>80</v>
      </c>
      <c r="P11214" s="16">
        <f t="shared" si="529"/>
        <v>272</v>
      </c>
    </row>
    <row r="11215" spans="2:16" ht="63.75">
      <c r="B11215" s="400"/>
      <c r="D11215" s="401"/>
      <c r="F11215" s="52" t="s">
        <v>12673</v>
      </c>
      <c r="G11215" s="52" t="s">
        <v>12673</v>
      </c>
      <c r="H11215" s="52" t="s">
        <v>12673</v>
      </c>
      <c r="J11215" s="96"/>
      <c r="K11215" s="96"/>
      <c r="L11215" s="18">
        <f t="shared" si="530"/>
        <v>0</v>
      </c>
      <c r="M11215" s="96"/>
      <c r="N11215" s="96"/>
      <c r="O11215" s="18">
        <f t="shared" si="528"/>
        <v>0</v>
      </c>
      <c r="P11215" s="16">
        <f t="shared" si="529"/>
        <v>0</v>
      </c>
    </row>
    <row r="11216" spans="2:16">
      <c r="B11216" s="400"/>
      <c r="D11216" s="401"/>
      <c r="F11216" s="52" t="s">
        <v>12674</v>
      </c>
      <c r="G11216" s="52" t="s">
        <v>12674</v>
      </c>
      <c r="H11216" s="52" t="s">
        <v>12674</v>
      </c>
      <c r="J11216" s="96"/>
      <c r="K11216" s="96"/>
      <c r="L11216" s="18">
        <f t="shared" si="530"/>
        <v>0</v>
      </c>
      <c r="M11216" s="96"/>
      <c r="N11216" s="96"/>
      <c r="O11216" s="18">
        <f t="shared" si="528"/>
        <v>0</v>
      </c>
      <c r="P11216" s="16">
        <f t="shared" si="529"/>
        <v>0</v>
      </c>
    </row>
    <row r="11217" spans="2:16">
      <c r="B11217" s="400"/>
      <c r="D11217" s="403" t="s">
        <v>12441</v>
      </c>
      <c r="F11217" s="262" t="s">
        <v>12675</v>
      </c>
      <c r="H11217" s="52" t="s">
        <v>12675</v>
      </c>
      <c r="J11217" s="96">
        <v>17</v>
      </c>
      <c r="K11217" s="96"/>
      <c r="L11217" s="18">
        <f t="shared" si="530"/>
        <v>17</v>
      </c>
      <c r="M11217" s="96"/>
      <c r="N11217" s="96"/>
      <c r="O11217" s="18">
        <f t="shared" si="528"/>
        <v>0</v>
      </c>
      <c r="P11217" s="16">
        <f t="shared" si="529"/>
        <v>17</v>
      </c>
    </row>
    <row r="11218" spans="2:16">
      <c r="B11218" s="400"/>
      <c r="D11218" s="403"/>
      <c r="F11218" s="262" t="s">
        <v>12676</v>
      </c>
      <c r="H11218" s="52" t="s">
        <v>12676</v>
      </c>
      <c r="J11218" s="96">
        <v>31</v>
      </c>
      <c r="K11218" s="96"/>
      <c r="L11218" s="18">
        <f t="shared" si="530"/>
        <v>31</v>
      </c>
      <c r="M11218" s="96"/>
      <c r="N11218" s="96"/>
      <c r="O11218" s="18">
        <f t="shared" si="528"/>
        <v>0</v>
      </c>
      <c r="P11218" s="16">
        <f t="shared" si="529"/>
        <v>31</v>
      </c>
    </row>
    <row r="11219" spans="2:16">
      <c r="B11219" s="400"/>
      <c r="D11219" s="403"/>
      <c r="F11219" s="262" t="s">
        <v>12677</v>
      </c>
      <c r="H11219" s="52" t="s">
        <v>12677</v>
      </c>
      <c r="J11219" s="96">
        <v>45</v>
      </c>
      <c r="K11219" s="96"/>
      <c r="L11219" s="18">
        <f t="shared" si="530"/>
        <v>45</v>
      </c>
      <c r="M11219" s="96"/>
      <c r="N11219" s="96"/>
      <c r="O11219" s="18">
        <f t="shared" si="528"/>
        <v>0</v>
      </c>
      <c r="P11219" s="16">
        <f t="shared" si="529"/>
        <v>45</v>
      </c>
    </row>
    <row r="11220" spans="2:16">
      <c r="B11220" s="400"/>
      <c r="D11220" s="403"/>
      <c r="F11220" s="262" t="s">
        <v>2904</v>
      </c>
      <c r="H11220" s="52" t="s">
        <v>2904</v>
      </c>
      <c r="J11220" s="96">
        <v>25</v>
      </c>
      <c r="K11220" s="96"/>
      <c r="L11220" s="18">
        <f t="shared" si="530"/>
        <v>25</v>
      </c>
      <c r="M11220" s="96"/>
      <c r="N11220" s="96"/>
      <c r="O11220" s="18">
        <f t="shared" si="528"/>
        <v>0</v>
      </c>
      <c r="P11220" s="16">
        <f t="shared" si="529"/>
        <v>25</v>
      </c>
    </row>
    <row r="11221" spans="2:16">
      <c r="B11221" s="400"/>
      <c r="D11221" s="403"/>
      <c r="F11221" s="262" t="s">
        <v>11491</v>
      </c>
      <c r="H11221" s="52" t="s">
        <v>11491</v>
      </c>
      <c r="J11221" s="96"/>
      <c r="K11221" s="96"/>
      <c r="L11221" s="18">
        <f t="shared" si="530"/>
        <v>0</v>
      </c>
      <c r="M11221" s="96">
        <v>88</v>
      </c>
      <c r="N11221" s="96"/>
      <c r="O11221" s="18">
        <f t="shared" si="528"/>
        <v>88</v>
      </c>
      <c r="P11221" s="16">
        <f t="shared" si="529"/>
        <v>88</v>
      </c>
    </row>
    <row r="11222" spans="2:16" ht="25.5">
      <c r="B11222" s="400"/>
      <c r="D11222" s="403"/>
      <c r="F11222" s="262" t="s">
        <v>12678</v>
      </c>
      <c r="H11222" s="52" t="s">
        <v>12678</v>
      </c>
      <c r="J11222" s="96">
        <v>54</v>
      </c>
      <c r="K11222" s="96"/>
      <c r="L11222" s="18">
        <f t="shared" si="530"/>
        <v>54</v>
      </c>
      <c r="M11222" s="96"/>
      <c r="N11222" s="96"/>
      <c r="O11222" s="18">
        <f t="shared" ref="O11222:O11285" si="531">+N11222+M11222</f>
        <v>0</v>
      </c>
      <c r="P11222" s="16">
        <f t="shared" ref="P11222:P11285" si="532">+L11222+O11222</f>
        <v>54</v>
      </c>
    </row>
    <row r="11223" spans="2:16">
      <c r="B11223" s="400"/>
      <c r="D11223" s="403"/>
      <c r="F11223" s="262" t="s">
        <v>12679</v>
      </c>
      <c r="H11223" s="52" t="s">
        <v>12679</v>
      </c>
      <c r="J11223" s="96">
        <v>32</v>
      </c>
      <c r="K11223" s="96"/>
      <c r="L11223" s="18">
        <f t="shared" si="530"/>
        <v>32</v>
      </c>
      <c r="M11223" s="96"/>
      <c r="N11223" s="96"/>
      <c r="O11223" s="18">
        <f t="shared" si="531"/>
        <v>0</v>
      </c>
      <c r="P11223" s="16">
        <f t="shared" si="532"/>
        <v>32</v>
      </c>
    </row>
    <row r="11224" spans="2:16">
      <c r="B11224" s="400"/>
      <c r="D11224" s="403"/>
      <c r="F11224" s="262" t="s">
        <v>12680</v>
      </c>
      <c r="H11224" s="52" t="s">
        <v>12680</v>
      </c>
      <c r="J11224" s="96"/>
      <c r="K11224" s="96"/>
      <c r="L11224" s="18">
        <f t="shared" si="530"/>
        <v>0</v>
      </c>
      <c r="M11224" s="96">
        <v>100</v>
      </c>
      <c r="N11224" s="96"/>
      <c r="O11224" s="18">
        <f t="shared" si="531"/>
        <v>100</v>
      </c>
      <c r="P11224" s="16">
        <f t="shared" si="532"/>
        <v>100</v>
      </c>
    </row>
    <row r="11225" spans="2:16">
      <c r="B11225" s="400"/>
      <c r="D11225" s="403"/>
      <c r="F11225" s="262" t="s">
        <v>12681</v>
      </c>
      <c r="H11225" s="52" t="s">
        <v>12681</v>
      </c>
      <c r="J11225" s="96"/>
      <c r="K11225" s="96"/>
      <c r="L11225" s="18">
        <f t="shared" si="530"/>
        <v>0</v>
      </c>
      <c r="M11225" s="96">
        <v>100</v>
      </c>
      <c r="N11225" s="96"/>
      <c r="O11225" s="18">
        <f t="shared" si="531"/>
        <v>100</v>
      </c>
      <c r="P11225" s="16">
        <f t="shared" si="532"/>
        <v>100</v>
      </c>
    </row>
    <row r="11226" spans="2:16">
      <c r="B11226" s="400"/>
      <c r="D11226" s="403"/>
      <c r="F11226" s="262" t="s">
        <v>12682</v>
      </c>
      <c r="H11226" s="52" t="s">
        <v>12682</v>
      </c>
      <c r="J11226" s="96">
        <v>251</v>
      </c>
      <c r="K11226" s="96"/>
      <c r="L11226" s="18">
        <f t="shared" ref="L11226:L11289" si="533">+J11226+K11226</f>
        <v>251</v>
      </c>
      <c r="M11226" s="96"/>
      <c r="N11226" s="96"/>
      <c r="O11226" s="18">
        <f t="shared" si="531"/>
        <v>0</v>
      </c>
      <c r="P11226" s="16">
        <f t="shared" si="532"/>
        <v>251</v>
      </c>
    </row>
    <row r="11227" spans="2:16">
      <c r="B11227" s="400"/>
      <c r="D11227" s="403"/>
      <c r="F11227" s="262" t="s">
        <v>12683</v>
      </c>
      <c r="H11227" s="52" t="s">
        <v>12683</v>
      </c>
      <c r="J11227" s="96">
        <v>243</v>
      </c>
      <c r="K11227" s="96"/>
      <c r="L11227" s="18">
        <f t="shared" si="533"/>
        <v>243</v>
      </c>
      <c r="M11227" s="96"/>
      <c r="N11227" s="96"/>
      <c r="O11227" s="18">
        <f t="shared" si="531"/>
        <v>0</v>
      </c>
      <c r="P11227" s="16">
        <f t="shared" si="532"/>
        <v>243</v>
      </c>
    </row>
    <row r="11228" spans="2:16">
      <c r="B11228" s="400"/>
      <c r="D11228" s="403"/>
      <c r="F11228" s="262" t="s">
        <v>12684</v>
      </c>
      <c r="H11228" s="52" t="s">
        <v>12684</v>
      </c>
      <c r="J11228" s="96">
        <v>38</v>
      </c>
      <c r="K11228" s="96"/>
      <c r="L11228" s="18">
        <f t="shared" si="533"/>
        <v>38</v>
      </c>
      <c r="M11228" s="96"/>
      <c r="N11228" s="96"/>
      <c r="O11228" s="18">
        <f t="shared" si="531"/>
        <v>0</v>
      </c>
      <c r="P11228" s="16">
        <f t="shared" si="532"/>
        <v>38</v>
      </c>
    </row>
    <row r="11229" spans="2:16">
      <c r="B11229" s="400"/>
      <c r="D11229" s="403"/>
      <c r="F11229" s="262" t="s">
        <v>12685</v>
      </c>
      <c r="H11229" s="52" t="s">
        <v>12685</v>
      </c>
      <c r="J11229" s="96">
        <v>18</v>
      </c>
      <c r="K11229" s="96"/>
      <c r="L11229" s="18">
        <f t="shared" si="533"/>
        <v>18</v>
      </c>
      <c r="M11229" s="96"/>
      <c r="N11229" s="96"/>
      <c r="O11229" s="18">
        <f t="shared" si="531"/>
        <v>0</v>
      </c>
      <c r="P11229" s="16">
        <f t="shared" si="532"/>
        <v>18</v>
      </c>
    </row>
    <row r="11230" spans="2:16" ht="25.5">
      <c r="B11230" s="400"/>
      <c r="D11230" s="403"/>
      <c r="F11230" s="262" t="s">
        <v>12686</v>
      </c>
      <c r="H11230" s="52" t="s">
        <v>12686</v>
      </c>
      <c r="J11230" s="96">
        <v>16</v>
      </c>
      <c r="K11230" s="96"/>
      <c r="L11230" s="18">
        <f t="shared" si="533"/>
        <v>16</v>
      </c>
      <c r="M11230" s="96"/>
      <c r="N11230" s="96"/>
      <c r="O11230" s="18">
        <f t="shared" si="531"/>
        <v>0</v>
      </c>
      <c r="P11230" s="16">
        <f t="shared" si="532"/>
        <v>16</v>
      </c>
    </row>
    <row r="11231" spans="2:16">
      <c r="B11231" s="400"/>
      <c r="D11231" s="403"/>
      <c r="F11231" s="262" t="s">
        <v>12687</v>
      </c>
      <c r="H11231" s="52" t="s">
        <v>12687</v>
      </c>
      <c r="J11231" s="96">
        <v>31</v>
      </c>
      <c r="K11231" s="96"/>
      <c r="L11231" s="18">
        <f t="shared" si="533"/>
        <v>31</v>
      </c>
      <c r="M11231" s="96"/>
      <c r="N11231" s="96"/>
      <c r="O11231" s="18">
        <f t="shared" si="531"/>
        <v>0</v>
      </c>
      <c r="P11231" s="16">
        <f t="shared" si="532"/>
        <v>31</v>
      </c>
    </row>
    <row r="11232" spans="2:16">
      <c r="B11232" s="400"/>
      <c r="D11232" s="403"/>
      <c r="F11232" s="262" t="s">
        <v>13750</v>
      </c>
      <c r="H11232" s="52" t="s">
        <v>12688</v>
      </c>
      <c r="J11232" s="96">
        <v>38</v>
      </c>
      <c r="K11232" s="96"/>
      <c r="L11232" s="18">
        <f t="shared" si="533"/>
        <v>38</v>
      </c>
      <c r="M11232" s="96"/>
      <c r="N11232" s="96"/>
      <c r="O11232" s="18">
        <f t="shared" si="531"/>
        <v>0</v>
      </c>
      <c r="P11232" s="16">
        <f t="shared" si="532"/>
        <v>38</v>
      </c>
    </row>
    <row r="11233" spans="2:16">
      <c r="B11233" s="400"/>
      <c r="D11233" s="403"/>
      <c r="F11233" s="262" t="s">
        <v>2402</v>
      </c>
      <c r="H11233" s="52" t="s">
        <v>2402</v>
      </c>
      <c r="J11233" s="96">
        <v>21</v>
      </c>
      <c r="K11233" s="96"/>
      <c r="L11233" s="18">
        <f t="shared" si="533"/>
        <v>21</v>
      </c>
      <c r="M11233" s="96"/>
      <c r="N11233" s="96"/>
      <c r="O11233" s="18">
        <f t="shared" si="531"/>
        <v>0</v>
      </c>
      <c r="P11233" s="16">
        <f t="shared" si="532"/>
        <v>21</v>
      </c>
    </row>
    <row r="11234" spans="2:16">
      <c r="B11234" s="400"/>
      <c r="D11234" s="403"/>
      <c r="F11234" s="262" t="s">
        <v>12689</v>
      </c>
      <c r="H11234" s="52" t="s">
        <v>12689</v>
      </c>
      <c r="J11234" s="96">
        <v>26</v>
      </c>
      <c r="K11234" s="96"/>
      <c r="L11234" s="18">
        <f t="shared" si="533"/>
        <v>26</v>
      </c>
      <c r="M11234" s="96"/>
      <c r="N11234" s="96"/>
      <c r="O11234" s="18">
        <f t="shared" si="531"/>
        <v>0</v>
      </c>
      <c r="P11234" s="16">
        <f t="shared" si="532"/>
        <v>26</v>
      </c>
    </row>
    <row r="11235" spans="2:16">
      <c r="B11235" s="400"/>
      <c r="D11235" s="403"/>
      <c r="F11235" s="262" t="s">
        <v>12690</v>
      </c>
      <c r="H11235" s="52" t="s">
        <v>12690</v>
      </c>
      <c r="J11235" s="96">
        <v>28</v>
      </c>
      <c r="K11235" s="96"/>
      <c r="L11235" s="18">
        <f t="shared" si="533"/>
        <v>28</v>
      </c>
      <c r="M11235" s="96"/>
      <c r="N11235" s="96"/>
      <c r="O11235" s="18">
        <f t="shared" si="531"/>
        <v>0</v>
      </c>
      <c r="P11235" s="16">
        <f t="shared" si="532"/>
        <v>28</v>
      </c>
    </row>
    <row r="11236" spans="2:16">
      <c r="B11236" s="400"/>
      <c r="D11236" s="403"/>
      <c r="F11236" s="262" t="s">
        <v>929</v>
      </c>
      <c r="H11236" s="52" t="s">
        <v>929</v>
      </c>
      <c r="J11236" s="96">
        <v>22</v>
      </c>
      <c r="K11236" s="96"/>
      <c r="L11236" s="18">
        <f t="shared" si="533"/>
        <v>22</v>
      </c>
      <c r="M11236" s="96"/>
      <c r="N11236" s="96"/>
      <c r="O11236" s="18">
        <f t="shared" si="531"/>
        <v>0</v>
      </c>
      <c r="P11236" s="16">
        <f t="shared" si="532"/>
        <v>22</v>
      </c>
    </row>
    <row r="11237" spans="2:16">
      <c r="B11237" s="400"/>
      <c r="D11237" s="403" t="s">
        <v>12442</v>
      </c>
      <c r="F11237" s="54" t="s">
        <v>10120</v>
      </c>
      <c r="H11237" s="52" t="s">
        <v>10120</v>
      </c>
      <c r="J11237" s="96">
        <v>256</v>
      </c>
      <c r="K11237" s="96"/>
      <c r="L11237" s="18">
        <f t="shared" si="533"/>
        <v>256</v>
      </c>
      <c r="M11237" s="96"/>
      <c r="N11237" s="96"/>
      <c r="O11237" s="18">
        <f t="shared" si="531"/>
        <v>0</v>
      </c>
      <c r="P11237" s="16">
        <f t="shared" si="532"/>
        <v>256</v>
      </c>
    </row>
    <row r="11238" spans="2:16">
      <c r="B11238" s="400"/>
      <c r="D11238" s="403"/>
      <c r="F11238" s="262" t="s">
        <v>12691</v>
      </c>
      <c r="H11238" s="52" t="s">
        <v>12691</v>
      </c>
      <c r="J11238" s="96">
        <v>15</v>
      </c>
      <c r="K11238" s="96"/>
      <c r="L11238" s="18">
        <f t="shared" si="533"/>
        <v>15</v>
      </c>
      <c r="M11238" s="96"/>
      <c r="N11238" s="96"/>
      <c r="O11238" s="18">
        <f t="shared" si="531"/>
        <v>0</v>
      </c>
      <c r="P11238" s="16">
        <f t="shared" si="532"/>
        <v>15</v>
      </c>
    </row>
    <row r="11239" spans="2:16">
      <c r="B11239" s="400"/>
      <c r="D11239" s="403"/>
      <c r="F11239" s="262" t="s">
        <v>12692</v>
      </c>
      <c r="H11239" s="52" t="s">
        <v>12692</v>
      </c>
      <c r="J11239" s="96">
        <v>66</v>
      </c>
      <c r="K11239" s="96"/>
      <c r="L11239" s="18">
        <f t="shared" si="533"/>
        <v>66</v>
      </c>
      <c r="M11239" s="96"/>
      <c r="N11239" s="96"/>
      <c r="O11239" s="18">
        <f t="shared" si="531"/>
        <v>0</v>
      </c>
      <c r="P11239" s="16">
        <f t="shared" si="532"/>
        <v>66</v>
      </c>
    </row>
    <row r="11240" spans="2:16">
      <c r="B11240" s="400"/>
      <c r="D11240" s="403"/>
      <c r="F11240" s="262" t="s">
        <v>12693</v>
      </c>
      <c r="H11240" s="52" t="s">
        <v>12693</v>
      </c>
      <c r="J11240" s="96">
        <v>140</v>
      </c>
      <c r="K11240" s="96"/>
      <c r="L11240" s="18">
        <f t="shared" si="533"/>
        <v>140</v>
      </c>
      <c r="M11240" s="96"/>
      <c r="N11240" s="96"/>
      <c r="O11240" s="18">
        <f t="shared" si="531"/>
        <v>0</v>
      </c>
      <c r="P11240" s="16">
        <f t="shared" si="532"/>
        <v>140</v>
      </c>
    </row>
    <row r="11241" spans="2:16" ht="25.5">
      <c r="B11241" s="400"/>
      <c r="D11241" s="403"/>
      <c r="F11241" s="262" t="s">
        <v>13751</v>
      </c>
      <c r="H11241" s="52" t="s">
        <v>12694</v>
      </c>
      <c r="J11241" s="96">
        <v>136</v>
      </c>
      <c r="K11241" s="96"/>
      <c r="L11241" s="18">
        <f t="shared" si="533"/>
        <v>136</v>
      </c>
      <c r="M11241" s="96"/>
      <c r="N11241" s="96"/>
      <c r="O11241" s="18">
        <f t="shared" si="531"/>
        <v>0</v>
      </c>
      <c r="P11241" s="16">
        <f t="shared" si="532"/>
        <v>136</v>
      </c>
    </row>
    <row r="11242" spans="2:16">
      <c r="B11242" s="400"/>
      <c r="D11242" s="403"/>
      <c r="F11242" s="262" t="s">
        <v>13752</v>
      </c>
      <c r="H11242" s="52" t="s">
        <v>12695</v>
      </c>
      <c r="J11242" s="96">
        <v>17</v>
      </c>
      <c r="K11242" s="96"/>
      <c r="L11242" s="18">
        <f t="shared" si="533"/>
        <v>17</v>
      </c>
      <c r="M11242" s="96"/>
      <c r="N11242" s="96"/>
      <c r="O11242" s="18">
        <f t="shared" si="531"/>
        <v>0</v>
      </c>
      <c r="P11242" s="16">
        <f t="shared" si="532"/>
        <v>17</v>
      </c>
    </row>
    <row r="11243" spans="2:16">
      <c r="B11243" s="400"/>
      <c r="D11243" s="403"/>
      <c r="F11243" s="262" t="s">
        <v>12696</v>
      </c>
      <c r="H11243" s="52" t="s">
        <v>12696</v>
      </c>
      <c r="J11243" s="96">
        <v>103</v>
      </c>
      <c r="K11243" s="96"/>
      <c r="L11243" s="18">
        <f t="shared" si="533"/>
        <v>103</v>
      </c>
      <c r="M11243" s="96"/>
      <c r="N11243" s="96"/>
      <c r="O11243" s="18">
        <f t="shared" si="531"/>
        <v>0</v>
      </c>
      <c r="P11243" s="16">
        <f t="shared" si="532"/>
        <v>103</v>
      </c>
    </row>
    <row r="11244" spans="2:16">
      <c r="B11244" s="400"/>
      <c r="D11244" s="403"/>
      <c r="F11244" s="262" t="s">
        <v>12697</v>
      </c>
      <c r="H11244" s="52" t="s">
        <v>12697</v>
      </c>
      <c r="J11244" s="96"/>
      <c r="K11244" s="96"/>
      <c r="L11244" s="18">
        <f t="shared" si="533"/>
        <v>0</v>
      </c>
      <c r="M11244" s="96">
        <v>20</v>
      </c>
      <c r="N11244" s="96"/>
      <c r="O11244" s="18">
        <f t="shared" si="531"/>
        <v>20</v>
      </c>
      <c r="P11244" s="16">
        <f t="shared" si="532"/>
        <v>20</v>
      </c>
    </row>
    <row r="11245" spans="2:16">
      <c r="B11245" s="400"/>
      <c r="D11245" s="403"/>
      <c r="F11245" s="262" t="s">
        <v>12698</v>
      </c>
      <c r="H11245" s="52" t="s">
        <v>12698</v>
      </c>
      <c r="J11245" s="96">
        <v>20</v>
      </c>
      <c r="K11245" s="96"/>
      <c r="L11245" s="18">
        <f t="shared" si="533"/>
        <v>20</v>
      </c>
      <c r="M11245" s="96"/>
      <c r="N11245" s="96"/>
      <c r="O11245" s="18">
        <f t="shared" si="531"/>
        <v>0</v>
      </c>
      <c r="P11245" s="16">
        <f t="shared" si="532"/>
        <v>20</v>
      </c>
    </row>
    <row r="11246" spans="2:16">
      <c r="B11246" s="400"/>
      <c r="D11246" s="403"/>
      <c r="F11246" s="54" t="s">
        <v>12699</v>
      </c>
      <c r="H11246" s="52" t="s">
        <v>12699</v>
      </c>
      <c r="J11246" s="96"/>
      <c r="K11246" s="96"/>
      <c r="L11246" s="18">
        <f t="shared" si="533"/>
        <v>0</v>
      </c>
      <c r="M11246" s="96">
        <v>176</v>
      </c>
      <c r="N11246" s="96"/>
      <c r="O11246" s="18">
        <f t="shared" si="531"/>
        <v>176</v>
      </c>
      <c r="P11246" s="16">
        <f t="shared" si="532"/>
        <v>176</v>
      </c>
    </row>
    <row r="11247" spans="2:16">
      <c r="B11247" s="400"/>
      <c r="D11247" s="403"/>
      <c r="F11247" s="54" t="s">
        <v>2439</v>
      </c>
      <c r="H11247" s="52" t="s">
        <v>2439</v>
      </c>
      <c r="J11247" s="96">
        <v>25</v>
      </c>
      <c r="K11247" s="96"/>
      <c r="L11247" s="18">
        <f t="shared" si="533"/>
        <v>25</v>
      </c>
      <c r="M11247" s="96"/>
      <c r="N11247" s="96"/>
      <c r="O11247" s="18">
        <f t="shared" si="531"/>
        <v>0</v>
      </c>
      <c r="P11247" s="16">
        <f t="shared" si="532"/>
        <v>25</v>
      </c>
    </row>
    <row r="11248" spans="2:16">
      <c r="B11248" s="400"/>
      <c r="D11248" s="403"/>
      <c r="F11248" s="262" t="s">
        <v>11607</v>
      </c>
      <c r="H11248" s="52" t="s">
        <v>11607</v>
      </c>
      <c r="J11248" s="96"/>
      <c r="K11248" s="96"/>
      <c r="L11248" s="18">
        <f t="shared" si="533"/>
        <v>0</v>
      </c>
      <c r="M11248" s="96">
        <v>25</v>
      </c>
      <c r="N11248" s="96"/>
      <c r="O11248" s="18">
        <f t="shared" si="531"/>
        <v>25</v>
      </c>
      <c r="P11248" s="16">
        <f t="shared" si="532"/>
        <v>25</v>
      </c>
    </row>
    <row r="11249" spans="2:16">
      <c r="B11249" s="400"/>
      <c r="D11249" s="403"/>
      <c r="F11249" s="262" t="s">
        <v>4006</v>
      </c>
      <c r="H11249" s="52" t="s">
        <v>4006</v>
      </c>
      <c r="J11249" s="96"/>
      <c r="K11249" s="96"/>
      <c r="L11249" s="18">
        <f t="shared" si="533"/>
        <v>0</v>
      </c>
      <c r="M11249" s="96">
        <v>16</v>
      </c>
      <c r="N11249" s="96"/>
      <c r="O11249" s="18">
        <f t="shared" si="531"/>
        <v>16</v>
      </c>
      <c r="P11249" s="16">
        <f t="shared" si="532"/>
        <v>16</v>
      </c>
    </row>
    <row r="11250" spans="2:16">
      <c r="B11250" s="400"/>
      <c r="D11250" s="403"/>
      <c r="F11250" s="262" t="s">
        <v>1755</v>
      </c>
      <c r="H11250" s="52" t="s">
        <v>1755</v>
      </c>
      <c r="J11250" s="96"/>
      <c r="K11250" s="96"/>
      <c r="L11250" s="18">
        <f t="shared" si="533"/>
        <v>0</v>
      </c>
      <c r="M11250" s="96">
        <v>40</v>
      </c>
      <c r="N11250" s="96"/>
      <c r="O11250" s="18">
        <f t="shared" si="531"/>
        <v>40</v>
      </c>
      <c r="P11250" s="16">
        <f t="shared" si="532"/>
        <v>40</v>
      </c>
    </row>
    <row r="11251" spans="2:16">
      <c r="B11251" s="400"/>
      <c r="D11251" s="403"/>
      <c r="F11251" s="262" t="s">
        <v>12655</v>
      </c>
      <c r="H11251" s="52" t="s">
        <v>12655</v>
      </c>
      <c r="J11251" s="96">
        <v>18</v>
      </c>
      <c r="K11251" s="96"/>
      <c r="L11251" s="18">
        <f t="shared" si="533"/>
        <v>18</v>
      </c>
      <c r="M11251" s="96"/>
      <c r="N11251" s="96"/>
      <c r="O11251" s="18">
        <f t="shared" si="531"/>
        <v>0</v>
      </c>
      <c r="P11251" s="16">
        <f t="shared" si="532"/>
        <v>18</v>
      </c>
    </row>
    <row r="11252" spans="2:16">
      <c r="B11252" s="400"/>
      <c r="D11252" s="403"/>
      <c r="F11252" s="262" t="s">
        <v>1114</v>
      </c>
      <c r="H11252" s="52" t="s">
        <v>1114</v>
      </c>
      <c r="J11252" s="96">
        <v>20</v>
      </c>
      <c r="K11252" s="96"/>
      <c r="L11252" s="18">
        <f t="shared" si="533"/>
        <v>20</v>
      </c>
      <c r="M11252" s="96"/>
      <c r="N11252" s="96"/>
      <c r="O11252" s="18">
        <f t="shared" si="531"/>
        <v>0</v>
      </c>
      <c r="P11252" s="16">
        <f t="shared" si="532"/>
        <v>20</v>
      </c>
    </row>
    <row r="11253" spans="2:16" ht="25.5">
      <c r="B11253" s="400"/>
      <c r="D11253" s="403"/>
      <c r="F11253" s="262" t="s">
        <v>13753</v>
      </c>
      <c r="H11253" s="52" t="s">
        <v>12700</v>
      </c>
      <c r="J11253" s="96">
        <v>40</v>
      </c>
      <c r="K11253" s="96"/>
      <c r="L11253" s="18">
        <f t="shared" si="533"/>
        <v>40</v>
      </c>
      <c r="M11253" s="96"/>
      <c r="N11253" s="96"/>
      <c r="O11253" s="18">
        <f t="shared" si="531"/>
        <v>0</v>
      </c>
      <c r="P11253" s="16">
        <f t="shared" si="532"/>
        <v>40</v>
      </c>
    </row>
    <row r="11254" spans="2:16">
      <c r="B11254" s="400"/>
      <c r="D11254" s="403"/>
      <c r="F11254" s="262" t="s">
        <v>1810</v>
      </c>
      <c r="H11254" s="52" t="s">
        <v>12701</v>
      </c>
      <c r="J11254" s="96"/>
      <c r="K11254" s="96"/>
      <c r="L11254" s="18">
        <f t="shared" si="533"/>
        <v>0</v>
      </c>
      <c r="M11254" s="96">
        <v>43</v>
      </c>
      <c r="N11254" s="96"/>
      <c r="O11254" s="18">
        <f t="shared" si="531"/>
        <v>43</v>
      </c>
      <c r="P11254" s="16">
        <f t="shared" si="532"/>
        <v>43</v>
      </c>
    </row>
    <row r="11255" spans="2:16">
      <c r="B11255" s="400"/>
      <c r="D11255" s="403"/>
      <c r="F11255" s="262" t="s">
        <v>12702</v>
      </c>
      <c r="H11255" s="52" t="s">
        <v>12702</v>
      </c>
      <c r="J11255" s="96">
        <v>27</v>
      </c>
      <c r="K11255" s="96"/>
      <c r="L11255" s="18">
        <f t="shared" si="533"/>
        <v>27</v>
      </c>
      <c r="M11255" s="96"/>
      <c r="N11255" s="96"/>
      <c r="O11255" s="18">
        <f t="shared" si="531"/>
        <v>0</v>
      </c>
      <c r="P11255" s="16">
        <f t="shared" si="532"/>
        <v>27</v>
      </c>
    </row>
    <row r="11256" spans="2:16">
      <c r="B11256" s="400"/>
      <c r="D11256" s="403"/>
      <c r="F11256" s="262" t="s">
        <v>10211</v>
      </c>
      <c r="H11256" s="52" t="s">
        <v>10211</v>
      </c>
      <c r="J11256" s="95">
        <v>24</v>
      </c>
      <c r="K11256" s="95"/>
      <c r="L11256" s="18">
        <f t="shared" si="533"/>
        <v>24</v>
      </c>
      <c r="M11256" s="95"/>
      <c r="N11256" s="95"/>
      <c r="O11256" s="18">
        <f t="shared" si="531"/>
        <v>0</v>
      </c>
      <c r="P11256" s="16">
        <f t="shared" si="532"/>
        <v>24</v>
      </c>
    </row>
    <row r="11257" spans="2:16">
      <c r="B11257" s="400"/>
      <c r="D11257" s="403"/>
      <c r="F11257" s="262" t="s">
        <v>920</v>
      </c>
      <c r="H11257" s="52" t="s">
        <v>920</v>
      </c>
      <c r="J11257" s="95">
        <v>25</v>
      </c>
      <c r="K11257" s="95"/>
      <c r="L11257" s="18">
        <f t="shared" si="533"/>
        <v>25</v>
      </c>
      <c r="M11257" s="95"/>
      <c r="N11257" s="95"/>
      <c r="O11257" s="18">
        <f t="shared" si="531"/>
        <v>0</v>
      </c>
      <c r="P11257" s="16">
        <f t="shared" si="532"/>
        <v>25</v>
      </c>
    </row>
    <row r="11258" spans="2:16">
      <c r="B11258" s="400"/>
      <c r="D11258" s="403"/>
      <c r="F11258" s="262" t="s">
        <v>13754</v>
      </c>
      <c r="H11258" s="52" t="s">
        <v>12703</v>
      </c>
      <c r="J11258" s="95">
        <v>696</v>
      </c>
      <c r="K11258" s="95">
        <v>157</v>
      </c>
      <c r="L11258" s="18">
        <f t="shared" si="533"/>
        <v>853</v>
      </c>
      <c r="M11258" s="95"/>
      <c r="N11258" s="95"/>
      <c r="O11258" s="18">
        <f t="shared" si="531"/>
        <v>0</v>
      </c>
      <c r="P11258" s="16">
        <f t="shared" si="532"/>
        <v>853</v>
      </c>
    </row>
    <row r="11259" spans="2:16">
      <c r="B11259" s="400"/>
      <c r="D11259" s="403"/>
      <c r="F11259" s="262" t="s">
        <v>12704</v>
      </c>
      <c r="H11259" s="52" t="s">
        <v>12704</v>
      </c>
      <c r="J11259" s="95">
        <v>136</v>
      </c>
      <c r="K11259" s="95"/>
      <c r="L11259" s="18">
        <f t="shared" si="533"/>
        <v>136</v>
      </c>
      <c r="M11259" s="95"/>
      <c r="N11259" s="95"/>
      <c r="O11259" s="18">
        <f t="shared" si="531"/>
        <v>0</v>
      </c>
      <c r="P11259" s="16">
        <f t="shared" si="532"/>
        <v>136</v>
      </c>
    </row>
    <row r="11260" spans="2:16">
      <c r="B11260" s="400"/>
      <c r="D11260" s="403"/>
      <c r="F11260" s="262" t="s">
        <v>12476</v>
      </c>
      <c r="H11260" s="52" t="s">
        <v>12476</v>
      </c>
      <c r="J11260" s="95">
        <v>418</v>
      </c>
      <c r="K11260" s="95"/>
      <c r="L11260" s="18">
        <f t="shared" si="533"/>
        <v>418</v>
      </c>
      <c r="M11260" s="95"/>
      <c r="N11260" s="95"/>
      <c r="O11260" s="18">
        <f t="shared" si="531"/>
        <v>0</v>
      </c>
      <c r="P11260" s="16">
        <f t="shared" si="532"/>
        <v>418</v>
      </c>
    </row>
    <row r="11261" spans="2:16">
      <c r="B11261" s="400"/>
      <c r="D11261" s="403"/>
      <c r="F11261" s="262" t="s">
        <v>12705</v>
      </c>
      <c r="H11261" s="52" t="s">
        <v>12705</v>
      </c>
      <c r="J11261" s="95">
        <v>118</v>
      </c>
      <c r="K11261" s="95"/>
      <c r="L11261" s="18">
        <f t="shared" si="533"/>
        <v>118</v>
      </c>
      <c r="M11261" s="95"/>
      <c r="N11261" s="95"/>
      <c r="O11261" s="18">
        <f t="shared" si="531"/>
        <v>0</v>
      </c>
      <c r="P11261" s="16">
        <f t="shared" si="532"/>
        <v>118</v>
      </c>
    </row>
    <row r="11262" spans="2:16">
      <c r="B11262" s="400"/>
      <c r="D11262" s="403"/>
      <c r="F11262" s="262" t="s">
        <v>12706</v>
      </c>
      <c r="H11262" s="52" t="s">
        <v>12706</v>
      </c>
      <c r="J11262" s="95">
        <v>25</v>
      </c>
      <c r="K11262" s="95"/>
      <c r="L11262" s="18">
        <f t="shared" si="533"/>
        <v>25</v>
      </c>
      <c r="M11262" s="95"/>
      <c r="N11262" s="95"/>
      <c r="O11262" s="18">
        <f t="shared" si="531"/>
        <v>0</v>
      </c>
      <c r="P11262" s="16">
        <f t="shared" si="532"/>
        <v>25</v>
      </c>
    </row>
    <row r="11263" spans="2:16" ht="25.5">
      <c r="B11263" s="400"/>
      <c r="D11263" s="403"/>
      <c r="F11263" s="262" t="s">
        <v>13755</v>
      </c>
      <c r="H11263" s="52" t="s">
        <v>12707</v>
      </c>
      <c r="J11263" s="95">
        <v>269</v>
      </c>
      <c r="K11263" s="95"/>
      <c r="L11263" s="18">
        <f t="shared" si="533"/>
        <v>269</v>
      </c>
      <c r="M11263" s="95"/>
      <c r="N11263" s="95"/>
      <c r="O11263" s="18">
        <f t="shared" si="531"/>
        <v>0</v>
      </c>
      <c r="P11263" s="16">
        <f t="shared" si="532"/>
        <v>269</v>
      </c>
    </row>
    <row r="11264" spans="2:16">
      <c r="B11264" s="400"/>
      <c r="D11264" s="403"/>
      <c r="F11264" s="262" t="s">
        <v>12708</v>
      </c>
      <c r="H11264" s="52" t="s">
        <v>12708</v>
      </c>
      <c r="J11264" s="95">
        <v>150</v>
      </c>
      <c r="K11264" s="95"/>
      <c r="L11264" s="18">
        <f t="shared" si="533"/>
        <v>150</v>
      </c>
      <c r="M11264" s="95"/>
      <c r="N11264" s="95"/>
      <c r="O11264" s="18">
        <f t="shared" si="531"/>
        <v>0</v>
      </c>
      <c r="P11264" s="16">
        <f t="shared" si="532"/>
        <v>150</v>
      </c>
    </row>
    <row r="11265" spans="2:16">
      <c r="B11265" s="400"/>
      <c r="D11265" s="403"/>
      <c r="F11265" s="262" t="s">
        <v>12709</v>
      </c>
      <c r="H11265" s="52" t="s">
        <v>12709</v>
      </c>
      <c r="J11265" s="95">
        <v>466</v>
      </c>
      <c r="K11265" s="95"/>
      <c r="L11265" s="18">
        <f t="shared" si="533"/>
        <v>466</v>
      </c>
      <c r="M11265" s="95"/>
      <c r="N11265" s="95"/>
      <c r="O11265" s="18">
        <f t="shared" si="531"/>
        <v>0</v>
      </c>
      <c r="P11265" s="16">
        <f t="shared" si="532"/>
        <v>466</v>
      </c>
    </row>
    <row r="11266" spans="2:16">
      <c r="B11266" s="400"/>
      <c r="D11266" s="403"/>
      <c r="F11266" s="262" t="s">
        <v>13756</v>
      </c>
      <c r="H11266" s="52" t="s">
        <v>12710</v>
      </c>
      <c r="J11266" s="95">
        <v>17</v>
      </c>
      <c r="K11266" s="95"/>
      <c r="L11266" s="18">
        <f t="shared" si="533"/>
        <v>17</v>
      </c>
      <c r="M11266" s="95"/>
      <c r="N11266" s="95"/>
      <c r="O11266" s="18">
        <f t="shared" si="531"/>
        <v>0</v>
      </c>
      <c r="P11266" s="16">
        <f t="shared" si="532"/>
        <v>17</v>
      </c>
    </row>
    <row r="11267" spans="2:16">
      <c r="B11267" s="400"/>
      <c r="D11267" s="403"/>
      <c r="F11267" s="262" t="s">
        <v>12711</v>
      </c>
      <c r="H11267" s="52" t="s">
        <v>12711</v>
      </c>
      <c r="J11267" s="95">
        <v>16</v>
      </c>
      <c r="K11267" s="95"/>
      <c r="L11267" s="18">
        <f t="shared" si="533"/>
        <v>16</v>
      </c>
      <c r="M11267" s="95"/>
      <c r="N11267" s="95"/>
      <c r="O11267" s="18">
        <f t="shared" si="531"/>
        <v>0</v>
      </c>
      <c r="P11267" s="16">
        <f t="shared" si="532"/>
        <v>16</v>
      </c>
    </row>
    <row r="11268" spans="2:16">
      <c r="B11268" s="400"/>
      <c r="D11268" s="403"/>
      <c r="F11268" s="262" t="s">
        <v>12712</v>
      </c>
      <c r="H11268" s="52" t="s">
        <v>12712</v>
      </c>
      <c r="J11268" s="95">
        <v>92</v>
      </c>
      <c r="K11268" s="95"/>
      <c r="L11268" s="18">
        <f t="shared" si="533"/>
        <v>92</v>
      </c>
      <c r="M11268" s="95"/>
      <c r="N11268" s="95"/>
      <c r="O11268" s="18">
        <f t="shared" si="531"/>
        <v>0</v>
      </c>
      <c r="P11268" s="16">
        <f t="shared" si="532"/>
        <v>92</v>
      </c>
    </row>
    <row r="11269" spans="2:16">
      <c r="B11269" s="400"/>
      <c r="D11269" s="403"/>
      <c r="F11269" s="262" t="s">
        <v>13757</v>
      </c>
      <c r="H11269" s="52" t="s">
        <v>12713</v>
      </c>
      <c r="J11269" s="95">
        <v>32</v>
      </c>
      <c r="K11269" s="95"/>
      <c r="L11269" s="18">
        <f t="shared" si="533"/>
        <v>32</v>
      </c>
      <c r="M11269" s="95"/>
      <c r="N11269" s="95"/>
      <c r="O11269" s="18">
        <f t="shared" si="531"/>
        <v>0</v>
      </c>
      <c r="P11269" s="16">
        <f t="shared" si="532"/>
        <v>32</v>
      </c>
    </row>
    <row r="11270" spans="2:16">
      <c r="B11270" s="400"/>
      <c r="D11270" s="403"/>
      <c r="F11270" s="262" t="s">
        <v>1764</v>
      </c>
      <c r="H11270" s="52" t="s">
        <v>1764</v>
      </c>
      <c r="J11270" s="95">
        <v>140</v>
      </c>
      <c r="K11270" s="95"/>
      <c r="L11270" s="18">
        <f t="shared" si="533"/>
        <v>140</v>
      </c>
      <c r="M11270" s="95"/>
      <c r="N11270" s="95"/>
      <c r="O11270" s="18">
        <f t="shared" si="531"/>
        <v>0</v>
      </c>
      <c r="P11270" s="16">
        <f t="shared" si="532"/>
        <v>140</v>
      </c>
    </row>
    <row r="11271" spans="2:16">
      <c r="B11271" s="400"/>
      <c r="D11271" s="403"/>
      <c r="F11271" s="262" t="s">
        <v>12714</v>
      </c>
      <c r="H11271" s="52" t="s">
        <v>12714</v>
      </c>
      <c r="J11271" s="95"/>
      <c r="K11271" s="95"/>
      <c r="L11271" s="18">
        <f t="shared" si="533"/>
        <v>0</v>
      </c>
      <c r="M11271" s="95">
        <v>63</v>
      </c>
      <c r="N11271" s="95"/>
      <c r="O11271" s="18">
        <f t="shared" si="531"/>
        <v>63</v>
      </c>
      <c r="P11271" s="16">
        <f t="shared" si="532"/>
        <v>63</v>
      </c>
    </row>
    <row r="11272" spans="2:16">
      <c r="B11272" s="400"/>
      <c r="D11272" s="403"/>
      <c r="F11272" s="262" t="s">
        <v>12715</v>
      </c>
      <c r="H11272" s="52" t="s">
        <v>12715</v>
      </c>
      <c r="J11272" s="95"/>
      <c r="K11272" s="95"/>
      <c r="L11272" s="18">
        <f t="shared" si="533"/>
        <v>0</v>
      </c>
      <c r="M11272" s="95">
        <v>47</v>
      </c>
      <c r="N11272" s="95"/>
      <c r="O11272" s="18">
        <f t="shared" si="531"/>
        <v>47</v>
      </c>
      <c r="P11272" s="16">
        <f t="shared" si="532"/>
        <v>47</v>
      </c>
    </row>
    <row r="11273" spans="2:16">
      <c r="B11273" s="400"/>
      <c r="D11273" s="403"/>
      <c r="F11273" s="262" t="s">
        <v>13758</v>
      </c>
      <c r="H11273" s="52" t="s">
        <v>12716</v>
      </c>
      <c r="J11273" s="95"/>
      <c r="K11273" s="95"/>
      <c r="L11273" s="18">
        <f t="shared" si="533"/>
        <v>0</v>
      </c>
      <c r="M11273" s="95">
        <v>45</v>
      </c>
      <c r="N11273" s="95"/>
      <c r="O11273" s="18">
        <f t="shared" si="531"/>
        <v>45</v>
      </c>
      <c r="P11273" s="16">
        <f t="shared" si="532"/>
        <v>45</v>
      </c>
    </row>
    <row r="11274" spans="2:16">
      <c r="B11274" s="400"/>
      <c r="D11274" s="403"/>
      <c r="F11274" s="262" t="s">
        <v>12717</v>
      </c>
      <c r="H11274" s="52" t="s">
        <v>12717</v>
      </c>
      <c r="J11274" s="95"/>
      <c r="K11274" s="95"/>
      <c r="L11274" s="18">
        <f t="shared" si="533"/>
        <v>0</v>
      </c>
      <c r="M11274" s="95">
        <v>47</v>
      </c>
      <c r="N11274" s="95"/>
      <c r="O11274" s="18">
        <f t="shared" si="531"/>
        <v>47</v>
      </c>
      <c r="P11274" s="16">
        <f t="shared" si="532"/>
        <v>47</v>
      </c>
    </row>
    <row r="11275" spans="2:16">
      <c r="B11275" s="400"/>
      <c r="D11275" s="403"/>
      <c r="F11275" s="54" t="s">
        <v>12718</v>
      </c>
      <c r="H11275" s="52" t="s">
        <v>12718</v>
      </c>
      <c r="J11275" s="95"/>
      <c r="K11275" s="95"/>
      <c r="L11275" s="18">
        <f t="shared" si="533"/>
        <v>0</v>
      </c>
      <c r="M11275" s="95">
        <v>23</v>
      </c>
      <c r="N11275" s="95"/>
      <c r="O11275" s="18">
        <f t="shared" si="531"/>
        <v>23</v>
      </c>
      <c r="P11275" s="16">
        <f t="shared" si="532"/>
        <v>23</v>
      </c>
    </row>
    <row r="11276" spans="2:16">
      <c r="B11276" s="400"/>
      <c r="D11276" s="401" t="s">
        <v>1816</v>
      </c>
      <c r="F11276" s="262" t="s">
        <v>13759</v>
      </c>
      <c r="H11276" s="52" t="s">
        <v>12719</v>
      </c>
      <c r="J11276" s="95"/>
      <c r="K11276" s="95"/>
      <c r="L11276" s="18">
        <f t="shared" si="533"/>
        <v>0</v>
      </c>
      <c r="M11276" s="95">
        <v>95</v>
      </c>
      <c r="N11276" s="95"/>
      <c r="O11276" s="18">
        <f t="shared" si="531"/>
        <v>95</v>
      </c>
      <c r="P11276" s="16">
        <f t="shared" si="532"/>
        <v>95</v>
      </c>
    </row>
    <row r="11277" spans="2:16">
      <c r="B11277" s="400"/>
      <c r="D11277" s="401"/>
      <c r="F11277" s="54" t="s">
        <v>12720</v>
      </c>
      <c r="H11277" s="52" t="s">
        <v>12720</v>
      </c>
      <c r="J11277" s="95">
        <v>128</v>
      </c>
      <c r="K11277" s="95"/>
      <c r="L11277" s="18">
        <f t="shared" si="533"/>
        <v>128</v>
      </c>
      <c r="M11277" s="95">
        <v>50</v>
      </c>
      <c r="N11277" s="95"/>
      <c r="O11277" s="18">
        <f t="shared" si="531"/>
        <v>50</v>
      </c>
      <c r="P11277" s="16">
        <f t="shared" si="532"/>
        <v>178</v>
      </c>
    </row>
    <row r="11278" spans="2:16">
      <c r="B11278" s="400"/>
      <c r="D11278" s="401"/>
      <c r="F11278" s="54" t="s">
        <v>1114</v>
      </c>
      <c r="H11278" s="52" t="s">
        <v>1114</v>
      </c>
      <c r="J11278" s="95">
        <v>19</v>
      </c>
      <c r="K11278" s="95"/>
      <c r="L11278" s="18">
        <f t="shared" si="533"/>
        <v>19</v>
      </c>
      <c r="M11278" s="95"/>
      <c r="N11278" s="95"/>
      <c r="O11278" s="18">
        <f t="shared" si="531"/>
        <v>0</v>
      </c>
      <c r="P11278" s="16">
        <f t="shared" si="532"/>
        <v>19</v>
      </c>
    </row>
    <row r="11279" spans="2:16">
      <c r="B11279" s="400"/>
      <c r="D11279" s="401"/>
      <c r="F11279" s="54" t="s">
        <v>2407</v>
      </c>
      <c r="H11279" s="52" t="s">
        <v>2407</v>
      </c>
      <c r="J11279" s="95">
        <v>21</v>
      </c>
      <c r="K11279" s="95"/>
      <c r="L11279" s="18">
        <f t="shared" si="533"/>
        <v>21</v>
      </c>
      <c r="M11279" s="95"/>
      <c r="N11279" s="95"/>
      <c r="O11279" s="18">
        <f t="shared" si="531"/>
        <v>0</v>
      </c>
      <c r="P11279" s="16">
        <f t="shared" si="532"/>
        <v>21</v>
      </c>
    </row>
    <row r="11280" spans="2:16">
      <c r="B11280" s="400"/>
      <c r="D11280" s="401"/>
      <c r="F11280" s="54" t="s">
        <v>12721</v>
      </c>
      <c r="H11280" s="52" t="s">
        <v>12721</v>
      </c>
      <c r="J11280" s="95">
        <v>23</v>
      </c>
      <c r="K11280" s="95"/>
      <c r="L11280" s="18">
        <f t="shared" si="533"/>
        <v>23</v>
      </c>
      <c r="M11280" s="95">
        <v>16</v>
      </c>
      <c r="N11280" s="95"/>
      <c r="O11280" s="18">
        <f t="shared" si="531"/>
        <v>16</v>
      </c>
      <c r="P11280" s="16">
        <f t="shared" si="532"/>
        <v>39</v>
      </c>
    </row>
    <row r="11281" spans="2:16">
      <c r="B11281" s="400"/>
      <c r="D11281" s="401"/>
      <c r="F11281" s="54" t="s">
        <v>13760</v>
      </c>
      <c r="H11281" s="52" t="s">
        <v>1825</v>
      </c>
      <c r="J11281" s="95">
        <v>161</v>
      </c>
      <c r="K11281" s="95"/>
      <c r="L11281" s="18">
        <f t="shared" si="533"/>
        <v>161</v>
      </c>
      <c r="M11281" s="95">
        <v>185</v>
      </c>
      <c r="N11281" s="95">
        <v>35</v>
      </c>
      <c r="O11281" s="18">
        <f t="shared" si="531"/>
        <v>220</v>
      </c>
      <c r="P11281" s="16">
        <f t="shared" si="532"/>
        <v>381</v>
      </c>
    </row>
    <row r="11282" spans="2:16">
      <c r="B11282" s="400"/>
      <c r="D11282" s="401"/>
      <c r="F11282" s="54" t="s">
        <v>12708</v>
      </c>
      <c r="H11282" s="52" t="s">
        <v>12708</v>
      </c>
      <c r="J11282" s="95"/>
      <c r="K11282" s="95"/>
      <c r="L11282" s="18">
        <f t="shared" si="533"/>
        <v>0</v>
      </c>
      <c r="M11282" s="95">
        <v>40</v>
      </c>
      <c r="N11282" s="95"/>
      <c r="O11282" s="18">
        <f t="shared" si="531"/>
        <v>40</v>
      </c>
      <c r="P11282" s="16">
        <f t="shared" si="532"/>
        <v>40</v>
      </c>
    </row>
    <row r="11283" spans="2:16">
      <c r="B11283" s="400"/>
      <c r="D11283" s="401"/>
      <c r="F11283" s="54" t="s">
        <v>12722</v>
      </c>
      <c r="H11283" s="52" t="s">
        <v>12722</v>
      </c>
      <c r="J11283" s="95"/>
      <c r="K11283" s="95"/>
      <c r="L11283" s="18">
        <f t="shared" si="533"/>
        <v>0</v>
      </c>
      <c r="M11283" s="95">
        <v>24</v>
      </c>
      <c r="N11283" s="95"/>
      <c r="O11283" s="18">
        <f t="shared" si="531"/>
        <v>24</v>
      </c>
      <c r="P11283" s="16">
        <f t="shared" si="532"/>
        <v>24</v>
      </c>
    </row>
    <row r="11284" spans="2:16" ht="25.5">
      <c r="B11284" s="400"/>
      <c r="D11284" s="401"/>
      <c r="F11284" s="54" t="s">
        <v>13761</v>
      </c>
      <c r="H11284" s="52" t="s">
        <v>12723</v>
      </c>
      <c r="J11284" s="95">
        <v>215</v>
      </c>
      <c r="K11284" s="95"/>
      <c r="L11284" s="18">
        <f t="shared" si="533"/>
        <v>215</v>
      </c>
      <c r="M11284" s="95"/>
      <c r="N11284" s="95"/>
      <c r="O11284" s="18">
        <f t="shared" si="531"/>
        <v>0</v>
      </c>
      <c r="P11284" s="16">
        <f t="shared" si="532"/>
        <v>215</v>
      </c>
    </row>
    <row r="11285" spans="2:16">
      <c r="B11285" s="400"/>
      <c r="D11285" s="401"/>
      <c r="F11285" s="54" t="s">
        <v>539</v>
      </c>
      <c r="H11285" s="52" t="s">
        <v>1401</v>
      </c>
      <c r="J11285" s="95">
        <v>160</v>
      </c>
      <c r="K11285" s="95"/>
      <c r="L11285" s="18">
        <f t="shared" si="533"/>
        <v>160</v>
      </c>
      <c r="M11285" s="95"/>
      <c r="N11285" s="95"/>
      <c r="O11285" s="18">
        <f t="shared" si="531"/>
        <v>0</v>
      </c>
      <c r="P11285" s="16">
        <f t="shared" si="532"/>
        <v>160</v>
      </c>
    </row>
    <row r="11286" spans="2:16">
      <c r="B11286" s="400"/>
      <c r="D11286" s="401"/>
      <c r="F11286" s="54" t="s">
        <v>12724</v>
      </c>
      <c r="H11286" s="52" t="s">
        <v>12724</v>
      </c>
      <c r="J11286" s="95"/>
      <c r="K11286" s="95"/>
      <c r="L11286" s="18">
        <f t="shared" si="533"/>
        <v>0</v>
      </c>
      <c r="M11286" s="95">
        <v>40</v>
      </c>
      <c r="N11286" s="95"/>
      <c r="O11286" s="18">
        <f t="shared" ref="O11286:O11349" si="534">+N11286+M11286</f>
        <v>40</v>
      </c>
      <c r="P11286" s="16">
        <f t="shared" ref="P11286:P11349" si="535">+L11286+O11286</f>
        <v>40</v>
      </c>
    </row>
    <row r="11287" spans="2:16">
      <c r="B11287" s="400"/>
      <c r="D11287" s="401"/>
      <c r="F11287" s="54" t="s">
        <v>12725</v>
      </c>
      <c r="H11287" s="52" t="s">
        <v>12725</v>
      </c>
      <c r="J11287" s="95">
        <v>63</v>
      </c>
      <c r="K11287" s="95"/>
      <c r="L11287" s="18">
        <f t="shared" si="533"/>
        <v>63</v>
      </c>
      <c r="M11287" s="95">
        <v>30</v>
      </c>
      <c r="N11287" s="95"/>
      <c r="O11287" s="18">
        <f t="shared" si="534"/>
        <v>30</v>
      </c>
      <c r="P11287" s="16">
        <f t="shared" si="535"/>
        <v>93</v>
      </c>
    </row>
    <row r="11288" spans="2:16">
      <c r="B11288" s="400"/>
      <c r="D11288" s="401" t="s">
        <v>12443</v>
      </c>
      <c r="F11288" s="54" t="s">
        <v>12726</v>
      </c>
      <c r="H11288" s="52" t="s">
        <v>12726</v>
      </c>
      <c r="J11288" s="95">
        <v>50</v>
      </c>
      <c r="K11288" s="95"/>
      <c r="L11288" s="18">
        <f t="shared" si="533"/>
        <v>50</v>
      </c>
      <c r="M11288" s="95"/>
      <c r="N11288" s="95"/>
      <c r="O11288" s="18">
        <f t="shared" si="534"/>
        <v>0</v>
      </c>
      <c r="P11288" s="16">
        <f t="shared" si="535"/>
        <v>50</v>
      </c>
    </row>
    <row r="11289" spans="2:16">
      <c r="B11289" s="400"/>
      <c r="D11289" s="401"/>
      <c r="F11289" s="54" t="s">
        <v>2038</v>
      </c>
      <c r="H11289" s="52" t="s">
        <v>2038</v>
      </c>
      <c r="J11289" s="95">
        <v>40</v>
      </c>
      <c r="K11289" s="95"/>
      <c r="L11289" s="18">
        <f t="shared" si="533"/>
        <v>40</v>
      </c>
      <c r="M11289" s="95"/>
      <c r="N11289" s="95"/>
      <c r="O11289" s="18">
        <f t="shared" si="534"/>
        <v>0</v>
      </c>
      <c r="P11289" s="16">
        <f t="shared" si="535"/>
        <v>40</v>
      </c>
    </row>
    <row r="11290" spans="2:16">
      <c r="B11290" s="400"/>
      <c r="D11290" s="401"/>
      <c r="F11290" s="54" t="s">
        <v>12727</v>
      </c>
      <c r="H11290" s="52" t="s">
        <v>12727</v>
      </c>
      <c r="J11290" s="95">
        <v>12</v>
      </c>
      <c r="K11290" s="95"/>
      <c r="L11290" s="18">
        <f t="shared" ref="L11290:L11353" si="536">+J11290+K11290</f>
        <v>12</v>
      </c>
      <c r="M11290" s="95"/>
      <c r="N11290" s="95"/>
      <c r="O11290" s="18">
        <f t="shared" si="534"/>
        <v>0</v>
      </c>
      <c r="P11290" s="16">
        <f t="shared" si="535"/>
        <v>12</v>
      </c>
    </row>
    <row r="11291" spans="2:16">
      <c r="B11291" s="400"/>
      <c r="D11291" s="401"/>
      <c r="F11291" s="54" t="s">
        <v>4033</v>
      </c>
      <c r="H11291" s="52" t="s">
        <v>4033</v>
      </c>
      <c r="J11291" s="95">
        <v>120</v>
      </c>
      <c r="K11291" s="95"/>
      <c r="L11291" s="18">
        <f t="shared" si="536"/>
        <v>120</v>
      </c>
      <c r="M11291" s="95"/>
      <c r="N11291" s="95"/>
      <c r="O11291" s="18">
        <f t="shared" si="534"/>
        <v>0</v>
      </c>
      <c r="P11291" s="16">
        <f t="shared" si="535"/>
        <v>120</v>
      </c>
    </row>
    <row r="11292" spans="2:16">
      <c r="B11292" s="400"/>
      <c r="D11292" s="401"/>
      <c r="F11292" s="54" t="s">
        <v>12728</v>
      </c>
      <c r="H11292" s="52" t="s">
        <v>12728</v>
      </c>
      <c r="J11292" s="95">
        <v>17</v>
      </c>
      <c r="K11292" s="95"/>
      <c r="L11292" s="18">
        <f t="shared" si="536"/>
        <v>17</v>
      </c>
      <c r="M11292" s="95"/>
      <c r="N11292" s="95"/>
      <c r="O11292" s="18">
        <f t="shared" si="534"/>
        <v>0</v>
      </c>
      <c r="P11292" s="16">
        <f t="shared" si="535"/>
        <v>17</v>
      </c>
    </row>
    <row r="11293" spans="2:16">
      <c r="B11293" s="400"/>
      <c r="D11293" s="401"/>
      <c r="F11293" s="262" t="s">
        <v>13762</v>
      </c>
      <c r="H11293" s="52" t="s">
        <v>12729</v>
      </c>
      <c r="J11293" s="95">
        <v>45</v>
      </c>
      <c r="K11293" s="95"/>
      <c r="L11293" s="18">
        <f t="shared" si="536"/>
        <v>45</v>
      </c>
      <c r="M11293" s="95"/>
      <c r="N11293" s="95"/>
      <c r="O11293" s="18">
        <f t="shared" si="534"/>
        <v>0</v>
      </c>
      <c r="P11293" s="16">
        <f t="shared" si="535"/>
        <v>45</v>
      </c>
    </row>
    <row r="11294" spans="2:16">
      <c r="B11294" s="400"/>
      <c r="D11294" s="401"/>
      <c r="F11294" s="54" t="s">
        <v>10245</v>
      </c>
      <c r="H11294" s="52" t="s">
        <v>10245</v>
      </c>
      <c r="J11294" s="95">
        <v>17</v>
      </c>
      <c r="K11294" s="95"/>
      <c r="L11294" s="18">
        <f t="shared" si="536"/>
        <v>17</v>
      </c>
      <c r="M11294" s="95"/>
      <c r="N11294" s="95"/>
      <c r="O11294" s="18">
        <f t="shared" si="534"/>
        <v>0</v>
      </c>
      <c r="P11294" s="16">
        <f t="shared" si="535"/>
        <v>17</v>
      </c>
    </row>
    <row r="11295" spans="2:16">
      <c r="B11295" s="400"/>
      <c r="D11295" s="401"/>
      <c r="F11295" s="54" t="s">
        <v>10845</v>
      </c>
      <c r="H11295" s="52" t="s">
        <v>10845</v>
      </c>
      <c r="J11295" s="95">
        <v>19</v>
      </c>
      <c r="K11295" s="95"/>
      <c r="L11295" s="18">
        <f t="shared" si="536"/>
        <v>19</v>
      </c>
      <c r="M11295" s="95"/>
      <c r="N11295" s="95"/>
      <c r="O11295" s="18">
        <f t="shared" si="534"/>
        <v>0</v>
      </c>
      <c r="P11295" s="16">
        <f t="shared" si="535"/>
        <v>19</v>
      </c>
    </row>
    <row r="11296" spans="2:16">
      <c r="B11296" s="400"/>
      <c r="D11296" s="401"/>
      <c r="F11296" s="54" t="s">
        <v>13763</v>
      </c>
      <c r="H11296" s="52" t="s">
        <v>1401</v>
      </c>
      <c r="J11296" s="95">
        <v>38</v>
      </c>
      <c r="K11296" s="95"/>
      <c r="L11296" s="18">
        <f t="shared" si="536"/>
        <v>38</v>
      </c>
      <c r="M11296" s="95"/>
      <c r="N11296" s="95"/>
      <c r="O11296" s="18">
        <f t="shared" si="534"/>
        <v>0</v>
      </c>
      <c r="P11296" s="16">
        <f t="shared" si="535"/>
        <v>38</v>
      </c>
    </row>
    <row r="11297" spans="2:16">
      <c r="B11297" s="400"/>
      <c r="D11297" s="401"/>
      <c r="F11297" s="54" t="s">
        <v>10181</v>
      </c>
      <c r="H11297" s="52" t="s">
        <v>10181</v>
      </c>
      <c r="J11297" s="95">
        <v>60</v>
      </c>
      <c r="K11297" s="95"/>
      <c r="L11297" s="18">
        <f t="shared" si="536"/>
        <v>60</v>
      </c>
      <c r="M11297" s="95"/>
      <c r="N11297" s="95"/>
      <c r="O11297" s="18">
        <f t="shared" si="534"/>
        <v>0</v>
      </c>
      <c r="P11297" s="16">
        <f t="shared" si="535"/>
        <v>60</v>
      </c>
    </row>
    <row r="11298" spans="2:16">
      <c r="B11298" s="400"/>
      <c r="D11298" s="401"/>
      <c r="F11298" s="54" t="s">
        <v>12730</v>
      </c>
      <c r="H11298" s="52" t="s">
        <v>12730</v>
      </c>
      <c r="J11298" s="95">
        <v>40</v>
      </c>
      <c r="K11298" s="95"/>
      <c r="L11298" s="18">
        <f t="shared" si="536"/>
        <v>40</v>
      </c>
      <c r="M11298" s="95"/>
      <c r="N11298" s="95"/>
      <c r="O11298" s="18">
        <f t="shared" si="534"/>
        <v>0</v>
      </c>
      <c r="P11298" s="16">
        <f t="shared" si="535"/>
        <v>40</v>
      </c>
    </row>
    <row r="11299" spans="2:16">
      <c r="B11299" s="400"/>
      <c r="D11299" s="401"/>
      <c r="F11299" s="54" t="s">
        <v>2512</v>
      </c>
      <c r="H11299" s="52" t="s">
        <v>2512</v>
      </c>
      <c r="J11299" s="95">
        <v>140</v>
      </c>
      <c r="K11299" s="95"/>
      <c r="L11299" s="18">
        <f t="shared" si="536"/>
        <v>140</v>
      </c>
      <c r="M11299" s="95"/>
      <c r="N11299" s="95"/>
      <c r="O11299" s="18">
        <f t="shared" si="534"/>
        <v>0</v>
      </c>
      <c r="P11299" s="16">
        <f t="shared" si="535"/>
        <v>140</v>
      </c>
    </row>
    <row r="11300" spans="2:16">
      <c r="B11300" s="400"/>
      <c r="D11300" s="401"/>
      <c r="F11300" s="54" t="s">
        <v>12731</v>
      </c>
      <c r="H11300" s="52" t="s">
        <v>12731</v>
      </c>
      <c r="J11300" s="95">
        <v>45</v>
      </c>
      <c r="K11300" s="95"/>
      <c r="L11300" s="18">
        <f t="shared" si="536"/>
        <v>45</v>
      </c>
      <c r="M11300" s="95"/>
      <c r="N11300" s="95"/>
      <c r="O11300" s="18">
        <f t="shared" si="534"/>
        <v>0</v>
      </c>
      <c r="P11300" s="16">
        <f t="shared" si="535"/>
        <v>45</v>
      </c>
    </row>
    <row r="11301" spans="2:16">
      <c r="B11301" s="400"/>
      <c r="D11301" s="401"/>
      <c r="F11301" s="54" t="s">
        <v>12732</v>
      </c>
      <c r="H11301" s="52" t="s">
        <v>12732</v>
      </c>
      <c r="J11301" s="95">
        <v>16</v>
      </c>
      <c r="K11301" s="95"/>
      <c r="L11301" s="18">
        <f t="shared" si="536"/>
        <v>16</v>
      </c>
      <c r="M11301" s="95"/>
      <c r="N11301" s="95"/>
      <c r="O11301" s="18">
        <f t="shared" si="534"/>
        <v>0</v>
      </c>
      <c r="P11301" s="16">
        <f t="shared" si="535"/>
        <v>16</v>
      </c>
    </row>
    <row r="11302" spans="2:16">
      <c r="B11302" s="400"/>
      <c r="D11302" s="401"/>
      <c r="F11302" s="54" t="s">
        <v>12733</v>
      </c>
      <c r="H11302" s="52" t="s">
        <v>12733</v>
      </c>
      <c r="J11302" s="95">
        <v>35</v>
      </c>
      <c r="K11302" s="95"/>
      <c r="L11302" s="18">
        <f t="shared" si="536"/>
        <v>35</v>
      </c>
      <c r="M11302" s="95"/>
      <c r="N11302" s="95"/>
      <c r="O11302" s="18">
        <f t="shared" si="534"/>
        <v>0</v>
      </c>
      <c r="P11302" s="16">
        <f t="shared" si="535"/>
        <v>35</v>
      </c>
    </row>
    <row r="11303" spans="2:16">
      <c r="B11303" s="400"/>
      <c r="D11303" s="401"/>
      <c r="F11303" s="54" t="s">
        <v>12734</v>
      </c>
      <c r="H11303" s="52" t="s">
        <v>12734</v>
      </c>
      <c r="J11303" s="95">
        <v>35</v>
      </c>
      <c r="K11303" s="95"/>
      <c r="L11303" s="18">
        <f t="shared" si="536"/>
        <v>35</v>
      </c>
      <c r="M11303" s="95"/>
      <c r="N11303" s="95"/>
      <c r="O11303" s="18">
        <f t="shared" si="534"/>
        <v>0</v>
      </c>
      <c r="P11303" s="16">
        <f t="shared" si="535"/>
        <v>35</v>
      </c>
    </row>
    <row r="11304" spans="2:16">
      <c r="B11304" s="400"/>
      <c r="D11304" s="401"/>
      <c r="F11304" s="54" t="s">
        <v>12735</v>
      </c>
      <c r="H11304" s="52" t="s">
        <v>12735</v>
      </c>
      <c r="J11304" s="95">
        <v>65</v>
      </c>
      <c r="K11304" s="95"/>
      <c r="L11304" s="18">
        <f t="shared" si="536"/>
        <v>65</v>
      </c>
      <c r="M11304" s="95"/>
      <c r="N11304" s="95"/>
      <c r="O11304" s="18">
        <f t="shared" si="534"/>
        <v>0</v>
      </c>
      <c r="P11304" s="16">
        <f t="shared" si="535"/>
        <v>65</v>
      </c>
    </row>
    <row r="11305" spans="2:16">
      <c r="B11305" s="400"/>
      <c r="D11305" s="401"/>
      <c r="F11305" s="54" t="s">
        <v>12736</v>
      </c>
      <c r="H11305" s="52" t="s">
        <v>12736</v>
      </c>
      <c r="J11305" s="95">
        <v>22</v>
      </c>
      <c r="K11305" s="95"/>
      <c r="L11305" s="18">
        <f t="shared" si="536"/>
        <v>22</v>
      </c>
      <c r="M11305" s="95"/>
      <c r="N11305" s="95"/>
      <c r="O11305" s="18">
        <f t="shared" si="534"/>
        <v>0</v>
      </c>
      <c r="P11305" s="16">
        <f t="shared" si="535"/>
        <v>22</v>
      </c>
    </row>
    <row r="11306" spans="2:16">
      <c r="B11306" s="400"/>
      <c r="D11306" s="401"/>
      <c r="F11306" s="262" t="s">
        <v>929</v>
      </c>
      <c r="H11306" s="52" t="s">
        <v>11075</v>
      </c>
      <c r="J11306" s="95"/>
      <c r="K11306" s="95"/>
      <c r="L11306" s="18">
        <f t="shared" si="536"/>
        <v>0</v>
      </c>
      <c r="M11306" s="95">
        <v>25</v>
      </c>
      <c r="N11306" s="95"/>
      <c r="O11306" s="18">
        <f t="shared" si="534"/>
        <v>25</v>
      </c>
      <c r="P11306" s="16">
        <f t="shared" si="535"/>
        <v>25</v>
      </c>
    </row>
    <row r="11307" spans="2:16">
      <c r="B11307" s="400"/>
      <c r="D11307" s="401"/>
      <c r="F11307" s="54" t="s">
        <v>12737</v>
      </c>
      <c r="H11307" s="52" t="s">
        <v>12737</v>
      </c>
      <c r="J11307" s="95">
        <v>21</v>
      </c>
      <c r="K11307" s="95"/>
      <c r="L11307" s="18">
        <f t="shared" si="536"/>
        <v>21</v>
      </c>
      <c r="M11307" s="95"/>
      <c r="N11307" s="95"/>
      <c r="O11307" s="18">
        <f t="shared" si="534"/>
        <v>0</v>
      </c>
      <c r="P11307" s="16">
        <f t="shared" si="535"/>
        <v>21</v>
      </c>
    </row>
    <row r="11308" spans="2:16">
      <c r="B11308" s="400"/>
      <c r="D11308" s="401"/>
      <c r="F11308" s="54" t="s">
        <v>12598</v>
      </c>
      <c r="H11308" s="52" t="s">
        <v>12598</v>
      </c>
      <c r="J11308" s="95">
        <v>15</v>
      </c>
      <c r="K11308" s="95"/>
      <c r="L11308" s="18">
        <f t="shared" si="536"/>
        <v>15</v>
      </c>
      <c r="M11308" s="95"/>
      <c r="N11308" s="95"/>
      <c r="O11308" s="18">
        <f t="shared" si="534"/>
        <v>0</v>
      </c>
      <c r="P11308" s="16">
        <f t="shared" si="535"/>
        <v>15</v>
      </c>
    </row>
    <row r="11309" spans="2:16">
      <c r="B11309" s="400"/>
      <c r="D11309" s="401"/>
      <c r="F11309" s="54" t="s">
        <v>12738</v>
      </c>
      <c r="H11309" s="52" t="s">
        <v>12738</v>
      </c>
      <c r="J11309" s="95">
        <v>15</v>
      </c>
      <c r="K11309" s="95"/>
      <c r="L11309" s="18">
        <f t="shared" si="536"/>
        <v>15</v>
      </c>
      <c r="M11309" s="95"/>
      <c r="N11309" s="95"/>
      <c r="O11309" s="18">
        <f t="shared" si="534"/>
        <v>0</v>
      </c>
      <c r="P11309" s="16">
        <f t="shared" si="535"/>
        <v>15</v>
      </c>
    </row>
    <row r="11310" spans="2:16">
      <c r="B11310" s="400"/>
      <c r="D11310" s="401"/>
      <c r="F11310" s="54" t="s">
        <v>1114</v>
      </c>
      <c r="H11310" s="52" t="s">
        <v>1114</v>
      </c>
      <c r="J11310" s="95">
        <v>13</v>
      </c>
      <c r="K11310" s="95"/>
      <c r="L11310" s="18">
        <f t="shared" si="536"/>
        <v>13</v>
      </c>
      <c r="M11310" s="95"/>
      <c r="N11310" s="95"/>
      <c r="O11310" s="18">
        <f t="shared" si="534"/>
        <v>0</v>
      </c>
      <c r="P11310" s="16">
        <f t="shared" si="535"/>
        <v>13</v>
      </c>
    </row>
    <row r="11311" spans="2:16">
      <c r="B11311" s="400"/>
      <c r="D11311" s="401"/>
      <c r="F11311" s="54" t="s">
        <v>12739</v>
      </c>
      <c r="H11311" s="52" t="s">
        <v>12739</v>
      </c>
      <c r="J11311" s="95">
        <v>11</v>
      </c>
      <c r="K11311" s="95"/>
      <c r="L11311" s="18">
        <f t="shared" si="536"/>
        <v>11</v>
      </c>
      <c r="M11311" s="95"/>
      <c r="N11311" s="95"/>
      <c r="O11311" s="18">
        <f t="shared" si="534"/>
        <v>0</v>
      </c>
      <c r="P11311" s="16">
        <f t="shared" si="535"/>
        <v>11</v>
      </c>
    </row>
    <row r="11312" spans="2:16" ht="25.5">
      <c r="B11312" s="400"/>
      <c r="D11312" s="401"/>
      <c r="F11312" s="54" t="s">
        <v>2369</v>
      </c>
      <c r="H11312" s="52" t="s">
        <v>2369</v>
      </c>
      <c r="J11312" s="95">
        <v>106</v>
      </c>
      <c r="K11312" s="95"/>
      <c r="L11312" s="18">
        <f t="shared" si="536"/>
        <v>106</v>
      </c>
      <c r="M11312" s="95"/>
      <c r="N11312" s="95"/>
      <c r="O11312" s="18">
        <f t="shared" si="534"/>
        <v>0</v>
      </c>
      <c r="P11312" s="16">
        <f t="shared" si="535"/>
        <v>106</v>
      </c>
    </row>
    <row r="11313" spans="2:16" ht="25.5">
      <c r="B11313" s="400"/>
      <c r="D11313" s="401"/>
      <c r="F11313" s="54" t="s">
        <v>12740</v>
      </c>
      <c r="H11313" s="52" t="s">
        <v>12740</v>
      </c>
      <c r="J11313" s="95">
        <v>106</v>
      </c>
      <c r="K11313" s="95"/>
      <c r="L11313" s="18">
        <f t="shared" si="536"/>
        <v>106</v>
      </c>
      <c r="M11313" s="95"/>
      <c r="N11313" s="95"/>
      <c r="O11313" s="18">
        <f t="shared" si="534"/>
        <v>0</v>
      </c>
      <c r="P11313" s="16">
        <f t="shared" si="535"/>
        <v>106</v>
      </c>
    </row>
    <row r="11314" spans="2:16">
      <c r="B11314" s="400"/>
      <c r="D11314" s="401"/>
      <c r="F11314" s="54" t="s">
        <v>12741</v>
      </c>
      <c r="H11314" s="52" t="s">
        <v>12741</v>
      </c>
      <c r="J11314" s="95">
        <v>23</v>
      </c>
      <c r="K11314" s="95"/>
      <c r="L11314" s="18">
        <f t="shared" si="536"/>
        <v>23</v>
      </c>
      <c r="M11314" s="95"/>
      <c r="N11314" s="95"/>
      <c r="O11314" s="18">
        <f t="shared" si="534"/>
        <v>0</v>
      </c>
      <c r="P11314" s="16">
        <f t="shared" si="535"/>
        <v>23</v>
      </c>
    </row>
    <row r="11315" spans="2:16">
      <c r="B11315" s="400"/>
      <c r="D11315" s="401"/>
      <c r="F11315" s="54" t="s">
        <v>867</v>
      </c>
      <c r="H11315" s="52" t="s">
        <v>867</v>
      </c>
      <c r="J11315" s="95">
        <v>20</v>
      </c>
      <c r="K11315" s="95"/>
      <c r="L11315" s="18">
        <f t="shared" si="536"/>
        <v>20</v>
      </c>
      <c r="M11315" s="95"/>
      <c r="N11315" s="95"/>
      <c r="O11315" s="18">
        <f t="shared" si="534"/>
        <v>0</v>
      </c>
      <c r="P11315" s="16">
        <f t="shared" si="535"/>
        <v>20</v>
      </c>
    </row>
    <row r="11316" spans="2:16">
      <c r="B11316" s="400"/>
      <c r="D11316" s="401"/>
      <c r="F11316" s="54" t="s">
        <v>1788</v>
      </c>
      <c r="H11316" s="52" t="s">
        <v>1788</v>
      </c>
      <c r="J11316" s="95">
        <v>10</v>
      </c>
      <c r="K11316" s="95"/>
      <c r="L11316" s="18">
        <f t="shared" si="536"/>
        <v>10</v>
      </c>
      <c r="M11316" s="95"/>
      <c r="N11316" s="95"/>
      <c r="O11316" s="18">
        <f t="shared" si="534"/>
        <v>0</v>
      </c>
      <c r="P11316" s="16">
        <f t="shared" si="535"/>
        <v>10</v>
      </c>
    </row>
    <row r="11317" spans="2:16" ht="25.5">
      <c r="B11317" s="400"/>
      <c r="D11317" s="401"/>
      <c r="F11317" s="262" t="s">
        <v>11116</v>
      </c>
      <c r="H11317" s="52" t="s">
        <v>2369</v>
      </c>
      <c r="J11317" s="95"/>
      <c r="K11317" s="95"/>
      <c r="L11317" s="18">
        <f t="shared" si="536"/>
        <v>0</v>
      </c>
      <c r="M11317" s="95">
        <v>23</v>
      </c>
      <c r="N11317" s="95"/>
      <c r="O11317" s="18">
        <f t="shared" si="534"/>
        <v>23</v>
      </c>
      <c r="P11317" s="16">
        <f t="shared" si="535"/>
        <v>23</v>
      </c>
    </row>
    <row r="11318" spans="2:16">
      <c r="B11318" s="400"/>
      <c r="D11318" s="401"/>
      <c r="F11318" s="54" t="s">
        <v>2483</v>
      </c>
      <c r="H11318" s="52" t="s">
        <v>2483</v>
      </c>
      <c r="J11318" s="95">
        <v>47</v>
      </c>
      <c r="K11318" s="95"/>
      <c r="L11318" s="18">
        <f t="shared" si="536"/>
        <v>47</v>
      </c>
      <c r="M11318" s="95"/>
      <c r="N11318" s="95"/>
      <c r="O11318" s="18">
        <f t="shared" si="534"/>
        <v>0</v>
      </c>
      <c r="P11318" s="16">
        <f t="shared" si="535"/>
        <v>47</v>
      </c>
    </row>
    <row r="11319" spans="2:16">
      <c r="B11319" s="400"/>
      <c r="D11319" s="401"/>
      <c r="F11319" s="54" t="s">
        <v>12742</v>
      </c>
      <c r="H11319" s="52" t="s">
        <v>12742</v>
      </c>
      <c r="J11319" s="95">
        <v>32</v>
      </c>
      <c r="K11319" s="95"/>
      <c r="L11319" s="18">
        <f t="shared" si="536"/>
        <v>32</v>
      </c>
      <c r="M11319" s="95"/>
      <c r="N11319" s="95"/>
      <c r="O11319" s="18">
        <f t="shared" si="534"/>
        <v>0</v>
      </c>
      <c r="P11319" s="16">
        <f t="shared" si="535"/>
        <v>32</v>
      </c>
    </row>
    <row r="11320" spans="2:16">
      <c r="B11320" s="400"/>
      <c r="D11320" s="401"/>
      <c r="F11320" s="54" t="s">
        <v>12743</v>
      </c>
      <c r="H11320" s="52" t="s">
        <v>12743</v>
      </c>
      <c r="J11320" s="95">
        <v>12</v>
      </c>
      <c r="K11320" s="95"/>
      <c r="L11320" s="18">
        <f t="shared" si="536"/>
        <v>12</v>
      </c>
      <c r="M11320" s="95"/>
      <c r="N11320" s="95"/>
      <c r="O11320" s="18">
        <f t="shared" si="534"/>
        <v>0</v>
      </c>
      <c r="P11320" s="16">
        <f t="shared" si="535"/>
        <v>12</v>
      </c>
    </row>
    <row r="11321" spans="2:16">
      <c r="B11321" s="400"/>
      <c r="D11321" s="401"/>
      <c r="F11321" s="54" t="s">
        <v>12744</v>
      </c>
      <c r="H11321" s="52" t="s">
        <v>12744</v>
      </c>
      <c r="J11321" s="95">
        <v>26</v>
      </c>
      <c r="K11321" s="95"/>
      <c r="L11321" s="18">
        <f t="shared" si="536"/>
        <v>26</v>
      </c>
      <c r="M11321" s="95"/>
      <c r="N11321" s="95"/>
      <c r="O11321" s="18">
        <f t="shared" si="534"/>
        <v>0</v>
      </c>
      <c r="P11321" s="16">
        <f t="shared" si="535"/>
        <v>26</v>
      </c>
    </row>
    <row r="11322" spans="2:16">
      <c r="B11322" s="400"/>
      <c r="D11322" s="401"/>
      <c r="F11322" s="54" t="s">
        <v>2480</v>
      </c>
      <c r="H11322" s="52" t="s">
        <v>2480</v>
      </c>
      <c r="J11322" s="95">
        <v>32</v>
      </c>
      <c r="K11322" s="95"/>
      <c r="L11322" s="18">
        <f t="shared" si="536"/>
        <v>32</v>
      </c>
      <c r="M11322" s="95"/>
      <c r="N11322" s="95"/>
      <c r="O11322" s="18">
        <f t="shared" si="534"/>
        <v>0</v>
      </c>
      <c r="P11322" s="16">
        <f t="shared" si="535"/>
        <v>32</v>
      </c>
    </row>
    <row r="11323" spans="2:16">
      <c r="B11323" s="400"/>
      <c r="D11323" s="401"/>
      <c r="F11323" s="54" t="s">
        <v>12745</v>
      </c>
      <c r="H11323" s="52" t="s">
        <v>12745</v>
      </c>
      <c r="J11323" s="95">
        <v>13</v>
      </c>
      <c r="K11323" s="95"/>
      <c r="L11323" s="18">
        <f t="shared" si="536"/>
        <v>13</v>
      </c>
      <c r="M11323" s="95"/>
      <c r="N11323" s="95"/>
      <c r="O11323" s="18">
        <f t="shared" si="534"/>
        <v>0</v>
      </c>
      <c r="P11323" s="16">
        <f t="shared" si="535"/>
        <v>13</v>
      </c>
    </row>
    <row r="11324" spans="2:16">
      <c r="B11324" s="400"/>
      <c r="D11324" s="401"/>
      <c r="F11324" s="54" t="s">
        <v>525</v>
      </c>
      <c r="H11324" s="52" t="s">
        <v>525</v>
      </c>
      <c r="J11324" s="95">
        <v>17</v>
      </c>
      <c r="K11324" s="95"/>
      <c r="L11324" s="18">
        <f t="shared" si="536"/>
        <v>17</v>
      </c>
      <c r="M11324" s="95"/>
      <c r="N11324" s="95"/>
      <c r="O11324" s="18">
        <f t="shared" si="534"/>
        <v>0</v>
      </c>
      <c r="P11324" s="16">
        <f t="shared" si="535"/>
        <v>17</v>
      </c>
    </row>
    <row r="11325" spans="2:16">
      <c r="B11325" s="400"/>
      <c r="D11325" s="94" t="s">
        <v>12439</v>
      </c>
      <c r="F11325" s="54" t="s">
        <v>12746</v>
      </c>
      <c r="H11325" s="52" t="s">
        <v>12746</v>
      </c>
      <c r="J11325" s="95">
        <v>52</v>
      </c>
      <c r="K11325" s="94"/>
      <c r="L11325" s="18">
        <f t="shared" si="536"/>
        <v>52</v>
      </c>
      <c r="M11325" s="94"/>
      <c r="N11325" s="94"/>
      <c r="O11325" s="18">
        <f t="shared" si="534"/>
        <v>0</v>
      </c>
      <c r="P11325" s="16">
        <f t="shared" si="535"/>
        <v>52</v>
      </c>
    </row>
    <row r="11326" spans="2:16" ht="25.5">
      <c r="B11326" s="400"/>
      <c r="D11326" s="94" t="s">
        <v>12443</v>
      </c>
      <c r="F11326" s="54" t="s">
        <v>12747</v>
      </c>
      <c r="H11326" s="52" t="s">
        <v>12747</v>
      </c>
      <c r="J11326" s="95">
        <v>0</v>
      </c>
      <c r="K11326" s="94"/>
      <c r="L11326" s="18">
        <f t="shared" si="536"/>
        <v>0</v>
      </c>
      <c r="M11326" s="94"/>
      <c r="N11326" s="94">
        <v>147</v>
      </c>
      <c r="O11326" s="18">
        <f t="shared" si="534"/>
        <v>147</v>
      </c>
      <c r="P11326" s="16">
        <f t="shared" si="535"/>
        <v>147</v>
      </c>
    </row>
    <row r="11327" spans="2:16">
      <c r="B11327" s="400"/>
      <c r="D11327" s="94" t="s">
        <v>10846</v>
      </c>
      <c r="F11327" s="54" t="s">
        <v>12748</v>
      </c>
      <c r="H11327" s="52" t="s">
        <v>12748</v>
      </c>
      <c r="J11327" s="95">
        <v>9</v>
      </c>
      <c r="K11327" s="94"/>
      <c r="L11327" s="18">
        <f t="shared" si="536"/>
        <v>9</v>
      </c>
      <c r="M11327" s="94"/>
      <c r="N11327" s="94">
        <v>0</v>
      </c>
      <c r="O11327" s="18">
        <f t="shared" si="534"/>
        <v>0</v>
      </c>
      <c r="P11327" s="16">
        <f t="shared" si="535"/>
        <v>9</v>
      </c>
    </row>
    <row r="11328" spans="2:16">
      <c r="B11328" s="400"/>
      <c r="D11328" s="401" t="s">
        <v>2477</v>
      </c>
      <c r="F11328" s="54" t="s">
        <v>12749</v>
      </c>
      <c r="H11328" s="52" t="s">
        <v>12749</v>
      </c>
      <c r="J11328" s="95">
        <v>14</v>
      </c>
      <c r="K11328" s="95"/>
      <c r="L11328" s="18">
        <f t="shared" si="536"/>
        <v>14</v>
      </c>
      <c r="M11328" s="95"/>
      <c r="N11328" s="95"/>
      <c r="O11328" s="18">
        <f t="shared" si="534"/>
        <v>0</v>
      </c>
      <c r="P11328" s="16">
        <f t="shared" si="535"/>
        <v>14</v>
      </c>
    </row>
    <row r="11329" spans="2:16">
      <c r="B11329" s="400"/>
      <c r="D11329" s="401"/>
      <c r="F11329" s="54" t="s">
        <v>12750</v>
      </c>
      <c r="H11329" s="52" t="s">
        <v>12750</v>
      </c>
      <c r="J11329" s="95">
        <v>19</v>
      </c>
      <c r="K11329" s="95"/>
      <c r="L11329" s="18">
        <f t="shared" si="536"/>
        <v>19</v>
      </c>
      <c r="M11329" s="95"/>
      <c r="N11329" s="95"/>
      <c r="O11329" s="18">
        <f t="shared" si="534"/>
        <v>0</v>
      </c>
      <c r="P11329" s="16">
        <f t="shared" si="535"/>
        <v>19</v>
      </c>
    </row>
    <row r="11330" spans="2:16">
      <c r="B11330" s="400"/>
      <c r="D11330" s="401"/>
      <c r="F11330" s="54" t="s">
        <v>1805</v>
      </c>
      <c r="H11330" s="52" t="s">
        <v>1805</v>
      </c>
      <c r="J11330" s="95">
        <v>44</v>
      </c>
      <c r="K11330" s="95"/>
      <c r="L11330" s="18">
        <f t="shared" si="536"/>
        <v>44</v>
      </c>
      <c r="M11330" s="95"/>
      <c r="N11330" s="95"/>
      <c r="O11330" s="18">
        <f t="shared" si="534"/>
        <v>0</v>
      </c>
      <c r="P11330" s="16">
        <f t="shared" si="535"/>
        <v>44</v>
      </c>
    </row>
    <row r="11331" spans="2:16">
      <c r="B11331" s="400"/>
      <c r="D11331" s="401"/>
      <c r="F11331" s="54" t="s">
        <v>11159</v>
      </c>
      <c r="H11331" s="52" t="s">
        <v>11159</v>
      </c>
      <c r="J11331" s="95">
        <v>17</v>
      </c>
      <c r="K11331" s="95"/>
      <c r="L11331" s="18">
        <f t="shared" si="536"/>
        <v>17</v>
      </c>
      <c r="M11331" s="95"/>
      <c r="N11331" s="95"/>
      <c r="O11331" s="18">
        <f t="shared" si="534"/>
        <v>0</v>
      </c>
      <c r="P11331" s="16">
        <f t="shared" si="535"/>
        <v>17</v>
      </c>
    </row>
    <row r="11332" spans="2:16">
      <c r="B11332" s="400"/>
      <c r="D11332" s="401"/>
      <c r="F11332" s="54" t="s">
        <v>11505</v>
      </c>
      <c r="H11332" s="52" t="s">
        <v>11505</v>
      </c>
      <c r="J11332" s="95">
        <v>31</v>
      </c>
      <c r="K11332" s="95"/>
      <c r="L11332" s="18">
        <f t="shared" si="536"/>
        <v>31</v>
      </c>
      <c r="M11332" s="95"/>
      <c r="N11332" s="95"/>
      <c r="O11332" s="18">
        <f t="shared" si="534"/>
        <v>0</v>
      </c>
      <c r="P11332" s="16">
        <f t="shared" si="535"/>
        <v>31</v>
      </c>
    </row>
    <row r="11333" spans="2:16">
      <c r="B11333" s="400"/>
      <c r="D11333" s="401"/>
      <c r="F11333" s="54" t="s">
        <v>12751</v>
      </c>
      <c r="H11333" s="52" t="s">
        <v>12751</v>
      </c>
      <c r="J11333" s="95">
        <v>23</v>
      </c>
      <c r="K11333" s="95"/>
      <c r="L11333" s="18">
        <f t="shared" si="536"/>
        <v>23</v>
      </c>
      <c r="M11333" s="95"/>
      <c r="N11333" s="95"/>
      <c r="O11333" s="18">
        <f t="shared" si="534"/>
        <v>0</v>
      </c>
      <c r="P11333" s="16">
        <f t="shared" si="535"/>
        <v>23</v>
      </c>
    </row>
    <row r="11334" spans="2:16">
      <c r="B11334" s="400"/>
      <c r="D11334" s="401"/>
      <c r="F11334" s="54" t="s">
        <v>12752</v>
      </c>
      <c r="H11334" s="52" t="s">
        <v>12752</v>
      </c>
      <c r="J11334" s="95">
        <v>32</v>
      </c>
      <c r="K11334" s="95"/>
      <c r="L11334" s="18">
        <f t="shared" si="536"/>
        <v>32</v>
      </c>
      <c r="M11334" s="95"/>
      <c r="N11334" s="95"/>
      <c r="O11334" s="18">
        <f t="shared" si="534"/>
        <v>0</v>
      </c>
      <c r="P11334" s="16">
        <f t="shared" si="535"/>
        <v>32</v>
      </c>
    </row>
    <row r="11335" spans="2:16">
      <c r="B11335" s="400"/>
      <c r="D11335" s="401"/>
      <c r="F11335" s="54" t="s">
        <v>12753</v>
      </c>
      <c r="H11335" s="52" t="s">
        <v>12753</v>
      </c>
      <c r="J11335" s="95">
        <v>120</v>
      </c>
      <c r="K11335" s="95"/>
      <c r="L11335" s="18">
        <f t="shared" si="536"/>
        <v>120</v>
      </c>
      <c r="M11335" s="95">
        <v>350</v>
      </c>
      <c r="N11335" s="95">
        <v>30</v>
      </c>
      <c r="O11335" s="18">
        <f t="shared" si="534"/>
        <v>380</v>
      </c>
      <c r="P11335" s="16">
        <f t="shared" si="535"/>
        <v>500</v>
      </c>
    </row>
    <row r="11336" spans="2:16">
      <c r="B11336" s="400"/>
      <c r="D11336" s="401"/>
      <c r="F11336" s="54" t="s">
        <v>12754</v>
      </c>
      <c r="H11336" s="52" t="s">
        <v>12754</v>
      </c>
      <c r="J11336" s="95">
        <v>315</v>
      </c>
      <c r="K11336" s="95"/>
      <c r="L11336" s="18">
        <f t="shared" si="536"/>
        <v>315</v>
      </c>
      <c r="M11336" s="95"/>
      <c r="N11336" s="95"/>
      <c r="O11336" s="18">
        <f t="shared" si="534"/>
        <v>0</v>
      </c>
      <c r="P11336" s="16">
        <f t="shared" si="535"/>
        <v>315</v>
      </c>
    </row>
    <row r="11337" spans="2:16">
      <c r="B11337" s="400"/>
      <c r="D11337" s="401"/>
      <c r="F11337" s="54" t="s">
        <v>12755</v>
      </c>
      <c r="H11337" s="52" t="s">
        <v>12755</v>
      </c>
      <c r="J11337" s="95"/>
      <c r="K11337" s="95"/>
      <c r="L11337" s="18">
        <f t="shared" si="536"/>
        <v>0</v>
      </c>
      <c r="M11337" s="95">
        <v>50</v>
      </c>
      <c r="N11337" s="95"/>
      <c r="O11337" s="18">
        <f t="shared" si="534"/>
        <v>50</v>
      </c>
      <c r="P11337" s="16">
        <f t="shared" si="535"/>
        <v>50</v>
      </c>
    </row>
    <row r="11338" spans="2:16">
      <c r="B11338" s="400"/>
      <c r="D11338" s="401"/>
      <c r="F11338" s="54" t="s">
        <v>12756</v>
      </c>
      <c r="H11338" s="52" t="s">
        <v>12756</v>
      </c>
      <c r="J11338" s="95">
        <v>323</v>
      </c>
      <c r="K11338" s="95"/>
      <c r="L11338" s="18">
        <f t="shared" si="536"/>
        <v>323</v>
      </c>
      <c r="M11338" s="95">
        <v>150</v>
      </c>
      <c r="N11338" s="95"/>
      <c r="O11338" s="18">
        <f t="shared" si="534"/>
        <v>150</v>
      </c>
      <c r="P11338" s="16">
        <f t="shared" si="535"/>
        <v>473</v>
      </c>
    </row>
    <row r="11339" spans="2:16">
      <c r="B11339" s="400"/>
      <c r="D11339" s="401"/>
      <c r="F11339" s="54" t="s">
        <v>12757</v>
      </c>
      <c r="H11339" s="52" t="s">
        <v>12757</v>
      </c>
      <c r="J11339" s="95">
        <v>19</v>
      </c>
      <c r="K11339" s="95"/>
      <c r="L11339" s="18">
        <f t="shared" si="536"/>
        <v>19</v>
      </c>
      <c r="M11339" s="95"/>
      <c r="N11339" s="95"/>
      <c r="O11339" s="18">
        <f t="shared" si="534"/>
        <v>0</v>
      </c>
      <c r="P11339" s="16">
        <f t="shared" si="535"/>
        <v>19</v>
      </c>
    </row>
    <row r="11340" spans="2:16">
      <c r="B11340" s="400"/>
      <c r="D11340" s="401"/>
      <c r="F11340" s="54" t="s">
        <v>12632</v>
      </c>
      <c r="H11340" s="52" t="s">
        <v>12632</v>
      </c>
      <c r="J11340" s="95">
        <v>89</v>
      </c>
      <c r="K11340" s="95"/>
      <c r="L11340" s="18">
        <f t="shared" si="536"/>
        <v>89</v>
      </c>
      <c r="M11340" s="95"/>
      <c r="N11340" s="95"/>
      <c r="O11340" s="18">
        <f t="shared" si="534"/>
        <v>0</v>
      </c>
      <c r="P11340" s="16">
        <f t="shared" si="535"/>
        <v>89</v>
      </c>
    </row>
    <row r="11341" spans="2:16">
      <c r="B11341" s="400"/>
      <c r="D11341" s="401"/>
      <c r="F11341" s="54" t="s">
        <v>12758</v>
      </c>
      <c r="H11341" s="52" t="s">
        <v>12758</v>
      </c>
      <c r="J11341" s="95">
        <v>28</v>
      </c>
      <c r="K11341" s="95"/>
      <c r="L11341" s="18">
        <f t="shared" si="536"/>
        <v>28</v>
      </c>
      <c r="M11341" s="95"/>
      <c r="N11341" s="95"/>
      <c r="O11341" s="18">
        <f t="shared" si="534"/>
        <v>0</v>
      </c>
      <c r="P11341" s="16">
        <f t="shared" si="535"/>
        <v>28</v>
      </c>
    </row>
    <row r="11342" spans="2:16">
      <c r="B11342" s="400"/>
      <c r="D11342" s="401" t="s">
        <v>12444</v>
      </c>
      <c r="F11342" s="54" t="s">
        <v>3458</v>
      </c>
      <c r="H11342" s="52" t="s">
        <v>3458</v>
      </c>
      <c r="J11342" s="95">
        <v>23</v>
      </c>
      <c r="K11342" s="95"/>
      <c r="L11342" s="18">
        <f t="shared" si="536"/>
        <v>23</v>
      </c>
      <c r="M11342" s="95"/>
      <c r="N11342" s="95"/>
      <c r="O11342" s="18">
        <f t="shared" si="534"/>
        <v>0</v>
      </c>
      <c r="P11342" s="16">
        <f t="shared" si="535"/>
        <v>23</v>
      </c>
    </row>
    <row r="11343" spans="2:16">
      <c r="B11343" s="400"/>
      <c r="D11343" s="401"/>
      <c r="F11343" s="54" t="s">
        <v>12759</v>
      </c>
      <c r="H11343" s="52" t="s">
        <v>12759</v>
      </c>
      <c r="J11343" s="95">
        <v>20</v>
      </c>
      <c r="K11343" s="95"/>
      <c r="L11343" s="18">
        <f t="shared" si="536"/>
        <v>20</v>
      </c>
      <c r="M11343" s="95"/>
      <c r="N11343" s="95"/>
      <c r="O11343" s="18">
        <f t="shared" si="534"/>
        <v>0</v>
      </c>
      <c r="P11343" s="16">
        <f t="shared" si="535"/>
        <v>20</v>
      </c>
    </row>
    <row r="11344" spans="2:16">
      <c r="B11344" s="400"/>
      <c r="D11344" s="401"/>
      <c r="F11344" s="54" t="s">
        <v>12760</v>
      </c>
      <c r="H11344" s="52" t="s">
        <v>12760</v>
      </c>
      <c r="J11344" s="95">
        <v>17</v>
      </c>
      <c r="K11344" s="95"/>
      <c r="L11344" s="18">
        <f t="shared" si="536"/>
        <v>17</v>
      </c>
      <c r="M11344" s="95"/>
      <c r="N11344" s="95"/>
      <c r="O11344" s="18">
        <f t="shared" si="534"/>
        <v>0</v>
      </c>
      <c r="P11344" s="16">
        <f t="shared" si="535"/>
        <v>17</v>
      </c>
    </row>
    <row r="11345" spans="2:16">
      <c r="B11345" s="400"/>
      <c r="D11345" s="401"/>
      <c r="F11345" s="54" t="s">
        <v>12761</v>
      </c>
      <c r="H11345" s="52" t="s">
        <v>12761</v>
      </c>
      <c r="J11345" s="95">
        <v>55</v>
      </c>
      <c r="K11345" s="95"/>
      <c r="L11345" s="18">
        <f t="shared" si="536"/>
        <v>55</v>
      </c>
      <c r="M11345" s="95"/>
      <c r="N11345" s="95"/>
      <c r="O11345" s="18">
        <f t="shared" si="534"/>
        <v>0</v>
      </c>
      <c r="P11345" s="16">
        <f t="shared" si="535"/>
        <v>55</v>
      </c>
    </row>
    <row r="11346" spans="2:16">
      <c r="B11346" s="400"/>
      <c r="D11346" s="401"/>
      <c r="F11346" s="54" t="s">
        <v>12762</v>
      </c>
      <c r="H11346" s="52" t="s">
        <v>12762</v>
      </c>
      <c r="J11346" s="95">
        <v>26</v>
      </c>
      <c r="K11346" s="95"/>
      <c r="L11346" s="18">
        <f t="shared" si="536"/>
        <v>26</v>
      </c>
      <c r="M11346" s="95"/>
      <c r="N11346" s="95"/>
      <c r="O11346" s="18">
        <f t="shared" si="534"/>
        <v>0</v>
      </c>
      <c r="P11346" s="16">
        <f t="shared" si="535"/>
        <v>26</v>
      </c>
    </row>
    <row r="11347" spans="2:16">
      <c r="B11347" s="400"/>
      <c r="D11347" s="401"/>
      <c r="F11347" s="54" t="s">
        <v>12763</v>
      </c>
      <c r="H11347" s="52" t="s">
        <v>12763</v>
      </c>
      <c r="J11347" s="95">
        <v>15</v>
      </c>
      <c r="K11347" s="95"/>
      <c r="L11347" s="18">
        <f t="shared" si="536"/>
        <v>15</v>
      </c>
      <c r="M11347" s="95"/>
      <c r="N11347" s="95"/>
      <c r="O11347" s="18">
        <f t="shared" si="534"/>
        <v>0</v>
      </c>
      <c r="P11347" s="16">
        <f t="shared" si="535"/>
        <v>15</v>
      </c>
    </row>
    <row r="11348" spans="2:16">
      <c r="B11348" s="400"/>
      <c r="D11348" s="401"/>
      <c r="F11348" s="54" t="s">
        <v>12764</v>
      </c>
      <c r="H11348" s="52" t="s">
        <v>12764</v>
      </c>
      <c r="J11348" s="95">
        <v>10</v>
      </c>
      <c r="K11348" s="95"/>
      <c r="L11348" s="18">
        <f t="shared" si="536"/>
        <v>10</v>
      </c>
      <c r="M11348" s="95"/>
      <c r="N11348" s="95"/>
      <c r="O11348" s="18">
        <f t="shared" si="534"/>
        <v>0</v>
      </c>
      <c r="P11348" s="16">
        <f t="shared" si="535"/>
        <v>10</v>
      </c>
    </row>
    <row r="11349" spans="2:16">
      <c r="B11349" s="400"/>
      <c r="D11349" s="401"/>
      <c r="F11349" s="54" t="s">
        <v>12765</v>
      </c>
      <c r="H11349" s="52" t="s">
        <v>12765</v>
      </c>
      <c r="J11349" s="95">
        <v>30</v>
      </c>
      <c r="K11349" s="95"/>
      <c r="L11349" s="18">
        <f t="shared" si="536"/>
        <v>30</v>
      </c>
      <c r="M11349" s="95"/>
      <c r="N11349" s="95"/>
      <c r="O11349" s="18">
        <f t="shared" si="534"/>
        <v>0</v>
      </c>
      <c r="P11349" s="16">
        <f t="shared" si="535"/>
        <v>30</v>
      </c>
    </row>
    <row r="11350" spans="2:16">
      <c r="B11350" s="400"/>
      <c r="D11350" s="401"/>
      <c r="F11350" s="54" t="s">
        <v>1114</v>
      </c>
      <c r="H11350" s="52" t="s">
        <v>1114</v>
      </c>
      <c r="J11350" s="95">
        <v>30</v>
      </c>
      <c r="K11350" s="95"/>
      <c r="L11350" s="18">
        <f t="shared" si="536"/>
        <v>30</v>
      </c>
      <c r="M11350" s="95"/>
      <c r="N11350" s="95"/>
      <c r="O11350" s="18">
        <f t="shared" ref="O11350:O11413" si="537">+N11350+M11350</f>
        <v>0</v>
      </c>
      <c r="P11350" s="16">
        <f t="shared" ref="P11350:P11413" si="538">+L11350+O11350</f>
        <v>30</v>
      </c>
    </row>
    <row r="11351" spans="2:16">
      <c r="B11351" s="400"/>
      <c r="D11351" s="401"/>
      <c r="F11351" s="54" t="s">
        <v>12766</v>
      </c>
      <c r="H11351" s="52" t="s">
        <v>12766</v>
      </c>
      <c r="J11351" s="95">
        <v>28</v>
      </c>
      <c r="K11351" s="95"/>
      <c r="L11351" s="18">
        <f t="shared" si="536"/>
        <v>28</v>
      </c>
      <c r="M11351" s="95"/>
      <c r="N11351" s="95"/>
      <c r="O11351" s="18">
        <f t="shared" si="537"/>
        <v>0</v>
      </c>
      <c r="P11351" s="16">
        <f t="shared" si="538"/>
        <v>28</v>
      </c>
    </row>
    <row r="11352" spans="2:16">
      <c r="B11352" s="400"/>
      <c r="D11352" s="401"/>
      <c r="F11352" s="54" t="s">
        <v>1800</v>
      </c>
      <c r="H11352" s="52" t="s">
        <v>1800</v>
      </c>
      <c r="J11352" s="95">
        <v>11</v>
      </c>
      <c r="K11352" s="95"/>
      <c r="L11352" s="18">
        <f t="shared" si="536"/>
        <v>11</v>
      </c>
      <c r="M11352" s="95"/>
      <c r="N11352" s="95"/>
      <c r="O11352" s="18">
        <f t="shared" si="537"/>
        <v>0</v>
      </c>
      <c r="P11352" s="16">
        <f t="shared" si="538"/>
        <v>11</v>
      </c>
    </row>
    <row r="11353" spans="2:16">
      <c r="B11353" s="400"/>
      <c r="D11353" s="401"/>
      <c r="F11353" s="54" t="s">
        <v>12767</v>
      </c>
      <c r="H11353" s="52" t="s">
        <v>12767</v>
      </c>
      <c r="J11353" s="95">
        <v>40</v>
      </c>
      <c r="K11353" s="95"/>
      <c r="L11353" s="18">
        <f t="shared" si="536"/>
        <v>40</v>
      </c>
      <c r="M11353" s="95"/>
      <c r="N11353" s="95"/>
      <c r="O11353" s="18">
        <f t="shared" si="537"/>
        <v>0</v>
      </c>
      <c r="P11353" s="16">
        <f t="shared" si="538"/>
        <v>40</v>
      </c>
    </row>
    <row r="11354" spans="2:16">
      <c r="B11354" s="400"/>
      <c r="D11354" s="401"/>
      <c r="F11354" s="54" t="s">
        <v>12768</v>
      </c>
      <c r="H11354" s="52" t="s">
        <v>12768</v>
      </c>
      <c r="J11354" s="95">
        <v>58</v>
      </c>
      <c r="K11354" s="95"/>
      <c r="L11354" s="18">
        <f t="shared" ref="L11354:L11417" si="539">+J11354+K11354</f>
        <v>58</v>
      </c>
      <c r="M11354" s="95"/>
      <c r="N11354" s="95"/>
      <c r="O11354" s="18">
        <f t="shared" si="537"/>
        <v>0</v>
      </c>
      <c r="P11354" s="16">
        <f t="shared" si="538"/>
        <v>58</v>
      </c>
    </row>
    <row r="11355" spans="2:16">
      <c r="B11355" s="400"/>
      <c r="D11355" s="401"/>
      <c r="F11355" s="54" t="s">
        <v>12769</v>
      </c>
      <c r="H11355" s="52" t="s">
        <v>12769</v>
      </c>
      <c r="J11355" s="95">
        <v>530</v>
      </c>
      <c r="K11355" s="95"/>
      <c r="L11355" s="18">
        <f t="shared" si="539"/>
        <v>530</v>
      </c>
      <c r="M11355" s="95"/>
      <c r="N11355" s="95">
        <v>50</v>
      </c>
      <c r="O11355" s="18">
        <f t="shared" si="537"/>
        <v>50</v>
      </c>
      <c r="P11355" s="16">
        <f t="shared" si="538"/>
        <v>580</v>
      </c>
    </row>
    <row r="11356" spans="2:16">
      <c r="B11356" s="400"/>
      <c r="D11356" s="401"/>
      <c r="F11356" s="54" t="s">
        <v>12770</v>
      </c>
      <c r="H11356" s="52" t="s">
        <v>12770</v>
      </c>
      <c r="J11356" s="95">
        <v>20</v>
      </c>
      <c r="K11356" s="95"/>
      <c r="L11356" s="18">
        <f t="shared" si="539"/>
        <v>20</v>
      </c>
      <c r="M11356" s="95"/>
      <c r="N11356" s="95"/>
      <c r="O11356" s="18">
        <f t="shared" si="537"/>
        <v>0</v>
      </c>
      <c r="P11356" s="16">
        <f t="shared" si="538"/>
        <v>20</v>
      </c>
    </row>
    <row r="11357" spans="2:16">
      <c r="B11357" s="400"/>
      <c r="D11357" s="401"/>
      <c r="F11357" s="54" t="s">
        <v>12771</v>
      </c>
      <c r="H11357" s="52" t="s">
        <v>12771</v>
      </c>
      <c r="J11357" s="95">
        <v>35</v>
      </c>
      <c r="K11357" s="95"/>
      <c r="L11357" s="18">
        <f t="shared" si="539"/>
        <v>35</v>
      </c>
      <c r="M11357" s="95"/>
      <c r="N11357" s="95"/>
      <c r="O11357" s="18">
        <f t="shared" si="537"/>
        <v>0</v>
      </c>
      <c r="P11357" s="16">
        <f t="shared" si="538"/>
        <v>35</v>
      </c>
    </row>
    <row r="11358" spans="2:16">
      <c r="B11358" s="400"/>
      <c r="D11358" s="401"/>
      <c r="F11358" s="54" t="s">
        <v>12772</v>
      </c>
      <c r="H11358" s="52" t="s">
        <v>12772</v>
      </c>
      <c r="J11358" s="95">
        <v>14</v>
      </c>
      <c r="K11358" s="95"/>
      <c r="L11358" s="18">
        <f t="shared" si="539"/>
        <v>14</v>
      </c>
      <c r="M11358" s="95"/>
      <c r="N11358" s="95"/>
      <c r="O11358" s="18">
        <f t="shared" si="537"/>
        <v>0</v>
      </c>
      <c r="P11358" s="16">
        <f t="shared" si="538"/>
        <v>14</v>
      </c>
    </row>
    <row r="11359" spans="2:16">
      <c r="B11359" s="400"/>
      <c r="D11359" s="401"/>
      <c r="F11359" s="54" t="s">
        <v>1805</v>
      </c>
      <c r="H11359" s="52" t="s">
        <v>1805</v>
      </c>
      <c r="J11359" s="95">
        <v>45</v>
      </c>
      <c r="K11359" s="95"/>
      <c r="L11359" s="18">
        <f t="shared" si="539"/>
        <v>45</v>
      </c>
      <c r="M11359" s="95"/>
      <c r="N11359" s="95"/>
      <c r="O11359" s="18">
        <f t="shared" si="537"/>
        <v>0</v>
      </c>
      <c r="P11359" s="16">
        <f t="shared" si="538"/>
        <v>45</v>
      </c>
    </row>
    <row r="11360" spans="2:16">
      <c r="B11360" s="400"/>
      <c r="D11360" s="401"/>
      <c r="F11360" s="54" t="s">
        <v>12773</v>
      </c>
      <c r="H11360" s="52" t="s">
        <v>12773</v>
      </c>
      <c r="J11360" s="95">
        <v>15</v>
      </c>
      <c r="K11360" s="95"/>
      <c r="L11360" s="18">
        <f t="shared" si="539"/>
        <v>15</v>
      </c>
      <c r="M11360" s="95"/>
      <c r="N11360" s="95"/>
      <c r="O11360" s="18">
        <f t="shared" si="537"/>
        <v>0</v>
      </c>
      <c r="P11360" s="16">
        <f t="shared" si="538"/>
        <v>15</v>
      </c>
    </row>
    <row r="11361" spans="2:16">
      <c r="B11361" s="400"/>
      <c r="D11361" s="401"/>
      <c r="F11361" s="54" t="s">
        <v>12774</v>
      </c>
      <c r="H11361" s="52" t="s">
        <v>12774</v>
      </c>
      <c r="J11361" s="95">
        <v>66</v>
      </c>
      <c r="K11361" s="95"/>
      <c r="L11361" s="18">
        <f t="shared" si="539"/>
        <v>66</v>
      </c>
      <c r="M11361" s="95"/>
      <c r="N11361" s="95"/>
      <c r="O11361" s="18">
        <f t="shared" si="537"/>
        <v>0</v>
      </c>
      <c r="P11361" s="16">
        <f t="shared" si="538"/>
        <v>66</v>
      </c>
    </row>
    <row r="11362" spans="2:16">
      <c r="B11362" s="400"/>
      <c r="D11362" s="401"/>
      <c r="F11362" s="54" t="s">
        <v>12706</v>
      </c>
      <c r="H11362" s="52" t="s">
        <v>12706</v>
      </c>
      <c r="J11362" s="95">
        <v>25</v>
      </c>
      <c r="K11362" s="95"/>
      <c r="L11362" s="18">
        <f t="shared" si="539"/>
        <v>25</v>
      </c>
      <c r="M11362" s="95"/>
      <c r="N11362" s="95"/>
      <c r="O11362" s="18">
        <f t="shared" si="537"/>
        <v>0</v>
      </c>
      <c r="P11362" s="16">
        <f t="shared" si="538"/>
        <v>25</v>
      </c>
    </row>
    <row r="11363" spans="2:16">
      <c r="B11363" s="400"/>
      <c r="D11363" s="401"/>
      <c r="F11363" s="54" t="s">
        <v>12775</v>
      </c>
      <c r="H11363" s="52" t="s">
        <v>12775</v>
      </c>
      <c r="J11363" s="95">
        <v>33</v>
      </c>
      <c r="K11363" s="95"/>
      <c r="L11363" s="18">
        <f t="shared" si="539"/>
        <v>33</v>
      </c>
      <c r="M11363" s="95"/>
      <c r="N11363" s="95"/>
      <c r="O11363" s="18">
        <f t="shared" si="537"/>
        <v>0</v>
      </c>
      <c r="P11363" s="16">
        <f t="shared" si="538"/>
        <v>33</v>
      </c>
    </row>
    <row r="11364" spans="2:16">
      <c r="B11364" s="400"/>
      <c r="D11364" s="401"/>
      <c r="F11364" s="54" t="s">
        <v>1663</v>
      </c>
      <c r="H11364" s="52" t="s">
        <v>1663</v>
      </c>
      <c r="J11364" s="95">
        <v>20</v>
      </c>
      <c r="K11364" s="95"/>
      <c r="L11364" s="18">
        <f t="shared" si="539"/>
        <v>20</v>
      </c>
      <c r="M11364" s="95"/>
      <c r="N11364" s="95"/>
      <c r="O11364" s="18">
        <f t="shared" si="537"/>
        <v>0</v>
      </c>
      <c r="P11364" s="16">
        <f t="shared" si="538"/>
        <v>20</v>
      </c>
    </row>
    <row r="11365" spans="2:16">
      <c r="B11365" s="400"/>
      <c r="D11365" s="401"/>
      <c r="F11365" s="54" t="s">
        <v>12776</v>
      </c>
      <c r="H11365" s="52" t="s">
        <v>12776</v>
      </c>
      <c r="J11365" s="95">
        <v>24</v>
      </c>
      <c r="K11365" s="95"/>
      <c r="L11365" s="18">
        <f t="shared" si="539"/>
        <v>24</v>
      </c>
      <c r="M11365" s="95"/>
      <c r="N11365" s="95"/>
      <c r="O11365" s="18">
        <f t="shared" si="537"/>
        <v>0</v>
      </c>
      <c r="P11365" s="16">
        <f t="shared" si="538"/>
        <v>24</v>
      </c>
    </row>
    <row r="11366" spans="2:16">
      <c r="B11366" s="400"/>
      <c r="D11366" s="401"/>
      <c r="F11366" s="54" t="s">
        <v>12777</v>
      </c>
      <c r="H11366" s="52" t="s">
        <v>12777</v>
      </c>
      <c r="J11366" s="95">
        <v>22</v>
      </c>
      <c r="K11366" s="95"/>
      <c r="L11366" s="18">
        <f t="shared" si="539"/>
        <v>22</v>
      </c>
      <c r="M11366" s="95"/>
      <c r="N11366" s="95"/>
      <c r="O11366" s="18">
        <f t="shared" si="537"/>
        <v>0</v>
      </c>
      <c r="P11366" s="16">
        <f t="shared" si="538"/>
        <v>22</v>
      </c>
    </row>
    <row r="11367" spans="2:16">
      <c r="B11367" s="400"/>
      <c r="D11367" s="401"/>
      <c r="F11367" s="54" t="s">
        <v>12778</v>
      </c>
      <c r="H11367" s="52" t="s">
        <v>12778</v>
      </c>
      <c r="J11367" s="95">
        <v>20</v>
      </c>
      <c r="K11367" s="95"/>
      <c r="L11367" s="18">
        <f t="shared" si="539"/>
        <v>20</v>
      </c>
      <c r="M11367" s="95"/>
      <c r="N11367" s="95"/>
      <c r="O11367" s="18">
        <f t="shared" si="537"/>
        <v>0</v>
      </c>
      <c r="P11367" s="16">
        <f t="shared" si="538"/>
        <v>20</v>
      </c>
    </row>
    <row r="11368" spans="2:16">
      <c r="B11368" s="400"/>
      <c r="D11368" s="401"/>
      <c r="F11368" s="54" t="s">
        <v>13764</v>
      </c>
      <c r="H11368" s="52" t="s">
        <v>12779</v>
      </c>
      <c r="J11368" s="95">
        <v>18</v>
      </c>
      <c r="K11368" s="95"/>
      <c r="L11368" s="18">
        <f t="shared" si="539"/>
        <v>18</v>
      </c>
      <c r="M11368" s="95"/>
      <c r="N11368" s="95"/>
      <c r="O11368" s="18">
        <f t="shared" si="537"/>
        <v>0</v>
      </c>
      <c r="P11368" s="16">
        <f t="shared" si="538"/>
        <v>18</v>
      </c>
    </row>
    <row r="11369" spans="2:16">
      <c r="B11369" s="400"/>
      <c r="D11369" s="401"/>
      <c r="F11369" s="54" t="s">
        <v>12780</v>
      </c>
      <c r="H11369" s="52" t="s">
        <v>12780</v>
      </c>
      <c r="J11369" s="95">
        <v>100</v>
      </c>
      <c r="K11369" s="95"/>
      <c r="L11369" s="18">
        <f t="shared" si="539"/>
        <v>100</v>
      </c>
      <c r="M11369" s="95"/>
      <c r="N11369" s="95"/>
      <c r="O11369" s="18">
        <f t="shared" si="537"/>
        <v>0</v>
      </c>
      <c r="P11369" s="16">
        <f t="shared" si="538"/>
        <v>100</v>
      </c>
    </row>
    <row r="11370" spans="2:16">
      <c r="B11370" s="400"/>
      <c r="D11370" s="401"/>
      <c r="F11370" s="54" t="s">
        <v>12781</v>
      </c>
      <c r="H11370" s="52" t="s">
        <v>12781</v>
      </c>
      <c r="J11370" s="95">
        <v>42</v>
      </c>
      <c r="K11370" s="95"/>
      <c r="L11370" s="18">
        <f t="shared" si="539"/>
        <v>42</v>
      </c>
      <c r="M11370" s="95"/>
      <c r="N11370" s="95"/>
      <c r="O11370" s="18">
        <f t="shared" si="537"/>
        <v>0</v>
      </c>
      <c r="P11370" s="16">
        <f t="shared" si="538"/>
        <v>42</v>
      </c>
    </row>
    <row r="11371" spans="2:16">
      <c r="B11371" s="400"/>
      <c r="D11371" s="401"/>
      <c r="F11371" s="54" t="s">
        <v>12782</v>
      </c>
      <c r="H11371" s="52" t="s">
        <v>12782</v>
      </c>
      <c r="J11371" s="95">
        <v>34</v>
      </c>
      <c r="K11371" s="95"/>
      <c r="L11371" s="18">
        <f t="shared" si="539"/>
        <v>34</v>
      </c>
      <c r="M11371" s="95"/>
      <c r="N11371" s="95"/>
      <c r="O11371" s="18">
        <f t="shared" si="537"/>
        <v>0</v>
      </c>
      <c r="P11371" s="16">
        <f t="shared" si="538"/>
        <v>34</v>
      </c>
    </row>
    <row r="11372" spans="2:16">
      <c r="B11372" s="400"/>
      <c r="D11372" s="401"/>
      <c r="F11372" s="54" t="s">
        <v>1858</v>
      </c>
      <c r="H11372" s="52" t="s">
        <v>1858</v>
      </c>
      <c r="J11372" s="95">
        <v>51</v>
      </c>
      <c r="K11372" s="95"/>
      <c r="L11372" s="18">
        <f t="shared" si="539"/>
        <v>51</v>
      </c>
      <c r="M11372" s="95"/>
      <c r="N11372" s="95"/>
      <c r="O11372" s="18">
        <f t="shared" si="537"/>
        <v>0</v>
      </c>
      <c r="P11372" s="16">
        <f t="shared" si="538"/>
        <v>51</v>
      </c>
    </row>
    <row r="11373" spans="2:16">
      <c r="B11373" s="400"/>
      <c r="D11373" s="401"/>
      <c r="F11373" s="54" t="s">
        <v>2904</v>
      </c>
      <c r="H11373" s="52" t="s">
        <v>2904</v>
      </c>
      <c r="J11373" s="95">
        <v>57</v>
      </c>
      <c r="K11373" s="95"/>
      <c r="L11373" s="18">
        <f t="shared" si="539"/>
        <v>57</v>
      </c>
      <c r="M11373" s="95"/>
      <c r="N11373" s="95"/>
      <c r="O11373" s="18">
        <f t="shared" si="537"/>
        <v>0</v>
      </c>
      <c r="P11373" s="16">
        <f t="shared" si="538"/>
        <v>57</v>
      </c>
    </row>
    <row r="11374" spans="2:16">
      <c r="B11374" s="400"/>
      <c r="D11374" s="401"/>
      <c r="F11374" s="54" t="s">
        <v>12668</v>
      </c>
      <c r="H11374" s="52" t="s">
        <v>12668</v>
      </c>
      <c r="J11374" s="95">
        <v>25</v>
      </c>
      <c r="K11374" s="95"/>
      <c r="L11374" s="18">
        <f t="shared" si="539"/>
        <v>25</v>
      </c>
      <c r="M11374" s="95"/>
      <c r="N11374" s="95"/>
      <c r="O11374" s="18">
        <f t="shared" si="537"/>
        <v>0</v>
      </c>
      <c r="P11374" s="16">
        <f t="shared" si="538"/>
        <v>25</v>
      </c>
    </row>
    <row r="11375" spans="2:16">
      <c r="B11375" s="400"/>
      <c r="D11375" s="401"/>
      <c r="F11375" s="54" t="s">
        <v>12783</v>
      </c>
      <c r="H11375" s="52" t="s">
        <v>12783</v>
      </c>
      <c r="J11375" s="95">
        <v>105</v>
      </c>
      <c r="K11375" s="95"/>
      <c r="L11375" s="18">
        <f t="shared" si="539"/>
        <v>105</v>
      </c>
      <c r="M11375" s="95"/>
      <c r="N11375" s="95"/>
      <c r="O11375" s="18">
        <f t="shared" si="537"/>
        <v>0</v>
      </c>
      <c r="P11375" s="16">
        <f t="shared" si="538"/>
        <v>105</v>
      </c>
    </row>
    <row r="11376" spans="2:16">
      <c r="B11376" s="400"/>
      <c r="D11376" s="401"/>
      <c r="F11376" s="54" t="s">
        <v>11159</v>
      </c>
      <c r="H11376" s="52" t="s">
        <v>11159</v>
      </c>
      <c r="J11376" s="95">
        <v>26</v>
      </c>
      <c r="K11376" s="95"/>
      <c r="L11376" s="18">
        <f t="shared" si="539"/>
        <v>26</v>
      </c>
      <c r="M11376" s="95"/>
      <c r="N11376" s="95"/>
      <c r="O11376" s="18">
        <f t="shared" si="537"/>
        <v>0</v>
      </c>
      <c r="P11376" s="16">
        <f t="shared" si="538"/>
        <v>26</v>
      </c>
    </row>
    <row r="11377" spans="2:16">
      <c r="B11377" s="400"/>
      <c r="D11377" s="401"/>
      <c r="F11377" s="54" t="s">
        <v>12784</v>
      </c>
      <c r="H11377" s="52" t="s">
        <v>12784</v>
      </c>
      <c r="J11377" s="95">
        <v>60</v>
      </c>
      <c r="K11377" s="95"/>
      <c r="L11377" s="18">
        <f t="shared" si="539"/>
        <v>60</v>
      </c>
      <c r="M11377" s="95"/>
      <c r="N11377" s="95"/>
      <c r="O11377" s="18">
        <f t="shared" si="537"/>
        <v>0</v>
      </c>
      <c r="P11377" s="16">
        <f t="shared" si="538"/>
        <v>60</v>
      </c>
    </row>
    <row r="11378" spans="2:16">
      <c r="B11378" s="400"/>
      <c r="D11378" s="401"/>
      <c r="F11378" s="54" t="s">
        <v>11122</v>
      </c>
      <c r="H11378" s="52" t="s">
        <v>11122</v>
      </c>
      <c r="J11378" s="95">
        <v>100</v>
      </c>
      <c r="K11378" s="95"/>
      <c r="L11378" s="18">
        <f t="shared" si="539"/>
        <v>100</v>
      </c>
      <c r="M11378" s="95"/>
      <c r="N11378" s="95"/>
      <c r="O11378" s="18">
        <f t="shared" si="537"/>
        <v>0</v>
      </c>
      <c r="P11378" s="16">
        <f t="shared" si="538"/>
        <v>100</v>
      </c>
    </row>
    <row r="11379" spans="2:16">
      <c r="B11379" s="400"/>
      <c r="D11379" s="401"/>
      <c r="F11379" s="54" t="s">
        <v>12785</v>
      </c>
      <c r="H11379" s="52" t="s">
        <v>12785</v>
      </c>
      <c r="J11379" s="95">
        <v>25</v>
      </c>
      <c r="K11379" s="95"/>
      <c r="L11379" s="18">
        <f t="shared" si="539"/>
        <v>25</v>
      </c>
      <c r="M11379" s="95"/>
      <c r="N11379" s="95"/>
      <c r="O11379" s="18">
        <f t="shared" si="537"/>
        <v>0</v>
      </c>
      <c r="P11379" s="16">
        <f t="shared" si="538"/>
        <v>25</v>
      </c>
    </row>
    <row r="11380" spans="2:16">
      <c r="B11380" s="400"/>
      <c r="D11380" s="401"/>
      <c r="F11380" s="54" t="s">
        <v>1889</v>
      </c>
      <c r="H11380" s="52" t="s">
        <v>1889</v>
      </c>
      <c r="J11380" s="95">
        <v>23</v>
      </c>
      <c r="K11380" s="95"/>
      <c r="L11380" s="18">
        <f t="shared" si="539"/>
        <v>23</v>
      </c>
      <c r="M11380" s="95"/>
      <c r="N11380" s="95"/>
      <c r="O11380" s="18">
        <f t="shared" si="537"/>
        <v>0</v>
      </c>
      <c r="P11380" s="16">
        <f t="shared" si="538"/>
        <v>23</v>
      </c>
    </row>
    <row r="11381" spans="2:16">
      <c r="B11381" s="400"/>
      <c r="D11381" s="401"/>
      <c r="F11381" s="54" t="s">
        <v>1731</v>
      </c>
      <c r="H11381" s="52" t="s">
        <v>1731</v>
      </c>
      <c r="J11381" s="95">
        <v>20</v>
      </c>
      <c r="K11381" s="95"/>
      <c r="L11381" s="18">
        <f t="shared" si="539"/>
        <v>20</v>
      </c>
      <c r="M11381" s="95"/>
      <c r="N11381" s="95"/>
      <c r="O11381" s="18">
        <f t="shared" si="537"/>
        <v>0</v>
      </c>
      <c r="P11381" s="16">
        <f t="shared" si="538"/>
        <v>20</v>
      </c>
    </row>
    <row r="11382" spans="2:16">
      <c r="B11382" s="400"/>
      <c r="D11382" s="401"/>
      <c r="F11382" s="54" t="s">
        <v>12786</v>
      </c>
      <c r="H11382" s="52" t="s">
        <v>12786</v>
      </c>
      <c r="J11382" s="95">
        <v>19</v>
      </c>
      <c r="K11382" s="95"/>
      <c r="L11382" s="18">
        <f t="shared" si="539"/>
        <v>19</v>
      </c>
      <c r="M11382" s="95"/>
      <c r="N11382" s="95"/>
      <c r="O11382" s="18">
        <f t="shared" si="537"/>
        <v>0</v>
      </c>
      <c r="P11382" s="16">
        <f t="shared" si="538"/>
        <v>19</v>
      </c>
    </row>
    <row r="11383" spans="2:16">
      <c r="B11383" s="400"/>
      <c r="D11383" s="401"/>
      <c r="F11383" s="54" t="s">
        <v>11904</v>
      </c>
      <c r="H11383" s="52" t="s">
        <v>11904</v>
      </c>
      <c r="J11383" s="95">
        <v>31</v>
      </c>
      <c r="K11383" s="95"/>
      <c r="L11383" s="18">
        <f t="shared" si="539"/>
        <v>31</v>
      </c>
      <c r="M11383" s="95"/>
      <c r="N11383" s="95"/>
      <c r="O11383" s="18">
        <f t="shared" si="537"/>
        <v>0</v>
      </c>
      <c r="P11383" s="16">
        <f t="shared" si="538"/>
        <v>31</v>
      </c>
    </row>
    <row r="11384" spans="2:16">
      <c r="B11384" s="400"/>
      <c r="D11384" s="401"/>
      <c r="F11384" s="54" t="s">
        <v>12787</v>
      </c>
      <c r="H11384" s="52" t="s">
        <v>12787</v>
      </c>
      <c r="J11384" s="95">
        <v>50</v>
      </c>
      <c r="K11384" s="95"/>
      <c r="L11384" s="18">
        <f t="shared" si="539"/>
        <v>50</v>
      </c>
      <c r="M11384" s="95"/>
      <c r="N11384" s="95"/>
      <c r="O11384" s="18">
        <f t="shared" si="537"/>
        <v>0</v>
      </c>
      <c r="P11384" s="16">
        <f t="shared" si="538"/>
        <v>50</v>
      </c>
    </row>
    <row r="11385" spans="2:16">
      <c r="B11385" s="400"/>
      <c r="D11385" s="401"/>
      <c r="F11385" s="54" t="s">
        <v>11162</v>
      </c>
      <c r="H11385" s="52" t="s">
        <v>11162</v>
      </c>
      <c r="J11385" s="95">
        <v>20</v>
      </c>
      <c r="K11385" s="95"/>
      <c r="L11385" s="18">
        <f t="shared" si="539"/>
        <v>20</v>
      </c>
      <c r="M11385" s="95"/>
      <c r="N11385" s="95"/>
      <c r="O11385" s="18">
        <f t="shared" si="537"/>
        <v>0</v>
      </c>
      <c r="P11385" s="16">
        <f t="shared" si="538"/>
        <v>20</v>
      </c>
    </row>
    <row r="11386" spans="2:16">
      <c r="B11386" s="400"/>
      <c r="D11386" s="401"/>
      <c r="F11386" s="54" t="s">
        <v>12788</v>
      </c>
      <c r="H11386" s="52" t="s">
        <v>12788</v>
      </c>
      <c r="J11386" s="95">
        <v>25</v>
      </c>
      <c r="K11386" s="95"/>
      <c r="L11386" s="18">
        <f t="shared" si="539"/>
        <v>25</v>
      </c>
      <c r="M11386" s="95"/>
      <c r="N11386" s="95"/>
      <c r="O11386" s="18">
        <f t="shared" si="537"/>
        <v>0</v>
      </c>
      <c r="P11386" s="16">
        <f t="shared" si="538"/>
        <v>25</v>
      </c>
    </row>
    <row r="11387" spans="2:16">
      <c r="B11387" s="400"/>
      <c r="D11387" s="401"/>
      <c r="F11387" s="54" t="s">
        <v>12789</v>
      </c>
      <c r="H11387" s="52" t="s">
        <v>12789</v>
      </c>
      <c r="J11387" s="95">
        <v>24</v>
      </c>
      <c r="K11387" s="95"/>
      <c r="L11387" s="18">
        <f t="shared" si="539"/>
        <v>24</v>
      </c>
      <c r="M11387" s="95"/>
      <c r="N11387" s="95"/>
      <c r="O11387" s="18">
        <f t="shared" si="537"/>
        <v>0</v>
      </c>
      <c r="P11387" s="16">
        <f t="shared" si="538"/>
        <v>24</v>
      </c>
    </row>
    <row r="11388" spans="2:16">
      <c r="B11388" s="400"/>
      <c r="D11388" s="401"/>
      <c r="F11388" s="54" t="s">
        <v>12790</v>
      </c>
      <c r="H11388" s="52" t="s">
        <v>12790</v>
      </c>
      <c r="J11388" s="95">
        <v>25</v>
      </c>
      <c r="K11388" s="95"/>
      <c r="L11388" s="18">
        <f t="shared" si="539"/>
        <v>25</v>
      </c>
      <c r="M11388" s="95"/>
      <c r="N11388" s="95"/>
      <c r="O11388" s="18">
        <f t="shared" si="537"/>
        <v>0</v>
      </c>
      <c r="P11388" s="16">
        <f t="shared" si="538"/>
        <v>25</v>
      </c>
    </row>
    <row r="11389" spans="2:16">
      <c r="B11389" s="400"/>
      <c r="D11389" s="401"/>
      <c r="F11389" s="54" t="s">
        <v>12791</v>
      </c>
      <c r="H11389" s="52" t="s">
        <v>12791</v>
      </c>
      <c r="J11389" s="95">
        <v>37</v>
      </c>
      <c r="K11389" s="95"/>
      <c r="L11389" s="18">
        <f t="shared" si="539"/>
        <v>37</v>
      </c>
      <c r="M11389" s="95"/>
      <c r="N11389" s="95"/>
      <c r="O11389" s="18">
        <f t="shared" si="537"/>
        <v>0</v>
      </c>
      <c r="P11389" s="16">
        <f t="shared" si="538"/>
        <v>37</v>
      </c>
    </row>
    <row r="11390" spans="2:16">
      <c r="B11390" s="400"/>
      <c r="D11390" s="401"/>
      <c r="F11390" s="54" t="s">
        <v>1833</v>
      </c>
      <c r="H11390" s="52" t="s">
        <v>1833</v>
      </c>
      <c r="J11390" s="95">
        <v>25</v>
      </c>
      <c r="K11390" s="95"/>
      <c r="L11390" s="18">
        <f t="shared" si="539"/>
        <v>25</v>
      </c>
      <c r="M11390" s="95"/>
      <c r="N11390" s="95"/>
      <c r="O11390" s="18">
        <f t="shared" si="537"/>
        <v>0</v>
      </c>
      <c r="P11390" s="16">
        <f t="shared" si="538"/>
        <v>25</v>
      </c>
    </row>
    <row r="11391" spans="2:16">
      <c r="B11391" s="400"/>
      <c r="D11391" s="401"/>
      <c r="F11391" s="54" t="s">
        <v>12792</v>
      </c>
      <c r="H11391" s="52" t="s">
        <v>12792</v>
      </c>
      <c r="J11391" s="95">
        <v>21</v>
      </c>
      <c r="K11391" s="95"/>
      <c r="L11391" s="18">
        <f t="shared" si="539"/>
        <v>21</v>
      </c>
      <c r="M11391" s="95"/>
      <c r="N11391" s="95"/>
      <c r="O11391" s="18">
        <f t="shared" si="537"/>
        <v>0</v>
      </c>
      <c r="P11391" s="16">
        <f t="shared" si="538"/>
        <v>21</v>
      </c>
    </row>
    <row r="11392" spans="2:16">
      <c r="B11392" s="400"/>
      <c r="D11392" s="401"/>
      <c r="F11392" s="54" t="s">
        <v>3089</v>
      </c>
      <c r="H11392" s="52" t="s">
        <v>3089</v>
      </c>
      <c r="J11392" s="95">
        <v>18</v>
      </c>
      <c r="K11392" s="95"/>
      <c r="L11392" s="18">
        <f t="shared" si="539"/>
        <v>18</v>
      </c>
      <c r="M11392" s="95"/>
      <c r="N11392" s="95"/>
      <c r="O11392" s="18">
        <f t="shared" si="537"/>
        <v>0</v>
      </c>
      <c r="P11392" s="16">
        <f t="shared" si="538"/>
        <v>18</v>
      </c>
    </row>
    <row r="11393" spans="2:16">
      <c r="B11393" s="400"/>
      <c r="D11393" s="401"/>
      <c r="F11393" s="54" t="s">
        <v>10245</v>
      </c>
      <c r="H11393" s="52" t="s">
        <v>10245</v>
      </c>
      <c r="J11393" s="95">
        <v>28</v>
      </c>
      <c r="K11393" s="95"/>
      <c r="L11393" s="18">
        <f t="shared" si="539"/>
        <v>28</v>
      </c>
      <c r="M11393" s="95"/>
      <c r="N11393" s="95"/>
      <c r="O11393" s="18">
        <f t="shared" si="537"/>
        <v>0</v>
      </c>
      <c r="P11393" s="16">
        <f t="shared" si="538"/>
        <v>28</v>
      </c>
    </row>
    <row r="11394" spans="2:16">
      <c r="B11394" s="400"/>
      <c r="D11394" s="401"/>
      <c r="F11394" s="54" t="s">
        <v>12793</v>
      </c>
      <c r="H11394" s="52" t="s">
        <v>12793</v>
      </c>
      <c r="J11394" s="95">
        <v>70</v>
      </c>
      <c r="K11394" s="95"/>
      <c r="L11394" s="18">
        <f t="shared" si="539"/>
        <v>70</v>
      </c>
      <c r="M11394" s="95"/>
      <c r="N11394" s="95"/>
      <c r="O11394" s="18">
        <f t="shared" si="537"/>
        <v>0</v>
      </c>
      <c r="P11394" s="16">
        <f t="shared" si="538"/>
        <v>70</v>
      </c>
    </row>
    <row r="11395" spans="2:16">
      <c r="B11395" s="400"/>
      <c r="D11395" s="401"/>
      <c r="F11395" s="54" t="s">
        <v>1814</v>
      </c>
      <c r="H11395" s="52" t="s">
        <v>1814</v>
      </c>
      <c r="J11395" s="95">
        <v>70</v>
      </c>
      <c r="K11395" s="95"/>
      <c r="L11395" s="18">
        <f t="shared" si="539"/>
        <v>70</v>
      </c>
      <c r="M11395" s="95"/>
      <c r="N11395" s="95"/>
      <c r="O11395" s="18">
        <f t="shared" si="537"/>
        <v>0</v>
      </c>
      <c r="P11395" s="16">
        <f t="shared" si="538"/>
        <v>70</v>
      </c>
    </row>
    <row r="11396" spans="2:16">
      <c r="B11396" s="400"/>
      <c r="D11396" s="401"/>
      <c r="F11396" s="54" t="s">
        <v>2954</v>
      </c>
      <c r="H11396" s="52" t="s">
        <v>2954</v>
      </c>
      <c r="J11396" s="95">
        <v>25</v>
      </c>
      <c r="K11396" s="95"/>
      <c r="L11396" s="18">
        <f t="shared" si="539"/>
        <v>25</v>
      </c>
      <c r="M11396" s="95"/>
      <c r="N11396" s="95"/>
      <c r="O11396" s="18">
        <f t="shared" si="537"/>
        <v>0</v>
      </c>
      <c r="P11396" s="16">
        <f t="shared" si="538"/>
        <v>25</v>
      </c>
    </row>
    <row r="11397" spans="2:16">
      <c r="B11397" s="400"/>
      <c r="D11397" s="401"/>
      <c r="F11397" s="54" t="s">
        <v>12794</v>
      </c>
      <c r="H11397" s="52" t="s">
        <v>12794</v>
      </c>
      <c r="J11397" s="95">
        <v>45</v>
      </c>
      <c r="K11397" s="95"/>
      <c r="L11397" s="18">
        <f t="shared" si="539"/>
        <v>45</v>
      </c>
      <c r="M11397" s="95"/>
      <c r="N11397" s="95"/>
      <c r="O11397" s="18">
        <f t="shared" si="537"/>
        <v>0</v>
      </c>
      <c r="P11397" s="16">
        <f t="shared" si="538"/>
        <v>45</v>
      </c>
    </row>
    <row r="11398" spans="2:16">
      <c r="B11398" s="400"/>
      <c r="D11398" s="401"/>
      <c r="F11398" s="54" t="s">
        <v>12795</v>
      </c>
      <c r="H11398" s="52" t="s">
        <v>12795</v>
      </c>
      <c r="J11398" s="95">
        <v>60</v>
      </c>
      <c r="K11398" s="95"/>
      <c r="L11398" s="18">
        <f t="shared" si="539"/>
        <v>60</v>
      </c>
      <c r="M11398" s="95"/>
      <c r="N11398" s="95"/>
      <c r="O11398" s="18">
        <f t="shared" si="537"/>
        <v>0</v>
      </c>
      <c r="P11398" s="16">
        <f t="shared" si="538"/>
        <v>60</v>
      </c>
    </row>
    <row r="11399" spans="2:16">
      <c r="B11399" s="400"/>
      <c r="D11399" s="401"/>
      <c r="F11399" s="54" t="s">
        <v>12522</v>
      </c>
      <c r="H11399" s="52" t="s">
        <v>12522</v>
      </c>
      <c r="J11399" s="95">
        <v>50</v>
      </c>
      <c r="K11399" s="95"/>
      <c r="L11399" s="18">
        <f t="shared" si="539"/>
        <v>50</v>
      </c>
      <c r="M11399" s="95"/>
      <c r="N11399" s="95"/>
      <c r="O11399" s="18">
        <f t="shared" si="537"/>
        <v>0</v>
      </c>
      <c r="P11399" s="16">
        <f t="shared" si="538"/>
        <v>50</v>
      </c>
    </row>
    <row r="11400" spans="2:16">
      <c r="B11400" s="400"/>
      <c r="D11400" s="401"/>
      <c r="F11400" s="54" t="s">
        <v>12796</v>
      </c>
      <c r="H11400" s="52" t="s">
        <v>12796</v>
      </c>
      <c r="J11400" s="95">
        <v>35</v>
      </c>
      <c r="K11400" s="95"/>
      <c r="L11400" s="18">
        <f t="shared" si="539"/>
        <v>35</v>
      </c>
      <c r="M11400" s="95"/>
      <c r="N11400" s="95"/>
      <c r="O11400" s="18">
        <f t="shared" si="537"/>
        <v>0</v>
      </c>
      <c r="P11400" s="16">
        <f t="shared" si="538"/>
        <v>35</v>
      </c>
    </row>
    <row r="11401" spans="2:16">
      <c r="B11401" s="400"/>
      <c r="D11401" s="401"/>
      <c r="F11401" s="54" t="s">
        <v>12615</v>
      </c>
      <c r="H11401" s="52" t="s">
        <v>12615</v>
      </c>
      <c r="J11401" s="95">
        <v>25</v>
      </c>
      <c r="K11401" s="95"/>
      <c r="L11401" s="18">
        <f t="shared" si="539"/>
        <v>25</v>
      </c>
      <c r="M11401" s="95"/>
      <c r="N11401" s="95"/>
      <c r="O11401" s="18">
        <f t="shared" si="537"/>
        <v>0</v>
      </c>
      <c r="P11401" s="16">
        <f t="shared" si="538"/>
        <v>25</v>
      </c>
    </row>
    <row r="11402" spans="2:16">
      <c r="B11402" s="400"/>
      <c r="D11402" s="401"/>
      <c r="F11402" s="54" t="s">
        <v>13765</v>
      </c>
      <c r="H11402" s="52" t="s">
        <v>12797</v>
      </c>
      <c r="J11402" s="95">
        <v>25</v>
      </c>
      <c r="K11402" s="95"/>
      <c r="L11402" s="18">
        <f t="shared" si="539"/>
        <v>25</v>
      </c>
      <c r="M11402" s="95"/>
      <c r="N11402" s="95"/>
      <c r="O11402" s="18">
        <f t="shared" si="537"/>
        <v>0</v>
      </c>
      <c r="P11402" s="16">
        <f t="shared" si="538"/>
        <v>25</v>
      </c>
    </row>
    <row r="11403" spans="2:16">
      <c r="B11403" s="400"/>
      <c r="D11403" s="401"/>
      <c r="F11403" s="54" t="s">
        <v>12600</v>
      </c>
      <c r="H11403" s="52" t="s">
        <v>12600</v>
      </c>
      <c r="J11403" s="95">
        <v>39</v>
      </c>
      <c r="K11403" s="95"/>
      <c r="L11403" s="18">
        <f t="shared" si="539"/>
        <v>39</v>
      </c>
      <c r="M11403" s="95"/>
      <c r="N11403" s="95"/>
      <c r="O11403" s="18">
        <f t="shared" si="537"/>
        <v>0</v>
      </c>
      <c r="P11403" s="16">
        <f t="shared" si="538"/>
        <v>39</v>
      </c>
    </row>
    <row r="11404" spans="2:16">
      <c r="B11404" s="400"/>
      <c r="D11404" s="401"/>
      <c r="F11404" s="54" t="s">
        <v>493</v>
      </c>
      <c r="H11404" s="52" t="s">
        <v>493</v>
      </c>
      <c r="J11404" s="95">
        <v>17</v>
      </c>
      <c r="K11404" s="95"/>
      <c r="L11404" s="18">
        <f t="shared" si="539"/>
        <v>17</v>
      </c>
      <c r="M11404" s="95"/>
      <c r="N11404" s="95"/>
      <c r="O11404" s="18">
        <f t="shared" si="537"/>
        <v>0</v>
      </c>
      <c r="P11404" s="16">
        <f t="shared" si="538"/>
        <v>17</v>
      </c>
    </row>
    <row r="11405" spans="2:16">
      <c r="B11405" s="400"/>
      <c r="D11405" s="401"/>
      <c r="F11405" s="54" t="s">
        <v>12798</v>
      </c>
      <c r="H11405" s="52" t="s">
        <v>12798</v>
      </c>
      <c r="J11405" s="95">
        <v>22</v>
      </c>
      <c r="K11405" s="95"/>
      <c r="L11405" s="18">
        <f t="shared" si="539"/>
        <v>22</v>
      </c>
      <c r="M11405" s="95"/>
      <c r="N11405" s="95"/>
      <c r="O11405" s="18">
        <f t="shared" si="537"/>
        <v>0</v>
      </c>
      <c r="P11405" s="16">
        <f t="shared" si="538"/>
        <v>22</v>
      </c>
    </row>
    <row r="11406" spans="2:16">
      <c r="B11406" s="400"/>
      <c r="D11406" s="401"/>
      <c r="F11406" s="54" t="s">
        <v>12799</v>
      </c>
      <c r="H11406" s="52" t="s">
        <v>12799</v>
      </c>
      <c r="J11406" s="95">
        <v>13</v>
      </c>
      <c r="K11406" s="95"/>
      <c r="L11406" s="18">
        <f t="shared" si="539"/>
        <v>13</v>
      </c>
      <c r="M11406" s="95"/>
      <c r="N11406" s="95"/>
      <c r="O11406" s="18">
        <f t="shared" si="537"/>
        <v>0</v>
      </c>
      <c r="P11406" s="16">
        <f t="shared" si="538"/>
        <v>13</v>
      </c>
    </row>
    <row r="11407" spans="2:16">
      <c r="B11407" s="400"/>
      <c r="D11407" s="401"/>
      <c r="F11407" s="54" t="s">
        <v>10831</v>
      </c>
      <c r="H11407" s="52" t="s">
        <v>10831</v>
      </c>
      <c r="J11407" s="95">
        <v>22</v>
      </c>
      <c r="K11407" s="95"/>
      <c r="L11407" s="18">
        <f t="shared" si="539"/>
        <v>22</v>
      </c>
      <c r="M11407" s="95"/>
      <c r="N11407" s="95"/>
      <c r="O11407" s="18">
        <f t="shared" si="537"/>
        <v>0</v>
      </c>
      <c r="P11407" s="16">
        <f t="shared" si="538"/>
        <v>22</v>
      </c>
    </row>
    <row r="11408" spans="2:16">
      <c r="B11408" s="400"/>
      <c r="D11408" s="401"/>
      <c r="F11408" s="54" t="s">
        <v>12800</v>
      </c>
      <c r="H11408" s="52" t="s">
        <v>12800</v>
      </c>
      <c r="J11408" s="95">
        <v>11</v>
      </c>
      <c r="K11408" s="95"/>
      <c r="L11408" s="18">
        <f t="shared" si="539"/>
        <v>11</v>
      </c>
      <c r="M11408" s="95"/>
      <c r="N11408" s="95"/>
      <c r="O11408" s="18">
        <f t="shared" si="537"/>
        <v>0</v>
      </c>
      <c r="P11408" s="16">
        <f t="shared" si="538"/>
        <v>11</v>
      </c>
    </row>
    <row r="11409" spans="2:16">
      <c r="B11409" s="400"/>
      <c r="D11409" s="401"/>
      <c r="F11409" s="54" t="s">
        <v>12801</v>
      </c>
      <c r="H11409" s="52" t="s">
        <v>12801</v>
      </c>
      <c r="J11409" s="95">
        <v>21</v>
      </c>
      <c r="K11409" s="95"/>
      <c r="L11409" s="18">
        <f t="shared" si="539"/>
        <v>21</v>
      </c>
      <c r="M11409" s="95"/>
      <c r="N11409" s="95"/>
      <c r="O11409" s="18">
        <f t="shared" si="537"/>
        <v>0</v>
      </c>
      <c r="P11409" s="16">
        <f t="shared" si="538"/>
        <v>21</v>
      </c>
    </row>
    <row r="11410" spans="2:16">
      <c r="B11410" s="400"/>
      <c r="D11410" s="401"/>
      <c r="F11410" s="54" t="s">
        <v>12802</v>
      </c>
      <c r="H11410" s="52" t="s">
        <v>12802</v>
      </c>
      <c r="J11410" s="95">
        <v>26</v>
      </c>
      <c r="K11410" s="95"/>
      <c r="L11410" s="18">
        <f t="shared" si="539"/>
        <v>26</v>
      </c>
      <c r="M11410" s="95"/>
      <c r="N11410" s="95"/>
      <c r="O11410" s="18">
        <f t="shared" si="537"/>
        <v>0</v>
      </c>
      <c r="P11410" s="16">
        <f t="shared" si="538"/>
        <v>26</v>
      </c>
    </row>
    <row r="11411" spans="2:16">
      <c r="B11411" s="400"/>
      <c r="D11411" s="401"/>
      <c r="F11411" s="54" t="s">
        <v>12803</v>
      </c>
      <c r="H11411" s="52" t="s">
        <v>12803</v>
      </c>
      <c r="J11411" s="95">
        <v>45</v>
      </c>
      <c r="K11411" s="95"/>
      <c r="L11411" s="18">
        <f t="shared" si="539"/>
        <v>45</v>
      </c>
      <c r="M11411" s="95"/>
      <c r="N11411" s="95"/>
      <c r="O11411" s="18">
        <f t="shared" si="537"/>
        <v>0</v>
      </c>
      <c r="P11411" s="16">
        <f t="shared" si="538"/>
        <v>45</v>
      </c>
    </row>
    <row r="11412" spans="2:16">
      <c r="B11412" s="400"/>
      <c r="D11412" s="401"/>
      <c r="F11412" s="54" t="s">
        <v>12804</v>
      </c>
      <c r="H11412" s="52" t="s">
        <v>12804</v>
      </c>
      <c r="J11412" s="95">
        <v>38</v>
      </c>
      <c r="K11412" s="95"/>
      <c r="L11412" s="18">
        <f t="shared" si="539"/>
        <v>38</v>
      </c>
      <c r="M11412" s="95"/>
      <c r="N11412" s="95"/>
      <c r="O11412" s="18">
        <f t="shared" si="537"/>
        <v>0</v>
      </c>
      <c r="P11412" s="16">
        <f t="shared" si="538"/>
        <v>38</v>
      </c>
    </row>
    <row r="11413" spans="2:16">
      <c r="B11413" s="400"/>
      <c r="D11413" s="401"/>
      <c r="F11413" s="54" t="s">
        <v>12651</v>
      </c>
      <c r="H11413" s="52" t="s">
        <v>12651</v>
      </c>
      <c r="J11413" s="95">
        <v>80</v>
      </c>
      <c r="K11413" s="95"/>
      <c r="L11413" s="18">
        <f t="shared" si="539"/>
        <v>80</v>
      </c>
      <c r="M11413" s="95"/>
      <c r="N11413" s="95"/>
      <c r="O11413" s="18">
        <f t="shared" si="537"/>
        <v>0</v>
      </c>
      <c r="P11413" s="16">
        <f t="shared" si="538"/>
        <v>80</v>
      </c>
    </row>
    <row r="11414" spans="2:16">
      <c r="B11414" s="400"/>
      <c r="D11414" s="401"/>
      <c r="F11414" s="54" t="s">
        <v>12805</v>
      </c>
      <c r="H11414" s="52" t="s">
        <v>12805</v>
      </c>
      <c r="J11414" s="95"/>
      <c r="K11414" s="95"/>
      <c r="L11414" s="18">
        <f t="shared" si="539"/>
        <v>0</v>
      </c>
      <c r="M11414" s="95">
        <v>100</v>
      </c>
      <c r="N11414" s="95"/>
      <c r="O11414" s="18">
        <f t="shared" ref="O11414:O11477" si="540">+N11414+M11414</f>
        <v>100</v>
      </c>
      <c r="P11414" s="16">
        <f t="shared" ref="P11414:P11477" si="541">+L11414+O11414</f>
        <v>100</v>
      </c>
    </row>
    <row r="11415" spans="2:16">
      <c r="B11415" s="400"/>
      <c r="D11415" s="401"/>
      <c r="F11415" s="54" t="s">
        <v>11174</v>
      </c>
      <c r="H11415" s="52" t="s">
        <v>11174</v>
      </c>
      <c r="J11415" s="95">
        <v>18</v>
      </c>
      <c r="K11415" s="95"/>
      <c r="L11415" s="18">
        <f t="shared" si="539"/>
        <v>18</v>
      </c>
      <c r="M11415" s="95"/>
      <c r="N11415" s="95"/>
      <c r="O11415" s="18">
        <f t="shared" si="540"/>
        <v>0</v>
      </c>
      <c r="P11415" s="16">
        <f t="shared" si="541"/>
        <v>18</v>
      </c>
    </row>
    <row r="11416" spans="2:16">
      <c r="B11416" s="400"/>
      <c r="D11416" s="401"/>
      <c r="F11416" s="54" t="s">
        <v>3664</v>
      </c>
      <c r="H11416" s="52" t="s">
        <v>3664</v>
      </c>
      <c r="J11416" s="95">
        <v>38</v>
      </c>
      <c r="K11416" s="95"/>
      <c r="L11416" s="18">
        <f t="shared" si="539"/>
        <v>38</v>
      </c>
      <c r="M11416" s="95"/>
      <c r="N11416" s="95"/>
      <c r="O11416" s="18">
        <f t="shared" si="540"/>
        <v>0</v>
      </c>
      <c r="P11416" s="16">
        <f t="shared" si="541"/>
        <v>38</v>
      </c>
    </row>
    <row r="11417" spans="2:16">
      <c r="B11417" s="400"/>
      <c r="D11417" s="401"/>
      <c r="F11417" s="54" t="s">
        <v>12806</v>
      </c>
      <c r="H11417" s="52" t="s">
        <v>12806</v>
      </c>
      <c r="J11417" s="95">
        <v>19</v>
      </c>
      <c r="K11417" s="95"/>
      <c r="L11417" s="18">
        <f t="shared" si="539"/>
        <v>19</v>
      </c>
      <c r="M11417" s="95"/>
      <c r="N11417" s="95"/>
      <c r="O11417" s="18">
        <f t="shared" si="540"/>
        <v>0</v>
      </c>
      <c r="P11417" s="16">
        <f t="shared" si="541"/>
        <v>19</v>
      </c>
    </row>
    <row r="11418" spans="2:16">
      <c r="B11418" s="400"/>
      <c r="D11418" s="401"/>
      <c r="F11418" s="54" t="s">
        <v>12807</v>
      </c>
      <c r="H11418" s="52" t="s">
        <v>12807</v>
      </c>
      <c r="J11418" s="95">
        <v>29</v>
      </c>
      <c r="K11418" s="95"/>
      <c r="L11418" s="18">
        <f t="shared" ref="L11418:L11481" si="542">+J11418+K11418</f>
        <v>29</v>
      </c>
      <c r="M11418" s="95"/>
      <c r="N11418" s="95"/>
      <c r="O11418" s="18">
        <f t="shared" si="540"/>
        <v>0</v>
      </c>
      <c r="P11418" s="16">
        <f t="shared" si="541"/>
        <v>29</v>
      </c>
    </row>
    <row r="11419" spans="2:16" ht="25.5">
      <c r="B11419" s="400"/>
      <c r="D11419" s="401"/>
      <c r="F11419" s="262" t="s">
        <v>13766</v>
      </c>
      <c r="H11419" s="52" t="s">
        <v>12808</v>
      </c>
      <c r="J11419" s="95">
        <v>20</v>
      </c>
      <c r="K11419" s="95"/>
      <c r="L11419" s="18">
        <f t="shared" si="542"/>
        <v>20</v>
      </c>
      <c r="M11419" s="95"/>
      <c r="N11419" s="95"/>
      <c r="O11419" s="18">
        <f t="shared" si="540"/>
        <v>0</v>
      </c>
      <c r="P11419" s="16">
        <f t="shared" si="541"/>
        <v>20</v>
      </c>
    </row>
    <row r="11420" spans="2:16">
      <c r="B11420" s="400"/>
      <c r="D11420" s="401" t="s">
        <v>10846</v>
      </c>
      <c r="F11420" s="54" t="s">
        <v>12809</v>
      </c>
      <c r="H11420" s="52" t="s">
        <v>12809</v>
      </c>
      <c r="J11420" s="95">
        <v>120</v>
      </c>
      <c r="K11420" s="95"/>
      <c r="L11420" s="18">
        <f t="shared" si="542"/>
        <v>120</v>
      </c>
      <c r="M11420" s="95"/>
      <c r="N11420" s="95"/>
      <c r="O11420" s="18">
        <f t="shared" si="540"/>
        <v>0</v>
      </c>
      <c r="P11420" s="16">
        <f t="shared" si="541"/>
        <v>120</v>
      </c>
    </row>
    <row r="11421" spans="2:16">
      <c r="B11421" s="400"/>
      <c r="D11421" s="401"/>
      <c r="F11421" s="54" t="s">
        <v>12810</v>
      </c>
      <c r="H11421" s="52" t="s">
        <v>12810</v>
      </c>
      <c r="J11421" s="95">
        <v>12</v>
      </c>
      <c r="K11421" s="95"/>
      <c r="L11421" s="18">
        <f t="shared" si="542"/>
        <v>12</v>
      </c>
      <c r="M11421" s="95"/>
      <c r="N11421" s="95"/>
      <c r="O11421" s="18">
        <f t="shared" si="540"/>
        <v>0</v>
      </c>
      <c r="P11421" s="16">
        <f t="shared" si="541"/>
        <v>12</v>
      </c>
    </row>
    <row r="11422" spans="2:16">
      <c r="B11422" s="400"/>
      <c r="D11422" s="401"/>
      <c r="F11422" s="54" t="s">
        <v>12811</v>
      </c>
      <c r="H11422" s="52" t="s">
        <v>12811</v>
      </c>
      <c r="J11422" s="95">
        <v>23</v>
      </c>
      <c r="K11422" s="95"/>
      <c r="L11422" s="18">
        <f t="shared" si="542"/>
        <v>23</v>
      </c>
      <c r="M11422" s="95"/>
      <c r="N11422" s="95"/>
      <c r="O11422" s="18">
        <f t="shared" si="540"/>
        <v>0</v>
      </c>
      <c r="P11422" s="16">
        <f t="shared" si="541"/>
        <v>23</v>
      </c>
    </row>
    <row r="11423" spans="2:16">
      <c r="B11423" s="400"/>
      <c r="D11423" s="401"/>
      <c r="F11423" s="54" t="s">
        <v>12812</v>
      </c>
      <c r="H11423" s="52" t="s">
        <v>12812</v>
      </c>
      <c r="J11423" s="95">
        <v>36</v>
      </c>
      <c r="K11423" s="95"/>
      <c r="L11423" s="18">
        <f t="shared" si="542"/>
        <v>36</v>
      </c>
      <c r="M11423" s="95"/>
      <c r="N11423" s="95"/>
      <c r="O11423" s="18">
        <f t="shared" si="540"/>
        <v>0</v>
      </c>
      <c r="P11423" s="16">
        <f t="shared" si="541"/>
        <v>36</v>
      </c>
    </row>
    <row r="11424" spans="2:16">
      <c r="B11424" s="400"/>
      <c r="D11424" s="401"/>
      <c r="F11424" s="54" t="s">
        <v>12813</v>
      </c>
      <c r="H11424" s="52" t="s">
        <v>12813</v>
      </c>
      <c r="J11424" s="95">
        <v>33</v>
      </c>
      <c r="K11424" s="95"/>
      <c r="L11424" s="18">
        <f t="shared" si="542"/>
        <v>33</v>
      </c>
      <c r="M11424" s="95"/>
      <c r="N11424" s="95"/>
      <c r="O11424" s="18">
        <f t="shared" si="540"/>
        <v>0</v>
      </c>
      <c r="P11424" s="16">
        <f t="shared" si="541"/>
        <v>33</v>
      </c>
    </row>
    <row r="11425" spans="2:16">
      <c r="B11425" s="400"/>
      <c r="D11425" s="401"/>
      <c r="F11425" s="54" t="s">
        <v>12814</v>
      </c>
      <c r="H11425" s="52" t="s">
        <v>12814</v>
      </c>
      <c r="J11425" s="95">
        <v>8</v>
      </c>
      <c r="K11425" s="95"/>
      <c r="L11425" s="18">
        <f t="shared" si="542"/>
        <v>8</v>
      </c>
      <c r="M11425" s="95"/>
      <c r="N11425" s="95"/>
      <c r="O11425" s="18">
        <f t="shared" si="540"/>
        <v>0</v>
      </c>
      <c r="P11425" s="16">
        <f t="shared" si="541"/>
        <v>8</v>
      </c>
    </row>
    <row r="11426" spans="2:16">
      <c r="B11426" s="400"/>
      <c r="D11426" s="401"/>
      <c r="F11426" s="54" t="s">
        <v>1800</v>
      </c>
      <c r="H11426" s="52" t="s">
        <v>1800</v>
      </c>
      <c r="J11426" s="95">
        <v>14</v>
      </c>
      <c r="K11426" s="95"/>
      <c r="L11426" s="18">
        <f t="shared" si="542"/>
        <v>14</v>
      </c>
      <c r="M11426" s="95"/>
      <c r="N11426" s="95"/>
      <c r="O11426" s="18">
        <f t="shared" si="540"/>
        <v>0</v>
      </c>
      <c r="P11426" s="16">
        <f t="shared" si="541"/>
        <v>14</v>
      </c>
    </row>
    <row r="11427" spans="2:16">
      <c r="B11427" s="400"/>
      <c r="D11427" s="401"/>
      <c r="F11427" s="54" t="s">
        <v>12815</v>
      </c>
      <c r="H11427" s="52" t="s">
        <v>12815</v>
      </c>
      <c r="J11427" s="95"/>
      <c r="K11427" s="95"/>
      <c r="L11427" s="18">
        <f t="shared" si="542"/>
        <v>0</v>
      </c>
      <c r="M11427" s="95">
        <v>30</v>
      </c>
      <c r="N11427" s="95"/>
      <c r="O11427" s="18">
        <f t="shared" si="540"/>
        <v>30</v>
      </c>
      <c r="P11427" s="16">
        <f t="shared" si="541"/>
        <v>30</v>
      </c>
    </row>
    <row r="11428" spans="2:16">
      <c r="B11428" s="400"/>
      <c r="D11428" s="401"/>
      <c r="F11428" s="54" t="s">
        <v>2451</v>
      </c>
      <c r="H11428" s="52" t="s">
        <v>2451</v>
      </c>
      <c r="J11428" s="95">
        <v>11</v>
      </c>
      <c r="K11428" s="95"/>
      <c r="L11428" s="18">
        <f t="shared" si="542"/>
        <v>11</v>
      </c>
      <c r="M11428" s="95"/>
      <c r="N11428" s="95"/>
      <c r="O11428" s="18">
        <f t="shared" si="540"/>
        <v>0</v>
      </c>
      <c r="P11428" s="16">
        <f t="shared" si="541"/>
        <v>11</v>
      </c>
    </row>
    <row r="11429" spans="2:16">
      <c r="B11429" s="400"/>
      <c r="D11429" s="401"/>
      <c r="F11429" s="54" t="s">
        <v>12816</v>
      </c>
      <c r="H11429" s="52" t="s">
        <v>12816</v>
      </c>
      <c r="J11429" s="95">
        <v>15</v>
      </c>
      <c r="K11429" s="95"/>
      <c r="L11429" s="18">
        <f t="shared" si="542"/>
        <v>15</v>
      </c>
      <c r="M11429" s="95"/>
      <c r="N11429" s="95"/>
      <c r="O11429" s="18">
        <f t="shared" si="540"/>
        <v>0</v>
      </c>
      <c r="P11429" s="16">
        <f t="shared" si="541"/>
        <v>15</v>
      </c>
    </row>
    <row r="11430" spans="2:16">
      <c r="B11430" s="400"/>
      <c r="D11430" s="401"/>
      <c r="F11430" s="54" t="s">
        <v>12817</v>
      </c>
      <c r="H11430" s="52" t="s">
        <v>12817</v>
      </c>
      <c r="J11430" s="95">
        <v>21</v>
      </c>
      <c r="K11430" s="95"/>
      <c r="L11430" s="18">
        <f t="shared" si="542"/>
        <v>21</v>
      </c>
      <c r="M11430" s="95"/>
      <c r="N11430" s="95"/>
      <c r="O11430" s="18">
        <f t="shared" si="540"/>
        <v>0</v>
      </c>
      <c r="P11430" s="16">
        <f t="shared" si="541"/>
        <v>21</v>
      </c>
    </row>
    <row r="11431" spans="2:16">
      <c r="B11431" s="400"/>
      <c r="D11431" s="401"/>
      <c r="F11431" s="54" t="s">
        <v>12818</v>
      </c>
      <c r="H11431" s="52" t="s">
        <v>12818</v>
      </c>
      <c r="J11431" s="95">
        <v>14</v>
      </c>
      <c r="K11431" s="95"/>
      <c r="L11431" s="18">
        <f t="shared" si="542"/>
        <v>14</v>
      </c>
      <c r="M11431" s="95"/>
      <c r="N11431" s="95"/>
      <c r="O11431" s="18">
        <f t="shared" si="540"/>
        <v>0</v>
      </c>
      <c r="P11431" s="16">
        <f t="shared" si="541"/>
        <v>14</v>
      </c>
    </row>
    <row r="11432" spans="2:16">
      <c r="B11432" s="400"/>
      <c r="D11432" s="401"/>
      <c r="F11432" s="54" t="s">
        <v>946</v>
      </c>
      <c r="H11432" s="52" t="s">
        <v>946</v>
      </c>
      <c r="J11432" s="95">
        <v>13</v>
      </c>
      <c r="K11432" s="95"/>
      <c r="L11432" s="18">
        <f t="shared" si="542"/>
        <v>13</v>
      </c>
      <c r="M11432" s="95"/>
      <c r="N11432" s="95"/>
      <c r="O11432" s="18">
        <f t="shared" si="540"/>
        <v>0</v>
      </c>
      <c r="P11432" s="16">
        <f t="shared" si="541"/>
        <v>13</v>
      </c>
    </row>
    <row r="11433" spans="2:16">
      <c r="B11433" s="400"/>
      <c r="D11433" s="401"/>
      <c r="F11433" s="54" t="s">
        <v>12819</v>
      </c>
      <c r="H11433" s="52" t="s">
        <v>12819</v>
      </c>
      <c r="J11433" s="95">
        <v>10</v>
      </c>
      <c r="K11433" s="95"/>
      <c r="L11433" s="18">
        <f t="shared" si="542"/>
        <v>10</v>
      </c>
      <c r="M11433" s="95"/>
      <c r="N11433" s="95"/>
      <c r="O11433" s="18">
        <f t="shared" si="540"/>
        <v>0</v>
      </c>
      <c r="P11433" s="16">
        <f t="shared" si="541"/>
        <v>10</v>
      </c>
    </row>
    <row r="11434" spans="2:16">
      <c r="B11434" s="400"/>
      <c r="D11434" s="401"/>
      <c r="F11434" s="54" t="s">
        <v>12820</v>
      </c>
      <c r="H11434" s="52" t="s">
        <v>12820</v>
      </c>
      <c r="J11434" s="95">
        <v>376</v>
      </c>
      <c r="K11434" s="95"/>
      <c r="L11434" s="18">
        <f t="shared" si="542"/>
        <v>376</v>
      </c>
      <c r="M11434" s="95"/>
      <c r="N11434" s="95"/>
      <c r="O11434" s="18">
        <f t="shared" si="540"/>
        <v>0</v>
      </c>
      <c r="P11434" s="16">
        <f t="shared" si="541"/>
        <v>376</v>
      </c>
    </row>
    <row r="11435" spans="2:16">
      <c r="B11435" s="400"/>
      <c r="D11435" s="401"/>
      <c r="F11435" s="54" t="s">
        <v>2445</v>
      </c>
      <c r="H11435" s="52" t="s">
        <v>2445</v>
      </c>
      <c r="J11435" s="95">
        <v>362</v>
      </c>
      <c r="K11435" s="95"/>
      <c r="L11435" s="18">
        <f t="shared" si="542"/>
        <v>362</v>
      </c>
      <c r="M11435" s="95"/>
      <c r="N11435" s="95"/>
      <c r="O11435" s="18">
        <f t="shared" si="540"/>
        <v>0</v>
      </c>
      <c r="P11435" s="16">
        <f t="shared" si="541"/>
        <v>362</v>
      </c>
    </row>
    <row r="11436" spans="2:16">
      <c r="B11436" s="400"/>
      <c r="D11436" s="401"/>
      <c r="F11436" s="54" t="s">
        <v>12813</v>
      </c>
      <c r="H11436" s="52" t="s">
        <v>12813</v>
      </c>
      <c r="J11436" s="95">
        <v>71</v>
      </c>
      <c r="K11436" s="95"/>
      <c r="L11436" s="18">
        <f t="shared" si="542"/>
        <v>71</v>
      </c>
      <c r="M11436" s="95"/>
      <c r="N11436" s="95"/>
      <c r="O11436" s="18">
        <f t="shared" si="540"/>
        <v>0</v>
      </c>
      <c r="P11436" s="16">
        <f t="shared" si="541"/>
        <v>71</v>
      </c>
    </row>
    <row r="11437" spans="2:16">
      <c r="B11437" s="400"/>
      <c r="D11437" s="401"/>
      <c r="F11437" s="54" t="s">
        <v>936</v>
      </c>
      <c r="H11437" s="52" t="s">
        <v>936</v>
      </c>
      <c r="J11437" s="95">
        <v>180</v>
      </c>
      <c r="K11437" s="95"/>
      <c r="L11437" s="18">
        <f t="shared" si="542"/>
        <v>180</v>
      </c>
      <c r="M11437" s="95"/>
      <c r="N11437" s="95"/>
      <c r="O11437" s="18">
        <f t="shared" si="540"/>
        <v>0</v>
      </c>
      <c r="P11437" s="16">
        <f t="shared" si="541"/>
        <v>180</v>
      </c>
    </row>
    <row r="11438" spans="2:16">
      <c r="B11438" s="400"/>
      <c r="D11438" s="401"/>
      <c r="F11438" s="54" t="s">
        <v>12743</v>
      </c>
      <c r="H11438" s="52" t="s">
        <v>12743</v>
      </c>
      <c r="J11438" s="95">
        <v>140</v>
      </c>
      <c r="K11438" s="95"/>
      <c r="L11438" s="18">
        <f t="shared" si="542"/>
        <v>140</v>
      </c>
      <c r="M11438" s="95"/>
      <c r="N11438" s="95"/>
      <c r="O11438" s="18">
        <f t="shared" si="540"/>
        <v>0</v>
      </c>
      <c r="P11438" s="16">
        <f t="shared" si="541"/>
        <v>140</v>
      </c>
    </row>
    <row r="11439" spans="2:16">
      <c r="B11439" s="400"/>
      <c r="D11439" s="401"/>
      <c r="F11439" s="54" t="s">
        <v>12821</v>
      </c>
      <c r="H11439" s="52" t="s">
        <v>12821</v>
      </c>
      <c r="J11439" s="95">
        <v>141</v>
      </c>
      <c r="K11439" s="95"/>
      <c r="L11439" s="18">
        <f t="shared" si="542"/>
        <v>141</v>
      </c>
      <c r="M11439" s="95"/>
      <c r="N11439" s="95"/>
      <c r="O11439" s="18">
        <f t="shared" si="540"/>
        <v>0</v>
      </c>
      <c r="P11439" s="16">
        <f t="shared" si="541"/>
        <v>141</v>
      </c>
    </row>
    <row r="11440" spans="2:16">
      <c r="B11440" s="400"/>
      <c r="D11440" s="401"/>
      <c r="F11440" s="54" t="s">
        <v>12822</v>
      </c>
      <c r="H11440" s="52" t="s">
        <v>12822</v>
      </c>
      <c r="J11440" s="95">
        <v>74</v>
      </c>
      <c r="K11440" s="95"/>
      <c r="L11440" s="18">
        <f t="shared" si="542"/>
        <v>74</v>
      </c>
      <c r="M11440" s="95"/>
      <c r="N11440" s="95"/>
      <c r="O11440" s="18">
        <f t="shared" si="540"/>
        <v>0</v>
      </c>
      <c r="P11440" s="16">
        <f t="shared" si="541"/>
        <v>74</v>
      </c>
    </row>
    <row r="11441" spans="2:16">
      <c r="B11441" s="400"/>
      <c r="D11441" s="401"/>
      <c r="F11441" s="54" t="s">
        <v>12823</v>
      </c>
      <c r="H11441" s="52" t="s">
        <v>12823</v>
      </c>
      <c r="J11441" s="95">
        <v>10</v>
      </c>
      <c r="K11441" s="95"/>
      <c r="L11441" s="18">
        <f t="shared" si="542"/>
        <v>10</v>
      </c>
      <c r="M11441" s="95"/>
      <c r="N11441" s="95"/>
      <c r="O11441" s="18">
        <f t="shared" si="540"/>
        <v>0</v>
      </c>
      <c r="P11441" s="16">
        <f t="shared" si="541"/>
        <v>10</v>
      </c>
    </row>
    <row r="11442" spans="2:16" ht="25.5">
      <c r="B11442" s="400"/>
      <c r="D11442" s="401"/>
      <c r="F11442" s="54" t="s">
        <v>12824</v>
      </c>
      <c r="H11442" s="52" t="s">
        <v>12824</v>
      </c>
      <c r="J11442" s="95">
        <v>27</v>
      </c>
      <c r="K11442" s="95"/>
      <c r="L11442" s="18">
        <f t="shared" si="542"/>
        <v>27</v>
      </c>
      <c r="M11442" s="95"/>
      <c r="N11442" s="95"/>
      <c r="O11442" s="18">
        <f t="shared" si="540"/>
        <v>0</v>
      </c>
      <c r="P11442" s="16">
        <f t="shared" si="541"/>
        <v>27</v>
      </c>
    </row>
    <row r="11443" spans="2:16">
      <c r="B11443" s="400"/>
      <c r="D11443" s="401"/>
      <c r="F11443" s="54" t="s">
        <v>12640</v>
      </c>
      <c r="H11443" s="52" t="s">
        <v>12640</v>
      </c>
      <c r="J11443" s="95">
        <v>21</v>
      </c>
      <c r="K11443" s="95"/>
      <c r="L11443" s="18">
        <f t="shared" si="542"/>
        <v>21</v>
      </c>
      <c r="M11443" s="95"/>
      <c r="N11443" s="95"/>
      <c r="O11443" s="18">
        <f t="shared" si="540"/>
        <v>0</v>
      </c>
      <c r="P11443" s="16">
        <f t="shared" si="541"/>
        <v>21</v>
      </c>
    </row>
    <row r="11444" spans="2:16">
      <c r="B11444" s="400"/>
      <c r="D11444" s="401"/>
      <c r="F11444" s="54" t="s">
        <v>13767</v>
      </c>
      <c r="H11444" s="52" t="s">
        <v>12825</v>
      </c>
      <c r="J11444" s="95">
        <v>177</v>
      </c>
      <c r="K11444" s="95"/>
      <c r="L11444" s="18">
        <f t="shared" si="542"/>
        <v>177</v>
      </c>
      <c r="M11444" s="95"/>
      <c r="N11444" s="95"/>
      <c r="O11444" s="18">
        <f t="shared" si="540"/>
        <v>0</v>
      </c>
      <c r="P11444" s="16">
        <f t="shared" si="541"/>
        <v>177</v>
      </c>
    </row>
    <row r="11445" spans="2:16">
      <c r="B11445" s="400"/>
      <c r="D11445" s="401"/>
      <c r="F11445" s="54" t="s">
        <v>1401</v>
      </c>
      <c r="H11445" s="52" t="s">
        <v>12603</v>
      </c>
      <c r="J11445" s="95">
        <v>219</v>
      </c>
      <c r="K11445" s="95"/>
      <c r="L11445" s="18">
        <f t="shared" si="542"/>
        <v>219</v>
      </c>
      <c r="M11445" s="95"/>
      <c r="N11445" s="95"/>
      <c r="O11445" s="18">
        <f t="shared" si="540"/>
        <v>0</v>
      </c>
      <c r="P11445" s="16">
        <f t="shared" si="541"/>
        <v>219</v>
      </c>
    </row>
    <row r="11446" spans="2:16">
      <c r="B11446" s="400"/>
      <c r="D11446" s="401"/>
      <c r="F11446" s="54" t="s">
        <v>12826</v>
      </c>
      <c r="H11446" s="52" t="s">
        <v>12826</v>
      </c>
      <c r="J11446" s="95">
        <v>15</v>
      </c>
      <c r="K11446" s="95"/>
      <c r="L11446" s="18">
        <f t="shared" si="542"/>
        <v>15</v>
      </c>
      <c r="M11446" s="95"/>
      <c r="N11446" s="95"/>
      <c r="O11446" s="18">
        <f t="shared" si="540"/>
        <v>0</v>
      </c>
      <c r="P11446" s="16">
        <f t="shared" si="541"/>
        <v>15</v>
      </c>
    </row>
    <row r="11447" spans="2:16">
      <c r="B11447" s="400"/>
      <c r="D11447" s="401"/>
      <c r="F11447" s="54" t="s">
        <v>12827</v>
      </c>
      <c r="H11447" s="52" t="s">
        <v>12827</v>
      </c>
      <c r="J11447" s="95">
        <v>7</v>
      </c>
      <c r="K11447" s="95"/>
      <c r="L11447" s="18">
        <f t="shared" si="542"/>
        <v>7</v>
      </c>
      <c r="M11447" s="95"/>
      <c r="N11447" s="95"/>
      <c r="O11447" s="18">
        <f t="shared" si="540"/>
        <v>0</v>
      </c>
      <c r="P11447" s="16">
        <f t="shared" si="541"/>
        <v>7</v>
      </c>
    </row>
    <row r="11448" spans="2:16">
      <c r="B11448" s="400"/>
      <c r="D11448" s="401"/>
      <c r="F11448" s="54" t="s">
        <v>12828</v>
      </c>
      <c r="H11448" s="52" t="s">
        <v>12828</v>
      </c>
      <c r="J11448" s="95">
        <v>23</v>
      </c>
      <c r="K11448" s="95"/>
      <c r="L11448" s="18">
        <f t="shared" si="542"/>
        <v>23</v>
      </c>
      <c r="M11448" s="95"/>
      <c r="N11448" s="95"/>
      <c r="O11448" s="18">
        <f t="shared" si="540"/>
        <v>0</v>
      </c>
      <c r="P11448" s="16">
        <f t="shared" si="541"/>
        <v>23</v>
      </c>
    </row>
    <row r="11449" spans="2:16">
      <c r="B11449" s="400"/>
      <c r="D11449" s="401"/>
      <c r="F11449" s="54" t="s">
        <v>12829</v>
      </c>
      <c r="H11449" s="52" t="s">
        <v>12829</v>
      </c>
      <c r="J11449" s="95">
        <v>14</v>
      </c>
      <c r="K11449" s="95"/>
      <c r="L11449" s="18">
        <f t="shared" si="542"/>
        <v>14</v>
      </c>
      <c r="M11449" s="95"/>
      <c r="N11449" s="95"/>
      <c r="O11449" s="18">
        <f t="shared" si="540"/>
        <v>0</v>
      </c>
      <c r="P11449" s="16">
        <f t="shared" si="541"/>
        <v>14</v>
      </c>
    </row>
    <row r="11450" spans="2:16">
      <c r="B11450" s="400"/>
      <c r="D11450" s="401"/>
      <c r="F11450" s="54" t="s">
        <v>12830</v>
      </c>
      <c r="H11450" s="52" t="s">
        <v>12830</v>
      </c>
      <c r="J11450" s="95">
        <v>231</v>
      </c>
      <c r="K11450" s="95"/>
      <c r="L11450" s="18">
        <f t="shared" si="542"/>
        <v>231</v>
      </c>
      <c r="M11450" s="95"/>
      <c r="N11450" s="95"/>
      <c r="O11450" s="18">
        <f t="shared" si="540"/>
        <v>0</v>
      </c>
      <c r="P11450" s="16">
        <f t="shared" si="541"/>
        <v>231</v>
      </c>
    </row>
    <row r="11451" spans="2:16">
      <c r="B11451" s="400"/>
      <c r="D11451" s="401"/>
      <c r="F11451" s="54" t="s">
        <v>1112</v>
      </c>
      <c r="H11451" s="52" t="s">
        <v>1112</v>
      </c>
      <c r="J11451" s="95">
        <v>150</v>
      </c>
      <c r="K11451" s="95"/>
      <c r="L11451" s="18">
        <f t="shared" si="542"/>
        <v>150</v>
      </c>
      <c r="M11451" s="95"/>
      <c r="N11451" s="95"/>
      <c r="O11451" s="18">
        <f t="shared" si="540"/>
        <v>0</v>
      </c>
      <c r="P11451" s="16">
        <f t="shared" si="541"/>
        <v>150</v>
      </c>
    </row>
    <row r="11452" spans="2:16" ht="25.5">
      <c r="B11452" s="400"/>
      <c r="D11452" s="401"/>
      <c r="F11452" s="54" t="s">
        <v>13768</v>
      </c>
      <c r="H11452" s="52" t="s">
        <v>12831</v>
      </c>
      <c r="J11452" s="95">
        <v>502</v>
      </c>
      <c r="K11452" s="95"/>
      <c r="L11452" s="18">
        <f t="shared" si="542"/>
        <v>502</v>
      </c>
      <c r="M11452" s="95"/>
      <c r="N11452" s="95"/>
      <c r="O11452" s="18">
        <f t="shared" si="540"/>
        <v>0</v>
      </c>
      <c r="P11452" s="16">
        <f t="shared" si="541"/>
        <v>502</v>
      </c>
    </row>
    <row r="11453" spans="2:16">
      <c r="B11453" s="400"/>
      <c r="D11453" s="401"/>
      <c r="F11453" s="54" t="s">
        <v>2274</v>
      </c>
      <c r="H11453" s="52" t="s">
        <v>2274</v>
      </c>
      <c r="J11453" s="95">
        <v>40</v>
      </c>
      <c r="K11453" s="95"/>
      <c r="L11453" s="18">
        <f t="shared" si="542"/>
        <v>40</v>
      </c>
      <c r="M11453" s="95"/>
      <c r="N11453" s="95"/>
      <c r="O11453" s="18">
        <f t="shared" si="540"/>
        <v>0</v>
      </c>
      <c r="P11453" s="16">
        <f t="shared" si="541"/>
        <v>40</v>
      </c>
    </row>
    <row r="11454" spans="2:16">
      <c r="B11454" s="400"/>
      <c r="D11454" s="401"/>
      <c r="F11454" s="54" t="s">
        <v>12832</v>
      </c>
      <c r="H11454" s="52" t="s">
        <v>12832</v>
      </c>
      <c r="J11454" s="95">
        <v>26</v>
      </c>
      <c r="K11454" s="95"/>
      <c r="L11454" s="18">
        <f t="shared" si="542"/>
        <v>26</v>
      </c>
      <c r="M11454" s="95"/>
      <c r="N11454" s="95"/>
      <c r="O11454" s="18">
        <f t="shared" si="540"/>
        <v>0</v>
      </c>
      <c r="P11454" s="16">
        <f t="shared" si="541"/>
        <v>26</v>
      </c>
    </row>
    <row r="11455" spans="2:16">
      <c r="B11455" s="400"/>
      <c r="D11455" s="401"/>
      <c r="F11455" s="54" t="s">
        <v>12706</v>
      </c>
      <c r="H11455" s="52" t="s">
        <v>12706</v>
      </c>
      <c r="J11455" s="95">
        <v>14</v>
      </c>
      <c r="K11455" s="95"/>
      <c r="L11455" s="18">
        <f t="shared" si="542"/>
        <v>14</v>
      </c>
      <c r="M11455" s="95"/>
      <c r="N11455" s="95"/>
      <c r="O11455" s="18">
        <f t="shared" si="540"/>
        <v>0</v>
      </c>
      <c r="P11455" s="16">
        <f t="shared" si="541"/>
        <v>14</v>
      </c>
    </row>
    <row r="11456" spans="2:16">
      <c r="B11456" s="400"/>
      <c r="D11456" s="401"/>
      <c r="F11456" s="54" t="s">
        <v>12833</v>
      </c>
      <c r="H11456" s="52" t="s">
        <v>12833</v>
      </c>
      <c r="J11456" s="95">
        <v>21</v>
      </c>
      <c r="K11456" s="95"/>
      <c r="L11456" s="18">
        <f t="shared" si="542"/>
        <v>21</v>
      </c>
      <c r="M11456" s="95"/>
      <c r="N11456" s="95"/>
      <c r="O11456" s="18">
        <f t="shared" si="540"/>
        <v>0</v>
      </c>
      <c r="P11456" s="16">
        <f t="shared" si="541"/>
        <v>21</v>
      </c>
    </row>
    <row r="11457" spans="2:16">
      <c r="B11457" s="400"/>
      <c r="D11457" s="401"/>
      <c r="F11457" s="54" t="s">
        <v>12834</v>
      </c>
      <c r="H11457" s="52" t="s">
        <v>12834</v>
      </c>
      <c r="J11457" s="95">
        <v>7</v>
      </c>
      <c r="K11457" s="95"/>
      <c r="L11457" s="18">
        <f t="shared" si="542"/>
        <v>7</v>
      </c>
      <c r="M11457" s="95"/>
      <c r="N11457" s="95"/>
      <c r="O11457" s="18">
        <f t="shared" si="540"/>
        <v>0</v>
      </c>
      <c r="P11457" s="16">
        <f t="shared" si="541"/>
        <v>7</v>
      </c>
    </row>
    <row r="11458" spans="2:16">
      <c r="B11458" s="400"/>
      <c r="D11458" s="401"/>
      <c r="F11458" s="54" t="s">
        <v>12835</v>
      </c>
      <c r="H11458" s="52" t="s">
        <v>12835</v>
      </c>
      <c r="J11458" s="95">
        <v>18</v>
      </c>
      <c r="K11458" s="95"/>
      <c r="L11458" s="18">
        <f t="shared" si="542"/>
        <v>18</v>
      </c>
      <c r="M11458" s="95"/>
      <c r="N11458" s="95"/>
      <c r="O11458" s="18">
        <f t="shared" si="540"/>
        <v>0</v>
      </c>
      <c r="P11458" s="16">
        <f t="shared" si="541"/>
        <v>18</v>
      </c>
    </row>
    <row r="11459" spans="2:16">
      <c r="B11459" s="400"/>
      <c r="D11459" s="401"/>
      <c r="F11459" s="54" t="s">
        <v>2302</v>
      </c>
      <c r="H11459" s="52" t="s">
        <v>2302</v>
      </c>
      <c r="J11459" s="95">
        <v>19</v>
      </c>
      <c r="K11459" s="95"/>
      <c r="L11459" s="18">
        <f t="shared" si="542"/>
        <v>19</v>
      </c>
      <c r="M11459" s="95"/>
      <c r="N11459" s="95"/>
      <c r="O11459" s="18">
        <f t="shared" si="540"/>
        <v>0</v>
      </c>
      <c r="P11459" s="16">
        <f t="shared" si="541"/>
        <v>19</v>
      </c>
    </row>
    <row r="11460" spans="2:16">
      <c r="B11460" s="400"/>
      <c r="D11460" s="401"/>
      <c r="F11460" s="54" t="s">
        <v>12836</v>
      </c>
      <c r="H11460" s="52" t="s">
        <v>12836</v>
      </c>
      <c r="J11460" s="95">
        <v>8</v>
      </c>
      <c r="K11460" s="95"/>
      <c r="L11460" s="18">
        <f t="shared" si="542"/>
        <v>8</v>
      </c>
      <c r="M11460" s="95"/>
      <c r="N11460" s="95"/>
      <c r="O11460" s="18">
        <f t="shared" si="540"/>
        <v>0</v>
      </c>
      <c r="P11460" s="16">
        <f t="shared" si="541"/>
        <v>8</v>
      </c>
    </row>
    <row r="11461" spans="2:16">
      <c r="B11461" s="400"/>
      <c r="D11461" s="401"/>
      <c r="F11461" s="54" t="s">
        <v>12778</v>
      </c>
      <c r="H11461" s="52" t="s">
        <v>12778</v>
      </c>
      <c r="J11461" s="95">
        <v>24</v>
      </c>
      <c r="K11461" s="95"/>
      <c r="L11461" s="18">
        <f t="shared" si="542"/>
        <v>24</v>
      </c>
      <c r="M11461" s="95"/>
      <c r="N11461" s="95"/>
      <c r="O11461" s="18">
        <f t="shared" si="540"/>
        <v>0</v>
      </c>
      <c r="P11461" s="16">
        <f t="shared" si="541"/>
        <v>24</v>
      </c>
    </row>
    <row r="11462" spans="2:16">
      <c r="B11462" s="400"/>
      <c r="D11462" s="401"/>
      <c r="F11462" s="54" t="s">
        <v>12837</v>
      </c>
      <c r="H11462" s="52" t="s">
        <v>12837</v>
      </c>
      <c r="J11462" s="95"/>
      <c r="K11462" s="95"/>
      <c r="L11462" s="18">
        <f t="shared" si="542"/>
        <v>0</v>
      </c>
      <c r="M11462" s="95">
        <v>40</v>
      </c>
      <c r="N11462" s="95"/>
      <c r="O11462" s="18">
        <f t="shared" si="540"/>
        <v>40</v>
      </c>
      <c r="P11462" s="16">
        <f t="shared" si="541"/>
        <v>40</v>
      </c>
    </row>
    <row r="11463" spans="2:16">
      <c r="B11463" s="400"/>
      <c r="D11463" s="401"/>
      <c r="F11463" s="54" t="s">
        <v>12838</v>
      </c>
      <c r="H11463" s="52" t="s">
        <v>12838</v>
      </c>
      <c r="J11463" s="95">
        <v>10</v>
      </c>
      <c r="K11463" s="95"/>
      <c r="L11463" s="18">
        <f t="shared" si="542"/>
        <v>10</v>
      </c>
      <c r="M11463" s="95"/>
      <c r="N11463" s="95"/>
      <c r="O11463" s="18">
        <f t="shared" si="540"/>
        <v>0</v>
      </c>
      <c r="P11463" s="16">
        <f t="shared" si="541"/>
        <v>10</v>
      </c>
    </row>
    <row r="11464" spans="2:16">
      <c r="B11464" s="400"/>
      <c r="D11464" s="401"/>
      <c r="F11464" s="54" t="s">
        <v>12839</v>
      </c>
      <c r="H11464" s="52" t="s">
        <v>12839</v>
      </c>
      <c r="J11464" s="95">
        <v>26</v>
      </c>
      <c r="K11464" s="95"/>
      <c r="L11464" s="18">
        <f t="shared" si="542"/>
        <v>26</v>
      </c>
      <c r="M11464" s="95"/>
      <c r="N11464" s="95"/>
      <c r="O11464" s="18">
        <f t="shared" si="540"/>
        <v>0</v>
      </c>
      <c r="P11464" s="16">
        <f t="shared" si="541"/>
        <v>26</v>
      </c>
    </row>
    <row r="11465" spans="2:16">
      <c r="B11465" s="400"/>
      <c r="D11465" s="401"/>
      <c r="F11465" s="54" t="s">
        <v>12840</v>
      </c>
      <c r="H11465" s="52" t="s">
        <v>12840</v>
      </c>
      <c r="J11465" s="95">
        <v>20</v>
      </c>
      <c r="K11465" s="95"/>
      <c r="L11465" s="18">
        <f t="shared" si="542"/>
        <v>20</v>
      </c>
      <c r="M11465" s="95"/>
      <c r="N11465" s="95"/>
      <c r="O11465" s="18">
        <f t="shared" si="540"/>
        <v>0</v>
      </c>
      <c r="P11465" s="16">
        <f t="shared" si="541"/>
        <v>20</v>
      </c>
    </row>
    <row r="11466" spans="2:16">
      <c r="B11466" s="400"/>
      <c r="D11466" s="401"/>
      <c r="F11466" s="54" t="s">
        <v>12841</v>
      </c>
      <c r="H11466" s="52" t="s">
        <v>12841</v>
      </c>
      <c r="J11466" s="95">
        <v>11</v>
      </c>
      <c r="K11466" s="95"/>
      <c r="L11466" s="18">
        <f t="shared" si="542"/>
        <v>11</v>
      </c>
      <c r="M11466" s="95"/>
      <c r="N11466" s="95"/>
      <c r="O11466" s="18">
        <f t="shared" si="540"/>
        <v>0</v>
      </c>
      <c r="P11466" s="16">
        <f t="shared" si="541"/>
        <v>11</v>
      </c>
    </row>
    <row r="11467" spans="2:16">
      <c r="B11467" s="400"/>
      <c r="D11467" s="401"/>
      <c r="F11467" s="54" t="s">
        <v>12842</v>
      </c>
      <c r="H11467" s="52" t="s">
        <v>12842</v>
      </c>
      <c r="J11467" s="95">
        <v>35</v>
      </c>
      <c r="K11467" s="95"/>
      <c r="L11467" s="18">
        <f t="shared" si="542"/>
        <v>35</v>
      </c>
      <c r="M11467" s="95"/>
      <c r="N11467" s="95"/>
      <c r="O11467" s="18">
        <f t="shared" si="540"/>
        <v>0</v>
      </c>
      <c r="P11467" s="16">
        <f t="shared" si="541"/>
        <v>35</v>
      </c>
    </row>
    <row r="11468" spans="2:16">
      <c r="B11468" s="400"/>
      <c r="D11468" s="401"/>
      <c r="F11468" s="54" t="s">
        <v>12843</v>
      </c>
      <c r="H11468" s="52" t="s">
        <v>12843</v>
      </c>
      <c r="J11468" s="95">
        <v>11</v>
      </c>
      <c r="K11468" s="95"/>
      <c r="L11468" s="18">
        <f t="shared" si="542"/>
        <v>11</v>
      </c>
      <c r="M11468" s="95"/>
      <c r="N11468" s="95"/>
      <c r="O11468" s="18">
        <f t="shared" si="540"/>
        <v>0</v>
      </c>
      <c r="P11468" s="16">
        <f t="shared" si="541"/>
        <v>11</v>
      </c>
    </row>
    <row r="11469" spans="2:16">
      <c r="B11469" s="400"/>
      <c r="D11469" s="401"/>
      <c r="F11469" s="54" t="s">
        <v>12844</v>
      </c>
      <c r="H11469" s="52" t="s">
        <v>12844</v>
      </c>
      <c r="J11469" s="95">
        <v>10</v>
      </c>
      <c r="K11469" s="95"/>
      <c r="L11469" s="18">
        <f t="shared" si="542"/>
        <v>10</v>
      </c>
      <c r="M11469" s="95"/>
      <c r="N11469" s="95"/>
      <c r="O11469" s="18">
        <f t="shared" si="540"/>
        <v>0</v>
      </c>
      <c r="P11469" s="16">
        <f t="shared" si="541"/>
        <v>10</v>
      </c>
    </row>
    <row r="11470" spans="2:16">
      <c r="B11470" s="400"/>
      <c r="D11470" s="401"/>
      <c r="F11470" s="54" t="s">
        <v>10162</v>
      </c>
      <c r="H11470" s="52" t="s">
        <v>10162</v>
      </c>
      <c r="J11470" s="95">
        <v>17</v>
      </c>
      <c r="K11470" s="95"/>
      <c r="L11470" s="18">
        <f t="shared" si="542"/>
        <v>17</v>
      </c>
      <c r="M11470" s="95"/>
      <c r="N11470" s="95"/>
      <c r="O11470" s="18">
        <f t="shared" si="540"/>
        <v>0</v>
      </c>
      <c r="P11470" s="16">
        <f t="shared" si="541"/>
        <v>17</v>
      </c>
    </row>
    <row r="11471" spans="2:16">
      <c r="B11471" s="400"/>
      <c r="D11471" s="401"/>
      <c r="F11471" s="54" t="s">
        <v>12845</v>
      </c>
      <c r="H11471" s="52" t="s">
        <v>12845</v>
      </c>
      <c r="J11471" s="95">
        <v>128</v>
      </c>
      <c r="K11471" s="95"/>
      <c r="L11471" s="18">
        <f t="shared" si="542"/>
        <v>128</v>
      </c>
      <c r="M11471" s="95"/>
      <c r="N11471" s="95"/>
      <c r="O11471" s="18">
        <f t="shared" si="540"/>
        <v>0</v>
      </c>
      <c r="P11471" s="16">
        <f t="shared" si="541"/>
        <v>128</v>
      </c>
    </row>
    <row r="11472" spans="2:16">
      <c r="B11472" s="400"/>
      <c r="D11472" s="401"/>
      <c r="F11472" s="54" t="s">
        <v>12846</v>
      </c>
      <c r="H11472" s="52" t="s">
        <v>12846</v>
      </c>
      <c r="J11472" s="95">
        <v>24</v>
      </c>
      <c r="K11472" s="95"/>
      <c r="L11472" s="18">
        <f t="shared" si="542"/>
        <v>24</v>
      </c>
      <c r="M11472" s="95"/>
      <c r="N11472" s="95"/>
      <c r="O11472" s="18">
        <f t="shared" si="540"/>
        <v>0</v>
      </c>
      <c r="P11472" s="16">
        <f t="shared" si="541"/>
        <v>24</v>
      </c>
    </row>
    <row r="11473" spans="2:16">
      <c r="B11473" s="400"/>
      <c r="D11473" s="401"/>
      <c r="F11473" s="54" t="s">
        <v>12847</v>
      </c>
      <c r="H11473" s="52" t="s">
        <v>12847</v>
      </c>
      <c r="J11473" s="95">
        <v>22</v>
      </c>
      <c r="K11473" s="95"/>
      <c r="L11473" s="18">
        <f t="shared" si="542"/>
        <v>22</v>
      </c>
      <c r="M11473" s="95"/>
      <c r="N11473" s="95"/>
      <c r="O11473" s="18">
        <f t="shared" si="540"/>
        <v>0</v>
      </c>
      <c r="P11473" s="16">
        <f t="shared" si="541"/>
        <v>22</v>
      </c>
    </row>
    <row r="11474" spans="2:16">
      <c r="B11474" s="400"/>
      <c r="D11474" s="401"/>
      <c r="F11474" s="54" t="s">
        <v>12848</v>
      </c>
      <c r="H11474" s="52" t="s">
        <v>12848</v>
      </c>
      <c r="J11474" s="95">
        <v>64</v>
      </c>
      <c r="K11474" s="95"/>
      <c r="L11474" s="18">
        <f t="shared" si="542"/>
        <v>64</v>
      </c>
      <c r="M11474" s="95"/>
      <c r="N11474" s="95"/>
      <c r="O11474" s="18">
        <f t="shared" si="540"/>
        <v>0</v>
      </c>
      <c r="P11474" s="16">
        <f t="shared" si="541"/>
        <v>64</v>
      </c>
    </row>
    <row r="11475" spans="2:16">
      <c r="B11475" s="400"/>
      <c r="D11475" s="401"/>
      <c r="F11475" s="54" t="s">
        <v>12849</v>
      </c>
      <c r="H11475" s="52" t="s">
        <v>12849</v>
      </c>
      <c r="J11475" s="95">
        <v>140</v>
      </c>
      <c r="K11475" s="95"/>
      <c r="L11475" s="18">
        <f t="shared" si="542"/>
        <v>140</v>
      </c>
      <c r="M11475" s="95"/>
      <c r="N11475" s="95"/>
      <c r="O11475" s="18">
        <f t="shared" si="540"/>
        <v>0</v>
      </c>
      <c r="P11475" s="16">
        <f t="shared" si="541"/>
        <v>140</v>
      </c>
    </row>
    <row r="11476" spans="2:16">
      <c r="B11476" s="400"/>
      <c r="D11476" s="401"/>
      <c r="F11476" s="54" t="s">
        <v>12850</v>
      </c>
      <c r="H11476" s="52" t="s">
        <v>12850</v>
      </c>
      <c r="J11476" s="95">
        <v>20</v>
      </c>
      <c r="K11476" s="95"/>
      <c r="L11476" s="18">
        <f t="shared" si="542"/>
        <v>20</v>
      </c>
      <c r="M11476" s="95"/>
      <c r="N11476" s="95"/>
      <c r="O11476" s="18">
        <f t="shared" si="540"/>
        <v>0</v>
      </c>
      <c r="P11476" s="16">
        <f t="shared" si="541"/>
        <v>20</v>
      </c>
    </row>
    <row r="11477" spans="2:16">
      <c r="B11477" s="400"/>
      <c r="D11477" s="401"/>
      <c r="F11477" s="54" t="s">
        <v>12851</v>
      </c>
      <c r="H11477" s="52" t="s">
        <v>12851</v>
      </c>
      <c r="J11477" s="95">
        <v>16</v>
      </c>
      <c r="K11477" s="95"/>
      <c r="L11477" s="18">
        <f t="shared" si="542"/>
        <v>16</v>
      </c>
      <c r="M11477" s="95"/>
      <c r="N11477" s="95"/>
      <c r="O11477" s="18">
        <f t="shared" si="540"/>
        <v>0</v>
      </c>
      <c r="P11477" s="16">
        <f t="shared" si="541"/>
        <v>16</v>
      </c>
    </row>
    <row r="11478" spans="2:16">
      <c r="B11478" s="400"/>
      <c r="D11478" s="401"/>
      <c r="F11478" s="54" t="s">
        <v>12866</v>
      </c>
      <c r="H11478" s="52" t="s">
        <v>12852</v>
      </c>
      <c r="J11478" s="95">
        <v>22</v>
      </c>
      <c r="K11478" s="95"/>
      <c r="L11478" s="18">
        <f t="shared" si="542"/>
        <v>22</v>
      </c>
      <c r="M11478" s="95"/>
      <c r="N11478" s="95"/>
      <c r="O11478" s="18">
        <f t="shared" ref="O11478:O11541" si="543">+N11478+M11478</f>
        <v>0</v>
      </c>
      <c r="P11478" s="16">
        <f t="shared" ref="P11478:P11541" si="544">+L11478+O11478</f>
        <v>22</v>
      </c>
    </row>
    <row r="11479" spans="2:16">
      <c r="B11479" s="400"/>
      <c r="D11479" s="401"/>
      <c r="F11479" s="54" t="s">
        <v>1114</v>
      </c>
      <c r="H11479" s="52" t="s">
        <v>1114</v>
      </c>
      <c r="J11479" s="95">
        <v>26</v>
      </c>
      <c r="K11479" s="95"/>
      <c r="L11479" s="18">
        <f t="shared" si="542"/>
        <v>26</v>
      </c>
      <c r="M11479" s="95"/>
      <c r="N11479" s="95"/>
      <c r="O11479" s="18">
        <f t="shared" si="543"/>
        <v>0</v>
      </c>
      <c r="P11479" s="16">
        <f t="shared" si="544"/>
        <v>26</v>
      </c>
    </row>
    <row r="11480" spans="2:16">
      <c r="B11480" s="400"/>
      <c r="D11480" s="401"/>
      <c r="F11480" s="54" t="s">
        <v>13769</v>
      </c>
      <c r="H11480" s="52" t="s">
        <v>12853</v>
      </c>
      <c r="J11480" s="95">
        <v>21</v>
      </c>
      <c r="K11480" s="95"/>
      <c r="L11480" s="18">
        <f t="shared" si="542"/>
        <v>21</v>
      </c>
      <c r="M11480" s="95"/>
      <c r="N11480" s="95"/>
      <c r="O11480" s="18">
        <f t="shared" si="543"/>
        <v>0</v>
      </c>
      <c r="P11480" s="16">
        <f t="shared" si="544"/>
        <v>21</v>
      </c>
    </row>
    <row r="11481" spans="2:16">
      <c r="B11481" s="400"/>
      <c r="D11481" s="401"/>
      <c r="F11481" s="54" t="s">
        <v>12854</v>
      </c>
      <c r="H11481" s="52" t="s">
        <v>12854</v>
      </c>
      <c r="J11481" s="95">
        <v>37</v>
      </c>
      <c r="K11481" s="95"/>
      <c r="L11481" s="18">
        <f t="shared" si="542"/>
        <v>37</v>
      </c>
      <c r="M11481" s="95"/>
      <c r="N11481" s="95"/>
      <c r="O11481" s="18">
        <f t="shared" si="543"/>
        <v>0</v>
      </c>
      <c r="P11481" s="16">
        <f t="shared" si="544"/>
        <v>37</v>
      </c>
    </row>
    <row r="11482" spans="2:16">
      <c r="B11482" s="400"/>
      <c r="D11482" s="401"/>
      <c r="F11482" s="54" t="s">
        <v>12855</v>
      </c>
      <c r="H11482" s="52" t="s">
        <v>12855</v>
      </c>
      <c r="J11482" s="95">
        <v>91</v>
      </c>
      <c r="K11482" s="95"/>
      <c r="L11482" s="18">
        <f t="shared" ref="L11482:L11545" si="545">+J11482+K11482</f>
        <v>91</v>
      </c>
      <c r="M11482" s="95"/>
      <c r="N11482" s="95"/>
      <c r="O11482" s="18">
        <f t="shared" si="543"/>
        <v>0</v>
      </c>
      <c r="P11482" s="16">
        <f t="shared" si="544"/>
        <v>91</v>
      </c>
    </row>
    <row r="11483" spans="2:16">
      <c r="B11483" s="400"/>
      <c r="D11483" s="401"/>
      <c r="F11483" s="54" t="s">
        <v>12856</v>
      </c>
      <c r="H11483" s="52" t="s">
        <v>12856</v>
      </c>
      <c r="J11483" s="95">
        <v>23</v>
      </c>
      <c r="K11483" s="95"/>
      <c r="L11483" s="18">
        <f t="shared" si="545"/>
        <v>23</v>
      </c>
      <c r="M11483" s="95"/>
      <c r="N11483" s="95"/>
      <c r="O11483" s="18">
        <f t="shared" si="543"/>
        <v>0</v>
      </c>
      <c r="P11483" s="16">
        <f t="shared" si="544"/>
        <v>23</v>
      </c>
    </row>
    <row r="11484" spans="2:16">
      <c r="B11484" s="400"/>
      <c r="D11484" s="401"/>
      <c r="F11484" s="54" t="s">
        <v>1731</v>
      </c>
      <c r="H11484" s="52" t="s">
        <v>1731</v>
      </c>
      <c r="J11484" s="95"/>
      <c r="K11484" s="95"/>
      <c r="L11484" s="18">
        <f t="shared" si="545"/>
        <v>0</v>
      </c>
      <c r="M11484" s="95">
        <v>23</v>
      </c>
      <c r="N11484" s="95"/>
      <c r="O11484" s="18">
        <f t="shared" si="543"/>
        <v>23</v>
      </c>
      <c r="P11484" s="16">
        <f t="shared" si="544"/>
        <v>23</v>
      </c>
    </row>
    <row r="11485" spans="2:16">
      <c r="B11485" s="400"/>
      <c r="D11485" s="401"/>
      <c r="F11485" s="54" t="s">
        <v>12663</v>
      </c>
      <c r="H11485" s="52" t="s">
        <v>12663</v>
      </c>
      <c r="J11485" s="95">
        <v>45</v>
      </c>
      <c r="K11485" s="95"/>
      <c r="L11485" s="18">
        <f t="shared" si="545"/>
        <v>45</v>
      </c>
      <c r="M11485" s="95"/>
      <c r="N11485" s="95"/>
      <c r="O11485" s="18">
        <f t="shared" si="543"/>
        <v>0</v>
      </c>
      <c r="P11485" s="16">
        <f t="shared" si="544"/>
        <v>45</v>
      </c>
    </row>
    <row r="11486" spans="2:16">
      <c r="B11486" s="400"/>
      <c r="D11486" s="401"/>
      <c r="F11486" s="54" t="s">
        <v>12857</v>
      </c>
      <c r="H11486" s="52" t="s">
        <v>12857</v>
      </c>
      <c r="J11486" s="95">
        <v>15</v>
      </c>
      <c r="K11486" s="95"/>
      <c r="L11486" s="18">
        <f t="shared" si="545"/>
        <v>15</v>
      </c>
      <c r="M11486" s="95">
        <v>40</v>
      </c>
      <c r="N11486" s="95"/>
      <c r="O11486" s="18">
        <f t="shared" si="543"/>
        <v>40</v>
      </c>
      <c r="P11486" s="16">
        <f t="shared" si="544"/>
        <v>55</v>
      </c>
    </row>
    <row r="11487" spans="2:16">
      <c r="B11487" s="400"/>
      <c r="D11487" s="401"/>
      <c r="F11487" s="54" t="s">
        <v>12858</v>
      </c>
      <c r="H11487" s="52" t="s">
        <v>12858</v>
      </c>
      <c r="J11487" s="95">
        <v>6</v>
      </c>
      <c r="K11487" s="95"/>
      <c r="L11487" s="18">
        <f t="shared" si="545"/>
        <v>6</v>
      </c>
      <c r="M11487" s="95"/>
      <c r="N11487" s="95"/>
      <c r="O11487" s="18">
        <f t="shared" si="543"/>
        <v>0</v>
      </c>
      <c r="P11487" s="16">
        <f t="shared" si="544"/>
        <v>6</v>
      </c>
    </row>
    <row r="11488" spans="2:16">
      <c r="B11488" s="400"/>
      <c r="D11488" s="401"/>
      <c r="F11488" s="54" t="s">
        <v>10869</v>
      </c>
      <c r="H11488" s="52" t="s">
        <v>10869</v>
      </c>
      <c r="J11488" s="95">
        <v>50</v>
      </c>
      <c r="K11488" s="95"/>
      <c r="L11488" s="18">
        <f t="shared" si="545"/>
        <v>50</v>
      </c>
      <c r="M11488" s="95">
        <v>47</v>
      </c>
      <c r="N11488" s="95"/>
      <c r="O11488" s="18">
        <f t="shared" si="543"/>
        <v>47</v>
      </c>
      <c r="P11488" s="16">
        <f t="shared" si="544"/>
        <v>97</v>
      </c>
    </row>
    <row r="11489" spans="2:16">
      <c r="B11489" s="400"/>
      <c r="D11489" s="401"/>
      <c r="F11489" s="54" t="s">
        <v>13770</v>
      </c>
      <c r="H11489" s="52" t="s">
        <v>12859</v>
      </c>
      <c r="J11489" s="95">
        <v>17</v>
      </c>
      <c r="K11489" s="95"/>
      <c r="L11489" s="18">
        <f t="shared" si="545"/>
        <v>17</v>
      </c>
      <c r="M11489" s="95"/>
      <c r="N11489" s="95"/>
      <c r="O11489" s="18">
        <f t="shared" si="543"/>
        <v>0</v>
      </c>
      <c r="P11489" s="16">
        <f t="shared" si="544"/>
        <v>17</v>
      </c>
    </row>
    <row r="11490" spans="2:16">
      <c r="B11490" s="400"/>
      <c r="D11490" s="401"/>
      <c r="F11490" s="54" t="s">
        <v>12860</v>
      </c>
      <c r="H11490" s="52" t="s">
        <v>12860</v>
      </c>
      <c r="J11490" s="95">
        <v>82</v>
      </c>
      <c r="K11490" s="95"/>
      <c r="L11490" s="18">
        <f t="shared" si="545"/>
        <v>82</v>
      </c>
      <c r="M11490" s="95"/>
      <c r="N11490" s="95"/>
      <c r="O11490" s="18">
        <f t="shared" si="543"/>
        <v>0</v>
      </c>
      <c r="P11490" s="16">
        <f t="shared" si="544"/>
        <v>82</v>
      </c>
    </row>
    <row r="11491" spans="2:16">
      <c r="B11491" s="400"/>
      <c r="D11491" s="401"/>
      <c r="F11491" s="54" t="s">
        <v>12861</v>
      </c>
      <c r="H11491" s="52" t="s">
        <v>12861</v>
      </c>
      <c r="J11491" s="95">
        <v>100</v>
      </c>
      <c r="K11491" s="95"/>
      <c r="L11491" s="18">
        <f t="shared" si="545"/>
        <v>100</v>
      </c>
      <c r="M11491" s="95"/>
      <c r="N11491" s="95"/>
      <c r="O11491" s="18">
        <f t="shared" si="543"/>
        <v>0</v>
      </c>
      <c r="P11491" s="16">
        <f t="shared" si="544"/>
        <v>100</v>
      </c>
    </row>
    <row r="11492" spans="2:16">
      <c r="B11492" s="400"/>
      <c r="D11492" s="401"/>
      <c r="F11492" s="54" t="s">
        <v>4004</v>
      </c>
      <c r="H11492" s="52" t="s">
        <v>4004</v>
      </c>
      <c r="J11492" s="95">
        <v>56</v>
      </c>
      <c r="K11492" s="95"/>
      <c r="L11492" s="18">
        <f t="shared" si="545"/>
        <v>56</v>
      </c>
      <c r="M11492" s="95"/>
      <c r="N11492" s="95"/>
      <c r="O11492" s="18">
        <f t="shared" si="543"/>
        <v>0</v>
      </c>
      <c r="P11492" s="16">
        <f t="shared" si="544"/>
        <v>56</v>
      </c>
    </row>
    <row r="11493" spans="2:16">
      <c r="B11493" s="400"/>
      <c r="D11493" s="401"/>
      <c r="F11493" s="54" t="s">
        <v>10109</v>
      </c>
      <c r="H11493" s="52" t="s">
        <v>10109</v>
      </c>
      <c r="J11493" s="95">
        <v>27</v>
      </c>
      <c r="K11493" s="95"/>
      <c r="L11493" s="18">
        <f t="shared" si="545"/>
        <v>27</v>
      </c>
      <c r="M11493" s="95"/>
      <c r="N11493" s="95"/>
      <c r="O11493" s="18">
        <f t="shared" si="543"/>
        <v>0</v>
      </c>
      <c r="P11493" s="16">
        <f t="shared" si="544"/>
        <v>27</v>
      </c>
    </row>
    <row r="11494" spans="2:16">
      <c r="B11494" s="400"/>
      <c r="D11494" s="401"/>
      <c r="F11494" s="54" t="s">
        <v>12862</v>
      </c>
      <c r="H11494" s="52" t="s">
        <v>12862</v>
      </c>
      <c r="J11494" s="95">
        <v>35</v>
      </c>
      <c r="K11494" s="95"/>
      <c r="L11494" s="18">
        <f t="shared" si="545"/>
        <v>35</v>
      </c>
      <c r="M11494" s="95"/>
      <c r="N11494" s="95"/>
      <c r="O11494" s="18">
        <f t="shared" si="543"/>
        <v>0</v>
      </c>
      <c r="P11494" s="16">
        <f t="shared" si="544"/>
        <v>35</v>
      </c>
    </row>
    <row r="11495" spans="2:16">
      <c r="B11495" s="400"/>
      <c r="D11495" s="401"/>
      <c r="F11495" s="54" t="s">
        <v>12863</v>
      </c>
      <c r="H11495" s="52" t="s">
        <v>12863</v>
      </c>
      <c r="J11495" s="95">
        <v>38</v>
      </c>
      <c r="K11495" s="95"/>
      <c r="L11495" s="18">
        <f t="shared" si="545"/>
        <v>38</v>
      </c>
      <c r="M11495" s="95"/>
      <c r="N11495" s="95"/>
      <c r="O11495" s="18">
        <f t="shared" si="543"/>
        <v>0</v>
      </c>
      <c r="P11495" s="16">
        <f t="shared" si="544"/>
        <v>38</v>
      </c>
    </row>
    <row r="11496" spans="2:16">
      <c r="B11496" s="400"/>
      <c r="D11496" s="401"/>
      <c r="F11496" s="54" t="s">
        <v>533</v>
      </c>
      <c r="H11496" s="52" t="s">
        <v>533</v>
      </c>
      <c r="J11496" s="95">
        <v>14</v>
      </c>
      <c r="K11496" s="95"/>
      <c r="L11496" s="18">
        <f t="shared" si="545"/>
        <v>14</v>
      </c>
      <c r="M11496" s="95"/>
      <c r="N11496" s="95"/>
      <c r="O11496" s="18">
        <f t="shared" si="543"/>
        <v>0</v>
      </c>
      <c r="P11496" s="16">
        <f t="shared" si="544"/>
        <v>14</v>
      </c>
    </row>
    <row r="11497" spans="2:16">
      <c r="B11497" s="400"/>
      <c r="D11497" s="401"/>
      <c r="F11497" s="54" t="s">
        <v>3079</v>
      </c>
      <c r="H11497" s="52" t="s">
        <v>3079</v>
      </c>
      <c r="J11497" s="95">
        <v>37</v>
      </c>
      <c r="K11497" s="95"/>
      <c r="L11497" s="18">
        <f t="shared" si="545"/>
        <v>37</v>
      </c>
      <c r="M11497" s="95"/>
      <c r="N11497" s="95"/>
      <c r="O11497" s="18">
        <f t="shared" si="543"/>
        <v>0</v>
      </c>
      <c r="P11497" s="16">
        <f t="shared" si="544"/>
        <v>37</v>
      </c>
    </row>
    <row r="11498" spans="2:16">
      <c r="B11498" s="400"/>
      <c r="D11498" s="401"/>
      <c r="F11498" s="54" t="s">
        <v>12488</v>
      </c>
      <c r="H11498" s="52" t="s">
        <v>12488</v>
      </c>
      <c r="J11498" s="95">
        <v>13</v>
      </c>
      <c r="K11498" s="95"/>
      <c r="L11498" s="18">
        <f t="shared" si="545"/>
        <v>13</v>
      </c>
      <c r="M11498" s="95"/>
      <c r="N11498" s="95"/>
      <c r="O11498" s="18">
        <f t="shared" si="543"/>
        <v>0</v>
      </c>
      <c r="P11498" s="16">
        <f t="shared" si="544"/>
        <v>13</v>
      </c>
    </row>
    <row r="11499" spans="2:16">
      <c r="B11499" s="400"/>
      <c r="D11499" s="401"/>
      <c r="F11499" s="54" t="s">
        <v>1144</v>
      </c>
      <c r="H11499" s="52" t="s">
        <v>1144</v>
      </c>
      <c r="J11499" s="95">
        <v>17</v>
      </c>
      <c r="K11499" s="95"/>
      <c r="L11499" s="18">
        <f t="shared" si="545"/>
        <v>17</v>
      </c>
      <c r="M11499" s="95"/>
      <c r="N11499" s="95"/>
      <c r="O11499" s="18">
        <f t="shared" si="543"/>
        <v>0</v>
      </c>
      <c r="P11499" s="16">
        <f t="shared" si="544"/>
        <v>17</v>
      </c>
    </row>
    <row r="11500" spans="2:16">
      <c r="B11500" s="400"/>
      <c r="D11500" s="401"/>
      <c r="F11500" s="54" t="s">
        <v>12864</v>
      </c>
      <c r="H11500" s="52" t="s">
        <v>12864</v>
      </c>
      <c r="J11500" s="95">
        <v>20</v>
      </c>
      <c r="K11500" s="95"/>
      <c r="L11500" s="18">
        <f t="shared" si="545"/>
        <v>20</v>
      </c>
      <c r="M11500" s="95"/>
      <c r="N11500" s="95"/>
      <c r="O11500" s="18">
        <f t="shared" si="543"/>
        <v>0</v>
      </c>
      <c r="P11500" s="16">
        <f t="shared" si="544"/>
        <v>20</v>
      </c>
    </row>
    <row r="11501" spans="2:16">
      <c r="B11501" s="400"/>
      <c r="D11501" s="401"/>
      <c r="F11501" s="54" t="s">
        <v>12865</v>
      </c>
      <c r="H11501" s="52" t="s">
        <v>12865</v>
      </c>
      <c r="J11501" s="95">
        <v>11</v>
      </c>
      <c r="K11501" s="95"/>
      <c r="L11501" s="18">
        <f t="shared" si="545"/>
        <v>11</v>
      </c>
      <c r="M11501" s="95"/>
      <c r="N11501" s="95"/>
      <c r="O11501" s="18">
        <f t="shared" si="543"/>
        <v>0</v>
      </c>
      <c r="P11501" s="16">
        <f t="shared" si="544"/>
        <v>11</v>
      </c>
    </row>
    <row r="11502" spans="2:16">
      <c r="B11502" s="400"/>
      <c r="D11502" s="401"/>
      <c r="F11502" s="54" t="s">
        <v>12866</v>
      </c>
      <c r="H11502" s="52" t="s">
        <v>12866</v>
      </c>
      <c r="J11502" s="95">
        <v>73</v>
      </c>
      <c r="K11502" s="95"/>
      <c r="L11502" s="18">
        <f t="shared" si="545"/>
        <v>73</v>
      </c>
      <c r="M11502" s="95"/>
      <c r="N11502" s="95"/>
      <c r="O11502" s="18">
        <f t="shared" si="543"/>
        <v>0</v>
      </c>
      <c r="P11502" s="16">
        <f t="shared" si="544"/>
        <v>73</v>
      </c>
    </row>
    <row r="11503" spans="2:16">
      <c r="B11503" s="400"/>
      <c r="D11503" s="401"/>
      <c r="F11503" s="54" t="s">
        <v>12867</v>
      </c>
      <c r="H11503" s="52" t="s">
        <v>12867</v>
      </c>
      <c r="J11503" s="95">
        <v>25</v>
      </c>
      <c r="K11503" s="95"/>
      <c r="L11503" s="18">
        <f t="shared" si="545"/>
        <v>25</v>
      </c>
      <c r="M11503" s="95"/>
      <c r="N11503" s="95"/>
      <c r="O11503" s="18">
        <f t="shared" si="543"/>
        <v>0</v>
      </c>
      <c r="P11503" s="16">
        <f t="shared" si="544"/>
        <v>25</v>
      </c>
    </row>
    <row r="11504" spans="2:16">
      <c r="B11504" s="400"/>
      <c r="D11504" s="401"/>
      <c r="F11504" s="54" t="s">
        <v>12868</v>
      </c>
      <c r="H11504" s="52" t="s">
        <v>12868</v>
      </c>
      <c r="J11504" s="95">
        <v>18</v>
      </c>
      <c r="K11504" s="95"/>
      <c r="L11504" s="18">
        <f t="shared" si="545"/>
        <v>18</v>
      </c>
      <c r="M11504" s="95"/>
      <c r="N11504" s="95"/>
      <c r="O11504" s="18">
        <f t="shared" si="543"/>
        <v>0</v>
      </c>
      <c r="P11504" s="16">
        <f t="shared" si="544"/>
        <v>18</v>
      </c>
    </row>
    <row r="11505" spans="2:16">
      <c r="B11505" s="400"/>
      <c r="D11505" s="401"/>
      <c r="F11505" s="54" t="s">
        <v>12515</v>
      </c>
      <c r="H11505" s="52" t="s">
        <v>12515</v>
      </c>
      <c r="J11505" s="95">
        <v>16</v>
      </c>
      <c r="K11505" s="95"/>
      <c r="L11505" s="18">
        <f t="shared" si="545"/>
        <v>16</v>
      </c>
      <c r="M11505" s="95"/>
      <c r="N11505" s="95"/>
      <c r="O11505" s="18">
        <f t="shared" si="543"/>
        <v>0</v>
      </c>
      <c r="P11505" s="16">
        <f t="shared" si="544"/>
        <v>16</v>
      </c>
    </row>
    <row r="11506" spans="2:16">
      <c r="B11506" s="400"/>
      <c r="D11506" s="401"/>
      <c r="F11506" s="54" t="s">
        <v>12869</v>
      </c>
      <c r="H11506" s="52" t="s">
        <v>12869</v>
      </c>
      <c r="J11506" s="95">
        <v>23</v>
      </c>
      <c r="K11506" s="95"/>
      <c r="L11506" s="18">
        <f t="shared" si="545"/>
        <v>23</v>
      </c>
      <c r="M11506" s="95"/>
      <c r="N11506" s="95"/>
      <c r="O11506" s="18">
        <f t="shared" si="543"/>
        <v>0</v>
      </c>
      <c r="P11506" s="16">
        <f t="shared" si="544"/>
        <v>23</v>
      </c>
    </row>
    <row r="11507" spans="2:16">
      <c r="B11507" s="400"/>
      <c r="D11507" s="401"/>
      <c r="F11507" s="54" t="s">
        <v>12870</v>
      </c>
      <c r="H11507" s="52" t="s">
        <v>12870</v>
      </c>
      <c r="J11507" s="95">
        <v>42</v>
      </c>
      <c r="K11507" s="95"/>
      <c r="L11507" s="18">
        <f t="shared" si="545"/>
        <v>42</v>
      </c>
      <c r="M11507" s="95"/>
      <c r="N11507" s="95"/>
      <c r="O11507" s="18">
        <f t="shared" si="543"/>
        <v>0</v>
      </c>
      <c r="P11507" s="16">
        <f t="shared" si="544"/>
        <v>42</v>
      </c>
    </row>
    <row r="11508" spans="2:16">
      <c r="B11508" s="400"/>
      <c r="D11508" s="401"/>
      <c r="F11508" s="54" t="s">
        <v>12871</v>
      </c>
      <c r="H11508" s="52" t="s">
        <v>12871</v>
      </c>
      <c r="J11508" s="95">
        <v>69</v>
      </c>
      <c r="K11508" s="95"/>
      <c r="L11508" s="18">
        <f t="shared" si="545"/>
        <v>69</v>
      </c>
      <c r="M11508" s="95"/>
      <c r="N11508" s="95"/>
      <c r="O11508" s="18">
        <f t="shared" si="543"/>
        <v>0</v>
      </c>
      <c r="P11508" s="16">
        <f t="shared" si="544"/>
        <v>69</v>
      </c>
    </row>
    <row r="11509" spans="2:16">
      <c r="B11509" s="400"/>
      <c r="D11509" s="401"/>
      <c r="F11509" s="54" t="s">
        <v>997</v>
      </c>
      <c r="H11509" s="52" t="s">
        <v>997</v>
      </c>
      <c r="J11509" s="95">
        <v>22</v>
      </c>
      <c r="K11509" s="95"/>
      <c r="L11509" s="18">
        <f t="shared" si="545"/>
        <v>22</v>
      </c>
      <c r="M11509" s="95"/>
      <c r="N11509" s="95"/>
      <c r="O11509" s="18">
        <f t="shared" si="543"/>
        <v>0</v>
      </c>
      <c r="P11509" s="16">
        <f t="shared" si="544"/>
        <v>22</v>
      </c>
    </row>
    <row r="11510" spans="2:16">
      <c r="B11510" s="400"/>
      <c r="D11510" s="401"/>
      <c r="F11510" s="54" t="s">
        <v>423</v>
      </c>
      <c r="H11510" s="52" t="s">
        <v>423</v>
      </c>
      <c r="J11510" s="95">
        <v>16</v>
      </c>
      <c r="K11510" s="95"/>
      <c r="L11510" s="18">
        <f t="shared" si="545"/>
        <v>16</v>
      </c>
      <c r="M11510" s="95"/>
      <c r="N11510" s="95"/>
      <c r="O11510" s="18">
        <f t="shared" si="543"/>
        <v>0</v>
      </c>
      <c r="P11510" s="16">
        <f t="shared" si="544"/>
        <v>16</v>
      </c>
    </row>
    <row r="11511" spans="2:16">
      <c r="B11511" s="400"/>
      <c r="D11511" s="401"/>
      <c r="F11511" s="54" t="s">
        <v>12872</v>
      </c>
      <c r="H11511" s="52" t="s">
        <v>12872</v>
      </c>
      <c r="J11511" s="95">
        <v>97</v>
      </c>
      <c r="K11511" s="95"/>
      <c r="L11511" s="18">
        <f t="shared" si="545"/>
        <v>97</v>
      </c>
      <c r="M11511" s="95">
        <v>30</v>
      </c>
      <c r="N11511" s="95"/>
      <c r="O11511" s="18">
        <f t="shared" si="543"/>
        <v>30</v>
      </c>
      <c r="P11511" s="16">
        <f t="shared" si="544"/>
        <v>127</v>
      </c>
    </row>
    <row r="11512" spans="2:16">
      <c r="B11512" s="400"/>
      <c r="D11512" s="401"/>
      <c r="F11512" s="54" t="s">
        <v>443</v>
      </c>
      <c r="H11512" s="52" t="s">
        <v>443</v>
      </c>
      <c r="J11512" s="95">
        <v>40</v>
      </c>
      <c r="K11512" s="95"/>
      <c r="L11512" s="18">
        <f t="shared" si="545"/>
        <v>40</v>
      </c>
      <c r="M11512" s="95"/>
      <c r="N11512" s="95"/>
      <c r="O11512" s="18">
        <f t="shared" si="543"/>
        <v>0</v>
      </c>
      <c r="P11512" s="16">
        <f t="shared" si="544"/>
        <v>40</v>
      </c>
    </row>
    <row r="11513" spans="2:16">
      <c r="B11513" s="400"/>
      <c r="D11513" s="401"/>
      <c r="F11513" s="54" t="s">
        <v>12873</v>
      </c>
      <c r="H11513" s="52" t="s">
        <v>12873</v>
      </c>
      <c r="J11513" s="95">
        <v>23</v>
      </c>
      <c r="K11513" s="95"/>
      <c r="L11513" s="18">
        <f t="shared" si="545"/>
        <v>23</v>
      </c>
      <c r="M11513" s="95"/>
      <c r="N11513" s="95"/>
      <c r="O11513" s="18">
        <f t="shared" si="543"/>
        <v>0</v>
      </c>
      <c r="P11513" s="16">
        <f t="shared" si="544"/>
        <v>23</v>
      </c>
    </row>
    <row r="11514" spans="2:16">
      <c r="B11514" s="400"/>
      <c r="D11514" s="401"/>
      <c r="F11514" s="54" t="s">
        <v>2904</v>
      </c>
      <c r="H11514" s="52" t="s">
        <v>2904</v>
      </c>
      <c r="J11514" s="95">
        <v>21</v>
      </c>
      <c r="K11514" s="95"/>
      <c r="L11514" s="18">
        <f t="shared" si="545"/>
        <v>21</v>
      </c>
      <c r="M11514" s="95"/>
      <c r="N11514" s="95"/>
      <c r="O11514" s="18">
        <f t="shared" si="543"/>
        <v>0</v>
      </c>
      <c r="P11514" s="16">
        <f t="shared" si="544"/>
        <v>21</v>
      </c>
    </row>
    <row r="11515" spans="2:16">
      <c r="B11515" s="400"/>
      <c r="D11515" s="401"/>
      <c r="F11515" s="54" t="s">
        <v>12874</v>
      </c>
      <c r="H11515" s="52" t="s">
        <v>12874</v>
      </c>
      <c r="J11515" s="95">
        <v>34</v>
      </c>
      <c r="K11515" s="95"/>
      <c r="L11515" s="18">
        <f t="shared" si="545"/>
        <v>34</v>
      </c>
      <c r="M11515" s="95"/>
      <c r="N11515" s="95"/>
      <c r="O11515" s="18">
        <f t="shared" si="543"/>
        <v>0</v>
      </c>
      <c r="P11515" s="16">
        <f t="shared" si="544"/>
        <v>34</v>
      </c>
    </row>
    <row r="11516" spans="2:16">
      <c r="B11516" s="400"/>
      <c r="D11516" s="401"/>
      <c r="F11516" s="54" t="s">
        <v>12875</v>
      </c>
      <c r="H11516" s="52" t="s">
        <v>12875</v>
      </c>
      <c r="J11516" s="95">
        <v>18</v>
      </c>
      <c r="K11516" s="95"/>
      <c r="L11516" s="18">
        <f t="shared" si="545"/>
        <v>18</v>
      </c>
      <c r="M11516" s="95"/>
      <c r="N11516" s="95"/>
      <c r="O11516" s="18">
        <f t="shared" si="543"/>
        <v>0</v>
      </c>
      <c r="P11516" s="16">
        <f t="shared" si="544"/>
        <v>18</v>
      </c>
    </row>
    <row r="11517" spans="2:16">
      <c r="B11517" s="400"/>
      <c r="D11517" s="401"/>
      <c r="F11517" s="54" t="s">
        <v>12876</v>
      </c>
      <c r="H11517" s="52" t="s">
        <v>12876</v>
      </c>
      <c r="J11517" s="95">
        <v>18</v>
      </c>
      <c r="K11517" s="95"/>
      <c r="L11517" s="18">
        <f t="shared" si="545"/>
        <v>18</v>
      </c>
      <c r="M11517" s="95"/>
      <c r="N11517" s="95"/>
      <c r="O11517" s="18">
        <f t="shared" si="543"/>
        <v>0</v>
      </c>
      <c r="P11517" s="16">
        <f t="shared" si="544"/>
        <v>18</v>
      </c>
    </row>
    <row r="11518" spans="2:16">
      <c r="B11518" s="400"/>
      <c r="D11518" s="401"/>
      <c r="F11518" s="54" t="s">
        <v>12794</v>
      </c>
      <c r="H11518" s="52" t="s">
        <v>12794</v>
      </c>
      <c r="J11518" s="95">
        <v>24</v>
      </c>
      <c r="K11518" s="95"/>
      <c r="L11518" s="18">
        <f t="shared" si="545"/>
        <v>24</v>
      </c>
      <c r="M11518" s="95"/>
      <c r="N11518" s="95"/>
      <c r="O11518" s="18">
        <f t="shared" si="543"/>
        <v>0</v>
      </c>
      <c r="P11518" s="16">
        <f t="shared" si="544"/>
        <v>24</v>
      </c>
    </row>
    <row r="11519" spans="2:16">
      <c r="B11519" s="400"/>
      <c r="D11519" s="401"/>
      <c r="F11519" s="54" t="s">
        <v>12877</v>
      </c>
      <c r="H11519" s="52" t="s">
        <v>12877</v>
      </c>
      <c r="J11519" s="95">
        <v>31</v>
      </c>
      <c r="K11519" s="95"/>
      <c r="L11519" s="18">
        <f t="shared" si="545"/>
        <v>31</v>
      </c>
      <c r="M11519" s="95"/>
      <c r="N11519" s="95"/>
      <c r="O11519" s="18">
        <f t="shared" si="543"/>
        <v>0</v>
      </c>
      <c r="P11519" s="16">
        <f t="shared" si="544"/>
        <v>31</v>
      </c>
    </row>
    <row r="11520" spans="2:16">
      <c r="B11520" s="400"/>
      <c r="D11520" s="401"/>
      <c r="F11520" s="54" t="s">
        <v>12878</v>
      </c>
      <c r="H11520" s="52" t="s">
        <v>12878</v>
      </c>
      <c r="J11520" s="95">
        <v>47</v>
      </c>
      <c r="K11520" s="95"/>
      <c r="L11520" s="18">
        <f t="shared" si="545"/>
        <v>47</v>
      </c>
      <c r="M11520" s="95"/>
      <c r="N11520" s="95"/>
      <c r="O11520" s="18">
        <f t="shared" si="543"/>
        <v>0</v>
      </c>
      <c r="P11520" s="16">
        <f t="shared" si="544"/>
        <v>47</v>
      </c>
    </row>
    <row r="11521" spans="2:16">
      <c r="B11521" s="400"/>
      <c r="D11521" s="401"/>
      <c r="F11521" s="54" t="s">
        <v>12879</v>
      </c>
      <c r="H11521" s="52" t="s">
        <v>12879</v>
      </c>
      <c r="J11521" s="95">
        <v>101</v>
      </c>
      <c r="K11521" s="95"/>
      <c r="L11521" s="18">
        <f t="shared" si="545"/>
        <v>101</v>
      </c>
      <c r="M11521" s="95">
        <v>166</v>
      </c>
      <c r="N11521" s="95">
        <v>50</v>
      </c>
      <c r="O11521" s="18">
        <f t="shared" si="543"/>
        <v>216</v>
      </c>
      <c r="P11521" s="16">
        <f t="shared" si="544"/>
        <v>317</v>
      </c>
    </row>
    <row r="11522" spans="2:16">
      <c r="B11522" s="400"/>
      <c r="D11522" s="401"/>
      <c r="F11522" s="54" t="s">
        <v>12509</v>
      </c>
      <c r="H11522" s="52" t="s">
        <v>12509</v>
      </c>
      <c r="J11522" s="95">
        <v>17</v>
      </c>
      <c r="K11522" s="95"/>
      <c r="L11522" s="18">
        <f t="shared" si="545"/>
        <v>17</v>
      </c>
      <c r="M11522" s="95"/>
      <c r="N11522" s="95"/>
      <c r="O11522" s="18">
        <f t="shared" si="543"/>
        <v>0</v>
      </c>
      <c r="P11522" s="16">
        <f t="shared" si="544"/>
        <v>17</v>
      </c>
    </row>
    <row r="11523" spans="2:16">
      <c r="B11523" s="400"/>
      <c r="D11523" s="401"/>
      <c r="F11523" s="54" t="s">
        <v>12880</v>
      </c>
      <c r="H11523" s="52" t="s">
        <v>12880</v>
      </c>
      <c r="J11523" s="95">
        <v>15</v>
      </c>
      <c r="K11523" s="95"/>
      <c r="L11523" s="18">
        <f t="shared" si="545"/>
        <v>15</v>
      </c>
      <c r="M11523" s="95"/>
      <c r="N11523" s="95"/>
      <c r="O11523" s="18">
        <f t="shared" si="543"/>
        <v>0</v>
      </c>
      <c r="P11523" s="16">
        <f t="shared" si="544"/>
        <v>15</v>
      </c>
    </row>
    <row r="11524" spans="2:16">
      <c r="B11524" s="400"/>
      <c r="D11524" s="401"/>
      <c r="F11524" s="54" t="s">
        <v>13771</v>
      </c>
      <c r="H11524" s="52" t="s">
        <v>12881</v>
      </c>
      <c r="J11524" s="95">
        <v>37</v>
      </c>
      <c r="K11524" s="95"/>
      <c r="L11524" s="18">
        <f t="shared" si="545"/>
        <v>37</v>
      </c>
      <c r="M11524" s="95"/>
      <c r="N11524" s="95"/>
      <c r="O11524" s="18">
        <f t="shared" si="543"/>
        <v>0</v>
      </c>
      <c r="P11524" s="16">
        <f t="shared" si="544"/>
        <v>37</v>
      </c>
    </row>
    <row r="11525" spans="2:16">
      <c r="B11525" s="400"/>
      <c r="D11525" s="401"/>
      <c r="F11525" s="54" t="s">
        <v>12882</v>
      </c>
      <c r="H11525" s="52" t="s">
        <v>12882</v>
      </c>
      <c r="J11525" s="95">
        <v>27</v>
      </c>
      <c r="K11525" s="95"/>
      <c r="L11525" s="18">
        <f t="shared" si="545"/>
        <v>27</v>
      </c>
      <c r="M11525" s="95"/>
      <c r="N11525" s="95"/>
      <c r="O11525" s="18">
        <f t="shared" si="543"/>
        <v>0</v>
      </c>
      <c r="P11525" s="16">
        <f t="shared" si="544"/>
        <v>27</v>
      </c>
    </row>
    <row r="11526" spans="2:16">
      <c r="B11526" s="400"/>
      <c r="D11526" s="401"/>
      <c r="F11526" s="54" t="s">
        <v>2340</v>
      </c>
      <c r="H11526" s="52" t="s">
        <v>2340</v>
      </c>
      <c r="J11526" s="95">
        <v>16</v>
      </c>
      <c r="K11526" s="95"/>
      <c r="L11526" s="18">
        <f t="shared" si="545"/>
        <v>16</v>
      </c>
      <c r="M11526" s="95"/>
      <c r="N11526" s="95"/>
      <c r="O11526" s="18">
        <f t="shared" si="543"/>
        <v>0</v>
      </c>
      <c r="P11526" s="16">
        <f t="shared" si="544"/>
        <v>16</v>
      </c>
    </row>
    <row r="11527" spans="2:16">
      <c r="B11527" s="400"/>
      <c r="D11527" s="401"/>
      <c r="F11527" s="54" t="s">
        <v>11159</v>
      </c>
      <c r="H11527" s="52" t="s">
        <v>11159</v>
      </c>
      <c r="J11527" s="95">
        <v>53</v>
      </c>
      <c r="K11527" s="95"/>
      <c r="L11527" s="18">
        <f t="shared" si="545"/>
        <v>53</v>
      </c>
      <c r="M11527" s="95"/>
      <c r="N11527" s="95"/>
      <c r="O11527" s="18">
        <f t="shared" si="543"/>
        <v>0</v>
      </c>
      <c r="P11527" s="16">
        <f t="shared" si="544"/>
        <v>53</v>
      </c>
    </row>
    <row r="11528" spans="2:16">
      <c r="B11528" s="400"/>
      <c r="D11528" s="401"/>
      <c r="F11528" s="54" t="s">
        <v>12883</v>
      </c>
      <c r="H11528" s="52" t="s">
        <v>12883</v>
      </c>
      <c r="J11528" s="95">
        <v>46</v>
      </c>
      <c r="K11528" s="95"/>
      <c r="L11528" s="18">
        <f t="shared" si="545"/>
        <v>46</v>
      </c>
      <c r="M11528" s="95"/>
      <c r="N11528" s="95"/>
      <c r="O11528" s="18">
        <f t="shared" si="543"/>
        <v>0</v>
      </c>
      <c r="P11528" s="16">
        <f t="shared" si="544"/>
        <v>46</v>
      </c>
    </row>
    <row r="11529" spans="2:16">
      <c r="B11529" s="400"/>
      <c r="D11529" s="401"/>
      <c r="F11529" s="54" t="s">
        <v>12884</v>
      </c>
      <c r="H11529" s="52" t="s">
        <v>12884</v>
      </c>
      <c r="J11529" s="95">
        <v>64</v>
      </c>
      <c r="K11529" s="95"/>
      <c r="L11529" s="18">
        <f t="shared" si="545"/>
        <v>64</v>
      </c>
      <c r="M11529" s="95"/>
      <c r="N11529" s="95"/>
      <c r="O11529" s="18">
        <f t="shared" si="543"/>
        <v>0</v>
      </c>
      <c r="P11529" s="16">
        <f t="shared" si="544"/>
        <v>64</v>
      </c>
    </row>
    <row r="11530" spans="2:16">
      <c r="B11530" s="400"/>
      <c r="D11530" s="401"/>
      <c r="F11530" s="54" t="s">
        <v>12687</v>
      </c>
      <c r="H11530" s="52" t="s">
        <v>12687</v>
      </c>
      <c r="J11530" s="95">
        <v>29</v>
      </c>
      <c r="K11530" s="95"/>
      <c r="L11530" s="18">
        <f t="shared" si="545"/>
        <v>29</v>
      </c>
      <c r="M11530" s="95"/>
      <c r="N11530" s="95"/>
      <c r="O11530" s="18">
        <f t="shared" si="543"/>
        <v>0</v>
      </c>
      <c r="P11530" s="16">
        <f t="shared" si="544"/>
        <v>29</v>
      </c>
    </row>
    <row r="11531" spans="2:16">
      <c r="B11531" s="400"/>
      <c r="D11531" s="401"/>
      <c r="F11531" s="54" t="s">
        <v>12885</v>
      </c>
      <c r="H11531" s="52" t="s">
        <v>12885</v>
      </c>
      <c r="J11531" s="95">
        <v>5</v>
      </c>
      <c r="K11531" s="95"/>
      <c r="L11531" s="18">
        <f t="shared" si="545"/>
        <v>5</v>
      </c>
      <c r="M11531" s="95"/>
      <c r="N11531" s="95"/>
      <c r="O11531" s="18">
        <f t="shared" si="543"/>
        <v>0</v>
      </c>
      <c r="P11531" s="16">
        <f t="shared" si="544"/>
        <v>5</v>
      </c>
    </row>
    <row r="11532" spans="2:16">
      <c r="B11532" s="400"/>
      <c r="D11532" s="401"/>
      <c r="F11532" s="54" t="s">
        <v>936</v>
      </c>
      <c r="H11532" s="52" t="s">
        <v>936</v>
      </c>
      <c r="J11532" s="95">
        <v>210</v>
      </c>
      <c r="K11532" s="95"/>
      <c r="L11532" s="18">
        <f t="shared" si="545"/>
        <v>210</v>
      </c>
      <c r="M11532" s="95"/>
      <c r="N11532" s="95"/>
      <c r="O11532" s="18">
        <f t="shared" si="543"/>
        <v>0</v>
      </c>
      <c r="P11532" s="16">
        <f t="shared" si="544"/>
        <v>210</v>
      </c>
    </row>
    <row r="11533" spans="2:16">
      <c r="B11533" s="400"/>
      <c r="D11533" s="401"/>
      <c r="F11533" s="54" t="s">
        <v>12886</v>
      </c>
      <c r="H11533" s="52" t="s">
        <v>12886</v>
      </c>
      <c r="J11533" s="95"/>
      <c r="K11533" s="95"/>
      <c r="L11533" s="18">
        <f t="shared" si="545"/>
        <v>0</v>
      </c>
      <c r="M11533" s="95">
        <v>30</v>
      </c>
      <c r="N11533" s="95"/>
      <c r="O11533" s="18">
        <f t="shared" si="543"/>
        <v>30</v>
      </c>
      <c r="P11533" s="16">
        <f t="shared" si="544"/>
        <v>30</v>
      </c>
    </row>
    <row r="11534" spans="2:16">
      <c r="B11534" s="400"/>
      <c r="D11534" s="401"/>
      <c r="F11534" s="54" t="s">
        <v>12887</v>
      </c>
      <c r="H11534" s="52" t="s">
        <v>12887</v>
      </c>
      <c r="J11534" s="95">
        <v>34</v>
      </c>
      <c r="K11534" s="95"/>
      <c r="L11534" s="18">
        <f t="shared" si="545"/>
        <v>34</v>
      </c>
      <c r="M11534" s="95"/>
      <c r="N11534" s="95"/>
      <c r="O11534" s="18">
        <f t="shared" si="543"/>
        <v>0</v>
      </c>
      <c r="P11534" s="16">
        <f t="shared" si="544"/>
        <v>34</v>
      </c>
    </row>
    <row r="11535" spans="2:16">
      <c r="B11535" s="400"/>
      <c r="D11535" s="401"/>
      <c r="F11535" s="54" t="s">
        <v>12523</v>
      </c>
      <c r="H11535" s="52" t="s">
        <v>12523</v>
      </c>
      <c r="J11535" s="95">
        <v>24</v>
      </c>
      <c r="K11535" s="95"/>
      <c r="L11535" s="18">
        <f t="shared" si="545"/>
        <v>24</v>
      </c>
      <c r="M11535" s="95"/>
      <c r="N11535" s="95"/>
      <c r="O11535" s="18">
        <f t="shared" si="543"/>
        <v>0</v>
      </c>
      <c r="P11535" s="16">
        <f t="shared" si="544"/>
        <v>24</v>
      </c>
    </row>
    <row r="11536" spans="2:16">
      <c r="B11536" s="400"/>
      <c r="D11536" s="401"/>
      <c r="F11536" s="54" t="s">
        <v>12888</v>
      </c>
      <c r="H11536" s="52" t="s">
        <v>12888</v>
      </c>
      <c r="J11536" s="95">
        <v>46</v>
      </c>
      <c r="K11536" s="95"/>
      <c r="L11536" s="18">
        <f t="shared" si="545"/>
        <v>46</v>
      </c>
      <c r="M11536" s="95"/>
      <c r="N11536" s="95"/>
      <c r="O11536" s="18">
        <f t="shared" si="543"/>
        <v>0</v>
      </c>
      <c r="P11536" s="16">
        <f t="shared" si="544"/>
        <v>46</v>
      </c>
    </row>
    <row r="11537" spans="2:16">
      <c r="B11537" s="400"/>
      <c r="D11537" s="401"/>
      <c r="F11537" s="54" t="s">
        <v>12889</v>
      </c>
      <c r="H11537" s="52" t="s">
        <v>12889</v>
      </c>
      <c r="J11537" s="95">
        <v>17</v>
      </c>
      <c r="K11537" s="95"/>
      <c r="L11537" s="18">
        <f t="shared" si="545"/>
        <v>17</v>
      </c>
      <c r="M11537" s="95"/>
      <c r="N11537" s="95"/>
      <c r="O11537" s="18">
        <f t="shared" si="543"/>
        <v>0</v>
      </c>
      <c r="P11537" s="16">
        <f t="shared" si="544"/>
        <v>17</v>
      </c>
    </row>
    <row r="11538" spans="2:16">
      <c r="B11538" s="400"/>
      <c r="D11538" s="401"/>
      <c r="F11538" s="54" t="s">
        <v>3965</v>
      </c>
      <c r="H11538" s="52" t="s">
        <v>3965</v>
      </c>
      <c r="J11538" s="95">
        <v>29</v>
      </c>
      <c r="K11538" s="95"/>
      <c r="L11538" s="18">
        <f t="shared" si="545"/>
        <v>29</v>
      </c>
      <c r="M11538" s="95"/>
      <c r="N11538" s="95"/>
      <c r="O11538" s="18">
        <f t="shared" si="543"/>
        <v>0</v>
      </c>
      <c r="P11538" s="16">
        <f t="shared" si="544"/>
        <v>29</v>
      </c>
    </row>
    <row r="11539" spans="2:16">
      <c r="B11539" s="400"/>
      <c r="D11539" s="401"/>
      <c r="F11539" s="54" t="s">
        <v>10471</v>
      </c>
      <c r="H11539" s="52" t="s">
        <v>10471</v>
      </c>
      <c r="J11539" s="95"/>
      <c r="K11539" s="95"/>
      <c r="L11539" s="18">
        <f t="shared" si="545"/>
        <v>0</v>
      </c>
      <c r="M11539" s="95">
        <v>40</v>
      </c>
      <c r="N11539" s="95"/>
      <c r="O11539" s="18">
        <f t="shared" si="543"/>
        <v>40</v>
      </c>
      <c r="P11539" s="16">
        <f t="shared" si="544"/>
        <v>40</v>
      </c>
    </row>
    <row r="11540" spans="2:16">
      <c r="B11540" s="400"/>
      <c r="D11540" s="401"/>
      <c r="F11540" s="54" t="s">
        <v>11071</v>
      </c>
      <c r="H11540" s="52" t="s">
        <v>11071</v>
      </c>
      <c r="J11540" s="95">
        <v>36</v>
      </c>
      <c r="K11540" s="95"/>
      <c r="L11540" s="18">
        <f t="shared" si="545"/>
        <v>36</v>
      </c>
      <c r="M11540" s="95"/>
      <c r="N11540" s="95"/>
      <c r="O11540" s="18">
        <f t="shared" si="543"/>
        <v>0</v>
      </c>
      <c r="P11540" s="16">
        <f t="shared" si="544"/>
        <v>36</v>
      </c>
    </row>
    <row r="11541" spans="2:16">
      <c r="B11541" s="400"/>
      <c r="D11541" s="401"/>
      <c r="F11541" s="54" t="s">
        <v>12890</v>
      </c>
      <c r="H11541" s="52" t="s">
        <v>12890</v>
      </c>
      <c r="J11541" s="95">
        <v>30</v>
      </c>
      <c r="K11541" s="95"/>
      <c r="L11541" s="18">
        <f t="shared" si="545"/>
        <v>30</v>
      </c>
      <c r="M11541" s="95"/>
      <c r="N11541" s="95"/>
      <c r="O11541" s="18">
        <f t="shared" si="543"/>
        <v>0</v>
      </c>
      <c r="P11541" s="16">
        <f t="shared" si="544"/>
        <v>30</v>
      </c>
    </row>
    <row r="11542" spans="2:16">
      <c r="B11542" s="400"/>
      <c r="D11542" s="401"/>
      <c r="F11542" s="54" t="s">
        <v>12891</v>
      </c>
      <c r="H11542" s="52" t="s">
        <v>12891</v>
      </c>
      <c r="J11542" s="95">
        <v>26</v>
      </c>
      <c r="K11542" s="95"/>
      <c r="L11542" s="18">
        <f t="shared" si="545"/>
        <v>26</v>
      </c>
      <c r="M11542" s="95"/>
      <c r="N11542" s="95"/>
      <c r="O11542" s="18">
        <f t="shared" ref="O11542:O11605" si="546">+N11542+M11542</f>
        <v>0</v>
      </c>
      <c r="P11542" s="16">
        <f t="shared" ref="P11542:P11605" si="547">+L11542+O11542</f>
        <v>26</v>
      </c>
    </row>
    <row r="11543" spans="2:16">
      <c r="B11543" s="400"/>
      <c r="D11543" s="401"/>
      <c r="F11543" s="54" t="s">
        <v>10073</v>
      </c>
      <c r="H11543" s="52" t="s">
        <v>10073</v>
      </c>
      <c r="J11543" s="95">
        <v>34</v>
      </c>
      <c r="K11543" s="95"/>
      <c r="L11543" s="18">
        <f t="shared" si="545"/>
        <v>34</v>
      </c>
      <c r="M11543" s="95"/>
      <c r="N11543" s="95"/>
      <c r="O11543" s="18">
        <f t="shared" si="546"/>
        <v>0</v>
      </c>
      <c r="P11543" s="16">
        <f t="shared" si="547"/>
        <v>34</v>
      </c>
    </row>
    <row r="11544" spans="2:16">
      <c r="B11544" s="400"/>
      <c r="D11544" s="401"/>
      <c r="F11544" s="54" t="s">
        <v>2023</v>
      </c>
      <c r="H11544" s="52" t="s">
        <v>2023</v>
      </c>
      <c r="J11544" s="95">
        <v>37</v>
      </c>
      <c r="K11544" s="95"/>
      <c r="L11544" s="18">
        <f t="shared" si="545"/>
        <v>37</v>
      </c>
      <c r="M11544" s="95"/>
      <c r="N11544" s="95"/>
      <c r="O11544" s="18">
        <f t="shared" si="546"/>
        <v>0</v>
      </c>
      <c r="P11544" s="16">
        <f t="shared" si="547"/>
        <v>37</v>
      </c>
    </row>
    <row r="11545" spans="2:16">
      <c r="B11545" s="400"/>
      <c r="D11545" s="401"/>
      <c r="F11545" s="54" t="s">
        <v>2466</v>
      </c>
      <c r="H11545" s="52" t="s">
        <v>2466</v>
      </c>
      <c r="J11545" s="95">
        <v>43</v>
      </c>
      <c r="K11545" s="95"/>
      <c r="L11545" s="18">
        <f t="shared" si="545"/>
        <v>43</v>
      </c>
      <c r="M11545" s="95"/>
      <c r="N11545" s="95"/>
      <c r="O11545" s="18">
        <f t="shared" si="546"/>
        <v>0</v>
      </c>
      <c r="P11545" s="16">
        <f t="shared" si="547"/>
        <v>43</v>
      </c>
    </row>
    <row r="11546" spans="2:16">
      <c r="B11546" s="400"/>
      <c r="D11546" s="401"/>
      <c r="F11546" s="54" t="s">
        <v>1973</v>
      </c>
      <c r="H11546" s="52" t="s">
        <v>1973</v>
      </c>
      <c r="J11546" s="95">
        <v>31</v>
      </c>
      <c r="K11546" s="95"/>
      <c r="L11546" s="18">
        <f t="shared" ref="L11546:L11609" si="548">+J11546+K11546</f>
        <v>31</v>
      </c>
      <c r="M11546" s="95"/>
      <c r="N11546" s="95"/>
      <c r="O11546" s="18">
        <f t="shared" si="546"/>
        <v>0</v>
      </c>
      <c r="P11546" s="16">
        <f t="shared" si="547"/>
        <v>31</v>
      </c>
    </row>
    <row r="11547" spans="2:16">
      <c r="B11547" s="400"/>
      <c r="D11547" s="401"/>
      <c r="F11547" s="54" t="s">
        <v>1836</v>
      </c>
      <c r="H11547" s="52" t="s">
        <v>1836</v>
      </c>
      <c r="J11547" s="95">
        <v>65</v>
      </c>
      <c r="K11547" s="95"/>
      <c r="L11547" s="18">
        <f t="shared" si="548"/>
        <v>65</v>
      </c>
      <c r="M11547" s="95">
        <v>60</v>
      </c>
      <c r="N11547" s="95"/>
      <c r="O11547" s="18">
        <f t="shared" si="546"/>
        <v>60</v>
      </c>
      <c r="P11547" s="16">
        <f t="shared" si="547"/>
        <v>125</v>
      </c>
    </row>
    <row r="11548" spans="2:16">
      <c r="B11548" s="400"/>
      <c r="D11548" s="401"/>
      <c r="F11548" s="54" t="s">
        <v>12892</v>
      </c>
      <c r="H11548" s="52" t="s">
        <v>12892</v>
      </c>
      <c r="J11548" s="95">
        <v>31</v>
      </c>
      <c r="K11548" s="95"/>
      <c r="L11548" s="18">
        <f t="shared" si="548"/>
        <v>31</v>
      </c>
      <c r="M11548" s="95"/>
      <c r="N11548" s="95"/>
      <c r="O11548" s="18">
        <f t="shared" si="546"/>
        <v>0</v>
      </c>
      <c r="P11548" s="16">
        <f t="shared" si="547"/>
        <v>31</v>
      </c>
    </row>
    <row r="11549" spans="2:16">
      <c r="B11549" s="400"/>
      <c r="D11549" s="401"/>
      <c r="F11549" s="54" t="s">
        <v>12893</v>
      </c>
      <c r="H11549" s="52" t="s">
        <v>12893</v>
      </c>
      <c r="J11549" s="95">
        <v>164</v>
      </c>
      <c r="K11549" s="95"/>
      <c r="L11549" s="18">
        <f t="shared" si="548"/>
        <v>164</v>
      </c>
      <c r="M11549" s="95"/>
      <c r="N11549" s="95"/>
      <c r="O11549" s="18">
        <f t="shared" si="546"/>
        <v>0</v>
      </c>
      <c r="P11549" s="16">
        <f t="shared" si="547"/>
        <v>164</v>
      </c>
    </row>
    <row r="11550" spans="2:16">
      <c r="B11550" s="400"/>
      <c r="D11550" s="401"/>
      <c r="F11550" s="54" t="s">
        <v>12894</v>
      </c>
      <c r="H11550" s="52" t="s">
        <v>12894</v>
      </c>
      <c r="J11550" s="95">
        <v>34</v>
      </c>
      <c r="K11550" s="95"/>
      <c r="L11550" s="18">
        <f t="shared" si="548"/>
        <v>34</v>
      </c>
      <c r="M11550" s="95"/>
      <c r="N11550" s="95"/>
      <c r="O11550" s="18">
        <f t="shared" si="546"/>
        <v>0</v>
      </c>
      <c r="P11550" s="16">
        <f t="shared" si="547"/>
        <v>34</v>
      </c>
    </row>
    <row r="11551" spans="2:16">
      <c r="B11551" s="400"/>
      <c r="D11551" s="401"/>
      <c r="F11551" s="54" t="s">
        <v>11466</v>
      </c>
      <c r="H11551" s="52" t="s">
        <v>11466</v>
      </c>
      <c r="J11551" s="95">
        <v>17</v>
      </c>
      <c r="K11551" s="95"/>
      <c r="L11551" s="18">
        <f t="shared" si="548"/>
        <v>17</v>
      </c>
      <c r="M11551" s="95"/>
      <c r="N11551" s="95"/>
      <c r="O11551" s="18">
        <f t="shared" si="546"/>
        <v>0</v>
      </c>
      <c r="P11551" s="16">
        <f t="shared" si="547"/>
        <v>17</v>
      </c>
    </row>
    <row r="11552" spans="2:16">
      <c r="B11552" s="400"/>
      <c r="D11552" s="401"/>
      <c r="F11552" s="54" t="s">
        <v>12895</v>
      </c>
      <c r="H11552" s="52" t="s">
        <v>12895</v>
      </c>
      <c r="J11552" s="95">
        <v>15</v>
      </c>
      <c r="K11552" s="95"/>
      <c r="L11552" s="18">
        <f t="shared" si="548"/>
        <v>15</v>
      </c>
      <c r="M11552" s="95"/>
      <c r="N11552" s="95"/>
      <c r="O11552" s="18">
        <f t="shared" si="546"/>
        <v>0</v>
      </c>
      <c r="P11552" s="16">
        <f t="shared" si="547"/>
        <v>15</v>
      </c>
    </row>
    <row r="11553" spans="2:16">
      <c r="B11553" s="400"/>
      <c r="D11553" s="401"/>
      <c r="F11553" s="54" t="s">
        <v>12896</v>
      </c>
      <c r="H11553" s="52" t="s">
        <v>12896</v>
      </c>
      <c r="J11553" s="95">
        <v>13</v>
      </c>
      <c r="K11553" s="95"/>
      <c r="L11553" s="18">
        <f t="shared" si="548"/>
        <v>13</v>
      </c>
      <c r="M11553" s="95"/>
      <c r="N11553" s="95"/>
      <c r="O11553" s="18">
        <f t="shared" si="546"/>
        <v>0</v>
      </c>
      <c r="P11553" s="16">
        <f t="shared" si="547"/>
        <v>13</v>
      </c>
    </row>
    <row r="11554" spans="2:16" ht="25.5">
      <c r="B11554" s="400"/>
      <c r="D11554" s="401"/>
      <c r="F11554" s="262" t="s">
        <v>13772</v>
      </c>
      <c r="H11554" s="52" t="s">
        <v>12808</v>
      </c>
      <c r="J11554" s="95">
        <v>46</v>
      </c>
      <c r="K11554" s="95"/>
      <c r="L11554" s="18">
        <f t="shared" si="548"/>
        <v>46</v>
      </c>
      <c r="M11554" s="95"/>
      <c r="N11554" s="95"/>
      <c r="O11554" s="18">
        <f t="shared" si="546"/>
        <v>0</v>
      </c>
      <c r="P11554" s="16">
        <f t="shared" si="547"/>
        <v>46</v>
      </c>
    </row>
    <row r="11555" spans="2:16">
      <c r="B11555" s="400"/>
      <c r="D11555" s="401"/>
      <c r="F11555" s="54" t="s">
        <v>12897</v>
      </c>
      <c r="H11555" s="52" t="s">
        <v>12897</v>
      </c>
      <c r="J11555" s="95">
        <v>8</v>
      </c>
      <c r="K11555" s="95"/>
      <c r="L11555" s="18">
        <f t="shared" si="548"/>
        <v>8</v>
      </c>
      <c r="M11555" s="95"/>
      <c r="N11555" s="95"/>
      <c r="O11555" s="18">
        <f t="shared" si="546"/>
        <v>0</v>
      </c>
      <c r="P11555" s="16">
        <f t="shared" si="547"/>
        <v>8</v>
      </c>
    </row>
    <row r="11556" spans="2:16">
      <c r="B11556" s="400"/>
      <c r="D11556" s="401"/>
      <c r="F11556" s="54" t="s">
        <v>12898</v>
      </c>
      <c r="H11556" s="52" t="s">
        <v>12898</v>
      </c>
      <c r="J11556" s="95">
        <v>8</v>
      </c>
      <c r="K11556" s="95"/>
      <c r="L11556" s="18">
        <f t="shared" si="548"/>
        <v>8</v>
      </c>
      <c r="M11556" s="95"/>
      <c r="N11556" s="95"/>
      <c r="O11556" s="18">
        <f t="shared" si="546"/>
        <v>0</v>
      </c>
      <c r="P11556" s="16">
        <f t="shared" si="547"/>
        <v>8</v>
      </c>
    </row>
    <row r="11557" spans="2:16">
      <c r="B11557" s="400"/>
      <c r="D11557" s="401"/>
      <c r="F11557" s="54" t="s">
        <v>12899</v>
      </c>
      <c r="H11557" s="52" t="s">
        <v>12899</v>
      </c>
      <c r="J11557" s="95">
        <v>8</v>
      </c>
      <c r="K11557" s="95"/>
      <c r="L11557" s="18">
        <f t="shared" si="548"/>
        <v>8</v>
      </c>
      <c r="M11557" s="95"/>
      <c r="N11557" s="95"/>
      <c r="O11557" s="18">
        <f t="shared" si="546"/>
        <v>0</v>
      </c>
      <c r="P11557" s="16">
        <f t="shared" si="547"/>
        <v>8</v>
      </c>
    </row>
    <row r="11558" spans="2:16">
      <c r="B11558" s="400"/>
      <c r="D11558" s="401"/>
      <c r="F11558" s="54" t="s">
        <v>12900</v>
      </c>
      <c r="H11558" s="52" t="s">
        <v>12900</v>
      </c>
      <c r="J11558" s="95">
        <v>28</v>
      </c>
      <c r="K11558" s="95"/>
      <c r="L11558" s="18">
        <f t="shared" si="548"/>
        <v>28</v>
      </c>
      <c r="M11558" s="95"/>
      <c r="N11558" s="95"/>
      <c r="O11558" s="18">
        <f t="shared" si="546"/>
        <v>0</v>
      </c>
      <c r="P11558" s="16">
        <f t="shared" si="547"/>
        <v>28</v>
      </c>
    </row>
    <row r="11559" spans="2:16">
      <c r="B11559" s="400"/>
      <c r="D11559" s="401" t="s">
        <v>12445</v>
      </c>
      <c r="F11559" s="54" t="s">
        <v>12901</v>
      </c>
      <c r="H11559" s="52" t="s">
        <v>12901</v>
      </c>
      <c r="J11559" s="95">
        <v>144</v>
      </c>
      <c r="K11559" s="95"/>
      <c r="L11559" s="18">
        <f t="shared" si="548"/>
        <v>144</v>
      </c>
      <c r="M11559" s="95">
        <v>100</v>
      </c>
      <c r="N11559" s="95"/>
      <c r="O11559" s="18">
        <f t="shared" si="546"/>
        <v>100</v>
      </c>
      <c r="P11559" s="16">
        <f t="shared" si="547"/>
        <v>244</v>
      </c>
    </row>
    <row r="11560" spans="2:16">
      <c r="B11560" s="400"/>
      <c r="D11560" s="401"/>
      <c r="F11560" s="54" t="s">
        <v>12902</v>
      </c>
      <c r="H11560" s="52" t="s">
        <v>12902</v>
      </c>
      <c r="J11560" s="95">
        <v>17</v>
      </c>
      <c r="K11560" s="95"/>
      <c r="L11560" s="18">
        <f t="shared" si="548"/>
        <v>17</v>
      </c>
      <c r="M11560" s="95"/>
      <c r="N11560" s="95"/>
      <c r="O11560" s="18">
        <f t="shared" si="546"/>
        <v>0</v>
      </c>
      <c r="P11560" s="16">
        <f t="shared" si="547"/>
        <v>17</v>
      </c>
    </row>
    <row r="11561" spans="2:16">
      <c r="B11561" s="400"/>
      <c r="D11561" s="401"/>
      <c r="F11561" s="54" t="s">
        <v>12903</v>
      </c>
      <c r="H11561" s="52" t="s">
        <v>12903</v>
      </c>
      <c r="J11561" s="95">
        <v>57</v>
      </c>
      <c r="K11561" s="95"/>
      <c r="L11561" s="18">
        <f t="shared" si="548"/>
        <v>57</v>
      </c>
      <c r="M11561" s="95"/>
      <c r="N11561" s="95"/>
      <c r="O11561" s="18">
        <f t="shared" si="546"/>
        <v>0</v>
      </c>
      <c r="P11561" s="16">
        <f t="shared" si="547"/>
        <v>57</v>
      </c>
    </row>
    <row r="11562" spans="2:16">
      <c r="B11562" s="400"/>
      <c r="D11562" s="401"/>
      <c r="F11562" s="54" t="s">
        <v>12904</v>
      </c>
      <c r="H11562" s="52" t="s">
        <v>12904</v>
      </c>
      <c r="J11562" s="95">
        <v>30</v>
      </c>
      <c r="K11562" s="95"/>
      <c r="L11562" s="18">
        <f t="shared" si="548"/>
        <v>30</v>
      </c>
      <c r="M11562" s="95"/>
      <c r="N11562" s="95"/>
      <c r="O11562" s="18">
        <f t="shared" si="546"/>
        <v>0</v>
      </c>
      <c r="P11562" s="16">
        <f t="shared" si="547"/>
        <v>30</v>
      </c>
    </row>
    <row r="11563" spans="2:16">
      <c r="B11563" s="400"/>
      <c r="D11563" s="401"/>
      <c r="F11563" s="54" t="s">
        <v>12905</v>
      </c>
      <c r="H11563" s="52" t="s">
        <v>12905</v>
      </c>
      <c r="J11563" s="95">
        <v>105</v>
      </c>
      <c r="K11563" s="95"/>
      <c r="L11563" s="18">
        <f t="shared" si="548"/>
        <v>105</v>
      </c>
      <c r="M11563" s="95"/>
      <c r="N11563" s="95"/>
      <c r="O11563" s="18">
        <f t="shared" si="546"/>
        <v>0</v>
      </c>
      <c r="P11563" s="16">
        <f t="shared" si="547"/>
        <v>105</v>
      </c>
    </row>
    <row r="11564" spans="2:16">
      <c r="B11564" s="400"/>
      <c r="D11564" s="401"/>
      <c r="F11564" s="54" t="s">
        <v>12906</v>
      </c>
      <c r="H11564" s="52" t="s">
        <v>12906</v>
      </c>
      <c r="J11564" s="95">
        <v>70</v>
      </c>
      <c r="K11564" s="95"/>
      <c r="L11564" s="18">
        <f t="shared" si="548"/>
        <v>70</v>
      </c>
      <c r="M11564" s="95"/>
      <c r="N11564" s="95"/>
      <c r="O11564" s="18">
        <f t="shared" si="546"/>
        <v>0</v>
      </c>
      <c r="P11564" s="16">
        <f t="shared" si="547"/>
        <v>70</v>
      </c>
    </row>
    <row r="11565" spans="2:16">
      <c r="B11565" s="400"/>
      <c r="D11565" s="401"/>
      <c r="F11565" s="54" t="s">
        <v>2515</v>
      </c>
      <c r="H11565" s="52" t="s">
        <v>2515</v>
      </c>
      <c r="J11565" s="95">
        <v>44</v>
      </c>
      <c r="K11565" s="95"/>
      <c r="L11565" s="18">
        <f t="shared" si="548"/>
        <v>44</v>
      </c>
      <c r="M11565" s="95"/>
      <c r="N11565" s="95"/>
      <c r="O11565" s="18">
        <f t="shared" si="546"/>
        <v>0</v>
      </c>
      <c r="P11565" s="16">
        <f t="shared" si="547"/>
        <v>44</v>
      </c>
    </row>
    <row r="11566" spans="2:16">
      <c r="B11566" s="400"/>
      <c r="D11566" s="401"/>
      <c r="F11566" s="54" t="s">
        <v>12907</v>
      </c>
      <c r="H11566" s="52" t="s">
        <v>12907</v>
      </c>
      <c r="J11566" s="95">
        <v>14</v>
      </c>
      <c r="K11566" s="95"/>
      <c r="L11566" s="18">
        <f t="shared" si="548"/>
        <v>14</v>
      </c>
      <c r="M11566" s="95"/>
      <c r="N11566" s="95"/>
      <c r="O11566" s="18">
        <f t="shared" si="546"/>
        <v>0</v>
      </c>
      <c r="P11566" s="16">
        <f t="shared" si="547"/>
        <v>14</v>
      </c>
    </row>
    <row r="11567" spans="2:16">
      <c r="B11567" s="400"/>
      <c r="D11567" s="401"/>
      <c r="F11567" s="54" t="s">
        <v>12908</v>
      </c>
      <c r="H11567" s="52" t="s">
        <v>12908</v>
      </c>
      <c r="J11567" s="95">
        <v>43</v>
      </c>
      <c r="K11567" s="95"/>
      <c r="L11567" s="18">
        <f t="shared" si="548"/>
        <v>43</v>
      </c>
      <c r="M11567" s="95"/>
      <c r="N11567" s="95"/>
      <c r="O11567" s="18">
        <f t="shared" si="546"/>
        <v>0</v>
      </c>
      <c r="P11567" s="16">
        <f t="shared" si="547"/>
        <v>43</v>
      </c>
    </row>
    <row r="11568" spans="2:16">
      <c r="B11568" s="400"/>
      <c r="D11568" s="401"/>
      <c r="F11568" s="54" t="s">
        <v>12909</v>
      </c>
      <c r="H11568" s="52" t="s">
        <v>12909</v>
      </c>
      <c r="J11568" s="95">
        <v>24</v>
      </c>
      <c r="K11568" s="95"/>
      <c r="L11568" s="18">
        <f t="shared" si="548"/>
        <v>24</v>
      </c>
      <c r="M11568" s="95"/>
      <c r="N11568" s="95"/>
      <c r="O11568" s="18">
        <f t="shared" si="546"/>
        <v>0</v>
      </c>
      <c r="P11568" s="16">
        <f t="shared" si="547"/>
        <v>24</v>
      </c>
    </row>
    <row r="11569" spans="2:16">
      <c r="B11569" s="400"/>
      <c r="D11569" s="401"/>
      <c r="F11569" s="54" t="s">
        <v>12910</v>
      </c>
      <c r="H11569" s="52" t="s">
        <v>12910</v>
      </c>
      <c r="J11569" s="95">
        <v>20</v>
      </c>
      <c r="K11569" s="95"/>
      <c r="L11569" s="18">
        <f t="shared" si="548"/>
        <v>20</v>
      </c>
      <c r="M11569" s="95"/>
      <c r="N11569" s="95"/>
      <c r="O11569" s="18">
        <f t="shared" si="546"/>
        <v>0</v>
      </c>
      <c r="P11569" s="16">
        <f t="shared" si="547"/>
        <v>20</v>
      </c>
    </row>
    <row r="11570" spans="2:16">
      <c r="B11570" s="400"/>
      <c r="D11570" s="401"/>
      <c r="F11570" s="54" t="s">
        <v>936</v>
      </c>
      <c r="H11570" s="52" t="s">
        <v>936</v>
      </c>
      <c r="J11570" s="95">
        <v>62</v>
      </c>
      <c r="K11570" s="95"/>
      <c r="L11570" s="18">
        <f t="shared" si="548"/>
        <v>62</v>
      </c>
      <c r="M11570" s="95">
        <v>130</v>
      </c>
      <c r="N11570" s="95"/>
      <c r="O11570" s="18">
        <f t="shared" si="546"/>
        <v>130</v>
      </c>
      <c r="P11570" s="16">
        <f t="shared" si="547"/>
        <v>192</v>
      </c>
    </row>
    <row r="11571" spans="2:16">
      <c r="B11571" s="400"/>
      <c r="D11571" s="401"/>
      <c r="F11571" s="54" t="s">
        <v>1114</v>
      </c>
      <c r="H11571" s="52" t="s">
        <v>1114</v>
      </c>
      <c r="J11571" s="95">
        <v>15</v>
      </c>
      <c r="K11571" s="95"/>
      <c r="L11571" s="18">
        <f t="shared" si="548"/>
        <v>15</v>
      </c>
      <c r="M11571" s="95"/>
      <c r="N11571" s="95"/>
      <c r="O11571" s="18">
        <f t="shared" si="546"/>
        <v>0</v>
      </c>
      <c r="P11571" s="16">
        <f t="shared" si="547"/>
        <v>15</v>
      </c>
    </row>
    <row r="11572" spans="2:16">
      <c r="B11572" s="400"/>
      <c r="D11572" s="401"/>
      <c r="F11572" s="54" t="s">
        <v>12911</v>
      </c>
      <c r="H11572" s="52" t="s">
        <v>12911</v>
      </c>
      <c r="J11572" s="95">
        <v>41</v>
      </c>
      <c r="K11572" s="95"/>
      <c r="L11572" s="18">
        <f t="shared" si="548"/>
        <v>41</v>
      </c>
      <c r="M11572" s="95"/>
      <c r="N11572" s="95"/>
      <c r="O11572" s="18">
        <f t="shared" si="546"/>
        <v>0</v>
      </c>
      <c r="P11572" s="16">
        <f t="shared" si="547"/>
        <v>41</v>
      </c>
    </row>
    <row r="11573" spans="2:16">
      <c r="B11573" s="400"/>
      <c r="D11573" s="401"/>
      <c r="F11573" s="54" t="s">
        <v>11501</v>
      </c>
      <c r="H11573" s="52" t="s">
        <v>11501</v>
      </c>
      <c r="J11573" s="95">
        <v>26</v>
      </c>
      <c r="K11573" s="95"/>
      <c r="L11573" s="18">
        <f t="shared" si="548"/>
        <v>26</v>
      </c>
      <c r="M11573" s="95"/>
      <c r="N11573" s="95"/>
      <c r="O11573" s="18">
        <f t="shared" si="546"/>
        <v>0</v>
      </c>
      <c r="P11573" s="16">
        <f t="shared" si="547"/>
        <v>26</v>
      </c>
    </row>
    <row r="11574" spans="2:16">
      <c r="B11574" s="400"/>
      <c r="D11574" s="401"/>
      <c r="F11574" s="54" t="s">
        <v>12737</v>
      </c>
      <c r="H11574" s="52" t="s">
        <v>12737</v>
      </c>
      <c r="J11574" s="95">
        <v>54</v>
      </c>
      <c r="K11574" s="95"/>
      <c r="L11574" s="18">
        <f t="shared" si="548"/>
        <v>54</v>
      </c>
      <c r="M11574" s="95"/>
      <c r="N11574" s="95"/>
      <c r="O11574" s="18">
        <f t="shared" si="546"/>
        <v>0</v>
      </c>
      <c r="P11574" s="16">
        <f t="shared" si="547"/>
        <v>54</v>
      </c>
    </row>
    <row r="11575" spans="2:16">
      <c r="B11575" s="400"/>
      <c r="D11575" s="401"/>
      <c r="F11575" s="54" t="s">
        <v>12912</v>
      </c>
      <c r="H11575" s="52" t="s">
        <v>12912</v>
      </c>
      <c r="J11575" s="95">
        <v>22</v>
      </c>
      <c r="K11575" s="95"/>
      <c r="L11575" s="18">
        <f t="shared" si="548"/>
        <v>22</v>
      </c>
      <c r="M11575" s="95"/>
      <c r="N11575" s="95"/>
      <c r="O11575" s="18">
        <f t="shared" si="546"/>
        <v>0</v>
      </c>
      <c r="P11575" s="16">
        <f t="shared" si="547"/>
        <v>22</v>
      </c>
    </row>
    <row r="11576" spans="2:16">
      <c r="B11576" s="400"/>
      <c r="D11576" s="401" t="s">
        <v>12446</v>
      </c>
      <c r="F11576" s="54" t="s">
        <v>12913</v>
      </c>
      <c r="H11576" s="52" t="s">
        <v>12913</v>
      </c>
      <c r="J11576" s="95">
        <v>110</v>
      </c>
      <c r="K11576" s="95"/>
      <c r="L11576" s="18">
        <f t="shared" si="548"/>
        <v>110</v>
      </c>
      <c r="M11576" s="95"/>
      <c r="N11576" s="95"/>
      <c r="O11576" s="18">
        <f t="shared" si="546"/>
        <v>0</v>
      </c>
      <c r="P11576" s="16">
        <f t="shared" si="547"/>
        <v>110</v>
      </c>
    </row>
    <row r="11577" spans="2:16">
      <c r="B11577" s="400"/>
      <c r="D11577" s="401"/>
      <c r="F11577" s="54" t="s">
        <v>2466</v>
      </c>
      <c r="H11577" s="52" t="s">
        <v>2466</v>
      </c>
      <c r="J11577" s="95">
        <v>70</v>
      </c>
      <c r="K11577" s="95"/>
      <c r="L11577" s="18">
        <f t="shared" si="548"/>
        <v>70</v>
      </c>
      <c r="M11577" s="95"/>
      <c r="N11577" s="95"/>
      <c r="O11577" s="18">
        <f t="shared" si="546"/>
        <v>0</v>
      </c>
      <c r="P11577" s="16">
        <f t="shared" si="547"/>
        <v>70</v>
      </c>
    </row>
    <row r="11578" spans="2:16">
      <c r="B11578" s="400"/>
      <c r="D11578" s="401"/>
      <c r="F11578" s="54" t="s">
        <v>12914</v>
      </c>
      <c r="H11578" s="52" t="s">
        <v>12914</v>
      </c>
      <c r="J11578" s="95">
        <v>30</v>
      </c>
      <c r="K11578" s="95"/>
      <c r="L11578" s="18">
        <f t="shared" si="548"/>
        <v>30</v>
      </c>
      <c r="M11578" s="95"/>
      <c r="N11578" s="95"/>
      <c r="O11578" s="18">
        <f t="shared" si="546"/>
        <v>0</v>
      </c>
      <c r="P11578" s="16">
        <f t="shared" si="547"/>
        <v>30</v>
      </c>
    </row>
    <row r="11579" spans="2:16">
      <c r="B11579" s="400"/>
      <c r="D11579" s="401"/>
      <c r="F11579" s="54" t="s">
        <v>936</v>
      </c>
      <c r="H11579" s="52" t="s">
        <v>936</v>
      </c>
      <c r="J11579" s="95">
        <v>162</v>
      </c>
      <c r="K11579" s="95"/>
      <c r="L11579" s="18">
        <f t="shared" si="548"/>
        <v>162</v>
      </c>
      <c r="M11579" s="95">
        <v>92</v>
      </c>
      <c r="N11579" s="95"/>
      <c r="O11579" s="18">
        <f t="shared" si="546"/>
        <v>92</v>
      </c>
      <c r="P11579" s="16">
        <f t="shared" si="547"/>
        <v>254</v>
      </c>
    </row>
    <row r="11580" spans="2:16">
      <c r="B11580" s="400"/>
      <c r="D11580" s="401"/>
      <c r="F11580" s="54" t="s">
        <v>12915</v>
      </c>
      <c r="H11580" s="52" t="s">
        <v>12915</v>
      </c>
      <c r="J11580" s="95">
        <v>69</v>
      </c>
      <c r="K11580" s="95"/>
      <c r="L11580" s="18">
        <f t="shared" si="548"/>
        <v>69</v>
      </c>
      <c r="M11580" s="95"/>
      <c r="N11580" s="95"/>
      <c r="O11580" s="18">
        <f t="shared" si="546"/>
        <v>0</v>
      </c>
      <c r="P11580" s="16">
        <f t="shared" si="547"/>
        <v>69</v>
      </c>
    </row>
    <row r="11581" spans="2:16">
      <c r="B11581" s="400"/>
      <c r="D11581" s="401"/>
      <c r="F11581" s="54" t="s">
        <v>10135</v>
      </c>
      <c r="H11581" s="52" t="s">
        <v>10135</v>
      </c>
      <c r="J11581" s="95">
        <v>29</v>
      </c>
      <c r="K11581" s="95"/>
      <c r="L11581" s="18">
        <f t="shared" si="548"/>
        <v>29</v>
      </c>
      <c r="M11581" s="95"/>
      <c r="N11581" s="95"/>
      <c r="O11581" s="18">
        <f t="shared" si="546"/>
        <v>0</v>
      </c>
      <c r="P11581" s="16">
        <f t="shared" si="547"/>
        <v>29</v>
      </c>
    </row>
    <row r="11582" spans="2:16">
      <c r="B11582" s="400"/>
      <c r="D11582" s="401"/>
      <c r="F11582" s="54" t="s">
        <v>2439</v>
      </c>
      <c r="H11582" s="52" t="s">
        <v>2439</v>
      </c>
      <c r="J11582" s="95">
        <v>20</v>
      </c>
      <c r="K11582" s="95"/>
      <c r="L11582" s="18">
        <f t="shared" si="548"/>
        <v>20</v>
      </c>
      <c r="M11582" s="95"/>
      <c r="N11582" s="95"/>
      <c r="O11582" s="18">
        <f t="shared" si="546"/>
        <v>0</v>
      </c>
      <c r="P11582" s="16">
        <f t="shared" si="547"/>
        <v>20</v>
      </c>
    </row>
    <row r="11583" spans="2:16">
      <c r="B11583" s="400"/>
      <c r="D11583" s="401"/>
      <c r="F11583" s="54" t="s">
        <v>12916</v>
      </c>
      <c r="H11583" s="52" t="s">
        <v>12916</v>
      </c>
      <c r="J11583" s="95">
        <v>20</v>
      </c>
      <c r="K11583" s="95"/>
      <c r="L11583" s="18">
        <f t="shared" si="548"/>
        <v>20</v>
      </c>
      <c r="M11583" s="95"/>
      <c r="N11583" s="95"/>
      <c r="O11583" s="18">
        <f t="shared" si="546"/>
        <v>0</v>
      </c>
      <c r="P11583" s="16">
        <f t="shared" si="547"/>
        <v>20</v>
      </c>
    </row>
    <row r="11584" spans="2:16">
      <c r="B11584" s="400"/>
      <c r="D11584" s="401"/>
      <c r="F11584" s="54" t="s">
        <v>12917</v>
      </c>
      <c r="H11584" s="52" t="s">
        <v>12917</v>
      </c>
      <c r="J11584" s="95">
        <v>44</v>
      </c>
      <c r="K11584" s="95"/>
      <c r="L11584" s="18">
        <f t="shared" si="548"/>
        <v>44</v>
      </c>
      <c r="M11584" s="95"/>
      <c r="N11584" s="95"/>
      <c r="O11584" s="18">
        <f t="shared" si="546"/>
        <v>0</v>
      </c>
      <c r="P11584" s="16">
        <f t="shared" si="547"/>
        <v>44</v>
      </c>
    </row>
    <row r="11585" spans="2:16">
      <c r="B11585" s="400"/>
      <c r="D11585" s="401"/>
      <c r="F11585" s="54" t="s">
        <v>12918</v>
      </c>
      <c r="H11585" s="52" t="s">
        <v>12918</v>
      </c>
      <c r="J11585" s="95">
        <v>162</v>
      </c>
      <c r="K11585" s="95"/>
      <c r="L11585" s="18">
        <f t="shared" si="548"/>
        <v>162</v>
      </c>
      <c r="M11585" s="95">
        <v>39</v>
      </c>
      <c r="N11585" s="95"/>
      <c r="O11585" s="18">
        <f t="shared" si="546"/>
        <v>39</v>
      </c>
      <c r="P11585" s="16">
        <f t="shared" si="547"/>
        <v>201</v>
      </c>
    </row>
    <row r="11586" spans="2:16">
      <c r="B11586" s="400"/>
      <c r="D11586" s="401"/>
      <c r="F11586" s="54" t="s">
        <v>2956</v>
      </c>
      <c r="H11586" s="52" t="s">
        <v>2956</v>
      </c>
      <c r="J11586" s="95">
        <v>64</v>
      </c>
      <c r="K11586" s="95"/>
      <c r="L11586" s="18">
        <f t="shared" si="548"/>
        <v>64</v>
      </c>
      <c r="M11586" s="95"/>
      <c r="N11586" s="95"/>
      <c r="O11586" s="18">
        <f t="shared" si="546"/>
        <v>0</v>
      </c>
      <c r="P11586" s="16">
        <f t="shared" si="547"/>
        <v>64</v>
      </c>
    </row>
    <row r="11587" spans="2:16">
      <c r="B11587" s="400"/>
      <c r="D11587" s="401"/>
      <c r="F11587" s="54" t="s">
        <v>443</v>
      </c>
      <c r="H11587" s="52" t="s">
        <v>443</v>
      </c>
      <c r="J11587" s="95">
        <v>30</v>
      </c>
      <c r="K11587" s="95"/>
      <c r="L11587" s="18">
        <f t="shared" si="548"/>
        <v>30</v>
      </c>
      <c r="M11587" s="95"/>
      <c r="N11587" s="95"/>
      <c r="O11587" s="18">
        <f t="shared" si="546"/>
        <v>0</v>
      </c>
      <c r="P11587" s="16">
        <f t="shared" si="547"/>
        <v>30</v>
      </c>
    </row>
    <row r="11588" spans="2:16">
      <c r="B11588" s="400"/>
      <c r="D11588" s="401"/>
      <c r="F11588" s="54" t="s">
        <v>12919</v>
      </c>
      <c r="H11588" s="52" t="s">
        <v>12919</v>
      </c>
      <c r="J11588" s="95">
        <v>35</v>
      </c>
      <c r="K11588" s="95"/>
      <c r="L11588" s="18">
        <f t="shared" si="548"/>
        <v>35</v>
      </c>
      <c r="M11588" s="95"/>
      <c r="N11588" s="95"/>
      <c r="O11588" s="18">
        <f t="shared" si="546"/>
        <v>0</v>
      </c>
      <c r="P11588" s="16">
        <f t="shared" si="547"/>
        <v>35</v>
      </c>
    </row>
    <row r="11589" spans="2:16">
      <c r="B11589" s="400"/>
      <c r="D11589" s="401"/>
      <c r="F11589" s="54" t="s">
        <v>12920</v>
      </c>
      <c r="H11589" s="52" t="s">
        <v>12920</v>
      </c>
      <c r="J11589" s="95">
        <v>20</v>
      </c>
      <c r="K11589" s="95"/>
      <c r="L11589" s="18">
        <f t="shared" si="548"/>
        <v>20</v>
      </c>
      <c r="M11589" s="95"/>
      <c r="N11589" s="95"/>
      <c r="O11589" s="18">
        <f t="shared" si="546"/>
        <v>0</v>
      </c>
      <c r="P11589" s="16">
        <f t="shared" si="547"/>
        <v>20</v>
      </c>
    </row>
    <row r="11590" spans="2:16">
      <c r="B11590" s="400"/>
      <c r="D11590" s="401"/>
      <c r="F11590" s="54" t="s">
        <v>1800</v>
      </c>
      <c r="H11590" s="52" t="s">
        <v>1800</v>
      </c>
      <c r="J11590" s="95">
        <v>35</v>
      </c>
      <c r="K11590" s="95"/>
      <c r="L11590" s="18">
        <f t="shared" si="548"/>
        <v>35</v>
      </c>
      <c r="M11590" s="95"/>
      <c r="N11590" s="95"/>
      <c r="O11590" s="18">
        <f t="shared" si="546"/>
        <v>0</v>
      </c>
      <c r="P11590" s="16">
        <f t="shared" si="547"/>
        <v>35</v>
      </c>
    </row>
    <row r="11591" spans="2:16">
      <c r="B11591" s="400"/>
      <c r="D11591" s="401"/>
      <c r="F11591" s="54" t="s">
        <v>13773</v>
      </c>
      <c r="H11591" s="52" t="s">
        <v>12921</v>
      </c>
      <c r="J11591" s="95">
        <v>481</v>
      </c>
      <c r="K11591" s="95"/>
      <c r="L11591" s="18">
        <f t="shared" si="548"/>
        <v>481</v>
      </c>
      <c r="M11591" s="95">
        <v>18</v>
      </c>
      <c r="N11591" s="95"/>
      <c r="O11591" s="18">
        <f t="shared" si="546"/>
        <v>18</v>
      </c>
      <c r="P11591" s="16">
        <f t="shared" si="547"/>
        <v>499</v>
      </c>
    </row>
    <row r="11592" spans="2:16">
      <c r="B11592" s="400"/>
      <c r="D11592" s="401"/>
      <c r="F11592" s="54" t="s">
        <v>12922</v>
      </c>
      <c r="H11592" s="52" t="s">
        <v>12922</v>
      </c>
      <c r="J11592" s="95">
        <v>150</v>
      </c>
      <c r="K11592" s="95"/>
      <c r="L11592" s="18">
        <f t="shared" si="548"/>
        <v>150</v>
      </c>
      <c r="M11592" s="95">
        <v>60</v>
      </c>
      <c r="N11592" s="95"/>
      <c r="O11592" s="18">
        <f t="shared" si="546"/>
        <v>60</v>
      </c>
      <c r="P11592" s="16">
        <f t="shared" si="547"/>
        <v>210</v>
      </c>
    </row>
    <row r="11593" spans="2:16">
      <c r="B11593" s="400"/>
      <c r="D11593" s="401"/>
      <c r="F11593" s="54" t="s">
        <v>12923</v>
      </c>
      <c r="H11593" s="52" t="s">
        <v>12923</v>
      </c>
      <c r="J11593" s="95">
        <v>30</v>
      </c>
      <c r="K11593" s="95"/>
      <c r="L11593" s="18">
        <f t="shared" si="548"/>
        <v>30</v>
      </c>
      <c r="M11593" s="95"/>
      <c r="N11593" s="95"/>
      <c r="O11593" s="18">
        <f t="shared" si="546"/>
        <v>0</v>
      </c>
      <c r="P11593" s="16">
        <f t="shared" si="547"/>
        <v>30</v>
      </c>
    </row>
    <row r="11594" spans="2:16" ht="25.5">
      <c r="B11594" s="400"/>
      <c r="D11594" s="401"/>
      <c r="F11594" s="54" t="s">
        <v>12924</v>
      </c>
      <c r="H11594" s="52" t="s">
        <v>12924</v>
      </c>
      <c r="J11594" s="95">
        <v>110</v>
      </c>
      <c r="K11594" s="95"/>
      <c r="L11594" s="18">
        <f t="shared" si="548"/>
        <v>110</v>
      </c>
      <c r="M11594" s="95"/>
      <c r="N11594" s="95"/>
      <c r="O11594" s="18">
        <f t="shared" si="546"/>
        <v>0</v>
      </c>
      <c r="P11594" s="16">
        <f t="shared" si="547"/>
        <v>110</v>
      </c>
    </row>
    <row r="11595" spans="2:16">
      <c r="B11595" s="400"/>
      <c r="D11595" s="401"/>
      <c r="F11595" s="54" t="s">
        <v>2483</v>
      </c>
      <c r="H11595" s="52" t="s">
        <v>2483</v>
      </c>
      <c r="J11595" s="95">
        <v>40</v>
      </c>
      <c r="K11595" s="95"/>
      <c r="L11595" s="18">
        <f t="shared" si="548"/>
        <v>40</v>
      </c>
      <c r="M11595" s="95"/>
      <c r="N11595" s="95"/>
      <c r="O11595" s="18">
        <f t="shared" si="546"/>
        <v>0</v>
      </c>
      <c r="P11595" s="16">
        <f t="shared" si="547"/>
        <v>40</v>
      </c>
    </row>
    <row r="11596" spans="2:16">
      <c r="B11596" s="400"/>
      <c r="D11596" s="401"/>
      <c r="F11596" s="54" t="s">
        <v>1728</v>
      </c>
      <c r="H11596" s="52" t="s">
        <v>1728</v>
      </c>
      <c r="J11596" s="95">
        <v>180</v>
      </c>
      <c r="K11596" s="95"/>
      <c r="L11596" s="18">
        <f t="shared" si="548"/>
        <v>180</v>
      </c>
      <c r="M11596" s="95">
        <v>100</v>
      </c>
      <c r="N11596" s="95"/>
      <c r="O11596" s="18">
        <f t="shared" si="546"/>
        <v>100</v>
      </c>
      <c r="P11596" s="16">
        <f t="shared" si="547"/>
        <v>280</v>
      </c>
    </row>
    <row r="11597" spans="2:16">
      <c r="B11597" s="400"/>
      <c r="D11597" s="401"/>
      <c r="F11597" s="54" t="s">
        <v>12925</v>
      </c>
      <c r="H11597" s="52" t="s">
        <v>12925</v>
      </c>
      <c r="J11597" s="95">
        <v>35</v>
      </c>
      <c r="K11597" s="95"/>
      <c r="L11597" s="18">
        <f t="shared" si="548"/>
        <v>35</v>
      </c>
      <c r="M11597" s="95"/>
      <c r="N11597" s="95"/>
      <c r="O11597" s="18">
        <f t="shared" si="546"/>
        <v>0</v>
      </c>
      <c r="P11597" s="16">
        <f t="shared" si="547"/>
        <v>35</v>
      </c>
    </row>
    <row r="11598" spans="2:16">
      <c r="B11598" s="400"/>
      <c r="D11598" s="401"/>
      <c r="F11598" s="54" t="s">
        <v>13774</v>
      </c>
      <c r="H11598" s="52" t="s">
        <v>12926</v>
      </c>
      <c r="J11598" s="95">
        <v>30</v>
      </c>
      <c r="K11598" s="95"/>
      <c r="L11598" s="18">
        <f t="shared" si="548"/>
        <v>30</v>
      </c>
      <c r="M11598" s="95"/>
      <c r="N11598" s="95"/>
      <c r="O11598" s="18">
        <f t="shared" si="546"/>
        <v>0</v>
      </c>
      <c r="P11598" s="16">
        <f t="shared" si="547"/>
        <v>30</v>
      </c>
    </row>
    <row r="11599" spans="2:16">
      <c r="B11599" s="400"/>
      <c r="D11599" s="401"/>
      <c r="F11599" s="54" t="s">
        <v>12927</v>
      </c>
      <c r="H11599" s="52" t="s">
        <v>12927</v>
      </c>
      <c r="J11599" s="95">
        <v>20</v>
      </c>
      <c r="K11599" s="95"/>
      <c r="L11599" s="18">
        <f t="shared" si="548"/>
        <v>20</v>
      </c>
      <c r="M11599" s="95"/>
      <c r="N11599" s="95"/>
      <c r="O11599" s="18">
        <f t="shared" si="546"/>
        <v>0</v>
      </c>
      <c r="P11599" s="16">
        <f t="shared" si="547"/>
        <v>20</v>
      </c>
    </row>
    <row r="11600" spans="2:16">
      <c r="B11600" s="400"/>
      <c r="D11600" s="401"/>
      <c r="F11600" s="54" t="s">
        <v>30</v>
      </c>
      <c r="H11600" s="52" t="s">
        <v>30</v>
      </c>
      <c r="J11600" s="95">
        <v>20</v>
      </c>
      <c r="K11600" s="95"/>
      <c r="L11600" s="18">
        <f t="shared" si="548"/>
        <v>20</v>
      </c>
      <c r="M11600" s="95"/>
      <c r="N11600" s="95"/>
      <c r="O11600" s="18">
        <f t="shared" si="546"/>
        <v>0</v>
      </c>
      <c r="P11600" s="16">
        <f t="shared" si="547"/>
        <v>20</v>
      </c>
    </row>
    <row r="11601" spans="2:16">
      <c r="B11601" s="400"/>
      <c r="D11601" s="401"/>
      <c r="F11601" s="54" t="s">
        <v>12928</v>
      </c>
      <c r="H11601" s="52" t="s">
        <v>12928</v>
      </c>
      <c r="J11601" s="95">
        <v>30</v>
      </c>
      <c r="K11601" s="95"/>
      <c r="L11601" s="18">
        <f t="shared" si="548"/>
        <v>30</v>
      </c>
      <c r="M11601" s="95"/>
      <c r="N11601" s="95"/>
      <c r="O11601" s="18">
        <f t="shared" si="546"/>
        <v>0</v>
      </c>
      <c r="P11601" s="16">
        <f t="shared" si="547"/>
        <v>30</v>
      </c>
    </row>
    <row r="11602" spans="2:16">
      <c r="B11602" s="400"/>
      <c r="D11602" s="401"/>
      <c r="F11602" s="54" t="s">
        <v>12929</v>
      </c>
      <c r="H11602" s="52" t="s">
        <v>12929</v>
      </c>
      <c r="J11602" s="95">
        <v>26</v>
      </c>
      <c r="K11602" s="95"/>
      <c r="L11602" s="18">
        <f t="shared" si="548"/>
        <v>26</v>
      </c>
      <c r="M11602" s="95"/>
      <c r="N11602" s="95"/>
      <c r="O11602" s="18">
        <f t="shared" si="546"/>
        <v>0</v>
      </c>
      <c r="P11602" s="16">
        <f t="shared" si="547"/>
        <v>26</v>
      </c>
    </row>
    <row r="11603" spans="2:16">
      <c r="B11603" s="400"/>
      <c r="D11603" s="401"/>
      <c r="F11603" s="54" t="s">
        <v>12930</v>
      </c>
      <c r="H11603" s="52" t="s">
        <v>12930</v>
      </c>
      <c r="J11603" s="95">
        <v>20</v>
      </c>
      <c r="K11603" s="95"/>
      <c r="L11603" s="18">
        <f t="shared" si="548"/>
        <v>20</v>
      </c>
      <c r="M11603" s="95"/>
      <c r="N11603" s="95"/>
      <c r="O11603" s="18">
        <f t="shared" si="546"/>
        <v>0</v>
      </c>
      <c r="P11603" s="16">
        <f t="shared" si="547"/>
        <v>20</v>
      </c>
    </row>
    <row r="11604" spans="2:16">
      <c r="B11604" s="400"/>
      <c r="D11604" s="401"/>
      <c r="F11604" s="54" t="s">
        <v>12931</v>
      </c>
      <c r="H11604" s="52" t="s">
        <v>12931</v>
      </c>
      <c r="J11604" s="95">
        <v>20</v>
      </c>
      <c r="K11604" s="95"/>
      <c r="L11604" s="18">
        <f t="shared" si="548"/>
        <v>20</v>
      </c>
      <c r="M11604" s="95"/>
      <c r="N11604" s="95"/>
      <c r="O11604" s="18">
        <f t="shared" si="546"/>
        <v>0</v>
      </c>
      <c r="P11604" s="16">
        <f t="shared" si="547"/>
        <v>20</v>
      </c>
    </row>
    <row r="11605" spans="2:16">
      <c r="B11605" s="400"/>
      <c r="D11605" s="401"/>
      <c r="F11605" s="54" t="s">
        <v>12932</v>
      </c>
      <c r="H11605" s="52" t="s">
        <v>12932</v>
      </c>
      <c r="J11605" s="95">
        <v>20</v>
      </c>
      <c r="K11605" s="95"/>
      <c r="L11605" s="18">
        <f t="shared" si="548"/>
        <v>20</v>
      </c>
      <c r="M11605" s="95"/>
      <c r="N11605" s="95"/>
      <c r="O11605" s="18">
        <f t="shared" si="546"/>
        <v>0</v>
      </c>
      <c r="P11605" s="16">
        <f t="shared" si="547"/>
        <v>20</v>
      </c>
    </row>
    <row r="11606" spans="2:16">
      <c r="B11606" s="400"/>
      <c r="D11606" s="401"/>
      <c r="F11606" s="54" t="s">
        <v>12933</v>
      </c>
      <c r="H11606" s="52" t="s">
        <v>12933</v>
      </c>
      <c r="J11606" s="95">
        <v>40</v>
      </c>
      <c r="K11606" s="95"/>
      <c r="L11606" s="18">
        <f t="shared" si="548"/>
        <v>40</v>
      </c>
      <c r="M11606" s="95"/>
      <c r="N11606" s="95"/>
      <c r="O11606" s="18">
        <f t="shared" ref="O11606:O11669" si="549">+N11606+M11606</f>
        <v>0</v>
      </c>
      <c r="P11606" s="16">
        <f t="shared" ref="P11606:P11669" si="550">+L11606+O11606</f>
        <v>40</v>
      </c>
    </row>
    <row r="11607" spans="2:16" ht="25.5">
      <c r="B11607" s="400"/>
      <c r="D11607" s="401"/>
      <c r="F11607" s="54" t="s">
        <v>12934</v>
      </c>
      <c r="H11607" s="52" t="s">
        <v>12934</v>
      </c>
      <c r="J11607" s="95">
        <v>184</v>
      </c>
      <c r="K11607" s="95"/>
      <c r="L11607" s="18">
        <f t="shared" si="548"/>
        <v>184</v>
      </c>
      <c r="M11607" s="95"/>
      <c r="N11607" s="95"/>
      <c r="O11607" s="18">
        <f t="shared" si="549"/>
        <v>0</v>
      </c>
      <c r="P11607" s="16">
        <f t="shared" si="550"/>
        <v>184</v>
      </c>
    </row>
    <row r="11608" spans="2:16">
      <c r="B11608" s="400"/>
      <c r="D11608" s="401"/>
      <c r="F11608" s="54" t="s">
        <v>12935</v>
      </c>
      <c r="H11608" s="52" t="s">
        <v>12935</v>
      </c>
      <c r="J11608" s="95">
        <v>37</v>
      </c>
      <c r="K11608" s="95"/>
      <c r="L11608" s="18">
        <f t="shared" si="548"/>
        <v>37</v>
      </c>
      <c r="M11608" s="95"/>
      <c r="N11608" s="95"/>
      <c r="O11608" s="18">
        <f t="shared" si="549"/>
        <v>0</v>
      </c>
      <c r="P11608" s="16">
        <f t="shared" si="550"/>
        <v>37</v>
      </c>
    </row>
    <row r="11609" spans="2:16">
      <c r="B11609" s="400"/>
      <c r="D11609" s="401"/>
      <c r="F11609" s="54" t="s">
        <v>12936</v>
      </c>
      <c r="H11609" s="52" t="s">
        <v>12936</v>
      </c>
      <c r="J11609" s="95">
        <v>40</v>
      </c>
      <c r="K11609" s="95"/>
      <c r="L11609" s="18">
        <f t="shared" si="548"/>
        <v>40</v>
      </c>
      <c r="M11609" s="95"/>
      <c r="N11609" s="95"/>
      <c r="O11609" s="18">
        <f t="shared" si="549"/>
        <v>0</v>
      </c>
      <c r="P11609" s="16">
        <f t="shared" si="550"/>
        <v>40</v>
      </c>
    </row>
    <row r="11610" spans="2:16">
      <c r="B11610" s="400"/>
      <c r="D11610" s="401"/>
      <c r="F11610" s="54" t="s">
        <v>2419</v>
      </c>
      <c r="H11610" s="52" t="s">
        <v>2419</v>
      </c>
      <c r="J11610" s="95">
        <v>65</v>
      </c>
      <c r="K11610" s="95"/>
      <c r="L11610" s="18">
        <f t="shared" ref="L11610:L11673" si="551">+J11610+K11610</f>
        <v>65</v>
      </c>
      <c r="M11610" s="95"/>
      <c r="N11610" s="95"/>
      <c r="O11610" s="18">
        <f t="shared" si="549"/>
        <v>0</v>
      </c>
      <c r="P11610" s="16">
        <f t="shared" si="550"/>
        <v>65</v>
      </c>
    </row>
    <row r="11611" spans="2:16">
      <c r="B11611" s="400"/>
      <c r="D11611" s="401"/>
      <c r="F11611" s="54" t="s">
        <v>12937</v>
      </c>
      <c r="H11611" s="52" t="s">
        <v>12937</v>
      </c>
      <c r="J11611" s="95">
        <v>30</v>
      </c>
      <c r="K11611" s="95"/>
      <c r="L11611" s="18">
        <f t="shared" si="551"/>
        <v>30</v>
      </c>
      <c r="M11611" s="95"/>
      <c r="N11611" s="95"/>
      <c r="O11611" s="18">
        <f t="shared" si="549"/>
        <v>0</v>
      </c>
      <c r="P11611" s="16">
        <f t="shared" si="550"/>
        <v>30</v>
      </c>
    </row>
    <row r="11612" spans="2:16">
      <c r="B11612" s="400"/>
      <c r="D11612" s="401"/>
      <c r="F11612" s="54" t="s">
        <v>12938</v>
      </c>
      <c r="H11612" s="52" t="s">
        <v>12938</v>
      </c>
      <c r="J11612" s="95">
        <v>39</v>
      </c>
      <c r="K11612" s="95"/>
      <c r="L11612" s="18">
        <f t="shared" si="551"/>
        <v>39</v>
      </c>
      <c r="M11612" s="95"/>
      <c r="N11612" s="95"/>
      <c r="O11612" s="18">
        <f t="shared" si="549"/>
        <v>0</v>
      </c>
      <c r="P11612" s="16">
        <f t="shared" si="550"/>
        <v>39</v>
      </c>
    </row>
    <row r="11613" spans="2:16">
      <c r="B11613" s="400"/>
      <c r="D11613" s="401"/>
      <c r="F11613" s="54" t="s">
        <v>12939</v>
      </c>
      <c r="H11613" s="52" t="s">
        <v>12939</v>
      </c>
      <c r="J11613" s="95">
        <v>43</v>
      </c>
      <c r="K11613" s="95"/>
      <c r="L11613" s="18">
        <f t="shared" si="551"/>
        <v>43</v>
      </c>
      <c r="M11613" s="95"/>
      <c r="N11613" s="95"/>
      <c r="O11613" s="18">
        <f t="shared" si="549"/>
        <v>0</v>
      </c>
      <c r="P11613" s="16">
        <f t="shared" si="550"/>
        <v>43</v>
      </c>
    </row>
    <row r="11614" spans="2:16">
      <c r="B11614" s="400"/>
      <c r="D11614" s="401"/>
      <c r="F11614" s="54" t="s">
        <v>12660</v>
      </c>
      <c r="H11614" s="52" t="s">
        <v>12660</v>
      </c>
      <c r="J11614" s="95">
        <v>70</v>
      </c>
      <c r="K11614" s="95"/>
      <c r="L11614" s="18">
        <f t="shared" si="551"/>
        <v>70</v>
      </c>
      <c r="M11614" s="95"/>
      <c r="N11614" s="95"/>
      <c r="O11614" s="18">
        <f t="shared" si="549"/>
        <v>0</v>
      </c>
      <c r="P11614" s="16">
        <f t="shared" si="550"/>
        <v>70</v>
      </c>
    </row>
    <row r="11615" spans="2:16">
      <c r="B11615" s="400"/>
      <c r="D11615" s="401"/>
      <c r="F11615" s="54" t="s">
        <v>13775</v>
      </c>
      <c r="H11615" s="52" t="s">
        <v>12940</v>
      </c>
      <c r="J11615" s="95">
        <v>20</v>
      </c>
      <c r="K11615" s="95"/>
      <c r="L11615" s="18">
        <f t="shared" si="551"/>
        <v>20</v>
      </c>
      <c r="M11615" s="95"/>
      <c r="N11615" s="95"/>
      <c r="O11615" s="18">
        <f t="shared" si="549"/>
        <v>0</v>
      </c>
      <c r="P11615" s="16">
        <f t="shared" si="550"/>
        <v>20</v>
      </c>
    </row>
    <row r="11616" spans="2:16">
      <c r="B11616" s="400"/>
      <c r="D11616" s="401"/>
      <c r="F11616" s="54" t="s">
        <v>2896</v>
      </c>
      <c r="H11616" s="52" t="s">
        <v>2896</v>
      </c>
      <c r="J11616" s="95">
        <v>49</v>
      </c>
      <c r="K11616" s="95"/>
      <c r="L11616" s="18">
        <f t="shared" si="551"/>
        <v>49</v>
      </c>
      <c r="M11616" s="95"/>
      <c r="N11616" s="95"/>
      <c r="O11616" s="18">
        <f t="shared" si="549"/>
        <v>0</v>
      </c>
      <c r="P11616" s="16">
        <f t="shared" si="550"/>
        <v>49</v>
      </c>
    </row>
    <row r="11617" spans="2:16">
      <c r="B11617" s="400"/>
      <c r="D11617" s="401"/>
      <c r="F11617" s="54" t="s">
        <v>12941</v>
      </c>
      <c r="H11617" s="52" t="s">
        <v>12941</v>
      </c>
      <c r="J11617" s="95">
        <v>30</v>
      </c>
      <c r="K11617" s="95"/>
      <c r="L11617" s="18">
        <f t="shared" si="551"/>
        <v>30</v>
      </c>
      <c r="M11617" s="95"/>
      <c r="N11617" s="95"/>
      <c r="O11617" s="18">
        <f t="shared" si="549"/>
        <v>0</v>
      </c>
      <c r="P11617" s="16">
        <f t="shared" si="550"/>
        <v>30</v>
      </c>
    </row>
    <row r="11618" spans="2:16">
      <c r="B11618" s="400"/>
      <c r="D11618" s="401"/>
      <c r="F11618" s="54" t="s">
        <v>516</v>
      </c>
      <c r="H11618" s="52" t="s">
        <v>516</v>
      </c>
      <c r="J11618" s="95">
        <v>50</v>
      </c>
      <c r="K11618" s="95"/>
      <c r="L11618" s="18">
        <f t="shared" si="551"/>
        <v>50</v>
      </c>
      <c r="M11618" s="95"/>
      <c r="N11618" s="95"/>
      <c r="O11618" s="18">
        <f t="shared" si="549"/>
        <v>0</v>
      </c>
      <c r="P11618" s="16">
        <f t="shared" si="550"/>
        <v>50</v>
      </c>
    </row>
    <row r="11619" spans="2:16">
      <c r="B11619" s="400"/>
      <c r="D11619" s="401"/>
      <c r="F11619" s="54" t="s">
        <v>12942</v>
      </c>
      <c r="H11619" s="52" t="s">
        <v>12942</v>
      </c>
      <c r="J11619" s="95">
        <v>21</v>
      </c>
      <c r="K11619" s="95"/>
      <c r="L11619" s="18">
        <f t="shared" si="551"/>
        <v>21</v>
      </c>
      <c r="M11619" s="95"/>
      <c r="N11619" s="95"/>
      <c r="O11619" s="18">
        <f t="shared" si="549"/>
        <v>0</v>
      </c>
      <c r="P11619" s="16">
        <f t="shared" si="550"/>
        <v>21</v>
      </c>
    </row>
    <row r="11620" spans="2:16">
      <c r="B11620" s="400"/>
      <c r="D11620" s="401"/>
      <c r="F11620" s="54" t="s">
        <v>2512</v>
      </c>
      <c r="H11620" s="52" t="s">
        <v>2512</v>
      </c>
      <c r="J11620" s="95">
        <v>25</v>
      </c>
      <c r="K11620" s="95"/>
      <c r="L11620" s="18">
        <f t="shared" si="551"/>
        <v>25</v>
      </c>
      <c r="M11620" s="95"/>
      <c r="N11620" s="95"/>
      <c r="O11620" s="18">
        <f t="shared" si="549"/>
        <v>0</v>
      </c>
      <c r="P11620" s="16">
        <f t="shared" si="550"/>
        <v>25</v>
      </c>
    </row>
    <row r="11621" spans="2:16">
      <c r="B11621" s="400"/>
      <c r="D11621" s="401"/>
      <c r="F11621" s="54" t="s">
        <v>12943</v>
      </c>
      <c r="H11621" s="52" t="s">
        <v>12943</v>
      </c>
      <c r="J11621" s="95">
        <v>100</v>
      </c>
      <c r="K11621" s="95"/>
      <c r="L11621" s="18">
        <f t="shared" si="551"/>
        <v>100</v>
      </c>
      <c r="M11621" s="95">
        <v>122</v>
      </c>
      <c r="N11621" s="95"/>
      <c r="O11621" s="18">
        <f t="shared" si="549"/>
        <v>122</v>
      </c>
      <c r="P11621" s="16">
        <f t="shared" si="550"/>
        <v>222</v>
      </c>
    </row>
    <row r="11622" spans="2:16">
      <c r="B11622" s="400"/>
      <c r="D11622" s="401"/>
      <c r="F11622" s="54" t="s">
        <v>12944</v>
      </c>
      <c r="H11622" s="52" t="s">
        <v>12944</v>
      </c>
      <c r="J11622" s="95">
        <v>70</v>
      </c>
      <c r="K11622" s="95"/>
      <c r="L11622" s="18">
        <f t="shared" si="551"/>
        <v>70</v>
      </c>
      <c r="M11622" s="95"/>
      <c r="N11622" s="95"/>
      <c r="O11622" s="18">
        <f t="shared" si="549"/>
        <v>0</v>
      </c>
      <c r="P11622" s="16">
        <f t="shared" si="550"/>
        <v>70</v>
      </c>
    </row>
    <row r="11623" spans="2:16">
      <c r="B11623" s="400"/>
      <c r="D11623" s="401" t="s">
        <v>12447</v>
      </c>
      <c r="F11623" s="54" t="s">
        <v>1810</v>
      </c>
      <c r="H11623" s="52" t="s">
        <v>1810</v>
      </c>
      <c r="J11623" s="95">
        <v>21</v>
      </c>
      <c r="K11623" s="95"/>
      <c r="L11623" s="18">
        <f t="shared" si="551"/>
        <v>21</v>
      </c>
      <c r="M11623" s="95"/>
      <c r="N11623" s="95"/>
      <c r="O11623" s="18">
        <f t="shared" si="549"/>
        <v>0</v>
      </c>
      <c r="P11623" s="16">
        <f t="shared" si="550"/>
        <v>21</v>
      </c>
    </row>
    <row r="11624" spans="2:16">
      <c r="B11624" s="400"/>
      <c r="D11624" s="401"/>
      <c r="F11624" s="54" t="s">
        <v>11162</v>
      </c>
      <c r="H11624" s="52" t="s">
        <v>11162</v>
      </c>
      <c r="J11624" s="95">
        <v>63</v>
      </c>
      <c r="K11624" s="95"/>
      <c r="L11624" s="18">
        <f t="shared" si="551"/>
        <v>63</v>
      </c>
      <c r="M11624" s="95"/>
      <c r="N11624" s="95"/>
      <c r="O11624" s="18">
        <f t="shared" si="549"/>
        <v>0</v>
      </c>
      <c r="P11624" s="16">
        <f t="shared" si="550"/>
        <v>63</v>
      </c>
    </row>
    <row r="11625" spans="2:16">
      <c r="B11625" s="400"/>
      <c r="D11625" s="401"/>
      <c r="F11625" s="54" t="s">
        <v>10176</v>
      </c>
      <c r="H11625" s="52" t="s">
        <v>10176</v>
      </c>
      <c r="J11625" s="95">
        <v>10</v>
      </c>
      <c r="K11625" s="95"/>
      <c r="L11625" s="18">
        <f t="shared" si="551"/>
        <v>10</v>
      </c>
      <c r="M11625" s="95"/>
      <c r="N11625" s="95"/>
      <c r="O11625" s="18">
        <f t="shared" si="549"/>
        <v>0</v>
      </c>
      <c r="P11625" s="16">
        <f t="shared" si="550"/>
        <v>10</v>
      </c>
    </row>
    <row r="11626" spans="2:16">
      <c r="B11626" s="400"/>
      <c r="D11626" s="401"/>
      <c r="F11626" s="54" t="s">
        <v>12945</v>
      </c>
      <c r="H11626" s="52" t="s">
        <v>12945</v>
      </c>
      <c r="J11626" s="95">
        <v>247</v>
      </c>
      <c r="K11626" s="95"/>
      <c r="L11626" s="18">
        <f t="shared" si="551"/>
        <v>247</v>
      </c>
      <c r="M11626" s="95">
        <v>235</v>
      </c>
      <c r="N11626" s="95"/>
      <c r="O11626" s="18">
        <f t="shared" si="549"/>
        <v>235</v>
      </c>
      <c r="P11626" s="16">
        <f t="shared" si="550"/>
        <v>482</v>
      </c>
    </row>
    <row r="11627" spans="2:16">
      <c r="B11627" s="400"/>
      <c r="D11627" s="401"/>
      <c r="F11627" s="54" t="s">
        <v>11505</v>
      </c>
      <c r="H11627" s="52" t="s">
        <v>11505</v>
      </c>
      <c r="J11627" s="95">
        <v>71</v>
      </c>
      <c r="K11627" s="95"/>
      <c r="L11627" s="18">
        <f t="shared" si="551"/>
        <v>71</v>
      </c>
      <c r="M11627" s="95">
        <v>52</v>
      </c>
      <c r="N11627" s="95"/>
      <c r="O11627" s="18">
        <f t="shared" si="549"/>
        <v>52</v>
      </c>
      <c r="P11627" s="16">
        <f t="shared" si="550"/>
        <v>123</v>
      </c>
    </row>
    <row r="11628" spans="2:16">
      <c r="B11628" s="400"/>
      <c r="D11628" s="401"/>
      <c r="F11628" s="54" t="s">
        <v>12946</v>
      </c>
      <c r="H11628" s="52" t="s">
        <v>12946</v>
      </c>
      <c r="J11628" s="95">
        <v>29</v>
      </c>
      <c r="K11628" s="95"/>
      <c r="L11628" s="18">
        <f t="shared" si="551"/>
        <v>29</v>
      </c>
      <c r="M11628" s="95"/>
      <c r="N11628" s="95"/>
      <c r="O11628" s="18">
        <f t="shared" si="549"/>
        <v>0</v>
      </c>
      <c r="P11628" s="16">
        <f t="shared" si="550"/>
        <v>29</v>
      </c>
    </row>
    <row r="11629" spans="2:16">
      <c r="B11629" s="400"/>
      <c r="D11629" s="401"/>
      <c r="F11629" s="54" t="s">
        <v>12947</v>
      </c>
      <c r="H11629" s="52" t="s">
        <v>12947</v>
      </c>
      <c r="J11629" s="95">
        <v>12</v>
      </c>
      <c r="K11629" s="95"/>
      <c r="L11629" s="18">
        <f t="shared" si="551"/>
        <v>12</v>
      </c>
      <c r="M11629" s="95"/>
      <c r="N11629" s="95"/>
      <c r="O11629" s="18">
        <f t="shared" si="549"/>
        <v>0</v>
      </c>
      <c r="P11629" s="16">
        <f t="shared" si="550"/>
        <v>12</v>
      </c>
    </row>
    <row r="11630" spans="2:16">
      <c r="B11630" s="400"/>
      <c r="D11630" s="401"/>
      <c r="F11630" s="54" t="s">
        <v>12948</v>
      </c>
      <c r="H11630" s="52" t="s">
        <v>12948</v>
      </c>
      <c r="J11630" s="95">
        <v>15</v>
      </c>
      <c r="K11630" s="95"/>
      <c r="L11630" s="18">
        <f t="shared" si="551"/>
        <v>15</v>
      </c>
      <c r="M11630" s="95"/>
      <c r="N11630" s="95"/>
      <c r="O11630" s="18">
        <f t="shared" si="549"/>
        <v>0</v>
      </c>
      <c r="P11630" s="16">
        <f t="shared" si="550"/>
        <v>15</v>
      </c>
    </row>
    <row r="11631" spans="2:16">
      <c r="B11631" s="400"/>
      <c r="D11631" s="401"/>
      <c r="F11631" s="54" t="s">
        <v>1858</v>
      </c>
      <c r="H11631" s="52" t="s">
        <v>1858</v>
      </c>
      <c r="J11631" s="95">
        <v>20</v>
      </c>
      <c r="K11631" s="95"/>
      <c r="L11631" s="18">
        <f t="shared" si="551"/>
        <v>20</v>
      </c>
      <c r="M11631" s="95"/>
      <c r="N11631" s="95"/>
      <c r="O11631" s="18">
        <f t="shared" si="549"/>
        <v>0</v>
      </c>
      <c r="P11631" s="16">
        <f t="shared" si="550"/>
        <v>20</v>
      </c>
    </row>
    <row r="11632" spans="2:16">
      <c r="B11632" s="400"/>
      <c r="D11632" s="401"/>
      <c r="F11632" s="54" t="s">
        <v>12949</v>
      </c>
      <c r="H11632" s="52" t="s">
        <v>12949</v>
      </c>
      <c r="J11632" s="95">
        <v>22</v>
      </c>
      <c r="K11632" s="95"/>
      <c r="L11632" s="18">
        <f t="shared" si="551"/>
        <v>22</v>
      </c>
      <c r="M11632" s="95"/>
      <c r="N11632" s="95"/>
      <c r="O11632" s="18">
        <f t="shared" si="549"/>
        <v>0</v>
      </c>
      <c r="P11632" s="16">
        <f t="shared" si="550"/>
        <v>22</v>
      </c>
    </row>
    <row r="11633" spans="2:16">
      <c r="B11633" s="400"/>
      <c r="D11633" s="401"/>
      <c r="F11633" s="54" t="s">
        <v>12600</v>
      </c>
      <c r="H11633" s="52" t="s">
        <v>12600</v>
      </c>
      <c r="J11633" s="95">
        <v>46</v>
      </c>
      <c r="K11633" s="95"/>
      <c r="L11633" s="18">
        <f t="shared" si="551"/>
        <v>46</v>
      </c>
      <c r="M11633" s="95"/>
      <c r="N11633" s="95"/>
      <c r="O11633" s="18">
        <f t="shared" si="549"/>
        <v>0</v>
      </c>
      <c r="P11633" s="16">
        <f t="shared" si="550"/>
        <v>46</v>
      </c>
    </row>
    <row r="11634" spans="2:16">
      <c r="B11634" s="400"/>
      <c r="D11634" s="401"/>
      <c r="F11634" s="54" t="s">
        <v>12950</v>
      </c>
      <c r="H11634" s="52" t="s">
        <v>12950</v>
      </c>
      <c r="J11634" s="95">
        <v>83</v>
      </c>
      <c r="K11634" s="95"/>
      <c r="L11634" s="18">
        <f t="shared" si="551"/>
        <v>83</v>
      </c>
      <c r="M11634" s="95">
        <v>95</v>
      </c>
      <c r="N11634" s="95"/>
      <c r="O11634" s="18">
        <f t="shared" si="549"/>
        <v>95</v>
      </c>
      <c r="P11634" s="16">
        <f t="shared" si="550"/>
        <v>178</v>
      </c>
    </row>
    <row r="11635" spans="2:16">
      <c r="B11635" s="400"/>
      <c r="D11635" s="401"/>
      <c r="F11635" s="54" t="s">
        <v>2872</v>
      </c>
      <c r="H11635" s="52" t="s">
        <v>2872</v>
      </c>
      <c r="J11635" s="95">
        <v>17</v>
      </c>
      <c r="K11635" s="95"/>
      <c r="L11635" s="18">
        <f t="shared" si="551"/>
        <v>17</v>
      </c>
      <c r="M11635" s="95"/>
      <c r="N11635" s="95"/>
      <c r="O11635" s="18">
        <f t="shared" si="549"/>
        <v>0</v>
      </c>
      <c r="P11635" s="16">
        <f t="shared" si="550"/>
        <v>17</v>
      </c>
    </row>
    <row r="11636" spans="2:16">
      <c r="B11636" s="400"/>
      <c r="D11636" s="401"/>
      <c r="F11636" s="54" t="s">
        <v>12951</v>
      </c>
      <c r="H11636" s="52" t="s">
        <v>12951</v>
      </c>
      <c r="J11636" s="95">
        <v>16</v>
      </c>
      <c r="K11636" s="95"/>
      <c r="L11636" s="18">
        <f t="shared" si="551"/>
        <v>16</v>
      </c>
      <c r="M11636" s="95"/>
      <c r="N11636" s="95"/>
      <c r="O11636" s="18">
        <f t="shared" si="549"/>
        <v>0</v>
      </c>
      <c r="P11636" s="16">
        <f t="shared" si="550"/>
        <v>16</v>
      </c>
    </row>
    <row r="11637" spans="2:16">
      <c r="B11637" s="400"/>
      <c r="D11637" s="401"/>
      <c r="F11637" s="54" t="s">
        <v>2445</v>
      </c>
      <c r="H11637" s="52" t="s">
        <v>2445</v>
      </c>
      <c r="J11637" s="95"/>
      <c r="K11637" s="95"/>
      <c r="L11637" s="18">
        <f t="shared" si="551"/>
        <v>0</v>
      </c>
      <c r="M11637" s="95">
        <v>175</v>
      </c>
      <c r="N11637" s="95"/>
      <c r="O11637" s="18">
        <f t="shared" si="549"/>
        <v>175</v>
      </c>
      <c r="P11637" s="16">
        <f t="shared" si="550"/>
        <v>175</v>
      </c>
    </row>
    <row r="11638" spans="2:16">
      <c r="B11638" s="400"/>
      <c r="D11638" s="401"/>
      <c r="F11638" s="54" t="s">
        <v>1401</v>
      </c>
      <c r="H11638" s="52" t="s">
        <v>12603</v>
      </c>
      <c r="J11638" s="95"/>
      <c r="K11638" s="95"/>
      <c r="L11638" s="18">
        <f t="shared" si="551"/>
        <v>0</v>
      </c>
      <c r="M11638" s="95">
        <v>25</v>
      </c>
      <c r="N11638" s="95"/>
      <c r="O11638" s="18">
        <f t="shared" si="549"/>
        <v>25</v>
      </c>
      <c r="P11638" s="16">
        <f t="shared" si="550"/>
        <v>25</v>
      </c>
    </row>
    <row r="11639" spans="2:16">
      <c r="B11639" s="400"/>
      <c r="D11639" s="401" t="s">
        <v>12448</v>
      </c>
      <c r="F11639" s="54" t="s">
        <v>12952</v>
      </c>
      <c r="H11639" s="52" t="s">
        <v>12952</v>
      </c>
      <c r="J11639" s="95">
        <v>289</v>
      </c>
      <c r="K11639" s="95"/>
      <c r="L11639" s="18">
        <f t="shared" si="551"/>
        <v>289</v>
      </c>
      <c r="M11639" s="95"/>
      <c r="N11639" s="95"/>
      <c r="O11639" s="18">
        <f t="shared" si="549"/>
        <v>0</v>
      </c>
      <c r="P11639" s="16">
        <f t="shared" si="550"/>
        <v>289</v>
      </c>
    </row>
    <row r="11640" spans="2:16">
      <c r="B11640" s="400"/>
      <c r="D11640" s="401"/>
      <c r="F11640" s="54" t="s">
        <v>12953</v>
      </c>
      <c r="H11640" s="52" t="s">
        <v>12953</v>
      </c>
      <c r="J11640" s="95">
        <v>370</v>
      </c>
      <c r="K11640" s="95"/>
      <c r="L11640" s="18">
        <f t="shared" si="551"/>
        <v>370</v>
      </c>
      <c r="M11640" s="95"/>
      <c r="N11640" s="95"/>
      <c r="O11640" s="18">
        <f t="shared" si="549"/>
        <v>0</v>
      </c>
      <c r="P11640" s="16">
        <f t="shared" si="550"/>
        <v>370</v>
      </c>
    </row>
    <row r="11641" spans="2:16">
      <c r="B11641" s="400"/>
      <c r="D11641" s="401"/>
      <c r="F11641" s="54" t="s">
        <v>893</v>
      </c>
      <c r="H11641" s="52" t="s">
        <v>893</v>
      </c>
      <c r="J11641" s="95">
        <v>205</v>
      </c>
      <c r="K11641" s="95"/>
      <c r="L11641" s="18">
        <f t="shared" si="551"/>
        <v>205</v>
      </c>
      <c r="M11641" s="95"/>
      <c r="N11641" s="95"/>
      <c r="O11641" s="18">
        <f t="shared" si="549"/>
        <v>0</v>
      </c>
      <c r="P11641" s="16">
        <f t="shared" si="550"/>
        <v>205</v>
      </c>
    </row>
    <row r="11642" spans="2:16">
      <c r="B11642" s="400"/>
      <c r="D11642" s="401"/>
      <c r="F11642" s="54" t="s">
        <v>12954</v>
      </c>
      <c r="H11642" s="52" t="s">
        <v>12954</v>
      </c>
      <c r="J11642" s="95">
        <v>200</v>
      </c>
      <c r="K11642" s="95"/>
      <c r="L11642" s="18">
        <f t="shared" si="551"/>
        <v>200</v>
      </c>
      <c r="M11642" s="95"/>
      <c r="N11642" s="95"/>
      <c r="O11642" s="18">
        <f t="shared" si="549"/>
        <v>0</v>
      </c>
      <c r="P11642" s="16">
        <f t="shared" si="550"/>
        <v>200</v>
      </c>
    </row>
    <row r="11643" spans="2:16">
      <c r="B11643" s="400"/>
      <c r="D11643" s="401"/>
      <c r="F11643" s="54" t="s">
        <v>11466</v>
      </c>
      <c r="H11643" s="52" t="s">
        <v>11466</v>
      </c>
      <c r="J11643" s="95">
        <v>311</v>
      </c>
      <c r="K11643" s="95"/>
      <c r="L11643" s="18">
        <f t="shared" si="551"/>
        <v>311</v>
      </c>
      <c r="M11643" s="95"/>
      <c r="N11643" s="95"/>
      <c r="O11643" s="18">
        <f t="shared" si="549"/>
        <v>0</v>
      </c>
      <c r="P11643" s="16">
        <f t="shared" si="550"/>
        <v>311</v>
      </c>
    </row>
    <row r="11644" spans="2:16">
      <c r="B11644" s="400"/>
      <c r="D11644" s="401"/>
      <c r="F11644" s="54" t="s">
        <v>12955</v>
      </c>
      <c r="H11644" s="52" t="s">
        <v>12955</v>
      </c>
      <c r="J11644" s="95">
        <v>50</v>
      </c>
      <c r="K11644" s="95"/>
      <c r="L11644" s="18">
        <f t="shared" si="551"/>
        <v>50</v>
      </c>
      <c r="M11644" s="95"/>
      <c r="N11644" s="95"/>
      <c r="O11644" s="18">
        <f t="shared" si="549"/>
        <v>0</v>
      </c>
      <c r="P11644" s="16">
        <f t="shared" si="550"/>
        <v>50</v>
      </c>
    </row>
    <row r="11645" spans="2:16">
      <c r="B11645" s="400"/>
      <c r="D11645" s="401"/>
      <c r="F11645" s="54" t="s">
        <v>12956</v>
      </c>
      <c r="H11645" s="52" t="s">
        <v>12956</v>
      </c>
      <c r="J11645" s="95">
        <v>216</v>
      </c>
      <c r="K11645" s="95"/>
      <c r="L11645" s="18">
        <f t="shared" si="551"/>
        <v>216</v>
      </c>
      <c r="M11645" s="95"/>
      <c r="N11645" s="95"/>
      <c r="O11645" s="18">
        <f t="shared" si="549"/>
        <v>0</v>
      </c>
      <c r="P11645" s="16">
        <f t="shared" si="550"/>
        <v>216</v>
      </c>
    </row>
    <row r="11646" spans="2:16">
      <c r="B11646" s="400"/>
      <c r="D11646" s="401"/>
      <c r="F11646" s="54" t="s">
        <v>12957</v>
      </c>
      <c r="H11646" s="52" t="s">
        <v>12957</v>
      </c>
      <c r="J11646" s="95">
        <v>250</v>
      </c>
      <c r="K11646" s="95"/>
      <c r="L11646" s="18">
        <f t="shared" si="551"/>
        <v>250</v>
      </c>
      <c r="M11646" s="95"/>
      <c r="N11646" s="95"/>
      <c r="O11646" s="18">
        <f t="shared" si="549"/>
        <v>0</v>
      </c>
      <c r="P11646" s="16">
        <f t="shared" si="550"/>
        <v>250</v>
      </c>
    </row>
    <row r="11647" spans="2:16">
      <c r="B11647" s="400"/>
      <c r="D11647" s="401"/>
      <c r="F11647" s="54" t="s">
        <v>12958</v>
      </c>
      <c r="H11647" s="52" t="s">
        <v>12958</v>
      </c>
      <c r="J11647" s="95">
        <v>20</v>
      </c>
      <c r="K11647" s="95"/>
      <c r="L11647" s="18">
        <f t="shared" si="551"/>
        <v>20</v>
      </c>
      <c r="M11647" s="95"/>
      <c r="N11647" s="95"/>
      <c r="O11647" s="18">
        <f t="shared" si="549"/>
        <v>0</v>
      </c>
      <c r="P11647" s="16">
        <f t="shared" si="550"/>
        <v>20</v>
      </c>
    </row>
    <row r="11648" spans="2:16" ht="25.5">
      <c r="B11648" s="400"/>
      <c r="D11648" s="401" t="s">
        <v>12449</v>
      </c>
      <c r="F11648" s="54" t="s">
        <v>12959</v>
      </c>
      <c r="H11648" s="52" t="s">
        <v>12959</v>
      </c>
      <c r="J11648" s="95">
        <v>200</v>
      </c>
      <c r="K11648" s="95">
        <v>83</v>
      </c>
      <c r="L11648" s="18">
        <f t="shared" si="551"/>
        <v>283</v>
      </c>
      <c r="M11648" s="95">
        <v>80</v>
      </c>
      <c r="N11648" s="95">
        <v>70</v>
      </c>
      <c r="O11648" s="18">
        <f t="shared" si="549"/>
        <v>150</v>
      </c>
      <c r="P11648" s="16">
        <f t="shared" si="550"/>
        <v>433</v>
      </c>
    </row>
    <row r="11649" spans="2:16">
      <c r="B11649" s="400"/>
      <c r="D11649" s="401"/>
      <c r="F11649" s="54" t="s">
        <v>12960</v>
      </c>
      <c r="H11649" s="52" t="s">
        <v>12960</v>
      </c>
      <c r="J11649" s="95">
        <v>487</v>
      </c>
      <c r="K11649" s="95"/>
      <c r="L11649" s="18">
        <f t="shared" si="551"/>
        <v>487</v>
      </c>
      <c r="M11649" s="95"/>
      <c r="N11649" s="95"/>
      <c r="O11649" s="18">
        <f t="shared" si="549"/>
        <v>0</v>
      </c>
      <c r="P11649" s="16">
        <f t="shared" si="550"/>
        <v>487</v>
      </c>
    </row>
    <row r="11650" spans="2:16">
      <c r="B11650" s="400"/>
      <c r="D11650" s="401"/>
      <c r="F11650" s="54" t="s">
        <v>12961</v>
      </c>
      <c r="H11650" s="52" t="s">
        <v>12961</v>
      </c>
      <c r="J11650" s="95">
        <v>145</v>
      </c>
      <c r="K11650" s="95"/>
      <c r="L11650" s="18">
        <f t="shared" si="551"/>
        <v>145</v>
      </c>
      <c r="M11650" s="95"/>
      <c r="N11650" s="95"/>
      <c r="O11650" s="18">
        <f t="shared" si="549"/>
        <v>0</v>
      </c>
      <c r="P11650" s="16">
        <f t="shared" si="550"/>
        <v>145</v>
      </c>
    </row>
    <row r="11651" spans="2:16">
      <c r="B11651" s="400"/>
      <c r="D11651" s="401"/>
      <c r="F11651" s="54" t="s">
        <v>12962</v>
      </c>
      <c r="H11651" s="52" t="s">
        <v>12962</v>
      </c>
      <c r="J11651" s="95">
        <v>84</v>
      </c>
      <c r="K11651" s="95"/>
      <c r="L11651" s="18">
        <f t="shared" si="551"/>
        <v>84</v>
      </c>
      <c r="M11651" s="95"/>
      <c r="N11651" s="95"/>
      <c r="O11651" s="18">
        <f t="shared" si="549"/>
        <v>0</v>
      </c>
      <c r="P11651" s="16">
        <f t="shared" si="550"/>
        <v>84</v>
      </c>
    </row>
    <row r="11652" spans="2:16">
      <c r="B11652" s="400"/>
      <c r="D11652" s="401"/>
      <c r="F11652" s="54" t="s">
        <v>13776</v>
      </c>
      <c r="H11652" s="52" t="s">
        <v>12963</v>
      </c>
      <c r="J11652" s="95">
        <v>270</v>
      </c>
      <c r="K11652" s="95">
        <v>60</v>
      </c>
      <c r="L11652" s="18">
        <f t="shared" si="551"/>
        <v>330</v>
      </c>
      <c r="M11652" s="95">
        <v>231</v>
      </c>
      <c r="N11652" s="95">
        <v>35</v>
      </c>
      <c r="O11652" s="18">
        <f t="shared" si="549"/>
        <v>266</v>
      </c>
      <c r="P11652" s="16">
        <f t="shared" si="550"/>
        <v>596</v>
      </c>
    </row>
    <row r="11653" spans="2:16">
      <c r="B11653" s="400"/>
      <c r="D11653" s="401"/>
      <c r="F11653" s="54" t="s">
        <v>12964</v>
      </c>
      <c r="H11653" s="52" t="s">
        <v>12964</v>
      </c>
      <c r="J11653" s="95"/>
      <c r="K11653" s="95"/>
      <c r="L11653" s="18">
        <f t="shared" si="551"/>
        <v>0</v>
      </c>
      <c r="M11653" s="95">
        <v>95</v>
      </c>
      <c r="N11653" s="95">
        <v>15</v>
      </c>
      <c r="O11653" s="18">
        <f t="shared" si="549"/>
        <v>110</v>
      </c>
      <c r="P11653" s="16">
        <f t="shared" si="550"/>
        <v>110</v>
      </c>
    </row>
    <row r="11654" spans="2:16" ht="25.5">
      <c r="B11654" s="400"/>
      <c r="D11654" s="401"/>
      <c r="F11654" s="54" t="s">
        <v>12965</v>
      </c>
      <c r="H11654" s="52" t="s">
        <v>12965</v>
      </c>
      <c r="J11654" s="95">
        <v>70</v>
      </c>
      <c r="K11654" s="95"/>
      <c r="L11654" s="18">
        <f t="shared" si="551"/>
        <v>70</v>
      </c>
      <c r="M11654" s="95">
        <v>105</v>
      </c>
      <c r="N11654" s="95"/>
      <c r="O11654" s="18">
        <f t="shared" si="549"/>
        <v>105</v>
      </c>
      <c r="P11654" s="16">
        <f t="shared" si="550"/>
        <v>175</v>
      </c>
    </row>
    <row r="11655" spans="2:16">
      <c r="B11655" s="400"/>
      <c r="D11655" s="401" t="s">
        <v>12450</v>
      </c>
      <c r="F11655" s="54" t="s">
        <v>12966</v>
      </c>
      <c r="H11655" s="52" t="s">
        <v>12966</v>
      </c>
      <c r="J11655" s="95">
        <v>68</v>
      </c>
      <c r="K11655" s="95"/>
      <c r="L11655" s="18">
        <f t="shared" si="551"/>
        <v>68</v>
      </c>
      <c r="M11655" s="95"/>
      <c r="N11655" s="95"/>
      <c r="O11655" s="18">
        <f t="shared" si="549"/>
        <v>0</v>
      </c>
      <c r="P11655" s="16">
        <f t="shared" si="550"/>
        <v>68</v>
      </c>
    </row>
    <row r="11656" spans="2:16">
      <c r="B11656" s="400"/>
      <c r="D11656" s="401"/>
      <c r="F11656" s="54" t="s">
        <v>12967</v>
      </c>
      <c r="H11656" s="52" t="s">
        <v>12967</v>
      </c>
      <c r="J11656" s="95">
        <v>324</v>
      </c>
      <c r="K11656" s="95"/>
      <c r="L11656" s="18">
        <f t="shared" si="551"/>
        <v>324</v>
      </c>
      <c r="M11656" s="95"/>
      <c r="N11656" s="95"/>
      <c r="O11656" s="18">
        <f t="shared" si="549"/>
        <v>0</v>
      </c>
      <c r="P11656" s="16">
        <f t="shared" si="550"/>
        <v>324</v>
      </c>
    </row>
    <row r="11657" spans="2:16">
      <c r="B11657" s="400"/>
      <c r="D11657" s="401"/>
      <c r="F11657" s="54" t="s">
        <v>12968</v>
      </c>
      <c r="H11657" s="52" t="s">
        <v>12968</v>
      </c>
      <c r="J11657" s="95">
        <v>17</v>
      </c>
      <c r="K11657" s="95"/>
      <c r="L11657" s="18">
        <f t="shared" si="551"/>
        <v>17</v>
      </c>
      <c r="M11657" s="95"/>
      <c r="N11657" s="95"/>
      <c r="O11657" s="18">
        <f t="shared" si="549"/>
        <v>0</v>
      </c>
      <c r="P11657" s="16">
        <f t="shared" si="550"/>
        <v>17</v>
      </c>
    </row>
    <row r="11658" spans="2:16">
      <c r="B11658" s="400"/>
      <c r="D11658" s="401"/>
      <c r="F11658" s="54" t="s">
        <v>12969</v>
      </c>
      <c r="H11658" s="52" t="s">
        <v>12969</v>
      </c>
      <c r="J11658" s="95">
        <v>25</v>
      </c>
      <c r="K11658" s="95"/>
      <c r="L11658" s="18">
        <f t="shared" si="551"/>
        <v>25</v>
      </c>
      <c r="M11658" s="95"/>
      <c r="N11658" s="95"/>
      <c r="O11658" s="18">
        <f t="shared" si="549"/>
        <v>0</v>
      </c>
      <c r="P11658" s="16">
        <f t="shared" si="550"/>
        <v>25</v>
      </c>
    </row>
    <row r="11659" spans="2:16">
      <c r="B11659" s="400"/>
      <c r="D11659" s="401"/>
      <c r="F11659" s="54" t="s">
        <v>12970</v>
      </c>
      <c r="H11659" s="52" t="s">
        <v>12970</v>
      </c>
      <c r="J11659" s="95">
        <v>47</v>
      </c>
      <c r="K11659" s="95"/>
      <c r="L11659" s="18">
        <f t="shared" si="551"/>
        <v>47</v>
      </c>
      <c r="M11659" s="95"/>
      <c r="N11659" s="95"/>
      <c r="O11659" s="18">
        <f t="shared" si="549"/>
        <v>0</v>
      </c>
      <c r="P11659" s="16">
        <f t="shared" si="550"/>
        <v>47</v>
      </c>
    </row>
    <row r="11660" spans="2:16">
      <c r="B11660" s="400"/>
      <c r="D11660" s="401"/>
      <c r="F11660" s="54" t="s">
        <v>2102</v>
      </c>
      <c r="H11660" s="52" t="s">
        <v>2102</v>
      </c>
      <c r="J11660" s="95">
        <v>6</v>
      </c>
      <c r="K11660" s="95"/>
      <c r="L11660" s="18">
        <f t="shared" si="551"/>
        <v>6</v>
      </c>
      <c r="M11660" s="95"/>
      <c r="N11660" s="95"/>
      <c r="O11660" s="18">
        <f t="shared" si="549"/>
        <v>0</v>
      </c>
      <c r="P11660" s="16">
        <f t="shared" si="550"/>
        <v>6</v>
      </c>
    </row>
    <row r="11661" spans="2:16">
      <c r="B11661" s="400"/>
      <c r="D11661" s="401"/>
      <c r="F11661" s="54" t="s">
        <v>12971</v>
      </c>
      <c r="H11661" s="52" t="s">
        <v>12971</v>
      </c>
      <c r="J11661" s="95">
        <v>16</v>
      </c>
      <c r="K11661" s="95"/>
      <c r="L11661" s="18">
        <f t="shared" si="551"/>
        <v>16</v>
      </c>
      <c r="M11661" s="95"/>
      <c r="N11661" s="95"/>
      <c r="O11661" s="18">
        <f t="shared" si="549"/>
        <v>0</v>
      </c>
      <c r="P11661" s="16">
        <f t="shared" si="550"/>
        <v>16</v>
      </c>
    </row>
    <row r="11662" spans="2:16" ht="25.5">
      <c r="B11662" s="400"/>
      <c r="D11662" s="401"/>
      <c r="F11662" s="54" t="s">
        <v>12972</v>
      </c>
      <c r="H11662" s="52" t="s">
        <v>12972</v>
      </c>
      <c r="J11662" s="95">
        <v>396</v>
      </c>
      <c r="K11662" s="95"/>
      <c r="L11662" s="18">
        <f t="shared" si="551"/>
        <v>396</v>
      </c>
      <c r="M11662" s="95"/>
      <c r="N11662" s="95"/>
      <c r="O11662" s="18">
        <f t="shared" si="549"/>
        <v>0</v>
      </c>
      <c r="P11662" s="16">
        <f t="shared" si="550"/>
        <v>396</v>
      </c>
    </row>
    <row r="11663" spans="2:16">
      <c r="B11663" s="400"/>
      <c r="D11663" s="401"/>
      <c r="F11663" s="54" t="s">
        <v>1810</v>
      </c>
      <c r="H11663" s="52" t="s">
        <v>1810</v>
      </c>
      <c r="J11663" s="95">
        <v>190</v>
      </c>
      <c r="K11663" s="95"/>
      <c r="L11663" s="18">
        <f t="shared" si="551"/>
        <v>190</v>
      </c>
      <c r="M11663" s="95">
        <v>83</v>
      </c>
      <c r="N11663" s="95"/>
      <c r="O11663" s="18">
        <f t="shared" si="549"/>
        <v>83</v>
      </c>
      <c r="P11663" s="16">
        <f t="shared" si="550"/>
        <v>273</v>
      </c>
    </row>
    <row r="11664" spans="2:16">
      <c r="B11664" s="400"/>
      <c r="D11664" s="401"/>
      <c r="F11664" s="54" t="s">
        <v>12973</v>
      </c>
      <c r="H11664" s="52" t="s">
        <v>12973</v>
      </c>
      <c r="J11664" s="95">
        <v>250</v>
      </c>
      <c r="K11664" s="95"/>
      <c r="L11664" s="18">
        <f t="shared" si="551"/>
        <v>250</v>
      </c>
      <c r="M11664" s="95"/>
      <c r="N11664" s="95"/>
      <c r="O11664" s="18">
        <f t="shared" si="549"/>
        <v>0</v>
      </c>
      <c r="P11664" s="16">
        <f t="shared" si="550"/>
        <v>250</v>
      </c>
    </row>
    <row r="11665" spans="2:16">
      <c r="B11665" s="400"/>
      <c r="D11665" s="401"/>
      <c r="F11665" s="54" t="s">
        <v>11075</v>
      </c>
      <c r="H11665" s="52" t="s">
        <v>11075</v>
      </c>
      <c r="J11665" s="95">
        <v>156</v>
      </c>
      <c r="K11665" s="95"/>
      <c r="L11665" s="18">
        <f t="shared" si="551"/>
        <v>156</v>
      </c>
      <c r="M11665" s="95"/>
      <c r="N11665" s="95"/>
      <c r="O11665" s="18">
        <f t="shared" si="549"/>
        <v>0</v>
      </c>
      <c r="P11665" s="16">
        <f t="shared" si="550"/>
        <v>156</v>
      </c>
    </row>
    <row r="11666" spans="2:16">
      <c r="B11666" s="400"/>
      <c r="D11666" s="401"/>
      <c r="F11666" s="54" t="s">
        <v>1663</v>
      </c>
      <c r="H11666" s="52" t="s">
        <v>1663</v>
      </c>
      <c r="J11666" s="95">
        <v>134</v>
      </c>
      <c r="K11666" s="95"/>
      <c r="L11666" s="18">
        <f t="shared" si="551"/>
        <v>134</v>
      </c>
      <c r="M11666" s="95">
        <v>71</v>
      </c>
      <c r="N11666" s="95"/>
      <c r="O11666" s="18">
        <f t="shared" si="549"/>
        <v>71</v>
      </c>
      <c r="P11666" s="16">
        <f t="shared" si="550"/>
        <v>205</v>
      </c>
    </row>
    <row r="11667" spans="2:16">
      <c r="B11667" s="400"/>
      <c r="D11667" s="401"/>
      <c r="F11667" s="54" t="s">
        <v>932</v>
      </c>
      <c r="H11667" s="52" t="s">
        <v>932</v>
      </c>
      <c r="J11667" s="95">
        <v>15</v>
      </c>
      <c r="K11667" s="95"/>
      <c r="L11667" s="18">
        <f t="shared" si="551"/>
        <v>15</v>
      </c>
      <c r="M11667" s="95"/>
      <c r="N11667" s="95"/>
      <c r="O11667" s="18">
        <f t="shared" si="549"/>
        <v>0</v>
      </c>
      <c r="P11667" s="16">
        <f t="shared" si="550"/>
        <v>15</v>
      </c>
    </row>
    <row r="11668" spans="2:16">
      <c r="B11668" s="400"/>
      <c r="D11668" s="401"/>
      <c r="F11668" s="54" t="s">
        <v>12974</v>
      </c>
      <c r="H11668" s="52" t="s">
        <v>12974</v>
      </c>
      <c r="J11668" s="95">
        <v>23</v>
      </c>
      <c r="K11668" s="95"/>
      <c r="L11668" s="18">
        <f t="shared" si="551"/>
        <v>23</v>
      </c>
      <c r="M11668" s="95"/>
      <c r="N11668" s="95"/>
      <c r="O11668" s="18">
        <f t="shared" si="549"/>
        <v>0</v>
      </c>
      <c r="P11668" s="16">
        <f t="shared" si="550"/>
        <v>23</v>
      </c>
    </row>
    <row r="11669" spans="2:16">
      <c r="B11669" s="400"/>
      <c r="D11669" s="401"/>
      <c r="F11669" s="54" t="s">
        <v>12975</v>
      </c>
      <c r="H11669" s="52" t="s">
        <v>12975</v>
      </c>
      <c r="J11669" s="95">
        <v>21</v>
      </c>
      <c r="K11669" s="95"/>
      <c r="L11669" s="18">
        <f t="shared" si="551"/>
        <v>21</v>
      </c>
      <c r="M11669" s="95"/>
      <c r="N11669" s="95"/>
      <c r="O11669" s="18">
        <f t="shared" si="549"/>
        <v>0</v>
      </c>
      <c r="P11669" s="16">
        <f t="shared" si="550"/>
        <v>21</v>
      </c>
    </row>
    <row r="11670" spans="2:16">
      <c r="B11670" s="400"/>
      <c r="D11670" s="401"/>
      <c r="F11670" s="54" t="s">
        <v>12976</v>
      </c>
      <c r="H11670" s="52" t="s">
        <v>12976</v>
      </c>
      <c r="J11670" s="95">
        <v>24</v>
      </c>
      <c r="K11670" s="95"/>
      <c r="L11670" s="18">
        <f t="shared" si="551"/>
        <v>24</v>
      </c>
      <c r="M11670" s="95"/>
      <c r="N11670" s="95"/>
      <c r="O11670" s="18">
        <f t="shared" ref="O11670:O11733" si="552">+N11670+M11670</f>
        <v>0</v>
      </c>
      <c r="P11670" s="16">
        <f t="shared" ref="P11670:P11733" si="553">+L11670+O11670</f>
        <v>24</v>
      </c>
    </row>
    <row r="11671" spans="2:16">
      <c r="B11671" s="400"/>
      <c r="D11671" s="401"/>
      <c r="F11671" s="54" t="s">
        <v>12593</v>
      </c>
      <c r="H11671" s="52" t="s">
        <v>12593</v>
      </c>
      <c r="J11671" s="95">
        <v>55</v>
      </c>
      <c r="K11671" s="95"/>
      <c r="L11671" s="18">
        <f t="shared" si="551"/>
        <v>55</v>
      </c>
      <c r="M11671" s="95"/>
      <c r="N11671" s="95"/>
      <c r="O11671" s="18">
        <f t="shared" si="552"/>
        <v>0</v>
      </c>
      <c r="P11671" s="16">
        <f t="shared" si="553"/>
        <v>55</v>
      </c>
    </row>
    <row r="11672" spans="2:16">
      <c r="B11672" s="400"/>
      <c r="D11672" s="401"/>
      <c r="F11672" s="54" t="s">
        <v>12977</v>
      </c>
      <c r="H11672" s="52" t="s">
        <v>12977</v>
      </c>
      <c r="J11672" s="95">
        <v>16</v>
      </c>
      <c r="K11672" s="95"/>
      <c r="L11672" s="18">
        <f t="shared" si="551"/>
        <v>16</v>
      </c>
      <c r="M11672" s="95"/>
      <c r="N11672" s="95"/>
      <c r="O11672" s="18">
        <f t="shared" si="552"/>
        <v>0</v>
      </c>
      <c r="P11672" s="16">
        <f t="shared" si="553"/>
        <v>16</v>
      </c>
    </row>
    <row r="11673" spans="2:16">
      <c r="B11673" s="400"/>
      <c r="D11673" s="401"/>
      <c r="F11673" s="54" t="s">
        <v>12978</v>
      </c>
      <c r="H11673" s="52" t="s">
        <v>12978</v>
      </c>
      <c r="J11673" s="95">
        <v>97</v>
      </c>
      <c r="K11673" s="95"/>
      <c r="L11673" s="18">
        <f t="shared" si="551"/>
        <v>97</v>
      </c>
      <c r="M11673" s="95">
        <v>60</v>
      </c>
      <c r="N11673" s="95"/>
      <c r="O11673" s="18">
        <f t="shared" si="552"/>
        <v>60</v>
      </c>
      <c r="P11673" s="16">
        <f t="shared" si="553"/>
        <v>157</v>
      </c>
    </row>
    <row r="11674" spans="2:16">
      <c r="B11674" s="400"/>
      <c r="D11674" s="401"/>
      <c r="F11674" s="54" t="s">
        <v>12979</v>
      </c>
      <c r="H11674" s="52" t="s">
        <v>12979</v>
      </c>
      <c r="J11674" s="95">
        <v>30</v>
      </c>
      <c r="K11674" s="95"/>
      <c r="L11674" s="18">
        <f t="shared" ref="L11674:L11737" si="554">+J11674+K11674</f>
        <v>30</v>
      </c>
      <c r="M11674" s="95"/>
      <c r="N11674" s="95"/>
      <c r="O11674" s="18">
        <f t="shared" si="552"/>
        <v>0</v>
      </c>
      <c r="P11674" s="16">
        <f t="shared" si="553"/>
        <v>30</v>
      </c>
    </row>
    <row r="11675" spans="2:16">
      <c r="B11675" s="400"/>
      <c r="D11675" s="401"/>
      <c r="F11675" s="54" t="s">
        <v>12980</v>
      </c>
      <c r="H11675" s="52" t="s">
        <v>12980</v>
      </c>
      <c r="J11675" s="95">
        <v>48</v>
      </c>
      <c r="K11675" s="95"/>
      <c r="L11675" s="18">
        <f t="shared" si="554"/>
        <v>48</v>
      </c>
      <c r="M11675" s="95"/>
      <c r="N11675" s="95"/>
      <c r="O11675" s="18">
        <f t="shared" si="552"/>
        <v>0</v>
      </c>
      <c r="P11675" s="16">
        <f t="shared" si="553"/>
        <v>48</v>
      </c>
    </row>
    <row r="11676" spans="2:16">
      <c r="B11676" s="400"/>
      <c r="D11676" s="401"/>
      <c r="F11676" s="54" t="s">
        <v>4013</v>
      </c>
      <c r="H11676" s="52" t="s">
        <v>4013</v>
      </c>
      <c r="J11676" s="95">
        <v>40</v>
      </c>
      <c r="K11676" s="95"/>
      <c r="L11676" s="18">
        <f t="shared" si="554"/>
        <v>40</v>
      </c>
      <c r="M11676" s="95"/>
      <c r="N11676" s="95"/>
      <c r="O11676" s="18">
        <f t="shared" si="552"/>
        <v>0</v>
      </c>
      <c r="P11676" s="16">
        <f t="shared" si="553"/>
        <v>40</v>
      </c>
    </row>
    <row r="11677" spans="2:16">
      <c r="B11677" s="400"/>
      <c r="D11677" s="401"/>
      <c r="F11677" s="54" t="s">
        <v>12981</v>
      </c>
      <c r="H11677" s="52" t="s">
        <v>12981</v>
      </c>
      <c r="J11677" s="95">
        <v>135</v>
      </c>
      <c r="K11677" s="95"/>
      <c r="L11677" s="18">
        <f t="shared" si="554"/>
        <v>135</v>
      </c>
      <c r="M11677" s="95"/>
      <c r="N11677" s="95"/>
      <c r="O11677" s="18">
        <f t="shared" si="552"/>
        <v>0</v>
      </c>
      <c r="P11677" s="16">
        <f t="shared" si="553"/>
        <v>135</v>
      </c>
    </row>
    <row r="11678" spans="2:16">
      <c r="B11678" s="400"/>
      <c r="D11678" s="401"/>
      <c r="F11678" s="54" t="s">
        <v>936</v>
      </c>
      <c r="H11678" s="52" t="s">
        <v>936</v>
      </c>
      <c r="J11678" s="95">
        <v>201</v>
      </c>
      <c r="K11678" s="95"/>
      <c r="L11678" s="18">
        <f t="shared" si="554"/>
        <v>201</v>
      </c>
      <c r="M11678" s="95"/>
      <c r="N11678" s="95"/>
      <c r="O11678" s="18">
        <f t="shared" si="552"/>
        <v>0</v>
      </c>
      <c r="P11678" s="16">
        <f t="shared" si="553"/>
        <v>201</v>
      </c>
    </row>
    <row r="11679" spans="2:16">
      <c r="B11679" s="400"/>
      <c r="D11679" s="401"/>
      <c r="F11679" s="54" t="s">
        <v>12982</v>
      </c>
      <c r="H11679" s="52" t="s">
        <v>12982</v>
      </c>
      <c r="J11679" s="95">
        <v>226</v>
      </c>
      <c r="K11679" s="95"/>
      <c r="L11679" s="18">
        <f t="shared" si="554"/>
        <v>226</v>
      </c>
      <c r="M11679" s="95"/>
      <c r="N11679" s="95"/>
      <c r="O11679" s="18">
        <f t="shared" si="552"/>
        <v>0</v>
      </c>
      <c r="P11679" s="16">
        <f t="shared" si="553"/>
        <v>226</v>
      </c>
    </row>
    <row r="11680" spans="2:16">
      <c r="B11680" s="400"/>
      <c r="D11680" s="401"/>
      <c r="F11680" s="54" t="s">
        <v>12983</v>
      </c>
      <c r="H11680" s="52" t="s">
        <v>12983</v>
      </c>
      <c r="J11680" s="95">
        <v>47</v>
      </c>
      <c r="K11680" s="95"/>
      <c r="L11680" s="18">
        <f t="shared" si="554"/>
        <v>47</v>
      </c>
      <c r="M11680" s="95"/>
      <c r="N11680" s="95"/>
      <c r="O11680" s="18">
        <f t="shared" si="552"/>
        <v>0</v>
      </c>
      <c r="P11680" s="16">
        <f t="shared" si="553"/>
        <v>47</v>
      </c>
    </row>
    <row r="11681" spans="2:16">
      <c r="B11681" s="400"/>
      <c r="D11681" s="401"/>
      <c r="F11681" s="54" t="s">
        <v>13748</v>
      </c>
      <c r="H11681" s="52" t="s">
        <v>12662</v>
      </c>
      <c r="J11681" s="95">
        <v>113</v>
      </c>
      <c r="K11681" s="95"/>
      <c r="L11681" s="18">
        <f t="shared" si="554"/>
        <v>113</v>
      </c>
      <c r="M11681" s="95"/>
      <c r="N11681" s="95"/>
      <c r="O11681" s="18">
        <f t="shared" si="552"/>
        <v>0</v>
      </c>
      <c r="P11681" s="16">
        <f t="shared" si="553"/>
        <v>113</v>
      </c>
    </row>
    <row r="11682" spans="2:16">
      <c r="B11682" s="400"/>
      <c r="D11682" s="401"/>
      <c r="F11682" s="54" t="s">
        <v>12984</v>
      </c>
      <c r="H11682" s="52" t="s">
        <v>12984</v>
      </c>
      <c r="J11682" s="95">
        <v>32</v>
      </c>
      <c r="K11682" s="95"/>
      <c r="L11682" s="18">
        <f t="shared" si="554"/>
        <v>32</v>
      </c>
      <c r="M11682" s="95"/>
      <c r="N11682" s="95"/>
      <c r="O11682" s="18">
        <f t="shared" si="552"/>
        <v>0</v>
      </c>
      <c r="P11682" s="16">
        <f t="shared" si="553"/>
        <v>32</v>
      </c>
    </row>
    <row r="11683" spans="2:16">
      <c r="B11683" s="400"/>
      <c r="D11683" s="401"/>
      <c r="F11683" s="54" t="s">
        <v>13777</v>
      </c>
      <c r="H11683" s="52" t="s">
        <v>12985</v>
      </c>
      <c r="J11683" s="95">
        <v>22</v>
      </c>
      <c r="K11683" s="95"/>
      <c r="L11683" s="18">
        <f t="shared" si="554"/>
        <v>22</v>
      </c>
      <c r="M11683" s="95"/>
      <c r="N11683" s="95"/>
      <c r="O11683" s="18">
        <f t="shared" si="552"/>
        <v>0</v>
      </c>
      <c r="P11683" s="16">
        <f t="shared" si="553"/>
        <v>22</v>
      </c>
    </row>
    <row r="11684" spans="2:16">
      <c r="B11684" s="400"/>
      <c r="D11684" s="401"/>
      <c r="F11684" s="54" t="s">
        <v>12986</v>
      </c>
      <c r="H11684" s="52" t="s">
        <v>12986</v>
      </c>
      <c r="J11684" s="95">
        <v>31</v>
      </c>
      <c r="K11684" s="95"/>
      <c r="L11684" s="18">
        <f t="shared" si="554"/>
        <v>31</v>
      </c>
      <c r="M11684" s="95"/>
      <c r="N11684" s="95"/>
      <c r="O11684" s="18">
        <f t="shared" si="552"/>
        <v>0</v>
      </c>
      <c r="P11684" s="16">
        <f t="shared" si="553"/>
        <v>31</v>
      </c>
    </row>
    <row r="11685" spans="2:16">
      <c r="B11685" s="400"/>
      <c r="D11685" s="401"/>
      <c r="F11685" s="54" t="s">
        <v>12873</v>
      </c>
      <c r="H11685" s="52" t="s">
        <v>12873</v>
      </c>
      <c r="J11685" s="95"/>
      <c r="K11685" s="95"/>
      <c r="L11685" s="18">
        <f t="shared" si="554"/>
        <v>0</v>
      </c>
      <c r="M11685" s="95">
        <v>41</v>
      </c>
      <c r="N11685" s="95"/>
      <c r="O11685" s="18">
        <f t="shared" si="552"/>
        <v>41</v>
      </c>
      <c r="P11685" s="16">
        <f t="shared" si="553"/>
        <v>41</v>
      </c>
    </row>
    <row r="11686" spans="2:16">
      <c r="B11686" s="400"/>
      <c r="D11686" s="401"/>
      <c r="F11686" s="54" t="s">
        <v>12987</v>
      </c>
      <c r="H11686" s="52" t="s">
        <v>12987</v>
      </c>
      <c r="J11686" s="95">
        <v>108</v>
      </c>
      <c r="K11686" s="95"/>
      <c r="L11686" s="18">
        <f t="shared" si="554"/>
        <v>108</v>
      </c>
      <c r="M11686" s="95"/>
      <c r="N11686" s="95"/>
      <c r="O11686" s="18">
        <f t="shared" si="552"/>
        <v>0</v>
      </c>
      <c r="P11686" s="16">
        <f t="shared" si="553"/>
        <v>108</v>
      </c>
    </row>
    <row r="11687" spans="2:16">
      <c r="B11687" s="400"/>
      <c r="D11687" s="401"/>
      <c r="F11687" s="54" t="s">
        <v>12988</v>
      </c>
      <c r="H11687" s="52" t="s">
        <v>12988</v>
      </c>
      <c r="J11687" s="95">
        <v>38</v>
      </c>
      <c r="K11687" s="95"/>
      <c r="L11687" s="18">
        <f t="shared" si="554"/>
        <v>38</v>
      </c>
      <c r="M11687" s="95"/>
      <c r="N11687" s="95"/>
      <c r="O11687" s="18">
        <f t="shared" si="552"/>
        <v>0</v>
      </c>
      <c r="P11687" s="16">
        <f t="shared" si="553"/>
        <v>38</v>
      </c>
    </row>
    <row r="11688" spans="2:16">
      <c r="B11688" s="400"/>
      <c r="D11688" s="401"/>
      <c r="F11688" s="54" t="s">
        <v>12989</v>
      </c>
      <c r="H11688" s="52" t="s">
        <v>12989</v>
      </c>
      <c r="J11688" s="95">
        <v>29</v>
      </c>
      <c r="K11688" s="95"/>
      <c r="L11688" s="18">
        <f t="shared" si="554"/>
        <v>29</v>
      </c>
      <c r="M11688" s="95"/>
      <c r="N11688" s="95"/>
      <c r="O11688" s="18">
        <f t="shared" si="552"/>
        <v>0</v>
      </c>
      <c r="P11688" s="16">
        <f t="shared" si="553"/>
        <v>29</v>
      </c>
    </row>
    <row r="11689" spans="2:16">
      <c r="B11689" s="400"/>
      <c r="D11689" s="401"/>
      <c r="F11689" s="54" t="s">
        <v>12990</v>
      </c>
      <c r="H11689" s="52" t="s">
        <v>12990</v>
      </c>
      <c r="J11689" s="95">
        <v>15</v>
      </c>
      <c r="K11689" s="95"/>
      <c r="L11689" s="18">
        <f t="shared" si="554"/>
        <v>15</v>
      </c>
      <c r="M11689" s="95"/>
      <c r="N11689" s="95"/>
      <c r="O11689" s="18">
        <f t="shared" si="552"/>
        <v>0</v>
      </c>
      <c r="P11689" s="16">
        <f t="shared" si="553"/>
        <v>15</v>
      </c>
    </row>
    <row r="11690" spans="2:16">
      <c r="B11690" s="400"/>
      <c r="D11690" s="401"/>
      <c r="F11690" s="54" t="s">
        <v>12991</v>
      </c>
      <c r="H11690" s="52" t="s">
        <v>12991</v>
      </c>
      <c r="J11690" s="95">
        <v>40</v>
      </c>
      <c r="K11690" s="95"/>
      <c r="L11690" s="18">
        <f t="shared" si="554"/>
        <v>40</v>
      </c>
      <c r="M11690" s="95"/>
      <c r="N11690" s="95"/>
      <c r="O11690" s="18">
        <f t="shared" si="552"/>
        <v>0</v>
      </c>
      <c r="P11690" s="16">
        <f t="shared" si="553"/>
        <v>40</v>
      </c>
    </row>
    <row r="11691" spans="2:16">
      <c r="B11691" s="400"/>
      <c r="D11691" s="401"/>
      <c r="F11691" s="54" t="s">
        <v>12992</v>
      </c>
      <c r="H11691" s="52" t="s">
        <v>12992</v>
      </c>
      <c r="J11691" s="95">
        <v>15</v>
      </c>
      <c r="K11691" s="95"/>
      <c r="L11691" s="18">
        <f t="shared" si="554"/>
        <v>15</v>
      </c>
      <c r="M11691" s="95"/>
      <c r="N11691" s="95"/>
      <c r="O11691" s="18">
        <f t="shared" si="552"/>
        <v>0</v>
      </c>
      <c r="P11691" s="16">
        <f t="shared" si="553"/>
        <v>15</v>
      </c>
    </row>
    <row r="11692" spans="2:16">
      <c r="B11692" s="400"/>
      <c r="D11692" s="401" t="s">
        <v>12451</v>
      </c>
      <c r="F11692" s="54" t="s">
        <v>12451</v>
      </c>
      <c r="H11692" s="52" t="s">
        <v>12451</v>
      </c>
      <c r="J11692" s="95">
        <v>352</v>
      </c>
      <c r="K11692" s="95"/>
      <c r="L11692" s="18">
        <f t="shared" si="554"/>
        <v>352</v>
      </c>
      <c r="M11692" s="95"/>
      <c r="N11692" s="95"/>
      <c r="O11692" s="18">
        <f t="shared" si="552"/>
        <v>0</v>
      </c>
      <c r="P11692" s="16">
        <f t="shared" si="553"/>
        <v>352</v>
      </c>
    </row>
    <row r="11693" spans="2:16">
      <c r="B11693" s="400"/>
      <c r="D11693" s="401"/>
      <c r="F11693" s="54" t="s">
        <v>929</v>
      </c>
      <c r="H11693" s="52" t="s">
        <v>929</v>
      </c>
      <c r="J11693" s="95">
        <v>43</v>
      </c>
      <c r="K11693" s="95"/>
      <c r="L11693" s="18">
        <f t="shared" si="554"/>
        <v>43</v>
      </c>
      <c r="M11693" s="95"/>
      <c r="N11693" s="95"/>
      <c r="O11693" s="18">
        <f t="shared" si="552"/>
        <v>0</v>
      </c>
      <c r="P11693" s="16">
        <f t="shared" si="553"/>
        <v>43</v>
      </c>
    </row>
    <row r="11694" spans="2:16">
      <c r="B11694" s="400"/>
      <c r="D11694" s="401"/>
      <c r="F11694" s="54" t="s">
        <v>12993</v>
      </c>
      <c r="H11694" s="52" t="s">
        <v>12993</v>
      </c>
      <c r="J11694" s="95">
        <v>58</v>
      </c>
      <c r="K11694" s="95"/>
      <c r="L11694" s="18">
        <f t="shared" si="554"/>
        <v>58</v>
      </c>
      <c r="M11694" s="95"/>
      <c r="N11694" s="95"/>
      <c r="O11694" s="18">
        <f t="shared" si="552"/>
        <v>0</v>
      </c>
      <c r="P11694" s="16">
        <f t="shared" si="553"/>
        <v>58</v>
      </c>
    </row>
    <row r="11695" spans="2:16" ht="25.5">
      <c r="B11695" s="400"/>
      <c r="D11695" s="401"/>
      <c r="F11695" s="54" t="s">
        <v>12994</v>
      </c>
      <c r="H11695" s="52" t="s">
        <v>12994</v>
      </c>
      <c r="J11695" s="95">
        <v>151</v>
      </c>
      <c r="K11695" s="95"/>
      <c r="L11695" s="18">
        <f t="shared" si="554"/>
        <v>151</v>
      </c>
      <c r="M11695" s="95"/>
      <c r="N11695" s="95"/>
      <c r="O11695" s="18">
        <f t="shared" si="552"/>
        <v>0</v>
      </c>
      <c r="P11695" s="16">
        <f t="shared" si="553"/>
        <v>151</v>
      </c>
    </row>
    <row r="11696" spans="2:16">
      <c r="B11696" s="400"/>
      <c r="D11696" s="401"/>
      <c r="F11696" s="54" t="s">
        <v>12995</v>
      </c>
      <c r="H11696" s="52" t="s">
        <v>12995</v>
      </c>
      <c r="J11696" s="95">
        <v>40</v>
      </c>
      <c r="K11696" s="95"/>
      <c r="L11696" s="18">
        <f t="shared" si="554"/>
        <v>40</v>
      </c>
      <c r="M11696" s="95"/>
      <c r="N11696" s="95"/>
      <c r="O11696" s="18">
        <f t="shared" si="552"/>
        <v>0</v>
      </c>
      <c r="P11696" s="16">
        <f t="shared" si="553"/>
        <v>40</v>
      </c>
    </row>
    <row r="11697" spans="2:16">
      <c r="B11697" s="400"/>
      <c r="D11697" s="401"/>
      <c r="F11697" s="54" t="s">
        <v>11111</v>
      </c>
      <c r="H11697" s="52" t="s">
        <v>11111</v>
      </c>
      <c r="J11697" s="95">
        <v>107</v>
      </c>
      <c r="K11697" s="95"/>
      <c r="L11697" s="18">
        <f t="shared" si="554"/>
        <v>107</v>
      </c>
      <c r="M11697" s="95"/>
      <c r="N11697" s="95"/>
      <c r="O11697" s="18">
        <f t="shared" si="552"/>
        <v>0</v>
      </c>
      <c r="P11697" s="16">
        <f t="shared" si="553"/>
        <v>107</v>
      </c>
    </row>
    <row r="11698" spans="2:16">
      <c r="B11698" s="400"/>
      <c r="D11698" s="401"/>
      <c r="F11698" s="54" t="s">
        <v>1386</v>
      </c>
      <c r="H11698" s="52" t="s">
        <v>1386</v>
      </c>
      <c r="J11698" s="95">
        <v>21</v>
      </c>
      <c r="K11698" s="95"/>
      <c r="L11698" s="18">
        <f t="shared" si="554"/>
        <v>21</v>
      </c>
      <c r="M11698" s="95"/>
      <c r="N11698" s="95"/>
      <c r="O11698" s="18">
        <f t="shared" si="552"/>
        <v>0</v>
      </c>
      <c r="P11698" s="16">
        <f t="shared" si="553"/>
        <v>21</v>
      </c>
    </row>
    <row r="11699" spans="2:16">
      <c r="B11699" s="400"/>
      <c r="D11699" s="401"/>
      <c r="F11699" s="54" t="s">
        <v>12996</v>
      </c>
      <c r="H11699" s="52" t="s">
        <v>12996</v>
      </c>
      <c r="J11699" s="95">
        <v>50</v>
      </c>
      <c r="K11699" s="95"/>
      <c r="L11699" s="18">
        <f t="shared" si="554"/>
        <v>50</v>
      </c>
      <c r="M11699" s="95"/>
      <c r="N11699" s="95"/>
      <c r="O11699" s="18">
        <f t="shared" si="552"/>
        <v>0</v>
      </c>
      <c r="P11699" s="16">
        <f t="shared" si="553"/>
        <v>50</v>
      </c>
    </row>
    <row r="11700" spans="2:16">
      <c r="B11700" s="400"/>
      <c r="D11700" s="401"/>
      <c r="F11700" s="54" t="s">
        <v>12997</v>
      </c>
      <c r="H11700" s="52" t="s">
        <v>12997</v>
      </c>
      <c r="J11700" s="95"/>
      <c r="K11700" s="95"/>
      <c r="L11700" s="18">
        <f t="shared" si="554"/>
        <v>0</v>
      </c>
      <c r="M11700" s="95"/>
      <c r="N11700" s="95"/>
      <c r="O11700" s="18">
        <f t="shared" si="552"/>
        <v>0</v>
      </c>
      <c r="P11700" s="16">
        <f t="shared" si="553"/>
        <v>0</v>
      </c>
    </row>
    <row r="11701" spans="2:16">
      <c r="B11701" s="400"/>
      <c r="D11701" s="401"/>
      <c r="F11701" s="54" t="s">
        <v>10145</v>
      </c>
      <c r="H11701" s="52" t="s">
        <v>10145</v>
      </c>
      <c r="J11701" s="95"/>
      <c r="K11701" s="95"/>
      <c r="L11701" s="18">
        <f t="shared" si="554"/>
        <v>0</v>
      </c>
      <c r="M11701" s="95"/>
      <c r="N11701" s="95"/>
      <c r="O11701" s="18">
        <f t="shared" si="552"/>
        <v>0</v>
      </c>
      <c r="P11701" s="16">
        <f t="shared" si="553"/>
        <v>0</v>
      </c>
    </row>
    <row r="11702" spans="2:16">
      <c r="B11702" s="400"/>
      <c r="D11702" s="401"/>
      <c r="F11702" s="54" t="s">
        <v>10073</v>
      </c>
      <c r="H11702" s="52" t="s">
        <v>10073</v>
      </c>
      <c r="J11702" s="95"/>
      <c r="K11702" s="95"/>
      <c r="L11702" s="18">
        <f t="shared" si="554"/>
        <v>0</v>
      </c>
      <c r="M11702" s="95"/>
      <c r="N11702" s="95"/>
      <c r="O11702" s="18">
        <f t="shared" si="552"/>
        <v>0</v>
      </c>
      <c r="P11702" s="16">
        <f t="shared" si="553"/>
        <v>0</v>
      </c>
    </row>
    <row r="11703" spans="2:16">
      <c r="B11703" s="400"/>
      <c r="D11703" s="401"/>
      <c r="F11703" s="54" t="s">
        <v>3086</v>
      </c>
      <c r="H11703" s="52" t="s">
        <v>3086</v>
      </c>
      <c r="J11703" s="95"/>
      <c r="K11703" s="95"/>
      <c r="L11703" s="18">
        <f t="shared" si="554"/>
        <v>0</v>
      </c>
      <c r="M11703" s="95"/>
      <c r="N11703" s="95"/>
      <c r="O11703" s="18">
        <f t="shared" si="552"/>
        <v>0</v>
      </c>
      <c r="P11703" s="16">
        <f t="shared" si="553"/>
        <v>0</v>
      </c>
    </row>
    <row r="11704" spans="2:16">
      <c r="B11704" s="400"/>
      <c r="D11704" s="401"/>
      <c r="F11704" s="54" t="s">
        <v>1833</v>
      </c>
      <c r="H11704" s="52" t="s">
        <v>1833</v>
      </c>
      <c r="J11704" s="95"/>
      <c r="K11704" s="95"/>
      <c r="L11704" s="18">
        <f t="shared" si="554"/>
        <v>0</v>
      </c>
      <c r="M11704" s="95"/>
      <c r="N11704" s="95"/>
      <c r="O11704" s="18">
        <f t="shared" si="552"/>
        <v>0</v>
      </c>
      <c r="P11704" s="16">
        <f t="shared" si="553"/>
        <v>0</v>
      </c>
    </row>
    <row r="11705" spans="2:16">
      <c r="B11705" s="400"/>
      <c r="D11705" s="401"/>
      <c r="F11705" s="54" t="s">
        <v>12998</v>
      </c>
      <c r="H11705" s="52" t="s">
        <v>12998</v>
      </c>
      <c r="J11705" s="95"/>
      <c r="K11705" s="95"/>
      <c r="L11705" s="18">
        <f t="shared" si="554"/>
        <v>0</v>
      </c>
      <c r="M11705" s="95"/>
      <c r="N11705" s="95"/>
      <c r="O11705" s="18">
        <f t="shared" si="552"/>
        <v>0</v>
      </c>
      <c r="P11705" s="16">
        <f t="shared" si="553"/>
        <v>0</v>
      </c>
    </row>
    <row r="11706" spans="2:16">
      <c r="B11706" s="400"/>
      <c r="D11706" s="401"/>
      <c r="F11706" s="54" t="s">
        <v>12999</v>
      </c>
      <c r="H11706" s="52" t="s">
        <v>12999</v>
      </c>
      <c r="J11706" s="95"/>
      <c r="K11706" s="95"/>
      <c r="L11706" s="18">
        <f t="shared" si="554"/>
        <v>0</v>
      </c>
      <c r="M11706" s="95"/>
      <c r="N11706" s="95"/>
      <c r="O11706" s="18">
        <f t="shared" si="552"/>
        <v>0</v>
      </c>
      <c r="P11706" s="16">
        <f t="shared" si="553"/>
        <v>0</v>
      </c>
    </row>
    <row r="11707" spans="2:16">
      <c r="B11707" s="400"/>
      <c r="D11707" s="401"/>
      <c r="F11707" s="54" t="s">
        <v>13000</v>
      </c>
      <c r="H11707" s="52" t="s">
        <v>13000</v>
      </c>
      <c r="J11707" s="95">
        <v>40</v>
      </c>
      <c r="K11707" s="95"/>
      <c r="L11707" s="18">
        <f t="shared" si="554"/>
        <v>40</v>
      </c>
      <c r="M11707" s="95"/>
      <c r="N11707" s="95"/>
      <c r="O11707" s="18">
        <f t="shared" si="552"/>
        <v>0</v>
      </c>
      <c r="P11707" s="16">
        <f t="shared" si="553"/>
        <v>40</v>
      </c>
    </row>
    <row r="11708" spans="2:16">
      <c r="B11708" s="400"/>
      <c r="D11708" s="401"/>
      <c r="F11708" s="54" t="s">
        <v>11107</v>
      </c>
      <c r="H11708" s="52" t="s">
        <v>11107</v>
      </c>
      <c r="J11708" s="95">
        <v>70</v>
      </c>
      <c r="K11708" s="95"/>
      <c r="L11708" s="18">
        <f t="shared" si="554"/>
        <v>70</v>
      </c>
      <c r="M11708" s="95"/>
      <c r="N11708" s="95"/>
      <c r="O11708" s="18">
        <f t="shared" si="552"/>
        <v>0</v>
      </c>
      <c r="P11708" s="16">
        <f t="shared" si="553"/>
        <v>70</v>
      </c>
    </row>
    <row r="11709" spans="2:16">
      <c r="B11709" s="400"/>
      <c r="D11709" s="401"/>
      <c r="F11709" s="54" t="s">
        <v>13001</v>
      </c>
      <c r="H11709" s="52" t="s">
        <v>13001</v>
      </c>
      <c r="J11709" s="95">
        <v>59</v>
      </c>
      <c r="K11709" s="95"/>
      <c r="L11709" s="18">
        <f t="shared" si="554"/>
        <v>59</v>
      </c>
      <c r="M11709" s="95"/>
      <c r="N11709" s="95"/>
      <c r="O11709" s="18">
        <f t="shared" si="552"/>
        <v>0</v>
      </c>
      <c r="P11709" s="16">
        <f t="shared" si="553"/>
        <v>59</v>
      </c>
    </row>
    <row r="11710" spans="2:16">
      <c r="B11710" s="400"/>
      <c r="D11710" s="401"/>
      <c r="F11710" s="54" t="s">
        <v>13002</v>
      </c>
      <c r="H11710" s="52" t="s">
        <v>13002</v>
      </c>
      <c r="J11710" s="95">
        <v>50</v>
      </c>
      <c r="K11710" s="95"/>
      <c r="L11710" s="18">
        <f t="shared" si="554"/>
        <v>50</v>
      </c>
      <c r="M11710" s="95"/>
      <c r="N11710" s="95"/>
      <c r="O11710" s="18">
        <f t="shared" si="552"/>
        <v>0</v>
      </c>
      <c r="P11710" s="16">
        <f t="shared" si="553"/>
        <v>50</v>
      </c>
    </row>
    <row r="11711" spans="2:16">
      <c r="B11711" s="400"/>
      <c r="D11711" s="401"/>
      <c r="F11711" s="54" t="s">
        <v>12742</v>
      </c>
      <c r="H11711" s="52" t="s">
        <v>12742</v>
      </c>
      <c r="J11711" s="95"/>
      <c r="K11711" s="95"/>
      <c r="L11711" s="18">
        <f t="shared" si="554"/>
        <v>0</v>
      </c>
      <c r="M11711" s="95"/>
      <c r="N11711" s="95"/>
      <c r="O11711" s="18">
        <f t="shared" si="552"/>
        <v>0</v>
      </c>
      <c r="P11711" s="16">
        <f t="shared" si="553"/>
        <v>0</v>
      </c>
    </row>
    <row r="11712" spans="2:16">
      <c r="B11712" s="400"/>
      <c r="D11712" s="401"/>
      <c r="F11712" s="54" t="s">
        <v>13003</v>
      </c>
      <c r="H11712" s="52" t="s">
        <v>13003</v>
      </c>
      <c r="J11712" s="95"/>
      <c r="K11712" s="95"/>
      <c r="L11712" s="18">
        <f t="shared" si="554"/>
        <v>0</v>
      </c>
      <c r="M11712" s="95"/>
      <c r="N11712" s="95"/>
      <c r="O11712" s="18">
        <f t="shared" si="552"/>
        <v>0</v>
      </c>
      <c r="P11712" s="16">
        <f t="shared" si="553"/>
        <v>0</v>
      </c>
    </row>
    <row r="11713" spans="2:16" ht="25.5">
      <c r="B11713" s="400"/>
      <c r="D11713" s="401" t="s">
        <v>12452</v>
      </c>
      <c r="F11713" s="54" t="s">
        <v>13004</v>
      </c>
      <c r="H11713" s="52" t="s">
        <v>13004</v>
      </c>
      <c r="J11713" s="95"/>
      <c r="K11713" s="95"/>
      <c r="L11713" s="18">
        <f t="shared" si="554"/>
        <v>0</v>
      </c>
      <c r="M11713" s="95">
        <v>115</v>
      </c>
      <c r="N11713" s="95"/>
      <c r="O11713" s="18">
        <f t="shared" si="552"/>
        <v>115</v>
      </c>
      <c r="P11713" s="16">
        <f t="shared" si="553"/>
        <v>115</v>
      </c>
    </row>
    <row r="11714" spans="2:16">
      <c r="B11714" s="400"/>
      <c r="D11714" s="401"/>
      <c r="F11714" s="54" t="s">
        <v>12605</v>
      </c>
      <c r="H11714" s="52" t="s">
        <v>12605</v>
      </c>
      <c r="J11714" s="95">
        <v>100</v>
      </c>
      <c r="K11714" s="95"/>
      <c r="L11714" s="18">
        <f t="shared" si="554"/>
        <v>100</v>
      </c>
      <c r="M11714" s="95"/>
      <c r="N11714" s="95"/>
      <c r="O11714" s="18">
        <f t="shared" si="552"/>
        <v>0</v>
      </c>
      <c r="P11714" s="16">
        <f t="shared" si="553"/>
        <v>100</v>
      </c>
    </row>
    <row r="11715" spans="2:16">
      <c r="B11715" s="400"/>
      <c r="D11715" s="401"/>
      <c r="F11715" s="54" t="s">
        <v>2483</v>
      </c>
      <c r="H11715" s="52" t="s">
        <v>2483</v>
      </c>
      <c r="J11715" s="95"/>
      <c r="K11715" s="95"/>
      <c r="L11715" s="18">
        <f t="shared" si="554"/>
        <v>0</v>
      </c>
      <c r="M11715" s="95">
        <v>70</v>
      </c>
      <c r="N11715" s="95"/>
      <c r="O11715" s="18">
        <f t="shared" si="552"/>
        <v>70</v>
      </c>
      <c r="P11715" s="16">
        <f t="shared" si="553"/>
        <v>70</v>
      </c>
    </row>
    <row r="11716" spans="2:16">
      <c r="B11716" s="400"/>
      <c r="D11716" s="401"/>
      <c r="F11716" s="54" t="s">
        <v>13005</v>
      </c>
      <c r="H11716" s="52" t="s">
        <v>13005</v>
      </c>
      <c r="J11716" s="95">
        <v>60</v>
      </c>
      <c r="K11716" s="95"/>
      <c r="L11716" s="18">
        <f t="shared" si="554"/>
        <v>60</v>
      </c>
      <c r="M11716" s="95"/>
      <c r="N11716" s="95"/>
      <c r="O11716" s="18">
        <f t="shared" si="552"/>
        <v>0</v>
      </c>
      <c r="P11716" s="16">
        <f t="shared" si="553"/>
        <v>60</v>
      </c>
    </row>
    <row r="11717" spans="2:16">
      <c r="B11717" s="400"/>
      <c r="D11717" s="401"/>
      <c r="F11717" s="54" t="s">
        <v>12664</v>
      </c>
      <c r="H11717" s="52" t="s">
        <v>12664</v>
      </c>
      <c r="J11717" s="95"/>
      <c r="K11717" s="95"/>
      <c r="L11717" s="18">
        <f t="shared" si="554"/>
        <v>0</v>
      </c>
      <c r="M11717" s="95">
        <v>65</v>
      </c>
      <c r="N11717" s="95"/>
      <c r="O11717" s="18">
        <f t="shared" si="552"/>
        <v>65</v>
      </c>
      <c r="P11717" s="16">
        <f t="shared" si="553"/>
        <v>65</v>
      </c>
    </row>
    <row r="11718" spans="2:16">
      <c r="B11718" s="400"/>
      <c r="D11718" s="401"/>
      <c r="F11718" s="54" t="s">
        <v>2904</v>
      </c>
      <c r="H11718" s="52" t="s">
        <v>2904</v>
      </c>
      <c r="J11718" s="95"/>
      <c r="K11718" s="95"/>
      <c r="L11718" s="18">
        <f t="shared" si="554"/>
        <v>0</v>
      </c>
      <c r="M11718" s="95">
        <v>70</v>
      </c>
      <c r="N11718" s="95"/>
      <c r="O11718" s="18">
        <f t="shared" si="552"/>
        <v>70</v>
      </c>
      <c r="P11718" s="16">
        <f t="shared" si="553"/>
        <v>70</v>
      </c>
    </row>
    <row r="11719" spans="2:16">
      <c r="B11719" s="400"/>
      <c r="D11719" s="401"/>
      <c r="F11719" s="54" t="s">
        <v>12478</v>
      </c>
      <c r="H11719" s="52" t="s">
        <v>12478</v>
      </c>
      <c r="J11719" s="95">
        <v>51</v>
      </c>
      <c r="K11719" s="95"/>
      <c r="L11719" s="18">
        <f t="shared" si="554"/>
        <v>51</v>
      </c>
      <c r="M11719" s="95"/>
      <c r="N11719" s="95"/>
      <c r="O11719" s="18">
        <f t="shared" si="552"/>
        <v>0</v>
      </c>
      <c r="P11719" s="16">
        <f t="shared" si="553"/>
        <v>51</v>
      </c>
    </row>
    <row r="11720" spans="2:16">
      <c r="B11720" s="400"/>
      <c r="D11720" s="401"/>
      <c r="F11720" s="54" t="s">
        <v>13006</v>
      </c>
      <c r="H11720" s="52" t="s">
        <v>13006</v>
      </c>
      <c r="J11720" s="95">
        <v>27</v>
      </c>
      <c r="K11720" s="95"/>
      <c r="L11720" s="18">
        <f t="shared" si="554"/>
        <v>27</v>
      </c>
      <c r="M11720" s="95"/>
      <c r="N11720" s="95"/>
      <c r="O11720" s="18">
        <f t="shared" si="552"/>
        <v>0</v>
      </c>
      <c r="P11720" s="16">
        <f t="shared" si="553"/>
        <v>27</v>
      </c>
    </row>
    <row r="11721" spans="2:16">
      <c r="B11721" s="400"/>
      <c r="D11721" s="401"/>
      <c r="F11721" s="54" t="s">
        <v>10120</v>
      </c>
      <c r="H11721" s="52" t="s">
        <v>10120</v>
      </c>
      <c r="J11721" s="95">
        <v>53</v>
      </c>
      <c r="K11721" s="95"/>
      <c r="L11721" s="18">
        <f t="shared" si="554"/>
        <v>53</v>
      </c>
      <c r="M11721" s="95"/>
      <c r="N11721" s="95"/>
      <c r="O11721" s="18">
        <f t="shared" si="552"/>
        <v>0</v>
      </c>
      <c r="P11721" s="16">
        <f t="shared" si="553"/>
        <v>53</v>
      </c>
    </row>
    <row r="11722" spans="2:16">
      <c r="B11722" s="400"/>
      <c r="D11722" s="401"/>
      <c r="F11722" s="54" t="s">
        <v>2954</v>
      </c>
      <c r="H11722" s="52" t="s">
        <v>2954</v>
      </c>
      <c r="J11722" s="95">
        <v>23</v>
      </c>
      <c r="K11722" s="95"/>
      <c r="L11722" s="18">
        <f t="shared" si="554"/>
        <v>23</v>
      </c>
      <c r="M11722" s="95"/>
      <c r="N11722" s="95"/>
      <c r="O11722" s="18">
        <f t="shared" si="552"/>
        <v>0</v>
      </c>
      <c r="P11722" s="16">
        <f t="shared" si="553"/>
        <v>23</v>
      </c>
    </row>
    <row r="11723" spans="2:16">
      <c r="B11723" s="400"/>
      <c r="D11723" s="401"/>
      <c r="F11723" s="54" t="s">
        <v>12900</v>
      </c>
      <c r="H11723" s="52" t="s">
        <v>12900</v>
      </c>
      <c r="J11723" s="95">
        <v>40</v>
      </c>
      <c r="K11723" s="95"/>
      <c r="L11723" s="18">
        <f t="shared" si="554"/>
        <v>40</v>
      </c>
      <c r="M11723" s="95"/>
      <c r="N11723" s="95"/>
      <c r="O11723" s="18">
        <f t="shared" si="552"/>
        <v>0</v>
      </c>
      <c r="P11723" s="16">
        <f t="shared" si="553"/>
        <v>40</v>
      </c>
    </row>
    <row r="11724" spans="2:16">
      <c r="B11724" s="400"/>
      <c r="D11724" s="401"/>
      <c r="F11724" s="54" t="s">
        <v>13007</v>
      </c>
      <c r="H11724" s="52" t="s">
        <v>13007</v>
      </c>
      <c r="J11724" s="95">
        <v>60</v>
      </c>
      <c r="K11724" s="95"/>
      <c r="L11724" s="18">
        <f t="shared" si="554"/>
        <v>60</v>
      </c>
      <c r="M11724" s="95"/>
      <c r="N11724" s="95"/>
      <c r="O11724" s="18">
        <f t="shared" si="552"/>
        <v>0</v>
      </c>
      <c r="P11724" s="16">
        <f t="shared" si="553"/>
        <v>60</v>
      </c>
    </row>
    <row r="11725" spans="2:16">
      <c r="B11725" s="400"/>
      <c r="D11725" s="401"/>
      <c r="F11725" s="54" t="s">
        <v>13008</v>
      </c>
      <c r="H11725" s="52" t="s">
        <v>13008</v>
      </c>
      <c r="J11725" s="95">
        <v>430</v>
      </c>
      <c r="K11725" s="95"/>
      <c r="L11725" s="18">
        <f t="shared" si="554"/>
        <v>430</v>
      </c>
      <c r="M11725" s="95"/>
      <c r="N11725" s="95"/>
      <c r="O11725" s="18">
        <f t="shared" si="552"/>
        <v>0</v>
      </c>
      <c r="P11725" s="16">
        <f t="shared" si="553"/>
        <v>430</v>
      </c>
    </row>
    <row r="11726" spans="2:16">
      <c r="B11726" s="400"/>
      <c r="D11726" s="401"/>
      <c r="F11726" s="54" t="s">
        <v>13009</v>
      </c>
      <c r="H11726" s="52" t="s">
        <v>13009</v>
      </c>
      <c r="J11726" s="95">
        <v>40</v>
      </c>
      <c r="K11726" s="95"/>
      <c r="L11726" s="18">
        <f t="shared" si="554"/>
        <v>40</v>
      </c>
      <c r="M11726" s="95"/>
      <c r="N11726" s="95"/>
      <c r="O11726" s="18">
        <f t="shared" si="552"/>
        <v>0</v>
      </c>
      <c r="P11726" s="16">
        <f t="shared" si="553"/>
        <v>40</v>
      </c>
    </row>
    <row r="11727" spans="2:16">
      <c r="B11727" s="400"/>
      <c r="D11727" s="401"/>
      <c r="F11727" s="54" t="s">
        <v>13010</v>
      </c>
      <c r="H11727" s="52" t="s">
        <v>13010</v>
      </c>
      <c r="J11727" s="95">
        <v>25</v>
      </c>
      <c r="K11727" s="95"/>
      <c r="L11727" s="18">
        <f t="shared" si="554"/>
        <v>25</v>
      </c>
      <c r="M11727" s="95"/>
      <c r="N11727" s="95"/>
      <c r="O11727" s="18">
        <f t="shared" si="552"/>
        <v>0</v>
      </c>
      <c r="P11727" s="16">
        <f t="shared" si="553"/>
        <v>25</v>
      </c>
    </row>
    <row r="11728" spans="2:16">
      <c r="B11728" s="400"/>
      <c r="D11728" s="401"/>
      <c r="F11728" s="54" t="s">
        <v>11901</v>
      </c>
      <c r="H11728" s="52" t="s">
        <v>11901</v>
      </c>
      <c r="J11728" s="95">
        <v>39</v>
      </c>
      <c r="K11728" s="95"/>
      <c r="L11728" s="18">
        <f t="shared" si="554"/>
        <v>39</v>
      </c>
      <c r="M11728" s="95"/>
      <c r="N11728" s="95"/>
      <c r="O11728" s="18">
        <f t="shared" si="552"/>
        <v>0</v>
      </c>
      <c r="P11728" s="16">
        <f t="shared" si="553"/>
        <v>39</v>
      </c>
    </row>
    <row r="11729" spans="2:16">
      <c r="B11729" s="400"/>
      <c r="D11729" s="401"/>
      <c r="F11729" s="54" t="s">
        <v>2340</v>
      </c>
      <c r="H11729" s="52" t="s">
        <v>2340</v>
      </c>
      <c r="J11729" s="95">
        <v>41</v>
      </c>
      <c r="K11729" s="95"/>
      <c r="L11729" s="18">
        <f t="shared" si="554"/>
        <v>41</v>
      </c>
      <c r="M11729" s="95"/>
      <c r="N11729" s="95"/>
      <c r="O11729" s="18">
        <f t="shared" si="552"/>
        <v>0</v>
      </c>
      <c r="P11729" s="16">
        <f t="shared" si="553"/>
        <v>41</v>
      </c>
    </row>
    <row r="11730" spans="2:16">
      <c r="B11730" s="400"/>
      <c r="D11730" s="401"/>
      <c r="F11730" s="54" t="s">
        <v>929</v>
      </c>
      <c r="H11730" s="52" t="s">
        <v>929</v>
      </c>
      <c r="J11730" s="95">
        <v>54</v>
      </c>
      <c r="K11730" s="95"/>
      <c r="L11730" s="18">
        <f t="shared" si="554"/>
        <v>54</v>
      </c>
      <c r="M11730" s="95"/>
      <c r="N11730" s="95"/>
      <c r="O11730" s="18">
        <f t="shared" si="552"/>
        <v>0</v>
      </c>
      <c r="P11730" s="16">
        <f t="shared" si="553"/>
        <v>54</v>
      </c>
    </row>
    <row r="11731" spans="2:16">
      <c r="B11731" s="400"/>
      <c r="D11731" s="401"/>
      <c r="F11731" s="54" t="s">
        <v>3079</v>
      </c>
      <c r="H11731" s="52" t="s">
        <v>3079</v>
      </c>
      <c r="J11731" s="95">
        <v>32</v>
      </c>
      <c r="K11731" s="95"/>
      <c r="L11731" s="18">
        <f t="shared" si="554"/>
        <v>32</v>
      </c>
      <c r="M11731" s="95"/>
      <c r="N11731" s="95"/>
      <c r="O11731" s="18">
        <f t="shared" si="552"/>
        <v>0</v>
      </c>
      <c r="P11731" s="16">
        <f t="shared" si="553"/>
        <v>32</v>
      </c>
    </row>
    <row r="11732" spans="2:16">
      <c r="B11732" s="400"/>
      <c r="D11732" s="401"/>
      <c r="F11732" s="54" t="s">
        <v>2913</v>
      </c>
      <c r="H11732" s="52" t="s">
        <v>2913</v>
      </c>
      <c r="J11732" s="95">
        <v>15</v>
      </c>
      <c r="K11732" s="95"/>
      <c r="L11732" s="18">
        <f t="shared" si="554"/>
        <v>15</v>
      </c>
      <c r="M11732" s="95"/>
      <c r="N11732" s="95"/>
      <c r="O11732" s="18">
        <f t="shared" si="552"/>
        <v>0</v>
      </c>
      <c r="P11732" s="16">
        <f t="shared" si="553"/>
        <v>15</v>
      </c>
    </row>
    <row r="11733" spans="2:16">
      <c r="B11733" s="400"/>
      <c r="D11733" s="401"/>
      <c r="F11733" s="54" t="s">
        <v>11177</v>
      </c>
      <c r="H11733" s="52" t="s">
        <v>11177</v>
      </c>
      <c r="J11733" s="95">
        <v>35</v>
      </c>
      <c r="K11733" s="95"/>
      <c r="L11733" s="18">
        <f t="shared" si="554"/>
        <v>35</v>
      </c>
      <c r="M11733" s="95"/>
      <c r="N11733" s="95"/>
      <c r="O11733" s="18">
        <f t="shared" si="552"/>
        <v>0</v>
      </c>
      <c r="P11733" s="16">
        <f t="shared" si="553"/>
        <v>35</v>
      </c>
    </row>
    <row r="11734" spans="2:16">
      <c r="B11734" s="400"/>
      <c r="D11734" s="401"/>
      <c r="F11734" s="54" t="s">
        <v>13011</v>
      </c>
      <c r="H11734" s="52" t="s">
        <v>13011</v>
      </c>
      <c r="J11734" s="95">
        <v>21</v>
      </c>
      <c r="K11734" s="95"/>
      <c r="L11734" s="18">
        <f t="shared" si="554"/>
        <v>21</v>
      </c>
      <c r="M11734" s="95"/>
      <c r="N11734" s="95"/>
      <c r="O11734" s="18">
        <f t="shared" ref="O11734:O11797" si="555">+N11734+M11734</f>
        <v>0</v>
      </c>
      <c r="P11734" s="16">
        <f t="shared" ref="P11734:P11797" si="556">+L11734+O11734</f>
        <v>21</v>
      </c>
    </row>
    <row r="11735" spans="2:16">
      <c r="B11735" s="400"/>
      <c r="D11735" s="401"/>
      <c r="F11735" s="54" t="s">
        <v>13012</v>
      </c>
      <c r="H11735" s="52" t="s">
        <v>13012</v>
      </c>
      <c r="J11735" s="95">
        <v>20</v>
      </c>
      <c r="K11735" s="95"/>
      <c r="L11735" s="18">
        <f t="shared" si="554"/>
        <v>20</v>
      </c>
      <c r="M11735" s="95"/>
      <c r="N11735" s="95"/>
      <c r="O11735" s="18">
        <f t="shared" si="555"/>
        <v>0</v>
      </c>
      <c r="P11735" s="16">
        <f t="shared" si="556"/>
        <v>20</v>
      </c>
    </row>
    <row r="11736" spans="2:16">
      <c r="B11736" s="400"/>
      <c r="D11736" s="401"/>
      <c r="F11736" s="54" t="s">
        <v>13013</v>
      </c>
      <c r="H11736" s="52" t="s">
        <v>13013</v>
      </c>
      <c r="J11736" s="95">
        <v>49</v>
      </c>
      <c r="K11736" s="95"/>
      <c r="L11736" s="18">
        <f t="shared" si="554"/>
        <v>49</v>
      </c>
      <c r="M11736" s="95"/>
      <c r="N11736" s="95"/>
      <c r="O11736" s="18">
        <f t="shared" si="555"/>
        <v>0</v>
      </c>
      <c r="P11736" s="16">
        <f t="shared" si="556"/>
        <v>49</v>
      </c>
    </row>
    <row r="11737" spans="2:16">
      <c r="B11737" s="400"/>
      <c r="D11737" s="401"/>
      <c r="F11737" s="54" t="s">
        <v>13014</v>
      </c>
      <c r="H11737" s="52" t="s">
        <v>13014</v>
      </c>
      <c r="J11737" s="95">
        <v>63</v>
      </c>
      <c r="K11737" s="95"/>
      <c r="L11737" s="18">
        <f t="shared" si="554"/>
        <v>63</v>
      </c>
      <c r="M11737" s="95"/>
      <c r="N11737" s="95"/>
      <c r="O11737" s="18">
        <f t="shared" si="555"/>
        <v>0</v>
      </c>
      <c r="P11737" s="16">
        <f t="shared" si="556"/>
        <v>63</v>
      </c>
    </row>
    <row r="11738" spans="2:16">
      <c r="B11738" s="400"/>
      <c r="D11738" s="401"/>
      <c r="F11738" s="54" t="s">
        <v>12799</v>
      </c>
      <c r="H11738" s="52" t="s">
        <v>12799</v>
      </c>
      <c r="J11738" s="95">
        <v>70</v>
      </c>
      <c r="K11738" s="95"/>
      <c r="L11738" s="18">
        <f t="shared" ref="L11738:L11801" si="557">+J11738+K11738</f>
        <v>70</v>
      </c>
      <c r="M11738" s="95"/>
      <c r="N11738" s="95"/>
      <c r="O11738" s="18">
        <f t="shared" si="555"/>
        <v>0</v>
      </c>
      <c r="P11738" s="16">
        <f t="shared" si="556"/>
        <v>70</v>
      </c>
    </row>
    <row r="11739" spans="2:16">
      <c r="B11739" s="400"/>
      <c r="D11739" s="401"/>
      <c r="F11739" s="54" t="s">
        <v>13015</v>
      </c>
      <c r="H11739" s="52" t="s">
        <v>13015</v>
      </c>
      <c r="J11739" s="95">
        <v>42</v>
      </c>
      <c r="K11739" s="95"/>
      <c r="L11739" s="18">
        <f t="shared" si="557"/>
        <v>42</v>
      </c>
      <c r="M11739" s="95"/>
      <c r="N11739" s="95"/>
      <c r="O11739" s="18">
        <f t="shared" si="555"/>
        <v>0</v>
      </c>
      <c r="P11739" s="16">
        <f t="shared" si="556"/>
        <v>42</v>
      </c>
    </row>
    <row r="11740" spans="2:16">
      <c r="B11740" s="400"/>
      <c r="D11740" s="401"/>
      <c r="F11740" s="54" t="s">
        <v>2476</v>
      </c>
      <c r="H11740" s="52" t="s">
        <v>2476</v>
      </c>
      <c r="J11740" s="95"/>
      <c r="K11740" s="95"/>
      <c r="L11740" s="18">
        <f t="shared" si="557"/>
        <v>0</v>
      </c>
      <c r="M11740" s="95">
        <v>42</v>
      </c>
      <c r="N11740" s="95"/>
      <c r="O11740" s="18">
        <f t="shared" si="555"/>
        <v>42</v>
      </c>
      <c r="P11740" s="16">
        <f t="shared" si="556"/>
        <v>42</v>
      </c>
    </row>
    <row r="11741" spans="2:16">
      <c r="B11741" s="400"/>
      <c r="D11741" s="401"/>
      <c r="F11741" s="54" t="s">
        <v>13016</v>
      </c>
      <c r="H11741" s="52" t="s">
        <v>13016</v>
      </c>
      <c r="J11741" s="95">
        <v>20</v>
      </c>
      <c r="K11741" s="95"/>
      <c r="L11741" s="18">
        <f t="shared" si="557"/>
        <v>20</v>
      </c>
      <c r="M11741" s="95"/>
      <c r="N11741" s="95"/>
      <c r="O11741" s="18">
        <f t="shared" si="555"/>
        <v>0</v>
      </c>
      <c r="P11741" s="16">
        <f t="shared" si="556"/>
        <v>20</v>
      </c>
    </row>
    <row r="11742" spans="2:16">
      <c r="B11742" s="400"/>
      <c r="D11742" s="401"/>
      <c r="F11742" s="54" t="s">
        <v>13017</v>
      </c>
      <c r="H11742" s="52" t="s">
        <v>13017</v>
      </c>
      <c r="J11742" s="95">
        <v>19</v>
      </c>
      <c r="K11742" s="95"/>
      <c r="L11742" s="18">
        <f t="shared" si="557"/>
        <v>19</v>
      </c>
      <c r="M11742" s="95"/>
      <c r="N11742" s="95"/>
      <c r="O11742" s="18">
        <f t="shared" si="555"/>
        <v>0</v>
      </c>
      <c r="P11742" s="16">
        <f t="shared" si="556"/>
        <v>19</v>
      </c>
    </row>
    <row r="11743" spans="2:16" ht="25.5">
      <c r="B11743" s="400"/>
      <c r="D11743" s="401"/>
      <c r="F11743" s="54" t="s">
        <v>13018</v>
      </c>
      <c r="H11743" s="52" t="s">
        <v>13018</v>
      </c>
      <c r="J11743" s="95"/>
      <c r="K11743" s="95"/>
      <c r="L11743" s="18">
        <f t="shared" si="557"/>
        <v>0</v>
      </c>
      <c r="M11743" s="95">
        <v>241</v>
      </c>
      <c r="N11743" s="95">
        <v>50</v>
      </c>
      <c r="O11743" s="18">
        <f t="shared" si="555"/>
        <v>291</v>
      </c>
      <c r="P11743" s="16">
        <f t="shared" si="556"/>
        <v>291</v>
      </c>
    </row>
    <row r="11744" spans="2:16">
      <c r="B11744" s="400"/>
      <c r="D11744" s="401"/>
      <c r="F11744" s="54" t="s">
        <v>2359</v>
      </c>
      <c r="H11744" s="52" t="s">
        <v>2359</v>
      </c>
      <c r="J11744" s="95">
        <v>133</v>
      </c>
      <c r="K11744" s="95"/>
      <c r="L11744" s="18">
        <f t="shared" si="557"/>
        <v>133</v>
      </c>
      <c r="M11744" s="95">
        <v>200</v>
      </c>
      <c r="N11744" s="95"/>
      <c r="O11744" s="18">
        <f t="shared" si="555"/>
        <v>200</v>
      </c>
      <c r="P11744" s="16">
        <f t="shared" si="556"/>
        <v>333</v>
      </c>
    </row>
    <row r="11745" spans="2:16">
      <c r="B11745" s="400"/>
      <c r="D11745" s="401"/>
      <c r="F11745" s="54" t="s">
        <v>12806</v>
      </c>
      <c r="H11745" s="52" t="s">
        <v>12806</v>
      </c>
      <c r="J11745" s="95">
        <v>39</v>
      </c>
      <c r="K11745" s="95"/>
      <c r="L11745" s="18">
        <f t="shared" si="557"/>
        <v>39</v>
      </c>
      <c r="M11745" s="95"/>
      <c r="N11745" s="95"/>
      <c r="O11745" s="18">
        <f t="shared" si="555"/>
        <v>0</v>
      </c>
      <c r="P11745" s="16">
        <f t="shared" si="556"/>
        <v>39</v>
      </c>
    </row>
    <row r="11746" spans="2:16">
      <c r="B11746" s="400"/>
      <c r="D11746" s="401"/>
      <c r="F11746" s="54" t="s">
        <v>13778</v>
      </c>
      <c r="H11746" s="52" t="s">
        <v>13019</v>
      </c>
      <c r="J11746" s="95">
        <v>13</v>
      </c>
      <c r="K11746" s="95"/>
      <c r="L11746" s="18">
        <f t="shared" si="557"/>
        <v>13</v>
      </c>
      <c r="M11746" s="95"/>
      <c r="N11746" s="95"/>
      <c r="O11746" s="18">
        <f t="shared" si="555"/>
        <v>0</v>
      </c>
      <c r="P11746" s="16">
        <f t="shared" si="556"/>
        <v>13</v>
      </c>
    </row>
    <row r="11747" spans="2:16">
      <c r="B11747" s="400"/>
      <c r="D11747" s="401"/>
      <c r="F11747" s="54" t="s">
        <v>10106</v>
      </c>
      <c r="H11747" s="52" t="s">
        <v>10106</v>
      </c>
      <c r="J11747" s="95">
        <v>12</v>
      </c>
      <c r="K11747" s="95"/>
      <c r="L11747" s="18">
        <f t="shared" si="557"/>
        <v>12</v>
      </c>
      <c r="M11747" s="95"/>
      <c r="N11747" s="95"/>
      <c r="O11747" s="18">
        <f t="shared" si="555"/>
        <v>0</v>
      </c>
      <c r="P11747" s="16">
        <f t="shared" si="556"/>
        <v>12</v>
      </c>
    </row>
    <row r="11748" spans="2:16">
      <c r="B11748" s="400"/>
      <c r="D11748" s="401"/>
      <c r="F11748" s="54" t="s">
        <v>13020</v>
      </c>
      <c r="H11748" s="52" t="s">
        <v>13020</v>
      </c>
      <c r="J11748" s="95">
        <v>18</v>
      </c>
      <c r="K11748" s="95"/>
      <c r="L11748" s="18">
        <f t="shared" si="557"/>
        <v>18</v>
      </c>
      <c r="M11748" s="95"/>
      <c r="N11748" s="95"/>
      <c r="O11748" s="18">
        <f t="shared" si="555"/>
        <v>0</v>
      </c>
      <c r="P11748" s="16">
        <f t="shared" si="556"/>
        <v>18</v>
      </c>
    </row>
    <row r="11749" spans="2:16">
      <c r="B11749" s="400"/>
      <c r="D11749" s="401"/>
      <c r="F11749" s="54" t="s">
        <v>3664</v>
      </c>
      <c r="H11749" s="52" t="s">
        <v>3664</v>
      </c>
      <c r="J11749" s="95">
        <v>45</v>
      </c>
      <c r="K11749" s="95"/>
      <c r="L11749" s="18">
        <f t="shared" si="557"/>
        <v>45</v>
      </c>
      <c r="M11749" s="95"/>
      <c r="N11749" s="95"/>
      <c r="O11749" s="18">
        <f t="shared" si="555"/>
        <v>0</v>
      </c>
      <c r="P11749" s="16">
        <f t="shared" si="556"/>
        <v>45</v>
      </c>
    </row>
    <row r="11750" spans="2:16">
      <c r="B11750" s="400"/>
      <c r="D11750" s="401"/>
      <c r="F11750" s="54" t="s">
        <v>917</v>
      </c>
      <c r="H11750" s="52" t="s">
        <v>917</v>
      </c>
      <c r="J11750" s="95">
        <v>130</v>
      </c>
      <c r="K11750" s="95"/>
      <c r="L11750" s="18">
        <f t="shared" si="557"/>
        <v>130</v>
      </c>
      <c r="M11750" s="95"/>
      <c r="N11750" s="95"/>
      <c r="O11750" s="18">
        <f t="shared" si="555"/>
        <v>0</v>
      </c>
      <c r="P11750" s="16">
        <f t="shared" si="556"/>
        <v>130</v>
      </c>
    </row>
    <row r="11751" spans="2:16">
      <c r="B11751" s="400"/>
      <c r="D11751" s="401"/>
      <c r="F11751" s="54" t="s">
        <v>13021</v>
      </c>
      <c r="H11751" s="52" t="s">
        <v>13021</v>
      </c>
      <c r="J11751" s="95">
        <v>20</v>
      </c>
      <c r="K11751" s="95"/>
      <c r="L11751" s="18">
        <f t="shared" si="557"/>
        <v>20</v>
      </c>
      <c r="M11751" s="95"/>
      <c r="N11751" s="95"/>
      <c r="O11751" s="18">
        <f t="shared" si="555"/>
        <v>0</v>
      </c>
      <c r="P11751" s="16">
        <f t="shared" si="556"/>
        <v>20</v>
      </c>
    </row>
    <row r="11752" spans="2:16">
      <c r="B11752" s="400"/>
      <c r="D11752" s="401"/>
      <c r="F11752" s="54" t="s">
        <v>13022</v>
      </c>
      <c r="H11752" s="52" t="s">
        <v>13022</v>
      </c>
      <c r="J11752" s="95">
        <v>21</v>
      </c>
      <c r="K11752" s="95"/>
      <c r="L11752" s="18">
        <f t="shared" si="557"/>
        <v>21</v>
      </c>
      <c r="M11752" s="95"/>
      <c r="N11752" s="95"/>
      <c r="O11752" s="18">
        <f t="shared" si="555"/>
        <v>0</v>
      </c>
      <c r="P11752" s="16">
        <f t="shared" si="556"/>
        <v>21</v>
      </c>
    </row>
    <row r="11753" spans="2:16">
      <c r="B11753" s="400"/>
      <c r="D11753" s="401"/>
      <c r="F11753" s="54" t="s">
        <v>13023</v>
      </c>
      <c r="H11753" s="52" t="s">
        <v>13023</v>
      </c>
      <c r="J11753" s="95">
        <v>21</v>
      </c>
      <c r="K11753" s="95"/>
      <c r="L11753" s="18">
        <f t="shared" si="557"/>
        <v>21</v>
      </c>
      <c r="M11753" s="95"/>
      <c r="N11753" s="95"/>
      <c r="O11753" s="18">
        <f t="shared" si="555"/>
        <v>0</v>
      </c>
      <c r="P11753" s="16">
        <f t="shared" si="556"/>
        <v>21</v>
      </c>
    </row>
    <row r="11754" spans="2:16">
      <c r="B11754" s="400"/>
      <c r="D11754" s="401"/>
      <c r="F11754" s="54" t="s">
        <v>3089</v>
      </c>
      <c r="H11754" s="52" t="s">
        <v>3089</v>
      </c>
      <c r="J11754" s="95">
        <v>30</v>
      </c>
      <c r="K11754" s="95"/>
      <c r="L11754" s="18">
        <f t="shared" si="557"/>
        <v>30</v>
      </c>
      <c r="M11754" s="95"/>
      <c r="N11754" s="95"/>
      <c r="O11754" s="18">
        <f t="shared" si="555"/>
        <v>0</v>
      </c>
      <c r="P11754" s="16">
        <f t="shared" si="556"/>
        <v>30</v>
      </c>
    </row>
    <row r="11755" spans="2:16">
      <c r="B11755" s="400"/>
      <c r="D11755" s="401"/>
      <c r="F11755" s="54" t="s">
        <v>13024</v>
      </c>
      <c r="H11755" s="52" t="s">
        <v>13024</v>
      </c>
      <c r="J11755" s="95">
        <v>19</v>
      </c>
      <c r="K11755" s="95"/>
      <c r="L11755" s="18">
        <f t="shared" si="557"/>
        <v>19</v>
      </c>
      <c r="M11755" s="95"/>
      <c r="N11755" s="95"/>
      <c r="O11755" s="18">
        <f t="shared" si="555"/>
        <v>0</v>
      </c>
      <c r="P11755" s="16">
        <f t="shared" si="556"/>
        <v>19</v>
      </c>
    </row>
    <row r="11756" spans="2:16">
      <c r="B11756" s="400"/>
      <c r="D11756" s="401"/>
      <c r="F11756" s="54" t="s">
        <v>13025</v>
      </c>
      <c r="H11756" s="52" t="s">
        <v>13025</v>
      </c>
      <c r="J11756" s="95">
        <v>60</v>
      </c>
      <c r="K11756" s="95"/>
      <c r="L11756" s="18">
        <f t="shared" si="557"/>
        <v>60</v>
      </c>
      <c r="M11756" s="95"/>
      <c r="N11756" s="95"/>
      <c r="O11756" s="18">
        <f t="shared" si="555"/>
        <v>0</v>
      </c>
      <c r="P11756" s="16">
        <f t="shared" si="556"/>
        <v>60</v>
      </c>
    </row>
    <row r="11757" spans="2:16">
      <c r="B11757" s="400"/>
      <c r="D11757" s="401"/>
      <c r="F11757" s="54" t="s">
        <v>1120</v>
      </c>
      <c r="H11757" s="52" t="s">
        <v>1120</v>
      </c>
      <c r="J11757" s="95">
        <v>19</v>
      </c>
      <c r="K11757" s="95"/>
      <c r="L11757" s="18">
        <f t="shared" si="557"/>
        <v>19</v>
      </c>
      <c r="M11757" s="95"/>
      <c r="N11757" s="95"/>
      <c r="O11757" s="18">
        <f t="shared" si="555"/>
        <v>0</v>
      </c>
      <c r="P11757" s="16">
        <f t="shared" si="556"/>
        <v>19</v>
      </c>
    </row>
    <row r="11758" spans="2:16">
      <c r="B11758" s="400"/>
      <c r="D11758" s="401"/>
      <c r="F11758" s="54" t="s">
        <v>480</v>
      </c>
      <c r="H11758" s="52" t="s">
        <v>480</v>
      </c>
      <c r="J11758" s="95">
        <v>130</v>
      </c>
      <c r="K11758" s="95"/>
      <c r="L11758" s="18">
        <f t="shared" si="557"/>
        <v>130</v>
      </c>
      <c r="M11758" s="95"/>
      <c r="N11758" s="95"/>
      <c r="O11758" s="18">
        <f t="shared" si="555"/>
        <v>0</v>
      </c>
      <c r="P11758" s="16">
        <f t="shared" si="556"/>
        <v>130</v>
      </c>
    </row>
    <row r="11759" spans="2:16">
      <c r="B11759" s="400"/>
      <c r="D11759" s="401"/>
      <c r="F11759" s="54" t="s">
        <v>13026</v>
      </c>
      <c r="H11759" s="52" t="s">
        <v>13026</v>
      </c>
      <c r="J11759" s="95">
        <v>24</v>
      </c>
      <c r="K11759" s="95"/>
      <c r="L11759" s="18">
        <f t="shared" si="557"/>
        <v>24</v>
      </c>
      <c r="M11759" s="95"/>
      <c r="N11759" s="95"/>
      <c r="O11759" s="18">
        <f t="shared" si="555"/>
        <v>0</v>
      </c>
      <c r="P11759" s="16">
        <f t="shared" si="556"/>
        <v>24</v>
      </c>
    </row>
    <row r="11760" spans="2:16">
      <c r="B11760" s="400"/>
      <c r="D11760" s="401"/>
      <c r="F11760" s="54" t="s">
        <v>11499</v>
      </c>
      <c r="H11760" s="52" t="s">
        <v>11499</v>
      </c>
      <c r="J11760" s="95">
        <v>34</v>
      </c>
      <c r="K11760" s="95"/>
      <c r="L11760" s="18">
        <f t="shared" si="557"/>
        <v>34</v>
      </c>
      <c r="M11760" s="95"/>
      <c r="N11760" s="95"/>
      <c r="O11760" s="18">
        <f t="shared" si="555"/>
        <v>0</v>
      </c>
      <c r="P11760" s="16">
        <f t="shared" si="556"/>
        <v>34</v>
      </c>
    </row>
    <row r="11761" spans="2:16">
      <c r="B11761" s="400"/>
      <c r="D11761" s="401"/>
      <c r="F11761" s="54" t="s">
        <v>11729</v>
      </c>
      <c r="H11761" s="52" t="s">
        <v>11729</v>
      </c>
      <c r="J11761" s="95">
        <v>50</v>
      </c>
      <c r="K11761" s="95"/>
      <c r="L11761" s="18">
        <f t="shared" si="557"/>
        <v>50</v>
      </c>
      <c r="M11761" s="95"/>
      <c r="N11761" s="95"/>
      <c r="O11761" s="18">
        <f t="shared" si="555"/>
        <v>0</v>
      </c>
      <c r="P11761" s="16">
        <f t="shared" si="556"/>
        <v>50</v>
      </c>
    </row>
    <row r="11762" spans="2:16">
      <c r="B11762" s="400"/>
      <c r="D11762" s="401"/>
      <c r="F11762" s="54" t="s">
        <v>13027</v>
      </c>
      <c r="H11762" s="52" t="s">
        <v>13027</v>
      </c>
      <c r="J11762" s="95">
        <v>26</v>
      </c>
      <c r="K11762" s="95"/>
      <c r="L11762" s="18">
        <f t="shared" si="557"/>
        <v>26</v>
      </c>
      <c r="M11762" s="95"/>
      <c r="N11762" s="95"/>
      <c r="O11762" s="18">
        <f t="shared" si="555"/>
        <v>0</v>
      </c>
      <c r="P11762" s="16">
        <f t="shared" si="556"/>
        <v>26</v>
      </c>
    </row>
    <row r="11763" spans="2:16">
      <c r="B11763" s="400"/>
      <c r="D11763" s="401"/>
      <c r="F11763" s="54" t="s">
        <v>13028</v>
      </c>
      <c r="H11763" s="52" t="s">
        <v>13028</v>
      </c>
      <c r="J11763" s="95">
        <v>42</v>
      </c>
      <c r="K11763" s="95"/>
      <c r="L11763" s="18">
        <f t="shared" si="557"/>
        <v>42</v>
      </c>
      <c r="M11763" s="95"/>
      <c r="N11763" s="95"/>
      <c r="O11763" s="18">
        <f t="shared" si="555"/>
        <v>0</v>
      </c>
      <c r="P11763" s="16">
        <f t="shared" si="556"/>
        <v>42</v>
      </c>
    </row>
    <row r="11764" spans="2:16">
      <c r="B11764" s="400"/>
      <c r="D11764" s="401"/>
      <c r="F11764" s="54" t="s">
        <v>10831</v>
      </c>
      <c r="H11764" s="52" t="s">
        <v>10831</v>
      </c>
      <c r="J11764" s="95"/>
      <c r="K11764" s="95"/>
      <c r="L11764" s="18">
        <f t="shared" si="557"/>
        <v>0</v>
      </c>
      <c r="M11764" s="95">
        <v>50</v>
      </c>
      <c r="N11764" s="95"/>
      <c r="O11764" s="18">
        <f t="shared" si="555"/>
        <v>50</v>
      </c>
      <c r="P11764" s="16">
        <f t="shared" si="556"/>
        <v>50</v>
      </c>
    </row>
    <row r="11765" spans="2:16">
      <c r="B11765" s="400"/>
      <c r="D11765" s="401"/>
      <c r="F11765" s="54" t="s">
        <v>13029</v>
      </c>
      <c r="H11765" s="52" t="s">
        <v>13029</v>
      </c>
      <c r="J11765" s="95">
        <v>113</v>
      </c>
      <c r="K11765" s="95"/>
      <c r="L11765" s="18">
        <f t="shared" si="557"/>
        <v>113</v>
      </c>
      <c r="M11765" s="95"/>
      <c r="N11765" s="95"/>
      <c r="O11765" s="18">
        <f t="shared" si="555"/>
        <v>0</v>
      </c>
      <c r="P11765" s="16">
        <f t="shared" si="556"/>
        <v>113</v>
      </c>
    </row>
    <row r="11766" spans="2:16">
      <c r="B11766" s="400"/>
      <c r="D11766" s="401"/>
      <c r="F11766" s="54" t="s">
        <v>2480</v>
      </c>
      <c r="H11766" s="52" t="s">
        <v>2480</v>
      </c>
      <c r="J11766" s="95">
        <v>59</v>
      </c>
      <c r="K11766" s="95"/>
      <c r="L11766" s="18">
        <f t="shared" si="557"/>
        <v>59</v>
      </c>
      <c r="M11766" s="95"/>
      <c r="N11766" s="95"/>
      <c r="O11766" s="18">
        <f t="shared" si="555"/>
        <v>0</v>
      </c>
      <c r="P11766" s="16">
        <f t="shared" si="556"/>
        <v>59</v>
      </c>
    </row>
    <row r="11767" spans="2:16">
      <c r="B11767" s="400"/>
      <c r="D11767" s="401"/>
      <c r="F11767" s="54" t="s">
        <v>920</v>
      </c>
      <c r="H11767" s="52" t="s">
        <v>920</v>
      </c>
      <c r="J11767" s="95">
        <v>70</v>
      </c>
      <c r="K11767" s="95"/>
      <c r="L11767" s="18">
        <f t="shared" si="557"/>
        <v>70</v>
      </c>
      <c r="M11767" s="95"/>
      <c r="N11767" s="95"/>
      <c r="O11767" s="18">
        <f t="shared" si="555"/>
        <v>0</v>
      </c>
      <c r="P11767" s="16">
        <f t="shared" si="556"/>
        <v>70</v>
      </c>
    </row>
    <row r="11768" spans="2:16">
      <c r="B11768" s="400"/>
      <c r="D11768" s="401"/>
      <c r="F11768" s="54" t="s">
        <v>11115</v>
      </c>
      <c r="H11768" s="52" t="s">
        <v>11115</v>
      </c>
      <c r="J11768" s="95">
        <v>51</v>
      </c>
      <c r="K11768" s="95"/>
      <c r="L11768" s="18">
        <f t="shared" si="557"/>
        <v>51</v>
      </c>
      <c r="M11768" s="95"/>
      <c r="N11768" s="95"/>
      <c r="O11768" s="18">
        <f t="shared" si="555"/>
        <v>0</v>
      </c>
      <c r="P11768" s="16">
        <f t="shared" si="556"/>
        <v>51</v>
      </c>
    </row>
    <row r="11769" spans="2:16">
      <c r="B11769" s="400"/>
      <c r="D11769" s="401"/>
      <c r="F11769" s="54" t="s">
        <v>423</v>
      </c>
      <c r="H11769" s="52" t="s">
        <v>423</v>
      </c>
      <c r="J11769" s="95">
        <v>25</v>
      </c>
      <c r="K11769" s="95"/>
      <c r="L11769" s="18">
        <f t="shared" si="557"/>
        <v>25</v>
      </c>
      <c r="M11769" s="95"/>
      <c r="N11769" s="95"/>
      <c r="O11769" s="18">
        <f t="shared" si="555"/>
        <v>0</v>
      </c>
      <c r="P11769" s="16">
        <f t="shared" si="556"/>
        <v>25</v>
      </c>
    </row>
    <row r="11770" spans="2:16">
      <c r="B11770" s="400"/>
      <c r="D11770" s="401"/>
      <c r="F11770" s="54" t="s">
        <v>12609</v>
      </c>
      <c r="H11770" s="52" t="s">
        <v>12609</v>
      </c>
      <c r="J11770" s="95">
        <v>34</v>
      </c>
      <c r="K11770" s="95"/>
      <c r="L11770" s="18">
        <f t="shared" si="557"/>
        <v>34</v>
      </c>
      <c r="M11770" s="95"/>
      <c r="N11770" s="95"/>
      <c r="O11770" s="18">
        <f t="shared" si="555"/>
        <v>0</v>
      </c>
      <c r="P11770" s="16">
        <f t="shared" si="556"/>
        <v>34</v>
      </c>
    </row>
    <row r="11771" spans="2:16">
      <c r="B11771" s="400"/>
      <c r="D11771" s="401"/>
      <c r="F11771" s="54" t="s">
        <v>24</v>
      </c>
      <c r="H11771" s="52" t="s">
        <v>24</v>
      </c>
      <c r="J11771" s="95">
        <v>20</v>
      </c>
      <c r="K11771" s="95"/>
      <c r="L11771" s="18">
        <f t="shared" si="557"/>
        <v>20</v>
      </c>
      <c r="M11771" s="95"/>
      <c r="N11771" s="95"/>
      <c r="O11771" s="18">
        <f t="shared" si="555"/>
        <v>0</v>
      </c>
      <c r="P11771" s="16">
        <f t="shared" si="556"/>
        <v>20</v>
      </c>
    </row>
    <row r="11772" spans="2:16">
      <c r="B11772" s="400"/>
      <c r="D11772" s="401"/>
      <c r="F11772" s="54" t="s">
        <v>13030</v>
      </c>
      <c r="H11772" s="52" t="s">
        <v>13030</v>
      </c>
      <c r="J11772" s="95">
        <v>100</v>
      </c>
      <c r="K11772" s="95"/>
      <c r="L11772" s="18">
        <f t="shared" si="557"/>
        <v>100</v>
      </c>
      <c r="M11772" s="95"/>
      <c r="N11772" s="95"/>
      <c r="O11772" s="18">
        <f t="shared" si="555"/>
        <v>0</v>
      </c>
      <c r="P11772" s="16">
        <f t="shared" si="556"/>
        <v>100</v>
      </c>
    </row>
    <row r="11773" spans="2:16">
      <c r="B11773" s="400"/>
      <c r="D11773" s="401"/>
      <c r="F11773" s="54" t="s">
        <v>13031</v>
      </c>
      <c r="H11773" s="52" t="s">
        <v>13031</v>
      </c>
      <c r="J11773" s="95">
        <v>21</v>
      </c>
      <c r="K11773" s="95"/>
      <c r="L11773" s="18">
        <f t="shared" si="557"/>
        <v>21</v>
      </c>
      <c r="M11773" s="95"/>
      <c r="N11773" s="95"/>
      <c r="O11773" s="18">
        <f t="shared" si="555"/>
        <v>0</v>
      </c>
      <c r="P11773" s="16">
        <f t="shared" si="556"/>
        <v>21</v>
      </c>
    </row>
    <row r="11774" spans="2:16">
      <c r="B11774" s="400"/>
      <c r="D11774" s="401"/>
      <c r="F11774" s="54" t="s">
        <v>12788</v>
      </c>
      <c r="H11774" s="52" t="s">
        <v>12788</v>
      </c>
      <c r="J11774" s="95">
        <v>30</v>
      </c>
      <c r="K11774" s="95"/>
      <c r="L11774" s="18">
        <f t="shared" si="557"/>
        <v>30</v>
      </c>
      <c r="M11774" s="95"/>
      <c r="N11774" s="95"/>
      <c r="O11774" s="18">
        <f t="shared" si="555"/>
        <v>0</v>
      </c>
      <c r="P11774" s="16">
        <f t="shared" si="556"/>
        <v>30</v>
      </c>
    </row>
    <row r="11775" spans="2:16">
      <c r="B11775" s="400"/>
      <c r="D11775" s="401"/>
      <c r="F11775" s="54" t="s">
        <v>12894</v>
      </c>
      <c r="H11775" s="52" t="s">
        <v>12894</v>
      </c>
      <c r="J11775" s="95">
        <v>41</v>
      </c>
      <c r="K11775" s="95"/>
      <c r="L11775" s="18">
        <f t="shared" si="557"/>
        <v>41</v>
      </c>
      <c r="M11775" s="95"/>
      <c r="N11775" s="95"/>
      <c r="O11775" s="18">
        <f t="shared" si="555"/>
        <v>0</v>
      </c>
      <c r="P11775" s="16">
        <f t="shared" si="556"/>
        <v>41</v>
      </c>
    </row>
    <row r="11776" spans="2:16">
      <c r="B11776" s="400"/>
      <c r="D11776" s="401"/>
      <c r="F11776" s="54" t="s">
        <v>13032</v>
      </c>
      <c r="H11776" s="52" t="s">
        <v>13032</v>
      </c>
      <c r="J11776" s="95">
        <v>64</v>
      </c>
      <c r="K11776" s="95"/>
      <c r="L11776" s="18">
        <f t="shared" si="557"/>
        <v>64</v>
      </c>
      <c r="M11776" s="95"/>
      <c r="N11776" s="95"/>
      <c r="O11776" s="18">
        <f t="shared" si="555"/>
        <v>0</v>
      </c>
      <c r="P11776" s="16">
        <f t="shared" si="556"/>
        <v>64</v>
      </c>
    </row>
    <row r="11777" spans="2:16" ht="25.5">
      <c r="B11777" s="400"/>
      <c r="D11777" s="401"/>
      <c r="F11777" s="54" t="s">
        <v>13033</v>
      </c>
      <c r="H11777" s="52" t="s">
        <v>13033</v>
      </c>
      <c r="J11777" s="95">
        <v>202</v>
      </c>
      <c r="K11777" s="95"/>
      <c r="L11777" s="18">
        <f t="shared" si="557"/>
        <v>202</v>
      </c>
      <c r="M11777" s="95">
        <v>169</v>
      </c>
      <c r="N11777" s="95"/>
      <c r="O11777" s="18">
        <f t="shared" si="555"/>
        <v>169</v>
      </c>
      <c r="P11777" s="16">
        <f t="shared" si="556"/>
        <v>371</v>
      </c>
    </row>
    <row r="11778" spans="2:16">
      <c r="B11778" s="400"/>
      <c r="D11778" s="401"/>
      <c r="F11778" s="54" t="s">
        <v>12935</v>
      </c>
      <c r="H11778" s="52" t="s">
        <v>12935</v>
      </c>
      <c r="J11778" s="95">
        <v>70</v>
      </c>
      <c r="K11778" s="95"/>
      <c r="L11778" s="18">
        <f t="shared" si="557"/>
        <v>70</v>
      </c>
      <c r="M11778" s="95"/>
      <c r="N11778" s="95"/>
      <c r="O11778" s="18">
        <f t="shared" si="555"/>
        <v>0</v>
      </c>
      <c r="P11778" s="16">
        <f t="shared" si="556"/>
        <v>70</v>
      </c>
    </row>
    <row r="11779" spans="2:16">
      <c r="B11779" s="400"/>
      <c r="D11779" s="401"/>
      <c r="F11779" s="54" t="s">
        <v>13034</v>
      </c>
      <c r="H11779" s="52" t="s">
        <v>13034</v>
      </c>
      <c r="J11779" s="95">
        <v>30</v>
      </c>
      <c r="K11779" s="95"/>
      <c r="L11779" s="18">
        <f t="shared" si="557"/>
        <v>30</v>
      </c>
      <c r="M11779" s="95"/>
      <c r="N11779" s="95"/>
      <c r="O11779" s="18">
        <f t="shared" si="555"/>
        <v>0</v>
      </c>
      <c r="P11779" s="16">
        <f t="shared" si="556"/>
        <v>30</v>
      </c>
    </row>
    <row r="11780" spans="2:16">
      <c r="B11780" s="400"/>
      <c r="D11780" s="401"/>
      <c r="F11780" s="54" t="s">
        <v>2407</v>
      </c>
      <c r="H11780" s="52" t="s">
        <v>2407</v>
      </c>
      <c r="J11780" s="95">
        <v>93</v>
      </c>
      <c r="K11780" s="95"/>
      <c r="L11780" s="18">
        <f t="shared" si="557"/>
        <v>93</v>
      </c>
      <c r="M11780" s="95"/>
      <c r="N11780" s="95"/>
      <c r="O11780" s="18">
        <f t="shared" si="555"/>
        <v>0</v>
      </c>
      <c r="P11780" s="16">
        <f t="shared" si="556"/>
        <v>93</v>
      </c>
    </row>
    <row r="11781" spans="2:16">
      <c r="B11781" s="400"/>
      <c r="D11781" s="401"/>
      <c r="F11781" s="54" t="s">
        <v>1901</v>
      </c>
      <c r="H11781" s="52" t="s">
        <v>1901</v>
      </c>
      <c r="J11781" s="95">
        <v>334</v>
      </c>
      <c r="K11781" s="95"/>
      <c r="L11781" s="18">
        <f t="shared" si="557"/>
        <v>334</v>
      </c>
      <c r="M11781" s="95"/>
      <c r="N11781" s="95"/>
      <c r="O11781" s="18">
        <f t="shared" si="555"/>
        <v>0</v>
      </c>
      <c r="P11781" s="16">
        <f t="shared" si="556"/>
        <v>334</v>
      </c>
    </row>
    <row r="11782" spans="2:16">
      <c r="B11782" s="400"/>
      <c r="D11782" s="401"/>
      <c r="F11782" s="54" t="s">
        <v>1926</v>
      </c>
      <c r="H11782" s="52" t="s">
        <v>1926</v>
      </c>
      <c r="J11782" s="95">
        <v>21</v>
      </c>
      <c r="K11782" s="95"/>
      <c r="L11782" s="18">
        <f t="shared" si="557"/>
        <v>21</v>
      </c>
      <c r="M11782" s="95"/>
      <c r="N11782" s="95"/>
      <c r="O11782" s="18">
        <f t="shared" si="555"/>
        <v>0</v>
      </c>
      <c r="P11782" s="16">
        <f t="shared" si="556"/>
        <v>21</v>
      </c>
    </row>
    <row r="11783" spans="2:16">
      <c r="B11783" s="400"/>
      <c r="D11783" s="401"/>
      <c r="F11783" s="54" t="s">
        <v>12509</v>
      </c>
      <c r="H11783" s="52" t="s">
        <v>12509</v>
      </c>
      <c r="J11783" s="95"/>
      <c r="K11783" s="95"/>
      <c r="L11783" s="18">
        <f t="shared" si="557"/>
        <v>0</v>
      </c>
      <c r="M11783" s="95">
        <v>20</v>
      </c>
      <c r="N11783" s="95"/>
      <c r="O11783" s="18">
        <f t="shared" si="555"/>
        <v>20</v>
      </c>
      <c r="P11783" s="16">
        <f t="shared" si="556"/>
        <v>20</v>
      </c>
    </row>
    <row r="11784" spans="2:16">
      <c r="B11784" s="400"/>
      <c r="D11784" s="401"/>
      <c r="F11784" s="54" t="s">
        <v>13035</v>
      </c>
      <c r="H11784" s="52" t="s">
        <v>13035</v>
      </c>
      <c r="J11784" s="95">
        <v>17</v>
      </c>
      <c r="K11784" s="95"/>
      <c r="L11784" s="18">
        <f t="shared" si="557"/>
        <v>17</v>
      </c>
      <c r="M11784" s="95"/>
      <c r="N11784" s="95"/>
      <c r="O11784" s="18">
        <f t="shared" si="555"/>
        <v>0</v>
      </c>
      <c r="P11784" s="16">
        <f t="shared" si="556"/>
        <v>17</v>
      </c>
    </row>
    <row r="11785" spans="2:16">
      <c r="B11785" s="400"/>
      <c r="D11785" s="401"/>
      <c r="F11785" s="54" t="s">
        <v>13779</v>
      </c>
      <c r="H11785" s="52" t="s">
        <v>13036</v>
      </c>
      <c r="J11785" s="95">
        <v>25</v>
      </c>
      <c r="K11785" s="95"/>
      <c r="L11785" s="18">
        <f t="shared" si="557"/>
        <v>25</v>
      </c>
      <c r="M11785" s="95"/>
      <c r="N11785" s="95"/>
      <c r="O11785" s="18">
        <f t="shared" si="555"/>
        <v>0</v>
      </c>
      <c r="P11785" s="16">
        <f t="shared" si="556"/>
        <v>25</v>
      </c>
    </row>
    <row r="11786" spans="2:16">
      <c r="B11786" s="400"/>
      <c r="D11786" s="401"/>
      <c r="F11786" s="54" t="s">
        <v>12757</v>
      </c>
      <c r="H11786" s="52" t="s">
        <v>12757</v>
      </c>
      <c r="J11786" s="95"/>
      <c r="K11786" s="95"/>
      <c r="L11786" s="18">
        <f t="shared" si="557"/>
        <v>0</v>
      </c>
      <c r="M11786" s="95">
        <v>15</v>
      </c>
      <c r="N11786" s="95"/>
      <c r="O11786" s="18">
        <f t="shared" si="555"/>
        <v>15</v>
      </c>
      <c r="P11786" s="16">
        <f t="shared" si="556"/>
        <v>15</v>
      </c>
    </row>
    <row r="11787" spans="2:16" ht="25.5">
      <c r="B11787" s="400"/>
      <c r="D11787" s="401"/>
      <c r="F11787" s="54" t="s">
        <v>12723</v>
      </c>
      <c r="H11787" s="52" t="s">
        <v>13037</v>
      </c>
      <c r="J11787" s="95">
        <v>255</v>
      </c>
      <c r="K11787" s="95"/>
      <c r="L11787" s="18">
        <f t="shared" si="557"/>
        <v>255</v>
      </c>
      <c r="M11787" s="95"/>
      <c r="N11787" s="95"/>
      <c r="O11787" s="18">
        <f t="shared" si="555"/>
        <v>0</v>
      </c>
      <c r="P11787" s="16">
        <f t="shared" si="556"/>
        <v>255</v>
      </c>
    </row>
    <row r="11788" spans="2:16">
      <c r="B11788" s="400"/>
      <c r="D11788" s="401"/>
      <c r="F11788" s="54" t="s">
        <v>1829</v>
      </c>
      <c r="H11788" s="52" t="s">
        <v>1829</v>
      </c>
      <c r="J11788" s="95">
        <v>210</v>
      </c>
      <c r="K11788" s="95"/>
      <c r="L11788" s="18">
        <f t="shared" si="557"/>
        <v>210</v>
      </c>
      <c r="M11788" s="95"/>
      <c r="N11788" s="95"/>
      <c r="O11788" s="18">
        <f t="shared" si="555"/>
        <v>0</v>
      </c>
      <c r="P11788" s="16">
        <f t="shared" si="556"/>
        <v>210</v>
      </c>
    </row>
    <row r="11789" spans="2:16">
      <c r="B11789" s="400"/>
      <c r="D11789" s="401"/>
      <c r="F11789" s="54" t="s">
        <v>2840</v>
      </c>
      <c r="H11789" s="52" t="s">
        <v>2840</v>
      </c>
      <c r="J11789" s="95">
        <v>35</v>
      </c>
      <c r="K11789" s="95"/>
      <c r="L11789" s="18">
        <f t="shared" si="557"/>
        <v>35</v>
      </c>
      <c r="M11789" s="95"/>
      <c r="N11789" s="95"/>
      <c r="O11789" s="18">
        <f t="shared" si="555"/>
        <v>0</v>
      </c>
      <c r="P11789" s="16">
        <f t="shared" si="556"/>
        <v>35</v>
      </c>
    </row>
    <row r="11790" spans="2:16">
      <c r="B11790" s="400"/>
      <c r="D11790" s="401"/>
      <c r="F11790" s="54" t="s">
        <v>13038</v>
      </c>
      <c r="H11790" s="52" t="s">
        <v>13038</v>
      </c>
      <c r="J11790" s="95">
        <v>60</v>
      </c>
      <c r="K11790" s="95"/>
      <c r="L11790" s="18">
        <f t="shared" si="557"/>
        <v>60</v>
      </c>
      <c r="M11790" s="95"/>
      <c r="N11790" s="95"/>
      <c r="O11790" s="18">
        <f t="shared" si="555"/>
        <v>0</v>
      </c>
      <c r="P11790" s="16">
        <f t="shared" si="556"/>
        <v>60</v>
      </c>
    </row>
    <row r="11791" spans="2:16">
      <c r="B11791" s="400"/>
      <c r="D11791" s="401"/>
      <c r="F11791" s="54" t="s">
        <v>11324</v>
      </c>
      <c r="H11791" s="52" t="s">
        <v>11324</v>
      </c>
      <c r="J11791" s="95">
        <v>24</v>
      </c>
      <c r="K11791" s="95"/>
      <c r="L11791" s="18">
        <f t="shared" si="557"/>
        <v>24</v>
      </c>
      <c r="M11791" s="95"/>
      <c r="N11791" s="95"/>
      <c r="O11791" s="18">
        <f t="shared" si="555"/>
        <v>0</v>
      </c>
      <c r="P11791" s="16">
        <f t="shared" si="556"/>
        <v>24</v>
      </c>
    </row>
    <row r="11792" spans="2:16">
      <c r="B11792" s="400"/>
      <c r="D11792" s="401"/>
      <c r="F11792" s="54" t="s">
        <v>13039</v>
      </c>
      <c r="H11792" s="52" t="s">
        <v>13039</v>
      </c>
      <c r="J11792" s="95">
        <v>40</v>
      </c>
      <c r="K11792" s="95"/>
      <c r="L11792" s="18">
        <f t="shared" si="557"/>
        <v>40</v>
      </c>
      <c r="M11792" s="95"/>
      <c r="N11792" s="95"/>
      <c r="O11792" s="18">
        <f t="shared" si="555"/>
        <v>0</v>
      </c>
      <c r="P11792" s="16">
        <f t="shared" si="556"/>
        <v>40</v>
      </c>
    </row>
    <row r="11793" spans="2:16">
      <c r="B11793" s="400"/>
      <c r="D11793" s="401"/>
      <c r="F11793" s="54" t="s">
        <v>3085</v>
      </c>
      <c r="H11793" s="52" t="s">
        <v>3085</v>
      </c>
      <c r="J11793" s="95">
        <v>17</v>
      </c>
      <c r="K11793" s="95"/>
      <c r="L11793" s="18">
        <f t="shared" si="557"/>
        <v>17</v>
      </c>
      <c r="M11793" s="95"/>
      <c r="N11793" s="95"/>
      <c r="O11793" s="18">
        <f t="shared" si="555"/>
        <v>0</v>
      </c>
      <c r="P11793" s="16">
        <f t="shared" si="556"/>
        <v>17</v>
      </c>
    </row>
    <row r="11794" spans="2:16">
      <c r="B11794" s="400"/>
      <c r="D11794" s="401"/>
      <c r="F11794" s="54" t="s">
        <v>13040</v>
      </c>
      <c r="H11794" s="52" t="s">
        <v>13040</v>
      </c>
      <c r="J11794" s="95">
        <v>8</v>
      </c>
      <c r="K11794" s="95"/>
      <c r="L11794" s="18">
        <f t="shared" si="557"/>
        <v>8</v>
      </c>
      <c r="M11794" s="95"/>
      <c r="N11794" s="95"/>
      <c r="O11794" s="18">
        <f t="shared" si="555"/>
        <v>0</v>
      </c>
      <c r="P11794" s="16">
        <f t="shared" si="556"/>
        <v>8</v>
      </c>
    </row>
    <row r="11795" spans="2:16">
      <c r="B11795" s="400"/>
      <c r="D11795" s="401"/>
      <c r="F11795" s="54" t="s">
        <v>1864</v>
      </c>
      <c r="H11795" s="52" t="s">
        <v>1864</v>
      </c>
      <c r="J11795" s="95">
        <v>25</v>
      </c>
      <c r="K11795" s="95"/>
      <c r="L11795" s="18">
        <f t="shared" si="557"/>
        <v>25</v>
      </c>
      <c r="M11795" s="95"/>
      <c r="N11795" s="95"/>
      <c r="O11795" s="18">
        <f t="shared" si="555"/>
        <v>0</v>
      </c>
      <c r="P11795" s="16">
        <f t="shared" si="556"/>
        <v>25</v>
      </c>
    </row>
    <row r="11796" spans="2:16">
      <c r="B11796" s="400"/>
      <c r="D11796" s="401" t="s">
        <v>12453</v>
      </c>
      <c r="F11796" s="54" t="s">
        <v>13041</v>
      </c>
      <c r="H11796" s="52" t="s">
        <v>13041</v>
      </c>
      <c r="J11796" s="95">
        <v>41</v>
      </c>
      <c r="K11796" s="95"/>
      <c r="L11796" s="18">
        <f t="shared" si="557"/>
        <v>41</v>
      </c>
      <c r="M11796" s="95"/>
      <c r="N11796" s="95"/>
      <c r="O11796" s="18">
        <f t="shared" si="555"/>
        <v>0</v>
      </c>
      <c r="P11796" s="16">
        <f t="shared" si="556"/>
        <v>41</v>
      </c>
    </row>
    <row r="11797" spans="2:16">
      <c r="B11797" s="400"/>
      <c r="D11797" s="401"/>
      <c r="F11797" s="54" t="s">
        <v>917</v>
      </c>
      <c r="H11797" s="52" t="s">
        <v>917</v>
      </c>
      <c r="J11797" s="95">
        <v>20</v>
      </c>
      <c r="K11797" s="95"/>
      <c r="L11797" s="18">
        <f t="shared" si="557"/>
        <v>20</v>
      </c>
      <c r="M11797" s="95"/>
      <c r="N11797" s="95"/>
      <c r="O11797" s="18">
        <f t="shared" si="555"/>
        <v>0</v>
      </c>
      <c r="P11797" s="16">
        <f t="shared" si="556"/>
        <v>20</v>
      </c>
    </row>
    <row r="11798" spans="2:16">
      <c r="B11798" s="400"/>
      <c r="D11798" s="401"/>
      <c r="F11798" s="54" t="s">
        <v>3664</v>
      </c>
      <c r="H11798" s="52" t="s">
        <v>3664</v>
      </c>
      <c r="J11798" s="95">
        <v>25</v>
      </c>
      <c r="K11798" s="95"/>
      <c r="L11798" s="18">
        <f t="shared" si="557"/>
        <v>25</v>
      </c>
      <c r="M11798" s="95"/>
      <c r="N11798" s="95"/>
      <c r="O11798" s="18">
        <f t="shared" ref="O11798:O11861" si="558">+N11798+M11798</f>
        <v>0</v>
      </c>
      <c r="P11798" s="16">
        <f t="shared" ref="P11798:P11861" si="559">+L11798+O11798</f>
        <v>25</v>
      </c>
    </row>
    <row r="11799" spans="2:16">
      <c r="B11799" s="400"/>
      <c r="D11799" s="401"/>
      <c r="F11799" s="54" t="s">
        <v>1833</v>
      </c>
      <c r="H11799" s="52" t="s">
        <v>1833</v>
      </c>
      <c r="J11799" s="95">
        <v>24</v>
      </c>
      <c r="K11799" s="95"/>
      <c r="L11799" s="18">
        <f t="shared" si="557"/>
        <v>24</v>
      </c>
      <c r="M11799" s="95"/>
      <c r="N11799" s="95"/>
      <c r="O11799" s="18">
        <f t="shared" si="558"/>
        <v>0</v>
      </c>
      <c r="P11799" s="16">
        <f t="shared" si="559"/>
        <v>24</v>
      </c>
    </row>
    <row r="11800" spans="2:16">
      <c r="B11800" s="400"/>
      <c r="D11800" s="401"/>
      <c r="F11800" s="54" t="s">
        <v>13042</v>
      </c>
      <c r="H11800" s="52" t="s">
        <v>13042</v>
      </c>
      <c r="J11800" s="95">
        <v>65</v>
      </c>
      <c r="K11800" s="95"/>
      <c r="L11800" s="18">
        <f t="shared" si="557"/>
        <v>65</v>
      </c>
      <c r="M11800" s="95"/>
      <c r="N11800" s="95"/>
      <c r="O11800" s="18">
        <f t="shared" si="558"/>
        <v>0</v>
      </c>
      <c r="P11800" s="16">
        <f t="shared" si="559"/>
        <v>65</v>
      </c>
    </row>
    <row r="11801" spans="2:16">
      <c r="B11801" s="400"/>
      <c r="D11801" s="401"/>
      <c r="F11801" s="54" t="s">
        <v>1825</v>
      </c>
      <c r="H11801" s="52" t="s">
        <v>1825</v>
      </c>
      <c r="J11801" s="95">
        <v>69</v>
      </c>
      <c r="K11801" s="95"/>
      <c r="L11801" s="18">
        <f t="shared" si="557"/>
        <v>69</v>
      </c>
      <c r="M11801" s="95">
        <v>44</v>
      </c>
      <c r="N11801" s="95"/>
      <c r="O11801" s="18">
        <f t="shared" si="558"/>
        <v>44</v>
      </c>
      <c r="P11801" s="16">
        <f t="shared" si="559"/>
        <v>113</v>
      </c>
    </row>
    <row r="11802" spans="2:16">
      <c r="B11802" s="400"/>
      <c r="D11802" s="401"/>
      <c r="F11802" s="54" t="s">
        <v>1386</v>
      </c>
      <c r="H11802" s="52" t="s">
        <v>1386</v>
      </c>
      <c r="J11802" s="95">
        <v>304</v>
      </c>
      <c r="K11802" s="95"/>
      <c r="L11802" s="18">
        <f t="shared" ref="L11802:L11865" si="560">+J11802+K11802</f>
        <v>304</v>
      </c>
      <c r="M11802" s="95"/>
      <c r="N11802" s="95"/>
      <c r="O11802" s="18">
        <f t="shared" si="558"/>
        <v>0</v>
      </c>
      <c r="P11802" s="16">
        <f t="shared" si="559"/>
        <v>304</v>
      </c>
    </row>
    <row r="11803" spans="2:16">
      <c r="B11803" s="400"/>
      <c r="D11803" s="401"/>
      <c r="F11803" s="54" t="s">
        <v>12512</v>
      </c>
      <c r="H11803" s="52" t="s">
        <v>12512</v>
      </c>
      <c r="J11803" s="95">
        <v>50</v>
      </c>
      <c r="K11803" s="95"/>
      <c r="L11803" s="18">
        <f t="shared" si="560"/>
        <v>50</v>
      </c>
      <c r="M11803" s="95"/>
      <c r="N11803" s="95"/>
      <c r="O11803" s="18">
        <f t="shared" si="558"/>
        <v>0</v>
      </c>
      <c r="P11803" s="16">
        <f t="shared" si="559"/>
        <v>50</v>
      </c>
    </row>
    <row r="11804" spans="2:16">
      <c r="B11804" s="400"/>
      <c r="D11804" s="401"/>
      <c r="F11804" s="54" t="s">
        <v>13043</v>
      </c>
      <c r="H11804" s="52" t="s">
        <v>13043</v>
      </c>
      <c r="J11804" s="95">
        <v>50</v>
      </c>
      <c r="K11804" s="95"/>
      <c r="L11804" s="18">
        <f t="shared" si="560"/>
        <v>50</v>
      </c>
      <c r="M11804" s="95"/>
      <c r="N11804" s="95"/>
      <c r="O11804" s="18">
        <f t="shared" si="558"/>
        <v>0</v>
      </c>
      <c r="P11804" s="16">
        <f t="shared" si="559"/>
        <v>50</v>
      </c>
    </row>
    <row r="11805" spans="2:16">
      <c r="B11805" s="400"/>
      <c r="D11805" s="401"/>
      <c r="F11805" s="54" t="s">
        <v>2511</v>
      </c>
      <c r="H11805" s="52" t="s">
        <v>2511</v>
      </c>
      <c r="J11805" s="95">
        <v>45</v>
      </c>
      <c r="K11805" s="95"/>
      <c r="L11805" s="18">
        <f t="shared" si="560"/>
        <v>45</v>
      </c>
      <c r="M11805" s="95"/>
      <c r="N11805" s="95"/>
      <c r="O11805" s="18">
        <f t="shared" si="558"/>
        <v>0</v>
      </c>
      <c r="P11805" s="16">
        <f t="shared" si="559"/>
        <v>45</v>
      </c>
    </row>
    <row r="11806" spans="2:16" ht="25.5">
      <c r="B11806" s="400"/>
      <c r="D11806" s="401"/>
      <c r="F11806" s="54" t="s">
        <v>13044</v>
      </c>
      <c r="H11806" s="52" t="s">
        <v>13044</v>
      </c>
      <c r="J11806" s="95">
        <v>85</v>
      </c>
      <c r="K11806" s="95"/>
      <c r="L11806" s="18">
        <f t="shared" si="560"/>
        <v>85</v>
      </c>
      <c r="M11806" s="95"/>
      <c r="N11806" s="95"/>
      <c r="O11806" s="18">
        <f t="shared" si="558"/>
        <v>0</v>
      </c>
      <c r="P11806" s="16">
        <f t="shared" si="559"/>
        <v>85</v>
      </c>
    </row>
    <row r="11807" spans="2:16">
      <c r="B11807" s="400"/>
      <c r="D11807" s="401"/>
      <c r="F11807" s="54" t="s">
        <v>13045</v>
      </c>
      <c r="H11807" s="52" t="s">
        <v>13045</v>
      </c>
      <c r="J11807" s="95">
        <v>50</v>
      </c>
      <c r="K11807" s="95"/>
      <c r="L11807" s="18">
        <f t="shared" si="560"/>
        <v>50</v>
      </c>
      <c r="M11807" s="95"/>
      <c r="N11807" s="95"/>
      <c r="O11807" s="18">
        <f t="shared" si="558"/>
        <v>0</v>
      </c>
      <c r="P11807" s="16">
        <f t="shared" si="559"/>
        <v>50</v>
      </c>
    </row>
    <row r="11808" spans="2:16">
      <c r="B11808" s="400"/>
      <c r="D11808" s="401"/>
      <c r="F11808" s="54" t="s">
        <v>12070</v>
      </c>
      <c r="H11808" s="52" t="s">
        <v>12070</v>
      </c>
      <c r="J11808" s="95">
        <v>60</v>
      </c>
      <c r="K11808" s="95"/>
      <c r="L11808" s="18">
        <f t="shared" si="560"/>
        <v>60</v>
      </c>
      <c r="M11808" s="95"/>
      <c r="N11808" s="95"/>
      <c r="O11808" s="18">
        <f t="shared" si="558"/>
        <v>0</v>
      </c>
      <c r="P11808" s="16">
        <f t="shared" si="559"/>
        <v>60</v>
      </c>
    </row>
    <row r="11809" spans="2:16">
      <c r="B11809" s="400"/>
      <c r="D11809" s="401"/>
      <c r="F11809" s="54" t="s">
        <v>68</v>
      </c>
      <c r="H11809" s="52" t="s">
        <v>68</v>
      </c>
      <c r="J11809" s="95">
        <v>20</v>
      </c>
      <c r="K11809" s="95"/>
      <c r="L11809" s="18">
        <f t="shared" si="560"/>
        <v>20</v>
      </c>
      <c r="M11809" s="95"/>
      <c r="N11809" s="95"/>
      <c r="O11809" s="18">
        <f t="shared" si="558"/>
        <v>0</v>
      </c>
      <c r="P11809" s="16">
        <f t="shared" si="559"/>
        <v>20</v>
      </c>
    </row>
    <row r="11810" spans="2:16" ht="25.5">
      <c r="B11810" s="400"/>
      <c r="D11810" s="401"/>
      <c r="F11810" s="54" t="s">
        <v>13046</v>
      </c>
      <c r="H11810" s="52" t="s">
        <v>13046</v>
      </c>
      <c r="J11810" s="95">
        <v>230</v>
      </c>
      <c r="K11810" s="95"/>
      <c r="L11810" s="18">
        <f t="shared" si="560"/>
        <v>230</v>
      </c>
      <c r="M11810" s="95"/>
      <c r="N11810" s="95"/>
      <c r="O11810" s="18">
        <f t="shared" si="558"/>
        <v>0</v>
      </c>
      <c r="P11810" s="16">
        <f t="shared" si="559"/>
        <v>230</v>
      </c>
    </row>
    <row r="11811" spans="2:16">
      <c r="B11811" s="400"/>
      <c r="D11811" s="401"/>
      <c r="F11811" s="54" t="s">
        <v>12663</v>
      </c>
      <c r="H11811" s="52" t="s">
        <v>12663</v>
      </c>
      <c r="J11811" s="95">
        <v>24</v>
      </c>
      <c r="K11811" s="95"/>
      <c r="L11811" s="18">
        <f t="shared" si="560"/>
        <v>24</v>
      </c>
      <c r="M11811" s="95"/>
      <c r="N11811" s="95"/>
      <c r="O11811" s="18">
        <f t="shared" si="558"/>
        <v>0</v>
      </c>
      <c r="P11811" s="16">
        <f t="shared" si="559"/>
        <v>24</v>
      </c>
    </row>
    <row r="11812" spans="2:16">
      <c r="B11812" s="400"/>
      <c r="D11812" s="401"/>
      <c r="F11812" s="54" t="s">
        <v>13047</v>
      </c>
      <c r="H11812" s="52" t="s">
        <v>13047</v>
      </c>
      <c r="J11812" s="95">
        <v>20</v>
      </c>
      <c r="K11812" s="95"/>
      <c r="L11812" s="18">
        <f t="shared" si="560"/>
        <v>20</v>
      </c>
      <c r="M11812" s="95"/>
      <c r="N11812" s="95"/>
      <c r="O11812" s="18">
        <f t="shared" si="558"/>
        <v>0</v>
      </c>
      <c r="P11812" s="16">
        <f t="shared" si="559"/>
        <v>20</v>
      </c>
    </row>
    <row r="11813" spans="2:16">
      <c r="B11813" s="400"/>
      <c r="D11813" s="401"/>
      <c r="F11813" s="54" t="s">
        <v>3079</v>
      </c>
      <c r="H11813" s="52" t="s">
        <v>3079</v>
      </c>
      <c r="J11813" s="95">
        <v>12</v>
      </c>
      <c r="K11813" s="95"/>
      <c r="L11813" s="18">
        <f t="shared" si="560"/>
        <v>12</v>
      </c>
      <c r="M11813" s="95"/>
      <c r="N11813" s="95"/>
      <c r="O11813" s="18">
        <f t="shared" si="558"/>
        <v>0</v>
      </c>
      <c r="P11813" s="16">
        <f t="shared" si="559"/>
        <v>12</v>
      </c>
    </row>
    <row r="11814" spans="2:16">
      <c r="B11814" s="400"/>
      <c r="D11814" s="401"/>
      <c r="F11814" s="54" t="s">
        <v>13048</v>
      </c>
      <c r="H11814" s="52" t="s">
        <v>13048</v>
      </c>
      <c r="J11814" s="95">
        <v>35</v>
      </c>
      <c r="K11814" s="95"/>
      <c r="L11814" s="18">
        <f t="shared" si="560"/>
        <v>35</v>
      </c>
      <c r="M11814" s="95"/>
      <c r="N11814" s="95"/>
      <c r="O11814" s="18">
        <f t="shared" si="558"/>
        <v>0</v>
      </c>
      <c r="P11814" s="16">
        <f t="shared" si="559"/>
        <v>35</v>
      </c>
    </row>
    <row r="11815" spans="2:16">
      <c r="B11815" s="400"/>
      <c r="D11815" s="401"/>
      <c r="F11815" s="54" t="s">
        <v>13049</v>
      </c>
      <c r="H11815" s="52" t="s">
        <v>13049</v>
      </c>
      <c r="J11815" s="95">
        <v>36</v>
      </c>
      <c r="K11815" s="95"/>
      <c r="L11815" s="18">
        <f t="shared" si="560"/>
        <v>36</v>
      </c>
      <c r="M11815" s="95"/>
      <c r="N11815" s="95"/>
      <c r="O11815" s="18">
        <f t="shared" si="558"/>
        <v>0</v>
      </c>
      <c r="P11815" s="16">
        <f t="shared" si="559"/>
        <v>36</v>
      </c>
    </row>
    <row r="11816" spans="2:16">
      <c r="B11816" s="400"/>
      <c r="D11816" s="401"/>
      <c r="F11816" s="54" t="s">
        <v>13050</v>
      </c>
      <c r="H11816" s="52" t="s">
        <v>13050</v>
      </c>
      <c r="J11816" s="95">
        <v>10</v>
      </c>
      <c r="K11816" s="95"/>
      <c r="L11816" s="18">
        <f t="shared" si="560"/>
        <v>10</v>
      </c>
      <c r="M11816" s="95"/>
      <c r="N11816" s="95"/>
      <c r="O11816" s="18">
        <f t="shared" si="558"/>
        <v>0</v>
      </c>
      <c r="P11816" s="16">
        <f t="shared" si="559"/>
        <v>10</v>
      </c>
    </row>
    <row r="11817" spans="2:16">
      <c r="B11817" s="400"/>
      <c r="D11817" s="401"/>
      <c r="F11817" s="54" t="s">
        <v>13051</v>
      </c>
      <c r="H11817" s="52" t="s">
        <v>13051</v>
      </c>
      <c r="J11817" s="95">
        <v>17</v>
      </c>
      <c r="K11817" s="95"/>
      <c r="L11817" s="18">
        <f t="shared" si="560"/>
        <v>17</v>
      </c>
      <c r="M11817" s="95"/>
      <c r="N11817" s="95"/>
      <c r="O11817" s="18">
        <f t="shared" si="558"/>
        <v>0</v>
      </c>
      <c r="P11817" s="16">
        <f t="shared" si="559"/>
        <v>17</v>
      </c>
    </row>
    <row r="11818" spans="2:16">
      <c r="B11818" s="400"/>
      <c r="D11818" s="401"/>
      <c r="F11818" s="54" t="s">
        <v>13052</v>
      </c>
      <c r="H11818" s="52" t="s">
        <v>13052</v>
      </c>
      <c r="J11818" s="95">
        <v>20</v>
      </c>
      <c r="K11818" s="95"/>
      <c r="L11818" s="18">
        <f t="shared" si="560"/>
        <v>20</v>
      </c>
      <c r="M11818" s="95"/>
      <c r="N11818" s="95"/>
      <c r="O11818" s="18">
        <f t="shared" si="558"/>
        <v>0</v>
      </c>
      <c r="P11818" s="16">
        <f t="shared" si="559"/>
        <v>20</v>
      </c>
    </row>
    <row r="11819" spans="2:16">
      <c r="B11819" s="400"/>
      <c r="D11819" s="401"/>
      <c r="F11819" s="54" t="s">
        <v>1114</v>
      </c>
      <c r="H11819" s="52" t="s">
        <v>1114</v>
      </c>
      <c r="J11819" s="95">
        <v>23</v>
      </c>
      <c r="K11819" s="95"/>
      <c r="L11819" s="18">
        <f t="shared" si="560"/>
        <v>23</v>
      </c>
      <c r="M11819" s="95"/>
      <c r="N11819" s="95"/>
      <c r="O11819" s="18">
        <f t="shared" si="558"/>
        <v>0</v>
      </c>
      <c r="P11819" s="16">
        <f t="shared" si="559"/>
        <v>23</v>
      </c>
    </row>
    <row r="11820" spans="2:16">
      <c r="B11820" s="400"/>
      <c r="D11820" s="401"/>
      <c r="F11820" s="54" t="s">
        <v>11909</v>
      </c>
      <c r="H11820" s="52" t="s">
        <v>11909</v>
      </c>
      <c r="J11820" s="95">
        <v>17</v>
      </c>
      <c r="K11820" s="95"/>
      <c r="L11820" s="18">
        <f t="shared" si="560"/>
        <v>17</v>
      </c>
      <c r="M11820" s="95"/>
      <c r="N11820" s="95"/>
      <c r="O11820" s="18">
        <f t="shared" si="558"/>
        <v>0</v>
      </c>
      <c r="P11820" s="16">
        <f t="shared" si="559"/>
        <v>17</v>
      </c>
    </row>
    <row r="11821" spans="2:16">
      <c r="B11821" s="400"/>
      <c r="D11821" s="401"/>
      <c r="F11821" s="54" t="s">
        <v>13053</v>
      </c>
      <c r="H11821" s="52" t="s">
        <v>13053</v>
      </c>
      <c r="J11821" s="95">
        <v>20</v>
      </c>
      <c r="K11821" s="95"/>
      <c r="L11821" s="18">
        <f t="shared" si="560"/>
        <v>20</v>
      </c>
      <c r="M11821" s="95"/>
      <c r="N11821" s="95"/>
      <c r="O11821" s="18">
        <f t="shared" si="558"/>
        <v>0</v>
      </c>
      <c r="P11821" s="16">
        <f t="shared" si="559"/>
        <v>20</v>
      </c>
    </row>
    <row r="11822" spans="2:16">
      <c r="B11822" s="400"/>
      <c r="D11822" s="401"/>
      <c r="F11822" s="54" t="s">
        <v>13054</v>
      </c>
      <c r="H11822" s="52" t="s">
        <v>13054</v>
      </c>
      <c r="J11822" s="95">
        <v>316</v>
      </c>
      <c r="K11822" s="95"/>
      <c r="L11822" s="18">
        <f t="shared" si="560"/>
        <v>316</v>
      </c>
      <c r="M11822" s="95">
        <v>25</v>
      </c>
      <c r="N11822" s="95">
        <v>25</v>
      </c>
      <c r="O11822" s="18">
        <f t="shared" si="558"/>
        <v>50</v>
      </c>
      <c r="P11822" s="16">
        <f t="shared" si="559"/>
        <v>366</v>
      </c>
    </row>
    <row r="11823" spans="2:16">
      <c r="B11823" s="400"/>
      <c r="D11823" s="401"/>
      <c r="F11823" s="54" t="s">
        <v>13055</v>
      </c>
      <c r="H11823" s="52" t="s">
        <v>13055</v>
      </c>
      <c r="J11823" s="95">
        <v>25</v>
      </c>
      <c r="K11823" s="95"/>
      <c r="L11823" s="18">
        <f t="shared" si="560"/>
        <v>25</v>
      </c>
      <c r="M11823" s="95"/>
      <c r="N11823" s="95"/>
      <c r="O11823" s="18">
        <f t="shared" si="558"/>
        <v>0</v>
      </c>
      <c r="P11823" s="16">
        <f t="shared" si="559"/>
        <v>25</v>
      </c>
    </row>
    <row r="11824" spans="2:16">
      <c r="B11824" s="400"/>
      <c r="D11824" s="401"/>
      <c r="F11824" s="54" t="s">
        <v>13056</v>
      </c>
      <c r="H11824" s="52" t="s">
        <v>13056</v>
      </c>
      <c r="J11824" s="95">
        <v>20</v>
      </c>
      <c r="K11824" s="95"/>
      <c r="L11824" s="18">
        <f t="shared" si="560"/>
        <v>20</v>
      </c>
      <c r="M11824" s="95"/>
      <c r="N11824" s="95"/>
      <c r="O11824" s="18">
        <f t="shared" si="558"/>
        <v>0</v>
      </c>
      <c r="P11824" s="16">
        <f t="shared" si="559"/>
        <v>20</v>
      </c>
    </row>
    <row r="11825" spans="2:16">
      <c r="B11825" s="400"/>
      <c r="D11825" s="401"/>
      <c r="F11825" s="54" t="s">
        <v>13057</v>
      </c>
      <c r="H11825" s="52" t="s">
        <v>13057</v>
      </c>
      <c r="J11825" s="95">
        <v>30</v>
      </c>
      <c r="K11825" s="95"/>
      <c r="L11825" s="18">
        <f t="shared" si="560"/>
        <v>30</v>
      </c>
      <c r="M11825" s="95"/>
      <c r="N11825" s="95"/>
      <c r="O11825" s="18">
        <f t="shared" si="558"/>
        <v>0</v>
      </c>
      <c r="P11825" s="16">
        <f t="shared" si="559"/>
        <v>30</v>
      </c>
    </row>
    <row r="11826" spans="2:16">
      <c r="B11826" s="400"/>
      <c r="D11826" s="401"/>
      <c r="F11826" s="54" t="s">
        <v>10120</v>
      </c>
      <c r="H11826" s="52" t="s">
        <v>10120</v>
      </c>
      <c r="J11826" s="95">
        <v>70</v>
      </c>
      <c r="K11826" s="95"/>
      <c r="L11826" s="18">
        <f t="shared" si="560"/>
        <v>70</v>
      </c>
      <c r="M11826" s="95"/>
      <c r="N11826" s="95"/>
      <c r="O11826" s="18">
        <f t="shared" si="558"/>
        <v>0</v>
      </c>
      <c r="P11826" s="16">
        <f t="shared" si="559"/>
        <v>70</v>
      </c>
    </row>
    <row r="11827" spans="2:16">
      <c r="B11827" s="400"/>
      <c r="D11827" s="401"/>
      <c r="F11827" s="54" t="s">
        <v>11329</v>
      </c>
      <c r="H11827" s="52" t="s">
        <v>11329</v>
      </c>
      <c r="J11827" s="95">
        <v>20</v>
      </c>
      <c r="K11827" s="95"/>
      <c r="L11827" s="18">
        <f t="shared" si="560"/>
        <v>20</v>
      </c>
      <c r="M11827" s="95"/>
      <c r="N11827" s="95"/>
      <c r="O11827" s="18">
        <f t="shared" si="558"/>
        <v>0</v>
      </c>
      <c r="P11827" s="16">
        <f t="shared" si="559"/>
        <v>20</v>
      </c>
    </row>
    <row r="11828" spans="2:16">
      <c r="B11828" s="400"/>
      <c r="D11828" s="401"/>
      <c r="F11828" s="54" t="s">
        <v>47</v>
      </c>
      <c r="H11828" s="52" t="s">
        <v>47</v>
      </c>
      <c r="J11828" s="95">
        <v>15</v>
      </c>
      <c r="K11828" s="95"/>
      <c r="L11828" s="18">
        <f t="shared" si="560"/>
        <v>15</v>
      </c>
      <c r="M11828" s="95"/>
      <c r="N11828" s="95"/>
      <c r="O11828" s="18">
        <f t="shared" si="558"/>
        <v>0</v>
      </c>
      <c r="P11828" s="16">
        <f t="shared" si="559"/>
        <v>15</v>
      </c>
    </row>
    <row r="11829" spans="2:16">
      <c r="B11829" s="400"/>
      <c r="D11829" s="401"/>
      <c r="F11829" s="54" t="s">
        <v>29</v>
      </c>
      <c r="H11829" s="52" t="s">
        <v>29</v>
      </c>
      <c r="J11829" s="95">
        <v>35</v>
      </c>
      <c r="K11829" s="95"/>
      <c r="L11829" s="18">
        <f t="shared" si="560"/>
        <v>35</v>
      </c>
      <c r="M11829" s="95"/>
      <c r="N11829" s="95"/>
      <c r="O11829" s="18">
        <f t="shared" si="558"/>
        <v>0</v>
      </c>
      <c r="P11829" s="16">
        <f t="shared" si="559"/>
        <v>35</v>
      </c>
    </row>
    <row r="11830" spans="2:16">
      <c r="B11830" s="400"/>
      <c r="D11830" s="401"/>
      <c r="F11830" s="54" t="s">
        <v>13025</v>
      </c>
      <c r="H11830" s="52" t="s">
        <v>13025</v>
      </c>
      <c r="J11830" s="95">
        <v>90</v>
      </c>
      <c r="K11830" s="95"/>
      <c r="L11830" s="18">
        <f t="shared" si="560"/>
        <v>90</v>
      </c>
      <c r="M11830" s="95"/>
      <c r="N11830" s="95"/>
      <c r="O11830" s="18">
        <f t="shared" si="558"/>
        <v>0</v>
      </c>
      <c r="P11830" s="16">
        <f t="shared" si="559"/>
        <v>90</v>
      </c>
    </row>
    <row r="11831" spans="2:16">
      <c r="B11831" s="400"/>
      <c r="D11831" s="401"/>
      <c r="F11831" s="54" t="s">
        <v>2872</v>
      </c>
      <c r="H11831" s="52" t="s">
        <v>2872</v>
      </c>
      <c r="J11831" s="95">
        <v>15</v>
      </c>
      <c r="K11831" s="95"/>
      <c r="L11831" s="18">
        <f t="shared" si="560"/>
        <v>15</v>
      </c>
      <c r="M11831" s="95"/>
      <c r="N11831" s="95"/>
      <c r="O11831" s="18">
        <f t="shared" si="558"/>
        <v>0</v>
      </c>
      <c r="P11831" s="16">
        <f t="shared" si="559"/>
        <v>15</v>
      </c>
    </row>
    <row r="11832" spans="2:16">
      <c r="B11832" s="400"/>
      <c r="D11832" s="401"/>
      <c r="F11832" s="54" t="s">
        <v>12811</v>
      </c>
      <c r="H11832" s="52" t="s">
        <v>12811</v>
      </c>
      <c r="J11832" s="95">
        <v>30</v>
      </c>
      <c r="K11832" s="95"/>
      <c r="L11832" s="18">
        <f t="shared" si="560"/>
        <v>30</v>
      </c>
      <c r="M11832" s="95"/>
      <c r="N11832" s="95"/>
      <c r="O11832" s="18">
        <f t="shared" si="558"/>
        <v>0</v>
      </c>
      <c r="P11832" s="16">
        <f t="shared" si="559"/>
        <v>30</v>
      </c>
    </row>
    <row r="11833" spans="2:16">
      <c r="B11833" s="400"/>
      <c r="D11833" s="401"/>
      <c r="F11833" s="54" t="s">
        <v>11466</v>
      </c>
      <c r="H11833" s="52" t="s">
        <v>11466</v>
      </c>
      <c r="J11833" s="95">
        <v>317</v>
      </c>
      <c r="K11833" s="95"/>
      <c r="L11833" s="18">
        <f t="shared" si="560"/>
        <v>317</v>
      </c>
      <c r="M11833" s="95">
        <v>25</v>
      </c>
      <c r="N11833" s="95">
        <v>25</v>
      </c>
      <c r="O11833" s="18">
        <f t="shared" si="558"/>
        <v>50</v>
      </c>
      <c r="P11833" s="16">
        <f t="shared" si="559"/>
        <v>367</v>
      </c>
    </row>
    <row r="11834" spans="2:16">
      <c r="B11834" s="400"/>
      <c r="D11834" s="401"/>
      <c r="F11834" s="54" t="s">
        <v>920</v>
      </c>
      <c r="H11834" s="52" t="s">
        <v>920</v>
      </c>
      <c r="J11834" s="95">
        <v>20</v>
      </c>
      <c r="K11834" s="95"/>
      <c r="L11834" s="18">
        <f t="shared" si="560"/>
        <v>20</v>
      </c>
      <c r="M11834" s="95"/>
      <c r="N11834" s="95"/>
      <c r="O11834" s="18">
        <f t="shared" si="558"/>
        <v>0</v>
      </c>
      <c r="P11834" s="16">
        <f t="shared" si="559"/>
        <v>20</v>
      </c>
    </row>
    <row r="11835" spans="2:16">
      <c r="B11835" s="400"/>
      <c r="D11835" s="401"/>
      <c r="F11835" s="54" t="s">
        <v>13058</v>
      </c>
      <c r="H11835" s="52" t="s">
        <v>13058</v>
      </c>
      <c r="J11835" s="95">
        <v>35</v>
      </c>
      <c r="K11835" s="95"/>
      <c r="L11835" s="18">
        <f t="shared" si="560"/>
        <v>35</v>
      </c>
      <c r="M11835" s="95"/>
      <c r="N11835" s="95"/>
      <c r="O11835" s="18">
        <f t="shared" si="558"/>
        <v>0</v>
      </c>
      <c r="P11835" s="16">
        <f t="shared" si="559"/>
        <v>35</v>
      </c>
    </row>
    <row r="11836" spans="2:16">
      <c r="B11836" s="400"/>
      <c r="D11836" s="401"/>
      <c r="F11836" s="54" t="s">
        <v>13059</v>
      </c>
      <c r="H11836" s="52" t="s">
        <v>13059</v>
      </c>
      <c r="J11836" s="95">
        <v>23</v>
      </c>
      <c r="K11836" s="95"/>
      <c r="L11836" s="18">
        <f t="shared" si="560"/>
        <v>23</v>
      </c>
      <c r="M11836" s="95"/>
      <c r="N11836" s="95"/>
      <c r="O11836" s="18">
        <f t="shared" si="558"/>
        <v>0</v>
      </c>
      <c r="P11836" s="16">
        <f t="shared" si="559"/>
        <v>23</v>
      </c>
    </row>
    <row r="11837" spans="2:16" ht="25.5">
      <c r="B11837" s="400"/>
      <c r="D11837" s="401"/>
      <c r="F11837" s="262" t="s">
        <v>13780</v>
      </c>
      <c r="H11837" s="52" t="s">
        <v>12808</v>
      </c>
      <c r="J11837" s="95">
        <v>34</v>
      </c>
      <c r="K11837" s="95"/>
      <c r="L11837" s="18">
        <f t="shared" si="560"/>
        <v>34</v>
      </c>
      <c r="M11837" s="95"/>
      <c r="N11837" s="95"/>
      <c r="O11837" s="18">
        <f t="shared" si="558"/>
        <v>0</v>
      </c>
      <c r="P11837" s="16">
        <f t="shared" si="559"/>
        <v>34</v>
      </c>
    </row>
    <row r="11838" spans="2:16">
      <c r="B11838" s="400"/>
      <c r="D11838" s="401"/>
      <c r="F11838" s="54" t="s">
        <v>3943</v>
      </c>
      <c r="H11838" s="52" t="s">
        <v>3943</v>
      </c>
      <c r="J11838" s="95">
        <v>15</v>
      </c>
      <c r="K11838" s="95"/>
      <c r="L11838" s="18">
        <f t="shared" si="560"/>
        <v>15</v>
      </c>
      <c r="M11838" s="95"/>
      <c r="N11838" s="95"/>
      <c r="O11838" s="18">
        <f t="shared" si="558"/>
        <v>0</v>
      </c>
      <c r="P11838" s="16">
        <f t="shared" si="559"/>
        <v>15</v>
      </c>
    </row>
    <row r="11839" spans="2:16" ht="25.5">
      <c r="B11839" s="400"/>
      <c r="D11839" s="401"/>
      <c r="F11839" s="54" t="s">
        <v>13060</v>
      </c>
      <c r="H11839" s="52" t="s">
        <v>13060</v>
      </c>
      <c r="J11839" s="95">
        <v>110</v>
      </c>
      <c r="K11839" s="95"/>
      <c r="L11839" s="18">
        <f t="shared" si="560"/>
        <v>110</v>
      </c>
      <c r="M11839" s="95"/>
      <c r="N11839" s="95"/>
      <c r="O11839" s="18">
        <f t="shared" si="558"/>
        <v>0</v>
      </c>
      <c r="P11839" s="16">
        <f t="shared" si="559"/>
        <v>110</v>
      </c>
    </row>
    <row r="11840" spans="2:16">
      <c r="B11840" s="400"/>
      <c r="D11840" s="401"/>
      <c r="F11840" s="54" t="s">
        <v>12600</v>
      </c>
      <c r="H11840" s="52" t="s">
        <v>12600</v>
      </c>
      <c r="J11840" s="95">
        <v>110</v>
      </c>
      <c r="K11840" s="95"/>
      <c r="L11840" s="18">
        <f t="shared" si="560"/>
        <v>110</v>
      </c>
      <c r="M11840" s="95"/>
      <c r="N11840" s="95"/>
      <c r="O11840" s="18">
        <f t="shared" si="558"/>
        <v>0</v>
      </c>
      <c r="P11840" s="16">
        <f t="shared" si="559"/>
        <v>110</v>
      </c>
    </row>
    <row r="11841" spans="2:16">
      <c r="B11841" s="400"/>
      <c r="D11841" s="401"/>
      <c r="F11841" s="54" t="s">
        <v>3086</v>
      </c>
      <c r="H11841" s="52" t="s">
        <v>3086</v>
      </c>
      <c r="J11841" s="95">
        <v>35</v>
      </c>
      <c r="K11841" s="95"/>
      <c r="L11841" s="18">
        <f t="shared" si="560"/>
        <v>35</v>
      </c>
      <c r="M11841" s="95"/>
      <c r="N11841" s="95"/>
      <c r="O11841" s="18">
        <f t="shared" si="558"/>
        <v>0</v>
      </c>
      <c r="P11841" s="16">
        <f t="shared" si="559"/>
        <v>35</v>
      </c>
    </row>
    <row r="11842" spans="2:16">
      <c r="B11842" s="400"/>
      <c r="D11842" s="401"/>
      <c r="F11842" s="54" t="s">
        <v>13061</v>
      </c>
      <c r="H11842" s="52" t="s">
        <v>13061</v>
      </c>
      <c r="J11842" s="95">
        <v>10</v>
      </c>
      <c r="K11842" s="95"/>
      <c r="L11842" s="18">
        <f t="shared" si="560"/>
        <v>10</v>
      </c>
      <c r="M11842" s="95"/>
      <c r="N11842" s="95"/>
      <c r="O11842" s="18">
        <f t="shared" si="558"/>
        <v>0</v>
      </c>
      <c r="P11842" s="16">
        <f t="shared" si="559"/>
        <v>10</v>
      </c>
    </row>
    <row r="11843" spans="2:16">
      <c r="B11843" s="400"/>
      <c r="D11843" s="401"/>
      <c r="F11843" s="54" t="s">
        <v>13062</v>
      </c>
      <c r="H11843" s="52" t="s">
        <v>13062</v>
      </c>
      <c r="J11843" s="95">
        <v>22</v>
      </c>
      <c r="K11843" s="95"/>
      <c r="L11843" s="18">
        <f t="shared" si="560"/>
        <v>22</v>
      </c>
      <c r="M11843" s="95"/>
      <c r="N11843" s="95"/>
      <c r="O11843" s="18">
        <f t="shared" si="558"/>
        <v>0</v>
      </c>
      <c r="P11843" s="16">
        <f t="shared" si="559"/>
        <v>22</v>
      </c>
    </row>
    <row r="11844" spans="2:16">
      <c r="B11844" s="400"/>
      <c r="D11844" s="401"/>
      <c r="F11844" s="54" t="s">
        <v>13063</v>
      </c>
      <c r="H11844" s="52" t="s">
        <v>13063</v>
      </c>
      <c r="J11844" s="95">
        <v>13</v>
      </c>
      <c r="K11844" s="95"/>
      <c r="L11844" s="18">
        <f t="shared" si="560"/>
        <v>13</v>
      </c>
      <c r="M11844" s="95"/>
      <c r="N11844" s="95"/>
      <c r="O11844" s="18">
        <f t="shared" si="558"/>
        <v>0</v>
      </c>
      <c r="P11844" s="16">
        <f t="shared" si="559"/>
        <v>13</v>
      </c>
    </row>
    <row r="11845" spans="2:16">
      <c r="B11845" s="400"/>
      <c r="D11845" s="401"/>
      <c r="F11845" s="54" t="s">
        <v>12726</v>
      </c>
      <c r="H11845" s="52" t="s">
        <v>12726</v>
      </c>
      <c r="J11845" s="95">
        <v>85</v>
      </c>
      <c r="K11845" s="95"/>
      <c r="L11845" s="18">
        <f t="shared" si="560"/>
        <v>85</v>
      </c>
      <c r="M11845" s="95"/>
      <c r="N11845" s="95"/>
      <c r="O11845" s="18">
        <f t="shared" si="558"/>
        <v>0</v>
      </c>
      <c r="P11845" s="16">
        <f t="shared" si="559"/>
        <v>85</v>
      </c>
    </row>
    <row r="11846" spans="2:16">
      <c r="B11846" s="400"/>
      <c r="D11846" s="401"/>
      <c r="F11846" s="54" t="s">
        <v>13064</v>
      </c>
      <c r="H11846" s="52" t="s">
        <v>13064</v>
      </c>
      <c r="J11846" s="95">
        <v>40</v>
      </c>
      <c r="K11846" s="95"/>
      <c r="L11846" s="18">
        <f t="shared" si="560"/>
        <v>40</v>
      </c>
      <c r="M11846" s="95"/>
      <c r="N11846" s="95"/>
      <c r="O11846" s="18">
        <f t="shared" si="558"/>
        <v>0</v>
      </c>
      <c r="P11846" s="16">
        <f t="shared" si="559"/>
        <v>40</v>
      </c>
    </row>
    <row r="11847" spans="2:16">
      <c r="B11847" s="400"/>
      <c r="D11847" s="401"/>
      <c r="F11847" s="54" t="s">
        <v>2483</v>
      </c>
      <c r="H11847" s="52" t="s">
        <v>2483</v>
      </c>
      <c r="J11847" s="95">
        <v>40</v>
      </c>
      <c r="K11847" s="95"/>
      <c r="L11847" s="18">
        <f t="shared" si="560"/>
        <v>40</v>
      </c>
      <c r="M11847" s="95"/>
      <c r="N11847" s="95"/>
      <c r="O11847" s="18">
        <f t="shared" si="558"/>
        <v>0</v>
      </c>
      <c r="P11847" s="16">
        <f t="shared" si="559"/>
        <v>40</v>
      </c>
    </row>
    <row r="11848" spans="2:16">
      <c r="B11848" s="400"/>
      <c r="D11848" s="401"/>
      <c r="F11848" s="54" t="s">
        <v>2038</v>
      </c>
      <c r="H11848" s="52" t="s">
        <v>2038</v>
      </c>
      <c r="J11848" s="95">
        <v>27</v>
      </c>
      <c r="K11848" s="95"/>
      <c r="L11848" s="18">
        <f t="shared" si="560"/>
        <v>27</v>
      </c>
      <c r="M11848" s="95"/>
      <c r="N11848" s="95"/>
      <c r="O11848" s="18">
        <f t="shared" si="558"/>
        <v>0</v>
      </c>
      <c r="P11848" s="16">
        <f t="shared" si="559"/>
        <v>27</v>
      </c>
    </row>
    <row r="11849" spans="2:16">
      <c r="B11849" s="400"/>
      <c r="D11849" s="401"/>
      <c r="F11849" s="54" t="s">
        <v>13065</v>
      </c>
      <c r="H11849" s="52" t="s">
        <v>13065</v>
      </c>
      <c r="J11849" s="95">
        <v>30</v>
      </c>
      <c r="K11849" s="95"/>
      <c r="L11849" s="18">
        <f t="shared" si="560"/>
        <v>30</v>
      </c>
      <c r="M11849" s="95"/>
      <c r="N11849" s="95"/>
      <c r="O11849" s="18">
        <f t="shared" si="558"/>
        <v>0</v>
      </c>
      <c r="P11849" s="16">
        <f t="shared" si="559"/>
        <v>30</v>
      </c>
    </row>
    <row r="11850" spans="2:16">
      <c r="B11850" s="400"/>
      <c r="D11850" s="401"/>
      <c r="F11850" s="54" t="s">
        <v>12789</v>
      </c>
      <c r="H11850" s="52" t="s">
        <v>12789</v>
      </c>
      <c r="J11850" s="95">
        <v>27</v>
      </c>
      <c r="K11850" s="95"/>
      <c r="L11850" s="18">
        <f t="shared" si="560"/>
        <v>27</v>
      </c>
      <c r="M11850" s="95"/>
      <c r="N11850" s="95"/>
      <c r="O11850" s="18">
        <f t="shared" si="558"/>
        <v>0</v>
      </c>
      <c r="P11850" s="16">
        <f t="shared" si="559"/>
        <v>27</v>
      </c>
    </row>
    <row r="11851" spans="2:16">
      <c r="B11851" s="400"/>
      <c r="D11851" s="401"/>
      <c r="F11851" s="54" t="s">
        <v>11597</v>
      </c>
      <c r="H11851" s="52" t="s">
        <v>11597</v>
      </c>
      <c r="J11851" s="95">
        <v>20</v>
      </c>
      <c r="K11851" s="95"/>
      <c r="L11851" s="18">
        <f t="shared" si="560"/>
        <v>20</v>
      </c>
      <c r="M11851" s="95"/>
      <c r="N11851" s="95"/>
      <c r="O11851" s="18">
        <f t="shared" si="558"/>
        <v>0</v>
      </c>
      <c r="P11851" s="16">
        <f t="shared" si="559"/>
        <v>20</v>
      </c>
    </row>
    <row r="11852" spans="2:16">
      <c r="B11852" s="400"/>
      <c r="D11852" s="401"/>
      <c r="F11852" s="54" t="s">
        <v>12749</v>
      </c>
      <c r="H11852" s="52" t="s">
        <v>12749</v>
      </c>
      <c r="J11852" s="95">
        <v>30</v>
      </c>
      <c r="K11852" s="95"/>
      <c r="L11852" s="18">
        <f t="shared" si="560"/>
        <v>30</v>
      </c>
      <c r="M11852" s="95"/>
      <c r="N11852" s="95"/>
      <c r="O11852" s="18">
        <f t="shared" si="558"/>
        <v>0</v>
      </c>
      <c r="P11852" s="16">
        <f t="shared" si="559"/>
        <v>30</v>
      </c>
    </row>
    <row r="11853" spans="2:16">
      <c r="B11853" s="400"/>
      <c r="D11853" s="401"/>
      <c r="F11853" s="54" t="s">
        <v>1836</v>
      </c>
      <c r="H11853" s="52" t="s">
        <v>1836</v>
      </c>
      <c r="J11853" s="95">
        <v>135</v>
      </c>
      <c r="K11853" s="95"/>
      <c r="L11853" s="18">
        <f t="shared" si="560"/>
        <v>135</v>
      </c>
      <c r="M11853" s="95"/>
      <c r="N11853" s="95"/>
      <c r="O11853" s="18">
        <f t="shared" si="558"/>
        <v>0</v>
      </c>
      <c r="P11853" s="16">
        <f t="shared" si="559"/>
        <v>135</v>
      </c>
    </row>
    <row r="11854" spans="2:16">
      <c r="B11854" s="400"/>
      <c r="D11854" s="401"/>
      <c r="F11854" s="54" t="s">
        <v>11116</v>
      </c>
      <c r="H11854" s="52" t="s">
        <v>11116</v>
      </c>
      <c r="J11854" s="95">
        <v>50</v>
      </c>
      <c r="K11854" s="95"/>
      <c r="L11854" s="18">
        <f t="shared" si="560"/>
        <v>50</v>
      </c>
      <c r="M11854" s="95"/>
      <c r="N11854" s="95"/>
      <c r="O11854" s="18">
        <f t="shared" si="558"/>
        <v>0</v>
      </c>
      <c r="P11854" s="16">
        <f t="shared" si="559"/>
        <v>50</v>
      </c>
    </row>
    <row r="11855" spans="2:16">
      <c r="B11855" s="400"/>
      <c r="D11855" s="401"/>
      <c r="F11855" s="54" t="s">
        <v>4004</v>
      </c>
      <c r="H11855" s="52" t="s">
        <v>4004</v>
      </c>
      <c r="J11855" s="95">
        <v>54</v>
      </c>
      <c r="K11855" s="95"/>
      <c r="L11855" s="18">
        <f t="shared" si="560"/>
        <v>54</v>
      </c>
      <c r="M11855" s="95"/>
      <c r="N11855" s="95"/>
      <c r="O11855" s="18">
        <f t="shared" si="558"/>
        <v>0</v>
      </c>
      <c r="P11855" s="16">
        <f t="shared" si="559"/>
        <v>54</v>
      </c>
    </row>
    <row r="11856" spans="2:16">
      <c r="B11856" s="400"/>
      <c r="D11856" s="401"/>
      <c r="F11856" s="54" t="s">
        <v>13066</v>
      </c>
      <c r="H11856" s="52" t="s">
        <v>13066</v>
      </c>
      <c r="J11856" s="95">
        <v>42</v>
      </c>
      <c r="K11856" s="95"/>
      <c r="L11856" s="18">
        <f t="shared" si="560"/>
        <v>42</v>
      </c>
      <c r="M11856" s="95"/>
      <c r="N11856" s="95"/>
      <c r="O11856" s="18">
        <f t="shared" si="558"/>
        <v>0</v>
      </c>
      <c r="P11856" s="16">
        <f t="shared" si="559"/>
        <v>42</v>
      </c>
    </row>
    <row r="11857" spans="2:16">
      <c r="B11857" s="400"/>
      <c r="D11857" s="401"/>
      <c r="F11857" s="54" t="s">
        <v>13781</v>
      </c>
      <c r="H11857" s="52" t="s">
        <v>13067</v>
      </c>
      <c r="J11857" s="95">
        <v>48</v>
      </c>
      <c r="K11857" s="95"/>
      <c r="L11857" s="18">
        <f t="shared" si="560"/>
        <v>48</v>
      </c>
      <c r="M11857" s="95"/>
      <c r="N11857" s="95"/>
      <c r="O11857" s="18">
        <f t="shared" si="558"/>
        <v>0</v>
      </c>
      <c r="P11857" s="16">
        <f t="shared" si="559"/>
        <v>48</v>
      </c>
    </row>
    <row r="11858" spans="2:16">
      <c r="B11858" s="400"/>
      <c r="D11858" s="401"/>
      <c r="F11858" s="54" t="s">
        <v>13068</v>
      </c>
      <c r="H11858" s="52" t="s">
        <v>13068</v>
      </c>
      <c r="J11858" s="95">
        <v>21</v>
      </c>
      <c r="K11858" s="95"/>
      <c r="L11858" s="18">
        <f t="shared" si="560"/>
        <v>21</v>
      </c>
      <c r="M11858" s="95"/>
      <c r="N11858" s="95"/>
      <c r="O11858" s="18">
        <f t="shared" si="558"/>
        <v>0</v>
      </c>
      <c r="P11858" s="16">
        <f t="shared" si="559"/>
        <v>21</v>
      </c>
    </row>
    <row r="11859" spans="2:16">
      <c r="B11859" s="400"/>
      <c r="D11859" s="401"/>
      <c r="F11859" s="54" t="s">
        <v>11501</v>
      </c>
      <c r="H11859" s="52" t="s">
        <v>11501</v>
      </c>
      <c r="J11859" s="95">
        <v>28</v>
      </c>
      <c r="K11859" s="95"/>
      <c r="L11859" s="18">
        <f t="shared" si="560"/>
        <v>28</v>
      </c>
      <c r="M11859" s="95"/>
      <c r="N11859" s="95"/>
      <c r="O11859" s="18">
        <f t="shared" si="558"/>
        <v>0</v>
      </c>
      <c r="P11859" s="16">
        <f t="shared" si="559"/>
        <v>28</v>
      </c>
    </row>
    <row r="11860" spans="2:16">
      <c r="B11860" s="400"/>
      <c r="D11860" s="401"/>
      <c r="F11860" s="54" t="s">
        <v>13069</v>
      </c>
      <c r="H11860" s="52" t="s">
        <v>13069</v>
      </c>
      <c r="J11860" s="95">
        <v>30</v>
      </c>
      <c r="K11860" s="95"/>
      <c r="L11860" s="18">
        <f t="shared" si="560"/>
        <v>30</v>
      </c>
      <c r="M11860" s="95"/>
      <c r="N11860" s="95"/>
      <c r="O11860" s="18">
        <f t="shared" si="558"/>
        <v>0</v>
      </c>
      <c r="P11860" s="16">
        <f t="shared" si="559"/>
        <v>30</v>
      </c>
    </row>
    <row r="11861" spans="2:16">
      <c r="B11861" s="400"/>
      <c r="D11861" s="401"/>
      <c r="F11861" s="54" t="s">
        <v>13070</v>
      </c>
      <c r="H11861" s="52" t="s">
        <v>13070</v>
      </c>
      <c r="J11861" s="95">
        <v>10</v>
      </c>
      <c r="K11861" s="95"/>
      <c r="L11861" s="18">
        <f t="shared" si="560"/>
        <v>10</v>
      </c>
      <c r="M11861" s="95"/>
      <c r="N11861" s="95"/>
      <c r="O11861" s="18">
        <f t="shared" si="558"/>
        <v>0</v>
      </c>
      <c r="P11861" s="16">
        <f t="shared" si="559"/>
        <v>10</v>
      </c>
    </row>
    <row r="11862" spans="2:16">
      <c r="B11862" s="400"/>
      <c r="D11862" s="401"/>
      <c r="F11862" s="54" t="s">
        <v>13071</v>
      </c>
      <c r="H11862" s="52" t="s">
        <v>13071</v>
      </c>
      <c r="J11862" s="95">
        <v>250</v>
      </c>
      <c r="K11862" s="95"/>
      <c r="L11862" s="18">
        <f t="shared" si="560"/>
        <v>250</v>
      </c>
      <c r="M11862" s="95"/>
      <c r="N11862" s="95"/>
      <c r="O11862" s="18">
        <f t="shared" ref="O11862:O11925" si="561">+N11862+M11862</f>
        <v>0</v>
      </c>
      <c r="P11862" s="16">
        <f t="shared" ref="P11862:P11925" si="562">+L11862+O11862</f>
        <v>250</v>
      </c>
    </row>
    <row r="11863" spans="2:16">
      <c r="B11863" s="400"/>
      <c r="D11863" s="401"/>
      <c r="F11863" s="54" t="s">
        <v>13072</v>
      </c>
      <c r="H11863" s="52" t="s">
        <v>13072</v>
      </c>
      <c r="J11863" s="95">
        <v>133</v>
      </c>
      <c r="K11863" s="95"/>
      <c r="L11863" s="18">
        <f t="shared" si="560"/>
        <v>133</v>
      </c>
      <c r="M11863" s="95"/>
      <c r="N11863" s="95"/>
      <c r="O11863" s="18">
        <f t="shared" si="561"/>
        <v>0</v>
      </c>
      <c r="P11863" s="16">
        <f t="shared" si="562"/>
        <v>133</v>
      </c>
    </row>
    <row r="11864" spans="2:16">
      <c r="B11864" s="400"/>
      <c r="D11864" s="401"/>
      <c r="F11864" s="54" t="s">
        <v>13073</v>
      </c>
      <c r="H11864" s="52" t="s">
        <v>13073</v>
      </c>
      <c r="J11864" s="95">
        <v>30</v>
      </c>
      <c r="K11864" s="95"/>
      <c r="L11864" s="18">
        <f t="shared" si="560"/>
        <v>30</v>
      </c>
      <c r="M11864" s="95"/>
      <c r="N11864" s="95"/>
      <c r="O11864" s="18">
        <f t="shared" si="561"/>
        <v>0</v>
      </c>
      <c r="P11864" s="16">
        <f t="shared" si="562"/>
        <v>30</v>
      </c>
    </row>
    <row r="11865" spans="2:16">
      <c r="B11865" s="400"/>
      <c r="D11865" s="401"/>
      <c r="F11865" s="54" t="s">
        <v>24</v>
      </c>
      <c r="H11865" s="52" t="s">
        <v>24</v>
      </c>
      <c r="J11865" s="95">
        <v>30</v>
      </c>
      <c r="K11865" s="95"/>
      <c r="L11865" s="18">
        <f t="shared" si="560"/>
        <v>30</v>
      </c>
      <c r="M11865" s="95"/>
      <c r="N11865" s="95"/>
      <c r="O11865" s="18">
        <f t="shared" si="561"/>
        <v>0</v>
      </c>
      <c r="P11865" s="16">
        <f t="shared" si="562"/>
        <v>30</v>
      </c>
    </row>
    <row r="11866" spans="2:16">
      <c r="B11866" s="400"/>
      <c r="D11866" s="401"/>
      <c r="F11866" s="54" t="s">
        <v>11207</v>
      </c>
      <c r="H11866" s="52" t="s">
        <v>11207</v>
      </c>
      <c r="J11866" s="95">
        <v>25</v>
      </c>
      <c r="K11866" s="95"/>
      <c r="L11866" s="18">
        <f t="shared" ref="L11866:L11929" si="563">+J11866+K11866</f>
        <v>25</v>
      </c>
      <c r="M11866" s="95"/>
      <c r="N11866" s="95"/>
      <c r="O11866" s="18">
        <f t="shared" si="561"/>
        <v>0</v>
      </c>
      <c r="P11866" s="16">
        <f t="shared" si="562"/>
        <v>25</v>
      </c>
    </row>
    <row r="11867" spans="2:16">
      <c r="B11867" s="400"/>
      <c r="D11867" s="401"/>
      <c r="F11867" s="54" t="s">
        <v>13074</v>
      </c>
      <c r="H11867" s="52" t="s">
        <v>13074</v>
      </c>
      <c r="J11867" s="95">
        <v>80</v>
      </c>
      <c r="K11867" s="95"/>
      <c r="L11867" s="18">
        <f t="shared" si="563"/>
        <v>80</v>
      </c>
      <c r="M11867" s="95"/>
      <c r="N11867" s="95"/>
      <c r="O11867" s="18">
        <f t="shared" si="561"/>
        <v>0</v>
      </c>
      <c r="P11867" s="16">
        <f t="shared" si="562"/>
        <v>80</v>
      </c>
    </row>
    <row r="11868" spans="2:16">
      <c r="B11868" s="400"/>
      <c r="D11868" s="401"/>
      <c r="F11868" s="54" t="s">
        <v>12588</v>
      </c>
      <c r="H11868" s="52" t="s">
        <v>12588</v>
      </c>
      <c r="J11868" s="95">
        <v>35</v>
      </c>
      <c r="K11868" s="95"/>
      <c r="L11868" s="18">
        <f t="shared" si="563"/>
        <v>35</v>
      </c>
      <c r="M11868" s="95"/>
      <c r="N11868" s="95"/>
      <c r="O11868" s="18">
        <f t="shared" si="561"/>
        <v>0</v>
      </c>
      <c r="P11868" s="16">
        <f t="shared" si="562"/>
        <v>35</v>
      </c>
    </row>
    <row r="11869" spans="2:16">
      <c r="B11869" s="400"/>
      <c r="D11869" s="401"/>
      <c r="F11869" s="54" t="s">
        <v>13075</v>
      </c>
      <c r="H11869" s="52" t="s">
        <v>13075</v>
      </c>
      <c r="J11869" s="95">
        <v>20</v>
      </c>
      <c r="K11869" s="95"/>
      <c r="L11869" s="18">
        <f t="shared" si="563"/>
        <v>20</v>
      </c>
      <c r="M11869" s="95"/>
      <c r="N11869" s="95"/>
      <c r="O11869" s="18">
        <f t="shared" si="561"/>
        <v>0</v>
      </c>
      <c r="P11869" s="16">
        <f t="shared" si="562"/>
        <v>20</v>
      </c>
    </row>
    <row r="11870" spans="2:16">
      <c r="B11870" s="400"/>
      <c r="D11870" s="401"/>
      <c r="F11870" s="54" t="s">
        <v>12857</v>
      </c>
      <c r="H11870" s="52" t="s">
        <v>12857</v>
      </c>
      <c r="J11870" s="95">
        <v>10</v>
      </c>
      <c r="K11870" s="95"/>
      <c r="L11870" s="18">
        <f t="shared" si="563"/>
        <v>10</v>
      </c>
      <c r="M11870" s="95"/>
      <c r="N11870" s="95"/>
      <c r="O11870" s="18">
        <f t="shared" si="561"/>
        <v>0</v>
      </c>
      <c r="P11870" s="16">
        <f t="shared" si="562"/>
        <v>10</v>
      </c>
    </row>
    <row r="11871" spans="2:16">
      <c r="B11871" s="400"/>
      <c r="D11871" s="401"/>
      <c r="F11871" s="54" t="s">
        <v>13076</v>
      </c>
      <c r="H11871" s="52" t="s">
        <v>13076</v>
      </c>
      <c r="J11871" s="95">
        <v>80</v>
      </c>
      <c r="K11871" s="95"/>
      <c r="L11871" s="18">
        <f t="shared" si="563"/>
        <v>80</v>
      </c>
      <c r="M11871" s="95"/>
      <c r="N11871" s="95"/>
      <c r="O11871" s="18">
        <f t="shared" si="561"/>
        <v>0</v>
      </c>
      <c r="P11871" s="16">
        <f t="shared" si="562"/>
        <v>80</v>
      </c>
    </row>
    <row r="11872" spans="2:16">
      <c r="B11872" s="400"/>
      <c r="D11872" s="401" t="s">
        <v>2439</v>
      </c>
      <c r="F11872" s="54" t="s">
        <v>13077</v>
      </c>
      <c r="H11872" s="52" t="s">
        <v>13077</v>
      </c>
      <c r="J11872" s="95">
        <v>177</v>
      </c>
      <c r="K11872" s="95"/>
      <c r="L11872" s="18">
        <f t="shared" si="563"/>
        <v>177</v>
      </c>
      <c r="M11872" s="95"/>
      <c r="N11872" s="95"/>
      <c r="O11872" s="18">
        <f t="shared" si="561"/>
        <v>0</v>
      </c>
      <c r="P11872" s="16">
        <f t="shared" si="562"/>
        <v>177</v>
      </c>
    </row>
    <row r="11873" spans="2:16">
      <c r="B11873" s="400"/>
      <c r="D11873" s="401"/>
      <c r="F11873" s="54" t="s">
        <v>13078</v>
      </c>
      <c r="H11873" s="52" t="s">
        <v>13078</v>
      </c>
      <c r="J11873" s="95">
        <v>177</v>
      </c>
      <c r="K11873" s="95"/>
      <c r="L11873" s="18">
        <f t="shared" si="563"/>
        <v>177</v>
      </c>
      <c r="M11873" s="95"/>
      <c r="N11873" s="95"/>
      <c r="O11873" s="18">
        <f t="shared" si="561"/>
        <v>0</v>
      </c>
      <c r="P11873" s="16">
        <f t="shared" si="562"/>
        <v>177</v>
      </c>
    </row>
    <row r="11874" spans="2:16">
      <c r="B11874" s="400"/>
      <c r="D11874" s="401"/>
      <c r="F11874" s="54" t="s">
        <v>1663</v>
      </c>
      <c r="H11874" s="52" t="s">
        <v>1663</v>
      </c>
      <c r="J11874" s="95">
        <v>130</v>
      </c>
      <c r="K11874" s="95"/>
      <c r="L11874" s="18">
        <f t="shared" si="563"/>
        <v>130</v>
      </c>
      <c r="M11874" s="95">
        <v>50</v>
      </c>
      <c r="N11874" s="95"/>
      <c r="O11874" s="18">
        <f t="shared" si="561"/>
        <v>50</v>
      </c>
      <c r="P11874" s="16">
        <f t="shared" si="562"/>
        <v>180</v>
      </c>
    </row>
    <row r="11875" spans="2:16">
      <c r="B11875" s="400"/>
      <c r="D11875" s="401"/>
      <c r="F11875" s="54" t="s">
        <v>13079</v>
      </c>
      <c r="H11875" s="52" t="s">
        <v>13079</v>
      </c>
      <c r="J11875" s="95">
        <v>31</v>
      </c>
      <c r="K11875" s="95"/>
      <c r="L11875" s="18">
        <f t="shared" si="563"/>
        <v>31</v>
      </c>
      <c r="M11875" s="95"/>
      <c r="N11875" s="95"/>
      <c r="O11875" s="18">
        <f t="shared" si="561"/>
        <v>0</v>
      </c>
      <c r="P11875" s="16">
        <f t="shared" si="562"/>
        <v>31</v>
      </c>
    </row>
    <row r="11876" spans="2:16">
      <c r="B11876" s="400"/>
      <c r="D11876" s="401"/>
      <c r="F11876" s="54" t="s">
        <v>13080</v>
      </c>
      <c r="H11876" s="52" t="s">
        <v>13080</v>
      </c>
      <c r="J11876" s="95">
        <v>42</v>
      </c>
      <c r="K11876" s="95"/>
      <c r="L11876" s="18">
        <f t="shared" si="563"/>
        <v>42</v>
      </c>
      <c r="M11876" s="95"/>
      <c r="N11876" s="95"/>
      <c r="O11876" s="18">
        <f t="shared" si="561"/>
        <v>0</v>
      </c>
      <c r="P11876" s="16">
        <f t="shared" si="562"/>
        <v>42</v>
      </c>
    </row>
    <row r="11877" spans="2:16">
      <c r="B11877" s="400"/>
      <c r="D11877" s="401"/>
      <c r="F11877" s="54" t="s">
        <v>13081</v>
      </c>
      <c r="H11877" s="52" t="s">
        <v>13081</v>
      </c>
      <c r="J11877" s="95">
        <v>41</v>
      </c>
      <c r="K11877" s="95"/>
      <c r="L11877" s="18">
        <f t="shared" si="563"/>
        <v>41</v>
      </c>
      <c r="M11877" s="95"/>
      <c r="N11877" s="95"/>
      <c r="O11877" s="18">
        <f t="shared" si="561"/>
        <v>0</v>
      </c>
      <c r="P11877" s="16">
        <f t="shared" si="562"/>
        <v>41</v>
      </c>
    </row>
    <row r="11878" spans="2:16">
      <c r="B11878" s="400"/>
      <c r="D11878" s="401"/>
      <c r="F11878" s="54" t="s">
        <v>13082</v>
      </c>
      <c r="H11878" s="52" t="s">
        <v>13082</v>
      </c>
      <c r="J11878" s="95">
        <v>15</v>
      </c>
      <c r="K11878" s="95"/>
      <c r="L11878" s="18">
        <f t="shared" si="563"/>
        <v>15</v>
      </c>
      <c r="M11878" s="95"/>
      <c r="N11878" s="95"/>
      <c r="O11878" s="18">
        <f t="shared" si="561"/>
        <v>0</v>
      </c>
      <c r="P11878" s="16">
        <f t="shared" si="562"/>
        <v>15</v>
      </c>
    </row>
    <row r="11879" spans="2:16">
      <c r="B11879" s="400"/>
      <c r="D11879" s="401"/>
      <c r="F11879" s="54" t="s">
        <v>13083</v>
      </c>
      <c r="H11879" s="52" t="s">
        <v>13083</v>
      </c>
      <c r="J11879" s="95">
        <v>42</v>
      </c>
      <c r="K11879" s="95"/>
      <c r="L11879" s="18">
        <f t="shared" si="563"/>
        <v>42</v>
      </c>
      <c r="M11879" s="95"/>
      <c r="N11879" s="95"/>
      <c r="O11879" s="18">
        <f t="shared" si="561"/>
        <v>0</v>
      </c>
      <c r="P11879" s="16">
        <f t="shared" si="562"/>
        <v>42</v>
      </c>
    </row>
    <row r="11880" spans="2:16">
      <c r="B11880" s="400"/>
      <c r="D11880" s="401"/>
      <c r="F11880" s="54" t="s">
        <v>11499</v>
      </c>
      <c r="H11880" s="52" t="s">
        <v>11499</v>
      </c>
      <c r="J11880" s="95">
        <v>13</v>
      </c>
      <c r="K11880" s="95"/>
      <c r="L11880" s="18">
        <f t="shared" si="563"/>
        <v>13</v>
      </c>
      <c r="M11880" s="95"/>
      <c r="N11880" s="95"/>
      <c r="O11880" s="18">
        <f t="shared" si="561"/>
        <v>0</v>
      </c>
      <c r="P11880" s="16">
        <f t="shared" si="562"/>
        <v>13</v>
      </c>
    </row>
    <row r="11881" spans="2:16">
      <c r="B11881" s="400"/>
      <c r="D11881" s="401"/>
      <c r="F11881" s="54" t="s">
        <v>12890</v>
      </c>
      <c r="H11881" s="52" t="s">
        <v>12890</v>
      </c>
      <c r="J11881" s="95">
        <v>22</v>
      </c>
      <c r="K11881" s="95"/>
      <c r="L11881" s="18">
        <f t="shared" si="563"/>
        <v>22</v>
      </c>
      <c r="M11881" s="95"/>
      <c r="N11881" s="95"/>
      <c r="O11881" s="18">
        <f t="shared" si="561"/>
        <v>0</v>
      </c>
      <c r="P11881" s="16">
        <f t="shared" si="562"/>
        <v>22</v>
      </c>
    </row>
    <row r="11882" spans="2:16">
      <c r="B11882" s="400"/>
      <c r="D11882" s="401"/>
      <c r="F11882" s="54" t="s">
        <v>13084</v>
      </c>
      <c r="H11882" s="52" t="s">
        <v>13084</v>
      </c>
      <c r="J11882" s="95">
        <v>19</v>
      </c>
      <c r="K11882" s="95"/>
      <c r="L11882" s="18">
        <f t="shared" si="563"/>
        <v>19</v>
      </c>
      <c r="M11882" s="95"/>
      <c r="N11882" s="95"/>
      <c r="O11882" s="18">
        <f t="shared" si="561"/>
        <v>0</v>
      </c>
      <c r="P11882" s="16">
        <f t="shared" si="562"/>
        <v>19</v>
      </c>
    </row>
    <row r="11883" spans="2:16">
      <c r="B11883" s="400"/>
      <c r="D11883" s="401"/>
      <c r="F11883" s="54" t="s">
        <v>13085</v>
      </c>
      <c r="H11883" s="52" t="s">
        <v>13085</v>
      </c>
      <c r="J11883" s="95">
        <v>29</v>
      </c>
      <c r="K11883" s="95"/>
      <c r="L11883" s="18">
        <f t="shared" si="563"/>
        <v>29</v>
      </c>
      <c r="M11883" s="95"/>
      <c r="N11883" s="95"/>
      <c r="O11883" s="18">
        <f t="shared" si="561"/>
        <v>0</v>
      </c>
      <c r="P11883" s="16">
        <f t="shared" si="562"/>
        <v>29</v>
      </c>
    </row>
    <row r="11884" spans="2:16">
      <c r="B11884" s="400"/>
      <c r="D11884" s="401"/>
      <c r="F11884" s="54" t="s">
        <v>13086</v>
      </c>
      <c r="H11884" s="52" t="s">
        <v>13086</v>
      </c>
      <c r="J11884" s="95">
        <v>21</v>
      </c>
      <c r="K11884" s="95"/>
      <c r="L11884" s="18">
        <f t="shared" si="563"/>
        <v>21</v>
      </c>
      <c r="M11884" s="95"/>
      <c r="N11884" s="95"/>
      <c r="O11884" s="18">
        <f t="shared" si="561"/>
        <v>0</v>
      </c>
      <c r="P11884" s="16">
        <f t="shared" si="562"/>
        <v>21</v>
      </c>
    </row>
    <row r="11885" spans="2:16">
      <c r="B11885" s="400"/>
      <c r="D11885" s="401"/>
      <c r="F11885" s="54" t="s">
        <v>12877</v>
      </c>
      <c r="H11885" s="52" t="s">
        <v>12877</v>
      </c>
      <c r="J11885" s="95">
        <v>20</v>
      </c>
      <c r="K11885" s="95"/>
      <c r="L11885" s="18">
        <f t="shared" si="563"/>
        <v>20</v>
      </c>
      <c r="M11885" s="95"/>
      <c r="N11885" s="95"/>
      <c r="O11885" s="18">
        <f t="shared" si="561"/>
        <v>0</v>
      </c>
      <c r="P11885" s="16">
        <f t="shared" si="562"/>
        <v>20</v>
      </c>
    </row>
    <row r="11886" spans="2:16">
      <c r="B11886" s="400"/>
      <c r="D11886" s="401"/>
      <c r="F11886" s="54" t="s">
        <v>10176</v>
      </c>
      <c r="H11886" s="52" t="s">
        <v>10176</v>
      </c>
      <c r="J11886" s="95">
        <v>19</v>
      </c>
      <c r="K11886" s="95"/>
      <c r="L11886" s="18">
        <f t="shared" si="563"/>
        <v>19</v>
      </c>
      <c r="M11886" s="95"/>
      <c r="N11886" s="95"/>
      <c r="O11886" s="18">
        <f t="shared" si="561"/>
        <v>0</v>
      </c>
      <c r="P11886" s="16">
        <f t="shared" si="562"/>
        <v>19</v>
      </c>
    </row>
    <row r="11887" spans="2:16">
      <c r="B11887" s="400"/>
      <c r="D11887" s="401"/>
      <c r="F11887" s="54" t="s">
        <v>13087</v>
      </c>
      <c r="H11887" s="52" t="s">
        <v>13087</v>
      </c>
      <c r="J11887" s="95">
        <v>22</v>
      </c>
      <c r="K11887" s="95"/>
      <c r="L11887" s="18">
        <f t="shared" si="563"/>
        <v>22</v>
      </c>
      <c r="M11887" s="95"/>
      <c r="N11887" s="95"/>
      <c r="O11887" s="18">
        <f t="shared" si="561"/>
        <v>0</v>
      </c>
      <c r="P11887" s="16">
        <f t="shared" si="562"/>
        <v>22</v>
      </c>
    </row>
    <row r="11888" spans="2:16">
      <c r="B11888" s="400"/>
      <c r="D11888" s="401"/>
      <c r="F11888" s="54" t="s">
        <v>13088</v>
      </c>
      <c r="H11888" s="52" t="s">
        <v>13088</v>
      </c>
      <c r="J11888" s="95">
        <v>49</v>
      </c>
      <c r="K11888" s="95"/>
      <c r="L11888" s="18">
        <f t="shared" si="563"/>
        <v>49</v>
      </c>
      <c r="M11888" s="95"/>
      <c r="N11888" s="95"/>
      <c r="O11888" s="18">
        <f t="shared" si="561"/>
        <v>0</v>
      </c>
      <c r="P11888" s="16">
        <f t="shared" si="562"/>
        <v>49</v>
      </c>
    </row>
    <row r="11889" spans="2:16">
      <c r="B11889" s="400"/>
      <c r="D11889" s="401"/>
      <c r="F11889" s="54" t="s">
        <v>1897</v>
      </c>
      <c r="H11889" s="52" t="s">
        <v>1897</v>
      </c>
      <c r="J11889" s="95">
        <v>54</v>
      </c>
      <c r="K11889" s="95"/>
      <c r="L11889" s="18">
        <f t="shared" si="563"/>
        <v>54</v>
      </c>
      <c r="M11889" s="95"/>
      <c r="N11889" s="95"/>
      <c r="O11889" s="18">
        <f t="shared" si="561"/>
        <v>0</v>
      </c>
      <c r="P11889" s="16">
        <f t="shared" si="562"/>
        <v>54</v>
      </c>
    </row>
    <row r="11890" spans="2:16">
      <c r="B11890" s="400"/>
      <c r="D11890" s="401"/>
      <c r="F11890" s="54" t="s">
        <v>1864</v>
      </c>
      <c r="H11890" s="52" t="s">
        <v>1864</v>
      </c>
      <c r="J11890" s="95">
        <v>34</v>
      </c>
      <c r="K11890" s="95"/>
      <c r="L11890" s="18">
        <f t="shared" si="563"/>
        <v>34</v>
      </c>
      <c r="M11890" s="95"/>
      <c r="N11890" s="95"/>
      <c r="O11890" s="18">
        <f t="shared" si="561"/>
        <v>0</v>
      </c>
      <c r="P11890" s="16">
        <f t="shared" si="562"/>
        <v>34</v>
      </c>
    </row>
    <row r="11891" spans="2:16">
      <c r="B11891" s="400"/>
      <c r="D11891" s="401"/>
      <c r="F11891" s="54" t="s">
        <v>13089</v>
      </c>
      <c r="H11891" s="52" t="s">
        <v>13089</v>
      </c>
      <c r="J11891" s="95">
        <v>21</v>
      </c>
      <c r="K11891" s="95"/>
      <c r="L11891" s="18">
        <f t="shared" si="563"/>
        <v>21</v>
      </c>
      <c r="M11891" s="95"/>
      <c r="N11891" s="95"/>
      <c r="O11891" s="18">
        <f t="shared" si="561"/>
        <v>0</v>
      </c>
      <c r="P11891" s="16">
        <f t="shared" si="562"/>
        <v>21</v>
      </c>
    </row>
    <row r="11892" spans="2:16">
      <c r="B11892" s="400"/>
      <c r="D11892" s="401"/>
      <c r="F11892" s="54" t="s">
        <v>13090</v>
      </c>
      <c r="H11892" s="52" t="s">
        <v>13090</v>
      </c>
      <c r="J11892" s="95">
        <v>8</v>
      </c>
      <c r="K11892" s="95"/>
      <c r="L11892" s="18">
        <f t="shared" si="563"/>
        <v>8</v>
      </c>
      <c r="M11892" s="95"/>
      <c r="N11892" s="95"/>
      <c r="O11892" s="18">
        <f t="shared" si="561"/>
        <v>0</v>
      </c>
      <c r="P11892" s="16">
        <f t="shared" si="562"/>
        <v>8</v>
      </c>
    </row>
    <row r="11893" spans="2:16">
      <c r="B11893" s="400"/>
      <c r="D11893" s="401"/>
      <c r="F11893" s="54" t="s">
        <v>13091</v>
      </c>
      <c r="H11893" s="52" t="s">
        <v>13091</v>
      </c>
      <c r="J11893" s="95">
        <v>8</v>
      </c>
      <c r="K11893" s="95"/>
      <c r="L11893" s="18">
        <f t="shared" si="563"/>
        <v>8</v>
      </c>
      <c r="M11893" s="95"/>
      <c r="N11893" s="95"/>
      <c r="O11893" s="18">
        <f t="shared" si="561"/>
        <v>0</v>
      </c>
      <c r="P11893" s="16">
        <f t="shared" si="562"/>
        <v>8</v>
      </c>
    </row>
    <row r="11894" spans="2:16">
      <c r="B11894" s="400"/>
      <c r="D11894" s="401"/>
      <c r="F11894" s="54" t="s">
        <v>13038</v>
      </c>
      <c r="H11894" s="52" t="s">
        <v>13038</v>
      </c>
      <c r="J11894" s="95">
        <v>37</v>
      </c>
      <c r="K11894" s="95"/>
      <c r="L11894" s="18">
        <f t="shared" si="563"/>
        <v>37</v>
      </c>
      <c r="M11894" s="95"/>
      <c r="N11894" s="95"/>
      <c r="O11894" s="18">
        <f t="shared" si="561"/>
        <v>0</v>
      </c>
      <c r="P11894" s="16">
        <f t="shared" si="562"/>
        <v>37</v>
      </c>
    </row>
    <row r="11895" spans="2:16">
      <c r="B11895" s="400"/>
      <c r="D11895" s="401"/>
      <c r="F11895" s="54" t="s">
        <v>13782</v>
      </c>
      <c r="H11895" s="52" t="s">
        <v>13092</v>
      </c>
      <c r="J11895" s="95">
        <v>21</v>
      </c>
      <c r="K11895" s="95"/>
      <c r="L11895" s="18">
        <f t="shared" si="563"/>
        <v>21</v>
      </c>
      <c r="M11895" s="95"/>
      <c r="N11895" s="95"/>
      <c r="O11895" s="18">
        <f t="shared" si="561"/>
        <v>0</v>
      </c>
      <c r="P11895" s="16">
        <f t="shared" si="562"/>
        <v>21</v>
      </c>
    </row>
    <row r="11896" spans="2:16">
      <c r="B11896" s="400"/>
      <c r="D11896" s="401"/>
      <c r="F11896" s="54" t="s">
        <v>493</v>
      </c>
      <c r="H11896" s="52" t="s">
        <v>493</v>
      </c>
      <c r="J11896" s="95">
        <v>17</v>
      </c>
      <c r="K11896" s="95"/>
      <c r="L11896" s="18">
        <f t="shared" si="563"/>
        <v>17</v>
      </c>
      <c r="M11896" s="95"/>
      <c r="N11896" s="95"/>
      <c r="O11896" s="18">
        <f t="shared" si="561"/>
        <v>0</v>
      </c>
      <c r="P11896" s="16">
        <f t="shared" si="562"/>
        <v>17</v>
      </c>
    </row>
    <row r="11897" spans="2:16">
      <c r="B11897" s="400"/>
      <c r="D11897" s="401"/>
      <c r="F11897" s="54" t="s">
        <v>10120</v>
      </c>
      <c r="H11897" s="52" t="s">
        <v>10120</v>
      </c>
      <c r="J11897" s="95">
        <v>45</v>
      </c>
      <c r="K11897" s="95"/>
      <c r="L11897" s="18">
        <f t="shared" si="563"/>
        <v>45</v>
      </c>
      <c r="M11897" s="95"/>
      <c r="N11897" s="95"/>
      <c r="O11897" s="18">
        <f t="shared" si="561"/>
        <v>0</v>
      </c>
      <c r="P11897" s="16">
        <f t="shared" si="562"/>
        <v>45</v>
      </c>
    </row>
    <row r="11898" spans="2:16">
      <c r="B11898" s="400"/>
      <c r="D11898" s="401"/>
      <c r="F11898" s="54" t="s">
        <v>12443</v>
      </c>
      <c r="H11898" s="52" t="s">
        <v>12443</v>
      </c>
      <c r="J11898" s="95">
        <v>56</v>
      </c>
      <c r="K11898" s="95"/>
      <c r="L11898" s="18">
        <f t="shared" si="563"/>
        <v>56</v>
      </c>
      <c r="M11898" s="95"/>
      <c r="N11898" s="95"/>
      <c r="O11898" s="18">
        <f t="shared" si="561"/>
        <v>0</v>
      </c>
      <c r="P11898" s="16">
        <f t="shared" si="562"/>
        <v>56</v>
      </c>
    </row>
    <row r="11899" spans="2:16">
      <c r="B11899" s="400"/>
      <c r="D11899" s="401"/>
      <c r="F11899" s="54" t="s">
        <v>11111</v>
      </c>
      <c r="H11899" s="52" t="s">
        <v>11111</v>
      </c>
      <c r="J11899" s="95">
        <v>14</v>
      </c>
      <c r="K11899" s="95"/>
      <c r="L11899" s="18">
        <f t="shared" si="563"/>
        <v>14</v>
      </c>
      <c r="M11899" s="95"/>
      <c r="N11899" s="95"/>
      <c r="O11899" s="18">
        <f t="shared" si="561"/>
        <v>0</v>
      </c>
      <c r="P11899" s="16">
        <f t="shared" si="562"/>
        <v>14</v>
      </c>
    </row>
    <row r="11900" spans="2:16" ht="25.5">
      <c r="B11900" s="400"/>
      <c r="D11900" s="401"/>
      <c r="F11900" s="54" t="s">
        <v>13093</v>
      </c>
      <c r="H11900" s="52" t="s">
        <v>13093</v>
      </c>
      <c r="J11900" s="95">
        <v>15</v>
      </c>
      <c r="K11900" s="95"/>
      <c r="L11900" s="18">
        <f t="shared" si="563"/>
        <v>15</v>
      </c>
      <c r="M11900" s="95"/>
      <c r="N11900" s="95"/>
      <c r="O11900" s="18">
        <f t="shared" si="561"/>
        <v>0</v>
      </c>
      <c r="P11900" s="16">
        <f t="shared" si="562"/>
        <v>15</v>
      </c>
    </row>
    <row r="11901" spans="2:16">
      <c r="B11901" s="400"/>
      <c r="D11901" s="401"/>
      <c r="F11901" s="54" t="s">
        <v>13025</v>
      </c>
      <c r="H11901" s="52" t="s">
        <v>13025</v>
      </c>
      <c r="J11901" s="95">
        <v>17</v>
      </c>
      <c r="K11901" s="95"/>
      <c r="L11901" s="18">
        <f t="shared" si="563"/>
        <v>17</v>
      </c>
      <c r="M11901" s="95"/>
      <c r="N11901" s="95"/>
      <c r="O11901" s="18">
        <f t="shared" si="561"/>
        <v>0</v>
      </c>
      <c r="P11901" s="16">
        <f t="shared" si="562"/>
        <v>17</v>
      </c>
    </row>
    <row r="11902" spans="2:16">
      <c r="B11902" s="400"/>
      <c r="D11902" s="401"/>
      <c r="F11902" s="54" t="s">
        <v>13094</v>
      </c>
      <c r="H11902" s="52" t="s">
        <v>13094</v>
      </c>
      <c r="J11902" s="95">
        <v>80</v>
      </c>
      <c r="K11902" s="95"/>
      <c r="L11902" s="18">
        <f t="shared" si="563"/>
        <v>80</v>
      </c>
      <c r="M11902" s="95"/>
      <c r="N11902" s="95"/>
      <c r="O11902" s="18">
        <f t="shared" si="561"/>
        <v>0</v>
      </c>
      <c r="P11902" s="16">
        <f t="shared" si="562"/>
        <v>80</v>
      </c>
    </row>
    <row r="11903" spans="2:16">
      <c r="B11903" s="400"/>
      <c r="D11903" s="401"/>
      <c r="F11903" s="54" t="s">
        <v>13095</v>
      </c>
      <c r="H11903" s="52" t="s">
        <v>13095</v>
      </c>
      <c r="J11903" s="95">
        <v>76</v>
      </c>
      <c r="K11903" s="95"/>
      <c r="L11903" s="18">
        <f t="shared" si="563"/>
        <v>76</v>
      </c>
      <c r="M11903" s="95"/>
      <c r="N11903" s="95"/>
      <c r="O11903" s="18">
        <f t="shared" si="561"/>
        <v>0</v>
      </c>
      <c r="P11903" s="16">
        <f t="shared" si="562"/>
        <v>76</v>
      </c>
    </row>
    <row r="11904" spans="2:16">
      <c r="B11904" s="400"/>
      <c r="D11904" s="401"/>
      <c r="F11904" s="54" t="s">
        <v>13096</v>
      </c>
      <c r="H11904" s="52" t="s">
        <v>13096</v>
      </c>
      <c r="J11904" s="95">
        <v>29</v>
      </c>
      <c r="K11904" s="95"/>
      <c r="L11904" s="18">
        <f t="shared" si="563"/>
        <v>29</v>
      </c>
      <c r="M11904" s="95"/>
      <c r="N11904" s="95"/>
      <c r="O11904" s="18">
        <f t="shared" si="561"/>
        <v>0</v>
      </c>
      <c r="P11904" s="16">
        <f t="shared" si="562"/>
        <v>29</v>
      </c>
    </row>
    <row r="11905" spans="2:16">
      <c r="B11905" s="400"/>
      <c r="D11905" s="401"/>
      <c r="F11905" s="54" t="s">
        <v>13097</v>
      </c>
      <c r="H11905" s="52" t="s">
        <v>13097</v>
      </c>
      <c r="J11905" s="95">
        <v>21</v>
      </c>
      <c r="K11905" s="95"/>
      <c r="L11905" s="18">
        <f t="shared" si="563"/>
        <v>21</v>
      </c>
      <c r="M11905" s="95"/>
      <c r="N11905" s="95"/>
      <c r="O11905" s="18">
        <f t="shared" si="561"/>
        <v>0</v>
      </c>
      <c r="P11905" s="16">
        <f t="shared" si="562"/>
        <v>21</v>
      </c>
    </row>
    <row r="11906" spans="2:16">
      <c r="B11906" s="400"/>
      <c r="D11906" s="401"/>
      <c r="F11906" s="54" t="s">
        <v>10189</v>
      </c>
      <c r="H11906" s="52" t="s">
        <v>10189</v>
      </c>
      <c r="J11906" s="95">
        <v>20</v>
      </c>
      <c r="K11906" s="95"/>
      <c r="L11906" s="18">
        <f t="shared" si="563"/>
        <v>20</v>
      </c>
      <c r="M11906" s="95"/>
      <c r="N11906" s="95"/>
      <c r="O11906" s="18">
        <f t="shared" si="561"/>
        <v>0</v>
      </c>
      <c r="P11906" s="16">
        <f t="shared" si="562"/>
        <v>20</v>
      </c>
    </row>
    <row r="11907" spans="2:16">
      <c r="B11907" s="400"/>
      <c r="D11907" s="401"/>
      <c r="F11907" s="54" t="s">
        <v>13098</v>
      </c>
      <c r="H11907" s="52" t="s">
        <v>13098</v>
      </c>
      <c r="J11907" s="95">
        <v>56</v>
      </c>
      <c r="K11907" s="95"/>
      <c r="L11907" s="18">
        <f t="shared" si="563"/>
        <v>56</v>
      </c>
      <c r="M11907" s="95"/>
      <c r="N11907" s="95"/>
      <c r="O11907" s="18">
        <f t="shared" si="561"/>
        <v>0</v>
      </c>
      <c r="P11907" s="16">
        <f t="shared" si="562"/>
        <v>56</v>
      </c>
    </row>
    <row r="11908" spans="2:16" ht="25.5">
      <c r="B11908" s="400"/>
      <c r="D11908" s="401"/>
      <c r="F11908" s="54" t="s">
        <v>13099</v>
      </c>
      <c r="H11908" s="52" t="s">
        <v>13099</v>
      </c>
      <c r="J11908" s="95">
        <v>93</v>
      </c>
      <c r="K11908" s="95"/>
      <c r="L11908" s="18">
        <f t="shared" si="563"/>
        <v>93</v>
      </c>
      <c r="M11908" s="95"/>
      <c r="N11908" s="95"/>
      <c r="O11908" s="18">
        <f t="shared" si="561"/>
        <v>0</v>
      </c>
      <c r="P11908" s="16">
        <f t="shared" si="562"/>
        <v>93</v>
      </c>
    </row>
    <row r="11909" spans="2:16">
      <c r="B11909" s="400"/>
      <c r="D11909" s="401"/>
      <c r="F11909" s="54" t="s">
        <v>12457</v>
      </c>
      <c r="H11909" s="52" t="s">
        <v>12457</v>
      </c>
      <c r="J11909" s="95">
        <v>22</v>
      </c>
      <c r="K11909" s="95"/>
      <c r="L11909" s="18">
        <f t="shared" si="563"/>
        <v>22</v>
      </c>
      <c r="M11909" s="95"/>
      <c r="N11909" s="95"/>
      <c r="O11909" s="18">
        <f t="shared" si="561"/>
        <v>0</v>
      </c>
      <c r="P11909" s="16">
        <f t="shared" si="562"/>
        <v>22</v>
      </c>
    </row>
    <row r="11910" spans="2:16">
      <c r="B11910" s="400"/>
      <c r="D11910" s="401"/>
      <c r="F11910" s="54" t="s">
        <v>12969</v>
      </c>
      <c r="H11910" s="52" t="s">
        <v>12969</v>
      </c>
      <c r="J11910" s="95">
        <v>23</v>
      </c>
      <c r="K11910" s="95"/>
      <c r="L11910" s="18">
        <f t="shared" si="563"/>
        <v>23</v>
      </c>
      <c r="M11910" s="95"/>
      <c r="N11910" s="95"/>
      <c r="O11910" s="18">
        <f t="shared" si="561"/>
        <v>0</v>
      </c>
      <c r="P11910" s="16">
        <f t="shared" si="562"/>
        <v>23</v>
      </c>
    </row>
    <row r="11911" spans="2:16">
      <c r="B11911" s="400"/>
      <c r="D11911" s="401"/>
      <c r="F11911" s="54" t="s">
        <v>937</v>
      </c>
      <c r="H11911" s="52" t="s">
        <v>937</v>
      </c>
      <c r="J11911" s="95">
        <v>33</v>
      </c>
      <c r="K11911" s="95"/>
      <c r="L11911" s="18">
        <f t="shared" si="563"/>
        <v>33</v>
      </c>
      <c r="M11911" s="95"/>
      <c r="N11911" s="95"/>
      <c r="O11911" s="18">
        <f t="shared" si="561"/>
        <v>0</v>
      </c>
      <c r="P11911" s="16">
        <f t="shared" si="562"/>
        <v>33</v>
      </c>
    </row>
    <row r="11912" spans="2:16">
      <c r="B11912" s="400"/>
      <c r="D11912" s="401"/>
      <c r="F11912" s="54" t="s">
        <v>13100</v>
      </c>
      <c r="H11912" s="52" t="s">
        <v>13100</v>
      </c>
      <c r="J11912" s="95">
        <v>13</v>
      </c>
      <c r="K11912" s="95"/>
      <c r="L11912" s="18">
        <f t="shared" si="563"/>
        <v>13</v>
      </c>
      <c r="M11912" s="95"/>
      <c r="N11912" s="95"/>
      <c r="O11912" s="18">
        <f t="shared" si="561"/>
        <v>0</v>
      </c>
      <c r="P11912" s="16">
        <f t="shared" si="562"/>
        <v>13</v>
      </c>
    </row>
    <row r="11913" spans="2:16">
      <c r="B11913" s="400"/>
      <c r="D11913" s="401"/>
      <c r="F11913" s="54" t="s">
        <v>936</v>
      </c>
      <c r="H11913" s="52" t="s">
        <v>936</v>
      </c>
      <c r="J11913" s="95">
        <v>20</v>
      </c>
      <c r="K11913" s="95"/>
      <c r="L11913" s="18">
        <f t="shared" si="563"/>
        <v>20</v>
      </c>
      <c r="M11913" s="95"/>
      <c r="N11913" s="95"/>
      <c r="O11913" s="18">
        <f t="shared" si="561"/>
        <v>0</v>
      </c>
      <c r="P11913" s="16">
        <f t="shared" si="562"/>
        <v>20</v>
      </c>
    </row>
    <row r="11914" spans="2:16" ht="25.5">
      <c r="B11914" s="400"/>
      <c r="D11914" s="401"/>
      <c r="F11914" s="54" t="s">
        <v>13101</v>
      </c>
      <c r="H11914" s="52" t="s">
        <v>13101</v>
      </c>
      <c r="J11914" s="95">
        <v>29</v>
      </c>
      <c r="K11914" s="95"/>
      <c r="L11914" s="18">
        <f t="shared" si="563"/>
        <v>29</v>
      </c>
      <c r="M11914" s="95"/>
      <c r="N11914" s="95"/>
      <c r="O11914" s="18">
        <f t="shared" si="561"/>
        <v>0</v>
      </c>
      <c r="P11914" s="16">
        <f t="shared" si="562"/>
        <v>29</v>
      </c>
    </row>
    <row r="11915" spans="2:16">
      <c r="B11915" s="400"/>
      <c r="D11915" s="401"/>
      <c r="F11915" s="54" t="s">
        <v>1386</v>
      </c>
      <c r="H11915" s="52" t="s">
        <v>1386</v>
      </c>
      <c r="J11915" s="95">
        <v>60</v>
      </c>
      <c r="K11915" s="95"/>
      <c r="L11915" s="18">
        <f t="shared" si="563"/>
        <v>60</v>
      </c>
      <c r="M11915" s="95"/>
      <c r="N11915" s="95"/>
      <c r="O11915" s="18">
        <f t="shared" si="561"/>
        <v>0</v>
      </c>
      <c r="P11915" s="16">
        <f t="shared" si="562"/>
        <v>60</v>
      </c>
    </row>
    <row r="11916" spans="2:16">
      <c r="B11916" s="400"/>
      <c r="D11916" s="401"/>
      <c r="F11916" s="54" t="s">
        <v>13102</v>
      </c>
      <c r="H11916" s="52" t="s">
        <v>13102</v>
      </c>
      <c r="J11916" s="95">
        <v>10</v>
      </c>
      <c r="K11916" s="95"/>
      <c r="L11916" s="18">
        <f t="shared" si="563"/>
        <v>10</v>
      </c>
      <c r="M11916" s="95"/>
      <c r="N11916" s="95"/>
      <c r="O11916" s="18">
        <f t="shared" si="561"/>
        <v>0</v>
      </c>
      <c r="P11916" s="16">
        <f t="shared" si="562"/>
        <v>10</v>
      </c>
    </row>
    <row r="11917" spans="2:16">
      <c r="B11917" s="400"/>
      <c r="D11917" s="401"/>
      <c r="F11917" s="54" t="s">
        <v>13103</v>
      </c>
      <c r="H11917" s="52" t="s">
        <v>13103</v>
      </c>
      <c r="J11917" s="95">
        <v>10</v>
      </c>
      <c r="K11917" s="95"/>
      <c r="L11917" s="18">
        <f t="shared" si="563"/>
        <v>10</v>
      </c>
      <c r="M11917" s="95"/>
      <c r="N11917" s="95"/>
      <c r="O11917" s="18">
        <f t="shared" si="561"/>
        <v>0</v>
      </c>
      <c r="P11917" s="16">
        <f t="shared" si="562"/>
        <v>10</v>
      </c>
    </row>
    <row r="11918" spans="2:16" ht="51">
      <c r="B11918" s="400"/>
      <c r="D11918" s="401"/>
      <c r="F11918" s="262" t="s">
        <v>13783</v>
      </c>
      <c r="H11918" s="52" t="s">
        <v>12673</v>
      </c>
      <c r="J11918" s="95">
        <v>98</v>
      </c>
      <c r="K11918" s="95"/>
      <c r="L11918" s="18">
        <f t="shared" si="563"/>
        <v>98</v>
      </c>
      <c r="M11918" s="95"/>
      <c r="N11918" s="95"/>
      <c r="O11918" s="18">
        <f t="shared" si="561"/>
        <v>0</v>
      </c>
      <c r="P11918" s="16">
        <f t="shared" si="562"/>
        <v>98</v>
      </c>
    </row>
    <row r="11919" spans="2:16">
      <c r="B11919" s="400"/>
      <c r="D11919" s="401"/>
      <c r="F11919" s="54" t="s">
        <v>2457</v>
      </c>
      <c r="H11919" s="52" t="s">
        <v>2457</v>
      </c>
      <c r="J11919" s="95">
        <v>21</v>
      </c>
      <c r="K11919" s="95"/>
      <c r="L11919" s="18">
        <f t="shared" si="563"/>
        <v>21</v>
      </c>
      <c r="M11919" s="95"/>
      <c r="N11919" s="95"/>
      <c r="O11919" s="18">
        <f t="shared" si="561"/>
        <v>0</v>
      </c>
      <c r="P11919" s="16">
        <f t="shared" si="562"/>
        <v>21</v>
      </c>
    </row>
    <row r="11920" spans="2:16">
      <c r="B11920" s="400"/>
      <c r="D11920" s="401" t="s">
        <v>12454</v>
      </c>
      <c r="F11920" s="54" t="s">
        <v>13104</v>
      </c>
      <c r="H11920" s="52" t="s">
        <v>13104</v>
      </c>
      <c r="J11920" s="95">
        <v>421</v>
      </c>
      <c r="K11920" s="95"/>
      <c r="L11920" s="18">
        <f t="shared" si="563"/>
        <v>421</v>
      </c>
      <c r="M11920" s="95"/>
      <c r="N11920" s="95"/>
      <c r="O11920" s="18">
        <f t="shared" si="561"/>
        <v>0</v>
      </c>
      <c r="P11920" s="16">
        <f t="shared" si="562"/>
        <v>421</v>
      </c>
    </row>
    <row r="11921" spans="2:16" ht="25.5">
      <c r="B11921" s="400"/>
      <c r="D11921" s="401"/>
      <c r="F11921" s="54" t="s">
        <v>13105</v>
      </c>
      <c r="H11921" s="52" t="s">
        <v>13105</v>
      </c>
      <c r="J11921" s="95">
        <v>276</v>
      </c>
      <c r="K11921" s="95"/>
      <c r="L11921" s="18">
        <f t="shared" si="563"/>
        <v>276</v>
      </c>
      <c r="M11921" s="95">
        <v>390</v>
      </c>
      <c r="N11921" s="95">
        <v>30</v>
      </c>
      <c r="O11921" s="18">
        <f t="shared" si="561"/>
        <v>420</v>
      </c>
      <c r="P11921" s="16">
        <f t="shared" si="562"/>
        <v>696</v>
      </c>
    </row>
    <row r="11922" spans="2:16">
      <c r="B11922" s="400"/>
      <c r="D11922" s="401"/>
      <c r="F11922" s="54" t="s">
        <v>13106</v>
      </c>
      <c r="H11922" s="52" t="s">
        <v>13106</v>
      </c>
      <c r="J11922" s="95">
        <v>553</v>
      </c>
      <c r="K11922" s="95"/>
      <c r="L11922" s="18">
        <f t="shared" si="563"/>
        <v>553</v>
      </c>
      <c r="M11922" s="95"/>
      <c r="N11922" s="95"/>
      <c r="O11922" s="18">
        <f t="shared" si="561"/>
        <v>0</v>
      </c>
      <c r="P11922" s="16">
        <f t="shared" si="562"/>
        <v>553</v>
      </c>
    </row>
    <row r="11923" spans="2:16" ht="25.5">
      <c r="B11923" s="400"/>
      <c r="D11923" s="401" t="s">
        <v>12435</v>
      </c>
      <c r="F11923" s="262" t="s">
        <v>13784</v>
      </c>
      <c r="H11923" s="52" t="s">
        <v>13107</v>
      </c>
      <c r="J11923" s="95"/>
      <c r="K11923" s="95"/>
      <c r="L11923" s="18">
        <f t="shared" si="563"/>
        <v>0</v>
      </c>
      <c r="M11923" s="95">
        <v>160</v>
      </c>
      <c r="N11923" s="95">
        <v>16</v>
      </c>
      <c r="O11923" s="18">
        <f t="shared" si="561"/>
        <v>176</v>
      </c>
      <c r="P11923" s="16">
        <f t="shared" si="562"/>
        <v>176</v>
      </c>
    </row>
    <row r="11924" spans="2:16">
      <c r="B11924" s="400"/>
      <c r="D11924" s="401"/>
      <c r="F11924" s="262" t="s">
        <v>13785</v>
      </c>
      <c r="H11924" s="52" t="s">
        <v>13108</v>
      </c>
      <c r="J11924" s="95"/>
      <c r="K11924" s="95"/>
      <c r="L11924" s="18">
        <f t="shared" si="563"/>
        <v>0</v>
      </c>
      <c r="M11924" s="95">
        <v>117</v>
      </c>
      <c r="N11924" s="95">
        <v>14</v>
      </c>
      <c r="O11924" s="18">
        <f t="shared" si="561"/>
        <v>131</v>
      </c>
      <c r="P11924" s="16">
        <f t="shared" si="562"/>
        <v>131</v>
      </c>
    </row>
    <row r="11925" spans="2:16" ht="25.5">
      <c r="B11925" s="400"/>
      <c r="D11925" s="401"/>
      <c r="F11925" s="262" t="s">
        <v>13786</v>
      </c>
      <c r="H11925" s="52" t="s">
        <v>12527</v>
      </c>
      <c r="J11925" s="95"/>
      <c r="K11925" s="95"/>
      <c r="L11925" s="18">
        <f t="shared" si="563"/>
        <v>0</v>
      </c>
      <c r="M11925" s="95">
        <v>80</v>
      </c>
      <c r="N11925" s="95">
        <v>0</v>
      </c>
      <c r="O11925" s="18">
        <f t="shared" si="561"/>
        <v>80</v>
      </c>
      <c r="P11925" s="16">
        <f t="shared" si="562"/>
        <v>80</v>
      </c>
    </row>
    <row r="11926" spans="2:16" ht="25.5">
      <c r="B11926" s="400"/>
      <c r="D11926" s="401"/>
      <c r="F11926" s="262" t="s">
        <v>13786</v>
      </c>
      <c r="H11926" s="52" t="s">
        <v>13109</v>
      </c>
      <c r="J11926" s="95"/>
      <c r="K11926" s="95"/>
      <c r="L11926" s="18">
        <f t="shared" si="563"/>
        <v>0</v>
      </c>
      <c r="M11926" s="95">
        <v>80</v>
      </c>
      <c r="N11926" s="95">
        <v>0</v>
      </c>
      <c r="O11926" s="18">
        <f t="shared" ref="O11926:O11989" si="564">+N11926+M11926</f>
        <v>80</v>
      </c>
      <c r="P11926" s="16">
        <f t="shared" ref="P11926:P11989" si="565">+L11926+O11926</f>
        <v>80</v>
      </c>
    </row>
    <row r="11927" spans="2:16" ht="25.5">
      <c r="B11927" s="400"/>
      <c r="D11927" s="401"/>
      <c r="F11927" s="262" t="s">
        <v>13787</v>
      </c>
      <c r="H11927" s="52" t="s">
        <v>12549</v>
      </c>
      <c r="J11927" s="95"/>
      <c r="K11927" s="95"/>
      <c r="L11927" s="18">
        <f t="shared" si="563"/>
        <v>0</v>
      </c>
      <c r="M11927" s="95">
        <v>125</v>
      </c>
      <c r="N11927" s="95"/>
      <c r="O11927" s="18">
        <f t="shared" si="564"/>
        <v>125</v>
      </c>
      <c r="P11927" s="16">
        <f t="shared" si="565"/>
        <v>125</v>
      </c>
    </row>
    <row r="11928" spans="2:16">
      <c r="B11928" s="400"/>
      <c r="D11928" s="401"/>
      <c r="F11928" s="262" t="s">
        <v>12753</v>
      </c>
      <c r="H11928" s="52" t="s">
        <v>13110</v>
      </c>
      <c r="J11928" s="95"/>
      <c r="K11928" s="95"/>
      <c r="L11928" s="18">
        <f t="shared" si="563"/>
        <v>0</v>
      </c>
      <c r="M11928" s="95">
        <v>175</v>
      </c>
      <c r="N11928" s="95">
        <v>80</v>
      </c>
      <c r="O11928" s="18">
        <f t="shared" si="564"/>
        <v>255</v>
      </c>
      <c r="P11928" s="16">
        <f t="shared" si="565"/>
        <v>255</v>
      </c>
    </row>
    <row r="11929" spans="2:16" ht="25.5">
      <c r="B11929" s="400"/>
      <c r="D11929" s="401"/>
      <c r="F11929" s="262" t="s">
        <v>11846</v>
      </c>
      <c r="H11929" s="52" t="s">
        <v>13111</v>
      </c>
      <c r="J11929" s="95"/>
      <c r="K11929" s="95"/>
      <c r="L11929" s="18">
        <f t="shared" si="563"/>
        <v>0</v>
      </c>
      <c r="M11929" s="95">
        <v>105</v>
      </c>
      <c r="N11929" s="95">
        <v>50</v>
      </c>
      <c r="O11929" s="18">
        <f t="shared" si="564"/>
        <v>155</v>
      </c>
      <c r="P11929" s="16">
        <f t="shared" si="565"/>
        <v>155</v>
      </c>
    </row>
    <row r="11930" spans="2:16">
      <c r="B11930" s="400"/>
      <c r="D11930" s="401"/>
      <c r="F11930" s="262" t="s">
        <v>13112</v>
      </c>
      <c r="H11930" s="52" t="s">
        <v>13112</v>
      </c>
      <c r="J11930" s="95"/>
      <c r="K11930" s="95"/>
      <c r="L11930" s="18">
        <f t="shared" ref="L11930:L11993" si="566">+J11930+K11930</f>
        <v>0</v>
      </c>
      <c r="M11930" s="95">
        <v>56</v>
      </c>
      <c r="N11930" s="95">
        <v>20</v>
      </c>
      <c r="O11930" s="18">
        <f t="shared" si="564"/>
        <v>76</v>
      </c>
      <c r="P11930" s="16">
        <f t="shared" si="565"/>
        <v>76</v>
      </c>
    </row>
    <row r="11931" spans="2:16">
      <c r="B11931" s="400"/>
      <c r="D11931" s="401"/>
      <c r="F11931" s="262" t="s">
        <v>13788</v>
      </c>
      <c r="H11931" s="52" t="s">
        <v>13113</v>
      </c>
      <c r="J11931" s="95"/>
      <c r="K11931" s="95"/>
      <c r="L11931" s="18">
        <f t="shared" si="566"/>
        <v>0</v>
      </c>
      <c r="M11931" s="95">
        <v>0</v>
      </c>
      <c r="N11931" s="95">
        <v>90</v>
      </c>
      <c r="O11931" s="18">
        <f t="shared" si="564"/>
        <v>90</v>
      </c>
      <c r="P11931" s="16">
        <f t="shared" si="565"/>
        <v>90</v>
      </c>
    </row>
    <row r="11932" spans="2:16">
      <c r="B11932" s="400"/>
      <c r="D11932" s="401" t="s">
        <v>12455</v>
      </c>
      <c r="F11932" s="262" t="s">
        <v>13789</v>
      </c>
      <c r="H11932" s="52" t="s">
        <v>13114</v>
      </c>
      <c r="J11932" s="95">
        <v>0</v>
      </c>
      <c r="K11932" s="95"/>
      <c r="L11932" s="18">
        <f t="shared" si="566"/>
        <v>0</v>
      </c>
      <c r="M11932" s="95"/>
      <c r="N11932" s="95"/>
      <c r="O11932" s="18">
        <f t="shared" si="564"/>
        <v>0</v>
      </c>
      <c r="P11932" s="16">
        <f t="shared" si="565"/>
        <v>0</v>
      </c>
    </row>
    <row r="11933" spans="2:16">
      <c r="B11933" s="400"/>
      <c r="D11933" s="401"/>
      <c r="F11933" s="262" t="s">
        <v>11025</v>
      </c>
      <c r="H11933" s="52" t="s">
        <v>1800</v>
      </c>
      <c r="J11933" s="95">
        <v>120</v>
      </c>
      <c r="K11933" s="95"/>
      <c r="L11933" s="18">
        <f t="shared" si="566"/>
        <v>120</v>
      </c>
      <c r="M11933" s="95"/>
      <c r="N11933" s="95"/>
      <c r="O11933" s="18">
        <f t="shared" si="564"/>
        <v>0</v>
      </c>
      <c r="P11933" s="16">
        <f t="shared" si="565"/>
        <v>120</v>
      </c>
    </row>
    <row r="11934" spans="2:16">
      <c r="B11934" s="400"/>
      <c r="D11934" s="401"/>
      <c r="F11934" s="262" t="s">
        <v>13790</v>
      </c>
      <c r="H11934" s="52" t="s">
        <v>13115</v>
      </c>
      <c r="J11934" s="95">
        <v>23</v>
      </c>
      <c r="K11934" s="95"/>
      <c r="L11934" s="18">
        <f t="shared" si="566"/>
        <v>23</v>
      </c>
      <c r="M11934" s="95"/>
      <c r="N11934" s="95"/>
      <c r="O11934" s="18">
        <f t="shared" si="564"/>
        <v>0</v>
      </c>
      <c r="P11934" s="16">
        <f t="shared" si="565"/>
        <v>23</v>
      </c>
    </row>
    <row r="11935" spans="2:16">
      <c r="B11935" s="400"/>
      <c r="D11935" s="401"/>
      <c r="F11935" s="262" t="s">
        <v>13791</v>
      </c>
      <c r="H11935" s="52" t="s">
        <v>12724</v>
      </c>
      <c r="J11935" s="95">
        <v>60</v>
      </c>
      <c r="K11935" s="95"/>
      <c r="L11935" s="18">
        <f t="shared" si="566"/>
        <v>60</v>
      </c>
      <c r="M11935" s="95"/>
      <c r="N11935" s="95"/>
      <c r="O11935" s="18">
        <f t="shared" si="564"/>
        <v>0</v>
      </c>
      <c r="P11935" s="16">
        <f t="shared" si="565"/>
        <v>60</v>
      </c>
    </row>
    <row r="11936" spans="2:16">
      <c r="B11936" s="400"/>
      <c r="D11936" s="401"/>
      <c r="F11936" s="262" t="s">
        <v>13792</v>
      </c>
      <c r="H11936" s="52" t="s">
        <v>13116</v>
      </c>
      <c r="J11936" s="95">
        <v>125</v>
      </c>
      <c r="K11936" s="95"/>
      <c r="L11936" s="18">
        <f t="shared" si="566"/>
        <v>125</v>
      </c>
      <c r="M11936" s="95"/>
      <c r="N11936" s="95"/>
      <c r="O11936" s="18">
        <f t="shared" si="564"/>
        <v>0</v>
      </c>
      <c r="P11936" s="16">
        <f t="shared" si="565"/>
        <v>125</v>
      </c>
    </row>
    <row r="11937" spans="2:16">
      <c r="B11937" s="400"/>
      <c r="D11937" s="401"/>
      <c r="F11937" s="262" t="s">
        <v>13793</v>
      </c>
      <c r="H11937" s="52" t="s">
        <v>1805</v>
      </c>
      <c r="J11937" s="95">
        <v>20</v>
      </c>
      <c r="K11937" s="95"/>
      <c r="L11937" s="18">
        <f t="shared" si="566"/>
        <v>20</v>
      </c>
      <c r="M11937" s="95"/>
      <c r="N11937" s="95"/>
      <c r="O11937" s="18">
        <f t="shared" si="564"/>
        <v>0</v>
      </c>
      <c r="P11937" s="16">
        <f t="shared" si="565"/>
        <v>20</v>
      </c>
    </row>
    <row r="11938" spans="2:16">
      <c r="B11938" s="400"/>
      <c r="D11938" s="401"/>
      <c r="F11938" s="262" t="s">
        <v>13794</v>
      </c>
      <c r="H11938" s="52" t="s">
        <v>2302</v>
      </c>
      <c r="J11938" s="95">
        <v>26</v>
      </c>
      <c r="K11938" s="95"/>
      <c r="L11938" s="18">
        <f t="shared" si="566"/>
        <v>26</v>
      </c>
      <c r="M11938" s="95"/>
      <c r="N11938" s="95"/>
      <c r="O11938" s="18">
        <f t="shared" si="564"/>
        <v>0</v>
      </c>
      <c r="P11938" s="16">
        <f t="shared" si="565"/>
        <v>26</v>
      </c>
    </row>
    <row r="11939" spans="2:16">
      <c r="B11939" s="400"/>
      <c r="D11939" s="401"/>
      <c r="F11939" s="262" t="s">
        <v>13117</v>
      </c>
      <c r="H11939" s="52" t="s">
        <v>13117</v>
      </c>
      <c r="J11939" s="95">
        <v>0</v>
      </c>
      <c r="K11939" s="95"/>
      <c r="L11939" s="18">
        <f t="shared" si="566"/>
        <v>0</v>
      </c>
      <c r="M11939" s="95"/>
      <c r="N11939" s="95"/>
      <c r="O11939" s="18">
        <f t="shared" si="564"/>
        <v>0</v>
      </c>
      <c r="P11939" s="16">
        <f t="shared" si="565"/>
        <v>0</v>
      </c>
    </row>
    <row r="11940" spans="2:16">
      <c r="B11940" s="400"/>
      <c r="D11940" s="401"/>
      <c r="F11940" s="262" t="s">
        <v>13795</v>
      </c>
      <c r="H11940" s="52" t="s">
        <v>13118</v>
      </c>
      <c r="J11940" s="95">
        <v>0</v>
      </c>
      <c r="K11940" s="95"/>
      <c r="L11940" s="18">
        <f t="shared" si="566"/>
        <v>0</v>
      </c>
      <c r="M11940" s="95"/>
      <c r="N11940" s="95"/>
      <c r="O11940" s="18">
        <f t="shared" si="564"/>
        <v>0</v>
      </c>
      <c r="P11940" s="16">
        <f t="shared" si="565"/>
        <v>0</v>
      </c>
    </row>
    <row r="11941" spans="2:16">
      <c r="B11941" s="400"/>
      <c r="D11941" s="401"/>
      <c r="F11941" s="262" t="s">
        <v>10839</v>
      </c>
      <c r="H11941" s="52" t="s">
        <v>10839</v>
      </c>
      <c r="J11941" s="95">
        <v>60</v>
      </c>
      <c r="K11941" s="95"/>
      <c r="L11941" s="18">
        <f t="shared" si="566"/>
        <v>60</v>
      </c>
      <c r="M11941" s="95">
        <v>60</v>
      </c>
      <c r="N11941" s="95"/>
      <c r="O11941" s="18">
        <f t="shared" si="564"/>
        <v>60</v>
      </c>
      <c r="P11941" s="16">
        <f t="shared" si="565"/>
        <v>120</v>
      </c>
    </row>
    <row r="11942" spans="2:16">
      <c r="B11942" s="400"/>
      <c r="D11942" s="401"/>
      <c r="F11942" s="262" t="s">
        <v>13796</v>
      </c>
      <c r="H11942" s="52" t="s">
        <v>13119</v>
      </c>
      <c r="J11942" s="95">
        <v>0</v>
      </c>
      <c r="K11942" s="95"/>
      <c r="L11942" s="18">
        <f t="shared" si="566"/>
        <v>0</v>
      </c>
      <c r="M11942" s="95"/>
      <c r="N11942" s="95"/>
      <c r="O11942" s="18">
        <f t="shared" si="564"/>
        <v>0</v>
      </c>
      <c r="P11942" s="16">
        <f t="shared" si="565"/>
        <v>0</v>
      </c>
    </row>
    <row r="11943" spans="2:16">
      <c r="B11943" s="400"/>
      <c r="D11943" s="401"/>
      <c r="F11943" s="262" t="s">
        <v>13797</v>
      </c>
      <c r="H11943" s="52" t="s">
        <v>13120</v>
      </c>
      <c r="J11943" s="95">
        <v>0</v>
      </c>
      <c r="K11943" s="95"/>
      <c r="L11943" s="18">
        <f t="shared" si="566"/>
        <v>0</v>
      </c>
      <c r="M11943" s="95"/>
      <c r="N11943" s="95"/>
      <c r="O11943" s="18">
        <f t="shared" si="564"/>
        <v>0</v>
      </c>
      <c r="P11943" s="16">
        <f t="shared" si="565"/>
        <v>0</v>
      </c>
    </row>
    <row r="11944" spans="2:16">
      <c r="B11944" s="400"/>
      <c r="D11944" s="401"/>
      <c r="F11944" s="262" t="s">
        <v>13798</v>
      </c>
      <c r="H11944" s="52" t="s">
        <v>12720</v>
      </c>
      <c r="J11944" s="95">
        <v>0</v>
      </c>
      <c r="K11944" s="95"/>
      <c r="L11944" s="18">
        <f t="shared" si="566"/>
        <v>0</v>
      </c>
      <c r="M11944" s="95"/>
      <c r="N11944" s="95"/>
      <c r="O11944" s="18">
        <f t="shared" si="564"/>
        <v>0</v>
      </c>
      <c r="P11944" s="16">
        <f t="shared" si="565"/>
        <v>0</v>
      </c>
    </row>
    <row r="11945" spans="2:16">
      <c r="B11945" s="400"/>
      <c r="D11945" s="401"/>
      <c r="F11945" s="262" t="s">
        <v>13799</v>
      </c>
      <c r="H11945" s="52" t="s">
        <v>13103</v>
      </c>
      <c r="J11945" s="95">
        <v>33</v>
      </c>
      <c r="K11945" s="95"/>
      <c r="L11945" s="18">
        <f t="shared" si="566"/>
        <v>33</v>
      </c>
      <c r="M11945" s="95"/>
      <c r="N11945" s="95"/>
      <c r="O11945" s="18">
        <f t="shared" si="564"/>
        <v>0</v>
      </c>
      <c r="P11945" s="16">
        <f t="shared" si="565"/>
        <v>33</v>
      </c>
    </row>
    <row r="11946" spans="2:16">
      <c r="B11946" s="400"/>
      <c r="D11946" s="401"/>
      <c r="F11946" s="262" t="s">
        <v>13800</v>
      </c>
      <c r="H11946" s="52" t="s">
        <v>13121</v>
      </c>
      <c r="J11946" s="95">
        <v>50</v>
      </c>
      <c r="K11946" s="95"/>
      <c r="L11946" s="18">
        <f t="shared" si="566"/>
        <v>50</v>
      </c>
      <c r="M11946" s="95"/>
      <c r="N11946" s="95"/>
      <c r="O11946" s="18">
        <f t="shared" si="564"/>
        <v>0</v>
      </c>
      <c r="P11946" s="16">
        <f t="shared" si="565"/>
        <v>50</v>
      </c>
    </row>
    <row r="11947" spans="2:16">
      <c r="B11947" s="400"/>
      <c r="D11947" s="401"/>
      <c r="F11947" s="262" t="s">
        <v>13801</v>
      </c>
      <c r="H11947" s="52" t="s">
        <v>13122</v>
      </c>
      <c r="J11947" s="95">
        <v>25</v>
      </c>
      <c r="K11947" s="95"/>
      <c r="L11947" s="18">
        <f t="shared" si="566"/>
        <v>25</v>
      </c>
      <c r="M11947" s="95"/>
      <c r="N11947" s="95"/>
      <c r="O11947" s="18">
        <f t="shared" si="564"/>
        <v>0</v>
      </c>
      <c r="P11947" s="16">
        <f t="shared" si="565"/>
        <v>25</v>
      </c>
    </row>
    <row r="11948" spans="2:16">
      <c r="B11948" s="400"/>
      <c r="D11948" s="401"/>
      <c r="F11948" s="262" t="s">
        <v>13802</v>
      </c>
      <c r="H11948" s="52" t="s">
        <v>13123</v>
      </c>
      <c r="J11948" s="95">
        <v>0</v>
      </c>
      <c r="K11948" s="95"/>
      <c r="L11948" s="18">
        <f t="shared" si="566"/>
        <v>0</v>
      </c>
      <c r="M11948" s="95"/>
      <c r="N11948" s="95"/>
      <c r="O11948" s="18">
        <f t="shared" si="564"/>
        <v>0</v>
      </c>
      <c r="P11948" s="16">
        <f t="shared" si="565"/>
        <v>0</v>
      </c>
    </row>
    <row r="11949" spans="2:16">
      <c r="B11949" s="400"/>
      <c r="D11949" s="401"/>
      <c r="F11949" s="262" t="s">
        <v>13803</v>
      </c>
      <c r="H11949" s="52" t="s">
        <v>3079</v>
      </c>
      <c r="J11949" s="95">
        <v>110</v>
      </c>
      <c r="K11949" s="95"/>
      <c r="L11949" s="18">
        <f t="shared" si="566"/>
        <v>110</v>
      </c>
      <c r="M11949" s="95"/>
      <c r="N11949" s="95"/>
      <c r="O11949" s="18">
        <f t="shared" si="564"/>
        <v>0</v>
      </c>
      <c r="P11949" s="16">
        <f t="shared" si="565"/>
        <v>110</v>
      </c>
    </row>
    <row r="11950" spans="2:16">
      <c r="B11950" s="400"/>
      <c r="D11950" s="401"/>
      <c r="F11950" s="262" t="s">
        <v>13804</v>
      </c>
      <c r="H11950" s="52" t="s">
        <v>13124</v>
      </c>
      <c r="J11950" s="95">
        <v>50</v>
      </c>
      <c r="K11950" s="95"/>
      <c r="L11950" s="18">
        <f t="shared" si="566"/>
        <v>50</v>
      </c>
      <c r="M11950" s="95"/>
      <c r="N11950" s="95"/>
      <c r="O11950" s="18">
        <f t="shared" si="564"/>
        <v>0</v>
      </c>
      <c r="P11950" s="16">
        <f t="shared" si="565"/>
        <v>50</v>
      </c>
    </row>
    <row r="11951" spans="2:16">
      <c r="B11951" s="400"/>
      <c r="D11951" s="401"/>
      <c r="F11951" s="262" t="s">
        <v>13805</v>
      </c>
      <c r="H11951" s="52" t="s">
        <v>13125</v>
      </c>
      <c r="J11951" s="95">
        <v>0</v>
      </c>
      <c r="K11951" s="95"/>
      <c r="L11951" s="18">
        <f t="shared" si="566"/>
        <v>0</v>
      </c>
      <c r="M11951" s="95"/>
      <c r="N11951" s="95"/>
      <c r="O11951" s="18">
        <f t="shared" si="564"/>
        <v>0</v>
      </c>
      <c r="P11951" s="16">
        <f t="shared" si="565"/>
        <v>0</v>
      </c>
    </row>
    <row r="11952" spans="2:16">
      <c r="B11952" s="400"/>
      <c r="D11952" s="401"/>
      <c r="F11952" s="262" t="s">
        <v>13806</v>
      </c>
      <c r="H11952" s="52" t="s">
        <v>13126</v>
      </c>
      <c r="J11952" s="95">
        <v>0</v>
      </c>
      <c r="K11952" s="95"/>
      <c r="L11952" s="18">
        <f t="shared" si="566"/>
        <v>0</v>
      </c>
      <c r="M11952" s="95"/>
      <c r="N11952" s="95"/>
      <c r="O11952" s="18">
        <f t="shared" si="564"/>
        <v>0</v>
      </c>
      <c r="P11952" s="16">
        <f t="shared" si="565"/>
        <v>0</v>
      </c>
    </row>
    <row r="11953" spans="2:16">
      <c r="B11953" s="400"/>
      <c r="D11953" s="401"/>
      <c r="F11953" s="262" t="s">
        <v>13807</v>
      </c>
      <c r="H11953" s="52" t="s">
        <v>13127</v>
      </c>
      <c r="J11953" s="95">
        <v>120</v>
      </c>
      <c r="K11953" s="95"/>
      <c r="L11953" s="18">
        <f t="shared" si="566"/>
        <v>120</v>
      </c>
      <c r="M11953" s="95"/>
      <c r="N11953" s="95"/>
      <c r="O11953" s="18">
        <f t="shared" si="564"/>
        <v>0</v>
      </c>
      <c r="P11953" s="16">
        <f t="shared" si="565"/>
        <v>120</v>
      </c>
    </row>
    <row r="11954" spans="2:16">
      <c r="B11954" s="400"/>
      <c r="D11954" s="401"/>
      <c r="F11954" s="262" t="s">
        <v>13808</v>
      </c>
      <c r="H11954" s="52" t="s">
        <v>13128</v>
      </c>
      <c r="J11954" s="95">
        <v>20</v>
      </c>
      <c r="K11954" s="95"/>
      <c r="L11954" s="18">
        <f t="shared" si="566"/>
        <v>20</v>
      </c>
      <c r="M11954" s="95"/>
      <c r="N11954" s="95"/>
      <c r="O11954" s="18">
        <f t="shared" si="564"/>
        <v>0</v>
      </c>
      <c r="P11954" s="16">
        <f t="shared" si="565"/>
        <v>20</v>
      </c>
    </row>
    <row r="11955" spans="2:16">
      <c r="B11955" s="400"/>
      <c r="D11955" s="401"/>
      <c r="F11955" s="262" t="s">
        <v>13809</v>
      </c>
      <c r="H11955" s="52" t="s">
        <v>13129</v>
      </c>
      <c r="J11955" s="95">
        <v>0</v>
      </c>
      <c r="K11955" s="95"/>
      <c r="L11955" s="18">
        <f t="shared" si="566"/>
        <v>0</v>
      </c>
      <c r="M11955" s="95"/>
      <c r="N11955" s="95"/>
      <c r="O11955" s="18">
        <f t="shared" si="564"/>
        <v>0</v>
      </c>
      <c r="P11955" s="16">
        <f t="shared" si="565"/>
        <v>0</v>
      </c>
    </row>
    <row r="11956" spans="2:16">
      <c r="B11956" s="400"/>
      <c r="D11956" s="401"/>
      <c r="F11956" s="262" t="s">
        <v>13810</v>
      </c>
      <c r="H11956" s="52" t="s">
        <v>13130</v>
      </c>
      <c r="J11956" s="95">
        <v>30</v>
      </c>
      <c r="K11956" s="95"/>
      <c r="L11956" s="18">
        <f t="shared" si="566"/>
        <v>30</v>
      </c>
      <c r="M11956" s="95"/>
      <c r="N11956" s="95"/>
      <c r="O11956" s="18">
        <f t="shared" si="564"/>
        <v>0</v>
      </c>
      <c r="P11956" s="16">
        <f t="shared" si="565"/>
        <v>30</v>
      </c>
    </row>
    <row r="11957" spans="2:16">
      <c r="B11957" s="400"/>
      <c r="D11957" s="401"/>
      <c r="F11957" s="262" t="s">
        <v>13811</v>
      </c>
      <c r="H11957" s="52" t="s">
        <v>13131</v>
      </c>
      <c r="J11957" s="95">
        <v>0</v>
      </c>
      <c r="K11957" s="95"/>
      <c r="L11957" s="18">
        <f t="shared" si="566"/>
        <v>0</v>
      </c>
      <c r="M11957" s="95"/>
      <c r="N11957" s="95"/>
      <c r="O11957" s="18">
        <f t="shared" si="564"/>
        <v>0</v>
      </c>
      <c r="P11957" s="16">
        <f t="shared" si="565"/>
        <v>0</v>
      </c>
    </row>
    <row r="11958" spans="2:16">
      <c r="B11958" s="400"/>
      <c r="D11958" s="401"/>
      <c r="F11958" s="262" t="s">
        <v>13812</v>
      </c>
      <c r="H11958" s="52" t="s">
        <v>12512</v>
      </c>
      <c r="J11958" s="95">
        <v>20</v>
      </c>
      <c r="K11958" s="95"/>
      <c r="L11958" s="18">
        <f t="shared" si="566"/>
        <v>20</v>
      </c>
      <c r="M11958" s="95"/>
      <c r="N11958" s="95"/>
      <c r="O11958" s="18">
        <f t="shared" si="564"/>
        <v>0</v>
      </c>
      <c r="P11958" s="16">
        <f t="shared" si="565"/>
        <v>20</v>
      </c>
    </row>
    <row r="11959" spans="2:16">
      <c r="B11959" s="400"/>
      <c r="D11959" s="401"/>
      <c r="F11959" s="262" t="s">
        <v>13813</v>
      </c>
      <c r="H11959" s="52" t="s">
        <v>13132</v>
      </c>
      <c r="J11959" s="95">
        <v>0</v>
      </c>
      <c r="K11959" s="95"/>
      <c r="L11959" s="18">
        <f t="shared" si="566"/>
        <v>0</v>
      </c>
      <c r="M11959" s="95"/>
      <c r="N11959" s="95"/>
      <c r="O11959" s="18">
        <f t="shared" si="564"/>
        <v>0</v>
      </c>
      <c r="P11959" s="16">
        <f t="shared" si="565"/>
        <v>0</v>
      </c>
    </row>
    <row r="11960" spans="2:16">
      <c r="B11960" s="400"/>
      <c r="D11960" s="401"/>
      <c r="F11960" s="262" t="s">
        <v>13814</v>
      </c>
      <c r="H11960" s="52" t="s">
        <v>13133</v>
      </c>
      <c r="J11960" s="95">
        <v>70</v>
      </c>
      <c r="K11960" s="95"/>
      <c r="L11960" s="18">
        <f t="shared" si="566"/>
        <v>70</v>
      </c>
      <c r="M11960" s="95"/>
      <c r="N11960" s="95"/>
      <c r="O11960" s="18">
        <f t="shared" si="564"/>
        <v>0</v>
      </c>
      <c r="P11960" s="16">
        <f t="shared" si="565"/>
        <v>70</v>
      </c>
    </row>
    <row r="11961" spans="2:16">
      <c r="B11961" s="400"/>
      <c r="D11961" s="401"/>
      <c r="F11961" s="262" t="s">
        <v>13815</v>
      </c>
      <c r="H11961" s="52" t="s">
        <v>13134</v>
      </c>
      <c r="J11961" s="95">
        <v>30</v>
      </c>
      <c r="K11961" s="95"/>
      <c r="L11961" s="18">
        <f t="shared" si="566"/>
        <v>30</v>
      </c>
      <c r="M11961" s="95"/>
      <c r="N11961" s="95"/>
      <c r="O11961" s="18">
        <f t="shared" si="564"/>
        <v>0</v>
      </c>
      <c r="P11961" s="16">
        <f t="shared" si="565"/>
        <v>30</v>
      </c>
    </row>
    <row r="11962" spans="2:16">
      <c r="B11962" s="400"/>
      <c r="D11962" s="401"/>
      <c r="F11962" s="262" t="s">
        <v>13816</v>
      </c>
      <c r="H11962" s="52" t="s">
        <v>12070</v>
      </c>
      <c r="J11962" s="95">
        <v>50</v>
      </c>
      <c r="K11962" s="95"/>
      <c r="L11962" s="18">
        <f t="shared" si="566"/>
        <v>50</v>
      </c>
      <c r="M11962" s="95"/>
      <c r="N11962" s="95"/>
      <c r="O11962" s="18">
        <f t="shared" si="564"/>
        <v>0</v>
      </c>
      <c r="P11962" s="16">
        <f t="shared" si="565"/>
        <v>50</v>
      </c>
    </row>
    <row r="11963" spans="2:16">
      <c r="B11963" s="400"/>
      <c r="D11963" s="401"/>
      <c r="F11963" s="262" t="s">
        <v>13817</v>
      </c>
      <c r="H11963" s="52" t="s">
        <v>13135</v>
      </c>
      <c r="J11963" s="95">
        <v>85</v>
      </c>
      <c r="K11963" s="95"/>
      <c r="L11963" s="18">
        <f t="shared" si="566"/>
        <v>85</v>
      </c>
      <c r="M11963" s="95"/>
      <c r="N11963" s="95"/>
      <c r="O11963" s="18">
        <f t="shared" si="564"/>
        <v>0</v>
      </c>
      <c r="P11963" s="16">
        <f t="shared" si="565"/>
        <v>85</v>
      </c>
    </row>
    <row r="11964" spans="2:16">
      <c r="B11964" s="400"/>
      <c r="D11964" s="401"/>
      <c r="F11964" s="262" t="s">
        <v>13818</v>
      </c>
      <c r="H11964" s="52" t="s">
        <v>13136</v>
      </c>
      <c r="J11964" s="95">
        <v>0</v>
      </c>
      <c r="K11964" s="95"/>
      <c r="L11964" s="18">
        <f t="shared" si="566"/>
        <v>0</v>
      </c>
      <c r="M11964" s="95"/>
      <c r="N11964" s="95"/>
      <c r="O11964" s="18">
        <f t="shared" si="564"/>
        <v>0</v>
      </c>
      <c r="P11964" s="16">
        <f t="shared" si="565"/>
        <v>0</v>
      </c>
    </row>
    <row r="11965" spans="2:16">
      <c r="B11965" s="400"/>
      <c r="D11965" s="401"/>
      <c r="F11965" s="262" t="s">
        <v>13819</v>
      </c>
      <c r="H11965" s="52" t="s">
        <v>13137</v>
      </c>
      <c r="J11965" s="95">
        <v>0</v>
      </c>
      <c r="K11965" s="95"/>
      <c r="L11965" s="18">
        <f t="shared" si="566"/>
        <v>0</v>
      </c>
      <c r="M11965" s="95"/>
      <c r="N11965" s="95"/>
      <c r="O11965" s="18">
        <f t="shared" si="564"/>
        <v>0</v>
      </c>
      <c r="P11965" s="16">
        <f t="shared" si="565"/>
        <v>0</v>
      </c>
    </row>
    <row r="11966" spans="2:16">
      <c r="B11966" s="400"/>
      <c r="D11966" s="401"/>
      <c r="F11966" s="262" t="s">
        <v>592</v>
      </c>
      <c r="H11966" s="52" t="s">
        <v>12600</v>
      </c>
      <c r="J11966" s="95">
        <v>30</v>
      </c>
      <c r="K11966" s="95"/>
      <c r="L11966" s="18">
        <f t="shared" si="566"/>
        <v>30</v>
      </c>
      <c r="M11966" s="95"/>
      <c r="N11966" s="95"/>
      <c r="O11966" s="18">
        <f t="shared" si="564"/>
        <v>0</v>
      </c>
      <c r="P11966" s="16">
        <f t="shared" si="565"/>
        <v>30</v>
      </c>
    </row>
    <row r="11967" spans="2:16">
      <c r="B11967" s="400"/>
      <c r="D11967" s="401"/>
      <c r="F11967" s="262" t="s">
        <v>13820</v>
      </c>
      <c r="H11967" s="52" t="s">
        <v>13138</v>
      </c>
      <c r="J11967" s="95">
        <v>0</v>
      </c>
      <c r="K11967" s="95"/>
      <c r="L11967" s="18">
        <f t="shared" si="566"/>
        <v>0</v>
      </c>
      <c r="M11967" s="95"/>
      <c r="N11967" s="95"/>
      <c r="O11967" s="18">
        <f t="shared" si="564"/>
        <v>0</v>
      </c>
      <c r="P11967" s="16">
        <f t="shared" si="565"/>
        <v>0</v>
      </c>
    </row>
    <row r="11968" spans="2:16">
      <c r="B11968" s="400"/>
      <c r="D11968" s="401"/>
      <c r="F11968" s="262" t="s">
        <v>13821</v>
      </c>
      <c r="H11968" s="52" t="s">
        <v>13139</v>
      </c>
      <c r="J11968" s="95">
        <v>130</v>
      </c>
      <c r="K11968" s="95"/>
      <c r="L11968" s="18">
        <f t="shared" si="566"/>
        <v>130</v>
      </c>
      <c r="M11968" s="95"/>
      <c r="N11968" s="95"/>
      <c r="O11968" s="18">
        <f t="shared" si="564"/>
        <v>0</v>
      </c>
      <c r="P11968" s="16">
        <f t="shared" si="565"/>
        <v>130</v>
      </c>
    </row>
    <row r="11969" spans="2:16">
      <c r="B11969" s="400"/>
      <c r="D11969" s="401"/>
      <c r="F11969" s="262" t="s">
        <v>13812</v>
      </c>
      <c r="H11969" s="52" t="s">
        <v>12512</v>
      </c>
      <c r="J11969" s="95">
        <v>0</v>
      </c>
      <c r="K11969" s="95"/>
      <c r="L11969" s="18">
        <f t="shared" si="566"/>
        <v>0</v>
      </c>
      <c r="M11969" s="95"/>
      <c r="N11969" s="95"/>
      <c r="O11969" s="18">
        <f t="shared" si="564"/>
        <v>0</v>
      </c>
      <c r="P11969" s="16">
        <f t="shared" si="565"/>
        <v>0</v>
      </c>
    </row>
    <row r="11970" spans="2:16">
      <c r="B11970" s="400"/>
      <c r="D11970" s="401"/>
      <c r="F11970" s="262" t="s">
        <v>13822</v>
      </c>
      <c r="H11970" s="52" t="s">
        <v>10869</v>
      </c>
      <c r="J11970" s="95">
        <v>20</v>
      </c>
      <c r="K11970" s="95"/>
      <c r="L11970" s="18">
        <f t="shared" si="566"/>
        <v>20</v>
      </c>
      <c r="M11970" s="95"/>
      <c r="N11970" s="95"/>
      <c r="O11970" s="18">
        <f t="shared" si="564"/>
        <v>0</v>
      </c>
      <c r="P11970" s="16">
        <f t="shared" si="565"/>
        <v>20</v>
      </c>
    </row>
    <row r="11971" spans="2:16">
      <c r="B11971" s="400"/>
      <c r="D11971" s="401"/>
      <c r="F11971" s="262" t="s">
        <v>13823</v>
      </c>
      <c r="H11971" s="52" t="s">
        <v>13140</v>
      </c>
      <c r="J11971" s="95">
        <v>0</v>
      </c>
      <c r="K11971" s="95"/>
      <c r="L11971" s="18">
        <f t="shared" si="566"/>
        <v>0</v>
      </c>
      <c r="M11971" s="95"/>
      <c r="N11971" s="95"/>
      <c r="O11971" s="18">
        <f t="shared" si="564"/>
        <v>0</v>
      </c>
      <c r="P11971" s="16">
        <f t="shared" si="565"/>
        <v>0</v>
      </c>
    </row>
    <row r="11972" spans="2:16">
      <c r="B11972" s="400"/>
      <c r="D11972" s="401"/>
      <c r="F11972" s="262" t="s">
        <v>13824</v>
      </c>
      <c r="H11972" s="52" t="s">
        <v>13141</v>
      </c>
      <c r="J11972" s="95">
        <v>0</v>
      </c>
      <c r="K11972" s="95"/>
      <c r="L11972" s="18">
        <f t="shared" si="566"/>
        <v>0</v>
      </c>
      <c r="M11972" s="95"/>
      <c r="N11972" s="95"/>
      <c r="O11972" s="18">
        <f t="shared" si="564"/>
        <v>0</v>
      </c>
      <c r="P11972" s="16">
        <f t="shared" si="565"/>
        <v>0</v>
      </c>
    </row>
    <row r="11973" spans="2:16">
      <c r="B11973" s="400"/>
      <c r="D11973" s="401"/>
      <c r="F11973" s="262" t="s">
        <v>13825</v>
      </c>
      <c r="H11973" s="52" t="s">
        <v>11466</v>
      </c>
      <c r="J11973" s="95">
        <v>193</v>
      </c>
      <c r="K11973" s="95">
        <v>57</v>
      </c>
      <c r="L11973" s="18">
        <f t="shared" si="566"/>
        <v>250</v>
      </c>
      <c r="M11973" s="95"/>
      <c r="N11973" s="95"/>
      <c r="O11973" s="18">
        <f t="shared" si="564"/>
        <v>0</v>
      </c>
      <c r="P11973" s="16">
        <f t="shared" si="565"/>
        <v>250</v>
      </c>
    </row>
    <row r="11974" spans="2:16">
      <c r="B11974" s="400"/>
      <c r="D11974" s="401"/>
      <c r="F11974" s="262" t="s">
        <v>13826</v>
      </c>
      <c r="H11974" s="52" t="s">
        <v>13142</v>
      </c>
      <c r="J11974" s="95">
        <v>275</v>
      </c>
      <c r="K11974" s="95"/>
      <c r="L11974" s="18">
        <f t="shared" si="566"/>
        <v>275</v>
      </c>
      <c r="M11974" s="95"/>
      <c r="N11974" s="95"/>
      <c r="O11974" s="18">
        <f t="shared" si="564"/>
        <v>0</v>
      </c>
      <c r="P11974" s="16">
        <f t="shared" si="565"/>
        <v>275</v>
      </c>
    </row>
    <row r="11975" spans="2:16">
      <c r="B11975" s="400"/>
      <c r="D11975" s="401"/>
      <c r="F11975" s="262" t="s">
        <v>13827</v>
      </c>
      <c r="H11975" s="52" t="s">
        <v>13143</v>
      </c>
      <c r="J11975" s="95">
        <v>300</v>
      </c>
      <c r="K11975" s="95"/>
      <c r="L11975" s="18">
        <f t="shared" si="566"/>
        <v>300</v>
      </c>
      <c r="M11975" s="95"/>
      <c r="N11975" s="95"/>
      <c r="O11975" s="18">
        <f t="shared" si="564"/>
        <v>0</v>
      </c>
      <c r="P11975" s="16">
        <f t="shared" si="565"/>
        <v>300</v>
      </c>
    </row>
    <row r="11976" spans="2:16">
      <c r="B11976" s="400"/>
      <c r="D11976" s="401"/>
      <c r="F11976" s="262" t="s">
        <v>11013</v>
      </c>
      <c r="H11976" s="52" t="s">
        <v>2451</v>
      </c>
      <c r="J11976" s="95">
        <v>275</v>
      </c>
      <c r="K11976" s="95"/>
      <c r="L11976" s="18">
        <f t="shared" si="566"/>
        <v>275</v>
      </c>
      <c r="M11976" s="95"/>
      <c r="N11976" s="95"/>
      <c r="O11976" s="18">
        <f t="shared" si="564"/>
        <v>0</v>
      </c>
      <c r="P11976" s="16">
        <f t="shared" si="565"/>
        <v>275</v>
      </c>
    </row>
    <row r="11977" spans="2:16" ht="25.5">
      <c r="B11977" s="400"/>
      <c r="D11977" s="401"/>
      <c r="F11977" s="262" t="s">
        <v>13828</v>
      </c>
      <c r="H11977" s="52" t="s">
        <v>13144</v>
      </c>
      <c r="J11977" s="95"/>
      <c r="K11977" s="95"/>
      <c r="L11977" s="18">
        <f t="shared" si="566"/>
        <v>0</v>
      </c>
      <c r="M11977" s="95">
        <v>176</v>
      </c>
      <c r="N11977" s="95"/>
      <c r="O11977" s="18">
        <f t="shared" si="564"/>
        <v>176</v>
      </c>
      <c r="P11977" s="16">
        <f t="shared" si="565"/>
        <v>176</v>
      </c>
    </row>
    <row r="11978" spans="2:16">
      <c r="B11978" s="400"/>
      <c r="D11978" s="401"/>
      <c r="F11978" s="262" t="s">
        <v>13829</v>
      </c>
      <c r="H11978" s="52" t="s">
        <v>13145</v>
      </c>
      <c r="J11978" s="95">
        <v>25</v>
      </c>
      <c r="K11978" s="95"/>
      <c r="L11978" s="18">
        <f t="shared" si="566"/>
        <v>25</v>
      </c>
      <c r="M11978" s="95"/>
      <c r="N11978" s="95"/>
      <c r="O11978" s="18">
        <f t="shared" si="564"/>
        <v>0</v>
      </c>
      <c r="P11978" s="16">
        <f t="shared" si="565"/>
        <v>25</v>
      </c>
    </row>
    <row r="11979" spans="2:16">
      <c r="B11979" s="400"/>
      <c r="D11979" s="401"/>
      <c r="F11979" s="262" t="s">
        <v>13830</v>
      </c>
      <c r="H11979" s="52" t="s">
        <v>13146</v>
      </c>
      <c r="J11979" s="95">
        <v>50</v>
      </c>
      <c r="K11979" s="95"/>
      <c r="L11979" s="18">
        <f t="shared" si="566"/>
        <v>50</v>
      </c>
      <c r="M11979" s="95"/>
      <c r="N11979" s="95"/>
      <c r="O11979" s="18">
        <f t="shared" si="564"/>
        <v>0</v>
      </c>
      <c r="P11979" s="16">
        <f t="shared" si="565"/>
        <v>50</v>
      </c>
    </row>
    <row r="11980" spans="2:16">
      <c r="B11980" s="400"/>
      <c r="D11980" s="401"/>
      <c r="F11980" s="262" t="s">
        <v>13831</v>
      </c>
      <c r="H11980" s="52" t="s">
        <v>13147</v>
      </c>
      <c r="J11980" s="95">
        <v>0</v>
      </c>
      <c r="K11980" s="95"/>
      <c r="L11980" s="18">
        <f t="shared" si="566"/>
        <v>0</v>
      </c>
      <c r="M11980" s="95"/>
      <c r="N11980" s="95"/>
      <c r="O11980" s="18">
        <f t="shared" si="564"/>
        <v>0</v>
      </c>
      <c r="P11980" s="16">
        <f t="shared" si="565"/>
        <v>0</v>
      </c>
    </row>
    <row r="11981" spans="2:16">
      <c r="B11981" s="400"/>
      <c r="D11981" s="401"/>
      <c r="F11981" s="262" t="s">
        <v>13832</v>
      </c>
      <c r="H11981" s="52" t="s">
        <v>13148</v>
      </c>
      <c r="J11981" s="95">
        <v>23</v>
      </c>
      <c r="K11981" s="95"/>
      <c r="L11981" s="18">
        <f t="shared" si="566"/>
        <v>23</v>
      </c>
      <c r="M11981" s="95"/>
      <c r="N11981" s="95"/>
      <c r="O11981" s="18">
        <f t="shared" si="564"/>
        <v>0</v>
      </c>
      <c r="P11981" s="16">
        <f t="shared" si="565"/>
        <v>23</v>
      </c>
    </row>
    <row r="11982" spans="2:16">
      <c r="B11982" s="400"/>
      <c r="D11982" s="401"/>
      <c r="F11982" s="262" t="s">
        <v>13833</v>
      </c>
      <c r="H11982" s="52" t="s">
        <v>13149</v>
      </c>
      <c r="J11982" s="95">
        <v>120</v>
      </c>
      <c r="K11982" s="95"/>
      <c r="L11982" s="18">
        <f t="shared" si="566"/>
        <v>120</v>
      </c>
      <c r="M11982" s="95"/>
      <c r="N11982" s="95"/>
      <c r="O11982" s="18">
        <f t="shared" si="564"/>
        <v>0</v>
      </c>
      <c r="P11982" s="16">
        <f t="shared" si="565"/>
        <v>120</v>
      </c>
    </row>
    <row r="11983" spans="2:16">
      <c r="B11983" s="400"/>
      <c r="D11983" s="401"/>
      <c r="F11983" s="262" t="s">
        <v>13834</v>
      </c>
      <c r="H11983" s="52" t="s">
        <v>13150</v>
      </c>
      <c r="J11983" s="95">
        <v>0</v>
      </c>
      <c r="K11983" s="95"/>
      <c r="L11983" s="18">
        <f t="shared" si="566"/>
        <v>0</v>
      </c>
      <c r="M11983" s="95"/>
      <c r="N11983" s="95"/>
      <c r="O11983" s="18">
        <f t="shared" si="564"/>
        <v>0</v>
      </c>
      <c r="P11983" s="16">
        <f t="shared" si="565"/>
        <v>0</v>
      </c>
    </row>
    <row r="11984" spans="2:16">
      <c r="B11984" s="400"/>
      <c r="D11984" s="401"/>
      <c r="F11984" s="262" t="s">
        <v>13835</v>
      </c>
      <c r="H11984" s="52" t="s">
        <v>13151</v>
      </c>
      <c r="J11984" s="95">
        <v>0</v>
      </c>
      <c r="K11984" s="95"/>
      <c r="L11984" s="18">
        <f t="shared" si="566"/>
        <v>0</v>
      </c>
      <c r="M11984" s="95"/>
      <c r="N11984" s="95"/>
      <c r="O11984" s="18">
        <f t="shared" si="564"/>
        <v>0</v>
      </c>
      <c r="P11984" s="16">
        <f t="shared" si="565"/>
        <v>0</v>
      </c>
    </row>
    <row r="11985" spans="2:16">
      <c r="B11985" s="400"/>
      <c r="D11985" s="401"/>
      <c r="F11985" s="262" t="s">
        <v>13836</v>
      </c>
      <c r="H11985" s="52" t="s">
        <v>13152</v>
      </c>
      <c r="J11985" s="95">
        <v>0</v>
      </c>
      <c r="K11985" s="95"/>
      <c r="L11985" s="18">
        <f t="shared" si="566"/>
        <v>0</v>
      </c>
      <c r="M11985" s="95"/>
      <c r="N11985" s="95"/>
      <c r="O11985" s="18">
        <f t="shared" si="564"/>
        <v>0</v>
      </c>
      <c r="P11985" s="16">
        <f t="shared" si="565"/>
        <v>0</v>
      </c>
    </row>
    <row r="11986" spans="2:16">
      <c r="B11986" s="400"/>
      <c r="D11986" s="401"/>
      <c r="F11986" s="262" t="s">
        <v>13837</v>
      </c>
      <c r="H11986" s="52" t="s">
        <v>929</v>
      </c>
      <c r="J11986" s="95">
        <v>30</v>
      </c>
      <c r="K11986" s="95"/>
      <c r="L11986" s="18">
        <f t="shared" si="566"/>
        <v>30</v>
      </c>
      <c r="M11986" s="95"/>
      <c r="N11986" s="95"/>
      <c r="O11986" s="18">
        <f t="shared" si="564"/>
        <v>0</v>
      </c>
      <c r="P11986" s="16">
        <f t="shared" si="565"/>
        <v>30</v>
      </c>
    </row>
    <row r="11987" spans="2:16">
      <c r="B11987" s="400"/>
      <c r="D11987" s="401"/>
      <c r="F11987" s="262" t="s">
        <v>13838</v>
      </c>
      <c r="H11987" s="52" t="s">
        <v>13153</v>
      </c>
      <c r="J11987" s="95">
        <v>120</v>
      </c>
      <c r="K11987" s="95"/>
      <c r="L11987" s="18">
        <f t="shared" si="566"/>
        <v>120</v>
      </c>
      <c r="M11987" s="95"/>
      <c r="N11987" s="95"/>
      <c r="O11987" s="18">
        <f t="shared" si="564"/>
        <v>0</v>
      </c>
      <c r="P11987" s="16">
        <f t="shared" si="565"/>
        <v>120</v>
      </c>
    </row>
    <row r="11988" spans="2:16">
      <c r="B11988" s="400"/>
      <c r="D11988" s="401"/>
      <c r="F11988" s="262" t="s">
        <v>13839</v>
      </c>
      <c r="H11988" s="52" t="s">
        <v>13154</v>
      </c>
      <c r="J11988" s="95">
        <v>90</v>
      </c>
      <c r="K11988" s="95"/>
      <c r="L11988" s="18">
        <f t="shared" si="566"/>
        <v>90</v>
      </c>
      <c r="M11988" s="95"/>
      <c r="N11988" s="95"/>
      <c r="O11988" s="18">
        <f t="shared" si="564"/>
        <v>0</v>
      </c>
      <c r="P11988" s="16">
        <f t="shared" si="565"/>
        <v>90</v>
      </c>
    </row>
    <row r="11989" spans="2:16">
      <c r="B11989" s="400"/>
      <c r="D11989" s="401"/>
      <c r="F11989" s="262" t="s">
        <v>13840</v>
      </c>
      <c r="H11989" s="52" t="s">
        <v>13155</v>
      </c>
      <c r="J11989" s="95">
        <v>0</v>
      </c>
      <c r="K11989" s="95"/>
      <c r="L11989" s="18">
        <f t="shared" si="566"/>
        <v>0</v>
      </c>
      <c r="M11989" s="95"/>
      <c r="N11989" s="95"/>
      <c r="O11989" s="18">
        <f t="shared" si="564"/>
        <v>0</v>
      </c>
      <c r="P11989" s="16">
        <f t="shared" si="565"/>
        <v>0</v>
      </c>
    </row>
    <row r="11990" spans="2:16">
      <c r="B11990" s="400"/>
      <c r="D11990" s="401"/>
      <c r="F11990" s="262" t="s">
        <v>13841</v>
      </c>
      <c r="H11990" s="52" t="s">
        <v>12494</v>
      </c>
      <c r="J11990" s="95">
        <v>45</v>
      </c>
      <c r="K11990" s="95"/>
      <c r="L11990" s="18">
        <f t="shared" si="566"/>
        <v>45</v>
      </c>
      <c r="M11990" s="95"/>
      <c r="N11990" s="95"/>
      <c r="O11990" s="18">
        <f t="shared" ref="O11990:O12053" si="567">+N11990+M11990</f>
        <v>0</v>
      </c>
      <c r="P11990" s="16">
        <f t="shared" ref="P11990:P12053" si="568">+L11990+O11990</f>
        <v>45</v>
      </c>
    </row>
    <row r="11991" spans="2:16">
      <c r="B11991" s="400"/>
      <c r="D11991" s="401"/>
      <c r="F11991" s="262" t="s">
        <v>13842</v>
      </c>
      <c r="H11991" s="52" t="s">
        <v>13156</v>
      </c>
      <c r="J11991" s="95">
        <v>35</v>
      </c>
      <c r="K11991" s="95"/>
      <c r="L11991" s="18">
        <f t="shared" si="566"/>
        <v>35</v>
      </c>
      <c r="M11991" s="95"/>
      <c r="N11991" s="95"/>
      <c r="O11991" s="18">
        <f t="shared" si="567"/>
        <v>0</v>
      </c>
      <c r="P11991" s="16">
        <f t="shared" si="568"/>
        <v>35</v>
      </c>
    </row>
    <row r="11992" spans="2:16">
      <c r="B11992" s="400"/>
      <c r="D11992" s="401"/>
      <c r="F11992" s="262" t="s">
        <v>13843</v>
      </c>
      <c r="H11992" s="52" t="s">
        <v>10845</v>
      </c>
      <c r="J11992" s="95">
        <v>20</v>
      </c>
      <c r="K11992" s="95"/>
      <c r="L11992" s="18">
        <f t="shared" si="566"/>
        <v>20</v>
      </c>
      <c r="M11992" s="95"/>
      <c r="N11992" s="95"/>
      <c r="O11992" s="18">
        <f t="shared" si="567"/>
        <v>0</v>
      </c>
      <c r="P11992" s="16">
        <f t="shared" si="568"/>
        <v>20</v>
      </c>
    </row>
    <row r="11993" spans="2:16" ht="25.5">
      <c r="B11993" s="400"/>
      <c r="D11993" s="401"/>
      <c r="F11993" s="262" t="s">
        <v>13818</v>
      </c>
      <c r="H11993" s="52" t="s">
        <v>12808</v>
      </c>
      <c r="J11993" s="95">
        <v>0</v>
      </c>
      <c r="K11993" s="95"/>
      <c r="L11993" s="18">
        <f t="shared" si="566"/>
        <v>0</v>
      </c>
      <c r="M11993" s="95"/>
      <c r="N11993" s="95"/>
      <c r="O11993" s="18">
        <f t="shared" si="567"/>
        <v>0</v>
      </c>
      <c r="P11993" s="16">
        <f t="shared" si="568"/>
        <v>0</v>
      </c>
    </row>
    <row r="11994" spans="2:16">
      <c r="B11994" s="400"/>
      <c r="D11994" s="401"/>
      <c r="F11994" s="262" t="s">
        <v>13844</v>
      </c>
      <c r="H11994" s="52" t="s">
        <v>13157</v>
      </c>
      <c r="J11994" s="95">
        <v>30</v>
      </c>
      <c r="K11994" s="95"/>
      <c r="L11994" s="18">
        <f t="shared" ref="L11994:L12057" si="569">+J11994+K11994</f>
        <v>30</v>
      </c>
      <c r="M11994" s="95"/>
      <c r="N11994" s="95"/>
      <c r="O11994" s="18">
        <f t="shared" si="567"/>
        <v>0</v>
      </c>
      <c r="P11994" s="16">
        <f t="shared" si="568"/>
        <v>30</v>
      </c>
    </row>
    <row r="11995" spans="2:16">
      <c r="B11995" s="400"/>
      <c r="D11995" s="401" t="s">
        <v>12456</v>
      </c>
      <c r="F11995" s="262" t="s">
        <v>13845</v>
      </c>
      <c r="H11995" s="52" t="s">
        <v>936</v>
      </c>
      <c r="J11995" s="95">
        <v>127</v>
      </c>
      <c r="K11995" s="95"/>
      <c r="L11995" s="18">
        <f t="shared" si="569"/>
        <v>127</v>
      </c>
      <c r="M11995" s="95"/>
      <c r="N11995" s="95"/>
      <c r="O11995" s="18">
        <f t="shared" si="567"/>
        <v>0</v>
      </c>
      <c r="P11995" s="16">
        <f t="shared" si="568"/>
        <v>127</v>
      </c>
    </row>
    <row r="11996" spans="2:16">
      <c r="B11996" s="400"/>
      <c r="D11996" s="401"/>
      <c r="F11996" s="262" t="s">
        <v>3425</v>
      </c>
      <c r="H11996" s="52" t="s">
        <v>2359</v>
      </c>
      <c r="J11996" s="95">
        <v>114</v>
      </c>
      <c r="K11996" s="95"/>
      <c r="L11996" s="18">
        <f t="shared" si="569"/>
        <v>114</v>
      </c>
      <c r="M11996" s="95"/>
      <c r="N11996" s="95"/>
      <c r="O11996" s="18">
        <f t="shared" si="567"/>
        <v>0</v>
      </c>
      <c r="P11996" s="16">
        <f t="shared" si="568"/>
        <v>114</v>
      </c>
    </row>
    <row r="11997" spans="2:16">
      <c r="B11997" s="400"/>
      <c r="D11997" s="401"/>
      <c r="F11997" s="262" t="s">
        <v>13846</v>
      </c>
      <c r="H11997" s="52" t="s">
        <v>13158</v>
      </c>
      <c r="J11997" s="95">
        <v>10</v>
      </c>
      <c r="K11997" s="95"/>
      <c r="L11997" s="18">
        <f t="shared" si="569"/>
        <v>10</v>
      </c>
      <c r="M11997" s="95"/>
      <c r="N11997" s="95"/>
      <c r="O11997" s="18">
        <f t="shared" si="567"/>
        <v>0</v>
      </c>
      <c r="P11997" s="16">
        <f t="shared" si="568"/>
        <v>10</v>
      </c>
    </row>
    <row r="11998" spans="2:16">
      <c r="B11998" s="400"/>
      <c r="D11998" s="401"/>
      <c r="F11998" s="262" t="s">
        <v>13847</v>
      </c>
      <c r="H11998" s="52" t="s">
        <v>13159</v>
      </c>
      <c r="J11998" s="95">
        <v>13</v>
      </c>
      <c r="K11998" s="95"/>
      <c r="L11998" s="18">
        <f t="shared" si="569"/>
        <v>13</v>
      </c>
      <c r="M11998" s="95"/>
      <c r="N11998" s="95"/>
      <c r="O11998" s="18">
        <f t="shared" si="567"/>
        <v>0</v>
      </c>
      <c r="P11998" s="16">
        <f t="shared" si="568"/>
        <v>13</v>
      </c>
    </row>
    <row r="11999" spans="2:16">
      <c r="B11999" s="400"/>
      <c r="D11999" s="401"/>
      <c r="F11999" s="262" t="s">
        <v>13848</v>
      </c>
      <c r="H11999" s="52" t="s">
        <v>1114</v>
      </c>
      <c r="J11999" s="95">
        <v>13</v>
      </c>
      <c r="K11999" s="95"/>
      <c r="L11999" s="18">
        <f t="shared" si="569"/>
        <v>13</v>
      </c>
      <c r="M11999" s="95"/>
      <c r="N11999" s="95"/>
      <c r="O11999" s="18">
        <f t="shared" si="567"/>
        <v>0</v>
      </c>
      <c r="P11999" s="16">
        <f t="shared" si="568"/>
        <v>13</v>
      </c>
    </row>
    <row r="12000" spans="2:16">
      <c r="B12000" s="400"/>
      <c r="D12000" s="401"/>
      <c r="F12000" s="262" t="s">
        <v>13849</v>
      </c>
      <c r="H12000" s="52" t="s">
        <v>1973</v>
      </c>
      <c r="J12000" s="95">
        <v>15</v>
      </c>
      <c r="K12000" s="95"/>
      <c r="L12000" s="18">
        <f t="shared" si="569"/>
        <v>15</v>
      </c>
      <c r="M12000" s="95"/>
      <c r="N12000" s="95"/>
      <c r="O12000" s="18">
        <f t="shared" si="567"/>
        <v>0</v>
      </c>
      <c r="P12000" s="16">
        <f t="shared" si="568"/>
        <v>15</v>
      </c>
    </row>
    <row r="12001" spans="2:16">
      <c r="B12001" s="400"/>
      <c r="D12001" s="401"/>
      <c r="F12001" s="262" t="s">
        <v>13850</v>
      </c>
      <c r="H12001" s="52" t="s">
        <v>13160</v>
      </c>
      <c r="J12001" s="95">
        <v>21</v>
      </c>
      <c r="K12001" s="95"/>
      <c r="L12001" s="18">
        <f t="shared" si="569"/>
        <v>21</v>
      </c>
      <c r="M12001" s="95"/>
      <c r="N12001" s="95"/>
      <c r="O12001" s="18">
        <f t="shared" si="567"/>
        <v>0</v>
      </c>
      <c r="P12001" s="16">
        <f t="shared" si="568"/>
        <v>21</v>
      </c>
    </row>
    <row r="12002" spans="2:16">
      <c r="B12002" s="400"/>
      <c r="D12002" s="401"/>
      <c r="F12002" s="262" t="s">
        <v>13851</v>
      </c>
      <c r="H12002" s="52" t="s">
        <v>95</v>
      </c>
      <c r="J12002" s="95">
        <v>13</v>
      </c>
      <c r="K12002" s="95"/>
      <c r="L12002" s="18">
        <f t="shared" si="569"/>
        <v>13</v>
      </c>
      <c r="M12002" s="95"/>
      <c r="N12002" s="95"/>
      <c r="O12002" s="18">
        <f t="shared" si="567"/>
        <v>0</v>
      </c>
      <c r="P12002" s="16">
        <f t="shared" si="568"/>
        <v>13</v>
      </c>
    </row>
    <row r="12003" spans="2:16">
      <c r="B12003" s="400"/>
      <c r="D12003" s="401"/>
      <c r="F12003" s="262" t="s">
        <v>13852</v>
      </c>
      <c r="H12003" s="52" t="s">
        <v>13161</v>
      </c>
      <c r="J12003" s="95">
        <v>11</v>
      </c>
      <c r="K12003" s="95"/>
      <c r="L12003" s="18">
        <f t="shared" si="569"/>
        <v>11</v>
      </c>
      <c r="M12003" s="95"/>
      <c r="N12003" s="95"/>
      <c r="O12003" s="18">
        <f t="shared" si="567"/>
        <v>0</v>
      </c>
      <c r="P12003" s="16">
        <f t="shared" si="568"/>
        <v>11</v>
      </c>
    </row>
    <row r="12004" spans="2:16">
      <c r="B12004" s="400"/>
      <c r="D12004" s="401"/>
      <c r="F12004" s="262" t="s">
        <v>13853</v>
      </c>
      <c r="H12004" s="52" t="s">
        <v>10835</v>
      </c>
      <c r="J12004" s="95">
        <v>37</v>
      </c>
      <c r="K12004" s="95"/>
      <c r="L12004" s="18">
        <f t="shared" si="569"/>
        <v>37</v>
      </c>
      <c r="M12004" s="95"/>
      <c r="N12004" s="95"/>
      <c r="O12004" s="18">
        <f t="shared" si="567"/>
        <v>0</v>
      </c>
      <c r="P12004" s="16">
        <f t="shared" si="568"/>
        <v>37</v>
      </c>
    </row>
    <row r="12005" spans="2:16">
      <c r="B12005" s="400"/>
      <c r="D12005" s="401"/>
      <c r="F12005" s="262" t="s">
        <v>13854</v>
      </c>
      <c r="H12005" s="52" t="s">
        <v>3085</v>
      </c>
      <c r="J12005" s="95">
        <v>19</v>
      </c>
      <c r="K12005" s="95"/>
      <c r="L12005" s="18">
        <f t="shared" si="569"/>
        <v>19</v>
      </c>
      <c r="M12005" s="95"/>
      <c r="N12005" s="95"/>
      <c r="O12005" s="18">
        <f t="shared" si="567"/>
        <v>0</v>
      </c>
      <c r="P12005" s="16">
        <f t="shared" si="568"/>
        <v>19</v>
      </c>
    </row>
    <row r="12006" spans="2:16">
      <c r="B12006" s="400"/>
      <c r="D12006" s="401"/>
      <c r="F12006" s="262" t="s">
        <v>13855</v>
      </c>
      <c r="H12006" s="52" t="s">
        <v>13162</v>
      </c>
      <c r="J12006" s="95">
        <v>23</v>
      </c>
      <c r="K12006" s="95"/>
      <c r="L12006" s="18">
        <f t="shared" si="569"/>
        <v>23</v>
      </c>
      <c r="M12006" s="95"/>
      <c r="N12006" s="95"/>
      <c r="O12006" s="18">
        <f t="shared" si="567"/>
        <v>0</v>
      </c>
      <c r="P12006" s="16">
        <f t="shared" si="568"/>
        <v>23</v>
      </c>
    </row>
    <row r="12007" spans="2:16">
      <c r="B12007" s="400"/>
      <c r="D12007" s="401"/>
      <c r="F12007" s="262" t="s">
        <v>13856</v>
      </c>
      <c r="H12007" s="52" t="s">
        <v>13163</v>
      </c>
      <c r="J12007" s="95">
        <v>20</v>
      </c>
      <c r="K12007" s="95"/>
      <c r="L12007" s="18">
        <f t="shared" si="569"/>
        <v>20</v>
      </c>
      <c r="M12007" s="95"/>
      <c r="N12007" s="95"/>
      <c r="O12007" s="18">
        <f t="shared" si="567"/>
        <v>0</v>
      </c>
      <c r="P12007" s="16">
        <f t="shared" si="568"/>
        <v>20</v>
      </c>
    </row>
    <row r="12008" spans="2:16">
      <c r="B12008" s="400"/>
      <c r="D12008" s="401"/>
      <c r="F12008" s="262" t="s">
        <v>13857</v>
      </c>
      <c r="H12008" s="52" t="s">
        <v>13164</v>
      </c>
      <c r="J12008" s="95">
        <v>21</v>
      </c>
      <c r="K12008" s="95"/>
      <c r="L12008" s="18">
        <f t="shared" si="569"/>
        <v>21</v>
      </c>
      <c r="M12008" s="95"/>
      <c r="N12008" s="95"/>
      <c r="O12008" s="18">
        <f t="shared" si="567"/>
        <v>0</v>
      </c>
      <c r="P12008" s="16">
        <f t="shared" si="568"/>
        <v>21</v>
      </c>
    </row>
    <row r="12009" spans="2:16">
      <c r="B12009" s="400"/>
      <c r="D12009" s="401"/>
      <c r="F12009" s="262" t="s">
        <v>13858</v>
      </c>
      <c r="H12009" s="52" t="s">
        <v>13165</v>
      </c>
      <c r="J12009" s="95">
        <v>24</v>
      </c>
      <c r="K12009" s="95"/>
      <c r="L12009" s="18">
        <f t="shared" si="569"/>
        <v>24</v>
      </c>
      <c r="M12009" s="95"/>
      <c r="N12009" s="95"/>
      <c r="O12009" s="18">
        <f t="shared" si="567"/>
        <v>0</v>
      </c>
      <c r="P12009" s="16">
        <f t="shared" si="568"/>
        <v>24</v>
      </c>
    </row>
    <row r="12010" spans="2:16">
      <c r="B12010" s="400"/>
      <c r="D12010" s="401"/>
      <c r="F12010" s="262" t="s">
        <v>13859</v>
      </c>
      <c r="H12010" s="52" t="s">
        <v>13166</v>
      </c>
      <c r="J12010" s="95">
        <v>6</v>
      </c>
      <c r="K12010" s="95"/>
      <c r="L12010" s="18">
        <f t="shared" si="569"/>
        <v>6</v>
      </c>
      <c r="M12010" s="95"/>
      <c r="N12010" s="95"/>
      <c r="O12010" s="18">
        <f t="shared" si="567"/>
        <v>0</v>
      </c>
      <c r="P12010" s="16">
        <f t="shared" si="568"/>
        <v>6</v>
      </c>
    </row>
    <row r="12011" spans="2:16">
      <c r="B12011" s="400"/>
      <c r="D12011" s="401"/>
      <c r="F12011" s="262" t="s">
        <v>13860</v>
      </c>
      <c r="H12011" s="52" t="s">
        <v>13167</v>
      </c>
      <c r="J12011" s="95">
        <v>31</v>
      </c>
      <c r="K12011" s="95"/>
      <c r="L12011" s="18">
        <f t="shared" si="569"/>
        <v>31</v>
      </c>
      <c r="M12011" s="95"/>
      <c r="N12011" s="95"/>
      <c r="O12011" s="18">
        <f t="shared" si="567"/>
        <v>0</v>
      </c>
      <c r="P12011" s="16">
        <f t="shared" si="568"/>
        <v>31</v>
      </c>
    </row>
    <row r="12012" spans="2:16">
      <c r="B12012" s="400"/>
      <c r="D12012" s="401"/>
      <c r="F12012" s="262" t="s">
        <v>13861</v>
      </c>
      <c r="H12012" s="52" t="s">
        <v>1002</v>
      </c>
      <c r="J12012" s="95">
        <v>10</v>
      </c>
      <c r="K12012" s="95"/>
      <c r="L12012" s="18">
        <f t="shared" si="569"/>
        <v>10</v>
      </c>
      <c r="M12012" s="95"/>
      <c r="N12012" s="95"/>
      <c r="O12012" s="18">
        <f t="shared" si="567"/>
        <v>0</v>
      </c>
      <c r="P12012" s="16">
        <f t="shared" si="568"/>
        <v>10</v>
      </c>
    </row>
    <row r="12013" spans="2:16">
      <c r="B12013" s="400"/>
      <c r="D12013" s="401"/>
      <c r="F12013" s="262" t="s">
        <v>13862</v>
      </c>
      <c r="H12013" s="52" t="s">
        <v>2340</v>
      </c>
      <c r="J12013" s="95">
        <v>10</v>
      </c>
      <c r="K12013" s="95"/>
      <c r="L12013" s="18">
        <f t="shared" si="569"/>
        <v>10</v>
      </c>
      <c r="M12013" s="95"/>
      <c r="N12013" s="95"/>
      <c r="O12013" s="18">
        <f t="shared" si="567"/>
        <v>0</v>
      </c>
      <c r="P12013" s="16">
        <f t="shared" si="568"/>
        <v>10</v>
      </c>
    </row>
    <row r="12014" spans="2:16">
      <c r="B12014" s="400"/>
      <c r="D12014" s="401"/>
      <c r="F12014" s="262" t="s">
        <v>13863</v>
      </c>
      <c r="H12014" s="52" t="s">
        <v>13168</v>
      </c>
      <c r="J12014" s="95"/>
      <c r="K12014" s="95"/>
      <c r="L12014" s="18">
        <f t="shared" si="569"/>
        <v>0</v>
      </c>
      <c r="M12014" s="95">
        <v>66</v>
      </c>
      <c r="N12014" s="95"/>
      <c r="O12014" s="18">
        <f t="shared" si="567"/>
        <v>66</v>
      </c>
      <c r="P12014" s="16">
        <f t="shared" si="568"/>
        <v>66</v>
      </c>
    </row>
    <row r="12015" spans="2:16">
      <c r="B12015" s="400"/>
      <c r="D12015" s="401"/>
      <c r="F12015" s="262" t="s">
        <v>13864</v>
      </c>
      <c r="H12015" s="52" t="s">
        <v>1805</v>
      </c>
      <c r="J12015" s="95"/>
      <c r="K12015" s="95"/>
      <c r="L12015" s="18">
        <f t="shared" si="569"/>
        <v>0</v>
      </c>
      <c r="M12015" s="95">
        <v>14</v>
      </c>
      <c r="N12015" s="95"/>
      <c r="O12015" s="18">
        <f t="shared" si="567"/>
        <v>14</v>
      </c>
      <c r="P12015" s="16">
        <f t="shared" si="568"/>
        <v>14</v>
      </c>
    </row>
    <row r="12016" spans="2:16">
      <c r="B12016" s="400"/>
      <c r="D12016" s="401"/>
      <c r="F12016" s="262" t="s">
        <v>13865</v>
      </c>
      <c r="H12016" s="52" t="s">
        <v>12869</v>
      </c>
      <c r="J12016" s="95">
        <v>12</v>
      </c>
      <c r="K12016" s="95"/>
      <c r="L12016" s="18">
        <f t="shared" si="569"/>
        <v>12</v>
      </c>
      <c r="M12016" s="95"/>
      <c r="N12016" s="95"/>
      <c r="O12016" s="18">
        <f t="shared" si="567"/>
        <v>0</v>
      </c>
      <c r="P12016" s="16">
        <f t="shared" si="568"/>
        <v>12</v>
      </c>
    </row>
    <row r="12017" spans="2:16">
      <c r="B12017" s="400"/>
      <c r="D12017" s="401"/>
      <c r="F12017" s="262" t="s">
        <v>13866</v>
      </c>
      <c r="H12017" s="52" t="s">
        <v>13169</v>
      </c>
      <c r="J12017" s="95">
        <v>58</v>
      </c>
      <c r="K12017" s="95"/>
      <c r="L12017" s="18">
        <f t="shared" si="569"/>
        <v>58</v>
      </c>
      <c r="M12017" s="95"/>
      <c r="N12017" s="95"/>
      <c r="O12017" s="18">
        <f t="shared" si="567"/>
        <v>0</v>
      </c>
      <c r="P12017" s="16">
        <f t="shared" si="568"/>
        <v>58</v>
      </c>
    </row>
    <row r="12018" spans="2:16">
      <c r="B12018" s="400"/>
      <c r="D12018" s="401"/>
      <c r="F12018" s="262" t="s">
        <v>13867</v>
      </c>
      <c r="H12018" s="52" t="s">
        <v>13170</v>
      </c>
      <c r="J12018" s="95">
        <v>12</v>
      </c>
      <c r="K12018" s="95"/>
      <c r="L12018" s="18">
        <f t="shared" si="569"/>
        <v>12</v>
      </c>
      <c r="M12018" s="95"/>
      <c r="N12018" s="95"/>
      <c r="O12018" s="18">
        <f t="shared" si="567"/>
        <v>0</v>
      </c>
      <c r="P12018" s="16">
        <f t="shared" si="568"/>
        <v>12</v>
      </c>
    </row>
    <row r="12019" spans="2:16">
      <c r="B12019" s="400"/>
      <c r="D12019" s="401"/>
      <c r="F12019" s="262" t="s">
        <v>13868</v>
      </c>
      <c r="H12019" s="52" t="s">
        <v>13155</v>
      </c>
      <c r="J12019" s="95">
        <v>18</v>
      </c>
      <c r="K12019" s="95"/>
      <c r="L12019" s="18">
        <f t="shared" si="569"/>
        <v>18</v>
      </c>
      <c r="M12019" s="95"/>
      <c r="N12019" s="95"/>
      <c r="O12019" s="18">
        <f t="shared" si="567"/>
        <v>0</v>
      </c>
      <c r="P12019" s="16">
        <f t="shared" si="568"/>
        <v>18</v>
      </c>
    </row>
    <row r="12020" spans="2:16">
      <c r="B12020" s="400"/>
      <c r="D12020" s="401"/>
      <c r="F12020" s="262" t="s">
        <v>13869</v>
      </c>
      <c r="H12020" s="52" t="s">
        <v>13171</v>
      </c>
      <c r="J12020" s="95">
        <v>10</v>
      </c>
      <c r="K12020" s="95"/>
      <c r="L12020" s="18">
        <f t="shared" si="569"/>
        <v>10</v>
      </c>
      <c r="M12020" s="95"/>
      <c r="N12020" s="95"/>
      <c r="O12020" s="18">
        <f t="shared" si="567"/>
        <v>0</v>
      </c>
      <c r="P12020" s="16">
        <f t="shared" si="568"/>
        <v>10</v>
      </c>
    </row>
    <row r="12021" spans="2:16">
      <c r="B12021" s="400"/>
      <c r="D12021" s="401"/>
      <c r="F12021" s="262" t="s">
        <v>13870</v>
      </c>
      <c r="H12021" s="52" t="s">
        <v>13172</v>
      </c>
      <c r="J12021" s="95">
        <v>22</v>
      </c>
      <c r="K12021" s="95"/>
      <c r="L12021" s="18">
        <f t="shared" si="569"/>
        <v>22</v>
      </c>
      <c r="M12021" s="95"/>
      <c r="N12021" s="95"/>
      <c r="O12021" s="18">
        <f t="shared" si="567"/>
        <v>0</v>
      </c>
      <c r="P12021" s="16">
        <f t="shared" si="568"/>
        <v>22</v>
      </c>
    </row>
    <row r="12022" spans="2:16">
      <c r="B12022" s="400"/>
      <c r="D12022" s="401"/>
      <c r="F12022" s="262" t="s">
        <v>13871</v>
      </c>
      <c r="H12022" s="52" t="s">
        <v>12478</v>
      </c>
      <c r="J12022" s="95">
        <v>182</v>
      </c>
      <c r="K12022" s="95">
        <v>29</v>
      </c>
      <c r="L12022" s="18">
        <f t="shared" si="569"/>
        <v>211</v>
      </c>
      <c r="M12022" s="95"/>
      <c r="N12022" s="95"/>
      <c r="O12022" s="18">
        <f t="shared" si="567"/>
        <v>0</v>
      </c>
      <c r="P12022" s="16">
        <f t="shared" si="568"/>
        <v>211</v>
      </c>
    </row>
    <row r="12023" spans="2:16">
      <c r="B12023" s="400"/>
      <c r="D12023" s="401"/>
      <c r="F12023" s="262" t="s">
        <v>13872</v>
      </c>
      <c r="H12023" s="52" t="s">
        <v>13173</v>
      </c>
      <c r="J12023" s="95">
        <v>23</v>
      </c>
      <c r="K12023" s="95"/>
      <c r="L12023" s="18">
        <f t="shared" si="569"/>
        <v>23</v>
      </c>
      <c r="M12023" s="95"/>
      <c r="N12023" s="95"/>
      <c r="O12023" s="18">
        <f t="shared" si="567"/>
        <v>0</v>
      </c>
      <c r="P12023" s="16">
        <f t="shared" si="568"/>
        <v>23</v>
      </c>
    </row>
    <row r="12024" spans="2:16">
      <c r="B12024" s="400"/>
      <c r="D12024" s="401"/>
      <c r="F12024" s="262" t="s">
        <v>13873</v>
      </c>
      <c r="H12024" s="52" t="s">
        <v>13174</v>
      </c>
      <c r="J12024" s="95">
        <v>13</v>
      </c>
      <c r="K12024" s="95"/>
      <c r="L12024" s="18">
        <f t="shared" si="569"/>
        <v>13</v>
      </c>
      <c r="M12024" s="95"/>
      <c r="N12024" s="95"/>
      <c r="O12024" s="18">
        <f t="shared" si="567"/>
        <v>0</v>
      </c>
      <c r="P12024" s="16">
        <f t="shared" si="568"/>
        <v>13</v>
      </c>
    </row>
    <row r="12025" spans="2:16">
      <c r="B12025" s="400"/>
      <c r="D12025" s="401"/>
      <c r="F12025" s="262" t="s">
        <v>13874</v>
      </c>
      <c r="H12025" s="52" t="s">
        <v>13175</v>
      </c>
      <c r="J12025" s="95">
        <v>14</v>
      </c>
      <c r="K12025" s="95"/>
      <c r="L12025" s="18">
        <f t="shared" si="569"/>
        <v>14</v>
      </c>
      <c r="M12025" s="95"/>
      <c r="N12025" s="95"/>
      <c r="O12025" s="18">
        <f t="shared" si="567"/>
        <v>0</v>
      </c>
      <c r="P12025" s="16">
        <f t="shared" si="568"/>
        <v>14</v>
      </c>
    </row>
    <row r="12026" spans="2:16">
      <c r="B12026" s="400"/>
      <c r="D12026" s="401"/>
      <c r="F12026" s="262" t="s">
        <v>13875</v>
      </c>
      <c r="H12026" s="52" t="s">
        <v>12877</v>
      </c>
      <c r="J12026" s="95">
        <v>66</v>
      </c>
      <c r="K12026" s="95"/>
      <c r="L12026" s="18">
        <f t="shared" si="569"/>
        <v>66</v>
      </c>
      <c r="M12026" s="95"/>
      <c r="N12026" s="95"/>
      <c r="O12026" s="18">
        <f t="shared" si="567"/>
        <v>0</v>
      </c>
      <c r="P12026" s="16">
        <f t="shared" si="568"/>
        <v>66</v>
      </c>
    </row>
    <row r="12027" spans="2:16">
      <c r="B12027" s="400"/>
      <c r="D12027" s="401"/>
      <c r="F12027" s="262" t="s">
        <v>13876</v>
      </c>
      <c r="H12027" s="52" t="s">
        <v>13176</v>
      </c>
      <c r="J12027" s="95">
        <v>58</v>
      </c>
      <c r="K12027" s="95"/>
      <c r="L12027" s="18">
        <f t="shared" si="569"/>
        <v>58</v>
      </c>
      <c r="M12027" s="95"/>
      <c r="N12027" s="95"/>
      <c r="O12027" s="18">
        <f t="shared" si="567"/>
        <v>0</v>
      </c>
      <c r="P12027" s="16">
        <f t="shared" si="568"/>
        <v>58</v>
      </c>
    </row>
    <row r="12028" spans="2:16">
      <c r="B12028" s="400"/>
      <c r="D12028" s="401"/>
      <c r="F12028" s="262" t="s">
        <v>3445</v>
      </c>
      <c r="H12028" s="52" t="s">
        <v>2407</v>
      </c>
      <c r="J12028" s="95">
        <v>13</v>
      </c>
      <c r="K12028" s="95"/>
      <c r="L12028" s="18">
        <f t="shared" si="569"/>
        <v>13</v>
      </c>
      <c r="M12028" s="95"/>
      <c r="N12028" s="95"/>
      <c r="O12028" s="18">
        <f t="shared" si="567"/>
        <v>0</v>
      </c>
      <c r="P12028" s="16">
        <f t="shared" si="568"/>
        <v>13</v>
      </c>
    </row>
    <row r="12029" spans="2:16">
      <c r="B12029" s="400"/>
      <c r="D12029" s="401"/>
      <c r="F12029" s="262" t="s">
        <v>13877</v>
      </c>
      <c r="H12029" s="52" t="s">
        <v>13177</v>
      </c>
      <c r="J12029" s="95">
        <v>22</v>
      </c>
      <c r="K12029" s="95"/>
      <c r="L12029" s="18">
        <f t="shared" si="569"/>
        <v>22</v>
      </c>
      <c r="M12029" s="95"/>
      <c r="N12029" s="95"/>
      <c r="O12029" s="18">
        <f t="shared" si="567"/>
        <v>0</v>
      </c>
      <c r="P12029" s="16">
        <f t="shared" si="568"/>
        <v>22</v>
      </c>
    </row>
    <row r="12030" spans="2:16">
      <c r="B12030" s="400"/>
      <c r="D12030" s="401"/>
      <c r="F12030" s="262" t="s">
        <v>13878</v>
      </c>
      <c r="H12030" s="52" t="s">
        <v>13178</v>
      </c>
      <c r="J12030" s="95">
        <v>23</v>
      </c>
      <c r="K12030" s="95"/>
      <c r="L12030" s="18">
        <f t="shared" si="569"/>
        <v>23</v>
      </c>
      <c r="M12030" s="95"/>
      <c r="N12030" s="95"/>
      <c r="O12030" s="18">
        <f t="shared" si="567"/>
        <v>0</v>
      </c>
      <c r="P12030" s="16">
        <f t="shared" si="568"/>
        <v>23</v>
      </c>
    </row>
    <row r="12031" spans="2:16" ht="25.5">
      <c r="B12031" s="400"/>
      <c r="D12031" s="401" t="s">
        <v>12435</v>
      </c>
      <c r="F12031" s="54" t="s">
        <v>13179</v>
      </c>
      <c r="H12031" s="52" t="s">
        <v>13179</v>
      </c>
      <c r="J12031" s="95">
        <v>522</v>
      </c>
      <c r="K12031" s="95">
        <v>216</v>
      </c>
      <c r="L12031" s="18">
        <f t="shared" si="569"/>
        <v>738</v>
      </c>
      <c r="M12031" s="95"/>
      <c r="N12031" s="95"/>
      <c r="O12031" s="18">
        <f t="shared" si="567"/>
        <v>0</v>
      </c>
      <c r="P12031" s="16">
        <f t="shared" si="568"/>
        <v>738</v>
      </c>
    </row>
    <row r="12032" spans="2:16" ht="25.5">
      <c r="B12032" s="400"/>
      <c r="D12032" s="401"/>
      <c r="F12032" s="54" t="s">
        <v>13180</v>
      </c>
      <c r="H12032" s="52" t="s">
        <v>13180</v>
      </c>
      <c r="J12032" s="95">
        <v>343</v>
      </c>
      <c r="K12032" s="95"/>
      <c r="L12032" s="18">
        <f t="shared" si="569"/>
        <v>343</v>
      </c>
      <c r="M12032" s="95"/>
      <c r="N12032" s="95"/>
      <c r="O12032" s="18">
        <f t="shared" si="567"/>
        <v>0</v>
      </c>
      <c r="P12032" s="16">
        <f t="shared" si="568"/>
        <v>343</v>
      </c>
    </row>
    <row r="12033" spans="2:16" ht="25.5">
      <c r="B12033" s="400"/>
      <c r="D12033" s="401"/>
      <c r="F12033" s="54" t="s">
        <v>13181</v>
      </c>
      <c r="H12033" s="52" t="s">
        <v>13181</v>
      </c>
      <c r="J12033" s="95">
        <v>445</v>
      </c>
      <c r="K12033" s="95">
        <v>56</v>
      </c>
      <c r="L12033" s="18">
        <f t="shared" si="569"/>
        <v>501</v>
      </c>
      <c r="M12033" s="95"/>
      <c r="N12033" s="95"/>
      <c r="O12033" s="18">
        <f t="shared" si="567"/>
        <v>0</v>
      </c>
      <c r="P12033" s="16">
        <f t="shared" si="568"/>
        <v>501</v>
      </c>
    </row>
    <row r="12034" spans="2:16" ht="25.5">
      <c r="B12034" s="400"/>
      <c r="D12034" s="401"/>
      <c r="F12034" s="54" t="s">
        <v>13182</v>
      </c>
      <c r="H12034" s="52" t="s">
        <v>13182</v>
      </c>
      <c r="J12034" s="95">
        <v>213</v>
      </c>
      <c r="K12034" s="95"/>
      <c r="L12034" s="18">
        <f t="shared" si="569"/>
        <v>213</v>
      </c>
      <c r="M12034" s="95"/>
      <c r="N12034" s="95"/>
      <c r="O12034" s="18">
        <f t="shared" si="567"/>
        <v>0</v>
      </c>
      <c r="P12034" s="16">
        <f t="shared" si="568"/>
        <v>213</v>
      </c>
    </row>
    <row r="12035" spans="2:16">
      <c r="B12035" s="400"/>
      <c r="D12035" s="401"/>
      <c r="F12035" s="54" t="s">
        <v>13183</v>
      </c>
      <c r="H12035" s="52" t="s">
        <v>13183</v>
      </c>
      <c r="J12035" s="95">
        <v>284</v>
      </c>
      <c r="K12035" s="95"/>
      <c r="L12035" s="18">
        <f t="shared" si="569"/>
        <v>284</v>
      </c>
      <c r="M12035" s="95"/>
      <c r="N12035" s="95"/>
      <c r="O12035" s="18">
        <f t="shared" si="567"/>
        <v>0</v>
      </c>
      <c r="P12035" s="16">
        <f t="shared" si="568"/>
        <v>284</v>
      </c>
    </row>
    <row r="12036" spans="2:16">
      <c r="B12036" s="400"/>
      <c r="D12036" s="401"/>
      <c r="F12036" s="54" t="s">
        <v>13184</v>
      </c>
      <c r="H12036" s="52" t="s">
        <v>13184</v>
      </c>
      <c r="J12036" s="95">
        <v>253</v>
      </c>
      <c r="K12036" s="95">
        <v>7</v>
      </c>
      <c r="L12036" s="18">
        <f t="shared" si="569"/>
        <v>260</v>
      </c>
      <c r="M12036" s="95"/>
      <c r="N12036" s="95"/>
      <c r="O12036" s="18">
        <f t="shared" si="567"/>
        <v>0</v>
      </c>
      <c r="P12036" s="16">
        <f t="shared" si="568"/>
        <v>260</v>
      </c>
    </row>
    <row r="12037" spans="2:16" ht="25.5">
      <c r="B12037" s="400"/>
      <c r="D12037" s="401"/>
      <c r="F12037" s="54" t="s">
        <v>13185</v>
      </c>
      <c r="H12037" s="52" t="s">
        <v>13185</v>
      </c>
      <c r="J12037" s="95">
        <v>182</v>
      </c>
      <c r="K12037" s="95"/>
      <c r="L12037" s="18">
        <f t="shared" si="569"/>
        <v>182</v>
      </c>
      <c r="M12037" s="95"/>
      <c r="N12037" s="95"/>
      <c r="O12037" s="18">
        <f t="shared" si="567"/>
        <v>0</v>
      </c>
      <c r="P12037" s="16">
        <f t="shared" si="568"/>
        <v>182</v>
      </c>
    </row>
    <row r="12038" spans="2:16">
      <c r="B12038" s="400"/>
      <c r="D12038" s="401"/>
      <c r="F12038" s="54" t="s">
        <v>13186</v>
      </c>
      <c r="H12038" s="52" t="s">
        <v>13186</v>
      </c>
      <c r="J12038" s="95">
        <v>156</v>
      </c>
      <c r="K12038" s="95">
        <v>17</v>
      </c>
      <c r="L12038" s="18">
        <f t="shared" si="569"/>
        <v>173</v>
      </c>
      <c r="M12038" s="95"/>
      <c r="N12038" s="95"/>
      <c r="O12038" s="18">
        <f t="shared" si="567"/>
        <v>0</v>
      </c>
      <c r="P12038" s="16">
        <f t="shared" si="568"/>
        <v>173</v>
      </c>
    </row>
    <row r="12039" spans="2:16">
      <c r="B12039" s="400"/>
      <c r="D12039" s="401"/>
      <c r="F12039" s="54" t="s">
        <v>13187</v>
      </c>
      <c r="H12039" s="52" t="s">
        <v>13187</v>
      </c>
      <c r="J12039" s="95">
        <v>48</v>
      </c>
      <c r="K12039" s="95">
        <v>3</v>
      </c>
      <c r="L12039" s="18">
        <f t="shared" si="569"/>
        <v>51</v>
      </c>
      <c r="M12039" s="95"/>
      <c r="N12039" s="95"/>
      <c r="O12039" s="18">
        <f t="shared" si="567"/>
        <v>0</v>
      </c>
      <c r="P12039" s="16">
        <f t="shared" si="568"/>
        <v>51</v>
      </c>
    </row>
    <row r="12040" spans="2:16">
      <c r="B12040" s="400"/>
      <c r="D12040" s="401"/>
      <c r="F12040" s="54" t="s">
        <v>13188</v>
      </c>
      <c r="H12040" s="52" t="s">
        <v>13188</v>
      </c>
      <c r="J12040" s="95">
        <v>222</v>
      </c>
      <c r="K12040" s="95">
        <v>23</v>
      </c>
      <c r="L12040" s="18">
        <f t="shared" si="569"/>
        <v>245</v>
      </c>
      <c r="M12040" s="95"/>
      <c r="N12040" s="95"/>
      <c r="O12040" s="18">
        <f t="shared" si="567"/>
        <v>0</v>
      </c>
      <c r="P12040" s="16">
        <f t="shared" si="568"/>
        <v>245</v>
      </c>
    </row>
    <row r="12041" spans="2:16">
      <c r="B12041" s="400"/>
      <c r="D12041" s="401"/>
      <c r="F12041" s="54" t="s">
        <v>13189</v>
      </c>
      <c r="H12041" s="52" t="s">
        <v>13189</v>
      </c>
      <c r="J12041" s="95">
        <v>30</v>
      </c>
      <c r="K12041" s="95">
        <v>113</v>
      </c>
      <c r="L12041" s="18">
        <f t="shared" si="569"/>
        <v>143</v>
      </c>
      <c r="M12041" s="95"/>
      <c r="N12041" s="95"/>
      <c r="O12041" s="18">
        <f t="shared" si="567"/>
        <v>0</v>
      </c>
      <c r="P12041" s="16">
        <f t="shared" si="568"/>
        <v>143</v>
      </c>
    </row>
    <row r="12042" spans="2:16">
      <c r="B12042" s="400"/>
      <c r="D12042" s="401"/>
      <c r="F12042" s="54" t="s">
        <v>13190</v>
      </c>
      <c r="H12042" s="52" t="s">
        <v>13190</v>
      </c>
      <c r="J12042" s="95">
        <v>201</v>
      </c>
      <c r="K12042" s="95"/>
      <c r="L12042" s="18">
        <f t="shared" si="569"/>
        <v>201</v>
      </c>
      <c r="M12042" s="95"/>
      <c r="N12042" s="95"/>
      <c r="O12042" s="18">
        <f t="shared" si="567"/>
        <v>0</v>
      </c>
      <c r="P12042" s="16">
        <f t="shared" si="568"/>
        <v>201</v>
      </c>
    </row>
    <row r="12043" spans="2:16" ht="25.5">
      <c r="B12043" s="400"/>
      <c r="D12043" s="401"/>
      <c r="F12043" s="54" t="s">
        <v>13191</v>
      </c>
      <c r="H12043" s="52" t="s">
        <v>13191</v>
      </c>
      <c r="J12043" s="95">
        <v>47</v>
      </c>
      <c r="K12043" s="95"/>
      <c r="L12043" s="18">
        <f t="shared" si="569"/>
        <v>47</v>
      </c>
      <c r="M12043" s="95"/>
      <c r="N12043" s="95"/>
      <c r="O12043" s="18">
        <f t="shared" si="567"/>
        <v>0</v>
      </c>
      <c r="P12043" s="16">
        <f t="shared" si="568"/>
        <v>47</v>
      </c>
    </row>
    <row r="12044" spans="2:16" ht="25.5">
      <c r="B12044" s="400"/>
      <c r="D12044" s="401"/>
      <c r="F12044" s="54" t="s">
        <v>13192</v>
      </c>
      <c r="H12044" s="52" t="s">
        <v>13192</v>
      </c>
      <c r="J12044" s="95">
        <v>287</v>
      </c>
      <c r="K12044" s="95"/>
      <c r="L12044" s="18">
        <f t="shared" si="569"/>
        <v>287</v>
      </c>
      <c r="M12044" s="95"/>
      <c r="N12044" s="95"/>
      <c r="O12044" s="18">
        <f t="shared" si="567"/>
        <v>0</v>
      </c>
      <c r="P12044" s="16">
        <f t="shared" si="568"/>
        <v>287</v>
      </c>
    </row>
    <row r="12045" spans="2:16" ht="25.5">
      <c r="B12045" s="400"/>
      <c r="D12045" s="401"/>
      <c r="F12045" s="54" t="s">
        <v>13107</v>
      </c>
      <c r="H12045" s="52" t="s">
        <v>13107</v>
      </c>
      <c r="J12045" s="95">
        <v>427</v>
      </c>
      <c r="K12045" s="95"/>
      <c r="L12045" s="18">
        <f t="shared" si="569"/>
        <v>427</v>
      </c>
      <c r="M12045" s="95"/>
      <c r="N12045" s="95"/>
      <c r="O12045" s="18">
        <f t="shared" si="567"/>
        <v>0</v>
      </c>
      <c r="P12045" s="16">
        <f t="shared" si="568"/>
        <v>427</v>
      </c>
    </row>
    <row r="12046" spans="2:16">
      <c r="B12046" s="400"/>
      <c r="D12046" s="401"/>
      <c r="F12046" s="54" t="s">
        <v>13108</v>
      </c>
      <c r="H12046" s="52" t="s">
        <v>13108</v>
      </c>
      <c r="J12046" s="95">
        <v>512</v>
      </c>
      <c r="K12046" s="95">
        <v>22</v>
      </c>
      <c r="L12046" s="18">
        <f t="shared" si="569"/>
        <v>534</v>
      </c>
      <c r="M12046" s="95"/>
      <c r="N12046" s="95"/>
      <c r="O12046" s="18">
        <f t="shared" si="567"/>
        <v>0</v>
      </c>
      <c r="P12046" s="16">
        <f t="shared" si="568"/>
        <v>534</v>
      </c>
    </row>
    <row r="12047" spans="2:16">
      <c r="B12047" s="400"/>
      <c r="D12047" s="401"/>
      <c r="F12047" s="54" t="s">
        <v>13193</v>
      </c>
      <c r="H12047" s="52" t="s">
        <v>13193</v>
      </c>
      <c r="J12047" s="95">
        <v>231</v>
      </c>
      <c r="K12047" s="95">
        <v>32</v>
      </c>
      <c r="L12047" s="18">
        <f t="shared" si="569"/>
        <v>263</v>
      </c>
      <c r="M12047" s="95"/>
      <c r="N12047" s="95"/>
      <c r="O12047" s="18">
        <f t="shared" si="567"/>
        <v>0</v>
      </c>
      <c r="P12047" s="16">
        <f t="shared" si="568"/>
        <v>263</v>
      </c>
    </row>
    <row r="12048" spans="2:16">
      <c r="B12048" s="400"/>
      <c r="D12048" s="401"/>
      <c r="F12048" s="54" t="s">
        <v>13194</v>
      </c>
      <c r="H12048" s="52" t="s">
        <v>13194</v>
      </c>
      <c r="J12048" s="95">
        <v>325</v>
      </c>
      <c r="K12048" s="95">
        <v>68</v>
      </c>
      <c r="L12048" s="18">
        <f t="shared" si="569"/>
        <v>393</v>
      </c>
      <c r="M12048" s="95"/>
      <c r="N12048" s="95"/>
      <c r="O12048" s="18">
        <f t="shared" si="567"/>
        <v>0</v>
      </c>
      <c r="P12048" s="16">
        <f t="shared" si="568"/>
        <v>393</v>
      </c>
    </row>
    <row r="12049" spans="2:16">
      <c r="B12049" s="400"/>
      <c r="D12049" s="401"/>
      <c r="F12049" s="54" t="s">
        <v>13195</v>
      </c>
      <c r="H12049" s="52" t="s">
        <v>13195</v>
      </c>
      <c r="J12049" s="95">
        <v>263</v>
      </c>
      <c r="K12049" s="95"/>
      <c r="L12049" s="18">
        <f t="shared" si="569"/>
        <v>263</v>
      </c>
      <c r="M12049" s="95"/>
      <c r="N12049" s="95"/>
      <c r="O12049" s="18">
        <f t="shared" si="567"/>
        <v>0</v>
      </c>
      <c r="P12049" s="16">
        <f t="shared" si="568"/>
        <v>263</v>
      </c>
    </row>
    <row r="12050" spans="2:16">
      <c r="B12050" s="400"/>
      <c r="D12050" s="401"/>
      <c r="F12050" s="54" t="s">
        <v>13196</v>
      </c>
      <c r="H12050" s="52" t="s">
        <v>13196</v>
      </c>
      <c r="J12050" s="95">
        <v>199</v>
      </c>
      <c r="K12050" s="95"/>
      <c r="L12050" s="18">
        <f t="shared" si="569"/>
        <v>199</v>
      </c>
      <c r="M12050" s="95"/>
      <c r="N12050" s="95"/>
      <c r="O12050" s="18">
        <f t="shared" si="567"/>
        <v>0</v>
      </c>
      <c r="P12050" s="16">
        <f t="shared" si="568"/>
        <v>199</v>
      </c>
    </row>
    <row r="12051" spans="2:16">
      <c r="B12051" s="400"/>
      <c r="D12051" s="401"/>
      <c r="F12051" s="54" t="s">
        <v>13197</v>
      </c>
      <c r="H12051" s="52" t="s">
        <v>13197</v>
      </c>
      <c r="J12051" s="95">
        <v>372</v>
      </c>
      <c r="K12051" s="95">
        <v>9</v>
      </c>
      <c r="L12051" s="18">
        <f t="shared" si="569"/>
        <v>381</v>
      </c>
      <c r="M12051" s="95"/>
      <c r="N12051" s="95"/>
      <c r="O12051" s="18">
        <f t="shared" si="567"/>
        <v>0</v>
      </c>
      <c r="P12051" s="16">
        <f t="shared" si="568"/>
        <v>381</v>
      </c>
    </row>
    <row r="12052" spans="2:16" ht="25.5">
      <c r="B12052" s="400"/>
      <c r="D12052" s="401"/>
      <c r="F12052" s="54" t="s">
        <v>13198</v>
      </c>
      <c r="H12052" s="52" t="s">
        <v>13198</v>
      </c>
      <c r="J12052" s="95">
        <v>393</v>
      </c>
      <c r="K12052" s="95">
        <v>12</v>
      </c>
      <c r="L12052" s="18">
        <f t="shared" si="569"/>
        <v>405</v>
      </c>
      <c r="M12052" s="95"/>
      <c r="N12052" s="95"/>
      <c r="O12052" s="18">
        <f t="shared" si="567"/>
        <v>0</v>
      </c>
      <c r="P12052" s="16">
        <f t="shared" si="568"/>
        <v>405</v>
      </c>
    </row>
    <row r="12053" spans="2:16" ht="25.5">
      <c r="B12053" s="400"/>
      <c r="D12053" s="401"/>
      <c r="F12053" s="54" t="s">
        <v>13199</v>
      </c>
      <c r="H12053" s="52" t="s">
        <v>13199</v>
      </c>
      <c r="J12053" s="95">
        <v>31</v>
      </c>
      <c r="K12053" s="95"/>
      <c r="L12053" s="18">
        <f t="shared" si="569"/>
        <v>31</v>
      </c>
      <c r="M12053" s="95"/>
      <c r="N12053" s="95"/>
      <c r="O12053" s="18">
        <f t="shared" si="567"/>
        <v>0</v>
      </c>
      <c r="P12053" s="16">
        <f t="shared" si="568"/>
        <v>31</v>
      </c>
    </row>
    <row r="12054" spans="2:16">
      <c r="B12054" s="400"/>
      <c r="D12054" s="401"/>
      <c r="F12054" s="54" t="s">
        <v>13200</v>
      </c>
      <c r="H12054" s="52" t="s">
        <v>13200</v>
      </c>
      <c r="J12054" s="95">
        <v>27</v>
      </c>
      <c r="K12054" s="95"/>
      <c r="L12054" s="18">
        <f t="shared" si="569"/>
        <v>27</v>
      </c>
      <c r="M12054" s="95"/>
      <c r="N12054" s="95"/>
      <c r="O12054" s="18">
        <f t="shared" ref="O12054:O12117" si="570">+N12054+M12054</f>
        <v>0</v>
      </c>
      <c r="P12054" s="16">
        <f t="shared" ref="P12054:P12117" si="571">+L12054+O12054</f>
        <v>27</v>
      </c>
    </row>
    <row r="12055" spans="2:16">
      <c r="B12055" s="400"/>
      <c r="D12055" s="401"/>
      <c r="F12055" s="54" t="s">
        <v>13201</v>
      </c>
      <c r="H12055" s="52" t="s">
        <v>13201</v>
      </c>
      <c r="J12055" s="95">
        <v>22</v>
      </c>
      <c r="K12055" s="95"/>
      <c r="L12055" s="18">
        <f t="shared" si="569"/>
        <v>22</v>
      </c>
      <c r="M12055" s="95"/>
      <c r="N12055" s="95"/>
      <c r="O12055" s="18">
        <f t="shared" si="570"/>
        <v>0</v>
      </c>
      <c r="P12055" s="16">
        <f t="shared" si="571"/>
        <v>22</v>
      </c>
    </row>
    <row r="12056" spans="2:16">
      <c r="B12056" s="400"/>
      <c r="D12056" s="401"/>
      <c r="F12056" s="54" t="s">
        <v>13202</v>
      </c>
      <c r="H12056" s="52" t="s">
        <v>13202</v>
      </c>
      <c r="J12056" s="95">
        <v>58</v>
      </c>
      <c r="K12056" s="95"/>
      <c r="L12056" s="18">
        <f t="shared" si="569"/>
        <v>58</v>
      </c>
      <c r="M12056" s="95"/>
      <c r="N12056" s="95"/>
      <c r="O12056" s="18">
        <f t="shared" si="570"/>
        <v>0</v>
      </c>
      <c r="P12056" s="16">
        <f t="shared" si="571"/>
        <v>58</v>
      </c>
    </row>
    <row r="12057" spans="2:16">
      <c r="B12057" s="400"/>
      <c r="D12057" s="401"/>
      <c r="F12057" s="54" t="s">
        <v>13203</v>
      </c>
      <c r="H12057" s="52" t="s">
        <v>13203</v>
      </c>
      <c r="J12057" s="95">
        <v>22</v>
      </c>
      <c r="K12057" s="95"/>
      <c r="L12057" s="18">
        <f t="shared" si="569"/>
        <v>22</v>
      </c>
      <c r="M12057" s="95"/>
      <c r="N12057" s="95"/>
      <c r="O12057" s="18">
        <f t="shared" si="570"/>
        <v>0</v>
      </c>
      <c r="P12057" s="16">
        <f t="shared" si="571"/>
        <v>22</v>
      </c>
    </row>
    <row r="12058" spans="2:16">
      <c r="B12058" s="400"/>
      <c r="D12058" s="401"/>
      <c r="F12058" s="54" t="s">
        <v>13204</v>
      </c>
      <c r="H12058" s="52" t="s">
        <v>13204</v>
      </c>
      <c r="J12058" s="95">
        <v>25</v>
      </c>
      <c r="K12058" s="95"/>
      <c r="L12058" s="18">
        <f t="shared" ref="L12058:L12121" si="572">+J12058+K12058</f>
        <v>25</v>
      </c>
      <c r="M12058" s="95"/>
      <c r="N12058" s="95"/>
      <c r="O12058" s="18">
        <f t="shared" si="570"/>
        <v>0</v>
      </c>
      <c r="P12058" s="16">
        <f t="shared" si="571"/>
        <v>25</v>
      </c>
    </row>
    <row r="12059" spans="2:16">
      <c r="B12059" s="400"/>
      <c r="D12059" s="401"/>
      <c r="F12059" s="54" t="s">
        <v>13205</v>
      </c>
      <c r="H12059" s="52" t="s">
        <v>13205</v>
      </c>
      <c r="J12059" s="95">
        <v>11</v>
      </c>
      <c r="K12059" s="95"/>
      <c r="L12059" s="18">
        <f t="shared" si="572"/>
        <v>11</v>
      </c>
      <c r="M12059" s="95"/>
      <c r="N12059" s="95"/>
      <c r="O12059" s="18">
        <f t="shared" si="570"/>
        <v>0</v>
      </c>
      <c r="P12059" s="16">
        <f t="shared" si="571"/>
        <v>11</v>
      </c>
    </row>
    <row r="12060" spans="2:16" ht="25.5">
      <c r="B12060" s="400"/>
      <c r="D12060" s="401"/>
      <c r="F12060" s="54" t="s">
        <v>13206</v>
      </c>
      <c r="H12060" s="52" t="s">
        <v>13206</v>
      </c>
      <c r="J12060" s="95">
        <v>324</v>
      </c>
      <c r="K12060" s="95">
        <v>15</v>
      </c>
      <c r="L12060" s="18">
        <f t="shared" si="572"/>
        <v>339</v>
      </c>
      <c r="M12060" s="95"/>
      <c r="N12060" s="95"/>
      <c r="O12060" s="18">
        <f t="shared" si="570"/>
        <v>0</v>
      </c>
      <c r="P12060" s="16">
        <f t="shared" si="571"/>
        <v>339</v>
      </c>
    </row>
    <row r="12061" spans="2:16" ht="25.5">
      <c r="B12061" s="400"/>
      <c r="D12061" s="401"/>
      <c r="F12061" s="54" t="s">
        <v>13207</v>
      </c>
      <c r="H12061" s="52" t="s">
        <v>13207</v>
      </c>
      <c r="J12061" s="95">
        <v>89</v>
      </c>
      <c r="K12061" s="95">
        <v>3</v>
      </c>
      <c r="L12061" s="18">
        <f t="shared" si="572"/>
        <v>92</v>
      </c>
      <c r="M12061" s="95"/>
      <c r="N12061" s="95"/>
      <c r="O12061" s="18">
        <f t="shared" si="570"/>
        <v>0</v>
      </c>
      <c r="P12061" s="16">
        <f t="shared" si="571"/>
        <v>92</v>
      </c>
    </row>
    <row r="12062" spans="2:16">
      <c r="B12062" s="400"/>
      <c r="D12062" s="401"/>
      <c r="F12062" s="54" t="s">
        <v>13208</v>
      </c>
      <c r="H12062" s="52" t="s">
        <v>13208</v>
      </c>
      <c r="J12062" s="95">
        <v>31</v>
      </c>
      <c r="K12062" s="95"/>
      <c r="L12062" s="18">
        <f t="shared" si="572"/>
        <v>31</v>
      </c>
      <c r="M12062" s="95"/>
      <c r="N12062" s="95"/>
      <c r="O12062" s="18">
        <f t="shared" si="570"/>
        <v>0</v>
      </c>
      <c r="P12062" s="16">
        <f t="shared" si="571"/>
        <v>31</v>
      </c>
    </row>
    <row r="12063" spans="2:16" ht="25.5">
      <c r="B12063" s="400"/>
      <c r="D12063" s="401"/>
      <c r="F12063" s="54" t="s">
        <v>13209</v>
      </c>
      <c r="H12063" s="52" t="s">
        <v>13209</v>
      </c>
      <c r="J12063" s="95">
        <v>237</v>
      </c>
      <c r="K12063" s="95">
        <v>19</v>
      </c>
      <c r="L12063" s="18">
        <f t="shared" si="572"/>
        <v>256</v>
      </c>
      <c r="M12063" s="95"/>
      <c r="N12063" s="95"/>
      <c r="O12063" s="18">
        <f t="shared" si="570"/>
        <v>0</v>
      </c>
      <c r="P12063" s="16">
        <f t="shared" si="571"/>
        <v>256</v>
      </c>
    </row>
    <row r="12064" spans="2:16" ht="25.5">
      <c r="B12064" s="400"/>
      <c r="D12064" s="401"/>
      <c r="F12064" s="54" t="s">
        <v>13210</v>
      </c>
      <c r="H12064" s="52" t="s">
        <v>13210</v>
      </c>
      <c r="J12064" s="95">
        <v>153</v>
      </c>
      <c r="K12064" s="95"/>
      <c r="L12064" s="18">
        <f t="shared" si="572"/>
        <v>153</v>
      </c>
      <c r="M12064" s="95"/>
      <c r="N12064" s="95"/>
      <c r="O12064" s="18">
        <f t="shared" si="570"/>
        <v>0</v>
      </c>
      <c r="P12064" s="16">
        <f t="shared" si="571"/>
        <v>153</v>
      </c>
    </row>
    <row r="12065" spans="2:16">
      <c r="B12065" s="400"/>
      <c r="D12065" s="401"/>
      <c r="F12065" s="54" t="s">
        <v>13211</v>
      </c>
      <c r="H12065" s="52" t="s">
        <v>13211</v>
      </c>
      <c r="J12065" s="95">
        <v>17</v>
      </c>
      <c r="K12065" s="95"/>
      <c r="L12065" s="18">
        <f t="shared" si="572"/>
        <v>17</v>
      </c>
      <c r="M12065" s="95"/>
      <c r="N12065" s="95"/>
      <c r="O12065" s="18">
        <f t="shared" si="570"/>
        <v>0</v>
      </c>
      <c r="P12065" s="16">
        <f t="shared" si="571"/>
        <v>17</v>
      </c>
    </row>
    <row r="12066" spans="2:16">
      <c r="B12066" s="400"/>
      <c r="D12066" s="401"/>
      <c r="F12066" s="54" t="s">
        <v>13212</v>
      </c>
      <c r="H12066" s="52" t="s">
        <v>13212</v>
      </c>
      <c r="J12066" s="95">
        <v>23</v>
      </c>
      <c r="K12066" s="95"/>
      <c r="L12066" s="18">
        <f t="shared" si="572"/>
        <v>23</v>
      </c>
      <c r="M12066" s="95"/>
      <c r="N12066" s="95"/>
      <c r="O12066" s="18">
        <f t="shared" si="570"/>
        <v>0</v>
      </c>
      <c r="P12066" s="16">
        <f t="shared" si="571"/>
        <v>23</v>
      </c>
    </row>
    <row r="12067" spans="2:16" ht="25.5">
      <c r="B12067" s="400"/>
      <c r="D12067" s="401"/>
      <c r="F12067" s="54" t="s">
        <v>13213</v>
      </c>
      <c r="H12067" s="52" t="s">
        <v>13213</v>
      </c>
      <c r="J12067" s="95">
        <v>11</v>
      </c>
      <c r="K12067" s="95"/>
      <c r="L12067" s="18">
        <f t="shared" si="572"/>
        <v>11</v>
      </c>
      <c r="M12067" s="95"/>
      <c r="N12067" s="95"/>
      <c r="O12067" s="18">
        <f t="shared" si="570"/>
        <v>0</v>
      </c>
      <c r="P12067" s="16">
        <f t="shared" si="571"/>
        <v>11</v>
      </c>
    </row>
    <row r="12068" spans="2:16">
      <c r="B12068" s="400"/>
      <c r="D12068" s="401"/>
      <c r="F12068" s="54" t="s">
        <v>13214</v>
      </c>
      <c r="H12068" s="52" t="s">
        <v>13214</v>
      </c>
      <c r="J12068" s="95">
        <v>25</v>
      </c>
      <c r="K12068" s="95"/>
      <c r="L12068" s="18">
        <f t="shared" si="572"/>
        <v>25</v>
      </c>
      <c r="M12068" s="95"/>
      <c r="N12068" s="95"/>
      <c r="O12068" s="18">
        <f t="shared" si="570"/>
        <v>0</v>
      </c>
      <c r="P12068" s="16">
        <f t="shared" si="571"/>
        <v>25</v>
      </c>
    </row>
    <row r="12069" spans="2:16" ht="25.5">
      <c r="B12069" s="400"/>
      <c r="D12069" s="401"/>
      <c r="F12069" s="54" t="s">
        <v>13215</v>
      </c>
      <c r="H12069" s="52" t="s">
        <v>13215</v>
      </c>
      <c r="J12069" s="95">
        <v>28</v>
      </c>
      <c r="K12069" s="95">
        <v>18</v>
      </c>
      <c r="L12069" s="18">
        <f t="shared" si="572"/>
        <v>46</v>
      </c>
      <c r="M12069" s="95"/>
      <c r="N12069" s="95"/>
      <c r="O12069" s="18">
        <f t="shared" si="570"/>
        <v>0</v>
      </c>
      <c r="P12069" s="16">
        <f t="shared" si="571"/>
        <v>46</v>
      </c>
    </row>
    <row r="12070" spans="2:16">
      <c r="B12070" s="400"/>
      <c r="D12070" s="401"/>
      <c r="F12070" s="54" t="s">
        <v>13216</v>
      </c>
      <c r="H12070" s="52" t="s">
        <v>13216</v>
      </c>
      <c r="J12070" s="95">
        <v>36</v>
      </c>
      <c r="K12070" s="95"/>
      <c r="L12070" s="18">
        <f t="shared" si="572"/>
        <v>36</v>
      </c>
      <c r="M12070" s="95"/>
      <c r="N12070" s="95"/>
      <c r="O12070" s="18">
        <f t="shared" si="570"/>
        <v>0</v>
      </c>
      <c r="P12070" s="16">
        <f t="shared" si="571"/>
        <v>36</v>
      </c>
    </row>
    <row r="12071" spans="2:16">
      <c r="B12071" s="400"/>
      <c r="D12071" s="401"/>
      <c r="F12071" s="54" t="s">
        <v>13217</v>
      </c>
      <c r="H12071" s="52" t="s">
        <v>13217</v>
      </c>
      <c r="J12071" s="95">
        <v>25</v>
      </c>
      <c r="K12071" s="95"/>
      <c r="L12071" s="18">
        <f t="shared" si="572"/>
        <v>25</v>
      </c>
      <c r="M12071" s="95"/>
      <c r="N12071" s="95"/>
      <c r="O12071" s="18">
        <f t="shared" si="570"/>
        <v>0</v>
      </c>
      <c r="P12071" s="16">
        <f t="shared" si="571"/>
        <v>25</v>
      </c>
    </row>
    <row r="12072" spans="2:16" ht="25.5">
      <c r="B12072" s="400"/>
      <c r="D12072" s="401"/>
      <c r="F12072" s="54" t="s">
        <v>13218</v>
      </c>
      <c r="H12072" s="52" t="s">
        <v>13218</v>
      </c>
      <c r="J12072" s="95">
        <v>160</v>
      </c>
      <c r="K12072" s="95">
        <v>24</v>
      </c>
      <c r="L12072" s="18">
        <f t="shared" si="572"/>
        <v>184</v>
      </c>
      <c r="M12072" s="95"/>
      <c r="N12072" s="95"/>
      <c r="O12072" s="18">
        <f t="shared" si="570"/>
        <v>0</v>
      </c>
      <c r="P12072" s="16">
        <f t="shared" si="571"/>
        <v>184</v>
      </c>
    </row>
    <row r="12073" spans="2:16" ht="25.5">
      <c r="B12073" s="400"/>
      <c r="D12073" s="401"/>
      <c r="F12073" s="54" t="s">
        <v>13219</v>
      </c>
      <c r="H12073" s="52" t="s">
        <v>13219</v>
      </c>
      <c r="J12073" s="95">
        <v>76</v>
      </c>
      <c r="K12073" s="95">
        <v>22</v>
      </c>
      <c r="L12073" s="18">
        <f t="shared" si="572"/>
        <v>98</v>
      </c>
      <c r="M12073" s="95"/>
      <c r="N12073" s="95"/>
      <c r="O12073" s="18">
        <f t="shared" si="570"/>
        <v>0</v>
      </c>
      <c r="P12073" s="16">
        <f t="shared" si="571"/>
        <v>98</v>
      </c>
    </row>
    <row r="12074" spans="2:16">
      <c r="B12074" s="400"/>
      <c r="D12074" s="401"/>
      <c r="F12074" s="54" t="s">
        <v>13220</v>
      </c>
      <c r="H12074" s="52" t="s">
        <v>13220</v>
      </c>
      <c r="J12074" s="95">
        <v>437</v>
      </c>
      <c r="K12074" s="95">
        <v>11</v>
      </c>
      <c r="L12074" s="18">
        <f t="shared" si="572"/>
        <v>448</v>
      </c>
      <c r="M12074" s="95"/>
      <c r="N12074" s="95"/>
      <c r="O12074" s="18">
        <f t="shared" si="570"/>
        <v>0</v>
      </c>
      <c r="P12074" s="16">
        <f t="shared" si="571"/>
        <v>448</v>
      </c>
    </row>
    <row r="12075" spans="2:16">
      <c r="B12075" s="400"/>
      <c r="D12075" s="401"/>
      <c r="F12075" s="54" t="s">
        <v>13221</v>
      </c>
      <c r="H12075" s="52" t="s">
        <v>13221</v>
      </c>
      <c r="J12075" s="95">
        <v>40</v>
      </c>
      <c r="K12075" s="95"/>
      <c r="L12075" s="18">
        <f t="shared" si="572"/>
        <v>40</v>
      </c>
      <c r="M12075" s="95"/>
      <c r="N12075" s="95"/>
      <c r="O12075" s="18">
        <f t="shared" si="570"/>
        <v>0</v>
      </c>
      <c r="P12075" s="16">
        <f t="shared" si="571"/>
        <v>40</v>
      </c>
    </row>
    <row r="12076" spans="2:16">
      <c r="B12076" s="400"/>
      <c r="D12076" s="401"/>
      <c r="F12076" s="54" t="s">
        <v>13222</v>
      </c>
      <c r="H12076" s="52" t="s">
        <v>13222</v>
      </c>
      <c r="J12076" s="95">
        <v>572</v>
      </c>
      <c r="K12076" s="95"/>
      <c r="L12076" s="18">
        <f t="shared" si="572"/>
        <v>572</v>
      </c>
      <c r="M12076" s="95"/>
      <c r="N12076" s="95"/>
      <c r="O12076" s="18">
        <f t="shared" si="570"/>
        <v>0</v>
      </c>
      <c r="P12076" s="16">
        <f t="shared" si="571"/>
        <v>572</v>
      </c>
    </row>
    <row r="12077" spans="2:16" ht="38.25">
      <c r="B12077" s="400"/>
      <c r="D12077" s="401"/>
      <c r="F12077" s="54" t="s">
        <v>13223</v>
      </c>
      <c r="H12077" s="52" t="s">
        <v>13223</v>
      </c>
      <c r="J12077" s="95">
        <v>68</v>
      </c>
      <c r="K12077" s="95">
        <v>3</v>
      </c>
      <c r="L12077" s="18">
        <f t="shared" si="572"/>
        <v>71</v>
      </c>
      <c r="M12077" s="95"/>
      <c r="N12077" s="95"/>
      <c r="O12077" s="18">
        <f t="shared" si="570"/>
        <v>0</v>
      </c>
      <c r="P12077" s="16">
        <f t="shared" si="571"/>
        <v>71</v>
      </c>
    </row>
    <row r="12078" spans="2:16">
      <c r="B12078" s="400"/>
      <c r="D12078" s="401"/>
      <c r="F12078" s="54" t="s">
        <v>13224</v>
      </c>
      <c r="H12078" s="52" t="s">
        <v>13224</v>
      </c>
      <c r="J12078" s="95">
        <v>260</v>
      </c>
      <c r="K12078" s="95">
        <v>36</v>
      </c>
      <c r="L12078" s="18">
        <f t="shared" si="572"/>
        <v>296</v>
      </c>
      <c r="M12078" s="95"/>
      <c r="N12078" s="95"/>
      <c r="O12078" s="18">
        <f t="shared" si="570"/>
        <v>0</v>
      </c>
      <c r="P12078" s="16">
        <f t="shared" si="571"/>
        <v>296</v>
      </c>
    </row>
    <row r="12079" spans="2:16" ht="25.5">
      <c r="B12079" s="400"/>
      <c r="D12079" s="401"/>
      <c r="F12079" s="54" t="s">
        <v>13225</v>
      </c>
      <c r="H12079" s="52" t="s">
        <v>13225</v>
      </c>
      <c r="J12079" s="95">
        <v>137</v>
      </c>
      <c r="K12079" s="95">
        <v>29</v>
      </c>
      <c r="L12079" s="18">
        <f t="shared" si="572"/>
        <v>166</v>
      </c>
      <c r="M12079" s="95"/>
      <c r="N12079" s="95"/>
      <c r="O12079" s="18">
        <f t="shared" si="570"/>
        <v>0</v>
      </c>
      <c r="P12079" s="16">
        <f t="shared" si="571"/>
        <v>166</v>
      </c>
    </row>
    <row r="12080" spans="2:16" ht="25.5">
      <c r="B12080" s="400"/>
      <c r="D12080" s="401"/>
      <c r="F12080" s="54" t="s">
        <v>13226</v>
      </c>
      <c r="H12080" s="52" t="s">
        <v>13226</v>
      </c>
      <c r="J12080" s="95">
        <v>187</v>
      </c>
      <c r="K12080" s="95">
        <v>29</v>
      </c>
      <c r="L12080" s="18">
        <f t="shared" si="572"/>
        <v>216</v>
      </c>
      <c r="M12080" s="95"/>
      <c r="N12080" s="95"/>
      <c r="O12080" s="18">
        <f t="shared" si="570"/>
        <v>0</v>
      </c>
      <c r="P12080" s="16">
        <f t="shared" si="571"/>
        <v>216</v>
      </c>
    </row>
    <row r="12081" spans="2:16" ht="25.5">
      <c r="B12081" s="400"/>
      <c r="D12081" s="401"/>
      <c r="F12081" s="54" t="s">
        <v>13227</v>
      </c>
      <c r="H12081" s="52" t="s">
        <v>13227</v>
      </c>
      <c r="J12081" s="95">
        <v>502</v>
      </c>
      <c r="K12081" s="95"/>
      <c r="L12081" s="18">
        <f t="shared" si="572"/>
        <v>502</v>
      </c>
      <c r="M12081" s="95"/>
      <c r="N12081" s="95"/>
      <c r="O12081" s="18">
        <f t="shared" si="570"/>
        <v>0</v>
      </c>
      <c r="P12081" s="16">
        <f t="shared" si="571"/>
        <v>502</v>
      </c>
    </row>
    <row r="12082" spans="2:16" ht="25.5">
      <c r="B12082" s="400"/>
      <c r="D12082" s="401"/>
      <c r="F12082" s="54" t="s">
        <v>13228</v>
      </c>
      <c r="H12082" s="52" t="s">
        <v>13228</v>
      </c>
      <c r="J12082" s="95">
        <v>150</v>
      </c>
      <c r="K12082" s="95"/>
      <c r="L12082" s="18">
        <f t="shared" si="572"/>
        <v>150</v>
      </c>
      <c r="M12082" s="95"/>
      <c r="N12082" s="95"/>
      <c r="O12082" s="18">
        <f t="shared" si="570"/>
        <v>0</v>
      </c>
      <c r="P12082" s="16">
        <f t="shared" si="571"/>
        <v>150</v>
      </c>
    </row>
    <row r="12083" spans="2:16">
      <c r="B12083" s="400"/>
      <c r="D12083" s="401"/>
      <c r="F12083" s="54" t="s">
        <v>13229</v>
      </c>
      <c r="H12083" s="52" t="s">
        <v>13229</v>
      </c>
      <c r="J12083" s="95">
        <v>61</v>
      </c>
      <c r="K12083" s="95">
        <v>2</v>
      </c>
      <c r="L12083" s="18">
        <f t="shared" si="572"/>
        <v>63</v>
      </c>
      <c r="M12083" s="95"/>
      <c r="N12083" s="95"/>
      <c r="O12083" s="18">
        <f t="shared" si="570"/>
        <v>0</v>
      </c>
      <c r="P12083" s="16">
        <f t="shared" si="571"/>
        <v>63</v>
      </c>
    </row>
    <row r="12084" spans="2:16">
      <c r="B12084" s="400"/>
      <c r="D12084" s="401"/>
      <c r="F12084" s="54" t="s">
        <v>13230</v>
      </c>
      <c r="H12084" s="52" t="s">
        <v>13230</v>
      </c>
      <c r="J12084" s="95">
        <v>17</v>
      </c>
      <c r="K12084" s="95">
        <v>2</v>
      </c>
      <c r="L12084" s="18">
        <f t="shared" si="572"/>
        <v>19</v>
      </c>
      <c r="M12084" s="95"/>
      <c r="N12084" s="95"/>
      <c r="O12084" s="18">
        <f t="shared" si="570"/>
        <v>0</v>
      </c>
      <c r="P12084" s="16">
        <f t="shared" si="571"/>
        <v>19</v>
      </c>
    </row>
    <row r="12085" spans="2:16">
      <c r="B12085" s="400"/>
      <c r="D12085" s="401"/>
      <c r="F12085" s="54" t="s">
        <v>13231</v>
      </c>
      <c r="H12085" s="52" t="s">
        <v>13231</v>
      </c>
      <c r="J12085" s="95">
        <v>7</v>
      </c>
      <c r="K12085" s="95">
        <v>6</v>
      </c>
      <c r="L12085" s="18">
        <f t="shared" si="572"/>
        <v>13</v>
      </c>
      <c r="M12085" s="95"/>
      <c r="N12085" s="95"/>
      <c r="O12085" s="18">
        <f t="shared" si="570"/>
        <v>0</v>
      </c>
      <c r="P12085" s="16">
        <f t="shared" si="571"/>
        <v>13</v>
      </c>
    </row>
    <row r="12086" spans="2:16">
      <c r="B12086" s="400"/>
      <c r="D12086" s="401"/>
      <c r="F12086" s="54" t="s">
        <v>13232</v>
      </c>
      <c r="H12086" s="52" t="s">
        <v>13232</v>
      </c>
      <c r="J12086" s="95">
        <v>345</v>
      </c>
      <c r="K12086" s="95">
        <v>14</v>
      </c>
      <c r="L12086" s="18">
        <f t="shared" si="572"/>
        <v>359</v>
      </c>
      <c r="M12086" s="95"/>
      <c r="N12086" s="95"/>
      <c r="O12086" s="18">
        <f t="shared" si="570"/>
        <v>0</v>
      </c>
      <c r="P12086" s="16">
        <f t="shared" si="571"/>
        <v>359</v>
      </c>
    </row>
    <row r="12087" spans="2:16">
      <c r="B12087" s="400"/>
      <c r="D12087" s="401"/>
      <c r="F12087" s="54" t="s">
        <v>13233</v>
      </c>
      <c r="H12087" s="52" t="s">
        <v>13233</v>
      </c>
      <c r="J12087" s="95">
        <v>292</v>
      </c>
      <c r="K12087" s="95">
        <v>53</v>
      </c>
      <c r="L12087" s="18">
        <f t="shared" si="572"/>
        <v>345</v>
      </c>
      <c r="M12087" s="95"/>
      <c r="N12087" s="95"/>
      <c r="O12087" s="18">
        <f t="shared" si="570"/>
        <v>0</v>
      </c>
      <c r="P12087" s="16">
        <f t="shared" si="571"/>
        <v>345</v>
      </c>
    </row>
    <row r="12088" spans="2:16">
      <c r="B12088" s="400"/>
      <c r="D12088" s="401"/>
      <c r="F12088" s="54" t="s">
        <v>13234</v>
      </c>
      <c r="H12088" s="52" t="s">
        <v>13234</v>
      </c>
      <c r="J12088" s="95">
        <v>256</v>
      </c>
      <c r="K12088" s="95">
        <v>24</v>
      </c>
      <c r="L12088" s="18">
        <f t="shared" si="572"/>
        <v>280</v>
      </c>
      <c r="M12088" s="95"/>
      <c r="N12088" s="95"/>
      <c r="O12088" s="18">
        <f t="shared" si="570"/>
        <v>0</v>
      </c>
      <c r="P12088" s="16">
        <f t="shared" si="571"/>
        <v>280</v>
      </c>
    </row>
    <row r="12089" spans="2:16">
      <c r="B12089" s="400"/>
      <c r="D12089" s="401"/>
      <c r="F12089" s="54" t="s">
        <v>13235</v>
      </c>
      <c r="H12089" s="52" t="s">
        <v>13235</v>
      </c>
      <c r="J12089" s="95">
        <v>10</v>
      </c>
      <c r="K12089" s="95"/>
      <c r="L12089" s="18">
        <f t="shared" si="572"/>
        <v>10</v>
      </c>
      <c r="M12089" s="95"/>
      <c r="N12089" s="95"/>
      <c r="O12089" s="18">
        <f t="shared" si="570"/>
        <v>0</v>
      </c>
      <c r="P12089" s="16">
        <f t="shared" si="571"/>
        <v>10</v>
      </c>
    </row>
    <row r="12090" spans="2:16">
      <c r="B12090" s="400"/>
      <c r="D12090" s="401"/>
      <c r="F12090" s="54" t="s">
        <v>13236</v>
      </c>
      <c r="H12090" s="52" t="s">
        <v>13236</v>
      </c>
      <c r="J12090" s="95">
        <v>22</v>
      </c>
      <c r="K12090" s="95"/>
      <c r="L12090" s="18">
        <f t="shared" si="572"/>
        <v>22</v>
      </c>
      <c r="M12090" s="95"/>
      <c r="N12090" s="95"/>
      <c r="O12090" s="18">
        <f t="shared" si="570"/>
        <v>0</v>
      </c>
      <c r="P12090" s="16">
        <f t="shared" si="571"/>
        <v>22</v>
      </c>
    </row>
    <row r="12091" spans="2:16">
      <c r="B12091" s="400"/>
      <c r="D12091" s="401"/>
      <c r="F12091" s="54" t="s">
        <v>13237</v>
      </c>
      <c r="H12091" s="52" t="s">
        <v>13237</v>
      </c>
      <c r="J12091" s="95">
        <v>18</v>
      </c>
      <c r="K12091" s="95"/>
      <c r="L12091" s="18">
        <f t="shared" si="572"/>
        <v>18</v>
      </c>
      <c r="M12091" s="95"/>
      <c r="N12091" s="95"/>
      <c r="O12091" s="18">
        <f t="shared" si="570"/>
        <v>0</v>
      </c>
      <c r="P12091" s="16">
        <f t="shared" si="571"/>
        <v>18</v>
      </c>
    </row>
    <row r="12092" spans="2:16">
      <c r="B12092" s="400"/>
      <c r="D12092" s="401"/>
      <c r="F12092" s="54" t="s">
        <v>13238</v>
      </c>
      <c r="H12092" s="52" t="s">
        <v>13238</v>
      </c>
      <c r="J12092" s="95">
        <v>35</v>
      </c>
      <c r="K12092" s="95"/>
      <c r="L12092" s="18">
        <f t="shared" si="572"/>
        <v>35</v>
      </c>
      <c r="M12092" s="95"/>
      <c r="N12092" s="95"/>
      <c r="O12092" s="18">
        <f t="shared" si="570"/>
        <v>0</v>
      </c>
      <c r="P12092" s="16">
        <f t="shared" si="571"/>
        <v>35</v>
      </c>
    </row>
    <row r="12093" spans="2:16">
      <c r="B12093" s="400"/>
      <c r="D12093" s="401"/>
      <c r="F12093" s="54" t="s">
        <v>13239</v>
      </c>
      <c r="H12093" s="52" t="s">
        <v>13239</v>
      </c>
      <c r="J12093" s="95">
        <v>24</v>
      </c>
      <c r="K12093" s="95"/>
      <c r="L12093" s="18">
        <f t="shared" si="572"/>
        <v>24</v>
      </c>
      <c r="M12093" s="95"/>
      <c r="N12093" s="95"/>
      <c r="O12093" s="18">
        <f t="shared" si="570"/>
        <v>0</v>
      </c>
      <c r="P12093" s="16">
        <f t="shared" si="571"/>
        <v>24</v>
      </c>
    </row>
    <row r="12094" spans="2:16">
      <c r="B12094" s="400"/>
      <c r="D12094" s="401"/>
      <c r="F12094" s="54" t="s">
        <v>13240</v>
      </c>
      <c r="H12094" s="52" t="s">
        <v>13240</v>
      </c>
      <c r="J12094" s="95">
        <v>39</v>
      </c>
      <c r="K12094" s="95"/>
      <c r="L12094" s="18">
        <f t="shared" si="572"/>
        <v>39</v>
      </c>
      <c r="M12094" s="95"/>
      <c r="N12094" s="95"/>
      <c r="O12094" s="18">
        <f t="shared" si="570"/>
        <v>0</v>
      </c>
      <c r="P12094" s="16">
        <f t="shared" si="571"/>
        <v>39</v>
      </c>
    </row>
    <row r="12095" spans="2:16" ht="25.5">
      <c r="B12095" s="400"/>
      <c r="D12095" s="401"/>
      <c r="F12095" s="54" t="s">
        <v>13241</v>
      </c>
      <c r="H12095" s="52" t="s">
        <v>13241</v>
      </c>
      <c r="J12095" s="95">
        <v>190</v>
      </c>
      <c r="K12095" s="95"/>
      <c r="L12095" s="18">
        <f t="shared" si="572"/>
        <v>190</v>
      </c>
      <c r="M12095" s="95"/>
      <c r="N12095" s="95"/>
      <c r="O12095" s="18">
        <f t="shared" si="570"/>
        <v>0</v>
      </c>
      <c r="P12095" s="16">
        <f t="shared" si="571"/>
        <v>190</v>
      </c>
    </row>
    <row r="12096" spans="2:16">
      <c r="B12096" s="400"/>
      <c r="D12096" s="401"/>
      <c r="F12096" s="54" t="s">
        <v>13242</v>
      </c>
      <c r="H12096" s="52" t="s">
        <v>13242</v>
      </c>
      <c r="J12096" s="95">
        <v>228</v>
      </c>
      <c r="K12096" s="95"/>
      <c r="L12096" s="18">
        <f t="shared" si="572"/>
        <v>228</v>
      </c>
      <c r="M12096" s="95"/>
      <c r="N12096" s="95"/>
      <c r="O12096" s="18">
        <f t="shared" si="570"/>
        <v>0</v>
      </c>
      <c r="P12096" s="16">
        <f t="shared" si="571"/>
        <v>228</v>
      </c>
    </row>
    <row r="12097" spans="2:16">
      <c r="B12097" s="400"/>
      <c r="D12097" s="401"/>
      <c r="F12097" s="54" t="s">
        <v>13243</v>
      </c>
      <c r="H12097" s="52" t="s">
        <v>13243</v>
      </c>
      <c r="J12097" s="95">
        <v>87</v>
      </c>
      <c r="K12097" s="95"/>
      <c r="L12097" s="18">
        <f t="shared" si="572"/>
        <v>87</v>
      </c>
      <c r="M12097" s="95"/>
      <c r="N12097" s="95"/>
      <c r="O12097" s="18">
        <f t="shared" si="570"/>
        <v>0</v>
      </c>
      <c r="P12097" s="16">
        <f t="shared" si="571"/>
        <v>87</v>
      </c>
    </row>
    <row r="12098" spans="2:16" ht="25.5">
      <c r="B12098" s="400"/>
      <c r="D12098" s="401"/>
      <c r="F12098" s="54" t="s">
        <v>13244</v>
      </c>
      <c r="H12098" s="52" t="s">
        <v>13244</v>
      </c>
      <c r="J12098" s="95">
        <v>77</v>
      </c>
      <c r="K12098" s="95"/>
      <c r="L12098" s="18">
        <f t="shared" si="572"/>
        <v>77</v>
      </c>
      <c r="M12098" s="95"/>
      <c r="N12098" s="95"/>
      <c r="O12098" s="18">
        <f t="shared" si="570"/>
        <v>0</v>
      </c>
      <c r="P12098" s="16">
        <f t="shared" si="571"/>
        <v>77</v>
      </c>
    </row>
    <row r="12099" spans="2:16">
      <c r="B12099" s="400"/>
      <c r="D12099" s="401"/>
      <c r="F12099" s="54" t="s">
        <v>13245</v>
      </c>
      <c r="H12099" s="52" t="s">
        <v>13245</v>
      </c>
      <c r="J12099" s="95">
        <v>22</v>
      </c>
      <c r="K12099" s="95"/>
      <c r="L12099" s="18">
        <f t="shared" si="572"/>
        <v>22</v>
      </c>
      <c r="M12099" s="95"/>
      <c r="N12099" s="95"/>
      <c r="O12099" s="18">
        <f t="shared" si="570"/>
        <v>0</v>
      </c>
      <c r="P12099" s="16">
        <f t="shared" si="571"/>
        <v>22</v>
      </c>
    </row>
    <row r="12100" spans="2:16" ht="25.5">
      <c r="B12100" s="400"/>
      <c r="D12100" s="401"/>
      <c r="F12100" s="54" t="s">
        <v>13246</v>
      </c>
      <c r="H12100" s="52" t="s">
        <v>13246</v>
      </c>
      <c r="J12100" s="95">
        <v>36</v>
      </c>
      <c r="K12100" s="95"/>
      <c r="L12100" s="18">
        <f t="shared" si="572"/>
        <v>36</v>
      </c>
      <c r="M12100" s="95"/>
      <c r="N12100" s="95"/>
      <c r="O12100" s="18">
        <f t="shared" si="570"/>
        <v>0</v>
      </c>
      <c r="P12100" s="16">
        <f t="shared" si="571"/>
        <v>36</v>
      </c>
    </row>
    <row r="12101" spans="2:16">
      <c r="B12101" s="400"/>
      <c r="D12101" s="401"/>
      <c r="F12101" s="54" t="s">
        <v>13247</v>
      </c>
      <c r="H12101" s="52" t="s">
        <v>13247</v>
      </c>
      <c r="J12101" s="95">
        <v>21</v>
      </c>
      <c r="K12101" s="95"/>
      <c r="L12101" s="18">
        <f t="shared" si="572"/>
        <v>21</v>
      </c>
      <c r="M12101" s="95"/>
      <c r="N12101" s="95"/>
      <c r="O12101" s="18">
        <f t="shared" si="570"/>
        <v>0</v>
      </c>
      <c r="P12101" s="16">
        <f t="shared" si="571"/>
        <v>21</v>
      </c>
    </row>
    <row r="12102" spans="2:16" ht="25.5">
      <c r="B12102" s="400"/>
      <c r="D12102" s="401"/>
      <c r="F12102" s="54" t="s">
        <v>13248</v>
      </c>
      <c r="H12102" s="52" t="s">
        <v>13248</v>
      </c>
      <c r="J12102" s="95">
        <v>44</v>
      </c>
      <c r="K12102" s="95"/>
      <c r="L12102" s="18">
        <f t="shared" si="572"/>
        <v>44</v>
      </c>
      <c r="M12102" s="95"/>
      <c r="N12102" s="95"/>
      <c r="O12102" s="18">
        <f t="shared" si="570"/>
        <v>0</v>
      </c>
      <c r="P12102" s="16">
        <f t="shared" si="571"/>
        <v>44</v>
      </c>
    </row>
    <row r="12103" spans="2:16" ht="25.5">
      <c r="B12103" s="400"/>
      <c r="D12103" s="401"/>
      <c r="F12103" s="54" t="s">
        <v>13249</v>
      </c>
      <c r="H12103" s="52" t="s">
        <v>13249</v>
      </c>
      <c r="J12103" s="95">
        <v>11</v>
      </c>
      <c r="K12103" s="95"/>
      <c r="L12103" s="18">
        <f t="shared" si="572"/>
        <v>11</v>
      </c>
      <c r="M12103" s="95"/>
      <c r="N12103" s="95"/>
      <c r="O12103" s="18">
        <f t="shared" si="570"/>
        <v>0</v>
      </c>
      <c r="P12103" s="16">
        <f t="shared" si="571"/>
        <v>11</v>
      </c>
    </row>
    <row r="12104" spans="2:16" ht="25.5">
      <c r="B12104" s="400"/>
      <c r="D12104" s="401"/>
      <c r="F12104" s="54" t="s">
        <v>13250</v>
      </c>
      <c r="H12104" s="52" t="s">
        <v>13250</v>
      </c>
      <c r="J12104" s="95">
        <v>70</v>
      </c>
      <c r="K12104" s="95"/>
      <c r="L12104" s="18">
        <f t="shared" si="572"/>
        <v>70</v>
      </c>
      <c r="M12104" s="95"/>
      <c r="N12104" s="95"/>
      <c r="O12104" s="18">
        <f t="shared" si="570"/>
        <v>0</v>
      </c>
      <c r="P12104" s="16">
        <f t="shared" si="571"/>
        <v>70</v>
      </c>
    </row>
    <row r="12105" spans="2:16">
      <c r="B12105" s="400"/>
      <c r="D12105" s="401"/>
      <c r="F12105" s="54" t="s">
        <v>13251</v>
      </c>
      <c r="H12105" s="52" t="s">
        <v>13251</v>
      </c>
      <c r="J12105" s="95">
        <v>23</v>
      </c>
      <c r="K12105" s="95">
        <v>12</v>
      </c>
      <c r="L12105" s="18">
        <f t="shared" si="572"/>
        <v>35</v>
      </c>
      <c r="M12105" s="95"/>
      <c r="N12105" s="95"/>
      <c r="O12105" s="18">
        <f t="shared" si="570"/>
        <v>0</v>
      </c>
      <c r="P12105" s="16">
        <f t="shared" si="571"/>
        <v>35</v>
      </c>
    </row>
    <row r="12106" spans="2:16" ht="25.5">
      <c r="B12106" s="400"/>
      <c r="D12106" s="401"/>
      <c r="F12106" s="54" t="s">
        <v>13252</v>
      </c>
      <c r="H12106" s="52" t="s">
        <v>13252</v>
      </c>
      <c r="J12106" s="95">
        <v>40</v>
      </c>
      <c r="K12106" s="95"/>
      <c r="L12106" s="18">
        <f t="shared" si="572"/>
        <v>40</v>
      </c>
      <c r="M12106" s="95"/>
      <c r="N12106" s="95"/>
      <c r="O12106" s="18">
        <f t="shared" si="570"/>
        <v>0</v>
      </c>
      <c r="P12106" s="16">
        <f t="shared" si="571"/>
        <v>40</v>
      </c>
    </row>
    <row r="12107" spans="2:16">
      <c r="B12107" s="400"/>
      <c r="D12107" s="401"/>
      <c r="F12107" s="54" t="s">
        <v>13253</v>
      </c>
      <c r="H12107" s="52" t="s">
        <v>13253</v>
      </c>
      <c r="J12107" s="95">
        <v>126</v>
      </c>
      <c r="K12107" s="95"/>
      <c r="L12107" s="18">
        <f t="shared" si="572"/>
        <v>126</v>
      </c>
      <c r="M12107" s="95"/>
      <c r="N12107" s="95"/>
      <c r="O12107" s="18">
        <f t="shared" si="570"/>
        <v>0</v>
      </c>
      <c r="P12107" s="16">
        <f t="shared" si="571"/>
        <v>126</v>
      </c>
    </row>
    <row r="12108" spans="2:16">
      <c r="B12108" s="400"/>
      <c r="D12108" s="401"/>
      <c r="F12108" s="54" t="s">
        <v>13254</v>
      </c>
      <c r="H12108" s="52" t="s">
        <v>13254</v>
      </c>
      <c r="J12108" s="95">
        <v>61</v>
      </c>
      <c r="K12108" s="95"/>
      <c r="L12108" s="18">
        <f t="shared" si="572"/>
        <v>61</v>
      </c>
      <c r="M12108" s="95"/>
      <c r="N12108" s="95"/>
      <c r="O12108" s="18">
        <f t="shared" si="570"/>
        <v>0</v>
      </c>
      <c r="P12108" s="16">
        <f t="shared" si="571"/>
        <v>61</v>
      </c>
    </row>
    <row r="12109" spans="2:16">
      <c r="B12109" s="400"/>
      <c r="D12109" s="401"/>
      <c r="F12109" s="54" t="s">
        <v>13255</v>
      </c>
      <c r="H12109" s="52" t="s">
        <v>13255</v>
      </c>
      <c r="J12109" s="95">
        <v>33</v>
      </c>
      <c r="K12109" s="95"/>
      <c r="L12109" s="18">
        <f t="shared" si="572"/>
        <v>33</v>
      </c>
      <c r="M12109" s="95"/>
      <c r="N12109" s="95"/>
      <c r="O12109" s="18">
        <f t="shared" si="570"/>
        <v>0</v>
      </c>
      <c r="P12109" s="16">
        <f t="shared" si="571"/>
        <v>33</v>
      </c>
    </row>
    <row r="12110" spans="2:16">
      <c r="B12110" s="400"/>
      <c r="D12110" s="401"/>
      <c r="F12110" s="54" t="s">
        <v>13256</v>
      </c>
      <c r="H12110" s="52" t="s">
        <v>13256</v>
      </c>
      <c r="J12110" s="95">
        <v>11</v>
      </c>
      <c r="K12110" s="95"/>
      <c r="L12110" s="18">
        <f t="shared" si="572"/>
        <v>11</v>
      </c>
      <c r="M12110" s="95"/>
      <c r="N12110" s="95"/>
      <c r="O12110" s="18">
        <f t="shared" si="570"/>
        <v>0</v>
      </c>
      <c r="P12110" s="16">
        <f t="shared" si="571"/>
        <v>11</v>
      </c>
    </row>
    <row r="12111" spans="2:16">
      <c r="B12111" s="400"/>
      <c r="D12111" s="401"/>
      <c r="F12111" s="54" t="s">
        <v>13257</v>
      </c>
      <c r="H12111" s="52" t="s">
        <v>13257</v>
      </c>
      <c r="J12111" s="95">
        <v>17</v>
      </c>
      <c r="K12111" s="95"/>
      <c r="L12111" s="18">
        <f t="shared" si="572"/>
        <v>17</v>
      </c>
      <c r="M12111" s="95"/>
      <c r="N12111" s="95"/>
      <c r="O12111" s="18">
        <f t="shared" si="570"/>
        <v>0</v>
      </c>
      <c r="P12111" s="16">
        <f t="shared" si="571"/>
        <v>17</v>
      </c>
    </row>
    <row r="12112" spans="2:16" ht="25.5">
      <c r="B12112" s="400"/>
      <c r="D12112" s="401"/>
      <c r="F12112" s="54" t="s">
        <v>13258</v>
      </c>
      <c r="H12112" s="52" t="s">
        <v>13258</v>
      </c>
      <c r="J12112" s="95">
        <v>14</v>
      </c>
      <c r="K12112" s="95"/>
      <c r="L12112" s="18">
        <f t="shared" si="572"/>
        <v>14</v>
      </c>
      <c r="M12112" s="95"/>
      <c r="N12112" s="95"/>
      <c r="O12112" s="18">
        <f t="shared" si="570"/>
        <v>0</v>
      </c>
      <c r="P12112" s="16">
        <f t="shared" si="571"/>
        <v>14</v>
      </c>
    </row>
    <row r="12113" spans="2:16">
      <c r="B12113" s="400"/>
      <c r="D12113" s="401"/>
      <c r="F12113" s="54" t="s">
        <v>13259</v>
      </c>
      <c r="H12113" s="52" t="s">
        <v>13259</v>
      </c>
      <c r="J12113" s="95">
        <v>181</v>
      </c>
      <c r="K12113" s="95"/>
      <c r="L12113" s="18">
        <f t="shared" si="572"/>
        <v>181</v>
      </c>
      <c r="M12113" s="95"/>
      <c r="N12113" s="95"/>
      <c r="O12113" s="18">
        <f t="shared" si="570"/>
        <v>0</v>
      </c>
      <c r="P12113" s="16">
        <f t="shared" si="571"/>
        <v>181</v>
      </c>
    </row>
    <row r="12114" spans="2:16" ht="25.5">
      <c r="B12114" s="400"/>
      <c r="D12114" s="401"/>
      <c r="F12114" s="54" t="s">
        <v>13260</v>
      </c>
      <c r="H12114" s="52" t="s">
        <v>13260</v>
      </c>
      <c r="J12114" s="95">
        <v>714</v>
      </c>
      <c r="K12114" s="95">
        <v>29</v>
      </c>
      <c r="L12114" s="18">
        <f t="shared" si="572"/>
        <v>743</v>
      </c>
      <c r="M12114" s="95"/>
      <c r="N12114" s="95"/>
      <c r="O12114" s="18">
        <f t="shared" si="570"/>
        <v>0</v>
      </c>
      <c r="P12114" s="16">
        <f t="shared" si="571"/>
        <v>743</v>
      </c>
    </row>
    <row r="12115" spans="2:16">
      <c r="B12115" s="400"/>
      <c r="D12115" s="401"/>
      <c r="F12115" s="54" t="s">
        <v>13261</v>
      </c>
      <c r="H12115" s="52" t="s">
        <v>13261</v>
      </c>
      <c r="J12115" s="95">
        <v>48</v>
      </c>
      <c r="K12115" s="95"/>
      <c r="L12115" s="18">
        <f t="shared" si="572"/>
        <v>48</v>
      </c>
      <c r="M12115" s="95"/>
      <c r="N12115" s="95"/>
      <c r="O12115" s="18">
        <f t="shared" si="570"/>
        <v>0</v>
      </c>
      <c r="P12115" s="16">
        <f t="shared" si="571"/>
        <v>48</v>
      </c>
    </row>
    <row r="12116" spans="2:16">
      <c r="B12116" s="400"/>
      <c r="D12116" s="401"/>
      <c r="F12116" s="262" t="s">
        <v>13879</v>
      </c>
      <c r="H12116" s="52" t="s">
        <v>11207</v>
      </c>
      <c r="J12116" s="95">
        <v>147</v>
      </c>
      <c r="K12116" s="95">
        <v>21</v>
      </c>
      <c r="L12116" s="18">
        <f t="shared" si="572"/>
        <v>168</v>
      </c>
      <c r="M12116" s="95"/>
      <c r="N12116" s="95"/>
      <c r="O12116" s="18">
        <f t="shared" si="570"/>
        <v>0</v>
      </c>
      <c r="P12116" s="16">
        <f t="shared" si="571"/>
        <v>168</v>
      </c>
    </row>
    <row r="12117" spans="2:16" ht="25.5">
      <c r="B12117" s="400"/>
      <c r="D12117" s="401"/>
      <c r="F12117" s="54" t="s">
        <v>13262</v>
      </c>
      <c r="H12117" s="52" t="s">
        <v>13262</v>
      </c>
      <c r="J12117" s="95">
        <v>351</v>
      </c>
      <c r="K12117" s="95">
        <v>12</v>
      </c>
      <c r="L12117" s="18">
        <f t="shared" si="572"/>
        <v>363</v>
      </c>
      <c r="M12117" s="95"/>
      <c r="N12117" s="95"/>
      <c r="O12117" s="18">
        <f t="shared" si="570"/>
        <v>0</v>
      </c>
      <c r="P12117" s="16">
        <f t="shared" si="571"/>
        <v>363</v>
      </c>
    </row>
    <row r="12118" spans="2:16">
      <c r="B12118" s="400"/>
      <c r="D12118" s="401"/>
      <c r="F12118" s="54" t="s">
        <v>13263</v>
      </c>
      <c r="H12118" s="52" t="s">
        <v>13263</v>
      </c>
      <c r="J12118" s="95">
        <v>267</v>
      </c>
      <c r="K12118" s="95">
        <v>16</v>
      </c>
      <c r="L12118" s="18">
        <f t="shared" si="572"/>
        <v>283</v>
      </c>
      <c r="M12118" s="95"/>
      <c r="N12118" s="95"/>
      <c r="O12118" s="18">
        <f t="shared" ref="O12118:O12181" si="573">+N12118+M12118</f>
        <v>0</v>
      </c>
      <c r="P12118" s="16">
        <f t="shared" ref="P12118:P12181" si="574">+L12118+O12118</f>
        <v>283</v>
      </c>
    </row>
    <row r="12119" spans="2:16" ht="25.5">
      <c r="B12119" s="400"/>
      <c r="D12119" s="401"/>
      <c r="F12119" s="54" t="s">
        <v>13264</v>
      </c>
      <c r="H12119" s="52" t="s">
        <v>13264</v>
      </c>
      <c r="J12119" s="95">
        <v>168</v>
      </c>
      <c r="K12119" s="95">
        <v>4</v>
      </c>
      <c r="L12119" s="18">
        <f t="shared" si="572"/>
        <v>172</v>
      </c>
      <c r="M12119" s="95"/>
      <c r="N12119" s="95"/>
      <c r="O12119" s="18">
        <f t="shared" si="573"/>
        <v>0</v>
      </c>
      <c r="P12119" s="16">
        <f t="shared" si="574"/>
        <v>172</v>
      </c>
    </row>
    <row r="12120" spans="2:16">
      <c r="B12120" s="400"/>
      <c r="D12120" s="401"/>
      <c r="F12120" s="54" t="s">
        <v>13265</v>
      </c>
      <c r="H12120" s="52" t="s">
        <v>13265</v>
      </c>
      <c r="J12120" s="95">
        <v>166</v>
      </c>
      <c r="K12120" s="95">
        <v>18</v>
      </c>
      <c r="L12120" s="18">
        <f t="shared" si="572"/>
        <v>184</v>
      </c>
      <c r="M12120" s="95"/>
      <c r="N12120" s="95"/>
      <c r="O12120" s="18">
        <f t="shared" si="573"/>
        <v>0</v>
      </c>
      <c r="P12120" s="16">
        <f t="shared" si="574"/>
        <v>184</v>
      </c>
    </row>
    <row r="12121" spans="2:16">
      <c r="B12121" s="400"/>
      <c r="D12121" s="401"/>
      <c r="F12121" s="54" t="s">
        <v>13266</v>
      </c>
      <c r="H12121" s="52" t="s">
        <v>13266</v>
      </c>
      <c r="J12121" s="95">
        <v>23</v>
      </c>
      <c r="K12121" s="95"/>
      <c r="L12121" s="18">
        <f t="shared" si="572"/>
        <v>23</v>
      </c>
      <c r="M12121" s="95"/>
      <c r="N12121" s="95"/>
      <c r="O12121" s="18">
        <f t="shared" si="573"/>
        <v>0</v>
      </c>
      <c r="P12121" s="16">
        <f t="shared" si="574"/>
        <v>23</v>
      </c>
    </row>
    <row r="12122" spans="2:16">
      <c r="B12122" s="400"/>
      <c r="D12122" s="401"/>
      <c r="F12122" s="54" t="s">
        <v>13267</v>
      </c>
      <c r="H12122" s="52" t="s">
        <v>13267</v>
      </c>
      <c r="J12122" s="95">
        <v>24</v>
      </c>
      <c r="K12122" s="95"/>
      <c r="L12122" s="18">
        <f t="shared" ref="L12122:L12185" si="575">+J12122+K12122</f>
        <v>24</v>
      </c>
      <c r="M12122" s="95"/>
      <c r="N12122" s="95"/>
      <c r="O12122" s="18">
        <f t="shared" si="573"/>
        <v>0</v>
      </c>
      <c r="P12122" s="16">
        <f t="shared" si="574"/>
        <v>24</v>
      </c>
    </row>
    <row r="12123" spans="2:16">
      <c r="B12123" s="400"/>
      <c r="D12123" s="401"/>
      <c r="F12123" s="54" t="s">
        <v>13268</v>
      </c>
      <c r="H12123" s="52" t="s">
        <v>13268</v>
      </c>
      <c r="J12123" s="95">
        <v>410</v>
      </c>
      <c r="K12123" s="95">
        <v>6</v>
      </c>
      <c r="L12123" s="18">
        <f t="shared" si="575"/>
        <v>416</v>
      </c>
      <c r="M12123" s="95"/>
      <c r="N12123" s="95"/>
      <c r="O12123" s="18">
        <f t="shared" si="573"/>
        <v>0</v>
      </c>
      <c r="P12123" s="16">
        <f t="shared" si="574"/>
        <v>416</v>
      </c>
    </row>
    <row r="12124" spans="2:16" ht="25.5">
      <c r="B12124" s="400"/>
      <c r="D12124" s="401"/>
      <c r="F12124" s="54" t="s">
        <v>13269</v>
      </c>
      <c r="H12124" s="52" t="s">
        <v>13269</v>
      </c>
      <c r="J12124" s="95">
        <v>425</v>
      </c>
      <c r="K12124" s="95"/>
      <c r="L12124" s="18">
        <f t="shared" si="575"/>
        <v>425</v>
      </c>
      <c r="M12124" s="95"/>
      <c r="N12124" s="95"/>
      <c r="O12124" s="18">
        <f t="shared" si="573"/>
        <v>0</v>
      </c>
      <c r="P12124" s="16">
        <f t="shared" si="574"/>
        <v>425</v>
      </c>
    </row>
    <row r="12125" spans="2:16">
      <c r="B12125" s="400"/>
      <c r="D12125" s="401"/>
      <c r="F12125" s="54" t="s">
        <v>13270</v>
      </c>
      <c r="H12125" s="52" t="s">
        <v>13270</v>
      </c>
      <c r="J12125" s="95">
        <v>341</v>
      </c>
      <c r="K12125" s="95"/>
      <c r="L12125" s="18">
        <f t="shared" si="575"/>
        <v>341</v>
      </c>
      <c r="M12125" s="95"/>
      <c r="N12125" s="95"/>
      <c r="O12125" s="18">
        <f t="shared" si="573"/>
        <v>0</v>
      </c>
      <c r="P12125" s="16">
        <f t="shared" si="574"/>
        <v>341</v>
      </c>
    </row>
    <row r="12126" spans="2:16">
      <c r="B12126" s="400"/>
      <c r="D12126" s="401"/>
      <c r="F12126" s="54" t="s">
        <v>13271</v>
      </c>
      <c r="H12126" s="52" t="s">
        <v>13271</v>
      </c>
      <c r="J12126" s="95">
        <v>224</v>
      </c>
      <c r="K12126" s="95"/>
      <c r="L12126" s="18">
        <f t="shared" si="575"/>
        <v>224</v>
      </c>
      <c r="M12126" s="95"/>
      <c r="N12126" s="95"/>
      <c r="O12126" s="18">
        <f t="shared" si="573"/>
        <v>0</v>
      </c>
      <c r="P12126" s="16">
        <f t="shared" si="574"/>
        <v>224</v>
      </c>
    </row>
    <row r="12127" spans="2:16">
      <c r="B12127" s="400"/>
      <c r="D12127" s="401"/>
      <c r="F12127" s="54" t="s">
        <v>13272</v>
      </c>
      <c r="H12127" s="52" t="s">
        <v>13272</v>
      </c>
      <c r="J12127" s="95">
        <v>47</v>
      </c>
      <c r="K12127" s="95"/>
      <c r="L12127" s="18">
        <f t="shared" si="575"/>
        <v>47</v>
      </c>
      <c r="M12127" s="95"/>
      <c r="N12127" s="95"/>
      <c r="O12127" s="18">
        <f t="shared" si="573"/>
        <v>0</v>
      </c>
      <c r="P12127" s="16">
        <f t="shared" si="574"/>
        <v>47</v>
      </c>
    </row>
    <row r="12128" spans="2:16" ht="25.5">
      <c r="B12128" s="400"/>
      <c r="D12128" s="401"/>
      <c r="F12128" s="54" t="s">
        <v>13880</v>
      </c>
      <c r="H12128" s="52" t="s">
        <v>13273</v>
      </c>
      <c r="J12128" s="95">
        <v>18</v>
      </c>
      <c r="K12128" s="95"/>
      <c r="L12128" s="18">
        <f t="shared" si="575"/>
        <v>18</v>
      </c>
      <c r="M12128" s="95"/>
      <c r="N12128" s="95"/>
      <c r="O12128" s="18">
        <f t="shared" si="573"/>
        <v>0</v>
      </c>
      <c r="P12128" s="16">
        <f t="shared" si="574"/>
        <v>18</v>
      </c>
    </row>
    <row r="12129" spans="2:16">
      <c r="B12129" s="400"/>
      <c r="D12129" s="401"/>
      <c r="F12129" s="54" t="s">
        <v>13274</v>
      </c>
      <c r="H12129" s="52" t="s">
        <v>13274</v>
      </c>
      <c r="J12129" s="95">
        <v>31</v>
      </c>
      <c r="K12129" s="95">
        <v>12</v>
      </c>
      <c r="L12129" s="18">
        <f t="shared" si="575"/>
        <v>43</v>
      </c>
      <c r="M12129" s="95"/>
      <c r="N12129" s="95"/>
      <c r="O12129" s="18">
        <f t="shared" si="573"/>
        <v>0</v>
      </c>
      <c r="P12129" s="16">
        <f t="shared" si="574"/>
        <v>43</v>
      </c>
    </row>
    <row r="12130" spans="2:16">
      <c r="B12130" s="400"/>
      <c r="D12130" s="401"/>
      <c r="F12130" s="54" t="s">
        <v>13275</v>
      </c>
      <c r="H12130" s="52" t="s">
        <v>13275</v>
      </c>
      <c r="J12130" s="95">
        <v>52</v>
      </c>
      <c r="K12130" s="95"/>
      <c r="L12130" s="18">
        <f t="shared" si="575"/>
        <v>52</v>
      </c>
      <c r="M12130" s="95"/>
      <c r="N12130" s="95"/>
      <c r="O12130" s="18">
        <f t="shared" si="573"/>
        <v>0</v>
      </c>
      <c r="P12130" s="16">
        <f t="shared" si="574"/>
        <v>52</v>
      </c>
    </row>
    <row r="12131" spans="2:16">
      <c r="B12131" s="400"/>
      <c r="D12131" s="401"/>
      <c r="F12131" s="54" t="s">
        <v>13276</v>
      </c>
      <c r="H12131" s="52" t="s">
        <v>13276</v>
      </c>
      <c r="J12131" s="95">
        <v>43</v>
      </c>
      <c r="K12131" s="95"/>
      <c r="L12131" s="18">
        <f t="shared" si="575"/>
        <v>43</v>
      </c>
      <c r="M12131" s="95"/>
      <c r="N12131" s="95"/>
      <c r="O12131" s="18">
        <f t="shared" si="573"/>
        <v>0</v>
      </c>
      <c r="P12131" s="16">
        <f t="shared" si="574"/>
        <v>43</v>
      </c>
    </row>
    <row r="12132" spans="2:16">
      <c r="B12132" s="400"/>
      <c r="D12132" s="401"/>
      <c r="F12132" s="54" t="s">
        <v>13277</v>
      </c>
      <c r="H12132" s="52" t="s">
        <v>13277</v>
      </c>
      <c r="J12132" s="95">
        <v>244</v>
      </c>
      <c r="K12132" s="95">
        <v>6</v>
      </c>
      <c r="L12132" s="18">
        <f t="shared" si="575"/>
        <v>250</v>
      </c>
      <c r="M12132" s="95"/>
      <c r="N12132" s="95"/>
      <c r="O12132" s="18">
        <f t="shared" si="573"/>
        <v>0</v>
      </c>
      <c r="P12132" s="16">
        <f t="shared" si="574"/>
        <v>250</v>
      </c>
    </row>
    <row r="12133" spans="2:16">
      <c r="B12133" s="400"/>
      <c r="D12133" s="401"/>
      <c r="F12133" s="54" t="s">
        <v>13278</v>
      </c>
      <c r="H12133" s="52" t="s">
        <v>13278</v>
      </c>
      <c r="J12133" s="95">
        <v>219</v>
      </c>
      <c r="K12133" s="95">
        <v>15</v>
      </c>
      <c r="L12133" s="18">
        <f t="shared" si="575"/>
        <v>234</v>
      </c>
      <c r="M12133" s="95"/>
      <c r="N12133" s="95"/>
      <c r="O12133" s="18">
        <f t="shared" si="573"/>
        <v>0</v>
      </c>
      <c r="P12133" s="16">
        <f t="shared" si="574"/>
        <v>234</v>
      </c>
    </row>
    <row r="12134" spans="2:16" ht="25.5">
      <c r="B12134" s="400"/>
      <c r="D12134" s="401"/>
      <c r="F12134" s="54" t="s">
        <v>13279</v>
      </c>
      <c r="H12134" s="52" t="s">
        <v>13279</v>
      </c>
      <c r="J12134" s="95">
        <v>226</v>
      </c>
      <c r="K12134" s="95"/>
      <c r="L12134" s="18">
        <f t="shared" si="575"/>
        <v>226</v>
      </c>
      <c r="M12134" s="95"/>
      <c r="N12134" s="95"/>
      <c r="O12134" s="18">
        <f t="shared" si="573"/>
        <v>0</v>
      </c>
      <c r="P12134" s="16">
        <f t="shared" si="574"/>
        <v>226</v>
      </c>
    </row>
    <row r="12135" spans="2:16">
      <c r="B12135" s="400"/>
      <c r="D12135" s="401"/>
      <c r="F12135" s="54" t="s">
        <v>13280</v>
      </c>
      <c r="H12135" s="52" t="s">
        <v>13280</v>
      </c>
      <c r="J12135" s="95">
        <v>209</v>
      </c>
      <c r="K12135" s="95"/>
      <c r="L12135" s="18">
        <f t="shared" si="575"/>
        <v>209</v>
      </c>
      <c r="M12135" s="95"/>
      <c r="N12135" s="95"/>
      <c r="O12135" s="18">
        <f t="shared" si="573"/>
        <v>0</v>
      </c>
      <c r="P12135" s="16">
        <f t="shared" si="574"/>
        <v>209</v>
      </c>
    </row>
    <row r="12136" spans="2:16">
      <c r="B12136" s="400"/>
      <c r="D12136" s="401"/>
      <c r="F12136" s="54" t="s">
        <v>13281</v>
      </c>
      <c r="H12136" s="52" t="s">
        <v>13281</v>
      </c>
      <c r="J12136" s="95">
        <v>454</v>
      </c>
      <c r="K12136" s="95">
        <v>45</v>
      </c>
      <c r="L12136" s="18">
        <f t="shared" si="575"/>
        <v>499</v>
      </c>
      <c r="M12136" s="95"/>
      <c r="N12136" s="95"/>
      <c r="O12136" s="18">
        <f t="shared" si="573"/>
        <v>0</v>
      </c>
      <c r="P12136" s="16">
        <f t="shared" si="574"/>
        <v>499</v>
      </c>
    </row>
    <row r="12137" spans="2:16">
      <c r="B12137" s="400"/>
      <c r="D12137" s="401"/>
      <c r="F12137" s="54" t="s">
        <v>13110</v>
      </c>
      <c r="H12137" s="52" t="s">
        <v>13110</v>
      </c>
      <c r="J12137" s="95">
        <v>510</v>
      </c>
      <c r="K12137" s="95">
        <v>64</v>
      </c>
      <c r="L12137" s="18">
        <f t="shared" si="575"/>
        <v>574</v>
      </c>
      <c r="M12137" s="95"/>
      <c r="N12137" s="95"/>
      <c r="O12137" s="18">
        <f t="shared" si="573"/>
        <v>0</v>
      </c>
      <c r="P12137" s="16">
        <f t="shared" si="574"/>
        <v>574</v>
      </c>
    </row>
    <row r="12138" spans="2:16" ht="38.25">
      <c r="B12138" s="400"/>
      <c r="D12138" s="401"/>
      <c r="F12138" s="54" t="s">
        <v>13282</v>
      </c>
      <c r="H12138" s="52" t="s">
        <v>13282</v>
      </c>
      <c r="J12138" s="95">
        <v>44</v>
      </c>
      <c r="K12138" s="95">
        <v>5</v>
      </c>
      <c r="L12138" s="18">
        <f t="shared" si="575"/>
        <v>49</v>
      </c>
      <c r="M12138" s="95"/>
      <c r="N12138" s="95"/>
      <c r="O12138" s="18">
        <f t="shared" si="573"/>
        <v>0</v>
      </c>
      <c r="P12138" s="16">
        <f t="shared" si="574"/>
        <v>49</v>
      </c>
    </row>
    <row r="12139" spans="2:16" ht="25.5">
      <c r="B12139" s="400"/>
      <c r="D12139" s="401"/>
      <c r="F12139" s="54" t="s">
        <v>13283</v>
      </c>
      <c r="H12139" s="52" t="s">
        <v>13283</v>
      </c>
      <c r="J12139" s="95">
        <v>359</v>
      </c>
      <c r="K12139" s="95"/>
      <c r="L12139" s="18">
        <f t="shared" si="575"/>
        <v>359</v>
      </c>
      <c r="M12139" s="95"/>
      <c r="N12139" s="95"/>
      <c r="O12139" s="18">
        <f t="shared" si="573"/>
        <v>0</v>
      </c>
      <c r="P12139" s="16">
        <f t="shared" si="574"/>
        <v>359</v>
      </c>
    </row>
    <row r="12140" spans="2:16">
      <c r="B12140" s="400"/>
      <c r="D12140" s="401"/>
      <c r="F12140" s="54" t="s">
        <v>13284</v>
      </c>
      <c r="H12140" s="52" t="s">
        <v>13284</v>
      </c>
      <c r="J12140" s="95">
        <v>27</v>
      </c>
      <c r="K12140" s="95">
        <v>7</v>
      </c>
      <c r="L12140" s="18">
        <f t="shared" si="575"/>
        <v>34</v>
      </c>
      <c r="M12140" s="95"/>
      <c r="N12140" s="95"/>
      <c r="O12140" s="18">
        <f t="shared" si="573"/>
        <v>0</v>
      </c>
      <c r="P12140" s="16">
        <f t="shared" si="574"/>
        <v>34</v>
      </c>
    </row>
    <row r="12141" spans="2:16">
      <c r="B12141" s="400"/>
      <c r="D12141" s="401"/>
      <c r="F12141" s="54" t="s">
        <v>13285</v>
      </c>
      <c r="H12141" s="52" t="s">
        <v>13285</v>
      </c>
      <c r="J12141" s="95">
        <v>317</v>
      </c>
      <c r="K12141" s="95">
        <v>18</v>
      </c>
      <c r="L12141" s="18">
        <f t="shared" si="575"/>
        <v>335</v>
      </c>
      <c r="M12141" s="95"/>
      <c r="N12141" s="95"/>
      <c r="O12141" s="18">
        <f t="shared" si="573"/>
        <v>0</v>
      </c>
      <c r="P12141" s="16">
        <f t="shared" si="574"/>
        <v>335</v>
      </c>
    </row>
    <row r="12142" spans="2:16" ht="25.5">
      <c r="B12142" s="400"/>
      <c r="D12142" s="401"/>
      <c r="F12142" s="54" t="s">
        <v>13286</v>
      </c>
      <c r="H12142" s="52" t="s">
        <v>13286</v>
      </c>
      <c r="J12142" s="95">
        <v>236</v>
      </c>
      <c r="K12142" s="95">
        <v>24</v>
      </c>
      <c r="L12142" s="18">
        <f t="shared" si="575"/>
        <v>260</v>
      </c>
      <c r="M12142" s="95"/>
      <c r="N12142" s="95"/>
      <c r="O12142" s="18">
        <f t="shared" si="573"/>
        <v>0</v>
      </c>
      <c r="P12142" s="16">
        <f t="shared" si="574"/>
        <v>260</v>
      </c>
    </row>
    <row r="12143" spans="2:16" ht="25.5">
      <c r="B12143" s="400"/>
      <c r="D12143" s="401"/>
      <c r="F12143" s="54" t="s">
        <v>13287</v>
      </c>
      <c r="H12143" s="52" t="s">
        <v>13287</v>
      </c>
      <c r="J12143" s="95">
        <v>264</v>
      </c>
      <c r="K12143" s="95"/>
      <c r="L12143" s="18">
        <f t="shared" si="575"/>
        <v>264</v>
      </c>
      <c r="M12143" s="95"/>
      <c r="N12143" s="95"/>
      <c r="O12143" s="18">
        <f t="shared" si="573"/>
        <v>0</v>
      </c>
      <c r="P12143" s="16">
        <f t="shared" si="574"/>
        <v>264</v>
      </c>
    </row>
    <row r="12144" spans="2:16">
      <c r="B12144" s="400"/>
      <c r="D12144" s="401"/>
      <c r="F12144" s="54" t="s">
        <v>13288</v>
      </c>
      <c r="H12144" s="52" t="s">
        <v>13288</v>
      </c>
      <c r="J12144" s="95">
        <v>731</v>
      </c>
      <c r="K12144" s="95">
        <v>4</v>
      </c>
      <c r="L12144" s="18">
        <f t="shared" si="575"/>
        <v>735</v>
      </c>
      <c r="M12144" s="95"/>
      <c r="N12144" s="95"/>
      <c r="O12144" s="18">
        <f t="shared" si="573"/>
        <v>0</v>
      </c>
      <c r="P12144" s="16">
        <f t="shared" si="574"/>
        <v>735</v>
      </c>
    </row>
    <row r="12145" spans="2:16">
      <c r="B12145" s="400"/>
      <c r="D12145" s="401"/>
      <c r="F12145" s="54" t="s">
        <v>13289</v>
      </c>
      <c r="H12145" s="52" t="s">
        <v>13289</v>
      </c>
      <c r="J12145" s="95">
        <v>424</v>
      </c>
      <c r="K12145" s="95">
        <v>14</v>
      </c>
      <c r="L12145" s="18">
        <f t="shared" si="575"/>
        <v>438</v>
      </c>
      <c r="M12145" s="95"/>
      <c r="N12145" s="95"/>
      <c r="O12145" s="18">
        <f t="shared" si="573"/>
        <v>0</v>
      </c>
      <c r="P12145" s="16">
        <f t="shared" si="574"/>
        <v>438</v>
      </c>
    </row>
    <row r="12146" spans="2:16">
      <c r="B12146" s="400"/>
      <c r="D12146" s="401"/>
      <c r="F12146" s="54" t="s">
        <v>13290</v>
      </c>
      <c r="H12146" s="52" t="s">
        <v>13290</v>
      </c>
      <c r="J12146" s="95">
        <v>112</v>
      </c>
      <c r="K12146" s="95">
        <v>31</v>
      </c>
      <c r="L12146" s="18">
        <f t="shared" si="575"/>
        <v>143</v>
      </c>
      <c r="M12146" s="95"/>
      <c r="N12146" s="95"/>
      <c r="O12146" s="18">
        <f t="shared" si="573"/>
        <v>0</v>
      </c>
      <c r="P12146" s="16">
        <f t="shared" si="574"/>
        <v>143</v>
      </c>
    </row>
    <row r="12147" spans="2:16">
      <c r="B12147" s="400"/>
      <c r="D12147" s="401"/>
      <c r="F12147" s="54" t="s">
        <v>13291</v>
      </c>
      <c r="H12147" s="52" t="s">
        <v>13291</v>
      </c>
      <c r="J12147" s="95">
        <v>179</v>
      </c>
      <c r="K12147" s="95"/>
      <c r="L12147" s="18">
        <f t="shared" si="575"/>
        <v>179</v>
      </c>
      <c r="M12147" s="95"/>
      <c r="N12147" s="95"/>
      <c r="O12147" s="18">
        <f t="shared" si="573"/>
        <v>0</v>
      </c>
      <c r="P12147" s="16">
        <f t="shared" si="574"/>
        <v>179</v>
      </c>
    </row>
    <row r="12148" spans="2:16" ht="25.5">
      <c r="B12148" s="400"/>
      <c r="D12148" s="401"/>
      <c r="F12148" s="54" t="s">
        <v>13292</v>
      </c>
      <c r="H12148" s="52" t="s">
        <v>13292</v>
      </c>
      <c r="J12148" s="95">
        <v>213</v>
      </c>
      <c r="K12148" s="95"/>
      <c r="L12148" s="18">
        <f t="shared" si="575"/>
        <v>213</v>
      </c>
      <c r="M12148" s="95"/>
      <c r="N12148" s="95"/>
      <c r="O12148" s="18">
        <f t="shared" si="573"/>
        <v>0</v>
      </c>
      <c r="P12148" s="16">
        <f t="shared" si="574"/>
        <v>213</v>
      </c>
    </row>
    <row r="12149" spans="2:16" ht="25.5">
      <c r="B12149" s="400"/>
      <c r="D12149" s="401"/>
      <c r="F12149" s="54" t="s">
        <v>13293</v>
      </c>
      <c r="H12149" s="52" t="s">
        <v>13293</v>
      </c>
      <c r="J12149" s="95">
        <v>236</v>
      </c>
      <c r="K12149" s="95"/>
      <c r="L12149" s="18">
        <f t="shared" si="575"/>
        <v>236</v>
      </c>
      <c r="M12149" s="95"/>
      <c r="N12149" s="95"/>
      <c r="O12149" s="18">
        <f t="shared" si="573"/>
        <v>0</v>
      </c>
      <c r="P12149" s="16">
        <f t="shared" si="574"/>
        <v>236</v>
      </c>
    </row>
    <row r="12150" spans="2:16" ht="25.5">
      <c r="B12150" s="400"/>
      <c r="D12150" s="401"/>
      <c r="F12150" s="54" t="s">
        <v>13294</v>
      </c>
      <c r="H12150" s="52" t="s">
        <v>13294</v>
      </c>
      <c r="J12150" s="95">
        <v>348</v>
      </c>
      <c r="K12150" s="95"/>
      <c r="L12150" s="18">
        <f t="shared" si="575"/>
        <v>348</v>
      </c>
      <c r="M12150" s="95"/>
      <c r="N12150" s="95"/>
      <c r="O12150" s="18">
        <f t="shared" si="573"/>
        <v>0</v>
      </c>
      <c r="P12150" s="16">
        <f t="shared" si="574"/>
        <v>348</v>
      </c>
    </row>
    <row r="12151" spans="2:16" ht="25.5">
      <c r="B12151" s="400"/>
      <c r="D12151" s="401"/>
      <c r="F12151" s="54" t="s">
        <v>13295</v>
      </c>
      <c r="H12151" s="52" t="s">
        <v>13295</v>
      </c>
      <c r="J12151" s="95">
        <v>281</v>
      </c>
      <c r="K12151" s="95"/>
      <c r="L12151" s="18">
        <f t="shared" si="575"/>
        <v>281</v>
      </c>
      <c r="M12151" s="95"/>
      <c r="N12151" s="95"/>
      <c r="O12151" s="18">
        <f t="shared" si="573"/>
        <v>0</v>
      </c>
      <c r="P12151" s="16">
        <f t="shared" si="574"/>
        <v>281</v>
      </c>
    </row>
    <row r="12152" spans="2:16">
      <c r="B12152" s="400"/>
      <c r="D12152" s="401"/>
      <c r="F12152" s="54" t="s">
        <v>13296</v>
      </c>
      <c r="H12152" s="52" t="s">
        <v>13296</v>
      </c>
      <c r="J12152" s="95">
        <v>19</v>
      </c>
      <c r="K12152" s="95"/>
      <c r="L12152" s="18">
        <f t="shared" si="575"/>
        <v>19</v>
      </c>
      <c r="M12152" s="95"/>
      <c r="N12152" s="95"/>
      <c r="O12152" s="18">
        <f t="shared" si="573"/>
        <v>0</v>
      </c>
      <c r="P12152" s="16">
        <f t="shared" si="574"/>
        <v>19</v>
      </c>
    </row>
    <row r="12153" spans="2:16">
      <c r="B12153" s="400"/>
      <c r="D12153" s="401"/>
      <c r="F12153" s="54" t="s">
        <v>13297</v>
      </c>
      <c r="H12153" s="52" t="s">
        <v>13297</v>
      </c>
      <c r="J12153" s="95">
        <v>103</v>
      </c>
      <c r="K12153" s="95">
        <v>38</v>
      </c>
      <c r="L12153" s="18">
        <f t="shared" si="575"/>
        <v>141</v>
      </c>
      <c r="M12153" s="95"/>
      <c r="N12153" s="95"/>
      <c r="O12153" s="18">
        <f t="shared" si="573"/>
        <v>0</v>
      </c>
      <c r="P12153" s="16">
        <f t="shared" si="574"/>
        <v>141</v>
      </c>
    </row>
    <row r="12154" spans="2:16" ht="25.5">
      <c r="B12154" s="400"/>
      <c r="D12154" s="401"/>
      <c r="F12154" s="54" t="s">
        <v>13298</v>
      </c>
      <c r="H12154" s="52" t="s">
        <v>13298</v>
      </c>
      <c r="J12154" s="95">
        <v>304</v>
      </c>
      <c r="K12154" s="95">
        <v>26</v>
      </c>
      <c r="L12154" s="18">
        <f t="shared" si="575"/>
        <v>330</v>
      </c>
      <c r="M12154" s="95"/>
      <c r="N12154" s="95"/>
      <c r="O12154" s="18">
        <f t="shared" si="573"/>
        <v>0</v>
      </c>
      <c r="P12154" s="16">
        <f t="shared" si="574"/>
        <v>330</v>
      </c>
    </row>
    <row r="12155" spans="2:16">
      <c r="B12155" s="400"/>
      <c r="D12155" s="401"/>
      <c r="F12155" s="54" t="s">
        <v>13113</v>
      </c>
      <c r="H12155" s="52" t="s">
        <v>13113</v>
      </c>
      <c r="J12155" s="95">
        <v>121</v>
      </c>
      <c r="K12155" s="95">
        <v>194</v>
      </c>
      <c r="L12155" s="18">
        <f t="shared" si="575"/>
        <v>315</v>
      </c>
      <c r="M12155" s="95"/>
      <c r="N12155" s="95"/>
      <c r="O12155" s="18">
        <f t="shared" si="573"/>
        <v>0</v>
      </c>
      <c r="P12155" s="16">
        <f t="shared" si="574"/>
        <v>315</v>
      </c>
    </row>
    <row r="12156" spans="2:16" ht="25.5">
      <c r="B12156" s="400"/>
      <c r="D12156" s="401"/>
      <c r="F12156" s="54" t="s">
        <v>13299</v>
      </c>
      <c r="H12156" s="52" t="s">
        <v>13299</v>
      </c>
      <c r="J12156" s="95">
        <v>37</v>
      </c>
      <c r="K12156" s="95">
        <v>4</v>
      </c>
      <c r="L12156" s="18">
        <f t="shared" si="575"/>
        <v>41</v>
      </c>
      <c r="M12156" s="95"/>
      <c r="N12156" s="95"/>
      <c r="O12156" s="18">
        <f t="shared" si="573"/>
        <v>0</v>
      </c>
      <c r="P12156" s="16">
        <f t="shared" si="574"/>
        <v>41</v>
      </c>
    </row>
    <row r="12157" spans="2:16">
      <c r="B12157" s="400"/>
      <c r="D12157" s="401"/>
      <c r="F12157" s="54" t="s">
        <v>13300</v>
      </c>
      <c r="H12157" s="52" t="s">
        <v>13300</v>
      </c>
      <c r="J12157" s="95">
        <v>15</v>
      </c>
      <c r="K12157" s="95">
        <v>19</v>
      </c>
      <c r="L12157" s="18">
        <f t="shared" si="575"/>
        <v>34</v>
      </c>
      <c r="M12157" s="95"/>
      <c r="N12157" s="95"/>
      <c r="O12157" s="18">
        <f t="shared" si="573"/>
        <v>0</v>
      </c>
      <c r="P12157" s="16">
        <f t="shared" si="574"/>
        <v>34</v>
      </c>
    </row>
    <row r="12158" spans="2:16" ht="25.5">
      <c r="B12158" s="400"/>
      <c r="D12158" s="401"/>
      <c r="F12158" s="54" t="s">
        <v>13301</v>
      </c>
      <c r="H12158" s="52" t="s">
        <v>13301</v>
      </c>
      <c r="J12158" s="95">
        <v>161</v>
      </c>
      <c r="K12158" s="95"/>
      <c r="L12158" s="18">
        <f t="shared" si="575"/>
        <v>161</v>
      </c>
      <c r="M12158" s="95"/>
      <c r="N12158" s="95"/>
      <c r="O12158" s="18">
        <f t="shared" si="573"/>
        <v>0</v>
      </c>
      <c r="P12158" s="16">
        <f t="shared" si="574"/>
        <v>161</v>
      </c>
    </row>
    <row r="12159" spans="2:16">
      <c r="B12159" s="400"/>
      <c r="D12159" s="401"/>
      <c r="F12159" s="54" t="s">
        <v>13302</v>
      </c>
      <c r="H12159" s="52" t="s">
        <v>13302</v>
      </c>
      <c r="J12159" s="95">
        <v>38</v>
      </c>
      <c r="K12159" s="95"/>
      <c r="L12159" s="18">
        <f t="shared" si="575"/>
        <v>38</v>
      </c>
      <c r="M12159" s="95"/>
      <c r="N12159" s="95"/>
      <c r="O12159" s="18">
        <f t="shared" si="573"/>
        <v>0</v>
      </c>
      <c r="P12159" s="16">
        <f t="shared" si="574"/>
        <v>38</v>
      </c>
    </row>
    <row r="12160" spans="2:16" ht="25.5">
      <c r="B12160" s="400"/>
      <c r="D12160" s="401"/>
      <c r="F12160" s="54" t="s">
        <v>13303</v>
      </c>
      <c r="H12160" s="52" t="s">
        <v>13303</v>
      </c>
      <c r="J12160" s="95">
        <v>19</v>
      </c>
      <c r="K12160" s="95"/>
      <c r="L12160" s="18">
        <f t="shared" si="575"/>
        <v>19</v>
      </c>
      <c r="M12160" s="95"/>
      <c r="N12160" s="95"/>
      <c r="O12160" s="18">
        <f t="shared" si="573"/>
        <v>0</v>
      </c>
      <c r="P12160" s="16">
        <f t="shared" si="574"/>
        <v>19</v>
      </c>
    </row>
    <row r="12161" spans="2:16">
      <c r="B12161" s="400"/>
      <c r="D12161" s="401"/>
      <c r="F12161" s="54" t="s">
        <v>13304</v>
      </c>
      <c r="H12161" s="52" t="s">
        <v>13304</v>
      </c>
      <c r="J12161" s="95">
        <v>14</v>
      </c>
      <c r="K12161" s="95"/>
      <c r="L12161" s="18">
        <f t="shared" si="575"/>
        <v>14</v>
      </c>
      <c r="M12161" s="95"/>
      <c r="N12161" s="95"/>
      <c r="O12161" s="18">
        <f t="shared" si="573"/>
        <v>0</v>
      </c>
      <c r="P12161" s="16">
        <f t="shared" si="574"/>
        <v>14</v>
      </c>
    </row>
    <row r="12162" spans="2:16">
      <c r="B12162" s="400"/>
      <c r="D12162" s="401"/>
      <c r="F12162" s="54" t="s">
        <v>13305</v>
      </c>
      <c r="H12162" s="52" t="s">
        <v>13305</v>
      </c>
      <c r="J12162" s="95">
        <v>11</v>
      </c>
      <c r="K12162" s="95"/>
      <c r="L12162" s="18">
        <f t="shared" si="575"/>
        <v>11</v>
      </c>
      <c r="M12162" s="95"/>
      <c r="N12162" s="95"/>
      <c r="O12162" s="18">
        <f t="shared" si="573"/>
        <v>0</v>
      </c>
      <c r="P12162" s="16">
        <f t="shared" si="574"/>
        <v>11</v>
      </c>
    </row>
    <row r="12163" spans="2:16">
      <c r="B12163" s="400"/>
      <c r="D12163" s="401"/>
      <c r="F12163" s="54" t="s">
        <v>13306</v>
      </c>
      <c r="H12163" s="52" t="s">
        <v>13306</v>
      </c>
      <c r="J12163" s="95">
        <v>711</v>
      </c>
      <c r="K12163" s="95">
        <v>53</v>
      </c>
      <c r="L12163" s="18">
        <f t="shared" si="575"/>
        <v>764</v>
      </c>
      <c r="M12163" s="95"/>
      <c r="N12163" s="95"/>
      <c r="O12163" s="18">
        <f t="shared" si="573"/>
        <v>0</v>
      </c>
      <c r="P12163" s="16">
        <f t="shared" si="574"/>
        <v>764</v>
      </c>
    </row>
    <row r="12164" spans="2:16">
      <c r="B12164" s="400"/>
      <c r="D12164" s="401"/>
      <c r="F12164" s="54" t="s">
        <v>13307</v>
      </c>
      <c r="H12164" s="52" t="s">
        <v>13307</v>
      </c>
      <c r="J12164" s="95">
        <v>402</v>
      </c>
      <c r="K12164" s="95"/>
      <c r="L12164" s="18">
        <f t="shared" si="575"/>
        <v>402</v>
      </c>
      <c r="M12164" s="95"/>
      <c r="N12164" s="95"/>
      <c r="O12164" s="18">
        <f t="shared" si="573"/>
        <v>0</v>
      </c>
      <c r="P12164" s="16">
        <f t="shared" si="574"/>
        <v>402</v>
      </c>
    </row>
    <row r="12165" spans="2:16" ht="25.5">
      <c r="B12165" s="400"/>
      <c r="D12165" s="401"/>
      <c r="F12165" s="54" t="s">
        <v>13308</v>
      </c>
      <c r="H12165" s="52" t="s">
        <v>13308</v>
      </c>
      <c r="J12165" s="95">
        <v>140</v>
      </c>
      <c r="K12165" s="95"/>
      <c r="L12165" s="18">
        <f t="shared" si="575"/>
        <v>140</v>
      </c>
      <c r="M12165" s="95"/>
      <c r="N12165" s="95"/>
      <c r="O12165" s="18">
        <f t="shared" si="573"/>
        <v>0</v>
      </c>
      <c r="P12165" s="16">
        <f t="shared" si="574"/>
        <v>140</v>
      </c>
    </row>
    <row r="12166" spans="2:16">
      <c r="B12166" s="400"/>
      <c r="D12166" s="401"/>
      <c r="F12166" s="54" t="s">
        <v>13309</v>
      </c>
      <c r="H12166" s="52" t="s">
        <v>13309</v>
      </c>
      <c r="J12166" s="95">
        <v>20</v>
      </c>
      <c r="K12166" s="95"/>
      <c r="L12166" s="18">
        <f t="shared" si="575"/>
        <v>20</v>
      </c>
      <c r="M12166" s="95"/>
      <c r="N12166" s="95"/>
      <c r="O12166" s="18">
        <f t="shared" si="573"/>
        <v>0</v>
      </c>
      <c r="P12166" s="16">
        <f t="shared" si="574"/>
        <v>20</v>
      </c>
    </row>
    <row r="12167" spans="2:16">
      <c r="B12167" s="400"/>
      <c r="D12167" s="401"/>
      <c r="F12167" s="54" t="s">
        <v>13310</v>
      </c>
      <c r="H12167" s="52" t="s">
        <v>13310</v>
      </c>
      <c r="J12167" s="95">
        <v>60</v>
      </c>
      <c r="K12167" s="95"/>
      <c r="L12167" s="18">
        <f t="shared" si="575"/>
        <v>60</v>
      </c>
      <c r="M12167" s="95"/>
      <c r="N12167" s="95"/>
      <c r="O12167" s="18">
        <f t="shared" si="573"/>
        <v>0</v>
      </c>
      <c r="P12167" s="16">
        <f t="shared" si="574"/>
        <v>60</v>
      </c>
    </row>
    <row r="12168" spans="2:16">
      <c r="B12168" s="400"/>
      <c r="D12168" s="401"/>
      <c r="F12168" s="54" t="s">
        <v>13311</v>
      </c>
      <c r="H12168" s="52" t="s">
        <v>13311</v>
      </c>
      <c r="J12168" s="95">
        <v>160</v>
      </c>
      <c r="K12168" s="95">
        <v>92</v>
      </c>
      <c r="L12168" s="18">
        <f t="shared" si="575"/>
        <v>252</v>
      </c>
      <c r="M12168" s="95"/>
      <c r="N12168" s="95"/>
      <c r="O12168" s="18">
        <f t="shared" si="573"/>
        <v>0</v>
      </c>
      <c r="P12168" s="16">
        <f t="shared" si="574"/>
        <v>252</v>
      </c>
    </row>
    <row r="12169" spans="2:16">
      <c r="B12169" s="400"/>
      <c r="D12169" s="401"/>
      <c r="F12169" s="54" t="s">
        <v>13312</v>
      </c>
      <c r="H12169" s="52" t="s">
        <v>13312</v>
      </c>
      <c r="J12169" s="95">
        <v>26</v>
      </c>
      <c r="K12169" s="95"/>
      <c r="L12169" s="18">
        <f t="shared" si="575"/>
        <v>26</v>
      </c>
      <c r="M12169" s="95"/>
      <c r="N12169" s="95"/>
      <c r="O12169" s="18">
        <f t="shared" si="573"/>
        <v>0</v>
      </c>
      <c r="P12169" s="16">
        <f t="shared" si="574"/>
        <v>26</v>
      </c>
    </row>
    <row r="12170" spans="2:16">
      <c r="B12170" s="400"/>
      <c r="D12170" s="401"/>
      <c r="F12170" s="54" t="s">
        <v>13313</v>
      </c>
      <c r="H12170" s="52" t="s">
        <v>13313</v>
      </c>
      <c r="J12170" s="95">
        <v>128</v>
      </c>
      <c r="K12170" s="95"/>
      <c r="L12170" s="18">
        <f t="shared" si="575"/>
        <v>128</v>
      </c>
      <c r="M12170" s="95"/>
      <c r="N12170" s="95"/>
      <c r="O12170" s="18">
        <f t="shared" si="573"/>
        <v>0</v>
      </c>
      <c r="P12170" s="16">
        <f t="shared" si="574"/>
        <v>128</v>
      </c>
    </row>
    <row r="12171" spans="2:16">
      <c r="B12171" s="400"/>
      <c r="D12171" s="401"/>
      <c r="F12171" s="54" t="s">
        <v>13881</v>
      </c>
      <c r="H12171" s="52" t="s">
        <v>13314</v>
      </c>
      <c r="J12171" s="95">
        <v>362</v>
      </c>
      <c r="K12171" s="95">
        <v>26</v>
      </c>
      <c r="L12171" s="18">
        <f t="shared" si="575"/>
        <v>388</v>
      </c>
      <c r="M12171" s="95"/>
      <c r="N12171" s="95"/>
      <c r="O12171" s="18">
        <f t="shared" si="573"/>
        <v>0</v>
      </c>
      <c r="P12171" s="16">
        <f t="shared" si="574"/>
        <v>388</v>
      </c>
    </row>
    <row r="12172" spans="2:16" ht="25.5">
      <c r="B12172" s="400"/>
      <c r="D12172" s="401"/>
      <c r="F12172" s="54" t="s">
        <v>13315</v>
      </c>
      <c r="H12172" s="52" t="s">
        <v>13315</v>
      </c>
      <c r="J12172" s="95">
        <v>254</v>
      </c>
      <c r="K12172" s="95"/>
      <c r="L12172" s="18">
        <f t="shared" si="575"/>
        <v>254</v>
      </c>
      <c r="M12172" s="95"/>
      <c r="N12172" s="95"/>
      <c r="O12172" s="18">
        <f t="shared" si="573"/>
        <v>0</v>
      </c>
      <c r="P12172" s="16">
        <f t="shared" si="574"/>
        <v>254</v>
      </c>
    </row>
    <row r="12173" spans="2:16">
      <c r="B12173" s="400"/>
      <c r="D12173" s="401"/>
      <c r="F12173" s="54" t="s">
        <v>13316</v>
      </c>
      <c r="H12173" s="52" t="s">
        <v>13316</v>
      </c>
      <c r="J12173" s="95">
        <v>27</v>
      </c>
      <c r="K12173" s="95"/>
      <c r="L12173" s="18">
        <f t="shared" si="575"/>
        <v>27</v>
      </c>
      <c r="M12173" s="95"/>
      <c r="N12173" s="95"/>
      <c r="O12173" s="18">
        <f t="shared" si="573"/>
        <v>0</v>
      </c>
      <c r="P12173" s="16">
        <f t="shared" si="574"/>
        <v>27</v>
      </c>
    </row>
    <row r="12174" spans="2:16">
      <c r="B12174" s="400"/>
      <c r="D12174" s="401"/>
      <c r="F12174" s="54" t="s">
        <v>13317</v>
      </c>
      <c r="H12174" s="52" t="s">
        <v>13317</v>
      </c>
      <c r="J12174" s="95">
        <v>14</v>
      </c>
      <c r="K12174" s="95"/>
      <c r="L12174" s="18">
        <f t="shared" si="575"/>
        <v>14</v>
      </c>
      <c r="M12174" s="95"/>
      <c r="N12174" s="95"/>
      <c r="O12174" s="18">
        <f t="shared" si="573"/>
        <v>0</v>
      </c>
      <c r="P12174" s="16">
        <f t="shared" si="574"/>
        <v>14</v>
      </c>
    </row>
    <row r="12175" spans="2:16">
      <c r="B12175" s="400"/>
      <c r="D12175" s="401"/>
      <c r="F12175" s="54" t="s">
        <v>13318</v>
      </c>
      <c r="H12175" s="52" t="s">
        <v>13318</v>
      </c>
      <c r="J12175" s="95">
        <v>14</v>
      </c>
      <c r="K12175" s="95"/>
      <c r="L12175" s="18">
        <f t="shared" si="575"/>
        <v>14</v>
      </c>
      <c r="M12175" s="95"/>
      <c r="N12175" s="95"/>
      <c r="O12175" s="18">
        <f t="shared" si="573"/>
        <v>0</v>
      </c>
      <c r="P12175" s="16">
        <f t="shared" si="574"/>
        <v>14</v>
      </c>
    </row>
    <row r="12176" spans="2:16">
      <c r="B12176" s="400"/>
      <c r="D12176" s="401" t="s">
        <v>12457</v>
      </c>
      <c r="F12176" s="262" t="s">
        <v>13882</v>
      </c>
      <c r="H12176" s="52" t="s">
        <v>13319</v>
      </c>
      <c r="J12176" s="95">
        <v>290</v>
      </c>
      <c r="K12176" s="95">
        <v>10</v>
      </c>
      <c r="L12176" s="18">
        <f t="shared" si="575"/>
        <v>300</v>
      </c>
      <c r="M12176" s="95"/>
      <c r="N12176" s="95"/>
      <c r="O12176" s="18">
        <f t="shared" si="573"/>
        <v>0</v>
      </c>
      <c r="P12176" s="16">
        <f t="shared" si="574"/>
        <v>300</v>
      </c>
    </row>
    <row r="12177" spans="2:16">
      <c r="B12177" s="400"/>
      <c r="D12177" s="401"/>
      <c r="F12177" s="262" t="s">
        <v>13883</v>
      </c>
      <c r="H12177" s="52" t="s">
        <v>13320</v>
      </c>
      <c r="J12177" s="95">
        <v>101</v>
      </c>
      <c r="K12177" s="95"/>
      <c r="L12177" s="18">
        <f t="shared" si="575"/>
        <v>101</v>
      </c>
      <c r="M12177" s="95"/>
      <c r="N12177" s="95"/>
      <c r="O12177" s="18">
        <f t="shared" si="573"/>
        <v>0</v>
      </c>
      <c r="P12177" s="16">
        <f t="shared" si="574"/>
        <v>101</v>
      </c>
    </row>
    <row r="12178" spans="2:16">
      <c r="B12178" s="400"/>
      <c r="D12178" s="401"/>
      <c r="F12178" s="262" t="s">
        <v>13884</v>
      </c>
      <c r="H12178" s="52" t="s">
        <v>2044</v>
      </c>
      <c r="J12178" s="95">
        <v>132</v>
      </c>
      <c r="K12178" s="95"/>
      <c r="L12178" s="18">
        <f t="shared" si="575"/>
        <v>132</v>
      </c>
      <c r="M12178" s="95"/>
      <c r="N12178" s="95"/>
      <c r="O12178" s="18">
        <f t="shared" si="573"/>
        <v>0</v>
      </c>
      <c r="P12178" s="16">
        <f t="shared" si="574"/>
        <v>132</v>
      </c>
    </row>
    <row r="12179" spans="2:16">
      <c r="B12179" s="400"/>
      <c r="D12179" s="401"/>
      <c r="F12179" s="262" t="s">
        <v>11101</v>
      </c>
      <c r="H12179" s="52" t="s">
        <v>3664</v>
      </c>
      <c r="J12179" s="95">
        <v>102</v>
      </c>
      <c r="K12179" s="95"/>
      <c r="L12179" s="18">
        <f t="shared" si="575"/>
        <v>102</v>
      </c>
      <c r="M12179" s="95"/>
      <c r="N12179" s="95"/>
      <c r="O12179" s="18">
        <f t="shared" si="573"/>
        <v>0</v>
      </c>
      <c r="P12179" s="16">
        <f t="shared" si="574"/>
        <v>102</v>
      </c>
    </row>
    <row r="12180" spans="2:16">
      <c r="B12180" s="400"/>
      <c r="D12180" s="401"/>
      <c r="F12180" s="262" t="s">
        <v>13885</v>
      </c>
      <c r="H12180" s="52" t="s">
        <v>13321</v>
      </c>
      <c r="J12180" s="95">
        <v>38</v>
      </c>
      <c r="K12180" s="95"/>
      <c r="L12180" s="18">
        <f t="shared" si="575"/>
        <v>38</v>
      </c>
      <c r="M12180" s="95"/>
      <c r="N12180" s="95"/>
      <c r="O12180" s="18">
        <f t="shared" si="573"/>
        <v>0</v>
      </c>
      <c r="P12180" s="16">
        <f t="shared" si="574"/>
        <v>38</v>
      </c>
    </row>
    <row r="12181" spans="2:16">
      <c r="B12181" s="400"/>
      <c r="D12181" s="401"/>
      <c r="F12181" s="262" t="s">
        <v>13886</v>
      </c>
      <c r="H12181" s="52" t="s">
        <v>13322</v>
      </c>
      <c r="J12181" s="95">
        <v>13</v>
      </c>
      <c r="K12181" s="95"/>
      <c r="L12181" s="18">
        <f t="shared" si="575"/>
        <v>13</v>
      </c>
      <c r="M12181" s="95"/>
      <c r="N12181" s="95"/>
      <c r="O12181" s="18">
        <f t="shared" si="573"/>
        <v>0</v>
      </c>
      <c r="P12181" s="16">
        <f t="shared" si="574"/>
        <v>13</v>
      </c>
    </row>
    <row r="12182" spans="2:16">
      <c r="B12182" s="400"/>
      <c r="D12182" s="401"/>
      <c r="F12182" s="262" t="s">
        <v>13887</v>
      </c>
      <c r="H12182" s="52" t="s">
        <v>13323</v>
      </c>
      <c r="J12182" s="95">
        <v>23</v>
      </c>
      <c r="K12182" s="95"/>
      <c r="L12182" s="18">
        <f t="shared" si="575"/>
        <v>23</v>
      </c>
      <c r="M12182" s="95"/>
      <c r="N12182" s="95"/>
      <c r="O12182" s="18">
        <f t="shared" ref="O12182:O12245" si="576">+N12182+M12182</f>
        <v>0</v>
      </c>
      <c r="P12182" s="16">
        <f t="shared" ref="P12182:P12245" si="577">+L12182+O12182</f>
        <v>23</v>
      </c>
    </row>
    <row r="12183" spans="2:16">
      <c r="B12183" s="400"/>
      <c r="D12183" s="401"/>
      <c r="F12183" s="262" t="s">
        <v>13888</v>
      </c>
      <c r="H12183" s="52" t="s">
        <v>13324</v>
      </c>
      <c r="J12183" s="95">
        <v>17</v>
      </c>
      <c r="K12183" s="95"/>
      <c r="L12183" s="18">
        <f t="shared" si="575"/>
        <v>17</v>
      </c>
      <c r="M12183" s="95"/>
      <c r="N12183" s="95"/>
      <c r="O12183" s="18">
        <f t="shared" si="576"/>
        <v>0</v>
      </c>
      <c r="P12183" s="16">
        <f t="shared" si="577"/>
        <v>17</v>
      </c>
    </row>
    <row r="12184" spans="2:16">
      <c r="B12184" s="400"/>
      <c r="D12184" s="401"/>
      <c r="F12184" s="262" t="s">
        <v>13889</v>
      </c>
      <c r="H12184" s="52" t="s">
        <v>13325</v>
      </c>
      <c r="J12184" s="95">
        <v>13</v>
      </c>
      <c r="K12184" s="95"/>
      <c r="L12184" s="18">
        <f t="shared" si="575"/>
        <v>13</v>
      </c>
      <c r="M12184" s="95"/>
      <c r="N12184" s="95"/>
      <c r="O12184" s="18">
        <f t="shared" si="576"/>
        <v>0</v>
      </c>
      <c r="P12184" s="16">
        <f t="shared" si="577"/>
        <v>13</v>
      </c>
    </row>
    <row r="12185" spans="2:16">
      <c r="B12185" s="400"/>
      <c r="D12185" s="401"/>
      <c r="F12185" s="262" t="s">
        <v>13890</v>
      </c>
      <c r="H12185" s="52" t="s">
        <v>12734</v>
      </c>
      <c r="J12185" s="95">
        <v>65</v>
      </c>
      <c r="K12185" s="95"/>
      <c r="L12185" s="18">
        <f t="shared" si="575"/>
        <v>65</v>
      </c>
      <c r="M12185" s="95"/>
      <c r="N12185" s="95"/>
      <c r="O12185" s="18">
        <f t="shared" si="576"/>
        <v>0</v>
      </c>
      <c r="P12185" s="16">
        <f t="shared" si="577"/>
        <v>65</v>
      </c>
    </row>
    <row r="12186" spans="2:16">
      <c r="B12186" s="400"/>
      <c r="D12186" s="401"/>
      <c r="F12186" s="262" t="s">
        <v>13891</v>
      </c>
      <c r="H12186" s="52" t="s">
        <v>10162</v>
      </c>
      <c r="J12186" s="95">
        <v>22</v>
      </c>
      <c r="K12186" s="95"/>
      <c r="L12186" s="18">
        <f t="shared" ref="L12186:L12249" si="578">+J12186+K12186</f>
        <v>22</v>
      </c>
      <c r="M12186" s="95"/>
      <c r="N12186" s="95"/>
      <c r="O12186" s="18">
        <f t="shared" si="576"/>
        <v>0</v>
      </c>
      <c r="P12186" s="16">
        <f t="shared" si="577"/>
        <v>22</v>
      </c>
    </row>
    <row r="12187" spans="2:16">
      <c r="B12187" s="400"/>
      <c r="D12187" s="401"/>
      <c r="F12187" s="262" t="s">
        <v>13892</v>
      </c>
      <c r="H12187" s="52" t="s">
        <v>11162</v>
      </c>
      <c r="J12187" s="95">
        <v>21</v>
      </c>
      <c r="K12187" s="95"/>
      <c r="L12187" s="18">
        <f t="shared" si="578"/>
        <v>21</v>
      </c>
      <c r="M12187" s="95"/>
      <c r="N12187" s="95"/>
      <c r="O12187" s="18">
        <f t="shared" si="576"/>
        <v>0</v>
      </c>
      <c r="P12187" s="16">
        <f t="shared" si="577"/>
        <v>21</v>
      </c>
    </row>
    <row r="12188" spans="2:16">
      <c r="B12188" s="400"/>
      <c r="D12188" s="401"/>
      <c r="F12188" s="262" t="s">
        <v>13893</v>
      </c>
      <c r="H12188" s="52" t="s">
        <v>10170</v>
      </c>
      <c r="J12188" s="95">
        <v>140</v>
      </c>
      <c r="K12188" s="95"/>
      <c r="L12188" s="18">
        <f t="shared" si="578"/>
        <v>140</v>
      </c>
      <c r="M12188" s="95"/>
      <c r="N12188" s="95"/>
      <c r="O12188" s="18">
        <f t="shared" si="576"/>
        <v>0</v>
      </c>
      <c r="P12188" s="16">
        <f t="shared" si="577"/>
        <v>140</v>
      </c>
    </row>
    <row r="12189" spans="2:16">
      <c r="B12189" s="400"/>
      <c r="D12189" s="401"/>
      <c r="F12189" s="262" t="s">
        <v>13894</v>
      </c>
      <c r="H12189" s="52" t="s">
        <v>13326</v>
      </c>
      <c r="J12189" s="95">
        <v>14</v>
      </c>
      <c r="K12189" s="95"/>
      <c r="L12189" s="18">
        <f t="shared" si="578"/>
        <v>14</v>
      </c>
      <c r="M12189" s="95"/>
      <c r="N12189" s="95"/>
      <c r="O12189" s="18">
        <f t="shared" si="576"/>
        <v>0</v>
      </c>
      <c r="P12189" s="16">
        <f t="shared" si="577"/>
        <v>14</v>
      </c>
    </row>
    <row r="12190" spans="2:16">
      <c r="B12190" s="400"/>
      <c r="D12190" s="401"/>
      <c r="F12190" s="262" t="s">
        <v>13895</v>
      </c>
      <c r="H12190" s="52" t="s">
        <v>13327</v>
      </c>
      <c r="J12190" s="95">
        <v>34</v>
      </c>
      <c r="K12190" s="95"/>
      <c r="L12190" s="18">
        <f t="shared" si="578"/>
        <v>34</v>
      </c>
      <c r="M12190" s="95"/>
      <c r="N12190" s="95"/>
      <c r="O12190" s="18">
        <f t="shared" si="576"/>
        <v>0</v>
      </c>
      <c r="P12190" s="16">
        <f t="shared" si="577"/>
        <v>34</v>
      </c>
    </row>
    <row r="12191" spans="2:16">
      <c r="B12191" s="400"/>
      <c r="D12191" s="401"/>
      <c r="F12191" s="262" t="s">
        <v>13896</v>
      </c>
      <c r="H12191" s="52" t="s">
        <v>13328</v>
      </c>
      <c r="J12191" s="95">
        <v>34</v>
      </c>
      <c r="K12191" s="95"/>
      <c r="L12191" s="18">
        <f t="shared" si="578"/>
        <v>34</v>
      </c>
      <c r="M12191" s="95"/>
      <c r="N12191" s="95"/>
      <c r="O12191" s="18">
        <f t="shared" si="576"/>
        <v>0</v>
      </c>
      <c r="P12191" s="16">
        <f t="shared" si="577"/>
        <v>34</v>
      </c>
    </row>
    <row r="12192" spans="2:16">
      <c r="B12192" s="400"/>
      <c r="D12192" s="401"/>
      <c r="F12192" s="262" t="s">
        <v>13897</v>
      </c>
      <c r="H12192" s="52" t="s">
        <v>10257</v>
      </c>
      <c r="J12192" s="95">
        <v>14</v>
      </c>
      <c r="K12192" s="95"/>
      <c r="L12192" s="18">
        <f t="shared" si="578"/>
        <v>14</v>
      </c>
      <c r="M12192" s="95"/>
      <c r="N12192" s="95"/>
      <c r="O12192" s="18">
        <f t="shared" si="576"/>
        <v>0</v>
      </c>
      <c r="P12192" s="16">
        <f t="shared" si="577"/>
        <v>14</v>
      </c>
    </row>
    <row r="12193" spans="2:16">
      <c r="B12193" s="400"/>
      <c r="D12193" s="401"/>
      <c r="F12193" s="262" t="s">
        <v>13898</v>
      </c>
      <c r="H12193" s="52" t="s">
        <v>11505</v>
      </c>
      <c r="J12193" s="95">
        <v>46</v>
      </c>
      <c r="K12193" s="95"/>
      <c r="L12193" s="18">
        <f t="shared" si="578"/>
        <v>46</v>
      </c>
      <c r="M12193" s="95"/>
      <c r="N12193" s="95"/>
      <c r="O12193" s="18">
        <f t="shared" si="576"/>
        <v>0</v>
      </c>
      <c r="P12193" s="16">
        <f t="shared" si="577"/>
        <v>46</v>
      </c>
    </row>
    <row r="12194" spans="2:16" ht="25.5">
      <c r="B12194" s="400"/>
      <c r="D12194" s="401"/>
      <c r="F12194" s="262" t="s">
        <v>13899</v>
      </c>
      <c r="H12194" s="52" t="s">
        <v>13329</v>
      </c>
      <c r="J12194" s="95"/>
      <c r="K12194" s="95"/>
      <c r="L12194" s="18">
        <f t="shared" si="578"/>
        <v>0</v>
      </c>
      <c r="M12194" s="95">
        <v>130</v>
      </c>
      <c r="N12194" s="95">
        <v>10</v>
      </c>
      <c r="O12194" s="18">
        <f t="shared" si="576"/>
        <v>140</v>
      </c>
      <c r="P12194" s="16">
        <f t="shared" si="577"/>
        <v>140</v>
      </c>
    </row>
    <row r="12195" spans="2:16">
      <c r="B12195" s="400"/>
      <c r="D12195" s="401"/>
      <c r="F12195" s="262" t="s">
        <v>11309</v>
      </c>
      <c r="H12195" s="52" t="s">
        <v>10873</v>
      </c>
      <c r="J12195" s="95">
        <v>34</v>
      </c>
      <c r="K12195" s="95"/>
      <c r="L12195" s="18">
        <f t="shared" si="578"/>
        <v>34</v>
      </c>
      <c r="M12195" s="95"/>
      <c r="N12195" s="95"/>
      <c r="O12195" s="18">
        <f t="shared" si="576"/>
        <v>0</v>
      </c>
      <c r="P12195" s="16">
        <f t="shared" si="577"/>
        <v>34</v>
      </c>
    </row>
    <row r="12196" spans="2:16">
      <c r="B12196" s="400"/>
      <c r="D12196" s="401"/>
      <c r="F12196" s="262" t="s">
        <v>13900</v>
      </c>
      <c r="H12196" s="52" t="s">
        <v>13330</v>
      </c>
      <c r="J12196" s="95">
        <v>23</v>
      </c>
      <c r="K12196" s="95"/>
      <c r="L12196" s="18">
        <f t="shared" si="578"/>
        <v>23</v>
      </c>
      <c r="M12196" s="95"/>
      <c r="N12196" s="95"/>
      <c r="O12196" s="18">
        <f t="shared" si="576"/>
        <v>0</v>
      </c>
      <c r="P12196" s="16">
        <f t="shared" si="577"/>
        <v>23</v>
      </c>
    </row>
    <row r="12197" spans="2:16">
      <c r="B12197" s="400"/>
      <c r="D12197" s="401"/>
      <c r="F12197" s="262" t="s">
        <v>13901</v>
      </c>
      <c r="H12197" s="52" t="s">
        <v>2904</v>
      </c>
      <c r="J12197" s="95">
        <v>20</v>
      </c>
      <c r="K12197" s="95"/>
      <c r="L12197" s="18">
        <f t="shared" si="578"/>
        <v>20</v>
      </c>
      <c r="M12197" s="95"/>
      <c r="N12197" s="95"/>
      <c r="O12197" s="18">
        <f t="shared" si="576"/>
        <v>0</v>
      </c>
      <c r="P12197" s="16">
        <f t="shared" si="577"/>
        <v>20</v>
      </c>
    </row>
    <row r="12198" spans="2:16">
      <c r="B12198" s="400"/>
      <c r="D12198" s="401"/>
      <c r="F12198" s="262" t="s">
        <v>13902</v>
      </c>
      <c r="H12198" s="52" t="s">
        <v>10156</v>
      </c>
      <c r="J12198" s="95">
        <v>17</v>
      </c>
      <c r="K12198" s="95"/>
      <c r="L12198" s="18">
        <f t="shared" si="578"/>
        <v>17</v>
      </c>
      <c r="M12198" s="95"/>
      <c r="N12198" s="95"/>
      <c r="O12198" s="18">
        <f t="shared" si="576"/>
        <v>0</v>
      </c>
      <c r="P12198" s="16">
        <f t="shared" si="577"/>
        <v>17</v>
      </c>
    </row>
    <row r="12199" spans="2:16">
      <c r="B12199" s="400"/>
      <c r="D12199" s="401"/>
      <c r="F12199" s="262" t="s">
        <v>13903</v>
      </c>
      <c r="H12199" s="52" t="s">
        <v>13331</v>
      </c>
      <c r="J12199" s="95">
        <v>47</v>
      </c>
      <c r="K12199" s="95"/>
      <c r="L12199" s="18">
        <f t="shared" si="578"/>
        <v>47</v>
      </c>
      <c r="M12199" s="95"/>
      <c r="N12199" s="95"/>
      <c r="O12199" s="18">
        <f t="shared" si="576"/>
        <v>0</v>
      </c>
      <c r="P12199" s="16">
        <f t="shared" si="577"/>
        <v>47</v>
      </c>
    </row>
    <row r="12200" spans="2:16">
      <c r="B12200" s="400"/>
      <c r="D12200" s="401"/>
      <c r="F12200" s="262" t="s">
        <v>13904</v>
      </c>
      <c r="H12200" s="52" t="s">
        <v>13066</v>
      </c>
      <c r="J12200" s="95">
        <v>30</v>
      </c>
      <c r="K12200" s="95"/>
      <c r="L12200" s="18">
        <f t="shared" si="578"/>
        <v>30</v>
      </c>
      <c r="M12200" s="95"/>
      <c r="N12200" s="95"/>
      <c r="O12200" s="18">
        <f t="shared" si="576"/>
        <v>0</v>
      </c>
      <c r="P12200" s="16">
        <f t="shared" si="577"/>
        <v>30</v>
      </c>
    </row>
    <row r="12201" spans="2:16">
      <c r="B12201" s="400"/>
      <c r="D12201" s="401"/>
      <c r="F12201" s="262" t="s">
        <v>13905</v>
      </c>
      <c r="H12201" s="52" t="s">
        <v>13332</v>
      </c>
      <c r="J12201" s="95">
        <v>20</v>
      </c>
      <c r="K12201" s="95"/>
      <c r="L12201" s="18">
        <f t="shared" si="578"/>
        <v>20</v>
      </c>
      <c r="M12201" s="95"/>
      <c r="N12201" s="95"/>
      <c r="O12201" s="18">
        <f t="shared" si="576"/>
        <v>0</v>
      </c>
      <c r="P12201" s="16">
        <f t="shared" si="577"/>
        <v>20</v>
      </c>
    </row>
    <row r="12202" spans="2:16">
      <c r="B12202" s="400"/>
      <c r="D12202" s="401"/>
      <c r="F12202" s="262" t="s">
        <v>13833</v>
      </c>
      <c r="H12202" s="52" t="s">
        <v>13149</v>
      </c>
      <c r="J12202" s="95">
        <v>22</v>
      </c>
      <c r="K12202" s="95"/>
      <c r="L12202" s="18">
        <f t="shared" si="578"/>
        <v>22</v>
      </c>
      <c r="M12202" s="95"/>
      <c r="N12202" s="95"/>
      <c r="O12202" s="18">
        <f t="shared" si="576"/>
        <v>0</v>
      </c>
      <c r="P12202" s="16">
        <f t="shared" si="577"/>
        <v>22</v>
      </c>
    </row>
    <row r="12203" spans="2:16">
      <c r="B12203" s="400"/>
      <c r="D12203" s="401"/>
      <c r="F12203" s="262" t="s">
        <v>13906</v>
      </c>
      <c r="H12203" s="52" t="s">
        <v>1864</v>
      </c>
      <c r="J12203" s="95">
        <v>15</v>
      </c>
      <c r="K12203" s="95"/>
      <c r="L12203" s="18">
        <f t="shared" si="578"/>
        <v>15</v>
      </c>
      <c r="M12203" s="95"/>
      <c r="N12203" s="95"/>
      <c r="O12203" s="18">
        <f t="shared" si="576"/>
        <v>0</v>
      </c>
      <c r="P12203" s="16">
        <f t="shared" si="577"/>
        <v>15</v>
      </c>
    </row>
    <row r="12204" spans="2:16">
      <c r="B12204" s="400"/>
      <c r="D12204" s="401"/>
      <c r="F12204" s="262" t="s">
        <v>13812</v>
      </c>
      <c r="H12204" s="52" t="s">
        <v>12512</v>
      </c>
      <c r="J12204" s="95">
        <v>49</v>
      </c>
      <c r="K12204" s="95"/>
      <c r="L12204" s="18">
        <f t="shared" si="578"/>
        <v>49</v>
      </c>
      <c r="M12204" s="95"/>
      <c r="N12204" s="95"/>
      <c r="O12204" s="18">
        <f t="shared" si="576"/>
        <v>0</v>
      </c>
      <c r="P12204" s="16">
        <f t="shared" si="577"/>
        <v>49</v>
      </c>
    </row>
    <row r="12205" spans="2:16">
      <c r="B12205" s="400"/>
      <c r="D12205" s="401"/>
      <c r="F12205" s="262" t="s">
        <v>592</v>
      </c>
      <c r="H12205" s="52" t="s">
        <v>12600</v>
      </c>
      <c r="J12205" s="95">
        <v>46</v>
      </c>
      <c r="K12205" s="95"/>
      <c r="L12205" s="18">
        <f t="shared" si="578"/>
        <v>46</v>
      </c>
      <c r="M12205" s="95"/>
      <c r="N12205" s="95"/>
      <c r="O12205" s="18">
        <f t="shared" si="576"/>
        <v>0</v>
      </c>
      <c r="P12205" s="16">
        <f t="shared" si="577"/>
        <v>46</v>
      </c>
    </row>
    <row r="12206" spans="2:16">
      <c r="B12206" s="400"/>
      <c r="D12206" s="401"/>
      <c r="F12206" s="262" t="s">
        <v>13907</v>
      </c>
      <c r="H12206" s="52" t="s">
        <v>13333</v>
      </c>
      <c r="J12206" s="95">
        <v>33</v>
      </c>
      <c r="K12206" s="95"/>
      <c r="L12206" s="18">
        <f t="shared" si="578"/>
        <v>33</v>
      </c>
      <c r="M12206" s="95"/>
      <c r="N12206" s="95"/>
      <c r="O12206" s="18">
        <f t="shared" si="576"/>
        <v>0</v>
      </c>
      <c r="P12206" s="16">
        <f t="shared" si="577"/>
        <v>33</v>
      </c>
    </row>
    <row r="12207" spans="2:16">
      <c r="B12207" s="400"/>
      <c r="D12207" s="401"/>
      <c r="F12207" s="262" t="s">
        <v>13908</v>
      </c>
      <c r="H12207" s="52" t="s">
        <v>13334</v>
      </c>
      <c r="J12207" s="95">
        <v>27</v>
      </c>
      <c r="K12207" s="95"/>
      <c r="L12207" s="18">
        <f t="shared" si="578"/>
        <v>27</v>
      </c>
      <c r="M12207" s="95"/>
      <c r="N12207" s="95"/>
      <c r="O12207" s="18">
        <f t="shared" si="576"/>
        <v>0</v>
      </c>
      <c r="P12207" s="16">
        <f t="shared" si="577"/>
        <v>27</v>
      </c>
    </row>
    <row r="12208" spans="2:16">
      <c r="B12208" s="400"/>
      <c r="D12208" s="401"/>
      <c r="F12208" s="262" t="s">
        <v>13909</v>
      </c>
      <c r="H12208" s="52" t="s">
        <v>13335</v>
      </c>
      <c r="J12208" s="95">
        <v>111</v>
      </c>
      <c r="K12208" s="95"/>
      <c r="L12208" s="18">
        <f t="shared" si="578"/>
        <v>111</v>
      </c>
      <c r="M12208" s="95"/>
      <c r="N12208" s="95"/>
      <c r="O12208" s="18">
        <f t="shared" si="576"/>
        <v>0</v>
      </c>
      <c r="P12208" s="16">
        <f t="shared" si="577"/>
        <v>111</v>
      </c>
    </row>
    <row r="12209" spans="2:16">
      <c r="B12209" s="400"/>
      <c r="D12209" s="401"/>
      <c r="F12209" s="262" t="s">
        <v>13910</v>
      </c>
      <c r="H12209" s="52" t="s">
        <v>13030</v>
      </c>
      <c r="J12209" s="95">
        <v>15</v>
      </c>
      <c r="K12209" s="95"/>
      <c r="L12209" s="18">
        <f t="shared" si="578"/>
        <v>15</v>
      </c>
      <c r="M12209" s="95"/>
      <c r="N12209" s="95"/>
      <c r="O12209" s="18">
        <f t="shared" si="576"/>
        <v>0</v>
      </c>
      <c r="P12209" s="16">
        <f t="shared" si="577"/>
        <v>15</v>
      </c>
    </row>
    <row r="12210" spans="2:16">
      <c r="B12210" s="400"/>
      <c r="D12210" s="401"/>
      <c r="F12210" s="262" t="s">
        <v>13911</v>
      </c>
      <c r="H12210" s="52" t="s">
        <v>13336</v>
      </c>
      <c r="J12210" s="95">
        <v>40</v>
      </c>
      <c r="K12210" s="95"/>
      <c r="L12210" s="18">
        <f t="shared" si="578"/>
        <v>40</v>
      </c>
      <c r="M12210" s="95"/>
      <c r="N12210" s="95"/>
      <c r="O12210" s="18">
        <f t="shared" si="576"/>
        <v>0</v>
      </c>
      <c r="P12210" s="16">
        <f t="shared" si="577"/>
        <v>40</v>
      </c>
    </row>
    <row r="12211" spans="2:16">
      <c r="B12211" s="400"/>
      <c r="D12211" s="401"/>
      <c r="F12211" s="262" t="s">
        <v>13912</v>
      </c>
      <c r="H12211" s="52" t="s">
        <v>13337</v>
      </c>
      <c r="J12211" s="95">
        <v>46</v>
      </c>
      <c r="K12211" s="95"/>
      <c r="L12211" s="18">
        <f t="shared" si="578"/>
        <v>46</v>
      </c>
      <c r="M12211" s="95"/>
      <c r="N12211" s="95"/>
      <c r="O12211" s="18">
        <f t="shared" si="576"/>
        <v>0</v>
      </c>
      <c r="P12211" s="16">
        <f t="shared" si="577"/>
        <v>46</v>
      </c>
    </row>
    <row r="12212" spans="2:16">
      <c r="B12212" s="400"/>
      <c r="D12212" s="401"/>
      <c r="F12212" s="262" t="s">
        <v>13913</v>
      </c>
      <c r="H12212" s="52" t="s">
        <v>13338</v>
      </c>
      <c r="J12212" s="95">
        <v>150</v>
      </c>
      <c r="K12212" s="95"/>
      <c r="L12212" s="18">
        <f t="shared" si="578"/>
        <v>150</v>
      </c>
      <c r="M12212" s="95"/>
      <c r="N12212" s="95"/>
      <c r="O12212" s="18">
        <f t="shared" si="576"/>
        <v>0</v>
      </c>
      <c r="P12212" s="16">
        <f t="shared" si="577"/>
        <v>150</v>
      </c>
    </row>
    <row r="12213" spans="2:16">
      <c r="B12213" s="400"/>
      <c r="D12213" s="401"/>
      <c r="F12213" s="262" t="s">
        <v>13914</v>
      </c>
      <c r="H12213" s="52" t="s">
        <v>13339</v>
      </c>
      <c r="J12213" s="95">
        <v>21</v>
      </c>
      <c r="K12213" s="95"/>
      <c r="L12213" s="18">
        <f t="shared" si="578"/>
        <v>21</v>
      </c>
      <c r="M12213" s="95"/>
      <c r="N12213" s="95"/>
      <c r="O12213" s="18">
        <f t="shared" si="576"/>
        <v>0</v>
      </c>
      <c r="P12213" s="16">
        <f t="shared" si="577"/>
        <v>21</v>
      </c>
    </row>
    <row r="12214" spans="2:16">
      <c r="B12214" s="400"/>
      <c r="D12214" s="401" t="s">
        <v>12458</v>
      </c>
      <c r="F12214" s="262" t="s">
        <v>13915</v>
      </c>
      <c r="H12214" s="52" t="s">
        <v>13340</v>
      </c>
      <c r="J12214" s="95">
        <v>326</v>
      </c>
      <c r="K12214" s="95"/>
      <c r="L12214" s="18">
        <f t="shared" si="578"/>
        <v>326</v>
      </c>
      <c r="M12214" s="95"/>
      <c r="N12214" s="95"/>
      <c r="O12214" s="18">
        <f t="shared" si="576"/>
        <v>0</v>
      </c>
      <c r="P12214" s="16">
        <f t="shared" si="577"/>
        <v>326</v>
      </c>
    </row>
    <row r="12215" spans="2:16">
      <c r="B12215" s="400"/>
      <c r="D12215" s="401"/>
      <c r="F12215" s="262" t="s">
        <v>13916</v>
      </c>
      <c r="H12215" s="52" t="s">
        <v>13341</v>
      </c>
      <c r="J12215" s="95">
        <v>320</v>
      </c>
      <c r="K12215" s="95"/>
      <c r="L12215" s="18">
        <f t="shared" si="578"/>
        <v>320</v>
      </c>
      <c r="M12215" s="95"/>
      <c r="N12215" s="95"/>
      <c r="O12215" s="18">
        <f t="shared" si="576"/>
        <v>0</v>
      </c>
      <c r="P12215" s="16">
        <f t="shared" si="577"/>
        <v>320</v>
      </c>
    </row>
    <row r="12216" spans="2:16">
      <c r="B12216" s="400"/>
      <c r="D12216" s="401"/>
      <c r="F12216" s="262" t="s">
        <v>13917</v>
      </c>
      <c r="H12216" s="52" t="s">
        <v>13342</v>
      </c>
      <c r="J12216" s="95">
        <v>32</v>
      </c>
      <c r="K12216" s="95"/>
      <c r="L12216" s="18">
        <f t="shared" si="578"/>
        <v>32</v>
      </c>
      <c r="M12216" s="95"/>
      <c r="N12216" s="95"/>
      <c r="O12216" s="18">
        <f t="shared" si="576"/>
        <v>0</v>
      </c>
      <c r="P12216" s="16">
        <f t="shared" si="577"/>
        <v>32</v>
      </c>
    </row>
    <row r="12217" spans="2:16">
      <c r="B12217" s="400"/>
      <c r="D12217" s="401"/>
      <c r="F12217" s="262" t="s">
        <v>13918</v>
      </c>
      <c r="H12217" s="52" t="s">
        <v>13343</v>
      </c>
      <c r="J12217" s="95">
        <v>25</v>
      </c>
      <c r="K12217" s="95"/>
      <c r="L12217" s="18">
        <f t="shared" si="578"/>
        <v>25</v>
      </c>
      <c r="M12217" s="95"/>
      <c r="N12217" s="95"/>
      <c r="O12217" s="18">
        <f t="shared" si="576"/>
        <v>0</v>
      </c>
      <c r="P12217" s="16">
        <f t="shared" si="577"/>
        <v>25</v>
      </c>
    </row>
    <row r="12218" spans="2:16">
      <c r="B12218" s="400"/>
      <c r="D12218" s="401"/>
      <c r="F12218" s="262" t="s">
        <v>13919</v>
      </c>
      <c r="H12218" s="52" t="s">
        <v>13344</v>
      </c>
      <c r="J12218" s="95">
        <v>20</v>
      </c>
      <c r="K12218" s="95"/>
      <c r="L12218" s="18">
        <f t="shared" si="578"/>
        <v>20</v>
      </c>
      <c r="M12218" s="95"/>
      <c r="N12218" s="95"/>
      <c r="O12218" s="18">
        <f t="shared" si="576"/>
        <v>0</v>
      </c>
      <c r="P12218" s="16">
        <f t="shared" si="577"/>
        <v>20</v>
      </c>
    </row>
    <row r="12219" spans="2:16">
      <c r="B12219" s="400"/>
      <c r="D12219" s="401"/>
      <c r="F12219" s="262" t="s">
        <v>13920</v>
      </c>
      <c r="H12219" s="52" t="s">
        <v>13345</v>
      </c>
      <c r="J12219" s="95">
        <v>51</v>
      </c>
      <c r="K12219" s="95"/>
      <c r="L12219" s="18">
        <f t="shared" si="578"/>
        <v>51</v>
      </c>
      <c r="M12219" s="95"/>
      <c r="N12219" s="95"/>
      <c r="O12219" s="18">
        <f t="shared" si="576"/>
        <v>0</v>
      </c>
      <c r="P12219" s="16">
        <f t="shared" si="577"/>
        <v>51</v>
      </c>
    </row>
    <row r="12220" spans="2:16">
      <c r="B12220" s="400"/>
      <c r="D12220" s="401"/>
      <c r="F12220" s="262" t="s">
        <v>13921</v>
      </c>
      <c r="H12220" s="52" t="s">
        <v>13346</v>
      </c>
      <c r="J12220" s="95">
        <v>57</v>
      </c>
      <c r="K12220" s="95"/>
      <c r="L12220" s="18">
        <f t="shared" si="578"/>
        <v>57</v>
      </c>
      <c r="M12220" s="95"/>
      <c r="N12220" s="95"/>
      <c r="O12220" s="18">
        <f t="shared" si="576"/>
        <v>0</v>
      </c>
      <c r="P12220" s="16">
        <f t="shared" si="577"/>
        <v>57</v>
      </c>
    </row>
    <row r="12221" spans="2:16">
      <c r="B12221" s="400"/>
      <c r="D12221" s="401"/>
      <c r="F12221" s="262" t="s">
        <v>13922</v>
      </c>
      <c r="H12221" s="52" t="s">
        <v>13347</v>
      </c>
      <c r="J12221" s="95">
        <v>11</v>
      </c>
      <c r="K12221" s="95"/>
      <c r="L12221" s="18">
        <f t="shared" si="578"/>
        <v>11</v>
      </c>
      <c r="M12221" s="95"/>
      <c r="N12221" s="95"/>
      <c r="O12221" s="18">
        <f t="shared" si="576"/>
        <v>0</v>
      </c>
      <c r="P12221" s="16">
        <f t="shared" si="577"/>
        <v>11</v>
      </c>
    </row>
    <row r="12222" spans="2:16">
      <c r="B12222" s="400"/>
      <c r="D12222" s="401" t="s">
        <v>12459</v>
      </c>
      <c r="F12222" s="262" t="s">
        <v>13923</v>
      </c>
      <c r="H12222" s="52" t="s">
        <v>936</v>
      </c>
      <c r="J12222" s="95">
        <v>132</v>
      </c>
      <c r="K12222" s="95"/>
      <c r="L12222" s="18">
        <f t="shared" si="578"/>
        <v>132</v>
      </c>
      <c r="M12222" s="95"/>
      <c r="N12222" s="95"/>
      <c r="O12222" s="18">
        <f t="shared" si="576"/>
        <v>0</v>
      </c>
      <c r="P12222" s="16">
        <f t="shared" si="577"/>
        <v>132</v>
      </c>
    </row>
    <row r="12223" spans="2:16">
      <c r="B12223" s="400"/>
      <c r="D12223" s="401"/>
      <c r="F12223" s="262" t="s">
        <v>13924</v>
      </c>
      <c r="H12223" s="52" t="s">
        <v>13348</v>
      </c>
      <c r="J12223" s="95">
        <v>14</v>
      </c>
      <c r="K12223" s="95"/>
      <c r="L12223" s="18">
        <f t="shared" si="578"/>
        <v>14</v>
      </c>
      <c r="M12223" s="95"/>
      <c r="N12223" s="95"/>
      <c r="O12223" s="18">
        <f t="shared" si="576"/>
        <v>0</v>
      </c>
      <c r="P12223" s="16">
        <f t="shared" si="577"/>
        <v>14</v>
      </c>
    </row>
    <row r="12224" spans="2:16">
      <c r="B12224" s="400"/>
      <c r="D12224" s="401"/>
      <c r="F12224" s="262" t="s">
        <v>13925</v>
      </c>
      <c r="H12224" s="52" t="s">
        <v>13349</v>
      </c>
      <c r="J12224" s="95">
        <v>19</v>
      </c>
      <c r="K12224" s="95"/>
      <c r="L12224" s="18">
        <f t="shared" si="578"/>
        <v>19</v>
      </c>
      <c r="M12224" s="95"/>
      <c r="N12224" s="95"/>
      <c r="O12224" s="18">
        <f t="shared" si="576"/>
        <v>0</v>
      </c>
      <c r="P12224" s="16">
        <f t="shared" si="577"/>
        <v>19</v>
      </c>
    </row>
    <row r="12225" spans="2:16">
      <c r="B12225" s="400"/>
      <c r="D12225" s="401"/>
      <c r="F12225" s="262" t="s">
        <v>13926</v>
      </c>
      <c r="H12225" s="52" t="s">
        <v>13350</v>
      </c>
      <c r="J12225" s="95">
        <v>29</v>
      </c>
      <c r="K12225" s="95"/>
      <c r="L12225" s="18">
        <f t="shared" si="578"/>
        <v>29</v>
      </c>
      <c r="M12225" s="95"/>
      <c r="N12225" s="95"/>
      <c r="O12225" s="18">
        <f t="shared" si="576"/>
        <v>0</v>
      </c>
      <c r="P12225" s="16">
        <f t="shared" si="577"/>
        <v>29</v>
      </c>
    </row>
    <row r="12226" spans="2:16">
      <c r="B12226" s="400"/>
      <c r="D12226" s="401"/>
      <c r="F12226" s="262" t="s">
        <v>13927</v>
      </c>
      <c r="H12226" s="52" t="s">
        <v>13351</v>
      </c>
      <c r="J12226" s="95"/>
      <c r="K12226" s="95"/>
      <c r="L12226" s="18">
        <f t="shared" si="578"/>
        <v>0</v>
      </c>
      <c r="M12226" s="95">
        <v>90</v>
      </c>
      <c r="N12226" s="95"/>
      <c r="O12226" s="18">
        <f t="shared" si="576"/>
        <v>90</v>
      </c>
      <c r="P12226" s="16">
        <f t="shared" si="577"/>
        <v>90</v>
      </c>
    </row>
    <row r="12227" spans="2:16">
      <c r="B12227" s="400"/>
      <c r="D12227" s="401"/>
      <c r="F12227" s="262" t="s">
        <v>13928</v>
      </c>
      <c r="H12227" s="52" t="s">
        <v>13352</v>
      </c>
      <c r="J12227" s="95">
        <v>77</v>
      </c>
      <c r="K12227" s="95"/>
      <c r="L12227" s="18">
        <f t="shared" si="578"/>
        <v>77</v>
      </c>
      <c r="M12227" s="95"/>
      <c r="N12227" s="95"/>
      <c r="O12227" s="18">
        <f t="shared" si="576"/>
        <v>0</v>
      </c>
      <c r="P12227" s="16">
        <f t="shared" si="577"/>
        <v>77</v>
      </c>
    </row>
    <row r="12228" spans="2:16">
      <c r="B12228" s="400"/>
      <c r="D12228" s="401"/>
      <c r="F12228" s="262" t="s">
        <v>13929</v>
      </c>
      <c r="H12228" s="52" t="s">
        <v>10471</v>
      </c>
      <c r="J12228" s="95">
        <v>43</v>
      </c>
      <c r="K12228" s="95"/>
      <c r="L12228" s="18">
        <f t="shared" si="578"/>
        <v>43</v>
      </c>
      <c r="M12228" s="95"/>
      <c r="N12228" s="95"/>
      <c r="O12228" s="18">
        <f t="shared" si="576"/>
        <v>0</v>
      </c>
      <c r="P12228" s="16">
        <f t="shared" si="577"/>
        <v>43</v>
      </c>
    </row>
    <row r="12229" spans="2:16">
      <c r="B12229" s="400"/>
      <c r="D12229" s="401"/>
      <c r="F12229" s="262" t="s">
        <v>13930</v>
      </c>
      <c r="H12229" s="52" t="s">
        <v>13353</v>
      </c>
      <c r="J12229" s="95">
        <v>41</v>
      </c>
      <c r="K12229" s="95"/>
      <c r="L12229" s="18">
        <f t="shared" si="578"/>
        <v>41</v>
      </c>
      <c r="M12229" s="95"/>
      <c r="N12229" s="95"/>
      <c r="O12229" s="18">
        <f t="shared" si="576"/>
        <v>0</v>
      </c>
      <c r="P12229" s="16">
        <f t="shared" si="577"/>
        <v>41</v>
      </c>
    </row>
    <row r="12230" spans="2:16">
      <c r="B12230" s="400"/>
      <c r="D12230" s="401"/>
      <c r="F12230" s="262" t="s">
        <v>13931</v>
      </c>
      <c r="H12230" s="52" t="s">
        <v>13354</v>
      </c>
      <c r="J12230" s="95">
        <v>117</v>
      </c>
      <c r="K12230" s="95"/>
      <c r="L12230" s="18">
        <f t="shared" si="578"/>
        <v>117</v>
      </c>
      <c r="M12230" s="95"/>
      <c r="N12230" s="95"/>
      <c r="O12230" s="18">
        <f t="shared" si="576"/>
        <v>0</v>
      </c>
      <c r="P12230" s="16">
        <f t="shared" si="577"/>
        <v>117</v>
      </c>
    </row>
    <row r="12231" spans="2:16">
      <c r="B12231" s="400"/>
      <c r="D12231" s="401"/>
      <c r="F12231" s="262" t="s">
        <v>13932</v>
      </c>
      <c r="H12231" s="52" t="s">
        <v>13355</v>
      </c>
      <c r="J12231" s="95">
        <v>22</v>
      </c>
      <c r="K12231" s="95"/>
      <c r="L12231" s="18">
        <f t="shared" si="578"/>
        <v>22</v>
      </c>
      <c r="M12231" s="95"/>
      <c r="N12231" s="95"/>
      <c r="O12231" s="18">
        <f t="shared" si="576"/>
        <v>0</v>
      </c>
      <c r="P12231" s="16">
        <f t="shared" si="577"/>
        <v>22</v>
      </c>
    </row>
    <row r="12232" spans="2:16">
      <c r="B12232" s="400"/>
      <c r="D12232" s="401"/>
      <c r="F12232" s="262" t="s">
        <v>13933</v>
      </c>
      <c r="H12232" s="52" t="s">
        <v>13356</v>
      </c>
      <c r="J12232" s="95">
        <v>16</v>
      </c>
      <c r="K12232" s="95"/>
      <c r="L12232" s="18">
        <f t="shared" si="578"/>
        <v>16</v>
      </c>
      <c r="M12232" s="95"/>
      <c r="N12232" s="95"/>
      <c r="O12232" s="18">
        <f t="shared" si="576"/>
        <v>0</v>
      </c>
      <c r="P12232" s="16">
        <f t="shared" si="577"/>
        <v>16</v>
      </c>
    </row>
    <row r="12233" spans="2:16">
      <c r="B12233" s="400"/>
      <c r="D12233" s="401"/>
      <c r="F12233" s="262" t="s">
        <v>13934</v>
      </c>
      <c r="H12233" s="52" t="s">
        <v>13357</v>
      </c>
      <c r="J12233" s="95">
        <v>315</v>
      </c>
      <c r="K12233" s="95"/>
      <c r="L12233" s="18">
        <f t="shared" si="578"/>
        <v>315</v>
      </c>
      <c r="M12233" s="95"/>
      <c r="N12233" s="95"/>
      <c r="O12233" s="18">
        <f t="shared" si="576"/>
        <v>0</v>
      </c>
      <c r="P12233" s="16">
        <f t="shared" si="577"/>
        <v>315</v>
      </c>
    </row>
    <row r="12234" spans="2:16">
      <c r="B12234" s="400"/>
      <c r="D12234" s="401"/>
      <c r="F12234" s="262" t="s">
        <v>13935</v>
      </c>
      <c r="H12234" s="52" t="s">
        <v>13358</v>
      </c>
      <c r="J12234" s="95">
        <v>12</v>
      </c>
      <c r="K12234" s="95"/>
      <c r="L12234" s="18">
        <f t="shared" si="578"/>
        <v>12</v>
      </c>
      <c r="M12234" s="95"/>
      <c r="N12234" s="95"/>
      <c r="O12234" s="18">
        <f t="shared" si="576"/>
        <v>0</v>
      </c>
      <c r="P12234" s="16">
        <f t="shared" si="577"/>
        <v>12</v>
      </c>
    </row>
    <row r="12235" spans="2:16">
      <c r="B12235" s="400"/>
      <c r="D12235" s="401"/>
      <c r="F12235" s="262" t="s">
        <v>13822</v>
      </c>
      <c r="H12235" s="52" t="s">
        <v>10869</v>
      </c>
      <c r="J12235" s="95">
        <v>14</v>
      </c>
      <c r="K12235" s="95"/>
      <c r="L12235" s="18">
        <f t="shared" si="578"/>
        <v>14</v>
      </c>
      <c r="M12235" s="95"/>
      <c r="N12235" s="95"/>
      <c r="O12235" s="18">
        <f t="shared" si="576"/>
        <v>0</v>
      </c>
      <c r="P12235" s="16">
        <f t="shared" si="577"/>
        <v>14</v>
      </c>
    </row>
    <row r="12236" spans="2:16">
      <c r="B12236" s="400"/>
      <c r="D12236" s="401" t="s">
        <v>12460</v>
      </c>
      <c r="F12236" s="262" t="s">
        <v>13936</v>
      </c>
      <c r="H12236" s="52" t="s">
        <v>11514</v>
      </c>
      <c r="J12236" s="95">
        <v>57</v>
      </c>
      <c r="K12236" s="95"/>
      <c r="L12236" s="18">
        <f t="shared" si="578"/>
        <v>57</v>
      </c>
      <c r="M12236" s="95"/>
      <c r="N12236" s="95"/>
      <c r="O12236" s="18">
        <f t="shared" si="576"/>
        <v>0</v>
      </c>
      <c r="P12236" s="16">
        <f t="shared" si="577"/>
        <v>57</v>
      </c>
    </row>
    <row r="12237" spans="2:16">
      <c r="B12237" s="400"/>
      <c r="D12237" s="401"/>
      <c r="F12237" s="262" t="s">
        <v>13937</v>
      </c>
      <c r="H12237" s="52" t="s">
        <v>13359</v>
      </c>
      <c r="J12237" s="95">
        <v>385</v>
      </c>
      <c r="K12237" s="95"/>
      <c r="L12237" s="18">
        <f t="shared" si="578"/>
        <v>385</v>
      </c>
      <c r="M12237" s="95"/>
      <c r="N12237" s="95"/>
      <c r="O12237" s="18">
        <f t="shared" si="576"/>
        <v>0</v>
      </c>
      <c r="P12237" s="16">
        <f t="shared" si="577"/>
        <v>385</v>
      </c>
    </row>
    <row r="12238" spans="2:16">
      <c r="B12238" s="400"/>
      <c r="D12238" s="401"/>
      <c r="F12238" s="262" t="s">
        <v>13938</v>
      </c>
      <c r="H12238" s="52" t="s">
        <v>13360</v>
      </c>
      <c r="J12238" s="95">
        <v>463</v>
      </c>
      <c r="K12238" s="95"/>
      <c r="L12238" s="18">
        <f t="shared" si="578"/>
        <v>463</v>
      </c>
      <c r="M12238" s="95"/>
      <c r="N12238" s="95"/>
      <c r="O12238" s="18">
        <f t="shared" si="576"/>
        <v>0</v>
      </c>
      <c r="P12238" s="16">
        <f t="shared" si="577"/>
        <v>463</v>
      </c>
    </row>
    <row r="12239" spans="2:16">
      <c r="B12239" s="400"/>
      <c r="D12239" s="401"/>
      <c r="F12239" s="262" t="s">
        <v>13939</v>
      </c>
      <c r="H12239" s="52" t="s">
        <v>13361</v>
      </c>
      <c r="J12239" s="95">
        <v>487</v>
      </c>
      <c r="K12239" s="95"/>
      <c r="L12239" s="18">
        <f t="shared" si="578"/>
        <v>487</v>
      </c>
      <c r="M12239" s="95"/>
      <c r="N12239" s="95"/>
      <c r="O12239" s="18">
        <f t="shared" si="576"/>
        <v>0</v>
      </c>
      <c r="P12239" s="16">
        <f t="shared" si="577"/>
        <v>487</v>
      </c>
    </row>
    <row r="12240" spans="2:16">
      <c r="B12240" s="400"/>
      <c r="D12240" s="401"/>
      <c r="F12240" s="262" t="s">
        <v>13940</v>
      </c>
      <c r="H12240" s="52" t="s">
        <v>2439</v>
      </c>
      <c r="J12240" s="95">
        <v>55</v>
      </c>
      <c r="K12240" s="95"/>
      <c r="L12240" s="18">
        <f t="shared" si="578"/>
        <v>55</v>
      </c>
      <c r="M12240" s="95"/>
      <c r="N12240" s="95"/>
      <c r="O12240" s="18">
        <f t="shared" si="576"/>
        <v>0</v>
      </c>
      <c r="P12240" s="16">
        <f t="shared" si="577"/>
        <v>55</v>
      </c>
    </row>
    <row r="12241" spans="2:16">
      <c r="B12241" s="400"/>
      <c r="D12241" s="401"/>
      <c r="F12241" s="262" t="s">
        <v>13941</v>
      </c>
      <c r="H12241" s="52" t="s">
        <v>13362</v>
      </c>
      <c r="J12241" s="95">
        <v>273</v>
      </c>
      <c r="K12241" s="95"/>
      <c r="L12241" s="18">
        <f t="shared" si="578"/>
        <v>273</v>
      </c>
      <c r="M12241" s="95"/>
      <c r="N12241" s="95"/>
      <c r="O12241" s="18">
        <f t="shared" si="576"/>
        <v>0</v>
      </c>
      <c r="P12241" s="16">
        <f t="shared" si="577"/>
        <v>273</v>
      </c>
    </row>
    <row r="12242" spans="2:16">
      <c r="B12242" s="400"/>
      <c r="D12242" s="401"/>
      <c r="F12242" s="262" t="s">
        <v>13942</v>
      </c>
      <c r="H12242" s="52" t="s">
        <v>13363</v>
      </c>
      <c r="J12242" s="95">
        <v>63</v>
      </c>
      <c r="K12242" s="95"/>
      <c r="L12242" s="18">
        <f t="shared" si="578"/>
        <v>63</v>
      </c>
      <c r="M12242" s="95"/>
      <c r="N12242" s="95"/>
      <c r="O12242" s="18">
        <f t="shared" si="576"/>
        <v>0</v>
      </c>
      <c r="P12242" s="16">
        <f t="shared" si="577"/>
        <v>63</v>
      </c>
    </row>
    <row r="12243" spans="2:16">
      <c r="B12243" s="400"/>
      <c r="D12243" s="401"/>
      <c r="F12243" s="262" t="s">
        <v>13943</v>
      </c>
      <c r="H12243" s="52" t="s">
        <v>13364</v>
      </c>
      <c r="J12243" s="95">
        <v>55</v>
      </c>
      <c r="K12243" s="95"/>
      <c r="L12243" s="18">
        <f t="shared" si="578"/>
        <v>55</v>
      </c>
      <c r="M12243" s="95"/>
      <c r="N12243" s="95"/>
      <c r="O12243" s="18">
        <f t="shared" si="576"/>
        <v>0</v>
      </c>
      <c r="P12243" s="16">
        <f t="shared" si="577"/>
        <v>55</v>
      </c>
    </row>
    <row r="12244" spans="2:16">
      <c r="B12244" s="400"/>
      <c r="D12244" s="401"/>
      <c r="F12244" s="262" t="s">
        <v>13944</v>
      </c>
      <c r="H12244" s="52" t="s">
        <v>13365</v>
      </c>
      <c r="J12244" s="95">
        <v>38</v>
      </c>
      <c r="K12244" s="95"/>
      <c r="L12244" s="18">
        <f t="shared" si="578"/>
        <v>38</v>
      </c>
      <c r="M12244" s="95"/>
      <c r="N12244" s="95"/>
      <c r="O12244" s="18">
        <f t="shared" si="576"/>
        <v>0</v>
      </c>
      <c r="P12244" s="16">
        <f t="shared" si="577"/>
        <v>38</v>
      </c>
    </row>
    <row r="12245" spans="2:16">
      <c r="B12245" s="400"/>
      <c r="D12245" s="401"/>
      <c r="F12245" s="262" t="s">
        <v>13945</v>
      </c>
      <c r="H12245" s="52" t="s">
        <v>13366</v>
      </c>
      <c r="J12245" s="95">
        <v>183</v>
      </c>
      <c r="K12245" s="95"/>
      <c r="L12245" s="18">
        <f t="shared" si="578"/>
        <v>183</v>
      </c>
      <c r="M12245" s="95"/>
      <c r="N12245" s="95"/>
      <c r="O12245" s="18">
        <f t="shared" si="576"/>
        <v>0</v>
      </c>
      <c r="P12245" s="16">
        <f t="shared" si="577"/>
        <v>183</v>
      </c>
    </row>
    <row r="12246" spans="2:16" ht="25.5">
      <c r="B12246" s="400"/>
      <c r="D12246" s="401"/>
      <c r="F12246" s="262" t="s">
        <v>13367</v>
      </c>
      <c r="H12246" s="52" t="s">
        <v>13367</v>
      </c>
      <c r="J12246" s="95">
        <v>271</v>
      </c>
      <c r="K12246" s="95"/>
      <c r="L12246" s="18">
        <f t="shared" si="578"/>
        <v>271</v>
      </c>
      <c r="M12246" s="95"/>
      <c r="N12246" s="95"/>
      <c r="O12246" s="18">
        <f t="shared" ref="O12246:O12309" si="579">+N12246+M12246</f>
        <v>0</v>
      </c>
      <c r="P12246" s="16">
        <f t="shared" ref="P12246:P12309" si="580">+L12246+O12246</f>
        <v>271</v>
      </c>
    </row>
    <row r="12247" spans="2:16">
      <c r="B12247" s="400"/>
      <c r="D12247" s="401"/>
      <c r="F12247" s="262" t="s">
        <v>13946</v>
      </c>
      <c r="H12247" s="52" t="s">
        <v>13368</v>
      </c>
      <c r="J12247" s="95">
        <v>126</v>
      </c>
      <c r="K12247" s="95"/>
      <c r="L12247" s="18">
        <f t="shared" si="578"/>
        <v>126</v>
      </c>
      <c r="M12247" s="95"/>
      <c r="N12247" s="95"/>
      <c r="O12247" s="18">
        <f t="shared" si="579"/>
        <v>0</v>
      </c>
      <c r="P12247" s="16">
        <f t="shared" si="580"/>
        <v>126</v>
      </c>
    </row>
    <row r="12248" spans="2:16">
      <c r="B12248" s="400"/>
      <c r="D12248" s="401"/>
      <c r="F12248" s="262" t="s">
        <v>13947</v>
      </c>
      <c r="H12248" s="52" t="s">
        <v>13369</v>
      </c>
      <c r="J12248" s="95">
        <v>20</v>
      </c>
      <c r="K12248" s="95"/>
      <c r="L12248" s="18">
        <f t="shared" si="578"/>
        <v>20</v>
      </c>
      <c r="M12248" s="95"/>
      <c r="N12248" s="95"/>
      <c r="O12248" s="18">
        <f t="shared" si="579"/>
        <v>0</v>
      </c>
      <c r="P12248" s="16">
        <f t="shared" si="580"/>
        <v>20</v>
      </c>
    </row>
    <row r="12249" spans="2:16">
      <c r="B12249" s="400"/>
      <c r="D12249" s="401"/>
      <c r="F12249" s="262" t="s">
        <v>13948</v>
      </c>
      <c r="H12249" s="52" t="s">
        <v>13370</v>
      </c>
      <c r="J12249" s="95">
        <v>15</v>
      </c>
      <c r="K12249" s="95"/>
      <c r="L12249" s="18">
        <f t="shared" si="578"/>
        <v>15</v>
      </c>
      <c r="M12249" s="95"/>
      <c r="N12249" s="95"/>
      <c r="O12249" s="18">
        <f t="shared" si="579"/>
        <v>0</v>
      </c>
      <c r="P12249" s="16">
        <f t="shared" si="580"/>
        <v>15</v>
      </c>
    </row>
    <row r="12250" spans="2:16" ht="25.5">
      <c r="B12250" s="400"/>
      <c r="D12250" s="401"/>
      <c r="F12250" s="262" t="s">
        <v>13949</v>
      </c>
      <c r="H12250" s="52" t="s">
        <v>13371</v>
      </c>
      <c r="J12250" s="95">
        <v>353</v>
      </c>
      <c r="K12250" s="95"/>
      <c r="L12250" s="18">
        <f t="shared" ref="L12250:L12313" si="581">+J12250+K12250</f>
        <v>353</v>
      </c>
      <c r="M12250" s="95"/>
      <c r="N12250" s="95"/>
      <c r="O12250" s="18">
        <f t="shared" si="579"/>
        <v>0</v>
      </c>
      <c r="P12250" s="16">
        <f t="shared" si="580"/>
        <v>353</v>
      </c>
    </row>
    <row r="12251" spans="2:16">
      <c r="B12251" s="400"/>
      <c r="D12251" s="401"/>
      <c r="F12251" s="262" t="s">
        <v>1493</v>
      </c>
      <c r="H12251" s="52" t="s">
        <v>2359</v>
      </c>
      <c r="J12251" s="95">
        <v>328</v>
      </c>
      <c r="K12251" s="95"/>
      <c r="L12251" s="18">
        <f t="shared" si="581"/>
        <v>328</v>
      </c>
      <c r="M12251" s="95"/>
      <c r="N12251" s="95"/>
      <c r="O12251" s="18">
        <f t="shared" si="579"/>
        <v>0</v>
      </c>
      <c r="P12251" s="16">
        <f t="shared" si="580"/>
        <v>328</v>
      </c>
    </row>
    <row r="12252" spans="2:16">
      <c r="B12252" s="400"/>
      <c r="D12252" s="401"/>
      <c r="F12252" s="262" t="s">
        <v>13950</v>
      </c>
      <c r="H12252" s="52" t="s">
        <v>117</v>
      </c>
      <c r="J12252" s="95">
        <v>304</v>
      </c>
      <c r="K12252" s="95"/>
      <c r="L12252" s="18">
        <f t="shared" si="581"/>
        <v>304</v>
      </c>
      <c r="M12252" s="95"/>
      <c r="N12252" s="95"/>
      <c r="O12252" s="18">
        <f t="shared" si="579"/>
        <v>0</v>
      </c>
      <c r="P12252" s="16">
        <f t="shared" si="580"/>
        <v>304</v>
      </c>
    </row>
    <row r="12253" spans="2:16">
      <c r="B12253" s="400"/>
      <c r="D12253" s="401"/>
      <c r="F12253" s="262" t="s">
        <v>13951</v>
      </c>
      <c r="H12253" s="52" t="s">
        <v>13372</v>
      </c>
      <c r="J12253" s="95">
        <v>323</v>
      </c>
      <c r="K12253" s="95"/>
      <c r="L12253" s="18">
        <f t="shared" si="581"/>
        <v>323</v>
      </c>
      <c r="M12253" s="95"/>
      <c r="N12253" s="95"/>
      <c r="O12253" s="18">
        <f t="shared" si="579"/>
        <v>0</v>
      </c>
      <c r="P12253" s="16">
        <f t="shared" si="580"/>
        <v>323</v>
      </c>
    </row>
    <row r="12254" spans="2:16">
      <c r="B12254" s="400"/>
      <c r="D12254" s="401"/>
      <c r="F12254" s="262" t="s">
        <v>13952</v>
      </c>
      <c r="H12254" s="52" t="s">
        <v>10174</v>
      </c>
      <c r="J12254" s="95">
        <v>129</v>
      </c>
      <c r="K12254" s="95"/>
      <c r="L12254" s="18">
        <f t="shared" si="581"/>
        <v>129</v>
      </c>
      <c r="M12254" s="95"/>
      <c r="N12254" s="95"/>
      <c r="O12254" s="18">
        <f t="shared" si="579"/>
        <v>0</v>
      </c>
      <c r="P12254" s="16">
        <f t="shared" si="580"/>
        <v>129</v>
      </c>
    </row>
    <row r="12255" spans="2:16">
      <c r="B12255" s="400"/>
      <c r="D12255" s="401"/>
      <c r="F12255" s="262" t="s">
        <v>13953</v>
      </c>
      <c r="H12255" s="52" t="s">
        <v>13373</v>
      </c>
      <c r="J12255" s="95">
        <v>71</v>
      </c>
      <c r="K12255" s="95"/>
      <c r="L12255" s="18">
        <f t="shared" si="581"/>
        <v>71</v>
      </c>
      <c r="M12255" s="95"/>
      <c r="N12255" s="95"/>
      <c r="O12255" s="18">
        <f t="shared" si="579"/>
        <v>0</v>
      </c>
      <c r="P12255" s="16">
        <f t="shared" si="580"/>
        <v>71</v>
      </c>
    </row>
    <row r="12256" spans="2:16">
      <c r="B12256" s="400"/>
      <c r="D12256" s="401"/>
      <c r="F12256" s="262" t="s">
        <v>13954</v>
      </c>
      <c r="H12256" s="52" t="s">
        <v>13374</v>
      </c>
      <c r="J12256" s="95">
        <v>28</v>
      </c>
      <c r="K12256" s="95"/>
      <c r="L12256" s="18">
        <f t="shared" si="581"/>
        <v>28</v>
      </c>
      <c r="M12256" s="95"/>
      <c r="N12256" s="95"/>
      <c r="O12256" s="18">
        <f t="shared" si="579"/>
        <v>0</v>
      </c>
      <c r="P12256" s="16">
        <f t="shared" si="580"/>
        <v>28</v>
      </c>
    </row>
    <row r="12257" spans="2:16">
      <c r="B12257" s="400"/>
      <c r="D12257" s="401"/>
      <c r="F12257" s="262" t="s">
        <v>13955</v>
      </c>
      <c r="H12257" s="52" t="s">
        <v>13375</v>
      </c>
      <c r="J12257" s="95">
        <v>19</v>
      </c>
      <c r="K12257" s="95"/>
      <c r="L12257" s="18">
        <f t="shared" si="581"/>
        <v>19</v>
      </c>
      <c r="M12257" s="95"/>
      <c r="N12257" s="95"/>
      <c r="O12257" s="18">
        <f t="shared" si="579"/>
        <v>0</v>
      </c>
      <c r="P12257" s="16">
        <f t="shared" si="580"/>
        <v>19</v>
      </c>
    </row>
    <row r="12258" spans="2:16">
      <c r="B12258" s="400"/>
      <c r="D12258" s="401"/>
      <c r="F12258" s="262" t="s">
        <v>11064</v>
      </c>
      <c r="H12258" s="52" t="s">
        <v>13376</v>
      </c>
      <c r="J12258" s="95">
        <v>30</v>
      </c>
      <c r="K12258" s="95"/>
      <c r="L12258" s="18">
        <f t="shared" si="581"/>
        <v>30</v>
      </c>
      <c r="M12258" s="95"/>
      <c r="N12258" s="95"/>
      <c r="O12258" s="18">
        <f t="shared" si="579"/>
        <v>0</v>
      </c>
      <c r="P12258" s="16">
        <f t="shared" si="580"/>
        <v>30</v>
      </c>
    </row>
    <row r="12259" spans="2:16">
      <c r="B12259" s="400"/>
      <c r="D12259" s="401"/>
      <c r="F12259" s="262" t="s">
        <v>13956</v>
      </c>
      <c r="H12259" s="52" t="s">
        <v>3040</v>
      </c>
      <c r="J12259" s="95">
        <v>29</v>
      </c>
      <c r="K12259" s="95"/>
      <c r="L12259" s="18">
        <f t="shared" si="581"/>
        <v>29</v>
      </c>
      <c r="M12259" s="95"/>
      <c r="N12259" s="95"/>
      <c r="O12259" s="18">
        <f t="shared" si="579"/>
        <v>0</v>
      </c>
      <c r="P12259" s="16">
        <f t="shared" si="580"/>
        <v>29</v>
      </c>
    </row>
    <row r="12260" spans="2:16">
      <c r="B12260" s="400"/>
      <c r="D12260" s="401"/>
      <c r="F12260" s="262" t="s">
        <v>13957</v>
      </c>
      <c r="H12260" s="52" t="s">
        <v>13377</v>
      </c>
      <c r="J12260" s="95">
        <v>61</v>
      </c>
      <c r="K12260" s="95"/>
      <c r="L12260" s="18">
        <f t="shared" si="581"/>
        <v>61</v>
      </c>
      <c r="M12260" s="95"/>
      <c r="N12260" s="95"/>
      <c r="O12260" s="18">
        <f t="shared" si="579"/>
        <v>0</v>
      </c>
      <c r="P12260" s="16">
        <f t="shared" si="580"/>
        <v>61</v>
      </c>
    </row>
    <row r="12261" spans="2:16">
      <c r="B12261" s="400"/>
      <c r="D12261" s="401"/>
      <c r="F12261" s="262" t="s">
        <v>13958</v>
      </c>
      <c r="H12261" s="52" t="s">
        <v>13163</v>
      </c>
      <c r="J12261" s="95">
        <v>146</v>
      </c>
      <c r="K12261" s="95"/>
      <c r="L12261" s="18">
        <f t="shared" si="581"/>
        <v>146</v>
      </c>
      <c r="M12261" s="95"/>
      <c r="N12261" s="95"/>
      <c r="O12261" s="18">
        <f t="shared" si="579"/>
        <v>0</v>
      </c>
      <c r="P12261" s="16">
        <f t="shared" si="580"/>
        <v>146</v>
      </c>
    </row>
    <row r="12262" spans="2:16" ht="25.5">
      <c r="B12262" s="400"/>
      <c r="D12262" s="401"/>
      <c r="F12262" s="262" t="s">
        <v>13959</v>
      </c>
      <c r="H12262" s="52" t="s">
        <v>13378</v>
      </c>
      <c r="J12262" s="95">
        <v>12</v>
      </c>
      <c r="K12262" s="95"/>
      <c r="L12262" s="18">
        <f t="shared" si="581"/>
        <v>12</v>
      </c>
      <c r="M12262" s="95"/>
      <c r="N12262" s="95"/>
      <c r="O12262" s="18">
        <f t="shared" si="579"/>
        <v>0</v>
      </c>
      <c r="P12262" s="16">
        <f t="shared" si="580"/>
        <v>12</v>
      </c>
    </row>
    <row r="12263" spans="2:16">
      <c r="B12263" s="400"/>
      <c r="D12263" s="401"/>
      <c r="F12263" s="262" t="s">
        <v>13960</v>
      </c>
      <c r="H12263" s="52" t="s">
        <v>13379</v>
      </c>
      <c r="J12263" s="95">
        <v>123</v>
      </c>
      <c r="K12263" s="95"/>
      <c r="L12263" s="18">
        <f t="shared" si="581"/>
        <v>123</v>
      </c>
      <c r="M12263" s="95"/>
      <c r="N12263" s="95"/>
      <c r="O12263" s="18">
        <f t="shared" si="579"/>
        <v>0</v>
      </c>
      <c r="P12263" s="16">
        <f t="shared" si="580"/>
        <v>123</v>
      </c>
    </row>
    <row r="12264" spans="2:16">
      <c r="B12264" s="400"/>
      <c r="D12264" s="401"/>
      <c r="F12264" s="262" t="s">
        <v>11024</v>
      </c>
      <c r="H12264" s="52" t="s">
        <v>3086</v>
      </c>
      <c r="J12264" s="95">
        <v>20</v>
      </c>
      <c r="K12264" s="95"/>
      <c r="L12264" s="18">
        <f t="shared" si="581"/>
        <v>20</v>
      </c>
      <c r="M12264" s="95"/>
      <c r="N12264" s="95"/>
      <c r="O12264" s="18">
        <f t="shared" si="579"/>
        <v>0</v>
      </c>
      <c r="P12264" s="16">
        <f t="shared" si="580"/>
        <v>20</v>
      </c>
    </row>
    <row r="12265" spans="2:16" ht="25.5">
      <c r="B12265" s="400"/>
      <c r="D12265" s="401"/>
      <c r="F12265" s="262" t="s">
        <v>13961</v>
      </c>
      <c r="H12265" s="52" t="s">
        <v>13380</v>
      </c>
      <c r="J12265" s="95">
        <v>115</v>
      </c>
      <c r="K12265" s="95"/>
      <c r="L12265" s="18">
        <f t="shared" si="581"/>
        <v>115</v>
      </c>
      <c r="M12265" s="95"/>
      <c r="N12265" s="95"/>
      <c r="O12265" s="18">
        <f t="shared" si="579"/>
        <v>0</v>
      </c>
      <c r="P12265" s="16">
        <f t="shared" si="580"/>
        <v>115</v>
      </c>
    </row>
    <row r="12266" spans="2:16">
      <c r="B12266" s="400"/>
      <c r="D12266" s="401"/>
      <c r="F12266" s="262" t="s">
        <v>13962</v>
      </c>
      <c r="H12266" s="52" t="s">
        <v>13381</v>
      </c>
      <c r="J12266" s="95">
        <v>18</v>
      </c>
      <c r="K12266" s="95"/>
      <c r="L12266" s="18">
        <f t="shared" si="581"/>
        <v>18</v>
      </c>
      <c r="M12266" s="95"/>
      <c r="N12266" s="95"/>
      <c r="O12266" s="18">
        <f t="shared" si="579"/>
        <v>0</v>
      </c>
      <c r="P12266" s="16">
        <f t="shared" si="580"/>
        <v>18</v>
      </c>
    </row>
    <row r="12267" spans="2:16">
      <c r="B12267" s="400"/>
      <c r="D12267" s="401"/>
      <c r="F12267" s="262" t="s">
        <v>13963</v>
      </c>
      <c r="H12267" s="52" t="s">
        <v>13382</v>
      </c>
      <c r="J12267" s="95">
        <v>154</v>
      </c>
      <c r="K12267" s="95"/>
      <c r="L12267" s="18">
        <f t="shared" si="581"/>
        <v>154</v>
      </c>
      <c r="M12267" s="95"/>
      <c r="N12267" s="95"/>
      <c r="O12267" s="18">
        <f t="shared" si="579"/>
        <v>0</v>
      </c>
      <c r="P12267" s="16">
        <f t="shared" si="580"/>
        <v>154</v>
      </c>
    </row>
    <row r="12268" spans="2:16">
      <c r="B12268" s="400"/>
      <c r="D12268" s="401"/>
      <c r="F12268" s="262" t="s">
        <v>13964</v>
      </c>
      <c r="H12268" s="52" t="s">
        <v>13383</v>
      </c>
      <c r="J12268" s="95">
        <v>147</v>
      </c>
      <c r="K12268" s="95"/>
      <c r="L12268" s="18">
        <f t="shared" si="581"/>
        <v>147</v>
      </c>
      <c r="M12268" s="95"/>
      <c r="N12268" s="95"/>
      <c r="O12268" s="18">
        <f t="shared" si="579"/>
        <v>0</v>
      </c>
      <c r="P12268" s="16">
        <f t="shared" si="580"/>
        <v>147</v>
      </c>
    </row>
    <row r="12269" spans="2:16">
      <c r="B12269" s="400"/>
      <c r="D12269" s="401"/>
      <c r="F12269" s="262" t="s">
        <v>13965</v>
      </c>
      <c r="H12269" s="52" t="s">
        <v>13384</v>
      </c>
      <c r="J12269" s="95">
        <v>330</v>
      </c>
      <c r="K12269" s="95"/>
      <c r="L12269" s="18">
        <f t="shared" si="581"/>
        <v>330</v>
      </c>
      <c r="M12269" s="95"/>
      <c r="N12269" s="95"/>
      <c r="O12269" s="18">
        <f t="shared" si="579"/>
        <v>0</v>
      </c>
      <c r="P12269" s="16">
        <f t="shared" si="580"/>
        <v>330</v>
      </c>
    </row>
    <row r="12270" spans="2:16" ht="25.5">
      <c r="B12270" s="400"/>
      <c r="D12270" s="401"/>
      <c r="F12270" s="262" t="s">
        <v>13966</v>
      </c>
      <c r="H12270" s="52" t="s">
        <v>13385</v>
      </c>
      <c r="J12270" s="95">
        <v>79</v>
      </c>
      <c r="K12270" s="95"/>
      <c r="L12270" s="18">
        <f t="shared" si="581"/>
        <v>79</v>
      </c>
      <c r="M12270" s="95"/>
      <c r="N12270" s="95"/>
      <c r="O12270" s="18">
        <f t="shared" si="579"/>
        <v>0</v>
      </c>
      <c r="P12270" s="16">
        <f t="shared" si="580"/>
        <v>79</v>
      </c>
    </row>
    <row r="12271" spans="2:16">
      <c r="B12271" s="400"/>
      <c r="D12271" s="401"/>
      <c r="F12271" s="262" t="s">
        <v>11309</v>
      </c>
      <c r="H12271" s="52" t="s">
        <v>10873</v>
      </c>
      <c r="J12271" s="95">
        <v>9</v>
      </c>
      <c r="K12271" s="95"/>
      <c r="L12271" s="18">
        <f t="shared" si="581"/>
        <v>9</v>
      </c>
      <c r="M12271" s="95"/>
      <c r="N12271" s="95"/>
      <c r="O12271" s="18">
        <f t="shared" si="579"/>
        <v>0</v>
      </c>
      <c r="P12271" s="16">
        <f t="shared" si="580"/>
        <v>9</v>
      </c>
    </row>
    <row r="12272" spans="2:16">
      <c r="B12272" s="400"/>
      <c r="D12272" s="401"/>
      <c r="F12272" s="262" t="s">
        <v>13967</v>
      </c>
      <c r="H12272" s="52"/>
      <c r="J12272" s="95"/>
      <c r="K12272" s="95"/>
      <c r="L12272" s="18">
        <f t="shared" si="581"/>
        <v>0</v>
      </c>
      <c r="M12272" s="95">
        <v>60</v>
      </c>
      <c r="N12272" s="95"/>
      <c r="O12272" s="18">
        <f t="shared" si="579"/>
        <v>60</v>
      </c>
      <c r="P12272" s="16">
        <f t="shared" si="580"/>
        <v>60</v>
      </c>
    </row>
    <row r="12273" spans="2:16" ht="25.5">
      <c r="B12273" s="400"/>
      <c r="D12273" s="401"/>
      <c r="F12273" s="262" t="s">
        <v>13968</v>
      </c>
      <c r="H12273" s="52"/>
      <c r="J12273" s="95"/>
      <c r="K12273" s="95"/>
      <c r="L12273" s="18">
        <f t="shared" si="581"/>
        <v>0</v>
      </c>
      <c r="M12273" s="95">
        <v>95</v>
      </c>
      <c r="N12273" s="95"/>
      <c r="O12273" s="18">
        <f t="shared" si="579"/>
        <v>95</v>
      </c>
      <c r="P12273" s="16">
        <f t="shared" si="580"/>
        <v>95</v>
      </c>
    </row>
    <row r="12274" spans="2:16">
      <c r="B12274" s="400"/>
      <c r="D12274" s="401" t="s">
        <v>12461</v>
      </c>
      <c r="F12274" s="262" t="s">
        <v>13969</v>
      </c>
      <c r="H12274" s="52" t="s">
        <v>13386</v>
      </c>
      <c r="J12274" s="95">
        <v>221</v>
      </c>
      <c r="K12274" s="95"/>
      <c r="L12274" s="18">
        <f t="shared" si="581"/>
        <v>221</v>
      </c>
      <c r="M12274" s="95"/>
      <c r="N12274" s="95"/>
      <c r="O12274" s="18">
        <f t="shared" si="579"/>
        <v>0</v>
      </c>
      <c r="P12274" s="16">
        <f t="shared" si="580"/>
        <v>221</v>
      </c>
    </row>
    <row r="12275" spans="2:16">
      <c r="B12275" s="400"/>
      <c r="D12275" s="401"/>
      <c r="F12275" s="262" t="s">
        <v>13970</v>
      </c>
      <c r="H12275" s="52" t="s">
        <v>13387</v>
      </c>
      <c r="J12275" s="95">
        <v>185</v>
      </c>
      <c r="K12275" s="95"/>
      <c r="L12275" s="18">
        <f t="shared" si="581"/>
        <v>185</v>
      </c>
      <c r="M12275" s="95"/>
      <c r="N12275" s="95"/>
      <c r="O12275" s="18">
        <f t="shared" si="579"/>
        <v>0</v>
      </c>
      <c r="P12275" s="16">
        <f t="shared" si="580"/>
        <v>185</v>
      </c>
    </row>
    <row r="12276" spans="2:16">
      <c r="B12276" s="400"/>
      <c r="D12276" s="401"/>
      <c r="F12276" s="262" t="s">
        <v>13971</v>
      </c>
      <c r="H12276" s="52" t="s">
        <v>13388</v>
      </c>
      <c r="J12276" s="95">
        <v>218</v>
      </c>
      <c r="K12276" s="95"/>
      <c r="L12276" s="18">
        <f t="shared" si="581"/>
        <v>218</v>
      </c>
      <c r="M12276" s="95"/>
      <c r="N12276" s="95"/>
      <c r="O12276" s="18">
        <f t="shared" si="579"/>
        <v>0</v>
      </c>
      <c r="P12276" s="16">
        <f t="shared" si="580"/>
        <v>218</v>
      </c>
    </row>
    <row r="12277" spans="2:16">
      <c r="B12277" s="400"/>
      <c r="D12277" s="401"/>
      <c r="F12277" s="262" t="s">
        <v>13825</v>
      </c>
      <c r="H12277" s="52" t="s">
        <v>11466</v>
      </c>
      <c r="J12277" s="95">
        <v>414</v>
      </c>
      <c r="K12277" s="95"/>
      <c r="L12277" s="18">
        <f t="shared" si="581"/>
        <v>414</v>
      </c>
      <c r="M12277" s="95"/>
      <c r="N12277" s="95"/>
      <c r="O12277" s="18">
        <f t="shared" si="579"/>
        <v>0</v>
      </c>
      <c r="P12277" s="16">
        <f t="shared" si="580"/>
        <v>414</v>
      </c>
    </row>
    <row r="12278" spans="2:16">
      <c r="B12278" s="400"/>
      <c r="D12278" s="401"/>
      <c r="F12278" s="262" t="s">
        <v>13972</v>
      </c>
      <c r="H12278" s="52" t="s">
        <v>11122</v>
      </c>
      <c r="J12278" s="95">
        <v>171</v>
      </c>
      <c r="K12278" s="95"/>
      <c r="L12278" s="18">
        <f t="shared" si="581"/>
        <v>171</v>
      </c>
      <c r="M12278" s="95"/>
      <c r="N12278" s="95"/>
      <c r="O12278" s="18">
        <f t="shared" si="579"/>
        <v>0</v>
      </c>
      <c r="P12278" s="16">
        <f t="shared" si="580"/>
        <v>171</v>
      </c>
    </row>
    <row r="12279" spans="2:16">
      <c r="B12279" s="400"/>
      <c r="D12279" s="401"/>
      <c r="F12279" s="262" t="s">
        <v>13973</v>
      </c>
      <c r="H12279" s="52" t="s">
        <v>13389</v>
      </c>
      <c r="J12279" s="95">
        <v>73</v>
      </c>
      <c r="K12279" s="95"/>
      <c r="L12279" s="18">
        <f t="shared" si="581"/>
        <v>73</v>
      </c>
      <c r="M12279" s="95"/>
      <c r="N12279" s="95"/>
      <c r="O12279" s="18">
        <f t="shared" si="579"/>
        <v>0</v>
      </c>
      <c r="P12279" s="16">
        <f t="shared" si="580"/>
        <v>73</v>
      </c>
    </row>
    <row r="12280" spans="2:16">
      <c r="B12280" s="400"/>
      <c r="D12280" s="401"/>
      <c r="F12280" s="262" t="s">
        <v>1390</v>
      </c>
      <c r="H12280" s="52" t="s">
        <v>2956</v>
      </c>
      <c r="J12280" s="95">
        <v>204</v>
      </c>
      <c r="K12280" s="95"/>
      <c r="L12280" s="18">
        <f t="shared" si="581"/>
        <v>204</v>
      </c>
      <c r="M12280" s="95"/>
      <c r="N12280" s="95"/>
      <c r="O12280" s="18">
        <f t="shared" si="579"/>
        <v>0</v>
      </c>
      <c r="P12280" s="16">
        <f t="shared" si="580"/>
        <v>204</v>
      </c>
    </row>
    <row r="12281" spans="2:16">
      <c r="B12281" s="400"/>
      <c r="D12281" s="401"/>
      <c r="F12281" s="262" t="s">
        <v>13974</v>
      </c>
      <c r="H12281" s="52" t="s">
        <v>11501</v>
      </c>
      <c r="J12281" s="95">
        <v>85</v>
      </c>
      <c r="K12281" s="95"/>
      <c r="L12281" s="18">
        <f t="shared" si="581"/>
        <v>85</v>
      </c>
      <c r="M12281" s="95"/>
      <c r="N12281" s="95"/>
      <c r="O12281" s="18">
        <f t="shared" si="579"/>
        <v>0</v>
      </c>
      <c r="P12281" s="16">
        <f t="shared" si="580"/>
        <v>85</v>
      </c>
    </row>
    <row r="12282" spans="2:16">
      <c r="B12282" s="400"/>
      <c r="D12282" s="401"/>
      <c r="F12282" s="262" t="s">
        <v>13975</v>
      </c>
      <c r="H12282" s="52" t="s">
        <v>2519</v>
      </c>
      <c r="J12282" s="95">
        <v>13</v>
      </c>
      <c r="K12282" s="95"/>
      <c r="L12282" s="18">
        <f t="shared" si="581"/>
        <v>13</v>
      </c>
      <c r="M12282" s="95"/>
      <c r="N12282" s="95"/>
      <c r="O12282" s="18">
        <f t="shared" si="579"/>
        <v>0</v>
      </c>
      <c r="P12282" s="16">
        <f t="shared" si="580"/>
        <v>13</v>
      </c>
    </row>
    <row r="12283" spans="2:16">
      <c r="B12283" s="400"/>
      <c r="D12283" s="401"/>
      <c r="F12283" s="262" t="s">
        <v>13976</v>
      </c>
      <c r="H12283" s="52" t="s">
        <v>1901</v>
      </c>
      <c r="J12283" s="95"/>
      <c r="K12283" s="95"/>
      <c r="L12283" s="18">
        <f t="shared" si="581"/>
        <v>0</v>
      </c>
      <c r="M12283" s="95">
        <v>200</v>
      </c>
      <c r="N12283" s="95"/>
      <c r="O12283" s="18">
        <f t="shared" si="579"/>
        <v>200</v>
      </c>
      <c r="P12283" s="16">
        <f t="shared" si="580"/>
        <v>200</v>
      </c>
    </row>
    <row r="12284" spans="2:16">
      <c r="B12284" s="400"/>
      <c r="D12284" s="401"/>
      <c r="F12284" s="262" t="s">
        <v>13977</v>
      </c>
      <c r="H12284" s="52" t="s">
        <v>12935</v>
      </c>
      <c r="J12284" s="95">
        <v>37</v>
      </c>
      <c r="K12284" s="95"/>
      <c r="L12284" s="18">
        <f t="shared" si="581"/>
        <v>37</v>
      </c>
      <c r="M12284" s="95"/>
      <c r="N12284" s="95"/>
      <c r="O12284" s="18">
        <f t="shared" si="579"/>
        <v>0</v>
      </c>
      <c r="P12284" s="16">
        <f t="shared" si="580"/>
        <v>37</v>
      </c>
    </row>
    <row r="12285" spans="2:16">
      <c r="B12285" s="400"/>
      <c r="D12285" s="401"/>
      <c r="F12285" s="262" t="s">
        <v>13978</v>
      </c>
      <c r="H12285" s="52" t="s">
        <v>13390</v>
      </c>
      <c r="J12285" s="95">
        <v>95</v>
      </c>
      <c r="K12285" s="95"/>
      <c r="L12285" s="18">
        <f t="shared" si="581"/>
        <v>95</v>
      </c>
      <c r="M12285" s="95"/>
      <c r="N12285" s="95"/>
      <c r="O12285" s="18">
        <f t="shared" si="579"/>
        <v>0</v>
      </c>
      <c r="P12285" s="16">
        <f t="shared" si="580"/>
        <v>95</v>
      </c>
    </row>
    <row r="12286" spans="2:16">
      <c r="B12286" s="400"/>
      <c r="D12286" s="401"/>
      <c r="F12286" s="262" t="s">
        <v>13979</v>
      </c>
      <c r="H12286" s="52" t="s">
        <v>13391</v>
      </c>
      <c r="J12286" s="95">
        <v>52</v>
      </c>
      <c r="K12286" s="95"/>
      <c r="L12286" s="18">
        <f t="shared" si="581"/>
        <v>52</v>
      </c>
      <c r="M12286" s="95"/>
      <c r="N12286" s="95"/>
      <c r="O12286" s="18">
        <f t="shared" si="579"/>
        <v>0</v>
      </c>
      <c r="P12286" s="16">
        <f t="shared" si="580"/>
        <v>52</v>
      </c>
    </row>
    <row r="12287" spans="2:16">
      <c r="B12287" s="400"/>
      <c r="D12287" s="401" t="s">
        <v>12462</v>
      </c>
      <c r="F12287" s="262" t="s">
        <v>13945</v>
      </c>
      <c r="H12287" s="52" t="s">
        <v>13366</v>
      </c>
      <c r="J12287" s="95">
        <v>153</v>
      </c>
      <c r="K12287" s="95"/>
      <c r="L12287" s="18">
        <f t="shared" si="581"/>
        <v>153</v>
      </c>
      <c r="M12287" s="95"/>
      <c r="N12287" s="95"/>
      <c r="O12287" s="18">
        <f t="shared" si="579"/>
        <v>0</v>
      </c>
      <c r="P12287" s="16">
        <f t="shared" si="580"/>
        <v>153</v>
      </c>
    </row>
    <row r="12288" spans="2:16">
      <c r="B12288" s="400"/>
      <c r="D12288" s="401"/>
      <c r="F12288" s="262" t="s">
        <v>13980</v>
      </c>
      <c r="H12288" s="52" t="s">
        <v>11586</v>
      </c>
      <c r="J12288" s="95">
        <v>66</v>
      </c>
      <c r="K12288" s="95"/>
      <c r="L12288" s="18">
        <f t="shared" si="581"/>
        <v>66</v>
      </c>
      <c r="M12288" s="95"/>
      <c r="N12288" s="95"/>
      <c r="O12288" s="18">
        <f t="shared" si="579"/>
        <v>0</v>
      </c>
      <c r="P12288" s="16">
        <f t="shared" si="580"/>
        <v>66</v>
      </c>
    </row>
    <row r="12289" spans="2:16">
      <c r="B12289" s="400"/>
      <c r="D12289" s="401"/>
      <c r="F12289" s="262" t="s">
        <v>11309</v>
      </c>
      <c r="H12289" s="52" t="s">
        <v>10873</v>
      </c>
      <c r="J12289" s="95">
        <v>122</v>
      </c>
      <c r="K12289" s="95"/>
      <c r="L12289" s="18">
        <f t="shared" si="581"/>
        <v>122</v>
      </c>
      <c r="M12289" s="95"/>
      <c r="N12289" s="95"/>
      <c r="O12289" s="18">
        <f t="shared" si="579"/>
        <v>0</v>
      </c>
      <c r="P12289" s="16">
        <f t="shared" si="580"/>
        <v>122</v>
      </c>
    </row>
    <row r="12290" spans="2:16">
      <c r="B12290" s="400"/>
      <c r="D12290" s="401"/>
      <c r="F12290" s="262" t="s">
        <v>13981</v>
      </c>
      <c r="H12290" s="52" t="s">
        <v>12504</v>
      </c>
      <c r="J12290" s="95">
        <v>22</v>
      </c>
      <c r="K12290" s="95"/>
      <c r="L12290" s="18">
        <f t="shared" si="581"/>
        <v>22</v>
      </c>
      <c r="M12290" s="95"/>
      <c r="N12290" s="95"/>
      <c r="O12290" s="18">
        <f t="shared" si="579"/>
        <v>0</v>
      </c>
      <c r="P12290" s="16">
        <f t="shared" si="580"/>
        <v>22</v>
      </c>
    </row>
    <row r="12291" spans="2:16">
      <c r="B12291" s="400"/>
      <c r="D12291" s="401"/>
      <c r="F12291" s="262" t="s">
        <v>13982</v>
      </c>
      <c r="H12291" s="52" t="s">
        <v>13392</v>
      </c>
      <c r="J12291" s="95">
        <v>9</v>
      </c>
      <c r="K12291" s="95"/>
      <c r="L12291" s="18">
        <f t="shared" si="581"/>
        <v>9</v>
      </c>
      <c r="M12291" s="95"/>
      <c r="N12291" s="95"/>
      <c r="O12291" s="18">
        <f t="shared" si="579"/>
        <v>0</v>
      </c>
      <c r="P12291" s="16">
        <f t="shared" si="580"/>
        <v>9</v>
      </c>
    </row>
    <row r="12292" spans="2:16">
      <c r="B12292" s="400"/>
      <c r="D12292" s="401"/>
      <c r="F12292" s="262" t="s">
        <v>13983</v>
      </c>
      <c r="H12292" s="52" t="s">
        <v>13393</v>
      </c>
      <c r="J12292" s="95">
        <v>45</v>
      </c>
      <c r="K12292" s="95"/>
      <c r="L12292" s="18">
        <f t="shared" si="581"/>
        <v>45</v>
      </c>
      <c r="M12292" s="95"/>
      <c r="N12292" s="95"/>
      <c r="O12292" s="18">
        <f t="shared" si="579"/>
        <v>0</v>
      </c>
      <c r="P12292" s="16">
        <f t="shared" si="580"/>
        <v>45</v>
      </c>
    </row>
    <row r="12293" spans="2:16">
      <c r="B12293" s="400"/>
      <c r="D12293" s="401"/>
      <c r="F12293" s="262" t="s">
        <v>13984</v>
      </c>
      <c r="H12293" s="52" t="s">
        <v>10864</v>
      </c>
      <c r="J12293" s="95">
        <v>112</v>
      </c>
      <c r="K12293" s="95"/>
      <c r="L12293" s="18">
        <f t="shared" si="581"/>
        <v>112</v>
      </c>
      <c r="M12293" s="95"/>
      <c r="N12293" s="95"/>
      <c r="O12293" s="18">
        <f t="shared" si="579"/>
        <v>0</v>
      </c>
      <c r="P12293" s="16">
        <f t="shared" si="580"/>
        <v>112</v>
      </c>
    </row>
    <row r="12294" spans="2:16">
      <c r="B12294" s="400"/>
      <c r="D12294" s="401"/>
      <c r="F12294" s="262" t="s">
        <v>13985</v>
      </c>
      <c r="H12294" s="52" t="s">
        <v>13394</v>
      </c>
      <c r="J12294" s="95">
        <v>20</v>
      </c>
      <c r="K12294" s="95"/>
      <c r="L12294" s="18">
        <f t="shared" si="581"/>
        <v>20</v>
      </c>
      <c r="M12294" s="95"/>
      <c r="N12294" s="95"/>
      <c r="O12294" s="18">
        <f t="shared" si="579"/>
        <v>0</v>
      </c>
      <c r="P12294" s="16">
        <f t="shared" si="580"/>
        <v>20</v>
      </c>
    </row>
    <row r="12295" spans="2:16">
      <c r="B12295" s="400"/>
      <c r="D12295" s="401"/>
      <c r="F12295" s="262" t="s">
        <v>13986</v>
      </c>
      <c r="H12295" s="52" t="s">
        <v>1833</v>
      </c>
      <c r="J12295" s="95">
        <v>16</v>
      </c>
      <c r="K12295" s="95"/>
      <c r="L12295" s="18">
        <f t="shared" si="581"/>
        <v>16</v>
      </c>
      <c r="M12295" s="95"/>
      <c r="N12295" s="95"/>
      <c r="O12295" s="18">
        <f t="shared" si="579"/>
        <v>0</v>
      </c>
      <c r="P12295" s="16">
        <f t="shared" si="580"/>
        <v>16</v>
      </c>
    </row>
    <row r="12296" spans="2:16">
      <c r="B12296" s="400"/>
      <c r="D12296" s="401"/>
      <c r="F12296" s="262" t="s">
        <v>13987</v>
      </c>
      <c r="H12296" s="52" t="s">
        <v>13395</v>
      </c>
      <c r="J12296" s="95">
        <v>23</v>
      </c>
      <c r="K12296" s="95"/>
      <c r="L12296" s="18">
        <f t="shared" si="581"/>
        <v>23</v>
      </c>
      <c r="M12296" s="95"/>
      <c r="N12296" s="95"/>
      <c r="O12296" s="18">
        <f t="shared" si="579"/>
        <v>0</v>
      </c>
      <c r="P12296" s="16">
        <f t="shared" si="580"/>
        <v>23</v>
      </c>
    </row>
    <row r="12297" spans="2:16">
      <c r="B12297" s="400"/>
      <c r="D12297" s="401"/>
      <c r="F12297" s="262" t="s">
        <v>13988</v>
      </c>
      <c r="H12297" s="52" t="s">
        <v>13396</v>
      </c>
      <c r="J12297" s="95">
        <v>38</v>
      </c>
      <c r="K12297" s="95"/>
      <c r="L12297" s="18">
        <f t="shared" si="581"/>
        <v>38</v>
      </c>
      <c r="M12297" s="95"/>
      <c r="N12297" s="95"/>
      <c r="O12297" s="18">
        <f t="shared" si="579"/>
        <v>0</v>
      </c>
      <c r="P12297" s="16">
        <f t="shared" si="580"/>
        <v>38</v>
      </c>
    </row>
    <row r="12298" spans="2:16">
      <c r="B12298" s="400"/>
      <c r="D12298" s="401"/>
      <c r="F12298" s="262" t="s">
        <v>13989</v>
      </c>
      <c r="H12298" s="52" t="s">
        <v>13397</v>
      </c>
      <c r="J12298" s="95">
        <v>20</v>
      </c>
      <c r="K12298" s="95"/>
      <c r="L12298" s="18">
        <f t="shared" si="581"/>
        <v>20</v>
      </c>
      <c r="M12298" s="95"/>
      <c r="N12298" s="95"/>
      <c r="O12298" s="18">
        <f t="shared" si="579"/>
        <v>0</v>
      </c>
      <c r="P12298" s="16">
        <f t="shared" si="580"/>
        <v>20</v>
      </c>
    </row>
    <row r="12299" spans="2:16">
      <c r="B12299" s="400"/>
      <c r="D12299" s="401"/>
      <c r="F12299" s="262" t="s">
        <v>13990</v>
      </c>
      <c r="H12299" s="52" t="s">
        <v>13398</v>
      </c>
      <c r="J12299" s="95">
        <v>22</v>
      </c>
      <c r="K12299" s="95"/>
      <c r="L12299" s="18">
        <f t="shared" si="581"/>
        <v>22</v>
      </c>
      <c r="M12299" s="95"/>
      <c r="N12299" s="95"/>
      <c r="O12299" s="18">
        <f t="shared" si="579"/>
        <v>0</v>
      </c>
      <c r="P12299" s="16">
        <f t="shared" si="580"/>
        <v>22</v>
      </c>
    </row>
    <row r="12300" spans="2:16">
      <c r="B12300" s="400"/>
      <c r="D12300" s="401"/>
      <c r="F12300" s="262" t="s">
        <v>13991</v>
      </c>
      <c r="H12300" s="52" t="s">
        <v>13399</v>
      </c>
      <c r="J12300" s="95">
        <v>226</v>
      </c>
      <c r="K12300" s="95"/>
      <c r="L12300" s="18">
        <f t="shared" si="581"/>
        <v>226</v>
      </c>
      <c r="M12300" s="95"/>
      <c r="N12300" s="95"/>
      <c r="O12300" s="18">
        <f t="shared" si="579"/>
        <v>0</v>
      </c>
      <c r="P12300" s="16">
        <f t="shared" si="580"/>
        <v>226</v>
      </c>
    </row>
    <row r="12301" spans="2:16">
      <c r="B12301" s="400"/>
      <c r="D12301" s="401"/>
      <c r="F12301" s="262" t="s">
        <v>13992</v>
      </c>
      <c r="H12301" s="52" t="s">
        <v>13400</v>
      </c>
      <c r="J12301" s="95">
        <v>223</v>
      </c>
      <c r="K12301" s="95"/>
      <c r="L12301" s="18">
        <f t="shared" si="581"/>
        <v>223</v>
      </c>
      <c r="M12301" s="95"/>
      <c r="N12301" s="95"/>
      <c r="O12301" s="18">
        <f t="shared" si="579"/>
        <v>0</v>
      </c>
      <c r="P12301" s="16">
        <f t="shared" si="580"/>
        <v>223</v>
      </c>
    </row>
    <row r="12302" spans="2:16">
      <c r="B12302" s="400"/>
      <c r="D12302" s="401"/>
      <c r="F12302" s="262" t="s">
        <v>13993</v>
      </c>
      <c r="H12302" s="52" t="s">
        <v>13401</v>
      </c>
      <c r="J12302" s="95">
        <v>160</v>
      </c>
      <c r="K12302" s="95"/>
      <c r="L12302" s="18">
        <f t="shared" si="581"/>
        <v>160</v>
      </c>
      <c r="M12302" s="95"/>
      <c r="N12302" s="95"/>
      <c r="O12302" s="18">
        <f t="shared" si="579"/>
        <v>0</v>
      </c>
      <c r="P12302" s="16">
        <f t="shared" si="580"/>
        <v>160</v>
      </c>
    </row>
    <row r="12303" spans="2:16">
      <c r="B12303" s="400"/>
      <c r="D12303" s="401"/>
      <c r="F12303" s="262" t="s">
        <v>13994</v>
      </c>
      <c r="H12303" s="52" t="s">
        <v>13402</v>
      </c>
      <c r="J12303" s="95">
        <v>18</v>
      </c>
      <c r="K12303" s="95"/>
      <c r="L12303" s="18">
        <f t="shared" si="581"/>
        <v>18</v>
      </c>
      <c r="M12303" s="95"/>
      <c r="N12303" s="95"/>
      <c r="O12303" s="18">
        <f t="shared" si="579"/>
        <v>0</v>
      </c>
      <c r="P12303" s="16">
        <f t="shared" si="580"/>
        <v>18</v>
      </c>
    </row>
    <row r="12304" spans="2:16">
      <c r="B12304" s="400"/>
      <c r="D12304" s="401"/>
      <c r="F12304" s="262" t="s">
        <v>13995</v>
      </c>
      <c r="H12304" s="52" t="s">
        <v>13403</v>
      </c>
      <c r="J12304" s="95">
        <v>20</v>
      </c>
      <c r="K12304" s="95"/>
      <c r="L12304" s="18">
        <f t="shared" si="581"/>
        <v>20</v>
      </c>
      <c r="M12304" s="95"/>
      <c r="N12304" s="95"/>
      <c r="O12304" s="18">
        <f t="shared" si="579"/>
        <v>0</v>
      </c>
      <c r="P12304" s="16">
        <f t="shared" si="580"/>
        <v>20</v>
      </c>
    </row>
    <row r="12305" spans="2:16">
      <c r="B12305" s="400"/>
      <c r="D12305" s="401"/>
      <c r="F12305" s="262" t="s">
        <v>13996</v>
      </c>
      <c r="H12305" s="52" t="s">
        <v>13404</v>
      </c>
      <c r="J12305" s="95">
        <v>42</v>
      </c>
      <c r="K12305" s="95"/>
      <c r="L12305" s="18">
        <f t="shared" si="581"/>
        <v>42</v>
      </c>
      <c r="M12305" s="95"/>
      <c r="N12305" s="95"/>
      <c r="O12305" s="18">
        <f t="shared" si="579"/>
        <v>0</v>
      </c>
      <c r="P12305" s="16">
        <f t="shared" si="580"/>
        <v>42</v>
      </c>
    </row>
    <row r="12306" spans="2:16">
      <c r="B12306" s="400"/>
      <c r="D12306" s="401"/>
      <c r="F12306" s="262" t="s">
        <v>13997</v>
      </c>
      <c r="H12306" s="52" t="s">
        <v>13405</v>
      </c>
      <c r="J12306" s="95">
        <v>35</v>
      </c>
      <c r="K12306" s="95"/>
      <c r="L12306" s="18">
        <f t="shared" si="581"/>
        <v>35</v>
      </c>
      <c r="M12306" s="95"/>
      <c r="N12306" s="95"/>
      <c r="O12306" s="18">
        <f t="shared" si="579"/>
        <v>0</v>
      </c>
      <c r="P12306" s="16">
        <f t="shared" si="580"/>
        <v>35</v>
      </c>
    </row>
    <row r="12307" spans="2:16">
      <c r="B12307" s="400"/>
      <c r="D12307" s="401"/>
      <c r="F12307" s="262" t="s">
        <v>13998</v>
      </c>
      <c r="H12307" s="52" t="s">
        <v>13406</v>
      </c>
      <c r="J12307" s="95">
        <v>40</v>
      </c>
      <c r="K12307" s="95"/>
      <c r="L12307" s="18">
        <f t="shared" si="581"/>
        <v>40</v>
      </c>
      <c r="M12307" s="95"/>
      <c r="N12307" s="95"/>
      <c r="O12307" s="18">
        <f t="shared" si="579"/>
        <v>0</v>
      </c>
      <c r="P12307" s="16">
        <f t="shared" si="580"/>
        <v>40</v>
      </c>
    </row>
    <row r="12308" spans="2:16">
      <c r="B12308" s="400"/>
      <c r="D12308" s="401"/>
      <c r="F12308" s="262" t="s">
        <v>13999</v>
      </c>
      <c r="H12308" s="52" t="s">
        <v>11587</v>
      </c>
      <c r="J12308" s="95">
        <v>276</v>
      </c>
      <c r="K12308" s="95"/>
      <c r="L12308" s="18">
        <f t="shared" si="581"/>
        <v>276</v>
      </c>
      <c r="M12308" s="95"/>
      <c r="N12308" s="95"/>
      <c r="O12308" s="18">
        <f t="shared" si="579"/>
        <v>0</v>
      </c>
      <c r="P12308" s="16">
        <f t="shared" si="580"/>
        <v>276</v>
      </c>
    </row>
    <row r="12309" spans="2:16">
      <c r="B12309" s="400"/>
      <c r="D12309" s="401"/>
      <c r="F12309" s="262" t="s">
        <v>14000</v>
      </c>
      <c r="H12309" s="52" t="s">
        <v>13407</v>
      </c>
      <c r="J12309" s="95">
        <v>112</v>
      </c>
      <c r="K12309" s="95"/>
      <c r="L12309" s="18">
        <f t="shared" si="581"/>
        <v>112</v>
      </c>
      <c r="M12309" s="95"/>
      <c r="N12309" s="95"/>
      <c r="O12309" s="18">
        <f t="shared" si="579"/>
        <v>0</v>
      </c>
      <c r="P12309" s="16">
        <f t="shared" si="580"/>
        <v>112</v>
      </c>
    </row>
    <row r="12310" spans="2:16">
      <c r="B12310" s="400"/>
      <c r="D12310" s="401"/>
      <c r="F12310" s="262" t="s">
        <v>14001</v>
      </c>
      <c r="H12310" s="52" t="s">
        <v>10835</v>
      </c>
      <c r="J12310" s="95">
        <v>60</v>
      </c>
      <c r="K12310" s="95"/>
      <c r="L12310" s="18">
        <f t="shared" si="581"/>
        <v>60</v>
      </c>
      <c r="M12310" s="95"/>
      <c r="N12310" s="95"/>
      <c r="O12310" s="18">
        <f t="shared" ref="O12310:O12373" si="582">+N12310+M12310</f>
        <v>0</v>
      </c>
      <c r="P12310" s="16">
        <f t="shared" ref="P12310:P12373" si="583">+L12310+O12310</f>
        <v>60</v>
      </c>
    </row>
    <row r="12311" spans="2:16">
      <c r="B12311" s="400"/>
      <c r="D12311" s="401"/>
      <c r="F12311" s="262" t="s">
        <v>14002</v>
      </c>
      <c r="H12311" s="52" t="s">
        <v>13408</v>
      </c>
      <c r="J12311" s="95">
        <v>114</v>
      </c>
      <c r="K12311" s="95"/>
      <c r="L12311" s="18">
        <f t="shared" si="581"/>
        <v>114</v>
      </c>
      <c r="M12311" s="95"/>
      <c r="N12311" s="95"/>
      <c r="O12311" s="18">
        <f t="shared" si="582"/>
        <v>0</v>
      </c>
      <c r="P12311" s="16">
        <f t="shared" si="583"/>
        <v>114</v>
      </c>
    </row>
    <row r="12312" spans="2:16">
      <c r="B12312" s="400"/>
      <c r="D12312" s="401"/>
      <c r="F12312" s="262" t="s">
        <v>14003</v>
      </c>
      <c r="H12312" s="52" t="s">
        <v>12844</v>
      </c>
      <c r="J12312" s="95">
        <v>50</v>
      </c>
      <c r="K12312" s="95"/>
      <c r="L12312" s="18">
        <f t="shared" si="581"/>
        <v>50</v>
      </c>
      <c r="M12312" s="95"/>
      <c r="N12312" s="95"/>
      <c r="O12312" s="18">
        <f t="shared" si="582"/>
        <v>0</v>
      </c>
      <c r="P12312" s="16">
        <f t="shared" si="583"/>
        <v>50</v>
      </c>
    </row>
    <row r="12313" spans="2:16">
      <c r="B12313" s="400"/>
      <c r="D12313" s="401"/>
      <c r="F12313" s="262" t="s">
        <v>13906</v>
      </c>
      <c r="H12313" s="52" t="s">
        <v>1864</v>
      </c>
      <c r="J12313" s="95">
        <v>20</v>
      </c>
      <c r="K12313" s="95"/>
      <c r="L12313" s="18">
        <f t="shared" si="581"/>
        <v>20</v>
      </c>
      <c r="M12313" s="95"/>
      <c r="N12313" s="95"/>
      <c r="O12313" s="18">
        <f t="shared" si="582"/>
        <v>0</v>
      </c>
      <c r="P12313" s="16">
        <f t="shared" si="583"/>
        <v>20</v>
      </c>
    </row>
    <row r="12314" spans="2:16">
      <c r="B12314" s="400"/>
      <c r="D12314" s="401"/>
      <c r="F12314" s="262" t="s">
        <v>14004</v>
      </c>
      <c r="H12314" s="52" t="s">
        <v>11499</v>
      </c>
      <c r="J12314" s="95">
        <v>72</v>
      </c>
      <c r="K12314" s="95"/>
      <c r="L12314" s="18">
        <f t="shared" ref="L12314:L12377" si="584">+J12314+K12314</f>
        <v>72</v>
      </c>
      <c r="M12314" s="95"/>
      <c r="N12314" s="95"/>
      <c r="O12314" s="18">
        <f t="shared" si="582"/>
        <v>0</v>
      </c>
      <c r="P12314" s="16">
        <f t="shared" si="583"/>
        <v>72</v>
      </c>
    </row>
    <row r="12315" spans="2:16">
      <c r="B12315" s="400"/>
      <c r="D12315" s="401"/>
      <c r="F12315" s="262" t="s">
        <v>14005</v>
      </c>
      <c r="H12315" s="52" t="s">
        <v>13409</v>
      </c>
      <c r="J12315" s="95">
        <v>38</v>
      </c>
      <c r="K12315" s="95"/>
      <c r="L12315" s="18">
        <f t="shared" si="584"/>
        <v>38</v>
      </c>
      <c r="M12315" s="95"/>
      <c r="N12315" s="95"/>
      <c r="O12315" s="18">
        <f t="shared" si="582"/>
        <v>0</v>
      </c>
      <c r="P12315" s="16">
        <f t="shared" si="583"/>
        <v>38</v>
      </c>
    </row>
    <row r="12316" spans="2:16">
      <c r="B12316" s="400"/>
      <c r="D12316" s="401"/>
      <c r="F12316" s="262" t="s">
        <v>14006</v>
      </c>
      <c r="H12316" s="52" t="s">
        <v>13410</v>
      </c>
      <c r="J12316" s="95">
        <v>36</v>
      </c>
      <c r="K12316" s="95"/>
      <c r="L12316" s="18">
        <f t="shared" si="584"/>
        <v>36</v>
      </c>
      <c r="M12316" s="95"/>
      <c r="N12316" s="95"/>
      <c r="O12316" s="18">
        <f t="shared" si="582"/>
        <v>0</v>
      </c>
      <c r="P12316" s="16">
        <f t="shared" si="583"/>
        <v>36</v>
      </c>
    </row>
    <row r="12317" spans="2:16">
      <c r="B12317" s="400"/>
      <c r="D12317" s="401"/>
      <c r="F12317" s="262" t="s">
        <v>14007</v>
      </c>
      <c r="H12317" s="52" t="s">
        <v>13411</v>
      </c>
      <c r="J12317" s="95">
        <v>80</v>
      </c>
      <c r="K12317" s="95"/>
      <c r="L12317" s="18">
        <f t="shared" si="584"/>
        <v>80</v>
      </c>
      <c r="M12317" s="95"/>
      <c r="N12317" s="95"/>
      <c r="O12317" s="18">
        <f t="shared" si="582"/>
        <v>0</v>
      </c>
      <c r="P12317" s="16">
        <f t="shared" si="583"/>
        <v>80</v>
      </c>
    </row>
    <row r="12318" spans="2:16">
      <c r="B12318" s="400"/>
      <c r="D12318" s="401"/>
      <c r="F12318" s="262" t="s">
        <v>14008</v>
      </c>
      <c r="H12318" s="52" t="s">
        <v>10822</v>
      </c>
      <c r="J12318" s="95">
        <v>14</v>
      </c>
      <c r="K12318" s="95"/>
      <c r="L12318" s="18">
        <f t="shared" si="584"/>
        <v>14</v>
      </c>
      <c r="M12318" s="95"/>
      <c r="N12318" s="95"/>
      <c r="O12318" s="18">
        <f t="shared" si="582"/>
        <v>0</v>
      </c>
      <c r="P12318" s="16">
        <f t="shared" si="583"/>
        <v>14</v>
      </c>
    </row>
    <row r="12319" spans="2:16">
      <c r="B12319" s="400"/>
      <c r="D12319" s="401"/>
      <c r="F12319" s="262" t="s">
        <v>14009</v>
      </c>
      <c r="H12319" s="52" t="s">
        <v>13412</v>
      </c>
      <c r="J12319" s="95">
        <v>71</v>
      </c>
      <c r="K12319" s="95"/>
      <c r="L12319" s="18">
        <f t="shared" si="584"/>
        <v>71</v>
      </c>
      <c r="M12319" s="95"/>
      <c r="N12319" s="95"/>
      <c r="O12319" s="18">
        <f t="shared" si="582"/>
        <v>0</v>
      </c>
      <c r="P12319" s="16">
        <f t="shared" si="583"/>
        <v>71</v>
      </c>
    </row>
    <row r="12320" spans="2:16">
      <c r="B12320" s="400"/>
      <c r="D12320" s="401"/>
      <c r="F12320" s="262" t="s">
        <v>14010</v>
      </c>
      <c r="H12320" s="52" t="s">
        <v>10834</v>
      </c>
      <c r="J12320" s="95">
        <v>26</v>
      </c>
      <c r="K12320" s="95"/>
      <c r="L12320" s="18">
        <f t="shared" si="584"/>
        <v>26</v>
      </c>
      <c r="M12320" s="95"/>
      <c r="N12320" s="95"/>
      <c r="O12320" s="18">
        <f t="shared" si="582"/>
        <v>0</v>
      </c>
      <c r="P12320" s="16">
        <f t="shared" si="583"/>
        <v>26</v>
      </c>
    </row>
    <row r="12321" spans="2:16">
      <c r="B12321" s="400"/>
      <c r="D12321" s="401"/>
      <c r="F12321" s="262" t="s">
        <v>13833</v>
      </c>
      <c r="H12321" s="52" t="s">
        <v>13149</v>
      </c>
      <c r="J12321" s="95">
        <v>60</v>
      </c>
      <c r="K12321" s="95"/>
      <c r="L12321" s="18">
        <f t="shared" si="584"/>
        <v>60</v>
      </c>
      <c r="M12321" s="95"/>
      <c r="N12321" s="95"/>
      <c r="O12321" s="18">
        <f t="shared" si="582"/>
        <v>0</v>
      </c>
      <c r="P12321" s="16">
        <f t="shared" si="583"/>
        <v>60</v>
      </c>
    </row>
    <row r="12322" spans="2:16">
      <c r="B12322" s="400"/>
      <c r="D12322" s="401"/>
      <c r="F12322" s="262" t="s">
        <v>14011</v>
      </c>
      <c r="H12322" s="52" t="s">
        <v>13413</v>
      </c>
      <c r="J12322" s="95">
        <v>140</v>
      </c>
      <c r="K12322" s="95"/>
      <c r="L12322" s="18">
        <f t="shared" si="584"/>
        <v>140</v>
      </c>
      <c r="M12322" s="95"/>
      <c r="N12322" s="95"/>
      <c r="O12322" s="18">
        <f t="shared" si="582"/>
        <v>0</v>
      </c>
      <c r="P12322" s="16">
        <f t="shared" si="583"/>
        <v>140</v>
      </c>
    </row>
    <row r="12323" spans="2:16">
      <c r="B12323" s="400"/>
      <c r="D12323" s="401"/>
      <c r="F12323" s="262" t="s">
        <v>14012</v>
      </c>
      <c r="H12323" s="52" t="s">
        <v>12990</v>
      </c>
      <c r="J12323" s="95">
        <v>80</v>
      </c>
      <c r="K12323" s="95"/>
      <c r="L12323" s="18">
        <f t="shared" si="584"/>
        <v>80</v>
      </c>
      <c r="M12323" s="95"/>
      <c r="N12323" s="95"/>
      <c r="O12323" s="18">
        <f t="shared" si="582"/>
        <v>0</v>
      </c>
      <c r="P12323" s="16">
        <f t="shared" si="583"/>
        <v>80</v>
      </c>
    </row>
    <row r="12324" spans="2:16">
      <c r="B12324" s="400"/>
      <c r="D12324" s="401"/>
      <c r="F12324" s="262" t="s">
        <v>14013</v>
      </c>
      <c r="H12324" s="52" t="s">
        <v>13414</v>
      </c>
      <c r="J12324" s="95">
        <v>37</v>
      </c>
      <c r="K12324" s="95"/>
      <c r="L12324" s="18">
        <f t="shared" si="584"/>
        <v>37</v>
      </c>
      <c r="M12324" s="95"/>
      <c r="N12324" s="95"/>
      <c r="O12324" s="18">
        <f t="shared" si="582"/>
        <v>0</v>
      </c>
      <c r="P12324" s="16">
        <f t="shared" si="583"/>
        <v>37</v>
      </c>
    </row>
    <row r="12325" spans="2:16">
      <c r="B12325" s="400"/>
      <c r="D12325" s="401"/>
      <c r="F12325" s="262" t="s">
        <v>14014</v>
      </c>
      <c r="H12325" s="52" t="s">
        <v>13415</v>
      </c>
      <c r="J12325" s="95">
        <v>29</v>
      </c>
      <c r="K12325" s="95"/>
      <c r="L12325" s="18">
        <f t="shared" si="584"/>
        <v>29</v>
      </c>
      <c r="M12325" s="95"/>
      <c r="N12325" s="95"/>
      <c r="O12325" s="18">
        <f t="shared" si="582"/>
        <v>0</v>
      </c>
      <c r="P12325" s="16">
        <f t="shared" si="583"/>
        <v>29</v>
      </c>
    </row>
    <row r="12326" spans="2:16">
      <c r="B12326" s="400"/>
      <c r="D12326" s="401"/>
      <c r="F12326" s="262" t="s">
        <v>14015</v>
      </c>
      <c r="H12326" s="52" t="s">
        <v>13167</v>
      </c>
      <c r="J12326" s="95">
        <v>40</v>
      </c>
      <c r="K12326" s="95"/>
      <c r="L12326" s="18">
        <f t="shared" si="584"/>
        <v>40</v>
      </c>
      <c r="M12326" s="95"/>
      <c r="N12326" s="95"/>
      <c r="O12326" s="18">
        <f t="shared" si="582"/>
        <v>0</v>
      </c>
      <c r="P12326" s="16">
        <f t="shared" si="583"/>
        <v>40</v>
      </c>
    </row>
    <row r="12327" spans="2:16">
      <c r="B12327" s="400"/>
      <c r="D12327" s="401"/>
      <c r="F12327" s="262" t="s">
        <v>14016</v>
      </c>
      <c r="H12327" s="52" t="s">
        <v>13416</v>
      </c>
      <c r="J12327" s="95">
        <v>69</v>
      </c>
      <c r="K12327" s="95"/>
      <c r="L12327" s="18">
        <f t="shared" si="584"/>
        <v>69</v>
      </c>
      <c r="M12327" s="95"/>
      <c r="N12327" s="95"/>
      <c r="O12327" s="18">
        <f t="shared" si="582"/>
        <v>0</v>
      </c>
      <c r="P12327" s="16">
        <f t="shared" si="583"/>
        <v>69</v>
      </c>
    </row>
    <row r="12328" spans="2:16">
      <c r="B12328" s="400"/>
      <c r="D12328" s="401"/>
      <c r="F12328" s="262" t="s">
        <v>14017</v>
      </c>
      <c r="H12328" s="52" t="s">
        <v>13417</v>
      </c>
      <c r="J12328" s="95">
        <v>70</v>
      </c>
      <c r="K12328" s="95"/>
      <c r="L12328" s="18">
        <f t="shared" si="584"/>
        <v>70</v>
      </c>
      <c r="M12328" s="95"/>
      <c r="N12328" s="95"/>
      <c r="O12328" s="18">
        <f t="shared" si="582"/>
        <v>0</v>
      </c>
      <c r="P12328" s="16">
        <f t="shared" si="583"/>
        <v>70</v>
      </c>
    </row>
    <row r="12329" spans="2:16">
      <c r="B12329" s="400"/>
      <c r="D12329" s="401"/>
      <c r="F12329" s="262" t="s">
        <v>14018</v>
      </c>
      <c r="H12329" s="52" t="s">
        <v>13418</v>
      </c>
      <c r="J12329" s="95">
        <v>22</v>
      </c>
      <c r="K12329" s="95"/>
      <c r="L12329" s="18">
        <f t="shared" si="584"/>
        <v>22</v>
      </c>
      <c r="M12329" s="95"/>
      <c r="N12329" s="95"/>
      <c r="O12329" s="18">
        <f t="shared" si="582"/>
        <v>0</v>
      </c>
      <c r="P12329" s="16">
        <f t="shared" si="583"/>
        <v>22</v>
      </c>
    </row>
    <row r="12330" spans="2:16">
      <c r="B12330" s="400"/>
      <c r="D12330" s="401"/>
      <c r="F12330" s="262" t="s">
        <v>14019</v>
      </c>
      <c r="H12330" s="52" t="s">
        <v>13419</v>
      </c>
      <c r="J12330" s="95">
        <v>76</v>
      </c>
      <c r="K12330" s="95"/>
      <c r="L12330" s="18">
        <f t="shared" si="584"/>
        <v>76</v>
      </c>
      <c r="M12330" s="95"/>
      <c r="N12330" s="95"/>
      <c r="O12330" s="18">
        <f t="shared" si="582"/>
        <v>0</v>
      </c>
      <c r="P12330" s="16">
        <f t="shared" si="583"/>
        <v>76</v>
      </c>
    </row>
    <row r="12331" spans="2:16">
      <c r="B12331" s="400"/>
      <c r="D12331" s="401"/>
      <c r="F12331" s="262" t="s">
        <v>14020</v>
      </c>
      <c r="H12331" s="52" t="s">
        <v>12995</v>
      </c>
      <c r="J12331" s="95">
        <v>51</v>
      </c>
      <c r="K12331" s="95"/>
      <c r="L12331" s="18">
        <f t="shared" si="584"/>
        <v>51</v>
      </c>
      <c r="M12331" s="95"/>
      <c r="N12331" s="95"/>
      <c r="O12331" s="18">
        <f t="shared" si="582"/>
        <v>0</v>
      </c>
      <c r="P12331" s="16">
        <f t="shared" si="583"/>
        <v>51</v>
      </c>
    </row>
    <row r="12332" spans="2:16">
      <c r="B12332" s="400"/>
      <c r="D12332" s="401"/>
      <c r="F12332" s="262" t="s">
        <v>14021</v>
      </c>
      <c r="H12332" s="52" t="s">
        <v>13420</v>
      </c>
      <c r="J12332" s="95">
        <v>13</v>
      </c>
      <c r="K12332" s="95"/>
      <c r="L12332" s="18">
        <f t="shared" si="584"/>
        <v>13</v>
      </c>
      <c r="M12332" s="95"/>
      <c r="N12332" s="95"/>
      <c r="O12332" s="18">
        <f t="shared" si="582"/>
        <v>0</v>
      </c>
      <c r="P12332" s="16">
        <f t="shared" si="583"/>
        <v>13</v>
      </c>
    </row>
    <row r="12333" spans="2:16">
      <c r="B12333" s="400"/>
      <c r="D12333" s="401"/>
      <c r="F12333" s="262" t="s">
        <v>14022</v>
      </c>
      <c r="H12333" s="52" t="s">
        <v>2954</v>
      </c>
      <c r="J12333" s="95">
        <v>17</v>
      </c>
      <c r="K12333" s="95"/>
      <c r="L12333" s="18">
        <f t="shared" si="584"/>
        <v>17</v>
      </c>
      <c r="M12333" s="95"/>
      <c r="N12333" s="95"/>
      <c r="O12333" s="18">
        <f t="shared" si="582"/>
        <v>0</v>
      </c>
      <c r="P12333" s="16">
        <f t="shared" si="583"/>
        <v>17</v>
      </c>
    </row>
    <row r="12334" spans="2:16">
      <c r="B12334" s="400"/>
      <c r="D12334" s="401" t="s">
        <v>12463</v>
      </c>
      <c r="F12334" s="262" t="s">
        <v>14023</v>
      </c>
      <c r="H12334" s="52" t="s">
        <v>13421</v>
      </c>
      <c r="J12334" s="95"/>
      <c r="K12334" s="95"/>
      <c r="L12334" s="18">
        <f t="shared" si="584"/>
        <v>0</v>
      </c>
      <c r="M12334" s="95"/>
      <c r="N12334" s="95"/>
      <c r="O12334" s="18">
        <f t="shared" si="582"/>
        <v>0</v>
      </c>
      <c r="P12334" s="16">
        <f t="shared" si="583"/>
        <v>0</v>
      </c>
    </row>
    <row r="12335" spans="2:16">
      <c r="B12335" s="400"/>
      <c r="D12335" s="401"/>
      <c r="F12335" s="262" t="s">
        <v>14024</v>
      </c>
      <c r="H12335" s="52" t="s">
        <v>13422</v>
      </c>
      <c r="J12335" s="95">
        <v>12</v>
      </c>
      <c r="K12335" s="95"/>
      <c r="L12335" s="18">
        <f t="shared" si="584"/>
        <v>12</v>
      </c>
      <c r="M12335" s="95"/>
      <c r="N12335" s="95"/>
      <c r="O12335" s="18">
        <f t="shared" si="582"/>
        <v>0</v>
      </c>
      <c r="P12335" s="16">
        <f t="shared" si="583"/>
        <v>12</v>
      </c>
    </row>
    <row r="12336" spans="2:16">
      <c r="B12336" s="400"/>
      <c r="D12336" s="401"/>
      <c r="F12336" s="262" t="s">
        <v>14025</v>
      </c>
      <c r="H12336" s="52" t="s">
        <v>13423</v>
      </c>
      <c r="J12336" s="95">
        <v>14</v>
      </c>
      <c r="K12336" s="95"/>
      <c r="L12336" s="18">
        <f t="shared" si="584"/>
        <v>14</v>
      </c>
      <c r="M12336" s="95"/>
      <c r="N12336" s="95"/>
      <c r="O12336" s="18">
        <f t="shared" si="582"/>
        <v>0</v>
      </c>
      <c r="P12336" s="16">
        <f t="shared" si="583"/>
        <v>14</v>
      </c>
    </row>
    <row r="12337" spans="2:16">
      <c r="B12337" s="400"/>
      <c r="D12337" s="401"/>
      <c r="F12337" s="262" t="s">
        <v>14026</v>
      </c>
      <c r="H12337" s="52" t="s">
        <v>13424</v>
      </c>
      <c r="J12337" s="95">
        <v>17</v>
      </c>
      <c r="K12337" s="95"/>
      <c r="L12337" s="18">
        <f t="shared" si="584"/>
        <v>17</v>
      </c>
      <c r="M12337" s="95"/>
      <c r="N12337" s="95"/>
      <c r="O12337" s="18">
        <f t="shared" si="582"/>
        <v>0</v>
      </c>
      <c r="P12337" s="16">
        <f t="shared" si="583"/>
        <v>17</v>
      </c>
    </row>
    <row r="12338" spans="2:16">
      <c r="B12338" s="400"/>
      <c r="D12338" s="401"/>
      <c r="F12338" s="262" t="s">
        <v>11096</v>
      </c>
      <c r="H12338" s="52" t="s">
        <v>95</v>
      </c>
      <c r="J12338" s="95">
        <v>9</v>
      </c>
      <c r="K12338" s="95"/>
      <c r="L12338" s="18">
        <f t="shared" si="584"/>
        <v>9</v>
      </c>
      <c r="M12338" s="95"/>
      <c r="N12338" s="95"/>
      <c r="O12338" s="18">
        <f t="shared" si="582"/>
        <v>0</v>
      </c>
      <c r="P12338" s="16">
        <f t="shared" si="583"/>
        <v>9</v>
      </c>
    </row>
    <row r="12339" spans="2:16" ht="25.5">
      <c r="B12339" s="400"/>
      <c r="D12339" s="401"/>
      <c r="F12339" s="262" t="s">
        <v>14027</v>
      </c>
      <c r="H12339" s="52" t="s">
        <v>13425</v>
      </c>
      <c r="J12339" s="95"/>
      <c r="K12339" s="95"/>
      <c r="L12339" s="18">
        <f t="shared" si="584"/>
        <v>0</v>
      </c>
      <c r="M12339" s="95"/>
      <c r="N12339" s="95"/>
      <c r="O12339" s="18">
        <f t="shared" si="582"/>
        <v>0</v>
      </c>
      <c r="P12339" s="16">
        <f t="shared" si="583"/>
        <v>0</v>
      </c>
    </row>
    <row r="12340" spans="2:16">
      <c r="B12340" s="400"/>
      <c r="D12340" s="401"/>
      <c r="F12340" s="262" t="s">
        <v>14028</v>
      </c>
      <c r="H12340" s="52" t="s">
        <v>13426</v>
      </c>
      <c r="J12340" s="95">
        <v>145</v>
      </c>
      <c r="K12340" s="95"/>
      <c r="L12340" s="18">
        <f t="shared" si="584"/>
        <v>145</v>
      </c>
      <c r="M12340" s="95"/>
      <c r="N12340" s="95"/>
      <c r="O12340" s="18">
        <f t="shared" si="582"/>
        <v>0</v>
      </c>
      <c r="P12340" s="16">
        <f t="shared" si="583"/>
        <v>145</v>
      </c>
    </row>
    <row r="12341" spans="2:16">
      <c r="B12341" s="400"/>
      <c r="D12341" s="401"/>
      <c r="F12341" s="262" t="s">
        <v>14029</v>
      </c>
      <c r="H12341" s="52" t="s">
        <v>13427</v>
      </c>
      <c r="J12341" s="95">
        <v>17</v>
      </c>
      <c r="K12341" s="95"/>
      <c r="L12341" s="18">
        <f t="shared" si="584"/>
        <v>17</v>
      </c>
      <c r="M12341" s="95"/>
      <c r="N12341" s="95"/>
      <c r="O12341" s="18">
        <f t="shared" si="582"/>
        <v>0</v>
      </c>
      <c r="P12341" s="16">
        <f t="shared" si="583"/>
        <v>17</v>
      </c>
    </row>
    <row r="12342" spans="2:16">
      <c r="B12342" s="400"/>
      <c r="D12342" s="401"/>
      <c r="F12342" s="262" t="s">
        <v>14030</v>
      </c>
      <c r="H12342" s="52" t="s">
        <v>13428</v>
      </c>
      <c r="J12342" s="95">
        <v>15</v>
      </c>
      <c r="K12342" s="95"/>
      <c r="L12342" s="18">
        <f t="shared" si="584"/>
        <v>15</v>
      </c>
      <c r="M12342" s="95"/>
      <c r="N12342" s="95"/>
      <c r="O12342" s="18">
        <f t="shared" si="582"/>
        <v>0</v>
      </c>
      <c r="P12342" s="16">
        <f t="shared" si="583"/>
        <v>15</v>
      </c>
    </row>
    <row r="12343" spans="2:16">
      <c r="B12343" s="400"/>
      <c r="D12343" s="401"/>
      <c r="F12343" s="262" t="s">
        <v>14031</v>
      </c>
      <c r="H12343" s="52" t="s">
        <v>3965</v>
      </c>
      <c r="J12343" s="95">
        <v>16</v>
      </c>
      <c r="K12343" s="95"/>
      <c r="L12343" s="18">
        <f t="shared" si="584"/>
        <v>16</v>
      </c>
      <c r="M12343" s="95"/>
      <c r="N12343" s="95"/>
      <c r="O12343" s="18">
        <f t="shared" si="582"/>
        <v>0</v>
      </c>
      <c r="P12343" s="16">
        <f t="shared" si="583"/>
        <v>16</v>
      </c>
    </row>
    <row r="12344" spans="2:16">
      <c r="B12344" s="400"/>
      <c r="D12344" s="401"/>
      <c r="F12344" s="262" t="s">
        <v>12740</v>
      </c>
      <c r="H12344" s="52" t="s">
        <v>11898</v>
      </c>
      <c r="J12344" s="95"/>
      <c r="K12344" s="95"/>
      <c r="L12344" s="18">
        <f t="shared" si="584"/>
        <v>0</v>
      </c>
      <c r="M12344" s="95">
        <v>176</v>
      </c>
      <c r="N12344" s="95"/>
      <c r="O12344" s="18">
        <f t="shared" si="582"/>
        <v>176</v>
      </c>
      <c r="P12344" s="16">
        <f t="shared" si="583"/>
        <v>176</v>
      </c>
    </row>
    <row r="12345" spans="2:16">
      <c r="B12345" s="400"/>
      <c r="D12345" s="401"/>
      <c r="F12345" s="262" t="s">
        <v>14032</v>
      </c>
      <c r="H12345" s="52" t="s">
        <v>2445</v>
      </c>
      <c r="J12345" s="95">
        <v>182</v>
      </c>
      <c r="K12345" s="95"/>
      <c r="L12345" s="18">
        <f t="shared" si="584"/>
        <v>182</v>
      </c>
      <c r="M12345" s="95"/>
      <c r="N12345" s="95"/>
      <c r="O12345" s="18">
        <f t="shared" si="582"/>
        <v>0</v>
      </c>
      <c r="P12345" s="16">
        <f t="shared" si="583"/>
        <v>182</v>
      </c>
    </row>
    <row r="12346" spans="2:16">
      <c r="B12346" s="400"/>
      <c r="D12346" s="401"/>
      <c r="F12346" s="262" t="s">
        <v>14033</v>
      </c>
      <c r="H12346" s="214" t="s">
        <v>13429</v>
      </c>
      <c r="J12346" s="46">
        <v>20</v>
      </c>
      <c r="K12346" s="46"/>
      <c r="L12346" s="18">
        <f t="shared" si="584"/>
        <v>20</v>
      </c>
      <c r="M12346" s="46"/>
      <c r="N12346" s="46"/>
      <c r="O12346" s="18">
        <f t="shared" si="582"/>
        <v>0</v>
      </c>
      <c r="P12346" s="16">
        <f t="shared" si="583"/>
        <v>20</v>
      </c>
    </row>
    <row r="12347" spans="2:16">
      <c r="B12347" s="400"/>
      <c r="D12347" s="401"/>
      <c r="F12347" s="262" t="s">
        <v>13929</v>
      </c>
      <c r="H12347" s="52" t="s">
        <v>13430</v>
      </c>
      <c r="J12347" s="95">
        <v>28</v>
      </c>
      <c r="K12347" s="95"/>
      <c r="L12347" s="18">
        <f t="shared" si="584"/>
        <v>28</v>
      </c>
      <c r="M12347" s="95"/>
      <c r="N12347" s="95"/>
      <c r="O12347" s="18">
        <f t="shared" si="582"/>
        <v>0</v>
      </c>
      <c r="P12347" s="16">
        <f t="shared" si="583"/>
        <v>28</v>
      </c>
    </row>
    <row r="12348" spans="2:16">
      <c r="B12348" s="400"/>
      <c r="D12348" s="401"/>
      <c r="F12348" s="262" t="s">
        <v>14034</v>
      </c>
      <c r="H12348" s="52" t="s">
        <v>13431</v>
      </c>
      <c r="J12348" s="95">
        <v>21</v>
      </c>
      <c r="K12348" s="95"/>
      <c r="L12348" s="18">
        <f t="shared" si="584"/>
        <v>21</v>
      </c>
      <c r="M12348" s="95"/>
      <c r="N12348" s="95"/>
      <c r="O12348" s="18">
        <f t="shared" si="582"/>
        <v>0</v>
      </c>
      <c r="P12348" s="16">
        <f t="shared" si="583"/>
        <v>21</v>
      </c>
    </row>
    <row r="12349" spans="2:16">
      <c r="B12349" s="400"/>
      <c r="D12349" s="401"/>
      <c r="F12349" s="262" t="s">
        <v>14035</v>
      </c>
      <c r="H12349" s="52" t="s">
        <v>13429</v>
      </c>
      <c r="J12349" s="95">
        <v>40</v>
      </c>
      <c r="K12349" s="95"/>
      <c r="L12349" s="18">
        <f t="shared" si="584"/>
        <v>40</v>
      </c>
      <c r="M12349" s="95"/>
      <c r="N12349" s="95"/>
      <c r="O12349" s="18">
        <f t="shared" si="582"/>
        <v>0</v>
      </c>
      <c r="P12349" s="16">
        <f t="shared" si="583"/>
        <v>40</v>
      </c>
    </row>
    <row r="12350" spans="2:16">
      <c r="B12350" s="400"/>
      <c r="D12350" s="401"/>
      <c r="F12350" s="262" t="s">
        <v>14036</v>
      </c>
      <c r="H12350" s="52" t="s">
        <v>13432</v>
      </c>
      <c r="J12350" s="95">
        <v>18</v>
      </c>
      <c r="K12350" s="95"/>
      <c r="L12350" s="18">
        <f t="shared" si="584"/>
        <v>18</v>
      </c>
      <c r="M12350" s="95"/>
      <c r="N12350" s="95"/>
      <c r="O12350" s="18">
        <f t="shared" si="582"/>
        <v>0</v>
      </c>
      <c r="P12350" s="16">
        <f t="shared" si="583"/>
        <v>18</v>
      </c>
    </row>
    <row r="12351" spans="2:16">
      <c r="B12351" s="400"/>
      <c r="D12351" s="401"/>
      <c r="F12351" s="262" t="s">
        <v>14037</v>
      </c>
      <c r="H12351" s="52" t="s">
        <v>13433</v>
      </c>
      <c r="J12351" s="95">
        <v>40</v>
      </c>
      <c r="K12351" s="95"/>
      <c r="L12351" s="18">
        <f t="shared" si="584"/>
        <v>40</v>
      </c>
      <c r="M12351" s="95"/>
      <c r="N12351" s="95"/>
      <c r="O12351" s="18">
        <f t="shared" si="582"/>
        <v>0</v>
      </c>
      <c r="P12351" s="16">
        <f t="shared" si="583"/>
        <v>40</v>
      </c>
    </row>
    <row r="12352" spans="2:16">
      <c r="B12352" s="400"/>
      <c r="D12352" s="401"/>
      <c r="F12352" s="262" t="s">
        <v>14038</v>
      </c>
      <c r="H12352" s="52" t="s">
        <v>13434</v>
      </c>
      <c r="J12352" s="95">
        <v>12</v>
      </c>
      <c r="K12352" s="95"/>
      <c r="L12352" s="18">
        <f t="shared" si="584"/>
        <v>12</v>
      </c>
      <c r="M12352" s="95"/>
      <c r="N12352" s="95"/>
      <c r="O12352" s="18">
        <f t="shared" si="582"/>
        <v>0</v>
      </c>
      <c r="P12352" s="16">
        <f t="shared" si="583"/>
        <v>12</v>
      </c>
    </row>
    <row r="12353" spans="2:16">
      <c r="B12353" s="400"/>
      <c r="D12353" s="401"/>
      <c r="F12353" s="262" t="s">
        <v>14039</v>
      </c>
      <c r="H12353" s="52" t="s">
        <v>911</v>
      </c>
      <c r="J12353" s="95"/>
      <c r="K12353" s="95"/>
      <c r="L12353" s="18">
        <f t="shared" si="584"/>
        <v>0</v>
      </c>
      <c r="M12353" s="95">
        <v>38</v>
      </c>
      <c r="N12353" s="95"/>
      <c r="O12353" s="18">
        <f t="shared" si="582"/>
        <v>38</v>
      </c>
      <c r="P12353" s="16">
        <f t="shared" si="583"/>
        <v>38</v>
      </c>
    </row>
    <row r="12354" spans="2:16">
      <c r="B12354" s="400"/>
      <c r="D12354" s="401"/>
      <c r="F12354" s="262" t="s">
        <v>14040</v>
      </c>
      <c r="H12354" s="52" t="s">
        <v>13435</v>
      </c>
      <c r="J12354" s="95">
        <v>23</v>
      </c>
      <c r="K12354" s="95"/>
      <c r="L12354" s="18">
        <f t="shared" si="584"/>
        <v>23</v>
      </c>
      <c r="M12354" s="95"/>
      <c r="N12354" s="95"/>
      <c r="O12354" s="18">
        <f t="shared" si="582"/>
        <v>0</v>
      </c>
      <c r="P12354" s="16">
        <f t="shared" si="583"/>
        <v>23</v>
      </c>
    </row>
    <row r="12355" spans="2:16">
      <c r="B12355" s="400"/>
      <c r="D12355" s="401"/>
      <c r="F12355" s="262" t="s">
        <v>14041</v>
      </c>
      <c r="H12355" s="52" t="s">
        <v>13436</v>
      </c>
      <c r="J12355" s="95">
        <v>45</v>
      </c>
      <c r="K12355" s="95"/>
      <c r="L12355" s="18">
        <f t="shared" si="584"/>
        <v>45</v>
      </c>
      <c r="M12355" s="95"/>
      <c r="N12355" s="95"/>
      <c r="O12355" s="18">
        <f t="shared" si="582"/>
        <v>0</v>
      </c>
      <c r="P12355" s="16">
        <f t="shared" si="583"/>
        <v>45</v>
      </c>
    </row>
    <row r="12356" spans="2:16">
      <c r="B12356" s="400"/>
      <c r="D12356" s="401"/>
      <c r="F12356" s="262" t="s">
        <v>14042</v>
      </c>
      <c r="H12356" s="52" t="s">
        <v>13437</v>
      </c>
      <c r="J12356" s="95"/>
      <c r="K12356" s="95"/>
      <c r="L12356" s="18">
        <f t="shared" si="584"/>
        <v>0</v>
      </c>
      <c r="M12356" s="95">
        <v>80</v>
      </c>
      <c r="N12356" s="95"/>
      <c r="O12356" s="18">
        <f t="shared" si="582"/>
        <v>80</v>
      </c>
      <c r="P12356" s="16">
        <f t="shared" si="583"/>
        <v>80</v>
      </c>
    </row>
    <row r="12357" spans="2:16">
      <c r="B12357" s="400"/>
      <c r="D12357" s="401"/>
      <c r="F12357" s="262" t="s">
        <v>14043</v>
      </c>
      <c r="H12357" s="52" t="s">
        <v>13438</v>
      </c>
      <c r="J12357" s="95">
        <v>55</v>
      </c>
      <c r="K12357" s="95"/>
      <c r="L12357" s="18">
        <f t="shared" si="584"/>
        <v>55</v>
      </c>
      <c r="M12357" s="95"/>
      <c r="N12357" s="95"/>
      <c r="O12357" s="18">
        <f t="shared" si="582"/>
        <v>0</v>
      </c>
      <c r="P12357" s="16">
        <f t="shared" si="583"/>
        <v>55</v>
      </c>
    </row>
    <row r="12358" spans="2:16">
      <c r="B12358" s="400"/>
      <c r="D12358" s="401"/>
      <c r="F12358" s="262" t="s">
        <v>14044</v>
      </c>
      <c r="H12358" s="52" t="s">
        <v>2515</v>
      </c>
      <c r="J12358" s="95">
        <v>19</v>
      </c>
      <c r="K12358" s="95"/>
      <c r="L12358" s="18">
        <f t="shared" si="584"/>
        <v>19</v>
      </c>
      <c r="M12358" s="95"/>
      <c r="N12358" s="95"/>
      <c r="O12358" s="18">
        <f t="shared" si="582"/>
        <v>0</v>
      </c>
      <c r="P12358" s="16">
        <f t="shared" si="583"/>
        <v>19</v>
      </c>
    </row>
    <row r="12359" spans="2:16">
      <c r="B12359" s="400"/>
      <c r="D12359" s="401"/>
      <c r="F12359" s="262" t="s">
        <v>14045</v>
      </c>
      <c r="H12359" s="52" t="s">
        <v>929</v>
      </c>
      <c r="J12359" s="95">
        <v>10</v>
      </c>
      <c r="K12359" s="95"/>
      <c r="L12359" s="18">
        <f t="shared" si="584"/>
        <v>10</v>
      </c>
      <c r="M12359" s="95"/>
      <c r="N12359" s="95"/>
      <c r="O12359" s="18">
        <f t="shared" si="582"/>
        <v>0</v>
      </c>
      <c r="P12359" s="16">
        <f t="shared" si="583"/>
        <v>10</v>
      </c>
    </row>
    <row r="12360" spans="2:16">
      <c r="B12360" s="400"/>
      <c r="D12360" s="401"/>
      <c r="F12360" s="262" t="s">
        <v>14046</v>
      </c>
      <c r="H12360" s="52" t="s">
        <v>13439</v>
      </c>
      <c r="J12360" s="95"/>
      <c r="K12360" s="95"/>
      <c r="L12360" s="18">
        <f t="shared" si="584"/>
        <v>0</v>
      </c>
      <c r="M12360" s="95">
        <v>40</v>
      </c>
      <c r="N12360" s="95"/>
      <c r="O12360" s="18">
        <f t="shared" si="582"/>
        <v>40</v>
      </c>
      <c r="P12360" s="16">
        <f t="shared" si="583"/>
        <v>40</v>
      </c>
    </row>
    <row r="12361" spans="2:16">
      <c r="B12361" s="400"/>
      <c r="D12361" s="401"/>
      <c r="F12361" s="262" t="s">
        <v>14047</v>
      </c>
      <c r="H12361" s="52" t="s">
        <v>13440</v>
      </c>
      <c r="J12361" s="95"/>
      <c r="K12361" s="95"/>
      <c r="L12361" s="18">
        <f t="shared" si="584"/>
        <v>0</v>
      </c>
      <c r="M12361" s="95"/>
      <c r="N12361" s="95"/>
      <c r="O12361" s="18">
        <f t="shared" si="582"/>
        <v>0</v>
      </c>
      <c r="P12361" s="16">
        <f t="shared" si="583"/>
        <v>0</v>
      </c>
    </row>
    <row r="12362" spans="2:16">
      <c r="B12362" s="400"/>
      <c r="D12362" s="401"/>
      <c r="F12362" s="262" t="s">
        <v>14048</v>
      </c>
      <c r="H12362" s="52" t="s">
        <v>13441</v>
      </c>
      <c r="J12362" s="95">
        <v>45</v>
      </c>
      <c r="K12362" s="95"/>
      <c r="L12362" s="18">
        <f t="shared" si="584"/>
        <v>45</v>
      </c>
      <c r="M12362" s="95"/>
      <c r="N12362" s="95"/>
      <c r="O12362" s="18">
        <f t="shared" si="582"/>
        <v>0</v>
      </c>
      <c r="P12362" s="16">
        <f t="shared" si="583"/>
        <v>45</v>
      </c>
    </row>
    <row r="12363" spans="2:16">
      <c r="B12363" s="400"/>
      <c r="D12363" s="401"/>
      <c r="F12363" s="262" t="s">
        <v>14049</v>
      </c>
      <c r="H12363" s="52" t="s">
        <v>13442</v>
      </c>
      <c r="J12363" s="95"/>
      <c r="K12363" s="95"/>
      <c r="L12363" s="18">
        <f t="shared" si="584"/>
        <v>0</v>
      </c>
      <c r="M12363" s="95">
        <v>50</v>
      </c>
      <c r="N12363" s="95"/>
      <c r="O12363" s="18">
        <f t="shared" si="582"/>
        <v>50</v>
      </c>
      <c r="P12363" s="16">
        <f t="shared" si="583"/>
        <v>50</v>
      </c>
    </row>
    <row r="12364" spans="2:16">
      <c r="B12364" s="400"/>
      <c r="D12364" s="401"/>
      <c r="F12364" s="262" t="s">
        <v>14050</v>
      </c>
      <c r="H12364" s="52" t="s">
        <v>12906</v>
      </c>
      <c r="J12364" s="95">
        <v>13</v>
      </c>
      <c r="K12364" s="95"/>
      <c r="L12364" s="18">
        <f t="shared" si="584"/>
        <v>13</v>
      </c>
      <c r="M12364" s="95"/>
      <c r="N12364" s="95"/>
      <c r="O12364" s="18">
        <f t="shared" si="582"/>
        <v>0</v>
      </c>
      <c r="P12364" s="16">
        <f t="shared" si="583"/>
        <v>13</v>
      </c>
    </row>
    <row r="12365" spans="2:16">
      <c r="B12365" s="400"/>
      <c r="D12365" s="401"/>
      <c r="F12365" s="262" t="s">
        <v>14051</v>
      </c>
      <c r="H12365" s="52" t="s">
        <v>10245</v>
      </c>
      <c r="J12365" s="95">
        <v>95</v>
      </c>
      <c r="K12365" s="95"/>
      <c r="L12365" s="18">
        <f t="shared" si="584"/>
        <v>95</v>
      </c>
      <c r="M12365" s="95"/>
      <c r="N12365" s="95"/>
      <c r="O12365" s="18">
        <f t="shared" si="582"/>
        <v>0</v>
      </c>
      <c r="P12365" s="16">
        <f t="shared" si="583"/>
        <v>95</v>
      </c>
    </row>
    <row r="12366" spans="2:16" ht="25.5">
      <c r="B12366" s="400"/>
      <c r="D12366" s="401"/>
      <c r="F12366" s="262" t="s">
        <v>14052</v>
      </c>
      <c r="H12366" s="52" t="s">
        <v>13443</v>
      </c>
      <c r="J12366" s="95">
        <v>200</v>
      </c>
      <c r="K12366" s="95"/>
      <c r="L12366" s="18">
        <f t="shared" si="584"/>
        <v>200</v>
      </c>
      <c r="M12366" s="95"/>
      <c r="N12366" s="95"/>
      <c r="O12366" s="18">
        <f t="shared" si="582"/>
        <v>0</v>
      </c>
      <c r="P12366" s="16">
        <f t="shared" si="583"/>
        <v>200</v>
      </c>
    </row>
    <row r="12367" spans="2:16">
      <c r="B12367" s="400"/>
      <c r="D12367" s="401"/>
      <c r="F12367" s="262" t="s">
        <v>14053</v>
      </c>
      <c r="H12367" s="52" t="s">
        <v>13444</v>
      </c>
      <c r="J12367" s="95">
        <v>34</v>
      </c>
      <c r="K12367" s="95"/>
      <c r="L12367" s="18">
        <f t="shared" si="584"/>
        <v>34</v>
      </c>
      <c r="M12367" s="95"/>
      <c r="N12367" s="95"/>
      <c r="O12367" s="18">
        <f t="shared" si="582"/>
        <v>0</v>
      </c>
      <c r="P12367" s="16">
        <f t="shared" si="583"/>
        <v>34</v>
      </c>
    </row>
    <row r="12368" spans="2:16">
      <c r="B12368" s="400"/>
      <c r="D12368" s="401" t="s">
        <v>12464</v>
      </c>
      <c r="F12368" s="262" t="s">
        <v>14054</v>
      </c>
      <c r="H12368" s="52" t="s">
        <v>13445</v>
      </c>
      <c r="J12368" s="95">
        <v>50</v>
      </c>
      <c r="K12368" s="95"/>
      <c r="L12368" s="18">
        <f t="shared" si="584"/>
        <v>50</v>
      </c>
      <c r="M12368" s="95"/>
      <c r="N12368" s="95"/>
      <c r="O12368" s="18">
        <f t="shared" si="582"/>
        <v>0</v>
      </c>
      <c r="P12368" s="16">
        <f t="shared" si="583"/>
        <v>50</v>
      </c>
    </row>
    <row r="12369" spans="2:16">
      <c r="B12369" s="400"/>
      <c r="D12369" s="401"/>
      <c r="F12369" s="262" t="s">
        <v>14055</v>
      </c>
      <c r="H12369" s="52" t="s">
        <v>2439</v>
      </c>
      <c r="J12369" s="95">
        <v>60</v>
      </c>
      <c r="K12369" s="95"/>
      <c r="L12369" s="18">
        <f t="shared" si="584"/>
        <v>60</v>
      </c>
      <c r="M12369" s="95"/>
      <c r="N12369" s="95"/>
      <c r="O12369" s="18">
        <f t="shared" si="582"/>
        <v>0</v>
      </c>
      <c r="P12369" s="16">
        <f t="shared" si="583"/>
        <v>60</v>
      </c>
    </row>
    <row r="12370" spans="2:16">
      <c r="B12370" s="400"/>
      <c r="D12370" s="401"/>
      <c r="F12370" s="262" t="s">
        <v>14056</v>
      </c>
      <c r="H12370" s="52" t="s">
        <v>13446</v>
      </c>
      <c r="J12370" s="95">
        <v>20</v>
      </c>
      <c r="K12370" s="95"/>
      <c r="L12370" s="18">
        <f t="shared" si="584"/>
        <v>20</v>
      </c>
      <c r="M12370" s="95"/>
      <c r="N12370" s="95"/>
      <c r="O12370" s="18">
        <f t="shared" si="582"/>
        <v>0</v>
      </c>
      <c r="P12370" s="16">
        <f t="shared" si="583"/>
        <v>20</v>
      </c>
    </row>
    <row r="12371" spans="2:16">
      <c r="B12371" s="400"/>
      <c r="D12371" s="401"/>
      <c r="F12371" s="262" t="s">
        <v>14057</v>
      </c>
      <c r="H12371" s="52" t="s">
        <v>1002</v>
      </c>
      <c r="J12371" s="95">
        <v>760</v>
      </c>
      <c r="K12371" s="95"/>
      <c r="L12371" s="18">
        <f t="shared" si="584"/>
        <v>760</v>
      </c>
      <c r="M12371" s="95"/>
      <c r="N12371" s="95"/>
      <c r="O12371" s="18">
        <f t="shared" si="582"/>
        <v>0</v>
      </c>
      <c r="P12371" s="16">
        <f t="shared" si="583"/>
        <v>760</v>
      </c>
    </row>
    <row r="12372" spans="2:16">
      <c r="B12372" s="400"/>
      <c r="D12372" s="401"/>
      <c r="F12372" s="262" t="s">
        <v>14058</v>
      </c>
      <c r="H12372" s="52" t="s">
        <v>13447</v>
      </c>
      <c r="J12372" s="95">
        <v>1030</v>
      </c>
      <c r="K12372" s="95"/>
      <c r="L12372" s="18">
        <f t="shared" si="584"/>
        <v>1030</v>
      </c>
      <c r="M12372" s="95"/>
      <c r="N12372" s="95"/>
      <c r="O12372" s="18">
        <f t="shared" si="582"/>
        <v>0</v>
      </c>
      <c r="P12372" s="16">
        <f t="shared" si="583"/>
        <v>1030</v>
      </c>
    </row>
    <row r="12373" spans="2:16">
      <c r="B12373" s="400"/>
      <c r="D12373" s="401"/>
      <c r="F12373" s="262" t="s">
        <v>14059</v>
      </c>
      <c r="H12373" s="52" t="s">
        <v>13448</v>
      </c>
      <c r="J12373" s="95">
        <v>20</v>
      </c>
      <c r="K12373" s="95"/>
      <c r="L12373" s="18">
        <f t="shared" si="584"/>
        <v>20</v>
      </c>
      <c r="M12373" s="95"/>
      <c r="N12373" s="95"/>
      <c r="O12373" s="18">
        <f t="shared" si="582"/>
        <v>0</v>
      </c>
      <c r="P12373" s="16">
        <f t="shared" si="583"/>
        <v>20</v>
      </c>
    </row>
    <row r="12374" spans="2:16">
      <c r="B12374" s="400"/>
      <c r="D12374" s="401"/>
      <c r="F12374" s="262" t="s">
        <v>14060</v>
      </c>
      <c r="H12374" s="52" t="s">
        <v>13449</v>
      </c>
      <c r="J12374" s="95">
        <v>70</v>
      </c>
      <c r="K12374" s="95"/>
      <c r="L12374" s="18">
        <f t="shared" si="584"/>
        <v>70</v>
      </c>
      <c r="M12374" s="95"/>
      <c r="N12374" s="95"/>
      <c r="O12374" s="18">
        <f t="shared" ref="O12374:O12437" si="585">+N12374+M12374</f>
        <v>0</v>
      </c>
      <c r="P12374" s="16">
        <f t="shared" ref="P12374:P12437" si="586">+L12374+O12374</f>
        <v>70</v>
      </c>
    </row>
    <row r="12375" spans="2:16">
      <c r="B12375" s="400"/>
      <c r="D12375" s="401"/>
      <c r="F12375" s="262" t="s">
        <v>14032</v>
      </c>
      <c r="H12375" s="52" t="s">
        <v>2445</v>
      </c>
      <c r="J12375" s="95">
        <v>940</v>
      </c>
      <c r="K12375" s="95"/>
      <c r="L12375" s="18">
        <f t="shared" si="584"/>
        <v>940</v>
      </c>
      <c r="M12375" s="95"/>
      <c r="N12375" s="95"/>
      <c r="O12375" s="18">
        <f t="shared" si="585"/>
        <v>0</v>
      </c>
      <c r="P12375" s="16">
        <f t="shared" si="586"/>
        <v>940</v>
      </c>
    </row>
    <row r="12376" spans="2:16" ht="25.5">
      <c r="B12376" s="400"/>
      <c r="D12376" s="401"/>
      <c r="F12376" s="262" t="s">
        <v>14061</v>
      </c>
      <c r="H12376" s="52" t="s">
        <v>13105</v>
      </c>
      <c r="J12376" s="95"/>
      <c r="K12376" s="95"/>
      <c r="L12376" s="18">
        <f t="shared" si="584"/>
        <v>0</v>
      </c>
      <c r="M12376" s="95">
        <v>30</v>
      </c>
      <c r="N12376" s="95"/>
      <c r="O12376" s="18">
        <f t="shared" si="585"/>
        <v>30</v>
      </c>
      <c r="P12376" s="16">
        <f t="shared" si="586"/>
        <v>30</v>
      </c>
    </row>
    <row r="12377" spans="2:16">
      <c r="B12377" s="400"/>
      <c r="D12377" s="401"/>
      <c r="F12377" s="262" t="s">
        <v>14062</v>
      </c>
      <c r="H12377" s="52" t="s">
        <v>13450</v>
      </c>
      <c r="J12377" s="95">
        <v>50</v>
      </c>
      <c r="K12377" s="95"/>
      <c r="L12377" s="18">
        <f t="shared" si="584"/>
        <v>50</v>
      </c>
      <c r="M12377" s="95"/>
      <c r="N12377" s="95"/>
      <c r="O12377" s="18">
        <f t="shared" si="585"/>
        <v>0</v>
      </c>
      <c r="P12377" s="16">
        <f t="shared" si="586"/>
        <v>50</v>
      </c>
    </row>
    <row r="12378" spans="2:16">
      <c r="B12378" s="400"/>
      <c r="D12378" s="401"/>
      <c r="F12378" s="262" t="s">
        <v>14063</v>
      </c>
      <c r="H12378" s="52" t="s">
        <v>13451</v>
      </c>
      <c r="J12378" s="95">
        <v>70</v>
      </c>
      <c r="K12378" s="95"/>
      <c r="L12378" s="18">
        <f t="shared" ref="L12378:L12441" si="587">+J12378+K12378</f>
        <v>70</v>
      </c>
      <c r="M12378" s="95"/>
      <c r="N12378" s="95"/>
      <c r="O12378" s="18">
        <f t="shared" si="585"/>
        <v>0</v>
      </c>
      <c r="P12378" s="16">
        <f t="shared" si="586"/>
        <v>70</v>
      </c>
    </row>
    <row r="12379" spans="2:16">
      <c r="B12379" s="400"/>
      <c r="D12379" s="401"/>
      <c r="F12379" s="262" t="s">
        <v>13990</v>
      </c>
      <c r="H12379" s="52" t="s">
        <v>13398</v>
      </c>
      <c r="J12379" s="95">
        <v>40</v>
      </c>
      <c r="K12379" s="95"/>
      <c r="L12379" s="18">
        <f t="shared" si="587"/>
        <v>40</v>
      </c>
      <c r="M12379" s="95"/>
      <c r="N12379" s="95"/>
      <c r="O12379" s="18">
        <f t="shared" si="585"/>
        <v>0</v>
      </c>
      <c r="P12379" s="16">
        <f t="shared" si="586"/>
        <v>40</v>
      </c>
    </row>
    <row r="12380" spans="2:16">
      <c r="B12380" s="400"/>
      <c r="D12380" s="401"/>
      <c r="F12380" s="262" t="s">
        <v>14064</v>
      </c>
      <c r="H12380" s="52"/>
      <c r="J12380" s="95"/>
      <c r="K12380" s="95"/>
      <c r="L12380" s="18">
        <f t="shared" si="587"/>
        <v>0</v>
      </c>
      <c r="M12380" s="95">
        <v>150</v>
      </c>
      <c r="N12380" s="95"/>
      <c r="O12380" s="18">
        <f t="shared" si="585"/>
        <v>150</v>
      </c>
      <c r="P12380" s="16">
        <f t="shared" si="586"/>
        <v>150</v>
      </c>
    </row>
    <row r="12381" spans="2:16">
      <c r="B12381" s="400"/>
      <c r="D12381" s="401" t="s">
        <v>12465</v>
      </c>
      <c r="F12381" s="262" t="s">
        <v>14065</v>
      </c>
      <c r="H12381" s="52" t="s">
        <v>12802</v>
      </c>
      <c r="J12381" s="95">
        <v>45</v>
      </c>
      <c r="K12381" s="95"/>
      <c r="L12381" s="18">
        <f t="shared" si="587"/>
        <v>45</v>
      </c>
      <c r="M12381" s="95"/>
      <c r="N12381" s="95"/>
      <c r="O12381" s="18">
        <f t="shared" si="585"/>
        <v>0</v>
      </c>
      <c r="P12381" s="16">
        <f t="shared" si="586"/>
        <v>45</v>
      </c>
    </row>
    <row r="12382" spans="2:16">
      <c r="B12382" s="400"/>
      <c r="D12382" s="401"/>
      <c r="F12382" s="262" t="s">
        <v>14066</v>
      </c>
      <c r="H12382" s="52" t="s">
        <v>13452</v>
      </c>
      <c r="J12382" s="95">
        <v>14</v>
      </c>
      <c r="K12382" s="95"/>
      <c r="L12382" s="18">
        <f t="shared" si="587"/>
        <v>14</v>
      </c>
      <c r="M12382" s="95"/>
      <c r="N12382" s="95"/>
      <c r="O12382" s="18">
        <f t="shared" si="585"/>
        <v>0</v>
      </c>
      <c r="P12382" s="16">
        <f t="shared" si="586"/>
        <v>14</v>
      </c>
    </row>
    <row r="12383" spans="2:16">
      <c r="B12383" s="400"/>
      <c r="D12383" s="401"/>
      <c r="F12383" s="262" t="s">
        <v>14067</v>
      </c>
      <c r="H12383" s="52" t="s">
        <v>13453</v>
      </c>
      <c r="J12383" s="95">
        <v>29</v>
      </c>
      <c r="K12383" s="95"/>
      <c r="L12383" s="18">
        <f t="shared" si="587"/>
        <v>29</v>
      </c>
      <c r="M12383" s="95"/>
      <c r="N12383" s="95"/>
      <c r="O12383" s="18">
        <f t="shared" si="585"/>
        <v>0</v>
      </c>
      <c r="P12383" s="16">
        <f t="shared" si="586"/>
        <v>29</v>
      </c>
    </row>
    <row r="12384" spans="2:16">
      <c r="B12384" s="400"/>
      <c r="D12384" s="401"/>
      <c r="F12384" s="262" t="s">
        <v>14068</v>
      </c>
      <c r="H12384" s="52" t="s">
        <v>13454</v>
      </c>
      <c r="J12384" s="95">
        <v>20</v>
      </c>
      <c r="K12384" s="95"/>
      <c r="L12384" s="18">
        <f t="shared" si="587"/>
        <v>20</v>
      </c>
      <c r="M12384" s="95"/>
      <c r="N12384" s="95"/>
      <c r="O12384" s="18">
        <f t="shared" si="585"/>
        <v>0</v>
      </c>
      <c r="P12384" s="16">
        <f t="shared" si="586"/>
        <v>20</v>
      </c>
    </row>
    <row r="12385" spans="2:16">
      <c r="B12385" s="400"/>
      <c r="D12385" s="401"/>
      <c r="F12385" s="262" t="s">
        <v>8469</v>
      </c>
      <c r="H12385" s="52" t="s">
        <v>920</v>
      </c>
      <c r="J12385" s="95">
        <v>9</v>
      </c>
      <c r="K12385" s="95"/>
      <c r="L12385" s="18">
        <f t="shared" si="587"/>
        <v>9</v>
      </c>
      <c r="M12385" s="95"/>
      <c r="N12385" s="95"/>
      <c r="O12385" s="18">
        <f t="shared" si="585"/>
        <v>0</v>
      </c>
      <c r="P12385" s="16">
        <f t="shared" si="586"/>
        <v>9</v>
      </c>
    </row>
    <row r="12386" spans="2:16" ht="25.5">
      <c r="B12386" s="400"/>
      <c r="D12386" s="401"/>
      <c r="F12386" s="262" t="s">
        <v>14069</v>
      </c>
      <c r="H12386" s="52" t="s">
        <v>13455</v>
      </c>
      <c r="J12386" s="95">
        <v>28</v>
      </c>
      <c r="K12386" s="95"/>
      <c r="L12386" s="18">
        <f t="shared" si="587"/>
        <v>28</v>
      </c>
      <c r="M12386" s="95"/>
      <c r="N12386" s="95"/>
      <c r="O12386" s="18">
        <f t="shared" si="585"/>
        <v>0</v>
      </c>
      <c r="P12386" s="16">
        <f t="shared" si="586"/>
        <v>28</v>
      </c>
    </row>
    <row r="12387" spans="2:16">
      <c r="B12387" s="400"/>
      <c r="D12387" s="401"/>
      <c r="F12387" s="262" t="s">
        <v>14070</v>
      </c>
      <c r="H12387" s="52" t="s">
        <v>13456</v>
      </c>
      <c r="J12387" s="95">
        <v>42</v>
      </c>
      <c r="K12387" s="95"/>
      <c r="L12387" s="18">
        <f t="shared" si="587"/>
        <v>42</v>
      </c>
      <c r="M12387" s="95"/>
      <c r="N12387" s="95"/>
      <c r="O12387" s="18">
        <f t="shared" si="585"/>
        <v>0</v>
      </c>
      <c r="P12387" s="16">
        <f t="shared" si="586"/>
        <v>42</v>
      </c>
    </row>
    <row r="12388" spans="2:16">
      <c r="B12388" s="400"/>
      <c r="D12388" s="401"/>
      <c r="F12388" s="262" t="s">
        <v>14071</v>
      </c>
      <c r="H12388" s="52" t="s">
        <v>13457</v>
      </c>
      <c r="J12388" s="95">
        <v>31</v>
      </c>
      <c r="K12388" s="95"/>
      <c r="L12388" s="18">
        <f t="shared" si="587"/>
        <v>31</v>
      </c>
      <c r="M12388" s="95"/>
      <c r="N12388" s="95"/>
      <c r="O12388" s="18">
        <f t="shared" si="585"/>
        <v>0</v>
      </c>
      <c r="P12388" s="16">
        <f t="shared" si="586"/>
        <v>31</v>
      </c>
    </row>
    <row r="12389" spans="2:16">
      <c r="B12389" s="400"/>
      <c r="D12389" s="401"/>
      <c r="F12389" s="262" t="s">
        <v>14072</v>
      </c>
      <c r="H12389" s="52" t="s">
        <v>13458</v>
      </c>
      <c r="J12389" s="95">
        <v>63</v>
      </c>
      <c r="K12389" s="95"/>
      <c r="L12389" s="18">
        <f t="shared" si="587"/>
        <v>63</v>
      </c>
      <c r="M12389" s="95"/>
      <c r="N12389" s="95"/>
      <c r="O12389" s="18">
        <f t="shared" si="585"/>
        <v>0</v>
      </c>
      <c r="P12389" s="16">
        <f t="shared" si="586"/>
        <v>63</v>
      </c>
    </row>
    <row r="12390" spans="2:16">
      <c r="B12390" s="400"/>
      <c r="D12390" s="401"/>
      <c r="F12390" s="262" t="s">
        <v>14073</v>
      </c>
      <c r="H12390" s="52" t="s">
        <v>13459</v>
      </c>
      <c r="J12390" s="95">
        <v>59</v>
      </c>
      <c r="K12390" s="95"/>
      <c r="L12390" s="18">
        <f t="shared" si="587"/>
        <v>59</v>
      </c>
      <c r="M12390" s="95"/>
      <c r="N12390" s="95"/>
      <c r="O12390" s="18">
        <f t="shared" si="585"/>
        <v>0</v>
      </c>
      <c r="P12390" s="16">
        <f t="shared" si="586"/>
        <v>59</v>
      </c>
    </row>
    <row r="12391" spans="2:16">
      <c r="B12391" s="400"/>
      <c r="D12391" s="401"/>
      <c r="F12391" s="262" t="s">
        <v>14074</v>
      </c>
      <c r="H12391" s="52" t="s">
        <v>13460</v>
      </c>
      <c r="J12391" s="95">
        <v>29</v>
      </c>
      <c r="K12391" s="95"/>
      <c r="L12391" s="18">
        <f t="shared" si="587"/>
        <v>29</v>
      </c>
      <c r="M12391" s="95"/>
      <c r="N12391" s="95"/>
      <c r="O12391" s="18">
        <f t="shared" si="585"/>
        <v>0</v>
      </c>
      <c r="P12391" s="16">
        <f t="shared" si="586"/>
        <v>29</v>
      </c>
    </row>
    <row r="12392" spans="2:16">
      <c r="B12392" s="400"/>
      <c r="D12392" s="401"/>
      <c r="F12392" s="262" t="s">
        <v>13461</v>
      </c>
      <c r="H12392" s="52" t="s">
        <v>13461</v>
      </c>
      <c r="J12392" s="95">
        <v>307</v>
      </c>
      <c r="K12392" s="95"/>
      <c r="L12392" s="18">
        <f t="shared" si="587"/>
        <v>307</v>
      </c>
      <c r="M12392" s="95"/>
      <c r="N12392" s="95"/>
      <c r="O12392" s="18">
        <f t="shared" si="585"/>
        <v>0</v>
      </c>
      <c r="P12392" s="16">
        <f t="shared" si="586"/>
        <v>307</v>
      </c>
    </row>
    <row r="12393" spans="2:16">
      <c r="B12393" s="400"/>
      <c r="D12393" s="401"/>
      <c r="F12393" s="262" t="s">
        <v>14051</v>
      </c>
      <c r="H12393" s="52" t="s">
        <v>10245</v>
      </c>
      <c r="J12393" s="95"/>
      <c r="K12393" s="95"/>
      <c r="L12393" s="18">
        <f t="shared" si="587"/>
        <v>0</v>
      </c>
      <c r="M12393" s="95">
        <v>79</v>
      </c>
      <c r="N12393" s="95"/>
      <c r="O12393" s="18">
        <f t="shared" si="585"/>
        <v>79</v>
      </c>
      <c r="P12393" s="16">
        <f t="shared" si="586"/>
        <v>79</v>
      </c>
    </row>
    <row r="12394" spans="2:16">
      <c r="B12394" s="400"/>
      <c r="D12394" s="401"/>
      <c r="F12394" s="262" t="s">
        <v>13977</v>
      </c>
      <c r="H12394" s="52" t="s">
        <v>12935</v>
      </c>
      <c r="J12394" s="95">
        <v>44</v>
      </c>
      <c r="K12394" s="95"/>
      <c r="L12394" s="18">
        <f t="shared" si="587"/>
        <v>44</v>
      </c>
      <c r="M12394" s="95"/>
      <c r="N12394" s="95"/>
      <c r="O12394" s="18">
        <f t="shared" si="585"/>
        <v>0</v>
      </c>
      <c r="P12394" s="16">
        <f t="shared" si="586"/>
        <v>44</v>
      </c>
    </row>
    <row r="12395" spans="2:16">
      <c r="B12395" s="400"/>
      <c r="D12395" s="401"/>
      <c r="F12395" s="262" t="s">
        <v>14075</v>
      </c>
      <c r="H12395" s="52" t="s">
        <v>13462</v>
      </c>
      <c r="J12395" s="95">
        <v>41</v>
      </c>
      <c r="K12395" s="95"/>
      <c r="L12395" s="18">
        <f t="shared" si="587"/>
        <v>41</v>
      </c>
      <c r="M12395" s="95"/>
      <c r="N12395" s="95"/>
      <c r="O12395" s="18">
        <f t="shared" si="585"/>
        <v>0</v>
      </c>
      <c r="P12395" s="16">
        <f t="shared" si="586"/>
        <v>41</v>
      </c>
    </row>
    <row r="12396" spans="2:16">
      <c r="B12396" s="400"/>
      <c r="D12396" s="401"/>
      <c r="F12396" s="262" t="s">
        <v>14076</v>
      </c>
      <c r="H12396" s="52" t="s">
        <v>13463</v>
      </c>
      <c r="J12396" s="95"/>
      <c r="K12396" s="95"/>
      <c r="L12396" s="18">
        <f t="shared" si="587"/>
        <v>0</v>
      </c>
      <c r="M12396" s="95">
        <v>100</v>
      </c>
      <c r="N12396" s="95"/>
      <c r="O12396" s="18">
        <f t="shared" si="585"/>
        <v>100</v>
      </c>
      <c r="P12396" s="16">
        <f t="shared" si="586"/>
        <v>100</v>
      </c>
    </row>
    <row r="12397" spans="2:16">
      <c r="B12397" s="400"/>
      <c r="D12397" s="401"/>
      <c r="F12397" s="262" t="s">
        <v>14077</v>
      </c>
      <c r="H12397" s="52" t="s">
        <v>13464</v>
      </c>
      <c r="J12397" s="95">
        <v>66</v>
      </c>
      <c r="K12397" s="95"/>
      <c r="L12397" s="18">
        <f t="shared" si="587"/>
        <v>66</v>
      </c>
      <c r="M12397" s="95"/>
      <c r="N12397" s="95"/>
      <c r="O12397" s="18">
        <f t="shared" si="585"/>
        <v>0</v>
      </c>
      <c r="P12397" s="16">
        <f t="shared" si="586"/>
        <v>66</v>
      </c>
    </row>
    <row r="12398" spans="2:16">
      <c r="B12398" s="400"/>
      <c r="D12398" s="401"/>
      <c r="F12398" s="262" t="s">
        <v>14078</v>
      </c>
      <c r="H12398" s="52" t="s">
        <v>13465</v>
      </c>
      <c r="J12398" s="95">
        <v>9</v>
      </c>
      <c r="K12398" s="95"/>
      <c r="L12398" s="18">
        <f t="shared" si="587"/>
        <v>9</v>
      </c>
      <c r="M12398" s="95"/>
      <c r="N12398" s="95"/>
      <c r="O12398" s="18">
        <f t="shared" si="585"/>
        <v>0</v>
      </c>
      <c r="P12398" s="16">
        <f t="shared" si="586"/>
        <v>9</v>
      </c>
    </row>
    <row r="12399" spans="2:16">
      <c r="B12399" s="400"/>
      <c r="D12399" s="401"/>
      <c r="F12399" s="262" t="s">
        <v>14079</v>
      </c>
      <c r="H12399" s="52" t="s">
        <v>13466</v>
      </c>
      <c r="J12399" s="95">
        <v>100</v>
      </c>
      <c r="K12399" s="95"/>
      <c r="L12399" s="18">
        <f t="shared" si="587"/>
        <v>100</v>
      </c>
      <c r="M12399" s="95"/>
      <c r="N12399" s="95"/>
      <c r="O12399" s="18">
        <f t="shared" si="585"/>
        <v>0</v>
      </c>
      <c r="P12399" s="16">
        <f t="shared" si="586"/>
        <v>100</v>
      </c>
    </row>
    <row r="12400" spans="2:16">
      <c r="B12400" s="400"/>
      <c r="D12400" s="401"/>
      <c r="F12400" s="262" t="s">
        <v>14080</v>
      </c>
      <c r="H12400" s="52" t="s">
        <v>13467</v>
      </c>
      <c r="J12400" s="95">
        <v>31</v>
      </c>
      <c r="K12400" s="95"/>
      <c r="L12400" s="18">
        <f t="shared" si="587"/>
        <v>31</v>
      </c>
      <c r="M12400" s="95"/>
      <c r="N12400" s="95"/>
      <c r="O12400" s="18">
        <f t="shared" si="585"/>
        <v>0</v>
      </c>
      <c r="P12400" s="16">
        <f t="shared" si="586"/>
        <v>31</v>
      </c>
    </row>
    <row r="12401" spans="2:16">
      <c r="B12401" s="400"/>
      <c r="D12401" s="401"/>
      <c r="F12401" s="262" t="s">
        <v>14081</v>
      </c>
      <c r="H12401" s="52" t="s">
        <v>12761</v>
      </c>
      <c r="J12401" s="95">
        <v>45</v>
      </c>
      <c r="K12401" s="95"/>
      <c r="L12401" s="18">
        <f t="shared" si="587"/>
        <v>45</v>
      </c>
      <c r="M12401" s="95"/>
      <c r="N12401" s="95"/>
      <c r="O12401" s="18">
        <f t="shared" si="585"/>
        <v>0</v>
      </c>
      <c r="P12401" s="16">
        <f t="shared" si="586"/>
        <v>45</v>
      </c>
    </row>
    <row r="12402" spans="2:16">
      <c r="B12402" s="400"/>
      <c r="D12402" s="401"/>
      <c r="F12402" s="262" t="s">
        <v>589</v>
      </c>
      <c r="H12402" s="52" t="s">
        <v>12702</v>
      </c>
      <c r="J12402" s="95">
        <v>18</v>
      </c>
      <c r="K12402" s="95"/>
      <c r="L12402" s="18">
        <f t="shared" si="587"/>
        <v>18</v>
      </c>
      <c r="M12402" s="95"/>
      <c r="N12402" s="95"/>
      <c r="O12402" s="18">
        <f t="shared" si="585"/>
        <v>0</v>
      </c>
      <c r="P12402" s="16">
        <f t="shared" si="586"/>
        <v>18</v>
      </c>
    </row>
    <row r="12403" spans="2:16">
      <c r="B12403" s="400"/>
      <c r="D12403" s="401"/>
      <c r="F12403" s="262" t="s">
        <v>14082</v>
      </c>
      <c r="H12403" s="52" t="s">
        <v>13468</v>
      </c>
      <c r="J12403" s="95">
        <v>52</v>
      </c>
      <c r="K12403" s="95"/>
      <c r="L12403" s="18">
        <f t="shared" si="587"/>
        <v>52</v>
      </c>
      <c r="M12403" s="95"/>
      <c r="N12403" s="95"/>
      <c r="O12403" s="18">
        <f t="shared" si="585"/>
        <v>0</v>
      </c>
      <c r="P12403" s="16">
        <f t="shared" si="586"/>
        <v>52</v>
      </c>
    </row>
    <row r="12404" spans="2:16">
      <c r="B12404" s="400"/>
      <c r="D12404" s="401"/>
      <c r="F12404" s="262" t="s">
        <v>11048</v>
      </c>
      <c r="H12404" s="52" t="s">
        <v>1810</v>
      </c>
      <c r="J12404" s="95">
        <v>9</v>
      </c>
      <c r="K12404" s="95"/>
      <c r="L12404" s="18">
        <f t="shared" si="587"/>
        <v>9</v>
      </c>
      <c r="M12404" s="95"/>
      <c r="N12404" s="95"/>
      <c r="O12404" s="18">
        <f t="shared" si="585"/>
        <v>0</v>
      </c>
      <c r="P12404" s="16">
        <f t="shared" si="586"/>
        <v>9</v>
      </c>
    </row>
    <row r="12405" spans="2:16">
      <c r="B12405" s="400"/>
      <c r="D12405" s="401"/>
      <c r="F12405" s="262" t="s">
        <v>14083</v>
      </c>
      <c r="H12405" s="52" t="s">
        <v>13469</v>
      </c>
      <c r="J12405" s="95">
        <v>19</v>
      </c>
      <c r="K12405" s="95"/>
      <c r="L12405" s="18">
        <f t="shared" si="587"/>
        <v>19</v>
      </c>
      <c r="M12405" s="95"/>
      <c r="N12405" s="95"/>
      <c r="O12405" s="18">
        <f t="shared" si="585"/>
        <v>0</v>
      </c>
      <c r="P12405" s="16">
        <f t="shared" si="586"/>
        <v>19</v>
      </c>
    </row>
    <row r="12406" spans="2:16">
      <c r="B12406" s="400"/>
      <c r="D12406" s="401"/>
      <c r="F12406" s="262" t="s">
        <v>14084</v>
      </c>
      <c r="H12406" s="52" t="s">
        <v>13470</v>
      </c>
      <c r="J12406" s="95">
        <v>45</v>
      </c>
      <c r="K12406" s="95"/>
      <c r="L12406" s="18">
        <f t="shared" si="587"/>
        <v>45</v>
      </c>
      <c r="M12406" s="95"/>
      <c r="N12406" s="95"/>
      <c r="O12406" s="18">
        <f t="shared" si="585"/>
        <v>0</v>
      </c>
      <c r="P12406" s="16">
        <f t="shared" si="586"/>
        <v>45</v>
      </c>
    </row>
    <row r="12407" spans="2:16">
      <c r="B12407" s="400"/>
      <c r="D12407" s="401"/>
      <c r="F12407" s="262" t="s">
        <v>13471</v>
      </c>
      <c r="H12407" s="52" t="s">
        <v>13471</v>
      </c>
      <c r="J12407" s="95"/>
      <c r="K12407" s="95"/>
      <c r="L12407" s="18">
        <f t="shared" si="587"/>
        <v>0</v>
      </c>
      <c r="M12407" s="95">
        <v>109</v>
      </c>
      <c r="N12407" s="95"/>
      <c r="O12407" s="18">
        <f t="shared" si="585"/>
        <v>109</v>
      </c>
      <c r="P12407" s="16">
        <f t="shared" si="586"/>
        <v>109</v>
      </c>
    </row>
    <row r="12408" spans="2:16">
      <c r="B12408" s="400"/>
      <c r="D12408" s="401"/>
      <c r="F12408" s="262" t="s">
        <v>14085</v>
      </c>
      <c r="H12408" s="52" t="s">
        <v>13472</v>
      </c>
      <c r="J12408" s="95">
        <v>24</v>
      </c>
      <c r="K12408" s="95"/>
      <c r="L12408" s="18">
        <f t="shared" si="587"/>
        <v>24</v>
      </c>
      <c r="M12408" s="95"/>
      <c r="N12408" s="95"/>
      <c r="O12408" s="18">
        <f t="shared" si="585"/>
        <v>0</v>
      </c>
      <c r="P12408" s="16">
        <f t="shared" si="586"/>
        <v>24</v>
      </c>
    </row>
    <row r="12409" spans="2:16">
      <c r="B12409" s="400"/>
      <c r="D12409" s="401"/>
      <c r="F12409" s="262" t="s">
        <v>14086</v>
      </c>
      <c r="H12409" s="52" t="s">
        <v>13473</v>
      </c>
      <c r="J12409" s="95"/>
      <c r="K12409" s="95"/>
      <c r="L12409" s="18">
        <f t="shared" si="587"/>
        <v>0</v>
      </c>
      <c r="M12409" s="95">
        <v>64</v>
      </c>
      <c r="N12409" s="95"/>
      <c r="O12409" s="18">
        <f t="shared" si="585"/>
        <v>64</v>
      </c>
      <c r="P12409" s="16">
        <f t="shared" si="586"/>
        <v>64</v>
      </c>
    </row>
    <row r="12410" spans="2:16">
      <c r="B12410" s="400"/>
      <c r="D12410" s="401"/>
      <c r="F12410" s="262" t="s">
        <v>14087</v>
      </c>
      <c r="H12410" s="52" t="s">
        <v>13474</v>
      </c>
      <c r="J12410" s="95">
        <v>42</v>
      </c>
      <c r="K12410" s="95"/>
      <c r="L12410" s="18">
        <f t="shared" si="587"/>
        <v>42</v>
      </c>
      <c r="M12410" s="95"/>
      <c r="N12410" s="95"/>
      <c r="O12410" s="18">
        <f t="shared" si="585"/>
        <v>0</v>
      </c>
      <c r="P12410" s="16">
        <f t="shared" si="586"/>
        <v>42</v>
      </c>
    </row>
    <row r="12411" spans="2:16">
      <c r="B12411" s="400"/>
      <c r="D12411" s="401"/>
      <c r="F12411" s="262" t="s">
        <v>14088</v>
      </c>
      <c r="H12411" s="52" t="s">
        <v>13475</v>
      </c>
      <c r="J12411" s="95">
        <v>47</v>
      </c>
      <c r="K12411" s="95"/>
      <c r="L12411" s="18">
        <f t="shared" si="587"/>
        <v>47</v>
      </c>
      <c r="M12411" s="95"/>
      <c r="N12411" s="95"/>
      <c r="O12411" s="18">
        <f t="shared" si="585"/>
        <v>0</v>
      </c>
      <c r="P12411" s="16">
        <f t="shared" si="586"/>
        <v>47</v>
      </c>
    </row>
    <row r="12412" spans="2:16">
      <c r="B12412" s="400"/>
      <c r="D12412" s="401"/>
      <c r="F12412" s="262" t="s">
        <v>14089</v>
      </c>
      <c r="H12412" s="52" t="s">
        <v>13476</v>
      </c>
      <c r="J12412" s="95">
        <v>84</v>
      </c>
      <c r="K12412" s="95"/>
      <c r="L12412" s="18">
        <f t="shared" si="587"/>
        <v>84</v>
      </c>
      <c r="M12412" s="95"/>
      <c r="N12412" s="95"/>
      <c r="O12412" s="18">
        <f t="shared" si="585"/>
        <v>0</v>
      </c>
      <c r="P12412" s="16">
        <f t="shared" si="586"/>
        <v>84</v>
      </c>
    </row>
    <row r="12413" spans="2:16">
      <c r="B12413" s="400"/>
      <c r="D12413" s="401"/>
      <c r="F12413" s="262" t="s">
        <v>14090</v>
      </c>
      <c r="H12413" s="52" t="s">
        <v>13477</v>
      </c>
      <c r="J12413" s="95">
        <v>92</v>
      </c>
      <c r="K12413" s="95"/>
      <c r="L12413" s="18">
        <f t="shared" si="587"/>
        <v>92</v>
      </c>
      <c r="M12413" s="95"/>
      <c r="N12413" s="95"/>
      <c r="O12413" s="18">
        <f t="shared" si="585"/>
        <v>0</v>
      </c>
      <c r="P12413" s="16">
        <f t="shared" si="586"/>
        <v>92</v>
      </c>
    </row>
    <row r="12414" spans="2:16">
      <c r="B12414" s="400"/>
      <c r="D12414" s="401"/>
      <c r="F12414" s="262" t="s">
        <v>14091</v>
      </c>
      <c r="H12414" s="52" t="s">
        <v>533</v>
      </c>
      <c r="J12414" s="95">
        <v>39</v>
      </c>
      <c r="K12414" s="95"/>
      <c r="L12414" s="18">
        <f t="shared" si="587"/>
        <v>39</v>
      </c>
      <c r="M12414" s="95"/>
      <c r="N12414" s="95"/>
      <c r="O12414" s="18">
        <f t="shared" si="585"/>
        <v>0</v>
      </c>
      <c r="P12414" s="16">
        <f t="shared" si="586"/>
        <v>39</v>
      </c>
    </row>
    <row r="12415" spans="2:16">
      <c r="B12415" s="400"/>
      <c r="D12415" s="401"/>
      <c r="F12415" s="262" t="s">
        <v>14092</v>
      </c>
      <c r="H12415" s="52" t="s">
        <v>13478</v>
      </c>
      <c r="J12415" s="95">
        <v>32</v>
      </c>
      <c r="K12415" s="95"/>
      <c r="L12415" s="18">
        <f t="shared" si="587"/>
        <v>32</v>
      </c>
      <c r="M12415" s="95"/>
      <c r="N12415" s="95"/>
      <c r="O12415" s="18">
        <f t="shared" si="585"/>
        <v>0</v>
      </c>
      <c r="P12415" s="16">
        <f t="shared" si="586"/>
        <v>32</v>
      </c>
    </row>
    <row r="12416" spans="2:16">
      <c r="B12416" s="400"/>
      <c r="D12416" s="401"/>
      <c r="F12416" s="262" t="s">
        <v>14093</v>
      </c>
      <c r="H12416" s="52" t="s">
        <v>13479</v>
      </c>
      <c r="J12416" s="95">
        <v>24</v>
      </c>
      <c r="K12416" s="95"/>
      <c r="L12416" s="18">
        <f t="shared" si="587"/>
        <v>24</v>
      </c>
      <c r="M12416" s="95"/>
      <c r="N12416" s="95"/>
      <c r="O12416" s="18">
        <f t="shared" si="585"/>
        <v>0</v>
      </c>
      <c r="P12416" s="16">
        <f t="shared" si="586"/>
        <v>24</v>
      </c>
    </row>
    <row r="12417" spans="2:16">
      <c r="B12417" s="400"/>
      <c r="D12417" s="401"/>
      <c r="F12417" s="262" t="s">
        <v>14094</v>
      </c>
      <c r="H12417" s="52" t="s">
        <v>13480</v>
      </c>
      <c r="J12417" s="95">
        <v>202</v>
      </c>
      <c r="K12417" s="95"/>
      <c r="L12417" s="18">
        <f t="shared" si="587"/>
        <v>202</v>
      </c>
      <c r="M12417" s="95"/>
      <c r="N12417" s="95"/>
      <c r="O12417" s="18">
        <f t="shared" si="585"/>
        <v>0</v>
      </c>
      <c r="P12417" s="16">
        <f t="shared" si="586"/>
        <v>202</v>
      </c>
    </row>
    <row r="12418" spans="2:16">
      <c r="B12418" s="400"/>
      <c r="D12418" s="401"/>
      <c r="F12418" s="262" t="s">
        <v>14095</v>
      </c>
      <c r="H12418" s="52" t="s">
        <v>13481</v>
      </c>
      <c r="J12418" s="95">
        <v>13</v>
      </c>
      <c r="K12418" s="95"/>
      <c r="L12418" s="18">
        <f t="shared" si="587"/>
        <v>13</v>
      </c>
      <c r="M12418" s="95"/>
      <c r="N12418" s="95"/>
      <c r="O12418" s="18">
        <f t="shared" si="585"/>
        <v>0</v>
      </c>
      <c r="P12418" s="16">
        <f t="shared" si="586"/>
        <v>13</v>
      </c>
    </row>
    <row r="12419" spans="2:16" ht="25.5">
      <c r="B12419" s="400"/>
      <c r="D12419" s="401"/>
      <c r="F12419" s="262" t="s">
        <v>14096</v>
      </c>
      <c r="H12419" s="52" t="s">
        <v>13482</v>
      </c>
      <c r="J12419" s="95"/>
      <c r="K12419" s="95"/>
      <c r="L12419" s="18">
        <f t="shared" si="587"/>
        <v>0</v>
      </c>
      <c r="M12419" s="95">
        <v>151</v>
      </c>
      <c r="N12419" s="95"/>
      <c r="O12419" s="18">
        <f t="shared" si="585"/>
        <v>151</v>
      </c>
      <c r="P12419" s="16">
        <f t="shared" si="586"/>
        <v>151</v>
      </c>
    </row>
    <row r="12420" spans="2:16">
      <c r="B12420" s="400"/>
      <c r="D12420" s="401"/>
      <c r="F12420" s="262" t="s">
        <v>14097</v>
      </c>
      <c r="H12420" s="52" t="s">
        <v>13483</v>
      </c>
      <c r="J12420" s="95"/>
      <c r="K12420" s="95"/>
      <c r="L12420" s="18">
        <f t="shared" si="587"/>
        <v>0</v>
      </c>
      <c r="M12420" s="95">
        <v>117</v>
      </c>
      <c r="N12420" s="95"/>
      <c r="O12420" s="18">
        <f t="shared" si="585"/>
        <v>117</v>
      </c>
      <c r="P12420" s="16">
        <f t="shared" si="586"/>
        <v>117</v>
      </c>
    </row>
    <row r="12421" spans="2:16">
      <c r="B12421" s="400"/>
      <c r="D12421" s="401"/>
      <c r="F12421" s="262" t="s">
        <v>14098</v>
      </c>
      <c r="H12421" s="52" t="s">
        <v>3074</v>
      </c>
      <c r="J12421" s="95">
        <v>75</v>
      </c>
      <c r="K12421" s="95"/>
      <c r="L12421" s="18">
        <f t="shared" si="587"/>
        <v>75</v>
      </c>
      <c r="M12421" s="95"/>
      <c r="N12421" s="95"/>
      <c r="O12421" s="18">
        <f t="shared" si="585"/>
        <v>0</v>
      </c>
      <c r="P12421" s="16">
        <f t="shared" si="586"/>
        <v>75</v>
      </c>
    </row>
    <row r="12422" spans="2:16">
      <c r="B12422" s="400"/>
      <c r="D12422" s="401"/>
      <c r="F12422" s="262" t="s">
        <v>14099</v>
      </c>
      <c r="H12422" s="52" t="s">
        <v>13484</v>
      </c>
      <c r="J12422" s="95">
        <v>28</v>
      </c>
      <c r="K12422" s="95"/>
      <c r="L12422" s="18">
        <f t="shared" si="587"/>
        <v>28</v>
      </c>
      <c r="M12422" s="95"/>
      <c r="N12422" s="95"/>
      <c r="O12422" s="18">
        <f t="shared" si="585"/>
        <v>0</v>
      </c>
      <c r="P12422" s="16">
        <f t="shared" si="586"/>
        <v>28</v>
      </c>
    </row>
    <row r="12423" spans="2:16">
      <c r="B12423" s="400"/>
      <c r="D12423" s="401"/>
      <c r="F12423" s="262" t="s">
        <v>14100</v>
      </c>
      <c r="H12423" s="52" t="s">
        <v>13485</v>
      </c>
      <c r="J12423" s="95">
        <v>40</v>
      </c>
      <c r="K12423" s="95"/>
      <c r="L12423" s="18">
        <f t="shared" si="587"/>
        <v>40</v>
      </c>
      <c r="M12423" s="95"/>
      <c r="N12423" s="95"/>
      <c r="O12423" s="18">
        <f t="shared" si="585"/>
        <v>0</v>
      </c>
      <c r="P12423" s="16">
        <f t="shared" si="586"/>
        <v>40</v>
      </c>
    </row>
    <row r="12424" spans="2:16">
      <c r="B12424" s="400"/>
      <c r="D12424" s="401"/>
      <c r="F12424" s="262" t="s">
        <v>14101</v>
      </c>
      <c r="H12424" s="52" t="s">
        <v>13486</v>
      </c>
      <c r="J12424" s="95">
        <v>83</v>
      </c>
      <c r="K12424" s="95"/>
      <c r="L12424" s="18">
        <f t="shared" si="587"/>
        <v>83</v>
      </c>
      <c r="M12424" s="95"/>
      <c r="N12424" s="95"/>
      <c r="O12424" s="18">
        <f t="shared" si="585"/>
        <v>0</v>
      </c>
      <c r="P12424" s="16">
        <f t="shared" si="586"/>
        <v>83</v>
      </c>
    </row>
    <row r="12425" spans="2:16">
      <c r="B12425" s="400"/>
      <c r="D12425" s="401"/>
      <c r="F12425" s="262" t="s">
        <v>14102</v>
      </c>
      <c r="H12425" s="52" t="s">
        <v>13487</v>
      </c>
      <c r="J12425" s="95">
        <v>44</v>
      </c>
      <c r="K12425" s="95"/>
      <c r="L12425" s="18">
        <f t="shared" si="587"/>
        <v>44</v>
      </c>
      <c r="M12425" s="95"/>
      <c r="N12425" s="95"/>
      <c r="O12425" s="18">
        <f t="shared" si="585"/>
        <v>0</v>
      </c>
      <c r="P12425" s="16">
        <f t="shared" si="586"/>
        <v>44</v>
      </c>
    </row>
    <row r="12426" spans="2:16">
      <c r="B12426" s="400"/>
      <c r="D12426" s="401"/>
      <c r="F12426" s="262" t="s">
        <v>14103</v>
      </c>
      <c r="H12426" s="52" t="s">
        <v>13488</v>
      </c>
      <c r="J12426" s="95">
        <v>42</v>
      </c>
      <c r="K12426" s="95"/>
      <c r="L12426" s="18">
        <f t="shared" si="587"/>
        <v>42</v>
      </c>
      <c r="M12426" s="95"/>
      <c r="N12426" s="95"/>
      <c r="O12426" s="18">
        <f t="shared" si="585"/>
        <v>0</v>
      </c>
      <c r="P12426" s="16">
        <f t="shared" si="586"/>
        <v>42</v>
      </c>
    </row>
    <row r="12427" spans="2:16">
      <c r="B12427" s="400"/>
      <c r="D12427" s="401"/>
      <c r="F12427" s="262" t="s">
        <v>14104</v>
      </c>
      <c r="H12427" s="52" t="s">
        <v>13489</v>
      </c>
      <c r="J12427" s="95">
        <v>98</v>
      </c>
      <c r="K12427" s="95"/>
      <c r="L12427" s="18">
        <f t="shared" si="587"/>
        <v>98</v>
      </c>
      <c r="M12427" s="95"/>
      <c r="N12427" s="95"/>
      <c r="O12427" s="18">
        <f t="shared" si="585"/>
        <v>0</v>
      </c>
      <c r="P12427" s="16">
        <f t="shared" si="586"/>
        <v>98</v>
      </c>
    </row>
    <row r="12428" spans="2:16">
      <c r="B12428" s="400"/>
      <c r="D12428" s="401"/>
      <c r="F12428" s="262" t="s">
        <v>14105</v>
      </c>
      <c r="H12428" s="52" t="s">
        <v>13490</v>
      </c>
      <c r="J12428" s="95">
        <v>29</v>
      </c>
      <c r="K12428" s="95"/>
      <c r="L12428" s="18">
        <f t="shared" si="587"/>
        <v>29</v>
      </c>
      <c r="M12428" s="95"/>
      <c r="N12428" s="95"/>
      <c r="O12428" s="18">
        <f t="shared" si="585"/>
        <v>0</v>
      </c>
      <c r="P12428" s="16">
        <f t="shared" si="586"/>
        <v>29</v>
      </c>
    </row>
    <row r="12429" spans="2:16">
      <c r="B12429" s="400"/>
      <c r="D12429" s="401"/>
      <c r="F12429" s="262" t="s">
        <v>14106</v>
      </c>
      <c r="H12429" s="52" t="s">
        <v>13491</v>
      </c>
      <c r="J12429" s="95">
        <v>41</v>
      </c>
      <c r="K12429" s="95"/>
      <c r="L12429" s="18">
        <f t="shared" si="587"/>
        <v>41</v>
      </c>
      <c r="M12429" s="95"/>
      <c r="N12429" s="95"/>
      <c r="O12429" s="18">
        <f t="shared" si="585"/>
        <v>0</v>
      </c>
      <c r="P12429" s="16">
        <f t="shared" si="586"/>
        <v>41</v>
      </c>
    </row>
    <row r="12430" spans="2:16">
      <c r="B12430" s="400"/>
      <c r="D12430" s="401"/>
      <c r="F12430" s="262" t="s">
        <v>14107</v>
      </c>
      <c r="H12430" s="52" t="s">
        <v>13492</v>
      </c>
      <c r="J12430" s="95"/>
      <c r="K12430" s="95"/>
      <c r="L12430" s="18">
        <f t="shared" si="587"/>
        <v>0</v>
      </c>
      <c r="M12430" s="95">
        <v>145</v>
      </c>
      <c r="N12430" s="95"/>
      <c r="O12430" s="18">
        <f t="shared" si="585"/>
        <v>145</v>
      </c>
      <c r="P12430" s="16">
        <f t="shared" si="586"/>
        <v>145</v>
      </c>
    </row>
    <row r="12431" spans="2:16">
      <c r="B12431" s="400"/>
      <c r="D12431" s="401"/>
      <c r="F12431" s="262" t="s">
        <v>14108</v>
      </c>
      <c r="H12431" s="52" t="s">
        <v>13493</v>
      </c>
      <c r="J12431" s="95">
        <v>152</v>
      </c>
      <c r="K12431" s="95"/>
      <c r="L12431" s="18">
        <f t="shared" si="587"/>
        <v>152</v>
      </c>
      <c r="M12431" s="95"/>
      <c r="N12431" s="95"/>
      <c r="O12431" s="18">
        <f t="shared" si="585"/>
        <v>0</v>
      </c>
      <c r="P12431" s="16">
        <f t="shared" si="586"/>
        <v>152</v>
      </c>
    </row>
    <row r="12432" spans="2:16">
      <c r="B12432" s="400"/>
      <c r="D12432" s="401"/>
      <c r="F12432" s="262" t="s">
        <v>14022</v>
      </c>
      <c r="H12432" s="52" t="s">
        <v>2954</v>
      </c>
      <c r="J12432" s="95">
        <v>40</v>
      </c>
      <c r="K12432" s="95"/>
      <c r="L12432" s="18">
        <f t="shared" si="587"/>
        <v>40</v>
      </c>
      <c r="M12432" s="95"/>
      <c r="N12432" s="95"/>
      <c r="O12432" s="18">
        <f t="shared" si="585"/>
        <v>0</v>
      </c>
      <c r="P12432" s="16">
        <f t="shared" si="586"/>
        <v>40</v>
      </c>
    </row>
    <row r="12433" spans="2:16">
      <c r="B12433" s="400"/>
      <c r="D12433" s="401"/>
      <c r="F12433" s="262" t="s">
        <v>3004</v>
      </c>
      <c r="H12433" s="52" t="s">
        <v>10073</v>
      </c>
      <c r="J12433" s="95">
        <v>46</v>
      </c>
      <c r="K12433" s="95"/>
      <c r="L12433" s="18">
        <f t="shared" si="587"/>
        <v>46</v>
      </c>
      <c r="M12433" s="95"/>
      <c r="N12433" s="95"/>
      <c r="O12433" s="18">
        <f t="shared" si="585"/>
        <v>0</v>
      </c>
      <c r="P12433" s="16">
        <f t="shared" si="586"/>
        <v>46</v>
      </c>
    </row>
    <row r="12434" spans="2:16">
      <c r="B12434" s="400"/>
      <c r="D12434" s="401"/>
      <c r="F12434" s="262" t="s">
        <v>14109</v>
      </c>
      <c r="H12434" s="52" t="s">
        <v>1800</v>
      </c>
      <c r="J12434" s="95">
        <v>19</v>
      </c>
      <c r="K12434" s="95"/>
      <c r="L12434" s="18">
        <f t="shared" si="587"/>
        <v>19</v>
      </c>
      <c r="M12434" s="95"/>
      <c r="N12434" s="95"/>
      <c r="O12434" s="18">
        <f t="shared" si="585"/>
        <v>0</v>
      </c>
      <c r="P12434" s="16">
        <f t="shared" si="586"/>
        <v>19</v>
      </c>
    </row>
    <row r="12435" spans="2:16">
      <c r="B12435" s="400"/>
      <c r="D12435" s="401"/>
      <c r="F12435" s="262" t="s">
        <v>14110</v>
      </c>
      <c r="H12435" s="52" t="s">
        <v>13494</v>
      </c>
      <c r="J12435" s="95">
        <v>28</v>
      </c>
      <c r="K12435" s="95"/>
      <c r="L12435" s="18">
        <f t="shared" si="587"/>
        <v>28</v>
      </c>
      <c r="M12435" s="95"/>
      <c r="N12435" s="95"/>
      <c r="O12435" s="18">
        <f t="shared" si="585"/>
        <v>0</v>
      </c>
      <c r="P12435" s="16">
        <f t="shared" si="586"/>
        <v>28</v>
      </c>
    </row>
    <row r="12436" spans="2:16">
      <c r="B12436" s="400"/>
      <c r="D12436" s="401"/>
      <c r="F12436" s="262" t="s">
        <v>14111</v>
      </c>
      <c r="H12436" s="52" t="s">
        <v>13495</v>
      </c>
      <c r="J12436" s="95">
        <v>17</v>
      </c>
      <c r="K12436" s="95"/>
      <c r="L12436" s="18">
        <f t="shared" si="587"/>
        <v>17</v>
      </c>
      <c r="M12436" s="95"/>
      <c r="N12436" s="95"/>
      <c r="O12436" s="18">
        <f t="shared" si="585"/>
        <v>0</v>
      </c>
      <c r="P12436" s="16">
        <f t="shared" si="586"/>
        <v>17</v>
      </c>
    </row>
    <row r="12437" spans="2:16">
      <c r="B12437" s="400"/>
      <c r="D12437" s="401"/>
      <c r="F12437" s="262" t="s">
        <v>14112</v>
      </c>
      <c r="H12437" s="52" t="s">
        <v>13496</v>
      </c>
      <c r="J12437" s="95">
        <v>55</v>
      </c>
      <c r="K12437" s="95"/>
      <c r="L12437" s="18">
        <f t="shared" si="587"/>
        <v>55</v>
      </c>
      <c r="M12437" s="95"/>
      <c r="N12437" s="95"/>
      <c r="O12437" s="18">
        <f t="shared" si="585"/>
        <v>0</v>
      </c>
      <c r="P12437" s="16">
        <f t="shared" si="586"/>
        <v>55</v>
      </c>
    </row>
    <row r="12438" spans="2:16">
      <c r="B12438" s="400"/>
      <c r="D12438" s="401"/>
      <c r="F12438" s="262" t="s">
        <v>14113</v>
      </c>
      <c r="H12438" s="52" t="s">
        <v>13497</v>
      </c>
      <c r="J12438" s="95">
        <v>17</v>
      </c>
      <c r="K12438" s="95"/>
      <c r="L12438" s="18">
        <f t="shared" si="587"/>
        <v>17</v>
      </c>
      <c r="M12438" s="95"/>
      <c r="N12438" s="95"/>
      <c r="O12438" s="18">
        <f t="shared" ref="O12438:O12501" si="588">+N12438+M12438</f>
        <v>0</v>
      </c>
      <c r="P12438" s="16">
        <f t="shared" ref="P12438:P12501" si="589">+L12438+O12438</f>
        <v>17</v>
      </c>
    </row>
    <row r="12439" spans="2:16">
      <c r="B12439" s="400"/>
      <c r="D12439" s="401"/>
      <c r="F12439" s="262" t="s">
        <v>14114</v>
      </c>
      <c r="H12439" s="52" t="s">
        <v>13498</v>
      </c>
      <c r="J12439" s="95">
        <v>56</v>
      </c>
      <c r="K12439" s="95"/>
      <c r="L12439" s="18">
        <f t="shared" si="587"/>
        <v>56</v>
      </c>
      <c r="M12439" s="95"/>
      <c r="N12439" s="95"/>
      <c r="O12439" s="18">
        <f t="shared" si="588"/>
        <v>0</v>
      </c>
      <c r="P12439" s="16">
        <f t="shared" si="589"/>
        <v>56</v>
      </c>
    </row>
    <row r="12440" spans="2:16">
      <c r="B12440" s="400"/>
      <c r="D12440" s="401"/>
      <c r="F12440" s="262" t="s">
        <v>14115</v>
      </c>
      <c r="H12440" s="52" t="s">
        <v>13499</v>
      </c>
      <c r="J12440" s="95">
        <v>43</v>
      </c>
      <c r="K12440" s="95"/>
      <c r="L12440" s="18">
        <f t="shared" si="587"/>
        <v>43</v>
      </c>
      <c r="M12440" s="95"/>
      <c r="N12440" s="95"/>
      <c r="O12440" s="18">
        <f t="shared" si="588"/>
        <v>0</v>
      </c>
      <c r="P12440" s="16">
        <f t="shared" si="589"/>
        <v>43</v>
      </c>
    </row>
    <row r="12441" spans="2:16">
      <c r="B12441" s="400"/>
      <c r="D12441" s="401"/>
      <c r="F12441" s="262" t="s">
        <v>14116</v>
      </c>
      <c r="H12441" s="52" t="s">
        <v>13500</v>
      </c>
      <c r="J12441" s="95">
        <v>28</v>
      </c>
      <c r="K12441" s="95"/>
      <c r="L12441" s="18">
        <f t="shared" si="587"/>
        <v>28</v>
      </c>
      <c r="M12441" s="95"/>
      <c r="N12441" s="95"/>
      <c r="O12441" s="18">
        <f t="shared" si="588"/>
        <v>0</v>
      </c>
      <c r="P12441" s="16">
        <f t="shared" si="589"/>
        <v>28</v>
      </c>
    </row>
    <row r="12442" spans="2:16">
      <c r="B12442" s="400"/>
      <c r="D12442" s="401"/>
      <c r="F12442" s="262" t="s">
        <v>12718</v>
      </c>
      <c r="H12442" s="52" t="s">
        <v>13501</v>
      </c>
      <c r="J12442" s="95"/>
      <c r="K12442" s="95"/>
      <c r="L12442" s="18">
        <f t="shared" ref="L12442:L12505" si="590">+J12442+K12442</f>
        <v>0</v>
      </c>
      <c r="M12442" s="95">
        <v>157</v>
      </c>
      <c r="N12442" s="95"/>
      <c r="O12442" s="18">
        <f t="shared" si="588"/>
        <v>157</v>
      </c>
      <c r="P12442" s="16">
        <f t="shared" si="589"/>
        <v>157</v>
      </c>
    </row>
    <row r="12443" spans="2:16">
      <c r="B12443" s="400"/>
      <c r="D12443" s="401"/>
      <c r="F12443" s="262" t="s">
        <v>14117</v>
      </c>
      <c r="H12443" s="52" t="s">
        <v>13502</v>
      </c>
      <c r="J12443" s="95">
        <v>24</v>
      </c>
      <c r="K12443" s="95"/>
      <c r="L12443" s="18">
        <f t="shared" si="590"/>
        <v>24</v>
      </c>
      <c r="M12443" s="95"/>
      <c r="N12443" s="95"/>
      <c r="O12443" s="18">
        <f t="shared" si="588"/>
        <v>0</v>
      </c>
      <c r="P12443" s="16">
        <f t="shared" si="589"/>
        <v>24</v>
      </c>
    </row>
    <row r="12444" spans="2:16">
      <c r="B12444" s="400"/>
      <c r="D12444" s="401"/>
      <c r="F12444" s="262" t="s">
        <v>14118</v>
      </c>
      <c r="H12444" s="52" t="s">
        <v>13503</v>
      </c>
      <c r="J12444" s="95">
        <v>40</v>
      </c>
      <c r="K12444" s="95"/>
      <c r="L12444" s="18">
        <f t="shared" si="590"/>
        <v>40</v>
      </c>
      <c r="M12444" s="95"/>
      <c r="N12444" s="95"/>
      <c r="O12444" s="18">
        <f t="shared" si="588"/>
        <v>0</v>
      </c>
      <c r="P12444" s="16">
        <f t="shared" si="589"/>
        <v>40</v>
      </c>
    </row>
    <row r="12445" spans="2:16">
      <c r="B12445" s="400"/>
      <c r="D12445" s="401"/>
      <c r="F12445" s="262" t="s">
        <v>14119</v>
      </c>
      <c r="H12445" s="52" t="s">
        <v>13504</v>
      </c>
      <c r="J12445" s="95">
        <v>13</v>
      </c>
      <c r="K12445" s="95"/>
      <c r="L12445" s="18">
        <f t="shared" si="590"/>
        <v>13</v>
      </c>
      <c r="M12445" s="95"/>
      <c r="N12445" s="95"/>
      <c r="O12445" s="18">
        <f t="shared" si="588"/>
        <v>0</v>
      </c>
      <c r="P12445" s="16">
        <f t="shared" si="589"/>
        <v>13</v>
      </c>
    </row>
    <row r="12446" spans="2:16">
      <c r="B12446" s="400"/>
      <c r="D12446" s="401"/>
      <c r="F12446" s="262" t="s">
        <v>14120</v>
      </c>
      <c r="H12446" s="52" t="s">
        <v>10839</v>
      </c>
      <c r="J12446" s="95">
        <v>67</v>
      </c>
      <c r="K12446" s="95"/>
      <c r="L12446" s="18">
        <f t="shared" si="590"/>
        <v>67</v>
      </c>
      <c r="M12446" s="95"/>
      <c r="N12446" s="95"/>
      <c r="O12446" s="18">
        <f t="shared" si="588"/>
        <v>0</v>
      </c>
      <c r="P12446" s="16">
        <f t="shared" si="589"/>
        <v>67</v>
      </c>
    </row>
    <row r="12447" spans="2:16">
      <c r="B12447" s="400"/>
      <c r="D12447" s="401"/>
      <c r="F12447" s="262" t="s">
        <v>14121</v>
      </c>
      <c r="H12447" s="52" t="s">
        <v>13505</v>
      </c>
      <c r="J12447" s="95"/>
      <c r="K12447" s="95"/>
      <c r="L12447" s="18">
        <f t="shared" si="590"/>
        <v>0</v>
      </c>
      <c r="M12447" s="95">
        <v>117</v>
      </c>
      <c r="N12447" s="95"/>
      <c r="O12447" s="18">
        <f t="shared" si="588"/>
        <v>117</v>
      </c>
      <c r="P12447" s="16">
        <f t="shared" si="589"/>
        <v>117</v>
      </c>
    </row>
    <row r="12448" spans="2:16">
      <c r="B12448" s="400"/>
      <c r="D12448" s="401"/>
      <c r="F12448" s="262" t="s">
        <v>14122</v>
      </c>
      <c r="H12448" s="52" t="s">
        <v>13506</v>
      </c>
      <c r="J12448" s="95">
        <v>150</v>
      </c>
      <c r="K12448" s="95"/>
      <c r="L12448" s="18">
        <f t="shared" si="590"/>
        <v>150</v>
      </c>
      <c r="M12448" s="95"/>
      <c r="N12448" s="95"/>
      <c r="O12448" s="18">
        <f t="shared" si="588"/>
        <v>0</v>
      </c>
      <c r="P12448" s="16">
        <f t="shared" si="589"/>
        <v>150</v>
      </c>
    </row>
    <row r="12449" spans="2:16">
      <c r="B12449" s="400"/>
      <c r="D12449" s="401"/>
      <c r="F12449" s="262" t="s">
        <v>13507</v>
      </c>
      <c r="H12449" s="52" t="s">
        <v>13507</v>
      </c>
      <c r="J12449" s="95"/>
      <c r="K12449" s="95"/>
      <c r="L12449" s="18">
        <f t="shared" si="590"/>
        <v>0</v>
      </c>
      <c r="M12449" s="95">
        <v>156</v>
      </c>
      <c r="N12449" s="95"/>
      <c r="O12449" s="18">
        <f t="shared" si="588"/>
        <v>156</v>
      </c>
      <c r="P12449" s="16">
        <f t="shared" si="589"/>
        <v>156</v>
      </c>
    </row>
    <row r="12450" spans="2:16">
      <c r="B12450" s="400"/>
      <c r="D12450" s="401"/>
      <c r="F12450" s="262" t="s">
        <v>14123</v>
      </c>
      <c r="H12450" s="52" t="s">
        <v>13508</v>
      </c>
      <c r="J12450" s="95">
        <v>44</v>
      </c>
      <c r="K12450" s="95"/>
      <c r="L12450" s="18">
        <f t="shared" si="590"/>
        <v>44</v>
      </c>
      <c r="M12450" s="95"/>
      <c r="N12450" s="95"/>
      <c r="O12450" s="18">
        <f t="shared" si="588"/>
        <v>0</v>
      </c>
      <c r="P12450" s="16">
        <f t="shared" si="589"/>
        <v>44</v>
      </c>
    </row>
    <row r="12451" spans="2:16">
      <c r="B12451" s="400"/>
      <c r="D12451" s="401"/>
      <c r="F12451" s="262" t="s">
        <v>14124</v>
      </c>
      <c r="H12451" s="52" t="s">
        <v>13509</v>
      </c>
      <c r="J12451" s="95">
        <v>97</v>
      </c>
      <c r="K12451" s="95"/>
      <c r="L12451" s="18">
        <f t="shared" si="590"/>
        <v>97</v>
      </c>
      <c r="M12451" s="95"/>
      <c r="N12451" s="95"/>
      <c r="O12451" s="18">
        <f t="shared" si="588"/>
        <v>0</v>
      </c>
      <c r="P12451" s="16">
        <f t="shared" si="589"/>
        <v>97</v>
      </c>
    </row>
    <row r="12452" spans="2:16">
      <c r="B12452" s="400"/>
      <c r="D12452" s="401"/>
      <c r="F12452" s="262" t="s">
        <v>14125</v>
      </c>
      <c r="H12452" s="52" t="s">
        <v>13510</v>
      </c>
      <c r="J12452" s="95">
        <v>52</v>
      </c>
      <c r="K12452" s="95"/>
      <c r="L12452" s="18">
        <f t="shared" si="590"/>
        <v>52</v>
      </c>
      <c r="M12452" s="95"/>
      <c r="N12452" s="95"/>
      <c r="O12452" s="18">
        <f t="shared" si="588"/>
        <v>0</v>
      </c>
      <c r="P12452" s="16">
        <f t="shared" si="589"/>
        <v>52</v>
      </c>
    </row>
    <row r="12453" spans="2:16">
      <c r="B12453" s="400"/>
      <c r="D12453" s="401"/>
      <c r="F12453" s="262" t="s">
        <v>14126</v>
      </c>
      <c r="H12453" s="52" t="s">
        <v>13511</v>
      </c>
      <c r="J12453" s="95">
        <v>20</v>
      </c>
      <c r="K12453" s="95"/>
      <c r="L12453" s="18">
        <f t="shared" si="590"/>
        <v>20</v>
      </c>
      <c r="M12453" s="95"/>
      <c r="N12453" s="95"/>
      <c r="O12453" s="18">
        <f t="shared" si="588"/>
        <v>0</v>
      </c>
      <c r="P12453" s="16">
        <f t="shared" si="589"/>
        <v>20</v>
      </c>
    </row>
    <row r="12454" spans="2:16">
      <c r="B12454" s="400"/>
      <c r="D12454" s="401"/>
      <c r="F12454" s="262" t="s">
        <v>14127</v>
      </c>
      <c r="H12454" s="52" t="s">
        <v>13512</v>
      </c>
      <c r="J12454" s="95">
        <v>63</v>
      </c>
      <c r="K12454" s="95"/>
      <c r="L12454" s="18">
        <f t="shared" si="590"/>
        <v>63</v>
      </c>
      <c r="M12454" s="95"/>
      <c r="N12454" s="95"/>
      <c r="O12454" s="18">
        <f t="shared" si="588"/>
        <v>0</v>
      </c>
      <c r="P12454" s="16">
        <f t="shared" si="589"/>
        <v>63</v>
      </c>
    </row>
    <row r="12455" spans="2:16">
      <c r="B12455" s="400"/>
      <c r="D12455" s="401"/>
      <c r="F12455" s="262" t="s">
        <v>14128</v>
      </c>
      <c r="H12455" s="52" t="s">
        <v>13513</v>
      </c>
      <c r="J12455" s="95">
        <v>127</v>
      </c>
      <c r="K12455" s="95"/>
      <c r="L12455" s="18">
        <f t="shared" si="590"/>
        <v>127</v>
      </c>
      <c r="M12455" s="95"/>
      <c r="N12455" s="95"/>
      <c r="O12455" s="18">
        <f t="shared" si="588"/>
        <v>0</v>
      </c>
      <c r="P12455" s="16">
        <f t="shared" si="589"/>
        <v>127</v>
      </c>
    </row>
    <row r="12456" spans="2:16">
      <c r="B12456" s="400"/>
      <c r="D12456" s="401"/>
      <c r="F12456" s="262" t="s">
        <v>14129</v>
      </c>
      <c r="H12456" s="52" t="s">
        <v>13514</v>
      </c>
      <c r="J12456" s="95">
        <v>22</v>
      </c>
      <c r="K12456" s="95"/>
      <c r="L12456" s="18">
        <f t="shared" si="590"/>
        <v>22</v>
      </c>
      <c r="M12456" s="95"/>
      <c r="N12456" s="95"/>
      <c r="O12456" s="18">
        <f t="shared" si="588"/>
        <v>0</v>
      </c>
      <c r="P12456" s="16">
        <f t="shared" si="589"/>
        <v>22</v>
      </c>
    </row>
    <row r="12457" spans="2:16">
      <c r="B12457" s="400"/>
      <c r="D12457" s="401"/>
      <c r="F12457" s="262" t="s">
        <v>14130</v>
      </c>
      <c r="H12457" s="52" t="s">
        <v>13515</v>
      </c>
      <c r="J12457" s="95">
        <v>25</v>
      </c>
      <c r="K12457" s="95"/>
      <c r="L12457" s="18">
        <f t="shared" si="590"/>
        <v>25</v>
      </c>
      <c r="M12457" s="95"/>
      <c r="N12457" s="95"/>
      <c r="O12457" s="18">
        <f t="shared" si="588"/>
        <v>0</v>
      </c>
      <c r="P12457" s="16">
        <f t="shared" si="589"/>
        <v>25</v>
      </c>
    </row>
    <row r="12458" spans="2:16">
      <c r="B12458" s="400"/>
      <c r="D12458" s="401"/>
      <c r="F12458" s="262" t="s">
        <v>14131</v>
      </c>
      <c r="H12458" s="52" t="s">
        <v>13516</v>
      </c>
      <c r="J12458" s="95">
        <v>18</v>
      </c>
      <c r="K12458" s="95"/>
      <c r="L12458" s="18">
        <f t="shared" si="590"/>
        <v>18</v>
      </c>
      <c r="M12458" s="95"/>
      <c r="N12458" s="95"/>
      <c r="O12458" s="18">
        <f t="shared" si="588"/>
        <v>0</v>
      </c>
      <c r="P12458" s="16">
        <f t="shared" si="589"/>
        <v>18</v>
      </c>
    </row>
    <row r="12459" spans="2:16">
      <c r="B12459" s="400"/>
      <c r="D12459" s="401"/>
      <c r="F12459" s="262" t="s">
        <v>14132</v>
      </c>
      <c r="H12459" s="52" t="s">
        <v>13517</v>
      </c>
      <c r="J12459" s="95">
        <v>53</v>
      </c>
      <c r="K12459" s="95"/>
      <c r="L12459" s="18">
        <f t="shared" si="590"/>
        <v>53</v>
      </c>
      <c r="M12459" s="95"/>
      <c r="N12459" s="95"/>
      <c r="O12459" s="18">
        <f t="shared" si="588"/>
        <v>0</v>
      </c>
      <c r="P12459" s="16">
        <f t="shared" si="589"/>
        <v>53</v>
      </c>
    </row>
    <row r="12460" spans="2:16">
      <c r="B12460" s="400"/>
      <c r="D12460" s="401"/>
      <c r="F12460" s="262" t="s">
        <v>14133</v>
      </c>
      <c r="H12460" s="52" t="s">
        <v>11901</v>
      </c>
      <c r="J12460" s="95">
        <v>29</v>
      </c>
      <c r="K12460" s="95"/>
      <c r="L12460" s="18">
        <f t="shared" si="590"/>
        <v>29</v>
      </c>
      <c r="M12460" s="95"/>
      <c r="N12460" s="95"/>
      <c r="O12460" s="18">
        <f t="shared" si="588"/>
        <v>0</v>
      </c>
      <c r="P12460" s="16">
        <f t="shared" si="589"/>
        <v>29</v>
      </c>
    </row>
    <row r="12461" spans="2:16">
      <c r="B12461" s="400"/>
      <c r="D12461" s="401"/>
      <c r="F12461" s="262" t="s">
        <v>13974</v>
      </c>
      <c r="H12461" s="52" t="s">
        <v>11501</v>
      </c>
      <c r="J12461" s="95">
        <v>19</v>
      </c>
      <c r="K12461" s="95"/>
      <c r="L12461" s="18">
        <f t="shared" si="590"/>
        <v>19</v>
      </c>
      <c r="M12461" s="95"/>
      <c r="N12461" s="95"/>
      <c r="O12461" s="18">
        <f t="shared" si="588"/>
        <v>0</v>
      </c>
      <c r="P12461" s="16">
        <f t="shared" si="589"/>
        <v>19</v>
      </c>
    </row>
    <row r="12462" spans="2:16">
      <c r="B12462" s="400"/>
      <c r="D12462" s="401"/>
      <c r="F12462" s="262" t="s">
        <v>14134</v>
      </c>
      <c r="H12462" s="52" t="s">
        <v>13518</v>
      </c>
      <c r="J12462" s="95">
        <v>32</v>
      </c>
      <c r="K12462" s="95"/>
      <c r="L12462" s="18">
        <f t="shared" si="590"/>
        <v>32</v>
      </c>
      <c r="M12462" s="95"/>
      <c r="N12462" s="95"/>
      <c r="O12462" s="18">
        <f t="shared" si="588"/>
        <v>0</v>
      </c>
      <c r="P12462" s="16">
        <f t="shared" si="589"/>
        <v>32</v>
      </c>
    </row>
    <row r="12463" spans="2:16">
      <c r="B12463" s="400"/>
      <c r="D12463" s="401"/>
      <c r="F12463" s="262" t="s">
        <v>13890</v>
      </c>
      <c r="H12463" s="52" t="s">
        <v>12734</v>
      </c>
      <c r="J12463" s="95">
        <v>8</v>
      </c>
      <c r="K12463" s="95"/>
      <c r="L12463" s="18">
        <f t="shared" si="590"/>
        <v>8</v>
      </c>
      <c r="M12463" s="95"/>
      <c r="N12463" s="95"/>
      <c r="O12463" s="18">
        <f t="shared" si="588"/>
        <v>0</v>
      </c>
      <c r="P12463" s="16">
        <f t="shared" si="589"/>
        <v>8</v>
      </c>
    </row>
    <row r="12464" spans="2:16">
      <c r="B12464" s="400"/>
      <c r="D12464" s="401"/>
      <c r="F12464" s="262" t="s">
        <v>14135</v>
      </c>
      <c r="H12464" s="52" t="s">
        <v>13519</v>
      </c>
      <c r="J12464" s="95">
        <v>9</v>
      </c>
      <c r="K12464" s="95"/>
      <c r="L12464" s="18">
        <f t="shared" si="590"/>
        <v>9</v>
      </c>
      <c r="M12464" s="95"/>
      <c r="N12464" s="95"/>
      <c r="O12464" s="18">
        <f t="shared" si="588"/>
        <v>0</v>
      </c>
      <c r="P12464" s="16">
        <f t="shared" si="589"/>
        <v>9</v>
      </c>
    </row>
    <row r="12465" spans="2:16">
      <c r="B12465" s="400"/>
      <c r="D12465" s="401"/>
      <c r="F12465" s="262" t="s">
        <v>14136</v>
      </c>
      <c r="H12465" s="52" t="s">
        <v>13520</v>
      </c>
      <c r="J12465" s="95">
        <v>26</v>
      </c>
      <c r="K12465" s="95"/>
      <c r="L12465" s="18">
        <f t="shared" si="590"/>
        <v>26</v>
      </c>
      <c r="M12465" s="95"/>
      <c r="N12465" s="95"/>
      <c r="O12465" s="18">
        <f t="shared" si="588"/>
        <v>0</v>
      </c>
      <c r="P12465" s="16">
        <f t="shared" si="589"/>
        <v>26</v>
      </c>
    </row>
    <row r="12466" spans="2:16">
      <c r="B12466" s="400"/>
      <c r="D12466" s="401"/>
      <c r="F12466" s="262" t="s">
        <v>14137</v>
      </c>
      <c r="H12466" s="52" t="s">
        <v>13521</v>
      </c>
      <c r="J12466" s="95">
        <v>45</v>
      </c>
      <c r="K12466" s="95"/>
      <c r="L12466" s="18">
        <f t="shared" si="590"/>
        <v>45</v>
      </c>
      <c r="M12466" s="95"/>
      <c r="N12466" s="95"/>
      <c r="O12466" s="18">
        <f t="shared" si="588"/>
        <v>0</v>
      </c>
      <c r="P12466" s="16">
        <f t="shared" si="589"/>
        <v>45</v>
      </c>
    </row>
    <row r="12467" spans="2:16">
      <c r="B12467" s="400"/>
      <c r="D12467" s="401"/>
      <c r="F12467" s="262" t="s">
        <v>14138</v>
      </c>
      <c r="H12467" s="52" t="s">
        <v>13522</v>
      </c>
      <c r="J12467" s="95">
        <v>79</v>
      </c>
      <c r="K12467" s="95"/>
      <c r="L12467" s="18">
        <f t="shared" si="590"/>
        <v>79</v>
      </c>
      <c r="M12467" s="95"/>
      <c r="N12467" s="95"/>
      <c r="O12467" s="18">
        <f t="shared" si="588"/>
        <v>0</v>
      </c>
      <c r="P12467" s="16">
        <f t="shared" si="589"/>
        <v>79</v>
      </c>
    </row>
    <row r="12468" spans="2:16">
      <c r="B12468" s="400"/>
      <c r="D12468" s="401"/>
      <c r="F12468" s="262" t="s">
        <v>14139</v>
      </c>
      <c r="H12468" s="52" t="s">
        <v>13523</v>
      </c>
      <c r="J12468" s="95">
        <v>21</v>
      </c>
      <c r="K12468" s="95"/>
      <c r="L12468" s="18">
        <f t="shared" si="590"/>
        <v>21</v>
      </c>
      <c r="M12468" s="95"/>
      <c r="N12468" s="95"/>
      <c r="O12468" s="18">
        <f t="shared" si="588"/>
        <v>0</v>
      </c>
      <c r="P12468" s="16">
        <f t="shared" si="589"/>
        <v>21</v>
      </c>
    </row>
    <row r="12469" spans="2:16">
      <c r="B12469" s="400"/>
      <c r="D12469" s="401"/>
      <c r="F12469" s="262" t="s">
        <v>14140</v>
      </c>
      <c r="H12469" s="52" t="s">
        <v>13524</v>
      </c>
      <c r="J12469" s="95">
        <v>10</v>
      </c>
      <c r="K12469" s="95"/>
      <c r="L12469" s="18">
        <f t="shared" si="590"/>
        <v>10</v>
      </c>
      <c r="M12469" s="95"/>
      <c r="N12469" s="95"/>
      <c r="O12469" s="18">
        <f t="shared" si="588"/>
        <v>0</v>
      </c>
      <c r="P12469" s="16">
        <f t="shared" si="589"/>
        <v>10</v>
      </c>
    </row>
    <row r="12470" spans="2:16">
      <c r="B12470" s="400"/>
      <c r="D12470" s="401"/>
      <c r="F12470" s="262" t="s">
        <v>14141</v>
      </c>
      <c r="H12470" s="52" t="s">
        <v>13525</v>
      </c>
      <c r="J12470" s="95">
        <v>20</v>
      </c>
      <c r="K12470" s="95"/>
      <c r="L12470" s="18">
        <f t="shared" si="590"/>
        <v>20</v>
      </c>
      <c r="M12470" s="95"/>
      <c r="N12470" s="95"/>
      <c r="O12470" s="18">
        <f t="shared" si="588"/>
        <v>0</v>
      </c>
      <c r="P12470" s="16">
        <f t="shared" si="589"/>
        <v>20</v>
      </c>
    </row>
    <row r="12471" spans="2:16">
      <c r="B12471" s="400"/>
      <c r="D12471" s="401"/>
      <c r="F12471" s="262" t="s">
        <v>14142</v>
      </c>
      <c r="H12471" s="52" t="s">
        <v>13526</v>
      </c>
      <c r="J12471" s="95">
        <v>18</v>
      </c>
      <c r="K12471" s="95"/>
      <c r="L12471" s="18">
        <f t="shared" si="590"/>
        <v>18</v>
      </c>
      <c r="M12471" s="95"/>
      <c r="N12471" s="95"/>
      <c r="O12471" s="18">
        <f t="shared" si="588"/>
        <v>0</v>
      </c>
      <c r="P12471" s="16">
        <f t="shared" si="589"/>
        <v>18</v>
      </c>
    </row>
    <row r="12472" spans="2:16">
      <c r="B12472" s="400"/>
      <c r="D12472" s="401"/>
      <c r="F12472" s="262" t="s">
        <v>14143</v>
      </c>
      <c r="H12472" s="52" t="s">
        <v>13527</v>
      </c>
      <c r="J12472" s="95">
        <v>22</v>
      </c>
      <c r="K12472" s="95"/>
      <c r="L12472" s="18">
        <f t="shared" si="590"/>
        <v>22</v>
      </c>
      <c r="M12472" s="95"/>
      <c r="N12472" s="95"/>
      <c r="O12472" s="18">
        <f t="shared" si="588"/>
        <v>0</v>
      </c>
      <c r="P12472" s="16">
        <f t="shared" si="589"/>
        <v>22</v>
      </c>
    </row>
    <row r="12473" spans="2:16">
      <c r="B12473" s="400"/>
      <c r="D12473" s="401"/>
      <c r="F12473" s="262" t="s">
        <v>14144</v>
      </c>
      <c r="H12473" s="52" t="s">
        <v>12856</v>
      </c>
      <c r="J12473" s="95">
        <v>26</v>
      </c>
      <c r="K12473" s="95"/>
      <c r="L12473" s="18">
        <f t="shared" si="590"/>
        <v>26</v>
      </c>
      <c r="M12473" s="95"/>
      <c r="N12473" s="95"/>
      <c r="O12473" s="18">
        <f t="shared" si="588"/>
        <v>0</v>
      </c>
      <c r="P12473" s="16">
        <f t="shared" si="589"/>
        <v>26</v>
      </c>
    </row>
    <row r="12474" spans="2:16">
      <c r="B12474" s="400"/>
      <c r="D12474" s="401" t="s">
        <v>12466</v>
      </c>
      <c r="F12474" s="262" t="s">
        <v>14145</v>
      </c>
      <c r="H12474" s="52" t="s">
        <v>11813</v>
      </c>
      <c r="J12474" s="95">
        <v>161</v>
      </c>
      <c r="K12474" s="95"/>
      <c r="L12474" s="18">
        <f t="shared" si="590"/>
        <v>161</v>
      </c>
      <c r="M12474" s="95">
        <v>154</v>
      </c>
      <c r="N12474" s="95"/>
      <c r="O12474" s="18">
        <f t="shared" si="588"/>
        <v>154</v>
      </c>
      <c r="P12474" s="16">
        <f t="shared" si="589"/>
        <v>315</v>
      </c>
    </row>
    <row r="12475" spans="2:16">
      <c r="B12475" s="400"/>
      <c r="D12475" s="401"/>
      <c r="F12475" s="262" t="s">
        <v>14146</v>
      </c>
      <c r="H12475" s="52" t="s">
        <v>13528</v>
      </c>
      <c r="J12475" s="95"/>
      <c r="K12475" s="95"/>
      <c r="L12475" s="18">
        <f t="shared" si="590"/>
        <v>0</v>
      </c>
      <c r="M12475" s="95">
        <v>56</v>
      </c>
      <c r="N12475" s="95"/>
      <c r="O12475" s="18">
        <f t="shared" si="588"/>
        <v>56</v>
      </c>
      <c r="P12475" s="16">
        <f t="shared" si="589"/>
        <v>56</v>
      </c>
    </row>
    <row r="12476" spans="2:16">
      <c r="B12476" s="400"/>
      <c r="D12476" s="401"/>
      <c r="F12476" s="262" t="s">
        <v>14147</v>
      </c>
      <c r="H12476" s="52" t="s">
        <v>13529</v>
      </c>
      <c r="J12476" s="95">
        <v>23</v>
      </c>
      <c r="K12476" s="95"/>
      <c r="L12476" s="18">
        <f t="shared" si="590"/>
        <v>23</v>
      </c>
      <c r="M12476" s="95"/>
      <c r="N12476" s="95"/>
      <c r="O12476" s="18">
        <f t="shared" si="588"/>
        <v>0</v>
      </c>
      <c r="P12476" s="16">
        <f t="shared" si="589"/>
        <v>23</v>
      </c>
    </row>
    <row r="12477" spans="2:16">
      <c r="B12477" s="400"/>
      <c r="D12477" s="401"/>
      <c r="F12477" s="262" t="s">
        <v>14148</v>
      </c>
      <c r="H12477" s="52" t="s">
        <v>13530</v>
      </c>
      <c r="J12477" s="95">
        <v>44</v>
      </c>
      <c r="K12477" s="95"/>
      <c r="L12477" s="18">
        <f t="shared" si="590"/>
        <v>44</v>
      </c>
      <c r="M12477" s="95"/>
      <c r="N12477" s="95"/>
      <c r="O12477" s="18">
        <f t="shared" si="588"/>
        <v>0</v>
      </c>
      <c r="P12477" s="16">
        <f t="shared" si="589"/>
        <v>44</v>
      </c>
    </row>
    <row r="12478" spans="2:16">
      <c r="B12478" s="400"/>
      <c r="D12478" s="401"/>
      <c r="F12478" s="262" t="s">
        <v>14149</v>
      </c>
      <c r="H12478" s="52" t="s">
        <v>13531</v>
      </c>
      <c r="J12478" s="95">
        <v>11</v>
      </c>
      <c r="K12478" s="95"/>
      <c r="L12478" s="18">
        <f t="shared" si="590"/>
        <v>11</v>
      </c>
      <c r="M12478" s="95"/>
      <c r="N12478" s="95"/>
      <c r="O12478" s="18">
        <f t="shared" si="588"/>
        <v>0</v>
      </c>
      <c r="P12478" s="16">
        <f t="shared" si="589"/>
        <v>11</v>
      </c>
    </row>
    <row r="12479" spans="2:16">
      <c r="B12479" s="400"/>
      <c r="D12479" s="401"/>
      <c r="F12479" s="262" t="s">
        <v>14150</v>
      </c>
      <c r="H12479" s="52" t="s">
        <v>3081</v>
      </c>
      <c r="J12479" s="95">
        <v>18</v>
      </c>
      <c r="K12479" s="95"/>
      <c r="L12479" s="18">
        <f t="shared" si="590"/>
        <v>18</v>
      </c>
      <c r="M12479" s="95"/>
      <c r="N12479" s="95"/>
      <c r="O12479" s="18">
        <f t="shared" si="588"/>
        <v>0</v>
      </c>
      <c r="P12479" s="16">
        <f t="shared" si="589"/>
        <v>18</v>
      </c>
    </row>
    <row r="12480" spans="2:16">
      <c r="B12480" s="400"/>
      <c r="D12480" s="401"/>
      <c r="F12480" s="262" t="s">
        <v>14151</v>
      </c>
      <c r="H12480" s="52" t="s">
        <v>12523</v>
      </c>
      <c r="J12480" s="95">
        <v>11</v>
      </c>
      <c r="K12480" s="95"/>
      <c r="L12480" s="18">
        <f t="shared" si="590"/>
        <v>11</v>
      </c>
      <c r="M12480" s="95"/>
      <c r="N12480" s="95"/>
      <c r="O12480" s="18">
        <f t="shared" si="588"/>
        <v>0</v>
      </c>
      <c r="P12480" s="16">
        <f t="shared" si="589"/>
        <v>11</v>
      </c>
    </row>
    <row r="12481" spans="2:16">
      <c r="B12481" s="400"/>
      <c r="D12481" s="401"/>
      <c r="F12481" s="262" t="s">
        <v>13980</v>
      </c>
      <c r="H12481" s="52" t="s">
        <v>11586</v>
      </c>
      <c r="J12481" s="95">
        <v>86</v>
      </c>
      <c r="K12481" s="95"/>
      <c r="L12481" s="18">
        <f t="shared" si="590"/>
        <v>86</v>
      </c>
      <c r="M12481" s="95"/>
      <c r="N12481" s="95"/>
      <c r="O12481" s="18">
        <f t="shared" si="588"/>
        <v>0</v>
      </c>
      <c r="P12481" s="16">
        <f t="shared" si="589"/>
        <v>86</v>
      </c>
    </row>
    <row r="12482" spans="2:16">
      <c r="B12482" s="400"/>
      <c r="D12482" s="401"/>
      <c r="F12482" s="262" t="s">
        <v>14152</v>
      </c>
      <c r="H12482" s="52" t="s">
        <v>12325</v>
      </c>
      <c r="J12482" s="95">
        <v>22</v>
      </c>
      <c r="K12482" s="95"/>
      <c r="L12482" s="18">
        <f t="shared" si="590"/>
        <v>22</v>
      </c>
      <c r="M12482" s="95"/>
      <c r="N12482" s="95"/>
      <c r="O12482" s="18">
        <f t="shared" si="588"/>
        <v>0</v>
      </c>
      <c r="P12482" s="16">
        <f t="shared" si="589"/>
        <v>22</v>
      </c>
    </row>
    <row r="12483" spans="2:16">
      <c r="B12483" s="400"/>
      <c r="D12483" s="401"/>
      <c r="F12483" s="262" t="s">
        <v>14153</v>
      </c>
      <c r="H12483" s="52" t="s">
        <v>13532</v>
      </c>
      <c r="J12483" s="95"/>
      <c r="K12483" s="95"/>
      <c r="L12483" s="18">
        <f t="shared" si="590"/>
        <v>0</v>
      </c>
      <c r="M12483" s="95">
        <v>40</v>
      </c>
      <c r="N12483" s="95"/>
      <c r="O12483" s="18">
        <f t="shared" si="588"/>
        <v>40</v>
      </c>
      <c r="P12483" s="16">
        <f t="shared" si="589"/>
        <v>40</v>
      </c>
    </row>
    <row r="12484" spans="2:16">
      <c r="B12484" s="400"/>
      <c r="D12484" s="401"/>
      <c r="F12484" s="262" t="s">
        <v>11029</v>
      </c>
      <c r="H12484" s="52" t="s">
        <v>1825</v>
      </c>
      <c r="J12484" s="95">
        <v>16</v>
      </c>
      <c r="K12484" s="95"/>
      <c r="L12484" s="18">
        <f t="shared" si="590"/>
        <v>16</v>
      </c>
      <c r="M12484" s="95"/>
      <c r="N12484" s="95"/>
      <c r="O12484" s="18">
        <f t="shared" si="588"/>
        <v>0</v>
      </c>
      <c r="P12484" s="16">
        <f t="shared" si="589"/>
        <v>16</v>
      </c>
    </row>
    <row r="12485" spans="2:16">
      <c r="B12485" s="400"/>
      <c r="D12485" s="401"/>
      <c r="F12485" s="262" t="s">
        <v>14154</v>
      </c>
      <c r="H12485" s="52" t="s">
        <v>13533</v>
      </c>
      <c r="J12485" s="95">
        <v>12</v>
      </c>
      <c r="K12485" s="95"/>
      <c r="L12485" s="18">
        <f t="shared" si="590"/>
        <v>12</v>
      </c>
      <c r="M12485" s="95"/>
      <c r="N12485" s="95"/>
      <c r="O12485" s="18">
        <f t="shared" si="588"/>
        <v>0</v>
      </c>
      <c r="P12485" s="16">
        <f t="shared" si="589"/>
        <v>12</v>
      </c>
    </row>
    <row r="12486" spans="2:16">
      <c r="B12486" s="400"/>
      <c r="D12486" s="401"/>
      <c r="F12486" s="262" t="s">
        <v>14155</v>
      </c>
      <c r="H12486" s="52" t="s">
        <v>13534</v>
      </c>
      <c r="J12486" s="95">
        <v>16</v>
      </c>
      <c r="K12486" s="95"/>
      <c r="L12486" s="18">
        <f t="shared" si="590"/>
        <v>16</v>
      </c>
      <c r="M12486" s="95"/>
      <c r="N12486" s="95"/>
      <c r="O12486" s="18">
        <f t="shared" si="588"/>
        <v>0</v>
      </c>
      <c r="P12486" s="16">
        <f t="shared" si="589"/>
        <v>16</v>
      </c>
    </row>
    <row r="12487" spans="2:16" ht="25.5">
      <c r="B12487" s="400"/>
      <c r="D12487" s="401" t="s">
        <v>12467</v>
      </c>
      <c r="F12487" s="262" t="s">
        <v>14156</v>
      </c>
      <c r="H12487" s="52" t="s">
        <v>13535</v>
      </c>
      <c r="J12487" s="95">
        <v>276</v>
      </c>
      <c r="K12487" s="95">
        <v>4</v>
      </c>
      <c r="L12487" s="18">
        <f t="shared" si="590"/>
        <v>280</v>
      </c>
      <c r="M12487" s="95">
        <v>42</v>
      </c>
      <c r="N12487" s="95"/>
      <c r="O12487" s="18">
        <f t="shared" si="588"/>
        <v>42</v>
      </c>
      <c r="P12487" s="16">
        <f t="shared" si="589"/>
        <v>322</v>
      </c>
    </row>
    <row r="12488" spans="2:16">
      <c r="B12488" s="400"/>
      <c r="D12488" s="401"/>
      <c r="F12488" s="262" t="s">
        <v>1973</v>
      </c>
      <c r="H12488" s="52" t="s">
        <v>1973</v>
      </c>
      <c r="J12488" s="95">
        <v>20</v>
      </c>
      <c r="K12488" s="95"/>
      <c r="L12488" s="18">
        <f t="shared" si="590"/>
        <v>20</v>
      </c>
      <c r="M12488" s="95"/>
      <c r="N12488" s="95"/>
      <c r="O12488" s="18">
        <f t="shared" si="588"/>
        <v>0</v>
      </c>
      <c r="P12488" s="16">
        <f t="shared" si="589"/>
        <v>20</v>
      </c>
    </row>
    <row r="12489" spans="2:16">
      <c r="B12489" s="400"/>
      <c r="D12489" s="401"/>
      <c r="F12489" s="262" t="s">
        <v>13536</v>
      </c>
      <c r="H12489" s="52" t="s">
        <v>13536</v>
      </c>
      <c r="J12489" s="95">
        <v>13</v>
      </c>
      <c r="K12489" s="95"/>
      <c r="L12489" s="18">
        <f t="shared" si="590"/>
        <v>13</v>
      </c>
      <c r="M12489" s="95"/>
      <c r="N12489" s="95"/>
      <c r="O12489" s="18">
        <f t="shared" si="588"/>
        <v>0</v>
      </c>
      <c r="P12489" s="16">
        <f t="shared" si="589"/>
        <v>13</v>
      </c>
    </row>
    <row r="12490" spans="2:16">
      <c r="B12490" s="400"/>
      <c r="D12490" s="401"/>
      <c r="F12490" s="262" t="s">
        <v>13537</v>
      </c>
      <c r="H12490" s="52" t="s">
        <v>13537</v>
      </c>
      <c r="J12490" s="95">
        <v>22</v>
      </c>
      <c r="K12490" s="95"/>
      <c r="L12490" s="18">
        <f t="shared" si="590"/>
        <v>22</v>
      </c>
      <c r="M12490" s="95"/>
      <c r="N12490" s="95"/>
      <c r="O12490" s="18">
        <f t="shared" si="588"/>
        <v>0</v>
      </c>
      <c r="P12490" s="16">
        <f t="shared" si="589"/>
        <v>22</v>
      </c>
    </row>
    <row r="12491" spans="2:16">
      <c r="B12491" s="400"/>
      <c r="D12491" s="401"/>
      <c r="F12491" s="262" t="s">
        <v>12799</v>
      </c>
      <c r="H12491" s="52" t="s">
        <v>12799</v>
      </c>
      <c r="J12491" s="95">
        <v>15</v>
      </c>
      <c r="K12491" s="95"/>
      <c r="L12491" s="18">
        <f t="shared" si="590"/>
        <v>15</v>
      </c>
      <c r="M12491" s="95"/>
      <c r="N12491" s="95"/>
      <c r="O12491" s="18">
        <f t="shared" si="588"/>
        <v>0</v>
      </c>
      <c r="P12491" s="16">
        <f t="shared" si="589"/>
        <v>15</v>
      </c>
    </row>
    <row r="12492" spans="2:16">
      <c r="B12492" s="400"/>
      <c r="D12492" s="401"/>
      <c r="F12492" s="262" t="s">
        <v>13538</v>
      </c>
      <c r="H12492" s="52" t="s">
        <v>13538</v>
      </c>
      <c r="J12492" s="95">
        <v>8</v>
      </c>
      <c r="K12492" s="95"/>
      <c r="L12492" s="18">
        <f t="shared" si="590"/>
        <v>8</v>
      </c>
      <c r="M12492" s="95"/>
      <c r="N12492" s="95"/>
      <c r="O12492" s="18">
        <f t="shared" si="588"/>
        <v>0</v>
      </c>
      <c r="P12492" s="16">
        <f t="shared" si="589"/>
        <v>8</v>
      </c>
    </row>
    <row r="12493" spans="2:16">
      <c r="B12493" s="400"/>
      <c r="D12493" s="401"/>
      <c r="F12493" s="262" t="s">
        <v>13539</v>
      </c>
      <c r="H12493" s="52" t="s">
        <v>13539</v>
      </c>
      <c r="J12493" s="95">
        <v>22</v>
      </c>
      <c r="K12493" s="95"/>
      <c r="L12493" s="18">
        <f t="shared" si="590"/>
        <v>22</v>
      </c>
      <c r="M12493" s="95"/>
      <c r="N12493" s="95"/>
      <c r="O12493" s="18">
        <f t="shared" si="588"/>
        <v>0</v>
      </c>
      <c r="P12493" s="16">
        <f t="shared" si="589"/>
        <v>22</v>
      </c>
    </row>
    <row r="12494" spans="2:16">
      <c r="B12494" s="400"/>
      <c r="D12494" s="401"/>
      <c r="F12494" s="262" t="s">
        <v>1805</v>
      </c>
      <c r="H12494" s="52" t="s">
        <v>1805</v>
      </c>
      <c r="J12494" s="95">
        <v>145</v>
      </c>
      <c r="K12494" s="95"/>
      <c r="L12494" s="18">
        <f t="shared" si="590"/>
        <v>145</v>
      </c>
      <c r="M12494" s="95"/>
      <c r="N12494" s="95"/>
      <c r="O12494" s="18">
        <f t="shared" si="588"/>
        <v>0</v>
      </c>
      <c r="P12494" s="16">
        <f t="shared" si="589"/>
        <v>145</v>
      </c>
    </row>
    <row r="12495" spans="2:16">
      <c r="B12495" s="400"/>
      <c r="D12495" s="401"/>
      <c r="F12495" s="262" t="s">
        <v>11587</v>
      </c>
      <c r="H12495" s="52" t="s">
        <v>11587</v>
      </c>
      <c r="J12495" s="95">
        <v>25</v>
      </c>
      <c r="K12495" s="95"/>
      <c r="L12495" s="18">
        <f t="shared" si="590"/>
        <v>25</v>
      </c>
      <c r="M12495" s="95"/>
      <c r="N12495" s="95"/>
      <c r="O12495" s="18">
        <f t="shared" si="588"/>
        <v>0</v>
      </c>
      <c r="P12495" s="16">
        <f t="shared" si="589"/>
        <v>25</v>
      </c>
    </row>
    <row r="12496" spans="2:16">
      <c r="B12496" s="400"/>
      <c r="D12496" s="401"/>
      <c r="F12496" s="262" t="s">
        <v>14157</v>
      </c>
      <c r="H12496" s="52" t="s">
        <v>13540</v>
      </c>
      <c r="J12496" s="95">
        <v>15</v>
      </c>
      <c r="K12496" s="95"/>
      <c r="L12496" s="18">
        <f t="shared" si="590"/>
        <v>15</v>
      </c>
      <c r="M12496" s="95"/>
      <c r="N12496" s="95"/>
      <c r="O12496" s="18">
        <f t="shared" si="588"/>
        <v>0</v>
      </c>
      <c r="P12496" s="16">
        <f t="shared" si="589"/>
        <v>15</v>
      </c>
    </row>
    <row r="12497" spans="2:16">
      <c r="B12497" s="400"/>
      <c r="D12497" s="401"/>
      <c r="F12497" s="262" t="s">
        <v>14158</v>
      </c>
      <c r="H12497" s="52" t="s">
        <v>13541</v>
      </c>
      <c r="J12497" s="95">
        <v>23</v>
      </c>
      <c r="K12497" s="95"/>
      <c r="L12497" s="18">
        <f t="shared" si="590"/>
        <v>23</v>
      </c>
      <c r="M12497" s="95"/>
      <c r="N12497" s="95"/>
      <c r="O12497" s="18">
        <f t="shared" si="588"/>
        <v>0</v>
      </c>
      <c r="P12497" s="16">
        <f t="shared" si="589"/>
        <v>23</v>
      </c>
    </row>
    <row r="12498" spans="2:16">
      <c r="B12498" s="400"/>
      <c r="D12498" s="401"/>
      <c r="F12498" s="262" t="s">
        <v>14159</v>
      </c>
      <c r="H12498" s="52" t="s">
        <v>13542</v>
      </c>
      <c r="J12498" s="95">
        <v>8</v>
      </c>
      <c r="K12498" s="95"/>
      <c r="L12498" s="18">
        <f t="shared" si="590"/>
        <v>8</v>
      </c>
      <c r="M12498" s="95"/>
      <c r="N12498" s="95"/>
      <c r="O12498" s="18">
        <f t="shared" si="588"/>
        <v>0</v>
      </c>
      <c r="P12498" s="16">
        <f t="shared" si="589"/>
        <v>8</v>
      </c>
    </row>
    <row r="12499" spans="2:16">
      <c r="B12499" s="400"/>
      <c r="D12499" s="401"/>
      <c r="F12499" s="262" t="s">
        <v>2102</v>
      </c>
      <c r="H12499" s="52" t="s">
        <v>2102</v>
      </c>
      <c r="J12499" s="95">
        <v>12</v>
      </c>
      <c r="K12499" s="95"/>
      <c r="L12499" s="18">
        <f t="shared" si="590"/>
        <v>12</v>
      </c>
      <c r="M12499" s="95"/>
      <c r="N12499" s="95"/>
      <c r="O12499" s="18">
        <f t="shared" si="588"/>
        <v>0</v>
      </c>
      <c r="P12499" s="16">
        <f t="shared" si="589"/>
        <v>12</v>
      </c>
    </row>
    <row r="12500" spans="2:16">
      <c r="B12500" s="400"/>
      <c r="D12500" s="401"/>
      <c r="F12500" s="262" t="s">
        <v>14160</v>
      </c>
      <c r="H12500" s="52" t="s">
        <v>4004</v>
      </c>
      <c r="J12500" s="95">
        <v>13</v>
      </c>
      <c r="K12500" s="95"/>
      <c r="L12500" s="18">
        <f t="shared" si="590"/>
        <v>13</v>
      </c>
      <c r="M12500" s="95"/>
      <c r="N12500" s="95"/>
      <c r="O12500" s="18">
        <f t="shared" si="588"/>
        <v>0</v>
      </c>
      <c r="P12500" s="16">
        <f t="shared" si="589"/>
        <v>13</v>
      </c>
    </row>
    <row r="12501" spans="2:16">
      <c r="B12501" s="400"/>
      <c r="D12501" s="401"/>
      <c r="F12501" s="262" t="s">
        <v>12975</v>
      </c>
      <c r="H12501" s="52" t="s">
        <v>12975</v>
      </c>
      <c r="J12501" s="95"/>
      <c r="K12501" s="95"/>
      <c r="L12501" s="18">
        <f t="shared" si="590"/>
        <v>0</v>
      </c>
      <c r="M12501" s="95">
        <v>70</v>
      </c>
      <c r="N12501" s="95"/>
      <c r="O12501" s="18">
        <f t="shared" si="588"/>
        <v>70</v>
      </c>
      <c r="P12501" s="16">
        <f t="shared" si="589"/>
        <v>70</v>
      </c>
    </row>
    <row r="12502" spans="2:16">
      <c r="B12502" s="400"/>
      <c r="D12502" s="401"/>
      <c r="F12502" s="262" t="s">
        <v>12949</v>
      </c>
      <c r="H12502" s="52" t="s">
        <v>12949</v>
      </c>
      <c r="J12502" s="95">
        <v>31</v>
      </c>
      <c r="K12502" s="95"/>
      <c r="L12502" s="18">
        <f t="shared" si="590"/>
        <v>31</v>
      </c>
      <c r="M12502" s="95"/>
      <c r="N12502" s="95"/>
      <c r="O12502" s="18">
        <f t="shared" ref="O12502:O12565" si="591">+N12502+M12502</f>
        <v>0</v>
      </c>
      <c r="P12502" s="16">
        <f t="shared" ref="P12502:P12565" si="592">+L12502+O12502</f>
        <v>31</v>
      </c>
    </row>
    <row r="12503" spans="2:16">
      <c r="B12503" s="400"/>
      <c r="D12503" s="401"/>
      <c r="F12503" s="262" t="s">
        <v>2840</v>
      </c>
      <c r="H12503" s="52" t="s">
        <v>2840</v>
      </c>
      <c r="J12503" s="95">
        <v>17</v>
      </c>
      <c r="K12503" s="95"/>
      <c r="L12503" s="18">
        <f t="shared" si="590"/>
        <v>17</v>
      </c>
      <c r="M12503" s="95"/>
      <c r="N12503" s="95"/>
      <c r="O12503" s="18">
        <f t="shared" si="591"/>
        <v>0</v>
      </c>
      <c r="P12503" s="16">
        <f t="shared" si="592"/>
        <v>17</v>
      </c>
    </row>
    <row r="12504" spans="2:16">
      <c r="B12504" s="400"/>
      <c r="D12504" s="401"/>
      <c r="F12504" s="262" t="s">
        <v>13543</v>
      </c>
      <c r="H12504" s="52" t="s">
        <v>13543</v>
      </c>
      <c r="J12504" s="95">
        <v>21</v>
      </c>
      <c r="K12504" s="95"/>
      <c r="L12504" s="18">
        <f t="shared" si="590"/>
        <v>21</v>
      </c>
      <c r="M12504" s="95"/>
      <c r="N12504" s="95"/>
      <c r="O12504" s="18">
        <f t="shared" si="591"/>
        <v>0</v>
      </c>
      <c r="P12504" s="16">
        <f t="shared" si="592"/>
        <v>21</v>
      </c>
    </row>
    <row r="12505" spans="2:16">
      <c r="B12505" s="400"/>
      <c r="D12505" s="401"/>
      <c r="F12505" s="262" t="s">
        <v>13544</v>
      </c>
      <c r="H12505" s="52" t="s">
        <v>13544</v>
      </c>
      <c r="J12505" s="95">
        <v>37</v>
      </c>
      <c r="K12505" s="95"/>
      <c r="L12505" s="18">
        <f t="shared" si="590"/>
        <v>37</v>
      </c>
      <c r="M12505" s="95"/>
      <c r="N12505" s="95"/>
      <c r="O12505" s="18">
        <f t="shared" si="591"/>
        <v>0</v>
      </c>
      <c r="P12505" s="16">
        <f t="shared" si="592"/>
        <v>37</v>
      </c>
    </row>
    <row r="12506" spans="2:16">
      <c r="B12506" s="400"/>
      <c r="D12506" s="401"/>
      <c r="F12506" s="262" t="s">
        <v>10200</v>
      </c>
      <c r="H12506" s="52" t="s">
        <v>13545</v>
      </c>
      <c r="J12506" s="95">
        <v>20</v>
      </c>
      <c r="K12506" s="95"/>
      <c r="L12506" s="18">
        <f t="shared" ref="L12506:L12569" si="593">+J12506+K12506</f>
        <v>20</v>
      </c>
      <c r="M12506" s="95"/>
      <c r="N12506" s="95"/>
      <c r="O12506" s="18">
        <f t="shared" si="591"/>
        <v>0</v>
      </c>
      <c r="P12506" s="16">
        <f t="shared" si="592"/>
        <v>20</v>
      </c>
    </row>
    <row r="12507" spans="2:16">
      <c r="B12507" s="400"/>
      <c r="D12507" s="401"/>
      <c r="F12507" s="262" t="s">
        <v>13546</v>
      </c>
      <c r="H12507" s="52" t="s">
        <v>13546</v>
      </c>
      <c r="J12507" s="95">
        <v>26</v>
      </c>
      <c r="K12507" s="95"/>
      <c r="L12507" s="18">
        <f t="shared" si="593"/>
        <v>26</v>
      </c>
      <c r="M12507" s="95"/>
      <c r="N12507" s="95"/>
      <c r="O12507" s="18">
        <f t="shared" si="591"/>
        <v>0</v>
      </c>
      <c r="P12507" s="16">
        <f t="shared" si="592"/>
        <v>26</v>
      </c>
    </row>
    <row r="12508" spans="2:16">
      <c r="B12508" s="400"/>
      <c r="D12508" s="401"/>
      <c r="F12508" s="262" t="s">
        <v>1386</v>
      </c>
      <c r="H12508" s="52" t="s">
        <v>1386</v>
      </c>
      <c r="J12508" s="95">
        <v>130</v>
      </c>
      <c r="K12508" s="95"/>
      <c r="L12508" s="18">
        <f t="shared" si="593"/>
        <v>130</v>
      </c>
      <c r="M12508" s="95"/>
      <c r="N12508" s="95"/>
      <c r="O12508" s="18">
        <f t="shared" si="591"/>
        <v>0</v>
      </c>
      <c r="P12508" s="16">
        <f t="shared" si="592"/>
        <v>130</v>
      </c>
    </row>
    <row r="12509" spans="2:16">
      <c r="B12509" s="400"/>
      <c r="D12509" s="401"/>
      <c r="F12509" s="262" t="s">
        <v>13431</v>
      </c>
      <c r="H12509" s="52" t="s">
        <v>13431</v>
      </c>
      <c r="J12509" s="95">
        <v>7</v>
      </c>
      <c r="K12509" s="95"/>
      <c r="L12509" s="18">
        <f t="shared" si="593"/>
        <v>7</v>
      </c>
      <c r="M12509" s="95"/>
      <c r="N12509" s="95"/>
      <c r="O12509" s="18">
        <f t="shared" si="591"/>
        <v>0</v>
      </c>
      <c r="P12509" s="16">
        <f t="shared" si="592"/>
        <v>7</v>
      </c>
    </row>
    <row r="12510" spans="2:16">
      <c r="B12510" s="400"/>
      <c r="D12510" s="401"/>
      <c r="F12510" s="262" t="s">
        <v>13547</v>
      </c>
      <c r="H12510" s="52" t="s">
        <v>13547</v>
      </c>
      <c r="J12510" s="95">
        <v>14</v>
      </c>
      <c r="K12510" s="95"/>
      <c r="L12510" s="18">
        <f t="shared" si="593"/>
        <v>14</v>
      </c>
      <c r="M12510" s="95"/>
      <c r="N12510" s="95"/>
      <c r="O12510" s="18">
        <f t="shared" si="591"/>
        <v>0</v>
      </c>
      <c r="P12510" s="16">
        <f t="shared" si="592"/>
        <v>14</v>
      </c>
    </row>
    <row r="12511" spans="2:16">
      <c r="B12511" s="400"/>
      <c r="D12511" s="401"/>
      <c r="F12511" s="262" t="s">
        <v>14161</v>
      </c>
      <c r="H12511" s="52" t="s">
        <v>12798</v>
      </c>
      <c r="J12511" s="95">
        <v>17</v>
      </c>
      <c r="K12511" s="95"/>
      <c r="L12511" s="18">
        <f t="shared" si="593"/>
        <v>17</v>
      </c>
      <c r="M12511" s="95"/>
      <c r="N12511" s="95"/>
      <c r="O12511" s="18">
        <f t="shared" si="591"/>
        <v>0</v>
      </c>
      <c r="P12511" s="16">
        <f t="shared" si="592"/>
        <v>17</v>
      </c>
    </row>
    <row r="12512" spans="2:16">
      <c r="B12512" s="400"/>
      <c r="D12512" s="401"/>
      <c r="F12512" s="262" t="s">
        <v>13548</v>
      </c>
      <c r="H12512" s="52" t="s">
        <v>13548</v>
      </c>
      <c r="J12512" s="95">
        <v>6</v>
      </c>
      <c r="K12512" s="95"/>
      <c r="L12512" s="18">
        <f t="shared" si="593"/>
        <v>6</v>
      </c>
      <c r="M12512" s="95"/>
      <c r="N12512" s="95"/>
      <c r="O12512" s="18">
        <f t="shared" si="591"/>
        <v>0</v>
      </c>
      <c r="P12512" s="16">
        <f t="shared" si="592"/>
        <v>6</v>
      </c>
    </row>
    <row r="12513" spans="2:16">
      <c r="B12513" s="400"/>
      <c r="D12513" s="401"/>
      <c r="F12513" s="262" t="s">
        <v>1777</v>
      </c>
      <c r="H12513" s="52" t="s">
        <v>1777</v>
      </c>
      <c r="J12513" s="95">
        <v>8</v>
      </c>
      <c r="K12513" s="95"/>
      <c r="L12513" s="18">
        <f t="shared" si="593"/>
        <v>8</v>
      </c>
      <c r="M12513" s="95"/>
      <c r="N12513" s="95"/>
      <c r="O12513" s="18">
        <f t="shared" si="591"/>
        <v>0</v>
      </c>
      <c r="P12513" s="16">
        <f t="shared" si="592"/>
        <v>8</v>
      </c>
    </row>
    <row r="12514" spans="2:16" ht="51">
      <c r="B12514" s="400"/>
      <c r="D12514" s="401"/>
      <c r="F12514" s="262" t="s">
        <v>12949</v>
      </c>
      <c r="H12514" s="52" t="s">
        <v>12673</v>
      </c>
      <c r="J12514" s="95">
        <v>31</v>
      </c>
      <c r="K12514" s="95"/>
      <c r="L12514" s="18">
        <f t="shared" si="593"/>
        <v>31</v>
      </c>
      <c r="M12514" s="95"/>
      <c r="N12514" s="95"/>
      <c r="O12514" s="18">
        <f t="shared" si="591"/>
        <v>0</v>
      </c>
      <c r="P12514" s="16">
        <f t="shared" si="592"/>
        <v>31</v>
      </c>
    </row>
    <row r="12515" spans="2:16">
      <c r="B12515" s="400"/>
      <c r="D12515" s="401" t="s">
        <v>12468</v>
      </c>
      <c r="F12515" s="262" t="s">
        <v>14162</v>
      </c>
      <c r="H12515" s="52" t="s">
        <v>13549</v>
      </c>
      <c r="J12515" s="95">
        <v>10</v>
      </c>
      <c r="K12515" s="95"/>
      <c r="L12515" s="18">
        <f t="shared" si="593"/>
        <v>10</v>
      </c>
      <c r="M12515" s="95"/>
      <c r="N12515" s="95"/>
      <c r="O12515" s="18">
        <f t="shared" si="591"/>
        <v>0</v>
      </c>
      <c r="P12515" s="16">
        <f t="shared" si="592"/>
        <v>10</v>
      </c>
    </row>
    <row r="12516" spans="2:16">
      <c r="B12516" s="400"/>
      <c r="D12516" s="401"/>
      <c r="F12516" s="262" t="s">
        <v>14163</v>
      </c>
      <c r="H12516" s="52" t="s">
        <v>13550</v>
      </c>
      <c r="J12516" s="95">
        <v>10</v>
      </c>
      <c r="K12516" s="95"/>
      <c r="L12516" s="18">
        <f t="shared" si="593"/>
        <v>10</v>
      </c>
      <c r="M12516" s="95"/>
      <c r="N12516" s="95"/>
      <c r="O12516" s="18">
        <f t="shared" si="591"/>
        <v>0</v>
      </c>
      <c r="P12516" s="16">
        <f t="shared" si="592"/>
        <v>10</v>
      </c>
    </row>
    <row r="12517" spans="2:16">
      <c r="B12517" s="400"/>
      <c r="D12517" s="401"/>
      <c r="F12517" s="262" t="s">
        <v>14164</v>
      </c>
      <c r="H12517" s="52" t="s">
        <v>13551</v>
      </c>
      <c r="J12517" s="95">
        <v>152</v>
      </c>
      <c r="K12517" s="95"/>
      <c r="L12517" s="18">
        <f t="shared" si="593"/>
        <v>152</v>
      </c>
      <c r="M12517" s="95"/>
      <c r="N12517" s="95"/>
      <c r="O12517" s="18">
        <f t="shared" si="591"/>
        <v>0</v>
      </c>
      <c r="P12517" s="16">
        <f t="shared" si="592"/>
        <v>152</v>
      </c>
    </row>
    <row r="12518" spans="2:16">
      <c r="B12518" s="400"/>
      <c r="D12518" s="401"/>
      <c r="F12518" s="262" t="s">
        <v>14165</v>
      </c>
      <c r="H12518" s="52" t="s">
        <v>13552</v>
      </c>
      <c r="J12518" s="95">
        <v>20</v>
      </c>
      <c r="K12518" s="95"/>
      <c r="L12518" s="18">
        <f t="shared" si="593"/>
        <v>20</v>
      </c>
      <c r="M12518" s="95"/>
      <c r="N12518" s="95"/>
      <c r="O12518" s="18">
        <f t="shared" si="591"/>
        <v>0</v>
      </c>
      <c r="P12518" s="16">
        <f t="shared" si="592"/>
        <v>20</v>
      </c>
    </row>
    <row r="12519" spans="2:16">
      <c r="B12519" s="400"/>
      <c r="D12519" s="401"/>
      <c r="F12519" s="262" t="s">
        <v>14166</v>
      </c>
      <c r="H12519" s="52" t="s">
        <v>13553</v>
      </c>
      <c r="J12519" s="95">
        <v>20</v>
      </c>
      <c r="K12519" s="95"/>
      <c r="L12519" s="18">
        <f t="shared" si="593"/>
        <v>20</v>
      </c>
      <c r="M12519" s="95"/>
      <c r="N12519" s="95"/>
      <c r="O12519" s="18">
        <f t="shared" si="591"/>
        <v>0</v>
      </c>
      <c r="P12519" s="16">
        <f t="shared" si="592"/>
        <v>20</v>
      </c>
    </row>
    <row r="12520" spans="2:16">
      <c r="B12520" s="400"/>
      <c r="D12520" s="401"/>
      <c r="F12520" s="262" t="s">
        <v>14167</v>
      </c>
      <c r="H12520" s="52" t="s">
        <v>13554</v>
      </c>
      <c r="J12520" s="95">
        <v>22</v>
      </c>
      <c r="K12520" s="95"/>
      <c r="L12520" s="18">
        <f t="shared" si="593"/>
        <v>22</v>
      </c>
      <c r="M12520" s="95"/>
      <c r="N12520" s="95"/>
      <c r="O12520" s="18">
        <f t="shared" si="591"/>
        <v>0</v>
      </c>
      <c r="P12520" s="16">
        <f t="shared" si="592"/>
        <v>22</v>
      </c>
    </row>
    <row r="12521" spans="2:16">
      <c r="B12521" s="400"/>
      <c r="D12521" s="401"/>
      <c r="F12521" s="262" t="s">
        <v>14168</v>
      </c>
      <c r="H12521" s="52" t="s">
        <v>12600</v>
      </c>
      <c r="J12521" s="95">
        <v>9</v>
      </c>
      <c r="K12521" s="95"/>
      <c r="L12521" s="18">
        <f t="shared" si="593"/>
        <v>9</v>
      </c>
      <c r="M12521" s="95"/>
      <c r="N12521" s="95"/>
      <c r="O12521" s="18">
        <f t="shared" si="591"/>
        <v>0</v>
      </c>
      <c r="P12521" s="16">
        <f t="shared" si="592"/>
        <v>9</v>
      </c>
    </row>
    <row r="12522" spans="2:16">
      <c r="B12522" s="400"/>
      <c r="D12522" s="401"/>
      <c r="F12522" s="262" t="s">
        <v>14169</v>
      </c>
      <c r="H12522" s="52" t="s">
        <v>10834</v>
      </c>
      <c r="J12522" s="95">
        <v>29</v>
      </c>
      <c r="K12522" s="95"/>
      <c r="L12522" s="18">
        <f t="shared" si="593"/>
        <v>29</v>
      </c>
      <c r="M12522" s="95"/>
      <c r="N12522" s="95"/>
      <c r="O12522" s="18">
        <f t="shared" si="591"/>
        <v>0</v>
      </c>
      <c r="P12522" s="16">
        <f t="shared" si="592"/>
        <v>29</v>
      </c>
    </row>
    <row r="12523" spans="2:16">
      <c r="B12523" s="400"/>
      <c r="D12523" s="401"/>
      <c r="F12523" s="262" t="s">
        <v>14170</v>
      </c>
      <c r="H12523" s="52" t="s">
        <v>13555</v>
      </c>
      <c r="J12523" s="95">
        <v>85</v>
      </c>
      <c r="K12523" s="95"/>
      <c r="L12523" s="18">
        <f t="shared" si="593"/>
        <v>85</v>
      </c>
      <c r="M12523" s="95"/>
      <c r="N12523" s="95"/>
      <c r="O12523" s="18">
        <f t="shared" si="591"/>
        <v>0</v>
      </c>
      <c r="P12523" s="16">
        <f t="shared" si="592"/>
        <v>85</v>
      </c>
    </row>
    <row r="12524" spans="2:16">
      <c r="B12524" s="400"/>
      <c r="D12524" s="401"/>
      <c r="F12524" s="262" t="s">
        <v>14171</v>
      </c>
      <c r="H12524" s="52" t="s">
        <v>13556</v>
      </c>
      <c r="J12524" s="95">
        <v>35</v>
      </c>
      <c r="K12524" s="95"/>
      <c r="L12524" s="18">
        <f t="shared" si="593"/>
        <v>35</v>
      </c>
      <c r="M12524" s="95"/>
      <c r="N12524" s="95"/>
      <c r="O12524" s="18">
        <f t="shared" si="591"/>
        <v>0</v>
      </c>
      <c r="P12524" s="16">
        <f t="shared" si="592"/>
        <v>35</v>
      </c>
    </row>
    <row r="12525" spans="2:16" ht="25.5">
      <c r="B12525" s="400"/>
      <c r="D12525" s="401"/>
      <c r="F12525" s="262" t="s">
        <v>14172</v>
      </c>
      <c r="H12525" s="52" t="s">
        <v>12783</v>
      </c>
      <c r="J12525" s="95">
        <v>17</v>
      </c>
      <c r="K12525" s="95"/>
      <c r="L12525" s="18">
        <f t="shared" si="593"/>
        <v>17</v>
      </c>
      <c r="M12525" s="95"/>
      <c r="N12525" s="95"/>
      <c r="O12525" s="18">
        <f t="shared" si="591"/>
        <v>0</v>
      </c>
      <c r="P12525" s="16">
        <f t="shared" si="592"/>
        <v>17</v>
      </c>
    </row>
    <row r="12526" spans="2:16" ht="25.5">
      <c r="B12526" s="400"/>
      <c r="D12526" s="401"/>
      <c r="F12526" s="262" t="s">
        <v>14173</v>
      </c>
      <c r="H12526" s="52" t="s">
        <v>13557</v>
      </c>
      <c r="J12526" s="95">
        <v>15</v>
      </c>
      <c r="K12526" s="95"/>
      <c r="L12526" s="18">
        <f t="shared" si="593"/>
        <v>15</v>
      </c>
      <c r="M12526" s="95"/>
      <c r="N12526" s="95"/>
      <c r="O12526" s="18">
        <f t="shared" si="591"/>
        <v>0</v>
      </c>
      <c r="P12526" s="16">
        <f t="shared" si="592"/>
        <v>15</v>
      </c>
    </row>
    <row r="12527" spans="2:16" ht="25.5">
      <c r="B12527" s="400"/>
      <c r="D12527" s="401"/>
      <c r="F12527" s="262" t="s">
        <v>14174</v>
      </c>
      <c r="H12527" s="52" t="s">
        <v>13558</v>
      </c>
      <c r="J12527" s="95">
        <v>13</v>
      </c>
      <c r="K12527" s="95"/>
      <c r="L12527" s="18">
        <f t="shared" si="593"/>
        <v>13</v>
      </c>
      <c r="M12527" s="95"/>
      <c r="N12527" s="95"/>
      <c r="O12527" s="18">
        <f t="shared" si="591"/>
        <v>0</v>
      </c>
      <c r="P12527" s="16">
        <f t="shared" si="592"/>
        <v>13</v>
      </c>
    </row>
    <row r="12528" spans="2:16" ht="25.5">
      <c r="B12528" s="400"/>
      <c r="D12528" s="401"/>
      <c r="F12528" s="262" t="s">
        <v>14175</v>
      </c>
      <c r="H12528" s="52" t="s">
        <v>11122</v>
      </c>
      <c r="J12528" s="95">
        <v>253</v>
      </c>
      <c r="K12528" s="95"/>
      <c r="L12528" s="18">
        <f t="shared" si="593"/>
        <v>253</v>
      </c>
      <c r="M12528" s="95"/>
      <c r="N12528" s="95"/>
      <c r="O12528" s="18">
        <f t="shared" si="591"/>
        <v>0</v>
      </c>
      <c r="P12528" s="16">
        <f t="shared" si="592"/>
        <v>253</v>
      </c>
    </row>
    <row r="12529" spans="2:16" ht="25.5">
      <c r="B12529" s="400"/>
      <c r="D12529" s="401"/>
      <c r="F12529" s="262" t="s">
        <v>14176</v>
      </c>
      <c r="H12529" s="52" t="s">
        <v>13559</v>
      </c>
      <c r="J12529" s="95">
        <v>126</v>
      </c>
      <c r="K12529" s="95">
        <v>54</v>
      </c>
      <c r="L12529" s="18">
        <f t="shared" si="593"/>
        <v>180</v>
      </c>
      <c r="M12529" s="95">
        <v>50</v>
      </c>
      <c r="N12529" s="95"/>
      <c r="O12529" s="18">
        <f t="shared" si="591"/>
        <v>50</v>
      </c>
      <c r="P12529" s="16">
        <f t="shared" si="592"/>
        <v>230</v>
      </c>
    </row>
    <row r="12530" spans="2:16" ht="25.5">
      <c r="B12530" s="400"/>
      <c r="D12530" s="401"/>
      <c r="F12530" s="262" t="s">
        <v>14177</v>
      </c>
      <c r="H12530" s="52" t="s">
        <v>2038</v>
      </c>
      <c r="J12530" s="95">
        <v>11</v>
      </c>
      <c r="K12530" s="95"/>
      <c r="L12530" s="18">
        <f t="shared" si="593"/>
        <v>11</v>
      </c>
      <c r="M12530" s="95"/>
      <c r="N12530" s="95"/>
      <c r="O12530" s="18">
        <f t="shared" si="591"/>
        <v>0</v>
      </c>
      <c r="P12530" s="16">
        <f t="shared" si="592"/>
        <v>11</v>
      </c>
    </row>
    <row r="12531" spans="2:16" ht="25.5">
      <c r="B12531" s="400"/>
      <c r="D12531" s="401"/>
      <c r="F12531" s="262" t="s">
        <v>14178</v>
      </c>
      <c r="H12531" s="52" t="s">
        <v>12391</v>
      </c>
      <c r="J12531" s="95">
        <v>20</v>
      </c>
      <c r="K12531" s="95"/>
      <c r="L12531" s="18">
        <f t="shared" si="593"/>
        <v>20</v>
      </c>
      <c r="M12531" s="95"/>
      <c r="N12531" s="95"/>
      <c r="O12531" s="18">
        <f t="shared" si="591"/>
        <v>0</v>
      </c>
      <c r="P12531" s="16">
        <f t="shared" si="592"/>
        <v>20</v>
      </c>
    </row>
    <row r="12532" spans="2:16" ht="25.5">
      <c r="B12532" s="400"/>
      <c r="D12532" s="401"/>
      <c r="F12532" s="262" t="s">
        <v>14179</v>
      </c>
      <c r="H12532" s="52" t="s">
        <v>13560</v>
      </c>
      <c r="J12532" s="95">
        <v>12</v>
      </c>
      <c r="K12532" s="95"/>
      <c r="L12532" s="18">
        <f t="shared" si="593"/>
        <v>12</v>
      </c>
      <c r="M12532" s="95"/>
      <c r="N12532" s="95"/>
      <c r="O12532" s="18">
        <f t="shared" si="591"/>
        <v>0</v>
      </c>
      <c r="P12532" s="16">
        <f t="shared" si="592"/>
        <v>12</v>
      </c>
    </row>
    <row r="12533" spans="2:16">
      <c r="B12533" s="400"/>
      <c r="D12533" s="401"/>
      <c r="F12533" s="262" t="s">
        <v>14180</v>
      </c>
      <c r="H12533" s="52" t="s">
        <v>13561</v>
      </c>
      <c r="J12533" s="95">
        <v>9</v>
      </c>
      <c r="K12533" s="95"/>
      <c r="L12533" s="18">
        <f t="shared" si="593"/>
        <v>9</v>
      </c>
      <c r="M12533" s="95"/>
      <c r="N12533" s="95"/>
      <c r="O12533" s="18">
        <f t="shared" si="591"/>
        <v>0</v>
      </c>
      <c r="P12533" s="16">
        <f t="shared" si="592"/>
        <v>9</v>
      </c>
    </row>
    <row r="12534" spans="2:16">
      <c r="B12534" s="400"/>
      <c r="D12534" s="401"/>
      <c r="F12534" s="262" t="s">
        <v>14181</v>
      </c>
      <c r="H12534" s="52" t="s">
        <v>12806</v>
      </c>
      <c r="J12534" s="95">
        <v>22</v>
      </c>
      <c r="K12534" s="95"/>
      <c r="L12534" s="18">
        <f t="shared" si="593"/>
        <v>22</v>
      </c>
      <c r="M12534" s="95"/>
      <c r="N12534" s="95"/>
      <c r="O12534" s="18">
        <f t="shared" si="591"/>
        <v>0</v>
      </c>
      <c r="P12534" s="16">
        <f t="shared" si="592"/>
        <v>22</v>
      </c>
    </row>
    <row r="12535" spans="2:16" ht="25.5">
      <c r="B12535" s="400"/>
      <c r="D12535" s="401"/>
      <c r="F12535" s="262" t="s">
        <v>14182</v>
      </c>
      <c r="H12535" s="52" t="s">
        <v>13562</v>
      </c>
      <c r="J12535" s="95">
        <v>20</v>
      </c>
      <c r="K12535" s="95"/>
      <c r="L12535" s="18">
        <f t="shared" si="593"/>
        <v>20</v>
      </c>
      <c r="M12535" s="95"/>
      <c r="N12535" s="95"/>
      <c r="O12535" s="18">
        <f t="shared" si="591"/>
        <v>0</v>
      </c>
      <c r="P12535" s="16">
        <f t="shared" si="592"/>
        <v>20</v>
      </c>
    </row>
    <row r="12536" spans="2:16" ht="25.5">
      <c r="B12536" s="400"/>
      <c r="D12536" s="401"/>
      <c r="F12536" s="262" t="s">
        <v>14183</v>
      </c>
      <c r="H12536" s="52" t="s">
        <v>13563</v>
      </c>
      <c r="J12536" s="95">
        <v>15</v>
      </c>
      <c r="K12536" s="95"/>
      <c r="L12536" s="18">
        <f t="shared" si="593"/>
        <v>15</v>
      </c>
      <c r="M12536" s="95"/>
      <c r="N12536" s="95"/>
      <c r="O12536" s="18">
        <f t="shared" si="591"/>
        <v>0</v>
      </c>
      <c r="P12536" s="16">
        <f t="shared" si="592"/>
        <v>15</v>
      </c>
    </row>
    <row r="12537" spans="2:16" ht="25.5">
      <c r="B12537" s="400"/>
      <c r="D12537" s="401"/>
      <c r="F12537" s="262" t="s">
        <v>14184</v>
      </c>
      <c r="H12537" s="52" t="s">
        <v>13564</v>
      </c>
      <c r="J12537" s="95">
        <v>19</v>
      </c>
      <c r="K12537" s="95"/>
      <c r="L12537" s="18">
        <f t="shared" si="593"/>
        <v>19</v>
      </c>
      <c r="M12537" s="95"/>
      <c r="N12537" s="95"/>
      <c r="O12537" s="18">
        <f t="shared" si="591"/>
        <v>0</v>
      </c>
      <c r="P12537" s="16">
        <f t="shared" si="592"/>
        <v>19</v>
      </c>
    </row>
    <row r="12538" spans="2:16" ht="25.5">
      <c r="B12538" s="400"/>
      <c r="D12538" s="401"/>
      <c r="F12538" s="262" t="s">
        <v>14185</v>
      </c>
      <c r="H12538" s="52" t="s">
        <v>13565</v>
      </c>
      <c r="J12538" s="95">
        <v>16</v>
      </c>
      <c r="K12538" s="95"/>
      <c r="L12538" s="18">
        <f t="shared" si="593"/>
        <v>16</v>
      </c>
      <c r="M12538" s="95"/>
      <c r="N12538" s="95"/>
      <c r="O12538" s="18">
        <f t="shared" si="591"/>
        <v>0</v>
      </c>
      <c r="P12538" s="16">
        <f t="shared" si="592"/>
        <v>16</v>
      </c>
    </row>
    <row r="12539" spans="2:16" ht="25.5">
      <c r="B12539" s="400"/>
      <c r="D12539" s="401"/>
      <c r="F12539" s="262" t="s">
        <v>14186</v>
      </c>
      <c r="H12539" s="52" t="s">
        <v>13566</v>
      </c>
      <c r="J12539" s="95">
        <v>10</v>
      </c>
      <c r="K12539" s="95"/>
      <c r="L12539" s="18">
        <f t="shared" si="593"/>
        <v>10</v>
      </c>
      <c r="M12539" s="95"/>
      <c r="N12539" s="95"/>
      <c r="O12539" s="18">
        <f t="shared" si="591"/>
        <v>0</v>
      </c>
      <c r="P12539" s="16">
        <f t="shared" si="592"/>
        <v>10</v>
      </c>
    </row>
    <row r="12540" spans="2:16">
      <c r="B12540" s="400"/>
      <c r="D12540" s="401" t="s">
        <v>12469</v>
      </c>
      <c r="F12540" s="262" t="s">
        <v>14187</v>
      </c>
      <c r="H12540" s="52" t="s">
        <v>10257</v>
      </c>
      <c r="J12540" s="95">
        <v>102</v>
      </c>
      <c r="K12540" s="95"/>
      <c r="L12540" s="18">
        <f t="shared" si="593"/>
        <v>102</v>
      </c>
      <c r="M12540" s="95"/>
      <c r="N12540" s="95"/>
      <c r="O12540" s="18">
        <f t="shared" si="591"/>
        <v>0</v>
      </c>
      <c r="P12540" s="16">
        <f t="shared" si="592"/>
        <v>102</v>
      </c>
    </row>
    <row r="12541" spans="2:16">
      <c r="B12541" s="400"/>
      <c r="D12541" s="401"/>
      <c r="F12541" s="262" t="s">
        <v>13567</v>
      </c>
      <c r="H12541" s="52" t="s">
        <v>13567</v>
      </c>
      <c r="J12541" s="95">
        <v>13</v>
      </c>
      <c r="K12541" s="95"/>
      <c r="L12541" s="18">
        <f t="shared" si="593"/>
        <v>13</v>
      </c>
      <c r="M12541" s="95"/>
      <c r="N12541" s="95"/>
      <c r="O12541" s="18">
        <f t="shared" si="591"/>
        <v>0</v>
      </c>
      <c r="P12541" s="16">
        <f t="shared" si="592"/>
        <v>13</v>
      </c>
    </row>
    <row r="12542" spans="2:16">
      <c r="B12542" s="400"/>
      <c r="D12542" s="401"/>
      <c r="F12542" s="262" t="s">
        <v>14188</v>
      </c>
      <c r="H12542" s="52" t="s">
        <v>13568</v>
      </c>
      <c r="J12542" s="95"/>
      <c r="K12542" s="95"/>
      <c r="L12542" s="18">
        <f t="shared" si="593"/>
        <v>0</v>
      </c>
      <c r="M12542" s="95">
        <v>40</v>
      </c>
      <c r="N12542" s="95"/>
      <c r="O12542" s="18">
        <f t="shared" si="591"/>
        <v>40</v>
      </c>
      <c r="P12542" s="16">
        <f t="shared" si="592"/>
        <v>40</v>
      </c>
    </row>
    <row r="12543" spans="2:16">
      <c r="B12543" s="400"/>
      <c r="D12543" s="401"/>
      <c r="F12543" s="262" t="s">
        <v>14189</v>
      </c>
      <c r="H12543" s="52" t="s">
        <v>13569</v>
      </c>
      <c r="J12543" s="95">
        <v>8</v>
      </c>
      <c r="K12543" s="95"/>
      <c r="L12543" s="18">
        <f t="shared" si="593"/>
        <v>8</v>
      </c>
      <c r="M12543" s="95"/>
      <c r="N12543" s="95"/>
      <c r="O12543" s="18">
        <f t="shared" si="591"/>
        <v>0</v>
      </c>
      <c r="P12543" s="16">
        <f t="shared" si="592"/>
        <v>8</v>
      </c>
    </row>
    <row r="12544" spans="2:16">
      <c r="B12544" s="400"/>
      <c r="D12544" s="401"/>
      <c r="F12544" s="262" t="s">
        <v>13570</v>
      </c>
      <c r="H12544" s="52" t="s">
        <v>13570</v>
      </c>
      <c r="J12544" s="95">
        <v>80</v>
      </c>
      <c r="K12544" s="95"/>
      <c r="L12544" s="18">
        <f t="shared" si="593"/>
        <v>80</v>
      </c>
      <c r="M12544" s="95"/>
      <c r="N12544" s="95"/>
      <c r="O12544" s="18">
        <f t="shared" si="591"/>
        <v>0</v>
      </c>
      <c r="P12544" s="16">
        <f t="shared" si="592"/>
        <v>80</v>
      </c>
    </row>
    <row r="12545" spans="2:16">
      <c r="B12545" s="400"/>
      <c r="D12545" s="401"/>
      <c r="F12545" s="262" t="s">
        <v>14190</v>
      </c>
      <c r="H12545" s="52" t="s">
        <v>13571</v>
      </c>
      <c r="J12545" s="95">
        <v>26</v>
      </c>
      <c r="K12545" s="95"/>
      <c r="L12545" s="18">
        <f t="shared" si="593"/>
        <v>26</v>
      </c>
      <c r="M12545" s="95"/>
      <c r="N12545" s="95"/>
      <c r="O12545" s="18">
        <f t="shared" si="591"/>
        <v>0</v>
      </c>
      <c r="P12545" s="16">
        <f t="shared" si="592"/>
        <v>26</v>
      </c>
    </row>
    <row r="12546" spans="2:16">
      <c r="B12546" s="400"/>
      <c r="D12546" s="401"/>
      <c r="F12546" s="262" t="s">
        <v>14191</v>
      </c>
      <c r="H12546" s="52" t="s">
        <v>13572</v>
      </c>
      <c r="J12546" s="95">
        <v>20</v>
      </c>
      <c r="K12546" s="95"/>
      <c r="L12546" s="18">
        <f t="shared" si="593"/>
        <v>20</v>
      </c>
      <c r="M12546" s="95"/>
      <c r="N12546" s="95"/>
      <c r="O12546" s="18">
        <f t="shared" si="591"/>
        <v>0</v>
      </c>
      <c r="P12546" s="16">
        <f t="shared" si="592"/>
        <v>20</v>
      </c>
    </row>
    <row r="12547" spans="2:16">
      <c r="B12547" s="400"/>
      <c r="D12547" s="401"/>
      <c r="F12547" s="262" t="s">
        <v>14192</v>
      </c>
      <c r="H12547" s="52" t="s">
        <v>13025</v>
      </c>
      <c r="J12547" s="95">
        <v>66</v>
      </c>
      <c r="K12547" s="95"/>
      <c r="L12547" s="18">
        <f t="shared" si="593"/>
        <v>66</v>
      </c>
      <c r="M12547" s="95"/>
      <c r="N12547" s="95"/>
      <c r="O12547" s="18">
        <f t="shared" si="591"/>
        <v>0</v>
      </c>
      <c r="P12547" s="16">
        <f t="shared" si="592"/>
        <v>66</v>
      </c>
    </row>
    <row r="12548" spans="2:16">
      <c r="B12548" s="400"/>
      <c r="D12548" s="401"/>
      <c r="F12548" s="262" t="s">
        <v>12003</v>
      </c>
      <c r="H12548" s="52" t="s">
        <v>12003</v>
      </c>
      <c r="J12548" s="95">
        <v>80</v>
      </c>
      <c r="K12548" s="95"/>
      <c r="L12548" s="18">
        <f t="shared" si="593"/>
        <v>80</v>
      </c>
      <c r="M12548" s="95"/>
      <c r="N12548" s="95"/>
      <c r="O12548" s="18">
        <f t="shared" si="591"/>
        <v>0</v>
      </c>
      <c r="P12548" s="16">
        <f t="shared" si="592"/>
        <v>80</v>
      </c>
    </row>
    <row r="12549" spans="2:16">
      <c r="B12549" s="400"/>
      <c r="D12549" s="401"/>
      <c r="F12549" s="262" t="s">
        <v>13573</v>
      </c>
      <c r="H12549" s="52" t="s">
        <v>13573</v>
      </c>
      <c r="J12549" s="95">
        <v>67</v>
      </c>
      <c r="K12549" s="95"/>
      <c r="L12549" s="18">
        <f t="shared" si="593"/>
        <v>67</v>
      </c>
      <c r="M12549" s="95"/>
      <c r="N12549" s="95"/>
      <c r="O12549" s="18">
        <f t="shared" si="591"/>
        <v>0</v>
      </c>
      <c r="P12549" s="16">
        <f t="shared" si="592"/>
        <v>67</v>
      </c>
    </row>
    <row r="12550" spans="2:16">
      <c r="B12550" s="400"/>
      <c r="D12550" s="401"/>
      <c r="F12550" s="262" t="s">
        <v>14193</v>
      </c>
      <c r="H12550" s="52" t="s">
        <v>13574</v>
      </c>
      <c r="J12550" s="95">
        <v>37</v>
      </c>
      <c r="K12550" s="95"/>
      <c r="L12550" s="18">
        <f t="shared" si="593"/>
        <v>37</v>
      </c>
      <c r="M12550" s="95"/>
      <c r="N12550" s="95"/>
      <c r="O12550" s="18">
        <f t="shared" si="591"/>
        <v>0</v>
      </c>
      <c r="P12550" s="16">
        <f t="shared" si="592"/>
        <v>37</v>
      </c>
    </row>
    <row r="12551" spans="2:16" ht="25.5">
      <c r="B12551" s="400"/>
      <c r="D12551" s="401"/>
      <c r="F12551" s="262" t="s">
        <v>14194</v>
      </c>
      <c r="H12551" s="52" t="s">
        <v>13575</v>
      </c>
      <c r="J12551" s="95">
        <v>115</v>
      </c>
      <c r="K12551" s="95"/>
      <c r="L12551" s="18">
        <f t="shared" si="593"/>
        <v>115</v>
      </c>
      <c r="M12551" s="95"/>
      <c r="N12551" s="95"/>
      <c r="O12551" s="18">
        <f t="shared" si="591"/>
        <v>0</v>
      </c>
      <c r="P12551" s="16">
        <f t="shared" si="592"/>
        <v>115</v>
      </c>
    </row>
    <row r="12552" spans="2:16">
      <c r="B12552" s="400"/>
      <c r="D12552" s="401"/>
      <c r="F12552" s="262" t="s">
        <v>14194</v>
      </c>
      <c r="H12552" s="52" t="s">
        <v>13576</v>
      </c>
      <c r="J12552" s="95">
        <v>100</v>
      </c>
      <c r="K12552" s="95"/>
      <c r="L12552" s="18">
        <f t="shared" si="593"/>
        <v>100</v>
      </c>
      <c r="M12552" s="95"/>
      <c r="N12552" s="95"/>
      <c r="O12552" s="18">
        <f t="shared" si="591"/>
        <v>0</v>
      </c>
      <c r="P12552" s="16">
        <f t="shared" si="592"/>
        <v>100</v>
      </c>
    </row>
    <row r="12553" spans="2:16">
      <c r="B12553" s="400"/>
      <c r="D12553" s="401"/>
      <c r="F12553" s="262" t="s">
        <v>14194</v>
      </c>
      <c r="H12553" s="52" t="s">
        <v>13577</v>
      </c>
      <c r="J12553" s="95">
        <v>150</v>
      </c>
      <c r="K12553" s="95"/>
      <c r="L12553" s="18">
        <f t="shared" si="593"/>
        <v>150</v>
      </c>
      <c r="M12553" s="95">
        <v>85</v>
      </c>
      <c r="N12553" s="95"/>
      <c r="O12553" s="18">
        <f t="shared" si="591"/>
        <v>85</v>
      </c>
      <c r="P12553" s="16">
        <f t="shared" si="592"/>
        <v>235</v>
      </c>
    </row>
    <row r="12554" spans="2:16">
      <c r="B12554" s="400"/>
      <c r="D12554" s="401"/>
      <c r="F12554" s="262" t="s">
        <v>13578</v>
      </c>
      <c r="H12554" s="52" t="s">
        <v>13578</v>
      </c>
      <c r="J12554" s="95">
        <v>20</v>
      </c>
      <c r="K12554" s="95"/>
      <c r="L12554" s="18">
        <f t="shared" si="593"/>
        <v>20</v>
      </c>
      <c r="M12554" s="95"/>
      <c r="N12554" s="95"/>
      <c r="O12554" s="18">
        <f t="shared" si="591"/>
        <v>0</v>
      </c>
      <c r="P12554" s="16">
        <f t="shared" si="592"/>
        <v>20</v>
      </c>
    </row>
    <row r="12555" spans="2:16">
      <c r="B12555" s="400"/>
      <c r="D12555" s="401"/>
      <c r="F12555" s="262" t="s">
        <v>13579</v>
      </c>
      <c r="H12555" s="52" t="s">
        <v>13579</v>
      </c>
      <c r="J12555" s="95">
        <v>82</v>
      </c>
      <c r="K12555" s="95"/>
      <c r="L12555" s="18">
        <f t="shared" si="593"/>
        <v>82</v>
      </c>
      <c r="M12555" s="95"/>
      <c r="N12555" s="95"/>
      <c r="O12555" s="18">
        <f t="shared" si="591"/>
        <v>0</v>
      </c>
      <c r="P12555" s="16">
        <f t="shared" si="592"/>
        <v>82</v>
      </c>
    </row>
    <row r="12556" spans="2:16">
      <c r="B12556" s="400"/>
      <c r="D12556" s="401"/>
      <c r="F12556" s="262" t="s">
        <v>13580</v>
      </c>
      <c r="H12556" s="52" t="s">
        <v>13580</v>
      </c>
      <c r="J12556" s="95">
        <v>45</v>
      </c>
      <c r="K12556" s="95"/>
      <c r="L12556" s="18">
        <f t="shared" si="593"/>
        <v>45</v>
      </c>
      <c r="M12556" s="95"/>
      <c r="N12556" s="95"/>
      <c r="O12556" s="18">
        <f t="shared" si="591"/>
        <v>0</v>
      </c>
      <c r="P12556" s="16">
        <f t="shared" si="592"/>
        <v>45</v>
      </c>
    </row>
    <row r="12557" spans="2:16">
      <c r="B12557" s="400"/>
      <c r="D12557" s="401"/>
      <c r="F12557" s="262" t="s">
        <v>13581</v>
      </c>
      <c r="H12557" s="52" t="s">
        <v>13581</v>
      </c>
      <c r="J12557" s="95">
        <v>72</v>
      </c>
      <c r="K12557" s="95"/>
      <c r="L12557" s="18">
        <f t="shared" si="593"/>
        <v>72</v>
      </c>
      <c r="M12557" s="95"/>
      <c r="N12557" s="95"/>
      <c r="O12557" s="18">
        <f t="shared" si="591"/>
        <v>0</v>
      </c>
      <c r="P12557" s="16">
        <f t="shared" si="592"/>
        <v>72</v>
      </c>
    </row>
    <row r="12558" spans="2:16">
      <c r="B12558" s="400"/>
      <c r="D12558" s="401"/>
      <c r="F12558" s="262" t="s">
        <v>25</v>
      </c>
      <c r="H12558" s="52" t="s">
        <v>25</v>
      </c>
      <c r="J12558" s="95">
        <v>11</v>
      </c>
      <c r="K12558" s="95"/>
      <c r="L12558" s="18">
        <f t="shared" si="593"/>
        <v>11</v>
      </c>
      <c r="M12558" s="95"/>
      <c r="N12558" s="95"/>
      <c r="O12558" s="18">
        <f t="shared" si="591"/>
        <v>0</v>
      </c>
      <c r="P12558" s="16">
        <f t="shared" si="592"/>
        <v>11</v>
      </c>
    </row>
    <row r="12559" spans="2:16">
      <c r="B12559" s="400"/>
      <c r="D12559" s="401" t="s">
        <v>12470</v>
      </c>
      <c r="F12559" s="262" t="s">
        <v>14195</v>
      </c>
      <c r="H12559" s="52" t="s">
        <v>13582</v>
      </c>
      <c r="J12559" s="95">
        <v>107</v>
      </c>
      <c r="K12559" s="95">
        <v>10</v>
      </c>
      <c r="L12559" s="18">
        <f t="shared" si="593"/>
        <v>117</v>
      </c>
      <c r="M12559" s="95"/>
      <c r="N12559" s="95"/>
      <c r="O12559" s="18">
        <f t="shared" si="591"/>
        <v>0</v>
      </c>
      <c r="P12559" s="16">
        <f t="shared" si="592"/>
        <v>117</v>
      </c>
    </row>
    <row r="12560" spans="2:16">
      <c r="B12560" s="400"/>
      <c r="D12560" s="401"/>
      <c r="F12560" s="262" t="s">
        <v>11116</v>
      </c>
      <c r="H12560" s="52" t="s">
        <v>12979</v>
      </c>
      <c r="J12560" s="95">
        <v>70</v>
      </c>
      <c r="K12560" s="95"/>
      <c r="L12560" s="18">
        <f t="shared" si="593"/>
        <v>70</v>
      </c>
      <c r="M12560" s="95"/>
      <c r="N12560" s="95"/>
      <c r="O12560" s="18">
        <f t="shared" si="591"/>
        <v>0</v>
      </c>
      <c r="P12560" s="16">
        <f t="shared" si="592"/>
        <v>70</v>
      </c>
    </row>
    <row r="12561" spans="2:16">
      <c r="B12561" s="400"/>
      <c r="D12561" s="401"/>
      <c r="F12561" s="262" t="s">
        <v>13583</v>
      </c>
      <c r="H12561" s="52" t="s">
        <v>13583</v>
      </c>
      <c r="J12561" s="95">
        <v>21</v>
      </c>
      <c r="K12561" s="95"/>
      <c r="L12561" s="18">
        <f t="shared" si="593"/>
        <v>21</v>
      </c>
      <c r="M12561" s="95"/>
      <c r="N12561" s="95"/>
      <c r="O12561" s="18">
        <f t="shared" si="591"/>
        <v>0</v>
      </c>
      <c r="P12561" s="16">
        <f t="shared" si="592"/>
        <v>21</v>
      </c>
    </row>
    <row r="12562" spans="2:16">
      <c r="B12562" s="400"/>
      <c r="D12562" s="401"/>
      <c r="F12562" s="262" t="s">
        <v>14196</v>
      </c>
      <c r="H12562" s="52" t="s">
        <v>13584</v>
      </c>
      <c r="J12562" s="95">
        <v>65</v>
      </c>
      <c r="K12562" s="95"/>
      <c r="L12562" s="18">
        <f t="shared" si="593"/>
        <v>65</v>
      </c>
      <c r="M12562" s="95"/>
      <c r="N12562" s="95"/>
      <c r="O12562" s="18">
        <f t="shared" si="591"/>
        <v>0</v>
      </c>
      <c r="P12562" s="16">
        <f t="shared" si="592"/>
        <v>65</v>
      </c>
    </row>
    <row r="12563" spans="2:16">
      <c r="B12563" s="400"/>
      <c r="D12563" s="401"/>
      <c r="F12563" s="262" t="s">
        <v>14195</v>
      </c>
      <c r="H12563" s="52" t="s">
        <v>13585</v>
      </c>
      <c r="J12563" s="95">
        <v>80</v>
      </c>
      <c r="K12563" s="95"/>
      <c r="L12563" s="18">
        <f t="shared" si="593"/>
        <v>80</v>
      </c>
      <c r="M12563" s="95"/>
      <c r="N12563" s="95"/>
      <c r="O12563" s="18">
        <f t="shared" si="591"/>
        <v>0</v>
      </c>
      <c r="P12563" s="16">
        <f t="shared" si="592"/>
        <v>80</v>
      </c>
    </row>
    <row r="12564" spans="2:16">
      <c r="B12564" s="400"/>
      <c r="D12564" s="401"/>
      <c r="F12564" s="262" t="s">
        <v>13586</v>
      </c>
      <c r="H12564" s="52" t="s">
        <v>13586</v>
      </c>
      <c r="J12564" s="95">
        <v>100</v>
      </c>
      <c r="K12564" s="95">
        <v>10</v>
      </c>
      <c r="L12564" s="18">
        <f t="shared" si="593"/>
        <v>110</v>
      </c>
      <c r="M12564" s="95"/>
      <c r="N12564" s="95"/>
      <c r="O12564" s="18">
        <f t="shared" si="591"/>
        <v>0</v>
      </c>
      <c r="P12564" s="16">
        <f t="shared" si="592"/>
        <v>110</v>
      </c>
    </row>
    <row r="12565" spans="2:16" ht="25.5">
      <c r="B12565" s="400"/>
      <c r="D12565" s="401"/>
      <c r="F12565" s="262" t="s">
        <v>2298</v>
      </c>
      <c r="H12565" s="52" t="s">
        <v>2298</v>
      </c>
      <c r="J12565" s="95">
        <v>100</v>
      </c>
      <c r="K12565" s="95"/>
      <c r="L12565" s="18">
        <f t="shared" si="593"/>
        <v>100</v>
      </c>
      <c r="M12565" s="95"/>
      <c r="N12565" s="95"/>
      <c r="O12565" s="18">
        <f t="shared" si="591"/>
        <v>0</v>
      </c>
      <c r="P12565" s="16">
        <f t="shared" si="592"/>
        <v>100</v>
      </c>
    </row>
    <row r="12566" spans="2:16">
      <c r="B12566" s="400"/>
      <c r="D12566" s="401"/>
      <c r="F12566" s="262" t="s">
        <v>12869</v>
      </c>
      <c r="H12566" s="52" t="s">
        <v>12869</v>
      </c>
      <c r="J12566" s="95">
        <v>82</v>
      </c>
      <c r="K12566" s="95"/>
      <c r="L12566" s="18">
        <f t="shared" si="593"/>
        <v>82</v>
      </c>
      <c r="M12566" s="95"/>
      <c r="N12566" s="95"/>
      <c r="O12566" s="18">
        <f t="shared" ref="O12566:O12629" si="594">+N12566+M12566</f>
        <v>0</v>
      </c>
      <c r="P12566" s="16">
        <f t="shared" ref="P12566:P12629" si="595">+L12566+O12566</f>
        <v>82</v>
      </c>
    </row>
    <row r="12567" spans="2:16">
      <c r="B12567" s="400"/>
      <c r="D12567" s="401"/>
      <c r="F12567" s="262" t="s">
        <v>13587</v>
      </c>
      <c r="H12567" s="52" t="s">
        <v>13587</v>
      </c>
      <c r="J12567" s="95">
        <v>23</v>
      </c>
      <c r="K12567" s="95"/>
      <c r="L12567" s="18">
        <f t="shared" si="593"/>
        <v>23</v>
      </c>
      <c r="M12567" s="95"/>
      <c r="N12567" s="95"/>
      <c r="O12567" s="18">
        <f t="shared" si="594"/>
        <v>0</v>
      </c>
      <c r="P12567" s="16">
        <f t="shared" si="595"/>
        <v>23</v>
      </c>
    </row>
    <row r="12568" spans="2:16">
      <c r="B12568" s="400"/>
      <c r="D12568" s="401"/>
      <c r="F12568" s="262" t="s">
        <v>13588</v>
      </c>
      <c r="H12568" s="52" t="s">
        <v>13588</v>
      </c>
      <c r="J12568" s="95">
        <v>7</v>
      </c>
      <c r="K12568" s="95"/>
      <c r="L12568" s="18">
        <f t="shared" si="593"/>
        <v>7</v>
      </c>
      <c r="M12568" s="95"/>
      <c r="N12568" s="95"/>
      <c r="O12568" s="18">
        <f t="shared" si="594"/>
        <v>0</v>
      </c>
      <c r="P12568" s="16">
        <f t="shared" si="595"/>
        <v>7</v>
      </c>
    </row>
    <row r="12569" spans="2:16">
      <c r="B12569" s="400"/>
      <c r="D12569" s="401"/>
      <c r="F12569" s="262" t="s">
        <v>13589</v>
      </c>
      <c r="H12569" s="52" t="s">
        <v>13589</v>
      </c>
      <c r="J12569" s="95">
        <v>13</v>
      </c>
      <c r="K12569" s="95"/>
      <c r="L12569" s="18">
        <f t="shared" si="593"/>
        <v>13</v>
      </c>
      <c r="M12569" s="95"/>
      <c r="N12569" s="95"/>
      <c r="O12569" s="18">
        <f t="shared" si="594"/>
        <v>0</v>
      </c>
      <c r="P12569" s="16">
        <f t="shared" si="595"/>
        <v>13</v>
      </c>
    </row>
    <row r="12570" spans="2:16">
      <c r="B12570" s="400"/>
      <c r="D12570" s="401"/>
      <c r="F12570" s="262" t="s">
        <v>13590</v>
      </c>
      <c r="H12570" s="52" t="s">
        <v>13590</v>
      </c>
      <c r="J12570" s="95">
        <v>17</v>
      </c>
      <c r="K12570" s="95"/>
      <c r="L12570" s="18">
        <f t="shared" ref="L12570:L12633" si="596">+J12570+K12570</f>
        <v>17</v>
      </c>
      <c r="M12570" s="95"/>
      <c r="N12570" s="95"/>
      <c r="O12570" s="18">
        <f t="shared" si="594"/>
        <v>0</v>
      </c>
      <c r="P12570" s="16">
        <f t="shared" si="595"/>
        <v>17</v>
      </c>
    </row>
    <row r="12571" spans="2:16" ht="25.5">
      <c r="B12571" s="400"/>
      <c r="D12571" s="401" t="s">
        <v>12471</v>
      </c>
      <c r="F12571" s="262" t="s">
        <v>14197</v>
      </c>
      <c r="H12571" s="52" t="s">
        <v>2476</v>
      </c>
      <c r="J12571" s="95"/>
      <c r="K12571" s="95"/>
      <c r="L12571" s="18">
        <f t="shared" si="596"/>
        <v>0</v>
      </c>
      <c r="M12571" s="95">
        <v>26</v>
      </c>
      <c r="N12571" s="95"/>
      <c r="O12571" s="18">
        <f t="shared" si="594"/>
        <v>26</v>
      </c>
      <c r="P12571" s="16">
        <f t="shared" si="595"/>
        <v>26</v>
      </c>
    </row>
    <row r="12572" spans="2:16" ht="25.5">
      <c r="B12572" s="400"/>
      <c r="D12572" s="401"/>
      <c r="F12572" s="54" t="s">
        <v>14198</v>
      </c>
      <c r="H12572" s="52" t="s">
        <v>13591</v>
      </c>
      <c r="J12572" s="95">
        <v>37</v>
      </c>
      <c r="K12572" s="95"/>
      <c r="L12572" s="18">
        <f t="shared" si="596"/>
        <v>37</v>
      </c>
      <c r="M12572" s="95"/>
      <c r="N12572" s="95"/>
      <c r="O12572" s="18">
        <f t="shared" si="594"/>
        <v>0</v>
      </c>
      <c r="P12572" s="16">
        <f t="shared" si="595"/>
        <v>37</v>
      </c>
    </row>
    <row r="12573" spans="2:16" ht="25.5">
      <c r="B12573" s="400"/>
      <c r="D12573" s="401"/>
      <c r="F12573" s="262" t="s">
        <v>14199</v>
      </c>
      <c r="H12573" s="52" t="s">
        <v>10845</v>
      </c>
      <c r="J12573" s="95"/>
      <c r="K12573" s="95"/>
      <c r="L12573" s="18">
        <f t="shared" si="596"/>
        <v>0</v>
      </c>
      <c r="M12573" s="95">
        <v>35</v>
      </c>
      <c r="N12573" s="95"/>
      <c r="O12573" s="18">
        <f t="shared" si="594"/>
        <v>35</v>
      </c>
      <c r="P12573" s="16">
        <f t="shared" si="595"/>
        <v>35</v>
      </c>
    </row>
    <row r="12574" spans="2:16" ht="25.5">
      <c r="B12574" s="400"/>
      <c r="D12574" s="401"/>
      <c r="F12574" s="54" t="s">
        <v>14200</v>
      </c>
      <c r="H12574" s="52" t="s">
        <v>13592</v>
      </c>
      <c r="J12574" s="95">
        <v>15</v>
      </c>
      <c r="K12574" s="95"/>
      <c r="L12574" s="18">
        <f t="shared" si="596"/>
        <v>15</v>
      </c>
      <c r="M12574" s="95"/>
      <c r="N12574" s="95"/>
      <c r="O12574" s="18">
        <f t="shared" si="594"/>
        <v>0</v>
      </c>
      <c r="P12574" s="16">
        <f t="shared" si="595"/>
        <v>15</v>
      </c>
    </row>
    <row r="12575" spans="2:16" ht="25.5">
      <c r="B12575" s="400"/>
      <c r="D12575" s="401"/>
      <c r="F12575" s="54" t="s">
        <v>14201</v>
      </c>
      <c r="H12575" s="52" t="s">
        <v>2274</v>
      </c>
      <c r="J12575" s="95"/>
      <c r="K12575" s="95"/>
      <c r="L12575" s="18">
        <f t="shared" si="596"/>
        <v>0</v>
      </c>
      <c r="M12575" s="95">
        <v>150</v>
      </c>
      <c r="N12575" s="95"/>
      <c r="O12575" s="18">
        <f t="shared" si="594"/>
        <v>150</v>
      </c>
      <c r="P12575" s="16">
        <f t="shared" si="595"/>
        <v>150</v>
      </c>
    </row>
    <row r="12576" spans="2:16" ht="25.5">
      <c r="B12576" s="400"/>
      <c r="D12576" s="401"/>
      <c r="F12576" s="54" t="s">
        <v>14202</v>
      </c>
      <c r="H12576" s="52" t="s">
        <v>493</v>
      </c>
      <c r="J12576" s="95">
        <v>26</v>
      </c>
      <c r="K12576" s="95"/>
      <c r="L12576" s="18">
        <f t="shared" si="596"/>
        <v>26</v>
      </c>
      <c r="M12576" s="95"/>
      <c r="N12576" s="95"/>
      <c r="O12576" s="18">
        <f t="shared" si="594"/>
        <v>0</v>
      </c>
      <c r="P12576" s="16">
        <f t="shared" si="595"/>
        <v>26</v>
      </c>
    </row>
    <row r="12577" spans="2:16" ht="25.5">
      <c r="B12577" s="400"/>
      <c r="D12577" s="401"/>
      <c r="F12577" s="54" t="s">
        <v>14203</v>
      </c>
      <c r="H12577" s="52" t="s">
        <v>12877</v>
      </c>
      <c r="J12577" s="95">
        <v>85</v>
      </c>
      <c r="K12577" s="95"/>
      <c r="L12577" s="18">
        <f t="shared" si="596"/>
        <v>85</v>
      </c>
      <c r="M12577" s="95"/>
      <c r="N12577" s="95"/>
      <c r="O12577" s="18">
        <f t="shared" si="594"/>
        <v>0</v>
      </c>
      <c r="P12577" s="16">
        <f t="shared" si="595"/>
        <v>85</v>
      </c>
    </row>
    <row r="12578" spans="2:16" ht="25.5">
      <c r="B12578" s="400"/>
      <c r="D12578" s="401"/>
      <c r="F12578" s="54" t="s">
        <v>14204</v>
      </c>
      <c r="H12578" s="52" t="s">
        <v>1864</v>
      </c>
      <c r="J12578" s="95">
        <v>27</v>
      </c>
      <c r="K12578" s="95"/>
      <c r="L12578" s="18">
        <f t="shared" si="596"/>
        <v>27</v>
      </c>
      <c r="M12578" s="95"/>
      <c r="N12578" s="95"/>
      <c r="O12578" s="18">
        <f t="shared" si="594"/>
        <v>0</v>
      </c>
      <c r="P12578" s="16">
        <f t="shared" si="595"/>
        <v>27</v>
      </c>
    </row>
    <row r="12579" spans="2:16" ht="25.5">
      <c r="B12579" s="400"/>
      <c r="D12579" s="401"/>
      <c r="F12579" s="54" t="s">
        <v>14205</v>
      </c>
      <c r="H12579" s="52" t="s">
        <v>13593</v>
      </c>
      <c r="J12579" s="95"/>
      <c r="K12579" s="95"/>
      <c r="L12579" s="18">
        <f t="shared" si="596"/>
        <v>0</v>
      </c>
      <c r="M12579" s="95">
        <v>60</v>
      </c>
      <c r="N12579" s="95"/>
      <c r="O12579" s="18">
        <f t="shared" si="594"/>
        <v>60</v>
      </c>
      <c r="P12579" s="16">
        <f t="shared" si="595"/>
        <v>60</v>
      </c>
    </row>
    <row r="12580" spans="2:16">
      <c r="B12580" s="400"/>
      <c r="D12580" s="401"/>
      <c r="F12580" s="262" t="s">
        <v>14206</v>
      </c>
      <c r="H12580" s="52" t="s">
        <v>12996</v>
      </c>
      <c r="J12580" s="95">
        <v>120</v>
      </c>
      <c r="K12580" s="95"/>
      <c r="L12580" s="18">
        <f t="shared" si="596"/>
        <v>120</v>
      </c>
      <c r="M12580" s="95">
        <v>150</v>
      </c>
      <c r="N12580" s="95"/>
      <c r="O12580" s="18">
        <f t="shared" si="594"/>
        <v>150</v>
      </c>
      <c r="P12580" s="16">
        <f t="shared" si="595"/>
        <v>270</v>
      </c>
    </row>
    <row r="12581" spans="2:16" ht="25.5">
      <c r="B12581" s="400"/>
      <c r="D12581" s="401"/>
      <c r="F12581" s="54" t="s">
        <v>14207</v>
      </c>
      <c r="H12581" s="52" t="s">
        <v>13594</v>
      </c>
      <c r="J12581" s="95">
        <v>161</v>
      </c>
      <c r="K12581" s="95"/>
      <c r="L12581" s="18">
        <f t="shared" si="596"/>
        <v>161</v>
      </c>
      <c r="M12581" s="95"/>
      <c r="N12581" s="95"/>
      <c r="O12581" s="18">
        <f t="shared" si="594"/>
        <v>0</v>
      </c>
      <c r="P12581" s="16">
        <f t="shared" si="595"/>
        <v>161</v>
      </c>
    </row>
    <row r="12582" spans="2:16" ht="25.5">
      <c r="B12582" s="400"/>
      <c r="D12582" s="401"/>
      <c r="F12582" s="54" t="s">
        <v>14208</v>
      </c>
      <c r="H12582" s="52" t="s">
        <v>13595</v>
      </c>
      <c r="J12582" s="95"/>
      <c r="K12582" s="95"/>
      <c r="L12582" s="18">
        <f t="shared" si="596"/>
        <v>0</v>
      </c>
      <c r="M12582" s="95">
        <v>61</v>
      </c>
      <c r="N12582" s="95"/>
      <c r="O12582" s="18">
        <f t="shared" si="594"/>
        <v>61</v>
      </c>
      <c r="P12582" s="16">
        <f t="shared" si="595"/>
        <v>61</v>
      </c>
    </row>
    <row r="12583" spans="2:16" ht="25.5">
      <c r="B12583" s="400"/>
      <c r="D12583" s="401"/>
      <c r="F12583" s="54" t="s">
        <v>14209</v>
      </c>
      <c r="H12583" s="52" t="s">
        <v>13596</v>
      </c>
      <c r="J12583" s="95">
        <v>50</v>
      </c>
      <c r="K12583" s="95"/>
      <c r="L12583" s="18">
        <f t="shared" si="596"/>
        <v>50</v>
      </c>
      <c r="M12583" s="95"/>
      <c r="N12583" s="95"/>
      <c r="O12583" s="18">
        <f t="shared" si="594"/>
        <v>0</v>
      </c>
      <c r="P12583" s="16">
        <f t="shared" si="595"/>
        <v>50</v>
      </c>
    </row>
    <row r="12584" spans="2:16" ht="25.5">
      <c r="B12584" s="400"/>
      <c r="D12584" s="401"/>
      <c r="F12584" s="54" t="s">
        <v>14210</v>
      </c>
      <c r="H12584" s="52" t="s">
        <v>13597</v>
      </c>
      <c r="J12584" s="95"/>
      <c r="K12584" s="95"/>
      <c r="L12584" s="18">
        <f t="shared" si="596"/>
        <v>0</v>
      </c>
      <c r="M12584" s="95">
        <v>96</v>
      </c>
      <c r="N12584" s="95"/>
      <c r="O12584" s="18">
        <f t="shared" si="594"/>
        <v>96</v>
      </c>
      <c r="P12584" s="16">
        <f t="shared" si="595"/>
        <v>96</v>
      </c>
    </row>
    <row r="12585" spans="2:16" ht="25.5">
      <c r="B12585" s="400"/>
      <c r="D12585" s="401"/>
      <c r="F12585" s="54" t="s">
        <v>14211</v>
      </c>
      <c r="H12585" s="52" t="s">
        <v>13598</v>
      </c>
      <c r="J12585" s="95"/>
      <c r="K12585" s="95"/>
      <c r="L12585" s="18">
        <f t="shared" si="596"/>
        <v>0</v>
      </c>
      <c r="M12585" s="95">
        <v>252</v>
      </c>
      <c r="N12585" s="95"/>
      <c r="O12585" s="18">
        <f t="shared" si="594"/>
        <v>252</v>
      </c>
      <c r="P12585" s="16">
        <f t="shared" si="595"/>
        <v>252</v>
      </c>
    </row>
    <row r="12586" spans="2:16" ht="25.5">
      <c r="B12586" s="400"/>
      <c r="D12586" s="401"/>
      <c r="F12586" s="54" t="s">
        <v>14212</v>
      </c>
      <c r="H12586" s="52" t="s">
        <v>13599</v>
      </c>
      <c r="J12586" s="95"/>
      <c r="K12586" s="95"/>
      <c r="L12586" s="18">
        <f t="shared" si="596"/>
        <v>0</v>
      </c>
      <c r="M12586" s="95">
        <v>101</v>
      </c>
      <c r="N12586" s="95"/>
      <c r="O12586" s="18">
        <f t="shared" si="594"/>
        <v>101</v>
      </c>
      <c r="P12586" s="16">
        <f t="shared" si="595"/>
        <v>101</v>
      </c>
    </row>
    <row r="12587" spans="2:16" ht="25.5">
      <c r="B12587" s="400"/>
      <c r="D12587" s="401"/>
      <c r="F12587" s="54" t="s">
        <v>14213</v>
      </c>
      <c r="H12587" s="52" t="s">
        <v>13600</v>
      </c>
      <c r="J12587" s="95"/>
      <c r="K12587" s="95"/>
      <c r="L12587" s="18">
        <f t="shared" si="596"/>
        <v>0</v>
      </c>
      <c r="M12587" s="95">
        <v>18</v>
      </c>
      <c r="N12587" s="95"/>
      <c r="O12587" s="18">
        <f t="shared" si="594"/>
        <v>18</v>
      </c>
      <c r="P12587" s="16">
        <f t="shared" si="595"/>
        <v>18</v>
      </c>
    </row>
    <row r="12588" spans="2:16" ht="25.5">
      <c r="B12588" s="400"/>
      <c r="D12588" s="401"/>
      <c r="F12588" s="54" t="s">
        <v>14214</v>
      </c>
      <c r="H12588" s="52" t="s">
        <v>13601</v>
      </c>
      <c r="J12588" s="95"/>
      <c r="K12588" s="95"/>
      <c r="L12588" s="18">
        <f t="shared" si="596"/>
        <v>0</v>
      </c>
      <c r="M12588" s="95">
        <v>17</v>
      </c>
      <c r="N12588" s="95"/>
      <c r="O12588" s="18">
        <f t="shared" si="594"/>
        <v>17</v>
      </c>
      <c r="P12588" s="16">
        <f t="shared" si="595"/>
        <v>17</v>
      </c>
    </row>
    <row r="12589" spans="2:16" ht="25.5">
      <c r="B12589" s="400"/>
      <c r="D12589" s="401"/>
      <c r="F12589" s="54" t="s">
        <v>14215</v>
      </c>
      <c r="H12589" s="52" t="s">
        <v>13602</v>
      </c>
      <c r="J12589" s="95"/>
      <c r="K12589" s="95"/>
      <c r="L12589" s="18">
        <f t="shared" si="596"/>
        <v>0</v>
      </c>
      <c r="M12589" s="95">
        <v>10</v>
      </c>
      <c r="N12589" s="95"/>
      <c r="O12589" s="18">
        <f t="shared" si="594"/>
        <v>10</v>
      </c>
      <c r="P12589" s="16">
        <f t="shared" si="595"/>
        <v>10</v>
      </c>
    </row>
    <row r="12590" spans="2:16" ht="25.5">
      <c r="B12590" s="400"/>
      <c r="D12590" s="401"/>
      <c r="F12590" s="54" t="s">
        <v>14216</v>
      </c>
      <c r="H12590" s="52" t="s">
        <v>13603</v>
      </c>
      <c r="J12590" s="95"/>
      <c r="K12590" s="95"/>
      <c r="L12590" s="18">
        <f t="shared" si="596"/>
        <v>0</v>
      </c>
      <c r="M12590" s="95">
        <v>150</v>
      </c>
      <c r="N12590" s="95"/>
      <c r="O12590" s="18">
        <f t="shared" si="594"/>
        <v>150</v>
      </c>
      <c r="P12590" s="16">
        <f t="shared" si="595"/>
        <v>150</v>
      </c>
    </row>
    <row r="12591" spans="2:16" ht="25.5">
      <c r="B12591" s="400"/>
      <c r="D12591" s="401"/>
      <c r="F12591" s="54" t="s">
        <v>14217</v>
      </c>
      <c r="H12591" s="52" t="s">
        <v>13604</v>
      </c>
      <c r="J12591" s="95"/>
      <c r="K12591" s="95"/>
      <c r="L12591" s="18">
        <f t="shared" si="596"/>
        <v>0</v>
      </c>
      <c r="M12591" s="95">
        <v>153</v>
      </c>
      <c r="N12591" s="95"/>
      <c r="O12591" s="18">
        <f t="shared" si="594"/>
        <v>153</v>
      </c>
      <c r="P12591" s="16">
        <f t="shared" si="595"/>
        <v>153</v>
      </c>
    </row>
    <row r="12592" spans="2:16" ht="25.5">
      <c r="B12592" s="400"/>
      <c r="D12592" s="401"/>
      <c r="F12592" s="54" t="s">
        <v>14218</v>
      </c>
      <c r="H12592" s="52" t="s">
        <v>13605</v>
      </c>
      <c r="J12592" s="95"/>
      <c r="K12592" s="95"/>
      <c r="L12592" s="18">
        <f t="shared" si="596"/>
        <v>0</v>
      </c>
      <c r="M12592" s="95">
        <v>120</v>
      </c>
      <c r="N12592" s="95"/>
      <c r="O12592" s="18">
        <f t="shared" si="594"/>
        <v>120</v>
      </c>
      <c r="P12592" s="16">
        <f t="shared" si="595"/>
        <v>120</v>
      </c>
    </row>
    <row r="12593" spans="2:16">
      <c r="B12593" s="400"/>
      <c r="D12593" s="401"/>
      <c r="F12593" s="54" t="s">
        <v>14219</v>
      </c>
      <c r="H12593" s="52" t="s">
        <v>3082</v>
      </c>
      <c r="J12593" s="95">
        <v>60</v>
      </c>
      <c r="K12593" s="95"/>
      <c r="L12593" s="18">
        <f t="shared" si="596"/>
        <v>60</v>
      </c>
      <c r="M12593" s="95"/>
      <c r="N12593" s="95"/>
      <c r="O12593" s="18">
        <f t="shared" si="594"/>
        <v>0</v>
      </c>
      <c r="P12593" s="16">
        <f t="shared" si="595"/>
        <v>60</v>
      </c>
    </row>
    <row r="12594" spans="2:16" ht="25.5">
      <c r="B12594" s="400"/>
      <c r="D12594" s="401"/>
      <c r="F12594" s="54" t="s">
        <v>14220</v>
      </c>
      <c r="H12594" s="52" t="s">
        <v>13606</v>
      </c>
      <c r="J12594" s="95">
        <v>76</v>
      </c>
      <c r="K12594" s="95"/>
      <c r="L12594" s="18">
        <f t="shared" si="596"/>
        <v>76</v>
      </c>
      <c r="M12594" s="95"/>
      <c r="N12594" s="95"/>
      <c r="O12594" s="18">
        <f t="shared" si="594"/>
        <v>0</v>
      </c>
      <c r="P12594" s="16">
        <f t="shared" si="595"/>
        <v>76</v>
      </c>
    </row>
    <row r="12595" spans="2:16" ht="25.5">
      <c r="B12595" s="400"/>
      <c r="D12595" s="401"/>
      <c r="F12595" s="262" t="s">
        <v>14221</v>
      </c>
      <c r="H12595" s="52" t="s">
        <v>13607</v>
      </c>
      <c r="J12595" s="95"/>
      <c r="K12595" s="95"/>
      <c r="L12595" s="18">
        <f t="shared" si="596"/>
        <v>0</v>
      </c>
      <c r="M12595" s="95">
        <v>320</v>
      </c>
      <c r="N12595" s="95"/>
      <c r="O12595" s="18">
        <f t="shared" si="594"/>
        <v>320</v>
      </c>
      <c r="P12595" s="16">
        <f t="shared" si="595"/>
        <v>320</v>
      </c>
    </row>
    <row r="12596" spans="2:16" ht="25.5">
      <c r="B12596" s="400"/>
      <c r="D12596" s="401"/>
      <c r="F12596" s="54" t="s">
        <v>14222</v>
      </c>
      <c r="H12596" s="52" t="s">
        <v>13608</v>
      </c>
      <c r="J12596" s="95">
        <v>46</v>
      </c>
      <c r="K12596" s="95"/>
      <c r="L12596" s="18">
        <f t="shared" si="596"/>
        <v>46</v>
      </c>
      <c r="M12596" s="95"/>
      <c r="N12596" s="95"/>
      <c r="O12596" s="18">
        <f t="shared" si="594"/>
        <v>0</v>
      </c>
      <c r="P12596" s="16">
        <f t="shared" si="595"/>
        <v>46</v>
      </c>
    </row>
    <row r="12597" spans="2:16" ht="25.5">
      <c r="B12597" s="400"/>
      <c r="D12597" s="401"/>
      <c r="F12597" s="262" t="s">
        <v>14223</v>
      </c>
      <c r="H12597" s="52" t="s">
        <v>13609</v>
      </c>
      <c r="J12597" s="95">
        <v>23</v>
      </c>
      <c r="K12597" s="95"/>
      <c r="L12597" s="18">
        <f t="shared" si="596"/>
        <v>23</v>
      </c>
      <c r="M12597" s="95"/>
      <c r="N12597" s="95"/>
      <c r="O12597" s="18">
        <f t="shared" si="594"/>
        <v>0</v>
      </c>
      <c r="P12597" s="16">
        <f t="shared" si="595"/>
        <v>23</v>
      </c>
    </row>
    <row r="12598" spans="2:16">
      <c r="B12598" s="400"/>
      <c r="D12598" s="401"/>
      <c r="F12598" s="262" t="s">
        <v>14224</v>
      </c>
      <c r="H12598" s="52" t="s">
        <v>13610</v>
      </c>
      <c r="J12598" s="95"/>
      <c r="K12598" s="95"/>
      <c r="L12598" s="18">
        <f t="shared" si="596"/>
        <v>0</v>
      </c>
      <c r="M12598" s="95">
        <v>36</v>
      </c>
      <c r="N12598" s="95"/>
      <c r="O12598" s="18">
        <f t="shared" si="594"/>
        <v>36</v>
      </c>
      <c r="P12598" s="16">
        <f t="shared" si="595"/>
        <v>36</v>
      </c>
    </row>
    <row r="12599" spans="2:16" ht="25.5">
      <c r="B12599" s="400"/>
      <c r="D12599" s="401"/>
      <c r="F12599" s="262" t="s">
        <v>14225</v>
      </c>
      <c r="H12599" s="52" t="s">
        <v>13611</v>
      </c>
      <c r="J12599" s="95">
        <v>100</v>
      </c>
      <c r="K12599" s="95"/>
      <c r="L12599" s="18">
        <f t="shared" si="596"/>
        <v>100</v>
      </c>
      <c r="M12599" s="95"/>
      <c r="N12599" s="95"/>
      <c r="O12599" s="18">
        <f t="shared" si="594"/>
        <v>0</v>
      </c>
      <c r="P12599" s="16">
        <f t="shared" si="595"/>
        <v>100</v>
      </c>
    </row>
    <row r="12600" spans="2:16">
      <c r="B12600" s="400"/>
      <c r="D12600" s="401"/>
      <c r="F12600" s="262" t="s">
        <v>14226</v>
      </c>
      <c r="H12600" s="52" t="s">
        <v>13612</v>
      </c>
      <c r="J12600" s="95"/>
      <c r="K12600" s="95"/>
      <c r="L12600" s="18">
        <f t="shared" si="596"/>
        <v>0</v>
      </c>
      <c r="M12600" s="97">
        <v>12</v>
      </c>
      <c r="N12600" s="95"/>
      <c r="O12600" s="18">
        <f t="shared" si="594"/>
        <v>12</v>
      </c>
      <c r="P12600" s="16">
        <f t="shared" si="595"/>
        <v>12</v>
      </c>
    </row>
    <row r="12601" spans="2:16">
      <c r="B12601" s="400"/>
      <c r="D12601" s="401"/>
      <c r="F12601" s="262" t="s">
        <v>14227</v>
      </c>
      <c r="H12601" s="52" t="s">
        <v>13613</v>
      </c>
      <c r="J12601" s="95"/>
      <c r="K12601" s="95"/>
      <c r="L12601" s="18">
        <f t="shared" si="596"/>
        <v>0</v>
      </c>
      <c r="M12601" s="97">
        <v>140</v>
      </c>
      <c r="N12601" s="95"/>
      <c r="O12601" s="18">
        <f t="shared" si="594"/>
        <v>140</v>
      </c>
      <c r="P12601" s="16">
        <f t="shared" si="595"/>
        <v>140</v>
      </c>
    </row>
    <row r="12602" spans="2:16">
      <c r="B12602" s="400"/>
      <c r="D12602" s="401"/>
      <c r="F12602" s="262" t="s">
        <v>14228</v>
      </c>
      <c r="H12602" s="52" t="s">
        <v>13614</v>
      </c>
      <c r="J12602" s="95">
        <v>32</v>
      </c>
      <c r="K12602" s="95"/>
      <c r="L12602" s="18">
        <f t="shared" si="596"/>
        <v>32</v>
      </c>
      <c r="M12602" s="95"/>
      <c r="N12602" s="95"/>
      <c r="O12602" s="18">
        <f t="shared" si="594"/>
        <v>0</v>
      </c>
      <c r="P12602" s="16">
        <f t="shared" si="595"/>
        <v>32</v>
      </c>
    </row>
    <row r="12603" spans="2:16" ht="25.5">
      <c r="B12603" s="400"/>
      <c r="D12603" s="401"/>
      <c r="F12603" s="262" t="s">
        <v>14229</v>
      </c>
      <c r="H12603" s="52" t="s">
        <v>13381</v>
      </c>
      <c r="J12603" s="95">
        <v>15</v>
      </c>
      <c r="K12603" s="95"/>
      <c r="L12603" s="18">
        <f t="shared" si="596"/>
        <v>15</v>
      </c>
      <c r="M12603" s="95"/>
      <c r="N12603" s="95"/>
      <c r="O12603" s="18">
        <f t="shared" si="594"/>
        <v>0</v>
      </c>
      <c r="P12603" s="16">
        <f t="shared" si="595"/>
        <v>15</v>
      </c>
    </row>
    <row r="12604" spans="2:16">
      <c r="B12604" s="400"/>
      <c r="D12604" s="401"/>
      <c r="F12604" s="262" t="s">
        <v>14230</v>
      </c>
      <c r="H12604" s="52" t="s">
        <v>13615</v>
      </c>
      <c r="J12604" s="95">
        <v>24</v>
      </c>
      <c r="K12604" s="95"/>
      <c r="L12604" s="18">
        <f t="shared" si="596"/>
        <v>24</v>
      </c>
      <c r="M12604" s="95"/>
      <c r="N12604" s="95"/>
      <c r="O12604" s="18">
        <f t="shared" si="594"/>
        <v>0</v>
      </c>
      <c r="P12604" s="16">
        <f t="shared" si="595"/>
        <v>24</v>
      </c>
    </row>
    <row r="12605" spans="2:16" ht="25.5">
      <c r="B12605" s="400"/>
      <c r="D12605" s="401"/>
      <c r="F12605" s="262" t="s">
        <v>14231</v>
      </c>
      <c r="H12605" s="52" t="s">
        <v>13616</v>
      </c>
      <c r="J12605" s="95"/>
      <c r="K12605" s="95"/>
      <c r="L12605" s="18">
        <f t="shared" si="596"/>
        <v>0</v>
      </c>
      <c r="M12605" s="97">
        <v>34</v>
      </c>
      <c r="N12605" s="95"/>
      <c r="O12605" s="18">
        <f t="shared" si="594"/>
        <v>34</v>
      </c>
      <c r="P12605" s="16">
        <f t="shared" si="595"/>
        <v>34</v>
      </c>
    </row>
    <row r="12606" spans="2:16">
      <c r="B12606" s="400"/>
      <c r="D12606" s="401"/>
      <c r="F12606" s="262" t="s">
        <v>14232</v>
      </c>
      <c r="H12606" s="52" t="s">
        <v>13617</v>
      </c>
      <c r="J12606" s="95">
        <v>17</v>
      </c>
      <c r="K12606" s="95"/>
      <c r="L12606" s="18">
        <f t="shared" si="596"/>
        <v>17</v>
      </c>
      <c r="M12606" s="95"/>
      <c r="N12606" s="95"/>
      <c r="O12606" s="18">
        <f t="shared" si="594"/>
        <v>0</v>
      </c>
      <c r="P12606" s="16">
        <f t="shared" si="595"/>
        <v>17</v>
      </c>
    </row>
    <row r="12607" spans="2:16" ht="25.5">
      <c r="B12607" s="400"/>
      <c r="D12607" s="401"/>
      <c r="F12607" s="262" t="s">
        <v>14233</v>
      </c>
      <c r="H12607" s="52" t="s">
        <v>13618</v>
      </c>
      <c r="J12607" s="95">
        <v>10</v>
      </c>
      <c r="K12607" s="95"/>
      <c r="L12607" s="18">
        <f t="shared" si="596"/>
        <v>10</v>
      </c>
      <c r="M12607" s="95"/>
      <c r="N12607" s="95"/>
      <c r="O12607" s="18">
        <f t="shared" si="594"/>
        <v>0</v>
      </c>
      <c r="P12607" s="16">
        <f t="shared" si="595"/>
        <v>10</v>
      </c>
    </row>
    <row r="12608" spans="2:16">
      <c r="B12608" s="400"/>
      <c r="D12608" s="401"/>
      <c r="F12608" s="262" t="s">
        <v>14234</v>
      </c>
      <c r="H12608" s="52" t="s">
        <v>13619</v>
      </c>
      <c r="J12608" s="95"/>
      <c r="K12608" s="95"/>
      <c r="L12608" s="18">
        <f t="shared" si="596"/>
        <v>0</v>
      </c>
      <c r="M12608" s="95">
        <v>60</v>
      </c>
      <c r="N12608" s="95"/>
      <c r="O12608" s="18">
        <f t="shared" si="594"/>
        <v>60</v>
      </c>
      <c r="P12608" s="16">
        <f t="shared" si="595"/>
        <v>60</v>
      </c>
    </row>
    <row r="12609" spans="2:16" ht="25.5">
      <c r="B12609" s="400"/>
      <c r="D12609" s="401"/>
      <c r="F12609" s="54" t="s">
        <v>14235</v>
      </c>
      <c r="H12609" s="52" t="s">
        <v>929</v>
      </c>
      <c r="J12609" s="95"/>
      <c r="K12609" s="95"/>
      <c r="L12609" s="18">
        <f t="shared" si="596"/>
        <v>0</v>
      </c>
      <c r="M12609" s="95">
        <v>37</v>
      </c>
      <c r="N12609" s="95"/>
      <c r="O12609" s="18">
        <f t="shared" si="594"/>
        <v>37</v>
      </c>
      <c r="P12609" s="16">
        <f t="shared" si="595"/>
        <v>37</v>
      </c>
    </row>
    <row r="12610" spans="2:16" ht="25.5">
      <c r="B12610" s="400"/>
      <c r="D12610" s="401"/>
      <c r="F12610" s="262" t="s">
        <v>14236</v>
      </c>
      <c r="H12610" s="52" t="s">
        <v>917</v>
      </c>
      <c r="J12610" s="95">
        <v>185</v>
      </c>
      <c r="K12610" s="95"/>
      <c r="L12610" s="18">
        <f t="shared" si="596"/>
        <v>185</v>
      </c>
      <c r="M12610" s="95">
        <v>127</v>
      </c>
      <c r="N12610" s="95"/>
      <c r="O12610" s="18">
        <f t="shared" si="594"/>
        <v>127</v>
      </c>
      <c r="P12610" s="16">
        <f t="shared" si="595"/>
        <v>312</v>
      </c>
    </row>
    <row r="12611" spans="2:16" ht="25.5">
      <c r="B12611" s="400"/>
      <c r="D12611" s="401"/>
      <c r="F12611" s="54" t="s">
        <v>14237</v>
      </c>
      <c r="H12611" s="52" t="s">
        <v>3933</v>
      </c>
      <c r="J12611" s="95"/>
      <c r="K12611" s="95"/>
      <c r="L12611" s="18">
        <f t="shared" si="596"/>
        <v>0</v>
      </c>
      <c r="M12611" s="95">
        <v>70</v>
      </c>
      <c r="N12611" s="95"/>
      <c r="O12611" s="18">
        <f t="shared" si="594"/>
        <v>70</v>
      </c>
      <c r="P12611" s="16">
        <f t="shared" si="595"/>
        <v>70</v>
      </c>
    </row>
    <row r="12612" spans="2:16">
      <c r="B12612" s="400"/>
      <c r="D12612" s="401"/>
      <c r="F12612" s="54" t="s">
        <v>14238</v>
      </c>
      <c r="H12612" s="52" t="s">
        <v>13620</v>
      </c>
      <c r="J12612" s="95"/>
      <c r="K12612" s="95"/>
      <c r="L12612" s="18">
        <f t="shared" si="596"/>
        <v>0</v>
      </c>
      <c r="M12612" s="95">
        <v>205</v>
      </c>
      <c r="N12612" s="95"/>
      <c r="O12612" s="18">
        <f t="shared" si="594"/>
        <v>205</v>
      </c>
      <c r="P12612" s="16">
        <f t="shared" si="595"/>
        <v>205</v>
      </c>
    </row>
    <row r="12613" spans="2:16">
      <c r="B12613" s="400"/>
      <c r="D12613" s="401"/>
      <c r="F12613" s="262" t="s">
        <v>14239</v>
      </c>
      <c r="H12613" s="52" t="s">
        <v>13621</v>
      </c>
      <c r="J12613" s="95">
        <v>10</v>
      </c>
      <c r="K12613" s="95"/>
      <c r="L12613" s="18">
        <f t="shared" si="596"/>
        <v>10</v>
      </c>
      <c r="M12613" s="95"/>
      <c r="N12613" s="95"/>
      <c r="O12613" s="18">
        <f t="shared" si="594"/>
        <v>0</v>
      </c>
      <c r="P12613" s="16">
        <f t="shared" si="595"/>
        <v>10</v>
      </c>
    </row>
    <row r="12614" spans="2:16">
      <c r="B12614" s="400"/>
      <c r="D12614" s="401"/>
      <c r="F12614" s="54" t="s">
        <v>14240</v>
      </c>
      <c r="H12614" s="52" t="s">
        <v>13622</v>
      </c>
      <c r="J12614" s="95"/>
      <c r="K12614" s="95"/>
      <c r="L12614" s="18">
        <f t="shared" si="596"/>
        <v>0</v>
      </c>
      <c r="M12614" s="95">
        <v>40</v>
      </c>
      <c r="N12614" s="95"/>
      <c r="O12614" s="18">
        <f t="shared" si="594"/>
        <v>40</v>
      </c>
      <c r="P12614" s="16">
        <f t="shared" si="595"/>
        <v>40</v>
      </c>
    </row>
    <row r="12615" spans="2:16">
      <c r="B12615" s="400"/>
      <c r="D12615" s="401"/>
      <c r="F12615" s="54" t="s">
        <v>14241</v>
      </c>
      <c r="H12615" s="52" t="s">
        <v>12772</v>
      </c>
      <c r="J12615" s="95">
        <v>55</v>
      </c>
      <c r="K12615" s="95"/>
      <c r="L12615" s="18">
        <f t="shared" si="596"/>
        <v>55</v>
      </c>
      <c r="M12615" s="95"/>
      <c r="N12615" s="95"/>
      <c r="O12615" s="18">
        <f t="shared" si="594"/>
        <v>0</v>
      </c>
      <c r="P12615" s="16">
        <f t="shared" si="595"/>
        <v>55</v>
      </c>
    </row>
    <row r="12616" spans="2:16" ht="25.5">
      <c r="B12616" s="400"/>
      <c r="D12616" s="401"/>
      <c r="F12616" s="54" t="s">
        <v>14242</v>
      </c>
      <c r="H12616" s="52" t="s">
        <v>11951</v>
      </c>
      <c r="J12616" s="95"/>
      <c r="K12616" s="95"/>
      <c r="L12616" s="18">
        <f t="shared" si="596"/>
        <v>0</v>
      </c>
      <c r="M12616" s="95">
        <v>160</v>
      </c>
      <c r="N12616" s="95"/>
      <c r="O12616" s="18">
        <f t="shared" si="594"/>
        <v>160</v>
      </c>
      <c r="P12616" s="16">
        <f t="shared" si="595"/>
        <v>160</v>
      </c>
    </row>
    <row r="12617" spans="2:16" ht="25.5">
      <c r="B12617" s="400"/>
      <c r="D12617" s="401"/>
      <c r="F12617" s="54" t="s">
        <v>14243</v>
      </c>
      <c r="H12617" s="52" t="s">
        <v>13025</v>
      </c>
      <c r="J12617" s="95">
        <v>20</v>
      </c>
      <c r="K12617" s="95"/>
      <c r="L12617" s="18">
        <f t="shared" si="596"/>
        <v>20</v>
      </c>
      <c r="M12617" s="95"/>
      <c r="N12617" s="95"/>
      <c r="O12617" s="18">
        <f t="shared" si="594"/>
        <v>0</v>
      </c>
      <c r="P12617" s="16">
        <f t="shared" si="595"/>
        <v>20</v>
      </c>
    </row>
    <row r="12618" spans="2:16">
      <c r="B12618" s="400"/>
      <c r="D12618" s="401"/>
      <c r="F12618" s="262" t="s">
        <v>14244</v>
      </c>
      <c r="H12618" s="52" t="s">
        <v>13369</v>
      </c>
      <c r="J12618" s="95"/>
      <c r="K12618" s="95"/>
      <c r="L12618" s="18">
        <f t="shared" si="596"/>
        <v>0</v>
      </c>
      <c r="M12618" s="95">
        <v>160</v>
      </c>
      <c r="N12618" s="95"/>
      <c r="O12618" s="18">
        <f t="shared" si="594"/>
        <v>160</v>
      </c>
      <c r="P12618" s="16">
        <f t="shared" si="595"/>
        <v>160</v>
      </c>
    </row>
    <row r="12619" spans="2:16" ht="25.5">
      <c r="B12619" s="400"/>
      <c r="D12619" s="401"/>
      <c r="F12619" s="262" t="s">
        <v>14245</v>
      </c>
      <c r="H12619" s="52" t="s">
        <v>13623</v>
      </c>
      <c r="J12619" s="95">
        <v>28</v>
      </c>
      <c r="K12619" s="95"/>
      <c r="L12619" s="18">
        <f t="shared" si="596"/>
        <v>28</v>
      </c>
      <c r="M12619" s="95"/>
      <c r="N12619" s="95"/>
      <c r="O12619" s="18">
        <f t="shared" si="594"/>
        <v>0</v>
      </c>
      <c r="P12619" s="16">
        <f t="shared" si="595"/>
        <v>28</v>
      </c>
    </row>
    <row r="12620" spans="2:16" ht="25.5">
      <c r="B12620" s="400"/>
      <c r="D12620" s="401"/>
      <c r="F12620" s="262" t="s">
        <v>14246</v>
      </c>
      <c r="H12620" s="52" t="s">
        <v>13624</v>
      </c>
      <c r="J12620" s="95">
        <v>150</v>
      </c>
      <c r="K12620" s="95"/>
      <c r="L12620" s="18">
        <f t="shared" si="596"/>
        <v>150</v>
      </c>
      <c r="M12620" s="95"/>
      <c r="N12620" s="95"/>
      <c r="O12620" s="18">
        <f t="shared" si="594"/>
        <v>0</v>
      </c>
      <c r="P12620" s="16">
        <f t="shared" si="595"/>
        <v>150</v>
      </c>
    </row>
    <row r="12621" spans="2:16" ht="25.5">
      <c r="B12621" s="400"/>
      <c r="D12621" s="401"/>
      <c r="F12621" s="262" t="s">
        <v>14247</v>
      </c>
      <c r="H12621" s="52" t="s">
        <v>13625</v>
      </c>
      <c r="J12621" s="95">
        <v>100</v>
      </c>
      <c r="K12621" s="95"/>
      <c r="L12621" s="18">
        <f t="shared" si="596"/>
        <v>100</v>
      </c>
      <c r="M12621" s="95"/>
      <c r="N12621" s="95"/>
      <c r="O12621" s="18">
        <f t="shared" si="594"/>
        <v>0</v>
      </c>
      <c r="P12621" s="16">
        <f t="shared" si="595"/>
        <v>100</v>
      </c>
    </row>
    <row r="12622" spans="2:16" ht="25.5">
      <c r="B12622" s="400"/>
      <c r="D12622" s="401"/>
      <c r="F12622" s="262" t="s">
        <v>14248</v>
      </c>
      <c r="H12622" s="52" t="s">
        <v>13626</v>
      </c>
      <c r="J12622" s="95">
        <v>15</v>
      </c>
      <c r="K12622" s="95"/>
      <c r="L12622" s="18">
        <f t="shared" si="596"/>
        <v>15</v>
      </c>
      <c r="M12622" s="95"/>
      <c r="N12622" s="95"/>
      <c r="O12622" s="18">
        <f t="shared" si="594"/>
        <v>0</v>
      </c>
      <c r="P12622" s="16">
        <f t="shared" si="595"/>
        <v>15</v>
      </c>
    </row>
    <row r="12623" spans="2:16" ht="25.5">
      <c r="B12623" s="400"/>
      <c r="D12623" s="401"/>
      <c r="F12623" s="54" t="s">
        <v>14249</v>
      </c>
      <c r="H12623" s="52" t="s">
        <v>13627</v>
      </c>
      <c r="J12623" s="95"/>
      <c r="K12623" s="95"/>
      <c r="L12623" s="18">
        <f t="shared" si="596"/>
        <v>0</v>
      </c>
      <c r="M12623" s="95">
        <v>250</v>
      </c>
      <c r="N12623" s="95"/>
      <c r="O12623" s="18">
        <f t="shared" si="594"/>
        <v>250</v>
      </c>
      <c r="P12623" s="16">
        <f t="shared" si="595"/>
        <v>250</v>
      </c>
    </row>
    <row r="12624" spans="2:16" ht="25.5">
      <c r="B12624" s="400"/>
      <c r="D12624" s="401"/>
      <c r="F12624" s="54" t="s">
        <v>14250</v>
      </c>
      <c r="H12624" s="52" t="s">
        <v>13628</v>
      </c>
      <c r="J12624" s="95">
        <v>50</v>
      </c>
      <c r="K12624" s="95"/>
      <c r="L12624" s="18">
        <f t="shared" si="596"/>
        <v>50</v>
      </c>
      <c r="M12624" s="95"/>
      <c r="N12624" s="95"/>
      <c r="O12624" s="18">
        <f t="shared" si="594"/>
        <v>0</v>
      </c>
      <c r="P12624" s="16">
        <f t="shared" si="595"/>
        <v>50</v>
      </c>
    </row>
    <row r="12625" spans="2:16">
      <c r="B12625" s="400"/>
      <c r="D12625" s="401" t="s">
        <v>12472</v>
      </c>
      <c r="F12625" s="262" t="s">
        <v>14251</v>
      </c>
      <c r="H12625" s="52" t="s">
        <v>13629</v>
      </c>
      <c r="J12625" s="95">
        <v>14</v>
      </c>
      <c r="K12625" s="95">
        <v>26</v>
      </c>
      <c r="L12625" s="18">
        <f t="shared" si="596"/>
        <v>40</v>
      </c>
      <c r="M12625" s="95"/>
      <c r="N12625" s="95"/>
      <c r="O12625" s="18">
        <f t="shared" si="594"/>
        <v>0</v>
      </c>
      <c r="P12625" s="16">
        <f t="shared" si="595"/>
        <v>40</v>
      </c>
    </row>
    <row r="12626" spans="2:16" ht="25.5">
      <c r="B12626" s="400"/>
      <c r="D12626" s="401"/>
      <c r="F12626" s="262" t="s">
        <v>14252</v>
      </c>
      <c r="H12626" s="52" t="s">
        <v>11075</v>
      </c>
      <c r="J12626" s="95"/>
      <c r="K12626" s="95"/>
      <c r="L12626" s="18">
        <f t="shared" si="596"/>
        <v>0</v>
      </c>
      <c r="M12626" s="95">
        <v>185</v>
      </c>
      <c r="N12626" s="95"/>
      <c r="O12626" s="18">
        <f t="shared" si="594"/>
        <v>185</v>
      </c>
      <c r="P12626" s="16">
        <f t="shared" si="595"/>
        <v>185</v>
      </c>
    </row>
    <row r="12627" spans="2:16">
      <c r="B12627" s="400"/>
      <c r="D12627" s="401"/>
      <c r="F12627" s="262" t="s">
        <v>14253</v>
      </c>
      <c r="H12627" s="52" t="s">
        <v>13630</v>
      </c>
      <c r="J12627" s="95">
        <v>14</v>
      </c>
      <c r="K12627" s="95"/>
      <c r="L12627" s="18">
        <f t="shared" si="596"/>
        <v>14</v>
      </c>
      <c r="M12627" s="95"/>
      <c r="N12627" s="95"/>
      <c r="O12627" s="18">
        <f t="shared" si="594"/>
        <v>0</v>
      </c>
      <c r="P12627" s="16">
        <f t="shared" si="595"/>
        <v>14</v>
      </c>
    </row>
    <row r="12628" spans="2:16" ht="25.5">
      <c r="B12628" s="400"/>
      <c r="D12628" s="401"/>
      <c r="F12628" s="262" t="s">
        <v>14254</v>
      </c>
      <c r="H12628" s="52" t="s">
        <v>13631</v>
      </c>
      <c r="J12628" s="95">
        <v>10</v>
      </c>
      <c r="K12628" s="95"/>
      <c r="L12628" s="18">
        <f t="shared" si="596"/>
        <v>10</v>
      </c>
      <c r="M12628" s="95"/>
      <c r="N12628" s="95"/>
      <c r="O12628" s="18">
        <f t="shared" si="594"/>
        <v>0</v>
      </c>
      <c r="P12628" s="16">
        <f t="shared" si="595"/>
        <v>10</v>
      </c>
    </row>
    <row r="12629" spans="2:16">
      <c r="B12629" s="400"/>
      <c r="D12629" s="401"/>
      <c r="F12629" s="262" t="s">
        <v>14255</v>
      </c>
      <c r="H12629" s="52" t="s">
        <v>12761</v>
      </c>
      <c r="J12629" s="95">
        <v>44</v>
      </c>
      <c r="K12629" s="95"/>
      <c r="L12629" s="18">
        <f t="shared" si="596"/>
        <v>44</v>
      </c>
      <c r="M12629" s="95"/>
      <c r="N12629" s="95"/>
      <c r="O12629" s="18">
        <f t="shared" si="594"/>
        <v>0</v>
      </c>
      <c r="P12629" s="16">
        <f t="shared" si="595"/>
        <v>44</v>
      </c>
    </row>
    <row r="12630" spans="2:16" ht="25.5">
      <c r="B12630" s="400"/>
      <c r="D12630" s="401"/>
      <c r="F12630" s="262" t="s">
        <v>14256</v>
      </c>
      <c r="H12630" s="52" t="s">
        <v>1663</v>
      </c>
      <c r="J12630" s="95">
        <v>98</v>
      </c>
      <c r="K12630" s="95"/>
      <c r="L12630" s="18">
        <f t="shared" si="596"/>
        <v>98</v>
      </c>
      <c r="M12630" s="95"/>
      <c r="N12630" s="95"/>
      <c r="O12630" s="18">
        <f t="shared" ref="O12630:O12693" si="597">+N12630+M12630</f>
        <v>0</v>
      </c>
      <c r="P12630" s="16">
        <f t="shared" ref="P12630:P12693" si="598">+L12630+O12630</f>
        <v>98</v>
      </c>
    </row>
    <row r="12631" spans="2:16">
      <c r="B12631" s="400"/>
      <c r="D12631" s="401"/>
      <c r="F12631" s="262" t="s">
        <v>14257</v>
      </c>
      <c r="H12631" s="52" t="s">
        <v>13154</v>
      </c>
      <c r="J12631" s="95">
        <v>89</v>
      </c>
      <c r="K12631" s="95"/>
      <c r="L12631" s="18">
        <f t="shared" si="596"/>
        <v>89</v>
      </c>
      <c r="M12631" s="95"/>
      <c r="N12631" s="95"/>
      <c r="O12631" s="18">
        <f t="shared" si="597"/>
        <v>0</v>
      </c>
      <c r="P12631" s="16">
        <f t="shared" si="598"/>
        <v>89</v>
      </c>
    </row>
    <row r="12632" spans="2:16">
      <c r="B12632" s="400"/>
      <c r="D12632" s="401"/>
      <c r="F12632" s="262" t="s">
        <v>14258</v>
      </c>
      <c r="H12632" s="52" t="s">
        <v>13632</v>
      </c>
      <c r="J12632" s="95">
        <v>14</v>
      </c>
      <c r="K12632" s="95"/>
      <c r="L12632" s="18">
        <f t="shared" si="596"/>
        <v>14</v>
      </c>
      <c r="M12632" s="95"/>
      <c r="N12632" s="95"/>
      <c r="O12632" s="18">
        <f t="shared" si="597"/>
        <v>0</v>
      </c>
      <c r="P12632" s="16">
        <f t="shared" si="598"/>
        <v>14</v>
      </c>
    </row>
    <row r="12633" spans="2:16" ht="25.5">
      <c r="B12633" s="400"/>
      <c r="D12633" s="401"/>
      <c r="F12633" s="262" t="s">
        <v>14259</v>
      </c>
      <c r="H12633" s="52" t="s">
        <v>13633</v>
      </c>
      <c r="J12633" s="95">
        <v>44</v>
      </c>
      <c r="K12633" s="95"/>
      <c r="L12633" s="18">
        <f t="shared" si="596"/>
        <v>44</v>
      </c>
      <c r="M12633" s="95"/>
      <c r="N12633" s="95"/>
      <c r="O12633" s="18">
        <f t="shared" si="597"/>
        <v>0</v>
      </c>
      <c r="P12633" s="16">
        <f t="shared" si="598"/>
        <v>44</v>
      </c>
    </row>
    <row r="12634" spans="2:16" ht="25.5">
      <c r="B12634" s="400"/>
      <c r="D12634" s="401"/>
      <c r="F12634" s="262" t="s">
        <v>14260</v>
      </c>
      <c r="H12634" s="52" t="s">
        <v>13634</v>
      </c>
      <c r="J12634" s="95">
        <v>33</v>
      </c>
      <c r="K12634" s="95"/>
      <c r="L12634" s="18">
        <f t="shared" ref="L12634:L12697" si="599">+J12634+K12634</f>
        <v>33</v>
      </c>
      <c r="M12634" s="95"/>
      <c r="N12634" s="95"/>
      <c r="O12634" s="18">
        <f t="shared" si="597"/>
        <v>0</v>
      </c>
      <c r="P12634" s="16">
        <f t="shared" si="598"/>
        <v>33</v>
      </c>
    </row>
    <row r="12635" spans="2:16">
      <c r="B12635" s="400"/>
      <c r="D12635" s="401"/>
      <c r="F12635" s="262" t="s">
        <v>14261</v>
      </c>
      <c r="H12635" s="52" t="s">
        <v>2954</v>
      </c>
      <c r="J12635" s="95">
        <v>13</v>
      </c>
      <c r="K12635" s="95"/>
      <c r="L12635" s="18">
        <f t="shared" si="599"/>
        <v>13</v>
      </c>
      <c r="M12635" s="95"/>
      <c r="N12635" s="95"/>
      <c r="O12635" s="18">
        <f t="shared" si="597"/>
        <v>0</v>
      </c>
      <c r="P12635" s="16">
        <f t="shared" si="598"/>
        <v>13</v>
      </c>
    </row>
    <row r="12636" spans="2:16">
      <c r="B12636" s="400"/>
      <c r="D12636" s="401"/>
      <c r="F12636" s="262" t="s">
        <v>14262</v>
      </c>
      <c r="H12636" s="52" t="s">
        <v>2904</v>
      </c>
      <c r="J12636" s="95">
        <v>15</v>
      </c>
      <c r="K12636" s="95"/>
      <c r="L12636" s="18">
        <f t="shared" si="599"/>
        <v>15</v>
      </c>
      <c r="M12636" s="95"/>
      <c r="N12636" s="95"/>
      <c r="O12636" s="18">
        <f t="shared" si="597"/>
        <v>0</v>
      </c>
      <c r="P12636" s="16">
        <f t="shared" si="598"/>
        <v>15</v>
      </c>
    </row>
    <row r="12637" spans="2:16">
      <c r="B12637" s="400"/>
      <c r="D12637" s="401"/>
      <c r="F12637" s="262" t="s">
        <v>14263</v>
      </c>
      <c r="H12637" s="52" t="s">
        <v>13376</v>
      </c>
      <c r="J12637" s="95">
        <v>44</v>
      </c>
      <c r="K12637" s="95"/>
      <c r="L12637" s="18">
        <f t="shared" si="599"/>
        <v>44</v>
      </c>
      <c r="M12637" s="95"/>
      <c r="N12637" s="95"/>
      <c r="O12637" s="18">
        <f t="shared" si="597"/>
        <v>0</v>
      </c>
      <c r="P12637" s="16">
        <f t="shared" si="598"/>
        <v>44</v>
      </c>
    </row>
    <row r="12638" spans="2:16" ht="25.5">
      <c r="B12638" s="400"/>
      <c r="D12638" s="401"/>
      <c r="F12638" s="262" t="s">
        <v>14264</v>
      </c>
      <c r="H12638" s="52" t="s">
        <v>12811</v>
      </c>
      <c r="J12638" s="95">
        <v>16</v>
      </c>
      <c r="K12638" s="95"/>
      <c r="L12638" s="18">
        <f t="shared" si="599"/>
        <v>16</v>
      </c>
      <c r="M12638" s="95"/>
      <c r="N12638" s="95"/>
      <c r="O12638" s="18">
        <f t="shared" si="597"/>
        <v>0</v>
      </c>
      <c r="P12638" s="16">
        <f t="shared" si="598"/>
        <v>16</v>
      </c>
    </row>
    <row r="12639" spans="2:16">
      <c r="B12639" s="400"/>
      <c r="D12639" s="401"/>
      <c r="F12639" s="262" t="s">
        <v>14265</v>
      </c>
      <c r="H12639" s="52" t="s">
        <v>13635</v>
      </c>
      <c r="J12639" s="95">
        <v>13</v>
      </c>
      <c r="K12639" s="95"/>
      <c r="L12639" s="18">
        <f t="shared" si="599"/>
        <v>13</v>
      </c>
      <c r="M12639" s="95"/>
      <c r="N12639" s="95"/>
      <c r="O12639" s="18">
        <f t="shared" si="597"/>
        <v>0</v>
      </c>
      <c r="P12639" s="16">
        <f t="shared" si="598"/>
        <v>13</v>
      </c>
    </row>
    <row r="12640" spans="2:16" ht="25.5">
      <c r="B12640" s="400"/>
      <c r="D12640" s="401"/>
      <c r="F12640" s="262" t="s">
        <v>14266</v>
      </c>
      <c r="H12640" s="52" t="s">
        <v>13636</v>
      </c>
      <c r="J12640" s="95">
        <v>5</v>
      </c>
      <c r="K12640" s="95"/>
      <c r="L12640" s="18">
        <f t="shared" si="599"/>
        <v>5</v>
      </c>
      <c r="M12640" s="95"/>
      <c r="N12640" s="95"/>
      <c r="O12640" s="18">
        <f t="shared" si="597"/>
        <v>0</v>
      </c>
      <c r="P12640" s="16">
        <f t="shared" si="598"/>
        <v>5</v>
      </c>
    </row>
    <row r="12641" spans="2:16" ht="25.5">
      <c r="B12641" s="400"/>
      <c r="D12641" s="401"/>
      <c r="F12641" s="262" t="s">
        <v>14267</v>
      </c>
      <c r="H12641" s="52" t="s">
        <v>13637</v>
      </c>
      <c r="J12641" s="95">
        <v>16</v>
      </c>
      <c r="K12641" s="95"/>
      <c r="L12641" s="18">
        <f t="shared" si="599"/>
        <v>16</v>
      </c>
      <c r="M12641" s="95"/>
      <c r="N12641" s="95"/>
      <c r="O12641" s="18">
        <f t="shared" si="597"/>
        <v>0</v>
      </c>
      <c r="P12641" s="16">
        <f t="shared" si="598"/>
        <v>16</v>
      </c>
    </row>
    <row r="12642" spans="2:16" ht="25.5">
      <c r="B12642" s="400"/>
      <c r="D12642" s="401"/>
      <c r="F12642" s="262" t="s">
        <v>14268</v>
      </c>
      <c r="H12642" s="52" t="s">
        <v>13638</v>
      </c>
      <c r="J12642" s="95">
        <v>16</v>
      </c>
      <c r="K12642" s="95"/>
      <c r="L12642" s="18">
        <f t="shared" si="599"/>
        <v>16</v>
      </c>
      <c r="M12642" s="95"/>
      <c r="N12642" s="95"/>
      <c r="O12642" s="18">
        <f t="shared" si="597"/>
        <v>0</v>
      </c>
      <c r="P12642" s="16">
        <f t="shared" si="598"/>
        <v>16</v>
      </c>
    </row>
    <row r="12643" spans="2:16" ht="25.5">
      <c r="B12643" s="400"/>
      <c r="D12643" s="401"/>
      <c r="F12643" s="262" t="s">
        <v>14269</v>
      </c>
      <c r="H12643" s="52" t="s">
        <v>13639</v>
      </c>
      <c r="J12643" s="95">
        <v>14</v>
      </c>
      <c r="K12643" s="95"/>
      <c r="L12643" s="18">
        <f t="shared" si="599"/>
        <v>14</v>
      </c>
      <c r="M12643" s="95"/>
      <c r="N12643" s="95"/>
      <c r="O12643" s="18">
        <f t="shared" si="597"/>
        <v>0</v>
      </c>
      <c r="P12643" s="16">
        <f t="shared" si="598"/>
        <v>14</v>
      </c>
    </row>
    <row r="12644" spans="2:16">
      <c r="B12644" s="400"/>
      <c r="D12644" s="401"/>
      <c r="F12644" s="262" t="s">
        <v>14270</v>
      </c>
      <c r="H12644" s="52" t="s">
        <v>12687</v>
      </c>
      <c r="J12644" s="95">
        <v>25</v>
      </c>
      <c r="K12644" s="95"/>
      <c r="L12644" s="18">
        <f t="shared" si="599"/>
        <v>25</v>
      </c>
      <c r="M12644" s="95"/>
      <c r="N12644" s="95"/>
      <c r="O12644" s="18">
        <f t="shared" si="597"/>
        <v>0</v>
      </c>
      <c r="P12644" s="16">
        <f t="shared" si="598"/>
        <v>25</v>
      </c>
    </row>
    <row r="12645" spans="2:16" ht="25.5">
      <c r="B12645" s="400"/>
      <c r="D12645" s="401"/>
      <c r="F12645" s="262" t="s">
        <v>14271</v>
      </c>
      <c r="H12645" s="52" t="s">
        <v>13640</v>
      </c>
      <c r="J12645" s="95">
        <v>8</v>
      </c>
      <c r="K12645" s="95"/>
      <c r="L12645" s="18">
        <f t="shared" si="599"/>
        <v>8</v>
      </c>
      <c r="M12645" s="95"/>
      <c r="N12645" s="95"/>
      <c r="O12645" s="18">
        <f t="shared" si="597"/>
        <v>0</v>
      </c>
      <c r="P12645" s="16">
        <f t="shared" si="598"/>
        <v>8</v>
      </c>
    </row>
    <row r="12646" spans="2:16" ht="25.5">
      <c r="B12646" s="400"/>
      <c r="D12646" s="401"/>
      <c r="F12646" s="262" t="s">
        <v>14272</v>
      </c>
      <c r="H12646" s="52" t="s">
        <v>13641</v>
      </c>
      <c r="J12646" s="95"/>
      <c r="K12646" s="95"/>
      <c r="L12646" s="18">
        <f t="shared" si="599"/>
        <v>0</v>
      </c>
      <c r="M12646" s="95">
        <v>250</v>
      </c>
      <c r="N12646" s="95"/>
      <c r="O12646" s="18">
        <f t="shared" si="597"/>
        <v>250</v>
      </c>
      <c r="P12646" s="16">
        <f t="shared" si="598"/>
        <v>250</v>
      </c>
    </row>
    <row r="12647" spans="2:16" ht="25.5">
      <c r="B12647" s="400"/>
      <c r="D12647" s="401"/>
      <c r="F12647" s="262" t="s">
        <v>14273</v>
      </c>
      <c r="H12647" s="52" t="s">
        <v>11589</v>
      </c>
      <c r="J12647" s="95">
        <v>234</v>
      </c>
      <c r="K12647" s="95"/>
      <c r="L12647" s="18">
        <f t="shared" si="599"/>
        <v>234</v>
      </c>
      <c r="M12647" s="95"/>
      <c r="N12647" s="95"/>
      <c r="O12647" s="18">
        <f t="shared" si="597"/>
        <v>0</v>
      </c>
      <c r="P12647" s="16">
        <f t="shared" si="598"/>
        <v>234</v>
      </c>
    </row>
    <row r="12648" spans="2:16" ht="25.5">
      <c r="B12648" s="400"/>
      <c r="D12648" s="401"/>
      <c r="F12648" s="262" t="s">
        <v>14274</v>
      </c>
      <c r="H12648" s="52" t="s">
        <v>13642</v>
      </c>
      <c r="J12648" s="95">
        <v>8</v>
      </c>
      <c r="K12648" s="95"/>
      <c r="L12648" s="18">
        <f t="shared" si="599"/>
        <v>8</v>
      </c>
      <c r="M12648" s="95"/>
      <c r="N12648" s="95"/>
      <c r="O12648" s="18">
        <f t="shared" si="597"/>
        <v>0</v>
      </c>
      <c r="P12648" s="16">
        <f t="shared" si="598"/>
        <v>8</v>
      </c>
    </row>
    <row r="12649" spans="2:16" ht="25.5">
      <c r="B12649" s="400"/>
      <c r="D12649" s="401"/>
      <c r="F12649" s="262" t="s">
        <v>14275</v>
      </c>
      <c r="H12649" s="52" t="s">
        <v>13643</v>
      </c>
      <c r="J12649" s="95">
        <v>12</v>
      </c>
      <c r="K12649" s="95"/>
      <c r="L12649" s="18">
        <f t="shared" si="599"/>
        <v>12</v>
      </c>
      <c r="M12649" s="95"/>
      <c r="N12649" s="95"/>
      <c r="O12649" s="18">
        <f t="shared" si="597"/>
        <v>0</v>
      </c>
      <c r="P12649" s="16">
        <f t="shared" si="598"/>
        <v>12</v>
      </c>
    </row>
    <row r="12650" spans="2:16">
      <c r="B12650" s="400"/>
      <c r="D12650" s="401"/>
      <c r="F12650" s="262" t="s">
        <v>14276</v>
      </c>
      <c r="H12650" s="52" t="s">
        <v>13644</v>
      </c>
      <c r="J12650" s="95">
        <v>21</v>
      </c>
      <c r="K12650" s="95"/>
      <c r="L12650" s="18">
        <f t="shared" si="599"/>
        <v>21</v>
      </c>
      <c r="M12650" s="95"/>
      <c r="N12650" s="95"/>
      <c r="O12650" s="18">
        <f t="shared" si="597"/>
        <v>0</v>
      </c>
      <c r="P12650" s="16">
        <f t="shared" si="598"/>
        <v>21</v>
      </c>
    </row>
    <row r="12651" spans="2:16" ht="25.5">
      <c r="B12651" s="400"/>
      <c r="D12651" s="401"/>
      <c r="F12651" s="262" t="s">
        <v>14277</v>
      </c>
      <c r="H12651" s="52" t="s">
        <v>13645</v>
      </c>
      <c r="J12651" s="95"/>
      <c r="K12651" s="95"/>
      <c r="L12651" s="18">
        <f t="shared" si="599"/>
        <v>0</v>
      </c>
      <c r="M12651" s="95">
        <v>54</v>
      </c>
      <c r="N12651" s="95"/>
      <c r="O12651" s="18">
        <f t="shared" si="597"/>
        <v>54</v>
      </c>
      <c r="P12651" s="16">
        <f t="shared" si="598"/>
        <v>54</v>
      </c>
    </row>
    <row r="12652" spans="2:16" ht="25.5">
      <c r="B12652" s="400"/>
      <c r="D12652" s="401"/>
      <c r="F12652" s="262" t="s">
        <v>14278</v>
      </c>
      <c r="H12652" s="52" t="s">
        <v>13646</v>
      </c>
      <c r="J12652" s="95">
        <v>29</v>
      </c>
      <c r="K12652" s="95"/>
      <c r="L12652" s="18">
        <f t="shared" si="599"/>
        <v>29</v>
      </c>
      <c r="M12652" s="98"/>
      <c r="N12652" s="95"/>
      <c r="O12652" s="18">
        <f t="shared" si="597"/>
        <v>0</v>
      </c>
      <c r="P12652" s="16">
        <f t="shared" si="598"/>
        <v>29</v>
      </c>
    </row>
    <row r="12653" spans="2:16">
      <c r="B12653" s="400"/>
      <c r="D12653" s="401"/>
      <c r="F12653" s="262" t="s">
        <v>14279</v>
      </c>
      <c r="H12653" s="52" t="s">
        <v>13647</v>
      </c>
      <c r="J12653" s="95">
        <v>38</v>
      </c>
      <c r="K12653" s="95"/>
      <c r="L12653" s="18">
        <f t="shared" si="599"/>
        <v>38</v>
      </c>
      <c r="M12653" s="98"/>
      <c r="N12653" s="95"/>
      <c r="O12653" s="18">
        <f t="shared" si="597"/>
        <v>0</v>
      </c>
      <c r="P12653" s="16">
        <f t="shared" si="598"/>
        <v>38</v>
      </c>
    </row>
    <row r="12654" spans="2:16" ht="25.5">
      <c r="B12654" s="400"/>
      <c r="D12654" s="401"/>
      <c r="F12654" s="262" t="s">
        <v>14280</v>
      </c>
      <c r="H12654" s="52" t="s">
        <v>13648</v>
      </c>
      <c r="J12654" s="95">
        <v>150</v>
      </c>
      <c r="K12654" s="95"/>
      <c r="L12654" s="18">
        <f t="shared" si="599"/>
        <v>150</v>
      </c>
      <c r="M12654" s="98"/>
      <c r="N12654" s="95"/>
      <c r="O12654" s="18">
        <f t="shared" si="597"/>
        <v>0</v>
      </c>
      <c r="P12654" s="16">
        <f t="shared" si="598"/>
        <v>150</v>
      </c>
    </row>
    <row r="12655" spans="2:16" ht="25.5">
      <c r="B12655" s="400"/>
      <c r="D12655" s="401"/>
      <c r="F12655" s="262" t="s">
        <v>14281</v>
      </c>
      <c r="H12655" s="52" t="s">
        <v>13649</v>
      </c>
      <c r="J12655" s="95">
        <v>400</v>
      </c>
      <c r="K12655" s="95"/>
      <c r="L12655" s="18">
        <f t="shared" si="599"/>
        <v>400</v>
      </c>
      <c r="M12655" s="98"/>
      <c r="N12655" s="95"/>
      <c r="O12655" s="18">
        <f t="shared" si="597"/>
        <v>0</v>
      </c>
      <c r="P12655" s="16">
        <f t="shared" si="598"/>
        <v>400</v>
      </c>
    </row>
    <row r="12656" spans="2:16" ht="25.5">
      <c r="B12656" s="400"/>
      <c r="D12656" s="401"/>
      <c r="F12656" s="262" t="s">
        <v>14236</v>
      </c>
      <c r="H12656" s="52" t="s">
        <v>917</v>
      </c>
      <c r="J12656" s="95">
        <v>15</v>
      </c>
      <c r="K12656" s="95"/>
      <c r="L12656" s="18">
        <f t="shared" si="599"/>
        <v>15</v>
      </c>
      <c r="M12656" s="98"/>
      <c r="N12656" s="95"/>
      <c r="O12656" s="18">
        <f t="shared" si="597"/>
        <v>0</v>
      </c>
      <c r="P12656" s="16">
        <f t="shared" si="598"/>
        <v>15</v>
      </c>
    </row>
    <row r="12657" spans="2:16" ht="25.5">
      <c r="B12657" s="400"/>
      <c r="D12657" s="401"/>
      <c r="F12657" s="262" t="s">
        <v>14282</v>
      </c>
      <c r="H12657" s="52" t="s">
        <v>13650</v>
      </c>
      <c r="J12657" s="95">
        <v>40</v>
      </c>
      <c r="K12657" s="95"/>
      <c r="L12657" s="18">
        <f t="shared" si="599"/>
        <v>40</v>
      </c>
      <c r="M12657" s="98"/>
      <c r="N12657" s="95"/>
      <c r="O12657" s="18">
        <f t="shared" si="597"/>
        <v>0</v>
      </c>
      <c r="P12657" s="16">
        <f t="shared" si="598"/>
        <v>40</v>
      </c>
    </row>
    <row r="12658" spans="2:16" ht="25.5">
      <c r="B12658" s="400"/>
      <c r="D12658" s="401"/>
      <c r="F12658" s="262" t="s">
        <v>14236</v>
      </c>
      <c r="H12658" s="52" t="s">
        <v>2359</v>
      </c>
      <c r="J12658" s="98"/>
      <c r="K12658" s="95"/>
      <c r="L12658" s="18">
        <f t="shared" si="599"/>
        <v>0</v>
      </c>
      <c r="M12658" s="95">
        <v>400</v>
      </c>
      <c r="N12658" s="95"/>
      <c r="O12658" s="18">
        <f t="shared" si="597"/>
        <v>400</v>
      </c>
      <c r="P12658" s="16">
        <f t="shared" si="598"/>
        <v>400</v>
      </c>
    </row>
    <row r="12659" spans="2:16" ht="25.5">
      <c r="B12659" s="400"/>
      <c r="D12659" s="401"/>
      <c r="F12659" s="262" t="s">
        <v>14282</v>
      </c>
      <c r="H12659" s="52" t="s">
        <v>11514</v>
      </c>
      <c r="J12659" s="95">
        <v>160</v>
      </c>
      <c r="K12659" s="95"/>
      <c r="L12659" s="18">
        <f t="shared" si="599"/>
        <v>160</v>
      </c>
      <c r="M12659" s="98"/>
      <c r="N12659" s="95"/>
      <c r="O12659" s="18">
        <f t="shared" si="597"/>
        <v>0</v>
      </c>
      <c r="P12659" s="16">
        <f t="shared" si="598"/>
        <v>160</v>
      </c>
    </row>
    <row r="12660" spans="2:16" ht="25.5">
      <c r="B12660" s="400"/>
      <c r="D12660" s="401"/>
      <c r="F12660" s="262" t="s">
        <v>14275</v>
      </c>
      <c r="H12660" s="52" t="s">
        <v>13651</v>
      </c>
      <c r="J12660" s="95"/>
      <c r="K12660" s="95"/>
      <c r="L12660" s="18">
        <f t="shared" si="599"/>
        <v>0</v>
      </c>
      <c r="M12660" s="95">
        <v>201</v>
      </c>
      <c r="N12660" s="95"/>
      <c r="O12660" s="18">
        <f t="shared" si="597"/>
        <v>201</v>
      </c>
      <c r="P12660" s="16">
        <f t="shared" si="598"/>
        <v>201</v>
      </c>
    </row>
    <row r="12661" spans="2:16">
      <c r="B12661" s="400"/>
      <c r="D12661" s="401" t="s">
        <v>12473</v>
      </c>
      <c r="F12661" s="262" t="s">
        <v>14283</v>
      </c>
      <c r="H12661" s="52" t="s">
        <v>13652</v>
      </c>
      <c r="J12661" s="95">
        <v>79</v>
      </c>
      <c r="K12661" s="95">
        <v>26</v>
      </c>
      <c r="L12661" s="18">
        <f t="shared" si="599"/>
        <v>105</v>
      </c>
      <c r="M12661" s="95"/>
      <c r="N12661" s="95"/>
      <c r="O12661" s="18">
        <f t="shared" si="597"/>
        <v>0</v>
      </c>
      <c r="P12661" s="16">
        <f t="shared" si="598"/>
        <v>105</v>
      </c>
    </row>
    <row r="12662" spans="2:16">
      <c r="B12662" s="400"/>
      <c r="D12662" s="401"/>
      <c r="F12662" s="262" t="s">
        <v>14284</v>
      </c>
      <c r="H12662" s="52" t="s">
        <v>13653</v>
      </c>
      <c r="J12662" s="95">
        <v>54</v>
      </c>
      <c r="K12662" s="95"/>
      <c r="L12662" s="18">
        <f t="shared" si="599"/>
        <v>54</v>
      </c>
      <c r="M12662" s="95">
        <v>73</v>
      </c>
      <c r="N12662" s="95"/>
      <c r="O12662" s="18">
        <f t="shared" si="597"/>
        <v>73</v>
      </c>
      <c r="P12662" s="16">
        <f t="shared" si="598"/>
        <v>127</v>
      </c>
    </row>
    <row r="12663" spans="2:16">
      <c r="B12663" s="400"/>
      <c r="D12663" s="401"/>
      <c r="F12663" s="262" t="s">
        <v>14285</v>
      </c>
      <c r="H12663" s="52" t="s">
        <v>13654</v>
      </c>
      <c r="J12663" s="95">
        <v>19</v>
      </c>
      <c r="K12663" s="95"/>
      <c r="L12663" s="18">
        <f t="shared" si="599"/>
        <v>19</v>
      </c>
      <c r="M12663" s="95"/>
      <c r="N12663" s="95"/>
      <c r="O12663" s="18">
        <f t="shared" si="597"/>
        <v>0</v>
      </c>
      <c r="P12663" s="16">
        <f t="shared" si="598"/>
        <v>19</v>
      </c>
    </row>
    <row r="12664" spans="2:16">
      <c r="B12664" s="400"/>
      <c r="D12664" s="401"/>
      <c r="F12664" s="262" t="s">
        <v>14286</v>
      </c>
      <c r="H12664" s="52" t="s">
        <v>13655</v>
      </c>
      <c r="J12664" s="95">
        <v>15</v>
      </c>
      <c r="K12664" s="95"/>
      <c r="L12664" s="18">
        <f t="shared" si="599"/>
        <v>15</v>
      </c>
      <c r="M12664" s="95"/>
      <c r="N12664" s="95"/>
      <c r="O12664" s="18">
        <f t="shared" si="597"/>
        <v>0</v>
      </c>
      <c r="P12664" s="16">
        <f t="shared" si="598"/>
        <v>15</v>
      </c>
    </row>
    <row r="12665" spans="2:16">
      <c r="B12665" s="400"/>
      <c r="D12665" s="401"/>
      <c r="F12665" s="262" t="s">
        <v>14287</v>
      </c>
      <c r="H12665" s="52" t="s">
        <v>1891</v>
      </c>
      <c r="J12665" s="95">
        <v>36</v>
      </c>
      <c r="K12665" s="95"/>
      <c r="L12665" s="18">
        <f t="shared" si="599"/>
        <v>36</v>
      </c>
      <c r="M12665" s="95"/>
      <c r="N12665" s="95"/>
      <c r="O12665" s="18">
        <f t="shared" si="597"/>
        <v>0</v>
      </c>
      <c r="P12665" s="16">
        <f t="shared" si="598"/>
        <v>36</v>
      </c>
    </row>
    <row r="12666" spans="2:16">
      <c r="B12666" s="400"/>
      <c r="D12666" s="401"/>
      <c r="F12666" s="262" t="s">
        <v>14288</v>
      </c>
      <c r="H12666" s="52" t="s">
        <v>13656</v>
      </c>
      <c r="J12666" s="95">
        <v>27</v>
      </c>
      <c r="K12666" s="95"/>
      <c r="L12666" s="18">
        <f t="shared" si="599"/>
        <v>27</v>
      </c>
      <c r="M12666" s="95"/>
      <c r="N12666" s="95"/>
      <c r="O12666" s="18">
        <f t="shared" si="597"/>
        <v>0</v>
      </c>
      <c r="P12666" s="16">
        <f t="shared" si="598"/>
        <v>27</v>
      </c>
    </row>
    <row r="12667" spans="2:16" ht="25.5">
      <c r="B12667" s="400"/>
      <c r="D12667" s="401"/>
      <c r="F12667" s="262" t="s">
        <v>14256</v>
      </c>
      <c r="H12667" s="52" t="s">
        <v>1663</v>
      </c>
      <c r="J12667" s="95">
        <v>23</v>
      </c>
      <c r="K12667" s="95"/>
      <c r="L12667" s="18">
        <f t="shared" si="599"/>
        <v>23</v>
      </c>
      <c r="M12667" s="95"/>
      <c r="N12667" s="95"/>
      <c r="O12667" s="18">
        <f t="shared" si="597"/>
        <v>0</v>
      </c>
      <c r="P12667" s="16">
        <f t="shared" si="598"/>
        <v>23</v>
      </c>
    </row>
    <row r="12668" spans="2:16">
      <c r="B12668" s="400"/>
      <c r="D12668" s="401"/>
      <c r="F12668" s="262" t="s">
        <v>14289</v>
      </c>
      <c r="H12668" s="52" t="s">
        <v>12963</v>
      </c>
      <c r="J12668" s="95">
        <v>236</v>
      </c>
      <c r="K12668" s="95"/>
      <c r="L12668" s="18">
        <f t="shared" si="599"/>
        <v>236</v>
      </c>
      <c r="M12668" s="95"/>
      <c r="N12668" s="95"/>
      <c r="O12668" s="18">
        <f t="shared" si="597"/>
        <v>0</v>
      </c>
      <c r="P12668" s="16">
        <f t="shared" si="598"/>
        <v>236</v>
      </c>
    </row>
    <row r="12669" spans="2:16" ht="25.5">
      <c r="B12669" s="400"/>
      <c r="D12669" s="401"/>
      <c r="F12669" s="262" t="s">
        <v>14290</v>
      </c>
      <c r="H12669" s="52" t="s">
        <v>700</v>
      </c>
      <c r="J12669" s="95">
        <v>367</v>
      </c>
      <c r="K12669" s="95"/>
      <c r="L12669" s="18">
        <f t="shared" si="599"/>
        <v>367</v>
      </c>
      <c r="M12669" s="95"/>
      <c r="N12669" s="95"/>
      <c r="O12669" s="18">
        <f t="shared" si="597"/>
        <v>0</v>
      </c>
      <c r="P12669" s="16">
        <f t="shared" si="598"/>
        <v>367</v>
      </c>
    </row>
    <row r="12670" spans="2:16">
      <c r="B12670" s="400"/>
      <c r="D12670" s="401"/>
      <c r="F12670" s="262" t="s">
        <v>14291</v>
      </c>
      <c r="H12670" s="52" t="s">
        <v>10122</v>
      </c>
      <c r="J12670" s="95">
        <v>72</v>
      </c>
      <c r="K12670" s="95"/>
      <c r="L12670" s="18">
        <f t="shared" si="599"/>
        <v>72</v>
      </c>
      <c r="M12670" s="95"/>
      <c r="N12670" s="95"/>
      <c r="O12670" s="18">
        <f t="shared" si="597"/>
        <v>0</v>
      </c>
      <c r="P12670" s="16">
        <f t="shared" si="598"/>
        <v>72</v>
      </c>
    </row>
    <row r="12671" spans="2:16" ht="25.5">
      <c r="B12671" s="400"/>
      <c r="D12671" s="401"/>
      <c r="F12671" s="262" t="s">
        <v>14292</v>
      </c>
      <c r="H12671" s="52" t="s">
        <v>13657</v>
      </c>
      <c r="J12671" s="95">
        <v>34</v>
      </c>
      <c r="K12671" s="95"/>
      <c r="L12671" s="18">
        <f t="shared" si="599"/>
        <v>34</v>
      </c>
      <c r="M12671" s="95"/>
      <c r="N12671" s="95"/>
      <c r="O12671" s="18">
        <f t="shared" si="597"/>
        <v>0</v>
      </c>
      <c r="P12671" s="16">
        <f t="shared" si="598"/>
        <v>34</v>
      </c>
    </row>
    <row r="12672" spans="2:16" ht="25.5">
      <c r="B12672" s="400"/>
      <c r="D12672" s="401"/>
      <c r="F12672" s="262" t="s">
        <v>14293</v>
      </c>
      <c r="H12672" s="52" t="s">
        <v>11909</v>
      </c>
      <c r="J12672" s="95">
        <v>223</v>
      </c>
      <c r="K12672" s="95"/>
      <c r="L12672" s="18">
        <f t="shared" si="599"/>
        <v>223</v>
      </c>
      <c r="M12672" s="95"/>
      <c r="N12672" s="95"/>
      <c r="O12672" s="18">
        <f t="shared" si="597"/>
        <v>0</v>
      </c>
      <c r="P12672" s="16">
        <f t="shared" si="598"/>
        <v>223</v>
      </c>
    </row>
    <row r="12673" spans="2:16">
      <c r="B12673" s="400"/>
      <c r="D12673" s="401"/>
      <c r="F12673" s="262" t="s">
        <v>14294</v>
      </c>
      <c r="H12673" s="52" t="s">
        <v>12996</v>
      </c>
      <c r="J12673" s="95">
        <v>34</v>
      </c>
      <c r="K12673" s="95"/>
      <c r="L12673" s="18">
        <f t="shared" si="599"/>
        <v>34</v>
      </c>
      <c r="M12673" s="95"/>
      <c r="N12673" s="95"/>
      <c r="O12673" s="18">
        <f t="shared" si="597"/>
        <v>0</v>
      </c>
      <c r="P12673" s="16">
        <f t="shared" si="598"/>
        <v>34</v>
      </c>
    </row>
    <row r="12674" spans="2:16" ht="25.5">
      <c r="B12674" s="400"/>
      <c r="D12674" s="401"/>
      <c r="F12674" s="262" t="s">
        <v>14295</v>
      </c>
      <c r="H12674" s="52" t="s">
        <v>13658</v>
      </c>
      <c r="J12674" s="95">
        <v>56</v>
      </c>
      <c r="K12674" s="95"/>
      <c r="L12674" s="18">
        <f t="shared" si="599"/>
        <v>56</v>
      </c>
      <c r="M12674" s="95"/>
      <c r="N12674" s="95"/>
      <c r="O12674" s="18">
        <f t="shared" si="597"/>
        <v>0</v>
      </c>
      <c r="P12674" s="16">
        <f t="shared" si="598"/>
        <v>56</v>
      </c>
    </row>
    <row r="12675" spans="2:16" ht="25.5">
      <c r="B12675" s="400"/>
      <c r="D12675" s="401"/>
      <c r="F12675" s="262" t="s">
        <v>14296</v>
      </c>
      <c r="H12675" s="52" t="s">
        <v>12600</v>
      </c>
      <c r="J12675" s="95">
        <v>109</v>
      </c>
      <c r="K12675" s="95"/>
      <c r="L12675" s="18">
        <f t="shared" si="599"/>
        <v>109</v>
      </c>
      <c r="M12675" s="95"/>
      <c r="N12675" s="95"/>
      <c r="O12675" s="18">
        <f t="shared" si="597"/>
        <v>0</v>
      </c>
      <c r="P12675" s="16">
        <f t="shared" si="598"/>
        <v>109</v>
      </c>
    </row>
    <row r="12676" spans="2:16">
      <c r="B12676" s="400"/>
      <c r="D12676" s="401"/>
      <c r="F12676" s="262" t="s">
        <v>14297</v>
      </c>
      <c r="H12676" s="52" t="s">
        <v>13659</v>
      </c>
      <c r="J12676" s="95">
        <v>63</v>
      </c>
      <c r="K12676" s="95"/>
      <c r="L12676" s="18">
        <f t="shared" si="599"/>
        <v>63</v>
      </c>
      <c r="M12676" s="95"/>
      <c r="N12676" s="95"/>
      <c r="O12676" s="18">
        <f t="shared" si="597"/>
        <v>0</v>
      </c>
      <c r="P12676" s="16">
        <f t="shared" si="598"/>
        <v>63</v>
      </c>
    </row>
    <row r="12677" spans="2:16" ht="25.5">
      <c r="B12677" s="400"/>
      <c r="D12677" s="401"/>
      <c r="F12677" s="262" t="s">
        <v>14298</v>
      </c>
      <c r="H12677" s="52" t="s">
        <v>13660</v>
      </c>
      <c r="J12677" s="95">
        <v>29</v>
      </c>
      <c r="K12677" s="95"/>
      <c r="L12677" s="18">
        <f t="shared" si="599"/>
        <v>29</v>
      </c>
      <c r="M12677" s="95"/>
      <c r="N12677" s="95"/>
      <c r="O12677" s="18">
        <f t="shared" si="597"/>
        <v>0</v>
      </c>
      <c r="P12677" s="16">
        <f t="shared" si="598"/>
        <v>29</v>
      </c>
    </row>
    <row r="12678" spans="2:16" ht="25.5">
      <c r="B12678" s="400"/>
      <c r="D12678" s="401"/>
      <c r="F12678" s="262" t="s">
        <v>14299</v>
      </c>
      <c r="H12678" s="52" t="s">
        <v>13661</v>
      </c>
      <c r="J12678" s="95">
        <v>16</v>
      </c>
      <c r="K12678" s="95"/>
      <c r="L12678" s="18">
        <f t="shared" si="599"/>
        <v>16</v>
      </c>
      <c r="M12678" s="95"/>
      <c r="N12678" s="95"/>
      <c r="O12678" s="18">
        <f t="shared" si="597"/>
        <v>0</v>
      </c>
      <c r="P12678" s="16">
        <f t="shared" si="598"/>
        <v>16</v>
      </c>
    </row>
    <row r="12679" spans="2:16" ht="25.5">
      <c r="B12679" s="400"/>
      <c r="D12679" s="401" t="s">
        <v>12474</v>
      </c>
      <c r="F12679" s="54" t="s">
        <v>14300</v>
      </c>
      <c r="H12679" s="52" t="s">
        <v>13662</v>
      </c>
      <c r="J12679" s="95">
        <v>174</v>
      </c>
      <c r="K12679" s="95"/>
      <c r="L12679" s="18">
        <f t="shared" si="599"/>
        <v>174</v>
      </c>
      <c r="M12679" s="95">
        <v>230</v>
      </c>
      <c r="N12679" s="95"/>
      <c r="O12679" s="18">
        <f t="shared" si="597"/>
        <v>230</v>
      </c>
      <c r="P12679" s="16">
        <f t="shared" si="598"/>
        <v>404</v>
      </c>
    </row>
    <row r="12680" spans="2:16" ht="25.5">
      <c r="B12680" s="400"/>
      <c r="D12680" s="401"/>
      <c r="F12680" s="54" t="s">
        <v>14301</v>
      </c>
      <c r="H12680" s="52" t="s">
        <v>13662</v>
      </c>
      <c r="J12680" s="95"/>
      <c r="K12680" s="95"/>
      <c r="L12680" s="18">
        <f t="shared" si="599"/>
        <v>0</v>
      </c>
      <c r="M12680" s="95">
        <f>61+41</f>
        <v>102</v>
      </c>
      <c r="N12680" s="95"/>
      <c r="O12680" s="18">
        <f t="shared" si="597"/>
        <v>102</v>
      </c>
      <c r="P12680" s="16">
        <f t="shared" si="598"/>
        <v>102</v>
      </c>
    </row>
    <row r="12681" spans="2:16" ht="25.5">
      <c r="B12681" s="400"/>
      <c r="D12681" s="401"/>
      <c r="F12681" s="54" t="s">
        <v>14302</v>
      </c>
      <c r="H12681" s="52" t="s">
        <v>2359</v>
      </c>
      <c r="J12681" s="95">
        <v>234</v>
      </c>
      <c r="K12681" s="95"/>
      <c r="L12681" s="18">
        <f t="shared" si="599"/>
        <v>234</v>
      </c>
      <c r="M12681" s="95"/>
      <c r="N12681" s="95"/>
      <c r="O12681" s="18">
        <f t="shared" si="597"/>
        <v>0</v>
      </c>
      <c r="P12681" s="16">
        <f t="shared" si="598"/>
        <v>234</v>
      </c>
    </row>
    <row r="12682" spans="2:16" ht="25.5">
      <c r="B12682" s="400"/>
      <c r="D12682" s="401"/>
      <c r="F12682" s="262" t="s">
        <v>14303</v>
      </c>
      <c r="H12682" s="52" t="s">
        <v>13663</v>
      </c>
      <c r="J12682" s="95"/>
      <c r="K12682" s="95"/>
      <c r="L12682" s="18">
        <f t="shared" si="599"/>
        <v>0</v>
      </c>
      <c r="M12682" s="95">
        <v>150</v>
      </c>
      <c r="N12682" s="95"/>
      <c r="O12682" s="18">
        <f t="shared" si="597"/>
        <v>150</v>
      </c>
      <c r="P12682" s="16">
        <f t="shared" si="598"/>
        <v>150</v>
      </c>
    </row>
    <row r="12683" spans="2:16">
      <c r="B12683" s="400"/>
      <c r="D12683" s="401"/>
      <c r="F12683" s="262" t="s">
        <v>14304</v>
      </c>
      <c r="H12683" s="52" t="s">
        <v>13664</v>
      </c>
      <c r="J12683" s="95"/>
      <c r="K12683" s="95"/>
      <c r="L12683" s="18">
        <f t="shared" si="599"/>
        <v>0</v>
      </c>
      <c r="M12683" s="95">
        <v>73</v>
      </c>
      <c r="N12683" s="95"/>
      <c r="O12683" s="18">
        <f t="shared" si="597"/>
        <v>73</v>
      </c>
      <c r="P12683" s="16">
        <f t="shared" si="598"/>
        <v>73</v>
      </c>
    </row>
    <row r="12684" spans="2:16" ht="25.5">
      <c r="B12684" s="400"/>
      <c r="D12684" s="401"/>
      <c r="F12684" s="262" t="s">
        <v>14305</v>
      </c>
      <c r="H12684" s="52" t="s">
        <v>11587</v>
      </c>
      <c r="J12684" s="95"/>
      <c r="K12684" s="95"/>
      <c r="L12684" s="18">
        <f t="shared" si="599"/>
        <v>0</v>
      </c>
      <c r="M12684" s="95">
        <v>23</v>
      </c>
      <c r="N12684" s="95"/>
      <c r="O12684" s="18">
        <f t="shared" si="597"/>
        <v>23</v>
      </c>
      <c r="P12684" s="16">
        <f t="shared" si="598"/>
        <v>23</v>
      </c>
    </row>
    <row r="12685" spans="2:16" ht="25.5">
      <c r="B12685" s="400"/>
      <c r="D12685" s="401"/>
      <c r="F12685" s="54" t="s">
        <v>14306</v>
      </c>
      <c r="H12685" s="52" t="s">
        <v>13665</v>
      </c>
      <c r="J12685" s="95"/>
      <c r="K12685" s="95"/>
      <c r="L12685" s="18">
        <f t="shared" si="599"/>
        <v>0</v>
      </c>
      <c r="M12685" s="95">
        <v>13</v>
      </c>
      <c r="N12685" s="95"/>
      <c r="O12685" s="18">
        <f t="shared" si="597"/>
        <v>13</v>
      </c>
      <c r="P12685" s="16">
        <f t="shared" si="598"/>
        <v>13</v>
      </c>
    </row>
    <row r="12686" spans="2:16" ht="25.5">
      <c r="B12686" s="400"/>
      <c r="D12686" s="401"/>
      <c r="F12686" s="262" t="s">
        <v>14307</v>
      </c>
      <c r="H12686" s="52" t="s">
        <v>13666</v>
      </c>
      <c r="J12686" s="95">
        <v>16</v>
      </c>
      <c r="K12686" s="95"/>
      <c r="L12686" s="18">
        <f t="shared" si="599"/>
        <v>16</v>
      </c>
      <c r="M12686" s="95"/>
      <c r="N12686" s="95"/>
      <c r="O12686" s="18">
        <f t="shared" si="597"/>
        <v>0</v>
      </c>
      <c r="P12686" s="16">
        <f t="shared" si="598"/>
        <v>16</v>
      </c>
    </row>
    <row r="12687" spans="2:16" ht="25.5">
      <c r="B12687" s="400"/>
      <c r="D12687" s="401"/>
      <c r="F12687" s="54" t="s">
        <v>14308</v>
      </c>
      <c r="H12687" s="52" t="s">
        <v>12857</v>
      </c>
      <c r="J12687" s="95"/>
      <c r="K12687" s="95"/>
      <c r="L12687" s="18">
        <f t="shared" si="599"/>
        <v>0</v>
      </c>
      <c r="M12687" s="95">
        <v>15</v>
      </c>
      <c r="N12687" s="95"/>
      <c r="O12687" s="18">
        <f t="shared" si="597"/>
        <v>15</v>
      </c>
      <c r="P12687" s="16">
        <f t="shared" si="598"/>
        <v>15</v>
      </c>
    </row>
    <row r="12688" spans="2:16" ht="25.5">
      <c r="B12688" s="400"/>
      <c r="D12688" s="401"/>
      <c r="F12688" s="262" t="s">
        <v>14309</v>
      </c>
      <c r="H12688" s="52" t="s">
        <v>13084</v>
      </c>
      <c r="J12688" s="95"/>
      <c r="K12688" s="95"/>
      <c r="L12688" s="18">
        <f t="shared" si="599"/>
        <v>0</v>
      </c>
      <c r="M12688" s="95">
        <v>9</v>
      </c>
      <c r="N12688" s="95"/>
      <c r="O12688" s="18">
        <f t="shared" si="597"/>
        <v>9</v>
      </c>
      <c r="P12688" s="16">
        <f t="shared" si="598"/>
        <v>9</v>
      </c>
    </row>
    <row r="12689" spans="2:16" ht="25.5">
      <c r="B12689" s="400"/>
      <c r="D12689" s="401"/>
      <c r="F12689" s="54" t="s">
        <v>14310</v>
      </c>
      <c r="H12689" s="52" t="s">
        <v>13667</v>
      </c>
      <c r="J12689" s="95"/>
      <c r="K12689" s="95"/>
      <c r="L12689" s="18">
        <f t="shared" si="599"/>
        <v>0</v>
      </c>
      <c r="M12689" s="95">
        <v>8</v>
      </c>
      <c r="N12689" s="95"/>
      <c r="O12689" s="18">
        <f t="shared" si="597"/>
        <v>8</v>
      </c>
      <c r="P12689" s="16">
        <f t="shared" si="598"/>
        <v>8</v>
      </c>
    </row>
    <row r="12690" spans="2:16" ht="25.5">
      <c r="B12690" s="400"/>
      <c r="D12690" s="401"/>
      <c r="F12690" s="54" t="s">
        <v>14311</v>
      </c>
      <c r="H12690" s="52" t="s">
        <v>2872</v>
      </c>
      <c r="J12690" s="95"/>
      <c r="K12690" s="95"/>
      <c r="L12690" s="18">
        <f t="shared" si="599"/>
        <v>0</v>
      </c>
      <c r="M12690" s="95">
        <v>8</v>
      </c>
      <c r="N12690" s="95"/>
      <c r="O12690" s="18">
        <f t="shared" si="597"/>
        <v>8</v>
      </c>
      <c r="P12690" s="16">
        <f t="shared" si="598"/>
        <v>8</v>
      </c>
    </row>
    <row r="12691" spans="2:16" ht="25.5">
      <c r="B12691" s="400"/>
      <c r="D12691" s="401"/>
      <c r="F12691" s="54" t="s">
        <v>14312</v>
      </c>
      <c r="H12691" s="52" t="s">
        <v>12778</v>
      </c>
      <c r="J12691" s="95"/>
      <c r="K12691" s="95"/>
      <c r="L12691" s="18">
        <f t="shared" si="599"/>
        <v>0</v>
      </c>
      <c r="M12691" s="95">
        <v>20</v>
      </c>
      <c r="N12691" s="95"/>
      <c r="O12691" s="18">
        <f t="shared" si="597"/>
        <v>20</v>
      </c>
      <c r="P12691" s="16">
        <f t="shared" si="598"/>
        <v>20</v>
      </c>
    </row>
    <row r="12692" spans="2:16" ht="25.5">
      <c r="B12692" s="400"/>
      <c r="D12692" s="401"/>
      <c r="F12692" s="262" t="s">
        <v>14313</v>
      </c>
      <c r="H12692" s="52" t="s">
        <v>2511</v>
      </c>
      <c r="J12692" s="95"/>
      <c r="K12692" s="95"/>
      <c r="L12692" s="18">
        <f t="shared" si="599"/>
        <v>0</v>
      </c>
      <c r="M12692" s="95">
        <v>13</v>
      </c>
      <c r="N12692" s="95"/>
      <c r="O12692" s="18">
        <f t="shared" si="597"/>
        <v>13</v>
      </c>
      <c r="P12692" s="16">
        <f t="shared" si="598"/>
        <v>13</v>
      </c>
    </row>
    <row r="12693" spans="2:16" ht="25.5">
      <c r="B12693" s="400"/>
      <c r="D12693" s="401"/>
      <c r="F12693" s="262" t="s">
        <v>14314</v>
      </c>
      <c r="H12693" s="52" t="s">
        <v>10156</v>
      </c>
      <c r="J12693" s="95"/>
      <c r="K12693" s="95"/>
      <c r="L12693" s="18">
        <f t="shared" si="599"/>
        <v>0</v>
      </c>
      <c r="M12693" s="95">
        <v>15</v>
      </c>
      <c r="N12693" s="95"/>
      <c r="O12693" s="18">
        <f t="shared" si="597"/>
        <v>15</v>
      </c>
      <c r="P12693" s="16">
        <f t="shared" si="598"/>
        <v>15</v>
      </c>
    </row>
    <row r="12694" spans="2:16" ht="25.5">
      <c r="B12694" s="400"/>
      <c r="D12694" s="401"/>
      <c r="F12694" s="262" t="s">
        <v>14315</v>
      </c>
      <c r="H12694" s="52" t="s">
        <v>13668</v>
      </c>
      <c r="J12694" s="95"/>
      <c r="K12694" s="95"/>
      <c r="L12694" s="18">
        <f t="shared" si="599"/>
        <v>0</v>
      </c>
      <c r="M12694" s="95">
        <v>22</v>
      </c>
      <c r="N12694" s="95"/>
      <c r="O12694" s="18">
        <f t="shared" ref="O12694:O12757" si="600">+N12694+M12694</f>
        <v>22</v>
      </c>
      <c r="P12694" s="16">
        <f t="shared" ref="P12694:P12757" si="601">+L12694+O12694</f>
        <v>22</v>
      </c>
    </row>
    <row r="12695" spans="2:16" ht="25.5">
      <c r="B12695" s="400"/>
      <c r="D12695" s="401"/>
      <c r="F12695" s="54" t="s">
        <v>14316</v>
      </c>
      <c r="H12695" s="52" t="s">
        <v>13344</v>
      </c>
      <c r="J12695" s="95"/>
      <c r="K12695" s="95"/>
      <c r="L12695" s="18">
        <f t="shared" si="599"/>
        <v>0</v>
      </c>
      <c r="M12695" s="95">
        <v>20</v>
      </c>
      <c r="N12695" s="95"/>
      <c r="O12695" s="18">
        <f t="shared" si="600"/>
        <v>20</v>
      </c>
      <c r="P12695" s="16">
        <f t="shared" si="601"/>
        <v>20</v>
      </c>
    </row>
    <row r="12696" spans="2:16" ht="25.5">
      <c r="B12696" s="400"/>
      <c r="D12696" s="401"/>
      <c r="F12696" s="262" t="s">
        <v>14317</v>
      </c>
      <c r="H12696" s="52" t="s">
        <v>13669</v>
      </c>
      <c r="J12696" s="95"/>
      <c r="K12696" s="95"/>
      <c r="L12696" s="18">
        <f t="shared" si="599"/>
        <v>0</v>
      </c>
      <c r="M12696" s="95">
        <v>10</v>
      </c>
      <c r="N12696" s="95"/>
      <c r="O12696" s="18">
        <f t="shared" si="600"/>
        <v>10</v>
      </c>
      <c r="P12696" s="16">
        <f t="shared" si="601"/>
        <v>10</v>
      </c>
    </row>
    <row r="12697" spans="2:16" ht="25.5">
      <c r="B12697" s="400"/>
      <c r="D12697" s="401"/>
      <c r="F12697" s="54" t="s">
        <v>14318</v>
      </c>
      <c r="H12697" s="52" t="s">
        <v>2956</v>
      </c>
      <c r="J12697" s="95"/>
      <c r="K12697" s="95"/>
      <c r="L12697" s="18">
        <f t="shared" si="599"/>
        <v>0</v>
      </c>
      <c r="M12697" s="95">
        <v>12</v>
      </c>
      <c r="N12697" s="95"/>
      <c r="O12697" s="18">
        <f t="shared" si="600"/>
        <v>12</v>
      </c>
      <c r="P12697" s="16">
        <f t="shared" si="601"/>
        <v>12</v>
      </c>
    </row>
    <row r="12698" spans="2:16" ht="25.5">
      <c r="B12698" s="400"/>
      <c r="D12698" s="401"/>
      <c r="F12698" s="54" t="s">
        <v>14319</v>
      </c>
      <c r="H12698" s="52" t="s">
        <v>13670</v>
      </c>
      <c r="J12698" s="95"/>
      <c r="K12698" s="95"/>
      <c r="L12698" s="18">
        <f t="shared" ref="L12698:L12761" si="602">+J12698+K12698</f>
        <v>0</v>
      </c>
      <c r="M12698" s="95">
        <v>7</v>
      </c>
      <c r="N12698" s="95"/>
      <c r="O12698" s="18">
        <f t="shared" si="600"/>
        <v>7</v>
      </c>
      <c r="P12698" s="16">
        <f t="shared" si="601"/>
        <v>7</v>
      </c>
    </row>
    <row r="12699" spans="2:16">
      <c r="B12699" s="400"/>
      <c r="D12699" s="94" t="s">
        <v>12456</v>
      </c>
      <c r="F12699" s="54" t="s">
        <v>14320</v>
      </c>
      <c r="H12699" s="52" t="s">
        <v>2840</v>
      </c>
      <c r="J12699" s="95">
        <v>115</v>
      </c>
      <c r="K12699" s="95"/>
      <c r="L12699" s="18">
        <f t="shared" si="602"/>
        <v>115</v>
      </c>
      <c r="M12699" s="95"/>
      <c r="N12699" s="95"/>
      <c r="O12699" s="18">
        <f t="shared" si="600"/>
        <v>0</v>
      </c>
      <c r="P12699" s="16">
        <f t="shared" si="601"/>
        <v>115</v>
      </c>
    </row>
    <row r="12700" spans="2:16" ht="25.5">
      <c r="B12700" s="400"/>
      <c r="D12700" s="94" t="s">
        <v>12460</v>
      </c>
      <c r="F12700" s="54" t="s">
        <v>13966</v>
      </c>
      <c r="H12700" s="52" t="s">
        <v>13385</v>
      </c>
      <c r="J12700" s="95"/>
      <c r="K12700" s="95"/>
      <c r="L12700" s="18">
        <f t="shared" si="602"/>
        <v>0</v>
      </c>
      <c r="M12700" s="95">
        <v>85</v>
      </c>
      <c r="N12700" s="95"/>
      <c r="O12700" s="18">
        <f t="shared" si="600"/>
        <v>85</v>
      </c>
      <c r="P12700" s="16">
        <f t="shared" si="601"/>
        <v>85</v>
      </c>
    </row>
    <row r="12701" spans="2:16" ht="25.5">
      <c r="B12701" s="400"/>
      <c r="D12701" s="401" t="s">
        <v>12463</v>
      </c>
      <c r="F12701" s="54" t="s">
        <v>14321</v>
      </c>
      <c r="H12701" s="52" t="s">
        <v>13425</v>
      </c>
      <c r="J12701" s="95">
        <v>83</v>
      </c>
      <c r="K12701" s="95"/>
      <c r="L12701" s="18">
        <f t="shared" si="602"/>
        <v>83</v>
      </c>
      <c r="M12701" s="95"/>
      <c r="N12701" s="95"/>
      <c r="O12701" s="18">
        <f t="shared" si="600"/>
        <v>0</v>
      </c>
      <c r="P12701" s="16">
        <f t="shared" si="601"/>
        <v>83</v>
      </c>
    </row>
    <row r="12702" spans="2:16">
      <c r="B12702" s="400"/>
      <c r="D12702" s="401"/>
      <c r="F12702" s="54" t="s">
        <v>12740</v>
      </c>
      <c r="H12702" s="52" t="s">
        <v>11898</v>
      </c>
      <c r="J12702" s="95"/>
      <c r="K12702" s="95"/>
      <c r="L12702" s="18">
        <f t="shared" si="602"/>
        <v>0</v>
      </c>
      <c r="M12702" s="95">
        <v>195</v>
      </c>
      <c r="N12702" s="95"/>
      <c r="O12702" s="18">
        <f t="shared" si="600"/>
        <v>195</v>
      </c>
      <c r="P12702" s="16">
        <f t="shared" si="601"/>
        <v>195</v>
      </c>
    </row>
    <row r="12703" spans="2:16">
      <c r="B12703" s="400"/>
      <c r="D12703" s="401"/>
      <c r="F12703" s="54" t="s">
        <v>14322</v>
      </c>
      <c r="H12703" s="52" t="s">
        <v>13429</v>
      </c>
      <c r="J12703" s="95">
        <v>43</v>
      </c>
      <c r="K12703" s="95"/>
      <c r="L12703" s="18">
        <f t="shared" si="602"/>
        <v>43</v>
      </c>
      <c r="M12703" s="95"/>
      <c r="N12703" s="95"/>
      <c r="O12703" s="18">
        <f t="shared" si="600"/>
        <v>0</v>
      </c>
      <c r="P12703" s="16">
        <f t="shared" si="601"/>
        <v>43</v>
      </c>
    </row>
    <row r="12704" spans="2:16">
      <c r="B12704" s="400"/>
      <c r="D12704" s="401"/>
      <c r="F12704" s="54" t="s">
        <v>14037</v>
      </c>
      <c r="H12704" s="52" t="s">
        <v>13433</v>
      </c>
      <c r="J12704" s="95">
        <v>3</v>
      </c>
      <c r="K12704" s="95"/>
      <c r="L12704" s="18">
        <f t="shared" si="602"/>
        <v>3</v>
      </c>
      <c r="M12704" s="95"/>
      <c r="N12704" s="95"/>
      <c r="O12704" s="18">
        <f t="shared" si="600"/>
        <v>0</v>
      </c>
      <c r="P12704" s="16">
        <f t="shared" si="601"/>
        <v>3</v>
      </c>
    </row>
    <row r="12705" spans="2:16">
      <c r="B12705" s="400"/>
      <c r="D12705" s="401"/>
      <c r="F12705" s="54" t="s">
        <v>14042</v>
      </c>
      <c r="H12705" s="52" t="s">
        <v>13437</v>
      </c>
      <c r="J12705" s="95">
        <v>88</v>
      </c>
      <c r="K12705" s="95"/>
      <c r="L12705" s="18">
        <f t="shared" si="602"/>
        <v>88</v>
      </c>
      <c r="M12705" s="95"/>
      <c r="N12705" s="95"/>
      <c r="O12705" s="18">
        <f t="shared" si="600"/>
        <v>0</v>
      </c>
      <c r="P12705" s="16">
        <f t="shared" si="601"/>
        <v>88</v>
      </c>
    </row>
    <row r="12706" spans="2:16">
      <c r="B12706" s="400"/>
      <c r="D12706" s="401"/>
      <c r="F12706" s="54" t="s">
        <v>14047</v>
      </c>
      <c r="H12706" s="52" t="s">
        <v>13440</v>
      </c>
      <c r="J12706" s="95">
        <v>42</v>
      </c>
      <c r="K12706" s="95"/>
      <c r="L12706" s="18">
        <f t="shared" si="602"/>
        <v>42</v>
      </c>
      <c r="M12706" s="95"/>
      <c r="N12706" s="95"/>
      <c r="O12706" s="18">
        <f t="shared" si="600"/>
        <v>0</v>
      </c>
      <c r="P12706" s="16">
        <f t="shared" si="601"/>
        <v>42</v>
      </c>
    </row>
    <row r="12707" spans="2:16">
      <c r="B12707" s="400"/>
      <c r="D12707" s="401"/>
      <c r="F12707" s="54" t="s">
        <v>14051</v>
      </c>
      <c r="H12707" s="52" t="s">
        <v>10245</v>
      </c>
      <c r="J12707" s="95">
        <v>72</v>
      </c>
      <c r="K12707" s="95"/>
      <c r="L12707" s="18">
        <f t="shared" si="602"/>
        <v>72</v>
      </c>
      <c r="M12707" s="95"/>
      <c r="N12707" s="95"/>
      <c r="O12707" s="18">
        <f t="shared" si="600"/>
        <v>0</v>
      </c>
      <c r="P12707" s="16">
        <f t="shared" si="601"/>
        <v>72</v>
      </c>
    </row>
    <row r="12708" spans="2:16" ht="25.5">
      <c r="B12708" s="400"/>
      <c r="D12708" s="401"/>
      <c r="F12708" s="54" t="s">
        <v>13443</v>
      </c>
      <c r="H12708" s="52" t="s">
        <v>13443</v>
      </c>
      <c r="J12708" s="95">
        <v>139</v>
      </c>
      <c r="K12708" s="95"/>
      <c r="L12708" s="18">
        <f t="shared" si="602"/>
        <v>139</v>
      </c>
      <c r="M12708" s="95"/>
      <c r="N12708" s="95"/>
      <c r="O12708" s="18">
        <f t="shared" si="600"/>
        <v>0</v>
      </c>
      <c r="P12708" s="16">
        <f t="shared" si="601"/>
        <v>139</v>
      </c>
    </row>
    <row r="12709" spans="2:16" ht="38.25">
      <c r="B12709" s="400" t="s">
        <v>14324</v>
      </c>
      <c r="D12709" s="401" t="s">
        <v>13016</v>
      </c>
      <c r="H12709" s="54" t="s">
        <v>14325</v>
      </c>
      <c r="J12709" s="99">
        <v>250</v>
      </c>
      <c r="K12709" s="99"/>
      <c r="L12709" s="18">
        <f t="shared" si="602"/>
        <v>250</v>
      </c>
      <c r="M12709" s="99">
        <v>230</v>
      </c>
      <c r="N12709" s="99"/>
      <c r="O12709" s="18">
        <f t="shared" si="600"/>
        <v>230</v>
      </c>
      <c r="P12709" s="16">
        <f t="shared" si="601"/>
        <v>480</v>
      </c>
    </row>
    <row r="12710" spans="2:16" ht="25.5">
      <c r="B12710" s="400"/>
      <c r="D12710" s="401"/>
      <c r="H12710" s="54" t="s">
        <v>14326</v>
      </c>
      <c r="J12710" s="99">
        <v>200</v>
      </c>
      <c r="K12710" s="99"/>
      <c r="L12710" s="18">
        <f t="shared" si="602"/>
        <v>200</v>
      </c>
      <c r="M12710" s="99">
        <v>200</v>
      </c>
      <c r="N12710" s="99"/>
      <c r="O12710" s="18">
        <f t="shared" si="600"/>
        <v>200</v>
      </c>
      <c r="P12710" s="16">
        <f t="shared" si="601"/>
        <v>400</v>
      </c>
    </row>
    <row r="12711" spans="2:16" ht="25.5">
      <c r="B12711" s="400"/>
      <c r="D12711" s="401"/>
      <c r="H12711" s="54" t="s">
        <v>14327</v>
      </c>
      <c r="J12711" s="99">
        <v>200</v>
      </c>
      <c r="K12711" s="99"/>
      <c r="L12711" s="18">
        <f t="shared" si="602"/>
        <v>200</v>
      </c>
      <c r="M12711" s="99">
        <v>200</v>
      </c>
      <c r="N12711" s="99"/>
      <c r="O12711" s="18">
        <f t="shared" si="600"/>
        <v>200</v>
      </c>
      <c r="P12711" s="16">
        <f t="shared" si="601"/>
        <v>400</v>
      </c>
    </row>
    <row r="12712" spans="2:16" ht="38.25">
      <c r="B12712" s="400"/>
      <c r="D12712" s="401"/>
      <c r="H12712" s="54" t="s">
        <v>14328</v>
      </c>
      <c r="J12712" s="99">
        <v>200</v>
      </c>
      <c r="K12712" s="99"/>
      <c r="L12712" s="18">
        <f t="shared" si="602"/>
        <v>200</v>
      </c>
      <c r="M12712" s="99">
        <v>100</v>
      </c>
      <c r="N12712" s="99"/>
      <c r="O12712" s="18">
        <f t="shared" si="600"/>
        <v>100</v>
      </c>
      <c r="P12712" s="16">
        <f t="shared" si="601"/>
        <v>300</v>
      </c>
    </row>
    <row r="12713" spans="2:16">
      <c r="B12713" s="400"/>
      <c r="D12713" s="401"/>
      <c r="H12713" s="54" t="s">
        <v>14329</v>
      </c>
      <c r="J12713" s="99">
        <v>200</v>
      </c>
      <c r="K12713" s="99"/>
      <c r="L12713" s="18">
        <f t="shared" si="602"/>
        <v>200</v>
      </c>
      <c r="M12713" s="99">
        <v>120</v>
      </c>
      <c r="N12713" s="99"/>
      <c r="O12713" s="18">
        <f t="shared" si="600"/>
        <v>120</v>
      </c>
      <c r="P12713" s="16">
        <f t="shared" si="601"/>
        <v>320</v>
      </c>
    </row>
    <row r="12714" spans="2:16" ht="25.5">
      <c r="B12714" s="400"/>
      <c r="D12714" s="401"/>
      <c r="H12714" s="54" t="s">
        <v>14330</v>
      </c>
      <c r="J12714" s="99">
        <v>200</v>
      </c>
      <c r="K12714" s="99"/>
      <c r="L12714" s="18">
        <f t="shared" si="602"/>
        <v>200</v>
      </c>
      <c r="M12714" s="99">
        <v>120</v>
      </c>
      <c r="N12714" s="99"/>
      <c r="O12714" s="18">
        <f t="shared" si="600"/>
        <v>120</v>
      </c>
      <c r="P12714" s="16">
        <f t="shared" si="601"/>
        <v>320</v>
      </c>
    </row>
    <row r="12715" spans="2:16" ht="25.5">
      <c r="B12715" s="400"/>
      <c r="D12715" s="401"/>
      <c r="H12715" s="54" t="s">
        <v>14331</v>
      </c>
      <c r="J12715" s="99">
        <v>150</v>
      </c>
      <c r="K12715" s="99"/>
      <c r="L12715" s="18">
        <f t="shared" si="602"/>
        <v>150</v>
      </c>
      <c r="M12715" s="99">
        <v>0</v>
      </c>
      <c r="N12715" s="99"/>
      <c r="O12715" s="18">
        <f t="shared" si="600"/>
        <v>0</v>
      </c>
      <c r="P12715" s="16">
        <f t="shared" si="601"/>
        <v>150</v>
      </c>
    </row>
    <row r="12716" spans="2:16" ht="38.25">
      <c r="B12716" s="400"/>
      <c r="D12716" s="401"/>
      <c r="H12716" s="54" t="s">
        <v>14332</v>
      </c>
      <c r="J12716" s="99">
        <v>200</v>
      </c>
      <c r="K12716" s="99"/>
      <c r="L12716" s="18">
        <f t="shared" si="602"/>
        <v>200</v>
      </c>
      <c r="M12716" s="99">
        <v>0</v>
      </c>
      <c r="N12716" s="99"/>
      <c r="O12716" s="18">
        <f t="shared" si="600"/>
        <v>0</v>
      </c>
      <c r="P12716" s="16">
        <f t="shared" si="601"/>
        <v>200</v>
      </c>
    </row>
    <row r="12717" spans="2:16" ht="25.5">
      <c r="B12717" s="400"/>
      <c r="D12717" s="401"/>
      <c r="H12717" s="54" t="s">
        <v>14333</v>
      </c>
      <c r="J12717" s="99">
        <v>200</v>
      </c>
      <c r="K12717" s="99"/>
      <c r="L12717" s="18">
        <f t="shared" si="602"/>
        <v>200</v>
      </c>
      <c r="M12717" s="99">
        <v>100</v>
      </c>
      <c r="N12717" s="99"/>
      <c r="O12717" s="18">
        <f t="shared" si="600"/>
        <v>100</v>
      </c>
      <c r="P12717" s="16">
        <f t="shared" si="601"/>
        <v>300</v>
      </c>
    </row>
    <row r="12718" spans="2:16" ht="38.25">
      <c r="B12718" s="400"/>
      <c r="D12718" s="401"/>
      <c r="H12718" s="54" t="s">
        <v>14334</v>
      </c>
      <c r="J12718" s="99">
        <v>250</v>
      </c>
      <c r="K12718" s="99"/>
      <c r="L12718" s="18">
        <f t="shared" si="602"/>
        <v>250</v>
      </c>
      <c r="M12718" s="99">
        <v>150</v>
      </c>
      <c r="N12718" s="99"/>
      <c r="O12718" s="18">
        <f t="shared" si="600"/>
        <v>150</v>
      </c>
      <c r="P12718" s="16">
        <f t="shared" si="601"/>
        <v>400</v>
      </c>
    </row>
    <row r="12719" spans="2:16" ht="25.5">
      <c r="B12719" s="400"/>
      <c r="D12719" s="401"/>
      <c r="H12719" s="54" t="s">
        <v>14335</v>
      </c>
      <c r="J12719" s="99">
        <v>100</v>
      </c>
      <c r="K12719" s="99"/>
      <c r="L12719" s="18">
        <f t="shared" si="602"/>
        <v>100</v>
      </c>
      <c r="M12719" s="99">
        <v>100</v>
      </c>
      <c r="N12719" s="99"/>
      <c r="O12719" s="18">
        <f t="shared" si="600"/>
        <v>100</v>
      </c>
      <c r="P12719" s="16">
        <f t="shared" si="601"/>
        <v>200</v>
      </c>
    </row>
    <row r="12720" spans="2:16" ht="38.25">
      <c r="B12720" s="400"/>
      <c r="D12720" s="401"/>
      <c r="H12720" s="54" t="s">
        <v>14336</v>
      </c>
      <c r="J12720" s="99">
        <v>280</v>
      </c>
      <c r="K12720" s="99"/>
      <c r="L12720" s="18">
        <f t="shared" si="602"/>
        <v>280</v>
      </c>
      <c r="M12720" s="99">
        <v>100</v>
      </c>
      <c r="N12720" s="99"/>
      <c r="O12720" s="18">
        <f t="shared" si="600"/>
        <v>100</v>
      </c>
      <c r="P12720" s="16">
        <f t="shared" si="601"/>
        <v>380</v>
      </c>
    </row>
    <row r="12721" spans="2:16">
      <c r="B12721" s="400"/>
      <c r="D12721" s="401"/>
      <c r="H12721" s="54" t="s">
        <v>14337</v>
      </c>
      <c r="J12721" s="99">
        <v>170</v>
      </c>
      <c r="K12721" s="99"/>
      <c r="L12721" s="18">
        <f t="shared" si="602"/>
        <v>170</v>
      </c>
      <c r="M12721" s="99">
        <v>100</v>
      </c>
      <c r="N12721" s="99"/>
      <c r="O12721" s="18">
        <f t="shared" si="600"/>
        <v>100</v>
      </c>
      <c r="P12721" s="16">
        <f t="shared" si="601"/>
        <v>270</v>
      </c>
    </row>
    <row r="12722" spans="2:16">
      <c r="B12722" s="400"/>
      <c r="D12722" s="401"/>
      <c r="H12722" s="54" t="s">
        <v>14338</v>
      </c>
      <c r="J12722" s="99">
        <v>150</v>
      </c>
      <c r="K12722" s="99"/>
      <c r="L12722" s="18">
        <f t="shared" si="602"/>
        <v>150</v>
      </c>
      <c r="M12722" s="99">
        <v>100</v>
      </c>
      <c r="N12722" s="99"/>
      <c r="O12722" s="18">
        <f t="shared" si="600"/>
        <v>100</v>
      </c>
      <c r="P12722" s="16">
        <f t="shared" si="601"/>
        <v>250</v>
      </c>
    </row>
    <row r="12723" spans="2:16" ht="25.5">
      <c r="B12723" s="400"/>
      <c r="D12723" s="401"/>
      <c r="H12723" s="54" t="s">
        <v>14339</v>
      </c>
      <c r="J12723" s="99">
        <v>350</v>
      </c>
      <c r="K12723" s="99"/>
      <c r="L12723" s="18">
        <f t="shared" si="602"/>
        <v>350</v>
      </c>
      <c r="M12723" s="99">
        <v>70</v>
      </c>
      <c r="N12723" s="99"/>
      <c r="O12723" s="18">
        <f t="shared" si="600"/>
        <v>70</v>
      </c>
      <c r="P12723" s="16">
        <f t="shared" si="601"/>
        <v>420</v>
      </c>
    </row>
    <row r="12724" spans="2:16" ht="38.25">
      <c r="B12724" s="400"/>
      <c r="D12724" s="401"/>
      <c r="H12724" s="54" t="s">
        <v>14340</v>
      </c>
      <c r="J12724" s="99">
        <v>600</v>
      </c>
      <c r="K12724" s="99"/>
      <c r="L12724" s="18">
        <f t="shared" si="602"/>
        <v>600</v>
      </c>
      <c r="M12724" s="99"/>
      <c r="N12724" s="99"/>
      <c r="O12724" s="18">
        <f t="shared" si="600"/>
        <v>0</v>
      </c>
      <c r="P12724" s="16">
        <f t="shared" si="601"/>
        <v>600</v>
      </c>
    </row>
    <row r="12725" spans="2:16" ht="63.75">
      <c r="B12725" s="400"/>
      <c r="D12725" s="401"/>
      <c r="H12725" s="54" t="s">
        <v>14341</v>
      </c>
      <c r="J12725" s="99">
        <v>0</v>
      </c>
      <c r="K12725" s="99">
        <v>0</v>
      </c>
      <c r="L12725" s="18">
        <f t="shared" si="602"/>
        <v>0</v>
      </c>
      <c r="M12725" s="99">
        <v>180</v>
      </c>
      <c r="N12725" s="99">
        <v>0</v>
      </c>
      <c r="O12725" s="18">
        <f t="shared" si="600"/>
        <v>180</v>
      </c>
      <c r="P12725" s="16">
        <f t="shared" si="601"/>
        <v>180</v>
      </c>
    </row>
    <row r="12726" spans="2:16" ht="25.5">
      <c r="B12726" s="400"/>
      <c r="D12726" s="401"/>
      <c r="H12726" s="54" t="s">
        <v>14342</v>
      </c>
      <c r="J12726" s="99">
        <v>150</v>
      </c>
      <c r="K12726" s="99">
        <v>0</v>
      </c>
      <c r="L12726" s="18">
        <f t="shared" si="602"/>
        <v>150</v>
      </c>
      <c r="M12726" s="99">
        <v>100</v>
      </c>
      <c r="N12726" s="99">
        <v>0</v>
      </c>
      <c r="O12726" s="18">
        <f t="shared" si="600"/>
        <v>100</v>
      </c>
      <c r="P12726" s="16">
        <f t="shared" si="601"/>
        <v>250</v>
      </c>
    </row>
    <row r="12727" spans="2:16" ht="38.25">
      <c r="B12727" s="400"/>
      <c r="D12727" s="401"/>
      <c r="H12727" s="54" t="s">
        <v>14343</v>
      </c>
      <c r="J12727" s="99">
        <v>100</v>
      </c>
      <c r="K12727" s="99">
        <v>0</v>
      </c>
      <c r="L12727" s="18">
        <f t="shared" si="602"/>
        <v>100</v>
      </c>
      <c r="M12727" s="99">
        <v>100</v>
      </c>
      <c r="N12727" s="99"/>
      <c r="O12727" s="18">
        <f t="shared" si="600"/>
        <v>100</v>
      </c>
      <c r="P12727" s="16">
        <f t="shared" si="601"/>
        <v>200</v>
      </c>
    </row>
    <row r="12728" spans="2:16" ht="25.5">
      <c r="B12728" s="400"/>
      <c r="D12728" s="401"/>
      <c r="H12728" s="54" t="s">
        <v>14344</v>
      </c>
      <c r="J12728" s="99">
        <v>350</v>
      </c>
      <c r="K12728" s="99"/>
      <c r="L12728" s="18">
        <f t="shared" si="602"/>
        <v>350</v>
      </c>
      <c r="M12728" s="99">
        <v>200</v>
      </c>
      <c r="N12728" s="99"/>
      <c r="O12728" s="18">
        <f t="shared" si="600"/>
        <v>200</v>
      </c>
      <c r="P12728" s="16">
        <f t="shared" si="601"/>
        <v>550</v>
      </c>
    </row>
    <row r="12729" spans="2:16">
      <c r="B12729" s="400"/>
      <c r="D12729" s="401"/>
      <c r="H12729" s="54" t="s">
        <v>14345</v>
      </c>
      <c r="J12729" s="99">
        <v>200</v>
      </c>
      <c r="K12729" s="99">
        <v>0</v>
      </c>
      <c r="L12729" s="18">
        <f t="shared" si="602"/>
        <v>200</v>
      </c>
      <c r="M12729" s="99">
        <v>200</v>
      </c>
      <c r="N12729" s="99">
        <v>0</v>
      </c>
      <c r="O12729" s="18">
        <f t="shared" si="600"/>
        <v>200</v>
      </c>
      <c r="P12729" s="16">
        <f t="shared" si="601"/>
        <v>400</v>
      </c>
    </row>
    <row r="12730" spans="2:16" ht="38.25">
      <c r="B12730" s="400"/>
      <c r="D12730" s="401"/>
      <c r="H12730" s="54" t="s">
        <v>14346</v>
      </c>
      <c r="J12730" s="99">
        <v>660</v>
      </c>
      <c r="K12730" s="99"/>
      <c r="L12730" s="18">
        <f t="shared" si="602"/>
        <v>660</v>
      </c>
      <c r="M12730" s="99"/>
      <c r="N12730" s="99"/>
      <c r="O12730" s="18">
        <f t="shared" si="600"/>
        <v>0</v>
      </c>
      <c r="P12730" s="16">
        <f t="shared" si="601"/>
        <v>660</v>
      </c>
    </row>
    <row r="12731" spans="2:16" ht="51">
      <c r="B12731" s="400"/>
      <c r="D12731" s="401"/>
      <c r="H12731" s="54" t="s">
        <v>14347</v>
      </c>
      <c r="J12731" s="99">
        <v>250</v>
      </c>
      <c r="K12731" s="99"/>
      <c r="L12731" s="18">
        <f t="shared" si="602"/>
        <v>250</v>
      </c>
      <c r="M12731" s="99">
        <v>100</v>
      </c>
      <c r="N12731" s="99"/>
      <c r="O12731" s="18">
        <f t="shared" si="600"/>
        <v>100</v>
      </c>
      <c r="P12731" s="16">
        <f t="shared" si="601"/>
        <v>350</v>
      </c>
    </row>
    <row r="12732" spans="2:16">
      <c r="B12732" s="400"/>
      <c r="D12732" s="401"/>
      <c r="H12732" s="54" t="s">
        <v>14348</v>
      </c>
      <c r="J12732" s="99">
        <v>150</v>
      </c>
      <c r="K12732" s="99"/>
      <c r="L12732" s="18">
        <f t="shared" si="602"/>
        <v>150</v>
      </c>
      <c r="M12732" s="99">
        <v>150</v>
      </c>
      <c r="N12732" s="99"/>
      <c r="O12732" s="18">
        <f t="shared" si="600"/>
        <v>150</v>
      </c>
      <c r="P12732" s="16">
        <f t="shared" si="601"/>
        <v>300</v>
      </c>
    </row>
    <row r="12733" spans="2:16" ht="25.5">
      <c r="B12733" s="400"/>
      <c r="D12733" s="401"/>
      <c r="H12733" s="54" t="s">
        <v>14349</v>
      </c>
      <c r="J12733" s="99">
        <v>200</v>
      </c>
      <c r="K12733" s="99"/>
      <c r="L12733" s="18">
        <f t="shared" si="602"/>
        <v>200</v>
      </c>
      <c r="M12733" s="99"/>
      <c r="N12733" s="99"/>
      <c r="O12733" s="18">
        <f t="shared" si="600"/>
        <v>0</v>
      </c>
      <c r="P12733" s="16">
        <f t="shared" si="601"/>
        <v>200</v>
      </c>
    </row>
    <row r="12734" spans="2:16">
      <c r="B12734" s="400"/>
      <c r="D12734" s="401"/>
      <c r="H12734" s="54" t="s">
        <v>14350</v>
      </c>
      <c r="J12734" s="99">
        <v>150</v>
      </c>
      <c r="K12734" s="99">
        <v>0</v>
      </c>
      <c r="L12734" s="18">
        <f t="shared" si="602"/>
        <v>150</v>
      </c>
      <c r="M12734" s="99">
        <v>100</v>
      </c>
      <c r="N12734" s="99">
        <v>0</v>
      </c>
      <c r="O12734" s="18">
        <f t="shared" si="600"/>
        <v>100</v>
      </c>
      <c r="P12734" s="16">
        <f t="shared" si="601"/>
        <v>250</v>
      </c>
    </row>
    <row r="12735" spans="2:16">
      <c r="B12735" s="400"/>
      <c r="D12735" s="401"/>
      <c r="H12735" s="54" t="s">
        <v>14351</v>
      </c>
      <c r="J12735" s="99">
        <v>300</v>
      </c>
      <c r="K12735" s="99">
        <v>0</v>
      </c>
      <c r="L12735" s="18">
        <f t="shared" si="602"/>
        <v>300</v>
      </c>
      <c r="M12735" s="99">
        <v>150</v>
      </c>
      <c r="N12735" s="99">
        <v>0</v>
      </c>
      <c r="O12735" s="18">
        <f t="shared" si="600"/>
        <v>150</v>
      </c>
      <c r="P12735" s="16">
        <f t="shared" si="601"/>
        <v>450</v>
      </c>
    </row>
    <row r="12736" spans="2:16">
      <c r="B12736" s="400"/>
      <c r="D12736" s="401"/>
      <c r="H12736" s="54" t="s">
        <v>14352</v>
      </c>
      <c r="J12736" s="99">
        <v>70</v>
      </c>
      <c r="K12736" s="99"/>
      <c r="L12736" s="18">
        <f t="shared" si="602"/>
        <v>70</v>
      </c>
      <c r="M12736" s="99">
        <v>50</v>
      </c>
      <c r="N12736" s="99"/>
      <c r="O12736" s="18">
        <f t="shared" si="600"/>
        <v>50</v>
      </c>
      <c r="P12736" s="16">
        <f t="shared" si="601"/>
        <v>120</v>
      </c>
    </row>
    <row r="12737" spans="2:16">
      <c r="B12737" s="400"/>
      <c r="D12737" s="401"/>
      <c r="H12737" s="54" t="s">
        <v>14353</v>
      </c>
      <c r="J12737" s="99">
        <v>120</v>
      </c>
      <c r="K12737" s="99"/>
      <c r="L12737" s="18">
        <f t="shared" si="602"/>
        <v>120</v>
      </c>
      <c r="M12737" s="99"/>
      <c r="N12737" s="99"/>
      <c r="O12737" s="18">
        <f t="shared" si="600"/>
        <v>0</v>
      </c>
      <c r="P12737" s="16">
        <f t="shared" si="601"/>
        <v>120</v>
      </c>
    </row>
    <row r="12738" spans="2:16">
      <c r="B12738" s="400"/>
      <c r="D12738" s="401"/>
      <c r="H12738" s="54" t="s">
        <v>14354</v>
      </c>
      <c r="J12738" s="99">
        <v>250</v>
      </c>
      <c r="K12738" s="99"/>
      <c r="L12738" s="18">
        <f t="shared" si="602"/>
        <v>250</v>
      </c>
      <c r="M12738" s="99">
        <v>200</v>
      </c>
      <c r="N12738" s="99"/>
      <c r="O12738" s="18">
        <f t="shared" si="600"/>
        <v>200</v>
      </c>
      <c r="P12738" s="16">
        <f t="shared" si="601"/>
        <v>450</v>
      </c>
    </row>
    <row r="12739" spans="2:16" ht="38.25">
      <c r="B12739" s="400"/>
      <c r="D12739" s="401"/>
      <c r="H12739" s="54" t="s">
        <v>14355</v>
      </c>
      <c r="J12739" s="99">
        <v>170</v>
      </c>
      <c r="K12739" s="99"/>
      <c r="L12739" s="18">
        <f t="shared" si="602"/>
        <v>170</v>
      </c>
      <c r="M12739" s="99">
        <v>150</v>
      </c>
      <c r="N12739" s="99"/>
      <c r="O12739" s="18">
        <f t="shared" si="600"/>
        <v>150</v>
      </c>
      <c r="P12739" s="16">
        <f t="shared" si="601"/>
        <v>320</v>
      </c>
    </row>
    <row r="12740" spans="2:16" ht="38.25">
      <c r="B12740" s="400"/>
      <c r="D12740" s="401"/>
      <c r="H12740" s="54" t="s">
        <v>14356</v>
      </c>
      <c r="J12740" s="99">
        <v>150</v>
      </c>
      <c r="K12740" s="99"/>
      <c r="L12740" s="18">
        <f t="shared" si="602"/>
        <v>150</v>
      </c>
      <c r="M12740" s="99">
        <v>150</v>
      </c>
      <c r="N12740" s="99"/>
      <c r="O12740" s="18">
        <f t="shared" si="600"/>
        <v>150</v>
      </c>
      <c r="P12740" s="16">
        <f t="shared" si="601"/>
        <v>300</v>
      </c>
    </row>
    <row r="12741" spans="2:16" ht="25.5">
      <c r="B12741" s="400"/>
      <c r="D12741" s="401"/>
      <c r="H12741" s="54" t="s">
        <v>14357</v>
      </c>
      <c r="J12741" s="99">
        <v>250</v>
      </c>
      <c r="K12741" s="99"/>
      <c r="L12741" s="18">
        <f t="shared" si="602"/>
        <v>250</v>
      </c>
      <c r="M12741" s="99"/>
      <c r="N12741" s="99"/>
      <c r="O12741" s="18">
        <f t="shared" si="600"/>
        <v>0</v>
      </c>
      <c r="P12741" s="16">
        <f t="shared" si="601"/>
        <v>250</v>
      </c>
    </row>
    <row r="12742" spans="2:16" ht="25.5">
      <c r="B12742" s="400"/>
      <c r="D12742" s="401"/>
      <c r="H12742" s="54" t="s">
        <v>14358</v>
      </c>
      <c r="J12742" s="99">
        <v>200</v>
      </c>
      <c r="K12742" s="99"/>
      <c r="L12742" s="18">
        <f t="shared" si="602"/>
        <v>200</v>
      </c>
      <c r="M12742" s="99">
        <v>100</v>
      </c>
      <c r="N12742" s="99"/>
      <c r="O12742" s="18">
        <f t="shared" si="600"/>
        <v>100</v>
      </c>
      <c r="P12742" s="16">
        <f t="shared" si="601"/>
        <v>300</v>
      </c>
    </row>
    <row r="12743" spans="2:16" ht="38.25">
      <c r="B12743" s="400"/>
      <c r="D12743" s="401"/>
      <c r="H12743" s="54" t="s">
        <v>14359</v>
      </c>
      <c r="J12743" s="99">
        <v>150</v>
      </c>
      <c r="K12743" s="99"/>
      <c r="L12743" s="18">
        <f t="shared" si="602"/>
        <v>150</v>
      </c>
      <c r="M12743" s="99">
        <v>100</v>
      </c>
      <c r="N12743" s="99"/>
      <c r="O12743" s="18">
        <f t="shared" si="600"/>
        <v>100</v>
      </c>
      <c r="P12743" s="16">
        <f t="shared" si="601"/>
        <v>250</v>
      </c>
    </row>
    <row r="12744" spans="2:16" ht="51">
      <c r="B12744" s="400"/>
      <c r="D12744" s="401"/>
      <c r="H12744" s="54" t="s">
        <v>14360</v>
      </c>
      <c r="J12744" s="99">
        <v>250</v>
      </c>
      <c r="K12744" s="99"/>
      <c r="L12744" s="18">
        <f t="shared" si="602"/>
        <v>250</v>
      </c>
      <c r="M12744" s="99">
        <v>100</v>
      </c>
      <c r="N12744" s="99"/>
      <c r="O12744" s="18">
        <f t="shared" si="600"/>
        <v>100</v>
      </c>
      <c r="P12744" s="16">
        <f t="shared" si="601"/>
        <v>350</v>
      </c>
    </row>
    <row r="12745" spans="2:16" ht="25.5">
      <c r="B12745" s="400"/>
      <c r="D12745" s="401"/>
      <c r="H12745" s="54" t="s">
        <v>14361</v>
      </c>
      <c r="J12745" s="99">
        <v>150</v>
      </c>
      <c r="K12745" s="99"/>
      <c r="L12745" s="18">
        <f t="shared" si="602"/>
        <v>150</v>
      </c>
      <c r="M12745" s="99"/>
      <c r="N12745" s="99"/>
      <c r="O12745" s="18">
        <f t="shared" si="600"/>
        <v>0</v>
      </c>
      <c r="P12745" s="16">
        <f t="shared" si="601"/>
        <v>150</v>
      </c>
    </row>
    <row r="12746" spans="2:16" ht="38.25">
      <c r="B12746" s="400"/>
      <c r="D12746" s="401"/>
      <c r="H12746" s="54" t="s">
        <v>14362</v>
      </c>
      <c r="J12746" s="99">
        <v>250</v>
      </c>
      <c r="K12746" s="99"/>
      <c r="L12746" s="18">
        <f t="shared" si="602"/>
        <v>250</v>
      </c>
      <c r="M12746" s="99"/>
      <c r="N12746" s="99"/>
      <c r="O12746" s="18">
        <f t="shared" si="600"/>
        <v>0</v>
      </c>
      <c r="P12746" s="16">
        <f t="shared" si="601"/>
        <v>250</v>
      </c>
    </row>
    <row r="12747" spans="2:16" ht="38.25">
      <c r="B12747" s="400"/>
      <c r="D12747" s="401"/>
      <c r="H12747" s="54" t="s">
        <v>14363</v>
      </c>
      <c r="J12747" s="99">
        <v>250</v>
      </c>
      <c r="K12747" s="99"/>
      <c r="L12747" s="18">
        <f t="shared" si="602"/>
        <v>250</v>
      </c>
      <c r="M12747" s="99">
        <v>150</v>
      </c>
      <c r="N12747" s="99"/>
      <c r="O12747" s="18">
        <f t="shared" si="600"/>
        <v>150</v>
      </c>
      <c r="P12747" s="16">
        <f t="shared" si="601"/>
        <v>400</v>
      </c>
    </row>
    <row r="12748" spans="2:16" ht="38.25">
      <c r="B12748" s="400"/>
      <c r="D12748" s="401"/>
      <c r="H12748" s="54" t="s">
        <v>14364</v>
      </c>
      <c r="J12748" s="99">
        <v>150</v>
      </c>
      <c r="K12748" s="99"/>
      <c r="L12748" s="18">
        <f t="shared" si="602"/>
        <v>150</v>
      </c>
      <c r="M12748" s="99">
        <v>150</v>
      </c>
      <c r="N12748" s="99"/>
      <c r="O12748" s="18">
        <f t="shared" si="600"/>
        <v>150</v>
      </c>
      <c r="P12748" s="16">
        <f t="shared" si="601"/>
        <v>300</v>
      </c>
    </row>
    <row r="12749" spans="2:16" ht="38.25">
      <c r="B12749" s="400"/>
      <c r="D12749" s="401"/>
      <c r="H12749" s="54" t="s">
        <v>14365</v>
      </c>
      <c r="J12749" s="99">
        <v>300</v>
      </c>
      <c r="K12749" s="99"/>
      <c r="L12749" s="18">
        <f t="shared" si="602"/>
        <v>300</v>
      </c>
      <c r="M12749" s="99"/>
      <c r="N12749" s="99"/>
      <c r="O12749" s="18">
        <f t="shared" si="600"/>
        <v>0</v>
      </c>
      <c r="P12749" s="16">
        <f t="shared" si="601"/>
        <v>300</v>
      </c>
    </row>
    <row r="12750" spans="2:16" ht="38.25">
      <c r="B12750" s="400"/>
      <c r="D12750" s="401"/>
      <c r="H12750" s="54" t="s">
        <v>14366</v>
      </c>
      <c r="J12750" s="99">
        <v>420</v>
      </c>
      <c r="K12750" s="99"/>
      <c r="L12750" s="18">
        <f t="shared" si="602"/>
        <v>420</v>
      </c>
      <c r="M12750" s="99">
        <v>200</v>
      </c>
      <c r="N12750" s="99"/>
      <c r="O12750" s="18">
        <f t="shared" si="600"/>
        <v>200</v>
      </c>
      <c r="P12750" s="16">
        <f t="shared" si="601"/>
        <v>620</v>
      </c>
    </row>
    <row r="12751" spans="2:16" ht="25.5">
      <c r="B12751" s="400"/>
      <c r="D12751" s="401"/>
      <c r="H12751" s="54" t="s">
        <v>14367</v>
      </c>
      <c r="J12751" s="99">
        <v>200</v>
      </c>
      <c r="K12751" s="99"/>
      <c r="L12751" s="18">
        <f t="shared" si="602"/>
        <v>200</v>
      </c>
      <c r="M12751" s="99"/>
      <c r="N12751" s="99"/>
      <c r="O12751" s="18">
        <f t="shared" si="600"/>
        <v>0</v>
      </c>
      <c r="P12751" s="16">
        <f t="shared" si="601"/>
        <v>200</v>
      </c>
    </row>
    <row r="12752" spans="2:16" ht="38.25">
      <c r="B12752" s="400"/>
      <c r="D12752" s="401"/>
      <c r="H12752" s="54" t="s">
        <v>14368</v>
      </c>
      <c r="J12752" s="99">
        <v>150</v>
      </c>
      <c r="K12752" s="99"/>
      <c r="L12752" s="18">
        <f t="shared" si="602"/>
        <v>150</v>
      </c>
      <c r="M12752" s="99">
        <v>100</v>
      </c>
      <c r="N12752" s="99"/>
      <c r="O12752" s="18">
        <f t="shared" si="600"/>
        <v>100</v>
      </c>
      <c r="P12752" s="16">
        <f t="shared" si="601"/>
        <v>250</v>
      </c>
    </row>
    <row r="12753" spans="2:16" ht="25.5">
      <c r="B12753" s="400"/>
      <c r="D12753" s="401"/>
      <c r="H12753" s="54" t="s">
        <v>14369</v>
      </c>
      <c r="J12753" s="99">
        <v>200</v>
      </c>
      <c r="K12753" s="99"/>
      <c r="L12753" s="18">
        <f t="shared" si="602"/>
        <v>200</v>
      </c>
      <c r="M12753" s="99"/>
      <c r="N12753" s="99"/>
      <c r="O12753" s="18">
        <f t="shared" si="600"/>
        <v>0</v>
      </c>
      <c r="P12753" s="16">
        <f t="shared" si="601"/>
        <v>200</v>
      </c>
    </row>
    <row r="12754" spans="2:16" ht="38.25">
      <c r="B12754" s="400"/>
      <c r="D12754" s="401"/>
      <c r="H12754" s="54" t="s">
        <v>14370</v>
      </c>
      <c r="J12754" s="99">
        <v>120</v>
      </c>
      <c r="K12754" s="99"/>
      <c r="L12754" s="18">
        <f t="shared" si="602"/>
        <v>120</v>
      </c>
      <c r="M12754" s="99"/>
      <c r="N12754" s="99"/>
      <c r="O12754" s="18">
        <f t="shared" si="600"/>
        <v>0</v>
      </c>
      <c r="P12754" s="16">
        <f t="shared" si="601"/>
        <v>120</v>
      </c>
    </row>
    <row r="12755" spans="2:16" ht="38.25">
      <c r="B12755" s="400"/>
      <c r="D12755" s="401"/>
      <c r="H12755" s="54" t="s">
        <v>14371</v>
      </c>
      <c r="J12755" s="99">
        <v>120</v>
      </c>
      <c r="K12755" s="99"/>
      <c r="L12755" s="18">
        <f t="shared" si="602"/>
        <v>120</v>
      </c>
      <c r="M12755" s="99"/>
      <c r="N12755" s="99"/>
      <c r="O12755" s="18">
        <f t="shared" si="600"/>
        <v>0</v>
      </c>
      <c r="P12755" s="16">
        <f t="shared" si="601"/>
        <v>120</v>
      </c>
    </row>
    <row r="12756" spans="2:16" ht="38.25">
      <c r="B12756" s="400"/>
      <c r="D12756" s="401"/>
      <c r="H12756" s="54" t="s">
        <v>14372</v>
      </c>
      <c r="J12756" s="99">
        <v>120</v>
      </c>
      <c r="K12756" s="99"/>
      <c r="L12756" s="18">
        <f t="shared" si="602"/>
        <v>120</v>
      </c>
      <c r="M12756" s="99"/>
      <c r="N12756" s="99"/>
      <c r="O12756" s="18">
        <f t="shared" si="600"/>
        <v>0</v>
      </c>
      <c r="P12756" s="16">
        <f t="shared" si="601"/>
        <v>120</v>
      </c>
    </row>
    <row r="12757" spans="2:16" ht="38.25">
      <c r="B12757" s="400"/>
      <c r="D12757" s="401"/>
      <c r="H12757" s="21" t="s">
        <v>14373</v>
      </c>
      <c r="J12757" s="99">
        <v>250</v>
      </c>
      <c r="K12757" s="99">
        <v>0</v>
      </c>
      <c r="L12757" s="18">
        <f t="shared" si="602"/>
        <v>250</v>
      </c>
      <c r="M12757" s="99">
        <v>150</v>
      </c>
      <c r="N12757" s="99">
        <v>0</v>
      </c>
      <c r="O12757" s="18">
        <f t="shared" si="600"/>
        <v>150</v>
      </c>
      <c r="P12757" s="16">
        <f t="shared" si="601"/>
        <v>400</v>
      </c>
    </row>
    <row r="12758" spans="2:16" ht="25.5">
      <c r="B12758" s="400"/>
      <c r="D12758" s="401"/>
      <c r="H12758" s="21" t="s">
        <v>14374</v>
      </c>
      <c r="J12758" s="99">
        <v>200</v>
      </c>
      <c r="K12758" s="99">
        <v>0</v>
      </c>
      <c r="L12758" s="18">
        <f t="shared" si="602"/>
        <v>200</v>
      </c>
      <c r="M12758" s="99">
        <v>150</v>
      </c>
      <c r="N12758" s="99">
        <v>0</v>
      </c>
      <c r="O12758" s="18">
        <f t="shared" ref="O12758:O12821" si="603">+N12758+M12758</f>
        <v>150</v>
      </c>
      <c r="P12758" s="16">
        <f t="shared" ref="P12758:P12821" si="604">+L12758+O12758</f>
        <v>350</v>
      </c>
    </row>
    <row r="12759" spans="2:16" ht="25.5">
      <c r="B12759" s="400"/>
      <c r="D12759" s="401"/>
      <c r="H12759" s="21" t="s">
        <v>14375</v>
      </c>
      <c r="J12759" s="99">
        <v>240</v>
      </c>
      <c r="K12759" s="99">
        <v>0</v>
      </c>
      <c r="L12759" s="18">
        <f t="shared" si="602"/>
        <v>240</v>
      </c>
      <c r="M12759" s="99">
        <v>150</v>
      </c>
      <c r="N12759" s="99">
        <v>0</v>
      </c>
      <c r="O12759" s="18">
        <f t="shared" si="603"/>
        <v>150</v>
      </c>
      <c r="P12759" s="16">
        <f t="shared" si="604"/>
        <v>390</v>
      </c>
    </row>
    <row r="12760" spans="2:16" ht="38.25">
      <c r="B12760" s="400"/>
      <c r="D12760" s="401"/>
      <c r="H12760" s="21" t="s">
        <v>14376</v>
      </c>
      <c r="J12760" s="99">
        <v>200</v>
      </c>
      <c r="K12760" s="99">
        <v>0</v>
      </c>
      <c r="L12760" s="18">
        <f t="shared" si="602"/>
        <v>200</v>
      </c>
      <c r="M12760" s="99">
        <v>100</v>
      </c>
      <c r="N12760" s="99">
        <v>0</v>
      </c>
      <c r="O12760" s="18">
        <f t="shared" si="603"/>
        <v>100</v>
      </c>
      <c r="P12760" s="16">
        <f t="shared" si="604"/>
        <v>300</v>
      </c>
    </row>
    <row r="12761" spans="2:16" ht="25.5">
      <c r="B12761" s="400"/>
      <c r="D12761" s="401"/>
      <c r="H12761" s="21" t="s">
        <v>14377</v>
      </c>
      <c r="J12761" s="99">
        <v>270</v>
      </c>
      <c r="K12761" s="99">
        <v>0</v>
      </c>
      <c r="L12761" s="18">
        <f t="shared" si="602"/>
        <v>270</v>
      </c>
      <c r="M12761" s="99">
        <v>200</v>
      </c>
      <c r="N12761" s="99">
        <v>0</v>
      </c>
      <c r="O12761" s="18">
        <f t="shared" si="603"/>
        <v>200</v>
      </c>
      <c r="P12761" s="16">
        <f t="shared" si="604"/>
        <v>470</v>
      </c>
    </row>
    <row r="12762" spans="2:16" ht="38.25">
      <c r="B12762" s="400"/>
      <c r="D12762" s="401"/>
      <c r="H12762" s="21" t="s">
        <v>14378</v>
      </c>
      <c r="J12762" s="99">
        <v>150</v>
      </c>
      <c r="K12762" s="99">
        <v>0</v>
      </c>
      <c r="L12762" s="18">
        <f t="shared" ref="L12762:L12825" si="605">+J12762+K12762</f>
        <v>150</v>
      </c>
      <c r="M12762" s="99">
        <v>100</v>
      </c>
      <c r="N12762" s="99">
        <v>0</v>
      </c>
      <c r="O12762" s="18">
        <f t="shared" si="603"/>
        <v>100</v>
      </c>
      <c r="P12762" s="16">
        <f t="shared" si="604"/>
        <v>250</v>
      </c>
    </row>
    <row r="12763" spans="2:16" ht="38.25">
      <c r="B12763" s="400"/>
      <c r="D12763" s="401"/>
      <c r="H12763" s="21" t="s">
        <v>14379</v>
      </c>
      <c r="J12763" s="99">
        <v>200</v>
      </c>
      <c r="K12763" s="99">
        <v>0</v>
      </c>
      <c r="L12763" s="18">
        <f t="shared" si="605"/>
        <v>200</v>
      </c>
      <c r="M12763" s="99">
        <v>0</v>
      </c>
      <c r="N12763" s="99">
        <v>0</v>
      </c>
      <c r="O12763" s="18">
        <f t="shared" si="603"/>
        <v>0</v>
      </c>
      <c r="P12763" s="16">
        <f t="shared" si="604"/>
        <v>200</v>
      </c>
    </row>
    <row r="12764" spans="2:16" ht="38.25">
      <c r="B12764" s="400"/>
      <c r="D12764" s="401"/>
      <c r="H12764" s="21" t="s">
        <v>14380</v>
      </c>
      <c r="J12764" s="99">
        <v>190</v>
      </c>
      <c r="K12764" s="99">
        <v>0</v>
      </c>
      <c r="L12764" s="18">
        <f t="shared" si="605"/>
        <v>190</v>
      </c>
      <c r="M12764" s="99">
        <v>150</v>
      </c>
      <c r="N12764" s="99">
        <v>0</v>
      </c>
      <c r="O12764" s="18">
        <f t="shared" si="603"/>
        <v>150</v>
      </c>
      <c r="P12764" s="16">
        <f t="shared" si="604"/>
        <v>340</v>
      </c>
    </row>
    <row r="12765" spans="2:16" ht="25.5">
      <c r="B12765" s="400"/>
      <c r="D12765" s="401"/>
      <c r="H12765" s="21" t="s">
        <v>14381</v>
      </c>
      <c r="J12765" s="99">
        <v>300</v>
      </c>
      <c r="K12765" s="99">
        <v>0</v>
      </c>
      <c r="L12765" s="18">
        <f t="shared" si="605"/>
        <v>300</v>
      </c>
      <c r="M12765" s="99">
        <v>150</v>
      </c>
      <c r="N12765" s="99">
        <v>0</v>
      </c>
      <c r="O12765" s="18">
        <f t="shared" si="603"/>
        <v>150</v>
      </c>
      <c r="P12765" s="16">
        <f t="shared" si="604"/>
        <v>450</v>
      </c>
    </row>
    <row r="12766" spans="2:16" ht="25.5">
      <c r="B12766" s="400"/>
      <c r="D12766" s="401"/>
      <c r="H12766" s="21" t="s">
        <v>14382</v>
      </c>
      <c r="J12766" s="99">
        <v>170</v>
      </c>
      <c r="K12766" s="99">
        <v>0</v>
      </c>
      <c r="L12766" s="18">
        <f t="shared" si="605"/>
        <v>170</v>
      </c>
      <c r="M12766" s="99">
        <v>0</v>
      </c>
      <c r="N12766" s="99">
        <v>0</v>
      </c>
      <c r="O12766" s="18">
        <f t="shared" si="603"/>
        <v>0</v>
      </c>
      <c r="P12766" s="16">
        <f t="shared" si="604"/>
        <v>170</v>
      </c>
    </row>
    <row r="12767" spans="2:16" ht="25.5">
      <c r="B12767" s="400"/>
      <c r="D12767" s="401"/>
      <c r="H12767" s="21" t="s">
        <v>14383</v>
      </c>
      <c r="J12767" s="99">
        <v>130</v>
      </c>
      <c r="K12767" s="99">
        <v>0</v>
      </c>
      <c r="L12767" s="18">
        <f t="shared" si="605"/>
        <v>130</v>
      </c>
      <c r="M12767" s="99">
        <v>100</v>
      </c>
      <c r="N12767" s="99">
        <v>0</v>
      </c>
      <c r="O12767" s="18">
        <f t="shared" si="603"/>
        <v>100</v>
      </c>
      <c r="P12767" s="16">
        <f t="shared" si="604"/>
        <v>230</v>
      </c>
    </row>
    <row r="12768" spans="2:16" ht="25.5">
      <c r="B12768" s="400"/>
      <c r="D12768" s="401"/>
      <c r="H12768" s="21" t="s">
        <v>14384</v>
      </c>
      <c r="J12768" s="99">
        <v>200</v>
      </c>
      <c r="K12768" s="99">
        <v>0</v>
      </c>
      <c r="L12768" s="18">
        <f t="shared" si="605"/>
        <v>200</v>
      </c>
      <c r="M12768" s="99">
        <v>0</v>
      </c>
      <c r="N12768" s="99">
        <v>0</v>
      </c>
      <c r="O12768" s="18">
        <f t="shared" si="603"/>
        <v>0</v>
      </c>
      <c r="P12768" s="16">
        <f t="shared" si="604"/>
        <v>200</v>
      </c>
    </row>
    <row r="12769" spans="2:16">
      <c r="B12769" s="400"/>
      <c r="D12769" s="401"/>
      <c r="H12769" s="21" t="s">
        <v>14385</v>
      </c>
      <c r="J12769" s="99">
        <v>150</v>
      </c>
      <c r="K12769" s="99">
        <v>0</v>
      </c>
      <c r="L12769" s="18">
        <f t="shared" si="605"/>
        <v>150</v>
      </c>
      <c r="M12769" s="99">
        <v>0</v>
      </c>
      <c r="N12769" s="99">
        <v>0</v>
      </c>
      <c r="O12769" s="18">
        <f t="shared" si="603"/>
        <v>0</v>
      </c>
      <c r="P12769" s="16">
        <f t="shared" si="604"/>
        <v>150</v>
      </c>
    </row>
    <row r="12770" spans="2:16" ht="25.5">
      <c r="B12770" s="400"/>
      <c r="D12770" s="401"/>
      <c r="H12770" s="21" t="s">
        <v>14386</v>
      </c>
      <c r="J12770" s="99">
        <v>120</v>
      </c>
      <c r="K12770" s="99">
        <v>0</v>
      </c>
      <c r="L12770" s="18">
        <f t="shared" si="605"/>
        <v>120</v>
      </c>
      <c r="M12770" s="99">
        <v>0</v>
      </c>
      <c r="N12770" s="99">
        <v>0</v>
      </c>
      <c r="O12770" s="18">
        <f t="shared" si="603"/>
        <v>0</v>
      </c>
      <c r="P12770" s="16">
        <f t="shared" si="604"/>
        <v>120</v>
      </c>
    </row>
    <row r="12771" spans="2:16" ht="38.25">
      <c r="B12771" s="400"/>
      <c r="D12771" s="401"/>
      <c r="H12771" s="21" t="s">
        <v>14387</v>
      </c>
      <c r="J12771" s="99">
        <v>170</v>
      </c>
      <c r="K12771" s="99">
        <v>0</v>
      </c>
      <c r="L12771" s="18">
        <f t="shared" si="605"/>
        <v>170</v>
      </c>
      <c r="M12771" s="99"/>
      <c r="N12771" s="99"/>
      <c r="O12771" s="18">
        <f t="shared" si="603"/>
        <v>0</v>
      </c>
      <c r="P12771" s="16">
        <f t="shared" si="604"/>
        <v>170</v>
      </c>
    </row>
    <row r="12772" spans="2:16" ht="38.25">
      <c r="B12772" s="400"/>
      <c r="D12772" s="401"/>
      <c r="H12772" s="21" t="s">
        <v>14388</v>
      </c>
      <c r="J12772" s="99">
        <v>100</v>
      </c>
      <c r="K12772" s="99">
        <v>0</v>
      </c>
      <c r="L12772" s="18">
        <f t="shared" si="605"/>
        <v>100</v>
      </c>
      <c r="M12772" s="99">
        <v>0</v>
      </c>
      <c r="N12772" s="99">
        <v>0</v>
      </c>
      <c r="O12772" s="18">
        <f t="shared" si="603"/>
        <v>0</v>
      </c>
      <c r="P12772" s="16">
        <f t="shared" si="604"/>
        <v>100</v>
      </c>
    </row>
    <row r="12773" spans="2:16" ht="25.5">
      <c r="B12773" s="400"/>
      <c r="D12773" s="401"/>
      <c r="H12773" s="54" t="s">
        <v>14389</v>
      </c>
      <c r="J12773" s="99">
        <v>71</v>
      </c>
      <c r="K12773" s="99"/>
      <c r="L12773" s="18">
        <f t="shared" si="605"/>
        <v>71</v>
      </c>
      <c r="M12773" s="99"/>
      <c r="N12773" s="99"/>
      <c r="O12773" s="18">
        <f t="shared" si="603"/>
        <v>0</v>
      </c>
      <c r="P12773" s="16">
        <f t="shared" si="604"/>
        <v>71</v>
      </c>
    </row>
    <row r="12774" spans="2:16">
      <c r="B12774" s="400"/>
      <c r="D12774" s="401"/>
      <c r="H12774" s="54" t="s">
        <v>14390</v>
      </c>
      <c r="J12774" s="99">
        <v>40</v>
      </c>
      <c r="K12774" s="99"/>
      <c r="L12774" s="18">
        <f t="shared" si="605"/>
        <v>40</v>
      </c>
      <c r="M12774" s="99"/>
      <c r="N12774" s="99"/>
      <c r="O12774" s="18">
        <f t="shared" si="603"/>
        <v>0</v>
      </c>
      <c r="P12774" s="16">
        <f t="shared" si="604"/>
        <v>40</v>
      </c>
    </row>
    <row r="12775" spans="2:16" ht="25.5">
      <c r="B12775" s="400"/>
      <c r="D12775" s="401"/>
      <c r="H12775" s="21" t="s">
        <v>14391</v>
      </c>
      <c r="J12775" s="99">
        <v>150</v>
      </c>
      <c r="K12775" s="99">
        <v>0</v>
      </c>
      <c r="L12775" s="18">
        <f t="shared" si="605"/>
        <v>150</v>
      </c>
      <c r="M12775" s="99">
        <v>100</v>
      </c>
      <c r="N12775" s="99">
        <v>0</v>
      </c>
      <c r="O12775" s="18">
        <f t="shared" si="603"/>
        <v>100</v>
      </c>
      <c r="P12775" s="16">
        <f t="shared" si="604"/>
        <v>250</v>
      </c>
    </row>
    <row r="12776" spans="2:16" ht="38.25">
      <c r="B12776" s="400"/>
      <c r="D12776" s="401"/>
      <c r="H12776" s="21" t="s">
        <v>14392</v>
      </c>
      <c r="J12776" s="99">
        <v>200</v>
      </c>
      <c r="K12776" s="99">
        <v>0</v>
      </c>
      <c r="L12776" s="18">
        <f t="shared" si="605"/>
        <v>200</v>
      </c>
      <c r="M12776" s="99">
        <v>150</v>
      </c>
      <c r="N12776" s="99">
        <v>0</v>
      </c>
      <c r="O12776" s="18">
        <f t="shared" si="603"/>
        <v>150</v>
      </c>
      <c r="P12776" s="16">
        <f t="shared" si="604"/>
        <v>350</v>
      </c>
    </row>
    <row r="12777" spans="2:16" ht="25.5">
      <c r="B12777" s="400"/>
      <c r="D12777" s="401"/>
      <c r="H12777" s="21" t="s">
        <v>14393</v>
      </c>
      <c r="J12777" s="99">
        <v>0</v>
      </c>
      <c r="K12777" s="99">
        <v>0</v>
      </c>
      <c r="L12777" s="18">
        <f t="shared" si="605"/>
        <v>0</v>
      </c>
      <c r="M12777" s="99">
        <v>150</v>
      </c>
      <c r="N12777" s="99">
        <v>0</v>
      </c>
      <c r="O12777" s="18">
        <f t="shared" si="603"/>
        <v>150</v>
      </c>
      <c r="P12777" s="16">
        <f t="shared" si="604"/>
        <v>150</v>
      </c>
    </row>
    <row r="12778" spans="2:16" ht="25.5">
      <c r="B12778" s="400"/>
      <c r="D12778" s="401"/>
      <c r="H12778" s="21" t="s">
        <v>14394</v>
      </c>
      <c r="J12778" s="99">
        <v>200</v>
      </c>
      <c r="K12778" s="99">
        <v>0</v>
      </c>
      <c r="L12778" s="18">
        <f t="shared" si="605"/>
        <v>200</v>
      </c>
      <c r="M12778" s="99"/>
      <c r="N12778" s="99"/>
      <c r="O12778" s="18">
        <f t="shared" si="603"/>
        <v>0</v>
      </c>
      <c r="P12778" s="16">
        <f t="shared" si="604"/>
        <v>200</v>
      </c>
    </row>
    <row r="12779" spans="2:16" ht="38.25">
      <c r="B12779" s="400"/>
      <c r="D12779" s="401"/>
      <c r="H12779" s="100" t="s">
        <v>14395</v>
      </c>
      <c r="J12779" s="99">
        <v>125</v>
      </c>
      <c r="K12779" s="99">
        <v>0</v>
      </c>
      <c r="L12779" s="18">
        <f t="shared" si="605"/>
        <v>125</v>
      </c>
      <c r="M12779" s="99">
        <v>0</v>
      </c>
      <c r="N12779" s="99">
        <v>0</v>
      </c>
      <c r="O12779" s="18">
        <f t="shared" si="603"/>
        <v>0</v>
      </c>
      <c r="P12779" s="16">
        <f t="shared" si="604"/>
        <v>125</v>
      </c>
    </row>
    <row r="12780" spans="2:16" ht="38.25">
      <c r="B12780" s="400"/>
      <c r="D12780" s="401"/>
      <c r="H12780" s="21" t="s">
        <v>14396</v>
      </c>
      <c r="J12780" s="99">
        <v>125</v>
      </c>
      <c r="K12780" s="99">
        <v>0</v>
      </c>
      <c r="L12780" s="18">
        <f t="shared" si="605"/>
        <v>125</v>
      </c>
      <c r="M12780" s="99"/>
      <c r="N12780" s="99"/>
      <c r="O12780" s="18">
        <f t="shared" si="603"/>
        <v>0</v>
      </c>
      <c r="P12780" s="16">
        <f t="shared" si="604"/>
        <v>125</v>
      </c>
    </row>
    <row r="12781" spans="2:16" ht="25.5">
      <c r="B12781" s="400"/>
      <c r="D12781" s="401"/>
      <c r="H12781" s="21" t="s">
        <v>14397</v>
      </c>
      <c r="J12781" s="99">
        <v>230</v>
      </c>
      <c r="K12781" s="99">
        <v>0</v>
      </c>
      <c r="L12781" s="18">
        <f t="shared" si="605"/>
        <v>230</v>
      </c>
      <c r="M12781" s="99">
        <v>120</v>
      </c>
      <c r="N12781" s="99">
        <v>0</v>
      </c>
      <c r="O12781" s="18">
        <f t="shared" si="603"/>
        <v>120</v>
      </c>
      <c r="P12781" s="16">
        <f t="shared" si="604"/>
        <v>350</v>
      </c>
    </row>
    <row r="12782" spans="2:16" ht="25.5">
      <c r="B12782" s="400"/>
      <c r="D12782" s="401"/>
      <c r="H12782" s="21" t="s">
        <v>14398</v>
      </c>
      <c r="J12782" s="99">
        <v>380</v>
      </c>
      <c r="K12782" s="99">
        <v>0</v>
      </c>
      <c r="L12782" s="18">
        <f t="shared" si="605"/>
        <v>380</v>
      </c>
      <c r="M12782" s="99">
        <v>98</v>
      </c>
      <c r="N12782" s="99">
        <v>22</v>
      </c>
      <c r="O12782" s="18">
        <f t="shared" si="603"/>
        <v>120</v>
      </c>
      <c r="P12782" s="16">
        <f t="shared" si="604"/>
        <v>500</v>
      </c>
    </row>
    <row r="12783" spans="2:16" ht="25.5">
      <c r="B12783" s="400"/>
      <c r="D12783" s="401"/>
      <c r="H12783" s="21" t="s">
        <v>14399</v>
      </c>
      <c r="J12783" s="99">
        <v>190</v>
      </c>
      <c r="K12783" s="99">
        <v>0</v>
      </c>
      <c r="L12783" s="18">
        <f t="shared" si="605"/>
        <v>190</v>
      </c>
      <c r="M12783" s="99">
        <v>50</v>
      </c>
      <c r="N12783" s="99">
        <v>0</v>
      </c>
      <c r="O12783" s="18">
        <f t="shared" si="603"/>
        <v>50</v>
      </c>
      <c r="P12783" s="16">
        <f t="shared" si="604"/>
        <v>240</v>
      </c>
    </row>
    <row r="12784" spans="2:16" ht="25.5">
      <c r="B12784" s="400"/>
      <c r="D12784" s="401"/>
      <c r="H12784" s="21" t="s">
        <v>14400</v>
      </c>
      <c r="J12784" s="99">
        <v>200</v>
      </c>
      <c r="K12784" s="99">
        <v>0</v>
      </c>
      <c r="L12784" s="18">
        <f t="shared" si="605"/>
        <v>200</v>
      </c>
      <c r="M12784" s="99">
        <v>100</v>
      </c>
      <c r="N12784" s="99">
        <v>0</v>
      </c>
      <c r="O12784" s="18">
        <f t="shared" si="603"/>
        <v>100</v>
      </c>
      <c r="P12784" s="16">
        <f t="shared" si="604"/>
        <v>300</v>
      </c>
    </row>
    <row r="12785" spans="2:16" ht="25.5">
      <c r="B12785" s="400"/>
      <c r="D12785" s="401"/>
      <c r="H12785" s="21" t="s">
        <v>14401</v>
      </c>
      <c r="J12785" s="99">
        <v>180</v>
      </c>
      <c r="K12785" s="99">
        <v>0</v>
      </c>
      <c r="L12785" s="18">
        <f t="shared" si="605"/>
        <v>180</v>
      </c>
      <c r="M12785" s="99">
        <v>0</v>
      </c>
      <c r="N12785" s="99">
        <v>0</v>
      </c>
      <c r="O12785" s="18">
        <f t="shared" si="603"/>
        <v>0</v>
      </c>
      <c r="P12785" s="16">
        <f t="shared" si="604"/>
        <v>180</v>
      </c>
    </row>
    <row r="12786" spans="2:16" ht="38.25">
      <c r="B12786" s="400"/>
      <c r="D12786" s="401"/>
      <c r="H12786" s="21" t="s">
        <v>14402</v>
      </c>
      <c r="J12786" s="99">
        <v>250</v>
      </c>
      <c r="K12786" s="99">
        <v>0</v>
      </c>
      <c r="L12786" s="18">
        <f t="shared" si="605"/>
        <v>250</v>
      </c>
      <c r="M12786" s="99">
        <v>70</v>
      </c>
      <c r="N12786" s="99">
        <v>30</v>
      </c>
      <c r="O12786" s="18">
        <f t="shared" si="603"/>
        <v>100</v>
      </c>
      <c r="P12786" s="16">
        <f t="shared" si="604"/>
        <v>350</v>
      </c>
    </row>
    <row r="12787" spans="2:16" ht="25.5">
      <c r="B12787" s="400"/>
      <c r="D12787" s="401"/>
      <c r="H12787" s="21" t="s">
        <v>14403</v>
      </c>
      <c r="J12787" s="99">
        <v>300</v>
      </c>
      <c r="K12787" s="99">
        <v>0</v>
      </c>
      <c r="L12787" s="18">
        <f t="shared" si="605"/>
        <v>300</v>
      </c>
      <c r="M12787" s="99">
        <v>266</v>
      </c>
      <c r="N12787" s="99">
        <v>34</v>
      </c>
      <c r="O12787" s="18">
        <f t="shared" si="603"/>
        <v>300</v>
      </c>
      <c r="P12787" s="16">
        <f t="shared" si="604"/>
        <v>600</v>
      </c>
    </row>
    <row r="12788" spans="2:16" ht="25.5">
      <c r="B12788" s="400"/>
      <c r="D12788" s="401"/>
      <c r="H12788" s="21" t="s">
        <v>14404</v>
      </c>
      <c r="J12788" s="99">
        <v>190</v>
      </c>
      <c r="K12788" s="99">
        <v>0</v>
      </c>
      <c r="L12788" s="18">
        <f t="shared" si="605"/>
        <v>190</v>
      </c>
      <c r="M12788" s="99">
        <v>150</v>
      </c>
      <c r="N12788" s="99">
        <v>0</v>
      </c>
      <c r="O12788" s="18">
        <f t="shared" si="603"/>
        <v>150</v>
      </c>
      <c r="P12788" s="16">
        <f t="shared" si="604"/>
        <v>340</v>
      </c>
    </row>
    <row r="12789" spans="2:16" ht="38.25">
      <c r="B12789" s="400"/>
      <c r="D12789" s="401"/>
      <c r="H12789" s="21" t="s">
        <v>14405</v>
      </c>
      <c r="J12789" s="99">
        <v>250</v>
      </c>
      <c r="K12789" s="99">
        <v>0</v>
      </c>
      <c r="L12789" s="18">
        <f t="shared" si="605"/>
        <v>250</v>
      </c>
      <c r="M12789" s="99">
        <v>100</v>
      </c>
      <c r="N12789" s="99">
        <v>0</v>
      </c>
      <c r="O12789" s="18">
        <f t="shared" si="603"/>
        <v>100</v>
      </c>
      <c r="P12789" s="16">
        <f t="shared" si="604"/>
        <v>350</v>
      </c>
    </row>
    <row r="12790" spans="2:16" ht="25.5">
      <c r="B12790" s="400"/>
      <c r="D12790" s="401"/>
      <c r="H12790" s="21" t="s">
        <v>14406</v>
      </c>
      <c r="J12790" s="99">
        <v>120</v>
      </c>
      <c r="K12790" s="99">
        <v>0</v>
      </c>
      <c r="L12790" s="18">
        <f t="shared" si="605"/>
        <v>120</v>
      </c>
      <c r="M12790" s="99"/>
      <c r="N12790" s="99"/>
      <c r="O12790" s="18">
        <f t="shared" si="603"/>
        <v>0</v>
      </c>
      <c r="P12790" s="16">
        <f t="shared" si="604"/>
        <v>120</v>
      </c>
    </row>
    <row r="12791" spans="2:16" ht="38.25">
      <c r="B12791" s="400"/>
      <c r="D12791" s="401"/>
      <c r="H12791" s="21" t="s">
        <v>14407</v>
      </c>
      <c r="J12791" s="99">
        <v>160</v>
      </c>
      <c r="K12791" s="99">
        <v>0</v>
      </c>
      <c r="L12791" s="18">
        <f t="shared" si="605"/>
        <v>160</v>
      </c>
      <c r="M12791" s="99">
        <v>100</v>
      </c>
      <c r="N12791" s="99">
        <v>0</v>
      </c>
      <c r="O12791" s="18">
        <f t="shared" si="603"/>
        <v>100</v>
      </c>
      <c r="P12791" s="16">
        <f t="shared" si="604"/>
        <v>260</v>
      </c>
    </row>
    <row r="12792" spans="2:16" ht="38.25">
      <c r="B12792" s="400"/>
      <c r="D12792" s="401"/>
      <c r="H12792" s="21" t="s">
        <v>14408</v>
      </c>
      <c r="J12792" s="99">
        <v>150</v>
      </c>
      <c r="K12792" s="99">
        <v>0</v>
      </c>
      <c r="L12792" s="18">
        <f t="shared" si="605"/>
        <v>150</v>
      </c>
      <c r="M12792" s="99"/>
      <c r="N12792" s="99"/>
      <c r="O12792" s="18">
        <f t="shared" si="603"/>
        <v>0</v>
      </c>
      <c r="P12792" s="16">
        <f t="shared" si="604"/>
        <v>150</v>
      </c>
    </row>
    <row r="12793" spans="2:16" ht="38.25">
      <c r="B12793" s="400"/>
      <c r="D12793" s="401"/>
      <c r="H12793" s="21" t="s">
        <v>14409</v>
      </c>
      <c r="J12793" s="99">
        <v>130</v>
      </c>
      <c r="K12793" s="99">
        <v>0</v>
      </c>
      <c r="L12793" s="18">
        <f t="shared" si="605"/>
        <v>130</v>
      </c>
      <c r="M12793" s="99">
        <v>100</v>
      </c>
      <c r="N12793" s="99">
        <v>0</v>
      </c>
      <c r="O12793" s="18">
        <f t="shared" si="603"/>
        <v>100</v>
      </c>
      <c r="P12793" s="16">
        <f t="shared" si="604"/>
        <v>230</v>
      </c>
    </row>
    <row r="12794" spans="2:16" ht="51">
      <c r="B12794" s="400"/>
      <c r="D12794" s="401"/>
      <c r="H12794" s="21" t="s">
        <v>14410</v>
      </c>
      <c r="J12794" s="99">
        <v>240</v>
      </c>
      <c r="K12794" s="99"/>
      <c r="L12794" s="18">
        <f t="shared" si="605"/>
        <v>240</v>
      </c>
      <c r="M12794" s="99"/>
      <c r="N12794" s="99"/>
      <c r="O12794" s="18">
        <f t="shared" si="603"/>
        <v>0</v>
      </c>
      <c r="P12794" s="16">
        <f t="shared" si="604"/>
        <v>240</v>
      </c>
    </row>
    <row r="12795" spans="2:16" ht="25.5">
      <c r="B12795" s="400"/>
      <c r="D12795" s="401"/>
      <c r="H12795" s="21" t="s">
        <v>14411</v>
      </c>
      <c r="J12795" s="99">
        <v>200</v>
      </c>
      <c r="K12795" s="99">
        <v>0</v>
      </c>
      <c r="L12795" s="18">
        <f t="shared" si="605"/>
        <v>200</v>
      </c>
      <c r="M12795" s="99">
        <v>150</v>
      </c>
      <c r="N12795" s="99">
        <v>0</v>
      </c>
      <c r="O12795" s="18">
        <f t="shared" si="603"/>
        <v>150</v>
      </c>
      <c r="P12795" s="16">
        <f t="shared" si="604"/>
        <v>350</v>
      </c>
    </row>
    <row r="12796" spans="2:16" ht="25.5">
      <c r="B12796" s="400"/>
      <c r="D12796" s="401"/>
      <c r="H12796" s="21" t="s">
        <v>14412</v>
      </c>
      <c r="J12796" s="99">
        <v>250</v>
      </c>
      <c r="K12796" s="99">
        <v>0</v>
      </c>
      <c r="L12796" s="18">
        <f t="shared" si="605"/>
        <v>250</v>
      </c>
      <c r="M12796" s="99">
        <v>100</v>
      </c>
      <c r="N12796" s="99">
        <v>0</v>
      </c>
      <c r="O12796" s="18">
        <f t="shared" si="603"/>
        <v>100</v>
      </c>
      <c r="P12796" s="16">
        <f t="shared" si="604"/>
        <v>350</v>
      </c>
    </row>
    <row r="12797" spans="2:16" ht="25.5">
      <c r="B12797" s="400"/>
      <c r="D12797" s="401"/>
      <c r="H12797" s="21" t="s">
        <v>14413</v>
      </c>
      <c r="J12797" s="99">
        <v>200</v>
      </c>
      <c r="K12797" s="99">
        <v>0</v>
      </c>
      <c r="L12797" s="18">
        <f t="shared" si="605"/>
        <v>200</v>
      </c>
      <c r="M12797" s="99"/>
      <c r="N12797" s="99"/>
      <c r="O12797" s="18">
        <f t="shared" si="603"/>
        <v>0</v>
      </c>
      <c r="P12797" s="16">
        <f t="shared" si="604"/>
        <v>200</v>
      </c>
    </row>
    <row r="12798" spans="2:16" ht="25.5">
      <c r="B12798" s="400"/>
      <c r="D12798" s="401"/>
      <c r="H12798" s="21" t="s">
        <v>14414</v>
      </c>
      <c r="J12798" s="99">
        <v>170</v>
      </c>
      <c r="K12798" s="99">
        <v>0</v>
      </c>
      <c r="L12798" s="18">
        <f t="shared" si="605"/>
        <v>170</v>
      </c>
      <c r="M12798" s="99">
        <v>52</v>
      </c>
      <c r="N12798" s="99">
        <v>98</v>
      </c>
      <c r="O12798" s="18">
        <f t="shared" si="603"/>
        <v>150</v>
      </c>
      <c r="P12798" s="16">
        <f t="shared" si="604"/>
        <v>320</v>
      </c>
    </row>
    <row r="12799" spans="2:16" ht="38.25">
      <c r="B12799" s="400"/>
      <c r="D12799" s="401"/>
      <c r="H12799" s="21" t="s">
        <v>14415</v>
      </c>
      <c r="J12799" s="99">
        <v>200</v>
      </c>
      <c r="K12799" s="99">
        <v>0</v>
      </c>
      <c r="L12799" s="18">
        <f t="shared" si="605"/>
        <v>200</v>
      </c>
      <c r="M12799" s="99"/>
      <c r="N12799" s="99"/>
      <c r="O12799" s="18">
        <f t="shared" si="603"/>
        <v>0</v>
      </c>
      <c r="P12799" s="16">
        <f t="shared" si="604"/>
        <v>200</v>
      </c>
    </row>
    <row r="12800" spans="2:16" ht="38.25">
      <c r="B12800" s="400"/>
      <c r="D12800" s="401"/>
      <c r="H12800" s="21" t="s">
        <v>14416</v>
      </c>
      <c r="J12800" s="99">
        <v>250</v>
      </c>
      <c r="K12800" s="99">
        <v>0</v>
      </c>
      <c r="L12800" s="18">
        <f t="shared" si="605"/>
        <v>250</v>
      </c>
      <c r="M12800" s="99">
        <v>0</v>
      </c>
      <c r="N12800" s="99">
        <v>0</v>
      </c>
      <c r="O12800" s="18">
        <f t="shared" si="603"/>
        <v>0</v>
      </c>
      <c r="P12800" s="16">
        <f t="shared" si="604"/>
        <v>250</v>
      </c>
    </row>
    <row r="12801" spans="2:16" ht="38.25">
      <c r="B12801" s="400"/>
      <c r="D12801" s="401"/>
      <c r="H12801" s="21" t="s">
        <v>14417</v>
      </c>
      <c r="J12801" s="99">
        <v>240</v>
      </c>
      <c r="K12801" s="99">
        <v>0</v>
      </c>
      <c r="L12801" s="18">
        <f t="shared" si="605"/>
        <v>240</v>
      </c>
      <c r="M12801" s="99">
        <v>100</v>
      </c>
      <c r="N12801" s="99">
        <v>0</v>
      </c>
      <c r="O12801" s="18">
        <f t="shared" si="603"/>
        <v>100</v>
      </c>
      <c r="P12801" s="16">
        <f t="shared" si="604"/>
        <v>340</v>
      </c>
    </row>
    <row r="12802" spans="2:16">
      <c r="B12802" s="400"/>
      <c r="D12802" s="401"/>
      <c r="H12802" s="21" t="s">
        <v>14418</v>
      </c>
      <c r="J12802" s="99">
        <v>140</v>
      </c>
      <c r="K12802" s="99">
        <v>0</v>
      </c>
      <c r="L12802" s="18">
        <f t="shared" si="605"/>
        <v>140</v>
      </c>
      <c r="M12802" s="99">
        <v>0</v>
      </c>
      <c r="N12802" s="99">
        <v>0</v>
      </c>
      <c r="O12802" s="18">
        <f t="shared" si="603"/>
        <v>0</v>
      </c>
      <c r="P12802" s="16">
        <f t="shared" si="604"/>
        <v>140</v>
      </c>
    </row>
    <row r="12803" spans="2:16" ht="38.25">
      <c r="B12803" s="400"/>
      <c r="D12803" s="401"/>
      <c r="H12803" s="21" t="s">
        <v>14419</v>
      </c>
      <c r="J12803" s="99">
        <v>200</v>
      </c>
      <c r="K12803" s="99">
        <v>0</v>
      </c>
      <c r="L12803" s="18">
        <f t="shared" si="605"/>
        <v>200</v>
      </c>
      <c r="M12803" s="99">
        <v>100</v>
      </c>
      <c r="N12803" s="99">
        <v>0</v>
      </c>
      <c r="O12803" s="18">
        <f t="shared" si="603"/>
        <v>100</v>
      </c>
      <c r="P12803" s="16">
        <f t="shared" si="604"/>
        <v>300</v>
      </c>
    </row>
    <row r="12804" spans="2:16" ht="38.25">
      <c r="B12804" s="400"/>
      <c r="D12804" s="401"/>
      <c r="H12804" s="21" t="s">
        <v>14420</v>
      </c>
      <c r="J12804" s="99">
        <v>130</v>
      </c>
      <c r="K12804" s="99">
        <v>0</v>
      </c>
      <c r="L12804" s="18">
        <f t="shared" si="605"/>
        <v>130</v>
      </c>
      <c r="M12804" s="99">
        <v>104</v>
      </c>
      <c r="N12804" s="99">
        <v>16</v>
      </c>
      <c r="O12804" s="18">
        <f t="shared" si="603"/>
        <v>120</v>
      </c>
      <c r="P12804" s="16">
        <f t="shared" si="604"/>
        <v>250</v>
      </c>
    </row>
    <row r="12805" spans="2:16" ht="38.25">
      <c r="B12805" s="400"/>
      <c r="D12805" s="401"/>
      <c r="H12805" s="21" t="s">
        <v>14362</v>
      </c>
      <c r="J12805" s="99">
        <v>200</v>
      </c>
      <c r="K12805" s="99">
        <v>0</v>
      </c>
      <c r="L12805" s="18">
        <f t="shared" si="605"/>
        <v>200</v>
      </c>
      <c r="M12805" s="99">
        <v>0</v>
      </c>
      <c r="N12805" s="99">
        <v>0</v>
      </c>
      <c r="O12805" s="18">
        <f t="shared" si="603"/>
        <v>0</v>
      </c>
      <c r="P12805" s="16">
        <f t="shared" si="604"/>
        <v>200</v>
      </c>
    </row>
    <row r="12806" spans="2:16" ht="38.25">
      <c r="B12806" s="400"/>
      <c r="D12806" s="401"/>
      <c r="H12806" s="21" t="s">
        <v>14421</v>
      </c>
      <c r="J12806" s="99">
        <v>250</v>
      </c>
      <c r="K12806" s="99">
        <v>0</v>
      </c>
      <c r="L12806" s="18">
        <f t="shared" si="605"/>
        <v>250</v>
      </c>
      <c r="M12806" s="99"/>
      <c r="N12806" s="99"/>
      <c r="O12806" s="18">
        <f t="shared" si="603"/>
        <v>0</v>
      </c>
      <c r="P12806" s="16">
        <f t="shared" si="604"/>
        <v>250</v>
      </c>
    </row>
    <row r="12807" spans="2:16" ht="38.25">
      <c r="B12807" s="400"/>
      <c r="D12807" s="401"/>
      <c r="H12807" s="21" t="s">
        <v>14422</v>
      </c>
      <c r="J12807" s="99">
        <v>200</v>
      </c>
      <c r="K12807" s="99">
        <v>0</v>
      </c>
      <c r="L12807" s="18">
        <f t="shared" si="605"/>
        <v>200</v>
      </c>
      <c r="M12807" s="99">
        <v>100</v>
      </c>
      <c r="N12807" s="99">
        <v>0</v>
      </c>
      <c r="O12807" s="18">
        <f t="shared" si="603"/>
        <v>100</v>
      </c>
      <c r="P12807" s="16">
        <f t="shared" si="604"/>
        <v>300</v>
      </c>
    </row>
    <row r="12808" spans="2:16" ht="38.25">
      <c r="B12808" s="400"/>
      <c r="D12808" s="401"/>
      <c r="H12808" s="21" t="s">
        <v>14423</v>
      </c>
      <c r="J12808" s="99">
        <v>220</v>
      </c>
      <c r="K12808" s="99">
        <v>0</v>
      </c>
      <c r="L12808" s="18">
        <f t="shared" si="605"/>
        <v>220</v>
      </c>
      <c r="M12808" s="99"/>
      <c r="N12808" s="99"/>
      <c r="O12808" s="18">
        <f t="shared" si="603"/>
        <v>0</v>
      </c>
      <c r="P12808" s="16">
        <f t="shared" si="604"/>
        <v>220</v>
      </c>
    </row>
    <row r="12809" spans="2:16">
      <c r="B12809" s="400"/>
      <c r="D12809" s="401"/>
      <c r="H12809" s="21" t="s">
        <v>14424</v>
      </c>
      <c r="J12809" s="99">
        <v>120</v>
      </c>
      <c r="K12809" s="99">
        <v>0</v>
      </c>
      <c r="L12809" s="18">
        <f t="shared" si="605"/>
        <v>120</v>
      </c>
      <c r="M12809" s="99">
        <v>0</v>
      </c>
      <c r="N12809" s="99">
        <v>0</v>
      </c>
      <c r="O12809" s="18">
        <f t="shared" si="603"/>
        <v>0</v>
      </c>
      <c r="P12809" s="16">
        <f t="shared" si="604"/>
        <v>120</v>
      </c>
    </row>
    <row r="12810" spans="2:16">
      <c r="B12810" s="400"/>
      <c r="D12810" s="401"/>
      <c r="H12810" s="21" t="s">
        <v>14425</v>
      </c>
      <c r="J12810" s="99">
        <v>80</v>
      </c>
      <c r="K12810" s="99">
        <v>0</v>
      </c>
      <c r="L12810" s="18">
        <f t="shared" si="605"/>
        <v>80</v>
      </c>
      <c r="M12810" s="99"/>
      <c r="N12810" s="99"/>
      <c r="O12810" s="18">
        <f t="shared" si="603"/>
        <v>0</v>
      </c>
      <c r="P12810" s="16">
        <f t="shared" si="604"/>
        <v>80</v>
      </c>
    </row>
    <row r="12811" spans="2:16" ht="25.5">
      <c r="B12811" s="400"/>
      <c r="D12811" s="401"/>
      <c r="H12811" s="21" t="s">
        <v>14426</v>
      </c>
      <c r="J12811" s="99">
        <v>255</v>
      </c>
      <c r="K12811" s="99">
        <v>0</v>
      </c>
      <c r="L12811" s="18">
        <f t="shared" si="605"/>
        <v>255</v>
      </c>
      <c r="M12811" s="99">
        <v>72</v>
      </c>
      <c r="N12811" s="99">
        <v>0</v>
      </c>
      <c r="O12811" s="18">
        <f t="shared" si="603"/>
        <v>72</v>
      </c>
      <c r="P12811" s="16">
        <f t="shared" si="604"/>
        <v>327</v>
      </c>
    </row>
    <row r="12812" spans="2:16" ht="25.5">
      <c r="B12812" s="400"/>
      <c r="D12812" s="401"/>
      <c r="H12812" s="21" t="s">
        <v>14427</v>
      </c>
      <c r="J12812" s="99">
        <v>160</v>
      </c>
      <c r="K12812" s="99">
        <v>0</v>
      </c>
      <c r="L12812" s="18">
        <f t="shared" si="605"/>
        <v>160</v>
      </c>
      <c r="M12812" s="99"/>
      <c r="N12812" s="99"/>
      <c r="O12812" s="18">
        <f t="shared" si="603"/>
        <v>0</v>
      </c>
      <c r="P12812" s="16">
        <f t="shared" si="604"/>
        <v>160</v>
      </c>
    </row>
    <row r="12813" spans="2:16" ht="25.5">
      <c r="B12813" s="400"/>
      <c r="D12813" s="401"/>
      <c r="H12813" s="21" t="s">
        <v>14428</v>
      </c>
      <c r="J12813" s="99">
        <v>200</v>
      </c>
      <c r="K12813" s="99">
        <v>0</v>
      </c>
      <c r="L12813" s="18">
        <f t="shared" si="605"/>
        <v>200</v>
      </c>
      <c r="M12813" s="99">
        <v>0</v>
      </c>
      <c r="N12813" s="99">
        <v>0</v>
      </c>
      <c r="O12813" s="18">
        <f t="shared" si="603"/>
        <v>0</v>
      </c>
      <c r="P12813" s="16">
        <f t="shared" si="604"/>
        <v>200</v>
      </c>
    </row>
    <row r="12814" spans="2:16">
      <c r="B12814" s="400"/>
      <c r="D12814" s="401"/>
      <c r="H12814" s="54" t="s">
        <v>14429</v>
      </c>
      <c r="J12814" s="99">
        <v>100</v>
      </c>
      <c r="K12814" s="99"/>
      <c r="L12814" s="18">
        <f t="shared" si="605"/>
        <v>100</v>
      </c>
      <c r="M12814" s="99"/>
      <c r="N12814" s="99"/>
      <c r="O12814" s="18">
        <f t="shared" si="603"/>
        <v>0</v>
      </c>
      <c r="P12814" s="16">
        <f t="shared" si="604"/>
        <v>100</v>
      </c>
    </row>
    <row r="12815" spans="2:16" ht="25.5">
      <c r="B12815" s="400"/>
      <c r="D12815" s="401"/>
      <c r="H12815" s="21" t="s">
        <v>14430</v>
      </c>
      <c r="J12815" s="99">
        <v>200</v>
      </c>
      <c r="K12815" s="99">
        <v>0</v>
      </c>
      <c r="L12815" s="18">
        <f t="shared" si="605"/>
        <v>200</v>
      </c>
      <c r="M12815" s="99">
        <v>100</v>
      </c>
      <c r="N12815" s="99">
        <v>50</v>
      </c>
      <c r="O12815" s="18">
        <f t="shared" si="603"/>
        <v>150</v>
      </c>
      <c r="P12815" s="16">
        <f t="shared" si="604"/>
        <v>350</v>
      </c>
    </row>
    <row r="12816" spans="2:16">
      <c r="B12816" s="400"/>
      <c r="D12816" s="401"/>
      <c r="H12816" s="21" t="s">
        <v>14431</v>
      </c>
      <c r="J12816" s="99">
        <v>56</v>
      </c>
      <c r="K12816" s="99">
        <v>63</v>
      </c>
      <c r="L12816" s="18">
        <f t="shared" si="605"/>
        <v>119</v>
      </c>
      <c r="M12816" s="99">
        <v>60</v>
      </c>
      <c r="N12816" s="99">
        <v>50</v>
      </c>
      <c r="O12816" s="18">
        <f t="shared" si="603"/>
        <v>110</v>
      </c>
      <c r="P12816" s="16">
        <f t="shared" si="604"/>
        <v>229</v>
      </c>
    </row>
    <row r="12817" spans="2:16" ht="25.5">
      <c r="B12817" s="400"/>
      <c r="D12817" s="401"/>
      <c r="H12817" s="21" t="s">
        <v>14432</v>
      </c>
      <c r="J12817" s="99">
        <v>160</v>
      </c>
      <c r="K12817" s="99">
        <v>0</v>
      </c>
      <c r="L12817" s="18">
        <f t="shared" si="605"/>
        <v>160</v>
      </c>
      <c r="M12817" s="99">
        <v>150</v>
      </c>
      <c r="N12817" s="99">
        <v>0</v>
      </c>
      <c r="O12817" s="18">
        <f t="shared" si="603"/>
        <v>150</v>
      </c>
      <c r="P12817" s="16">
        <f t="shared" si="604"/>
        <v>310</v>
      </c>
    </row>
    <row r="12818" spans="2:16" ht="25.5">
      <c r="B12818" s="400"/>
      <c r="D12818" s="401"/>
      <c r="H12818" s="21" t="s">
        <v>14433</v>
      </c>
      <c r="J12818" s="99">
        <v>100</v>
      </c>
      <c r="K12818" s="99">
        <v>0</v>
      </c>
      <c r="L12818" s="18">
        <f t="shared" si="605"/>
        <v>100</v>
      </c>
      <c r="M12818" s="99">
        <v>100</v>
      </c>
      <c r="N12818" s="99">
        <v>0</v>
      </c>
      <c r="O12818" s="18">
        <f t="shared" si="603"/>
        <v>100</v>
      </c>
      <c r="P12818" s="16">
        <f t="shared" si="604"/>
        <v>200</v>
      </c>
    </row>
    <row r="12819" spans="2:16" ht="38.25">
      <c r="B12819" s="400"/>
      <c r="D12819" s="401"/>
      <c r="H12819" s="54" t="s">
        <v>14434</v>
      </c>
      <c r="J12819" s="99">
        <v>100</v>
      </c>
      <c r="K12819" s="99"/>
      <c r="L12819" s="18">
        <f t="shared" si="605"/>
        <v>100</v>
      </c>
      <c r="M12819" s="99">
        <v>100</v>
      </c>
      <c r="N12819" s="99"/>
      <c r="O12819" s="18">
        <f t="shared" si="603"/>
        <v>100</v>
      </c>
      <c r="P12819" s="16">
        <f t="shared" si="604"/>
        <v>200</v>
      </c>
    </row>
    <row r="12820" spans="2:16" ht="25.5">
      <c r="B12820" s="400"/>
      <c r="D12820" s="401"/>
      <c r="H12820" s="21" t="s">
        <v>14435</v>
      </c>
      <c r="J12820" s="99">
        <v>120</v>
      </c>
      <c r="K12820" s="99">
        <v>0</v>
      </c>
      <c r="L12820" s="18">
        <f t="shared" si="605"/>
        <v>120</v>
      </c>
      <c r="M12820" s="99">
        <v>0</v>
      </c>
      <c r="N12820" s="99">
        <v>0</v>
      </c>
      <c r="O12820" s="18">
        <f t="shared" si="603"/>
        <v>0</v>
      </c>
      <c r="P12820" s="16">
        <f t="shared" si="604"/>
        <v>120</v>
      </c>
    </row>
    <row r="12821" spans="2:16" ht="38.25">
      <c r="B12821" s="400"/>
      <c r="D12821" s="401"/>
      <c r="H12821" s="21" t="s">
        <v>14436</v>
      </c>
      <c r="J12821" s="99">
        <v>0</v>
      </c>
      <c r="K12821" s="99">
        <v>0</v>
      </c>
      <c r="L12821" s="18">
        <f t="shared" si="605"/>
        <v>0</v>
      </c>
      <c r="M12821" s="99">
        <v>120</v>
      </c>
      <c r="N12821" s="99">
        <v>0</v>
      </c>
      <c r="O12821" s="18">
        <f t="shared" si="603"/>
        <v>120</v>
      </c>
      <c r="P12821" s="16">
        <f t="shared" si="604"/>
        <v>120</v>
      </c>
    </row>
    <row r="12822" spans="2:16">
      <c r="B12822" s="400"/>
      <c r="D12822" s="401"/>
      <c r="H12822" s="21" t="s">
        <v>14437</v>
      </c>
      <c r="J12822" s="99">
        <v>200</v>
      </c>
      <c r="K12822" s="99">
        <v>0</v>
      </c>
      <c r="L12822" s="18">
        <f t="shared" si="605"/>
        <v>200</v>
      </c>
      <c r="M12822" s="99">
        <v>50</v>
      </c>
      <c r="N12822" s="99">
        <v>0</v>
      </c>
      <c r="O12822" s="18">
        <f t="shared" ref="O12822:O12885" si="606">+N12822+M12822</f>
        <v>50</v>
      </c>
      <c r="P12822" s="16">
        <f t="shared" ref="P12822:P12885" si="607">+L12822+O12822</f>
        <v>250</v>
      </c>
    </row>
    <row r="12823" spans="2:16" ht="38.25">
      <c r="B12823" s="400"/>
      <c r="D12823" s="401"/>
      <c r="H12823" s="21" t="s">
        <v>14438</v>
      </c>
      <c r="J12823" s="99">
        <v>200</v>
      </c>
      <c r="K12823" s="99">
        <v>0</v>
      </c>
      <c r="L12823" s="18">
        <f t="shared" si="605"/>
        <v>200</v>
      </c>
      <c r="M12823" s="99"/>
      <c r="N12823" s="99"/>
      <c r="O12823" s="18">
        <f t="shared" si="606"/>
        <v>0</v>
      </c>
      <c r="P12823" s="16">
        <f t="shared" si="607"/>
        <v>200</v>
      </c>
    </row>
    <row r="12824" spans="2:16" ht="25.5">
      <c r="B12824" s="400"/>
      <c r="D12824" s="401"/>
      <c r="H12824" s="21" t="s">
        <v>14439</v>
      </c>
      <c r="J12824" s="99">
        <v>150</v>
      </c>
      <c r="K12824" s="99">
        <v>0</v>
      </c>
      <c r="L12824" s="18">
        <f t="shared" si="605"/>
        <v>150</v>
      </c>
      <c r="M12824" s="99"/>
      <c r="N12824" s="99"/>
      <c r="O12824" s="18">
        <f t="shared" si="606"/>
        <v>0</v>
      </c>
      <c r="P12824" s="16">
        <f t="shared" si="607"/>
        <v>150</v>
      </c>
    </row>
    <row r="12825" spans="2:16" ht="25.5">
      <c r="B12825" s="400"/>
      <c r="D12825" s="401"/>
      <c r="H12825" s="54" t="s">
        <v>14440</v>
      </c>
      <c r="J12825" s="99"/>
      <c r="K12825" s="99"/>
      <c r="L12825" s="18">
        <f t="shared" si="605"/>
        <v>0</v>
      </c>
      <c r="M12825" s="99">
        <v>58</v>
      </c>
      <c r="N12825" s="99"/>
      <c r="O12825" s="18">
        <f t="shared" si="606"/>
        <v>58</v>
      </c>
      <c r="P12825" s="16">
        <f t="shared" si="607"/>
        <v>58</v>
      </c>
    </row>
    <row r="12826" spans="2:16" ht="25.5">
      <c r="B12826" s="400"/>
      <c r="D12826" s="401"/>
      <c r="H12826" s="54" t="s">
        <v>14441</v>
      </c>
      <c r="J12826" s="99">
        <v>150</v>
      </c>
      <c r="K12826" s="99"/>
      <c r="L12826" s="18">
        <f t="shared" ref="L12826:L12889" si="608">+J12826+K12826</f>
        <v>150</v>
      </c>
      <c r="M12826" s="99"/>
      <c r="N12826" s="99"/>
      <c r="O12826" s="18">
        <f t="shared" si="606"/>
        <v>0</v>
      </c>
      <c r="P12826" s="16">
        <f t="shared" si="607"/>
        <v>150</v>
      </c>
    </row>
    <row r="12827" spans="2:16" ht="25.5">
      <c r="B12827" s="400"/>
      <c r="D12827" s="401"/>
      <c r="H12827" s="21" t="s">
        <v>14442</v>
      </c>
      <c r="J12827" s="99">
        <v>100</v>
      </c>
      <c r="K12827" s="99">
        <v>0</v>
      </c>
      <c r="L12827" s="18">
        <f t="shared" si="608"/>
        <v>100</v>
      </c>
      <c r="M12827" s="99">
        <v>0</v>
      </c>
      <c r="N12827" s="99">
        <v>0</v>
      </c>
      <c r="O12827" s="18">
        <f t="shared" si="606"/>
        <v>0</v>
      </c>
      <c r="P12827" s="16">
        <f t="shared" si="607"/>
        <v>100</v>
      </c>
    </row>
    <row r="12828" spans="2:16">
      <c r="B12828" s="400"/>
      <c r="D12828" s="401"/>
      <c r="H12828" s="21" t="s">
        <v>14443</v>
      </c>
      <c r="J12828" s="99">
        <v>80</v>
      </c>
      <c r="K12828" s="99">
        <v>0</v>
      </c>
      <c r="L12828" s="18">
        <f t="shared" si="608"/>
        <v>80</v>
      </c>
      <c r="M12828" s="99"/>
      <c r="N12828" s="99"/>
      <c r="O12828" s="18">
        <f t="shared" si="606"/>
        <v>0</v>
      </c>
      <c r="P12828" s="16">
        <f t="shared" si="607"/>
        <v>80</v>
      </c>
    </row>
    <row r="12829" spans="2:16">
      <c r="B12829" s="400"/>
      <c r="D12829" s="401"/>
      <c r="H12829" s="54" t="s">
        <v>14444</v>
      </c>
      <c r="J12829" s="99">
        <v>221</v>
      </c>
      <c r="K12829" s="99"/>
      <c r="L12829" s="18">
        <f t="shared" si="608"/>
        <v>221</v>
      </c>
      <c r="M12829" s="99"/>
      <c r="N12829" s="99"/>
      <c r="O12829" s="18">
        <f t="shared" si="606"/>
        <v>0</v>
      </c>
      <c r="P12829" s="16">
        <f t="shared" si="607"/>
        <v>221</v>
      </c>
    </row>
    <row r="12830" spans="2:16" ht="25.5">
      <c r="B12830" s="400"/>
      <c r="D12830" s="401"/>
      <c r="H12830" s="54" t="s">
        <v>14445</v>
      </c>
      <c r="J12830" s="99">
        <v>100</v>
      </c>
      <c r="K12830" s="99"/>
      <c r="L12830" s="18">
        <f t="shared" si="608"/>
        <v>100</v>
      </c>
      <c r="M12830" s="99"/>
      <c r="N12830" s="99"/>
      <c r="O12830" s="18">
        <f t="shared" si="606"/>
        <v>0</v>
      </c>
      <c r="P12830" s="16">
        <f t="shared" si="607"/>
        <v>100</v>
      </c>
    </row>
    <row r="12831" spans="2:16" ht="38.25">
      <c r="B12831" s="400"/>
      <c r="D12831" s="401"/>
      <c r="H12831" s="21" t="s">
        <v>14446</v>
      </c>
      <c r="J12831" s="99">
        <v>250</v>
      </c>
      <c r="K12831" s="99">
        <v>0</v>
      </c>
      <c r="L12831" s="18">
        <f t="shared" si="608"/>
        <v>250</v>
      </c>
      <c r="M12831" s="99">
        <v>0</v>
      </c>
      <c r="N12831" s="99">
        <v>0</v>
      </c>
      <c r="O12831" s="18">
        <f t="shared" si="606"/>
        <v>0</v>
      </c>
      <c r="P12831" s="16">
        <f t="shared" si="607"/>
        <v>250</v>
      </c>
    </row>
    <row r="12832" spans="2:16" ht="38.25">
      <c r="B12832" s="400"/>
      <c r="D12832" s="401"/>
      <c r="H12832" s="21" t="s">
        <v>14447</v>
      </c>
      <c r="J12832" s="99">
        <v>100</v>
      </c>
      <c r="K12832" s="99">
        <v>0</v>
      </c>
      <c r="L12832" s="18">
        <f t="shared" si="608"/>
        <v>100</v>
      </c>
      <c r="M12832" s="99">
        <v>0</v>
      </c>
      <c r="N12832" s="99">
        <v>0</v>
      </c>
      <c r="O12832" s="18">
        <f t="shared" si="606"/>
        <v>0</v>
      </c>
      <c r="P12832" s="16">
        <f t="shared" si="607"/>
        <v>100</v>
      </c>
    </row>
    <row r="12833" spans="2:16" ht="25.5">
      <c r="B12833" s="400"/>
      <c r="D12833" s="401"/>
      <c r="H12833" s="54" t="s">
        <v>14448</v>
      </c>
      <c r="J12833" s="99">
        <v>120</v>
      </c>
      <c r="K12833" s="99"/>
      <c r="L12833" s="18">
        <f t="shared" si="608"/>
        <v>120</v>
      </c>
      <c r="M12833" s="99"/>
      <c r="N12833" s="99"/>
      <c r="O12833" s="18">
        <f t="shared" si="606"/>
        <v>0</v>
      </c>
      <c r="P12833" s="16">
        <f t="shared" si="607"/>
        <v>120</v>
      </c>
    </row>
    <row r="12834" spans="2:16">
      <c r="B12834" s="400"/>
      <c r="D12834" s="401"/>
      <c r="H12834" s="54" t="s">
        <v>14449</v>
      </c>
      <c r="J12834" s="99">
        <v>150</v>
      </c>
      <c r="K12834" s="99">
        <v>0</v>
      </c>
      <c r="L12834" s="18">
        <f t="shared" si="608"/>
        <v>150</v>
      </c>
      <c r="M12834" s="99">
        <v>0</v>
      </c>
      <c r="N12834" s="99">
        <v>0</v>
      </c>
      <c r="O12834" s="18">
        <f t="shared" si="606"/>
        <v>0</v>
      </c>
      <c r="P12834" s="16">
        <f t="shared" si="607"/>
        <v>150</v>
      </c>
    </row>
    <row r="12835" spans="2:16">
      <c r="B12835" s="400"/>
      <c r="D12835" s="401"/>
      <c r="H12835" s="21" t="s">
        <v>14450</v>
      </c>
      <c r="J12835" s="99">
        <v>130</v>
      </c>
      <c r="K12835" s="99">
        <v>0</v>
      </c>
      <c r="L12835" s="18">
        <f t="shared" si="608"/>
        <v>130</v>
      </c>
      <c r="M12835" s="99"/>
      <c r="N12835" s="99"/>
      <c r="O12835" s="18">
        <f t="shared" si="606"/>
        <v>0</v>
      </c>
      <c r="P12835" s="16">
        <f t="shared" si="607"/>
        <v>130</v>
      </c>
    </row>
    <row r="12836" spans="2:16">
      <c r="B12836" s="400"/>
      <c r="D12836" s="401"/>
      <c r="H12836" s="54" t="s">
        <v>14451</v>
      </c>
      <c r="J12836" s="99">
        <v>60</v>
      </c>
      <c r="K12836" s="99"/>
      <c r="L12836" s="18">
        <f t="shared" si="608"/>
        <v>60</v>
      </c>
      <c r="M12836" s="99"/>
      <c r="N12836" s="99"/>
      <c r="O12836" s="18">
        <f t="shared" si="606"/>
        <v>0</v>
      </c>
      <c r="P12836" s="16">
        <f t="shared" si="607"/>
        <v>60</v>
      </c>
    </row>
    <row r="12837" spans="2:16" ht="38.25">
      <c r="B12837" s="400"/>
      <c r="D12837" s="401"/>
      <c r="H12837" s="21" t="s">
        <v>14452</v>
      </c>
      <c r="J12837" s="99">
        <v>140</v>
      </c>
      <c r="K12837" s="99">
        <v>0</v>
      </c>
      <c r="L12837" s="18">
        <f t="shared" si="608"/>
        <v>140</v>
      </c>
      <c r="M12837" s="99"/>
      <c r="N12837" s="99"/>
      <c r="O12837" s="18">
        <f t="shared" si="606"/>
        <v>0</v>
      </c>
      <c r="P12837" s="16">
        <f t="shared" si="607"/>
        <v>140</v>
      </c>
    </row>
    <row r="12838" spans="2:16" ht="38.25">
      <c r="B12838" s="400"/>
      <c r="D12838" s="401"/>
      <c r="H12838" s="54" t="s">
        <v>14453</v>
      </c>
      <c r="J12838" s="99">
        <v>120</v>
      </c>
      <c r="K12838" s="99"/>
      <c r="L12838" s="18">
        <f t="shared" si="608"/>
        <v>120</v>
      </c>
      <c r="M12838" s="99">
        <v>150</v>
      </c>
      <c r="N12838" s="99"/>
      <c r="O12838" s="18">
        <f t="shared" si="606"/>
        <v>150</v>
      </c>
      <c r="P12838" s="16">
        <f t="shared" si="607"/>
        <v>270</v>
      </c>
    </row>
    <row r="12839" spans="2:16" ht="25.5">
      <c r="B12839" s="400"/>
      <c r="D12839" s="401"/>
      <c r="H12839" s="54" t="s">
        <v>14454</v>
      </c>
      <c r="J12839" s="99">
        <v>250</v>
      </c>
      <c r="K12839" s="99"/>
      <c r="L12839" s="18">
        <f t="shared" si="608"/>
        <v>250</v>
      </c>
      <c r="M12839" s="99">
        <v>150</v>
      </c>
      <c r="N12839" s="99"/>
      <c r="O12839" s="18">
        <f t="shared" si="606"/>
        <v>150</v>
      </c>
      <c r="P12839" s="16">
        <f t="shared" si="607"/>
        <v>400</v>
      </c>
    </row>
    <row r="12840" spans="2:16" ht="38.25">
      <c r="B12840" s="400"/>
      <c r="D12840" s="401"/>
      <c r="H12840" s="54" t="s">
        <v>14455</v>
      </c>
      <c r="J12840" s="99">
        <v>200</v>
      </c>
      <c r="K12840" s="99"/>
      <c r="L12840" s="18">
        <f t="shared" si="608"/>
        <v>200</v>
      </c>
      <c r="M12840" s="99">
        <v>100</v>
      </c>
      <c r="N12840" s="99"/>
      <c r="O12840" s="18">
        <f t="shared" si="606"/>
        <v>100</v>
      </c>
      <c r="P12840" s="16">
        <f t="shared" si="607"/>
        <v>300</v>
      </c>
    </row>
    <row r="12841" spans="2:16" ht="25.5">
      <c r="B12841" s="400"/>
      <c r="D12841" s="401"/>
      <c r="H12841" s="54" t="s">
        <v>14456</v>
      </c>
      <c r="J12841" s="99">
        <v>130</v>
      </c>
      <c r="K12841" s="99"/>
      <c r="L12841" s="18">
        <f t="shared" si="608"/>
        <v>130</v>
      </c>
      <c r="M12841" s="99">
        <v>100</v>
      </c>
      <c r="N12841" s="99"/>
      <c r="O12841" s="18">
        <f t="shared" si="606"/>
        <v>100</v>
      </c>
      <c r="P12841" s="16">
        <f t="shared" si="607"/>
        <v>230</v>
      </c>
    </row>
    <row r="12842" spans="2:16" ht="25.5">
      <c r="B12842" s="400"/>
      <c r="D12842" s="401"/>
      <c r="H12842" s="54" t="s">
        <v>14457</v>
      </c>
      <c r="J12842" s="99">
        <v>50</v>
      </c>
      <c r="K12842" s="99"/>
      <c r="L12842" s="18">
        <f t="shared" si="608"/>
        <v>50</v>
      </c>
      <c r="M12842" s="99"/>
      <c r="N12842" s="99"/>
      <c r="O12842" s="18">
        <f t="shared" si="606"/>
        <v>0</v>
      </c>
      <c r="P12842" s="16">
        <f t="shared" si="607"/>
        <v>50</v>
      </c>
    </row>
    <row r="12843" spans="2:16">
      <c r="B12843" s="400"/>
      <c r="D12843" s="401"/>
      <c r="H12843" s="54" t="s">
        <v>14458</v>
      </c>
      <c r="J12843" s="99">
        <v>150</v>
      </c>
      <c r="K12843" s="99"/>
      <c r="L12843" s="18">
        <f t="shared" si="608"/>
        <v>150</v>
      </c>
      <c r="M12843" s="99">
        <v>80</v>
      </c>
      <c r="N12843" s="99"/>
      <c r="O12843" s="18">
        <f t="shared" si="606"/>
        <v>80</v>
      </c>
      <c r="P12843" s="16">
        <f t="shared" si="607"/>
        <v>230</v>
      </c>
    </row>
    <row r="12844" spans="2:16" ht="25.5">
      <c r="B12844" s="400"/>
      <c r="D12844" s="401"/>
      <c r="H12844" s="54" t="s">
        <v>14459</v>
      </c>
      <c r="J12844" s="99">
        <v>200</v>
      </c>
      <c r="K12844" s="99"/>
      <c r="L12844" s="18">
        <f t="shared" si="608"/>
        <v>200</v>
      </c>
      <c r="M12844" s="99">
        <v>100</v>
      </c>
      <c r="N12844" s="99"/>
      <c r="O12844" s="18">
        <f t="shared" si="606"/>
        <v>100</v>
      </c>
      <c r="P12844" s="16">
        <f t="shared" si="607"/>
        <v>300</v>
      </c>
    </row>
    <row r="12845" spans="2:16" ht="38.25">
      <c r="B12845" s="400"/>
      <c r="D12845" s="401"/>
      <c r="H12845" s="54" t="s">
        <v>14460</v>
      </c>
      <c r="J12845" s="99">
        <v>290</v>
      </c>
      <c r="K12845" s="99"/>
      <c r="L12845" s="18">
        <f t="shared" si="608"/>
        <v>290</v>
      </c>
      <c r="M12845" s="99">
        <v>100</v>
      </c>
      <c r="N12845" s="99"/>
      <c r="O12845" s="18">
        <f t="shared" si="606"/>
        <v>100</v>
      </c>
      <c r="P12845" s="16">
        <f t="shared" si="607"/>
        <v>390</v>
      </c>
    </row>
    <row r="12846" spans="2:16" ht="51">
      <c r="B12846" s="400"/>
      <c r="D12846" s="401"/>
      <c r="H12846" s="54" t="s">
        <v>14461</v>
      </c>
      <c r="J12846" s="99">
        <v>150</v>
      </c>
      <c r="K12846" s="99"/>
      <c r="L12846" s="18">
        <f t="shared" si="608"/>
        <v>150</v>
      </c>
      <c r="M12846" s="99">
        <v>100</v>
      </c>
      <c r="N12846" s="99"/>
      <c r="O12846" s="18">
        <f t="shared" si="606"/>
        <v>100</v>
      </c>
      <c r="P12846" s="16">
        <f t="shared" si="607"/>
        <v>250</v>
      </c>
    </row>
    <row r="12847" spans="2:16" ht="25.5">
      <c r="B12847" s="400"/>
      <c r="D12847" s="401"/>
      <c r="H12847" s="54" t="s">
        <v>14462</v>
      </c>
      <c r="J12847" s="99">
        <v>70</v>
      </c>
      <c r="K12847" s="99"/>
      <c r="L12847" s="18">
        <f t="shared" si="608"/>
        <v>70</v>
      </c>
      <c r="M12847" s="99"/>
      <c r="N12847" s="99"/>
      <c r="O12847" s="18">
        <f t="shared" si="606"/>
        <v>0</v>
      </c>
      <c r="P12847" s="16">
        <f t="shared" si="607"/>
        <v>70</v>
      </c>
    </row>
    <row r="12848" spans="2:16">
      <c r="B12848" s="400"/>
      <c r="D12848" s="401"/>
      <c r="H12848" s="54" t="s">
        <v>14463</v>
      </c>
      <c r="J12848" s="99">
        <v>100</v>
      </c>
      <c r="K12848" s="99"/>
      <c r="L12848" s="18">
        <f t="shared" si="608"/>
        <v>100</v>
      </c>
      <c r="M12848" s="99"/>
      <c r="N12848" s="99"/>
      <c r="O12848" s="18">
        <f t="shared" si="606"/>
        <v>0</v>
      </c>
      <c r="P12848" s="16">
        <f t="shared" si="607"/>
        <v>100</v>
      </c>
    </row>
    <row r="12849" spans="2:16" ht="51">
      <c r="B12849" s="400"/>
      <c r="D12849" s="401"/>
      <c r="H12849" s="54" t="s">
        <v>14464</v>
      </c>
      <c r="J12849" s="99">
        <v>250</v>
      </c>
      <c r="K12849" s="99"/>
      <c r="L12849" s="18">
        <f t="shared" si="608"/>
        <v>250</v>
      </c>
      <c r="M12849" s="99">
        <v>100</v>
      </c>
      <c r="N12849" s="99"/>
      <c r="O12849" s="18">
        <f t="shared" si="606"/>
        <v>100</v>
      </c>
      <c r="P12849" s="16">
        <f t="shared" si="607"/>
        <v>350</v>
      </c>
    </row>
    <row r="12850" spans="2:16" ht="38.25">
      <c r="B12850" s="400"/>
      <c r="D12850" s="401"/>
      <c r="H12850" s="21" t="s">
        <v>14465</v>
      </c>
      <c r="J12850" s="6">
        <v>320</v>
      </c>
      <c r="L12850" s="18">
        <f t="shared" si="608"/>
        <v>320</v>
      </c>
      <c r="M12850" s="6"/>
      <c r="O12850" s="18">
        <f t="shared" si="606"/>
        <v>0</v>
      </c>
      <c r="P12850" s="16">
        <f t="shared" si="607"/>
        <v>320</v>
      </c>
    </row>
    <row r="12851" spans="2:16" ht="38.25">
      <c r="B12851" s="400"/>
      <c r="D12851" s="401"/>
      <c r="H12851" s="21" t="s">
        <v>14466</v>
      </c>
      <c r="J12851" s="6">
        <v>70</v>
      </c>
      <c r="L12851" s="18">
        <f t="shared" si="608"/>
        <v>70</v>
      </c>
      <c r="M12851" s="6"/>
      <c r="O12851" s="18">
        <f t="shared" si="606"/>
        <v>0</v>
      </c>
      <c r="P12851" s="16">
        <f t="shared" si="607"/>
        <v>70</v>
      </c>
    </row>
    <row r="12852" spans="2:16" ht="25.5">
      <c r="B12852" s="400"/>
      <c r="D12852" s="401"/>
      <c r="H12852" s="21" t="s">
        <v>14467</v>
      </c>
      <c r="J12852" s="6">
        <v>286</v>
      </c>
      <c r="L12852" s="18">
        <f t="shared" si="608"/>
        <v>286</v>
      </c>
      <c r="M12852" s="6">
        <v>50</v>
      </c>
      <c r="O12852" s="18">
        <f t="shared" si="606"/>
        <v>50</v>
      </c>
      <c r="P12852" s="16">
        <f t="shared" si="607"/>
        <v>336</v>
      </c>
    </row>
    <row r="12853" spans="2:16" ht="38.25">
      <c r="B12853" s="400"/>
      <c r="D12853" s="401"/>
      <c r="H12853" s="21" t="s">
        <v>14468</v>
      </c>
      <c r="J12853" s="6">
        <v>286</v>
      </c>
      <c r="L12853" s="18">
        <f t="shared" si="608"/>
        <v>286</v>
      </c>
      <c r="M12853" s="6">
        <v>250</v>
      </c>
      <c r="O12853" s="18">
        <f t="shared" si="606"/>
        <v>250</v>
      </c>
      <c r="P12853" s="16">
        <f t="shared" si="607"/>
        <v>536</v>
      </c>
    </row>
    <row r="12854" spans="2:16" ht="25.5">
      <c r="B12854" s="400"/>
      <c r="D12854" s="401"/>
      <c r="H12854" s="21" t="s">
        <v>14469</v>
      </c>
      <c r="J12854" s="6">
        <v>286</v>
      </c>
      <c r="L12854" s="18">
        <f t="shared" si="608"/>
        <v>286</v>
      </c>
      <c r="M12854" s="6">
        <v>250</v>
      </c>
      <c r="O12854" s="18">
        <f t="shared" si="606"/>
        <v>250</v>
      </c>
      <c r="P12854" s="16">
        <f t="shared" si="607"/>
        <v>536</v>
      </c>
    </row>
    <row r="12855" spans="2:16" ht="38.25">
      <c r="B12855" s="400"/>
      <c r="D12855" s="401"/>
      <c r="H12855" s="21" t="s">
        <v>14470</v>
      </c>
      <c r="J12855" s="101">
        <f t="shared" ref="J12855" si="609">SUM(J12850:J12854)</f>
        <v>1248</v>
      </c>
      <c r="L12855" s="18">
        <f t="shared" si="608"/>
        <v>1248</v>
      </c>
      <c r="M12855" s="101">
        <f t="shared" ref="M12855" si="610">SUM(M12850:M12854)</f>
        <v>550</v>
      </c>
      <c r="O12855" s="18">
        <f t="shared" si="606"/>
        <v>550</v>
      </c>
      <c r="P12855" s="16">
        <f t="shared" si="607"/>
        <v>1798</v>
      </c>
    </row>
    <row r="12856" spans="2:16" ht="25.5">
      <c r="B12856" s="400"/>
      <c r="D12856" s="401"/>
      <c r="H12856" s="21" t="s">
        <v>14471</v>
      </c>
      <c r="J12856" s="27">
        <v>832</v>
      </c>
      <c r="L12856" s="18">
        <f t="shared" si="608"/>
        <v>832</v>
      </c>
      <c r="M12856" s="27">
        <v>300</v>
      </c>
      <c r="O12856" s="18">
        <f t="shared" si="606"/>
        <v>300</v>
      </c>
      <c r="P12856" s="16">
        <f t="shared" si="607"/>
        <v>1132</v>
      </c>
    </row>
    <row r="12857" spans="2:16" ht="25.5">
      <c r="B12857" s="400"/>
      <c r="D12857" s="401"/>
      <c r="H12857" s="21" t="s">
        <v>14472</v>
      </c>
      <c r="J12857" s="27">
        <v>350</v>
      </c>
      <c r="L12857" s="18">
        <f t="shared" si="608"/>
        <v>350</v>
      </c>
      <c r="M12857" s="27">
        <v>100</v>
      </c>
      <c r="O12857" s="18">
        <f t="shared" si="606"/>
        <v>100</v>
      </c>
      <c r="P12857" s="16">
        <f t="shared" si="607"/>
        <v>450</v>
      </c>
    </row>
    <row r="12858" spans="2:16" ht="51">
      <c r="B12858" s="400"/>
      <c r="D12858" s="401"/>
      <c r="H12858" s="21" t="s">
        <v>14473</v>
      </c>
      <c r="J12858" s="27">
        <v>338</v>
      </c>
      <c r="L12858" s="18">
        <f t="shared" si="608"/>
        <v>338</v>
      </c>
      <c r="M12858" s="27">
        <v>50</v>
      </c>
      <c r="O12858" s="18">
        <f t="shared" si="606"/>
        <v>50</v>
      </c>
      <c r="P12858" s="16">
        <f t="shared" si="607"/>
        <v>388</v>
      </c>
    </row>
    <row r="12859" spans="2:16" ht="25.5">
      <c r="B12859" s="400"/>
      <c r="D12859" s="401"/>
      <c r="H12859" s="21" t="s">
        <v>14474</v>
      </c>
      <c r="J12859" s="27">
        <v>168</v>
      </c>
      <c r="L12859" s="18">
        <f t="shared" si="608"/>
        <v>168</v>
      </c>
      <c r="M12859" s="27">
        <v>50</v>
      </c>
      <c r="O12859" s="18">
        <f t="shared" si="606"/>
        <v>50</v>
      </c>
      <c r="P12859" s="16">
        <f t="shared" si="607"/>
        <v>218</v>
      </c>
    </row>
    <row r="12860" spans="2:16" ht="25.5">
      <c r="B12860" s="400"/>
      <c r="D12860" s="401"/>
      <c r="H12860" s="21" t="s">
        <v>14475</v>
      </c>
      <c r="J12860" s="27">
        <v>0</v>
      </c>
      <c r="L12860" s="18">
        <f t="shared" si="608"/>
        <v>0</v>
      </c>
      <c r="M12860" s="27">
        <v>215</v>
      </c>
      <c r="O12860" s="18">
        <f t="shared" si="606"/>
        <v>215</v>
      </c>
      <c r="P12860" s="16">
        <f t="shared" si="607"/>
        <v>215</v>
      </c>
    </row>
    <row r="12861" spans="2:16" ht="38.25">
      <c r="B12861" s="400"/>
      <c r="D12861" s="401"/>
      <c r="H12861" s="21" t="s">
        <v>14476</v>
      </c>
      <c r="J12861" s="27">
        <v>0</v>
      </c>
      <c r="L12861" s="18">
        <f t="shared" si="608"/>
        <v>0</v>
      </c>
      <c r="M12861" s="27">
        <v>150</v>
      </c>
      <c r="O12861" s="18">
        <f t="shared" si="606"/>
        <v>150</v>
      </c>
      <c r="P12861" s="16">
        <f t="shared" si="607"/>
        <v>150</v>
      </c>
    </row>
    <row r="12862" spans="2:16" ht="25.5">
      <c r="B12862" s="400"/>
      <c r="D12862" s="401"/>
      <c r="H12862" s="21" t="s">
        <v>14477</v>
      </c>
      <c r="J12862" s="27">
        <v>382</v>
      </c>
      <c r="L12862" s="18">
        <f t="shared" si="608"/>
        <v>382</v>
      </c>
      <c r="M12862" s="27">
        <v>0</v>
      </c>
      <c r="O12862" s="18">
        <f t="shared" si="606"/>
        <v>0</v>
      </c>
      <c r="P12862" s="16">
        <f t="shared" si="607"/>
        <v>382</v>
      </c>
    </row>
    <row r="12863" spans="2:16" ht="25.5">
      <c r="B12863" s="400"/>
      <c r="D12863" s="401"/>
      <c r="H12863" s="21" t="s">
        <v>14478</v>
      </c>
      <c r="J12863" s="27"/>
      <c r="L12863" s="18">
        <f t="shared" si="608"/>
        <v>0</v>
      </c>
      <c r="M12863" s="27">
        <v>150</v>
      </c>
      <c r="O12863" s="18">
        <f t="shared" si="606"/>
        <v>150</v>
      </c>
      <c r="P12863" s="16">
        <f t="shared" si="607"/>
        <v>150</v>
      </c>
    </row>
    <row r="12864" spans="2:16" ht="25.5">
      <c r="B12864" s="400"/>
      <c r="D12864" s="401"/>
      <c r="H12864" s="21" t="s">
        <v>14479</v>
      </c>
      <c r="J12864" s="27">
        <v>0</v>
      </c>
      <c r="L12864" s="18">
        <f t="shared" si="608"/>
        <v>0</v>
      </c>
      <c r="M12864" s="27">
        <v>1115</v>
      </c>
      <c r="O12864" s="18">
        <f t="shared" si="606"/>
        <v>1115</v>
      </c>
      <c r="P12864" s="16">
        <f t="shared" si="607"/>
        <v>1115</v>
      </c>
    </row>
    <row r="12865" spans="2:16" ht="38.25">
      <c r="B12865" s="400"/>
      <c r="D12865" s="401"/>
      <c r="H12865" s="21" t="s">
        <v>14480</v>
      </c>
      <c r="J12865" s="27"/>
      <c r="L12865" s="18">
        <f t="shared" si="608"/>
        <v>0</v>
      </c>
      <c r="M12865" s="27">
        <v>50</v>
      </c>
      <c r="O12865" s="18">
        <f t="shared" si="606"/>
        <v>50</v>
      </c>
      <c r="P12865" s="16">
        <f t="shared" si="607"/>
        <v>50</v>
      </c>
    </row>
    <row r="12866" spans="2:16" ht="51">
      <c r="B12866" s="400"/>
      <c r="D12866" s="401"/>
      <c r="H12866" s="21" t="s">
        <v>14481</v>
      </c>
      <c r="J12866" s="27">
        <v>465</v>
      </c>
      <c r="L12866" s="18">
        <f t="shared" si="608"/>
        <v>465</v>
      </c>
      <c r="M12866" s="27">
        <v>250</v>
      </c>
      <c r="O12866" s="18">
        <f t="shared" si="606"/>
        <v>250</v>
      </c>
      <c r="P12866" s="16">
        <f t="shared" si="607"/>
        <v>715</v>
      </c>
    </row>
    <row r="12867" spans="2:16" ht="25.5">
      <c r="B12867" s="400"/>
      <c r="D12867" s="401"/>
      <c r="H12867" s="21" t="s">
        <v>14471</v>
      </c>
      <c r="J12867" s="27">
        <v>0</v>
      </c>
      <c r="L12867" s="18">
        <f t="shared" si="608"/>
        <v>0</v>
      </c>
      <c r="M12867" s="27">
        <v>170</v>
      </c>
      <c r="O12867" s="18">
        <f t="shared" si="606"/>
        <v>170</v>
      </c>
      <c r="P12867" s="16">
        <f t="shared" si="607"/>
        <v>170</v>
      </c>
    </row>
    <row r="12868" spans="2:16" ht="51">
      <c r="B12868" s="400"/>
      <c r="D12868" s="401"/>
      <c r="H12868" s="21" t="s">
        <v>14482</v>
      </c>
      <c r="J12868" s="27">
        <v>0</v>
      </c>
      <c r="L12868" s="18">
        <f t="shared" si="608"/>
        <v>0</v>
      </c>
      <c r="M12868" s="27">
        <v>150</v>
      </c>
      <c r="O12868" s="18">
        <f t="shared" si="606"/>
        <v>150</v>
      </c>
      <c r="P12868" s="16">
        <f t="shared" si="607"/>
        <v>150</v>
      </c>
    </row>
    <row r="12869" spans="2:16" ht="25.5">
      <c r="B12869" s="400"/>
      <c r="D12869" s="401"/>
      <c r="H12869" s="21" t="s">
        <v>14483</v>
      </c>
      <c r="J12869" s="27"/>
      <c r="L12869" s="18">
        <f t="shared" si="608"/>
        <v>0</v>
      </c>
      <c r="M12869" s="27">
        <v>50</v>
      </c>
      <c r="O12869" s="18">
        <f t="shared" si="606"/>
        <v>50</v>
      </c>
      <c r="P12869" s="16">
        <f t="shared" si="607"/>
        <v>50</v>
      </c>
    </row>
    <row r="12870" spans="2:16" ht="38.25">
      <c r="B12870" s="400"/>
      <c r="D12870" s="401"/>
      <c r="H12870" s="21" t="s">
        <v>14484</v>
      </c>
      <c r="J12870" s="27">
        <v>0</v>
      </c>
      <c r="L12870" s="18">
        <f t="shared" si="608"/>
        <v>0</v>
      </c>
      <c r="M12870" s="27">
        <v>190</v>
      </c>
      <c r="O12870" s="18">
        <f t="shared" si="606"/>
        <v>190</v>
      </c>
      <c r="P12870" s="16">
        <f t="shared" si="607"/>
        <v>190</v>
      </c>
    </row>
    <row r="12871" spans="2:16" ht="25.5">
      <c r="B12871" s="400"/>
      <c r="D12871" s="401"/>
      <c r="H12871" s="21" t="s">
        <v>14485</v>
      </c>
      <c r="J12871" s="27">
        <v>0</v>
      </c>
      <c r="L12871" s="18">
        <f t="shared" si="608"/>
        <v>0</v>
      </c>
      <c r="M12871" s="27">
        <v>100</v>
      </c>
      <c r="O12871" s="18">
        <f t="shared" si="606"/>
        <v>100</v>
      </c>
      <c r="P12871" s="16">
        <f t="shared" si="607"/>
        <v>100</v>
      </c>
    </row>
    <row r="12872" spans="2:16" ht="38.25">
      <c r="B12872" s="400"/>
      <c r="D12872" s="401"/>
      <c r="H12872" s="21" t="s">
        <v>14486</v>
      </c>
      <c r="J12872" s="27">
        <v>0</v>
      </c>
      <c r="L12872" s="18">
        <f t="shared" si="608"/>
        <v>0</v>
      </c>
      <c r="M12872" s="27">
        <v>100</v>
      </c>
      <c r="O12872" s="18">
        <f t="shared" si="606"/>
        <v>100</v>
      </c>
      <c r="P12872" s="16">
        <f t="shared" si="607"/>
        <v>100</v>
      </c>
    </row>
    <row r="12873" spans="2:16" ht="38.25">
      <c r="B12873" s="400"/>
      <c r="D12873" s="401"/>
      <c r="H12873" s="21" t="s">
        <v>14487</v>
      </c>
      <c r="J12873" s="27">
        <v>150</v>
      </c>
      <c r="L12873" s="18">
        <f t="shared" si="608"/>
        <v>150</v>
      </c>
      <c r="M12873" s="27">
        <v>0</v>
      </c>
      <c r="O12873" s="18">
        <f t="shared" si="606"/>
        <v>0</v>
      </c>
      <c r="P12873" s="16">
        <f t="shared" si="607"/>
        <v>150</v>
      </c>
    </row>
    <row r="12874" spans="2:16" ht="25.5">
      <c r="B12874" s="400"/>
      <c r="D12874" s="401"/>
      <c r="H12874" s="21" t="s">
        <v>14488</v>
      </c>
      <c r="J12874" s="27">
        <v>150</v>
      </c>
      <c r="L12874" s="18">
        <f t="shared" si="608"/>
        <v>150</v>
      </c>
      <c r="M12874" s="27"/>
      <c r="O12874" s="18">
        <f t="shared" si="606"/>
        <v>0</v>
      </c>
      <c r="P12874" s="16">
        <f t="shared" si="607"/>
        <v>150</v>
      </c>
    </row>
    <row r="12875" spans="2:16" ht="38.25">
      <c r="B12875" s="400"/>
      <c r="D12875" s="401"/>
      <c r="H12875" s="21" t="s">
        <v>14489</v>
      </c>
      <c r="J12875" s="27">
        <v>230</v>
      </c>
      <c r="L12875" s="18">
        <f t="shared" si="608"/>
        <v>230</v>
      </c>
      <c r="M12875" s="27"/>
      <c r="O12875" s="18">
        <f t="shared" si="606"/>
        <v>0</v>
      </c>
      <c r="P12875" s="16">
        <f t="shared" si="607"/>
        <v>230</v>
      </c>
    </row>
    <row r="12876" spans="2:16">
      <c r="B12876" s="400"/>
      <c r="D12876" s="401"/>
      <c r="H12876" s="21" t="s">
        <v>14490</v>
      </c>
      <c r="J12876" s="27">
        <v>110</v>
      </c>
      <c r="L12876" s="18">
        <f t="shared" si="608"/>
        <v>110</v>
      </c>
      <c r="M12876" s="27"/>
      <c r="O12876" s="18">
        <f t="shared" si="606"/>
        <v>0</v>
      </c>
      <c r="P12876" s="16">
        <f t="shared" si="607"/>
        <v>110</v>
      </c>
    </row>
    <row r="12877" spans="2:16" ht="25.5">
      <c r="B12877" s="400"/>
      <c r="D12877" s="401"/>
      <c r="H12877" s="21" t="s">
        <v>14491</v>
      </c>
      <c r="J12877" s="27">
        <v>200</v>
      </c>
      <c r="L12877" s="18">
        <f t="shared" si="608"/>
        <v>200</v>
      </c>
      <c r="M12877" s="27"/>
      <c r="O12877" s="18">
        <f t="shared" si="606"/>
        <v>0</v>
      </c>
      <c r="P12877" s="16">
        <f t="shared" si="607"/>
        <v>200</v>
      </c>
    </row>
    <row r="12878" spans="2:16" ht="25.5">
      <c r="B12878" s="400"/>
      <c r="D12878" s="401"/>
      <c r="H12878" s="21" t="s">
        <v>14492</v>
      </c>
      <c r="J12878" s="27">
        <v>200</v>
      </c>
      <c r="L12878" s="18">
        <f t="shared" si="608"/>
        <v>200</v>
      </c>
      <c r="M12878" s="27">
        <v>200</v>
      </c>
      <c r="O12878" s="18">
        <f t="shared" si="606"/>
        <v>200</v>
      </c>
      <c r="P12878" s="16">
        <f t="shared" si="607"/>
        <v>400</v>
      </c>
    </row>
    <row r="12879" spans="2:16" ht="38.25">
      <c r="B12879" s="400"/>
      <c r="D12879" s="401"/>
      <c r="H12879" s="21" t="s">
        <v>14493</v>
      </c>
      <c r="J12879" s="27">
        <v>100</v>
      </c>
      <c r="L12879" s="18">
        <f t="shared" si="608"/>
        <v>100</v>
      </c>
      <c r="M12879" s="27">
        <v>150</v>
      </c>
      <c r="O12879" s="18">
        <f t="shared" si="606"/>
        <v>150</v>
      </c>
      <c r="P12879" s="16">
        <f t="shared" si="607"/>
        <v>250</v>
      </c>
    </row>
    <row r="12880" spans="2:16" ht="25.5">
      <c r="B12880" s="400"/>
      <c r="D12880" s="401"/>
      <c r="H12880" s="21" t="s">
        <v>14494</v>
      </c>
      <c r="J12880" s="27"/>
      <c r="L12880" s="18">
        <f t="shared" si="608"/>
        <v>0</v>
      </c>
      <c r="M12880" s="27">
        <v>100</v>
      </c>
      <c r="O12880" s="18">
        <f t="shared" si="606"/>
        <v>100</v>
      </c>
      <c r="P12880" s="16">
        <f t="shared" si="607"/>
        <v>100</v>
      </c>
    </row>
    <row r="12881" spans="2:16" ht="38.25">
      <c r="B12881" s="400"/>
      <c r="D12881" s="401"/>
      <c r="H12881" s="21" t="s">
        <v>14495</v>
      </c>
      <c r="J12881" s="27"/>
      <c r="L12881" s="18">
        <f t="shared" si="608"/>
        <v>0</v>
      </c>
      <c r="M12881" s="27">
        <v>100</v>
      </c>
      <c r="O12881" s="18">
        <f t="shared" si="606"/>
        <v>100</v>
      </c>
      <c r="P12881" s="16">
        <f t="shared" si="607"/>
        <v>100</v>
      </c>
    </row>
    <row r="12882" spans="2:16" ht="51">
      <c r="B12882" s="400"/>
      <c r="D12882" s="401"/>
      <c r="H12882" s="21" t="s">
        <v>14496</v>
      </c>
      <c r="J12882" s="27">
        <v>90</v>
      </c>
      <c r="L12882" s="18">
        <f t="shared" si="608"/>
        <v>90</v>
      </c>
      <c r="M12882" s="27">
        <v>100</v>
      </c>
      <c r="O12882" s="18">
        <f t="shared" si="606"/>
        <v>100</v>
      </c>
      <c r="P12882" s="16">
        <f t="shared" si="607"/>
        <v>190</v>
      </c>
    </row>
    <row r="12883" spans="2:16" ht="25.5">
      <c r="B12883" s="400"/>
      <c r="D12883" s="401"/>
      <c r="H12883" s="21" t="s">
        <v>14497</v>
      </c>
      <c r="J12883" s="27">
        <v>541</v>
      </c>
      <c r="L12883" s="18">
        <f t="shared" si="608"/>
        <v>541</v>
      </c>
      <c r="M12883" s="27">
        <v>270</v>
      </c>
      <c r="O12883" s="18">
        <f t="shared" si="606"/>
        <v>270</v>
      </c>
      <c r="P12883" s="16">
        <f t="shared" si="607"/>
        <v>811</v>
      </c>
    </row>
    <row r="12884" spans="2:16" ht="38.25">
      <c r="B12884" s="400"/>
      <c r="D12884" s="401"/>
      <c r="H12884" s="21" t="s">
        <v>14498</v>
      </c>
      <c r="J12884" s="27">
        <v>100</v>
      </c>
      <c r="L12884" s="18">
        <f t="shared" si="608"/>
        <v>100</v>
      </c>
      <c r="M12884" s="27">
        <v>150</v>
      </c>
      <c r="O12884" s="18">
        <f t="shared" si="606"/>
        <v>150</v>
      </c>
      <c r="P12884" s="16">
        <f t="shared" si="607"/>
        <v>250</v>
      </c>
    </row>
    <row r="12885" spans="2:16" ht="38.25">
      <c r="B12885" s="400"/>
      <c r="D12885" s="401"/>
      <c r="H12885" s="21" t="s">
        <v>14499</v>
      </c>
      <c r="J12885" s="27">
        <v>300</v>
      </c>
      <c r="L12885" s="18">
        <f t="shared" si="608"/>
        <v>300</v>
      </c>
      <c r="M12885" s="27"/>
      <c r="O12885" s="18">
        <f t="shared" si="606"/>
        <v>0</v>
      </c>
      <c r="P12885" s="16">
        <f t="shared" si="607"/>
        <v>300</v>
      </c>
    </row>
    <row r="12886" spans="2:16" ht="38.25">
      <c r="B12886" s="400"/>
      <c r="D12886" s="401"/>
      <c r="H12886" s="21" t="s">
        <v>14500</v>
      </c>
      <c r="J12886" s="27">
        <v>250</v>
      </c>
      <c r="L12886" s="18">
        <f t="shared" si="608"/>
        <v>250</v>
      </c>
      <c r="M12886" s="27"/>
      <c r="O12886" s="18">
        <f t="shared" ref="O12886:O12949" si="611">+N12886+M12886</f>
        <v>0</v>
      </c>
      <c r="P12886" s="16">
        <f t="shared" ref="P12886:P12949" si="612">+L12886+O12886</f>
        <v>250</v>
      </c>
    </row>
    <row r="12887" spans="2:16" ht="38.25">
      <c r="B12887" s="400"/>
      <c r="D12887" s="401"/>
      <c r="H12887" s="21" t="s">
        <v>14501</v>
      </c>
      <c r="J12887" s="27">
        <v>288</v>
      </c>
      <c r="L12887" s="18">
        <f t="shared" si="608"/>
        <v>288</v>
      </c>
      <c r="M12887" s="27"/>
      <c r="O12887" s="18">
        <f t="shared" si="611"/>
        <v>0</v>
      </c>
      <c r="P12887" s="16">
        <f t="shared" si="612"/>
        <v>288</v>
      </c>
    </row>
    <row r="12888" spans="2:16" ht="38.25">
      <c r="B12888" s="400"/>
      <c r="D12888" s="401"/>
      <c r="H12888" s="21" t="s">
        <v>14502</v>
      </c>
      <c r="J12888" s="27">
        <v>150</v>
      </c>
      <c r="L12888" s="18">
        <f t="shared" si="608"/>
        <v>150</v>
      </c>
      <c r="M12888" s="27"/>
      <c r="O12888" s="18">
        <f t="shared" si="611"/>
        <v>0</v>
      </c>
      <c r="P12888" s="16">
        <f t="shared" si="612"/>
        <v>150</v>
      </c>
    </row>
    <row r="12889" spans="2:16" ht="25.5">
      <c r="B12889" s="400"/>
      <c r="D12889" s="401"/>
      <c r="H12889" s="21" t="s">
        <v>14503</v>
      </c>
      <c r="J12889" s="27">
        <v>317</v>
      </c>
      <c r="L12889" s="18">
        <f t="shared" si="608"/>
        <v>317</v>
      </c>
      <c r="M12889" s="27"/>
      <c r="O12889" s="18">
        <f t="shared" si="611"/>
        <v>0</v>
      </c>
      <c r="P12889" s="16">
        <f t="shared" si="612"/>
        <v>317</v>
      </c>
    </row>
    <row r="12890" spans="2:16">
      <c r="B12890" s="400"/>
      <c r="D12890" s="401"/>
      <c r="J12890" s="27">
        <v>202</v>
      </c>
      <c r="L12890" s="18">
        <f t="shared" ref="L12890:L12953" si="613">+J12890+K12890</f>
        <v>202</v>
      </c>
      <c r="M12890" s="27"/>
      <c r="O12890" s="18">
        <f t="shared" si="611"/>
        <v>0</v>
      </c>
      <c r="P12890" s="16">
        <f t="shared" si="612"/>
        <v>202</v>
      </c>
    </row>
    <row r="12891" spans="2:16">
      <c r="B12891" s="400"/>
      <c r="D12891" s="401"/>
      <c r="J12891" s="27">
        <v>180</v>
      </c>
      <c r="L12891" s="18">
        <f t="shared" si="613"/>
        <v>180</v>
      </c>
      <c r="M12891" s="27"/>
      <c r="O12891" s="18">
        <f t="shared" si="611"/>
        <v>0</v>
      </c>
      <c r="P12891" s="16">
        <f t="shared" si="612"/>
        <v>180</v>
      </c>
    </row>
    <row r="12892" spans="2:16">
      <c r="B12892" s="400"/>
      <c r="D12892" s="401"/>
      <c r="J12892" s="27">
        <v>200</v>
      </c>
      <c r="L12892" s="18">
        <f t="shared" si="613"/>
        <v>200</v>
      </c>
      <c r="M12892" s="27"/>
      <c r="O12892" s="18">
        <f t="shared" si="611"/>
        <v>0</v>
      </c>
      <c r="P12892" s="16">
        <f t="shared" si="612"/>
        <v>200</v>
      </c>
    </row>
    <row r="12893" spans="2:16">
      <c r="B12893" s="400"/>
      <c r="D12893" s="401"/>
      <c r="J12893" s="27">
        <v>140</v>
      </c>
      <c r="L12893" s="18">
        <f t="shared" si="613"/>
        <v>140</v>
      </c>
      <c r="M12893" s="27"/>
      <c r="O12893" s="18">
        <f t="shared" si="611"/>
        <v>0</v>
      </c>
      <c r="P12893" s="16">
        <f t="shared" si="612"/>
        <v>140</v>
      </c>
    </row>
    <row r="12894" spans="2:16">
      <c r="B12894" s="400"/>
      <c r="D12894" s="401"/>
      <c r="J12894" s="27">
        <v>150</v>
      </c>
      <c r="L12894" s="18">
        <f t="shared" si="613"/>
        <v>150</v>
      </c>
      <c r="M12894" s="27">
        <v>120</v>
      </c>
      <c r="O12894" s="18">
        <f t="shared" si="611"/>
        <v>120</v>
      </c>
      <c r="P12894" s="16">
        <f t="shared" si="612"/>
        <v>270</v>
      </c>
    </row>
    <row r="12895" spans="2:16">
      <c r="B12895" s="400"/>
      <c r="D12895" s="401"/>
      <c r="J12895" s="27">
        <v>120</v>
      </c>
      <c r="L12895" s="18">
        <f t="shared" si="613"/>
        <v>120</v>
      </c>
      <c r="M12895" s="27"/>
      <c r="O12895" s="18">
        <f t="shared" si="611"/>
        <v>0</v>
      </c>
      <c r="P12895" s="16">
        <f t="shared" si="612"/>
        <v>120</v>
      </c>
    </row>
    <row r="12896" spans="2:16" ht="25.5" customHeight="1">
      <c r="B12896" s="400"/>
      <c r="D12896" s="418" t="s">
        <v>10254</v>
      </c>
      <c r="J12896" s="6">
        <v>320</v>
      </c>
      <c r="L12896" s="18">
        <f t="shared" si="613"/>
        <v>320</v>
      </c>
      <c r="M12896" s="6"/>
      <c r="O12896" s="18">
        <f t="shared" si="611"/>
        <v>0</v>
      </c>
      <c r="P12896" s="16">
        <f t="shared" si="612"/>
        <v>320</v>
      </c>
    </row>
    <row r="12897" spans="2:16" ht="25.5" customHeight="1">
      <c r="B12897" s="400"/>
      <c r="D12897" s="418"/>
      <c r="J12897" s="6">
        <v>70</v>
      </c>
      <c r="L12897" s="18">
        <f t="shared" si="613"/>
        <v>70</v>
      </c>
      <c r="M12897" s="6"/>
      <c r="O12897" s="18">
        <f t="shared" si="611"/>
        <v>0</v>
      </c>
      <c r="P12897" s="16">
        <f t="shared" si="612"/>
        <v>70</v>
      </c>
    </row>
    <row r="12898" spans="2:16" ht="25.5" customHeight="1">
      <c r="B12898" s="400"/>
      <c r="D12898" s="418"/>
      <c r="J12898" s="6">
        <v>286</v>
      </c>
      <c r="L12898" s="18">
        <f t="shared" si="613"/>
        <v>286</v>
      </c>
      <c r="M12898" s="6">
        <v>50</v>
      </c>
      <c r="O12898" s="18">
        <f t="shared" si="611"/>
        <v>50</v>
      </c>
      <c r="P12898" s="16">
        <f t="shared" si="612"/>
        <v>336</v>
      </c>
    </row>
    <row r="12899" spans="2:16" ht="25.5" customHeight="1">
      <c r="B12899" s="400"/>
      <c r="D12899" s="418"/>
      <c r="J12899" s="6">
        <v>286</v>
      </c>
      <c r="L12899" s="18">
        <f t="shared" si="613"/>
        <v>286</v>
      </c>
      <c r="M12899" s="6">
        <v>250</v>
      </c>
      <c r="O12899" s="18">
        <f t="shared" si="611"/>
        <v>250</v>
      </c>
      <c r="P12899" s="16">
        <f t="shared" si="612"/>
        <v>536</v>
      </c>
    </row>
    <row r="12900" spans="2:16" ht="25.5" customHeight="1">
      <c r="B12900" s="400"/>
      <c r="D12900" s="418"/>
      <c r="J12900" s="6">
        <v>286</v>
      </c>
      <c r="L12900" s="18">
        <f t="shared" si="613"/>
        <v>286</v>
      </c>
      <c r="M12900" s="6">
        <v>250</v>
      </c>
      <c r="O12900" s="18">
        <f t="shared" si="611"/>
        <v>250</v>
      </c>
      <c r="P12900" s="16">
        <f t="shared" si="612"/>
        <v>536</v>
      </c>
    </row>
    <row r="12901" spans="2:16" ht="38.25">
      <c r="B12901" s="400"/>
      <c r="D12901" s="419" t="s">
        <v>13016</v>
      </c>
      <c r="H12901" s="52" t="s">
        <v>14504</v>
      </c>
      <c r="J12901" s="102">
        <v>540</v>
      </c>
      <c r="L12901" s="18">
        <f t="shared" si="613"/>
        <v>540</v>
      </c>
      <c r="M12901" s="102"/>
      <c r="N12901" s="102"/>
      <c r="O12901" s="18">
        <f t="shared" si="611"/>
        <v>0</v>
      </c>
      <c r="P12901" s="16">
        <f t="shared" si="612"/>
        <v>540</v>
      </c>
    </row>
    <row r="12902" spans="2:16" ht="38.25">
      <c r="B12902" s="400"/>
      <c r="D12902" s="419"/>
      <c r="H12902" s="52" t="s">
        <v>14505</v>
      </c>
      <c r="J12902" s="102">
        <v>420</v>
      </c>
      <c r="L12902" s="18">
        <f t="shared" si="613"/>
        <v>420</v>
      </c>
      <c r="M12902" s="102"/>
      <c r="N12902" s="102"/>
      <c r="O12902" s="18">
        <f t="shared" si="611"/>
        <v>0</v>
      </c>
      <c r="P12902" s="16">
        <f t="shared" si="612"/>
        <v>420</v>
      </c>
    </row>
    <row r="12903" spans="2:16" ht="25.5">
      <c r="B12903" s="400"/>
      <c r="D12903" s="419"/>
      <c r="H12903" s="52" t="s">
        <v>14506</v>
      </c>
      <c r="J12903" s="102">
        <v>420</v>
      </c>
      <c r="L12903" s="18">
        <f t="shared" si="613"/>
        <v>420</v>
      </c>
      <c r="M12903" s="102"/>
      <c r="N12903" s="102"/>
      <c r="O12903" s="18">
        <f t="shared" si="611"/>
        <v>0</v>
      </c>
      <c r="P12903" s="16">
        <f t="shared" si="612"/>
        <v>420</v>
      </c>
    </row>
    <row r="12904" spans="2:16" ht="38.25">
      <c r="B12904" s="400"/>
      <c r="D12904" s="419"/>
      <c r="H12904" s="52" t="s">
        <v>14507</v>
      </c>
      <c r="J12904" s="102">
        <v>360</v>
      </c>
      <c r="L12904" s="18">
        <f t="shared" si="613"/>
        <v>360</v>
      </c>
      <c r="M12904" s="102"/>
      <c r="N12904" s="102"/>
      <c r="O12904" s="18">
        <f t="shared" si="611"/>
        <v>0</v>
      </c>
      <c r="P12904" s="16">
        <f t="shared" si="612"/>
        <v>360</v>
      </c>
    </row>
    <row r="12905" spans="2:16" ht="38.25">
      <c r="B12905" s="400"/>
      <c r="D12905" s="419"/>
      <c r="H12905" s="52" t="s">
        <v>14508</v>
      </c>
      <c r="J12905" s="102"/>
      <c r="L12905" s="18">
        <f t="shared" si="613"/>
        <v>0</v>
      </c>
      <c r="M12905" s="102">
        <v>100</v>
      </c>
      <c r="N12905" s="102"/>
      <c r="O12905" s="18">
        <f t="shared" si="611"/>
        <v>100</v>
      </c>
      <c r="P12905" s="16">
        <f t="shared" si="612"/>
        <v>100</v>
      </c>
    </row>
    <row r="12906" spans="2:16" ht="25.5">
      <c r="B12906" s="400"/>
      <c r="D12906" s="419"/>
      <c r="H12906" s="52" t="s">
        <v>14509</v>
      </c>
      <c r="J12906" s="102">
        <v>300</v>
      </c>
      <c r="L12906" s="18">
        <f t="shared" si="613"/>
        <v>300</v>
      </c>
      <c r="M12906" s="102">
        <v>70</v>
      </c>
      <c r="N12906" s="102"/>
      <c r="O12906" s="18">
        <f t="shared" si="611"/>
        <v>70</v>
      </c>
      <c r="P12906" s="16">
        <f t="shared" si="612"/>
        <v>370</v>
      </c>
    </row>
    <row r="12907" spans="2:16" ht="25.5">
      <c r="B12907" s="400"/>
      <c r="D12907" s="419"/>
      <c r="H12907" s="52" t="s">
        <v>14510</v>
      </c>
      <c r="J12907" s="102">
        <v>400</v>
      </c>
      <c r="L12907" s="18">
        <f t="shared" si="613"/>
        <v>400</v>
      </c>
      <c r="M12907" s="102"/>
      <c r="N12907" s="102"/>
      <c r="O12907" s="18">
        <f t="shared" si="611"/>
        <v>0</v>
      </c>
      <c r="P12907" s="16">
        <f t="shared" si="612"/>
        <v>400</v>
      </c>
    </row>
    <row r="12908" spans="2:16">
      <c r="B12908" s="400"/>
      <c r="D12908" s="419"/>
      <c r="H12908" s="52" t="s">
        <v>14511</v>
      </c>
      <c r="J12908" s="102">
        <v>350</v>
      </c>
      <c r="L12908" s="18">
        <f t="shared" si="613"/>
        <v>350</v>
      </c>
      <c r="M12908" s="102"/>
      <c r="N12908" s="102"/>
      <c r="O12908" s="18">
        <f t="shared" si="611"/>
        <v>0</v>
      </c>
      <c r="P12908" s="16">
        <f t="shared" si="612"/>
        <v>350</v>
      </c>
    </row>
    <row r="12909" spans="2:16" ht="38.25">
      <c r="B12909" s="400"/>
      <c r="D12909" s="419"/>
      <c r="H12909" s="52" t="s">
        <v>14512</v>
      </c>
      <c r="J12909" s="102">
        <v>450</v>
      </c>
      <c r="L12909" s="18">
        <f t="shared" si="613"/>
        <v>450</v>
      </c>
      <c r="M12909" s="102"/>
      <c r="N12909" s="102"/>
      <c r="O12909" s="18">
        <f t="shared" si="611"/>
        <v>0</v>
      </c>
      <c r="P12909" s="16">
        <f t="shared" si="612"/>
        <v>450</v>
      </c>
    </row>
    <row r="12910" spans="2:16" ht="25.5">
      <c r="B12910" s="400"/>
      <c r="D12910" s="419"/>
      <c r="H12910" s="52" t="s">
        <v>14513</v>
      </c>
      <c r="J12910" s="102">
        <v>390</v>
      </c>
      <c r="L12910" s="18">
        <f t="shared" si="613"/>
        <v>390</v>
      </c>
      <c r="M12910" s="102"/>
      <c r="N12910" s="102"/>
      <c r="O12910" s="18">
        <f t="shared" si="611"/>
        <v>0</v>
      </c>
      <c r="P12910" s="16">
        <f t="shared" si="612"/>
        <v>390</v>
      </c>
    </row>
    <row r="12911" spans="2:16" ht="25.5">
      <c r="B12911" s="400"/>
      <c r="D12911" s="419"/>
      <c r="H12911" s="52" t="s">
        <v>14514</v>
      </c>
      <c r="J12911" s="102">
        <v>340</v>
      </c>
      <c r="L12911" s="18">
        <f t="shared" si="613"/>
        <v>340</v>
      </c>
      <c r="M12911" s="102"/>
      <c r="N12911" s="102"/>
      <c r="O12911" s="18">
        <f t="shared" si="611"/>
        <v>0</v>
      </c>
      <c r="P12911" s="16">
        <f t="shared" si="612"/>
        <v>340</v>
      </c>
    </row>
    <row r="12912" spans="2:16" ht="25.5">
      <c r="B12912" s="400"/>
      <c r="D12912" s="419"/>
      <c r="H12912" s="52" t="s">
        <v>14515</v>
      </c>
      <c r="J12912" s="102">
        <v>350</v>
      </c>
      <c r="L12912" s="18">
        <f t="shared" si="613"/>
        <v>350</v>
      </c>
      <c r="M12912" s="102">
        <v>150</v>
      </c>
      <c r="N12912" s="102"/>
      <c r="O12912" s="18">
        <f t="shared" si="611"/>
        <v>150</v>
      </c>
      <c r="P12912" s="16">
        <f t="shared" si="612"/>
        <v>500</v>
      </c>
    </row>
    <row r="12913" spans="2:16" ht="25.5">
      <c r="B12913" s="400"/>
      <c r="D12913" s="419"/>
      <c r="H12913" s="52" t="s">
        <v>14516</v>
      </c>
      <c r="J12913" s="102">
        <v>350</v>
      </c>
      <c r="L12913" s="18">
        <f t="shared" si="613"/>
        <v>350</v>
      </c>
      <c r="M12913" s="102"/>
      <c r="N12913" s="102"/>
      <c r="O12913" s="18">
        <f t="shared" si="611"/>
        <v>0</v>
      </c>
      <c r="P12913" s="16">
        <f t="shared" si="612"/>
        <v>350</v>
      </c>
    </row>
    <row r="12914" spans="2:16" ht="25.5">
      <c r="B12914" s="400"/>
      <c r="D12914" s="419"/>
      <c r="H12914" s="52" t="s">
        <v>14517</v>
      </c>
      <c r="J12914" s="102"/>
      <c r="L12914" s="18">
        <f t="shared" si="613"/>
        <v>0</v>
      </c>
      <c r="M12914" s="102">
        <v>150</v>
      </c>
      <c r="N12914" s="102"/>
      <c r="O12914" s="18">
        <f t="shared" si="611"/>
        <v>150</v>
      </c>
      <c r="P12914" s="16">
        <f t="shared" si="612"/>
        <v>150</v>
      </c>
    </row>
    <row r="12915" spans="2:16" ht="38.25">
      <c r="B12915" s="400"/>
      <c r="D12915" s="419"/>
      <c r="H12915" s="52" t="s">
        <v>14518</v>
      </c>
      <c r="J12915" s="102">
        <v>350</v>
      </c>
      <c r="L12915" s="18">
        <f t="shared" si="613"/>
        <v>350</v>
      </c>
      <c r="M12915" s="102">
        <v>100</v>
      </c>
      <c r="N12915" s="102"/>
      <c r="O12915" s="18">
        <f t="shared" si="611"/>
        <v>100</v>
      </c>
      <c r="P12915" s="16">
        <f t="shared" si="612"/>
        <v>450</v>
      </c>
    </row>
    <row r="12916" spans="2:16" ht="38.25">
      <c r="B12916" s="400"/>
      <c r="D12916" s="419"/>
      <c r="H12916" s="52" t="s">
        <v>14519</v>
      </c>
      <c r="J12916" s="102">
        <v>450</v>
      </c>
      <c r="L12916" s="18">
        <f t="shared" si="613"/>
        <v>450</v>
      </c>
      <c r="M12916" s="102"/>
      <c r="N12916" s="102"/>
      <c r="O12916" s="18">
        <f t="shared" si="611"/>
        <v>0</v>
      </c>
      <c r="P12916" s="16">
        <f t="shared" si="612"/>
        <v>450</v>
      </c>
    </row>
    <row r="12917" spans="2:16" ht="25.5">
      <c r="B12917" s="400"/>
      <c r="D12917" s="419"/>
      <c r="H12917" s="52" t="s">
        <v>14520</v>
      </c>
      <c r="J12917" s="102">
        <v>450</v>
      </c>
      <c r="L12917" s="18">
        <f t="shared" si="613"/>
        <v>450</v>
      </c>
      <c r="M12917" s="102"/>
      <c r="N12917" s="102"/>
      <c r="O12917" s="18">
        <f t="shared" si="611"/>
        <v>0</v>
      </c>
      <c r="P12917" s="16">
        <f t="shared" si="612"/>
        <v>450</v>
      </c>
    </row>
    <row r="12918" spans="2:16" ht="38.25">
      <c r="B12918" s="400"/>
      <c r="D12918" s="419"/>
      <c r="H12918" s="52" t="s">
        <v>14521</v>
      </c>
      <c r="J12918" s="102"/>
      <c r="L12918" s="18">
        <f t="shared" si="613"/>
        <v>0</v>
      </c>
      <c r="M12918" s="102">
        <v>130</v>
      </c>
      <c r="N12918" s="102">
        <v>20</v>
      </c>
      <c r="O12918" s="18">
        <f t="shared" si="611"/>
        <v>150</v>
      </c>
      <c r="P12918" s="16">
        <f t="shared" si="612"/>
        <v>150</v>
      </c>
    </row>
    <row r="12919" spans="2:16" ht="38.25">
      <c r="B12919" s="400"/>
      <c r="D12919" s="419"/>
      <c r="H12919" s="52" t="s">
        <v>14522</v>
      </c>
      <c r="J12919" s="102"/>
      <c r="L12919" s="18">
        <f t="shared" si="613"/>
        <v>0</v>
      </c>
      <c r="M12919" s="102">
        <v>197</v>
      </c>
      <c r="N12919" s="102">
        <v>3</v>
      </c>
      <c r="O12919" s="18">
        <f t="shared" si="611"/>
        <v>200</v>
      </c>
      <c r="P12919" s="16">
        <f t="shared" si="612"/>
        <v>200</v>
      </c>
    </row>
    <row r="12920" spans="2:16" ht="38.25">
      <c r="B12920" s="400"/>
      <c r="D12920" s="419"/>
      <c r="H12920" s="52" t="s">
        <v>14523</v>
      </c>
      <c r="J12920" s="102">
        <v>300</v>
      </c>
      <c r="L12920" s="18">
        <f t="shared" si="613"/>
        <v>300</v>
      </c>
      <c r="M12920" s="102"/>
      <c r="N12920" s="102"/>
      <c r="O12920" s="18">
        <f t="shared" si="611"/>
        <v>0</v>
      </c>
      <c r="P12920" s="16">
        <f t="shared" si="612"/>
        <v>300</v>
      </c>
    </row>
    <row r="12921" spans="2:16" ht="51">
      <c r="B12921" s="400"/>
      <c r="D12921" s="419"/>
      <c r="H12921" s="52" t="s">
        <v>14524</v>
      </c>
      <c r="J12921" s="102"/>
      <c r="L12921" s="18">
        <f t="shared" si="613"/>
        <v>0</v>
      </c>
      <c r="M12921" s="102">
        <v>234</v>
      </c>
      <c r="N12921" s="102">
        <v>66</v>
      </c>
      <c r="O12921" s="18">
        <f t="shared" si="611"/>
        <v>300</v>
      </c>
      <c r="P12921" s="16">
        <f t="shared" si="612"/>
        <v>300</v>
      </c>
    </row>
    <row r="12922" spans="2:16" ht="38.25">
      <c r="B12922" s="400"/>
      <c r="D12922" s="419"/>
      <c r="H12922" s="52" t="s">
        <v>14525</v>
      </c>
      <c r="J12922" s="102"/>
      <c r="L12922" s="18">
        <f t="shared" si="613"/>
        <v>0</v>
      </c>
      <c r="M12922" s="102">
        <v>370</v>
      </c>
      <c r="N12922" s="102"/>
      <c r="O12922" s="18">
        <f t="shared" si="611"/>
        <v>370</v>
      </c>
      <c r="P12922" s="16">
        <f t="shared" si="612"/>
        <v>370</v>
      </c>
    </row>
    <row r="12923" spans="2:16" ht="38.25">
      <c r="B12923" s="400"/>
      <c r="D12923" s="419"/>
      <c r="H12923" s="52" t="s">
        <v>14526</v>
      </c>
      <c r="J12923" s="102"/>
      <c r="L12923" s="18">
        <f t="shared" si="613"/>
        <v>0</v>
      </c>
      <c r="M12923" s="102">
        <v>250</v>
      </c>
      <c r="N12923" s="102"/>
      <c r="O12923" s="18">
        <f t="shared" si="611"/>
        <v>250</v>
      </c>
      <c r="P12923" s="16">
        <f t="shared" si="612"/>
        <v>250</v>
      </c>
    </row>
    <row r="12924" spans="2:16" ht="38.25">
      <c r="B12924" s="400"/>
      <c r="D12924" s="419"/>
      <c r="H12924" s="52" t="s">
        <v>14527</v>
      </c>
      <c r="J12924" s="102"/>
      <c r="L12924" s="18">
        <f t="shared" si="613"/>
        <v>0</v>
      </c>
      <c r="M12924" s="102">
        <v>145</v>
      </c>
      <c r="N12924" s="102">
        <v>5</v>
      </c>
      <c r="O12924" s="18">
        <f t="shared" si="611"/>
        <v>150</v>
      </c>
      <c r="P12924" s="16">
        <f t="shared" si="612"/>
        <v>150</v>
      </c>
    </row>
    <row r="12925" spans="2:16" ht="38.25">
      <c r="B12925" s="400"/>
      <c r="D12925" s="419"/>
      <c r="H12925" s="52" t="s">
        <v>14528</v>
      </c>
      <c r="J12925" s="102">
        <v>350</v>
      </c>
      <c r="L12925" s="18">
        <f t="shared" si="613"/>
        <v>350</v>
      </c>
      <c r="M12925" s="102"/>
      <c r="N12925" s="102"/>
      <c r="O12925" s="18">
        <f t="shared" si="611"/>
        <v>0</v>
      </c>
      <c r="P12925" s="16">
        <f t="shared" si="612"/>
        <v>350</v>
      </c>
    </row>
    <row r="12926" spans="2:16" ht="38.25">
      <c r="B12926" s="400"/>
      <c r="D12926" s="419"/>
      <c r="H12926" s="52" t="s">
        <v>14529</v>
      </c>
      <c r="J12926" s="102">
        <v>300</v>
      </c>
      <c r="L12926" s="18">
        <f t="shared" si="613"/>
        <v>300</v>
      </c>
      <c r="M12926" s="102"/>
      <c r="N12926" s="102"/>
      <c r="O12926" s="18">
        <f t="shared" si="611"/>
        <v>0</v>
      </c>
      <c r="P12926" s="16">
        <f t="shared" si="612"/>
        <v>300</v>
      </c>
    </row>
    <row r="12927" spans="2:16" ht="38.25">
      <c r="B12927" s="400"/>
      <c r="D12927" s="419"/>
      <c r="H12927" s="52" t="s">
        <v>14530</v>
      </c>
      <c r="J12927" s="102">
        <v>300</v>
      </c>
      <c r="L12927" s="18">
        <f t="shared" si="613"/>
        <v>300</v>
      </c>
      <c r="M12927" s="102"/>
      <c r="N12927" s="102"/>
      <c r="O12927" s="18">
        <f t="shared" si="611"/>
        <v>0</v>
      </c>
      <c r="P12927" s="16">
        <f t="shared" si="612"/>
        <v>300</v>
      </c>
    </row>
    <row r="12928" spans="2:16" ht="38.25">
      <c r="B12928" s="400"/>
      <c r="D12928" s="419"/>
      <c r="H12928" s="52" t="s">
        <v>14531</v>
      </c>
      <c r="J12928" s="102"/>
      <c r="L12928" s="18">
        <f t="shared" si="613"/>
        <v>0</v>
      </c>
      <c r="M12928" s="102">
        <v>100</v>
      </c>
      <c r="N12928" s="102"/>
      <c r="O12928" s="18">
        <f t="shared" si="611"/>
        <v>100</v>
      </c>
      <c r="P12928" s="16">
        <f t="shared" si="612"/>
        <v>100</v>
      </c>
    </row>
    <row r="12929" spans="2:16" ht="38.25">
      <c r="B12929" s="400"/>
      <c r="D12929" s="419"/>
      <c r="H12929" s="52" t="s">
        <v>14532</v>
      </c>
      <c r="J12929" s="102"/>
      <c r="L12929" s="18">
        <f t="shared" si="613"/>
        <v>0</v>
      </c>
      <c r="M12929" s="102">
        <v>100</v>
      </c>
      <c r="N12929" s="102"/>
      <c r="O12929" s="18">
        <f t="shared" si="611"/>
        <v>100</v>
      </c>
      <c r="P12929" s="16">
        <f t="shared" si="612"/>
        <v>100</v>
      </c>
    </row>
    <row r="12930" spans="2:16" ht="25.5">
      <c r="B12930" s="400"/>
      <c r="D12930" s="419"/>
      <c r="H12930" s="52" t="s">
        <v>14533</v>
      </c>
      <c r="J12930" s="102">
        <v>455</v>
      </c>
      <c r="L12930" s="18">
        <f t="shared" si="613"/>
        <v>455</v>
      </c>
      <c r="M12930" s="102"/>
      <c r="N12930" s="102"/>
      <c r="O12930" s="18">
        <f t="shared" si="611"/>
        <v>0</v>
      </c>
      <c r="P12930" s="16">
        <f t="shared" si="612"/>
        <v>455</v>
      </c>
    </row>
    <row r="12931" spans="2:16" ht="38.25">
      <c r="B12931" s="400"/>
      <c r="D12931" s="419"/>
      <c r="H12931" s="52" t="s">
        <v>14534</v>
      </c>
      <c r="J12931" s="102">
        <v>350</v>
      </c>
      <c r="L12931" s="18">
        <f t="shared" si="613"/>
        <v>350</v>
      </c>
      <c r="M12931" s="102"/>
      <c r="N12931" s="102"/>
      <c r="O12931" s="18">
        <f t="shared" si="611"/>
        <v>0</v>
      </c>
      <c r="P12931" s="16">
        <f t="shared" si="612"/>
        <v>350</v>
      </c>
    </row>
    <row r="12932" spans="2:16" ht="25.5">
      <c r="B12932" s="400"/>
      <c r="D12932" s="419"/>
      <c r="H12932" s="52" t="s">
        <v>14535</v>
      </c>
      <c r="J12932" s="102"/>
      <c r="L12932" s="18">
        <f t="shared" si="613"/>
        <v>0</v>
      </c>
      <c r="M12932" s="102">
        <v>94</v>
      </c>
      <c r="N12932" s="102">
        <v>6</v>
      </c>
      <c r="O12932" s="18">
        <f t="shared" si="611"/>
        <v>100</v>
      </c>
      <c r="P12932" s="16">
        <f t="shared" si="612"/>
        <v>100</v>
      </c>
    </row>
    <row r="12933" spans="2:16">
      <c r="B12933" s="400"/>
      <c r="D12933" s="419"/>
      <c r="H12933" s="52" t="s">
        <v>14536</v>
      </c>
      <c r="J12933" s="102">
        <v>150</v>
      </c>
      <c r="L12933" s="18">
        <f t="shared" si="613"/>
        <v>150</v>
      </c>
      <c r="M12933" s="102"/>
      <c r="N12933" s="102"/>
      <c r="O12933" s="18">
        <f t="shared" si="611"/>
        <v>0</v>
      </c>
      <c r="P12933" s="16">
        <f t="shared" si="612"/>
        <v>150</v>
      </c>
    </row>
    <row r="12934" spans="2:16" ht="25.5">
      <c r="B12934" s="400"/>
      <c r="D12934" s="419"/>
      <c r="H12934" s="52" t="s">
        <v>14537</v>
      </c>
      <c r="J12934" s="102">
        <v>200</v>
      </c>
      <c r="L12934" s="18">
        <f t="shared" si="613"/>
        <v>200</v>
      </c>
      <c r="M12934" s="102"/>
      <c r="N12934" s="102"/>
      <c r="O12934" s="18">
        <f t="shared" si="611"/>
        <v>0</v>
      </c>
      <c r="P12934" s="16">
        <f t="shared" si="612"/>
        <v>200</v>
      </c>
    </row>
    <row r="12935" spans="2:16">
      <c r="B12935" s="400"/>
      <c r="D12935" s="419"/>
      <c r="H12935" s="52" t="s">
        <v>14538</v>
      </c>
      <c r="J12935" s="102">
        <v>140</v>
      </c>
      <c r="L12935" s="18">
        <f t="shared" si="613"/>
        <v>140</v>
      </c>
      <c r="M12935" s="102"/>
      <c r="N12935" s="102"/>
      <c r="O12935" s="18">
        <f t="shared" si="611"/>
        <v>0</v>
      </c>
      <c r="P12935" s="16">
        <f t="shared" si="612"/>
        <v>140</v>
      </c>
    </row>
    <row r="12936" spans="2:16" ht="25.5">
      <c r="B12936" s="400"/>
      <c r="D12936" s="419"/>
      <c r="H12936" s="52" t="s">
        <v>14539</v>
      </c>
      <c r="J12936" s="102">
        <v>250</v>
      </c>
      <c r="L12936" s="18">
        <f t="shared" si="613"/>
        <v>250</v>
      </c>
      <c r="M12936" s="102"/>
      <c r="N12936" s="102"/>
      <c r="O12936" s="18">
        <f t="shared" si="611"/>
        <v>0</v>
      </c>
      <c r="P12936" s="16">
        <f t="shared" si="612"/>
        <v>250</v>
      </c>
    </row>
    <row r="12937" spans="2:16" ht="25.5">
      <c r="B12937" s="400"/>
      <c r="D12937" s="419"/>
      <c r="H12937" s="52" t="s">
        <v>14540</v>
      </c>
      <c r="J12937" s="102">
        <v>45</v>
      </c>
      <c r="L12937" s="18">
        <f t="shared" si="613"/>
        <v>45</v>
      </c>
      <c r="M12937" s="102"/>
      <c r="N12937" s="102"/>
      <c r="O12937" s="18">
        <f t="shared" si="611"/>
        <v>0</v>
      </c>
      <c r="P12937" s="16">
        <f t="shared" si="612"/>
        <v>45</v>
      </c>
    </row>
    <row r="12938" spans="2:16" ht="25.5">
      <c r="B12938" s="400"/>
      <c r="D12938" s="419"/>
      <c r="H12938" s="52" t="s">
        <v>14541</v>
      </c>
      <c r="J12938" s="102">
        <v>160</v>
      </c>
      <c r="L12938" s="18">
        <f t="shared" si="613"/>
        <v>160</v>
      </c>
      <c r="M12938" s="102">
        <v>149</v>
      </c>
      <c r="N12938" s="102"/>
      <c r="O12938" s="18">
        <f t="shared" si="611"/>
        <v>149</v>
      </c>
      <c r="P12938" s="16">
        <f t="shared" si="612"/>
        <v>309</v>
      </c>
    </row>
    <row r="12939" spans="2:16" ht="25.5">
      <c r="B12939" s="400"/>
      <c r="D12939" s="419"/>
      <c r="H12939" s="52" t="s">
        <v>14542</v>
      </c>
      <c r="J12939" s="102">
        <v>321</v>
      </c>
      <c r="L12939" s="18">
        <f t="shared" si="613"/>
        <v>321</v>
      </c>
      <c r="M12939" s="102"/>
      <c r="N12939" s="102"/>
      <c r="O12939" s="18">
        <f t="shared" si="611"/>
        <v>0</v>
      </c>
      <c r="P12939" s="16">
        <f t="shared" si="612"/>
        <v>321</v>
      </c>
    </row>
    <row r="12940" spans="2:16" ht="25.5">
      <c r="B12940" s="400"/>
      <c r="D12940" s="419"/>
      <c r="H12940" s="52" t="s">
        <v>14543</v>
      </c>
      <c r="J12940" s="102">
        <v>300</v>
      </c>
      <c r="L12940" s="18">
        <f t="shared" si="613"/>
        <v>300</v>
      </c>
      <c r="M12940" s="102">
        <v>80</v>
      </c>
      <c r="N12940" s="102"/>
      <c r="O12940" s="18">
        <f t="shared" si="611"/>
        <v>80</v>
      </c>
      <c r="P12940" s="16">
        <f t="shared" si="612"/>
        <v>380</v>
      </c>
    </row>
    <row r="12941" spans="2:16" ht="25.5">
      <c r="B12941" s="400"/>
      <c r="D12941" s="419"/>
      <c r="H12941" s="52" t="s">
        <v>14544</v>
      </c>
      <c r="J12941" s="102">
        <v>200</v>
      </c>
      <c r="L12941" s="18">
        <f t="shared" si="613"/>
        <v>200</v>
      </c>
      <c r="M12941" s="102"/>
      <c r="N12941" s="102"/>
      <c r="O12941" s="18">
        <f t="shared" si="611"/>
        <v>0</v>
      </c>
      <c r="P12941" s="16">
        <f t="shared" si="612"/>
        <v>200</v>
      </c>
    </row>
    <row r="12942" spans="2:16" ht="25.5">
      <c r="B12942" s="400"/>
      <c r="D12942" s="419"/>
      <c r="H12942" s="52" t="s">
        <v>14545</v>
      </c>
      <c r="J12942" s="102">
        <v>200</v>
      </c>
      <c r="L12942" s="18">
        <f t="shared" si="613"/>
        <v>200</v>
      </c>
      <c r="M12942" s="102"/>
      <c r="N12942" s="102"/>
      <c r="O12942" s="18">
        <f t="shared" si="611"/>
        <v>0</v>
      </c>
      <c r="P12942" s="16">
        <f t="shared" si="612"/>
        <v>200</v>
      </c>
    </row>
    <row r="12943" spans="2:16">
      <c r="B12943" s="400"/>
      <c r="D12943" s="419"/>
      <c r="H12943" s="52" t="s">
        <v>14546</v>
      </c>
      <c r="J12943" s="102">
        <v>100</v>
      </c>
      <c r="L12943" s="18">
        <f t="shared" si="613"/>
        <v>100</v>
      </c>
      <c r="M12943" s="102"/>
      <c r="N12943" s="102"/>
      <c r="O12943" s="18">
        <f t="shared" si="611"/>
        <v>0</v>
      </c>
      <c r="P12943" s="16">
        <f t="shared" si="612"/>
        <v>100</v>
      </c>
    </row>
    <row r="12944" spans="2:16" ht="51">
      <c r="B12944" s="400"/>
      <c r="D12944" s="419"/>
      <c r="H12944" s="52" t="s">
        <v>14547</v>
      </c>
      <c r="J12944" s="102">
        <v>50</v>
      </c>
      <c r="L12944" s="18">
        <f t="shared" si="613"/>
        <v>50</v>
      </c>
      <c r="M12944" s="102"/>
      <c r="N12944" s="102"/>
      <c r="O12944" s="18">
        <f t="shared" si="611"/>
        <v>0</v>
      </c>
      <c r="P12944" s="16">
        <f t="shared" si="612"/>
        <v>50</v>
      </c>
    </row>
    <row r="12945" spans="2:16">
      <c r="B12945" s="400"/>
      <c r="D12945" s="419"/>
      <c r="H12945" s="52" t="s">
        <v>14548</v>
      </c>
      <c r="J12945" s="102">
        <v>150</v>
      </c>
      <c r="L12945" s="18">
        <f t="shared" si="613"/>
        <v>150</v>
      </c>
      <c r="M12945" s="102"/>
      <c r="N12945" s="102"/>
      <c r="O12945" s="18">
        <f t="shared" si="611"/>
        <v>0</v>
      </c>
      <c r="P12945" s="16">
        <f t="shared" si="612"/>
        <v>150</v>
      </c>
    </row>
    <row r="12946" spans="2:16" ht="25.5">
      <c r="B12946" s="400"/>
      <c r="D12946" s="419"/>
      <c r="H12946" s="52" t="s">
        <v>14549</v>
      </c>
      <c r="J12946" s="102">
        <v>90</v>
      </c>
      <c r="L12946" s="18">
        <f t="shared" si="613"/>
        <v>90</v>
      </c>
      <c r="M12946" s="102"/>
      <c r="N12946" s="102"/>
      <c r="O12946" s="18">
        <f t="shared" si="611"/>
        <v>0</v>
      </c>
      <c r="P12946" s="16">
        <f t="shared" si="612"/>
        <v>90</v>
      </c>
    </row>
    <row r="12947" spans="2:16" ht="25.5">
      <c r="B12947" s="400"/>
      <c r="D12947" s="419"/>
      <c r="H12947" s="52" t="s">
        <v>14550</v>
      </c>
      <c r="J12947" s="102">
        <v>200</v>
      </c>
      <c r="L12947" s="18">
        <f t="shared" si="613"/>
        <v>200</v>
      </c>
      <c r="M12947" s="102"/>
      <c r="N12947" s="102"/>
      <c r="O12947" s="18">
        <f t="shared" si="611"/>
        <v>0</v>
      </c>
      <c r="P12947" s="16">
        <f t="shared" si="612"/>
        <v>200</v>
      </c>
    </row>
    <row r="12948" spans="2:16" ht="25.5">
      <c r="B12948" s="400"/>
      <c r="D12948" s="419"/>
      <c r="H12948" s="52" t="s">
        <v>14551</v>
      </c>
      <c r="J12948" s="102">
        <v>100</v>
      </c>
      <c r="L12948" s="18">
        <f t="shared" si="613"/>
        <v>100</v>
      </c>
      <c r="M12948" s="102"/>
      <c r="N12948" s="102"/>
      <c r="O12948" s="18">
        <f t="shared" si="611"/>
        <v>0</v>
      </c>
      <c r="P12948" s="16">
        <f t="shared" si="612"/>
        <v>100</v>
      </c>
    </row>
    <row r="12949" spans="2:16" ht="25.5">
      <c r="B12949" s="400"/>
      <c r="D12949" s="419"/>
      <c r="H12949" s="52" t="s">
        <v>14552</v>
      </c>
      <c r="J12949" s="102"/>
      <c r="L12949" s="18">
        <f t="shared" si="613"/>
        <v>0</v>
      </c>
      <c r="M12949" s="102">
        <v>100</v>
      </c>
      <c r="N12949" s="102"/>
      <c r="O12949" s="18">
        <f t="shared" si="611"/>
        <v>100</v>
      </c>
      <c r="P12949" s="16">
        <f t="shared" si="612"/>
        <v>100</v>
      </c>
    </row>
    <row r="12950" spans="2:16" ht="51">
      <c r="B12950" s="400"/>
      <c r="D12950" s="419" t="s">
        <v>14553</v>
      </c>
      <c r="H12950" s="21" t="s">
        <v>14555</v>
      </c>
      <c r="J12950" s="55">
        <v>100</v>
      </c>
      <c r="L12950" s="18">
        <f t="shared" si="613"/>
        <v>100</v>
      </c>
      <c r="M12950" s="15"/>
      <c r="N12950" s="15"/>
      <c r="O12950" s="18">
        <f t="shared" ref="O12950:O13013" si="614">+N12950+M12950</f>
        <v>0</v>
      </c>
      <c r="P12950" s="16">
        <f t="shared" ref="P12950:P13013" si="615">+L12950+O12950</f>
        <v>100</v>
      </c>
    </row>
    <row r="12951" spans="2:16" ht="38.25">
      <c r="B12951" s="400"/>
      <c r="D12951" s="419"/>
      <c r="H12951" s="21" t="s">
        <v>14556</v>
      </c>
      <c r="J12951" s="55">
        <v>100</v>
      </c>
      <c r="L12951" s="18">
        <f t="shared" si="613"/>
        <v>100</v>
      </c>
      <c r="M12951" s="15"/>
      <c r="N12951" s="15"/>
      <c r="O12951" s="18">
        <f t="shared" si="614"/>
        <v>0</v>
      </c>
      <c r="P12951" s="16">
        <f t="shared" si="615"/>
        <v>100</v>
      </c>
    </row>
    <row r="12952" spans="2:16" ht="38.25">
      <c r="B12952" s="400"/>
      <c r="D12952" s="419"/>
      <c r="H12952" s="21" t="s">
        <v>3474</v>
      </c>
      <c r="J12952" s="14">
        <v>496</v>
      </c>
      <c r="L12952" s="18">
        <f t="shared" si="613"/>
        <v>496</v>
      </c>
      <c r="M12952" s="14"/>
      <c r="N12952" s="14"/>
      <c r="O12952" s="18">
        <f t="shared" si="614"/>
        <v>0</v>
      </c>
      <c r="P12952" s="16">
        <f t="shared" si="615"/>
        <v>496</v>
      </c>
    </row>
    <row r="12953" spans="2:16" ht="25.5">
      <c r="B12953" s="400"/>
      <c r="D12953" s="419"/>
      <c r="H12953" s="21" t="s">
        <v>14557</v>
      </c>
      <c r="J12953" s="14">
        <v>356</v>
      </c>
      <c r="L12953" s="18">
        <f t="shared" si="613"/>
        <v>356</v>
      </c>
      <c r="M12953" s="14"/>
      <c r="N12953" s="14"/>
      <c r="O12953" s="18">
        <f t="shared" si="614"/>
        <v>0</v>
      </c>
      <c r="P12953" s="16">
        <f t="shared" si="615"/>
        <v>356</v>
      </c>
    </row>
    <row r="12954" spans="2:16" ht="25.5">
      <c r="B12954" s="400"/>
      <c r="D12954" s="419"/>
      <c r="H12954" s="21" t="s">
        <v>14558</v>
      </c>
      <c r="J12954" s="14">
        <v>700</v>
      </c>
      <c r="L12954" s="18">
        <f t="shared" ref="L12954:L13017" si="616">+J12954+K12954</f>
        <v>700</v>
      </c>
      <c r="M12954" s="14"/>
      <c r="N12954" s="14"/>
      <c r="O12954" s="18">
        <f t="shared" si="614"/>
        <v>0</v>
      </c>
      <c r="P12954" s="16">
        <f t="shared" si="615"/>
        <v>700</v>
      </c>
    </row>
    <row r="12955" spans="2:16" ht="51">
      <c r="B12955" s="400"/>
      <c r="D12955" s="419"/>
      <c r="H12955" s="21" t="s">
        <v>14559</v>
      </c>
      <c r="J12955" s="14"/>
      <c r="L12955" s="18">
        <f t="shared" si="616"/>
        <v>0</v>
      </c>
      <c r="M12955" s="14">
        <v>300</v>
      </c>
      <c r="N12955" s="14"/>
      <c r="O12955" s="18">
        <f t="shared" si="614"/>
        <v>300</v>
      </c>
      <c r="P12955" s="16">
        <f t="shared" si="615"/>
        <v>300</v>
      </c>
    </row>
    <row r="12956" spans="2:16" ht="25.5">
      <c r="B12956" s="400"/>
      <c r="D12956" s="419"/>
      <c r="H12956" s="21" t="s">
        <v>14560</v>
      </c>
      <c r="J12956" s="14"/>
      <c r="L12956" s="18">
        <f t="shared" si="616"/>
        <v>0</v>
      </c>
      <c r="M12956" s="14">
        <v>200</v>
      </c>
      <c r="N12956" s="14"/>
      <c r="O12956" s="18">
        <f t="shared" si="614"/>
        <v>200</v>
      </c>
      <c r="P12956" s="16">
        <f t="shared" si="615"/>
        <v>200</v>
      </c>
    </row>
    <row r="12957" spans="2:16" ht="51">
      <c r="B12957" s="400"/>
      <c r="D12957" s="419"/>
      <c r="H12957" s="21" t="s">
        <v>14561</v>
      </c>
      <c r="J12957" s="14">
        <v>250</v>
      </c>
      <c r="L12957" s="18">
        <f t="shared" si="616"/>
        <v>250</v>
      </c>
      <c r="M12957" s="14">
        <v>150</v>
      </c>
      <c r="N12957" s="14"/>
      <c r="O12957" s="18">
        <f t="shared" si="614"/>
        <v>150</v>
      </c>
      <c r="P12957" s="16">
        <f t="shared" si="615"/>
        <v>400</v>
      </c>
    </row>
    <row r="12958" spans="2:16" ht="51">
      <c r="B12958" s="400"/>
      <c r="D12958" s="419"/>
      <c r="H12958" s="21" t="s">
        <v>14562</v>
      </c>
      <c r="J12958" s="14">
        <v>548</v>
      </c>
      <c r="L12958" s="18">
        <f t="shared" si="616"/>
        <v>548</v>
      </c>
      <c r="M12958" s="14"/>
      <c r="N12958" s="14"/>
      <c r="O12958" s="18">
        <f t="shared" si="614"/>
        <v>0</v>
      </c>
      <c r="P12958" s="16">
        <f t="shared" si="615"/>
        <v>548</v>
      </c>
    </row>
    <row r="12959" spans="2:16" ht="25.5">
      <c r="B12959" s="400"/>
      <c r="D12959" s="419"/>
      <c r="H12959" s="21" t="s">
        <v>14563</v>
      </c>
      <c r="J12959" s="14"/>
      <c r="L12959" s="18">
        <f t="shared" si="616"/>
        <v>0</v>
      </c>
      <c r="M12959" s="14">
        <v>160</v>
      </c>
      <c r="N12959" s="14"/>
      <c r="O12959" s="18">
        <f t="shared" si="614"/>
        <v>160</v>
      </c>
      <c r="P12959" s="16">
        <f t="shared" si="615"/>
        <v>160</v>
      </c>
    </row>
    <row r="12960" spans="2:16" ht="38.25">
      <c r="B12960" s="400"/>
      <c r="D12960" s="419"/>
      <c r="H12960" s="21" t="s">
        <v>11080</v>
      </c>
      <c r="J12960" s="14">
        <v>169</v>
      </c>
      <c r="L12960" s="18">
        <f t="shared" si="616"/>
        <v>169</v>
      </c>
      <c r="M12960" s="14"/>
      <c r="N12960" s="14"/>
      <c r="O12960" s="18">
        <f t="shared" si="614"/>
        <v>0</v>
      </c>
      <c r="P12960" s="16">
        <f t="shared" si="615"/>
        <v>169</v>
      </c>
    </row>
    <row r="12961" spans="2:16" ht="38.25">
      <c r="B12961" s="400"/>
      <c r="D12961" s="419"/>
      <c r="H12961" s="21" t="s">
        <v>14564</v>
      </c>
      <c r="J12961" s="14">
        <v>260</v>
      </c>
      <c r="L12961" s="18">
        <f t="shared" si="616"/>
        <v>260</v>
      </c>
      <c r="M12961" s="14"/>
      <c r="N12961" s="14"/>
      <c r="O12961" s="18">
        <f t="shared" si="614"/>
        <v>0</v>
      </c>
      <c r="P12961" s="16">
        <f t="shared" si="615"/>
        <v>260</v>
      </c>
    </row>
    <row r="12962" spans="2:16" ht="25.5">
      <c r="B12962" s="400"/>
      <c r="D12962" s="419"/>
      <c r="H12962" s="21" t="s">
        <v>14565</v>
      </c>
      <c r="J12962" s="14">
        <v>195</v>
      </c>
      <c r="L12962" s="18">
        <f t="shared" si="616"/>
        <v>195</v>
      </c>
      <c r="M12962" s="14"/>
      <c r="N12962" s="14"/>
      <c r="O12962" s="18">
        <f t="shared" si="614"/>
        <v>0</v>
      </c>
      <c r="P12962" s="16">
        <f t="shared" si="615"/>
        <v>195</v>
      </c>
    </row>
    <row r="12963" spans="2:16" ht="25.5">
      <c r="B12963" s="400"/>
      <c r="D12963" s="419"/>
      <c r="H12963" s="21" t="s">
        <v>14566</v>
      </c>
      <c r="J12963" s="14">
        <v>200</v>
      </c>
      <c r="L12963" s="18">
        <f t="shared" si="616"/>
        <v>200</v>
      </c>
      <c r="M12963" s="14"/>
      <c r="N12963" s="14"/>
      <c r="O12963" s="18">
        <f t="shared" si="614"/>
        <v>0</v>
      </c>
      <c r="P12963" s="16">
        <f t="shared" si="615"/>
        <v>200</v>
      </c>
    </row>
    <row r="12964" spans="2:16" ht="38.25">
      <c r="B12964" s="400"/>
      <c r="D12964" s="419"/>
      <c r="H12964" s="21" t="s">
        <v>14567</v>
      </c>
      <c r="J12964" s="14"/>
      <c r="L12964" s="18">
        <f t="shared" si="616"/>
        <v>0</v>
      </c>
      <c r="M12964" s="14">
        <v>250</v>
      </c>
      <c r="N12964" s="14"/>
      <c r="O12964" s="18">
        <f t="shared" si="614"/>
        <v>250</v>
      </c>
      <c r="P12964" s="16">
        <f t="shared" si="615"/>
        <v>250</v>
      </c>
    </row>
    <row r="12965" spans="2:16" ht="38.25">
      <c r="B12965" s="400"/>
      <c r="D12965" s="419"/>
      <c r="H12965" s="21" t="s">
        <v>14568</v>
      </c>
      <c r="J12965" s="14"/>
      <c r="L12965" s="18">
        <f t="shared" si="616"/>
        <v>0</v>
      </c>
      <c r="M12965" s="14">
        <v>250</v>
      </c>
      <c r="N12965" s="14"/>
      <c r="O12965" s="18">
        <f t="shared" si="614"/>
        <v>250</v>
      </c>
      <c r="P12965" s="16">
        <f t="shared" si="615"/>
        <v>250</v>
      </c>
    </row>
    <row r="12966" spans="2:16" ht="25.5">
      <c r="B12966" s="400"/>
      <c r="D12966" s="419"/>
      <c r="H12966" s="21" t="s">
        <v>3044</v>
      </c>
      <c r="J12966" s="14"/>
      <c r="L12966" s="18">
        <f t="shared" si="616"/>
        <v>0</v>
      </c>
      <c r="M12966" s="14">
        <v>100</v>
      </c>
      <c r="N12966" s="14"/>
      <c r="O12966" s="18">
        <f t="shared" si="614"/>
        <v>100</v>
      </c>
      <c r="P12966" s="16">
        <f t="shared" si="615"/>
        <v>100</v>
      </c>
    </row>
    <row r="12967" spans="2:16">
      <c r="B12967" s="400"/>
      <c r="D12967" s="419"/>
      <c r="H12967" s="21" t="s">
        <v>14569</v>
      </c>
      <c r="J12967" s="14">
        <v>250</v>
      </c>
      <c r="L12967" s="18">
        <f t="shared" si="616"/>
        <v>250</v>
      </c>
      <c r="M12967" s="14">
        <v>170</v>
      </c>
      <c r="N12967" s="14"/>
      <c r="O12967" s="18">
        <f t="shared" si="614"/>
        <v>170</v>
      </c>
      <c r="P12967" s="16">
        <f t="shared" si="615"/>
        <v>420</v>
      </c>
    </row>
    <row r="12968" spans="2:16" ht="38.25">
      <c r="B12968" s="400"/>
      <c r="D12968" s="419"/>
      <c r="H12968" s="21" t="s">
        <v>14570</v>
      </c>
      <c r="J12968" s="14">
        <v>767</v>
      </c>
      <c r="L12968" s="18">
        <f t="shared" si="616"/>
        <v>767</v>
      </c>
      <c r="M12968" s="14"/>
      <c r="N12968" s="14"/>
      <c r="O12968" s="18">
        <f t="shared" si="614"/>
        <v>0</v>
      </c>
      <c r="P12968" s="16">
        <f t="shared" si="615"/>
        <v>767</v>
      </c>
    </row>
    <row r="12969" spans="2:16" ht="38.25">
      <c r="B12969" s="400"/>
      <c r="D12969" s="419"/>
      <c r="H12969" s="21" t="s">
        <v>14571</v>
      </c>
      <c r="J12969" s="14">
        <v>377</v>
      </c>
      <c r="L12969" s="18">
        <f t="shared" si="616"/>
        <v>377</v>
      </c>
      <c r="M12969" s="14"/>
      <c r="N12969" s="14"/>
      <c r="O12969" s="18">
        <f t="shared" si="614"/>
        <v>0</v>
      </c>
      <c r="P12969" s="16">
        <f t="shared" si="615"/>
        <v>377</v>
      </c>
    </row>
    <row r="12970" spans="2:16" ht="38.25">
      <c r="B12970" s="400"/>
      <c r="D12970" s="419"/>
      <c r="H12970" s="21" t="s">
        <v>14572</v>
      </c>
      <c r="J12970" s="14">
        <v>293</v>
      </c>
      <c r="L12970" s="18">
        <f t="shared" si="616"/>
        <v>293</v>
      </c>
      <c r="M12970" s="14"/>
      <c r="N12970" s="14"/>
      <c r="O12970" s="18">
        <f t="shared" si="614"/>
        <v>0</v>
      </c>
      <c r="P12970" s="16">
        <f t="shared" si="615"/>
        <v>293</v>
      </c>
    </row>
    <row r="12971" spans="2:16" ht="25.5">
      <c r="B12971" s="400"/>
      <c r="D12971" s="419"/>
      <c r="H12971" s="21" t="s">
        <v>14573</v>
      </c>
      <c r="J12971" s="14">
        <v>233</v>
      </c>
      <c r="L12971" s="18">
        <f t="shared" si="616"/>
        <v>233</v>
      </c>
      <c r="M12971" s="14"/>
      <c r="N12971" s="14"/>
      <c r="O12971" s="18">
        <f t="shared" si="614"/>
        <v>0</v>
      </c>
      <c r="P12971" s="16">
        <f t="shared" si="615"/>
        <v>233</v>
      </c>
    </row>
    <row r="12972" spans="2:16" ht="38.25">
      <c r="B12972" s="400"/>
      <c r="D12972" s="419"/>
      <c r="H12972" s="21" t="s">
        <v>14574</v>
      </c>
      <c r="J12972" s="14">
        <v>219</v>
      </c>
      <c r="L12972" s="18">
        <f t="shared" si="616"/>
        <v>219</v>
      </c>
      <c r="M12972" s="14"/>
      <c r="N12972" s="14"/>
      <c r="O12972" s="18">
        <f t="shared" si="614"/>
        <v>0</v>
      </c>
      <c r="P12972" s="16">
        <f t="shared" si="615"/>
        <v>219</v>
      </c>
    </row>
    <row r="12973" spans="2:16" ht="38.25">
      <c r="B12973" s="400"/>
      <c r="D12973" s="419"/>
      <c r="H12973" s="21" t="s">
        <v>3043</v>
      </c>
      <c r="J12973" s="14">
        <v>169</v>
      </c>
      <c r="L12973" s="18">
        <f t="shared" si="616"/>
        <v>169</v>
      </c>
      <c r="M12973" s="14"/>
      <c r="N12973" s="14"/>
      <c r="O12973" s="18">
        <f t="shared" si="614"/>
        <v>0</v>
      </c>
      <c r="P12973" s="16">
        <f t="shared" si="615"/>
        <v>169</v>
      </c>
    </row>
    <row r="12974" spans="2:16" ht="25.5">
      <c r="B12974" s="400"/>
      <c r="D12974" s="419"/>
      <c r="H12974" s="21" t="s">
        <v>14575</v>
      </c>
      <c r="J12974" s="14">
        <v>396</v>
      </c>
      <c r="L12974" s="18">
        <f t="shared" si="616"/>
        <v>396</v>
      </c>
      <c r="M12974" s="14"/>
      <c r="N12974" s="14"/>
      <c r="O12974" s="18">
        <f t="shared" si="614"/>
        <v>0</v>
      </c>
      <c r="P12974" s="16">
        <f t="shared" si="615"/>
        <v>396</v>
      </c>
    </row>
    <row r="12975" spans="2:16" ht="25.5">
      <c r="B12975" s="400"/>
      <c r="D12975" s="419"/>
      <c r="H12975" s="21" t="s">
        <v>14576</v>
      </c>
      <c r="J12975" s="14">
        <v>267</v>
      </c>
      <c r="L12975" s="18">
        <f t="shared" si="616"/>
        <v>267</v>
      </c>
      <c r="M12975" s="14"/>
      <c r="N12975" s="14"/>
      <c r="O12975" s="18">
        <f t="shared" si="614"/>
        <v>0</v>
      </c>
      <c r="P12975" s="16">
        <f t="shared" si="615"/>
        <v>267</v>
      </c>
    </row>
    <row r="12976" spans="2:16" ht="38.25">
      <c r="B12976" s="400"/>
      <c r="D12976" s="419"/>
      <c r="H12976" s="21" t="s">
        <v>14577</v>
      </c>
      <c r="J12976" s="14"/>
      <c r="L12976" s="18">
        <f t="shared" si="616"/>
        <v>0</v>
      </c>
      <c r="M12976" s="14">
        <v>200</v>
      </c>
      <c r="N12976" s="14"/>
      <c r="O12976" s="18">
        <f t="shared" si="614"/>
        <v>200</v>
      </c>
      <c r="P12976" s="16">
        <f t="shared" si="615"/>
        <v>200</v>
      </c>
    </row>
    <row r="12977" spans="2:16" ht="38.25">
      <c r="B12977" s="400"/>
      <c r="D12977" s="419"/>
      <c r="H12977" s="21" t="s">
        <v>14578</v>
      </c>
      <c r="J12977" s="14">
        <v>482</v>
      </c>
      <c r="L12977" s="18">
        <f t="shared" si="616"/>
        <v>482</v>
      </c>
      <c r="M12977" s="14"/>
      <c r="N12977" s="14"/>
      <c r="O12977" s="18">
        <f t="shared" si="614"/>
        <v>0</v>
      </c>
      <c r="P12977" s="16">
        <f t="shared" si="615"/>
        <v>482</v>
      </c>
    </row>
    <row r="12978" spans="2:16" ht="25.5">
      <c r="B12978" s="400"/>
      <c r="D12978" s="419"/>
      <c r="H12978" s="21" t="s">
        <v>14579</v>
      </c>
      <c r="J12978" s="14">
        <v>625</v>
      </c>
      <c r="L12978" s="18">
        <f t="shared" si="616"/>
        <v>625</v>
      </c>
      <c r="M12978" s="14"/>
      <c r="N12978" s="14"/>
      <c r="O12978" s="18">
        <f t="shared" si="614"/>
        <v>0</v>
      </c>
      <c r="P12978" s="16">
        <f t="shared" si="615"/>
        <v>625</v>
      </c>
    </row>
    <row r="12979" spans="2:16" ht="38.25">
      <c r="B12979" s="400"/>
      <c r="D12979" s="419"/>
      <c r="H12979" s="21" t="s">
        <v>14580</v>
      </c>
      <c r="J12979" s="14"/>
      <c r="L12979" s="18">
        <f t="shared" si="616"/>
        <v>0</v>
      </c>
      <c r="M12979" s="14">
        <v>287</v>
      </c>
      <c r="N12979" s="14"/>
      <c r="O12979" s="18">
        <f t="shared" si="614"/>
        <v>287</v>
      </c>
      <c r="P12979" s="16">
        <f t="shared" si="615"/>
        <v>287</v>
      </c>
    </row>
    <row r="12980" spans="2:16" ht="25.5">
      <c r="B12980" s="400"/>
      <c r="D12980" s="419"/>
      <c r="H12980" s="21" t="s">
        <v>14581</v>
      </c>
      <c r="J12980" s="14">
        <v>410</v>
      </c>
      <c r="L12980" s="18">
        <f t="shared" si="616"/>
        <v>410</v>
      </c>
      <c r="M12980" s="14"/>
      <c r="N12980" s="14"/>
      <c r="O12980" s="18">
        <f t="shared" si="614"/>
        <v>0</v>
      </c>
      <c r="P12980" s="16">
        <f t="shared" si="615"/>
        <v>410</v>
      </c>
    </row>
    <row r="12981" spans="2:16" ht="38.25">
      <c r="B12981" s="400"/>
      <c r="D12981" s="419"/>
      <c r="H12981" s="21" t="s">
        <v>14582</v>
      </c>
      <c r="J12981" s="14">
        <v>412</v>
      </c>
      <c r="L12981" s="18">
        <f t="shared" si="616"/>
        <v>412</v>
      </c>
      <c r="M12981" s="14"/>
      <c r="N12981" s="14"/>
      <c r="O12981" s="18">
        <f t="shared" si="614"/>
        <v>0</v>
      </c>
      <c r="P12981" s="16">
        <f t="shared" si="615"/>
        <v>412</v>
      </c>
    </row>
    <row r="12982" spans="2:16" ht="25.5">
      <c r="B12982" s="400"/>
      <c r="D12982" s="419"/>
      <c r="H12982" s="21" t="s">
        <v>14583</v>
      </c>
      <c r="J12982" s="14">
        <v>797</v>
      </c>
      <c r="L12982" s="18">
        <f t="shared" si="616"/>
        <v>797</v>
      </c>
      <c r="M12982" s="14"/>
      <c r="N12982" s="14">
        <v>96</v>
      </c>
      <c r="O12982" s="18">
        <f t="shared" si="614"/>
        <v>96</v>
      </c>
      <c r="P12982" s="16">
        <f t="shared" si="615"/>
        <v>893</v>
      </c>
    </row>
    <row r="12983" spans="2:16" ht="25.5">
      <c r="B12983" s="400"/>
      <c r="D12983" s="419"/>
      <c r="H12983" s="21" t="s">
        <v>14584</v>
      </c>
      <c r="J12983" s="14"/>
      <c r="L12983" s="18">
        <f t="shared" si="616"/>
        <v>0</v>
      </c>
      <c r="M12983" s="14">
        <v>200</v>
      </c>
      <c r="N12983" s="14"/>
      <c r="O12983" s="18">
        <f t="shared" si="614"/>
        <v>200</v>
      </c>
      <c r="P12983" s="16">
        <f t="shared" si="615"/>
        <v>200</v>
      </c>
    </row>
    <row r="12984" spans="2:16" ht="25.5">
      <c r="B12984" s="400"/>
      <c r="D12984" s="419"/>
      <c r="H12984" s="21" t="s">
        <v>14585</v>
      </c>
      <c r="J12984" s="14">
        <v>208</v>
      </c>
      <c r="L12984" s="18">
        <f t="shared" si="616"/>
        <v>208</v>
      </c>
      <c r="M12984" s="14">
        <v>100</v>
      </c>
      <c r="N12984" s="14"/>
      <c r="O12984" s="18">
        <f t="shared" si="614"/>
        <v>100</v>
      </c>
      <c r="P12984" s="16">
        <f t="shared" si="615"/>
        <v>308</v>
      </c>
    </row>
    <row r="12985" spans="2:16" ht="38.25">
      <c r="B12985" s="400"/>
      <c r="D12985" s="419"/>
      <c r="H12985" s="21" t="s">
        <v>14586</v>
      </c>
      <c r="J12985" s="14"/>
      <c r="L12985" s="18">
        <f t="shared" si="616"/>
        <v>0</v>
      </c>
      <c r="M12985" s="14">
        <v>125</v>
      </c>
      <c r="N12985" s="14"/>
      <c r="O12985" s="18">
        <f t="shared" si="614"/>
        <v>125</v>
      </c>
      <c r="P12985" s="16">
        <f t="shared" si="615"/>
        <v>125</v>
      </c>
    </row>
    <row r="12986" spans="2:16" ht="25.5">
      <c r="B12986" s="400"/>
      <c r="D12986" s="419"/>
      <c r="H12986" s="21" t="s">
        <v>14587</v>
      </c>
      <c r="J12986" s="14">
        <v>85</v>
      </c>
      <c r="L12986" s="18">
        <f t="shared" si="616"/>
        <v>85</v>
      </c>
      <c r="M12986" s="14"/>
      <c r="N12986" s="14"/>
      <c r="O12986" s="18">
        <f t="shared" si="614"/>
        <v>0</v>
      </c>
      <c r="P12986" s="16">
        <f t="shared" si="615"/>
        <v>85</v>
      </c>
    </row>
    <row r="12987" spans="2:16" ht="25.5">
      <c r="B12987" s="400"/>
      <c r="D12987" s="419"/>
      <c r="H12987" s="21" t="s">
        <v>14588</v>
      </c>
      <c r="J12987" s="14">
        <v>100</v>
      </c>
      <c r="L12987" s="18">
        <f t="shared" si="616"/>
        <v>100</v>
      </c>
      <c r="M12987" s="14"/>
      <c r="N12987" s="14"/>
      <c r="O12987" s="18">
        <f t="shared" si="614"/>
        <v>0</v>
      </c>
      <c r="P12987" s="16">
        <f t="shared" si="615"/>
        <v>100</v>
      </c>
    </row>
    <row r="12988" spans="2:16">
      <c r="B12988" s="400"/>
      <c r="D12988" s="419"/>
      <c r="H12988" s="21" t="s">
        <v>14589</v>
      </c>
      <c r="J12988" s="14">
        <v>70</v>
      </c>
      <c r="L12988" s="18">
        <f t="shared" si="616"/>
        <v>70</v>
      </c>
      <c r="M12988" s="14"/>
      <c r="N12988" s="14"/>
      <c r="O12988" s="18">
        <f t="shared" si="614"/>
        <v>0</v>
      </c>
      <c r="P12988" s="16">
        <f t="shared" si="615"/>
        <v>70</v>
      </c>
    </row>
    <row r="12989" spans="2:16">
      <c r="B12989" s="400"/>
      <c r="D12989" s="419"/>
      <c r="H12989" s="21" t="s">
        <v>14590</v>
      </c>
      <c r="J12989" s="14">
        <v>200</v>
      </c>
      <c r="L12989" s="18">
        <f t="shared" si="616"/>
        <v>200</v>
      </c>
      <c r="M12989" s="14"/>
      <c r="N12989" s="14"/>
      <c r="O12989" s="18">
        <f t="shared" si="614"/>
        <v>0</v>
      </c>
      <c r="P12989" s="16">
        <f t="shared" si="615"/>
        <v>200</v>
      </c>
    </row>
    <row r="12990" spans="2:16" ht="25.5">
      <c r="B12990" s="400"/>
      <c r="D12990" s="419"/>
      <c r="H12990" s="21" t="s">
        <v>14591</v>
      </c>
      <c r="J12990" s="14">
        <v>400</v>
      </c>
      <c r="L12990" s="18">
        <f t="shared" si="616"/>
        <v>400</v>
      </c>
      <c r="M12990" s="14"/>
      <c r="N12990" s="14"/>
      <c r="O12990" s="18">
        <f t="shared" si="614"/>
        <v>0</v>
      </c>
      <c r="P12990" s="16">
        <f t="shared" si="615"/>
        <v>400</v>
      </c>
    </row>
    <row r="12991" spans="2:16" ht="38.25">
      <c r="B12991" s="400"/>
      <c r="D12991" s="419"/>
      <c r="H12991" s="21" t="s">
        <v>14592</v>
      </c>
      <c r="J12991" s="14">
        <v>200</v>
      </c>
      <c r="L12991" s="18">
        <f t="shared" si="616"/>
        <v>200</v>
      </c>
      <c r="M12991" s="14"/>
      <c r="N12991" s="14"/>
      <c r="O12991" s="18">
        <f t="shared" si="614"/>
        <v>0</v>
      </c>
      <c r="P12991" s="16">
        <f t="shared" si="615"/>
        <v>200</v>
      </c>
    </row>
    <row r="12992" spans="2:16" ht="25.5">
      <c r="B12992" s="400"/>
      <c r="D12992" s="419"/>
      <c r="H12992" s="21" t="s">
        <v>14593</v>
      </c>
      <c r="J12992" s="14"/>
      <c r="L12992" s="18">
        <f t="shared" si="616"/>
        <v>0</v>
      </c>
      <c r="M12992" s="14">
        <v>100</v>
      </c>
      <c r="N12992" s="14"/>
      <c r="O12992" s="18">
        <f t="shared" si="614"/>
        <v>100</v>
      </c>
      <c r="P12992" s="16">
        <f t="shared" si="615"/>
        <v>100</v>
      </c>
    </row>
    <row r="12993" spans="2:16" ht="25.5">
      <c r="B12993" s="400"/>
      <c r="D12993" s="419"/>
      <c r="H12993" s="21" t="s">
        <v>14594</v>
      </c>
      <c r="J12993" s="14">
        <v>100</v>
      </c>
      <c r="L12993" s="18">
        <f t="shared" si="616"/>
        <v>100</v>
      </c>
      <c r="M12993" s="14"/>
      <c r="N12993" s="14"/>
      <c r="O12993" s="18">
        <f t="shared" si="614"/>
        <v>0</v>
      </c>
      <c r="P12993" s="16">
        <f t="shared" si="615"/>
        <v>100</v>
      </c>
    </row>
    <row r="12994" spans="2:16">
      <c r="B12994" s="400"/>
      <c r="D12994" s="419"/>
      <c r="H12994" s="21" t="s">
        <v>14595</v>
      </c>
      <c r="J12994" s="14"/>
      <c r="L12994" s="18">
        <f t="shared" si="616"/>
        <v>0</v>
      </c>
      <c r="M12994" s="14">
        <v>50</v>
      </c>
      <c r="N12994" s="14"/>
      <c r="O12994" s="18">
        <f t="shared" si="614"/>
        <v>50</v>
      </c>
      <c r="P12994" s="16">
        <f t="shared" si="615"/>
        <v>50</v>
      </c>
    </row>
    <row r="12995" spans="2:16" ht="25.5">
      <c r="B12995" s="400"/>
      <c r="D12995" s="419"/>
      <c r="H12995" s="21" t="s">
        <v>14596</v>
      </c>
      <c r="J12995" s="14"/>
      <c r="L12995" s="18">
        <f t="shared" si="616"/>
        <v>0</v>
      </c>
      <c r="M12995" s="14">
        <v>200</v>
      </c>
      <c r="N12995" s="14"/>
      <c r="O12995" s="18">
        <f t="shared" si="614"/>
        <v>200</v>
      </c>
      <c r="P12995" s="16">
        <f t="shared" si="615"/>
        <v>200</v>
      </c>
    </row>
    <row r="12996" spans="2:16" ht="38.25">
      <c r="B12996" s="400"/>
      <c r="D12996" s="419"/>
      <c r="H12996" s="21" t="s">
        <v>14597</v>
      </c>
      <c r="J12996" s="14">
        <v>310</v>
      </c>
      <c r="L12996" s="18">
        <f t="shared" si="616"/>
        <v>310</v>
      </c>
      <c r="M12996" s="14"/>
      <c r="N12996" s="14"/>
      <c r="O12996" s="18">
        <f t="shared" si="614"/>
        <v>0</v>
      </c>
      <c r="P12996" s="16">
        <f t="shared" si="615"/>
        <v>310</v>
      </c>
    </row>
    <row r="12997" spans="2:16" ht="38.25">
      <c r="B12997" s="400"/>
      <c r="D12997" s="419"/>
      <c r="H12997" s="21" t="s">
        <v>14598</v>
      </c>
      <c r="J12997" s="14"/>
      <c r="L12997" s="18">
        <f t="shared" si="616"/>
        <v>0</v>
      </c>
      <c r="M12997" s="14">
        <v>125</v>
      </c>
      <c r="N12997" s="14"/>
      <c r="O12997" s="18">
        <f t="shared" si="614"/>
        <v>125</v>
      </c>
      <c r="P12997" s="16">
        <f t="shared" si="615"/>
        <v>125</v>
      </c>
    </row>
    <row r="12998" spans="2:16" ht="38.25">
      <c r="B12998" s="400"/>
      <c r="D12998" s="419"/>
      <c r="H12998" s="21" t="s">
        <v>14599</v>
      </c>
      <c r="J12998" s="14">
        <v>874</v>
      </c>
      <c r="L12998" s="18">
        <f t="shared" si="616"/>
        <v>874</v>
      </c>
      <c r="M12998" s="14"/>
      <c r="N12998" s="14"/>
      <c r="O12998" s="18">
        <f t="shared" si="614"/>
        <v>0</v>
      </c>
      <c r="P12998" s="16">
        <f t="shared" si="615"/>
        <v>874</v>
      </c>
    </row>
    <row r="12999" spans="2:16" ht="25.5">
      <c r="B12999" s="400"/>
      <c r="D12999" s="419"/>
      <c r="H12999" s="21" t="s">
        <v>14600</v>
      </c>
      <c r="J12999" s="14">
        <v>50</v>
      </c>
      <c r="L12999" s="18">
        <f t="shared" si="616"/>
        <v>50</v>
      </c>
      <c r="M12999" s="14"/>
      <c r="N12999" s="14"/>
      <c r="O12999" s="18">
        <f t="shared" si="614"/>
        <v>0</v>
      </c>
      <c r="P12999" s="16">
        <f t="shared" si="615"/>
        <v>50</v>
      </c>
    </row>
    <row r="13000" spans="2:16">
      <c r="B13000" s="400"/>
      <c r="D13000" s="419"/>
      <c r="H13000" s="21" t="s">
        <v>14601</v>
      </c>
      <c r="J13000" s="14">
        <v>80</v>
      </c>
      <c r="L13000" s="18">
        <f t="shared" si="616"/>
        <v>80</v>
      </c>
      <c r="M13000" s="14"/>
      <c r="N13000" s="14"/>
      <c r="O13000" s="18">
        <f t="shared" si="614"/>
        <v>0</v>
      </c>
      <c r="P13000" s="16">
        <f t="shared" si="615"/>
        <v>80</v>
      </c>
    </row>
    <row r="13001" spans="2:16" ht="25.5">
      <c r="B13001" s="400"/>
      <c r="D13001" s="419"/>
      <c r="H13001" s="21" t="s">
        <v>14602</v>
      </c>
      <c r="J13001" s="14">
        <v>100</v>
      </c>
      <c r="L13001" s="18">
        <f t="shared" si="616"/>
        <v>100</v>
      </c>
      <c r="M13001" s="14"/>
      <c r="N13001" s="14"/>
      <c r="O13001" s="18">
        <f t="shared" si="614"/>
        <v>0</v>
      </c>
      <c r="P13001" s="16">
        <f t="shared" si="615"/>
        <v>100</v>
      </c>
    </row>
    <row r="13002" spans="2:16" ht="38.25">
      <c r="B13002" s="400"/>
      <c r="D13002" s="419"/>
      <c r="H13002" s="21" t="s">
        <v>14603</v>
      </c>
      <c r="J13002" s="14">
        <v>100</v>
      </c>
      <c r="L13002" s="18">
        <f t="shared" si="616"/>
        <v>100</v>
      </c>
      <c r="M13002" s="14"/>
      <c r="N13002" s="14"/>
      <c r="O13002" s="18">
        <f t="shared" si="614"/>
        <v>0</v>
      </c>
      <c r="P13002" s="16">
        <f t="shared" si="615"/>
        <v>100</v>
      </c>
    </row>
    <row r="13003" spans="2:16" ht="38.25">
      <c r="B13003" s="400"/>
      <c r="D13003" s="419"/>
      <c r="H13003" s="21" t="s">
        <v>14604</v>
      </c>
      <c r="J13003" s="14">
        <v>900</v>
      </c>
      <c r="L13003" s="18">
        <f t="shared" si="616"/>
        <v>900</v>
      </c>
      <c r="M13003" s="14"/>
      <c r="N13003" s="14"/>
      <c r="O13003" s="18">
        <f t="shared" si="614"/>
        <v>0</v>
      </c>
      <c r="P13003" s="16">
        <f t="shared" si="615"/>
        <v>900</v>
      </c>
    </row>
    <row r="13004" spans="2:16" ht="25.5">
      <c r="B13004" s="400"/>
      <c r="D13004" s="419"/>
      <c r="H13004" s="21" t="s">
        <v>14605</v>
      </c>
      <c r="J13004" s="14">
        <v>100</v>
      </c>
      <c r="L13004" s="18">
        <f t="shared" si="616"/>
        <v>100</v>
      </c>
      <c r="M13004" s="14">
        <v>50</v>
      </c>
      <c r="N13004" s="14"/>
      <c r="O13004" s="18">
        <f t="shared" si="614"/>
        <v>50</v>
      </c>
      <c r="P13004" s="16">
        <f t="shared" si="615"/>
        <v>150</v>
      </c>
    </row>
    <row r="13005" spans="2:16">
      <c r="B13005" s="400"/>
      <c r="D13005" s="419"/>
      <c r="H13005" s="21" t="s">
        <v>14606</v>
      </c>
      <c r="J13005" s="37">
        <v>300</v>
      </c>
      <c r="L13005" s="18">
        <f t="shared" si="616"/>
        <v>300</v>
      </c>
      <c r="M13005" s="37">
        <v>130</v>
      </c>
      <c r="N13005" s="14"/>
      <c r="O13005" s="18">
        <f t="shared" si="614"/>
        <v>130</v>
      </c>
      <c r="P13005" s="16">
        <f t="shared" si="615"/>
        <v>430</v>
      </c>
    </row>
    <row r="13006" spans="2:16" ht="51">
      <c r="B13006" s="400"/>
      <c r="D13006" s="401" t="s">
        <v>14554</v>
      </c>
      <c r="H13006" s="21" t="s">
        <v>14607</v>
      </c>
      <c r="J13006" s="14">
        <v>385</v>
      </c>
      <c r="L13006" s="18">
        <f t="shared" si="616"/>
        <v>385</v>
      </c>
      <c r="M13006" s="14">
        <v>250</v>
      </c>
      <c r="N13006" s="14"/>
      <c r="O13006" s="18">
        <f t="shared" si="614"/>
        <v>250</v>
      </c>
      <c r="P13006" s="16">
        <f t="shared" si="615"/>
        <v>635</v>
      </c>
    </row>
    <row r="13007" spans="2:16" ht="25.5">
      <c r="B13007" s="400"/>
      <c r="D13007" s="401"/>
      <c r="H13007" s="21" t="s">
        <v>5778</v>
      </c>
      <c r="J13007" s="14">
        <v>400</v>
      </c>
      <c r="L13007" s="18">
        <f t="shared" si="616"/>
        <v>400</v>
      </c>
      <c r="M13007" s="14"/>
      <c r="N13007" s="14"/>
      <c r="O13007" s="18">
        <f t="shared" si="614"/>
        <v>0</v>
      </c>
      <c r="P13007" s="16">
        <f t="shared" si="615"/>
        <v>400</v>
      </c>
    </row>
    <row r="13008" spans="2:16" ht="25.5">
      <c r="B13008" s="400"/>
      <c r="D13008" s="401"/>
      <c r="H13008" s="21" t="s">
        <v>14608</v>
      </c>
      <c r="J13008" s="14">
        <v>350</v>
      </c>
      <c r="L13008" s="18">
        <f t="shared" si="616"/>
        <v>350</v>
      </c>
      <c r="M13008" s="14"/>
      <c r="N13008" s="14"/>
      <c r="O13008" s="18">
        <f t="shared" si="614"/>
        <v>0</v>
      </c>
      <c r="P13008" s="16">
        <f t="shared" si="615"/>
        <v>350</v>
      </c>
    </row>
    <row r="13009" spans="2:16" ht="25.5">
      <c r="B13009" s="400"/>
      <c r="D13009" s="401"/>
      <c r="H13009" s="21" t="s">
        <v>14609</v>
      </c>
      <c r="J13009" s="14">
        <v>200</v>
      </c>
      <c r="L13009" s="18">
        <f t="shared" si="616"/>
        <v>200</v>
      </c>
      <c r="M13009" s="14"/>
      <c r="N13009" s="14"/>
      <c r="O13009" s="18">
        <f t="shared" si="614"/>
        <v>0</v>
      </c>
      <c r="P13009" s="16">
        <f t="shared" si="615"/>
        <v>200</v>
      </c>
    </row>
    <row r="13010" spans="2:16" ht="25.5">
      <c r="B13010" s="400"/>
      <c r="D13010" s="401"/>
      <c r="H13010" s="21" t="s">
        <v>14610</v>
      </c>
      <c r="J13010" s="14">
        <v>0</v>
      </c>
      <c r="L13010" s="18">
        <f t="shared" si="616"/>
        <v>0</v>
      </c>
      <c r="M13010" s="14">
        <v>100</v>
      </c>
      <c r="N13010" s="14"/>
      <c r="O13010" s="18">
        <f t="shared" si="614"/>
        <v>100</v>
      </c>
      <c r="P13010" s="16">
        <f t="shared" si="615"/>
        <v>100</v>
      </c>
    </row>
    <row r="13011" spans="2:16" ht="63.75">
      <c r="B13011" s="400"/>
      <c r="D13011" s="401"/>
      <c r="H13011" s="21" t="s">
        <v>14611</v>
      </c>
      <c r="J13011" s="14">
        <v>368</v>
      </c>
      <c r="L13011" s="18">
        <f t="shared" si="616"/>
        <v>368</v>
      </c>
      <c r="M13011" s="14"/>
      <c r="N13011" s="14"/>
      <c r="O13011" s="18">
        <f t="shared" si="614"/>
        <v>0</v>
      </c>
      <c r="P13011" s="16">
        <f t="shared" si="615"/>
        <v>368</v>
      </c>
    </row>
    <row r="13012" spans="2:16" ht="25.5">
      <c r="B13012" s="400"/>
      <c r="D13012" s="401"/>
      <c r="H13012" s="21" t="s">
        <v>14612</v>
      </c>
      <c r="J13012" s="14"/>
      <c r="L13012" s="18">
        <f t="shared" si="616"/>
        <v>0</v>
      </c>
      <c r="M13012" s="14">
        <v>270</v>
      </c>
      <c r="N13012" s="14"/>
      <c r="O13012" s="18">
        <f t="shared" si="614"/>
        <v>270</v>
      </c>
      <c r="P13012" s="16">
        <f t="shared" si="615"/>
        <v>270</v>
      </c>
    </row>
    <row r="13013" spans="2:16" ht="25.5">
      <c r="B13013" s="400"/>
      <c r="D13013" s="401"/>
      <c r="H13013" s="21" t="s">
        <v>12294</v>
      </c>
      <c r="J13013" s="14">
        <v>785</v>
      </c>
      <c r="L13013" s="18">
        <f t="shared" si="616"/>
        <v>785</v>
      </c>
      <c r="M13013" s="14"/>
      <c r="N13013" s="14"/>
      <c r="O13013" s="18">
        <f t="shared" si="614"/>
        <v>0</v>
      </c>
      <c r="P13013" s="16">
        <f t="shared" si="615"/>
        <v>785</v>
      </c>
    </row>
    <row r="13014" spans="2:16" ht="25.5">
      <c r="B13014" s="400"/>
      <c r="D13014" s="401"/>
      <c r="H13014" s="21" t="s">
        <v>14613</v>
      </c>
      <c r="J13014" s="14">
        <v>300</v>
      </c>
      <c r="L13014" s="18">
        <f t="shared" si="616"/>
        <v>300</v>
      </c>
      <c r="M13014" s="14"/>
      <c r="N13014" s="14"/>
      <c r="O13014" s="18">
        <f t="shared" ref="O13014:O13077" si="617">+N13014+M13014</f>
        <v>0</v>
      </c>
      <c r="P13014" s="16">
        <f t="shared" ref="P13014:P13077" si="618">+L13014+O13014</f>
        <v>300</v>
      </c>
    </row>
    <row r="13015" spans="2:16" ht="25.5">
      <c r="B13015" s="400"/>
      <c r="D13015" s="401"/>
      <c r="H13015" s="21" t="s">
        <v>14614</v>
      </c>
      <c r="J13015" s="14">
        <v>300</v>
      </c>
      <c r="L13015" s="18">
        <f t="shared" si="616"/>
        <v>300</v>
      </c>
      <c r="M13015" s="14"/>
      <c r="N13015" s="14"/>
      <c r="O13015" s="18">
        <f t="shared" si="617"/>
        <v>0</v>
      </c>
      <c r="P13015" s="16">
        <f t="shared" si="618"/>
        <v>300</v>
      </c>
    </row>
    <row r="13016" spans="2:16" ht="25.5">
      <c r="B13016" s="400"/>
      <c r="D13016" s="401"/>
      <c r="H13016" s="21" t="s">
        <v>14615</v>
      </c>
      <c r="J13016" s="14">
        <v>0</v>
      </c>
      <c r="L13016" s="18">
        <f t="shared" si="616"/>
        <v>0</v>
      </c>
      <c r="M13016" s="14">
        <v>200</v>
      </c>
      <c r="N13016" s="14"/>
      <c r="O13016" s="18">
        <f t="shared" si="617"/>
        <v>200</v>
      </c>
      <c r="P13016" s="16">
        <f t="shared" si="618"/>
        <v>200</v>
      </c>
    </row>
    <row r="13017" spans="2:16" ht="25.5">
      <c r="B13017" s="400"/>
      <c r="D13017" s="401"/>
      <c r="H13017" s="21" t="s">
        <v>14616</v>
      </c>
      <c r="J13017" s="14">
        <v>200</v>
      </c>
      <c r="L13017" s="18">
        <f t="shared" si="616"/>
        <v>200</v>
      </c>
      <c r="M13017" s="14"/>
      <c r="N13017" s="14"/>
      <c r="O13017" s="18">
        <f t="shared" si="617"/>
        <v>0</v>
      </c>
      <c r="P13017" s="16">
        <f t="shared" si="618"/>
        <v>200</v>
      </c>
    </row>
    <row r="13018" spans="2:16" ht="25.5">
      <c r="B13018" s="400"/>
      <c r="D13018" s="401"/>
      <c r="H13018" s="21" t="s">
        <v>14617</v>
      </c>
      <c r="J13018" s="14">
        <v>250</v>
      </c>
      <c r="L13018" s="18">
        <f t="shared" ref="L13018:L13081" si="619">+J13018+K13018</f>
        <v>250</v>
      </c>
      <c r="M13018" s="14"/>
      <c r="N13018" s="14"/>
      <c r="O13018" s="18">
        <f t="shared" si="617"/>
        <v>0</v>
      </c>
      <c r="P13018" s="16">
        <f t="shared" si="618"/>
        <v>250</v>
      </c>
    </row>
    <row r="13019" spans="2:16" ht="25.5">
      <c r="B13019" s="400"/>
      <c r="D13019" s="401"/>
      <c r="H13019" s="21" t="s">
        <v>14618</v>
      </c>
      <c r="J13019" s="14">
        <v>300</v>
      </c>
      <c r="L13019" s="18">
        <f t="shared" si="619"/>
        <v>300</v>
      </c>
      <c r="M13019" s="14"/>
      <c r="N13019" s="14"/>
      <c r="O13019" s="18">
        <f t="shared" si="617"/>
        <v>0</v>
      </c>
      <c r="P13019" s="16">
        <f t="shared" si="618"/>
        <v>300</v>
      </c>
    </row>
    <row r="13020" spans="2:16" ht="25.5">
      <c r="B13020" s="400"/>
      <c r="D13020" s="401"/>
      <c r="H13020" s="21" t="s">
        <v>14619</v>
      </c>
      <c r="J13020" s="14">
        <v>50</v>
      </c>
      <c r="L13020" s="18">
        <f t="shared" si="619"/>
        <v>50</v>
      </c>
      <c r="M13020" s="14"/>
      <c r="N13020" s="14"/>
      <c r="O13020" s="18">
        <f t="shared" si="617"/>
        <v>0</v>
      </c>
      <c r="P13020" s="16">
        <f t="shared" si="618"/>
        <v>50</v>
      </c>
    </row>
    <row r="13021" spans="2:16" ht="25.5">
      <c r="B13021" s="400"/>
      <c r="D13021" s="401"/>
      <c r="H13021" s="21" t="s">
        <v>14620</v>
      </c>
      <c r="J13021" s="14">
        <v>65</v>
      </c>
      <c r="L13021" s="18">
        <f t="shared" si="619"/>
        <v>65</v>
      </c>
      <c r="M13021" s="14"/>
      <c r="N13021" s="14"/>
      <c r="O13021" s="18">
        <f t="shared" si="617"/>
        <v>0</v>
      </c>
      <c r="P13021" s="16">
        <f t="shared" si="618"/>
        <v>65</v>
      </c>
    </row>
    <row r="13022" spans="2:16" ht="25.5">
      <c r="B13022" s="400"/>
      <c r="D13022" s="401"/>
      <c r="H13022" s="21" t="s">
        <v>14621</v>
      </c>
      <c r="J13022" s="14">
        <v>300</v>
      </c>
      <c r="L13022" s="18">
        <f t="shared" si="619"/>
        <v>300</v>
      </c>
      <c r="M13022" s="14"/>
      <c r="N13022" s="14"/>
      <c r="O13022" s="18">
        <f t="shared" si="617"/>
        <v>0</v>
      </c>
      <c r="P13022" s="16">
        <f t="shared" si="618"/>
        <v>300</v>
      </c>
    </row>
    <row r="13023" spans="2:16" ht="25.5">
      <c r="B13023" s="400"/>
      <c r="D13023" s="401"/>
      <c r="H13023" s="21" t="s">
        <v>424</v>
      </c>
      <c r="J13023" s="14">
        <v>100</v>
      </c>
      <c r="L13023" s="18">
        <f t="shared" si="619"/>
        <v>100</v>
      </c>
      <c r="M13023" s="14"/>
      <c r="N13023" s="14"/>
      <c r="O13023" s="18">
        <f t="shared" si="617"/>
        <v>0</v>
      </c>
      <c r="P13023" s="16">
        <f t="shared" si="618"/>
        <v>100</v>
      </c>
    </row>
    <row r="13024" spans="2:16" ht="25.5">
      <c r="B13024" s="400"/>
      <c r="D13024" s="401"/>
      <c r="H13024" s="21" t="s">
        <v>14622</v>
      </c>
      <c r="J13024" s="14">
        <v>150</v>
      </c>
      <c r="L13024" s="18">
        <f t="shared" si="619"/>
        <v>150</v>
      </c>
      <c r="M13024" s="14"/>
      <c r="N13024" s="14"/>
      <c r="O13024" s="18">
        <f t="shared" si="617"/>
        <v>0</v>
      </c>
      <c r="P13024" s="16">
        <f t="shared" si="618"/>
        <v>150</v>
      </c>
    </row>
    <row r="13025" spans="2:16" ht="25.5">
      <c r="B13025" s="400"/>
      <c r="D13025" s="401"/>
      <c r="H13025" s="21" t="s">
        <v>14623</v>
      </c>
      <c r="J13025" s="14">
        <v>100</v>
      </c>
      <c r="L13025" s="18">
        <f t="shared" si="619"/>
        <v>100</v>
      </c>
      <c r="M13025" s="14"/>
      <c r="N13025" s="14"/>
      <c r="O13025" s="18">
        <f t="shared" si="617"/>
        <v>0</v>
      </c>
      <c r="P13025" s="16">
        <f t="shared" si="618"/>
        <v>100</v>
      </c>
    </row>
    <row r="13026" spans="2:16" ht="63.75">
      <c r="B13026" s="400"/>
      <c r="D13026" s="401"/>
      <c r="H13026" s="21" t="s">
        <v>14624</v>
      </c>
      <c r="J13026" s="14">
        <v>250</v>
      </c>
      <c r="L13026" s="18">
        <f t="shared" si="619"/>
        <v>250</v>
      </c>
      <c r="M13026" s="14"/>
      <c r="N13026" s="14"/>
      <c r="O13026" s="18">
        <f t="shared" si="617"/>
        <v>0</v>
      </c>
      <c r="P13026" s="16">
        <f t="shared" si="618"/>
        <v>250</v>
      </c>
    </row>
    <row r="13027" spans="2:16" ht="25.5">
      <c r="B13027" s="400"/>
      <c r="D13027" s="401"/>
      <c r="H13027" s="21" t="s">
        <v>14625</v>
      </c>
      <c r="J13027" s="14">
        <v>256</v>
      </c>
      <c r="L13027" s="18">
        <f t="shared" si="619"/>
        <v>256</v>
      </c>
      <c r="M13027" s="14"/>
      <c r="N13027" s="14"/>
      <c r="O13027" s="18">
        <f t="shared" si="617"/>
        <v>0</v>
      </c>
      <c r="P13027" s="16">
        <f t="shared" si="618"/>
        <v>256</v>
      </c>
    </row>
    <row r="13028" spans="2:16" ht="51">
      <c r="B13028" s="400"/>
      <c r="D13028" s="401" t="s">
        <v>11261</v>
      </c>
      <c r="H13028" s="54" t="s">
        <v>14632</v>
      </c>
      <c r="J13028" s="55">
        <v>212</v>
      </c>
      <c r="L13028" s="18">
        <f t="shared" si="619"/>
        <v>212</v>
      </c>
      <c r="M13028" s="55"/>
      <c r="O13028" s="18">
        <f t="shared" si="617"/>
        <v>0</v>
      </c>
      <c r="P13028" s="16">
        <f t="shared" si="618"/>
        <v>212</v>
      </c>
    </row>
    <row r="13029" spans="2:16" ht="51">
      <c r="B13029" s="400"/>
      <c r="D13029" s="401"/>
      <c r="H13029" s="54" t="s">
        <v>14633</v>
      </c>
      <c r="J13029" s="55">
        <v>157</v>
      </c>
      <c r="L13029" s="18">
        <f t="shared" si="619"/>
        <v>157</v>
      </c>
      <c r="M13029" s="55">
        <v>50</v>
      </c>
      <c r="O13029" s="18">
        <f t="shared" si="617"/>
        <v>50</v>
      </c>
      <c r="P13029" s="16">
        <f t="shared" si="618"/>
        <v>207</v>
      </c>
    </row>
    <row r="13030" spans="2:16" ht="51">
      <c r="B13030" s="400"/>
      <c r="D13030" s="401"/>
      <c r="H13030" s="54" t="s">
        <v>14634</v>
      </c>
      <c r="J13030" s="14">
        <v>230</v>
      </c>
      <c r="L13030" s="18">
        <f t="shared" si="619"/>
        <v>230</v>
      </c>
      <c r="M13030" s="14">
        <v>50</v>
      </c>
      <c r="O13030" s="18">
        <f t="shared" si="617"/>
        <v>50</v>
      </c>
      <c r="P13030" s="16">
        <f t="shared" si="618"/>
        <v>280</v>
      </c>
    </row>
    <row r="13031" spans="2:16" ht="51">
      <c r="B13031" s="400"/>
      <c r="D13031" s="401"/>
      <c r="H13031" s="54" t="s">
        <v>14635</v>
      </c>
      <c r="J13031" s="14">
        <v>124</v>
      </c>
      <c r="L13031" s="18">
        <f t="shared" si="619"/>
        <v>124</v>
      </c>
      <c r="M13031" s="14"/>
      <c r="O13031" s="18">
        <f t="shared" si="617"/>
        <v>0</v>
      </c>
      <c r="P13031" s="16">
        <f t="shared" si="618"/>
        <v>124</v>
      </c>
    </row>
    <row r="13032" spans="2:16" ht="51">
      <c r="B13032" s="400"/>
      <c r="D13032" s="401"/>
      <c r="H13032" s="54" t="s">
        <v>14636</v>
      </c>
      <c r="J13032" s="14">
        <v>100</v>
      </c>
      <c r="L13032" s="18">
        <f t="shared" si="619"/>
        <v>100</v>
      </c>
      <c r="M13032" s="14"/>
      <c r="O13032" s="18">
        <f t="shared" si="617"/>
        <v>0</v>
      </c>
      <c r="P13032" s="16">
        <f t="shared" si="618"/>
        <v>100</v>
      </c>
    </row>
    <row r="13033" spans="2:16" ht="51">
      <c r="B13033" s="400"/>
      <c r="D13033" s="401"/>
      <c r="H13033" s="54" t="s">
        <v>14637</v>
      </c>
      <c r="J13033" s="14">
        <v>180</v>
      </c>
      <c r="L13033" s="18">
        <f t="shared" si="619"/>
        <v>180</v>
      </c>
      <c r="M13033" s="14"/>
      <c r="O13033" s="18">
        <f t="shared" si="617"/>
        <v>0</v>
      </c>
      <c r="P13033" s="16">
        <f t="shared" si="618"/>
        <v>180</v>
      </c>
    </row>
    <row r="13034" spans="2:16" ht="25.5">
      <c r="B13034" s="400"/>
      <c r="D13034" s="401"/>
      <c r="H13034" s="54" t="s">
        <v>14638</v>
      </c>
      <c r="J13034" s="14"/>
      <c r="L13034" s="18">
        <f t="shared" si="619"/>
        <v>0</v>
      </c>
      <c r="M13034" s="14">
        <v>50</v>
      </c>
      <c r="O13034" s="18">
        <f t="shared" si="617"/>
        <v>50</v>
      </c>
      <c r="P13034" s="16">
        <f t="shared" si="618"/>
        <v>50</v>
      </c>
    </row>
    <row r="13035" spans="2:16" ht="38.25">
      <c r="B13035" s="400"/>
      <c r="D13035" s="401"/>
      <c r="H13035" s="54" t="s">
        <v>14639</v>
      </c>
      <c r="J13035" s="14">
        <v>132</v>
      </c>
      <c r="L13035" s="18">
        <f t="shared" si="619"/>
        <v>132</v>
      </c>
      <c r="M13035" s="14">
        <v>80</v>
      </c>
      <c r="O13035" s="18">
        <f t="shared" si="617"/>
        <v>80</v>
      </c>
      <c r="P13035" s="16">
        <f t="shared" si="618"/>
        <v>212</v>
      </c>
    </row>
    <row r="13036" spans="2:16" ht="51">
      <c r="B13036" s="400"/>
      <c r="D13036" s="401"/>
      <c r="H13036" s="54" t="s">
        <v>14640</v>
      </c>
      <c r="J13036" s="14">
        <v>140</v>
      </c>
      <c r="L13036" s="18">
        <f t="shared" si="619"/>
        <v>140</v>
      </c>
      <c r="M13036" s="14"/>
      <c r="O13036" s="18">
        <f t="shared" si="617"/>
        <v>0</v>
      </c>
      <c r="P13036" s="16">
        <f t="shared" si="618"/>
        <v>140</v>
      </c>
    </row>
    <row r="13037" spans="2:16">
      <c r="B13037" s="400"/>
      <c r="D13037" s="401"/>
      <c r="H13037" s="54" t="s">
        <v>14641</v>
      </c>
      <c r="J13037" s="14">
        <v>100</v>
      </c>
      <c r="L13037" s="18">
        <f t="shared" si="619"/>
        <v>100</v>
      </c>
      <c r="M13037" s="14"/>
      <c r="O13037" s="18">
        <f t="shared" si="617"/>
        <v>0</v>
      </c>
      <c r="P13037" s="16">
        <f t="shared" si="618"/>
        <v>100</v>
      </c>
    </row>
    <row r="13038" spans="2:16" ht="51">
      <c r="B13038" s="400"/>
      <c r="D13038" s="401" t="s">
        <v>14626</v>
      </c>
      <c r="H13038" s="54" t="s">
        <v>14642</v>
      </c>
      <c r="J13038" s="14">
        <v>120</v>
      </c>
      <c r="L13038" s="18">
        <f t="shared" si="619"/>
        <v>120</v>
      </c>
      <c r="M13038" s="14">
        <v>390</v>
      </c>
      <c r="O13038" s="18">
        <f t="shared" si="617"/>
        <v>390</v>
      </c>
      <c r="P13038" s="16">
        <f t="shared" si="618"/>
        <v>510</v>
      </c>
    </row>
    <row r="13039" spans="2:16" ht="51">
      <c r="B13039" s="400"/>
      <c r="D13039" s="401"/>
      <c r="H13039" s="54" t="s">
        <v>14643</v>
      </c>
      <c r="J13039" s="14">
        <v>100</v>
      </c>
      <c r="L13039" s="18">
        <f t="shared" si="619"/>
        <v>100</v>
      </c>
      <c r="M13039" s="14"/>
      <c r="O13039" s="18">
        <f t="shared" si="617"/>
        <v>0</v>
      </c>
      <c r="P13039" s="16">
        <f t="shared" si="618"/>
        <v>100</v>
      </c>
    </row>
    <row r="13040" spans="2:16" ht="51">
      <c r="B13040" s="400"/>
      <c r="D13040" s="401"/>
      <c r="H13040" s="54" t="s">
        <v>14644</v>
      </c>
      <c r="J13040" s="14">
        <v>121</v>
      </c>
      <c r="L13040" s="18">
        <f t="shared" si="619"/>
        <v>121</v>
      </c>
      <c r="M13040" s="14">
        <v>437</v>
      </c>
      <c r="O13040" s="18">
        <f t="shared" si="617"/>
        <v>437</v>
      </c>
      <c r="P13040" s="16">
        <f t="shared" si="618"/>
        <v>558</v>
      </c>
    </row>
    <row r="13041" spans="2:16" ht="25.5">
      <c r="B13041" s="400"/>
      <c r="D13041" s="401"/>
      <c r="H13041" s="54" t="s">
        <v>14645</v>
      </c>
      <c r="J13041" s="14">
        <v>70</v>
      </c>
      <c r="L13041" s="18">
        <f t="shared" si="619"/>
        <v>70</v>
      </c>
      <c r="M13041" s="14">
        <v>70</v>
      </c>
      <c r="O13041" s="18">
        <f t="shared" si="617"/>
        <v>70</v>
      </c>
      <c r="P13041" s="16">
        <f t="shared" si="618"/>
        <v>140</v>
      </c>
    </row>
    <row r="13042" spans="2:16" ht="38.25">
      <c r="B13042" s="400"/>
      <c r="D13042" s="401"/>
      <c r="H13042" s="54" t="s">
        <v>14646</v>
      </c>
      <c r="J13042" s="14">
        <v>0</v>
      </c>
      <c r="L13042" s="18">
        <f t="shared" si="619"/>
        <v>0</v>
      </c>
      <c r="M13042" s="14">
        <v>288</v>
      </c>
      <c r="O13042" s="18">
        <f t="shared" si="617"/>
        <v>288</v>
      </c>
      <c r="P13042" s="16">
        <f t="shared" si="618"/>
        <v>288</v>
      </c>
    </row>
    <row r="13043" spans="2:16" ht="38.25">
      <c r="B13043" s="400"/>
      <c r="D13043" s="401" t="s">
        <v>14627</v>
      </c>
      <c r="H13043" s="54" t="s">
        <v>14647</v>
      </c>
      <c r="J13043" s="14">
        <v>232</v>
      </c>
      <c r="L13043" s="18">
        <f t="shared" si="619"/>
        <v>232</v>
      </c>
      <c r="M13043" s="14">
        <v>75</v>
      </c>
      <c r="O13043" s="18">
        <f t="shared" si="617"/>
        <v>75</v>
      </c>
      <c r="P13043" s="16">
        <f t="shared" si="618"/>
        <v>307</v>
      </c>
    </row>
    <row r="13044" spans="2:16" ht="51">
      <c r="B13044" s="400"/>
      <c r="D13044" s="401"/>
      <c r="H13044" s="54" t="s">
        <v>14648</v>
      </c>
      <c r="J13044" s="14">
        <v>205</v>
      </c>
      <c r="L13044" s="18">
        <f t="shared" si="619"/>
        <v>205</v>
      </c>
      <c r="M13044" s="14">
        <v>100</v>
      </c>
      <c r="O13044" s="18">
        <f t="shared" si="617"/>
        <v>100</v>
      </c>
      <c r="P13044" s="16">
        <f t="shared" si="618"/>
        <v>305</v>
      </c>
    </row>
    <row r="13045" spans="2:16" ht="25.5">
      <c r="B13045" s="400"/>
      <c r="D13045" s="401"/>
      <c r="H13045" s="54" t="s">
        <v>14649</v>
      </c>
      <c r="J13045" s="14">
        <v>245</v>
      </c>
      <c r="L13045" s="18">
        <f t="shared" si="619"/>
        <v>245</v>
      </c>
      <c r="M13045" s="14">
        <v>332</v>
      </c>
      <c r="O13045" s="18">
        <f t="shared" si="617"/>
        <v>332</v>
      </c>
      <c r="P13045" s="16">
        <f t="shared" si="618"/>
        <v>577</v>
      </c>
    </row>
    <row r="13046" spans="2:16" ht="51">
      <c r="B13046" s="400"/>
      <c r="D13046" s="401"/>
      <c r="H13046" s="54" t="s">
        <v>14650</v>
      </c>
      <c r="J13046" s="14">
        <v>168</v>
      </c>
      <c r="L13046" s="18">
        <f t="shared" si="619"/>
        <v>168</v>
      </c>
      <c r="M13046" s="14"/>
      <c r="O13046" s="18">
        <f t="shared" si="617"/>
        <v>0</v>
      </c>
      <c r="P13046" s="16">
        <f t="shared" si="618"/>
        <v>168</v>
      </c>
    </row>
    <row r="13047" spans="2:16" ht="51">
      <c r="B13047" s="400"/>
      <c r="D13047" s="401"/>
      <c r="H13047" s="54" t="s">
        <v>14651</v>
      </c>
      <c r="J13047" s="14">
        <v>278</v>
      </c>
      <c r="L13047" s="18">
        <f t="shared" si="619"/>
        <v>278</v>
      </c>
      <c r="M13047" s="14">
        <v>100</v>
      </c>
      <c r="O13047" s="18">
        <f t="shared" si="617"/>
        <v>100</v>
      </c>
      <c r="P13047" s="16">
        <f t="shared" si="618"/>
        <v>378</v>
      </c>
    </row>
    <row r="13048" spans="2:16" ht="38.25">
      <c r="B13048" s="400"/>
      <c r="D13048" s="401"/>
      <c r="H13048" s="54" t="s">
        <v>14652</v>
      </c>
      <c r="J13048" s="14">
        <v>152</v>
      </c>
      <c r="L13048" s="18">
        <f t="shared" si="619"/>
        <v>152</v>
      </c>
      <c r="M13048" s="14"/>
      <c r="O13048" s="18">
        <f t="shared" si="617"/>
        <v>0</v>
      </c>
      <c r="P13048" s="16">
        <f t="shared" si="618"/>
        <v>152</v>
      </c>
    </row>
    <row r="13049" spans="2:16" ht="51">
      <c r="B13049" s="400"/>
      <c r="D13049" s="401"/>
      <c r="H13049" s="54" t="s">
        <v>14653</v>
      </c>
      <c r="J13049" s="14">
        <v>420</v>
      </c>
      <c r="L13049" s="18">
        <f t="shared" si="619"/>
        <v>420</v>
      </c>
      <c r="M13049" s="14">
        <v>73</v>
      </c>
      <c r="O13049" s="18">
        <f t="shared" si="617"/>
        <v>73</v>
      </c>
      <c r="P13049" s="16">
        <f t="shared" si="618"/>
        <v>493</v>
      </c>
    </row>
    <row r="13050" spans="2:16" ht="102">
      <c r="B13050" s="400"/>
      <c r="D13050" s="401"/>
      <c r="H13050" s="54" t="s">
        <v>14654</v>
      </c>
      <c r="J13050" s="14"/>
      <c r="L13050" s="18">
        <f t="shared" si="619"/>
        <v>0</v>
      </c>
      <c r="M13050" s="14">
        <v>382</v>
      </c>
      <c r="O13050" s="18">
        <f t="shared" si="617"/>
        <v>382</v>
      </c>
      <c r="P13050" s="16">
        <f t="shared" si="618"/>
        <v>382</v>
      </c>
    </row>
    <row r="13051" spans="2:16" ht="38.25">
      <c r="B13051" s="400"/>
      <c r="D13051" s="401" t="s">
        <v>14628</v>
      </c>
      <c r="H13051" s="54" t="s">
        <v>14655</v>
      </c>
      <c r="J13051" s="14">
        <v>420</v>
      </c>
      <c r="L13051" s="18">
        <f t="shared" si="619"/>
        <v>420</v>
      </c>
      <c r="M13051" s="14"/>
      <c r="O13051" s="18">
        <f t="shared" si="617"/>
        <v>0</v>
      </c>
      <c r="P13051" s="16">
        <f t="shared" si="618"/>
        <v>420</v>
      </c>
    </row>
    <row r="13052" spans="2:16" ht="38.25">
      <c r="B13052" s="400"/>
      <c r="D13052" s="401"/>
      <c r="H13052" s="54" t="s">
        <v>14656</v>
      </c>
      <c r="J13052" s="14">
        <v>140</v>
      </c>
      <c r="L13052" s="18">
        <f t="shared" si="619"/>
        <v>140</v>
      </c>
      <c r="M13052" s="14"/>
      <c r="O13052" s="18">
        <f t="shared" si="617"/>
        <v>0</v>
      </c>
      <c r="P13052" s="16">
        <f t="shared" si="618"/>
        <v>140</v>
      </c>
    </row>
    <row r="13053" spans="2:16" ht="38.25">
      <c r="B13053" s="400"/>
      <c r="D13053" s="401"/>
      <c r="H13053" s="54" t="s">
        <v>14657</v>
      </c>
      <c r="J13053" s="14">
        <v>110</v>
      </c>
      <c r="L13053" s="18">
        <f t="shared" si="619"/>
        <v>110</v>
      </c>
      <c r="M13053" s="14">
        <v>150</v>
      </c>
      <c r="O13053" s="18">
        <f t="shared" si="617"/>
        <v>150</v>
      </c>
      <c r="P13053" s="16">
        <f t="shared" si="618"/>
        <v>260</v>
      </c>
    </row>
    <row r="13054" spans="2:16" ht="25.5">
      <c r="B13054" s="400"/>
      <c r="D13054" s="401"/>
      <c r="H13054" s="54" t="s">
        <v>14658</v>
      </c>
      <c r="J13054" s="14">
        <v>366</v>
      </c>
      <c r="L13054" s="18">
        <f t="shared" si="619"/>
        <v>366</v>
      </c>
      <c r="M13054" s="14"/>
      <c r="O13054" s="18">
        <f t="shared" si="617"/>
        <v>0</v>
      </c>
      <c r="P13054" s="16">
        <f t="shared" si="618"/>
        <v>366</v>
      </c>
    </row>
    <row r="13055" spans="2:16" ht="25.5">
      <c r="B13055" s="400"/>
      <c r="D13055" s="401"/>
      <c r="H13055" s="54" t="s">
        <v>14659</v>
      </c>
      <c r="J13055" s="14">
        <v>50</v>
      </c>
      <c r="L13055" s="18">
        <f t="shared" si="619"/>
        <v>50</v>
      </c>
      <c r="M13055" s="14"/>
      <c r="O13055" s="18">
        <f t="shared" si="617"/>
        <v>0</v>
      </c>
      <c r="P13055" s="16">
        <f t="shared" si="618"/>
        <v>50</v>
      </c>
    </row>
    <row r="13056" spans="2:16" ht="25.5">
      <c r="B13056" s="400"/>
      <c r="D13056" s="403" t="s">
        <v>14629</v>
      </c>
      <c r="H13056" s="54" t="s">
        <v>5778</v>
      </c>
      <c r="J13056" s="14">
        <v>280</v>
      </c>
      <c r="L13056" s="18">
        <f t="shared" si="619"/>
        <v>280</v>
      </c>
      <c r="M13056" s="14">
        <v>296</v>
      </c>
      <c r="O13056" s="18">
        <f t="shared" si="617"/>
        <v>296</v>
      </c>
      <c r="P13056" s="16">
        <f t="shared" si="618"/>
        <v>576</v>
      </c>
    </row>
    <row r="13057" spans="2:16" ht="38.25">
      <c r="B13057" s="400"/>
      <c r="D13057" s="403"/>
      <c r="H13057" s="54" t="s">
        <v>14660</v>
      </c>
      <c r="J13057" s="14"/>
      <c r="L13057" s="18">
        <f t="shared" si="619"/>
        <v>0</v>
      </c>
      <c r="M13057" s="14">
        <v>444</v>
      </c>
      <c r="O13057" s="18">
        <f t="shared" si="617"/>
        <v>444</v>
      </c>
      <c r="P13057" s="16">
        <f t="shared" si="618"/>
        <v>444</v>
      </c>
    </row>
    <row r="13058" spans="2:16" ht="38.25">
      <c r="B13058" s="400"/>
      <c r="D13058" s="403"/>
      <c r="H13058" s="54" t="s">
        <v>14661</v>
      </c>
      <c r="J13058" s="14">
        <v>130</v>
      </c>
      <c r="L13058" s="18">
        <f t="shared" si="619"/>
        <v>130</v>
      </c>
      <c r="M13058" s="14">
        <v>219</v>
      </c>
      <c r="O13058" s="18">
        <f t="shared" si="617"/>
        <v>219</v>
      </c>
      <c r="P13058" s="16">
        <f t="shared" si="618"/>
        <v>349</v>
      </c>
    </row>
    <row r="13059" spans="2:16" ht="38.25">
      <c r="B13059" s="400"/>
      <c r="D13059" s="403"/>
      <c r="H13059" s="54" t="s">
        <v>14662</v>
      </c>
      <c r="J13059" s="14">
        <v>257</v>
      </c>
      <c r="L13059" s="18">
        <f t="shared" si="619"/>
        <v>257</v>
      </c>
      <c r="M13059" s="14">
        <v>257</v>
      </c>
      <c r="O13059" s="18">
        <f t="shared" si="617"/>
        <v>257</v>
      </c>
      <c r="P13059" s="16">
        <f t="shared" si="618"/>
        <v>514</v>
      </c>
    </row>
    <row r="13060" spans="2:16" ht="38.25">
      <c r="B13060" s="400"/>
      <c r="D13060" s="403"/>
      <c r="H13060" s="54" t="s">
        <v>14663</v>
      </c>
      <c r="J13060" s="14">
        <v>147</v>
      </c>
      <c r="L13060" s="18">
        <f t="shared" si="619"/>
        <v>147</v>
      </c>
      <c r="M13060" s="14">
        <v>115</v>
      </c>
      <c r="O13060" s="18">
        <f t="shared" si="617"/>
        <v>115</v>
      </c>
      <c r="P13060" s="16">
        <f t="shared" si="618"/>
        <v>262</v>
      </c>
    </row>
    <row r="13061" spans="2:16" ht="25.5">
      <c r="B13061" s="400"/>
      <c r="D13061" s="403"/>
      <c r="H13061" s="54" t="s">
        <v>14664</v>
      </c>
      <c r="J13061" s="14">
        <v>334</v>
      </c>
      <c r="L13061" s="18">
        <f t="shared" si="619"/>
        <v>334</v>
      </c>
      <c r="M13061" s="14"/>
      <c r="O13061" s="18">
        <f t="shared" si="617"/>
        <v>0</v>
      </c>
      <c r="P13061" s="16">
        <f t="shared" si="618"/>
        <v>334</v>
      </c>
    </row>
    <row r="13062" spans="2:16" ht="51">
      <c r="B13062" s="400"/>
      <c r="D13062" s="403"/>
      <c r="H13062" s="54" t="s">
        <v>14665</v>
      </c>
      <c r="J13062" s="14">
        <v>165</v>
      </c>
      <c r="L13062" s="18">
        <f t="shared" si="619"/>
        <v>165</v>
      </c>
      <c r="M13062" s="14"/>
      <c r="O13062" s="18">
        <f t="shared" si="617"/>
        <v>0</v>
      </c>
      <c r="P13062" s="16">
        <f t="shared" si="618"/>
        <v>165</v>
      </c>
    </row>
    <row r="13063" spans="2:16" ht="25.5">
      <c r="B13063" s="400"/>
      <c r="D13063" s="403"/>
      <c r="H13063" s="103" t="s">
        <v>14666</v>
      </c>
      <c r="J13063" s="14">
        <v>237</v>
      </c>
      <c r="L13063" s="18">
        <f t="shared" si="619"/>
        <v>237</v>
      </c>
      <c r="M13063" s="14"/>
      <c r="O13063" s="18">
        <f t="shared" si="617"/>
        <v>0</v>
      </c>
      <c r="P13063" s="16">
        <f t="shared" si="618"/>
        <v>237</v>
      </c>
    </row>
    <row r="13064" spans="2:16" ht="25.5">
      <c r="B13064" s="400"/>
      <c r="D13064" s="403"/>
      <c r="H13064" s="103" t="s">
        <v>14667</v>
      </c>
      <c r="J13064" s="14">
        <v>164</v>
      </c>
      <c r="L13064" s="18">
        <f t="shared" si="619"/>
        <v>164</v>
      </c>
      <c r="M13064" s="14">
        <v>156</v>
      </c>
      <c r="O13064" s="18">
        <f t="shared" si="617"/>
        <v>156</v>
      </c>
      <c r="P13064" s="16">
        <f t="shared" si="618"/>
        <v>320</v>
      </c>
    </row>
    <row r="13065" spans="2:16" ht="25.5">
      <c r="B13065" s="400"/>
      <c r="D13065" s="401" t="s">
        <v>14630</v>
      </c>
      <c r="H13065" s="54" t="s">
        <v>14668</v>
      </c>
      <c r="J13065" s="14">
        <v>104</v>
      </c>
      <c r="L13065" s="18">
        <f t="shared" si="619"/>
        <v>104</v>
      </c>
      <c r="M13065" s="14">
        <v>213</v>
      </c>
      <c r="O13065" s="18">
        <f t="shared" si="617"/>
        <v>213</v>
      </c>
      <c r="P13065" s="16">
        <f t="shared" si="618"/>
        <v>317</v>
      </c>
    </row>
    <row r="13066" spans="2:16" ht="38.25">
      <c r="B13066" s="400"/>
      <c r="D13066" s="401"/>
      <c r="H13066" s="54" t="s">
        <v>14669</v>
      </c>
      <c r="J13066" s="14">
        <v>96</v>
      </c>
      <c r="L13066" s="18">
        <f t="shared" si="619"/>
        <v>96</v>
      </c>
      <c r="M13066" s="14">
        <v>206</v>
      </c>
      <c r="O13066" s="18">
        <f t="shared" si="617"/>
        <v>206</v>
      </c>
      <c r="P13066" s="16">
        <f t="shared" si="618"/>
        <v>302</v>
      </c>
    </row>
    <row r="13067" spans="2:16" ht="38.25">
      <c r="B13067" s="400"/>
      <c r="D13067" s="401"/>
      <c r="H13067" s="54" t="s">
        <v>14670</v>
      </c>
      <c r="J13067" s="14">
        <v>87</v>
      </c>
      <c r="L13067" s="18">
        <f t="shared" si="619"/>
        <v>87</v>
      </c>
      <c r="M13067" s="14">
        <v>109</v>
      </c>
      <c r="O13067" s="18">
        <f t="shared" si="617"/>
        <v>109</v>
      </c>
      <c r="P13067" s="16">
        <f t="shared" si="618"/>
        <v>196</v>
      </c>
    </row>
    <row r="13068" spans="2:16" ht="38.25">
      <c r="B13068" s="400"/>
      <c r="D13068" s="401"/>
      <c r="H13068" s="54" t="s">
        <v>14671</v>
      </c>
      <c r="J13068" s="14">
        <v>74</v>
      </c>
      <c r="L13068" s="18">
        <f t="shared" si="619"/>
        <v>74</v>
      </c>
      <c r="M13068" s="14">
        <v>140</v>
      </c>
      <c r="O13068" s="18">
        <f t="shared" si="617"/>
        <v>140</v>
      </c>
      <c r="P13068" s="16">
        <f t="shared" si="618"/>
        <v>214</v>
      </c>
    </row>
    <row r="13069" spans="2:16" ht="38.25">
      <c r="B13069" s="400"/>
      <c r="D13069" s="401"/>
      <c r="H13069" s="54" t="s">
        <v>14672</v>
      </c>
      <c r="J13069" s="14">
        <v>94</v>
      </c>
      <c r="L13069" s="18">
        <f t="shared" si="619"/>
        <v>94</v>
      </c>
      <c r="M13069" s="14">
        <v>174</v>
      </c>
      <c r="O13069" s="18">
        <f t="shared" si="617"/>
        <v>174</v>
      </c>
      <c r="P13069" s="16">
        <f t="shared" si="618"/>
        <v>268</v>
      </c>
    </row>
    <row r="13070" spans="2:16" ht="38.25">
      <c r="B13070" s="400"/>
      <c r="D13070" s="401"/>
      <c r="H13070" s="54" t="s">
        <v>14673</v>
      </c>
      <c r="J13070" s="14">
        <v>80</v>
      </c>
      <c r="L13070" s="18">
        <f t="shared" si="619"/>
        <v>80</v>
      </c>
      <c r="M13070" s="14">
        <v>158</v>
      </c>
      <c r="O13070" s="18">
        <f t="shared" si="617"/>
        <v>158</v>
      </c>
      <c r="P13070" s="16">
        <f t="shared" si="618"/>
        <v>238</v>
      </c>
    </row>
    <row r="13071" spans="2:16" ht="38.25">
      <c r="B13071" s="400"/>
      <c r="D13071" s="401"/>
      <c r="H13071" s="54" t="s">
        <v>14674</v>
      </c>
      <c r="J13071" s="14">
        <v>100</v>
      </c>
      <c r="L13071" s="18">
        <f t="shared" si="619"/>
        <v>100</v>
      </c>
      <c r="M13071" s="14">
        <v>200</v>
      </c>
      <c r="O13071" s="18">
        <f t="shared" si="617"/>
        <v>200</v>
      </c>
      <c r="P13071" s="16">
        <f t="shared" si="618"/>
        <v>300</v>
      </c>
    </row>
    <row r="13072" spans="2:16" ht="38.25">
      <c r="B13072" s="400"/>
      <c r="D13072" s="401"/>
      <c r="H13072" s="54" t="s">
        <v>14675</v>
      </c>
      <c r="J13072" s="14"/>
      <c r="L13072" s="18">
        <f t="shared" si="619"/>
        <v>0</v>
      </c>
      <c r="M13072" s="14">
        <v>200</v>
      </c>
      <c r="O13072" s="18">
        <f t="shared" si="617"/>
        <v>200</v>
      </c>
      <c r="P13072" s="16">
        <f t="shared" si="618"/>
        <v>200</v>
      </c>
    </row>
    <row r="13073" spans="2:16" ht="38.25">
      <c r="B13073" s="400"/>
      <c r="D13073" s="401"/>
      <c r="H13073" s="54" t="s">
        <v>14676</v>
      </c>
      <c r="J13073" s="14">
        <v>50</v>
      </c>
      <c r="L13073" s="18">
        <f t="shared" si="619"/>
        <v>50</v>
      </c>
      <c r="M13073" s="14">
        <v>50</v>
      </c>
      <c r="O13073" s="18">
        <f t="shared" si="617"/>
        <v>50</v>
      </c>
      <c r="P13073" s="16">
        <f t="shared" si="618"/>
        <v>100</v>
      </c>
    </row>
    <row r="13074" spans="2:16" ht="51">
      <c r="B13074" s="400"/>
      <c r="D13074" s="403" t="s">
        <v>14631</v>
      </c>
      <c r="H13074" s="54" t="s">
        <v>14677</v>
      </c>
      <c r="J13074" s="14"/>
      <c r="L13074" s="18">
        <f t="shared" si="619"/>
        <v>0</v>
      </c>
      <c r="M13074" s="14">
        <v>340</v>
      </c>
      <c r="O13074" s="18">
        <f t="shared" si="617"/>
        <v>340</v>
      </c>
      <c r="P13074" s="16">
        <f t="shared" si="618"/>
        <v>340</v>
      </c>
    </row>
    <row r="13075" spans="2:16" ht="38.25">
      <c r="B13075" s="400"/>
      <c r="D13075" s="403"/>
      <c r="H13075" s="54" t="s">
        <v>14678</v>
      </c>
      <c r="J13075" s="14"/>
      <c r="L13075" s="18">
        <f t="shared" si="619"/>
        <v>0</v>
      </c>
      <c r="M13075" s="14">
        <v>300</v>
      </c>
      <c r="O13075" s="18">
        <f t="shared" si="617"/>
        <v>300</v>
      </c>
      <c r="P13075" s="16">
        <f t="shared" si="618"/>
        <v>300</v>
      </c>
    </row>
    <row r="13076" spans="2:16" ht="51">
      <c r="B13076" s="400"/>
      <c r="D13076" s="403"/>
      <c r="H13076" s="54" t="s">
        <v>14679</v>
      </c>
      <c r="J13076" s="14">
        <v>160</v>
      </c>
      <c r="L13076" s="18">
        <f t="shared" si="619"/>
        <v>160</v>
      </c>
      <c r="M13076" s="14"/>
      <c r="O13076" s="18">
        <f t="shared" si="617"/>
        <v>0</v>
      </c>
      <c r="P13076" s="16">
        <f t="shared" si="618"/>
        <v>160</v>
      </c>
    </row>
    <row r="13077" spans="2:16" ht="38.25">
      <c r="B13077" s="400"/>
      <c r="D13077" s="403"/>
      <c r="H13077" s="54" t="s">
        <v>14680</v>
      </c>
      <c r="J13077" s="37"/>
      <c r="L13077" s="18">
        <f t="shared" si="619"/>
        <v>0</v>
      </c>
      <c r="M13077" s="37">
        <v>300</v>
      </c>
      <c r="O13077" s="18">
        <f t="shared" si="617"/>
        <v>300</v>
      </c>
      <c r="P13077" s="16">
        <f t="shared" si="618"/>
        <v>300</v>
      </c>
    </row>
    <row r="13078" spans="2:16" ht="51">
      <c r="B13078" s="400"/>
      <c r="D13078" s="403"/>
      <c r="H13078" s="54" t="s">
        <v>14681</v>
      </c>
      <c r="J13078" s="17"/>
      <c r="L13078" s="18">
        <f t="shared" si="619"/>
        <v>0</v>
      </c>
      <c r="M13078" s="17">
        <v>200</v>
      </c>
      <c r="O13078" s="18">
        <f t="shared" ref="O13078:O13141" si="620">+N13078+M13078</f>
        <v>200</v>
      </c>
      <c r="P13078" s="16">
        <f t="shared" ref="P13078:P13141" si="621">+L13078+O13078</f>
        <v>200</v>
      </c>
    </row>
    <row r="13079" spans="2:16" ht="51">
      <c r="B13079" s="400"/>
      <c r="D13079" s="403"/>
      <c r="H13079" s="54" t="s">
        <v>14682</v>
      </c>
      <c r="J13079" s="14">
        <v>273</v>
      </c>
      <c r="L13079" s="18">
        <f t="shared" si="619"/>
        <v>273</v>
      </c>
      <c r="M13079" s="14">
        <v>200</v>
      </c>
      <c r="O13079" s="18">
        <f t="shared" si="620"/>
        <v>200</v>
      </c>
      <c r="P13079" s="16">
        <f t="shared" si="621"/>
        <v>473</v>
      </c>
    </row>
    <row r="13080" spans="2:16" ht="25.5">
      <c r="B13080" s="400"/>
      <c r="D13080" s="403"/>
      <c r="H13080" s="54" t="s">
        <v>3555</v>
      </c>
      <c r="J13080" s="14">
        <v>323</v>
      </c>
      <c r="L13080" s="18">
        <f t="shared" si="619"/>
        <v>323</v>
      </c>
      <c r="M13080" s="14"/>
      <c r="O13080" s="18">
        <f t="shared" si="620"/>
        <v>0</v>
      </c>
      <c r="P13080" s="16">
        <f t="shared" si="621"/>
        <v>323</v>
      </c>
    </row>
    <row r="13081" spans="2:16" ht="25.5">
      <c r="B13081" s="400"/>
      <c r="D13081" s="403"/>
      <c r="H13081" s="54" t="s">
        <v>14683</v>
      </c>
      <c r="J13081" s="14">
        <v>250</v>
      </c>
      <c r="L13081" s="18">
        <f t="shared" si="619"/>
        <v>250</v>
      </c>
      <c r="M13081" s="14"/>
      <c r="O13081" s="18">
        <f t="shared" si="620"/>
        <v>0</v>
      </c>
      <c r="P13081" s="16">
        <f t="shared" si="621"/>
        <v>250</v>
      </c>
    </row>
    <row r="13082" spans="2:16" ht="25.5">
      <c r="B13082" s="400"/>
      <c r="D13082" s="403"/>
      <c r="H13082" s="54" t="s">
        <v>3590</v>
      </c>
      <c r="J13082" s="14">
        <v>140</v>
      </c>
      <c r="L13082" s="18">
        <f t="shared" ref="L13082:L13145" si="622">+J13082+K13082</f>
        <v>140</v>
      </c>
      <c r="M13082" s="14"/>
      <c r="O13082" s="18">
        <f t="shared" si="620"/>
        <v>0</v>
      </c>
      <c r="P13082" s="16">
        <f t="shared" si="621"/>
        <v>140</v>
      </c>
    </row>
    <row r="13083" spans="2:16" ht="25.5">
      <c r="B13083" s="400"/>
      <c r="D13083" s="403"/>
      <c r="H13083" s="54" t="s">
        <v>14684</v>
      </c>
      <c r="J13083" s="14">
        <v>158</v>
      </c>
      <c r="L13083" s="18">
        <f t="shared" si="622"/>
        <v>158</v>
      </c>
      <c r="M13083" s="14"/>
      <c r="O13083" s="18">
        <f t="shared" si="620"/>
        <v>0</v>
      </c>
      <c r="P13083" s="16">
        <f t="shared" si="621"/>
        <v>158</v>
      </c>
    </row>
    <row r="13084" spans="2:16" ht="25.5">
      <c r="B13084" s="400"/>
      <c r="D13084" s="403"/>
      <c r="H13084" s="54" t="s">
        <v>14685</v>
      </c>
      <c r="J13084" s="14">
        <v>250</v>
      </c>
      <c r="L13084" s="18">
        <f t="shared" si="622"/>
        <v>250</v>
      </c>
      <c r="M13084" s="14"/>
      <c r="O13084" s="18">
        <f t="shared" si="620"/>
        <v>0</v>
      </c>
      <c r="P13084" s="16">
        <f t="shared" si="621"/>
        <v>250</v>
      </c>
    </row>
    <row r="13085" spans="2:16" ht="38.25">
      <c r="B13085" s="400"/>
      <c r="D13085" s="401" t="s">
        <v>14686</v>
      </c>
      <c r="H13085" s="21" t="s">
        <v>14693</v>
      </c>
      <c r="J13085" s="55">
        <v>554</v>
      </c>
      <c r="L13085" s="18">
        <f t="shared" si="622"/>
        <v>554</v>
      </c>
      <c r="M13085" s="55">
        <v>330</v>
      </c>
      <c r="N13085" s="55">
        <v>0</v>
      </c>
      <c r="O13085" s="18">
        <f t="shared" si="620"/>
        <v>330</v>
      </c>
      <c r="P13085" s="16">
        <f t="shared" si="621"/>
        <v>884</v>
      </c>
    </row>
    <row r="13086" spans="2:16" ht="25.5">
      <c r="B13086" s="400"/>
      <c r="D13086" s="401"/>
      <c r="H13086" s="21" t="s">
        <v>2298</v>
      </c>
      <c r="J13086" s="55">
        <v>210</v>
      </c>
      <c r="L13086" s="18">
        <f t="shared" si="622"/>
        <v>210</v>
      </c>
      <c r="M13086" s="55">
        <v>265</v>
      </c>
      <c r="N13086" s="55"/>
      <c r="O13086" s="18">
        <f t="shared" si="620"/>
        <v>265</v>
      </c>
      <c r="P13086" s="16">
        <f t="shared" si="621"/>
        <v>475</v>
      </c>
    </row>
    <row r="13087" spans="2:16" ht="51">
      <c r="B13087" s="400"/>
      <c r="D13087" s="401"/>
      <c r="H13087" s="21" t="s">
        <v>14694</v>
      </c>
      <c r="J13087" s="14">
        <v>318</v>
      </c>
      <c r="L13087" s="18">
        <f t="shared" si="622"/>
        <v>318</v>
      </c>
      <c r="M13087" s="14">
        <v>264</v>
      </c>
      <c r="N13087" s="14">
        <v>50</v>
      </c>
      <c r="O13087" s="18">
        <f t="shared" si="620"/>
        <v>314</v>
      </c>
      <c r="P13087" s="16">
        <f t="shared" si="621"/>
        <v>632</v>
      </c>
    </row>
    <row r="13088" spans="2:16" ht="51">
      <c r="B13088" s="400"/>
      <c r="D13088" s="401"/>
      <c r="H13088" s="21" t="s">
        <v>14695</v>
      </c>
      <c r="J13088" s="14">
        <v>54</v>
      </c>
      <c r="L13088" s="18">
        <f t="shared" si="622"/>
        <v>54</v>
      </c>
      <c r="M13088" s="14">
        <v>54</v>
      </c>
      <c r="N13088" s="14">
        <v>0</v>
      </c>
      <c r="O13088" s="18">
        <f t="shared" si="620"/>
        <v>54</v>
      </c>
      <c r="P13088" s="16">
        <f t="shared" si="621"/>
        <v>108</v>
      </c>
    </row>
    <row r="13089" spans="2:16" ht="25.5">
      <c r="B13089" s="400"/>
      <c r="D13089" s="401"/>
      <c r="H13089" s="21" t="s">
        <v>14696</v>
      </c>
      <c r="J13089" s="14">
        <v>425</v>
      </c>
      <c r="L13089" s="18">
        <f t="shared" si="622"/>
        <v>425</v>
      </c>
      <c r="M13089" s="14">
        <v>303</v>
      </c>
      <c r="N13089" s="14">
        <v>30</v>
      </c>
      <c r="O13089" s="18">
        <f t="shared" si="620"/>
        <v>333</v>
      </c>
      <c r="P13089" s="16">
        <f t="shared" si="621"/>
        <v>758</v>
      </c>
    </row>
    <row r="13090" spans="2:16" ht="38.25">
      <c r="B13090" s="400"/>
      <c r="D13090" s="401"/>
      <c r="H13090" s="21" t="s">
        <v>14697</v>
      </c>
      <c r="J13090" s="14">
        <v>100</v>
      </c>
      <c r="L13090" s="18">
        <f t="shared" si="622"/>
        <v>100</v>
      </c>
      <c r="M13090" s="14">
        <v>157</v>
      </c>
      <c r="N13090" s="14"/>
      <c r="O13090" s="18">
        <f t="shared" si="620"/>
        <v>157</v>
      </c>
      <c r="P13090" s="16">
        <f t="shared" si="621"/>
        <v>257</v>
      </c>
    </row>
    <row r="13091" spans="2:16" ht="51">
      <c r="B13091" s="400"/>
      <c r="D13091" s="401"/>
      <c r="H13091" s="21" t="s">
        <v>14698</v>
      </c>
      <c r="J13091" s="14">
        <v>170</v>
      </c>
      <c r="L13091" s="18">
        <f t="shared" si="622"/>
        <v>170</v>
      </c>
      <c r="M13091" s="14"/>
      <c r="N13091" s="14"/>
      <c r="O13091" s="18">
        <f t="shared" si="620"/>
        <v>0</v>
      </c>
      <c r="P13091" s="16">
        <f t="shared" si="621"/>
        <v>170</v>
      </c>
    </row>
    <row r="13092" spans="2:16" ht="38.25">
      <c r="B13092" s="400"/>
      <c r="D13092" s="401"/>
      <c r="H13092" s="21" t="s">
        <v>14699</v>
      </c>
      <c r="J13092" s="14">
        <v>68</v>
      </c>
      <c r="L13092" s="18">
        <f t="shared" si="622"/>
        <v>68</v>
      </c>
      <c r="M13092" s="14">
        <v>68</v>
      </c>
      <c r="N13092" s="14"/>
      <c r="O13092" s="18">
        <f t="shared" si="620"/>
        <v>68</v>
      </c>
      <c r="P13092" s="16">
        <f t="shared" si="621"/>
        <v>136</v>
      </c>
    </row>
    <row r="13093" spans="2:16" ht="51">
      <c r="B13093" s="400"/>
      <c r="D13093" s="401"/>
      <c r="H13093" s="21" t="s">
        <v>14700</v>
      </c>
      <c r="J13093" s="14">
        <v>170</v>
      </c>
      <c r="L13093" s="18">
        <f t="shared" si="622"/>
        <v>170</v>
      </c>
      <c r="M13093" s="14"/>
      <c r="N13093" s="14"/>
      <c r="O13093" s="18">
        <f t="shared" si="620"/>
        <v>0</v>
      </c>
      <c r="P13093" s="16">
        <f t="shared" si="621"/>
        <v>170</v>
      </c>
    </row>
    <row r="13094" spans="2:16" ht="25.5">
      <c r="B13094" s="400"/>
      <c r="D13094" s="401" t="s">
        <v>14687</v>
      </c>
      <c r="H13094" s="21" t="s">
        <v>14701</v>
      </c>
      <c r="J13094" s="14">
        <v>400</v>
      </c>
      <c r="L13094" s="18">
        <f t="shared" si="622"/>
        <v>400</v>
      </c>
      <c r="M13094" s="14">
        <v>189</v>
      </c>
      <c r="N13094" s="14"/>
      <c r="O13094" s="18">
        <f t="shared" si="620"/>
        <v>189</v>
      </c>
      <c r="P13094" s="16">
        <f t="shared" si="621"/>
        <v>589</v>
      </c>
    </row>
    <row r="13095" spans="2:16" ht="38.25">
      <c r="B13095" s="400"/>
      <c r="D13095" s="401"/>
      <c r="H13095" s="21" t="s">
        <v>14702</v>
      </c>
      <c r="J13095" s="14">
        <v>100</v>
      </c>
      <c r="L13095" s="18">
        <f t="shared" si="622"/>
        <v>100</v>
      </c>
      <c r="M13095" s="14">
        <v>100</v>
      </c>
      <c r="N13095" s="14"/>
      <c r="O13095" s="18">
        <f t="shared" si="620"/>
        <v>100</v>
      </c>
      <c r="P13095" s="16">
        <f t="shared" si="621"/>
        <v>200</v>
      </c>
    </row>
    <row r="13096" spans="2:16" ht="38.25">
      <c r="B13096" s="400"/>
      <c r="D13096" s="401"/>
      <c r="H13096" s="21" t="s">
        <v>14703</v>
      </c>
      <c r="J13096" s="14">
        <v>75</v>
      </c>
      <c r="L13096" s="18">
        <f t="shared" si="622"/>
        <v>75</v>
      </c>
      <c r="M13096" s="14">
        <v>60</v>
      </c>
      <c r="N13096" s="14"/>
      <c r="O13096" s="18">
        <f t="shared" si="620"/>
        <v>60</v>
      </c>
      <c r="P13096" s="16">
        <f t="shared" si="621"/>
        <v>135</v>
      </c>
    </row>
    <row r="13097" spans="2:16" ht="38.25">
      <c r="B13097" s="400"/>
      <c r="D13097" s="401"/>
      <c r="H13097" s="21" t="s">
        <v>14704</v>
      </c>
      <c r="J13097" s="14">
        <v>80</v>
      </c>
      <c r="L13097" s="18">
        <f t="shared" si="622"/>
        <v>80</v>
      </c>
      <c r="M13097" s="14">
        <v>85</v>
      </c>
      <c r="N13097" s="14"/>
      <c r="O13097" s="18">
        <f t="shared" si="620"/>
        <v>85</v>
      </c>
      <c r="P13097" s="16">
        <f t="shared" si="621"/>
        <v>165</v>
      </c>
    </row>
    <row r="13098" spans="2:16" ht="38.25">
      <c r="B13098" s="400"/>
      <c r="D13098" s="401"/>
      <c r="H13098" s="21" t="s">
        <v>14705</v>
      </c>
      <c r="J13098" s="14">
        <v>60</v>
      </c>
      <c r="L13098" s="18">
        <f t="shared" si="622"/>
        <v>60</v>
      </c>
      <c r="M13098" s="14">
        <v>71</v>
      </c>
      <c r="N13098" s="14"/>
      <c r="O13098" s="18">
        <f t="shared" si="620"/>
        <v>71</v>
      </c>
      <c r="P13098" s="16">
        <f t="shared" si="621"/>
        <v>131</v>
      </c>
    </row>
    <row r="13099" spans="2:16" ht="38.25">
      <c r="B13099" s="400"/>
      <c r="D13099" s="401"/>
      <c r="H13099" s="21" t="s">
        <v>14706</v>
      </c>
      <c r="J13099" s="14">
        <v>88</v>
      </c>
      <c r="L13099" s="18">
        <f t="shared" si="622"/>
        <v>88</v>
      </c>
      <c r="M13099" s="14">
        <v>0</v>
      </c>
      <c r="N13099" s="14"/>
      <c r="O13099" s="18">
        <f t="shared" si="620"/>
        <v>0</v>
      </c>
      <c r="P13099" s="16">
        <f t="shared" si="621"/>
        <v>88</v>
      </c>
    </row>
    <row r="13100" spans="2:16" ht="63.75">
      <c r="B13100" s="400"/>
      <c r="D13100" s="401"/>
      <c r="H13100" s="21" t="s">
        <v>14707</v>
      </c>
      <c r="J13100" s="14">
        <v>100</v>
      </c>
      <c r="L13100" s="18">
        <f t="shared" si="622"/>
        <v>100</v>
      </c>
      <c r="M13100" s="14">
        <v>53</v>
      </c>
      <c r="N13100" s="14"/>
      <c r="O13100" s="18">
        <f t="shared" si="620"/>
        <v>53</v>
      </c>
      <c r="P13100" s="16">
        <f t="shared" si="621"/>
        <v>153</v>
      </c>
    </row>
    <row r="13101" spans="2:16" ht="51">
      <c r="B13101" s="400"/>
      <c r="D13101" s="401"/>
      <c r="H13101" s="21" t="s">
        <v>14708</v>
      </c>
      <c r="J13101" s="14">
        <v>220</v>
      </c>
      <c r="L13101" s="18">
        <f t="shared" si="622"/>
        <v>220</v>
      </c>
      <c r="M13101" s="14">
        <v>130</v>
      </c>
      <c r="N13101" s="14"/>
      <c r="O13101" s="18">
        <f t="shared" si="620"/>
        <v>130</v>
      </c>
      <c r="P13101" s="16">
        <f t="shared" si="621"/>
        <v>350</v>
      </c>
    </row>
    <row r="13102" spans="2:16" ht="51">
      <c r="B13102" s="400"/>
      <c r="D13102" s="401"/>
      <c r="H13102" s="21" t="s">
        <v>14709</v>
      </c>
      <c r="J13102" s="14">
        <v>100</v>
      </c>
      <c r="L13102" s="18">
        <f t="shared" si="622"/>
        <v>100</v>
      </c>
      <c r="M13102" s="14">
        <v>137</v>
      </c>
      <c r="N13102" s="14"/>
      <c r="O13102" s="18">
        <f t="shared" si="620"/>
        <v>137</v>
      </c>
      <c r="P13102" s="16">
        <f t="shared" si="621"/>
        <v>237</v>
      </c>
    </row>
    <row r="13103" spans="2:16" ht="38.25">
      <c r="B13103" s="400"/>
      <c r="D13103" s="401"/>
      <c r="H13103" s="21" t="s">
        <v>14710</v>
      </c>
      <c r="J13103" s="14">
        <v>310</v>
      </c>
      <c r="L13103" s="18">
        <f t="shared" si="622"/>
        <v>310</v>
      </c>
      <c r="M13103" s="14">
        <v>0</v>
      </c>
      <c r="N13103" s="14"/>
      <c r="O13103" s="18">
        <f t="shared" si="620"/>
        <v>0</v>
      </c>
      <c r="P13103" s="16">
        <f t="shared" si="621"/>
        <v>310</v>
      </c>
    </row>
    <row r="13104" spans="2:16" ht="51">
      <c r="B13104" s="400"/>
      <c r="D13104" s="401"/>
      <c r="H13104" s="21" t="s">
        <v>14711</v>
      </c>
      <c r="J13104" s="14">
        <v>240</v>
      </c>
      <c r="L13104" s="18">
        <f t="shared" si="622"/>
        <v>240</v>
      </c>
      <c r="M13104" s="14">
        <v>0</v>
      </c>
      <c r="N13104" s="14"/>
      <c r="O13104" s="18">
        <f t="shared" si="620"/>
        <v>0</v>
      </c>
      <c r="P13104" s="16">
        <f t="shared" si="621"/>
        <v>240</v>
      </c>
    </row>
    <row r="13105" spans="2:16" ht="63.75">
      <c r="B13105" s="400"/>
      <c r="D13105" s="401"/>
      <c r="H13105" s="21" t="s">
        <v>14712</v>
      </c>
      <c r="J13105" s="14">
        <v>90</v>
      </c>
      <c r="L13105" s="18">
        <f t="shared" si="622"/>
        <v>90</v>
      </c>
      <c r="M13105" s="14">
        <v>90</v>
      </c>
      <c r="N13105" s="14"/>
      <c r="O13105" s="18">
        <f t="shared" si="620"/>
        <v>90</v>
      </c>
      <c r="P13105" s="16">
        <f t="shared" si="621"/>
        <v>180</v>
      </c>
    </row>
    <row r="13106" spans="2:16" ht="63.75">
      <c r="B13106" s="400"/>
      <c r="D13106" s="401"/>
      <c r="H13106" s="21" t="s">
        <v>14713</v>
      </c>
      <c r="J13106" s="14">
        <v>100</v>
      </c>
      <c r="L13106" s="18">
        <f t="shared" si="622"/>
        <v>100</v>
      </c>
      <c r="M13106" s="14">
        <v>109</v>
      </c>
      <c r="N13106" s="14"/>
      <c r="O13106" s="18">
        <f t="shared" si="620"/>
        <v>109</v>
      </c>
      <c r="P13106" s="16">
        <f t="shared" si="621"/>
        <v>209</v>
      </c>
    </row>
    <row r="13107" spans="2:16" ht="63.75">
      <c r="B13107" s="400"/>
      <c r="D13107" s="401"/>
      <c r="H13107" s="21" t="s">
        <v>14714</v>
      </c>
      <c r="J13107" s="14">
        <v>90</v>
      </c>
      <c r="L13107" s="18">
        <f t="shared" si="622"/>
        <v>90</v>
      </c>
      <c r="M13107" s="14">
        <v>44</v>
      </c>
      <c r="N13107" s="14"/>
      <c r="O13107" s="18">
        <f t="shared" si="620"/>
        <v>44</v>
      </c>
      <c r="P13107" s="16">
        <f t="shared" si="621"/>
        <v>134</v>
      </c>
    </row>
    <row r="13108" spans="2:16" ht="63.75">
      <c r="B13108" s="400"/>
      <c r="D13108" s="401"/>
      <c r="H13108" s="21" t="s">
        <v>14715</v>
      </c>
      <c r="J13108" s="14">
        <v>50</v>
      </c>
      <c r="L13108" s="18">
        <f t="shared" si="622"/>
        <v>50</v>
      </c>
      <c r="M13108" s="14">
        <v>91</v>
      </c>
      <c r="N13108" s="14"/>
      <c r="O13108" s="18">
        <f t="shared" si="620"/>
        <v>91</v>
      </c>
      <c r="P13108" s="16">
        <f t="shared" si="621"/>
        <v>141</v>
      </c>
    </row>
    <row r="13109" spans="2:16" ht="38.25">
      <c r="B13109" s="400"/>
      <c r="D13109" s="401"/>
      <c r="H13109" s="21" t="s">
        <v>3474</v>
      </c>
      <c r="J13109" s="14">
        <v>133</v>
      </c>
      <c r="L13109" s="18">
        <f t="shared" si="622"/>
        <v>133</v>
      </c>
      <c r="M13109" s="14">
        <v>83</v>
      </c>
      <c r="N13109" s="14"/>
      <c r="O13109" s="18">
        <f t="shared" si="620"/>
        <v>83</v>
      </c>
      <c r="P13109" s="16">
        <f t="shared" si="621"/>
        <v>216</v>
      </c>
    </row>
    <row r="13110" spans="2:16" ht="38.25">
      <c r="B13110" s="400"/>
      <c r="D13110" s="401"/>
      <c r="H13110" s="214" t="s">
        <v>14716</v>
      </c>
      <c r="J13110" s="14">
        <v>70</v>
      </c>
      <c r="L13110" s="18">
        <f t="shared" si="622"/>
        <v>70</v>
      </c>
      <c r="M13110" s="14">
        <v>51</v>
      </c>
      <c r="N13110" s="14"/>
      <c r="O13110" s="18">
        <f t="shared" si="620"/>
        <v>51</v>
      </c>
      <c r="P13110" s="16">
        <f t="shared" si="621"/>
        <v>121</v>
      </c>
    </row>
    <row r="13111" spans="2:16" ht="51">
      <c r="B13111" s="400"/>
      <c r="D13111" s="401"/>
      <c r="H13111" s="21" t="s">
        <v>14717</v>
      </c>
      <c r="J13111" s="14">
        <v>100</v>
      </c>
      <c r="L13111" s="18">
        <f t="shared" si="622"/>
        <v>100</v>
      </c>
      <c r="M13111" s="14">
        <v>0</v>
      </c>
      <c r="N13111" s="14"/>
      <c r="O13111" s="18">
        <f t="shared" si="620"/>
        <v>0</v>
      </c>
      <c r="P13111" s="16">
        <f t="shared" si="621"/>
        <v>100</v>
      </c>
    </row>
    <row r="13112" spans="2:16" ht="51">
      <c r="B13112" s="400"/>
      <c r="D13112" s="401"/>
      <c r="H13112" s="21" t="s">
        <v>14718</v>
      </c>
      <c r="J13112" s="14">
        <v>170</v>
      </c>
      <c r="L13112" s="18">
        <f t="shared" si="622"/>
        <v>170</v>
      </c>
      <c r="M13112" s="14">
        <v>158</v>
      </c>
      <c r="N13112" s="14"/>
      <c r="O13112" s="18">
        <f t="shared" si="620"/>
        <v>158</v>
      </c>
      <c r="P13112" s="16">
        <f t="shared" si="621"/>
        <v>328</v>
      </c>
    </row>
    <row r="13113" spans="2:16" ht="38.25">
      <c r="B13113" s="400"/>
      <c r="D13113" s="401"/>
      <c r="H13113" s="21" t="s">
        <v>14719</v>
      </c>
      <c r="J13113" s="14">
        <v>23</v>
      </c>
      <c r="L13113" s="18">
        <f t="shared" si="622"/>
        <v>23</v>
      </c>
      <c r="M13113" s="14">
        <v>187</v>
      </c>
      <c r="N13113" s="14"/>
      <c r="O13113" s="18">
        <f t="shared" si="620"/>
        <v>187</v>
      </c>
      <c r="P13113" s="16">
        <f t="shared" si="621"/>
        <v>210</v>
      </c>
    </row>
    <row r="13114" spans="2:16" ht="51">
      <c r="B13114" s="400"/>
      <c r="D13114" s="401"/>
      <c r="H13114" s="21" t="s">
        <v>14720</v>
      </c>
      <c r="J13114" s="14">
        <v>100</v>
      </c>
      <c r="L13114" s="18">
        <f t="shared" si="622"/>
        <v>100</v>
      </c>
      <c r="M13114" s="14">
        <v>78</v>
      </c>
      <c r="N13114" s="14"/>
      <c r="O13114" s="18">
        <f t="shared" si="620"/>
        <v>78</v>
      </c>
      <c r="P13114" s="16">
        <f t="shared" si="621"/>
        <v>178</v>
      </c>
    </row>
    <row r="13115" spans="2:16" ht="51">
      <c r="B13115" s="400"/>
      <c r="D13115" s="401"/>
      <c r="H13115" s="21" t="s">
        <v>14721</v>
      </c>
      <c r="J13115" s="14">
        <v>63</v>
      </c>
      <c r="L13115" s="18">
        <f t="shared" si="622"/>
        <v>63</v>
      </c>
      <c r="M13115" s="14">
        <v>63</v>
      </c>
      <c r="N13115" s="14"/>
      <c r="O13115" s="18">
        <f t="shared" si="620"/>
        <v>63</v>
      </c>
      <c r="P13115" s="16">
        <f t="shared" si="621"/>
        <v>126</v>
      </c>
    </row>
    <row r="13116" spans="2:16" ht="51">
      <c r="B13116" s="400"/>
      <c r="D13116" s="401"/>
      <c r="H13116" s="21" t="s">
        <v>14722</v>
      </c>
      <c r="J13116" s="14">
        <v>212</v>
      </c>
      <c r="L13116" s="18">
        <f t="shared" si="622"/>
        <v>212</v>
      </c>
      <c r="M13116" s="14">
        <v>153</v>
      </c>
      <c r="N13116" s="14"/>
      <c r="O13116" s="18">
        <f t="shared" si="620"/>
        <v>153</v>
      </c>
      <c r="P13116" s="16">
        <f t="shared" si="621"/>
        <v>365</v>
      </c>
    </row>
    <row r="13117" spans="2:16" ht="25.5">
      <c r="B13117" s="400"/>
      <c r="D13117" s="401"/>
      <c r="H13117" s="21" t="s">
        <v>14723</v>
      </c>
      <c r="J13117" s="14">
        <v>102</v>
      </c>
      <c r="L13117" s="18">
        <f t="shared" si="622"/>
        <v>102</v>
      </c>
      <c r="M13117" s="14">
        <v>136</v>
      </c>
      <c r="N13117" s="14"/>
      <c r="O13117" s="18">
        <f t="shared" si="620"/>
        <v>136</v>
      </c>
      <c r="P13117" s="16">
        <f t="shared" si="621"/>
        <v>238</v>
      </c>
    </row>
    <row r="13118" spans="2:16" ht="38.25">
      <c r="B13118" s="400"/>
      <c r="D13118" s="401"/>
      <c r="H13118" s="214" t="s">
        <v>14724</v>
      </c>
      <c r="J13118" s="14">
        <v>202</v>
      </c>
      <c r="L13118" s="18">
        <f t="shared" si="622"/>
        <v>202</v>
      </c>
      <c r="M13118" s="14">
        <v>82</v>
      </c>
      <c r="N13118" s="14"/>
      <c r="O13118" s="18">
        <f t="shared" si="620"/>
        <v>82</v>
      </c>
      <c r="P13118" s="16">
        <f t="shared" si="621"/>
        <v>284</v>
      </c>
    </row>
    <row r="13119" spans="2:16" ht="51">
      <c r="B13119" s="400"/>
      <c r="D13119" s="401"/>
      <c r="H13119" s="21" t="s">
        <v>14725</v>
      </c>
      <c r="J13119" s="14">
        <v>40</v>
      </c>
      <c r="L13119" s="18">
        <f t="shared" si="622"/>
        <v>40</v>
      </c>
      <c r="M13119" s="14">
        <v>40</v>
      </c>
      <c r="N13119" s="14"/>
      <c r="O13119" s="18">
        <f t="shared" si="620"/>
        <v>40</v>
      </c>
      <c r="P13119" s="16">
        <f t="shared" si="621"/>
        <v>80</v>
      </c>
    </row>
    <row r="13120" spans="2:16" ht="38.25">
      <c r="B13120" s="400"/>
      <c r="D13120" s="401" t="s">
        <v>14688</v>
      </c>
      <c r="H13120" s="21" t="s">
        <v>14726</v>
      </c>
      <c r="J13120" s="14">
        <v>238</v>
      </c>
      <c r="L13120" s="18">
        <f t="shared" si="622"/>
        <v>238</v>
      </c>
      <c r="M13120" s="14">
        <v>120</v>
      </c>
      <c r="N13120" s="14"/>
      <c r="O13120" s="18">
        <f t="shared" si="620"/>
        <v>120</v>
      </c>
      <c r="P13120" s="16">
        <f t="shared" si="621"/>
        <v>358</v>
      </c>
    </row>
    <row r="13121" spans="2:16" ht="38.25">
      <c r="B13121" s="400"/>
      <c r="D13121" s="401"/>
      <c r="H13121" s="21" t="s">
        <v>14727</v>
      </c>
      <c r="J13121" s="14">
        <v>140</v>
      </c>
      <c r="L13121" s="18">
        <f t="shared" si="622"/>
        <v>140</v>
      </c>
      <c r="M13121" s="14">
        <v>145</v>
      </c>
      <c r="N13121" s="14">
        <v>0</v>
      </c>
      <c r="O13121" s="18">
        <f t="shared" si="620"/>
        <v>145</v>
      </c>
      <c r="P13121" s="16">
        <f t="shared" si="621"/>
        <v>285</v>
      </c>
    </row>
    <row r="13122" spans="2:16" ht="38.25">
      <c r="B13122" s="400"/>
      <c r="D13122" s="401"/>
      <c r="H13122" s="21" t="s">
        <v>14728</v>
      </c>
      <c r="J13122" s="14">
        <v>200</v>
      </c>
      <c r="L13122" s="18">
        <f t="shared" si="622"/>
        <v>200</v>
      </c>
      <c r="M13122" s="14">
        <v>92</v>
      </c>
      <c r="N13122" s="14"/>
      <c r="O13122" s="18">
        <f t="shared" si="620"/>
        <v>92</v>
      </c>
      <c r="P13122" s="16">
        <f t="shared" si="621"/>
        <v>292</v>
      </c>
    </row>
    <row r="13123" spans="2:16" ht="38.25">
      <c r="B13123" s="400"/>
      <c r="D13123" s="401"/>
      <c r="H13123" s="21" t="s">
        <v>14729</v>
      </c>
      <c r="J13123" s="14">
        <v>68</v>
      </c>
      <c r="L13123" s="18">
        <f t="shared" si="622"/>
        <v>68</v>
      </c>
      <c r="M13123" s="14">
        <v>68</v>
      </c>
      <c r="N13123" s="14">
        <v>0</v>
      </c>
      <c r="O13123" s="18">
        <f t="shared" si="620"/>
        <v>68</v>
      </c>
      <c r="P13123" s="16">
        <f t="shared" si="621"/>
        <v>136</v>
      </c>
    </row>
    <row r="13124" spans="2:16" ht="38.25">
      <c r="B13124" s="400"/>
      <c r="D13124" s="401"/>
      <c r="H13124" s="21" t="s">
        <v>14730</v>
      </c>
      <c r="J13124" s="14">
        <v>10</v>
      </c>
      <c r="L13124" s="18">
        <f t="shared" si="622"/>
        <v>10</v>
      </c>
      <c r="M13124" s="14"/>
      <c r="N13124" s="14"/>
      <c r="O13124" s="18">
        <f t="shared" si="620"/>
        <v>0</v>
      </c>
      <c r="P13124" s="16">
        <f t="shared" si="621"/>
        <v>10</v>
      </c>
    </row>
    <row r="13125" spans="2:16" ht="25.5">
      <c r="B13125" s="400"/>
      <c r="D13125" s="401"/>
      <c r="H13125" s="21" t="s">
        <v>14731</v>
      </c>
      <c r="J13125" s="14">
        <v>100</v>
      </c>
      <c r="L13125" s="18">
        <f t="shared" si="622"/>
        <v>100</v>
      </c>
      <c r="M13125" s="14">
        <v>100</v>
      </c>
      <c r="N13125" s="14"/>
      <c r="O13125" s="18">
        <f t="shared" si="620"/>
        <v>100</v>
      </c>
      <c r="P13125" s="16">
        <f t="shared" si="621"/>
        <v>200</v>
      </c>
    </row>
    <row r="13126" spans="2:16" ht="25.5">
      <c r="B13126" s="400"/>
      <c r="D13126" s="401"/>
      <c r="H13126" s="21" t="s">
        <v>14732</v>
      </c>
      <c r="J13126" s="14">
        <v>257</v>
      </c>
      <c r="L13126" s="18">
        <f t="shared" si="622"/>
        <v>257</v>
      </c>
      <c r="M13126" s="14">
        <v>150</v>
      </c>
      <c r="N13126" s="14"/>
      <c r="O13126" s="18">
        <f t="shared" si="620"/>
        <v>150</v>
      </c>
      <c r="P13126" s="16">
        <f t="shared" si="621"/>
        <v>407</v>
      </c>
    </row>
    <row r="13127" spans="2:16" ht="25.5">
      <c r="B13127" s="400"/>
      <c r="D13127" s="401"/>
      <c r="H13127" s="21" t="s">
        <v>14733</v>
      </c>
      <c r="J13127" s="14">
        <v>109</v>
      </c>
      <c r="L13127" s="18">
        <f t="shared" si="622"/>
        <v>109</v>
      </c>
      <c r="M13127" s="14">
        <v>100</v>
      </c>
      <c r="N13127" s="14"/>
      <c r="O13127" s="18">
        <f t="shared" si="620"/>
        <v>100</v>
      </c>
      <c r="P13127" s="16">
        <f t="shared" si="621"/>
        <v>209</v>
      </c>
    </row>
    <row r="13128" spans="2:16" ht="38.25">
      <c r="B13128" s="400"/>
      <c r="D13128" s="401" t="s">
        <v>14689</v>
      </c>
      <c r="H13128" s="214" t="s">
        <v>14734</v>
      </c>
      <c r="J13128" s="14">
        <v>0</v>
      </c>
      <c r="L13128" s="18">
        <f t="shared" si="622"/>
        <v>0</v>
      </c>
      <c r="M13128" s="14">
        <v>220</v>
      </c>
      <c r="N13128" s="14"/>
      <c r="O13128" s="18">
        <f t="shared" si="620"/>
        <v>220</v>
      </c>
      <c r="P13128" s="16">
        <f t="shared" si="621"/>
        <v>220</v>
      </c>
    </row>
    <row r="13129" spans="2:16" ht="51">
      <c r="B13129" s="400"/>
      <c r="D13129" s="401"/>
      <c r="H13129" s="21" t="s">
        <v>14735</v>
      </c>
      <c r="J13129" s="14">
        <v>144</v>
      </c>
      <c r="L13129" s="18">
        <f t="shared" si="622"/>
        <v>144</v>
      </c>
      <c r="M13129" s="14">
        <v>499</v>
      </c>
      <c r="N13129" s="14"/>
      <c r="O13129" s="18">
        <f t="shared" si="620"/>
        <v>499</v>
      </c>
      <c r="P13129" s="16">
        <f t="shared" si="621"/>
        <v>643</v>
      </c>
    </row>
    <row r="13130" spans="2:16" ht="51">
      <c r="B13130" s="400"/>
      <c r="D13130" s="401"/>
      <c r="H13130" s="21" t="s">
        <v>14736</v>
      </c>
      <c r="J13130" s="14">
        <v>167</v>
      </c>
      <c r="L13130" s="18">
        <f t="shared" si="622"/>
        <v>167</v>
      </c>
      <c r="M13130" s="14">
        <v>179</v>
      </c>
      <c r="N13130" s="14"/>
      <c r="O13130" s="18">
        <f t="shared" si="620"/>
        <v>179</v>
      </c>
      <c r="P13130" s="16">
        <f t="shared" si="621"/>
        <v>346</v>
      </c>
    </row>
    <row r="13131" spans="2:16" ht="51">
      <c r="B13131" s="400"/>
      <c r="D13131" s="401"/>
      <c r="H13131" s="21" t="s">
        <v>14737</v>
      </c>
      <c r="J13131" s="14">
        <v>102</v>
      </c>
      <c r="L13131" s="18">
        <f t="shared" si="622"/>
        <v>102</v>
      </c>
      <c r="M13131" s="14">
        <v>102</v>
      </c>
      <c r="N13131" s="14"/>
      <c r="O13131" s="18">
        <f t="shared" si="620"/>
        <v>102</v>
      </c>
      <c r="P13131" s="16">
        <f t="shared" si="621"/>
        <v>204</v>
      </c>
    </row>
    <row r="13132" spans="2:16" ht="25.5">
      <c r="B13132" s="400"/>
      <c r="D13132" s="401"/>
      <c r="H13132" s="21" t="s">
        <v>14738</v>
      </c>
      <c r="J13132" s="37">
        <v>32</v>
      </c>
      <c r="L13132" s="18">
        <f t="shared" si="622"/>
        <v>32</v>
      </c>
      <c r="M13132" s="37"/>
      <c r="N13132" s="14"/>
      <c r="O13132" s="18">
        <f t="shared" si="620"/>
        <v>0</v>
      </c>
      <c r="P13132" s="16">
        <f t="shared" si="621"/>
        <v>32</v>
      </c>
    </row>
    <row r="13133" spans="2:16" ht="38.25">
      <c r="B13133" s="400"/>
      <c r="D13133" s="401" t="s">
        <v>14690</v>
      </c>
      <c r="H13133" s="21" t="s">
        <v>14739</v>
      </c>
      <c r="J13133" s="17">
        <v>130</v>
      </c>
      <c r="L13133" s="18">
        <f t="shared" si="622"/>
        <v>130</v>
      </c>
      <c r="M13133" s="17">
        <v>80</v>
      </c>
      <c r="N13133" s="17"/>
      <c r="O13133" s="18">
        <f t="shared" si="620"/>
        <v>80</v>
      </c>
      <c r="P13133" s="16">
        <f t="shared" si="621"/>
        <v>210</v>
      </c>
    </row>
    <row r="13134" spans="2:16" ht="38.25">
      <c r="B13134" s="400"/>
      <c r="D13134" s="401"/>
      <c r="H13134" s="21" t="s">
        <v>14740</v>
      </c>
      <c r="J13134" s="14">
        <v>195</v>
      </c>
      <c r="L13134" s="18">
        <f t="shared" si="622"/>
        <v>195</v>
      </c>
      <c r="M13134" s="14">
        <v>111</v>
      </c>
      <c r="N13134" s="14"/>
      <c r="O13134" s="18">
        <f t="shared" si="620"/>
        <v>111</v>
      </c>
      <c r="P13134" s="16">
        <f t="shared" si="621"/>
        <v>306</v>
      </c>
    </row>
    <row r="13135" spans="2:16" ht="38.25">
      <c r="B13135" s="400"/>
      <c r="D13135" s="401"/>
      <c r="H13135" s="21" t="s">
        <v>14741</v>
      </c>
      <c r="J13135" s="14">
        <v>118</v>
      </c>
      <c r="L13135" s="18">
        <f t="shared" si="622"/>
        <v>118</v>
      </c>
      <c r="M13135" s="14">
        <v>64</v>
      </c>
      <c r="N13135" s="14"/>
      <c r="O13135" s="18">
        <f t="shared" si="620"/>
        <v>64</v>
      </c>
      <c r="P13135" s="16">
        <f t="shared" si="621"/>
        <v>182</v>
      </c>
    </row>
    <row r="13136" spans="2:16" ht="38.25">
      <c r="B13136" s="400"/>
      <c r="D13136" s="401"/>
      <c r="H13136" s="21" t="s">
        <v>14742</v>
      </c>
      <c r="J13136" s="14">
        <v>106</v>
      </c>
      <c r="L13136" s="18">
        <f t="shared" si="622"/>
        <v>106</v>
      </c>
      <c r="M13136" s="14">
        <v>244</v>
      </c>
      <c r="N13136" s="14"/>
      <c r="O13136" s="18">
        <f t="shared" si="620"/>
        <v>244</v>
      </c>
      <c r="P13136" s="16">
        <f t="shared" si="621"/>
        <v>350</v>
      </c>
    </row>
    <row r="13137" spans="2:16" ht="38.25">
      <c r="B13137" s="400"/>
      <c r="D13137" s="401"/>
      <c r="H13137" s="21" t="s">
        <v>14743</v>
      </c>
      <c r="J13137" s="14">
        <v>180</v>
      </c>
      <c r="L13137" s="18">
        <f t="shared" si="622"/>
        <v>180</v>
      </c>
      <c r="M13137" s="14">
        <v>140</v>
      </c>
      <c r="N13137" s="14"/>
      <c r="O13137" s="18">
        <f t="shared" si="620"/>
        <v>140</v>
      </c>
      <c r="P13137" s="16">
        <f t="shared" si="621"/>
        <v>320</v>
      </c>
    </row>
    <row r="13138" spans="2:16" ht="38.25">
      <c r="B13138" s="400"/>
      <c r="D13138" s="401"/>
      <c r="H13138" s="21" t="s">
        <v>14744</v>
      </c>
      <c r="J13138" s="14">
        <v>90</v>
      </c>
      <c r="L13138" s="18">
        <f t="shared" si="622"/>
        <v>90</v>
      </c>
      <c r="M13138" s="14">
        <v>161</v>
      </c>
      <c r="N13138" s="14"/>
      <c r="O13138" s="18">
        <f t="shared" si="620"/>
        <v>161</v>
      </c>
      <c r="P13138" s="16">
        <f t="shared" si="621"/>
        <v>251</v>
      </c>
    </row>
    <row r="13139" spans="2:16" ht="51">
      <c r="B13139" s="400"/>
      <c r="D13139" s="401"/>
      <c r="H13139" s="21" t="s">
        <v>14745</v>
      </c>
      <c r="J13139" s="14">
        <v>200</v>
      </c>
      <c r="L13139" s="18">
        <f t="shared" si="622"/>
        <v>200</v>
      </c>
      <c r="M13139" s="14"/>
      <c r="N13139" s="14"/>
      <c r="O13139" s="18">
        <f t="shared" si="620"/>
        <v>0</v>
      </c>
      <c r="P13139" s="16">
        <f t="shared" si="621"/>
        <v>200</v>
      </c>
    </row>
    <row r="13140" spans="2:16" ht="51">
      <c r="B13140" s="400"/>
      <c r="D13140" s="401" t="s">
        <v>14691</v>
      </c>
      <c r="H13140" s="21" t="s">
        <v>14746</v>
      </c>
      <c r="J13140" s="14">
        <v>200</v>
      </c>
      <c r="L13140" s="18">
        <f t="shared" si="622"/>
        <v>200</v>
      </c>
      <c r="M13140" s="14">
        <v>39</v>
      </c>
      <c r="N13140" s="14"/>
      <c r="O13140" s="18">
        <f t="shared" si="620"/>
        <v>39</v>
      </c>
      <c r="P13140" s="16">
        <f t="shared" si="621"/>
        <v>239</v>
      </c>
    </row>
    <row r="13141" spans="2:16" ht="25.5">
      <c r="B13141" s="400"/>
      <c r="D13141" s="401"/>
      <c r="H13141" s="21" t="s">
        <v>14747</v>
      </c>
      <c r="J13141" s="14">
        <v>103</v>
      </c>
      <c r="L13141" s="18">
        <f t="shared" si="622"/>
        <v>103</v>
      </c>
      <c r="M13141" s="14">
        <v>110</v>
      </c>
      <c r="N13141" s="14"/>
      <c r="O13141" s="18">
        <f t="shared" si="620"/>
        <v>110</v>
      </c>
      <c r="P13141" s="16">
        <f t="shared" si="621"/>
        <v>213</v>
      </c>
    </row>
    <row r="13142" spans="2:16" ht="25.5">
      <c r="B13142" s="400"/>
      <c r="D13142" s="401"/>
      <c r="H13142" s="21" t="s">
        <v>14748</v>
      </c>
      <c r="J13142" s="14">
        <v>82</v>
      </c>
      <c r="L13142" s="18">
        <f t="shared" si="622"/>
        <v>82</v>
      </c>
      <c r="M13142" s="14">
        <v>35</v>
      </c>
      <c r="N13142" s="14"/>
      <c r="O13142" s="18">
        <f t="shared" ref="O13142:O13205" si="623">+N13142+M13142</f>
        <v>35</v>
      </c>
      <c r="P13142" s="16">
        <f t="shared" ref="P13142:P13205" si="624">+L13142+O13142</f>
        <v>117</v>
      </c>
    </row>
    <row r="13143" spans="2:16" ht="25.5">
      <c r="B13143" s="400"/>
      <c r="D13143" s="401"/>
      <c r="H13143" s="21" t="s">
        <v>14749</v>
      </c>
      <c r="J13143" s="14">
        <v>31</v>
      </c>
      <c r="L13143" s="18">
        <f t="shared" si="622"/>
        <v>31</v>
      </c>
      <c r="M13143" s="14"/>
      <c r="N13143" s="14"/>
      <c r="O13143" s="18">
        <f t="shared" si="623"/>
        <v>0</v>
      </c>
      <c r="P13143" s="16">
        <f t="shared" si="624"/>
        <v>31</v>
      </c>
    </row>
    <row r="13144" spans="2:16" ht="25.5">
      <c r="B13144" s="400"/>
      <c r="D13144" s="401"/>
      <c r="H13144" s="21" t="s">
        <v>14750</v>
      </c>
      <c r="J13144" s="14"/>
      <c r="L13144" s="18">
        <f t="shared" si="622"/>
        <v>0</v>
      </c>
      <c r="M13144" s="14">
        <v>16</v>
      </c>
      <c r="N13144" s="14"/>
      <c r="O13144" s="18">
        <f t="shared" si="623"/>
        <v>16</v>
      </c>
      <c r="P13144" s="16">
        <f t="shared" si="624"/>
        <v>16</v>
      </c>
    </row>
    <row r="13145" spans="2:16" ht="38.25">
      <c r="B13145" s="400"/>
      <c r="D13145" s="401" t="s">
        <v>14692</v>
      </c>
      <c r="H13145" s="214" t="s">
        <v>14751</v>
      </c>
      <c r="J13145" s="14">
        <v>199</v>
      </c>
      <c r="L13145" s="18">
        <f t="shared" si="622"/>
        <v>199</v>
      </c>
      <c r="M13145" s="14">
        <v>58</v>
      </c>
      <c r="N13145" s="14"/>
      <c r="O13145" s="18">
        <f t="shared" si="623"/>
        <v>58</v>
      </c>
      <c r="P13145" s="16">
        <f t="shared" si="624"/>
        <v>257</v>
      </c>
    </row>
    <row r="13146" spans="2:16" ht="25.5">
      <c r="B13146" s="400"/>
      <c r="D13146" s="401"/>
      <c r="H13146" s="21" t="s">
        <v>14752</v>
      </c>
      <c r="J13146" s="14">
        <v>34</v>
      </c>
      <c r="L13146" s="18">
        <f t="shared" ref="L13146:L13209" si="625">+J13146+K13146</f>
        <v>34</v>
      </c>
      <c r="M13146" s="14"/>
      <c r="N13146" s="14"/>
      <c r="O13146" s="18">
        <f t="shared" si="623"/>
        <v>0</v>
      </c>
      <c r="P13146" s="16">
        <f t="shared" si="624"/>
        <v>34</v>
      </c>
    </row>
    <row r="13147" spans="2:16">
      <c r="B13147" s="400"/>
      <c r="D13147" s="401"/>
      <c r="H13147" s="21" t="s">
        <v>14753</v>
      </c>
      <c r="J13147" s="14">
        <v>10</v>
      </c>
      <c r="L13147" s="18">
        <f t="shared" si="625"/>
        <v>10</v>
      </c>
      <c r="M13147" s="14">
        <v>10</v>
      </c>
      <c r="N13147" s="14"/>
      <c r="O13147" s="18">
        <f t="shared" si="623"/>
        <v>10</v>
      </c>
      <c r="P13147" s="16">
        <f t="shared" si="624"/>
        <v>20</v>
      </c>
    </row>
    <row r="13148" spans="2:16" ht="25.5">
      <c r="B13148" s="400"/>
      <c r="D13148" s="401"/>
      <c r="H13148" s="21" t="s">
        <v>14754</v>
      </c>
      <c r="J13148" s="14">
        <v>125</v>
      </c>
      <c r="L13148" s="18">
        <f t="shared" si="625"/>
        <v>125</v>
      </c>
      <c r="M13148" s="14">
        <v>131</v>
      </c>
      <c r="N13148" s="14">
        <v>20</v>
      </c>
      <c r="O13148" s="18">
        <f t="shared" si="623"/>
        <v>151</v>
      </c>
      <c r="P13148" s="16">
        <f t="shared" si="624"/>
        <v>276</v>
      </c>
    </row>
    <row r="13149" spans="2:16" ht="25.5">
      <c r="B13149" s="400"/>
      <c r="D13149" s="401"/>
      <c r="H13149" s="21" t="s">
        <v>14755</v>
      </c>
      <c r="J13149" s="14">
        <v>66</v>
      </c>
      <c r="L13149" s="18">
        <f t="shared" si="625"/>
        <v>66</v>
      </c>
      <c r="M13149" s="14"/>
      <c r="N13149" s="14"/>
      <c r="O13149" s="18">
        <f t="shared" si="623"/>
        <v>0</v>
      </c>
      <c r="P13149" s="16">
        <f t="shared" si="624"/>
        <v>66</v>
      </c>
    </row>
    <row r="13150" spans="2:16" ht="25.5">
      <c r="B13150" s="400"/>
      <c r="D13150" s="401"/>
      <c r="H13150" s="21" t="s">
        <v>14756</v>
      </c>
      <c r="J13150" s="14">
        <v>21</v>
      </c>
      <c r="L13150" s="18">
        <f t="shared" si="625"/>
        <v>21</v>
      </c>
      <c r="M13150" s="14"/>
      <c r="N13150" s="14"/>
      <c r="O13150" s="18">
        <f t="shared" si="623"/>
        <v>0</v>
      </c>
      <c r="P13150" s="16">
        <f t="shared" si="624"/>
        <v>21</v>
      </c>
    </row>
    <row r="13151" spans="2:16" ht="25.5">
      <c r="B13151" s="400"/>
      <c r="D13151" s="401"/>
      <c r="H13151" s="21" t="s">
        <v>3212</v>
      </c>
      <c r="J13151" s="14">
        <v>15</v>
      </c>
      <c r="L13151" s="18">
        <f t="shared" si="625"/>
        <v>15</v>
      </c>
      <c r="M13151" s="14"/>
      <c r="N13151" s="14"/>
      <c r="O13151" s="18">
        <f t="shared" si="623"/>
        <v>0</v>
      </c>
      <c r="P13151" s="16">
        <f t="shared" si="624"/>
        <v>15</v>
      </c>
    </row>
    <row r="13152" spans="2:16" ht="25.5">
      <c r="B13152" s="400"/>
      <c r="D13152" s="401"/>
      <c r="H13152" s="21" t="s">
        <v>14757</v>
      </c>
      <c r="J13152" s="14">
        <v>12</v>
      </c>
      <c r="L13152" s="18">
        <f t="shared" si="625"/>
        <v>12</v>
      </c>
      <c r="M13152" s="14">
        <v>0</v>
      </c>
      <c r="N13152" s="14"/>
      <c r="O13152" s="18">
        <f t="shared" si="623"/>
        <v>0</v>
      </c>
      <c r="P13152" s="16">
        <f t="shared" si="624"/>
        <v>12</v>
      </c>
    </row>
    <row r="13153" spans="2:16" ht="25.5">
      <c r="B13153" s="400"/>
      <c r="D13153" s="401"/>
      <c r="H13153" s="21" t="s">
        <v>14758</v>
      </c>
      <c r="J13153" s="14">
        <v>80</v>
      </c>
      <c r="L13153" s="18">
        <f t="shared" si="625"/>
        <v>80</v>
      </c>
      <c r="M13153" s="14"/>
      <c r="N13153" s="14"/>
      <c r="O13153" s="18">
        <f t="shared" si="623"/>
        <v>0</v>
      </c>
      <c r="P13153" s="16">
        <f t="shared" si="624"/>
        <v>80</v>
      </c>
    </row>
    <row r="13154" spans="2:16" ht="51">
      <c r="B13154" s="400"/>
      <c r="D13154" s="401" t="s">
        <v>4005</v>
      </c>
      <c r="H13154" s="21" t="s">
        <v>14762</v>
      </c>
      <c r="J13154" s="55">
        <v>250</v>
      </c>
      <c r="L13154" s="18">
        <f t="shared" si="625"/>
        <v>250</v>
      </c>
      <c r="M13154" s="55">
        <v>75</v>
      </c>
      <c r="O13154" s="18">
        <f t="shared" si="623"/>
        <v>75</v>
      </c>
      <c r="P13154" s="16">
        <f t="shared" si="624"/>
        <v>325</v>
      </c>
    </row>
    <row r="13155" spans="2:16" ht="51">
      <c r="B13155" s="400"/>
      <c r="D13155" s="401"/>
      <c r="H13155" s="21" t="s">
        <v>14763</v>
      </c>
      <c r="J13155" s="55"/>
      <c r="L13155" s="18">
        <f t="shared" si="625"/>
        <v>0</v>
      </c>
      <c r="M13155" s="55">
        <v>100</v>
      </c>
      <c r="O13155" s="18">
        <f t="shared" si="623"/>
        <v>100</v>
      </c>
      <c r="P13155" s="16">
        <f t="shared" si="624"/>
        <v>100</v>
      </c>
    </row>
    <row r="13156" spans="2:16" ht="51">
      <c r="B13156" s="400"/>
      <c r="D13156" s="401"/>
      <c r="H13156" s="21" t="s">
        <v>14764</v>
      </c>
      <c r="J13156" s="14">
        <v>207</v>
      </c>
      <c r="L13156" s="18">
        <f t="shared" si="625"/>
        <v>207</v>
      </c>
      <c r="M13156" s="14">
        <v>100</v>
      </c>
      <c r="O13156" s="18">
        <f t="shared" si="623"/>
        <v>100</v>
      </c>
      <c r="P13156" s="16">
        <f t="shared" si="624"/>
        <v>307</v>
      </c>
    </row>
    <row r="13157" spans="2:16" ht="25.5">
      <c r="B13157" s="400"/>
      <c r="D13157" s="401"/>
      <c r="H13157" s="21" t="s">
        <v>14765</v>
      </c>
      <c r="J13157" s="14">
        <v>243</v>
      </c>
      <c r="L13157" s="18">
        <f t="shared" si="625"/>
        <v>243</v>
      </c>
      <c r="M13157" s="14">
        <v>0</v>
      </c>
      <c r="O13157" s="18">
        <f t="shared" si="623"/>
        <v>0</v>
      </c>
      <c r="P13157" s="16">
        <f t="shared" si="624"/>
        <v>243</v>
      </c>
    </row>
    <row r="13158" spans="2:16" ht="38.25">
      <c r="B13158" s="400"/>
      <c r="D13158" s="401"/>
      <c r="H13158" s="21" t="s">
        <v>14766</v>
      </c>
      <c r="J13158" s="14">
        <v>144</v>
      </c>
      <c r="L13158" s="18">
        <f t="shared" si="625"/>
        <v>144</v>
      </c>
      <c r="M13158" s="14">
        <v>35</v>
      </c>
      <c r="O13158" s="18">
        <f t="shared" si="623"/>
        <v>35</v>
      </c>
      <c r="P13158" s="16">
        <f t="shared" si="624"/>
        <v>179</v>
      </c>
    </row>
    <row r="13159" spans="2:16" ht="51">
      <c r="B13159" s="400"/>
      <c r="D13159" s="401"/>
      <c r="H13159" s="21" t="s">
        <v>14767</v>
      </c>
      <c r="J13159" s="14">
        <v>229</v>
      </c>
      <c r="L13159" s="18">
        <f t="shared" si="625"/>
        <v>229</v>
      </c>
      <c r="M13159" s="14"/>
      <c r="O13159" s="18">
        <f t="shared" si="623"/>
        <v>0</v>
      </c>
      <c r="P13159" s="16">
        <f t="shared" si="624"/>
        <v>229</v>
      </c>
    </row>
    <row r="13160" spans="2:16" ht="38.25">
      <c r="B13160" s="400"/>
      <c r="D13160" s="401"/>
      <c r="H13160" s="21" t="s">
        <v>14693</v>
      </c>
      <c r="J13160" s="14">
        <v>275</v>
      </c>
      <c r="L13160" s="18">
        <f t="shared" si="625"/>
        <v>275</v>
      </c>
      <c r="M13160" s="14"/>
      <c r="O13160" s="18">
        <f t="shared" si="623"/>
        <v>0</v>
      </c>
      <c r="P13160" s="16">
        <f t="shared" si="624"/>
        <v>275</v>
      </c>
    </row>
    <row r="13161" spans="2:16" ht="51">
      <c r="B13161" s="400"/>
      <c r="D13161" s="401"/>
      <c r="H13161" s="21" t="s">
        <v>14768</v>
      </c>
      <c r="J13161" s="14">
        <v>270</v>
      </c>
      <c r="L13161" s="18">
        <f t="shared" si="625"/>
        <v>270</v>
      </c>
      <c r="M13161" s="14">
        <v>50</v>
      </c>
      <c r="O13161" s="18">
        <f t="shared" si="623"/>
        <v>50</v>
      </c>
      <c r="P13161" s="16">
        <f t="shared" si="624"/>
        <v>320</v>
      </c>
    </row>
    <row r="13162" spans="2:16" ht="51">
      <c r="B13162" s="400"/>
      <c r="D13162" s="401"/>
      <c r="H13162" s="21" t="s">
        <v>14769</v>
      </c>
      <c r="J13162" s="14">
        <v>250</v>
      </c>
      <c r="L13162" s="18">
        <f t="shared" si="625"/>
        <v>250</v>
      </c>
      <c r="M13162" s="14">
        <v>100</v>
      </c>
      <c r="O13162" s="18">
        <f t="shared" si="623"/>
        <v>100</v>
      </c>
      <c r="P13162" s="16">
        <f t="shared" si="624"/>
        <v>350</v>
      </c>
    </row>
    <row r="13163" spans="2:16" ht="51">
      <c r="B13163" s="400"/>
      <c r="D13163" s="401"/>
      <c r="H13163" s="21" t="s">
        <v>14770</v>
      </c>
      <c r="J13163" s="14">
        <v>300</v>
      </c>
      <c r="L13163" s="18">
        <f t="shared" si="625"/>
        <v>300</v>
      </c>
      <c r="M13163" s="14"/>
      <c r="O13163" s="18">
        <f t="shared" si="623"/>
        <v>0</v>
      </c>
      <c r="P13163" s="16">
        <f t="shared" si="624"/>
        <v>300</v>
      </c>
    </row>
    <row r="13164" spans="2:16" ht="51">
      <c r="B13164" s="400"/>
      <c r="D13164" s="401"/>
      <c r="H13164" s="21" t="s">
        <v>14771</v>
      </c>
      <c r="J13164" s="14">
        <v>283</v>
      </c>
      <c r="L13164" s="18">
        <f t="shared" si="625"/>
        <v>283</v>
      </c>
      <c r="M13164" s="14">
        <v>70</v>
      </c>
      <c r="O13164" s="18">
        <f t="shared" si="623"/>
        <v>70</v>
      </c>
      <c r="P13164" s="16">
        <f t="shared" si="624"/>
        <v>353</v>
      </c>
    </row>
    <row r="13165" spans="2:16" ht="51">
      <c r="B13165" s="400"/>
      <c r="D13165" s="401"/>
      <c r="H13165" s="21" t="s">
        <v>14772</v>
      </c>
      <c r="J13165" s="14">
        <v>230</v>
      </c>
      <c r="L13165" s="18">
        <f t="shared" si="625"/>
        <v>230</v>
      </c>
      <c r="M13165" s="14"/>
      <c r="O13165" s="18">
        <f t="shared" si="623"/>
        <v>0</v>
      </c>
      <c r="P13165" s="16">
        <f t="shared" si="624"/>
        <v>230</v>
      </c>
    </row>
    <row r="13166" spans="2:16" ht="51">
      <c r="B13166" s="400"/>
      <c r="D13166" s="401"/>
      <c r="H13166" s="21" t="s">
        <v>14773</v>
      </c>
      <c r="J13166" s="14">
        <v>117</v>
      </c>
      <c r="L13166" s="18">
        <f t="shared" si="625"/>
        <v>117</v>
      </c>
      <c r="M13166" s="14"/>
      <c r="O13166" s="18">
        <f t="shared" si="623"/>
        <v>0</v>
      </c>
      <c r="P13166" s="16">
        <f t="shared" si="624"/>
        <v>117</v>
      </c>
    </row>
    <row r="13167" spans="2:16" ht="38.25">
      <c r="B13167" s="400"/>
      <c r="D13167" s="401"/>
      <c r="H13167" s="21" t="s">
        <v>14774</v>
      </c>
      <c r="J13167" s="14">
        <v>30</v>
      </c>
      <c r="L13167" s="18">
        <f t="shared" si="625"/>
        <v>30</v>
      </c>
      <c r="M13167" s="14"/>
      <c r="O13167" s="18">
        <f t="shared" si="623"/>
        <v>0</v>
      </c>
      <c r="P13167" s="16">
        <f t="shared" si="624"/>
        <v>30</v>
      </c>
    </row>
    <row r="13168" spans="2:16" ht="38.25">
      <c r="B13168" s="400"/>
      <c r="D13168" s="401"/>
      <c r="H13168" s="21" t="s">
        <v>14775</v>
      </c>
      <c r="J13168" s="14">
        <v>27</v>
      </c>
      <c r="L13168" s="18">
        <f t="shared" si="625"/>
        <v>27</v>
      </c>
      <c r="M13168" s="14"/>
      <c r="O13168" s="18">
        <f t="shared" si="623"/>
        <v>0</v>
      </c>
      <c r="P13168" s="16">
        <f t="shared" si="624"/>
        <v>27</v>
      </c>
    </row>
    <row r="13169" spans="2:16" ht="38.25">
      <c r="B13169" s="400"/>
      <c r="D13169" s="401"/>
      <c r="H13169" s="21" t="s">
        <v>14776</v>
      </c>
      <c r="J13169" s="14">
        <v>39</v>
      </c>
      <c r="L13169" s="18">
        <f t="shared" si="625"/>
        <v>39</v>
      </c>
      <c r="M13169" s="14"/>
      <c r="O13169" s="18">
        <f t="shared" si="623"/>
        <v>0</v>
      </c>
      <c r="P13169" s="16">
        <f t="shared" si="624"/>
        <v>39</v>
      </c>
    </row>
    <row r="13170" spans="2:16" ht="38.25">
      <c r="B13170" s="400"/>
      <c r="D13170" s="401"/>
      <c r="H13170" s="21" t="s">
        <v>14777</v>
      </c>
      <c r="J13170" s="14">
        <v>31</v>
      </c>
      <c r="L13170" s="18">
        <f t="shared" si="625"/>
        <v>31</v>
      </c>
      <c r="M13170" s="14"/>
      <c r="O13170" s="18">
        <f t="shared" si="623"/>
        <v>0</v>
      </c>
      <c r="P13170" s="16">
        <f t="shared" si="624"/>
        <v>31</v>
      </c>
    </row>
    <row r="13171" spans="2:16" ht="51">
      <c r="B13171" s="400"/>
      <c r="D13171" s="401"/>
      <c r="H13171" s="21" t="s">
        <v>14778</v>
      </c>
      <c r="J13171" s="14">
        <v>39</v>
      </c>
      <c r="L13171" s="18">
        <f t="shared" si="625"/>
        <v>39</v>
      </c>
      <c r="M13171" s="14"/>
      <c r="O13171" s="18">
        <f t="shared" si="623"/>
        <v>0</v>
      </c>
      <c r="P13171" s="16">
        <f t="shared" si="624"/>
        <v>39</v>
      </c>
    </row>
    <row r="13172" spans="2:16" ht="25.5">
      <c r="B13172" s="400"/>
      <c r="D13172" s="401"/>
      <c r="H13172" s="21" t="s">
        <v>14779</v>
      </c>
      <c r="J13172" s="14">
        <v>458</v>
      </c>
      <c r="L13172" s="18">
        <f t="shared" si="625"/>
        <v>458</v>
      </c>
      <c r="M13172" s="14"/>
      <c r="O13172" s="18">
        <f t="shared" si="623"/>
        <v>0</v>
      </c>
      <c r="P13172" s="16">
        <f t="shared" si="624"/>
        <v>458</v>
      </c>
    </row>
    <row r="13173" spans="2:16" ht="51">
      <c r="B13173" s="400"/>
      <c r="D13173" s="401"/>
      <c r="H13173" s="21" t="s">
        <v>14780</v>
      </c>
      <c r="J13173" s="14">
        <v>280</v>
      </c>
      <c r="L13173" s="18">
        <f t="shared" si="625"/>
        <v>280</v>
      </c>
      <c r="M13173" s="14"/>
      <c r="O13173" s="18">
        <f t="shared" si="623"/>
        <v>0</v>
      </c>
      <c r="P13173" s="16">
        <f t="shared" si="624"/>
        <v>280</v>
      </c>
    </row>
    <row r="13174" spans="2:16" ht="25.5">
      <c r="B13174" s="400"/>
      <c r="D13174" s="401"/>
      <c r="H13174" s="21" t="s">
        <v>14612</v>
      </c>
      <c r="J13174" s="14">
        <v>255</v>
      </c>
      <c r="L13174" s="18">
        <f t="shared" si="625"/>
        <v>255</v>
      </c>
      <c r="M13174" s="14"/>
      <c r="O13174" s="18">
        <f t="shared" si="623"/>
        <v>0</v>
      </c>
      <c r="P13174" s="16">
        <f t="shared" si="624"/>
        <v>255</v>
      </c>
    </row>
    <row r="13175" spans="2:16" ht="38.25">
      <c r="B13175" s="400"/>
      <c r="D13175" s="401"/>
      <c r="H13175" s="21" t="s">
        <v>14781</v>
      </c>
      <c r="J13175" s="14">
        <v>270</v>
      </c>
      <c r="L13175" s="18">
        <f t="shared" si="625"/>
        <v>270</v>
      </c>
      <c r="M13175" s="14"/>
      <c r="O13175" s="18">
        <f t="shared" si="623"/>
        <v>0</v>
      </c>
      <c r="P13175" s="16">
        <f t="shared" si="624"/>
        <v>270</v>
      </c>
    </row>
    <row r="13176" spans="2:16" ht="38.25">
      <c r="B13176" s="400"/>
      <c r="D13176" s="401"/>
      <c r="H13176" s="21" t="s">
        <v>14782</v>
      </c>
      <c r="J13176" s="14">
        <v>300</v>
      </c>
      <c r="L13176" s="18">
        <f t="shared" si="625"/>
        <v>300</v>
      </c>
      <c r="M13176" s="14"/>
      <c r="O13176" s="18">
        <f t="shared" si="623"/>
        <v>0</v>
      </c>
      <c r="P13176" s="16">
        <f t="shared" si="624"/>
        <v>300</v>
      </c>
    </row>
    <row r="13177" spans="2:16" ht="51">
      <c r="B13177" s="400"/>
      <c r="D13177" s="401"/>
      <c r="H13177" s="21" t="s">
        <v>14783</v>
      </c>
      <c r="J13177" s="14">
        <v>200</v>
      </c>
      <c r="L13177" s="18">
        <f t="shared" si="625"/>
        <v>200</v>
      </c>
      <c r="M13177" s="14"/>
      <c r="O13177" s="18">
        <f t="shared" si="623"/>
        <v>0</v>
      </c>
      <c r="P13177" s="16">
        <f t="shared" si="624"/>
        <v>200</v>
      </c>
    </row>
    <row r="13178" spans="2:16">
      <c r="B13178" s="400"/>
      <c r="D13178" s="401"/>
      <c r="H13178" s="21" t="s">
        <v>14784</v>
      </c>
      <c r="J13178" s="14">
        <v>30</v>
      </c>
      <c r="L13178" s="18">
        <f t="shared" si="625"/>
        <v>30</v>
      </c>
      <c r="M13178" s="14"/>
      <c r="O13178" s="18">
        <f t="shared" si="623"/>
        <v>0</v>
      </c>
      <c r="P13178" s="16">
        <f t="shared" si="624"/>
        <v>30</v>
      </c>
    </row>
    <row r="13179" spans="2:16" ht="38.25">
      <c r="B13179" s="400"/>
      <c r="D13179" s="401"/>
      <c r="H13179" s="21" t="s">
        <v>14785</v>
      </c>
      <c r="J13179" s="14">
        <v>254</v>
      </c>
      <c r="L13179" s="18">
        <f t="shared" si="625"/>
        <v>254</v>
      </c>
      <c r="M13179" s="14"/>
      <c r="O13179" s="18">
        <f t="shared" si="623"/>
        <v>0</v>
      </c>
      <c r="P13179" s="16">
        <f t="shared" si="624"/>
        <v>254</v>
      </c>
    </row>
    <row r="13180" spans="2:16" ht="38.25">
      <c r="B13180" s="400"/>
      <c r="D13180" s="401" t="s">
        <v>14759</v>
      </c>
      <c r="H13180" s="21" t="s">
        <v>14786</v>
      </c>
      <c r="J13180" s="14">
        <v>209</v>
      </c>
      <c r="L13180" s="18">
        <f t="shared" si="625"/>
        <v>209</v>
      </c>
      <c r="M13180" s="14"/>
      <c r="O13180" s="18">
        <f t="shared" si="623"/>
        <v>0</v>
      </c>
      <c r="P13180" s="16">
        <f t="shared" si="624"/>
        <v>209</v>
      </c>
    </row>
    <row r="13181" spans="2:16" ht="38.25">
      <c r="B13181" s="400"/>
      <c r="D13181" s="401"/>
      <c r="H13181" s="21" t="s">
        <v>14787</v>
      </c>
      <c r="J13181" s="14">
        <v>150</v>
      </c>
      <c r="L13181" s="18">
        <f t="shared" si="625"/>
        <v>150</v>
      </c>
      <c r="M13181" s="14">
        <v>49</v>
      </c>
      <c r="O13181" s="18">
        <f t="shared" si="623"/>
        <v>49</v>
      </c>
      <c r="P13181" s="16">
        <f t="shared" si="624"/>
        <v>199</v>
      </c>
    </row>
    <row r="13182" spans="2:16" ht="38.25">
      <c r="B13182" s="400"/>
      <c r="D13182" s="401"/>
      <c r="H13182" s="21" t="s">
        <v>14788</v>
      </c>
      <c r="J13182" s="14">
        <v>180</v>
      </c>
      <c r="L13182" s="18">
        <f t="shared" si="625"/>
        <v>180</v>
      </c>
      <c r="M13182" s="14"/>
      <c r="O13182" s="18">
        <f t="shared" si="623"/>
        <v>0</v>
      </c>
      <c r="P13182" s="16">
        <f t="shared" si="624"/>
        <v>180</v>
      </c>
    </row>
    <row r="13183" spans="2:16" ht="38.25">
      <c r="B13183" s="400"/>
      <c r="D13183" s="401"/>
      <c r="H13183" s="21" t="s">
        <v>14789</v>
      </c>
      <c r="J13183" s="14">
        <v>170</v>
      </c>
      <c r="L13183" s="18">
        <f t="shared" si="625"/>
        <v>170</v>
      </c>
      <c r="M13183" s="14">
        <v>52</v>
      </c>
      <c r="O13183" s="18">
        <f t="shared" si="623"/>
        <v>52</v>
      </c>
      <c r="P13183" s="16">
        <f t="shared" si="624"/>
        <v>222</v>
      </c>
    </row>
    <row r="13184" spans="2:16" ht="51">
      <c r="B13184" s="400"/>
      <c r="D13184" s="401"/>
      <c r="H13184" s="21" t="s">
        <v>14790</v>
      </c>
      <c r="J13184" s="14">
        <v>230</v>
      </c>
      <c r="L13184" s="18">
        <f t="shared" si="625"/>
        <v>230</v>
      </c>
      <c r="M13184" s="14">
        <v>54</v>
      </c>
      <c r="O13184" s="18">
        <f t="shared" si="623"/>
        <v>54</v>
      </c>
      <c r="P13184" s="16">
        <f t="shared" si="624"/>
        <v>284</v>
      </c>
    </row>
    <row r="13185" spans="2:16" ht="38.25">
      <c r="B13185" s="400"/>
      <c r="D13185" s="401"/>
      <c r="H13185" s="21" t="s">
        <v>14791</v>
      </c>
      <c r="J13185" s="14">
        <v>340</v>
      </c>
      <c r="L13185" s="18">
        <f t="shared" si="625"/>
        <v>340</v>
      </c>
      <c r="M13185" s="14">
        <v>100</v>
      </c>
      <c r="O13185" s="18">
        <f t="shared" si="623"/>
        <v>100</v>
      </c>
      <c r="P13185" s="16">
        <f t="shared" si="624"/>
        <v>440</v>
      </c>
    </row>
    <row r="13186" spans="2:16" ht="51">
      <c r="B13186" s="400"/>
      <c r="D13186" s="401"/>
      <c r="H13186" s="21" t="s">
        <v>14792</v>
      </c>
      <c r="J13186" s="14">
        <v>122</v>
      </c>
      <c r="L13186" s="18">
        <f t="shared" si="625"/>
        <v>122</v>
      </c>
      <c r="M13186" s="14">
        <v>45</v>
      </c>
      <c r="O13186" s="18">
        <f t="shared" si="623"/>
        <v>45</v>
      </c>
      <c r="P13186" s="16">
        <f t="shared" si="624"/>
        <v>167</v>
      </c>
    </row>
    <row r="13187" spans="2:16" ht="51">
      <c r="B13187" s="400"/>
      <c r="D13187" s="401"/>
      <c r="H13187" s="21" t="s">
        <v>14793</v>
      </c>
      <c r="J13187" s="14">
        <v>223</v>
      </c>
      <c r="L13187" s="18">
        <f t="shared" si="625"/>
        <v>223</v>
      </c>
      <c r="M13187" s="14"/>
      <c r="O13187" s="18">
        <f t="shared" si="623"/>
        <v>0</v>
      </c>
      <c r="P13187" s="16">
        <f t="shared" si="624"/>
        <v>223</v>
      </c>
    </row>
    <row r="13188" spans="2:16" ht="38.25">
      <c r="B13188" s="400"/>
      <c r="D13188" s="401" t="s">
        <v>14760</v>
      </c>
      <c r="H13188" s="21" t="s">
        <v>14794</v>
      </c>
      <c r="J13188" s="14">
        <v>219</v>
      </c>
      <c r="L13188" s="18">
        <f t="shared" si="625"/>
        <v>219</v>
      </c>
      <c r="M13188" s="14">
        <v>150</v>
      </c>
      <c r="O13188" s="18">
        <f t="shared" si="623"/>
        <v>150</v>
      </c>
      <c r="P13188" s="16">
        <f t="shared" si="624"/>
        <v>369</v>
      </c>
    </row>
    <row r="13189" spans="2:16" ht="38.25">
      <c r="B13189" s="400"/>
      <c r="D13189" s="401"/>
      <c r="H13189" s="21" t="s">
        <v>14795</v>
      </c>
      <c r="J13189" s="14">
        <v>108</v>
      </c>
      <c r="L13189" s="18">
        <f t="shared" si="625"/>
        <v>108</v>
      </c>
      <c r="M13189" s="14">
        <v>170</v>
      </c>
      <c r="O13189" s="18">
        <f t="shared" si="623"/>
        <v>170</v>
      </c>
      <c r="P13189" s="16">
        <f t="shared" si="624"/>
        <v>278</v>
      </c>
    </row>
    <row r="13190" spans="2:16" ht="38.25">
      <c r="B13190" s="400"/>
      <c r="D13190" s="401"/>
      <c r="H13190" s="21" t="s">
        <v>14796</v>
      </c>
      <c r="J13190" s="14">
        <v>251</v>
      </c>
      <c r="L13190" s="18">
        <f t="shared" si="625"/>
        <v>251</v>
      </c>
      <c r="M13190" s="14">
        <v>145</v>
      </c>
      <c r="O13190" s="18">
        <f t="shared" si="623"/>
        <v>145</v>
      </c>
      <c r="P13190" s="16">
        <f t="shared" si="624"/>
        <v>396</v>
      </c>
    </row>
    <row r="13191" spans="2:16" ht="38.25">
      <c r="B13191" s="400"/>
      <c r="D13191" s="401"/>
      <c r="H13191" s="21" t="s">
        <v>14797</v>
      </c>
      <c r="J13191" s="14">
        <v>170</v>
      </c>
      <c r="L13191" s="18">
        <f t="shared" si="625"/>
        <v>170</v>
      </c>
      <c r="M13191" s="14">
        <v>150</v>
      </c>
      <c r="O13191" s="18">
        <f t="shared" si="623"/>
        <v>150</v>
      </c>
      <c r="P13191" s="16">
        <f t="shared" si="624"/>
        <v>320</v>
      </c>
    </row>
    <row r="13192" spans="2:16" ht="38.25">
      <c r="B13192" s="400"/>
      <c r="D13192" s="401"/>
      <c r="H13192" s="21" t="s">
        <v>14798</v>
      </c>
      <c r="J13192" s="14">
        <v>312</v>
      </c>
      <c r="L13192" s="18">
        <f t="shared" si="625"/>
        <v>312</v>
      </c>
      <c r="M13192" s="14">
        <v>245</v>
      </c>
      <c r="O13192" s="18">
        <f t="shared" si="623"/>
        <v>245</v>
      </c>
      <c r="P13192" s="16">
        <f t="shared" si="624"/>
        <v>557</v>
      </c>
    </row>
    <row r="13193" spans="2:16" ht="38.25">
      <c r="B13193" s="400"/>
      <c r="D13193" s="401"/>
      <c r="H13193" s="21" t="s">
        <v>14799</v>
      </c>
      <c r="J13193" s="14">
        <v>340</v>
      </c>
      <c r="L13193" s="18">
        <f t="shared" si="625"/>
        <v>340</v>
      </c>
      <c r="M13193" s="14"/>
      <c r="O13193" s="18">
        <f t="shared" si="623"/>
        <v>0</v>
      </c>
      <c r="P13193" s="16">
        <f t="shared" si="624"/>
        <v>340</v>
      </c>
    </row>
    <row r="13194" spans="2:16" ht="51">
      <c r="B13194" s="400"/>
      <c r="D13194" s="401"/>
      <c r="H13194" s="21" t="s">
        <v>14800</v>
      </c>
      <c r="J13194" s="14">
        <v>142</v>
      </c>
      <c r="L13194" s="18">
        <f t="shared" si="625"/>
        <v>142</v>
      </c>
      <c r="M13194" s="14"/>
      <c r="O13194" s="18">
        <f t="shared" si="623"/>
        <v>0</v>
      </c>
      <c r="P13194" s="16">
        <f t="shared" si="624"/>
        <v>142</v>
      </c>
    </row>
    <row r="13195" spans="2:16" ht="25.5">
      <c r="B13195" s="400"/>
      <c r="D13195" s="401"/>
      <c r="H13195" s="21" t="s">
        <v>14801</v>
      </c>
      <c r="J13195" s="14">
        <v>80</v>
      </c>
      <c r="L13195" s="18">
        <f t="shared" si="625"/>
        <v>80</v>
      </c>
      <c r="M13195" s="14"/>
      <c r="O13195" s="18">
        <f t="shared" si="623"/>
        <v>0</v>
      </c>
      <c r="P13195" s="16">
        <f t="shared" si="624"/>
        <v>80</v>
      </c>
    </row>
    <row r="13196" spans="2:16" ht="25.5">
      <c r="B13196" s="400"/>
      <c r="D13196" s="401"/>
      <c r="H13196" s="21" t="s">
        <v>14802</v>
      </c>
      <c r="J13196" s="14">
        <v>114</v>
      </c>
      <c r="L13196" s="18">
        <f t="shared" si="625"/>
        <v>114</v>
      </c>
      <c r="M13196" s="14"/>
      <c r="O13196" s="18">
        <f t="shared" si="623"/>
        <v>0</v>
      </c>
      <c r="P13196" s="16">
        <f t="shared" si="624"/>
        <v>114</v>
      </c>
    </row>
    <row r="13197" spans="2:16" ht="63.75">
      <c r="B13197" s="400"/>
      <c r="D13197" s="401"/>
      <c r="H13197" s="21" t="s">
        <v>14803</v>
      </c>
      <c r="J13197" s="14">
        <v>25</v>
      </c>
      <c r="L13197" s="18">
        <f t="shared" si="625"/>
        <v>25</v>
      </c>
      <c r="M13197" s="14"/>
      <c r="O13197" s="18">
        <f t="shared" si="623"/>
        <v>0</v>
      </c>
      <c r="P13197" s="16">
        <f t="shared" si="624"/>
        <v>25</v>
      </c>
    </row>
    <row r="13198" spans="2:16" ht="63.75">
      <c r="B13198" s="400"/>
      <c r="D13198" s="401"/>
      <c r="H13198" s="21" t="s">
        <v>14804</v>
      </c>
      <c r="J13198" s="14">
        <v>55</v>
      </c>
      <c r="L13198" s="18">
        <f t="shared" si="625"/>
        <v>55</v>
      </c>
      <c r="M13198" s="14"/>
      <c r="O13198" s="18">
        <f t="shared" si="623"/>
        <v>0</v>
      </c>
      <c r="P13198" s="16">
        <f t="shared" si="624"/>
        <v>55</v>
      </c>
    </row>
    <row r="13199" spans="2:16" ht="25.5">
      <c r="B13199" s="400"/>
      <c r="D13199" s="401"/>
      <c r="H13199" s="21" t="s">
        <v>14805</v>
      </c>
      <c r="J13199" s="14">
        <v>19</v>
      </c>
      <c r="L13199" s="18">
        <f t="shared" si="625"/>
        <v>19</v>
      </c>
      <c r="M13199" s="14"/>
      <c r="O13199" s="18">
        <f t="shared" si="623"/>
        <v>0</v>
      </c>
      <c r="P13199" s="16">
        <f t="shared" si="624"/>
        <v>19</v>
      </c>
    </row>
    <row r="13200" spans="2:16" ht="25.5">
      <c r="B13200" s="400"/>
      <c r="D13200" s="401"/>
      <c r="H13200" s="21" t="s">
        <v>14806</v>
      </c>
      <c r="J13200" s="14">
        <v>13</v>
      </c>
      <c r="L13200" s="18">
        <f t="shared" si="625"/>
        <v>13</v>
      </c>
      <c r="M13200" s="14"/>
      <c r="O13200" s="18">
        <f t="shared" si="623"/>
        <v>0</v>
      </c>
      <c r="P13200" s="16">
        <f t="shared" si="624"/>
        <v>13</v>
      </c>
    </row>
    <row r="13201" spans="2:16" ht="38.25">
      <c r="B13201" s="400"/>
      <c r="D13201" s="401" t="s">
        <v>14761</v>
      </c>
      <c r="H13201" s="21" t="s">
        <v>14807</v>
      </c>
      <c r="J13201" s="14">
        <v>92</v>
      </c>
      <c r="L13201" s="18">
        <f t="shared" si="625"/>
        <v>92</v>
      </c>
      <c r="M13201" s="14">
        <v>100</v>
      </c>
      <c r="O13201" s="18">
        <f t="shared" si="623"/>
        <v>100</v>
      </c>
      <c r="P13201" s="16">
        <f t="shared" si="624"/>
        <v>192</v>
      </c>
    </row>
    <row r="13202" spans="2:16" ht="51">
      <c r="B13202" s="400"/>
      <c r="D13202" s="401"/>
      <c r="H13202" s="21" t="s">
        <v>14808</v>
      </c>
      <c r="J13202" s="14">
        <v>255</v>
      </c>
      <c r="L13202" s="18">
        <f t="shared" si="625"/>
        <v>255</v>
      </c>
      <c r="M13202" s="14">
        <v>90</v>
      </c>
      <c r="O13202" s="18">
        <f t="shared" si="623"/>
        <v>90</v>
      </c>
      <c r="P13202" s="16">
        <f t="shared" si="624"/>
        <v>345</v>
      </c>
    </row>
    <row r="13203" spans="2:16" ht="51">
      <c r="B13203" s="400"/>
      <c r="D13203" s="401"/>
      <c r="H13203" s="21" t="s">
        <v>14809</v>
      </c>
      <c r="J13203" s="14">
        <v>110</v>
      </c>
      <c r="L13203" s="18">
        <f t="shared" si="625"/>
        <v>110</v>
      </c>
      <c r="M13203" s="14">
        <v>150</v>
      </c>
      <c r="O13203" s="18">
        <f t="shared" si="623"/>
        <v>150</v>
      </c>
      <c r="P13203" s="16">
        <f t="shared" si="624"/>
        <v>260</v>
      </c>
    </row>
    <row r="13204" spans="2:16" ht="25.5">
      <c r="B13204" s="400"/>
      <c r="D13204" s="401"/>
      <c r="H13204" s="21" t="s">
        <v>3408</v>
      </c>
      <c r="J13204" s="14">
        <v>255</v>
      </c>
      <c r="L13204" s="18">
        <f t="shared" si="625"/>
        <v>255</v>
      </c>
      <c r="M13204" s="14"/>
      <c r="O13204" s="18">
        <f t="shared" si="623"/>
        <v>0</v>
      </c>
      <c r="P13204" s="16">
        <f t="shared" si="624"/>
        <v>255</v>
      </c>
    </row>
    <row r="13205" spans="2:16" ht="38.25">
      <c r="B13205" s="400"/>
      <c r="D13205" s="401"/>
      <c r="H13205" s="21" t="s">
        <v>14810</v>
      </c>
      <c r="J13205" s="37">
        <v>85</v>
      </c>
      <c r="L13205" s="18">
        <f t="shared" si="625"/>
        <v>85</v>
      </c>
      <c r="M13205" s="37">
        <v>150</v>
      </c>
      <c r="O13205" s="18">
        <f t="shared" si="623"/>
        <v>150</v>
      </c>
      <c r="P13205" s="16">
        <f t="shared" si="624"/>
        <v>235</v>
      </c>
    </row>
    <row r="13206" spans="2:16" ht="38.25">
      <c r="B13206" s="400"/>
      <c r="D13206" s="401"/>
      <c r="H13206" s="21" t="s">
        <v>14811</v>
      </c>
      <c r="J13206" s="17">
        <v>428</v>
      </c>
      <c r="L13206" s="18">
        <f t="shared" si="625"/>
        <v>428</v>
      </c>
      <c r="M13206" s="17"/>
      <c r="O13206" s="18">
        <f t="shared" ref="O13206:O13269" si="626">+N13206+M13206</f>
        <v>0</v>
      </c>
      <c r="P13206" s="16">
        <f t="shared" ref="P13206:P13269" si="627">+L13206+O13206</f>
        <v>428</v>
      </c>
    </row>
    <row r="13207" spans="2:16" ht="38.25">
      <c r="B13207" s="400"/>
      <c r="D13207" s="401"/>
      <c r="H13207" s="21" t="s">
        <v>14812</v>
      </c>
      <c r="J13207" s="14">
        <v>270</v>
      </c>
      <c r="L13207" s="18">
        <f t="shared" si="625"/>
        <v>270</v>
      </c>
      <c r="M13207" s="14"/>
      <c r="O13207" s="18">
        <f t="shared" si="626"/>
        <v>0</v>
      </c>
      <c r="P13207" s="16">
        <f t="shared" si="627"/>
        <v>270</v>
      </c>
    </row>
    <row r="13208" spans="2:16" ht="38.25">
      <c r="B13208" s="400"/>
      <c r="D13208" s="401"/>
      <c r="H13208" s="21" t="s">
        <v>14813</v>
      </c>
      <c r="J13208" s="14">
        <v>162</v>
      </c>
      <c r="L13208" s="18">
        <f t="shared" si="625"/>
        <v>162</v>
      </c>
      <c r="M13208" s="14"/>
      <c r="O13208" s="18">
        <f t="shared" si="626"/>
        <v>0</v>
      </c>
      <c r="P13208" s="16">
        <f t="shared" si="627"/>
        <v>162</v>
      </c>
    </row>
    <row r="13209" spans="2:16" ht="25.5">
      <c r="B13209" s="400"/>
      <c r="D13209" s="401"/>
      <c r="H13209" s="21" t="s">
        <v>14814</v>
      </c>
      <c r="J13209" s="14">
        <v>85</v>
      </c>
      <c r="L13209" s="18">
        <f t="shared" si="625"/>
        <v>85</v>
      </c>
      <c r="M13209" s="14"/>
      <c r="O13209" s="18">
        <f t="shared" si="626"/>
        <v>0</v>
      </c>
      <c r="P13209" s="16">
        <f t="shared" si="627"/>
        <v>85</v>
      </c>
    </row>
    <row r="13210" spans="2:16">
      <c r="B13210" s="400"/>
      <c r="D13210" s="401"/>
      <c r="H13210" s="21" t="s">
        <v>14815</v>
      </c>
      <c r="J13210" s="14">
        <v>42</v>
      </c>
      <c r="L13210" s="18">
        <f t="shared" ref="L13210:L13273" si="628">+J13210+K13210</f>
        <v>42</v>
      </c>
      <c r="M13210" s="14"/>
      <c r="O13210" s="18">
        <f t="shared" si="626"/>
        <v>0</v>
      </c>
      <c r="P13210" s="16">
        <f t="shared" si="627"/>
        <v>42</v>
      </c>
    </row>
    <row r="13211" spans="2:16" ht="25.5">
      <c r="B13211" s="400"/>
      <c r="D13211" s="401"/>
      <c r="H13211" s="21" t="s">
        <v>14816</v>
      </c>
      <c r="J13211" s="14">
        <v>110</v>
      </c>
      <c r="L13211" s="18">
        <f t="shared" si="628"/>
        <v>110</v>
      </c>
      <c r="M13211" s="14"/>
      <c r="O13211" s="18">
        <f t="shared" si="626"/>
        <v>0</v>
      </c>
      <c r="P13211" s="16">
        <f t="shared" si="627"/>
        <v>110</v>
      </c>
    </row>
    <row r="13212" spans="2:16" ht="51">
      <c r="B13212" s="400"/>
      <c r="D13212" s="401" t="s">
        <v>11165</v>
      </c>
      <c r="H13212" s="21" t="s">
        <v>14817</v>
      </c>
      <c r="J13212" s="14">
        <v>250</v>
      </c>
      <c r="L13212" s="18">
        <f t="shared" si="628"/>
        <v>250</v>
      </c>
      <c r="M13212" s="14">
        <v>525</v>
      </c>
      <c r="O13212" s="18">
        <f t="shared" si="626"/>
        <v>525</v>
      </c>
      <c r="P13212" s="16">
        <f t="shared" si="627"/>
        <v>775</v>
      </c>
    </row>
    <row r="13213" spans="2:16" ht="51">
      <c r="B13213" s="400"/>
      <c r="D13213" s="401"/>
      <c r="H13213" s="21" t="s">
        <v>14818</v>
      </c>
      <c r="J13213" s="14">
        <v>30</v>
      </c>
      <c r="L13213" s="18">
        <f t="shared" si="628"/>
        <v>30</v>
      </c>
      <c r="M13213" s="14">
        <v>50</v>
      </c>
      <c r="O13213" s="18">
        <f t="shared" si="626"/>
        <v>50</v>
      </c>
      <c r="P13213" s="16">
        <f t="shared" si="627"/>
        <v>80</v>
      </c>
    </row>
    <row r="13214" spans="2:16" ht="25.5">
      <c r="B13214" s="400"/>
      <c r="D13214" s="401"/>
      <c r="H13214" s="21" t="s">
        <v>14819</v>
      </c>
      <c r="J13214" s="14">
        <v>215</v>
      </c>
      <c r="L13214" s="18">
        <f t="shared" si="628"/>
        <v>215</v>
      </c>
      <c r="M13214" s="14">
        <v>145</v>
      </c>
      <c r="O13214" s="18">
        <f t="shared" si="626"/>
        <v>145</v>
      </c>
      <c r="P13214" s="16">
        <f t="shared" si="627"/>
        <v>360</v>
      </c>
    </row>
    <row r="13215" spans="2:16" ht="25.5">
      <c r="B13215" s="400"/>
      <c r="D13215" s="401"/>
      <c r="H13215" s="21" t="s">
        <v>14820</v>
      </c>
      <c r="J13215" s="14">
        <v>188</v>
      </c>
      <c r="L13215" s="18">
        <f t="shared" si="628"/>
        <v>188</v>
      </c>
      <c r="M13215" s="14">
        <v>145</v>
      </c>
      <c r="O13215" s="18">
        <f t="shared" si="626"/>
        <v>145</v>
      </c>
      <c r="P13215" s="16">
        <f t="shared" si="627"/>
        <v>333</v>
      </c>
    </row>
    <row r="13216" spans="2:16" ht="25.5">
      <c r="B13216" s="400"/>
      <c r="D13216" s="401"/>
      <c r="H13216" s="21" t="s">
        <v>14821</v>
      </c>
      <c r="J13216" s="14">
        <v>153</v>
      </c>
      <c r="L13216" s="18">
        <f t="shared" si="628"/>
        <v>153</v>
      </c>
      <c r="M13216" s="14">
        <v>130</v>
      </c>
      <c r="O13216" s="18">
        <f t="shared" si="626"/>
        <v>130</v>
      </c>
      <c r="P13216" s="16">
        <f t="shared" si="627"/>
        <v>283</v>
      </c>
    </row>
    <row r="13217" spans="2:16">
      <c r="B13217" s="400" t="s">
        <v>14822</v>
      </c>
      <c r="D13217" s="401" t="s">
        <v>14823</v>
      </c>
      <c r="F13217" s="103" t="s">
        <v>14824</v>
      </c>
      <c r="J13217" s="27">
        <v>15</v>
      </c>
      <c r="L13217" s="18">
        <f t="shared" si="628"/>
        <v>15</v>
      </c>
      <c r="O13217" s="18">
        <f t="shared" si="626"/>
        <v>0</v>
      </c>
      <c r="P13217" s="16">
        <f t="shared" si="627"/>
        <v>15</v>
      </c>
    </row>
    <row r="13218" spans="2:16">
      <c r="B13218" s="400"/>
      <c r="D13218" s="401"/>
      <c r="F13218" s="103" t="s">
        <v>14825</v>
      </c>
      <c r="J13218" s="27">
        <v>13</v>
      </c>
      <c r="L13218" s="18">
        <f t="shared" si="628"/>
        <v>13</v>
      </c>
      <c r="O13218" s="18">
        <f t="shared" si="626"/>
        <v>0</v>
      </c>
      <c r="P13218" s="16">
        <f t="shared" si="627"/>
        <v>13</v>
      </c>
    </row>
    <row r="13219" spans="2:16">
      <c r="B13219" s="400"/>
      <c r="D13219" s="401"/>
      <c r="F13219" s="103" t="s">
        <v>1114</v>
      </c>
      <c r="J13219" s="27">
        <v>11</v>
      </c>
      <c r="L13219" s="18">
        <f t="shared" si="628"/>
        <v>11</v>
      </c>
      <c r="O13219" s="18">
        <f t="shared" si="626"/>
        <v>0</v>
      </c>
      <c r="P13219" s="16">
        <f t="shared" si="627"/>
        <v>11</v>
      </c>
    </row>
    <row r="13220" spans="2:16">
      <c r="B13220" s="400"/>
      <c r="D13220" s="401"/>
      <c r="F13220" s="103" t="s">
        <v>11499</v>
      </c>
      <c r="J13220" s="27">
        <v>31</v>
      </c>
      <c r="L13220" s="18">
        <f t="shared" si="628"/>
        <v>31</v>
      </c>
      <c r="O13220" s="18">
        <f t="shared" si="626"/>
        <v>0</v>
      </c>
      <c r="P13220" s="16">
        <f t="shared" si="627"/>
        <v>31</v>
      </c>
    </row>
    <row r="13221" spans="2:16">
      <c r="B13221" s="400"/>
      <c r="D13221" s="401"/>
      <c r="F13221" s="103" t="s">
        <v>10870</v>
      </c>
      <c r="J13221" s="27">
        <v>21</v>
      </c>
      <c r="L13221" s="18">
        <f t="shared" si="628"/>
        <v>21</v>
      </c>
      <c r="O13221" s="18">
        <f t="shared" si="626"/>
        <v>0</v>
      </c>
      <c r="P13221" s="16">
        <f t="shared" si="627"/>
        <v>21</v>
      </c>
    </row>
    <row r="13222" spans="2:16">
      <c r="B13222" s="400"/>
      <c r="D13222" s="401"/>
      <c r="F13222" s="103" t="s">
        <v>14826</v>
      </c>
      <c r="J13222" s="27">
        <v>18</v>
      </c>
      <c r="L13222" s="18">
        <f t="shared" si="628"/>
        <v>18</v>
      </c>
      <c r="O13222" s="18">
        <f t="shared" si="626"/>
        <v>0</v>
      </c>
      <c r="P13222" s="16">
        <f t="shared" si="627"/>
        <v>18</v>
      </c>
    </row>
    <row r="13223" spans="2:16">
      <c r="B13223" s="400"/>
      <c r="D13223" s="401"/>
      <c r="F13223" s="103" t="s">
        <v>14827</v>
      </c>
      <c r="J13223" s="27">
        <v>14</v>
      </c>
      <c r="L13223" s="18">
        <f t="shared" si="628"/>
        <v>14</v>
      </c>
      <c r="O13223" s="18">
        <f t="shared" si="626"/>
        <v>0</v>
      </c>
      <c r="P13223" s="16">
        <f t="shared" si="627"/>
        <v>14</v>
      </c>
    </row>
    <row r="13224" spans="2:16">
      <c r="B13224" s="400"/>
      <c r="D13224" s="401"/>
      <c r="F13224" s="103" t="s">
        <v>12796</v>
      </c>
      <c r="J13224" s="27">
        <v>18</v>
      </c>
      <c r="L13224" s="18">
        <f t="shared" si="628"/>
        <v>18</v>
      </c>
      <c r="O13224" s="18">
        <f t="shared" si="626"/>
        <v>0</v>
      </c>
      <c r="P13224" s="16">
        <f t="shared" si="627"/>
        <v>18</v>
      </c>
    </row>
    <row r="13225" spans="2:16">
      <c r="B13225" s="400"/>
      <c r="D13225" s="401"/>
      <c r="F13225" s="103" t="s">
        <v>14828</v>
      </c>
      <c r="J13225" s="27">
        <v>20</v>
      </c>
      <c r="L13225" s="18">
        <f t="shared" si="628"/>
        <v>20</v>
      </c>
      <c r="O13225" s="18">
        <f t="shared" si="626"/>
        <v>0</v>
      </c>
      <c r="P13225" s="16">
        <f t="shared" si="627"/>
        <v>20</v>
      </c>
    </row>
    <row r="13226" spans="2:16">
      <c r="B13226" s="400"/>
      <c r="D13226" s="401"/>
      <c r="F13226" s="103" t="s">
        <v>3086</v>
      </c>
      <c r="J13226" s="27">
        <v>20</v>
      </c>
      <c r="L13226" s="18">
        <f t="shared" si="628"/>
        <v>20</v>
      </c>
      <c r="O13226" s="18">
        <f t="shared" si="626"/>
        <v>0</v>
      </c>
      <c r="P13226" s="16">
        <f t="shared" si="627"/>
        <v>20</v>
      </c>
    </row>
    <row r="13227" spans="2:16">
      <c r="B13227" s="400"/>
      <c r="D13227" s="401"/>
      <c r="F13227" s="103" t="s">
        <v>14829</v>
      </c>
      <c r="J13227" s="27">
        <v>22</v>
      </c>
      <c r="L13227" s="18">
        <f t="shared" si="628"/>
        <v>22</v>
      </c>
      <c r="O13227" s="18">
        <f t="shared" si="626"/>
        <v>0</v>
      </c>
      <c r="P13227" s="16">
        <f t="shared" si="627"/>
        <v>22</v>
      </c>
    </row>
    <row r="13228" spans="2:16">
      <c r="B13228" s="400"/>
      <c r="D13228" s="401"/>
      <c r="F13228" s="103" t="s">
        <v>12839</v>
      </c>
      <c r="J13228" s="27">
        <v>31</v>
      </c>
      <c r="L13228" s="18">
        <f t="shared" si="628"/>
        <v>31</v>
      </c>
      <c r="O13228" s="18">
        <f t="shared" si="626"/>
        <v>0</v>
      </c>
      <c r="P13228" s="16">
        <f t="shared" si="627"/>
        <v>31</v>
      </c>
    </row>
    <row r="13229" spans="2:16">
      <c r="B13229" s="400"/>
      <c r="D13229" s="401"/>
      <c r="F13229" s="103" t="s">
        <v>13430</v>
      </c>
      <c r="J13229" s="27">
        <v>17</v>
      </c>
      <c r="L13229" s="18">
        <f t="shared" si="628"/>
        <v>17</v>
      </c>
      <c r="O13229" s="18">
        <f t="shared" si="626"/>
        <v>0</v>
      </c>
      <c r="P13229" s="16">
        <f t="shared" si="627"/>
        <v>17</v>
      </c>
    </row>
    <row r="13230" spans="2:16">
      <c r="B13230" s="400"/>
      <c r="D13230" s="401"/>
      <c r="F13230" s="103" t="s">
        <v>3975</v>
      </c>
      <c r="J13230" s="27">
        <v>27</v>
      </c>
      <c r="L13230" s="18">
        <f t="shared" si="628"/>
        <v>27</v>
      </c>
      <c r="O13230" s="18">
        <f t="shared" si="626"/>
        <v>0</v>
      </c>
      <c r="P13230" s="16">
        <f t="shared" si="627"/>
        <v>27</v>
      </c>
    </row>
    <row r="13231" spans="2:16">
      <c r="B13231" s="400"/>
      <c r="D13231" s="401"/>
      <c r="F13231" s="103" t="s">
        <v>12975</v>
      </c>
      <c r="J13231" s="27">
        <v>18</v>
      </c>
      <c r="L13231" s="18">
        <f t="shared" si="628"/>
        <v>18</v>
      </c>
      <c r="O13231" s="18">
        <f t="shared" si="626"/>
        <v>0</v>
      </c>
      <c r="P13231" s="16">
        <f t="shared" si="627"/>
        <v>18</v>
      </c>
    </row>
    <row r="13232" spans="2:16">
      <c r="B13232" s="400"/>
      <c r="D13232" s="401"/>
      <c r="F13232" s="103" t="s">
        <v>14830</v>
      </c>
      <c r="J13232" s="27">
        <v>31</v>
      </c>
      <c r="L13232" s="18">
        <f t="shared" si="628"/>
        <v>31</v>
      </c>
      <c r="O13232" s="18">
        <f t="shared" si="626"/>
        <v>0</v>
      </c>
      <c r="P13232" s="16">
        <f t="shared" si="627"/>
        <v>31</v>
      </c>
    </row>
    <row r="13233" spans="2:16">
      <c r="B13233" s="400"/>
      <c r="D13233" s="401"/>
      <c r="F13233" s="103" t="s">
        <v>10109</v>
      </c>
      <c r="J13233" s="27">
        <v>12</v>
      </c>
      <c r="L13233" s="18">
        <f t="shared" si="628"/>
        <v>12</v>
      </c>
      <c r="O13233" s="18">
        <f t="shared" si="626"/>
        <v>0</v>
      </c>
      <c r="P13233" s="16">
        <f t="shared" si="627"/>
        <v>12</v>
      </c>
    </row>
    <row r="13234" spans="2:16">
      <c r="B13234" s="400"/>
      <c r="D13234" s="401"/>
      <c r="F13234" s="103" t="s">
        <v>14831</v>
      </c>
      <c r="J13234" s="27">
        <v>26</v>
      </c>
      <c r="L13234" s="18">
        <f t="shared" si="628"/>
        <v>26</v>
      </c>
      <c r="O13234" s="18">
        <f t="shared" si="626"/>
        <v>0</v>
      </c>
      <c r="P13234" s="16">
        <f t="shared" si="627"/>
        <v>26</v>
      </c>
    </row>
    <row r="13235" spans="2:16">
      <c r="B13235" s="400"/>
      <c r="D13235" s="401"/>
      <c r="F13235" s="103" t="s">
        <v>14832</v>
      </c>
      <c r="J13235" s="27">
        <v>7</v>
      </c>
      <c r="L13235" s="18">
        <f t="shared" si="628"/>
        <v>7</v>
      </c>
      <c r="O13235" s="18">
        <f t="shared" si="626"/>
        <v>0</v>
      </c>
      <c r="P13235" s="16">
        <f t="shared" si="627"/>
        <v>7</v>
      </c>
    </row>
    <row r="13236" spans="2:16">
      <c r="B13236" s="400"/>
      <c r="D13236" s="401"/>
      <c r="F13236" s="103" t="s">
        <v>14833</v>
      </c>
      <c r="J13236" s="27">
        <v>11</v>
      </c>
      <c r="L13236" s="18">
        <f t="shared" si="628"/>
        <v>11</v>
      </c>
      <c r="O13236" s="18">
        <f t="shared" si="626"/>
        <v>0</v>
      </c>
      <c r="P13236" s="16">
        <f t="shared" si="627"/>
        <v>11</v>
      </c>
    </row>
    <row r="13237" spans="2:16">
      <c r="B13237" s="400"/>
      <c r="D13237" s="401"/>
      <c r="F13237" s="103" t="s">
        <v>1864</v>
      </c>
      <c r="J13237" s="27">
        <v>16</v>
      </c>
      <c r="L13237" s="18">
        <f t="shared" si="628"/>
        <v>16</v>
      </c>
      <c r="O13237" s="18">
        <f t="shared" si="626"/>
        <v>0</v>
      </c>
      <c r="P13237" s="16">
        <f t="shared" si="627"/>
        <v>16</v>
      </c>
    </row>
    <row r="13238" spans="2:16">
      <c r="B13238" s="400"/>
      <c r="D13238" s="401"/>
      <c r="F13238" s="103" t="s">
        <v>14834</v>
      </c>
      <c r="J13238" s="27">
        <v>17</v>
      </c>
      <c r="L13238" s="18">
        <f t="shared" si="628"/>
        <v>17</v>
      </c>
      <c r="O13238" s="18">
        <f t="shared" si="626"/>
        <v>0</v>
      </c>
      <c r="P13238" s="16">
        <f t="shared" si="627"/>
        <v>17</v>
      </c>
    </row>
    <row r="13239" spans="2:16">
      <c r="B13239" s="400"/>
      <c r="D13239" s="401"/>
      <c r="F13239" s="103" t="s">
        <v>14835</v>
      </c>
      <c r="J13239" s="27">
        <v>25</v>
      </c>
      <c r="L13239" s="18">
        <f t="shared" si="628"/>
        <v>25</v>
      </c>
      <c r="O13239" s="18">
        <f t="shared" si="626"/>
        <v>0</v>
      </c>
      <c r="P13239" s="16">
        <f t="shared" si="627"/>
        <v>25</v>
      </c>
    </row>
    <row r="13240" spans="2:16">
      <c r="B13240" s="400"/>
      <c r="D13240" s="401"/>
      <c r="F13240" s="103" t="s">
        <v>12663</v>
      </c>
      <c r="J13240" s="27">
        <v>16</v>
      </c>
      <c r="L13240" s="18">
        <f t="shared" si="628"/>
        <v>16</v>
      </c>
      <c r="O13240" s="18">
        <f t="shared" si="626"/>
        <v>0</v>
      </c>
      <c r="P13240" s="16">
        <f t="shared" si="627"/>
        <v>16</v>
      </c>
    </row>
    <row r="13241" spans="2:16">
      <c r="B13241" s="400"/>
      <c r="D13241" s="401"/>
      <c r="F13241" s="103" t="s">
        <v>14836</v>
      </c>
      <c r="J13241" s="27">
        <v>12</v>
      </c>
      <c r="L13241" s="18">
        <f t="shared" si="628"/>
        <v>12</v>
      </c>
      <c r="O13241" s="18">
        <f t="shared" si="626"/>
        <v>0</v>
      </c>
      <c r="P13241" s="16">
        <f t="shared" si="627"/>
        <v>12</v>
      </c>
    </row>
    <row r="13242" spans="2:16">
      <c r="B13242" s="400"/>
      <c r="D13242" s="401"/>
      <c r="F13242" s="103" t="s">
        <v>2480</v>
      </c>
      <c r="J13242" s="27">
        <v>13</v>
      </c>
      <c r="L13242" s="18">
        <f t="shared" si="628"/>
        <v>13</v>
      </c>
      <c r="O13242" s="18">
        <f t="shared" si="626"/>
        <v>0</v>
      </c>
      <c r="P13242" s="16">
        <f t="shared" si="627"/>
        <v>13</v>
      </c>
    </row>
    <row r="13243" spans="2:16">
      <c r="B13243" s="400"/>
      <c r="D13243" s="401"/>
      <c r="F13243" s="103" t="s">
        <v>14837</v>
      </c>
      <c r="J13243" s="27">
        <v>20</v>
      </c>
      <c r="L13243" s="18">
        <f t="shared" si="628"/>
        <v>20</v>
      </c>
      <c r="O13243" s="18">
        <f t="shared" si="626"/>
        <v>0</v>
      </c>
      <c r="P13243" s="16">
        <f t="shared" si="627"/>
        <v>20</v>
      </c>
    </row>
    <row r="13244" spans="2:16">
      <c r="B13244" s="400"/>
      <c r="D13244" s="401"/>
      <c r="F13244" s="103" t="s">
        <v>14838</v>
      </c>
      <c r="J13244" s="27">
        <v>33</v>
      </c>
      <c r="L13244" s="18">
        <f t="shared" si="628"/>
        <v>33</v>
      </c>
      <c r="O13244" s="18">
        <f t="shared" si="626"/>
        <v>0</v>
      </c>
      <c r="P13244" s="16">
        <f t="shared" si="627"/>
        <v>33</v>
      </c>
    </row>
    <row r="13245" spans="2:16">
      <c r="B13245" s="400"/>
      <c r="D13245" s="401"/>
      <c r="F13245" s="103" t="s">
        <v>14839</v>
      </c>
      <c r="J13245" s="27">
        <v>130</v>
      </c>
      <c r="L13245" s="18">
        <f t="shared" si="628"/>
        <v>130</v>
      </c>
      <c r="O13245" s="18">
        <f t="shared" si="626"/>
        <v>0</v>
      </c>
      <c r="P13245" s="16">
        <f t="shared" si="627"/>
        <v>130</v>
      </c>
    </row>
    <row r="13246" spans="2:16">
      <c r="B13246" s="400"/>
      <c r="D13246" s="401"/>
      <c r="F13246" s="103" t="s">
        <v>14840</v>
      </c>
      <c r="J13246" s="27">
        <v>20</v>
      </c>
      <c r="L13246" s="18">
        <f t="shared" si="628"/>
        <v>20</v>
      </c>
      <c r="O13246" s="18">
        <f t="shared" si="626"/>
        <v>0</v>
      </c>
      <c r="P13246" s="16">
        <f t="shared" si="627"/>
        <v>20</v>
      </c>
    </row>
    <row r="13247" spans="2:16">
      <c r="B13247" s="400"/>
      <c r="D13247" s="401"/>
      <c r="F13247" s="103" t="s">
        <v>2476</v>
      </c>
      <c r="J13247" s="27">
        <v>20</v>
      </c>
      <c r="L13247" s="18">
        <f t="shared" si="628"/>
        <v>20</v>
      </c>
      <c r="O13247" s="18">
        <f t="shared" si="626"/>
        <v>0</v>
      </c>
      <c r="P13247" s="16">
        <f t="shared" si="627"/>
        <v>20</v>
      </c>
    </row>
    <row r="13248" spans="2:16">
      <c r="B13248" s="400"/>
      <c r="D13248" s="401"/>
      <c r="F13248" s="103" t="s">
        <v>14841</v>
      </c>
      <c r="J13248" s="27">
        <v>161</v>
      </c>
      <c r="L13248" s="18">
        <f t="shared" si="628"/>
        <v>161</v>
      </c>
      <c r="O13248" s="18">
        <f t="shared" si="626"/>
        <v>0</v>
      </c>
      <c r="P13248" s="16">
        <f t="shared" si="627"/>
        <v>161</v>
      </c>
    </row>
    <row r="13249" spans="2:16">
      <c r="B13249" s="400"/>
      <c r="D13249" s="401" t="s">
        <v>14842</v>
      </c>
      <c r="F13249" s="103" t="s">
        <v>14843</v>
      </c>
      <c r="J13249" s="27">
        <v>34</v>
      </c>
      <c r="L13249" s="18">
        <f t="shared" si="628"/>
        <v>34</v>
      </c>
      <c r="O13249" s="18">
        <f t="shared" si="626"/>
        <v>0</v>
      </c>
      <c r="P13249" s="16">
        <f t="shared" si="627"/>
        <v>34</v>
      </c>
    </row>
    <row r="13250" spans="2:16">
      <c r="B13250" s="400"/>
      <c r="D13250" s="401"/>
      <c r="F13250" s="103" t="s">
        <v>14844</v>
      </c>
      <c r="J13250" s="27">
        <v>25</v>
      </c>
      <c r="L13250" s="18">
        <f t="shared" si="628"/>
        <v>25</v>
      </c>
      <c r="O13250" s="18">
        <f t="shared" si="626"/>
        <v>0</v>
      </c>
      <c r="P13250" s="16">
        <f t="shared" si="627"/>
        <v>25</v>
      </c>
    </row>
    <row r="13251" spans="2:16">
      <c r="B13251" s="400"/>
      <c r="D13251" s="401"/>
      <c r="F13251" s="103" t="s">
        <v>14845</v>
      </c>
      <c r="J13251" s="27">
        <v>29</v>
      </c>
      <c r="L13251" s="18">
        <f t="shared" si="628"/>
        <v>29</v>
      </c>
      <c r="O13251" s="18">
        <f t="shared" si="626"/>
        <v>0</v>
      </c>
      <c r="P13251" s="16">
        <f t="shared" si="627"/>
        <v>29</v>
      </c>
    </row>
    <row r="13252" spans="2:16">
      <c r="B13252" s="400"/>
      <c r="D13252" s="401"/>
      <c r="F13252" s="103" t="s">
        <v>1864</v>
      </c>
      <c r="J13252" s="27">
        <v>19</v>
      </c>
      <c r="L13252" s="18">
        <f t="shared" si="628"/>
        <v>19</v>
      </c>
      <c r="O13252" s="18">
        <f t="shared" si="626"/>
        <v>0</v>
      </c>
      <c r="P13252" s="16">
        <f t="shared" si="627"/>
        <v>19</v>
      </c>
    </row>
    <row r="13253" spans="2:16">
      <c r="B13253" s="400"/>
      <c r="D13253" s="401"/>
      <c r="F13253" s="103" t="s">
        <v>1814</v>
      </c>
      <c r="J13253" s="27">
        <v>20</v>
      </c>
      <c r="L13253" s="18">
        <f t="shared" si="628"/>
        <v>20</v>
      </c>
      <c r="O13253" s="18">
        <f t="shared" si="626"/>
        <v>0</v>
      </c>
      <c r="P13253" s="16">
        <f t="shared" si="627"/>
        <v>20</v>
      </c>
    </row>
    <row r="13254" spans="2:16">
      <c r="B13254" s="400"/>
      <c r="D13254" s="401"/>
      <c r="F13254" s="103" t="s">
        <v>1755</v>
      </c>
      <c r="J13254" s="27">
        <v>16</v>
      </c>
      <c r="L13254" s="18">
        <f t="shared" si="628"/>
        <v>16</v>
      </c>
      <c r="O13254" s="18">
        <f t="shared" si="626"/>
        <v>0</v>
      </c>
      <c r="P13254" s="16">
        <f t="shared" si="627"/>
        <v>16</v>
      </c>
    </row>
    <row r="13255" spans="2:16">
      <c r="B13255" s="400"/>
      <c r="D13255" s="401"/>
      <c r="F13255" s="103" t="s">
        <v>13038</v>
      </c>
      <c r="J13255" s="27">
        <v>33</v>
      </c>
      <c r="L13255" s="18">
        <f t="shared" si="628"/>
        <v>33</v>
      </c>
      <c r="O13255" s="18">
        <f t="shared" si="626"/>
        <v>0</v>
      </c>
      <c r="P13255" s="16">
        <f t="shared" si="627"/>
        <v>33</v>
      </c>
    </row>
    <row r="13256" spans="2:16">
      <c r="B13256" s="400"/>
      <c r="D13256" s="401"/>
      <c r="F13256" s="103" t="s">
        <v>12655</v>
      </c>
      <c r="J13256" s="27">
        <v>10</v>
      </c>
      <c r="L13256" s="18">
        <f t="shared" si="628"/>
        <v>10</v>
      </c>
      <c r="O13256" s="18">
        <f t="shared" si="626"/>
        <v>0</v>
      </c>
      <c r="P13256" s="16">
        <f t="shared" si="627"/>
        <v>10</v>
      </c>
    </row>
    <row r="13257" spans="2:16">
      <c r="B13257" s="400"/>
      <c r="D13257" s="401"/>
      <c r="F13257" s="103" t="s">
        <v>11111</v>
      </c>
      <c r="J13257" s="27">
        <v>18</v>
      </c>
      <c r="L13257" s="18">
        <f t="shared" si="628"/>
        <v>18</v>
      </c>
      <c r="O13257" s="18">
        <f t="shared" si="626"/>
        <v>0</v>
      </c>
      <c r="P13257" s="16">
        <f t="shared" si="627"/>
        <v>18</v>
      </c>
    </row>
    <row r="13258" spans="2:16">
      <c r="B13258" s="400"/>
      <c r="D13258" s="401"/>
      <c r="F13258" s="103" t="s">
        <v>2480</v>
      </c>
      <c r="J13258" s="27">
        <v>17</v>
      </c>
      <c r="L13258" s="18">
        <f t="shared" si="628"/>
        <v>17</v>
      </c>
      <c r="O13258" s="18">
        <f t="shared" si="626"/>
        <v>0</v>
      </c>
      <c r="P13258" s="16">
        <f t="shared" si="627"/>
        <v>17</v>
      </c>
    </row>
    <row r="13259" spans="2:16">
      <c r="B13259" s="400"/>
      <c r="D13259" s="401"/>
      <c r="F13259" s="103" t="s">
        <v>12670</v>
      </c>
      <c r="J13259" s="27">
        <v>15</v>
      </c>
      <c r="L13259" s="18">
        <f t="shared" si="628"/>
        <v>15</v>
      </c>
      <c r="O13259" s="18">
        <f t="shared" si="626"/>
        <v>0</v>
      </c>
      <c r="P13259" s="16">
        <f t="shared" si="627"/>
        <v>15</v>
      </c>
    </row>
    <row r="13260" spans="2:16">
      <c r="B13260" s="400"/>
      <c r="D13260" s="401"/>
      <c r="F13260" s="103" t="s">
        <v>14846</v>
      </c>
      <c r="J13260" s="27">
        <v>8</v>
      </c>
      <c r="L13260" s="18">
        <f t="shared" si="628"/>
        <v>8</v>
      </c>
      <c r="O13260" s="18">
        <f t="shared" si="626"/>
        <v>0</v>
      </c>
      <c r="P13260" s="16">
        <f t="shared" si="627"/>
        <v>8</v>
      </c>
    </row>
    <row r="13261" spans="2:16">
      <c r="B13261" s="400"/>
      <c r="D13261" s="401"/>
      <c r="F13261" s="103" t="s">
        <v>36</v>
      </c>
      <c r="J13261" s="27">
        <v>25</v>
      </c>
      <c r="L13261" s="18">
        <f t="shared" si="628"/>
        <v>25</v>
      </c>
      <c r="O13261" s="18">
        <f t="shared" si="626"/>
        <v>0</v>
      </c>
      <c r="P13261" s="16">
        <f t="shared" si="627"/>
        <v>25</v>
      </c>
    </row>
    <row r="13262" spans="2:16">
      <c r="B13262" s="400"/>
      <c r="D13262" s="401"/>
      <c r="F13262" s="103" t="s">
        <v>14847</v>
      </c>
      <c r="J13262" s="27">
        <v>42</v>
      </c>
      <c r="L13262" s="18">
        <f t="shared" si="628"/>
        <v>42</v>
      </c>
      <c r="O13262" s="18">
        <f t="shared" si="626"/>
        <v>0</v>
      </c>
      <c r="P13262" s="16">
        <f t="shared" si="627"/>
        <v>42</v>
      </c>
    </row>
    <row r="13263" spans="2:16">
      <c r="B13263" s="400"/>
      <c r="D13263" s="401"/>
      <c r="F13263" s="103" t="s">
        <v>12737</v>
      </c>
      <c r="J13263" s="27">
        <v>22</v>
      </c>
      <c r="L13263" s="18">
        <f t="shared" si="628"/>
        <v>22</v>
      </c>
      <c r="O13263" s="18">
        <f t="shared" si="626"/>
        <v>0</v>
      </c>
      <c r="P13263" s="16">
        <f t="shared" si="627"/>
        <v>22</v>
      </c>
    </row>
    <row r="13264" spans="2:16">
      <c r="B13264" s="400"/>
      <c r="D13264" s="401"/>
      <c r="F13264" s="103" t="s">
        <v>14830</v>
      </c>
      <c r="J13264" s="27">
        <v>12</v>
      </c>
      <c r="L13264" s="18">
        <f t="shared" si="628"/>
        <v>12</v>
      </c>
      <c r="O13264" s="18">
        <f t="shared" si="626"/>
        <v>0</v>
      </c>
      <c r="P13264" s="16">
        <f t="shared" si="627"/>
        <v>12</v>
      </c>
    </row>
    <row r="13265" spans="2:16">
      <c r="B13265" s="400"/>
      <c r="D13265" s="401"/>
      <c r="F13265" s="103" t="s">
        <v>14848</v>
      </c>
      <c r="J13265" s="27">
        <v>24</v>
      </c>
      <c r="L13265" s="18">
        <f t="shared" si="628"/>
        <v>24</v>
      </c>
      <c r="O13265" s="18">
        <f t="shared" si="626"/>
        <v>0</v>
      </c>
      <c r="P13265" s="16">
        <f t="shared" si="627"/>
        <v>24</v>
      </c>
    </row>
    <row r="13266" spans="2:16">
      <c r="B13266" s="400"/>
      <c r="D13266" s="401"/>
      <c r="F13266" s="103" t="s">
        <v>10073</v>
      </c>
      <c r="J13266" s="27">
        <v>18</v>
      </c>
      <c r="L13266" s="18">
        <f t="shared" si="628"/>
        <v>18</v>
      </c>
      <c r="O13266" s="18">
        <f t="shared" si="626"/>
        <v>0</v>
      </c>
      <c r="P13266" s="16">
        <f t="shared" si="627"/>
        <v>18</v>
      </c>
    </row>
    <row r="13267" spans="2:16">
      <c r="B13267" s="400"/>
      <c r="D13267" s="401"/>
      <c r="F13267" s="103" t="s">
        <v>11926</v>
      </c>
      <c r="J13267" s="27">
        <v>31</v>
      </c>
      <c r="L13267" s="18">
        <f t="shared" si="628"/>
        <v>31</v>
      </c>
      <c r="O13267" s="18">
        <f t="shared" si="626"/>
        <v>0</v>
      </c>
      <c r="P13267" s="16">
        <f t="shared" si="627"/>
        <v>31</v>
      </c>
    </row>
    <row r="13268" spans="2:16">
      <c r="B13268" s="400"/>
      <c r="D13268" s="401"/>
      <c r="F13268" s="103" t="s">
        <v>14849</v>
      </c>
      <c r="J13268" s="27">
        <v>27</v>
      </c>
      <c r="L13268" s="18">
        <f t="shared" si="628"/>
        <v>27</v>
      </c>
      <c r="O13268" s="18">
        <f t="shared" si="626"/>
        <v>0</v>
      </c>
      <c r="P13268" s="16">
        <f t="shared" si="627"/>
        <v>27</v>
      </c>
    </row>
    <row r="13269" spans="2:16">
      <c r="B13269" s="400"/>
      <c r="D13269" s="401"/>
      <c r="F13269" s="103" t="s">
        <v>14850</v>
      </c>
      <c r="J13269" s="27">
        <v>21</v>
      </c>
      <c r="L13269" s="18">
        <f t="shared" si="628"/>
        <v>21</v>
      </c>
      <c r="O13269" s="18">
        <f t="shared" si="626"/>
        <v>0</v>
      </c>
      <c r="P13269" s="16">
        <f t="shared" si="627"/>
        <v>21</v>
      </c>
    </row>
    <row r="13270" spans="2:16">
      <c r="B13270" s="400"/>
      <c r="D13270" s="401"/>
      <c r="F13270" s="103" t="s">
        <v>700</v>
      </c>
      <c r="J13270" s="27">
        <v>20</v>
      </c>
      <c r="L13270" s="18">
        <f t="shared" si="628"/>
        <v>20</v>
      </c>
      <c r="O13270" s="18">
        <f t="shared" ref="O13270:O13333" si="629">+N13270+M13270</f>
        <v>0</v>
      </c>
      <c r="P13270" s="16">
        <f t="shared" ref="P13270:P13333" si="630">+L13270+O13270</f>
        <v>20</v>
      </c>
    </row>
    <row r="13271" spans="2:16">
      <c r="B13271" s="400"/>
      <c r="D13271" s="401"/>
      <c r="F13271" s="103" t="s">
        <v>11923</v>
      </c>
      <c r="J13271" s="27">
        <v>20</v>
      </c>
      <c r="L13271" s="18">
        <f t="shared" si="628"/>
        <v>20</v>
      </c>
      <c r="O13271" s="18">
        <f t="shared" si="629"/>
        <v>0</v>
      </c>
      <c r="P13271" s="16">
        <f t="shared" si="630"/>
        <v>20</v>
      </c>
    </row>
    <row r="13272" spans="2:16">
      <c r="B13272" s="400"/>
      <c r="D13272" s="401"/>
      <c r="F13272" s="103" t="s">
        <v>14851</v>
      </c>
      <c r="J13272" s="27">
        <v>37</v>
      </c>
      <c r="L13272" s="18">
        <f t="shared" si="628"/>
        <v>37</v>
      </c>
      <c r="O13272" s="18">
        <f t="shared" si="629"/>
        <v>0</v>
      </c>
      <c r="P13272" s="16">
        <f t="shared" si="630"/>
        <v>37</v>
      </c>
    </row>
    <row r="13273" spans="2:16">
      <c r="B13273" s="400"/>
      <c r="D13273" s="401"/>
      <c r="F13273" s="103" t="s">
        <v>10174</v>
      </c>
      <c r="J13273" s="27">
        <v>77</v>
      </c>
      <c r="L13273" s="18">
        <f t="shared" si="628"/>
        <v>77</v>
      </c>
      <c r="O13273" s="18">
        <f t="shared" si="629"/>
        <v>0</v>
      </c>
      <c r="P13273" s="16">
        <f t="shared" si="630"/>
        <v>77</v>
      </c>
    </row>
    <row r="13274" spans="2:16">
      <c r="B13274" s="400"/>
      <c r="D13274" s="401"/>
      <c r="F13274" s="103" t="s">
        <v>14852</v>
      </c>
      <c r="J13274" s="27">
        <v>29</v>
      </c>
      <c r="L13274" s="18">
        <f t="shared" ref="L13274:L13337" si="631">+J13274+K13274</f>
        <v>29</v>
      </c>
      <c r="O13274" s="18">
        <f t="shared" si="629"/>
        <v>0</v>
      </c>
      <c r="P13274" s="16">
        <f t="shared" si="630"/>
        <v>29</v>
      </c>
    </row>
    <row r="13275" spans="2:16">
      <c r="B13275" s="400"/>
      <c r="D13275" s="401"/>
      <c r="F13275" s="103" t="s">
        <v>14853</v>
      </c>
      <c r="J13275" s="27">
        <v>102</v>
      </c>
      <c r="L13275" s="18">
        <f t="shared" si="631"/>
        <v>102</v>
      </c>
      <c r="O13275" s="18">
        <f t="shared" si="629"/>
        <v>0</v>
      </c>
      <c r="P13275" s="16">
        <f t="shared" si="630"/>
        <v>102</v>
      </c>
    </row>
    <row r="13276" spans="2:16">
      <c r="B13276" s="400"/>
      <c r="D13276" s="401" t="s">
        <v>14854</v>
      </c>
      <c r="F13276" s="103" t="s">
        <v>14855</v>
      </c>
      <c r="J13276" s="16">
        <v>7</v>
      </c>
      <c r="L13276" s="18">
        <f t="shared" si="631"/>
        <v>7</v>
      </c>
      <c r="O13276" s="18">
        <f t="shared" si="629"/>
        <v>0</v>
      </c>
      <c r="P13276" s="16">
        <f t="shared" si="630"/>
        <v>7</v>
      </c>
    </row>
    <row r="13277" spans="2:16">
      <c r="B13277" s="400"/>
      <c r="D13277" s="401"/>
      <c r="F13277" s="103" t="s">
        <v>14856</v>
      </c>
      <c r="J13277" s="16">
        <v>9</v>
      </c>
      <c r="L13277" s="18">
        <f t="shared" si="631"/>
        <v>9</v>
      </c>
      <c r="O13277" s="18">
        <f t="shared" si="629"/>
        <v>0</v>
      </c>
      <c r="P13277" s="16">
        <f t="shared" si="630"/>
        <v>9</v>
      </c>
    </row>
    <row r="13278" spans="2:16">
      <c r="B13278" s="400"/>
      <c r="D13278" s="401"/>
      <c r="F13278" s="103" t="s">
        <v>12588</v>
      </c>
      <c r="J13278" s="16">
        <v>13</v>
      </c>
      <c r="L13278" s="18">
        <f t="shared" si="631"/>
        <v>13</v>
      </c>
      <c r="O13278" s="18">
        <f t="shared" si="629"/>
        <v>0</v>
      </c>
      <c r="P13278" s="16">
        <f t="shared" si="630"/>
        <v>13</v>
      </c>
    </row>
    <row r="13279" spans="2:16">
      <c r="B13279" s="400"/>
      <c r="D13279" s="401"/>
      <c r="F13279" s="103" t="s">
        <v>14857</v>
      </c>
      <c r="J13279" s="16">
        <v>15</v>
      </c>
      <c r="L13279" s="18">
        <f t="shared" si="631"/>
        <v>15</v>
      </c>
      <c r="O13279" s="18">
        <f t="shared" si="629"/>
        <v>0</v>
      </c>
      <c r="P13279" s="16">
        <f t="shared" si="630"/>
        <v>15</v>
      </c>
    </row>
    <row r="13280" spans="2:16">
      <c r="B13280" s="400"/>
      <c r="D13280" s="401"/>
      <c r="F13280" s="103" t="s">
        <v>14858</v>
      </c>
      <c r="J13280" s="16">
        <v>11</v>
      </c>
      <c r="L13280" s="18">
        <f t="shared" si="631"/>
        <v>11</v>
      </c>
      <c r="O13280" s="18">
        <f t="shared" si="629"/>
        <v>0</v>
      </c>
      <c r="P13280" s="16">
        <f t="shared" si="630"/>
        <v>11</v>
      </c>
    </row>
    <row r="13281" spans="2:16">
      <c r="B13281" s="400"/>
      <c r="D13281" s="401"/>
      <c r="F13281" s="103" t="s">
        <v>14859</v>
      </c>
      <c r="J13281" s="16">
        <v>27</v>
      </c>
      <c r="L13281" s="18">
        <f t="shared" si="631"/>
        <v>27</v>
      </c>
      <c r="O13281" s="18">
        <f t="shared" si="629"/>
        <v>0</v>
      </c>
      <c r="P13281" s="16">
        <f t="shared" si="630"/>
        <v>27</v>
      </c>
    </row>
    <row r="13282" spans="2:16">
      <c r="B13282" s="400"/>
      <c r="D13282" s="401"/>
      <c r="F13282" s="103" t="s">
        <v>10176</v>
      </c>
      <c r="J13282" s="16">
        <v>10</v>
      </c>
      <c r="L13282" s="18">
        <f t="shared" si="631"/>
        <v>10</v>
      </c>
      <c r="O13282" s="18">
        <f t="shared" si="629"/>
        <v>0</v>
      </c>
      <c r="P13282" s="16">
        <f t="shared" si="630"/>
        <v>10</v>
      </c>
    </row>
    <row r="13283" spans="2:16">
      <c r="B13283" s="400"/>
      <c r="D13283" s="401"/>
      <c r="F13283" s="103" t="s">
        <v>12718</v>
      </c>
      <c r="J13283" s="16">
        <v>11</v>
      </c>
      <c r="L13283" s="18">
        <f t="shared" si="631"/>
        <v>11</v>
      </c>
      <c r="O13283" s="18">
        <f t="shared" si="629"/>
        <v>0</v>
      </c>
      <c r="P13283" s="16">
        <f t="shared" si="630"/>
        <v>11</v>
      </c>
    </row>
    <row r="13284" spans="2:16">
      <c r="B13284" s="400"/>
      <c r="D13284" s="401"/>
      <c r="F13284" s="103" t="s">
        <v>10145</v>
      </c>
      <c r="J13284" s="16">
        <v>14</v>
      </c>
      <c r="L13284" s="18">
        <f t="shared" si="631"/>
        <v>14</v>
      </c>
      <c r="O13284" s="18">
        <f t="shared" si="629"/>
        <v>0</v>
      </c>
      <c r="P13284" s="16">
        <f t="shared" si="630"/>
        <v>14</v>
      </c>
    </row>
    <row r="13285" spans="2:16">
      <c r="B13285" s="400"/>
      <c r="D13285" s="401"/>
      <c r="F13285" s="103" t="s">
        <v>12669</v>
      </c>
      <c r="J13285" s="16">
        <v>52</v>
      </c>
      <c r="L13285" s="18">
        <f t="shared" si="631"/>
        <v>52</v>
      </c>
      <c r="O13285" s="18">
        <f t="shared" si="629"/>
        <v>0</v>
      </c>
      <c r="P13285" s="16">
        <f t="shared" si="630"/>
        <v>52</v>
      </c>
    </row>
    <row r="13286" spans="2:16">
      <c r="B13286" s="400"/>
      <c r="D13286" s="401"/>
      <c r="F13286" s="103" t="s">
        <v>2956</v>
      </c>
      <c r="J13286" s="16">
        <v>13</v>
      </c>
      <c r="L13286" s="18">
        <f t="shared" si="631"/>
        <v>13</v>
      </c>
      <c r="O13286" s="18">
        <f t="shared" si="629"/>
        <v>0</v>
      </c>
      <c r="P13286" s="16">
        <f t="shared" si="630"/>
        <v>13</v>
      </c>
    </row>
    <row r="13287" spans="2:16">
      <c r="B13287" s="400"/>
      <c r="D13287" s="401"/>
      <c r="F13287" s="103" t="s">
        <v>14860</v>
      </c>
      <c r="J13287" s="16">
        <v>12</v>
      </c>
      <c r="L13287" s="18">
        <f t="shared" si="631"/>
        <v>12</v>
      </c>
      <c r="O13287" s="18">
        <f t="shared" si="629"/>
        <v>0</v>
      </c>
      <c r="P13287" s="16">
        <f t="shared" si="630"/>
        <v>12</v>
      </c>
    </row>
    <row r="13288" spans="2:16">
      <c r="B13288" s="400"/>
      <c r="D13288" s="401"/>
      <c r="F13288" s="103" t="s">
        <v>14861</v>
      </c>
      <c r="J13288" s="16">
        <v>12</v>
      </c>
      <c r="L13288" s="18">
        <f t="shared" si="631"/>
        <v>12</v>
      </c>
      <c r="O13288" s="18">
        <f t="shared" si="629"/>
        <v>0</v>
      </c>
      <c r="P13288" s="16">
        <f t="shared" si="630"/>
        <v>12</v>
      </c>
    </row>
    <row r="13289" spans="2:16">
      <c r="B13289" s="400"/>
      <c r="D13289" s="401"/>
      <c r="F13289" s="103" t="s">
        <v>14862</v>
      </c>
      <c r="J13289" s="16">
        <v>50</v>
      </c>
      <c r="L13289" s="18">
        <f t="shared" si="631"/>
        <v>50</v>
      </c>
      <c r="O13289" s="18">
        <f t="shared" si="629"/>
        <v>0</v>
      </c>
      <c r="P13289" s="16">
        <f t="shared" si="630"/>
        <v>50</v>
      </c>
    </row>
    <row r="13290" spans="2:16">
      <c r="B13290" s="400"/>
      <c r="D13290" s="401"/>
      <c r="F13290" s="103" t="s">
        <v>14863</v>
      </c>
      <c r="J13290" s="16">
        <v>30</v>
      </c>
      <c r="L13290" s="18">
        <f t="shared" si="631"/>
        <v>30</v>
      </c>
      <c r="O13290" s="18">
        <f t="shared" si="629"/>
        <v>0</v>
      </c>
      <c r="P13290" s="16">
        <f t="shared" si="630"/>
        <v>30</v>
      </c>
    </row>
    <row r="13291" spans="2:16">
      <c r="B13291" s="400"/>
      <c r="D13291" s="401"/>
      <c r="F13291" s="103" t="s">
        <v>14864</v>
      </c>
      <c r="J13291" s="16">
        <v>50</v>
      </c>
      <c r="L13291" s="18">
        <f t="shared" si="631"/>
        <v>50</v>
      </c>
      <c r="O13291" s="18">
        <f t="shared" si="629"/>
        <v>0</v>
      </c>
      <c r="P13291" s="16">
        <f t="shared" si="630"/>
        <v>50</v>
      </c>
    </row>
    <row r="13292" spans="2:16">
      <c r="B13292" s="400"/>
      <c r="D13292" s="401"/>
      <c r="F13292" s="103" t="s">
        <v>14865</v>
      </c>
      <c r="J13292" s="16">
        <v>115</v>
      </c>
      <c r="L13292" s="18">
        <f t="shared" si="631"/>
        <v>115</v>
      </c>
      <c r="O13292" s="18">
        <f t="shared" si="629"/>
        <v>0</v>
      </c>
      <c r="P13292" s="16">
        <f t="shared" si="630"/>
        <v>115</v>
      </c>
    </row>
    <row r="13293" spans="2:16">
      <c r="B13293" s="400"/>
      <c r="D13293" s="401"/>
      <c r="F13293" s="103" t="s">
        <v>14866</v>
      </c>
      <c r="J13293" s="16">
        <v>40</v>
      </c>
      <c r="L13293" s="18">
        <f t="shared" si="631"/>
        <v>40</v>
      </c>
      <c r="O13293" s="18">
        <f t="shared" si="629"/>
        <v>0</v>
      </c>
      <c r="P13293" s="16">
        <f t="shared" si="630"/>
        <v>40</v>
      </c>
    </row>
    <row r="13294" spans="2:16">
      <c r="B13294" s="400"/>
      <c r="D13294" s="401"/>
      <c r="F13294" s="103" t="s">
        <v>13038</v>
      </c>
      <c r="J13294" s="16">
        <v>44</v>
      </c>
      <c r="L13294" s="18">
        <f t="shared" si="631"/>
        <v>44</v>
      </c>
      <c r="O13294" s="18">
        <f t="shared" si="629"/>
        <v>0</v>
      </c>
      <c r="P13294" s="16">
        <f t="shared" si="630"/>
        <v>44</v>
      </c>
    </row>
    <row r="13295" spans="2:16">
      <c r="B13295" s="400"/>
      <c r="D13295" s="401"/>
      <c r="F13295" s="103" t="s">
        <v>14867</v>
      </c>
      <c r="J13295" s="16">
        <v>12</v>
      </c>
      <c r="L13295" s="18">
        <f t="shared" si="631"/>
        <v>12</v>
      </c>
      <c r="O13295" s="18">
        <f t="shared" si="629"/>
        <v>0</v>
      </c>
      <c r="P13295" s="16">
        <f t="shared" si="630"/>
        <v>12</v>
      </c>
    </row>
    <row r="13296" spans="2:16">
      <c r="B13296" s="400"/>
      <c r="D13296" s="401"/>
      <c r="F13296" s="103" t="s">
        <v>14868</v>
      </c>
      <c r="J13296" s="16">
        <v>43</v>
      </c>
      <c r="L13296" s="18">
        <f t="shared" si="631"/>
        <v>43</v>
      </c>
      <c r="O13296" s="18">
        <f t="shared" si="629"/>
        <v>0</v>
      </c>
      <c r="P13296" s="16">
        <f t="shared" si="630"/>
        <v>43</v>
      </c>
    </row>
    <row r="13297" spans="2:16">
      <c r="B13297" s="400"/>
      <c r="D13297" s="401"/>
      <c r="F13297" s="103" t="s">
        <v>10870</v>
      </c>
      <c r="J13297" s="16">
        <v>50</v>
      </c>
      <c r="L13297" s="18">
        <f t="shared" si="631"/>
        <v>50</v>
      </c>
      <c r="O13297" s="18">
        <f t="shared" si="629"/>
        <v>0</v>
      </c>
      <c r="P13297" s="16">
        <f t="shared" si="630"/>
        <v>50</v>
      </c>
    </row>
    <row r="13298" spans="2:16">
      <c r="B13298" s="400"/>
      <c r="D13298" s="401"/>
      <c r="F13298" s="103" t="s">
        <v>13006</v>
      </c>
      <c r="J13298" s="16">
        <v>40</v>
      </c>
      <c r="L13298" s="18">
        <f t="shared" si="631"/>
        <v>40</v>
      </c>
      <c r="O13298" s="18">
        <f t="shared" si="629"/>
        <v>0</v>
      </c>
      <c r="P13298" s="16">
        <f t="shared" si="630"/>
        <v>40</v>
      </c>
    </row>
    <row r="13299" spans="2:16">
      <c r="B13299" s="400"/>
      <c r="D13299" s="401"/>
      <c r="F13299" s="103" t="s">
        <v>14869</v>
      </c>
      <c r="J13299" s="16">
        <v>50</v>
      </c>
      <c r="L13299" s="18">
        <f t="shared" si="631"/>
        <v>50</v>
      </c>
      <c r="O13299" s="18">
        <f t="shared" si="629"/>
        <v>0</v>
      </c>
      <c r="P13299" s="16">
        <f t="shared" si="630"/>
        <v>50</v>
      </c>
    </row>
    <row r="13300" spans="2:16">
      <c r="B13300" s="400"/>
      <c r="D13300" s="401"/>
      <c r="F13300" s="103" t="s">
        <v>14870</v>
      </c>
      <c r="J13300" s="16">
        <v>50</v>
      </c>
      <c r="L13300" s="18">
        <f t="shared" si="631"/>
        <v>50</v>
      </c>
      <c r="O13300" s="18">
        <f t="shared" si="629"/>
        <v>0</v>
      </c>
      <c r="P13300" s="16">
        <f t="shared" si="630"/>
        <v>50</v>
      </c>
    </row>
    <row r="13301" spans="2:16">
      <c r="B13301" s="400"/>
      <c r="D13301" s="401"/>
      <c r="F13301" s="103" t="s">
        <v>14871</v>
      </c>
      <c r="J13301" s="16">
        <v>61</v>
      </c>
      <c r="L13301" s="18">
        <f t="shared" si="631"/>
        <v>61</v>
      </c>
      <c r="O13301" s="18">
        <f t="shared" si="629"/>
        <v>0</v>
      </c>
      <c r="P13301" s="16">
        <f t="shared" si="630"/>
        <v>61</v>
      </c>
    </row>
    <row r="13302" spans="2:16">
      <c r="B13302" s="400"/>
      <c r="D13302" s="401"/>
      <c r="F13302" s="103" t="s">
        <v>3933</v>
      </c>
      <c r="J13302" s="16">
        <v>28</v>
      </c>
      <c r="L13302" s="18">
        <f t="shared" si="631"/>
        <v>28</v>
      </c>
      <c r="O13302" s="18">
        <f t="shared" si="629"/>
        <v>0</v>
      </c>
      <c r="P13302" s="16">
        <f t="shared" si="630"/>
        <v>28</v>
      </c>
    </row>
    <row r="13303" spans="2:16">
      <c r="B13303" s="400"/>
      <c r="D13303" s="401"/>
      <c r="F13303" s="103" t="s">
        <v>13707</v>
      </c>
      <c r="J13303" s="16">
        <v>17</v>
      </c>
      <c r="L13303" s="18">
        <f t="shared" si="631"/>
        <v>17</v>
      </c>
      <c r="O13303" s="18">
        <f t="shared" si="629"/>
        <v>0</v>
      </c>
      <c r="P13303" s="16">
        <f t="shared" si="630"/>
        <v>17</v>
      </c>
    </row>
    <row r="13304" spans="2:16">
      <c r="B13304" s="400"/>
      <c r="D13304" s="401"/>
      <c r="F13304" s="103" t="s">
        <v>14872</v>
      </c>
      <c r="J13304" s="16">
        <v>70</v>
      </c>
      <c r="L13304" s="18">
        <f t="shared" si="631"/>
        <v>70</v>
      </c>
      <c r="O13304" s="18">
        <f t="shared" si="629"/>
        <v>0</v>
      </c>
      <c r="P13304" s="16">
        <f t="shared" si="630"/>
        <v>70</v>
      </c>
    </row>
    <row r="13305" spans="2:16">
      <c r="B13305" s="400"/>
      <c r="D13305" s="401"/>
      <c r="F13305" s="103" t="s">
        <v>14873</v>
      </c>
      <c r="J13305" s="16">
        <v>25</v>
      </c>
      <c r="L13305" s="18">
        <f t="shared" si="631"/>
        <v>25</v>
      </c>
      <c r="O13305" s="18">
        <f t="shared" si="629"/>
        <v>0</v>
      </c>
      <c r="P13305" s="16">
        <f t="shared" si="630"/>
        <v>25</v>
      </c>
    </row>
    <row r="13306" spans="2:16">
      <c r="B13306" s="400"/>
      <c r="D13306" s="401"/>
      <c r="F13306" s="103" t="s">
        <v>14874</v>
      </c>
      <c r="J13306" s="16">
        <v>40</v>
      </c>
      <c r="L13306" s="18">
        <f t="shared" si="631"/>
        <v>40</v>
      </c>
      <c r="O13306" s="18">
        <f t="shared" si="629"/>
        <v>0</v>
      </c>
      <c r="P13306" s="16">
        <f t="shared" si="630"/>
        <v>40</v>
      </c>
    </row>
    <row r="13307" spans="2:16">
      <c r="B13307" s="400"/>
      <c r="D13307" s="401"/>
      <c r="F13307" s="103" t="s">
        <v>14875</v>
      </c>
      <c r="J13307" s="16">
        <v>45</v>
      </c>
      <c r="L13307" s="18">
        <f t="shared" si="631"/>
        <v>45</v>
      </c>
      <c r="O13307" s="18">
        <f t="shared" si="629"/>
        <v>0</v>
      </c>
      <c r="P13307" s="16">
        <f t="shared" si="630"/>
        <v>45</v>
      </c>
    </row>
    <row r="13308" spans="2:16">
      <c r="B13308" s="400"/>
      <c r="D13308" s="401"/>
      <c r="F13308" s="103" t="s">
        <v>14876</v>
      </c>
      <c r="J13308" s="16">
        <v>35</v>
      </c>
      <c r="L13308" s="18">
        <f t="shared" si="631"/>
        <v>35</v>
      </c>
      <c r="O13308" s="18">
        <f t="shared" si="629"/>
        <v>0</v>
      </c>
      <c r="P13308" s="16">
        <f t="shared" si="630"/>
        <v>35</v>
      </c>
    </row>
    <row r="13309" spans="2:16">
      <c r="B13309" s="400"/>
      <c r="D13309" s="401"/>
      <c r="F13309" s="103" t="s">
        <v>12365</v>
      </c>
      <c r="J13309" s="16">
        <v>20</v>
      </c>
      <c r="L13309" s="18">
        <f t="shared" si="631"/>
        <v>20</v>
      </c>
      <c r="O13309" s="18">
        <f t="shared" si="629"/>
        <v>0</v>
      </c>
      <c r="P13309" s="16">
        <f t="shared" si="630"/>
        <v>20</v>
      </c>
    </row>
    <row r="13310" spans="2:16">
      <c r="B13310" s="400"/>
      <c r="D13310" s="401"/>
      <c r="F13310" s="103" t="s">
        <v>14877</v>
      </c>
      <c r="J13310" s="16">
        <v>72</v>
      </c>
      <c r="L13310" s="18">
        <f t="shared" si="631"/>
        <v>72</v>
      </c>
      <c r="O13310" s="18">
        <f t="shared" si="629"/>
        <v>0</v>
      </c>
      <c r="P13310" s="16">
        <f t="shared" si="630"/>
        <v>72</v>
      </c>
    </row>
    <row r="13311" spans="2:16">
      <c r="B13311" s="400"/>
      <c r="D13311" s="401"/>
      <c r="F13311" s="103" t="s">
        <v>14878</v>
      </c>
      <c r="J13311" s="16">
        <v>36</v>
      </c>
      <c r="L13311" s="18">
        <f t="shared" si="631"/>
        <v>36</v>
      </c>
      <c r="O13311" s="18">
        <f t="shared" si="629"/>
        <v>0</v>
      </c>
      <c r="P13311" s="16">
        <f t="shared" si="630"/>
        <v>36</v>
      </c>
    </row>
    <row r="13312" spans="2:16">
      <c r="B13312" s="400"/>
      <c r="D13312" s="401"/>
      <c r="F13312" s="103" t="s">
        <v>14879</v>
      </c>
      <c r="J13312" s="16">
        <v>30</v>
      </c>
      <c r="L13312" s="18">
        <f t="shared" si="631"/>
        <v>30</v>
      </c>
      <c r="O13312" s="18">
        <f t="shared" si="629"/>
        <v>0</v>
      </c>
      <c r="P13312" s="16">
        <f t="shared" si="630"/>
        <v>30</v>
      </c>
    </row>
    <row r="13313" spans="2:16">
      <c r="B13313" s="400"/>
      <c r="D13313" s="401"/>
      <c r="F13313" s="103" t="s">
        <v>13534</v>
      </c>
      <c r="J13313" s="16">
        <v>50</v>
      </c>
      <c r="L13313" s="18">
        <f t="shared" si="631"/>
        <v>50</v>
      </c>
      <c r="O13313" s="18">
        <f t="shared" si="629"/>
        <v>0</v>
      </c>
      <c r="P13313" s="16">
        <f t="shared" si="630"/>
        <v>50</v>
      </c>
    </row>
    <row r="13314" spans="2:16">
      <c r="B13314" s="400"/>
      <c r="D13314" s="401"/>
      <c r="F13314" s="103" t="s">
        <v>14880</v>
      </c>
      <c r="J13314" s="16">
        <v>24</v>
      </c>
      <c r="L13314" s="18">
        <f t="shared" si="631"/>
        <v>24</v>
      </c>
      <c r="O13314" s="18">
        <f t="shared" si="629"/>
        <v>0</v>
      </c>
      <c r="P13314" s="16">
        <f t="shared" si="630"/>
        <v>24</v>
      </c>
    </row>
    <row r="13315" spans="2:16">
      <c r="B13315" s="400"/>
      <c r="D13315" s="401"/>
      <c r="F13315" s="103" t="s">
        <v>14881</v>
      </c>
      <c r="J13315" s="16">
        <v>30</v>
      </c>
      <c r="L13315" s="18">
        <f t="shared" si="631"/>
        <v>30</v>
      </c>
      <c r="O13315" s="18">
        <f t="shared" si="629"/>
        <v>0</v>
      </c>
      <c r="P13315" s="16">
        <f t="shared" si="630"/>
        <v>30</v>
      </c>
    </row>
    <row r="13316" spans="2:16">
      <c r="B13316" s="400"/>
      <c r="D13316" s="401"/>
      <c r="F13316" s="103" t="s">
        <v>12949</v>
      </c>
      <c r="J13316" s="16">
        <v>12</v>
      </c>
      <c r="L13316" s="18">
        <f t="shared" si="631"/>
        <v>12</v>
      </c>
      <c r="O13316" s="18">
        <f t="shared" si="629"/>
        <v>0</v>
      </c>
      <c r="P13316" s="16">
        <f t="shared" si="630"/>
        <v>12</v>
      </c>
    </row>
    <row r="13317" spans="2:16">
      <c r="B13317" s="400"/>
      <c r="D13317" s="401"/>
      <c r="F13317" s="103" t="s">
        <v>14838</v>
      </c>
      <c r="J13317" s="16">
        <v>12</v>
      </c>
      <c r="L13317" s="18">
        <f t="shared" si="631"/>
        <v>12</v>
      </c>
      <c r="O13317" s="18">
        <f t="shared" si="629"/>
        <v>0</v>
      </c>
      <c r="P13317" s="16">
        <f t="shared" si="630"/>
        <v>12</v>
      </c>
    </row>
    <row r="13318" spans="2:16">
      <c r="B13318" s="400"/>
      <c r="D13318" s="401"/>
      <c r="F13318" s="103" t="s">
        <v>1929</v>
      </c>
      <c r="J13318" s="104">
        <v>70</v>
      </c>
      <c r="L13318" s="18">
        <f t="shared" si="631"/>
        <v>70</v>
      </c>
      <c r="O13318" s="18">
        <f t="shared" si="629"/>
        <v>0</v>
      </c>
      <c r="P13318" s="16">
        <f t="shared" si="630"/>
        <v>70</v>
      </c>
    </row>
    <row r="13319" spans="2:16">
      <c r="B13319" s="400"/>
      <c r="D13319" s="401"/>
      <c r="F13319" s="103" t="s">
        <v>14882</v>
      </c>
      <c r="J13319" s="104">
        <v>56</v>
      </c>
      <c r="L13319" s="18">
        <f t="shared" si="631"/>
        <v>56</v>
      </c>
      <c r="O13319" s="18">
        <f t="shared" si="629"/>
        <v>0</v>
      </c>
      <c r="P13319" s="16">
        <f t="shared" si="630"/>
        <v>56</v>
      </c>
    </row>
    <row r="13320" spans="2:16">
      <c r="B13320" s="400"/>
      <c r="D13320" s="401"/>
      <c r="F13320" s="103" t="s">
        <v>14883</v>
      </c>
      <c r="J13320" s="104">
        <v>24</v>
      </c>
      <c r="L13320" s="18">
        <f t="shared" si="631"/>
        <v>24</v>
      </c>
      <c r="O13320" s="18">
        <f t="shared" si="629"/>
        <v>0</v>
      </c>
      <c r="P13320" s="16">
        <f t="shared" si="630"/>
        <v>24</v>
      </c>
    </row>
    <row r="13321" spans="2:16">
      <c r="B13321" s="400"/>
      <c r="D13321" s="401"/>
      <c r="F13321" s="103" t="s">
        <v>11115</v>
      </c>
      <c r="J13321" s="104">
        <v>11</v>
      </c>
      <c r="L13321" s="18">
        <f t="shared" si="631"/>
        <v>11</v>
      </c>
      <c r="O13321" s="18">
        <f t="shared" si="629"/>
        <v>0</v>
      </c>
      <c r="P13321" s="16">
        <f t="shared" si="630"/>
        <v>11</v>
      </c>
    </row>
    <row r="13322" spans="2:16">
      <c r="B13322" s="400"/>
      <c r="D13322" s="401"/>
      <c r="F13322" s="103" t="s">
        <v>936</v>
      </c>
      <c r="J13322" s="104">
        <v>50</v>
      </c>
      <c r="L13322" s="18">
        <f t="shared" si="631"/>
        <v>50</v>
      </c>
      <c r="O13322" s="18">
        <f t="shared" si="629"/>
        <v>0</v>
      </c>
      <c r="P13322" s="16">
        <f t="shared" si="630"/>
        <v>50</v>
      </c>
    </row>
    <row r="13323" spans="2:16">
      <c r="B13323" s="400"/>
      <c r="D13323" s="401"/>
      <c r="F13323" s="103" t="s">
        <v>3989</v>
      </c>
      <c r="J13323" s="104">
        <v>15</v>
      </c>
      <c r="L13323" s="18">
        <f t="shared" si="631"/>
        <v>15</v>
      </c>
      <c r="O13323" s="18">
        <f t="shared" si="629"/>
        <v>0</v>
      </c>
      <c r="P13323" s="16">
        <f t="shared" si="630"/>
        <v>15</v>
      </c>
    </row>
    <row r="13324" spans="2:16">
      <c r="B13324" s="400"/>
      <c r="D13324" s="401"/>
      <c r="F13324" s="103" t="s">
        <v>14884</v>
      </c>
      <c r="J13324" s="104">
        <v>25</v>
      </c>
      <c r="L13324" s="18">
        <f t="shared" si="631"/>
        <v>25</v>
      </c>
      <c r="O13324" s="18">
        <f t="shared" si="629"/>
        <v>0</v>
      </c>
      <c r="P13324" s="16">
        <f t="shared" si="630"/>
        <v>25</v>
      </c>
    </row>
    <row r="13325" spans="2:16">
      <c r="B13325" s="400"/>
      <c r="D13325" s="401" t="s">
        <v>14885</v>
      </c>
      <c r="F13325" s="103" t="s">
        <v>14886</v>
      </c>
      <c r="J13325" s="27">
        <v>26</v>
      </c>
      <c r="L13325" s="18">
        <f t="shared" si="631"/>
        <v>26</v>
      </c>
      <c r="O13325" s="18">
        <f t="shared" si="629"/>
        <v>0</v>
      </c>
      <c r="P13325" s="16">
        <f t="shared" si="630"/>
        <v>26</v>
      </c>
    </row>
    <row r="13326" spans="2:16">
      <c r="B13326" s="400"/>
      <c r="D13326" s="401"/>
      <c r="F13326" s="103" t="s">
        <v>14887</v>
      </c>
      <c r="J13326" s="27">
        <v>57</v>
      </c>
      <c r="L13326" s="18">
        <f t="shared" si="631"/>
        <v>57</v>
      </c>
      <c r="O13326" s="18">
        <f t="shared" si="629"/>
        <v>0</v>
      </c>
      <c r="P13326" s="16">
        <f t="shared" si="630"/>
        <v>57</v>
      </c>
    </row>
    <row r="13327" spans="2:16">
      <c r="B13327" s="400"/>
      <c r="D13327" s="401"/>
      <c r="F13327" s="103" t="s">
        <v>3085</v>
      </c>
      <c r="J13327" s="27">
        <v>20</v>
      </c>
      <c r="L13327" s="18">
        <f t="shared" si="631"/>
        <v>20</v>
      </c>
      <c r="O13327" s="18">
        <f t="shared" si="629"/>
        <v>0</v>
      </c>
      <c r="P13327" s="16">
        <f t="shared" si="630"/>
        <v>20</v>
      </c>
    </row>
    <row r="13328" spans="2:16">
      <c r="B13328" s="400"/>
      <c r="D13328" s="401"/>
      <c r="F13328" s="103" t="s">
        <v>14888</v>
      </c>
      <c r="J13328" s="27">
        <v>15</v>
      </c>
      <c r="L13328" s="18">
        <f t="shared" si="631"/>
        <v>15</v>
      </c>
      <c r="O13328" s="18">
        <f t="shared" si="629"/>
        <v>0</v>
      </c>
      <c r="P13328" s="16">
        <f t="shared" si="630"/>
        <v>15</v>
      </c>
    </row>
    <row r="13329" spans="2:16">
      <c r="B13329" s="400"/>
      <c r="D13329" s="401"/>
      <c r="F13329" s="103" t="s">
        <v>14889</v>
      </c>
      <c r="J13329" s="27">
        <v>8</v>
      </c>
      <c r="L13329" s="18">
        <f t="shared" si="631"/>
        <v>8</v>
      </c>
      <c r="O13329" s="18">
        <f t="shared" si="629"/>
        <v>0</v>
      </c>
      <c r="P13329" s="16">
        <f t="shared" si="630"/>
        <v>8</v>
      </c>
    </row>
    <row r="13330" spans="2:16">
      <c r="B13330" s="400"/>
      <c r="D13330" s="401"/>
      <c r="F13330" s="103" t="s">
        <v>14890</v>
      </c>
      <c r="J13330" s="27">
        <v>62</v>
      </c>
      <c r="L13330" s="18">
        <f t="shared" si="631"/>
        <v>62</v>
      </c>
      <c r="O13330" s="18">
        <f t="shared" si="629"/>
        <v>0</v>
      </c>
      <c r="P13330" s="16">
        <f t="shared" si="630"/>
        <v>62</v>
      </c>
    </row>
    <row r="13331" spans="2:16">
      <c r="B13331" s="400"/>
      <c r="D13331" s="401"/>
      <c r="F13331" s="103" t="s">
        <v>14891</v>
      </c>
      <c r="J13331" s="27">
        <v>17</v>
      </c>
      <c r="L13331" s="18">
        <f t="shared" si="631"/>
        <v>17</v>
      </c>
      <c r="O13331" s="18">
        <f t="shared" si="629"/>
        <v>0</v>
      </c>
      <c r="P13331" s="16">
        <f t="shared" si="630"/>
        <v>17</v>
      </c>
    </row>
    <row r="13332" spans="2:16">
      <c r="B13332" s="400"/>
      <c r="D13332" s="401"/>
      <c r="F13332" s="103" t="s">
        <v>14892</v>
      </c>
      <c r="J13332" s="27">
        <v>40</v>
      </c>
      <c r="L13332" s="18">
        <f t="shared" si="631"/>
        <v>40</v>
      </c>
      <c r="O13332" s="18">
        <f t="shared" si="629"/>
        <v>0</v>
      </c>
      <c r="P13332" s="16">
        <f t="shared" si="630"/>
        <v>40</v>
      </c>
    </row>
    <row r="13333" spans="2:16">
      <c r="B13333" s="400"/>
      <c r="D13333" s="401"/>
      <c r="F13333" s="103" t="s">
        <v>14893</v>
      </c>
      <c r="J13333" s="27">
        <v>63</v>
      </c>
      <c r="L13333" s="18">
        <f t="shared" si="631"/>
        <v>63</v>
      </c>
      <c r="O13333" s="18">
        <f t="shared" si="629"/>
        <v>0</v>
      </c>
      <c r="P13333" s="16">
        <f t="shared" si="630"/>
        <v>63</v>
      </c>
    </row>
    <row r="13334" spans="2:16">
      <c r="B13334" s="400"/>
      <c r="D13334" s="401"/>
      <c r="F13334" s="103" t="s">
        <v>2483</v>
      </c>
      <c r="J13334" s="27">
        <v>24</v>
      </c>
      <c r="L13334" s="18">
        <f t="shared" si="631"/>
        <v>24</v>
      </c>
      <c r="O13334" s="18">
        <f t="shared" ref="O13334:O13397" si="632">+N13334+M13334</f>
        <v>0</v>
      </c>
      <c r="P13334" s="16">
        <f t="shared" ref="P13334:P13397" si="633">+L13334+O13334</f>
        <v>24</v>
      </c>
    </row>
    <row r="13335" spans="2:16">
      <c r="B13335" s="400"/>
      <c r="D13335" s="401"/>
      <c r="F13335" s="103" t="s">
        <v>12478</v>
      </c>
      <c r="J13335" s="27">
        <v>47</v>
      </c>
      <c r="L13335" s="18">
        <f t="shared" si="631"/>
        <v>47</v>
      </c>
      <c r="O13335" s="18">
        <f t="shared" si="632"/>
        <v>0</v>
      </c>
      <c r="P13335" s="16">
        <f t="shared" si="633"/>
        <v>47</v>
      </c>
    </row>
    <row r="13336" spans="2:16">
      <c r="B13336" s="400"/>
      <c r="D13336" s="401"/>
      <c r="F13336" s="103" t="s">
        <v>2439</v>
      </c>
      <c r="J13336" s="27">
        <v>27</v>
      </c>
      <c r="L13336" s="18">
        <f t="shared" si="631"/>
        <v>27</v>
      </c>
      <c r="O13336" s="18">
        <f t="shared" si="632"/>
        <v>0</v>
      </c>
      <c r="P13336" s="16">
        <f t="shared" si="633"/>
        <v>27</v>
      </c>
    </row>
    <row r="13337" spans="2:16">
      <c r="B13337" s="400"/>
      <c r="D13337" s="401"/>
      <c r="F13337" s="103" t="s">
        <v>14894</v>
      </c>
      <c r="J13337" s="27">
        <v>19</v>
      </c>
      <c r="L13337" s="18">
        <f t="shared" si="631"/>
        <v>19</v>
      </c>
      <c r="O13337" s="18">
        <f t="shared" si="632"/>
        <v>0</v>
      </c>
      <c r="P13337" s="16">
        <f t="shared" si="633"/>
        <v>19</v>
      </c>
    </row>
    <row r="13338" spans="2:16">
      <c r="B13338" s="400"/>
      <c r="D13338" s="401"/>
      <c r="F13338" s="103" t="s">
        <v>14895</v>
      </c>
      <c r="J13338" s="27">
        <v>9</v>
      </c>
      <c r="L13338" s="18">
        <f t="shared" ref="L13338:L13401" si="634">+J13338+K13338</f>
        <v>9</v>
      </c>
      <c r="O13338" s="18">
        <f t="shared" si="632"/>
        <v>0</v>
      </c>
      <c r="P13338" s="16">
        <f t="shared" si="633"/>
        <v>9</v>
      </c>
    </row>
    <row r="13339" spans="2:16">
      <c r="B13339" s="400"/>
      <c r="D13339" s="401"/>
      <c r="F13339" s="103" t="s">
        <v>12605</v>
      </c>
      <c r="J13339" s="27">
        <v>18</v>
      </c>
      <c r="L13339" s="18">
        <f t="shared" si="634"/>
        <v>18</v>
      </c>
      <c r="O13339" s="18">
        <f t="shared" si="632"/>
        <v>0</v>
      </c>
      <c r="P13339" s="16">
        <f t="shared" si="633"/>
        <v>18</v>
      </c>
    </row>
    <row r="13340" spans="2:16">
      <c r="B13340" s="400"/>
      <c r="D13340" s="401"/>
      <c r="F13340" s="103" t="s">
        <v>14896</v>
      </c>
      <c r="J13340" s="27">
        <v>17</v>
      </c>
      <c r="L13340" s="18">
        <f t="shared" si="634"/>
        <v>17</v>
      </c>
      <c r="O13340" s="18">
        <f t="shared" si="632"/>
        <v>0</v>
      </c>
      <c r="P13340" s="16">
        <f t="shared" si="633"/>
        <v>17</v>
      </c>
    </row>
    <row r="13341" spans="2:16">
      <c r="B13341" s="400"/>
      <c r="D13341" s="401"/>
      <c r="F13341" s="103" t="s">
        <v>14897</v>
      </c>
      <c r="J13341" s="27">
        <v>8</v>
      </c>
      <c r="L13341" s="18">
        <f t="shared" si="634"/>
        <v>8</v>
      </c>
      <c r="O13341" s="18">
        <f t="shared" si="632"/>
        <v>0</v>
      </c>
      <c r="P13341" s="16">
        <f t="shared" si="633"/>
        <v>8</v>
      </c>
    </row>
    <row r="13342" spans="2:16">
      <c r="B13342" s="400"/>
      <c r="D13342" s="401" t="s">
        <v>12687</v>
      </c>
      <c r="F13342" s="103" t="s">
        <v>14898</v>
      </c>
      <c r="J13342" s="27">
        <v>13</v>
      </c>
      <c r="L13342" s="18">
        <f t="shared" si="634"/>
        <v>13</v>
      </c>
      <c r="O13342" s="18">
        <f t="shared" si="632"/>
        <v>0</v>
      </c>
      <c r="P13342" s="16">
        <f t="shared" si="633"/>
        <v>13</v>
      </c>
    </row>
    <row r="13343" spans="2:16">
      <c r="B13343" s="400"/>
      <c r="D13343" s="401"/>
      <c r="F13343" s="103" t="s">
        <v>2872</v>
      </c>
      <c r="J13343" s="27">
        <v>43</v>
      </c>
      <c r="L13343" s="18">
        <f t="shared" si="634"/>
        <v>43</v>
      </c>
      <c r="O13343" s="18">
        <f t="shared" si="632"/>
        <v>0</v>
      </c>
      <c r="P13343" s="16">
        <f t="shared" si="633"/>
        <v>43</v>
      </c>
    </row>
    <row r="13344" spans="2:16">
      <c r="B13344" s="400"/>
      <c r="D13344" s="401"/>
      <c r="F13344" s="103" t="s">
        <v>2445</v>
      </c>
      <c r="J13344" s="27">
        <v>227</v>
      </c>
      <c r="L13344" s="18">
        <f t="shared" si="634"/>
        <v>227</v>
      </c>
      <c r="O13344" s="18">
        <f t="shared" si="632"/>
        <v>0</v>
      </c>
      <c r="P13344" s="16">
        <f t="shared" si="633"/>
        <v>227</v>
      </c>
    </row>
    <row r="13345" spans="2:16">
      <c r="B13345" s="400"/>
      <c r="D13345" s="401"/>
      <c r="F13345" s="103" t="s">
        <v>11466</v>
      </c>
      <c r="J13345" s="27">
        <v>190</v>
      </c>
      <c r="L13345" s="18">
        <f t="shared" si="634"/>
        <v>190</v>
      </c>
      <c r="O13345" s="18">
        <f t="shared" si="632"/>
        <v>0</v>
      </c>
      <c r="P13345" s="16">
        <f t="shared" si="633"/>
        <v>190</v>
      </c>
    </row>
    <row r="13346" spans="2:16">
      <c r="B13346" s="400"/>
      <c r="D13346" s="401"/>
      <c r="F13346" s="103" t="s">
        <v>14899</v>
      </c>
      <c r="J13346" s="27">
        <v>194</v>
      </c>
      <c r="L13346" s="18">
        <f t="shared" si="634"/>
        <v>194</v>
      </c>
      <c r="O13346" s="18">
        <f t="shared" si="632"/>
        <v>0</v>
      </c>
      <c r="P13346" s="16">
        <f t="shared" si="633"/>
        <v>194</v>
      </c>
    </row>
    <row r="13347" spans="2:16">
      <c r="B13347" s="400"/>
      <c r="D13347" s="401"/>
      <c r="F13347" s="103" t="s">
        <v>14900</v>
      </c>
      <c r="J13347" s="27">
        <v>50</v>
      </c>
      <c r="L13347" s="18">
        <f t="shared" si="634"/>
        <v>50</v>
      </c>
      <c r="O13347" s="18">
        <f t="shared" si="632"/>
        <v>0</v>
      </c>
      <c r="P13347" s="16">
        <f t="shared" si="633"/>
        <v>50</v>
      </c>
    </row>
    <row r="13348" spans="2:16">
      <c r="B13348" s="400"/>
      <c r="D13348" s="401"/>
      <c r="F13348" s="103" t="s">
        <v>13359</v>
      </c>
      <c r="J13348" s="27">
        <v>60</v>
      </c>
      <c r="L13348" s="18">
        <f t="shared" si="634"/>
        <v>60</v>
      </c>
      <c r="O13348" s="18">
        <f t="shared" si="632"/>
        <v>0</v>
      </c>
      <c r="P13348" s="16">
        <f t="shared" si="633"/>
        <v>60</v>
      </c>
    </row>
    <row r="13349" spans="2:16">
      <c r="B13349" s="400"/>
      <c r="D13349" s="401"/>
      <c r="F13349" s="103" t="s">
        <v>14901</v>
      </c>
      <c r="J13349" s="27">
        <v>149</v>
      </c>
      <c r="L13349" s="18">
        <f t="shared" si="634"/>
        <v>149</v>
      </c>
      <c r="O13349" s="18">
        <f t="shared" si="632"/>
        <v>0</v>
      </c>
      <c r="P13349" s="16">
        <f t="shared" si="633"/>
        <v>149</v>
      </c>
    </row>
    <row r="13350" spans="2:16">
      <c r="B13350" s="400"/>
      <c r="D13350" s="401"/>
      <c r="F13350" s="103" t="s">
        <v>3078</v>
      </c>
      <c r="J13350" s="27">
        <v>110</v>
      </c>
      <c r="L13350" s="18">
        <f t="shared" si="634"/>
        <v>110</v>
      </c>
      <c r="O13350" s="18">
        <f t="shared" si="632"/>
        <v>0</v>
      </c>
      <c r="P13350" s="16">
        <f t="shared" si="633"/>
        <v>110</v>
      </c>
    </row>
    <row r="13351" spans="2:16">
      <c r="B13351" s="400"/>
      <c r="D13351" s="401"/>
      <c r="F13351" s="103" t="s">
        <v>14902</v>
      </c>
      <c r="J13351" s="27">
        <v>80</v>
      </c>
      <c r="L13351" s="18">
        <f t="shared" si="634"/>
        <v>80</v>
      </c>
      <c r="O13351" s="18">
        <f t="shared" si="632"/>
        <v>0</v>
      </c>
      <c r="P13351" s="16">
        <f t="shared" si="633"/>
        <v>80</v>
      </c>
    </row>
    <row r="13352" spans="2:16">
      <c r="B13352" s="400"/>
      <c r="D13352" s="401"/>
      <c r="F13352" s="103" t="s">
        <v>14903</v>
      </c>
      <c r="J13352" s="27">
        <v>50</v>
      </c>
      <c r="L13352" s="18">
        <f t="shared" si="634"/>
        <v>50</v>
      </c>
      <c r="O13352" s="18">
        <f t="shared" si="632"/>
        <v>0</v>
      </c>
      <c r="P13352" s="16">
        <f t="shared" si="633"/>
        <v>50</v>
      </c>
    </row>
    <row r="13353" spans="2:16">
      <c r="B13353" s="400"/>
      <c r="D13353" s="401"/>
      <c r="F13353" s="103" t="s">
        <v>11544</v>
      </c>
      <c r="J13353" s="27">
        <v>110</v>
      </c>
      <c r="L13353" s="18">
        <f t="shared" si="634"/>
        <v>110</v>
      </c>
      <c r="O13353" s="18">
        <f t="shared" si="632"/>
        <v>0</v>
      </c>
      <c r="P13353" s="16">
        <f t="shared" si="633"/>
        <v>110</v>
      </c>
    </row>
    <row r="13354" spans="2:16">
      <c r="B13354" s="400"/>
      <c r="D13354" s="401"/>
      <c r="F13354" s="103" t="s">
        <v>14904</v>
      </c>
      <c r="J13354" s="27">
        <v>150</v>
      </c>
      <c r="L13354" s="18">
        <f t="shared" si="634"/>
        <v>150</v>
      </c>
      <c r="O13354" s="18">
        <f t="shared" si="632"/>
        <v>0</v>
      </c>
      <c r="P13354" s="16">
        <f t="shared" si="633"/>
        <v>150</v>
      </c>
    </row>
    <row r="13355" spans="2:16">
      <c r="B13355" s="400"/>
      <c r="D13355" s="401"/>
      <c r="F13355" s="103" t="s">
        <v>936</v>
      </c>
      <c r="J13355" s="27">
        <v>100</v>
      </c>
      <c r="L13355" s="18">
        <f t="shared" si="634"/>
        <v>100</v>
      </c>
      <c r="O13355" s="18">
        <f t="shared" si="632"/>
        <v>0</v>
      </c>
      <c r="P13355" s="16">
        <f t="shared" si="633"/>
        <v>100</v>
      </c>
    </row>
    <row r="13356" spans="2:16">
      <c r="B13356" s="400"/>
      <c r="D13356" s="401" t="s">
        <v>13474</v>
      </c>
      <c r="F13356" s="103" t="s">
        <v>14905</v>
      </c>
      <c r="J13356" s="16">
        <v>47</v>
      </c>
      <c r="L13356" s="18">
        <f t="shared" si="634"/>
        <v>47</v>
      </c>
      <c r="O13356" s="18">
        <f t="shared" si="632"/>
        <v>0</v>
      </c>
      <c r="P13356" s="16">
        <f t="shared" si="633"/>
        <v>47</v>
      </c>
    </row>
    <row r="13357" spans="2:16">
      <c r="B13357" s="400"/>
      <c r="D13357" s="401"/>
      <c r="F13357" s="103" t="s">
        <v>14906</v>
      </c>
      <c r="J13357" s="16">
        <v>20</v>
      </c>
      <c r="L13357" s="18">
        <f t="shared" si="634"/>
        <v>20</v>
      </c>
      <c r="O13357" s="18">
        <f t="shared" si="632"/>
        <v>0</v>
      </c>
      <c r="P13357" s="16">
        <f t="shared" si="633"/>
        <v>20</v>
      </c>
    </row>
    <row r="13358" spans="2:16">
      <c r="B13358" s="400"/>
      <c r="D13358" s="401"/>
      <c r="F13358" s="103" t="s">
        <v>14907</v>
      </c>
      <c r="J13358" s="16">
        <v>12</v>
      </c>
      <c r="L13358" s="18">
        <f t="shared" si="634"/>
        <v>12</v>
      </c>
      <c r="O13358" s="18">
        <f t="shared" si="632"/>
        <v>0</v>
      </c>
      <c r="P13358" s="16">
        <f t="shared" si="633"/>
        <v>12</v>
      </c>
    </row>
    <row r="13359" spans="2:16">
      <c r="B13359" s="400"/>
      <c r="D13359" s="401"/>
      <c r="F13359" s="103" t="s">
        <v>14908</v>
      </c>
      <c r="J13359" s="16">
        <v>31</v>
      </c>
      <c r="L13359" s="18">
        <f t="shared" si="634"/>
        <v>31</v>
      </c>
      <c r="O13359" s="18">
        <f t="shared" si="632"/>
        <v>0</v>
      </c>
      <c r="P13359" s="16">
        <f t="shared" si="633"/>
        <v>31</v>
      </c>
    </row>
    <row r="13360" spans="2:16">
      <c r="B13360" s="400"/>
      <c r="D13360" s="401"/>
      <c r="F13360" s="103" t="s">
        <v>14909</v>
      </c>
      <c r="J13360" s="16">
        <v>16</v>
      </c>
      <c r="L13360" s="18">
        <f t="shared" si="634"/>
        <v>16</v>
      </c>
      <c r="O13360" s="18">
        <f t="shared" si="632"/>
        <v>0</v>
      </c>
      <c r="P13360" s="16">
        <f t="shared" si="633"/>
        <v>16</v>
      </c>
    </row>
    <row r="13361" spans="2:16">
      <c r="B13361" s="400"/>
      <c r="D13361" s="401"/>
      <c r="F13361" s="103" t="s">
        <v>11746</v>
      </c>
      <c r="J13361" s="16">
        <v>32</v>
      </c>
      <c r="L13361" s="18">
        <f t="shared" si="634"/>
        <v>32</v>
      </c>
      <c r="O13361" s="18">
        <f t="shared" si="632"/>
        <v>0</v>
      </c>
      <c r="P13361" s="16">
        <f t="shared" si="633"/>
        <v>32</v>
      </c>
    </row>
    <row r="13362" spans="2:16">
      <c r="B13362" s="400"/>
      <c r="D13362" s="401"/>
      <c r="F13362" s="103" t="s">
        <v>12799</v>
      </c>
      <c r="J13362" s="16">
        <v>20</v>
      </c>
      <c r="L13362" s="18">
        <f t="shared" si="634"/>
        <v>20</v>
      </c>
      <c r="O13362" s="18">
        <f t="shared" si="632"/>
        <v>0</v>
      </c>
      <c r="P13362" s="16">
        <f t="shared" si="633"/>
        <v>20</v>
      </c>
    </row>
    <row r="13363" spans="2:16">
      <c r="B13363" s="400"/>
      <c r="D13363" s="401"/>
      <c r="F13363" s="103" t="s">
        <v>14910</v>
      </c>
      <c r="J13363" s="16">
        <v>17</v>
      </c>
      <c r="L13363" s="18">
        <f t="shared" si="634"/>
        <v>17</v>
      </c>
      <c r="O13363" s="18">
        <f t="shared" si="632"/>
        <v>0</v>
      </c>
      <c r="P13363" s="16">
        <f t="shared" si="633"/>
        <v>17</v>
      </c>
    </row>
    <row r="13364" spans="2:16">
      <c r="B13364" s="400"/>
      <c r="D13364" s="401"/>
      <c r="F13364" s="103" t="s">
        <v>14911</v>
      </c>
      <c r="J13364" s="16">
        <v>17</v>
      </c>
      <c r="L13364" s="18">
        <f t="shared" si="634"/>
        <v>17</v>
      </c>
      <c r="O13364" s="18">
        <f t="shared" si="632"/>
        <v>0</v>
      </c>
      <c r="P13364" s="16">
        <f t="shared" si="633"/>
        <v>17</v>
      </c>
    </row>
    <row r="13365" spans="2:16">
      <c r="B13365" s="400"/>
      <c r="D13365" s="401"/>
      <c r="F13365" s="103" t="s">
        <v>12600</v>
      </c>
      <c r="J13365" s="16">
        <v>13</v>
      </c>
      <c r="L13365" s="18">
        <f t="shared" si="634"/>
        <v>13</v>
      </c>
      <c r="O13365" s="18">
        <f t="shared" si="632"/>
        <v>0</v>
      </c>
      <c r="P13365" s="16">
        <f t="shared" si="633"/>
        <v>13</v>
      </c>
    </row>
    <row r="13366" spans="2:16">
      <c r="B13366" s="400"/>
      <c r="D13366" s="401"/>
      <c r="F13366" s="103" t="s">
        <v>11324</v>
      </c>
      <c r="J13366" s="16">
        <v>18</v>
      </c>
      <c r="L13366" s="18">
        <f t="shared" si="634"/>
        <v>18</v>
      </c>
      <c r="O13366" s="18">
        <f t="shared" si="632"/>
        <v>0</v>
      </c>
      <c r="P13366" s="16">
        <f t="shared" si="633"/>
        <v>18</v>
      </c>
    </row>
    <row r="13367" spans="2:16">
      <c r="B13367" s="400"/>
      <c r="D13367" s="401"/>
      <c r="F13367" s="103" t="s">
        <v>12515</v>
      </c>
      <c r="J13367" s="16">
        <v>50</v>
      </c>
      <c r="L13367" s="18">
        <f t="shared" si="634"/>
        <v>50</v>
      </c>
      <c r="O13367" s="18">
        <f t="shared" si="632"/>
        <v>0</v>
      </c>
      <c r="P13367" s="16">
        <f t="shared" si="633"/>
        <v>50</v>
      </c>
    </row>
    <row r="13368" spans="2:16">
      <c r="B13368" s="400"/>
      <c r="D13368" s="401"/>
      <c r="F13368" s="103" t="s">
        <v>10176</v>
      </c>
      <c r="J13368" s="16">
        <v>26</v>
      </c>
      <c r="L13368" s="18">
        <f t="shared" si="634"/>
        <v>26</v>
      </c>
      <c r="O13368" s="18">
        <f t="shared" si="632"/>
        <v>0</v>
      </c>
      <c r="P13368" s="16">
        <f t="shared" si="633"/>
        <v>26</v>
      </c>
    </row>
    <row r="13369" spans="2:16">
      <c r="B13369" s="400"/>
      <c r="D13369" s="401"/>
      <c r="F13369" s="103" t="s">
        <v>14912</v>
      </c>
      <c r="J13369" s="16">
        <v>24</v>
      </c>
      <c r="L13369" s="18">
        <f t="shared" si="634"/>
        <v>24</v>
      </c>
      <c r="O13369" s="18">
        <f t="shared" si="632"/>
        <v>0</v>
      </c>
      <c r="P13369" s="16">
        <f t="shared" si="633"/>
        <v>24</v>
      </c>
    </row>
    <row r="13370" spans="2:16">
      <c r="B13370" s="400"/>
      <c r="D13370" s="401"/>
      <c r="F13370" s="103" t="s">
        <v>3125</v>
      </c>
      <c r="J13370" s="16">
        <v>17</v>
      </c>
      <c r="L13370" s="18">
        <f t="shared" si="634"/>
        <v>17</v>
      </c>
      <c r="O13370" s="18">
        <f t="shared" si="632"/>
        <v>0</v>
      </c>
      <c r="P13370" s="16">
        <f t="shared" si="633"/>
        <v>17</v>
      </c>
    </row>
    <row r="13371" spans="2:16">
      <c r="B13371" s="400"/>
      <c r="D13371" s="401"/>
      <c r="F13371" s="103" t="s">
        <v>14913</v>
      </c>
      <c r="J13371" s="16">
        <v>19</v>
      </c>
      <c r="L13371" s="18">
        <f t="shared" si="634"/>
        <v>19</v>
      </c>
      <c r="O13371" s="18">
        <f t="shared" si="632"/>
        <v>0</v>
      </c>
      <c r="P13371" s="16">
        <f t="shared" si="633"/>
        <v>19</v>
      </c>
    </row>
    <row r="13372" spans="2:16">
      <c r="B13372" s="400"/>
      <c r="D13372" s="401"/>
      <c r="F13372" s="103" t="s">
        <v>14914</v>
      </c>
      <c r="J13372" s="16">
        <v>19</v>
      </c>
      <c r="L13372" s="18">
        <f t="shared" si="634"/>
        <v>19</v>
      </c>
      <c r="O13372" s="18">
        <f t="shared" si="632"/>
        <v>0</v>
      </c>
      <c r="P13372" s="16">
        <f t="shared" si="633"/>
        <v>19</v>
      </c>
    </row>
    <row r="13373" spans="2:16">
      <c r="B13373" s="400"/>
      <c r="D13373" s="401"/>
      <c r="F13373" s="103" t="s">
        <v>14915</v>
      </c>
      <c r="J13373" s="16">
        <v>31</v>
      </c>
      <c r="L13373" s="18">
        <f t="shared" si="634"/>
        <v>31</v>
      </c>
      <c r="O13373" s="18">
        <f t="shared" si="632"/>
        <v>0</v>
      </c>
      <c r="P13373" s="16">
        <f t="shared" si="633"/>
        <v>31</v>
      </c>
    </row>
    <row r="13374" spans="2:16">
      <c r="B13374" s="400"/>
      <c r="D13374" s="401"/>
      <c r="F13374" s="103" t="s">
        <v>14916</v>
      </c>
      <c r="J13374" s="16">
        <v>66</v>
      </c>
      <c r="L13374" s="18">
        <f t="shared" si="634"/>
        <v>66</v>
      </c>
      <c r="O13374" s="18">
        <f t="shared" si="632"/>
        <v>0</v>
      </c>
      <c r="P13374" s="16">
        <f t="shared" si="633"/>
        <v>66</v>
      </c>
    </row>
    <row r="13375" spans="2:16">
      <c r="B13375" s="400"/>
      <c r="D13375" s="401"/>
      <c r="F13375" s="103" t="s">
        <v>11107</v>
      </c>
      <c r="J13375" s="16">
        <v>32</v>
      </c>
      <c r="L13375" s="18">
        <f t="shared" si="634"/>
        <v>32</v>
      </c>
      <c r="O13375" s="18">
        <f t="shared" si="632"/>
        <v>0</v>
      </c>
      <c r="P13375" s="16">
        <f t="shared" si="633"/>
        <v>32</v>
      </c>
    </row>
    <row r="13376" spans="2:16">
      <c r="B13376" s="400"/>
      <c r="D13376" s="401"/>
      <c r="F13376" s="103" t="s">
        <v>2359</v>
      </c>
      <c r="J13376" s="16">
        <v>55</v>
      </c>
      <c r="L13376" s="18">
        <f t="shared" si="634"/>
        <v>55</v>
      </c>
      <c r="O13376" s="18">
        <f t="shared" si="632"/>
        <v>0</v>
      </c>
      <c r="P13376" s="16">
        <f t="shared" si="633"/>
        <v>55</v>
      </c>
    </row>
    <row r="13377" spans="2:16">
      <c r="B13377" s="400"/>
      <c r="D13377" s="401"/>
      <c r="F13377" s="103" t="s">
        <v>14917</v>
      </c>
      <c r="J13377" s="16">
        <v>48</v>
      </c>
      <c r="L13377" s="18">
        <f t="shared" si="634"/>
        <v>48</v>
      </c>
      <c r="O13377" s="18">
        <f t="shared" si="632"/>
        <v>0</v>
      </c>
      <c r="P13377" s="16">
        <f t="shared" si="633"/>
        <v>48</v>
      </c>
    </row>
    <row r="13378" spans="2:16">
      <c r="B13378" s="400"/>
      <c r="D13378" s="401"/>
      <c r="F13378" s="103" t="s">
        <v>14918</v>
      </c>
      <c r="J13378" s="16">
        <v>63</v>
      </c>
      <c r="L13378" s="18">
        <f t="shared" si="634"/>
        <v>63</v>
      </c>
      <c r="O13378" s="18">
        <f t="shared" si="632"/>
        <v>0</v>
      </c>
      <c r="P13378" s="16">
        <f t="shared" si="633"/>
        <v>63</v>
      </c>
    </row>
    <row r="13379" spans="2:16">
      <c r="B13379" s="400"/>
      <c r="D13379" s="401"/>
      <c r="F13379" s="103" t="s">
        <v>12655</v>
      </c>
      <c r="J13379" s="16">
        <v>43</v>
      </c>
      <c r="L13379" s="18">
        <f t="shared" si="634"/>
        <v>43</v>
      </c>
      <c r="O13379" s="18">
        <f t="shared" si="632"/>
        <v>0</v>
      </c>
      <c r="P13379" s="16">
        <f t="shared" si="633"/>
        <v>43</v>
      </c>
    </row>
    <row r="13380" spans="2:16">
      <c r="B13380" s="400"/>
      <c r="D13380" s="401"/>
      <c r="F13380" s="103" t="s">
        <v>14919</v>
      </c>
      <c r="J13380" s="16">
        <v>44</v>
      </c>
      <c r="L13380" s="18">
        <f t="shared" si="634"/>
        <v>44</v>
      </c>
      <c r="O13380" s="18">
        <f t="shared" si="632"/>
        <v>0</v>
      </c>
      <c r="P13380" s="16">
        <f t="shared" si="633"/>
        <v>44</v>
      </c>
    </row>
    <row r="13381" spans="2:16">
      <c r="B13381" s="400"/>
      <c r="D13381" s="401"/>
      <c r="F13381" s="103" t="s">
        <v>14920</v>
      </c>
      <c r="J13381" s="16">
        <v>99</v>
      </c>
      <c r="L13381" s="18">
        <f t="shared" si="634"/>
        <v>99</v>
      </c>
      <c r="O13381" s="18">
        <f t="shared" si="632"/>
        <v>0</v>
      </c>
      <c r="P13381" s="16">
        <f t="shared" si="633"/>
        <v>99</v>
      </c>
    </row>
    <row r="13382" spans="2:16">
      <c r="B13382" s="400"/>
      <c r="D13382" s="401"/>
      <c r="F13382" s="103" t="s">
        <v>14921</v>
      </c>
      <c r="J13382" s="16">
        <v>32</v>
      </c>
      <c r="L13382" s="18">
        <f t="shared" si="634"/>
        <v>32</v>
      </c>
      <c r="O13382" s="18">
        <f t="shared" si="632"/>
        <v>0</v>
      </c>
      <c r="P13382" s="16">
        <f t="shared" si="633"/>
        <v>32</v>
      </c>
    </row>
    <row r="13383" spans="2:16">
      <c r="B13383" s="400"/>
      <c r="D13383" s="401"/>
      <c r="F13383" s="103" t="s">
        <v>12731</v>
      </c>
      <c r="J13383" s="16">
        <v>13</v>
      </c>
      <c r="L13383" s="18">
        <f t="shared" si="634"/>
        <v>13</v>
      </c>
      <c r="O13383" s="18">
        <f t="shared" si="632"/>
        <v>0</v>
      </c>
      <c r="P13383" s="16">
        <f t="shared" si="633"/>
        <v>13</v>
      </c>
    </row>
    <row r="13384" spans="2:16">
      <c r="B13384" s="400"/>
      <c r="D13384" s="401"/>
      <c r="F13384" s="103" t="s">
        <v>1814</v>
      </c>
      <c r="J13384" s="16">
        <v>31</v>
      </c>
      <c r="L13384" s="18">
        <f t="shared" si="634"/>
        <v>31</v>
      </c>
      <c r="O13384" s="18">
        <f t="shared" si="632"/>
        <v>0</v>
      </c>
      <c r="P13384" s="16">
        <f t="shared" si="633"/>
        <v>31</v>
      </c>
    </row>
    <row r="13385" spans="2:16">
      <c r="B13385" s="400"/>
      <c r="D13385" s="401"/>
      <c r="F13385" s="103" t="s">
        <v>14922</v>
      </c>
      <c r="J13385" s="16">
        <v>34</v>
      </c>
      <c r="L13385" s="18">
        <f t="shared" si="634"/>
        <v>34</v>
      </c>
      <c r="O13385" s="18">
        <f t="shared" si="632"/>
        <v>0</v>
      </c>
      <c r="P13385" s="16">
        <f t="shared" si="633"/>
        <v>34</v>
      </c>
    </row>
    <row r="13386" spans="2:16">
      <c r="B13386" s="400"/>
      <c r="D13386" s="401"/>
      <c r="F13386" s="103" t="s">
        <v>14923</v>
      </c>
      <c r="J13386" s="16">
        <v>28</v>
      </c>
      <c r="L13386" s="18">
        <f t="shared" si="634"/>
        <v>28</v>
      </c>
      <c r="O13386" s="18">
        <f t="shared" si="632"/>
        <v>0</v>
      </c>
      <c r="P13386" s="16">
        <f t="shared" si="633"/>
        <v>28</v>
      </c>
    </row>
    <row r="13387" spans="2:16">
      <c r="B13387" s="400"/>
      <c r="D13387" s="401"/>
      <c r="F13387" s="103" t="s">
        <v>14924</v>
      </c>
      <c r="J13387" s="16">
        <v>23</v>
      </c>
      <c r="L13387" s="18">
        <f t="shared" si="634"/>
        <v>23</v>
      </c>
      <c r="O13387" s="18">
        <f t="shared" si="632"/>
        <v>0</v>
      </c>
      <c r="P13387" s="16">
        <f t="shared" si="633"/>
        <v>23</v>
      </c>
    </row>
    <row r="13388" spans="2:16">
      <c r="B13388" s="400"/>
      <c r="D13388" s="401"/>
      <c r="F13388" s="103" t="s">
        <v>14925</v>
      </c>
      <c r="J13388" s="16">
        <v>11</v>
      </c>
      <c r="L13388" s="18">
        <f t="shared" si="634"/>
        <v>11</v>
      </c>
      <c r="O13388" s="18">
        <f t="shared" si="632"/>
        <v>0</v>
      </c>
      <c r="P13388" s="16">
        <f t="shared" si="633"/>
        <v>11</v>
      </c>
    </row>
    <row r="13389" spans="2:16">
      <c r="B13389" s="400"/>
      <c r="D13389" s="401"/>
      <c r="F13389" s="103" t="s">
        <v>929</v>
      </c>
      <c r="J13389" s="16">
        <v>29</v>
      </c>
      <c r="L13389" s="18">
        <f t="shared" si="634"/>
        <v>29</v>
      </c>
      <c r="O13389" s="18">
        <f t="shared" si="632"/>
        <v>0</v>
      </c>
      <c r="P13389" s="16">
        <f t="shared" si="633"/>
        <v>29</v>
      </c>
    </row>
    <row r="13390" spans="2:16">
      <c r="B13390" s="400"/>
      <c r="D13390" s="401"/>
      <c r="F13390" s="103" t="s">
        <v>10208</v>
      </c>
      <c r="J13390" s="16">
        <v>167</v>
      </c>
      <c r="L13390" s="18">
        <f t="shared" si="634"/>
        <v>167</v>
      </c>
      <c r="O13390" s="18">
        <f t="shared" si="632"/>
        <v>0</v>
      </c>
      <c r="P13390" s="16">
        <f t="shared" si="633"/>
        <v>167</v>
      </c>
    </row>
    <row r="13391" spans="2:16">
      <c r="B13391" s="400"/>
      <c r="D13391" s="401" t="s">
        <v>14926</v>
      </c>
      <c r="F13391" s="103" t="s">
        <v>14927</v>
      </c>
      <c r="J13391" s="27">
        <v>21</v>
      </c>
      <c r="L13391" s="18">
        <f t="shared" si="634"/>
        <v>21</v>
      </c>
      <c r="O13391" s="18">
        <f t="shared" si="632"/>
        <v>0</v>
      </c>
      <c r="P13391" s="16">
        <f t="shared" si="633"/>
        <v>21</v>
      </c>
    </row>
    <row r="13392" spans="2:16">
      <c r="B13392" s="400"/>
      <c r="D13392" s="401"/>
      <c r="F13392" s="103" t="s">
        <v>14928</v>
      </c>
      <c r="J13392" s="27">
        <v>61</v>
      </c>
      <c r="L13392" s="18">
        <f t="shared" si="634"/>
        <v>61</v>
      </c>
      <c r="O13392" s="18">
        <f t="shared" si="632"/>
        <v>0</v>
      </c>
      <c r="P13392" s="16">
        <f t="shared" si="633"/>
        <v>61</v>
      </c>
    </row>
    <row r="13393" spans="2:16">
      <c r="B13393" s="400"/>
      <c r="D13393" s="401"/>
      <c r="F13393" s="103" t="s">
        <v>14929</v>
      </c>
      <c r="J13393" s="27">
        <v>59</v>
      </c>
      <c r="L13393" s="18">
        <f t="shared" si="634"/>
        <v>59</v>
      </c>
      <c r="O13393" s="18">
        <f t="shared" si="632"/>
        <v>0</v>
      </c>
      <c r="P13393" s="16">
        <f t="shared" si="633"/>
        <v>59</v>
      </c>
    </row>
    <row r="13394" spans="2:16">
      <c r="B13394" s="400"/>
      <c r="D13394" s="401"/>
      <c r="F13394" s="103" t="s">
        <v>14930</v>
      </c>
      <c r="J13394" s="27">
        <v>33</v>
      </c>
      <c r="L13394" s="18">
        <f t="shared" si="634"/>
        <v>33</v>
      </c>
      <c r="O13394" s="18">
        <f t="shared" si="632"/>
        <v>0</v>
      </c>
      <c r="P13394" s="16">
        <f t="shared" si="633"/>
        <v>33</v>
      </c>
    </row>
    <row r="13395" spans="2:16">
      <c r="B13395" s="400"/>
      <c r="D13395" s="401"/>
      <c r="F13395" s="103" t="s">
        <v>14931</v>
      </c>
      <c r="J13395" s="27">
        <v>20</v>
      </c>
      <c r="L13395" s="18">
        <f t="shared" si="634"/>
        <v>20</v>
      </c>
      <c r="O13395" s="18">
        <f t="shared" si="632"/>
        <v>0</v>
      </c>
      <c r="P13395" s="16">
        <f t="shared" si="633"/>
        <v>20</v>
      </c>
    </row>
    <row r="13396" spans="2:16">
      <c r="B13396" s="400"/>
      <c r="D13396" s="401"/>
      <c r="F13396" s="103" t="s">
        <v>14932</v>
      </c>
      <c r="J13396" s="27">
        <v>153</v>
      </c>
      <c r="L13396" s="18">
        <f t="shared" si="634"/>
        <v>153</v>
      </c>
      <c r="O13396" s="18">
        <f t="shared" si="632"/>
        <v>0</v>
      </c>
      <c r="P13396" s="16">
        <f t="shared" si="633"/>
        <v>153</v>
      </c>
    </row>
    <row r="13397" spans="2:16">
      <c r="B13397" s="400"/>
      <c r="D13397" s="401"/>
      <c r="F13397" s="103" t="s">
        <v>14933</v>
      </c>
      <c r="J13397" s="27">
        <v>36</v>
      </c>
      <c r="L13397" s="18">
        <f t="shared" si="634"/>
        <v>36</v>
      </c>
      <c r="O13397" s="18">
        <f t="shared" si="632"/>
        <v>0</v>
      </c>
      <c r="P13397" s="16">
        <f t="shared" si="633"/>
        <v>36</v>
      </c>
    </row>
    <row r="13398" spans="2:16">
      <c r="B13398" s="400"/>
      <c r="D13398" s="401"/>
      <c r="F13398" s="103" t="s">
        <v>14898</v>
      </c>
      <c r="J13398" s="27">
        <v>55</v>
      </c>
      <c r="L13398" s="18">
        <f t="shared" si="634"/>
        <v>55</v>
      </c>
      <c r="O13398" s="18">
        <f t="shared" ref="O13398:O13461" si="635">+N13398+M13398</f>
        <v>0</v>
      </c>
      <c r="P13398" s="16">
        <f t="shared" ref="P13398:P13461" si="636">+L13398+O13398</f>
        <v>55</v>
      </c>
    </row>
    <row r="13399" spans="2:16">
      <c r="B13399" s="400"/>
      <c r="D13399" s="401"/>
      <c r="F13399" s="103" t="s">
        <v>14934</v>
      </c>
      <c r="J13399" s="27">
        <v>12</v>
      </c>
      <c r="L13399" s="18">
        <f t="shared" si="634"/>
        <v>12</v>
      </c>
      <c r="O13399" s="18">
        <f t="shared" si="635"/>
        <v>0</v>
      </c>
      <c r="P13399" s="16">
        <f t="shared" si="636"/>
        <v>12</v>
      </c>
    </row>
    <row r="13400" spans="2:16">
      <c r="B13400" s="400"/>
      <c r="D13400" s="401"/>
      <c r="F13400" s="103" t="s">
        <v>14935</v>
      </c>
      <c r="J13400" s="27">
        <v>50</v>
      </c>
      <c r="L13400" s="18">
        <f t="shared" si="634"/>
        <v>50</v>
      </c>
      <c r="O13400" s="18">
        <f t="shared" si="635"/>
        <v>0</v>
      </c>
      <c r="P13400" s="16">
        <f t="shared" si="636"/>
        <v>50</v>
      </c>
    </row>
    <row r="13401" spans="2:16">
      <c r="B13401" s="400"/>
      <c r="D13401" s="401"/>
      <c r="F13401" s="103" t="s">
        <v>1864</v>
      </c>
      <c r="J13401" s="27">
        <v>23</v>
      </c>
      <c r="L13401" s="18">
        <f t="shared" si="634"/>
        <v>23</v>
      </c>
      <c r="O13401" s="18">
        <f t="shared" si="635"/>
        <v>0</v>
      </c>
      <c r="P13401" s="16">
        <f t="shared" si="636"/>
        <v>23</v>
      </c>
    </row>
    <row r="13402" spans="2:16">
      <c r="B13402" s="400"/>
      <c r="D13402" s="401"/>
      <c r="F13402" s="103" t="s">
        <v>12497</v>
      </c>
      <c r="J13402" s="27">
        <v>20</v>
      </c>
      <c r="L13402" s="18">
        <f t="shared" ref="L13402:L13465" si="637">+J13402+K13402</f>
        <v>20</v>
      </c>
      <c r="O13402" s="18">
        <f t="shared" si="635"/>
        <v>0</v>
      </c>
      <c r="P13402" s="16">
        <f t="shared" si="636"/>
        <v>20</v>
      </c>
    </row>
    <row r="13403" spans="2:16">
      <c r="B13403" s="400"/>
      <c r="D13403" s="401"/>
      <c r="F13403" s="103" t="s">
        <v>1833</v>
      </c>
      <c r="J13403" s="27">
        <v>25</v>
      </c>
      <c r="L13403" s="18">
        <f t="shared" si="637"/>
        <v>25</v>
      </c>
      <c r="O13403" s="18">
        <f t="shared" si="635"/>
        <v>0</v>
      </c>
      <c r="P13403" s="16">
        <f t="shared" si="636"/>
        <v>25</v>
      </c>
    </row>
    <row r="13404" spans="2:16">
      <c r="B13404" s="400"/>
      <c r="D13404" s="401"/>
      <c r="F13404" s="103" t="s">
        <v>3089</v>
      </c>
      <c r="J13404" s="27">
        <v>22</v>
      </c>
      <c r="L13404" s="18">
        <f t="shared" si="637"/>
        <v>22</v>
      </c>
      <c r="O13404" s="18">
        <f t="shared" si="635"/>
        <v>0</v>
      </c>
      <c r="P13404" s="16">
        <f t="shared" si="636"/>
        <v>22</v>
      </c>
    </row>
    <row r="13405" spans="2:16">
      <c r="B13405" s="400"/>
      <c r="D13405" s="401"/>
      <c r="F13405" s="103" t="s">
        <v>13038</v>
      </c>
      <c r="J13405" s="27">
        <v>22</v>
      </c>
      <c r="L13405" s="18">
        <f t="shared" si="637"/>
        <v>22</v>
      </c>
      <c r="O13405" s="18">
        <f t="shared" si="635"/>
        <v>0</v>
      </c>
      <c r="P13405" s="16">
        <f t="shared" si="636"/>
        <v>22</v>
      </c>
    </row>
    <row r="13406" spans="2:16">
      <c r="B13406" s="400"/>
      <c r="D13406" s="401"/>
      <c r="F13406" s="103" t="s">
        <v>1755</v>
      </c>
      <c r="J13406" s="27">
        <v>32</v>
      </c>
      <c r="L13406" s="18">
        <f t="shared" si="637"/>
        <v>32</v>
      </c>
      <c r="O13406" s="18">
        <f t="shared" si="635"/>
        <v>0</v>
      </c>
      <c r="P13406" s="16">
        <f t="shared" si="636"/>
        <v>32</v>
      </c>
    </row>
    <row r="13407" spans="2:16">
      <c r="B13407" s="400"/>
      <c r="D13407" s="401"/>
      <c r="F13407" s="103" t="s">
        <v>14936</v>
      </c>
      <c r="J13407" s="27">
        <v>23</v>
      </c>
      <c r="L13407" s="18">
        <f t="shared" si="637"/>
        <v>23</v>
      </c>
      <c r="O13407" s="18">
        <f t="shared" si="635"/>
        <v>0</v>
      </c>
      <c r="P13407" s="16">
        <f t="shared" si="636"/>
        <v>23</v>
      </c>
    </row>
    <row r="13408" spans="2:16">
      <c r="B13408" s="400"/>
      <c r="D13408" s="401"/>
      <c r="F13408" s="103" t="s">
        <v>867</v>
      </c>
      <c r="J13408" s="27">
        <v>44</v>
      </c>
      <c r="L13408" s="18">
        <f t="shared" si="637"/>
        <v>44</v>
      </c>
      <c r="O13408" s="18">
        <f t="shared" si="635"/>
        <v>0</v>
      </c>
      <c r="P13408" s="16">
        <f t="shared" si="636"/>
        <v>44</v>
      </c>
    </row>
    <row r="13409" spans="2:16">
      <c r="B13409" s="400"/>
      <c r="D13409" s="401"/>
      <c r="F13409" s="103" t="s">
        <v>10843</v>
      </c>
      <c r="J13409" s="27">
        <v>17</v>
      </c>
      <c r="L13409" s="18">
        <f t="shared" si="637"/>
        <v>17</v>
      </c>
      <c r="O13409" s="18">
        <f t="shared" si="635"/>
        <v>0</v>
      </c>
      <c r="P13409" s="16">
        <f t="shared" si="636"/>
        <v>17</v>
      </c>
    </row>
    <row r="13410" spans="2:16">
      <c r="B13410" s="400"/>
      <c r="D13410" s="401"/>
      <c r="F13410" s="103" t="s">
        <v>12600</v>
      </c>
      <c r="J13410" s="27">
        <v>38</v>
      </c>
      <c r="L13410" s="18">
        <f t="shared" si="637"/>
        <v>38</v>
      </c>
      <c r="O13410" s="18">
        <f t="shared" si="635"/>
        <v>0</v>
      </c>
      <c r="P13410" s="16">
        <f t="shared" si="636"/>
        <v>38</v>
      </c>
    </row>
    <row r="13411" spans="2:16">
      <c r="B13411" s="400"/>
      <c r="D13411" s="401"/>
      <c r="F13411" s="103" t="s">
        <v>1800</v>
      </c>
      <c r="J13411" s="27">
        <v>63</v>
      </c>
      <c r="L13411" s="18">
        <f t="shared" si="637"/>
        <v>63</v>
      </c>
      <c r="O13411" s="18">
        <f t="shared" si="635"/>
        <v>0</v>
      </c>
      <c r="P13411" s="16">
        <f t="shared" si="636"/>
        <v>63</v>
      </c>
    </row>
    <row r="13412" spans="2:16">
      <c r="B13412" s="400"/>
      <c r="D13412" s="401"/>
      <c r="F13412" s="103" t="s">
        <v>14937</v>
      </c>
      <c r="J13412" s="27">
        <v>31</v>
      </c>
      <c r="L13412" s="18">
        <f t="shared" si="637"/>
        <v>31</v>
      </c>
      <c r="O13412" s="18">
        <f t="shared" si="635"/>
        <v>0</v>
      </c>
      <c r="P13412" s="16">
        <f t="shared" si="636"/>
        <v>31</v>
      </c>
    </row>
    <row r="13413" spans="2:16">
      <c r="B13413" s="400"/>
      <c r="D13413" s="401"/>
      <c r="F13413" s="103" t="s">
        <v>14938</v>
      </c>
      <c r="J13413" s="27">
        <v>16</v>
      </c>
      <c r="L13413" s="18">
        <f t="shared" si="637"/>
        <v>16</v>
      </c>
      <c r="O13413" s="18">
        <f t="shared" si="635"/>
        <v>0</v>
      </c>
      <c r="P13413" s="16">
        <f t="shared" si="636"/>
        <v>16</v>
      </c>
    </row>
    <row r="13414" spans="2:16">
      <c r="B13414" s="400"/>
      <c r="D13414" s="401"/>
      <c r="F13414" s="103" t="s">
        <v>10834</v>
      </c>
      <c r="J13414" s="27">
        <v>38</v>
      </c>
      <c r="L13414" s="18">
        <f t="shared" si="637"/>
        <v>38</v>
      </c>
      <c r="O13414" s="18">
        <f t="shared" si="635"/>
        <v>0</v>
      </c>
      <c r="P13414" s="16">
        <f t="shared" si="636"/>
        <v>38</v>
      </c>
    </row>
    <row r="13415" spans="2:16">
      <c r="B13415" s="400"/>
      <c r="D13415" s="401"/>
      <c r="F13415" s="103" t="s">
        <v>14939</v>
      </c>
      <c r="J13415" s="27">
        <v>26</v>
      </c>
      <c r="L13415" s="18">
        <f t="shared" si="637"/>
        <v>26</v>
      </c>
      <c r="O13415" s="18">
        <f t="shared" si="635"/>
        <v>0</v>
      </c>
      <c r="P13415" s="16">
        <f t="shared" si="636"/>
        <v>26</v>
      </c>
    </row>
    <row r="13416" spans="2:16">
      <c r="B13416" s="400"/>
      <c r="D13416" s="401"/>
      <c r="F13416" s="103" t="s">
        <v>14940</v>
      </c>
      <c r="J13416" s="27">
        <v>19</v>
      </c>
      <c r="L13416" s="18">
        <f t="shared" si="637"/>
        <v>19</v>
      </c>
      <c r="O13416" s="18">
        <f t="shared" si="635"/>
        <v>0</v>
      </c>
      <c r="P13416" s="16">
        <f t="shared" si="636"/>
        <v>19</v>
      </c>
    </row>
    <row r="13417" spans="2:16">
      <c r="B13417" s="400"/>
      <c r="D13417" s="401"/>
      <c r="F13417" s="103" t="s">
        <v>14941</v>
      </c>
      <c r="J13417" s="27">
        <v>39</v>
      </c>
      <c r="L13417" s="18">
        <f t="shared" si="637"/>
        <v>39</v>
      </c>
      <c r="O13417" s="18">
        <f t="shared" si="635"/>
        <v>0</v>
      </c>
      <c r="P13417" s="16">
        <f t="shared" si="636"/>
        <v>39</v>
      </c>
    </row>
    <row r="13418" spans="2:16">
      <c r="B13418" s="400"/>
      <c r="D13418" s="401"/>
      <c r="F13418" s="103" t="s">
        <v>14942</v>
      </c>
      <c r="J13418" s="27">
        <v>14</v>
      </c>
      <c r="L13418" s="18">
        <f t="shared" si="637"/>
        <v>14</v>
      </c>
      <c r="O13418" s="18">
        <f t="shared" si="635"/>
        <v>0</v>
      </c>
      <c r="P13418" s="16">
        <f t="shared" si="636"/>
        <v>14</v>
      </c>
    </row>
    <row r="13419" spans="2:16">
      <c r="B13419" s="400"/>
      <c r="D13419" s="401"/>
      <c r="F13419" s="103" t="s">
        <v>14943</v>
      </c>
      <c r="J13419" s="27">
        <v>21</v>
      </c>
      <c r="L13419" s="18">
        <f t="shared" si="637"/>
        <v>21</v>
      </c>
      <c r="O13419" s="18">
        <f t="shared" si="635"/>
        <v>0</v>
      </c>
      <c r="P13419" s="16">
        <f t="shared" si="636"/>
        <v>21</v>
      </c>
    </row>
    <row r="13420" spans="2:16">
      <c r="B13420" s="400"/>
      <c r="D13420" s="401"/>
      <c r="F13420" s="103" t="s">
        <v>12811</v>
      </c>
      <c r="J13420" s="27">
        <v>23</v>
      </c>
      <c r="L13420" s="18">
        <f t="shared" si="637"/>
        <v>23</v>
      </c>
      <c r="O13420" s="18">
        <f t="shared" si="635"/>
        <v>0</v>
      </c>
      <c r="P13420" s="16">
        <f t="shared" si="636"/>
        <v>23</v>
      </c>
    </row>
    <row r="13421" spans="2:16">
      <c r="B13421" s="400"/>
      <c r="D13421" s="401"/>
      <c r="F13421" s="103" t="s">
        <v>14944</v>
      </c>
      <c r="J13421" s="27">
        <v>11</v>
      </c>
      <c r="L13421" s="18">
        <f t="shared" si="637"/>
        <v>11</v>
      </c>
      <c r="O13421" s="18">
        <f t="shared" si="635"/>
        <v>0</v>
      </c>
      <c r="P13421" s="16">
        <f t="shared" si="636"/>
        <v>11</v>
      </c>
    </row>
    <row r="13422" spans="2:16">
      <c r="B13422" s="400"/>
      <c r="D13422" s="401"/>
      <c r="F13422" s="103" t="s">
        <v>14945</v>
      </c>
      <c r="J13422" s="27">
        <v>25</v>
      </c>
      <c r="L13422" s="18">
        <f t="shared" si="637"/>
        <v>25</v>
      </c>
      <c r="O13422" s="18">
        <f t="shared" si="635"/>
        <v>0</v>
      </c>
      <c r="P13422" s="16">
        <f t="shared" si="636"/>
        <v>25</v>
      </c>
    </row>
    <row r="13423" spans="2:16">
      <c r="B13423" s="400"/>
      <c r="D13423" s="401"/>
      <c r="F13423" s="103" t="s">
        <v>14946</v>
      </c>
      <c r="J13423" s="27">
        <v>12</v>
      </c>
      <c r="L13423" s="18">
        <f t="shared" si="637"/>
        <v>12</v>
      </c>
      <c r="O13423" s="18">
        <f t="shared" si="635"/>
        <v>0</v>
      </c>
      <c r="P13423" s="16">
        <f t="shared" si="636"/>
        <v>12</v>
      </c>
    </row>
    <row r="13424" spans="2:16">
      <c r="B13424" s="400"/>
      <c r="D13424" s="401"/>
      <c r="F13424" s="103" t="s">
        <v>10174</v>
      </c>
      <c r="J13424" s="27">
        <v>47</v>
      </c>
      <c r="L13424" s="18">
        <f t="shared" si="637"/>
        <v>47</v>
      </c>
      <c r="O13424" s="18">
        <f t="shared" si="635"/>
        <v>0</v>
      </c>
      <c r="P13424" s="16">
        <f t="shared" si="636"/>
        <v>47</v>
      </c>
    </row>
    <row r="13425" spans="2:16">
      <c r="B13425" s="400"/>
      <c r="D13425" s="401"/>
      <c r="F13425" s="103" t="s">
        <v>14947</v>
      </c>
      <c r="J13425" s="27">
        <v>33</v>
      </c>
      <c r="L13425" s="18">
        <f t="shared" si="637"/>
        <v>33</v>
      </c>
      <c r="O13425" s="18">
        <f t="shared" si="635"/>
        <v>0</v>
      </c>
      <c r="P13425" s="16">
        <f t="shared" si="636"/>
        <v>33</v>
      </c>
    </row>
    <row r="13426" spans="2:16">
      <c r="B13426" s="400"/>
      <c r="D13426" s="401"/>
      <c r="F13426" s="103" t="s">
        <v>14948</v>
      </c>
      <c r="J13426" s="27">
        <v>90</v>
      </c>
      <c r="L13426" s="18">
        <f t="shared" si="637"/>
        <v>90</v>
      </c>
      <c r="O13426" s="18">
        <f t="shared" si="635"/>
        <v>0</v>
      </c>
      <c r="P13426" s="16">
        <f t="shared" si="636"/>
        <v>90</v>
      </c>
    </row>
    <row r="13427" spans="2:16">
      <c r="B13427" s="400"/>
      <c r="D13427" s="401"/>
      <c r="F13427" s="103" t="s">
        <v>443</v>
      </c>
      <c r="J13427" s="27">
        <v>83</v>
      </c>
      <c r="L13427" s="18">
        <f t="shared" si="637"/>
        <v>83</v>
      </c>
      <c r="O13427" s="18">
        <f t="shared" si="635"/>
        <v>0</v>
      </c>
      <c r="P13427" s="16">
        <f t="shared" si="636"/>
        <v>83</v>
      </c>
    </row>
    <row r="13428" spans="2:16">
      <c r="B13428" s="400"/>
      <c r="D13428" s="401"/>
      <c r="F13428" s="103" t="s">
        <v>14949</v>
      </c>
      <c r="J13428" s="27">
        <v>88</v>
      </c>
      <c r="L13428" s="18">
        <f t="shared" si="637"/>
        <v>88</v>
      </c>
      <c r="O13428" s="18">
        <f t="shared" si="635"/>
        <v>0</v>
      </c>
      <c r="P13428" s="16">
        <f t="shared" si="636"/>
        <v>88</v>
      </c>
    </row>
    <row r="13429" spans="2:16">
      <c r="B13429" s="400"/>
      <c r="D13429" s="401"/>
      <c r="F13429" s="103" t="s">
        <v>14950</v>
      </c>
      <c r="J13429" s="27">
        <v>31</v>
      </c>
      <c r="L13429" s="18">
        <f t="shared" si="637"/>
        <v>31</v>
      </c>
      <c r="O13429" s="18">
        <f t="shared" si="635"/>
        <v>0</v>
      </c>
      <c r="P13429" s="16">
        <f t="shared" si="636"/>
        <v>31</v>
      </c>
    </row>
    <row r="13430" spans="2:16">
      <c r="B13430" s="400"/>
      <c r="D13430" s="401"/>
      <c r="F13430" s="103" t="s">
        <v>893</v>
      </c>
      <c r="J13430" s="27">
        <v>20</v>
      </c>
      <c r="L13430" s="18">
        <f t="shared" si="637"/>
        <v>20</v>
      </c>
      <c r="O13430" s="18">
        <f t="shared" si="635"/>
        <v>0</v>
      </c>
      <c r="P13430" s="16">
        <f t="shared" si="636"/>
        <v>20</v>
      </c>
    </row>
    <row r="13431" spans="2:16">
      <c r="B13431" s="400"/>
      <c r="D13431" s="401"/>
      <c r="F13431" s="103" t="s">
        <v>14951</v>
      </c>
      <c r="J13431" s="27">
        <v>72</v>
      </c>
      <c r="L13431" s="18">
        <f t="shared" si="637"/>
        <v>72</v>
      </c>
      <c r="O13431" s="18">
        <f t="shared" si="635"/>
        <v>0</v>
      </c>
      <c r="P13431" s="16">
        <f t="shared" si="636"/>
        <v>72</v>
      </c>
    </row>
    <row r="13432" spans="2:16">
      <c r="B13432" s="400"/>
      <c r="D13432" s="401"/>
      <c r="F13432" s="103" t="s">
        <v>14952</v>
      </c>
      <c r="J13432" s="27">
        <v>17</v>
      </c>
      <c r="L13432" s="18">
        <f t="shared" si="637"/>
        <v>17</v>
      </c>
      <c r="O13432" s="18">
        <f t="shared" si="635"/>
        <v>0</v>
      </c>
      <c r="P13432" s="16">
        <f t="shared" si="636"/>
        <v>17</v>
      </c>
    </row>
    <row r="13433" spans="2:16">
      <c r="B13433" s="400"/>
      <c r="D13433" s="401"/>
      <c r="F13433" s="103" t="s">
        <v>14953</v>
      </c>
      <c r="J13433" s="27">
        <v>33</v>
      </c>
      <c r="L13433" s="18">
        <f t="shared" si="637"/>
        <v>33</v>
      </c>
      <c r="O13433" s="18">
        <f t="shared" si="635"/>
        <v>0</v>
      </c>
      <c r="P13433" s="16">
        <f t="shared" si="636"/>
        <v>33</v>
      </c>
    </row>
    <row r="13434" spans="2:16">
      <c r="B13434" s="400"/>
      <c r="D13434" s="401"/>
      <c r="F13434" s="103" t="s">
        <v>14954</v>
      </c>
      <c r="J13434" s="27">
        <v>47</v>
      </c>
      <c r="L13434" s="18">
        <f t="shared" si="637"/>
        <v>47</v>
      </c>
      <c r="O13434" s="18">
        <f t="shared" si="635"/>
        <v>0</v>
      </c>
      <c r="P13434" s="16">
        <f t="shared" si="636"/>
        <v>47</v>
      </c>
    </row>
    <row r="13435" spans="2:16">
      <c r="B13435" s="400"/>
      <c r="D13435" s="401"/>
      <c r="F13435" s="103" t="s">
        <v>14955</v>
      </c>
      <c r="J13435" s="27">
        <v>40</v>
      </c>
      <c r="L13435" s="18">
        <f t="shared" si="637"/>
        <v>40</v>
      </c>
      <c r="O13435" s="18">
        <f t="shared" si="635"/>
        <v>0</v>
      </c>
      <c r="P13435" s="16">
        <f t="shared" si="636"/>
        <v>40</v>
      </c>
    </row>
    <row r="13436" spans="2:16">
      <c r="B13436" s="400"/>
      <c r="D13436" s="401"/>
      <c r="F13436" s="103" t="s">
        <v>14956</v>
      </c>
      <c r="J13436" s="27">
        <v>35</v>
      </c>
      <c r="L13436" s="18">
        <f t="shared" si="637"/>
        <v>35</v>
      </c>
      <c r="O13436" s="18">
        <f t="shared" si="635"/>
        <v>0</v>
      </c>
      <c r="P13436" s="16">
        <f t="shared" si="636"/>
        <v>35</v>
      </c>
    </row>
    <row r="13437" spans="2:16">
      <c r="B13437" s="400"/>
      <c r="D13437" s="401"/>
      <c r="F13437" s="103" t="s">
        <v>14957</v>
      </c>
      <c r="J13437" s="27">
        <v>129</v>
      </c>
      <c r="L13437" s="18">
        <f t="shared" si="637"/>
        <v>129</v>
      </c>
      <c r="O13437" s="18">
        <f t="shared" si="635"/>
        <v>0</v>
      </c>
      <c r="P13437" s="16">
        <f t="shared" si="636"/>
        <v>129</v>
      </c>
    </row>
    <row r="13438" spans="2:16">
      <c r="B13438" s="400"/>
      <c r="D13438" s="401"/>
      <c r="F13438" s="103" t="s">
        <v>14958</v>
      </c>
      <c r="J13438" s="27">
        <v>35</v>
      </c>
      <c r="L13438" s="18">
        <f t="shared" si="637"/>
        <v>35</v>
      </c>
      <c r="O13438" s="18">
        <f t="shared" si="635"/>
        <v>0</v>
      </c>
      <c r="P13438" s="16">
        <f t="shared" si="636"/>
        <v>35</v>
      </c>
    </row>
    <row r="13439" spans="2:16">
      <c r="B13439" s="400"/>
      <c r="D13439" s="401"/>
      <c r="F13439" s="103" t="s">
        <v>14959</v>
      </c>
      <c r="J13439" s="27">
        <v>66</v>
      </c>
      <c r="L13439" s="18">
        <f t="shared" si="637"/>
        <v>66</v>
      </c>
      <c r="O13439" s="18">
        <f t="shared" si="635"/>
        <v>0</v>
      </c>
      <c r="P13439" s="16">
        <f t="shared" si="636"/>
        <v>66</v>
      </c>
    </row>
    <row r="13440" spans="2:16">
      <c r="B13440" s="400"/>
      <c r="D13440" s="401"/>
      <c r="F13440" s="103" t="s">
        <v>14960</v>
      </c>
      <c r="J13440" s="27">
        <v>145</v>
      </c>
      <c r="L13440" s="18">
        <f t="shared" si="637"/>
        <v>145</v>
      </c>
      <c r="O13440" s="18">
        <f t="shared" si="635"/>
        <v>0</v>
      </c>
      <c r="P13440" s="16">
        <f t="shared" si="636"/>
        <v>145</v>
      </c>
    </row>
    <row r="13441" spans="2:16">
      <c r="B13441" s="400"/>
      <c r="D13441" s="401"/>
      <c r="F13441" s="103" t="s">
        <v>14961</v>
      </c>
      <c r="J13441" s="27">
        <v>151</v>
      </c>
      <c r="L13441" s="18">
        <f t="shared" si="637"/>
        <v>151</v>
      </c>
      <c r="O13441" s="18">
        <f t="shared" si="635"/>
        <v>0</v>
      </c>
      <c r="P13441" s="16">
        <f t="shared" si="636"/>
        <v>151</v>
      </c>
    </row>
    <row r="13442" spans="2:16">
      <c r="B13442" s="400"/>
      <c r="D13442" s="401"/>
      <c r="F13442" s="103" t="s">
        <v>14962</v>
      </c>
      <c r="J13442" s="27">
        <v>105</v>
      </c>
      <c r="L13442" s="18">
        <f t="shared" si="637"/>
        <v>105</v>
      </c>
      <c r="O13442" s="18">
        <f t="shared" si="635"/>
        <v>0</v>
      </c>
      <c r="P13442" s="16">
        <f t="shared" si="636"/>
        <v>105</v>
      </c>
    </row>
    <row r="13443" spans="2:16">
      <c r="B13443" s="400"/>
      <c r="D13443" s="401" t="s">
        <v>14963</v>
      </c>
      <c r="F13443" s="103" t="s">
        <v>14964</v>
      </c>
      <c r="J13443" s="27">
        <v>43</v>
      </c>
      <c r="L13443" s="18">
        <f t="shared" si="637"/>
        <v>43</v>
      </c>
      <c r="O13443" s="18">
        <f t="shared" si="635"/>
        <v>0</v>
      </c>
      <c r="P13443" s="16">
        <f t="shared" si="636"/>
        <v>43</v>
      </c>
    </row>
    <row r="13444" spans="2:16">
      <c r="B13444" s="400"/>
      <c r="D13444" s="401"/>
      <c r="F13444" s="103" t="s">
        <v>12523</v>
      </c>
      <c r="J13444" s="27">
        <v>22</v>
      </c>
      <c r="L13444" s="18">
        <f t="shared" si="637"/>
        <v>22</v>
      </c>
      <c r="O13444" s="18">
        <f t="shared" si="635"/>
        <v>0</v>
      </c>
      <c r="P13444" s="16">
        <f t="shared" si="636"/>
        <v>22</v>
      </c>
    </row>
    <row r="13445" spans="2:16">
      <c r="B13445" s="400"/>
      <c r="D13445" s="401"/>
      <c r="F13445" s="103" t="s">
        <v>14965</v>
      </c>
      <c r="J13445" s="27">
        <v>28</v>
      </c>
      <c r="L13445" s="18">
        <f t="shared" si="637"/>
        <v>28</v>
      </c>
      <c r="O13445" s="18">
        <f t="shared" si="635"/>
        <v>0</v>
      </c>
      <c r="P13445" s="16">
        <f t="shared" si="636"/>
        <v>28</v>
      </c>
    </row>
    <row r="13446" spans="2:16">
      <c r="B13446" s="400"/>
      <c r="D13446" s="401"/>
      <c r="F13446" s="103" t="s">
        <v>14966</v>
      </c>
      <c r="J13446" s="27">
        <v>21</v>
      </c>
      <c r="L13446" s="18">
        <f t="shared" si="637"/>
        <v>21</v>
      </c>
      <c r="O13446" s="18">
        <f t="shared" si="635"/>
        <v>0</v>
      </c>
      <c r="P13446" s="16">
        <f t="shared" si="636"/>
        <v>21</v>
      </c>
    </row>
    <row r="13447" spans="2:16">
      <c r="B13447" s="400"/>
      <c r="D13447" s="401"/>
      <c r="F13447" s="103" t="s">
        <v>14967</v>
      </c>
      <c r="J13447" s="27">
        <v>99</v>
      </c>
      <c r="L13447" s="18">
        <f t="shared" si="637"/>
        <v>99</v>
      </c>
      <c r="O13447" s="18">
        <f t="shared" si="635"/>
        <v>0</v>
      </c>
      <c r="P13447" s="16">
        <f t="shared" si="636"/>
        <v>99</v>
      </c>
    </row>
    <row r="13448" spans="2:16">
      <c r="B13448" s="400"/>
      <c r="D13448" s="401"/>
      <c r="F13448" s="103" t="s">
        <v>24</v>
      </c>
      <c r="J13448" s="27">
        <v>35</v>
      </c>
      <c r="L13448" s="18">
        <f t="shared" si="637"/>
        <v>35</v>
      </c>
      <c r="O13448" s="18">
        <f t="shared" si="635"/>
        <v>0</v>
      </c>
      <c r="P13448" s="16">
        <f t="shared" si="636"/>
        <v>35</v>
      </c>
    </row>
    <row r="13449" spans="2:16">
      <c r="B13449" s="400"/>
      <c r="D13449" s="401"/>
      <c r="F13449" s="103" t="s">
        <v>929</v>
      </c>
      <c r="J13449" s="27">
        <v>24</v>
      </c>
      <c r="L13449" s="18">
        <f t="shared" si="637"/>
        <v>24</v>
      </c>
      <c r="O13449" s="18">
        <f t="shared" si="635"/>
        <v>0</v>
      </c>
      <c r="P13449" s="16">
        <f t="shared" si="636"/>
        <v>24</v>
      </c>
    </row>
    <row r="13450" spans="2:16">
      <c r="B13450" s="400"/>
      <c r="D13450" s="401"/>
      <c r="F13450" s="103" t="s">
        <v>14968</v>
      </c>
      <c r="J13450" s="27">
        <v>54</v>
      </c>
      <c r="L13450" s="18">
        <f t="shared" si="637"/>
        <v>54</v>
      </c>
      <c r="O13450" s="18">
        <f t="shared" si="635"/>
        <v>0</v>
      </c>
      <c r="P13450" s="16">
        <f t="shared" si="636"/>
        <v>54</v>
      </c>
    </row>
    <row r="13451" spans="2:16">
      <c r="B13451" s="400"/>
      <c r="D13451" s="401"/>
      <c r="F13451" s="103" t="s">
        <v>14969</v>
      </c>
      <c r="J13451" s="27">
        <v>48</v>
      </c>
      <c r="L13451" s="18">
        <f t="shared" si="637"/>
        <v>48</v>
      </c>
      <c r="O13451" s="18">
        <f t="shared" si="635"/>
        <v>0</v>
      </c>
      <c r="P13451" s="16">
        <f t="shared" si="636"/>
        <v>48</v>
      </c>
    </row>
    <row r="13452" spans="2:16">
      <c r="B13452" s="400"/>
      <c r="D13452" s="401"/>
      <c r="F13452" s="103" t="s">
        <v>1871</v>
      </c>
      <c r="J13452" s="27">
        <v>18</v>
      </c>
      <c r="L13452" s="18">
        <f t="shared" si="637"/>
        <v>18</v>
      </c>
      <c r="O13452" s="18">
        <f t="shared" si="635"/>
        <v>0</v>
      </c>
      <c r="P13452" s="16">
        <f t="shared" si="636"/>
        <v>18</v>
      </c>
    </row>
    <row r="13453" spans="2:16">
      <c r="B13453" s="400"/>
      <c r="D13453" s="401"/>
      <c r="F13453" s="103" t="s">
        <v>14970</v>
      </c>
      <c r="J13453" s="27">
        <v>27</v>
      </c>
      <c r="L13453" s="18">
        <f t="shared" si="637"/>
        <v>27</v>
      </c>
      <c r="O13453" s="18">
        <f t="shared" si="635"/>
        <v>0</v>
      </c>
      <c r="P13453" s="16">
        <f t="shared" si="636"/>
        <v>27</v>
      </c>
    </row>
    <row r="13454" spans="2:16">
      <c r="B13454" s="400"/>
      <c r="D13454" s="401"/>
      <c r="F13454" s="103" t="s">
        <v>14971</v>
      </c>
      <c r="J13454" s="27">
        <v>66</v>
      </c>
      <c r="L13454" s="18">
        <f t="shared" si="637"/>
        <v>66</v>
      </c>
      <c r="O13454" s="18">
        <f t="shared" si="635"/>
        <v>0</v>
      </c>
      <c r="P13454" s="16">
        <f t="shared" si="636"/>
        <v>66</v>
      </c>
    </row>
    <row r="13455" spans="2:16">
      <c r="B13455" s="400"/>
      <c r="D13455" s="401"/>
      <c r="F13455" s="103" t="s">
        <v>14972</v>
      </c>
      <c r="J13455" s="27">
        <v>27</v>
      </c>
      <c r="L13455" s="18">
        <f t="shared" si="637"/>
        <v>27</v>
      </c>
      <c r="O13455" s="18">
        <f t="shared" si="635"/>
        <v>0</v>
      </c>
      <c r="P13455" s="16">
        <f t="shared" si="636"/>
        <v>27</v>
      </c>
    </row>
    <row r="13456" spans="2:16">
      <c r="B13456" s="400"/>
      <c r="D13456" s="401"/>
      <c r="F13456" s="103" t="s">
        <v>14973</v>
      </c>
      <c r="J13456" s="27">
        <v>16</v>
      </c>
      <c r="L13456" s="18">
        <f t="shared" si="637"/>
        <v>16</v>
      </c>
      <c r="O13456" s="18">
        <f t="shared" si="635"/>
        <v>0</v>
      </c>
      <c r="P13456" s="16">
        <f t="shared" si="636"/>
        <v>16</v>
      </c>
    </row>
    <row r="13457" spans="2:16">
      <c r="B13457" s="400"/>
      <c r="D13457" s="401"/>
      <c r="F13457" s="103" t="s">
        <v>14974</v>
      </c>
      <c r="J13457" s="27">
        <v>17</v>
      </c>
      <c r="L13457" s="18">
        <f t="shared" si="637"/>
        <v>17</v>
      </c>
      <c r="O13457" s="18">
        <f t="shared" si="635"/>
        <v>0</v>
      </c>
      <c r="P13457" s="16">
        <f t="shared" si="636"/>
        <v>17</v>
      </c>
    </row>
    <row r="13458" spans="2:16">
      <c r="B13458" s="400"/>
      <c r="D13458" s="401"/>
      <c r="F13458" s="103" t="s">
        <v>3457</v>
      </c>
      <c r="J13458" s="27">
        <v>20</v>
      </c>
      <c r="L13458" s="18">
        <f t="shared" si="637"/>
        <v>20</v>
      </c>
      <c r="O13458" s="18">
        <f t="shared" si="635"/>
        <v>0</v>
      </c>
      <c r="P13458" s="16">
        <f t="shared" si="636"/>
        <v>20</v>
      </c>
    </row>
    <row r="13459" spans="2:16">
      <c r="B13459" s="400"/>
      <c r="D13459" s="401"/>
      <c r="F13459" s="103" t="s">
        <v>11159</v>
      </c>
      <c r="J13459" s="27">
        <v>21</v>
      </c>
      <c r="L13459" s="18">
        <f t="shared" si="637"/>
        <v>21</v>
      </c>
      <c r="O13459" s="18">
        <f t="shared" si="635"/>
        <v>0</v>
      </c>
      <c r="P13459" s="16">
        <f t="shared" si="636"/>
        <v>21</v>
      </c>
    </row>
    <row r="13460" spans="2:16">
      <c r="B13460" s="400"/>
      <c r="D13460" s="401"/>
      <c r="F13460" s="103" t="s">
        <v>14975</v>
      </c>
      <c r="J13460" s="27">
        <v>21</v>
      </c>
      <c r="L13460" s="18">
        <f t="shared" si="637"/>
        <v>21</v>
      </c>
      <c r="O13460" s="18">
        <f t="shared" si="635"/>
        <v>0</v>
      </c>
      <c r="P13460" s="16">
        <f t="shared" si="636"/>
        <v>21</v>
      </c>
    </row>
    <row r="13461" spans="2:16">
      <c r="B13461" s="400"/>
      <c r="D13461" s="401"/>
      <c r="F13461" s="103" t="s">
        <v>1728</v>
      </c>
      <c r="J13461" s="27">
        <v>22</v>
      </c>
      <c r="L13461" s="18">
        <f t="shared" si="637"/>
        <v>22</v>
      </c>
      <c r="O13461" s="18">
        <f t="shared" si="635"/>
        <v>0</v>
      </c>
      <c r="P13461" s="16">
        <f t="shared" si="636"/>
        <v>22</v>
      </c>
    </row>
    <row r="13462" spans="2:16">
      <c r="B13462" s="400"/>
      <c r="D13462" s="401"/>
      <c r="F13462" s="103" t="s">
        <v>14976</v>
      </c>
      <c r="J13462" s="27">
        <v>27</v>
      </c>
      <c r="L13462" s="18">
        <f t="shared" si="637"/>
        <v>27</v>
      </c>
      <c r="O13462" s="18">
        <f t="shared" ref="O13462:O13525" si="638">+N13462+M13462</f>
        <v>0</v>
      </c>
      <c r="P13462" s="16">
        <f t="shared" ref="P13462:P13525" si="639">+L13462+O13462</f>
        <v>27</v>
      </c>
    </row>
    <row r="13463" spans="2:16">
      <c r="B13463" s="400"/>
      <c r="D13463" s="401"/>
      <c r="F13463" s="103" t="s">
        <v>14977</v>
      </c>
      <c r="J13463" s="27">
        <v>32</v>
      </c>
      <c r="L13463" s="18">
        <f t="shared" si="637"/>
        <v>32</v>
      </c>
      <c r="O13463" s="18">
        <f t="shared" si="638"/>
        <v>0</v>
      </c>
      <c r="P13463" s="16">
        <f t="shared" si="639"/>
        <v>32</v>
      </c>
    </row>
    <row r="13464" spans="2:16">
      <c r="B13464" s="400"/>
      <c r="D13464" s="401"/>
      <c r="F13464" s="103" t="s">
        <v>909</v>
      </c>
      <c r="J13464" s="27">
        <v>18</v>
      </c>
      <c r="L13464" s="18">
        <f t="shared" si="637"/>
        <v>18</v>
      </c>
      <c r="O13464" s="18">
        <f t="shared" si="638"/>
        <v>0</v>
      </c>
      <c r="P13464" s="16">
        <f t="shared" si="639"/>
        <v>18</v>
      </c>
    </row>
    <row r="13465" spans="2:16">
      <c r="B13465" s="400"/>
      <c r="D13465" s="401"/>
      <c r="F13465" s="103" t="s">
        <v>14978</v>
      </c>
      <c r="J13465" s="27">
        <v>23</v>
      </c>
      <c r="L13465" s="18">
        <f t="shared" si="637"/>
        <v>23</v>
      </c>
      <c r="O13465" s="18">
        <f t="shared" si="638"/>
        <v>0</v>
      </c>
      <c r="P13465" s="16">
        <f t="shared" si="639"/>
        <v>23</v>
      </c>
    </row>
    <row r="13466" spans="2:16">
      <c r="B13466" s="400"/>
      <c r="D13466" s="401"/>
      <c r="F13466" s="103" t="s">
        <v>10245</v>
      </c>
      <c r="J13466" s="27">
        <v>71</v>
      </c>
      <c r="L13466" s="18">
        <f t="shared" ref="L13466:L13529" si="640">+J13466+K13466</f>
        <v>71</v>
      </c>
      <c r="O13466" s="18">
        <f t="shared" si="638"/>
        <v>0</v>
      </c>
      <c r="P13466" s="16">
        <f t="shared" si="639"/>
        <v>71</v>
      </c>
    </row>
    <row r="13467" spans="2:16">
      <c r="B13467" s="400"/>
      <c r="D13467" s="401"/>
      <c r="F13467" s="103" t="s">
        <v>14979</v>
      </c>
      <c r="J13467" s="27">
        <v>49</v>
      </c>
      <c r="L13467" s="18">
        <f t="shared" si="640"/>
        <v>49</v>
      </c>
      <c r="O13467" s="18">
        <f t="shared" si="638"/>
        <v>0</v>
      </c>
      <c r="P13467" s="16">
        <f t="shared" si="639"/>
        <v>49</v>
      </c>
    </row>
    <row r="13468" spans="2:16">
      <c r="B13468" s="400"/>
      <c r="D13468" s="401"/>
      <c r="F13468" s="103" t="s">
        <v>11168</v>
      </c>
      <c r="J13468" s="27">
        <v>45</v>
      </c>
      <c r="L13468" s="18">
        <f t="shared" si="640"/>
        <v>45</v>
      </c>
      <c r="O13468" s="18">
        <f t="shared" si="638"/>
        <v>0</v>
      </c>
      <c r="P13468" s="16">
        <f t="shared" si="639"/>
        <v>45</v>
      </c>
    </row>
    <row r="13469" spans="2:16">
      <c r="B13469" s="400"/>
      <c r="D13469" s="401"/>
      <c r="F13469" s="103" t="s">
        <v>867</v>
      </c>
      <c r="J13469" s="27">
        <v>30</v>
      </c>
      <c r="L13469" s="18">
        <f t="shared" si="640"/>
        <v>30</v>
      </c>
      <c r="O13469" s="18">
        <f t="shared" si="638"/>
        <v>0</v>
      </c>
      <c r="P13469" s="16">
        <f t="shared" si="639"/>
        <v>30</v>
      </c>
    </row>
    <row r="13470" spans="2:16">
      <c r="B13470" s="400"/>
      <c r="D13470" s="401"/>
      <c r="F13470" s="103" t="s">
        <v>14980</v>
      </c>
      <c r="J13470" s="27">
        <v>41</v>
      </c>
      <c r="L13470" s="18">
        <f t="shared" si="640"/>
        <v>41</v>
      </c>
      <c r="O13470" s="18">
        <f t="shared" si="638"/>
        <v>0</v>
      </c>
      <c r="P13470" s="16">
        <f t="shared" si="639"/>
        <v>41</v>
      </c>
    </row>
    <row r="13471" spans="2:16">
      <c r="B13471" s="400"/>
      <c r="D13471" s="401"/>
      <c r="F13471" s="103" t="s">
        <v>14981</v>
      </c>
      <c r="J13471" s="27">
        <v>377</v>
      </c>
      <c r="L13471" s="18">
        <f t="shared" si="640"/>
        <v>377</v>
      </c>
      <c r="O13471" s="18">
        <f t="shared" si="638"/>
        <v>0</v>
      </c>
      <c r="P13471" s="16">
        <f t="shared" si="639"/>
        <v>377</v>
      </c>
    </row>
    <row r="13472" spans="2:16">
      <c r="B13472" s="400"/>
      <c r="D13472" s="401"/>
      <c r="F13472" s="103" t="s">
        <v>14982</v>
      </c>
      <c r="J13472" s="27">
        <v>20</v>
      </c>
      <c r="L13472" s="18">
        <f t="shared" si="640"/>
        <v>20</v>
      </c>
      <c r="O13472" s="18">
        <f t="shared" si="638"/>
        <v>0</v>
      </c>
      <c r="P13472" s="16">
        <f t="shared" si="639"/>
        <v>20</v>
      </c>
    </row>
    <row r="13473" spans="2:16">
      <c r="B13473" s="400"/>
      <c r="D13473" s="401"/>
      <c r="F13473" s="103" t="s">
        <v>10843</v>
      </c>
      <c r="J13473" s="27">
        <v>15</v>
      </c>
      <c r="L13473" s="18">
        <f t="shared" si="640"/>
        <v>15</v>
      </c>
      <c r="O13473" s="18">
        <f t="shared" si="638"/>
        <v>0</v>
      </c>
      <c r="P13473" s="16">
        <f t="shared" si="639"/>
        <v>15</v>
      </c>
    </row>
    <row r="13474" spans="2:16">
      <c r="B13474" s="400"/>
      <c r="D13474" s="401"/>
      <c r="F13474" s="103" t="s">
        <v>2451</v>
      </c>
      <c r="J13474" s="27">
        <v>38</v>
      </c>
      <c r="L13474" s="18">
        <f t="shared" si="640"/>
        <v>38</v>
      </c>
      <c r="O13474" s="18">
        <f t="shared" si="638"/>
        <v>0</v>
      </c>
      <c r="P13474" s="16">
        <f t="shared" si="639"/>
        <v>38</v>
      </c>
    </row>
    <row r="13475" spans="2:16">
      <c r="B13475" s="400"/>
      <c r="D13475" s="401"/>
      <c r="F13475" s="103" t="s">
        <v>14983</v>
      </c>
      <c r="J13475" s="27">
        <v>43</v>
      </c>
      <c r="L13475" s="18">
        <f t="shared" si="640"/>
        <v>43</v>
      </c>
      <c r="O13475" s="18">
        <f t="shared" si="638"/>
        <v>0</v>
      </c>
      <c r="P13475" s="16">
        <f t="shared" si="639"/>
        <v>43</v>
      </c>
    </row>
    <row r="13476" spans="2:16">
      <c r="B13476" s="400"/>
      <c r="D13476" s="401"/>
      <c r="F13476" s="103" t="s">
        <v>11115</v>
      </c>
      <c r="J13476" s="27">
        <v>44</v>
      </c>
      <c r="L13476" s="18">
        <f t="shared" si="640"/>
        <v>44</v>
      </c>
      <c r="O13476" s="18">
        <f t="shared" si="638"/>
        <v>0</v>
      </c>
      <c r="P13476" s="16">
        <f t="shared" si="639"/>
        <v>44</v>
      </c>
    </row>
    <row r="13477" spans="2:16">
      <c r="B13477" s="400"/>
      <c r="D13477" s="401"/>
      <c r="F13477" s="103" t="s">
        <v>10181</v>
      </c>
      <c r="J13477" s="27">
        <v>27</v>
      </c>
      <c r="L13477" s="18">
        <f t="shared" si="640"/>
        <v>27</v>
      </c>
      <c r="O13477" s="18">
        <f t="shared" si="638"/>
        <v>0</v>
      </c>
      <c r="P13477" s="16">
        <f t="shared" si="639"/>
        <v>27</v>
      </c>
    </row>
    <row r="13478" spans="2:16">
      <c r="B13478" s="400"/>
      <c r="D13478" s="401"/>
      <c r="F13478" s="103" t="s">
        <v>14984</v>
      </c>
      <c r="J13478" s="27">
        <v>21</v>
      </c>
      <c r="L13478" s="18">
        <f t="shared" si="640"/>
        <v>21</v>
      </c>
      <c r="O13478" s="18">
        <f t="shared" si="638"/>
        <v>0</v>
      </c>
      <c r="P13478" s="16">
        <f t="shared" si="639"/>
        <v>21</v>
      </c>
    </row>
    <row r="13479" spans="2:16">
      <c r="B13479" s="400"/>
      <c r="D13479" s="401"/>
      <c r="F13479" s="103" t="s">
        <v>13006</v>
      </c>
      <c r="J13479" s="27">
        <v>11</v>
      </c>
      <c r="L13479" s="18">
        <f t="shared" si="640"/>
        <v>11</v>
      </c>
      <c r="O13479" s="18">
        <f t="shared" si="638"/>
        <v>0</v>
      </c>
      <c r="P13479" s="16">
        <f t="shared" si="639"/>
        <v>11</v>
      </c>
    </row>
    <row r="13480" spans="2:16">
      <c r="B13480" s="400"/>
      <c r="D13480" s="401"/>
      <c r="F13480" s="103" t="s">
        <v>2872</v>
      </c>
      <c r="J13480" s="27">
        <v>36</v>
      </c>
      <c r="L13480" s="18">
        <f t="shared" si="640"/>
        <v>36</v>
      </c>
      <c r="O13480" s="18">
        <f t="shared" si="638"/>
        <v>0</v>
      </c>
      <c r="P13480" s="16">
        <f t="shared" si="639"/>
        <v>36</v>
      </c>
    </row>
    <row r="13481" spans="2:16">
      <c r="B13481" s="400"/>
      <c r="D13481" s="401"/>
      <c r="F13481" s="103" t="s">
        <v>14985</v>
      </c>
      <c r="J13481" s="27">
        <v>34</v>
      </c>
      <c r="L13481" s="18">
        <f t="shared" si="640"/>
        <v>34</v>
      </c>
      <c r="O13481" s="18">
        <f t="shared" si="638"/>
        <v>0</v>
      </c>
      <c r="P13481" s="16">
        <f t="shared" si="639"/>
        <v>34</v>
      </c>
    </row>
    <row r="13482" spans="2:16">
      <c r="B13482" s="400"/>
      <c r="D13482" s="401"/>
      <c r="F13482" s="103" t="s">
        <v>10073</v>
      </c>
      <c r="J13482" s="27">
        <v>38</v>
      </c>
      <c r="L13482" s="18">
        <f t="shared" si="640"/>
        <v>38</v>
      </c>
      <c r="O13482" s="18">
        <f t="shared" si="638"/>
        <v>0</v>
      </c>
      <c r="P13482" s="16">
        <f t="shared" si="639"/>
        <v>38</v>
      </c>
    </row>
    <row r="13483" spans="2:16">
      <c r="B13483" s="400"/>
      <c r="D13483" s="401"/>
      <c r="F13483" s="103" t="s">
        <v>13359</v>
      </c>
      <c r="J13483" s="27">
        <v>165</v>
      </c>
      <c r="L13483" s="18">
        <f t="shared" si="640"/>
        <v>165</v>
      </c>
      <c r="O13483" s="18">
        <f t="shared" si="638"/>
        <v>0</v>
      </c>
      <c r="P13483" s="16">
        <f t="shared" si="639"/>
        <v>165</v>
      </c>
    </row>
    <row r="13484" spans="2:16">
      <c r="B13484" s="400"/>
      <c r="D13484" s="401"/>
      <c r="F13484" s="103" t="s">
        <v>12778</v>
      </c>
      <c r="J13484" s="27">
        <v>36</v>
      </c>
      <c r="L13484" s="18">
        <f t="shared" si="640"/>
        <v>36</v>
      </c>
      <c r="O13484" s="18">
        <f t="shared" si="638"/>
        <v>0</v>
      </c>
      <c r="P13484" s="16">
        <f t="shared" si="639"/>
        <v>36</v>
      </c>
    </row>
    <row r="13485" spans="2:16">
      <c r="B13485" s="400"/>
      <c r="D13485" s="401"/>
      <c r="F13485" s="103" t="s">
        <v>13344</v>
      </c>
      <c r="J13485" s="27">
        <v>22</v>
      </c>
      <c r="L13485" s="18">
        <f t="shared" si="640"/>
        <v>22</v>
      </c>
      <c r="O13485" s="18">
        <f t="shared" si="638"/>
        <v>0</v>
      </c>
      <c r="P13485" s="16">
        <f t="shared" si="639"/>
        <v>22</v>
      </c>
    </row>
    <row r="13486" spans="2:16">
      <c r="B13486" s="400"/>
      <c r="D13486" s="401"/>
      <c r="F13486" s="103" t="s">
        <v>14986</v>
      </c>
      <c r="J13486" s="27">
        <v>43</v>
      </c>
      <c r="L13486" s="18">
        <f t="shared" si="640"/>
        <v>43</v>
      </c>
      <c r="O13486" s="18">
        <f t="shared" si="638"/>
        <v>0</v>
      </c>
      <c r="P13486" s="16">
        <f t="shared" si="639"/>
        <v>43</v>
      </c>
    </row>
    <row r="13487" spans="2:16">
      <c r="B13487" s="400"/>
      <c r="D13487" s="401"/>
      <c r="F13487" s="103" t="s">
        <v>14987</v>
      </c>
      <c r="J13487" s="27">
        <v>25</v>
      </c>
      <c r="L13487" s="18">
        <f t="shared" si="640"/>
        <v>25</v>
      </c>
      <c r="O13487" s="18">
        <f t="shared" si="638"/>
        <v>0</v>
      </c>
      <c r="P13487" s="16">
        <f t="shared" si="639"/>
        <v>25</v>
      </c>
    </row>
    <row r="13488" spans="2:16">
      <c r="B13488" s="400"/>
      <c r="D13488" s="401"/>
      <c r="F13488" s="103" t="s">
        <v>14988</v>
      </c>
      <c r="J13488" s="27">
        <v>21</v>
      </c>
      <c r="L13488" s="18">
        <f t="shared" si="640"/>
        <v>21</v>
      </c>
      <c r="O13488" s="18">
        <f t="shared" si="638"/>
        <v>0</v>
      </c>
      <c r="P13488" s="16">
        <f t="shared" si="639"/>
        <v>21</v>
      </c>
    </row>
    <row r="13489" spans="2:16">
      <c r="B13489" s="400"/>
      <c r="D13489" s="401"/>
      <c r="F13489" s="103" t="s">
        <v>14989</v>
      </c>
      <c r="J13489" s="27">
        <v>16</v>
      </c>
      <c r="L13489" s="18">
        <f t="shared" si="640"/>
        <v>16</v>
      </c>
      <c r="O13489" s="18">
        <f t="shared" si="638"/>
        <v>0</v>
      </c>
      <c r="P13489" s="16">
        <f t="shared" si="639"/>
        <v>16</v>
      </c>
    </row>
    <row r="13490" spans="2:16">
      <c r="B13490" s="400"/>
      <c r="D13490" s="401"/>
      <c r="F13490" s="103" t="s">
        <v>14990</v>
      </c>
      <c r="J13490" s="27">
        <v>90</v>
      </c>
      <c r="L13490" s="18">
        <f t="shared" si="640"/>
        <v>90</v>
      </c>
      <c r="O13490" s="18">
        <f t="shared" si="638"/>
        <v>0</v>
      </c>
      <c r="P13490" s="16">
        <f t="shared" si="639"/>
        <v>90</v>
      </c>
    </row>
    <row r="13491" spans="2:16">
      <c r="B13491" s="400"/>
      <c r="D13491" s="401"/>
      <c r="F13491" s="103" t="s">
        <v>30</v>
      </c>
      <c r="J13491" s="27">
        <v>47</v>
      </c>
      <c r="L13491" s="18">
        <f t="shared" si="640"/>
        <v>47</v>
      </c>
      <c r="O13491" s="18">
        <f t="shared" si="638"/>
        <v>0</v>
      </c>
      <c r="P13491" s="16">
        <f t="shared" si="639"/>
        <v>47</v>
      </c>
    </row>
    <row r="13492" spans="2:16">
      <c r="B13492" s="400"/>
      <c r="D13492" s="401"/>
      <c r="F13492" s="103" t="s">
        <v>14991</v>
      </c>
      <c r="J13492" s="27">
        <v>90</v>
      </c>
      <c r="L13492" s="18">
        <f t="shared" si="640"/>
        <v>90</v>
      </c>
      <c r="O13492" s="18">
        <f t="shared" si="638"/>
        <v>0</v>
      </c>
      <c r="P13492" s="16">
        <f t="shared" si="639"/>
        <v>90</v>
      </c>
    </row>
    <row r="13493" spans="2:16">
      <c r="B13493" s="400"/>
      <c r="D13493" s="401"/>
      <c r="F13493" s="103" t="s">
        <v>14992</v>
      </c>
      <c r="J13493" s="27">
        <v>22</v>
      </c>
      <c r="L13493" s="18">
        <f t="shared" si="640"/>
        <v>22</v>
      </c>
      <c r="O13493" s="18">
        <f t="shared" si="638"/>
        <v>0</v>
      </c>
      <c r="P13493" s="16">
        <f t="shared" si="639"/>
        <v>22</v>
      </c>
    </row>
    <row r="13494" spans="2:16">
      <c r="B13494" s="400"/>
      <c r="D13494" s="401"/>
      <c r="F13494" s="103" t="s">
        <v>14993</v>
      </c>
      <c r="J13494" s="27">
        <v>48</v>
      </c>
      <c r="L13494" s="18">
        <f t="shared" si="640"/>
        <v>48</v>
      </c>
      <c r="O13494" s="18">
        <f t="shared" si="638"/>
        <v>0</v>
      </c>
      <c r="P13494" s="16">
        <f t="shared" si="639"/>
        <v>48</v>
      </c>
    </row>
    <row r="13495" spans="2:16">
      <c r="B13495" s="400"/>
      <c r="D13495" s="401"/>
      <c r="F13495" s="103" t="s">
        <v>14994</v>
      </c>
      <c r="J13495" s="27">
        <v>180</v>
      </c>
      <c r="L13495" s="18">
        <f t="shared" si="640"/>
        <v>180</v>
      </c>
      <c r="O13495" s="18">
        <f t="shared" si="638"/>
        <v>0</v>
      </c>
      <c r="P13495" s="16">
        <f t="shared" si="639"/>
        <v>180</v>
      </c>
    </row>
    <row r="13496" spans="2:16">
      <c r="B13496" s="400"/>
      <c r="D13496" s="401"/>
      <c r="F13496" s="103" t="s">
        <v>14995</v>
      </c>
      <c r="J13496" s="27">
        <v>141</v>
      </c>
      <c r="L13496" s="18">
        <f t="shared" si="640"/>
        <v>141</v>
      </c>
      <c r="O13496" s="18">
        <f t="shared" si="638"/>
        <v>0</v>
      </c>
      <c r="P13496" s="16">
        <f t="shared" si="639"/>
        <v>141</v>
      </c>
    </row>
    <row r="13497" spans="2:16">
      <c r="B13497" s="400"/>
      <c r="D13497" s="401"/>
      <c r="F13497" s="103" t="s">
        <v>14996</v>
      </c>
      <c r="J13497" s="27">
        <v>224</v>
      </c>
      <c r="L13497" s="18">
        <f t="shared" si="640"/>
        <v>224</v>
      </c>
      <c r="O13497" s="18">
        <f t="shared" si="638"/>
        <v>0</v>
      </c>
      <c r="P13497" s="16">
        <f t="shared" si="639"/>
        <v>224</v>
      </c>
    </row>
    <row r="13498" spans="2:16">
      <c r="B13498" s="400"/>
      <c r="D13498" s="401"/>
      <c r="F13498" s="103" t="s">
        <v>14997</v>
      </c>
      <c r="J13498" s="27">
        <v>18</v>
      </c>
      <c r="L13498" s="18">
        <f t="shared" si="640"/>
        <v>18</v>
      </c>
      <c r="O13498" s="18">
        <f t="shared" si="638"/>
        <v>0</v>
      </c>
      <c r="P13498" s="16">
        <f t="shared" si="639"/>
        <v>18</v>
      </c>
    </row>
    <row r="13499" spans="2:16">
      <c r="B13499" s="400"/>
      <c r="D13499" s="401"/>
      <c r="F13499" s="103" t="s">
        <v>14998</v>
      </c>
      <c r="J13499" s="27">
        <v>34</v>
      </c>
      <c r="L13499" s="18">
        <f t="shared" si="640"/>
        <v>34</v>
      </c>
      <c r="O13499" s="18">
        <f t="shared" si="638"/>
        <v>0</v>
      </c>
      <c r="P13499" s="16">
        <f t="shared" si="639"/>
        <v>34</v>
      </c>
    </row>
    <row r="13500" spans="2:16">
      <c r="B13500" s="400"/>
      <c r="D13500" s="401"/>
      <c r="F13500" s="103" t="s">
        <v>14999</v>
      </c>
      <c r="J13500" s="27">
        <v>22</v>
      </c>
      <c r="L13500" s="18">
        <f t="shared" si="640"/>
        <v>22</v>
      </c>
      <c r="O13500" s="18">
        <f t="shared" si="638"/>
        <v>0</v>
      </c>
      <c r="P13500" s="16">
        <f t="shared" si="639"/>
        <v>22</v>
      </c>
    </row>
    <row r="13501" spans="2:16">
      <c r="B13501" s="400"/>
      <c r="D13501" s="401"/>
      <c r="F13501" s="103" t="s">
        <v>12452</v>
      </c>
      <c r="J13501" s="27">
        <v>22</v>
      </c>
      <c r="L13501" s="18">
        <f t="shared" si="640"/>
        <v>22</v>
      </c>
      <c r="O13501" s="18">
        <f t="shared" si="638"/>
        <v>0</v>
      </c>
      <c r="P13501" s="16">
        <f t="shared" si="639"/>
        <v>22</v>
      </c>
    </row>
    <row r="13502" spans="2:16">
      <c r="B13502" s="400"/>
      <c r="D13502" s="401"/>
      <c r="F13502" s="103" t="s">
        <v>15000</v>
      </c>
      <c r="J13502" s="27">
        <v>28</v>
      </c>
      <c r="L13502" s="18">
        <f t="shared" si="640"/>
        <v>28</v>
      </c>
      <c r="O13502" s="18">
        <f t="shared" si="638"/>
        <v>0</v>
      </c>
      <c r="P13502" s="16">
        <f t="shared" si="639"/>
        <v>28</v>
      </c>
    </row>
    <row r="13503" spans="2:16">
      <c r="B13503" s="400"/>
      <c r="D13503" s="401"/>
      <c r="F13503" s="103" t="s">
        <v>15001</v>
      </c>
      <c r="J13503" s="27">
        <v>15</v>
      </c>
      <c r="L13503" s="18">
        <f t="shared" si="640"/>
        <v>15</v>
      </c>
      <c r="O13503" s="18">
        <f t="shared" si="638"/>
        <v>0</v>
      </c>
      <c r="P13503" s="16">
        <f t="shared" si="639"/>
        <v>15</v>
      </c>
    </row>
    <row r="13504" spans="2:16">
      <c r="B13504" s="400"/>
      <c r="D13504" s="401"/>
      <c r="F13504" s="103" t="s">
        <v>15002</v>
      </c>
      <c r="J13504" s="27">
        <v>14</v>
      </c>
      <c r="L13504" s="18">
        <f t="shared" si="640"/>
        <v>14</v>
      </c>
      <c r="O13504" s="18">
        <f t="shared" si="638"/>
        <v>0</v>
      </c>
      <c r="P13504" s="16">
        <f t="shared" si="639"/>
        <v>14</v>
      </c>
    </row>
    <row r="13505" spans="2:16">
      <c r="B13505" s="400"/>
      <c r="D13505" s="401"/>
      <c r="F13505" s="103" t="s">
        <v>15003</v>
      </c>
      <c r="J13505" s="27">
        <v>14</v>
      </c>
      <c r="L13505" s="18">
        <f t="shared" si="640"/>
        <v>14</v>
      </c>
      <c r="O13505" s="18">
        <f t="shared" si="638"/>
        <v>0</v>
      </c>
      <c r="P13505" s="16">
        <f t="shared" si="639"/>
        <v>14</v>
      </c>
    </row>
    <row r="13506" spans="2:16">
      <c r="B13506" s="400"/>
      <c r="D13506" s="401"/>
      <c r="F13506" s="103" t="s">
        <v>15004</v>
      </c>
      <c r="J13506" s="27">
        <v>58</v>
      </c>
      <c r="L13506" s="18">
        <f t="shared" si="640"/>
        <v>58</v>
      </c>
      <c r="O13506" s="18">
        <f t="shared" si="638"/>
        <v>0</v>
      </c>
      <c r="P13506" s="16">
        <f t="shared" si="639"/>
        <v>58</v>
      </c>
    </row>
    <row r="13507" spans="2:16">
      <c r="B13507" s="400"/>
      <c r="D13507" s="401"/>
      <c r="F13507" s="103" t="s">
        <v>15005</v>
      </c>
      <c r="J13507" s="27">
        <v>334</v>
      </c>
      <c r="L13507" s="18">
        <f t="shared" si="640"/>
        <v>334</v>
      </c>
      <c r="O13507" s="18">
        <f t="shared" si="638"/>
        <v>0</v>
      </c>
      <c r="P13507" s="16">
        <f t="shared" si="639"/>
        <v>334</v>
      </c>
    </row>
    <row r="13508" spans="2:16">
      <c r="B13508" s="400"/>
      <c r="D13508" s="401"/>
      <c r="F13508" s="103" t="s">
        <v>11823</v>
      </c>
      <c r="J13508" s="27">
        <v>76</v>
      </c>
      <c r="L13508" s="18">
        <f t="shared" si="640"/>
        <v>76</v>
      </c>
      <c r="O13508" s="18">
        <f t="shared" si="638"/>
        <v>0</v>
      </c>
      <c r="P13508" s="16">
        <f t="shared" si="639"/>
        <v>76</v>
      </c>
    </row>
    <row r="13509" spans="2:16">
      <c r="B13509" s="400"/>
      <c r="D13509" s="401"/>
      <c r="F13509" s="103" t="s">
        <v>2102</v>
      </c>
      <c r="J13509" s="27">
        <v>28</v>
      </c>
      <c r="L13509" s="18">
        <f t="shared" si="640"/>
        <v>28</v>
      </c>
      <c r="O13509" s="18">
        <f t="shared" si="638"/>
        <v>0</v>
      </c>
      <c r="P13509" s="16">
        <f t="shared" si="639"/>
        <v>28</v>
      </c>
    </row>
    <row r="13510" spans="2:16">
      <c r="B13510" s="400"/>
      <c r="D13510" s="401"/>
      <c r="F13510" s="103" t="s">
        <v>3118</v>
      </c>
      <c r="J13510" s="27">
        <v>24</v>
      </c>
      <c r="L13510" s="18">
        <f t="shared" si="640"/>
        <v>24</v>
      </c>
      <c r="O13510" s="18">
        <f t="shared" si="638"/>
        <v>0</v>
      </c>
      <c r="P13510" s="16">
        <f t="shared" si="639"/>
        <v>24</v>
      </c>
    </row>
    <row r="13511" spans="2:16">
      <c r="B13511" s="400"/>
      <c r="D13511" s="401"/>
      <c r="F13511" s="103" t="s">
        <v>893</v>
      </c>
      <c r="J13511" s="27">
        <v>59</v>
      </c>
      <c r="L13511" s="18">
        <f t="shared" si="640"/>
        <v>59</v>
      </c>
      <c r="O13511" s="18">
        <f t="shared" si="638"/>
        <v>0</v>
      </c>
      <c r="P13511" s="16">
        <f t="shared" si="639"/>
        <v>59</v>
      </c>
    </row>
    <row r="13512" spans="2:16">
      <c r="B13512" s="400"/>
      <c r="D13512" s="401"/>
      <c r="F13512" s="103" t="s">
        <v>1143</v>
      </c>
      <c r="J13512" s="27">
        <v>18</v>
      </c>
      <c r="L13512" s="18">
        <f t="shared" si="640"/>
        <v>18</v>
      </c>
      <c r="O13512" s="18">
        <f t="shared" si="638"/>
        <v>0</v>
      </c>
      <c r="P13512" s="16">
        <f t="shared" si="639"/>
        <v>18</v>
      </c>
    </row>
    <row r="13513" spans="2:16">
      <c r="B13513" s="400"/>
      <c r="D13513" s="401"/>
      <c r="F13513" s="103" t="s">
        <v>48</v>
      </c>
      <c r="J13513" s="27">
        <v>45</v>
      </c>
      <c r="L13513" s="18">
        <f t="shared" si="640"/>
        <v>45</v>
      </c>
      <c r="O13513" s="18">
        <f t="shared" si="638"/>
        <v>0</v>
      </c>
      <c r="P13513" s="16">
        <f t="shared" si="639"/>
        <v>45</v>
      </c>
    </row>
    <row r="13514" spans="2:16">
      <c r="B13514" s="400"/>
      <c r="D13514" s="401"/>
      <c r="F13514" s="103" t="s">
        <v>15006</v>
      </c>
      <c r="J13514" s="27">
        <v>27</v>
      </c>
      <c r="L13514" s="18">
        <f t="shared" si="640"/>
        <v>27</v>
      </c>
      <c r="O13514" s="18">
        <f t="shared" si="638"/>
        <v>0</v>
      </c>
      <c r="P13514" s="16">
        <f t="shared" si="639"/>
        <v>27</v>
      </c>
    </row>
    <row r="13515" spans="2:16">
      <c r="B13515" s="400"/>
      <c r="D13515" s="401"/>
      <c r="F13515" s="103" t="s">
        <v>15007</v>
      </c>
      <c r="J13515" s="27">
        <v>75</v>
      </c>
      <c r="L13515" s="18">
        <f t="shared" si="640"/>
        <v>75</v>
      </c>
      <c r="O13515" s="18">
        <f t="shared" si="638"/>
        <v>0</v>
      </c>
      <c r="P13515" s="16">
        <f t="shared" si="639"/>
        <v>75</v>
      </c>
    </row>
    <row r="13516" spans="2:16">
      <c r="B13516" s="400"/>
      <c r="D13516" s="401"/>
      <c r="F13516" s="103" t="s">
        <v>15008</v>
      </c>
      <c r="J13516" s="27">
        <v>23</v>
      </c>
      <c r="L13516" s="18">
        <f t="shared" si="640"/>
        <v>23</v>
      </c>
      <c r="O13516" s="18">
        <f t="shared" si="638"/>
        <v>0</v>
      </c>
      <c r="P13516" s="16">
        <f t="shared" si="639"/>
        <v>23</v>
      </c>
    </row>
    <row r="13517" spans="2:16">
      <c r="B13517" s="400"/>
      <c r="D13517" s="401"/>
      <c r="F13517" s="103" t="s">
        <v>12003</v>
      </c>
      <c r="J13517" s="27">
        <v>30</v>
      </c>
      <c r="L13517" s="18">
        <f t="shared" si="640"/>
        <v>30</v>
      </c>
      <c r="O13517" s="18">
        <f t="shared" si="638"/>
        <v>0</v>
      </c>
      <c r="P13517" s="16">
        <f t="shared" si="639"/>
        <v>30</v>
      </c>
    </row>
    <row r="13518" spans="2:16">
      <c r="B13518" s="400"/>
      <c r="D13518" s="401"/>
      <c r="F13518" s="103" t="s">
        <v>1003</v>
      </c>
      <c r="J13518" s="27">
        <v>22</v>
      </c>
      <c r="L13518" s="18">
        <f t="shared" si="640"/>
        <v>22</v>
      </c>
      <c r="O13518" s="18">
        <f t="shared" si="638"/>
        <v>0</v>
      </c>
      <c r="P13518" s="16">
        <f t="shared" si="639"/>
        <v>22</v>
      </c>
    </row>
    <row r="13519" spans="2:16">
      <c r="B13519" s="400"/>
      <c r="D13519" s="401"/>
      <c r="F13519" s="103" t="s">
        <v>15009</v>
      </c>
      <c r="J13519" s="27">
        <v>27</v>
      </c>
      <c r="L13519" s="18">
        <f t="shared" si="640"/>
        <v>27</v>
      </c>
      <c r="O13519" s="18">
        <f t="shared" si="638"/>
        <v>0</v>
      </c>
      <c r="P13519" s="16">
        <f t="shared" si="639"/>
        <v>27</v>
      </c>
    </row>
    <row r="13520" spans="2:16">
      <c r="B13520" s="400"/>
      <c r="D13520" s="401"/>
      <c r="F13520" s="103" t="s">
        <v>4033</v>
      </c>
      <c r="J13520" s="27">
        <v>23</v>
      </c>
      <c r="L13520" s="18">
        <f t="shared" si="640"/>
        <v>23</v>
      </c>
      <c r="O13520" s="18">
        <f t="shared" si="638"/>
        <v>0</v>
      </c>
      <c r="P13520" s="16">
        <f t="shared" si="639"/>
        <v>23</v>
      </c>
    </row>
    <row r="13521" spans="2:16">
      <c r="B13521" s="400"/>
      <c r="D13521" s="401" t="s">
        <v>15010</v>
      </c>
      <c r="F13521" s="103" t="s">
        <v>15011</v>
      </c>
      <c r="J13521" s="16">
        <v>62</v>
      </c>
      <c r="L13521" s="18">
        <f t="shared" si="640"/>
        <v>62</v>
      </c>
      <c r="O13521" s="18">
        <f t="shared" si="638"/>
        <v>0</v>
      </c>
      <c r="P13521" s="16">
        <f t="shared" si="639"/>
        <v>62</v>
      </c>
    </row>
    <row r="13522" spans="2:16">
      <c r="B13522" s="400"/>
      <c r="D13522" s="401"/>
      <c r="F13522" s="103" t="s">
        <v>15012</v>
      </c>
      <c r="J13522" s="16">
        <v>40</v>
      </c>
      <c r="L13522" s="18">
        <f t="shared" si="640"/>
        <v>40</v>
      </c>
      <c r="O13522" s="18">
        <f t="shared" si="638"/>
        <v>0</v>
      </c>
      <c r="P13522" s="16">
        <f t="shared" si="639"/>
        <v>40</v>
      </c>
    </row>
    <row r="13523" spans="2:16">
      <c r="B13523" s="400"/>
      <c r="D13523" s="401"/>
      <c r="F13523" s="103" t="s">
        <v>15013</v>
      </c>
      <c r="J13523" s="16">
        <v>14</v>
      </c>
      <c r="L13523" s="18">
        <f t="shared" si="640"/>
        <v>14</v>
      </c>
      <c r="O13523" s="18">
        <f t="shared" si="638"/>
        <v>0</v>
      </c>
      <c r="P13523" s="16">
        <f t="shared" si="639"/>
        <v>14</v>
      </c>
    </row>
    <row r="13524" spans="2:16">
      <c r="B13524" s="400"/>
      <c r="D13524" s="401"/>
      <c r="F13524" s="103" t="s">
        <v>15014</v>
      </c>
      <c r="J13524" s="16">
        <v>23</v>
      </c>
      <c r="L13524" s="18">
        <f t="shared" si="640"/>
        <v>23</v>
      </c>
      <c r="O13524" s="18">
        <f t="shared" si="638"/>
        <v>0</v>
      </c>
      <c r="P13524" s="16">
        <f t="shared" si="639"/>
        <v>23</v>
      </c>
    </row>
    <row r="13525" spans="2:16">
      <c r="B13525" s="400"/>
      <c r="D13525" s="401"/>
      <c r="F13525" s="103" t="s">
        <v>15015</v>
      </c>
      <c r="J13525" s="16">
        <v>22</v>
      </c>
      <c r="L13525" s="18">
        <f t="shared" si="640"/>
        <v>22</v>
      </c>
      <c r="O13525" s="18">
        <f t="shared" si="638"/>
        <v>0</v>
      </c>
      <c r="P13525" s="16">
        <f t="shared" si="639"/>
        <v>22</v>
      </c>
    </row>
    <row r="13526" spans="2:16">
      <c r="B13526" s="400"/>
      <c r="D13526" s="401"/>
      <c r="F13526" s="103" t="s">
        <v>15016</v>
      </c>
      <c r="J13526" s="16">
        <v>46</v>
      </c>
      <c r="L13526" s="18">
        <f t="shared" si="640"/>
        <v>46</v>
      </c>
      <c r="O13526" s="18">
        <f t="shared" ref="O13526:O13589" si="641">+N13526+M13526</f>
        <v>0</v>
      </c>
      <c r="P13526" s="16">
        <f t="shared" ref="P13526:P13589" si="642">+L13526+O13526</f>
        <v>46</v>
      </c>
    </row>
    <row r="13527" spans="2:16">
      <c r="B13527" s="400"/>
      <c r="D13527" s="401"/>
      <c r="F13527" s="103" t="s">
        <v>15017</v>
      </c>
      <c r="J13527" s="16">
        <v>29</v>
      </c>
      <c r="L13527" s="18">
        <f t="shared" si="640"/>
        <v>29</v>
      </c>
      <c r="O13527" s="18">
        <f t="shared" si="641"/>
        <v>0</v>
      </c>
      <c r="P13527" s="16">
        <f t="shared" si="642"/>
        <v>29</v>
      </c>
    </row>
    <row r="13528" spans="2:16">
      <c r="B13528" s="400"/>
      <c r="D13528" s="401"/>
      <c r="F13528" s="103" t="s">
        <v>24</v>
      </c>
      <c r="J13528" s="16">
        <v>19</v>
      </c>
      <c r="L13528" s="18">
        <f t="shared" si="640"/>
        <v>19</v>
      </c>
      <c r="O13528" s="18">
        <f t="shared" si="641"/>
        <v>0</v>
      </c>
      <c r="P13528" s="16">
        <f t="shared" si="642"/>
        <v>19</v>
      </c>
    </row>
    <row r="13529" spans="2:16">
      <c r="B13529" s="400"/>
      <c r="D13529" s="401"/>
      <c r="F13529" s="103" t="s">
        <v>15018</v>
      </c>
      <c r="J13529" s="16">
        <v>50</v>
      </c>
      <c r="L13529" s="18">
        <f t="shared" si="640"/>
        <v>50</v>
      </c>
      <c r="O13529" s="18">
        <f t="shared" si="641"/>
        <v>0</v>
      </c>
      <c r="P13529" s="16">
        <f t="shared" si="642"/>
        <v>50</v>
      </c>
    </row>
    <row r="13530" spans="2:16">
      <c r="B13530" s="400"/>
      <c r="D13530" s="401"/>
      <c r="F13530" s="103" t="s">
        <v>14969</v>
      </c>
      <c r="J13530" s="16">
        <v>26</v>
      </c>
      <c r="L13530" s="18">
        <f t="shared" ref="L13530:L13593" si="643">+J13530+K13530</f>
        <v>26</v>
      </c>
      <c r="O13530" s="18">
        <f t="shared" si="641"/>
        <v>0</v>
      </c>
      <c r="P13530" s="16">
        <f t="shared" si="642"/>
        <v>26</v>
      </c>
    </row>
    <row r="13531" spans="2:16">
      <c r="B13531" s="400"/>
      <c r="D13531" s="401"/>
      <c r="F13531" s="103" t="s">
        <v>929</v>
      </c>
      <c r="J13531" s="16">
        <v>15</v>
      </c>
      <c r="L13531" s="18">
        <f t="shared" si="643"/>
        <v>15</v>
      </c>
      <c r="O13531" s="18">
        <f t="shared" si="641"/>
        <v>0</v>
      </c>
      <c r="P13531" s="16">
        <f t="shared" si="642"/>
        <v>15</v>
      </c>
    </row>
    <row r="13532" spans="2:16">
      <c r="B13532" s="400"/>
      <c r="D13532" s="401"/>
      <c r="F13532" s="103" t="s">
        <v>15019</v>
      </c>
      <c r="J13532" s="16">
        <v>45</v>
      </c>
      <c r="L13532" s="18">
        <f t="shared" si="643"/>
        <v>45</v>
      </c>
      <c r="O13532" s="18">
        <f t="shared" si="641"/>
        <v>0</v>
      </c>
      <c r="P13532" s="16">
        <f t="shared" si="642"/>
        <v>45</v>
      </c>
    </row>
    <row r="13533" spans="2:16">
      <c r="B13533" s="400"/>
      <c r="D13533" s="401"/>
      <c r="F13533" s="103" t="s">
        <v>15020</v>
      </c>
      <c r="J13533" s="16">
        <v>77</v>
      </c>
      <c r="L13533" s="18">
        <f t="shared" si="643"/>
        <v>77</v>
      </c>
      <c r="O13533" s="18">
        <f t="shared" si="641"/>
        <v>0</v>
      </c>
      <c r="P13533" s="16">
        <f t="shared" si="642"/>
        <v>77</v>
      </c>
    </row>
    <row r="13534" spans="2:16">
      <c r="B13534" s="400"/>
      <c r="D13534" s="401"/>
      <c r="F13534" s="103" t="s">
        <v>15021</v>
      </c>
      <c r="J13534" s="16">
        <v>59</v>
      </c>
      <c r="L13534" s="18">
        <f t="shared" si="643"/>
        <v>59</v>
      </c>
      <c r="O13534" s="18">
        <f t="shared" si="641"/>
        <v>0</v>
      </c>
      <c r="P13534" s="16">
        <f t="shared" si="642"/>
        <v>59</v>
      </c>
    </row>
    <row r="13535" spans="2:16">
      <c r="B13535" s="400"/>
      <c r="D13535" s="401"/>
      <c r="F13535" s="103" t="s">
        <v>15022</v>
      </c>
      <c r="J13535" s="16">
        <v>24</v>
      </c>
      <c r="L13535" s="18">
        <f t="shared" si="643"/>
        <v>24</v>
      </c>
      <c r="O13535" s="18">
        <f t="shared" si="641"/>
        <v>0</v>
      </c>
      <c r="P13535" s="16">
        <f t="shared" si="642"/>
        <v>24</v>
      </c>
    </row>
    <row r="13536" spans="2:16">
      <c r="B13536" s="400"/>
      <c r="D13536" s="401"/>
      <c r="F13536" s="103" t="s">
        <v>15023</v>
      </c>
      <c r="J13536" s="16">
        <v>23</v>
      </c>
      <c r="L13536" s="18">
        <f t="shared" si="643"/>
        <v>23</v>
      </c>
      <c r="O13536" s="18">
        <f t="shared" si="641"/>
        <v>0</v>
      </c>
      <c r="P13536" s="16">
        <f t="shared" si="642"/>
        <v>23</v>
      </c>
    </row>
    <row r="13537" spans="2:16">
      <c r="B13537" s="400"/>
      <c r="D13537" s="401"/>
      <c r="F13537" s="103" t="s">
        <v>15024</v>
      </c>
      <c r="J13537" s="16">
        <v>62</v>
      </c>
      <c r="L13537" s="18">
        <f t="shared" si="643"/>
        <v>62</v>
      </c>
      <c r="O13537" s="18">
        <f t="shared" si="641"/>
        <v>0</v>
      </c>
      <c r="P13537" s="16">
        <f t="shared" si="642"/>
        <v>62</v>
      </c>
    </row>
    <row r="13538" spans="2:16">
      <c r="B13538" s="400"/>
      <c r="D13538" s="401"/>
      <c r="F13538" s="103" t="s">
        <v>13430</v>
      </c>
      <c r="J13538" s="27">
        <v>38</v>
      </c>
      <c r="L13538" s="18">
        <f t="shared" si="643"/>
        <v>38</v>
      </c>
      <c r="O13538" s="18">
        <f t="shared" si="641"/>
        <v>0</v>
      </c>
      <c r="P13538" s="16">
        <f t="shared" si="642"/>
        <v>38</v>
      </c>
    </row>
    <row r="13539" spans="2:16">
      <c r="B13539" s="400"/>
      <c r="D13539" s="401"/>
      <c r="F13539" s="103" t="s">
        <v>14862</v>
      </c>
      <c r="J13539" s="27">
        <v>23</v>
      </c>
      <c r="L13539" s="18">
        <f t="shared" si="643"/>
        <v>23</v>
      </c>
      <c r="O13539" s="18">
        <f t="shared" si="641"/>
        <v>0</v>
      </c>
      <c r="P13539" s="16">
        <f t="shared" si="642"/>
        <v>23</v>
      </c>
    </row>
    <row r="13540" spans="2:16">
      <c r="B13540" s="400"/>
      <c r="D13540" s="401"/>
      <c r="F13540" s="103" t="s">
        <v>12968</v>
      </c>
      <c r="J13540" s="27">
        <v>45</v>
      </c>
      <c r="L13540" s="18">
        <f t="shared" si="643"/>
        <v>45</v>
      </c>
      <c r="O13540" s="18">
        <f t="shared" si="641"/>
        <v>0</v>
      </c>
      <c r="P13540" s="16">
        <f t="shared" si="642"/>
        <v>45</v>
      </c>
    </row>
    <row r="13541" spans="2:16">
      <c r="B13541" s="400"/>
      <c r="D13541" s="401"/>
      <c r="F13541" s="103" t="s">
        <v>1833</v>
      </c>
      <c r="J13541" s="27">
        <v>53</v>
      </c>
      <c r="L13541" s="18">
        <f t="shared" si="643"/>
        <v>53</v>
      </c>
      <c r="O13541" s="18">
        <f t="shared" si="641"/>
        <v>0</v>
      </c>
      <c r="P13541" s="16">
        <f t="shared" si="642"/>
        <v>53</v>
      </c>
    </row>
    <row r="13542" spans="2:16">
      <c r="B13542" s="400"/>
      <c r="D13542" s="401"/>
      <c r="F13542" s="103" t="s">
        <v>15025</v>
      </c>
      <c r="J13542" s="27">
        <v>28</v>
      </c>
      <c r="L13542" s="18">
        <f t="shared" si="643"/>
        <v>28</v>
      </c>
      <c r="O13542" s="18">
        <f t="shared" si="641"/>
        <v>0</v>
      </c>
      <c r="P13542" s="16">
        <f t="shared" si="642"/>
        <v>28</v>
      </c>
    </row>
    <row r="13543" spans="2:16">
      <c r="B13543" s="400"/>
      <c r="D13543" s="401"/>
      <c r="F13543" s="103" t="s">
        <v>15026</v>
      </c>
      <c r="J13543" s="27">
        <v>21</v>
      </c>
      <c r="L13543" s="18">
        <f t="shared" si="643"/>
        <v>21</v>
      </c>
      <c r="O13543" s="18">
        <f t="shared" si="641"/>
        <v>0</v>
      </c>
      <c r="P13543" s="16">
        <f t="shared" si="642"/>
        <v>21</v>
      </c>
    </row>
    <row r="13544" spans="2:16">
      <c r="B13544" s="400"/>
      <c r="D13544" s="401"/>
      <c r="F13544" s="103" t="s">
        <v>15027</v>
      </c>
      <c r="J13544" s="27">
        <v>18</v>
      </c>
      <c r="L13544" s="18">
        <f t="shared" si="643"/>
        <v>18</v>
      </c>
      <c r="O13544" s="18">
        <f t="shared" si="641"/>
        <v>0</v>
      </c>
      <c r="P13544" s="16">
        <f t="shared" si="642"/>
        <v>18</v>
      </c>
    </row>
    <row r="13545" spans="2:16">
      <c r="B13545" s="400"/>
      <c r="D13545" s="401"/>
      <c r="F13545" s="103" t="s">
        <v>907</v>
      </c>
      <c r="J13545" s="27">
        <v>61</v>
      </c>
      <c r="L13545" s="18">
        <f t="shared" si="643"/>
        <v>61</v>
      </c>
      <c r="O13545" s="18">
        <f t="shared" si="641"/>
        <v>0</v>
      </c>
      <c r="P13545" s="16">
        <f t="shared" si="642"/>
        <v>61</v>
      </c>
    </row>
    <row r="13546" spans="2:16">
      <c r="B13546" s="400"/>
      <c r="D13546" s="401"/>
      <c r="F13546" s="103" t="s">
        <v>15028</v>
      </c>
      <c r="J13546" s="27">
        <v>18</v>
      </c>
      <c r="L13546" s="18">
        <f t="shared" si="643"/>
        <v>18</v>
      </c>
      <c r="O13546" s="18">
        <f t="shared" si="641"/>
        <v>0</v>
      </c>
      <c r="P13546" s="16">
        <f t="shared" si="642"/>
        <v>18</v>
      </c>
    </row>
    <row r="13547" spans="2:16">
      <c r="B13547" s="400"/>
      <c r="D13547" s="401"/>
      <c r="F13547" s="103" t="s">
        <v>15029</v>
      </c>
      <c r="J13547" s="27">
        <v>28</v>
      </c>
      <c r="L13547" s="18">
        <f t="shared" si="643"/>
        <v>28</v>
      </c>
      <c r="O13547" s="18">
        <f t="shared" si="641"/>
        <v>0</v>
      </c>
      <c r="P13547" s="16">
        <f t="shared" si="642"/>
        <v>28</v>
      </c>
    </row>
    <row r="13548" spans="2:16">
      <c r="B13548" s="400"/>
      <c r="D13548" s="401"/>
      <c r="F13548" s="103" t="s">
        <v>15030</v>
      </c>
      <c r="J13548" s="27">
        <v>43</v>
      </c>
      <c r="L13548" s="18">
        <f t="shared" si="643"/>
        <v>43</v>
      </c>
      <c r="O13548" s="18">
        <f t="shared" si="641"/>
        <v>0</v>
      </c>
      <c r="P13548" s="16">
        <f t="shared" si="642"/>
        <v>43</v>
      </c>
    </row>
    <row r="13549" spans="2:16">
      <c r="B13549" s="400"/>
      <c r="D13549" s="401"/>
      <c r="F13549" s="103" t="s">
        <v>15031</v>
      </c>
      <c r="J13549" s="27">
        <v>15</v>
      </c>
      <c r="L13549" s="18">
        <f t="shared" si="643"/>
        <v>15</v>
      </c>
      <c r="O13549" s="18">
        <f t="shared" si="641"/>
        <v>0</v>
      </c>
      <c r="P13549" s="16">
        <f t="shared" si="642"/>
        <v>15</v>
      </c>
    </row>
    <row r="13550" spans="2:16">
      <c r="B13550" s="400"/>
      <c r="D13550" s="401"/>
      <c r="F13550" s="103" t="s">
        <v>15032</v>
      </c>
      <c r="J13550" s="27">
        <v>54</v>
      </c>
      <c r="L13550" s="18">
        <f t="shared" si="643"/>
        <v>54</v>
      </c>
      <c r="O13550" s="18">
        <f t="shared" si="641"/>
        <v>0</v>
      </c>
      <c r="P13550" s="16">
        <f t="shared" si="642"/>
        <v>54</v>
      </c>
    </row>
    <row r="13551" spans="2:16">
      <c r="B13551" s="400"/>
      <c r="D13551" s="401"/>
      <c r="F13551" s="103" t="s">
        <v>15033</v>
      </c>
      <c r="J13551" s="27">
        <v>70</v>
      </c>
      <c r="L13551" s="18">
        <f t="shared" si="643"/>
        <v>70</v>
      </c>
      <c r="O13551" s="18">
        <f t="shared" si="641"/>
        <v>0</v>
      </c>
      <c r="P13551" s="16">
        <f t="shared" si="642"/>
        <v>70</v>
      </c>
    </row>
    <row r="13552" spans="2:16">
      <c r="B13552" s="400"/>
      <c r="D13552" s="401"/>
      <c r="F13552" s="103" t="s">
        <v>15034</v>
      </c>
      <c r="J13552" s="27">
        <v>257</v>
      </c>
      <c r="L13552" s="18">
        <f t="shared" si="643"/>
        <v>257</v>
      </c>
      <c r="O13552" s="18">
        <f t="shared" si="641"/>
        <v>0</v>
      </c>
      <c r="P13552" s="16">
        <f t="shared" si="642"/>
        <v>257</v>
      </c>
    </row>
    <row r="13553" spans="2:16">
      <c r="B13553" s="400"/>
      <c r="D13553" s="401"/>
      <c r="F13553" s="103" t="s">
        <v>15035</v>
      </c>
      <c r="J13553" s="27">
        <v>16</v>
      </c>
      <c r="L13553" s="18">
        <f t="shared" si="643"/>
        <v>16</v>
      </c>
      <c r="O13553" s="18">
        <f t="shared" si="641"/>
        <v>0</v>
      </c>
      <c r="P13553" s="16">
        <f t="shared" si="642"/>
        <v>16</v>
      </c>
    </row>
    <row r="13554" spans="2:16">
      <c r="B13554" s="400"/>
      <c r="D13554" s="401"/>
      <c r="F13554" s="103" t="s">
        <v>15036</v>
      </c>
      <c r="J13554" s="27">
        <v>22</v>
      </c>
      <c r="L13554" s="18">
        <f t="shared" si="643"/>
        <v>22</v>
      </c>
      <c r="O13554" s="18">
        <f t="shared" si="641"/>
        <v>0</v>
      </c>
      <c r="P13554" s="16">
        <f t="shared" si="642"/>
        <v>22</v>
      </c>
    </row>
    <row r="13555" spans="2:16">
      <c r="B13555" s="400"/>
      <c r="D13555" s="401"/>
      <c r="F13555" s="103" t="s">
        <v>15037</v>
      </c>
      <c r="J13555" s="27">
        <v>94</v>
      </c>
      <c r="L13555" s="18">
        <f t="shared" si="643"/>
        <v>94</v>
      </c>
      <c r="O13555" s="18">
        <f t="shared" si="641"/>
        <v>0</v>
      </c>
      <c r="P13555" s="16">
        <f t="shared" si="642"/>
        <v>94</v>
      </c>
    </row>
    <row r="13556" spans="2:16">
      <c r="B13556" s="400"/>
      <c r="D13556" s="401"/>
      <c r="F13556" s="103" t="s">
        <v>15038</v>
      </c>
      <c r="J13556" s="27">
        <v>68</v>
      </c>
      <c r="L13556" s="18">
        <f t="shared" si="643"/>
        <v>68</v>
      </c>
      <c r="O13556" s="18">
        <f t="shared" si="641"/>
        <v>0</v>
      </c>
      <c r="P13556" s="16">
        <f t="shared" si="642"/>
        <v>68</v>
      </c>
    </row>
    <row r="13557" spans="2:16">
      <c r="B13557" s="400"/>
      <c r="D13557" s="401"/>
      <c r="F13557" s="103" t="s">
        <v>10843</v>
      </c>
      <c r="J13557" s="27">
        <v>16</v>
      </c>
      <c r="L13557" s="18">
        <f t="shared" si="643"/>
        <v>16</v>
      </c>
      <c r="O13557" s="18">
        <f t="shared" si="641"/>
        <v>0</v>
      </c>
      <c r="P13557" s="16">
        <f t="shared" si="642"/>
        <v>16</v>
      </c>
    </row>
    <row r="13558" spans="2:16">
      <c r="B13558" s="400"/>
      <c r="D13558" s="401"/>
      <c r="F13558" s="103" t="s">
        <v>2480</v>
      </c>
      <c r="J13558" s="27">
        <v>18</v>
      </c>
      <c r="L13558" s="18">
        <f t="shared" si="643"/>
        <v>18</v>
      </c>
      <c r="O13558" s="18">
        <f t="shared" si="641"/>
        <v>0</v>
      </c>
      <c r="P13558" s="16">
        <f t="shared" si="642"/>
        <v>18</v>
      </c>
    </row>
    <row r="13559" spans="2:16">
      <c r="B13559" s="400"/>
      <c r="D13559" s="401"/>
      <c r="F13559" s="103" t="s">
        <v>11890</v>
      </c>
      <c r="J13559" s="27">
        <v>41</v>
      </c>
      <c r="L13559" s="18">
        <f t="shared" si="643"/>
        <v>41</v>
      </c>
      <c r="O13559" s="18">
        <f t="shared" si="641"/>
        <v>0</v>
      </c>
      <c r="P13559" s="16">
        <f t="shared" si="642"/>
        <v>41</v>
      </c>
    </row>
    <row r="13560" spans="2:16">
      <c r="B13560" s="400"/>
      <c r="D13560" s="401"/>
      <c r="F13560" s="103" t="s">
        <v>15039</v>
      </c>
      <c r="J13560" s="27">
        <v>26</v>
      </c>
      <c r="L13560" s="18">
        <f t="shared" si="643"/>
        <v>26</v>
      </c>
      <c r="O13560" s="18">
        <f t="shared" si="641"/>
        <v>0</v>
      </c>
      <c r="P13560" s="16">
        <f t="shared" si="642"/>
        <v>26</v>
      </c>
    </row>
    <row r="13561" spans="2:16">
      <c r="B13561" s="400"/>
      <c r="D13561" s="401"/>
      <c r="F13561" s="103" t="s">
        <v>15040</v>
      </c>
      <c r="J13561" s="27">
        <v>34</v>
      </c>
      <c r="L13561" s="18">
        <f t="shared" si="643"/>
        <v>34</v>
      </c>
      <c r="O13561" s="18">
        <f t="shared" si="641"/>
        <v>0</v>
      </c>
      <c r="P13561" s="16">
        <f t="shared" si="642"/>
        <v>34</v>
      </c>
    </row>
    <row r="13562" spans="2:16">
      <c r="B13562" s="400"/>
      <c r="D13562" s="401"/>
      <c r="F13562" s="103" t="s">
        <v>15041</v>
      </c>
      <c r="J13562" s="27">
        <v>49</v>
      </c>
      <c r="L13562" s="18">
        <f t="shared" si="643"/>
        <v>49</v>
      </c>
      <c r="O13562" s="18">
        <f t="shared" si="641"/>
        <v>0</v>
      </c>
      <c r="P13562" s="16">
        <f t="shared" si="642"/>
        <v>49</v>
      </c>
    </row>
    <row r="13563" spans="2:16">
      <c r="B13563" s="400"/>
      <c r="D13563" s="401"/>
      <c r="F13563" s="103" t="s">
        <v>15042</v>
      </c>
      <c r="J13563" s="27">
        <v>78</v>
      </c>
      <c r="L13563" s="18">
        <f t="shared" si="643"/>
        <v>78</v>
      </c>
      <c r="O13563" s="18">
        <f t="shared" si="641"/>
        <v>0</v>
      </c>
      <c r="P13563" s="16">
        <f t="shared" si="642"/>
        <v>78</v>
      </c>
    </row>
    <row r="13564" spans="2:16">
      <c r="B13564" s="400"/>
      <c r="D13564" s="401"/>
      <c r="F13564" s="103" t="s">
        <v>15043</v>
      </c>
      <c r="J13564" s="27">
        <v>16</v>
      </c>
      <c r="L13564" s="18">
        <f t="shared" si="643"/>
        <v>16</v>
      </c>
      <c r="O13564" s="18">
        <f t="shared" si="641"/>
        <v>0</v>
      </c>
      <c r="P13564" s="16">
        <f t="shared" si="642"/>
        <v>16</v>
      </c>
    </row>
    <row r="13565" spans="2:16">
      <c r="B13565" s="400"/>
      <c r="D13565" s="401"/>
      <c r="F13565" s="103" t="s">
        <v>15044</v>
      </c>
      <c r="J13565" s="27">
        <v>57</v>
      </c>
      <c r="L13565" s="18">
        <f t="shared" si="643"/>
        <v>57</v>
      </c>
      <c r="O13565" s="18">
        <f t="shared" si="641"/>
        <v>0</v>
      </c>
      <c r="P13565" s="16">
        <f t="shared" si="642"/>
        <v>57</v>
      </c>
    </row>
    <row r="13566" spans="2:16">
      <c r="B13566" s="400"/>
      <c r="D13566" s="401"/>
      <c r="F13566" s="103" t="s">
        <v>10252</v>
      </c>
      <c r="J13566" s="27">
        <v>22</v>
      </c>
      <c r="L13566" s="18">
        <f t="shared" si="643"/>
        <v>22</v>
      </c>
      <c r="O13566" s="18">
        <f t="shared" si="641"/>
        <v>0</v>
      </c>
      <c r="P13566" s="16">
        <f t="shared" si="642"/>
        <v>22</v>
      </c>
    </row>
    <row r="13567" spans="2:16">
      <c r="B13567" s="400"/>
      <c r="D13567" s="401"/>
      <c r="F13567" s="103" t="s">
        <v>15045</v>
      </c>
      <c r="J13567" s="27">
        <v>78</v>
      </c>
      <c r="L13567" s="18">
        <f t="shared" si="643"/>
        <v>78</v>
      </c>
      <c r="O13567" s="18">
        <f t="shared" si="641"/>
        <v>0</v>
      </c>
      <c r="P13567" s="16">
        <f t="shared" si="642"/>
        <v>78</v>
      </c>
    </row>
    <row r="13568" spans="2:16">
      <c r="B13568" s="400"/>
      <c r="D13568" s="401"/>
      <c r="F13568" s="103" t="s">
        <v>68</v>
      </c>
      <c r="J13568" s="27">
        <v>81</v>
      </c>
      <c r="L13568" s="18">
        <f t="shared" si="643"/>
        <v>81</v>
      </c>
      <c r="O13568" s="18">
        <f t="shared" si="641"/>
        <v>0</v>
      </c>
      <c r="P13568" s="16">
        <f t="shared" si="642"/>
        <v>81</v>
      </c>
    </row>
    <row r="13569" spans="2:16">
      <c r="B13569" s="400"/>
      <c r="D13569" s="401" t="s">
        <v>15046</v>
      </c>
      <c r="F13569" s="103" t="s">
        <v>15047</v>
      </c>
      <c r="J13569" s="27">
        <v>31</v>
      </c>
      <c r="L13569" s="18">
        <f t="shared" si="643"/>
        <v>31</v>
      </c>
      <c r="O13569" s="18">
        <f t="shared" si="641"/>
        <v>0</v>
      </c>
      <c r="P13569" s="16">
        <f t="shared" si="642"/>
        <v>31</v>
      </c>
    </row>
    <row r="13570" spans="2:16">
      <c r="B13570" s="400"/>
      <c r="D13570" s="401"/>
      <c r="F13570" s="103" t="s">
        <v>1112</v>
      </c>
      <c r="J13570" s="27">
        <v>19</v>
      </c>
      <c r="L13570" s="18">
        <f t="shared" si="643"/>
        <v>19</v>
      </c>
      <c r="O13570" s="18">
        <f t="shared" si="641"/>
        <v>0</v>
      </c>
      <c r="P13570" s="16">
        <f t="shared" si="642"/>
        <v>19</v>
      </c>
    </row>
    <row r="13571" spans="2:16">
      <c r="B13571" s="400"/>
      <c r="D13571" s="401"/>
      <c r="F13571" s="103" t="s">
        <v>539</v>
      </c>
      <c r="J13571" s="27">
        <v>37</v>
      </c>
      <c r="L13571" s="18">
        <f t="shared" si="643"/>
        <v>37</v>
      </c>
      <c r="O13571" s="18">
        <f t="shared" si="641"/>
        <v>0</v>
      </c>
      <c r="P13571" s="16">
        <f t="shared" si="642"/>
        <v>37</v>
      </c>
    </row>
    <row r="13572" spans="2:16">
      <c r="B13572" s="400"/>
      <c r="D13572" s="401"/>
      <c r="F13572" s="103" t="s">
        <v>3943</v>
      </c>
      <c r="J13572" s="27">
        <v>16</v>
      </c>
      <c r="L13572" s="18">
        <f t="shared" si="643"/>
        <v>16</v>
      </c>
      <c r="O13572" s="18">
        <f t="shared" si="641"/>
        <v>0</v>
      </c>
      <c r="P13572" s="16">
        <f t="shared" si="642"/>
        <v>16</v>
      </c>
    </row>
    <row r="13573" spans="2:16">
      <c r="B13573" s="400"/>
      <c r="D13573" s="401"/>
      <c r="F13573" s="103" t="s">
        <v>929</v>
      </c>
      <c r="J13573" s="27">
        <v>25</v>
      </c>
      <c r="L13573" s="18">
        <f t="shared" si="643"/>
        <v>25</v>
      </c>
      <c r="O13573" s="18">
        <f t="shared" si="641"/>
        <v>0</v>
      </c>
      <c r="P13573" s="16">
        <f t="shared" si="642"/>
        <v>25</v>
      </c>
    </row>
    <row r="13574" spans="2:16">
      <c r="B13574" s="400"/>
      <c r="D13574" s="401"/>
      <c r="F13574" s="103" t="s">
        <v>15048</v>
      </c>
      <c r="J13574" s="27">
        <v>14</v>
      </c>
      <c r="L13574" s="18">
        <f t="shared" si="643"/>
        <v>14</v>
      </c>
      <c r="O13574" s="18">
        <f t="shared" si="641"/>
        <v>0</v>
      </c>
      <c r="P13574" s="16">
        <f t="shared" si="642"/>
        <v>14</v>
      </c>
    </row>
    <row r="13575" spans="2:16">
      <c r="B13575" s="400"/>
      <c r="D13575" s="401"/>
      <c r="F13575" s="103" t="s">
        <v>14834</v>
      </c>
      <c r="J13575" s="27">
        <v>20</v>
      </c>
      <c r="L13575" s="18">
        <f t="shared" si="643"/>
        <v>20</v>
      </c>
      <c r="O13575" s="18">
        <f t="shared" si="641"/>
        <v>0</v>
      </c>
      <c r="P13575" s="16">
        <f t="shared" si="642"/>
        <v>20</v>
      </c>
    </row>
    <row r="13576" spans="2:16">
      <c r="B13576" s="400"/>
      <c r="D13576" s="401"/>
      <c r="F13576" s="103" t="s">
        <v>1864</v>
      </c>
      <c r="J13576" s="27">
        <v>13</v>
      </c>
      <c r="L13576" s="18">
        <f t="shared" si="643"/>
        <v>13</v>
      </c>
      <c r="O13576" s="18">
        <f t="shared" si="641"/>
        <v>0</v>
      </c>
      <c r="P13576" s="16">
        <f t="shared" si="642"/>
        <v>13</v>
      </c>
    </row>
    <row r="13577" spans="2:16">
      <c r="B13577" s="400"/>
      <c r="D13577" s="401"/>
      <c r="F13577" s="103" t="s">
        <v>15049</v>
      </c>
      <c r="J13577" s="27">
        <v>12</v>
      </c>
      <c r="L13577" s="18">
        <f t="shared" si="643"/>
        <v>12</v>
      </c>
      <c r="O13577" s="18">
        <f t="shared" si="641"/>
        <v>0</v>
      </c>
      <c r="P13577" s="16">
        <f t="shared" si="642"/>
        <v>12</v>
      </c>
    </row>
    <row r="13578" spans="2:16">
      <c r="B13578" s="400"/>
      <c r="D13578" s="401"/>
      <c r="F13578" s="103" t="s">
        <v>13038</v>
      </c>
      <c r="J13578" s="27">
        <v>35</v>
      </c>
      <c r="L13578" s="18">
        <f t="shared" si="643"/>
        <v>35</v>
      </c>
      <c r="O13578" s="18">
        <f t="shared" si="641"/>
        <v>0</v>
      </c>
      <c r="P13578" s="16">
        <f t="shared" si="642"/>
        <v>35</v>
      </c>
    </row>
    <row r="13579" spans="2:16">
      <c r="B13579" s="400"/>
      <c r="D13579" s="401"/>
      <c r="F13579" s="103" t="s">
        <v>15050</v>
      </c>
      <c r="J13579" s="27">
        <v>9</v>
      </c>
      <c r="L13579" s="18">
        <f t="shared" si="643"/>
        <v>9</v>
      </c>
      <c r="O13579" s="18">
        <f t="shared" si="641"/>
        <v>0</v>
      </c>
      <c r="P13579" s="16">
        <f t="shared" si="642"/>
        <v>9</v>
      </c>
    </row>
    <row r="13580" spans="2:16">
      <c r="B13580" s="400"/>
      <c r="D13580" s="401"/>
      <c r="F13580" s="103" t="s">
        <v>15051</v>
      </c>
      <c r="J13580" s="27">
        <v>19</v>
      </c>
      <c r="L13580" s="18">
        <f t="shared" si="643"/>
        <v>19</v>
      </c>
      <c r="O13580" s="18">
        <f t="shared" si="641"/>
        <v>0</v>
      </c>
      <c r="P13580" s="16">
        <f t="shared" si="642"/>
        <v>19</v>
      </c>
    </row>
    <row r="13581" spans="2:16">
      <c r="B13581" s="400"/>
      <c r="D13581" s="401"/>
      <c r="F13581" s="103" t="s">
        <v>15052</v>
      </c>
      <c r="J13581" s="27">
        <v>37</v>
      </c>
      <c r="L13581" s="18">
        <f t="shared" si="643"/>
        <v>37</v>
      </c>
      <c r="O13581" s="18">
        <f t="shared" si="641"/>
        <v>0</v>
      </c>
      <c r="P13581" s="16">
        <f t="shared" si="642"/>
        <v>37</v>
      </c>
    </row>
    <row r="13582" spans="2:16">
      <c r="B13582" s="400"/>
      <c r="D13582" s="401"/>
      <c r="F13582" s="103" t="s">
        <v>15053</v>
      </c>
      <c r="J13582" s="27">
        <v>13</v>
      </c>
      <c r="L13582" s="18">
        <f t="shared" si="643"/>
        <v>13</v>
      </c>
      <c r="O13582" s="18">
        <f t="shared" si="641"/>
        <v>0</v>
      </c>
      <c r="P13582" s="16">
        <f t="shared" si="642"/>
        <v>13</v>
      </c>
    </row>
    <row r="13583" spans="2:16">
      <c r="B13583" s="400"/>
      <c r="D13583" s="401"/>
      <c r="F13583" s="103" t="s">
        <v>2360</v>
      </c>
      <c r="J13583" s="27">
        <v>55</v>
      </c>
      <c r="L13583" s="18">
        <f t="shared" si="643"/>
        <v>55</v>
      </c>
      <c r="O13583" s="18">
        <f t="shared" si="641"/>
        <v>0</v>
      </c>
      <c r="P13583" s="16">
        <f t="shared" si="642"/>
        <v>55</v>
      </c>
    </row>
    <row r="13584" spans="2:16">
      <c r="B13584" s="400"/>
      <c r="D13584" s="401"/>
      <c r="F13584" s="103" t="s">
        <v>12670</v>
      </c>
      <c r="J13584" s="27">
        <v>14</v>
      </c>
      <c r="L13584" s="18">
        <f t="shared" si="643"/>
        <v>14</v>
      </c>
      <c r="O13584" s="18">
        <f t="shared" si="641"/>
        <v>0</v>
      </c>
      <c r="P13584" s="16">
        <f t="shared" si="642"/>
        <v>14</v>
      </c>
    </row>
    <row r="13585" spans="2:16">
      <c r="B13585" s="400"/>
      <c r="D13585" s="401"/>
      <c r="F13585" s="103" t="s">
        <v>12731</v>
      </c>
      <c r="J13585" s="27">
        <v>50</v>
      </c>
      <c r="L13585" s="18">
        <f t="shared" si="643"/>
        <v>50</v>
      </c>
      <c r="O13585" s="18">
        <f t="shared" si="641"/>
        <v>0</v>
      </c>
      <c r="P13585" s="16">
        <f t="shared" si="642"/>
        <v>50</v>
      </c>
    </row>
    <row r="13586" spans="2:16">
      <c r="B13586" s="400"/>
      <c r="D13586" s="401"/>
      <c r="F13586" s="103" t="s">
        <v>2872</v>
      </c>
      <c r="J13586" s="27">
        <v>16</v>
      </c>
      <c r="L13586" s="18">
        <f t="shared" si="643"/>
        <v>16</v>
      </c>
      <c r="O13586" s="18">
        <f t="shared" si="641"/>
        <v>0</v>
      </c>
      <c r="P13586" s="16">
        <f t="shared" si="642"/>
        <v>16</v>
      </c>
    </row>
    <row r="13587" spans="2:16">
      <c r="B13587" s="400"/>
      <c r="D13587" s="401"/>
      <c r="F13587" s="103" t="s">
        <v>3125</v>
      </c>
      <c r="J13587" s="27">
        <v>18</v>
      </c>
      <c r="L13587" s="18">
        <f t="shared" si="643"/>
        <v>18</v>
      </c>
      <c r="O13587" s="18">
        <f t="shared" si="641"/>
        <v>0</v>
      </c>
      <c r="P13587" s="16">
        <f t="shared" si="642"/>
        <v>18</v>
      </c>
    </row>
    <row r="13588" spans="2:16">
      <c r="B13588" s="400"/>
      <c r="D13588" s="401"/>
      <c r="F13588" s="103" t="s">
        <v>517</v>
      </c>
      <c r="J13588" s="27">
        <v>19</v>
      </c>
      <c r="L13588" s="18">
        <f t="shared" si="643"/>
        <v>19</v>
      </c>
      <c r="O13588" s="18">
        <f t="shared" si="641"/>
        <v>0</v>
      </c>
      <c r="P13588" s="16">
        <f t="shared" si="642"/>
        <v>19</v>
      </c>
    </row>
    <row r="13589" spans="2:16">
      <c r="B13589" s="400"/>
      <c r="D13589" s="401"/>
      <c r="F13589" s="103" t="s">
        <v>15054</v>
      </c>
      <c r="J13589" s="27">
        <v>24</v>
      </c>
      <c r="L13589" s="18">
        <f t="shared" si="643"/>
        <v>24</v>
      </c>
      <c r="O13589" s="18">
        <f t="shared" si="641"/>
        <v>0</v>
      </c>
      <c r="P13589" s="16">
        <f t="shared" si="642"/>
        <v>24</v>
      </c>
    </row>
    <row r="13590" spans="2:16">
      <c r="B13590" s="400"/>
      <c r="D13590" s="401"/>
      <c r="F13590" s="103" t="s">
        <v>15055</v>
      </c>
      <c r="J13590" s="27">
        <v>34</v>
      </c>
      <c r="L13590" s="18">
        <f t="shared" si="643"/>
        <v>34</v>
      </c>
      <c r="O13590" s="18">
        <f t="shared" ref="O13590:O13653" si="644">+N13590+M13590</f>
        <v>0</v>
      </c>
      <c r="P13590" s="16">
        <f t="shared" ref="P13590:P13653" si="645">+L13590+O13590</f>
        <v>34</v>
      </c>
    </row>
    <row r="13591" spans="2:16">
      <c r="B13591" s="400"/>
      <c r="D13591" s="401"/>
      <c r="F13591" s="103" t="s">
        <v>15056</v>
      </c>
      <c r="J13591" s="27">
        <v>12</v>
      </c>
      <c r="L13591" s="18">
        <f t="shared" si="643"/>
        <v>12</v>
      </c>
      <c r="O13591" s="18">
        <f t="shared" si="644"/>
        <v>0</v>
      </c>
      <c r="P13591" s="16">
        <f t="shared" si="645"/>
        <v>12</v>
      </c>
    </row>
    <row r="13592" spans="2:16">
      <c r="B13592" s="400"/>
      <c r="D13592" s="401"/>
      <c r="F13592" s="103" t="s">
        <v>15057</v>
      </c>
      <c r="J13592" s="27">
        <v>65</v>
      </c>
      <c r="L13592" s="18">
        <f t="shared" si="643"/>
        <v>65</v>
      </c>
      <c r="O13592" s="18">
        <f t="shared" si="644"/>
        <v>0</v>
      </c>
      <c r="P13592" s="16">
        <f t="shared" si="645"/>
        <v>65</v>
      </c>
    </row>
    <row r="13593" spans="2:16">
      <c r="B13593" s="400"/>
      <c r="D13593" s="401"/>
      <c r="F13593" s="103" t="s">
        <v>15058</v>
      </c>
      <c r="J13593" s="27">
        <v>20</v>
      </c>
      <c r="L13593" s="18">
        <f t="shared" si="643"/>
        <v>20</v>
      </c>
      <c r="O13593" s="18">
        <f t="shared" si="644"/>
        <v>0</v>
      </c>
      <c r="P13593" s="16">
        <f t="shared" si="645"/>
        <v>20</v>
      </c>
    </row>
    <row r="13594" spans="2:16">
      <c r="B13594" s="400"/>
      <c r="D13594" s="401"/>
      <c r="F13594" s="103" t="s">
        <v>10096</v>
      </c>
      <c r="J13594" s="27">
        <v>11</v>
      </c>
      <c r="L13594" s="18">
        <f t="shared" ref="L13594:L13657" si="646">+J13594+K13594</f>
        <v>11</v>
      </c>
      <c r="O13594" s="18">
        <f t="shared" si="644"/>
        <v>0</v>
      </c>
      <c r="P13594" s="16">
        <f t="shared" si="645"/>
        <v>11</v>
      </c>
    </row>
    <row r="13595" spans="2:16">
      <c r="B13595" s="400"/>
      <c r="D13595" s="401"/>
      <c r="F13595" s="103" t="s">
        <v>15059</v>
      </c>
      <c r="J13595" s="27">
        <v>115</v>
      </c>
      <c r="L13595" s="18">
        <f t="shared" si="646"/>
        <v>115</v>
      </c>
      <c r="O13595" s="18">
        <f t="shared" si="644"/>
        <v>0</v>
      </c>
      <c r="P13595" s="16">
        <f t="shared" si="645"/>
        <v>115</v>
      </c>
    </row>
    <row r="13596" spans="2:16">
      <c r="B13596" s="400"/>
      <c r="D13596" s="401"/>
      <c r="F13596" s="103" t="s">
        <v>15060</v>
      </c>
      <c r="J13596" s="27">
        <v>32</v>
      </c>
      <c r="L13596" s="18">
        <f t="shared" si="646"/>
        <v>32</v>
      </c>
      <c r="O13596" s="18">
        <f t="shared" si="644"/>
        <v>0</v>
      </c>
      <c r="P13596" s="16">
        <f t="shared" si="645"/>
        <v>32</v>
      </c>
    </row>
    <row r="13597" spans="2:16">
      <c r="B13597" s="400"/>
      <c r="D13597" s="401"/>
      <c r="F13597" s="103" t="s">
        <v>10873</v>
      </c>
      <c r="J13597" s="27">
        <v>161</v>
      </c>
      <c r="L13597" s="18">
        <f t="shared" si="646"/>
        <v>161</v>
      </c>
      <c r="O13597" s="18">
        <f t="shared" si="644"/>
        <v>0</v>
      </c>
      <c r="P13597" s="16">
        <f t="shared" si="645"/>
        <v>161</v>
      </c>
    </row>
    <row r="13598" spans="2:16">
      <c r="B13598" s="400"/>
      <c r="D13598" s="401"/>
      <c r="F13598" s="103" t="s">
        <v>516</v>
      </c>
      <c r="J13598" s="27">
        <v>26</v>
      </c>
      <c r="L13598" s="18">
        <f t="shared" si="646"/>
        <v>26</v>
      </c>
      <c r="O13598" s="18">
        <f t="shared" si="644"/>
        <v>0</v>
      </c>
      <c r="P13598" s="16">
        <f t="shared" si="645"/>
        <v>26</v>
      </c>
    </row>
    <row r="13599" spans="2:16">
      <c r="B13599" s="400"/>
      <c r="D13599" s="401"/>
      <c r="F13599" s="103" t="s">
        <v>15061</v>
      </c>
      <c r="J13599" s="27">
        <v>41</v>
      </c>
      <c r="L13599" s="18">
        <f t="shared" si="646"/>
        <v>41</v>
      </c>
      <c r="O13599" s="18">
        <f t="shared" si="644"/>
        <v>0</v>
      </c>
      <c r="P13599" s="16">
        <f t="shared" si="645"/>
        <v>41</v>
      </c>
    </row>
    <row r="13600" spans="2:16">
      <c r="B13600" s="400"/>
      <c r="D13600" s="401"/>
      <c r="F13600" s="103" t="s">
        <v>15062</v>
      </c>
      <c r="J13600" s="27">
        <v>13</v>
      </c>
      <c r="L13600" s="18">
        <f t="shared" si="646"/>
        <v>13</v>
      </c>
      <c r="O13600" s="18">
        <f t="shared" si="644"/>
        <v>0</v>
      </c>
      <c r="P13600" s="16">
        <f t="shared" si="645"/>
        <v>13</v>
      </c>
    </row>
    <row r="13601" spans="2:16">
      <c r="B13601" s="400"/>
      <c r="D13601" s="401"/>
      <c r="F13601" s="103" t="s">
        <v>15063</v>
      </c>
      <c r="J13601" s="27">
        <v>21</v>
      </c>
      <c r="L13601" s="18">
        <f t="shared" si="646"/>
        <v>21</v>
      </c>
      <c r="O13601" s="18">
        <f t="shared" si="644"/>
        <v>0</v>
      </c>
      <c r="P13601" s="16">
        <f t="shared" si="645"/>
        <v>21</v>
      </c>
    </row>
    <row r="13602" spans="2:16">
      <c r="B13602" s="400"/>
      <c r="D13602" s="401"/>
      <c r="F13602" s="103" t="s">
        <v>15064</v>
      </c>
      <c r="J13602" s="27">
        <v>23</v>
      </c>
      <c r="L13602" s="18">
        <f t="shared" si="646"/>
        <v>23</v>
      </c>
      <c r="O13602" s="18">
        <f t="shared" si="644"/>
        <v>0</v>
      </c>
      <c r="P13602" s="16">
        <f t="shared" si="645"/>
        <v>23</v>
      </c>
    </row>
    <row r="13603" spans="2:16">
      <c r="B13603" s="400"/>
      <c r="D13603" s="401"/>
      <c r="F13603" s="103" t="s">
        <v>13391</v>
      </c>
      <c r="J13603" s="27">
        <v>48</v>
      </c>
      <c r="L13603" s="18">
        <f t="shared" si="646"/>
        <v>48</v>
      </c>
      <c r="O13603" s="18">
        <f t="shared" si="644"/>
        <v>0</v>
      </c>
      <c r="P13603" s="16">
        <f t="shared" si="645"/>
        <v>48</v>
      </c>
    </row>
    <row r="13604" spans="2:16">
      <c r="B13604" s="400"/>
      <c r="D13604" s="401"/>
      <c r="F13604" s="103" t="s">
        <v>15065</v>
      </c>
      <c r="J13604" s="27">
        <v>21</v>
      </c>
      <c r="L13604" s="18">
        <f t="shared" si="646"/>
        <v>21</v>
      </c>
      <c r="O13604" s="18">
        <f t="shared" si="644"/>
        <v>0</v>
      </c>
      <c r="P13604" s="16">
        <f t="shared" si="645"/>
        <v>21</v>
      </c>
    </row>
    <row r="13605" spans="2:16">
      <c r="B13605" s="400"/>
      <c r="D13605" s="401"/>
      <c r="F13605" s="103" t="s">
        <v>15066</v>
      </c>
      <c r="J13605" s="27">
        <v>21</v>
      </c>
      <c r="L13605" s="18">
        <f t="shared" si="646"/>
        <v>21</v>
      </c>
      <c r="O13605" s="18">
        <f t="shared" si="644"/>
        <v>0</v>
      </c>
      <c r="P13605" s="16">
        <f t="shared" si="645"/>
        <v>21</v>
      </c>
    </row>
    <row r="13606" spans="2:16">
      <c r="B13606" s="400"/>
      <c r="D13606" s="401"/>
      <c r="F13606" s="103" t="s">
        <v>15067</v>
      </c>
      <c r="J13606" s="27">
        <v>53</v>
      </c>
      <c r="L13606" s="18">
        <f t="shared" si="646"/>
        <v>53</v>
      </c>
      <c r="O13606" s="18">
        <f t="shared" si="644"/>
        <v>0</v>
      </c>
      <c r="P13606" s="16">
        <f t="shared" si="645"/>
        <v>53</v>
      </c>
    </row>
    <row r="13607" spans="2:16">
      <c r="B13607" s="400"/>
      <c r="D13607" s="401"/>
      <c r="F13607" s="103" t="s">
        <v>15068</v>
      </c>
      <c r="J13607" s="27">
        <v>49</v>
      </c>
      <c r="L13607" s="18">
        <f t="shared" si="646"/>
        <v>49</v>
      </c>
      <c r="O13607" s="18">
        <f t="shared" si="644"/>
        <v>0</v>
      </c>
      <c r="P13607" s="16">
        <f t="shared" si="645"/>
        <v>49</v>
      </c>
    </row>
    <row r="13608" spans="2:16">
      <c r="B13608" s="400"/>
      <c r="D13608" s="401"/>
      <c r="F13608" s="103" t="s">
        <v>1003</v>
      </c>
      <c r="J13608" s="27">
        <v>24</v>
      </c>
      <c r="L13608" s="18">
        <f t="shared" si="646"/>
        <v>24</v>
      </c>
      <c r="O13608" s="18">
        <f t="shared" si="644"/>
        <v>0</v>
      </c>
      <c r="P13608" s="16">
        <f t="shared" si="645"/>
        <v>24</v>
      </c>
    </row>
    <row r="13609" spans="2:16">
      <c r="B13609" s="400"/>
      <c r="D13609" s="401"/>
      <c r="F13609" s="103" t="s">
        <v>4033</v>
      </c>
      <c r="J13609" s="27">
        <v>11</v>
      </c>
      <c r="L13609" s="18">
        <f t="shared" si="646"/>
        <v>11</v>
      </c>
      <c r="O13609" s="18">
        <f t="shared" si="644"/>
        <v>0</v>
      </c>
      <c r="P13609" s="16">
        <f t="shared" si="645"/>
        <v>11</v>
      </c>
    </row>
    <row r="13610" spans="2:16">
      <c r="B13610" s="400"/>
      <c r="D13610" s="401" t="s">
        <v>12624</v>
      </c>
      <c r="F13610" s="263" t="s">
        <v>12773</v>
      </c>
      <c r="J13610" s="105">
        <v>33</v>
      </c>
      <c r="L13610" s="18">
        <f t="shared" si="646"/>
        <v>33</v>
      </c>
      <c r="O13610" s="18">
        <f t="shared" si="644"/>
        <v>0</v>
      </c>
      <c r="P13610" s="16">
        <f t="shared" si="645"/>
        <v>33</v>
      </c>
    </row>
    <row r="13611" spans="2:16">
      <c r="B13611" s="400"/>
      <c r="D13611" s="401"/>
      <c r="F13611" s="263" t="s">
        <v>1114</v>
      </c>
      <c r="J13611" s="105">
        <v>32</v>
      </c>
      <c r="L13611" s="18">
        <f t="shared" si="646"/>
        <v>32</v>
      </c>
      <c r="O13611" s="18">
        <f t="shared" si="644"/>
        <v>0</v>
      </c>
      <c r="P13611" s="16">
        <f t="shared" si="645"/>
        <v>32</v>
      </c>
    </row>
    <row r="13612" spans="2:16">
      <c r="B13612" s="400"/>
      <c r="D13612" s="401"/>
      <c r="F13612" s="263" t="s">
        <v>15069</v>
      </c>
      <c r="J13612" s="105">
        <v>32</v>
      </c>
      <c r="L13612" s="18">
        <f t="shared" si="646"/>
        <v>32</v>
      </c>
      <c r="O13612" s="18">
        <f t="shared" si="644"/>
        <v>0</v>
      </c>
      <c r="P13612" s="16">
        <f t="shared" si="645"/>
        <v>32</v>
      </c>
    </row>
    <row r="13613" spans="2:16">
      <c r="B13613" s="400"/>
      <c r="D13613" s="401"/>
      <c r="F13613" s="263" t="s">
        <v>3457</v>
      </c>
      <c r="J13613" s="105">
        <v>15</v>
      </c>
      <c r="L13613" s="18">
        <f t="shared" si="646"/>
        <v>15</v>
      </c>
      <c r="O13613" s="18">
        <f t="shared" si="644"/>
        <v>0</v>
      </c>
      <c r="P13613" s="16">
        <f t="shared" si="645"/>
        <v>15</v>
      </c>
    </row>
    <row r="13614" spans="2:16">
      <c r="B13614" s="400"/>
      <c r="D13614" s="401"/>
      <c r="F13614" s="263" t="s">
        <v>1728</v>
      </c>
      <c r="J13614" s="105">
        <v>46</v>
      </c>
      <c r="L13614" s="18">
        <f t="shared" si="646"/>
        <v>46</v>
      </c>
      <c r="O13614" s="18">
        <f t="shared" si="644"/>
        <v>0</v>
      </c>
      <c r="P13614" s="16">
        <f t="shared" si="645"/>
        <v>46</v>
      </c>
    </row>
    <row r="13615" spans="2:16">
      <c r="B13615" s="400"/>
      <c r="D13615" s="401"/>
      <c r="F13615" s="263" t="s">
        <v>15070</v>
      </c>
      <c r="J13615" s="105">
        <v>71</v>
      </c>
      <c r="L13615" s="18">
        <f t="shared" si="646"/>
        <v>71</v>
      </c>
      <c r="O13615" s="18">
        <f t="shared" si="644"/>
        <v>0</v>
      </c>
      <c r="P13615" s="16">
        <f t="shared" si="645"/>
        <v>71</v>
      </c>
    </row>
    <row r="13616" spans="2:16">
      <c r="B13616" s="400"/>
      <c r="D13616" s="401"/>
      <c r="F13616" s="263" t="s">
        <v>15071</v>
      </c>
      <c r="J13616" s="105">
        <v>34</v>
      </c>
      <c r="L13616" s="18">
        <f t="shared" si="646"/>
        <v>34</v>
      </c>
      <c r="O13616" s="18">
        <f t="shared" si="644"/>
        <v>0</v>
      </c>
      <c r="P13616" s="16">
        <f t="shared" si="645"/>
        <v>34</v>
      </c>
    </row>
    <row r="13617" spans="2:16">
      <c r="B13617" s="400"/>
      <c r="D13617" s="401"/>
      <c r="F13617" s="263" t="s">
        <v>15072</v>
      </c>
      <c r="J13617" s="105">
        <v>9</v>
      </c>
      <c r="L13617" s="18">
        <f t="shared" si="646"/>
        <v>9</v>
      </c>
      <c r="O13617" s="18">
        <f t="shared" si="644"/>
        <v>0</v>
      </c>
      <c r="P13617" s="16">
        <f t="shared" si="645"/>
        <v>9</v>
      </c>
    </row>
    <row r="13618" spans="2:16">
      <c r="B13618" s="400"/>
      <c r="D13618" s="401"/>
      <c r="F13618" s="263" t="s">
        <v>15073</v>
      </c>
      <c r="J13618" s="105">
        <v>67</v>
      </c>
      <c r="L13618" s="18">
        <f t="shared" si="646"/>
        <v>67</v>
      </c>
      <c r="O13618" s="18">
        <f t="shared" si="644"/>
        <v>0</v>
      </c>
      <c r="P13618" s="16">
        <f t="shared" si="645"/>
        <v>67</v>
      </c>
    </row>
    <row r="13619" spans="2:16">
      <c r="B13619" s="400"/>
      <c r="D13619" s="401"/>
      <c r="F13619" s="263" t="s">
        <v>15074</v>
      </c>
      <c r="J13619" s="105">
        <v>109</v>
      </c>
      <c r="L13619" s="18">
        <f t="shared" si="646"/>
        <v>109</v>
      </c>
      <c r="O13619" s="18">
        <f t="shared" si="644"/>
        <v>0</v>
      </c>
      <c r="P13619" s="16">
        <f t="shared" si="645"/>
        <v>109</v>
      </c>
    </row>
    <row r="13620" spans="2:16">
      <c r="B13620" s="400"/>
      <c r="D13620" s="401"/>
      <c r="F13620" s="263" t="s">
        <v>15075</v>
      </c>
      <c r="J13620" s="105">
        <v>30</v>
      </c>
      <c r="L13620" s="18">
        <f t="shared" si="646"/>
        <v>30</v>
      </c>
      <c r="O13620" s="18">
        <f t="shared" si="644"/>
        <v>0</v>
      </c>
      <c r="P13620" s="16">
        <f t="shared" si="645"/>
        <v>30</v>
      </c>
    </row>
    <row r="13621" spans="2:16">
      <c r="B13621" s="400"/>
      <c r="D13621" s="401"/>
      <c r="F13621" s="263" t="s">
        <v>15076</v>
      </c>
      <c r="J13621" s="105">
        <v>99</v>
      </c>
      <c r="L13621" s="18">
        <f t="shared" si="646"/>
        <v>99</v>
      </c>
      <c r="O13621" s="18">
        <f t="shared" si="644"/>
        <v>0</v>
      </c>
      <c r="P13621" s="16">
        <f t="shared" si="645"/>
        <v>99</v>
      </c>
    </row>
    <row r="13622" spans="2:16">
      <c r="B13622" s="400"/>
      <c r="D13622" s="401"/>
      <c r="F13622" s="263" t="s">
        <v>10860</v>
      </c>
      <c r="J13622" s="105">
        <v>209</v>
      </c>
      <c r="L13622" s="18">
        <f t="shared" si="646"/>
        <v>209</v>
      </c>
      <c r="O13622" s="18">
        <f t="shared" si="644"/>
        <v>0</v>
      </c>
      <c r="P13622" s="16">
        <f t="shared" si="645"/>
        <v>209</v>
      </c>
    </row>
    <row r="13623" spans="2:16">
      <c r="B13623" s="400"/>
      <c r="D13623" s="401"/>
      <c r="F13623" s="263" t="s">
        <v>10843</v>
      </c>
      <c r="J13623" s="105">
        <v>23</v>
      </c>
      <c r="L13623" s="18">
        <f t="shared" si="646"/>
        <v>23</v>
      </c>
      <c r="O13623" s="18">
        <f t="shared" si="644"/>
        <v>0</v>
      </c>
      <c r="P13623" s="16">
        <f t="shared" si="645"/>
        <v>23</v>
      </c>
    </row>
    <row r="13624" spans="2:16">
      <c r="B13624" s="400"/>
      <c r="D13624" s="401"/>
      <c r="F13624" s="263" t="s">
        <v>12609</v>
      </c>
      <c r="J13624" s="105">
        <v>21</v>
      </c>
      <c r="L13624" s="18">
        <f t="shared" si="646"/>
        <v>21</v>
      </c>
      <c r="O13624" s="18">
        <f t="shared" si="644"/>
        <v>0</v>
      </c>
      <c r="P13624" s="16">
        <f t="shared" si="645"/>
        <v>21</v>
      </c>
    </row>
    <row r="13625" spans="2:16">
      <c r="B13625" s="400"/>
      <c r="D13625" s="401"/>
      <c r="F13625" s="263" t="s">
        <v>3983</v>
      </c>
      <c r="J13625" s="105">
        <v>43</v>
      </c>
      <c r="L13625" s="18">
        <f t="shared" si="646"/>
        <v>43</v>
      </c>
      <c r="O13625" s="18">
        <f t="shared" si="644"/>
        <v>0</v>
      </c>
      <c r="P13625" s="16">
        <f t="shared" si="645"/>
        <v>43</v>
      </c>
    </row>
    <row r="13626" spans="2:16">
      <c r="B13626" s="400"/>
      <c r="D13626" s="401"/>
      <c r="F13626" s="263" t="s">
        <v>12731</v>
      </c>
      <c r="J13626" s="105">
        <v>29</v>
      </c>
      <c r="L13626" s="18">
        <f t="shared" si="646"/>
        <v>29</v>
      </c>
      <c r="O13626" s="18">
        <f t="shared" si="644"/>
        <v>0</v>
      </c>
      <c r="P13626" s="16">
        <f t="shared" si="645"/>
        <v>29</v>
      </c>
    </row>
    <row r="13627" spans="2:16">
      <c r="B13627" s="400"/>
      <c r="D13627" s="401"/>
      <c r="F13627" s="263" t="s">
        <v>10145</v>
      </c>
      <c r="J13627" s="105">
        <v>15</v>
      </c>
      <c r="L13627" s="18">
        <f t="shared" si="646"/>
        <v>15</v>
      </c>
      <c r="O13627" s="18">
        <f t="shared" si="644"/>
        <v>0</v>
      </c>
      <c r="P13627" s="16">
        <f t="shared" si="645"/>
        <v>15</v>
      </c>
    </row>
    <row r="13628" spans="2:16">
      <c r="B13628" s="400"/>
      <c r="D13628" s="401"/>
      <c r="F13628" s="263" t="s">
        <v>14832</v>
      </c>
      <c r="J13628" s="105">
        <v>50</v>
      </c>
      <c r="L13628" s="18">
        <f t="shared" si="646"/>
        <v>50</v>
      </c>
      <c r="O13628" s="18">
        <f t="shared" si="644"/>
        <v>0</v>
      </c>
      <c r="P13628" s="16">
        <f t="shared" si="645"/>
        <v>50</v>
      </c>
    </row>
    <row r="13629" spans="2:16">
      <c r="B13629" s="400"/>
      <c r="D13629" s="401"/>
      <c r="F13629" s="263" t="s">
        <v>2872</v>
      </c>
      <c r="J13629" s="105">
        <v>23</v>
      </c>
      <c r="L13629" s="18">
        <f t="shared" si="646"/>
        <v>23</v>
      </c>
      <c r="O13629" s="18">
        <f t="shared" si="644"/>
        <v>0</v>
      </c>
      <c r="P13629" s="16">
        <f t="shared" si="645"/>
        <v>23</v>
      </c>
    </row>
    <row r="13630" spans="2:16">
      <c r="B13630" s="400"/>
      <c r="D13630" s="401"/>
      <c r="F13630" s="263" t="s">
        <v>15077</v>
      </c>
      <c r="J13630" s="105">
        <v>17</v>
      </c>
      <c r="L13630" s="18">
        <f t="shared" si="646"/>
        <v>17</v>
      </c>
      <c r="O13630" s="18">
        <f t="shared" si="644"/>
        <v>0</v>
      </c>
      <c r="P13630" s="16">
        <f t="shared" si="645"/>
        <v>17</v>
      </c>
    </row>
    <row r="13631" spans="2:16">
      <c r="B13631" s="400"/>
      <c r="D13631" s="401"/>
      <c r="F13631" s="263" t="s">
        <v>15078</v>
      </c>
      <c r="J13631" s="105">
        <v>46</v>
      </c>
      <c r="L13631" s="18">
        <f t="shared" si="646"/>
        <v>46</v>
      </c>
      <c r="O13631" s="18">
        <f t="shared" si="644"/>
        <v>0</v>
      </c>
      <c r="P13631" s="16">
        <f t="shared" si="645"/>
        <v>46</v>
      </c>
    </row>
    <row r="13632" spans="2:16">
      <c r="B13632" s="400"/>
      <c r="D13632" s="401"/>
      <c r="F13632" s="263" t="s">
        <v>15079</v>
      </c>
      <c r="J13632" s="105">
        <v>114</v>
      </c>
      <c r="L13632" s="18">
        <f t="shared" si="646"/>
        <v>114</v>
      </c>
      <c r="O13632" s="18">
        <f t="shared" si="644"/>
        <v>0</v>
      </c>
      <c r="P13632" s="16">
        <f t="shared" si="645"/>
        <v>114</v>
      </c>
    </row>
    <row r="13633" spans="2:16">
      <c r="B13633" s="400"/>
      <c r="D13633" s="401"/>
      <c r="F13633" s="263" t="s">
        <v>15080</v>
      </c>
      <c r="J13633" s="105">
        <v>20</v>
      </c>
      <c r="L13633" s="18">
        <f t="shared" si="646"/>
        <v>20</v>
      </c>
      <c r="O13633" s="18">
        <f t="shared" si="644"/>
        <v>0</v>
      </c>
      <c r="P13633" s="16">
        <f t="shared" si="645"/>
        <v>20</v>
      </c>
    </row>
    <row r="13634" spans="2:16">
      <c r="B13634" s="400"/>
      <c r="D13634" s="401"/>
      <c r="F13634" s="263" t="s">
        <v>1901</v>
      </c>
      <c r="J13634" s="105">
        <v>264</v>
      </c>
      <c r="L13634" s="18">
        <f t="shared" si="646"/>
        <v>264</v>
      </c>
      <c r="O13634" s="18">
        <f t="shared" si="644"/>
        <v>0</v>
      </c>
      <c r="P13634" s="16">
        <f t="shared" si="645"/>
        <v>264</v>
      </c>
    </row>
    <row r="13635" spans="2:16">
      <c r="B13635" s="400"/>
      <c r="D13635" s="401"/>
      <c r="F13635" s="263" t="s">
        <v>11463</v>
      </c>
      <c r="J13635" s="105">
        <v>198</v>
      </c>
      <c r="L13635" s="18">
        <f t="shared" si="646"/>
        <v>198</v>
      </c>
      <c r="O13635" s="18">
        <f t="shared" si="644"/>
        <v>0</v>
      </c>
      <c r="P13635" s="16">
        <f t="shared" si="645"/>
        <v>198</v>
      </c>
    </row>
    <row r="13636" spans="2:16">
      <c r="B13636" s="400"/>
      <c r="D13636" s="401"/>
      <c r="F13636" s="263" t="s">
        <v>15081</v>
      </c>
      <c r="J13636" s="105">
        <v>13</v>
      </c>
      <c r="L13636" s="18">
        <f t="shared" si="646"/>
        <v>13</v>
      </c>
      <c r="O13636" s="18">
        <f t="shared" si="644"/>
        <v>0</v>
      </c>
      <c r="P13636" s="16">
        <f t="shared" si="645"/>
        <v>13</v>
      </c>
    </row>
    <row r="13637" spans="2:16">
      <c r="B13637" s="400"/>
      <c r="D13637" s="401"/>
      <c r="F13637" s="263" t="s">
        <v>14990</v>
      </c>
      <c r="J13637" s="105">
        <v>27</v>
      </c>
      <c r="L13637" s="18">
        <f t="shared" si="646"/>
        <v>27</v>
      </c>
      <c r="O13637" s="18">
        <f t="shared" si="644"/>
        <v>0</v>
      </c>
      <c r="P13637" s="16">
        <f t="shared" si="645"/>
        <v>27</v>
      </c>
    </row>
    <row r="13638" spans="2:16">
      <c r="B13638" s="400"/>
      <c r="D13638" s="401"/>
      <c r="F13638" s="263" t="s">
        <v>12975</v>
      </c>
      <c r="J13638" s="105">
        <v>63</v>
      </c>
      <c r="L13638" s="18">
        <f t="shared" si="646"/>
        <v>63</v>
      </c>
      <c r="O13638" s="18">
        <f t="shared" si="644"/>
        <v>0</v>
      </c>
      <c r="P13638" s="16">
        <f t="shared" si="645"/>
        <v>63</v>
      </c>
    </row>
    <row r="13639" spans="2:16">
      <c r="B13639" s="400"/>
      <c r="D13639" s="401"/>
      <c r="F13639" s="263" t="s">
        <v>700</v>
      </c>
      <c r="J13639" s="105">
        <v>23</v>
      </c>
      <c r="L13639" s="18">
        <f t="shared" si="646"/>
        <v>23</v>
      </c>
      <c r="O13639" s="18">
        <f t="shared" si="644"/>
        <v>0</v>
      </c>
      <c r="P13639" s="16">
        <f t="shared" si="645"/>
        <v>23</v>
      </c>
    </row>
    <row r="13640" spans="2:16">
      <c r="B13640" s="400"/>
      <c r="D13640" s="401"/>
      <c r="F13640" s="263" t="s">
        <v>11608</v>
      </c>
      <c r="J13640" s="105">
        <v>17</v>
      </c>
      <c r="L13640" s="18">
        <f t="shared" si="646"/>
        <v>17</v>
      </c>
      <c r="O13640" s="18">
        <f t="shared" si="644"/>
        <v>0</v>
      </c>
      <c r="P13640" s="16">
        <f t="shared" si="645"/>
        <v>17</v>
      </c>
    </row>
    <row r="13641" spans="2:16">
      <c r="B13641" s="400"/>
      <c r="D13641" s="401"/>
      <c r="F13641" s="263" t="s">
        <v>533</v>
      </c>
      <c r="J13641" s="105">
        <v>67</v>
      </c>
      <c r="L13641" s="18">
        <f t="shared" si="646"/>
        <v>67</v>
      </c>
      <c r="O13641" s="18">
        <f t="shared" si="644"/>
        <v>0</v>
      </c>
      <c r="P13641" s="16">
        <f t="shared" si="645"/>
        <v>67</v>
      </c>
    </row>
    <row r="13642" spans="2:16">
      <c r="B13642" s="400"/>
      <c r="D13642" s="401"/>
      <c r="F13642" s="263" t="s">
        <v>13534</v>
      </c>
      <c r="J13642" s="105">
        <v>15</v>
      </c>
      <c r="L13642" s="18">
        <f t="shared" si="646"/>
        <v>15</v>
      </c>
      <c r="O13642" s="18">
        <f t="shared" si="644"/>
        <v>0</v>
      </c>
      <c r="P13642" s="16">
        <f t="shared" si="645"/>
        <v>15</v>
      </c>
    </row>
    <row r="13643" spans="2:16">
      <c r="B13643" s="400"/>
      <c r="D13643" s="401"/>
      <c r="F13643" s="263" t="s">
        <v>936</v>
      </c>
      <c r="J13643" s="105">
        <v>113</v>
      </c>
      <c r="L13643" s="18">
        <f t="shared" si="646"/>
        <v>113</v>
      </c>
      <c r="O13643" s="18">
        <f t="shared" si="644"/>
        <v>0</v>
      </c>
      <c r="P13643" s="16">
        <f t="shared" si="645"/>
        <v>113</v>
      </c>
    </row>
    <row r="13644" spans="2:16">
      <c r="B13644" s="400"/>
      <c r="D13644" s="401"/>
      <c r="F13644" s="263" t="s">
        <v>15082</v>
      </c>
      <c r="J13644" s="105">
        <v>84</v>
      </c>
      <c r="L13644" s="18">
        <f t="shared" si="646"/>
        <v>84</v>
      </c>
      <c r="O13644" s="18">
        <f t="shared" si="644"/>
        <v>0</v>
      </c>
      <c r="P13644" s="16">
        <f t="shared" si="645"/>
        <v>84</v>
      </c>
    </row>
    <row r="13645" spans="2:16">
      <c r="B13645" s="400"/>
      <c r="D13645" s="401"/>
      <c r="F13645" s="263" t="s">
        <v>15083</v>
      </c>
      <c r="J13645" s="105">
        <v>63</v>
      </c>
      <c r="L13645" s="18">
        <f t="shared" si="646"/>
        <v>63</v>
      </c>
      <c r="O13645" s="18">
        <f t="shared" si="644"/>
        <v>0</v>
      </c>
      <c r="P13645" s="16">
        <f t="shared" si="645"/>
        <v>63</v>
      </c>
    </row>
    <row r="13646" spans="2:16">
      <c r="B13646" s="400"/>
      <c r="D13646" s="401"/>
      <c r="F13646" s="263" t="s">
        <v>15084</v>
      </c>
      <c r="J13646" s="105">
        <v>83</v>
      </c>
      <c r="L13646" s="18">
        <f t="shared" si="646"/>
        <v>83</v>
      </c>
      <c r="O13646" s="18">
        <f t="shared" si="644"/>
        <v>0</v>
      </c>
      <c r="P13646" s="16">
        <f t="shared" si="645"/>
        <v>83</v>
      </c>
    </row>
    <row r="13647" spans="2:16">
      <c r="B13647" s="400"/>
      <c r="D13647" s="401" t="s">
        <v>15085</v>
      </c>
      <c r="F13647" s="39" t="s">
        <v>15086</v>
      </c>
      <c r="J13647" s="13">
        <v>119</v>
      </c>
      <c r="L13647" s="18">
        <f t="shared" si="646"/>
        <v>119</v>
      </c>
      <c r="O13647" s="18">
        <f t="shared" si="644"/>
        <v>0</v>
      </c>
      <c r="P13647" s="16">
        <f t="shared" si="645"/>
        <v>119</v>
      </c>
    </row>
    <row r="13648" spans="2:16">
      <c r="B13648" s="400"/>
      <c r="D13648" s="401"/>
      <c r="F13648" s="39" t="s">
        <v>15087</v>
      </c>
      <c r="J13648" s="13">
        <v>50</v>
      </c>
      <c r="L13648" s="18">
        <f t="shared" si="646"/>
        <v>50</v>
      </c>
      <c r="O13648" s="18">
        <f t="shared" si="644"/>
        <v>0</v>
      </c>
      <c r="P13648" s="16">
        <f t="shared" si="645"/>
        <v>50</v>
      </c>
    </row>
    <row r="13649" spans="2:16">
      <c r="B13649" s="400"/>
      <c r="D13649" s="401"/>
      <c r="F13649" s="39" t="s">
        <v>15088</v>
      </c>
      <c r="J13649" s="13">
        <v>432</v>
      </c>
      <c r="L13649" s="18">
        <f t="shared" si="646"/>
        <v>432</v>
      </c>
      <c r="O13649" s="18">
        <f t="shared" si="644"/>
        <v>0</v>
      </c>
      <c r="P13649" s="16">
        <f t="shared" si="645"/>
        <v>432</v>
      </c>
    </row>
    <row r="13650" spans="2:16">
      <c r="B13650" s="400"/>
      <c r="D13650" s="401"/>
      <c r="F13650" s="39" t="s">
        <v>2360</v>
      </c>
      <c r="J13650" s="13"/>
      <c r="L13650" s="18">
        <f t="shared" si="646"/>
        <v>0</v>
      </c>
      <c r="O13650" s="18">
        <f t="shared" si="644"/>
        <v>0</v>
      </c>
      <c r="P13650" s="16">
        <f t="shared" si="645"/>
        <v>0</v>
      </c>
    </row>
    <row r="13651" spans="2:16">
      <c r="B13651" s="400"/>
      <c r="D13651" s="401"/>
      <c r="F13651" s="39" t="s">
        <v>15089</v>
      </c>
      <c r="J13651" s="13">
        <v>49</v>
      </c>
      <c r="L13651" s="18">
        <f t="shared" si="646"/>
        <v>49</v>
      </c>
      <c r="O13651" s="18">
        <f t="shared" si="644"/>
        <v>0</v>
      </c>
      <c r="P13651" s="16">
        <f t="shared" si="645"/>
        <v>49</v>
      </c>
    </row>
    <row r="13652" spans="2:16">
      <c r="B13652" s="400"/>
      <c r="D13652" s="401"/>
      <c r="F13652" s="39" t="s">
        <v>15090</v>
      </c>
      <c r="J13652" s="13">
        <v>12</v>
      </c>
      <c r="L13652" s="18">
        <f t="shared" si="646"/>
        <v>12</v>
      </c>
      <c r="O13652" s="18">
        <f t="shared" si="644"/>
        <v>0</v>
      </c>
      <c r="P13652" s="16">
        <f t="shared" si="645"/>
        <v>12</v>
      </c>
    </row>
    <row r="13653" spans="2:16">
      <c r="B13653" s="400"/>
      <c r="D13653" s="401"/>
      <c r="F13653" s="39" t="s">
        <v>11599</v>
      </c>
      <c r="J13653" s="13">
        <v>354</v>
      </c>
      <c r="L13653" s="18">
        <f t="shared" si="646"/>
        <v>354</v>
      </c>
      <c r="O13653" s="18">
        <f t="shared" si="644"/>
        <v>0</v>
      </c>
      <c r="P13653" s="16">
        <f t="shared" si="645"/>
        <v>354</v>
      </c>
    </row>
    <row r="13654" spans="2:16">
      <c r="B13654" s="400"/>
      <c r="D13654" s="401"/>
      <c r="F13654" s="39" t="s">
        <v>15091</v>
      </c>
      <c r="J13654" s="13">
        <v>30</v>
      </c>
      <c r="L13654" s="18">
        <f t="shared" si="646"/>
        <v>30</v>
      </c>
      <c r="O13654" s="18">
        <f t="shared" ref="O13654:O13717" si="647">+N13654+M13654</f>
        <v>0</v>
      </c>
      <c r="P13654" s="16">
        <f t="shared" ref="P13654:P13717" si="648">+L13654+O13654</f>
        <v>30</v>
      </c>
    </row>
    <row r="13655" spans="2:16">
      <c r="B13655" s="400"/>
      <c r="D13655" s="401"/>
      <c r="F13655" s="39" t="s">
        <v>15092</v>
      </c>
      <c r="J13655" s="13">
        <v>23</v>
      </c>
      <c r="L13655" s="18">
        <f t="shared" si="646"/>
        <v>23</v>
      </c>
      <c r="O13655" s="18">
        <f t="shared" si="647"/>
        <v>0</v>
      </c>
      <c r="P13655" s="16">
        <f t="shared" si="648"/>
        <v>23</v>
      </c>
    </row>
    <row r="13656" spans="2:16">
      <c r="B13656" s="400"/>
      <c r="D13656" s="401"/>
      <c r="F13656" s="39" t="s">
        <v>10134</v>
      </c>
      <c r="J13656" s="13">
        <v>9</v>
      </c>
      <c r="L13656" s="18">
        <f t="shared" si="646"/>
        <v>9</v>
      </c>
      <c r="O13656" s="18">
        <f t="shared" si="647"/>
        <v>0</v>
      </c>
      <c r="P13656" s="16">
        <f t="shared" si="648"/>
        <v>9</v>
      </c>
    </row>
    <row r="13657" spans="2:16">
      <c r="B13657" s="400"/>
      <c r="D13657" s="401"/>
      <c r="F13657" s="39" t="s">
        <v>15093</v>
      </c>
      <c r="J13657" s="13">
        <v>27</v>
      </c>
      <c r="L13657" s="18">
        <f t="shared" si="646"/>
        <v>27</v>
      </c>
      <c r="O13657" s="18">
        <f t="shared" si="647"/>
        <v>0</v>
      </c>
      <c r="P13657" s="16">
        <f t="shared" si="648"/>
        <v>27</v>
      </c>
    </row>
    <row r="13658" spans="2:16">
      <c r="B13658" s="400"/>
      <c r="D13658" s="401"/>
      <c r="F13658" s="39" t="s">
        <v>15094</v>
      </c>
      <c r="J13658" s="13">
        <v>38</v>
      </c>
      <c r="L13658" s="18">
        <f t="shared" ref="L13658:L13721" si="649">+J13658+K13658</f>
        <v>38</v>
      </c>
      <c r="O13658" s="18">
        <f t="shared" si="647"/>
        <v>0</v>
      </c>
      <c r="P13658" s="16">
        <f t="shared" si="648"/>
        <v>38</v>
      </c>
    </row>
    <row r="13659" spans="2:16">
      <c r="B13659" s="400"/>
      <c r="D13659" s="401"/>
      <c r="F13659" s="39" t="s">
        <v>15095</v>
      </c>
      <c r="J13659" s="13">
        <v>24</v>
      </c>
      <c r="L13659" s="18">
        <f t="shared" si="649"/>
        <v>24</v>
      </c>
      <c r="O13659" s="18">
        <f t="shared" si="647"/>
        <v>0</v>
      </c>
      <c r="P13659" s="16">
        <f t="shared" si="648"/>
        <v>24</v>
      </c>
    </row>
    <row r="13660" spans="2:16">
      <c r="B13660" s="400"/>
      <c r="D13660" s="401"/>
      <c r="F13660" s="39" t="s">
        <v>15096</v>
      </c>
      <c r="J13660" s="13">
        <v>357</v>
      </c>
      <c r="L13660" s="18">
        <f t="shared" si="649"/>
        <v>357</v>
      </c>
      <c r="O13660" s="18">
        <f t="shared" si="647"/>
        <v>0</v>
      </c>
      <c r="P13660" s="16">
        <f t="shared" si="648"/>
        <v>357</v>
      </c>
    </row>
    <row r="13661" spans="2:16">
      <c r="B13661" s="400"/>
      <c r="D13661" s="401"/>
      <c r="F13661" s="39" t="s">
        <v>2509</v>
      </c>
      <c r="J13661" s="13">
        <v>225</v>
      </c>
      <c r="L13661" s="18">
        <f t="shared" si="649"/>
        <v>225</v>
      </c>
      <c r="O13661" s="18">
        <f t="shared" si="647"/>
        <v>0</v>
      </c>
      <c r="P13661" s="16">
        <f t="shared" si="648"/>
        <v>225</v>
      </c>
    </row>
    <row r="13662" spans="2:16">
      <c r="B13662" s="400"/>
      <c r="D13662" s="401"/>
      <c r="F13662" s="39" t="s">
        <v>2038</v>
      </c>
      <c r="J13662" s="13">
        <v>19</v>
      </c>
      <c r="L13662" s="18">
        <f t="shared" si="649"/>
        <v>19</v>
      </c>
      <c r="O13662" s="18">
        <f t="shared" si="647"/>
        <v>0</v>
      </c>
      <c r="P13662" s="16">
        <f t="shared" si="648"/>
        <v>19</v>
      </c>
    </row>
    <row r="13663" spans="2:16">
      <c r="B13663" s="400"/>
      <c r="D13663" s="401"/>
      <c r="F13663" s="39" t="s">
        <v>15097</v>
      </c>
      <c r="J13663" s="13">
        <v>84</v>
      </c>
      <c r="L13663" s="18">
        <f t="shared" si="649"/>
        <v>84</v>
      </c>
      <c r="O13663" s="18">
        <f t="shared" si="647"/>
        <v>0</v>
      </c>
      <c r="P13663" s="16">
        <f t="shared" si="648"/>
        <v>84</v>
      </c>
    </row>
    <row r="13664" spans="2:16">
      <c r="B13664" s="400"/>
      <c r="D13664" s="401"/>
      <c r="F13664" s="39" t="s">
        <v>15098</v>
      </c>
      <c r="J13664" s="13">
        <v>59</v>
      </c>
      <c r="L13664" s="18">
        <f t="shared" si="649"/>
        <v>59</v>
      </c>
      <c r="O13664" s="18">
        <f t="shared" si="647"/>
        <v>0</v>
      </c>
      <c r="P13664" s="16">
        <f t="shared" si="648"/>
        <v>59</v>
      </c>
    </row>
    <row r="13665" spans="2:16">
      <c r="B13665" s="400"/>
      <c r="D13665" s="401"/>
      <c r="F13665" s="39" t="s">
        <v>10246</v>
      </c>
      <c r="J13665" s="13">
        <v>27</v>
      </c>
      <c r="L13665" s="18">
        <f t="shared" si="649"/>
        <v>27</v>
      </c>
      <c r="O13665" s="18">
        <f t="shared" si="647"/>
        <v>0</v>
      </c>
      <c r="P13665" s="16">
        <f t="shared" si="648"/>
        <v>27</v>
      </c>
    </row>
    <row r="13666" spans="2:16">
      <c r="B13666" s="400"/>
      <c r="D13666" s="401"/>
      <c r="F13666" s="39" t="s">
        <v>15099</v>
      </c>
      <c r="J13666" s="13">
        <v>66</v>
      </c>
      <c r="L13666" s="18">
        <f t="shared" si="649"/>
        <v>66</v>
      </c>
      <c r="O13666" s="18">
        <f t="shared" si="647"/>
        <v>0</v>
      </c>
      <c r="P13666" s="16">
        <f t="shared" si="648"/>
        <v>66</v>
      </c>
    </row>
    <row r="13667" spans="2:16">
      <c r="B13667" s="400"/>
      <c r="D13667" s="401"/>
      <c r="F13667" s="39" t="s">
        <v>11539</v>
      </c>
      <c r="J13667" s="13">
        <v>16</v>
      </c>
      <c r="L13667" s="18">
        <f t="shared" si="649"/>
        <v>16</v>
      </c>
      <c r="O13667" s="18">
        <f t="shared" si="647"/>
        <v>0</v>
      </c>
      <c r="P13667" s="16">
        <f t="shared" si="648"/>
        <v>16</v>
      </c>
    </row>
    <row r="13668" spans="2:16">
      <c r="B13668" s="400"/>
      <c r="D13668" s="401"/>
      <c r="F13668" s="39" t="s">
        <v>15100</v>
      </c>
      <c r="J13668" s="13">
        <v>86</v>
      </c>
      <c r="L13668" s="18">
        <f t="shared" si="649"/>
        <v>86</v>
      </c>
      <c r="O13668" s="18">
        <f t="shared" si="647"/>
        <v>0</v>
      </c>
      <c r="P13668" s="16">
        <f t="shared" si="648"/>
        <v>86</v>
      </c>
    </row>
    <row r="13669" spans="2:16">
      <c r="B13669" s="400"/>
      <c r="D13669" s="401"/>
      <c r="F13669" s="39" t="s">
        <v>15101</v>
      </c>
      <c r="J13669" s="13">
        <v>55</v>
      </c>
      <c r="L13669" s="18">
        <f t="shared" si="649"/>
        <v>55</v>
      </c>
      <c r="O13669" s="18">
        <f t="shared" si="647"/>
        <v>0</v>
      </c>
      <c r="P13669" s="16">
        <f t="shared" si="648"/>
        <v>55</v>
      </c>
    </row>
    <row r="13670" spans="2:16">
      <c r="B13670" s="400"/>
      <c r="D13670" s="401"/>
      <c r="F13670" s="39" t="s">
        <v>11111</v>
      </c>
      <c r="J13670" s="13">
        <v>56</v>
      </c>
      <c r="L13670" s="18">
        <f t="shared" si="649"/>
        <v>56</v>
      </c>
      <c r="O13670" s="18">
        <f t="shared" si="647"/>
        <v>0</v>
      </c>
      <c r="P13670" s="16">
        <f t="shared" si="648"/>
        <v>56</v>
      </c>
    </row>
    <row r="13671" spans="2:16">
      <c r="B13671" s="400"/>
      <c r="D13671" s="401"/>
      <c r="F13671" s="39" t="s">
        <v>15102</v>
      </c>
      <c r="J13671" s="13">
        <v>18</v>
      </c>
      <c r="L13671" s="18">
        <f t="shared" si="649"/>
        <v>18</v>
      </c>
      <c r="O13671" s="18">
        <f t="shared" si="647"/>
        <v>0</v>
      </c>
      <c r="P13671" s="16">
        <f t="shared" si="648"/>
        <v>18</v>
      </c>
    </row>
    <row r="13672" spans="2:16">
      <c r="B13672" s="400"/>
      <c r="D13672" s="401"/>
      <c r="F13672" s="39" t="s">
        <v>15103</v>
      </c>
      <c r="J13672" s="13">
        <v>140</v>
      </c>
      <c r="L13672" s="18">
        <f t="shared" si="649"/>
        <v>140</v>
      </c>
      <c r="O13672" s="18">
        <f t="shared" si="647"/>
        <v>0</v>
      </c>
      <c r="P13672" s="16">
        <f t="shared" si="648"/>
        <v>140</v>
      </c>
    </row>
    <row r="13673" spans="2:16">
      <c r="B13673" s="400"/>
      <c r="D13673" s="401"/>
      <c r="F13673" s="39" t="s">
        <v>2480</v>
      </c>
      <c r="J13673" s="13">
        <v>31</v>
      </c>
      <c r="L13673" s="18">
        <f t="shared" si="649"/>
        <v>31</v>
      </c>
      <c r="O13673" s="18">
        <f t="shared" si="647"/>
        <v>0</v>
      </c>
      <c r="P13673" s="16">
        <f t="shared" si="648"/>
        <v>31</v>
      </c>
    </row>
    <row r="13674" spans="2:16">
      <c r="B13674" s="400"/>
      <c r="D13674" s="401"/>
      <c r="F13674" s="39" t="s">
        <v>15104</v>
      </c>
      <c r="J13674" s="13">
        <v>181</v>
      </c>
      <c r="L13674" s="18">
        <f t="shared" si="649"/>
        <v>181</v>
      </c>
      <c r="O13674" s="18">
        <f t="shared" si="647"/>
        <v>0</v>
      </c>
      <c r="P13674" s="16">
        <f t="shared" si="648"/>
        <v>181</v>
      </c>
    </row>
    <row r="13675" spans="2:16">
      <c r="B13675" s="400"/>
      <c r="D13675" s="401"/>
      <c r="F13675" s="39" t="s">
        <v>1800</v>
      </c>
      <c r="J13675" s="13">
        <v>141</v>
      </c>
      <c r="L13675" s="18">
        <f t="shared" si="649"/>
        <v>141</v>
      </c>
      <c r="O13675" s="18">
        <f t="shared" si="647"/>
        <v>0</v>
      </c>
      <c r="P13675" s="16">
        <f t="shared" si="648"/>
        <v>141</v>
      </c>
    </row>
    <row r="13676" spans="2:16">
      <c r="B13676" s="400"/>
      <c r="D13676" s="401"/>
      <c r="F13676" s="39" t="s">
        <v>15105</v>
      </c>
      <c r="J13676" s="13">
        <v>33</v>
      </c>
      <c r="L13676" s="18">
        <f t="shared" si="649"/>
        <v>33</v>
      </c>
      <c r="O13676" s="18">
        <f t="shared" si="647"/>
        <v>0</v>
      </c>
      <c r="P13676" s="16">
        <f t="shared" si="648"/>
        <v>33</v>
      </c>
    </row>
    <row r="13677" spans="2:16">
      <c r="B13677" s="400"/>
      <c r="D13677" s="401"/>
      <c r="F13677" s="39" t="s">
        <v>15106</v>
      </c>
      <c r="J13677" s="13">
        <v>24</v>
      </c>
      <c r="L13677" s="18">
        <f t="shared" si="649"/>
        <v>24</v>
      </c>
      <c r="O13677" s="18">
        <f t="shared" si="647"/>
        <v>0</v>
      </c>
      <c r="P13677" s="16">
        <f t="shared" si="648"/>
        <v>24</v>
      </c>
    </row>
    <row r="13678" spans="2:16">
      <c r="B13678" s="400"/>
      <c r="D13678" s="401"/>
      <c r="F13678" s="39" t="s">
        <v>15107</v>
      </c>
      <c r="J13678" s="13">
        <v>494</v>
      </c>
      <c r="L13678" s="18">
        <f t="shared" si="649"/>
        <v>494</v>
      </c>
      <c r="O13678" s="18">
        <f t="shared" si="647"/>
        <v>0</v>
      </c>
      <c r="P13678" s="16">
        <f t="shared" si="648"/>
        <v>494</v>
      </c>
    </row>
    <row r="13679" spans="2:16">
      <c r="B13679" s="400"/>
      <c r="D13679" s="401"/>
      <c r="F13679" s="39" t="s">
        <v>15108</v>
      </c>
      <c r="J13679" s="13">
        <v>67</v>
      </c>
      <c r="L13679" s="18">
        <f t="shared" si="649"/>
        <v>67</v>
      </c>
      <c r="O13679" s="18">
        <f t="shared" si="647"/>
        <v>0</v>
      </c>
      <c r="P13679" s="16">
        <f t="shared" si="648"/>
        <v>67</v>
      </c>
    </row>
    <row r="13680" spans="2:16">
      <c r="B13680" s="400"/>
      <c r="D13680" s="401"/>
      <c r="F13680" s="39" t="s">
        <v>10170</v>
      </c>
      <c r="J13680" s="13">
        <v>43</v>
      </c>
      <c r="L13680" s="18">
        <f t="shared" si="649"/>
        <v>43</v>
      </c>
      <c r="O13680" s="18">
        <f t="shared" si="647"/>
        <v>0</v>
      </c>
      <c r="P13680" s="16">
        <f t="shared" si="648"/>
        <v>43</v>
      </c>
    </row>
    <row r="13681" spans="2:16">
      <c r="B13681" s="400"/>
      <c r="D13681" s="401"/>
      <c r="F13681" s="39" t="s">
        <v>10145</v>
      </c>
      <c r="J13681" s="13">
        <v>55</v>
      </c>
      <c r="L13681" s="18">
        <f t="shared" si="649"/>
        <v>55</v>
      </c>
      <c r="O13681" s="18">
        <f t="shared" si="647"/>
        <v>0</v>
      </c>
      <c r="P13681" s="16">
        <f t="shared" si="648"/>
        <v>55</v>
      </c>
    </row>
    <row r="13682" spans="2:16">
      <c r="B13682" s="400"/>
      <c r="D13682" s="401"/>
      <c r="F13682" s="39" t="s">
        <v>12129</v>
      </c>
      <c r="J13682" s="13">
        <v>96</v>
      </c>
      <c r="L13682" s="18">
        <f t="shared" si="649"/>
        <v>96</v>
      </c>
      <c r="O13682" s="18">
        <f t="shared" si="647"/>
        <v>0</v>
      </c>
      <c r="P13682" s="16">
        <f t="shared" si="648"/>
        <v>96</v>
      </c>
    </row>
    <row r="13683" spans="2:16">
      <c r="B13683" s="400"/>
      <c r="D13683" s="401"/>
      <c r="F13683" s="39" t="s">
        <v>15109</v>
      </c>
      <c r="J13683" s="13">
        <v>42</v>
      </c>
      <c r="L13683" s="18">
        <f t="shared" si="649"/>
        <v>42</v>
      </c>
      <c r="O13683" s="18">
        <f t="shared" si="647"/>
        <v>0</v>
      </c>
      <c r="P13683" s="16">
        <f t="shared" si="648"/>
        <v>42</v>
      </c>
    </row>
    <row r="13684" spans="2:16">
      <c r="B13684" s="400"/>
      <c r="D13684" s="401"/>
      <c r="F13684" s="39" t="s">
        <v>10073</v>
      </c>
      <c r="J13684" s="13">
        <v>26</v>
      </c>
      <c r="L13684" s="18">
        <f t="shared" si="649"/>
        <v>26</v>
      </c>
      <c r="O13684" s="18">
        <f t="shared" si="647"/>
        <v>0</v>
      </c>
      <c r="P13684" s="16">
        <f t="shared" si="648"/>
        <v>26</v>
      </c>
    </row>
    <row r="13685" spans="2:16">
      <c r="B13685" s="400"/>
      <c r="D13685" s="401"/>
      <c r="F13685" s="39" t="s">
        <v>15110</v>
      </c>
      <c r="J13685" s="13">
        <v>24</v>
      </c>
      <c r="L13685" s="18">
        <f t="shared" si="649"/>
        <v>24</v>
      </c>
      <c r="O13685" s="18">
        <f t="shared" si="647"/>
        <v>0</v>
      </c>
      <c r="P13685" s="16">
        <f t="shared" si="648"/>
        <v>24</v>
      </c>
    </row>
    <row r="13686" spans="2:16">
      <c r="B13686" s="400"/>
      <c r="D13686" s="401"/>
      <c r="F13686" s="39" t="s">
        <v>15111</v>
      </c>
      <c r="J13686" s="13">
        <v>135</v>
      </c>
      <c r="L13686" s="18">
        <f t="shared" si="649"/>
        <v>135</v>
      </c>
      <c r="O13686" s="18">
        <f t="shared" si="647"/>
        <v>0</v>
      </c>
      <c r="P13686" s="16">
        <f t="shared" si="648"/>
        <v>135</v>
      </c>
    </row>
    <row r="13687" spans="2:16">
      <c r="B13687" s="400"/>
      <c r="D13687" s="401"/>
      <c r="F13687" s="39" t="s">
        <v>15112</v>
      </c>
      <c r="J13687" s="13">
        <v>41</v>
      </c>
      <c r="L13687" s="18">
        <f t="shared" si="649"/>
        <v>41</v>
      </c>
      <c r="O13687" s="18">
        <f t="shared" si="647"/>
        <v>0</v>
      </c>
      <c r="P13687" s="16">
        <f t="shared" si="648"/>
        <v>41</v>
      </c>
    </row>
    <row r="13688" spans="2:16">
      <c r="B13688" s="400"/>
      <c r="D13688" s="401"/>
      <c r="F13688" s="39" t="s">
        <v>3664</v>
      </c>
      <c r="J13688" s="13">
        <v>53</v>
      </c>
      <c r="L13688" s="18">
        <f t="shared" si="649"/>
        <v>53</v>
      </c>
      <c r="O13688" s="18">
        <f t="shared" si="647"/>
        <v>0</v>
      </c>
      <c r="P13688" s="16">
        <f t="shared" si="648"/>
        <v>53</v>
      </c>
    </row>
    <row r="13689" spans="2:16">
      <c r="B13689" s="400"/>
      <c r="D13689" s="401"/>
      <c r="F13689" s="39" t="s">
        <v>15113</v>
      </c>
      <c r="J13689" s="13">
        <v>11</v>
      </c>
      <c r="L13689" s="18">
        <f t="shared" si="649"/>
        <v>11</v>
      </c>
      <c r="O13689" s="18">
        <f t="shared" si="647"/>
        <v>0</v>
      </c>
      <c r="P13689" s="16">
        <f t="shared" si="648"/>
        <v>11</v>
      </c>
    </row>
    <row r="13690" spans="2:16">
      <c r="B13690" s="400"/>
      <c r="D13690" s="401"/>
      <c r="F13690" s="39" t="s">
        <v>13130</v>
      </c>
      <c r="J13690" s="13">
        <v>73</v>
      </c>
      <c r="L13690" s="18">
        <f t="shared" si="649"/>
        <v>73</v>
      </c>
      <c r="O13690" s="18">
        <f t="shared" si="647"/>
        <v>0</v>
      </c>
      <c r="P13690" s="16">
        <f t="shared" si="648"/>
        <v>73</v>
      </c>
    </row>
    <row r="13691" spans="2:16">
      <c r="B13691" s="400"/>
      <c r="D13691" s="401"/>
      <c r="F13691" s="39" t="s">
        <v>3085</v>
      </c>
      <c r="J13691" s="13">
        <v>27</v>
      </c>
      <c r="L13691" s="18">
        <f t="shared" si="649"/>
        <v>27</v>
      </c>
      <c r="O13691" s="18">
        <f t="shared" si="647"/>
        <v>0</v>
      </c>
      <c r="P13691" s="16">
        <f t="shared" si="648"/>
        <v>27</v>
      </c>
    </row>
    <row r="13692" spans="2:16">
      <c r="B13692" s="400"/>
      <c r="D13692" s="401"/>
      <c r="F13692" s="39" t="s">
        <v>1901</v>
      </c>
      <c r="J13692" s="13">
        <v>49</v>
      </c>
      <c r="L13692" s="18">
        <f t="shared" si="649"/>
        <v>49</v>
      </c>
      <c r="O13692" s="18">
        <f t="shared" si="647"/>
        <v>0</v>
      </c>
      <c r="P13692" s="16">
        <f t="shared" si="648"/>
        <v>49</v>
      </c>
    </row>
    <row r="13693" spans="2:16">
      <c r="B13693" s="400"/>
      <c r="D13693" s="401"/>
      <c r="F13693" s="39" t="s">
        <v>15114</v>
      </c>
      <c r="J13693" s="13">
        <v>12</v>
      </c>
      <c r="L13693" s="18">
        <f t="shared" si="649"/>
        <v>12</v>
      </c>
      <c r="O13693" s="18">
        <f t="shared" si="647"/>
        <v>0</v>
      </c>
      <c r="P13693" s="16">
        <f t="shared" si="648"/>
        <v>12</v>
      </c>
    </row>
    <row r="13694" spans="2:16">
      <c r="B13694" s="400"/>
      <c r="D13694" s="401"/>
      <c r="F13694" s="39" t="s">
        <v>12476</v>
      </c>
      <c r="J13694" s="13">
        <v>264</v>
      </c>
      <c r="L13694" s="18">
        <f t="shared" si="649"/>
        <v>264</v>
      </c>
      <c r="O13694" s="18">
        <f t="shared" si="647"/>
        <v>0</v>
      </c>
      <c r="P13694" s="16">
        <f t="shared" si="648"/>
        <v>264</v>
      </c>
    </row>
    <row r="13695" spans="2:16">
      <c r="B13695" s="400"/>
      <c r="D13695" s="401"/>
      <c r="F13695" s="39" t="s">
        <v>15115</v>
      </c>
      <c r="J13695" s="13">
        <v>739</v>
      </c>
      <c r="L13695" s="18">
        <f t="shared" si="649"/>
        <v>739</v>
      </c>
      <c r="O13695" s="18">
        <f t="shared" si="647"/>
        <v>0</v>
      </c>
      <c r="P13695" s="16">
        <f t="shared" si="648"/>
        <v>739</v>
      </c>
    </row>
    <row r="13696" spans="2:16">
      <c r="B13696" s="400"/>
      <c r="D13696" s="401"/>
      <c r="F13696" s="39" t="s">
        <v>12452</v>
      </c>
      <c r="J13696" s="13">
        <v>32</v>
      </c>
      <c r="L13696" s="18">
        <f t="shared" si="649"/>
        <v>32</v>
      </c>
      <c r="O13696" s="18">
        <f t="shared" si="647"/>
        <v>0</v>
      </c>
      <c r="P13696" s="16">
        <f t="shared" si="648"/>
        <v>32</v>
      </c>
    </row>
    <row r="13697" spans="2:16">
      <c r="B13697" s="400"/>
      <c r="D13697" s="401"/>
      <c r="F13697" s="39" t="s">
        <v>12607</v>
      </c>
      <c r="J13697" s="13">
        <v>40</v>
      </c>
      <c r="L13697" s="18">
        <f t="shared" si="649"/>
        <v>40</v>
      </c>
      <c r="O13697" s="18">
        <f t="shared" si="647"/>
        <v>0</v>
      </c>
      <c r="P13697" s="16">
        <f t="shared" si="648"/>
        <v>40</v>
      </c>
    </row>
    <row r="13698" spans="2:16">
      <c r="B13698" s="400"/>
      <c r="D13698" s="401"/>
      <c r="F13698" s="39" t="s">
        <v>15116</v>
      </c>
      <c r="J13698" s="13">
        <v>13</v>
      </c>
      <c r="L13698" s="18">
        <f t="shared" si="649"/>
        <v>13</v>
      </c>
      <c r="O13698" s="18">
        <f t="shared" si="647"/>
        <v>0</v>
      </c>
      <c r="P13698" s="16">
        <f t="shared" si="648"/>
        <v>13</v>
      </c>
    </row>
    <row r="13699" spans="2:16">
      <c r="B13699" s="400"/>
      <c r="D13699" s="401"/>
      <c r="F13699" s="39" t="s">
        <v>15117</v>
      </c>
      <c r="J13699" s="13">
        <v>47</v>
      </c>
      <c r="L13699" s="18">
        <f t="shared" si="649"/>
        <v>47</v>
      </c>
      <c r="O13699" s="18">
        <f t="shared" si="647"/>
        <v>0</v>
      </c>
      <c r="P13699" s="16">
        <f t="shared" si="648"/>
        <v>47</v>
      </c>
    </row>
    <row r="13700" spans="2:16">
      <c r="B13700" s="400"/>
      <c r="D13700" s="401"/>
      <c r="F13700" s="39" t="s">
        <v>15118</v>
      </c>
      <c r="J13700" s="13">
        <v>41</v>
      </c>
      <c r="L13700" s="18">
        <f t="shared" si="649"/>
        <v>41</v>
      </c>
      <c r="O13700" s="18">
        <f t="shared" si="647"/>
        <v>0</v>
      </c>
      <c r="P13700" s="16">
        <f t="shared" si="648"/>
        <v>41</v>
      </c>
    </row>
    <row r="13701" spans="2:16">
      <c r="B13701" s="400"/>
      <c r="D13701" s="401"/>
      <c r="F13701" s="39" t="s">
        <v>2497</v>
      </c>
      <c r="J13701" s="13">
        <v>423</v>
      </c>
      <c r="L13701" s="18">
        <f t="shared" si="649"/>
        <v>423</v>
      </c>
      <c r="O13701" s="18">
        <f t="shared" si="647"/>
        <v>0</v>
      </c>
      <c r="P13701" s="16">
        <f t="shared" si="648"/>
        <v>423</v>
      </c>
    </row>
    <row r="13702" spans="2:16">
      <c r="B13702" s="400"/>
      <c r="D13702" s="401"/>
      <c r="F13702" s="39" t="s">
        <v>12877</v>
      </c>
      <c r="J13702" s="13">
        <v>14</v>
      </c>
      <c r="L13702" s="18">
        <f t="shared" si="649"/>
        <v>14</v>
      </c>
      <c r="O13702" s="18">
        <f t="shared" si="647"/>
        <v>0</v>
      </c>
      <c r="P13702" s="16">
        <f t="shared" si="648"/>
        <v>14</v>
      </c>
    </row>
    <row r="13703" spans="2:16">
      <c r="B13703" s="400"/>
      <c r="D13703" s="401"/>
      <c r="F13703" s="39" t="s">
        <v>1929</v>
      </c>
      <c r="J13703" s="13">
        <v>10</v>
      </c>
      <c r="L13703" s="18">
        <f t="shared" si="649"/>
        <v>10</v>
      </c>
      <c r="O13703" s="18">
        <f t="shared" si="647"/>
        <v>0</v>
      </c>
      <c r="P13703" s="16">
        <f t="shared" si="648"/>
        <v>10</v>
      </c>
    </row>
    <row r="13704" spans="2:16">
      <c r="B13704" s="400"/>
      <c r="D13704" s="401"/>
      <c r="F13704" s="39" t="s">
        <v>15119</v>
      </c>
      <c r="J13704" s="13">
        <v>28</v>
      </c>
      <c r="L13704" s="18">
        <f t="shared" si="649"/>
        <v>28</v>
      </c>
      <c r="O13704" s="18">
        <f t="shared" si="647"/>
        <v>0</v>
      </c>
      <c r="P13704" s="16">
        <f t="shared" si="648"/>
        <v>28</v>
      </c>
    </row>
    <row r="13705" spans="2:16">
      <c r="B13705" s="400"/>
      <c r="D13705" s="401"/>
      <c r="F13705" s="39" t="s">
        <v>10869</v>
      </c>
      <c r="J13705" s="13">
        <v>43</v>
      </c>
      <c r="L13705" s="18">
        <f t="shared" si="649"/>
        <v>43</v>
      </c>
      <c r="O13705" s="18">
        <f t="shared" si="647"/>
        <v>0</v>
      </c>
      <c r="P13705" s="16">
        <f t="shared" si="648"/>
        <v>43</v>
      </c>
    </row>
    <row r="13706" spans="2:16">
      <c r="B13706" s="400"/>
      <c r="D13706" s="401"/>
      <c r="F13706" s="39" t="s">
        <v>1973</v>
      </c>
      <c r="J13706" s="13">
        <v>25</v>
      </c>
      <c r="L13706" s="18">
        <f t="shared" si="649"/>
        <v>25</v>
      </c>
      <c r="O13706" s="18">
        <f t="shared" si="647"/>
        <v>0</v>
      </c>
      <c r="P13706" s="16">
        <f t="shared" si="648"/>
        <v>25</v>
      </c>
    </row>
    <row r="13707" spans="2:16">
      <c r="B13707" s="400"/>
      <c r="D13707" s="401"/>
      <c r="F13707" s="39" t="s">
        <v>1144</v>
      </c>
      <c r="J13707" s="13">
        <v>27</v>
      </c>
      <c r="L13707" s="18">
        <f t="shared" si="649"/>
        <v>27</v>
      </c>
      <c r="O13707" s="18">
        <f t="shared" si="647"/>
        <v>0</v>
      </c>
      <c r="P13707" s="16">
        <f t="shared" si="648"/>
        <v>27</v>
      </c>
    </row>
    <row r="13708" spans="2:16">
      <c r="B13708" s="400"/>
      <c r="D13708" s="401"/>
      <c r="F13708" s="39" t="s">
        <v>15120</v>
      </c>
      <c r="J13708" s="13">
        <v>250</v>
      </c>
      <c r="L13708" s="18">
        <f t="shared" si="649"/>
        <v>250</v>
      </c>
      <c r="O13708" s="18">
        <f t="shared" si="647"/>
        <v>0</v>
      </c>
      <c r="P13708" s="16">
        <f t="shared" si="648"/>
        <v>250</v>
      </c>
    </row>
    <row r="13709" spans="2:16">
      <c r="B13709" s="400"/>
      <c r="D13709" s="401"/>
      <c r="F13709" s="39" t="s">
        <v>15121</v>
      </c>
      <c r="J13709" s="13">
        <v>7</v>
      </c>
      <c r="L13709" s="18">
        <f t="shared" si="649"/>
        <v>7</v>
      </c>
      <c r="O13709" s="18">
        <f t="shared" si="647"/>
        <v>0</v>
      </c>
      <c r="P13709" s="16">
        <f t="shared" si="648"/>
        <v>7</v>
      </c>
    </row>
    <row r="13710" spans="2:16">
      <c r="B13710" s="400"/>
      <c r="D13710" s="401"/>
      <c r="F13710" s="39" t="s">
        <v>4033</v>
      </c>
      <c r="J13710" s="13">
        <v>25</v>
      </c>
      <c r="L13710" s="18">
        <f t="shared" si="649"/>
        <v>25</v>
      </c>
      <c r="O13710" s="18">
        <f t="shared" si="647"/>
        <v>0</v>
      </c>
      <c r="P13710" s="16">
        <f t="shared" si="648"/>
        <v>25</v>
      </c>
    </row>
    <row r="13711" spans="2:16">
      <c r="B13711" s="400"/>
      <c r="D13711" s="401" t="s">
        <v>10471</v>
      </c>
      <c r="F13711" s="103" t="s">
        <v>15122</v>
      </c>
      <c r="J13711" s="27">
        <v>356</v>
      </c>
      <c r="L13711" s="18">
        <f t="shared" si="649"/>
        <v>356</v>
      </c>
      <c r="O13711" s="18">
        <f t="shared" si="647"/>
        <v>0</v>
      </c>
      <c r="P13711" s="16">
        <f t="shared" si="648"/>
        <v>356</v>
      </c>
    </row>
    <row r="13712" spans="2:16">
      <c r="B13712" s="400"/>
      <c r="D13712" s="401"/>
      <c r="F13712" s="103" t="s">
        <v>2501</v>
      </c>
      <c r="J13712" s="27">
        <v>284</v>
      </c>
      <c r="L13712" s="18">
        <f t="shared" si="649"/>
        <v>284</v>
      </c>
      <c r="O13712" s="18">
        <f t="shared" si="647"/>
        <v>0</v>
      </c>
      <c r="P13712" s="16">
        <f t="shared" si="648"/>
        <v>284</v>
      </c>
    </row>
    <row r="13713" spans="2:16">
      <c r="B13713" s="400"/>
      <c r="D13713" s="401"/>
      <c r="F13713" s="103" t="s">
        <v>15123</v>
      </c>
      <c r="J13713" s="27">
        <v>187</v>
      </c>
      <c r="L13713" s="18">
        <f t="shared" si="649"/>
        <v>187</v>
      </c>
      <c r="O13713" s="18">
        <f t="shared" si="647"/>
        <v>0</v>
      </c>
      <c r="P13713" s="16">
        <f t="shared" si="648"/>
        <v>187</v>
      </c>
    </row>
    <row r="13714" spans="2:16">
      <c r="B13714" s="400"/>
      <c r="D13714" s="401"/>
      <c r="F13714" s="103" t="s">
        <v>15124</v>
      </c>
      <c r="J13714" s="27">
        <v>110</v>
      </c>
      <c r="L13714" s="18">
        <f t="shared" si="649"/>
        <v>110</v>
      </c>
      <c r="O13714" s="18">
        <f t="shared" si="647"/>
        <v>0</v>
      </c>
      <c r="P13714" s="16">
        <f t="shared" si="648"/>
        <v>110</v>
      </c>
    </row>
    <row r="13715" spans="2:16">
      <c r="B13715" s="400"/>
      <c r="D13715" s="401"/>
      <c r="F13715" s="103" t="s">
        <v>15125</v>
      </c>
      <c r="J13715" s="27">
        <v>193</v>
      </c>
      <c r="L13715" s="18">
        <f t="shared" si="649"/>
        <v>193</v>
      </c>
      <c r="O13715" s="18">
        <f t="shared" si="647"/>
        <v>0</v>
      </c>
      <c r="P13715" s="16">
        <f t="shared" si="648"/>
        <v>193</v>
      </c>
    </row>
    <row r="13716" spans="2:16">
      <c r="B13716" s="400"/>
      <c r="D13716" s="401"/>
      <c r="F13716" s="103" t="s">
        <v>15126</v>
      </c>
      <c r="J13716" s="27">
        <v>0</v>
      </c>
      <c r="L13716" s="18">
        <f t="shared" si="649"/>
        <v>0</v>
      </c>
      <c r="O13716" s="18">
        <f t="shared" si="647"/>
        <v>0</v>
      </c>
      <c r="P13716" s="16">
        <f t="shared" si="648"/>
        <v>0</v>
      </c>
    </row>
    <row r="13717" spans="2:16">
      <c r="B13717" s="400"/>
      <c r="D13717" s="401"/>
      <c r="F13717" s="103" t="s">
        <v>15127</v>
      </c>
      <c r="J13717" s="27">
        <v>25</v>
      </c>
      <c r="L13717" s="18">
        <f t="shared" si="649"/>
        <v>25</v>
      </c>
      <c r="O13717" s="18">
        <f t="shared" si="647"/>
        <v>0</v>
      </c>
      <c r="P13717" s="16">
        <f t="shared" si="648"/>
        <v>25</v>
      </c>
    </row>
    <row r="13718" spans="2:16">
      <c r="B13718" s="400"/>
      <c r="D13718" s="401"/>
      <c r="F13718" s="103" t="s">
        <v>15128</v>
      </c>
      <c r="J13718" s="27">
        <v>45</v>
      </c>
      <c r="L13718" s="18">
        <f t="shared" si="649"/>
        <v>45</v>
      </c>
      <c r="O13718" s="18">
        <f t="shared" ref="O13718:O13781" si="650">+N13718+M13718</f>
        <v>0</v>
      </c>
      <c r="P13718" s="16">
        <f t="shared" ref="P13718:P13781" si="651">+L13718+O13718</f>
        <v>45</v>
      </c>
    </row>
    <row r="13719" spans="2:16">
      <c r="B13719" s="400"/>
      <c r="D13719" s="401"/>
      <c r="F13719" s="103" t="s">
        <v>13151</v>
      </c>
      <c r="J13719" s="27">
        <v>58</v>
      </c>
      <c r="L13719" s="18">
        <f t="shared" si="649"/>
        <v>58</v>
      </c>
      <c r="O13719" s="18">
        <f t="shared" si="650"/>
        <v>0</v>
      </c>
      <c r="P13719" s="16">
        <f t="shared" si="651"/>
        <v>58</v>
      </c>
    </row>
    <row r="13720" spans="2:16">
      <c r="B13720" s="400"/>
      <c r="D13720" s="401"/>
      <c r="F13720" s="103" t="s">
        <v>15129</v>
      </c>
      <c r="J13720" s="27">
        <v>89</v>
      </c>
      <c r="L13720" s="18">
        <f t="shared" si="649"/>
        <v>89</v>
      </c>
      <c r="O13720" s="18">
        <f t="shared" si="650"/>
        <v>0</v>
      </c>
      <c r="P13720" s="16">
        <f t="shared" si="651"/>
        <v>89</v>
      </c>
    </row>
    <row r="13721" spans="2:16">
      <c r="B13721" s="400"/>
      <c r="D13721" s="401"/>
      <c r="F13721" s="103" t="s">
        <v>1109</v>
      </c>
      <c r="J13721" s="27">
        <v>258</v>
      </c>
      <c r="L13721" s="18">
        <f t="shared" si="649"/>
        <v>258</v>
      </c>
      <c r="O13721" s="18">
        <f t="shared" si="650"/>
        <v>0</v>
      </c>
      <c r="P13721" s="16">
        <f t="shared" si="651"/>
        <v>258</v>
      </c>
    </row>
    <row r="13722" spans="2:16">
      <c r="B13722" s="400"/>
      <c r="D13722" s="401"/>
      <c r="F13722" s="103" t="s">
        <v>15130</v>
      </c>
      <c r="J13722" s="27">
        <v>53</v>
      </c>
      <c r="L13722" s="18">
        <f t="shared" ref="L13722:L13785" si="652">+J13722+K13722</f>
        <v>53</v>
      </c>
      <c r="O13722" s="18">
        <f t="shared" si="650"/>
        <v>0</v>
      </c>
      <c r="P13722" s="16">
        <f t="shared" si="651"/>
        <v>53</v>
      </c>
    </row>
    <row r="13723" spans="2:16">
      <c r="B13723" s="400"/>
      <c r="D13723" s="401"/>
      <c r="F13723" s="103" t="s">
        <v>15131</v>
      </c>
      <c r="J13723" s="27">
        <v>18</v>
      </c>
      <c r="L13723" s="18">
        <f t="shared" si="652"/>
        <v>18</v>
      </c>
      <c r="O13723" s="18">
        <f t="shared" si="650"/>
        <v>0</v>
      </c>
      <c r="P13723" s="16">
        <f t="shared" si="651"/>
        <v>18</v>
      </c>
    </row>
    <row r="13724" spans="2:16">
      <c r="B13724" s="400"/>
      <c r="D13724" s="401"/>
      <c r="F13724" s="103" t="s">
        <v>15132</v>
      </c>
      <c r="J13724" s="27">
        <v>200</v>
      </c>
      <c r="L13724" s="18">
        <f t="shared" si="652"/>
        <v>200</v>
      </c>
      <c r="O13724" s="18">
        <f t="shared" si="650"/>
        <v>0</v>
      </c>
      <c r="P13724" s="16">
        <f t="shared" si="651"/>
        <v>200</v>
      </c>
    </row>
    <row r="13725" spans="2:16">
      <c r="B13725" s="400"/>
      <c r="D13725" s="401"/>
      <c r="F13725" s="103" t="s">
        <v>15133</v>
      </c>
      <c r="J13725" s="27">
        <v>24</v>
      </c>
      <c r="L13725" s="18">
        <f t="shared" si="652"/>
        <v>24</v>
      </c>
      <c r="O13725" s="18">
        <f t="shared" si="650"/>
        <v>0</v>
      </c>
      <c r="P13725" s="16">
        <f t="shared" si="651"/>
        <v>24</v>
      </c>
    </row>
    <row r="13726" spans="2:16">
      <c r="B13726" s="400"/>
      <c r="D13726" s="401"/>
      <c r="F13726" s="103" t="s">
        <v>15134</v>
      </c>
      <c r="J13726" s="27">
        <v>65</v>
      </c>
      <c r="L13726" s="18">
        <f t="shared" si="652"/>
        <v>65</v>
      </c>
      <c r="O13726" s="18">
        <f t="shared" si="650"/>
        <v>0</v>
      </c>
      <c r="P13726" s="16">
        <f t="shared" si="651"/>
        <v>65</v>
      </c>
    </row>
    <row r="13727" spans="2:16">
      <c r="B13727" s="400"/>
      <c r="D13727" s="401"/>
      <c r="F13727" s="103" t="s">
        <v>13167</v>
      </c>
      <c r="J13727" s="27">
        <v>100</v>
      </c>
      <c r="L13727" s="18">
        <f t="shared" si="652"/>
        <v>100</v>
      </c>
      <c r="O13727" s="18">
        <f t="shared" si="650"/>
        <v>0</v>
      </c>
      <c r="P13727" s="16">
        <f t="shared" si="651"/>
        <v>100</v>
      </c>
    </row>
    <row r="13728" spans="2:16">
      <c r="B13728" s="400"/>
      <c r="D13728" s="401"/>
      <c r="F13728" s="103" t="s">
        <v>10843</v>
      </c>
      <c r="J13728" s="27">
        <v>27</v>
      </c>
      <c r="L13728" s="18">
        <f t="shared" si="652"/>
        <v>27</v>
      </c>
      <c r="O13728" s="18">
        <f t="shared" si="650"/>
        <v>0</v>
      </c>
      <c r="P13728" s="16">
        <f t="shared" si="651"/>
        <v>27</v>
      </c>
    </row>
    <row r="13729" spans="2:16">
      <c r="B13729" s="400"/>
      <c r="D13729" s="401"/>
      <c r="F13729" s="103" t="s">
        <v>11207</v>
      </c>
      <c r="J13729" s="27">
        <v>30</v>
      </c>
      <c r="L13729" s="18">
        <f t="shared" si="652"/>
        <v>30</v>
      </c>
      <c r="O13729" s="18">
        <f t="shared" si="650"/>
        <v>0</v>
      </c>
      <c r="P13729" s="16">
        <f t="shared" si="651"/>
        <v>30</v>
      </c>
    </row>
    <row r="13730" spans="2:16">
      <c r="B13730" s="400"/>
      <c r="D13730" s="401"/>
      <c r="F13730" s="103" t="s">
        <v>15135</v>
      </c>
      <c r="J13730" s="27">
        <v>69</v>
      </c>
      <c r="L13730" s="18">
        <f t="shared" si="652"/>
        <v>69</v>
      </c>
      <c r="O13730" s="18">
        <f t="shared" si="650"/>
        <v>0</v>
      </c>
      <c r="P13730" s="16">
        <f t="shared" si="651"/>
        <v>69</v>
      </c>
    </row>
    <row r="13731" spans="2:16">
      <c r="B13731" s="400"/>
      <c r="D13731" s="401"/>
      <c r="F13731" s="103" t="s">
        <v>15136</v>
      </c>
      <c r="J13731" s="27">
        <v>27</v>
      </c>
      <c r="L13731" s="18">
        <f t="shared" si="652"/>
        <v>27</v>
      </c>
      <c r="O13731" s="18">
        <f t="shared" si="650"/>
        <v>0</v>
      </c>
      <c r="P13731" s="16">
        <f t="shared" si="651"/>
        <v>27</v>
      </c>
    </row>
    <row r="13732" spans="2:16">
      <c r="B13732" s="400"/>
      <c r="D13732" s="401"/>
      <c r="F13732" s="103" t="s">
        <v>13055</v>
      </c>
      <c r="J13732" s="27">
        <v>28</v>
      </c>
      <c r="L13732" s="18">
        <f t="shared" si="652"/>
        <v>28</v>
      </c>
      <c r="O13732" s="18">
        <f t="shared" si="650"/>
        <v>0</v>
      </c>
      <c r="P13732" s="16">
        <f t="shared" si="651"/>
        <v>28</v>
      </c>
    </row>
    <row r="13733" spans="2:16">
      <c r="B13733" s="400"/>
      <c r="D13733" s="401"/>
      <c r="F13733" s="103" t="s">
        <v>15137</v>
      </c>
      <c r="J13733" s="27">
        <v>85</v>
      </c>
      <c r="L13733" s="18">
        <f t="shared" si="652"/>
        <v>85</v>
      </c>
      <c r="O13733" s="18">
        <f t="shared" si="650"/>
        <v>0</v>
      </c>
      <c r="P13733" s="16">
        <f t="shared" si="651"/>
        <v>85</v>
      </c>
    </row>
    <row r="13734" spans="2:16">
      <c r="B13734" s="400"/>
      <c r="D13734" s="401"/>
      <c r="F13734" s="103" t="s">
        <v>15138</v>
      </c>
      <c r="J13734" s="27">
        <v>35</v>
      </c>
      <c r="L13734" s="18">
        <f t="shared" si="652"/>
        <v>35</v>
      </c>
      <c r="O13734" s="18">
        <f t="shared" si="650"/>
        <v>0</v>
      </c>
      <c r="P13734" s="16">
        <f t="shared" si="651"/>
        <v>35</v>
      </c>
    </row>
    <row r="13735" spans="2:16">
      <c r="B13735" s="400"/>
      <c r="D13735" s="401"/>
      <c r="F13735" s="103" t="s">
        <v>15139</v>
      </c>
      <c r="J13735" s="27">
        <v>186</v>
      </c>
      <c r="L13735" s="18">
        <f t="shared" si="652"/>
        <v>186</v>
      </c>
      <c r="O13735" s="18">
        <f t="shared" si="650"/>
        <v>0</v>
      </c>
      <c r="P13735" s="16">
        <f t="shared" si="651"/>
        <v>186</v>
      </c>
    </row>
    <row r="13736" spans="2:16">
      <c r="B13736" s="400"/>
      <c r="D13736" s="401"/>
      <c r="F13736" s="103" t="s">
        <v>15140</v>
      </c>
      <c r="J13736" s="27">
        <v>268</v>
      </c>
      <c r="L13736" s="18">
        <f t="shared" si="652"/>
        <v>268</v>
      </c>
      <c r="O13736" s="18">
        <f t="shared" si="650"/>
        <v>0</v>
      </c>
      <c r="P13736" s="16">
        <f t="shared" si="651"/>
        <v>268</v>
      </c>
    </row>
    <row r="13737" spans="2:16">
      <c r="B13737" s="400"/>
      <c r="D13737" s="401"/>
      <c r="F13737" s="103" t="s">
        <v>15141</v>
      </c>
      <c r="J13737" s="27">
        <v>209</v>
      </c>
      <c r="L13737" s="18">
        <f t="shared" si="652"/>
        <v>209</v>
      </c>
      <c r="O13737" s="18">
        <f t="shared" si="650"/>
        <v>0</v>
      </c>
      <c r="P13737" s="16">
        <f t="shared" si="651"/>
        <v>209</v>
      </c>
    </row>
    <row r="13738" spans="2:16">
      <c r="B13738" s="400"/>
      <c r="D13738" s="401"/>
      <c r="F13738" s="103" t="s">
        <v>15142</v>
      </c>
      <c r="J13738" s="27">
        <v>91</v>
      </c>
      <c r="L13738" s="18">
        <f t="shared" si="652"/>
        <v>91</v>
      </c>
      <c r="O13738" s="18">
        <f t="shared" si="650"/>
        <v>0</v>
      </c>
      <c r="P13738" s="16">
        <f t="shared" si="651"/>
        <v>91</v>
      </c>
    </row>
    <row r="13739" spans="2:16">
      <c r="B13739" s="400"/>
      <c r="D13739" s="401"/>
      <c r="F13739" s="103" t="s">
        <v>2274</v>
      </c>
      <c r="J13739" s="27">
        <v>212</v>
      </c>
      <c r="L13739" s="18">
        <f t="shared" si="652"/>
        <v>212</v>
      </c>
      <c r="O13739" s="18">
        <f t="shared" si="650"/>
        <v>0</v>
      </c>
      <c r="P13739" s="16">
        <f t="shared" si="651"/>
        <v>212</v>
      </c>
    </row>
    <row r="13740" spans="2:16">
      <c r="B13740" s="400"/>
      <c r="D13740" s="401"/>
      <c r="F13740" s="103" t="s">
        <v>11590</v>
      </c>
      <c r="J13740" s="27">
        <v>303</v>
      </c>
      <c r="L13740" s="18">
        <f t="shared" si="652"/>
        <v>303</v>
      </c>
      <c r="O13740" s="18">
        <f t="shared" si="650"/>
        <v>0</v>
      </c>
      <c r="P13740" s="16">
        <f t="shared" si="651"/>
        <v>303</v>
      </c>
    </row>
    <row r="13741" spans="2:16">
      <c r="B13741" s="400"/>
      <c r="D13741" s="401"/>
      <c r="F13741" s="103" t="s">
        <v>11122</v>
      </c>
      <c r="J13741" s="27">
        <v>159</v>
      </c>
      <c r="L13741" s="18">
        <f t="shared" si="652"/>
        <v>159</v>
      </c>
      <c r="O13741" s="18">
        <f t="shared" si="650"/>
        <v>0</v>
      </c>
      <c r="P13741" s="16">
        <f t="shared" si="651"/>
        <v>159</v>
      </c>
    </row>
    <row r="13742" spans="2:16">
      <c r="B13742" s="400"/>
      <c r="D13742" s="401"/>
      <c r="F13742" s="103" t="s">
        <v>15143</v>
      </c>
      <c r="J13742" s="27">
        <v>128</v>
      </c>
      <c r="L13742" s="18">
        <f t="shared" si="652"/>
        <v>128</v>
      </c>
      <c r="O13742" s="18">
        <f t="shared" si="650"/>
        <v>0</v>
      </c>
      <c r="P13742" s="16">
        <f t="shared" si="651"/>
        <v>128</v>
      </c>
    </row>
    <row r="13743" spans="2:16">
      <c r="B13743" s="400"/>
      <c r="D13743" s="401"/>
      <c r="F13743" s="103" t="s">
        <v>15144</v>
      </c>
      <c r="J13743" s="27">
        <v>113</v>
      </c>
      <c r="L13743" s="18">
        <f t="shared" si="652"/>
        <v>113</v>
      </c>
      <c r="O13743" s="18">
        <f t="shared" si="650"/>
        <v>0</v>
      </c>
      <c r="P13743" s="16">
        <f t="shared" si="651"/>
        <v>113</v>
      </c>
    </row>
    <row r="13744" spans="2:16">
      <c r="B13744" s="400"/>
      <c r="D13744" s="401"/>
      <c r="F13744" s="103" t="s">
        <v>15145</v>
      </c>
      <c r="J13744" s="27">
        <v>682</v>
      </c>
      <c r="L13744" s="18">
        <f t="shared" si="652"/>
        <v>682</v>
      </c>
      <c r="O13744" s="18">
        <f t="shared" si="650"/>
        <v>0</v>
      </c>
      <c r="P13744" s="16">
        <f t="shared" si="651"/>
        <v>682</v>
      </c>
    </row>
    <row r="13745" spans="2:16">
      <c r="B13745" s="400"/>
      <c r="D13745" s="401"/>
      <c r="F13745" s="103" t="s">
        <v>15146</v>
      </c>
      <c r="J13745" s="27">
        <v>193</v>
      </c>
      <c r="L13745" s="18">
        <f t="shared" si="652"/>
        <v>193</v>
      </c>
      <c r="O13745" s="18">
        <f t="shared" si="650"/>
        <v>0</v>
      </c>
      <c r="P13745" s="16">
        <f t="shared" si="651"/>
        <v>193</v>
      </c>
    </row>
    <row r="13746" spans="2:16">
      <c r="B13746" s="400"/>
      <c r="D13746" s="401"/>
      <c r="F13746" s="103" t="s">
        <v>15147</v>
      </c>
      <c r="J13746" s="27">
        <v>388</v>
      </c>
      <c r="L13746" s="18">
        <f t="shared" si="652"/>
        <v>388</v>
      </c>
      <c r="O13746" s="18">
        <f t="shared" si="650"/>
        <v>0</v>
      </c>
      <c r="P13746" s="16">
        <f t="shared" si="651"/>
        <v>388</v>
      </c>
    </row>
    <row r="13747" spans="2:16">
      <c r="B13747" s="400"/>
      <c r="D13747" s="401"/>
      <c r="F13747" s="103" t="s">
        <v>12478</v>
      </c>
      <c r="J13747" s="27">
        <v>240</v>
      </c>
      <c r="L13747" s="18">
        <f t="shared" si="652"/>
        <v>240</v>
      </c>
      <c r="O13747" s="18">
        <f t="shared" si="650"/>
        <v>0</v>
      </c>
      <c r="P13747" s="16">
        <f t="shared" si="651"/>
        <v>240</v>
      </c>
    </row>
    <row r="13748" spans="2:16">
      <c r="B13748" s="400"/>
      <c r="D13748" s="401"/>
      <c r="F13748" s="103" t="s">
        <v>15148</v>
      </c>
      <c r="J13748" s="27">
        <v>124</v>
      </c>
      <c r="L13748" s="18">
        <f t="shared" si="652"/>
        <v>124</v>
      </c>
      <c r="O13748" s="18">
        <f t="shared" si="650"/>
        <v>0</v>
      </c>
      <c r="P13748" s="16">
        <f t="shared" si="651"/>
        <v>124</v>
      </c>
    </row>
    <row r="13749" spans="2:16">
      <c r="B13749" s="400"/>
      <c r="D13749" s="401"/>
      <c r="F13749" s="103" t="s">
        <v>15149</v>
      </c>
      <c r="J13749" s="27">
        <v>400</v>
      </c>
      <c r="L13749" s="18">
        <f t="shared" si="652"/>
        <v>400</v>
      </c>
      <c r="O13749" s="18">
        <f t="shared" si="650"/>
        <v>0</v>
      </c>
      <c r="P13749" s="16">
        <f t="shared" si="651"/>
        <v>400</v>
      </c>
    </row>
    <row r="13750" spans="2:16">
      <c r="B13750" s="400"/>
      <c r="D13750" s="401"/>
      <c r="F13750" s="103" t="s">
        <v>15150</v>
      </c>
      <c r="J13750" s="27">
        <v>71</v>
      </c>
      <c r="L13750" s="18">
        <f t="shared" si="652"/>
        <v>71</v>
      </c>
      <c r="O13750" s="18">
        <f t="shared" si="650"/>
        <v>0</v>
      </c>
      <c r="P13750" s="16">
        <f t="shared" si="651"/>
        <v>71</v>
      </c>
    </row>
    <row r="13751" spans="2:16">
      <c r="B13751" s="400"/>
      <c r="D13751" s="401"/>
      <c r="F13751" s="103" t="s">
        <v>15151</v>
      </c>
      <c r="J13751" s="27">
        <v>200</v>
      </c>
      <c r="L13751" s="18">
        <f t="shared" si="652"/>
        <v>200</v>
      </c>
      <c r="O13751" s="18">
        <f t="shared" si="650"/>
        <v>0</v>
      </c>
      <c r="P13751" s="16">
        <f t="shared" si="651"/>
        <v>200</v>
      </c>
    </row>
    <row r="13752" spans="2:16">
      <c r="B13752" s="400"/>
      <c r="D13752" s="401"/>
      <c r="F13752" s="103" t="s">
        <v>15152</v>
      </c>
      <c r="J13752" s="27">
        <v>350</v>
      </c>
      <c r="L13752" s="18">
        <f t="shared" si="652"/>
        <v>350</v>
      </c>
      <c r="O13752" s="18">
        <f t="shared" si="650"/>
        <v>0</v>
      </c>
      <c r="P13752" s="16">
        <f t="shared" si="651"/>
        <v>350</v>
      </c>
    </row>
    <row r="13753" spans="2:16">
      <c r="B13753" s="400"/>
      <c r="D13753" s="401"/>
      <c r="F13753" s="103" t="s">
        <v>15153</v>
      </c>
      <c r="J13753" s="27">
        <v>20</v>
      </c>
      <c r="L13753" s="18">
        <f t="shared" si="652"/>
        <v>20</v>
      </c>
      <c r="O13753" s="18">
        <f t="shared" si="650"/>
        <v>0</v>
      </c>
      <c r="P13753" s="16">
        <f t="shared" si="651"/>
        <v>20</v>
      </c>
    </row>
    <row r="13754" spans="2:16">
      <c r="B13754" s="400"/>
      <c r="D13754" s="401"/>
      <c r="F13754" s="103" t="s">
        <v>15154</v>
      </c>
      <c r="J13754" s="27">
        <v>20</v>
      </c>
      <c r="L13754" s="18">
        <f t="shared" si="652"/>
        <v>20</v>
      </c>
      <c r="O13754" s="18">
        <f t="shared" si="650"/>
        <v>0</v>
      </c>
      <c r="P13754" s="16">
        <f t="shared" si="651"/>
        <v>20</v>
      </c>
    </row>
    <row r="13755" spans="2:16">
      <c r="B13755" s="400"/>
      <c r="D13755" s="401"/>
      <c r="F13755" s="103" t="s">
        <v>15155</v>
      </c>
      <c r="J13755" s="27">
        <v>18</v>
      </c>
      <c r="L13755" s="18">
        <f t="shared" si="652"/>
        <v>18</v>
      </c>
      <c r="O13755" s="18">
        <f t="shared" si="650"/>
        <v>0</v>
      </c>
      <c r="P13755" s="16">
        <f t="shared" si="651"/>
        <v>18</v>
      </c>
    </row>
    <row r="13756" spans="2:16">
      <c r="B13756" s="400"/>
      <c r="D13756" s="401"/>
      <c r="F13756" s="103" t="s">
        <v>15156</v>
      </c>
      <c r="J13756" s="27">
        <v>79</v>
      </c>
      <c r="L13756" s="18">
        <f t="shared" si="652"/>
        <v>79</v>
      </c>
      <c r="O13756" s="18">
        <f t="shared" si="650"/>
        <v>0</v>
      </c>
      <c r="P13756" s="16">
        <f t="shared" si="651"/>
        <v>79</v>
      </c>
    </row>
    <row r="13757" spans="2:16">
      <c r="B13757" s="400"/>
      <c r="D13757" s="401"/>
      <c r="F13757" s="103" t="s">
        <v>15157</v>
      </c>
      <c r="J13757" s="27">
        <v>330</v>
      </c>
      <c r="L13757" s="18">
        <f t="shared" si="652"/>
        <v>330</v>
      </c>
      <c r="O13757" s="18">
        <f t="shared" si="650"/>
        <v>0</v>
      </c>
      <c r="P13757" s="16">
        <f t="shared" si="651"/>
        <v>330</v>
      </c>
    </row>
    <row r="13758" spans="2:16">
      <c r="B13758" s="400"/>
      <c r="D13758" s="401"/>
      <c r="F13758" s="103" t="s">
        <v>11953</v>
      </c>
      <c r="J13758" s="27">
        <v>300</v>
      </c>
      <c r="L13758" s="18">
        <f t="shared" si="652"/>
        <v>300</v>
      </c>
      <c r="O13758" s="18">
        <f t="shared" si="650"/>
        <v>0</v>
      </c>
      <c r="P13758" s="16">
        <f t="shared" si="651"/>
        <v>300</v>
      </c>
    </row>
    <row r="13759" spans="2:16">
      <c r="B13759" s="400"/>
      <c r="D13759" s="401"/>
      <c r="F13759" s="103" t="s">
        <v>15158</v>
      </c>
      <c r="J13759" s="27">
        <v>203</v>
      </c>
      <c r="L13759" s="18">
        <f t="shared" si="652"/>
        <v>203</v>
      </c>
      <c r="O13759" s="18">
        <f t="shared" si="650"/>
        <v>0</v>
      </c>
      <c r="P13759" s="16">
        <f t="shared" si="651"/>
        <v>203</v>
      </c>
    </row>
    <row r="13760" spans="2:16">
      <c r="B13760" s="400"/>
      <c r="D13760" s="401"/>
      <c r="F13760" s="103" t="s">
        <v>15159</v>
      </c>
      <c r="J13760" s="27">
        <v>420</v>
      </c>
      <c r="L13760" s="18">
        <f t="shared" si="652"/>
        <v>420</v>
      </c>
      <c r="O13760" s="18">
        <f t="shared" si="650"/>
        <v>0</v>
      </c>
      <c r="P13760" s="16">
        <f t="shared" si="651"/>
        <v>420</v>
      </c>
    </row>
    <row r="13761" spans="2:16">
      <c r="B13761" s="400"/>
      <c r="D13761" s="401"/>
      <c r="F13761" s="103" t="s">
        <v>15160</v>
      </c>
      <c r="J13761" s="27">
        <v>127</v>
      </c>
      <c r="L13761" s="18">
        <f t="shared" si="652"/>
        <v>127</v>
      </c>
      <c r="O13761" s="18">
        <f t="shared" si="650"/>
        <v>0</v>
      </c>
      <c r="P13761" s="16">
        <f t="shared" si="651"/>
        <v>127</v>
      </c>
    </row>
    <row r="13762" spans="2:16">
      <c r="B13762" s="400"/>
      <c r="D13762" s="401"/>
      <c r="F13762" s="103" t="s">
        <v>12702</v>
      </c>
      <c r="J13762" s="27">
        <v>402</v>
      </c>
      <c r="L13762" s="18">
        <f t="shared" si="652"/>
        <v>402</v>
      </c>
      <c r="O13762" s="18">
        <f t="shared" si="650"/>
        <v>0</v>
      </c>
      <c r="P13762" s="16">
        <f t="shared" si="651"/>
        <v>402</v>
      </c>
    </row>
    <row r="13763" spans="2:16">
      <c r="B13763" s="400"/>
      <c r="D13763" s="401"/>
      <c r="F13763" s="103" t="s">
        <v>2044</v>
      </c>
      <c r="J13763" s="27">
        <v>90</v>
      </c>
      <c r="L13763" s="18">
        <f t="shared" si="652"/>
        <v>90</v>
      </c>
      <c r="O13763" s="18">
        <f t="shared" si="650"/>
        <v>0</v>
      </c>
      <c r="P13763" s="16">
        <f t="shared" si="651"/>
        <v>90</v>
      </c>
    </row>
    <row r="13764" spans="2:16">
      <c r="B13764" s="400"/>
      <c r="D13764" s="401"/>
      <c r="F13764" s="103" t="s">
        <v>15161</v>
      </c>
      <c r="J13764" s="27">
        <v>196</v>
      </c>
      <c r="L13764" s="18">
        <f t="shared" si="652"/>
        <v>196</v>
      </c>
      <c r="O13764" s="18">
        <f t="shared" si="650"/>
        <v>0</v>
      </c>
      <c r="P13764" s="16">
        <f t="shared" si="651"/>
        <v>196</v>
      </c>
    </row>
    <row r="13765" spans="2:16">
      <c r="B13765" s="400"/>
      <c r="D13765" s="401"/>
      <c r="F13765" s="103" t="s">
        <v>2872</v>
      </c>
      <c r="J13765" s="27">
        <v>17</v>
      </c>
      <c r="L13765" s="18">
        <f t="shared" si="652"/>
        <v>17</v>
      </c>
      <c r="O13765" s="18">
        <f t="shared" si="650"/>
        <v>0</v>
      </c>
      <c r="P13765" s="16">
        <f t="shared" si="651"/>
        <v>17</v>
      </c>
    </row>
    <row r="13766" spans="2:16">
      <c r="B13766" s="400"/>
      <c r="D13766" s="401"/>
      <c r="F13766" s="103" t="s">
        <v>15162</v>
      </c>
      <c r="J13766" s="27">
        <v>112</v>
      </c>
      <c r="L13766" s="18">
        <f t="shared" si="652"/>
        <v>112</v>
      </c>
      <c r="O13766" s="18">
        <f t="shared" si="650"/>
        <v>0</v>
      </c>
      <c r="P13766" s="16">
        <f t="shared" si="651"/>
        <v>112</v>
      </c>
    </row>
    <row r="13767" spans="2:16">
      <c r="B13767" s="400"/>
      <c r="D13767" s="401"/>
      <c r="F13767" s="103" t="s">
        <v>11488</v>
      </c>
      <c r="J13767" s="27">
        <v>305</v>
      </c>
      <c r="L13767" s="18">
        <f t="shared" si="652"/>
        <v>305</v>
      </c>
      <c r="O13767" s="18">
        <f t="shared" si="650"/>
        <v>0</v>
      </c>
      <c r="P13767" s="16">
        <f t="shared" si="651"/>
        <v>305</v>
      </c>
    </row>
    <row r="13768" spans="2:16">
      <c r="B13768" s="400"/>
      <c r="D13768" s="401"/>
      <c r="F13768" s="103" t="s">
        <v>15163</v>
      </c>
      <c r="J13768" s="27">
        <v>434</v>
      </c>
      <c r="L13768" s="18">
        <f t="shared" si="652"/>
        <v>434</v>
      </c>
      <c r="O13768" s="18">
        <f t="shared" si="650"/>
        <v>0</v>
      </c>
      <c r="P13768" s="16">
        <f t="shared" si="651"/>
        <v>434</v>
      </c>
    </row>
    <row r="13769" spans="2:16">
      <c r="B13769" s="400"/>
      <c r="D13769" s="401"/>
      <c r="F13769" s="103" t="s">
        <v>11075</v>
      </c>
      <c r="J13769" s="27">
        <v>211</v>
      </c>
      <c r="L13769" s="18">
        <f t="shared" si="652"/>
        <v>211</v>
      </c>
      <c r="O13769" s="18">
        <f t="shared" si="650"/>
        <v>0</v>
      </c>
      <c r="P13769" s="16">
        <f t="shared" si="651"/>
        <v>211</v>
      </c>
    </row>
    <row r="13770" spans="2:16">
      <c r="B13770" s="400"/>
      <c r="D13770" s="401"/>
      <c r="F13770" s="103" t="s">
        <v>11487</v>
      </c>
      <c r="J13770" s="27">
        <v>309</v>
      </c>
      <c r="L13770" s="18">
        <f t="shared" si="652"/>
        <v>309</v>
      </c>
      <c r="O13770" s="18">
        <f t="shared" si="650"/>
        <v>0</v>
      </c>
      <c r="P13770" s="16">
        <f t="shared" si="651"/>
        <v>309</v>
      </c>
    </row>
    <row r="13771" spans="2:16">
      <c r="B13771" s="400"/>
      <c r="D13771" s="401"/>
      <c r="F13771" s="103" t="s">
        <v>15164</v>
      </c>
      <c r="J13771" s="27">
        <v>203</v>
      </c>
      <c r="L13771" s="18">
        <f t="shared" si="652"/>
        <v>203</v>
      </c>
      <c r="O13771" s="18">
        <f t="shared" si="650"/>
        <v>0</v>
      </c>
      <c r="P13771" s="16">
        <f t="shared" si="651"/>
        <v>203</v>
      </c>
    </row>
    <row r="13772" spans="2:16">
      <c r="B13772" s="400"/>
      <c r="D13772" s="401"/>
      <c r="F13772" s="103" t="s">
        <v>15165</v>
      </c>
      <c r="J13772" s="27">
        <v>150</v>
      </c>
      <c r="L13772" s="18">
        <f t="shared" si="652"/>
        <v>150</v>
      </c>
      <c r="O13772" s="18">
        <f t="shared" si="650"/>
        <v>0</v>
      </c>
      <c r="P13772" s="16">
        <f t="shared" si="651"/>
        <v>150</v>
      </c>
    </row>
    <row r="13773" spans="2:16">
      <c r="B13773" s="400"/>
      <c r="D13773" s="401"/>
      <c r="F13773" s="103" t="s">
        <v>15166</v>
      </c>
      <c r="J13773" s="27">
        <v>645</v>
      </c>
      <c r="L13773" s="18">
        <f t="shared" si="652"/>
        <v>645</v>
      </c>
      <c r="O13773" s="18">
        <f t="shared" si="650"/>
        <v>0</v>
      </c>
      <c r="P13773" s="16">
        <f t="shared" si="651"/>
        <v>645</v>
      </c>
    </row>
    <row r="13774" spans="2:16">
      <c r="B13774" s="400"/>
      <c r="D13774" s="401"/>
      <c r="F13774" s="103" t="s">
        <v>15167</v>
      </c>
      <c r="J13774" s="27">
        <v>493</v>
      </c>
      <c r="L13774" s="18">
        <f t="shared" si="652"/>
        <v>493</v>
      </c>
      <c r="O13774" s="18">
        <f t="shared" si="650"/>
        <v>0</v>
      </c>
      <c r="P13774" s="16">
        <f t="shared" si="651"/>
        <v>493</v>
      </c>
    </row>
    <row r="13775" spans="2:16">
      <c r="B13775" s="400"/>
      <c r="D13775" s="401"/>
      <c r="F13775" s="103" t="s">
        <v>15168</v>
      </c>
      <c r="J13775" s="27">
        <v>119</v>
      </c>
      <c r="L13775" s="18">
        <f t="shared" si="652"/>
        <v>119</v>
      </c>
      <c r="O13775" s="18">
        <f t="shared" si="650"/>
        <v>0</v>
      </c>
      <c r="P13775" s="16">
        <f t="shared" si="651"/>
        <v>119</v>
      </c>
    </row>
    <row r="13776" spans="2:16">
      <c r="B13776" s="400"/>
      <c r="D13776" s="401"/>
      <c r="F13776" s="103" t="s">
        <v>11685</v>
      </c>
      <c r="J13776" s="27">
        <v>480</v>
      </c>
      <c r="L13776" s="18">
        <f t="shared" si="652"/>
        <v>480</v>
      </c>
      <c r="O13776" s="18">
        <f t="shared" si="650"/>
        <v>0</v>
      </c>
      <c r="P13776" s="16">
        <f t="shared" si="651"/>
        <v>480</v>
      </c>
    </row>
    <row r="13777" spans="2:16">
      <c r="B13777" s="400"/>
      <c r="D13777" s="401"/>
      <c r="F13777" s="103" t="s">
        <v>3092</v>
      </c>
      <c r="J13777" s="27">
        <v>110</v>
      </c>
      <c r="L13777" s="18">
        <f t="shared" si="652"/>
        <v>110</v>
      </c>
      <c r="O13777" s="18">
        <f t="shared" si="650"/>
        <v>0</v>
      </c>
      <c r="P13777" s="16">
        <f t="shared" si="651"/>
        <v>110</v>
      </c>
    </row>
    <row r="13778" spans="2:16">
      <c r="B13778" s="400"/>
      <c r="D13778" s="401"/>
      <c r="F13778" s="103" t="s">
        <v>15169</v>
      </c>
      <c r="J13778" s="27">
        <v>140</v>
      </c>
      <c r="L13778" s="18">
        <f t="shared" si="652"/>
        <v>140</v>
      </c>
      <c r="O13778" s="18">
        <f t="shared" si="650"/>
        <v>0</v>
      </c>
      <c r="P13778" s="16">
        <f t="shared" si="651"/>
        <v>140</v>
      </c>
    </row>
    <row r="13779" spans="2:16">
      <c r="B13779" s="400"/>
      <c r="D13779" s="401"/>
      <c r="F13779" s="103" t="s">
        <v>3974</v>
      </c>
      <c r="J13779" s="27">
        <v>190</v>
      </c>
      <c r="L13779" s="18">
        <f t="shared" si="652"/>
        <v>190</v>
      </c>
      <c r="O13779" s="18">
        <f t="shared" si="650"/>
        <v>0</v>
      </c>
      <c r="P13779" s="16">
        <f t="shared" si="651"/>
        <v>190</v>
      </c>
    </row>
    <row r="13780" spans="2:16">
      <c r="B13780" s="400"/>
      <c r="D13780" s="401"/>
      <c r="F13780" s="103" t="s">
        <v>15170</v>
      </c>
      <c r="J13780" s="27">
        <v>144</v>
      </c>
      <c r="L13780" s="18">
        <f t="shared" si="652"/>
        <v>144</v>
      </c>
      <c r="O13780" s="18">
        <f t="shared" si="650"/>
        <v>0</v>
      </c>
      <c r="P13780" s="16">
        <f t="shared" si="651"/>
        <v>144</v>
      </c>
    </row>
    <row r="13781" spans="2:16">
      <c r="B13781" s="400"/>
      <c r="D13781" s="401"/>
      <c r="F13781" s="103" t="s">
        <v>15171</v>
      </c>
      <c r="J13781" s="27">
        <v>30</v>
      </c>
      <c r="L13781" s="18">
        <f t="shared" si="652"/>
        <v>30</v>
      </c>
      <c r="O13781" s="18">
        <f t="shared" si="650"/>
        <v>0</v>
      </c>
      <c r="P13781" s="16">
        <f t="shared" si="651"/>
        <v>30</v>
      </c>
    </row>
    <row r="13782" spans="2:16">
      <c r="B13782" s="400"/>
      <c r="D13782" s="401" t="s">
        <v>15172</v>
      </c>
      <c r="F13782" s="103" t="s">
        <v>15173</v>
      </c>
      <c r="J13782" s="27">
        <v>50</v>
      </c>
      <c r="L13782" s="18">
        <f t="shared" si="652"/>
        <v>50</v>
      </c>
      <c r="O13782" s="18">
        <f t="shared" ref="O13782:O13845" si="653">+N13782+M13782</f>
        <v>0</v>
      </c>
      <c r="P13782" s="16">
        <f t="shared" ref="P13782:P13845" si="654">+L13782+O13782</f>
        <v>50</v>
      </c>
    </row>
    <row r="13783" spans="2:16">
      <c r="B13783" s="400"/>
      <c r="D13783" s="401"/>
      <c r="F13783" s="103" t="s">
        <v>15174</v>
      </c>
      <c r="J13783" s="27">
        <v>200</v>
      </c>
      <c r="L13783" s="18">
        <f t="shared" si="652"/>
        <v>200</v>
      </c>
      <c r="O13783" s="18">
        <f t="shared" si="653"/>
        <v>0</v>
      </c>
      <c r="P13783" s="16">
        <f t="shared" si="654"/>
        <v>200</v>
      </c>
    </row>
    <row r="13784" spans="2:16">
      <c r="B13784" s="400"/>
      <c r="D13784" s="401"/>
      <c r="F13784" s="103" t="s">
        <v>15175</v>
      </c>
      <c r="J13784" s="27">
        <v>230</v>
      </c>
      <c r="L13784" s="18">
        <f t="shared" si="652"/>
        <v>230</v>
      </c>
      <c r="O13784" s="18">
        <f t="shared" si="653"/>
        <v>0</v>
      </c>
      <c r="P13784" s="16">
        <f t="shared" si="654"/>
        <v>230</v>
      </c>
    </row>
    <row r="13785" spans="2:16">
      <c r="B13785" s="400"/>
      <c r="D13785" s="401"/>
      <c r="F13785" s="103" t="s">
        <v>11729</v>
      </c>
      <c r="J13785" s="27">
        <v>320</v>
      </c>
      <c r="L13785" s="18">
        <f t="shared" si="652"/>
        <v>320</v>
      </c>
      <c r="O13785" s="18">
        <f t="shared" si="653"/>
        <v>0</v>
      </c>
      <c r="P13785" s="16">
        <f t="shared" si="654"/>
        <v>320</v>
      </c>
    </row>
    <row r="13786" spans="2:16">
      <c r="B13786" s="400"/>
      <c r="D13786" s="401"/>
      <c r="F13786" s="103" t="s">
        <v>15176</v>
      </c>
      <c r="J13786" s="27">
        <v>270</v>
      </c>
      <c r="L13786" s="18">
        <f t="shared" ref="L13786:L13849" si="655">+J13786+K13786</f>
        <v>270</v>
      </c>
      <c r="O13786" s="18">
        <f t="shared" si="653"/>
        <v>0</v>
      </c>
      <c r="P13786" s="16">
        <f t="shared" si="654"/>
        <v>270</v>
      </c>
    </row>
    <row r="13787" spans="2:16">
      <c r="B13787" s="400"/>
      <c r="D13787" s="401"/>
      <c r="F13787" s="103" t="s">
        <v>15177</v>
      </c>
      <c r="J13787" s="27">
        <v>400</v>
      </c>
      <c r="L13787" s="18">
        <f t="shared" si="655"/>
        <v>400</v>
      </c>
      <c r="O13787" s="18">
        <f t="shared" si="653"/>
        <v>0</v>
      </c>
      <c r="P13787" s="16">
        <f t="shared" si="654"/>
        <v>400</v>
      </c>
    </row>
    <row r="13788" spans="2:16">
      <c r="B13788" s="400"/>
      <c r="D13788" s="401"/>
      <c r="F13788" s="103" t="s">
        <v>3074</v>
      </c>
      <c r="J13788" s="27">
        <v>400</v>
      </c>
      <c r="L13788" s="18">
        <f t="shared" si="655"/>
        <v>400</v>
      </c>
      <c r="O13788" s="18">
        <f t="shared" si="653"/>
        <v>0</v>
      </c>
      <c r="P13788" s="16">
        <f t="shared" si="654"/>
        <v>400</v>
      </c>
    </row>
    <row r="13789" spans="2:16">
      <c r="B13789" s="400"/>
      <c r="D13789" s="401"/>
      <c r="F13789" s="103" t="s">
        <v>15178</v>
      </c>
      <c r="J13789" s="27">
        <v>150</v>
      </c>
      <c r="L13789" s="18">
        <f t="shared" si="655"/>
        <v>150</v>
      </c>
      <c r="O13789" s="18">
        <f t="shared" si="653"/>
        <v>0</v>
      </c>
      <c r="P13789" s="16">
        <f t="shared" si="654"/>
        <v>150</v>
      </c>
    </row>
    <row r="13790" spans="2:16">
      <c r="B13790" s="400"/>
      <c r="D13790" s="401"/>
      <c r="F13790" s="103" t="s">
        <v>15179</v>
      </c>
      <c r="J13790" s="27">
        <v>200</v>
      </c>
      <c r="L13790" s="18">
        <f t="shared" si="655"/>
        <v>200</v>
      </c>
      <c r="O13790" s="18">
        <f t="shared" si="653"/>
        <v>0</v>
      </c>
      <c r="P13790" s="16">
        <f t="shared" si="654"/>
        <v>200</v>
      </c>
    </row>
    <row r="13791" spans="2:16">
      <c r="B13791" s="400"/>
      <c r="D13791" s="401"/>
      <c r="F13791" s="103" t="s">
        <v>15180</v>
      </c>
      <c r="J13791" s="27">
        <v>300</v>
      </c>
      <c r="L13791" s="18">
        <f t="shared" si="655"/>
        <v>300</v>
      </c>
      <c r="O13791" s="18">
        <f t="shared" si="653"/>
        <v>0</v>
      </c>
      <c r="P13791" s="16">
        <f t="shared" si="654"/>
        <v>300</v>
      </c>
    </row>
    <row r="13792" spans="2:16">
      <c r="B13792" s="400"/>
      <c r="D13792" s="401"/>
      <c r="F13792" s="103" t="s">
        <v>15181</v>
      </c>
      <c r="J13792" s="27">
        <v>350</v>
      </c>
      <c r="L13792" s="18">
        <f t="shared" si="655"/>
        <v>350</v>
      </c>
      <c r="O13792" s="18">
        <f t="shared" si="653"/>
        <v>0</v>
      </c>
      <c r="P13792" s="16">
        <f t="shared" si="654"/>
        <v>350</v>
      </c>
    </row>
    <row r="13793" spans="2:16">
      <c r="B13793" s="400"/>
      <c r="D13793" s="401"/>
      <c r="F13793" s="103" t="s">
        <v>15182</v>
      </c>
      <c r="J13793" s="27">
        <v>300</v>
      </c>
      <c r="L13793" s="18">
        <f t="shared" si="655"/>
        <v>300</v>
      </c>
      <c r="O13793" s="18">
        <f t="shared" si="653"/>
        <v>0</v>
      </c>
      <c r="P13793" s="16">
        <f t="shared" si="654"/>
        <v>300</v>
      </c>
    </row>
    <row r="13794" spans="2:16">
      <c r="B13794" s="400"/>
      <c r="D13794" s="401"/>
      <c r="F13794" s="103" t="s">
        <v>15183</v>
      </c>
      <c r="J13794" s="27">
        <v>150</v>
      </c>
      <c r="L13794" s="18">
        <f t="shared" si="655"/>
        <v>150</v>
      </c>
      <c r="O13794" s="18">
        <f t="shared" si="653"/>
        <v>0</v>
      </c>
      <c r="P13794" s="16">
        <f t="shared" si="654"/>
        <v>150</v>
      </c>
    </row>
    <row r="13795" spans="2:16">
      <c r="B13795" s="400"/>
      <c r="D13795" s="401"/>
      <c r="F13795" s="103" t="s">
        <v>15184</v>
      </c>
      <c r="J13795" s="27">
        <v>150</v>
      </c>
      <c r="L13795" s="18">
        <f t="shared" si="655"/>
        <v>150</v>
      </c>
      <c r="O13795" s="18">
        <f t="shared" si="653"/>
        <v>0</v>
      </c>
      <c r="P13795" s="16">
        <f t="shared" si="654"/>
        <v>150</v>
      </c>
    </row>
    <row r="13796" spans="2:16">
      <c r="B13796" s="400"/>
      <c r="D13796" s="401"/>
      <c r="F13796" s="103" t="s">
        <v>15185</v>
      </c>
      <c r="J13796" s="27">
        <v>200</v>
      </c>
      <c r="L13796" s="18">
        <f t="shared" si="655"/>
        <v>200</v>
      </c>
      <c r="O13796" s="18">
        <f t="shared" si="653"/>
        <v>0</v>
      </c>
      <c r="P13796" s="16">
        <f t="shared" si="654"/>
        <v>200</v>
      </c>
    </row>
    <row r="13797" spans="2:16">
      <c r="B13797" s="400"/>
      <c r="D13797" s="401"/>
      <c r="F13797" s="103" t="s">
        <v>15186</v>
      </c>
      <c r="J13797" s="27">
        <v>350</v>
      </c>
      <c r="L13797" s="18">
        <f t="shared" si="655"/>
        <v>350</v>
      </c>
      <c r="O13797" s="18">
        <f t="shared" si="653"/>
        <v>0</v>
      </c>
      <c r="P13797" s="16">
        <f t="shared" si="654"/>
        <v>350</v>
      </c>
    </row>
    <row r="13798" spans="2:16">
      <c r="B13798" s="400"/>
      <c r="D13798" s="401"/>
      <c r="F13798" s="103" t="s">
        <v>15187</v>
      </c>
      <c r="J13798" s="27">
        <v>250</v>
      </c>
      <c r="L13798" s="18">
        <f t="shared" si="655"/>
        <v>250</v>
      </c>
      <c r="O13798" s="18">
        <f t="shared" si="653"/>
        <v>0</v>
      </c>
      <c r="P13798" s="16">
        <f t="shared" si="654"/>
        <v>250</v>
      </c>
    </row>
    <row r="13799" spans="2:16">
      <c r="B13799" s="400"/>
      <c r="D13799" s="401"/>
      <c r="F13799" s="103" t="s">
        <v>15188</v>
      </c>
      <c r="J13799" s="27">
        <v>250</v>
      </c>
      <c r="L13799" s="18">
        <f t="shared" si="655"/>
        <v>250</v>
      </c>
      <c r="O13799" s="18">
        <f t="shared" si="653"/>
        <v>0</v>
      </c>
      <c r="P13799" s="16">
        <f t="shared" si="654"/>
        <v>250</v>
      </c>
    </row>
    <row r="13800" spans="2:16">
      <c r="B13800" s="400"/>
      <c r="D13800" s="401"/>
      <c r="F13800" s="103" t="s">
        <v>15189</v>
      </c>
      <c r="J13800" s="27">
        <v>50</v>
      </c>
      <c r="L13800" s="18">
        <f t="shared" si="655"/>
        <v>50</v>
      </c>
      <c r="O13800" s="18">
        <f t="shared" si="653"/>
        <v>0</v>
      </c>
      <c r="P13800" s="16">
        <f t="shared" si="654"/>
        <v>50</v>
      </c>
    </row>
    <row r="13801" spans="2:16">
      <c r="B13801" s="400"/>
      <c r="D13801" s="401"/>
      <c r="F13801" s="103" t="s">
        <v>12718</v>
      </c>
      <c r="J13801" s="27">
        <v>100</v>
      </c>
      <c r="L13801" s="18">
        <f t="shared" si="655"/>
        <v>100</v>
      </c>
      <c r="O13801" s="18">
        <f t="shared" si="653"/>
        <v>0</v>
      </c>
      <c r="P13801" s="16">
        <f t="shared" si="654"/>
        <v>100</v>
      </c>
    </row>
    <row r="13802" spans="2:16">
      <c r="B13802" s="400"/>
      <c r="D13802" s="401"/>
      <c r="F13802" s="103" t="s">
        <v>15190</v>
      </c>
      <c r="J13802" s="27">
        <v>150</v>
      </c>
      <c r="L13802" s="18">
        <f t="shared" si="655"/>
        <v>150</v>
      </c>
      <c r="O13802" s="18">
        <f t="shared" si="653"/>
        <v>0</v>
      </c>
      <c r="P13802" s="16">
        <f t="shared" si="654"/>
        <v>150</v>
      </c>
    </row>
    <row r="13803" spans="2:16">
      <c r="B13803" s="400"/>
      <c r="D13803" s="401"/>
      <c r="F13803" s="103" t="s">
        <v>15191</v>
      </c>
      <c r="J13803" s="27">
        <v>60</v>
      </c>
      <c r="L13803" s="18">
        <f t="shared" si="655"/>
        <v>60</v>
      </c>
      <c r="O13803" s="18">
        <f t="shared" si="653"/>
        <v>0</v>
      </c>
      <c r="P13803" s="16">
        <f t="shared" si="654"/>
        <v>60</v>
      </c>
    </row>
    <row r="13804" spans="2:16">
      <c r="B13804" s="400"/>
      <c r="D13804" s="401"/>
      <c r="F13804" s="103" t="s">
        <v>15192</v>
      </c>
      <c r="J13804" s="27">
        <v>200</v>
      </c>
      <c r="L13804" s="18">
        <f t="shared" si="655"/>
        <v>200</v>
      </c>
      <c r="O13804" s="18">
        <f t="shared" si="653"/>
        <v>0</v>
      </c>
      <c r="P13804" s="16">
        <f t="shared" si="654"/>
        <v>200</v>
      </c>
    </row>
    <row r="13805" spans="2:16">
      <c r="B13805" s="400"/>
      <c r="D13805" s="401"/>
      <c r="F13805" s="103" t="s">
        <v>15193</v>
      </c>
      <c r="J13805" s="27">
        <v>150</v>
      </c>
      <c r="L13805" s="18">
        <f t="shared" si="655"/>
        <v>150</v>
      </c>
      <c r="O13805" s="18">
        <f t="shared" si="653"/>
        <v>0</v>
      </c>
      <c r="P13805" s="16">
        <f t="shared" si="654"/>
        <v>150</v>
      </c>
    </row>
    <row r="13806" spans="2:16">
      <c r="B13806" s="400"/>
      <c r="D13806" s="401"/>
      <c r="F13806" s="103" t="s">
        <v>15194</v>
      </c>
      <c r="J13806" s="27">
        <v>100</v>
      </c>
      <c r="L13806" s="18">
        <f t="shared" si="655"/>
        <v>100</v>
      </c>
      <c r="O13806" s="18">
        <f t="shared" si="653"/>
        <v>0</v>
      </c>
      <c r="P13806" s="16">
        <f t="shared" si="654"/>
        <v>100</v>
      </c>
    </row>
    <row r="13807" spans="2:16">
      <c r="B13807" s="400"/>
      <c r="D13807" s="401"/>
      <c r="F13807" s="103" t="s">
        <v>15195</v>
      </c>
      <c r="J13807" s="27">
        <v>35</v>
      </c>
      <c r="L13807" s="18">
        <f t="shared" si="655"/>
        <v>35</v>
      </c>
      <c r="O13807" s="18">
        <f t="shared" si="653"/>
        <v>0</v>
      </c>
      <c r="P13807" s="16">
        <f t="shared" si="654"/>
        <v>35</v>
      </c>
    </row>
    <row r="13808" spans="2:16">
      <c r="B13808" s="400"/>
      <c r="D13808" s="401"/>
      <c r="F13808" s="103" t="s">
        <v>15196</v>
      </c>
      <c r="J13808" s="27">
        <v>200</v>
      </c>
      <c r="L13808" s="18">
        <f t="shared" si="655"/>
        <v>200</v>
      </c>
      <c r="O13808" s="18">
        <f t="shared" si="653"/>
        <v>0</v>
      </c>
      <c r="P13808" s="16">
        <f t="shared" si="654"/>
        <v>200</v>
      </c>
    </row>
    <row r="13809" spans="2:16">
      <c r="B13809" s="400"/>
      <c r="D13809" s="401"/>
      <c r="F13809" s="103" t="s">
        <v>27</v>
      </c>
      <c r="J13809" s="27">
        <v>100</v>
      </c>
      <c r="L13809" s="18">
        <f t="shared" si="655"/>
        <v>100</v>
      </c>
      <c r="O13809" s="18">
        <f t="shared" si="653"/>
        <v>0</v>
      </c>
      <c r="P13809" s="16">
        <f t="shared" si="654"/>
        <v>100</v>
      </c>
    </row>
    <row r="13810" spans="2:16">
      <c r="B13810" s="400"/>
      <c r="D13810" s="401"/>
      <c r="F13810" s="103" t="s">
        <v>15197</v>
      </c>
      <c r="J13810" s="27">
        <v>300</v>
      </c>
      <c r="L13810" s="18">
        <f t="shared" si="655"/>
        <v>300</v>
      </c>
      <c r="O13810" s="18">
        <f t="shared" si="653"/>
        <v>0</v>
      </c>
      <c r="P13810" s="16">
        <f t="shared" si="654"/>
        <v>300</v>
      </c>
    </row>
    <row r="13811" spans="2:16">
      <c r="B13811" s="400"/>
      <c r="D13811" s="401"/>
      <c r="F13811" s="103" t="s">
        <v>15198</v>
      </c>
      <c r="J13811" s="27">
        <v>30</v>
      </c>
      <c r="L13811" s="18">
        <f t="shared" si="655"/>
        <v>30</v>
      </c>
      <c r="O13811" s="18">
        <f t="shared" si="653"/>
        <v>0</v>
      </c>
      <c r="P13811" s="16">
        <f t="shared" si="654"/>
        <v>30</v>
      </c>
    </row>
    <row r="13812" spans="2:16">
      <c r="B13812" s="400"/>
      <c r="D13812" s="401"/>
      <c r="F13812" s="103" t="s">
        <v>15199</v>
      </c>
      <c r="J13812" s="27">
        <v>300</v>
      </c>
      <c r="L13812" s="18">
        <f t="shared" si="655"/>
        <v>300</v>
      </c>
      <c r="O13812" s="18">
        <f t="shared" si="653"/>
        <v>0</v>
      </c>
      <c r="P13812" s="16">
        <f t="shared" si="654"/>
        <v>300</v>
      </c>
    </row>
    <row r="13813" spans="2:16">
      <c r="B13813" s="400"/>
      <c r="D13813" s="401"/>
      <c r="F13813" s="103" t="s">
        <v>11637</v>
      </c>
      <c r="J13813" s="27">
        <v>20</v>
      </c>
      <c r="L13813" s="18">
        <f t="shared" si="655"/>
        <v>20</v>
      </c>
      <c r="O13813" s="18">
        <f t="shared" si="653"/>
        <v>0</v>
      </c>
      <c r="P13813" s="16">
        <f t="shared" si="654"/>
        <v>20</v>
      </c>
    </row>
    <row r="13814" spans="2:16">
      <c r="B13814" s="400"/>
      <c r="D13814" s="401"/>
      <c r="F13814" s="103" t="s">
        <v>15200</v>
      </c>
      <c r="J13814" s="27">
        <v>125</v>
      </c>
      <c r="L13814" s="18">
        <f t="shared" si="655"/>
        <v>125</v>
      </c>
      <c r="O13814" s="18">
        <f t="shared" si="653"/>
        <v>0</v>
      </c>
      <c r="P13814" s="16">
        <f t="shared" si="654"/>
        <v>125</v>
      </c>
    </row>
    <row r="13815" spans="2:16">
      <c r="B13815" s="400"/>
      <c r="D13815" s="401"/>
      <c r="F13815" s="103" t="s">
        <v>15201</v>
      </c>
      <c r="J13815" s="27">
        <v>150</v>
      </c>
      <c r="L13815" s="18">
        <f t="shared" si="655"/>
        <v>150</v>
      </c>
      <c r="O13815" s="18">
        <f t="shared" si="653"/>
        <v>0</v>
      </c>
      <c r="P13815" s="16">
        <f t="shared" si="654"/>
        <v>150</v>
      </c>
    </row>
    <row r="13816" spans="2:16">
      <c r="B13816" s="400"/>
      <c r="D13816" s="401"/>
      <c r="F13816" s="103" t="s">
        <v>15202</v>
      </c>
      <c r="J13816" s="27">
        <v>620</v>
      </c>
      <c r="L13816" s="18">
        <f t="shared" si="655"/>
        <v>620</v>
      </c>
      <c r="O13816" s="18">
        <f t="shared" si="653"/>
        <v>0</v>
      </c>
      <c r="P13816" s="16">
        <f t="shared" si="654"/>
        <v>620</v>
      </c>
    </row>
    <row r="13817" spans="2:16">
      <c r="B13817" s="400"/>
      <c r="D13817" s="401"/>
      <c r="F13817" s="103" t="s">
        <v>12111</v>
      </c>
      <c r="J13817" s="27">
        <v>320</v>
      </c>
      <c r="L13817" s="18">
        <f t="shared" si="655"/>
        <v>320</v>
      </c>
      <c r="O13817" s="18">
        <f t="shared" si="653"/>
        <v>0</v>
      </c>
      <c r="P13817" s="16">
        <f t="shared" si="654"/>
        <v>320</v>
      </c>
    </row>
    <row r="13818" spans="2:16">
      <c r="B13818" s="400"/>
      <c r="D13818" s="401"/>
      <c r="F13818" s="103" t="s">
        <v>15203</v>
      </c>
      <c r="J13818" s="27">
        <v>150</v>
      </c>
      <c r="L13818" s="18">
        <f t="shared" si="655"/>
        <v>150</v>
      </c>
      <c r="O13818" s="18">
        <f t="shared" si="653"/>
        <v>0</v>
      </c>
      <c r="P13818" s="16">
        <f t="shared" si="654"/>
        <v>150</v>
      </c>
    </row>
    <row r="13819" spans="2:16">
      <c r="B13819" s="400"/>
      <c r="D13819" s="401"/>
      <c r="F13819" s="103" t="s">
        <v>15204</v>
      </c>
      <c r="J13819" s="27">
        <v>150</v>
      </c>
      <c r="L13819" s="18">
        <f t="shared" si="655"/>
        <v>150</v>
      </c>
      <c r="O13819" s="18">
        <f t="shared" si="653"/>
        <v>0</v>
      </c>
      <c r="P13819" s="16">
        <f t="shared" si="654"/>
        <v>150</v>
      </c>
    </row>
    <row r="13820" spans="2:16">
      <c r="B13820" s="400"/>
      <c r="D13820" s="401"/>
      <c r="F13820" s="103" t="s">
        <v>15205</v>
      </c>
      <c r="J13820" s="27">
        <v>35</v>
      </c>
      <c r="L13820" s="18">
        <f t="shared" si="655"/>
        <v>35</v>
      </c>
      <c r="O13820" s="18">
        <f t="shared" si="653"/>
        <v>0</v>
      </c>
      <c r="P13820" s="16">
        <f t="shared" si="654"/>
        <v>35</v>
      </c>
    </row>
    <row r="13821" spans="2:16">
      <c r="B13821" s="400"/>
      <c r="D13821" s="401"/>
      <c r="F13821" s="103" t="s">
        <v>15206</v>
      </c>
      <c r="J13821" s="27">
        <v>750</v>
      </c>
      <c r="L13821" s="18">
        <f t="shared" si="655"/>
        <v>750</v>
      </c>
      <c r="O13821" s="18">
        <f t="shared" si="653"/>
        <v>0</v>
      </c>
      <c r="P13821" s="16">
        <f t="shared" si="654"/>
        <v>750</v>
      </c>
    </row>
    <row r="13822" spans="2:16">
      <c r="B13822" s="400"/>
      <c r="D13822" s="401"/>
      <c r="F13822" s="103" t="s">
        <v>15207</v>
      </c>
      <c r="J13822" s="27">
        <v>215</v>
      </c>
      <c r="L13822" s="18">
        <f t="shared" si="655"/>
        <v>215</v>
      </c>
      <c r="O13822" s="18">
        <f t="shared" si="653"/>
        <v>0</v>
      </c>
      <c r="P13822" s="16">
        <f t="shared" si="654"/>
        <v>215</v>
      </c>
    </row>
    <row r="13823" spans="2:16">
      <c r="B13823" s="400"/>
      <c r="D13823" s="401"/>
      <c r="F13823" s="103" t="s">
        <v>15208</v>
      </c>
      <c r="J13823" s="27">
        <v>120</v>
      </c>
      <c r="L13823" s="18">
        <f t="shared" si="655"/>
        <v>120</v>
      </c>
      <c r="O13823" s="18">
        <f t="shared" si="653"/>
        <v>0</v>
      </c>
      <c r="P13823" s="16">
        <f t="shared" si="654"/>
        <v>120</v>
      </c>
    </row>
    <row r="13824" spans="2:16">
      <c r="B13824" s="400"/>
      <c r="D13824" s="401"/>
      <c r="F13824" s="103" t="s">
        <v>15209</v>
      </c>
      <c r="J13824" s="27">
        <v>30</v>
      </c>
      <c r="L13824" s="18">
        <f t="shared" si="655"/>
        <v>30</v>
      </c>
      <c r="O13824" s="18">
        <f t="shared" si="653"/>
        <v>0</v>
      </c>
      <c r="P13824" s="16">
        <f t="shared" si="654"/>
        <v>30</v>
      </c>
    </row>
    <row r="13825" spans="2:16">
      <c r="B13825" s="400"/>
      <c r="D13825" s="401"/>
      <c r="F13825" s="103" t="s">
        <v>11122</v>
      </c>
      <c r="J13825" s="27">
        <v>150</v>
      </c>
      <c r="L13825" s="18">
        <f t="shared" si="655"/>
        <v>150</v>
      </c>
      <c r="O13825" s="18">
        <f t="shared" si="653"/>
        <v>0</v>
      </c>
      <c r="P13825" s="16">
        <f t="shared" si="654"/>
        <v>150</v>
      </c>
    </row>
    <row r="13826" spans="2:16">
      <c r="B13826" s="400"/>
      <c r="D13826" s="401"/>
      <c r="F13826" s="103" t="s">
        <v>13366</v>
      </c>
      <c r="J13826" s="27">
        <v>100</v>
      </c>
      <c r="L13826" s="18">
        <f t="shared" si="655"/>
        <v>100</v>
      </c>
      <c r="O13826" s="18">
        <f t="shared" si="653"/>
        <v>0</v>
      </c>
      <c r="P13826" s="16">
        <f t="shared" si="654"/>
        <v>100</v>
      </c>
    </row>
    <row r="13827" spans="2:16">
      <c r="B13827" s="400"/>
      <c r="D13827" s="401"/>
      <c r="F13827" s="103" t="s">
        <v>15210</v>
      </c>
      <c r="J13827" s="27">
        <v>70</v>
      </c>
      <c r="L13827" s="18">
        <f t="shared" si="655"/>
        <v>70</v>
      </c>
      <c r="O13827" s="18">
        <f t="shared" si="653"/>
        <v>0</v>
      </c>
      <c r="P13827" s="16">
        <f t="shared" si="654"/>
        <v>70</v>
      </c>
    </row>
    <row r="13828" spans="2:16">
      <c r="B13828" s="400"/>
      <c r="D13828" s="401"/>
      <c r="F13828" s="103" t="s">
        <v>15211</v>
      </c>
      <c r="J13828" s="27">
        <v>450</v>
      </c>
      <c r="L13828" s="18">
        <f t="shared" si="655"/>
        <v>450</v>
      </c>
      <c r="O13828" s="18">
        <f t="shared" si="653"/>
        <v>0</v>
      </c>
      <c r="P13828" s="16">
        <f t="shared" si="654"/>
        <v>450</v>
      </c>
    </row>
    <row r="13829" spans="2:16">
      <c r="B13829" s="400"/>
      <c r="D13829" s="401"/>
      <c r="F13829" s="103" t="s">
        <v>15212</v>
      </c>
      <c r="J13829" s="27">
        <v>375</v>
      </c>
      <c r="L13829" s="18">
        <f t="shared" si="655"/>
        <v>375</v>
      </c>
      <c r="O13829" s="18">
        <f t="shared" si="653"/>
        <v>0</v>
      </c>
      <c r="P13829" s="16">
        <f t="shared" si="654"/>
        <v>375</v>
      </c>
    </row>
    <row r="13830" spans="2:16">
      <c r="B13830" s="400"/>
      <c r="D13830" s="401"/>
      <c r="F13830" s="103" t="s">
        <v>15213</v>
      </c>
      <c r="J13830" s="27">
        <v>200</v>
      </c>
      <c r="L13830" s="18">
        <f t="shared" si="655"/>
        <v>200</v>
      </c>
      <c r="O13830" s="18">
        <f t="shared" si="653"/>
        <v>0</v>
      </c>
      <c r="P13830" s="16">
        <f t="shared" si="654"/>
        <v>200</v>
      </c>
    </row>
    <row r="13831" spans="2:16">
      <c r="B13831" s="400"/>
      <c r="D13831" s="401"/>
      <c r="F13831" s="103" t="s">
        <v>15214</v>
      </c>
      <c r="J13831" s="27">
        <v>80</v>
      </c>
      <c r="L13831" s="18">
        <f t="shared" si="655"/>
        <v>80</v>
      </c>
      <c r="O13831" s="18">
        <f t="shared" si="653"/>
        <v>0</v>
      </c>
      <c r="P13831" s="16">
        <f t="shared" si="654"/>
        <v>80</v>
      </c>
    </row>
    <row r="13832" spans="2:16">
      <c r="B13832" s="400"/>
      <c r="D13832" s="401"/>
      <c r="F13832" s="103" t="s">
        <v>15215</v>
      </c>
      <c r="J13832" s="27">
        <v>120</v>
      </c>
      <c r="L13832" s="18">
        <f t="shared" si="655"/>
        <v>120</v>
      </c>
      <c r="O13832" s="18">
        <f t="shared" si="653"/>
        <v>0</v>
      </c>
      <c r="P13832" s="16">
        <f t="shared" si="654"/>
        <v>120</v>
      </c>
    </row>
    <row r="13833" spans="2:16">
      <c r="B13833" s="400"/>
      <c r="D13833" s="401"/>
      <c r="F13833" s="103" t="s">
        <v>15216</v>
      </c>
      <c r="J13833" s="27">
        <v>700</v>
      </c>
      <c r="L13833" s="18">
        <f t="shared" si="655"/>
        <v>700</v>
      </c>
      <c r="O13833" s="18">
        <f t="shared" si="653"/>
        <v>0</v>
      </c>
      <c r="P13833" s="16">
        <f t="shared" si="654"/>
        <v>700</v>
      </c>
    </row>
    <row r="13834" spans="2:16">
      <c r="B13834" s="400"/>
      <c r="D13834" s="401"/>
      <c r="F13834" s="103" t="s">
        <v>15217</v>
      </c>
      <c r="J13834" s="27">
        <v>200</v>
      </c>
      <c r="L13834" s="18">
        <f t="shared" si="655"/>
        <v>200</v>
      </c>
      <c r="O13834" s="18">
        <f t="shared" si="653"/>
        <v>0</v>
      </c>
      <c r="P13834" s="16">
        <f t="shared" si="654"/>
        <v>200</v>
      </c>
    </row>
    <row r="13835" spans="2:16">
      <c r="B13835" s="400"/>
      <c r="D13835" s="401"/>
      <c r="F13835" s="103" t="s">
        <v>15218</v>
      </c>
      <c r="J13835" s="27">
        <v>450</v>
      </c>
      <c r="L13835" s="18">
        <f t="shared" si="655"/>
        <v>450</v>
      </c>
      <c r="O13835" s="18">
        <f t="shared" si="653"/>
        <v>0</v>
      </c>
      <c r="P13835" s="16">
        <f t="shared" si="654"/>
        <v>450</v>
      </c>
    </row>
    <row r="13836" spans="2:16">
      <c r="B13836" s="400"/>
      <c r="D13836" s="401"/>
      <c r="F13836" s="103" t="s">
        <v>15219</v>
      </c>
      <c r="J13836" s="27">
        <v>225</v>
      </c>
      <c r="L13836" s="18">
        <f t="shared" si="655"/>
        <v>225</v>
      </c>
      <c r="O13836" s="18">
        <f t="shared" si="653"/>
        <v>0</v>
      </c>
      <c r="P13836" s="16">
        <f t="shared" si="654"/>
        <v>225</v>
      </c>
    </row>
    <row r="13837" spans="2:16">
      <c r="B13837" s="400"/>
      <c r="D13837" s="401"/>
      <c r="F13837" s="103" t="s">
        <v>15220</v>
      </c>
      <c r="J13837" s="27">
        <v>250</v>
      </c>
      <c r="L13837" s="18">
        <f t="shared" si="655"/>
        <v>250</v>
      </c>
      <c r="O13837" s="18">
        <f t="shared" si="653"/>
        <v>0</v>
      </c>
      <c r="P13837" s="16">
        <f t="shared" si="654"/>
        <v>250</v>
      </c>
    </row>
    <row r="13838" spans="2:16">
      <c r="B13838" s="400"/>
      <c r="D13838" s="401"/>
      <c r="F13838" s="103" t="s">
        <v>15221</v>
      </c>
      <c r="J13838" s="27">
        <v>350</v>
      </c>
      <c r="L13838" s="18">
        <f t="shared" si="655"/>
        <v>350</v>
      </c>
      <c r="O13838" s="18">
        <f t="shared" si="653"/>
        <v>0</v>
      </c>
      <c r="P13838" s="16">
        <f t="shared" si="654"/>
        <v>350</v>
      </c>
    </row>
    <row r="13839" spans="2:16">
      <c r="B13839" s="400"/>
      <c r="D13839" s="401"/>
      <c r="F13839" s="103" t="s">
        <v>10146</v>
      </c>
      <c r="J13839" s="27">
        <v>400</v>
      </c>
      <c r="L13839" s="18">
        <f t="shared" si="655"/>
        <v>400</v>
      </c>
      <c r="O13839" s="18">
        <f t="shared" si="653"/>
        <v>0</v>
      </c>
      <c r="P13839" s="16">
        <f t="shared" si="654"/>
        <v>400</v>
      </c>
    </row>
    <row r="13840" spans="2:16">
      <c r="B13840" s="400"/>
      <c r="D13840" s="401"/>
      <c r="F13840" s="103" t="s">
        <v>15222</v>
      </c>
      <c r="J13840" s="27">
        <v>65</v>
      </c>
      <c r="L13840" s="18">
        <f t="shared" si="655"/>
        <v>65</v>
      </c>
      <c r="O13840" s="18">
        <f t="shared" si="653"/>
        <v>0</v>
      </c>
      <c r="P13840" s="16">
        <f t="shared" si="654"/>
        <v>65</v>
      </c>
    </row>
    <row r="13841" spans="2:16">
      <c r="B13841" s="400"/>
      <c r="D13841" s="401"/>
      <c r="F13841" s="103" t="s">
        <v>15223</v>
      </c>
      <c r="J13841" s="27">
        <v>300</v>
      </c>
      <c r="L13841" s="18">
        <f t="shared" si="655"/>
        <v>300</v>
      </c>
      <c r="O13841" s="18">
        <f t="shared" si="653"/>
        <v>0</v>
      </c>
      <c r="P13841" s="16">
        <f t="shared" si="654"/>
        <v>300</v>
      </c>
    </row>
    <row r="13842" spans="2:16">
      <c r="B13842" s="400"/>
      <c r="D13842" s="401"/>
      <c r="F13842" s="103" t="s">
        <v>15224</v>
      </c>
      <c r="J13842" s="27">
        <v>75</v>
      </c>
      <c r="L13842" s="18">
        <f t="shared" si="655"/>
        <v>75</v>
      </c>
      <c r="O13842" s="18">
        <f t="shared" si="653"/>
        <v>0</v>
      </c>
      <c r="P13842" s="16">
        <f t="shared" si="654"/>
        <v>75</v>
      </c>
    </row>
    <row r="13843" spans="2:16">
      <c r="B13843" s="400"/>
      <c r="D13843" s="401"/>
      <c r="F13843" s="103" t="s">
        <v>15225</v>
      </c>
      <c r="J13843" s="27">
        <v>150</v>
      </c>
      <c r="L13843" s="18">
        <f t="shared" si="655"/>
        <v>150</v>
      </c>
      <c r="O13843" s="18">
        <f t="shared" si="653"/>
        <v>0</v>
      </c>
      <c r="P13843" s="16">
        <f t="shared" si="654"/>
        <v>150</v>
      </c>
    </row>
    <row r="13844" spans="2:16">
      <c r="B13844" s="400"/>
      <c r="D13844" s="401"/>
      <c r="F13844" s="103" t="s">
        <v>2360</v>
      </c>
      <c r="J13844" s="27">
        <v>400</v>
      </c>
      <c r="L13844" s="18">
        <f t="shared" si="655"/>
        <v>400</v>
      </c>
      <c r="O13844" s="18">
        <f t="shared" si="653"/>
        <v>0</v>
      </c>
      <c r="P13844" s="16">
        <f t="shared" si="654"/>
        <v>400</v>
      </c>
    </row>
    <row r="13845" spans="2:16">
      <c r="B13845" s="400"/>
      <c r="D13845" s="401"/>
      <c r="F13845" s="103" t="s">
        <v>11071</v>
      </c>
      <c r="J13845" s="27">
        <v>600</v>
      </c>
      <c r="L13845" s="18">
        <f t="shared" si="655"/>
        <v>600</v>
      </c>
      <c r="O13845" s="18">
        <f t="shared" si="653"/>
        <v>0</v>
      </c>
      <c r="P13845" s="16">
        <f t="shared" si="654"/>
        <v>600</v>
      </c>
    </row>
    <row r="13846" spans="2:16">
      <c r="B13846" s="400"/>
      <c r="D13846" s="401"/>
      <c r="F13846" s="103" t="s">
        <v>15226</v>
      </c>
      <c r="J13846" s="27">
        <v>15</v>
      </c>
      <c r="L13846" s="18">
        <f t="shared" si="655"/>
        <v>15</v>
      </c>
      <c r="O13846" s="18">
        <f t="shared" ref="O13846:O13909" si="656">+N13846+M13846</f>
        <v>0</v>
      </c>
      <c r="P13846" s="16">
        <f t="shared" ref="P13846:P13909" si="657">+L13846+O13846</f>
        <v>15</v>
      </c>
    </row>
    <row r="13847" spans="2:16">
      <c r="B13847" s="400"/>
      <c r="D13847" s="401"/>
      <c r="F13847" s="103" t="s">
        <v>15227</v>
      </c>
      <c r="J13847" s="27">
        <v>60</v>
      </c>
      <c r="L13847" s="18">
        <f t="shared" si="655"/>
        <v>60</v>
      </c>
      <c r="O13847" s="18">
        <f t="shared" si="656"/>
        <v>0</v>
      </c>
      <c r="P13847" s="16">
        <f t="shared" si="657"/>
        <v>60</v>
      </c>
    </row>
    <row r="13848" spans="2:16">
      <c r="B13848" s="400"/>
      <c r="D13848" s="401"/>
      <c r="F13848" s="103" t="s">
        <v>15228</v>
      </c>
      <c r="J13848" s="27">
        <v>30</v>
      </c>
      <c r="L13848" s="18">
        <f t="shared" si="655"/>
        <v>30</v>
      </c>
      <c r="O13848" s="18">
        <f t="shared" si="656"/>
        <v>0</v>
      </c>
      <c r="P13848" s="16">
        <f t="shared" si="657"/>
        <v>30</v>
      </c>
    </row>
    <row r="13849" spans="2:16">
      <c r="B13849" s="400"/>
      <c r="D13849" s="401"/>
      <c r="F13849" s="103" t="s">
        <v>15229</v>
      </c>
      <c r="J13849" s="27">
        <v>135</v>
      </c>
      <c r="L13849" s="18">
        <f t="shared" si="655"/>
        <v>135</v>
      </c>
      <c r="O13849" s="18">
        <f t="shared" si="656"/>
        <v>0</v>
      </c>
      <c r="P13849" s="16">
        <f t="shared" si="657"/>
        <v>135</v>
      </c>
    </row>
    <row r="13850" spans="2:16">
      <c r="B13850" s="400"/>
      <c r="D13850" s="401"/>
      <c r="F13850" s="103" t="s">
        <v>1871</v>
      </c>
      <c r="J13850" s="27">
        <v>60</v>
      </c>
      <c r="L13850" s="18">
        <f t="shared" ref="L13850:L13913" si="658">+J13850+K13850</f>
        <v>60</v>
      </c>
      <c r="O13850" s="18">
        <f t="shared" si="656"/>
        <v>0</v>
      </c>
      <c r="P13850" s="16">
        <f t="shared" si="657"/>
        <v>60</v>
      </c>
    </row>
    <row r="13851" spans="2:16">
      <c r="B13851" s="400"/>
      <c r="D13851" s="401"/>
      <c r="F13851" s="103" t="s">
        <v>14930</v>
      </c>
      <c r="J13851" s="27">
        <v>100</v>
      </c>
      <c r="L13851" s="18">
        <f t="shared" si="658"/>
        <v>100</v>
      </c>
      <c r="O13851" s="18">
        <f t="shared" si="656"/>
        <v>0</v>
      </c>
      <c r="P13851" s="16">
        <f t="shared" si="657"/>
        <v>100</v>
      </c>
    </row>
    <row r="13852" spans="2:16">
      <c r="B13852" s="400"/>
      <c r="D13852" s="401"/>
      <c r="F13852" s="103" t="s">
        <v>15230</v>
      </c>
      <c r="J13852" s="27">
        <v>110</v>
      </c>
      <c r="L13852" s="18">
        <f t="shared" si="658"/>
        <v>110</v>
      </c>
      <c r="O13852" s="18">
        <f t="shared" si="656"/>
        <v>0</v>
      </c>
      <c r="P13852" s="16">
        <f t="shared" si="657"/>
        <v>110</v>
      </c>
    </row>
    <row r="13853" spans="2:16">
      <c r="B13853" s="400"/>
      <c r="D13853" s="401"/>
      <c r="F13853" s="103" t="s">
        <v>12615</v>
      </c>
      <c r="J13853" s="27">
        <v>110</v>
      </c>
      <c r="L13853" s="18">
        <f t="shared" si="658"/>
        <v>110</v>
      </c>
      <c r="O13853" s="18">
        <f t="shared" si="656"/>
        <v>0</v>
      </c>
      <c r="P13853" s="16">
        <f t="shared" si="657"/>
        <v>110</v>
      </c>
    </row>
    <row r="13854" spans="2:16">
      <c r="B13854" s="400"/>
      <c r="D13854" s="401"/>
      <c r="F13854" s="103" t="s">
        <v>15231</v>
      </c>
      <c r="J13854" s="27">
        <v>15</v>
      </c>
      <c r="L13854" s="18">
        <f t="shared" si="658"/>
        <v>15</v>
      </c>
      <c r="O13854" s="18">
        <f t="shared" si="656"/>
        <v>0</v>
      </c>
      <c r="P13854" s="16">
        <f t="shared" si="657"/>
        <v>15</v>
      </c>
    </row>
    <row r="13855" spans="2:16">
      <c r="B13855" s="400"/>
      <c r="D13855" s="401"/>
      <c r="F13855" s="103" t="s">
        <v>12796</v>
      </c>
      <c r="J13855" s="27">
        <v>150</v>
      </c>
      <c r="L13855" s="18">
        <f t="shared" si="658"/>
        <v>150</v>
      </c>
      <c r="O13855" s="18">
        <f t="shared" si="656"/>
        <v>0</v>
      </c>
      <c r="P13855" s="16">
        <f t="shared" si="657"/>
        <v>150</v>
      </c>
    </row>
    <row r="13856" spans="2:16">
      <c r="B13856" s="400"/>
      <c r="D13856" s="401"/>
      <c r="F13856" s="103" t="s">
        <v>15232</v>
      </c>
      <c r="J13856" s="27">
        <v>30</v>
      </c>
      <c r="L13856" s="18">
        <f t="shared" si="658"/>
        <v>30</v>
      </c>
      <c r="O13856" s="18">
        <f t="shared" si="656"/>
        <v>0</v>
      </c>
      <c r="P13856" s="16">
        <f t="shared" si="657"/>
        <v>30</v>
      </c>
    </row>
    <row r="13857" spans="2:16">
      <c r="B13857" s="400"/>
      <c r="D13857" s="401"/>
      <c r="F13857" s="103" t="s">
        <v>15233</v>
      </c>
      <c r="J13857" s="27">
        <v>35</v>
      </c>
      <c r="L13857" s="18">
        <f t="shared" si="658"/>
        <v>35</v>
      </c>
      <c r="O13857" s="18">
        <f t="shared" si="656"/>
        <v>0</v>
      </c>
      <c r="P13857" s="16">
        <f t="shared" si="657"/>
        <v>35</v>
      </c>
    </row>
    <row r="13858" spans="2:16">
      <c r="B13858" s="400"/>
      <c r="D13858" s="401"/>
      <c r="F13858" s="103" t="s">
        <v>15138</v>
      </c>
      <c r="J13858" s="27">
        <v>40</v>
      </c>
      <c r="L13858" s="18">
        <f t="shared" si="658"/>
        <v>40</v>
      </c>
      <c r="O13858" s="18">
        <f t="shared" si="656"/>
        <v>0</v>
      </c>
      <c r="P13858" s="16">
        <f t="shared" si="657"/>
        <v>40</v>
      </c>
    </row>
    <row r="13859" spans="2:16">
      <c r="B13859" s="400"/>
      <c r="D13859" s="401"/>
      <c r="F13859" s="103" t="s">
        <v>15234</v>
      </c>
      <c r="J13859" s="27">
        <v>20</v>
      </c>
      <c r="L13859" s="18">
        <f t="shared" si="658"/>
        <v>20</v>
      </c>
      <c r="O13859" s="18">
        <f t="shared" si="656"/>
        <v>0</v>
      </c>
      <c r="P13859" s="16">
        <f t="shared" si="657"/>
        <v>20</v>
      </c>
    </row>
    <row r="13860" spans="2:16">
      <c r="B13860" s="400"/>
      <c r="D13860" s="401"/>
      <c r="F13860" s="103" t="s">
        <v>15235</v>
      </c>
      <c r="J13860" s="27">
        <v>370</v>
      </c>
      <c r="L13860" s="18">
        <f t="shared" si="658"/>
        <v>370</v>
      </c>
      <c r="O13860" s="18">
        <f t="shared" si="656"/>
        <v>0</v>
      </c>
      <c r="P13860" s="16">
        <f t="shared" si="657"/>
        <v>370</v>
      </c>
    </row>
    <row r="13861" spans="2:16">
      <c r="B13861" s="400"/>
      <c r="D13861" s="401"/>
      <c r="F13861" s="103" t="s">
        <v>10845</v>
      </c>
      <c r="J13861" s="27">
        <v>15</v>
      </c>
      <c r="L13861" s="18">
        <f t="shared" si="658"/>
        <v>15</v>
      </c>
      <c r="O13861" s="18">
        <f t="shared" si="656"/>
        <v>0</v>
      </c>
      <c r="P13861" s="16">
        <f t="shared" si="657"/>
        <v>15</v>
      </c>
    </row>
    <row r="13862" spans="2:16">
      <c r="B13862" s="400"/>
      <c r="D13862" s="401"/>
      <c r="F13862" s="103" t="s">
        <v>867</v>
      </c>
      <c r="J13862" s="27">
        <v>40</v>
      </c>
      <c r="L13862" s="18">
        <f t="shared" si="658"/>
        <v>40</v>
      </c>
      <c r="O13862" s="18">
        <f t="shared" si="656"/>
        <v>0</v>
      </c>
      <c r="P13862" s="16">
        <f t="shared" si="657"/>
        <v>40</v>
      </c>
    </row>
    <row r="13863" spans="2:16">
      <c r="B13863" s="400"/>
      <c r="D13863" s="401"/>
      <c r="F13863" s="103" t="s">
        <v>15236</v>
      </c>
      <c r="J13863" s="27">
        <v>145</v>
      </c>
      <c r="L13863" s="18">
        <f t="shared" si="658"/>
        <v>145</v>
      </c>
      <c r="O13863" s="18">
        <f t="shared" si="656"/>
        <v>0</v>
      </c>
      <c r="P13863" s="16">
        <f t="shared" si="657"/>
        <v>145</v>
      </c>
    </row>
    <row r="13864" spans="2:16">
      <c r="B13864" s="400"/>
      <c r="D13864" s="401"/>
      <c r="F13864" s="103" t="s">
        <v>11584</v>
      </c>
      <c r="J13864" s="27">
        <v>50</v>
      </c>
      <c r="L13864" s="18">
        <f t="shared" si="658"/>
        <v>50</v>
      </c>
      <c r="O13864" s="18">
        <f t="shared" si="656"/>
        <v>0</v>
      </c>
      <c r="P13864" s="16">
        <f t="shared" si="657"/>
        <v>50</v>
      </c>
    </row>
    <row r="13865" spans="2:16">
      <c r="B13865" s="400"/>
      <c r="D13865" s="401"/>
      <c r="F13865" s="103" t="s">
        <v>15237</v>
      </c>
      <c r="J13865" s="27">
        <v>55</v>
      </c>
      <c r="L13865" s="18">
        <f t="shared" si="658"/>
        <v>55</v>
      </c>
      <c r="O13865" s="18">
        <f t="shared" si="656"/>
        <v>0</v>
      </c>
      <c r="P13865" s="16">
        <f t="shared" si="657"/>
        <v>55</v>
      </c>
    </row>
    <row r="13866" spans="2:16">
      <c r="B13866" s="400"/>
      <c r="D13866" s="401"/>
      <c r="F13866" s="103" t="s">
        <v>14190</v>
      </c>
      <c r="J13866" s="27">
        <v>40</v>
      </c>
      <c r="L13866" s="18">
        <f t="shared" si="658"/>
        <v>40</v>
      </c>
      <c r="O13866" s="18">
        <f t="shared" si="656"/>
        <v>0</v>
      </c>
      <c r="P13866" s="16">
        <f t="shared" si="657"/>
        <v>40</v>
      </c>
    </row>
    <row r="13867" spans="2:16">
      <c r="B13867" s="400"/>
      <c r="D13867" s="401"/>
      <c r="F13867" s="103" t="s">
        <v>15238</v>
      </c>
      <c r="J13867" s="27">
        <v>40</v>
      </c>
      <c r="L13867" s="18">
        <f t="shared" si="658"/>
        <v>40</v>
      </c>
      <c r="O13867" s="18">
        <f t="shared" si="656"/>
        <v>0</v>
      </c>
      <c r="P13867" s="16">
        <f t="shared" si="657"/>
        <v>40</v>
      </c>
    </row>
    <row r="13868" spans="2:16">
      <c r="B13868" s="400"/>
      <c r="D13868" s="401"/>
      <c r="F13868" s="103" t="s">
        <v>15239</v>
      </c>
      <c r="J13868" s="27">
        <v>230</v>
      </c>
      <c r="L13868" s="18">
        <f t="shared" si="658"/>
        <v>230</v>
      </c>
      <c r="O13868" s="18">
        <f t="shared" si="656"/>
        <v>0</v>
      </c>
      <c r="P13868" s="16">
        <f t="shared" si="657"/>
        <v>230</v>
      </c>
    </row>
    <row r="13869" spans="2:16">
      <c r="B13869" s="400"/>
      <c r="D13869" s="401"/>
      <c r="F13869" s="103" t="s">
        <v>15153</v>
      </c>
      <c r="J13869" s="27">
        <v>15</v>
      </c>
      <c r="L13869" s="18">
        <f t="shared" si="658"/>
        <v>15</v>
      </c>
      <c r="O13869" s="18">
        <f t="shared" si="656"/>
        <v>0</v>
      </c>
      <c r="P13869" s="16">
        <f t="shared" si="657"/>
        <v>15</v>
      </c>
    </row>
    <row r="13870" spans="2:16">
      <c r="B13870" s="400"/>
      <c r="D13870" s="401"/>
      <c r="F13870" s="103" t="s">
        <v>15240</v>
      </c>
      <c r="J13870" s="27">
        <v>80</v>
      </c>
      <c r="L13870" s="18">
        <f t="shared" si="658"/>
        <v>80</v>
      </c>
      <c r="O13870" s="18">
        <f t="shared" si="656"/>
        <v>0</v>
      </c>
      <c r="P13870" s="16">
        <f t="shared" si="657"/>
        <v>80</v>
      </c>
    </row>
    <row r="13871" spans="2:16">
      <c r="B13871" s="400"/>
      <c r="D13871" s="401"/>
      <c r="F13871" s="103" t="s">
        <v>15241</v>
      </c>
      <c r="J13871" s="27">
        <v>115</v>
      </c>
      <c r="L13871" s="18">
        <f t="shared" si="658"/>
        <v>115</v>
      </c>
      <c r="O13871" s="18">
        <f t="shared" si="656"/>
        <v>0</v>
      </c>
      <c r="P13871" s="16">
        <f t="shared" si="657"/>
        <v>115</v>
      </c>
    </row>
    <row r="13872" spans="2:16">
      <c r="B13872" s="400"/>
      <c r="D13872" s="401"/>
      <c r="F13872" s="103" t="s">
        <v>700</v>
      </c>
      <c r="J13872" s="27">
        <v>20</v>
      </c>
      <c r="L13872" s="18">
        <f t="shared" si="658"/>
        <v>20</v>
      </c>
      <c r="O13872" s="18">
        <f t="shared" si="656"/>
        <v>0</v>
      </c>
      <c r="P13872" s="16">
        <f t="shared" si="657"/>
        <v>20</v>
      </c>
    </row>
    <row r="13873" spans="2:16">
      <c r="B13873" s="400"/>
      <c r="D13873" s="401"/>
      <c r="F13873" s="103" t="s">
        <v>15242</v>
      </c>
      <c r="J13873" s="27">
        <v>150</v>
      </c>
      <c r="L13873" s="18">
        <f t="shared" si="658"/>
        <v>150</v>
      </c>
      <c r="O13873" s="18">
        <f t="shared" si="656"/>
        <v>0</v>
      </c>
      <c r="P13873" s="16">
        <f t="shared" si="657"/>
        <v>150</v>
      </c>
    </row>
    <row r="13874" spans="2:16">
      <c r="B13874" s="400"/>
      <c r="D13874" s="401"/>
      <c r="F13874" s="103" t="s">
        <v>15243</v>
      </c>
      <c r="J13874" s="27">
        <v>145</v>
      </c>
      <c r="L13874" s="18">
        <f t="shared" si="658"/>
        <v>145</v>
      </c>
      <c r="O13874" s="18">
        <f t="shared" si="656"/>
        <v>0</v>
      </c>
      <c r="P13874" s="16">
        <f t="shared" si="657"/>
        <v>145</v>
      </c>
    </row>
    <row r="13875" spans="2:16">
      <c r="B13875" s="400"/>
      <c r="D13875" s="401"/>
      <c r="F13875" s="103" t="s">
        <v>12877</v>
      </c>
      <c r="J13875" s="27">
        <v>25</v>
      </c>
      <c r="L13875" s="18">
        <f t="shared" si="658"/>
        <v>25</v>
      </c>
      <c r="O13875" s="18">
        <f t="shared" si="656"/>
        <v>0</v>
      </c>
      <c r="P13875" s="16">
        <f t="shared" si="657"/>
        <v>25</v>
      </c>
    </row>
    <row r="13876" spans="2:16">
      <c r="B13876" s="400"/>
      <c r="D13876" s="401"/>
      <c r="F13876" s="103" t="s">
        <v>4033</v>
      </c>
      <c r="J13876" s="27">
        <v>70</v>
      </c>
      <c r="L13876" s="18">
        <f t="shared" si="658"/>
        <v>70</v>
      </c>
      <c r="O13876" s="18">
        <f t="shared" si="656"/>
        <v>0</v>
      </c>
      <c r="P13876" s="16">
        <f t="shared" si="657"/>
        <v>70</v>
      </c>
    </row>
    <row r="13877" spans="2:16">
      <c r="B13877" s="400"/>
      <c r="D13877" s="401"/>
      <c r="F13877" s="103" t="s">
        <v>15244</v>
      </c>
      <c r="J13877" s="27">
        <v>45</v>
      </c>
      <c r="L13877" s="18">
        <f t="shared" si="658"/>
        <v>45</v>
      </c>
      <c r="O13877" s="18">
        <f t="shared" si="656"/>
        <v>0</v>
      </c>
      <c r="P13877" s="16">
        <f t="shared" si="657"/>
        <v>45</v>
      </c>
    </row>
    <row r="13878" spans="2:16">
      <c r="B13878" s="400"/>
      <c r="D13878" s="401"/>
      <c r="F13878" s="103" t="s">
        <v>929</v>
      </c>
      <c r="J13878" s="27">
        <v>120</v>
      </c>
      <c r="L13878" s="18">
        <f t="shared" si="658"/>
        <v>120</v>
      </c>
      <c r="O13878" s="18">
        <f t="shared" si="656"/>
        <v>0</v>
      </c>
      <c r="P13878" s="16">
        <f t="shared" si="657"/>
        <v>120</v>
      </c>
    </row>
    <row r="13879" spans="2:16">
      <c r="B13879" s="400"/>
      <c r="D13879" s="401"/>
      <c r="F13879" s="103" t="s">
        <v>15245</v>
      </c>
      <c r="J13879" s="27">
        <v>55</v>
      </c>
      <c r="L13879" s="18">
        <f t="shared" si="658"/>
        <v>55</v>
      </c>
      <c r="O13879" s="18">
        <f t="shared" si="656"/>
        <v>0</v>
      </c>
      <c r="P13879" s="16">
        <f t="shared" si="657"/>
        <v>55</v>
      </c>
    </row>
    <row r="13880" spans="2:16">
      <c r="B13880" s="400"/>
      <c r="D13880" s="401"/>
      <c r="F13880" s="103" t="s">
        <v>15246</v>
      </c>
      <c r="J13880" s="27">
        <v>65</v>
      </c>
      <c r="L13880" s="18">
        <f t="shared" si="658"/>
        <v>65</v>
      </c>
      <c r="O13880" s="18">
        <f t="shared" si="656"/>
        <v>0</v>
      </c>
      <c r="P13880" s="16">
        <f t="shared" si="657"/>
        <v>65</v>
      </c>
    </row>
    <row r="13881" spans="2:16">
      <c r="B13881" s="400"/>
      <c r="D13881" s="401"/>
      <c r="F13881" s="103" t="s">
        <v>909</v>
      </c>
      <c r="J13881" s="27">
        <v>155</v>
      </c>
      <c r="L13881" s="18">
        <f t="shared" si="658"/>
        <v>155</v>
      </c>
      <c r="O13881" s="18">
        <f t="shared" si="656"/>
        <v>0</v>
      </c>
      <c r="P13881" s="16">
        <f t="shared" si="657"/>
        <v>155</v>
      </c>
    </row>
    <row r="13882" spans="2:16">
      <c r="B13882" s="400"/>
      <c r="D13882" s="401"/>
      <c r="F13882" s="103" t="s">
        <v>15247</v>
      </c>
      <c r="J13882" s="27">
        <v>20</v>
      </c>
      <c r="L13882" s="18">
        <f t="shared" si="658"/>
        <v>20</v>
      </c>
      <c r="O13882" s="18">
        <f t="shared" si="656"/>
        <v>0</v>
      </c>
      <c r="P13882" s="16">
        <f t="shared" si="657"/>
        <v>20</v>
      </c>
    </row>
    <row r="13883" spans="2:16">
      <c r="B13883" s="400"/>
      <c r="D13883" s="401"/>
      <c r="F13883" s="103" t="s">
        <v>15248</v>
      </c>
      <c r="J13883" s="27">
        <v>40</v>
      </c>
      <c r="L13883" s="18">
        <f t="shared" si="658"/>
        <v>40</v>
      </c>
      <c r="O13883" s="18">
        <f t="shared" si="656"/>
        <v>0</v>
      </c>
      <c r="P13883" s="16">
        <f t="shared" si="657"/>
        <v>40</v>
      </c>
    </row>
    <row r="13884" spans="2:16">
      <c r="B13884" s="400"/>
      <c r="D13884" s="401"/>
      <c r="F13884" s="103" t="s">
        <v>14919</v>
      </c>
      <c r="J13884" s="27">
        <v>70</v>
      </c>
      <c r="L13884" s="18">
        <f t="shared" si="658"/>
        <v>70</v>
      </c>
      <c r="O13884" s="18">
        <f t="shared" si="656"/>
        <v>0</v>
      </c>
      <c r="P13884" s="16">
        <f t="shared" si="657"/>
        <v>70</v>
      </c>
    </row>
    <row r="13885" spans="2:16">
      <c r="B13885" s="400"/>
      <c r="D13885" s="401"/>
      <c r="F13885" s="103" t="s">
        <v>15249</v>
      </c>
      <c r="J13885" s="27">
        <v>120</v>
      </c>
      <c r="L13885" s="18">
        <f t="shared" si="658"/>
        <v>120</v>
      </c>
      <c r="O13885" s="18">
        <f t="shared" si="656"/>
        <v>0</v>
      </c>
      <c r="P13885" s="16">
        <f t="shared" si="657"/>
        <v>120</v>
      </c>
    </row>
    <row r="13886" spans="2:16">
      <c r="B13886" s="400"/>
      <c r="D13886" s="401"/>
      <c r="F13886" s="103" t="s">
        <v>15250</v>
      </c>
      <c r="J13886" s="27">
        <v>80</v>
      </c>
      <c r="L13886" s="18">
        <f t="shared" si="658"/>
        <v>80</v>
      </c>
      <c r="O13886" s="18">
        <f t="shared" si="656"/>
        <v>0</v>
      </c>
      <c r="P13886" s="16">
        <f t="shared" si="657"/>
        <v>80</v>
      </c>
    </row>
    <row r="13887" spans="2:16">
      <c r="B13887" s="400"/>
      <c r="D13887" s="401"/>
      <c r="F13887" s="103" t="s">
        <v>1893</v>
      </c>
      <c r="J13887" s="27">
        <v>30</v>
      </c>
      <c r="L13887" s="18">
        <f t="shared" si="658"/>
        <v>30</v>
      </c>
      <c r="O13887" s="18">
        <f t="shared" si="656"/>
        <v>0</v>
      </c>
      <c r="P13887" s="16">
        <f t="shared" si="657"/>
        <v>30</v>
      </c>
    </row>
    <row r="13888" spans="2:16">
      <c r="B13888" s="400"/>
      <c r="D13888" s="401"/>
      <c r="F13888" s="103" t="s">
        <v>15251</v>
      </c>
      <c r="J13888" s="27">
        <v>95</v>
      </c>
      <c r="L13888" s="18">
        <f t="shared" si="658"/>
        <v>95</v>
      </c>
      <c r="O13888" s="18">
        <f t="shared" si="656"/>
        <v>0</v>
      </c>
      <c r="P13888" s="16">
        <f t="shared" si="657"/>
        <v>95</v>
      </c>
    </row>
    <row r="13889" spans="2:16">
      <c r="B13889" s="400"/>
      <c r="D13889" s="401"/>
      <c r="F13889" s="103" t="s">
        <v>15252</v>
      </c>
      <c r="J13889" s="27">
        <v>160</v>
      </c>
      <c r="L13889" s="18">
        <f t="shared" si="658"/>
        <v>160</v>
      </c>
      <c r="O13889" s="18">
        <f t="shared" si="656"/>
        <v>0</v>
      </c>
      <c r="P13889" s="16">
        <f t="shared" si="657"/>
        <v>160</v>
      </c>
    </row>
    <row r="13890" spans="2:16">
      <c r="B13890" s="400"/>
      <c r="D13890" s="401"/>
      <c r="F13890" s="103" t="s">
        <v>516</v>
      </c>
      <c r="J13890" s="27">
        <v>40</v>
      </c>
      <c r="L13890" s="18">
        <f t="shared" si="658"/>
        <v>40</v>
      </c>
      <c r="O13890" s="18">
        <f t="shared" si="656"/>
        <v>0</v>
      </c>
      <c r="P13890" s="16">
        <f t="shared" si="657"/>
        <v>40</v>
      </c>
    </row>
    <row r="13891" spans="2:16">
      <c r="B13891" s="400"/>
      <c r="D13891" s="401"/>
      <c r="F13891" s="103" t="s">
        <v>15253</v>
      </c>
      <c r="J13891" s="27">
        <v>70</v>
      </c>
      <c r="L13891" s="18">
        <f t="shared" si="658"/>
        <v>70</v>
      </c>
      <c r="O13891" s="18">
        <f t="shared" si="656"/>
        <v>0</v>
      </c>
      <c r="P13891" s="16">
        <f t="shared" si="657"/>
        <v>70</v>
      </c>
    </row>
    <row r="13892" spans="2:16">
      <c r="B13892" s="400"/>
      <c r="D13892" s="401"/>
      <c r="F13892" s="103" t="s">
        <v>15254</v>
      </c>
      <c r="J13892" s="27">
        <v>30</v>
      </c>
      <c r="L13892" s="18">
        <f t="shared" si="658"/>
        <v>30</v>
      </c>
      <c r="O13892" s="18">
        <f t="shared" si="656"/>
        <v>0</v>
      </c>
      <c r="P13892" s="16">
        <f t="shared" si="657"/>
        <v>30</v>
      </c>
    </row>
    <row r="13893" spans="2:16">
      <c r="B13893" s="400"/>
      <c r="D13893" s="401"/>
      <c r="F13893" s="103" t="s">
        <v>15255</v>
      </c>
      <c r="J13893" s="27">
        <v>45</v>
      </c>
      <c r="L13893" s="18">
        <f t="shared" si="658"/>
        <v>45</v>
      </c>
      <c r="O13893" s="18">
        <f t="shared" si="656"/>
        <v>0</v>
      </c>
      <c r="P13893" s="16">
        <f t="shared" si="657"/>
        <v>45</v>
      </c>
    </row>
    <row r="13894" spans="2:16">
      <c r="B13894" s="400"/>
      <c r="D13894" s="401"/>
      <c r="F13894" s="103" t="s">
        <v>15256</v>
      </c>
      <c r="J13894" s="27">
        <v>32</v>
      </c>
      <c r="L13894" s="18">
        <f t="shared" si="658"/>
        <v>32</v>
      </c>
      <c r="O13894" s="18">
        <f t="shared" si="656"/>
        <v>0</v>
      </c>
      <c r="P13894" s="16">
        <f t="shared" si="657"/>
        <v>32</v>
      </c>
    </row>
    <row r="13895" spans="2:16">
      <c r="B13895" s="400"/>
      <c r="D13895" s="401"/>
      <c r="F13895" s="103" t="s">
        <v>15257</v>
      </c>
      <c r="J13895" s="27">
        <v>20</v>
      </c>
      <c r="L13895" s="18">
        <f t="shared" si="658"/>
        <v>20</v>
      </c>
      <c r="O13895" s="18">
        <f t="shared" si="656"/>
        <v>0</v>
      </c>
      <c r="P13895" s="16">
        <f t="shared" si="657"/>
        <v>20</v>
      </c>
    </row>
    <row r="13896" spans="2:16">
      <c r="B13896" s="400"/>
      <c r="D13896" s="401"/>
      <c r="F13896" s="103" t="s">
        <v>15258</v>
      </c>
      <c r="J13896" s="27">
        <v>170</v>
      </c>
      <c r="L13896" s="18">
        <f t="shared" si="658"/>
        <v>170</v>
      </c>
      <c r="O13896" s="18">
        <f t="shared" si="656"/>
        <v>0</v>
      </c>
      <c r="P13896" s="16">
        <f t="shared" si="657"/>
        <v>170</v>
      </c>
    </row>
    <row r="13897" spans="2:16">
      <c r="B13897" s="400"/>
      <c r="D13897" s="401"/>
      <c r="F13897" s="103" t="s">
        <v>15259</v>
      </c>
      <c r="J13897" s="27">
        <v>50</v>
      </c>
      <c r="L13897" s="18">
        <f t="shared" si="658"/>
        <v>50</v>
      </c>
      <c r="O13897" s="18">
        <f t="shared" si="656"/>
        <v>0</v>
      </c>
      <c r="P13897" s="16">
        <f t="shared" si="657"/>
        <v>50</v>
      </c>
    </row>
    <row r="13898" spans="2:16">
      <c r="B13898" s="400"/>
      <c r="D13898" s="401"/>
      <c r="F13898" s="103" t="s">
        <v>15260</v>
      </c>
      <c r="J13898" s="27">
        <v>140</v>
      </c>
      <c r="L13898" s="18">
        <f t="shared" si="658"/>
        <v>140</v>
      </c>
      <c r="O13898" s="18">
        <f t="shared" si="656"/>
        <v>0</v>
      </c>
      <c r="P13898" s="16">
        <f t="shared" si="657"/>
        <v>140</v>
      </c>
    </row>
    <row r="13899" spans="2:16">
      <c r="B13899" s="400"/>
      <c r="D13899" s="401"/>
      <c r="F13899" s="103" t="s">
        <v>15261</v>
      </c>
      <c r="J13899" s="27">
        <v>100</v>
      </c>
      <c r="L13899" s="18">
        <f t="shared" si="658"/>
        <v>100</v>
      </c>
      <c r="O13899" s="18">
        <f t="shared" si="656"/>
        <v>0</v>
      </c>
      <c r="P13899" s="16">
        <f t="shared" si="657"/>
        <v>100</v>
      </c>
    </row>
    <row r="13900" spans="2:16">
      <c r="B13900" s="400"/>
      <c r="D13900" s="401"/>
      <c r="F13900" s="103" t="s">
        <v>15262</v>
      </c>
      <c r="J13900" s="27">
        <v>148</v>
      </c>
      <c r="L13900" s="18">
        <f t="shared" si="658"/>
        <v>148</v>
      </c>
      <c r="O13900" s="18">
        <f t="shared" si="656"/>
        <v>0</v>
      </c>
      <c r="P13900" s="16">
        <f t="shared" si="657"/>
        <v>148</v>
      </c>
    </row>
    <row r="13901" spans="2:16">
      <c r="B13901" s="400"/>
      <c r="D13901" s="401"/>
      <c r="F13901" s="103" t="s">
        <v>15263</v>
      </c>
      <c r="J13901" s="27">
        <v>20</v>
      </c>
      <c r="L13901" s="18">
        <f t="shared" si="658"/>
        <v>20</v>
      </c>
      <c r="O13901" s="18">
        <f t="shared" si="656"/>
        <v>0</v>
      </c>
      <c r="P13901" s="16">
        <f t="shared" si="657"/>
        <v>20</v>
      </c>
    </row>
    <row r="13902" spans="2:16">
      <c r="B13902" s="400"/>
      <c r="D13902" s="401"/>
      <c r="F13902" s="103" t="s">
        <v>15264</v>
      </c>
      <c r="J13902" s="27">
        <v>75</v>
      </c>
      <c r="L13902" s="18">
        <f t="shared" si="658"/>
        <v>75</v>
      </c>
      <c r="O13902" s="18">
        <f t="shared" si="656"/>
        <v>0</v>
      </c>
      <c r="P13902" s="16">
        <f t="shared" si="657"/>
        <v>75</v>
      </c>
    </row>
    <row r="13903" spans="2:16">
      <c r="B13903" s="400"/>
      <c r="D13903" s="401"/>
      <c r="F13903" s="103" t="s">
        <v>15265</v>
      </c>
      <c r="J13903" s="27">
        <v>20</v>
      </c>
      <c r="L13903" s="18">
        <f t="shared" si="658"/>
        <v>20</v>
      </c>
      <c r="O13903" s="18">
        <f t="shared" si="656"/>
        <v>0</v>
      </c>
      <c r="P13903" s="16">
        <f t="shared" si="657"/>
        <v>20</v>
      </c>
    </row>
    <row r="13904" spans="2:16">
      <c r="B13904" s="400"/>
      <c r="D13904" s="401"/>
      <c r="F13904" s="103" t="s">
        <v>15266</v>
      </c>
      <c r="J13904" s="27">
        <v>40</v>
      </c>
      <c r="L13904" s="18">
        <f t="shared" si="658"/>
        <v>40</v>
      </c>
      <c r="O13904" s="18">
        <f t="shared" si="656"/>
        <v>0</v>
      </c>
      <c r="P13904" s="16">
        <f t="shared" si="657"/>
        <v>40</v>
      </c>
    </row>
    <row r="13905" spans="2:16">
      <c r="B13905" s="400"/>
      <c r="D13905" s="401"/>
      <c r="F13905" s="103" t="s">
        <v>12600</v>
      </c>
      <c r="J13905" s="27">
        <v>20</v>
      </c>
      <c r="L13905" s="18">
        <f t="shared" si="658"/>
        <v>20</v>
      </c>
      <c r="O13905" s="18">
        <f t="shared" si="656"/>
        <v>0</v>
      </c>
      <c r="P13905" s="16">
        <f t="shared" si="657"/>
        <v>20</v>
      </c>
    </row>
    <row r="13906" spans="2:16">
      <c r="B13906" s="400"/>
      <c r="D13906" s="401"/>
      <c r="F13906" s="103" t="s">
        <v>15267</v>
      </c>
      <c r="J13906" s="27">
        <v>100</v>
      </c>
      <c r="L13906" s="18">
        <f t="shared" si="658"/>
        <v>100</v>
      </c>
      <c r="O13906" s="18">
        <f t="shared" si="656"/>
        <v>0</v>
      </c>
      <c r="P13906" s="16">
        <f t="shared" si="657"/>
        <v>100</v>
      </c>
    </row>
    <row r="13907" spans="2:16">
      <c r="B13907" s="400"/>
      <c r="D13907" s="401"/>
      <c r="F13907" s="103" t="s">
        <v>15268</v>
      </c>
      <c r="J13907" s="27">
        <v>25</v>
      </c>
      <c r="L13907" s="18">
        <f t="shared" si="658"/>
        <v>25</v>
      </c>
      <c r="O13907" s="18">
        <f t="shared" si="656"/>
        <v>0</v>
      </c>
      <c r="P13907" s="16">
        <f t="shared" si="657"/>
        <v>25</v>
      </c>
    </row>
    <row r="13908" spans="2:16">
      <c r="B13908" s="400"/>
      <c r="D13908" s="401"/>
      <c r="F13908" s="103" t="s">
        <v>15269</v>
      </c>
      <c r="J13908" s="27">
        <v>20</v>
      </c>
      <c r="L13908" s="18">
        <f t="shared" si="658"/>
        <v>20</v>
      </c>
      <c r="O13908" s="18">
        <f t="shared" si="656"/>
        <v>0</v>
      </c>
      <c r="P13908" s="16">
        <f t="shared" si="657"/>
        <v>20</v>
      </c>
    </row>
    <row r="13909" spans="2:16">
      <c r="B13909" s="400"/>
      <c r="D13909" s="401"/>
      <c r="F13909" s="103" t="s">
        <v>15270</v>
      </c>
      <c r="J13909" s="27">
        <v>35</v>
      </c>
      <c r="L13909" s="18">
        <f t="shared" si="658"/>
        <v>35</v>
      </c>
      <c r="O13909" s="18">
        <f t="shared" si="656"/>
        <v>0</v>
      </c>
      <c r="P13909" s="16">
        <f t="shared" si="657"/>
        <v>35</v>
      </c>
    </row>
    <row r="13910" spans="2:16">
      <c r="B13910" s="400"/>
      <c r="D13910" s="401"/>
      <c r="F13910" s="103" t="s">
        <v>12758</v>
      </c>
      <c r="J13910" s="27">
        <v>15</v>
      </c>
      <c r="L13910" s="18">
        <f t="shared" si="658"/>
        <v>15</v>
      </c>
      <c r="O13910" s="18">
        <f t="shared" ref="O13910:O13973" si="659">+N13910+M13910</f>
        <v>0</v>
      </c>
      <c r="P13910" s="16">
        <f t="shared" ref="P13910:P13973" si="660">+L13910+O13910</f>
        <v>15</v>
      </c>
    </row>
    <row r="13911" spans="2:16">
      <c r="B13911" s="400"/>
      <c r="D13911" s="401"/>
      <c r="F13911" s="103" t="s">
        <v>15271</v>
      </c>
      <c r="J13911" s="27">
        <v>15</v>
      </c>
      <c r="L13911" s="18">
        <f t="shared" si="658"/>
        <v>15</v>
      </c>
      <c r="O13911" s="18">
        <f t="shared" si="659"/>
        <v>0</v>
      </c>
      <c r="P13911" s="16">
        <f t="shared" si="660"/>
        <v>15</v>
      </c>
    </row>
    <row r="13912" spans="2:16">
      <c r="B13912" s="400"/>
      <c r="D13912" s="401"/>
      <c r="F13912" s="103" t="s">
        <v>15272</v>
      </c>
      <c r="J13912" s="27">
        <v>45</v>
      </c>
      <c r="L13912" s="18">
        <f t="shared" si="658"/>
        <v>45</v>
      </c>
      <c r="O13912" s="18">
        <f t="shared" si="659"/>
        <v>0</v>
      </c>
      <c r="P13912" s="16">
        <f t="shared" si="660"/>
        <v>45</v>
      </c>
    </row>
    <row r="13913" spans="2:16">
      <c r="B13913" s="400"/>
      <c r="D13913" s="401"/>
      <c r="F13913" s="103" t="s">
        <v>15273</v>
      </c>
      <c r="J13913" s="27">
        <v>70</v>
      </c>
      <c r="L13913" s="18">
        <f t="shared" si="658"/>
        <v>70</v>
      </c>
      <c r="O13913" s="18">
        <f t="shared" si="659"/>
        <v>0</v>
      </c>
      <c r="P13913" s="16">
        <f t="shared" si="660"/>
        <v>70</v>
      </c>
    </row>
    <row r="13914" spans="2:16">
      <c r="B13914" s="400"/>
      <c r="D13914" s="401"/>
      <c r="F13914" s="103" t="s">
        <v>15274</v>
      </c>
      <c r="J13914" s="27">
        <v>30</v>
      </c>
      <c r="L13914" s="18">
        <f t="shared" ref="L13914:L13977" si="661">+J13914+K13914</f>
        <v>30</v>
      </c>
      <c r="O13914" s="18">
        <f t="shared" si="659"/>
        <v>0</v>
      </c>
      <c r="P13914" s="16">
        <f t="shared" si="660"/>
        <v>30</v>
      </c>
    </row>
    <row r="13915" spans="2:16">
      <c r="B13915" s="400"/>
      <c r="D13915" s="401"/>
      <c r="F13915" s="103" t="s">
        <v>15275</v>
      </c>
      <c r="J13915" s="27">
        <v>640</v>
      </c>
      <c r="L13915" s="18">
        <f t="shared" si="661"/>
        <v>640</v>
      </c>
      <c r="O13915" s="18">
        <f t="shared" si="659"/>
        <v>0</v>
      </c>
      <c r="P13915" s="16">
        <f t="shared" si="660"/>
        <v>640</v>
      </c>
    </row>
    <row r="13916" spans="2:16">
      <c r="B13916" s="400"/>
      <c r="D13916" s="401"/>
      <c r="F13916" s="103" t="s">
        <v>15276</v>
      </c>
      <c r="J13916" s="27">
        <v>20</v>
      </c>
      <c r="L13916" s="18">
        <f t="shared" si="661"/>
        <v>20</v>
      </c>
      <c r="O13916" s="18">
        <f t="shared" si="659"/>
        <v>0</v>
      </c>
      <c r="P13916" s="16">
        <f t="shared" si="660"/>
        <v>20</v>
      </c>
    </row>
    <row r="13917" spans="2:16">
      <c r="B13917" s="400"/>
      <c r="D13917" s="401"/>
      <c r="F13917" s="103" t="s">
        <v>15277</v>
      </c>
      <c r="J13917" s="27">
        <v>260</v>
      </c>
      <c r="L13917" s="18">
        <f t="shared" si="661"/>
        <v>260</v>
      </c>
      <c r="O13917" s="18">
        <f t="shared" si="659"/>
        <v>0</v>
      </c>
      <c r="P13917" s="16">
        <f t="shared" si="660"/>
        <v>260</v>
      </c>
    </row>
    <row r="13918" spans="2:16">
      <c r="B13918" s="400"/>
      <c r="D13918" s="401"/>
      <c r="F13918" s="103" t="s">
        <v>15278</v>
      </c>
      <c r="J13918" s="27">
        <v>70</v>
      </c>
      <c r="L13918" s="18">
        <f t="shared" si="661"/>
        <v>70</v>
      </c>
      <c r="O13918" s="18">
        <f t="shared" si="659"/>
        <v>0</v>
      </c>
      <c r="P13918" s="16">
        <f t="shared" si="660"/>
        <v>70</v>
      </c>
    </row>
    <row r="13919" spans="2:16">
      <c r="B13919" s="400"/>
      <c r="D13919" s="401"/>
      <c r="F13919" s="103" t="s">
        <v>1755</v>
      </c>
      <c r="J13919" s="27">
        <v>55</v>
      </c>
      <c r="L13919" s="18">
        <f t="shared" si="661"/>
        <v>55</v>
      </c>
      <c r="O13919" s="18">
        <f t="shared" si="659"/>
        <v>0</v>
      </c>
      <c r="P13919" s="16">
        <f t="shared" si="660"/>
        <v>55</v>
      </c>
    </row>
    <row r="13920" spans="2:16">
      <c r="B13920" s="400"/>
      <c r="D13920" s="401"/>
      <c r="F13920" s="103" t="s">
        <v>15279</v>
      </c>
      <c r="J13920" s="27">
        <v>300</v>
      </c>
      <c r="L13920" s="18">
        <f t="shared" si="661"/>
        <v>300</v>
      </c>
      <c r="O13920" s="18">
        <f t="shared" si="659"/>
        <v>0</v>
      </c>
      <c r="P13920" s="16">
        <f t="shared" si="660"/>
        <v>300</v>
      </c>
    </row>
    <row r="13921" spans="2:16">
      <c r="B13921" s="400"/>
      <c r="D13921" s="401"/>
      <c r="F13921" s="103" t="s">
        <v>15280</v>
      </c>
      <c r="J13921" s="27">
        <v>230</v>
      </c>
      <c r="L13921" s="18">
        <f t="shared" si="661"/>
        <v>230</v>
      </c>
      <c r="O13921" s="18">
        <f t="shared" si="659"/>
        <v>0</v>
      </c>
      <c r="P13921" s="16">
        <f t="shared" si="660"/>
        <v>230</v>
      </c>
    </row>
    <row r="13922" spans="2:16">
      <c r="B13922" s="400"/>
      <c r="D13922" s="401"/>
      <c r="F13922" s="103" t="s">
        <v>15280</v>
      </c>
      <c r="J13922" s="27">
        <v>25</v>
      </c>
      <c r="L13922" s="18">
        <f t="shared" si="661"/>
        <v>25</v>
      </c>
      <c r="O13922" s="18">
        <f t="shared" si="659"/>
        <v>0</v>
      </c>
      <c r="P13922" s="16">
        <f t="shared" si="660"/>
        <v>25</v>
      </c>
    </row>
    <row r="13923" spans="2:16">
      <c r="B13923" s="400"/>
      <c r="D13923" s="401"/>
      <c r="F13923" s="103" t="s">
        <v>15281</v>
      </c>
      <c r="J13923" s="27">
        <v>135</v>
      </c>
      <c r="L13923" s="18">
        <f t="shared" si="661"/>
        <v>135</v>
      </c>
      <c r="O13923" s="18">
        <f t="shared" si="659"/>
        <v>0</v>
      </c>
      <c r="P13923" s="16">
        <f t="shared" si="660"/>
        <v>135</v>
      </c>
    </row>
    <row r="13924" spans="2:16">
      <c r="B13924" s="400"/>
      <c r="D13924" s="401"/>
      <c r="F13924" s="103" t="s">
        <v>15282</v>
      </c>
      <c r="J13924" s="27">
        <v>100</v>
      </c>
      <c r="L13924" s="18">
        <f t="shared" si="661"/>
        <v>100</v>
      </c>
      <c r="O13924" s="18">
        <f t="shared" si="659"/>
        <v>0</v>
      </c>
      <c r="P13924" s="16">
        <f t="shared" si="660"/>
        <v>100</v>
      </c>
    </row>
    <row r="13925" spans="2:16">
      <c r="B13925" s="400"/>
      <c r="D13925" s="401"/>
      <c r="F13925" s="103" t="s">
        <v>15283</v>
      </c>
      <c r="J13925" s="27">
        <v>150</v>
      </c>
      <c r="L13925" s="18">
        <f t="shared" si="661"/>
        <v>150</v>
      </c>
      <c r="O13925" s="18">
        <f t="shared" si="659"/>
        <v>0</v>
      </c>
      <c r="P13925" s="16">
        <f t="shared" si="660"/>
        <v>150</v>
      </c>
    </row>
    <row r="13926" spans="2:16">
      <c r="B13926" s="400"/>
      <c r="D13926" s="401"/>
      <c r="F13926" s="103" t="s">
        <v>15284</v>
      </c>
      <c r="J13926" s="27">
        <v>150</v>
      </c>
      <c r="L13926" s="18">
        <f t="shared" si="661"/>
        <v>150</v>
      </c>
      <c r="O13926" s="18">
        <f t="shared" si="659"/>
        <v>0</v>
      </c>
      <c r="P13926" s="16">
        <f t="shared" si="660"/>
        <v>150</v>
      </c>
    </row>
    <row r="13927" spans="2:16">
      <c r="B13927" s="400"/>
      <c r="D13927" s="401"/>
      <c r="F13927" s="103" t="s">
        <v>15285</v>
      </c>
      <c r="J13927" s="27">
        <v>230</v>
      </c>
      <c r="L13927" s="18">
        <f t="shared" si="661"/>
        <v>230</v>
      </c>
      <c r="O13927" s="18">
        <f t="shared" si="659"/>
        <v>0</v>
      </c>
      <c r="P13927" s="16">
        <f t="shared" si="660"/>
        <v>230</v>
      </c>
    </row>
    <row r="13928" spans="2:16">
      <c r="B13928" s="400"/>
      <c r="D13928" s="401"/>
      <c r="F13928" s="103" t="s">
        <v>15286</v>
      </c>
      <c r="J13928" s="27">
        <v>35</v>
      </c>
      <c r="L13928" s="18">
        <f t="shared" si="661"/>
        <v>35</v>
      </c>
      <c r="O13928" s="18">
        <f t="shared" si="659"/>
        <v>0</v>
      </c>
      <c r="P13928" s="16">
        <f t="shared" si="660"/>
        <v>35</v>
      </c>
    </row>
    <row r="13929" spans="2:16">
      <c r="B13929" s="400"/>
      <c r="D13929" s="401"/>
      <c r="F13929" s="103" t="s">
        <v>15287</v>
      </c>
      <c r="J13929" s="27">
        <v>120</v>
      </c>
      <c r="L13929" s="18">
        <f t="shared" si="661"/>
        <v>120</v>
      </c>
      <c r="O13929" s="18">
        <f t="shared" si="659"/>
        <v>0</v>
      </c>
      <c r="P13929" s="16">
        <f t="shared" si="660"/>
        <v>120</v>
      </c>
    </row>
    <row r="13930" spans="2:16">
      <c r="B13930" s="400"/>
      <c r="D13930" s="401"/>
      <c r="F13930" s="103" t="s">
        <v>15288</v>
      </c>
      <c r="J13930" s="27">
        <v>60</v>
      </c>
      <c r="L13930" s="18">
        <f t="shared" si="661"/>
        <v>60</v>
      </c>
      <c r="O13930" s="18">
        <f t="shared" si="659"/>
        <v>0</v>
      </c>
      <c r="P13930" s="16">
        <f t="shared" si="660"/>
        <v>60</v>
      </c>
    </row>
    <row r="13931" spans="2:16">
      <c r="B13931" s="400"/>
      <c r="D13931" s="401"/>
      <c r="F13931" s="103" t="s">
        <v>15289</v>
      </c>
      <c r="J13931" s="27">
        <v>95</v>
      </c>
      <c r="L13931" s="18">
        <f t="shared" si="661"/>
        <v>95</v>
      </c>
      <c r="O13931" s="18">
        <f t="shared" si="659"/>
        <v>0</v>
      </c>
      <c r="P13931" s="16">
        <f t="shared" si="660"/>
        <v>95</v>
      </c>
    </row>
    <row r="13932" spans="2:16">
      <c r="B13932" s="400"/>
      <c r="D13932" s="401"/>
      <c r="F13932" s="103" t="s">
        <v>15290</v>
      </c>
      <c r="J13932" s="27">
        <v>40</v>
      </c>
      <c r="L13932" s="18">
        <f t="shared" si="661"/>
        <v>40</v>
      </c>
      <c r="O13932" s="18">
        <f t="shared" si="659"/>
        <v>0</v>
      </c>
      <c r="P13932" s="16">
        <f t="shared" si="660"/>
        <v>40</v>
      </c>
    </row>
    <row r="13933" spans="2:16">
      <c r="B13933" s="400"/>
      <c r="D13933" s="401"/>
      <c r="F13933" s="103" t="s">
        <v>1833</v>
      </c>
      <c r="J13933" s="27">
        <v>85</v>
      </c>
      <c r="L13933" s="18">
        <f t="shared" si="661"/>
        <v>85</v>
      </c>
      <c r="O13933" s="18">
        <f t="shared" si="659"/>
        <v>0</v>
      </c>
      <c r="P13933" s="16">
        <f t="shared" si="660"/>
        <v>85</v>
      </c>
    </row>
    <row r="13934" spans="2:16">
      <c r="B13934" s="400"/>
      <c r="D13934" s="401"/>
      <c r="F13934" s="103" t="s">
        <v>918</v>
      </c>
      <c r="J13934" s="27">
        <v>15</v>
      </c>
      <c r="L13934" s="18">
        <f t="shared" si="661"/>
        <v>15</v>
      </c>
      <c r="O13934" s="18">
        <f t="shared" si="659"/>
        <v>0</v>
      </c>
      <c r="P13934" s="16">
        <f t="shared" si="660"/>
        <v>15</v>
      </c>
    </row>
    <row r="13935" spans="2:16">
      <c r="B13935" s="400"/>
      <c r="D13935" s="401"/>
      <c r="F13935" s="103" t="s">
        <v>15291</v>
      </c>
      <c r="J13935" s="27">
        <v>140</v>
      </c>
      <c r="L13935" s="18">
        <f t="shared" si="661"/>
        <v>140</v>
      </c>
      <c r="O13935" s="18">
        <f t="shared" si="659"/>
        <v>0</v>
      </c>
      <c r="P13935" s="16">
        <f t="shared" si="660"/>
        <v>140</v>
      </c>
    </row>
    <row r="13936" spans="2:16">
      <c r="B13936" s="400"/>
      <c r="D13936" s="401"/>
      <c r="F13936" s="103" t="s">
        <v>12664</v>
      </c>
      <c r="J13936" s="27">
        <v>100</v>
      </c>
      <c r="L13936" s="18">
        <f t="shared" si="661"/>
        <v>100</v>
      </c>
      <c r="O13936" s="18">
        <f t="shared" si="659"/>
        <v>0</v>
      </c>
      <c r="P13936" s="16">
        <f t="shared" si="660"/>
        <v>100</v>
      </c>
    </row>
    <row r="13937" spans="2:16">
      <c r="B13937" s="400"/>
      <c r="D13937" s="401"/>
      <c r="F13937" s="103" t="s">
        <v>13557</v>
      </c>
      <c r="J13937" s="27">
        <v>75</v>
      </c>
      <c r="L13937" s="18">
        <f t="shared" si="661"/>
        <v>75</v>
      </c>
      <c r="O13937" s="18">
        <f t="shared" si="659"/>
        <v>0</v>
      </c>
      <c r="P13937" s="16">
        <f t="shared" si="660"/>
        <v>75</v>
      </c>
    </row>
    <row r="13938" spans="2:16">
      <c r="B13938" s="400"/>
      <c r="D13938" s="401"/>
      <c r="F13938" s="103" t="s">
        <v>15292</v>
      </c>
      <c r="J13938" s="27">
        <v>15</v>
      </c>
      <c r="L13938" s="18">
        <f t="shared" si="661"/>
        <v>15</v>
      </c>
      <c r="O13938" s="18">
        <f t="shared" si="659"/>
        <v>0</v>
      </c>
      <c r="P13938" s="16">
        <f t="shared" si="660"/>
        <v>15</v>
      </c>
    </row>
    <row r="13939" spans="2:16">
      <c r="B13939" s="400"/>
      <c r="D13939" s="401"/>
      <c r="F13939" s="103" t="s">
        <v>13438</v>
      </c>
      <c r="J13939" s="27">
        <v>200</v>
      </c>
      <c r="L13939" s="18">
        <f t="shared" si="661"/>
        <v>200</v>
      </c>
      <c r="O13939" s="18">
        <f t="shared" si="659"/>
        <v>0</v>
      </c>
      <c r="P13939" s="16">
        <f t="shared" si="660"/>
        <v>200</v>
      </c>
    </row>
    <row r="13940" spans="2:16">
      <c r="B13940" s="400"/>
      <c r="D13940" s="401"/>
      <c r="F13940" s="103" t="s">
        <v>15293</v>
      </c>
      <c r="J13940" s="27">
        <v>40</v>
      </c>
      <c r="L13940" s="18">
        <f t="shared" si="661"/>
        <v>40</v>
      </c>
      <c r="O13940" s="18">
        <f t="shared" si="659"/>
        <v>0</v>
      </c>
      <c r="P13940" s="16">
        <f t="shared" si="660"/>
        <v>40</v>
      </c>
    </row>
    <row r="13941" spans="2:16">
      <c r="B13941" s="400"/>
      <c r="D13941" s="401"/>
      <c r="F13941" s="103" t="s">
        <v>15294</v>
      </c>
      <c r="J13941" s="27">
        <v>35</v>
      </c>
      <c r="L13941" s="18">
        <f t="shared" si="661"/>
        <v>35</v>
      </c>
      <c r="O13941" s="18">
        <f t="shared" si="659"/>
        <v>0</v>
      </c>
      <c r="P13941" s="16">
        <f t="shared" si="660"/>
        <v>35</v>
      </c>
    </row>
    <row r="13942" spans="2:16">
      <c r="B13942" s="400"/>
      <c r="D13942" s="401"/>
      <c r="F13942" s="103" t="s">
        <v>15295</v>
      </c>
      <c r="J13942" s="27">
        <v>65</v>
      </c>
      <c r="L13942" s="18">
        <f t="shared" si="661"/>
        <v>65</v>
      </c>
      <c r="O13942" s="18">
        <f t="shared" si="659"/>
        <v>0</v>
      </c>
      <c r="P13942" s="16">
        <f t="shared" si="660"/>
        <v>65</v>
      </c>
    </row>
    <row r="13943" spans="2:16">
      <c r="B13943" s="400" t="s">
        <v>11995</v>
      </c>
      <c r="D13943" s="401" t="s">
        <v>15296</v>
      </c>
      <c r="F13943" s="235" t="s">
        <v>15297</v>
      </c>
      <c r="H13943" s="21" t="s">
        <v>15297</v>
      </c>
      <c r="J13943" s="2">
        <v>700</v>
      </c>
      <c r="L13943" s="18">
        <f t="shared" si="661"/>
        <v>700</v>
      </c>
      <c r="O13943" s="18">
        <f t="shared" si="659"/>
        <v>0</v>
      </c>
      <c r="P13943" s="16">
        <f t="shared" si="660"/>
        <v>700</v>
      </c>
    </row>
    <row r="13944" spans="2:16">
      <c r="B13944" s="400"/>
      <c r="D13944" s="401"/>
      <c r="F13944" s="235" t="s">
        <v>11342</v>
      </c>
      <c r="H13944" s="21" t="s">
        <v>11342</v>
      </c>
      <c r="J13944" s="2">
        <v>207</v>
      </c>
      <c r="L13944" s="18">
        <f t="shared" si="661"/>
        <v>207</v>
      </c>
      <c r="O13944" s="18">
        <f t="shared" si="659"/>
        <v>0</v>
      </c>
      <c r="P13944" s="16">
        <f t="shared" si="660"/>
        <v>207</v>
      </c>
    </row>
    <row r="13945" spans="2:16">
      <c r="B13945" s="400"/>
      <c r="D13945" s="401"/>
      <c r="F13945" s="235" t="s">
        <v>951</v>
      </c>
      <c r="H13945" s="21" t="s">
        <v>951</v>
      </c>
      <c r="J13945" s="2">
        <v>205</v>
      </c>
      <c r="L13945" s="18">
        <f t="shared" si="661"/>
        <v>205</v>
      </c>
      <c r="O13945" s="18">
        <f t="shared" si="659"/>
        <v>0</v>
      </c>
      <c r="P13945" s="16">
        <f t="shared" si="660"/>
        <v>205</v>
      </c>
    </row>
    <row r="13946" spans="2:16">
      <c r="B13946" s="400"/>
      <c r="D13946" s="401"/>
      <c r="F13946" s="235" t="s">
        <v>13609</v>
      </c>
      <c r="H13946" s="21" t="s">
        <v>13609</v>
      </c>
      <c r="J13946" s="2">
        <v>288</v>
      </c>
      <c r="L13946" s="18">
        <f t="shared" si="661"/>
        <v>288</v>
      </c>
      <c r="O13946" s="18">
        <f t="shared" si="659"/>
        <v>0</v>
      </c>
      <c r="P13946" s="16">
        <f t="shared" si="660"/>
        <v>288</v>
      </c>
    </row>
    <row r="13947" spans="2:16" ht="38.25">
      <c r="B13947" s="400"/>
      <c r="D13947" s="401"/>
      <c r="F13947" s="235" t="s">
        <v>15298</v>
      </c>
      <c r="H13947" s="21" t="s">
        <v>15298</v>
      </c>
      <c r="J13947" s="2">
        <v>44</v>
      </c>
      <c r="L13947" s="18">
        <f t="shared" si="661"/>
        <v>44</v>
      </c>
      <c r="O13947" s="18">
        <f t="shared" si="659"/>
        <v>0</v>
      </c>
      <c r="P13947" s="16">
        <f t="shared" si="660"/>
        <v>44</v>
      </c>
    </row>
    <row r="13948" spans="2:16">
      <c r="B13948" s="400"/>
      <c r="D13948" s="401"/>
      <c r="F13948" s="235" t="s">
        <v>11838</v>
      </c>
      <c r="H13948" s="21" t="s">
        <v>11838</v>
      </c>
      <c r="J13948" s="2">
        <v>112</v>
      </c>
      <c r="L13948" s="18">
        <f t="shared" si="661"/>
        <v>112</v>
      </c>
      <c r="O13948" s="18">
        <f t="shared" si="659"/>
        <v>0</v>
      </c>
      <c r="P13948" s="16">
        <f t="shared" si="660"/>
        <v>112</v>
      </c>
    </row>
    <row r="13949" spans="2:16">
      <c r="B13949" s="400"/>
      <c r="D13949" s="401"/>
      <c r="F13949" s="235" t="s">
        <v>15299</v>
      </c>
      <c r="H13949" s="21" t="s">
        <v>15299</v>
      </c>
      <c r="J13949" s="2">
        <v>140</v>
      </c>
      <c r="L13949" s="18">
        <f t="shared" si="661"/>
        <v>140</v>
      </c>
      <c r="O13949" s="18">
        <f t="shared" si="659"/>
        <v>0</v>
      </c>
      <c r="P13949" s="16">
        <f t="shared" si="660"/>
        <v>140</v>
      </c>
    </row>
    <row r="13950" spans="2:16">
      <c r="B13950" s="400"/>
      <c r="D13950" s="401"/>
      <c r="F13950" s="235" t="s">
        <v>11466</v>
      </c>
      <c r="H13950" s="21" t="s">
        <v>11466</v>
      </c>
      <c r="J13950" s="2">
        <v>410</v>
      </c>
      <c r="L13950" s="18">
        <f t="shared" si="661"/>
        <v>410</v>
      </c>
      <c r="O13950" s="18">
        <f t="shared" si="659"/>
        <v>0</v>
      </c>
      <c r="P13950" s="16">
        <f t="shared" si="660"/>
        <v>410</v>
      </c>
    </row>
    <row r="13951" spans="2:16">
      <c r="B13951" s="400"/>
      <c r="D13951" s="401"/>
      <c r="F13951" s="235" t="s">
        <v>12600</v>
      </c>
      <c r="H13951" s="21" t="s">
        <v>12600</v>
      </c>
      <c r="J13951" s="2">
        <v>170</v>
      </c>
      <c r="L13951" s="18">
        <f t="shared" si="661"/>
        <v>170</v>
      </c>
      <c r="O13951" s="18">
        <f t="shared" si="659"/>
        <v>0</v>
      </c>
      <c r="P13951" s="16">
        <f t="shared" si="660"/>
        <v>170</v>
      </c>
    </row>
    <row r="13952" spans="2:16">
      <c r="B13952" s="400"/>
      <c r="D13952" s="401"/>
      <c r="F13952" s="235" t="s">
        <v>15300</v>
      </c>
      <c r="H13952" s="21" t="s">
        <v>15300</v>
      </c>
      <c r="J13952" s="2">
        <v>35</v>
      </c>
      <c r="L13952" s="18">
        <f t="shared" si="661"/>
        <v>35</v>
      </c>
      <c r="O13952" s="18">
        <f t="shared" si="659"/>
        <v>0</v>
      </c>
      <c r="P13952" s="16">
        <f t="shared" si="660"/>
        <v>35</v>
      </c>
    </row>
    <row r="13953" spans="2:16">
      <c r="B13953" s="400"/>
      <c r="D13953" s="401"/>
      <c r="F13953" s="235" t="s">
        <v>11499</v>
      </c>
      <c r="H13953" s="21" t="s">
        <v>11499</v>
      </c>
      <c r="J13953" s="2">
        <v>23</v>
      </c>
      <c r="L13953" s="18">
        <f t="shared" si="661"/>
        <v>23</v>
      </c>
      <c r="O13953" s="18">
        <f t="shared" si="659"/>
        <v>0</v>
      </c>
      <c r="P13953" s="16">
        <f t="shared" si="660"/>
        <v>23</v>
      </c>
    </row>
    <row r="13954" spans="2:16">
      <c r="B13954" s="400"/>
      <c r="D13954" s="401"/>
      <c r="F13954" s="235" t="s">
        <v>15301</v>
      </c>
      <c r="H13954" s="21" t="s">
        <v>15301</v>
      </c>
      <c r="J13954" s="2">
        <v>40</v>
      </c>
      <c r="L13954" s="18">
        <f t="shared" si="661"/>
        <v>40</v>
      </c>
      <c r="O13954" s="18">
        <f t="shared" si="659"/>
        <v>0</v>
      </c>
      <c r="P13954" s="16">
        <f t="shared" si="660"/>
        <v>40</v>
      </c>
    </row>
    <row r="13955" spans="2:16">
      <c r="B13955" s="400"/>
      <c r="D13955" s="401"/>
      <c r="F13955" s="235" t="s">
        <v>2872</v>
      </c>
      <c r="H13955" s="21" t="s">
        <v>2872</v>
      </c>
      <c r="J13955" s="2">
        <v>28</v>
      </c>
      <c r="L13955" s="18">
        <f t="shared" si="661"/>
        <v>28</v>
      </c>
      <c r="O13955" s="18">
        <f t="shared" si="659"/>
        <v>0</v>
      </c>
      <c r="P13955" s="16">
        <f t="shared" si="660"/>
        <v>28</v>
      </c>
    </row>
    <row r="13956" spans="2:16">
      <c r="B13956" s="400"/>
      <c r="D13956" s="401"/>
      <c r="F13956" s="235" t="s">
        <v>11586</v>
      </c>
      <c r="H13956" s="21" t="s">
        <v>11586</v>
      </c>
      <c r="J13956" s="2">
        <v>30</v>
      </c>
      <c r="L13956" s="18">
        <f t="shared" si="661"/>
        <v>30</v>
      </c>
      <c r="O13956" s="18">
        <f t="shared" si="659"/>
        <v>0</v>
      </c>
      <c r="P13956" s="16">
        <f t="shared" si="660"/>
        <v>30</v>
      </c>
    </row>
    <row r="13957" spans="2:16" ht="25.5">
      <c r="B13957" s="400"/>
      <c r="D13957" s="401"/>
      <c r="F13957" s="235" t="s">
        <v>15302</v>
      </c>
      <c r="H13957" s="21" t="s">
        <v>15302</v>
      </c>
      <c r="J13957" s="2">
        <v>37</v>
      </c>
      <c r="L13957" s="18">
        <f t="shared" si="661"/>
        <v>37</v>
      </c>
      <c r="O13957" s="18">
        <f t="shared" si="659"/>
        <v>0</v>
      </c>
      <c r="P13957" s="16">
        <f t="shared" si="660"/>
        <v>37</v>
      </c>
    </row>
    <row r="13958" spans="2:16">
      <c r="B13958" s="400"/>
      <c r="D13958" s="401"/>
      <c r="F13958" s="235" t="s">
        <v>15303</v>
      </c>
      <c r="H13958" s="21" t="s">
        <v>15303</v>
      </c>
      <c r="J13958" s="2">
        <v>25</v>
      </c>
      <c r="L13958" s="18">
        <f t="shared" si="661"/>
        <v>25</v>
      </c>
      <c r="O13958" s="18">
        <f t="shared" si="659"/>
        <v>0</v>
      </c>
      <c r="P13958" s="16">
        <f t="shared" si="660"/>
        <v>25</v>
      </c>
    </row>
    <row r="13959" spans="2:16">
      <c r="B13959" s="400"/>
      <c r="D13959" s="401"/>
      <c r="F13959" s="235" t="s">
        <v>15304</v>
      </c>
      <c r="H13959" s="21" t="s">
        <v>15304</v>
      </c>
      <c r="J13959" s="2">
        <v>16</v>
      </c>
      <c r="L13959" s="18">
        <f t="shared" si="661"/>
        <v>16</v>
      </c>
      <c r="O13959" s="18">
        <f t="shared" si="659"/>
        <v>0</v>
      </c>
      <c r="P13959" s="16">
        <f t="shared" si="660"/>
        <v>16</v>
      </c>
    </row>
    <row r="13960" spans="2:16">
      <c r="B13960" s="400"/>
      <c r="D13960" s="401"/>
      <c r="F13960" s="235" t="s">
        <v>15305</v>
      </c>
      <c r="H13960" s="21" t="s">
        <v>15305</v>
      </c>
      <c r="J13960" s="2">
        <v>12</v>
      </c>
      <c r="L13960" s="18">
        <f t="shared" si="661"/>
        <v>12</v>
      </c>
      <c r="O13960" s="18">
        <f t="shared" si="659"/>
        <v>0</v>
      </c>
      <c r="P13960" s="16">
        <f t="shared" si="660"/>
        <v>12</v>
      </c>
    </row>
    <row r="13961" spans="2:16">
      <c r="B13961" s="400"/>
      <c r="D13961" s="401"/>
      <c r="F13961" s="235" t="s">
        <v>15306</v>
      </c>
      <c r="H13961" s="21" t="s">
        <v>15306</v>
      </c>
      <c r="J13961" s="2">
        <v>21</v>
      </c>
      <c r="L13961" s="18">
        <f t="shared" si="661"/>
        <v>21</v>
      </c>
      <c r="O13961" s="18">
        <f t="shared" si="659"/>
        <v>0</v>
      </c>
      <c r="P13961" s="16">
        <f t="shared" si="660"/>
        <v>21</v>
      </c>
    </row>
    <row r="13962" spans="2:16">
      <c r="B13962" s="400"/>
      <c r="D13962" s="401"/>
      <c r="F13962" s="235" t="s">
        <v>12935</v>
      </c>
      <c r="H13962" s="21" t="s">
        <v>12935</v>
      </c>
      <c r="J13962" s="2">
        <v>12</v>
      </c>
      <c r="L13962" s="18">
        <f t="shared" si="661"/>
        <v>12</v>
      </c>
      <c r="O13962" s="18">
        <f t="shared" si="659"/>
        <v>0</v>
      </c>
      <c r="P13962" s="16">
        <f t="shared" si="660"/>
        <v>12</v>
      </c>
    </row>
    <row r="13963" spans="2:16">
      <c r="B13963" s="400"/>
      <c r="D13963" s="401"/>
      <c r="F13963" s="235" t="s">
        <v>15307</v>
      </c>
      <c r="H13963" s="21" t="s">
        <v>15307</v>
      </c>
      <c r="J13963" s="2">
        <v>18</v>
      </c>
      <c r="L13963" s="18">
        <f t="shared" si="661"/>
        <v>18</v>
      </c>
      <c r="O13963" s="18">
        <f t="shared" si="659"/>
        <v>0</v>
      </c>
      <c r="P13963" s="16">
        <f t="shared" si="660"/>
        <v>18</v>
      </c>
    </row>
    <row r="13964" spans="2:16">
      <c r="B13964" s="400"/>
      <c r="D13964" s="401"/>
      <c r="F13964" s="235" t="s">
        <v>15308</v>
      </c>
      <c r="H13964" s="21" t="s">
        <v>15308</v>
      </c>
      <c r="J13964" s="2">
        <v>41</v>
      </c>
      <c r="L13964" s="18">
        <f t="shared" si="661"/>
        <v>41</v>
      </c>
      <c r="O13964" s="18">
        <f t="shared" si="659"/>
        <v>0</v>
      </c>
      <c r="P13964" s="16">
        <f t="shared" si="660"/>
        <v>41</v>
      </c>
    </row>
    <row r="13965" spans="2:16">
      <c r="B13965" s="400"/>
      <c r="D13965" s="401"/>
      <c r="F13965" s="235" t="s">
        <v>11882</v>
      </c>
      <c r="H13965" s="21" t="s">
        <v>11882</v>
      </c>
      <c r="J13965" s="2">
        <v>20</v>
      </c>
      <c r="L13965" s="18">
        <f t="shared" si="661"/>
        <v>20</v>
      </c>
      <c r="O13965" s="18">
        <f t="shared" si="659"/>
        <v>0</v>
      </c>
      <c r="P13965" s="16">
        <f t="shared" si="660"/>
        <v>20</v>
      </c>
    </row>
    <row r="13966" spans="2:16">
      <c r="B13966" s="400"/>
      <c r="D13966" s="401"/>
      <c r="F13966" s="235" t="s">
        <v>10827</v>
      </c>
      <c r="H13966" s="21" t="s">
        <v>10827</v>
      </c>
      <c r="J13966" s="2">
        <v>10</v>
      </c>
      <c r="L13966" s="18">
        <f t="shared" si="661"/>
        <v>10</v>
      </c>
      <c r="O13966" s="18">
        <f t="shared" si="659"/>
        <v>0</v>
      </c>
      <c r="P13966" s="16">
        <f t="shared" si="660"/>
        <v>10</v>
      </c>
    </row>
    <row r="13967" spans="2:16">
      <c r="B13967" s="400"/>
      <c r="D13967" s="401"/>
      <c r="F13967" s="235" t="s">
        <v>15309</v>
      </c>
      <c r="H13967" s="21" t="s">
        <v>15309</v>
      </c>
      <c r="J13967" s="2">
        <v>28</v>
      </c>
      <c r="L13967" s="18">
        <f t="shared" si="661"/>
        <v>28</v>
      </c>
      <c r="O13967" s="18">
        <f t="shared" si="659"/>
        <v>0</v>
      </c>
      <c r="P13967" s="16">
        <f t="shared" si="660"/>
        <v>28</v>
      </c>
    </row>
    <row r="13968" spans="2:16">
      <c r="B13968" s="400"/>
      <c r="D13968" s="401"/>
      <c r="F13968" s="235" t="s">
        <v>15310</v>
      </c>
      <c r="H13968" s="21" t="s">
        <v>15310</v>
      </c>
      <c r="J13968" s="2">
        <v>12</v>
      </c>
      <c r="L13968" s="18">
        <f t="shared" si="661"/>
        <v>12</v>
      </c>
      <c r="O13968" s="18">
        <f t="shared" si="659"/>
        <v>0</v>
      </c>
      <c r="P13968" s="16">
        <f t="shared" si="660"/>
        <v>12</v>
      </c>
    </row>
    <row r="13969" spans="2:16">
      <c r="B13969" s="400"/>
      <c r="D13969" s="401"/>
      <c r="F13969" s="235" t="s">
        <v>15311</v>
      </c>
      <c r="H13969" s="21" t="s">
        <v>15311</v>
      </c>
      <c r="J13969" s="2">
        <v>51</v>
      </c>
      <c r="L13969" s="18">
        <f t="shared" si="661"/>
        <v>51</v>
      </c>
      <c r="O13969" s="18">
        <f t="shared" si="659"/>
        <v>0</v>
      </c>
      <c r="P13969" s="16">
        <f t="shared" si="660"/>
        <v>51</v>
      </c>
    </row>
    <row r="13970" spans="2:16">
      <c r="B13970" s="400"/>
      <c r="D13970" s="401"/>
      <c r="F13970" s="235" t="s">
        <v>2445</v>
      </c>
      <c r="H13970" s="21" t="s">
        <v>2445</v>
      </c>
      <c r="J13970" s="2">
        <v>19</v>
      </c>
      <c r="L13970" s="18">
        <f t="shared" si="661"/>
        <v>19</v>
      </c>
      <c r="O13970" s="18">
        <f t="shared" si="659"/>
        <v>0</v>
      </c>
      <c r="P13970" s="16">
        <f t="shared" si="660"/>
        <v>19</v>
      </c>
    </row>
    <row r="13971" spans="2:16">
      <c r="B13971" s="400"/>
      <c r="D13971" s="401"/>
      <c r="F13971" s="235" t="s">
        <v>10836</v>
      </c>
      <c r="H13971" s="21" t="s">
        <v>10836</v>
      </c>
      <c r="J13971" s="2">
        <v>37</v>
      </c>
      <c r="L13971" s="18">
        <f t="shared" si="661"/>
        <v>37</v>
      </c>
      <c r="O13971" s="18">
        <f t="shared" si="659"/>
        <v>0</v>
      </c>
      <c r="P13971" s="16">
        <f t="shared" si="660"/>
        <v>37</v>
      </c>
    </row>
    <row r="13972" spans="2:16">
      <c r="B13972" s="400"/>
      <c r="D13972" s="401"/>
      <c r="F13972" s="235" t="s">
        <v>3081</v>
      </c>
      <c r="H13972" s="21" t="s">
        <v>3081</v>
      </c>
      <c r="J13972" s="2">
        <v>18</v>
      </c>
      <c r="L13972" s="18">
        <f t="shared" si="661"/>
        <v>18</v>
      </c>
      <c r="O13972" s="18">
        <f t="shared" si="659"/>
        <v>0</v>
      </c>
      <c r="P13972" s="16">
        <f t="shared" si="660"/>
        <v>18</v>
      </c>
    </row>
    <row r="13973" spans="2:16" ht="25.5">
      <c r="B13973" s="400"/>
      <c r="D13973" s="401"/>
      <c r="F13973" s="235" t="s">
        <v>15312</v>
      </c>
      <c r="H13973" s="21" t="s">
        <v>15312</v>
      </c>
      <c r="J13973" s="2">
        <v>65</v>
      </c>
      <c r="L13973" s="18">
        <f t="shared" si="661"/>
        <v>65</v>
      </c>
      <c r="O13973" s="18">
        <f t="shared" si="659"/>
        <v>0</v>
      </c>
      <c r="P13973" s="16">
        <f t="shared" si="660"/>
        <v>65</v>
      </c>
    </row>
    <row r="13974" spans="2:16">
      <c r="B13974" s="400"/>
      <c r="D13974" s="401"/>
      <c r="F13974" s="235" t="s">
        <v>10835</v>
      </c>
      <c r="H13974" s="21" t="s">
        <v>10835</v>
      </c>
      <c r="J13974" s="2">
        <v>36</v>
      </c>
      <c r="L13974" s="18">
        <f t="shared" si="661"/>
        <v>36</v>
      </c>
      <c r="O13974" s="18">
        <f t="shared" ref="O13974:O14037" si="662">+N13974+M13974</f>
        <v>0</v>
      </c>
      <c r="P13974" s="16">
        <f t="shared" ref="P13974:P14037" si="663">+L13974+O13974</f>
        <v>36</v>
      </c>
    </row>
    <row r="13975" spans="2:16">
      <c r="B13975" s="400"/>
      <c r="D13975" s="401"/>
      <c r="F13975" s="235" t="s">
        <v>423</v>
      </c>
      <c r="H13975" s="21" t="s">
        <v>423</v>
      </c>
      <c r="J13975" s="2">
        <v>51</v>
      </c>
      <c r="L13975" s="18">
        <f t="shared" si="661"/>
        <v>51</v>
      </c>
      <c r="O13975" s="18">
        <f t="shared" si="662"/>
        <v>0</v>
      </c>
      <c r="P13975" s="16">
        <f t="shared" si="663"/>
        <v>51</v>
      </c>
    </row>
    <row r="13976" spans="2:16">
      <c r="B13976" s="400"/>
      <c r="D13976" s="401"/>
      <c r="F13976" s="235" t="s">
        <v>11811</v>
      </c>
      <c r="H13976" s="21" t="s">
        <v>11811</v>
      </c>
      <c r="J13976" s="2">
        <v>11</v>
      </c>
      <c r="L13976" s="18">
        <f t="shared" si="661"/>
        <v>11</v>
      </c>
      <c r="O13976" s="18">
        <f t="shared" si="662"/>
        <v>0</v>
      </c>
      <c r="P13976" s="16">
        <f t="shared" si="663"/>
        <v>11</v>
      </c>
    </row>
    <row r="13977" spans="2:16">
      <c r="B13977" s="400"/>
      <c r="D13977" s="401"/>
      <c r="F13977" s="235" t="s">
        <v>12193</v>
      </c>
      <c r="H13977" s="21" t="s">
        <v>12193</v>
      </c>
      <c r="J13977" s="2">
        <v>14</v>
      </c>
      <c r="L13977" s="18">
        <f t="shared" si="661"/>
        <v>14</v>
      </c>
      <c r="O13977" s="18">
        <f t="shared" si="662"/>
        <v>0</v>
      </c>
      <c r="P13977" s="16">
        <f t="shared" si="663"/>
        <v>14</v>
      </c>
    </row>
    <row r="13978" spans="2:16">
      <c r="B13978" s="400"/>
      <c r="D13978" s="401"/>
      <c r="F13978" s="235" t="s">
        <v>13714</v>
      </c>
      <c r="H13978" s="21" t="s">
        <v>13714</v>
      </c>
      <c r="J13978" s="2">
        <v>11</v>
      </c>
      <c r="L13978" s="18">
        <f t="shared" ref="L13978:L14041" si="664">+J13978+K13978</f>
        <v>11</v>
      </c>
      <c r="O13978" s="18">
        <f t="shared" si="662"/>
        <v>0</v>
      </c>
      <c r="P13978" s="16">
        <f t="shared" si="663"/>
        <v>11</v>
      </c>
    </row>
    <row r="13979" spans="2:16">
      <c r="B13979" s="400"/>
      <c r="D13979" s="401"/>
      <c r="F13979" s="235" t="s">
        <v>15313</v>
      </c>
      <c r="H13979" s="21" t="s">
        <v>15313</v>
      </c>
      <c r="J13979" s="2">
        <v>13</v>
      </c>
      <c r="L13979" s="18">
        <f t="shared" si="664"/>
        <v>13</v>
      </c>
      <c r="O13979" s="18">
        <f t="shared" si="662"/>
        <v>0</v>
      </c>
      <c r="P13979" s="16">
        <f t="shared" si="663"/>
        <v>13</v>
      </c>
    </row>
    <row r="13980" spans="2:16">
      <c r="B13980" s="400"/>
      <c r="D13980" s="401"/>
      <c r="F13980" s="235" t="s">
        <v>15314</v>
      </c>
      <c r="H13980" s="21" t="s">
        <v>15314</v>
      </c>
      <c r="J13980" s="2">
        <v>32</v>
      </c>
      <c r="L13980" s="18">
        <f t="shared" si="664"/>
        <v>32</v>
      </c>
      <c r="O13980" s="18">
        <f t="shared" si="662"/>
        <v>0</v>
      </c>
      <c r="P13980" s="16">
        <f t="shared" si="663"/>
        <v>32</v>
      </c>
    </row>
    <row r="13981" spans="2:16">
      <c r="B13981" s="400"/>
      <c r="D13981" s="401"/>
      <c r="F13981" s="235" t="s">
        <v>12478</v>
      </c>
      <c r="H13981" s="21" t="s">
        <v>12478</v>
      </c>
      <c r="J13981" s="2">
        <v>19</v>
      </c>
      <c r="L13981" s="18">
        <f t="shared" si="664"/>
        <v>19</v>
      </c>
      <c r="O13981" s="18">
        <f t="shared" si="662"/>
        <v>0</v>
      </c>
      <c r="P13981" s="16">
        <f t="shared" si="663"/>
        <v>19</v>
      </c>
    </row>
    <row r="13982" spans="2:16">
      <c r="B13982" s="400"/>
      <c r="D13982" s="401"/>
      <c r="F13982" s="235" t="s">
        <v>15315</v>
      </c>
      <c r="H13982" s="21" t="s">
        <v>15315</v>
      </c>
      <c r="J13982" s="2">
        <v>19</v>
      </c>
      <c r="L13982" s="18">
        <f t="shared" si="664"/>
        <v>19</v>
      </c>
      <c r="O13982" s="18">
        <f t="shared" si="662"/>
        <v>0</v>
      </c>
      <c r="P13982" s="16">
        <f t="shared" si="663"/>
        <v>19</v>
      </c>
    </row>
    <row r="13983" spans="2:16">
      <c r="B13983" s="400"/>
      <c r="D13983" s="401"/>
      <c r="F13983" s="235" t="s">
        <v>1833</v>
      </c>
      <c r="H13983" s="21" t="s">
        <v>1833</v>
      </c>
      <c r="J13983" s="2">
        <v>22</v>
      </c>
      <c r="L13983" s="18">
        <f t="shared" si="664"/>
        <v>22</v>
      </c>
      <c r="O13983" s="18">
        <f t="shared" si="662"/>
        <v>0</v>
      </c>
      <c r="P13983" s="16">
        <f t="shared" si="663"/>
        <v>22</v>
      </c>
    </row>
    <row r="13984" spans="2:16">
      <c r="B13984" s="400"/>
      <c r="D13984" s="401"/>
      <c r="F13984" s="235" t="s">
        <v>1800</v>
      </c>
      <c r="H13984" s="21" t="s">
        <v>1800</v>
      </c>
      <c r="J13984" s="2">
        <v>20</v>
      </c>
      <c r="L13984" s="18">
        <f t="shared" si="664"/>
        <v>20</v>
      </c>
      <c r="O13984" s="18">
        <f t="shared" si="662"/>
        <v>0</v>
      </c>
      <c r="P13984" s="16">
        <f t="shared" si="663"/>
        <v>20</v>
      </c>
    </row>
    <row r="13985" spans="2:16">
      <c r="B13985" s="400"/>
      <c r="D13985" s="401"/>
      <c r="F13985" s="235" t="s">
        <v>920</v>
      </c>
      <c r="H13985" s="21" t="s">
        <v>920</v>
      </c>
      <c r="J13985" s="2">
        <v>30</v>
      </c>
      <c r="L13985" s="18">
        <f t="shared" si="664"/>
        <v>30</v>
      </c>
      <c r="O13985" s="18">
        <f t="shared" si="662"/>
        <v>0</v>
      </c>
      <c r="P13985" s="16">
        <f t="shared" si="663"/>
        <v>30</v>
      </c>
    </row>
    <row r="13986" spans="2:16">
      <c r="B13986" s="400"/>
      <c r="D13986" s="401"/>
      <c r="F13986" s="235" t="s">
        <v>15316</v>
      </c>
      <c r="H13986" s="21" t="s">
        <v>15316</v>
      </c>
      <c r="J13986" s="2">
        <v>27</v>
      </c>
      <c r="L13986" s="18">
        <f t="shared" si="664"/>
        <v>27</v>
      </c>
      <c r="O13986" s="18">
        <f t="shared" si="662"/>
        <v>0</v>
      </c>
      <c r="P13986" s="16">
        <f t="shared" si="663"/>
        <v>27</v>
      </c>
    </row>
    <row r="13987" spans="2:16">
      <c r="B13987" s="400"/>
      <c r="D13987" s="401"/>
      <c r="F13987" s="235" t="s">
        <v>1112</v>
      </c>
      <c r="H13987" s="21" t="s">
        <v>1112</v>
      </c>
      <c r="J13987" s="2">
        <v>16</v>
      </c>
      <c r="L13987" s="18">
        <f t="shared" si="664"/>
        <v>16</v>
      </c>
      <c r="O13987" s="18">
        <f t="shared" si="662"/>
        <v>0</v>
      </c>
      <c r="P13987" s="16">
        <f t="shared" si="663"/>
        <v>16</v>
      </c>
    </row>
    <row r="13988" spans="2:16">
      <c r="B13988" s="400"/>
      <c r="D13988" s="401"/>
      <c r="F13988" s="235" t="s">
        <v>11999</v>
      </c>
      <c r="H13988" s="21" t="s">
        <v>11999</v>
      </c>
      <c r="J13988" s="2">
        <v>31</v>
      </c>
      <c r="L13988" s="18">
        <f t="shared" si="664"/>
        <v>31</v>
      </c>
      <c r="O13988" s="18">
        <f t="shared" si="662"/>
        <v>0</v>
      </c>
      <c r="P13988" s="16">
        <f t="shared" si="663"/>
        <v>31</v>
      </c>
    </row>
    <row r="13989" spans="2:16">
      <c r="B13989" s="400"/>
      <c r="D13989" s="401"/>
      <c r="F13989" s="235" t="s">
        <v>15317</v>
      </c>
      <c r="H13989" s="21" t="s">
        <v>15317</v>
      </c>
      <c r="J13989" s="2">
        <v>22</v>
      </c>
      <c r="L13989" s="18">
        <f t="shared" si="664"/>
        <v>22</v>
      </c>
      <c r="O13989" s="18">
        <f t="shared" si="662"/>
        <v>0</v>
      </c>
      <c r="P13989" s="16">
        <f t="shared" si="663"/>
        <v>22</v>
      </c>
    </row>
    <row r="13990" spans="2:16">
      <c r="B13990" s="400"/>
      <c r="D13990" s="401"/>
      <c r="F13990" s="235" t="s">
        <v>3943</v>
      </c>
      <c r="H13990" s="21" t="s">
        <v>3943</v>
      </c>
      <c r="J13990" s="2">
        <v>12</v>
      </c>
      <c r="L13990" s="18">
        <f t="shared" si="664"/>
        <v>12</v>
      </c>
      <c r="O13990" s="18">
        <f t="shared" si="662"/>
        <v>0</v>
      </c>
      <c r="P13990" s="16">
        <f t="shared" si="663"/>
        <v>12</v>
      </c>
    </row>
    <row r="13991" spans="2:16">
      <c r="B13991" s="400"/>
      <c r="D13991" s="401"/>
      <c r="F13991" s="235" t="s">
        <v>2956</v>
      </c>
      <c r="H13991" s="21" t="s">
        <v>2956</v>
      </c>
      <c r="J13991" s="2">
        <v>14</v>
      </c>
      <c r="L13991" s="18">
        <f t="shared" si="664"/>
        <v>14</v>
      </c>
      <c r="O13991" s="18">
        <f t="shared" si="662"/>
        <v>0</v>
      </c>
      <c r="P13991" s="16">
        <f t="shared" si="663"/>
        <v>14</v>
      </c>
    </row>
    <row r="13992" spans="2:16">
      <c r="B13992" s="400"/>
      <c r="D13992" s="401"/>
      <c r="F13992" s="235" t="s">
        <v>517</v>
      </c>
      <c r="H13992" s="21" t="s">
        <v>517</v>
      </c>
      <c r="J13992" s="2">
        <v>27</v>
      </c>
      <c r="L13992" s="18">
        <f t="shared" si="664"/>
        <v>27</v>
      </c>
      <c r="O13992" s="18">
        <f t="shared" si="662"/>
        <v>0</v>
      </c>
      <c r="P13992" s="16">
        <f t="shared" si="663"/>
        <v>27</v>
      </c>
    </row>
    <row r="13993" spans="2:16">
      <c r="B13993" s="400"/>
      <c r="D13993" s="401"/>
      <c r="F13993" s="235" t="s">
        <v>937</v>
      </c>
      <c r="H13993" s="21" t="s">
        <v>937</v>
      </c>
      <c r="J13993" s="2">
        <v>14</v>
      </c>
      <c r="L13993" s="18">
        <f t="shared" si="664"/>
        <v>14</v>
      </c>
      <c r="O13993" s="18">
        <f t="shared" si="662"/>
        <v>0</v>
      </c>
      <c r="P13993" s="16">
        <f t="shared" si="663"/>
        <v>14</v>
      </c>
    </row>
    <row r="13994" spans="2:16">
      <c r="B13994" s="400"/>
      <c r="D13994" s="401"/>
      <c r="F13994" s="235" t="s">
        <v>3078</v>
      </c>
      <c r="H13994" s="21" t="s">
        <v>3078</v>
      </c>
      <c r="J13994" s="2">
        <v>55</v>
      </c>
      <c r="L13994" s="18">
        <f t="shared" si="664"/>
        <v>55</v>
      </c>
      <c r="O13994" s="18">
        <f t="shared" si="662"/>
        <v>0</v>
      </c>
      <c r="P13994" s="16">
        <f t="shared" si="663"/>
        <v>55</v>
      </c>
    </row>
    <row r="13995" spans="2:16">
      <c r="B13995" s="400"/>
      <c r="D13995" s="401"/>
      <c r="F13995" s="235" t="s">
        <v>539</v>
      </c>
      <c r="H13995" s="21" t="s">
        <v>539</v>
      </c>
      <c r="J13995" s="2">
        <v>26</v>
      </c>
      <c r="L13995" s="18">
        <f t="shared" si="664"/>
        <v>26</v>
      </c>
      <c r="O13995" s="18">
        <f t="shared" si="662"/>
        <v>0</v>
      </c>
      <c r="P13995" s="16">
        <f t="shared" si="663"/>
        <v>26</v>
      </c>
    </row>
    <row r="13996" spans="2:16">
      <c r="B13996" s="400"/>
      <c r="D13996" s="401"/>
      <c r="F13996" s="235" t="s">
        <v>11599</v>
      </c>
      <c r="H13996" s="21" t="s">
        <v>11599</v>
      </c>
      <c r="J13996" s="2">
        <v>60</v>
      </c>
      <c r="L13996" s="18">
        <f t="shared" si="664"/>
        <v>60</v>
      </c>
      <c r="O13996" s="18">
        <f t="shared" si="662"/>
        <v>0</v>
      </c>
      <c r="P13996" s="16">
        <f t="shared" si="663"/>
        <v>60</v>
      </c>
    </row>
    <row r="13997" spans="2:16">
      <c r="B13997" s="400"/>
      <c r="D13997" s="401"/>
      <c r="F13997" s="235" t="s">
        <v>15318</v>
      </c>
      <c r="H13997" s="21" t="s">
        <v>15318</v>
      </c>
      <c r="J13997" s="2">
        <v>18</v>
      </c>
      <c r="L13997" s="18">
        <f t="shared" si="664"/>
        <v>18</v>
      </c>
      <c r="O13997" s="18">
        <f t="shared" si="662"/>
        <v>0</v>
      </c>
      <c r="P13997" s="16">
        <f t="shared" si="663"/>
        <v>18</v>
      </c>
    </row>
    <row r="13998" spans="2:16">
      <c r="B13998" s="400"/>
      <c r="D13998" s="401"/>
      <c r="F13998" s="235" t="s">
        <v>10845</v>
      </c>
      <c r="H13998" s="21" t="s">
        <v>10845</v>
      </c>
      <c r="J13998" s="2">
        <v>9</v>
      </c>
      <c r="L13998" s="18">
        <f t="shared" si="664"/>
        <v>9</v>
      </c>
      <c r="O13998" s="18">
        <f t="shared" si="662"/>
        <v>0</v>
      </c>
      <c r="P13998" s="16">
        <f t="shared" si="663"/>
        <v>9</v>
      </c>
    </row>
    <row r="13999" spans="2:16">
      <c r="B13999" s="400"/>
      <c r="D13999" s="401"/>
      <c r="F13999" s="235" t="s">
        <v>15319</v>
      </c>
      <c r="H13999" s="21" t="s">
        <v>15319</v>
      </c>
      <c r="J13999" s="2">
        <v>54</v>
      </c>
      <c r="L13999" s="18">
        <f t="shared" si="664"/>
        <v>54</v>
      </c>
      <c r="O13999" s="18">
        <f t="shared" si="662"/>
        <v>0</v>
      </c>
      <c r="P13999" s="16">
        <f t="shared" si="663"/>
        <v>54</v>
      </c>
    </row>
    <row r="14000" spans="2:16">
      <c r="B14000" s="400"/>
      <c r="D14000" s="401"/>
      <c r="F14000" s="235" t="s">
        <v>15320</v>
      </c>
      <c r="H14000" s="21" t="s">
        <v>15320</v>
      </c>
      <c r="J14000" s="2">
        <v>9</v>
      </c>
      <c r="L14000" s="18">
        <f t="shared" si="664"/>
        <v>9</v>
      </c>
      <c r="O14000" s="18">
        <f t="shared" si="662"/>
        <v>0</v>
      </c>
      <c r="P14000" s="16">
        <f t="shared" si="663"/>
        <v>9</v>
      </c>
    </row>
    <row r="14001" spans="2:16">
      <c r="B14001" s="400"/>
      <c r="D14001" s="401"/>
      <c r="F14001" s="235" t="s">
        <v>11331</v>
      </c>
      <c r="H14001" s="21" t="s">
        <v>11331</v>
      </c>
      <c r="J14001" s="2">
        <v>12</v>
      </c>
      <c r="L14001" s="18">
        <f t="shared" si="664"/>
        <v>12</v>
      </c>
      <c r="O14001" s="18">
        <f t="shared" si="662"/>
        <v>0</v>
      </c>
      <c r="P14001" s="16">
        <f t="shared" si="663"/>
        <v>12</v>
      </c>
    </row>
    <row r="14002" spans="2:16">
      <c r="B14002" s="400"/>
      <c r="D14002" s="401"/>
      <c r="F14002" s="235" t="s">
        <v>10073</v>
      </c>
      <c r="H14002" s="21" t="s">
        <v>10073</v>
      </c>
      <c r="J14002" s="2">
        <v>17</v>
      </c>
      <c r="L14002" s="18">
        <f t="shared" si="664"/>
        <v>17</v>
      </c>
      <c r="O14002" s="18">
        <f t="shared" si="662"/>
        <v>0</v>
      </c>
      <c r="P14002" s="16">
        <f t="shared" si="663"/>
        <v>17</v>
      </c>
    </row>
    <row r="14003" spans="2:16">
      <c r="B14003" s="400"/>
      <c r="D14003" s="401"/>
      <c r="F14003" s="235" t="s">
        <v>10245</v>
      </c>
      <c r="H14003" s="21" t="s">
        <v>10245</v>
      </c>
      <c r="J14003" s="2">
        <v>55</v>
      </c>
      <c r="L14003" s="18">
        <f t="shared" si="664"/>
        <v>55</v>
      </c>
      <c r="O14003" s="18">
        <f t="shared" si="662"/>
        <v>0</v>
      </c>
      <c r="P14003" s="16">
        <f t="shared" si="663"/>
        <v>55</v>
      </c>
    </row>
    <row r="14004" spans="2:16">
      <c r="B14004" s="400"/>
      <c r="D14004" s="401"/>
      <c r="F14004" s="235" t="s">
        <v>15321</v>
      </c>
      <c r="H14004" s="21" t="s">
        <v>15321</v>
      </c>
      <c r="J14004" s="2">
        <v>42</v>
      </c>
      <c r="L14004" s="18">
        <f t="shared" si="664"/>
        <v>42</v>
      </c>
      <c r="O14004" s="18">
        <f t="shared" si="662"/>
        <v>0</v>
      </c>
      <c r="P14004" s="16">
        <f t="shared" si="663"/>
        <v>42</v>
      </c>
    </row>
    <row r="14005" spans="2:16">
      <c r="B14005" s="400"/>
      <c r="D14005" s="401"/>
      <c r="F14005" s="235" t="s">
        <v>12867</v>
      </c>
      <c r="H14005" s="21" t="s">
        <v>12867</v>
      </c>
      <c r="J14005" s="2">
        <v>17</v>
      </c>
      <c r="L14005" s="18">
        <f t="shared" si="664"/>
        <v>17</v>
      </c>
      <c r="O14005" s="18">
        <f t="shared" si="662"/>
        <v>0</v>
      </c>
      <c r="P14005" s="16">
        <f t="shared" si="663"/>
        <v>17</v>
      </c>
    </row>
    <row r="14006" spans="2:16">
      <c r="B14006" s="400"/>
      <c r="D14006" s="401"/>
      <c r="F14006" s="235" t="s">
        <v>15322</v>
      </c>
      <c r="H14006" s="21" t="s">
        <v>15322</v>
      </c>
      <c r="J14006" s="2">
        <v>28</v>
      </c>
      <c r="L14006" s="18">
        <f t="shared" si="664"/>
        <v>28</v>
      </c>
      <c r="O14006" s="18">
        <f t="shared" si="662"/>
        <v>0</v>
      </c>
      <c r="P14006" s="16">
        <f t="shared" si="663"/>
        <v>28</v>
      </c>
    </row>
    <row r="14007" spans="2:16">
      <c r="B14007" s="400"/>
      <c r="D14007" s="401"/>
      <c r="F14007" s="235" t="s">
        <v>12803</v>
      </c>
      <c r="H14007" s="21" t="s">
        <v>12803</v>
      </c>
      <c r="J14007" s="2">
        <v>22</v>
      </c>
      <c r="L14007" s="18">
        <f t="shared" si="664"/>
        <v>22</v>
      </c>
      <c r="O14007" s="18">
        <f t="shared" si="662"/>
        <v>0</v>
      </c>
      <c r="P14007" s="16">
        <f t="shared" si="663"/>
        <v>22</v>
      </c>
    </row>
    <row r="14008" spans="2:16">
      <c r="B14008" s="400"/>
      <c r="D14008" s="401"/>
      <c r="F14008" s="235" t="s">
        <v>539</v>
      </c>
      <c r="H14008" s="21" t="s">
        <v>539</v>
      </c>
      <c r="J14008" s="2">
        <v>175</v>
      </c>
      <c r="L14008" s="18">
        <f t="shared" si="664"/>
        <v>175</v>
      </c>
      <c r="O14008" s="18">
        <f t="shared" si="662"/>
        <v>0</v>
      </c>
      <c r="P14008" s="16">
        <f t="shared" si="663"/>
        <v>175</v>
      </c>
    </row>
    <row r="14009" spans="2:16" ht="25.5">
      <c r="B14009" s="400"/>
      <c r="D14009" s="401"/>
      <c r="F14009" s="235" t="s">
        <v>15323</v>
      </c>
      <c r="H14009" s="21" t="s">
        <v>15323</v>
      </c>
      <c r="J14009" s="2">
        <v>120</v>
      </c>
      <c r="L14009" s="18">
        <f t="shared" si="664"/>
        <v>120</v>
      </c>
      <c r="O14009" s="18">
        <f t="shared" si="662"/>
        <v>0</v>
      </c>
      <c r="P14009" s="16">
        <f t="shared" si="663"/>
        <v>120</v>
      </c>
    </row>
    <row r="14010" spans="2:16" ht="25.5">
      <c r="B14010" s="400"/>
      <c r="D14010" s="401"/>
      <c r="F14010" s="235" t="s">
        <v>15324</v>
      </c>
      <c r="H14010" s="21" t="s">
        <v>15324</v>
      </c>
      <c r="J14010" s="2">
        <v>17</v>
      </c>
      <c r="L14010" s="18">
        <f t="shared" si="664"/>
        <v>17</v>
      </c>
      <c r="O14010" s="18">
        <f t="shared" si="662"/>
        <v>0</v>
      </c>
      <c r="P14010" s="16">
        <f t="shared" si="663"/>
        <v>17</v>
      </c>
    </row>
    <row r="14011" spans="2:16">
      <c r="B14011" s="400"/>
      <c r="D14011" s="401"/>
      <c r="F14011" s="235" t="s">
        <v>15325</v>
      </c>
      <c r="H14011" s="21" t="s">
        <v>15325</v>
      </c>
      <c r="J14011" s="2">
        <v>30</v>
      </c>
      <c r="L14011" s="18">
        <f t="shared" si="664"/>
        <v>30</v>
      </c>
      <c r="O14011" s="18">
        <f t="shared" si="662"/>
        <v>0</v>
      </c>
      <c r="P14011" s="16">
        <f t="shared" si="663"/>
        <v>30</v>
      </c>
    </row>
    <row r="14012" spans="2:16" ht="25.5">
      <c r="B14012" s="400"/>
      <c r="D14012" s="401"/>
      <c r="F14012" s="235" t="s">
        <v>15326</v>
      </c>
      <c r="H14012" s="21" t="s">
        <v>15326</v>
      </c>
      <c r="J14012" s="2">
        <v>20</v>
      </c>
      <c r="L14012" s="18">
        <f t="shared" si="664"/>
        <v>20</v>
      </c>
      <c r="O14012" s="18">
        <f t="shared" si="662"/>
        <v>0</v>
      </c>
      <c r="P14012" s="16">
        <f t="shared" si="663"/>
        <v>20</v>
      </c>
    </row>
    <row r="14013" spans="2:16" ht="25.5">
      <c r="B14013" s="400"/>
      <c r="D14013" s="401"/>
      <c r="F14013" s="235" t="s">
        <v>15327</v>
      </c>
      <c r="H14013" s="21" t="s">
        <v>15327</v>
      </c>
      <c r="J14013" s="2">
        <v>18</v>
      </c>
      <c r="L14013" s="18">
        <f t="shared" si="664"/>
        <v>18</v>
      </c>
      <c r="O14013" s="18">
        <f t="shared" si="662"/>
        <v>0</v>
      </c>
      <c r="P14013" s="16">
        <f t="shared" si="663"/>
        <v>18</v>
      </c>
    </row>
    <row r="14014" spans="2:16">
      <c r="B14014" s="400"/>
      <c r="D14014" s="401"/>
      <c r="F14014" s="235" t="s">
        <v>875</v>
      </c>
      <c r="H14014" s="21" t="s">
        <v>875</v>
      </c>
      <c r="J14014" s="2">
        <v>420</v>
      </c>
      <c r="L14014" s="18">
        <f t="shared" si="664"/>
        <v>420</v>
      </c>
      <c r="O14014" s="18">
        <f t="shared" si="662"/>
        <v>0</v>
      </c>
      <c r="P14014" s="16">
        <f t="shared" si="663"/>
        <v>420</v>
      </c>
    </row>
    <row r="14015" spans="2:16">
      <c r="B14015" s="400"/>
      <c r="D14015" s="401"/>
      <c r="F14015" s="235" t="s">
        <v>10868</v>
      </c>
      <c r="H14015" s="21" t="s">
        <v>10868</v>
      </c>
      <c r="L14015" s="18">
        <f t="shared" si="664"/>
        <v>0</v>
      </c>
      <c r="O14015" s="18">
        <f t="shared" si="662"/>
        <v>0</v>
      </c>
      <c r="P14015" s="16">
        <f t="shared" si="663"/>
        <v>0</v>
      </c>
    </row>
    <row r="14016" spans="2:16">
      <c r="B14016" s="400"/>
      <c r="D14016" s="401"/>
      <c r="F14016" s="235" t="s">
        <v>11122</v>
      </c>
      <c r="H14016" s="21" t="s">
        <v>11122</v>
      </c>
      <c r="J14016" s="2">
        <v>300</v>
      </c>
      <c r="K14016" s="2"/>
      <c r="L14016" s="18">
        <f t="shared" si="664"/>
        <v>300</v>
      </c>
      <c r="N14016" s="2">
        <v>20</v>
      </c>
      <c r="O14016" s="18">
        <f t="shared" si="662"/>
        <v>20</v>
      </c>
      <c r="P14016" s="16">
        <f t="shared" si="663"/>
        <v>320</v>
      </c>
    </row>
    <row r="14017" spans="2:16">
      <c r="B14017" s="400"/>
      <c r="D14017" s="401"/>
      <c r="F14017" s="235" t="s">
        <v>15328</v>
      </c>
      <c r="H14017" s="21" t="s">
        <v>15328</v>
      </c>
      <c r="J14017" s="2">
        <v>195</v>
      </c>
      <c r="K14017" s="2"/>
      <c r="L14017" s="18">
        <f t="shared" si="664"/>
        <v>195</v>
      </c>
      <c r="N14017" s="2">
        <v>20</v>
      </c>
      <c r="O14017" s="18">
        <f t="shared" si="662"/>
        <v>20</v>
      </c>
      <c r="P14017" s="16">
        <f t="shared" si="663"/>
        <v>215</v>
      </c>
    </row>
    <row r="14018" spans="2:16">
      <c r="B14018" s="400"/>
      <c r="D14018" s="401"/>
      <c r="F14018" s="235" t="s">
        <v>11584</v>
      </c>
      <c r="H14018" s="21" t="s">
        <v>11584</v>
      </c>
      <c r="J14018" s="2"/>
      <c r="K14018" s="2">
        <v>35</v>
      </c>
      <c r="L14018" s="18">
        <f t="shared" si="664"/>
        <v>35</v>
      </c>
      <c r="N14018" s="2">
        <v>90</v>
      </c>
      <c r="O14018" s="18">
        <f t="shared" si="662"/>
        <v>90</v>
      </c>
      <c r="P14018" s="16">
        <f t="shared" si="663"/>
        <v>125</v>
      </c>
    </row>
    <row r="14019" spans="2:16" ht="25.5">
      <c r="B14019" s="400"/>
      <c r="D14019" s="401"/>
      <c r="F14019" s="235" t="s">
        <v>15329</v>
      </c>
      <c r="H14019" s="21" t="s">
        <v>15329</v>
      </c>
      <c r="J14019" s="2">
        <v>225</v>
      </c>
      <c r="K14019" s="2"/>
      <c r="L14019" s="18">
        <f t="shared" si="664"/>
        <v>225</v>
      </c>
      <c r="N14019" s="2">
        <v>25</v>
      </c>
      <c r="O14019" s="18">
        <f t="shared" si="662"/>
        <v>25</v>
      </c>
      <c r="P14019" s="16">
        <f t="shared" si="663"/>
        <v>250</v>
      </c>
    </row>
    <row r="14020" spans="2:16">
      <c r="B14020" s="400"/>
      <c r="D14020" s="401"/>
      <c r="F14020" s="235" t="s">
        <v>15330</v>
      </c>
      <c r="H14020" s="21" t="s">
        <v>15330</v>
      </c>
      <c r="J14020" s="2">
        <v>200</v>
      </c>
      <c r="K14020" s="2"/>
      <c r="L14020" s="18">
        <f t="shared" si="664"/>
        <v>200</v>
      </c>
      <c r="N14020" s="2">
        <v>30</v>
      </c>
      <c r="O14020" s="18">
        <f t="shared" si="662"/>
        <v>30</v>
      </c>
      <c r="P14020" s="16">
        <f t="shared" si="663"/>
        <v>230</v>
      </c>
    </row>
    <row r="14021" spans="2:16">
      <c r="B14021" s="400"/>
      <c r="D14021" s="401"/>
      <c r="F14021" s="235" t="s">
        <v>15331</v>
      </c>
      <c r="H14021" s="21" t="s">
        <v>15331</v>
      </c>
      <c r="J14021" s="2">
        <v>100</v>
      </c>
      <c r="K14021" s="2"/>
      <c r="L14021" s="18">
        <f t="shared" si="664"/>
        <v>100</v>
      </c>
      <c r="N14021" s="2">
        <v>50</v>
      </c>
      <c r="O14021" s="18">
        <f t="shared" si="662"/>
        <v>50</v>
      </c>
      <c r="P14021" s="16">
        <f t="shared" si="663"/>
        <v>150</v>
      </c>
    </row>
    <row r="14022" spans="2:16" ht="25.5">
      <c r="B14022" s="400"/>
      <c r="D14022" s="401"/>
      <c r="H14022" s="21" t="s">
        <v>15332</v>
      </c>
      <c r="J14022" s="2">
        <v>740</v>
      </c>
      <c r="K14022" s="2"/>
      <c r="L14022" s="18">
        <f t="shared" si="664"/>
        <v>740</v>
      </c>
      <c r="M14022" s="106">
        <v>138</v>
      </c>
      <c r="N14022" s="2">
        <v>70</v>
      </c>
      <c r="O14022" s="18">
        <f t="shared" si="662"/>
        <v>208</v>
      </c>
      <c r="P14022" s="16">
        <f t="shared" si="663"/>
        <v>948</v>
      </c>
    </row>
    <row r="14023" spans="2:16">
      <c r="B14023" s="400"/>
      <c r="D14023" s="401"/>
      <c r="H14023" s="21" t="s">
        <v>15333</v>
      </c>
      <c r="L14023" s="18">
        <f t="shared" si="664"/>
        <v>0</v>
      </c>
      <c r="M14023" s="106">
        <v>195</v>
      </c>
      <c r="O14023" s="18">
        <f t="shared" si="662"/>
        <v>195</v>
      </c>
      <c r="P14023" s="16">
        <f t="shared" si="663"/>
        <v>195</v>
      </c>
    </row>
    <row r="14024" spans="2:16">
      <c r="B14024" s="400"/>
      <c r="D14024" s="401"/>
      <c r="H14024" s="21" t="s">
        <v>15334</v>
      </c>
      <c r="L14024" s="18">
        <f t="shared" si="664"/>
        <v>0</v>
      </c>
      <c r="M14024" s="106">
        <v>80</v>
      </c>
      <c r="O14024" s="18">
        <f t="shared" si="662"/>
        <v>80</v>
      </c>
      <c r="P14024" s="16">
        <f t="shared" si="663"/>
        <v>80</v>
      </c>
    </row>
    <row r="14025" spans="2:16">
      <c r="B14025" s="400"/>
      <c r="D14025" s="401" t="s">
        <v>15335</v>
      </c>
      <c r="F14025" s="264" t="s">
        <v>15372</v>
      </c>
      <c r="H14025" s="21" t="s">
        <v>15336</v>
      </c>
      <c r="L14025" s="18">
        <f t="shared" si="664"/>
        <v>0</v>
      </c>
      <c r="O14025" s="18">
        <f t="shared" si="662"/>
        <v>0</v>
      </c>
      <c r="P14025" s="16">
        <f t="shared" si="663"/>
        <v>0</v>
      </c>
    </row>
    <row r="14026" spans="2:16">
      <c r="B14026" s="400"/>
      <c r="D14026" s="401"/>
      <c r="F14026" s="264" t="s">
        <v>15373</v>
      </c>
      <c r="H14026" s="21" t="s">
        <v>15337</v>
      </c>
      <c r="J14026" s="2">
        <v>40</v>
      </c>
      <c r="L14026" s="18">
        <f t="shared" si="664"/>
        <v>40</v>
      </c>
      <c r="O14026" s="18">
        <f t="shared" si="662"/>
        <v>0</v>
      </c>
      <c r="P14026" s="16">
        <f t="shared" si="663"/>
        <v>40</v>
      </c>
    </row>
    <row r="14027" spans="2:16">
      <c r="B14027" s="400"/>
      <c r="D14027" s="401"/>
      <c r="F14027" s="264" t="s">
        <v>15374</v>
      </c>
      <c r="H14027" s="21" t="s">
        <v>936</v>
      </c>
      <c r="J14027" s="2">
        <v>300</v>
      </c>
      <c r="L14027" s="18">
        <f t="shared" si="664"/>
        <v>300</v>
      </c>
      <c r="O14027" s="18">
        <f t="shared" si="662"/>
        <v>0</v>
      </c>
      <c r="P14027" s="16">
        <f t="shared" si="663"/>
        <v>300</v>
      </c>
    </row>
    <row r="14028" spans="2:16">
      <c r="B14028" s="400"/>
      <c r="D14028" s="401"/>
      <c r="F14028" s="264" t="s">
        <v>15375</v>
      </c>
      <c r="H14028" s="21" t="s">
        <v>2430</v>
      </c>
      <c r="J14028" s="2">
        <v>300</v>
      </c>
      <c r="L14028" s="18">
        <f t="shared" si="664"/>
        <v>300</v>
      </c>
      <c r="O14028" s="18">
        <f t="shared" si="662"/>
        <v>0</v>
      </c>
      <c r="P14028" s="16">
        <f t="shared" si="663"/>
        <v>300</v>
      </c>
    </row>
    <row r="14029" spans="2:16">
      <c r="B14029" s="400"/>
      <c r="D14029" s="401"/>
      <c r="F14029" s="264" t="s">
        <v>15376</v>
      </c>
      <c r="H14029" s="21" t="s">
        <v>15338</v>
      </c>
      <c r="J14029" s="2">
        <v>20</v>
      </c>
      <c r="L14029" s="18">
        <f t="shared" si="664"/>
        <v>20</v>
      </c>
      <c r="O14029" s="18">
        <f t="shared" si="662"/>
        <v>0</v>
      </c>
      <c r="P14029" s="16">
        <f t="shared" si="663"/>
        <v>20</v>
      </c>
    </row>
    <row r="14030" spans="2:16">
      <c r="B14030" s="400"/>
      <c r="D14030" s="401"/>
      <c r="F14030" s="264" t="s">
        <v>15377</v>
      </c>
      <c r="H14030" s="21" t="s">
        <v>15339</v>
      </c>
      <c r="J14030" s="2">
        <v>20</v>
      </c>
      <c r="L14030" s="18">
        <f t="shared" si="664"/>
        <v>20</v>
      </c>
      <c r="O14030" s="18">
        <f t="shared" si="662"/>
        <v>0</v>
      </c>
      <c r="P14030" s="16">
        <f t="shared" si="663"/>
        <v>20</v>
      </c>
    </row>
    <row r="14031" spans="2:16">
      <c r="B14031" s="400"/>
      <c r="D14031" s="401"/>
      <c r="F14031" s="264" t="s">
        <v>15340</v>
      </c>
      <c r="H14031" s="21" t="s">
        <v>15340</v>
      </c>
      <c r="J14031" s="2">
        <v>15</v>
      </c>
      <c r="L14031" s="18">
        <f t="shared" si="664"/>
        <v>15</v>
      </c>
      <c r="O14031" s="18">
        <f t="shared" si="662"/>
        <v>0</v>
      </c>
      <c r="P14031" s="16">
        <f t="shared" si="663"/>
        <v>15</v>
      </c>
    </row>
    <row r="14032" spans="2:16">
      <c r="B14032" s="400"/>
      <c r="D14032" s="401"/>
      <c r="F14032" s="264" t="s">
        <v>15341</v>
      </c>
      <c r="H14032" s="21" t="s">
        <v>15341</v>
      </c>
      <c r="J14032" s="2">
        <v>30</v>
      </c>
      <c r="L14032" s="18">
        <f t="shared" si="664"/>
        <v>30</v>
      </c>
      <c r="O14032" s="18">
        <f t="shared" si="662"/>
        <v>0</v>
      </c>
      <c r="P14032" s="16">
        <f t="shared" si="663"/>
        <v>30</v>
      </c>
    </row>
    <row r="14033" spans="2:16" ht="25.5">
      <c r="B14033" s="400"/>
      <c r="D14033" s="401"/>
      <c r="F14033" s="264" t="s">
        <v>15342</v>
      </c>
      <c r="H14033" s="21" t="s">
        <v>15342</v>
      </c>
      <c r="J14033" s="2">
        <v>50</v>
      </c>
      <c r="L14033" s="18">
        <f t="shared" si="664"/>
        <v>50</v>
      </c>
      <c r="O14033" s="18">
        <f t="shared" si="662"/>
        <v>0</v>
      </c>
      <c r="P14033" s="16">
        <f t="shared" si="663"/>
        <v>50</v>
      </c>
    </row>
    <row r="14034" spans="2:16">
      <c r="B14034" s="400"/>
      <c r="D14034" s="401"/>
      <c r="F14034" s="264" t="s">
        <v>15343</v>
      </c>
      <c r="H14034" s="21" t="s">
        <v>15343</v>
      </c>
      <c r="J14034" s="2">
        <v>40</v>
      </c>
      <c r="L14034" s="18">
        <f t="shared" si="664"/>
        <v>40</v>
      </c>
      <c r="O14034" s="18">
        <f t="shared" si="662"/>
        <v>0</v>
      </c>
      <c r="P14034" s="16">
        <f t="shared" si="663"/>
        <v>40</v>
      </c>
    </row>
    <row r="14035" spans="2:16">
      <c r="B14035" s="400"/>
      <c r="D14035" s="401"/>
      <c r="F14035" s="264" t="s">
        <v>10073</v>
      </c>
      <c r="H14035" s="21" t="s">
        <v>10073</v>
      </c>
      <c r="J14035" s="2">
        <v>78</v>
      </c>
      <c r="L14035" s="18">
        <f t="shared" si="664"/>
        <v>78</v>
      </c>
      <c r="O14035" s="18">
        <f t="shared" si="662"/>
        <v>0</v>
      </c>
      <c r="P14035" s="16">
        <f t="shared" si="663"/>
        <v>78</v>
      </c>
    </row>
    <row r="14036" spans="2:16">
      <c r="B14036" s="400"/>
      <c r="D14036" s="401"/>
      <c r="F14036" s="264" t="s">
        <v>12724</v>
      </c>
      <c r="H14036" s="21" t="s">
        <v>15344</v>
      </c>
      <c r="J14036" s="2">
        <v>40</v>
      </c>
      <c r="L14036" s="18">
        <f t="shared" si="664"/>
        <v>40</v>
      </c>
      <c r="O14036" s="18">
        <f t="shared" si="662"/>
        <v>0</v>
      </c>
      <c r="P14036" s="16">
        <f t="shared" si="663"/>
        <v>40</v>
      </c>
    </row>
    <row r="14037" spans="2:16">
      <c r="B14037" s="400"/>
      <c r="D14037" s="401"/>
      <c r="F14037" s="264" t="s">
        <v>15345</v>
      </c>
      <c r="H14037" s="21" t="s">
        <v>15345</v>
      </c>
      <c r="J14037" s="2">
        <v>40</v>
      </c>
      <c r="L14037" s="18">
        <f t="shared" si="664"/>
        <v>40</v>
      </c>
      <c r="O14037" s="18">
        <f t="shared" si="662"/>
        <v>0</v>
      </c>
      <c r="P14037" s="16">
        <f t="shared" si="663"/>
        <v>40</v>
      </c>
    </row>
    <row r="14038" spans="2:16">
      <c r="B14038" s="400"/>
      <c r="D14038" s="401"/>
      <c r="F14038" s="264" t="s">
        <v>15346</v>
      </c>
      <c r="H14038" s="21" t="s">
        <v>15346</v>
      </c>
      <c r="J14038" s="2">
        <v>53</v>
      </c>
      <c r="L14038" s="18">
        <f t="shared" si="664"/>
        <v>53</v>
      </c>
      <c r="O14038" s="18">
        <f t="shared" ref="O14038:O14077" si="665">+N14038+M14038</f>
        <v>0</v>
      </c>
      <c r="P14038" s="16">
        <f t="shared" ref="P14038:P14077" si="666">+L14038+O14038</f>
        <v>53</v>
      </c>
    </row>
    <row r="14039" spans="2:16">
      <c r="B14039" s="400"/>
      <c r="D14039" s="401"/>
      <c r="F14039" s="264" t="s">
        <v>1891</v>
      </c>
      <c r="H14039" s="21" t="s">
        <v>15347</v>
      </c>
      <c r="J14039" s="2">
        <v>230</v>
      </c>
      <c r="L14039" s="18">
        <f t="shared" si="664"/>
        <v>230</v>
      </c>
      <c r="O14039" s="18">
        <f t="shared" si="665"/>
        <v>0</v>
      </c>
      <c r="P14039" s="16">
        <f t="shared" si="666"/>
        <v>230</v>
      </c>
    </row>
    <row r="14040" spans="2:16">
      <c r="B14040" s="400"/>
      <c r="D14040" s="401"/>
      <c r="F14040" s="264" t="s">
        <v>3086</v>
      </c>
      <c r="H14040" s="21" t="s">
        <v>3086</v>
      </c>
      <c r="J14040" s="2">
        <v>40</v>
      </c>
      <c r="L14040" s="18">
        <f t="shared" si="664"/>
        <v>40</v>
      </c>
      <c r="O14040" s="18">
        <f t="shared" si="665"/>
        <v>0</v>
      </c>
      <c r="P14040" s="16">
        <f t="shared" si="666"/>
        <v>40</v>
      </c>
    </row>
    <row r="14041" spans="2:16">
      <c r="B14041" s="400"/>
      <c r="D14041" s="401"/>
      <c r="F14041" s="264" t="s">
        <v>15348</v>
      </c>
      <c r="H14041" s="21" t="s">
        <v>15348</v>
      </c>
      <c r="J14041" s="2">
        <v>130</v>
      </c>
      <c r="L14041" s="18">
        <f t="shared" si="664"/>
        <v>130</v>
      </c>
      <c r="O14041" s="18">
        <f t="shared" si="665"/>
        <v>0</v>
      </c>
      <c r="P14041" s="16">
        <f t="shared" si="666"/>
        <v>130</v>
      </c>
    </row>
    <row r="14042" spans="2:16">
      <c r="B14042" s="400"/>
      <c r="D14042" s="401"/>
      <c r="F14042" s="264" t="s">
        <v>15349</v>
      </c>
      <c r="H14042" s="21" t="s">
        <v>15349</v>
      </c>
      <c r="J14042" s="2">
        <v>260</v>
      </c>
      <c r="L14042" s="18">
        <f t="shared" ref="L14042:L14077" si="667">+J14042+K14042</f>
        <v>260</v>
      </c>
      <c r="O14042" s="18">
        <f t="shared" si="665"/>
        <v>0</v>
      </c>
      <c r="P14042" s="16">
        <f t="shared" si="666"/>
        <v>260</v>
      </c>
    </row>
    <row r="14043" spans="2:16">
      <c r="B14043" s="400"/>
      <c r="D14043" s="401"/>
      <c r="F14043" s="264" t="s">
        <v>13381</v>
      </c>
      <c r="H14043" s="21" t="s">
        <v>13381</v>
      </c>
      <c r="J14043" s="2">
        <v>20</v>
      </c>
      <c r="L14043" s="18">
        <f t="shared" si="667"/>
        <v>20</v>
      </c>
      <c r="O14043" s="18">
        <f t="shared" si="665"/>
        <v>0</v>
      </c>
      <c r="P14043" s="16">
        <f t="shared" si="666"/>
        <v>20</v>
      </c>
    </row>
    <row r="14044" spans="2:16">
      <c r="B14044" s="400"/>
      <c r="D14044" s="401"/>
      <c r="F14044" s="264" t="s">
        <v>15350</v>
      </c>
      <c r="H14044" s="21" t="s">
        <v>15350</v>
      </c>
      <c r="J14044" s="2">
        <v>30</v>
      </c>
      <c r="L14044" s="18">
        <f t="shared" si="667"/>
        <v>30</v>
      </c>
      <c r="O14044" s="18">
        <f t="shared" si="665"/>
        <v>0</v>
      </c>
      <c r="P14044" s="16">
        <f t="shared" si="666"/>
        <v>30</v>
      </c>
    </row>
    <row r="14045" spans="2:16">
      <c r="B14045" s="400"/>
      <c r="D14045" s="401"/>
      <c r="F14045" s="264" t="s">
        <v>10869</v>
      </c>
      <c r="H14045" s="21" t="s">
        <v>10869</v>
      </c>
      <c r="J14045" s="2">
        <v>20</v>
      </c>
      <c r="L14045" s="18">
        <f t="shared" si="667"/>
        <v>20</v>
      </c>
      <c r="O14045" s="18">
        <f t="shared" si="665"/>
        <v>0</v>
      </c>
      <c r="P14045" s="16">
        <f t="shared" si="666"/>
        <v>20</v>
      </c>
    </row>
    <row r="14046" spans="2:16">
      <c r="B14046" s="400"/>
      <c r="D14046" s="401"/>
      <c r="F14046" s="264" t="s">
        <v>15378</v>
      </c>
      <c r="H14046" s="21" t="s">
        <v>15351</v>
      </c>
      <c r="J14046" s="2">
        <v>20</v>
      </c>
      <c r="L14046" s="18">
        <f t="shared" si="667"/>
        <v>20</v>
      </c>
      <c r="O14046" s="18">
        <f t="shared" si="665"/>
        <v>0</v>
      </c>
      <c r="P14046" s="16">
        <f t="shared" si="666"/>
        <v>20</v>
      </c>
    </row>
    <row r="14047" spans="2:16">
      <c r="B14047" s="400"/>
      <c r="D14047" s="401"/>
      <c r="F14047" s="264" t="s">
        <v>15352</v>
      </c>
      <c r="H14047" s="21" t="s">
        <v>15352</v>
      </c>
      <c r="J14047" s="2">
        <v>25</v>
      </c>
      <c r="L14047" s="18">
        <f t="shared" si="667"/>
        <v>25</v>
      </c>
      <c r="O14047" s="18">
        <f t="shared" si="665"/>
        <v>0</v>
      </c>
      <c r="P14047" s="16">
        <f t="shared" si="666"/>
        <v>25</v>
      </c>
    </row>
    <row r="14048" spans="2:16">
      <c r="B14048" s="400"/>
      <c r="D14048" s="401"/>
      <c r="F14048" s="264" t="s">
        <v>15353</v>
      </c>
      <c r="H14048" s="21" t="s">
        <v>15353</v>
      </c>
      <c r="J14048" s="2">
        <v>25</v>
      </c>
      <c r="L14048" s="18">
        <f t="shared" si="667"/>
        <v>25</v>
      </c>
      <c r="O14048" s="18">
        <f t="shared" si="665"/>
        <v>0</v>
      </c>
      <c r="P14048" s="16">
        <f t="shared" si="666"/>
        <v>25</v>
      </c>
    </row>
    <row r="14049" spans="2:16">
      <c r="B14049" s="400"/>
      <c r="D14049" s="401"/>
      <c r="F14049" s="264" t="s">
        <v>2360</v>
      </c>
      <c r="H14049" s="21" t="s">
        <v>2360</v>
      </c>
      <c r="J14049" s="2">
        <v>20</v>
      </c>
      <c r="L14049" s="18">
        <f t="shared" si="667"/>
        <v>20</v>
      </c>
      <c r="O14049" s="18">
        <f t="shared" si="665"/>
        <v>0</v>
      </c>
      <c r="P14049" s="16">
        <f t="shared" si="666"/>
        <v>20</v>
      </c>
    </row>
    <row r="14050" spans="2:16">
      <c r="B14050" s="400"/>
      <c r="D14050" s="401"/>
      <c r="F14050" s="264" t="s">
        <v>15354</v>
      </c>
      <c r="H14050" s="21" t="s">
        <v>15354</v>
      </c>
      <c r="J14050" s="2">
        <v>30</v>
      </c>
      <c r="L14050" s="18">
        <f t="shared" si="667"/>
        <v>30</v>
      </c>
      <c r="O14050" s="18">
        <f t="shared" si="665"/>
        <v>0</v>
      </c>
      <c r="P14050" s="16">
        <f t="shared" si="666"/>
        <v>30</v>
      </c>
    </row>
    <row r="14051" spans="2:16">
      <c r="B14051" s="400"/>
      <c r="D14051" s="401"/>
      <c r="F14051" s="264" t="s">
        <v>15355</v>
      </c>
      <c r="H14051" s="21" t="s">
        <v>15355</v>
      </c>
      <c r="J14051" s="2">
        <v>30</v>
      </c>
      <c r="L14051" s="18">
        <f t="shared" si="667"/>
        <v>30</v>
      </c>
      <c r="O14051" s="18">
        <f t="shared" si="665"/>
        <v>0</v>
      </c>
      <c r="P14051" s="16">
        <f t="shared" si="666"/>
        <v>30</v>
      </c>
    </row>
    <row r="14052" spans="2:16">
      <c r="B14052" s="400"/>
      <c r="D14052" s="401"/>
      <c r="F14052" s="264" t="s">
        <v>15356</v>
      </c>
      <c r="H14052" s="21" t="s">
        <v>15356</v>
      </c>
      <c r="J14052" s="2">
        <v>150</v>
      </c>
      <c r="L14052" s="18">
        <f t="shared" si="667"/>
        <v>150</v>
      </c>
      <c r="O14052" s="18">
        <f t="shared" si="665"/>
        <v>0</v>
      </c>
      <c r="P14052" s="16">
        <f t="shared" si="666"/>
        <v>150</v>
      </c>
    </row>
    <row r="14053" spans="2:16">
      <c r="B14053" s="400"/>
      <c r="D14053" s="401"/>
      <c r="F14053" s="264" t="s">
        <v>15357</v>
      </c>
      <c r="H14053" s="21" t="s">
        <v>15357</v>
      </c>
      <c r="J14053" s="2">
        <v>60</v>
      </c>
      <c r="L14053" s="18">
        <f t="shared" si="667"/>
        <v>60</v>
      </c>
      <c r="O14053" s="18">
        <f t="shared" si="665"/>
        <v>0</v>
      </c>
      <c r="P14053" s="16">
        <f t="shared" si="666"/>
        <v>60</v>
      </c>
    </row>
    <row r="14054" spans="2:16">
      <c r="B14054" s="400"/>
      <c r="D14054" s="401"/>
      <c r="F14054" s="264" t="s">
        <v>1003</v>
      </c>
      <c r="H14054" s="21" t="s">
        <v>1120</v>
      </c>
      <c r="J14054" s="2">
        <v>25</v>
      </c>
      <c r="L14054" s="18">
        <f t="shared" si="667"/>
        <v>25</v>
      </c>
      <c r="O14054" s="18">
        <f t="shared" si="665"/>
        <v>0</v>
      </c>
      <c r="P14054" s="16">
        <f t="shared" si="666"/>
        <v>25</v>
      </c>
    </row>
    <row r="14055" spans="2:16" ht="25.5">
      <c r="B14055" s="400"/>
      <c r="D14055" s="401"/>
      <c r="F14055" s="264" t="s">
        <v>15358</v>
      </c>
      <c r="H14055" s="21" t="s">
        <v>15358</v>
      </c>
      <c r="J14055" s="2">
        <v>40</v>
      </c>
      <c r="L14055" s="18">
        <f t="shared" si="667"/>
        <v>40</v>
      </c>
      <c r="O14055" s="18">
        <f t="shared" si="665"/>
        <v>0</v>
      </c>
      <c r="P14055" s="16">
        <f t="shared" si="666"/>
        <v>40</v>
      </c>
    </row>
    <row r="14056" spans="2:16" ht="25.5">
      <c r="B14056" s="400"/>
      <c r="D14056" s="401"/>
      <c r="F14056" s="264" t="s">
        <v>15379</v>
      </c>
      <c r="H14056" s="21" t="s">
        <v>15359</v>
      </c>
      <c r="J14056" s="2">
        <v>40</v>
      </c>
      <c r="L14056" s="18">
        <f t="shared" si="667"/>
        <v>40</v>
      </c>
      <c r="O14056" s="18">
        <f t="shared" si="665"/>
        <v>0</v>
      </c>
      <c r="P14056" s="16">
        <f t="shared" si="666"/>
        <v>40</v>
      </c>
    </row>
    <row r="14057" spans="2:16">
      <c r="B14057" s="400"/>
      <c r="D14057" s="401"/>
      <c r="F14057" s="264" t="s">
        <v>15380</v>
      </c>
      <c r="H14057" s="21" t="s">
        <v>2407</v>
      </c>
      <c r="J14057" s="2">
        <v>55</v>
      </c>
      <c r="L14057" s="18">
        <f t="shared" si="667"/>
        <v>55</v>
      </c>
      <c r="O14057" s="18">
        <f t="shared" si="665"/>
        <v>0</v>
      </c>
      <c r="P14057" s="16">
        <f t="shared" si="666"/>
        <v>55</v>
      </c>
    </row>
    <row r="14058" spans="2:16">
      <c r="B14058" s="400"/>
      <c r="D14058" s="401"/>
      <c r="F14058" s="264" t="s">
        <v>882</v>
      </c>
      <c r="H14058" s="21" t="s">
        <v>882</v>
      </c>
      <c r="J14058" s="2">
        <v>30</v>
      </c>
      <c r="L14058" s="18">
        <f t="shared" si="667"/>
        <v>30</v>
      </c>
      <c r="O14058" s="18">
        <f t="shared" si="665"/>
        <v>0</v>
      </c>
      <c r="P14058" s="16">
        <f t="shared" si="666"/>
        <v>30</v>
      </c>
    </row>
    <row r="14059" spans="2:16">
      <c r="B14059" s="400"/>
      <c r="D14059" s="401"/>
      <c r="F14059" s="264" t="s">
        <v>15360</v>
      </c>
      <c r="H14059" s="21" t="s">
        <v>15360</v>
      </c>
      <c r="J14059" s="2">
        <v>30</v>
      </c>
      <c r="L14059" s="18">
        <f t="shared" si="667"/>
        <v>30</v>
      </c>
      <c r="O14059" s="18">
        <f t="shared" si="665"/>
        <v>0</v>
      </c>
      <c r="P14059" s="16">
        <f t="shared" si="666"/>
        <v>30</v>
      </c>
    </row>
    <row r="14060" spans="2:16">
      <c r="B14060" s="400"/>
      <c r="D14060" s="401"/>
      <c r="F14060" s="264" t="s">
        <v>15381</v>
      </c>
      <c r="H14060" s="21" t="s">
        <v>15361</v>
      </c>
      <c r="J14060" s="2">
        <v>35</v>
      </c>
      <c r="L14060" s="18">
        <f t="shared" si="667"/>
        <v>35</v>
      </c>
      <c r="O14060" s="18">
        <f t="shared" si="665"/>
        <v>0</v>
      </c>
      <c r="P14060" s="16">
        <f t="shared" si="666"/>
        <v>35</v>
      </c>
    </row>
    <row r="14061" spans="2:16">
      <c r="B14061" s="400"/>
      <c r="D14061" s="401"/>
      <c r="F14061" s="264" t="s">
        <v>15362</v>
      </c>
      <c r="H14061" s="21" t="s">
        <v>15362</v>
      </c>
      <c r="J14061" s="2">
        <v>35</v>
      </c>
      <c r="L14061" s="18">
        <f t="shared" si="667"/>
        <v>35</v>
      </c>
      <c r="O14061" s="18">
        <f t="shared" si="665"/>
        <v>0</v>
      </c>
      <c r="P14061" s="16">
        <f t="shared" si="666"/>
        <v>35</v>
      </c>
    </row>
    <row r="14062" spans="2:16">
      <c r="B14062" s="400"/>
      <c r="D14062" s="401"/>
      <c r="F14062" s="264" t="s">
        <v>15363</v>
      </c>
      <c r="H14062" s="21" t="s">
        <v>15363</v>
      </c>
      <c r="J14062" s="2">
        <v>25</v>
      </c>
      <c r="L14062" s="18">
        <f t="shared" si="667"/>
        <v>25</v>
      </c>
      <c r="O14062" s="18">
        <f t="shared" si="665"/>
        <v>0</v>
      </c>
      <c r="P14062" s="16">
        <f t="shared" si="666"/>
        <v>25</v>
      </c>
    </row>
    <row r="14063" spans="2:16" ht="25.5">
      <c r="B14063" s="400"/>
      <c r="D14063" s="401"/>
      <c r="F14063" s="264" t="s">
        <v>11122</v>
      </c>
      <c r="H14063" s="21" t="s">
        <v>15364</v>
      </c>
      <c r="J14063" s="2">
        <v>20</v>
      </c>
      <c r="L14063" s="18">
        <f t="shared" si="667"/>
        <v>20</v>
      </c>
      <c r="O14063" s="18">
        <f t="shared" si="665"/>
        <v>0</v>
      </c>
      <c r="P14063" s="16">
        <f t="shared" si="666"/>
        <v>20</v>
      </c>
    </row>
    <row r="14064" spans="2:16">
      <c r="B14064" s="400"/>
      <c r="D14064" s="401"/>
      <c r="F14064" s="264" t="s">
        <v>15365</v>
      </c>
      <c r="H14064" s="21" t="s">
        <v>15365</v>
      </c>
      <c r="J14064" s="2">
        <v>20</v>
      </c>
      <c r="L14064" s="18">
        <f t="shared" si="667"/>
        <v>20</v>
      </c>
      <c r="O14064" s="18">
        <f t="shared" si="665"/>
        <v>0</v>
      </c>
      <c r="P14064" s="16">
        <f t="shared" si="666"/>
        <v>20</v>
      </c>
    </row>
    <row r="14065" spans="2:16">
      <c r="B14065" s="400"/>
      <c r="D14065" s="401"/>
      <c r="F14065" s="264" t="s">
        <v>15366</v>
      </c>
      <c r="H14065" s="21" t="s">
        <v>15366</v>
      </c>
      <c r="J14065" s="2">
        <v>20</v>
      </c>
      <c r="L14065" s="18">
        <f t="shared" si="667"/>
        <v>20</v>
      </c>
      <c r="O14065" s="18">
        <f t="shared" si="665"/>
        <v>0</v>
      </c>
      <c r="P14065" s="16">
        <f t="shared" si="666"/>
        <v>20</v>
      </c>
    </row>
    <row r="14066" spans="2:16">
      <c r="B14066" s="400"/>
      <c r="D14066" s="401"/>
      <c r="F14066" s="264" t="s">
        <v>15367</v>
      </c>
      <c r="H14066" s="21" t="s">
        <v>15367</v>
      </c>
      <c r="J14066" s="2">
        <v>160</v>
      </c>
      <c r="L14066" s="18">
        <f t="shared" si="667"/>
        <v>160</v>
      </c>
      <c r="O14066" s="18">
        <f t="shared" si="665"/>
        <v>0</v>
      </c>
      <c r="P14066" s="16">
        <f t="shared" si="666"/>
        <v>160</v>
      </c>
    </row>
    <row r="14067" spans="2:16">
      <c r="B14067" s="400"/>
      <c r="D14067" s="401"/>
      <c r="F14067" s="264" t="s">
        <v>3118</v>
      </c>
      <c r="H14067" s="21" t="s">
        <v>3118</v>
      </c>
      <c r="J14067" s="2">
        <v>30</v>
      </c>
      <c r="L14067" s="18">
        <f t="shared" si="667"/>
        <v>30</v>
      </c>
      <c r="O14067" s="18">
        <f t="shared" si="665"/>
        <v>0</v>
      </c>
      <c r="P14067" s="16">
        <f t="shared" si="666"/>
        <v>30</v>
      </c>
    </row>
    <row r="14068" spans="2:16">
      <c r="B14068" s="400"/>
      <c r="D14068" s="401"/>
      <c r="F14068" s="264" t="s">
        <v>15368</v>
      </c>
      <c r="H14068" s="21" t="s">
        <v>15368</v>
      </c>
      <c r="J14068" s="2">
        <v>40</v>
      </c>
      <c r="L14068" s="18">
        <f t="shared" si="667"/>
        <v>40</v>
      </c>
      <c r="O14068" s="18">
        <f t="shared" si="665"/>
        <v>0</v>
      </c>
      <c r="P14068" s="16">
        <f t="shared" si="666"/>
        <v>40</v>
      </c>
    </row>
    <row r="14069" spans="2:16">
      <c r="B14069" s="400"/>
      <c r="D14069" s="401"/>
      <c r="F14069" s="264" t="s">
        <v>2406</v>
      </c>
      <c r="H14069" s="21" t="s">
        <v>2406</v>
      </c>
      <c r="J14069" s="2">
        <v>30</v>
      </c>
      <c r="L14069" s="18">
        <f t="shared" si="667"/>
        <v>30</v>
      </c>
      <c r="O14069" s="18">
        <f t="shared" si="665"/>
        <v>0</v>
      </c>
      <c r="P14069" s="16">
        <f t="shared" si="666"/>
        <v>30</v>
      </c>
    </row>
    <row r="14070" spans="2:16">
      <c r="B14070" s="400"/>
      <c r="D14070" s="401"/>
      <c r="F14070" s="264" t="s">
        <v>11587</v>
      </c>
      <c r="H14070" s="21" t="s">
        <v>11587</v>
      </c>
      <c r="J14070" s="2">
        <v>45</v>
      </c>
      <c r="L14070" s="18">
        <f t="shared" si="667"/>
        <v>45</v>
      </c>
      <c r="O14070" s="18">
        <f t="shared" si="665"/>
        <v>0</v>
      </c>
      <c r="P14070" s="16">
        <f t="shared" si="666"/>
        <v>45</v>
      </c>
    </row>
    <row r="14071" spans="2:16">
      <c r="B14071" s="400"/>
      <c r="D14071" s="401"/>
      <c r="F14071" s="264" t="s">
        <v>12742</v>
      </c>
      <c r="H14071" s="21" t="s">
        <v>12742</v>
      </c>
      <c r="J14071" s="2">
        <v>35</v>
      </c>
      <c r="L14071" s="18">
        <f t="shared" si="667"/>
        <v>35</v>
      </c>
      <c r="O14071" s="18">
        <f t="shared" si="665"/>
        <v>0</v>
      </c>
      <c r="P14071" s="16">
        <f t="shared" si="666"/>
        <v>35</v>
      </c>
    </row>
    <row r="14072" spans="2:16">
      <c r="B14072" s="400"/>
      <c r="D14072" s="401"/>
      <c r="F14072" s="264" t="s">
        <v>15369</v>
      </c>
      <c r="H14072" s="21" t="s">
        <v>15369</v>
      </c>
      <c r="J14072" s="2">
        <v>25</v>
      </c>
      <c r="L14072" s="18">
        <f t="shared" si="667"/>
        <v>25</v>
      </c>
      <c r="O14072" s="18">
        <f t="shared" si="665"/>
        <v>0</v>
      </c>
      <c r="P14072" s="16">
        <f t="shared" si="666"/>
        <v>25</v>
      </c>
    </row>
    <row r="14073" spans="2:16" ht="25.5">
      <c r="B14073" s="400"/>
      <c r="D14073" s="401"/>
      <c r="F14073" s="264" t="s">
        <v>15382</v>
      </c>
      <c r="H14073" s="21" t="s">
        <v>15370</v>
      </c>
      <c r="J14073" s="2">
        <v>40</v>
      </c>
      <c r="L14073" s="18">
        <f t="shared" si="667"/>
        <v>40</v>
      </c>
      <c r="O14073" s="18">
        <f t="shared" si="665"/>
        <v>0</v>
      </c>
      <c r="P14073" s="16">
        <f t="shared" si="666"/>
        <v>40</v>
      </c>
    </row>
    <row r="14074" spans="2:16" ht="25.5">
      <c r="B14074" s="400"/>
      <c r="D14074" s="401"/>
      <c r="F14074" s="264" t="s">
        <v>15383</v>
      </c>
      <c r="H14074" s="21" t="s">
        <v>15371</v>
      </c>
      <c r="J14074" s="2">
        <v>150</v>
      </c>
      <c r="L14074" s="18">
        <f t="shared" si="667"/>
        <v>150</v>
      </c>
      <c r="O14074" s="18">
        <f t="shared" si="665"/>
        <v>0</v>
      </c>
      <c r="P14074" s="16">
        <f t="shared" si="666"/>
        <v>150</v>
      </c>
    </row>
    <row r="14075" spans="2:16">
      <c r="B14075" s="400"/>
      <c r="D14075" s="401"/>
      <c r="F14075" s="264" t="s">
        <v>15384</v>
      </c>
      <c r="H14075" s="21" t="s">
        <v>15384</v>
      </c>
      <c r="J14075" s="2">
        <v>280</v>
      </c>
      <c r="L14075" s="18">
        <f t="shared" si="667"/>
        <v>280</v>
      </c>
      <c r="N14075" s="2">
        <v>60</v>
      </c>
      <c r="O14075" s="18">
        <f t="shared" si="665"/>
        <v>60</v>
      </c>
      <c r="P14075" s="16">
        <f t="shared" si="666"/>
        <v>340</v>
      </c>
    </row>
    <row r="14076" spans="2:16">
      <c r="B14076" s="400"/>
      <c r="D14076" s="401"/>
      <c r="F14076" s="264" t="s">
        <v>10836</v>
      </c>
      <c r="H14076" s="21" t="s">
        <v>10836</v>
      </c>
      <c r="L14076" s="18">
        <f t="shared" si="667"/>
        <v>0</v>
      </c>
      <c r="N14076" s="2">
        <v>100</v>
      </c>
      <c r="O14076" s="18">
        <f t="shared" si="665"/>
        <v>100</v>
      </c>
      <c r="P14076" s="16">
        <f t="shared" si="666"/>
        <v>100</v>
      </c>
    </row>
    <row r="14077" spans="2:16" ht="25.5">
      <c r="B14077" s="400"/>
      <c r="D14077" s="401"/>
      <c r="F14077" s="264" t="s">
        <v>15386</v>
      </c>
      <c r="H14077" s="21" t="s">
        <v>15385</v>
      </c>
      <c r="L14077" s="18">
        <f t="shared" si="667"/>
        <v>0</v>
      </c>
      <c r="N14077" s="2">
        <v>44</v>
      </c>
      <c r="O14077" s="18">
        <f t="shared" si="665"/>
        <v>44</v>
      </c>
      <c r="P14077" s="16">
        <f t="shared" si="666"/>
        <v>44</v>
      </c>
    </row>
    <row r="14078" spans="2:16">
      <c r="B14078" s="400"/>
      <c r="D14078" s="401"/>
      <c r="F14078" s="264" t="s">
        <v>15387</v>
      </c>
      <c r="H14078" s="21" t="s">
        <v>15387</v>
      </c>
      <c r="L14078" s="18">
        <f t="shared" ref="L14078:L14123" si="668">+M14078+N14078</f>
        <v>60</v>
      </c>
      <c r="M14078" s="2"/>
      <c r="N14078" s="2">
        <v>60</v>
      </c>
      <c r="O14078" s="18">
        <f t="shared" ref="O14078:O14126" si="669">+N14078+M14078</f>
        <v>60</v>
      </c>
      <c r="P14078" s="16">
        <f t="shared" ref="P14078:P14126" si="670">+L14078+O14078</f>
        <v>120</v>
      </c>
    </row>
    <row r="14079" spans="2:16">
      <c r="B14079" s="400"/>
      <c r="D14079" s="401"/>
      <c r="F14079" s="264" t="s">
        <v>15388</v>
      </c>
      <c r="H14079" s="21" t="s">
        <v>15413</v>
      </c>
      <c r="L14079" s="18">
        <f t="shared" si="668"/>
        <v>150</v>
      </c>
      <c r="M14079" s="2">
        <v>150</v>
      </c>
      <c r="N14079" s="2"/>
      <c r="O14079" s="18">
        <f t="shared" si="669"/>
        <v>150</v>
      </c>
      <c r="P14079" s="16">
        <f t="shared" si="670"/>
        <v>300</v>
      </c>
    </row>
    <row r="14080" spans="2:16">
      <c r="B14080" s="400"/>
      <c r="D14080" s="401"/>
      <c r="F14080" s="264" t="s">
        <v>1825</v>
      </c>
      <c r="H14080" s="21" t="s">
        <v>1825</v>
      </c>
      <c r="L14080" s="18">
        <f t="shared" si="668"/>
        <v>30</v>
      </c>
      <c r="M14080" s="2">
        <v>30</v>
      </c>
      <c r="N14080" s="2"/>
      <c r="O14080" s="18">
        <f t="shared" si="669"/>
        <v>30</v>
      </c>
      <c r="P14080" s="16">
        <f t="shared" si="670"/>
        <v>60</v>
      </c>
    </row>
    <row r="14081" spans="2:16">
      <c r="B14081" s="400"/>
      <c r="D14081" s="401"/>
      <c r="F14081" s="264" t="s">
        <v>15389</v>
      </c>
      <c r="H14081" s="21" t="s">
        <v>15389</v>
      </c>
      <c r="L14081" s="18">
        <f t="shared" si="668"/>
        <v>30</v>
      </c>
      <c r="M14081" s="2">
        <v>30</v>
      </c>
      <c r="N14081" s="2"/>
      <c r="O14081" s="18">
        <f t="shared" si="669"/>
        <v>30</v>
      </c>
      <c r="P14081" s="16">
        <f t="shared" si="670"/>
        <v>60</v>
      </c>
    </row>
    <row r="14082" spans="2:16" ht="25.5">
      <c r="B14082" s="400"/>
      <c r="D14082" s="401"/>
      <c r="F14082" s="264" t="s">
        <v>15390</v>
      </c>
      <c r="H14082" s="21" t="s">
        <v>15390</v>
      </c>
      <c r="L14082" s="18">
        <f t="shared" si="668"/>
        <v>30</v>
      </c>
      <c r="M14082" s="2">
        <v>30</v>
      </c>
      <c r="N14082" s="2"/>
      <c r="O14082" s="18">
        <f t="shared" si="669"/>
        <v>30</v>
      </c>
      <c r="P14082" s="16">
        <f t="shared" si="670"/>
        <v>60</v>
      </c>
    </row>
    <row r="14083" spans="2:16">
      <c r="B14083" s="400"/>
      <c r="D14083" s="401"/>
      <c r="F14083" s="264" t="s">
        <v>15391</v>
      </c>
      <c r="H14083" s="21" t="s">
        <v>15391</v>
      </c>
      <c r="L14083" s="18">
        <f t="shared" si="668"/>
        <v>23</v>
      </c>
      <c r="M14083" s="2">
        <v>23</v>
      </c>
      <c r="N14083" s="2"/>
      <c r="O14083" s="18">
        <f t="shared" si="669"/>
        <v>23</v>
      </c>
      <c r="P14083" s="16">
        <f t="shared" si="670"/>
        <v>46</v>
      </c>
    </row>
    <row r="14084" spans="2:16">
      <c r="B14084" s="400"/>
      <c r="D14084" s="401"/>
      <c r="F14084" s="264" t="s">
        <v>539</v>
      </c>
      <c r="H14084" s="21" t="s">
        <v>539</v>
      </c>
      <c r="L14084" s="18">
        <f t="shared" si="668"/>
        <v>20</v>
      </c>
      <c r="M14084" s="2">
        <v>20</v>
      </c>
      <c r="N14084" s="2"/>
      <c r="O14084" s="18">
        <f t="shared" si="669"/>
        <v>20</v>
      </c>
      <c r="P14084" s="16">
        <f t="shared" si="670"/>
        <v>40</v>
      </c>
    </row>
    <row r="14085" spans="2:16">
      <c r="B14085" s="400"/>
      <c r="D14085" s="401"/>
      <c r="F14085" s="264" t="s">
        <v>11466</v>
      </c>
      <c r="H14085" s="21" t="s">
        <v>11466</v>
      </c>
      <c r="L14085" s="18">
        <f t="shared" si="668"/>
        <v>25</v>
      </c>
      <c r="M14085" s="2">
        <v>25</v>
      </c>
      <c r="N14085" s="2"/>
      <c r="O14085" s="18">
        <f t="shared" si="669"/>
        <v>25</v>
      </c>
      <c r="P14085" s="16">
        <f t="shared" si="670"/>
        <v>50</v>
      </c>
    </row>
    <row r="14086" spans="2:16" ht="25.5">
      <c r="B14086" s="400"/>
      <c r="D14086" s="401"/>
      <c r="F14086" s="264" t="s">
        <v>2503</v>
      </c>
      <c r="H14086" s="21" t="s">
        <v>15414</v>
      </c>
      <c r="L14086" s="18">
        <f t="shared" si="668"/>
        <v>20</v>
      </c>
      <c r="M14086" s="2">
        <v>20</v>
      </c>
      <c r="N14086" s="2"/>
      <c r="O14086" s="18">
        <f t="shared" si="669"/>
        <v>20</v>
      </c>
      <c r="P14086" s="16">
        <f t="shared" si="670"/>
        <v>40</v>
      </c>
    </row>
    <row r="14087" spans="2:16" ht="25.5">
      <c r="B14087" s="400"/>
      <c r="D14087" s="401"/>
      <c r="F14087" s="264" t="s">
        <v>15392</v>
      </c>
      <c r="H14087" s="21" t="s">
        <v>15392</v>
      </c>
      <c r="L14087" s="18">
        <f t="shared" si="668"/>
        <v>30</v>
      </c>
      <c r="M14087" s="2">
        <v>30</v>
      </c>
      <c r="N14087" s="2"/>
      <c r="O14087" s="18">
        <f t="shared" si="669"/>
        <v>30</v>
      </c>
      <c r="P14087" s="16">
        <f t="shared" si="670"/>
        <v>60</v>
      </c>
    </row>
    <row r="14088" spans="2:16">
      <c r="B14088" s="400"/>
      <c r="D14088" s="401"/>
      <c r="F14088" s="264" t="s">
        <v>10860</v>
      </c>
      <c r="H14088" s="21" t="s">
        <v>10860</v>
      </c>
      <c r="L14088" s="18">
        <f t="shared" si="668"/>
        <v>30</v>
      </c>
      <c r="M14088" s="2">
        <v>30</v>
      </c>
      <c r="N14088" s="2"/>
      <c r="O14088" s="18">
        <f t="shared" si="669"/>
        <v>30</v>
      </c>
      <c r="P14088" s="16">
        <f t="shared" si="670"/>
        <v>60</v>
      </c>
    </row>
    <row r="14089" spans="2:16" ht="25.5">
      <c r="B14089" s="400"/>
      <c r="D14089" s="401"/>
      <c r="F14089" s="264" t="s">
        <v>2369</v>
      </c>
      <c r="H14089" s="21" t="s">
        <v>2369</v>
      </c>
      <c r="L14089" s="18">
        <f t="shared" si="668"/>
        <v>27</v>
      </c>
      <c r="M14089" s="2">
        <v>27</v>
      </c>
      <c r="N14089" s="2"/>
      <c r="O14089" s="18">
        <f t="shared" si="669"/>
        <v>27</v>
      </c>
      <c r="P14089" s="16">
        <f t="shared" si="670"/>
        <v>54</v>
      </c>
    </row>
    <row r="14090" spans="2:16">
      <c r="B14090" s="400"/>
      <c r="D14090" s="401"/>
      <c r="F14090" s="264" t="s">
        <v>15393</v>
      </c>
      <c r="H14090" s="21" t="s">
        <v>15393</v>
      </c>
      <c r="L14090" s="18">
        <f t="shared" si="668"/>
        <v>40</v>
      </c>
      <c r="M14090" s="2">
        <v>40</v>
      </c>
      <c r="N14090" s="2"/>
      <c r="O14090" s="18">
        <f t="shared" si="669"/>
        <v>40</v>
      </c>
      <c r="P14090" s="16">
        <f t="shared" si="670"/>
        <v>80</v>
      </c>
    </row>
    <row r="14091" spans="2:16">
      <c r="B14091" s="400"/>
      <c r="D14091" s="401"/>
      <c r="F14091" s="264" t="s">
        <v>15394</v>
      </c>
      <c r="H14091" s="21" t="s">
        <v>15394</v>
      </c>
      <c r="L14091" s="18">
        <f t="shared" si="668"/>
        <v>40</v>
      </c>
      <c r="M14091" s="2">
        <v>40</v>
      </c>
      <c r="N14091" s="2"/>
      <c r="O14091" s="18">
        <f t="shared" si="669"/>
        <v>40</v>
      </c>
      <c r="P14091" s="16">
        <f t="shared" si="670"/>
        <v>80</v>
      </c>
    </row>
    <row r="14092" spans="2:16">
      <c r="B14092" s="400"/>
      <c r="D14092" s="401"/>
      <c r="F14092" s="264" t="s">
        <v>2340</v>
      </c>
      <c r="H14092" s="21" t="s">
        <v>2340</v>
      </c>
      <c r="L14092" s="18">
        <f t="shared" si="668"/>
        <v>25</v>
      </c>
      <c r="M14092" s="2">
        <v>25</v>
      </c>
      <c r="N14092" s="2"/>
      <c r="O14092" s="18">
        <f t="shared" si="669"/>
        <v>25</v>
      </c>
      <c r="P14092" s="16">
        <f t="shared" si="670"/>
        <v>50</v>
      </c>
    </row>
    <row r="14093" spans="2:16">
      <c r="B14093" s="400"/>
      <c r="D14093" s="401"/>
      <c r="F14093" s="264" t="s">
        <v>15395</v>
      </c>
      <c r="H14093" s="21" t="s">
        <v>15395</v>
      </c>
      <c r="L14093" s="18">
        <f t="shared" si="668"/>
        <v>26</v>
      </c>
      <c r="M14093" s="2">
        <v>26</v>
      </c>
      <c r="N14093" s="2"/>
      <c r="O14093" s="18">
        <f t="shared" si="669"/>
        <v>26</v>
      </c>
      <c r="P14093" s="16">
        <f t="shared" si="670"/>
        <v>52</v>
      </c>
    </row>
    <row r="14094" spans="2:16">
      <c r="B14094" s="400"/>
      <c r="D14094" s="401"/>
      <c r="F14094" s="264" t="s">
        <v>10873</v>
      </c>
      <c r="H14094" s="21" t="s">
        <v>15415</v>
      </c>
      <c r="L14094" s="18">
        <f t="shared" si="668"/>
        <v>40</v>
      </c>
      <c r="M14094" s="2">
        <v>40</v>
      </c>
      <c r="N14094" s="2"/>
      <c r="O14094" s="18">
        <f t="shared" si="669"/>
        <v>40</v>
      </c>
      <c r="P14094" s="16">
        <f t="shared" si="670"/>
        <v>80</v>
      </c>
    </row>
    <row r="14095" spans="2:16">
      <c r="B14095" s="400"/>
      <c r="D14095" s="401"/>
      <c r="F14095" s="264" t="s">
        <v>15396</v>
      </c>
      <c r="H14095" s="21" t="s">
        <v>15416</v>
      </c>
      <c r="L14095" s="18">
        <f t="shared" si="668"/>
        <v>20</v>
      </c>
      <c r="M14095" s="2">
        <v>20</v>
      </c>
      <c r="N14095" s="2"/>
      <c r="O14095" s="18">
        <f t="shared" si="669"/>
        <v>20</v>
      </c>
      <c r="P14095" s="16">
        <f t="shared" si="670"/>
        <v>40</v>
      </c>
    </row>
    <row r="14096" spans="2:16" ht="25.5">
      <c r="B14096" s="400"/>
      <c r="D14096" s="401"/>
      <c r="F14096" s="264" t="s">
        <v>11909</v>
      </c>
      <c r="H14096" s="21" t="s">
        <v>15417</v>
      </c>
      <c r="L14096" s="18">
        <f t="shared" si="668"/>
        <v>46</v>
      </c>
      <c r="M14096" s="2">
        <v>46</v>
      </c>
      <c r="N14096" s="2"/>
      <c r="O14096" s="18">
        <f t="shared" si="669"/>
        <v>46</v>
      </c>
      <c r="P14096" s="16">
        <f t="shared" si="670"/>
        <v>92</v>
      </c>
    </row>
    <row r="14097" spans="2:16">
      <c r="B14097" s="400"/>
      <c r="D14097" s="401"/>
      <c r="F14097" s="264" t="s">
        <v>12867</v>
      </c>
      <c r="H14097" s="21" t="s">
        <v>12867</v>
      </c>
      <c r="L14097" s="18">
        <f t="shared" si="668"/>
        <v>32</v>
      </c>
      <c r="M14097" s="2">
        <v>32</v>
      </c>
      <c r="N14097" s="2"/>
      <c r="O14097" s="18">
        <f t="shared" si="669"/>
        <v>32</v>
      </c>
      <c r="P14097" s="16">
        <f t="shared" si="670"/>
        <v>64</v>
      </c>
    </row>
    <row r="14098" spans="2:16">
      <c r="B14098" s="400"/>
      <c r="D14098" s="401"/>
      <c r="F14098" s="264" t="s">
        <v>15397</v>
      </c>
      <c r="H14098" s="21" t="s">
        <v>15397</v>
      </c>
      <c r="L14098" s="18">
        <f t="shared" si="668"/>
        <v>25</v>
      </c>
      <c r="M14098" s="2">
        <v>25</v>
      </c>
      <c r="N14098" s="2"/>
      <c r="O14098" s="18">
        <f t="shared" si="669"/>
        <v>25</v>
      </c>
      <c r="P14098" s="16">
        <f t="shared" si="670"/>
        <v>50</v>
      </c>
    </row>
    <row r="14099" spans="2:16" ht="25.5">
      <c r="B14099" s="400"/>
      <c r="D14099" s="401"/>
      <c r="F14099" s="264" t="s">
        <v>15398</v>
      </c>
      <c r="H14099" s="21" t="s">
        <v>15418</v>
      </c>
      <c r="L14099" s="18">
        <f t="shared" si="668"/>
        <v>30</v>
      </c>
      <c r="M14099" s="2">
        <v>30</v>
      </c>
      <c r="N14099" s="2"/>
      <c r="O14099" s="18">
        <f t="shared" si="669"/>
        <v>30</v>
      </c>
      <c r="P14099" s="16">
        <f t="shared" si="670"/>
        <v>60</v>
      </c>
    </row>
    <row r="14100" spans="2:16">
      <c r="B14100" s="400"/>
      <c r="D14100" s="401"/>
      <c r="F14100" s="264" t="s">
        <v>1836</v>
      </c>
      <c r="H14100" s="21" t="s">
        <v>1836</v>
      </c>
      <c r="L14100" s="18">
        <f t="shared" si="668"/>
        <v>20</v>
      </c>
      <c r="M14100" s="2">
        <v>20</v>
      </c>
      <c r="N14100" s="2"/>
      <c r="O14100" s="18">
        <f t="shared" si="669"/>
        <v>20</v>
      </c>
      <c r="P14100" s="16">
        <f t="shared" si="670"/>
        <v>40</v>
      </c>
    </row>
    <row r="14101" spans="2:16">
      <c r="B14101" s="400"/>
      <c r="D14101" s="401"/>
      <c r="F14101" s="264" t="s">
        <v>15399</v>
      </c>
      <c r="H14101" s="21" t="s">
        <v>15399</v>
      </c>
      <c r="L14101" s="18">
        <f t="shared" si="668"/>
        <v>30</v>
      </c>
      <c r="M14101" s="2">
        <v>30</v>
      </c>
      <c r="N14101" s="2"/>
      <c r="O14101" s="18">
        <f t="shared" si="669"/>
        <v>30</v>
      </c>
      <c r="P14101" s="16">
        <f t="shared" si="670"/>
        <v>60</v>
      </c>
    </row>
    <row r="14102" spans="2:16">
      <c r="B14102" s="400"/>
      <c r="D14102" s="401"/>
      <c r="F14102" s="264" t="s">
        <v>15400</v>
      </c>
      <c r="H14102" s="21" t="s">
        <v>15419</v>
      </c>
      <c r="L14102" s="18">
        <f t="shared" si="668"/>
        <v>30</v>
      </c>
      <c r="M14102" s="2">
        <v>30</v>
      </c>
      <c r="N14102" s="2"/>
      <c r="O14102" s="18">
        <f t="shared" si="669"/>
        <v>30</v>
      </c>
      <c r="P14102" s="16">
        <f t="shared" si="670"/>
        <v>60</v>
      </c>
    </row>
    <row r="14103" spans="2:16">
      <c r="B14103" s="400"/>
      <c r="D14103" s="401"/>
      <c r="F14103" s="264" t="s">
        <v>15401</v>
      </c>
      <c r="H14103" s="21" t="s">
        <v>15420</v>
      </c>
      <c r="L14103" s="18">
        <f t="shared" si="668"/>
        <v>30</v>
      </c>
      <c r="M14103" s="2">
        <v>30</v>
      </c>
      <c r="N14103" s="2"/>
      <c r="O14103" s="18">
        <f t="shared" si="669"/>
        <v>30</v>
      </c>
      <c r="P14103" s="16">
        <f t="shared" si="670"/>
        <v>60</v>
      </c>
    </row>
    <row r="14104" spans="2:16">
      <c r="B14104" s="400"/>
      <c r="D14104" s="401"/>
      <c r="F14104" s="264" t="s">
        <v>2274</v>
      </c>
      <c r="H14104" s="21" t="s">
        <v>2274</v>
      </c>
      <c r="L14104" s="18">
        <f t="shared" si="668"/>
        <v>20</v>
      </c>
      <c r="M14104" s="2">
        <v>20</v>
      </c>
      <c r="N14104" s="2"/>
      <c r="O14104" s="18">
        <f t="shared" si="669"/>
        <v>20</v>
      </c>
      <c r="P14104" s="16">
        <f t="shared" si="670"/>
        <v>40</v>
      </c>
    </row>
    <row r="14105" spans="2:16">
      <c r="B14105" s="400"/>
      <c r="D14105" s="401"/>
      <c r="F14105" s="264" t="s">
        <v>1829</v>
      </c>
      <c r="H14105" s="21" t="s">
        <v>1829</v>
      </c>
      <c r="L14105" s="18">
        <f t="shared" si="668"/>
        <v>30</v>
      </c>
      <c r="M14105" s="2">
        <v>30</v>
      </c>
      <c r="N14105" s="2"/>
      <c r="O14105" s="18">
        <f t="shared" si="669"/>
        <v>30</v>
      </c>
      <c r="P14105" s="16">
        <f t="shared" si="670"/>
        <v>60</v>
      </c>
    </row>
    <row r="14106" spans="2:16" ht="25.5">
      <c r="B14106" s="400"/>
      <c r="D14106" s="401"/>
      <c r="F14106" s="264" t="s">
        <v>15402</v>
      </c>
      <c r="H14106" s="21" t="s">
        <v>15402</v>
      </c>
      <c r="L14106" s="18">
        <f t="shared" si="668"/>
        <v>30</v>
      </c>
      <c r="M14106" s="2">
        <v>30</v>
      </c>
      <c r="N14106" s="2"/>
      <c r="O14106" s="18">
        <f t="shared" si="669"/>
        <v>30</v>
      </c>
      <c r="P14106" s="16">
        <f t="shared" si="670"/>
        <v>60</v>
      </c>
    </row>
    <row r="14107" spans="2:16" ht="25.5">
      <c r="B14107" s="400"/>
      <c r="D14107" s="401"/>
      <c r="F14107" s="264" t="s">
        <v>11584</v>
      </c>
      <c r="H14107" s="21" t="s">
        <v>15421</v>
      </c>
      <c r="L14107" s="18">
        <f t="shared" si="668"/>
        <v>30</v>
      </c>
      <c r="M14107" s="2">
        <v>30</v>
      </c>
      <c r="N14107" s="2"/>
      <c r="O14107" s="18">
        <f t="shared" si="669"/>
        <v>30</v>
      </c>
      <c r="P14107" s="16">
        <f t="shared" si="670"/>
        <v>60</v>
      </c>
    </row>
    <row r="14108" spans="2:16">
      <c r="B14108" s="400"/>
      <c r="D14108" s="401"/>
      <c r="F14108" s="264" t="s">
        <v>15403</v>
      </c>
      <c r="H14108" s="21" t="s">
        <v>15403</v>
      </c>
      <c r="L14108" s="18">
        <f t="shared" si="668"/>
        <v>40</v>
      </c>
      <c r="M14108" s="2">
        <v>40</v>
      </c>
      <c r="N14108" s="2"/>
      <c r="O14108" s="18">
        <f t="shared" si="669"/>
        <v>40</v>
      </c>
      <c r="P14108" s="16">
        <f t="shared" si="670"/>
        <v>80</v>
      </c>
    </row>
    <row r="14109" spans="2:16">
      <c r="B14109" s="400"/>
      <c r="D14109" s="401"/>
      <c r="F14109" s="264" t="s">
        <v>15404</v>
      </c>
      <c r="H14109" s="21" t="s">
        <v>15404</v>
      </c>
      <c r="L14109" s="18">
        <f t="shared" si="668"/>
        <v>30</v>
      </c>
      <c r="M14109" s="2">
        <v>30</v>
      </c>
      <c r="N14109" s="2"/>
      <c r="O14109" s="18">
        <f t="shared" si="669"/>
        <v>30</v>
      </c>
      <c r="P14109" s="16">
        <f t="shared" si="670"/>
        <v>60</v>
      </c>
    </row>
    <row r="14110" spans="2:16">
      <c r="B14110" s="400"/>
      <c r="D14110" s="401"/>
      <c r="F14110" s="264" t="s">
        <v>15405</v>
      </c>
      <c r="H14110" s="21" t="s">
        <v>15405</v>
      </c>
      <c r="L14110" s="18">
        <f t="shared" si="668"/>
        <v>30</v>
      </c>
      <c r="M14110" s="2">
        <v>30</v>
      </c>
      <c r="N14110" s="2"/>
      <c r="O14110" s="18">
        <f t="shared" si="669"/>
        <v>30</v>
      </c>
      <c r="P14110" s="16">
        <f t="shared" si="670"/>
        <v>60</v>
      </c>
    </row>
    <row r="14111" spans="2:16">
      <c r="B14111" s="400"/>
      <c r="D14111" s="401"/>
      <c r="F14111" s="264" t="s">
        <v>929</v>
      </c>
      <c r="H14111" s="21" t="s">
        <v>929</v>
      </c>
      <c r="L14111" s="18">
        <f t="shared" si="668"/>
        <v>20</v>
      </c>
      <c r="M14111" s="2">
        <v>20</v>
      </c>
      <c r="N14111" s="2"/>
      <c r="O14111" s="18">
        <f t="shared" si="669"/>
        <v>20</v>
      </c>
      <c r="P14111" s="16">
        <f t="shared" si="670"/>
        <v>40</v>
      </c>
    </row>
    <row r="14112" spans="2:16">
      <c r="B14112" s="400"/>
      <c r="D14112" s="401"/>
      <c r="F14112" s="264" t="s">
        <v>917</v>
      </c>
      <c r="H14112" s="21" t="s">
        <v>917</v>
      </c>
      <c r="L14112" s="18">
        <f t="shared" si="668"/>
        <v>30</v>
      </c>
      <c r="M14112" s="2">
        <v>30</v>
      </c>
      <c r="N14112" s="2"/>
      <c r="O14112" s="18">
        <f t="shared" si="669"/>
        <v>30</v>
      </c>
      <c r="P14112" s="16">
        <f t="shared" si="670"/>
        <v>60</v>
      </c>
    </row>
    <row r="14113" spans="2:16">
      <c r="B14113" s="400"/>
      <c r="D14113" s="401"/>
      <c r="F14113" s="264" t="s">
        <v>13026</v>
      </c>
      <c r="H14113" s="21" t="s">
        <v>13026</v>
      </c>
      <c r="L14113" s="18">
        <f t="shared" si="668"/>
        <v>50</v>
      </c>
      <c r="M14113" s="2">
        <v>50</v>
      </c>
      <c r="N14113" s="2"/>
      <c r="O14113" s="18">
        <f t="shared" si="669"/>
        <v>50</v>
      </c>
      <c r="P14113" s="16">
        <f t="shared" si="670"/>
        <v>100</v>
      </c>
    </row>
    <row r="14114" spans="2:16">
      <c r="B14114" s="400"/>
      <c r="D14114" s="401"/>
      <c r="F14114" s="264" t="s">
        <v>15406</v>
      </c>
      <c r="H14114" s="21" t="s">
        <v>15406</v>
      </c>
      <c r="L14114" s="18">
        <f t="shared" si="668"/>
        <v>25</v>
      </c>
      <c r="M14114" s="2">
        <v>25</v>
      </c>
      <c r="N14114" s="2"/>
      <c r="O14114" s="18">
        <f t="shared" si="669"/>
        <v>25</v>
      </c>
      <c r="P14114" s="16">
        <f t="shared" si="670"/>
        <v>50</v>
      </c>
    </row>
    <row r="14115" spans="2:16">
      <c r="B14115" s="400"/>
      <c r="D14115" s="401"/>
      <c r="F14115" s="264" t="s">
        <v>10176</v>
      </c>
      <c r="H14115" s="21" t="s">
        <v>10176</v>
      </c>
      <c r="L14115" s="18">
        <f t="shared" si="668"/>
        <v>25</v>
      </c>
      <c r="M14115" s="2">
        <v>25</v>
      </c>
      <c r="N14115" s="2"/>
      <c r="O14115" s="18">
        <f t="shared" si="669"/>
        <v>25</v>
      </c>
      <c r="P14115" s="16">
        <f t="shared" si="670"/>
        <v>50</v>
      </c>
    </row>
    <row r="14116" spans="2:16">
      <c r="B14116" s="400"/>
      <c r="D14116" s="401"/>
      <c r="F14116" s="264" t="s">
        <v>15407</v>
      </c>
      <c r="H14116" s="21" t="s">
        <v>15407</v>
      </c>
      <c r="L14116" s="18">
        <f t="shared" si="668"/>
        <v>25</v>
      </c>
      <c r="M14116" s="2">
        <v>25</v>
      </c>
      <c r="N14116" s="2"/>
      <c r="O14116" s="18">
        <f t="shared" si="669"/>
        <v>25</v>
      </c>
      <c r="P14116" s="16">
        <f t="shared" si="670"/>
        <v>50</v>
      </c>
    </row>
    <row r="14117" spans="2:16">
      <c r="B14117" s="400"/>
      <c r="D14117" s="401"/>
      <c r="F14117" s="264" t="s">
        <v>15408</v>
      </c>
      <c r="H14117" s="21" t="s">
        <v>15408</v>
      </c>
      <c r="L14117" s="18">
        <f t="shared" si="668"/>
        <v>25</v>
      </c>
      <c r="M14117" s="2">
        <v>25</v>
      </c>
      <c r="N14117" s="2"/>
      <c r="O14117" s="18">
        <f t="shared" si="669"/>
        <v>25</v>
      </c>
      <c r="P14117" s="16">
        <f t="shared" si="670"/>
        <v>50</v>
      </c>
    </row>
    <row r="14118" spans="2:16">
      <c r="B14118" s="400"/>
      <c r="D14118" s="401"/>
      <c r="F14118" s="264" t="s">
        <v>15409</v>
      </c>
      <c r="H14118" s="21" t="s">
        <v>15409</v>
      </c>
      <c r="L14118" s="18">
        <f t="shared" si="668"/>
        <v>50</v>
      </c>
      <c r="M14118" s="2">
        <v>50</v>
      </c>
      <c r="N14118" s="2"/>
      <c r="O14118" s="18">
        <f t="shared" si="669"/>
        <v>50</v>
      </c>
      <c r="P14118" s="16">
        <f t="shared" si="670"/>
        <v>100</v>
      </c>
    </row>
    <row r="14119" spans="2:16">
      <c r="B14119" s="400"/>
      <c r="D14119" s="401"/>
      <c r="F14119" s="264" t="s">
        <v>15410</v>
      </c>
      <c r="H14119" s="21" t="s">
        <v>11075</v>
      </c>
      <c r="L14119" s="18">
        <f t="shared" si="668"/>
        <v>15</v>
      </c>
      <c r="M14119" s="2">
        <v>15</v>
      </c>
      <c r="N14119" s="2"/>
      <c r="O14119" s="18">
        <f t="shared" si="669"/>
        <v>15</v>
      </c>
      <c r="P14119" s="16">
        <f t="shared" si="670"/>
        <v>30</v>
      </c>
    </row>
    <row r="14120" spans="2:16">
      <c r="B14120" s="400"/>
      <c r="D14120" s="401"/>
      <c r="F14120" s="264" t="s">
        <v>1002</v>
      </c>
      <c r="H14120" s="21" t="s">
        <v>1002</v>
      </c>
      <c r="L14120" s="18">
        <f t="shared" si="668"/>
        <v>25</v>
      </c>
      <c r="M14120" s="2">
        <v>25</v>
      </c>
      <c r="N14120" s="2"/>
      <c r="O14120" s="18">
        <f t="shared" si="669"/>
        <v>25</v>
      </c>
      <c r="P14120" s="16">
        <f t="shared" si="670"/>
        <v>50</v>
      </c>
    </row>
    <row r="14121" spans="2:16">
      <c r="B14121" s="400"/>
      <c r="D14121" s="401"/>
      <c r="F14121" s="264" t="s">
        <v>503</v>
      </c>
      <c r="H14121" s="21" t="s">
        <v>15422</v>
      </c>
      <c r="L14121" s="18">
        <f t="shared" si="668"/>
        <v>25</v>
      </c>
      <c r="M14121" s="2">
        <v>25</v>
      </c>
      <c r="N14121" s="2"/>
      <c r="O14121" s="18">
        <f t="shared" si="669"/>
        <v>25</v>
      </c>
      <c r="P14121" s="16">
        <f t="shared" si="670"/>
        <v>50</v>
      </c>
    </row>
    <row r="14122" spans="2:16">
      <c r="B14122" s="400"/>
      <c r="D14122" s="401"/>
      <c r="F14122" s="264" t="s">
        <v>15411</v>
      </c>
      <c r="H14122" s="21" t="s">
        <v>15411</v>
      </c>
      <c r="L14122" s="18">
        <f t="shared" si="668"/>
        <v>50</v>
      </c>
      <c r="M14122" s="2">
        <v>50</v>
      </c>
      <c r="N14122" s="2"/>
      <c r="O14122" s="18">
        <f t="shared" si="669"/>
        <v>50</v>
      </c>
      <c r="P14122" s="16">
        <f t="shared" si="670"/>
        <v>100</v>
      </c>
    </row>
    <row r="14123" spans="2:16">
      <c r="B14123" s="400"/>
      <c r="D14123" s="401"/>
      <c r="F14123" s="264" t="s">
        <v>15412</v>
      </c>
      <c r="H14123" s="21" t="s">
        <v>15412</v>
      </c>
      <c r="L14123" s="18">
        <f t="shared" si="668"/>
        <v>50</v>
      </c>
      <c r="M14123" s="2">
        <v>50</v>
      </c>
      <c r="N14123" s="2"/>
      <c r="O14123" s="18">
        <f t="shared" si="669"/>
        <v>50</v>
      </c>
      <c r="P14123" s="16">
        <f t="shared" si="670"/>
        <v>100</v>
      </c>
    </row>
    <row r="14124" spans="2:16">
      <c r="B14124" s="400"/>
      <c r="D14124" s="401" t="s">
        <v>15423</v>
      </c>
      <c r="F14124" s="235" t="s">
        <v>12910</v>
      </c>
      <c r="H14124" s="21" t="s">
        <v>12910</v>
      </c>
      <c r="J14124" s="2">
        <v>14</v>
      </c>
      <c r="L14124" s="18">
        <f t="shared" ref="L14124:L14169" si="671">+J14124+K14124</f>
        <v>14</v>
      </c>
      <c r="O14124" s="18">
        <f t="shared" si="669"/>
        <v>0</v>
      </c>
      <c r="P14124" s="16">
        <f t="shared" si="670"/>
        <v>14</v>
      </c>
    </row>
    <row r="14125" spans="2:16">
      <c r="B14125" s="400"/>
      <c r="D14125" s="401"/>
      <c r="F14125" s="235" t="s">
        <v>15424</v>
      </c>
      <c r="H14125" s="21" t="s">
        <v>15424</v>
      </c>
      <c r="J14125" s="2">
        <v>51</v>
      </c>
      <c r="L14125" s="18">
        <f t="shared" si="671"/>
        <v>51</v>
      </c>
      <c r="O14125" s="18">
        <f t="shared" si="669"/>
        <v>0</v>
      </c>
      <c r="P14125" s="16">
        <f t="shared" si="670"/>
        <v>51</v>
      </c>
    </row>
    <row r="14126" spans="2:16">
      <c r="B14126" s="400"/>
      <c r="D14126" s="401"/>
      <c r="F14126" s="235" t="s">
        <v>15425</v>
      </c>
      <c r="H14126" s="21" t="s">
        <v>15425</v>
      </c>
      <c r="J14126" s="2">
        <v>24</v>
      </c>
      <c r="L14126" s="18">
        <f t="shared" si="671"/>
        <v>24</v>
      </c>
      <c r="O14126" s="18">
        <f t="shared" si="669"/>
        <v>0</v>
      </c>
      <c r="P14126" s="16">
        <f t="shared" si="670"/>
        <v>24</v>
      </c>
    </row>
    <row r="14127" spans="2:16">
      <c r="B14127" s="400"/>
      <c r="D14127" s="401"/>
      <c r="F14127" s="235" t="s">
        <v>1805</v>
      </c>
      <c r="H14127" s="21" t="s">
        <v>1805</v>
      </c>
      <c r="J14127" s="2">
        <v>15</v>
      </c>
      <c r="L14127" s="18">
        <f t="shared" si="671"/>
        <v>15</v>
      </c>
      <c r="O14127" s="18">
        <f t="shared" ref="O14127:O14165" si="672">+N14127+M14127</f>
        <v>0</v>
      </c>
      <c r="P14127" s="16">
        <f t="shared" ref="P14127:P14165" si="673">+L14127+O14127</f>
        <v>15</v>
      </c>
    </row>
    <row r="14128" spans="2:16">
      <c r="B14128" s="400"/>
      <c r="D14128" s="401"/>
      <c r="F14128" s="235" t="s">
        <v>12935</v>
      </c>
      <c r="H14128" s="21" t="s">
        <v>12935</v>
      </c>
      <c r="J14128" s="2">
        <v>25</v>
      </c>
      <c r="L14128" s="18">
        <f t="shared" si="671"/>
        <v>25</v>
      </c>
      <c r="O14128" s="18">
        <f t="shared" si="672"/>
        <v>0</v>
      </c>
      <c r="P14128" s="16">
        <f t="shared" si="673"/>
        <v>25</v>
      </c>
    </row>
    <row r="14129" spans="2:16">
      <c r="B14129" s="400"/>
      <c r="D14129" s="401"/>
      <c r="F14129" s="235" t="s">
        <v>15426</v>
      </c>
      <c r="H14129" s="21" t="s">
        <v>15426</v>
      </c>
      <c r="J14129" s="2">
        <v>135</v>
      </c>
      <c r="L14129" s="18">
        <f t="shared" si="671"/>
        <v>135</v>
      </c>
      <c r="O14129" s="18">
        <f t="shared" si="672"/>
        <v>0</v>
      </c>
      <c r="P14129" s="16">
        <f t="shared" si="673"/>
        <v>135</v>
      </c>
    </row>
    <row r="14130" spans="2:16">
      <c r="B14130" s="400"/>
      <c r="D14130" s="401"/>
      <c r="F14130" s="235" t="s">
        <v>3089</v>
      </c>
      <c r="H14130" s="21" t="s">
        <v>3089</v>
      </c>
      <c r="J14130" s="2">
        <v>12</v>
      </c>
      <c r="L14130" s="18">
        <f t="shared" si="671"/>
        <v>12</v>
      </c>
      <c r="O14130" s="18">
        <f t="shared" si="672"/>
        <v>0</v>
      </c>
      <c r="P14130" s="16">
        <f t="shared" si="673"/>
        <v>12</v>
      </c>
    </row>
    <row r="14131" spans="2:16">
      <c r="B14131" s="400"/>
      <c r="D14131" s="401"/>
      <c r="F14131" s="235" t="s">
        <v>15427</v>
      </c>
      <c r="H14131" s="21" t="s">
        <v>15427</v>
      </c>
      <c r="J14131" s="2">
        <v>25</v>
      </c>
      <c r="L14131" s="18">
        <f t="shared" si="671"/>
        <v>25</v>
      </c>
      <c r="O14131" s="18">
        <f t="shared" si="672"/>
        <v>0</v>
      </c>
      <c r="P14131" s="16">
        <f t="shared" si="673"/>
        <v>25</v>
      </c>
    </row>
    <row r="14132" spans="2:16">
      <c r="B14132" s="400"/>
      <c r="D14132" s="401"/>
      <c r="F14132" s="235" t="s">
        <v>920</v>
      </c>
      <c r="H14132" s="21" t="s">
        <v>920</v>
      </c>
      <c r="J14132" s="2">
        <v>50</v>
      </c>
      <c r="L14132" s="18">
        <f t="shared" si="671"/>
        <v>50</v>
      </c>
      <c r="O14132" s="18">
        <f t="shared" si="672"/>
        <v>0</v>
      </c>
      <c r="P14132" s="16">
        <f t="shared" si="673"/>
        <v>50</v>
      </c>
    </row>
    <row r="14133" spans="2:16">
      <c r="B14133" s="400"/>
      <c r="D14133" s="401"/>
      <c r="F14133" s="235" t="s">
        <v>11904</v>
      </c>
      <c r="H14133" s="21" t="s">
        <v>11904</v>
      </c>
      <c r="J14133" s="2">
        <v>24</v>
      </c>
      <c r="L14133" s="18">
        <f t="shared" si="671"/>
        <v>24</v>
      </c>
      <c r="O14133" s="18">
        <f t="shared" si="672"/>
        <v>0</v>
      </c>
      <c r="P14133" s="16">
        <f t="shared" si="673"/>
        <v>24</v>
      </c>
    </row>
    <row r="14134" spans="2:16">
      <c r="B14134" s="400"/>
      <c r="D14134" s="401"/>
      <c r="F14134" s="235" t="s">
        <v>11332</v>
      </c>
      <c r="H14134" s="21" t="s">
        <v>11332</v>
      </c>
      <c r="J14134" s="2">
        <v>24</v>
      </c>
      <c r="L14134" s="18">
        <f t="shared" si="671"/>
        <v>24</v>
      </c>
      <c r="O14134" s="18">
        <f t="shared" si="672"/>
        <v>0</v>
      </c>
      <c r="P14134" s="16">
        <f t="shared" si="673"/>
        <v>24</v>
      </c>
    </row>
    <row r="14135" spans="2:16">
      <c r="B14135" s="400"/>
      <c r="D14135" s="401"/>
      <c r="F14135" s="235" t="s">
        <v>12073</v>
      </c>
      <c r="H14135" s="21" t="s">
        <v>12073</v>
      </c>
      <c r="J14135" s="2">
        <v>19</v>
      </c>
      <c r="L14135" s="18">
        <f t="shared" si="671"/>
        <v>19</v>
      </c>
      <c r="O14135" s="18">
        <f t="shared" si="672"/>
        <v>0</v>
      </c>
      <c r="P14135" s="16">
        <f t="shared" si="673"/>
        <v>19</v>
      </c>
    </row>
    <row r="14136" spans="2:16">
      <c r="B14136" s="400"/>
      <c r="D14136" s="401"/>
      <c r="F14136" s="235" t="s">
        <v>11807</v>
      </c>
      <c r="H14136" s="21" t="s">
        <v>11807</v>
      </c>
      <c r="J14136" s="2">
        <v>24</v>
      </c>
      <c r="L14136" s="18">
        <f t="shared" si="671"/>
        <v>24</v>
      </c>
      <c r="O14136" s="18">
        <f t="shared" si="672"/>
        <v>0</v>
      </c>
      <c r="P14136" s="16">
        <f t="shared" si="673"/>
        <v>24</v>
      </c>
    </row>
    <row r="14137" spans="2:16">
      <c r="B14137" s="400"/>
      <c r="D14137" s="401"/>
      <c r="F14137" s="235" t="s">
        <v>15428</v>
      </c>
      <c r="H14137" s="21" t="s">
        <v>15428</v>
      </c>
      <c r="J14137" s="2">
        <v>19</v>
      </c>
      <c r="L14137" s="18">
        <f t="shared" si="671"/>
        <v>19</v>
      </c>
      <c r="O14137" s="18">
        <f t="shared" si="672"/>
        <v>0</v>
      </c>
      <c r="P14137" s="16">
        <f t="shared" si="673"/>
        <v>19</v>
      </c>
    </row>
    <row r="14138" spans="2:16" ht="25.5">
      <c r="B14138" s="400"/>
      <c r="D14138" s="401"/>
      <c r="F14138" s="235" t="s">
        <v>15429</v>
      </c>
      <c r="H14138" s="21" t="s">
        <v>15429</v>
      </c>
      <c r="J14138" s="2">
        <v>18</v>
      </c>
      <c r="L14138" s="18">
        <f t="shared" si="671"/>
        <v>18</v>
      </c>
      <c r="O14138" s="18">
        <f t="shared" si="672"/>
        <v>0</v>
      </c>
      <c r="P14138" s="16">
        <f t="shared" si="673"/>
        <v>18</v>
      </c>
    </row>
    <row r="14139" spans="2:16">
      <c r="B14139" s="400"/>
      <c r="D14139" s="401"/>
      <c r="F14139" s="235" t="s">
        <v>15430</v>
      </c>
      <c r="H14139" s="21" t="s">
        <v>15430</v>
      </c>
      <c r="J14139" s="2">
        <v>70</v>
      </c>
      <c r="L14139" s="18">
        <f t="shared" si="671"/>
        <v>70</v>
      </c>
      <c r="O14139" s="18">
        <f t="shared" si="672"/>
        <v>0</v>
      </c>
      <c r="P14139" s="16">
        <f t="shared" si="673"/>
        <v>70</v>
      </c>
    </row>
    <row r="14140" spans="2:16">
      <c r="B14140" s="400"/>
      <c r="D14140" s="401"/>
      <c r="F14140" s="235" t="s">
        <v>15431</v>
      </c>
      <c r="H14140" s="21" t="s">
        <v>15431</v>
      </c>
      <c r="J14140" s="2">
        <v>18</v>
      </c>
      <c r="L14140" s="18">
        <f t="shared" si="671"/>
        <v>18</v>
      </c>
      <c r="O14140" s="18">
        <f t="shared" si="672"/>
        <v>0</v>
      </c>
      <c r="P14140" s="16">
        <f t="shared" si="673"/>
        <v>18</v>
      </c>
    </row>
    <row r="14141" spans="2:16">
      <c r="B14141" s="400"/>
      <c r="D14141" s="401"/>
      <c r="F14141" s="235" t="s">
        <v>15406</v>
      </c>
      <c r="H14141" s="21" t="s">
        <v>15406</v>
      </c>
      <c r="J14141" s="2">
        <v>25</v>
      </c>
      <c r="L14141" s="18">
        <f t="shared" si="671"/>
        <v>25</v>
      </c>
      <c r="O14141" s="18">
        <f t="shared" si="672"/>
        <v>0</v>
      </c>
      <c r="P14141" s="16">
        <f t="shared" si="673"/>
        <v>25</v>
      </c>
    </row>
    <row r="14142" spans="2:16">
      <c r="B14142" s="400"/>
      <c r="D14142" s="401"/>
      <c r="F14142" s="235" t="s">
        <v>15432</v>
      </c>
      <c r="H14142" s="21" t="s">
        <v>15432</v>
      </c>
      <c r="J14142" s="2">
        <v>33</v>
      </c>
      <c r="L14142" s="18">
        <f t="shared" si="671"/>
        <v>33</v>
      </c>
      <c r="O14142" s="18">
        <f t="shared" si="672"/>
        <v>0</v>
      </c>
      <c r="P14142" s="16">
        <f t="shared" si="673"/>
        <v>33</v>
      </c>
    </row>
    <row r="14143" spans="2:16">
      <c r="B14143" s="400"/>
      <c r="D14143" s="401"/>
      <c r="F14143" s="235" t="s">
        <v>423</v>
      </c>
      <c r="H14143" s="21" t="s">
        <v>423</v>
      </c>
      <c r="J14143" s="2">
        <v>30</v>
      </c>
      <c r="L14143" s="18">
        <f t="shared" si="671"/>
        <v>30</v>
      </c>
      <c r="O14143" s="18">
        <f t="shared" si="672"/>
        <v>0</v>
      </c>
      <c r="P14143" s="16">
        <f t="shared" si="673"/>
        <v>30</v>
      </c>
    </row>
    <row r="14144" spans="2:16">
      <c r="B14144" s="400"/>
      <c r="D14144" s="401"/>
      <c r="F14144" s="235" t="s">
        <v>15433</v>
      </c>
      <c r="H14144" s="21" t="s">
        <v>15433</v>
      </c>
      <c r="J14144" s="2">
        <v>24</v>
      </c>
      <c r="L14144" s="18">
        <f t="shared" si="671"/>
        <v>24</v>
      </c>
      <c r="O14144" s="18">
        <f t="shared" si="672"/>
        <v>0</v>
      </c>
      <c r="P14144" s="16">
        <f t="shared" si="673"/>
        <v>24</v>
      </c>
    </row>
    <row r="14145" spans="2:16">
      <c r="B14145" s="400"/>
      <c r="D14145" s="401"/>
      <c r="F14145" s="235" t="s">
        <v>929</v>
      </c>
      <c r="H14145" s="21" t="s">
        <v>929</v>
      </c>
      <c r="J14145" s="2">
        <v>11</v>
      </c>
      <c r="L14145" s="18">
        <f t="shared" si="671"/>
        <v>11</v>
      </c>
      <c r="O14145" s="18">
        <f t="shared" si="672"/>
        <v>0</v>
      </c>
      <c r="P14145" s="16">
        <f t="shared" si="673"/>
        <v>11</v>
      </c>
    </row>
    <row r="14146" spans="2:16">
      <c r="B14146" s="400"/>
      <c r="D14146" s="401"/>
      <c r="F14146" s="235" t="s">
        <v>15434</v>
      </c>
      <c r="H14146" s="21" t="s">
        <v>15434</v>
      </c>
      <c r="J14146" s="2">
        <v>16</v>
      </c>
      <c r="L14146" s="18">
        <f t="shared" si="671"/>
        <v>16</v>
      </c>
      <c r="O14146" s="18">
        <f t="shared" si="672"/>
        <v>0</v>
      </c>
      <c r="P14146" s="16">
        <f t="shared" si="673"/>
        <v>16</v>
      </c>
    </row>
    <row r="14147" spans="2:16">
      <c r="B14147" s="400"/>
      <c r="D14147" s="401"/>
      <c r="F14147" s="235" t="s">
        <v>15435</v>
      </c>
      <c r="H14147" s="21" t="s">
        <v>15435</v>
      </c>
      <c r="J14147" s="2">
        <v>18</v>
      </c>
      <c r="L14147" s="18">
        <f t="shared" si="671"/>
        <v>18</v>
      </c>
      <c r="O14147" s="18">
        <f t="shared" si="672"/>
        <v>0</v>
      </c>
      <c r="P14147" s="16">
        <f t="shared" si="673"/>
        <v>18</v>
      </c>
    </row>
    <row r="14148" spans="2:16">
      <c r="B14148" s="400"/>
      <c r="D14148" s="401"/>
      <c r="F14148" s="235" t="s">
        <v>15436</v>
      </c>
      <c r="H14148" s="21" t="s">
        <v>15436</v>
      </c>
      <c r="J14148" s="2">
        <v>273</v>
      </c>
      <c r="L14148" s="18">
        <f t="shared" si="671"/>
        <v>273</v>
      </c>
      <c r="O14148" s="18">
        <f t="shared" si="672"/>
        <v>0</v>
      </c>
      <c r="P14148" s="16">
        <f t="shared" si="673"/>
        <v>273</v>
      </c>
    </row>
    <row r="14149" spans="2:16">
      <c r="B14149" s="400"/>
      <c r="D14149" s="401"/>
      <c r="F14149" s="235" t="s">
        <v>15437</v>
      </c>
      <c r="H14149" s="21" t="s">
        <v>15437</v>
      </c>
      <c r="J14149" s="2">
        <v>20</v>
      </c>
      <c r="L14149" s="18">
        <f t="shared" si="671"/>
        <v>20</v>
      </c>
      <c r="O14149" s="18">
        <f t="shared" si="672"/>
        <v>0</v>
      </c>
      <c r="P14149" s="16">
        <f t="shared" si="673"/>
        <v>20</v>
      </c>
    </row>
    <row r="14150" spans="2:16">
      <c r="B14150" s="400"/>
      <c r="D14150" s="401"/>
      <c r="F14150" s="235" t="s">
        <v>15438</v>
      </c>
      <c r="H14150" s="21" t="s">
        <v>15438</v>
      </c>
      <c r="J14150" s="2">
        <v>13</v>
      </c>
      <c r="L14150" s="18">
        <f t="shared" si="671"/>
        <v>13</v>
      </c>
      <c r="O14150" s="18">
        <f t="shared" si="672"/>
        <v>0</v>
      </c>
      <c r="P14150" s="16">
        <f t="shared" si="673"/>
        <v>13</v>
      </c>
    </row>
    <row r="14151" spans="2:16">
      <c r="B14151" s="400"/>
      <c r="D14151" s="401"/>
      <c r="F14151" s="235" t="s">
        <v>13707</v>
      </c>
      <c r="H14151" s="21" t="s">
        <v>13707</v>
      </c>
      <c r="J14151" s="2">
        <v>20</v>
      </c>
      <c r="L14151" s="18">
        <f t="shared" si="671"/>
        <v>20</v>
      </c>
      <c r="O14151" s="18">
        <f t="shared" si="672"/>
        <v>0</v>
      </c>
      <c r="P14151" s="16">
        <f t="shared" si="673"/>
        <v>20</v>
      </c>
    </row>
    <row r="14152" spans="2:16">
      <c r="B14152" s="400"/>
      <c r="D14152" s="401"/>
      <c r="F14152" s="235" t="s">
        <v>15439</v>
      </c>
      <c r="H14152" s="21" t="s">
        <v>15439</v>
      </c>
      <c r="J14152" s="2">
        <v>24</v>
      </c>
      <c r="L14152" s="18">
        <f t="shared" si="671"/>
        <v>24</v>
      </c>
      <c r="O14152" s="18">
        <f t="shared" si="672"/>
        <v>0</v>
      </c>
      <c r="P14152" s="16">
        <f t="shared" si="673"/>
        <v>24</v>
      </c>
    </row>
    <row r="14153" spans="2:16">
      <c r="B14153" s="400"/>
      <c r="D14153" s="401"/>
      <c r="F14153" s="235" t="s">
        <v>3086</v>
      </c>
      <c r="H14153" s="21" t="s">
        <v>3086</v>
      </c>
      <c r="J14153" s="2">
        <v>28</v>
      </c>
      <c r="L14153" s="18">
        <f t="shared" si="671"/>
        <v>28</v>
      </c>
      <c r="O14153" s="18">
        <f t="shared" si="672"/>
        <v>0</v>
      </c>
      <c r="P14153" s="16">
        <f t="shared" si="673"/>
        <v>28</v>
      </c>
    </row>
    <row r="14154" spans="2:16">
      <c r="B14154" s="400"/>
      <c r="D14154" s="401"/>
      <c r="F14154" s="235" t="s">
        <v>936</v>
      </c>
      <c r="H14154" s="21" t="s">
        <v>936</v>
      </c>
      <c r="J14154" s="2">
        <v>24</v>
      </c>
      <c r="L14154" s="18">
        <f t="shared" si="671"/>
        <v>24</v>
      </c>
      <c r="O14154" s="18">
        <f t="shared" si="672"/>
        <v>0</v>
      </c>
      <c r="P14154" s="16">
        <f t="shared" si="673"/>
        <v>24</v>
      </c>
    </row>
    <row r="14155" spans="2:16">
      <c r="B14155" s="400"/>
      <c r="D14155" s="401"/>
      <c r="F14155" s="235" t="s">
        <v>15440</v>
      </c>
      <c r="H14155" s="21" t="s">
        <v>15440</v>
      </c>
      <c r="J14155" s="2">
        <v>37</v>
      </c>
      <c r="L14155" s="18">
        <f t="shared" si="671"/>
        <v>37</v>
      </c>
      <c r="O14155" s="18">
        <f t="shared" si="672"/>
        <v>0</v>
      </c>
      <c r="P14155" s="16">
        <f t="shared" si="673"/>
        <v>37</v>
      </c>
    </row>
    <row r="14156" spans="2:16">
      <c r="B14156" s="400"/>
      <c r="D14156" s="401"/>
      <c r="F14156" s="235" t="s">
        <v>11075</v>
      </c>
      <c r="H14156" s="21" t="s">
        <v>11075</v>
      </c>
      <c r="J14156" s="2">
        <v>41</v>
      </c>
      <c r="L14156" s="18">
        <f t="shared" si="671"/>
        <v>41</v>
      </c>
      <c r="O14156" s="18">
        <f t="shared" si="672"/>
        <v>0</v>
      </c>
      <c r="P14156" s="16">
        <f t="shared" si="673"/>
        <v>41</v>
      </c>
    </row>
    <row r="14157" spans="2:16">
      <c r="B14157" s="400"/>
      <c r="D14157" s="401"/>
      <c r="F14157" s="235" t="s">
        <v>10845</v>
      </c>
      <c r="H14157" s="21" t="s">
        <v>10845</v>
      </c>
      <c r="J14157" s="2">
        <v>23</v>
      </c>
      <c r="L14157" s="18">
        <f t="shared" si="671"/>
        <v>23</v>
      </c>
      <c r="O14157" s="18">
        <f t="shared" si="672"/>
        <v>0</v>
      </c>
      <c r="P14157" s="16">
        <f t="shared" si="673"/>
        <v>23</v>
      </c>
    </row>
    <row r="14158" spans="2:16">
      <c r="B14158" s="400"/>
      <c r="D14158" s="401"/>
      <c r="F14158" s="235" t="s">
        <v>10115</v>
      </c>
      <c r="H14158" s="21" t="s">
        <v>10115</v>
      </c>
      <c r="J14158" s="2">
        <v>26</v>
      </c>
      <c r="L14158" s="18">
        <f t="shared" si="671"/>
        <v>26</v>
      </c>
      <c r="O14158" s="18">
        <f t="shared" si="672"/>
        <v>0</v>
      </c>
      <c r="P14158" s="16">
        <f t="shared" si="673"/>
        <v>26</v>
      </c>
    </row>
    <row r="14159" spans="2:16">
      <c r="B14159" s="400"/>
      <c r="D14159" s="401"/>
      <c r="F14159" s="235" t="s">
        <v>1755</v>
      </c>
      <c r="H14159" s="21" t="s">
        <v>1755</v>
      </c>
      <c r="J14159" s="2">
        <v>31</v>
      </c>
      <c r="L14159" s="18">
        <f t="shared" si="671"/>
        <v>31</v>
      </c>
      <c r="O14159" s="18">
        <f t="shared" si="672"/>
        <v>0</v>
      </c>
      <c r="P14159" s="16">
        <f t="shared" si="673"/>
        <v>31</v>
      </c>
    </row>
    <row r="14160" spans="2:16">
      <c r="B14160" s="400"/>
      <c r="D14160" s="401"/>
      <c r="F14160" s="235" t="s">
        <v>11466</v>
      </c>
      <c r="H14160" s="21" t="s">
        <v>11466</v>
      </c>
      <c r="J14160" s="2">
        <v>25</v>
      </c>
      <c r="L14160" s="18">
        <f t="shared" si="671"/>
        <v>25</v>
      </c>
      <c r="O14160" s="18">
        <f t="shared" si="672"/>
        <v>0</v>
      </c>
      <c r="P14160" s="16">
        <f t="shared" si="673"/>
        <v>25</v>
      </c>
    </row>
    <row r="14161" spans="2:16">
      <c r="B14161" s="400"/>
      <c r="D14161" s="401"/>
      <c r="F14161" s="235" t="s">
        <v>15441</v>
      </c>
      <c r="H14161" s="21" t="s">
        <v>15441</v>
      </c>
      <c r="J14161" s="2">
        <v>21</v>
      </c>
      <c r="L14161" s="18">
        <f t="shared" si="671"/>
        <v>21</v>
      </c>
      <c r="O14161" s="18">
        <f t="shared" si="672"/>
        <v>0</v>
      </c>
      <c r="P14161" s="16">
        <f t="shared" si="673"/>
        <v>21</v>
      </c>
    </row>
    <row r="14162" spans="2:16">
      <c r="B14162" s="400"/>
      <c r="D14162" s="401"/>
      <c r="F14162" s="235" t="s">
        <v>15442</v>
      </c>
      <c r="H14162" s="21" t="s">
        <v>15442</v>
      </c>
      <c r="J14162" s="2">
        <v>30</v>
      </c>
      <c r="L14162" s="18">
        <f t="shared" si="671"/>
        <v>30</v>
      </c>
      <c r="O14162" s="18">
        <f t="shared" si="672"/>
        <v>0</v>
      </c>
      <c r="P14162" s="16">
        <f t="shared" si="673"/>
        <v>30</v>
      </c>
    </row>
    <row r="14163" spans="2:16">
      <c r="B14163" s="400"/>
      <c r="D14163" s="401"/>
      <c r="F14163" s="235" t="s">
        <v>12978</v>
      </c>
      <c r="H14163" s="21" t="s">
        <v>12978</v>
      </c>
      <c r="J14163" s="2">
        <v>15</v>
      </c>
      <c r="L14163" s="18">
        <f t="shared" si="671"/>
        <v>15</v>
      </c>
      <c r="O14163" s="18">
        <f t="shared" si="672"/>
        <v>0</v>
      </c>
      <c r="P14163" s="16">
        <f t="shared" si="673"/>
        <v>15</v>
      </c>
    </row>
    <row r="14164" spans="2:16">
      <c r="B14164" s="400"/>
      <c r="D14164" s="401"/>
      <c r="F14164" s="235" t="s">
        <v>15443</v>
      </c>
      <c r="H14164" s="21" t="s">
        <v>15443</v>
      </c>
      <c r="J14164" s="2">
        <v>20</v>
      </c>
      <c r="L14164" s="18">
        <f t="shared" si="671"/>
        <v>20</v>
      </c>
      <c r="O14164" s="18">
        <f t="shared" si="672"/>
        <v>0</v>
      </c>
      <c r="P14164" s="16">
        <f t="shared" si="673"/>
        <v>20</v>
      </c>
    </row>
    <row r="14165" spans="2:16">
      <c r="B14165" s="400"/>
      <c r="D14165" s="401"/>
      <c r="F14165" s="235" t="s">
        <v>10831</v>
      </c>
      <c r="H14165" s="21" t="s">
        <v>10831</v>
      </c>
      <c r="J14165" s="2">
        <v>58</v>
      </c>
      <c r="L14165" s="18">
        <f t="shared" si="671"/>
        <v>58</v>
      </c>
      <c r="O14165" s="18">
        <f t="shared" si="672"/>
        <v>0</v>
      </c>
      <c r="P14165" s="16">
        <f t="shared" si="673"/>
        <v>58</v>
      </c>
    </row>
    <row r="14166" spans="2:16">
      <c r="B14166" s="400"/>
      <c r="D14166" s="401"/>
      <c r="F14166" s="235" t="s">
        <v>2457</v>
      </c>
      <c r="H14166" s="21" t="s">
        <v>2457</v>
      </c>
      <c r="J14166" s="2">
        <v>25</v>
      </c>
      <c r="L14166" s="18">
        <f t="shared" si="671"/>
        <v>25</v>
      </c>
      <c r="O14166" s="18">
        <f t="shared" ref="O14166:O14229" si="674">+N14166+M14166</f>
        <v>0</v>
      </c>
      <c r="P14166" s="16">
        <f t="shared" ref="P14166:P14229" si="675">+L14166+O14166</f>
        <v>25</v>
      </c>
    </row>
    <row r="14167" spans="2:16" ht="25.5">
      <c r="B14167" s="400"/>
      <c r="D14167" s="401"/>
      <c r="F14167" s="235" t="s">
        <v>15444</v>
      </c>
      <c r="H14167" s="21" t="s">
        <v>15444</v>
      </c>
      <c r="J14167" s="2">
        <v>19</v>
      </c>
      <c r="L14167" s="18">
        <f t="shared" si="671"/>
        <v>19</v>
      </c>
      <c r="O14167" s="18">
        <f t="shared" si="674"/>
        <v>0</v>
      </c>
      <c r="P14167" s="16">
        <f t="shared" si="675"/>
        <v>19</v>
      </c>
    </row>
    <row r="14168" spans="2:16" ht="25.5">
      <c r="B14168" s="400"/>
      <c r="D14168" s="401"/>
      <c r="F14168" s="235" t="s">
        <v>15445</v>
      </c>
      <c r="H14168" s="21" t="s">
        <v>15445</v>
      </c>
      <c r="J14168" s="106">
        <v>557</v>
      </c>
      <c r="L14168" s="18">
        <f t="shared" si="671"/>
        <v>557</v>
      </c>
      <c r="N14168" s="2">
        <v>170</v>
      </c>
      <c r="O14168" s="18">
        <f t="shared" si="674"/>
        <v>170</v>
      </c>
      <c r="P14168" s="16">
        <f t="shared" si="675"/>
        <v>727</v>
      </c>
    </row>
    <row r="14169" spans="2:16">
      <c r="B14169" s="400" t="s">
        <v>15446</v>
      </c>
      <c r="D14169" s="401" t="s">
        <v>3938</v>
      </c>
      <c r="F14169" s="237" t="s">
        <v>15447</v>
      </c>
      <c r="J14169" s="14">
        <v>373</v>
      </c>
      <c r="L14169" s="18">
        <f t="shared" si="671"/>
        <v>373</v>
      </c>
      <c r="O14169" s="18">
        <f t="shared" si="674"/>
        <v>0</v>
      </c>
      <c r="P14169" s="16">
        <f t="shared" si="675"/>
        <v>373</v>
      </c>
    </row>
    <row r="14170" spans="2:16">
      <c r="B14170" s="400"/>
      <c r="D14170" s="401"/>
      <c r="F14170" s="237" t="s">
        <v>15448</v>
      </c>
      <c r="J14170" s="14">
        <v>187</v>
      </c>
      <c r="L14170" s="18">
        <f t="shared" ref="L14170:L14233" si="676">+J14170+K14170</f>
        <v>187</v>
      </c>
      <c r="O14170" s="18">
        <f t="shared" si="674"/>
        <v>0</v>
      </c>
      <c r="P14170" s="16">
        <f t="shared" si="675"/>
        <v>187</v>
      </c>
    </row>
    <row r="14171" spans="2:16">
      <c r="B14171" s="400"/>
      <c r="D14171" s="401"/>
      <c r="F14171" s="237" t="s">
        <v>15449</v>
      </c>
      <c r="J14171" s="14">
        <v>300</v>
      </c>
      <c r="L14171" s="18">
        <f t="shared" si="676"/>
        <v>300</v>
      </c>
      <c r="O14171" s="18">
        <f t="shared" si="674"/>
        <v>0</v>
      </c>
      <c r="P14171" s="16">
        <f t="shared" si="675"/>
        <v>300</v>
      </c>
    </row>
    <row r="14172" spans="2:16">
      <c r="B14172" s="400"/>
      <c r="D14172" s="401"/>
      <c r="F14172" s="237" t="s">
        <v>15450</v>
      </c>
      <c r="J14172" s="14">
        <v>477</v>
      </c>
      <c r="L14172" s="18">
        <f t="shared" si="676"/>
        <v>477</v>
      </c>
      <c r="O14172" s="18">
        <f t="shared" si="674"/>
        <v>0</v>
      </c>
      <c r="P14172" s="16">
        <f t="shared" si="675"/>
        <v>477</v>
      </c>
    </row>
    <row r="14173" spans="2:16">
      <c r="B14173" s="400"/>
      <c r="D14173" s="401"/>
      <c r="F14173" s="237" t="s">
        <v>15451</v>
      </c>
      <c r="J14173" s="14">
        <v>188</v>
      </c>
      <c r="L14173" s="18">
        <f t="shared" si="676"/>
        <v>188</v>
      </c>
      <c r="O14173" s="18">
        <f t="shared" si="674"/>
        <v>0</v>
      </c>
      <c r="P14173" s="16">
        <f t="shared" si="675"/>
        <v>188</v>
      </c>
    </row>
    <row r="14174" spans="2:16">
      <c r="B14174" s="400"/>
      <c r="D14174" s="401"/>
      <c r="F14174" s="237" t="s">
        <v>15452</v>
      </c>
      <c r="J14174" s="14">
        <v>57</v>
      </c>
      <c r="L14174" s="18">
        <f t="shared" si="676"/>
        <v>57</v>
      </c>
      <c r="O14174" s="18">
        <f t="shared" si="674"/>
        <v>0</v>
      </c>
      <c r="P14174" s="16">
        <f t="shared" si="675"/>
        <v>57</v>
      </c>
    </row>
    <row r="14175" spans="2:16">
      <c r="B14175" s="400"/>
      <c r="D14175" s="401"/>
      <c r="F14175" s="237" t="s">
        <v>15453</v>
      </c>
      <c r="J14175" s="14">
        <v>104</v>
      </c>
      <c r="L14175" s="18">
        <f t="shared" si="676"/>
        <v>104</v>
      </c>
      <c r="O14175" s="18">
        <f t="shared" si="674"/>
        <v>0</v>
      </c>
      <c r="P14175" s="16">
        <f t="shared" si="675"/>
        <v>104</v>
      </c>
    </row>
    <row r="14176" spans="2:16">
      <c r="B14176" s="400"/>
      <c r="D14176" s="401"/>
      <c r="F14176" s="237" t="s">
        <v>15454</v>
      </c>
      <c r="J14176" s="14">
        <v>12</v>
      </c>
      <c r="L14176" s="18">
        <f t="shared" si="676"/>
        <v>12</v>
      </c>
      <c r="O14176" s="18">
        <f t="shared" si="674"/>
        <v>0</v>
      </c>
      <c r="P14176" s="16">
        <f t="shared" si="675"/>
        <v>12</v>
      </c>
    </row>
    <row r="14177" spans="2:16">
      <c r="B14177" s="400"/>
      <c r="D14177" s="401"/>
      <c r="F14177" s="237" t="s">
        <v>15455</v>
      </c>
      <c r="J14177" s="14">
        <v>34</v>
      </c>
      <c r="L14177" s="18">
        <f t="shared" si="676"/>
        <v>34</v>
      </c>
      <c r="O14177" s="18">
        <f t="shared" si="674"/>
        <v>0</v>
      </c>
      <c r="P14177" s="16">
        <f t="shared" si="675"/>
        <v>34</v>
      </c>
    </row>
    <row r="14178" spans="2:16">
      <c r="B14178" s="400"/>
      <c r="D14178" s="401"/>
      <c r="F14178" s="237" t="s">
        <v>15456</v>
      </c>
      <c r="J14178" s="14">
        <v>17</v>
      </c>
      <c r="L14178" s="18">
        <f t="shared" si="676"/>
        <v>17</v>
      </c>
      <c r="O14178" s="18">
        <f t="shared" si="674"/>
        <v>0</v>
      </c>
      <c r="P14178" s="16">
        <f t="shared" si="675"/>
        <v>17</v>
      </c>
    </row>
    <row r="14179" spans="2:16">
      <c r="B14179" s="400"/>
      <c r="D14179" s="401"/>
      <c r="F14179" s="237" t="s">
        <v>15457</v>
      </c>
      <c r="J14179" s="14">
        <v>60</v>
      </c>
      <c r="L14179" s="18">
        <f t="shared" si="676"/>
        <v>60</v>
      </c>
      <c r="O14179" s="18">
        <f t="shared" si="674"/>
        <v>0</v>
      </c>
      <c r="P14179" s="16">
        <f t="shared" si="675"/>
        <v>60</v>
      </c>
    </row>
    <row r="14180" spans="2:16">
      <c r="B14180" s="400"/>
      <c r="D14180" s="401"/>
      <c r="F14180" s="237" t="s">
        <v>15458</v>
      </c>
      <c r="J14180" s="14">
        <v>147</v>
      </c>
      <c r="L14180" s="18">
        <f t="shared" si="676"/>
        <v>147</v>
      </c>
      <c r="O14180" s="18">
        <f t="shared" si="674"/>
        <v>0</v>
      </c>
      <c r="P14180" s="16">
        <f t="shared" si="675"/>
        <v>147</v>
      </c>
    </row>
    <row r="14181" spans="2:16">
      <c r="B14181" s="400"/>
      <c r="D14181" s="401"/>
      <c r="F14181" s="237" t="s">
        <v>15459</v>
      </c>
      <c r="J14181" s="14">
        <v>39</v>
      </c>
      <c r="L14181" s="18">
        <f t="shared" si="676"/>
        <v>39</v>
      </c>
      <c r="O14181" s="18">
        <f t="shared" si="674"/>
        <v>0</v>
      </c>
      <c r="P14181" s="16">
        <f t="shared" si="675"/>
        <v>39</v>
      </c>
    </row>
    <row r="14182" spans="2:16">
      <c r="B14182" s="400"/>
      <c r="D14182" s="401"/>
      <c r="F14182" s="237" t="s">
        <v>15460</v>
      </c>
      <c r="J14182" s="14">
        <v>13</v>
      </c>
      <c r="L14182" s="18">
        <f t="shared" si="676"/>
        <v>13</v>
      </c>
      <c r="O14182" s="18">
        <f t="shared" si="674"/>
        <v>0</v>
      </c>
      <c r="P14182" s="16">
        <f t="shared" si="675"/>
        <v>13</v>
      </c>
    </row>
    <row r="14183" spans="2:16">
      <c r="B14183" s="400"/>
      <c r="D14183" s="401"/>
      <c r="F14183" s="237" t="s">
        <v>15461</v>
      </c>
      <c r="J14183" s="14">
        <v>24</v>
      </c>
      <c r="L14183" s="18">
        <f t="shared" si="676"/>
        <v>24</v>
      </c>
      <c r="O14183" s="18">
        <f t="shared" si="674"/>
        <v>0</v>
      </c>
      <c r="P14183" s="16">
        <f t="shared" si="675"/>
        <v>24</v>
      </c>
    </row>
    <row r="14184" spans="2:16">
      <c r="B14184" s="400"/>
      <c r="D14184" s="401"/>
      <c r="F14184" s="237" t="s">
        <v>15462</v>
      </c>
      <c r="J14184" s="14">
        <v>15</v>
      </c>
      <c r="L14184" s="18">
        <f t="shared" si="676"/>
        <v>15</v>
      </c>
      <c r="O14184" s="18">
        <f t="shared" si="674"/>
        <v>0</v>
      </c>
      <c r="P14184" s="16">
        <f t="shared" si="675"/>
        <v>15</v>
      </c>
    </row>
    <row r="14185" spans="2:16">
      <c r="B14185" s="400"/>
      <c r="D14185" s="401"/>
      <c r="F14185" s="237" t="s">
        <v>15463</v>
      </c>
      <c r="J14185" s="14">
        <v>44</v>
      </c>
      <c r="L14185" s="18">
        <f t="shared" si="676"/>
        <v>44</v>
      </c>
      <c r="O14185" s="18">
        <f t="shared" si="674"/>
        <v>0</v>
      </c>
      <c r="P14185" s="16">
        <f t="shared" si="675"/>
        <v>44</v>
      </c>
    </row>
    <row r="14186" spans="2:16">
      <c r="B14186" s="400"/>
      <c r="D14186" s="401"/>
      <c r="F14186" s="237" t="s">
        <v>15464</v>
      </c>
      <c r="J14186" s="14">
        <v>24</v>
      </c>
      <c r="L14186" s="18">
        <f t="shared" si="676"/>
        <v>24</v>
      </c>
      <c r="O14186" s="18">
        <f t="shared" si="674"/>
        <v>0</v>
      </c>
      <c r="P14186" s="16">
        <f t="shared" si="675"/>
        <v>24</v>
      </c>
    </row>
    <row r="14187" spans="2:16">
      <c r="B14187" s="400"/>
      <c r="D14187" s="401"/>
      <c r="F14187" s="237" t="s">
        <v>15465</v>
      </c>
      <c r="J14187" s="14">
        <v>40</v>
      </c>
      <c r="L14187" s="18">
        <f t="shared" si="676"/>
        <v>40</v>
      </c>
      <c r="O14187" s="18">
        <f t="shared" si="674"/>
        <v>0</v>
      </c>
      <c r="P14187" s="16">
        <f t="shared" si="675"/>
        <v>40</v>
      </c>
    </row>
    <row r="14188" spans="2:16">
      <c r="B14188" s="400"/>
      <c r="D14188" s="401"/>
      <c r="F14188" s="237" t="s">
        <v>15466</v>
      </c>
      <c r="J14188" s="14">
        <v>26</v>
      </c>
      <c r="L14188" s="18">
        <f t="shared" si="676"/>
        <v>26</v>
      </c>
      <c r="O14188" s="18">
        <f t="shared" si="674"/>
        <v>0</v>
      </c>
      <c r="P14188" s="16">
        <f t="shared" si="675"/>
        <v>26</v>
      </c>
    </row>
    <row r="14189" spans="2:16">
      <c r="B14189" s="400"/>
      <c r="D14189" s="401"/>
      <c r="F14189" s="237" t="s">
        <v>15467</v>
      </c>
      <c r="J14189" s="14">
        <v>40</v>
      </c>
      <c r="L14189" s="18">
        <f t="shared" si="676"/>
        <v>40</v>
      </c>
      <c r="O14189" s="18">
        <f t="shared" si="674"/>
        <v>0</v>
      </c>
      <c r="P14189" s="16">
        <f t="shared" si="675"/>
        <v>40</v>
      </c>
    </row>
    <row r="14190" spans="2:16">
      <c r="B14190" s="400"/>
      <c r="D14190" s="401"/>
      <c r="F14190" s="237" t="s">
        <v>15468</v>
      </c>
      <c r="J14190" s="14">
        <v>80</v>
      </c>
      <c r="L14190" s="18">
        <f t="shared" si="676"/>
        <v>80</v>
      </c>
      <c r="O14190" s="18">
        <f t="shared" si="674"/>
        <v>0</v>
      </c>
      <c r="P14190" s="16">
        <f t="shared" si="675"/>
        <v>80</v>
      </c>
    </row>
    <row r="14191" spans="2:16">
      <c r="B14191" s="400"/>
      <c r="D14191" s="401"/>
      <c r="F14191" s="237" t="s">
        <v>15469</v>
      </c>
      <c r="J14191" s="14">
        <v>41</v>
      </c>
      <c r="L14191" s="18">
        <f t="shared" si="676"/>
        <v>41</v>
      </c>
      <c r="O14191" s="18">
        <f t="shared" si="674"/>
        <v>0</v>
      </c>
      <c r="P14191" s="16">
        <f t="shared" si="675"/>
        <v>41</v>
      </c>
    </row>
    <row r="14192" spans="2:16">
      <c r="B14192" s="400"/>
      <c r="D14192" s="401"/>
      <c r="F14192" s="237" t="s">
        <v>15470</v>
      </c>
      <c r="J14192" s="14">
        <v>22</v>
      </c>
      <c r="L14192" s="18">
        <f t="shared" si="676"/>
        <v>22</v>
      </c>
      <c r="O14192" s="18">
        <f t="shared" si="674"/>
        <v>0</v>
      </c>
      <c r="P14192" s="16">
        <f t="shared" si="675"/>
        <v>22</v>
      </c>
    </row>
    <row r="14193" spans="2:16">
      <c r="B14193" s="400"/>
      <c r="D14193" s="401"/>
      <c r="F14193" s="237" t="s">
        <v>15471</v>
      </c>
      <c r="J14193" s="14">
        <v>22</v>
      </c>
      <c r="L14193" s="18">
        <f t="shared" si="676"/>
        <v>22</v>
      </c>
      <c r="O14193" s="18">
        <f t="shared" si="674"/>
        <v>0</v>
      </c>
      <c r="P14193" s="16">
        <f t="shared" si="675"/>
        <v>22</v>
      </c>
    </row>
    <row r="14194" spans="2:16">
      <c r="B14194" s="400"/>
      <c r="D14194" s="401"/>
      <c r="F14194" s="237" t="s">
        <v>15472</v>
      </c>
      <c r="J14194" s="14">
        <v>67</v>
      </c>
      <c r="L14194" s="18">
        <f t="shared" si="676"/>
        <v>67</v>
      </c>
      <c r="O14194" s="18">
        <f t="shared" si="674"/>
        <v>0</v>
      </c>
      <c r="P14194" s="16">
        <f t="shared" si="675"/>
        <v>67</v>
      </c>
    </row>
    <row r="14195" spans="2:16">
      <c r="B14195" s="400"/>
      <c r="D14195" s="401"/>
      <c r="F14195" s="237" t="s">
        <v>15473</v>
      </c>
      <c r="J14195" s="14">
        <v>57</v>
      </c>
      <c r="L14195" s="18">
        <f t="shared" si="676"/>
        <v>57</v>
      </c>
      <c r="O14195" s="18">
        <f t="shared" si="674"/>
        <v>0</v>
      </c>
      <c r="P14195" s="16">
        <f t="shared" si="675"/>
        <v>57</v>
      </c>
    </row>
    <row r="14196" spans="2:16">
      <c r="B14196" s="400"/>
      <c r="D14196" s="401"/>
      <c r="F14196" s="237" t="s">
        <v>15474</v>
      </c>
      <c r="J14196" s="14">
        <v>14</v>
      </c>
      <c r="L14196" s="18">
        <f t="shared" si="676"/>
        <v>14</v>
      </c>
      <c r="O14196" s="18">
        <f t="shared" si="674"/>
        <v>0</v>
      </c>
      <c r="P14196" s="16">
        <f t="shared" si="675"/>
        <v>14</v>
      </c>
    </row>
    <row r="14197" spans="2:16">
      <c r="B14197" s="400"/>
      <c r="D14197" s="401"/>
      <c r="F14197" s="237" t="s">
        <v>15475</v>
      </c>
      <c r="J14197" s="14">
        <v>88</v>
      </c>
      <c r="L14197" s="18">
        <f t="shared" si="676"/>
        <v>88</v>
      </c>
      <c r="O14197" s="18">
        <f t="shared" si="674"/>
        <v>0</v>
      </c>
      <c r="P14197" s="16">
        <f t="shared" si="675"/>
        <v>88</v>
      </c>
    </row>
    <row r="14198" spans="2:16">
      <c r="B14198" s="400"/>
      <c r="D14198" s="401"/>
      <c r="F14198" s="237" t="s">
        <v>15476</v>
      </c>
      <c r="J14198" s="14">
        <v>62</v>
      </c>
      <c r="L14198" s="18">
        <f t="shared" si="676"/>
        <v>62</v>
      </c>
      <c r="O14198" s="18">
        <f t="shared" si="674"/>
        <v>0</v>
      </c>
      <c r="P14198" s="16">
        <f t="shared" si="675"/>
        <v>62</v>
      </c>
    </row>
    <row r="14199" spans="2:16">
      <c r="B14199" s="400"/>
      <c r="D14199" s="401"/>
      <c r="F14199" s="237" t="s">
        <v>15477</v>
      </c>
      <c r="J14199" s="14">
        <v>40</v>
      </c>
      <c r="L14199" s="18">
        <f t="shared" si="676"/>
        <v>40</v>
      </c>
      <c r="O14199" s="18">
        <f t="shared" si="674"/>
        <v>0</v>
      </c>
      <c r="P14199" s="16">
        <f t="shared" si="675"/>
        <v>40</v>
      </c>
    </row>
    <row r="14200" spans="2:16">
      <c r="B14200" s="400"/>
      <c r="D14200" s="401"/>
      <c r="F14200" s="237" t="s">
        <v>15478</v>
      </c>
      <c r="J14200" s="14">
        <v>38</v>
      </c>
      <c r="L14200" s="18">
        <f t="shared" si="676"/>
        <v>38</v>
      </c>
      <c r="O14200" s="18">
        <f t="shared" si="674"/>
        <v>0</v>
      </c>
      <c r="P14200" s="16">
        <f t="shared" si="675"/>
        <v>38</v>
      </c>
    </row>
    <row r="14201" spans="2:16">
      <c r="B14201" s="400"/>
      <c r="D14201" s="401"/>
      <c r="F14201" s="237" t="s">
        <v>15479</v>
      </c>
      <c r="J14201" s="14">
        <v>54</v>
      </c>
      <c r="L14201" s="18">
        <f t="shared" si="676"/>
        <v>54</v>
      </c>
      <c r="O14201" s="18">
        <f t="shared" si="674"/>
        <v>0</v>
      </c>
      <c r="P14201" s="16">
        <f t="shared" si="675"/>
        <v>54</v>
      </c>
    </row>
    <row r="14202" spans="2:16">
      <c r="B14202" s="400"/>
      <c r="D14202" s="401"/>
      <c r="F14202" s="237" t="s">
        <v>15480</v>
      </c>
      <c r="J14202" s="14">
        <v>112</v>
      </c>
      <c r="L14202" s="18">
        <f t="shared" si="676"/>
        <v>112</v>
      </c>
      <c r="O14202" s="18">
        <f t="shared" si="674"/>
        <v>0</v>
      </c>
      <c r="P14202" s="16">
        <f t="shared" si="675"/>
        <v>112</v>
      </c>
    </row>
    <row r="14203" spans="2:16">
      <c r="B14203" s="400"/>
      <c r="D14203" s="401"/>
      <c r="F14203" s="237" t="s">
        <v>15481</v>
      </c>
      <c r="J14203" s="14">
        <v>8</v>
      </c>
      <c r="L14203" s="18">
        <f t="shared" si="676"/>
        <v>8</v>
      </c>
      <c r="O14203" s="18">
        <f t="shared" si="674"/>
        <v>0</v>
      </c>
      <c r="P14203" s="16">
        <f t="shared" si="675"/>
        <v>8</v>
      </c>
    </row>
    <row r="14204" spans="2:16">
      <c r="B14204" s="400"/>
      <c r="D14204" s="401"/>
      <c r="F14204" s="237" t="s">
        <v>15482</v>
      </c>
      <c r="J14204" s="14">
        <v>42</v>
      </c>
      <c r="L14204" s="18">
        <f t="shared" si="676"/>
        <v>42</v>
      </c>
      <c r="O14204" s="18">
        <f t="shared" si="674"/>
        <v>0</v>
      </c>
      <c r="P14204" s="16">
        <f t="shared" si="675"/>
        <v>42</v>
      </c>
    </row>
    <row r="14205" spans="2:16">
      <c r="B14205" s="400"/>
      <c r="D14205" s="401"/>
      <c r="F14205" s="237" t="s">
        <v>15483</v>
      </c>
      <c r="J14205" s="14">
        <v>39</v>
      </c>
      <c r="L14205" s="18">
        <f t="shared" si="676"/>
        <v>39</v>
      </c>
      <c r="O14205" s="18">
        <f t="shared" si="674"/>
        <v>0</v>
      </c>
      <c r="P14205" s="16">
        <f t="shared" si="675"/>
        <v>39</v>
      </c>
    </row>
    <row r="14206" spans="2:16">
      <c r="B14206" s="400"/>
      <c r="D14206" s="401"/>
      <c r="F14206" s="237" t="s">
        <v>15484</v>
      </c>
      <c r="J14206" s="14">
        <v>70</v>
      </c>
      <c r="L14206" s="18">
        <f t="shared" si="676"/>
        <v>70</v>
      </c>
      <c r="O14206" s="18">
        <f t="shared" si="674"/>
        <v>0</v>
      </c>
      <c r="P14206" s="16">
        <f t="shared" si="675"/>
        <v>70</v>
      </c>
    </row>
    <row r="14207" spans="2:16">
      <c r="B14207" s="400"/>
      <c r="D14207" s="401"/>
      <c r="F14207" s="237" t="s">
        <v>15485</v>
      </c>
      <c r="J14207" s="14">
        <v>15</v>
      </c>
      <c r="L14207" s="18">
        <f t="shared" si="676"/>
        <v>15</v>
      </c>
      <c r="O14207" s="18">
        <f t="shared" si="674"/>
        <v>0</v>
      </c>
      <c r="P14207" s="16">
        <f t="shared" si="675"/>
        <v>15</v>
      </c>
    </row>
    <row r="14208" spans="2:16">
      <c r="B14208" s="400"/>
      <c r="D14208" s="401"/>
      <c r="F14208" s="237" t="s">
        <v>15486</v>
      </c>
      <c r="J14208" s="14">
        <v>68</v>
      </c>
      <c r="L14208" s="18">
        <f t="shared" si="676"/>
        <v>68</v>
      </c>
      <c r="O14208" s="18">
        <f t="shared" si="674"/>
        <v>0</v>
      </c>
      <c r="P14208" s="16">
        <f t="shared" si="675"/>
        <v>68</v>
      </c>
    </row>
    <row r="14209" spans="2:16">
      <c r="B14209" s="400"/>
      <c r="D14209" s="401"/>
      <c r="F14209" s="237" t="s">
        <v>15487</v>
      </c>
      <c r="J14209" s="14">
        <v>40</v>
      </c>
      <c r="L14209" s="18">
        <f t="shared" si="676"/>
        <v>40</v>
      </c>
      <c r="O14209" s="18">
        <f t="shared" si="674"/>
        <v>0</v>
      </c>
      <c r="P14209" s="16">
        <f t="shared" si="675"/>
        <v>40</v>
      </c>
    </row>
    <row r="14210" spans="2:16">
      <c r="B14210" s="400"/>
      <c r="D14210" s="401"/>
      <c r="F14210" s="237" t="s">
        <v>15488</v>
      </c>
      <c r="J14210" s="14">
        <v>9</v>
      </c>
      <c r="L14210" s="18">
        <f t="shared" si="676"/>
        <v>9</v>
      </c>
      <c r="O14210" s="18">
        <f t="shared" si="674"/>
        <v>0</v>
      </c>
      <c r="P14210" s="16">
        <f t="shared" si="675"/>
        <v>9</v>
      </c>
    </row>
    <row r="14211" spans="2:16">
      <c r="B14211" s="400"/>
      <c r="D14211" s="401"/>
      <c r="F14211" s="237" t="s">
        <v>15489</v>
      </c>
      <c r="J14211" s="14">
        <v>53</v>
      </c>
      <c r="L14211" s="18">
        <f t="shared" si="676"/>
        <v>53</v>
      </c>
      <c r="O14211" s="18">
        <f t="shared" si="674"/>
        <v>0</v>
      </c>
      <c r="P14211" s="16">
        <f t="shared" si="675"/>
        <v>53</v>
      </c>
    </row>
    <row r="14212" spans="2:16">
      <c r="B14212" s="400"/>
      <c r="D14212" s="401"/>
      <c r="F14212" s="237" t="s">
        <v>15490</v>
      </c>
      <c r="J14212" s="14">
        <v>188</v>
      </c>
      <c r="L14212" s="18">
        <f t="shared" si="676"/>
        <v>188</v>
      </c>
      <c r="O14212" s="18">
        <f t="shared" si="674"/>
        <v>0</v>
      </c>
      <c r="P14212" s="16">
        <f t="shared" si="675"/>
        <v>188</v>
      </c>
    </row>
    <row r="14213" spans="2:16">
      <c r="B14213" s="400"/>
      <c r="D14213" s="401"/>
      <c r="F14213" s="237" t="s">
        <v>15491</v>
      </c>
      <c r="J14213" s="14">
        <v>73</v>
      </c>
      <c r="L14213" s="18">
        <f t="shared" si="676"/>
        <v>73</v>
      </c>
      <c r="O14213" s="18">
        <f t="shared" si="674"/>
        <v>0</v>
      </c>
      <c r="P14213" s="16">
        <f t="shared" si="675"/>
        <v>73</v>
      </c>
    </row>
    <row r="14214" spans="2:16">
      <c r="B14214" s="400"/>
      <c r="D14214" s="401"/>
      <c r="F14214" s="237" t="s">
        <v>15492</v>
      </c>
      <c r="J14214" s="14">
        <v>27</v>
      </c>
      <c r="L14214" s="18">
        <f t="shared" si="676"/>
        <v>27</v>
      </c>
      <c r="O14214" s="18">
        <f t="shared" si="674"/>
        <v>0</v>
      </c>
      <c r="P14214" s="16">
        <f t="shared" si="675"/>
        <v>27</v>
      </c>
    </row>
    <row r="14215" spans="2:16">
      <c r="B14215" s="400"/>
      <c r="D14215" s="401"/>
      <c r="F14215" s="237" t="s">
        <v>15493</v>
      </c>
      <c r="J14215" s="14">
        <v>21</v>
      </c>
      <c r="L14215" s="18">
        <f t="shared" si="676"/>
        <v>21</v>
      </c>
      <c r="O14215" s="18">
        <f t="shared" si="674"/>
        <v>0</v>
      </c>
      <c r="P14215" s="16">
        <f t="shared" si="675"/>
        <v>21</v>
      </c>
    </row>
    <row r="14216" spans="2:16">
      <c r="B14216" s="400"/>
      <c r="D14216" s="401"/>
      <c r="F14216" s="237" t="s">
        <v>15494</v>
      </c>
      <c r="J14216" s="14">
        <v>16</v>
      </c>
      <c r="L14216" s="18">
        <f t="shared" si="676"/>
        <v>16</v>
      </c>
      <c r="O14216" s="18">
        <f t="shared" si="674"/>
        <v>0</v>
      </c>
      <c r="P14216" s="16">
        <f t="shared" si="675"/>
        <v>16</v>
      </c>
    </row>
    <row r="14217" spans="2:16">
      <c r="B14217" s="400"/>
      <c r="D14217" s="401"/>
      <c r="F14217" s="237" t="s">
        <v>15495</v>
      </c>
      <c r="J14217" s="14">
        <v>63</v>
      </c>
      <c r="L14217" s="18">
        <f t="shared" si="676"/>
        <v>63</v>
      </c>
      <c r="O14217" s="18">
        <f t="shared" si="674"/>
        <v>0</v>
      </c>
      <c r="P14217" s="16">
        <f t="shared" si="675"/>
        <v>63</v>
      </c>
    </row>
    <row r="14218" spans="2:16">
      <c r="B14218" s="400"/>
      <c r="D14218" s="401"/>
      <c r="F14218" s="237" t="s">
        <v>15496</v>
      </c>
      <c r="J14218" s="14">
        <v>272</v>
      </c>
      <c r="L14218" s="18">
        <f t="shared" si="676"/>
        <v>272</v>
      </c>
      <c r="O14218" s="18">
        <f t="shared" si="674"/>
        <v>0</v>
      </c>
      <c r="P14218" s="16">
        <f t="shared" si="675"/>
        <v>272</v>
      </c>
    </row>
    <row r="14219" spans="2:16">
      <c r="B14219" s="400"/>
      <c r="D14219" s="401"/>
      <c r="F14219" s="237" t="s">
        <v>15497</v>
      </c>
      <c r="J14219" s="14">
        <v>11</v>
      </c>
      <c r="L14219" s="18">
        <f t="shared" si="676"/>
        <v>11</v>
      </c>
      <c r="O14219" s="18">
        <f t="shared" si="674"/>
        <v>0</v>
      </c>
      <c r="P14219" s="16">
        <f t="shared" si="675"/>
        <v>11</v>
      </c>
    </row>
    <row r="14220" spans="2:16">
      <c r="B14220" s="400"/>
      <c r="D14220" s="401"/>
      <c r="F14220" s="237" t="s">
        <v>15498</v>
      </c>
      <c r="J14220" s="14">
        <v>9</v>
      </c>
      <c r="L14220" s="18">
        <f t="shared" si="676"/>
        <v>9</v>
      </c>
      <c r="O14220" s="18">
        <f t="shared" si="674"/>
        <v>0</v>
      </c>
      <c r="P14220" s="16">
        <f t="shared" si="675"/>
        <v>9</v>
      </c>
    </row>
    <row r="14221" spans="2:16">
      <c r="B14221" s="400"/>
      <c r="D14221" s="401"/>
      <c r="F14221" s="237" t="s">
        <v>15499</v>
      </c>
      <c r="J14221" s="14">
        <v>7</v>
      </c>
      <c r="L14221" s="18">
        <f t="shared" si="676"/>
        <v>7</v>
      </c>
      <c r="O14221" s="18">
        <f t="shared" si="674"/>
        <v>0</v>
      </c>
      <c r="P14221" s="16">
        <f t="shared" si="675"/>
        <v>7</v>
      </c>
    </row>
    <row r="14222" spans="2:16">
      <c r="B14222" s="400"/>
      <c r="D14222" s="401"/>
      <c r="F14222" s="237" t="s">
        <v>15500</v>
      </c>
      <c r="J14222" s="14">
        <v>24</v>
      </c>
      <c r="L14222" s="18">
        <f t="shared" si="676"/>
        <v>24</v>
      </c>
      <c r="O14222" s="18">
        <f t="shared" si="674"/>
        <v>0</v>
      </c>
      <c r="P14222" s="16">
        <f t="shared" si="675"/>
        <v>24</v>
      </c>
    </row>
    <row r="14223" spans="2:16">
      <c r="B14223" s="400"/>
      <c r="D14223" s="401"/>
      <c r="F14223" s="237" t="s">
        <v>15501</v>
      </c>
      <c r="J14223" s="14">
        <v>19</v>
      </c>
      <c r="L14223" s="18">
        <f t="shared" si="676"/>
        <v>19</v>
      </c>
      <c r="O14223" s="18">
        <f t="shared" si="674"/>
        <v>0</v>
      </c>
      <c r="P14223" s="16">
        <f t="shared" si="675"/>
        <v>19</v>
      </c>
    </row>
    <row r="14224" spans="2:16">
      <c r="B14224" s="400"/>
      <c r="D14224" s="401"/>
      <c r="F14224" s="237" t="s">
        <v>15502</v>
      </c>
      <c r="J14224" s="14">
        <v>9</v>
      </c>
      <c r="L14224" s="18">
        <f t="shared" si="676"/>
        <v>9</v>
      </c>
      <c r="O14224" s="18">
        <f t="shared" si="674"/>
        <v>0</v>
      </c>
      <c r="P14224" s="16">
        <f t="shared" si="675"/>
        <v>9</v>
      </c>
    </row>
    <row r="14225" spans="2:16">
      <c r="B14225" s="400"/>
      <c r="D14225" s="401"/>
      <c r="F14225" s="237" t="s">
        <v>15503</v>
      </c>
      <c r="J14225" s="14">
        <v>24</v>
      </c>
      <c r="L14225" s="18">
        <f t="shared" si="676"/>
        <v>24</v>
      </c>
      <c r="O14225" s="18">
        <f t="shared" si="674"/>
        <v>0</v>
      </c>
      <c r="P14225" s="16">
        <f t="shared" si="675"/>
        <v>24</v>
      </c>
    </row>
    <row r="14226" spans="2:16">
      <c r="B14226" s="400"/>
      <c r="D14226" s="401"/>
      <c r="F14226" s="237" t="s">
        <v>15504</v>
      </c>
      <c r="J14226" s="14">
        <v>24</v>
      </c>
      <c r="L14226" s="18">
        <f t="shared" si="676"/>
        <v>24</v>
      </c>
      <c r="O14226" s="18">
        <f t="shared" si="674"/>
        <v>0</v>
      </c>
      <c r="P14226" s="16">
        <f t="shared" si="675"/>
        <v>24</v>
      </c>
    </row>
    <row r="14227" spans="2:16">
      <c r="B14227" s="400"/>
      <c r="D14227" s="401"/>
      <c r="F14227" s="237" t="s">
        <v>15505</v>
      </c>
      <c r="J14227" s="14">
        <v>19</v>
      </c>
      <c r="L14227" s="18">
        <f t="shared" si="676"/>
        <v>19</v>
      </c>
      <c r="O14227" s="18">
        <f t="shared" si="674"/>
        <v>0</v>
      </c>
      <c r="P14227" s="16">
        <f t="shared" si="675"/>
        <v>19</v>
      </c>
    </row>
    <row r="14228" spans="2:16">
      <c r="B14228" s="400"/>
      <c r="D14228" s="401"/>
      <c r="F14228" s="237" t="s">
        <v>15506</v>
      </c>
      <c r="J14228" s="14">
        <v>36</v>
      </c>
      <c r="L14228" s="18">
        <f t="shared" si="676"/>
        <v>36</v>
      </c>
      <c r="O14228" s="18">
        <f t="shared" si="674"/>
        <v>0</v>
      </c>
      <c r="P14228" s="16">
        <f t="shared" si="675"/>
        <v>36</v>
      </c>
    </row>
    <row r="14229" spans="2:16">
      <c r="B14229" s="400"/>
      <c r="D14229" s="401"/>
      <c r="F14229" s="237" t="s">
        <v>15507</v>
      </c>
      <c r="J14229" s="14">
        <v>23</v>
      </c>
      <c r="L14229" s="18">
        <f t="shared" si="676"/>
        <v>23</v>
      </c>
      <c r="O14229" s="18">
        <f t="shared" si="674"/>
        <v>0</v>
      </c>
      <c r="P14229" s="16">
        <f t="shared" si="675"/>
        <v>23</v>
      </c>
    </row>
    <row r="14230" spans="2:16">
      <c r="B14230" s="400"/>
      <c r="D14230" s="401"/>
      <c r="F14230" s="237" t="s">
        <v>15508</v>
      </c>
      <c r="J14230" s="14">
        <v>11</v>
      </c>
      <c r="L14230" s="18">
        <f t="shared" si="676"/>
        <v>11</v>
      </c>
      <c r="O14230" s="18">
        <f t="shared" ref="O14230:O14293" si="677">+N14230+M14230</f>
        <v>0</v>
      </c>
      <c r="P14230" s="16">
        <f t="shared" ref="P14230:P14293" si="678">+L14230+O14230</f>
        <v>11</v>
      </c>
    </row>
    <row r="14231" spans="2:16">
      <c r="B14231" s="400"/>
      <c r="D14231" s="401"/>
      <c r="F14231" s="237" t="s">
        <v>15509</v>
      </c>
      <c r="J14231" s="14">
        <v>14</v>
      </c>
      <c r="L14231" s="18">
        <f t="shared" si="676"/>
        <v>14</v>
      </c>
      <c r="O14231" s="18">
        <f t="shared" si="677"/>
        <v>0</v>
      </c>
      <c r="P14231" s="16">
        <f t="shared" si="678"/>
        <v>14</v>
      </c>
    </row>
    <row r="14232" spans="2:16">
      <c r="B14232" s="400"/>
      <c r="D14232" s="401"/>
      <c r="F14232" s="237" t="s">
        <v>15510</v>
      </c>
      <c r="J14232" s="14">
        <v>15</v>
      </c>
      <c r="L14232" s="18">
        <f t="shared" si="676"/>
        <v>15</v>
      </c>
      <c r="O14232" s="18">
        <f t="shared" si="677"/>
        <v>0</v>
      </c>
      <c r="P14232" s="16">
        <f t="shared" si="678"/>
        <v>15</v>
      </c>
    </row>
    <row r="14233" spans="2:16">
      <c r="B14233" s="400"/>
      <c r="D14233" s="401"/>
      <c r="F14233" s="237" t="s">
        <v>15511</v>
      </c>
      <c r="J14233" s="14">
        <v>22</v>
      </c>
      <c r="L14233" s="18">
        <f t="shared" si="676"/>
        <v>22</v>
      </c>
      <c r="O14233" s="18">
        <f t="shared" si="677"/>
        <v>0</v>
      </c>
      <c r="P14233" s="16">
        <f t="shared" si="678"/>
        <v>22</v>
      </c>
    </row>
    <row r="14234" spans="2:16">
      <c r="B14234" s="400"/>
      <c r="D14234" s="401"/>
      <c r="F14234" s="237" t="s">
        <v>15512</v>
      </c>
      <c r="J14234" s="14">
        <v>11</v>
      </c>
      <c r="L14234" s="18">
        <f t="shared" ref="L14234:L14297" si="679">+J14234+K14234</f>
        <v>11</v>
      </c>
      <c r="O14234" s="18">
        <f t="shared" si="677"/>
        <v>0</v>
      </c>
      <c r="P14234" s="16">
        <f t="shared" si="678"/>
        <v>11</v>
      </c>
    </row>
    <row r="14235" spans="2:16">
      <c r="B14235" s="400"/>
      <c r="D14235" s="401"/>
      <c r="F14235" s="237" t="s">
        <v>15513</v>
      </c>
      <c r="J14235" s="14">
        <v>19</v>
      </c>
      <c r="L14235" s="18">
        <f t="shared" si="679"/>
        <v>19</v>
      </c>
      <c r="O14235" s="18">
        <f t="shared" si="677"/>
        <v>0</v>
      </c>
      <c r="P14235" s="16">
        <f t="shared" si="678"/>
        <v>19</v>
      </c>
    </row>
    <row r="14236" spans="2:16">
      <c r="B14236" s="400"/>
      <c r="D14236" s="401"/>
      <c r="F14236" s="237" t="s">
        <v>15514</v>
      </c>
      <c r="J14236" s="14">
        <v>9</v>
      </c>
      <c r="L14236" s="18">
        <f t="shared" si="679"/>
        <v>9</v>
      </c>
      <c r="O14236" s="18">
        <f t="shared" si="677"/>
        <v>0</v>
      </c>
      <c r="P14236" s="16">
        <f t="shared" si="678"/>
        <v>9</v>
      </c>
    </row>
    <row r="14237" spans="2:16">
      <c r="B14237" s="400"/>
      <c r="D14237" s="401"/>
      <c r="F14237" s="237" t="s">
        <v>15515</v>
      </c>
      <c r="J14237" s="14">
        <v>40</v>
      </c>
      <c r="L14237" s="18">
        <f t="shared" si="679"/>
        <v>40</v>
      </c>
      <c r="O14237" s="18">
        <f t="shared" si="677"/>
        <v>0</v>
      </c>
      <c r="P14237" s="16">
        <f t="shared" si="678"/>
        <v>40</v>
      </c>
    </row>
    <row r="14238" spans="2:16">
      <c r="B14238" s="400"/>
      <c r="D14238" s="401"/>
      <c r="F14238" s="237" t="s">
        <v>15516</v>
      </c>
      <c r="J14238" s="14">
        <v>7</v>
      </c>
      <c r="L14238" s="18">
        <f t="shared" si="679"/>
        <v>7</v>
      </c>
      <c r="O14238" s="18">
        <f t="shared" si="677"/>
        <v>0</v>
      </c>
      <c r="P14238" s="16">
        <f t="shared" si="678"/>
        <v>7</v>
      </c>
    </row>
    <row r="14239" spans="2:16">
      <c r="B14239" s="400"/>
      <c r="D14239" s="401"/>
      <c r="F14239" s="237" t="s">
        <v>15517</v>
      </c>
      <c r="J14239" s="14">
        <v>397</v>
      </c>
      <c r="L14239" s="18">
        <f t="shared" si="679"/>
        <v>397</v>
      </c>
      <c r="O14239" s="18">
        <f t="shared" si="677"/>
        <v>0</v>
      </c>
      <c r="P14239" s="16">
        <f t="shared" si="678"/>
        <v>397</v>
      </c>
    </row>
    <row r="14240" spans="2:16">
      <c r="B14240" s="400"/>
      <c r="D14240" s="401"/>
      <c r="F14240" s="237" t="s">
        <v>15518</v>
      </c>
      <c r="J14240" s="14">
        <v>17</v>
      </c>
      <c r="L14240" s="18">
        <f t="shared" si="679"/>
        <v>17</v>
      </c>
      <c r="O14240" s="18">
        <f t="shared" si="677"/>
        <v>0</v>
      </c>
      <c r="P14240" s="16">
        <f t="shared" si="678"/>
        <v>17</v>
      </c>
    </row>
    <row r="14241" spans="2:16">
      <c r="B14241" s="400"/>
      <c r="D14241" s="401"/>
      <c r="F14241" s="237" t="s">
        <v>15519</v>
      </c>
      <c r="J14241" s="14">
        <v>22</v>
      </c>
      <c r="L14241" s="18">
        <f t="shared" si="679"/>
        <v>22</v>
      </c>
      <c r="O14241" s="18">
        <f t="shared" si="677"/>
        <v>0</v>
      </c>
      <c r="P14241" s="16">
        <f t="shared" si="678"/>
        <v>22</v>
      </c>
    </row>
    <row r="14242" spans="2:16">
      <c r="B14242" s="400"/>
      <c r="D14242" s="401"/>
      <c r="F14242" s="237" t="s">
        <v>15520</v>
      </c>
      <c r="J14242" s="14">
        <v>24</v>
      </c>
      <c r="L14242" s="18">
        <f t="shared" si="679"/>
        <v>24</v>
      </c>
      <c r="O14242" s="18">
        <f t="shared" si="677"/>
        <v>0</v>
      </c>
      <c r="P14242" s="16">
        <f t="shared" si="678"/>
        <v>24</v>
      </c>
    </row>
    <row r="14243" spans="2:16">
      <c r="B14243" s="400"/>
      <c r="D14243" s="401"/>
      <c r="F14243" s="237" t="s">
        <v>15521</v>
      </c>
      <c r="J14243" s="14">
        <v>18</v>
      </c>
      <c r="L14243" s="18">
        <f t="shared" si="679"/>
        <v>18</v>
      </c>
      <c r="O14243" s="18">
        <f t="shared" si="677"/>
        <v>0</v>
      </c>
      <c r="P14243" s="16">
        <f t="shared" si="678"/>
        <v>18</v>
      </c>
    </row>
    <row r="14244" spans="2:16">
      <c r="B14244" s="400"/>
      <c r="D14244" s="401"/>
      <c r="F14244" s="237" t="s">
        <v>15522</v>
      </c>
      <c r="J14244" s="14">
        <v>16</v>
      </c>
      <c r="L14244" s="18">
        <f t="shared" si="679"/>
        <v>16</v>
      </c>
      <c r="O14244" s="18">
        <f t="shared" si="677"/>
        <v>0</v>
      </c>
      <c r="P14244" s="16">
        <f t="shared" si="678"/>
        <v>16</v>
      </c>
    </row>
    <row r="14245" spans="2:16">
      <c r="B14245" s="400"/>
      <c r="D14245" s="401"/>
      <c r="F14245" s="237" t="s">
        <v>15523</v>
      </c>
      <c r="J14245" s="14">
        <v>39</v>
      </c>
      <c r="L14245" s="18">
        <f t="shared" si="679"/>
        <v>39</v>
      </c>
      <c r="O14245" s="18">
        <f t="shared" si="677"/>
        <v>0</v>
      </c>
      <c r="P14245" s="16">
        <f t="shared" si="678"/>
        <v>39</v>
      </c>
    </row>
    <row r="14246" spans="2:16">
      <c r="B14246" s="400"/>
      <c r="D14246" s="401" t="s">
        <v>15524</v>
      </c>
      <c r="F14246" s="237" t="s">
        <v>15525</v>
      </c>
      <c r="J14246" s="14">
        <v>35</v>
      </c>
      <c r="L14246" s="18">
        <f t="shared" si="679"/>
        <v>35</v>
      </c>
      <c r="O14246" s="18">
        <f t="shared" si="677"/>
        <v>0</v>
      </c>
      <c r="P14246" s="16">
        <f t="shared" si="678"/>
        <v>35</v>
      </c>
    </row>
    <row r="14247" spans="2:16">
      <c r="B14247" s="400"/>
      <c r="D14247" s="401"/>
      <c r="F14247" s="237" t="s">
        <v>15526</v>
      </c>
      <c r="J14247" s="14">
        <v>27</v>
      </c>
      <c r="L14247" s="18">
        <f t="shared" si="679"/>
        <v>27</v>
      </c>
      <c r="O14247" s="18">
        <f t="shared" si="677"/>
        <v>0</v>
      </c>
      <c r="P14247" s="16">
        <f t="shared" si="678"/>
        <v>27</v>
      </c>
    </row>
    <row r="14248" spans="2:16">
      <c r="B14248" s="400"/>
      <c r="D14248" s="401"/>
      <c r="F14248" s="237" t="s">
        <v>15527</v>
      </c>
      <c r="J14248" s="14">
        <v>17</v>
      </c>
      <c r="L14248" s="18">
        <f t="shared" si="679"/>
        <v>17</v>
      </c>
      <c r="O14248" s="18">
        <f t="shared" si="677"/>
        <v>0</v>
      </c>
      <c r="P14248" s="16">
        <f t="shared" si="678"/>
        <v>17</v>
      </c>
    </row>
    <row r="14249" spans="2:16">
      <c r="B14249" s="400"/>
      <c r="D14249" s="401"/>
      <c r="F14249" s="237" t="s">
        <v>15476</v>
      </c>
      <c r="J14249" s="14">
        <v>17</v>
      </c>
      <c r="L14249" s="18">
        <f t="shared" si="679"/>
        <v>17</v>
      </c>
      <c r="O14249" s="18">
        <f t="shared" si="677"/>
        <v>0</v>
      </c>
      <c r="P14249" s="16">
        <f t="shared" si="678"/>
        <v>17</v>
      </c>
    </row>
    <row r="14250" spans="2:16">
      <c r="B14250" s="400"/>
      <c r="D14250" s="401"/>
      <c r="F14250" s="237" t="s">
        <v>15528</v>
      </c>
      <c r="J14250" s="14">
        <v>43</v>
      </c>
      <c r="L14250" s="18">
        <f t="shared" si="679"/>
        <v>43</v>
      </c>
      <c r="O14250" s="18">
        <f t="shared" si="677"/>
        <v>0</v>
      </c>
      <c r="P14250" s="16">
        <f t="shared" si="678"/>
        <v>43</v>
      </c>
    </row>
    <row r="14251" spans="2:16">
      <c r="B14251" s="400"/>
      <c r="D14251" s="401"/>
      <c r="F14251" s="237" t="s">
        <v>15529</v>
      </c>
      <c r="J14251" s="14">
        <v>37</v>
      </c>
      <c r="L14251" s="18">
        <f t="shared" si="679"/>
        <v>37</v>
      </c>
      <c r="O14251" s="18">
        <f t="shared" si="677"/>
        <v>0</v>
      </c>
      <c r="P14251" s="16">
        <f t="shared" si="678"/>
        <v>37</v>
      </c>
    </row>
    <row r="14252" spans="2:16">
      <c r="B14252" s="400"/>
      <c r="D14252" s="401"/>
      <c r="F14252" s="237" t="s">
        <v>15530</v>
      </c>
      <c r="J14252" s="14">
        <v>25</v>
      </c>
      <c r="L14252" s="18">
        <f t="shared" si="679"/>
        <v>25</v>
      </c>
      <c r="O14252" s="18">
        <f t="shared" si="677"/>
        <v>0</v>
      </c>
      <c r="P14252" s="16">
        <f t="shared" si="678"/>
        <v>25</v>
      </c>
    </row>
    <row r="14253" spans="2:16">
      <c r="B14253" s="400"/>
      <c r="D14253" s="401"/>
      <c r="F14253" s="237" t="s">
        <v>15531</v>
      </c>
      <c r="J14253" s="14">
        <v>18</v>
      </c>
      <c r="L14253" s="18">
        <f t="shared" si="679"/>
        <v>18</v>
      </c>
      <c r="O14253" s="18">
        <f t="shared" si="677"/>
        <v>0</v>
      </c>
      <c r="P14253" s="16">
        <f t="shared" si="678"/>
        <v>18</v>
      </c>
    </row>
    <row r="14254" spans="2:16">
      <c r="B14254" s="400"/>
      <c r="D14254" s="401"/>
      <c r="F14254" s="237" t="s">
        <v>15532</v>
      </c>
      <c r="J14254" s="14">
        <v>13</v>
      </c>
      <c r="L14254" s="18">
        <f t="shared" si="679"/>
        <v>13</v>
      </c>
      <c r="O14254" s="18">
        <f t="shared" si="677"/>
        <v>0</v>
      </c>
      <c r="P14254" s="16">
        <f t="shared" si="678"/>
        <v>13</v>
      </c>
    </row>
    <row r="14255" spans="2:16">
      <c r="B14255" s="400"/>
      <c r="D14255" s="401"/>
      <c r="F14255" s="237" t="s">
        <v>15533</v>
      </c>
      <c r="J14255" s="14">
        <v>55</v>
      </c>
      <c r="L14255" s="18">
        <f t="shared" si="679"/>
        <v>55</v>
      </c>
      <c r="O14255" s="18">
        <f t="shared" si="677"/>
        <v>0</v>
      </c>
      <c r="P14255" s="16">
        <f t="shared" si="678"/>
        <v>55</v>
      </c>
    </row>
    <row r="14256" spans="2:16">
      <c r="B14256" s="400"/>
      <c r="D14256" s="401"/>
      <c r="F14256" s="237" t="s">
        <v>15534</v>
      </c>
      <c r="J14256" s="14">
        <v>23</v>
      </c>
      <c r="L14256" s="18">
        <f t="shared" si="679"/>
        <v>23</v>
      </c>
      <c r="O14256" s="18">
        <f t="shared" si="677"/>
        <v>0</v>
      </c>
      <c r="P14256" s="16">
        <f t="shared" si="678"/>
        <v>23</v>
      </c>
    </row>
    <row r="14257" spans="2:16">
      <c r="B14257" s="400"/>
      <c r="D14257" s="401"/>
      <c r="F14257" s="237" t="s">
        <v>15535</v>
      </c>
      <c r="J14257" s="14">
        <v>58</v>
      </c>
      <c r="L14257" s="18">
        <f t="shared" si="679"/>
        <v>58</v>
      </c>
      <c r="O14257" s="18">
        <f t="shared" si="677"/>
        <v>0</v>
      </c>
      <c r="P14257" s="16">
        <f t="shared" si="678"/>
        <v>58</v>
      </c>
    </row>
    <row r="14258" spans="2:16">
      <c r="B14258" s="400"/>
      <c r="D14258" s="401"/>
      <c r="F14258" s="237" t="s">
        <v>15536</v>
      </c>
      <c r="J14258" s="14">
        <v>72</v>
      </c>
      <c r="L14258" s="18">
        <f t="shared" si="679"/>
        <v>72</v>
      </c>
      <c r="O14258" s="18">
        <f t="shared" si="677"/>
        <v>0</v>
      </c>
      <c r="P14258" s="16">
        <f t="shared" si="678"/>
        <v>72</v>
      </c>
    </row>
    <row r="14259" spans="2:16">
      <c r="B14259" s="400"/>
      <c r="D14259" s="401"/>
      <c r="F14259" s="237" t="s">
        <v>15537</v>
      </c>
      <c r="J14259" s="14">
        <v>18</v>
      </c>
      <c r="L14259" s="18">
        <f t="shared" si="679"/>
        <v>18</v>
      </c>
      <c r="O14259" s="18">
        <f t="shared" si="677"/>
        <v>0</v>
      </c>
      <c r="P14259" s="16">
        <f t="shared" si="678"/>
        <v>18</v>
      </c>
    </row>
    <row r="14260" spans="2:16">
      <c r="B14260" s="400"/>
      <c r="D14260" s="401"/>
      <c r="F14260" s="237" t="s">
        <v>15538</v>
      </c>
      <c r="J14260" s="14">
        <v>24</v>
      </c>
      <c r="L14260" s="18">
        <f t="shared" si="679"/>
        <v>24</v>
      </c>
      <c r="O14260" s="18">
        <f t="shared" si="677"/>
        <v>0</v>
      </c>
      <c r="P14260" s="16">
        <f t="shared" si="678"/>
        <v>24</v>
      </c>
    </row>
    <row r="14261" spans="2:16">
      <c r="B14261" s="400"/>
      <c r="D14261" s="401"/>
      <c r="F14261" s="237" t="s">
        <v>15539</v>
      </c>
      <c r="J14261" s="14">
        <v>42</v>
      </c>
      <c r="L14261" s="18">
        <f t="shared" si="679"/>
        <v>42</v>
      </c>
      <c r="O14261" s="18">
        <f t="shared" si="677"/>
        <v>0</v>
      </c>
      <c r="P14261" s="16">
        <f t="shared" si="678"/>
        <v>42</v>
      </c>
    </row>
    <row r="14262" spans="2:16">
      <c r="B14262" s="400"/>
      <c r="D14262" s="401"/>
      <c r="F14262" s="237" t="s">
        <v>15540</v>
      </c>
      <c r="J14262" s="14">
        <v>42</v>
      </c>
      <c r="L14262" s="18">
        <f t="shared" si="679"/>
        <v>42</v>
      </c>
      <c r="O14262" s="18">
        <f t="shared" si="677"/>
        <v>0</v>
      </c>
      <c r="P14262" s="16">
        <f t="shared" si="678"/>
        <v>42</v>
      </c>
    </row>
    <row r="14263" spans="2:16">
      <c r="B14263" s="400"/>
      <c r="D14263" s="401"/>
      <c r="F14263" s="237" t="s">
        <v>15541</v>
      </c>
      <c r="J14263" s="14">
        <v>26</v>
      </c>
      <c r="L14263" s="18">
        <f t="shared" si="679"/>
        <v>26</v>
      </c>
      <c r="O14263" s="18">
        <f t="shared" si="677"/>
        <v>0</v>
      </c>
      <c r="P14263" s="16">
        <f t="shared" si="678"/>
        <v>26</v>
      </c>
    </row>
    <row r="14264" spans="2:16">
      <c r="B14264" s="400"/>
      <c r="D14264" s="401"/>
      <c r="F14264" s="237" t="s">
        <v>15542</v>
      </c>
      <c r="J14264" s="14">
        <v>53</v>
      </c>
      <c r="L14264" s="18">
        <f t="shared" si="679"/>
        <v>53</v>
      </c>
      <c r="O14264" s="18">
        <f t="shared" si="677"/>
        <v>0</v>
      </c>
      <c r="P14264" s="16">
        <f t="shared" si="678"/>
        <v>53</v>
      </c>
    </row>
    <row r="14265" spans="2:16">
      <c r="B14265" s="400"/>
      <c r="D14265" s="401"/>
      <c r="F14265" s="237" t="s">
        <v>15454</v>
      </c>
      <c r="J14265" s="14">
        <v>39</v>
      </c>
      <c r="L14265" s="18">
        <f t="shared" si="679"/>
        <v>39</v>
      </c>
      <c r="O14265" s="18">
        <f t="shared" si="677"/>
        <v>0</v>
      </c>
      <c r="P14265" s="16">
        <f t="shared" si="678"/>
        <v>39</v>
      </c>
    </row>
    <row r="14266" spans="2:16">
      <c r="B14266" s="400"/>
      <c r="D14266" s="401"/>
      <c r="F14266" s="237" t="s">
        <v>15543</v>
      </c>
      <c r="J14266" s="14">
        <v>36</v>
      </c>
      <c r="L14266" s="18">
        <f t="shared" si="679"/>
        <v>36</v>
      </c>
      <c r="O14266" s="18">
        <f t="shared" si="677"/>
        <v>0</v>
      </c>
      <c r="P14266" s="16">
        <f t="shared" si="678"/>
        <v>36</v>
      </c>
    </row>
    <row r="14267" spans="2:16">
      <c r="B14267" s="400"/>
      <c r="D14267" s="401"/>
      <c r="F14267" s="237" t="s">
        <v>15544</v>
      </c>
      <c r="J14267" s="14">
        <v>16</v>
      </c>
      <c r="L14267" s="18">
        <f t="shared" si="679"/>
        <v>16</v>
      </c>
      <c r="O14267" s="18">
        <f t="shared" si="677"/>
        <v>0</v>
      </c>
      <c r="P14267" s="16">
        <f t="shared" si="678"/>
        <v>16</v>
      </c>
    </row>
    <row r="14268" spans="2:16">
      <c r="B14268" s="400"/>
      <c r="D14268" s="401"/>
      <c r="F14268" s="237" t="s">
        <v>15545</v>
      </c>
      <c r="J14268" s="14">
        <v>20</v>
      </c>
      <c r="L14268" s="18">
        <f t="shared" si="679"/>
        <v>20</v>
      </c>
      <c r="O14268" s="18">
        <f t="shared" si="677"/>
        <v>0</v>
      </c>
      <c r="P14268" s="16">
        <f t="shared" si="678"/>
        <v>20</v>
      </c>
    </row>
    <row r="14269" spans="2:16">
      <c r="B14269" s="400"/>
      <c r="D14269" s="401"/>
      <c r="F14269" s="237" t="s">
        <v>15546</v>
      </c>
      <c r="J14269" s="14">
        <v>39</v>
      </c>
      <c r="L14269" s="18">
        <f t="shared" si="679"/>
        <v>39</v>
      </c>
      <c r="O14269" s="18">
        <f t="shared" si="677"/>
        <v>0</v>
      </c>
      <c r="P14269" s="16">
        <f t="shared" si="678"/>
        <v>39</v>
      </c>
    </row>
    <row r="14270" spans="2:16">
      <c r="B14270" s="400"/>
      <c r="D14270" s="401"/>
      <c r="F14270" s="237" t="s">
        <v>15547</v>
      </c>
      <c r="J14270" s="14">
        <v>34</v>
      </c>
      <c r="L14270" s="18">
        <f t="shared" si="679"/>
        <v>34</v>
      </c>
      <c r="O14270" s="18">
        <f t="shared" si="677"/>
        <v>0</v>
      </c>
      <c r="P14270" s="16">
        <f t="shared" si="678"/>
        <v>34</v>
      </c>
    </row>
    <row r="14271" spans="2:16">
      <c r="B14271" s="400"/>
      <c r="D14271" s="401"/>
      <c r="F14271" s="237" t="s">
        <v>15548</v>
      </c>
      <c r="J14271" s="14">
        <v>14</v>
      </c>
      <c r="L14271" s="18">
        <f t="shared" si="679"/>
        <v>14</v>
      </c>
      <c r="O14271" s="18">
        <f t="shared" si="677"/>
        <v>0</v>
      </c>
      <c r="P14271" s="16">
        <f t="shared" si="678"/>
        <v>14</v>
      </c>
    </row>
    <row r="14272" spans="2:16">
      <c r="B14272" s="400"/>
      <c r="D14272" s="401"/>
      <c r="F14272" s="237" t="s">
        <v>15549</v>
      </c>
      <c r="J14272" s="14">
        <v>21</v>
      </c>
      <c r="L14272" s="18">
        <f t="shared" si="679"/>
        <v>21</v>
      </c>
      <c r="O14272" s="18">
        <f t="shared" si="677"/>
        <v>0</v>
      </c>
      <c r="P14272" s="16">
        <f t="shared" si="678"/>
        <v>21</v>
      </c>
    </row>
    <row r="14273" spans="2:16">
      <c r="B14273" s="400"/>
      <c r="D14273" s="401"/>
      <c r="F14273" s="237" t="s">
        <v>15550</v>
      </c>
      <c r="J14273" s="14">
        <v>17</v>
      </c>
      <c r="L14273" s="18">
        <f t="shared" si="679"/>
        <v>17</v>
      </c>
      <c r="O14273" s="18">
        <f t="shared" si="677"/>
        <v>0</v>
      </c>
      <c r="P14273" s="16">
        <f t="shared" si="678"/>
        <v>17</v>
      </c>
    </row>
    <row r="14274" spans="2:16">
      <c r="B14274" s="400"/>
      <c r="D14274" s="401"/>
      <c r="F14274" s="237" t="s">
        <v>15551</v>
      </c>
      <c r="J14274" s="14">
        <v>51</v>
      </c>
      <c r="L14274" s="18">
        <f t="shared" si="679"/>
        <v>51</v>
      </c>
      <c r="O14274" s="18">
        <f t="shared" si="677"/>
        <v>0</v>
      </c>
      <c r="P14274" s="16">
        <f t="shared" si="678"/>
        <v>51</v>
      </c>
    </row>
    <row r="14275" spans="2:16">
      <c r="B14275" s="400"/>
      <c r="D14275" s="401"/>
      <c r="F14275" s="237" t="s">
        <v>15552</v>
      </c>
      <c r="J14275" s="14">
        <v>138</v>
      </c>
      <c r="L14275" s="18">
        <f t="shared" si="679"/>
        <v>138</v>
      </c>
      <c r="O14275" s="18">
        <f t="shared" si="677"/>
        <v>0</v>
      </c>
      <c r="P14275" s="16">
        <f t="shared" si="678"/>
        <v>138</v>
      </c>
    </row>
    <row r="14276" spans="2:16">
      <c r="B14276" s="400"/>
      <c r="D14276" s="401"/>
      <c r="F14276" s="237" t="s">
        <v>15553</v>
      </c>
      <c r="J14276" s="14">
        <v>21</v>
      </c>
      <c r="L14276" s="18">
        <f t="shared" si="679"/>
        <v>21</v>
      </c>
      <c r="O14276" s="18">
        <f t="shared" si="677"/>
        <v>0</v>
      </c>
      <c r="P14276" s="16">
        <f t="shared" si="678"/>
        <v>21</v>
      </c>
    </row>
    <row r="14277" spans="2:16">
      <c r="B14277" s="400"/>
      <c r="D14277" s="401"/>
      <c r="F14277" s="237" t="s">
        <v>15554</v>
      </c>
      <c r="J14277" s="14">
        <v>55</v>
      </c>
      <c r="L14277" s="18">
        <f t="shared" si="679"/>
        <v>55</v>
      </c>
      <c r="O14277" s="18">
        <f t="shared" si="677"/>
        <v>0</v>
      </c>
      <c r="P14277" s="16">
        <f t="shared" si="678"/>
        <v>55</v>
      </c>
    </row>
    <row r="14278" spans="2:16">
      <c r="B14278" s="400"/>
      <c r="D14278" s="401"/>
      <c r="F14278" s="237" t="s">
        <v>15555</v>
      </c>
      <c r="J14278" s="14">
        <v>25</v>
      </c>
      <c r="L14278" s="18">
        <f t="shared" si="679"/>
        <v>25</v>
      </c>
      <c r="O14278" s="18">
        <f t="shared" si="677"/>
        <v>0</v>
      </c>
      <c r="P14278" s="16">
        <f t="shared" si="678"/>
        <v>25</v>
      </c>
    </row>
    <row r="14279" spans="2:16">
      <c r="B14279" s="400"/>
      <c r="D14279" s="401"/>
      <c r="F14279" s="237" t="s">
        <v>15556</v>
      </c>
      <c r="J14279" s="14">
        <v>17</v>
      </c>
      <c r="L14279" s="18">
        <f t="shared" si="679"/>
        <v>17</v>
      </c>
      <c r="O14279" s="18">
        <f t="shared" si="677"/>
        <v>0</v>
      </c>
      <c r="P14279" s="16">
        <f t="shared" si="678"/>
        <v>17</v>
      </c>
    </row>
    <row r="14280" spans="2:16">
      <c r="B14280" s="400"/>
      <c r="D14280" s="401"/>
      <c r="F14280" s="237" t="s">
        <v>15557</v>
      </c>
      <c r="J14280" s="14">
        <v>38</v>
      </c>
      <c r="L14280" s="18">
        <f t="shared" si="679"/>
        <v>38</v>
      </c>
      <c r="O14280" s="18">
        <f t="shared" si="677"/>
        <v>0</v>
      </c>
      <c r="P14280" s="16">
        <f t="shared" si="678"/>
        <v>38</v>
      </c>
    </row>
    <row r="14281" spans="2:16">
      <c r="B14281" s="400"/>
      <c r="D14281" s="401"/>
      <c r="F14281" s="237" t="s">
        <v>15558</v>
      </c>
      <c r="J14281" s="14">
        <v>111</v>
      </c>
      <c r="L14281" s="18">
        <f t="shared" si="679"/>
        <v>111</v>
      </c>
      <c r="O14281" s="18">
        <f t="shared" si="677"/>
        <v>0</v>
      </c>
      <c r="P14281" s="16">
        <f t="shared" si="678"/>
        <v>111</v>
      </c>
    </row>
    <row r="14282" spans="2:16">
      <c r="B14282" s="400"/>
      <c r="D14282" s="401"/>
      <c r="F14282" s="237" t="s">
        <v>15559</v>
      </c>
      <c r="J14282" s="14">
        <v>93</v>
      </c>
      <c r="L14282" s="18">
        <f t="shared" si="679"/>
        <v>93</v>
      </c>
      <c r="O14282" s="18">
        <f t="shared" si="677"/>
        <v>0</v>
      </c>
      <c r="P14282" s="16">
        <f t="shared" si="678"/>
        <v>93</v>
      </c>
    </row>
    <row r="14283" spans="2:16">
      <c r="B14283" s="400"/>
      <c r="D14283" s="401"/>
      <c r="F14283" s="237" t="s">
        <v>15560</v>
      </c>
      <c r="J14283" s="14">
        <v>222</v>
      </c>
      <c r="L14283" s="18">
        <f t="shared" si="679"/>
        <v>222</v>
      </c>
      <c r="O14283" s="18">
        <f t="shared" si="677"/>
        <v>0</v>
      </c>
      <c r="P14283" s="16">
        <f t="shared" si="678"/>
        <v>222</v>
      </c>
    </row>
    <row r="14284" spans="2:16">
      <c r="B14284" s="400"/>
      <c r="D14284" s="401"/>
      <c r="F14284" s="237" t="s">
        <v>15561</v>
      </c>
      <c r="J14284" s="14">
        <v>663</v>
      </c>
      <c r="L14284" s="18">
        <f t="shared" si="679"/>
        <v>663</v>
      </c>
      <c r="O14284" s="18">
        <f t="shared" si="677"/>
        <v>0</v>
      </c>
      <c r="P14284" s="16">
        <f t="shared" si="678"/>
        <v>663</v>
      </c>
    </row>
    <row r="14285" spans="2:16">
      <c r="B14285" s="400"/>
      <c r="D14285" s="401"/>
      <c r="F14285" s="237" t="s">
        <v>15562</v>
      </c>
      <c r="J14285" s="14">
        <v>129</v>
      </c>
      <c r="L14285" s="18">
        <f t="shared" si="679"/>
        <v>129</v>
      </c>
      <c r="O14285" s="18">
        <f t="shared" si="677"/>
        <v>0</v>
      </c>
      <c r="P14285" s="16">
        <f t="shared" si="678"/>
        <v>129</v>
      </c>
    </row>
    <row r="14286" spans="2:16">
      <c r="B14286" s="400"/>
      <c r="D14286" s="401"/>
      <c r="F14286" s="237" t="s">
        <v>15563</v>
      </c>
      <c r="J14286" s="14">
        <v>83</v>
      </c>
      <c r="L14286" s="18">
        <f t="shared" si="679"/>
        <v>83</v>
      </c>
      <c r="O14286" s="18">
        <f t="shared" si="677"/>
        <v>0</v>
      </c>
      <c r="P14286" s="16">
        <f t="shared" si="678"/>
        <v>83</v>
      </c>
    </row>
    <row r="14287" spans="2:16">
      <c r="B14287" s="400"/>
      <c r="D14287" s="401"/>
      <c r="F14287" s="237" t="s">
        <v>15564</v>
      </c>
      <c r="J14287" s="14">
        <v>25</v>
      </c>
      <c r="L14287" s="18">
        <f t="shared" si="679"/>
        <v>25</v>
      </c>
      <c r="O14287" s="18">
        <f t="shared" si="677"/>
        <v>0</v>
      </c>
      <c r="P14287" s="16">
        <f t="shared" si="678"/>
        <v>25</v>
      </c>
    </row>
    <row r="14288" spans="2:16">
      <c r="B14288" s="400"/>
      <c r="D14288" s="401"/>
      <c r="F14288" s="237" t="s">
        <v>15565</v>
      </c>
      <c r="J14288" s="14">
        <v>66</v>
      </c>
      <c r="L14288" s="18">
        <f t="shared" si="679"/>
        <v>66</v>
      </c>
      <c r="O14288" s="18">
        <f t="shared" si="677"/>
        <v>0</v>
      </c>
      <c r="P14288" s="16">
        <f t="shared" si="678"/>
        <v>66</v>
      </c>
    </row>
    <row r="14289" spans="2:16">
      <c r="B14289" s="400"/>
      <c r="D14289" s="401"/>
      <c r="F14289" s="237" t="s">
        <v>15566</v>
      </c>
      <c r="J14289" s="14">
        <v>164</v>
      </c>
      <c r="L14289" s="18">
        <f t="shared" si="679"/>
        <v>164</v>
      </c>
      <c r="O14289" s="18">
        <f t="shared" si="677"/>
        <v>0</v>
      </c>
      <c r="P14289" s="16">
        <f t="shared" si="678"/>
        <v>164</v>
      </c>
    </row>
    <row r="14290" spans="2:16">
      <c r="B14290" s="400"/>
      <c r="D14290" s="401"/>
      <c r="F14290" s="237" t="s">
        <v>15567</v>
      </c>
      <c r="J14290" s="14">
        <v>76</v>
      </c>
      <c r="L14290" s="18">
        <f t="shared" si="679"/>
        <v>76</v>
      </c>
      <c r="O14290" s="18">
        <f t="shared" si="677"/>
        <v>0</v>
      </c>
      <c r="P14290" s="16">
        <f t="shared" si="678"/>
        <v>76</v>
      </c>
    </row>
    <row r="14291" spans="2:16">
      <c r="B14291" s="400"/>
      <c r="D14291" s="401"/>
      <c r="F14291" s="237" t="s">
        <v>15568</v>
      </c>
      <c r="J14291" s="14">
        <v>38</v>
      </c>
      <c r="L14291" s="18">
        <f t="shared" si="679"/>
        <v>38</v>
      </c>
      <c r="O14291" s="18">
        <f t="shared" si="677"/>
        <v>0</v>
      </c>
      <c r="P14291" s="16">
        <f t="shared" si="678"/>
        <v>38</v>
      </c>
    </row>
    <row r="14292" spans="2:16">
      <c r="B14292" s="400"/>
      <c r="D14292" s="401"/>
      <c r="F14292" s="237" t="s">
        <v>15569</v>
      </c>
      <c r="J14292" s="14">
        <v>48</v>
      </c>
      <c r="L14292" s="18">
        <f t="shared" si="679"/>
        <v>48</v>
      </c>
      <c r="O14292" s="18">
        <f t="shared" si="677"/>
        <v>0</v>
      </c>
      <c r="P14292" s="16">
        <f t="shared" si="678"/>
        <v>48</v>
      </c>
    </row>
    <row r="14293" spans="2:16">
      <c r="B14293" s="400"/>
      <c r="D14293" s="401"/>
      <c r="F14293" s="237" t="s">
        <v>15570</v>
      </c>
      <c r="J14293" s="14">
        <v>310</v>
      </c>
      <c r="L14293" s="18">
        <f t="shared" si="679"/>
        <v>310</v>
      </c>
      <c r="O14293" s="18">
        <f t="shared" si="677"/>
        <v>0</v>
      </c>
      <c r="P14293" s="16">
        <f t="shared" si="678"/>
        <v>310</v>
      </c>
    </row>
    <row r="14294" spans="2:16">
      <c r="B14294" s="400"/>
      <c r="D14294" s="401"/>
      <c r="F14294" s="237" t="s">
        <v>15571</v>
      </c>
      <c r="J14294" s="14">
        <v>79</v>
      </c>
      <c r="L14294" s="18">
        <f t="shared" si="679"/>
        <v>79</v>
      </c>
      <c r="O14294" s="18">
        <f t="shared" ref="O14294:O14357" si="680">+N14294+M14294</f>
        <v>0</v>
      </c>
      <c r="P14294" s="16">
        <f t="shared" ref="P14294:P14357" si="681">+L14294+O14294</f>
        <v>79</v>
      </c>
    </row>
    <row r="14295" spans="2:16">
      <c r="B14295" s="400"/>
      <c r="D14295" s="401"/>
      <c r="F14295" s="237" t="s">
        <v>15572</v>
      </c>
      <c r="J14295" s="14">
        <v>39</v>
      </c>
      <c r="L14295" s="18">
        <f t="shared" si="679"/>
        <v>39</v>
      </c>
      <c r="O14295" s="18">
        <f t="shared" si="680"/>
        <v>0</v>
      </c>
      <c r="P14295" s="16">
        <f t="shared" si="681"/>
        <v>39</v>
      </c>
    </row>
    <row r="14296" spans="2:16">
      <c r="B14296" s="400"/>
      <c r="D14296" s="401"/>
      <c r="F14296" s="237" t="s">
        <v>15573</v>
      </c>
      <c r="J14296" s="14">
        <v>21</v>
      </c>
      <c r="L14296" s="18">
        <f t="shared" si="679"/>
        <v>21</v>
      </c>
      <c r="O14296" s="18">
        <f t="shared" si="680"/>
        <v>0</v>
      </c>
      <c r="P14296" s="16">
        <f t="shared" si="681"/>
        <v>21</v>
      </c>
    </row>
    <row r="14297" spans="2:16">
      <c r="B14297" s="400"/>
      <c r="D14297" s="401"/>
      <c r="F14297" s="237" t="s">
        <v>15574</v>
      </c>
      <c r="J14297" s="14">
        <v>83</v>
      </c>
      <c r="L14297" s="18">
        <f t="shared" si="679"/>
        <v>83</v>
      </c>
      <c r="O14297" s="18">
        <f t="shared" si="680"/>
        <v>0</v>
      </c>
      <c r="P14297" s="16">
        <f t="shared" si="681"/>
        <v>83</v>
      </c>
    </row>
    <row r="14298" spans="2:16">
      <c r="B14298" s="400"/>
      <c r="D14298" s="401"/>
      <c r="F14298" s="237" t="s">
        <v>15514</v>
      </c>
      <c r="J14298" s="14">
        <v>59</v>
      </c>
      <c r="L14298" s="18">
        <f t="shared" ref="L14298:L14361" si="682">+J14298+K14298</f>
        <v>59</v>
      </c>
      <c r="O14298" s="18">
        <f t="shared" si="680"/>
        <v>0</v>
      </c>
      <c r="P14298" s="16">
        <f t="shared" si="681"/>
        <v>59</v>
      </c>
    </row>
    <row r="14299" spans="2:16">
      <c r="B14299" s="400"/>
      <c r="D14299" s="401"/>
      <c r="F14299" s="237" t="s">
        <v>15479</v>
      </c>
      <c r="J14299" s="14">
        <v>28</v>
      </c>
      <c r="L14299" s="18">
        <f t="shared" si="682"/>
        <v>28</v>
      </c>
      <c r="O14299" s="18">
        <f t="shared" si="680"/>
        <v>0</v>
      </c>
      <c r="P14299" s="16">
        <f t="shared" si="681"/>
        <v>28</v>
      </c>
    </row>
    <row r="14300" spans="2:16">
      <c r="B14300" s="400"/>
      <c r="D14300" s="401"/>
      <c r="F14300" s="237" t="s">
        <v>15458</v>
      </c>
      <c r="J14300" s="14">
        <v>27</v>
      </c>
      <c r="L14300" s="18">
        <f t="shared" si="682"/>
        <v>27</v>
      </c>
      <c r="O14300" s="18">
        <f t="shared" si="680"/>
        <v>0</v>
      </c>
      <c r="P14300" s="16">
        <f t="shared" si="681"/>
        <v>27</v>
      </c>
    </row>
    <row r="14301" spans="2:16">
      <c r="B14301" s="400"/>
      <c r="D14301" s="401"/>
      <c r="F14301" s="237" t="s">
        <v>15575</v>
      </c>
      <c r="J14301" s="14">
        <v>25</v>
      </c>
      <c r="L14301" s="18">
        <f t="shared" si="682"/>
        <v>25</v>
      </c>
      <c r="O14301" s="18">
        <f t="shared" si="680"/>
        <v>0</v>
      </c>
      <c r="P14301" s="16">
        <f t="shared" si="681"/>
        <v>25</v>
      </c>
    </row>
    <row r="14302" spans="2:16">
      <c r="B14302" s="400"/>
      <c r="D14302" s="401"/>
      <c r="F14302" s="237" t="s">
        <v>15576</v>
      </c>
      <c r="J14302" s="14">
        <v>15</v>
      </c>
      <c r="L14302" s="18">
        <f t="shared" si="682"/>
        <v>15</v>
      </c>
      <c r="O14302" s="18">
        <f t="shared" si="680"/>
        <v>0</v>
      </c>
      <c r="P14302" s="16">
        <f t="shared" si="681"/>
        <v>15</v>
      </c>
    </row>
    <row r="14303" spans="2:16">
      <c r="B14303" s="400"/>
      <c r="D14303" s="401"/>
      <c r="F14303" s="237" t="s">
        <v>15577</v>
      </c>
      <c r="J14303" s="14">
        <v>21</v>
      </c>
      <c r="L14303" s="18">
        <f t="shared" si="682"/>
        <v>21</v>
      </c>
      <c r="O14303" s="18">
        <f t="shared" si="680"/>
        <v>0</v>
      </c>
      <c r="P14303" s="16">
        <f t="shared" si="681"/>
        <v>21</v>
      </c>
    </row>
    <row r="14304" spans="2:16">
      <c r="B14304" s="400"/>
      <c r="D14304" s="401"/>
      <c r="F14304" s="237" t="s">
        <v>15578</v>
      </c>
      <c r="J14304" s="14">
        <v>22</v>
      </c>
      <c r="L14304" s="18">
        <f t="shared" si="682"/>
        <v>22</v>
      </c>
      <c r="O14304" s="18">
        <f t="shared" si="680"/>
        <v>0</v>
      </c>
      <c r="P14304" s="16">
        <f t="shared" si="681"/>
        <v>22</v>
      </c>
    </row>
    <row r="14305" spans="2:16">
      <c r="B14305" s="400"/>
      <c r="D14305" s="401"/>
      <c r="F14305" s="237" t="s">
        <v>15579</v>
      </c>
      <c r="J14305" s="14">
        <v>24</v>
      </c>
      <c r="L14305" s="18">
        <f t="shared" si="682"/>
        <v>24</v>
      </c>
      <c r="O14305" s="18">
        <f t="shared" si="680"/>
        <v>0</v>
      </c>
      <c r="P14305" s="16">
        <f t="shared" si="681"/>
        <v>24</v>
      </c>
    </row>
    <row r="14306" spans="2:16">
      <c r="B14306" s="400"/>
      <c r="D14306" s="401"/>
      <c r="F14306" s="237" t="s">
        <v>15580</v>
      </c>
      <c r="J14306" s="14">
        <v>18</v>
      </c>
      <c r="L14306" s="18">
        <f t="shared" si="682"/>
        <v>18</v>
      </c>
      <c r="O14306" s="18">
        <f t="shared" si="680"/>
        <v>0</v>
      </c>
      <c r="P14306" s="16">
        <f t="shared" si="681"/>
        <v>18</v>
      </c>
    </row>
    <row r="14307" spans="2:16">
      <c r="B14307" s="400"/>
      <c r="D14307" s="401"/>
      <c r="F14307" s="237" t="s">
        <v>15581</v>
      </c>
      <c r="J14307" s="14">
        <v>23</v>
      </c>
      <c r="L14307" s="18">
        <f t="shared" si="682"/>
        <v>23</v>
      </c>
      <c r="O14307" s="18">
        <f t="shared" si="680"/>
        <v>0</v>
      </c>
      <c r="P14307" s="16">
        <f t="shared" si="681"/>
        <v>23</v>
      </c>
    </row>
    <row r="14308" spans="2:16">
      <c r="B14308" s="400"/>
      <c r="D14308" s="401"/>
      <c r="F14308" s="237" t="s">
        <v>15510</v>
      </c>
      <c r="J14308" s="14">
        <v>20</v>
      </c>
      <c r="L14308" s="18">
        <f t="shared" si="682"/>
        <v>20</v>
      </c>
      <c r="O14308" s="18">
        <f t="shared" si="680"/>
        <v>0</v>
      </c>
      <c r="P14308" s="16">
        <f t="shared" si="681"/>
        <v>20</v>
      </c>
    </row>
    <row r="14309" spans="2:16">
      <c r="B14309" s="400"/>
      <c r="D14309" s="401"/>
      <c r="F14309" s="237" t="s">
        <v>15582</v>
      </c>
      <c r="J14309" s="14">
        <v>21</v>
      </c>
      <c r="L14309" s="18">
        <f t="shared" si="682"/>
        <v>21</v>
      </c>
      <c r="O14309" s="18">
        <f t="shared" si="680"/>
        <v>0</v>
      </c>
      <c r="P14309" s="16">
        <f t="shared" si="681"/>
        <v>21</v>
      </c>
    </row>
    <row r="14310" spans="2:16">
      <c r="B14310" s="400"/>
      <c r="D14310" s="401"/>
      <c r="F14310" s="237" t="s">
        <v>15583</v>
      </c>
      <c r="J14310" s="14">
        <v>14</v>
      </c>
      <c r="L14310" s="18">
        <f t="shared" si="682"/>
        <v>14</v>
      </c>
      <c r="O14310" s="18">
        <f t="shared" si="680"/>
        <v>0</v>
      </c>
      <c r="P14310" s="16">
        <f t="shared" si="681"/>
        <v>14</v>
      </c>
    </row>
    <row r="14311" spans="2:16">
      <c r="B14311" s="400"/>
      <c r="D14311" s="401"/>
      <c r="F14311" s="237" t="s">
        <v>15584</v>
      </c>
      <c r="J14311" s="14">
        <v>22</v>
      </c>
      <c r="L14311" s="18">
        <f t="shared" si="682"/>
        <v>22</v>
      </c>
      <c r="O14311" s="18">
        <f t="shared" si="680"/>
        <v>0</v>
      </c>
      <c r="P14311" s="16">
        <f t="shared" si="681"/>
        <v>22</v>
      </c>
    </row>
    <row r="14312" spans="2:16">
      <c r="B14312" s="400"/>
      <c r="D14312" s="401"/>
      <c r="F14312" s="237" t="s">
        <v>15585</v>
      </c>
      <c r="J14312" s="14">
        <v>280</v>
      </c>
      <c r="L14312" s="18">
        <f t="shared" si="682"/>
        <v>280</v>
      </c>
      <c r="O14312" s="18">
        <f t="shared" si="680"/>
        <v>0</v>
      </c>
      <c r="P14312" s="16">
        <f t="shared" si="681"/>
        <v>280</v>
      </c>
    </row>
    <row r="14313" spans="2:16">
      <c r="B14313" s="400"/>
      <c r="D14313" s="401"/>
      <c r="F14313" s="237" t="s">
        <v>15586</v>
      </c>
      <c r="J14313" s="14">
        <v>315</v>
      </c>
      <c r="L14313" s="18">
        <f t="shared" si="682"/>
        <v>315</v>
      </c>
      <c r="O14313" s="18">
        <f t="shared" si="680"/>
        <v>0</v>
      </c>
      <c r="P14313" s="16">
        <f t="shared" si="681"/>
        <v>315</v>
      </c>
    </row>
    <row r="14314" spans="2:16">
      <c r="B14314" s="400"/>
      <c r="D14314" s="401"/>
      <c r="F14314" s="237" t="s">
        <v>15587</v>
      </c>
      <c r="J14314" s="14">
        <v>363</v>
      </c>
      <c r="L14314" s="18">
        <f t="shared" si="682"/>
        <v>363</v>
      </c>
      <c r="O14314" s="18">
        <f t="shared" si="680"/>
        <v>0</v>
      </c>
      <c r="P14314" s="16">
        <f t="shared" si="681"/>
        <v>363</v>
      </c>
    </row>
    <row r="14315" spans="2:16">
      <c r="B14315" s="400"/>
      <c r="D14315" s="401"/>
      <c r="F14315" s="237" t="s">
        <v>15588</v>
      </c>
      <c r="J14315" s="14">
        <v>50</v>
      </c>
      <c r="L14315" s="18">
        <f t="shared" si="682"/>
        <v>50</v>
      </c>
      <c r="O14315" s="18">
        <f t="shared" si="680"/>
        <v>0</v>
      </c>
      <c r="P14315" s="16">
        <f t="shared" si="681"/>
        <v>50</v>
      </c>
    </row>
    <row r="14316" spans="2:16">
      <c r="B14316" s="400"/>
      <c r="D14316" s="401" t="s">
        <v>15589</v>
      </c>
      <c r="F14316" s="237" t="s">
        <v>15590</v>
      </c>
      <c r="J14316" s="14">
        <v>250</v>
      </c>
      <c r="L14316" s="18">
        <f t="shared" si="682"/>
        <v>250</v>
      </c>
      <c r="O14316" s="18">
        <f t="shared" si="680"/>
        <v>0</v>
      </c>
      <c r="P14316" s="16">
        <f t="shared" si="681"/>
        <v>250</v>
      </c>
    </row>
    <row r="14317" spans="2:16">
      <c r="B14317" s="400"/>
      <c r="D14317" s="401"/>
      <c r="F14317" s="237" t="s">
        <v>15591</v>
      </c>
      <c r="J14317" s="14">
        <v>170</v>
      </c>
      <c r="L14317" s="18">
        <f t="shared" si="682"/>
        <v>170</v>
      </c>
      <c r="O14317" s="18">
        <f t="shared" si="680"/>
        <v>0</v>
      </c>
      <c r="P14317" s="16">
        <f t="shared" si="681"/>
        <v>170</v>
      </c>
    </row>
    <row r="14318" spans="2:16">
      <c r="B14318" s="400"/>
      <c r="D14318" s="401"/>
      <c r="F14318" s="237" t="s">
        <v>15592</v>
      </c>
      <c r="J14318" s="14">
        <v>8</v>
      </c>
      <c r="L14318" s="18">
        <f t="shared" si="682"/>
        <v>8</v>
      </c>
      <c r="O14318" s="18">
        <f t="shared" si="680"/>
        <v>0</v>
      </c>
      <c r="P14318" s="16">
        <f t="shared" si="681"/>
        <v>8</v>
      </c>
    </row>
    <row r="14319" spans="2:16">
      <c r="B14319" s="400"/>
      <c r="D14319" s="401"/>
      <c r="F14319" s="237" t="s">
        <v>15593</v>
      </c>
      <c r="J14319" s="14">
        <v>17</v>
      </c>
      <c r="L14319" s="18">
        <f t="shared" si="682"/>
        <v>17</v>
      </c>
      <c r="O14319" s="18">
        <f t="shared" si="680"/>
        <v>0</v>
      </c>
      <c r="P14319" s="16">
        <f t="shared" si="681"/>
        <v>17</v>
      </c>
    </row>
    <row r="14320" spans="2:16">
      <c r="B14320" s="400"/>
      <c r="D14320" s="401"/>
      <c r="F14320" s="237" t="s">
        <v>15594</v>
      </c>
      <c r="J14320" s="14">
        <v>15</v>
      </c>
      <c r="L14320" s="18">
        <f t="shared" si="682"/>
        <v>15</v>
      </c>
      <c r="O14320" s="18">
        <f t="shared" si="680"/>
        <v>0</v>
      </c>
      <c r="P14320" s="16">
        <f t="shared" si="681"/>
        <v>15</v>
      </c>
    </row>
    <row r="14321" spans="2:16">
      <c r="B14321" s="400"/>
      <c r="D14321" s="401"/>
      <c r="F14321" s="237" t="s">
        <v>15595</v>
      </c>
      <c r="J14321" s="14">
        <v>24</v>
      </c>
      <c r="L14321" s="18">
        <f t="shared" si="682"/>
        <v>24</v>
      </c>
      <c r="O14321" s="18">
        <f t="shared" si="680"/>
        <v>0</v>
      </c>
      <c r="P14321" s="16">
        <f t="shared" si="681"/>
        <v>24</v>
      </c>
    </row>
    <row r="14322" spans="2:16">
      <c r="B14322" s="400"/>
      <c r="D14322" s="401"/>
      <c r="F14322" s="237" t="s">
        <v>15596</v>
      </c>
      <c r="J14322" s="14">
        <v>122</v>
      </c>
      <c r="L14322" s="18">
        <f t="shared" si="682"/>
        <v>122</v>
      </c>
      <c r="O14322" s="18">
        <f t="shared" si="680"/>
        <v>0</v>
      </c>
      <c r="P14322" s="16">
        <f t="shared" si="681"/>
        <v>122</v>
      </c>
    </row>
    <row r="14323" spans="2:16">
      <c r="B14323" s="400"/>
      <c r="D14323" s="401"/>
      <c r="F14323" s="237" t="s">
        <v>15597</v>
      </c>
      <c r="J14323" s="14">
        <v>23</v>
      </c>
      <c r="L14323" s="18">
        <f t="shared" si="682"/>
        <v>23</v>
      </c>
      <c r="O14323" s="18">
        <f t="shared" si="680"/>
        <v>0</v>
      </c>
      <c r="P14323" s="16">
        <f t="shared" si="681"/>
        <v>23</v>
      </c>
    </row>
    <row r="14324" spans="2:16">
      <c r="B14324" s="400"/>
      <c r="D14324" s="401"/>
      <c r="F14324" s="237" t="s">
        <v>15598</v>
      </c>
      <c r="J14324" s="14">
        <v>40</v>
      </c>
      <c r="L14324" s="18">
        <f t="shared" si="682"/>
        <v>40</v>
      </c>
      <c r="O14324" s="18">
        <f t="shared" si="680"/>
        <v>0</v>
      </c>
      <c r="P14324" s="16">
        <f t="shared" si="681"/>
        <v>40</v>
      </c>
    </row>
    <row r="14325" spans="2:16">
      <c r="B14325" s="400"/>
      <c r="D14325" s="401"/>
      <c r="F14325" s="237" t="s">
        <v>15599</v>
      </c>
      <c r="J14325" s="14">
        <v>35</v>
      </c>
      <c r="L14325" s="18">
        <f t="shared" si="682"/>
        <v>35</v>
      </c>
      <c r="O14325" s="18">
        <f t="shared" si="680"/>
        <v>0</v>
      </c>
      <c r="P14325" s="16">
        <f t="shared" si="681"/>
        <v>35</v>
      </c>
    </row>
    <row r="14326" spans="2:16">
      <c r="B14326" s="400"/>
      <c r="D14326" s="401"/>
      <c r="F14326" s="237" t="s">
        <v>15600</v>
      </c>
      <c r="J14326" s="14">
        <v>44</v>
      </c>
      <c r="L14326" s="18">
        <f t="shared" si="682"/>
        <v>44</v>
      </c>
      <c r="O14326" s="18">
        <f t="shared" si="680"/>
        <v>0</v>
      </c>
      <c r="P14326" s="16">
        <f t="shared" si="681"/>
        <v>44</v>
      </c>
    </row>
    <row r="14327" spans="2:16">
      <c r="B14327" s="400"/>
      <c r="D14327" s="401"/>
      <c r="F14327" s="237" t="s">
        <v>15601</v>
      </c>
      <c r="J14327" s="14">
        <v>41</v>
      </c>
      <c r="L14327" s="18">
        <f t="shared" si="682"/>
        <v>41</v>
      </c>
      <c r="O14327" s="18">
        <f t="shared" si="680"/>
        <v>0</v>
      </c>
      <c r="P14327" s="16">
        <f t="shared" si="681"/>
        <v>41</v>
      </c>
    </row>
    <row r="14328" spans="2:16">
      <c r="B14328" s="400"/>
      <c r="D14328" s="401"/>
      <c r="F14328" s="237" t="s">
        <v>15602</v>
      </c>
      <c r="J14328" s="14">
        <v>71</v>
      </c>
      <c r="L14328" s="18">
        <f t="shared" si="682"/>
        <v>71</v>
      </c>
      <c r="O14328" s="18">
        <f t="shared" si="680"/>
        <v>0</v>
      </c>
      <c r="P14328" s="16">
        <f t="shared" si="681"/>
        <v>71</v>
      </c>
    </row>
    <row r="14329" spans="2:16">
      <c r="B14329" s="400"/>
      <c r="D14329" s="401"/>
      <c r="F14329" s="237" t="s">
        <v>15603</v>
      </c>
      <c r="J14329" s="14">
        <v>39</v>
      </c>
      <c r="L14329" s="18">
        <f t="shared" si="682"/>
        <v>39</v>
      </c>
      <c r="O14329" s="18">
        <f t="shared" si="680"/>
        <v>0</v>
      </c>
      <c r="P14329" s="16">
        <f t="shared" si="681"/>
        <v>39</v>
      </c>
    </row>
    <row r="14330" spans="2:16">
      <c r="B14330" s="400"/>
      <c r="D14330" s="401"/>
      <c r="F14330" s="237" t="s">
        <v>15604</v>
      </c>
      <c r="J14330" s="14">
        <v>15</v>
      </c>
      <c r="L14330" s="18">
        <f t="shared" si="682"/>
        <v>15</v>
      </c>
      <c r="O14330" s="18">
        <f t="shared" si="680"/>
        <v>0</v>
      </c>
      <c r="P14330" s="16">
        <f t="shared" si="681"/>
        <v>15</v>
      </c>
    </row>
    <row r="14331" spans="2:16">
      <c r="B14331" s="400"/>
      <c r="D14331" s="401"/>
      <c r="F14331" s="237" t="s">
        <v>15605</v>
      </c>
      <c r="J14331" s="14">
        <v>21</v>
      </c>
      <c r="L14331" s="18">
        <f t="shared" si="682"/>
        <v>21</v>
      </c>
      <c r="O14331" s="18">
        <f t="shared" si="680"/>
        <v>0</v>
      </c>
      <c r="P14331" s="16">
        <f t="shared" si="681"/>
        <v>21</v>
      </c>
    </row>
    <row r="14332" spans="2:16">
      <c r="B14332" s="400"/>
      <c r="D14332" s="401" t="s">
        <v>15606</v>
      </c>
      <c r="F14332" s="237" t="s">
        <v>15607</v>
      </c>
      <c r="J14332" s="14">
        <v>95</v>
      </c>
      <c r="K14332" s="17"/>
      <c r="L14332" s="18">
        <f t="shared" si="682"/>
        <v>95</v>
      </c>
      <c r="O14332" s="18">
        <f t="shared" si="680"/>
        <v>0</v>
      </c>
      <c r="P14332" s="16">
        <f t="shared" si="681"/>
        <v>95</v>
      </c>
    </row>
    <row r="14333" spans="2:16">
      <c r="B14333" s="400"/>
      <c r="D14333" s="401"/>
      <c r="F14333" s="237" t="s">
        <v>15608</v>
      </c>
      <c r="J14333" s="14">
        <v>120</v>
      </c>
      <c r="K14333" s="17"/>
      <c r="L14333" s="18">
        <f t="shared" si="682"/>
        <v>120</v>
      </c>
      <c r="O14333" s="18">
        <f t="shared" si="680"/>
        <v>0</v>
      </c>
      <c r="P14333" s="16">
        <f t="shared" si="681"/>
        <v>120</v>
      </c>
    </row>
    <row r="14334" spans="2:16">
      <c r="B14334" s="400"/>
      <c r="D14334" s="401"/>
      <c r="F14334" s="237" t="s">
        <v>15609</v>
      </c>
      <c r="J14334" s="14">
        <v>35</v>
      </c>
      <c r="K14334" s="17"/>
      <c r="L14334" s="18">
        <f t="shared" si="682"/>
        <v>35</v>
      </c>
      <c r="O14334" s="18">
        <f t="shared" si="680"/>
        <v>0</v>
      </c>
      <c r="P14334" s="16">
        <f t="shared" si="681"/>
        <v>35</v>
      </c>
    </row>
    <row r="14335" spans="2:16">
      <c r="B14335" s="400"/>
      <c r="D14335" s="401"/>
      <c r="F14335" s="237" t="s">
        <v>15610</v>
      </c>
      <c r="J14335" s="14">
        <v>4</v>
      </c>
      <c r="K14335" s="17"/>
      <c r="L14335" s="18">
        <f t="shared" si="682"/>
        <v>4</v>
      </c>
      <c r="O14335" s="18">
        <f t="shared" si="680"/>
        <v>0</v>
      </c>
      <c r="P14335" s="16">
        <f t="shared" si="681"/>
        <v>4</v>
      </c>
    </row>
    <row r="14336" spans="2:16">
      <c r="B14336" s="400"/>
      <c r="D14336" s="401"/>
      <c r="F14336" s="237" t="s">
        <v>15611</v>
      </c>
      <c r="J14336" s="14">
        <v>47</v>
      </c>
      <c r="K14336" s="17"/>
      <c r="L14336" s="18">
        <f t="shared" si="682"/>
        <v>47</v>
      </c>
      <c r="O14336" s="18">
        <f t="shared" si="680"/>
        <v>0</v>
      </c>
      <c r="P14336" s="16">
        <f t="shared" si="681"/>
        <v>47</v>
      </c>
    </row>
    <row r="14337" spans="2:16">
      <c r="B14337" s="400"/>
      <c r="D14337" s="401"/>
      <c r="F14337" s="237" t="s">
        <v>15612</v>
      </c>
      <c r="J14337" s="14">
        <v>156</v>
      </c>
      <c r="K14337" s="17"/>
      <c r="L14337" s="18">
        <f t="shared" si="682"/>
        <v>156</v>
      </c>
      <c r="O14337" s="18">
        <f t="shared" si="680"/>
        <v>0</v>
      </c>
      <c r="P14337" s="16">
        <f t="shared" si="681"/>
        <v>156</v>
      </c>
    </row>
    <row r="14338" spans="2:16">
      <c r="B14338" s="400"/>
      <c r="D14338" s="401"/>
      <c r="F14338" s="237" t="s">
        <v>15613</v>
      </c>
      <c r="J14338" s="14">
        <v>23</v>
      </c>
      <c r="K14338" s="17"/>
      <c r="L14338" s="18">
        <f t="shared" si="682"/>
        <v>23</v>
      </c>
      <c r="O14338" s="18">
        <f t="shared" si="680"/>
        <v>0</v>
      </c>
      <c r="P14338" s="16">
        <f t="shared" si="681"/>
        <v>23</v>
      </c>
    </row>
    <row r="14339" spans="2:16">
      <c r="B14339" s="400"/>
      <c r="D14339" s="401"/>
      <c r="F14339" s="237" t="s">
        <v>15614</v>
      </c>
      <c r="J14339" s="14">
        <v>36</v>
      </c>
      <c r="K14339" s="17"/>
      <c r="L14339" s="18">
        <f t="shared" si="682"/>
        <v>36</v>
      </c>
      <c r="O14339" s="18">
        <f t="shared" si="680"/>
        <v>0</v>
      </c>
      <c r="P14339" s="16">
        <f t="shared" si="681"/>
        <v>36</v>
      </c>
    </row>
    <row r="14340" spans="2:16">
      <c r="B14340" s="400"/>
      <c r="D14340" s="401"/>
      <c r="F14340" s="237" t="s">
        <v>15615</v>
      </c>
      <c r="J14340" s="14">
        <v>73</v>
      </c>
      <c r="K14340" s="17"/>
      <c r="L14340" s="18">
        <f t="shared" si="682"/>
        <v>73</v>
      </c>
      <c r="O14340" s="18">
        <f t="shared" si="680"/>
        <v>0</v>
      </c>
      <c r="P14340" s="16">
        <f t="shared" si="681"/>
        <v>73</v>
      </c>
    </row>
    <row r="14341" spans="2:16">
      <c r="B14341" s="400"/>
      <c r="D14341" s="401"/>
      <c r="F14341" s="237" t="s">
        <v>15616</v>
      </c>
      <c r="J14341" s="14">
        <v>123</v>
      </c>
      <c r="K14341" s="17"/>
      <c r="L14341" s="18">
        <f t="shared" si="682"/>
        <v>123</v>
      </c>
      <c r="O14341" s="18">
        <f t="shared" si="680"/>
        <v>0</v>
      </c>
      <c r="P14341" s="16">
        <f t="shared" si="681"/>
        <v>123</v>
      </c>
    </row>
    <row r="14342" spans="2:16">
      <c r="B14342" s="400"/>
      <c r="D14342" s="401"/>
      <c r="F14342" s="237" t="s">
        <v>15617</v>
      </c>
      <c r="J14342" s="14">
        <v>34</v>
      </c>
      <c r="K14342" s="17"/>
      <c r="L14342" s="18">
        <f t="shared" si="682"/>
        <v>34</v>
      </c>
      <c r="O14342" s="18">
        <f t="shared" si="680"/>
        <v>0</v>
      </c>
      <c r="P14342" s="16">
        <f t="shared" si="681"/>
        <v>34</v>
      </c>
    </row>
    <row r="14343" spans="2:16">
      <c r="B14343" s="400"/>
      <c r="D14343" s="401"/>
      <c r="F14343" s="237" t="s">
        <v>15618</v>
      </c>
      <c r="J14343" s="14">
        <v>12</v>
      </c>
      <c r="K14343" s="17"/>
      <c r="L14343" s="18">
        <f t="shared" si="682"/>
        <v>12</v>
      </c>
      <c r="O14343" s="18">
        <f t="shared" si="680"/>
        <v>0</v>
      </c>
      <c r="P14343" s="16">
        <f t="shared" si="681"/>
        <v>12</v>
      </c>
    </row>
    <row r="14344" spans="2:16">
      <c r="B14344" s="400"/>
      <c r="D14344" s="401"/>
      <c r="F14344" s="237" t="s">
        <v>15619</v>
      </c>
      <c r="J14344" s="14">
        <v>207</v>
      </c>
      <c r="K14344" s="17">
        <v>30</v>
      </c>
      <c r="L14344" s="18">
        <f t="shared" si="682"/>
        <v>237</v>
      </c>
      <c r="O14344" s="18">
        <f t="shared" si="680"/>
        <v>0</v>
      </c>
      <c r="P14344" s="16">
        <f t="shared" si="681"/>
        <v>237</v>
      </c>
    </row>
    <row r="14345" spans="2:16">
      <c r="B14345" s="400"/>
      <c r="D14345" s="401"/>
      <c r="F14345" s="237" t="s">
        <v>15620</v>
      </c>
      <c r="J14345" s="14">
        <v>87</v>
      </c>
      <c r="K14345" s="17"/>
      <c r="L14345" s="18">
        <f t="shared" si="682"/>
        <v>87</v>
      </c>
      <c r="O14345" s="18">
        <f t="shared" si="680"/>
        <v>0</v>
      </c>
      <c r="P14345" s="16">
        <f t="shared" si="681"/>
        <v>87</v>
      </c>
    </row>
    <row r="14346" spans="2:16">
      <c r="B14346" s="400"/>
      <c r="D14346" s="401"/>
      <c r="F14346" s="237" t="s">
        <v>15621</v>
      </c>
      <c r="J14346" s="14">
        <v>15</v>
      </c>
      <c r="K14346" s="17"/>
      <c r="L14346" s="18">
        <f t="shared" si="682"/>
        <v>15</v>
      </c>
      <c r="O14346" s="18">
        <f t="shared" si="680"/>
        <v>0</v>
      </c>
      <c r="P14346" s="16">
        <f t="shared" si="681"/>
        <v>15</v>
      </c>
    </row>
    <row r="14347" spans="2:16">
      <c r="B14347" s="400"/>
      <c r="D14347" s="401"/>
      <c r="F14347" s="237" t="s">
        <v>15622</v>
      </c>
      <c r="J14347" s="14">
        <v>36</v>
      </c>
      <c r="K14347" s="17"/>
      <c r="L14347" s="18">
        <f t="shared" si="682"/>
        <v>36</v>
      </c>
      <c r="O14347" s="18">
        <f t="shared" si="680"/>
        <v>0</v>
      </c>
      <c r="P14347" s="16">
        <f t="shared" si="681"/>
        <v>36</v>
      </c>
    </row>
    <row r="14348" spans="2:16">
      <c r="B14348" s="400"/>
      <c r="D14348" s="401"/>
      <c r="F14348" s="237" t="s">
        <v>15623</v>
      </c>
      <c r="J14348" s="14">
        <v>8</v>
      </c>
      <c r="K14348" s="17"/>
      <c r="L14348" s="18">
        <f t="shared" si="682"/>
        <v>8</v>
      </c>
      <c r="O14348" s="18">
        <f t="shared" si="680"/>
        <v>0</v>
      </c>
      <c r="P14348" s="16">
        <f t="shared" si="681"/>
        <v>8</v>
      </c>
    </row>
    <row r="14349" spans="2:16">
      <c r="B14349" s="400"/>
      <c r="D14349" s="401"/>
      <c r="F14349" s="237" t="s">
        <v>15624</v>
      </c>
      <c r="J14349" s="14">
        <v>12</v>
      </c>
      <c r="K14349" s="17"/>
      <c r="L14349" s="18">
        <f t="shared" si="682"/>
        <v>12</v>
      </c>
      <c r="O14349" s="18">
        <f t="shared" si="680"/>
        <v>0</v>
      </c>
      <c r="P14349" s="16">
        <f t="shared" si="681"/>
        <v>12</v>
      </c>
    </row>
    <row r="14350" spans="2:16">
      <c r="B14350" s="400"/>
      <c r="D14350" s="401"/>
      <c r="F14350" s="237" t="s">
        <v>15625</v>
      </c>
      <c r="J14350" s="14">
        <v>16</v>
      </c>
      <c r="K14350" s="17"/>
      <c r="L14350" s="18">
        <f t="shared" si="682"/>
        <v>16</v>
      </c>
      <c r="O14350" s="18">
        <f t="shared" si="680"/>
        <v>0</v>
      </c>
      <c r="P14350" s="16">
        <f t="shared" si="681"/>
        <v>16</v>
      </c>
    </row>
    <row r="14351" spans="2:16">
      <c r="B14351" s="400"/>
      <c r="D14351" s="401"/>
      <c r="F14351" s="237" t="s">
        <v>15626</v>
      </c>
      <c r="J14351" s="14">
        <v>19</v>
      </c>
      <c r="K14351" s="17"/>
      <c r="L14351" s="18">
        <f t="shared" si="682"/>
        <v>19</v>
      </c>
      <c r="O14351" s="18">
        <f t="shared" si="680"/>
        <v>0</v>
      </c>
      <c r="P14351" s="16">
        <f t="shared" si="681"/>
        <v>19</v>
      </c>
    </row>
    <row r="14352" spans="2:16">
      <c r="B14352" s="400"/>
      <c r="D14352" s="401"/>
      <c r="F14352" s="237" t="s">
        <v>15627</v>
      </c>
      <c r="J14352" s="14">
        <v>5</v>
      </c>
      <c r="K14352" s="17"/>
      <c r="L14352" s="18">
        <f t="shared" si="682"/>
        <v>5</v>
      </c>
      <c r="O14352" s="18">
        <f t="shared" si="680"/>
        <v>0</v>
      </c>
      <c r="P14352" s="16">
        <f t="shared" si="681"/>
        <v>5</v>
      </c>
    </row>
    <row r="14353" spans="2:16">
      <c r="B14353" s="400"/>
      <c r="D14353" s="401"/>
      <c r="F14353" s="237" t="s">
        <v>15628</v>
      </c>
      <c r="J14353" s="14">
        <v>109</v>
      </c>
      <c r="K14353" s="17"/>
      <c r="L14353" s="18">
        <f t="shared" si="682"/>
        <v>109</v>
      </c>
      <c r="O14353" s="18">
        <f t="shared" si="680"/>
        <v>0</v>
      </c>
      <c r="P14353" s="16">
        <f t="shared" si="681"/>
        <v>109</v>
      </c>
    </row>
    <row r="14354" spans="2:16">
      <c r="B14354" s="400"/>
      <c r="D14354" s="401"/>
      <c r="F14354" s="237" t="s">
        <v>15629</v>
      </c>
      <c r="J14354" s="14">
        <v>85</v>
      </c>
      <c r="K14354" s="17"/>
      <c r="L14354" s="18">
        <f t="shared" si="682"/>
        <v>85</v>
      </c>
      <c r="O14354" s="18">
        <f t="shared" si="680"/>
        <v>0</v>
      </c>
      <c r="P14354" s="16">
        <f t="shared" si="681"/>
        <v>85</v>
      </c>
    </row>
    <row r="14355" spans="2:16">
      <c r="B14355" s="400"/>
      <c r="D14355" s="401"/>
      <c r="F14355" s="237" t="s">
        <v>15630</v>
      </c>
      <c r="J14355" s="14">
        <v>40</v>
      </c>
      <c r="K14355" s="17"/>
      <c r="L14355" s="18">
        <f t="shared" si="682"/>
        <v>40</v>
      </c>
      <c r="O14355" s="18">
        <f t="shared" si="680"/>
        <v>0</v>
      </c>
      <c r="P14355" s="16">
        <f t="shared" si="681"/>
        <v>40</v>
      </c>
    </row>
    <row r="14356" spans="2:16">
      <c r="B14356" s="400"/>
      <c r="D14356" s="401"/>
      <c r="F14356" s="237" t="s">
        <v>15631</v>
      </c>
      <c r="J14356" s="14">
        <v>21</v>
      </c>
      <c r="K14356" s="17"/>
      <c r="L14356" s="18">
        <f t="shared" si="682"/>
        <v>21</v>
      </c>
      <c r="O14356" s="18">
        <f t="shared" si="680"/>
        <v>0</v>
      </c>
      <c r="P14356" s="16">
        <f t="shared" si="681"/>
        <v>21</v>
      </c>
    </row>
    <row r="14357" spans="2:16">
      <c r="B14357" s="400"/>
      <c r="D14357" s="401"/>
      <c r="F14357" s="237" t="s">
        <v>15632</v>
      </c>
      <c r="J14357" s="14">
        <v>37</v>
      </c>
      <c r="K14357" s="17"/>
      <c r="L14357" s="18">
        <f t="shared" si="682"/>
        <v>37</v>
      </c>
      <c r="O14357" s="18">
        <f t="shared" si="680"/>
        <v>0</v>
      </c>
      <c r="P14357" s="16">
        <f t="shared" si="681"/>
        <v>37</v>
      </c>
    </row>
    <row r="14358" spans="2:16">
      <c r="B14358" s="400"/>
      <c r="D14358" s="401"/>
      <c r="F14358" s="237" t="s">
        <v>15633</v>
      </c>
      <c r="J14358" s="14">
        <v>12</v>
      </c>
      <c r="K14358" s="17"/>
      <c r="L14358" s="18">
        <f t="shared" si="682"/>
        <v>12</v>
      </c>
      <c r="O14358" s="18">
        <f t="shared" ref="O14358:O14421" si="683">+N14358+M14358</f>
        <v>0</v>
      </c>
      <c r="P14358" s="16">
        <f t="shared" ref="P14358:P14421" si="684">+L14358+O14358</f>
        <v>12</v>
      </c>
    </row>
    <row r="14359" spans="2:16">
      <c r="B14359" s="400"/>
      <c r="D14359" s="401"/>
      <c r="F14359" s="237" t="s">
        <v>15634</v>
      </c>
      <c r="J14359" s="14">
        <v>44</v>
      </c>
      <c r="K14359" s="17"/>
      <c r="L14359" s="18">
        <f t="shared" si="682"/>
        <v>44</v>
      </c>
      <c r="O14359" s="18">
        <f t="shared" si="683"/>
        <v>0</v>
      </c>
      <c r="P14359" s="16">
        <f t="shared" si="684"/>
        <v>44</v>
      </c>
    </row>
    <row r="14360" spans="2:16">
      <c r="B14360" s="400"/>
      <c r="D14360" s="401"/>
      <c r="F14360" s="237" t="s">
        <v>15635</v>
      </c>
      <c r="J14360" s="14">
        <v>16</v>
      </c>
      <c r="K14360" s="17"/>
      <c r="L14360" s="18">
        <f t="shared" si="682"/>
        <v>16</v>
      </c>
      <c r="O14360" s="18">
        <f t="shared" si="683"/>
        <v>0</v>
      </c>
      <c r="P14360" s="16">
        <f t="shared" si="684"/>
        <v>16</v>
      </c>
    </row>
    <row r="14361" spans="2:16">
      <c r="B14361" s="400"/>
      <c r="D14361" s="401"/>
      <c r="F14361" s="237" t="s">
        <v>15636</v>
      </c>
      <c r="J14361" s="14">
        <v>180</v>
      </c>
      <c r="K14361" s="17">
        <v>30</v>
      </c>
      <c r="L14361" s="18">
        <f t="shared" si="682"/>
        <v>210</v>
      </c>
      <c r="O14361" s="18">
        <f t="shared" si="683"/>
        <v>0</v>
      </c>
      <c r="P14361" s="16">
        <f t="shared" si="684"/>
        <v>210</v>
      </c>
    </row>
    <row r="14362" spans="2:16">
      <c r="B14362" s="400"/>
      <c r="D14362" s="401"/>
      <c r="F14362" s="237" t="s">
        <v>15637</v>
      </c>
      <c r="J14362" s="14">
        <v>23</v>
      </c>
      <c r="K14362" s="17"/>
      <c r="L14362" s="18">
        <f t="shared" ref="L14362:L14425" si="685">+J14362+K14362</f>
        <v>23</v>
      </c>
      <c r="O14362" s="18">
        <f t="shared" si="683"/>
        <v>0</v>
      </c>
      <c r="P14362" s="16">
        <f t="shared" si="684"/>
        <v>23</v>
      </c>
    </row>
    <row r="14363" spans="2:16">
      <c r="B14363" s="400"/>
      <c r="D14363" s="401"/>
      <c r="F14363" s="237" t="s">
        <v>15638</v>
      </c>
      <c r="J14363" s="14">
        <v>42</v>
      </c>
      <c r="K14363" s="17"/>
      <c r="L14363" s="18">
        <f t="shared" si="685"/>
        <v>42</v>
      </c>
      <c r="O14363" s="18">
        <f t="shared" si="683"/>
        <v>0</v>
      </c>
      <c r="P14363" s="16">
        <f t="shared" si="684"/>
        <v>42</v>
      </c>
    </row>
    <row r="14364" spans="2:16">
      <c r="B14364" s="400"/>
      <c r="D14364" s="401"/>
      <c r="F14364" s="237" t="s">
        <v>15639</v>
      </c>
      <c r="J14364" s="14">
        <v>18</v>
      </c>
      <c r="K14364" s="17"/>
      <c r="L14364" s="18">
        <f t="shared" si="685"/>
        <v>18</v>
      </c>
      <c r="O14364" s="18">
        <f t="shared" si="683"/>
        <v>0</v>
      </c>
      <c r="P14364" s="16">
        <f t="shared" si="684"/>
        <v>18</v>
      </c>
    </row>
    <row r="14365" spans="2:16">
      <c r="B14365" s="400"/>
      <c r="D14365" s="401"/>
      <c r="F14365" s="237" t="s">
        <v>15640</v>
      </c>
      <c r="J14365" s="14">
        <v>93</v>
      </c>
      <c r="K14365" s="17"/>
      <c r="L14365" s="18">
        <f t="shared" si="685"/>
        <v>93</v>
      </c>
      <c r="O14365" s="18">
        <f t="shared" si="683"/>
        <v>0</v>
      </c>
      <c r="P14365" s="16">
        <f t="shared" si="684"/>
        <v>93</v>
      </c>
    </row>
    <row r="14366" spans="2:16">
      <c r="B14366" s="400"/>
      <c r="D14366" s="401"/>
      <c r="F14366" s="237" t="s">
        <v>15641</v>
      </c>
      <c r="J14366" s="14">
        <v>25</v>
      </c>
      <c r="K14366" s="17"/>
      <c r="L14366" s="18">
        <f t="shared" si="685"/>
        <v>25</v>
      </c>
      <c r="O14366" s="18">
        <f t="shared" si="683"/>
        <v>0</v>
      </c>
      <c r="P14366" s="16">
        <f t="shared" si="684"/>
        <v>25</v>
      </c>
    </row>
    <row r="14367" spans="2:16">
      <c r="B14367" s="400"/>
      <c r="D14367" s="401"/>
      <c r="F14367" s="237" t="s">
        <v>15642</v>
      </c>
      <c r="J14367" s="14">
        <v>90</v>
      </c>
      <c r="K14367" s="17"/>
      <c r="L14367" s="18">
        <f t="shared" si="685"/>
        <v>90</v>
      </c>
      <c r="O14367" s="18">
        <f t="shared" si="683"/>
        <v>0</v>
      </c>
      <c r="P14367" s="16">
        <f t="shared" si="684"/>
        <v>90</v>
      </c>
    </row>
    <row r="14368" spans="2:16">
      <c r="B14368" s="400"/>
      <c r="D14368" s="401"/>
      <c r="F14368" s="237" t="s">
        <v>15643</v>
      </c>
      <c r="J14368" s="14">
        <v>42</v>
      </c>
      <c r="K14368" s="17"/>
      <c r="L14368" s="18">
        <f t="shared" si="685"/>
        <v>42</v>
      </c>
      <c r="O14368" s="18">
        <f t="shared" si="683"/>
        <v>0</v>
      </c>
      <c r="P14368" s="16">
        <f t="shared" si="684"/>
        <v>42</v>
      </c>
    </row>
    <row r="14369" spans="2:16">
      <c r="B14369" s="400"/>
      <c r="D14369" s="401"/>
      <c r="F14369" s="237" t="s">
        <v>15644</v>
      </c>
      <c r="J14369" s="14">
        <v>19</v>
      </c>
      <c r="K14369" s="17"/>
      <c r="L14369" s="18">
        <f t="shared" si="685"/>
        <v>19</v>
      </c>
      <c r="O14369" s="18">
        <f t="shared" si="683"/>
        <v>0</v>
      </c>
      <c r="P14369" s="16">
        <f t="shared" si="684"/>
        <v>19</v>
      </c>
    </row>
    <row r="14370" spans="2:16">
      <c r="B14370" s="400"/>
      <c r="D14370" s="401"/>
      <c r="F14370" s="237" t="s">
        <v>15645</v>
      </c>
      <c r="J14370" s="14">
        <v>18</v>
      </c>
      <c r="K14370" s="17"/>
      <c r="L14370" s="18">
        <f t="shared" si="685"/>
        <v>18</v>
      </c>
      <c r="O14370" s="18">
        <f t="shared" si="683"/>
        <v>0</v>
      </c>
      <c r="P14370" s="16">
        <f t="shared" si="684"/>
        <v>18</v>
      </c>
    </row>
    <row r="14371" spans="2:16">
      <c r="B14371" s="400"/>
      <c r="D14371" s="401"/>
      <c r="F14371" s="237" t="s">
        <v>15646</v>
      </c>
      <c r="J14371" s="14">
        <v>7</v>
      </c>
      <c r="K14371" s="17"/>
      <c r="L14371" s="18">
        <f t="shared" si="685"/>
        <v>7</v>
      </c>
      <c r="O14371" s="18">
        <f t="shared" si="683"/>
        <v>0</v>
      </c>
      <c r="P14371" s="16">
        <f t="shared" si="684"/>
        <v>7</v>
      </c>
    </row>
    <row r="14372" spans="2:16">
      <c r="B14372" s="400"/>
      <c r="D14372" s="401"/>
      <c r="F14372" s="237" t="s">
        <v>15647</v>
      </c>
      <c r="J14372" s="14">
        <v>159</v>
      </c>
      <c r="K14372" s="17"/>
      <c r="L14372" s="18">
        <f t="shared" si="685"/>
        <v>159</v>
      </c>
      <c r="O14372" s="18">
        <f t="shared" si="683"/>
        <v>0</v>
      </c>
      <c r="P14372" s="16">
        <f t="shared" si="684"/>
        <v>159</v>
      </c>
    </row>
    <row r="14373" spans="2:16">
      <c r="B14373" s="400"/>
      <c r="D14373" s="401"/>
      <c r="F14373" s="237" t="s">
        <v>15648</v>
      </c>
      <c r="J14373" s="14">
        <v>15</v>
      </c>
      <c r="K14373" s="17"/>
      <c r="L14373" s="18">
        <f t="shared" si="685"/>
        <v>15</v>
      </c>
      <c r="O14373" s="18">
        <f t="shared" si="683"/>
        <v>0</v>
      </c>
      <c r="P14373" s="16">
        <f t="shared" si="684"/>
        <v>15</v>
      </c>
    </row>
    <row r="14374" spans="2:16">
      <c r="B14374" s="400"/>
      <c r="D14374" s="401"/>
      <c r="F14374" s="237" t="s">
        <v>15649</v>
      </c>
      <c r="J14374" s="14">
        <v>377</v>
      </c>
      <c r="K14374" s="17"/>
      <c r="L14374" s="18">
        <f t="shared" si="685"/>
        <v>377</v>
      </c>
      <c r="O14374" s="18">
        <f t="shared" si="683"/>
        <v>0</v>
      </c>
      <c r="P14374" s="16">
        <f t="shared" si="684"/>
        <v>377</v>
      </c>
    </row>
    <row r="14375" spans="2:16">
      <c r="B14375" s="400"/>
      <c r="D14375" s="401"/>
      <c r="F14375" s="237" t="s">
        <v>15650</v>
      </c>
      <c r="J14375" s="14">
        <v>13</v>
      </c>
      <c r="K14375" s="17"/>
      <c r="L14375" s="18">
        <f t="shared" si="685"/>
        <v>13</v>
      </c>
      <c r="O14375" s="18">
        <f t="shared" si="683"/>
        <v>0</v>
      </c>
      <c r="P14375" s="16">
        <f t="shared" si="684"/>
        <v>13</v>
      </c>
    </row>
    <row r="14376" spans="2:16">
      <c r="B14376" s="400"/>
      <c r="D14376" s="401"/>
      <c r="F14376" s="237" t="s">
        <v>15651</v>
      </c>
      <c r="J14376" s="14">
        <v>58</v>
      </c>
      <c r="K14376" s="17"/>
      <c r="L14376" s="18">
        <f t="shared" si="685"/>
        <v>58</v>
      </c>
      <c r="O14376" s="18">
        <f t="shared" si="683"/>
        <v>0</v>
      </c>
      <c r="P14376" s="16">
        <f t="shared" si="684"/>
        <v>58</v>
      </c>
    </row>
    <row r="14377" spans="2:16">
      <c r="B14377" s="400"/>
      <c r="D14377" s="401"/>
      <c r="F14377" s="237" t="s">
        <v>15652</v>
      </c>
      <c r="J14377" s="14">
        <v>29</v>
      </c>
      <c r="K14377" s="17"/>
      <c r="L14377" s="18">
        <f t="shared" si="685"/>
        <v>29</v>
      </c>
      <c r="O14377" s="18">
        <f t="shared" si="683"/>
        <v>0</v>
      </c>
      <c r="P14377" s="16">
        <f t="shared" si="684"/>
        <v>29</v>
      </c>
    </row>
    <row r="14378" spans="2:16">
      <c r="B14378" s="400"/>
      <c r="D14378" s="401"/>
      <c r="F14378" s="237" t="s">
        <v>15653</v>
      </c>
      <c r="J14378" s="14">
        <v>15</v>
      </c>
      <c r="K14378" s="17"/>
      <c r="L14378" s="18">
        <f t="shared" si="685"/>
        <v>15</v>
      </c>
      <c r="O14378" s="18">
        <f t="shared" si="683"/>
        <v>0</v>
      </c>
      <c r="P14378" s="16">
        <f t="shared" si="684"/>
        <v>15</v>
      </c>
    </row>
    <row r="14379" spans="2:16">
      <c r="B14379" s="400"/>
      <c r="D14379" s="401"/>
      <c r="F14379" s="237" t="s">
        <v>15654</v>
      </c>
      <c r="J14379" s="14">
        <v>0</v>
      </c>
      <c r="K14379" s="17"/>
      <c r="L14379" s="18">
        <f t="shared" si="685"/>
        <v>0</v>
      </c>
      <c r="O14379" s="18">
        <f t="shared" si="683"/>
        <v>0</v>
      </c>
      <c r="P14379" s="16">
        <f t="shared" si="684"/>
        <v>0</v>
      </c>
    </row>
    <row r="14380" spans="2:16">
      <c r="B14380" s="400"/>
      <c r="D14380" s="401"/>
      <c r="F14380" s="237" t="s">
        <v>15655</v>
      </c>
      <c r="J14380" s="14">
        <v>15</v>
      </c>
      <c r="K14380" s="17"/>
      <c r="L14380" s="18">
        <f t="shared" si="685"/>
        <v>15</v>
      </c>
      <c r="O14380" s="18">
        <f t="shared" si="683"/>
        <v>0</v>
      </c>
      <c r="P14380" s="16">
        <f t="shared" si="684"/>
        <v>15</v>
      </c>
    </row>
    <row r="14381" spans="2:16">
      <c r="B14381" s="400"/>
      <c r="D14381" s="401"/>
      <c r="F14381" s="237" t="s">
        <v>15656</v>
      </c>
      <c r="J14381" s="14">
        <v>9</v>
      </c>
      <c r="K14381" s="17"/>
      <c r="L14381" s="18">
        <f t="shared" si="685"/>
        <v>9</v>
      </c>
      <c r="O14381" s="18">
        <f t="shared" si="683"/>
        <v>0</v>
      </c>
      <c r="P14381" s="16">
        <f t="shared" si="684"/>
        <v>9</v>
      </c>
    </row>
    <row r="14382" spans="2:16">
      <c r="B14382" s="400"/>
      <c r="D14382" s="401"/>
      <c r="F14382" s="237" t="s">
        <v>15657</v>
      </c>
      <c r="J14382" s="14">
        <v>296</v>
      </c>
      <c r="K14382" s="17"/>
      <c r="L14382" s="18">
        <f t="shared" si="685"/>
        <v>296</v>
      </c>
      <c r="O14382" s="18">
        <f t="shared" si="683"/>
        <v>0</v>
      </c>
      <c r="P14382" s="16">
        <f t="shared" si="684"/>
        <v>296</v>
      </c>
    </row>
    <row r="14383" spans="2:16">
      <c r="B14383" s="400"/>
      <c r="D14383" s="401"/>
      <c r="F14383" s="237" t="s">
        <v>15658</v>
      </c>
      <c r="J14383" s="14">
        <v>0</v>
      </c>
      <c r="K14383" s="17">
        <v>100</v>
      </c>
      <c r="L14383" s="18">
        <f t="shared" si="685"/>
        <v>100</v>
      </c>
      <c r="O14383" s="18">
        <f t="shared" si="683"/>
        <v>0</v>
      </c>
      <c r="P14383" s="16">
        <f t="shared" si="684"/>
        <v>100</v>
      </c>
    </row>
    <row r="14384" spans="2:16">
      <c r="B14384" s="400"/>
      <c r="D14384" s="401"/>
      <c r="F14384" s="237" t="s">
        <v>15659</v>
      </c>
      <c r="J14384" s="14">
        <v>115</v>
      </c>
      <c r="K14384" s="17"/>
      <c r="L14384" s="18">
        <f t="shared" si="685"/>
        <v>115</v>
      </c>
      <c r="O14384" s="18">
        <f t="shared" si="683"/>
        <v>0</v>
      </c>
      <c r="P14384" s="16">
        <f t="shared" si="684"/>
        <v>115</v>
      </c>
    </row>
    <row r="14385" spans="2:16">
      <c r="B14385" s="400"/>
      <c r="D14385" s="401"/>
      <c r="F14385" s="237" t="s">
        <v>15660</v>
      </c>
      <c r="J14385" s="14">
        <v>54</v>
      </c>
      <c r="K14385" s="17"/>
      <c r="L14385" s="18">
        <f t="shared" si="685"/>
        <v>54</v>
      </c>
      <c r="O14385" s="18">
        <f t="shared" si="683"/>
        <v>0</v>
      </c>
      <c r="P14385" s="16">
        <f t="shared" si="684"/>
        <v>54</v>
      </c>
    </row>
    <row r="14386" spans="2:16">
      <c r="B14386" s="400"/>
      <c r="D14386" s="401"/>
      <c r="F14386" s="237" t="s">
        <v>15661</v>
      </c>
      <c r="J14386" s="14">
        <v>42</v>
      </c>
      <c r="K14386" s="17"/>
      <c r="L14386" s="18">
        <f t="shared" si="685"/>
        <v>42</v>
      </c>
      <c r="O14386" s="18">
        <f t="shared" si="683"/>
        <v>0</v>
      </c>
      <c r="P14386" s="16">
        <f t="shared" si="684"/>
        <v>42</v>
      </c>
    </row>
    <row r="14387" spans="2:16">
      <c r="B14387" s="400"/>
      <c r="D14387" s="401"/>
      <c r="F14387" s="237" t="s">
        <v>15662</v>
      </c>
      <c r="J14387" s="14">
        <v>20</v>
      </c>
      <c r="K14387" s="17"/>
      <c r="L14387" s="18">
        <f t="shared" si="685"/>
        <v>20</v>
      </c>
      <c r="O14387" s="18">
        <f t="shared" si="683"/>
        <v>0</v>
      </c>
      <c r="P14387" s="16">
        <f t="shared" si="684"/>
        <v>20</v>
      </c>
    </row>
    <row r="14388" spans="2:16">
      <c r="B14388" s="400"/>
      <c r="D14388" s="401"/>
      <c r="F14388" s="237" t="s">
        <v>15663</v>
      </c>
      <c r="J14388" s="14">
        <v>33</v>
      </c>
      <c r="K14388" s="17"/>
      <c r="L14388" s="18">
        <f t="shared" si="685"/>
        <v>33</v>
      </c>
      <c r="O14388" s="18">
        <f t="shared" si="683"/>
        <v>0</v>
      </c>
      <c r="P14388" s="16">
        <f t="shared" si="684"/>
        <v>33</v>
      </c>
    </row>
    <row r="14389" spans="2:16">
      <c r="B14389" s="400"/>
      <c r="D14389" s="401"/>
      <c r="F14389" s="237" t="s">
        <v>15664</v>
      </c>
      <c r="J14389" s="14">
        <v>13</v>
      </c>
      <c r="K14389" s="17"/>
      <c r="L14389" s="18">
        <f t="shared" si="685"/>
        <v>13</v>
      </c>
      <c r="O14389" s="18">
        <f t="shared" si="683"/>
        <v>0</v>
      </c>
      <c r="P14389" s="16">
        <f t="shared" si="684"/>
        <v>13</v>
      </c>
    </row>
    <row r="14390" spans="2:16">
      <c r="B14390" s="400"/>
      <c r="D14390" s="401" t="s">
        <v>15665</v>
      </c>
      <c r="F14390" s="237" t="s">
        <v>15666</v>
      </c>
      <c r="J14390" s="14">
        <v>266</v>
      </c>
      <c r="K14390" s="17"/>
      <c r="L14390" s="18">
        <f t="shared" si="685"/>
        <v>266</v>
      </c>
      <c r="O14390" s="18">
        <f t="shared" si="683"/>
        <v>0</v>
      </c>
      <c r="P14390" s="16">
        <f t="shared" si="684"/>
        <v>266</v>
      </c>
    </row>
    <row r="14391" spans="2:16">
      <c r="B14391" s="400"/>
      <c r="D14391" s="401"/>
      <c r="F14391" s="237" t="s">
        <v>15667</v>
      </c>
      <c r="J14391" s="14">
        <v>73</v>
      </c>
      <c r="K14391" s="17"/>
      <c r="L14391" s="18">
        <f t="shared" si="685"/>
        <v>73</v>
      </c>
      <c r="O14391" s="18">
        <f t="shared" si="683"/>
        <v>0</v>
      </c>
      <c r="P14391" s="16">
        <f t="shared" si="684"/>
        <v>73</v>
      </c>
    </row>
    <row r="14392" spans="2:16">
      <c r="B14392" s="400"/>
      <c r="D14392" s="401"/>
      <c r="F14392" s="237" t="s">
        <v>15668</v>
      </c>
      <c r="J14392" s="14">
        <v>35</v>
      </c>
      <c r="K14392" s="17"/>
      <c r="L14392" s="18">
        <f t="shared" si="685"/>
        <v>35</v>
      </c>
      <c r="O14392" s="18">
        <f t="shared" si="683"/>
        <v>0</v>
      </c>
      <c r="P14392" s="16">
        <f t="shared" si="684"/>
        <v>35</v>
      </c>
    </row>
    <row r="14393" spans="2:16">
      <c r="B14393" s="400"/>
      <c r="D14393" s="401"/>
      <c r="F14393" s="237" t="s">
        <v>15669</v>
      </c>
      <c r="J14393" s="14">
        <v>22</v>
      </c>
      <c r="K14393" s="17"/>
      <c r="L14393" s="18">
        <f t="shared" si="685"/>
        <v>22</v>
      </c>
      <c r="O14393" s="18">
        <f t="shared" si="683"/>
        <v>0</v>
      </c>
      <c r="P14393" s="16">
        <f t="shared" si="684"/>
        <v>22</v>
      </c>
    </row>
    <row r="14394" spans="2:16">
      <c r="B14394" s="400"/>
      <c r="D14394" s="401"/>
      <c r="F14394" s="237" t="s">
        <v>15670</v>
      </c>
      <c r="J14394" s="14">
        <v>15</v>
      </c>
      <c r="K14394" s="17"/>
      <c r="L14394" s="18">
        <f t="shared" si="685"/>
        <v>15</v>
      </c>
      <c r="O14394" s="18">
        <f t="shared" si="683"/>
        <v>0</v>
      </c>
      <c r="P14394" s="16">
        <f t="shared" si="684"/>
        <v>15</v>
      </c>
    </row>
    <row r="14395" spans="2:16">
      <c r="B14395" s="400"/>
      <c r="D14395" s="401"/>
      <c r="F14395" s="237" t="s">
        <v>15671</v>
      </c>
      <c r="J14395" s="14">
        <v>10</v>
      </c>
      <c r="K14395" s="17"/>
      <c r="L14395" s="18">
        <f t="shared" si="685"/>
        <v>10</v>
      </c>
      <c r="O14395" s="18">
        <f t="shared" si="683"/>
        <v>0</v>
      </c>
      <c r="P14395" s="16">
        <f t="shared" si="684"/>
        <v>10</v>
      </c>
    </row>
    <row r="14396" spans="2:16">
      <c r="B14396" s="400"/>
      <c r="D14396" s="401"/>
      <c r="F14396" s="237" t="s">
        <v>15672</v>
      </c>
      <c r="J14396" s="14">
        <v>225</v>
      </c>
      <c r="K14396" s="17"/>
      <c r="L14396" s="18">
        <f t="shared" si="685"/>
        <v>225</v>
      </c>
      <c r="O14396" s="18">
        <f t="shared" si="683"/>
        <v>0</v>
      </c>
      <c r="P14396" s="16">
        <f t="shared" si="684"/>
        <v>225</v>
      </c>
    </row>
    <row r="14397" spans="2:16">
      <c r="B14397" s="400"/>
      <c r="D14397" s="401"/>
      <c r="F14397" s="237" t="s">
        <v>15673</v>
      </c>
      <c r="J14397" s="14">
        <v>95</v>
      </c>
      <c r="K14397" s="17"/>
      <c r="L14397" s="18">
        <f t="shared" si="685"/>
        <v>95</v>
      </c>
      <c r="O14397" s="18">
        <f t="shared" si="683"/>
        <v>0</v>
      </c>
      <c r="P14397" s="16">
        <f t="shared" si="684"/>
        <v>95</v>
      </c>
    </row>
    <row r="14398" spans="2:16">
      <c r="B14398" s="400"/>
      <c r="D14398" s="401"/>
      <c r="F14398" s="237" t="s">
        <v>15674</v>
      </c>
      <c r="J14398" s="14">
        <v>52</v>
      </c>
      <c r="K14398" s="17"/>
      <c r="L14398" s="18">
        <f t="shared" si="685"/>
        <v>52</v>
      </c>
      <c r="O14398" s="18">
        <f t="shared" si="683"/>
        <v>0</v>
      </c>
      <c r="P14398" s="16">
        <f t="shared" si="684"/>
        <v>52</v>
      </c>
    </row>
    <row r="14399" spans="2:16">
      <c r="B14399" s="400"/>
      <c r="D14399" s="401"/>
      <c r="F14399" s="237" t="s">
        <v>15675</v>
      </c>
      <c r="J14399" s="14">
        <v>18</v>
      </c>
      <c r="K14399" s="17"/>
      <c r="L14399" s="18">
        <f t="shared" si="685"/>
        <v>18</v>
      </c>
      <c r="O14399" s="18">
        <f t="shared" si="683"/>
        <v>0</v>
      </c>
      <c r="P14399" s="16">
        <f t="shared" si="684"/>
        <v>18</v>
      </c>
    </row>
    <row r="14400" spans="2:16">
      <c r="B14400" s="400"/>
      <c r="D14400" s="401"/>
      <c r="F14400" s="237" t="s">
        <v>15676</v>
      </c>
      <c r="J14400" s="14">
        <v>27</v>
      </c>
      <c r="K14400" s="17"/>
      <c r="L14400" s="18">
        <f t="shared" si="685"/>
        <v>27</v>
      </c>
      <c r="O14400" s="18">
        <f t="shared" si="683"/>
        <v>0</v>
      </c>
      <c r="P14400" s="16">
        <f t="shared" si="684"/>
        <v>27</v>
      </c>
    </row>
    <row r="14401" spans="2:16">
      <c r="B14401" s="400"/>
      <c r="D14401" s="401"/>
      <c r="F14401" s="237" t="s">
        <v>15677</v>
      </c>
      <c r="J14401" s="14">
        <v>44</v>
      </c>
      <c r="K14401" s="17"/>
      <c r="L14401" s="18">
        <f t="shared" si="685"/>
        <v>44</v>
      </c>
      <c r="O14401" s="18">
        <f t="shared" si="683"/>
        <v>0</v>
      </c>
      <c r="P14401" s="16">
        <f t="shared" si="684"/>
        <v>44</v>
      </c>
    </row>
    <row r="14402" spans="2:16">
      <c r="B14402" s="400"/>
      <c r="D14402" s="401"/>
      <c r="F14402" s="237" t="s">
        <v>15678</v>
      </c>
      <c r="J14402" s="14">
        <v>10</v>
      </c>
      <c r="K14402" s="17"/>
      <c r="L14402" s="18">
        <f t="shared" si="685"/>
        <v>10</v>
      </c>
      <c r="O14402" s="18">
        <f t="shared" si="683"/>
        <v>0</v>
      </c>
      <c r="P14402" s="16">
        <f t="shared" si="684"/>
        <v>10</v>
      </c>
    </row>
    <row r="14403" spans="2:16">
      <c r="B14403" s="400"/>
      <c r="D14403" s="401"/>
      <c r="F14403" s="237" t="s">
        <v>15679</v>
      </c>
      <c r="J14403" s="14">
        <v>31</v>
      </c>
      <c r="K14403" s="17"/>
      <c r="L14403" s="18">
        <f t="shared" si="685"/>
        <v>31</v>
      </c>
      <c r="O14403" s="18">
        <f t="shared" si="683"/>
        <v>0</v>
      </c>
      <c r="P14403" s="16">
        <f t="shared" si="684"/>
        <v>31</v>
      </c>
    </row>
    <row r="14404" spans="2:16">
      <c r="B14404" s="400"/>
      <c r="D14404" s="401"/>
      <c r="F14404" s="237" t="s">
        <v>15680</v>
      </c>
      <c r="J14404" s="14">
        <v>131</v>
      </c>
      <c r="K14404" s="17">
        <v>50</v>
      </c>
      <c r="L14404" s="18">
        <f t="shared" si="685"/>
        <v>181</v>
      </c>
      <c r="O14404" s="18">
        <f t="shared" si="683"/>
        <v>0</v>
      </c>
      <c r="P14404" s="16">
        <f t="shared" si="684"/>
        <v>181</v>
      </c>
    </row>
    <row r="14405" spans="2:16">
      <c r="B14405" s="400"/>
      <c r="D14405" s="401"/>
      <c r="F14405" s="237" t="s">
        <v>15681</v>
      </c>
      <c r="J14405" s="14">
        <v>311</v>
      </c>
      <c r="K14405" s="17"/>
      <c r="L14405" s="18">
        <f t="shared" si="685"/>
        <v>311</v>
      </c>
      <c r="O14405" s="18">
        <f t="shared" si="683"/>
        <v>0</v>
      </c>
      <c r="P14405" s="16">
        <f t="shared" si="684"/>
        <v>311</v>
      </c>
    </row>
    <row r="14406" spans="2:16">
      <c r="B14406" s="400"/>
      <c r="D14406" s="401"/>
      <c r="F14406" s="237" t="s">
        <v>15682</v>
      </c>
      <c r="J14406" s="14">
        <v>78</v>
      </c>
      <c r="K14406" s="17">
        <v>60</v>
      </c>
      <c r="L14406" s="18">
        <f t="shared" si="685"/>
        <v>138</v>
      </c>
      <c r="O14406" s="18">
        <f t="shared" si="683"/>
        <v>0</v>
      </c>
      <c r="P14406" s="16">
        <f t="shared" si="684"/>
        <v>138</v>
      </c>
    </row>
    <row r="14407" spans="2:16">
      <c r="B14407" s="400"/>
      <c r="D14407" s="401"/>
      <c r="F14407" s="237" t="s">
        <v>15683</v>
      </c>
      <c r="J14407" s="14">
        <v>0</v>
      </c>
      <c r="K14407" s="17">
        <v>40</v>
      </c>
      <c r="L14407" s="18">
        <f t="shared" si="685"/>
        <v>40</v>
      </c>
      <c r="O14407" s="18">
        <f t="shared" si="683"/>
        <v>0</v>
      </c>
      <c r="P14407" s="16">
        <f t="shared" si="684"/>
        <v>40</v>
      </c>
    </row>
    <row r="14408" spans="2:16">
      <c r="B14408" s="400"/>
      <c r="D14408" s="401"/>
      <c r="F14408" s="237" t="s">
        <v>15467</v>
      </c>
      <c r="J14408" s="14">
        <v>15</v>
      </c>
      <c r="K14408" s="17"/>
      <c r="L14408" s="18">
        <f t="shared" si="685"/>
        <v>15</v>
      </c>
      <c r="O14408" s="18">
        <f t="shared" si="683"/>
        <v>0</v>
      </c>
      <c r="P14408" s="16">
        <f t="shared" si="684"/>
        <v>15</v>
      </c>
    </row>
    <row r="14409" spans="2:16">
      <c r="B14409" s="400"/>
      <c r="D14409" s="401"/>
      <c r="F14409" s="237" t="s">
        <v>15684</v>
      </c>
      <c r="J14409" s="14">
        <v>183</v>
      </c>
      <c r="K14409" s="17"/>
      <c r="L14409" s="18">
        <f t="shared" si="685"/>
        <v>183</v>
      </c>
      <c r="O14409" s="18">
        <f t="shared" si="683"/>
        <v>0</v>
      </c>
      <c r="P14409" s="16">
        <f t="shared" si="684"/>
        <v>183</v>
      </c>
    </row>
    <row r="14410" spans="2:16">
      <c r="B14410" s="400"/>
      <c r="D14410" s="401"/>
      <c r="F14410" s="237" t="s">
        <v>15685</v>
      </c>
      <c r="J14410" s="14">
        <v>28</v>
      </c>
      <c r="K14410" s="17"/>
      <c r="L14410" s="18">
        <f t="shared" si="685"/>
        <v>28</v>
      </c>
      <c r="O14410" s="18">
        <f t="shared" si="683"/>
        <v>0</v>
      </c>
      <c r="P14410" s="16">
        <f t="shared" si="684"/>
        <v>28</v>
      </c>
    </row>
    <row r="14411" spans="2:16">
      <c r="B14411" s="400"/>
      <c r="D14411" s="401"/>
      <c r="F14411" s="237" t="s">
        <v>15686</v>
      </c>
      <c r="J14411" s="14">
        <v>25</v>
      </c>
      <c r="K14411" s="17"/>
      <c r="L14411" s="18">
        <f t="shared" si="685"/>
        <v>25</v>
      </c>
      <c r="O14411" s="18">
        <f t="shared" si="683"/>
        <v>0</v>
      </c>
      <c r="P14411" s="16">
        <f t="shared" si="684"/>
        <v>25</v>
      </c>
    </row>
    <row r="14412" spans="2:16">
      <c r="B14412" s="400"/>
      <c r="D14412" s="401"/>
      <c r="F14412" s="237" t="s">
        <v>15480</v>
      </c>
      <c r="J14412" s="14">
        <v>26</v>
      </c>
      <c r="K14412" s="17"/>
      <c r="L14412" s="18">
        <f t="shared" si="685"/>
        <v>26</v>
      </c>
      <c r="O14412" s="18">
        <f t="shared" si="683"/>
        <v>0</v>
      </c>
      <c r="P14412" s="16">
        <f t="shared" si="684"/>
        <v>26</v>
      </c>
    </row>
    <row r="14413" spans="2:16">
      <c r="B14413" s="400"/>
      <c r="D14413" s="401"/>
      <c r="F14413" s="237" t="s">
        <v>15687</v>
      </c>
      <c r="J14413" s="14">
        <v>14</v>
      </c>
      <c r="K14413" s="17"/>
      <c r="L14413" s="18">
        <f t="shared" si="685"/>
        <v>14</v>
      </c>
      <c r="O14413" s="18">
        <f t="shared" si="683"/>
        <v>0</v>
      </c>
      <c r="P14413" s="16">
        <f t="shared" si="684"/>
        <v>14</v>
      </c>
    </row>
    <row r="14414" spans="2:16">
      <c r="B14414" s="400"/>
      <c r="D14414" s="401"/>
      <c r="F14414" s="237" t="s">
        <v>15688</v>
      </c>
      <c r="J14414" s="14">
        <v>35</v>
      </c>
      <c r="K14414" s="17"/>
      <c r="L14414" s="18">
        <f t="shared" si="685"/>
        <v>35</v>
      </c>
      <c r="O14414" s="18">
        <f t="shared" si="683"/>
        <v>0</v>
      </c>
      <c r="P14414" s="16">
        <f t="shared" si="684"/>
        <v>35</v>
      </c>
    </row>
    <row r="14415" spans="2:16">
      <c r="B14415" s="400"/>
      <c r="D14415" s="401"/>
      <c r="F14415" s="237" t="s">
        <v>15504</v>
      </c>
      <c r="J14415" s="14">
        <v>10</v>
      </c>
      <c r="K14415" s="17"/>
      <c r="L14415" s="18">
        <f t="shared" si="685"/>
        <v>10</v>
      </c>
      <c r="O14415" s="18">
        <f t="shared" si="683"/>
        <v>0</v>
      </c>
      <c r="P14415" s="16">
        <f t="shared" si="684"/>
        <v>10</v>
      </c>
    </row>
    <row r="14416" spans="2:16">
      <c r="B14416" s="400"/>
      <c r="D14416" s="401"/>
      <c r="F14416" s="237" t="s">
        <v>15514</v>
      </c>
      <c r="J14416" s="14">
        <v>17</v>
      </c>
      <c r="K14416" s="17"/>
      <c r="L14416" s="18">
        <f t="shared" si="685"/>
        <v>17</v>
      </c>
      <c r="O14416" s="18">
        <f t="shared" si="683"/>
        <v>0</v>
      </c>
      <c r="P14416" s="16">
        <f t="shared" si="684"/>
        <v>17</v>
      </c>
    </row>
    <row r="14417" spans="2:16">
      <c r="B14417" s="400"/>
      <c r="D14417" s="401"/>
      <c r="F14417" s="237" t="s">
        <v>15689</v>
      </c>
      <c r="J14417" s="14">
        <v>79</v>
      </c>
      <c r="K14417" s="17"/>
      <c r="L14417" s="18">
        <f t="shared" si="685"/>
        <v>79</v>
      </c>
      <c r="O14417" s="18">
        <f t="shared" si="683"/>
        <v>0</v>
      </c>
      <c r="P14417" s="16">
        <f t="shared" si="684"/>
        <v>79</v>
      </c>
    </row>
    <row r="14418" spans="2:16">
      <c r="B14418" s="400"/>
      <c r="D14418" s="401"/>
      <c r="F14418" s="237" t="s">
        <v>15690</v>
      </c>
      <c r="J14418" s="14">
        <v>41</v>
      </c>
      <c r="K14418" s="17"/>
      <c r="L14418" s="18">
        <f t="shared" si="685"/>
        <v>41</v>
      </c>
      <c r="O14418" s="18">
        <f t="shared" si="683"/>
        <v>0</v>
      </c>
      <c r="P14418" s="16">
        <f t="shared" si="684"/>
        <v>41</v>
      </c>
    </row>
    <row r="14419" spans="2:16">
      <c r="B14419" s="400"/>
      <c r="D14419" s="401"/>
      <c r="F14419" s="237" t="s">
        <v>15691</v>
      </c>
      <c r="J14419" s="14">
        <v>13</v>
      </c>
      <c r="K14419" s="17"/>
      <c r="L14419" s="18">
        <f t="shared" si="685"/>
        <v>13</v>
      </c>
      <c r="O14419" s="18">
        <f t="shared" si="683"/>
        <v>0</v>
      </c>
      <c r="P14419" s="16">
        <f t="shared" si="684"/>
        <v>13</v>
      </c>
    </row>
    <row r="14420" spans="2:16">
      <c r="B14420" s="400"/>
      <c r="D14420" s="401"/>
      <c r="F14420" s="237" t="s">
        <v>15692</v>
      </c>
      <c r="J14420" s="14">
        <v>15</v>
      </c>
      <c r="K14420" s="17"/>
      <c r="L14420" s="18">
        <f t="shared" si="685"/>
        <v>15</v>
      </c>
      <c r="O14420" s="18">
        <f t="shared" si="683"/>
        <v>0</v>
      </c>
      <c r="P14420" s="16">
        <f t="shared" si="684"/>
        <v>15</v>
      </c>
    </row>
    <row r="14421" spans="2:16">
      <c r="B14421" s="400"/>
      <c r="D14421" s="401"/>
      <c r="F14421" s="237" t="s">
        <v>15693</v>
      </c>
      <c r="J14421" s="14">
        <v>280</v>
      </c>
      <c r="K14421" s="17"/>
      <c r="L14421" s="18">
        <f t="shared" si="685"/>
        <v>280</v>
      </c>
      <c r="O14421" s="18">
        <f t="shared" si="683"/>
        <v>0</v>
      </c>
      <c r="P14421" s="16">
        <f t="shared" si="684"/>
        <v>280</v>
      </c>
    </row>
    <row r="14422" spans="2:16">
      <c r="B14422" s="400"/>
      <c r="D14422" s="401"/>
      <c r="F14422" s="237" t="s">
        <v>15694</v>
      </c>
      <c r="J14422" s="14">
        <v>27</v>
      </c>
      <c r="K14422" s="17"/>
      <c r="L14422" s="18">
        <f t="shared" si="685"/>
        <v>27</v>
      </c>
      <c r="O14422" s="18">
        <f t="shared" ref="O14422:O14485" si="686">+N14422+M14422</f>
        <v>0</v>
      </c>
      <c r="P14422" s="16">
        <f t="shared" ref="P14422:P14485" si="687">+L14422+O14422</f>
        <v>27</v>
      </c>
    </row>
    <row r="14423" spans="2:16">
      <c r="B14423" s="400"/>
      <c r="D14423" s="401"/>
      <c r="F14423" s="237" t="s">
        <v>15695</v>
      </c>
      <c r="J14423" s="14">
        <v>30</v>
      </c>
      <c r="K14423" s="17"/>
      <c r="L14423" s="18">
        <f t="shared" si="685"/>
        <v>30</v>
      </c>
      <c r="O14423" s="18">
        <f t="shared" si="686"/>
        <v>0</v>
      </c>
      <c r="P14423" s="16">
        <f t="shared" si="687"/>
        <v>30</v>
      </c>
    </row>
    <row r="14424" spans="2:16">
      <c r="B14424" s="400"/>
      <c r="D14424" s="401"/>
      <c r="F14424" s="237" t="s">
        <v>15696</v>
      </c>
      <c r="J14424" s="14">
        <v>15</v>
      </c>
      <c r="K14424" s="17"/>
      <c r="L14424" s="18">
        <f t="shared" si="685"/>
        <v>15</v>
      </c>
      <c r="O14424" s="18">
        <f t="shared" si="686"/>
        <v>0</v>
      </c>
      <c r="P14424" s="16">
        <f t="shared" si="687"/>
        <v>15</v>
      </c>
    </row>
    <row r="14425" spans="2:16">
      <c r="B14425" s="400"/>
      <c r="D14425" s="401"/>
      <c r="F14425" s="237" t="s">
        <v>15697</v>
      </c>
      <c r="J14425" s="14">
        <v>10</v>
      </c>
      <c r="K14425" s="17"/>
      <c r="L14425" s="18">
        <f t="shared" si="685"/>
        <v>10</v>
      </c>
      <c r="O14425" s="18">
        <f t="shared" si="686"/>
        <v>0</v>
      </c>
      <c r="P14425" s="16">
        <f t="shared" si="687"/>
        <v>10</v>
      </c>
    </row>
    <row r="14426" spans="2:16">
      <c r="B14426" s="400"/>
      <c r="D14426" s="401"/>
      <c r="F14426" s="237" t="s">
        <v>15698</v>
      </c>
      <c r="J14426" s="14">
        <v>15</v>
      </c>
      <c r="K14426" s="17"/>
      <c r="L14426" s="18">
        <f t="shared" ref="L14426:L14489" si="688">+J14426+K14426</f>
        <v>15</v>
      </c>
      <c r="O14426" s="18">
        <f t="shared" si="686"/>
        <v>0</v>
      </c>
      <c r="P14426" s="16">
        <f t="shared" si="687"/>
        <v>15</v>
      </c>
    </row>
    <row r="14427" spans="2:16">
      <c r="B14427" s="400"/>
      <c r="D14427" s="401"/>
      <c r="F14427" s="237" t="s">
        <v>15699</v>
      </c>
      <c r="J14427" s="14">
        <v>16</v>
      </c>
      <c r="K14427" s="17"/>
      <c r="L14427" s="18">
        <f t="shared" si="688"/>
        <v>16</v>
      </c>
      <c r="O14427" s="18">
        <f t="shared" si="686"/>
        <v>0</v>
      </c>
      <c r="P14427" s="16">
        <f t="shared" si="687"/>
        <v>16</v>
      </c>
    </row>
    <row r="14428" spans="2:16">
      <c r="B14428" s="400"/>
      <c r="D14428" s="401"/>
      <c r="F14428" s="237" t="s">
        <v>15700</v>
      </c>
      <c r="J14428" s="14">
        <v>45</v>
      </c>
      <c r="K14428" s="17"/>
      <c r="L14428" s="18">
        <f t="shared" si="688"/>
        <v>45</v>
      </c>
      <c r="O14428" s="18">
        <f t="shared" si="686"/>
        <v>0</v>
      </c>
      <c r="P14428" s="16">
        <f t="shared" si="687"/>
        <v>45</v>
      </c>
    </row>
    <row r="14429" spans="2:16">
      <c r="B14429" s="400"/>
      <c r="D14429" s="401"/>
      <c r="F14429" s="237" t="s">
        <v>15490</v>
      </c>
      <c r="J14429" s="14">
        <v>27</v>
      </c>
      <c r="K14429" s="17"/>
      <c r="L14429" s="18">
        <f t="shared" si="688"/>
        <v>27</v>
      </c>
      <c r="O14429" s="18">
        <f t="shared" si="686"/>
        <v>0</v>
      </c>
      <c r="P14429" s="16">
        <f t="shared" si="687"/>
        <v>27</v>
      </c>
    </row>
    <row r="14430" spans="2:16">
      <c r="B14430" s="400"/>
      <c r="D14430" s="401"/>
      <c r="F14430" s="237" t="s">
        <v>15701</v>
      </c>
      <c r="J14430" s="14">
        <v>61</v>
      </c>
      <c r="K14430" s="17"/>
      <c r="L14430" s="18">
        <f t="shared" si="688"/>
        <v>61</v>
      </c>
      <c r="O14430" s="18">
        <f t="shared" si="686"/>
        <v>0</v>
      </c>
      <c r="P14430" s="16">
        <f t="shared" si="687"/>
        <v>61</v>
      </c>
    </row>
    <row r="14431" spans="2:16">
      <c r="B14431" s="400"/>
      <c r="D14431" s="401"/>
      <c r="F14431" s="237" t="s">
        <v>15702</v>
      </c>
      <c r="J14431" s="14">
        <v>22</v>
      </c>
      <c r="K14431" s="17"/>
      <c r="L14431" s="18">
        <f t="shared" si="688"/>
        <v>22</v>
      </c>
      <c r="O14431" s="18">
        <f t="shared" si="686"/>
        <v>0</v>
      </c>
      <c r="P14431" s="16">
        <f t="shared" si="687"/>
        <v>22</v>
      </c>
    </row>
    <row r="14432" spans="2:16">
      <c r="B14432" s="400"/>
      <c r="D14432" s="401"/>
      <c r="F14432" s="237" t="s">
        <v>10011</v>
      </c>
      <c r="J14432" s="14">
        <v>30</v>
      </c>
      <c r="K14432" s="17"/>
      <c r="L14432" s="18">
        <f t="shared" si="688"/>
        <v>30</v>
      </c>
      <c r="O14432" s="18">
        <f t="shared" si="686"/>
        <v>0</v>
      </c>
      <c r="P14432" s="16">
        <f t="shared" si="687"/>
        <v>30</v>
      </c>
    </row>
    <row r="14433" spans="2:16">
      <c r="B14433" s="400"/>
      <c r="D14433" s="401"/>
      <c r="F14433" s="237" t="s">
        <v>15703</v>
      </c>
      <c r="J14433" s="14">
        <v>86</v>
      </c>
      <c r="K14433" s="17">
        <v>50</v>
      </c>
      <c r="L14433" s="18">
        <f t="shared" si="688"/>
        <v>136</v>
      </c>
      <c r="O14433" s="18">
        <f t="shared" si="686"/>
        <v>0</v>
      </c>
      <c r="P14433" s="16">
        <f t="shared" si="687"/>
        <v>136</v>
      </c>
    </row>
    <row r="14434" spans="2:16">
      <c r="B14434" s="400"/>
      <c r="D14434" s="401"/>
      <c r="F14434" s="237" t="s">
        <v>15506</v>
      </c>
      <c r="J14434" s="14">
        <v>81</v>
      </c>
      <c r="K14434" s="17"/>
      <c r="L14434" s="18">
        <f t="shared" si="688"/>
        <v>81</v>
      </c>
      <c r="O14434" s="18">
        <f t="shared" si="686"/>
        <v>0</v>
      </c>
      <c r="P14434" s="16">
        <f t="shared" si="687"/>
        <v>81</v>
      </c>
    </row>
    <row r="14435" spans="2:16">
      <c r="B14435" s="400"/>
      <c r="D14435" s="401"/>
      <c r="F14435" s="237" t="s">
        <v>15704</v>
      </c>
      <c r="J14435" s="14">
        <v>180</v>
      </c>
      <c r="K14435" s="17"/>
      <c r="L14435" s="18">
        <f t="shared" si="688"/>
        <v>180</v>
      </c>
      <c r="O14435" s="18">
        <f t="shared" si="686"/>
        <v>0</v>
      </c>
      <c r="P14435" s="16">
        <f t="shared" si="687"/>
        <v>180</v>
      </c>
    </row>
    <row r="14436" spans="2:16">
      <c r="B14436" s="400"/>
      <c r="D14436" s="401"/>
      <c r="F14436" s="237" t="s">
        <v>15705</v>
      </c>
      <c r="J14436" s="14">
        <v>23</v>
      </c>
      <c r="K14436" s="17"/>
      <c r="L14436" s="18">
        <f t="shared" si="688"/>
        <v>23</v>
      </c>
      <c r="O14436" s="18">
        <f t="shared" si="686"/>
        <v>0</v>
      </c>
      <c r="P14436" s="16">
        <f t="shared" si="687"/>
        <v>23</v>
      </c>
    </row>
    <row r="14437" spans="2:16">
      <c r="B14437" s="400"/>
      <c r="D14437" s="401"/>
      <c r="F14437" s="237" t="s">
        <v>15706</v>
      </c>
      <c r="J14437" s="14">
        <v>73</v>
      </c>
      <c r="K14437" s="17"/>
      <c r="L14437" s="18">
        <f t="shared" si="688"/>
        <v>73</v>
      </c>
      <c r="O14437" s="18">
        <f t="shared" si="686"/>
        <v>0</v>
      </c>
      <c r="P14437" s="16">
        <f t="shared" si="687"/>
        <v>73</v>
      </c>
    </row>
    <row r="14438" spans="2:16">
      <c r="B14438" s="400"/>
      <c r="D14438" s="401"/>
      <c r="F14438" s="237" t="s">
        <v>15707</v>
      </c>
      <c r="J14438" s="14">
        <v>14</v>
      </c>
      <c r="K14438" s="17"/>
      <c r="L14438" s="18">
        <f t="shared" si="688"/>
        <v>14</v>
      </c>
      <c r="O14438" s="18">
        <f t="shared" si="686"/>
        <v>0</v>
      </c>
      <c r="P14438" s="16">
        <f t="shared" si="687"/>
        <v>14</v>
      </c>
    </row>
    <row r="14439" spans="2:16">
      <c r="B14439" s="400"/>
      <c r="D14439" s="401"/>
      <c r="F14439" s="237" t="s">
        <v>15708</v>
      </c>
      <c r="J14439" s="14">
        <v>10</v>
      </c>
      <c r="K14439" s="17"/>
      <c r="L14439" s="18">
        <f t="shared" si="688"/>
        <v>10</v>
      </c>
      <c r="O14439" s="18">
        <f t="shared" si="686"/>
        <v>0</v>
      </c>
      <c r="P14439" s="16">
        <f t="shared" si="687"/>
        <v>10</v>
      </c>
    </row>
    <row r="14440" spans="2:16">
      <c r="B14440" s="400"/>
      <c r="D14440" s="401"/>
      <c r="F14440" s="237" t="s">
        <v>15709</v>
      </c>
      <c r="J14440" s="14">
        <v>36</v>
      </c>
      <c r="K14440" s="17"/>
      <c r="L14440" s="18">
        <f t="shared" si="688"/>
        <v>36</v>
      </c>
      <c r="O14440" s="18">
        <f t="shared" si="686"/>
        <v>0</v>
      </c>
      <c r="P14440" s="16">
        <f t="shared" si="687"/>
        <v>36</v>
      </c>
    </row>
    <row r="14441" spans="2:16">
      <c r="B14441" s="400"/>
      <c r="D14441" s="401"/>
      <c r="F14441" s="237" t="s">
        <v>15710</v>
      </c>
      <c r="J14441" s="14">
        <v>31</v>
      </c>
      <c r="K14441" s="17"/>
      <c r="L14441" s="18">
        <f t="shared" si="688"/>
        <v>31</v>
      </c>
      <c r="O14441" s="18">
        <f t="shared" si="686"/>
        <v>0</v>
      </c>
      <c r="P14441" s="16">
        <f t="shared" si="687"/>
        <v>31</v>
      </c>
    </row>
    <row r="14442" spans="2:16">
      <c r="B14442" s="400"/>
      <c r="D14442" s="401"/>
      <c r="F14442" s="237" t="s">
        <v>15711</v>
      </c>
      <c r="J14442" s="14">
        <v>9</v>
      </c>
      <c r="K14442" s="17"/>
      <c r="L14442" s="18">
        <f t="shared" si="688"/>
        <v>9</v>
      </c>
      <c r="O14442" s="18">
        <f t="shared" si="686"/>
        <v>0</v>
      </c>
      <c r="P14442" s="16">
        <f t="shared" si="687"/>
        <v>9</v>
      </c>
    </row>
    <row r="14443" spans="2:16">
      <c r="B14443" s="400"/>
      <c r="D14443" s="401"/>
      <c r="F14443" s="237" t="s">
        <v>15712</v>
      </c>
      <c r="J14443" s="14">
        <v>38</v>
      </c>
      <c r="K14443" s="17"/>
      <c r="L14443" s="18">
        <f t="shared" si="688"/>
        <v>38</v>
      </c>
      <c r="O14443" s="18">
        <f t="shared" si="686"/>
        <v>0</v>
      </c>
      <c r="P14443" s="16">
        <f t="shared" si="687"/>
        <v>38</v>
      </c>
    </row>
    <row r="14444" spans="2:16">
      <c r="B14444" s="400"/>
      <c r="D14444" s="401"/>
      <c r="F14444" s="237" t="s">
        <v>15713</v>
      </c>
      <c r="J14444" s="14">
        <v>19</v>
      </c>
      <c r="K14444" s="17"/>
      <c r="L14444" s="18">
        <f t="shared" si="688"/>
        <v>19</v>
      </c>
      <c r="O14444" s="18">
        <f t="shared" si="686"/>
        <v>0</v>
      </c>
      <c r="P14444" s="16">
        <f t="shared" si="687"/>
        <v>19</v>
      </c>
    </row>
    <row r="14445" spans="2:16">
      <c r="B14445" s="400"/>
      <c r="D14445" s="401"/>
      <c r="F14445" s="237" t="s">
        <v>15714</v>
      </c>
      <c r="J14445" s="14">
        <v>9</v>
      </c>
      <c r="K14445" s="17"/>
      <c r="L14445" s="18">
        <f t="shared" si="688"/>
        <v>9</v>
      </c>
      <c r="O14445" s="18">
        <f t="shared" si="686"/>
        <v>0</v>
      </c>
      <c r="P14445" s="16">
        <f t="shared" si="687"/>
        <v>9</v>
      </c>
    </row>
    <row r="14446" spans="2:16">
      <c r="B14446" s="400"/>
      <c r="D14446" s="401"/>
      <c r="F14446" s="237" t="s">
        <v>15715</v>
      </c>
      <c r="J14446" s="14">
        <v>29</v>
      </c>
      <c r="K14446" s="17"/>
      <c r="L14446" s="18">
        <f t="shared" si="688"/>
        <v>29</v>
      </c>
      <c r="O14446" s="18">
        <f t="shared" si="686"/>
        <v>0</v>
      </c>
      <c r="P14446" s="16">
        <f t="shared" si="687"/>
        <v>29</v>
      </c>
    </row>
    <row r="14447" spans="2:16">
      <c r="B14447" s="400"/>
      <c r="D14447" s="401"/>
      <c r="F14447" s="237" t="s">
        <v>15716</v>
      </c>
      <c r="J14447" s="14">
        <v>11</v>
      </c>
      <c r="K14447" s="17"/>
      <c r="L14447" s="18">
        <f t="shared" si="688"/>
        <v>11</v>
      </c>
      <c r="O14447" s="18">
        <f t="shared" si="686"/>
        <v>0</v>
      </c>
      <c r="P14447" s="16">
        <f t="shared" si="687"/>
        <v>11</v>
      </c>
    </row>
    <row r="14448" spans="2:16">
      <c r="B14448" s="400"/>
      <c r="D14448" s="401"/>
      <c r="F14448" s="237" t="s">
        <v>15717</v>
      </c>
      <c r="J14448" s="14">
        <v>9</v>
      </c>
      <c r="K14448" s="17"/>
      <c r="L14448" s="18">
        <f t="shared" si="688"/>
        <v>9</v>
      </c>
      <c r="O14448" s="18">
        <f t="shared" si="686"/>
        <v>0</v>
      </c>
      <c r="P14448" s="16">
        <f t="shared" si="687"/>
        <v>9</v>
      </c>
    </row>
    <row r="14449" spans="2:16">
      <c r="B14449" s="400"/>
      <c r="D14449" s="401"/>
      <c r="F14449" s="237" t="s">
        <v>15718</v>
      </c>
      <c r="J14449" s="14">
        <v>40</v>
      </c>
      <c r="K14449" s="17"/>
      <c r="L14449" s="18">
        <f t="shared" si="688"/>
        <v>40</v>
      </c>
      <c r="O14449" s="18">
        <f t="shared" si="686"/>
        <v>0</v>
      </c>
      <c r="P14449" s="16">
        <f t="shared" si="687"/>
        <v>40</v>
      </c>
    </row>
    <row r="14450" spans="2:16">
      <c r="B14450" s="400"/>
      <c r="D14450" s="401"/>
      <c r="F14450" s="237" t="s">
        <v>15719</v>
      </c>
      <c r="J14450" s="14">
        <v>49</v>
      </c>
      <c r="K14450" s="17"/>
      <c r="L14450" s="18">
        <f t="shared" si="688"/>
        <v>49</v>
      </c>
      <c r="O14450" s="18">
        <f t="shared" si="686"/>
        <v>0</v>
      </c>
      <c r="P14450" s="16">
        <f t="shared" si="687"/>
        <v>49</v>
      </c>
    </row>
    <row r="14451" spans="2:16">
      <c r="B14451" s="400"/>
      <c r="D14451" s="401"/>
      <c r="F14451" s="237" t="s">
        <v>15720</v>
      </c>
      <c r="J14451" s="14">
        <v>13</v>
      </c>
      <c r="K14451" s="17"/>
      <c r="L14451" s="18">
        <f t="shared" si="688"/>
        <v>13</v>
      </c>
      <c r="O14451" s="18">
        <f t="shared" si="686"/>
        <v>0</v>
      </c>
      <c r="P14451" s="16">
        <f t="shared" si="687"/>
        <v>13</v>
      </c>
    </row>
    <row r="14452" spans="2:16">
      <c r="B14452" s="400"/>
      <c r="D14452" s="401"/>
      <c r="F14452" s="237" t="s">
        <v>15721</v>
      </c>
      <c r="J14452" s="14">
        <v>20</v>
      </c>
      <c r="K14452" s="17"/>
      <c r="L14452" s="18">
        <f t="shared" si="688"/>
        <v>20</v>
      </c>
      <c r="O14452" s="18">
        <f t="shared" si="686"/>
        <v>0</v>
      </c>
      <c r="P14452" s="16">
        <f t="shared" si="687"/>
        <v>20</v>
      </c>
    </row>
    <row r="14453" spans="2:16">
      <c r="B14453" s="400"/>
      <c r="D14453" s="401"/>
      <c r="F14453" s="237" t="s">
        <v>15722</v>
      </c>
      <c r="J14453" s="14">
        <v>35</v>
      </c>
      <c r="K14453" s="17"/>
      <c r="L14453" s="18">
        <f t="shared" si="688"/>
        <v>35</v>
      </c>
      <c r="O14453" s="18">
        <f t="shared" si="686"/>
        <v>0</v>
      </c>
      <c r="P14453" s="16">
        <f t="shared" si="687"/>
        <v>35</v>
      </c>
    </row>
    <row r="14454" spans="2:16">
      <c r="B14454" s="400"/>
      <c r="D14454" s="401"/>
      <c r="F14454" s="237" t="s">
        <v>15723</v>
      </c>
      <c r="J14454" s="14">
        <v>17</v>
      </c>
      <c r="K14454" s="17"/>
      <c r="L14454" s="18">
        <f t="shared" si="688"/>
        <v>17</v>
      </c>
      <c r="O14454" s="18">
        <f t="shared" si="686"/>
        <v>0</v>
      </c>
      <c r="P14454" s="16">
        <f t="shared" si="687"/>
        <v>17</v>
      </c>
    </row>
    <row r="14455" spans="2:16">
      <c r="B14455" s="400"/>
      <c r="D14455" s="401"/>
      <c r="F14455" s="237" t="s">
        <v>15724</v>
      </c>
      <c r="J14455" s="14">
        <v>19</v>
      </c>
      <c r="K14455" s="17"/>
      <c r="L14455" s="18">
        <f t="shared" si="688"/>
        <v>19</v>
      </c>
      <c r="O14455" s="18">
        <f t="shared" si="686"/>
        <v>0</v>
      </c>
      <c r="P14455" s="16">
        <f t="shared" si="687"/>
        <v>19</v>
      </c>
    </row>
    <row r="14456" spans="2:16">
      <c r="B14456" s="400"/>
      <c r="D14456" s="401"/>
      <c r="F14456" s="237" t="s">
        <v>15725</v>
      </c>
      <c r="J14456" s="14">
        <v>17</v>
      </c>
      <c r="K14456" s="17"/>
      <c r="L14456" s="18">
        <f t="shared" si="688"/>
        <v>17</v>
      </c>
      <c r="O14456" s="18">
        <f t="shared" si="686"/>
        <v>0</v>
      </c>
      <c r="P14456" s="16">
        <f t="shared" si="687"/>
        <v>17</v>
      </c>
    </row>
    <row r="14457" spans="2:16">
      <c r="B14457" s="400"/>
      <c r="D14457" s="401"/>
      <c r="F14457" s="237" t="s">
        <v>15726</v>
      </c>
      <c r="J14457" s="14">
        <v>41</v>
      </c>
      <c r="K14457" s="17"/>
      <c r="L14457" s="18">
        <f t="shared" si="688"/>
        <v>41</v>
      </c>
      <c r="O14457" s="18">
        <f t="shared" si="686"/>
        <v>0</v>
      </c>
      <c r="P14457" s="16">
        <f t="shared" si="687"/>
        <v>41</v>
      </c>
    </row>
    <row r="14458" spans="2:16">
      <c r="B14458" s="400"/>
      <c r="D14458" s="401"/>
      <c r="F14458" s="237" t="s">
        <v>15727</v>
      </c>
      <c r="J14458" s="14">
        <v>10</v>
      </c>
      <c r="K14458" s="17"/>
      <c r="L14458" s="18">
        <f t="shared" si="688"/>
        <v>10</v>
      </c>
      <c r="O14458" s="18">
        <f t="shared" si="686"/>
        <v>0</v>
      </c>
      <c r="P14458" s="16">
        <f t="shared" si="687"/>
        <v>10</v>
      </c>
    </row>
    <row r="14459" spans="2:16">
      <c r="B14459" s="400"/>
      <c r="D14459" s="401"/>
      <c r="F14459" s="237" t="s">
        <v>15728</v>
      </c>
      <c r="J14459" s="14">
        <v>148</v>
      </c>
      <c r="K14459" s="17"/>
      <c r="L14459" s="18">
        <f t="shared" si="688"/>
        <v>148</v>
      </c>
      <c r="O14459" s="18">
        <f t="shared" si="686"/>
        <v>0</v>
      </c>
      <c r="P14459" s="16">
        <f t="shared" si="687"/>
        <v>148</v>
      </c>
    </row>
    <row r="14460" spans="2:16">
      <c r="B14460" s="400"/>
      <c r="D14460" s="401"/>
      <c r="F14460" s="237" t="s">
        <v>15729</v>
      </c>
      <c r="J14460" s="14">
        <v>210</v>
      </c>
      <c r="K14460" s="17"/>
      <c r="L14460" s="18">
        <f t="shared" si="688"/>
        <v>210</v>
      </c>
      <c r="O14460" s="18">
        <f t="shared" si="686"/>
        <v>0</v>
      </c>
      <c r="P14460" s="16">
        <f t="shared" si="687"/>
        <v>210</v>
      </c>
    </row>
    <row r="14461" spans="2:16">
      <c r="B14461" s="400"/>
      <c r="D14461" s="401"/>
      <c r="F14461" s="237" t="s">
        <v>15730</v>
      </c>
      <c r="J14461" s="14">
        <v>15</v>
      </c>
      <c r="K14461" s="17"/>
      <c r="L14461" s="18">
        <f t="shared" si="688"/>
        <v>15</v>
      </c>
      <c r="O14461" s="18">
        <f t="shared" si="686"/>
        <v>0</v>
      </c>
      <c r="P14461" s="16">
        <f t="shared" si="687"/>
        <v>15</v>
      </c>
    </row>
    <row r="14462" spans="2:16">
      <c r="B14462" s="400"/>
      <c r="D14462" s="401"/>
      <c r="F14462" s="237" t="s">
        <v>15731</v>
      </c>
      <c r="J14462" s="14">
        <v>11</v>
      </c>
      <c r="K14462" s="17"/>
      <c r="L14462" s="18">
        <f t="shared" si="688"/>
        <v>11</v>
      </c>
      <c r="O14462" s="18">
        <f t="shared" si="686"/>
        <v>0</v>
      </c>
      <c r="P14462" s="16">
        <f t="shared" si="687"/>
        <v>11</v>
      </c>
    </row>
    <row r="14463" spans="2:16">
      <c r="B14463" s="400"/>
      <c r="D14463" s="401"/>
      <c r="F14463" s="237" t="s">
        <v>15732</v>
      </c>
      <c r="J14463" s="14">
        <v>15</v>
      </c>
      <c r="K14463" s="17"/>
      <c r="L14463" s="18">
        <f t="shared" si="688"/>
        <v>15</v>
      </c>
      <c r="O14463" s="18">
        <f t="shared" si="686"/>
        <v>0</v>
      </c>
      <c r="P14463" s="16">
        <f t="shared" si="687"/>
        <v>15</v>
      </c>
    </row>
    <row r="14464" spans="2:16">
      <c r="B14464" s="400"/>
      <c r="D14464" s="401"/>
      <c r="F14464" s="237" t="s">
        <v>15733</v>
      </c>
      <c r="J14464" s="14">
        <v>25</v>
      </c>
      <c r="K14464" s="17"/>
      <c r="L14464" s="18">
        <f t="shared" si="688"/>
        <v>25</v>
      </c>
      <c r="O14464" s="18">
        <f t="shared" si="686"/>
        <v>0</v>
      </c>
      <c r="P14464" s="16">
        <f t="shared" si="687"/>
        <v>25</v>
      </c>
    </row>
    <row r="14465" spans="2:16">
      <c r="B14465" s="400"/>
      <c r="D14465" s="401"/>
      <c r="F14465" s="237" t="s">
        <v>15734</v>
      </c>
      <c r="J14465" s="14">
        <v>16</v>
      </c>
      <c r="K14465" s="17"/>
      <c r="L14465" s="18">
        <f t="shared" si="688"/>
        <v>16</v>
      </c>
      <c r="O14465" s="18">
        <f t="shared" si="686"/>
        <v>0</v>
      </c>
      <c r="P14465" s="16">
        <f t="shared" si="687"/>
        <v>16</v>
      </c>
    </row>
    <row r="14466" spans="2:16">
      <c r="B14466" s="400"/>
      <c r="D14466" s="401"/>
      <c r="F14466" s="237" t="s">
        <v>15735</v>
      </c>
      <c r="J14466" s="14">
        <v>20</v>
      </c>
      <c r="K14466" s="17"/>
      <c r="L14466" s="18">
        <f t="shared" si="688"/>
        <v>20</v>
      </c>
      <c r="O14466" s="18">
        <f t="shared" si="686"/>
        <v>0</v>
      </c>
      <c r="P14466" s="16">
        <f t="shared" si="687"/>
        <v>20</v>
      </c>
    </row>
    <row r="14467" spans="2:16">
      <c r="B14467" s="400"/>
      <c r="D14467" s="401"/>
      <c r="F14467" s="237" t="s">
        <v>15736</v>
      </c>
      <c r="J14467" s="14">
        <v>34</v>
      </c>
      <c r="K14467" s="17"/>
      <c r="L14467" s="18">
        <f t="shared" si="688"/>
        <v>34</v>
      </c>
      <c r="O14467" s="18">
        <f t="shared" si="686"/>
        <v>0</v>
      </c>
      <c r="P14467" s="16">
        <f t="shared" si="687"/>
        <v>34</v>
      </c>
    </row>
    <row r="14468" spans="2:16">
      <c r="B14468" s="400"/>
      <c r="D14468" s="401"/>
      <c r="F14468" s="237" t="s">
        <v>15737</v>
      </c>
      <c r="J14468" s="14">
        <v>86</v>
      </c>
      <c r="K14468" s="17"/>
      <c r="L14468" s="18">
        <f t="shared" si="688"/>
        <v>86</v>
      </c>
      <c r="O14468" s="18">
        <f t="shared" si="686"/>
        <v>0</v>
      </c>
      <c r="P14468" s="16">
        <f t="shared" si="687"/>
        <v>86</v>
      </c>
    </row>
    <row r="14469" spans="2:16">
      <c r="B14469" s="400"/>
      <c r="D14469" s="401"/>
      <c r="F14469" s="237" t="s">
        <v>15738</v>
      </c>
      <c r="J14469" s="14">
        <v>27</v>
      </c>
      <c r="K14469" s="17"/>
      <c r="L14469" s="18">
        <f t="shared" si="688"/>
        <v>27</v>
      </c>
      <c r="O14469" s="18">
        <f t="shared" si="686"/>
        <v>0</v>
      </c>
      <c r="P14469" s="16">
        <f t="shared" si="687"/>
        <v>27</v>
      </c>
    </row>
    <row r="14470" spans="2:16">
      <c r="B14470" s="400"/>
      <c r="D14470" s="401"/>
      <c r="F14470" s="237" t="s">
        <v>15739</v>
      </c>
      <c r="J14470" s="14">
        <v>23</v>
      </c>
      <c r="K14470" s="17"/>
      <c r="L14470" s="18">
        <f t="shared" si="688"/>
        <v>23</v>
      </c>
      <c r="O14470" s="18">
        <f t="shared" si="686"/>
        <v>0</v>
      </c>
      <c r="P14470" s="16">
        <f t="shared" si="687"/>
        <v>23</v>
      </c>
    </row>
    <row r="14471" spans="2:16">
      <c r="B14471" s="400"/>
      <c r="D14471" s="401"/>
      <c r="F14471" s="237" t="s">
        <v>15464</v>
      </c>
      <c r="J14471" s="14">
        <v>26</v>
      </c>
      <c r="K14471" s="17"/>
      <c r="L14471" s="18">
        <f t="shared" si="688"/>
        <v>26</v>
      </c>
      <c r="O14471" s="18">
        <f t="shared" si="686"/>
        <v>0</v>
      </c>
      <c r="P14471" s="16">
        <f t="shared" si="687"/>
        <v>26</v>
      </c>
    </row>
    <row r="14472" spans="2:16">
      <c r="B14472" s="400"/>
      <c r="D14472" s="401"/>
      <c r="F14472" s="237" t="s">
        <v>15740</v>
      </c>
      <c r="J14472" s="14">
        <v>21</v>
      </c>
      <c r="K14472" s="17"/>
      <c r="L14472" s="18">
        <f t="shared" si="688"/>
        <v>21</v>
      </c>
      <c r="O14472" s="18">
        <f t="shared" si="686"/>
        <v>0</v>
      </c>
      <c r="P14472" s="16">
        <f t="shared" si="687"/>
        <v>21</v>
      </c>
    </row>
    <row r="14473" spans="2:16">
      <c r="B14473" s="400"/>
      <c r="D14473" s="401"/>
      <c r="F14473" s="237" t="s">
        <v>15741</v>
      </c>
      <c r="J14473" s="14">
        <v>10</v>
      </c>
      <c r="K14473" s="17"/>
      <c r="L14473" s="18">
        <f t="shared" si="688"/>
        <v>10</v>
      </c>
      <c r="O14473" s="18">
        <f t="shared" si="686"/>
        <v>0</v>
      </c>
      <c r="P14473" s="16">
        <f t="shared" si="687"/>
        <v>10</v>
      </c>
    </row>
    <row r="14474" spans="2:16">
      <c r="B14474" s="400"/>
      <c r="D14474" s="401"/>
      <c r="F14474" s="237" t="s">
        <v>15742</v>
      </c>
      <c r="J14474" s="14">
        <v>18</v>
      </c>
      <c r="K14474" s="17"/>
      <c r="L14474" s="18">
        <f t="shared" si="688"/>
        <v>18</v>
      </c>
      <c r="O14474" s="18">
        <f t="shared" si="686"/>
        <v>0</v>
      </c>
      <c r="P14474" s="16">
        <f t="shared" si="687"/>
        <v>18</v>
      </c>
    </row>
    <row r="14475" spans="2:16">
      <c r="B14475" s="400"/>
      <c r="D14475" s="401"/>
      <c r="F14475" s="237" t="s">
        <v>15743</v>
      </c>
      <c r="J14475" s="14">
        <v>130</v>
      </c>
      <c r="K14475" s="17">
        <v>30</v>
      </c>
      <c r="L14475" s="18">
        <f t="shared" si="688"/>
        <v>160</v>
      </c>
      <c r="O14475" s="18">
        <f t="shared" si="686"/>
        <v>0</v>
      </c>
      <c r="P14475" s="16">
        <f t="shared" si="687"/>
        <v>160</v>
      </c>
    </row>
    <row r="14476" spans="2:16">
      <c r="B14476" s="400"/>
      <c r="D14476" s="401"/>
      <c r="F14476" s="237" t="s">
        <v>15744</v>
      </c>
      <c r="J14476" s="14">
        <v>180</v>
      </c>
      <c r="K14476" s="17">
        <v>40</v>
      </c>
      <c r="L14476" s="18">
        <f t="shared" si="688"/>
        <v>220</v>
      </c>
      <c r="O14476" s="18">
        <f t="shared" si="686"/>
        <v>0</v>
      </c>
      <c r="P14476" s="16">
        <f t="shared" si="687"/>
        <v>220</v>
      </c>
    </row>
    <row r="14477" spans="2:16">
      <c r="B14477" s="400"/>
      <c r="D14477" s="401"/>
      <c r="F14477" s="237" t="s">
        <v>15745</v>
      </c>
      <c r="J14477" s="14">
        <v>153</v>
      </c>
      <c r="K14477" s="17">
        <v>35</v>
      </c>
      <c r="L14477" s="18">
        <f t="shared" si="688"/>
        <v>188</v>
      </c>
      <c r="O14477" s="18">
        <f t="shared" si="686"/>
        <v>0</v>
      </c>
      <c r="P14477" s="16">
        <f t="shared" si="687"/>
        <v>188</v>
      </c>
    </row>
    <row r="14478" spans="2:16">
      <c r="B14478" s="400"/>
      <c r="D14478" s="401"/>
      <c r="F14478" s="237" t="s">
        <v>15746</v>
      </c>
      <c r="J14478" s="14">
        <v>150</v>
      </c>
      <c r="K14478" s="17"/>
      <c r="L14478" s="18">
        <f t="shared" si="688"/>
        <v>150</v>
      </c>
      <c r="O14478" s="18">
        <f t="shared" si="686"/>
        <v>0</v>
      </c>
      <c r="P14478" s="16">
        <f t="shared" si="687"/>
        <v>150</v>
      </c>
    </row>
    <row r="14479" spans="2:16">
      <c r="B14479" s="400"/>
      <c r="D14479" s="401"/>
      <c r="F14479" s="237" t="s">
        <v>15747</v>
      </c>
      <c r="J14479" s="14">
        <v>166</v>
      </c>
      <c r="K14479" s="17"/>
      <c r="L14479" s="18">
        <f t="shared" si="688"/>
        <v>166</v>
      </c>
      <c r="O14479" s="18">
        <f t="shared" si="686"/>
        <v>0</v>
      </c>
      <c r="P14479" s="16">
        <f t="shared" si="687"/>
        <v>166</v>
      </c>
    </row>
    <row r="14480" spans="2:16">
      <c r="B14480" s="400"/>
      <c r="D14480" s="401"/>
      <c r="F14480" s="237" t="s">
        <v>15748</v>
      </c>
      <c r="J14480" s="14">
        <v>9</v>
      </c>
      <c r="K14480" s="17"/>
      <c r="L14480" s="18">
        <f t="shared" si="688"/>
        <v>9</v>
      </c>
      <c r="O14480" s="18">
        <f t="shared" si="686"/>
        <v>0</v>
      </c>
      <c r="P14480" s="16">
        <f t="shared" si="687"/>
        <v>9</v>
      </c>
    </row>
    <row r="14481" spans="2:16">
      <c r="B14481" s="400"/>
      <c r="D14481" s="401"/>
      <c r="F14481" s="237" t="s">
        <v>15749</v>
      </c>
      <c r="J14481" s="14">
        <v>27</v>
      </c>
      <c r="K14481" s="17"/>
      <c r="L14481" s="18">
        <f t="shared" si="688"/>
        <v>27</v>
      </c>
      <c r="O14481" s="18">
        <f t="shared" si="686"/>
        <v>0</v>
      </c>
      <c r="P14481" s="16">
        <f t="shared" si="687"/>
        <v>27</v>
      </c>
    </row>
    <row r="14482" spans="2:16">
      <c r="B14482" s="400"/>
      <c r="D14482" s="401"/>
      <c r="F14482" s="237" t="s">
        <v>15750</v>
      </c>
      <c r="J14482" s="14">
        <v>38</v>
      </c>
      <c r="K14482" s="17"/>
      <c r="L14482" s="18">
        <f t="shared" si="688"/>
        <v>38</v>
      </c>
      <c r="O14482" s="18">
        <f t="shared" si="686"/>
        <v>0</v>
      </c>
      <c r="P14482" s="16">
        <f t="shared" si="687"/>
        <v>38</v>
      </c>
    </row>
    <row r="14483" spans="2:16">
      <c r="B14483" s="400"/>
      <c r="D14483" s="401"/>
      <c r="F14483" s="237" t="s">
        <v>15751</v>
      </c>
      <c r="J14483" s="14">
        <v>12</v>
      </c>
      <c r="K14483" s="17"/>
      <c r="L14483" s="18">
        <f t="shared" si="688"/>
        <v>12</v>
      </c>
      <c r="O14483" s="18">
        <f t="shared" si="686"/>
        <v>0</v>
      </c>
      <c r="P14483" s="16">
        <f t="shared" si="687"/>
        <v>12</v>
      </c>
    </row>
    <row r="14484" spans="2:16">
      <c r="B14484" s="400"/>
      <c r="D14484" s="401"/>
      <c r="F14484" s="237" t="s">
        <v>15752</v>
      </c>
      <c r="J14484" s="14">
        <v>23</v>
      </c>
      <c r="K14484" s="17"/>
      <c r="L14484" s="18">
        <f t="shared" si="688"/>
        <v>23</v>
      </c>
      <c r="O14484" s="18">
        <f t="shared" si="686"/>
        <v>0</v>
      </c>
      <c r="P14484" s="16">
        <f t="shared" si="687"/>
        <v>23</v>
      </c>
    </row>
    <row r="14485" spans="2:16">
      <c r="B14485" s="400"/>
      <c r="D14485" s="401"/>
      <c r="F14485" s="103" t="s">
        <v>15753</v>
      </c>
      <c r="J14485" s="14">
        <v>40</v>
      </c>
      <c r="K14485" s="17"/>
      <c r="L14485" s="18">
        <f t="shared" si="688"/>
        <v>40</v>
      </c>
      <c r="O14485" s="18">
        <f t="shared" si="686"/>
        <v>0</v>
      </c>
      <c r="P14485" s="16">
        <f t="shared" si="687"/>
        <v>40</v>
      </c>
    </row>
    <row r="14486" spans="2:16">
      <c r="B14486" s="400"/>
      <c r="D14486" s="401"/>
      <c r="F14486" s="237" t="s">
        <v>15754</v>
      </c>
      <c r="J14486" s="14">
        <v>173</v>
      </c>
      <c r="K14486" s="17"/>
      <c r="L14486" s="18">
        <f t="shared" si="688"/>
        <v>173</v>
      </c>
      <c r="O14486" s="18">
        <f t="shared" ref="O14486:O14549" si="689">+N14486+M14486</f>
        <v>0</v>
      </c>
      <c r="P14486" s="16">
        <f t="shared" ref="P14486:P14549" si="690">+L14486+O14486</f>
        <v>173</v>
      </c>
    </row>
    <row r="14487" spans="2:16">
      <c r="B14487" s="400"/>
      <c r="D14487" s="401" t="s">
        <v>3040</v>
      </c>
      <c r="F14487" s="237" t="s">
        <v>15755</v>
      </c>
      <c r="J14487" s="27">
        <v>204</v>
      </c>
      <c r="L14487" s="18">
        <f t="shared" si="688"/>
        <v>204</v>
      </c>
      <c r="O14487" s="18">
        <f t="shared" si="689"/>
        <v>0</v>
      </c>
      <c r="P14487" s="16">
        <f t="shared" si="690"/>
        <v>204</v>
      </c>
    </row>
    <row r="14488" spans="2:16">
      <c r="B14488" s="400"/>
      <c r="D14488" s="401"/>
      <c r="F14488" s="237" t="s">
        <v>15756</v>
      </c>
      <c r="J14488" s="27">
        <v>17</v>
      </c>
      <c r="L14488" s="18">
        <f t="shared" si="688"/>
        <v>17</v>
      </c>
      <c r="O14488" s="18">
        <f t="shared" si="689"/>
        <v>0</v>
      </c>
      <c r="P14488" s="16">
        <f t="shared" si="690"/>
        <v>17</v>
      </c>
    </row>
    <row r="14489" spans="2:16">
      <c r="B14489" s="400"/>
      <c r="D14489" s="401"/>
      <c r="F14489" s="237" t="s">
        <v>15757</v>
      </c>
      <c r="J14489" s="27">
        <v>30</v>
      </c>
      <c r="L14489" s="18">
        <f t="shared" si="688"/>
        <v>30</v>
      </c>
      <c r="O14489" s="18">
        <f t="shared" si="689"/>
        <v>0</v>
      </c>
      <c r="P14489" s="16">
        <f t="shared" si="690"/>
        <v>30</v>
      </c>
    </row>
    <row r="14490" spans="2:16">
      <c r="B14490" s="400"/>
      <c r="D14490" s="401"/>
      <c r="F14490" s="237" t="s">
        <v>15758</v>
      </c>
      <c r="J14490" s="27">
        <v>25</v>
      </c>
      <c r="L14490" s="18">
        <f t="shared" ref="L14490:L14553" si="691">+J14490+K14490</f>
        <v>25</v>
      </c>
      <c r="O14490" s="18">
        <f t="shared" si="689"/>
        <v>0</v>
      </c>
      <c r="P14490" s="16">
        <f t="shared" si="690"/>
        <v>25</v>
      </c>
    </row>
    <row r="14491" spans="2:16">
      <c r="B14491" s="400"/>
      <c r="D14491" s="401"/>
      <c r="F14491" s="237" t="s">
        <v>15759</v>
      </c>
      <c r="J14491" s="27">
        <v>11</v>
      </c>
      <c r="L14491" s="18">
        <f t="shared" si="691"/>
        <v>11</v>
      </c>
      <c r="O14491" s="18">
        <f t="shared" si="689"/>
        <v>0</v>
      </c>
      <c r="P14491" s="16">
        <f t="shared" si="690"/>
        <v>11</v>
      </c>
    </row>
    <row r="14492" spans="2:16">
      <c r="B14492" s="400"/>
      <c r="D14492" s="401"/>
      <c r="F14492" s="237" t="s">
        <v>15760</v>
      </c>
      <c r="J14492" s="27">
        <v>29</v>
      </c>
      <c r="L14492" s="18">
        <f t="shared" si="691"/>
        <v>29</v>
      </c>
      <c r="O14492" s="18">
        <f t="shared" si="689"/>
        <v>0</v>
      </c>
      <c r="P14492" s="16">
        <f t="shared" si="690"/>
        <v>29</v>
      </c>
    </row>
    <row r="14493" spans="2:16">
      <c r="B14493" s="400"/>
      <c r="D14493" s="401"/>
      <c r="F14493" s="237" t="s">
        <v>15761</v>
      </c>
      <c r="J14493" s="27">
        <v>23</v>
      </c>
      <c r="L14493" s="18">
        <f t="shared" si="691"/>
        <v>23</v>
      </c>
      <c r="O14493" s="18">
        <f t="shared" si="689"/>
        <v>0</v>
      </c>
      <c r="P14493" s="16">
        <f t="shared" si="690"/>
        <v>23</v>
      </c>
    </row>
    <row r="14494" spans="2:16">
      <c r="B14494" s="400"/>
      <c r="D14494" s="401"/>
      <c r="F14494" s="237" t="s">
        <v>15762</v>
      </c>
      <c r="J14494" s="27">
        <v>40</v>
      </c>
      <c r="L14494" s="18">
        <f t="shared" si="691"/>
        <v>40</v>
      </c>
      <c r="O14494" s="18">
        <f t="shared" si="689"/>
        <v>0</v>
      </c>
      <c r="P14494" s="16">
        <f t="shared" si="690"/>
        <v>40</v>
      </c>
    </row>
    <row r="14495" spans="2:16">
      <c r="B14495" s="400"/>
      <c r="D14495" s="401"/>
      <c r="F14495" s="237" t="s">
        <v>15763</v>
      </c>
      <c r="J14495" s="27">
        <v>19</v>
      </c>
      <c r="L14495" s="18">
        <f t="shared" si="691"/>
        <v>19</v>
      </c>
      <c r="O14495" s="18">
        <f t="shared" si="689"/>
        <v>0</v>
      </c>
      <c r="P14495" s="16">
        <f t="shared" si="690"/>
        <v>19</v>
      </c>
    </row>
    <row r="14496" spans="2:16">
      <c r="B14496" s="400"/>
      <c r="D14496" s="401"/>
      <c r="F14496" s="237" t="s">
        <v>15764</v>
      </c>
      <c r="J14496" s="27">
        <v>15</v>
      </c>
      <c r="L14496" s="18">
        <f t="shared" si="691"/>
        <v>15</v>
      </c>
      <c r="O14496" s="18">
        <f t="shared" si="689"/>
        <v>0</v>
      </c>
      <c r="P14496" s="16">
        <f t="shared" si="690"/>
        <v>15</v>
      </c>
    </row>
    <row r="14497" spans="2:16">
      <c r="B14497" s="400"/>
      <c r="D14497" s="401"/>
      <c r="F14497" s="237" t="s">
        <v>15765</v>
      </c>
      <c r="J14497" s="27">
        <v>39</v>
      </c>
      <c r="L14497" s="18">
        <f t="shared" si="691"/>
        <v>39</v>
      </c>
      <c r="O14497" s="18">
        <f t="shared" si="689"/>
        <v>0</v>
      </c>
      <c r="P14497" s="16">
        <f t="shared" si="690"/>
        <v>39</v>
      </c>
    </row>
    <row r="14498" spans="2:16">
      <c r="B14498" s="400"/>
      <c r="D14498" s="401"/>
      <c r="F14498" s="237" t="s">
        <v>15766</v>
      </c>
      <c r="J14498" s="27">
        <v>22</v>
      </c>
      <c r="L14498" s="18">
        <f t="shared" si="691"/>
        <v>22</v>
      </c>
      <c r="O14498" s="18">
        <f t="shared" si="689"/>
        <v>0</v>
      </c>
      <c r="P14498" s="16">
        <f t="shared" si="690"/>
        <v>22</v>
      </c>
    </row>
    <row r="14499" spans="2:16">
      <c r="B14499" s="400"/>
      <c r="D14499" s="401"/>
      <c r="F14499" s="237" t="s">
        <v>15767</v>
      </c>
      <c r="J14499" s="27">
        <v>65</v>
      </c>
      <c r="L14499" s="18">
        <f t="shared" si="691"/>
        <v>65</v>
      </c>
      <c r="O14499" s="18">
        <f t="shared" si="689"/>
        <v>0</v>
      </c>
      <c r="P14499" s="16">
        <f t="shared" si="690"/>
        <v>65</v>
      </c>
    </row>
    <row r="14500" spans="2:16">
      <c r="B14500" s="400"/>
      <c r="D14500" s="401"/>
      <c r="F14500" s="237" t="s">
        <v>15768</v>
      </c>
      <c r="J14500" s="27">
        <v>42</v>
      </c>
      <c r="L14500" s="18">
        <f t="shared" si="691"/>
        <v>42</v>
      </c>
      <c r="O14500" s="18">
        <f t="shared" si="689"/>
        <v>0</v>
      </c>
      <c r="P14500" s="16">
        <f t="shared" si="690"/>
        <v>42</v>
      </c>
    </row>
    <row r="14501" spans="2:16">
      <c r="B14501" s="400"/>
      <c r="D14501" s="401"/>
      <c r="F14501" s="237" t="s">
        <v>15769</v>
      </c>
      <c r="J14501" s="27">
        <v>18</v>
      </c>
      <c r="L14501" s="18">
        <f t="shared" si="691"/>
        <v>18</v>
      </c>
      <c r="O14501" s="18">
        <f t="shared" si="689"/>
        <v>0</v>
      </c>
      <c r="P14501" s="16">
        <f t="shared" si="690"/>
        <v>18</v>
      </c>
    </row>
    <row r="14502" spans="2:16">
      <c r="B14502" s="400"/>
      <c r="D14502" s="401"/>
      <c r="F14502" s="237" t="s">
        <v>15770</v>
      </c>
      <c r="J14502" s="27">
        <v>20</v>
      </c>
      <c r="L14502" s="18">
        <f t="shared" si="691"/>
        <v>20</v>
      </c>
      <c r="O14502" s="18">
        <f t="shared" si="689"/>
        <v>0</v>
      </c>
      <c r="P14502" s="16">
        <f t="shared" si="690"/>
        <v>20</v>
      </c>
    </row>
    <row r="14503" spans="2:16">
      <c r="B14503" s="400"/>
      <c r="D14503" s="401"/>
      <c r="F14503" s="237" t="s">
        <v>15771</v>
      </c>
      <c r="J14503" s="27">
        <v>12</v>
      </c>
      <c r="L14503" s="18">
        <f t="shared" si="691"/>
        <v>12</v>
      </c>
      <c r="O14503" s="18">
        <f t="shared" si="689"/>
        <v>0</v>
      </c>
      <c r="P14503" s="16">
        <f t="shared" si="690"/>
        <v>12</v>
      </c>
    </row>
    <row r="14504" spans="2:16">
      <c r="B14504" s="400"/>
      <c r="D14504" s="401"/>
      <c r="F14504" s="237" t="s">
        <v>15772</v>
      </c>
      <c r="J14504" s="27">
        <v>26</v>
      </c>
      <c r="L14504" s="18">
        <f t="shared" si="691"/>
        <v>26</v>
      </c>
      <c r="O14504" s="18">
        <f t="shared" si="689"/>
        <v>0</v>
      </c>
      <c r="P14504" s="16">
        <f t="shared" si="690"/>
        <v>26</v>
      </c>
    </row>
    <row r="14505" spans="2:16">
      <c r="B14505" s="400"/>
      <c r="D14505" s="401"/>
      <c r="F14505" s="237" t="s">
        <v>15773</v>
      </c>
      <c r="J14505" s="27">
        <v>31</v>
      </c>
      <c r="L14505" s="18">
        <f t="shared" si="691"/>
        <v>31</v>
      </c>
      <c r="O14505" s="18">
        <f t="shared" si="689"/>
        <v>0</v>
      </c>
      <c r="P14505" s="16">
        <f t="shared" si="690"/>
        <v>31</v>
      </c>
    </row>
    <row r="14506" spans="2:16">
      <c r="B14506" s="400"/>
      <c r="D14506" s="401"/>
      <c r="F14506" s="237" t="s">
        <v>15774</v>
      </c>
      <c r="J14506" s="27">
        <v>19</v>
      </c>
      <c r="L14506" s="18">
        <f t="shared" si="691"/>
        <v>19</v>
      </c>
      <c r="O14506" s="18">
        <f t="shared" si="689"/>
        <v>0</v>
      </c>
      <c r="P14506" s="16">
        <f t="shared" si="690"/>
        <v>19</v>
      </c>
    </row>
    <row r="14507" spans="2:16">
      <c r="B14507" s="400"/>
      <c r="D14507" s="401"/>
      <c r="F14507" s="237" t="s">
        <v>15775</v>
      </c>
      <c r="J14507" s="27">
        <v>43</v>
      </c>
      <c r="L14507" s="18">
        <f t="shared" si="691"/>
        <v>43</v>
      </c>
      <c r="O14507" s="18">
        <f t="shared" si="689"/>
        <v>0</v>
      </c>
      <c r="P14507" s="16">
        <f t="shared" si="690"/>
        <v>43</v>
      </c>
    </row>
    <row r="14508" spans="2:16">
      <c r="B14508" s="400"/>
      <c r="D14508" s="401"/>
      <c r="F14508" s="237" t="s">
        <v>15776</v>
      </c>
      <c r="J14508" s="27">
        <v>15</v>
      </c>
      <c r="L14508" s="18">
        <f t="shared" si="691"/>
        <v>15</v>
      </c>
      <c r="O14508" s="18">
        <f t="shared" si="689"/>
        <v>0</v>
      </c>
      <c r="P14508" s="16">
        <f t="shared" si="690"/>
        <v>15</v>
      </c>
    </row>
    <row r="14509" spans="2:16">
      <c r="B14509" s="400"/>
      <c r="D14509" s="401"/>
      <c r="F14509" s="237" t="s">
        <v>15777</v>
      </c>
      <c r="J14509" s="27">
        <v>330</v>
      </c>
      <c r="L14509" s="18">
        <f t="shared" si="691"/>
        <v>330</v>
      </c>
      <c r="O14509" s="18">
        <f t="shared" si="689"/>
        <v>0</v>
      </c>
      <c r="P14509" s="16">
        <f t="shared" si="690"/>
        <v>330</v>
      </c>
    </row>
    <row r="14510" spans="2:16">
      <c r="B14510" s="400"/>
      <c r="D14510" s="401"/>
      <c r="F14510" s="237" t="s">
        <v>15778</v>
      </c>
      <c r="J14510" s="27">
        <v>41</v>
      </c>
      <c r="L14510" s="18">
        <f t="shared" si="691"/>
        <v>41</v>
      </c>
      <c r="O14510" s="18">
        <f t="shared" si="689"/>
        <v>0</v>
      </c>
      <c r="P14510" s="16">
        <f t="shared" si="690"/>
        <v>41</v>
      </c>
    </row>
    <row r="14511" spans="2:16">
      <c r="B14511" s="400"/>
      <c r="D14511" s="401"/>
      <c r="F14511" s="237" t="s">
        <v>15779</v>
      </c>
      <c r="J14511" s="27">
        <v>161</v>
      </c>
      <c r="L14511" s="18">
        <f t="shared" si="691"/>
        <v>161</v>
      </c>
      <c r="O14511" s="18">
        <f t="shared" si="689"/>
        <v>0</v>
      </c>
      <c r="P14511" s="16">
        <f t="shared" si="690"/>
        <v>161</v>
      </c>
    </row>
    <row r="14512" spans="2:16">
      <c r="B14512" s="400"/>
      <c r="D14512" s="401"/>
      <c r="F14512" s="237" t="s">
        <v>15780</v>
      </c>
      <c r="J14512" s="27">
        <v>13</v>
      </c>
      <c r="L14512" s="18">
        <f t="shared" si="691"/>
        <v>13</v>
      </c>
      <c r="O14512" s="18">
        <f t="shared" si="689"/>
        <v>0</v>
      </c>
      <c r="P14512" s="16">
        <f t="shared" si="690"/>
        <v>13</v>
      </c>
    </row>
    <row r="14513" spans="2:16">
      <c r="B14513" s="400"/>
      <c r="D14513" s="401"/>
      <c r="F14513" s="237" t="s">
        <v>15781</v>
      </c>
      <c r="J14513" s="27">
        <v>45</v>
      </c>
      <c r="L14513" s="18">
        <f t="shared" si="691"/>
        <v>45</v>
      </c>
      <c r="O14513" s="18">
        <f t="shared" si="689"/>
        <v>0</v>
      </c>
      <c r="P14513" s="16">
        <f t="shared" si="690"/>
        <v>45</v>
      </c>
    </row>
    <row r="14514" spans="2:16">
      <c r="B14514" s="400"/>
      <c r="D14514" s="401"/>
      <c r="F14514" s="237" t="s">
        <v>15782</v>
      </c>
      <c r="J14514" s="27">
        <v>29</v>
      </c>
      <c r="L14514" s="18">
        <f t="shared" si="691"/>
        <v>29</v>
      </c>
      <c r="O14514" s="18">
        <f t="shared" si="689"/>
        <v>0</v>
      </c>
      <c r="P14514" s="16">
        <f t="shared" si="690"/>
        <v>29</v>
      </c>
    </row>
    <row r="14515" spans="2:16">
      <c r="B14515" s="400"/>
      <c r="D14515" s="401"/>
      <c r="F14515" s="237" t="s">
        <v>15481</v>
      </c>
      <c r="J14515" s="27">
        <v>18</v>
      </c>
      <c r="L14515" s="18">
        <f t="shared" si="691"/>
        <v>18</v>
      </c>
      <c r="O14515" s="18">
        <f t="shared" si="689"/>
        <v>0</v>
      </c>
      <c r="P14515" s="16">
        <f t="shared" si="690"/>
        <v>18</v>
      </c>
    </row>
    <row r="14516" spans="2:16">
      <c r="B14516" s="400"/>
      <c r="D14516" s="401"/>
      <c r="F14516" s="237" t="s">
        <v>15783</v>
      </c>
      <c r="J14516" s="27">
        <v>10</v>
      </c>
      <c r="L14516" s="18">
        <f t="shared" si="691"/>
        <v>10</v>
      </c>
      <c r="O14516" s="18">
        <f t="shared" si="689"/>
        <v>0</v>
      </c>
      <c r="P14516" s="16">
        <f t="shared" si="690"/>
        <v>10</v>
      </c>
    </row>
    <row r="14517" spans="2:16">
      <c r="B14517" s="400"/>
      <c r="D14517" s="401"/>
      <c r="F14517" s="237" t="s">
        <v>15784</v>
      </c>
      <c r="J14517" s="27">
        <v>14</v>
      </c>
      <c r="L14517" s="18">
        <f t="shared" si="691"/>
        <v>14</v>
      </c>
      <c r="O14517" s="18">
        <f t="shared" si="689"/>
        <v>0</v>
      </c>
      <c r="P14517" s="16">
        <f t="shared" si="690"/>
        <v>14</v>
      </c>
    </row>
    <row r="14518" spans="2:16" ht="25.5">
      <c r="B14518" s="400"/>
      <c r="D14518" s="401" t="s">
        <v>15785</v>
      </c>
      <c r="F14518" s="54" t="s">
        <v>15786</v>
      </c>
      <c r="J14518" s="16">
        <v>324</v>
      </c>
      <c r="L14518" s="18">
        <f t="shared" si="691"/>
        <v>324</v>
      </c>
      <c r="O14518" s="18">
        <f t="shared" si="689"/>
        <v>0</v>
      </c>
      <c r="P14518" s="16">
        <f t="shared" si="690"/>
        <v>324</v>
      </c>
    </row>
    <row r="14519" spans="2:16" ht="25.5">
      <c r="B14519" s="400"/>
      <c r="D14519" s="401"/>
      <c r="F14519" s="54" t="s">
        <v>15787</v>
      </c>
      <c r="J14519" s="16">
        <v>472</v>
      </c>
      <c r="L14519" s="18">
        <f t="shared" si="691"/>
        <v>472</v>
      </c>
      <c r="O14519" s="18">
        <f t="shared" si="689"/>
        <v>0</v>
      </c>
      <c r="P14519" s="16">
        <f t="shared" si="690"/>
        <v>472</v>
      </c>
    </row>
    <row r="14520" spans="2:16" ht="25.5">
      <c r="B14520" s="400"/>
      <c r="D14520" s="401"/>
      <c r="F14520" s="54" t="s">
        <v>15788</v>
      </c>
      <c r="J14520" s="16">
        <v>393</v>
      </c>
      <c r="L14520" s="18">
        <f t="shared" si="691"/>
        <v>393</v>
      </c>
      <c r="O14520" s="18">
        <f t="shared" si="689"/>
        <v>0</v>
      </c>
      <c r="P14520" s="16">
        <f t="shared" si="690"/>
        <v>393</v>
      </c>
    </row>
    <row r="14521" spans="2:16">
      <c r="B14521" s="400"/>
      <c r="D14521" s="401"/>
      <c r="F14521" s="54" t="s">
        <v>15789</v>
      </c>
      <c r="J14521" s="107">
        <v>44</v>
      </c>
      <c r="L14521" s="18">
        <f t="shared" si="691"/>
        <v>44</v>
      </c>
      <c r="O14521" s="18">
        <f t="shared" si="689"/>
        <v>0</v>
      </c>
      <c r="P14521" s="16">
        <f t="shared" si="690"/>
        <v>44</v>
      </c>
    </row>
    <row r="14522" spans="2:16" ht="25.5">
      <c r="B14522" s="400"/>
      <c r="D14522" s="401"/>
      <c r="F14522" s="54" t="s">
        <v>15790</v>
      </c>
      <c r="J14522" s="27">
        <v>33</v>
      </c>
      <c r="L14522" s="18">
        <f t="shared" si="691"/>
        <v>33</v>
      </c>
      <c r="O14522" s="18">
        <f t="shared" si="689"/>
        <v>0</v>
      </c>
      <c r="P14522" s="16">
        <f t="shared" si="690"/>
        <v>33</v>
      </c>
    </row>
    <row r="14523" spans="2:16">
      <c r="B14523" s="400"/>
      <c r="D14523" s="401"/>
      <c r="F14523" s="54" t="s">
        <v>15791</v>
      </c>
      <c r="J14523" s="27">
        <v>70</v>
      </c>
      <c r="L14523" s="18">
        <f t="shared" si="691"/>
        <v>70</v>
      </c>
      <c r="O14523" s="18">
        <f t="shared" si="689"/>
        <v>0</v>
      </c>
      <c r="P14523" s="16">
        <f t="shared" si="690"/>
        <v>70</v>
      </c>
    </row>
    <row r="14524" spans="2:16">
      <c r="B14524" s="400"/>
      <c r="D14524" s="401"/>
      <c r="F14524" s="54" t="s">
        <v>15792</v>
      </c>
      <c r="J14524" s="27">
        <v>58</v>
      </c>
      <c r="L14524" s="18">
        <f t="shared" si="691"/>
        <v>58</v>
      </c>
      <c r="O14524" s="18">
        <f t="shared" si="689"/>
        <v>0</v>
      </c>
      <c r="P14524" s="16">
        <f t="shared" si="690"/>
        <v>58</v>
      </c>
    </row>
    <row r="14525" spans="2:16" ht="25.5">
      <c r="B14525" s="400"/>
      <c r="D14525" s="401"/>
      <c r="F14525" s="54" t="s">
        <v>15793</v>
      </c>
      <c r="J14525" s="27">
        <v>60</v>
      </c>
      <c r="L14525" s="18">
        <f t="shared" si="691"/>
        <v>60</v>
      </c>
      <c r="O14525" s="18">
        <f t="shared" si="689"/>
        <v>0</v>
      </c>
      <c r="P14525" s="16">
        <f t="shared" si="690"/>
        <v>60</v>
      </c>
    </row>
    <row r="14526" spans="2:16">
      <c r="B14526" s="400"/>
      <c r="D14526" s="401"/>
      <c r="F14526" s="54" t="s">
        <v>15794</v>
      </c>
      <c r="J14526" s="27">
        <v>92</v>
      </c>
      <c r="L14526" s="18">
        <f t="shared" si="691"/>
        <v>92</v>
      </c>
      <c r="O14526" s="18">
        <f t="shared" si="689"/>
        <v>0</v>
      </c>
      <c r="P14526" s="16">
        <f t="shared" si="690"/>
        <v>92</v>
      </c>
    </row>
    <row r="14527" spans="2:16" ht="25.5">
      <c r="B14527" s="400"/>
      <c r="D14527" s="401"/>
      <c r="F14527" s="54" t="s">
        <v>15795</v>
      </c>
      <c r="J14527" s="27">
        <v>42</v>
      </c>
      <c r="L14527" s="18">
        <f t="shared" si="691"/>
        <v>42</v>
      </c>
      <c r="O14527" s="18">
        <f t="shared" si="689"/>
        <v>0</v>
      </c>
      <c r="P14527" s="16">
        <f t="shared" si="690"/>
        <v>42</v>
      </c>
    </row>
    <row r="14528" spans="2:16" ht="25.5">
      <c r="B14528" s="400"/>
      <c r="D14528" s="401"/>
      <c r="F14528" s="54" t="s">
        <v>15796</v>
      </c>
      <c r="J14528" s="27">
        <v>24</v>
      </c>
      <c r="L14528" s="18">
        <f t="shared" si="691"/>
        <v>24</v>
      </c>
      <c r="O14528" s="18">
        <f t="shared" si="689"/>
        <v>0</v>
      </c>
      <c r="P14528" s="16">
        <f t="shared" si="690"/>
        <v>24</v>
      </c>
    </row>
    <row r="14529" spans="2:16">
      <c r="B14529" s="400"/>
      <c r="D14529" s="401"/>
      <c r="F14529" s="54" t="s">
        <v>15797</v>
      </c>
      <c r="J14529" s="27">
        <v>87</v>
      </c>
      <c r="L14529" s="18">
        <f t="shared" si="691"/>
        <v>87</v>
      </c>
      <c r="O14529" s="18">
        <f t="shared" si="689"/>
        <v>0</v>
      </c>
      <c r="P14529" s="16">
        <f t="shared" si="690"/>
        <v>87</v>
      </c>
    </row>
    <row r="14530" spans="2:16">
      <c r="B14530" s="400"/>
      <c r="D14530" s="401"/>
      <c r="F14530" s="54" t="s">
        <v>15798</v>
      </c>
      <c r="J14530" s="27">
        <v>134</v>
      </c>
      <c r="L14530" s="18">
        <f t="shared" si="691"/>
        <v>134</v>
      </c>
      <c r="O14530" s="18">
        <f t="shared" si="689"/>
        <v>0</v>
      </c>
      <c r="P14530" s="16">
        <f t="shared" si="690"/>
        <v>134</v>
      </c>
    </row>
    <row r="14531" spans="2:16">
      <c r="B14531" s="400"/>
      <c r="D14531" s="401"/>
      <c r="F14531" s="54" t="s">
        <v>15799</v>
      </c>
      <c r="J14531" s="27">
        <v>45</v>
      </c>
      <c r="L14531" s="18">
        <f t="shared" si="691"/>
        <v>45</v>
      </c>
      <c r="O14531" s="18">
        <f t="shared" si="689"/>
        <v>0</v>
      </c>
      <c r="P14531" s="16">
        <f t="shared" si="690"/>
        <v>45</v>
      </c>
    </row>
    <row r="14532" spans="2:16">
      <c r="B14532" s="400"/>
      <c r="D14532" s="401"/>
      <c r="F14532" s="54" t="s">
        <v>15800</v>
      </c>
      <c r="J14532" s="27">
        <v>63</v>
      </c>
      <c r="L14532" s="18">
        <f t="shared" si="691"/>
        <v>63</v>
      </c>
      <c r="O14532" s="18">
        <f t="shared" si="689"/>
        <v>0</v>
      </c>
      <c r="P14532" s="16">
        <f t="shared" si="690"/>
        <v>63</v>
      </c>
    </row>
    <row r="14533" spans="2:16">
      <c r="B14533" s="400"/>
      <c r="D14533" s="401"/>
      <c r="F14533" s="54" t="s">
        <v>15801</v>
      </c>
      <c r="J14533" s="27">
        <v>42</v>
      </c>
      <c r="L14533" s="18">
        <f t="shared" si="691"/>
        <v>42</v>
      </c>
      <c r="O14533" s="18">
        <f t="shared" si="689"/>
        <v>0</v>
      </c>
      <c r="P14533" s="16">
        <f t="shared" si="690"/>
        <v>42</v>
      </c>
    </row>
    <row r="14534" spans="2:16">
      <c r="B14534" s="400"/>
      <c r="D14534" s="401"/>
      <c r="F14534" s="54" t="s">
        <v>15802</v>
      </c>
      <c r="J14534" s="27">
        <v>76</v>
      </c>
      <c r="L14534" s="18">
        <f t="shared" si="691"/>
        <v>76</v>
      </c>
      <c r="O14534" s="18">
        <f t="shared" si="689"/>
        <v>0</v>
      </c>
      <c r="P14534" s="16">
        <f t="shared" si="690"/>
        <v>76</v>
      </c>
    </row>
    <row r="14535" spans="2:16">
      <c r="B14535" s="400"/>
      <c r="D14535" s="401"/>
      <c r="F14535" s="54" t="s">
        <v>15803</v>
      </c>
      <c r="J14535" s="27">
        <v>164</v>
      </c>
      <c r="L14535" s="18">
        <f t="shared" si="691"/>
        <v>164</v>
      </c>
      <c r="O14535" s="18">
        <f t="shared" si="689"/>
        <v>0</v>
      </c>
      <c r="P14535" s="16">
        <f t="shared" si="690"/>
        <v>164</v>
      </c>
    </row>
    <row r="14536" spans="2:16">
      <c r="B14536" s="400"/>
      <c r="D14536" s="401"/>
      <c r="F14536" s="54" t="s">
        <v>15804</v>
      </c>
      <c r="J14536" s="27">
        <v>56</v>
      </c>
      <c r="L14536" s="18">
        <f t="shared" si="691"/>
        <v>56</v>
      </c>
      <c r="O14536" s="18">
        <f t="shared" si="689"/>
        <v>0</v>
      </c>
      <c r="P14536" s="16">
        <f t="shared" si="690"/>
        <v>56</v>
      </c>
    </row>
    <row r="14537" spans="2:16">
      <c r="B14537" s="400"/>
      <c r="D14537" s="401"/>
      <c r="F14537" s="54" t="s">
        <v>15805</v>
      </c>
      <c r="J14537" s="27">
        <v>35</v>
      </c>
      <c r="L14537" s="18">
        <f t="shared" si="691"/>
        <v>35</v>
      </c>
      <c r="O14537" s="18">
        <f t="shared" si="689"/>
        <v>0</v>
      </c>
      <c r="P14537" s="16">
        <f t="shared" si="690"/>
        <v>35</v>
      </c>
    </row>
    <row r="14538" spans="2:16" ht="25.5">
      <c r="B14538" s="400"/>
      <c r="D14538" s="401"/>
      <c r="F14538" s="54" t="s">
        <v>15806</v>
      </c>
      <c r="J14538" s="27">
        <v>86</v>
      </c>
      <c r="L14538" s="18">
        <f t="shared" si="691"/>
        <v>86</v>
      </c>
      <c r="O14538" s="18">
        <f t="shared" si="689"/>
        <v>0</v>
      </c>
      <c r="P14538" s="16">
        <f t="shared" si="690"/>
        <v>86</v>
      </c>
    </row>
    <row r="14539" spans="2:16">
      <c r="B14539" s="400"/>
      <c r="D14539" s="401"/>
      <c r="F14539" s="54" t="s">
        <v>15807</v>
      </c>
      <c r="J14539" s="27">
        <v>56</v>
      </c>
      <c r="L14539" s="18">
        <f t="shared" si="691"/>
        <v>56</v>
      </c>
      <c r="O14539" s="18">
        <f t="shared" si="689"/>
        <v>0</v>
      </c>
      <c r="P14539" s="16">
        <f t="shared" si="690"/>
        <v>56</v>
      </c>
    </row>
    <row r="14540" spans="2:16">
      <c r="B14540" s="400"/>
      <c r="D14540" s="401"/>
      <c r="F14540" s="54" t="s">
        <v>15808</v>
      </c>
      <c r="J14540" s="27">
        <v>137</v>
      </c>
      <c r="L14540" s="18">
        <f t="shared" si="691"/>
        <v>137</v>
      </c>
      <c r="O14540" s="18">
        <f t="shared" si="689"/>
        <v>0</v>
      </c>
      <c r="P14540" s="16">
        <f t="shared" si="690"/>
        <v>137</v>
      </c>
    </row>
    <row r="14541" spans="2:16">
      <c r="B14541" s="400"/>
      <c r="D14541" s="401"/>
      <c r="F14541" s="54" t="s">
        <v>15809</v>
      </c>
      <c r="J14541" s="27">
        <v>216</v>
      </c>
      <c r="L14541" s="18">
        <f t="shared" si="691"/>
        <v>216</v>
      </c>
      <c r="O14541" s="18">
        <f t="shared" si="689"/>
        <v>0</v>
      </c>
      <c r="P14541" s="16">
        <f t="shared" si="690"/>
        <v>216</v>
      </c>
    </row>
    <row r="14542" spans="2:16">
      <c r="B14542" s="400"/>
      <c r="D14542" s="401"/>
      <c r="F14542" s="54" t="s">
        <v>15810</v>
      </c>
      <c r="J14542" s="27">
        <v>48</v>
      </c>
      <c r="L14542" s="18">
        <f t="shared" si="691"/>
        <v>48</v>
      </c>
      <c r="O14542" s="18">
        <f t="shared" si="689"/>
        <v>0</v>
      </c>
      <c r="P14542" s="16">
        <f t="shared" si="690"/>
        <v>48</v>
      </c>
    </row>
    <row r="14543" spans="2:16" ht="25.5">
      <c r="B14543" s="400"/>
      <c r="D14543" s="401"/>
      <c r="F14543" s="54" t="s">
        <v>15811</v>
      </c>
      <c r="J14543" s="27">
        <v>38</v>
      </c>
      <c r="L14543" s="18">
        <f t="shared" si="691"/>
        <v>38</v>
      </c>
      <c r="O14543" s="18">
        <f t="shared" si="689"/>
        <v>0</v>
      </c>
      <c r="P14543" s="16">
        <f t="shared" si="690"/>
        <v>38</v>
      </c>
    </row>
    <row r="14544" spans="2:16">
      <c r="B14544" s="400"/>
      <c r="D14544" s="401"/>
      <c r="F14544" s="54" t="s">
        <v>15812</v>
      </c>
      <c r="J14544" s="27">
        <v>65</v>
      </c>
      <c r="L14544" s="18">
        <f t="shared" si="691"/>
        <v>65</v>
      </c>
      <c r="O14544" s="18">
        <f t="shared" si="689"/>
        <v>0</v>
      </c>
      <c r="P14544" s="16">
        <f t="shared" si="690"/>
        <v>65</v>
      </c>
    </row>
    <row r="14545" spans="2:16">
      <c r="B14545" s="400"/>
      <c r="D14545" s="401"/>
      <c r="F14545" s="54" t="s">
        <v>15813</v>
      </c>
      <c r="J14545" s="27">
        <v>55</v>
      </c>
      <c r="L14545" s="18">
        <f t="shared" si="691"/>
        <v>55</v>
      </c>
      <c r="O14545" s="18">
        <f t="shared" si="689"/>
        <v>0</v>
      </c>
      <c r="P14545" s="16">
        <f t="shared" si="690"/>
        <v>55</v>
      </c>
    </row>
    <row r="14546" spans="2:16">
      <c r="B14546" s="400"/>
      <c r="D14546" s="401"/>
      <c r="F14546" s="54" t="s">
        <v>15814</v>
      </c>
      <c r="J14546" s="27">
        <v>14</v>
      </c>
      <c r="L14546" s="18">
        <f t="shared" si="691"/>
        <v>14</v>
      </c>
      <c r="O14546" s="18">
        <f t="shared" si="689"/>
        <v>0</v>
      </c>
      <c r="P14546" s="16">
        <f t="shared" si="690"/>
        <v>14</v>
      </c>
    </row>
    <row r="14547" spans="2:16" ht="25.5">
      <c r="B14547" s="400"/>
      <c r="D14547" s="401"/>
      <c r="F14547" s="54" t="s">
        <v>15815</v>
      </c>
      <c r="J14547" s="27">
        <v>41</v>
      </c>
      <c r="L14547" s="18">
        <f t="shared" si="691"/>
        <v>41</v>
      </c>
      <c r="O14547" s="18">
        <f t="shared" si="689"/>
        <v>0</v>
      </c>
      <c r="P14547" s="16">
        <f t="shared" si="690"/>
        <v>41</v>
      </c>
    </row>
    <row r="14548" spans="2:16">
      <c r="B14548" s="400"/>
      <c r="D14548" s="401"/>
      <c r="F14548" s="54" t="s">
        <v>15816</v>
      </c>
      <c r="J14548" s="27">
        <v>50</v>
      </c>
      <c r="L14548" s="18">
        <f t="shared" si="691"/>
        <v>50</v>
      </c>
      <c r="O14548" s="18">
        <f t="shared" si="689"/>
        <v>0</v>
      </c>
      <c r="P14548" s="16">
        <f t="shared" si="690"/>
        <v>50</v>
      </c>
    </row>
    <row r="14549" spans="2:16">
      <c r="B14549" s="400"/>
      <c r="D14549" s="401"/>
      <c r="F14549" s="54" t="s">
        <v>15817</v>
      </c>
      <c r="J14549" s="27">
        <v>43</v>
      </c>
      <c r="L14549" s="18">
        <f t="shared" si="691"/>
        <v>43</v>
      </c>
      <c r="O14549" s="18">
        <f t="shared" si="689"/>
        <v>0</v>
      </c>
      <c r="P14549" s="16">
        <f t="shared" si="690"/>
        <v>43</v>
      </c>
    </row>
    <row r="14550" spans="2:16" ht="25.5">
      <c r="B14550" s="400"/>
      <c r="D14550" s="401"/>
      <c r="F14550" s="54" t="s">
        <v>15818</v>
      </c>
      <c r="J14550" s="27">
        <v>38</v>
      </c>
      <c r="L14550" s="18">
        <f t="shared" si="691"/>
        <v>38</v>
      </c>
      <c r="O14550" s="18">
        <f t="shared" ref="O14550:O14613" si="692">+N14550+M14550</f>
        <v>0</v>
      </c>
      <c r="P14550" s="16">
        <f t="shared" ref="P14550:P14613" si="693">+L14550+O14550</f>
        <v>38</v>
      </c>
    </row>
    <row r="14551" spans="2:16">
      <c r="B14551" s="400"/>
      <c r="D14551" s="401"/>
      <c r="F14551" s="54" t="s">
        <v>15819</v>
      </c>
      <c r="J14551" s="27">
        <v>12</v>
      </c>
      <c r="L14551" s="18">
        <f t="shared" si="691"/>
        <v>12</v>
      </c>
      <c r="O14551" s="18">
        <f t="shared" si="692"/>
        <v>0</v>
      </c>
      <c r="P14551" s="16">
        <f t="shared" si="693"/>
        <v>12</v>
      </c>
    </row>
    <row r="14552" spans="2:16">
      <c r="B14552" s="400"/>
      <c r="D14552" s="401"/>
      <c r="F14552" s="54" t="s">
        <v>15820</v>
      </c>
      <c r="J14552" s="27">
        <v>58</v>
      </c>
      <c r="L14552" s="18">
        <f t="shared" si="691"/>
        <v>58</v>
      </c>
      <c r="O14552" s="18">
        <f t="shared" si="692"/>
        <v>0</v>
      </c>
      <c r="P14552" s="16">
        <f t="shared" si="693"/>
        <v>58</v>
      </c>
    </row>
    <row r="14553" spans="2:16" ht="25.5">
      <c r="B14553" s="400"/>
      <c r="D14553" s="401"/>
      <c r="F14553" s="54" t="s">
        <v>15821</v>
      </c>
      <c r="J14553" s="27">
        <v>32</v>
      </c>
      <c r="L14553" s="18">
        <f t="shared" si="691"/>
        <v>32</v>
      </c>
      <c r="O14553" s="18">
        <f t="shared" si="692"/>
        <v>0</v>
      </c>
      <c r="P14553" s="16">
        <f t="shared" si="693"/>
        <v>32</v>
      </c>
    </row>
    <row r="14554" spans="2:16">
      <c r="B14554" s="400"/>
      <c r="D14554" s="401"/>
      <c r="F14554" s="54" t="s">
        <v>15822</v>
      </c>
      <c r="J14554" s="27">
        <v>36</v>
      </c>
      <c r="L14554" s="18">
        <f t="shared" ref="L14554:L14617" si="694">+J14554+K14554</f>
        <v>36</v>
      </c>
      <c r="O14554" s="18">
        <f t="shared" si="692"/>
        <v>0</v>
      </c>
      <c r="P14554" s="16">
        <f t="shared" si="693"/>
        <v>36</v>
      </c>
    </row>
    <row r="14555" spans="2:16">
      <c r="B14555" s="400"/>
      <c r="D14555" s="401"/>
      <c r="F14555" s="54" t="s">
        <v>15823</v>
      </c>
      <c r="J14555" s="27">
        <v>91</v>
      </c>
      <c r="L14555" s="18">
        <f t="shared" si="694"/>
        <v>91</v>
      </c>
      <c r="O14555" s="18">
        <f t="shared" si="692"/>
        <v>0</v>
      </c>
      <c r="P14555" s="16">
        <f t="shared" si="693"/>
        <v>91</v>
      </c>
    </row>
    <row r="14556" spans="2:16">
      <c r="B14556" s="400"/>
      <c r="D14556" s="401"/>
      <c r="F14556" s="54" t="s">
        <v>15824</v>
      </c>
      <c r="J14556" s="27">
        <v>38</v>
      </c>
      <c r="L14556" s="18">
        <f t="shared" si="694"/>
        <v>38</v>
      </c>
      <c r="O14556" s="18">
        <f t="shared" si="692"/>
        <v>0</v>
      </c>
      <c r="P14556" s="16">
        <f t="shared" si="693"/>
        <v>38</v>
      </c>
    </row>
    <row r="14557" spans="2:16">
      <c r="B14557" s="400"/>
      <c r="D14557" s="401"/>
      <c r="F14557" s="54" t="s">
        <v>15825</v>
      </c>
      <c r="J14557" s="27">
        <v>96</v>
      </c>
      <c r="L14557" s="18">
        <f t="shared" si="694"/>
        <v>96</v>
      </c>
      <c r="O14557" s="18">
        <f t="shared" si="692"/>
        <v>0</v>
      </c>
      <c r="P14557" s="16">
        <f t="shared" si="693"/>
        <v>96</v>
      </c>
    </row>
    <row r="14558" spans="2:16">
      <c r="B14558" s="400"/>
      <c r="D14558" s="401"/>
      <c r="F14558" s="54" t="s">
        <v>15826</v>
      </c>
      <c r="J14558" s="27">
        <v>81</v>
      </c>
      <c r="L14558" s="18">
        <f t="shared" si="694"/>
        <v>81</v>
      </c>
      <c r="O14558" s="18">
        <f t="shared" si="692"/>
        <v>0</v>
      </c>
      <c r="P14558" s="16">
        <f t="shared" si="693"/>
        <v>81</v>
      </c>
    </row>
    <row r="14559" spans="2:16">
      <c r="B14559" s="400"/>
      <c r="D14559" s="401"/>
      <c r="F14559" s="54" t="s">
        <v>15827</v>
      </c>
      <c r="J14559" s="27">
        <v>17</v>
      </c>
      <c r="L14559" s="18">
        <f t="shared" si="694"/>
        <v>17</v>
      </c>
      <c r="O14559" s="18">
        <f t="shared" si="692"/>
        <v>0</v>
      </c>
      <c r="P14559" s="16">
        <f t="shared" si="693"/>
        <v>17</v>
      </c>
    </row>
    <row r="14560" spans="2:16">
      <c r="B14560" s="400"/>
      <c r="D14560" s="401"/>
      <c r="F14560" s="54" t="s">
        <v>15828</v>
      </c>
      <c r="J14560" s="27">
        <v>4</v>
      </c>
      <c r="L14560" s="18">
        <f t="shared" si="694"/>
        <v>4</v>
      </c>
      <c r="O14560" s="18">
        <f t="shared" si="692"/>
        <v>0</v>
      </c>
      <c r="P14560" s="16">
        <f t="shared" si="693"/>
        <v>4</v>
      </c>
    </row>
    <row r="14561" spans="2:16" ht="25.5">
      <c r="B14561" s="400"/>
      <c r="D14561" s="401"/>
      <c r="F14561" s="54" t="s">
        <v>15829</v>
      </c>
      <c r="J14561" s="27">
        <v>60</v>
      </c>
      <c r="L14561" s="18">
        <f t="shared" si="694"/>
        <v>60</v>
      </c>
      <c r="O14561" s="18">
        <f t="shared" si="692"/>
        <v>0</v>
      </c>
      <c r="P14561" s="16">
        <f t="shared" si="693"/>
        <v>60</v>
      </c>
    </row>
    <row r="14562" spans="2:16" ht="25.5">
      <c r="B14562" s="400"/>
      <c r="D14562" s="401"/>
      <c r="F14562" s="54" t="s">
        <v>15830</v>
      </c>
      <c r="J14562" s="27">
        <v>60</v>
      </c>
      <c r="L14562" s="18">
        <f t="shared" si="694"/>
        <v>60</v>
      </c>
      <c r="O14562" s="18">
        <f t="shared" si="692"/>
        <v>0</v>
      </c>
      <c r="P14562" s="16">
        <f t="shared" si="693"/>
        <v>60</v>
      </c>
    </row>
    <row r="14563" spans="2:16" ht="25.5">
      <c r="B14563" s="400"/>
      <c r="D14563" s="401"/>
      <c r="F14563" s="54" t="s">
        <v>15831</v>
      </c>
      <c r="J14563" s="27">
        <v>128</v>
      </c>
      <c r="L14563" s="18">
        <f t="shared" si="694"/>
        <v>128</v>
      </c>
      <c r="O14563" s="18">
        <f t="shared" si="692"/>
        <v>0</v>
      </c>
      <c r="P14563" s="16">
        <f t="shared" si="693"/>
        <v>128</v>
      </c>
    </row>
    <row r="14564" spans="2:16" ht="25.5">
      <c r="B14564" s="400"/>
      <c r="D14564" s="401"/>
      <c r="F14564" s="54" t="s">
        <v>15832</v>
      </c>
      <c r="J14564" s="27">
        <v>178</v>
      </c>
      <c r="L14564" s="18">
        <f t="shared" si="694"/>
        <v>178</v>
      </c>
      <c r="O14564" s="18">
        <f t="shared" si="692"/>
        <v>0</v>
      </c>
      <c r="P14564" s="16">
        <f t="shared" si="693"/>
        <v>178</v>
      </c>
    </row>
    <row r="14565" spans="2:16" ht="25.5">
      <c r="B14565" s="400"/>
      <c r="D14565" s="401"/>
      <c r="F14565" s="54" t="s">
        <v>15833</v>
      </c>
      <c r="J14565" s="27">
        <v>115</v>
      </c>
      <c r="L14565" s="18">
        <f t="shared" si="694"/>
        <v>115</v>
      </c>
      <c r="O14565" s="18">
        <f t="shared" si="692"/>
        <v>0</v>
      </c>
      <c r="P14565" s="16">
        <f t="shared" si="693"/>
        <v>115</v>
      </c>
    </row>
    <row r="14566" spans="2:16" ht="25.5">
      <c r="B14566" s="400"/>
      <c r="D14566" s="401"/>
      <c r="F14566" s="54" t="s">
        <v>15834</v>
      </c>
      <c r="J14566" s="27">
        <v>64</v>
      </c>
      <c r="L14566" s="18">
        <f t="shared" si="694"/>
        <v>64</v>
      </c>
      <c r="O14566" s="18">
        <f t="shared" si="692"/>
        <v>0</v>
      </c>
      <c r="P14566" s="16">
        <f t="shared" si="693"/>
        <v>64</v>
      </c>
    </row>
    <row r="14567" spans="2:16">
      <c r="B14567" s="400"/>
      <c r="D14567" s="401"/>
      <c r="F14567" s="54" t="s">
        <v>15835</v>
      </c>
      <c r="J14567" s="27">
        <v>203</v>
      </c>
      <c r="L14567" s="18">
        <f t="shared" si="694"/>
        <v>203</v>
      </c>
      <c r="O14567" s="18">
        <f t="shared" si="692"/>
        <v>0</v>
      </c>
      <c r="P14567" s="16">
        <f t="shared" si="693"/>
        <v>203</v>
      </c>
    </row>
    <row r="14568" spans="2:16">
      <c r="B14568" s="400"/>
      <c r="D14568" s="401"/>
      <c r="F14568" s="54" t="s">
        <v>15836</v>
      </c>
      <c r="J14568" s="27">
        <v>56</v>
      </c>
      <c r="L14568" s="18">
        <f t="shared" si="694"/>
        <v>56</v>
      </c>
      <c r="O14568" s="18">
        <f t="shared" si="692"/>
        <v>0</v>
      </c>
      <c r="P14568" s="16">
        <f t="shared" si="693"/>
        <v>56</v>
      </c>
    </row>
    <row r="14569" spans="2:16">
      <c r="B14569" s="400"/>
      <c r="D14569" s="401"/>
      <c r="F14569" s="54" t="s">
        <v>15837</v>
      </c>
      <c r="J14569" s="27">
        <v>122</v>
      </c>
      <c r="L14569" s="18">
        <f t="shared" si="694"/>
        <v>122</v>
      </c>
      <c r="O14569" s="18">
        <f t="shared" si="692"/>
        <v>0</v>
      </c>
      <c r="P14569" s="16">
        <f t="shared" si="693"/>
        <v>122</v>
      </c>
    </row>
    <row r="14570" spans="2:16">
      <c r="B14570" s="400"/>
      <c r="D14570" s="401"/>
      <c r="F14570" s="54" t="s">
        <v>15838</v>
      </c>
      <c r="J14570" s="27">
        <v>36</v>
      </c>
      <c r="L14570" s="18">
        <f t="shared" si="694"/>
        <v>36</v>
      </c>
      <c r="O14570" s="18">
        <f t="shared" si="692"/>
        <v>0</v>
      </c>
      <c r="P14570" s="16">
        <f t="shared" si="693"/>
        <v>36</v>
      </c>
    </row>
    <row r="14571" spans="2:16">
      <c r="B14571" s="400"/>
      <c r="D14571" s="401"/>
      <c r="F14571" s="54" t="s">
        <v>15839</v>
      </c>
      <c r="J14571" s="27">
        <v>28</v>
      </c>
      <c r="L14571" s="18">
        <f t="shared" si="694"/>
        <v>28</v>
      </c>
      <c r="O14571" s="18">
        <f t="shared" si="692"/>
        <v>0</v>
      </c>
      <c r="P14571" s="16">
        <f t="shared" si="693"/>
        <v>28</v>
      </c>
    </row>
    <row r="14572" spans="2:16" ht="25.5">
      <c r="B14572" s="400"/>
      <c r="D14572" s="401"/>
      <c r="F14572" s="54" t="s">
        <v>15840</v>
      </c>
      <c r="J14572" s="27">
        <v>101</v>
      </c>
      <c r="L14572" s="18">
        <f t="shared" si="694"/>
        <v>101</v>
      </c>
      <c r="O14572" s="18">
        <f t="shared" si="692"/>
        <v>0</v>
      </c>
      <c r="P14572" s="16">
        <f t="shared" si="693"/>
        <v>101</v>
      </c>
    </row>
    <row r="14573" spans="2:16" ht="25.5">
      <c r="B14573" s="400"/>
      <c r="D14573" s="401"/>
      <c r="F14573" s="54" t="s">
        <v>15841</v>
      </c>
      <c r="J14573" s="27">
        <v>195</v>
      </c>
      <c r="L14573" s="18">
        <f t="shared" si="694"/>
        <v>195</v>
      </c>
      <c r="O14573" s="18">
        <f t="shared" si="692"/>
        <v>0</v>
      </c>
      <c r="P14573" s="16">
        <f t="shared" si="693"/>
        <v>195</v>
      </c>
    </row>
    <row r="14574" spans="2:16" ht="25.5">
      <c r="B14574" s="400"/>
      <c r="D14574" s="401"/>
      <c r="F14574" s="54" t="s">
        <v>15842</v>
      </c>
      <c r="J14574" s="27">
        <v>119</v>
      </c>
      <c r="L14574" s="18">
        <f t="shared" si="694"/>
        <v>119</v>
      </c>
      <c r="O14574" s="18">
        <f t="shared" si="692"/>
        <v>0</v>
      </c>
      <c r="P14574" s="16">
        <f t="shared" si="693"/>
        <v>119</v>
      </c>
    </row>
    <row r="14575" spans="2:16" ht="25.5">
      <c r="B14575" s="400"/>
      <c r="D14575" s="401"/>
      <c r="F14575" s="54" t="s">
        <v>15843</v>
      </c>
      <c r="J14575" s="27">
        <v>143</v>
      </c>
      <c r="L14575" s="18">
        <f t="shared" si="694"/>
        <v>143</v>
      </c>
      <c r="O14575" s="18">
        <f t="shared" si="692"/>
        <v>0</v>
      </c>
      <c r="P14575" s="16">
        <f t="shared" si="693"/>
        <v>143</v>
      </c>
    </row>
    <row r="14576" spans="2:16">
      <c r="B14576" s="400"/>
      <c r="D14576" s="401"/>
      <c r="F14576" s="54" t="s">
        <v>8774</v>
      </c>
      <c r="J14576" s="27">
        <v>387</v>
      </c>
      <c r="L14576" s="18">
        <f t="shared" si="694"/>
        <v>387</v>
      </c>
      <c r="O14576" s="18">
        <f t="shared" si="692"/>
        <v>0</v>
      </c>
      <c r="P14576" s="16">
        <f t="shared" si="693"/>
        <v>387</v>
      </c>
    </row>
    <row r="14577" spans="2:16">
      <c r="B14577" s="400"/>
      <c r="D14577" s="401"/>
      <c r="F14577" s="54" t="s">
        <v>15844</v>
      </c>
      <c r="J14577" s="27">
        <v>81</v>
      </c>
      <c r="L14577" s="18">
        <f t="shared" si="694"/>
        <v>81</v>
      </c>
      <c r="O14577" s="18">
        <f t="shared" si="692"/>
        <v>0</v>
      </c>
      <c r="P14577" s="16">
        <f t="shared" si="693"/>
        <v>81</v>
      </c>
    </row>
    <row r="14578" spans="2:16">
      <c r="B14578" s="400"/>
      <c r="D14578" s="401"/>
      <c r="F14578" s="54" t="s">
        <v>15845</v>
      </c>
      <c r="J14578" s="27">
        <v>288</v>
      </c>
      <c r="L14578" s="18">
        <f t="shared" si="694"/>
        <v>288</v>
      </c>
      <c r="O14578" s="18">
        <f t="shared" si="692"/>
        <v>0</v>
      </c>
      <c r="P14578" s="16">
        <f t="shared" si="693"/>
        <v>288</v>
      </c>
    </row>
    <row r="14579" spans="2:16">
      <c r="B14579" s="400"/>
      <c r="D14579" s="401"/>
      <c r="F14579" s="54" t="s">
        <v>15846</v>
      </c>
      <c r="J14579" s="27">
        <v>117</v>
      </c>
      <c r="L14579" s="18">
        <f t="shared" si="694"/>
        <v>117</v>
      </c>
      <c r="O14579" s="18">
        <f t="shared" si="692"/>
        <v>0</v>
      </c>
      <c r="P14579" s="16">
        <f t="shared" si="693"/>
        <v>117</v>
      </c>
    </row>
    <row r="14580" spans="2:16" ht="25.5">
      <c r="B14580" s="400"/>
      <c r="D14580" s="401"/>
      <c r="F14580" s="54" t="s">
        <v>15847</v>
      </c>
      <c r="J14580" s="27">
        <v>150</v>
      </c>
      <c r="L14580" s="18">
        <f t="shared" si="694"/>
        <v>150</v>
      </c>
      <c r="O14580" s="18">
        <f t="shared" si="692"/>
        <v>0</v>
      </c>
      <c r="P14580" s="16">
        <f t="shared" si="693"/>
        <v>150</v>
      </c>
    </row>
    <row r="14581" spans="2:16">
      <c r="B14581" s="400"/>
      <c r="D14581" s="401"/>
      <c r="F14581" s="54" t="s">
        <v>15848</v>
      </c>
      <c r="J14581" s="27">
        <v>325</v>
      </c>
      <c r="L14581" s="18">
        <f t="shared" si="694"/>
        <v>325</v>
      </c>
      <c r="O14581" s="18">
        <f t="shared" si="692"/>
        <v>0</v>
      </c>
      <c r="P14581" s="16">
        <f t="shared" si="693"/>
        <v>325</v>
      </c>
    </row>
    <row r="14582" spans="2:16">
      <c r="B14582" s="400"/>
      <c r="D14582" s="401"/>
      <c r="F14582" s="54" t="s">
        <v>15849</v>
      </c>
      <c r="J14582" s="27">
        <v>286</v>
      </c>
      <c r="L14582" s="18">
        <f t="shared" si="694"/>
        <v>286</v>
      </c>
      <c r="O14582" s="18">
        <f t="shared" si="692"/>
        <v>0</v>
      </c>
      <c r="P14582" s="16">
        <f t="shared" si="693"/>
        <v>286</v>
      </c>
    </row>
    <row r="14583" spans="2:16" ht="25.5">
      <c r="B14583" s="400"/>
      <c r="D14583" s="401" t="s">
        <v>15850</v>
      </c>
      <c r="F14583" s="54" t="s">
        <v>15851</v>
      </c>
      <c r="J14583" s="16">
        <v>301</v>
      </c>
      <c r="L14583" s="18">
        <f t="shared" si="694"/>
        <v>301</v>
      </c>
      <c r="O14583" s="18">
        <f t="shared" si="692"/>
        <v>0</v>
      </c>
      <c r="P14583" s="16">
        <f t="shared" si="693"/>
        <v>301</v>
      </c>
    </row>
    <row r="14584" spans="2:16">
      <c r="B14584" s="400"/>
      <c r="D14584" s="401"/>
      <c r="F14584" s="54" t="s">
        <v>15852</v>
      </c>
      <c r="J14584" s="16">
        <v>130</v>
      </c>
      <c r="L14584" s="18">
        <f t="shared" si="694"/>
        <v>130</v>
      </c>
      <c r="O14584" s="18">
        <f t="shared" si="692"/>
        <v>0</v>
      </c>
      <c r="P14584" s="16">
        <f t="shared" si="693"/>
        <v>130</v>
      </c>
    </row>
    <row r="14585" spans="2:16" ht="25.5">
      <c r="B14585" s="400"/>
      <c r="D14585" s="401"/>
      <c r="F14585" s="54" t="s">
        <v>15853</v>
      </c>
      <c r="J14585" s="16">
        <v>91</v>
      </c>
      <c r="L14585" s="18">
        <f t="shared" si="694"/>
        <v>91</v>
      </c>
      <c r="O14585" s="18">
        <f t="shared" si="692"/>
        <v>0</v>
      </c>
      <c r="P14585" s="16">
        <f t="shared" si="693"/>
        <v>91</v>
      </c>
    </row>
    <row r="14586" spans="2:16">
      <c r="B14586" s="400"/>
      <c r="D14586" s="401"/>
      <c r="F14586" s="54" t="s">
        <v>15854</v>
      </c>
      <c r="J14586" s="107">
        <v>41</v>
      </c>
      <c r="L14586" s="18">
        <f t="shared" si="694"/>
        <v>41</v>
      </c>
      <c r="O14586" s="18">
        <f t="shared" si="692"/>
        <v>0</v>
      </c>
      <c r="P14586" s="16">
        <f t="shared" si="693"/>
        <v>41</v>
      </c>
    </row>
    <row r="14587" spans="2:16" ht="25.5">
      <c r="B14587" s="400"/>
      <c r="D14587" s="401"/>
      <c r="F14587" s="54" t="s">
        <v>15855</v>
      </c>
      <c r="J14587" s="27">
        <v>79</v>
      </c>
      <c r="L14587" s="18">
        <f t="shared" si="694"/>
        <v>79</v>
      </c>
      <c r="O14587" s="18">
        <f t="shared" si="692"/>
        <v>0</v>
      </c>
      <c r="P14587" s="16">
        <f t="shared" si="693"/>
        <v>79</v>
      </c>
    </row>
    <row r="14588" spans="2:16" ht="25.5">
      <c r="B14588" s="400"/>
      <c r="D14588" s="401"/>
      <c r="F14588" s="54" t="s">
        <v>15856</v>
      </c>
      <c r="J14588" s="27">
        <v>33</v>
      </c>
      <c r="L14588" s="18">
        <f t="shared" si="694"/>
        <v>33</v>
      </c>
      <c r="O14588" s="18">
        <f t="shared" si="692"/>
        <v>0</v>
      </c>
      <c r="P14588" s="16">
        <f t="shared" si="693"/>
        <v>33</v>
      </c>
    </row>
    <row r="14589" spans="2:16">
      <c r="B14589" s="400"/>
      <c r="D14589" s="401"/>
      <c r="F14589" s="54" t="s">
        <v>15857</v>
      </c>
      <c r="J14589" s="27">
        <v>44</v>
      </c>
      <c r="L14589" s="18">
        <f t="shared" si="694"/>
        <v>44</v>
      </c>
      <c r="O14589" s="18">
        <f t="shared" si="692"/>
        <v>0</v>
      </c>
      <c r="P14589" s="16">
        <f t="shared" si="693"/>
        <v>44</v>
      </c>
    </row>
    <row r="14590" spans="2:16">
      <c r="B14590" s="400"/>
      <c r="D14590" s="401"/>
      <c r="F14590" s="54" t="s">
        <v>15858</v>
      </c>
      <c r="J14590" s="27">
        <v>94</v>
      </c>
      <c r="L14590" s="18">
        <f t="shared" si="694"/>
        <v>94</v>
      </c>
      <c r="O14590" s="18">
        <f t="shared" si="692"/>
        <v>0</v>
      </c>
      <c r="P14590" s="16">
        <f t="shared" si="693"/>
        <v>94</v>
      </c>
    </row>
    <row r="14591" spans="2:16">
      <c r="B14591" s="400"/>
      <c r="D14591" s="401"/>
      <c r="F14591" s="54" t="s">
        <v>15859</v>
      </c>
      <c r="J14591" s="27">
        <v>115</v>
      </c>
      <c r="L14591" s="18">
        <f t="shared" si="694"/>
        <v>115</v>
      </c>
      <c r="O14591" s="18">
        <f t="shared" si="692"/>
        <v>0</v>
      </c>
      <c r="P14591" s="16">
        <f t="shared" si="693"/>
        <v>115</v>
      </c>
    </row>
    <row r="14592" spans="2:16" ht="25.5">
      <c r="B14592" s="400"/>
      <c r="D14592" s="401"/>
      <c r="F14592" s="54" t="s">
        <v>15860</v>
      </c>
      <c r="J14592" s="27">
        <v>78</v>
      </c>
      <c r="L14592" s="18">
        <f t="shared" si="694"/>
        <v>78</v>
      </c>
      <c r="O14592" s="18">
        <f t="shared" si="692"/>
        <v>0</v>
      </c>
      <c r="P14592" s="16">
        <f t="shared" si="693"/>
        <v>78</v>
      </c>
    </row>
    <row r="14593" spans="2:16">
      <c r="B14593" s="400"/>
      <c r="D14593" s="401"/>
      <c r="F14593" s="54" t="s">
        <v>15861</v>
      </c>
      <c r="J14593" s="27">
        <v>44</v>
      </c>
      <c r="L14593" s="18">
        <f t="shared" si="694"/>
        <v>44</v>
      </c>
      <c r="O14593" s="18">
        <f t="shared" si="692"/>
        <v>0</v>
      </c>
      <c r="P14593" s="16">
        <f t="shared" si="693"/>
        <v>44</v>
      </c>
    </row>
    <row r="14594" spans="2:16">
      <c r="B14594" s="400"/>
      <c r="D14594" s="401"/>
      <c r="F14594" s="54" t="s">
        <v>15862</v>
      </c>
      <c r="J14594" s="27">
        <v>89</v>
      </c>
      <c r="L14594" s="18">
        <f t="shared" si="694"/>
        <v>89</v>
      </c>
      <c r="O14594" s="18">
        <f t="shared" si="692"/>
        <v>0</v>
      </c>
      <c r="P14594" s="16">
        <f t="shared" si="693"/>
        <v>89</v>
      </c>
    </row>
    <row r="14595" spans="2:16">
      <c r="B14595" s="400"/>
      <c r="D14595" s="401"/>
      <c r="F14595" s="54" t="s">
        <v>15863</v>
      </c>
      <c r="J14595" s="27">
        <v>81</v>
      </c>
      <c r="L14595" s="18">
        <f t="shared" si="694"/>
        <v>81</v>
      </c>
      <c r="O14595" s="18">
        <f t="shared" si="692"/>
        <v>0</v>
      </c>
      <c r="P14595" s="16">
        <f t="shared" si="693"/>
        <v>81</v>
      </c>
    </row>
    <row r="14596" spans="2:16">
      <c r="B14596" s="400"/>
      <c r="D14596" s="401"/>
      <c r="F14596" s="54" t="s">
        <v>15864</v>
      </c>
      <c r="J14596" s="27">
        <v>91</v>
      </c>
      <c r="L14596" s="18">
        <f t="shared" si="694"/>
        <v>91</v>
      </c>
      <c r="O14596" s="18">
        <f t="shared" si="692"/>
        <v>0</v>
      </c>
      <c r="P14596" s="16">
        <f t="shared" si="693"/>
        <v>91</v>
      </c>
    </row>
    <row r="14597" spans="2:16">
      <c r="B14597" s="400"/>
      <c r="D14597" s="401"/>
      <c r="F14597" s="54" t="s">
        <v>15865</v>
      </c>
      <c r="J14597" s="27">
        <v>19</v>
      </c>
      <c r="L14597" s="18">
        <f t="shared" si="694"/>
        <v>19</v>
      </c>
      <c r="O14597" s="18">
        <f t="shared" si="692"/>
        <v>0</v>
      </c>
      <c r="P14597" s="16">
        <f t="shared" si="693"/>
        <v>19</v>
      </c>
    </row>
    <row r="14598" spans="2:16" ht="25.5">
      <c r="B14598" s="400"/>
      <c r="D14598" s="401"/>
      <c r="F14598" s="54" t="s">
        <v>15866</v>
      </c>
      <c r="J14598" s="27">
        <v>83</v>
      </c>
      <c r="L14598" s="18">
        <f t="shared" si="694"/>
        <v>83</v>
      </c>
      <c r="O14598" s="18">
        <f t="shared" si="692"/>
        <v>0</v>
      </c>
      <c r="P14598" s="16">
        <f t="shared" si="693"/>
        <v>83</v>
      </c>
    </row>
    <row r="14599" spans="2:16">
      <c r="B14599" s="400"/>
      <c r="D14599" s="401"/>
      <c r="F14599" s="54" t="s">
        <v>15867</v>
      </c>
      <c r="J14599" s="27">
        <v>84</v>
      </c>
      <c r="L14599" s="18">
        <f t="shared" si="694"/>
        <v>84</v>
      </c>
      <c r="O14599" s="18">
        <f t="shared" si="692"/>
        <v>0</v>
      </c>
      <c r="P14599" s="16">
        <f t="shared" si="693"/>
        <v>84</v>
      </c>
    </row>
    <row r="14600" spans="2:16" ht="25.5">
      <c r="B14600" s="400"/>
      <c r="D14600" s="401"/>
      <c r="F14600" s="54" t="s">
        <v>15868</v>
      </c>
      <c r="J14600" s="27">
        <v>31</v>
      </c>
      <c r="L14600" s="18">
        <f t="shared" si="694"/>
        <v>31</v>
      </c>
      <c r="O14600" s="18">
        <f t="shared" si="692"/>
        <v>0</v>
      </c>
      <c r="P14600" s="16">
        <f t="shared" si="693"/>
        <v>31</v>
      </c>
    </row>
    <row r="14601" spans="2:16" ht="25.5">
      <c r="B14601" s="400"/>
      <c r="D14601" s="401"/>
      <c r="F14601" s="54" t="s">
        <v>15869</v>
      </c>
      <c r="J14601" s="27">
        <v>21</v>
      </c>
      <c r="L14601" s="18">
        <f t="shared" si="694"/>
        <v>21</v>
      </c>
      <c r="O14601" s="18">
        <f t="shared" si="692"/>
        <v>0</v>
      </c>
      <c r="P14601" s="16">
        <f t="shared" si="693"/>
        <v>21</v>
      </c>
    </row>
    <row r="14602" spans="2:16" ht="25.5">
      <c r="B14602" s="400"/>
      <c r="D14602" s="401"/>
      <c r="F14602" s="54" t="s">
        <v>15870</v>
      </c>
      <c r="J14602" s="27">
        <v>9</v>
      </c>
      <c r="L14602" s="18">
        <f t="shared" si="694"/>
        <v>9</v>
      </c>
      <c r="O14602" s="18">
        <f t="shared" si="692"/>
        <v>0</v>
      </c>
      <c r="P14602" s="16">
        <f t="shared" si="693"/>
        <v>9</v>
      </c>
    </row>
    <row r="14603" spans="2:16">
      <c r="B14603" s="400"/>
      <c r="D14603" s="401"/>
      <c r="F14603" s="54" t="s">
        <v>15871</v>
      </c>
      <c r="J14603" s="27">
        <v>110</v>
      </c>
      <c r="L14603" s="18">
        <f t="shared" si="694"/>
        <v>110</v>
      </c>
      <c r="O14603" s="18">
        <f t="shared" si="692"/>
        <v>0</v>
      </c>
      <c r="P14603" s="16">
        <f t="shared" si="693"/>
        <v>110</v>
      </c>
    </row>
    <row r="14604" spans="2:16" ht="25.5">
      <c r="B14604" s="400"/>
      <c r="D14604" s="401"/>
      <c r="F14604" s="54" t="s">
        <v>15872</v>
      </c>
      <c r="J14604" s="27">
        <v>129</v>
      </c>
      <c r="L14604" s="18">
        <f t="shared" si="694"/>
        <v>129</v>
      </c>
      <c r="O14604" s="18">
        <f t="shared" si="692"/>
        <v>0</v>
      </c>
      <c r="P14604" s="16">
        <f t="shared" si="693"/>
        <v>129</v>
      </c>
    </row>
    <row r="14605" spans="2:16" ht="25.5">
      <c r="B14605" s="400"/>
      <c r="D14605" s="401"/>
      <c r="F14605" s="54" t="s">
        <v>15873</v>
      </c>
      <c r="J14605" s="27">
        <v>66</v>
      </c>
      <c r="L14605" s="18">
        <f t="shared" si="694"/>
        <v>66</v>
      </c>
      <c r="O14605" s="18">
        <f t="shared" si="692"/>
        <v>0</v>
      </c>
      <c r="P14605" s="16">
        <f t="shared" si="693"/>
        <v>66</v>
      </c>
    </row>
    <row r="14606" spans="2:16" ht="25.5">
      <c r="B14606" s="400"/>
      <c r="D14606" s="401"/>
      <c r="F14606" s="103" t="s">
        <v>15874</v>
      </c>
      <c r="J14606" s="27">
        <v>138</v>
      </c>
      <c r="L14606" s="18">
        <f t="shared" si="694"/>
        <v>138</v>
      </c>
      <c r="O14606" s="18">
        <f t="shared" si="692"/>
        <v>0</v>
      </c>
      <c r="P14606" s="16">
        <f t="shared" si="693"/>
        <v>138</v>
      </c>
    </row>
    <row r="14607" spans="2:16" ht="25.5">
      <c r="B14607" s="400"/>
      <c r="D14607" s="401"/>
      <c r="F14607" s="54" t="s">
        <v>15875</v>
      </c>
      <c r="J14607" s="27">
        <v>114</v>
      </c>
      <c r="L14607" s="18">
        <f t="shared" si="694"/>
        <v>114</v>
      </c>
      <c r="O14607" s="18">
        <f t="shared" si="692"/>
        <v>0</v>
      </c>
      <c r="P14607" s="16">
        <f t="shared" si="693"/>
        <v>114</v>
      </c>
    </row>
    <row r="14608" spans="2:16" ht="25.5">
      <c r="B14608" s="400"/>
      <c r="D14608" s="401"/>
      <c r="F14608" s="54" t="s">
        <v>15876</v>
      </c>
      <c r="J14608" s="27">
        <v>68</v>
      </c>
      <c r="L14608" s="18">
        <f t="shared" si="694"/>
        <v>68</v>
      </c>
      <c r="O14608" s="18">
        <f t="shared" si="692"/>
        <v>0</v>
      </c>
      <c r="P14608" s="16">
        <f t="shared" si="693"/>
        <v>68</v>
      </c>
    </row>
    <row r="14609" spans="2:16">
      <c r="B14609" s="400"/>
      <c r="D14609" s="401"/>
      <c r="F14609" s="54" t="s">
        <v>15877</v>
      </c>
      <c r="J14609" s="27">
        <v>85</v>
      </c>
      <c r="L14609" s="18">
        <f t="shared" si="694"/>
        <v>85</v>
      </c>
      <c r="O14609" s="18">
        <f t="shared" si="692"/>
        <v>0</v>
      </c>
      <c r="P14609" s="16">
        <f t="shared" si="693"/>
        <v>85</v>
      </c>
    </row>
    <row r="14610" spans="2:16" ht="25.5">
      <c r="B14610" s="400"/>
      <c r="D14610" s="401"/>
      <c r="F14610" s="54" t="s">
        <v>15878</v>
      </c>
      <c r="J14610" s="27">
        <v>59</v>
      </c>
      <c r="L14610" s="18">
        <f t="shared" si="694"/>
        <v>59</v>
      </c>
      <c r="O14610" s="18">
        <f t="shared" si="692"/>
        <v>0</v>
      </c>
      <c r="P14610" s="16">
        <f t="shared" si="693"/>
        <v>59</v>
      </c>
    </row>
    <row r="14611" spans="2:16">
      <c r="B14611" s="400"/>
      <c r="D14611" s="401"/>
      <c r="F14611" s="54" t="s">
        <v>15879</v>
      </c>
      <c r="J14611" s="27">
        <v>151</v>
      </c>
      <c r="L14611" s="18">
        <f t="shared" si="694"/>
        <v>151</v>
      </c>
      <c r="O14611" s="18">
        <f t="shared" si="692"/>
        <v>0</v>
      </c>
      <c r="P14611" s="16">
        <f t="shared" si="693"/>
        <v>151</v>
      </c>
    </row>
    <row r="14612" spans="2:16">
      <c r="B14612" s="400"/>
      <c r="D14612" s="401"/>
      <c r="F14612" s="54" t="s">
        <v>15880</v>
      </c>
      <c r="J14612" s="27">
        <v>29</v>
      </c>
      <c r="L14612" s="18">
        <f t="shared" si="694"/>
        <v>29</v>
      </c>
      <c r="O14612" s="18">
        <f t="shared" si="692"/>
        <v>0</v>
      </c>
      <c r="P14612" s="16">
        <f t="shared" si="693"/>
        <v>29</v>
      </c>
    </row>
    <row r="14613" spans="2:16">
      <c r="B14613" s="400"/>
      <c r="D14613" s="401"/>
      <c r="F14613" s="54" t="s">
        <v>15881</v>
      </c>
      <c r="J14613" s="27">
        <v>99</v>
      </c>
      <c r="L14613" s="18">
        <f t="shared" si="694"/>
        <v>99</v>
      </c>
      <c r="O14613" s="18">
        <f t="shared" si="692"/>
        <v>0</v>
      </c>
      <c r="P14613" s="16">
        <f t="shared" si="693"/>
        <v>99</v>
      </c>
    </row>
    <row r="14614" spans="2:16">
      <c r="B14614" s="400"/>
      <c r="D14614" s="401"/>
      <c r="F14614" s="54" t="s">
        <v>15882</v>
      </c>
      <c r="J14614" s="27">
        <v>54</v>
      </c>
      <c r="L14614" s="18">
        <f t="shared" si="694"/>
        <v>54</v>
      </c>
      <c r="O14614" s="18">
        <f t="shared" ref="O14614:O14677" si="695">+N14614+M14614</f>
        <v>0</v>
      </c>
      <c r="P14614" s="16">
        <f t="shared" ref="P14614:P14677" si="696">+L14614+O14614</f>
        <v>54</v>
      </c>
    </row>
    <row r="14615" spans="2:16">
      <c r="B14615" s="400"/>
      <c r="D14615" s="401"/>
      <c r="F14615" s="54" t="s">
        <v>15883</v>
      </c>
      <c r="J14615" s="27">
        <v>67</v>
      </c>
      <c r="L14615" s="18">
        <f t="shared" si="694"/>
        <v>67</v>
      </c>
      <c r="O14615" s="18">
        <f t="shared" si="695"/>
        <v>0</v>
      </c>
      <c r="P14615" s="16">
        <f t="shared" si="696"/>
        <v>67</v>
      </c>
    </row>
    <row r="14616" spans="2:16">
      <c r="B14616" s="400"/>
      <c r="D14616" s="401"/>
      <c r="F14616" s="54" t="s">
        <v>15884</v>
      </c>
      <c r="J14616" s="27">
        <v>42</v>
      </c>
      <c r="L14616" s="18">
        <f t="shared" si="694"/>
        <v>42</v>
      </c>
      <c r="O14616" s="18">
        <f t="shared" si="695"/>
        <v>0</v>
      </c>
      <c r="P14616" s="16">
        <f t="shared" si="696"/>
        <v>42</v>
      </c>
    </row>
    <row r="14617" spans="2:16" ht="25.5">
      <c r="B14617" s="400"/>
      <c r="D14617" s="401"/>
      <c r="F14617" s="54" t="s">
        <v>15885</v>
      </c>
      <c r="J14617" s="27">
        <v>81</v>
      </c>
      <c r="L14617" s="18">
        <f t="shared" si="694"/>
        <v>81</v>
      </c>
      <c r="O14617" s="18">
        <f t="shared" si="695"/>
        <v>0</v>
      </c>
      <c r="P14617" s="16">
        <f t="shared" si="696"/>
        <v>81</v>
      </c>
    </row>
    <row r="14618" spans="2:16" ht="25.5">
      <c r="B14618" s="400"/>
      <c r="D14618" s="401"/>
      <c r="F14618" s="54" t="s">
        <v>15886</v>
      </c>
      <c r="J14618" s="27">
        <v>66</v>
      </c>
      <c r="L14618" s="18">
        <f t="shared" ref="L14618:L14681" si="697">+J14618+K14618</f>
        <v>66</v>
      </c>
      <c r="O14618" s="18">
        <f t="shared" si="695"/>
        <v>0</v>
      </c>
      <c r="P14618" s="16">
        <f t="shared" si="696"/>
        <v>66</v>
      </c>
    </row>
    <row r="14619" spans="2:16" ht="25.5">
      <c r="B14619" s="400"/>
      <c r="D14619" s="401"/>
      <c r="F14619" s="54" t="s">
        <v>15887</v>
      </c>
      <c r="J14619" s="27">
        <v>126</v>
      </c>
      <c r="L14619" s="18">
        <f t="shared" si="697"/>
        <v>126</v>
      </c>
      <c r="O14619" s="18">
        <f t="shared" si="695"/>
        <v>0</v>
      </c>
      <c r="P14619" s="16">
        <f t="shared" si="696"/>
        <v>126</v>
      </c>
    </row>
    <row r="14620" spans="2:16">
      <c r="B14620" s="400"/>
      <c r="D14620" s="401"/>
      <c r="F14620" s="54" t="s">
        <v>15888</v>
      </c>
      <c r="J14620" s="27">
        <v>33</v>
      </c>
      <c r="L14620" s="18">
        <f t="shared" si="697"/>
        <v>33</v>
      </c>
      <c r="O14620" s="18">
        <f t="shared" si="695"/>
        <v>0</v>
      </c>
      <c r="P14620" s="16">
        <f t="shared" si="696"/>
        <v>33</v>
      </c>
    </row>
    <row r="14621" spans="2:16">
      <c r="B14621" s="400"/>
      <c r="D14621" s="401"/>
      <c r="F14621" s="54" t="s">
        <v>15889</v>
      </c>
      <c r="J14621" s="27">
        <v>41</v>
      </c>
      <c r="L14621" s="18">
        <f t="shared" si="697"/>
        <v>41</v>
      </c>
      <c r="O14621" s="18">
        <f t="shared" si="695"/>
        <v>0</v>
      </c>
      <c r="P14621" s="16">
        <f t="shared" si="696"/>
        <v>41</v>
      </c>
    </row>
    <row r="14622" spans="2:16">
      <c r="B14622" s="400"/>
      <c r="D14622" s="401"/>
      <c r="F14622" s="54" t="s">
        <v>15890</v>
      </c>
      <c r="J14622" s="27">
        <v>62</v>
      </c>
      <c r="L14622" s="18">
        <f t="shared" si="697"/>
        <v>62</v>
      </c>
      <c r="O14622" s="18">
        <f t="shared" si="695"/>
        <v>0</v>
      </c>
      <c r="P14622" s="16">
        <f t="shared" si="696"/>
        <v>62</v>
      </c>
    </row>
    <row r="14623" spans="2:16">
      <c r="B14623" s="400"/>
      <c r="D14623" s="401"/>
      <c r="F14623" s="54" t="s">
        <v>15891</v>
      </c>
      <c r="J14623" s="27">
        <v>79</v>
      </c>
      <c r="L14623" s="18">
        <f t="shared" si="697"/>
        <v>79</v>
      </c>
      <c r="O14623" s="18">
        <f t="shared" si="695"/>
        <v>0</v>
      </c>
      <c r="P14623" s="16">
        <f t="shared" si="696"/>
        <v>79</v>
      </c>
    </row>
    <row r="14624" spans="2:16">
      <c r="B14624" s="400"/>
      <c r="D14624" s="401"/>
      <c r="F14624" s="54" t="s">
        <v>15892</v>
      </c>
      <c r="J14624" s="27">
        <v>134</v>
      </c>
      <c r="L14624" s="18">
        <f t="shared" si="697"/>
        <v>134</v>
      </c>
      <c r="O14624" s="18">
        <f t="shared" si="695"/>
        <v>0</v>
      </c>
      <c r="P14624" s="16">
        <f t="shared" si="696"/>
        <v>134</v>
      </c>
    </row>
    <row r="14625" spans="2:16" ht="25.5">
      <c r="B14625" s="400"/>
      <c r="D14625" s="401"/>
      <c r="F14625" s="54" t="s">
        <v>15893</v>
      </c>
      <c r="J14625" s="27">
        <v>562</v>
      </c>
      <c r="L14625" s="18">
        <f t="shared" si="697"/>
        <v>562</v>
      </c>
      <c r="O14625" s="18">
        <f t="shared" si="695"/>
        <v>0</v>
      </c>
      <c r="P14625" s="16">
        <f t="shared" si="696"/>
        <v>562</v>
      </c>
    </row>
    <row r="14626" spans="2:16">
      <c r="B14626" s="400"/>
      <c r="D14626" s="401"/>
      <c r="F14626" s="54" t="s">
        <v>15894</v>
      </c>
      <c r="J14626" s="27">
        <v>255</v>
      </c>
      <c r="L14626" s="18">
        <f t="shared" si="697"/>
        <v>255</v>
      </c>
      <c r="O14626" s="18">
        <f t="shared" si="695"/>
        <v>0</v>
      </c>
      <c r="P14626" s="16">
        <f t="shared" si="696"/>
        <v>255</v>
      </c>
    </row>
    <row r="14627" spans="2:16" ht="25.5">
      <c r="B14627" s="400"/>
      <c r="D14627" s="401"/>
      <c r="F14627" s="54" t="s">
        <v>15895</v>
      </c>
      <c r="J14627" s="27">
        <v>390</v>
      </c>
      <c r="L14627" s="18">
        <f t="shared" si="697"/>
        <v>390</v>
      </c>
      <c r="O14627" s="18">
        <f t="shared" si="695"/>
        <v>0</v>
      </c>
      <c r="P14627" s="16">
        <f t="shared" si="696"/>
        <v>390</v>
      </c>
    </row>
    <row r="14628" spans="2:16" ht="25.5">
      <c r="B14628" s="400"/>
      <c r="D14628" s="401"/>
      <c r="F14628" s="54" t="s">
        <v>15896</v>
      </c>
      <c r="J14628" s="27">
        <v>344</v>
      </c>
      <c r="L14628" s="18">
        <f t="shared" si="697"/>
        <v>344</v>
      </c>
      <c r="O14628" s="18">
        <f t="shared" si="695"/>
        <v>0</v>
      </c>
      <c r="P14628" s="16">
        <f t="shared" si="696"/>
        <v>344</v>
      </c>
    </row>
    <row r="14629" spans="2:16">
      <c r="B14629" s="400"/>
      <c r="D14629" s="401" t="s">
        <v>15897</v>
      </c>
      <c r="F14629" s="54" t="s">
        <v>15898</v>
      </c>
      <c r="J14629" s="16">
        <v>225</v>
      </c>
      <c r="L14629" s="18">
        <f t="shared" si="697"/>
        <v>225</v>
      </c>
      <c r="O14629" s="18">
        <f t="shared" si="695"/>
        <v>0</v>
      </c>
      <c r="P14629" s="16">
        <f t="shared" si="696"/>
        <v>225</v>
      </c>
    </row>
    <row r="14630" spans="2:16" ht="25.5">
      <c r="B14630" s="400"/>
      <c r="D14630" s="401"/>
      <c r="F14630" s="54" t="s">
        <v>15899</v>
      </c>
      <c r="J14630" s="16">
        <v>47</v>
      </c>
      <c r="L14630" s="18">
        <f t="shared" si="697"/>
        <v>47</v>
      </c>
      <c r="O14630" s="18">
        <f t="shared" si="695"/>
        <v>0</v>
      </c>
      <c r="P14630" s="16">
        <f t="shared" si="696"/>
        <v>47</v>
      </c>
    </row>
    <row r="14631" spans="2:16" ht="25.5">
      <c r="B14631" s="400"/>
      <c r="D14631" s="401"/>
      <c r="F14631" s="54" t="s">
        <v>15900</v>
      </c>
      <c r="J14631" s="16">
        <v>53</v>
      </c>
      <c r="L14631" s="18">
        <f t="shared" si="697"/>
        <v>53</v>
      </c>
      <c r="O14631" s="18">
        <f t="shared" si="695"/>
        <v>0</v>
      </c>
      <c r="P14631" s="16">
        <f t="shared" si="696"/>
        <v>53</v>
      </c>
    </row>
    <row r="14632" spans="2:16">
      <c r="B14632" s="400"/>
      <c r="D14632" s="401"/>
      <c r="F14632" s="54" t="s">
        <v>15901</v>
      </c>
      <c r="J14632" s="107">
        <v>53</v>
      </c>
      <c r="L14632" s="18">
        <f t="shared" si="697"/>
        <v>53</v>
      </c>
      <c r="O14632" s="18">
        <f t="shared" si="695"/>
        <v>0</v>
      </c>
      <c r="P14632" s="16">
        <f t="shared" si="696"/>
        <v>53</v>
      </c>
    </row>
    <row r="14633" spans="2:16" ht="25.5">
      <c r="B14633" s="400"/>
      <c r="D14633" s="401"/>
      <c r="F14633" s="54" t="s">
        <v>15902</v>
      </c>
      <c r="J14633" s="27">
        <v>44</v>
      </c>
      <c r="L14633" s="18">
        <f t="shared" si="697"/>
        <v>44</v>
      </c>
      <c r="O14633" s="18">
        <f t="shared" si="695"/>
        <v>0</v>
      </c>
      <c r="P14633" s="16">
        <f t="shared" si="696"/>
        <v>44</v>
      </c>
    </row>
    <row r="14634" spans="2:16" ht="25.5">
      <c r="B14634" s="400"/>
      <c r="D14634" s="401"/>
      <c r="F14634" s="54" t="s">
        <v>15903</v>
      </c>
      <c r="J14634" s="27">
        <v>84</v>
      </c>
      <c r="L14634" s="18">
        <f t="shared" si="697"/>
        <v>84</v>
      </c>
      <c r="O14634" s="18">
        <f t="shared" si="695"/>
        <v>0</v>
      </c>
      <c r="P14634" s="16">
        <f t="shared" si="696"/>
        <v>84</v>
      </c>
    </row>
    <row r="14635" spans="2:16">
      <c r="B14635" s="400"/>
      <c r="D14635" s="401"/>
      <c r="F14635" s="54" t="s">
        <v>15904</v>
      </c>
      <c r="J14635" s="27">
        <v>128</v>
      </c>
      <c r="L14635" s="18">
        <f t="shared" si="697"/>
        <v>128</v>
      </c>
      <c r="O14635" s="18">
        <f t="shared" si="695"/>
        <v>0</v>
      </c>
      <c r="P14635" s="16">
        <f t="shared" si="696"/>
        <v>128</v>
      </c>
    </row>
    <row r="14636" spans="2:16">
      <c r="B14636" s="400"/>
      <c r="D14636" s="401"/>
      <c r="F14636" s="54" t="s">
        <v>15905</v>
      </c>
      <c r="J14636" s="27">
        <v>110</v>
      </c>
      <c r="L14636" s="18">
        <f t="shared" si="697"/>
        <v>110</v>
      </c>
      <c r="O14636" s="18">
        <f t="shared" si="695"/>
        <v>0</v>
      </c>
      <c r="P14636" s="16">
        <f t="shared" si="696"/>
        <v>110</v>
      </c>
    </row>
    <row r="14637" spans="2:16">
      <c r="B14637" s="400"/>
      <c r="D14637" s="401"/>
      <c r="F14637" s="54" t="s">
        <v>15906</v>
      </c>
      <c r="J14637" s="27">
        <v>72</v>
      </c>
      <c r="L14637" s="18">
        <f t="shared" si="697"/>
        <v>72</v>
      </c>
      <c r="O14637" s="18">
        <f t="shared" si="695"/>
        <v>0</v>
      </c>
      <c r="P14637" s="16">
        <f t="shared" si="696"/>
        <v>72</v>
      </c>
    </row>
    <row r="14638" spans="2:16" ht="25.5">
      <c r="B14638" s="400"/>
      <c r="D14638" s="401"/>
      <c r="F14638" s="54" t="s">
        <v>15907</v>
      </c>
      <c r="J14638" s="27">
        <v>38</v>
      </c>
      <c r="L14638" s="18">
        <f t="shared" si="697"/>
        <v>38</v>
      </c>
      <c r="O14638" s="18">
        <f t="shared" si="695"/>
        <v>0</v>
      </c>
      <c r="P14638" s="16">
        <f t="shared" si="696"/>
        <v>38</v>
      </c>
    </row>
    <row r="14639" spans="2:16" ht="25.5">
      <c r="B14639" s="400"/>
      <c r="D14639" s="401"/>
      <c r="F14639" s="54" t="s">
        <v>15908</v>
      </c>
      <c r="J14639" s="27">
        <v>137</v>
      </c>
      <c r="L14639" s="18">
        <f t="shared" si="697"/>
        <v>137</v>
      </c>
      <c r="O14639" s="18">
        <f t="shared" si="695"/>
        <v>0</v>
      </c>
      <c r="P14639" s="16">
        <f t="shared" si="696"/>
        <v>137</v>
      </c>
    </row>
    <row r="14640" spans="2:16">
      <c r="B14640" s="400"/>
      <c r="D14640" s="401"/>
      <c r="F14640" s="54" t="s">
        <v>15909</v>
      </c>
      <c r="J14640" s="27">
        <v>121</v>
      </c>
      <c r="L14640" s="18">
        <f t="shared" si="697"/>
        <v>121</v>
      </c>
      <c r="O14640" s="18">
        <f t="shared" si="695"/>
        <v>0</v>
      </c>
      <c r="P14640" s="16">
        <f t="shared" si="696"/>
        <v>121</v>
      </c>
    </row>
    <row r="14641" spans="2:16" ht="25.5">
      <c r="B14641" s="400"/>
      <c r="D14641" s="401"/>
      <c r="F14641" s="54" t="s">
        <v>15910</v>
      </c>
      <c r="J14641" s="27">
        <v>18</v>
      </c>
      <c r="L14641" s="18">
        <f t="shared" si="697"/>
        <v>18</v>
      </c>
      <c r="O14641" s="18">
        <f t="shared" si="695"/>
        <v>0</v>
      </c>
      <c r="P14641" s="16">
        <f t="shared" si="696"/>
        <v>18</v>
      </c>
    </row>
    <row r="14642" spans="2:16">
      <c r="B14642" s="400"/>
      <c r="D14642" s="401"/>
      <c r="F14642" s="54" t="s">
        <v>15911</v>
      </c>
      <c r="J14642" s="27">
        <v>251</v>
      </c>
      <c r="L14642" s="18">
        <f t="shared" si="697"/>
        <v>251</v>
      </c>
      <c r="O14642" s="18">
        <f t="shared" si="695"/>
        <v>0</v>
      </c>
      <c r="P14642" s="16">
        <f t="shared" si="696"/>
        <v>251</v>
      </c>
    </row>
    <row r="14643" spans="2:16">
      <c r="B14643" s="400"/>
      <c r="D14643" s="401"/>
      <c r="F14643" s="54" t="s">
        <v>15912</v>
      </c>
      <c r="J14643" s="27">
        <v>100</v>
      </c>
      <c r="L14643" s="18">
        <f t="shared" si="697"/>
        <v>100</v>
      </c>
      <c r="O14643" s="18">
        <f t="shared" si="695"/>
        <v>0</v>
      </c>
      <c r="P14643" s="16">
        <f t="shared" si="696"/>
        <v>100</v>
      </c>
    </row>
    <row r="14644" spans="2:16">
      <c r="B14644" s="400"/>
      <c r="D14644" s="401"/>
      <c r="F14644" s="54" t="s">
        <v>15913</v>
      </c>
      <c r="J14644" s="27">
        <v>159</v>
      </c>
      <c r="L14644" s="18">
        <f t="shared" si="697"/>
        <v>159</v>
      </c>
      <c r="O14644" s="18">
        <f t="shared" si="695"/>
        <v>0</v>
      </c>
      <c r="P14644" s="16">
        <f t="shared" si="696"/>
        <v>159</v>
      </c>
    </row>
    <row r="14645" spans="2:16">
      <c r="B14645" s="400"/>
      <c r="D14645" s="401"/>
      <c r="F14645" s="54" t="s">
        <v>15807</v>
      </c>
      <c r="J14645" s="27">
        <v>47</v>
      </c>
      <c r="L14645" s="18">
        <f t="shared" si="697"/>
        <v>47</v>
      </c>
      <c r="O14645" s="18">
        <f t="shared" si="695"/>
        <v>0</v>
      </c>
      <c r="P14645" s="16">
        <f t="shared" si="696"/>
        <v>47</v>
      </c>
    </row>
    <row r="14646" spans="2:16">
      <c r="B14646" s="400"/>
      <c r="D14646" s="401"/>
      <c r="F14646" s="54" t="s">
        <v>15914</v>
      </c>
      <c r="J14646" s="27">
        <v>205</v>
      </c>
      <c r="L14646" s="18">
        <f t="shared" si="697"/>
        <v>205</v>
      </c>
      <c r="O14646" s="18">
        <f t="shared" si="695"/>
        <v>0</v>
      </c>
      <c r="P14646" s="16">
        <f t="shared" si="696"/>
        <v>205</v>
      </c>
    </row>
    <row r="14647" spans="2:16">
      <c r="B14647" s="400"/>
      <c r="D14647" s="401"/>
      <c r="F14647" s="54" t="s">
        <v>15915</v>
      </c>
      <c r="J14647" s="27">
        <v>138</v>
      </c>
      <c r="L14647" s="18">
        <f t="shared" si="697"/>
        <v>138</v>
      </c>
      <c r="O14647" s="18">
        <f t="shared" si="695"/>
        <v>0</v>
      </c>
      <c r="P14647" s="16">
        <f t="shared" si="696"/>
        <v>138</v>
      </c>
    </row>
    <row r="14648" spans="2:16" ht="25.5">
      <c r="B14648" s="400"/>
      <c r="D14648" s="401"/>
      <c r="F14648" s="54" t="s">
        <v>15916</v>
      </c>
      <c r="J14648" s="27">
        <v>157</v>
      </c>
      <c r="L14648" s="18">
        <f t="shared" si="697"/>
        <v>157</v>
      </c>
      <c r="O14648" s="18">
        <f t="shared" si="695"/>
        <v>0</v>
      </c>
      <c r="P14648" s="16">
        <f t="shared" si="696"/>
        <v>157</v>
      </c>
    </row>
    <row r="14649" spans="2:16">
      <c r="B14649" s="400"/>
      <c r="D14649" s="401"/>
      <c r="F14649" s="54" t="s">
        <v>15861</v>
      </c>
      <c r="J14649" s="27">
        <v>29</v>
      </c>
      <c r="L14649" s="18">
        <f t="shared" si="697"/>
        <v>29</v>
      </c>
      <c r="O14649" s="18">
        <f t="shared" si="695"/>
        <v>0</v>
      </c>
      <c r="P14649" s="16">
        <f t="shared" si="696"/>
        <v>29</v>
      </c>
    </row>
    <row r="14650" spans="2:16" ht="25.5">
      <c r="B14650" s="400"/>
      <c r="D14650" s="401"/>
      <c r="F14650" s="54" t="s">
        <v>15917</v>
      </c>
      <c r="J14650" s="27">
        <v>72</v>
      </c>
      <c r="L14650" s="18">
        <f t="shared" si="697"/>
        <v>72</v>
      </c>
      <c r="O14650" s="18">
        <f t="shared" si="695"/>
        <v>0</v>
      </c>
      <c r="P14650" s="16">
        <f t="shared" si="696"/>
        <v>72</v>
      </c>
    </row>
    <row r="14651" spans="2:16" ht="25.5">
      <c r="B14651" s="400"/>
      <c r="D14651" s="401"/>
      <c r="F14651" s="103" t="s">
        <v>15918</v>
      </c>
      <c r="J14651" s="27">
        <v>84</v>
      </c>
      <c r="L14651" s="18">
        <f t="shared" si="697"/>
        <v>84</v>
      </c>
      <c r="O14651" s="18">
        <f t="shared" si="695"/>
        <v>0</v>
      </c>
      <c r="P14651" s="16">
        <f t="shared" si="696"/>
        <v>84</v>
      </c>
    </row>
    <row r="14652" spans="2:16" ht="25.5">
      <c r="B14652" s="400"/>
      <c r="D14652" s="401"/>
      <c r="F14652" s="54" t="s">
        <v>15919</v>
      </c>
      <c r="J14652" s="27">
        <v>94</v>
      </c>
      <c r="L14652" s="18">
        <f t="shared" si="697"/>
        <v>94</v>
      </c>
      <c r="O14652" s="18">
        <f t="shared" si="695"/>
        <v>0</v>
      </c>
      <c r="P14652" s="16">
        <f t="shared" si="696"/>
        <v>94</v>
      </c>
    </row>
    <row r="14653" spans="2:16" ht="25.5">
      <c r="B14653" s="400"/>
      <c r="D14653" s="401"/>
      <c r="F14653" s="54" t="s">
        <v>15920</v>
      </c>
      <c r="J14653" s="27">
        <v>44</v>
      </c>
      <c r="L14653" s="18">
        <f t="shared" si="697"/>
        <v>44</v>
      </c>
      <c r="O14653" s="18">
        <f t="shared" si="695"/>
        <v>0</v>
      </c>
      <c r="P14653" s="16">
        <f t="shared" si="696"/>
        <v>44</v>
      </c>
    </row>
    <row r="14654" spans="2:16" ht="25.5">
      <c r="B14654" s="400"/>
      <c r="D14654" s="401"/>
      <c r="F14654" s="54" t="s">
        <v>15921</v>
      </c>
      <c r="J14654" s="27">
        <v>68</v>
      </c>
      <c r="L14654" s="18">
        <f t="shared" si="697"/>
        <v>68</v>
      </c>
      <c r="O14654" s="18">
        <f t="shared" si="695"/>
        <v>0</v>
      </c>
      <c r="P14654" s="16">
        <f t="shared" si="696"/>
        <v>68</v>
      </c>
    </row>
    <row r="14655" spans="2:16">
      <c r="B14655" s="400"/>
      <c r="D14655" s="401"/>
      <c r="F14655" s="54" t="s">
        <v>15922</v>
      </c>
      <c r="J14655" s="27">
        <v>147</v>
      </c>
      <c r="L14655" s="18">
        <f t="shared" si="697"/>
        <v>147</v>
      </c>
      <c r="O14655" s="18">
        <f t="shared" si="695"/>
        <v>0</v>
      </c>
      <c r="P14655" s="16">
        <f t="shared" si="696"/>
        <v>147</v>
      </c>
    </row>
    <row r="14656" spans="2:16" ht="25.5">
      <c r="B14656" s="400"/>
      <c r="D14656" s="401"/>
      <c r="F14656" s="54" t="s">
        <v>15923</v>
      </c>
      <c r="J14656" s="27">
        <v>144</v>
      </c>
      <c r="L14656" s="18">
        <f t="shared" si="697"/>
        <v>144</v>
      </c>
      <c r="O14656" s="18">
        <f t="shared" si="695"/>
        <v>0</v>
      </c>
      <c r="P14656" s="16">
        <f t="shared" si="696"/>
        <v>144</v>
      </c>
    </row>
    <row r="14657" spans="2:16">
      <c r="B14657" s="400"/>
      <c r="D14657" s="401"/>
      <c r="F14657" s="54" t="s">
        <v>15924</v>
      </c>
      <c r="J14657" s="27">
        <v>70</v>
      </c>
      <c r="L14657" s="18">
        <f t="shared" si="697"/>
        <v>70</v>
      </c>
      <c r="O14657" s="18">
        <f t="shared" si="695"/>
        <v>0</v>
      </c>
      <c r="P14657" s="16">
        <f t="shared" si="696"/>
        <v>70</v>
      </c>
    </row>
    <row r="14658" spans="2:16">
      <c r="B14658" s="400"/>
      <c r="D14658" s="401"/>
      <c r="F14658" s="54" t="s">
        <v>15925</v>
      </c>
      <c r="J14658" s="27">
        <v>87</v>
      </c>
      <c r="L14658" s="18">
        <f t="shared" si="697"/>
        <v>87</v>
      </c>
      <c r="O14658" s="18">
        <f t="shared" si="695"/>
        <v>0</v>
      </c>
      <c r="P14658" s="16">
        <f t="shared" si="696"/>
        <v>87</v>
      </c>
    </row>
    <row r="14659" spans="2:16">
      <c r="B14659" s="400"/>
      <c r="D14659" s="401"/>
      <c r="F14659" s="54" t="s">
        <v>15926</v>
      </c>
      <c r="J14659" s="27">
        <v>125</v>
      </c>
      <c r="L14659" s="18">
        <f t="shared" si="697"/>
        <v>125</v>
      </c>
      <c r="O14659" s="18">
        <f t="shared" si="695"/>
        <v>0</v>
      </c>
      <c r="P14659" s="16">
        <f t="shared" si="696"/>
        <v>125</v>
      </c>
    </row>
    <row r="14660" spans="2:16" ht="25.5">
      <c r="B14660" s="400"/>
      <c r="D14660" s="401"/>
      <c r="F14660" s="54" t="s">
        <v>15927</v>
      </c>
      <c r="J14660" s="27">
        <v>45</v>
      </c>
      <c r="L14660" s="18">
        <f t="shared" si="697"/>
        <v>45</v>
      </c>
      <c r="O14660" s="18">
        <f t="shared" si="695"/>
        <v>0</v>
      </c>
      <c r="P14660" s="16">
        <f t="shared" si="696"/>
        <v>45</v>
      </c>
    </row>
    <row r="14661" spans="2:16">
      <c r="B14661" s="400"/>
      <c r="D14661" s="401"/>
      <c r="F14661" s="54" t="s">
        <v>15928</v>
      </c>
      <c r="J14661" s="27">
        <v>32</v>
      </c>
      <c r="L14661" s="18">
        <f t="shared" si="697"/>
        <v>32</v>
      </c>
      <c r="O14661" s="18">
        <f t="shared" si="695"/>
        <v>0</v>
      </c>
      <c r="P14661" s="16">
        <f t="shared" si="696"/>
        <v>32</v>
      </c>
    </row>
    <row r="14662" spans="2:16">
      <c r="B14662" s="400"/>
      <c r="D14662" s="401"/>
      <c r="F14662" s="54" t="s">
        <v>15929</v>
      </c>
      <c r="J14662" s="27">
        <v>62</v>
      </c>
      <c r="L14662" s="18">
        <f t="shared" si="697"/>
        <v>62</v>
      </c>
      <c r="O14662" s="18">
        <f t="shared" si="695"/>
        <v>0</v>
      </c>
      <c r="P14662" s="16">
        <f t="shared" si="696"/>
        <v>62</v>
      </c>
    </row>
    <row r="14663" spans="2:16" ht="25.5">
      <c r="B14663" s="400"/>
      <c r="D14663" s="401"/>
      <c r="F14663" s="54" t="s">
        <v>15930</v>
      </c>
      <c r="J14663" s="27">
        <v>111</v>
      </c>
      <c r="L14663" s="18">
        <f t="shared" si="697"/>
        <v>111</v>
      </c>
      <c r="O14663" s="18">
        <f t="shared" si="695"/>
        <v>0</v>
      </c>
      <c r="P14663" s="16">
        <f t="shared" si="696"/>
        <v>111</v>
      </c>
    </row>
    <row r="14664" spans="2:16">
      <c r="B14664" s="400"/>
      <c r="D14664" s="401"/>
      <c r="F14664" s="54" t="s">
        <v>15931</v>
      </c>
      <c r="J14664" s="27">
        <v>27</v>
      </c>
      <c r="L14664" s="18">
        <f t="shared" si="697"/>
        <v>27</v>
      </c>
      <c r="O14664" s="18">
        <f t="shared" si="695"/>
        <v>0</v>
      </c>
      <c r="P14664" s="16">
        <f t="shared" si="696"/>
        <v>27</v>
      </c>
    </row>
    <row r="14665" spans="2:16" ht="25.5">
      <c r="B14665" s="400"/>
      <c r="D14665" s="401"/>
      <c r="F14665" s="54" t="s">
        <v>15932</v>
      </c>
      <c r="J14665" s="27">
        <v>36</v>
      </c>
      <c r="L14665" s="18">
        <f t="shared" si="697"/>
        <v>36</v>
      </c>
      <c r="O14665" s="18">
        <f t="shared" si="695"/>
        <v>0</v>
      </c>
      <c r="P14665" s="16">
        <f t="shared" si="696"/>
        <v>36</v>
      </c>
    </row>
    <row r="14666" spans="2:16" ht="25.5">
      <c r="B14666" s="400"/>
      <c r="D14666" s="401"/>
      <c r="F14666" s="54" t="s">
        <v>15933</v>
      </c>
      <c r="J14666" s="27">
        <v>30</v>
      </c>
      <c r="L14666" s="18">
        <f t="shared" si="697"/>
        <v>30</v>
      </c>
      <c r="O14666" s="18">
        <f t="shared" si="695"/>
        <v>0</v>
      </c>
      <c r="P14666" s="16">
        <f t="shared" si="696"/>
        <v>30</v>
      </c>
    </row>
    <row r="14667" spans="2:16" ht="25.5">
      <c r="B14667" s="400"/>
      <c r="D14667" s="401"/>
      <c r="F14667" s="54" t="s">
        <v>15934</v>
      </c>
      <c r="J14667" s="27">
        <v>350</v>
      </c>
      <c r="L14667" s="18">
        <f t="shared" si="697"/>
        <v>350</v>
      </c>
      <c r="O14667" s="18">
        <f t="shared" si="695"/>
        <v>0</v>
      </c>
      <c r="P14667" s="16">
        <f t="shared" si="696"/>
        <v>350</v>
      </c>
    </row>
    <row r="14668" spans="2:16">
      <c r="B14668" s="400"/>
      <c r="D14668" s="401"/>
      <c r="F14668" s="54" t="s">
        <v>15935</v>
      </c>
      <c r="J14668" s="27">
        <v>95</v>
      </c>
      <c r="L14668" s="18">
        <f t="shared" si="697"/>
        <v>95</v>
      </c>
      <c r="O14668" s="18">
        <f t="shared" si="695"/>
        <v>0</v>
      </c>
      <c r="P14668" s="16">
        <f t="shared" si="696"/>
        <v>95</v>
      </c>
    </row>
    <row r="14669" spans="2:16">
      <c r="B14669" s="400"/>
      <c r="D14669" s="401"/>
      <c r="F14669" s="54" t="s">
        <v>15936</v>
      </c>
      <c r="J14669" s="27">
        <v>96</v>
      </c>
      <c r="L14669" s="18">
        <f t="shared" si="697"/>
        <v>96</v>
      </c>
      <c r="O14669" s="18">
        <f t="shared" si="695"/>
        <v>0</v>
      </c>
      <c r="P14669" s="16">
        <f t="shared" si="696"/>
        <v>96</v>
      </c>
    </row>
    <row r="14670" spans="2:16">
      <c r="B14670" s="400"/>
      <c r="D14670" s="401"/>
      <c r="F14670" s="54" t="s">
        <v>15937</v>
      </c>
      <c r="J14670" s="27">
        <v>94</v>
      </c>
      <c r="L14670" s="18">
        <f t="shared" si="697"/>
        <v>94</v>
      </c>
      <c r="O14670" s="18">
        <f t="shared" si="695"/>
        <v>0</v>
      </c>
      <c r="P14670" s="16">
        <f t="shared" si="696"/>
        <v>94</v>
      </c>
    </row>
    <row r="14671" spans="2:16">
      <c r="B14671" s="400"/>
      <c r="D14671" s="401"/>
      <c r="F14671" s="54" t="s">
        <v>15938</v>
      </c>
      <c r="J14671" s="27">
        <v>152</v>
      </c>
      <c r="L14671" s="18">
        <f t="shared" si="697"/>
        <v>152</v>
      </c>
      <c r="O14671" s="18">
        <f t="shared" si="695"/>
        <v>0</v>
      </c>
      <c r="P14671" s="16">
        <f t="shared" si="696"/>
        <v>152</v>
      </c>
    </row>
    <row r="14672" spans="2:16" ht="25.5">
      <c r="B14672" s="400"/>
      <c r="D14672" s="401"/>
      <c r="F14672" s="54" t="s">
        <v>15939</v>
      </c>
      <c r="J14672" s="27">
        <v>56</v>
      </c>
      <c r="L14672" s="18">
        <f t="shared" si="697"/>
        <v>56</v>
      </c>
      <c r="O14672" s="18">
        <f t="shared" si="695"/>
        <v>0</v>
      </c>
      <c r="P14672" s="16">
        <f t="shared" si="696"/>
        <v>56</v>
      </c>
    </row>
    <row r="14673" spans="2:16">
      <c r="B14673" s="400"/>
      <c r="D14673" s="401"/>
      <c r="F14673" s="54" t="s">
        <v>15940</v>
      </c>
      <c r="J14673" s="27">
        <v>64</v>
      </c>
      <c r="L14673" s="18">
        <f t="shared" si="697"/>
        <v>64</v>
      </c>
      <c r="O14673" s="18">
        <f t="shared" si="695"/>
        <v>0</v>
      </c>
      <c r="P14673" s="16">
        <f t="shared" si="696"/>
        <v>64</v>
      </c>
    </row>
    <row r="14674" spans="2:16" ht="25.5">
      <c r="B14674" s="400"/>
      <c r="D14674" s="401"/>
      <c r="F14674" s="54" t="s">
        <v>15941</v>
      </c>
      <c r="J14674" s="27">
        <v>25</v>
      </c>
      <c r="L14674" s="18">
        <f t="shared" si="697"/>
        <v>25</v>
      </c>
      <c r="O14674" s="18">
        <f t="shared" si="695"/>
        <v>0</v>
      </c>
      <c r="P14674" s="16">
        <f t="shared" si="696"/>
        <v>25</v>
      </c>
    </row>
    <row r="14675" spans="2:16" ht="25.5">
      <c r="B14675" s="400"/>
      <c r="D14675" s="401"/>
      <c r="F14675" s="54" t="s">
        <v>15942</v>
      </c>
      <c r="J14675" s="27">
        <v>17</v>
      </c>
      <c r="L14675" s="18">
        <f t="shared" si="697"/>
        <v>17</v>
      </c>
      <c r="O14675" s="18">
        <f t="shared" si="695"/>
        <v>0</v>
      </c>
      <c r="P14675" s="16">
        <f t="shared" si="696"/>
        <v>17</v>
      </c>
    </row>
    <row r="14676" spans="2:16">
      <c r="B14676" s="400"/>
      <c r="D14676" s="401"/>
      <c r="F14676" s="54" t="s">
        <v>15943</v>
      </c>
      <c r="J14676" s="27">
        <v>90</v>
      </c>
      <c r="L14676" s="18">
        <f t="shared" si="697"/>
        <v>90</v>
      </c>
      <c r="O14676" s="18">
        <f t="shared" si="695"/>
        <v>0</v>
      </c>
      <c r="P14676" s="16">
        <f t="shared" si="696"/>
        <v>90</v>
      </c>
    </row>
    <row r="14677" spans="2:16" ht="25.5">
      <c r="B14677" s="400"/>
      <c r="D14677" s="401"/>
      <c r="F14677" s="54" t="s">
        <v>15944</v>
      </c>
      <c r="J14677" s="27">
        <v>173</v>
      </c>
      <c r="L14677" s="18">
        <f t="shared" si="697"/>
        <v>173</v>
      </c>
      <c r="O14677" s="18">
        <f t="shared" si="695"/>
        <v>0</v>
      </c>
      <c r="P14677" s="16">
        <f t="shared" si="696"/>
        <v>173</v>
      </c>
    </row>
    <row r="14678" spans="2:16">
      <c r="B14678" s="400"/>
      <c r="D14678" s="401"/>
      <c r="F14678" s="54" t="s">
        <v>15945</v>
      </c>
      <c r="J14678" s="27">
        <v>158</v>
      </c>
      <c r="L14678" s="18">
        <f t="shared" si="697"/>
        <v>158</v>
      </c>
      <c r="O14678" s="18">
        <f t="shared" ref="O14678:O14741" si="698">+N14678+M14678</f>
        <v>0</v>
      </c>
      <c r="P14678" s="16">
        <f t="shared" ref="P14678:P14741" si="699">+L14678+O14678</f>
        <v>158</v>
      </c>
    </row>
    <row r="14679" spans="2:16">
      <c r="B14679" s="400"/>
      <c r="D14679" s="401"/>
      <c r="F14679" s="54" t="s">
        <v>15946</v>
      </c>
      <c r="J14679" s="27">
        <v>55</v>
      </c>
      <c r="L14679" s="18">
        <f t="shared" si="697"/>
        <v>55</v>
      </c>
      <c r="O14679" s="18">
        <f t="shared" si="698"/>
        <v>0</v>
      </c>
      <c r="P14679" s="16">
        <f t="shared" si="699"/>
        <v>55</v>
      </c>
    </row>
    <row r="14680" spans="2:16" ht="25.5">
      <c r="B14680" s="400"/>
      <c r="D14680" s="401"/>
      <c r="F14680" s="54" t="s">
        <v>15947</v>
      </c>
      <c r="J14680" s="27">
        <v>61</v>
      </c>
      <c r="L14680" s="18">
        <f t="shared" si="697"/>
        <v>61</v>
      </c>
      <c r="O14680" s="18">
        <f t="shared" si="698"/>
        <v>0</v>
      </c>
      <c r="P14680" s="16">
        <f t="shared" si="699"/>
        <v>61</v>
      </c>
    </row>
    <row r="14681" spans="2:16">
      <c r="B14681" s="400"/>
      <c r="D14681" s="401"/>
      <c r="F14681" s="54" t="s">
        <v>15948</v>
      </c>
      <c r="J14681" s="27">
        <v>107</v>
      </c>
      <c r="L14681" s="18">
        <f t="shared" si="697"/>
        <v>107</v>
      </c>
      <c r="O14681" s="18">
        <f t="shared" si="698"/>
        <v>0</v>
      </c>
      <c r="P14681" s="16">
        <f t="shared" si="699"/>
        <v>107</v>
      </c>
    </row>
    <row r="14682" spans="2:16">
      <c r="B14682" s="400"/>
      <c r="D14682" s="401"/>
      <c r="F14682" s="54" t="s">
        <v>15949</v>
      </c>
      <c r="J14682" s="27">
        <v>61</v>
      </c>
      <c r="L14682" s="18">
        <f t="shared" ref="L14682:L14745" si="700">+J14682+K14682</f>
        <v>61</v>
      </c>
      <c r="O14682" s="18">
        <f t="shared" si="698"/>
        <v>0</v>
      </c>
      <c r="P14682" s="16">
        <f t="shared" si="699"/>
        <v>61</v>
      </c>
    </row>
    <row r="14683" spans="2:16">
      <c r="B14683" s="400"/>
      <c r="D14683" s="412" t="s">
        <v>15950</v>
      </c>
      <c r="F14683" s="265" t="s">
        <v>15951</v>
      </c>
      <c r="J14683" s="108">
        <v>60</v>
      </c>
      <c r="L14683" s="18">
        <f t="shared" si="700"/>
        <v>60</v>
      </c>
      <c r="O14683" s="18">
        <f t="shared" si="698"/>
        <v>0</v>
      </c>
      <c r="P14683" s="16">
        <f t="shared" si="699"/>
        <v>60</v>
      </c>
    </row>
    <row r="14684" spans="2:16">
      <c r="B14684" s="400"/>
      <c r="D14684" s="412"/>
      <c r="F14684" s="265" t="s">
        <v>15952</v>
      </c>
      <c r="J14684" s="108">
        <v>128</v>
      </c>
      <c r="L14684" s="18">
        <f t="shared" si="700"/>
        <v>128</v>
      </c>
      <c r="O14684" s="18">
        <f t="shared" si="698"/>
        <v>0</v>
      </c>
      <c r="P14684" s="16">
        <f t="shared" si="699"/>
        <v>128</v>
      </c>
    </row>
    <row r="14685" spans="2:16">
      <c r="B14685" s="400"/>
      <c r="D14685" s="412"/>
      <c r="F14685" s="265" t="s">
        <v>15953</v>
      </c>
      <c r="J14685" s="108">
        <v>180</v>
      </c>
      <c r="L14685" s="18">
        <f t="shared" si="700"/>
        <v>180</v>
      </c>
      <c r="O14685" s="18">
        <f t="shared" si="698"/>
        <v>0</v>
      </c>
      <c r="P14685" s="16">
        <f t="shared" si="699"/>
        <v>180</v>
      </c>
    </row>
    <row r="14686" spans="2:16">
      <c r="B14686" s="400"/>
      <c r="D14686" s="412"/>
      <c r="F14686" s="265" t="s">
        <v>15954</v>
      </c>
      <c r="J14686" s="108">
        <v>19</v>
      </c>
      <c r="L14686" s="18">
        <f t="shared" si="700"/>
        <v>19</v>
      </c>
      <c r="O14686" s="18">
        <f t="shared" si="698"/>
        <v>0</v>
      </c>
      <c r="P14686" s="16">
        <f t="shared" si="699"/>
        <v>19</v>
      </c>
    </row>
    <row r="14687" spans="2:16">
      <c r="B14687" s="400"/>
      <c r="D14687" s="412"/>
      <c r="F14687" s="265" t="s">
        <v>15955</v>
      </c>
      <c r="J14687" s="108">
        <v>110</v>
      </c>
      <c r="L14687" s="18">
        <f t="shared" si="700"/>
        <v>110</v>
      </c>
      <c r="O14687" s="18">
        <f t="shared" si="698"/>
        <v>0</v>
      </c>
      <c r="P14687" s="16">
        <f t="shared" si="699"/>
        <v>110</v>
      </c>
    </row>
    <row r="14688" spans="2:16">
      <c r="B14688" s="400"/>
      <c r="D14688" s="412"/>
      <c r="F14688" s="265" t="s">
        <v>15956</v>
      </c>
      <c r="J14688" s="108">
        <v>25</v>
      </c>
      <c r="L14688" s="18">
        <f t="shared" si="700"/>
        <v>25</v>
      </c>
      <c r="O14688" s="18">
        <f t="shared" si="698"/>
        <v>0</v>
      </c>
      <c r="P14688" s="16">
        <f t="shared" si="699"/>
        <v>25</v>
      </c>
    </row>
    <row r="14689" spans="2:16">
      <c r="B14689" s="400"/>
      <c r="D14689" s="412"/>
      <c r="F14689" s="265" t="s">
        <v>15957</v>
      </c>
      <c r="J14689" s="108">
        <v>158</v>
      </c>
      <c r="L14689" s="18">
        <f t="shared" si="700"/>
        <v>158</v>
      </c>
      <c r="O14689" s="18">
        <f t="shared" si="698"/>
        <v>0</v>
      </c>
      <c r="P14689" s="16">
        <f t="shared" si="699"/>
        <v>158</v>
      </c>
    </row>
    <row r="14690" spans="2:16">
      <c r="B14690" s="400"/>
      <c r="D14690" s="412"/>
      <c r="F14690" s="265" t="s">
        <v>15958</v>
      </c>
      <c r="J14690" s="108">
        <v>240</v>
      </c>
      <c r="L14690" s="18">
        <f t="shared" si="700"/>
        <v>240</v>
      </c>
      <c r="O14690" s="18">
        <f t="shared" si="698"/>
        <v>0</v>
      </c>
      <c r="P14690" s="16">
        <f t="shared" si="699"/>
        <v>240</v>
      </c>
    </row>
    <row r="14691" spans="2:16">
      <c r="B14691" s="400"/>
      <c r="D14691" s="412"/>
      <c r="F14691" s="265" t="s">
        <v>15959</v>
      </c>
      <c r="J14691" s="108">
        <v>88</v>
      </c>
      <c r="L14691" s="18">
        <f t="shared" si="700"/>
        <v>88</v>
      </c>
      <c r="O14691" s="18">
        <f t="shared" si="698"/>
        <v>0</v>
      </c>
      <c r="P14691" s="16">
        <f t="shared" si="699"/>
        <v>88</v>
      </c>
    </row>
    <row r="14692" spans="2:16">
      <c r="B14692" s="400"/>
      <c r="D14692" s="412"/>
      <c r="F14692" s="265" t="s">
        <v>15960</v>
      </c>
      <c r="J14692" s="108">
        <v>262</v>
      </c>
      <c r="L14692" s="18">
        <f t="shared" si="700"/>
        <v>262</v>
      </c>
      <c r="O14692" s="18">
        <f t="shared" si="698"/>
        <v>0</v>
      </c>
      <c r="P14692" s="16">
        <f t="shared" si="699"/>
        <v>262</v>
      </c>
    </row>
    <row r="14693" spans="2:16">
      <c r="B14693" s="400"/>
      <c r="D14693" s="412"/>
      <c r="F14693" s="265" t="s">
        <v>15961</v>
      </c>
      <c r="J14693" s="108">
        <v>26</v>
      </c>
      <c r="L14693" s="18">
        <f t="shared" si="700"/>
        <v>26</v>
      </c>
      <c r="O14693" s="18">
        <f t="shared" si="698"/>
        <v>0</v>
      </c>
      <c r="P14693" s="16">
        <f t="shared" si="699"/>
        <v>26</v>
      </c>
    </row>
    <row r="14694" spans="2:16">
      <c r="B14694" s="400"/>
      <c r="D14694" s="412"/>
      <c r="F14694" s="265" t="s">
        <v>15962</v>
      </c>
      <c r="J14694" s="108">
        <v>420</v>
      </c>
      <c r="L14694" s="18">
        <f t="shared" si="700"/>
        <v>420</v>
      </c>
      <c r="O14694" s="18">
        <f t="shared" si="698"/>
        <v>0</v>
      </c>
      <c r="P14694" s="16">
        <f t="shared" si="699"/>
        <v>420</v>
      </c>
    </row>
    <row r="14695" spans="2:16">
      <c r="B14695" s="400"/>
      <c r="D14695" s="412"/>
      <c r="F14695" s="265" t="s">
        <v>15963</v>
      </c>
      <c r="J14695" s="108">
        <v>39</v>
      </c>
      <c r="L14695" s="18">
        <f t="shared" si="700"/>
        <v>39</v>
      </c>
      <c r="O14695" s="18">
        <f t="shared" si="698"/>
        <v>0</v>
      </c>
      <c r="P14695" s="16">
        <f t="shared" si="699"/>
        <v>39</v>
      </c>
    </row>
    <row r="14696" spans="2:16">
      <c r="B14696" s="400"/>
      <c r="D14696" s="412"/>
      <c r="F14696" s="265" t="s">
        <v>15964</v>
      </c>
      <c r="J14696" s="108">
        <v>58</v>
      </c>
      <c r="L14696" s="18">
        <f t="shared" si="700"/>
        <v>58</v>
      </c>
      <c r="O14696" s="18">
        <f t="shared" si="698"/>
        <v>0</v>
      </c>
      <c r="P14696" s="16">
        <f t="shared" si="699"/>
        <v>58</v>
      </c>
    </row>
    <row r="14697" spans="2:16">
      <c r="B14697" s="400"/>
      <c r="D14697" s="412"/>
      <c r="F14697" s="266" t="s">
        <v>15965</v>
      </c>
      <c r="J14697" s="108">
        <v>179</v>
      </c>
      <c r="L14697" s="18">
        <f t="shared" si="700"/>
        <v>179</v>
      </c>
      <c r="O14697" s="18">
        <f t="shared" si="698"/>
        <v>0</v>
      </c>
      <c r="P14697" s="16">
        <f t="shared" si="699"/>
        <v>179</v>
      </c>
    </row>
    <row r="14698" spans="2:16">
      <c r="B14698" s="400"/>
      <c r="D14698" s="412"/>
      <c r="F14698" s="266" t="s">
        <v>15966</v>
      </c>
      <c r="J14698" s="108">
        <v>24</v>
      </c>
      <c r="L14698" s="18">
        <f t="shared" si="700"/>
        <v>24</v>
      </c>
      <c r="O14698" s="18">
        <f t="shared" si="698"/>
        <v>0</v>
      </c>
      <c r="P14698" s="16">
        <f t="shared" si="699"/>
        <v>24</v>
      </c>
    </row>
    <row r="14699" spans="2:16">
      <c r="B14699" s="400"/>
      <c r="D14699" s="412"/>
      <c r="F14699" s="266" t="s">
        <v>15967</v>
      </c>
      <c r="J14699" s="108">
        <v>45</v>
      </c>
      <c r="L14699" s="18">
        <f t="shared" si="700"/>
        <v>45</v>
      </c>
      <c r="O14699" s="18">
        <f t="shared" si="698"/>
        <v>0</v>
      </c>
      <c r="P14699" s="16">
        <f t="shared" si="699"/>
        <v>45</v>
      </c>
    </row>
    <row r="14700" spans="2:16">
      <c r="B14700" s="400"/>
      <c r="D14700" s="412"/>
      <c r="F14700" s="266" t="s">
        <v>15968</v>
      </c>
      <c r="J14700" s="108">
        <v>36</v>
      </c>
      <c r="L14700" s="18">
        <f t="shared" si="700"/>
        <v>36</v>
      </c>
      <c r="O14700" s="18">
        <f t="shared" si="698"/>
        <v>0</v>
      </c>
      <c r="P14700" s="16">
        <f t="shared" si="699"/>
        <v>36</v>
      </c>
    </row>
    <row r="14701" spans="2:16">
      <c r="B14701" s="400"/>
      <c r="D14701" s="412"/>
      <c r="F14701" s="266" t="s">
        <v>15969</v>
      </c>
      <c r="J14701" s="108">
        <v>19</v>
      </c>
      <c r="L14701" s="18">
        <f t="shared" si="700"/>
        <v>19</v>
      </c>
      <c r="O14701" s="18">
        <f t="shared" si="698"/>
        <v>0</v>
      </c>
      <c r="P14701" s="16">
        <f t="shared" si="699"/>
        <v>19</v>
      </c>
    </row>
    <row r="14702" spans="2:16">
      <c r="B14702" s="400"/>
      <c r="D14702" s="412"/>
      <c r="F14702" s="266" t="s">
        <v>15970</v>
      </c>
      <c r="J14702" s="108">
        <v>10</v>
      </c>
      <c r="L14702" s="18">
        <f t="shared" si="700"/>
        <v>10</v>
      </c>
      <c r="O14702" s="18">
        <f t="shared" si="698"/>
        <v>0</v>
      </c>
      <c r="P14702" s="16">
        <f t="shared" si="699"/>
        <v>10</v>
      </c>
    </row>
    <row r="14703" spans="2:16">
      <c r="B14703" s="400"/>
      <c r="D14703" s="412"/>
      <c r="F14703" s="266" t="s">
        <v>15971</v>
      </c>
      <c r="J14703" s="108">
        <v>26</v>
      </c>
      <c r="L14703" s="18">
        <f t="shared" si="700"/>
        <v>26</v>
      </c>
      <c r="O14703" s="18">
        <f t="shared" si="698"/>
        <v>0</v>
      </c>
      <c r="P14703" s="16">
        <f t="shared" si="699"/>
        <v>26</v>
      </c>
    </row>
    <row r="14704" spans="2:16">
      <c r="B14704" s="400"/>
      <c r="D14704" s="412"/>
      <c r="F14704" s="266" t="s">
        <v>15972</v>
      </c>
      <c r="J14704" s="108">
        <v>21</v>
      </c>
      <c r="L14704" s="18">
        <f t="shared" si="700"/>
        <v>21</v>
      </c>
      <c r="O14704" s="18">
        <f t="shared" si="698"/>
        <v>0</v>
      </c>
      <c r="P14704" s="16">
        <f t="shared" si="699"/>
        <v>21</v>
      </c>
    </row>
    <row r="14705" spans="2:16">
      <c r="B14705" s="400"/>
      <c r="D14705" s="412"/>
      <c r="F14705" s="266" t="s">
        <v>15973</v>
      </c>
      <c r="J14705" s="108">
        <v>37</v>
      </c>
      <c r="L14705" s="18">
        <f t="shared" si="700"/>
        <v>37</v>
      </c>
      <c r="O14705" s="18">
        <f t="shared" si="698"/>
        <v>0</v>
      </c>
      <c r="P14705" s="16">
        <f t="shared" si="699"/>
        <v>37</v>
      </c>
    </row>
    <row r="14706" spans="2:16">
      <c r="B14706" s="400"/>
      <c r="D14706" s="412"/>
      <c r="F14706" s="266" t="s">
        <v>15974</v>
      </c>
      <c r="J14706" s="108">
        <v>83</v>
      </c>
      <c r="L14706" s="18">
        <f t="shared" si="700"/>
        <v>83</v>
      </c>
      <c r="O14706" s="18">
        <f t="shared" si="698"/>
        <v>0</v>
      </c>
      <c r="P14706" s="16">
        <f t="shared" si="699"/>
        <v>83</v>
      </c>
    </row>
    <row r="14707" spans="2:16">
      <c r="B14707" s="400"/>
      <c r="D14707" s="412"/>
      <c r="F14707" s="265" t="s">
        <v>15975</v>
      </c>
      <c r="J14707" s="108">
        <v>115</v>
      </c>
      <c r="L14707" s="18">
        <f t="shared" si="700"/>
        <v>115</v>
      </c>
      <c r="O14707" s="18">
        <f t="shared" si="698"/>
        <v>0</v>
      </c>
      <c r="P14707" s="16">
        <f t="shared" si="699"/>
        <v>115</v>
      </c>
    </row>
    <row r="14708" spans="2:16">
      <c r="B14708" s="400"/>
      <c r="D14708" s="412"/>
      <c r="F14708" s="265" t="s">
        <v>15976</v>
      </c>
      <c r="J14708" s="108">
        <v>270</v>
      </c>
      <c r="L14708" s="18">
        <f t="shared" si="700"/>
        <v>270</v>
      </c>
      <c r="O14708" s="18">
        <f t="shared" si="698"/>
        <v>0</v>
      </c>
      <c r="P14708" s="16">
        <f t="shared" si="699"/>
        <v>270</v>
      </c>
    </row>
    <row r="14709" spans="2:16">
      <c r="B14709" s="400"/>
      <c r="D14709" s="412"/>
      <c r="F14709" s="265" t="s">
        <v>15977</v>
      </c>
      <c r="J14709" s="108">
        <v>29</v>
      </c>
      <c r="L14709" s="18">
        <f t="shared" si="700"/>
        <v>29</v>
      </c>
      <c r="O14709" s="18">
        <f t="shared" si="698"/>
        <v>0</v>
      </c>
      <c r="P14709" s="16">
        <f t="shared" si="699"/>
        <v>29</v>
      </c>
    </row>
    <row r="14710" spans="2:16">
      <c r="B14710" s="400"/>
      <c r="D14710" s="412"/>
      <c r="F14710" s="265" t="s">
        <v>15978</v>
      </c>
      <c r="J14710" s="108">
        <v>50</v>
      </c>
      <c r="L14710" s="18">
        <f t="shared" si="700"/>
        <v>50</v>
      </c>
      <c r="O14710" s="18">
        <f t="shared" si="698"/>
        <v>0</v>
      </c>
      <c r="P14710" s="16">
        <f t="shared" si="699"/>
        <v>50</v>
      </c>
    </row>
    <row r="14711" spans="2:16">
      <c r="B14711" s="400"/>
      <c r="D14711" s="412"/>
      <c r="F14711" s="265" t="s">
        <v>15979</v>
      </c>
      <c r="J14711" s="108">
        <v>218</v>
      </c>
      <c r="L14711" s="18">
        <f t="shared" si="700"/>
        <v>218</v>
      </c>
      <c r="O14711" s="18">
        <f t="shared" si="698"/>
        <v>0</v>
      </c>
      <c r="P14711" s="16">
        <f t="shared" si="699"/>
        <v>218</v>
      </c>
    </row>
    <row r="14712" spans="2:16">
      <c r="B14712" s="400"/>
      <c r="D14712" s="412"/>
      <c r="F14712" s="265" t="s">
        <v>15980</v>
      </c>
      <c r="J14712" s="108">
        <v>34</v>
      </c>
      <c r="L14712" s="18">
        <f t="shared" si="700"/>
        <v>34</v>
      </c>
      <c r="O14712" s="18">
        <f t="shared" si="698"/>
        <v>0</v>
      </c>
      <c r="P14712" s="16">
        <f t="shared" si="699"/>
        <v>34</v>
      </c>
    </row>
    <row r="14713" spans="2:16">
      <c r="B14713" s="400"/>
      <c r="D14713" s="412"/>
      <c r="F14713" s="265" t="s">
        <v>15981</v>
      </c>
      <c r="J14713" s="108">
        <v>107</v>
      </c>
      <c r="L14713" s="18">
        <f t="shared" si="700"/>
        <v>107</v>
      </c>
      <c r="O14713" s="18">
        <f t="shared" si="698"/>
        <v>0</v>
      </c>
      <c r="P14713" s="16">
        <f t="shared" si="699"/>
        <v>107</v>
      </c>
    </row>
    <row r="14714" spans="2:16">
      <c r="B14714" s="400"/>
      <c r="D14714" s="412"/>
      <c r="F14714" s="265" t="s">
        <v>15982</v>
      </c>
      <c r="J14714" s="108">
        <v>9</v>
      </c>
      <c r="L14714" s="18">
        <f t="shared" si="700"/>
        <v>9</v>
      </c>
      <c r="O14714" s="18">
        <f t="shared" si="698"/>
        <v>0</v>
      </c>
      <c r="P14714" s="16">
        <f t="shared" si="699"/>
        <v>9</v>
      </c>
    </row>
    <row r="14715" spans="2:16">
      <c r="B14715" s="400"/>
      <c r="D14715" s="412"/>
      <c r="F14715" s="265" t="s">
        <v>15983</v>
      </c>
      <c r="J14715" s="108">
        <v>14</v>
      </c>
      <c r="L14715" s="18">
        <f t="shared" si="700"/>
        <v>14</v>
      </c>
      <c r="O14715" s="18">
        <f t="shared" si="698"/>
        <v>0</v>
      </c>
      <c r="P14715" s="16">
        <f t="shared" si="699"/>
        <v>14</v>
      </c>
    </row>
    <row r="14716" spans="2:16">
      <c r="B14716" s="400"/>
      <c r="D14716" s="412"/>
      <c r="F14716" s="265" t="s">
        <v>15984</v>
      </c>
      <c r="J14716" s="108">
        <v>97</v>
      </c>
      <c r="L14716" s="18">
        <f t="shared" si="700"/>
        <v>97</v>
      </c>
      <c r="O14716" s="18">
        <f t="shared" si="698"/>
        <v>0</v>
      </c>
      <c r="P14716" s="16">
        <f t="shared" si="699"/>
        <v>97</v>
      </c>
    </row>
    <row r="14717" spans="2:16">
      <c r="B14717" s="400"/>
      <c r="D14717" s="412"/>
      <c r="F14717" s="265" t="s">
        <v>15985</v>
      </c>
      <c r="J14717" s="108">
        <v>92</v>
      </c>
      <c r="L14717" s="18">
        <f t="shared" si="700"/>
        <v>92</v>
      </c>
      <c r="O14717" s="18">
        <f t="shared" si="698"/>
        <v>0</v>
      </c>
      <c r="P14717" s="16">
        <f t="shared" si="699"/>
        <v>92</v>
      </c>
    </row>
    <row r="14718" spans="2:16">
      <c r="B14718" s="400"/>
      <c r="D14718" s="412"/>
      <c r="F14718" s="265" t="s">
        <v>15986</v>
      </c>
      <c r="J14718" s="108">
        <v>38</v>
      </c>
      <c r="L14718" s="18">
        <f t="shared" si="700"/>
        <v>38</v>
      </c>
      <c r="O14718" s="18">
        <f t="shared" si="698"/>
        <v>0</v>
      </c>
      <c r="P14718" s="16">
        <f t="shared" si="699"/>
        <v>38</v>
      </c>
    </row>
    <row r="14719" spans="2:16">
      <c r="B14719" s="400"/>
      <c r="D14719" s="412"/>
      <c r="F14719" s="265" t="s">
        <v>15987</v>
      </c>
      <c r="J14719" s="108">
        <v>49</v>
      </c>
      <c r="L14719" s="18">
        <f t="shared" si="700"/>
        <v>49</v>
      </c>
      <c r="O14719" s="18">
        <f t="shared" si="698"/>
        <v>0</v>
      </c>
      <c r="P14719" s="16">
        <f t="shared" si="699"/>
        <v>49</v>
      </c>
    </row>
    <row r="14720" spans="2:16">
      <c r="B14720" s="400"/>
      <c r="D14720" s="412"/>
      <c r="F14720" s="265" t="s">
        <v>15988</v>
      </c>
      <c r="J14720" s="108">
        <v>33</v>
      </c>
      <c r="L14720" s="18">
        <f t="shared" si="700"/>
        <v>33</v>
      </c>
      <c r="O14720" s="18">
        <f t="shared" si="698"/>
        <v>0</v>
      </c>
      <c r="P14720" s="16">
        <f t="shared" si="699"/>
        <v>33</v>
      </c>
    </row>
    <row r="14721" spans="2:16">
      <c r="B14721" s="400"/>
      <c r="D14721" s="412"/>
      <c r="F14721" s="265" t="s">
        <v>15989</v>
      </c>
      <c r="J14721" s="108">
        <v>90</v>
      </c>
      <c r="L14721" s="18">
        <f t="shared" si="700"/>
        <v>90</v>
      </c>
      <c r="O14721" s="18">
        <f t="shared" si="698"/>
        <v>0</v>
      </c>
      <c r="P14721" s="16">
        <f t="shared" si="699"/>
        <v>90</v>
      </c>
    </row>
    <row r="14722" spans="2:16">
      <c r="B14722" s="400"/>
      <c r="D14722" s="412"/>
      <c r="F14722" s="265" t="s">
        <v>15990</v>
      </c>
      <c r="J14722" s="108">
        <v>79</v>
      </c>
      <c r="L14722" s="18">
        <f t="shared" si="700"/>
        <v>79</v>
      </c>
      <c r="O14722" s="18">
        <f t="shared" si="698"/>
        <v>0</v>
      </c>
      <c r="P14722" s="16">
        <f t="shared" si="699"/>
        <v>79</v>
      </c>
    </row>
    <row r="14723" spans="2:16">
      <c r="B14723" s="400"/>
      <c r="D14723" s="412"/>
      <c r="F14723" s="265" t="s">
        <v>15991</v>
      </c>
      <c r="J14723" s="108">
        <v>179</v>
      </c>
      <c r="L14723" s="18">
        <f t="shared" si="700"/>
        <v>179</v>
      </c>
      <c r="O14723" s="18">
        <f t="shared" si="698"/>
        <v>0</v>
      </c>
      <c r="P14723" s="16">
        <f t="shared" si="699"/>
        <v>179</v>
      </c>
    </row>
    <row r="14724" spans="2:16">
      <c r="B14724" s="400"/>
      <c r="D14724" s="412"/>
      <c r="F14724" s="265" t="s">
        <v>15992</v>
      </c>
      <c r="J14724" s="108">
        <v>150</v>
      </c>
      <c r="L14724" s="18">
        <f t="shared" si="700"/>
        <v>150</v>
      </c>
      <c r="O14724" s="18">
        <f t="shared" si="698"/>
        <v>0</v>
      </c>
      <c r="P14724" s="16">
        <f t="shared" si="699"/>
        <v>150</v>
      </c>
    </row>
    <row r="14725" spans="2:16">
      <c r="B14725" s="400"/>
      <c r="D14725" s="412"/>
      <c r="F14725" s="265" t="s">
        <v>15993</v>
      </c>
      <c r="J14725" s="108">
        <v>74</v>
      </c>
      <c r="L14725" s="18">
        <f t="shared" si="700"/>
        <v>74</v>
      </c>
      <c r="O14725" s="18">
        <f t="shared" si="698"/>
        <v>0</v>
      </c>
      <c r="P14725" s="16">
        <f t="shared" si="699"/>
        <v>74</v>
      </c>
    </row>
    <row r="14726" spans="2:16">
      <c r="B14726" s="400"/>
      <c r="D14726" s="412"/>
      <c r="F14726" s="265" t="s">
        <v>15994</v>
      </c>
      <c r="J14726" s="108">
        <v>26</v>
      </c>
      <c r="L14726" s="18">
        <f t="shared" si="700"/>
        <v>26</v>
      </c>
      <c r="O14726" s="18">
        <f t="shared" si="698"/>
        <v>0</v>
      </c>
      <c r="P14726" s="16">
        <f t="shared" si="699"/>
        <v>26</v>
      </c>
    </row>
    <row r="14727" spans="2:16">
      <c r="B14727" s="400"/>
      <c r="D14727" s="412"/>
      <c r="F14727" s="265" t="s">
        <v>15995</v>
      </c>
      <c r="J14727" s="108">
        <v>87</v>
      </c>
      <c r="L14727" s="18">
        <f t="shared" si="700"/>
        <v>87</v>
      </c>
      <c r="O14727" s="18">
        <f t="shared" si="698"/>
        <v>0</v>
      </c>
      <c r="P14727" s="16">
        <f t="shared" si="699"/>
        <v>87</v>
      </c>
    </row>
    <row r="14728" spans="2:16">
      <c r="B14728" s="400"/>
      <c r="D14728" s="412"/>
      <c r="F14728" s="265" t="s">
        <v>15996</v>
      </c>
      <c r="J14728" s="108">
        <v>30</v>
      </c>
      <c r="L14728" s="18">
        <f t="shared" si="700"/>
        <v>30</v>
      </c>
      <c r="O14728" s="18">
        <f t="shared" si="698"/>
        <v>0</v>
      </c>
      <c r="P14728" s="16">
        <f t="shared" si="699"/>
        <v>30</v>
      </c>
    </row>
    <row r="14729" spans="2:16">
      <c r="B14729" s="400"/>
      <c r="D14729" s="412"/>
      <c r="F14729" s="265" t="s">
        <v>15997</v>
      </c>
      <c r="J14729" s="108">
        <v>22</v>
      </c>
      <c r="L14729" s="18">
        <f t="shared" si="700"/>
        <v>22</v>
      </c>
      <c r="O14729" s="18">
        <f t="shared" si="698"/>
        <v>0</v>
      </c>
      <c r="P14729" s="16">
        <f t="shared" si="699"/>
        <v>22</v>
      </c>
    </row>
    <row r="14730" spans="2:16">
      <c r="B14730" s="400"/>
      <c r="D14730" s="412"/>
      <c r="F14730" s="265" t="s">
        <v>15998</v>
      </c>
      <c r="J14730" s="108">
        <v>43</v>
      </c>
      <c r="L14730" s="18">
        <f t="shared" si="700"/>
        <v>43</v>
      </c>
      <c r="O14730" s="18">
        <f t="shared" si="698"/>
        <v>0</v>
      </c>
      <c r="P14730" s="16">
        <f t="shared" si="699"/>
        <v>43</v>
      </c>
    </row>
    <row r="14731" spans="2:16">
      <c r="B14731" s="400"/>
      <c r="D14731" s="412"/>
      <c r="F14731" s="265" t="s">
        <v>15999</v>
      </c>
      <c r="J14731" s="108">
        <v>15</v>
      </c>
      <c r="L14731" s="18">
        <f t="shared" si="700"/>
        <v>15</v>
      </c>
      <c r="O14731" s="18">
        <f t="shared" si="698"/>
        <v>0</v>
      </c>
      <c r="P14731" s="16">
        <f t="shared" si="699"/>
        <v>15</v>
      </c>
    </row>
    <row r="14732" spans="2:16">
      <c r="B14732" s="400"/>
      <c r="D14732" s="412"/>
      <c r="F14732" s="265" t="s">
        <v>16000</v>
      </c>
      <c r="J14732" s="108">
        <v>16</v>
      </c>
      <c r="L14732" s="18">
        <f t="shared" si="700"/>
        <v>16</v>
      </c>
      <c r="O14732" s="18">
        <f t="shared" si="698"/>
        <v>0</v>
      </c>
      <c r="P14732" s="16">
        <f t="shared" si="699"/>
        <v>16</v>
      </c>
    </row>
    <row r="14733" spans="2:16">
      <c r="B14733" s="400"/>
      <c r="D14733" s="412"/>
      <c r="F14733" s="265" t="s">
        <v>16001</v>
      </c>
      <c r="J14733" s="108">
        <v>21</v>
      </c>
      <c r="L14733" s="18">
        <f t="shared" si="700"/>
        <v>21</v>
      </c>
      <c r="O14733" s="18">
        <f t="shared" si="698"/>
        <v>0</v>
      </c>
      <c r="P14733" s="16">
        <f t="shared" si="699"/>
        <v>21</v>
      </c>
    </row>
    <row r="14734" spans="2:16">
      <c r="B14734" s="400"/>
      <c r="D14734" s="412"/>
      <c r="F14734" s="265" t="s">
        <v>16002</v>
      </c>
      <c r="J14734" s="108">
        <v>17</v>
      </c>
      <c r="L14734" s="18">
        <f t="shared" si="700"/>
        <v>17</v>
      </c>
      <c r="O14734" s="18">
        <f t="shared" si="698"/>
        <v>0</v>
      </c>
      <c r="P14734" s="16">
        <f t="shared" si="699"/>
        <v>17</v>
      </c>
    </row>
    <row r="14735" spans="2:16">
      <c r="B14735" s="400"/>
      <c r="D14735" s="412"/>
      <c r="F14735" s="265" t="s">
        <v>16003</v>
      </c>
      <c r="J14735" s="108">
        <v>18</v>
      </c>
      <c r="L14735" s="18">
        <f t="shared" si="700"/>
        <v>18</v>
      </c>
      <c r="O14735" s="18">
        <f t="shared" si="698"/>
        <v>0</v>
      </c>
      <c r="P14735" s="16">
        <f t="shared" si="699"/>
        <v>18</v>
      </c>
    </row>
    <row r="14736" spans="2:16">
      <c r="B14736" s="400"/>
      <c r="D14736" s="412"/>
      <c r="F14736" s="265" t="s">
        <v>16004</v>
      </c>
      <c r="J14736" s="108">
        <v>15</v>
      </c>
      <c r="L14736" s="18">
        <f t="shared" si="700"/>
        <v>15</v>
      </c>
      <c r="O14736" s="18">
        <f t="shared" si="698"/>
        <v>0</v>
      </c>
      <c r="P14736" s="16">
        <f t="shared" si="699"/>
        <v>15</v>
      </c>
    </row>
    <row r="14737" spans="2:16">
      <c r="B14737" s="400"/>
      <c r="D14737" s="412"/>
      <c r="F14737" s="265" t="s">
        <v>16005</v>
      </c>
      <c r="J14737" s="108">
        <v>25</v>
      </c>
      <c r="L14737" s="18">
        <f t="shared" si="700"/>
        <v>25</v>
      </c>
      <c r="O14737" s="18">
        <f t="shared" si="698"/>
        <v>0</v>
      </c>
      <c r="P14737" s="16">
        <f t="shared" si="699"/>
        <v>25</v>
      </c>
    </row>
    <row r="14738" spans="2:16">
      <c r="B14738" s="400"/>
      <c r="D14738" s="412"/>
      <c r="F14738" s="265" t="s">
        <v>16006</v>
      </c>
      <c r="J14738" s="108">
        <v>46</v>
      </c>
      <c r="L14738" s="18">
        <f t="shared" si="700"/>
        <v>46</v>
      </c>
      <c r="O14738" s="18">
        <f t="shared" si="698"/>
        <v>0</v>
      </c>
      <c r="P14738" s="16">
        <f t="shared" si="699"/>
        <v>46</v>
      </c>
    </row>
    <row r="14739" spans="2:16">
      <c r="B14739" s="400"/>
      <c r="D14739" s="412"/>
      <c r="F14739" s="265" t="s">
        <v>16007</v>
      </c>
      <c r="J14739" s="108">
        <v>70</v>
      </c>
      <c r="L14739" s="18">
        <f t="shared" si="700"/>
        <v>70</v>
      </c>
      <c r="O14739" s="18">
        <f t="shared" si="698"/>
        <v>0</v>
      </c>
      <c r="P14739" s="16">
        <f t="shared" si="699"/>
        <v>70</v>
      </c>
    </row>
    <row r="14740" spans="2:16">
      <c r="B14740" s="400"/>
      <c r="D14740" s="412"/>
      <c r="F14740" s="265" t="s">
        <v>16008</v>
      </c>
      <c r="J14740" s="108">
        <v>37</v>
      </c>
      <c r="L14740" s="18">
        <f t="shared" si="700"/>
        <v>37</v>
      </c>
      <c r="O14740" s="18">
        <f t="shared" si="698"/>
        <v>0</v>
      </c>
      <c r="P14740" s="16">
        <f t="shared" si="699"/>
        <v>37</v>
      </c>
    </row>
    <row r="14741" spans="2:16">
      <c r="B14741" s="400"/>
      <c r="D14741" s="412"/>
      <c r="F14741" s="265" t="s">
        <v>592</v>
      </c>
      <c r="J14741" s="108">
        <v>61</v>
      </c>
      <c r="L14741" s="18">
        <f t="shared" si="700"/>
        <v>61</v>
      </c>
      <c r="O14741" s="18">
        <f t="shared" si="698"/>
        <v>0</v>
      </c>
      <c r="P14741" s="16">
        <f t="shared" si="699"/>
        <v>61</v>
      </c>
    </row>
    <row r="14742" spans="2:16">
      <c r="B14742" s="400"/>
      <c r="D14742" s="412"/>
      <c r="F14742" s="265" t="s">
        <v>16009</v>
      </c>
      <c r="J14742" s="108">
        <v>36</v>
      </c>
      <c r="L14742" s="18">
        <f t="shared" si="700"/>
        <v>36</v>
      </c>
      <c r="O14742" s="18">
        <f t="shared" ref="O14742:O14805" si="701">+N14742+M14742</f>
        <v>0</v>
      </c>
      <c r="P14742" s="16">
        <f t="shared" ref="P14742:P14805" si="702">+L14742+O14742</f>
        <v>36</v>
      </c>
    </row>
    <row r="14743" spans="2:16">
      <c r="B14743" s="400"/>
      <c r="D14743" s="412"/>
      <c r="F14743" s="265" t="s">
        <v>16010</v>
      </c>
      <c r="J14743" s="108">
        <v>49</v>
      </c>
      <c r="L14743" s="18">
        <f t="shared" si="700"/>
        <v>49</v>
      </c>
      <c r="O14743" s="18">
        <f t="shared" si="701"/>
        <v>0</v>
      </c>
      <c r="P14743" s="16">
        <f t="shared" si="702"/>
        <v>49</v>
      </c>
    </row>
    <row r="14744" spans="2:16">
      <c r="B14744" s="400"/>
      <c r="D14744" s="412"/>
      <c r="F14744" s="265" t="s">
        <v>16011</v>
      </c>
      <c r="J14744" s="108">
        <v>25</v>
      </c>
      <c r="L14744" s="18">
        <f t="shared" si="700"/>
        <v>25</v>
      </c>
      <c r="O14744" s="18">
        <f t="shared" si="701"/>
        <v>0</v>
      </c>
      <c r="P14744" s="16">
        <f t="shared" si="702"/>
        <v>25</v>
      </c>
    </row>
    <row r="14745" spans="2:16">
      <c r="B14745" s="400"/>
      <c r="D14745" s="412" t="s">
        <v>16012</v>
      </c>
      <c r="F14745" s="265" t="s">
        <v>16013</v>
      </c>
      <c r="J14745" s="108">
        <v>400</v>
      </c>
      <c r="L14745" s="18">
        <f t="shared" si="700"/>
        <v>400</v>
      </c>
      <c r="O14745" s="18">
        <f t="shared" si="701"/>
        <v>0</v>
      </c>
      <c r="P14745" s="16">
        <f t="shared" si="702"/>
        <v>400</v>
      </c>
    </row>
    <row r="14746" spans="2:16">
      <c r="B14746" s="400"/>
      <c r="D14746" s="412"/>
      <c r="F14746" s="265" t="s">
        <v>16014</v>
      </c>
      <c r="J14746" s="108">
        <v>312</v>
      </c>
      <c r="L14746" s="18">
        <f t="shared" ref="L14746:L14809" si="703">+J14746+K14746</f>
        <v>312</v>
      </c>
      <c r="O14746" s="18">
        <f t="shared" si="701"/>
        <v>0</v>
      </c>
      <c r="P14746" s="16">
        <f t="shared" si="702"/>
        <v>312</v>
      </c>
    </row>
    <row r="14747" spans="2:16">
      <c r="B14747" s="400"/>
      <c r="D14747" s="412"/>
      <c r="F14747" s="265" t="s">
        <v>16015</v>
      </c>
      <c r="J14747" s="108">
        <v>66</v>
      </c>
      <c r="L14747" s="18">
        <f t="shared" si="703"/>
        <v>66</v>
      </c>
      <c r="O14747" s="18">
        <f t="shared" si="701"/>
        <v>0</v>
      </c>
      <c r="P14747" s="16">
        <f t="shared" si="702"/>
        <v>66</v>
      </c>
    </row>
    <row r="14748" spans="2:16">
      <c r="B14748" s="400"/>
      <c r="D14748" s="412"/>
      <c r="F14748" s="265" t="s">
        <v>16016</v>
      </c>
      <c r="J14748" s="108">
        <v>18</v>
      </c>
      <c r="L14748" s="18">
        <f t="shared" si="703"/>
        <v>18</v>
      </c>
      <c r="O14748" s="18">
        <f t="shared" si="701"/>
        <v>0</v>
      </c>
      <c r="P14748" s="16">
        <f t="shared" si="702"/>
        <v>18</v>
      </c>
    </row>
    <row r="14749" spans="2:16">
      <c r="B14749" s="400"/>
      <c r="D14749" s="412"/>
      <c r="F14749" s="265" t="s">
        <v>16017</v>
      </c>
      <c r="J14749" s="108">
        <v>23</v>
      </c>
      <c r="L14749" s="18">
        <f t="shared" si="703"/>
        <v>23</v>
      </c>
      <c r="O14749" s="18">
        <f t="shared" si="701"/>
        <v>0</v>
      </c>
      <c r="P14749" s="16">
        <f t="shared" si="702"/>
        <v>23</v>
      </c>
    </row>
    <row r="14750" spans="2:16">
      <c r="B14750" s="400"/>
      <c r="D14750" s="412"/>
      <c r="F14750" s="265" t="s">
        <v>16018</v>
      </c>
      <c r="J14750" s="108">
        <v>440</v>
      </c>
      <c r="L14750" s="18">
        <f t="shared" si="703"/>
        <v>440</v>
      </c>
      <c r="O14750" s="18">
        <f t="shared" si="701"/>
        <v>0</v>
      </c>
      <c r="P14750" s="16">
        <f t="shared" si="702"/>
        <v>440</v>
      </c>
    </row>
    <row r="14751" spans="2:16" ht="25.5">
      <c r="B14751" s="400"/>
      <c r="D14751" s="412"/>
      <c r="F14751" s="265" t="s">
        <v>16019</v>
      </c>
      <c r="J14751" s="108">
        <v>293</v>
      </c>
      <c r="L14751" s="18">
        <f t="shared" si="703"/>
        <v>293</v>
      </c>
      <c r="O14751" s="18">
        <f t="shared" si="701"/>
        <v>0</v>
      </c>
      <c r="P14751" s="16">
        <f t="shared" si="702"/>
        <v>293</v>
      </c>
    </row>
    <row r="14752" spans="2:16">
      <c r="B14752" s="400"/>
      <c r="D14752" s="412"/>
      <c r="F14752" s="265" t="s">
        <v>16020</v>
      </c>
      <c r="J14752" s="108">
        <v>99</v>
      </c>
      <c r="L14752" s="18">
        <f t="shared" si="703"/>
        <v>99</v>
      </c>
      <c r="O14752" s="18">
        <f t="shared" si="701"/>
        <v>0</v>
      </c>
      <c r="P14752" s="16">
        <f t="shared" si="702"/>
        <v>99</v>
      </c>
    </row>
    <row r="14753" spans="2:16">
      <c r="B14753" s="400"/>
      <c r="D14753" s="412"/>
      <c r="F14753" s="265" t="s">
        <v>16021</v>
      </c>
      <c r="J14753" s="108">
        <v>412</v>
      </c>
      <c r="L14753" s="18">
        <f t="shared" si="703"/>
        <v>412</v>
      </c>
      <c r="O14753" s="18">
        <f t="shared" si="701"/>
        <v>0</v>
      </c>
      <c r="P14753" s="16">
        <f t="shared" si="702"/>
        <v>412</v>
      </c>
    </row>
    <row r="14754" spans="2:16">
      <c r="B14754" s="400"/>
      <c r="D14754" s="412"/>
      <c r="F14754" s="265" t="s">
        <v>16022</v>
      </c>
      <c r="J14754" s="108">
        <v>25</v>
      </c>
      <c r="L14754" s="18">
        <f t="shared" si="703"/>
        <v>25</v>
      </c>
      <c r="O14754" s="18">
        <f t="shared" si="701"/>
        <v>0</v>
      </c>
      <c r="P14754" s="16">
        <f t="shared" si="702"/>
        <v>25</v>
      </c>
    </row>
    <row r="14755" spans="2:16">
      <c r="B14755" s="400"/>
      <c r="D14755" s="412"/>
      <c r="F14755" s="265" t="s">
        <v>16023</v>
      </c>
      <c r="J14755" s="108">
        <v>44</v>
      </c>
      <c r="L14755" s="18">
        <f t="shared" si="703"/>
        <v>44</v>
      </c>
      <c r="O14755" s="18">
        <f t="shared" si="701"/>
        <v>0</v>
      </c>
      <c r="P14755" s="16">
        <f t="shared" si="702"/>
        <v>44</v>
      </c>
    </row>
    <row r="14756" spans="2:16">
      <c r="B14756" s="400"/>
      <c r="D14756" s="412"/>
      <c r="F14756" s="265" t="s">
        <v>16024</v>
      </c>
      <c r="J14756" s="108">
        <v>106</v>
      </c>
      <c r="L14756" s="18">
        <f t="shared" si="703"/>
        <v>106</v>
      </c>
      <c r="O14756" s="18">
        <f t="shared" si="701"/>
        <v>0</v>
      </c>
      <c r="P14756" s="16">
        <f t="shared" si="702"/>
        <v>106</v>
      </c>
    </row>
    <row r="14757" spans="2:16">
      <c r="B14757" s="400"/>
      <c r="D14757" s="412"/>
      <c r="F14757" s="265" t="s">
        <v>16025</v>
      </c>
      <c r="J14757" s="108">
        <v>145</v>
      </c>
      <c r="L14757" s="18">
        <f t="shared" si="703"/>
        <v>145</v>
      </c>
      <c r="O14757" s="18">
        <f t="shared" si="701"/>
        <v>0</v>
      </c>
      <c r="P14757" s="16">
        <f t="shared" si="702"/>
        <v>145</v>
      </c>
    </row>
    <row r="14758" spans="2:16">
      <c r="B14758" s="400"/>
      <c r="D14758" s="412"/>
      <c r="F14758" s="266" t="s">
        <v>16026</v>
      </c>
      <c r="J14758" s="108">
        <v>47</v>
      </c>
      <c r="L14758" s="18">
        <f t="shared" si="703"/>
        <v>47</v>
      </c>
      <c r="O14758" s="18">
        <f t="shared" si="701"/>
        <v>0</v>
      </c>
      <c r="P14758" s="16">
        <f t="shared" si="702"/>
        <v>47</v>
      </c>
    </row>
    <row r="14759" spans="2:16">
      <c r="B14759" s="400"/>
      <c r="D14759" s="412"/>
      <c r="F14759" s="266" t="s">
        <v>16027</v>
      </c>
      <c r="J14759" s="108">
        <v>46</v>
      </c>
      <c r="L14759" s="18">
        <f t="shared" si="703"/>
        <v>46</v>
      </c>
      <c r="O14759" s="18">
        <f t="shared" si="701"/>
        <v>0</v>
      </c>
      <c r="P14759" s="16">
        <f t="shared" si="702"/>
        <v>46</v>
      </c>
    </row>
    <row r="14760" spans="2:16">
      <c r="B14760" s="400"/>
      <c r="D14760" s="412"/>
      <c r="F14760" s="266" t="s">
        <v>16028</v>
      </c>
      <c r="J14760" s="108">
        <v>13</v>
      </c>
      <c r="L14760" s="18">
        <f t="shared" si="703"/>
        <v>13</v>
      </c>
      <c r="O14760" s="18">
        <f t="shared" si="701"/>
        <v>0</v>
      </c>
      <c r="P14760" s="16">
        <f t="shared" si="702"/>
        <v>13</v>
      </c>
    </row>
    <row r="14761" spans="2:16">
      <c r="B14761" s="400"/>
      <c r="D14761" s="412"/>
      <c r="F14761" s="266" t="s">
        <v>16029</v>
      </c>
      <c r="J14761" s="108">
        <v>25</v>
      </c>
      <c r="L14761" s="18">
        <f t="shared" si="703"/>
        <v>25</v>
      </c>
      <c r="O14761" s="18">
        <f t="shared" si="701"/>
        <v>0</v>
      </c>
      <c r="P14761" s="16">
        <f t="shared" si="702"/>
        <v>25</v>
      </c>
    </row>
    <row r="14762" spans="2:16">
      <c r="B14762" s="400"/>
      <c r="D14762" s="412"/>
      <c r="F14762" s="266" t="s">
        <v>16030</v>
      </c>
      <c r="J14762" s="108">
        <v>57</v>
      </c>
      <c r="L14762" s="18">
        <f t="shared" si="703"/>
        <v>57</v>
      </c>
      <c r="O14762" s="18">
        <f t="shared" si="701"/>
        <v>0</v>
      </c>
      <c r="P14762" s="16">
        <f t="shared" si="702"/>
        <v>57</v>
      </c>
    </row>
    <row r="14763" spans="2:16">
      <c r="B14763" s="400"/>
      <c r="D14763" s="412"/>
      <c r="F14763" s="266" t="s">
        <v>16031</v>
      </c>
      <c r="J14763" s="108">
        <v>43</v>
      </c>
      <c r="L14763" s="18">
        <f t="shared" si="703"/>
        <v>43</v>
      </c>
      <c r="O14763" s="18">
        <f t="shared" si="701"/>
        <v>0</v>
      </c>
      <c r="P14763" s="16">
        <f t="shared" si="702"/>
        <v>43</v>
      </c>
    </row>
    <row r="14764" spans="2:16">
      <c r="B14764" s="400"/>
      <c r="D14764" s="412"/>
      <c r="F14764" s="266" t="s">
        <v>16032</v>
      </c>
      <c r="J14764" s="108">
        <v>63</v>
      </c>
      <c r="L14764" s="18">
        <f t="shared" si="703"/>
        <v>63</v>
      </c>
      <c r="O14764" s="18">
        <f t="shared" si="701"/>
        <v>0</v>
      </c>
      <c r="P14764" s="16">
        <f t="shared" si="702"/>
        <v>63</v>
      </c>
    </row>
    <row r="14765" spans="2:16">
      <c r="B14765" s="400"/>
      <c r="D14765" s="412"/>
      <c r="F14765" s="266" t="s">
        <v>16033</v>
      </c>
      <c r="J14765" s="108">
        <v>15</v>
      </c>
      <c r="L14765" s="18">
        <f t="shared" si="703"/>
        <v>15</v>
      </c>
      <c r="O14765" s="18">
        <f t="shared" si="701"/>
        <v>0</v>
      </c>
      <c r="P14765" s="16">
        <f t="shared" si="702"/>
        <v>15</v>
      </c>
    </row>
    <row r="14766" spans="2:16">
      <c r="B14766" s="400"/>
      <c r="D14766" s="412"/>
      <c r="F14766" s="266" t="s">
        <v>16034</v>
      </c>
      <c r="J14766" s="108">
        <v>147</v>
      </c>
      <c r="L14766" s="18">
        <f t="shared" si="703"/>
        <v>147</v>
      </c>
      <c r="O14766" s="18">
        <f t="shared" si="701"/>
        <v>0</v>
      </c>
      <c r="P14766" s="16">
        <f t="shared" si="702"/>
        <v>147</v>
      </c>
    </row>
    <row r="14767" spans="2:16">
      <c r="B14767" s="400"/>
      <c r="D14767" s="412"/>
      <c r="F14767" s="266" t="s">
        <v>16035</v>
      </c>
      <c r="J14767" s="108">
        <v>50</v>
      </c>
      <c r="L14767" s="18">
        <f t="shared" si="703"/>
        <v>50</v>
      </c>
      <c r="O14767" s="18">
        <f t="shared" si="701"/>
        <v>0</v>
      </c>
      <c r="P14767" s="16">
        <f t="shared" si="702"/>
        <v>50</v>
      </c>
    </row>
    <row r="14768" spans="2:16">
      <c r="B14768" s="400"/>
      <c r="D14768" s="412"/>
      <c r="F14768" s="266" t="s">
        <v>16036</v>
      </c>
      <c r="J14768" s="108">
        <v>65</v>
      </c>
      <c r="L14768" s="18">
        <f t="shared" si="703"/>
        <v>65</v>
      </c>
      <c r="O14768" s="18">
        <f t="shared" si="701"/>
        <v>0</v>
      </c>
      <c r="P14768" s="16">
        <f t="shared" si="702"/>
        <v>65</v>
      </c>
    </row>
    <row r="14769" spans="2:16">
      <c r="B14769" s="400"/>
      <c r="D14769" s="412"/>
      <c r="F14769" s="266" t="s">
        <v>16037</v>
      </c>
      <c r="J14769" s="108">
        <v>98</v>
      </c>
      <c r="L14769" s="18">
        <f t="shared" si="703"/>
        <v>98</v>
      </c>
      <c r="O14769" s="18">
        <f t="shared" si="701"/>
        <v>0</v>
      </c>
      <c r="P14769" s="16">
        <f t="shared" si="702"/>
        <v>98</v>
      </c>
    </row>
    <row r="14770" spans="2:16">
      <c r="B14770" s="400"/>
      <c r="D14770" s="412"/>
      <c r="F14770" s="266" t="s">
        <v>16038</v>
      </c>
      <c r="J14770" s="108">
        <v>133</v>
      </c>
      <c r="L14770" s="18">
        <f t="shared" si="703"/>
        <v>133</v>
      </c>
      <c r="O14770" s="18">
        <f t="shared" si="701"/>
        <v>0</v>
      </c>
      <c r="P14770" s="16">
        <f t="shared" si="702"/>
        <v>133</v>
      </c>
    </row>
    <row r="14771" spans="2:16">
      <c r="B14771" s="400"/>
      <c r="D14771" s="412"/>
      <c r="F14771" s="266" t="s">
        <v>16039</v>
      </c>
      <c r="J14771" s="108">
        <v>114</v>
      </c>
      <c r="L14771" s="18">
        <f t="shared" si="703"/>
        <v>114</v>
      </c>
      <c r="O14771" s="18">
        <f t="shared" si="701"/>
        <v>0</v>
      </c>
      <c r="P14771" s="16">
        <f t="shared" si="702"/>
        <v>114</v>
      </c>
    </row>
    <row r="14772" spans="2:16">
      <c r="B14772" s="400"/>
      <c r="D14772" s="412"/>
      <c r="F14772" s="266" t="s">
        <v>16040</v>
      </c>
      <c r="J14772" s="108">
        <v>15</v>
      </c>
      <c r="L14772" s="18">
        <f t="shared" si="703"/>
        <v>15</v>
      </c>
      <c r="O14772" s="18">
        <f t="shared" si="701"/>
        <v>0</v>
      </c>
      <c r="P14772" s="16">
        <f t="shared" si="702"/>
        <v>15</v>
      </c>
    </row>
    <row r="14773" spans="2:16">
      <c r="B14773" s="400"/>
      <c r="D14773" s="412"/>
      <c r="F14773" s="266" t="s">
        <v>16041</v>
      </c>
      <c r="J14773" s="108">
        <v>143</v>
      </c>
      <c r="L14773" s="18">
        <f t="shared" si="703"/>
        <v>143</v>
      </c>
      <c r="O14773" s="18">
        <f t="shared" si="701"/>
        <v>0</v>
      </c>
      <c r="P14773" s="16">
        <f t="shared" si="702"/>
        <v>143</v>
      </c>
    </row>
    <row r="14774" spans="2:16">
      <c r="B14774" s="400"/>
      <c r="D14774" s="412"/>
      <c r="F14774" s="266" t="s">
        <v>16042</v>
      </c>
      <c r="J14774" s="108">
        <v>59</v>
      </c>
      <c r="L14774" s="18">
        <f t="shared" si="703"/>
        <v>59</v>
      </c>
      <c r="O14774" s="18">
        <f t="shared" si="701"/>
        <v>0</v>
      </c>
      <c r="P14774" s="16">
        <f t="shared" si="702"/>
        <v>59</v>
      </c>
    </row>
    <row r="14775" spans="2:16">
      <c r="B14775" s="400"/>
      <c r="D14775" s="412"/>
      <c r="F14775" s="266" t="s">
        <v>16043</v>
      </c>
      <c r="J14775" s="108">
        <v>19</v>
      </c>
      <c r="L14775" s="18">
        <f t="shared" si="703"/>
        <v>19</v>
      </c>
      <c r="O14775" s="18">
        <f t="shared" si="701"/>
        <v>0</v>
      </c>
      <c r="P14775" s="16">
        <f t="shared" si="702"/>
        <v>19</v>
      </c>
    </row>
    <row r="14776" spans="2:16">
      <c r="B14776" s="400"/>
      <c r="D14776" s="412"/>
      <c r="F14776" s="266" t="s">
        <v>16044</v>
      </c>
      <c r="J14776" s="108">
        <v>15</v>
      </c>
      <c r="L14776" s="18">
        <f t="shared" si="703"/>
        <v>15</v>
      </c>
      <c r="O14776" s="18">
        <f t="shared" si="701"/>
        <v>0</v>
      </c>
      <c r="P14776" s="16">
        <f t="shared" si="702"/>
        <v>15</v>
      </c>
    </row>
    <row r="14777" spans="2:16">
      <c r="B14777" s="400"/>
      <c r="D14777" s="412"/>
      <c r="F14777" s="266" t="s">
        <v>16045</v>
      </c>
      <c r="J14777" s="108">
        <v>160</v>
      </c>
      <c r="L14777" s="18">
        <f t="shared" si="703"/>
        <v>160</v>
      </c>
      <c r="O14777" s="18">
        <f t="shared" si="701"/>
        <v>0</v>
      </c>
      <c r="P14777" s="16">
        <f t="shared" si="702"/>
        <v>160</v>
      </c>
    </row>
    <row r="14778" spans="2:16">
      <c r="B14778" s="400"/>
      <c r="D14778" s="412"/>
      <c r="F14778" s="266" t="s">
        <v>16046</v>
      </c>
      <c r="J14778" s="108">
        <v>67</v>
      </c>
      <c r="L14778" s="18">
        <f t="shared" si="703"/>
        <v>67</v>
      </c>
      <c r="O14778" s="18">
        <f t="shared" si="701"/>
        <v>0</v>
      </c>
      <c r="P14778" s="16">
        <f t="shared" si="702"/>
        <v>67</v>
      </c>
    </row>
    <row r="14779" spans="2:16">
      <c r="B14779" s="400"/>
      <c r="D14779" s="412"/>
      <c r="F14779" s="266" t="s">
        <v>16047</v>
      </c>
      <c r="J14779" s="108">
        <v>56</v>
      </c>
      <c r="L14779" s="18">
        <f t="shared" si="703"/>
        <v>56</v>
      </c>
      <c r="O14779" s="18">
        <f t="shared" si="701"/>
        <v>0</v>
      </c>
      <c r="P14779" s="16">
        <f t="shared" si="702"/>
        <v>56</v>
      </c>
    </row>
    <row r="14780" spans="2:16">
      <c r="B14780" s="400"/>
      <c r="D14780" s="412"/>
      <c r="F14780" s="266" t="s">
        <v>16048</v>
      </c>
      <c r="J14780" s="108">
        <v>47</v>
      </c>
      <c r="L14780" s="18">
        <f t="shared" si="703"/>
        <v>47</v>
      </c>
      <c r="O14780" s="18">
        <f t="shared" si="701"/>
        <v>0</v>
      </c>
      <c r="P14780" s="16">
        <f t="shared" si="702"/>
        <v>47</v>
      </c>
    </row>
    <row r="14781" spans="2:16">
      <c r="B14781" s="400"/>
      <c r="D14781" s="412"/>
      <c r="F14781" s="266" t="s">
        <v>16049</v>
      </c>
      <c r="J14781" s="108">
        <v>107</v>
      </c>
      <c r="L14781" s="18">
        <f t="shared" si="703"/>
        <v>107</v>
      </c>
      <c r="O14781" s="18">
        <f t="shared" si="701"/>
        <v>0</v>
      </c>
      <c r="P14781" s="16">
        <f t="shared" si="702"/>
        <v>107</v>
      </c>
    </row>
    <row r="14782" spans="2:16">
      <c r="B14782" s="400"/>
      <c r="D14782" s="412"/>
      <c r="F14782" s="266" t="s">
        <v>16050</v>
      </c>
      <c r="J14782" s="108">
        <v>180</v>
      </c>
      <c r="L14782" s="18">
        <f t="shared" si="703"/>
        <v>180</v>
      </c>
      <c r="O14782" s="18">
        <f t="shared" si="701"/>
        <v>0</v>
      </c>
      <c r="P14782" s="16">
        <f t="shared" si="702"/>
        <v>180</v>
      </c>
    </row>
    <row r="14783" spans="2:16">
      <c r="B14783" s="400"/>
      <c r="D14783" s="412"/>
      <c r="F14783" s="266" t="s">
        <v>16051</v>
      </c>
      <c r="J14783" s="108">
        <v>12</v>
      </c>
      <c r="L14783" s="18">
        <f t="shared" si="703"/>
        <v>12</v>
      </c>
      <c r="O14783" s="18">
        <f t="shared" si="701"/>
        <v>0</v>
      </c>
      <c r="P14783" s="16">
        <f t="shared" si="702"/>
        <v>12</v>
      </c>
    </row>
    <row r="14784" spans="2:16">
      <c r="B14784" s="400"/>
      <c r="D14784" s="411" t="s">
        <v>16052</v>
      </c>
      <c r="F14784" s="265" t="s">
        <v>16053</v>
      </c>
      <c r="J14784" s="108">
        <v>291</v>
      </c>
      <c r="L14784" s="18">
        <f t="shared" si="703"/>
        <v>291</v>
      </c>
      <c r="O14784" s="18">
        <f t="shared" si="701"/>
        <v>0</v>
      </c>
      <c r="P14784" s="16">
        <f t="shared" si="702"/>
        <v>291</v>
      </c>
    </row>
    <row r="14785" spans="2:16">
      <c r="B14785" s="400"/>
      <c r="D14785" s="411"/>
      <c r="F14785" s="265" t="s">
        <v>16054</v>
      </c>
      <c r="J14785" s="108">
        <v>121</v>
      </c>
      <c r="L14785" s="18">
        <f t="shared" si="703"/>
        <v>121</v>
      </c>
      <c r="O14785" s="18">
        <f t="shared" si="701"/>
        <v>0</v>
      </c>
      <c r="P14785" s="16">
        <f t="shared" si="702"/>
        <v>121</v>
      </c>
    </row>
    <row r="14786" spans="2:16">
      <c r="B14786" s="400"/>
      <c r="D14786" s="411"/>
      <c r="F14786" s="265" t="s">
        <v>16055</v>
      </c>
      <c r="J14786" s="108">
        <v>152</v>
      </c>
      <c r="L14786" s="18">
        <f t="shared" si="703"/>
        <v>152</v>
      </c>
      <c r="O14786" s="18">
        <f t="shared" si="701"/>
        <v>0</v>
      </c>
      <c r="P14786" s="16">
        <f t="shared" si="702"/>
        <v>152</v>
      </c>
    </row>
    <row r="14787" spans="2:16">
      <c r="B14787" s="400"/>
      <c r="D14787" s="411"/>
      <c r="F14787" s="265" t="s">
        <v>16056</v>
      </c>
      <c r="J14787" s="108">
        <v>830</v>
      </c>
      <c r="L14787" s="18">
        <f t="shared" si="703"/>
        <v>830</v>
      </c>
      <c r="O14787" s="18">
        <f t="shared" si="701"/>
        <v>0</v>
      </c>
      <c r="P14787" s="16">
        <f t="shared" si="702"/>
        <v>830</v>
      </c>
    </row>
    <row r="14788" spans="2:16">
      <c r="B14788" s="400"/>
      <c r="D14788" s="411"/>
      <c r="F14788" s="265" t="s">
        <v>16057</v>
      </c>
      <c r="J14788" s="108">
        <v>341</v>
      </c>
      <c r="L14788" s="18">
        <f t="shared" si="703"/>
        <v>341</v>
      </c>
      <c r="O14788" s="18">
        <f t="shared" si="701"/>
        <v>0</v>
      </c>
      <c r="P14788" s="16">
        <f t="shared" si="702"/>
        <v>341</v>
      </c>
    </row>
    <row r="14789" spans="2:16">
      <c r="B14789" s="400"/>
      <c r="D14789" s="411"/>
      <c r="F14789" s="265" t="s">
        <v>16058</v>
      </c>
      <c r="J14789" s="108">
        <v>363</v>
      </c>
      <c r="L14789" s="18">
        <f t="shared" si="703"/>
        <v>363</v>
      </c>
      <c r="O14789" s="18">
        <f t="shared" si="701"/>
        <v>0</v>
      </c>
      <c r="P14789" s="16">
        <f t="shared" si="702"/>
        <v>363</v>
      </c>
    </row>
    <row r="14790" spans="2:16">
      <c r="B14790" s="400"/>
      <c r="D14790" s="411"/>
      <c r="F14790" s="265" t="s">
        <v>16059</v>
      </c>
      <c r="J14790" s="108">
        <v>9</v>
      </c>
      <c r="L14790" s="18">
        <f t="shared" si="703"/>
        <v>9</v>
      </c>
      <c r="O14790" s="18">
        <f t="shared" si="701"/>
        <v>0</v>
      </c>
      <c r="P14790" s="16">
        <f t="shared" si="702"/>
        <v>9</v>
      </c>
    </row>
    <row r="14791" spans="2:16">
      <c r="B14791" s="400"/>
      <c r="D14791" s="411"/>
      <c r="F14791" s="265" t="s">
        <v>16060</v>
      </c>
      <c r="J14791" s="108">
        <v>132</v>
      </c>
      <c r="L14791" s="18">
        <f t="shared" si="703"/>
        <v>132</v>
      </c>
      <c r="O14791" s="18">
        <f t="shared" si="701"/>
        <v>0</v>
      </c>
      <c r="P14791" s="16">
        <f t="shared" si="702"/>
        <v>132</v>
      </c>
    </row>
    <row r="14792" spans="2:16">
      <c r="B14792" s="400"/>
      <c r="D14792" s="411"/>
      <c r="F14792" s="265" t="s">
        <v>16061</v>
      </c>
      <c r="J14792" s="108">
        <v>246</v>
      </c>
      <c r="L14792" s="18">
        <f t="shared" si="703"/>
        <v>246</v>
      </c>
      <c r="O14792" s="18">
        <f t="shared" si="701"/>
        <v>0</v>
      </c>
      <c r="P14792" s="16">
        <f t="shared" si="702"/>
        <v>246</v>
      </c>
    </row>
    <row r="14793" spans="2:16">
      <c r="B14793" s="400"/>
      <c r="D14793" s="411"/>
      <c r="F14793" s="265" t="s">
        <v>16062</v>
      </c>
      <c r="J14793" s="108">
        <v>70</v>
      </c>
      <c r="L14793" s="18">
        <f t="shared" si="703"/>
        <v>70</v>
      </c>
      <c r="O14793" s="18">
        <f t="shared" si="701"/>
        <v>0</v>
      </c>
      <c r="P14793" s="16">
        <f t="shared" si="702"/>
        <v>70</v>
      </c>
    </row>
    <row r="14794" spans="2:16">
      <c r="B14794" s="400"/>
      <c r="D14794" s="411"/>
      <c r="F14794" s="265" t="s">
        <v>16063</v>
      </c>
      <c r="J14794" s="108">
        <v>17</v>
      </c>
      <c r="L14794" s="18">
        <f t="shared" si="703"/>
        <v>17</v>
      </c>
      <c r="O14794" s="18">
        <f t="shared" si="701"/>
        <v>0</v>
      </c>
      <c r="P14794" s="16">
        <f t="shared" si="702"/>
        <v>17</v>
      </c>
    </row>
    <row r="14795" spans="2:16">
      <c r="B14795" s="400"/>
      <c r="D14795" s="411"/>
      <c r="F14795" s="265" t="s">
        <v>16064</v>
      </c>
      <c r="J14795" s="108">
        <v>96</v>
      </c>
      <c r="L14795" s="18">
        <f t="shared" si="703"/>
        <v>96</v>
      </c>
      <c r="O14795" s="18">
        <f t="shared" si="701"/>
        <v>0</v>
      </c>
      <c r="P14795" s="16">
        <f t="shared" si="702"/>
        <v>96</v>
      </c>
    </row>
    <row r="14796" spans="2:16">
      <c r="B14796" s="400"/>
      <c r="D14796" s="411"/>
      <c r="F14796" s="265" t="s">
        <v>16065</v>
      </c>
      <c r="J14796" s="108">
        <v>87</v>
      </c>
      <c r="L14796" s="18">
        <f t="shared" si="703"/>
        <v>87</v>
      </c>
      <c r="O14796" s="18">
        <f t="shared" si="701"/>
        <v>0</v>
      </c>
      <c r="P14796" s="16">
        <f t="shared" si="702"/>
        <v>87</v>
      </c>
    </row>
    <row r="14797" spans="2:16">
      <c r="B14797" s="400"/>
      <c r="D14797" s="411"/>
      <c r="F14797" s="265" t="s">
        <v>16066</v>
      </c>
      <c r="J14797" s="108">
        <v>166</v>
      </c>
      <c r="L14797" s="18">
        <f t="shared" si="703"/>
        <v>166</v>
      </c>
      <c r="O14797" s="18">
        <f t="shared" si="701"/>
        <v>0</v>
      </c>
      <c r="P14797" s="16">
        <f t="shared" si="702"/>
        <v>166</v>
      </c>
    </row>
    <row r="14798" spans="2:16">
      <c r="B14798" s="400"/>
      <c r="D14798" s="411"/>
      <c r="F14798" s="265" t="s">
        <v>16067</v>
      </c>
      <c r="J14798" s="108">
        <v>389</v>
      </c>
      <c r="L14798" s="18">
        <f t="shared" si="703"/>
        <v>389</v>
      </c>
      <c r="O14798" s="18">
        <f t="shared" si="701"/>
        <v>0</v>
      </c>
      <c r="P14798" s="16">
        <f t="shared" si="702"/>
        <v>389</v>
      </c>
    </row>
    <row r="14799" spans="2:16">
      <c r="B14799" s="400"/>
      <c r="D14799" s="411"/>
      <c r="F14799" s="265" t="s">
        <v>16068</v>
      </c>
      <c r="J14799" s="108">
        <v>62</v>
      </c>
      <c r="L14799" s="18">
        <f t="shared" si="703"/>
        <v>62</v>
      </c>
      <c r="O14799" s="18">
        <f t="shared" si="701"/>
        <v>0</v>
      </c>
      <c r="P14799" s="16">
        <f t="shared" si="702"/>
        <v>62</v>
      </c>
    </row>
    <row r="14800" spans="2:16">
      <c r="B14800" s="400"/>
      <c r="D14800" s="411"/>
      <c r="F14800" s="265" t="s">
        <v>16069</v>
      </c>
      <c r="J14800" s="108">
        <v>142</v>
      </c>
      <c r="L14800" s="18">
        <f t="shared" si="703"/>
        <v>142</v>
      </c>
      <c r="O14800" s="18">
        <f t="shared" si="701"/>
        <v>0</v>
      </c>
      <c r="P14800" s="16">
        <f t="shared" si="702"/>
        <v>142</v>
      </c>
    </row>
    <row r="14801" spans="2:16" ht="25.5">
      <c r="B14801" s="400"/>
      <c r="D14801" s="411" t="s">
        <v>14923</v>
      </c>
      <c r="F14801" s="265" t="s">
        <v>16070</v>
      </c>
      <c r="J14801" s="108">
        <v>273</v>
      </c>
      <c r="L14801" s="18">
        <f t="shared" si="703"/>
        <v>273</v>
      </c>
      <c r="O14801" s="18">
        <f t="shared" si="701"/>
        <v>0</v>
      </c>
      <c r="P14801" s="16">
        <f t="shared" si="702"/>
        <v>273</v>
      </c>
    </row>
    <row r="14802" spans="2:16">
      <c r="B14802" s="400"/>
      <c r="D14802" s="411"/>
      <c r="F14802" s="265" t="s">
        <v>16071</v>
      </c>
      <c r="J14802" s="108">
        <v>14</v>
      </c>
      <c r="L14802" s="18">
        <f t="shared" si="703"/>
        <v>14</v>
      </c>
      <c r="O14802" s="18">
        <f t="shared" si="701"/>
        <v>0</v>
      </c>
      <c r="P14802" s="16">
        <f t="shared" si="702"/>
        <v>14</v>
      </c>
    </row>
    <row r="14803" spans="2:16">
      <c r="B14803" s="400"/>
      <c r="D14803" s="411"/>
      <c r="F14803" s="265" t="s">
        <v>16072</v>
      </c>
      <c r="J14803" s="108">
        <v>28</v>
      </c>
      <c r="L14803" s="18">
        <f t="shared" si="703"/>
        <v>28</v>
      </c>
      <c r="O14803" s="18">
        <f t="shared" si="701"/>
        <v>0</v>
      </c>
      <c r="P14803" s="16">
        <f t="shared" si="702"/>
        <v>28</v>
      </c>
    </row>
    <row r="14804" spans="2:16">
      <c r="B14804" s="400"/>
      <c r="D14804" s="411"/>
      <c r="F14804" s="265" t="s">
        <v>16073</v>
      </c>
      <c r="J14804" s="108">
        <v>140</v>
      </c>
      <c r="L14804" s="18">
        <f t="shared" si="703"/>
        <v>140</v>
      </c>
      <c r="O14804" s="18">
        <f t="shared" si="701"/>
        <v>0</v>
      </c>
      <c r="P14804" s="16">
        <f t="shared" si="702"/>
        <v>140</v>
      </c>
    </row>
    <row r="14805" spans="2:16">
      <c r="B14805" s="400"/>
      <c r="D14805" s="411"/>
      <c r="F14805" s="265" t="s">
        <v>16074</v>
      </c>
      <c r="J14805" s="108">
        <v>57</v>
      </c>
      <c r="L14805" s="18">
        <f t="shared" si="703"/>
        <v>57</v>
      </c>
      <c r="O14805" s="18">
        <f t="shared" si="701"/>
        <v>0</v>
      </c>
      <c r="P14805" s="16">
        <f t="shared" si="702"/>
        <v>57</v>
      </c>
    </row>
    <row r="14806" spans="2:16">
      <c r="B14806" s="400"/>
      <c r="D14806" s="411"/>
      <c r="F14806" s="265" t="s">
        <v>16075</v>
      </c>
      <c r="J14806" s="108">
        <v>38</v>
      </c>
      <c r="L14806" s="18">
        <f t="shared" si="703"/>
        <v>38</v>
      </c>
      <c r="O14806" s="18">
        <f t="shared" ref="O14806:O14865" si="704">+N14806+M14806</f>
        <v>0</v>
      </c>
      <c r="P14806" s="16">
        <f t="shared" ref="P14806:P14865" si="705">+L14806+O14806</f>
        <v>38</v>
      </c>
    </row>
    <row r="14807" spans="2:16">
      <c r="B14807" s="400"/>
      <c r="D14807" s="411"/>
      <c r="F14807" s="265" t="s">
        <v>16076</v>
      </c>
      <c r="J14807" s="108">
        <v>30</v>
      </c>
      <c r="L14807" s="18">
        <f t="shared" si="703"/>
        <v>30</v>
      </c>
      <c r="O14807" s="18">
        <f t="shared" si="704"/>
        <v>0</v>
      </c>
      <c r="P14807" s="16">
        <f t="shared" si="705"/>
        <v>30</v>
      </c>
    </row>
    <row r="14808" spans="2:16">
      <c r="B14808" s="400"/>
      <c r="D14808" s="411"/>
      <c r="F14808" s="265" t="s">
        <v>10176</v>
      </c>
      <c r="J14808" s="108">
        <v>37</v>
      </c>
      <c r="L14808" s="18">
        <f t="shared" si="703"/>
        <v>37</v>
      </c>
      <c r="O14808" s="18">
        <f t="shared" si="704"/>
        <v>0</v>
      </c>
      <c r="P14808" s="16">
        <f t="shared" si="705"/>
        <v>37</v>
      </c>
    </row>
    <row r="14809" spans="2:16">
      <c r="B14809" s="400"/>
      <c r="D14809" s="411"/>
      <c r="F14809" s="265" t="s">
        <v>16077</v>
      </c>
      <c r="J14809" s="108">
        <v>20</v>
      </c>
      <c r="L14809" s="18">
        <f t="shared" si="703"/>
        <v>20</v>
      </c>
      <c r="O14809" s="18">
        <f t="shared" si="704"/>
        <v>0</v>
      </c>
      <c r="P14809" s="16">
        <f t="shared" si="705"/>
        <v>20</v>
      </c>
    </row>
    <row r="14810" spans="2:16">
      <c r="B14810" s="400"/>
      <c r="D14810" s="411"/>
      <c r="F14810" s="265" t="s">
        <v>16078</v>
      </c>
      <c r="J14810" s="108">
        <v>173</v>
      </c>
      <c r="L14810" s="18">
        <f t="shared" ref="L14810:L14865" si="706">+J14810+K14810</f>
        <v>173</v>
      </c>
      <c r="O14810" s="18">
        <f t="shared" si="704"/>
        <v>0</v>
      </c>
      <c r="P14810" s="16">
        <f t="shared" si="705"/>
        <v>173</v>
      </c>
    </row>
    <row r="14811" spans="2:16">
      <c r="B14811" s="400"/>
      <c r="D14811" s="411"/>
      <c r="F14811" s="265" t="s">
        <v>16079</v>
      </c>
      <c r="J14811" s="108">
        <v>31</v>
      </c>
      <c r="L14811" s="18">
        <f t="shared" si="706"/>
        <v>31</v>
      </c>
      <c r="O14811" s="18">
        <f t="shared" si="704"/>
        <v>0</v>
      </c>
      <c r="P14811" s="16">
        <f t="shared" si="705"/>
        <v>31</v>
      </c>
    </row>
    <row r="14812" spans="2:16">
      <c r="B14812" s="400"/>
      <c r="D14812" s="411"/>
      <c r="F14812" s="265" t="s">
        <v>16080</v>
      </c>
      <c r="J14812" s="108">
        <v>40</v>
      </c>
      <c r="L14812" s="18">
        <f t="shared" si="706"/>
        <v>40</v>
      </c>
      <c r="O14812" s="18">
        <f t="shared" si="704"/>
        <v>0</v>
      </c>
      <c r="P14812" s="16">
        <f t="shared" si="705"/>
        <v>40</v>
      </c>
    </row>
    <row r="14813" spans="2:16">
      <c r="B14813" s="400"/>
      <c r="D14813" s="411"/>
      <c r="F14813" s="265" t="s">
        <v>16081</v>
      </c>
      <c r="J14813" s="108">
        <v>36</v>
      </c>
      <c r="L14813" s="18">
        <f t="shared" si="706"/>
        <v>36</v>
      </c>
      <c r="O14813" s="18">
        <f t="shared" si="704"/>
        <v>0</v>
      </c>
      <c r="P14813" s="16">
        <f t="shared" si="705"/>
        <v>36</v>
      </c>
    </row>
    <row r="14814" spans="2:16">
      <c r="B14814" s="400"/>
      <c r="D14814" s="411"/>
      <c r="F14814" s="265" t="s">
        <v>16082</v>
      </c>
      <c r="J14814" s="108">
        <v>65</v>
      </c>
      <c r="L14814" s="18">
        <f t="shared" si="706"/>
        <v>65</v>
      </c>
      <c r="O14814" s="18">
        <f t="shared" si="704"/>
        <v>0</v>
      </c>
      <c r="P14814" s="16">
        <f t="shared" si="705"/>
        <v>65</v>
      </c>
    </row>
    <row r="14815" spans="2:16">
      <c r="B14815" s="400"/>
      <c r="D14815" s="411"/>
      <c r="F14815" s="265" t="s">
        <v>16083</v>
      </c>
      <c r="J14815" s="108">
        <v>253</v>
      </c>
      <c r="L14815" s="18">
        <f t="shared" si="706"/>
        <v>253</v>
      </c>
      <c r="O14815" s="18">
        <f t="shared" si="704"/>
        <v>0</v>
      </c>
      <c r="P14815" s="16">
        <f t="shared" si="705"/>
        <v>253</v>
      </c>
    </row>
    <row r="14816" spans="2:16">
      <c r="B14816" s="400"/>
      <c r="D14816" s="411"/>
      <c r="F14816" s="265" t="s">
        <v>16084</v>
      </c>
      <c r="J14816" s="108">
        <v>28</v>
      </c>
      <c r="L14816" s="18">
        <f t="shared" si="706"/>
        <v>28</v>
      </c>
      <c r="O14816" s="18">
        <f t="shared" si="704"/>
        <v>0</v>
      </c>
      <c r="P14816" s="16">
        <f t="shared" si="705"/>
        <v>28</v>
      </c>
    </row>
    <row r="14817" spans="2:16">
      <c r="B14817" s="400"/>
      <c r="D14817" s="411"/>
      <c r="F14817" s="265" t="s">
        <v>16085</v>
      </c>
      <c r="J14817" s="108">
        <v>46</v>
      </c>
      <c r="L14817" s="18">
        <f t="shared" si="706"/>
        <v>46</v>
      </c>
      <c r="O14817" s="18">
        <f t="shared" si="704"/>
        <v>0</v>
      </c>
      <c r="P14817" s="16">
        <f t="shared" si="705"/>
        <v>46</v>
      </c>
    </row>
    <row r="14818" spans="2:16">
      <c r="B14818" s="400"/>
      <c r="D14818" s="411"/>
      <c r="F14818" s="265" t="s">
        <v>16086</v>
      </c>
      <c r="J14818" s="108">
        <v>142</v>
      </c>
      <c r="L14818" s="18">
        <f t="shared" si="706"/>
        <v>142</v>
      </c>
      <c r="O14818" s="18">
        <f t="shared" si="704"/>
        <v>0</v>
      </c>
      <c r="P14818" s="16">
        <f t="shared" si="705"/>
        <v>142</v>
      </c>
    </row>
    <row r="14819" spans="2:16">
      <c r="B14819" s="400"/>
      <c r="D14819" s="411"/>
      <c r="F14819" s="265" t="s">
        <v>16087</v>
      </c>
      <c r="J14819" s="108">
        <v>27</v>
      </c>
      <c r="L14819" s="18">
        <f t="shared" si="706"/>
        <v>27</v>
      </c>
      <c r="O14819" s="18">
        <f t="shared" si="704"/>
        <v>0</v>
      </c>
      <c r="P14819" s="16">
        <f t="shared" si="705"/>
        <v>27</v>
      </c>
    </row>
    <row r="14820" spans="2:16">
      <c r="B14820" s="400"/>
      <c r="D14820" s="411"/>
      <c r="F14820" s="265" t="s">
        <v>16088</v>
      </c>
      <c r="J14820" s="108">
        <v>41</v>
      </c>
      <c r="L14820" s="18">
        <f t="shared" si="706"/>
        <v>41</v>
      </c>
      <c r="O14820" s="18">
        <f t="shared" si="704"/>
        <v>0</v>
      </c>
      <c r="P14820" s="16">
        <f t="shared" si="705"/>
        <v>41</v>
      </c>
    </row>
    <row r="14821" spans="2:16">
      <c r="B14821" s="400"/>
      <c r="D14821" s="411"/>
      <c r="F14821" s="265" t="s">
        <v>16089</v>
      </c>
      <c r="J14821" s="108">
        <v>100</v>
      </c>
      <c r="L14821" s="18">
        <f t="shared" si="706"/>
        <v>100</v>
      </c>
      <c r="O14821" s="18">
        <f t="shared" si="704"/>
        <v>0</v>
      </c>
      <c r="P14821" s="16">
        <f t="shared" si="705"/>
        <v>100</v>
      </c>
    </row>
    <row r="14822" spans="2:16">
      <c r="B14822" s="400"/>
      <c r="D14822" s="411"/>
      <c r="F14822" s="265" t="s">
        <v>16090</v>
      </c>
      <c r="J14822" s="108">
        <v>83</v>
      </c>
      <c r="L14822" s="18">
        <f t="shared" si="706"/>
        <v>83</v>
      </c>
      <c r="O14822" s="18">
        <f t="shared" si="704"/>
        <v>0</v>
      </c>
      <c r="P14822" s="16">
        <f t="shared" si="705"/>
        <v>83</v>
      </c>
    </row>
    <row r="14823" spans="2:16">
      <c r="B14823" s="400"/>
      <c r="D14823" s="411"/>
      <c r="F14823" s="266" t="s">
        <v>16091</v>
      </c>
      <c r="J14823" s="108">
        <v>38</v>
      </c>
      <c r="L14823" s="18">
        <f t="shared" si="706"/>
        <v>38</v>
      </c>
      <c r="O14823" s="18">
        <f t="shared" si="704"/>
        <v>0</v>
      </c>
      <c r="P14823" s="16">
        <f t="shared" si="705"/>
        <v>38</v>
      </c>
    </row>
    <row r="14824" spans="2:16">
      <c r="B14824" s="400"/>
      <c r="D14824" s="411"/>
      <c r="F14824" s="266" t="s">
        <v>16092</v>
      </c>
      <c r="J14824" s="108">
        <v>46</v>
      </c>
      <c r="L14824" s="18">
        <f t="shared" si="706"/>
        <v>46</v>
      </c>
      <c r="O14824" s="18">
        <f t="shared" si="704"/>
        <v>0</v>
      </c>
      <c r="P14824" s="16">
        <f t="shared" si="705"/>
        <v>46</v>
      </c>
    </row>
    <row r="14825" spans="2:16">
      <c r="B14825" s="400"/>
      <c r="D14825" s="411"/>
      <c r="F14825" s="266" t="s">
        <v>16093</v>
      </c>
      <c r="J14825" s="108">
        <v>66</v>
      </c>
      <c r="L14825" s="18">
        <f t="shared" si="706"/>
        <v>66</v>
      </c>
      <c r="O14825" s="18">
        <f t="shared" si="704"/>
        <v>0</v>
      </c>
      <c r="P14825" s="16">
        <f t="shared" si="705"/>
        <v>66</v>
      </c>
    </row>
    <row r="14826" spans="2:16">
      <c r="B14826" s="400"/>
      <c r="D14826" s="411"/>
      <c r="F14826" s="266" t="s">
        <v>16094</v>
      </c>
      <c r="J14826" s="108">
        <v>17</v>
      </c>
      <c r="L14826" s="18">
        <f t="shared" si="706"/>
        <v>17</v>
      </c>
      <c r="O14826" s="18">
        <f t="shared" si="704"/>
        <v>0</v>
      </c>
      <c r="P14826" s="16">
        <f t="shared" si="705"/>
        <v>17</v>
      </c>
    </row>
    <row r="14827" spans="2:16">
      <c r="B14827" s="400"/>
      <c r="D14827" s="411"/>
      <c r="F14827" s="266" t="s">
        <v>16095</v>
      </c>
      <c r="J14827" s="108">
        <v>148</v>
      </c>
      <c r="L14827" s="18">
        <f t="shared" si="706"/>
        <v>148</v>
      </c>
      <c r="O14827" s="18">
        <f t="shared" si="704"/>
        <v>0</v>
      </c>
      <c r="P14827" s="16">
        <f t="shared" si="705"/>
        <v>148</v>
      </c>
    </row>
    <row r="14828" spans="2:16">
      <c r="B14828" s="400"/>
      <c r="D14828" s="411"/>
      <c r="F14828" s="266" t="s">
        <v>16096</v>
      </c>
      <c r="J14828" s="108">
        <v>154</v>
      </c>
      <c r="L14828" s="18">
        <f t="shared" si="706"/>
        <v>154</v>
      </c>
      <c r="O14828" s="18">
        <f t="shared" si="704"/>
        <v>0</v>
      </c>
      <c r="P14828" s="16">
        <f t="shared" si="705"/>
        <v>154</v>
      </c>
    </row>
    <row r="14829" spans="2:16">
      <c r="B14829" s="400"/>
      <c r="D14829" s="411"/>
      <c r="F14829" s="266" t="s">
        <v>16097</v>
      </c>
      <c r="J14829" s="108">
        <v>105</v>
      </c>
      <c r="L14829" s="18">
        <f t="shared" si="706"/>
        <v>105</v>
      </c>
      <c r="O14829" s="18">
        <f t="shared" si="704"/>
        <v>0</v>
      </c>
      <c r="P14829" s="16">
        <f t="shared" si="705"/>
        <v>105</v>
      </c>
    </row>
    <row r="14830" spans="2:16">
      <c r="B14830" s="400"/>
      <c r="D14830" s="411"/>
      <c r="F14830" s="266" t="s">
        <v>16098</v>
      </c>
      <c r="J14830" s="108">
        <v>70</v>
      </c>
      <c r="L14830" s="18">
        <f t="shared" si="706"/>
        <v>70</v>
      </c>
      <c r="O14830" s="18">
        <f t="shared" si="704"/>
        <v>0</v>
      </c>
      <c r="P14830" s="16">
        <f t="shared" si="705"/>
        <v>70</v>
      </c>
    </row>
    <row r="14831" spans="2:16">
      <c r="B14831" s="400"/>
      <c r="D14831" s="411"/>
      <c r="F14831" s="266" t="s">
        <v>16099</v>
      </c>
      <c r="J14831" s="108">
        <v>31</v>
      </c>
      <c r="L14831" s="18">
        <f t="shared" si="706"/>
        <v>31</v>
      </c>
      <c r="O14831" s="18">
        <f t="shared" si="704"/>
        <v>0</v>
      </c>
      <c r="P14831" s="16">
        <f t="shared" si="705"/>
        <v>31</v>
      </c>
    </row>
    <row r="14832" spans="2:16">
      <c r="B14832" s="400"/>
      <c r="D14832" s="411"/>
      <c r="F14832" s="266" t="s">
        <v>16100</v>
      </c>
      <c r="J14832" s="108">
        <v>64</v>
      </c>
      <c r="L14832" s="18">
        <f t="shared" si="706"/>
        <v>64</v>
      </c>
      <c r="O14832" s="18">
        <f t="shared" si="704"/>
        <v>0</v>
      </c>
      <c r="P14832" s="16">
        <f t="shared" si="705"/>
        <v>64</v>
      </c>
    </row>
    <row r="14833" spans="2:16">
      <c r="B14833" s="400"/>
      <c r="D14833" s="411"/>
      <c r="F14833" s="266" t="s">
        <v>16101</v>
      </c>
      <c r="J14833" s="108">
        <v>19</v>
      </c>
      <c r="L14833" s="18">
        <f t="shared" si="706"/>
        <v>19</v>
      </c>
      <c r="O14833" s="18">
        <f t="shared" si="704"/>
        <v>0</v>
      </c>
      <c r="P14833" s="16">
        <f t="shared" si="705"/>
        <v>19</v>
      </c>
    </row>
    <row r="14834" spans="2:16">
      <c r="B14834" s="400"/>
      <c r="D14834" s="411"/>
      <c r="F14834" s="266" t="s">
        <v>16102</v>
      </c>
      <c r="J14834" s="108">
        <v>38</v>
      </c>
      <c r="L14834" s="18">
        <f t="shared" si="706"/>
        <v>38</v>
      </c>
      <c r="O14834" s="18">
        <f t="shared" si="704"/>
        <v>0</v>
      </c>
      <c r="P14834" s="16">
        <f t="shared" si="705"/>
        <v>38</v>
      </c>
    </row>
    <row r="14835" spans="2:16">
      <c r="B14835" s="400"/>
      <c r="D14835" s="411"/>
      <c r="F14835" s="266" t="s">
        <v>16103</v>
      </c>
      <c r="J14835" s="108">
        <v>364</v>
      </c>
      <c r="L14835" s="18">
        <f t="shared" si="706"/>
        <v>364</v>
      </c>
      <c r="O14835" s="18">
        <f t="shared" si="704"/>
        <v>0</v>
      </c>
      <c r="P14835" s="16">
        <f t="shared" si="705"/>
        <v>364</v>
      </c>
    </row>
    <row r="14836" spans="2:16">
      <c r="B14836" s="400"/>
      <c r="D14836" s="411"/>
      <c r="F14836" s="266" t="s">
        <v>16104</v>
      </c>
      <c r="J14836" s="108">
        <v>35</v>
      </c>
      <c r="L14836" s="18">
        <f t="shared" si="706"/>
        <v>35</v>
      </c>
      <c r="O14836" s="18">
        <f t="shared" si="704"/>
        <v>0</v>
      </c>
      <c r="P14836" s="16">
        <f t="shared" si="705"/>
        <v>35</v>
      </c>
    </row>
    <row r="14837" spans="2:16">
      <c r="B14837" s="400"/>
      <c r="D14837" s="411"/>
      <c r="F14837" s="266" t="s">
        <v>16105</v>
      </c>
      <c r="J14837" s="108">
        <v>39</v>
      </c>
      <c r="L14837" s="18">
        <f t="shared" si="706"/>
        <v>39</v>
      </c>
      <c r="O14837" s="18">
        <f t="shared" si="704"/>
        <v>0</v>
      </c>
      <c r="P14837" s="16">
        <f t="shared" si="705"/>
        <v>39</v>
      </c>
    </row>
    <row r="14838" spans="2:16">
      <c r="B14838" s="400"/>
      <c r="D14838" s="411"/>
      <c r="F14838" s="266" t="s">
        <v>16106</v>
      </c>
      <c r="J14838" s="108">
        <v>39</v>
      </c>
      <c r="L14838" s="18">
        <f t="shared" si="706"/>
        <v>39</v>
      </c>
      <c r="O14838" s="18">
        <f t="shared" si="704"/>
        <v>0</v>
      </c>
      <c r="P14838" s="16">
        <f t="shared" si="705"/>
        <v>39</v>
      </c>
    </row>
    <row r="14839" spans="2:16">
      <c r="B14839" s="400"/>
      <c r="D14839" s="411"/>
      <c r="F14839" s="266" t="s">
        <v>16107</v>
      </c>
      <c r="J14839" s="108">
        <v>47</v>
      </c>
      <c r="L14839" s="18">
        <f t="shared" si="706"/>
        <v>47</v>
      </c>
      <c r="O14839" s="18">
        <f t="shared" si="704"/>
        <v>0</v>
      </c>
      <c r="P14839" s="16">
        <f t="shared" si="705"/>
        <v>47</v>
      </c>
    </row>
    <row r="14840" spans="2:16">
      <c r="B14840" s="400"/>
      <c r="D14840" s="411"/>
      <c r="F14840" s="266" t="s">
        <v>16108</v>
      </c>
      <c r="J14840" s="108">
        <v>12</v>
      </c>
      <c r="L14840" s="18">
        <f t="shared" si="706"/>
        <v>12</v>
      </c>
      <c r="O14840" s="18">
        <f t="shared" si="704"/>
        <v>0</v>
      </c>
      <c r="P14840" s="16">
        <f t="shared" si="705"/>
        <v>12</v>
      </c>
    </row>
    <row r="14841" spans="2:16">
      <c r="B14841" s="400"/>
      <c r="D14841" s="411"/>
      <c r="F14841" s="266" t="s">
        <v>16109</v>
      </c>
      <c r="J14841" s="108">
        <v>12</v>
      </c>
      <c r="L14841" s="18">
        <f t="shared" si="706"/>
        <v>12</v>
      </c>
      <c r="O14841" s="18">
        <f t="shared" si="704"/>
        <v>0</v>
      </c>
      <c r="P14841" s="16">
        <f t="shared" si="705"/>
        <v>12</v>
      </c>
    </row>
    <row r="14842" spans="2:16">
      <c r="B14842" s="400"/>
      <c r="D14842" s="411"/>
      <c r="F14842" s="266" t="s">
        <v>16110</v>
      </c>
      <c r="J14842" s="108">
        <v>92</v>
      </c>
      <c r="L14842" s="18">
        <f t="shared" si="706"/>
        <v>92</v>
      </c>
      <c r="O14842" s="18">
        <f t="shared" si="704"/>
        <v>0</v>
      </c>
      <c r="P14842" s="16">
        <f t="shared" si="705"/>
        <v>92</v>
      </c>
    </row>
    <row r="14843" spans="2:16">
      <c r="B14843" s="400"/>
      <c r="D14843" s="411"/>
      <c r="F14843" s="266" t="s">
        <v>16111</v>
      </c>
      <c r="J14843" s="108">
        <v>320</v>
      </c>
      <c r="L14843" s="18">
        <f t="shared" si="706"/>
        <v>320</v>
      </c>
      <c r="O14843" s="18">
        <f t="shared" si="704"/>
        <v>0</v>
      </c>
      <c r="P14843" s="16">
        <f t="shared" si="705"/>
        <v>320</v>
      </c>
    </row>
    <row r="14844" spans="2:16">
      <c r="B14844" s="400"/>
      <c r="D14844" s="411" t="s">
        <v>16112</v>
      </c>
      <c r="F14844" s="265" t="s">
        <v>16113</v>
      </c>
      <c r="J14844" s="108">
        <v>26</v>
      </c>
      <c r="L14844" s="18">
        <f t="shared" si="706"/>
        <v>26</v>
      </c>
      <c r="O14844" s="18">
        <f t="shared" si="704"/>
        <v>0</v>
      </c>
      <c r="P14844" s="16">
        <f t="shared" si="705"/>
        <v>26</v>
      </c>
    </row>
    <row r="14845" spans="2:16">
      <c r="B14845" s="400"/>
      <c r="D14845" s="411"/>
      <c r="F14845" s="265" t="s">
        <v>16114</v>
      </c>
      <c r="J14845" s="108">
        <v>10</v>
      </c>
      <c r="L14845" s="18">
        <f t="shared" si="706"/>
        <v>10</v>
      </c>
      <c r="O14845" s="18">
        <f t="shared" si="704"/>
        <v>0</v>
      </c>
      <c r="P14845" s="16">
        <f t="shared" si="705"/>
        <v>10</v>
      </c>
    </row>
    <row r="14846" spans="2:16">
      <c r="B14846" s="400"/>
      <c r="D14846" s="411"/>
      <c r="F14846" s="265" t="s">
        <v>16115</v>
      </c>
      <c r="J14846" s="108">
        <v>19</v>
      </c>
      <c r="L14846" s="18">
        <f t="shared" si="706"/>
        <v>19</v>
      </c>
      <c r="O14846" s="18">
        <f t="shared" si="704"/>
        <v>0</v>
      </c>
      <c r="P14846" s="16">
        <f t="shared" si="705"/>
        <v>19</v>
      </c>
    </row>
    <row r="14847" spans="2:16">
      <c r="B14847" s="400"/>
      <c r="D14847" s="411"/>
      <c r="F14847" s="265" t="s">
        <v>16116</v>
      </c>
      <c r="J14847" s="108">
        <v>59</v>
      </c>
      <c r="L14847" s="18">
        <f t="shared" si="706"/>
        <v>59</v>
      </c>
      <c r="O14847" s="18">
        <f t="shared" si="704"/>
        <v>0</v>
      </c>
      <c r="P14847" s="16">
        <f t="shared" si="705"/>
        <v>59</v>
      </c>
    </row>
    <row r="14848" spans="2:16">
      <c r="B14848" s="400"/>
      <c r="D14848" s="411"/>
      <c r="F14848" s="265" t="s">
        <v>16117</v>
      </c>
      <c r="J14848" s="108">
        <v>107</v>
      </c>
      <c r="L14848" s="18">
        <f t="shared" si="706"/>
        <v>107</v>
      </c>
      <c r="O14848" s="18">
        <f t="shared" si="704"/>
        <v>0</v>
      </c>
      <c r="P14848" s="16">
        <f t="shared" si="705"/>
        <v>107</v>
      </c>
    </row>
    <row r="14849" spans="2:16">
      <c r="B14849" s="400"/>
      <c r="D14849" s="411"/>
      <c r="F14849" s="265" t="s">
        <v>16118</v>
      </c>
      <c r="J14849" s="108">
        <v>14</v>
      </c>
      <c r="L14849" s="18">
        <f t="shared" si="706"/>
        <v>14</v>
      </c>
      <c r="O14849" s="18">
        <f t="shared" si="704"/>
        <v>0</v>
      </c>
      <c r="P14849" s="16">
        <f t="shared" si="705"/>
        <v>14</v>
      </c>
    </row>
    <row r="14850" spans="2:16">
      <c r="B14850" s="400"/>
      <c r="D14850" s="411"/>
      <c r="F14850" s="265" t="s">
        <v>16119</v>
      </c>
      <c r="J14850" s="108">
        <v>70</v>
      </c>
      <c r="L14850" s="18">
        <f t="shared" si="706"/>
        <v>70</v>
      </c>
      <c r="O14850" s="18">
        <f t="shared" si="704"/>
        <v>0</v>
      </c>
      <c r="P14850" s="16">
        <f t="shared" si="705"/>
        <v>70</v>
      </c>
    </row>
    <row r="14851" spans="2:16">
      <c r="B14851" s="400"/>
      <c r="D14851" s="411"/>
      <c r="F14851" s="265" t="s">
        <v>16120</v>
      </c>
      <c r="J14851" s="108">
        <v>170</v>
      </c>
      <c r="L14851" s="18">
        <f t="shared" si="706"/>
        <v>170</v>
      </c>
      <c r="O14851" s="18">
        <f t="shared" si="704"/>
        <v>0</v>
      </c>
      <c r="P14851" s="16">
        <f t="shared" si="705"/>
        <v>170</v>
      </c>
    </row>
    <row r="14852" spans="2:16">
      <c r="B14852" s="400"/>
      <c r="D14852" s="411"/>
      <c r="F14852" s="265" t="s">
        <v>16121</v>
      </c>
      <c r="J14852" s="108">
        <v>138</v>
      </c>
      <c r="L14852" s="18">
        <f t="shared" si="706"/>
        <v>138</v>
      </c>
      <c r="O14852" s="18">
        <f t="shared" si="704"/>
        <v>0</v>
      </c>
      <c r="P14852" s="16">
        <f t="shared" si="705"/>
        <v>138</v>
      </c>
    </row>
    <row r="14853" spans="2:16">
      <c r="B14853" s="400"/>
      <c r="D14853" s="411"/>
      <c r="F14853" s="265" t="s">
        <v>16122</v>
      </c>
      <c r="J14853" s="108">
        <v>67</v>
      </c>
      <c r="L14853" s="18">
        <f t="shared" si="706"/>
        <v>67</v>
      </c>
      <c r="O14853" s="18">
        <f t="shared" si="704"/>
        <v>0</v>
      </c>
      <c r="P14853" s="16">
        <f t="shared" si="705"/>
        <v>67</v>
      </c>
    </row>
    <row r="14854" spans="2:16">
      <c r="B14854" s="400"/>
      <c r="D14854" s="411"/>
      <c r="F14854" s="265" t="s">
        <v>16123</v>
      </c>
      <c r="J14854" s="108">
        <v>13</v>
      </c>
      <c r="L14854" s="18">
        <f t="shared" si="706"/>
        <v>13</v>
      </c>
      <c r="O14854" s="18">
        <f t="shared" si="704"/>
        <v>0</v>
      </c>
      <c r="P14854" s="16">
        <f t="shared" si="705"/>
        <v>13</v>
      </c>
    </row>
    <row r="14855" spans="2:16">
      <c r="B14855" s="400"/>
      <c r="D14855" s="411"/>
      <c r="F14855" s="265" t="s">
        <v>16124</v>
      </c>
      <c r="J14855" s="108">
        <v>220</v>
      </c>
      <c r="L14855" s="18">
        <f t="shared" si="706"/>
        <v>220</v>
      </c>
      <c r="O14855" s="18">
        <f t="shared" si="704"/>
        <v>0</v>
      </c>
      <c r="P14855" s="16">
        <f t="shared" si="705"/>
        <v>220</v>
      </c>
    </row>
    <row r="14856" spans="2:16">
      <c r="B14856" s="400"/>
      <c r="D14856" s="411"/>
      <c r="F14856" s="265" t="s">
        <v>16125</v>
      </c>
      <c r="J14856" s="108">
        <v>65</v>
      </c>
      <c r="L14856" s="18">
        <f t="shared" si="706"/>
        <v>65</v>
      </c>
      <c r="O14856" s="18">
        <f t="shared" si="704"/>
        <v>0</v>
      </c>
      <c r="P14856" s="16">
        <f t="shared" si="705"/>
        <v>65</v>
      </c>
    </row>
    <row r="14857" spans="2:16">
      <c r="B14857" s="400"/>
      <c r="D14857" s="411"/>
      <c r="F14857" s="265" t="s">
        <v>16126</v>
      </c>
      <c r="J14857" s="108">
        <v>52</v>
      </c>
      <c r="L14857" s="18">
        <f t="shared" si="706"/>
        <v>52</v>
      </c>
      <c r="O14857" s="18">
        <f t="shared" si="704"/>
        <v>0</v>
      </c>
      <c r="P14857" s="16">
        <f t="shared" si="705"/>
        <v>52</v>
      </c>
    </row>
    <row r="14858" spans="2:16">
      <c r="B14858" s="400"/>
      <c r="D14858" s="411"/>
      <c r="F14858" s="265" t="s">
        <v>16127</v>
      </c>
      <c r="J14858" s="108">
        <v>35</v>
      </c>
      <c r="L14858" s="18">
        <f t="shared" si="706"/>
        <v>35</v>
      </c>
      <c r="O14858" s="18">
        <f t="shared" si="704"/>
        <v>0</v>
      </c>
      <c r="P14858" s="16">
        <f t="shared" si="705"/>
        <v>35</v>
      </c>
    </row>
    <row r="14859" spans="2:16">
      <c r="B14859" s="400"/>
      <c r="D14859" s="411"/>
      <c r="F14859" s="265" t="s">
        <v>16128</v>
      </c>
      <c r="J14859" s="108">
        <v>61</v>
      </c>
      <c r="L14859" s="18">
        <f t="shared" si="706"/>
        <v>61</v>
      </c>
      <c r="O14859" s="18">
        <f t="shared" si="704"/>
        <v>0</v>
      </c>
      <c r="P14859" s="16">
        <f t="shared" si="705"/>
        <v>61</v>
      </c>
    </row>
    <row r="14860" spans="2:16">
      <c r="B14860" s="400"/>
      <c r="D14860" s="411"/>
      <c r="F14860" s="265" t="s">
        <v>16129</v>
      </c>
      <c r="J14860" s="108">
        <v>120</v>
      </c>
      <c r="L14860" s="18">
        <f t="shared" si="706"/>
        <v>120</v>
      </c>
      <c r="O14860" s="18">
        <f t="shared" si="704"/>
        <v>0</v>
      </c>
      <c r="P14860" s="16">
        <f t="shared" si="705"/>
        <v>120</v>
      </c>
    </row>
    <row r="14861" spans="2:16" ht="25.5">
      <c r="B14861" s="400"/>
      <c r="D14861" s="411"/>
      <c r="F14861" s="265" t="s">
        <v>16130</v>
      </c>
      <c r="J14861" s="108">
        <v>66</v>
      </c>
      <c r="L14861" s="18">
        <f t="shared" si="706"/>
        <v>66</v>
      </c>
      <c r="O14861" s="18">
        <f t="shared" si="704"/>
        <v>0</v>
      </c>
      <c r="P14861" s="16">
        <f t="shared" si="705"/>
        <v>66</v>
      </c>
    </row>
    <row r="14862" spans="2:16">
      <c r="B14862" s="400"/>
      <c r="D14862" s="411"/>
      <c r="F14862" s="265" t="s">
        <v>16131</v>
      </c>
      <c r="J14862" s="108">
        <v>51</v>
      </c>
      <c r="L14862" s="18">
        <f t="shared" si="706"/>
        <v>51</v>
      </c>
      <c r="O14862" s="18">
        <f t="shared" si="704"/>
        <v>0</v>
      </c>
      <c r="P14862" s="16">
        <f t="shared" si="705"/>
        <v>51</v>
      </c>
    </row>
    <row r="14863" spans="2:16">
      <c r="B14863" s="400"/>
      <c r="D14863" s="411"/>
      <c r="F14863" s="265" t="s">
        <v>16132</v>
      </c>
      <c r="J14863" s="108">
        <v>28</v>
      </c>
      <c r="L14863" s="18">
        <f t="shared" si="706"/>
        <v>28</v>
      </c>
      <c r="O14863" s="18">
        <f t="shared" si="704"/>
        <v>0</v>
      </c>
      <c r="P14863" s="16">
        <f t="shared" si="705"/>
        <v>28</v>
      </c>
    </row>
    <row r="14864" spans="2:16">
      <c r="B14864" s="400"/>
      <c r="D14864" s="411"/>
      <c r="F14864" s="265" t="s">
        <v>16133</v>
      </c>
      <c r="J14864" s="108">
        <v>20</v>
      </c>
      <c r="L14864" s="18">
        <f t="shared" si="706"/>
        <v>20</v>
      </c>
      <c r="O14864" s="18">
        <f t="shared" si="704"/>
        <v>0</v>
      </c>
      <c r="P14864" s="16">
        <f t="shared" si="705"/>
        <v>20</v>
      </c>
    </row>
    <row r="14865" spans="2:16">
      <c r="B14865" s="400"/>
      <c r="D14865" s="411"/>
      <c r="F14865" s="265" t="s">
        <v>16134</v>
      </c>
      <c r="J14865" s="108">
        <v>21</v>
      </c>
      <c r="L14865" s="18">
        <f t="shared" si="706"/>
        <v>21</v>
      </c>
      <c r="O14865" s="18">
        <f t="shared" si="704"/>
        <v>0</v>
      </c>
      <c r="P14865" s="16">
        <f t="shared" si="705"/>
        <v>21</v>
      </c>
    </row>
    <row r="14866" spans="2:16">
      <c r="B14866" s="400"/>
      <c r="D14866" s="411" t="s">
        <v>16136</v>
      </c>
      <c r="F14866" s="265" t="s">
        <v>16137</v>
      </c>
      <c r="J14866" s="108">
        <v>111</v>
      </c>
      <c r="L14866" s="18">
        <f t="shared" ref="L14866:L14926" si="707">+J14866+K14866</f>
        <v>111</v>
      </c>
      <c r="O14866" s="18">
        <f t="shared" ref="O14866:O14922" si="708">+N14866+M14866</f>
        <v>0</v>
      </c>
      <c r="P14866" s="16">
        <f t="shared" ref="P14866:P14922" si="709">+L14866+O14866</f>
        <v>111</v>
      </c>
    </row>
    <row r="14867" spans="2:16">
      <c r="B14867" s="400"/>
      <c r="D14867" s="411"/>
      <c r="F14867" s="265" t="s">
        <v>16138</v>
      </c>
      <c r="J14867" s="108">
        <v>47</v>
      </c>
      <c r="L14867" s="18">
        <f t="shared" si="707"/>
        <v>47</v>
      </c>
      <c r="O14867" s="18">
        <f t="shared" si="708"/>
        <v>0</v>
      </c>
      <c r="P14867" s="16">
        <f t="shared" si="709"/>
        <v>47</v>
      </c>
    </row>
    <row r="14868" spans="2:16">
      <c r="B14868" s="400"/>
      <c r="D14868" s="411"/>
      <c r="F14868" s="265" t="s">
        <v>16139</v>
      </c>
      <c r="J14868" s="108">
        <v>33</v>
      </c>
      <c r="L14868" s="18">
        <f t="shared" si="707"/>
        <v>33</v>
      </c>
      <c r="O14868" s="18">
        <f t="shared" si="708"/>
        <v>0</v>
      </c>
      <c r="P14868" s="16">
        <f t="shared" si="709"/>
        <v>33</v>
      </c>
    </row>
    <row r="14869" spans="2:16">
      <c r="B14869" s="400"/>
      <c r="D14869" s="411"/>
      <c r="F14869" s="265" t="s">
        <v>16140</v>
      </c>
      <c r="J14869" s="108">
        <v>153</v>
      </c>
      <c r="L14869" s="18">
        <f t="shared" si="707"/>
        <v>153</v>
      </c>
      <c r="O14869" s="18">
        <f t="shared" si="708"/>
        <v>0</v>
      </c>
      <c r="P14869" s="16">
        <f t="shared" si="709"/>
        <v>153</v>
      </c>
    </row>
    <row r="14870" spans="2:16">
      <c r="B14870" s="400"/>
      <c r="D14870" s="411"/>
      <c r="F14870" s="265" t="s">
        <v>16141</v>
      </c>
      <c r="J14870" s="108">
        <v>160</v>
      </c>
      <c r="L14870" s="18">
        <f t="shared" si="707"/>
        <v>160</v>
      </c>
      <c r="O14870" s="18">
        <f t="shared" si="708"/>
        <v>0</v>
      </c>
      <c r="P14870" s="16">
        <f t="shared" si="709"/>
        <v>160</v>
      </c>
    </row>
    <row r="14871" spans="2:16">
      <c r="B14871" s="400"/>
      <c r="D14871" s="411"/>
      <c r="F14871" s="265" t="s">
        <v>16142</v>
      </c>
      <c r="J14871" s="108">
        <v>52</v>
      </c>
      <c r="L14871" s="18">
        <f t="shared" si="707"/>
        <v>52</v>
      </c>
      <c r="O14871" s="18">
        <f t="shared" si="708"/>
        <v>0</v>
      </c>
      <c r="P14871" s="16">
        <f t="shared" si="709"/>
        <v>52</v>
      </c>
    </row>
    <row r="14872" spans="2:16">
      <c r="B14872" s="400"/>
      <c r="D14872" s="411"/>
      <c r="F14872" s="265" t="s">
        <v>16143</v>
      </c>
      <c r="J14872" s="108">
        <v>101</v>
      </c>
      <c r="L14872" s="18">
        <f t="shared" si="707"/>
        <v>101</v>
      </c>
      <c r="O14872" s="18">
        <f t="shared" si="708"/>
        <v>0</v>
      </c>
      <c r="P14872" s="16">
        <f t="shared" si="709"/>
        <v>101</v>
      </c>
    </row>
    <row r="14873" spans="2:16">
      <c r="B14873" s="400"/>
      <c r="D14873" s="411"/>
      <c r="F14873" s="265" t="s">
        <v>16144</v>
      </c>
      <c r="J14873" s="108">
        <v>35</v>
      </c>
      <c r="L14873" s="18">
        <f t="shared" si="707"/>
        <v>35</v>
      </c>
      <c r="O14873" s="18">
        <f t="shared" si="708"/>
        <v>0</v>
      </c>
      <c r="P14873" s="16">
        <f t="shared" si="709"/>
        <v>35</v>
      </c>
    </row>
    <row r="14874" spans="2:16">
      <c r="B14874" s="400"/>
      <c r="D14874" s="411"/>
      <c r="F14874" s="265" t="s">
        <v>16145</v>
      </c>
      <c r="J14874" s="108">
        <v>66</v>
      </c>
      <c r="L14874" s="18">
        <f t="shared" si="707"/>
        <v>66</v>
      </c>
      <c r="O14874" s="18">
        <f t="shared" si="708"/>
        <v>0</v>
      </c>
      <c r="P14874" s="16">
        <f t="shared" si="709"/>
        <v>66</v>
      </c>
    </row>
    <row r="14875" spans="2:16">
      <c r="B14875" s="400"/>
      <c r="D14875" s="411"/>
      <c r="F14875" s="265" t="s">
        <v>16146</v>
      </c>
      <c r="J14875" s="108">
        <v>16</v>
      </c>
      <c r="L14875" s="18">
        <f t="shared" si="707"/>
        <v>16</v>
      </c>
      <c r="O14875" s="18">
        <f t="shared" si="708"/>
        <v>0</v>
      </c>
      <c r="P14875" s="16">
        <f t="shared" si="709"/>
        <v>16</v>
      </c>
    </row>
    <row r="14876" spans="2:16">
      <c r="B14876" s="400"/>
      <c r="D14876" s="411"/>
      <c r="F14876" s="265" t="s">
        <v>16147</v>
      </c>
      <c r="J14876" s="108">
        <v>18</v>
      </c>
      <c r="L14876" s="18">
        <f t="shared" si="707"/>
        <v>18</v>
      </c>
      <c r="O14876" s="18">
        <f t="shared" si="708"/>
        <v>0</v>
      </c>
      <c r="P14876" s="16">
        <f t="shared" si="709"/>
        <v>18</v>
      </c>
    </row>
    <row r="14877" spans="2:16">
      <c r="B14877" s="400"/>
      <c r="D14877" s="411"/>
      <c r="F14877" s="265" t="s">
        <v>16148</v>
      </c>
      <c r="J14877" s="108">
        <v>230</v>
      </c>
      <c r="L14877" s="18">
        <f t="shared" si="707"/>
        <v>230</v>
      </c>
      <c r="O14877" s="18">
        <f t="shared" si="708"/>
        <v>0</v>
      </c>
      <c r="P14877" s="16">
        <f t="shared" si="709"/>
        <v>230</v>
      </c>
    </row>
    <row r="14878" spans="2:16">
      <c r="B14878" s="400"/>
      <c r="D14878" s="411"/>
      <c r="F14878" s="265" t="s">
        <v>16149</v>
      </c>
      <c r="J14878" s="108">
        <v>230</v>
      </c>
      <c r="L14878" s="18">
        <f t="shared" si="707"/>
        <v>230</v>
      </c>
      <c r="O14878" s="18">
        <f t="shared" si="708"/>
        <v>0</v>
      </c>
      <c r="P14878" s="16">
        <f t="shared" si="709"/>
        <v>230</v>
      </c>
    </row>
    <row r="14879" spans="2:16">
      <c r="B14879" s="400"/>
      <c r="D14879" s="411" t="s">
        <v>16150</v>
      </c>
      <c r="F14879" s="265" t="s">
        <v>16151</v>
      </c>
      <c r="J14879" s="108">
        <v>432</v>
      </c>
      <c r="L14879" s="18">
        <f t="shared" si="707"/>
        <v>432</v>
      </c>
      <c r="O14879" s="18">
        <f t="shared" si="708"/>
        <v>0</v>
      </c>
      <c r="P14879" s="16">
        <f t="shared" si="709"/>
        <v>432</v>
      </c>
    </row>
    <row r="14880" spans="2:16">
      <c r="B14880" s="400"/>
      <c r="D14880" s="411"/>
      <c r="F14880" s="265" t="s">
        <v>16152</v>
      </c>
      <c r="J14880" s="108">
        <v>102</v>
      </c>
      <c r="L14880" s="18">
        <f t="shared" si="707"/>
        <v>102</v>
      </c>
      <c r="O14880" s="18">
        <f t="shared" si="708"/>
        <v>0</v>
      </c>
      <c r="P14880" s="16">
        <f t="shared" si="709"/>
        <v>102</v>
      </c>
    </row>
    <row r="14881" spans="2:16">
      <c r="B14881" s="400"/>
      <c r="D14881" s="411"/>
      <c r="F14881" s="265" t="s">
        <v>16153</v>
      </c>
      <c r="J14881" s="108">
        <v>117</v>
      </c>
      <c r="L14881" s="18">
        <f t="shared" si="707"/>
        <v>117</v>
      </c>
      <c r="O14881" s="18">
        <f t="shared" si="708"/>
        <v>0</v>
      </c>
      <c r="P14881" s="16">
        <f t="shared" si="709"/>
        <v>117</v>
      </c>
    </row>
    <row r="14882" spans="2:16">
      <c r="B14882" s="400"/>
      <c r="D14882" s="411"/>
      <c r="F14882" s="265" t="s">
        <v>16154</v>
      </c>
      <c r="J14882" s="108">
        <v>608</v>
      </c>
      <c r="L14882" s="18">
        <f t="shared" si="707"/>
        <v>608</v>
      </c>
      <c r="O14882" s="18">
        <f t="shared" si="708"/>
        <v>0</v>
      </c>
      <c r="P14882" s="16">
        <f t="shared" si="709"/>
        <v>608</v>
      </c>
    </row>
    <row r="14883" spans="2:16">
      <c r="B14883" s="400"/>
      <c r="D14883" s="411"/>
      <c r="F14883" s="265" t="s">
        <v>16155</v>
      </c>
      <c r="J14883" s="108">
        <v>307</v>
      </c>
      <c r="L14883" s="18">
        <f t="shared" si="707"/>
        <v>307</v>
      </c>
      <c r="O14883" s="18">
        <f t="shared" si="708"/>
        <v>0</v>
      </c>
      <c r="P14883" s="16">
        <f t="shared" si="709"/>
        <v>307</v>
      </c>
    </row>
    <row r="14884" spans="2:16">
      <c r="B14884" s="400"/>
      <c r="D14884" s="411"/>
      <c r="F14884" s="265" t="s">
        <v>16156</v>
      </c>
      <c r="J14884" s="108">
        <v>248</v>
      </c>
      <c r="L14884" s="18">
        <f t="shared" si="707"/>
        <v>248</v>
      </c>
      <c r="O14884" s="18">
        <f t="shared" si="708"/>
        <v>0</v>
      </c>
      <c r="P14884" s="16">
        <f t="shared" si="709"/>
        <v>248</v>
      </c>
    </row>
    <row r="14885" spans="2:16">
      <c r="B14885" s="400"/>
      <c r="D14885" s="411"/>
      <c r="F14885" s="265" t="s">
        <v>16157</v>
      </c>
      <c r="J14885" s="108">
        <v>39</v>
      </c>
      <c r="L14885" s="18">
        <f t="shared" si="707"/>
        <v>39</v>
      </c>
      <c r="O14885" s="18">
        <f t="shared" si="708"/>
        <v>0</v>
      </c>
      <c r="P14885" s="16">
        <f t="shared" si="709"/>
        <v>39</v>
      </c>
    </row>
    <row r="14886" spans="2:16">
      <c r="B14886" s="400"/>
      <c r="D14886" s="411"/>
      <c r="F14886" s="265" t="s">
        <v>16158</v>
      </c>
      <c r="J14886" s="108">
        <v>48</v>
      </c>
      <c r="L14886" s="18">
        <f t="shared" si="707"/>
        <v>48</v>
      </c>
      <c r="O14886" s="18">
        <f t="shared" si="708"/>
        <v>0</v>
      </c>
      <c r="P14886" s="16">
        <f t="shared" si="709"/>
        <v>48</v>
      </c>
    </row>
    <row r="14887" spans="2:16">
      <c r="B14887" s="400"/>
      <c r="D14887" s="411"/>
      <c r="F14887" s="265" t="s">
        <v>16159</v>
      </c>
      <c r="J14887" s="108">
        <v>20</v>
      </c>
      <c r="L14887" s="18">
        <f t="shared" si="707"/>
        <v>20</v>
      </c>
      <c r="O14887" s="18">
        <f t="shared" si="708"/>
        <v>0</v>
      </c>
      <c r="P14887" s="16">
        <f t="shared" si="709"/>
        <v>20</v>
      </c>
    </row>
    <row r="14888" spans="2:16">
      <c r="B14888" s="400"/>
      <c r="D14888" s="411"/>
      <c r="F14888" s="265" t="s">
        <v>16160</v>
      </c>
      <c r="J14888" s="108">
        <v>41</v>
      </c>
      <c r="L14888" s="18">
        <f t="shared" si="707"/>
        <v>41</v>
      </c>
      <c r="O14888" s="18">
        <f t="shared" si="708"/>
        <v>0</v>
      </c>
      <c r="P14888" s="16">
        <f t="shared" si="709"/>
        <v>41</v>
      </c>
    </row>
    <row r="14889" spans="2:16">
      <c r="B14889" s="400"/>
      <c r="D14889" s="411"/>
      <c r="F14889" s="265" t="s">
        <v>16161</v>
      </c>
      <c r="J14889" s="108">
        <v>168</v>
      </c>
      <c r="L14889" s="18">
        <f t="shared" si="707"/>
        <v>168</v>
      </c>
      <c r="O14889" s="18">
        <f t="shared" si="708"/>
        <v>0</v>
      </c>
      <c r="P14889" s="16">
        <f t="shared" si="709"/>
        <v>168</v>
      </c>
    </row>
    <row r="14890" spans="2:16">
      <c r="B14890" s="400"/>
      <c r="D14890" s="411"/>
      <c r="F14890" s="265" t="s">
        <v>16162</v>
      </c>
      <c r="J14890" s="108">
        <v>68</v>
      </c>
      <c r="L14890" s="18">
        <f t="shared" si="707"/>
        <v>68</v>
      </c>
      <c r="O14890" s="18">
        <f t="shared" si="708"/>
        <v>0</v>
      </c>
      <c r="P14890" s="16">
        <f t="shared" si="709"/>
        <v>68</v>
      </c>
    </row>
    <row r="14891" spans="2:16">
      <c r="B14891" s="400"/>
      <c r="D14891" s="411"/>
      <c r="F14891" s="265" t="s">
        <v>16163</v>
      </c>
      <c r="J14891" s="108">
        <v>534</v>
      </c>
      <c r="L14891" s="18">
        <f t="shared" si="707"/>
        <v>534</v>
      </c>
      <c r="O14891" s="18">
        <f t="shared" si="708"/>
        <v>0</v>
      </c>
      <c r="P14891" s="16">
        <f t="shared" si="709"/>
        <v>534</v>
      </c>
    </row>
    <row r="14892" spans="2:16">
      <c r="B14892" s="400"/>
      <c r="D14892" s="411"/>
      <c r="F14892" s="265" t="s">
        <v>16164</v>
      </c>
      <c r="J14892" s="108">
        <v>26</v>
      </c>
      <c r="L14892" s="18">
        <f t="shared" si="707"/>
        <v>26</v>
      </c>
      <c r="O14892" s="18">
        <f t="shared" si="708"/>
        <v>0</v>
      </c>
      <c r="P14892" s="16">
        <f t="shared" si="709"/>
        <v>26</v>
      </c>
    </row>
    <row r="14893" spans="2:16">
      <c r="B14893" s="400"/>
      <c r="D14893" s="411"/>
      <c r="F14893" s="265" t="s">
        <v>16165</v>
      </c>
      <c r="J14893" s="108">
        <v>104</v>
      </c>
      <c r="L14893" s="18">
        <f t="shared" si="707"/>
        <v>104</v>
      </c>
      <c r="O14893" s="18">
        <f t="shared" si="708"/>
        <v>0</v>
      </c>
      <c r="P14893" s="16">
        <f t="shared" si="709"/>
        <v>104</v>
      </c>
    </row>
    <row r="14894" spans="2:16">
      <c r="B14894" s="400"/>
      <c r="D14894" s="411"/>
      <c r="F14894" s="265" t="s">
        <v>16166</v>
      </c>
      <c r="J14894" s="108">
        <v>26</v>
      </c>
      <c r="L14894" s="18">
        <f t="shared" si="707"/>
        <v>26</v>
      </c>
      <c r="O14894" s="18">
        <f t="shared" si="708"/>
        <v>0</v>
      </c>
      <c r="P14894" s="16">
        <f t="shared" si="709"/>
        <v>26</v>
      </c>
    </row>
    <row r="14895" spans="2:16">
      <c r="B14895" s="400"/>
      <c r="D14895" s="411"/>
      <c r="F14895" s="265" t="s">
        <v>16167</v>
      </c>
      <c r="J14895" s="108">
        <v>121</v>
      </c>
      <c r="L14895" s="18">
        <f t="shared" si="707"/>
        <v>121</v>
      </c>
      <c r="O14895" s="18">
        <f t="shared" si="708"/>
        <v>0</v>
      </c>
      <c r="P14895" s="16">
        <f t="shared" si="709"/>
        <v>121</v>
      </c>
    </row>
    <row r="14896" spans="2:16">
      <c r="B14896" s="400"/>
      <c r="D14896" s="411"/>
      <c r="F14896" s="265" t="s">
        <v>16168</v>
      </c>
      <c r="J14896" s="108">
        <v>20</v>
      </c>
      <c r="L14896" s="18">
        <f t="shared" si="707"/>
        <v>20</v>
      </c>
      <c r="O14896" s="18">
        <f t="shared" si="708"/>
        <v>0</v>
      </c>
      <c r="P14896" s="16">
        <f t="shared" si="709"/>
        <v>20</v>
      </c>
    </row>
    <row r="14897" spans="2:16">
      <c r="B14897" s="400"/>
      <c r="D14897" s="411"/>
      <c r="F14897" s="265" t="s">
        <v>16169</v>
      </c>
      <c r="J14897" s="108">
        <v>337</v>
      </c>
      <c r="L14897" s="18">
        <f t="shared" si="707"/>
        <v>337</v>
      </c>
      <c r="O14897" s="18">
        <f t="shared" si="708"/>
        <v>0</v>
      </c>
      <c r="P14897" s="16">
        <f t="shared" si="709"/>
        <v>337</v>
      </c>
    </row>
    <row r="14898" spans="2:16">
      <c r="B14898" s="400"/>
      <c r="D14898" s="411"/>
      <c r="F14898" s="265" t="s">
        <v>16170</v>
      </c>
      <c r="J14898" s="108">
        <v>435</v>
      </c>
      <c r="L14898" s="18">
        <f t="shared" si="707"/>
        <v>435</v>
      </c>
      <c r="O14898" s="18">
        <f t="shared" si="708"/>
        <v>0</v>
      </c>
      <c r="P14898" s="16">
        <f t="shared" si="709"/>
        <v>435</v>
      </c>
    </row>
    <row r="14899" spans="2:16">
      <c r="B14899" s="400"/>
      <c r="D14899" s="411"/>
      <c r="F14899" s="265" t="s">
        <v>16171</v>
      </c>
      <c r="J14899" s="108">
        <v>638</v>
      </c>
      <c r="L14899" s="18">
        <f t="shared" si="707"/>
        <v>638</v>
      </c>
      <c r="O14899" s="18">
        <f t="shared" si="708"/>
        <v>0</v>
      </c>
      <c r="P14899" s="16">
        <f t="shared" si="709"/>
        <v>638</v>
      </c>
    </row>
    <row r="14900" spans="2:16" ht="25.5">
      <c r="B14900" s="400"/>
      <c r="D14900" s="411"/>
      <c r="F14900" s="265" t="s">
        <v>16172</v>
      </c>
      <c r="J14900" s="108">
        <v>255</v>
      </c>
      <c r="L14900" s="18">
        <f t="shared" si="707"/>
        <v>255</v>
      </c>
      <c r="O14900" s="18">
        <f t="shared" si="708"/>
        <v>0</v>
      </c>
      <c r="P14900" s="16">
        <f t="shared" si="709"/>
        <v>255</v>
      </c>
    </row>
    <row r="14901" spans="2:16">
      <c r="B14901" s="400"/>
      <c r="D14901" s="411"/>
      <c r="F14901" s="265" t="s">
        <v>16173</v>
      </c>
      <c r="J14901" s="108">
        <v>395</v>
      </c>
      <c r="L14901" s="18">
        <f t="shared" si="707"/>
        <v>395</v>
      </c>
      <c r="O14901" s="18">
        <f t="shared" si="708"/>
        <v>0</v>
      </c>
      <c r="P14901" s="16">
        <f t="shared" si="709"/>
        <v>395</v>
      </c>
    </row>
    <row r="14902" spans="2:16">
      <c r="B14902" s="400"/>
      <c r="D14902" s="411" t="s">
        <v>16174</v>
      </c>
      <c r="F14902" s="265" t="s">
        <v>16175</v>
      </c>
      <c r="J14902" s="108">
        <v>184</v>
      </c>
      <c r="L14902" s="18">
        <f t="shared" si="707"/>
        <v>184</v>
      </c>
      <c r="O14902" s="18">
        <f t="shared" si="708"/>
        <v>0</v>
      </c>
      <c r="P14902" s="16">
        <f t="shared" si="709"/>
        <v>184</v>
      </c>
    </row>
    <row r="14903" spans="2:16">
      <c r="B14903" s="400"/>
      <c r="D14903" s="411"/>
      <c r="F14903" s="265" t="s">
        <v>16176</v>
      </c>
      <c r="J14903" s="108">
        <v>226</v>
      </c>
      <c r="L14903" s="18">
        <f t="shared" si="707"/>
        <v>226</v>
      </c>
      <c r="O14903" s="18">
        <f t="shared" si="708"/>
        <v>0</v>
      </c>
      <c r="P14903" s="16">
        <f t="shared" si="709"/>
        <v>226</v>
      </c>
    </row>
    <row r="14904" spans="2:16">
      <c r="B14904" s="400"/>
      <c r="D14904" s="411"/>
      <c r="F14904" s="265" t="s">
        <v>16177</v>
      </c>
      <c r="J14904" s="108">
        <v>553</v>
      </c>
      <c r="L14904" s="18">
        <f t="shared" si="707"/>
        <v>553</v>
      </c>
      <c r="O14904" s="18">
        <f t="shared" si="708"/>
        <v>0</v>
      </c>
      <c r="P14904" s="16">
        <f t="shared" si="709"/>
        <v>553</v>
      </c>
    </row>
    <row r="14905" spans="2:16">
      <c r="B14905" s="400"/>
      <c r="D14905" s="411"/>
      <c r="F14905" s="265" t="s">
        <v>16178</v>
      </c>
      <c r="J14905" s="108">
        <v>443</v>
      </c>
      <c r="L14905" s="18">
        <f t="shared" si="707"/>
        <v>443</v>
      </c>
      <c r="O14905" s="18">
        <f t="shared" si="708"/>
        <v>0</v>
      </c>
      <c r="P14905" s="16">
        <f t="shared" si="709"/>
        <v>443</v>
      </c>
    </row>
    <row r="14906" spans="2:16">
      <c r="B14906" s="400"/>
      <c r="D14906" s="411"/>
      <c r="F14906" s="265" t="s">
        <v>16179</v>
      </c>
      <c r="J14906" s="108">
        <v>473</v>
      </c>
      <c r="L14906" s="18">
        <f t="shared" si="707"/>
        <v>473</v>
      </c>
      <c r="O14906" s="18">
        <f t="shared" si="708"/>
        <v>0</v>
      </c>
      <c r="P14906" s="16">
        <f t="shared" si="709"/>
        <v>473</v>
      </c>
    </row>
    <row r="14907" spans="2:16">
      <c r="B14907" s="400"/>
      <c r="D14907" s="411"/>
      <c r="F14907" s="265" t="s">
        <v>16180</v>
      </c>
      <c r="J14907" s="108">
        <v>421</v>
      </c>
      <c r="L14907" s="18">
        <f t="shared" si="707"/>
        <v>421</v>
      </c>
      <c r="O14907" s="18">
        <f t="shared" si="708"/>
        <v>0</v>
      </c>
      <c r="P14907" s="16">
        <f t="shared" si="709"/>
        <v>421</v>
      </c>
    </row>
    <row r="14908" spans="2:16">
      <c r="B14908" s="400"/>
      <c r="D14908" s="411"/>
      <c r="F14908" s="265" t="s">
        <v>11518</v>
      </c>
      <c r="J14908" s="108">
        <v>181</v>
      </c>
      <c r="L14908" s="18">
        <f t="shared" si="707"/>
        <v>181</v>
      </c>
      <c r="O14908" s="18">
        <f t="shared" si="708"/>
        <v>0</v>
      </c>
      <c r="P14908" s="16">
        <f t="shared" si="709"/>
        <v>181</v>
      </c>
    </row>
    <row r="14909" spans="2:16">
      <c r="B14909" s="400"/>
      <c r="D14909" s="411"/>
      <c r="F14909" s="265" t="s">
        <v>16181</v>
      </c>
      <c r="J14909" s="108">
        <v>9</v>
      </c>
      <c r="L14909" s="18">
        <f t="shared" si="707"/>
        <v>9</v>
      </c>
      <c r="O14909" s="18">
        <f t="shared" si="708"/>
        <v>0</v>
      </c>
      <c r="P14909" s="16">
        <f t="shared" si="709"/>
        <v>9</v>
      </c>
    </row>
    <row r="14910" spans="2:16">
      <c r="B14910" s="400"/>
      <c r="D14910" s="411"/>
      <c r="F14910" s="265" t="s">
        <v>16182</v>
      </c>
      <c r="J14910" s="108">
        <v>39</v>
      </c>
      <c r="L14910" s="18">
        <f t="shared" si="707"/>
        <v>39</v>
      </c>
      <c r="O14910" s="18">
        <f t="shared" si="708"/>
        <v>0</v>
      </c>
      <c r="P14910" s="16">
        <f t="shared" si="709"/>
        <v>39</v>
      </c>
    </row>
    <row r="14911" spans="2:16">
      <c r="B14911" s="400"/>
      <c r="D14911" s="411"/>
      <c r="F14911" s="265" t="s">
        <v>16183</v>
      </c>
      <c r="J14911" s="108">
        <v>59</v>
      </c>
      <c r="L14911" s="18">
        <f t="shared" si="707"/>
        <v>59</v>
      </c>
      <c r="O14911" s="18">
        <f t="shared" si="708"/>
        <v>0</v>
      </c>
      <c r="P14911" s="16">
        <f t="shared" si="709"/>
        <v>59</v>
      </c>
    </row>
    <row r="14912" spans="2:16">
      <c r="B14912" s="400"/>
      <c r="D14912" s="411"/>
      <c r="F14912" s="265" t="s">
        <v>16184</v>
      </c>
      <c r="J14912" s="108">
        <v>52</v>
      </c>
      <c r="L14912" s="18">
        <f t="shared" si="707"/>
        <v>52</v>
      </c>
      <c r="O14912" s="18">
        <f t="shared" si="708"/>
        <v>0</v>
      </c>
      <c r="P14912" s="16">
        <f t="shared" si="709"/>
        <v>52</v>
      </c>
    </row>
    <row r="14913" spans="2:16">
      <c r="B14913" s="400"/>
      <c r="D14913" s="411"/>
      <c r="F14913" s="265" t="s">
        <v>16185</v>
      </c>
      <c r="J14913" s="108">
        <v>22</v>
      </c>
      <c r="L14913" s="18">
        <f t="shared" si="707"/>
        <v>22</v>
      </c>
      <c r="O14913" s="18">
        <f t="shared" si="708"/>
        <v>0</v>
      </c>
      <c r="P14913" s="16">
        <f t="shared" si="709"/>
        <v>22</v>
      </c>
    </row>
    <row r="14914" spans="2:16">
      <c r="B14914" s="400"/>
      <c r="D14914" s="411"/>
      <c r="F14914" s="265" t="s">
        <v>16186</v>
      </c>
      <c r="J14914" s="108">
        <v>77</v>
      </c>
      <c r="L14914" s="18">
        <f t="shared" si="707"/>
        <v>77</v>
      </c>
      <c r="O14914" s="18">
        <f t="shared" si="708"/>
        <v>0</v>
      </c>
      <c r="P14914" s="16">
        <f t="shared" si="709"/>
        <v>77</v>
      </c>
    </row>
    <row r="14915" spans="2:16">
      <c r="B14915" s="400"/>
      <c r="D14915" s="411"/>
      <c r="F14915" s="265" t="s">
        <v>16187</v>
      </c>
      <c r="J14915" s="108">
        <v>11</v>
      </c>
      <c r="L14915" s="18">
        <f t="shared" si="707"/>
        <v>11</v>
      </c>
      <c r="O14915" s="18">
        <f t="shared" si="708"/>
        <v>0</v>
      </c>
      <c r="P14915" s="16">
        <f t="shared" si="709"/>
        <v>11</v>
      </c>
    </row>
    <row r="14916" spans="2:16">
      <c r="B14916" s="400"/>
      <c r="D14916" s="411"/>
      <c r="F14916" s="265" t="s">
        <v>16188</v>
      </c>
      <c r="J14916" s="108">
        <v>131</v>
      </c>
      <c r="L14916" s="18">
        <f t="shared" si="707"/>
        <v>131</v>
      </c>
      <c r="O14916" s="18">
        <f t="shared" si="708"/>
        <v>0</v>
      </c>
      <c r="P14916" s="16">
        <f t="shared" si="709"/>
        <v>131</v>
      </c>
    </row>
    <row r="14917" spans="2:16">
      <c r="B14917" s="400"/>
      <c r="D14917" s="411"/>
      <c r="F14917" s="265" t="s">
        <v>16189</v>
      </c>
      <c r="J14917" s="108">
        <v>98</v>
      </c>
      <c r="L14917" s="18">
        <f t="shared" si="707"/>
        <v>98</v>
      </c>
      <c r="O14917" s="18">
        <f t="shared" si="708"/>
        <v>0</v>
      </c>
      <c r="P14917" s="16">
        <f t="shared" si="709"/>
        <v>98</v>
      </c>
    </row>
    <row r="14918" spans="2:16">
      <c r="B14918" s="400"/>
      <c r="D14918" s="411"/>
      <c r="F14918" s="265" t="s">
        <v>16190</v>
      </c>
      <c r="J14918" s="108">
        <v>262</v>
      </c>
      <c r="L14918" s="18">
        <f t="shared" si="707"/>
        <v>262</v>
      </c>
      <c r="O14918" s="18">
        <f t="shared" si="708"/>
        <v>0</v>
      </c>
      <c r="P14918" s="16">
        <f t="shared" si="709"/>
        <v>262</v>
      </c>
    </row>
    <row r="14919" spans="2:16">
      <c r="B14919" s="400"/>
      <c r="D14919" s="411"/>
      <c r="F14919" s="265" t="s">
        <v>16191</v>
      </c>
      <c r="J14919" s="108">
        <v>51</v>
      </c>
      <c r="L14919" s="18">
        <f t="shared" si="707"/>
        <v>51</v>
      </c>
      <c r="O14919" s="18">
        <f t="shared" si="708"/>
        <v>0</v>
      </c>
      <c r="P14919" s="16">
        <f t="shared" si="709"/>
        <v>51</v>
      </c>
    </row>
    <row r="14920" spans="2:16">
      <c r="B14920" s="400"/>
      <c r="D14920" s="411"/>
      <c r="F14920" s="265" t="s">
        <v>16192</v>
      </c>
      <c r="J14920" s="108">
        <v>20</v>
      </c>
      <c r="L14920" s="18">
        <f t="shared" si="707"/>
        <v>20</v>
      </c>
      <c r="O14920" s="18">
        <f t="shared" si="708"/>
        <v>0</v>
      </c>
      <c r="P14920" s="16">
        <f t="shared" si="709"/>
        <v>20</v>
      </c>
    </row>
    <row r="14921" spans="2:16">
      <c r="B14921" s="400"/>
      <c r="D14921" s="411"/>
      <c r="F14921" s="265" t="s">
        <v>16193</v>
      </c>
      <c r="J14921" s="108">
        <v>193</v>
      </c>
      <c r="L14921" s="18">
        <f t="shared" si="707"/>
        <v>193</v>
      </c>
      <c r="O14921" s="18">
        <f t="shared" si="708"/>
        <v>0</v>
      </c>
      <c r="P14921" s="16">
        <f t="shared" si="709"/>
        <v>193</v>
      </c>
    </row>
    <row r="14922" spans="2:16">
      <c r="B14922" s="400"/>
      <c r="D14922" s="411"/>
      <c r="F14922" s="265" t="s">
        <v>16194</v>
      </c>
      <c r="J14922" s="108">
        <v>37</v>
      </c>
      <c r="L14922" s="18">
        <f t="shared" si="707"/>
        <v>37</v>
      </c>
      <c r="O14922" s="18">
        <f t="shared" si="708"/>
        <v>0</v>
      </c>
      <c r="P14922" s="16">
        <f t="shared" si="709"/>
        <v>37</v>
      </c>
    </row>
    <row r="14923" spans="2:16">
      <c r="B14923" s="400"/>
      <c r="D14923" s="411"/>
      <c r="F14923" s="265" t="s">
        <v>16195</v>
      </c>
      <c r="J14923" s="108">
        <v>27</v>
      </c>
      <c r="L14923" s="18">
        <f t="shared" si="707"/>
        <v>27</v>
      </c>
      <c r="O14923" s="18">
        <f t="shared" ref="O14923:O14986" si="710">+N14923+M14923</f>
        <v>0</v>
      </c>
      <c r="P14923" s="16">
        <f t="shared" ref="P14923:P14986" si="711">+L14923+O14923</f>
        <v>27</v>
      </c>
    </row>
    <row r="14924" spans="2:16">
      <c r="B14924" s="400"/>
      <c r="D14924" s="411"/>
      <c r="F14924" s="265" t="s">
        <v>16196</v>
      </c>
      <c r="J14924" s="108">
        <v>31</v>
      </c>
      <c r="L14924" s="18">
        <f t="shared" si="707"/>
        <v>31</v>
      </c>
      <c r="O14924" s="18">
        <f t="shared" si="710"/>
        <v>0</v>
      </c>
      <c r="P14924" s="16">
        <f t="shared" si="711"/>
        <v>31</v>
      </c>
    </row>
    <row r="14925" spans="2:16">
      <c r="B14925" s="400"/>
      <c r="D14925" s="411"/>
      <c r="F14925" s="265" t="s">
        <v>16197</v>
      </c>
      <c r="J14925" s="108">
        <v>60</v>
      </c>
      <c r="L14925" s="18">
        <f t="shared" si="707"/>
        <v>60</v>
      </c>
      <c r="O14925" s="18">
        <f t="shared" si="710"/>
        <v>0</v>
      </c>
      <c r="P14925" s="16">
        <f t="shared" si="711"/>
        <v>60</v>
      </c>
    </row>
    <row r="14926" spans="2:16">
      <c r="B14926" s="400"/>
      <c r="D14926" s="411"/>
      <c r="F14926" s="265" t="s">
        <v>16198</v>
      </c>
      <c r="J14926" s="108">
        <v>21</v>
      </c>
      <c r="L14926" s="18">
        <f t="shared" si="707"/>
        <v>21</v>
      </c>
      <c r="O14926" s="18">
        <f t="shared" si="710"/>
        <v>0</v>
      </c>
      <c r="P14926" s="16">
        <f t="shared" si="711"/>
        <v>21</v>
      </c>
    </row>
    <row r="14927" spans="2:16">
      <c r="B14927" s="400"/>
      <c r="D14927" s="411"/>
      <c r="F14927" s="265" t="s">
        <v>16199</v>
      </c>
      <c r="J14927" s="108">
        <v>43</v>
      </c>
      <c r="L14927" s="18">
        <f t="shared" ref="L14927:L14990" si="712">+J14927+K14927</f>
        <v>43</v>
      </c>
      <c r="O14927" s="18">
        <f t="shared" si="710"/>
        <v>0</v>
      </c>
      <c r="P14927" s="16">
        <f t="shared" si="711"/>
        <v>43</v>
      </c>
    </row>
    <row r="14928" spans="2:16">
      <c r="B14928" s="400"/>
      <c r="D14928" s="411"/>
      <c r="F14928" s="265" t="s">
        <v>16200</v>
      </c>
      <c r="J14928" s="108">
        <v>54</v>
      </c>
      <c r="L14928" s="18">
        <f t="shared" si="712"/>
        <v>54</v>
      </c>
      <c r="O14928" s="18">
        <f t="shared" si="710"/>
        <v>0</v>
      </c>
      <c r="P14928" s="16">
        <f t="shared" si="711"/>
        <v>54</v>
      </c>
    </row>
    <row r="14929" spans="2:16">
      <c r="B14929" s="400"/>
      <c r="D14929" s="411"/>
      <c r="F14929" s="265" t="s">
        <v>16201</v>
      </c>
      <c r="J14929" s="108">
        <v>8</v>
      </c>
      <c r="L14929" s="18">
        <f t="shared" si="712"/>
        <v>8</v>
      </c>
      <c r="O14929" s="18">
        <f t="shared" si="710"/>
        <v>0</v>
      </c>
      <c r="P14929" s="16">
        <f t="shared" si="711"/>
        <v>8</v>
      </c>
    </row>
    <row r="14930" spans="2:16">
      <c r="B14930" s="400"/>
      <c r="D14930" s="411"/>
      <c r="F14930" s="265" t="s">
        <v>12969</v>
      </c>
      <c r="J14930" s="108">
        <v>40</v>
      </c>
      <c r="L14930" s="18">
        <f t="shared" si="712"/>
        <v>40</v>
      </c>
      <c r="O14930" s="18">
        <f t="shared" si="710"/>
        <v>0</v>
      </c>
      <c r="P14930" s="16">
        <f t="shared" si="711"/>
        <v>40</v>
      </c>
    </row>
    <row r="14931" spans="2:16">
      <c r="B14931" s="400"/>
      <c r="D14931" s="411"/>
      <c r="F14931" s="265" t="s">
        <v>16202</v>
      </c>
      <c r="J14931" s="108">
        <v>60</v>
      </c>
      <c r="L14931" s="18">
        <f t="shared" si="712"/>
        <v>60</v>
      </c>
      <c r="O14931" s="18">
        <f t="shared" si="710"/>
        <v>0</v>
      </c>
      <c r="P14931" s="16">
        <f t="shared" si="711"/>
        <v>60</v>
      </c>
    </row>
    <row r="14932" spans="2:16">
      <c r="B14932" s="400"/>
      <c r="D14932" s="411"/>
      <c r="F14932" s="265" t="s">
        <v>16203</v>
      </c>
      <c r="J14932" s="108">
        <v>24</v>
      </c>
      <c r="L14932" s="18">
        <f t="shared" si="712"/>
        <v>24</v>
      </c>
      <c r="O14932" s="18">
        <f t="shared" si="710"/>
        <v>0</v>
      </c>
      <c r="P14932" s="16">
        <f t="shared" si="711"/>
        <v>24</v>
      </c>
    </row>
    <row r="14933" spans="2:16">
      <c r="B14933" s="400"/>
      <c r="D14933" s="411"/>
      <c r="F14933" s="265" t="s">
        <v>16204</v>
      </c>
      <c r="J14933" s="108">
        <v>141</v>
      </c>
      <c r="L14933" s="18">
        <f t="shared" si="712"/>
        <v>141</v>
      </c>
      <c r="O14933" s="18">
        <f t="shared" si="710"/>
        <v>0</v>
      </c>
      <c r="P14933" s="16">
        <f t="shared" si="711"/>
        <v>141</v>
      </c>
    </row>
    <row r="14934" spans="2:16">
      <c r="B14934" s="400"/>
      <c r="D14934" s="411"/>
      <c r="F14934" s="265" t="s">
        <v>16205</v>
      </c>
      <c r="J14934" s="108">
        <v>64</v>
      </c>
      <c r="L14934" s="18">
        <f t="shared" si="712"/>
        <v>64</v>
      </c>
      <c r="O14934" s="18">
        <f t="shared" si="710"/>
        <v>0</v>
      </c>
      <c r="P14934" s="16">
        <f t="shared" si="711"/>
        <v>64</v>
      </c>
    </row>
    <row r="14935" spans="2:16">
      <c r="B14935" s="400"/>
      <c r="D14935" s="411"/>
      <c r="F14935" s="265" t="s">
        <v>16206</v>
      </c>
      <c r="J14935" s="108">
        <v>40</v>
      </c>
      <c r="L14935" s="18">
        <f t="shared" si="712"/>
        <v>40</v>
      </c>
      <c r="O14935" s="18">
        <f t="shared" si="710"/>
        <v>0</v>
      </c>
      <c r="P14935" s="16">
        <f t="shared" si="711"/>
        <v>40</v>
      </c>
    </row>
    <row r="14936" spans="2:16">
      <c r="B14936" s="400"/>
      <c r="D14936" s="411"/>
      <c r="F14936" s="265" t="s">
        <v>16207</v>
      </c>
      <c r="J14936" s="108">
        <v>148</v>
      </c>
      <c r="L14936" s="18">
        <f t="shared" si="712"/>
        <v>148</v>
      </c>
      <c r="O14936" s="18">
        <f t="shared" si="710"/>
        <v>0</v>
      </c>
      <c r="P14936" s="16">
        <f t="shared" si="711"/>
        <v>148</v>
      </c>
    </row>
    <row r="14937" spans="2:16">
      <c r="B14937" s="400"/>
      <c r="D14937" s="411"/>
      <c r="F14937" s="265" t="s">
        <v>16208</v>
      </c>
      <c r="J14937" s="108">
        <v>168</v>
      </c>
      <c r="L14937" s="18">
        <f t="shared" si="712"/>
        <v>168</v>
      </c>
      <c r="O14937" s="18">
        <f t="shared" si="710"/>
        <v>0</v>
      </c>
      <c r="P14937" s="16">
        <f t="shared" si="711"/>
        <v>168</v>
      </c>
    </row>
    <row r="14938" spans="2:16">
      <c r="B14938" s="400"/>
      <c r="D14938" s="411"/>
      <c r="F14938" s="265" t="s">
        <v>16209</v>
      </c>
      <c r="J14938" s="108">
        <v>120</v>
      </c>
      <c r="L14938" s="18">
        <f t="shared" si="712"/>
        <v>120</v>
      </c>
      <c r="O14938" s="18">
        <f t="shared" si="710"/>
        <v>0</v>
      </c>
      <c r="P14938" s="16">
        <f t="shared" si="711"/>
        <v>120</v>
      </c>
    </row>
    <row r="14939" spans="2:16">
      <c r="B14939" s="400"/>
      <c r="D14939" s="411"/>
      <c r="F14939" s="265" t="s">
        <v>16210</v>
      </c>
      <c r="J14939" s="108">
        <v>26</v>
      </c>
      <c r="L14939" s="18">
        <f t="shared" si="712"/>
        <v>26</v>
      </c>
      <c r="O14939" s="18">
        <f t="shared" si="710"/>
        <v>0</v>
      </c>
      <c r="P14939" s="16">
        <f t="shared" si="711"/>
        <v>26</v>
      </c>
    </row>
    <row r="14940" spans="2:16">
      <c r="B14940" s="400"/>
      <c r="D14940" s="411"/>
      <c r="F14940" s="265" t="s">
        <v>16211</v>
      </c>
      <c r="J14940" s="108">
        <v>16</v>
      </c>
      <c r="L14940" s="18">
        <f t="shared" si="712"/>
        <v>16</v>
      </c>
      <c r="O14940" s="18">
        <f t="shared" si="710"/>
        <v>0</v>
      </c>
      <c r="P14940" s="16">
        <f t="shared" si="711"/>
        <v>16</v>
      </c>
    </row>
    <row r="14941" spans="2:16">
      <c r="B14941" s="400"/>
      <c r="D14941" s="411"/>
      <c r="F14941" s="265" t="s">
        <v>16212</v>
      </c>
      <c r="J14941" s="108">
        <v>406</v>
      </c>
      <c r="L14941" s="18">
        <f t="shared" si="712"/>
        <v>406</v>
      </c>
      <c r="O14941" s="18">
        <f t="shared" si="710"/>
        <v>0</v>
      </c>
      <c r="P14941" s="16">
        <f t="shared" si="711"/>
        <v>406</v>
      </c>
    </row>
    <row r="14942" spans="2:16">
      <c r="B14942" s="400"/>
      <c r="D14942" s="411"/>
      <c r="F14942" s="265" t="s">
        <v>16213</v>
      </c>
      <c r="J14942" s="108">
        <v>65</v>
      </c>
      <c r="L14942" s="18">
        <f t="shared" si="712"/>
        <v>65</v>
      </c>
      <c r="O14942" s="18">
        <f t="shared" si="710"/>
        <v>0</v>
      </c>
      <c r="P14942" s="16">
        <f t="shared" si="711"/>
        <v>65</v>
      </c>
    </row>
    <row r="14943" spans="2:16">
      <c r="B14943" s="400"/>
      <c r="D14943" s="411"/>
      <c r="F14943" s="265" t="s">
        <v>16214</v>
      </c>
      <c r="J14943" s="108">
        <v>321</v>
      </c>
      <c r="L14943" s="18">
        <f t="shared" si="712"/>
        <v>321</v>
      </c>
      <c r="O14943" s="18">
        <f t="shared" si="710"/>
        <v>0</v>
      </c>
      <c r="P14943" s="16">
        <f t="shared" si="711"/>
        <v>321</v>
      </c>
    </row>
    <row r="14944" spans="2:16">
      <c r="B14944" s="400"/>
      <c r="D14944" s="411"/>
      <c r="F14944" s="265" t="s">
        <v>16215</v>
      </c>
      <c r="J14944" s="108">
        <v>97</v>
      </c>
      <c r="L14944" s="18">
        <f t="shared" si="712"/>
        <v>97</v>
      </c>
      <c r="O14944" s="18">
        <f t="shared" si="710"/>
        <v>0</v>
      </c>
      <c r="P14944" s="16">
        <f t="shared" si="711"/>
        <v>97</v>
      </c>
    </row>
    <row r="14945" spans="2:16">
      <c r="B14945" s="400"/>
      <c r="D14945" s="411"/>
      <c r="F14945" s="265" t="s">
        <v>16216</v>
      </c>
      <c r="J14945" s="108">
        <v>61</v>
      </c>
      <c r="L14945" s="18">
        <f t="shared" si="712"/>
        <v>61</v>
      </c>
      <c r="O14945" s="18">
        <f t="shared" si="710"/>
        <v>0</v>
      </c>
      <c r="P14945" s="16">
        <f t="shared" si="711"/>
        <v>61</v>
      </c>
    </row>
    <row r="14946" spans="2:16">
      <c r="B14946" s="400"/>
      <c r="D14946" s="411"/>
      <c r="F14946" s="265" t="s">
        <v>13121</v>
      </c>
      <c r="J14946" s="108">
        <v>53</v>
      </c>
      <c r="L14946" s="18">
        <f t="shared" si="712"/>
        <v>53</v>
      </c>
      <c r="O14946" s="18">
        <f t="shared" si="710"/>
        <v>0</v>
      </c>
      <c r="P14946" s="16">
        <f t="shared" si="711"/>
        <v>53</v>
      </c>
    </row>
    <row r="14947" spans="2:16">
      <c r="B14947" s="400"/>
      <c r="D14947" s="411"/>
      <c r="F14947" s="265" t="s">
        <v>16217</v>
      </c>
      <c r="J14947" s="108">
        <v>82</v>
      </c>
      <c r="L14947" s="18">
        <f t="shared" si="712"/>
        <v>82</v>
      </c>
      <c r="O14947" s="18">
        <f t="shared" si="710"/>
        <v>0</v>
      </c>
      <c r="P14947" s="16">
        <f t="shared" si="711"/>
        <v>82</v>
      </c>
    </row>
    <row r="14948" spans="2:16">
      <c r="B14948" s="400"/>
      <c r="D14948" s="411"/>
      <c r="F14948" s="265" t="s">
        <v>16218</v>
      </c>
      <c r="J14948" s="108">
        <v>55</v>
      </c>
      <c r="L14948" s="18">
        <f t="shared" si="712"/>
        <v>55</v>
      </c>
      <c r="O14948" s="18">
        <f t="shared" si="710"/>
        <v>0</v>
      </c>
      <c r="P14948" s="16">
        <f t="shared" si="711"/>
        <v>55</v>
      </c>
    </row>
    <row r="14949" spans="2:16">
      <c r="B14949" s="400"/>
      <c r="D14949" s="411"/>
      <c r="F14949" s="265" t="s">
        <v>16219</v>
      </c>
      <c r="J14949" s="108">
        <v>112</v>
      </c>
      <c r="L14949" s="18">
        <f t="shared" si="712"/>
        <v>112</v>
      </c>
      <c r="O14949" s="18">
        <f t="shared" si="710"/>
        <v>0</v>
      </c>
      <c r="P14949" s="16">
        <f t="shared" si="711"/>
        <v>112</v>
      </c>
    </row>
    <row r="14950" spans="2:16">
      <c r="B14950" s="400"/>
      <c r="D14950" s="411"/>
      <c r="F14950" s="265" t="s">
        <v>16220</v>
      </c>
      <c r="J14950" s="108">
        <v>33</v>
      </c>
      <c r="L14950" s="18">
        <f t="shared" si="712"/>
        <v>33</v>
      </c>
      <c r="O14950" s="18">
        <f t="shared" si="710"/>
        <v>0</v>
      </c>
      <c r="P14950" s="16">
        <f t="shared" si="711"/>
        <v>33</v>
      </c>
    </row>
    <row r="14951" spans="2:16">
      <c r="B14951" s="400"/>
      <c r="D14951" s="411"/>
      <c r="F14951" s="265" t="s">
        <v>16221</v>
      </c>
      <c r="J14951" s="108">
        <v>94</v>
      </c>
      <c r="L14951" s="18">
        <f t="shared" si="712"/>
        <v>94</v>
      </c>
      <c r="O14951" s="18">
        <f t="shared" si="710"/>
        <v>0</v>
      </c>
      <c r="P14951" s="16">
        <f t="shared" si="711"/>
        <v>94</v>
      </c>
    </row>
    <row r="14952" spans="2:16">
      <c r="B14952" s="400"/>
      <c r="D14952" s="411"/>
      <c r="F14952" s="265" t="s">
        <v>16222</v>
      </c>
      <c r="J14952" s="108">
        <v>39</v>
      </c>
      <c r="L14952" s="18">
        <f t="shared" si="712"/>
        <v>39</v>
      </c>
      <c r="O14952" s="18">
        <f t="shared" si="710"/>
        <v>0</v>
      </c>
      <c r="P14952" s="16">
        <f t="shared" si="711"/>
        <v>39</v>
      </c>
    </row>
    <row r="14953" spans="2:16">
      <c r="B14953" s="400"/>
      <c r="D14953" s="411"/>
      <c r="F14953" s="265" t="s">
        <v>16223</v>
      </c>
      <c r="J14953" s="108">
        <v>29</v>
      </c>
      <c r="L14953" s="18">
        <f t="shared" si="712"/>
        <v>29</v>
      </c>
      <c r="O14953" s="18">
        <f t="shared" si="710"/>
        <v>0</v>
      </c>
      <c r="P14953" s="16">
        <f t="shared" si="711"/>
        <v>29</v>
      </c>
    </row>
    <row r="14954" spans="2:16">
      <c r="B14954" s="400"/>
      <c r="D14954" s="411"/>
      <c r="F14954" s="265" t="s">
        <v>16224</v>
      </c>
      <c r="J14954" s="108">
        <v>96</v>
      </c>
      <c r="L14954" s="18">
        <f t="shared" si="712"/>
        <v>96</v>
      </c>
      <c r="O14954" s="18">
        <f t="shared" si="710"/>
        <v>0</v>
      </c>
      <c r="P14954" s="16">
        <f t="shared" si="711"/>
        <v>96</v>
      </c>
    </row>
    <row r="14955" spans="2:16">
      <c r="B14955" s="400"/>
      <c r="D14955" s="411"/>
      <c r="F14955" s="265" t="s">
        <v>16225</v>
      </c>
      <c r="J14955" s="108">
        <v>66</v>
      </c>
      <c r="L14955" s="18">
        <f t="shared" si="712"/>
        <v>66</v>
      </c>
      <c r="O14955" s="18">
        <f t="shared" si="710"/>
        <v>0</v>
      </c>
      <c r="P14955" s="16">
        <f t="shared" si="711"/>
        <v>66</v>
      </c>
    </row>
    <row r="14956" spans="2:16">
      <c r="B14956" s="400"/>
      <c r="D14956" s="411"/>
      <c r="F14956" s="265" t="s">
        <v>16226</v>
      </c>
      <c r="J14956" s="108">
        <v>41</v>
      </c>
      <c r="L14956" s="18">
        <f t="shared" si="712"/>
        <v>41</v>
      </c>
      <c r="O14956" s="18">
        <f t="shared" si="710"/>
        <v>0</v>
      </c>
      <c r="P14956" s="16">
        <f t="shared" si="711"/>
        <v>41</v>
      </c>
    </row>
    <row r="14957" spans="2:16">
      <c r="B14957" s="400"/>
      <c r="D14957" s="411"/>
      <c r="F14957" s="265" t="s">
        <v>16227</v>
      </c>
      <c r="J14957" s="108">
        <v>328</v>
      </c>
      <c r="L14957" s="18">
        <f t="shared" si="712"/>
        <v>328</v>
      </c>
      <c r="O14957" s="18">
        <f t="shared" si="710"/>
        <v>0</v>
      </c>
      <c r="P14957" s="16">
        <f t="shared" si="711"/>
        <v>328</v>
      </c>
    </row>
    <row r="14958" spans="2:16">
      <c r="B14958" s="400"/>
      <c r="D14958" s="411"/>
      <c r="F14958" s="265" t="s">
        <v>16228</v>
      </c>
      <c r="J14958" s="108">
        <v>370</v>
      </c>
      <c r="L14958" s="18">
        <f t="shared" si="712"/>
        <v>370</v>
      </c>
      <c r="O14958" s="18">
        <f t="shared" si="710"/>
        <v>0</v>
      </c>
      <c r="P14958" s="16">
        <f t="shared" si="711"/>
        <v>370</v>
      </c>
    </row>
    <row r="14959" spans="2:16">
      <c r="B14959" s="400"/>
      <c r="D14959" s="411"/>
      <c r="F14959" s="265" t="s">
        <v>16229</v>
      </c>
      <c r="J14959" s="108">
        <v>190</v>
      </c>
      <c r="L14959" s="18">
        <f t="shared" si="712"/>
        <v>190</v>
      </c>
      <c r="O14959" s="18">
        <f t="shared" si="710"/>
        <v>0</v>
      </c>
      <c r="P14959" s="16">
        <f t="shared" si="711"/>
        <v>190</v>
      </c>
    </row>
    <row r="14960" spans="2:16">
      <c r="B14960" s="400"/>
      <c r="D14960" s="411"/>
      <c r="F14960" s="265" t="s">
        <v>16230</v>
      </c>
      <c r="J14960" s="108">
        <v>177</v>
      </c>
      <c r="L14960" s="18">
        <f t="shared" si="712"/>
        <v>177</v>
      </c>
      <c r="O14960" s="18">
        <f t="shared" si="710"/>
        <v>0</v>
      </c>
      <c r="P14960" s="16">
        <f t="shared" si="711"/>
        <v>177</v>
      </c>
    </row>
    <row r="14961" spans="2:16">
      <c r="B14961" s="400"/>
      <c r="D14961" s="411"/>
      <c r="F14961" s="265" t="s">
        <v>16231</v>
      </c>
      <c r="J14961" s="108">
        <v>40</v>
      </c>
      <c r="L14961" s="18">
        <f t="shared" si="712"/>
        <v>40</v>
      </c>
      <c r="O14961" s="18">
        <f t="shared" si="710"/>
        <v>0</v>
      </c>
      <c r="P14961" s="16">
        <f t="shared" si="711"/>
        <v>40</v>
      </c>
    </row>
    <row r="14962" spans="2:16">
      <c r="B14962" s="400"/>
      <c r="D14962" s="411"/>
      <c r="F14962" s="265" t="s">
        <v>16232</v>
      </c>
      <c r="J14962" s="108">
        <v>21</v>
      </c>
      <c r="L14962" s="18">
        <f t="shared" si="712"/>
        <v>21</v>
      </c>
      <c r="O14962" s="18">
        <f t="shared" si="710"/>
        <v>0</v>
      </c>
      <c r="P14962" s="16">
        <f t="shared" si="711"/>
        <v>21</v>
      </c>
    </row>
    <row r="14963" spans="2:16">
      <c r="B14963" s="400"/>
      <c r="D14963" s="411"/>
      <c r="F14963" s="265" t="s">
        <v>16233</v>
      </c>
      <c r="J14963" s="108">
        <v>30</v>
      </c>
      <c r="L14963" s="18">
        <f t="shared" si="712"/>
        <v>30</v>
      </c>
      <c r="O14963" s="18">
        <f t="shared" si="710"/>
        <v>0</v>
      </c>
      <c r="P14963" s="16">
        <f t="shared" si="711"/>
        <v>30</v>
      </c>
    </row>
    <row r="14964" spans="2:16">
      <c r="B14964" s="400"/>
      <c r="D14964" s="411"/>
      <c r="F14964" s="265" t="s">
        <v>16234</v>
      </c>
      <c r="J14964" s="108">
        <v>20</v>
      </c>
      <c r="L14964" s="18">
        <f t="shared" si="712"/>
        <v>20</v>
      </c>
      <c r="O14964" s="18">
        <f t="shared" si="710"/>
        <v>0</v>
      </c>
      <c r="P14964" s="16">
        <f t="shared" si="711"/>
        <v>20</v>
      </c>
    </row>
    <row r="14965" spans="2:16">
      <c r="B14965" s="400"/>
      <c r="D14965" s="411"/>
      <c r="F14965" s="265" t="s">
        <v>16235</v>
      </c>
      <c r="J14965" s="108">
        <v>58</v>
      </c>
      <c r="L14965" s="18">
        <f t="shared" si="712"/>
        <v>58</v>
      </c>
      <c r="O14965" s="18">
        <f t="shared" si="710"/>
        <v>0</v>
      </c>
      <c r="P14965" s="16">
        <f t="shared" si="711"/>
        <v>58</v>
      </c>
    </row>
    <row r="14966" spans="2:16">
      <c r="B14966" s="400"/>
      <c r="D14966" s="411"/>
      <c r="F14966" s="265" t="s">
        <v>16236</v>
      </c>
      <c r="J14966" s="108">
        <v>225</v>
      </c>
      <c r="L14966" s="18">
        <f t="shared" si="712"/>
        <v>225</v>
      </c>
      <c r="O14966" s="18">
        <f t="shared" si="710"/>
        <v>0</v>
      </c>
      <c r="P14966" s="16">
        <f t="shared" si="711"/>
        <v>225</v>
      </c>
    </row>
    <row r="14967" spans="2:16">
      <c r="B14967" s="400"/>
      <c r="D14967" s="411"/>
      <c r="F14967" s="265" t="s">
        <v>16237</v>
      </c>
      <c r="J14967" s="108">
        <v>15</v>
      </c>
      <c r="L14967" s="18">
        <f t="shared" si="712"/>
        <v>15</v>
      </c>
      <c r="O14967" s="18">
        <f t="shared" si="710"/>
        <v>0</v>
      </c>
      <c r="P14967" s="16">
        <f t="shared" si="711"/>
        <v>15</v>
      </c>
    </row>
    <row r="14968" spans="2:16">
      <c r="B14968" s="400"/>
      <c r="D14968" s="411"/>
      <c r="F14968" s="265" t="s">
        <v>16238</v>
      </c>
      <c r="J14968" s="108">
        <v>131</v>
      </c>
      <c r="L14968" s="18">
        <f t="shared" si="712"/>
        <v>131</v>
      </c>
      <c r="O14968" s="18">
        <f t="shared" si="710"/>
        <v>0</v>
      </c>
      <c r="P14968" s="16">
        <f t="shared" si="711"/>
        <v>131</v>
      </c>
    </row>
    <row r="14969" spans="2:16">
      <c r="B14969" s="400"/>
      <c r="D14969" s="411"/>
      <c r="F14969" s="265" t="s">
        <v>16239</v>
      </c>
      <c r="J14969" s="108">
        <v>393</v>
      </c>
      <c r="L14969" s="18">
        <f t="shared" si="712"/>
        <v>393</v>
      </c>
      <c r="O14969" s="18">
        <f t="shared" si="710"/>
        <v>0</v>
      </c>
      <c r="P14969" s="16">
        <f t="shared" si="711"/>
        <v>393</v>
      </c>
    </row>
    <row r="14970" spans="2:16">
      <c r="B14970" s="400"/>
      <c r="D14970" s="411"/>
      <c r="F14970" s="265" t="s">
        <v>16240</v>
      </c>
      <c r="J14970" s="108">
        <v>12</v>
      </c>
      <c r="L14970" s="18">
        <f t="shared" si="712"/>
        <v>12</v>
      </c>
      <c r="O14970" s="18">
        <f t="shared" si="710"/>
        <v>0</v>
      </c>
      <c r="P14970" s="16">
        <f t="shared" si="711"/>
        <v>12</v>
      </c>
    </row>
    <row r="14971" spans="2:16">
      <c r="B14971" s="400"/>
      <c r="D14971" s="411"/>
      <c r="F14971" s="265" t="s">
        <v>13612</v>
      </c>
      <c r="J14971" s="108">
        <v>11</v>
      </c>
      <c r="L14971" s="18">
        <f t="shared" si="712"/>
        <v>11</v>
      </c>
      <c r="O14971" s="18">
        <f t="shared" si="710"/>
        <v>0</v>
      </c>
      <c r="P14971" s="16">
        <f t="shared" si="711"/>
        <v>11</v>
      </c>
    </row>
    <row r="14972" spans="2:16">
      <c r="B14972" s="400"/>
      <c r="D14972" s="411"/>
      <c r="F14972" s="265" t="s">
        <v>16241</v>
      </c>
      <c r="J14972" s="108">
        <v>40</v>
      </c>
      <c r="L14972" s="18">
        <f t="shared" si="712"/>
        <v>40</v>
      </c>
      <c r="O14972" s="18">
        <f t="shared" si="710"/>
        <v>0</v>
      </c>
      <c r="P14972" s="16">
        <f t="shared" si="711"/>
        <v>40</v>
      </c>
    </row>
    <row r="14973" spans="2:16">
      <c r="B14973" s="400"/>
      <c r="D14973" s="411"/>
      <c r="F14973" s="265" t="s">
        <v>16242</v>
      </c>
      <c r="J14973" s="108">
        <v>85</v>
      </c>
      <c r="L14973" s="18">
        <f t="shared" si="712"/>
        <v>85</v>
      </c>
      <c r="O14973" s="18">
        <f t="shared" si="710"/>
        <v>0</v>
      </c>
      <c r="P14973" s="16">
        <f t="shared" si="711"/>
        <v>85</v>
      </c>
    </row>
    <row r="14974" spans="2:16">
      <c r="B14974" s="400"/>
      <c r="D14974" s="411"/>
      <c r="F14974" s="265" t="s">
        <v>16243</v>
      </c>
      <c r="J14974" s="108">
        <v>148</v>
      </c>
      <c r="L14974" s="18">
        <f t="shared" si="712"/>
        <v>148</v>
      </c>
      <c r="O14974" s="18">
        <f t="shared" si="710"/>
        <v>0</v>
      </c>
      <c r="P14974" s="16">
        <f t="shared" si="711"/>
        <v>148</v>
      </c>
    </row>
    <row r="14975" spans="2:16">
      <c r="B14975" s="400"/>
      <c r="D14975" s="411"/>
      <c r="F14975" s="265" t="s">
        <v>16244</v>
      </c>
      <c r="J14975" s="108">
        <v>55</v>
      </c>
      <c r="L14975" s="18">
        <f t="shared" si="712"/>
        <v>55</v>
      </c>
      <c r="O14975" s="18">
        <f t="shared" si="710"/>
        <v>0</v>
      </c>
      <c r="P14975" s="16">
        <f t="shared" si="711"/>
        <v>55</v>
      </c>
    </row>
    <row r="14976" spans="2:16">
      <c r="B14976" s="400"/>
      <c r="D14976" s="411"/>
      <c r="F14976" s="265" t="s">
        <v>16245</v>
      </c>
      <c r="J14976" s="108">
        <v>47</v>
      </c>
      <c r="L14976" s="18">
        <f t="shared" si="712"/>
        <v>47</v>
      </c>
      <c r="O14976" s="18">
        <f t="shared" si="710"/>
        <v>0</v>
      </c>
      <c r="P14976" s="16">
        <f t="shared" si="711"/>
        <v>47</v>
      </c>
    </row>
    <row r="14977" spans="2:16">
      <c r="B14977" s="400"/>
      <c r="D14977" s="411"/>
      <c r="F14977" s="265" t="s">
        <v>16246</v>
      </c>
      <c r="J14977" s="108">
        <v>32</v>
      </c>
      <c r="L14977" s="18">
        <f t="shared" si="712"/>
        <v>32</v>
      </c>
      <c r="O14977" s="18">
        <f t="shared" si="710"/>
        <v>0</v>
      </c>
      <c r="P14977" s="16">
        <f t="shared" si="711"/>
        <v>32</v>
      </c>
    </row>
    <row r="14978" spans="2:16">
      <c r="B14978" s="400"/>
      <c r="D14978" s="411"/>
      <c r="F14978" s="265" t="s">
        <v>16247</v>
      </c>
      <c r="J14978" s="108">
        <v>52</v>
      </c>
      <c r="L14978" s="18">
        <f t="shared" si="712"/>
        <v>52</v>
      </c>
      <c r="O14978" s="18">
        <f t="shared" si="710"/>
        <v>0</v>
      </c>
      <c r="P14978" s="16">
        <f t="shared" si="711"/>
        <v>52</v>
      </c>
    </row>
    <row r="14979" spans="2:16">
      <c r="B14979" s="400"/>
      <c r="D14979" s="411"/>
      <c r="F14979" s="265" t="s">
        <v>16248</v>
      </c>
      <c r="J14979" s="108">
        <v>22</v>
      </c>
      <c r="L14979" s="18">
        <f t="shared" si="712"/>
        <v>22</v>
      </c>
      <c r="O14979" s="18">
        <f t="shared" si="710"/>
        <v>0</v>
      </c>
      <c r="P14979" s="16">
        <f t="shared" si="711"/>
        <v>22</v>
      </c>
    </row>
    <row r="14980" spans="2:16">
      <c r="B14980" s="400"/>
      <c r="D14980" s="411"/>
      <c r="F14980" s="265" t="s">
        <v>16249</v>
      </c>
      <c r="J14980" s="108">
        <v>79</v>
      </c>
      <c r="L14980" s="18">
        <f t="shared" si="712"/>
        <v>79</v>
      </c>
      <c r="O14980" s="18">
        <f t="shared" si="710"/>
        <v>0</v>
      </c>
      <c r="P14980" s="16">
        <f t="shared" si="711"/>
        <v>79</v>
      </c>
    </row>
    <row r="14981" spans="2:16">
      <c r="B14981" s="400"/>
      <c r="D14981" s="411"/>
      <c r="F14981" s="265" t="s">
        <v>16250</v>
      </c>
      <c r="J14981" s="108">
        <v>20</v>
      </c>
      <c r="L14981" s="18">
        <f t="shared" si="712"/>
        <v>20</v>
      </c>
      <c r="O14981" s="18">
        <f t="shared" si="710"/>
        <v>0</v>
      </c>
      <c r="P14981" s="16">
        <f t="shared" si="711"/>
        <v>20</v>
      </c>
    </row>
    <row r="14982" spans="2:16">
      <c r="B14982" s="400"/>
      <c r="D14982" s="411"/>
      <c r="F14982" s="265" t="s">
        <v>16251</v>
      </c>
      <c r="J14982" s="108">
        <v>104</v>
      </c>
      <c r="L14982" s="18">
        <f t="shared" si="712"/>
        <v>104</v>
      </c>
      <c r="O14982" s="18">
        <f t="shared" si="710"/>
        <v>0</v>
      </c>
      <c r="P14982" s="16">
        <f t="shared" si="711"/>
        <v>104</v>
      </c>
    </row>
    <row r="14983" spans="2:16">
      <c r="B14983" s="400"/>
      <c r="D14983" s="411"/>
      <c r="F14983" s="265" t="s">
        <v>16252</v>
      </c>
      <c r="J14983" s="108">
        <v>46</v>
      </c>
      <c r="L14983" s="18">
        <f t="shared" si="712"/>
        <v>46</v>
      </c>
      <c r="O14983" s="18">
        <f t="shared" si="710"/>
        <v>0</v>
      </c>
      <c r="P14983" s="16">
        <f t="shared" si="711"/>
        <v>46</v>
      </c>
    </row>
    <row r="14984" spans="2:16">
      <c r="B14984" s="400"/>
      <c r="D14984" s="411"/>
      <c r="F14984" s="265" t="s">
        <v>16253</v>
      </c>
      <c r="J14984" s="108">
        <v>51</v>
      </c>
      <c r="L14984" s="18">
        <f t="shared" si="712"/>
        <v>51</v>
      </c>
      <c r="O14984" s="18">
        <f t="shared" si="710"/>
        <v>0</v>
      </c>
      <c r="P14984" s="16">
        <f t="shared" si="711"/>
        <v>51</v>
      </c>
    </row>
    <row r="14985" spans="2:16">
      <c r="B14985" s="400"/>
      <c r="D14985" s="411"/>
      <c r="F14985" s="265" t="s">
        <v>16254</v>
      </c>
      <c r="J14985" s="108">
        <v>203</v>
      </c>
      <c r="L14985" s="18">
        <f t="shared" si="712"/>
        <v>203</v>
      </c>
      <c r="O14985" s="18">
        <f t="shared" si="710"/>
        <v>0</v>
      </c>
      <c r="P14985" s="16">
        <f t="shared" si="711"/>
        <v>203</v>
      </c>
    </row>
    <row r="14986" spans="2:16">
      <c r="B14986" s="400"/>
      <c r="D14986" s="411"/>
      <c r="F14986" s="265" t="s">
        <v>16255</v>
      </c>
      <c r="J14986" s="108">
        <v>19</v>
      </c>
      <c r="L14986" s="18">
        <f t="shared" si="712"/>
        <v>19</v>
      </c>
      <c r="O14986" s="18">
        <f t="shared" si="710"/>
        <v>0</v>
      </c>
      <c r="P14986" s="16">
        <f t="shared" si="711"/>
        <v>19</v>
      </c>
    </row>
    <row r="14987" spans="2:16">
      <c r="B14987" s="400"/>
      <c r="D14987" s="411"/>
      <c r="F14987" s="265" t="s">
        <v>16256</v>
      </c>
      <c r="J14987" s="108">
        <v>31</v>
      </c>
      <c r="L14987" s="18">
        <f t="shared" si="712"/>
        <v>31</v>
      </c>
      <c r="O14987" s="18">
        <f t="shared" ref="O14987:O15050" si="713">+N14987+M14987</f>
        <v>0</v>
      </c>
      <c r="P14987" s="16">
        <f t="shared" ref="P14987:P15050" si="714">+L14987+O14987</f>
        <v>31</v>
      </c>
    </row>
    <row r="14988" spans="2:16">
      <c r="B14988" s="400"/>
      <c r="D14988" s="411"/>
      <c r="F14988" s="265" t="s">
        <v>16257</v>
      </c>
      <c r="J14988" s="108">
        <v>300</v>
      </c>
      <c r="L14988" s="18">
        <f t="shared" si="712"/>
        <v>300</v>
      </c>
      <c r="O14988" s="18">
        <f t="shared" si="713"/>
        <v>0</v>
      </c>
      <c r="P14988" s="16">
        <f t="shared" si="714"/>
        <v>300</v>
      </c>
    </row>
    <row r="14989" spans="2:16">
      <c r="B14989" s="400"/>
      <c r="D14989" s="411"/>
      <c r="F14989" s="265" t="s">
        <v>16258</v>
      </c>
      <c r="J14989" s="108">
        <v>137</v>
      </c>
      <c r="L14989" s="18">
        <f t="shared" si="712"/>
        <v>137</v>
      </c>
      <c r="O14989" s="18">
        <f t="shared" si="713"/>
        <v>0</v>
      </c>
      <c r="P14989" s="16">
        <f t="shared" si="714"/>
        <v>137</v>
      </c>
    </row>
    <row r="14990" spans="2:16">
      <c r="B14990" s="400"/>
      <c r="D14990" s="411"/>
      <c r="F14990" s="265" t="s">
        <v>16259</v>
      </c>
      <c r="J14990" s="108">
        <v>163</v>
      </c>
      <c r="L14990" s="18">
        <f t="shared" si="712"/>
        <v>163</v>
      </c>
      <c r="O14990" s="18">
        <f t="shared" si="713"/>
        <v>0</v>
      </c>
      <c r="P14990" s="16">
        <f t="shared" si="714"/>
        <v>163</v>
      </c>
    </row>
    <row r="14991" spans="2:16">
      <c r="B14991" s="400"/>
      <c r="D14991" s="411"/>
      <c r="F14991" s="265" t="s">
        <v>16260</v>
      </c>
      <c r="J14991" s="108">
        <v>46</v>
      </c>
      <c r="L14991" s="18">
        <f t="shared" ref="L14991:L15054" si="715">+J14991+K14991</f>
        <v>46</v>
      </c>
      <c r="O14991" s="18">
        <f t="shared" si="713"/>
        <v>0</v>
      </c>
      <c r="P14991" s="16">
        <f t="shared" si="714"/>
        <v>46</v>
      </c>
    </row>
    <row r="14992" spans="2:16">
      <c r="B14992" s="400"/>
      <c r="D14992" s="411"/>
      <c r="F14992" s="265" t="s">
        <v>16261</v>
      </c>
      <c r="J14992" s="108">
        <v>90</v>
      </c>
      <c r="L14992" s="18">
        <f t="shared" si="715"/>
        <v>90</v>
      </c>
      <c r="O14992" s="18">
        <f t="shared" si="713"/>
        <v>0</v>
      </c>
      <c r="P14992" s="16">
        <f t="shared" si="714"/>
        <v>90</v>
      </c>
    </row>
    <row r="14993" spans="2:16">
      <c r="B14993" s="400"/>
      <c r="D14993" s="411"/>
      <c r="F14993" s="265" t="s">
        <v>16262</v>
      </c>
      <c r="J14993" s="108">
        <v>54</v>
      </c>
      <c r="L14993" s="18">
        <f t="shared" si="715"/>
        <v>54</v>
      </c>
      <c r="O14993" s="18">
        <f t="shared" si="713"/>
        <v>0</v>
      </c>
      <c r="P14993" s="16">
        <f t="shared" si="714"/>
        <v>54</v>
      </c>
    </row>
    <row r="14994" spans="2:16">
      <c r="B14994" s="400"/>
      <c r="D14994" s="411"/>
      <c r="F14994" s="265" t="s">
        <v>16263</v>
      </c>
      <c r="J14994" s="108">
        <v>54</v>
      </c>
      <c r="L14994" s="18">
        <f t="shared" si="715"/>
        <v>54</v>
      </c>
      <c r="O14994" s="18">
        <f t="shared" si="713"/>
        <v>0</v>
      </c>
      <c r="P14994" s="16">
        <f t="shared" si="714"/>
        <v>54</v>
      </c>
    </row>
    <row r="14995" spans="2:16">
      <c r="B14995" s="400"/>
      <c r="D14995" s="411"/>
      <c r="F14995" s="265" t="s">
        <v>16264</v>
      </c>
      <c r="J14995" s="108">
        <v>82</v>
      </c>
      <c r="L14995" s="18">
        <f t="shared" si="715"/>
        <v>82</v>
      </c>
      <c r="O14995" s="18">
        <f t="shared" si="713"/>
        <v>0</v>
      </c>
      <c r="P14995" s="16">
        <f t="shared" si="714"/>
        <v>82</v>
      </c>
    </row>
    <row r="14996" spans="2:16">
      <c r="B14996" s="400"/>
      <c r="D14996" s="411"/>
      <c r="F14996" s="265" t="s">
        <v>16265</v>
      </c>
      <c r="J14996" s="108">
        <v>254</v>
      </c>
      <c r="L14996" s="18">
        <f t="shared" si="715"/>
        <v>254</v>
      </c>
      <c r="O14996" s="18">
        <f t="shared" si="713"/>
        <v>0</v>
      </c>
      <c r="P14996" s="16">
        <f t="shared" si="714"/>
        <v>254</v>
      </c>
    </row>
    <row r="14997" spans="2:16">
      <c r="B14997" s="400"/>
      <c r="D14997" s="411"/>
      <c r="F14997" s="265" t="s">
        <v>16266</v>
      </c>
      <c r="J14997" s="108">
        <v>58</v>
      </c>
      <c r="L14997" s="18">
        <f t="shared" si="715"/>
        <v>58</v>
      </c>
      <c r="O14997" s="18">
        <f t="shared" si="713"/>
        <v>0</v>
      </c>
      <c r="P14997" s="16">
        <f t="shared" si="714"/>
        <v>58</v>
      </c>
    </row>
    <row r="14998" spans="2:16">
      <c r="B14998" s="400"/>
      <c r="D14998" s="411"/>
      <c r="F14998" s="265" t="s">
        <v>16267</v>
      </c>
      <c r="J14998" s="108">
        <v>60</v>
      </c>
      <c r="L14998" s="18">
        <f t="shared" si="715"/>
        <v>60</v>
      </c>
      <c r="O14998" s="18">
        <f t="shared" si="713"/>
        <v>0</v>
      </c>
      <c r="P14998" s="16">
        <f t="shared" si="714"/>
        <v>60</v>
      </c>
    </row>
    <row r="14999" spans="2:16">
      <c r="B14999" s="400"/>
      <c r="D14999" s="411"/>
      <c r="F14999" s="265" t="s">
        <v>16268</v>
      </c>
      <c r="J14999" s="108">
        <v>29</v>
      </c>
      <c r="L14999" s="18">
        <f t="shared" si="715"/>
        <v>29</v>
      </c>
      <c r="O14999" s="18">
        <f t="shared" si="713"/>
        <v>0</v>
      </c>
      <c r="P14999" s="16">
        <f t="shared" si="714"/>
        <v>29</v>
      </c>
    </row>
    <row r="15000" spans="2:16">
      <c r="B15000" s="400"/>
      <c r="D15000" s="411"/>
      <c r="F15000" s="265" t="s">
        <v>16269</v>
      </c>
      <c r="J15000" s="108">
        <v>125</v>
      </c>
      <c r="L15000" s="18">
        <f t="shared" si="715"/>
        <v>125</v>
      </c>
      <c r="O15000" s="18">
        <f t="shared" si="713"/>
        <v>0</v>
      </c>
      <c r="P15000" s="16">
        <f t="shared" si="714"/>
        <v>125</v>
      </c>
    </row>
    <row r="15001" spans="2:16">
      <c r="B15001" s="400"/>
      <c r="D15001" s="411"/>
      <c r="F15001" s="265" t="s">
        <v>16270</v>
      </c>
      <c r="J15001" s="108">
        <v>230</v>
      </c>
      <c r="L15001" s="18">
        <f t="shared" si="715"/>
        <v>230</v>
      </c>
      <c r="O15001" s="18">
        <f t="shared" si="713"/>
        <v>0</v>
      </c>
      <c r="P15001" s="16">
        <f t="shared" si="714"/>
        <v>230</v>
      </c>
    </row>
    <row r="15002" spans="2:16" ht="25.5">
      <c r="B15002" s="400"/>
      <c r="D15002" s="411"/>
      <c r="F15002" s="103" t="s">
        <v>16342</v>
      </c>
      <c r="J15002" s="108">
        <v>137</v>
      </c>
      <c r="L15002" s="18">
        <f t="shared" si="715"/>
        <v>137</v>
      </c>
      <c r="O15002" s="18">
        <f t="shared" si="713"/>
        <v>0</v>
      </c>
      <c r="P15002" s="16">
        <f t="shared" si="714"/>
        <v>137</v>
      </c>
    </row>
    <row r="15003" spans="2:16">
      <c r="B15003" s="400"/>
      <c r="D15003" s="411" t="s">
        <v>16271</v>
      </c>
      <c r="F15003" s="265" t="s">
        <v>16272</v>
      </c>
      <c r="J15003" s="108">
        <v>60</v>
      </c>
      <c r="L15003" s="18">
        <f t="shared" si="715"/>
        <v>60</v>
      </c>
      <c r="O15003" s="18">
        <f t="shared" si="713"/>
        <v>0</v>
      </c>
      <c r="P15003" s="16">
        <f t="shared" si="714"/>
        <v>60</v>
      </c>
    </row>
    <row r="15004" spans="2:16">
      <c r="B15004" s="400"/>
      <c r="D15004" s="411"/>
      <c r="F15004" s="267" t="s">
        <v>16273</v>
      </c>
      <c r="J15004" s="108">
        <v>40</v>
      </c>
      <c r="L15004" s="18">
        <f t="shared" si="715"/>
        <v>40</v>
      </c>
      <c r="O15004" s="18">
        <f t="shared" si="713"/>
        <v>0</v>
      </c>
      <c r="P15004" s="16">
        <f t="shared" si="714"/>
        <v>40</v>
      </c>
    </row>
    <row r="15005" spans="2:16">
      <c r="B15005" s="400"/>
      <c r="D15005" s="411"/>
      <c r="F15005" s="267" t="s">
        <v>16274</v>
      </c>
      <c r="J15005" s="108">
        <v>70</v>
      </c>
      <c r="L15005" s="18">
        <f t="shared" si="715"/>
        <v>70</v>
      </c>
      <c r="O15005" s="18">
        <f t="shared" si="713"/>
        <v>0</v>
      </c>
      <c r="P15005" s="16">
        <f t="shared" si="714"/>
        <v>70</v>
      </c>
    </row>
    <row r="15006" spans="2:16">
      <c r="B15006" s="400"/>
      <c r="D15006" s="411"/>
      <c r="F15006" s="267" t="s">
        <v>16275</v>
      </c>
      <c r="J15006" s="108">
        <v>45</v>
      </c>
      <c r="L15006" s="18">
        <f t="shared" si="715"/>
        <v>45</v>
      </c>
      <c r="O15006" s="18">
        <f t="shared" si="713"/>
        <v>0</v>
      </c>
      <c r="P15006" s="16">
        <f t="shared" si="714"/>
        <v>45</v>
      </c>
    </row>
    <row r="15007" spans="2:16">
      <c r="B15007" s="400"/>
      <c r="D15007" s="411"/>
      <c r="F15007" s="265" t="s">
        <v>16276</v>
      </c>
      <c r="J15007" s="108">
        <v>20</v>
      </c>
      <c r="L15007" s="18">
        <f t="shared" si="715"/>
        <v>20</v>
      </c>
      <c r="O15007" s="18">
        <f t="shared" si="713"/>
        <v>0</v>
      </c>
      <c r="P15007" s="16">
        <f t="shared" si="714"/>
        <v>20</v>
      </c>
    </row>
    <row r="15008" spans="2:16">
      <c r="B15008" s="400"/>
      <c r="D15008" s="411"/>
      <c r="F15008" s="265" t="s">
        <v>16277</v>
      </c>
      <c r="J15008" s="108">
        <v>30</v>
      </c>
      <c r="L15008" s="18">
        <f t="shared" si="715"/>
        <v>30</v>
      </c>
      <c r="O15008" s="18">
        <f t="shared" si="713"/>
        <v>0</v>
      </c>
      <c r="P15008" s="16">
        <f t="shared" si="714"/>
        <v>30</v>
      </c>
    </row>
    <row r="15009" spans="2:16">
      <c r="B15009" s="400"/>
      <c r="D15009" s="411"/>
      <c r="F15009" s="265" t="s">
        <v>16278</v>
      </c>
      <c r="J15009" s="108">
        <v>60</v>
      </c>
      <c r="L15009" s="18">
        <f t="shared" si="715"/>
        <v>60</v>
      </c>
      <c r="O15009" s="18">
        <f t="shared" si="713"/>
        <v>0</v>
      </c>
      <c r="P15009" s="16">
        <f t="shared" si="714"/>
        <v>60</v>
      </c>
    </row>
    <row r="15010" spans="2:16">
      <c r="B15010" s="400"/>
      <c r="D15010" s="411"/>
      <c r="F15010" s="265" t="s">
        <v>16279</v>
      </c>
      <c r="J15010" s="108">
        <v>45</v>
      </c>
      <c r="L15010" s="18">
        <f t="shared" si="715"/>
        <v>45</v>
      </c>
      <c r="O15010" s="18">
        <f t="shared" si="713"/>
        <v>0</v>
      </c>
      <c r="P15010" s="16">
        <f t="shared" si="714"/>
        <v>45</v>
      </c>
    </row>
    <row r="15011" spans="2:16">
      <c r="B15011" s="400"/>
      <c r="D15011" s="411"/>
      <c r="F15011" s="265" t="s">
        <v>16280</v>
      </c>
      <c r="J15011" s="108">
        <v>95</v>
      </c>
      <c r="L15011" s="18">
        <f t="shared" si="715"/>
        <v>95</v>
      </c>
      <c r="O15011" s="18">
        <f t="shared" si="713"/>
        <v>0</v>
      </c>
      <c r="P15011" s="16">
        <f t="shared" si="714"/>
        <v>95</v>
      </c>
    </row>
    <row r="15012" spans="2:16">
      <c r="B15012" s="400"/>
      <c r="D15012" s="411"/>
      <c r="F15012" s="265" t="s">
        <v>16281</v>
      </c>
      <c r="J15012" s="108">
        <v>30</v>
      </c>
      <c r="L15012" s="18">
        <f t="shared" si="715"/>
        <v>30</v>
      </c>
      <c r="O15012" s="18">
        <f t="shared" si="713"/>
        <v>0</v>
      </c>
      <c r="P15012" s="16">
        <f t="shared" si="714"/>
        <v>30</v>
      </c>
    </row>
    <row r="15013" spans="2:16">
      <c r="B15013" s="400"/>
      <c r="D15013" s="411"/>
      <c r="F15013" s="265" t="s">
        <v>16282</v>
      </c>
      <c r="J15013" s="108">
        <v>25</v>
      </c>
      <c r="L15013" s="18">
        <f t="shared" si="715"/>
        <v>25</v>
      </c>
      <c r="O15013" s="18">
        <f t="shared" si="713"/>
        <v>0</v>
      </c>
      <c r="P15013" s="16">
        <f t="shared" si="714"/>
        <v>25</v>
      </c>
    </row>
    <row r="15014" spans="2:16">
      <c r="B15014" s="400"/>
      <c r="D15014" s="411"/>
      <c r="F15014" s="265" t="s">
        <v>16283</v>
      </c>
      <c r="J15014" s="108">
        <v>20</v>
      </c>
      <c r="L15014" s="18">
        <f t="shared" si="715"/>
        <v>20</v>
      </c>
      <c r="O15014" s="18">
        <f t="shared" si="713"/>
        <v>0</v>
      </c>
      <c r="P15014" s="16">
        <f t="shared" si="714"/>
        <v>20</v>
      </c>
    </row>
    <row r="15015" spans="2:16">
      <c r="B15015" s="400"/>
      <c r="D15015" s="411"/>
      <c r="F15015" s="265" t="s">
        <v>16284</v>
      </c>
      <c r="J15015" s="108">
        <v>36</v>
      </c>
      <c r="L15015" s="18">
        <f t="shared" si="715"/>
        <v>36</v>
      </c>
      <c r="O15015" s="18">
        <f t="shared" si="713"/>
        <v>0</v>
      </c>
      <c r="P15015" s="16">
        <f t="shared" si="714"/>
        <v>36</v>
      </c>
    </row>
    <row r="15016" spans="2:16">
      <c r="B15016" s="400"/>
      <c r="D15016" s="411"/>
      <c r="F15016" s="265" t="s">
        <v>16285</v>
      </c>
      <c r="J15016" s="108">
        <v>20</v>
      </c>
      <c r="L15016" s="18">
        <f t="shared" si="715"/>
        <v>20</v>
      </c>
      <c r="O15016" s="18">
        <f t="shared" si="713"/>
        <v>0</v>
      </c>
      <c r="P15016" s="16">
        <f t="shared" si="714"/>
        <v>20</v>
      </c>
    </row>
    <row r="15017" spans="2:16">
      <c r="B15017" s="400"/>
      <c r="D15017" s="411"/>
      <c r="F15017" s="265" t="s">
        <v>16286</v>
      </c>
      <c r="J15017" s="108">
        <v>35</v>
      </c>
      <c r="L15017" s="18">
        <f t="shared" si="715"/>
        <v>35</v>
      </c>
      <c r="O15017" s="18">
        <f t="shared" si="713"/>
        <v>0</v>
      </c>
      <c r="P15017" s="16">
        <f t="shared" si="714"/>
        <v>35</v>
      </c>
    </row>
    <row r="15018" spans="2:16">
      <c r="B15018" s="400"/>
      <c r="D15018" s="411"/>
      <c r="F15018" s="265" t="s">
        <v>16287</v>
      </c>
      <c r="J15018" s="108">
        <v>40</v>
      </c>
      <c r="L15018" s="18">
        <f t="shared" si="715"/>
        <v>40</v>
      </c>
      <c r="O15018" s="18">
        <f t="shared" si="713"/>
        <v>0</v>
      </c>
      <c r="P15018" s="16">
        <f t="shared" si="714"/>
        <v>40</v>
      </c>
    </row>
    <row r="15019" spans="2:16">
      <c r="B15019" s="400"/>
      <c r="D15019" s="411"/>
      <c r="F15019" s="265" t="s">
        <v>16288</v>
      </c>
      <c r="J15019" s="108">
        <v>40</v>
      </c>
      <c r="L15019" s="18">
        <f t="shared" si="715"/>
        <v>40</v>
      </c>
      <c r="O15019" s="18">
        <f t="shared" si="713"/>
        <v>0</v>
      </c>
      <c r="P15019" s="16">
        <f t="shared" si="714"/>
        <v>40</v>
      </c>
    </row>
    <row r="15020" spans="2:16">
      <c r="B15020" s="400"/>
      <c r="D15020" s="411"/>
      <c r="F15020" s="265" t="s">
        <v>16289</v>
      </c>
      <c r="J15020" s="108">
        <v>39</v>
      </c>
      <c r="L15020" s="18">
        <f t="shared" si="715"/>
        <v>39</v>
      </c>
      <c r="O15020" s="18">
        <f t="shared" si="713"/>
        <v>0</v>
      </c>
      <c r="P15020" s="16">
        <f t="shared" si="714"/>
        <v>39</v>
      </c>
    </row>
    <row r="15021" spans="2:16">
      <c r="B15021" s="400"/>
      <c r="D15021" s="411"/>
      <c r="F15021" s="265" t="s">
        <v>16290</v>
      </c>
      <c r="J15021" s="108">
        <v>25</v>
      </c>
      <c r="L15021" s="18">
        <f t="shared" si="715"/>
        <v>25</v>
      </c>
      <c r="O15021" s="18">
        <f t="shared" si="713"/>
        <v>0</v>
      </c>
      <c r="P15021" s="16">
        <f t="shared" si="714"/>
        <v>25</v>
      </c>
    </row>
    <row r="15022" spans="2:16">
      <c r="B15022" s="400"/>
      <c r="D15022" s="411"/>
      <c r="F15022" s="265" t="s">
        <v>16291</v>
      </c>
      <c r="J15022" s="108">
        <v>30</v>
      </c>
      <c r="L15022" s="18">
        <f t="shared" si="715"/>
        <v>30</v>
      </c>
      <c r="O15022" s="18">
        <f t="shared" si="713"/>
        <v>0</v>
      </c>
      <c r="P15022" s="16">
        <f t="shared" si="714"/>
        <v>30</v>
      </c>
    </row>
    <row r="15023" spans="2:16">
      <c r="B15023" s="400"/>
      <c r="D15023" s="411"/>
      <c r="F15023" s="265" t="s">
        <v>16292</v>
      </c>
      <c r="J15023" s="108">
        <v>276</v>
      </c>
      <c r="L15023" s="18">
        <f t="shared" si="715"/>
        <v>276</v>
      </c>
      <c r="O15023" s="18">
        <f t="shared" si="713"/>
        <v>0</v>
      </c>
      <c r="P15023" s="16">
        <f t="shared" si="714"/>
        <v>276</v>
      </c>
    </row>
    <row r="15024" spans="2:16">
      <c r="B15024" s="400"/>
      <c r="D15024" s="411"/>
      <c r="F15024" s="265" t="s">
        <v>16293</v>
      </c>
      <c r="J15024" s="108">
        <v>137</v>
      </c>
      <c r="L15024" s="18">
        <f t="shared" si="715"/>
        <v>137</v>
      </c>
      <c r="O15024" s="18">
        <f t="shared" si="713"/>
        <v>0</v>
      </c>
      <c r="P15024" s="16">
        <f t="shared" si="714"/>
        <v>137</v>
      </c>
    </row>
    <row r="15025" spans="2:16">
      <c r="B15025" s="400"/>
      <c r="D15025" s="411"/>
      <c r="F15025" s="265" t="s">
        <v>16294</v>
      </c>
      <c r="J15025" s="108">
        <v>88</v>
      </c>
      <c r="L15025" s="18">
        <f t="shared" si="715"/>
        <v>88</v>
      </c>
      <c r="O15025" s="18">
        <f t="shared" si="713"/>
        <v>0</v>
      </c>
      <c r="P15025" s="16">
        <f t="shared" si="714"/>
        <v>88</v>
      </c>
    </row>
    <row r="15026" spans="2:16">
      <c r="B15026" s="400"/>
      <c r="D15026" s="411"/>
      <c r="F15026" s="265" t="s">
        <v>16295</v>
      </c>
      <c r="J15026" s="108">
        <v>54</v>
      </c>
      <c r="L15026" s="18">
        <f t="shared" si="715"/>
        <v>54</v>
      </c>
      <c r="O15026" s="18">
        <f t="shared" si="713"/>
        <v>0</v>
      </c>
      <c r="P15026" s="16">
        <f t="shared" si="714"/>
        <v>54</v>
      </c>
    </row>
    <row r="15027" spans="2:16">
      <c r="B15027" s="400"/>
      <c r="D15027" s="411"/>
      <c r="F15027" s="265" t="s">
        <v>16296</v>
      </c>
      <c r="J15027" s="108">
        <v>15</v>
      </c>
      <c r="L15027" s="18">
        <f t="shared" si="715"/>
        <v>15</v>
      </c>
      <c r="O15027" s="18">
        <f t="shared" si="713"/>
        <v>0</v>
      </c>
      <c r="P15027" s="16">
        <f t="shared" si="714"/>
        <v>15</v>
      </c>
    </row>
    <row r="15028" spans="2:16">
      <c r="B15028" s="400"/>
      <c r="D15028" s="411"/>
      <c r="F15028" s="265" t="s">
        <v>16297</v>
      </c>
      <c r="J15028" s="108">
        <v>26</v>
      </c>
      <c r="L15028" s="18">
        <f t="shared" si="715"/>
        <v>26</v>
      </c>
      <c r="O15028" s="18">
        <f t="shared" si="713"/>
        <v>0</v>
      </c>
      <c r="P15028" s="16">
        <f t="shared" si="714"/>
        <v>26</v>
      </c>
    </row>
    <row r="15029" spans="2:16">
      <c r="B15029" s="400"/>
      <c r="D15029" s="411"/>
      <c r="F15029" s="265" t="s">
        <v>16298</v>
      </c>
      <c r="J15029" s="108">
        <v>17</v>
      </c>
      <c r="L15029" s="18">
        <f t="shared" si="715"/>
        <v>17</v>
      </c>
      <c r="O15029" s="18">
        <f t="shared" si="713"/>
        <v>0</v>
      </c>
      <c r="P15029" s="16">
        <f t="shared" si="714"/>
        <v>17</v>
      </c>
    </row>
    <row r="15030" spans="2:16">
      <c r="B15030" s="400"/>
      <c r="D15030" s="411"/>
      <c r="F15030" s="265" t="s">
        <v>16299</v>
      </c>
      <c r="J15030" s="108">
        <v>136</v>
      </c>
      <c r="L15030" s="18">
        <f t="shared" si="715"/>
        <v>136</v>
      </c>
      <c r="O15030" s="18">
        <f t="shared" si="713"/>
        <v>0</v>
      </c>
      <c r="P15030" s="16">
        <f t="shared" si="714"/>
        <v>136</v>
      </c>
    </row>
    <row r="15031" spans="2:16">
      <c r="B15031" s="400"/>
      <c r="D15031" s="411"/>
      <c r="F15031" s="265" t="s">
        <v>16300</v>
      </c>
      <c r="J15031" s="108">
        <v>17</v>
      </c>
      <c r="L15031" s="18">
        <f t="shared" si="715"/>
        <v>17</v>
      </c>
      <c r="O15031" s="18">
        <f t="shared" si="713"/>
        <v>0</v>
      </c>
      <c r="P15031" s="16">
        <f t="shared" si="714"/>
        <v>17</v>
      </c>
    </row>
    <row r="15032" spans="2:16">
      <c r="B15032" s="400"/>
      <c r="D15032" s="411"/>
      <c r="F15032" s="265" t="s">
        <v>16301</v>
      </c>
      <c r="J15032" s="108">
        <v>283</v>
      </c>
      <c r="L15032" s="18">
        <f t="shared" si="715"/>
        <v>283</v>
      </c>
      <c r="O15032" s="18">
        <f t="shared" si="713"/>
        <v>0</v>
      </c>
      <c r="P15032" s="16">
        <f t="shared" si="714"/>
        <v>283</v>
      </c>
    </row>
    <row r="15033" spans="2:16">
      <c r="B15033" s="400"/>
      <c r="D15033" s="411"/>
      <c r="F15033" s="265" t="s">
        <v>16302</v>
      </c>
      <c r="J15033" s="108">
        <v>50</v>
      </c>
      <c r="L15033" s="18">
        <f t="shared" si="715"/>
        <v>50</v>
      </c>
      <c r="O15033" s="18">
        <f t="shared" si="713"/>
        <v>0</v>
      </c>
      <c r="P15033" s="16">
        <f t="shared" si="714"/>
        <v>50</v>
      </c>
    </row>
    <row r="15034" spans="2:16">
      <c r="B15034" s="400"/>
      <c r="D15034" s="411"/>
      <c r="F15034" s="265" t="s">
        <v>16303</v>
      </c>
      <c r="J15034" s="108">
        <v>119</v>
      </c>
      <c r="L15034" s="18">
        <f t="shared" si="715"/>
        <v>119</v>
      </c>
      <c r="O15034" s="18">
        <f t="shared" si="713"/>
        <v>0</v>
      </c>
      <c r="P15034" s="16">
        <f t="shared" si="714"/>
        <v>119</v>
      </c>
    </row>
    <row r="15035" spans="2:16">
      <c r="B15035" s="400"/>
      <c r="D15035" s="411"/>
      <c r="F15035" s="265" t="s">
        <v>16304</v>
      </c>
      <c r="J15035" s="108">
        <v>49</v>
      </c>
      <c r="L15035" s="18">
        <f t="shared" si="715"/>
        <v>49</v>
      </c>
      <c r="O15035" s="18">
        <f t="shared" si="713"/>
        <v>0</v>
      </c>
      <c r="P15035" s="16">
        <f t="shared" si="714"/>
        <v>49</v>
      </c>
    </row>
    <row r="15036" spans="2:16">
      <c r="B15036" s="400"/>
      <c r="D15036" s="411"/>
      <c r="F15036" s="265" t="s">
        <v>16305</v>
      </c>
      <c r="J15036" s="108">
        <v>13</v>
      </c>
      <c r="L15036" s="18">
        <f t="shared" si="715"/>
        <v>13</v>
      </c>
      <c r="O15036" s="18">
        <f t="shared" si="713"/>
        <v>0</v>
      </c>
      <c r="P15036" s="16">
        <f t="shared" si="714"/>
        <v>13</v>
      </c>
    </row>
    <row r="15037" spans="2:16">
      <c r="B15037" s="400"/>
      <c r="D15037" s="411"/>
      <c r="F15037" s="265" t="s">
        <v>16306</v>
      </c>
      <c r="J15037" s="108">
        <v>47</v>
      </c>
      <c r="L15037" s="18">
        <f t="shared" si="715"/>
        <v>47</v>
      </c>
      <c r="O15037" s="18">
        <f t="shared" si="713"/>
        <v>0</v>
      </c>
      <c r="P15037" s="16">
        <f t="shared" si="714"/>
        <v>47</v>
      </c>
    </row>
    <row r="15038" spans="2:16">
      <c r="B15038" s="400"/>
      <c r="D15038" s="411"/>
      <c r="F15038" s="265" t="s">
        <v>16307</v>
      </c>
      <c r="J15038" s="108">
        <v>18</v>
      </c>
      <c r="L15038" s="18">
        <f t="shared" si="715"/>
        <v>18</v>
      </c>
      <c r="O15038" s="18">
        <f t="shared" si="713"/>
        <v>0</v>
      </c>
      <c r="P15038" s="16">
        <f t="shared" si="714"/>
        <v>18</v>
      </c>
    </row>
    <row r="15039" spans="2:16">
      <c r="B15039" s="400"/>
      <c r="D15039" s="411"/>
      <c r="F15039" s="265" t="s">
        <v>16308</v>
      </c>
      <c r="J15039" s="108">
        <v>10</v>
      </c>
      <c r="L15039" s="18">
        <f t="shared" si="715"/>
        <v>10</v>
      </c>
      <c r="O15039" s="18">
        <f t="shared" si="713"/>
        <v>0</v>
      </c>
      <c r="P15039" s="16">
        <f t="shared" si="714"/>
        <v>10</v>
      </c>
    </row>
    <row r="15040" spans="2:16">
      <c r="B15040" s="400"/>
      <c r="D15040" s="411"/>
      <c r="F15040" s="265" t="s">
        <v>16309</v>
      </c>
      <c r="J15040" s="108">
        <v>11</v>
      </c>
      <c r="L15040" s="18">
        <f t="shared" si="715"/>
        <v>11</v>
      </c>
      <c r="O15040" s="18">
        <f t="shared" si="713"/>
        <v>0</v>
      </c>
      <c r="P15040" s="16">
        <f t="shared" si="714"/>
        <v>11</v>
      </c>
    </row>
    <row r="15041" spans="2:16">
      <c r="B15041" s="400"/>
      <c r="D15041" s="411"/>
      <c r="F15041" s="265" t="s">
        <v>16310</v>
      </c>
      <c r="J15041" s="108">
        <v>16</v>
      </c>
      <c r="L15041" s="18">
        <f t="shared" si="715"/>
        <v>16</v>
      </c>
      <c r="O15041" s="18">
        <f t="shared" si="713"/>
        <v>0</v>
      </c>
      <c r="P15041" s="16">
        <f t="shared" si="714"/>
        <v>16</v>
      </c>
    </row>
    <row r="15042" spans="2:16">
      <c r="B15042" s="400"/>
      <c r="D15042" s="411"/>
      <c r="F15042" s="265" t="s">
        <v>16311</v>
      </c>
      <c r="J15042" s="108">
        <v>23</v>
      </c>
      <c r="L15042" s="18">
        <f t="shared" si="715"/>
        <v>23</v>
      </c>
      <c r="O15042" s="18">
        <f t="shared" si="713"/>
        <v>0</v>
      </c>
      <c r="P15042" s="16">
        <f t="shared" si="714"/>
        <v>23</v>
      </c>
    </row>
    <row r="15043" spans="2:16">
      <c r="B15043" s="400"/>
      <c r="D15043" s="411"/>
      <c r="F15043" s="265" t="s">
        <v>16312</v>
      </c>
      <c r="J15043" s="108">
        <v>27</v>
      </c>
      <c r="L15043" s="18">
        <f t="shared" si="715"/>
        <v>27</v>
      </c>
      <c r="O15043" s="18">
        <f t="shared" si="713"/>
        <v>0</v>
      </c>
      <c r="P15043" s="16">
        <f t="shared" si="714"/>
        <v>27</v>
      </c>
    </row>
    <row r="15044" spans="2:16">
      <c r="B15044" s="400"/>
      <c r="D15044" s="411"/>
      <c r="F15044" s="265" t="s">
        <v>16313</v>
      </c>
      <c r="J15044" s="108">
        <v>15</v>
      </c>
      <c r="L15044" s="18">
        <f t="shared" si="715"/>
        <v>15</v>
      </c>
      <c r="O15044" s="18">
        <f t="shared" si="713"/>
        <v>0</v>
      </c>
      <c r="P15044" s="16">
        <f t="shared" si="714"/>
        <v>15</v>
      </c>
    </row>
    <row r="15045" spans="2:16">
      <c r="B15045" s="400"/>
      <c r="D15045" s="411"/>
      <c r="F15045" s="265" t="s">
        <v>16314</v>
      </c>
      <c r="J15045" s="108">
        <v>19</v>
      </c>
      <c r="L15045" s="18">
        <f t="shared" si="715"/>
        <v>19</v>
      </c>
      <c r="O15045" s="18">
        <f t="shared" si="713"/>
        <v>0</v>
      </c>
      <c r="P15045" s="16">
        <f t="shared" si="714"/>
        <v>19</v>
      </c>
    </row>
    <row r="15046" spans="2:16">
      <c r="B15046" s="400"/>
      <c r="D15046" s="411"/>
      <c r="F15046" s="265" t="s">
        <v>16315</v>
      </c>
      <c r="J15046" s="108">
        <v>19</v>
      </c>
      <c r="L15046" s="18">
        <f t="shared" si="715"/>
        <v>19</v>
      </c>
      <c r="O15046" s="18">
        <f t="shared" si="713"/>
        <v>0</v>
      </c>
      <c r="P15046" s="16">
        <f t="shared" si="714"/>
        <v>19</v>
      </c>
    </row>
    <row r="15047" spans="2:16">
      <c r="B15047" s="400"/>
      <c r="D15047" s="411"/>
      <c r="F15047" s="265" t="s">
        <v>16316</v>
      </c>
      <c r="J15047" s="108">
        <v>22</v>
      </c>
      <c r="L15047" s="18">
        <f t="shared" si="715"/>
        <v>22</v>
      </c>
      <c r="O15047" s="18">
        <f t="shared" si="713"/>
        <v>0</v>
      </c>
      <c r="P15047" s="16">
        <f t="shared" si="714"/>
        <v>22</v>
      </c>
    </row>
    <row r="15048" spans="2:16">
      <c r="B15048" s="400"/>
      <c r="D15048" s="411"/>
      <c r="F15048" s="265" t="s">
        <v>16317</v>
      </c>
      <c r="J15048" s="108">
        <v>42</v>
      </c>
      <c r="L15048" s="18">
        <f t="shared" si="715"/>
        <v>42</v>
      </c>
      <c r="O15048" s="18">
        <f t="shared" si="713"/>
        <v>0</v>
      </c>
      <c r="P15048" s="16">
        <f t="shared" si="714"/>
        <v>42</v>
      </c>
    </row>
    <row r="15049" spans="2:16">
      <c r="B15049" s="400"/>
      <c r="D15049" s="411"/>
      <c r="F15049" s="265" t="s">
        <v>16318</v>
      </c>
      <c r="J15049" s="108">
        <v>12</v>
      </c>
      <c r="L15049" s="18">
        <f t="shared" si="715"/>
        <v>12</v>
      </c>
      <c r="O15049" s="18">
        <f t="shared" si="713"/>
        <v>0</v>
      </c>
      <c r="P15049" s="16">
        <f t="shared" si="714"/>
        <v>12</v>
      </c>
    </row>
    <row r="15050" spans="2:16">
      <c r="B15050" s="400"/>
      <c r="D15050" s="411"/>
      <c r="F15050" s="265" t="s">
        <v>16319</v>
      </c>
      <c r="J15050" s="108">
        <v>35</v>
      </c>
      <c r="L15050" s="18">
        <f t="shared" si="715"/>
        <v>35</v>
      </c>
      <c r="O15050" s="18">
        <f t="shared" si="713"/>
        <v>0</v>
      </c>
      <c r="P15050" s="16">
        <f t="shared" si="714"/>
        <v>35</v>
      </c>
    </row>
    <row r="15051" spans="2:16">
      <c r="B15051" s="400"/>
      <c r="D15051" s="411"/>
      <c r="F15051" s="265" t="s">
        <v>16320</v>
      </c>
      <c r="J15051" s="108">
        <v>210</v>
      </c>
      <c r="L15051" s="18">
        <f t="shared" si="715"/>
        <v>210</v>
      </c>
      <c r="O15051" s="18">
        <f t="shared" ref="O15051:O15114" si="716">+N15051+M15051</f>
        <v>0</v>
      </c>
      <c r="P15051" s="16">
        <f t="shared" ref="P15051:P15114" si="717">+L15051+O15051</f>
        <v>210</v>
      </c>
    </row>
    <row r="15052" spans="2:16">
      <c r="B15052" s="400"/>
      <c r="D15052" s="411"/>
      <c r="F15052" s="265" t="s">
        <v>16321</v>
      </c>
      <c r="J15052" s="108">
        <v>21</v>
      </c>
      <c r="L15052" s="18">
        <f t="shared" si="715"/>
        <v>21</v>
      </c>
      <c r="O15052" s="18">
        <f t="shared" si="716"/>
        <v>0</v>
      </c>
      <c r="P15052" s="16">
        <f t="shared" si="717"/>
        <v>21</v>
      </c>
    </row>
    <row r="15053" spans="2:16">
      <c r="B15053" s="400"/>
      <c r="D15053" s="411"/>
      <c r="F15053" s="265" t="s">
        <v>16322</v>
      </c>
      <c r="J15053" s="108">
        <v>52</v>
      </c>
      <c r="L15053" s="18">
        <f t="shared" si="715"/>
        <v>52</v>
      </c>
      <c r="O15053" s="18">
        <f t="shared" si="716"/>
        <v>0</v>
      </c>
      <c r="P15053" s="16">
        <f t="shared" si="717"/>
        <v>52</v>
      </c>
    </row>
    <row r="15054" spans="2:16">
      <c r="B15054" s="400"/>
      <c r="D15054" s="411"/>
      <c r="F15054" s="265" t="s">
        <v>16323</v>
      </c>
      <c r="J15054" s="108">
        <v>126</v>
      </c>
      <c r="L15054" s="18">
        <f t="shared" si="715"/>
        <v>126</v>
      </c>
      <c r="O15054" s="18">
        <f t="shared" si="716"/>
        <v>0</v>
      </c>
      <c r="P15054" s="16">
        <f t="shared" si="717"/>
        <v>126</v>
      </c>
    </row>
    <row r="15055" spans="2:16">
      <c r="B15055" s="400"/>
      <c r="D15055" s="411"/>
      <c r="F15055" s="265" t="s">
        <v>16324</v>
      </c>
      <c r="J15055" s="108">
        <v>19</v>
      </c>
      <c r="L15055" s="18">
        <f t="shared" ref="L15055:L15118" si="718">+J15055+K15055</f>
        <v>19</v>
      </c>
      <c r="O15055" s="18">
        <f t="shared" si="716"/>
        <v>0</v>
      </c>
      <c r="P15055" s="16">
        <f t="shared" si="717"/>
        <v>19</v>
      </c>
    </row>
    <row r="15056" spans="2:16">
      <c r="B15056" s="400"/>
      <c r="D15056" s="411"/>
      <c r="F15056" s="265" t="s">
        <v>16325</v>
      </c>
      <c r="J15056" s="108">
        <v>22</v>
      </c>
      <c r="L15056" s="18">
        <f t="shared" si="718"/>
        <v>22</v>
      </c>
      <c r="O15056" s="18">
        <f t="shared" si="716"/>
        <v>0</v>
      </c>
      <c r="P15056" s="16">
        <f t="shared" si="717"/>
        <v>22</v>
      </c>
    </row>
    <row r="15057" spans="2:16">
      <c r="B15057" s="400"/>
      <c r="D15057" s="411"/>
      <c r="F15057" s="265" t="s">
        <v>16326</v>
      </c>
      <c r="J15057" s="108">
        <v>19</v>
      </c>
      <c r="L15057" s="18">
        <f t="shared" si="718"/>
        <v>19</v>
      </c>
      <c r="O15057" s="18">
        <f t="shared" si="716"/>
        <v>0</v>
      </c>
      <c r="P15057" s="16">
        <f t="shared" si="717"/>
        <v>19</v>
      </c>
    </row>
    <row r="15058" spans="2:16">
      <c r="B15058" s="400"/>
      <c r="D15058" s="411"/>
      <c r="F15058" s="265" t="s">
        <v>16327</v>
      </c>
      <c r="J15058" s="108">
        <v>35</v>
      </c>
      <c r="L15058" s="18">
        <f t="shared" si="718"/>
        <v>35</v>
      </c>
      <c r="O15058" s="18">
        <f t="shared" si="716"/>
        <v>0</v>
      </c>
      <c r="P15058" s="16">
        <f t="shared" si="717"/>
        <v>35</v>
      </c>
    </row>
    <row r="15059" spans="2:16">
      <c r="B15059" s="400"/>
      <c r="D15059" s="411"/>
      <c r="F15059" s="265" t="s">
        <v>16328</v>
      </c>
      <c r="J15059" s="108">
        <v>18</v>
      </c>
      <c r="L15059" s="18">
        <f t="shared" si="718"/>
        <v>18</v>
      </c>
      <c r="O15059" s="18">
        <f t="shared" si="716"/>
        <v>0</v>
      </c>
      <c r="P15059" s="16">
        <f t="shared" si="717"/>
        <v>18</v>
      </c>
    </row>
    <row r="15060" spans="2:16" ht="25.5">
      <c r="B15060" s="400"/>
      <c r="D15060" s="411"/>
      <c r="F15060" s="265" t="s">
        <v>16329</v>
      </c>
      <c r="J15060" s="108">
        <v>264</v>
      </c>
      <c r="L15060" s="18">
        <f t="shared" si="718"/>
        <v>264</v>
      </c>
      <c r="O15060" s="18">
        <f t="shared" si="716"/>
        <v>0</v>
      </c>
      <c r="P15060" s="16">
        <f t="shared" si="717"/>
        <v>264</v>
      </c>
    </row>
    <row r="15061" spans="2:16">
      <c r="B15061" s="400"/>
      <c r="D15061" s="411"/>
      <c r="F15061" s="265" t="s">
        <v>16330</v>
      </c>
      <c r="J15061" s="108">
        <v>220</v>
      </c>
      <c r="L15061" s="18">
        <f t="shared" si="718"/>
        <v>220</v>
      </c>
      <c r="O15061" s="18">
        <f t="shared" si="716"/>
        <v>0</v>
      </c>
      <c r="P15061" s="16">
        <f t="shared" si="717"/>
        <v>220</v>
      </c>
    </row>
    <row r="15062" spans="2:16">
      <c r="B15062" s="400"/>
      <c r="D15062" s="411" t="s">
        <v>16331</v>
      </c>
      <c r="F15062" s="265" t="s">
        <v>16332</v>
      </c>
      <c r="J15062" s="108">
        <v>342</v>
      </c>
      <c r="L15062" s="18">
        <f t="shared" si="718"/>
        <v>342</v>
      </c>
      <c r="O15062" s="18">
        <f t="shared" si="716"/>
        <v>0</v>
      </c>
      <c r="P15062" s="16">
        <f t="shared" si="717"/>
        <v>342</v>
      </c>
    </row>
    <row r="15063" spans="2:16">
      <c r="B15063" s="400"/>
      <c r="D15063" s="411"/>
      <c r="F15063" s="265" t="s">
        <v>16333</v>
      </c>
      <c r="J15063" s="108">
        <v>347</v>
      </c>
      <c r="L15063" s="18">
        <f t="shared" si="718"/>
        <v>347</v>
      </c>
      <c r="O15063" s="18">
        <f t="shared" si="716"/>
        <v>0</v>
      </c>
      <c r="P15063" s="16">
        <f t="shared" si="717"/>
        <v>347</v>
      </c>
    </row>
    <row r="15064" spans="2:16">
      <c r="B15064" s="400"/>
      <c r="D15064" s="411"/>
      <c r="F15064" s="265" t="s">
        <v>16334</v>
      </c>
      <c r="J15064" s="108">
        <v>304</v>
      </c>
      <c r="L15064" s="18">
        <f t="shared" si="718"/>
        <v>304</v>
      </c>
      <c r="O15064" s="18">
        <f t="shared" si="716"/>
        <v>0</v>
      </c>
      <c r="P15064" s="16">
        <f t="shared" si="717"/>
        <v>304</v>
      </c>
    </row>
    <row r="15065" spans="2:16">
      <c r="B15065" s="400"/>
      <c r="D15065" s="411"/>
      <c r="F15065" s="265" t="s">
        <v>16335</v>
      </c>
      <c r="J15065" s="108">
        <v>26</v>
      </c>
      <c r="L15065" s="18">
        <f t="shared" si="718"/>
        <v>26</v>
      </c>
      <c r="O15065" s="18">
        <f t="shared" si="716"/>
        <v>0</v>
      </c>
      <c r="P15065" s="16">
        <f t="shared" si="717"/>
        <v>26</v>
      </c>
    </row>
    <row r="15066" spans="2:16">
      <c r="B15066" s="400"/>
      <c r="D15066" s="411"/>
      <c r="F15066" s="265" t="s">
        <v>16336</v>
      </c>
      <c r="J15066" s="108">
        <v>213</v>
      </c>
      <c r="L15066" s="18">
        <f t="shared" si="718"/>
        <v>213</v>
      </c>
      <c r="O15066" s="18">
        <f t="shared" si="716"/>
        <v>0</v>
      </c>
      <c r="P15066" s="16">
        <f t="shared" si="717"/>
        <v>213</v>
      </c>
    </row>
    <row r="15067" spans="2:16">
      <c r="B15067" s="400"/>
      <c r="D15067" s="411"/>
      <c r="F15067" s="265" t="s">
        <v>16337</v>
      </c>
      <c r="J15067" s="108">
        <v>140</v>
      </c>
      <c r="L15067" s="18">
        <f t="shared" si="718"/>
        <v>140</v>
      </c>
      <c r="O15067" s="18">
        <f t="shared" si="716"/>
        <v>0</v>
      </c>
      <c r="P15067" s="16">
        <f t="shared" si="717"/>
        <v>140</v>
      </c>
    </row>
    <row r="15068" spans="2:16">
      <c r="B15068" s="400"/>
      <c r="D15068" s="411"/>
      <c r="F15068" s="265" t="s">
        <v>16338</v>
      </c>
      <c r="J15068" s="108">
        <v>118</v>
      </c>
      <c r="L15068" s="18">
        <f t="shared" si="718"/>
        <v>118</v>
      </c>
      <c r="O15068" s="18">
        <f t="shared" si="716"/>
        <v>0</v>
      </c>
      <c r="P15068" s="16">
        <f t="shared" si="717"/>
        <v>118</v>
      </c>
    </row>
    <row r="15069" spans="2:16">
      <c r="B15069" s="400"/>
      <c r="D15069" s="411"/>
      <c r="F15069" s="265" t="s">
        <v>16339</v>
      </c>
      <c r="J15069" s="108">
        <v>50</v>
      </c>
      <c r="L15069" s="18">
        <f t="shared" si="718"/>
        <v>50</v>
      </c>
      <c r="O15069" s="18">
        <f t="shared" si="716"/>
        <v>0</v>
      </c>
      <c r="P15069" s="16">
        <f t="shared" si="717"/>
        <v>50</v>
      </c>
    </row>
    <row r="15070" spans="2:16">
      <c r="B15070" s="400"/>
      <c r="D15070" s="411"/>
      <c r="F15070" s="265" t="s">
        <v>16340</v>
      </c>
      <c r="J15070" s="108">
        <v>202</v>
      </c>
      <c r="L15070" s="18">
        <f t="shared" si="718"/>
        <v>202</v>
      </c>
      <c r="O15070" s="18">
        <f t="shared" si="716"/>
        <v>0</v>
      </c>
      <c r="P15070" s="16">
        <f t="shared" si="717"/>
        <v>202</v>
      </c>
    </row>
    <row r="15071" spans="2:16">
      <c r="B15071" s="400"/>
      <c r="D15071" s="411"/>
      <c r="F15071" s="265" t="s">
        <v>16341</v>
      </c>
      <c r="J15071" s="108">
        <v>99</v>
      </c>
      <c r="L15071" s="18">
        <f t="shared" si="718"/>
        <v>99</v>
      </c>
      <c r="O15071" s="18">
        <f t="shared" si="716"/>
        <v>0</v>
      </c>
      <c r="P15071" s="16">
        <f t="shared" si="717"/>
        <v>99</v>
      </c>
    </row>
    <row r="15072" spans="2:16">
      <c r="B15072" s="400"/>
      <c r="D15072" s="417" t="s">
        <v>16343</v>
      </c>
      <c r="F15072" s="109" t="s">
        <v>16344</v>
      </c>
      <c r="J15072" s="110">
        <v>27</v>
      </c>
      <c r="L15072" s="18">
        <f t="shared" si="718"/>
        <v>27</v>
      </c>
      <c r="O15072" s="18">
        <f t="shared" si="716"/>
        <v>0</v>
      </c>
      <c r="P15072" s="16">
        <f t="shared" si="717"/>
        <v>27</v>
      </c>
    </row>
    <row r="15073" spans="2:16">
      <c r="B15073" s="400"/>
      <c r="D15073" s="417"/>
      <c r="F15073" s="109" t="s">
        <v>16345</v>
      </c>
      <c r="J15073" s="110">
        <v>25</v>
      </c>
      <c r="L15073" s="18">
        <f t="shared" si="718"/>
        <v>25</v>
      </c>
      <c r="O15073" s="18">
        <f t="shared" si="716"/>
        <v>0</v>
      </c>
      <c r="P15073" s="16">
        <f t="shared" si="717"/>
        <v>25</v>
      </c>
    </row>
    <row r="15074" spans="2:16">
      <c r="B15074" s="400"/>
      <c r="D15074" s="417"/>
      <c r="F15074" s="109" t="s">
        <v>16346</v>
      </c>
      <c r="J15074" s="110">
        <v>58</v>
      </c>
      <c r="L15074" s="18">
        <f t="shared" si="718"/>
        <v>58</v>
      </c>
      <c r="O15074" s="18">
        <f t="shared" si="716"/>
        <v>0</v>
      </c>
      <c r="P15074" s="16">
        <f t="shared" si="717"/>
        <v>58</v>
      </c>
    </row>
    <row r="15075" spans="2:16">
      <c r="B15075" s="400"/>
      <c r="D15075" s="417"/>
      <c r="F15075" s="109" t="s">
        <v>16347</v>
      </c>
      <c r="J15075" s="110">
        <v>16</v>
      </c>
      <c r="L15075" s="18">
        <f t="shared" si="718"/>
        <v>16</v>
      </c>
      <c r="O15075" s="18">
        <f t="shared" si="716"/>
        <v>0</v>
      </c>
      <c r="P15075" s="16">
        <f t="shared" si="717"/>
        <v>16</v>
      </c>
    </row>
    <row r="15076" spans="2:16">
      <c r="B15076" s="400"/>
      <c r="D15076" s="417"/>
      <c r="F15076" s="109" t="s">
        <v>16348</v>
      </c>
      <c r="J15076" s="110">
        <v>72</v>
      </c>
      <c r="L15076" s="18">
        <f t="shared" si="718"/>
        <v>72</v>
      </c>
      <c r="O15076" s="18">
        <f t="shared" si="716"/>
        <v>0</v>
      </c>
      <c r="P15076" s="16">
        <f t="shared" si="717"/>
        <v>72</v>
      </c>
    </row>
    <row r="15077" spans="2:16">
      <c r="B15077" s="400"/>
      <c r="D15077" s="417"/>
      <c r="F15077" s="109" t="s">
        <v>16349</v>
      </c>
      <c r="J15077" s="110">
        <v>230</v>
      </c>
      <c r="L15077" s="18">
        <f t="shared" si="718"/>
        <v>230</v>
      </c>
      <c r="O15077" s="18">
        <f t="shared" si="716"/>
        <v>0</v>
      </c>
      <c r="P15077" s="16">
        <f t="shared" si="717"/>
        <v>230</v>
      </c>
    </row>
    <row r="15078" spans="2:16">
      <c r="B15078" s="400"/>
      <c r="D15078" s="417"/>
      <c r="F15078" s="109" t="s">
        <v>16350</v>
      </c>
      <c r="J15078" s="110">
        <v>63</v>
      </c>
      <c r="L15078" s="18">
        <f t="shared" si="718"/>
        <v>63</v>
      </c>
      <c r="O15078" s="18">
        <f t="shared" si="716"/>
        <v>0</v>
      </c>
      <c r="P15078" s="16">
        <f t="shared" si="717"/>
        <v>63</v>
      </c>
    </row>
    <row r="15079" spans="2:16">
      <c r="B15079" s="400"/>
      <c r="D15079" s="417"/>
      <c r="F15079" s="109" t="s">
        <v>16351</v>
      </c>
      <c r="J15079" s="110">
        <v>183</v>
      </c>
      <c r="L15079" s="18">
        <f t="shared" si="718"/>
        <v>183</v>
      </c>
      <c r="O15079" s="18">
        <f t="shared" si="716"/>
        <v>0</v>
      </c>
      <c r="P15079" s="16">
        <f t="shared" si="717"/>
        <v>183</v>
      </c>
    </row>
    <row r="15080" spans="2:16">
      <c r="B15080" s="400"/>
      <c r="D15080" s="417"/>
      <c r="F15080" s="109" t="s">
        <v>16352</v>
      </c>
      <c r="J15080" s="110">
        <v>276</v>
      </c>
      <c r="L15080" s="18">
        <f t="shared" si="718"/>
        <v>276</v>
      </c>
      <c r="O15080" s="18">
        <f t="shared" si="716"/>
        <v>0</v>
      </c>
      <c r="P15080" s="16">
        <f t="shared" si="717"/>
        <v>276</v>
      </c>
    </row>
    <row r="15081" spans="2:16">
      <c r="B15081" s="400"/>
      <c r="D15081" s="417"/>
      <c r="F15081" s="109" t="s">
        <v>16353</v>
      </c>
      <c r="J15081" s="110">
        <v>125</v>
      </c>
      <c r="L15081" s="18">
        <f t="shared" si="718"/>
        <v>125</v>
      </c>
      <c r="O15081" s="18">
        <f t="shared" si="716"/>
        <v>0</v>
      </c>
      <c r="P15081" s="16">
        <f t="shared" si="717"/>
        <v>125</v>
      </c>
    </row>
    <row r="15082" spans="2:16">
      <c r="B15082" s="400"/>
      <c r="D15082" s="417"/>
      <c r="F15082" s="109" t="s">
        <v>16354</v>
      </c>
      <c r="J15082" s="110">
        <v>81</v>
      </c>
      <c r="L15082" s="18">
        <f t="shared" si="718"/>
        <v>81</v>
      </c>
      <c r="O15082" s="18">
        <f t="shared" si="716"/>
        <v>0</v>
      </c>
      <c r="P15082" s="16">
        <f t="shared" si="717"/>
        <v>81</v>
      </c>
    </row>
    <row r="15083" spans="2:16">
      <c r="B15083" s="400"/>
      <c r="D15083" s="417"/>
      <c r="F15083" s="220" t="s">
        <v>16355</v>
      </c>
      <c r="J15083" s="110">
        <v>15</v>
      </c>
      <c r="L15083" s="18">
        <f t="shared" si="718"/>
        <v>15</v>
      </c>
      <c r="O15083" s="18">
        <f t="shared" si="716"/>
        <v>0</v>
      </c>
      <c r="P15083" s="16">
        <f t="shared" si="717"/>
        <v>15</v>
      </c>
    </row>
    <row r="15084" spans="2:16">
      <c r="B15084" s="400"/>
      <c r="D15084" s="417"/>
      <c r="F15084" s="109" t="s">
        <v>16356</v>
      </c>
      <c r="J15084" s="110">
        <v>10</v>
      </c>
      <c r="L15084" s="18">
        <f t="shared" si="718"/>
        <v>10</v>
      </c>
      <c r="O15084" s="18">
        <f t="shared" si="716"/>
        <v>0</v>
      </c>
      <c r="P15084" s="16">
        <f t="shared" si="717"/>
        <v>10</v>
      </c>
    </row>
    <row r="15085" spans="2:16">
      <c r="B15085" s="400"/>
      <c r="D15085" s="417"/>
      <c r="F15085" s="109" t="s">
        <v>16357</v>
      </c>
      <c r="J15085" s="110">
        <v>40</v>
      </c>
      <c r="L15085" s="18">
        <f t="shared" si="718"/>
        <v>40</v>
      </c>
      <c r="O15085" s="18">
        <f t="shared" si="716"/>
        <v>0</v>
      </c>
      <c r="P15085" s="16">
        <f t="shared" si="717"/>
        <v>40</v>
      </c>
    </row>
    <row r="15086" spans="2:16">
      <c r="B15086" s="400"/>
      <c r="D15086" s="417"/>
      <c r="F15086" s="109" t="s">
        <v>16358</v>
      </c>
      <c r="J15086" s="110">
        <v>36</v>
      </c>
      <c r="L15086" s="18">
        <f t="shared" si="718"/>
        <v>36</v>
      </c>
      <c r="O15086" s="18">
        <f t="shared" si="716"/>
        <v>0</v>
      </c>
      <c r="P15086" s="16">
        <f t="shared" si="717"/>
        <v>36</v>
      </c>
    </row>
    <row r="15087" spans="2:16">
      <c r="B15087" s="400"/>
      <c r="D15087" s="417"/>
      <c r="F15087" s="109" t="s">
        <v>16359</v>
      </c>
      <c r="J15087" s="110">
        <v>45</v>
      </c>
      <c r="L15087" s="18">
        <f t="shared" si="718"/>
        <v>45</v>
      </c>
      <c r="O15087" s="18">
        <f t="shared" si="716"/>
        <v>0</v>
      </c>
      <c r="P15087" s="16">
        <f t="shared" si="717"/>
        <v>45</v>
      </c>
    </row>
    <row r="15088" spans="2:16">
      <c r="B15088" s="400"/>
      <c r="D15088" s="417"/>
      <c r="F15088" s="109" t="s">
        <v>16360</v>
      </c>
      <c r="J15088" s="110">
        <v>12</v>
      </c>
      <c r="L15088" s="18">
        <f t="shared" si="718"/>
        <v>12</v>
      </c>
      <c r="O15088" s="18">
        <f t="shared" si="716"/>
        <v>0</v>
      </c>
      <c r="P15088" s="16">
        <f t="shared" si="717"/>
        <v>12</v>
      </c>
    </row>
    <row r="15089" spans="2:16">
      <c r="B15089" s="400"/>
      <c r="D15089" s="417"/>
      <c r="F15089" s="109" t="s">
        <v>16361</v>
      </c>
      <c r="J15089" s="110">
        <v>18</v>
      </c>
      <c r="L15089" s="18">
        <f t="shared" si="718"/>
        <v>18</v>
      </c>
      <c r="O15089" s="18">
        <f t="shared" si="716"/>
        <v>0</v>
      </c>
      <c r="P15089" s="16">
        <f t="shared" si="717"/>
        <v>18</v>
      </c>
    </row>
    <row r="15090" spans="2:16">
      <c r="B15090" s="400"/>
      <c r="D15090" s="417"/>
      <c r="F15090" s="109" t="s">
        <v>16362</v>
      </c>
      <c r="J15090" s="110">
        <v>34</v>
      </c>
      <c r="L15090" s="18">
        <f t="shared" si="718"/>
        <v>34</v>
      </c>
      <c r="O15090" s="18">
        <f t="shared" si="716"/>
        <v>0</v>
      </c>
      <c r="P15090" s="16">
        <f t="shared" si="717"/>
        <v>34</v>
      </c>
    </row>
    <row r="15091" spans="2:16">
      <c r="B15091" s="400"/>
      <c r="D15091" s="417"/>
      <c r="F15091" s="109" t="s">
        <v>16363</v>
      </c>
      <c r="J15091" s="110">
        <v>16</v>
      </c>
      <c r="L15091" s="18">
        <f t="shared" si="718"/>
        <v>16</v>
      </c>
      <c r="O15091" s="18">
        <f t="shared" si="716"/>
        <v>0</v>
      </c>
      <c r="P15091" s="16">
        <f t="shared" si="717"/>
        <v>16</v>
      </c>
    </row>
    <row r="15092" spans="2:16">
      <c r="B15092" s="400"/>
      <c r="D15092" s="417"/>
      <c r="F15092" s="109" t="s">
        <v>16364</v>
      </c>
      <c r="J15092" s="110">
        <v>56</v>
      </c>
      <c r="L15092" s="18">
        <f t="shared" si="718"/>
        <v>56</v>
      </c>
      <c r="O15092" s="18">
        <f t="shared" si="716"/>
        <v>0</v>
      </c>
      <c r="P15092" s="16">
        <f t="shared" si="717"/>
        <v>56</v>
      </c>
    </row>
    <row r="15093" spans="2:16">
      <c r="B15093" s="400"/>
      <c r="D15093" s="417"/>
      <c r="F15093" s="109" t="s">
        <v>16365</v>
      </c>
      <c r="J15093" s="110">
        <v>150</v>
      </c>
      <c r="L15093" s="18">
        <f t="shared" si="718"/>
        <v>150</v>
      </c>
      <c r="O15093" s="18">
        <f t="shared" si="716"/>
        <v>0</v>
      </c>
      <c r="P15093" s="16">
        <f t="shared" si="717"/>
        <v>150</v>
      </c>
    </row>
    <row r="15094" spans="2:16">
      <c r="B15094" s="400"/>
      <c r="D15094" s="417"/>
      <c r="F15094" s="109" t="s">
        <v>16366</v>
      </c>
      <c r="J15094" s="110">
        <v>63</v>
      </c>
      <c r="L15094" s="18">
        <f t="shared" si="718"/>
        <v>63</v>
      </c>
      <c r="O15094" s="18">
        <f t="shared" si="716"/>
        <v>0</v>
      </c>
      <c r="P15094" s="16">
        <f t="shared" si="717"/>
        <v>63</v>
      </c>
    </row>
    <row r="15095" spans="2:16">
      <c r="B15095" s="400"/>
      <c r="D15095" s="417"/>
      <c r="F15095" s="109" t="s">
        <v>16367</v>
      </c>
      <c r="J15095" s="110">
        <v>15</v>
      </c>
      <c r="L15095" s="18">
        <f t="shared" si="718"/>
        <v>15</v>
      </c>
      <c r="O15095" s="18">
        <f t="shared" si="716"/>
        <v>0</v>
      </c>
      <c r="P15095" s="16">
        <f t="shared" si="717"/>
        <v>15</v>
      </c>
    </row>
    <row r="15096" spans="2:16">
      <c r="B15096" s="400"/>
      <c r="D15096" s="417"/>
      <c r="F15096" s="109" t="s">
        <v>16368</v>
      </c>
      <c r="J15096" s="110">
        <v>24</v>
      </c>
      <c r="L15096" s="18">
        <f t="shared" si="718"/>
        <v>24</v>
      </c>
      <c r="O15096" s="18">
        <f t="shared" si="716"/>
        <v>0</v>
      </c>
      <c r="P15096" s="16">
        <f t="shared" si="717"/>
        <v>24</v>
      </c>
    </row>
    <row r="15097" spans="2:16">
      <c r="B15097" s="400"/>
      <c r="D15097" s="417"/>
      <c r="F15097" s="109" t="s">
        <v>16369</v>
      </c>
      <c r="J15097" s="110">
        <v>15</v>
      </c>
      <c r="L15097" s="18">
        <f t="shared" si="718"/>
        <v>15</v>
      </c>
      <c r="O15097" s="18">
        <f t="shared" si="716"/>
        <v>0</v>
      </c>
      <c r="P15097" s="16">
        <f t="shared" si="717"/>
        <v>15</v>
      </c>
    </row>
    <row r="15098" spans="2:16">
      <c r="B15098" s="400"/>
      <c r="D15098" s="417"/>
      <c r="F15098" s="109" t="s">
        <v>16370</v>
      </c>
      <c r="J15098" s="110">
        <v>19</v>
      </c>
      <c r="L15098" s="18">
        <f t="shared" si="718"/>
        <v>19</v>
      </c>
      <c r="O15098" s="18">
        <f t="shared" si="716"/>
        <v>0</v>
      </c>
      <c r="P15098" s="16">
        <f t="shared" si="717"/>
        <v>19</v>
      </c>
    </row>
    <row r="15099" spans="2:16">
      <c r="B15099" s="400"/>
      <c r="D15099" s="417"/>
      <c r="F15099" s="109" t="s">
        <v>16371</v>
      </c>
      <c r="J15099" s="110">
        <v>42</v>
      </c>
      <c r="L15099" s="18">
        <f t="shared" si="718"/>
        <v>42</v>
      </c>
      <c r="O15099" s="18">
        <f t="shared" si="716"/>
        <v>0</v>
      </c>
      <c r="P15099" s="16">
        <f t="shared" si="717"/>
        <v>42</v>
      </c>
    </row>
    <row r="15100" spans="2:16">
      <c r="B15100" s="400"/>
      <c r="D15100" s="417"/>
      <c r="F15100" s="109" t="s">
        <v>16372</v>
      </c>
      <c r="J15100" s="111">
        <v>18</v>
      </c>
      <c r="L15100" s="18">
        <f t="shared" si="718"/>
        <v>18</v>
      </c>
      <c r="O15100" s="18">
        <f t="shared" si="716"/>
        <v>0</v>
      </c>
      <c r="P15100" s="16">
        <f t="shared" si="717"/>
        <v>18</v>
      </c>
    </row>
    <row r="15101" spans="2:16">
      <c r="B15101" s="400"/>
      <c r="D15101" s="417"/>
      <c r="F15101" s="109" t="s">
        <v>16373</v>
      </c>
      <c r="J15101" s="111">
        <v>45</v>
      </c>
      <c r="L15101" s="18">
        <f t="shared" si="718"/>
        <v>45</v>
      </c>
      <c r="O15101" s="18">
        <f t="shared" si="716"/>
        <v>0</v>
      </c>
      <c r="P15101" s="16">
        <f t="shared" si="717"/>
        <v>45</v>
      </c>
    </row>
    <row r="15102" spans="2:16">
      <c r="B15102" s="400"/>
      <c r="D15102" s="417"/>
      <c r="F15102" s="109" t="s">
        <v>16374</v>
      </c>
      <c r="J15102" s="111">
        <v>20</v>
      </c>
      <c r="L15102" s="18">
        <f t="shared" si="718"/>
        <v>20</v>
      </c>
      <c r="O15102" s="18">
        <f t="shared" si="716"/>
        <v>0</v>
      </c>
      <c r="P15102" s="16">
        <f t="shared" si="717"/>
        <v>20</v>
      </c>
    </row>
    <row r="15103" spans="2:16">
      <c r="B15103" s="400"/>
      <c r="D15103" s="417"/>
      <c r="F15103" s="109" t="s">
        <v>16375</v>
      </c>
      <c r="J15103" s="111">
        <v>10</v>
      </c>
      <c r="L15103" s="18">
        <f t="shared" si="718"/>
        <v>10</v>
      </c>
      <c r="O15103" s="18">
        <f t="shared" si="716"/>
        <v>0</v>
      </c>
      <c r="P15103" s="16">
        <f t="shared" si="717"/>
        <v>10</v>
      </c>
    </row>
    <row r="15104" spans="2:16">
      <c r="B15104" s="400"/>
      <c r="D15104" s="417"/>
      <c r="F15104" s="109" t="s">
        <v>16376</v>
      </c>
      <c r="J15104" s="111">
        <v>19</v>
      </c>
      <c r="L15104" s="18">
        <f t="shared" si="718"/>
        <v>19</v>
      </c>
      <c r="O15104" s="18">
        <f t="shared" si="716"/>
        <v>0</v>
      </c>
      <c r="P15104" s="16">
        <f t="shared" si="717"/>
        <v>19</v>
      </c>
    </row>
    <row r="15105" spans="2:16">
      <c r="B15105" s="400"/>
      <c r="D15105" s="417"/>
      <c r="F15105" s="109" t="s">
        <v>16377</v>
      </c>
      <c r="J15105" s="111">
        <v>23</v>
      </c>
      <c r="L15105" s="18">
        <f t="shared" si="718"/>
        <v>23</v>
      </c>
      <c r="O15105" s="18">
        <f t="shared" si="716"/>
        <v>0</v>
      </c>
      <c r="P15105" s="16">
        <f t="shared" si="717"/>
        <v>23</v>
      </c>
    </row>
    <row r="15106" spans="2:16">
      <c r="B15106" s="400"/>
      <c r="D15106" s="417"/>
      <c r="F15106" s="109" t="s">
        <v>16378</v>
      </c>
      <c r="J15106" s="111">
        <v>23</v>
      </c>
      <c r="L15106" s="18">
        <f t="shared" si="718"/>
        <v>23</v>
      </c>
      <c r="O15106" s="18">
        <f t="shared" si="716"/>
        <v>0</v>
      </c>
      <c r="P15106" s="16">
        <f t="shared" si="717"/>
        <v>23</v>
      </c>
    </row>
    <row r="15107" spans="2:16">
      <c r="B15107" s="400"/>
      <c r="D15107" s="417"/>
      <c r="F15107" s="109" t="s">
        <v>16379</v>
      </c>
      <c r="J15107" s="111">
        <v>15</v>
      </c>
      <c r="L15107" s="18">
        <f t="shared" si="718"/>
        <v>15</v>
      </c>
      <c r="O15107" s="18">
        <f t="shared" si="716"/>
        <v>0</v>
      </c>
      <c r="P15107" s="16">
        <f t="shared" si="717"/>
        <v>15</v>
      </c>
    </row>
    <row r="15108" spans="2:16">
      <c r="B15108" s="400"/>
      <c r="D15108" s="417"/>
      <c r="F15108" s="109" t="s">
        <v>16380</v>
      </c>
      <c r="J15108" s="111">
        <v>16</v>
      </c>
      <c r="L15108" s="18">
        <f t="shared" si="718"/>
        <v>16</v>
      </c>
      <c r="O15108" s="18">
        <f t="shared" si="716"/>
        <v>0</v>
      </c>
      <c r="P15108" s="16">
        <f t="shared" si="717"/>
        <v>16</v>
      </c>
    </row>
    <row r="15109" spans="2:16">
      <c r="B15109" s="400"/>
      <c r="D15109" s="417"/>
      <c r="F15109" s="109" t="s">
        <v>16381</v>
      </c>
      <c r="J15109" s="111">
        <v>26</v>
      </c>
      <c r="L15109" s="18">
        <f t="shared" si="718"/>
        <v>26</v>
      </c>
      <c r="O15109" s="18">
        <f t="shared" si="716"/>
        <v>0</v>
      </c>
      <c r="P15109" s="16">
        <f t="shared" si="717"/>
        <v>26</v>
      </c>
    </row>
    <row r="15110" spans="2:16">
      <c r="B15110" s="400"/>
      <c r="D15110" s="417"/>
      <c r="F15110" s="109" t="s">
        <v>16382</v>
      </c>
      <c r="J15110" s="111">
        <v>20</v>
      </c>
      <c r="L15110" s="18">
        <f t="shared" si="718"/>
        <v>20</v>
      </c>
      <c r="O15110" s="18">
        <f t="shared" si="716"/>
        <v>0</v>
      </c>
      <c r="P15110" s="16">
        <f t="shared" si="717"/>
        <v>20</v>
      </c>
    </row>
    <row r="15111" spans="2:16">
      <c r="B15111" s="400"/>
      <c r="D15111" s="417"/>
      <c r="F15111" s="109" t="s">
        <v>16383</v>
      </c>
      <c r="J15111" s="111">
        <v>22</v>
      </c>
      <c r="L15111" s="18">
        <f t="shared" si="718"/>
        <v>22</v>
      </c>
      <c r="O15111" s="18">
        <f t="shared" si="716"/>
        <v>0</v>
      </c>
      <c r="P15111" s="16">
        <f t="shared" si="717"/>
        <v>22</v>
      </c>
    </row>
    <row r="15112" spans="2:16">
      <c r="B15112" s="400"/>
      <c r="D15112" s="417"/>
      <c r="F15112" s="109" t="s">
        <v>16384</v>
      </c>
      <c r="J15112" s="111">
        <v>20</v>
      </c>
      <c r="L15112" s="18">
        <f t="shared" si="718"/>
        <v>20</v>
      </c>
      <c r="O15112" s="18">
        <f t="shared" si="716"/>
        <v>0</v>
      </c>
      <c r="P15112" s="16">
        <f t="shared" si="717"/>
        <v>20</v>
      </c>
    </row>
    <row r="15113" spans="2:16">
      <c r="B15113" s="400"/>
      <c r="D15113" s="417"/>
      <c r="F15113" s="109" t="s">
        <v>16385</v>
      </c>
      <c r="J15113" s="111">
        <v>23</v>
      </c>
      <c r="L15113" s="18">
        <f t="shared" si="718"/>
        <v>23</v>
      </c>
      <c r="O15113" s="18">
        <f t="shared" si="716"/>
        <v>0</v>
      </c>
      <c r="P15113" s="16">
        <f t="shared" si="717"/>
        <v>23</v>
      </c>
    </row>
    <row r="15114" spans="2:16">
      <c r="B15114" s="400"/>
      <c r="D15114" s="417"/>
      <c r="F15114" s="109" t="s">
        <v>16386</v>
      </c>
      <c r="J15114" s="111">
        <v>28</v>
      </c>
      <c r="L15114" s="18">
        <f t="shared" si="718"/>
        <v>28</v>
      </c>
      <c r="O15114" s="18">
        <f t="shared" si="716"/>
        <v>0</v>
      </c>
      <c r="P15114" s="16">
        <f t="shared" si="717"/>
        <v>28</v>
      </c>
    </row>
    <row r="15115" spans="2:16">
      <c r="B15115" s="400"/>
      <c r="D15115" s="417"/>
      <c r="F15115" s="109" t="s">
        <v>16387</v>
      </c>
      <c r="J15115" s="111">
        <v>60</v>
      </c>
      <c r="L15115" s="18">
        <f t="shared" si="718"/>
        <v>60</v>
      </c>
      <c r="O15115" s="18">
        <f t="shared" ref="O15115:O15178" si="719">+N15115+M15115</f>
        <v>0</v>
      </c>
      <c r="P15115" s="16">
        <f t="shared" ref="P15115:P15178" si="720">+L15115+O15115</f>
        <v>60</v>
      </c>
    </row>
    <row r="15116" spans="2:16">
      <c r="B15116" s="400"/>
      <c r="D15116" s="417"/>
      <c r="F15116" s="109" t="s">
        <v>16388</v>
      </c>
      <c r="J15116" s="111">
        <v>18</v>
      </c>
      <c r="L15116" s="18">
        <f t="shared" si="718"/>
        <v>18</v>
      </c>
      <c r="O15116" s="18">
        <f t="shared" si="719"/>
        <v>0</v>
      </c>
      <c r="P15116" s="16">
        <f t="shared" si="720"/>
        <v>18</v>
      </c>
    </row>
    <row r="15117" spans="2:16">
      <c r="B15117" s="400"/>
      <c r="D15117" s="417"/>
      <c r="F15117" s="109" t="s">
        <v>16389</v>
      </c>
      <c r="J15117" s="111">
        <v>23</v>
      </c>
      <c r="L15117" s="18">
        <f t="shared" si="718"/>
        <v>23</v>
      </c>
      <c r="O15117" s="18">
        <f t="shared" si="719"/>
        <v>0</v>
      </c>
      <c r="P15117" s="16">
        <f t="shared" si="720"/>
        <v>23</v>
      </c>
    </row>
    <row r="15118" spans="2:16">
      <c r="B15118" s="400"/>
      <c r="D15118" s="417"/>
      <c r="F15118" s="109" t="s">
        <v>16390</v>
      </c>
      <c r="J15118" s="111">
        <v>34</v>
      </c>
      <c r="L15118" s="18">
        <f t="shared" si="718"/>
        <v>34</v>
      </c>
      <c r="O15118" s="18">
        <f t="shared" si="719"/>
        <v>0</v>
      </c>
      <c r="P15118" s="16">
        <f t="shared" si="720"/>
        <v>34</v>
      </c>
    </row>
    <row r="15119" spans="2:16">
      <c r="B15119" s="400"/>
      <c r="D15119" s="417"/>
      <c r="F15119" s="109" t="s">
        <v>16391</v>
      </c>
      <c r="J15119" s="111">
        <v>47</v>
      </c>
      <c r="L15119" s="18">
        <f t="shared" ref="L15119:L15182" si="721">+J15119+K15119</f>
        <v>47</v>
      </c>
      <c r="O15119" s="18">
        <f t="shared" si="719"/>
        <v>0</v>
      </c>
      <c r="P15119" s="16">
        <f t="shared" si="720"/>
        <v>47</v>
      </c>
    </row>
    <row r="15120" spans="2:16">
      <c r="B15120" s="400"/>
      <c r="D15120" s="417"/>
      <c r="F15120" s="112" t="s">
        <v>16392</v>
      </c>
      <c r="J15120" s="111">
        <v>42</v>
      </c>
      <c r="L15120" s="18">
        <f t="shared" si="721"/>
        <v>42</v>
      </c>
      <c r="O15120" s="18">
        <f t="shared" si="719"/>
        <v>0</v>
      </c>
      <c r="P15120" s="16">
        <f t="shared" si="720"/>
        <v>42</v>
      </c>
    </row>
    <row r="15121" spans="2:16">
      <c r="B15121" s="400"/>
      <c r="D15121" s="417"/>
      <c r="F15121" s="112" t="s">
        <v>16393</v>
      </c>
      <c r="J15121" s="110">
        <v>31</v>
      </c>
      <c r="L15121" s="18">
        <f t="shared" si="721"/>
        <v>31</v>
      </c>
      <c r="O15121" s="18">
        <f t="shared" si="719"/>
        <v>0</v>
      </c>
      <c r="P15121" s="16">
        <f t="shared" si="720"/>
        <v>31</v>
      </c>
    </row>
    <row r="15122" spans="2:16">
      <c r="B15122" s="400"/>
      <c r="D15122" s="417"/>
      <c r="F15122" s="112" t="s">
        <v>16394</v>
      </c>
      <c r="J15122" s="110">
        <v>175</v>
      </c>
      <c r="L15122" s="18">
        <f t="shared" si="721"/>
        <v>175</v>
      </c>
      <c r="O15122" s="18">
        <f t="shared" si="719"/>
        <v>0</v>
      </c>
      <c r="P15122" s="16">
        <f t="shared" si="720"/>
        <v>175</v>
      </c>
    </row>
    <row r="15123" spans="2:16">
      <c r="B15123" s="400"/>
      <c r="D15123" s="417"/>
      <c r="F15123" s="112" t="s">
        <v>16395</v>
      </c>
      <c r="J15123" s="110">
        <v>29</v>
      </c>
      <c r="L15123" s="18">
        <f t="shared" si="721"/>
        <v>29</v>
      </c>
      <c r="O15123" s="18">
        <f t="shared" si="719"/>
        <v>0</v>
      </c>
      <c r="P15123" s="16">
        <f t="shared" si="720"/>
        <v>29</v>
      </c>
    </row>
    <row r="15124" spans="2:16">
      <c r="B15124" s="400"/>
      <c r="D15124" s="417"/>
      <c r="F15124" s="112" t="s">
        <v>16396</v>
      </c>
      <c r="J15124" s="110">
        <v>22</v>
      </c>
      <c r="L15124" s="18">
        <f t="shared" si="721"/>
        <v>22</v>
      </c>
      <c r="O15124" s="18">
        <f t="shared" si="719"/>
        <v>0</v>
      </c>
      <c r="P15124" s="16">
        <f t="shared" si="720"/>
        <v>22</v>
      </c>
    </row>
    <row r="15125" spans="2:16">
      <c r="B15125" s="400"/>
      <c r="D15125" s="417"/>
      <c r="F15125" s="112" t="s">
        <v>16397</v>
      </c>
      <c r="J15125" s="110">
        <v>25</v>
      </c>
      <c r="L15125" s="18">
        <f t="shared" si="721"/>
        <v>25</v>
      </c>
      <c r="O15125" s="18">
        <f t="shared" si="719"/>
        <v>0</v>
      </c>
      <c r="P15125" s="16">
        <f t="shared" si="720"/>
        <v>25</v>
      </c>
    </row>
    <row r="15126" spans="2:16">
      <c r="B15126" s="400"/>
      <c r="D15126" s="417"/>
      <c r="F15126" s="112" t="s">
        <v>16398</v>
      </c>
      <c r="J15126" s="110">
        <v>16</v>
      </c>
      <c r="L15126" s="18">
        <f t="shared" si="721"/>
        <v>16</v>
      </c>
      <c r="O15126" s="18">
        <f t="shared" si="719"/>
        <v>0</v>
      </c>
      <c r="P15126" s="16">
        <f t="shared" si="720"/>
        <v>16</v>
      </c>
    </row>
    <row r="15127" spans="2:16">
      <c r="B15127" s="400"/>
      <c r="D15127" s="417"/>
      <c r="F15127" s="112" t="s">
        <v>16399</v>
      </c>
      <c r="J15127" s="110">
        <v>44</v>
      </c>
      <c r="L15127" s="18">
        <f t="shared" si="721"/>
        <v>44</v>
      </c>
      <c r="O15127" s="18">
        <f t="shared" si="719"/>
        <v>0</v>
      </c>
      <c r="P15127" s="16">
        <f t="shared" si="720"/>
        <v>44</v>
      </c>
    </row>
    <row r="15128" spans="2:16">
      <c r="B15128" s="400"/>
      <c r="D15128" s="417"/>
      <c r="F15128" s="112" t="s">
        <v>16400</v>
      </c>
      <c r="J15128" s="110">
        <v>16</v>
      </c>
      <c r="L15128" s="18">
        <f t="shared" si="721"/>
        <v>16</v>
      </c>
      <c r="O15128" s="18">
        <f t="shared" si="719"/>
        <v>0</v>
      </c>
      <c r="P15128" s="16">
        <f t="shared" si="720"/>
        <v>16</v>
      </c>
    </row>
    <row r="15129" spans="2:16">
      <c r="B15129" s="400"/>
      <c r="D15129" s="417"/>
      <c r="F15129" s="112" t="s">
        <v>16401</v>
      </c>
      <c r="J15129" s="110">
        <v>18</v>
      </c>
      <c r="L15129" s="18">
        <f t="shared" si="721"/>
        <v>18</v>
      </c>
      <c r="O15129" s="18">
        <f t="shared" si="719"/>
        <v>0</v>
      </c>
      <c r="P15129" s="16">
        <f t="shared" si="720"/>
        <v>18</v>
      </c>
    </row>
    <row r="15130" spans="2:16">
      <c r="B15130" s="400"/>
      <c r="D15130" s="417"/>
      <c r="F15130" s="112" t="s">
        <v>16402</v>
      </c>
      <c r="J15130" s="110">
        <v>235</v>
      </c>
      <c r="L15130" s="18">
        <f t="shared" si="721"/>
        <v>235</v>
      </c>
      <c r="O15130" s="18">
        <f t="shared" si="719"/>
        <v>0</v>
      </c>
      <c r="P15130" s="16">
        <f t="shared" si="720"/>
        <v>235</v>
      </c>
    </row>
    <row r="15131" spans="2:16">
      <c r="B15131" s="400"/>
      <c r="D15131" s="417"/>
      <c r="F15131" s="109" t="s">
        <v>16403</v>
      </c>
      <c r="J15131" s="110">
        <v>43</v>
      </c>
      <c r="L15131" s="18">
        <f t="shared" si="721"/>
        <v>43</v>
      </c>
      <c r="O15131" s="18">
        <f t="shared" si="719"/>
        <v>0</v>
      </c>
      <c r="P15131" s="16">
        <f t="shared" si="720"/>
        <v>43</v>
      </c>
    </row>
    <row r="15132" spans="2:16">
      <c r="B15132" s="400"/>
      <c r="D15132" s="417"/>
      <c r="F15132" s="112" t="s">
        <v>16404</v>
      </c>
      <c r="J15132" s="110">
        <v>137</v>
      </c>
      <c r="L15132" s="18">
        <f t="shared" si="721"/>
        <v>137</v>
      </c>
      <c r="O15132" s="18">
        <f t="shared" si="719"/>
        <v>0</v>
      </c>
      <c r="P15132" s="16">
        <f t="shared" si="720"/>
        <v>137</v>
      </c>
    </row>
    <row r="15133" spans="2:16">
      <c r="B15133" s="400"/>
      <c r="D15133" s="417"/>
      <c r="F15133" s="109" t="s">
        <v>16405</v>
      </c>
      <c r="J15133" s="110">
        <v>16</v>
      </c>
      <c r="L15133" s="18">
        <f t="shared" si="721"/>
        <v>16</v>
      </c>
      <c r="O15133" s="18">
        <f t="shared" si="719"/>
        <v>0</v>
      </c>
      <c r="P15133" s="16">
        <f t="shared" si="720"/>
        <v>16</v>
      </c>
    </row>
    <row r="15134" spans="2:16">
      <c r="B15134" s="400"/>
      <c r="D15134" s="417"/>
      <c r="F15134" s="109" t="s">
        <v>16406</v>
      </c>
      <c r="J15134" s="110">
        <v>17</v>
      </c>
      <c r="L15134" s="18">
        <f t="shared" si="721"/>
        <v>17</v>
      </c>
      <c r="O15134" s="18">
        <f t="shared" si="719"/>
        <v>0</v>
      </c>
      <c r="P15134" s="16">
        <f t="shared" si="720"/>
        <v>17</v>
      </c>
    </row>
    <row r="15135" spans="2:16">
      <c r="B15135" s="400"/>
      <c r="D15135" s="417"/>
      <c r="F15135" s="109" t="s">
        <v>16407</v>
      </c>
      <c r="J15135" s="110">
        <v>24</v>
      </c>
      <c r="L15135" s="18">
        <f t="shared" si="721"/>
        <v>24</v>
      </c>
      <c r="O15135" s="18">
        <f t="shared" si="719"/>
        <v>0</v>
      </c>
      <c r="P15135" s="16">
        <f t="shared" si="720"/>
        <v>24</v>
      </c>
    </row>
    <row r="15136" spans="2:16" ht="25.5">
      <c r="B15136" s="400"/>
      <c r="D15136" s="416" t="s">
        <v>2233</v>
      </c>
      <c r="F15136" s="113" t="s">
        <v>16408</v>
      </c>
      <c r="J15136" s="114">
        <v>115</v>
      </c>
      <c r="L15136" s="18">
        <f t="shared" si="721"/>
        <v>115</v>
      </c>
      <c r="O15136" s="18">
        <f t="shared" si="719"/>
        <v>0</v>
      </c>
      <c r="P15136" s="16">
        <f t="shared" si="720"/>
        <v>115</v>
      </c>
    </row>
    <row r="15137" spans="2:16" ht="25.5">
      <c r="B15137" s="400"/>
      <c r="D15137" s="416"/>
      <c r="F15137" s="113" t="s">
        <v>16409</v>
      </c>
      <c r="J15137" s="114">
        <v>170</v>
      </c>
      <c r="L15137" s="18">
        <f t="shared" si="721"/>
        <v>170</v>
      </c>
      <c r="O15137" s="18">
        <f t="shared" si="719"/>
        <v>0</v>
      </c>
      <c r="P15137" s="16">
        <f t="shared" si="720"/>
        <v>170</v>
      </c>
    </row>
    <row r="15138" spans="2:16">
      <c r="B15138" s="400"/>
      <c r="D15138" s="416"/>
      <c r="F15138" s="113" t="s">
        <v>16410</v>
      </c>
      <c r="J15138" s="115">
        <v>130</v>
      </c>
      <c r="L15138" s="18">
        <f t="shared" si="721"/>
        <v>130</v>
      </c>
      <c r="O15138" s="18">
        <f t="shared" si="719"/>
        <v>0</v>
      </c>
      <c r="P15138" s="16">
        <f t="shared" si="720"/>
        <v>130</v>
      </c>
    </row>
    <row r="15139" spans="2:16">
      <c r="B15139" s="400"/>
      <c r="D15139" s="416"/>
      <c r="F15139" s="113" t="s">
        <v>16411</v>
      </c>
      <c r="J15139" s="115">
        <v>54</v>
      </c>
      <c r="L15139" s="18">
        <f t="shared" si="721"/>
        <v>54</v>
      </c>
      <c r="O15139" s="18">
        <f t="shared" si="719"/>
        <v>0</v>
      </c>
      <c r="P15139" s="16">
        <f t="shared" si="720"/>
        <v>54</v>
      </c>
    </row>
    <row r="15140" spans="2:16">
      <c r="B15140" s="400"/>
      <c r="D15140" s="416"/>
      <c r="F15140" s="113" t="s">
        <v>16412</v>
      </c>
      <c r="J15140" s="115">
        <v>35</v>
      </c>
      <c r="L15140" s="18">
        <f t="shared" si="721"/>
        <v>35</v>
      </c>
      <c r="O15140" s="18">
        <f t="shared" si="719"/>
        <v>0</v>
      </c>
      <c r="P15140" s="16">
        <f t="shared" si="720"/>
        <v>35</v>
      </c>
    </row>
    <row r="15141" spans="2:16">
      <c r="B15141" s="400"/>
      <c r="D15141" s="416"/>
      <c r="F15141" s="113" t="s">
        <v>16413</v>
      </c>
      <c r="J15141" s="115">
        <v>39</v>
      </c>
      <c r="L15141" s="18">
        <f t="shared" si="721"/>
        <v>39</v>
      </c>
      <c r="O15141" s="18">
        <f t="shared" si="719"/>
        <v>0</v>
      </c>
      <c r="P15141" s="16">
        <f t="shared" si="720"/>
        <v>39</v>
      </c>
    </row>
    <row r="15142" spans="2:16">
      <c r="B15142" s="400"/>
      <c r="D15142" s="416"/>
      <c r="F15142" s="113" t="s">
        <v>16414</v>
      </c>
      <c r="J15142" s="115">
        <v>54</v>
      </c>
      <c r="L15142" s="18">
        <f t="shared" si="721"/>
        <v>54</v>
      </c>
      <c r="O15142" s="18">
        <f t="shared" si="719"/>
        <v>0</v>
      </c>
      <c r="P15142" s="16">
        <f t="shared" si="720"/>
        <v>54</v>
      </c>
    </row>
    <row r="15143" spans="2:16">
      <c r="B15143" s="400"/>
      <c r="D15143" s="416"/>
      <c r="F15143" s="113" t="s">
        <v>16415</v>
      </c>
      <c r="J15143" s="115">
        <v>55</v>
      </c>
      <c r="L15143" s="18">
        <f t="shared" si="721"/>
        <v>55</v>
      </c>
      <c r="O15143" s="18">
        <f t="shared" si="719"/>
        <v>0</v>
      </c>
      <c r="P15143" s="16">
        <f t="shared" si="720"/>
        <v>55</v>
      </c>
    </row>
    <row r="15144" spans="2:16">
      <c r="B15144" s="400"/>
      <c r="D15144" s="416"/>
      <c r="F15144" s="113" t="s">
        <v>16416</v>
      </c>
      <c r="J15144" s="115">
        <v>60</v>
      </c>
      <c r="L15144" s="18">
        <f t="shared" si="721"/>
        <v>60</v>
      </c>
      <c r="O15144" s="18">
        <f t="shared" si="719"/>
        <v>0</v>
      </c>
      <c r="P15144" s="16">
        <f t="shared" si="720"/>
        <v>60</v>
      </c>
    </row>
    <row r="15145" spans="2:16">
      <c r="B15145" s="400"/>
      <c r="D15145" s="416"/>
      <c r="F15145" s="113" t="s">
        <v>16417</v>
      </c>
      <c r="J15145" s="115">
        <v>34</v>
      </c>
      <c r="L15145" s="18">
        <f t="shared" si="721"/>
        <v>34</v>
      </c>
      <c r="O15145" s="18">
        <f t="shared" si="719"/>
        <v>0</v>
      </c>
      <c r="P15145" s="16">
        <f t="shared" si="720"/>
        <v>34</v>
      </c>
    </row>
    <row r="15146" spans="2:16">
      <c r="B15146" s="400"/>
      <c r="D15146" s="416"/>
      <c r="F15146" s="113" t="s">
        <v>16418</v>
      </c>
      <c r="J15146" s="115">
        <v>21</v>
      </c>
      <c r="L15146" s="18">
        <f t="shared" si="721"/>
        <v>21</v>
      </c>
      <c r="O15146" s="18">
        <f t="shared" si="719"/>
        <v>0</v>
      </c>
      <c r="P15146" s="16">
        <f t="shared" si="720"/>
        <v>21</v>
      </c>
    </row>
    <row r="15147" spans="2:16">
      <c r="B15147" s="400"/>
      <c r="D15147" s="416"/>
      <c r="F15147" s="113" t="s">
        <v>16419</v>
      </c>
      <c r="J15147" s="115">
        <v>59</v>
      </c>
      <c r="L15147" s="18">
        <f t="shared" si="721"/>
        <v>59</v>
      </c>
      <c r="O15147" s="18">
        <f t="shared" si="719"/>
        <v>0</v>
      </c>
      <c r="P15147" s="16">
        <f t="shared" si="720"/>
        <v>59</v>
      </c>
    </row>
    <row r="15148" spans="2:16">
      <c r="B15148" s="400"/>
      <c r="D15148" s="416"/>
      <c r="F15148" s="113" t="s">
        <v>16420</v>
      </c>
      <c r="J15148" s="115">
        <v>24</v>
      </c>
      <c r="L15148" s="18">
        <f t="shared" si="721"/>
        <v>24</v>
      </c>
      <c r="O15148" s="18">
        <f t="shared" si="719"/>
        <v>0</v>
      </c>
      <c r="P15148" s="16">
        <f t="shared" si="720"/>
        <v>24</v>
      </c>
    </row>
    <row r="15149" spans="2:16">
      <c r="B15149" s="400"/>
      <c r="D15149" s="416"/>
      <c r="F15149" s="113" t="s">
        <v>16421</v>
      </c>
      <c r="J15149" s="115">
        <v>110</v>
      </c>
      <c r="L15149" s="18">
        <f t="shared" si="721"/>
        <v>110</v>
      </c>
      <c r="O15149" s="18">
        <f t="shared" si="719"/>
        <v>0</v>
      </c>
      <c r="P15149" s="16">
        <f t="shared" si="720"/>
        <v>110</v>
      </c>
    </row>
    <row r="15150" spans="2:16">
      <c r="B15150" s="400"/>
      <c r="D15150" s="416"/>
      <c r="F15150" s="113" t="s">
        <v>16422</v>
      </c>
      <c r="J15150" s="115">
        <v>36</v>
      </c>
      <c r="L15150" s="18">
        <f t="shared" si="721"/>
        <v>36</v>
      </c>
      <c r="O15150" s="18">
        <f t="shared" si="719"/>
        <v>0</v>
      </c>
      <c r="P15150" s="16">
        <f t="shared" si="720"/>
        <v>36</v>
      </c>
    </row>
    <row r="15151" spans="2:16">
      <c r="B15151" s="400"/>
      <c r="D15151" s="416"/>
      <c r="F15151" s="113" t="s">
        <v>16423</v>
      </c>
      <c r="J15151" s="115">
        <v>13</v>
      </c>
      <c r="L15151" s="18">
        <f t="shared" si="721"/>
        <v>13</v>
      </c>
      <c r="O15151" s="18">
        <f t="shared" si="719"/>
        <v>0</v>
      </c>
      <c r="P15151" s="16">
        <f t="shared" si="720"/>
        <v>13</v>
      </c>
    </row>
    <row r="15152" spans="2:16">
      <c r="B15152" s="400"/>
      <c r="D15152" s="416"/>
      <c r="F15152" s="113" t="s">
        <v>16424</v>
      </c>
      <c r="J15152" s="115">
        <v>38</v>
      </c>
      <c r="L15152" s="18">
        <f t="shared" si="721"/>
        <v>38</v>
      </c>
      <c r="O15152" s="18">
        <f t="shared" si="719"/>
        <v>0</v>
      </c>
      <c r="P15152" s="16">
        <f t="shared" si="720"/>
        <v>38</v>
      </c>
    </row>
    <row r="15153" spans="2:16">
      <c r="B15153" s="400"/>
      <c r="D15153" s="416"/>
      <c r="F15153" s="113" t="s">
        <v>16425</v>
      </c>
      <c r="J15153" s="115">
        <v>20</v>
      </c>
      <c r="L15153" s="18">
        <f t="shared" si="721"/>
        <v>20</v>
      </c>
      <c r="O15153" s="18">
        <f t="shared" si="719"/>
        <v>0</v>
      </c>
      <c r="P15153" s="16">
        <f t="shared" si="720"/>
        <v>20</v>
      </c>
    </row>
    <row r="15154" spans="2:16">
      <c r="B15154" s="400"/>
      <c r="D15154" s="416"/>
      <c r="F15154" s="113" t="s">
        <v>16426</v>
      </c>
      <c r="J15154" s="115">
        <v>100</v>
      </c>
      <c r="L15154" s="18">
        <f t="shared" si="721"/>
        <v>100</v>
      </c>
      <c r="O15154" s="18">
        <f t="shared" si="719"/>
        <v>0</v>
      </c>
      <c r="P15154" s="16">
        <f t="shared" si="720"/>
        <v>100</v>
      </c>
    </row>
    <row r="15155" spans="2:16">
      <c r="B15155" s="400"/>
      <c r="D15155" s="416"/>
      <c r="F15155" s="113" t="s">
        <v>16427</v>
      </c>
      <c r="J15155" s="115">
        <v>32</v>
      </c>
      <c r="L15155" s="18">
        <f t="shared" si="721"/>
        <v>32</v>
      </c>
      <c r="O15155" s="18">
        <f t="shared" si="719"/>
        <v>0</v>
      </c>
      <c r="P15155" s="16">
        <f t="shared" si="720"/>
        <v>32</v>
      </c>
    </row>
    <row r="15156" spans="2:16">
      <c r="B15156" s="400"/>
      <c r="D15156" s="416"/>
      <c r="F15156" s="113" t="s">
        <v>16428</v>
      </c>
      <c r="J15156" s="115">
        <v>50</v>
      </c>
      <c r="L15156" s="18">
        <f t="shared" si="721"/>
        <v>50</v>
      </c>
      <c r="O15156" s="18">
        <f t="shared" si="719"/>
        <v>0</v>
      </c>
      <c r="P15156" s="16">
        <f t="shared" si="720"/>
        <v>50</v>
      </c>
    </row>
    <row r="15157" spans="2:16">
      <c r="B15157" s="400"/>
      <c r="D15157" s="416"/>
      <c r="F15157" s="113" t="s">
        <v>16429</v>
      </c>
      <c r="J15157" s="115">
        <v>13</v>
      </c>
      <c r="L15157" s="18">
        <f t="shared" si="721"/>
        <v>13</v>
      </c>
      <c r="O15157" s="18">
        <f t="shared" si="719"/>
        <v>0</v>
      </c>
      <c r="P15157" s="16">
        <f t="shared" si="720"/>
        <v>13</v>
      </c>
    </row>
    <row r="15158" spans="2:16">
      <c r="B15158" s="400"/>
      <c r="D15158" s="416"/>
      <c r="F15158" s="113" t="s">
        <v>16430</v>
      </c>
      <c r="J15158" s="115">
        <v>39</v>
      </c>
      <c r="L15158" s="18">
        <f t="shared" si="721"/>
        <v>39</v>
      </c>
      <c r="O15158" s="18">
        <f t="shared" si="719"/>
        <v>0</v>
      </c>
      <c r="P15158" s="16">
        <f t="shared" si="720"/>
        <v>39</v>
      </c>
    </row>
    <row r="15159" spans="2:16">
      <c r="B15159" s="400"/>
      <c r="D15159" s="416"/>
      <c r="F15159" s="113" t="s">
        <v>16431</v>
      </c>
      <c r="J15159" s="115">
        <v>11</v>
      </c>
      <c r="L15159" s="18">
        <f t="shared" si="721"/>
        <v>11</v>
      </c>
      <c r="O15159" s="18">
        <f t="shared" si="719"/>
        <v>0</v>
      </c>
      <c r="P15159" s="16">
        <f t="shared" si="720"/>
        <v>11</v>
      </c>
    </row>
    <row r="15160" spans="2:16">
      <c r="B15160" s="400"/>
      <c r="D15160" s="416"/>
      <c r="F15160" s="268" t="s">
        <v>16432</v>
      </c>
      <c r="J15160" s="115">
        <v>40</v>
      </c>
      <c r="L15160" s="18">
        <f t="shared" si="721"/>
        <v>40</v>
      </c>
      <c r="O15160" s="18">
        <f t="shared" si="719"/>
        <v>0</v>
      </c>
      <c r="P15160" s="16">
        <f t="shared" si="720"/>
        <v>40</v>
      </c>
    </row>
    <row r="15161" spans="2:16">
      <c r="B15161" s="400"/>
      <c r="D15161" s="416"/>
      <c r="F15161" s="268" t="s">
        <v>16433</v>
      </c>
      <c r="J15161" s="115">
        <v>57</v>
      </c>
      <c r="L15161" s="18">
        <f t="shared" si="721"/>
        <v>57</v>
      </c>
      <c r="O15161" s="18">
        <f t="shared" si="719"/>
        <v>0</v>
      </c>
      <c r="P15161" s="16">
        <f t="shared" si="720"/>
        <v>57</v>
      </c>
    </row>
    <row r="15162" spans="2:16">
      <c r="B15162" s="400"/>
      <c r="D15162" s="416"/>
      <c r="F15162" s="268" t="s">
        <v>16434</v>
      </c>
      <c r="J15162" s="115">
        <v>15</v>
      </c>
      <c r="L15162" s="18">
        <f t="shared" si="721"/>
        <v>15</v>
      </c>
      <c r="O15162" s="18">
        <f t="shared" si="719"/>
        <v>0</v>
      </c>
      <c r="P15162" s="16">
        <f t="shared" si="720"/>
        <v>15</v>
      </c>
    </row>
    <row r="15163" spans="2:16">
      <c r="B15163" s="400"/>
      <c r="D15163" s="416"/>
      <c r="F15163" s="268" t="s">
        <v>16435</v>
      </c>
      <c r="J15163" s="115">
        <v>8</v>
      </c>
      <c r="L15163" s="18">
        <f t="shared" si="721"/>
        <v>8</v>
      </c>
      <c r="O15163" s="18">
        <f t="shared" si="719"/>
        <v>0</v>
      </c>
      <c r="P15163" s="16">
        <f t="shared" si="720"/>
        <v>8</v>
      </c>
    </row>
    <row r="15164" spans="2:16">
      <c r="B15164" s="400"/>
      <c r="D15164" s="416"/>
      <c r="F15164" s="268" t="s">
        <v>16436</v>
      </c>
      <c r="J15164" s="115">
        <v>25</v>
      </c>
      <c r="L15164" s="18">
        <f t="shared" si="721"/>
        <v>25</v>
      </c>
      <c r="O15164" s="18">
        <f t="shared" si="719"/>
        <v>0</v>
      </c>
      <c r="P15164" s="16">
        <f t="shared" si="720"/>
        <v>25</v>
      </c>
    </row>
    <row r="15165" spans="2:16">
      <c r="B15165" s="400"/>
      <c r="D15165" s="416"/>
      <c r="F15165" s="268" t="s">
        <v>16437</v>
      </c>
      <c r="J15165" s="115">
        <v>32</v>
      </c>
      <c r="L15165" s="18">
        <f t="shared" si="721"/>
        <v>32</v>
      </c>
      <c r="O15165" s="18">
        <f t="shared" si="719"/>
        <v>0</v>
      </c>
      <c r="P15165" s="16">
        <f t="shared" si="720"/>
        <v>32</v>
      </c>
    </row>
    <row r="15166" spans="2:16">
      <c r="B15166" s="400"/>
      <c r="D15166" s="416"/>
      <c r="F15166" s="268" t="s">
        <v>16359</v>
      </c>
      <c r="J15166" s="115">
        <v>41</v>
      </c>
      <c r="L15166" s="18">
        <f t="shared" si="721"/>
        <v>41</v>
      </c>
      <c r="O15166" s="18">
        <f t="shared" si="719"/>
        <v>0</v>
      </c>
      <c r="P15166" s="16">
        <f t="shared" si="720"/>
        <v>41</v>
      </c>
    </row>
    <row r="15167" spans="2:16">
      <c r="B15167" s="400"/>
      <c r="D15167" s="416"/>
      <c r="F15167" s="268" t="s">
        <v>16438</v>
      </c>
      <c r="J15167" s="115">
        <v>17</v>
      </c>
      <c r="L15167" s="18">
        <f t="shared" si="721"/>
        <v>17</v>
      </c>
      <c r="O15167" s="18">
        <f t="shared" si="719"/>
        <v>0</v>
      </c>
      <c r="P15167" s="16">
        <f t="shared" si="720"/>
        <v>17</v>
      </c>
    </row>
    <row r="15168" spans="2:16">
      <c r="B15168" s="400"/>
      <c r="D15168" s="416"/>
      <c r="F15168" s="268" t="s">
        <v>16439</v>
      </c>
      <c r="J15168" s="115">
        <v>14</v>
      </c>
      <c r="L15168" s="18">
        <f t="shared" si="721"/>
        <v>14</v>
      </c>
      <c r="O15168" s="18">
        <f t="shared" si="719"/>
        <v>0</v>
      </c>
      <c r="P15168" s="16">
        <f t="shared" si="720"/>
        <v>14</v>
      </c>
    </row>
    <row r="15169" spans="2:16">
      <c r="B15169" s="400"/>
      <c r="D15169" s="416"/>
      <c r="F15169" s="268" t="s">
        <v>16440</v>
      </c>
      <c r="J15169" s="115">
        <v>42</v>
      </c>
      <c r="L15169" s="18">
        <f t="shared" si="721"/>
        <v>42</v>
      </c>
      <c r="O15169" s="18">
        <f t="shared" si="719"/>
        <v>0</v>
      </c>
      <c r="P15169" s="16">
        <f t="shared" si="720"/>
        <v>42</v>
      </c>
    </row>
    <row r="15170" spans="2:16">
      <c r="B15170" s="400"/>
      <c r="D15170" s="416"/>
      <c r="F15170" s="268" t="s">
        <v>16441</v>
      </c>
      <c r="J15170" s="115">
        <v>50</v>
      </c>
      <c r="L15170" s="18">
        <f t="shared" si="721"/>
        <v>50</v>
      </c>
      <c r="O15170" s="18">
        <f t="shared" si="719"/>
        <v>0</v>
      </c>
      <c r="P15170" s="16">
        <f t="shared" si="720"/>
        <v>50</v>
      </c>
    </row>
    <row r="15171" spans="2:16">
      <c r="B15171" s="400"/>
      <c r="D15171" s="416"/>
      <c r="F15171" s="268" t="s">
        <v>16442</v>
      </c>
      <c r="J15171" s="115">
        <v>22</v>
      </c>
      <c r="L15171" s="18">
        <f t="shared" si="721"/>
        <v>22</v>
      </c>
      <c r="O15171" s="18">
        <f t="shared" si="719"/>
        <v>0</v>
      </c>
      <c r="P15171" s="16">
        <f t="shared" si="720"/>
        <v>22</v>
      </c>
    </row>
    <row r="15172" spans="2:16" ht="25.5">
      <c r="B15172" s="400"/>
      <c r="D15172" s="416"/>
      <c r="F15172" s="268" t="s">
        <v>16443</v>
      </c>
      <c r="J15172" s="115">
        <v>35</v>
      </c>
      <c r="L15172" s="18">
        <f t="shared" si="721"/>
        <v>35</v>
      </c>
      <c r="O15172" s="18">
        <f t="shared" si="719"/>
        <v>0</v>
      </c>
      <c r="P15172" s="16">
        <f t="shared" si="720"/>
        <v>35</v>
      </c>
    </row>
    <row r="15173" spans="2:16">
      <c r="B15173" s="400"/>
      <c r="D15173" s="416"/>
      <c r="F15173" s="268" t="s">
        <v>16444</v>
      </c>
      <c r="J15173" s="115">
        <v>21</v>
      </c>
      <c r="L15173" s="18">
        <f t="shared" si="721"/>
        <v>21</v>
      </c>
      <c r="O15173" s="18">
        <f t="shared" si="719"/>
        <v>0</v>
      </c>
      <c r="P15173" s="16">
        <f t="shared" si="720"/>
        <v>21</v>
      </c>
    </row>
    <row r="15174" spans="2:16">
      <c r="B15174" s="400"/>
      <c r="D15174" s="416"/>
      <c r="F15174" s="268" t="s">
        <v>16445</v>
      </c>
      <c r="J15174" s="115">
        <v>12</v>
      </c>
      <c r="L15174" s="18">
        <f t="shared" si="721"/>
        <v>12</v>
      </c>
      <c r="O15174" s="18">
        <f t="shared" si="719"/>
        <v>0</v>
      </c>
      <c r="P15174" s="16">
        <f t="shared" si="720"/>
        <v>12</v>
      </c>
    </row>
    <row r="15175" spans="2:16">
      <c r="B15175" s="400"/>
      <c r="D15175" s="416"/>
      <c r="F15175" s="268" t="s">
        <v>16446</v>
      </c>
      <c r="J15175" s="115">
        <v>35</v>
      </c>
      <c r="L15175" s="18">
        <f t="shared" si="721"/>
        <v>35</v>
      </c>
      <c r="O15175" s="18">
        <f t="shared" si="719"/>
        <v>0</v>
      </c>
      <c r="P15175" s="16">
        <f t="shared" si="720"/>
        <v>35</v>
      </c>
    </row>
    <row r="15176" spans="2:16">
      <c r="B15176" s="400"/>
      <c r="D15176" s="416"/>
      <c r="F15176" s="268" t="s">
        <v>16447</v>
      </c>
      <c r="J15176" s="115">
        <v>19</v>
      </c>
      <c r="L15176" s="18">
        <f t="shared" si="721"/>
        <v>19</v>
      </c>
      <c r="O15176" s="18">
        <f t="shared" si="719"/>
        <v>0</v>
      </c>
      <c r="P15176" s="16">
        <f t="shared" si="720"/>
        <v>19</v>
      </c>
    </row>
    <row r="15177" spans="2:16">
      <c r="B15177" s="400"/>
      <c r="D15177" s="416"/>
      <c r="F15177" s="268" t="s">
        <v>16448</v>
      </c>
      <c r="J15177" s="115">
        <v>42</v>
      </c>
      <c r="L15177" s="18">
        <f t="shared" si="721"/>
        <v>42</v>
      </c>
      <c r="O15177" s="18">
        <f t="shared" si="719"/>
        <v>0</v>
      </c>
      <c r="P15177" s="16">
        <f t="shared" si="720"/>
        <v>42</v>
      </c>
    </row>
    <row r="15178" spans="2:16">
      <c r="B15178" s="400"/>
      <c r="D15178" s="416"/>
      <c r="F15178" s="268" t="s">
        <v>16449</v>
      </c>
      <c r="J15178" s="115">
        <v>39</v>
      </c>
      <c r="L15178" s="18">
        <f t="shared" si="721"/>
        <v>39</v>
      </c>
      <c r="O15178" s="18">
        <f t="shared" si="719"/>
        <v>0</v>
      </c>
      <c r="P15178" s="16">
        <f t="shared" si="720"/>
        <v>39</v>
      </c>
    </row>
    <row r="15179" spans="2:16">
      <c r="B15179" s="400"/>
      <c r="D15179" s="416"/>
      <c r="F15179" s="268" t="s">
        <v>16450</v>
      </c>
      <c r="J15179" s="115">
        <v>44</v>
      </c>
      <c r="L15179" s="18">
        <f t="shared" si="721"/>
        <v>44</v>
      </c>
      <c r="O15179" s="18">
        <f t="shared" ref="O15179:O15242" si="722">+N15179+M15179</f>
        <v>0</v>
      </c>
      <c r="P15179" s="16">
        <f t="shared" ref="P15179:P15242" si="723">+L15179+O15179</f>
        <v>44</v>
      </c>
    </row>
    <row r="15180" spans="2:16">
      <c r="B15180" s="400"/>
      <c r="D15180" s="416"/>
      <c r="F15180" s="268" t="s">
        <v>16451</v>
      </c>
      <c r="J15180" s="115">
        <v>338</v>
      </c>
      <c r="L15180" s="18">
        <f t="shared" si="721"/>
        <v>338</v>
      </c>
      <c r="O15180" s="18">
        <f t="shared" si="722"/>
        <v>0</v>
      </c>
      <c r="P15180" s="16">
        <f t="shared" si="723"/>
        <v>338</v>
      </c>
    </row>
    <row r="15181" spans="2:16">
      <c r="B15181" s="400"/>
      <c r="D15181" s="416"/>
      <c r="F15181" s="268" t="s">
        <v>16452</v>
      </c>
      <c r="J15181" s="115">
        <v>22</v>
      </c>
      <c r="L15181" s="18">
        <f t="shared" si="721"/>
        <v>22</v>
      </c>
      <c r="O15181" s="18">
        <f t="shared" si="722"/>
        <v>0</v>
      </c>
      <c r="P15181" s="16">
        <f t="shared" si="723"/>
        <v>22</v>
      </c>
    </row>
    <row r="15182" spans="2:16">
      <c r="B15182" s="400"/>
      <c r="D15182" s="416"/>
      <c r="F15182" s="268" t="s">
        <v>16453</v>
      </c>
      <c r="J15182" s="115">
        <v>23</v>
      </c>
      <c r="L15182" s="18">
        <f t="shared" si="721"/>
        <v>23</v>
      </c>
      <c r="O15182" s="18">
        <f t="shared" si="722"/>
        <v>0</v>
      </c>
      <c r="P15182" s="16">
        <f t="shared" si="723"/>
        <v>23</v>
      </c>
    </row>
    <row r="15183" spans="2:16">
      <c r="B15183" s="400"/>
      <c r="D15183" s="416"/>
      <c r="F15183" s="268" t="s">
        <v>16454</v>
      </c>
      <c r="J15183" s="115">
        <v>39</v>
      </c>
      <c r="L15183" s="18">
        <f t="shared" ref="L15183:L15246" si="724">+J15183+K15183</f>
        <v>39</v>
      </c>
      <c r="O15183" s="18">
        <f t="shared" si="722"/>
        <v>0</v>
      </c>
      <c r="P15183" s="16">
        <f t="shared" si="723"/>
        <v>39</v>
      </c>
    </row>
    <row r="15184" spans="2:16">
      <c r="B15184" s="400"/>
      <c r="D15184" s="416"/>
      <c r="F15184" s="268" t="s">
        <v>16455</v>
      </c>
      <c r="J15184" s="115">
        <v>22</v>
      </c>
      <c r="L15184" s="18">
        <f t="shared" si="724"/>
        <v>22</v>
      </c>
      <c r="O15184" s="18">
        <f t="shared" si="722"/>
        <v>0</v>
      </c>
      <c r="P15184" s="16">
        <f t="shared" si="723"/>
        <v>22</v>
      </c>
    </row>
    <row r="15185" spans="2:16">
      <c r="B15185" s="400"/>
      <c r="D15185" s="416"/>
      <c r="F15185" s="268" t="s">
        <v>16456</v>
      </c>
      <c r="J15185" s="115">
        <v>45</v>
      </c>
      <c r="L15185" s="18">
        <f t="shared" si="724"/>
        <v>45</v>
      </c>
      <c r="O15185" s="18">
        <f t="shared" si="722"/>
        <v>0</v>
      </c>
      <c r="P15185" s="16">
        <f t="shared" si="723"/>
        <v>45</v>
      </c>
    </row>
    <row r="15186" spans="2:16">
      <c r="B15186" s="400"/>
      <c r="D15186" s="416"/>
      <c r="F15186" s="268" t="s">
        <v>16457</v>
      </c>
      <c r="J15186" s="115">
        <v>24</v>
      </c>
      <c r="L15186" s="18">
        <f t="shared" si="724"/>
        <v>24</v>
      </c>
      <c r="O15186" s="18">
        <f t="shared" si="722"/>
        <v>0</v>
      </c>
      <c r="P15186" s="16">
        <f t="shared" si="723"/>
        <v>24</v>
      </c>
    </row>
    <row r="15187" spans="2:16">
      <c r="B15187" s="400"/>
      <c r="D15187" s="416"/>
      <c r="F15187" s="268" t="s">
        <v>16458</v>
      </c>
      <c r="J15187" s="115">
        <v>17</v>
      </c>
      <c r="L15187" s="18">
        <f t="shared" si="724"/>
        <v>17</v>
      </c>
      <c r="O15187" s="18">
        <f t="shared" si="722"/>
        <v>0</v>
      </c>
      <c r="P15187" s="16">
        <f t="shared" si="723"/>
        <v>17</v>
      </c>
    </row>
    <row r="15188" spans="2:16" ht="25.5">
      <c r="B15188" s="400"/>
      <c r="D15188" s="416"/>
      <c r="F15188" s="268" t="s">
        <v>16459</v>
      </c>
      <c r="J15188" s="115">
        <v>71</v>
      </c>
      <c r="L15188" s="18">
        <f t="shared" si="724"/>
        <v>71</v>
      </c>
      <c r="O15188" s="18">
        <f t="shared" si="722"/>
        <v>0</v>
      </c>
      <c r="P15188" s="16">
        <f t="shared" si="723"/>
        <v>71</v>
      </c>
    </row>
    <row r="15189" spans="2:16">
      <c r="B15189" s="400"/>
      <c r="D15189" s="416"/>
      <c r="F15189" s="268" t="s">
        <v>16460</v>
      </c>
      <c r="J15189" s="115">
        <v>14</v>
      </c>
      <c r="L15189" s="18">
        <f t="shared" si="724"/>
        <v>14</v>
      </c>
      <c r="O15189" s="18">
        <f t="shared" si="722"/>
        <v>0</v>
      </c>
      <c r="P15189" s="16">
        <f t="shared" si="723"/>
        <v>14</v>
      </c>
    </row>
    <row r="15190" spans="2:16">
      <c r="B15190" s="400"/>
      <c r="D15190" s="416"/>
      <c r="F15190" s="268" t="s">
        <v>16461</v>
      </c>
      <c r="J15190" s="115">
        <v>15</v>
      </c>
      <c r="L15190" s="18">
        <f t="shared" si="724"/>
        <v>15</v>
      </c>
      <c r="O15190" s="18">
        <f t="shared" si="722"/>
        <v>0</v>
      </c>
      <c r="P15190" s="16">
        <f t="shared" si="723"/>
        <v>15</v>
      </c>
    </row>
    <row r="15191" spans="2:16">
      <c r="B15191" s="400"/>
      <c r="D15191" s="416"/>
      <c r="F15191" s="268" t="s">
        <v>16462</v>
      </c>
      <c r="J15191" s="115">
        <v>40</v>
      </c>
      <c r="L15191" s="18">
        <f t="shared" si="724"/>
        <v>40</v>
      </c>
      <c r="O15191" s="18">
        <f t="shared" si="722"/>
        <v>0</v>
      </c>
      <c r="P15191" s="16">
        <f t="shared" si="723"/>
        <v>40</v>
      </c>
    </row>
    <row r="15192" spans="2:16" ht="25.5">
      <c r="B15192" s="400"/>
      <c r="D15192" s="416"/>
      <c r="F15192" s="268" t="s">
        <v>16463</v>
      </c>
      <c r="J15192" s="115">
        <v>32</v>
      </c>
      <c r="L15192" s="18">
        <f t="shared" si="724"/>
        <v>32</v>
      </c>
      <c r="O15192" s="18">
        <f t="shared" si="722"/>
        <v>0</v>
      </c>
      <c r="P15192" s="16">
        <f t="shared" si="723"/>
        <v>32</v>
      </c>
    </row>
    <row r="15193" spans="2:16" ht="25.5">
      <c r="B15193" s="400"/>
      <c r="D15193" s="416"/>
      <c r="F15193" s="268" t="s">
        <v>16464</v>
      </c>
      <c r="J15193" s="115">
        <v>70</v>
      </c>
      <c r="L15193" s="18">
        <f t="shared" si="724"/>
        <v>70</v>
      </c>
      <c r="O15193" s="18">
        <f t="shared" si="722"/>
        <v>0</v>
      </c>
      <c r="P15193" s="16">
        <f t="shared" si="723"/>
        <v>70</v>
      </c>
    </row>
    <row r="15194" spans="2:16">
      <c r="B15194" s="400"/>
      <c r="D15194" s="416"/>
      <c r="F15194" s="268" t="s">
        <v>16465</v>
      </c>
      <c r="J15194" s="115">
        <v>20</v>
      </c>
      <c r="L15194" s="18">
        <f t="shared" si="724"/>
        <v>20</v>
      </c>
      <c r="O15194" s="18">
        <f t="shared" si="722"/>
        <v>0</v>
      </c>
      <c r="P15194" s="16">
        <f t="shared" si="723"/>
        <v>20</v>
      </c>
    </row>
    <row r="15195" spans="2:16">
      <c r="B15195" s="400"/>
      <c r="D15195" s="416"/>
      <c r="F15195" s="268" t="s">
        <v>16466</v>
      </c>
      <c r="J15195" s="115">
        <v>50</v>
      </c>
      <c r="L15195" s="18">
        <f t="shared" si="724"/>
        <v>50</v>
      </c>
      <c r="O15195" s="18">
        <f t="shared" si="722"/>
        <v>0</v>
      </c>
      <c r="P15195" s="16">
        <f t="shared" si="723"/>
        <v>50</v>
      </c>
    </row>
    <row r="15196" spans="2:16">
      <c r="B15196" s="400"/>
      <c r="D15196" s="416"/>
      <c r="F15196" s="268" t="s">
        <v>16467</v>
      </c>
      <c r="J15196" s="115">
        <v>80</v>
      </c>
      <c r="L15196" s="18">
        <f t="shared" si="724"/>
        <v>80</v>
      </c>
      <c r="O15196" s="18">
        <f t="shared" si="722"/>
        <v>0</v>
      </c>
      <c r="P15196" s="16">
        <f t="shared" si="723"/>
        <v>80</v>
      </c>
    </row>
    <row r="15197" spans="2:16">
      <c r="B15197" s="400"/>
      <c r="D15197" s="416"/>
      <c r="F15197" s="268" t="s">
        <v>16468</v>
      </c>
      <c r="J15197" s="115">
        <v>50</v>
      </c>
      <c r="L15197" s="18">
        <f t="shared" si="724"/>
        <v>50</v>
      </c>
      <c r="O15197" s="18">
        <f t="shared" si="722"/>
        <v>0</v>
      </c>
      <c r="P15197" s="16">
        <f t="shared" si="723"/>
        <v>50</v>
      </c>
    </row>
    <row r="15198" spans="2:16">
      <c r="B15198" s="400"/>
      <c r="D15198" s="416"/>
      <c r="F15198" s="268" t="s">
        <v>16469</v>
      </c>
      <c r="J15198" s="115">
        <v>50</v>
      </c>
      <c r="L15198" s="18">
        <f t="shared" si="724"/>
        <v>50</v>
      </c>
      <c r="O15198" s="18">
        <f t="shared" si="722"/>
        <v>0</v>
      </c>
      <c r="P15198" s="16">
        <f t="shared" si="723"/>
        <v>50</v>
      </c>
    </row>
    <row r="15199" spans="2:16">
      <c r="B15199" s="400"/>
      <c r="D15199" s="416"/>
      <c r="F15199" s="268" t="s">
        <v>16470</v>
      </c>
      <c r="J15199" s="115">
        <v>31</v>
      </c>
      <c r="L15199" s="18">
        <f t="shared" si="724"/>
        <v>31</v>
      </c>
      <c r="O15199" s="18">
        <f t="shared" si="722"/>
        <v>0</v>
      </c>
      <c r="P15199" s="16">
        <f t="shared" si="723"/>
        <v>31</v>
      </c>
    </row>
    <row r="15200" spans="2:16">
      <c r="B15200" s="400"/>
      <c r="D15200" s="416"/>
      <c r="F15200" s="268" t="s">
        <v>16471</v>
      </c>
      <c r="J15200" s="115">
        <v>165</v>
      </c>
      <c r="L15200" s="18">
        <f t="shared" si="724"/>
        <v>165</v>
      </c>
      <c r="O15200" s="18">
        <f t="shared" si="722"/>
        <v>0</v>
      </c>
      <c r="P15200" s="16">
        <f t="shared" si="723"/>
        <v>165</v>
      </c>
    </row>
    <row r="15201" spans="2:16">
      <c r="B15201" s="400"/>
      <c r="D15201" s="416"/>
      <c r="F15201" s="268" t="s">
        <v>16472</v>
      </c>
      <c r="J15201" s="115">
        <v>170</v>
      </c>
      <c r="L15201" s="18">
        <f t="shared" si="724"/>
        <v>170</v>
      </c>
      <c r="O15201" s="18">
        <f t="shared" si="722"/>
        <v>0</v>
      </c>
      <c r="P15201" s="16">
        <f t="shared" si="723"/>
        <v>170</v>
      </c>
    </row>
    <row r="15202" spans="2:16">
      <c r="B15202" s="400"/>
      <c r="D15202" s="416"/>
      <c r="F15202" s="268" t="s">
        <v>16473</v>
      </c>
      <c r="J15202" s="115">
        <v>70</v>
      </c>
      <c r="L15202" s="18">
        <f t="shared" si="724"/>
        <v>70</v>
      </c>
      <c r="O15202" s="18">
        <f t="shared" si="722"/>
        <v>0</v>
      </c>
      <c r="P15202" s="16">
        <f t="shared" si="723"/>
        <v>70</v>
      </c>
    </row>
    <row r="15203" spans="2:16">
      <c r="B15203" s="400"/>
      <c r="D15203" s="416"/>
      <c r="F15203" s="268" t="s">
        <v>16474</v>
      </c>
      <c r="J15203" s="115">
        <v>269</v>
      </c>
      <c r="L15203" s="18">
        <f t="shared" si="724"/>
        <v>269</v>
      </c>
      <c r="O15203" s="18">
        <f t="shared" si="722"/>
        <v>0</v>
      </c>
      <c r="P15203" s="16">
        <f t="shared" si="723"/>
        <v>269</v>
      </c>
    </row>
    <row r="15204" spans="2:16">
      <c r="B15204" s="400"/>
      <c r="D15204" s="416"/>
      <c r="F15204" s="268" t="s">
        <v>16475</v>
      </c>
      <c r="J15204" s="115">
        <v>66</v>
      </c>
      <c r="L15204" s="18">
        <f t="shared" si="724"/>
        <v>66</v>
      </c>
      <c r="O15204" s="18">
        <f t="shared" si="722"/>
        <v>0</v>
      </c>
      <c r="P15204" s="16">
        <f t="shared" si="723"/>
        <v>66</v>
      </c>
    </row>
    <row r="15205" spans="2:16">
      <c r="B15205" s="400"/>
      <c r="D15205" s="416"/>
      <c r="F15205" s="268" t="s">
        <v>16476</v>
      </c>
      <c r="J15205" s="115">
        <v>15</v>
      </c>
      <c r="L15205" s="18">
        <f t="shared" si="724"/>
        <v>15</v>
      </c>
      <c r="O15205" s="18">
        <f t="shared" si="722"/>
        <v>0</v>
      </c>
      <c r="P15205" s="16">
        <f t="shared" si="723"/>
        <v>15</v>
      </c>
    </row>
    <row r="15206" spans="2:16">
      <c r="B15206" s="400"/>
      <c r="D15206" s="416"/>
      <c r="F15206" s="268" t="s">
        <v>16477</v>
      </c>
      <c r="J15206" s="115">
        <v>28</v>
      </c>
      <c r="L15206" s="18">
        <f t="shared" si="724"/>
        <v>28</v>
      </c>
      <c r="O15206" s="18">
        <f t="shared" si="722"/>
        <v>0</v>
      </c>
      <c r="P15206" s="16">
        <f t="shared" si="723"/>
        <v>28</v>
      </c>
    </row>
    <row r="15207" spans="2:16">
      <c r="B15207" s="400"/>
      <c r="D15207" s="416"/>
      <c r="F15207" s="268" t="s">
        <v>16478</v>
      </c>
      <c r="J15207" s="115">
        <v>20</v>
      </c>
      <c r="L15207" s="18">
        <f t="shared" si="724"/>
        <v>20</v>
      </c>
      <c r="O15207" s="18">
        <f t="shared" si="722"/>
        <v>0</v>
      </c>
      <c r="P15207" s="16">
        <f t="shared" si="723"/>
        <v>20</v>
      </c>
    </row>
    <row r="15208" spans="2:16">
      <c r="B15208" s="400"/>
      <c r="D15208" s="416"/>
      <c r="F15208" s="268" t="s">
        <v>16479</v>
      </c>
      <c r="J15208" s="115">
        <v>80</v>
      </c>
      <c r="L15208" s="18">
        <f t="shared" si="724"/>
        <v>80</v>
      </c>
      <c r="O15208" s="18">
        <f t="shared" si="722"/>
        <v>0</v>
      </c>
      <c r="P15208" s="16">
        <f t="shared" si="723"/>
        <v>80</v>
      </c>
    </row>
    <row r="15209" spans="2:16">
      <c r="B15209" s="400"/>
      <c r="D15209" s="416"/>
      <c r="F15209" s="268" t="s">
        <v>16385</v>
      </c>
      <c r="J15209" s="115">
        <v>38</v>
      </c>
      <c r="L15209" s="18">
        <f t="shared" si="724"/>
        <v>38</v>
      </c>
      <c r="O15209" s="18">
        <f t="shared" si="722"/>
        <v>0</v>
      </c>
      <c r="P15209" s="16">
        <f t="shared" si="723"/>
        <v>38</v>
      </c>
    </row>
    <row r="15210" spans="2:16">
      <c r="B15210" s="400"/>
      <c r="D15210" s="416"/>
      <c r="F15210" s="268" t="s">
        <v>16480</v>
      </c>
      <c r="J15210" s="115">
        <v>40</v>
      </c>
      <c r="L15210" s="18">
        <f t="shared" si="724"/>
        <v>40</v>
      </c>
      <c r="O15210" s="18">
        <f t="shared" si="722"/>
        <v>0</v>
      </c>
      <c r="P15210" s="16">
        <f t="shared" si="723"/>
        <v>40</v>
      </c>
    </row>
    <row r="15211" spans="2:16">
      <c r="B15211" s="400"/>
      <c r="D15211" s="416"/>
      <c r="F15211" s="268" t="s">
        <v>16481</v>
      </c>
      <c r="J15211" s="115">
        <v>13</v>
      </c>
      <c r="L15211" s="18">
        <f t="shared" si="724"/>
        <v>13</v>
      </c>
      <c r="O15211" s="18">
        <f t="shared" si="722"/>
        <v>0</v>
      </c>
      <c r="P15211" s="16">
        <f t="shared" si="723"/>
        <v>13</v>
      </c>
    </row>
    <row r="15212" spans="2:16">
      <c r="B15212" s="400"/>
      <c r="D15212" s="416"/>
      <c r="F15212" s="268" t="s">
        <v>16482</v>
      </c>
      <c r="J15212" s="115">
        <v>20</v>
      </c>
      <c r="L15212" s="18">
        <f t="shared" si="724"/>
        <v>20</v>
      </c>
      <c r="O15212" s="18">
        <f t="shared" si="722"/>
        <v>0</v>
      </c>
      <c r="P15212" s="16">
        <f t="shared" si="723"/>
        <v>20</v>
      </c>
    </row>
    <row r="15213" spans="2:16">
      <c r="B15213" s="400"/>
      <c r="D15213" s="416"/>
      <c r="F15213" s="268" t="s">
        <v>16483</v>
      </c>
      <c r="J15213" s="115">
        <v>20</v>
      </c>
      <c r="L15213" s="18">
        <f t="shared" si="724"/>
        <v>20</v>
      </c>
      <c r="O15213" s="18">
        <f t="shared" si="722"/>
        <v>0</v>
      </c>
      <c r="P15213" s="16">
        <f t="shared" si="723"/>
        <v>20</v>
      </c>
    </row>
    <row r="15214" spans="2:16">
      <c r="B15214" s="400"/>
      <c r="D15214" s="416"/>
      <c r="F15214" s="268" t="s">
        <v>16484</v>
      </c>
      <c r="J15214" s="115">
        <v>60</v>
      </c>
      <c r="L15214" s="18">
        <f t="shared" si="724"/>
        <v>60</v>
      </c>
      <c r="O15214" s="18">
        <f t="shared" si="722"/>
        <v>0</v>
      </c>
      <c r="P15214" s="16">
        <f t="shared" si="723"/>
        <v>60</v>
      </c>
    </row>
    <row r="15215" spans="2:16">
      <c r="B15215" s="400"/>
      <c r="D15215" s="416"/>
      <c r="F15215" s="268" t="s">
        <v>16485</v>
      </c>
      <c r="J15215" s="115">
        <v>34</v>
      </c>
      <c r="L15215" s="18">
        <f t="shared" si="724"/>
        <v>34</v>
      </c>
      <c r="O15215" s="18">
        <f t="shared" si="722"/>
        <v>0</v>
      </c>
      <c r="P15215" s="16">
        <f t="shared" si="723"/>
        <v>34</v>
      </c>
    </row>
    <row r="15216" spans="2:16">
      <c r="B15216" s="400"/>
      <c r="D15216" s="416"/>
      <c r="F15216" s="268" t="s">
        <v>16486</v>
      </c>
      <c r="J15216" s="115">
        <v>13</v>
      </c>
      <c r="L15216" s="18">
        <f t="shared" si="724"/>
        <v>13</v>
      </c>
      <c r="O15216" s="18">
        <f t="shared" si="722"/>
        <v>0</v>
      </c>
      <c r="P15216" s="16">
        <f t="shared" si="723"/>
        <v>13</v>
      </c>
    </row>
    <row r="15217" spans="2:16">
      <c r="B15217" s="400"/>
      <c r="D15217" s="416"/>
      <c r="F15217" s="268" t="s">
        <v>16487</v>
      </c>
      <c r="J15217" s="115">
        <v>40</v>
      </c>
      <c r="L15217" s="18">
        <f t="shared" si="724"/>
        <v>40</v>
      </c>
      <c r="O15217" s="18">
        <f t="shared" si="722"/>
        <v>0</v>
      </c>
      <c r="P15217" s="16">
        <f t="shared" si="723"/>
        <v>40</v>
      </c>
    </row>
    <row r="15218" spans="2:16">
      <c r="B15218" s="400"/>
      <c r="D15218" s="416"/>
      <c r="F15218" s="268" t="s">
        <v>16488</v>
      </c>
      <c r="J15218" s="115">
        <v>40</v>
      </c>
      <c r="L15218" s="18">
        <f t="shared" si="724"/>
        <v>40</v>
      </c>
      <c r="O15218" s="18">
        <f t="shared" si="722"/>
        <v>0</v>
      </c>
      <c r="P15218" s="16">
        <f t="shared" si="723"/>
        <v>40</v>
      </c>
    </row>
    <row r="15219" spans="2:16">
      <c r="B15219" s="400"/>
      <c r="D15219" s="416"/>
      <c r="F15219" s="268" t="s">
        <v>16489</v>
      </c>
      <c r="J15219" s="115">
        <v>30</v>
      </c>
      <c r="L15219" s="18">
        <f t="shared" si="724"/>
        <v>30</v>
      </c>
      <c r="O15219" s="18">
        <f t="shared" si="722"/>
        <v>0</v>
      </c>
      <c r="P15219" s="16">
        <f t="shared" si="723"/>
        <v>30</v>
      </c>
    </row>
    <row r="15220" spans="2:16">
      <c r="B15220" s="400"/>
      <c r="D15220" s="416"/>
      <c r="F15220" s="268" t="s">
        <v>16490</v>
      </c>
      <c r="J15220" s="115">
        <v>20</v>
      </c>
      <c r="L15220" s="18">
        <f t="shared" si="724"/>
        <v>20</v>
      </c>
      <c r="O15220" s="18">
        <f t="shared" si="722"/>
        <v>0</v>
      </c>
      <c r="P15220" s="16">
        <f t="shared" si="723"/>
        <v>20</v>
      </c>
    </row>
    <row r="15221" spans="2:16">
      <c r="B15221" s="400"/>
      <c r="D15221" s="416"/>
      <c r="F15221" s="268" t="s">
        <v>16491</v>
      </c>
      <c r="J15221" s="115">
        <v>15</v>
      </c>
      <c r="L15221" s="18">
        <f t="shared" si="724"/>
        <v>15</v>
      </c>
      <c r="O15221" s="18">
        <f t="shared" si="722"/>
        <v>0</v>
      </c>
      <c r="P15221" s="16">
        <f t="shared" si="723"/>
        <v>15</v>
      </c>
    </row>
    <row r="15222" spans="2:16">
      <c r="B15222" s="400"/>
      <c r="D15222" s="416"/>
      <c r="F15222" s="268" t="s">
        <v>16492</v>
      </c>
      <c r="J15222" s="115">
        <v>30</v>
      </c>
      <c r="L15222" s="18">
        <f t="shared" si="724"/>
        <v>30</v>
      </c>
      <c r="O15222" s="18">
        <f t="shared" si="722"/>
        <v>0</v>
      </c>
      <c r="P15222" s="16">
        <f t="shared" si="723"/>
        <v>30</v>
      </c>
    </row>
    <row r="15223" spans="2:16">
      <c r="B15223" s="400"/>
      <c r="D15223" s="416"/>
      <c r="F15223" s="268" t="s">
        <v>16493</v>
      </c>
      <c r="J15223" s="115">
        <v>18</v>
      </c>
      <c r="L15223" s="18">
        <f t="shared" si="724"/>
        <v>18</v>
      </c>
      <c r="O15223" s="18">
        <f t="shared" si="722"/>
        <v>0</v>
      </c>
      <c r="P15223" s="16">
        <f t="shared" si="723"/>
        <v>18</v>
      </c>
    </row>
    <row r="15224" spans="2:16" ht="25.5">
      <c r="B15224" s="400"/>
      <c r="D15224" s="416"/>
      <c r="F15224" s="268" t="s">
        <v>16494</v>
      </c>
      <c r="J15224" s="115">
        <v>76</v>
      </c>
      <c r="L15224" s="18">
        <f t="shared" si="724"/>
        <v>76</v>
      </c>
      <c r="O15224" s="18">
        <f t="shared" si="722"/>
        <v>0</v>
      </c>
      <c r="P15224" s="16">
        <f t="shared" si="723"/>
        <v>76</v>
      </c>
    </row>
    <row r="15225" spans="2:16">
      <c r="B15225" s="400"/>
      <c r="D15225" s="416"/>
      <c r="F15225" s="268" t="s">
        <v>16495</v>
      </c>
      <c r="J15225" s="115">
        <v>50</v>
      </c>
      <c r="L15225" s="18">
        <f t="shared" si="724"/>
        <v>50</v>
      </c>
      <c r="O15225" s="18">
        <f t="shared" si="722"/>
        <v>0</v>
      </c>
      <c r="P15225" s="16">
        <f t="shared" si="723"/>
        <v>50</v>
      </c>
    </row>
    <row r="15226" spans="2:16">
      <c r="B15226" s="400"/>
      <c r="D15226" s="416"/>
      <c r="F15226" s="268" t="s">
        <v>16496</v>
      </c>
      <c r="J15226" s="115">
        <v>60</v>
      </c>
      <c r="L15226" s="18">
        <f t="shared" si="724"/>
        <v>60</v>
      </c>
      <c r="O15226" s="18">
        <f t="shared" si="722"/>
        <v>0</v>
      </c>
      <c r="P15226" s="16">
        <f t="shared" si="723"/>
        <v>60</v>
      </c>
    </row>
    <row r="15227" spans="2:16">
      <c r="B15227" s="400"/>
      <c r="D15227" s="416"/>
      <c r="F15227" s="268" t="s">
        <v>16497</v>
      </c>
      <c r="J15227" s="115">
        <v>78</v>
      </c>
      <c r="L15227" s="18">
        <f t="shared" si="724"/>
        <v>78</v>
      </c>
      <c r="O15227" s="18">
        <f t="shared" si="722"/>
        <v>0</v>
      </c>
      <c r="P15227" s="16">
        <f t="shared" si="723"/>
        <v>78</v>
      </c>
    </row>
    <row r="15228" spans="2:16">
      <c r="B15228" s="400"/>
      <c r="D15228" s="416"/>
      <c r="F15228" s="268" t="s">
        <v>16498</v>
      </c>
      <c r="J15228" s="115">
        <v>55</v>
      </c>
      <c r="L15228" s="18">
        <f t="shared" si="724"/>
        <v>55</v>
      </c>
      <c r="O15228" s="18">
        <f t="shared" si="722"/>
        <v>0</v>
      </c>
      <c r="P15228" s="16">
        <f t="shared" si="723"/>
        <v>55</v>
      </c>
    </row>
    <row r="15229" spans="2:16">
      <c r="B15229" s="400"/>
      <c r="D15229" s="416"/>
      <c r="F15229" s="268" t="s">
        <v>16499</v>
      </c>
      <c r="J15229" s="115">
        <v>25</v>
      </c>
      <c r="L15229" s="18">
        <f t="shared" si="724"/>
        <v>25</v>
      </c>
      <c r="O15229" s="18">
        <f t="shared" si="722"/>
        <v>0</v>
      </c>
      <c r="P15229" s="16">
        <f t="shared" si="723"/>
        <v>25</v>
      </c>
    </row>
    <row r="15230" spans="2:16">
      <c r="B15230" s="400"/>
      <c r="D15230" s="416"/>
      <c r="F15230" s="268" t="s">
        <v>16500</v>
      </c>
      <c r="J15230" s="115">
        <v>18</v>
      </c>
      <c r="L15230" s="18">
        <f t="shared" si="724"/>
        <v>18</v>
      </c>
      <c r="O15230" s="18">
        <f t="shared" si="722"/>
        <v>0</v>
      </c>
      <c r="P15230" s="16">
        <f t="shared" si="723"/>
        <v>18</v>
      </c>
    </row>
    <row r="15231" spans="2:16">
      <c r="B15231" s="400"/>
      <c r="D15231" s="416"/>
      <c r="F15231" s="268" t="s">
        <v>16501</v>
      </c>
      <c r="J15231" s="115">
        <v>70</v>
      </c>
      <c r="L15231" s="18">
        <f t="shared" si="724"/>
        <v>70</v>
      </c>
      <c r="O15231" s="18">
        <f t="shared" si="722"/>
        <v>0</v>
      </c>
      <c r="P15231" s="16">
        <f t="shared" si="723"/>
        <v>70</v>
      </c>
    </row>
    <row r="15232" spans="2:16">
      <c r="B15232" s="400"/>
      <c r="D15232" s="416"/>
      <c r="F15232" s="268" t="s">
        <v>16502</v>
      </c>
      <c r="J15232" s="115">
        <v>48</v>
      </c>
      <c r="L15232" s="18">
        <f t="shared" si="724"/>
        <v>48</v>
      </c>
      <c r="O15232" s="18">
        <f t="shared" si="722"/>
        <v>0</v>
      </c>
      <c r="P15232" s="16">
        <f t="shared" si="723"/>
        <v>48</v>
      </c>
    </row>
    <row r="15233" spans="2:16">
      <c r="B15233" s="400"/>
      <c r="D15233" s="416"/>
      <c r="F15233" s="268" t="s">
        <v>16503</v>
      </c>
      <c r="J15233" s="115">
        <v>47</v>
      </c>
      <c r="L15233" s="18">
        <f t="shared" si="724"/>
        <v>47</v>
      </c>
      <c r="O15233" s="18">
        <f t="shared" si="722"/>
        <v>0</v>
      </c>
      <c r="P15233" s="16">
        <f t="shared" si="723"/>
        <v>47</v>
      </c>
    </row>
    <row r="15234" spans="2:16">
      <c r="B15234" s="400"/>
      <c r="D15234" s="416"/>
      <c r="F15234" s="268" t="s">
        <v>16504</v>
      </c>
      <c r="J15234" s="115">
        <v>20</v>
      </c>
      <c r="L15234" s="18">
        <f t="shared" si="724"/>
        <v>20</v>
      </c>
      <c r="O15234" s="18">
        <f t="shared" si="722"/>
        <v>0</v>
      </c>
      <c r="P15234" s="16">
        <f t="shared" si="723"/>
        <v>20</v>
      </c>
    </row>
    <row r="15235" spans="2:16">
      <c r="B15235" s="400"/>
      <c r="D15235" s="416"/>
      <c r="F15235" s="268" t="s">
        <v>16505</v>
      </c>
      <c r="J15235" s="115">
        <v>35</v>
      </c>
      <c r="L15235" s="18">
        <f t="shared" si="724"/>
        <v>35</v>
      </c>
      <c r="O15235" s="18">
        <f t="shared" si="722"/>
        <v>0</v>
      </c>
      <c r="P15235" s="16">
        <f t="shared" si="723"/>
        <v>35</v>
      </c>
    </row>
    <row r="15236" spans="2:16">
      <c r="B15236" s="400"/>
      <c r="D15236" s="416"/>
      <c r="F15236" s="268" t="s">
        <v>16506</v>
      </c>
      <c r="J15236" s="115">
        <v>35</v>
      </c>
      <c r="L15236" s="18">
        <f t="shared" si="724"/>
        <v>35</v>
      </c>
      <c r="O15236" s="18">
        <f t="shared" si="722"/>
        <v>0</v>
      </c>
      <c r="P15236" s="16">
        <f t="shared" si="723"/>
        <v>35</v>
      </c>
    </row>
    <row r="15237" spans="2:16">
      <c r="B15237" s="400"/>
      <c r="D15237" s="416"/>
      <c r="F15237" s="268" t="s">
        <v>16507</v>
      </c>
      <c r="J15237" s="115">
        <v>10</v>
      </c>
      <c r="L15237" s="18">
        <f t="shared" si="724"/>
        <v>10</v>
      </c>
      <c r="O15237" s="18">
        <f t="shared" si="722"/>
        <v>0</v>
      </c>
      <c r="P15237" s="16">
        <f t="shared" si="723"/>
        <v>10</v>
      </c>
    </row>
    <row r="15238" spans="2:16">
      <c r="B15238" s="400"/>
      <c r="D15238" s="416"/>
      <c r="F15238" s="268" t="s">
        <v>16508</v>
      </c>
      <c r="J15238" s="115">
        <v>41</v>
      </c>
      <c r="L15238" s="18">
        <f t="shared" si="724"/>
        <v>41</v>
      </c>
      <c r="O15238" s="18">
        <f t="shared" si="722"/>
        <v>0</v>
      </c>
      <c r="P15238" s="16">
        <f t="shared" si="723"/>
        <v>41</v>
      </c>
    </row>
    <row r="15239" spans="2:16">
      <c r="B15239" s="400"/>
      <c r="D15239" s="416"/>
      <c r="F15239" s="268" t="s">
        <v>16509</v>
      </c>
      <c r="J15239" s="115">
        <v>28</v>
      </c>
      <c r="L15239" s="18">
        <f t="shared" si="724"/>
        <v>28</v>
      </c>
      <c r="O15239" s="18">
        <f t="shared" si="722"/>
        <v>0</v>
      </c>
      <c r="P15239" s="16">
        <f t="shared" si="723"/>
        <v>28</v>
      </c>
    </row>
    <row r="15240" spans="2:16">
      <c r="B15240" s="400"/>
      <c r="D15240" s="416"/>
      <c r="F15240" s="268" t="s">
        <v>16360</v>
      </c>
      <c r="J15240" s="115">
        <v>55</v>
      </c>
      <c r="L15240" s="18">
        <f t="shared" si="724"/>
        <v>55</v>
      </c>
      <c r="O15240" s="18">
        <f t="shared" si="722"/>
        <v>0</v>
      </c>
      <c r="P15240" s="16">
        <f t="shared" si="723"/>
        <v>55</v>
      </c>
    </row>
    <row r="15241" spans="2:16">
      <c r="B15241" s="400"/>
      <c r="D15241" s="416"/>
      <c r="F15241" s="268" t="s">
        <v>16510</v>
      </c>
      <c r="J15241" s="115">
        <v>23</v>
      </c>
      <c r="L15241" s="18">
        <f t="shared" si="724"/>
        <v>23</v>
      </c>
      <c r="O15241" s="18">
        <f t="shared" si="722"/>
        <v>0</v>
      </c>
      <c r="P15241" s="16">
        <f t="shared" si="723"/>
        <v>23</v>
      </c>
    </row>
    <row r="15242" spans="2:16">
      <c r="B15242" s="400"/>
      <c r="D15242" s="416"/>
      <c r="F15242" s="268" t="s">
        <v>16511</v>
      </c>
      <c r="J15242" s="115">
        <v>77</v>
      </c>
      <c r="L15242" s="18">
        <f t="shared" si="724"/>
        <v>77</v>
      </c>
      <c r="O15242" s="18">
        <f t="shared" si="722"/>
        <v>0</v>
      </c>
      <c r="P15242" s="16">
        <f t="shared" si="723"/>
        <v>77</v>
      </c>
    </row>
    <row r="15243" spans="2:16">
      <c r="B15243" s="400"/>
      <c r="D15243" s="416"/>
      <c r="F15243" s="268" t="s">
        <v>16512</v>
      </c>
      <c r="J15243" s="115">
        <v>12</v>
      </c>
      <c r="L15243" s="18">
        <f t="shared" si="724"/>
        <v>12</v>
      </c>
      <c r="O15243" s="18">
        <f t="shared" ref="O15243:O15306" si="725">+N15243+M15243</f>
        <v>0</v>
      </c>
      <c r="P15243" s="16">
        <f t="shared" ref="P15243:P15306" si="726">+L15243+O15243</f>
        <v>12</v>
      </c>
    </row>
    <row r="15244" spans="2:16" ht="25.5">
      <c r="B15244" s="400"/>
      <c r="D15244" s="416"/>
      <c r="F15244" s="116" t="s">
        <v>16513</v>
      </c>
      <c r="J15244" s="115">
        <v>11</v>
      </c>
      <c r="L15244" s="18">
        <f t="shared" si="724"/>
        <v>11</v>
      </c>
      <c r="O15244" s="18">
        <f t="shared" si="725"/>
        <v>0</v>
      </c>
      <c r="P15244" s="16">
        <f t="shared" si="726"/>
        <v>11</v>
      </c>
    </row>
    <row r="15245" spans="2:16">
      <c r="B15245" s="400"/>
      <c r="D15245" s="416"/>
      <c r="F15245" s="268" t="s">
        <v>16514</v>
      </c>
      <c r="J15245" s="115">
        <v>38</v>
      </c>
      <c r="L15245" s="18">
        <f t="shared" si="724"/>
        <v>38</v>
      </c>
      <c r="O15245" s="18">
        <f t="shared" si="725"/>
        <v>0</v>
      </c>
      <c r="P15245" s="16">
        <f t="shared" si="726"/>
        <v>38</v>
      </c>
    </row>
    <row r="15246" spans="2:16">
      <c r="B15246" s="400"/>
      <c r="D15246" s="416"/>
      <c r="F15246" s="268" t="s">
        <v>16515</v>
      </c>
      <c r="J15246" s="115">
        <v>20</v>
      </c>
      <c r="L15246" s="18">
        <f t="shared" si="724"/>
        <v>20</v>
      </c>
      <c r="O15246" s="18">
        <f t="shared" si="725"/>
        <v>0</v>
      </c>
      <c r="P15246" s="16">
        <f t="shared" si="726"/>
        <v>20</v>
      </c>
    </row>
    <row r="15247" spans="2:16">
      <c r="B15247" s="400"/>
      <c r="D15247" s="416"/>
      <c r="F15247" s="268" t="s">
        <v>16516</v>
      </c>
      <c r="J15247" s="115">
        <v>23</v>
      </c>
      <c r="L15247" s="18">
        <f t="shared" ref="L15247:L15310" si="727">+J15247+K15247</f>
        <v>23</v>
      </c>
      <c r="O15247" s="18">
        <f t="shared" si="725"/>
        <v>0</v>
      </c>
      <c r="P15247" s="16">
        <f t="shared" si="726"/>
        <v>23</v>
      </c>
    </row>
    <row r="15248" spans="2:16">
      <c r="B15248" s="400"/>
      <c r="D15248" s="416"/>
      <c r="F15248" s="268" t="s">
        <v>16517</v>
      </c>
      <c r="J15248" s="115">
        <v>14</v>
      </c>
      <c r="L15248" s="18">
        <f t="shared" si="727"/>
        <v>14</v>
      </c>
      <c r="O15248" s="18">
        <f t="shared" si="725"/>
        <v>0</v>
      </c>
      <c r="P15248" s="16">
        <f t="shared" si="726"/>
        <v>14</v>
      </c>
    </row>
    <row r="15249" spans="2:16">
      <c r="B15249" s="400"/>
      <c r="D15249" s="416"/>
      <c r="F15249" s="268" t="s">
        <v>16518</v>
      </c>
      <c r="J15249" s="115">
        <v>17</v>
      </c>
      <c r="L15249" s="18">
        <f t="shared" si="727"/>
        <v>17</v>
      </c>
      <c r="O15249" s="18">
        <f t="shared" si="725"/>
        <v>0</v>
      </c>
      <c r="P15249" s="16">
        <f t="shared" si="726"/>
        <v>17</v>
      </c>
    </row>
    <row r="15250" spans="2:16">
      <c r="B15250" s="400"/>
      <c r="D15250" s="416"/>
      <c r="F15250" s="268" t="s">
        <v>16519</v>
      </c>
      <c r="J15250" s="115">
        <v>67</v>
      </c>
      <c r="L15250" s="18">
        <f t="shared" si="727"/>
        <v>67</v>
      </c>
      <c r="O15250" s="18">
        <f t="shared" si="725"/>
        <v>0</v>
      </c>
      <c r="P15250" s="16">
        <f t="shared" si="726"/>
        <v>67</v>
      </c>
    </row>
    <row r="15251" spans="2:16">
      <c r="B15251" s="400"/>
      <c r="D15251" s="416"/>
      <c r="F15251" s="268" t="s">
        <v>16520</v>
      </c>
      <c r="J15251" s="115">
        <v>25</v>
      </c>
      <c r="L15251" s="18">
        <f t="shared" si="727"/>
        <v>25</v>
      </c>
      <c r="O15251" s="18">
        <f t="shared" si="725"/>
        <v>0</v>
      </c>
      <c r="P15251" s="16">
        <f t="shared" si="726"/>
        <v>25</v>
      </c>
    </row>
    <row r="15252" spans="2:16">
      <c r="B15252" s="400"/>
      <c r="D15252" s="416"/>
      <c r="F15252" s="268" t="s">
        <v>16521</v>
      </c>
      <c r="J15252" s="115">
        <v>150</v>
      </c>
      <c r="L15252" s="18">
        <f t="shared" si="727"/>
        <v>150</v>
      </c>
      <c r="O15252" s="18">
        <f t="shared" si="725"/>
        <v>0</v>
      </c>
      <c r="P15252" s="16">
        <f t="shared" si="726"/>
        <v>150</v>
      </c>
    </row>
    <row r="15253" spans="2:16">
      <c r="B15253" s="400"/>
      <c r="D15253" s="416"/>
      <c r="F15253" s="268" t="s">
        <v>16522</v>
      </c>
      <c r="J15253" s="115">
        <v>13</v>
      </c>
      <c r="L15253" s="18">
        <f t="shared" si="727"/>
        <v>13</v>
      </c>
      <c r="O15253" s="18">
        <f t="shared" si="725"/>
        <v>0</v>
      </c>
      <c r="P15253" s="16">
        <f t="shared" si="726"/>
        <v>13</v>
      </c>
    </row>
    <row r="15254" spans="2:16">
      <c r="B15254" s="400"/>
      <c r="D15254" s="416"/>
      <c r="F15254" s="268" t="s">
        <v>16523</v>
      </c>
      <c r="J15254" s="115">
        <v>30</v>
      </c>
      <c r="L15254" s="18">
        <f t="shared" si="727"/>
        <v>30</v>
      </c>
      <c r="O15254" s="18">
        <f t="shared" si="725"/>
        <v>0</v>
      </c>
      <c r="P15254" s="16">
        <f t="shared" si="726"/>
        <v>30</v>
      </c>
    </row>
    <row r="15255" spans="2:16">
      <c r="B15255" s="400"/>
      <c r="D15255" s="416"/>
      <c r="F15255" s="268" t="s">
        <v>16524</v>
      </c>
      <c r="J15255" s="115">
        <v>17</v>
      </c>
      <c r="L15255" s="18">
        <f t="shared" si="727"/>
        <v>17</v>
      </c>
      <c r="O15255" s="18">
        <f t="shared" si="725"/>
        <v>0</v>
      </c>
      <c r="P15255" s="16">
        <f t="shared" si="726"/>
        <v>17</v>
      </c>
    </row>
    <row r="15256" spans="2:16">
      <c r="B15256" s="400"/>
      <c r="D15256" s="416"/>
      <c r="F15256" s="268" t="s">
        <v>16525</v>
      </c>
      <c r="J15256" s="115">
        <v>30</v>
      </c>
      <c r="L15256" s="18">
        <f t="shared" si="727"/>
        <v>30</v>
      </c>
      <c r="O15256" s="18">
        <f t="shared" si="725"/>
        <v>0</v>
      </c>
      <c r="P15256" s="16">
        <f t="shared" si="726"/>
        <v>30</v>
      </c>
    </row>
    <row r="15257" spans="2:16">
      <c r="B15257" s="400"/>
      <c r="D15257" s="416"/>
      <c r="F15257" s="268" t="s">
        <v>16526</v>
      </c>
      <c r="J15257" s="115">
        <v>16</v>
      </c>
      <c r="L15257" s="18">
        <f t="shared" si="727"/>
        <v>16</v>
      </c>
      <c r="O15257" s="18">
        <f t="shared" si="725"/>
        <v>0</v>
      </c>
      <c r="P15257" s="16">
        <f t="shared" si="726"/>
        <v>16</v>
      </c>
    </row>
    <row r="15258" spans="2:16">
      <c r="B15258" s="400"/>
      <c r="D15258" s="416"/>
      <c r="F15258" s="268" t="s">
        <v>16527</v>
      </c>
      <c r="J15258" s="115">
        <v>23</v>
      </c>
      <c r="L15258" s="18">
        <f t="shared" si="727"/>
        <v>23</v>
      </c>
      <c r="O15258" s="18">
        <f t="shared" si="725"/>
        <v>0</v>
      </c>
      <c r="P15258" s="16">
        <f t="shared" si="726"/>
        <v>23</v>
      </c>
    </row>
    <row r="15259" spans="2:16">
      <c r="B15259" s="400"/>
      <c r="D15259" s="416"/>
      <c r="F15259" s="268" t="s">
        <v>16528</v>
      </c>
      <c r="J15259" s="115">
        <v>60</v>
      </c>
      <c r="L15259" s="18">
        <f t="shared" si="727"/>
        <v>60</v>
      </c>
      <c r="O15259" s="18">
        <f t="shared" si="725"/>
        <v>0</v>
      </c>
      <c r="P15259" s="16">
        <f t="shared" si="726"/>
        <v>60</v>
      </c>
    </row>
    <row r="15260" spans="2:16">
      <c r="B15260" s="400"/>
      <c r="D15260" s="416"/>
      <c r="F15260" s="268" t="s">
        <v>16529</v>
      </c>
      <c r="J15260" s="115">
        <v>20</v>
      </c>
      <c r="L15260" s="18">
        <f t="shared" si="727"/>
        <v>20</v>
      </c>
      <c r="O15260" s="18">
        <f t="shared" si="725"/>
        <v>0</v>
      </c>
      <c r="P15260" s="16">
        <f t="shared" si="726"/>
        <v>20</v>
      </c>
    </row>
    <row r="15261" spans="2:16">
      <c r="B15261" s="400"/>
      <c r="D15261" s="416"/>
      <c r="F15261" s="268" t="s">
        <v>16530</v>
      </c>
      <c r="J15261" s="115">
        <v>25</v>
      </c>
      <c r="L15261" s="18">
        <f t="shared" si="727"/>
        <v>25</v>
      </c>
      <c r="O15261" s="18">
        <f t="shared" si="725"/>
        <v>0</v>
      </c>
      <c r="P15261" s="16">
        <f t="shared" si="726"/>
        <v>25</v>
      </c>
    </row>
    <row r="15262" spans="2:16">
      <c r="B15262" s="400"/>
      <c r="D15262" s="416"/>
      <c r="F15262" s="268" t="s">
        <v>16531</v>
      </c>
      <c r="J15262" s="115">
        <v>14</v>
      </c>
      <c r="L15262" s="18">
        <f t="shared" si="727"/>
        <v>14</v>
      </c>
      <c r="O15262" s="18">
        <f t="shared" si="725"/>
        <v>0</v>
      </c>
      <c r="P15262" s="16">
        <f t="shared" si="726"/>
        <v>14</v>
      </c>
    </row>
    <row r="15263" spans="2:16">
      <c r="B15263" s="400"/>
      <c r="D15263" s="416"/>
      <c r="F15263" s="268" t="s">
        <v>16532</v>
      </c>
      <c r="J15263" s="115">
        <v>60</v>
      </c>
      <c r="L15263" s="18">
        <f t="shared" si="727"/>
        <v>60</v>
      </c>
      <c r="O15263" s="18">
        <f t="shared" si="725"/>
        <v>0</v>
      </c>
      <c r="P15263" s="16">
        <f t="shared" si="726"/>
        <v>60</v>
      </c>
    </row>
    <row r="15264" spans="2:16">
      <c r="B15264" s="400"/>
      <c r="D15264" s="416"/>
      <c r="F15264" s="268" t="s">
        <v>16533</v>
      </c>
      <c r="J15264" s="115">
        <v>30</v>
      </c>
      <c r="L15264" s="18">
        <f t="shared" si="727"/>
        <v>30</v>
      </c>
      <c r="O15264" s="18">
        <f t="shared" si="725"/>
        <v>0</v>
      </c>
      <c r="P15264" s="16">
        <f t="shared" si="726"/>
        <v>30</v>
      </c>
    </row>
    <row r="15265" spans="2:16">
      <c r="B15265" s="400"/>
      <c r="D15265" s="416"/>
      <c r="F15265" s="268" t="s">
        <v>16534</v>
      </c>
      <c r="J15265" s="115">
        <v>27</v>
      </c>
      <c r="L15265" s="18">
        <f t="shared" si="727"/>
        <v>27</v>
      </c>
      <c r="O15265" s="18">
        <f t="shared" si="725"/>
        <v>0</v>
      </c>
      <c r="P15265" s="16">
        <f t="shared" si="726"/>
        <v>27</v>
      </c>
    </row>
    <row r="15266" spans="2:16">
      <c r="B15266" s="400"/>
      <c r="D15266" s="416"/>
      <c r="F15266" s="268" t="s">
        <v>16535</v>
      </c>
      <c r="J15266" s="115">
        <v>28</v>
      </c>
      <c r="L15266" s="18">
        <f t="shared" si="727"/>
        <v>28</v>
      </c>
      <c r="O15266" s="18">
        <f t="shared" si="725"/>
        <v>0</v>
      </c>
      <c r="P15266" s="16">
        <f t="shared" si="726"/>
        <v>28</v>
      </c>
    </row>
    <row r="15267" spans="2:16">
      <c r="B15267" s="400"/>
      <c r="D15267" s="416"/>
      <c r="F15267" s="268" t="s">
        <v>16536</v>
      </c>
      <c r="J15267" s="115">
        <v>23</v>
      </c>
      <c r="L15267" s="18">
        <f t="shared" si="727"/>
        <v>23</v>
      </c>
      <c r="O15267" s="18">
        <f t="shared" si="725"/>
        <v>0</v>
      </c>
      <c r="P15267" s="16">
        <f t="shared" si="726"/>
        <v>23</v>
      </c>
    </row>
    <row r="15268" spans="2:16">
      <c r="B15268" s="400"/>
      <c r="D15268" s="416"/>
      <c r="F15268" s="268" t="s">
        <v>16537</v>
      </c>
      <c r="J15268" s="115">
        <v>22</v>
      </c>
      <c r="L15268" s="18">
        <f t="shared" si="727"/>
        <v>22</v>
      </c>
      <c r="O15268" s="18">
        <f t="shared" si="725"/>
        <v>0</v>
      </c>
      <c r="P15268" s="16">
        <f t="shared" si="726"/>
        <v>22</v>
      </c>
    </row>
    <row r="15269" spans="2:16">
      <c r="B15269" s="400"/>
      <c r="D15269" s="416"/>
      <c r="F15269" s="268" t="s">
        <v>16538</v>
      </c>
      <c r="J15269" s="115">
        <v>11</v>
      </c>
      <c r="L15269" s="18">
        <f t="shared" si="727"/>
        <v>11</v>
      </c>
      <c r="O15269" s="18">
        <f t="shared" si="725"/>
        <v>0</v>
      </c>
      <c r="P15269" s="16">
        <f t="shared" si="726"/>
        <v>11</v>
      </c>
    </row>
    <row r="15270" spans="2:16">
      <c r="B15270" s="400"/>
      <c r="D15270" s="416"/>
      <c r="F15270" s="268" t="s">
        <v>16539</v>
      </c>
      <c r="J15270" s="115">
        <v>45</v>
      </c>
      <c r="L15270" s="18">
        <f t="shared" si="727"/>
        <v>45</v>
      </c>
      <c r="O15270" s="18">
        <f t="shared" si="725"/>
        <v>0</v>
      </c>
      <c r="P15270" s="16">
        <f t="shared" si="726"/>
        <v>45</v>
      </c>
    </row>
    <row r="15271" spans="2:16">
      <c r="B15271" s="400"/>
      <c r="D15271" s="416"/>
      <c r="F15271" s="268" t="s">
        <v>16540</v>
      </c>
      <c r="J15271" s="115">
        <v>13</v>
      </c>
      <c r="L15271" s="18">
        <f t="shared" si="727"/>
        <v>13</v>
      </c>
      <c r="O15271" s="18">
        <f t="shared" si="725"/>
        <v>0</v>
      </c>
      <c r="P15271" s="16">
        <f t="shared" si="726"/>
        <v>13</v>
      </c>
    </row>
    <row r="15272" spans="2:16">
      <c r="B15272" s="400"/>
      <c r="D15272" s="416"/>
      <c r="F15272" s="268" t="s">
        <v>16541</v>
      </c>
      <c r="J15272" s="115">
        <v>24</v>
      </c>
      <c r="L15272" s="18">
        <f t="shared" si="727"/>
        <v>24</v>
      </c>
      <c r="O15272" s="18">
        <f t="shared" si="725"/>
        <v>0</v>
      </c>
      <c r="P15272" s="16">
        <f t="shared" si="726"/>
        <v>24</v>
      </c>
    </row>
    <row r="15273" spans="2:16">
      <c r="B15273" s="400"/>
      <c r="D15273" s="416"/>
      <c r="F15273" s="268" t="s">
        <v>16542</v>
      </c>
      <c r="J15273" s="115">
        <v>18</v>
      </c>
      <c r="L15273" s="18">
        <f t="shared" si="727"/>
        <v>18</v>
      </c>
      <c r="O15273" s="18">
        <f t="shared" si="725"/>
        <v>0</v>
      </c>
      <c r="P15273" s="16">
        <f t="shared" si="726"/>
        <v>18</v>
      </c>
    </row>
    <row r="15274" spans="2:16">
      <c r="B15274" s="400"/>
      <c r="D15274" s="416"/>
      <c r="F15274" s="268" t="s">
        <v>16543</v>
      </c>
      <c r="J15274" s="115">
        <v>10</v>
      </c>
      <c r="L15274" s="18">
        <f t="shared" si="727"/>
        <v>10</v>
      </c>
      <c r="O15274" s="18">
        <f t="shared" si="725"/>
        <v>0</v>
      </c>
      <c r="P15274" s="16">
        <f t="shared" si="726"/>
        <v>10</v>
      </c>
    </row>
    <row r="15275" spans="2:16">
      <c r="B15275" s="400"/>
      <c r="D15275" s="416"/>
      <c r="F15275" s="268" t="s">
        <v>16544</v>
      </c>
      <c r="J15275" s="115">
        <v>12</v>
      </c>
      <c r="L15275" s="18">
        <f t="shared" si="727"/>
        <v>12</v>
      </c>
      <c r="O15275" s="18">
        <f t="shared" si="725"/>
        <v>0</v>
      </c>
      <c r="P15275" s="16">
        <f t="shared" si="726"/>
        <v>12</v>
      </c>
    </row>
    <row r="15276" spans="2:16">
      <c r="B15276" s="400"/>
      <c r="D15276" s="416"/>
      <c r="F15276" s="268" t="s">
        <v>16545</v>
      </c>
      <c r="J15276" s="115">
        <v>27</v>
      </c>
      <c r="L15276" s="18">
        <f t="shared" si="727"/>
        <v>27</v>
      </c>
      <c r="O15276" s="18">
        <f t="shared" si="725"/>
        <v>0</v>
      </c>
      <c r="P15276" s="16">
        <f t="shared" si="726"/>
        <v>27</v>
      </c>
    </row>
    <row r="15277" spans="2:16">
      <c r="B15277" s="400"/>
      <c r="D15277" s="416"/>
      <c r="F15277" s="268" t="s">
        <v>16371</v>
      </c>
      <c r="J15277" s="115">
        <v>50</v>
      </c>
      <c r="L15277" s="18">
        <f t="shared" si="727"/>
        <v>50</v>
      </c>
      <c r="O15277" s="18">
        <f t="shared" si="725"/>
        <v>0</v>
      </c>
      <c r="P15277" s="16">
        <f t="shared" si="726"/>
        <v>50</v>
      </c>
    </row>
    <row r="15278" spans="2:16">
      <c r="B15278" s="400"/>
      <c r="D15278" s="416"/>
      <c r="F15278" s="268" t="s">
        <v>16546</v>
      </c>
      <c r="J15278" s="115">
        <v>22</v>
      </c>
      <c r="L15278" s="18">
        <f t="shared" si="727"/>
        <v>22</v>
      </c>
      <c r="O15278" s="18">
        <f t="shared" si="725"/>
        <v>0</v>
      </c>
      <c r="P15278" s="16">
        <f t="shared" si="726"/>
        <v>22</v>
      </c>
    </row>
    <row r="15279" spans="2:16">
      <c r="B15279" s="400"/>
      <c r="D15279" s="416"/>
      <c r="F15279" s="268" t="s">
        <v>16547</v>
      </c>
      <c r="J15279" s="115">
        <v>15</v>
      </c>
      <c r="L15279" s="18">
        <f t="shared" si="727"/>
        <v>15</v>
      </c>
      <c r="O15279" s="18">
        <f t="shared" si="725"/>
        <v>0</v>
      </c>
      <c r="P15279" s="16">
        <f t="shared" si="726"/>
        <v>15</v>
      </c>
    </row>
    <row r="15280" spans="2:16">
      <c r="B15280" s="400"/>
      <c r="D15280" s="416"/>
      <c r="F15280" s="268" t="s">
        <v>16548</v>
      </c>
      <c r="J15280" s="115">
        <v>17</v>
      </c>
      <c r="L15280" s="18">
        <f t="shared" si="727"/>
        <v>17</v>
      </c>
      <c r="O15280" s="18">
        <f t="shared" si="725"/>
        <v>0</v>
      </c>
      <c r="P15280" s="16">
        <f t="shared" si="726"/>
        <v>17</v>
      </c>
    </row>
    <row r="15281" spans="2:16">
      <c r="B15281" s="400"/>
      <c r="D15281" s="416"/>
      <c r="F15281" s="268" t="s">
        <v>16549</v>
      </c>
      <c r="J15281" s="115">
        <v>23</v>
      </c>
      <c r="L15281" s="18">
        <f t="shared" si="727"/>
        <v>23</v>
      </c>
      <c r="O15281" s="18">
        <f t="shared" si="725"/>
        <v>0</v>
      </c>
      <c r="P15281" s="16">
        <f t="shared" si="726"/>
        <v>23</v>
      </c>
    </row>
    <row r="15282" spans="2:16">
      <c r="B15282" s="400"/>
      <c r="D15282" s="416"/>
      <c r="F15282" s="268" t="s">
        <v>16550</v>
      </c>
      <c r="J15282" s="115">
        <v>73</v>
      </c>
      <c r="L15282" s="18">
        <f t="shared" si="727"/>
        <v>73</v>
      </c>
      <c r="O15282" s="18">
        <f t="shared" si="725"/>
        <v>0</v>
      </c>
      <c r="P15282" s="16">
        <f t="shared" si="726"/>
        <v>73</v>
      </c>
    </row>
    <row r="15283" spans="2:16">
      <c r="B15283" s="400"/>
      <c r="D15283" s="416"/>
      <c r="F15283" s="268" t="s">
        <v>16551</v>
      </c>
      <c r="J15283" s="115">
        <v>29</v>
      </c>
      <c r="L15283" s="18">
        <f t="shared" si="727"/>
        <v>29</v>
      </c>
      <c r="O15283" s="18">
        <f t="shared" si="725"/>
        <v>0</v>
      </c>
      <c r="P15283" s="16">
        <f t="shared" si="726"/>
        <v>29</v>
      </c>
    </row>
    <row r="15284" spans="2:16">
      <c r="B15284" s="400"/>
      <c r="D15284" s="416"/>
      <c r="F15284" s="268" t="s">
        <v>16552</v>
      </c>
      <c r="J15284" s="115">
        <v>20</v>
      </c>
      <c r="L15284" s="18">
        <f t="shared" si="727"/>
        <v>20</v>
      </c>
      <c r="O15284" s="18">
        <f t="shared" si="725"/>
        <v>0</v>
      </c>
      <c r="P15284" s="16">
        <f t="shared" si="726"/>
        <v>20</v>
      </c>
    </row>
    <row r="15285" spans="2:16">
      <c r="B15285" s="400"/>
      <c r="D15285" s="416"/>
      <c r="F15285" s="268" t="s">
        <v>16553</v>
      </c>
      <c r="J15285" s="115">
        <v>10</v>
      </c>
      <c r="L15285" s="18">
        <f t="shared" si="727"/>
        <v>10</v>
      </c>
      <c r="O15285" s="18">
        <f t="shared" si="725"/>
        <v>0</v>
      </c>
      <c r="P15285" s="16">
        <f t="shared" si="726"/>
        <v>10</v>
      </c>
    </row>
    <row r="15286" spans="2:16">
      <c r="B15286" s="400"/>
      <c r="D15286" s="416"/>
      <c r="F15286" s="268" t="s">
        <v>16554</v>
      </c>
      <c r="J15286" s="115">
        <v>20</v>
      </c>
      <c r="L15286" s="18">
        <f t="shared" si="727"/>
        <v>20</v>
      </c>
      <c r="O15286" s="18">
        <f t="shared" si="725"/>
        <v>0</v>
      </c>
      <c r="P15286" s="16">
        <f t="shared" si="726"/>
        <v>20</v>
      </c>
    </row>
    <row r="15287" spans="2:16">
      <c r="B15287" s="400"/>
      <c r="D15287" s="416"/>
      <c r="F15287" s="268" t="s">
        <v>16555</v>
      </c>
      <c r="J15287" s="115">
        <v>10</v>
      </c>
      <c r="L15287" s="18">
        <f t="shared" si="727"/>
        <v>10</v>
      </c>
      <c r="O15287" s="18">
        <f t="shared" si="725"/>
        <v>0</v>
      </c>
      <c r="P15287" s="16">
        <f t="shared" si="726"/>
        <v>10</v>
      </c>
    </row>
    <row r="15288" spans="2:16">
      <c r="B15288" s="400"/>
      <c r="D15288" s="416"/>
      <c r="F15288" s="268" t="s">
        <v>16556</v>
      </c>
      <c r="J15288" s="115">
        <v>29</v>
      </c>
      <c r="L15288" s="18">
        <f t="shared" si="727"/>
        <v>29</v>
      </c>
      <c r="O15288" s="18">
        <f t="shared" si="725"/>
        <v>0</v>
      </c>
      <c r="P15288" s="16">
        <f t="shared" si="726"/>
        <v>29</v>
      </c>
    </row>
    <row r="15289" spans="2:16">
      <c r="B15289" s="400"/>
      <c r="D15289" s="416"/>
      <c r="F15289" s="268" t="s">
        <v>16557</v>
      </c>
      <c r="J15289" s="115">
        <v>10</v>
      </c>
      <c r="L15289" s="18">
        <f t="shared" si="727"/>
        <v>10</v>
      </c>
      <c r="O15289" s="18">
        <f t="shared" si="725"/>
        <v>0</v>
      </c>
      <c r="P15289" s="16">
        <f t="shared" si="726"/>
        <v>10</v>
      </c>
    </row>
    <row r="15290" spans="2:16">
      <c r="B15290" s="400"/>
      <c r="D15290" s="416"/>
      <c r="F15290" s="113" t="s">
        <v>15283</v>
      </c>
      <c r="J15290" s="117">
        <v>35</v>
      </c>
      <c r="L15290" s="18">
        <f t="shared" si="727"/>
        <v>35</v>
      </c>
      <c r="O15290" s="18">
        <f t="shared" si="725"/>
        <v>0</v>
      </c>
      <c r="P15290" s="16">
        <f t="shared" si="726"/>
        <v>35</v>
      </c>
    </row>
    <row r="15291" spans="2:16">
      <c r="B15291" s="400"/>
      <c r="D15291" s="416"/>
      <c r="F15291" s="113" t="s">
        <v>16558</v>
      </c>
      <c r="J15291" s="117">
        <v>18</v>
      </c>
      <c r="L15291" s="18">
        <f t="shared" si="727"/>
        <v>18</v>
      </c>
      <c r="O15291" s="18">
        <f t="shared" si="725"/>
        <v>0</v>
      </c>
      <c r="P15291" s="16">
        <f t="shared" si="726"/>
        <v>18</v>
      </c>
    </row>
    <row r="15292" spans="2:16">
      <c r="B15292" s="400"/>
      <c r="D15292" s="416"/>
      <c r="F15292" s="113" t="s">
        <v>16559</v>
      </c>
      <c r="J15292" s="117">
        <v>26</v>
      </c>
      <c r="L15292" s="18">
        <f t="shared" si="727"/>
        <v>26</v>
      </c>
      <c r="O15292" s="18">
        <f t="shared" si="725"/>
        <v>0</v>
      </c>
      <c r="P15292" s="16">
        <f t="shared" si="726"/>
        <v>26</v>
      </c>
    </row>
    <row r="15293" spans="2:16">
      <c r="B15293" s="400"/>
      <c r="D15293" s="416"/>
      <c r="F15293" s="113" t="s">
        <v>16560</v>
      </c>
      <c r="J15293" s="117">
        <v>80</v>
      </c>
      <c r="L15293" s="18">
        <f t="shared" si="727"/>
        <v>80</v>
      </c>
      <c r="O15293" s="18">
        <f t="shared" si="725"/>
        <v>0</v>
      </c>
      <c r="P15293" s="16">
        <f t="shared" si="726"/>
        <v>80</v>
      </c>
    </row>
    <row r="15294" spans="2:16">
      <c r="B15294" s="400"/>
      <c r="D15294" s="416"/>
      <c r="F15294" s="113" t="s">
        <v>16561</v>
      </c>
      <c r="J15294" s="117">
        <v>200</v>
      </c>
      <c r="L15294" s="18">
        <f t="shared" si="727"/>
        <v>200</v>
      </c>
      <c r="O15294" s="18">
        <f t="shared" si="725"/>
        <v>0</v>
      </c>
      <c r="P15294" s="16">
        <f t="shared" si="726"/>
        <v>200</v>
      </c>
    </row>
    <row r="15295" spans="2:16">
      <c r="B15295" s="400"/>
      <c r="D15295" s="416"/>
      <c r="F15295" s="113" t="s">
        <v>16562</v>
      </c>
      <c r="J15295" s="117">
        <v>150</v>
      </c>
      <c r="L15295" s="18">
        <f t="shared" si="727"/>
        <v>150</v>
      </c>
      <c r="O15295" s="18">
        <f t="shared" si="725"/>
        <v>0</v>
      </c>
      <c r="P15295" s="16">
        <f t="shared" si="726"/>
        <v>150</v>
      </c>
    </row>
    <row r="15296" spans="2:16">
      <c r="B15296" s="400"/>
      <c r="D15296" s="416"/>
      <c r="F15296" s="113" t="s">
        <v>16563</v>
      </c>
      <c r="J15296" s="117">
        <v>150</v>
      </c>
      <c r="L15296" s="18">
        <f t="shared" si="727"/>
        <v>150</v>
      </c>
      <c r="O15296" s="18">
        <f t="shared" si="725"/>
        <v>0</v>
      </c>
      <c r="P15296" s="16">
        <f t="shared" si="726"/>
        <v>150</v>
      </c>
    </row>
    <row r="15297" spans="2:16">
      <c r="B15297" s="400"/>
      <c r="D15297" s="415" t="s">
        <v>16564</v>
      </c>
      <c r="F15297" s="119" t="s">
        <v>16565</v>
      </c>
      <c r="J15297" s="118">
        <v>73</v>
      </c>
      <c r="L15297" s="18">
        <f t="shared" si="727"/>
        <v>73</v>
      </c>
      <c r="O15297" s="18">
        <f t="shared" si="725"/>
        <v>0</v>
      </c>
      <c r="P15297" s="16">
        <f t="shared" si="726"/>
        <v>73</v>
      </c>
    </row>
    <row r="15298" spans="2:16">
      <c r="B15298" s="400"/>
      <c r="D15298" s="415"/>
      <c r="F15298" s="119" t="s">
        <v>16566</v>
      </c>
      <c r="J15298" s="118">
        <v>31</v>
      </c>
      <c r="L15298" s="18">
        <f t="shared" si="727"/>
        <v>31</v>
      </c>
      <c r="O15298" s="18">
        <f t="shared" si="725"/>
        <v>0</v>
      </c>
      <c r="P15298" s="16">
        <f t="shared" si="726"/>
        <v>31</v>
      </c>
    </row>
    <row r="15299" spans="2:16">
      <c r="B15299" s="400"/>
      <c r="D15299" s="415"/>
      <c r="F15299" s="119" t="s">
        <v>16567</v>
      </c>
      <c r="J15299" s="118">
        <v>32</v>
      </c>
      <c r="L15299" s="18">
        <f t="shared" si="727"/>
        <v>32</v>
      </c>
      <c r="O15299" s="18">
        <f t="shared" si="725"/>
        <v>0</v>
      </c>
      <c r="P15299" s="16">
        <f t="shared" si="726"/>
        <v>32</v>
      </c>
    </row>
    <row r="15300" spans="2:16">
      <c r="B15300" s="400"/>
      <c r="D15300" s="415"/>
      <c r="F15300" s="119" t="s">
        <v>16568</v>
      </c>
      <c r="J15300" s="118">
        <v>18</v>
      </c>
      <c r="L15300" s="18">
        <f t="shared" si="727"/>
        <v>18</v>
      </c>
      <c r="O15300" s="18">
        <f t="shared" si="725"/>
        <v>0</v>
      </c>
      <c r="P15300" s="16">
        <f t="shared" si="726"/>
        <v>18</v>
      </c>
    </row>
    <row r="15301" spans="2:16">
      <c r="B15301" s="400"/>
      <c r="D15301" s="415"/>
      <c r="F15301" s="119" t="s">
        <v>16569</v>
      </c>
      <c r="J15301" s="118">
        <v>42</v>
      </c>
      <c r="L15301" s="18">
        <f t="shared" si="727"/>
        <v>42</v>
      </c>
      <c r="O15301" s="18">
        <f t="shared" si="725"/>
        <v>0</v>
      </c>
      <c r="P15301" s="16">
        <f t="shared" si="726"/>
        <v>42</v>
      </c>
    </row>
    <row r="15302" spans="2:16">
      <c r="B15302" s="400"/>
      <c r="D15302" s="415"/>
      <c r="F15302" s="119" t="s">
        <v>16570</v>
      </c>
      <c r="J15302" s="118">
        <v>21</v>
      </c>
      <c r="L15302" s="18">
        <f t="shared" si="727"/>
        <v>21</v>
      </c>
      <c r="O15302" s="18">
        <f t="shared" si="725"/>
        <v>0</v>
      </c>
      <c r="P15302" s="16">
        <f t="shared" si="726"/>
        <v>21</v>
      </c>
    </row>
    <row r="15303" spans="2:16">
      <c r="B15303" s="400"/>
      <c r="D15303" s="415"/>
      <c r="F15303" s="119" t="s">
        <v>16571</v>
      </c>
      <c r="J15303" s="118">
        <v>40</v>
      </c>
      <c r="L15303" s="18">
        <f t="shared" si="727"/>
        <v>40</v>
      </c>
      <c r="O15303" s="18">
        <f t="shared" si="725"/>
        <v>0</v>
      </c>
      <c r="P15303" s="16">
        <f t="shared" si="726"/>
        <v>40</v>
      </c>
    </row>
    <row r="15304" spans="2:16">
      <c r="B15304" s="400"/>
      <c r="D15304" s="415"/>
      <c r="F15304" s="119" t="s">
        <v>16572</v>
      </c>
      <c r="J15304" s="118">
        <v>13</v>
      </c>
      <c r="L15304" s="18">
        <f t="shared" si="727"/>
        <v>13</v>
      </c>
      <c r="O15304" s="18">
        <f t="shared" si="725"/>
        <v>0</v>
      </c>
      <c r="P15304" s="16">
        <f t="shared" si="726"/>
        <v>13</v>
      </c>
    </row>
    <row r="15305" spans="2:16" ht="25.5">
      <c r="B15305" s="400"/>
      <c r="D15305" s="415"/>
      <c r="F15305" s="119" t="s">
        <v>16573</v>
      </c>
      <c r="J15305" s="118">
        <v>129</v>
      </c>
      <c r="L15305" s="18">
        <f t="shared" si="727"/>
        <v>129</v>
      </c>
      <c r="O15305" s="18">
        <f t="shared" si="725"/>
        <v>0</v>
      </c>
      <c r="P15305" s="16">
        <f t="shared" si="726"/>
        <v>129</v>
      </c>
    </row>
    <row r="15306" spans="2:16">
      <c r="B15306" s="400"/>
      <c r="D15306" s="415"/>
      <c r="F15306" s="119" t="s">
        <v>16574</v>
      </c>
      <c r="J15306" s="118">
        <v>130</v>
      </c>
      <c r="L15306" s="18">
        <f t="shared" si="727"/>
        <v>130</v>
      </c>
      <c r="O15306" s="18">
        <f t="shared" si="725"/>
        <v>0</v>
      </c>
      <c r="P15306" s="16">
        <f t="shared" si="726"/>
        <v>130</v>
      </c>
    </row>
    <row r="15307" spans="2:16">
      <c r="B15307" s="400"/>
      <c r="D15307" s="415"/>
      <c r="F15307" s="119" t="s">
        <v>16575</v>
      </c>
      <c r="J15307" s="118">
        <v>16</v>
      </c>
      <c r="L15307" s="18">
        <f t="shared" si="727"/>
        <v>16</v>
      </c>
      <c r="O15307" s="18">
        <f t="shared" ref="O15307:O15370" si="728">+N15307+M15307</f>
        <v>0</v>
      </c>
      <c r="P15307" s="16">
        <f t="shared" ref="P15307:P15370" si="729">+L15307+O15307</f>
        <v>16</v>
      </c>
    </row>
    <row r="15308" spans="2:16">
      <c r="B15308" s="400"/>
      <c r="D15308" s="415"/>
      <c r="F15308" s="119" t="s">
        <v>16576</v>
      </c>
      <c r="J15308" s="118">
        <v>53</v>
      </c>
      <c r="L15308" s="18">
        <f t="shared" si="727"/>
        <v>53</v>
      </c>
      <c r="O15308" s="18">
        <f t="shared" si="728"/>
        <v>0</v>
      </c>
      <c r="P15308" s="16">
        <f t="shared" si="729"/>
        <v>53</v>
      </c>
    </row>
    <row r="15309" spans="2:16">
      <c r="B15309" s="400"/>
      <c r="D15309" s="415"/>
      <c r="F15309" s="119" t="s">
        <v>16577</v>
      </c>
      <c r="J15309" s="118">
        <v>110</v>
      </c>
      <c r="L15309" s="18">
        <f t="shared" si="727"/>
        <v>110</v>
      </c>
      <c r="O15309" s="18">
        <f t="shared" si="728"/>
        <v>0</v>
      </c>
      <c r="P15309" s="16">
        <f t="shared" si="729"/>
        <v>110</v>
      </c>
    </row>
    <row r="15310" spans="2:16">
      <c r="B15310" s="400"/>
      <c r="D15310" s="415"/>
      <c r="F15310" s="119" t="s">
        <v>16578</v>
      </c>
      <c r="J15310" s="118">
        <v>24</v>
      </c>
      <c r="L15310" s="18">
        <f t="shared" si="727"/>
        <v>24</v>
      </c>
      <c r="O15310" s="18">
        <f t="shared" si="728"/>
        <v>0</v>
      </c>
      <c r="P15310" s="16">
        <f t="shared" si="729"/>
        <v>24</v>
      </c>
    </row>
    <row r="15311" spans="2:16">
      <c r="B15311" s="400"/>
      <c r="D15311" s="415"/>
      <c r="F15311" s="119" t="s">
        <v>16579</v>
      </c>
      <c r="J15311" s="118">
        <v>47</v>
      </c>
      <c r="L15311" s="18">
        <f t="shared" ref="L15311:L15374" si="730">+J15311+K15311</f>
        <v>47</v>
      </c>
      <c r="O15311" s="18">
        <f t="shared" si="728"/>
        <v>0</v>
      </c>
      <c r="P15311" s="16">
        <f t="shared" si="729"/>
        <v>47</v>
      </c>
    </row>
    <row r="15312" spans="2:16">
      <c r="B15312" s="400"/>
      <c r="D15312" s="415"/>
      <c r="F15312" s="119" t="s">
        <v>16580</v>
      </c>
      <c r="J15312" s="118">
        <v>29</v>
      </c>
      <c r="L15312" s="18">
        <f t="shared" si="730"/>
        <v>29</v>
      </c>
      <c r="O15312" s="18">
        <f t="shared" si="728"/>
        <v>0</v>
      </c>
      <c r="P15312" s="16">
        <f t="shared" si="729"/>
        <v>29</v>
      </c>
    </row>
    <row r="15313" spans="2:16">
      <c r="B15313" s="400"/>
      <c r="D15313" s="415"/>
      <c r="F15313" s="119" t="s">
        <v>16581</v>
      </c>
      <c r="J15313" s="118">
        <v>10</v>
      </c>
      <c r="L15313" s="18">
        <f t="shared" si="730"/>
        <v>10</v>
      </c>
      <c r="O15313" s="18">
        <f t="shared" si="728"/>
        <v>0</v>
      </c>
      <c r="P15313" s="16">
        <f t="shared" si="729"/>
        <v>10</v>
      </c>
    </row>
    <row r="15314" spans="2:16">
      <c r="B15314" s="400"/>
      <c r="D15314" s="415"/>
      <c r="F15314" s="119" t="s">
        <v>16582</v>
      </c>
      <c r="J15314" s="118">
        <v>14</v>
      </c>
      <c r="L15314" s="18">
        <f t="shared" si="730"/>
        <v>14</v>
      </c>
      <c r="O15314" s="18">
        <f t="shared" si="728"/>
        <v>0</v>
      </c>
      <c r="P15314" s="16">
        <f t="shared" si="729"/>
        <v>14</v>
      </c>
    </row>
    <row r="15315" spans="2:16">
      <c r="B15315" s="400"/>
      <c r="D15315" s="415"/>
      <c r="F15315" s="119" t="s">
        <v>16583</v>
      </c>
      <c r="J15315" s="118">
        <v>21</v>
      </c>
      <c r="L15315" s="18">
        <f t="shared" si="730"/>
        <v>21</v>
      </c>
      <c r="O15315" s="18">
        <f t="shared" si="728"/>
        <v>0</v>
      </c>
      <c r="P15315" s="16">
        <f t="shared" si="729"/>
        <v>21</v>
      </c>
    </row>
    <row r="15316" spans="2:16">
      <c r="B15316" s="400"/>
      <c r="D15316" s="415"/>
      <c r="F15316" s="119" t="s">
        <v>16584</v>
      </c>
      <c r="J15316" s="118">
        <v>14</v>
      </c>
      <c r="L15316" s="18">
        <f t="shared" si="730"/>
        <v>14</v>
      </c>
      <c r="O15316" s="18">
        <f t="shared" si="728"/>
        <v>0</v>
      </c>
      <c r="P15316" s="16">
        <f t="shared" si="729"/>
        <v>14</v>
      </c>
    </row>
    <row r="15317" spans="2:16">
      <c r="B15317" s="400"/>
      <c r="D15317" s="415"/>
      <c r="F15317" s="119" t="s">
        <v>16585</v>
      </c>
      <c r="J15317" s="118">
        <v>9</v>
      </c>
      <c r="L15317" s="18">
        <f t="shared" si="730"/>
        <v>9</v>
      </c>
      <c r="O15317" s="18">
        <f t="shared" si="728"/>
        <v>0</v>
      </c>
      <c r="P15317" s="16">
        <f t="shared" si="729"/>
        <v>9</v>
      </c>
    </row>
    <row r="15318" spans="2:16">
      <c r="B15318" s="400"/>
      <c r="D15318" s="415"/>
      <c r="F15318" s="119" t="s">
        <v>16586</v>
      </c>
      <c r="J15318" s="118">
        <v>42</v>
      </c>
      <c r="L15318" s="18">
        <f t="shared" si="730"/>
        <v>42</v>
      </c>
      <c r="O15318" s="18">
        <f t="shared" si="728"/>
        <v>0</v>
      </c>
      <c r="P15318" s="16">
        <f t="shared" si="729"/>
        <v>42</v>
      </c>
    </row>
    <row r="15319" spans="2:16">
      <c r="B15319" s="400"/>
      <c r="D15319" s="415"/>
      <c r="F15319" s="119" t="s">
        <v>16587</v>
      </c>
      <c r="J15319" s="118">
        <v>13</v>
      </c>
      <c r="L15319" s="18">
        <f t="shared" si="730"/>
        <v>13</v>
      </c>
      <c r="O15319" s="18">
        <f t="shared" si="728"/>
        <v>0</v>
      </c>
      <c r="P15319" s="16">
        <f t="shared" si="729"/>
        <v>13</v>
      </c>
    </row>
    <row r="15320" spans="2:16">
      <c r="B15320" s="400"/>
      <c r="D15320" s="415"/>
      <c r="F15320" s="119" t="s">
        <v>16588</v>
      </c>
      <c r="J15320" s="118">
        <v>21</v>
      </c>
      <c r="L15320" s="18">
        <f t="shared" si="730"/>
        <v>21</v>
      </c>
      <c r="O15320" s="18">
        <f t="shared" si="728"/>
        <v>0</v>
      </c>
      <c r="P15320" s="16">
        <f t="shared" si="729"/>
        <v>21</v>
      </c>
    </row>
    <row r="15321" spans="2:16">
      <c r="B15321" s="400"/>
      <c r="D15321" s="415"/>
      <c r="F15321" s="119" t="s">
        <v>16589</v>
      </c>
      <c r="J15321" s="118">
        <v>13</v>
      </c>
      <c r="L15321" s="18">
        <f t="shared" si="730"/>
        <v>13</v>
      </c>
      <c r="O15321" s="18">
        <f t="shared" si="728"/>
        <v>0</v>
      </c>
      <c r="P15321" s="16">
        <f t="shared" si="729"/>
        <v>13</v>
      </c>
    </row>
    <row r="15322" spans="2:16">
      <c r="B15322" s="400"/>
      <c r="D15322" s="415"/>
      <c r="F15322" s="119" t="s">
        <v>16590</v>
      </c>
      <c r="J15322" s="118">
        <v>12</v>
      </c>
      <c r="L15322" s="18">
        <f t="shared" si="730"/>
        <v>12</v>
      </c>
      <c r="O15322" s="18">
        <f t="shared" si="728"/>
        <v>0</v>
      </c>
      <c r="P15322" s="16">
        <f t="shared" si="729"/>
        <v>12</v>
      </c>
    </row>
    <row r="15323" spans="2:16">
      <c r="B15323" s="400"/>
      <c r="D15323" s="415"/>
      <c r="F15323" s="119" t="s">
        <v>16591</v>
      </c>
      <c r="J15323" s="118">
        <v>42</v>
      </c>
      <c r="L15323" s="18">
        <f t="shared" si="730"/>
        <v>42</v>
      </c>
      <c r="O15323" s="18">
        <f t="shared" si="728"/>
        <v>0</v>
      </c>
      <c r="P15323" s="16">
        <f t="shared" si="729"/>
        <v>42</v>
      </c>
    </row>
    <row r="15324" spans="2:16">
      <c r="B15324" s="400"/>
      <c r="D15324" s="415"/>
      <c r="F15324" s="119" t="s">
        <v>16592</v>
      </c>
      <c r="J15324" s="118">
        <v>12</v>
      </c>
      <c r="L15324" s="18">
        <f t="shared" si="730"/>
        <v>12</v>
      </c>
      <c r="O15324" s="18">
        <f t="shared" si="728"/>
        <v>0</v>
      </c>
      <c r="P15324" s="16">
        <f t="shared" si="729"/>
        <v>12</v>
      </c>
    </row>
    <row r="15325" spans="2:16">
      <c r="B15325" s="400"/>
      <c r="D15325" s="415"/>
      <c r="F15325" s="119" t="s">
        <v>16593</v>
      </c>
      <c r="J15325" s="118">
        <v>52</v>
      </c>
      <c r="L15325" s="18">
        <f t="shared" si="730"/>
        <v>52</v>
      </c>
      <c r="O15325" s="18">
        <f t="shared" si="728"/>
        <v>0</v>
      </c>
      <c r="P15325" s="16">
        <f t="shared" si="729"/>
        <v>52</v>
      </c>
    </row>
    <row r="15326" spans="2:16" ht="25.5">
      <c r="B15326" s="400"/>
      <c r="D15326" s="415"/>
      <c r="F15326" s="119" t="s">
        <v>16594</v>
      </c>
      <c r="J15326" s="120">
        <v>436</v>
      </c>
      <c r="L15326" s="18">
        <f t="shared" si="730"/>
        <v>436</v>
      </c>
      <c r="O15326" s="18">
        <f t="shared" si="728"/>
        <v>0</v>
      </c>
      <c r="P15326" s="16">
        <f t="shared" si="729"/>
        <v>436</v>
      </c>
    </row>
    <row r="15327" spans="2:16">
      <c r="B15327" s="400"/>
      <c r="D15327" s="415"/>
      <c r="F15327" s="119" t="s">
        <v>16595</v>
      </c>
      <c r="J15327" s="120">
        <v>59</v>
      </c>
      <c r="L15327" s="18">
        <f t="shared" si="730"/>
        <v>59</v>
      </c>
      <c r="O15327" s="18">
        <f t="shared" si="728"/>
        <v>0</v>
      </c>
      <c r="P15327" s="16">
        <f t="shared" si="729"/>
        <v>59</v>
      </c>
    </row>
    <row r="15328" spans="2:16">
      <c r="B15328" s="400"/>
      <c r="D15328" s="415"/>
      <c r="F15328" s="119" t="s">
        <v>16596</v>
      </c>
      <c r="J15328" s="120">
        <v>18</v>
      </c>
      <c r="L15328" s="18">
        <f t="shared" si="730"/>
        <v>18</v>
      </c>
      <c r="O15328" s="18">
        <f t="shared" si="728"/>
        <v>0</v>
      </c>
      <c r="P15328" s="16">
        <f t="shared" si="729"/>
        <v>18</v>
      </c>
    </row>
    <row r="15329" spans="2:16">
      <c r="B15329" s="400"/>
      <c r="D15329" s="415"/>
      <c r="F15329" s="119" t="s">
        <v>16597</v>
      </c>
      <c r="J15329" s="120">
        <v>11</v>
      </c>
      <c r="L15329" s="18">
        <f t="shared" si="730"/>
        <v>11</v>
      </c>
      <c r="O15329" s="18">
        <f t="shared" si="728"/>
        <v>0</v>
      </c>
      <c r="P15329" s="16">
        <f t="shared" si="729"/>
        <v>11</v>
      </c>
    </row>
    <row r="15330" spans="2:16">
      <c r="B15330" s="400"/>
      <c r="D15330" s="415"/>
      <c r="F15330" s="119" t="s">
        <v>16598</v>
      </c>
      <c r="J15330" s="120">
        <v>22</v>
      </c>
      <c r="L15330" s="18">
        <f t="shared" si="730"/>
        <v>22</v>
      </c>
      <c r="O15330" s="18">
        <f t="shared" si="728"/>
        <v>0</v>
      </c>
      <c r="P15330" s="16">
        <f t="shared" si="729"/>
        <v>22</v>
      </c>
    </row>
    <row r="15331" spans="2:16">
      <c r="B15331" s="400"/>
      <c r="D15331" s="415"/>
      <c r="F15331" s="119" t="s">
        <v>16599</v>
      </c>
      <c r="J15331" s="120">
        <v>62</v>
      </c>
      <c r="L15331" s="18">
        <f t="shared" si="730"/>
        <v>62</v>
      </c>
      <c r="O15331" s="18">
        <f t="shared" si="728"/>
        <v>0</v>
      </c>
      <c r="P15331" s="16">
        <f t="shared" si="729"/>
        <v>62</v>
      </c>
    </row>
    <row r="15332" spans="2:16">
      <c r="B15332" s="400"/>
      <c r="D15332" s="415"/>
      <c r="F15332" s="119" t="s">
        <v>16600</v>
      </c>
      <c r="J15332" s="120">
        <v>45</v>
      </c>
      <c r="L15332" s="18">
        <f t="shared" si="730"/>
        <v>45</v>
      </c>
      <c r="O15332" s="18">
        <f t="shared" si="728"/>
        <v>0</v>
      </c>
      <c r="P15332" s="16">
        <f t="shared" si="729"/>
        <v>45</v>
      </c>
    </row>
    <row r="15333" spans="2:16">
      <c r="B15333" s="400"/>
      <c r="D15333" s="415"/>
      <c r="F15333" s="119" t="s">
        <v>16135</v>
      </c>
      <c r="J15333" s="120">
        <v>18</v>
      </c>
      <c r="L15333" s="18">
        <f t="shared" si="730"/>
        <v>18</v>
      </c>
      <c r="O15333" s="18">
        <f t="shared" si="728"/>
        <v>0</v>
      </c>
      <c r="P15333" s="16">
        <f t="shared" si="729"/>
        <v>18</v>
      </c>
    </row>
    <row r="15334" spans="2:16">
      <c r="B15334" s="400"/>
      <c r="D15334" s="415"/>
      <c r="F15334" s="119" t="s">
        <v>16601</v>
      </c>
      <c r="J15334" s="120">
        <v>54</v>
      </c>
      <c r="L15334" s="18">
        <f t="shared" si="730"/>
        <v>54</v>
      </c>
      <c r="O15334" s="18">
        <f t="shared" si="728"/>
        <v>0</v>
      </c>
      <c r="P15334" s="16">
        <f t="shared" si="729"/>
        <v>54</v>
      </c>
    </row>
    <row r="15335" spans="2:16">
      <c r="B15335" s="400"/>
      <c r="D15335" s="415"/>
      <c r="F15335" s="119" t="s">
        <v>16602</v>
      </c>
      <c r="J15335" s="120">
        <v>48</v>
      </c>
      <c r="L15335" s="18">
        <f t="shared" si="730"/>
        <v>48</v>
      </c>
      <c r="O15335" s="18">
        <f t="shared" si="728"/>
        <v>0</v>
      </c>
      <c r="P15335" s="16">
        <f t="shared" si="729"/>
        <v>48</v>
      </c>
    </row>
    <row r="15336" spans="2:16">
      <c r="B15336" s="400"/>
      <c r="D15336" s="415"/>
      <c r="F15336" s="119" t="s">
        <v>16603</v>
      </c>
      <c r="J15336" s="120">
        <v>62</v>
      </c>
      <c r="L15336" s="18">
        <f t="shared" si="730"/>
        <v>62</v>
      </c>
      <c r="O15336" s="18">
        <f t="shared" si="728"/>
        <v>0</v>
      </c>
      <c r="P15336" s="16">
        <f t="shared" si="729"/>
        <v>62</v>
      </c>
    </row>
    <row r="15337" spans="2:16">
      <c r="B15337" s="400"/>
      <c r="D15337" s="415"/>
      <c r="F15337" s="119" t="s">
        <v>16604</v>
      </c>
      <c r="J15337" s="120">
        <v>22</v>
      </c>
      <c r="L15337" s="18">
        <f t="shared" si="730"/>
        <v>22</v>
      </c>
      <c r="O15337" s="18">
        <f t="shared" si="728"/>
        <v>0</v>
      </c>
      <c r="P15337" s="16">
        <f t="shared" si="729"/>
        <v>22</v>
      </c>
    </row>
    <row r="15338" spans="2:16">
      <c r="B15338" s="400"/>
      <c r="D15338" s="415"/>
      <c r="F15338" s="119" t="s">
        <v>16605</v>
      </c>
      <c r="J15338" s="120">
        <v>22</v>
      </c>
      <c r="L15338" s="18">
        <f t="shared" si="730"/>
        <v>22</v>
      </c>
      <c r="O15338" s="18">
        <f t="shared" si="728"/>
        <v>0</v>
      </c>
      <c r="P15338" s="16">
        <f t="shared" si="729"/>
        <v>22</v>
      </c>
    </row>
    <row r="15339" spans="2:16">
      <c r="B15339" s="400"/>
      <c r="D15339" s="415"/>
      <c r="F15339" s="119" t="s">
        <v>16606</v>
      </c>
      <c r="J15339" s="120">
        <v>22</v>
      </c>
      <c r="L15339" s="18">
        <f t="shared" si="730"/>
        <v>22</v>
      </c>
      <c r="O15339" s="18">
        <f t="shared" si="728"/>
        <v>0</v>
      </c>
      <c r="P15339" s="16">
        <f t="shared" si="729"/>
        <v>22</v>
      </c>
    </row>
    <row r="15340" spans="2:16">
      <c r="B15340" s="400"/>
      <c r="D15340" s="415"/>
      <c r="F15340" s="119" t="s">
        <v>16607</v>
      </c>
      <c r="J15340" s="120">
        <v>12</v>
      </c>
      <c r="L15340" s="18">
        <f t="shared" si="730"/>
        <v>12</v>
      </c>
      <c r="O15340" s="18">
        <f t="shared" si="728"/>
        <v>0</v>
      </c>
      <c r="P15340" s="16">
        <f t="shared" si="729"/>
        <v>12</v>
      </c>
    </row>
    <row r="15341" spans="2:16">
      <c r="B15341" s="400"/>
      <c r="D15341" s="415"/>
      <c r="F15341" s="119" t="s">
        <v>16608</v>
      </c>
      <c r="J15341" s="120">
        <v>13</v>
      </c>
      <c r="L15341" s="18">
        <f t="shared" si="730"/>
        <v>13</v>
      </c>
      <c r="O15341" s="18">
        <f t="shared" si="728"/>
        <v>0</v>
      </c>
      <c r="P15341" s="16">
        <f t="shared" si="729"/>
        <v>13</v>
      </c>
    </row>
    <row r="15342" spans="2:16">
      <c r="B15342" s="400"/>
      <c r="D15342" s="415"/>
      <c r="F15342" s="119" t="s">
        <v>16609</v>
      </c>
      <c r="J15342" s="120">
        <v>60</v>
      </c>
      <c r="L15342" s="18">
        <f t="shared" si="730"/>
        <v>60</v>
      </c>
      <c r="O15342" s="18">
        <f t="shared" si="728"/>
        <v>0</v>
      </c>
      <c r="P15342" s="16">
        <f t="shared" si="729"/>
        <v>60</v>
      </c>
    </row>
    <row r="15343" spans="2:16">
      <c r="B15343" s="400"/>
      <c r="D15343" s="415"/>
      <c r="F15343" s="119" t="s">
        <v>16610</v>
      </c>
      <c r="J15343" s="120">
        <v>9</v>
      </c>
      <c r="L15343" s="18">
        <f t="shared" si="730"/>
        <v>9</v>
      </c>
      <c r="O15343" s="18">
        <f t="shared" si="728"/>
        <v>0</v>
      </c>
      <c r="P15343" s="16">
        <f t="shared" si="729"/>
        <v>9</v>
      </c>
    </row>
    <row r="15344" spans="2:16">
      <c r="B15344" s="400"/>
      <c r="D15344" s="415"/>
      <c r="F15344" s="119" t="s">
        <v>16453</v>
      </c>
      <c r="J15344" s="120">
        <v>63</v>
      </c>
      <c r="L15344" s="18">
        <f t="shared" si="730"/>
        <v>63</v>
      </c>
      <c r="O15344" s="18">
        <f t="shared" si="728"/>
        <v>0</v>
      </c>
      <c r="P15344" s="16">
        <f t="shared" si="729"/>
        <v>63</v>
      </c>
    </row>
    <row r="15345" spans="2:16">
      <c r="B15345" s="400"/>
      <c r="D15345" s="415"/>
      <c r="F15345" s="119" t="s">
        <v>16611</v>
      </c>
      <c r="J15345" s="120">
        <v>37</v>
      </c>
      <c r="L15345" s="18">
        <f t="shared" si="730"/>
        <v>37</v>
      </c>
      <c r="O15345" s="18">
        <f t="shared" si="728"/>
        <v>0</v>
      </c>
      <c r="P15345" s="16">
        <f t="shared" si="729"/>
        <v>37</v>
      </c>
    </row>
    <row r="15346" spans="2:16">
      <c r="B15346" s="400"/>
      <c r="D15346" s="415"/>
      <c r="F15346" s="119" t="s">
        <v>16612</v>
      </c>
      <c r="J15346" s="120">
        <v>21</v>
      </c>
      <c r="L15346" s="18">
        <f t="shared" si="730"/>
        <v>21</v>
      </c>
      <c r="O15346" s="18">
        <f t="shared" si="728"/>
        <v>0</v>
      </c>
      <c r="P15346" s="16">
        <f t="shared" si="729"/>
        <v>21</v>
      </c>
    </row>
    <row r="15347" spans="2:16">
      <c r="B15347" s="400"/>
      <c r="D15347" s="415"/>
      <c r="F15347" s="119" t="s">
        <v>16613</v>
      </c>
      <c r="J15347" s="120">
        <v>22</v>
      </c>
      <c r="L15347" s="18">
        <f t="shared" si="730"/>
        <v>22</v>
      </c>
      <c r="O15347" s="18">
        <f t="shared" si="728"/>
        <v>0</v>
      </c>
      <c r="P15347" s="16">
        <f t="shared" si="729"/>
        <v>22</v>
      </c>
    </row>
    <row r="15348" spans="2:16">
      <c r="B15348" s="400"/>
      <c r="D15348" s="415"/>
      <c r="F15348" s="119" t="s">
        <v>16614</v>
      </c>
      <c r="J15348" s="120">
        <v>19</v>
      </c>
      <c r="L15348" s="18">
        <f t="shared" si="730"/>
        <v>19</v>
      </c>
      <c r="O15348" s="18">
        <f t="shared" si="728"/>
        <v>0</v>
      </c>
      <c r="P15348" s="16">
        <f t="shared" si="729"/>
        <v>19</v>
      </c>
    </row>
    <row r="15349" spans="2:16">
      <c r="B15349" s="400"/>
      <c r="D15349" s="415"/>
      <c r="F15349" s="119" t="s">
        <v>16615</v>
      </c>
      <c r="J15349" s="120">
        <v>22</v>
      </c>
      <c r="L15349" s="18">
        <f t="shared" si="730"/>
        <v>22</v>
      </c>
      <c r="O15349" s="18">
        <f t="shared" si="728"/>
        <v>0</v>
      </c>
      <c r="P15349" s="16">
        <f t="shared" si="729"/>
        <v>22</v>
      </c>
    </row>
    <row r="15350" spans="2:16">
      <c r="B15350" s="400"/>
      <c r="D15350" s="415"/>
      <c r="F15350" s="119" t="s">
        <v>16616</v>
      </c>
      <c r="J15350" s="120">
        <v>27</v>
      </c>
      <c r="L15350" s="18">
        <f t="shared" si="730"/>
        <v>27</v>
      </c>
      <c r="O15350" s="18">
        <f t="shared" si="728"/>
        <v>0</v>
      </c>
      <c r="P15350" s="16">
        <f t="shared" si="729"/>
        <v>27</v>
      </c>
    </row>
    <row r="15351" spans="2:16">
      <c r="B15351" s="400"/>
      <c r="D15351" s="415"/>
      <c r="F15351" s="119" t="s">
        <v>16617</v>
      </c>
      <c r="J15351" s="120">
        <v>33</v>
      </c>
      <c r="L15351" s="18">
        <f t="shared" si="730"/>
        <v>33</v>
      </c>
      <c r="O15351" s="18">
        <f t="shared" si="728"/>
        <v>0</v>
      </c>
      <c r="P15351" s="16">
        <f t="shared" si="729"/>
        <v>33</v>
      </c>
    </row>
    <row r="15352" spans="2:16">
      <c r="B15352" s="400"/>
      <c r="D15352" s="415"/>
      <c r="F15352" s="119" t="s">
        <v>16618</v>
      </c>
      <c r="J15352" s="120">
        <v>9</v>
      </c>
      <c r="L15352" s="18">
        <f t="shared" si="730"/>
        <v>9</v>
      </c>
      <c r="O15352" s="18">
        <f t="shared" si="728"/>
        <v>0</v>
      </c>
      <c r="P15352" s="16">
        <f t="shared" si="729"/>
        <v>9</v>
      </c>
    </row>
    <row r="15353" spans="2:16">
      <c r="B15353" s="400"/>
      <c r="D15353" s="415"/>
      <c r="F15353" s="119" t="s">
        <v>16619</v>
      </c>
      <c r="J15353" s="120">
        <v>15</v>
      </c>
      <c r="L15353" s="18">
        <f t="shared" si="730"/>
        <v>15</v>
      </c>
      <c r="O15353" s="18">
        <f t="shared" si="728"/>
        <v>0</v>
      </c>
      <c r="P15353" s="16">
        <f t="shared" si="729"/>
        <v>15</v>
      </c>
    </row>
    <row r="15354" spans="2:16">
      <c r="B15354" s="400"/>
      <c r="D15354" s="415"/>
      <c r="F15354" s="119" t="s">
        <v>16620</v>
      </c>
      <c r="J15354" s="120">
        <v>26</v>
      </c>
      <c r="L15354" s="18">
        <f t="shared" si="730"/>
        <v>26</v>
      </c>
      <c r="O15354" s="18">
        <f t="shared" si="728"/>
        <v>0</v>
      </c>
      <c r="P15354" s="16">
        <f t="shared" si="729"/>
        <v>26</v>
      </c>
    </row>
    <row r="15355" spans="2:16">
      <c r="B15355" s="400"/>
      <c r="D15355" s="415"/>
      <c r="F15355" s="119" t="s">
        <v>16621</v>
      </c>
      <c r="J15355" s="120">
        <v>10</v>
      </c>
      <c r="L15355" s="18">
        <f t="shared" si="730"/>
        <v>10</v>
      </c>
      <c r="O15355" s="18">
        <f t="shared" si="728"/>
        <v>0</v>
      </c>
      <c r="P15355" s="16">
        <f t="shared" si="729"/>
        <v>10</v>
      </c>
    </row>
    <row r="15356" spans="2:16" ht="25.5">
      <c r="B15356" s="400"/>
      <c r="D15356" s="415"/>
      <c r="F15356" s="119" t="s">
        <v>16622</v>
      </c>
      <c r="J15356" s="120">
        <v>97</v>
      </c>
      <c r="L15356" s="18">
        <f t="shared" si="730"/>
        <v>97</v>
      </c>
      <c r="O15356" s="18">
        <f t="shared" si="728"/>
        <v>0</v>
      </c>
      <c r="P15356" s="16">
        <f t="shared" si="729"/>
        <v>97</v>
      </c>
    </row>
    <row r="15357" spans="2:16">
      <c r="B15357" s="400"/>
      <c r="D15357" s="415"/>
      <c r="F15357" s="119" t="s">
        <v>16623</v>
      </c>
      <c r="J15357" s="120">
        <v>49</v>
      </c>
      <c r="L15357" s="18">
        <f t="shared" si="730"/>
        <v>49</v>
      </c>
      <c r="O15357" s="18">
        <f t="shared" si="728"/>
        <v>0</v>
      </c>
      <c r="P15357" s="16">
        <f t="shared" si="729"/>
        <v>49</v>
      </c>
    </row>
    <row r="15358" spans="2:16">
      <c r="B15358" s="400"/>
      <c r="D15358" s="415"/>
      <c r="F15358" s="119" t="s">
        <v>16624</v>
      </c>
      <c r="J15358" s="120">
        <v>11</v>
      </c>
      <c r="L15358" s="18">
        <f t="shared" si="730"/>
        <v>11</v>
      </c>
      <c r="O15358" s="18">
        <f t="shared" si="728"/>
        <v>0</v>
      </c>
      <c r="P15358" s="16">
        <f t="shared" si="729"/>
        <v>11</v>
      </c>
    </row>
    <row r="15359" spans="2:16">
      <c r="B15359" s="400"/>
      <c r="D15359" s="415"/>
      <c r="F15359" s="119" t="s">
        <v>16625</v>
      </c>
      <c r="J15359" s="120">
        <v>135</v>
      </c>
      <c r="L15359" s="18">
        <f t="shared" si="730"/>
        <v>135</v>
      </c>
      <c r="O15359" s="18">
        <f t="shared" si="728"/>
        <v>0</v>
      </c>
      <c r="P15359" s="16">
        <f t="shared" si="729"/>
        <v>135</v>
      </c>
    </row>
    <row r="15360" spans="2:16">
      <c r="B15360" s="400"/>
      <c r="D15360" s="415"/>
      <c r="F15360" s="119" t="s">
        <v>16626</v>
      </c>
      <c r="J15360" s="120">
        <v>46</v>
      </c>
      <c r="L15360" s="18">
        <f t="shared" si="730"/>
        <v>46</v>
      </c>
      <c r="O15360" s="18">
        <f t="shared" si="728"/>
        <v>0</v>
      </c>
      <c r="P15360" s="16">
        <f t="shared" si="729"/>
        <v>46</v>
      </c>
    </row>
    <row r="15361" spans="2:16">
      <c r="B15361" s="400"/>
      <c r="D15361" s="415"/>
      <c r="F15361" s="119" t="s">
        <v>16487</v>
      </c>
      <c r="J15361" s="120">
        <v>15</v>
      </c>
      <c r="L15361" s="18">
        <f t="shared" si="730"/>
        <v>15</v>
      </c>
      <c r="O15361" s="18">
        <f t="shared" si="728"/>
        <v>0</v>
      </c>
      <c r="P15361" s="16">
        <f t="shared" si="729"/>
        <v>15</v>
      </c>
    </row>
    <row r="15362" spans="2:16">
      <c r="B15362" s="400"/>
      <c r="D15362" s="415"/>
      <c r="F15362" s="119" t="s">
        <v>16627</v>
      </c>
      <c r="J15362" s="120">
        <v>11</v>
      </c>
      <c r="L15362" s="18">
        <f t="shared" si="730"/>
        <v>11</v>
      </c>
      <c r="O15362" s="18">
        <f t="shared" si="728"/>
        <v>0</v>
      </c>
      <c r="P15362" s="16">
        <f t="shared" si="729"/>
        <v>11</v>
      </c>
    </row>
    <row r="15363" spans="2:16">
      <c r="B15363" s="400"/>
      <c r="D15363" s="415"/>
      <c r="F15363" s="119" t="s">
        <v>16628</v>
      </c>
      <c r="J15363" s="120">
        <v>33</v>
      </c>
      <c r="L15363" s="18">
        <f t="shared" si="730"/>
        <v>33</v>
      </c>
      <c r="O15363" s="18">
        <f t="shared" si="728"/>
        <v>0</v>
      </c>
      <c r="P15363" s="16">
        <f t="shared" si="729"/>
        <v>33</v>
      </c>
    </row>
    <row r="15364" spans="2:16">
      <c r="B15364" s="400"/>
      <c r="D15364" s="415"/>
      <c r="F15364" s="119" t="s">
        <v>16629</v>
      </c>
      <c r="J15364" s="120">
        <v>11</v>
      </c>
      <c r="L15364" s="18">
        <f t="shared" si="730"/>
        <v>11</v>
      </c>
      <c r="O15364" s="18">
        <f t="shared" si="728"/>
        <v>0</v>
      </c>
      <c r="P15364" s="16">
        <f t="shared" si="729"/>
        <v>11</v>
      </c>
    </row>
    <row r="15365" spans="2:16">
      <c r="B15365" s="400"/>
      <c r="D15365" s="415"/>
      <c r="F15365" s="119" t="s">
        <v>16630</v>
      </c>
      <c r="J15365" s="120">
        <v>72</v>
      </c>
      <c r="L15365" s="18">
        <f t="shared" si="730"/>
        <v>72</v>
      </c>
      <c r="O15365" s="18">
        <f t="shared" si="728"/>
        <v>0</v>
      </c>
      <c r="P15365" s="16">
        <f t="shared" si="729"/>
        <v>72</v>
      </c>
    </row>
    <row r="15366" spans="2:16">
      <c r="B15366" s="400"/>
      <c r="D15366" s="415"/>
      <c r="F15366" s="119" t="s">
        <v>16631</v>
      </c>
      <c r="J15366" s="120">
        <v>247</v>
      </c>
      <c r="L15366" s="18">
        <f t="shared" si="730"/>
        <v>247</v>
      </c>
      <c r="O15366" s="18">
        <f t="shared" si="728"/>
        <v>0</v>
      </c>
      <c r="P15366" s="16">
        <f t="shared" si="729"/>
        <v>247</v>
      </c>
    </row>
    <row r="15367" spans="2:16">
      <c r="B15367" s="400"/>
      <c r="D15367" s="415"/>
      <c r="F15367" s="119" t="s">
        <v>16632</v>
      </c>
      <c r="J15367" s="120">
        <v>110</v>
      </c>
      <c r="L15367" s="18">
        <f t="shared" si="730"/>
        <v>110</v>
      </c>
      <c r="O15367" s="18">
        <f t="shared" si="728"/>
        <v>0</v>
      </c>
      <c r="P15367" s="16">
        <f t="shared" si="729"/>
        <v>110</v>
      </c>
    </row>
    <row r="15368" spans="2:16">
      <c r="B15368" s="400"/>
      <c r="D15368" s="415"/>
      <c r="F15368" s="119" t="s">
        <v>16633</v>
      </c>
      <c r="J15368" s="120">
        <v>125</v>
      </c>
      <c r="L15368" s="18">
        <f t="shared" si="730"/>
        <v>125</v>
      </c>
      <c r="O15368" s="18">
        <f t="shared" si="728"/>
        <v>0</v>
      </c>
      <c r="P15368" s="16">
        <f t="shared" si="729"/>
        <v>125</v>
      </c>
    </row>
    <row r="15369" spans="2:16">
      <c r="B15369" s="400"/>
      <c r="D15369" s="415"/>
      <c r="F15369" s="237" t="s">
        <v>16634</v>
      </c>
      <c r="J15369" s="27">
        <v>153</v>
      </c>
      <c r="L15369" s="18">
        <f t="shared" si="730"/>
        <v>153</v>
      </c>
      <c r="O15369" s="18">
        <f t="shared" si="728"/>
        <v>0</v>
      </c>
      <c r="P15369" s="16">
        <f t="shared" si="729"/>
        <v>153</v>
      </c>
    </row>
    <row r="15370" spans="2:16">
      <c r="B15370" s="400"/>
      <c r="D15370" s="415"/>
      <c r="F15370" s="237" t="s">
        <v>16635</v>
      </c>
      <c r="J15370" s="27">
        <v>41</v>
      </c>
      <c r="L15370" s="18">
        <f t="shared" si="730"/>
        <v>41</v>
      </c>
      <c r="O15370" s="18">
        <f t="shared" si="728"/>
        <v>0</v>
      </c>
      <c r="P15370" s="16">
        <f t="shared" si="729"/>
        <v>41</v>
      </c>
    </row>
    <row r="15371" spans="2:16">
      <c r="B15371" s="400"/>
      <c r="D15371" s="415"/>
      <c r="F15371" s="237" t="s">
        <v>16636</v>
      </c>
      <c r="J15371" s="27">
        <v>44</v>
      </c>
      <c r="L15371" s="18">
        <f t="shared" si="730"/>
        <v>44</v>
      </c>
      <c r="O15371" s="18">
        <f t="shared" ref="O15371:O15434" si="731">+N15371+M15371</f>
        <v>0</v>
      </c>
      <c r="P15371" s="16">
        <f t="shared" ref="P15371:P15434" si="732">+L15371+O15371</f>
        <v>44</v>
      </c>
    </row>
    <row r="15372" spans="2:16">
      <c r="B15372" s="400"/>
      <c r="D15372" s="415"/>
      <c r="F15372" s="237" t="s">
        <v>16637</v>
      </c>
      <c r="J15372" s="27">
        <v>19</v>
      </c>
      <c r="L15372" s="18">
        <f t="shared" si="730"/>
        <v>19</v>
      </c>
      <c r="O15372" s="18">
        <f t="shared" si="731"/>
        <v>0</v>
      </c>
      <c r="P15372" s="16">
        <f t="shared" si="732"/>
        <v>19</v>
      </c>
    </row>
    <row r="15373" spans="2:16">
      <c r="B15373" s="400"/>
      <c r="D15373" s="415"/>
      <c r="F15373" s="237" t="s">
        <v>16638</v>
      </c>
      <c r="J15373" s="27">
        <v>20</v>
      </c>
      <c r="L15373" s="18">
        <f t="shared" si="730"/>
        <v>20</v>
      </c>
      <c r="O15373" s="18">
        <f t="shared" si="731"/>
        <v>0</v>
      </c>
      <c r="P15373" s="16">
        <f t="shared" si="732"/>
        <v>20</v>
      </c>
    </row>
    <row r="15374" spans="2:16">
      <c r="B15374" s="400"/>
      <c r="D15374" s="414" t="s">
        <v>2527</v>
      </c>
      <c r="F15374" s="269" t="s">
        <v>16639</v>
      </c>
      <c r="J15374" s="121">
        <v>38</v>
      </c>
      <c r="L15374" s="18">
        <f t="shared" si="730"/>
        <v>38</v>
      </c>
      <c r="O15374" s="18">
        <f t="shared" si="731"/>
        <v>0</v>
      </c>
      <c r="P15374" s="16">
        <f t="shared" si="732"/>
        <v>38</v>
      </c>
    </row>
    <row r="15375" spans="2:16">
      <c r="B15375" s="400"/>
      <c r="D15375" s="414"/>
      <c r="F15375" s="269" t="s">
        <v>16640</v>
      </c>
      <c r="J15375" s="121">
        <v>142</v>
      </c>
      <c r="L15375" s="18">
        <f t="shared" ref="L15375:L15438" si="733">+J15375+K15375</f>
        <v>142</v>
      </c>
      <c r="O15375" s="18">
        <f t="shared" si="731"/>
        <v>0</v>
      </c>
      <c r="P15375" s="16">
        <f t="shared" si="732"/>
        <v>142</v>
      </c>
    </row>
    <row r="15376" spans="2:16">
      <c r="B15376" s="400"/>
      <c r="D15376" s="414"/>
      <c r="F15376" s="269" t="s">
        <v>16641</v>
      </c>
      <c r="J15376" s="121">
        <v>137</v>
      </c>
      <c r="L15376" s="18">
        <f t="shared" si="733"/>
        <v>137</v>
      </c>
      <c r="O15376" s="18">
        <f t="shared" si="731"/>
        <v>0</v>
      </c>
      <c r="P15376" s="16">
        <f t="shared" si="732"/>
        <v>137</v>
      </c>
    </row>
    <row r="15377" spans="2:16">
      <c r="B15377" s="400"/>
      <c r="D15377" s="414"/>
      <c r="F15377" s="269" t="s">
        <v>16642</v>
      </c>
      <c r="J15377" s="121">
        <v>163</v>
      </c>
      <c r="L15377" s="18">
        <f t="shared" si="733"/>
        <v>163</v>
      </c>
      <c r="O15377" s="18">
        <f t="shared" si="731"/>
        <v>0</v>
      </c>
      <c r="P15377" s="16">
        <f t="shared" si="732"/>
        <v>163</v>
      </c>
    </row>
    <row r="15378" spans="2:16">
      <c r="B15378" s="400"/>
      <c r="D15378" s="414"/>
      <c r="F15378" s="122" t="s">
        <v>16643</v>
      </c>
      <c r="J15378" s="121">
        <v>18</v>
      </c>
      <c r="L15378" s="18">
        <f t="shared" si="733"/>
        <v>18</v>
      </c>
      <c r="O15378" s="18">
        <f t="shared" si="731"/>
        <v>0</v>
      </c>
      <c r="P15378" s="16">
        <f t="shared" si="732"/>
        <v>18</v>
      </c>
    </row>
    <row r="15379" spans="2:16">
      <c r="B15379" s="400"/>
      <c r="D15379" s="414"/>
      <c r="F15379" s="122" t="s">
        <v>16644</v>
      </c>
      <c r="J15379" s="121">
        <v>23</v>
      </c>
      <c r="L15379" s="18">
        <f t="shared" si="733"/>
        <v>23</v>
      </c>
      <c r="O15379" s="18">
        <f t="shared" si="731"/>
        <v>0</v>
      </c>
      <c r="P15379" s="16">
        <f t="shared" si="732"/>
        <v>23</v>
      </c>
    </row>
    <row r="15380" spans="2:16">
      <c r="B15380" s="400"/>
      <c r="D15380" s="414"/>
      <c r="F15380" s="269" t="s">
        <v>16645</v>
      </c>
      <c r="J15380" s="121">
        <v>13</v>
      </c>
      <c r="L15380" s="18">
        <f t="shared" si="733"/>
        <v>13</v>
      </c>
      <c r="O15380" s="18">
        <f t="shared" si="731"/>
        <v>0</v>
      </c>
      <c r="P15380" s="16">
        <f t="shared" si="732"/>
        <v>13</v>
      </c>
    </row>
    <row r="15381" spans="2:16">
      <c r="B15381" s="400"/>
      <c r="D15381" s="414"/>
      <c r="F15381" s="269" t="s">
        <v>16646</v>
      </c>
      <c r="J15381" s="121">
        <v>22</v>
      </c>
      <c r="L15381" s="18">
        <f t="shared" si="733"/>
        <v>22</v>
      </c>
      <c r="O15381" s="18">
        <f t="shared" si="731"/>
        <v>0</v>
      </c>
      <c r="P15381" s="16">
        <f t="shared" si="732"/>
        <v>22</v>
      </c>
    </row>
    <row r="15382" spans="2:16">
      <c r="B15382" s="400"/>
      <c r="D15382" s="414"/>
      <c r="F15382" s="269" t="s">
        <v>16507</v>
      </c>
      <c r="J15382" s="121">
        <v>53</v>
      </c>
      <c r="L15382" s="18">
        <f t="shared" si="733"/>
        <v>53</v>
      </c>
      <c r="O15382" s="18">
        <f t="shared" si="731"/>
        <v>0</v>
      </c>
      <c r="P15382" s="16">
        <f t="shared" si="732"/>
        <v>53</v>
      </c>
    </row>
    <row r="15383" spans="2:16">
      <c r="B15383" s="400"/>
      <c r="D15383" s="414"/>
      <c r="F15383" s="269" t="s">
        <v>16647</v>
      </c>
      <c r="J15383" s="121">
        <v>62</v>
      </c>
      <c r="L15383" s="18">
        <f t="shared" si="733"/>
        <v>62</v>
      </c>
      <c r="O15383" s="18">
        <f t="shared" si="731"/>
        <v>0</v>
      </c>
      <c r="P15383" s="16">
        <f t="shared" si="732"/>
        <v>62</v>
      </c>
    </row>
    <row r="15384" spans="2:16">
      <c r="B15384" s="400"/>
      <c r="D15384" s="414"/>
      <c r="F15384" s="269" t="s">
        <v>16532</v>
      </c>
      <c r="J15384" s="121">
        <v>61</v>
      </c>
      <c r="L15384" s="18">
        <f t="shared" si="733"/>
        <v>61</v>
      </c>
      <c r="O15384" s="18">
        <f t="shared" si="731"/>
        <v>0</v>
      </c>
      <c r="P15384" s="16">
        <f t="shared" si="732"/>
        <v>61</v>
      </c>
    </row>
    <row r="15385" spans="2:16">
      <c r="B15385" s="400"/>
      <c r="D15385" s="414"/>
      <c r="F15385" s="269" t="s">
        <v>16382</v>
      </c>
      <c r="J15385" s="121">
        <v>19</v>
      </c>
      <c r="L15385" s="18">
        <f t="shared" si="733"/>
        <v>19</v>
      </c>
      <c r="O15385" s="18">
        <f t="shared" si="731"/>
        <v>0</v>
      </c>
      <c r="P15385" s="16">
        <f t="shared" si="732"/>
        <v>19</v>
      </c>
    </row>
    <row r="15386" spans="2:16">
      <c r="B15386" s="400"/>
      <c r="D15386" s="414"/>
      <c r="F15386" s="269" t="s">
        <v>16648</v>
      </c>
      <c r="J15386" s="121">
        <v>24</v>
      </c>
      <c r="L15386" s="18">
        <f t="shared" si="733"/>
        <v>24</v>
      </c>
      <c r="O15386" s="18">
        <f t="shared" si="731"/>
        <v>0</v>
      </c>
      <c r="P15386" s="16">
        <f t="shared" si="732"/>
        <v>24</v>
      </c>
    </row>
    <row r="15387" spans="2:16">
      <c r="B15387" s="400"/>
      <c r="D15387" s="414"/>
      <c r="F15387" s="269" t="s">
        <v>16649</v>
      </c>
      <c r="J15387" s="121">
        <v>38</v>
      </c>
      <c r="L15387" s="18">
        <f t="shared" si="733"/>
        <v>38</v>
      </c>
      <c r="O15387" s="18">
        <f t="shared" si="731"/>
        <v>0</v>
      </c>
      <c r="P15387" s="16">
        <f t="shared" si="732"/>
        <v>38</v>
      </c>
    </row>
    <row r="15388" spans="2:16">
      <c r="B15388" s="400"/>
      <c r="D15388" s="414"/>
      <c r="F15388" s="269" t="s">
        <v>16432</v>
      </c>
      <c r="J15388" s="121">
        <v>17</v>
      </c>
      <c r="L15388" s="18">
        <f t="shared" si="733"/>
        <v>17</v>
      </c>
      <c r="O15388" s="18">
        <f t="shared" si="731"/>
        <v>0</v>
      </c>
      <c r="P15388" s="16">
        <f t="shared" si="732"/>
        <v>17</v>
      </c>
    </row>
    <row r="15389" spans="2:16">
      <c r="B15389" s="400"/>
      <c r="D15389" s="414"/>
      <c r="F15389" s="269" t="s">
        <v>16650</v>
      </c>
      <c r="J15389" s="121">
        <v>21</v>
      </c>
      <c r="L15389" s="18">
        <f t="shared" si="733"/>
        <v>21</v>
      </c>
      <c r="O15389" s="18">
        <f t="shared" si="731"/>
        <v>0</v>
      </c>
      <c r="P15389" s="16">
        <f t="shared" si="732"/>
        <v>21</v>
      </c>
    </row>
    <row r="15390" spans="2:16">
      <c r="B15390" s="400"/>
      <c r="D15390" s="414"/>
      <c r="F15390" s="269" t="s">
        <v>16651</v>
      </c>
      <c r="J15390" s="121">
        <v>36</v>
      </c>
      <c r="L15390" s="18">
        <f t="shared" si="733"/>
        <v>36</v>
      </c>
      <c r="O15390" s="18">
        <f t="shared" si="731"/>
        <v>0</v>
      </c>
      <c r="P15390" s="16">
        <f t="shared" si="732"/>
        <v>36</v>
      </c>
    </row>
    <row r="15391" spans="2:16">
      <c r="B15391" s="400"/>
      <c r="D15391" s="414"/>
      <c r="F15391" s="270" t="s">
        <v>16652</v>
      </c>
      <c r="J15391" s="123">
        <v>11</v>
      </c>
      <c r="L15391" s="18">
        <f t="shared" si="733"/>
        <v>11</v>
      </c>
      <c r="O15391" s="18">
        <f t="shared" si="731"/>
        <v>0</v>
      </c>
      <c r="P15391" s="16">
        <f t="shared" si="732"/>
        <v>11</v>
      </c>
    </row>
    <row r="15392" spans="2:16">
      <c r="B15392" s="400"/>
      <c r="D15392" s="414"/>
      <c r="F15392" s="270" t="s">
        <v>16653</v>
      </c>
      <c r="J15392" s="123">
        <v>33</v>
      </c>
      <c r="L15392" s="18">
        <f t="shared" si="733"/>
        <v>33</v>
      </c>
      <c r="O15392" s="18">
        <f t="shared" si="731"/>
        <v>0</v>
      </c>
      <c r="P15392" s="16">
        <f t="shared" si="732"/>
        <v>33</v>
      </c>
    </row>
    <row r="15393" spans="2:16">
      <c r="B15393" s="400"/>
      <c r="D15393" s="414"/>
      <c r="F15393" s="270" t="s">
        <v>16654</v>
      </c>
      <c r="J15393" s="123">
        <v>30</v>
      </c>
      <c r="L15393" s="18">
        <f t="shared" si="733"/>
        <v>30</v>
      </c>
      <c r="O15393" s="18">
        <f t="shared" si="731"/>
        <v>0</v>
      </c>
      <c r="P15393" s="16">
        <f t="shared" si="732"/>
        <v>30</v>
      </c>
    </row>
    <row r="15394" spans="2:16">
      <c r="B15394" s="400"/>
      <c r="D15394" s="414"/>
      <c r="F15394" s="270" t="s">
        <v>16655</v>
      </c>
      <c r="J15394" s="123">
        <v>10</v>
      </c>
      <c r="L15394" s="18">
        <f t="shared" si="733"/>
        <v>10</v>
      </c>
      <c r="O15394" s="18">
        <f t="shared" si="731"/>
        <v>0</v>
      </c>
      <c r="P15394" s="16">
        <f t="shared" si="732"/>
        <v>10</v>
      </c>
    </row>
    <row r="15395" spans="2:16">
      <c r="B15395" s="400"/>
      <c r="D15395" s="414"/>
      <c r="F15395" s="270" t="s">
        <v>16576</v>
      </c>
      <c r="J15395" s="123">
        <v>25</v>
      </c>
      <c r="L15395" s="18">
        <f t="shared" si="733"/>
        <v>25</v>
      </c>
      <c r="O15395" s="18">
        <f t="shared" si="731"/>
        <v>0</v>
      </c>
      <c r="P15395" s="16">
        <f t="shared" si="732"/>
        <v>25</v>
      </c>
    </row>
    <row r="15396" spans="2:16">
      <c r="B15396" s="400"/>
      <c r="D15396" s="414"/>
      <c r="F15396" s="270" t="s">
        <v>16656</v>
      </c>
      <c r="J15396" s="123">
        <v>17</v>
      </c>
      <c r="L15396" s="18">
        <f t="shared" si="733"/>
        <v>17</v>
      </c>
      <c r="O15396" s="18">
        <f t="shared" si="731"/>
        <v>0</v>
      </c>
      <c r="P15396" s="16">
        <f t="shared" si="732"/>
        <v>17</v>
      </c>
    </row>
    <row r="15397" spans="2:16">
      <c r="B15397" s="400"/>
      <c r="D15397" s="414"/>
      <c r="F15397" s="270" t="s">
        <v>16657</v>
      </c>
      <c r="J15397" s="123">
        <v>34</v>
      </c>
      <c r="L15397" s="18">
        <f t="shared" si="733"/>
        <v>34</v>
      </c>
      <c r="O15397" s="18">
        <f t="shared" si="731"/>
        <v>0</v>
      </c>
      <c r="P15397" s="16">
        <f t="shared" si="732"/>
        <v>34</v>
      </c>
    </row>
    <row r="15398" spans="2:16">
      <c r="B15398" s="400"/>
      <c r="D15398" s="414"/>
      <c r="F15398" s="270" t="s">
        <v>16658</v>
      </c>
      <c r="J15398" s="123">
        <v>233</v>
      </c>
      <c r="L15398" s="18">
        <f t="shared" si="733"/>
        <v>233</v>
      </c>
      <c r="O15398" s="18">
        <f t="shared" si="731"/>
        <v>0</v>
      </c>
      <c r="P15398" s="16">
        <f t="shared" si="732"/>
        <v>233</v>
      </c>
    </row>
    <row r="15399" spans="2:16">
      <c r="B15399" s="400"/>
      <c r="D15399" s="414"/>
      <c r="F15399" s="270" t="s">
        <v>16659</v>
      </c>
      <c r="J15399" s="123">
        <v>13</v>
      </c>
      <c r="L15399" s="18">
        <f t="shared" si="733"/>
        <v>13</v>
      </c>
      <c r="O15399" s="18">
        <f t="shared" si="731"/>
        <v>0</v>
      </c>
      <c r="P15399" s="16">
        <f t="shared" si="732"/>
        <v>13</v>
      </c>
    </row>
    <row r="15400" spans="2:16">
      <c r="B15400" s="400"/>
      <c r="D15400" s="414"/>
      <c r="F15400" s="270" t="s">
        <v>16660</v>
      </c>
      <c r="J15400" s="123">
        <v>18</v>
      </c>
      <c r="L15400" s="18">
        <f t="shared" si="733"/>
        <v>18</v>
      </c>
      <c r="O15400" s="18">
        <f t="shared" si="731"/>
        <v>0</v>
      </c>
      <c r="P15400" s="16">
        <f t="shared" si="732"/>
        <v>18</v>
      </c>
    </row>
    <row r="15401" spans="2:16">
      <c r="B15401" s="400"/>
      <c r="D15401" s="414"/>
      <c r="F15401" s="270" t="s">
        <v>16661</v>
      </c>
      <c r="J15401" s="123">
        <v>13</v>
      </c>
      <c r="L15401" s="18">
        <f t="shared" si="733"/>
        <v>13</v>
      </c>
      <c r="O15401" s="18">
        <f t="shared" si="731"/>
        <v>0</v>
      </c>
      <c r="P15401" s="16">
        <f t="shared" si="732"/>
        <v>13</v>
      </c>
    </row>
    <row r="15402" spans="2:16">
      <c r="B15402" s="400"/>
      <c r="D15402" s="414"/>
      <c r="F15402" s="270" t="s">
        <v>16662</v>
      </c>
      <c r="J15402" s="123">
        <v>9</v>
      </c>
      <c r="L15402" s="18">
        <f t="shared" si="733"/>
        <v>9</v>
      </c>
      <c r="O15402" s="18">
        <f t="shared" si="731"/>
        <v>0</v>
      </c>
      <c r="P15402" s="16">
        <f t="shared" si="732"/>
        <v>9</v>
      </c>
    </row>
    <row r="15403" spans="2:16">
      <c r="B15403" s="400"/>
      <c r="D15403" s="414"/>
      <c r="F15403" s="270" t="s">
        <v>16663</v>
      </c>
      <c r="J15403" s="123">
        <v>316</v>
      </c>
      <c r="L15403" s="18">
        <f t="shared" si="733"/>
        <v>316</v>
      </c>
      <c r="O15403" s="18">
        <f t="shared" si="731"/>
        <v>0</v>
      </c>
      <c r="P15403" s="16">
        <f t="shared" si="732"/>
        <v>316</v>
      </c>
    </row>
    <row r="15404" spans="2:16">
      <c r="B15404" s="400"/>
      <c r="D15404" s="414"/>
      <c r="F15404" s="270" t="s">
        <v>16664</v>
      </c>
      <c r="J15404" s="123">
        <v>216</v>
      </c>
      <c r="L15404" s="18">
        <f t="shared" si="733"/>
        <v>216</v>
      </c>
      <c r="O15404" s="18">
        <f t="shared" si="731"/>
        <v>0</v>
      </c>
      <c r="P15404" s="16">
        <f t="shared" si="732"/>
        <v>216</v>
      </c>
    </row>
    <row r="15405" spans="2:16">
      <c r="B15405" s="400"/>
      <c r="D15405" s="414"/>
      <c r="F15405" s="270" t="s">
        <v>16665</v>
      </c>
      <c r="J15405" s="123">
        <v>49</v>
      </c>
      <c r="L15405" s="18">
        <f t="shared" si="733"/>
        <v>49</v>
      </c>
      <c r="O15405" s="18">
        <f t="shared" si="731"/>
        <v>0</v>
      </c>
      <c r="P15405" s="16">
        <f t="shared" si="732"/>
        <v>49</v>
      </c>
    </row>
    <row r="15406" spans="2:16">
      <c r="B15406" s="400"/>
      <c r="D15406" s="414"/>
      <c r="F15406" s="270" t="s">
        <v>16666</v>
      </c>
      <c r="J15406" s="123">
        <v>12</v>
      </c>
      <c r="L15406" s="18">
        <f t="shared" si="733"/>
        <v>12</v>
      </c>
      <c r="O15406" s="18">
        <f t="shared" si="731"/>
        <v>0</v>
      </c>
      <c r="P15406" s="16">
        <f t="shared" si="732"/>
        <v>12</v>
      </c>
    </row>
    <row r="15407" spans="2:16">
      <c r="B15407" s="400"/>
      <c r="D15407" s="414"/>
      <c r="F15407" s="270" t="s">
        <v>16667</v>
      </c>
      <c r="J15407" s="123">
        <v>154</v>
      </c>
      <c r="L15407" s="18">
        <f t="shared" si="733"/>
        <v>154</v>
      </c>
      <c r="O15407" s="18">
        <f t="shared" si="731"/>
        <v>0</v>
      </c>
      <c r="P15407" s="16">
        <f t="shared" si="732"/>
        <v>154</v>
      </c>
    </row>
    <row r="15408" spans="2:16">
      <c r="B15408" s="400"/>
      <c r="D15408" s="414"/>
      <c r="F15408" s="270" t="s">
        <v>16668</v>
      </c>
      <c r="J15408" s="123">
        <v>16</v>
      </c>
      <c r="L15408" s="18">
        <f t="shared" si="733"/>
        <v>16</v>
      </c>
      <c r="O15408" s="18">
        <f t="shared" si="731"/>
        <v>0</v>
      </c>
      <c r="P15408" s="16">
        <f t="shared" si="732"/>
        <v>16</v>
      </c>
    </row>
    <row r="15409" spans="2:16">
      <c r="B15409" s="400"/>
      <c r="D15409" s="414"/>
      <c r="F15409" s="270" t="s">
        <v>16669</v>
      </c>
      <c r="J15409" s="123">
        <v>20</v>
      </c>
      <c r="L15409" s="18">
        <f t="shared" si="733"/>
        <v>20</v>
      </c>
      <c r="O15409" s="18">
        <f t="shared" si="731"/>
        <v>0</v>
      </c>
      <c r="P15409" s="16">
        <f t="shared" si="732"/>
        <v>20</v>
      </c>
    </row>
    <row r="15410" spans="2:16">
      <c r="B15410" s="400"/>
      <c r="D15410" s="413" t="s">
        <v>946</v>
      </c>
      <c r="F15410" s="271" t="s">
        <v>16670</v>
      </c>
      <c r="J15410" s="124">
        <v>125</v>
      </c>
      <c r="L15410" s="18">
        <f t="shared" si="733"/>
        <v>125</v>
      </c>
      <c r="O15410" s="18">
        <f t="shared" si="731"/>
        <v>0</v>
      </c>
      <c r="P15410" s="16">
        <f t="shared" si="732"/>
        <v>125</v>
      </c>
    </row>
    <row r="15411" spans="2:16">
      <c r="B15411" s="400"/>
      <c r="D15411" s="413"/>
      <c r="F15411" s="271" t="s">
        <v>16671</v>
      </c>
      <c r="J15411" s="124">
        <v>91</v>
      </c>
      <c r="L15411" s="18">
        <f t="shared" si="733"/>
        <v>91</v>
      </c>
      <c r="O15411" s="18">
        <f t="shared" si="731"/>
        <v>0</v>
      </c>
      <c r="P15411" s="16">
        <f t="shared" si="732"/>
        <v>91</v>
      </c>
    </row>
    <row r="15412" spans="2:16">
      <c r="B15412" s="400"/>
      <c r="D15412" s="413"/>
      <c r="F15412" s="271" t="s">
        <v>15964</v>
      </c>
      <c r="J15412" s="124">
        <v>30</v>
      </c>
      <c r="L15412" s="18">
        <f t="shared" si="733"/>
        <v>30</v>
      </c>
      <c r="O15412" s="18">
        <f t="shared" si="731"/>
        <v>0</v>
      </c>
      <c r="P15412" s="16">
        <f t="shared" si="732"/>
        <v>30</v>
      </c>
    </row>
    <row r="15413" spans="2:16">
      <c r="B15413" s="400"/>
      <c r="D15413" s="413"/>
      <c r="F15413" s="271" t="s">
        <v>16672</v>
      </c>
      <c r="J15413" s="124">
        <v>28</v>
      </c>
      <c r="L15413" s="18">
        <f t="shared" si="733"/>
        <v>28</v>
      </c>
      <c r="O15413" s="18">
        <f t="shared" si="731"/>
        <v>0</v>
      </c>
      <c r="P15413" s="16">
        <f t="shared" si="732"/>
        <v>28</v>
      </c>
    </row>
    <row r="15414" spans="2:16">
      <c r="B15414" s="400"/>
      <c r="D15414" s="413"/>
      <c r="F15414" s="271" t="s">
        <v>16348</v>
      </c>
      <c r="J15414" s="124">
        <v>11</v>
      </c>
      <c r="L15414" s="18">
        <f t="shared" si="733"/>
        <v>11</v>
      </c>
      <c r="O15414" s="18">
        <f t="shared" si="731"/>
        <v>0</v>
      </c>
      <c r="P15414" s="16">
        <f t="shared" si="732"/>
        <v>11</v>
      </c>
    </row>
    <row r="15415" spans="2:16">
      <c r="B15415" s="400"/>
      <c r="D15415" s="413"/>
      <c r="F15415" s="271" t="s">
        <v>16673</v>
      </c>
      <c r="J15415" s="124">
        <v>47</v>
      </c>
      <c r="L15415" s="18">
        <f t="shared" si="733"/>
        <v>47</v>
      </c>
      <c r="O15415" s="18">
        <f t="shared" si="731"/>
        <v>0</v>
      </c>
      <c r="P15415" s="16">
        <f t="shared" si="732"/>
        <v>47</v>
      </c>
    </row>
    <row r="15416" spans="2:16">
      <c r="B15416" s="400"/>
      <c r="D15416" s="413"/>
      <c r="F15416" s="271" t="s">
        <v>16567</v>
      </c>
      <c r="J15416" s="124">
        <v>13</v>
      </c>
      <c r="L15416" s="18">
        <f t="shared" si="733"/>
        <v>13</v>
      </c>
      <c r="O15416" s="18">
        <f t="shared" si="731"/>
        <v>0</v>
      </c>
      <c r="P15416" s="16">
        <f t="shared" si="732"/>
        <v>13</v>
      </c>
    </row>
    <row r="15417" spans="2:16">
      <c r="B15417" s="400"/>
      <c r="D15417" s="413"/>
      <c r="F15417" s="271" t="s">
        <v>16674</v>
      </c>
      <c r="J15417" s="124">
        <v>21</v>
      </c>
      <c r="L15417" s="18">
        <f t="shared" si="733"/>
        <v>21</v>
      </c>
      <c r="O15417" s="18">
        <f t="shared" si="731"/>
        <v>0</v>
      </c>
      <c r="P15417" s="16">
        <f t="shared" si="732"/>
        <v>21</v>
      </c>
    </row>
    <row r="15418" spans="2:16">
      <c r="B15418" s="400"/>
      <c r="D15418" s="413"/>
      <c r="F15418" s="271" t="s">
        <v>16675</v>
      </c>
      <c r="J15418" s="124">
        <v>20</v>
      </c>
      <c r="L15418" s="18">
        <f t="shared" si="733"/>
        <v>20</v>
      </c>
      <c r="O15418" s="18">
        <f t="shared" si="731"/>
        <v>0</v>
      </c>
      <c r="P15418" s="16">
        <f t="shared" si="732"/>
        <v>20</v>
      </c>
    </row>
    <row r="15419" spans="2:16">
      <c r="B15419" s="400"/>
      <c r="D15419" s="413"/>
      <c r="F15419" s="271" t="s">
        <v>16676</v>
      </c>
      <c r="J15419" s="124">
        <v>10</v>
      </c>
      <c r="L15419" s="18">
        <f t="shared" si="733"/>
        <v>10</v>
      </c>
      <c r="O15419" s="18">
        <f t="shared" si="731"/>
        <v>0</v>
      </c>
      <c r="P15419" s="16">
        <f t="shared" si="732"/>
        <v>10</v>
      </c>
    </row>
    <row r="15420" spans="2:16">
      <c r="B15420" s="400"/>
      <c r="D15420" s="413"/>
      <c r="F15420" s="271" t="s">
        <v>16677</v>
      </c>
      <c r="J15420" s="124">
        <v>250</v>
      </c>
      <c r="L15420" s="18">
        <f t="shared" si="733"/>
        <v>250</v>
      </c>
      <c r="O15420" s="18">
        <f t="shared" si="731"/>
        <v>0</v>
      </c>
      <c r="P15420" s="16">
        <f t="shared" si="732"/>
        <v>250</v>
      </c>
    </row>
    <row r="15421" spans="2:16">
      <c r="B15421" s="400"/>
      <c r="D15421" s="413"/>
      <c r="F15421" s="271" t="s">
        <v>16678</v>
      </c>
      <c r="J15421" s="124">
        <v>15</v>
      </c>
      <c r="L15421" s="18">
        <f t="shared" si="733"/>
        <v>15</v>
      </c>
      <c r="O15421" s="18">
        <f t="shared" si="731"/>
        <v>0</v>
      </c>
      <c r="P15421" s="16">
        <f t="shared" si="732"/>
        <v>15</v>
      </c>
    </row>
    <row r="15422" spans="2:16">
      <c r="B15422" s="400"/>
      <c r="D15422" s="413"/>
      <c r="F15422" s="271" t="s">
        <v>16679</v>
      </c>
      <c r="J15422" s="124">
        <v>15</v>
      </c>
      <c r="L15422" s="18">
        <f t="shared" si="733"/>
        <v>15</v>
      </c>
      <c r="O15422" s="18">
        <f t="shared" si="731"/>
        <v>0</v>
      </c>
      <c r="P15422" s="16">
        <f t="shared" si="732"/>
        <v>15</v>
      </c>
    </row>
    <row r="15423" spans="2:16">
      <c r="B15423" s="400"/>
      <c r="D15423" s="413"/>
      <c r="F15423" s="271" t="s">
        <v>16680</v>
      </c>
      <c r="J15423" s="124">
        <v>15</v>
      </c>
      <c r="L15423" s="18">
        <f t="shared" si="733"/>
        <v>15</v>
      </c>
      <c r="O15423" s="18">
        <f t="shared" si="731"/>
        <v>0</v>
      </c>
      <c r="P15423" s="16">
        <f t="shared" si="732"/>
        <v>15</v>
      </c>
    </row>
    <row r="15424" spans="2:16" ht="25.5">
      <c r="B15424" s="400"/>
      <c r="D15424" s="413"/>
      <c r="F15424" s="271" t="s">
        <v>16681</v>
      </c>
      <c r="J15424" s="124">
        <v>119</v>
      </c>
      <c r="L15424" s="18">
        <f t="shared" si="733"/>
        <v>119</v>
      </c>
      <c r="O15424" s="18">
        <f t="shared" si="731"/>
        <v>0</v>
      </c>
      <c r="P15424" s="16">
        <f t="shared" si="732"/>
        <v>119</v>
      </c>
    </row>
    <row r="15425" spans="2:16">
      <c r="B15425" s="400"/>
      <c r="D15425" s="401" t="s">
        <v>31</v>
      </c>
      <c r="F15425" s="54" t="s">
        <v>16682</v>
      </c>
      <c r="J15425" s="104">
        <v>271</v>
      </c>
      <c r="L15425" s="18">
        <f t="shared" si="733"/>
        <v>271</v>
      </c>
      <c r="O15425" s="18">
        <f t="shared" si="731"/>
        <v>0</v>
      </c>
      <c r="P15425" s="16">
        <f t="shared" si="732"/>
        <v>271</v>
      </c>
    </row>
    <row r="15426" spans="2:16" ht="25.5">
      <c r="B15426" s="400"/>
      <c r="D15426" s="401"/>
      <c r="F15426" s="54" t="s">
        <v>16683</v>
      </c>
      <c r="J15426" s="104">
        <v>228</v>
      </c>
      <c r="L15426" s="18">
        <f t="shared" si="733"/>
        <v>228</v>
      </c>
      <c r="O15426" s="18">
        <f t="shared" si="731"/>
        <v>0</v>
      </c>
      <c r="P15426" s="16">
        <f t="shared" si="732"/>
        <v>228</v>
      </c>
    </row>
    <row r="15427" spans="2:16">
      <c r="B15427" s="400"/>
      <c r="D15427" s="401"/>
      <c r="F15427" s="54" t="s">
        <v>16684</v>
      </c>
      <c r="J15427" s="104">
        <v>49</v>
      </c>
      <c r="L15427" s="18">
        <f t="shared" si="733"/>
        <v>49</v>
      </c>
      <c r="O15427" s="18">
        <f t="shared" si="731"/>
        <v>0</v>
      </c>
      <c r="P15427" s="16">
        <f t="shared" si="732"/>
        <v>49</v>
      </c>
    </row>
    <row r="15428" spans="2:16">
      <c r="B15428" s="400"/>
      <c r="D15428" s="401"/>
      <c r="F15428" s="54" t="s">
        <v>16685</v>
      </c>
      <c r="J15428" s="104">
        <v>48</v>
      </c>
      <c r="L15428" s="18">
        <f t="shared" si="733"/>
        <v>48</v>
      </c>
      <c r="O15428" s="18">
        <f t="shared" si="731"/>
        <v>0</v>
      </c>
      <c r="P15428" s="16">
        <f t="shared" si="732"/>
        <v>48</v>
      </c>
    </row>
    <row r="15429" spans="2:16">
      <c r="B15429" s="400"/>
      <c r="D15429" s="401"/>
      <c r="F15429" s="54" t="s">
        <v>16686</v>
      </c>
      <c r="J15429" s="104">
        <v>54</v>
      </c>
      <c r="L15429" s="18">
        <f t="shared" si="733"/>
        <v>54</v>
      </c>
      <c r="O15429" s="18">
        <f t="shared" si="731"/>
        <v>0</v>
      </c>
      <c r="P15429" s="16">
        <f t="shared" si="732"/>
        <v>54</v>
      </c>
    </row>
    <row r="15430" spans="2:16">
      <c r="B15430" s="400"/>
      <c r="D15430" s="401"/>
      <c r="F15430" s="54" t="s">
        <v>16687</v>
      </c>
      <c r="J15430" s="104">
        <v>16</v>
      </c>
      <c r="L15430" s="18">
        <f t="shared" si="733"/>
        <v>16</v>
      </c>
      <c r="O15430" s="18">
        <f t="shared" si="731"/>
        <v>0</v>
      </c>
      <c r="P15430" s="16">
        <f t="shared" si="732"/>
        <v>16</v>
      </c>
    </row>
    <row r="15431" spans="2:16">
      <c r="B15431" s="400"/>
      <c r="D15431" s="401"/>
      <c r="F15431" s="54" t="s">
        <v>16688</v>
      </c>
      <c r="J15431" s="104">
        <v>29</v>
      </c>
      <c r="L15431" s="18">
        <f t="shared" si="733"/>
        <v>29</v>
      </c>
      <c r="O15431" s="18">
        <f t="shared" si="731"/>
        <v>0</v>
      </c>
      <c r="P15431" s="16">
        <f t="shared" si="732"/>
        <v>29</v>
      </c>
    </row>
    <row r="15432" spans="2:16">
      <c r="B15432" s="400"/>
      <c r="D15432" s="401"/>
      <c r="F15432" s="54" t="s">
        <v>16689</v>
      </c>
      <c r="J15432" s="104">
        <v>15</v>
      </c>
      <c r="L15432" s="18">
        <f t="shared" si="733"/>
        <v>15</v>
      </c>
      <c r="O15432" s="18">
        <f t="shared" si="731"/>
        <v>0</v>
      </c>
      <c r="P15432" s="16">
        <f t="shared" si="732"/>
        <v>15</v>
      </c>
    </row>
    <row r="15433" spans="2:16">
      <c r="B15433" s="400"/>
      <c r="D15433" s="401"/>
      <c r="F15433" s="54" t="s">
        <v>16690</v>
      </c>
      <c r="J15433" s="104">
        <v>39</v>
      </c>
      <c r="L15433" s="18">
        <f t="shared" si="733"/>
        <v>39</v>
      </c>
      <c r="O15433" s="18">
        <f t="shared" si="731"/>
        <v>0</v>
      </c>
      <c r="P15433" s="16">
        <f t="shared" si="732"/>
        <v>39</v>
      </c>
    </row>
    <row r="15434" spans="2:16">
      <c r="B15434" s="400"/>
      <c r="D15434" s="401"/>
      <c r="F15434" s="54" t="s">
        <v>16691</v>
      </c>
      <c r="J15434" s="104">
        <v>27</v>
      </c>
      <c r="L15434" s="18">
        <f t="shared" si="733"/>
        <v>27</v>
      </c>
      <c r="O15434" s="18">
        <f t="shared" si="731"/>
        <v>0</v>
      </c>
      <c r="P15434" s="16">
        <f t="shared" si="732"/>
        <v>27</v>
      </c>
    </row>
    <row r="15435" spans="2:16">
      <c r="B15435" s="400"/>
      <c r="D15435" s="401"/>
      <c r="F15435" s="54" t="s">
        <v>3718</v>
      </c>
      <c r="J15435" s="104">
        <v>129</v>
      </c>
      <c r="L15435" s="18">
        <f t="shared" si="733"/>
        <v>129</v>
      </c>
      <c r="O15435" s="18">
        <f t="shared" ref="O15435:O15498" si="734">+N15435+M15435</f>
        <v>0</v>
      </c>
      <c r="P15435" s="16">
        <f t="shared" ref="P15435:P15498" si="735">+L15435+O15435</f>
        <v>129</v>
      </c>
    </row>
    <row r="15436" spans="2:16">
      <c r="B15436" s="400"/>
      <c r="D15436" s="401"/>
      <c r="F15436" s="54" t="s">
        <v>16692</v>
      </c>
      <c r="J15436" s="104">
        <v>55</v>
      </c>
      <c r="L15436" s="18">
        <f t="shared" si="733"/>
        <v>55</v>
      </c>
      <c r="O15436" s="18">
        <f t="shared" si="734"/>
        <v>0</v>
      </c>
      <c r="P15436" s="16">
        <f t="shared" si="735"/>
        <v>55</v>
      </c>
    </row>
    <row r="15437" spans="2:16">
      <c r="B15437" s="400"/>
      <c r="D15437" s="401"/>
      <c r="F15437" s="54" t="s">
        <v>16693</v>
      </c>
      <c r="J15437" s="104">
        <v>21</v>
      </c>
      <c r="L15437" s="18">
        <f t="shared" si="733"/>
        <v>21</v>
      </c>
      <c r="O15437" s="18">
        <f t="shared" si="734"/>
        <v>0</v>
      </c>
      <c r="P15437" s="16">
        <f t="shared" si="735"/>
        <v>21</v>
      </c>
    </row>
    <row r="15438" spans="2:16">
      <c r="B15438" s="400"/>
      <c r="D15438" s="401"/>
      <c r="F15438" s="54" t="s">
        <v>16694</v>
      </c>
      <c r="J15438" s="104">
        <v>248</v>
      </c>
      <c r="L15438" s="18">
        <f t="shared" si="733"/>
        <v>248</v>
      </c>
      <c r="O15438" s="18">
        <f t="shared" si="734"/>
        <v>0</v>
      </c>
      <c r="P15438" s="16">
        <f t="shared" si="735"/>
        <v>248</v>
      </c>
    </row>
    <row r="15439" spans="2:16">
      <c r="B15439" s="400"/>
      <c r="D15439" s="401"/>
      <c r="F15439" s="54" t="s">
        <v>16695</v>
      </c>
      <c r="J15439" s="104">
        <v>14</v>
      </c>
      <c r="L15439" s="18">
        <f t="shared" ref="L15439:L15502" si="736">+J15439+K15439</f>
        <v>14</v>
      </c>
      <c r="O15439" s="18">
        <f t="shared" si="734"/>
        <v>0</v>
      </c>
      <c r="P15439" s="16">
        <f t="shared" si="735"/>
        <v>14</v>
      </c>
    </row>
    <row r="15440" spans="2:16">
      <c r="B15440" s="400"/>
      <c r="D15440" s="401"/>
      <c r="F15440" s="54" t="s">
        <v>16696</v>
      </c>
      <c r="J15440" s="104">
        <v>34</v>
      </c>
      <c r="L15440" s="18">
        <f t="shared" si="736"/>
        <v>34</v>
      </c>
      <c r="O15440" s="18">
        <f t="shared" si="734"/>
        <v>0</v>
      </c>
      <c r="P15440" s="16">
        <f t="shared" si="735"/>
        <v>34</v>
      </c>
    </row>
    <row r="15441" spans="2:16">
      <c r="B15441" s="400"/>
      <c r="D15441" s="401"/>
      <c r="F15441" s="54" t="s">
        <v>16697</v>
      </c>
      <c r="J15441" s="104">
        <v>42</v>
      </c>
      <c r="L15441" s="18">
        <f t="shared" si="736"/>
        <v>42</v>
      </c>
      <c r="O15441" s="18">
        <f t="shared" si="734"/>
        <v>0</v>
      </c>
      <c r="P15441" s="16">
        <f t="shared" si="735"/>
        <v>42</v>
      </c>
    </row>
    <row r="15442" spans="2:16">
      <c r="B15442" s="400"/>
      <c r="D15442" s="401"/>
      <c r="F15442" s="54" t="s">
        <v>16698</v>
      </c>
      <c r="J15442" s="104">
        <v>481</v>
      </c>
      <c r="L15442" s="18">
        <f t="shared" si="736"/>
        <v>481</v>
      </c>
      <c r="O15442" s="18">
        <f t="shared" si="734"/>
        <v>0</v>
      </c>
      <c r="P15442" s="16">
        <f t="shared" si="735"/>
        <v>481</v>
      </c>
    </row>
    <row r="15443" spans="2:16">
      <c r="B15443" s="400"/>
      <c r="D15443" s="401"/>
      <c r="F15443" s="54" t="s">
        <v>16699</v>
      </c>
      <c r="J15443" s="104">
        <v>25</v>
      </c>
      <c r="L15443" s="18">
        <f t="shared" si="736"/>
        <v>25</v>
      </c>
      <c r="O15443" s="18">
        <f t="shared" si="734"/>
        <v>0</v>
      </c>
      <c r="P15443" s="16">
        <f t="shared" si="735"/>
        <v>25</v>
      </c>
    </row>
    <row r="15444" spans="2:16">
      <c r="B15444" s="400"/>
      <c r="D15444" s="401"/>
      <c r="F15444" s="54" t="s">
        <v>16700</v>
      </c>
      <c r="J15444" s="104">
        <v>18</v>
      </c>
      <c r="L15444" s="18">
        <f t="shared" si="736"/>
        <v>18</v>
      </c>
      <c r="O15444" s="18">
        <f t="shared" si="734"/>
        <v>0</v>
      </c>
      <c r="P15444" s="16">
        <f t="shared" si="735"/>
        <v>18</v>
      </c>
    </row>
    <row r="15445" spans="2:16">
      <c r="B15445" s="400"/>
      <c r="D15445" s="401"/>
      <c r="F15445" s="54" t="s">
        <v>16701</v>
      </c>
      <c r="J15445" s="104">
        <v>42</v>
      </c>
      <c r="L15445" s="18">
        <f t="shared" si="736"/>
        <v>42</v>
      </c>
      <c r="O15445" s="18">
        <f t="shared" si="734"/>
        <v>0</v>
      </c>
      <c r="P15445" s="16">
        <f t="shared" si="735"/>
        <v>42</v>
      </c>
    </row>
    <row r="15446" spans="2:16">
      <c r="B15446" s="400"/>
      <c r="D15446" s="401"/>
      <c r="F15446" s="54" t="s">
        <v>16702</v>
      </c>
      <c r="J15446" s="104">
        <v>119</v>
      </c>
      <c r="L15446" s="18">
        <f t="shared" si="736"/>
        <v>119</v>
      </c>
      <c r="O15446" s="18">
        <f t="shared" si="734"/>
        <v>0</v>
      </c>
      <c r="P15446" s="16">
        <f t="shared" si="735"/>
        <v>119</v>
      </c>
    </row>
    <row r="15447" spans="2:16">
      <c r="B15447" s="400"/>
      <c r="D15447" s="401"/>
      <c r="F15447" s="54" t="s">
        <v>16703</v>
      </c>
      <c r="J15447" s="104">
        <v>71</v>
      </c>
      <c r="L15447" s="18">
        <f t="shared" si="736"/>
        <v>71</v>
      </c>
      <c r="O15447" s="18">
        <f t="shared" si="734"/>
        <v>0</v>
      </c>
      <c r="P15447" s="16">
        <f t="shared" si="735"/>
        <v>71</v>
      </c>
    </row>
    <row r="15448" spans="2:16">
      <c r="B15448" s="400"/>
      <c r="D15448" s="401"/>
      <c r="F15448" s="54" t="s">
        <v>16704</v>
      </c>
      <c r="J15448" s="104">
        <v>64</v>
      </c>
      <c r="L15448" s="18">
        <f t="shared" si="736"/>
        <v>64</v>
      </c>
      <c r="O15448" s="18">
        <f t="shared" si="734"/>
        <v>0</v>
      </c>
      <c r="P15448" s="16">
        <f t="shared" si="735"/>
        <v>64</v>
      </c>
    </row>
    <row r="15449" spans="2:16">
      <c r="B15449" s="400"/>
      <c r="D15449" s="401"/>
      <c r="F15449" s="54" t="s">
        <v>16705</v>
      </c>
      <c r="J15449" s="104">
        <v>18</v>
      </c>
      <c r="L15449" s="18">
        <f t="shared" si="736"/>
        <v>18</v>
      </c>
      <c r="O15449" s="18">
        <f t="shared" si="734"/>
        <v>0</v>
      </c>
      <c r="P15449" s="16">
        <f t="shared" si="735"/>
        <v>18</v>
      </c>
    </row>
    <row r="15450" spans="2:16">
      <c r="B15450" s="400"/>
      <c r="D15450" s="401"/>
      <c r="F15450" s="54" t="s">
        <v>16706</v>
      </c>
      <c r="J15450" s="104">
        <v>9</v>
      </c>
      <c r="L15450" s="18">
        <f t="shared" si="736"/>
        <v>9</v>
      </c>
      <c r="O15450" s="18">
        <f t="shared" si="734"/>
        <v>0</v>
      </c>
      <c r="P15450" s="16">
        <f t="shared" si="735"/>
        <v>9</v>
      </c>
    </row>
    <row r="15451" spans="2:16">
      <c r="B15451" s="400"/>
      <c r="D15451" s="401"/>
      <c r="F15451" s="54" t="s">
        <v>16707</v>
      </c>
      <c r="J15451" s="104">
        <v>11</v>
      </c>
      <c r="L15451" s="18">
        <f t="shared" si="736"/>
        <v>11</v>
      </c>
      <c r="O15451" s="18">
        <f t="shared" si="734"/>
        <v>0</v>
      </c>
      <c r="P15451" s="16">
        <f t="shared" si="735"/>
        <v>11</v>
      </c>
    </row>
    <row r="15452" spans="2:16">
      <c r="B15452" s="400"/>
      <c r="D15452" s="401"/>
      <c r="F15452" s="54" t="s">
        <v>16708</v>
      </c>
      <c r="J15452" s="104">
        <v>16</v>
      </c>
      <c r="L15452" s="18">
        <f t="shared" si="736"/>
        <v>16</v>
      </c>
      <c r="O15452" s="18">
        <f t="shared" si="734"/>
        <v>0</v>
      </c>
      <c r="P15452" s="16">
        <f t="shared" si="735"/>
        <v>16</v>
      </c>
    </row>
    <row r="15453" spans="2:16">
      <c r="B15453" s="400"/>
      <c r="D15453" s="401"/>
      <c r="F15453" s="54" t="s">
        <v>16709</v>
      </c>
      <c r="J15453" s="104">
        <v>10</v>
      </c>
      <c r="L15453" s="18">
        <f t="shared" si="736"/>
        <v>10</v>
      </c>
      <c r="O15453" s="18">
        <f t="shared" si="734"/>
        <v>0</v>
      </c>
      <c r="P15453" s="16">
        <f t="shared" si="735"/>
        <v>10</v>
      </c>
    </row>
    <row r="15454" spans="2:16">
      <c r="B15454" s="400"/>
      <c r="D15454" s="401"/>
      <c r="F15454" s="54" t="s">
        <v>16710</v>
      </c>
      <c r="J15454" s="104">
        <v>67</v>
      </c>
      <c r="L15454" s="18">
        <f t="shared" si="736"/>
        <v>67</v>
      </c>
      <c r="O15454" s="18">
        <f t="shared" si="734"/>
        <v>0</v>
      </c>
      <c r="P15454" s="16">
        <f t="shared" si="735"/>
        <v>67</v>
      </c>
    </row>
    <row r="15455" spans="2:16">
      <c r="B15455" s="400"/>
      <c r="D15455" s="401"/>
      <c r="F15455" s="54" t="s">
        <v>16711</v>
      </c>
      <c r="J15455" s="104">
        <v>212</v>
      </c>
      <c r="L15455" s="18">
        <f t="shared" si="736"/>
        <v>212</v>
      </c>
      <c r="O15455" s="18">
        <f t="shared" si="734"/>
        <v>0</v>
      </c>
      <c r="P15455" s="16">
        <f t="shared" si="735"/>
        <v>212</v>
      </c>
    </row>
    <row r="15456" spans="2:16">
      <c r="B15456" s="400"/>
      <c r="D15456" s="401"/>
      <c r="F15456" s="54" t="s">
        <v>16712</v>
      </c>
      <c r="J15456" s="104">
        <v>20</v>
      </c>
      <c r="L15456" s="18">
        <f t="shared" si="736"/>
        <v>20</v>
      </c>
      <c r="O15456" s="18">
        <f t="shared" si="734"/>
        <v>0</v>
      </c>
      <c r="P15456" s="16">
        <f t="shared" si="735"/>
        <v>20</v>
      </c>
    </row>
    <row r="15457" spans="2:16">
      <c r="B15457" s="400"/>
      <c r="D15457" s="401"/>
      <c r="F15457" s="54" t="s">
        <v>16713</v>
      </c>
      <c r="J15457" s="104">
        <v>53</v>
      </c>
      <c r="L15457" s="18">
        <f t="shared" si="736"/>
        <v>53</v>
      </c>
      <c r="O15457" s="18">
        <f t="shared" si="734"/>
        <v>0</v>
      </c>
      <c r="P15457" s="16">
        <f t="shared" si="735"/>
        <v>53</v>
      </c>
    </row>
    <row r="15458" spans="2:16">
      <c r="B15458" s="400"/>
      <c r="D15458" s="401"/>
      <c r="F15458" s="54" t="s">
        <v>16714</v>
      </c>
      <c r="J15458" s="104">
        <v>60</v>
      </c>
      <c r="L15458" s="18">
        <f t="shared" si="736"/>
        <v>60</v>
      </c>
      <c r="O15458" s="18">
        <f t="shared" si="734"/>
        <v>0</v>
      </c>
      <c r="P15458" s="16">
        <f t="shared" si="735"/>
        <v>60</v>
      </c>
    </row>
    <row r="15459" spans="2:16">
      <c r="B15459" s="400"/>
      <c r="D15459" s="401"/>
      <c r="F15459" s="54" t="s">
        <v>16715</v>
      </c>
      <c r="J15459" s="104">
        <v>69</v>
      </c>
      <c r="L15459" s="18">
        <f t="shared" si="736"/>
        <v>69</v>
      </c>
      <c r="O15459" s="18">
        <f t="shared" si="734"/>
        <v>0</v>
      </c>
      <c r="P15459" s="16">
        <f t="shared" si="735"/>
        <v>69</v>
      </c>
    </row>
    <row r="15460" spans="2:16">
      <c r="B15460" s="400"/>
      <c r="D15460" s="401"/>
      <c r="F15460" s="54" t="s">
        <v>16716</v>
      </c>
      <c r="J15460" s="104">
        <v>21</v>
      </c>
      <c r="L15460" s="18">
        <f t="shared" si="736"/>
        <v>21</v>
      </c>
      <c r="O15460" s="18">
        <f t="shared" si="734"/>
        <v>0</v>
      </c>
      <c r="P15460" s="16">
        <f t="shared" si="735"/>
        <v>21</v>
      </c>
    </row>
    <row r="15461" spans="2:16">
      <c r="B15461" s="400"/>
      <c r="D15461" s="401"/>
      <c r="F15461" s="54" t="s">
        <v>16717</v>
      </c>
      <c r="J15461" s="104">
        <v>43</v>
      </c>
      <c r="L15461" s="18">
        <f t="shared" si="736"/>
        <v>43</v>
      </c>
      <c r="O15461" s="18">
        <f t="shared" si="734"/>
        <v>0</v>
      </c>
      <c r="P15461" s="16">
        <f t="shared" si="735"/>
        <v>43</v>
      </c>
    </row>
    <row r="15462" spans="2:16">
      <c r="B15462" s="400"/>
      <c r="D15462" s="401"/>
      <c r="F15462" s="54" t="s">
        <v>16718</v>
      </c>
      <c r="J15462" s="104">
        <v>182</v>
      </c>
      <c r="L15462" s="18">
        <f t="shared" si="736"/>
        <v>182</v>
      </c>
      <c r="O15462" s="18">
        <f t="shared" si="734"/>
        <v>0</v>
      </c>
      <c r="P15462" s="16">
        <f t="shared" si="735"/>
        <v>182</v>
      </c>
    </row>
    <row r="15463" spans="2:16">
      <c r="B15463" s="400"/>
      <c r="D15463" s="401"/>
      <c r="F15463" s="54" t="s">
        <v>16719</v>
      </c>
      <c r="J15463" s="104">
        <v>42</v>
      </c>
      <c r="L15463" s="18">
        <f t="shared" si="736"/>
        <v>42</v>
      </c>
      <c r="O15463" s="18">
        <f t="shared" si="734"/>
        <v>0</v>
      </c>
      <c r="P15463" s="16">
        <f t="shared" si="735"/>
        <v>42</v>
      </c>
    </row>
    <row r="15464" spans="2:16">
      <c r="B15464" s="400"/>
      <c r="D15464" s="401"/>
      <c r="F15464" s="54" t="s">
        <v>16720</v>
      </c>
      <c r="J15464" s="104">
        <v>60</v>
      </c>
      <c r="L15464" s="18">
        <f t="shared" si="736"/>
        <v>60</v>
      </c>
      <c r="O15464" s="18">
        <f t="shared" si="734"/>
        <v>0</v>
      </c>
      <c r="P15464" s="16">
        <f t="shared" si="735"/>
        <v>60</v>
      </c>
    </row>
    <row r="15465" spans="2:16">
      <c r="B15465" s="400"/>
      <c r="D15465" s="401"/>
      <c r="F15465" s="54" t="s">
        <v>16721</v>
      </c>
      <c r="J15465" s="104">
        <v>128</v>
      </c>
      <c r="L15465" s="18">
        <f t="shared" si="736"/>
        <v>128</v>
      </c>
      <c r="O15465" s="18">
        <f t="shared" si="734"/>
        <v>0</v>
      </c>
      <c r="P15465" s="16">
        <f t="shared" si="735"/>
        <v>128</v>
      </c>
    </row>
    <row r="15466" spans="2:16">
      <c r="B15466" s="400"/>
      <c r="D15466" s="401"/>
      <c r="F15466" s="54" t="s">
        <v>16722</v>
      </c>
      <c r="J15466" s="104">
        <v>119</v>
      </c>
      <c r="L15466" s="18">
        <f t="shared" si="736"/>
        <v>119</v>
      </c>
      <c r="O15466" s="18">
        <f t="shared" si="734"/>
        <v>0</v>
      </c>
      <c r="P15466" s="16">
        <f t="shared" si="735"/>
        <v>119</v>
      </c>
    </row>
    <row r="15467" spans="2:16">
      <c r="B15467" s="400"/>
      <c r="D15467" s="401"/>
      <c r="F15467" s="54" t="s">
        <v>16723</v>
      </c>
      <c r="J15467" s="104">
        <v>20</v>
      </c>
      <c r="L15467" s="18">
        <f t="shared" si="736"/>
        <v>20</v>
      </c>
      <c r="O15467" s="18">
        <f t="shared" si="734"/>
        <v>0</v>
      </c>
      <c r="P15467" s="16">
        <f t="shared" si="735"/>
        <v>20</v>
      </c>
    </row>
    <row r="15468" spans="2:16">
      <c r="B15468" s="400"/>
      <c r="D15468" s="401"/>
      <c r="F15468" s="54" t="s">
        <v>16724</v>
      </c>
      <c r="J15468" s="104">
        <v>26</v>
      </c>
      <c r="L15468" s="18">
        <f t="shared" si="736"/>
        <v>26</v>
      </c>
      <c r="O15468" s="18">
        <f t="shared" si="734"/>
        <v>0</v>
      </c>
      <c r="P15468" s="16">
        <f t="shared" si="735"/>
        <v>26</v>
      </c>
    </row>
    <row r="15469" spans="2:16">
      <c r="B15469" s="400"/>
      <c r="D15469" s="401"/>
      <c r="F15469" s="54" t="s">
        <v>16725</v>
      </c>
      <c r="J15469" s="104">
        <v>48</v>
      </c>
      <c r="L15469" s="18">
        <f t="shared" si="736"/>
        <v>48</v>
      </c>
      <c r="O15469" s="18">
        <f t="shared" si="734"/>
        <v>0</v>
      </c>
      <c r="P15469" s="16">
        <f t="shared" si="735"/>
        <v>48</v>
      </c>
    </row>
    <row r="15470" spans="2:16">
      <c r="B15470" s="400"/>
      <c r="D15470" s="401"/>
      <c r="F15470" s="54" t="s">
        <v>16726</v>
      </c>
      <c r="J15470" s="104">
        <v>33</v>
      </c>
      <c r="L15470" s="18">
        <f t="shared" si="736"/>
        <v>33</v>
      </c>
      <c r="O15470" s="18">
        <f t="shared" si="734"/>
        <v>0</v>
      </c>
      <c r="P15470" s="16">
        <f t="shared" si="735"/>
        <v>33</v>
      </c>
    </row>
    <row r="15471" spans="2:16">
      <c r="B15471" s="400"/>
      <c r="D15471" s="401"/>
      <c r="F15471" s="54" t="s">
        <v>16727</v>
      </c>
      <c r="J15471" s="104">
        <v>190</v>
      </c>
      <c r="L15471" s="18">
        <f t="shared" si="736"/>
        <v>190</v>
      </c>
      <c r="O15471" s="18">
        <f t="shared" si="734"/>
        <v>0</v>
      </c>
      <c r="P15471" s="16">
        <f t="shared" si="735"/>
        <v>190</v>
      </c>
    </row>
    <row r="15472" spans="2:16">
      <c r="B15472" s="400"/>
      <c r="D15472" s="401"/>
      <c r="F15472" s="54" t="s">
        <v>16728</v>
      </c>
      <c r="J15472" s="104">
        <v>17</v>
      </c>
      <c r="L15472" s="18">
        <f t="shared" si="736"/>
        <v>17</v>
      </c>
      <c r="O15472" s="18">
        <f t="shared" si="734"/>
        <v>0</v>
      </c>
      <c r="P15472" s="16">
        <f t="shared" si="735"/>
        <v>17</v>
      </c>
    </row>
    <row r="15473" spans="2:16" ht="25.5">
      <c r="B15473" s="400"/>
      <c r="D15473" s="401"/>
      <c r="F15473" s="54" t="s">
        <v>16729</v>
      </c>
      <c r="J15473" s="104">
        <v>62</v>
      </c>
      <c r="L15473" s="18">
        <f t="shared" si="736"/>
        <v>62</v>
      </c>
      <c r="O15473" s="18">
        <f t="shared" si="734"/>
        <v>0</v>
      </c>
      <c r="P15473" s="16">
        <f t="shared" si="735"/>
        <v>62</v>
      </c>
    </row>
    <row r="15474" spans="2:16">
      <c r="B15474" s="400"/>
      <c r="D15474" s="401"/>
      <c r="F15474" s="54" t="s">
        <v>16730</v>
      </c>
      <c r="J15474" s="104">
        <v>43</v>
      </c>
      <c r="L15474" s="18">
        <f t="shared" si="736"/>
        <v>43</v>
      </c>
      <c r="O15474" s="18">
        <f t="shared" si="734"/>
        <v>0</v>
      </c>
      <c r="P15474" s="16">
        <f t="shared" si="735"/>
        <v>43</v>
      </c>
    </row>
    <row r="15475" spans="2:16">
      <c r="B15475" s="400"/>
      <c r="D15475" s="401"/>
      <c r="F15475" s="54" t="s">
        <v>16731</v>
      </c>
      <c r="J15475" s="104">
        <v>112</v>
      </c>
      <c r="L15475" s="18">
        <f t="shared" si="736"/>
        <v>112</v>
      </c>
      <c r="O15475" s="18">
        <f t="shared" si="734"/>
        <v>0</v>
      </c>
      <c r="P15475" s="16">
        <f t="shared" si="735"/>
        <v>112</v>
      </c>
    </row>
    <row r="15476" spans="2:16">
      <c r="B15476" s="400"/>
      <c r="D15476" s="401"/>
      <c r="F15476" s="54" t="s">
        <v>16732</v>
      </c>
      <c r="J15476" s="104">
        <v>106</v>
      </c>
      <c r="L15476" s="18">
        <f t="shared" si="736"/>
        <v>106</v>
      </c>
      <c r="O15476" s="18">
        <f t="shared" si="734"/>
        <v>0</v>
      </c>
      <c r="P15476" s="16">
        <f t="shared" si="735"/>
        <v>106</v>
      </c>
    </row>
    <row r="15477" spans="2:16">
      <c r="B15477" s="400"/>
      <c r="D15477" s="401"/>
      <c r="F15477" s="54" t="s">
        <v>16733</v>
      </c>
      <c r="J15477" s="104">
        <v>20</v>
      </c>
      <c r="L15477" s="18">
        <f t="shared" si="736"/>
        <v>20</v>
      </c>
      <c r="O15477" s="18">
        <f t="shared" si="734"/>
        <v>0</v>
      </c>
      <c r="P15477" s="16">
        <f t="shared" si="735"/>
        <v>20</v>
      </c>
    </row>
    <row r="15478" spans="2:16">
      <c r="B15478" s="400"/>
      <c r="D15478" s="401"/>
      <c r="F15478" s="54" t="s">
        <v>16734</v>
      </c>
      <c r="J15478" s="104">
        <v>81</v>
      </c>
      <c r="L15478" s="18">
        <f t="shared" si="736"/>
        <v>81</v>
      </c>
      <c r="O15478" s="18">
        <f t="shared" si="734"/>
        <v>0</v>
      </c>
      <c r="P15478" s="16">
        <f t="shared" si="735"/>
        <v>81</v>
      </c>
    </row>
    <row r="15479" spans="2:16">
      <c r="B15479" s="400"/>
      <c r="D15479" s="401"/>
      <c r="F15479" s="54" t="s">
        <v>16735</v>
      </c>
      <c r="J15479" s="104">
        <v>677</v>
      </c>
      <c r="L15479" s="18">
        <f t="shared" si="736"/>
        <v>677</v>
      </c>
      <c r="O15479" s="18">
        <f t="shared" si="734"/>
        <v>0</v>
      </c>
      <c r="P15479" s="16">
        <f t="shared" si="735"/>
        <v>677</v>
      </c>
    </row>
    <row r="15480" spans="2:16">
      <c r="B15480" s="400"/>
      <c r="D15480" s="401"/>
      <c r="F15480" s="54" t="s">
        <v>16736</v>
      </c>
      <c r="J15480" s="104">
        <v>82</v>
      </c>
      <c r="L15480" s="18">
        <f t="shared" si="736"/>
        <v>82</v>
      </c>
      <c r="O15480" s="18">
        <f t="shared" si="734"/>
        <v>0</v>
      </c>
      <c r="P15480" s="16">
        <f t="shared" si="735"/>
        <v>82</v>
      </c>
    </row>
    <row r="15481" spans="2:16">
      <c r="B15481" s="400"/>
      <c r="D15481" s="401"/>
      <c r="F15481" s="54" t="s">
        <v>16737</v>
      </c>
      <c r="J15481" s="104">
        <v>78</v>
      </c>
      <c r="L15481" s="18">
        <f t="shared" si="736"/>
        <v>78</v>
      </c>
      <c r="O15481" s="18">
        <f t="shared" si="734"/>
        <v>0</v>
      </c>
      <c r="P15481" s="16">
        <f t="shared" si="735"/>
        <v>78</v>
      </c>
    </row>
    <row r="15482" spans="2:16" ht="25.5">
      <c r="B15482" s="400"/>
      <c r="D15482" s="401"/>
      <c r="F15482" s="54" t="s">
        <v>16738</v>
      </c>
      <c r="J15482" s="104">
        <v>317</v>
      </c>
      <c r="L15482" s="18">
        <f t="shared" si="736"/>
        <v>317</v>
      </c>
      <c r="O15482" s="18">
        <f t="shared" si="734"/>
        <v>0</v>
      </c>
      <c r="P15482" s="16">
        <f t="shared" si="735"/>
        <v>317</v>
      </c>
    </row>
    <row r="15483" spans="2:16">
      <c r="B15483" s="400"/>
      <c r="D15483" s="401"/>
      <c r="F15483" s="54" t="s">
        <v>16739</v>
      </c>
      <c r="J15483" s="104">
        <v>52</v>
      </c>
      <c r="L15483" s="18">
        <f t="shared" si="736"/>
        <v>52</v>
      </c>
      <c r="O15483" s="18">
        <f t="shared" si="734"/>
        <v>0</v>
      </c>
      <c r="P15483" s="16">
        <f t="shared" si="735"/>
        <v>52</v>
      </c>
    </row>
    <row r="15484" spans="2:16">
      <c r="B15484" s="400"/>
      <c r="D15484" s="401"/>
      <c r="F15484" s="54" t="s">
        <v>16740</v>
      </c>
      <c r="J15484" s="104">
        <v>17</v>
      </c>
      <c r="L15484" s="18">
        <f t="shared" si="736"/>
        <v>17</v>
      </c>
      <c r="O15484" s="18">
        <f t="shared" si="734"/>
        <v>0</v>
      </c>
      <c r="P15484" s="16">
        <f t="shared" si="735"/>
        <v>17</v>
      </c>
    </row>
    <row r="15485" spans="2:16">
      <c r="B15485" s="400"/>
      <c r="D15485" s="401"/>
      <c r="F15485" s="54" t="s">
        <v>16741</v>
      </c>
      <c r="J15485" s="104">
        <v>16</v>
      </c>
      <c r="L15485" s="18">
        <f t="shared" si="736"/>
        <v>16</v>
      </c>
      <c r="O15485" s="18">
        <f t="shared" si="734"/>
        <v>0</v>
      </c>
      <c r="P15485" s="16">
        <f t="shared" si="735"/>
        <v>16</v>
      </c>
    </row>
    <row r="15486" spans="2:16">
      <c r="B15486" s="400"/>
      <c r="D15486" s="401"/>
      <c r="F15486" s="54" t="s">
        <v>16742</v>
      </c>
      <c r="J15486" s="104">
        <v>20</v>
      </c>
      <c r="L15486" s="18">
        <f t="shared" si="736"/>
        <v>20</v>
      </c>
      <c r="O15486" s="18">
        <f t="shared" si="734"/>
        <v>0</v>
      </c>
      <c r="P15486" s="16">
        <f t="shared" si="735"/>
        <v>20</v>
      </c>
    </row>
    <row r="15487" spans="2:16">
      <c r="B15487" s="400"/>
      <c r="D15487" s="401"/>
      <c r="F15487" s="54" t="s">
        <v>16743</v>
      </c>
      <c r="J15487" s="104">
        <v>128</v>
      </c>
      <c r="L15487" s="18">
        <f t="shared" si="736"/>
        <v>128</v>
      </c>
      <c r="O15487" s="18">
        <f t="shared" si="734"/>
        <v>0</v>
      </c>
      <c r="P15487" s="16">
        <f t="shared" si="735"/>
        <v>128</v>
      </c>
    </row>
    <row r="15488" spans="2:16">
      <c r="B15488" s="400"/>
      <c r="D15488" s="401"/>
      <c r="F15488" s="54" t="s">
        <v>16744</v>
      </c>
      <c r="J15488" s="104">
        <v>36</v>
      </c>
      <c r="L15488" s="18">
        <f t="shared" si="736"/>
        <v>36</v>
      </c>
      <c r="O15488" s="18">
        <f t="shared" si="734"/>
        <v>0</v>
      </c>
      <c r="P15488" s="16">
        <f t="shared" si="735"/>
        <v>36</v>
      </c>
    </row>
    <row r="15489" spans="2:16">
      <c r="B15489" s="400"/>
      <c r="D15489" s="401"/>
      <c r="F15489" s="54" t="s">
        <v>16745</v>
      </c>
      <c r="J15489" s="104">
        <v>90</v>
      </c>
      <c r="L15489" s="18">
        <f t="shared" si="736"/>
        <v>90</v>
      </c>
      <c r="O15489" s="18">
        <f t="shared" si="734"/>
        <v>0</v>
      </c>
      <c r="P15489" s="16">
        <f t="shared" si="735"/>
        <v>90</v>
      </c>
    </row>
    <row r="15490" spans="2:16">
      <c r="B15490" s="400"/>
      <c r="D15490" s="401"/>
      <c r="F15490" s="54" t="s">
        <v>16746</v>
      </c>
      <c r="J15490" s="104">
        <v>196</v>
      </c>
      <c r="L15490" s="18">
        <f t="shared" si="736"/>
        <v>196</v>
      </c>
      <c r="O15490" s="18">
        <f t="shared" si="734"/>
        <v>0</v>
      </c>
      <c r="P15490" s="16">
        <f t="shared" si="735"/>
        <v>196</v>
      </c>
    </row>
    <row r="15491" spans="2:16">
      <c r="B15491" s="400"/>
      <c r="D15491" s="401"/>
      <c r="F15491" s="54" t="s">
        <v>16747</v>
      </c>
      <c r="J15491" s="104">
        <v>60</v>
      </c>
      <c r="L15491" s="18">
        <f t="shared" si="736"/>
        <v>60</v>
      </c>
      <c r="O15491" s="18">
        <f t="shared" si="734"/>
        <v>0</v>
      </c>
      <c r="P15491" s="16">
        <f t="shared" si="735"/>
        <v>60</v>
      </c>
    </row>
    <row r="15492" spans="2:16">
      <c r="B15492" s="400"/>
      <c r="D15492" s="401"/>
      <c r="F15492" s="54" t="s">
        <v>16748</v>
      </c>
      <c r="J15492" s="104">
        <v>86</v>
      </c>
      <c r="L15492" s="18">
        <f t="shared" si="736"/>
        <v>86</v>
      </c>
      <c r="O15492" s="18">
        <f t="shared" si="734"/>
        <v>0</v>
      </c>
      <c r="P15492" s="16">
        <f t="shared" si="735"/>
        <v>86</v>
      </c>
    </row>
    <row r="15493" spans="2:16">
      <c r="B15493" s="400"/>
      <c r="D15493" s="401"/>
      <c r="F15493" s="54" t="s">
        <v>16749</v>
      </c>
      <c r="J15493" s="104">
        <v>82</v>
      </c>
      <c r="L15493" s="18">
        <f t="shared" si="736"/>
        <v>82</v>
      </c>
      <c r="O15493" s="18">
        <f t="shared" si="734"/>
        <v>0</v>
      </c>
      <c r="P15493" s="16">
        <f t="shared" si="735"/>
        <v>82</v>
      </c>
    </row>
    <row r="15494" spans="2:16">
      <c r="B15494" s="400"/>
      <c r="D15494" s="401"/>
      <c r="F15494" s="54" t="s">
        <v>16750</v>
      </c>
      <c r="J15494" s="104">
        <v>230</v>
      </c>
      <c r="L15494" s="18">
        <f t="shared" si="736"/>
        <v>230</v>
      </c>
      <c r="O15494" s="18">
        <f t="shared" si="734"/>
        <v>0</v>
      </c>
      <c r="P15494" s="16">
        <f t="shared" si="735"/>
        <v>230</v>
      </c>
    </row>
    <row r="15495" spans="2:16">
      <c r="B15495" s="400"/>
      <c r="D15495" s="401"/>
      <c r="F15495" s="54" t="s">
        <v>16751</v>
      </c>
      <c r="J15495" s="104">
        <v>72</v>
      </c>
      <c r="L15495" s="18">
        <f t="shared" si="736"/>
        <v>72</v>
      </c>
      <c r="O15495" s="18">
        <f t="shared" si="734"/>
        <v>0</v>
      </c>
      <c r="P15495" s="16">
        <f t="shared" si="735"/>
        <v>72</v>
      </c>
    </row>
    <row r="15496" spans="2:16">
      <c r="B15496" s="400"/>
      <c r="D15496" s="401"/>
      <c r="F15496" s="54" t="s">
        <v>16752</v>
      </c>
      <c r="J15496" s="104">
        <v>90</v>
      </c>
      <c r="L15496" s="18">
        <f t="shared" si="736"/>
        <v>90</v>
      </c>
      <c r="O15496" s="18">
        <f t="shared" si="734"/>
        <v>0</v>
      </c>
      <c r="P15496" s="16">
        <f t="shared" si="735"/>
        <v>90</v>
      </c>
    </row>
    <row r="15497" spans="2:16">
      <c r="B15497" s="400"/>
      <c r="D15497" s="401"/>
      <c r="F15497" s="54" t="s">
        <v>16753</v>
      </c>
      <c r="J15497" s="104">
        <v>33</v>
      </c>
      <c r="L15497" s="18">
        <f t="shared" si="736"/>
        <v>33</v>
      </c>
      <c r="O15497" s="18">
        <f t="shared" si="734"/>
        <v>0</v>
      </c>
      <c r="P15497" s="16">
        <f t="shared" si="735"/>
        <v>33</v>
      </c>
    </row>
    <row r="15498" spans="2:16">
      <c r="B15498" s="400"/>
      <c r="D15498" s="401"/>
      <c r="F15498" s="54" t="s">
        <v>16754</v>
      </c>
      <c r="J15498" s="104">
        <v>138</v>
      </c>
      <c r="L15498" s="18">
        <f t="shared" si="736"/>
        <v>138</v>
      </c>
      <c r="O15498" s="18">
        <f t="shared" si="734"/>
        <v>0</v>
      </c>
      <c r="P15498" s="16">
        <f t="shared" si="735"/>
        <v>138</v>
      </c>
    </row>
    <row r="15499" spans="2:16">
      <c r="B15499" s="400"/>
      <c r="D15499" s="401"/>
      <c r="F15499" s="54" t="s">
        <v>16755</v>
      </c>
      <c r="J15499" s="104">
        <v>74</v>
      </c>
      <c r="L15499" s="18">
        <f t="shared" si="736"/>
        <v>74</v>
      </c>
      <c r="O15499" s="18">
        <f t="shared" ref="O15499:O15562" si="737">+N15499+M15499</f>
        <v>0</v>
      </c>
      <c r="P15499" s="16">
        <f t="shared" ref="P15499:P15562" si="738">+L15499+O15499</f>
        <v>74</v>
      </c>
    </row>
    <row r="15500" spans="2:16">
      <c r="B15500" s="400"/>
      <c r="D15500" s="401"/>
      <c r="F15500" s="54" t="s">
        <v>16756</v>
      </c>
      <c r="J15500" s="104">
        <v>24</v>
      </c>
      <c r="L15500" s="18">
        <f t="shared" si="736"/>
        <v>24</v>
      </c>
      <c r="O15500" s="18">
        <f t="shared" si="737"/>
        <v>0</v>
      </c>
      <c r="P15500" s="16">
        <f t="shared" si="738"/>
        <v>24</v>
      </c>
    </row>
    <row r="15501" spans="2:16">
      <c r="B15501" s="400"/>
      <c r="D15501" s="401"/>
      <c r="F15501" s="54" t="s">
        <v>16757</v>
      </c>
      <c r="J15501" s="104">
        <v>19</v>
      </c>
      <c r="L15501" s="18">
        <f t="shared" si="736"/>
        <v>19</v>
      </c>
      <c r="O15501" s="18">
        <f t="shared" si="737"/>
        <v>0</v>
      </c>
      <c r="P15501" s="16">
        <f t="shared" si="738"/>
        <v>19</v>
      </c>
    </row>
    <row r="15502" spans="2:16">
      <c r="B15502" s="400"/>
      <c r="D15502" s="401"/>
      <c r="F15502" s="54" t="s">
        <v>16758</v>
      </c>
      <c r="J15502" s="104">
        <v>269</v>
      </c>
      <c r="L15502" s="18">
        <f t="shared" si="736"/>
        <v>269</v>
      </c>
      <c r="O15502" s="18">
        <f t="shared" si="737"/>
        <v>0</v>
      </c>
      <c r="P15502" s="16">
        <f t="shared" si="738"/>
        <v>269</v>
      </c>
    </row>
    <row r="15503" spans="2:16">
      <c r="B15503" s="400"/>
      <c r="D15503" s="401"/>
      <c r="F15503" s="54" t="s">
        <v>16759</v>
      </c>
      <c r="J15503" s="104">
        <v>380</v>
      </c>
      <c r="L15503" s="18">
        <f t="shared" ref="L15503:L15566" si="739">+J15503+K15503</f>
        <v>380</v>
      </c>
      <c r="O15503" s="18">
        <f t="shared" si="737"/>
        <v>0</v>
      </c>
      <c r="P15503" s="16">
        <f t="shared" si="738"/>
        <v>380</v>
      </c>
    </row>
    <row r="15504" spans="2:16">
      <c r="B15504" s="400"/>
      <c r="D15504" s="401"/>
      <c r="F15504" s="54" t="s">
        <v>16760</v>
      </c>
      <c r="J15504" s="104">
        <v>73</v>
      </c>
      <c r="L15504" s="18">
        <f t="shared" si="739"/>
        <v>73</v>
      </c>
      <c r="O15504" s="18">
        <f t="shared" si="737"/>
        <v>0</v>
      </c>
      <c r="P15504" s="16">
        <f t="shared" si="738"/>
        <v>73</v>
      </c>
    </row>
    <row r="15505" spans="2:16">
      <c r="B15505" s="400"/>
      <c r="D15505" s="401" t="s">
        <v>16761</v>
      </c>
      <c r="F15505" s="54" t="s">
        <v>16762</v>
      </c>
      <c r="J15505" s="104">
        <v>120</v>
      </c>
      <c r="L15505" s="18">
        <f t="shared" si="739"/>
        <v>120</v>
      </c>
      <c r="O15505" s="18">
        <f t="shared" si="737"/>
        <v>0</v>
      </c>
      <c r="P15505" s="16">
        <f t="shared" si="738"/>
        <v>120</v>
      </c>
    </row>
    <row r="15506" spans="2:16">
      <c r="B15506" s="400"/>
      <c r="D15506" s="401"/>
      <c r="F15506" s="54" t="s">
        <v>16763</v>
      </c>
      <c r="J15506" s="104">
        <v>188</v>
      </c>
      <c r="L15506" s="18">
        <f t="shared" si="739"/>
        <v>188</v>
      </c>
      <c r="O15506" s="18">
        <f t="shared" si="737"/>
        <v>0</v>
      </c>
      <c r="P15506" s="16">
        <f t="shared" si="738"/>
        <v>188</v>
      </c>
    </row>
    <row r="15507" spans="2:16">
      <c r="B15507" s="400"/>
      <c r="D15507" s="401"/>
      <c r="F15507" s="54" t="s">
        <v>16764</v>
      </c>
      <c r="J15507" s="104">
        <v>65</v>
      </c>
      <c r="L15507" s="18">
        <f t="shared" si="739"/>
        <v>65</v>
      </c>
      <c r="O15507" s="18">
        <f t="shared" si="737"/>
        <v>0</v>
      </c>
      <c r="P15507" s="16">
        <f t="shared" si="738"/>
        <v>65</v>
      </c>
    </row>
    <row r="15508" spans="2:16">
      <c r="B15508" s="400"/>
      <c r="D15508" s="401"/>
      <c r="F15508" s="54" t="s">
        <v>16765</v>
      </c>
      <c r="J15508" s="18">
        <v>21</v>
      </c>
      <c r="L15508" s="18">
        <f t="shared" si="739"/>
        <v>21</v>
      </c>
      <c r="O15508" s="18">
        <f t="shared" si="737"/>
        <v>0</v>
      </c>
      <c r="P15508" s="16">
        <f t="shared" si="738"/>
        <v>21</v>
      </c>
    </row>
    <row r="15509" spans="2:16">
      <c r="B15509" s="400"/>
      <c r="D15509" s="401"/>
      <c r="F15509" s="54" t="s">
        <v>16766</v>
      </c>
      <c r="J15509" s="104">
        <v>35</v>
      </c>
      <c r="L15509" s="18">
        <f t="shared" si="739"/>
        <v>35</v>
      </c>
      <c r="O15509" s="18">
        <f t="shared" si="737"/>
        <v>0</v>
      </c>
      <c r="P15509" s="16">
        <f t="shared" si="738"/>
        <v>35</v>
      </c>
    </row>
    <row r="15510" spans="2:16">
      <c r="B15510" s="400"/>
      <c r="D15510" s="401"/>
      <c r="F15510" s="54" t="s">
        <v>16767</v>
      </c>
      <c r="J15510" s="104">
        <v>30</v>
      </c>
      <c r="L15510" s="18">
        <f t="shared" si="739"/>
        <v>30</v>
      </c>
      <c r="O15510" s="18">
        <f t="shared" si="737"/>
        <v>0</v>
      </c>
      <c r="P15510" s="16">
        <f t="shared" si="738"/>
        <v>30</v>
      </c>
    </row>
    <row r="15511" spans="2:16">
      <c r="B15511" s="400"/>
      <c r="D15511" s="401"/>
      <c r="F15511" s="54" t="s">
        <v>16768</v>
      </c>
      <c r="J15511" s="104">
        <v>42</v>
      </c>
      <c r="L15511" s="18">
        <f t="shared" si="739"/>
        <v>42</v>
      </c>
      <c r="O15511" s="18">
        <f t="shared" si="737"/>
        <v>0</v>
      </c>
      <c r="P15511" s="16">
        <f t="shared" si="738"/>
        <v>42</v>
      </c>
    </row>
    <row r="15512" spans="2:16">
      <c r="B15512" s="400"/>
      <c r="D15512" s="401"/>
      <c r="F15512" s="54" t="s">
        <v>16769</v>
      </c>
      <c r="J15512" s="104">
        <v>28</v>
      </c>
      <c r="L15512" s="18">
        <f t="shared" si="739"/>
        <v>28</v>
      </c>
      <c r="O15512" s="18">
        <f t="shared" si="737"/>
        <v>0</v>
      </c>
      <c r="P15512" s="16">
        <f t="shared" si="738"/>
        <v>28</v>
      </c>
    </row>
    <row r="15513" spans="2:16">
      <c r="B15513" s="400"/>
      <c r="D15513" s="401"/>
      <c r="F15513" s="54" t="s">
        <v>16770</v>
      </c>
      <c r="J15513" s="104">
        <v>22</v>
      </c>
      <c r="L15513" s="18">
        <f t="shared" si="739"/>
        <v>22</v>
      </c>
      <c r="O15513" s="18">
        <f t="shared" si="737"/>
        <v>0</v>
      </c>
      <c r="P15513" s="16">
        <f t="shared" si="738"/>
        <v>22</v>
      </c>
    </row>
    <row r="15514" spans="2:16">
      <c r="B15514" s="400"/>
      <c r="D15514" s="401"/>
      <c r="F15514" s="54" t="s">
        <v>16771</v>
      </c>
      <c r="J15514" s="104">
        <v>54</v>
      </c>
      <c r="L15514" s="18">
        <f t="shared" si="739"/>
        <v>54</v>
      </c>
      <c r="O15514" s="18">
        <f t="shared" si="737"/>
        <v>0</v>
      </c>
      <c r="P15514" s="16">
        <f t="shared" si="738"/>
        <v>54</v>
      </c>
    </row>
    <row r="15515" spans="2:16">
      <c r="B15515" s="400"/>
      <c r="D15515" s="401"/>
      <c r="F15515" s="54" t="s">
        <v>16772</v>
      </c>
      <c r="J15515" s="104">
        <v>17</v>
      </c>
      <c r="L15515" s="18">
        <f t="shared" si="739"/>
        <v>17</v>
      </c>
      <c r="O15515" s="18">
        <f t="shared" si="737"/>
        <v>0</v>
      </c>
      <c r="P15515" s="16">
        <f t="shared" si="738"/>
        <v>17</v>
      </c>
    </row>
    <row r="15516" spans="2:16">
      <c r="B15516" s="400"/>
      <c r="D15516" s="401"/>
      <c r="F15516" s="54" t="s">
        <v>16773</v>
      </c>
      <c r="J15516" s="104">
        <v>293</v>
      </c>
      <c r="L15516" s="18">
        <f t="shared" si="739"/>
        <v>293</v>
      </c>
      <c r="O15516" s="18">
        <f t="shared" si="737"/>
        <v>0</v>
      </c>
      <c r="P15516" s="16">
        <f t="shared" si="738"/>
        <v>293</v>
      </c>
    </row>
    <row r="15517" spans="2:16">
      <c r="B15517" s="400"/>
      <c r="D15517" s="401"/>
      <c r="F15517" s="54" t="s">
        <v>16774</v>
      </c>
      <c r="J15517" s="104">
        <v>208</v>
      </c>
      <c r="L15517" s="18">
        <f t="shared" si="739"/>
        <v>208</v>
      </c>
      <c r="O15517" s="18">
        <f t="shared" si="737"/>
        <v>0</v>
      </c>
      <c r="P15517" s="16">
        <f t="shared" si="738"/>
        <v>208</v>
      </c>
    </row>
    <row r="15518" spans="2:16">
      <c r="B15518" s="400"/>
      <c r="D15518" s="401"/>
      <c r="F15518" s="54" t="s">
        <v>16775</v>
      </c>
      <c r="J15518" s="104">
        <v>240</v>
      </c>
      <c r="L15518" s="18">
        <f t="shared" si="739"/>
        <v>240</v>
      </c>
      <c r="O15518" s="18">
        <f t="shared" si="737"/>
        <v>0</v>
      </c>
      <c r="P15518" s="16">
        <f t="shared" si="738"/>
        <v>240</v>
      </c>
    </row>
    <row r="15519" spans="2:16">
      <c r="B15519" s="400"/>
      <c r="D15519" s="401"/>
      <c r="F15519" s="54" t="s">
        <v>16776</v>
      </c>
      <c r="J15519" s="104">
        <v>124</v>
      </c>
      <c r="L15519" s="18">
        <f t="shared" si="739"/>
        <v>124</v>
      </c>
      <c r="O15519" s="18">
        <f t="shared" si="737"/>
        <v>0</v>
      </c>
      <c r="P15519" s="16">
        <f t="shared" si="738"/>
        <v>124</v>
      </c>
    </row>
    <row r="15520" spans="2:16">
      <c r="B15520" s="400"/>
      <c r="D15520" s="401"/>
      <c r="F15520" s="54" t="s">
        <v>16777</v>
      </c>
      <c r="J15520" s="104">
        <v>90</v>
      </c>
      <c r="L15520" s="18">
        <f t="shared" si="739"/>
        <v>90</v>
      </c>
      <c r="O15520" s="18">
        <f t="shared" si="737"/>
        <v>0</v>
      </c>
      <c r="P15520" s="16">
        <f t="shared" si="738"/>
        <v>90</v>
      </c>
    </row>
    <row r="15521" spans="2:16">
      <c r="B15521" s="400"/>
      <c r="D15521" s="401"/>
      <c r="F15521" s="54" t="s">
        <v>16778</v>
      </c>
      <c r="J15521" s="104">
        <v>24</v>
      </c>
      <c r="L15521" s="18">
        <f t="shared" si="739"/>
        <v>24</v>
      </c>
      <c r="O15521" s="18">
        <f t="shared" si="737"/>
        <v>0</v>
      </c>
      <c r="P15521" s="16">
        <f t="shared" si="738"/>
        <v>24</v>
      </c>
    </row>
    <row r="15522" spans="2:16">
      <c r="B15522" s="400"/>
      <c r="D15522" s="401"/>
      <c r="F15522" s="54" t="s">
        <v>16779</v>
      </c>
      <c r="J15522" s="104">
        <v>21</v>
      </c>
      <c r="L15522" s="18">
        <f t="shared" si="739"/>
        <v>21</v>
      </c>
      <c r="O15522" s="18">
        <f t="shared" si="737"/>
        <v>0</v>
      </c>
      <c r="P15522" s="16">
        <f t="shared" si="738"/>
        <v>21</v>
      </c>
    </row>
    <row r="15523" spans="2:16">
      <c r="B15523" s="400"/>
      <c r="D15523" s="401"/>
      <c r="F15523" s="54" t="s">
        <v>16780</v>
      </c>
      <c r="J15523" s="104">
        <v>21</v>
      </c>
      <c r="L15523" s="18">
        <f t="shared" si="739"/>
        <v>21</v>
      </c>
      <c r="O15523" s="18">
        <f t="shared" si="737"/>
        <v>0</v>
      </c>
      <c r="P15523" s="16">
        <f t="shared" si="738"/>
        <v>21</v>
      </c>
    </row>
    <row r="15524" spans="2:16">
      <c r="B15524" s="400"/>
      <c r="D15524" s="401"/>
      <c r="F15524" s="54" t="s">
        <v>16781</v>
      </c>
      <c r="J15524" s="104">
        <v>42</v>
      </c>
      <c r="L15524" s="18">
        <f t="shared" si="739"/>
        <v>42</v>
      </c>
      <c r="O15524" s="18">
        <f t="shared" si="737"/>
        <v>0</v>
      </c>
      <c r="P15524" s="16">
        <f t="shared" si="738"/>
        <v>42</v>
      </c>
    </row>
    <row r="15525" spans="2:16">
      <c r="B15525" s="400"/>
      <c r="D15525" s="401"/>
      <c r="F15525" s="54" t="s">
        <v>16782</v>
      </c>
      <c r="J15525" s="104">
        <v>210</v>
      </c>
      <c r="L15525" s="18">
        <f t="shared" si="739"/>
        <v>210</v>
      </c>
      <c r="O15525" s="18">
        <f t="shared" si="737"/>
        <v>0</v>
      </c>
      <c r="P15525" s="16">
        <f t="shared" si="738"/>
        <v>210</v>
      </c>
    </row>
    <row r="15526" spans="2:16">
      <c r="B15526" s="400"/>
      <c r="D15526" s="401"/>
      <c r="F15526" s="54" t="s">
        <v>16783</v>
      </c>
      <c r="J15526" s="104">
        <v>82</v>
      </c>
      <c r="L15526" s="18">
        <f t="shared" si="739"/>
        <v>82</v>
      </c>
      <c r="O15526" s="18">
        <f t="shared" si="737"/>
        <v>0</v>
      </c>
      <c r="P15526" s="16">
        <f t="shared" si="738"/>
        <v>82</v>
      </c>
    </row>
    <row r="15527" spans="2:16" ht="25.5">
      <c r="B15527" s="400"/>
      <c r="D15527" s="401"/>
      <c r="F15527" s="54" t="s">
        <v>16784</v>
      </c>
      <c r="J15527" s="104">
        <v>331</v>
      </c>
      <c r="L15527" s="18">
        <f t="shared" si="739"/>
        <v>331</v>
      </c>
      <c r="O15527" s="18">
        <f t="shared" si="737"/>
        <v>0</v>
      </c>
      <c r="P15527" s="16">
        <f t="shared" si="738"/>
        <v>331</v>
      </c>
    </row>
    <row r="15528" spans="2:16">
      <c r="B15528" s="400"/>
      <c r="D15528" s="401"/>
      <c r="F15528" s="54" t="s">
        <v>16785</v>
      </c>
      <c r="J15528" s="104">
        <v>17</v>
      </c>
      <c r="L15528" s="18">
        <f t="shared" si="739"/>
        <v>17</v>
      </c>
      <c r="O15528" s="18">
        <f t="shared" si="737"/>
        <v>0</v>
      </c>
      <c r="P15528" s="16">
        <f t="shared" si="738"/>
        <v>17</v>
      </c>
    </row>
    <row r="15529" spans="2:16">
      <c r="B15529" s="400"/>
      <c r="D15529" s="401"/>
      <c r="F15529" s="54" t="s">
        <v>16786</v>
      </c>
      <c r="J15529" s="104">
        <v>26</v>
      </c>
      <c r="L15529" s="18">
        <f t="shared" si="739"/>
        <v>26</v>
      </c>
      <c r="O15529" s="18">
        <f t="shared" si="737"/>
        <v>0</v>
      </c>
      <c r="P15529" s="16">
        <f t="shared" si="738"/>
        <v>26</v>
      </c>
    </row>
    <row r="15530" spans="2:16">
      <c r="B15530" s="400"/>
      <c r="D15530" s="401"/>
      <c r="F15530" s="54" t="s">
        <v>16787</v>
      </c>
      <c r="J15530" s="104">
        <v>16</v>
      </c>
      <c r="L15530" s="18">
        <f t="shared" si="739"/>
        <v>16</v>
      </c>
      <c r="O15530" s="18">
        <f t="shared" si="737"/>
        <v>0</v>
      </c>
      <c r="P15530" s="16">
        <f t="shared" si="738"/>
        <v>16</v>
      </c>
    </row>
    <row r="15531" spans="2:16">
      <c r="B15531" s="400"/>
      <c r="D15531" s="401"/>
      <c r="F15531" s="54" t="s">
        <v>16788</v>
      </c>
      <c r="J15531" s="104">
        <v>17</v>
      </c>
      <c r="L15531" s="18">
        <f t="shared" si="739"/>
        <v>17</v>
      </c>
      <c r="O15531" s="18">
        <f t="shared" si="737"/>
        <v>0</v>
      </c>
      <c r="P15531" s="16">
        <f t="shared" si="738"/>
        <v>17</v>
      </c>
    </row>
    <row r="15532" spans="2:16">
      <c r="B15532" s="400"/>
      <c r="D15532" s="401"/>
      <c r="F15532" s="54" t="s">
        <v>16789</v>
      </c>
      <c r="J15532" s="104">
        <v>24</v>
      </c>
      <c r="L15532" s="18">
        <f t="shared" si="739"/>
        <v>24</v>
      </c>
      <c r="O15532" s="18">
        <f t="shared" si="737"/>
        <v>0</v>
      </c>
      <c r="P15532" s="16">
        <f t="shared" si="738"/>
        <v>24</v>
      </c>
    </row>
    <row r="15533" spans="2:16">
      <c r="B15533" s="400"/>
      <c r="D15533" s="401"/>
      <c r="F15533" s="54" t="s">
        <v>16790</v>
      </c>
      <c r="J15533" s="104">
        <v>24</v>
      </c>
      <c r="L15533" s="18">
        <f t="shared" si="739"/>
        <v>24</v>
      </c>
      <c r="O15533" s="18">
        <f t="shared" si="737"/>
        <v>0</v>
      </c>
      <c r="P15533" s="16">
        <f t="shared" si="738"/>
        <v>24</v>
      </c>
    </row>
    <row r="15534" spans="2:16">
      <c r="B15534" s="400"/>
      <c r="D15534" s="401"/>
      <c r="F15534" s="54" t="s">
        <v>16791</v>
      </c>
      <c r="J15534" s="104">
        <v>44</v>
      </c>
      <c r="L15534" s="18">
        <f t="shared" si="739"/>
        <v>44</v>
      </c>
      <c r="O15534" s="18">
        <f t="shared" si="737"/>
        <v>0</v>
      </c>
      <c r="P15534" s="16">
        <f t="shared" si="738"/>
        <v>44</v>
      </c>
    </row>
    <row r="15535" spans="2:16">
      <c r="B15535" s="400"/>
      <c r="D15535" s="401"/>
      <c r="F15535" s="54" t="s">
        <v>16792</v>
      </c>
      <c r="J15535" s="104">
        <v>21</v>
      </c>
      <c r="L15535" s="18">
        <f t="shared" si="739"/>
        <v>21</v>
      </c>
      <c r="O15535" s="18">
        <f t="shared" si="737"/>
        <v>0</v>
      </c>
      <c r="P15535" s="16">
        <f t="shared" si="738"/>
        <v>21</v>
      </c>
    </row>
    <row r="15536" spans="2:16">
      <c r="B15536" s="400"/>
      <c r="D15536" s="401"/>
      <c r="F15536" s="54" t="s">
        <v>16793</v>
      </c>
      <c r="J15536" s="104">
        <v>215</v>
      </c>
      <c r="L15536" s="18">
        <f t="shared" si="739"/>
        <v>215</v>
      </c>
      <c r="O15536" s="18">
        <f t="shared" si="737"/>
        <v>0</v>
      </c>
      <c r="P15536" s="16">
        <f t="shared" si="738"/>
        <v>215</v>
      </c>
    </row>
    <row r="15537" spans="2:16">
      <c r="B15537" s="400"/>
      <c r="D15537" s="401"/>
      <c r="F15537" s="54" t="s">
        <v>16794</v>
      </c>
      <c r="J15537" s="104">
        <v>10</v>
      </c>
      <c r="L15537" s="18">
        <f t="shared" si="739"/>
        <v>10</v>
      </c>
      <c r="O15537" s="18">
        <f t="shared" si="737"/>
        <v>0</v>
      </c>
      <c r="P15537" s="16">
        <f t="shared" si="738"/>
        <v>10</v>
      </c>
    </row>
    <row r="15538" spans="2:16" ht="25.5">
      <c r="B15538" s="400"/>
      <c r="D15538" s="401"/>
      <c r="F15538" s="54" t="s">
        <v>16795</v>
      </c>
      <c r="J15538" s="104">
        <v>167</v>
      </c>
      <c r="L15538" s="18">
        <f t="shared" si="739"/>
        <v>167</v>
      </c>
      <c r="O15538" s="18">
        <f t="shared" si="737"/>
        <v>0</v>
      </c>
      <c r="P15538" s="16">
        <f t="shared" si="738"/>
        <v>167</v>
      </c>
    </row>
    <row r="15539" spans="2:16">
      <c r="B15539" s="400"/>
      <c r="D15539" s="401"/>
      <c r="F15539" s="54" t="s">
        <v>16796</v>
      </c>
      <c r="J15539" s="104">
        <v>41</v>
      </c>
      <c r="L15539" s="18">
        <f t="shared" si="739"/>
        <v>41</v>
      </c>
      <c r="O15539" s="18">
        <f t="shared" si="737"/>
        <v>0</v>
      </c>
      <c r="P15539" s="16">
        <f t="shared" si="738"/>
        <v>41</v>
      </c>
    </row>
    <row r="15540" spans="2:16">
      <c r="B15540" s="400"/>
      <c r="D15540" s="401"/>
      <c r="F15540" s="54" t="s">
        <v>16797</v>
      </c>
      <c r="J15540" s="104">
        <v>46</v>
      </c>
      <c r="L15540" s="18">
        <f t="shared" si="739"/>
        <v>46</v>
      </c>
      <c r="O15540" s="18">
        <f t="shared" si="737"/>
        <v>0</v>
      </c>
      <c r="P15540" s="16">
        <f t="shared" si="738"/>
        <v>46</v>
      </c>
    </row>
    <row r="15541" spans="2:16">
      <c r="B15541" s="400"/>
      <c r="D15541" s="401"/>
      <c r="F15541" s="54" t="s">
        <v>16798</v>
      </c>
      <c r="J15541" s="104">
        <v>37</v>
      </c>
      <c r="L15541" s="18">
        <f t="shared" si="739"/>
        <v>37</v>
      </c>
      <c r="O15541" s="18">
        <f t="shared" si="737"/>
        <v>0</v>
      </c>
      <c r="P15541" s="16">
        <f t="shared" si="738"/>
        <v>37</v>
      </c>
    </row>
    <row r="15542" spans="2:16">
      <c r="B15542" s="400"/>
      <c r="D15542" s="401"/>
      <c r="F15542" s="54" t="s">
        <v>16799</v>
      </c>
      <c r="J15542" s="104">
        <v>113</v>
      </c>
      <c r="L15542" s="18">
        <f t="shared" si="739"/>
        <v>113</v>
      </c>
      <c r="O15542" s="18">
        <f t="shared" si="737"/>
        <v>0</v>
      </c>
      <c r="P15542" s="16">
        <f t="shared" si="738"/>
        <v>113</v>
      </c>
    </row>
    <row r="15543" spans="2:16">
      <c r="B15543" s="400"/>
      <c r="D15543" s="401"/>
      <c r="F15543" s="54" t="s">
        <v>16800</v>
      </c>
      <c r="J15543" s="104">
        <v>120</v>
      </c>
      <c r="L15543" s="18">
        <f t="shared" si="739"/>
        <v>120</v>
      </c>
      <c r="O15543" s="18">
        <f t="shared" si="737"/>
        <v>0</v>
      </c>
      <c r="P15543" s="16">
        <f t="shared" si="738"/>
        <v>120</v>
      </c>
    </row>
    <row r="15544" spans="2:16">
      <c r="B15544" s="400"/>
      <c r="D15544" s="401"/>
      <c r="F15544" s="54" t="s">
        <v>16801</v>
      </c>
      <c r="J15544" s="104">
        <v>36</v>
      </c>
      <c r="L15544" s="18">
        <f t="shared" si="739"/>
        <v>36</v>
      </c>
      <c r="O15544" s="18">
        <f t="shared" si="737"/>
        <v>0</v>
      </c>
      <c r="P15544" s="16">
        <f t="shared" si="738"/>
        <v>36</v>
      </c>
    </row>
    <row r="15545" spans="2:16">
      <c r="B15545" s="400"/>
      <c r="D15545" s="401"/>
      <c r="F15545" s="54" t="s">
        <v>16802</v>
      </c>
      <c r="J15545" s="104">
        <v>51</v>
      </c>
      <c r="L15545" s="18">
        <f t="shared" si="739"/>
        <v>51</v>
      </c>
      <c r="O15545" s="18">
        <f t="shared" si="737"/>
        <v>0</v>
      </c>
      <c r="P15545" s="16">
        <f t="shared" si="738"/>
        <v>51</v>
      </c>
    </row>
    <row r="15546" spans="2:16">
      <c r="B15546" s="400"/>
      <c r="D15546" s="401"/>
      <c r="F15546" s="54" t="s">
        <v>16803</v>
      </c>
      <c r="J15546" s="104">
        <v>47</v>
      </c>
      <c r="L15546" s="18">
        <f t="shared" si="739"/>
        <v>47</v>
      </c>
      <c r="O15546" s="18">
        <f t="shared" si="737"/>
        <v>0</v>
      </c>
      <c r="P15546" s="16">
        <f t="shared" si="738"/>
        <v>47</v>
      </c>
    </row>
    <row r="15547" spans="2:16">
      <c r="B15547" s="400"/>
      <c r="D15547" s="401"/>
      <c r="F15547" s="54" t="s">
        <v>16804</v>
      </c>
      <c r="J15547" s="104">
        <v>265</v>
      </c>
      <c r="L15547" s="18">
        <f t="shared" si="739"/>
        <v>265</v>
      </c>
      <c r="O15547" s="18">
        <f t="shared" si="737"/>
        <v>0</v>
      </c>
      <c r="P15547" s="16">
        <f t="shared" si="738"/>
        <v>265</v>
      </c>
    </row>
    <row r="15548" spans="2:16">
      <c r="B15548" s="400"/>
      <c r="D15548" s="401"/>
      <c r="F15548" s="54" t="s">
        <v>16805</v>
      </c>
      <c r="J15548" s="104">
        <v>35</v>
      </c>
      <c r="L15548" s="18">
        <f t="shared" si="739"/>
        <v>35</v>
      </c>
      <c r="O15548" s="18">
        <f t="shared" si="737"/>
        <v>0</v>
      </c>
      <c r="P15548" s="16">
        <f t="shared" si="738"/>
        <v>35</v>
      </c>
    </row>
    <row r="15549" spans="2:16">
      <c r="B15549" s="400"/>
      <c r="D15549" s="401"/>
      <c r="F15549" s="54" t="s">
        <v>16806</v>
      </c>
      <c r="J15549" s="104">
        <v>17</v>
      </c>
      <c r="L15549" s="18">
        <f t="shared" si="739"/>
        <v>17</v>
      </c>
      <c r="O15549" s="18">
        <f t="shared" si="737"/>
        <v>0</v>
      </c>
      <c r="P15549" s="16">
        <f t="shared" si="738"/>
        <v>17</v>
      </c>
    </row>
    <row r="15550" spans="2:16">
      <c r="B15550" s="400"/>
      <c r="D15550" s="401"/>
      <c r="F15550" s="54" t="s">
        <v>16807</v>
      </c>
      <c r="J15550" s="104">
        <v>115</v>
      </c>
      <c r="L15550" s="18">
        <f t="shared" si="739"/>
        <v>115</v>
      </c>
      <c r="O15550" s="18">
        <f t="shared" si="737"/>
        <v>0</v>
      </c>
      <c r="P15550" s="16">
        <f t="shared" si="738"/>
        <v>115</v>
      </c>
    </row>
    <row r="15551" spans="2:16">
      <c r="B15551" s="400"/>
      <c r="D15551" s="401"/>
      <c r="F15551" s="54" t="s">
        <v>16808</v>
      </c>
      <c r="J15551" s="104">
        <v>100</v>
      </c>
      <c r="L15551" s="18">
        <f t="shared" si="739"/>
        <v>100</v>
      </c>
      <c r="O15551" s="18">
        <f t="shared" si="737"/>
        <v>0</v>
      </c>
      <c r="P15551" s="16">
        <f t="shared" si="738"/>
        <v>100</v>
      </c>
    </row>
    <row r="15552" spans="2:16">
      <c r="B15552" s="400"/>
      <c r="D15552" s="401"/>
      <c r="F15552" s="54" t="s">
        <v>15740</v>
      </c>
      <c r="J15552" s="104">
        <v>85</v>
      </c>
      <c r="L15552" s="18">
        <f t="shared" si="739"/>
        <v>85</v>
      </c>
      <c r="O15552" s="18">
        <f t="shared" si="737"/>
        <v>0</v>
      </c>
      <c r="P15552" s="16">
        <f t="shared" si="738"/>
        <v>85</v>
      </c>
    </row>
    <row r="15553" spans="2:16">
      <c r="B15553" s="400"/>
      <c r="D15553" s="401"/>
      <c r="F15553" s="54" t="s">
        <v>16809</v>
      </c>
      <c r="J15553" s="104">
        <v>228</v>
      </c>
      <c r="L15553" s="18">
        <f t="shared" si="739"/>
        <v>228</v>
      </c>
      <c r="O15553" s="18">
        <f t="shared" si="737"/>
        <v>0</v>
      </c>
      <c r="P15553" s="16">
        <f t="shared" si="738"/>
        <v>228</v>
      </c>
    </row>
    <row r="15554" spans="2:16" ht="25.5">
      <c r="B15554" s="400"/>
      <c r="D15554" s="401"/>
      <c r="F15554" s="54" t="s">
        <v>16810</v>
      </c>
      <c r="J15554" s="104">
        <v>139</v>
      </c>
      <c r="L15554" s="18">
        <f t="shared" si="739"/>
        <v>139</v>
      </c>
      <c r="O15554" s="18">
        <f t="shared" si="737"/>
        <v>0</v>
      </c>
      <c r="P15554" s="16">
        <f t="shared" si="738"/>
        <v>139</v>
      </c>
    </row>
    <row r="15555" spans="2:16">
      <c r="B15555" s="400"/>
      <c r="D15555" s="401"/>
      <c r="F15555" s="54" t="s">
        <v>16811</v>
      </c>
      <c r="J15555" s="104">
        <v>16</v>
      </c>
      <c r="L15555" s="18">
        <f t="shared" si="739"/>
        <v>16</v>
      </c>
      <c r="O15555" s="18">
        <f t="shared" si="737"/>
        <v>0</v>
      </c>
      <c r="P15555" s="16">
        <f t="shared" si="738"/>
        <v>16</v>
      </c>
    </row>
    <row r="15556" spans="2:16">
      <c r="B15556" s="400"/>
      <c r="D15556" s="401"/>
      <c r="F15556" s="54" t="s">
        <v>16812</v>
      </c>
      <c r="J15556" s="104">
        <v>21</v>
      </c>
      <c r="L15556" s="18">
        <f t="shared" si="739"/>
        <v>21</v>
      </c>
      <c r="O15556" s="18">
        <f t="shared" si="737"/>
        <v>0</v>
      </c>
      <c r="P15556" s="16">
        <f t="shared" si="738"/>
        <v>21</v>
      </c>
    </row>
    <row r="15557" spans="2:16">
      <c r="B15557" s="400"/>
      <c r="D15557" s="401"/>
      <c r="F15557" s="54" t="s">
        <v>16813</v>
      </c>
      <c r="J15557" s="104">
        <v>67</v>
      </c>
      <c r="L15557" s="18">
        <f t="shared" si="739"/>
        <v>67</v>
      </c>
      <c r="O15557" s="18">
        <f t="shared" si="737"/>
        <v>0</v>
      </c>
      <c r="P15557" s="16">
        <f t="shared" si="738"/>
        <v>67</v>
      </c>
    </row>
    <row r="15558" spans="2:16">
      <c r="B15558" s="400"/>
      <c r="D15558" s="401"/>
      <c r="F15558" s="54" t="s">
        <v>16814</v>
      </c>
      <c r="J15558" s="104">
        <v>35</v>
      </c>
      <c r="L15558" s="18">
        <f t="shared" si="739"/>
        <v>35</v>
      </c>
      <c r="O15558" s="18">
        <f t="shared" si="737"/>
        <v>0</v>
      </c>
      <c r="P15558" s="16">
        <f t="shared" si="738"/>
        <v>35</v>
      </c>
    </row>
    <row r="15559" spans="2:16">
      <c r="B15559" s="400"/>
      <c r="D15559" s="401"/>
      <c r="F15559" s="54" t="s">
        <v>16815</v>
      </c>
      <c r="J15559" s="104">
        <v>82</v>
      </c>
      <c r="L15559" s="18">
        <f t="shared" si="739"/>
        <v>82</v>
      </c>
      <c r="O15559" s="18">
        <f t="shared" si="737"/>
        <v>0</v>
      </c>
      <c r="P15559" s="16">
        <f t="shared" si="738"/>
        <v>82</v>
      </c>
    </row>
    <row r="15560" spans="2:16" ht="25.5">
      <c r="B15560" s="400"/>
      <c r="D15560" s="401"/>
      <c r="F15560" s="54" t="s">
        <v>16816</v>
      </c>
      <c r="J15560" s="104">
        <v>448</v>
      </c>
      <c r="L15560" s="18">
        <f t="shared" si="739"/>
        <v>448</v>
      </c>
      <c r="O15560" s="18">
        <f t="shared" si="737"/>
        <v>0</v>
      </c>
      <c r="P15560" s="16">
        <f t="shared" si="738"/>
        <v>448</v>
      </c>
    </row>
    <row r="15561" spans="2:16">
      <c r="B15561" s="400"/>
      <c r="D15561" s="401"/>
      <c r="F15561" s="54" t="s">
        <v>16817</v>
      </c>
      <c r="J15561" s="104">
        <v>80</v>
      </c>
      <c r="L15561" s="18">
        <f t="shared" si="739"/>
        <v>80</v>
      </c>
      <c r="O15561" s="18">
        <f t="shared" si="737"/>
        <v>0</v>
      </c>
      <c r="P15561" s="16">
        <f t="shared" si="738"/>
        <v>80</v>
      </c>
    </row>
    <row r="15562" spans="2:16">
      <c r="B15562" s="400"/>
      <c r="D15562" s="401"/>
      <c r="F15562" s="54" t="s">
        <v>16818</v>
      </c>
      <c r="J15562" s="104">
        <v>75</v>
      </c>
      <c r="L15562" s="18">
        <f t="shared" si="739"/>
        <v>75</v>
      </c>
      <c r="O15562" s="18">
        <f t="shared" si="737"/>
        <v>0</v>
      </c>
      <c r="P15562" s="16">
        <f t="shared" si="738"/>
        <v>75</v>
      </c>
    </row>
    <row r="15563" spans="2:16" ht="25.5">
      <c r="B15563" s="400"/>
      <c r="D15563" s="401"/>
      <c r="F15563" s="54" t="s">
        <v>16819</v>
      </c>
      <c r="J15563" s="104">
        <v>115</v>
      </c>
      <c r="L15563" s="18">
        <f t="shared" si="739"/>
        <v>115</v>
      </c>
      <c r="O15563" s="18">
        <f t="shared" ref="O15563:O15626" si="740">+N15563+M15563</f>
        <v>0</v>
      </c>
      <c r="P15563" s="16">
        <f t="shared" ref="P15563:P15626" si="741">+L15563+O15563</f>
        <v>115</v>
      </c>
    </row>
    <row r="15564" spans="2:16">
      <c r="B15564" s="400"/>
      <c r="D15564" s="401"/>
      <c r="F15564" s="54" t="s">
        <v>16820</v>
      </c>
      <c r="J15564" s="125">
        <v>31</v>
      </c>
      <c r="L15564" s="18">
        <f t="shared" si="739"/>
        <v>31</v>
      </c>
      <c r="O15564" s="18">
        <f t="shared" si="740"/>
        <v>0</v>
      </c>
      <c r="P15564" s="16">
        <f t="shared" si="741"/>
        <v>31</v>
      </c>
    </row>
    <row r="15565" spans="2:16">
      <c r="B15565" s="400"/>
      <c r="D15565" s="401"/>
      <c r="F15565" s="54" t="s">
        <v>16821</v>
      </c>
      <c r="J15565" s="125">
        <v>21</v>
      </c>
      <c r="L15565" s="18">
        <f t="shared" si="739"/>
        <v>21</v>
      </c>
      <c r="O15565" s="18">
        <f t="shared" si="740"/>
        <v>0</v>
      </c>
      <c r="P15565" s="16">
        <f t="shared" si="741"/>
        <v>21</v>
      </c>
    </row>
    <row r="15566" spans="2:16">
      <c r="B15566" s="400"/>
      <c r="D15566" s="401" t="s">
        <v>16822</v>
      </c>
      <c r="F15566" s="54" t="s">
        <v>16823</v>
      </c>
      <c r="J15566" s="18">
        <v>27</v>
      </c>
      <c r="L15566" s="18">
        <f t="shared" si="739"/>
        <v>27</v>
      </c>
      <c r="O15566" s="18">
        <f t="shared" si="740"/>
        <v>0</v>
      </c>
      <c r="P15566" s="16">
        <f t="shared" si="741"/>
        <v>27</v>
      </c>
    </row>
    <row r="15567" spans="2:16">
      <c r="B15567" s="400"/>
      <c r="D15567" s="401"/>
      <c r="F15567" s="54" t="s">
        <v>16824</v>
      </c>
      <c r="J15567" s="104">
        <v>38</v>
      </c>
      <c r="L15567" s="18">
        <f t="shared" ref="L15567:L15630" si="742">+J15567+K15567</f>
        <v>38</v>
      </c>
      <c r="O15567" s="18">
        <f t="shared" si="740"/>
        <v>0</v>
      </c>
      <c r="P15567" s="16">
        <f t="shared" si="741"/>
        <v>38</v>
      </c>
    </row>
    <row r="15568" spans="2:16">
      <c r="B15568" s="400"/>
      <c r="D15568" s="401"/>
      <c r="F15568" s="54" t="s">
        <v>16825</v>
      </c>
      <c r="J15568" s="104">
        <v>178</v>
      </c>
      <c r="L15568" s="18">
        <f t="shared" si="742"/>
        <v>178</v>
      </c>
      <c r="O15568" s="18">
        <f t="shared" si="740"/>
        <v>0</v>
      </c>
      <c r="P15568" s="16">
        <f t="shared" si="741"/>
        <v>178</v>
      </c>
    </row>
    <row r="15569" spans="2:16">
      <c r="B15569" s="400"/>
      <c r="D15569" s="401"/>
      <c r="F15569" s="54" t="s">
        <v>16826</v>
      </c>
      <c r="J15569" s="104">
        <v>23</v>
      </c>
      <c r="L15569" s="18">
        <f t="shared" si="742"/>
        <v>23</v>
      </c>
      <c r="O15569" s="18">
        <f t="shared" si="740"/>
        <v>0</v>
      </c>
      <c r="P15569" s="16">
        <f t="shared" si="741"/>
        <v>23</v>
      </c>
    </row>
    <row r="15570" spans="2:16">
      <c r="B15570" s="400"/>
      <c r="D15570" s="401"/>
      <c r="F15570" s="54" t="s">
        <v>16827</v>
      </c>
      <c r="J15570" s="104">
        <v>101</v>
      </c>
      <c r="L15570" s="18">
        <f t="shared" si="742"/>
        <v>101</v>
      </c>
      <c r="O15570" s="18">
        <f t="shared" si="740"/>
        <v>0</v>
      </c>
      <c r="P15570" s="16">
        <f t="shared" si="741"/>
        <v>101</v>
      </c>
    </row>
    <row r="15571" spans="2:16">
      <c r="B15571" s="400"/>
      <c r="D15571" s="401"/>
      <c r="F15571" s="54" t="s">
        <v>16828</v>
      </c>
      <c r="J15571" s="104">
        <v>20</v>
      </c>
      <c r="L15571" s="18">
        <f t="shared" si="742"/>
        <v>20</v>
      </c>
      <c r="O15571" s="18">
        <f t="shared" si="740"/>
        <v>0</v>
      </c>
      <c r="P15571" s="16">
        <f t="shared" si="741"/>
        <v>20</v>
      </c>
    </row>
    <row r="15572" spans="2:16" ht="25.5">
      <c r="B15572" s="400"/>
      <c r="D15572" s="401"/>
      <c r="F15572" s="54" t="s">
        <v>16829</v>
      </c>
      <c r="J15572" s="104">
        <v>150</v>
      </c>
      <c r="L15572" s="18">
        <f t="shared" si="742"/>
        <v>150</v>
      </c>
      <c r="O15572" s="18">
        <f t="shared" si="740"/>
        <v>0</v>
      </c>
      <c r="P15572" s="16">
        <f t="shared" si="741"/>
        <v>150</v>
      </c>
    </row>
    <row r="15573" spans="2:16">
      <c r="B15573" s="400"/>
      <c r="D15573" s="401"/>
      <c r="F15573" s="54" t="s">
        <v>16830</v>
      </c>
      <c r="J15573" s="104">
        <v>27</v>
      </c>
      <c r="L15573" s="18">
        <f t="shared" si="742"/>
        <v>27</v>
      </c>
      <c r="O15573" s="18">
        <f t="shared" si="740"/>
        <v>0</v>
      </c>
      <c r="P15573" s="16">
        <f t="shared" si="741"/>
        <v>27</v>
      </c>
    </row>
    <row r="15574" spans="2:16">
      <c r="B15574" s="400"/>
      <c r="D15574" s="401"/>
      <c r="F15574" s="54" t="s">
        <v>16831</v>
      </c>
      <c r="J15574" s="104">
        <v>11</v>
      </c>
      <c r="L15574" s="18">
        <f t="shared" si="742"/>
        <v>11</v>
      </c>
      <c r="O15574" s="18">
        <f t="shared" si="740"/>
        <v>0</v>
      </c>
      <c r="P15574" s="16">
        <f t="shared" si="741"/>
        <v>11</v>
      </c>
    </row>
    <row r="15575" spans="2:16">
      <c r="B15575" s="400"/>
      <c r="D15575" s="401" t="s">
        <v>16832</v>
      </c>
      <c r="F15575" s="54" t="s">
        <v>16833</v>
      </c>
      <c r="J15575" s="104">
        <v>8</v>
      </c>
      <c r="L15575" s="18">
        <f t="shared" si="742"/>
        <v>8</v>
      </c>
      <c r="O15575" s="18">
        <f t="shared" si="740"/>
        <v>0</v>
      </c>
      <c r="P15575" s="16">
        <f t="shared" si="741"/>
        <v>8</v>
      </c>
    </row>
    <row r="15576" spans="2:16">
      <c r="B15576" s="400"/>
      <c r="D15576" s="401"/>
      <c r="F15576" s="54" t="s">
        <v>16712</v>
      </c>
      <c r="J15576" s="104">
        <v>23</v>
      </c>
      <c r="L15576" s="18">
        <f t="shared" si="742"/>
        <v>23</v>
      </c>
      <c r="O15576" s="18">
        <f t="shared" si="740"/>
        <v>0</v>
      </c>
      <c r="P15576" s="16">
        <f t="shared" si="741"/>
        <v>23</v>
      </c>
    </row>
    <row r="15577" spans="2:16">
      <c r="B15577" s="400"/>
      <c r="D15577" s="401"/>
      <c r="F15577" s="54" t="s">
        <v>16834</v>
      </c>
      <c r="J15577" s="104">
        <v>12</v>
      </c>
      <c r="L15577" s="18">
        <f t="shared" si="742"/>
        <v>12</v>
      </c>
      <c r="O15577" s="18">
        <f t="shared" si="740"/>
        <v>0</v>
      </c>
      <c r="P15577" s="16">
        <f t="shared" si="741"/>
        <v>12</v>
      </c>
    </row>
    <row r="15578" spans="2:16">
      <c r="B15578" s="400"/>
      <c r="D15578" s="401"/>
      <c r="F15578" s="54" t="s">
        <v>16835</v>
      </c>
      <c r="J15578" s="104">
        <v>42</v>
      </c>
      <c r="L15578" s="18">
        <f t="shared" si="742"/>
        <v>42</v>
      </c>
      <c r="O15578" s="18">
        <f t="shared" si="740"/>
        <v>0</v>
      </c>
      <c r="P15578" s="16">
        <f t="shared" si="741"/>
        <v>42</v>
      </c>
    </row>
    <row r="15579" spans="2:16">
      <c r="B15579" s="400"/>
      <c r="D15579" s="401"/>
      <c r="F15579" s="54" t="s">
        <v>16836</v>
      </c>
      <c r="J15579" s="104">
        <v>26</v>
      </c>
      <c r="L15579" s="18">
        <f t="shared" si="742"/>
        <v>26</v>
      </c>
      <c r="O15579" s="18">
        <f t="shared" si="740"/>
        <v>0</v>
      </c>
      <c r="P15579" s="16">
        <f t="shared" si="741"/>
        <v>26</v>
      </c>
    </row>
    <row r="15580" spans="2:16">
      <c r="B15580" s="400"/>
      <c r="D15580" s="401"/>
      <c r="F15580" s="54" t="s">
        <v>16837</v>
      </c>
      <c r="J15580" s="104">
        <v>87</v>
      </c>
      <c r="L15580" s="18">
        <f t="shared" si="742"/>
        <v>87</v>
      </c>
      <c r="O15580" s="18">
        <f t="shared" si="740"/>
        <v>0</v>
      </c>
      <c r="P15580" s="16">
        <f t="shared" si="741"/>
        <v>87</v>
      </c>
    </row>
    <row r="15581" spans="2:16" ht="25.5">
      <c r="B15581" s="400"/>
      <c r="D15581" s="401"/>
      <c r="F15581" s="54" t="s">
        <v>16838</v>
      </c>
      <c r="J15581" s="104">
        <v>118</v>
      </c>
      <c r="L15581" s="18">
        <f t="shared" si="742"/>
        <v>118</v>
      </c>
      <c r="O15581" s="18">
        <f t="shared" si="740"/>
        <v>0</v>
      </c>
      <c r="P15581" s="16">
        <f t="shared" si="741"/>
        <v>118</v>
      </c>
    </row>
    <row r="15582" spans="2:16">
      <c r="B15582" s="400"/>
      <c r="D15582" s="401"/>
      <c r="F15582" s="54" t="s">
        <v>16839</v>
      </c>
      <c r="J15582" s="104">
        <v>25</v>
      </c>
      <c r="L15582" s="18">
        <f t="shared" si="742"/>
        <v>25</v>
      </c>
      <c r="O15582" s="18">
        <f t="shared" si="740"/>
        <v>0</v>
      </c>
      <c r="P15582" s="16">
        <f t="shared" si="741"/>
        <v>25</v>
      </c>
    </row>
    <row r="15583" spans="2:16">
      <c r="B15583" s="400"/>
      <c r="D15583" s="401"/>
      <c r="F15583" s="54" t="s">
        <v>16840</v>
      </c>
      <c r="J15583" s="104">
        <v>28</v>
      </c>
      <c r="L15583" s="18">
        <f t="shared" si="742"/>
        <v>28</v>
      </c>
      <c r="O15583" s="18">
        <f t="shared" si="740"/>
        <v>0</v>
      </c>
      <c r="P15583" s="16">
        <f t="shared" si="741"/>
        <v>28</v>
      </c>
    </row>
    <row r="15584" spans="2:16">
      <c r="B15584" s="400"/>
      <c r="D15584" s="401"/>
      <c r="F15584" s="54" t="s">
        <v>15576</v>
      </c>
      <c r="J15584" s="104">
        <v>12</v>
      </c>
      <c r="L15584" s="18">
        <f t="shared" si="742"/>
        <v>12</v>
      </c>
      <c r="O15584" s="18">
        <f t="shared" si="740"/>
        <v>0</v>
      </c>
      <c r="P15584" s="16">
        <f t="shared" si="741"/>
        <v>12</v>
      </c>
    </row>
    <row r="15585" spans="2:16">
      <c r="B15585" s="400"/>
      <c r="D15585" s="401"/>
      <c r="F15585" s="54" t="s">
        <v>16841</v>
      </c>
      <c r="J15585" s="104">
        <v>20</v>
      </c>
      <c r="L15585" s="18">
        <f t="shared" si="742"/>
        <v>20</v>
      </c>
      <c r="O15585" s="18">
        <f t="shared" si="740"/>
        <v>0</v>
      </c>
      <c r="P15585" s="16">
        <f t="shared" si="741"/>
        <v>20</v>
      </c>
    </row>
    <row r="15586" spans="2:16">
      <c r="B15586" s="400"/>
      <c r="D15586" s="401"/>
      <c r="F15586" s="54" t="s">
        <v>16842</v>
      </c>
      <c r="J15586" s="104">
        <v>117</v>
      </c>
      <c r="L15586" s="18">
        <f t="shared" si="742"/>
        <v>117</v>
      </c>
      <c r="O15586" s="18">
        <f t="shared" si="740"/>
        <v>0</v>
      </c>
      <c r="P15586" s="16">
        <f t="shared" si="741"/>
        <v>117</v>
      </c>
    </row>
    <row r="15587" spans="2:16">
      <c r="B15587" s="400"/>
      <c r="D15587" s="401"/>
      <c r="F15587" s="237" t="s">
        <v>16843</v>
      </c>
      <c r="J15587" s="104">
        <v>22</v>
      </c>
      <c r="L15587" s="18">
        <f t="shared" si="742"/>
        <v>22</v>
      </c>
      <c r="O15587" s="18">
        <f t="shared" si="740"/>
        <v>0</v>
      </c>
      <c r="P15587" s="16">
        <f t="shared" si="741"/>
        <v>22</v>
      </c>
    </row>
    <row r="15588" spans="2:16" ht="25.5">
      <c r="B15588" s="400"/>
      <c r="D15588" s="401"/>
      <c r="F15588" s="237" t="s">
        <v>16844</v>
      </c>
      <c r="J15588" s="104">
        <v>97</v>
      </c>
      <c r="L15588" s="18">
        <f t="shared" si="742"/>
        <v>97</v>
      </c>
      <c r="O15588" s="18">
        <f t="shared" si="740"/>
        <v>0</v>
      </c>
      <c r="P15588" s="16">
        <f t="shared" si="741"/>
        <v>97</v>
      </c>
    </row>
    <row r="15589" spans="2:16">
      <c r="B15589" s="400"/>
      <c r="D15589" s="401"/>
      <c r="F15589" s="54" t="s">
        <v>16845</v>
      </c>
      <c r="J15589" s="104">
        <v>17</v>
      </c>
      <c r="L15589" s="18">
        <f t="shared" si="742"/>
        <v>17</v>
      </c>
      <c r="O15589" s="18">
        <f t="shared" si="740"/>
        <v>0</v>
      </c>
      <c r="P15589" s="16">
        <f t="shared" si="741"/>
        <v>17</v>
      </c>
    </row>
    <row r="15590" spans="2:16">
      <c r="B15590" s="400"/>
      <c r="D15590" s="401"/>
      <c r="F15590" s="54" t="s">
        <v>16846</v>
      </c>
      <c r="J15590" s="18">
        <v>88</v>
      </c>
      <c r="L15590" s="18">
        <f t="shared" si="742"/>
        <v>88</v>
      </c>
      <c r="O15590" s="18">
        <f t="shared" si="740"/>
        <v>0</v>
      </c>
      <c r="P15590" s="16">
        <f t="shared" si="741"/>
        <v>88</v>
      </c>
    </row>
    <row r="15591" spans="2:16">
      <c r="B15591" s="400"/>
      <c r="D15591" s="401"/>
      <c r="F15591" s="54" t="s">
        <v>16847</v>
      </c>
      <c r="J15591" s="104">
        <v>72</v>
      </c>
      <c r="L15591" s="18">
        <f t="shared" si="742"/>
        <v>72</v>
      </c>
      <c r="O15591" s="18">
        <f t="shared" si="740"/>
        <v>0</v>
      </c>
      <c r="P15591" s="16">
        <f t="shared" si="741"/>
        <v>72</v>
      </c>
    </row>
    <row r="15592" spans="2:16">
      <c r="B15592" s="400"/>
      <c r="D15592" s="401"/>
      <c r="F15592" s="54" t="s">
        <v>16848</v>
      </c>
      <c r="J15592" s="104">
        <v>96</v>
      </c>
      <c r="L15592" s="18">
        <f t="shared" si="742"/>
        <v>96</v>
      </c>
      <c r="O15592" s="18">
        <f t="shared" si="740"/>
        <v>0</v>
      </c>
      <c r="P15592" s="16">
        <f t="shared" si="741"/>
        <v>96</v>
      </c>
    </row>
    <row r="15593" spans="2:16">
      <c r="B15593" s="400"/>
      <c r="D15593" s="401"/>
      <c r="F15593" s="54" t="s">
        <v>16849</v>
      </c>
      <c r="J15593" s="104">
        <v>45</v>
      </c>
      <c r="L15593" s="18">
        <f t="shared" si="742"/>
        <v>45</v>
      </c>
      <c r="O15593" s="18">
        <f t="shared" si="740"/>
        <v>0</v>
      </c>
      <c r="P15593" s="16">
        <f t="shared" si="741"/>
        <v>45</v>
      </c>
    </row>
    <row r="15594" spans="2:16">
      <c r="B15594" s="400"/>
      <c r="D15594" s="401"/>
      <c r="F15594" s="54" t="s">
        <v>16850</v>
      </c>
      <c r="J15594" s="104">
        <v>19</v>
      </c>
      <c r="L15594" s="18">
        <f t="shared" si="742"/>
        <v>19</v>
      </c>
      <c r="O15594" s="18">
        <f t="shared" si="740"/>
        <v>0</v>
      </c>
      <c r="P15594" s="16">
        <f t="shared" si="741"/>
        <v>19</v>
      </c>
    </row>
    <row r="15595" spans="2:16">
      <c r="B15595" s="400"/>
      <c r="D15595" s="401"/>
      <c r="F15595" s="54" t="s">
        <v>16851</v>
      </c>
      <c r="J15595" s="104">
        <v>25</v>
      </c>
      <c r="L15595" s="18">
        <f t="shared" si="742"/>
        <v>25</v>
      </c>
      <c r="O15595" s="18">
        <f t="shared" si="740"/>
        <v>0</v>
      </c>
      <c r="P15595" s="16">
        <f t="shared" si="741"/>
        <v>25</v>
      </c>
    </row>
    <row r="15596" spans="2:16">
      <c r="B15596" s="400"/>
      <c r="D15596" s="401"/>
      <c r="F15596" s="54" t="s">
        <v>16852</v>
      </c>
      <c r="J15596" s="104">
        <v>32</v>
      </c>
      <c r="L15596" s="18">
        <f t="shared" si="742"/>
        <v>32</v>
      </c>
      <c r="O15596" s="18">
        <f t="shared" si="740"/>
        <v>0</v>
      </c>
      <c r="P15596" s="16">
        <f t="shared" si="741"/>
        <v>32</v>
      </c>
    </row>
    <row r="15597" spans="2:16">
      <c r="B15597" s="400"/>
      <c r="D15597" s="401"/>
      <c r="F15597" s="54" t="s">
        <v>16853</v>
      </c>
      <c r="J15597" s="104">
        <v>35</v>
      </c>
      <c r="L15597" s="18">
        <f t="shared" si="742"/>
        <v>35</v>
      </c>
      <c r="O15597" s="18">
        <f t="shared" si="740"/>
        <v>0</v>
      </c>
      <c r="P15597" s="16">
        <f t="shared" si="741"/>
        <v>35</v>
      </c>
    </row>
    <row r="15598" spans="2:16">
      <c r="B15598" s="400"/>
      <c r="D15598" s="401"/>
      <c r="F15598" s="54" t="s">
        <v>16854</v>
      </c>
      <c r="J15598" s="104">
        <v>37</v>
      </c>
      <c r="L15598" s="18">
        <f t="shared" si="742"/>
        <v>37</v>
      </c>
      <c r="O15598" s="18">
        <f t="shared" si="740"/>
        <v>0</v>
      </c>
      <c r="P15598" s="16">
        <f t="shared" si="741"/>
        <v>37</v>
      </c>
    </row>
    <row r="15599" spans="2:16">
      <c r="B15599" s="400"/>
      <c r="D15599" s="401"/>
      <c r="F15599" s="54" t="s">
        <v>16855</v>
      </c>
      <c r="J15599" s="104">
        <v>20</v>
      </c>
      <c r="L15599" s="18">
        <f t="shared" si="742"/>
        <v>20</v>
      </c>
      <c r="O15599" s="18">
        <f t="shared" si="740"/>
        <v>0</v>
      </c>
      <c r="P15599" s="16">
        <f t="shared" si="741"/>
        <v>20</v>
      </c>
    </row>
    <row r="15600" spans="2:16">
      <c r="B15600" s="400"/>
      <c r="D15600" s="401"/>
      <c r="F15600" s="54" t="s">
        <v>16856</v>
      </c>
      <c r="J15600" s="104">
        <v>45</v>
      </c>
      <c r="L15600" s="18">
        <f t="shared" si="742"/>
        <v>45</v>
      </c>
      <c r="O15600" s="18">
        <f t="shared" si="740"/>
        <v>0</v>
      </c>
      <c r="P15600" s="16">
        <f t="shared" si="741"/>
        <v>45</v>
      </c>
    </row>
    <row r="15601" spans="2:16">
      <c r="B15601" s="400"/>
      <c r="D15601" s="401"/>
      <c r="F15601" s="54" t="s">
        <v>16857</v>
      </c>
      <c r="J15601" s="104">
        <v>88</v>
      </c>
      <c r="L15601" s="18">
        <f t="shared" si="742"/>
        <v>88</v>
      </c>
      <c r="O15601" s="18">
        <f t="shared" si="740"/>
        <v>0</v>
      </c>
      <c r="P15601" s="16">
        <f t="shared" si="741"/>
        <v>88</v>
      </c>
    </row>
    <row r="15602" spans="2:16" ht="25.5">
      <c r="B15602" s="400"/>
      <c r="D15602" s="401"/>
      <c r="F15602" s="54" t="s">
        <v>16858</v>
      </c>
      <c r="J15602" s="104">
        <v>235</v>
      </c>
      <c r="L15602" s="18">
        <f t="shared" si="742"/>
        <v>235</v>
      </c>
      <c r="O15602" s="18">
        <f t="shared" si="740"/>
        <v>0</v>
      </c>
      <c r="P15602" s="16">
        <f t="shared" si="741"/>
        <v>235</v>
      </c>
    </row>
    <row r="15603" spans="2:16">
      <c r="B15603" s="400"/>
      <c r="D15603" s="401"/>
      <c r="F15603" s="54" t="s">
        <v>16859</v>
      </c>
      <c r="J15603" s="104">
        <v>74</v>
      </c>
      <c r="L15603" s="18">
        <f t="shared" si="742"/>
        <v>74</v>
      </c>
      <c r="O15603" s="18">
        <f t="shared" si="740"/>
        <v>0</v>
      </c>
      <c r="P15603" s="16">
        <f t="shared" si="741"/>
        <v>74</v>
      </c>
    </row>
    <row r="15604" spans="2:16">
      <c r="B15604" s="400"/>
      <c r="D15604" s="401"/>
      <c r="F15604" s="54" t="s">
        <v>16693</v>
      </c>
      <c r="J15604" s="104">
        <v>43</v>
      </c>
      <c r="L15604" s="18">
        <f t="shared" si="742"/>
        <v>43</v>
      </c>
      <c r="O15604" s="18">
        <f t="shared" si="740"/>
        <v>0</v>
      </c>
      <c r="P15604" s="16">
        <f t="shared" si="741"/>
        <v>43</v>
      </c>
    </row>
    <row r="15605" spans="2:16" ht="25.5">
      <c r="B15605" s="400"/>
      <c r="D15605" s="401"/>
      <c r="F15605" s="54" t="s">
        <v>16860</v>
      </c>
      <c r="J15605" s="104">
        <v>77</v>
      </c>
      <c r="L15605" s="18">
        <f t="shared" si="742"/>
        <v>77</v>
      </c>
      <c r="O15605" s="18">
        <f t="shared" si="740"/>
        <v>0</v>
      </c>
      <c r="P15605" s="16">
        <f t="shared" si="741"/>
        <v>77</v>
      </c>
    </row>
    <row r="15606" spans="2:16">
      <c r="B15606" s="400"/>
      <c r="D15606" s="401"/>
      <c r="F15606" s="54" t="s">
        <v>16861</v>
      </c>
      <c r="J15606" s="104">
        <v>165</v>
      </c>
      <c r="L15606" s="18">
        <f t="shared" si="742"/>
        <v>165</v>
      </c>
      <c r="O15606" s="18">
        <f t="shared" si="740"/>
        <v>0</v>
      </c>
      <c r="P15606" s="16">
        <f t="shared" si="741"/>
        <v>165</v>
      </c>
    </row>
    <row r="15607" spans="2:16" ht="25.5">
      <c r="B15607" s="400"/>
      <c r="D15607" s="401"/>
      <c r="F15607" s="54" t="s">
        <v>16862</v>
      </c>
      <c r="J15607" s="104">
        <v>33</v>
      </c>
      <c r="L15607" s="18">
        <f t="shared" si="742"/>
        <v>33</v>
      </c>
      <c r="O15607" s="18">
        <f t="shared" si="740"/>
        <v>0</v>
      </c>
      <c r="P15607" s="16">
        <f t="shared" si="741"/>
        <v>33</v>
      </c>
    </row>
    <row r="15608" spans="2:16">
      <c r="B15608" s="400"/>
      <c r="D15608" s="401"/>
      <c r="F15608" s="54" t="s">
        <v>16863</v>
      </c>
      <c r="J15608" s="104">
        <v>40</v>
      </c>
      <c r="L15608" s="18">
        <f t="shared" si="742"/>
        <v>40</v>
      </c>
      <c r="O15608" s="18">
        <f t="shared" si="740"/>
        <v>0</v>
      </c>
      <c r="P15608" s="16">
        <f t="shared" si="741"/>
        <v>40</v>
      </c>
    </row>
    <row r="15609" spans="2:16">
      <c r="B15609" s="400"/>
      <c r="D15609" s="401"/>
      <c r="F15609" s="54" t="s">
        <v>16864</v>
      </c>
      <c r="J15609" s="104">
        <v>41</v>
      </c>
      <c r="L15609" s="18">
        <f t="shared" si="742"/>
        <v>41</v>
      </c>
      <c r="O15609" s="18">
        <f t="shared" si="740"/>
        <v>0</v>
      </c>
      <c r="P15609" s="16">
        <f t="shared" si="741"/>
        <v>41</v>
      </c>
    </row>
    <row r="15610" spans="2:16">
      <c r="B15610" s="400"/>
      <c r="D15610" s="401"/>
      <c r="F15610" s="54" t="s">
        <v>16865</v>
      </c>
      <c r="J15610" s="104">
        <v>28</v>
      </c>
      <c r="L15610" s="18">
        <f t="shared" si="742"/>
        <v>28</v>
      </c>
      <c r="O15610" s="18">
        <f t="shared" si="740"/>
        <v>0</v>
      </c>
      <c r="P15610" s="16">
        <f t="shared" si="741"/>
        <v>28</v>
      </c>
    </row>
    <row r="15611" spans="2:16">
      <c r="B15611" s="400"/>
      <c r="D15611" s="401"/>
      <c r="F15611" s="54" t="s">
        <v>16866</v>
      </c>
      <c r="J15611" s="104">
        <v>53</v>
      </c>
      <c r="L15611" s="18">
        <f t="shared" si="742"/>
        <v>53</v>
      </c>
      <c r="O15611" s="18">
        <f t="shared" si="740"/>
        <v>0</v>
      </c>
      <c r="P15611" s="16">
        <f t="shared" si="741"/>
        <v>53</v>
      </c>
    </row>
    <row r="15612" spans="2:16">
      <c r="B15612" s="400"/>
      <c r="D15612" s="401"/>
      <c r="F15612" s="54" t="s">
        <v>16867</v>
      </c>
      <c r="J15612" s="104">
        <v>23</v>
      </c>
      <c r="L15612" s="18">
        <f t="shared" si="742"/>
        <v>23</v>
      </c>
      <c r="O15612" s="18">
        <f t="shared" si="740"/>
        <v>0</v>
      </c>
      <c r="P15612" s="16">
        <f t="shared" si="741"/>
        <v>23</v>
      </c>
    </row>
    <row r="15613" spans="2:16">
      <c r="B15613" s="400"/>
      <c r="D15613" s="401"/>
      <c r="F15613" s="54" t="s">
        <v>16868</v>
      </c>
      <c r="J15613" s="104">
        <v>33</v>
      </c>
      <c r="L15613" s="18">
        <f t="shared" si="742"/>
        <v>33</v>
      </c>
      <c r="O15613" s="18">
        <f t="shared" si="740"/>
        <v>0</v>
      </c>
      <c r="P15613" s="16">
        <f t="shared" si="741"/>
        <v>33</v>
      </c>
    </row>
    <row r="15614" spans="2:16">
      <c r="B15614" s="400"/>
      <c r="D15614" s="401"/>
      <c r="F15614" s="54" t="s">
        <v>16869</v>
      </c>
      <c r="J15614" s="104">
        <v>100</v>
      </c>
      <c r="L15614" s="18">
        <f t="shared" si="742"/>
        <v>100</v>
      </c>
      <c r="O15614" s="18">
        <f t="shared" si="740"/>
        <v>0</v>
      </c>
      <c r="P15614" s="16">
        <f t="shared" si="741"/>
        <v>100</v>
      </c>
    </row>
    <row r="15615" spans="2:16" ht="25.5">
      <c r="B15615" s="400"/>
      <c r="D15615" s="401"/>
      <c r="F15615" s="54" t="s">
        <v>16870</v>
      </c>
      <c r="J15615" s="104">
        <v>140</v>
      </c>
      <c r="L15615" s="18">
        <f t="shared" si="742"/>
        <v>140</v>
      </c>
      <c r="O15615" s="18">
        <f t="shared" si="740"/>
        <v>0</v>
      </c>
      <c r="P15615" s="16">
        <f t="shared" si="741"/>
        <v>140</v>
      </c>
    </row>
    <row r="15616" spans="2:16">
      <c r="B15616" s="400"/>
      <c r="D15616" s="401"/>
      <c r="F15616" s="54" t="s">
        <v>16871</v>
      </c>
      <c r="J15616" s="104">
        <v>37</v>
      </c>
      <c r="L15616" s="18">
        <f t="shared" si="742"/>
        <v>37</v>
      </c>
      <c r="O15616" s="18">
        <f t="shared" si="740"/>
        <v>0</v>
      </c>
      <c r="P15616" s="16">
        <f t="shared" si="741"/>
        <v>37</v>
      </c>
    </row>
    <row r="15617" spans="2:16">
      <c r="B15617" s="400"/>
      <c r="D15617" s="401" t="s">
        <v>16872</v>
      </c>
      <c r="F15617" s="54" t="s">
        <v>16873</v>
      </c>
      <c r="J15617" s="104">
        <v>234</v>
      </c>
      <c r="L15617" s="18">
        <f t="shared" si="742"/>
        <v>234</v>
      </c>
      <c r="O15617" s="18">
        <f t="shared" si="740"/>
        <v>0</v>
      </c>
      <c r="P15617" s="16">
        <f t="shared" si="741"/>
        <v>234</v>
      </c>
    </row>
    <row r="15618" spans="2:16">
      <c r="B15618" s="400"/>
      <c r="D15618" s="401"/>
      <c r="F15618" s="237" t="s">
        <v>16874</v>
      </c>
      <c r="J15618" s="104">
        <v>373</v>
      </c>
      <c r="L15618" s="18">
        <f t="shared" si="742"/>
        <v>373</v>
      </c>
      <c r="O15618" s="18">
        <f t="shared" si="740"/>
        <v>0</v>
      </c>
      <c r="P15618" s="16">
        <f t="shared" si="741"/>
        <v>373</v>
      </c>
    </row>
    <row r="15619" spans="2:16">
      <c r="B15619" s="400"/>
      <c r="D15619" s="401"/>
      <c r="F15619" s="54" t="s">
        <v>16875</v>
      </c>
      <c r="J15619" s="104">
        <v>76</v>
      </c>
      <c r="L15619" s="18">
        <f t="shared" si="742"/>
        <v>76</v>
      </c>
      <c r="O15619" s="18">
        <f t="shared" si="740"/>
        <v>0</v>
      </c>
      <c r="P15619" s="16">
        <f t="shared" si="741"/>
        <v>76</v>
      </c>
    </row>
    <row r="15620" spans="2:16">
      <c r="B15620" s="400"/>
      <c r="D15620" s="401"/>
      <c r="F15620" s="54" t="s">
        <v>16876</v>
      </c>
      <c r="J15620" s="104">
        <v>40</v>
      </c>
      <c r="L15620" s="18">
        <f t="shared" si="742"/>
        <v>40</v>
      </c>
      <c r="O15620" s="18">
        <f t="shared" si="740"/>
        <v>0</v>
      </c>
      <c r="P15620" s="16">
        <f t="shared" si="741"/>
        <v>40</v>
      </c>
    </row>
    <row r="15621" spans="2:16">
      <c r="B15621" s="400"/>
      <c r="D15621" s="401"/>
      <c r="F15621" s="54" t="s">
        <v>16877</v>
      </c>
      <c r="J15621" s="104">
        <v>64</v>
      </c>
      <c r="L15621" s="18">
        <f t="shared" si="742"/>
        <v>64</v>
      </c>
      <c r="O15621" s="18">
        <f t="shared" si="740"/>
        <v>0</v>
      </c>
      <c r="P15621" s="16">
        <f t="shared" si="741"/>
        <v>64</v>
      </c>
    </row>
    <row r="15622" spans="2:16">
      <c r="B15622" s="400"/>
      <c r="D15622" s="401"/>
      <c r="F15622" s="54" t="s">
        <v>16878</v>
      </c>
      <c r="J15622" s="104">
        <v>41</v>
      </c>
      <c r="L15622" s="18">
        <f t="shared" si="742"/>
        <v>41</v>
      </c>
      <c r="O15622" s="18">
        <f t="shared" si="740"/>
        <v>0</v>
      </c>
      <c r="P15622" s="16">
        <f t="shared" si="741"/>
        <v>41</v>
      </c>
    </row>
    <row r="15623" spans="2:16">
      <c r="B15623" s="400"/>
      <c r="D15623" s="401"/>
      <c r="F15623" s="54" t="s">
        <v>16879</v>
      </c>
      <c r="J15623" s="104">
        <v>31</v>
      </c>
      <c r="L15623" s="18">
        <f t="shared" si="742"/>
        <v>31</v>
      </c>
      <c r="O15623" s="18">
        <f t="shared" si="740"/>
        <v>0</v>
      </c>
      <c r="P15623" s="16">
        <f t="shared" si="741"/>
        <v>31</v>
      </c>
    </row>
    <row r="15624" spans="2:16">
      <c r="B15624" s="400"/>
      <c r="D15624" s="401"/>
      <c r="F15624" s="54" t="s">
        <v>16880</v>
      </c>
      <c r="J15624" s="104">
        <v>153</v>
      </c>
      <c r="L15624" s="18">
        <f t="shared" si="742"/>
        <v>153</v>
      </c>
      <c r="O15624" s="18">
        <f t="shared" si="740"/>
        <v>0</v>
      </c>
      <c r="P15624" s="16">
        <f t="shared" si="741"/>
        <v>153</v>
      </c>
    </row>
    <row r="15625" spans="2:16">
      <c r="B15625" s="400"/>
      <c r="D15625" s="401"/>
      <c r="F15625" s="54" t="s">
        <v>16881</v>
      </c>
      <c r="J15625" s="104">
        <v>10</v>
      </c>
      <c r="L15625" s="18">
        <f t="shared" si="742"/>
        <v>10</v>
      </c>
      <c r="O15625" s="18">
        <f t="shared" si="740"/>
        <v>0</v>
      </c>
      <c r="P15625" s="16">
        <f t="shared" si="741"/>
        <v>10</v>
      </c>
    </row>
    <row r="15626" spans="2:16">
      <c r="B15626" s="400"/>
      <c r="D15626" s="401"/>
      <c r="F15626" s="54" t="s">
        <v>16882</v>
      </c>
      <c r="J15626" s="104">
        <v>124</v>
      </c>
      <c r="L15626" s="18">
        <f t="shared" si="742"/>
        <v>124</v>
      </c>
      <c r="O15626" s="18">
        <f t="shared" si="740"/>
        <v>0</v>
      </c>
      <c r="P15626" s="16">
        <f t="shared" si="741"/>
        <v>124</v>
      </c>
    </row>
    <row r="15627" spans="2:16">
      <c r="B15627" s="400"/>
      <c r="D15627" s="401"/>
      <c r="F15627" s="54" t="s">
        <v>16883</v>
      </c>
      <c r="J15627" s="104">
        <v>38</v>
      </c>
      <c r="L15627" s="18">
        <f t="shared" si="742"/>
        <v>38</v>
      </c>
      <c r="O15627" s="18">
        <f t="shared" ref="O15627:O15690" si="743">+N15627+M15627</f>
        <v>0</v>
      </c>
      <c r="P15627" s="16">
        <f t="shared" ref="P15627:P15690" si="744">+L15627+O15627</f>
        <v>38</v>
      </c>
    </row>
    <row r="15628" spans="2:16">
      <c r="B15628" s="400"/>
      <c r="D15628" s="401"/>
      <c r="F15628" s="54" t="s">
        <v>16884</v>
      </c>
      <c r="J15628" s="104">
        <v>35</v>
      </c>
      <c r="L15628" s="18">
        <f t="shared" si="742"/>
        <v>35</v>
      </c>
      <c r="O15628" s="18">
        <f t="shared" si="743"/>
        <v>0</v>
      </c>
      <c r="P15628" s="16">
        <f t="shared" si="744"/>
        <v>35</v>
      </c>
    </row>
    <row r="15629" spans="2:16">
      <c r="B15629" s="400"/>
      <c r="D15629" s="401"/>
      <c r="F15629" s="54" t="s">
        <v>16885</v>
      </c>
      <c r="J15629" s="104">
        <v>189</v>
      </c>
      <c r="L15629" s="18">
        <f t="shared" si="742"/>
        <v>189</v>
      </c>
      <c r="O15629" s="18">
        <f t="shared" si="743"/>
        <v>0</v>
      </c>
      <c r="P15629" s="16">
        <f t="shared" si="744"/>
        <v>189</v>
      </c>
    </row>
    <row r="15630" spans="2:16">
      <c r="B15630" s="400"/>
      <c r="D15630" s="401"/>
      <c r="F15630" s="54" t="s">
        <v>16886</v>
      </c>
      <c r="J15630" s="104">
        <v>32</v>
      </c>
      <c r="L15630" s="18">
        <f t="shared" si="742"/>
        <v>32</v>
      </c>
      <c r="O15630" s="18">
        <f t="shared" si="743"/>
        <v>0</v>
      </c>
      <c r="P15630" s="16">
        <f t="shared" si="744"/>
        <v>32</v>
      </c>
    </row>
    <row r="15631" spans="2:16">
      <c r="B15631" s="400"/>
      <c r="D15631" s="401"/>
      <c r="F15631" s="54" t="s">
        <v>16887</v>
      </c>
      <c r="J15631" s="104">
        <v>60</v>
      </c>
      <c r="L15631" s="18">
        <f t="shared" ref="L15631:L15694" si="745">+J15631+K15631</f>
        <v>60</v>
      </c>
      <c r="O15631" s="18">
        <f t="shared" si="743"/>
        <v>0</v>
      </c>
      <c r="P15631" s="16">
        <f t="shared" si="744"/>
        <v>60</v>
      </c>
    </row>
    <row r="15632" spans="2:16">
      <c r="B15632" s="400"/>
      <c r="D15632" s="401"/>
      <c r="F15632" s="54" t="s">
        <v>16888</v>
      </c>
      <c r="J15632" s="104">
        <v>153</v>
      </c>
      <c r="L15632" s="18">
        <f t="shared" si="745"/>
        <v>153</v>
      </c>
      <c r="O15632" s="18">
        <f t="shared" si="743"/>
        <v>0</v>
      </c>
      <c r="P15632" s="16">
        <f t="shared" si="744"/>
        <v>153</v>
      </c>
    </row>
    <row r="15633" spans="2:16">
      <c r="B15633" s="400"/>
      <c r="D15633" s="401"/>
      <c r="F15633" s="54" t="s">
        <v>16889</v>
      </c>
      <c r="J15633" s="104">
        <v>14</v>
      </c>
      <c r="L15633" s="18">
        <f t="shared" si="745"/>
        <v>14</v>
      </c>
      <c r="O15633" s="18">
        <f t="shared" si="743"/>
        <v>0</v>
      </c>
      <c r="P15633" s="16">
        <f t="shared" si="744"/>
        <v>14</v>
      </c>
    </row>
    <row r="15634" spans="2:16">
      <c r="B15634" s="400"/>
      <c r="D15634" s="401"/>
      <c r="F15634" s="237" t="s">
        <v>16890</v>
      </c>
      <c r="J15634" s="104">
        <v>32</v>
      </c>
      <c r="L15634" s="18">
        <f t="shared" si="745"/>
        <v>32</v>
      </c>
      <c r="O15634" s="18">
        <f t="shared" si="743"/>
        <v>0</v>
      </c>
      <c r="P15634" s="16">
        <f t="shared" si="744"/>
        <v>32</v>
      </c>
    </row>
    <row r="15635" spans="2:16">
      <c r="B15635" s="400"/>
      <c r="D15635" s="401"/>
      <c r="F15635" s="54" t="s">
        <v>16891</v>
      </c>
      <c r="J15635" s="104">
        <v>12</v>
      </c>
      <c r="L15635" s="18">
        <f t="shared" si="745"/>
        <v>12</v>
      </c>
      <c r="O15635" s="18">
        <f t="shared" si="743"/>
        <v>0</v>
      </c>
      <c r="P15635" s="16">
        <f t="shared" si="744"/>
        <v>12</v>
      </c>
    </row>
    <row r="15636" spans="2:16" ht="25.5">
      <c r="B15636" s="400"/>
      <c r="D15636" s="401"/>
      <c r="F15636" s="54" t="s">
        <v>16892</v>
      </c>
      <c r="J15636" s="104">
        <v>45</v>
      </c>
      <c r="L15636" s="18">
        <f t="shared" si="745"/>
        <v>45</v>
      </c>
      <c r="O15636" s="18">
        <f t="shared" si="743"/>
        <v>0</v>
      </c>
      <c r="P15636" s="16">
        <f t="shared" si="744"/>
        <v>45</v>
      </c>
    </row>
    <row r="15637" spans="2:16">
      <c r="B15637" s="400"/>
      <c r="D15637" s="401"/>
      <c r="F15637" s="54" t="s">
        <v>16893</v>
      </c>
      <c r="J15637" s="104">
        <v>27</v>
      </c>
      <c r="L15637" s="18">
        <f t="shared" si="745"/>
        <v>27</v>
      </c>
      <c r="O15637" s="18">
        <f t="shared" si="743"/>
        <v>0</v>
      </c>
      <c r="P15637" s="16">
        <f t="shared" si="744"/>
        <v>27</v>
      </c>
    </row>
    <row r="15638" spans="2:16">
      <c r="B15638" s="400"/>
      <c r="D15638" s="401"/>
      <c r="F15638" s="54" t="s">
        <v>16894</v>
      </c>
      <c r="J15638" s="104">
        <v>170</v>
      </c>
      <c r="L15638" s="18">
        <f t="shared" si="745"/>
        <v>170</v>
      </c>
      <c r="O15638" s="18">
        <f t="shared" si="743"/>
        <v>0</v>
      </c>
      <c r="P15638" s="16">
        <f t="shared" si="744"/>
        <v>170</v>
      </c>
    </row>
    <row r="15639" spans="2:16">
      <c r="B15639" s="400"/>
      <c r="D15639" s="401"/>
      <c r="F15639" s="54" t="s">
        <v>16895</v>
      </c>
      <c r="J15639" s="104">
        <v>49</v>
      </c>
      <c r="L15639" s="18">
        <f t="shared" si="745"/>
        <v>49</v>
      </c>
      <c r="O15639" s="18">
        <f t="shared" si="743"/>
        <v>0</v>
      </c>
      <c r="P15639" s="16">
        <f t="shared" si="744"/>
        <v>49</v>
      </c>
    </row>
    <row r="15640" spans="2:16" ht="25.5">
      <c r="B15640" s="400"/>
      <c r="D15640" s="401"/>
      <c r="F15640" s="54" t="s">
        <v>16896</v>
      </c>
      <c r="J15640" s="104">
        <v>252</v>
      </c>
      <c r="L15640" s="18">
        <f t="shared" si="745"/>
        <v>252</v>
      </c>
      <c r="O15640" s="18">
        <f t="shared" si="743"/>
        <v>0</v>
      </c>
      <c r="P15640" s="16">
        <f t="shared" si="744"/>
        <v>252</v>
      </c>
    </row>
    <row r="15641" spans="2:16">
      <c r="B15641" s="400"/>
      <c r="D15641" s="401"/>
      <c r="F15641" s="237" t="s">
        <v>16897</v>
      </c>
      <c r="J15641" s="104">
        <v>33</v>
      </c>
      <c r="L15641" s="18">
        <f t="shared" si="745"/>
        <v>33</v>
      </c>
      <c r="O15641" s="18">
        <f t="shared" si="743"/>
        <v>0</v>
      </c>
      <c r="P15641" s="16">
        <f t="shared" si="744"/>
        <v>33</v>
      </c>
    </row>
    <row r="15642" spans="2:16">
      <c r="B15642" s="400"/>
      <c r="D15642" s="401"/>
      <c r="F15642" s="54" t="s">
        <v>16898</v>
      </c>
      <c r="J15642" s="104">
        <v>19</v>
      </c>
      <c r="L15642" s="18">
        <f t="shared" si="745"/>
        <v>19</v>
      </c>
      <c r="O15642" s="18">
        <f t="shared" si="743"/>
        <v>0</v>
      </c>
      <c r="P15642" s="16">
        <f t="shared" si="744"/>
        <v>19</v>
      </c>
    </row>
    <row r="15643" spans="2:16">
      <c r="B15643" s="400"/>
      <c r="D15643" s="401"/>
      <c r="F15643" s="54" t="s">
        <v>16899</v>
      </c>
      <c r="J15643" s="104">
        <v>131</v>
      </c>
      <c r="L15643" s="18">
        <f t="shared" si="745"/>
        <v>131</v>
      </c>
      <c r="O15643" s="18">
        <f t="shared" si="743"/>
        <v>0</v>
      </c>
      <c r="P15643" s="16">
        <f t="shared" si="744"/>
        <v>131</v>
      </c>
    </row>
    <row r="15644" spans="2:16">
      <c r="B15644" s="400"/>
      <c r="D15644" s="401"/>
      <c r="F15644" s="237" t="s">
        <v>16900</v>
      </c>
      <c r="J15644" s="104">
        <v>39</v>
      </c>
      <c r="L15644" s="18">
        <f t="shared" si="745"/>
        <v>39</v>
      </c>
      <c r="O15644" s="18">
        <f t="shared" si="743"/>
        <v>0</v>
      </c>
      <c r="P15644" s="16">
        <f t="shared" si="744"/>
        <v>39</v>
      </c>
    </row>
    <row r="15645" spans="2:16">
      <c r="B15645" s="400"/>
      <c r="D15645" s="401"/>
      <c r="F15645" s="54" t="s">
        <v>16901</v>
      </c>
      <c r="J15645" s="104">
        <v>46</v>
      </c>
      <c r="L15645" s="18">
        <f t="shared" si="745"/>
        <v>46</v>
      </c>
      <c r="O15645" s="18">
        <f t="shared" si="743"/>
        <v>0</v>
      </c>
      <c r="P15645" s="16">
        <f t="shared" si="744"/>
        <v>46</v>
      </c>
    </row>
    <row r="15646" spans="2:16">
      <c r="B15646" s="400"/>
      <c r="D15646" s="401"/>
      <c r="F15646" s="54" t="s">
        <v>16902</v>
      </c>
      <c r="J15646" s="104">
        <v>33</v>
      </c>
      <c r="L15646" s="18">
        <f t="shared" si="745"/>
        <v>33</v>
      </c>
      <c r="O15646" s="18">
        <f t="shared" si="743"/>
        <v>0</v>
      </c>
      <c r="P15646" s="16">
        <f t="shared" si="744"/>
        <v>33</v>
      </c>
    </row>
    <row r="15647" spans="2:16">
      <c r="B15647" s="400"/>
      <c r="D15647" s="401"/>
      <c r="F15647" s="54" t="s">
        <v>16903</v>
      </c>
      <c r="J15647" s="104">
        <v>46</v>
      </c>
      <c r="L15647" s="18">
        <f t="shared" si="745"/>
        <v>46</v>
      </c>
      <c r="O15647" s="18">
        <f t="shared" si="743"/>
        <v>0</v>
      </c>
      <c r="P15647" s="16">
        <f t="shared" si="744"/>
        <v>46</v>
      </c>
    </row>
    <row r="15648" spans="2:16">
      <c r="B15648" s="400"/>
      <c r="D15648" s="401"/>
      <c r="F15648" s="54" t="s">
        <v>16904</v>
      </c>
      <c r="J15648" s="104">
        <v>71</v>
      </c>
      <c r="L15648" s="18">
        <f t="shared" si="745"/>
        <v>71</v>
      </c>
      <c r="O15648" s="18">
        <f t="shared" si="743"/>
        <v>0</v>
      </c>
      <c r="P15648" s="16">
        <f t="shared" si="744"/>
        <v>71</v>
      </c>
    </row>
    <row r="15649" spans="2:16">
      <c r="B15649" s="400"/>
      <c r="D15649" s="401"/>
      <c r="F15649" s="54" t="s">
        <v>16905</v>
      </c>
      <c r="J15649" s="104">
        <v>45</v>
      </c>
      <c r="L15649" s="18">
        <f t="shared" si="745"/>
        <v>45</v>
      </c>
      <c r="O15649" s="18">
        <f t="shared" si="743"/>
        <v>0</v>
      </c>
      <c r="P15649" s="16">
        <f t="shared" si="744"/>
        <v>45</v>
      </c>
    </row>
    <row r="15650" spans="2:16">
      <c r="B15650" s="400"/>
      <c r="D15650" s="401"/>
      <c r="F15650" s="54" t="s">
        <v>16906</v>
      </c>
      <c r="J15650" s="104">
        <v>98</v>
      </c>
      <c r="L15650" s="18">
        <f t="shared" si="745"/>
        <v>98</v>
      </c>
      <c r="O15650" s="18">
        <f t="shared" si="743"/>
        <v>0</v>
      </c>
      <c r="P15650" s="16">
        <f t="shared" si="744"/>
        <v>98</v>
      </c>
    </row>
    <row r="15651" spans="2:16" ht="25.5">
      <c r="B15651" s="400"/>
      <c r="D15651" s="401"/>
      <c r="F15651" s="54" t="s">
        <v>16907</v>
      </c>
      <c r="J15651" s="104">
        <v>62</v>
      </c>
      <c r="L15651" s="18">
        <f t="shared" si="745"/>
        <v>62</v>
      </c>
      <c r="O15651" s="18">
        <f t="shared" si="743"/>
        <v>0</v>
      </c>
      <c r="P15651" s="16">
        <f t="shared" si="744"/>
        <v>62</v>
      </c>
    </row>
    <row r="15652" spans="2:16">
      <c r="B15652" s="400"/>
      <c r="D15652" s="401"/>
      <c r="F15652" s="54" t="s">
        <v>16908</v>
      </c>
      <c r="J15652" s="104">
        <v>46</v>
      </c>
      <c r="L15652" s="18">
        <f t="shared" si="745"/>
        <v>46</v>
      </c>
      <c r="O15652" s="18">
        <f t="shared" si="743"/>
        <v>0</v>
      </c>
      <c r="P15652" s="16">
        <f t="shared" si="744"/>
        <v>46</v>
      </c>
    </row>
    <row r="15653" spans="2:16">
      <c r="B15653" s="400"/>
      <c r="D15653" s="401"/>
      <c r="F15653" s="54" t="s">
        <v>16909</v>
      </c>
      <c r="J15653" s="104">
        <v>20</v>
      </c>
      <c r="L15653" s="18">
        <f t="shared" si="745"/>
        <v>20</v>
      </c>
      <c r="O15653" s="18">
        <f t="shared" si="743"/>
        <v>0</v>
      </c>
      <c r="P15653" s="16">
        <f t="shared" si="744"/>
        <v>20</v>
      </c>
    </row>
    <row r="15654" spans="2:16">
      <c r="B15654" s="400"/>
      <c r="D15654" s="401"/>
      <c r="F15654" s="54" t="s">
        <v>16910</v>
      </c>
      <c r="J15654" s="104">
        <v>31</v>
      </c>
      <c r="L15654" s="18">
        <f t="shared" si="745"/>
        <v>31</v>
      </c>
      <c r="O15654" s="18">
        <f t="shared" si="743"/>
        <v>0</v>
      </c>
      <c r="P15654" s="16">
        <f t="shared" si="744"/>
        <v>31</v>
      </c>
    </row>
    <row r="15655" spans="2:16">
      <c r="B15655" s="400"/>
      <c r="D15655" s="401"/>
      <c r="F15655" s="54" t="s">
        <v>16911</v>
      </c>
      <c r="J15655" s="104">
        <v>23</v>
      </c>
      <c r="L15655" s="18">
        <f t="shared" si="745"/>
        <v>23</v>
      </c>
      <c r="O15655" s="18">
        <f t="shared" si="743"/>
        <v>0</v>
      </c>
      <c r="P15655" s="16">
        <f t="shared" si="744"/>
        <v>23</v>
      </c>
    </row>
    <row r="15656" spans="2:16">
      <c r="B15656" s="400"/>
      <c r="D15656" s="401"/>
      <c r="F15656" s="54" t="s">
        <v>16912</v>
      </c>
      <c r="J15656" s="104">
        <v>16</v>
      </c>
      <c r="L15656" s="18">
        <f t="shared" si="745"/>
        <v>16</v>
      </c>
      <c r="O15656" s="18">
        <f t="shared" si="743"/>
        <v>0</v>
      </c>
      <c r="P15656" s="16">
        <f t="shared" si="744"/>
        <v>16</v>
      </c>
    </row>
    <row r="15657" spans="2:16">
      <c r="B15657" s="400"/>
      <c r="D15657" s="401"/>
      <c r="F15657" s="54" t="s">
        <v>16913</v>
      </c>
      <c r="J15657" s="104">
        <v>58</v>
      </c>
      <c r="L15657" s="18">
        <f t="shared" si="745"/>
        <v>58</v>
      </c>
      <c r="O15657" s="18">
        <f t="shared" si="743"/>
        <v>0</v>
      </c>
      <c r="P15657" s="16">
        <f t="shared" si="744"/>
        <v>58</v>
      </c>
    </row>
    <row r="15658" spans="2:16">
      <c r="B15658" s="400"/>
      <c r="D15658" s="401"/>
      <c r="F15658" s="54" t="s">
        <v>16914</v>
      </c>
      <c r="J15658" s="104">
        <v>20</v>
      </c>
      <c r="L15658" s="18">
        <f t="shared" si="745"/>
        <v>20</v>
      </c>
      <c r="O15658" s="18">
        <f t="shared" si="743"/>
        <v>0</v>
      </c>
      <c r="P15658" s="16">
        <f t="shared" si="744"/>
        <v>20</v>
      </c>
    </row>
    <row r="15659" spans="2:16">
      <c r="B15659" s="400"/>
      <c r="D15659" s="401"/>
      <c r="F15659" s="54" t="s">
        <v>16915</v>
      </c>
      <c r="J15659" s="104">
        <v>215</v>
      </c>
      <c r="L15659" s="18">
        <f t="shared" si="745"/>
        <v>215</v>
      </c>
      <c r="O15659" s="18">
        <f t="shared" si="743"/>
        <v>0</v>
      </c>
      <c r="P15659" s="16">
        <f t="shared" si="744"/>
        <v>215</v>
      </c>
    </row>
    <row r="15660" spans="2:16">
      <c r="B15660" s="400"/>
      <c r="D15660" s="401"/>
      <c r="F15660" s="54" t="s">
        <v>16916</v>
      </c>
      <c r="J15660" s="104">
        <v>37</v>
      </c>
      <c r="L15660" s="18">
        <f t="shared" si="745"/>
        <v>37</v>
      </c>
      <c r="O15660" s="18">
        <f t="shared" si="743"/>
        <v>0</v>
      </c>
      <c r="P15660" s="16">
        <f t="shared" si="744"/>
        <v>37</v>
      </c>
    </row>
    <row r="15661" spans="2:16">
      <c r="B15661" s="400"/>
      <c r="D15661" s="401"/>
      <c r="F15661" s="54" t="s">
        <v>16917</v>
      </c>
      <c r="J15661" s="104">
        <v>22</v>
      </c>
      <c r="L15661" s="18">
        <f t="shared" si="745"/>
        <v>22</v>
      </c>
      <c r="O15661" s="18">
        <f t="shared" si="743"/>
        <v>0</v>
      </c>
      <c r="P15661" s="16">
        <f t="shared" si="744"/>
        <v>22</v>
      </c>
    </row>
    <row r="15662" spans="2:16">
      <c r="B15662" s="400"/>
      <c r="D15662" s="401"/>
      <c r="F15662" s="54" t="s">
        <v>16918</v>
      </c>
      <c r="J15662" s="104">
        <v>145</v>
      </c>
      <c r="L15662" s="18">
        <f t="shared" si="745"/>
        <v>145</v>
      </c>
      <c r="O15662" s="18">
        <f t="shared" si="743"/>
        <v>0</v>
      </c>
      <c r="P15662" s="16">
        <f t="shared" si="744"/>
        <v>145</v>
      </c>
    </row>
    <row r="15663" spans="2:16">
      <c r="B15663" s="400"/>
      <c r="D15663" s="401"/>
      <c r="F15663" s="54" t="s">
        <v>16919</v>
      </c>
      <c r="J15663" s="104">
        <v>30</v>
      </c>
      <c r="L15663" s="18">
        <f t="shared" si="745"/>
        <v>30</v>
      </c>
      <c r="O15663" s="18">
        <f t="shared" si="743"/>
        <v>0</v>
      </c>
      <c r="P15663" s="16">
        <f t="shared" si="744"/>
        <v>30</v>
      </c>
    </row>
    <row r="15664" spans="2:16">
      <c r="B15664" s="400"/>
      <c r="D15664" s="401"/>
      <c r="F15664" s="54" t="s">
        <v>16920</v>
      </c>
      <c r="J15664" s="104">
        <v>20</v>
      </c>
      <c r="L15664" s="18">
        <f t="shared" si="745"/>
        <v>20</v>
      </c>
      <c r="O15664" s="18">
        <f t="shared" si="743"/>
        <v>0</v>
      </c>
      <c r="P15664" s="16">
        <f t="shared" si="744"/>
        <v>20</v>
      </c>
    </row>
    <row r="15665" spans="2:16">
      <c r="B15665" s="400"/>
      <c r="D15665" s="401"/>
      <c r="F15665" s="54" t="s">
        <v>16921</v>
      </c>
      <c r="J15665" s="104">
        <v>35</v>
      </c>
      <c r="L15665" s="18">
        <f t="shared" si="745"/>
        <v>35</v>
      </c>
      <c r="O15665" s="18">
        <f t="shared" si="743"/>
        <v>0</v>
      </c>
      <c r="P15665" s="16">
        <f t="shared" si="744"/>
        <v>35</v>
      </c>
    </row>
    <row r="15666" spans="2:16">
      <c r="B15666" s="400"/>
      <c r="D15666" s="401"/>
      <c r="F15666" s="54" t="s">
        <v>16922</v>
      </c>
      <c r="J15666" s="104">
        <v>51</v>
      </c>
      <c r="L15666" s="18">
        <f t="shared" si="745"/>
        <v>51</v>
      </c>
      <c r="O15666" s="18">
        <f t="shared" si="743"/>
        <v>0</v>
      </c>
      <c r="P15666" s="16">
        <f t="shared" si="744"/>
        <v>51</v>
      </c>
    </row>
    <row r="15667" spans="2:16">
      <c r="B15667" s="400"/>
      <c r="D15667" s="401"/>
      <c r="F15667" s="54" t="s">
        <v>16923</v>
      </c>
      <c r="J15667" s="104">
        <v>38</v>
      </c>
      <c r="L15667" s="18">
        <f t="shared" si="745"/>
        <v>38</v>
      </c>
      <c r="O15667" s="18">
        <f t="shared" si="743"/>
        <v>0</v>
      </c>
      <c r="P15667" s="16">
        <f t="shared" si="744"/>
        <v>38</v>
      </c>
    </row>
    <row r="15668" spans="2:16">
      <c r="B15668" s="400"/>
      <c r="D15668" s="401"/>
      <c r="F15668" s="54" t="s">
        <v>16924</v>
      </c>
      <c r="J15668" s="104">
        <v>34</v>
      </c>
      <c r="L15668" s="18">
        <f t="shared" si="745"/>
        <v>34</v>
      </c>
      <c r="O15668" s="18">
        <f t="shared" si="743"/>
        <v>0</v>
      </c>
      <c r="P15668" s="16">
        <f t="shared" si="744"/>
        <v>34</v>
      </c>
    </row>
    <row r="15669" spans="2:16">
      <c r="B15669" s="400"/>
      <c r="D15669" s="401"/>
      <c r="F15669" s="54" t="s">
        <v>16925</v>
      </c>
      <c r="J15669" s="104">
        <v>109</v>
      </c>
      <c r="L15669" s="18">
        <f t="shared" si="745"/>
        <v>109</v>
      </c>
      <c r="O15669" s="18">
        <f t="shared" si="743"/>
        <v>0</v>
      </c>
      <c r="P15669" s="16">
        <f t="shared" si="744"/>
        <v>109</v>
      </c>
    </row>
    <row r="15670" spans="2:16">
      <c r="B15670" s="400"/>
      <c r="D15670" s="401"/>
      <c r="F15670" s="54" t="s">
        <v>16926</v>
      </c>
      <c r="J15670" s="104">
        <v>81</v>
      </c>
      <c r="L15670" s="18">
        <f t="shared" si="745"/>
        <v>81</v>
      </c>
      <c r="O15670" s="18">
        <f t="shared" si="743"/>
        <v>0</v>
      </c>
      <c r="P15670" s="16">
        <f t="shared" si="744"/>
        <v>81</v>
      </c>
    </row>
    <row r="15671" spans="2:16" ht="25.5">
      <c r="B15671" s="400"/>
      <c r="D15671" s="401"/>
      <c r="F15671" s="54" t="s">
        <v>16927</v>
      </c>
      <c r="J15671" s="104">
        <v>13</v>
      </c>
      <c r="L15671" s="18">
        <f t="shared" si="745"/>
        <v>13</v>
      </c>
      <c r="O15671" s="18">
        <f t="shared" si="743"/>
        <v>0</v>
      </c>
      <c r="P15671" s="16">
        <f t="shared" si="744"/>
        <v>13</v>
      </c>
    </row>
    <row r="15672" spans="2:16">
      <c r="B15672" s="400"/>
      <c r="D15672" s="401"/>
      <c r="F15672" s="54" t="s">
        <v>16928</v>
      </c>
      <c r="J15672" s="104">
        <v>15</v>
      </c>
      <c r="L15672" s="18">
        <f t="shared" si="745"/>
        <v>15</v>
      </c>
      <c r="O15672" s="18">
        <f t="shared" si="743"/>
        <v>0</v>
      </c>
      <c r="P15672" s="16">
        <f t="shared" si="744"/>
        <v>15</v>
      </c>
    </row>
    <row r="15673" spans="2:16">
      <c r="B15673" s="400"/>
      <c r="D15673" s="401"/>
      <c r="F15673" s="54" t="s">
        <v>16929</v>
      </c>
      <c r="J15673" s="104">
        <v>32</v>
      </c>
      <c r="L15673" s="18">
        <f t="shared" si="745"/>
        <v>32</v>
      </c>
      <c r="O15673" s="18">
        <f t="shared" si="743"/>
        <v>0</v>
      </c>
      <c r="P15673" s="16">
        <f t="shared" si="744"/>
        <v>32</v>
      </c>
    </row>
    <row r="15674" spans="2:16">
      <c r="B15674" s="400"/>
      <c r="D15674" s="401"/>
      <c r="F15674" s="54" t="s">
        <v>16930</v>
      </c>
      <c r="J15674" s="104">
        <v>263</v>
      </c>
      <c r="L15674" s="18">
        <f t="shared" si="745"/>
        <v>263</v>
      </c>
      <c r="O15674" s="18">
        <f t="shared" si="743"/>
        <v>0</v>
      </c>
      <c r="P15674" s="16">
        <f t="shared" si="744"/>
        <v>263</v>
      </c>
    </row>
    <row r="15675" spans="2:16">
      <c r="B15675" s="400"/>
      <c r="D15675" s="401"/>
      <c r="F15675" s="54" t="s">
        <v>16931</v>
      </c>
      <c r="J15675" s="104">
        <v>73</v>
      </c>
      <c r="L15675" s="18">
        <f t="shared" si="745"/>
        <v>73</v>
      </c>
      <c r="O15675" s="18">
        <f t="shared" si="743"/>
        <v>0</v>
      </c>
      <c r="P15675" s="16">
        <f t="shared" si="744"/>
        <v>73</v>
      </c>
    </row>
    <row r="15676" spans="2:16">
      <c r="B15676" s="400"/>
      <c r="D15676" s="401"/>
      <c r="F15676" s="54" t="s">
        <v>16932</v>
      </c>
      <c r="J15676" s="104">
        <v>230</v>
      </c>
      <c r="L15676" s="18">
        <f t="shared" si="745"/>
        <v>230</v>
      </c>
      <c r="O15676" s="18">
        <f t="shared" si="743"/>
        <v>0</v>
      </c>
      <c r="P15676" s="16">
        <f t="shared" si="744"/>
        <v>230</v>
      </c>
    </row>
    <row r="15677" spans="2:16">
      <c r="B15677" s="400"/>
      <c r="D15677" s="401" t="s">
        <v>16933</v>
      </c>
      <c r="F15677" s="54" t="s">
        <v>16934</v>
      </c>
      <c r="J15677" s="104">
        <v>411</v>
      </c>
      <c r="L15677" s="18">
        <f t="shared" si="745"/>
        <v>411</v>
      </c>
      <c r="O15677" s="18">
        <f t="shared" si="743"/>
        <v>0</v>
      </c>
      <c r="P15677" s="16">
        <f t="shared" si="744"/>
        <v>411</v>
      </c>
    </row>
    <row r="15678" spans="2:16">
      <c r="B15678" s="400"/>
      <c r="D15678" s="401"/>
      <c r="F15678" s="54" t="s">
        <v>16935</v>
      </c>
      <c r="J15678" s="104">
        <v>78</v>
      </c>
      <c r="L15678" s="18">
        <f t="shared" si="745"/>
        <v>78</v>
      </c>
      <c r="O15678" s="18">
        <f t="shared" si="743"/>
        <v>0</v>
      </c>
      <c r="P15678" s="16">
        <f t="shared" si="744"/>
        <v>78</v>
      </c>
    </row>
    <row r="15679" spans="2:16">
      <c r="B15679" s="400"/>
      <c r="D15679" s="401"/>
      <c r="F15679" s="54" t="s">
        <v>16936</v>
      </c>
      <c r="J15679" s="104">
        <v>50</v>
      </c>
      <c r="L15679" s="18">
        <f t="shared" si="745"/>
        <v>50</v>
      </c>
      <c r="O15679" s="18">
        <f t="shared" si="743"/>
        <v>0</v>
      </c>
      <c r="P15679" s="16">
        <f t="shared" si="744"/>
        <v>50</v>
      </c>
    </row>
    <row r="15680" spans="2:16">
      <c r="B15680" s="400"/>
      <c r="D15680" s="401"/>
      <c r="F15680" s="54" t="s">
        <v>16937</v>
      </c>
      <c r="J15680" s="104">
        <v>191</v>
      </c>
      <c r="L15680" s="18">
        <f t="shared" si="745"/>
        <v>191</v>
      </c>
      <c r="O15680" s="18">
        <f t="shared" si="743"/>
        <v>0</v>
      </c>
      <c r="P15680" s="16">
        <f t="shared" si="744"/>
        <v>191</v>
      </c>
    </row>
    <row r="15681" spans="2:16">
      <c r="B15681" s="400"/>
      <c r="D15681" s="401"/>
      <c r="F15681" s="54" t="s">
        <v>16938</v>
      </c>
      <c r="J15681" s="104">
        <v>128</v>
      </c>
      <c r="L15681" s="18">
        <f t="shared" si="745"/>
        <v>128</v>
      </c>
      <c r="O15681" s="18">
        <f t="shared" si="743"/>
        <v>0</v>
      </c>
      <c r="P15681" s="16">
        <f t="shared" si="744"/>
        <v>128</v>
      </c>
    </row>
    <row r="15682" spans="2:16">
      <c r="B15682" s="400"/>
      <c r="D15682" s="401"/>
      <c r="F15682" s="54" t="s">
        <v>16939</v>
      </c>
      <c r="J15682" s="104">
        <v>71</v>
      </c>
      <c r="L15682" s="18">
        <f t="shared" si="745"/>
        <v>71</v>
      </c>
      <c r="O15682" s="18">
        <f t="shared" si="743"/>
        <v>0</v>
      </c>
      <c r="P15682" s="16">
        <f t="shared" si="744"/>
        <v>71</v>
      </c>
    </row>
    <row r="15683" spans="2:16">
      <c r="B15683" s="400"/>
      <c r="D15683" s="401"/>
      <c r="F15683" s="54" t="s">
        <v>16798</v>
      </c>
      <c r="J15683" s="104">
        <v>79</v>
      </c>
      <c r="L15683" s="18">
        <f t="shared" si="745"/>
        <v>79</v>
      </c>
      <c r="O15683" s="18">
        <f t="shared" si="743"/>
        <v>0</v>
      </c>
      <c r="P15683" s="16">
        <f t="shared" si="744"/>
        <v>79</v>
      </c>
    </row>
    <row r="15684" spans="2:16">
      <c r="B15684" s="400"/>
      <c r="D15684" s="401"/>
      <c r="F15684" s="54" t="s">
        <v>16940</v>
      </c>
      <c r="J15684" s="104">
        <v>91</v>
      </c>
      <c r="L15684" s="18">
        <f t="shared" si="745"/>
        <v>91</v>
      </c>
      <c r="O15684" s="18">
        <f t="shared" si="743"/>
        <v>0</v>
      </c>
      <c r="P15684" s="16">
        <f t="shared" si="744"/>
        <v>91</v>
      </c>
    </row>
    <row r="15685" spans="2:16">
      <c r="B15685" s="400"/>
      <c r="D15685" s="401"/>
      <c r="F15685" s="54" t="s">
        <v>16941</v>
      </c>
      <c r="J15685" s="104">
        <v>19</v>
      </c>
      <c r="L15685" s="18">
        <f t="shared" si="745"/>
        <v>19</v>
      </c>
      <c r="O15685" s="18">
        <f t="shared" si="743"/>
        <v>0</v>
      </c>
      <c r="P15685" s="16">
        <f t="shared" si="744"/>
        <v>19</v>
      </c>
    </row>
    <row r="15686" spans="2:16">
      <c r="B15686" s="400"/>
      <c r="D15686" s="401"/>
      <c r="F15686" s="54" t="s">
        <v>16942</v>
      </c>
      <c r="J15686" s="104">
        <v>78</v>
      </c>
      <c r="L15686" s="18">
        <f t="shared" si="745"/>
        <v>78</v>
      </c>
      <c r="O15686" s="18">
        <f t="shared" si="743"/>
        <v>0</v>
      </c>
      <c r="P15686" s="16">
        <f t="shared" si="744"/>
        <v>78</v>
      </c>
    </row>
    <row r="15687" spans="2:16">
      <c r="B15687" s="400"/>
      <c r="D15687" s="401"/>
      <c r="F15687" s="54" t="s">
        <v>16943</v>
      </c>
      <c r="J15687" s="104">
        <v>89</v>
      </c>
      <c r="L15687" s="18">
        <f t="shared" si="745"/>
        <v>89</v>
      </c>
      <c r="O15687" s="18">
        <f t="shared" si="743"/>
        <v>0</v>
      </c>
      <c r="P15687" s="16">
        <f t="shared" si="744"/>
        <v>89</v>
      </c>
    </row>
    <row r="15688" spans="2:16">
      <c r="B15688" s="400"/>
      <c r="D15688" s="401"/>
      <c r="F15688" s="54" t="s">
        <v>16944</v>
      </c>
      <c r="J15688" s="104">
        <v>132</v>
      </c>
      <c r="L15688" s="18">
        <f t="shared" si="745"/>
        <v>132</v>
      </c>
      <c r="O15688" s="18">
        <f t="shared" si="743"/>
        <v>0</v>
      </c>
      <c r="P15688" s="16">
        <f t="shared" si="744"/>
        <v>132</v>
      </c>
    </row>
    <row r="15689" spans="2:16">
      <c r="B15689" s="400"/>
      <c r="D15689" s="401"/>
      <c r="F15689" s="54" t="s">
        <v>16945</v>
      </c>
      <c r="J15689" s="104">
        <v>64</v>
      </c>
      <c r="L15689" s="18">
        <f t="shared" si="745"/>
        <v>64</v>
      </c>
      <c r="O15689" s="18">
        <f t="shared" si="743"/>
        <v>0</v>
      </c>
      <c r="P15689" s="16">
        <f t="shared" si="744"/>
        <v>64</v>
      </c>
    </row>
    <row r="15690" spans="2:16">
      <c r="B15690" s="400"/>
      <c r="D15690" s="401"/>
      <c r="F15690" s="54" t="s">
        <v>16946</v>
      </c>
      <c r="J15690" s="104">
        <v>12</v>
      </c>
      <c r="L15690" s="18">
        <f t="shared" si="745"/>
        <v>12</v>
      </c>
      <c r="O15690" s="18">
        <f t="shared" si="743"/>
        <v>0</v>
      </c>
      <c r="P15690" s="16">
        <f t="shared" si="744"/>
        <v>12</v>
      </c>
    </row>
    <row r="15691" spans="2:16">
      <c r="B15691" s="400"/>
      <c r="D15691" s="401"/>
      <c r="F15691" s="54" t="s">
        <v>16947</v>
      </c>
      <c r="J15691" s="104">
        <v>33</v>
      </c>
      <c r="L15691" s="18">
        <f t="shared" si="745"/>
        <v>33</v>
      </c>
      <c r="O15691" s="18">
        <f t="shared" ref="O15691:O15754" si="746">+N15691+M15691</f>
        <v>0</v>
      </c>
      <c r="P15691" s="16">
        <f t="shared" ref="P15691:P15754" si="747">+L15691+O15691</f>
        <v>33</v>
      </c>
    </row>
    <row r="15692" spans="2:16">
      <c r="B15692" s="400"/>
      <c r="D15692" s="401"/>
      <c r="F15692" s="54" t="s">
        <v>16948</v>
      </c>
      <c r="J15692" s="104">
        <v>82</v>
      </c>
      <c r="L15692" s="18">
        <f t="shared" si="745"/>
        <v>82</v>
      </c>
      <c r="O15692" s="18">
        <f t="shared" si="746"/>
        <v>0</v>
      </c>
      <c r="P15692" s="16">
        <f t="shared" si="747"/>
        <v>82</v>
      </c>
    </row>
    <row r="15693" spans="2:16">
      <c r="B15693" s="400"/>
      <c r="D15693" s="401"/>
      <c r="F15693" s="54" t="s">
        <v>16949</v>
      </c>
      <c r="J15693" s="104">
        <v>32</v>
      </c>
      <c r="L15693" s="18">
        <f t="shared" si="745"/>
        <v>32</v>
      </c>
      <c r="O15693" s="18">
        <f t="shared" si="746"/>
        <v>0</v>
      </c>
      <c r="P15693" s="16">
        <f t="shared" si="747"/>
        <v>32</v>
      </c>
    </row>
    <row r="15694" spans="2:16">
      <c r="B15694" s="400"/>
      <c r="D15694" s="401"/>
      <c r="F15694" s="54" t="s">
        <v>16950</v>
      </c>
      <c r="J15694" s="104">
        <v>135</v>
      </c>
      <c r="L15694" s="18">
        <f t="shared" si="745"/>
        <v>135</v>
      </c>
      <c r="O15694" s="18">
        <f t="shared" si="746"/>
        <v>0</v>
      </c>
      <c r="P15694" s="16">
        <f t="shared" si="747"/>
        <v>135</v>
      </c>
    </row>
    <row r="15695" spans="2:16">
      <c r="B15695" s="400"/>
      <c r="D15695" s="401"/>
      <c r="F15695" s="54" t="s">
        <v>16951</v>
      </c>
      <c r="J15695" s="104">
        <v>69</v>
      </c>
      <c r="L15695" s="18">
        <f t="shared" ref="L15695:L15758" si="748">+J15695+K15695</f>
        <v>69</v>
      </c>
      <c r="O15695" s="18">
        <f t="shared" si="746"/>
        <v>0</v>
      </c>
      <c r="P15695" s="16">
        <f t="shared" si="747"/>
        <v>69</v>
      </c>
    </row>
    <row r="15696" spans="2:16">
      <c r="B15696" s="400"/>
      <c r="D15696" s="401"/>
      <c r="F15696" s="54" t="s">
        <v>16952</v>
      </c>
      <c r="J15696" s="104">
        <v>50</v>
      </c>
      <c r="L15696" s="18">
        <f t="shared" si="748"/>
        <v>50</v>
      </c>
      <c r="O15696" s="18">
        <f t="shared" si="746"/>
        <v>0</v>
      </c>
      <c r="P15696" s="16">
        <f t="shared" si="747"/>
        <v>50</v>
      </c>
    </row>
    <row r="15697" spans="2:16">
      <c r="B15697" s="400"/>
      <c r="D15697" s="401"/>
      <c r="F15697" s="54" t="s">
        <v>16953</v>
      </c>
      <c r="J15697" s="104">
        <v>100</v>
      </c>
      <c r="L15697" s="18">
        <f t="shared" si="748"/>
        <v>100</v>
      </c>
      <c r="O15697" s="18">
        <f t="shared" si="746"/>
        <v>0</v>
      </c>
      <c r="P15697" s="16">
        <f t="shared" si="747"/>
        <v>100</v>
      </c>
    </row>
    <row r="15698" spans="2:16">
      <c r="B15698" s="400"/>
      <c r="D15698" s="401"/>
      <c r="F15698" s="54" t="s">
        <v>16954</v>
      </c>
      <c r="J15698" s="104">
        <v>62</v>
      </c>
      <c r="L15698" s="18">
        <f t="shared" si="748"/>
        <v>62</v>
      </c>
      <c r="O15698" s="18">
        <f t="shared" si="746"/>
        <v>0</v>
      </c>
      <c r="P15698" s="16">
        <f t="shared" si="747"/>
        <v>62</v>
      </c>
    </row>
    <row r="15699" spans="2:16">
      <c r="B15699" s="400"/>
      <c r="D15699" s="401"/>
      <c r="F15699" s="54" t="s">
        <v>16955</v>
      </c>
      <c r="J15699" s="104">
        <v>142</v>
      </c>
      <c r="L15699" s="18">
        <f t="shared" si="748"/>
        <v>142</v>
      </c>
      <c r="O15699" s="18">
        <f t="shared" si="746"/>
        <v>0</v>
      </c>
      <c r="P15699" s="16">
        <f t="shared" si="747"/>
        <v>142</v>
      </c>
    </row>
    <row r="15700" spans="2:16">
      <c r="B15700" s="400"/>
      <c r="D15700" s="401"/>
      <c r="F15700" s="54" t="s">
        <v>16956</v>
      </c>
      <c r="J15700" s="104">
        <v>18</v>
      </c>
      <c r="L15700" s="18">
        <f t="shared" si="748"/>
        <v>18</v>
      </c>
      <c r="O15700" s="18">
        <f t="shared" si="746"/>
        <v>0</v>
      </c>
      <c r="P15700" s="16">
        <f t="shared" si="747"/>
        <v>18</v>
      </c>
    </row>
    <row r="15701" spans="2:16">
      <c r="B15701" s="400"/>
      <c r="D15701" s="401"/>
      <c r="F15701" s="54" t="s">
        <v>16957</v>
      </c>
      <c r="J15701" s="104">
        <v>43</v>
      </c>
      <c r="L15701" s="18">
        <f t="shared" si="748"/>
        <v>43</v>
      </c>
      <c r="O15701" s="18">
        <f t="shared" si="746"/>
        <v>0</v>
      </c>
      <c r="P15701" s="16">
        <f t="shared" si="747"/>
        <v>43</v>
      </c>
    </row>
    <row r="15702" spans="2:16">
      <c r="B15702" s="400"/>
      <c r="D15702" s="401"/>
      <c r="F15702" s="54" t="s">
        <v>16958</v>
      </c>
      <c r="J15702" s="104">
        <v>83</v>
      </c>
      <c r="L15702" s="18">
        <f t="shared" si="748"/>
        <v>83</v>
      </c>
      <c r="O15702" s="18">
        <f t="shared" si="746"/>
        <v>0</v>
      </c>
      <c r="P15702" s="16">
        <f t="shared" si="747"/>
        <v>83</v>
      </c>
    </row>
    <row r="15703" spans="2:16">
      <c r="B15703" s="400"/>
      <c r="D15703" s="401"/>
      <c r="F15703" s="54" t="s">
        <v>16959</v>
      </c>
      <c r="J15703" s="104">
        <v>75</v>
      </c>
      <c r="L15703" s="18">
        <f t="shared" si="748"/>
        <v>75</v>
      </c>
      <c r="O15703" s="18">
        <f t="shared" si="746"/>
        <v>0</v>
      </c>
      <c r="P15703" s="16">
        <f t="shared" si="747"/>
        <v>75</v>
      </c>
    </row>
    <row r="15704" spans="2:16">
      <c r="B15704" s="400"/>
      <c r="D15704" s="401"/>
      <c r="F15704" s="54" t="s">
        <v>16960</v>
      </c>
      <c r="J15704" s="104">
        <v>59</v>
      </c>
      <c r="L15704" s="18">
        <f t="shared" si="748"/>
        <v>59</v>
      </c>
      <c r="O15704" s="18">
        <f t="shared" si="746"/>
        <v>0</v>
      </c>
      <c r="P15704" s="16">
        <f t="shared" si="747"/>
        <v>59</v>
      </c>
    </row>
    <row r="15705" spans="2:16">
      <c r="B15705" s="400"/>
      <c r="D15705" s="401"/>
      <c r="F15705" s="54" t="s">
        <v>16961</v>
      </c>
      <c r="J15705" s="104">
        <v>40</v>
      </c>
      <c r="L15705" s="18">
        <f t="shared" si="748"/>
        <v>40</v>
      </c>
      <c r="O15705" s="18">
        <f t="shared" si="746"/>
        <v>0</v>
      </c>
      <c r="P15705" s="16">
        <f t="shared" si="747"/>
        <v>40</v>
      </c>
    </row>
    <row r="15706" spans="2:16">
      <c r="B15706" s="400"/>
      <c r="D15706" s="401"/>
      <c r="F15706" s="54" t="s">
        <v>16833</v>
      </c>
      <c r="J15706" s="104">
        <v>76</v>
      </c>
      <c r="L15706" s="18">
        <f t="shared" si="748"/>
        <v>76</v>
      </c>
      <c r="O15706" s="18">
        <f t="shared" si="746"/>
        <v>0</v>
      </c>
      <c r="P15706" s="16">
        <f t="shared" si="747"/>
        <v>76</v>
      </c>
    </row>
    <row r="15707" spans="2:16">
      <c r="B15707" s="400"/>
      <c r="D15707" s="401"/>
      <c r="F15707" s="54" t="s">
        <v>16962</v>
      </c>
      <c r="J15707" s="104">
        <v>15</v>
      </c>
      <c r="L15707" s="18">
        <f t="shared" si="748"/>
        <v>15</v>
      </c>
      <c r="O15707" s="18">
        <f t="shared" si="746"/>
        <v>0</v>
      </c>
      <c r="P15707" s="16">
        <f t="shared" si="747"/>
        <v>15</v>
      </c>
    </row>
    <row r="15708" spans="2:16">
      <c r="B15708" s="400"/>
      <c r="D15708" s="401"/>
      <c r="F15708" s="54" t="s">
        <v>16963</v>
      </c>
      <c r="J15708" s="104">
        <v>220</v>
      </c>
      <c r="L15708" s="18">
        <f t="shared" si="748"/>
        <v>220</v>
      </c>
      <c r="O15708" s="18">
        <f t="shared" si="746"/>
        <v>0</v>
      </c>
      <c r="P15708" s="16">
        <f t="shared" si="747"/>
        <v>220</v>
      </c>
    </row>
    <row r="15709" spans="2:16">
      <c r="B15709" s="400"/>
      <c r="D15709" s="401"/>
      <c r="F15709" s="54" t="s">
        <v>16964</v>
      </c>
      <c r="J15709" s="104">
        <v>31</v>
      </c>
      <c r="L15709" s="18">
        <f t="shared" si="748"/>
        <v>31</v>
      </c>
      <c r="O15709" s="18">
        <f t="shared" si="746"/>
        <v>0</v>
      </c>
      <c r="P15709" s="16">
        <f t="shared" si="747"/>
        <v>31</v>
      </c>
    </row>
    <row r="15710" spans="2:16">
      <c r="B15710" s="400"/>
      <c r="D15710" s="401"/>
      <c r="F15710" s="54" t="s">
        <v>16965</v>
      </c>
      <c r="J15710" s="104">
        <v>213</v>
      </c>
      <c r="L15710" s="18">
        <f t="shared" si="748"/>
        <v>213</v>
      </c>
      <c r="O15710" s="18">
        <f t="shared" si="746"/>
        <v>0</v>
      </c>
      <c r="P15710" s="16">
        <f t="shared" si="747"/>
        <v>213</v>
      </c>
    </row>
    <row r="15711" spans="2:16">
      <c r="B15711" s="400"/>
      <c r="D15711" s="401" t="s">
        <v>16966</v>
      </c>
      <c r="F15711" s="54" t="s">
        <v>16967</v>
      </c>
      <c r="J15711" s="104">
        <v>264</v>
      </c>
      <c r="L15711" s="18">
        <f t="shared" si="748"/>
        <v>264</v>
      </c>
      <c r="O15711" s="18">
        <f t="shared" si="746"/>
        <v>0</v>
      </c>
      <c r="P15711" s="16">
        <f t="shared" si="747"/>
        <v>264</v>
      </c>
    </row>
    <row r="15712" spans="2:16" ht="25.5">
      <c r="B15712" s="400"/>
      <c r="D15712" s="401"/>
      <c r="F15712" s="54" t="s">
        <v>16968</v>
      </c>
      <c r="J15712" s="104">
        <v>184</v>
      </c>
      <c r="L15712" s="18">
        <f t="shared" si="748"/>
        <v>184</v>
      </c>
      <c r="O15712" s="18">
        <f t="shared" si="746"/>
        <v>0</v>
      </c>
      <c r="P15712" s="16">
        <f t="shared" si="747"/>
        <v>184</v>
      </c>
    </row>
    <row r="15713" spans="2:16">
      <c r="B15713" s="400"/>
      <c r="D15713" s="401"/>
      <c r="F15713" s="54" t="s">
        <v>16969</v>
      </c>
      <c r="J15713" s="104">
        <v>117</v>
      </c>
      <c r="L15713" s="18">
        <f t="shared" si="748"/>
        <v>117</v>
      </c>
      <c r="O15713" s="18">
        <f t="shared" si="746"/>
        <v>0</v>
      </c>
      <c r="P15713" s="16">
        <f t="shared" si="747"/>
        <v>117</v>
      </c>
    </row>
    <row r="15714" spans="2:16">
      <c r="B15714" s="400"/>
      <c r="D15714" s="401"/>
      <c r="F15714" s="54" t="s">
        <v>2089</v>
      </c>
      <c r="J15714" s="104">
        <v>117</v>
      </c>
      <c r="L15714" s="18">
        <f t="shared" si="748"/>
        <v>117</v>
      </c>
      <c r="O15714" s="18">
        <f t="shared" si="746"/>
        <v>0</v>
      </c>
      <c r="P15714" s="16">
        <f t="shared" si="747"/>
        <v>117</v>
      </c>
    </row>
    <row r="15715" spans="2:16" ht="25.5">
      <c r="B15715" s="400"/>
      <c r="D15715" s="401"/>
      <c r="F15715" s="54" t="s">
        <v>16970</v>
      </c>
      <c r="J15715" s="104">
        <v>71</v>
      </c>
      <c r="L15715" s="18">
        <f t="shared" si="748"/>
        <v>71</v>
      </c>
      <c r="O15715" s="18">
        <f t="shared" si="746"/>
        <v>0</v>
      </c>
      <c r="P15715" s="16">
        <f t="shared" si="747"/>
        <v>71</v>
      </c>
    </row>
    <row r="15716" spans="2:16">
      <c r="B15716" s="400"/>
      <c r="D15716" s="401"/>
      <c r="F15716" s="54" t="s">
        <v>16971</v>
      </c>
      <c r="J15716" s="104">
        <v>253</v>
      </c>
      <c r="L15716" s="18">
        <f t="shared" si="748"/>
        <v>253</v>
      </c>
      <c r="O15716" s="18">
        <f t="shared" si="746"/>
        <v>0</v>
      </c>
      <c r="P15716" s="16">
        <f t="shared" si="747"/>
        <v>253</v>
      </c>
    </row>
    <row r="15717" spans="2:16">
      <c r="B15717" s="400"/>
      <c r="D15717" s="401"/>
      <c r="F15717" s="54" t="s">
        <v>16972</v>
      </c>
      <c r="J15717" s="104">
        <v>108</v>
      </c>
      <c r="L15717" s="18">
        <f t="shared" si="748"/>
        <v>108</v>
      </c>
      <c r="O15717" s="18">
        <f t="shared" si="746"/>
        <v>0</v>
      </c>
      <c r="P15717" s="16">
        <f t="shared" si="747"/>
        <v>108</v>
      </c>
    </row>
    <row r="15718" spans="2:16">
      <c r="B15718" s="400"/>
      <c r="D15718" s="401"/>
      <c r="F15718" s="54" t="s">
        <v>16973</v>
      </c>
      <c r="J15718" s="104">
        <v>23</v>
      </c>
      <c r="L15718" s="18">
        <f t="shared" si="748"/>
        <v>23</v>
      </c>
      <c r="O15718" s="18">
        <f t="shared" si="746"/>
        <v>0</v>
      </c>
      <c r="P15718" s="16">
        <f t="shared" si="747"/>
        <v>23</v>
      </c>
    </row>
    <row r="15719" spans="2:16">
      <c r="B15719" s="400"/>
      <c r="D15719" s="401"/>
      <c r="F15719" s="54" t="s">
        <v>16974</v>
      </c>
      <c r="J15719" s="104">
        <v>68</v>
      </c>
      <c r="L15719" s="18">
        <f t="shared" si="748"/>
        <v>68</v>
      </c>
      <c r="O15719" s="18">
        <f t="shared" si="746"/>
        <v>0</v>
      </c>
      <c r="P15719" s="16">
        <f t="shared" si="747"/>
        <v>68</v>
      </c>
    </row>
    <row r="15720" spans="2:16" ht="25.5">
      <c r="B15720" s="400"/>
      <c r="D15720" s="401"/>
      <c r="F15720" s="54" t="s">
        <v>16975</v>
      </c>
      <c r="J15720" s="104">
        <v>110</v>
      </c>
      <c r="L15720" s="18">
        <f t="shared" si="748"/>
        <v>110</v>
      </c>
      <c r="O15720" s="18">
        <f t="shared" si="746"/>
        <v>0</v>
      </c>
      <c r="P15720" s="16">
        <f t="shared" si="747"/>
        <v>110</v>
      </c>
    </row>
    <row r="15721" spans="2:16">
      <c r="B15721" s="400"/>
      <c r="D15721" s="401"/>
      <c r="F15721" s="54" t="s">
        <v>16976</v>
      </c>
      <c r="J15721" s="104">
        <v>19</v>
      </c>
      <c r="L15721" s="18">
        <f t="shared" si="748"/>
        <v>19</v>
      </c>
      <c r="O15721" s="18">
        <f t="shared" si="746"/>
        <v>0</v>
      </c>
      <c r="P15721" s="16">
        <f t="shared" si="747"/>
        <v>19</v>
      </c>
    </row>
    <row r="15722" spans="2:16">
      <c r="B15722" s="400"/>
      <c r="D15722" s="401"/>
      <c r="F15722" s="54" t="s">
        <v>16977</v>
      </c>
      <c r="J15722" s="104">
        <v>35</v>
      </c>
      <c r="L15722" s="18">
        <f t="shared" si="748"/>
        <v>35</v>
      </c>
      <c r="O15722" s="18">
        <f t="shared" si="746"/>
        <v>0</v>
      </c>
      <c r="P15722" s="16">
        <f t="shared" si="747"/>
        <v>35</v>
      </c>
    </row>
    <row r="15723" spans="2:16">
      <c r="B15723" s="400"/>
      <c r="D15723" s="401"/>
      <c r="F15723" s="54" t="s">
        <v>16978</v>
      </c>
      <c r="J15723" s="104">
        <v>30</v>
      </c>
      <c r="L15723" s="18">
        <f t="shared" si="748"/>
        <v>30</v>
      </c>
      <c r="O15723" s="18">
        <f t="shared" si="746"/>
        <v>0</v>
      </c>
      <c r="P15723" s="16">
        <f t="shared" si="747"/>
        <v>30</v>
      </c>
    </row>
    <row r="15724" spans="2:16">
      <c r="B15724" s="400"/>
      <c r="D15724" s="401"/>
      <c r="F15724" s="54" t="s">
        <v>16979</v>
      </c>
      <c r="J15724" s="104">
        <v>58</v>
      </c>
      <c r="L15724" s="18">
        <f t="shared" si="748"/>
        <v>58</v>
      </c>
      <c r="O15724" s="18">
        <f t="shared" si="746"/>
        <v>0</v>
      </c>
      <c r="P15724" s="16">
        <f t="shared" si="747"/>
        <v>58</v>
      </c>
    </row>
    <row r="15725" spans="2:16">
      <c r="B15725" s="400"/>
      <c r="D15725" s="401"/>
      <c r="F15725" s="54" t="s">
        <v>16980</v>
      </c>
      <c r="J15725" s="104">
        <v>40</v>
      </c>
      <c r="L15725" s="18">
        <f t="shared" si="748"/>
        <v>40</v>
      </c>
      <c r="O15725" s="18">
        <f t="shared" si="746"/>
        <v>0</v>
      </c>
      <c r="P15725" s="16">
        <f t="shared" si="747"/>
        <v>40</v>
      </c>
    </row>
    <row r="15726" spans="2:16">
      <c r="B15726" s="400"/>
      <c r="D15726" s="401"/>
      <c r="F15726" s="54" t="s">
        <v>16981</v>
      </c>
      <c r="J15726" s="104">
        <v>32</v>
      </c>
      <c r="L15726" s="18">
        <f t="shared" si="748"/>
        <v>32</v>
      </c>
      <c r="O15726" s="18">
        <f t="shared" si="746"/>
        <v>0</v>
      </c>
      <c r="P15726" s="16">
        <f t="shared" si="747"/>
        <v>32</v>
      </c>
    </row>
    <row r="15727" spans="2:16">
      <c r="B15727" s="400"/>
      <c r="D15727" s="401"/>
      <c r="F15727" s="54" t="s">
        <v>16982</v>
      </c>
      <c r="J15727" s="104">
        <v>45</v>
      </c>
      <c r="L15727" s="18">
        <f t="shared" si="748"/>
        <v>45</v>
      </c>
      <c r="O15727" s="18">
        <f t="shared" si="746"/>
        <v>0</v>
      </c>
      <c r="P15727" s="16">
        <f t="shared" si="747"/>
        <v>45</v>
      </c>
    </row>
    <row r="15728" spans="2:16">
      <c r="B15728" s="400"/>
      <c r="D15728" s="401"/>
      <c r="F15728" s="54" t="s">
        <v>16983</v>
      </c>
      <c r="J15728" s="104">
        <v>62</v>
      </c>
      <c r="L15728" s="18">
        <f t="shared" si="748"/>
        <v>62</v>
      </c>
      <c r="O15728" s="18">
        <f t="shared" si="746"/>
        <v>0</v>
      </c>
      <c r="P15728" s="16">
        <f t="shared" si="747"/>
        <v>62</v>
      </c>
    </row>
    <row r="15729" spans="2:16">
      <c r="B15729" s="400"/>
      <c r="D15729" s="401"/>
      <c r="F15729" s="54" t="s">
        <v>16984</v>
      </c>
      <c r="J15729" s="104">
        <v>117</v>
      </c>
      <c r="L15729" s="18">
        <f t="shared" si="748"/>
        <v>117</v>
      </c>
      <c r="O15729" s="18">
        <f t="shared" si="746"/>
        <v>0</v>
      </c>
      <c r="P15729" s="16">
        <f t="shared" si="747"/>
        <v>117</v>
      </c>
    </row>
    <row r="15730" spans="2:16" ht="25.5">
      <c r="B15730" s="400"/>
      <c r="D15730" s="401"/>
      <c r="F15730" s="54" t="s">
        <v>16985</v>
      </c>
      <c r="J15730" s="104">
        <v>94</v>
      </c>
      <c r="L15730" s="18">
        <f t="shared" si="748"/>
        <v>94</v>
      </c>
      <c r="O15730" s="18">
        <f t="shared" si="746"/>
        <v>0</v>
      </c>
      <c r="P15730" s="16">
        <f t="shared" si="747"/>
        <v>94</v>
      </c>
    </row>
    <row r="15731" spans="2:16">
      <c r="B15731" s="400"/>
      <c r="D15731" s="401"/>
      <c r="F15731" s="54" t="s">
        <v>16986</v>
      </c>
      <c r="J15731" s="104">
        <v>53</v>
      </c>
      <c r="L15731" s="18">
        <f t="shared" si="748"/>
        <v>53</v>
      </c>
      <c r="O15731" s="18">
        <f t="shared" si="746"/>
        <v>0</v>
      </c>
      <c r="P15731" s="16">
        <f t="shared" si="747"/>
        <v>53</v>
      </c>
    </row>
    <row r="15732" spans="2:16">
      <c r="B15732" s="400"/>
      <c r="D15732" s="401"/>
      <c r="F15732" s="54" t="s">
        <v>16987</v>
      </c>
      <c r="J15732" s="104">
        <v>39</v>
      </c>
      <c r="L15732" s="18">
        <f t="shared" si="748"/>
        <v>39</v>
      </c>
      <c r="O15732" s="18">
        <f t="shared" si="746"/>
        <v>0</v>
      </c>
      <c r="P15732" s="16">
        <f t="shared" si="747"/>
        <v>39</v>
      </c>
    </row>
    <row r="15733" spans="2:16">
      <c r="B15733" s="400"/>
      <c r="D15733" s="401"/>
      <c r="F15733" s="54" t="s">
        <v>16988</v>
      </c>
      <c r="J15733" s="104">
        <v>18</v>
      </c>
      <c r="L15733" s="18">
        <f t="shared" si="748"/>
        <v>18</v>
      </c>
      <c r="O15733" s="18">
        <f t="shared" si="746"/>
        <v>0</v>
      </c>
      <c r="P15733" s="16">
        <f t="shared" si="747"/>
        <v>18</v>
      </c>
    </row>
    <row r="15734" spans="2:16">
      <c r="B15734" s="400"/>
      <c r="D15734" s="401"/>
      <c r="F15734" s="54" t="s">
        <v>16989</v>
      </c>
      <c r="J15734" s="104">
        <v>43</v>
      </c>
      <c r="L15734" s="18">
        <f t="shared" si="748"/>
        <v>43</v>
      </c>
      <c r="O15734" s="18">
        <f t="shared" si="746"/>
        <v>0</v>
      </c>
      <c r="P15734" s="16">
        <f t="shared" si="747"/>
        <v>43</v>
      </c>
    </row>
    <row r="15735" spans="2:16" ht="25.5">
      <c r="B15735" s="400"/>
      <c r="D15735" s="401"/>
      <c r="F15735" s="54" t="s">
        <v>16990</v>
      </c>
      <c r="J15735" s="104">
        <v>52</v>
      </c>
      <c r="L15735" s="18">
        <f t="shared" si="748"/>
        <v>52</v>
      </c>
      <c r="O15735" s="18">
        <f t="shared" si="746"/>
        <v>0</v>
      </c>
      <c r="P15735" s="16">
        <f t="shared" si="747"/>
        <v>52</v>
      </c>
    </row>
    <row r="15736" spans="2:16">
      <c r="B15736" s="400"/>
      <c r="D15736" s="401"/>
      <c r="F15736" s="54" t="s">
        <v>16991</v>
      </c>
      <c r="J15736" s="104">
        <v>72</v>
      </c>
      <c r="L15736" s="18">
        <f t="shared" si="748"/>
        <v>72</v>
      </c>
      <c r="O15736" s="18">
        <f t="shared" si="746"/>
        <v>0</v>
      </c>
      <c r="P15736" s="16">
        <f t="shared" si="747"/>
        <v>72</v>
      </c>
    </row>
    <row r="15737" spans="2:16">
      <c r="B15737" s="400"/>
      <c r="D15737" s="401"/>
      <c r="F15737" s="54" t="s">
        <v>16992</v>
      </c>
      <c r="J15737" s="104">
        <v>69</v>
      </c>
      <c r="L15737" s="18">
        <f t="shared" si="748"/>
        <v>69</v>
      </c>
      <c r="O15737" s="18">
        <f t="shared" si="746"/>
        <v>0</v>
      </c>
      <c r="P15737" s="16">
        <f t="shared" si="747"/>
        <v>69</v>
      </c>
    </row>
    <row r="15738" spans="2:16">
      <c r="B15738" s="400"/>
      <c r="D15738" s="401"/>
      <c r="F15738" s="54" t="s">
        <v>16993</v>
      </c>
      <c r="J15738" s="104">
        <v>96</v>
      </c>
      <c r="L15738" s="18">
        <f t="shared" si="748"/>
        <v>96</v>
      </c>
      <c r="O15738" s="18">
        <f t="shared" si="746"/>
        <v>0</v>
      </c>
      <c r="P15738" s="16">
        <f t="shared" si="747"/>
        <v>96</v>
      </c>
    </row>
    <row r="15739" spans="2:16">
      <c r="B15739" s="400"/>
      <c r="D15739" s="401"/>
      <c r="F15739" s="54" t="s">
        <v>16994</v>
      </c>
      <c r="J15739" s="104">
        <v>31</v>
      </c>
      <c r="L15739" s="18">
        <f t="shared" si="748"/>
        <v>31</v>
      </c>
      <c r="O15739" s="18">
        <f t="shared" si="746"/>
        <v>0</v>
      </c>
      <c r="P15739" s="16">
        <f t="shared" si="747"/>
        <v>31</v>
      </c>
    </row>
    <row r="15740" spans="2:16">
      <c r="B15740" s="400"/>
      <c r="D15740" s="401"/>
      <c r="F15740" s="54" t="s">
        <v>16995</v>
      </c>
      <c r="J15740" s="104">
        <v>47</v>
      </c>
      <c r="L15740" s="18">
        <f t="shared" si="748"/>
        <v>47</v>
      </c>
      <c r="O15740" s="18">
        <f t="shared" si="746"/>
        <v>0</v>
      </c>
      <c r="P15740" s="16">
        <f t="shared" si="747"/>
        <v>47</v>
      </c>
    </row>
    <row r="15741" spans="2:16">
      <c r="B15741" s="400"/>
      <c r="D15741" s="401"/>
      <c r="F15741" s="54" t="s">
        <v>16996</v>
      </c>
      <c r="J15741" s="104">
        <v>17</v>
      </c>
      <c r="L15741" s="18">
        <f t="shared" si="748"/>
        <v>17</v>
      </c>
      <c r="O15741" s="18">
        <f t="shared" si="746"/>
        <v>0</v>
      </c>
      <c r="P15741" s="16">
        <f t="shared" si="747"/>
        <v>17</v>
      </c>
    </row>
    <row r="15742" spans="2:16">
      <c r="B15742" s="400"/>
      <c r="D15742" s="401"/>
      <c r="F15742" s="54" t="s">
        <v>16997</v>
      </c>
      <c r="J15742" s="104">
        <v>32</v>
      </c>
      <c r="L15742" s="18">
        <f t="shared" si="748"/>
        <v>32</v>
      </c>
      <c r="O15742" s="18">
        <f t="shared" si="746"/>
        <v>0</v>
      </c>
      <c r="P15742" s="16">
        <f t="shared" si="747"/>
        <v>32</v>
      </c>
    </row>
    <row r="15743" spans="2:16" ht="25.5">
      <c r="B15743" s="400"/>
      <c r="D15743" s="401"/>
      <c r="F15743" s="54" t="s">
        <v>16998</v>
      </c>
      <c r="J15743" s="104">
        <v>109</v>
      </c>
      <c r="L15743" s="18">
        <f t="shared" si="748"/>
        <v>109</v>
      </c>
      <c r="O15743" s="18">
        <f t="shared" si="746"/>
        <v>0</v>
      </c>
      <c r="P15743" s="16">
        <f t="shared" si="747"/>
        <v>109</v>
      </c>
    </row>
    <row r="15744" spans="2:16">
      <c r="B15744" s="400"/>
      <c r="D15744" s="401"/>
      <c r="F15744" s="54" t="s">
        <v>16999</v>
      </c>
      <c r="J15744" s="104">
        <v>63</v>
      </c>
      <c r="L15744" s="18">
        <f t="shared" si="748"/>
        <v>63</v>
      </c>
      <c r="O15744" s="18">
        <f t="shared" si="746"/>
        <v>0</v>
      </c>
      <c r="P15744" s="16">
        <f t="shared" si="747"/>
        <v>63</v>
      </c>
    </row>
    <row r="15745" spans="2:16">
      <c r="B15745" s="400"/>
      <c r="D15745" s="401"/>
      <c r="F15745" s="54" t="s">
        <v>17000</v>
      </c>
      <c r="J15745" s="104">
        <v>13</v>
      </c>
      <c r="L15745" s="18">
        <f t="shared" si="748"/>
        <v>13</v>
      </c>
      <c r="O15745" s="18">
        <f t="shared" si="746"/>
        <v>0</v>
      </c>
      <c r="P15745" s="16">
        <f t="shared" si="747"/>
        <v>13</v>
      </c>
    </row>
    <row r="15746" spans="2:16">
      <c r="B15746" s="400"/>
      <c r="D15746" s="401"/>
      <c r="F15746" s="54" t="s">
        <v>17001</v>
      </c>
      <c r="J15746" s="104">
        <v>34</v>
      </c>
      <c r="L15746" s="18">
        <f t="shared" si="748"/>
        <v>34</v>
      </c>
      <c r="O15746" s="18">
        <f t="shared" si="746"/>
        <v>0</v>
      </c>
      <c r="P15746" s="16">
        <f t="shared" si="747"/>
        <v>34</v>
      </c>
    </row>
    <row r="15747" spans="2:16">
      <c r="B15747" s="400"/>
      <c r="D15747" s="401"/>
      <c r="F15747" s="54" t="s">
        <v>17002</v>
      </c>
      <c r="J15747" s="104">
        <v>43</v>
      </c>
      <c r="L15747" s="18">
        <f t="shared" si="748"/>
        <v>43</v>
      </c>
      <c r="O15747" s="18">
        <f t="shared" si="746"/>
        <v>0</v>
      </c>
      <c r="P15747" s="16">
        <f t="shared" si="747"/>
        <v>43</v>
      </c>
    </row>
    <row r="15748" spans="2:16">
      <c r="B15748" s="400"/>
      <c r="D15748" s="401"/>
      <c r="F15748" s="54" t="s">
        <v>17003</v>
      </c>
      <c r="J15748" s="18">
        <v>52</v>
      </c>
      <c r="L15748" s="18">
        <f t="shared" si="748"/>
        <v>52</v>
      </c>
      <c r="O15748" s="18">
        <f t="shared" si="746"/>
        <v>0</v>
      </c>
      <c r="P15748" s="16">
        <f t="shared" si="747"/>
        <v>52</v>
      </c>
    </row>
    <row r="15749" spans="2:16">
      <c r="B15749" s="400"/>
      <c r="D15749" s="401"/>
      <c r="F15749" s="54" t="s">
        <v>17004</v>
      </c>
      <c r="J15749" s="104">
        <v>55</v>
      </c>
      <c r="L15749" s="18">
        <f t="shared" si="748"/>
        <v>55</v>
      </c>
      <c r="O15749" s="18">
        <f t="shared" si="746"/>
        <v>0</v>
      </c>
      <c r="P15749" s="16">
        <f t="shared" si="747"/>
        <v>55</v>
      </c>
    </row>
    <row r="15750" spans="2:16">
      <c r="B15750" s="400"/>
      <c r="D15750" s="401"/>
      <c r="F15750" s="54" t="s">
        <v>17005</v>
      </c>
      <c r="J15750" s="104">
        <v>51</v>
      </c>
      <c r="L15750" s="18">
        <f t="shared" si="748"/>
        <v>51</v>
      </c>
      <c r="O15750" s="18">
        <f t="shared" si="746"/>
        <v>0</v>
      </c>
      <c r="P15750" s="16">
        <f t="shared" si="747"/>
        <v>51</v>
      </c>
    </row>
    <row r="15751" spans="2:16">
      <c r="B15751" s="400"/>
      <c r="D15751" s="401"/>
      <c r="F15751" s="54" t="s">
        <v>17006</v>
      </c>
      <c r="J15751" s="104">
        <v>45</v>
      </c>
      <c r="L15751" s="18">
        <f t="shared" si="748"/>
        <v>45</v>
      </c>
      <c r="O15751" s="18">
        <f t="shared" si="746"/>
        <v>0</v>
      </c>
      <c r="P15751" s="16">
        <f t="shared" si="747"/>
        <v>45</v>
      </c>
    </row>
    <row r="15752" spans="2:16" ht="25.5">
      <c r="B15752" s="400"/>
      <c r="D15752" s="401"/>
      <c r="F15752" s="54" t="s">
        <v>17007</v>
      </c>
      <c r="J15752" s="104">
        <v>204</v>
      </c>
      <c r="L15752" s="18">
        <f t="shared" si="748"/>
        <v>204</v>
      </c>
      <c r="O15752" s="18">
        <f t="shared" si="746"/>
        <v>0</v>
      </c>
      <c r="P15752" s="16">
        <f t="shared" si="747"/>
        <v>204</v>
      </c>
    </row>
    <row r="15753" spans="2:16">
      <c r="B15753" s="400"/>
      <c r="D15753" s="401"/>
      <c r="F15753" s="54" t="s">
        <v>17008</v>
      </c>
      <c r="J15753" s="104">
        <v>54</v>
      </c>
      <c r="L15753" s="18">
        <f t="shared" si="748"/>
        <v>54</v>
      </c>
      <c r="O15753" s="18">
        <f t="shared" si="746"/>
        <v>0</v>
      </c>
      <c r="P15753" s="16">
        <f t="shared" si="747"/>
        <v>54</v>
      </c>
    </row>
    <row r="15754" spans="2:16">
      <c r="B15754" s="400"/>
      <c r="D15754" s="401"/>
      <c r="F15754" s="54" t="s">
        <v>17009</v>
      </c>
      <c r="J15754" s="104">
        <v>69</v>
      </c>
      <c r="L15754" s="18">
        <f t="shared" si="748"/>
        <v>69</v>
      </c>
      <c r="O15754" s="18">
        <f t="shared" si="746"/>
        <v>0</v>
      </c>
      <c r="P15754" s="16">
        <f t="shared" si="747"/>
        <v>69</v>
      </c>
    </row>
    <row r="15755" spans="2:16">
      <c r="B15755" s="400"/>
      <c r="D15755" s="401"/>
      <c r="F15755" s="54" t="s">
        <v>17010</v>
      </c>
      <c r="J15755" s="104">
        <v>38</v>
      </c>
      <c r="L15755" s="18">
        <f t="shared" si="748"/>
        <v>38</v>
      </c>
      <c r="O15755" s="18">
        <f t="shared" ref="O15755:O15818" si="749">+N15755+M15755</f>
        <v>0</v>
      </c>
      <c r="P15755" s="16">
        <f t="shared" ref="P15755:P15818" si="750">+L15755+O15755</f>
        <v>38</v>
      </c>
    </row>
    <row r="15756" spans="2:16">
      <c r="B15756" s="400"/>
      <c r="D15756" s="401"/>
      <c r="F15756" s="54" t="s">
        <v>17011</v>
      </c>
      <c r="J15756" s="104">
        <v>14</v>
      </c>
      <c r="L15756" s="18">
        <f t="shared" si="748"/>
        <v>14</v>
      </c>
      <c r="O15756" s="18">
        <f t="shared" si="749"/>
        <v>0</v>
      </c>
      <c r="P15756" s="16">
        <f t="shared" si="750"/>
        <v>14</v>
      </c>
    </row>
    <row r="15757" spans="2:16">
      <c r="B15757" s="400"/>
      <c r="D15757" s="401"/>
      <c r="F15757" s="54" t="s">
        <v>17012</v>
      </c>
      <c r="J15757" s="18">
        <v>98</v>
      </c>
      <c r="L15757" s="18">
        <f t="shared" si="748"/>
        <v>98</v>
      </c>
      <c r="O15757" s="18">
        <f t="shared" si="749"/>
        <v>0</v>
      </c>
      <c r="P15757" s="16">
        <f t="shared" si="750"/>
        <v>98</v>
      </c>
    </row>
    <row r="15758" spans="2:16">
      <c r="B15758" s="400"/>
      <c r="D15758" s="401"/>
      <c r="F15758" s="54" t="s">
        <v>17013</v>
      </c>
      <c r="J15758" s="104">
        <v>17</v>
      </c>
      <c r="L15758" s="18">
        <f t="shared" si="748"/>
        <v>17</v>
      </c>
      <c r="O15758" s="18">
        <f t="shared" si="749"/>
        <v>0</v>
      </c>
      <c r="P15758" s="16">
        <f t="shared" si="750"/>
        <v>17</v>
      </c>
    </row>
    <row r="15759" spans="2:16">
      <c r="B15759" s="400"/>
      <c r="D15759" s="401"/>
      <c r="F15759" s="54" t="s">
        <v>17014</v>
      </c>
      <c r="J15759" s="104">
        <v>81</v>
      </c>
      <c r="L15759" s="18">
        <f t="shared" ref="L15759:L15822" si="751">+J15759+K15759</f>
        <v>81</v>
      </c>
      <c r="O15759" s="18">
        <f t="shared" si="749"/>
        <v>0</v>
      </c>
      <c r="P15759" s="16">
        <f t="shared" si="750"/>
        <v>81</v>
      </c>
    </row>
    <row r="15760" spans="2:16">
      <c r="B15760" s="400"/>
      <c r="D15760" s="401"/>
      <c r="F15760" s="54" t="s">
        <v>17015</v>
      </c>
      <c r="J15760" s="104">
        <v>164</v>
      </c>
      <c r="L15760" s="18">
        <f t="shared" si="751"/>
        <v>164</v>
      </c>
      <c r="O15760" s="18">
        <f t="shared" si="749"/>
        <v>0</v>
      </c>
      <c r="P15760" s="16">
        <f t="shared" si="750"/>
        <v>164</v>
      </c>
    </row>
    <row r="15761" spans="2:16">
      <c r="B15761" s="400"/>
      <c r="D15761" s="401"/>
      <c r="F15761" s="54" t="s">
        <v>17016</v>
      </c>
      <c r="J15761" s="104">
        <v>53</v>
      </c>
      <c r="L15761" s="18">
        <f t="shared" si="751"/>
        <v>53</v>
      </c>
      <c r="O15761" s="18">
        <f t="shared" si="749"/>
        <v>0</v>
      </c>
      <c r="P15761" s="16">
        <f t="shared" si="750"/>
        <v>53</v>
      </c>
    </row>
    <row r="15762" spans="2:16">
      <c r="B15762" s="400"/>
      <c r="D15762" s="401"/>
      <c r="F15762" s="54" t="s">
        <v>17017</v>
      </c>
      <c r="J15762" s="104">
        <v>49</v>
      </c>
      <c r="L15762" s="18">
        <f t="shared" si="751"/>
        <v>49</v>
      </c>
      <c r="O15762" s="18">
        <f t="shared" si="749"/>
        <v>0</v>
      </c>
      <c r="P15762" s="16">
        <f t="shared" si="750"/>
        <v>49</v>
      </c>
    </row>
    <row r="15763" spans="2:16">
      <c r="B15763" s="400"/>
      <c r="D15763" s="401"/>
      <c r="F15763" s="54" t="s">
        <v>17018</v>
      </c>
      <c r="J15763" s="104">
        <v>42</v>
      </c>
      <c r="L15763" s="18">
        <f t="shared" si="751"/>
        <v>42</v>
      </c>
      <c r="O15763" s="18">
        <f t="shared" si="749"/>
        <v>0</v>
      </c>
      <c r="P15763" s="16">
        <f t="shared" si="750"/>
        <v>42</v>
      </c>
    </row>
    <row r="15764" spans="2:16">
      <c r="B15764" s="400"/>
      <c r="D15764" s="401"/>
      <c r="F15764" s="54" t="s">
        <v>17019</v>
      </c>
      <c r="J15764" s="104">
        <v>58</v>
      </c>
      <c r="L15764" s="18">
        <f t="shared" si="751"/>
        <v>58</v>
      </c>
      <c r="O15764" s="18">
        <f t="shared" si="749"/>
        <v>0</v>
      </c>
      <c r="P15764" s="16">
        <f t="shared" si="750"/>
        <v>58</v>
      </c>
    </row>
    <row r="15765" spans="2:16">
      <c r="B15765" s="400"/>
      <c r="D15765" s="401"/>
      <c r="F15765" s="54" t="s">
        <v>17020</v>
      </c>
      <c r="J15765" s="104">
        <v>59</v>
      </c>
      <c r="L15765" s="18">
        <f t="shared" si="751"/>
        <v>59</v>
      </c>
      <c r="O15765" s="18">
        <f t="shared" si="749"/>
        <v>0</v>
      </c>
      <c r="P15765" s="16">
        <f t="shared" si="750"/>
        <v>59</v>
      </c>
    </row>
    <row r="15766" spans="2:16">
      <c r="B15766" s="400"/>
      <c r="D15766" s="401"/>
      <c r="F15766" s="54" t="s">
        <v>17021</v>
      </c>
      <c r="J15766" s="104">
        <v>284</v>
      </c>
      <c r="L15766" s="18">
        <f t="shared" si="751"/>
        <v>284</v>
      </c>
      <c r="O15766" s="18">
        <f t="shared" si="749"/>
        <v>0</v>
      </c>
      <c r="P15766" s="16">
        <f t="shared" si="750"/>
        <v>284</v>
      </c>
    </row>
    <row r="15767" spans="2:16">
      <c r="B15767" s="400"/>
      <c r="D15767" s="401"/>
      <c r="F15767" s="54" t="s">
        <v>17022</v>
      </c>
      <c r="J15767" s="104">
        <v>34</v>
      </c>
      <c r="L15767" s="18">
        <f t="shared" si="751"/>
        <v>34</v>
      </c>
      <c r="O15767" s="18">
        <f t="shared" si="749"/>
        <v>0</v>
      </c>
      <c r="P15767" s="16">
        <f t="shared" si="750"/>
        <v>34</v>
      </c>
    </row>
    <row r="15768" spans="2:16">
      <c r="B15768" s="400"/>
      <c r="D15768" s="401"/>
      <c r="F15768" s="54" t="s">
        <v>17023</v>
      </c>
      <c r="J15768" s="104">
        <v>84</v>
      </c>
      <c r="L15768" s="18">
        <f t="shared" si="751"/>
        <v>84</v>
      </c>
      <c r="O15768" s="18">
        <f t="shared" si="749"/>
        <v>0</v>
      </c>
      <c r="P15768" s="16">
        <f t="shared" si="750"/>
        <v>84</v>
      </c>
    </row>
    <row r="15769" spans="2:16">
      <c r="B15769" s="400"/>
      <c r="D15769" s="401"/>
      <c r="F15769" s="54" t="s">
        <v>17024</v>
      </c>
      <c r="J15769" s="104">
        <v>101</v>
      </c>
      <c r="L15769" s="18">
        <f t="shared" si="751"/>
        <v>101</v>
      </c>
      <c r="O15769" s="18">
        <f t="shared" si="749"/>
        <v>0</v>
      </c>
      <c r="P15769" s="16">
        <f t="shared" si="750"/>
        <v>101</v>
      </c>
    </row>
    <row r="15770" spans="2:16">
      <c r="B15770" s="400"/>
      <c r="D15770" s="401"/>
      <c r="F15770" s="54" t="s">
        <v>17025</v>
      </c>
      <c r="J15770" s="104">
        <v>109</v>
      </c>
      <c r="L15770" s="18">
        <f t="shared" si="751"/>
        <v>109</v>
      </c>
      <c r="O15770" s="18">
        <f t="shared" si="749"/>
        <v>0</v>
      </c>
      <c r="P15770" s="16">
        <f t="shared" si="750"/>
        <v>109</v>
      </c>
    </row>
    <row r="15771" spans="2:16">
      <c r="B15771" s="400"/>
      <c r="D15771" s="401"/>
      <c r="F15771" s="54" t="s">
        <v>17026</v>
      </c>
      <c r="J15771" s="104">
        <v>157</v>
      </c>
      <c r="L15771" s="18">
        <f t="shared" si="751"/>
        <v>157</v>
      </c>
      <c r="O15771" s="18">
        <f t="shared" si="749"/>
        <v>0</v>
      </c>
      <c r="P15771" s="16">
        <f t="shared" si="750"/>
        <v>157</v>
      </c>
    </row>
    <row r="15772" spans="2:16">
      <c r="B15772" s="400"/>
      <c r="D15772" s="401"/>
      <c r="F15772" s="54" t="s">
        <v>17027</v>
      </c>
      <c r="J15772" s="104">
        <v>156</v>
      </c>
      <c r="L15772" s="18">
        <f t="shared" si="751"/>
        <v>156</v>
      </c>
      <c r="O15772" s="18">
        <f t="shared" si="749"/>
        <v>0</v>
      </c>
      <c r="P15772" s="16">
        <f t="shared" si="750"/>
        <v>156</v>
      </c>
    </row>
    <row r="15773" spans="2:16">
      <c r="B15773" s="400"/>
      <c r="D15773" s="401"/>
      <c r="F15773" s="54" t="s">
        <v>17028</v>
      </c>
      <c r="J15773" s="104">
        <v>572</v>
      </c>
      <c r="L15773" s="18">
        <f t="shared" si="751"/>
        <v>572</v>
      </c>
      <c r="O15773" s="18">
        <f t="shared" si="749"/>
        <v>0</v>
      </c>
      <c r="P15773" s="16">
        <f t="shared" si="750"/>
        <v>572</v>
      </c>
    </row>
    <row r="15774" spans="2:16">
      <c r="B15774" s="400"/>
      <c r="D15774" s="401"/>
      <c r="F15774" s="54" t="s">
        <v>17029</v>
      </c>
      <c r="J15774" s="104">
        <v>73</v>
      </c>
      <c r="L15774" s="18">
        <f t="shared" si="751"/>
        <v>73</v>
      </c>
      <c r="O15774" s="18">
        <f t="shared" si="749"/>
        <v>0</v>
      </c>
      <c r="P15774" s="16">
        <f t="shared" si="750"/>
        <v>73</v>
      </c>
    </row>
    <row r="15775" spans="2:16">
      <c r="B15775" s="400"/>
      <c r="D15775" s="401"/>
      <c r="F15775" s="54" t="s">
        <v>17030</v>
      </c>
      <c r="J15775" s="104">
        <v>18</v>
      </c>
      <c r="L15775" s="18">
        <f t="shared" si="751"/>
        <v>18</v>
      </c>
      <c r="O15775" s="18">
        <f t="shared" si="749"/>
        <v>0</v>
      </c>
      <c r="P15775" s="16">
        <f t="shared" si="750"/>
        <v>18</v>
      </c>
    </row>
    <row r="15776" spans="2:16">
      <c r="B15776" s="400"/>
      <c r="D15776" s="401"/>
      <c r="F15776" s="54" t="s">
        <v>17031</v>
      </c>
      <c r="J15776" s="104">
        <v>70</v>
      </c>
      <c r="L15776" s="18">
        <f t="shared" si="751"/>
        <v>70</v>
      </c>
      <c r="O15776" s="18">
        <f t="shared" si="749"/>
        <v>0</v>
      </c>
      <c r="P15776" s="16">
        <f t="shared" si="750"/>
        <v>70</v>
      </c>
    </row>
    <row r="15777" spans="2:16">
      <c r="B15777" s="400"/>
      <c r="D15777" s="401"/>
      <c r="F15777" s="54" t="s">
        <v>17032</v>
      </c>
      <c r="J15777" s="18">
        <v>40</v>
      </c>
      <c r="L15777" s="18">
        <f t="shared" si="751"/>
        <v>40</v>
      </c>
      <c r="O15777" s="18">
        <f t="shared" si="749"/>
        <v>0</v>
      </c>
      <c r="P15777" s="16">
        <f t="shared" si="750"/>
        <v>40</v>
      </c>
    </row>
    <row r="15778" spans="2:16">
      <c r="B15778" s="400"/>
      <c r="D15778" s="401"/>
      <c r="F15778" s="54" t="s">
        <v>17033</v>
      </c>
      <c r="J15778" s="104">
        <v>20</v>
      </c>
      <c r="L15778" s="18">
        <f t="shared" si="751"/>
        <v>20</v>
      </c>
      <c r="O15778" s="18">
        <f t="shared" si="749"/>
        <v>0</v>
      </c>
      <c r="P15778" s="16">
        <f t="shared" si="750"/>
        <v>20</v>
      </c>
    </row>
    <row r="15779" spans="2:16">
      <c r="B15779" s="400"/>
      <c r="D15779" s="401"/>
      <c r="F15779" s="54" t="s">
        <v>17034</v>
      </c>
      <c r="J15779" s="104">
        <v>36</v>
      </c>
      <c r="L15779" s="18">
        <f t="shared" si="751"/>
        <v>36</v>
      </c>
      <c r="O15779" s="18">
        <f t="shared" si="749"/>
        <v>0</v>
      </c>
      <c r="P15779" s="16">
        <f t="shared" si="750"/>
        <v>36</v>
      </c>
    </row>
    <row r="15780" spans="2:16">
      <c r="B15780" s="400"/>
      <c r="D15780" s="401"/>
      <c r="F15780" s="54" t="s">
        <v>17035</v>
      </c>
      <c r="J15780" s="104">
        <v>19</v>
      </c>
      <c r="L15780" s="18">
        <f t="shared" si="751"/>
        <v>19</v>
      </c>
      <c r="O15780" s="18">
        <f t="shared" si="749"/>
        <v>0</v>
      </c>
      <c r="P15780" s="16">
        <f t="shared" si="750"/>
        <v>19</v>
      </c>
    </row>
    <row r="15781" spans="2:16">
      <c r="B15781" s="400"/>
      <c r="D15781" s="401"/>
      <c r="F15781" s="54" t="s">
        <v>17036</v>
      </c>
      <c r="J15781" s="104">
        <v>45</v>
      </c>
      <c r="L15781" s="18">
        <f t="shared" si="751"/>
        <v>45</v>
      </c>
      <c r="O15781" s="18">
        <f t="shared" si="749"/>
        <v>0</v>
      </c>
      <c r="P15781" s="16">
        <f t="shared" si="750"/>
        <v>45</v>
      </c>
    </row>
    <row r="15782" spans="2:16" ht="25.5">
      <c r="B15782" s="400"/>
      <c r="D15782" s="401"/>
      <c r="F15782" s="54" t="s">
        <v>17037</v>
      </c>
      <c r="J15782" s="104">
        <v>63</v>
      </c>
      <c r="L15782" s="18">
        <f t="shared" si="751"/>
        <v>63</v>
      </c>
      <c r="O15782" s="18">
        <f t="shared" si="749"/>
        <v>0</v>
      </c>
      <c r="P15782" s="16">
        <f t="shared" si="750"/>
        <v>63</v>
      </c>
    </row>
    <row r="15783" spans="2:16">
      <c r="B15783" s="400"/>
      <c r="D15783" s="401"/>
      <c r="F15783" s="54" t="s">
        <v>17038</v>
      </c>
      <c r="J15783" s="104">
        <v>325</v>
      </c>
      <c r="L15783" s="18">
        <f t="shared" si="751"/>
        <v>325</v>
      </c>
      <c r="O15783" s="18">
        <f t="shared" si="749"/>
        <v>0</v>
      </c>
      <c r="P15783" s="16">
        <f t="shared" si="750"/>
        <v>325</v>
      </c>
    </row>
    <row r="15784" spans="2:16">
      <c r="B15784" s="400"/>
      <c r="D15784" s="401"/>
      <c r="F15784" s="54" t="s">
        <v>17039</v>
      </c>
      <c r="J15784" s="104">
        <v>20</v>
      </c>
      <c r="L15784" s="18">
        <f t="shared" si="751"/>
        <v>20</v>
      </c>
      <c r="O15784" s="18">
        <f t="shared" si="749"/>
        <v>0</v>
      </c>
      <c r="P15784" s="16">
        <f t="shared" si="750"/>
        <v>20</v>
      </c>
    </row>
    <row r="15785" spans="2:16">
      <c r="B15785" s="400"/>
      <c r="D15785" s="401"/>
      <c r="F15785" s="54" t="s">
        <v>17040</v>
      </c>
      <c r="J15785" s="104">
        <v>64</v>
      </c>
      <c r="L15785" s="18">
        <f t="shared" si="751"/>
        <v>64</v>
      </c>
      <c r="O15785" s="18">
        <f t="shared" si="749"/>
        <v>0</v>
      </c>
      <c r="P15785" s="16">
        <f t="shared" si="750"/>
        <v>64</v>
      </c>
    </row>
    <row r="15786" spans="2:16">
      <c r="B15786" s="400"/>
      <c r="D15786" s="401"/>
      <c r="F15786" s="54" t="s">
        <v>17041</v>
      </c>
      <c r="J15786" s="104">
        <v>39</v>
      </c>
      <c r="L15786" s="18">
        <f t="shared" si="751"/>
        <v>39</v>
      </c>
      <c r="O15786" s="18">
        <f t="shared" si="749"/>
        <v>0</v>
      </c>
      <c r="P15786" s="16">
        <f t="shared" si="750"/>
        <v>39</v>
      </c>
    </row>
    <row r="15787" spans="2:16" ht="25.5">
      <c r="B15787" s="400"/>
      <c r="D15787" s="401"/>
      <c r="F15787" s="54" t="s">
        <v>17042</v>
      </c>
      <c r="J15787" s="125">
        <v>138</v>
      </c>
      <c r="L15787" s="18">
        <f t="shared" si="751"/>
        <v>138</v>
      </c>
      <c r="O15787" s="18">
        <f t="shared" si="749"/>
        <v>0</v>
      </c>
      <c r="P15787" s="16">
        <f t="shared" si="750"/>
        <v>138</v>
      </c>
    </row>
    <row r="15788" spans="2:16">
      <c r="B15788" s="400"/>
      <c r="D15788" s="401" t="s">
        <v>17043</v>
      </c>
      <c r="F15788" s="54" t="s">
        <v>17044</v>
      </c>
      <c r="J15788" s="18">
        <v>540</v>
      </c>
      <c r="L15788" s="18">
        <f t="shared" si="751"/>
        <v>540</v>
      </c>
      <c r="O15788" s="18">
        <f t="shared" si="749"/>
        <v>0</v>
      </c>
      <c r="P15788" s="16">
        <f t="shared" si="750"/>
        <v>540</v>
      </c>
    </row>
    <row r="15789" spans="2:16">
      <c r="B15789" s="400"/>
      <c r="D15789" s="401"/>
      <c r="F15789" s="54" t="s">
        <v>17045</v>
      </c>
      <c r="J15789" s="18">
        <v>37</v>
      </c>
      <c r="L15789" s="18">
        <f t="shared" si="751"/>
        <v>37</v>
      </c>
      <c r="O15789" s="18">
        <f t="shared" si="749"/>
        <v>0</v>
      </c>
      <c r="P15789" s="16">
        <f t="shared" si="750"/>
        <v>37</v>
      </c>
    </row>
    <row r="15790" spans="2:16">
      <c r="B15790" s="400"/>
      <c r="D15790" s="401"/>
      <c r="F15790" s="54" t="s">
        <v>17046</v>
      </c>
      <c r="J15790" s="18">
        <v>187</v>
      </c>
      <c r="L15790" s="18">
        <f t="shared" si="751"/>
        <v>187</v>
      </c>
      <c r="O15790" s="18">
        <f t="shared" si="749"/>
        <v>0</v>
      </c>
      <c r="P15790" s="16">
        <f t="shared" si="750"/>
        <v>187</v>
      </c>
    </row>
    <row r="15791" spans="2:16">
      <c r="B15791" s="400"/>
      <c r="D15791" s="401"/>
      <c r="F15791" s="54" t="s">
        <v>17047</v>
      </c>
      <c r="J15791" s="18">
        <v>15</v>
      </c>
      <c r="L15791" s="18">
        <f t="shared" si="751"/>
        <v>15</v>
      </c>
      <c r="O15791" s="18">
        <f t="shared" si="749"/>
        <v>0</v>
      </c>
      <c r="P15791" s="16">
        <f t="shared" si="750"/>
        <v>15</v>
      </c>
    </row>
    <row r="15792" spans="2:16">
      <c r="B15792" s="400"/>
      <c r="D15792" s="401"/>
      <c r="F15792" s="54" t="s">
        <v>17048</v>
      </c>
      <c r="J15792" s="18">
        <v>23</v>
      </c>
      <c r="L15792" s="18">
        <f t="shared" si="751"/>
        <v>23</v>
      </c>
      <c r="O15792" s="18">
        <f t="shared" si="749"/>
        <v>0</v>
      </c>
      <c r="P15792" s="16">
        <f t="shared" si="750"/>
        <v>23</v>
      </c>
    </row>
    <row r="15793" spans="2:16">
      <c r="B15793" s="400"/>
      <c r="D15793" s="401"/>
      <c r="F15793" s="54" t="s">
        <v>17049</v>
      </c>
      <c r="J15793" s="18">
        <v>58</v>
      </c>
      <c r="L15793" s="18">
        <f t="shared" si="751"/>
        <v>58</v>
      </c>
      <c r="O15793" s="18">
        <f t="shared" si="749"/>
        <v>0</v>
      </c>
      <c r="P15793" s="16">
        <f t="shared" si="750"/>
        <v>58</v>
      </c>
    </row>
    <row r="15794" spans="2:16">
      <c r="B15794" s="400"/>
      <c r="D15794" s="401"/>
      <c r="F15794" s="54" t="s">
        <v>17050</v>
      </c>
      <c r="J15794" s="18">
        <v>134</v>
      </c>
      <c r="L15794" s="18">
        <f t="shared" si="751"/>
        <v>134</v>
      </c>
      <c r="O15794" s="18">
        <f t="shared" si="749"/>
        <v>0</v>
      </c>
      <c r="P15794" s="16">
        <f t="shared" si="750"/>
        <v>134</v>
      </c>
    </row>
    <row r="15795" spans="2:16">
      <c r="B15795" s="400"/>
      <c r="D15795" s="401"/>
      <c r="F15795" s="54" t="s">
        <v>17051</v>
      </c>
      <c r="J15795" s="18">
        <v>76</v>
      </c>
      <c r="L15795" s="18">
        <f t="shared" si="751"/>
        <v>76</v>
      </c>
      <c r="O15795" s="18">
        <f t="shared" si="749"/>
        <v>0</v>
      </c>
      <c r="P15795" s="16">
        <f t="shared" si="750"/>
        <v>76</v>
      </c>
    </row>
    <row r="15796" spans="2:16">
      <c r="B15796" s="400"/>
      <c r="D15796" s="401"/>
      <c r="F15796" s="54" t="s">
        <v>17052</v>
      </c>
      <c r="J15796" s="18">
        <v>128</v>
      </c>
      <c r="L15796" s="18">
        <f t="shared" si="751"/>
        <v>128</v>
      </c>
      <c r="O15796" s="18">
        <f t="shared" si="749"/>
        <v>0</v>
      </c>
      <c r="P15796" s="16">
        <f t="shared" si="750"/>
        <v>128</v>
      </c>
    </row>
    <row r="15797" spans="2:16">
      <c r="B15797" s="400"/>
      <c r="D15797" s="401"/>
      <c r="F15797" s="54" t="s">
        <v>17053</v>
      </c>
      <c r="J15797" s="18">
        <v>44</v>
      </c>
      <c r="L15797" s="18">
        <f t="shared" si="751"/>
        <v>44</v>
      </c>
      <c r="O15797" s="18">
        <f t="shared" si="749"/>
        <v>0</v>
      </c>
      <c r="P15797" s="16">
        <f t="shared" si="750"/>
        <v>44</v>
      </c>
    </row>
    <row r="15798" spans="2:16">
      <c r="B15798" s="400"/>
      <c r="D15798" s="401"/>
      <c r="F15798" s="54" t="s">
        <v>17054</v>
      </c>
      <c r="J15798" s="18">
        <v>86</v>
      </c>
      <c r="L15798" s="18">
        <f t="shared" si="751"/>
        <v>86</v>
      </c>
      <c r="O15798" s="18">
        <f t="shared" si="749"/>
        <v>0</v>
      </c>
      <c r="P15798" s="16">
        <f t="shared" si="750"/>
        <v>86</v>
      </c>
    </row>
    <row r="15799" spans="2:16">
      <c r="B15799" s="400"/>
      <c r="D15799" s="401"/>
      <c r="F15799" s="54" t="s">
        <v>17055</v>
      </c>
      <c r="J15799" s="18">
        <v>97</v>
      </c>
      <c r="L15799" s="18">
        <f t="shared" si="751"/>
        <v>97</v>
      </c>
      <c r="O15799" s="18">
        <f t="shared" si="749"/>
        <v>0</v>
      </c>
      <c r="P15799" s="16">
        <f t="shared" si="750"/>
        <v>97</v>
      </c>
    </row>
    <row r="15800" spans="2:16">
      <c r="B15800" s="400"/>
      <c r="D15800" s="401"/>
      <c r="F15800" s="54" t="s">
        <v>17056</v>
      </c>
      <c r="J15800" s="18">
        <v>94</v>
      </c>
      <c r="L15800" s="18">
        <f t="shared" si="751"/>
        <v>94</v>
      </c>
      <c r="O15800" s="18">
        <f t="shared" si="749"/>
        <v>0</v>
      </c>
      <c r="P15800" s="16">
        <f t="shared" si="750"/>
        <v>94</v>
      </c>
    </row>
    <row r="15801" spans="2:16">
      <c r="B15801" s="400"/>
      <c r="D15801" s="401"/>
      <c r="F15801" s="54" t="s">
        <v>17057</v>
      </c>
      <c r="J15801" s="18">
        <v>80</v>
      </c>
      <c r="L15801" s="18">
        <f t="shared" si="751"/>
        <v>80</v>
      </c>
      <c r="O15801" s="18">
        <f t="shared" si="749"/>
        <v>0</v>
      </c>
      <c r="P15801" s="16">
        <f t="shared" si="750"/>
        <v>80</v>
      </c>
    </row>
    <row r="15802" spans="2:16">
      <c r="B15802" s="400"/>
      <c r="D15802" s="401"/>
      <c r="F15802" s="54" t="s">
        <v>17058</v>
      </c>
      <c r="J15802" s="18">
        <v>115</v>
      </c>
      <c r="L15802" s="18">
        <f t="shared" si="751"/>
        <v>115</v>
      </c>
      <c r="O15802" s="18">
        <f t="shared" si="749"/>
        <v>0</v>
      </c>
      <c r="P15802" s="16">
        <f t="shared" si="750"/>
        <v>115</v>
      </c>
    </row>
    <row r="15803" spans="2:16">
      <c r="B15803" s="400"/>
      <c r="D15803" s="401"/>
      <c r="F15803" s="54" t="s">
        <v>17059</v>
      </c>
      <c r="J15803" s="18">
        <v>278</v>
      </c>
      <c r="L15803" s="18">
        <f t="shared" si="751"/>
        <v>278</v>
      </c>
      <c r="O15803" s="18">
        <f t="shared" si="749"/>
        <v>0</v>
      </c>
      <c r="P15803" s="16">
        <f t="shared" si="750"/>
        <v>278</v>
      </c>
    </row>
    <row r="15804" spans="2:16">
      <c r="B15804" s="400"/>
      <c r="D15804" s="401"/>
      <c r="F15804" s="54" t="s">
        <v>17060</v>
      </c>
      <c r="J15804" s="18">
        <v>17</v>
      </c>
      <c r="L15804" s="18">
        <f t="shared" si="751"/>
        <v>17</v>
      </c>
      <c r="O15804" s="18">
        <f t="shared" si="749"/>
        <v>0</v>
      </c>
      <c r="P15804" s="16">
        <f t="shared" si="750"/>
        <v>17</v>
      </c>
    </row>
    <row r="15805" spans="2:16">
      <c r="B15805" s="400"/>
      <c r="D15805" s="401"/>
      <c r="F15805" s="54" t="s">
        <v>17061</v>
      </c>
      <c r="J15805" s="18">
        <v>193</v>
      </c>
      <c r="L15805" s="18">
        <f t="shared" si="751"/>
        <v>193</v>
      </c>
      <c r="O15805" s="18">
        <f t="shared" si="749"/>
        <v>0</v>
      </c>
      <c r="P15805" s="16">
        <f t="shared" si="750"/>
        <v>193</v>
      </c>
    </row>
    <row r="15806" spans="2:16">
      <c r="B15806" s="400"/>
      <c r="D15806" s="401"/>
      <c r="F15806" s="54" t="s">
        <v>17062</v>
      </c>
      <c r="J15806" s="18">
        <v>98</v>
      </c>
      <c r="L15806" s="18">
        <f t="shared" si="751"/>
        <v>98</v>
      </c>
      <c r="O15806" s="18">
        <f t="shared" si="749"/>
        <v>0</v>
      </c>
      <c r="P15806" s="16">
        <f t="shared" si="750"/>
        <v>98</v>
      </c>
    </row>
    <row r="15807" spans="2:16">
      <c r="B15807" s="400"/>
      <c r="D15807" s="401"/>
      <c r="F15807" s="54" t="s">
        <v>17063</v>
      </c>
      <c r="J15807" s="18">
        <v>56</v>
      </c>
      <c r="L15807" s="18">
        <f t="shared" si="751"/>
        <v>56</v>
      </c>
      <c r="O15807" s="18">
        <f t="shared" si="749"/>
        <v>0</v>
      </c>
      <c r="P15807" s="16">
        <f t="shared" si="750"/>
        <v>56</v>
      </c>
    </row>
    <row r="15808" spans="2:16">
      <c r="B15808" s="400"/>
      <c r="D15808" s="401"/>
      <c r="F15808" s="54" t="s">
        <v>17064</v>
      </c>
      <c r="J15808" s="18">
        <v>34</v>
      </c>
      <c r="L15808" s="18">
        <f t="shared" si="751"/>
        <v>34</v>
      </c>
      <c r="O15808" s="18">
        <f t="shared" si="749"/>
        <v>0</v>
      </c>
      <c r="P15808" s="16">
        <f t="shared" si="750"/>
        <v>34</v>
      </c>
    </row>
    <row r="15809" spans="2:16">
      <c r="B15809" s="400"/>
      <c r="D15809" s="401"/>
      <c r="F15809" s="54" t="s">
        <v>17065</v>
      </c>
      <c r="J15809" s="18">
        <v>124</v>
      </c>
      <c r="L15809" s="18">
        <f t="shared" si="751"/>
        <v>124</v>
      </c>
      <c r="O15809" s="18">
        <f t="shared" si="749"/>
        <v>0</v>
      </c>
      <c r="P15809" s="16">
        <f t="shared" si="750"/>
        <v>124</v>
      </c>
    </row>
    <row r="15810" spans="2:16">
      <c r="B15810" s="400"/>
      <c r="D15810" s="401"/>
      <c r="F15810" s="54" t="s">
        <v>17066</v>
      </c>
      <c r="J15810" s="18">
        <v>55</v>
      </c>
      <c r="L15810" s="18">
        <f t="shared" si="751"/>
        <v>55</v>
      </c>
      <c r="O15810" s="18">
        <f t="shared" si="749"/>
        <v>0</v>
      </c>
      <c r="P15810" s="16">
        <f t="shared" si="750"/>
        <v>55</v>
      </c>
    </row>
    <row r="15811" spans="2:16">
      <c r="B15811" s="400"/>
      <c r="D15811" s="401"/>
      <c r="F15811" s="54" t="s">
        <v>17067</v>
      </c>
      <c r="J15811" s="18">
        <v>12</v>
      </c>
      <c r="L15811" s="18">
        <f t="shared" si="751"/>
        <v>12</v>
      </c>
      <c r="O15811" s="18">
        <f t="shared" si="749"/>
        <v>0</v>
      </c>
      <c r="P15811" s="16">
        <f t="shared" si="750"/>
        <v>12</v>
      </c>
    </row>
    <row r="15812" spans="2:16">
      <c r="B15812" s="400"/>
      <c r="D15812" s="401"/>
      <c r="F15812" s="54" t="s">
        <v>17068</v>
      </c>
      <c r="J15812" s="104">
        <v>232</v>
      </c>
      <c r="L15812" s="18">
        <f t="shared" si="751"/>
        <v>232</v>
      </c>
      <c r="O15812" s="18">
        <f t="shared" si="749"/>
        <v>0</v>
      </c>
      <c r="P15812" s="16">
        <f t="shared" si="750"/>
        <v>232</v>
      </c>
    </row>
    <row r="15813" spans="2:16">
      <c r="B15813" s="400"/>
      <c r="D15813" s="401"/>
      <c r="F15813" s="54" t="s">
        <v>17069</v>
      </c>
      <c r="J15813" s="104">
        <v>12</v>
      </c>
      <c r="L15813" s="18">
        <f t="shared" si="751"/>
        <v>12</v>
      </c>
      <c r="O15813" s="18">
        <f t="shared" si="749"/>
        <v>0</v>
      </c>
      <c r="P15813" s="16">
        <f t="shared" si="750"/>
        <v>12</v>
      </c>
    </row>
    <row r="15814" spans="2:16">
      <c r="B15814" s="400"/>
      <c r="D15814" s="401"/>
      <c r="F15814" s="54" t="s">
        <v>17070</v>
      </c>
      <c r="J15814" s="104">
        <v>132</v>
      </c>
      <c r="L15814" s="18">
        <f t="shared" si="751"/>
        <v>132</v>
      </c>
      <c r="O15814" s="18">
        <f t="shared" si="749"/>
        <v>0</v>
      </c>
      <c r="P15814" s="16">
        <f t="shared" si="750"/>
        <v>132</v>
      </c>
    </row>
    <row r="15815" spans="2:16">
      <c r="B15815" s="400"/>
      <c r="D15815" s="401"/>
      <c r="F15815" s="54" t="s">
        <v>17071</v>
      </c>
      <c r="J15815" s="104">
        <v>102</v>
      </c>
      <c r="L15815" s="18">
        <f t="shared" si="751"/>
        <v>102</v>
      </c>
      <c r="O15815" s="18">
        <f t="shared" si="749"/>
        <v>0</v>
      </c>
      <c r="P15815" s="16">
        <f t="shared" si="750"/>
        <v>102</v>
      </c>
    </row>
    <row r="15816" spans="2:16">
      <c r="B15816" s="400"/>
      <c r="D15816" s="401"/>
      <c r="F15816" s="54" t="s">
        <v>17072</v>
      </c>
      <c r="J15816" s="104">
        <v>62</v>
      </c>
      <c r="L15816" s="18">
        <f t="shared" si="751"/>
        <v>62</v>
      </c>
      <c r="O15816" s="18">
        <f t="shared" si="749"/>
        <v>0</v>
      </c>
      <c r="P15816" s="16">
        <f t="shared" si="750"/>
        <v>62</v>
      </c>
    </row>
    <row r="15817" spans="2:16">
      <c r="B15817" s="400"/>
      <c r="D15817" s="401"/>
      <c r="F15817" s="54" t="s">
        <v>17073</v>
      </c>
      <c r="J15817" s="104">
        <v>113</v>
      </c>
      <c r="L15817" s="18">
        <f t="shared" si="751"/>
        <v>113</v>
      </c>
      <c r="O15817" s="18">
        <f t="shared" si="749"/>
        <v>0</v>
      </c>
      <c r="P15817" s="16">
        <f t="shared" si="750"/>
        <v>113</v>
      </c>
    </row>
    <row r="15818" spans="2:16">
      <c r="B15818" s="400"/>
      <c r="D15818" s="401"/>
      <c r="F15818" s="54" t="s">
        <v>17074</v>
      </c>
      <c r="J15818" s="104">
        <v>74</v>
      </c>
      <c r="L15818" s="18">
        <f t="shared" si="751"/>
        <v>74</v>
      </c>
      <c r="O15818" s="18">
        <f t="shared" si="749"/>
        <v>0</v>
      </c>
      <c r="P15818" s="16">
        <f t="shared" si="750"/>
        <v>74</v>
      </c>
    </row>
    <row r="15819" spans="2:16">
      <c r="B15819" s="400"/>
      <c r="D15819" s="401"/>
      <c r="F15819" s="54" t="s">
        <v>17075</v>
      </c>
      <c r="J15819" s="104">
        <v>52</v>
      </c>
      <c r="L15819" s="18">
        <f t="shared" si="751"/>
        <v>52</v>
      </c>
      <c r="O15819" s="18">
        <f t="shared" ref="O15819:O15882" si="752">+N15819+M15819</f>
        <v>0</v>
      </c>
      <c r="P15819" s="16">
        <f t="shared" ref="P15819:P15882" si="753">+L15819+O15819</f>
        <v>52</v>
      </c>
    </row>
    <row r="15820" spans="2:16">
      <c r="B15820" s="400"/>
      <c r="D15820" s="401"/>
      <c r="F15820" s="54" t="s">
        <v>16948</v>
      </c>
      <c r="J15820" s="104">
        <v>94</v>
      </c>
      <c r="L15820" s="18">
        <f t="shared" si="751"/>
        <v>94</v>
      </c>
      <c r="O15820" s="18">
        <f t="shared" si="752"/>
        <v>0</v>
      </c>
      <c r="P15820" s="16">
        <f t="shared" si="753"/>
        <v>94</v>
      </c>
    </row>
    <row r="15821" spans="2:16">
      <c r="B15821" s="400"/>
      <c r="D15821" s="401"/>
      <c r="F15821" s="54" t="s">
        <v>17076</v>
      </c>
      <c r="J15821" s="104">
        <v>34</v>
      </c>
      <c r="L15821" s="18">
        <f t="shared" si="751"/>
        <v>34</v>
      </c>
      <c r="O15821" s="18">
        <f t="shared" si="752"/>
        <v>0</v>
      </c>
      <c r="P15821" s="16">
        <f t="shared" si="753"/>
        <v>34</v>
      </c>
    </row>
    <row r="15822" spans="2:16" ht="25.5">
      <c r="B15822" s="400"/>
      <c r="D15822" s="401"/>
      <c r="F15822" s="54" t="s">
        <v>17077</v>
      </c>
      <c r="J15822" s="104">
        <v>338</v>
      </c>
      <c r="L15822" s="18">
        <f t="shared" si="751"/>
        <v>338</v>
      </c>
      <c r="O15822" s="18">
        <f t="shared" si="752"/>
        <v>0</v>
      </c>
      <c r="P15822" s="16">
        <f t="shared" si="753"/>
        <v>338</v>
      </c>
    </row>
    <row r="15823" spans="2:16">
      <c r="B15823" s="400"/>
      <c r="D15823" s="401"/>
      <c r="F15823" s="54" t="s">
        <v>17078</v>
      </c>
      <c r="J15823" s="104">
        <v>17</v>
      </c>
      <c r="L15823" s="18">
        <f t="shared" ref="L15823:L15886" si="754">+J15823+K15823</f>
        <v>17</v>
      </c>
      <c r="O15823" s="18">
        <f t="shared" si="752"/>
        <v>0</v>
      </c>
      <c r="P15823" s="16">
        <f t="shared" si="753"/>
        <v>17</v>
      </c>
    </row>
    <row r="15824" spans="2:16">
      <c r="B15824" s="400"/>
      <c r="D15824" s="401"/>
      <c r="F15824" s="54" t="s">
        <v>17079</v>
      </c>
      <c r="J15824" s="104">
        <v>42</v>
      </c>
      <c r="L15824" s="18">
        <f t="shared" si="754"/>
        <v>42</v>
      </c>
      <c r="O15824" s="18">
        <f t="shared" si="752"/>
        <v>0</v>
      </c>
      <c r="P15824" s="16">
        <f t="shared" si="753"/>
        <v>42</v>
      </c>
    </row>
    <row r="15825" spans="2:16">
      <c r="B15825" s="400"/>
      <c r="D15825" s="401"/>
      <c r="F15825" s="54" t="s">
        <v>17080</v>
      </c>
      <c r="J15825" s="104">
        <v>43</v>
      </c>
      <c r="L15825" s="18">
        <f t="shared" si="754"/>
        <v>43</v>
      </c>
      <c r="O15825" s="18">
        <f t="shared" si="752"/>
        <v>0</v>
      </c>
      <c r="P15825" s="16">
        <f t="shared" si="753"/>
        <v>43</v>
      </c>
    </row>
    <row r="15826" spans="2:16">
      <c r="B15826" s="400"/>
      <c r="D15826" s="401"/>
      <c r="F15826" s="54" t="s">
        <v>17081</v>
      </c>
      <c r="J15826" s="104">
        <v>29</v>
      </c>
      <c r="L15826" s="18">
        <f t="shared" si="754"/>
        <v>29</v>
      </c>
      <c r="O15826" s="18">
        <f t="shared" si="752"/>
        <v>0</v>
      </c>
      <c r="P15826" s="16">
        <f t="shared" si="753"/>
        <v>29</v>
      </c>
    </row>
    <row r="15827" spans="2:16">
      <c r="B15827" s="400"/>
      <c r="D15827" s="401"/>
      <c r="F15827" s="54" t="s">
        <v>17082</v>
      </c>
      <c r="J15827" s="104">
        <v>138</v>
      </c>
      <c r="L15827" s="18">
        <f t="shared" si="754"/>
        <v>138</v>
      </c>
      <c r="O15827" s="18">
        <f t="shared" si="752"/>
        <v>0</v>
      </c>
      <c r="P15827" s="16">
        <f t="shared" si="753"/>
        <v>138</v>
      </c>
    </row>
    <row r="15828" spans="2:16">
      <c r="B15828" s="400"/>
      <c r="D15828" s="401"/>
      <c r="F15828" s="54" t="s">
        <v>17083</v>
      </c>
      <c r="J15828" s="104">
        <v>42</v>
      </c>
      <c r="L15828" s="18">
        <f t="shared" si="754"/>
        <v>42</v>
      </c>
      <c r="O15828" s="18">
        <f t="shared" si="752"/>
        <v>0</v>
      </c>
      <c r="P15828" s="16">
        <f t="shared" si="753"/>
        <v>42</v>
      </c>
    </row>
    <row r="15829" spans="2:16">
      <c r="B15829" s="400"/>
      <c r="D15829" s="401"/>
      <c r="F15829" s="54" t="s">
        <v>17084</v>
      </c>
      <c r="J15829" s="104">
        <v>12</v>
      </c>
      <c r="L15829" s="18">
        <f t="shared" si="754"/>
        <v>12</v>
      </c>
      <c r="O15829" s="18">
        <f t="shared" si="752"/>
        <v>0</v>
      </c>
      <c r="P15829" s="16">
        <f t="shared" si="753"/>
        <v>12</v>
      </c>
    </row>
    <row r="15830" spans="2:16">
      <c r="B15830" s="400"/>
      <c r="D15830" s="401"/>
      <c r="F15830" s="54" t="s">
        <v>17085</v>
      </c>
      <c r="J15830" s="104">
        <v>9</v>
      </c>
      <c r="L15830" s="18">
        <f t="shared" si="754"/>
        <v>9</v>
      </c>
      <c r="O15830" s="18">
        <f t="shared" si="752"/>
        <v>0</v>
      </c>
      <c r="P15830" s="16">
        <f t="shared" si="753"/>
        <v>9</v>
      </c>
    </row>
    <row r="15831" spans="2:16">
      <c r="B15831" s="400"/>
      <c r="D15831" s="401"/>
      <c r="F15831" s="54" t="s">
        <v>17086</v>
      </c>
      <c r="J15831" s="104">
        <v>55</v>
      </c>
      <c r="L15831" s="18">
        <f t="shared" si="754"/>
        <v>55</v>
      </c>
      <c r="O15831" s="18">
        <f t="shared" si="752"/>
        <v>0</v>
      </c>
      <c r="P15831" s="16">
        <f t="shared" si="753"/>
        <v>55</v>
      </c>
    </row>
    <row r="15832" spans="2:16">
      <c r="B15832" s="400"/>
      <c r="D15832" s="401"/>
      <c r="F15832" s="54" t="s">
        <v>17087</v>
      </c>
      <c r="J15832" s="104">
        <v>88</v>
      </c>
      <c r="L15832" s="18">
        <f t="shared" si="754"/>
        <v>88</v>
      </c>
      <c r="O15832" s="18">
        <f t="shared" si="752"/>
        <v>0</v>
      </c>
      <c r="P15832" s="16">
        <f t="shared" si="753"/>
        <v>88</v>
      </c>
    </row>
    <row r="15833" spans="2:16">
      <c r="B15833" s="400"/>
      <c r="D15833" s="401"/>
      <c r="F15833" s="54" t="s">
        <v>17088</v>
      </c>
      <c r="J15833" s="104">
        <v>37</v>
      </c>
      <c r="L15833" s="18">
        <f t="shared" si="754"/>
        <v>37</v>
      </c>
      <c r="O15833" s="18">
        <f t="shared" si="752"/>
        <v>0</v>
      </c>
      <c r="P15833" s="16">
        <f t="shared" si="753"/>
        <v>37</v>
      </c>
    </row>
    <row r="15834" spans="2:16">
      <c r="B15834" s="400"/>
      <c r="D15834" s="401"/>
      <c r="F15834" s="54" t="s">
        <v>17089</v>
      </c>
      <c r="J15834" s="104">
        <v>106</v>
      </c>
      <c r="L15834" s="18">
        <f t="shared" si="754"/>
        <v>106</v>
      </c>
      <c r="O15834" s="18">
        <f t="shared" si="752"/>
        <v>0</v>
      </c>
      <c r="P15834" s="16">
        <f t="shared" si="753"/>
        <v>106</v>
      </c>
    </row>
    <row r="15835" spans="2:16">
      <c r="B15835" s="400"/>
      <c r="D15835" s="401"/>
      <c r="F15835" s="54" t="s">
        <v>16960</v>
      </c>
      <c r="J15835" s="104">
        <v>37</v>
      </c>
      <c r="L15835" s="18">
        <f t="shared" si="754"/>
        <v>37</v>
      </c>
      <c r="O15835" s="18">
        <f t="shared" si="752"/>
        <v>0</v>
      </c>
      <c r="P15835" s="16">
        <f t="shared" si="753"/>
        <v>37</v>
      </c>
    </row>
    <row r="15836" spans="2:16">
      <c r="B15836" s="400"/>
      <c r="D15836" s="401"/>
      <c r="F15836" s="54" t="s">
        <v>17090</v>
      </c>
      <c r="J15836" s="104">
        <v>206</v>
      </c>
      <c r="L15836" s="18">
        <f t="shared" si="754"/>
        <v>206</v>
      </c>
      <c r="O15836" s="18">
        <f t="shared" si="752"/>
        <v>0</v>
      </c>
      <c r="P15836" s="16">
        <f t="shared" si="753"/>
        <v>206</v>
      </c>
    </row>
    <row r="15837" spans="2:16">
      <c r="B15837" s="400"/>
      <c r="D15837" s="401"/>
      <c r="F15837" s="54" t="s">
        <v>17091</v>
      </c>
      <c r="J15837" s="104">
        <v>51</v>
      </c>
      <c r="L15837" s="18">
        <f t="shared" si="754"/>
        <v>51</v>
      </c>
      <c r="O15837" s="18">
        <f t="shared" si="752"/>
        <v>0</v>
      </c>
      <c r="P15837" s="16">
        <f t="shared" si="753"/>
        <v>51</v>
      </c>
    </row>
    <row r="15838" spans="2:16">
      <c r="B15838" s="400"/>
      <c r="D15838" s="401"/>
      <c r="F15838" s="54" t="s">
        <v>17092</v>
      </c>
      <c r="J15838" s="104">
        <v>41</v>
      </c>
      <c r="L15838" s="18">
        <f t="shared" si="754"/>
        <v>41</v>
      </c>
      <c r="O15838" s="18">
        <f t="shared" si="752"/>
        <v>0</v>
      </c>
      <c r="P15838" s="16">
        <f t="shared" si="753"/>
        <v>41</v>
      </c>
    </row>
    <row r="15839" spans="2:16">
      <c r="B15839" s="400"/>
      <c r="D15839" s="401"/>
      <c r="F15839" s="54" t="s">
        <v>17093</v>
      </c>
      <c r="J15839" s="104">
        <v>23</v>
      </c>
      <c r="L15839" s="18">
        <f t="shared" si="754"/>
        <v>23</v>
      </c>
      <c r="O15839" s="18">
        <f t="shared" si="752"/>
        <v>0</v>
      </c>
      <c r="P15839" s="16">
        <f t="shared" si="753"/>
        <v>23</v>
      </c>
    </row>
    <row r="15840" spans="2:16">
      <c r="B15840" s="400"/>
      <c r="D15840" s="401"/>
      <c r="F15840" s="54" t="s">
        <v>17094</v>
      </c>
      <c r="J15840" s="104">
        <v>48</v>
      </c>
      <c r="L15840" s="18">
        <f t="shared" si="754"/>
        <v>48</v>
      </c>
      <c r="O15840" s="18">
        <f t="shared" si="752"/>
        <v>0</v>
      </c>
      <c r="P15840" s="16">
        <f t="shared" si="753"/>
        <v>48</v>
      </c>
    </row>
    <row r="15841" spans="2:16">
      <c r="B15841" s="400"/>
      <c r="D15841" s="401"/>
      <c r="F15841" s="54" t="s">
        <v>17095</v>
      </c>
      <c r="J15841" s="125">
        <v>242</v>
      </c>
      <c r="L15841" s="18">
        <f t="shared" si="754"/>
        <v>242</v>
      </c>
      <c r="O15841" s="18">
        <f t="shared" si="752"/>
        <v>0</v>
      </c>
      <c r="P15841" s="16">
        <f t="shared" si="753"/>
        <v>242</v>
      </c>
    </row>
    <row r="15842" spans="2:16">
      <c r="B15842" s="400"/>
      <c r="D15842" s="401" t="s">
        <v>17096</v>
      </c>
      <c r="F15842" s="54" t="s">
        <v>17097</v>
      </c>
      <c r="J15842" s="18">
        <v>12</v>
      </c>
      <c r="L15842" s="18">
        <f t="shared" si="754"/>
        <v>12</v>
      </c>
      <c r="O15842" s="18">
        <f t="shared" si="752"/>
        <v>0</v>
      </c>
      <c r="P15842" s="16">
        <f t="shared" si="753"/>
        <v>12</v>
      </c>
    </row>
    <row r="15843" spans="2:16">
      <c r="B15843" s="400"/>
      <c r="D15843" s="401"/>
      <c r="F15843" s="54" t="s">
        <v>17098</v>
      </c>
      <c r="J15843" s="18">
        <v>403</v>
      </c>
      <c r="L15843" s="18">
        <f t="shared" si="754"/>
        <v>403</v>
      </c>
      <c r="O15843" s="18">
        <f t="shared" si="752"/>
        <v>0</v>
      </c>
      <c r="P15843" s="16">
        <f t="shared" si="753"/>
        <v>403</v>
      </c>
    </row>
    <row r="15844" spans="2:16">
      <c r="B15844" s="400"/>
      <c r="D15844" s="401"/>
      <c r="F15844" s="54" t="s">
        <v>17099</v>
      </c>
      <c r="J15844" s="18">
        <v>17</v>
      </c>
      <c r="L15844" s="18">
        <f t="shared" si="754"/>
        <v>17</v>
      </c>
      <c r="O15844" s="18">
        <f t="shared" si="752"/>
        <v>0</v>
      </c>
      <c r="P15844" s="16">
        <f t="shared" si="753"/>
        <v>17</v>
      </c>
    </row>
    <row r="15845" spans="2:16">
      <c r="B15845" s="400"/>
      <c r="D15845" s="401"/>
      <c r="F15845" s="54" t="s">
        <v>17100</v>
      </c>
      <c r="J15845" s="18">
        <v>37</v>
      </c>
      <c r="L15845" s="18">
        <f t="shared" si="754"/>
        <v>37</v>
      </c>
      <c r="O15845" s="18">
        <f t="shared" si="752"/>
        <v>0</v>
      </c>
      <c r="P15845" s="16">
        <f t="shared" si="753"/>
        <v>37</v>
      </c>
    </row>
    <row r="15846" spans="2:16">
      <c r="B15846" s="400"/>
      <c r="D15846" s="401"/>
      <c r="F15846" s="54" t="s">
        <v>17101</v>
      </c>
      <c r="J15846" s="18">
        <v>52</v>
      </c>
      <c r="L15846" s="18">
        <f t="shared" si="754"/>
        <v>52</v>
      </c>
      <c r="O15846" s="18">
        <f t="shared" si="752"/>
        <v>0</v>
      </c>
      <c r="P15846" s="16">
        <f t="shared" si="753"/>
        <v>52</v>
      </c>
    </row>
    <row r="15847" spans="2:16">
      <c r="B15847" s="400"/>
      <c r="D15847" s="401"/>
      <c r="F15847" s="54" t="s">
        <v>17102</v>
      </c>
      <c r="J15847" s="18">
        <v>46</v>
      </c>
      <c r="L15847" s="18">
        <f t="shared" si="754"/>
        <v>46</v>
      </c>
      <c r="O15847" s="18">
        <f t="shared" si="752"/>
        <v>0</v>
      </c>
      <c r="P15847" s="16">
        <f t="shared" si="753"/>
        <v>46</v>
      </c>
    </row>
    <row r="15848" spans="2:16">
      <c r="B15848" s="400"/>
      <c r="D15848" s="401"/>
      <c r="F15848" s="54" t="s">
        <v>17103</v>
      </c>
      <c r="J15848" s="18">
        <v>66</v>
      </c>
      <c r="L15848" s="18">
        <f t="shared" si="754"/>
        <v>66</v>
      </c>
      <c r="O15848" s="18">
        <f t="shared" si="752"/>
        <v>0</v>
      </c>
      <c r="P15848" s="16">
        <f t="shared" si="753"/>
        <v>66</v>
      </c>
    </row>
    <row r="15849" spans="2:16">
      <c r="B15849" s="400"/>
      <c r="D15849" s="401"/>
      <c r="F15849" s="54" t="s">
        <v>17104</v>
      </c>
      <c r="J15849" s="18">
        <v>47</v>
      </c>
      <c r="L15849" s="18">
        <f t="shared" si="754"/>
        <v>47</v>
      </c>
      <c r="O15849" s="18">
        <f t="shared" si="752"/>
        <v>0</v>
      </c>
      <c r="P15849" s="16">
        <f t="shared" si="753"/>
        <v>47</v>
      </c>
    </row>
    <row r="15850" spans="2:16">
      <c r="B15850" s="400"/>
      <c r="D15850" s="401"/>
      <c r="F15850" s="54" t="s">
        <v>17105</v>
      </c>
      <c r="J15850" s="18">
        <v>55</v>
      </c>
      <c r="L15850" s="18">
        <f t="shared" si="754"/>
        <v>55</v>
      </c>
      <c r="O15850" s="18">
        <f t="shared" si="752"/>
        <v>0</v>
      </c>
      <c r="P15850" s="16">
        <f t="shared" si="753"/>
        <v>55</v>
      </c>
    </row>
    <row r="15851" spans="2:16">
      <c r="B15851" s="400"/>
      <c r="D15851" s="401"/>
      <c r="F15851" s="54" t="s">
        <v>17106</v>
      </c>
      <c r="J15851" s="18">
        <v>146</v>
      </c>
      <c r="L15851" s="18">
        <f t="shared" si="754"/>
        <v>146</v>
      </c>
      <c r="O15851" s="18">
        <f t="shared" si="752"/>
        <v>0</v>
      </c>
      <c r="P15851" s="16">
        <f t="shared" si="753"/>
        <v>146</v>
      </c>
    </row>
    <row r="15852" spans="2:16">
      <c r="B15852" s="400"/>
      <c r="D15852" s="401"/>
      <c r="F15852" s="54" t="s">
        <v>17107</v>
      </c>
      <c r="J15852" s="18">
        <v>162</v>
      </c>
      <c r="L15852" s="18">
        <f t="shared" si="754"/>
        <v>162</v>
      </c>
      <c r="O15852" s="18">
        <f t="shared" si="752"/>
        <v>0</v>
      </c>
      <c r="P15852" s="16">
        <f t="shared" si="753"/>
        <v>162</v>
      </c>
    </row>
    <row r="15853" spans="2:16">
      <c r="B15853" s="400"/>
      <c r="D15853" s="401"/>
      <c r="F15853" s="54" t="s">
        <v>17108</v>
      </c>
      <c r="J15853" s="18">
        <v>20</v>
      </c>
      <c r="L15853" s="18">
        <f t="shared" si="754"/>
        <v>20</v>
      </c>
      <c r="O15853" s="18">
        <f t="shared" si="752"/>
        <v>0</v>
      </c>
      <c r="P15853" s="16">
        <f t="shared" si="753"/>
        <v>20</v>
      </c>
    </row>
    <row r="15854" spans="2:16">
      <c r="B15854" s="400"/>
      <c r="D15854" s="401"/>
      <c r="F15854" s="54" t="s">
        <v>17109</v>
      </c>
      <c r="J15854" s="18">
        <v>30</v>
      </c>
      <c r="L15854" s="18">
        <f t="shared" si="754"/>
        <v>30</v>
      </c>
      <c r="O15854" s="18">
        <f t="shared" si="752"/>
        <v>0</v>
      </c>
      <c r="P15854" s="16">
        <f t="shared" si="753"/>
        <v>30</v>
      </c>
    </row>
    <row r="15855" spans="2:16" ht="25.5">
      <c r="B15855" s="400"/>
      <c r="D15855" s="401"/>
      <c r="F15855" s="54" t="s">
        <v>17110</v>
      </c>
      <c r="J15855" s="18">
        <v>80</v>
      </c>
      <c r="L15855" s="18">
        <f t="shared" si="754"/>
        <v>80</v>
      </c>
      <c r="O15855" s="18">
        <f t="shared" si="752"/>
        <v>0</v>
      </c>
      <c r="P15855" s="16">
        <f t="shared" si="753"/>
        <v>80</v>
      </c>
    </row>
    <row r="15856" spans="2:16">
      <c r="B15856" s="400"/>
      <c r="D15856" s="401"/>
      <c r="F15856" s="54" t="s">
        <v>17111</v>
      </c>
      <c r="J15856" s="18">
        <v>329</v>
      </c>
      <c r="L15856" s="18">
        <f t="shared" si="754"/>
        <v>329</v>
      </c>
      <c r="O15856" s="18">
        <f t="shared" si="752"/>
        <v>0</v>
      </c>
      <c r="P15856" s="16">
        <f t="shared" si="753"/>
        <v>329</v>
      </c>
    </row>
    <row r="15857" spans="2:16">
      <c r="B15857" s="400"/>
      <c r="D15857" s="401"/>
      <c r="F15857" s="54" t="s">
        <v>17112</v>
      </c>
      <c r="J15857" s="18">
        <v>20</v>
      </c>
      <c r="L15857" s="18">
        <f t="shared" si="754"/>
        <v>20</v>
      </c>
      <c r="O15857" s="18">
        <f t="shared" si="752"/>
        <v>0</v>
      </c>
      <c r="P15857" s="16">
        <f t="shared" si="753"/>
        <v>20</v>
      </c>
    </row>
    <row r="15858" spans="2:16">
      <c r="B15858" s="400"/>
      <c r="D15858" s="401"/>
      <c r="F15858" s="54" t="s">
        <v>16915</v>
      </c>
      <c r="J15858" s="18">
        <v>57</v>
      </c>
      <c r="L15858" s="18">
        <f t="shared" si="754"/>
        <v>57</v>
      </c>
      <c r="O15858" s="18">
        <f t="shared" si="752"/>
        <v>0</v>
      </c>
      <c r="P15858" s="16">
        <f t="shared" si="753"/>
        <v>57</v>
      </c>
    </row>
    <row r="15859" spans="2:16">
      <c r="B15859" s="400"/>
      <c r="D15859" s="401"/>
      <c r="F15859" s="54" t="s">
        <v>17113</v>
      </c>
      <c r="J15859" s="18">
        <v>18</v>
      </c>
      <c r="L15859" s="18">
        <f t="shared" si="754"/>
        <v>18</v>
      </c>
      <c r="O15859" s="18">
        <f t="shared" si="752"/>
        <v>0</v>
      </c>
      <c r="P15859" s="16">
        <f t="shared" si="753"/>
        <v>18</v>
      </c>
    </row>
    <row r="15860" spans="2:16" ht="25.5">
      <c r="B15860" s="400"/>
      <c r="D15860" s="401"/>
      <c r="F15860" s="54" t="s">
        <v>17114</v>
      </c>
      <c r="J15860" s="18">
        <v>13</v>
      </c>
      <c r="L15860" s="18">
        <f t="shared" si="754"/>
        <v>13</v>
      </c>
      <c r="O15860" s="18">
        <f t="shared" si="752"/>
        <v>0</v>
      </c>
      <c r="P15860" s="16">
        <f t="shared" si="753"/>
        <v>13</v>
      </c>
    </row>
    <row r="15861" spans="2:16" ht="25.5">
      <c r="B15861" s="400"/>
      <c r="D15861" s="401"/>
      <c r="F15861" s="54" t="s">
        <v>17115</v>
      </c>
      <c r="J15861" s="18">
        <v>15</v>
      </c>
      <c r="L15861" s="18">
        <f t="shared" si="754"/>
        <v>15</v>
      </c>
      <c r="O15861" s="18">
        <f t="shared" si="752"/>
        <v>0</v>
      </c>
      <c r="P15861" s="16">
        <f t="shared" si="753"/>
        <v>15</v>
      </c>
    </row>
    <row r="15862" spans="2:16">
      <c r="B15862" s="400"/>
      <c r="D15862" s="401"/>
      <c r="F15862" s="54" t="s">
        <v>17116</v>
      </c>
      <c r="J15862" s="18">
        <v>66</v>
      </c>
      <c r="L15862" s="18">
        <f t="shared" si="754"/>
        <v>66</v>
      </c>
      <c r="O15862" s="18">
        <f t="shared" si="752"/>
        <v>0</v>
      </c>
      <c r="P15862" s="16">
        <f t="shared" si="753"/>
        <v>66</v>
      </c>
    </row>
    <row r="15863" spans="2:16">
      <c r="B15863" s="400"/>
      <c r="D15863" s="401"/>
      <c r="F15863" s="54" t="s">
        <v>17117</v>
      </c>
      <c r="J15863" s="18">
        <v>29</v>
      </c>
      <c r="L15863" s="18">
        <f t="shared" si="754"/>
        <v>29</v>
      </c>
      <c r="O15863" s="18">
        <f t="shared" si="752"/>
        <v>0</v>
      </c>
      <c r="P15863" s="16">
        <f t="shared" si="753"/>
        <v>29</v>
      </c>
    </row>
    <row r="15864" spans="2:16">
      <c r="B15864" s="400"/>
      <c r="D15864" s="401"/>
      <c r="F15864" s="54" t="s">
        <v>17118</v>
      </c>
      <c r="J15864" s="18">
        <v>28</v>
      </c>
      <c r="L15864" s="18">
        <f t="shared" si="754"/>
        <v>28</v>
      </c>
      <c r="O15864" s="18">
        <f t="shared" si="752"/>
        <v>0</v>
      </c>
      <c r="P15864" s="16">
        <f t="shared" si="753"/>
        <v>28</v>
      </c>
    </row>
    <row r="15865" spans="2:16">
      <c r="B15865" s="400"/>
      <c r="D15865" s="401"/>
      <c r="F15865" s="54" t="s">
        <v>17119</v>
      </c>
      <c r="J15865" s="18">
        <v>7</v>
      </c>
      <c r="L15865" s="18">
        <f t="shared" si="754"/>
        <v>7</v>
      </c>
      <c r="O15865" s="18">
        <f t="shared" si="752"/>
        <v>0</v>
      </c>
      <c r="P15865" s="16">
        <f t="shared" si="753"/>
        <v>7</v>
      </c>
    </row>
    <row r="15866" spans="2:16">
      <c r="B15866" s="400"/>
      <c r="D15866" s="401"/>
      <c r="F15866" s="237" t="s">
        <v>17120</v>
      </c>
      <c r="J15866" s="18">
        <v>57</v>
      </c>
      <c r="L15866" s="18">
        <f t="shared" si="754"/>
        <v>57</v>
      </c>
      <c r="O15866" s="18">
        <f t="shared" si="752"/>
        <v>0</v>
      </c>
      <c r="P15866" s="16">
        <f t="shared" si="753"/>
        <v>57</v>
      </c>
    </row>
    <row r="15867" spans="2:16">
      <c r="B15867" s="400"/>
      <c r="D15867" s="401"/>
      <c r="F15867" s="54" t="s">
        <v>17121</v>
      </c>
      <c r="J15867" s="18">
        <v>57</v>
      </c>
      <c r="L15867" s="18">
        <f t="shared" si="754"/>
        <v>57</v>
      </c>
      <c r="O15867" s="18">
        <f t="shared" si="752"/>
        <v>0</v>
      </c>
      <c r="P15867" s="16">
        <f t="shared" si="753"/>
        <v>57</v>
      </c>
    </row>
    <row r="15868" spans="2:16">
      <c r="B15868" s="400"/>
      <c r="D15868" s="401"/>
      <c r="F15868" s="54" t="s">
        <v>17122</v>
      </c>
      <c r="J15868" s="18">
        <v>126</v>
      </c>
      <c r="L15868" s="18">
        <f t="shared" si="754"/>
        <v>126</v>
      </c>
      <c r="O15868" s="18">
        <f t="shared" si="752"/>
        <v>0</v>
      </c>
      <c r="P15868" s="16">
        <f t="shared" si="753"/>
        <v>126</v>
      </c>
    </row>
    <row r="15869" spans="2:16">
      <c r="B15869" s="400"/>
      <c r="D15869" s="401"/>
      <c r="F15869" s="54" t="s">
        <v>17123</v>
      </c>
      <c r="J15869" s="18">
        <v>115</v>
      </c>
      <c r="L15869" s="18">
        <f t="shared" si="754"/>
        <v>115</v>
      </c>
      <c r="O15869" s="18">
        <f t="shared" si="752"/>
        <v>0</v>
      </c>
      <c r="P15869" s="16">
        <f t="shared" si="753"/>
        <v>115</v>
      </c>
    </row>
    <row r="15870" spans="2:16">
      <c r="B15870" s="400"/>
      <c r="D15870" s="401"/>
      <c r="F15870" s="54" t="s">
        <v>17087</v>
      </c>
      <c r="J15870" s="18">
        <v>100</v>
      </c>
      <c r="L15870" s="18">
        <f t="shared" si="754"/>
        <v>100</v>
      </c>
      <c r="O15870" s="18">
        <f t="shared" si="752"/>
        <v>0</v>
      </c>
      <c r="P15870" s="16">
        <f t="shared" si="753"/>
        <v>100</v>
      </c>
    </row>
    <row r="15871" spans="2:16">
      <c r="B15871" s="400"/>
      <c r="D15871" s="401"/>
      <c r="F15871" s="54" t="s">
        <v>17124</v>
      </c>
      <c r="J15871" s="18">
        <v>93</v>
      </c>
      <c r="L15871" s="18">
        <f t="shared" si="754"/>
        <v>93</v>
      </c>
      <c r="O15871" s="18">
        <f t="shared" si="752"/>
        <v>0</v>
      </c>
      <c r="P15871" s="16">
        <f t="shared" si="753"/>
        <v>93</v>
      </c>
    </row>
    <row r="15872" spans="2:16">
      <c r="B15872" s="400"/>
      <c r="D15872" s="401"/>
      <c r="F15872" s="54" t="s">
        <v>14055</v>
      </c>
      <c r="J15872" s="18">
        <v>52</v>
      </c>
      <c r="L15872" s="18">
        <f t="shared" si="754"/>
        <v>52</v>
      </c>
      <c r="O15872" s="18">
        <f t="shared" si="752"/>
        <v>0</v>
      </c>
      <c r="P15872" s="16">
        <f t="shared" si="753"/>
        <v>52</v>
      </c>
    </row>
    <row r="15873" spans="2:16">
      <c r="B15873" s="400"/>
      <c r="D15873" s="401"/>
      <c r="F15873" s="54" t="s">
        <v>16999</v>
      </c>
      <c r="J15873" s="18">
        <v>71</v>
      </c>
      <c r="L15873" s="18">
        <f t="shared" si="754"/>
        <v>71</v>
      </c>
      <c r="O15873" s="18">
        <f t="shared" si="752"/>
        <v>0</v>
      </c>
      <c r="P15873" s="16">
        <f t="shared" si="753"/>
        <v>71</v>
      </c>
    </row>
    <row r="15874" spans="2:16">
      <c r="B15874" s="400"/>
      <c r="D15874" s="401"/>
      <c r="F15874" s="54" t="s">
        <v>17125</v>
      </c>
      <c r="J15874" s="18">
        <v>85</v>
      </c>
      <c r="L15874" s="18">
        <f t="shared" si="754"/>
        <v>85</v>
      </c>
      <c r="O15874" s="18">
        <f t="shared" si="752"/>
        <v>0</v>
      </c>
      <c r="P15874" s="16">
        <f t="shared" si="753"/>
        <v>85</v>
      </c>
    </row>
    <row r="15875" spans="2:16">
      <c r="B15875" s="400"/>
      <c r="D15875" s="401"/>
      <c r="F15875" s="54" t="s">
        <v>17126</v>
      </c>
      <c r="J15875" s="18">
        <v>70</v>
      </c>
      <c r="L15875" s="18">
        <f t="shared" si="754"/>
        <v>70</v>
      </c>
      <c r="O15875" s="18">
        <f t="shared" si="752"/>
        <v>0</v>
      </c>
      <c r="P15875" s="16">
        <f t="shared" si="753"/>
        <v>70</v>
      </c>
    </row>
    <row r="15876" spans="2:16">
      <c r="B15876" s="400"/>
      <c r="D15876" s="401"/>
      <c r="F15876" s="54" t="s">
        <v>17127</v>
      </c>
      <c r="J15876" s="18">
        <v>132</v>
      </c>
      <c r="L15876" s="18">
        <f t="shared" si="754"/>
        <v>132</v>
      </c>
      <c r="O15876" s="18">
        <f t="shared" si="752"/>
        <v>0</v>
      </c>
      <c r="P15876" s="16">
        <f t="shared" si="753"/>
        <v>132</v>
      </c>
    </row>
    <row r="15877" spans="2:16">
      <c r="B15877" s="400"/>
      <c r="D15877" s="401"/>
      <c r="F15877" s="54" t="s">
        <v>17128</v>
      </c>
      <c r="J15877" s="18">
        <v>46</v>
      </c>
      <c r="L15877" s="18">
        <f t="shared" si="754"/>
        <v>46</v>
      </c>
      <c r="O15877" s="18">
        <f t="shared" si="752"/>
        <v>0</v>
      </c>
      <c r="P15877" s="16">
        <f t="shared" si="753"/>
        <v>46</v>
      </c>
    </row>
    <row r="15878" spans="2:16">
      <c r="B15878" s="400"/>
      <c r="D15878" s="401"/>
      <c r="F15878" s="54" t="s">
        <v>17129</v>
      </c>
      <c r="J15878" s="18">
        <v>126</v>
      </c>
      <c r="L15878" s="18">
        <f t="shared" si="754"/>
        <v>126</v>
      </c>
      <c r="O15878" s="18">
        <f t="shared" si="752"/>
        <v>0</v>
      </c>
      <c r="P15878" s="16">
        <f t="shared" si="753"/>
        <v>126</v>
      </c>
    </row>
    <row r="15879" spans="2:16">
      <c r="B15879" s="400"/>
      <c r="D15879" s="401"/>
      <c r="F15879" s="54" t="s">
        <v>17130</v>
      </c>
      <c r="J15879" s="18">
        <v>27</v>
      </c>
      <c r="L15879" s="18">
        <f t="shared" si="754"/>
        <v>27</v>
      </c>
      <c r="O15879" s="18">
        <f t="shared" si="752"/>
        <v>0</v>
      </c>
      <c r="P15879" s="16">
        <f t="shared" si="753"/>
        <v>27</v>
      </c>
    </row>
    <row r="15880" spans="2:16">
      <c r="B15880" s="400"/>
      <c r="D15880" s="401"/>
      <c r="F15880" s="54" t="s">
        <v>17131</v>
      </c>
      <c r="J15880" s="18">
        <v>230</v>
      </c>
      <c r="L15880" s="18">
        <f t="shared" si="754"/>
        <v>230</v>
      </c>
      <c r="O15880" s="18">
        <f t="shared" si="752"/>
        <v>0</v>
      </c>
      <c r="P15880" s="16">
        <f t="shared" si="753"/>
        <v>230</v>
      </c>
    </row>
    <row r="15881" spans="2:16">
      <c r="B15881" s="400"/>
      <c r="D15881" s="401" t="s">
        <v>17132</v>
      </c>
      <c r="F15881" s="221" t="s">
        <v>17133</v>
      </c>
      <c r="J15881" s="126">
        <v>70</v>
      </c>
      <c r="L15881" s="18">
        <f t="shared" si="754"/>
        <v>70</v>
      </c>
      <c r="O15881" s="18">
        <f t="shared" si="752"/>
        <v>0</v>
      </c>
      <c r="P15881" s="16">
        <f t="shared" si="753"/>
        <v>70</v>
      </c>
    </row>
    <row r="15882" spans="2:16">
      <c r="B15882" s="400"/>
      <c r="D15882" s="401"/>
      <c r="F15882" s="221" t="s">
        <v>17134</v>
      </c>
      <c r="J15882" s="126">
        <v>40</v>
      </c>
      <c r="L15882" s="18">
        <f t="shared" si="754"/>
        <v>40</v>
      </c>
      <c r="O15882" s="18">
        <f t="shared" si="752"/>
        <v>0</v>
      </c>
      <c r="P15882" s="16">
        <f t="shared" si="753"/>
        <v>40</v>
      </c>
    </row>
    <row r="15883" spans="2:16">
      <c r="B15883" s="400"/>
      <c r="D15883" s="401"/>
      <c r="F15883" s="221" t="s">
        <v>17135</v>
      </c>
      <c r="J15883" s="126">
        <v>75</v>
      </c>
      <c r="L15883" s="18">
        <f t="shared" si="754"/>
        <v>75</v>
      </c>
      <c r="O15883" s="18">
        <f t="shared" ref="O15883:O15946" si="755">+N15883+M15883</f>
        <v>0</v>
      </c>
      <c r="P15883" s="16">
        <f t="shared" ref="P15883:P15946" si="756">+L15883+O15883</f>
        <v>75</v>
      </c>
    </row>
    <row r="15884" spans="2:16">
      <c r="B15884" s="400"/>
      <c r="D15884" s="401"/>
      <c r="F15884" s="221" t="s">
        <v>17136</v>
      </c>
      <c r="J15884" s="126">
        <v>290</v>
      </c>
      <c r="L15884" s="18">
        <f t="shared" si="754"/>
        <v>290</v>
      </c>
      <c r="O15884" s="18">
        <f t="shared" si="755"/>
        <v>0</v>
      </c>
      <c r="P15884" s="16">
        <f t="shared" si="756"/>
        <v>290</v>
      </c>
    </row>
    <row r="15885" spans="2:16">
      <c r="B15885" s="400"/>
      <c r="D15885" s="401"/>
      <c r="F15885" s="221" t="s">
        <v>17137</v>
      </c>
      <c r="J15885" s="126">
        <v>45</v>
      </c>
      <c r="L15885" s="18">
        <f t="shared" si="754"/>
        <v>45</v>
      </c>
      <c r="O15885" s="18">
        <f t="shared" si="755"/>
        <v>0</v>
      </c>
      <c r="P15885" s="16">
        <f t="shared" si="756"/>
        <v>45</v>
      </c>
    </row>
    <row r="15886" spans="2:16">
      <c r="B15886" s="400"/>
      <c r="D15886" s="401"/>
      <c r="F15886" s="221" t="s">
        <v>17138</v>
      </c>
      <c r="J15886" s="126">
        <v>100</v>
      </c>
      <c r="L15886" s="18">
        <f t="shared" si="754"/>
        <v>100</v>
      </c>
      <c r="O15886" s="18">
        <f t="shared" si="755"/>
        <v>0</v>
      </c>
      <c r="P15886" s="16">
        <f t="shared" si="756"/>
        <v>100</v>
      </c>
    </row>
    <row r="15887" spans="2:16">
      <c r="B15887" s="400"/>
      <c r="D15887" s="401"/>
      <c r="F15887" s="221" t="s">
        <v>17139</v>
      </c>
      <c r="J15887" s="126">
        <v>20</v>
      </c>
      <c r="L15887" s="18">
        <f t="shared" ref="L15887:L15950" si="757">+J15887+K15887</f>
        <v>20</v>
      </c>
      <c r="O15887" s="18">
        <f t="shared" si="755"/>
        <v>0</v>
      </c>
      <c r="P15887" s="16">
        <f t="shared" si="756"/>
        <v>20</v>
      </c>
    </row>
    <row r="15888" spans="2:16">
      <c r="B15888" s="400"/>
      <c r="D15888" s="401"/>
      <c r="F15888" s="221" t="s">
        <v>17140</v>
      </c>
      <c r="J15888" s="126">
        <v>10</v>
      </c>
      <c r="L15888" s="18">
        <f t="shared" si="757"/>
        <v>10</v>
      </c>
      <c r="O15888" s="18">
        <f t="shared" si="755"/>
        <v>0</v>
      </c>
      <c r="P15888" s="16">
        <f t="shared" si="756"/>
        <v>10</v>
      </c>
    </row>
    <row r="15889" spans="2:16">
      <c r="B15889" s="400"/>
      <c r="D15889" s="401"/>
      <c r="F15889" s="221" t="s">
        <v>17141</v>
      </c>
      <c r="J15889" s="126">
        <v>25</v>
      </c>
      <c r="L15889" s="18">
        <f t="shared" si="757"/>
        <v>25</v>
      </c>
      <c r="O15889" s="18">
        <f t="shared" si="755"/>
        <v>0</v>
      </c>
      <c r="P15889" s="16">
        <f t="shared" si="756"/>
        <v>25</v>
      </c>
    </row>
    <row r="15890" spans="2:16">
      <c r="B15890" s="400"/>
      <c r="D15890" s="401"/>
      <c r="F15890" s="221" t="s">
        <v>17142</v>
      </c>
      <c r="J15890" s="126">
        <v>15</v>
      </c>
      <c r="L15890" s="18">
        <f t="shared" si="757"/>
        <v>15</v>
      </c>
      <c r="O15890" s="18">
        <f t="shared" si="755"/>
        <v>0</v>
      </c>
      <c r="P15890" s="16">
        <f t="shared" si="756"/>
        <v>15</v>
      </c>
    </row>
    <row r="15891" spans="2:16">
      <c r="B15891" s="400"/>
      <c r="D15891" s="401"/>
      <c r="F15891" s="221" t="s">
        <v>17143</v>
      </c>
      <c r="J15891" s="126">
        <v>25</v>
      </c>
      <c r="L15891" s="18">
        <f t="shared" si="757"/>
        <v>25</v>
      </c>
      <c r="O15891" s="18">
        <f t="shared" si="755"/>
        <v>0</v>
      </c>
      <c r="P15891" s="16">
        <f t="shared" si="756"/>
        <v>25</v>
      </c>
    </row>
    <row r="15892" spans="2:16">
      <c r="B15892" s="400"/>
      <c r="D15892" s="401"/>
      <c r="F15892" s="221" t="s">
        <v>17144</v>
      </c>
      <c r="J15892" s="126">
        <v>20</v>
      </c>
      <c r="L15892" s="18">
        <f t="shared" si="757"/>
        <v>20</v>
      </c>
      <c r="O15892" s="18">
        <f t="shared" si="755"/>
        <v>0</v>
      </c>
      <c r="P15892" s="16">
        <f t="shared" si="756"/>
        <v>20</v>
      </c>
    </row>
    <row r="15893" spans="2:16">
      <c r="B15893" s="400"/>
      <c r="D15893" s="401"/>
      <c r="F15893" s="221" t="s">
        <v>17145</v>
      </c>
      <c r="J15893" s="126">
        <v>130</v>
      </c>
      <c r="L15893" s="18">
        <f t="shared" si="757"/>
        <v>130</v>
      </c>
      <c r="O15893" s="18">
        <f t="shared" si="755"/>
        <v>0</v>
      </c>
      <c r="P15893" s="16">
        <f t="shared" si="756"/>
        <v>130</v>
      </c>
    </row>
    <row r="15894" spans="2:16">
      <c r="B15894" s="400"/>
      <c r="D15894" s="401"/>
      <c r="F15894" s="221" t="s">
        <v>17146</v>
      </c>
      <c r="J15894" s="126">
        <v>60</v>
      </c>
      <c r="L15894" s="18">
        <f t="shared" si="757"/>
        <v>60</v>
      </c>
      <c r="O15894" s="18">
        <f t="shared" si="755"/>
        <v>0</v>
      </c>
      <c r="P15894" s="16">
        <f t="shared" si="756"/>
        <v>60</v>
      </c>
    </row>
    <row r="15895" spans="2:16">
      <c r="B15895" s="400"/>
      <c r="D15895" s="401"/>
      <c r="F15895" s="221" t="s">
        <v>17147</v>
      </c>
      <c r="J15895" s="126">
        <v>70</v>
      </c>
      <c r="L15895" s="18">
        <f t="shared" si="757"/>
        <v>70</v>
      </c>
      <c r="O15895" s="18">
        <f t="shared" si="755"/>
        <v>0</v>
      </c>
      <c r="P15895" s="16">
        <f t="shared" si="756"/>
        <v>70</v>
      </c>
    </row>
    <row r="15896" spans="2:16">
      <c r="B15896" s="400"/>
      <c r="D15896" s="401"/>
      <c r="F15896" s="221" t="s">
        <v>17148</v>
      </c>
      <c r="J15896" s="126">
        <v>80</v>
      </c>
      <c r="L15896" s="18">
        <f t="shared" si="757"/>
        <v>80</v>
      </c>
      <c r="O15896" s="18">
        <f t="shared" si="755"/>
        <v>0</v>
      </c>
      <c r="P15896" s="16">
        <f t="shared" si="756"/>
        <v>80</v>
      </c>
    </row>
    <row r="15897" spans="2:16">
      <c r="B15897" s="400"/>
      <c r="D15897" s="401"/>
      <c r="F15897" s="221" t="s">
        <v>17149</v>
      </c>
      <c r="J15897" s="126">
        <v>275</v>
      </c>
      <c r="L15897" s="18">
        <f t="shared" si="757"/>
        <v>275</v>
      </c>
      <c r="O15897" s="18">
        <f t="shared" si="755"/>
        <v>0</v>
      </c>
      <c r="P15897" s="16">
        <f t="shared" si="756"/>
        <v>275</v>
      </c>
    </row>
    <row r="15898" spans="2:16">
      <c r="B15898" s="400"/>
      <c r="D15898" s="401"/>
      <c r="F15898" s="221" t="s">
        <v>17150</v>
      </c>
      <c r="J15898" s="126">
        <v>415</v>
      </c>
      <c r="L15898" s="18">
        <f t="shared" si="757"/>
        <v>415</v>
      </c>
      <c r="O15898" s="18">
        <f t="shared" si="755"/>
        <v>0</v>
      </c>
      <c r="P15898" s="16">
        <f t="shared" si="756"/>
        <v>415</v>
      </c>
    </row>
    <row r="15899" spans="2:16">
      <c r="B15899" s="400"/>
      <c r="D15899" s="401"/>
      <c r="F15899" s="221" t="s">
        <v>17151</v>
      </c>
      <c r="J15899" s="126">
        <v>110</v>
      </c>
      <c r="L15899" s="18">
        <f t="shared" si="757"/>
        <v>110</v>
      </c>
      <c r="O15899" s="18">
        <f t="shared" si="755"/>
        <v>0</v>
      </c>
      <c r="P15899" s="16">
        <f t="shared" si="756"/>
        <v>110</v>
      </c>
    </row>
    <row r="15900" spans="2:16">
      <c r="B15900" s="400"/>
      <c r="D15900" s="401"/>
      <c r="F15900" s="221" t="s">
        <v>17152</v>
      </c>
      <c r="J15900" s="126">
        <v>30</v>
      </c>
      <c r="L15900" s="18">
        <f t="shared" si="757"/>
        <v>30</v>
      </c>
      <c r="O15900" s="18">
        <f t="shared" si="755"/>
        <v>0</v>
      </c>
      <c r="P15900" s="16">
        <f t="shared" si="756"/>
        <v>30</v>
      </c>
    </row>
    <row r="15901" spans="2:16">
      <c r="B15901" s="400"/>
      <c r="D15901" s="401"/>
      <c r="F15901" s="221" t="s">
        <v>17153</v>
      </c>
      <c r="J15901" s="126">
        <v>65</v>
      </c>
      <c r="L15901" s="18">
        <f t="shared" si="757"/>
        <v>65</v>
      </c>
      <c r="O15901" s="18">
        <f t="shared" si="755"/>
        <v>0</v>
      </c>
      <c r="P15901" s="16">
        <f t="shared" si="756"/>
        <v>65</v>
      </c>
    </row>
    <row r="15902" spans="2:16">
      <c r="B15902" s="400"/>
      <c r="D15902" s="401"/>
      <c r="F15902" s="221" t="s">
        <v>17154</v>
      </c>
      <c r="J15902" s="126">
        <v>15</v>
      </c>
      <c r="L15902" s="18">
        <f t="shared" si="757"/>
        <v>15</v>
      </c>
      <c r="O15902" s="18">
        <f t="shared" si="755"/>
        <v>0</v>
      </c>
      <c r="P15902" s="16">
        <f t="shared" si="756"/>
        <v>15</v>
      </c>
    </row>
    <row r="15903" spans="2:16">
      <c r="B15903" s="400"/>
      <c r="D15903" s="401"/>
      <c r="F15903" s="221" t="s">
        <v>17155</v>
      </c>
      <c r="J15903" s="126">
        <v>230</v>
      </c>
      <c r="L15903" s="18">
        <f t="shared" si="757"/>
        <v>230</v>
      </c>
      <c r="O15903" s="18">
        <f t="shared" si="755"/>
        <v>0</v>
      </c>
      <c r="P15903" s="16">
        <f t="shared" si="756"/>
        <v>230</v>
      </c>
    </row>
    <row r="15904" spans="2:16">
      <c r="B15904" s="400"/>
      <c r="D15904" s="401"/>
      <c r="F15904" s="221" t="s">
        <v>17156</v>
      </c>
      <c r="J15904" s="126">
        <v>50</v>
      </c>
      <c r="L15904" s="18">
        <f t="shared" si="757"/>
        <v>50</v>
      </c>
      <c r="O15904" s="18">
        <f t="shared" si="755"/>
        <v>0</v>
      </c>
      <c r="P15904" s="16">
        <f t="shared" si="756"/>
        <v>50</v>
      </c>
    </row>
    <row r="15905" spans="2:16">
      <c r="B15905" s="400"/>
      <c r="D15905" s="401"/>
      <c r="F15905" s="221" t="s">
        <v>17157</v>
      </c>
      <c r="J15905" s="126">
        <v>35</v>
      </c>
      <c r="L15905" s="18">
        <f t="shared" si="757"/>
        <v>35</v>
      </c>
      <c r="O15905" s="18">
        <f t="shared" si="755"/>
        <v>0</v>
      </c>
      <c r="P15905" s="16">
        <f t="shared" si="756"/>
        <v>35</v>
      </c>
    </row>
    <row r="15906" spans="2:16">
      <c r="B15906" s="400"/>
      <c r="D15906" s="401"/>
      <c r="F15906" s="221" t="s">
        <v>17158</v>
      </c>
      <c r="J15906" s="126">
        <v>90</v>
      </c>
      <c r="L15906" s="18">
        <f t="shared" si="757"/>
        <v>90</v>
      </c>
      <c r="O15906" s="18">
        <f t="shared" si="755"/>
        <v>0</v>
      </c>
      <c r="P15906" s="16">
        <f t="shared" si="756"/>
        <v>90</v>
      </c>
    </row>
    <row r="15907" spans="2:16">
      <c r="B15907" s="400"/>
      <c r="D15907" s="401"/>
      <c r="F15907" s="221" t="s">
        <v>17159</v>
      </c>
      <c r="J15907" s="126">
        <v>90</v>
      </c>
      <c r="L15907" s="18">
        <f t="shared" si="757"/>
        <v>90</v>
      </c>
      <c r="O15907" s="18">
        <f t="shared" si="755"/>
        <v>0</v>
      </c>
      <c r="P15907" s="16">
        <f t="shared" si="756"/>
        <v>90</v>
      </c>
    </row>
    <row r="15908" spans="2:16">
      <c r="B15908" s="400"/>
      <c r="D15908" s="401"/>
      <c r="F15908" s="221" t="s">
        <v>17160</v>
      </c>
      <c r="J15908" s="126">
        <v>15</v>
      </c>
      <c r="L15908" s="18">
        <f t="shared" si="757"/>
        <v>15</v>
      </c>
      <c r="O15908" s="18">
        <f t="shared" si="755"/>
        <v>0</v>
      </c>
      <c r="P15908" s="16">
        <f t="shared" si="756"/>
        <v>15</v>
      </c>
    </row>
    <row r="15909" spans="2:16">
      <c r="B15909" s="400"/>
      <c r="D15909" s="401"/>
      <c r="F15909" s="221" t="s">
        <v>17161</v>
      </c>
      <c r="J15909" s="126">
        <v>30</v>
      </c>
      <c r="L15909" s="18">
        <f t="shared" si="757"/>
        <v>30</v>
      </c>
      <c r="O15909" s="18">
        <f t="shared" si="755"/>
        <v>0</v>
      </c>
      <c r="P15909" s="16">
        <f t="shared" si="756"/>
        <v>30</v>
      </c>
    </row>
    <row r="15910" spans="2:16">
      <c r="B15910" s="400"/>
      <c r="D15910" s="401"/>
      <c r="F15910" s="221" t="s">
        <v>16623</v>
      </c>
      <c r="J15910" s="126">
        <v>20</v>
      </c>
      <c r="L15910" s="18">
        <f t="shared" si="757"/>
        <v>20</v>
      </c>
      <c r="O15910" s="18">
        <f t="shared" si="755"/>
        <v>0</v>
      </c>
      <c r="P15910" s="16">
        <f t="shared" si="756"/>
        <v>20</v>
      </c>
    </row>
    <row r="15911" spans="2:16">
      <c r="B15911" s="400"/>
      <c r="D15911" s="401"/>
      <c r="F15911" s="221" t="s">
        <v>17162</v>
      </c>
      <c r="J15911" s="126">
        <v>80</v>
      </c>
      <c r="L15911" s="18">
        <f t="shared" si="757"/>
        <v>80</v>
      </c>
      <c r="O15911" s="18">
        <f t="shared" si="755"/>
        <v>0</v>
      </c>
      <c r="P15911" s="16">
        <f t="shared" si="756"/>
        <v>80</v>
      </c>
    </row>
    <row r="15912" spans="2:16">
      <c r="B15912" s="400"/>
      <c r="D15912" s="401"/>
      <c r="F15912" s="221" t="s">
        <v>17163</v>
      </c>
      <c r="J15912" s="126">
        <v>30</v>
      </c>
      <c r="L15912" s="18">
        <f t="shared" si="757"/>
        <v>30</v>
      </c>
      <c r="O15912" s="18">
        <f t="shared" si="755"/>
        <v>0</v>
      </c>
      <c r="P15912" s="16">
        <f t="shared" si="756"/>
        <v>30</v>
      </c>
    </row>
    <row r="15913" spans="2:16">
      <c r="B15913" s="400"/>
      <c r="D15913" s="401"/>
      <c r="F15913" s="221" t="s">
        <v>17164</v>
      </c>
      <c r="J15913" s="126">
        <v>40</v>
      </c>
      <c r="L15913" s="18">
        <f t="shared" si="757"/>
        <v>40</v>
      </c>
      <c r="O15913" s="18">
        <f t="shared" si="755"/>
        <v>0</v>
      </c>
      <c r="P15913" s="16">
        <f t="shared" si="756"/>
        <v>40</v>
      </c>
    </row>
    <row r="15914" spans="2:16">
      <c r="B15914" s="400"/>
      <c r="D15914" s="401"/>
      <c r="F15914" s="221" t="s">
        <v>17165</v>
      </c>
      <c r="J15914" s="126">
        <v>30</v>
      </c>
      <c r="L15914" s="18">
        <f t="shared" si="757"/>
        <v>30</v>
      </c>
      <c r="O15914" s="18">
        <f t="shared" si="755"/>
        <v>0</v>
      </c>
      <c r="P15914" s="16">
        <f t="shared" si="756"/>
        <v>30</v>
      </c>
    </row>
    <row r="15915" spans="2:16">
      <c r="B15915" s="400"/>
      <c r="D15915" s="401"/>
      <c r="F15915" s="221" t="s">
        <v>17166</v>
      </c>
      <c r="J15915" s="126">
        <v>15</v>
      </c>
      <c r="L15915" s="18">
        <f t="shared" si="757"/>
        <v>15</v>
      </c>
      <c r="O15915" s="18">
        <f t="shared" si="755"/>
        <v>0</v>
      </c>
      <c r="P15915" s="16">
        <f t="shared" si="756"/>
        <v>15</v>
      </c>
    </row>
    <row r="15916" spans="2:16">
      <c r="B15916" s="400"/>
      <c r="D15916" s="401"/>
      <c r="F15916" s="221" t="s">
        <v>17167</v>
      </c>
      <c r="J15916" s="126">
        <v>80</v>
      </c>
      <c r="L15916" s="18">
        <f t="shared" si="757"/>
        <v>80</v>
      </c>
      <c r="O15916" s="18">
        <f t="shared" si="755"/>
        <v>0</v>
      </c>
      <c r="P15916" s="16">
        <f t="shared" si="756"/>
        <v>80</v>
      </c>
    </row>
    <row r="15917" spans="2:16">
      <c r="B15917" s="400"/>
      <c r="D15917" s="401"/>
      <c r="F15917" s="221" t="s">
        <v>17168</v>
      </c>
      <c r="J15917" s="126">
        <v>15</v>
      </c>
      <c r="L15917" s="18">
        <f t="shared" si="757"/>
        <v>15</v>
      </c>
      <c r="O15917" s="18">
        <f t="shared" si="755"/>
        <v>0</v>
      </c>
      <c r="P15917" s="16">
        <f t="shared" si="756"/>
        <v>15</v>
      </c>
    </row>
    <row r="15918" spans="2:16">
      <c r="B15918" s="400"/>
      <c r="D15918" s="401"/>
      <c r="F15918" s="221" t="s">
        <v>16117</v>
      </c>
      <c r="J15918" s="126">
        <v>20</v>
      </c>
      <c r="L15918" s="18">
        <f t="shared" si="757"/>
        <v>20</v>
      </c>
      <c r="O15918" s="18">
        <f t="shared" si="755"/>
        <v>0</v>
      </c>
      <c r="P15918" s="16">
        <f t="shared" si="756"/>
        <v>20</v>
      </c>
    </row>
    <row r="15919" spans="2:16">
      <c r="B15919" s="400"/>
      <c r="D15919" s="401"/>
      <c r="F15919" s="221" t="s">
        <v>17169</v>
      </c>
      <c r="J15919" s="126">
        <v>60</v>
      </c>
      <c r="L15919" s="18">
        <f t="shared" si="757"/>
        <v>60</v>
      </c>
      <c r="O15919" s="18">
        <f t="shared" si="755"/>
        <v>0</v>
      </c>
      <c r="P15919" s="16">
        <f t="shared" si="756"/>
        <v>60</v>
      </c>
    </row>
    <row r="15920" spans="2:16">
      <c r="B15920" s="400"/>
      <c r="D15920" s="401"/>
      <c r="F15920" s="221" t="s">
        <v>17170</v>
      </c>
      <c r="J15920" s="126">
        <v>25</v>
      </c>
      <c r="L15920" s="18">
        <f t="shared" si="757"/>
        <v>25</v>
      </c>
      <c r="O15920" s="18">
        <f t="shared" si="755"/>
        <v>0</v>
      </c>
      <c r="P15920" s="16">
        <f t="shared" si="756"/>
        <v>25</v>
      </c>
    </row>
    <row r="15921" spans="2:16">
      <c r="B15921" s="400"/>
      <c r="D15921" s="401"/>
      <c r="F15921" s="221" t="s">
        <v>17171</v>
      </c>
      <c r="J15921" s="126">
        <v>65</v>
      </c>
      <c r="L15921" s="18">
        <f t="shared" si="757"/>
        <v>65</v>
      </c>
      <c r="O15921" s="18">
        <f t="shared" si="755"/>
        <v>0</v>
      </c>
      <c r="P15921" s="16">
        <f t="shared" si="756"/>
        <v>65</v>
      </c>
    </row>
    <row r="15922" spans="2:16">
      <c r="B15922" s="400"/>
      <c r="D15922" s="401"/>
      <c r="F15922" s="221" t="s">
        <v>17172</v>
      </c>
      <c r="J15922" s="126">
        <v>30</v>
      </c>
      <c r="L15922" s="18">
        <f t="shared" si="757"/>
        <v>30</v>
      </c>
      <c r="O15922" s="18">
        <f t="shared" si="755"/>
        <v>0</v>
      </c>
      <c r="P15922" s="16">
        <f t="shared" si="756"/>
        <v>30</v>
      </c>
    </row>
    <row r="15923" spans="2:16">
      <c r="B15923" s="400"/>
      <c r="D15923" s="401"/>
      <c r="F15923" s="221" t="s">
        <v>17173</v>
      </c>
      <c r="J15923" s="126">
        <v>60</v>
      </c>
      <c r="L15923" s="18">
        <f t="shared" si="757"/>
        <v>60</v>
      </c>
      <c r="O15923" s="18">
        <f t="shared" si="755"/>
        <v>0</v>
      </c>
      <c r="P15923" s="16">
        <f t="shared" si="756"/>
        <v>60</v>
      </c>
    </row>
    <row r="15924" spans="2:16">
      <c r="B15924" s="400"/>
      <c r="D15924" s="401"/>
      <c r="F15924" s="221" t="s">
        <v>17174</v>
      </c>
      <c r="J15924" s="126">
        <v>35</v>
      </c>
      <c r="L15924" s="18">
        <f t="shared" si="757"/>
        <v>35</v>
      </c>
      <c r="O15924" s="18">
        <f t="shared" si="755"/>
        <v>0</v>
      </c>
      <c r="P15924" s="16">
        <f t="shared" si="756"/>
        <v>35</v>
      </c>
    </row>
    <row r="15925" spans="2:16">
      <c r="B15925" s="400"/>
      <c r="D15925" s="401"/>
      <c r="F15925" s="221" t="s">
        <v>17175</v>
      </c>
      <c r="J15925" s="126">
        <v>210</v>
      </c>
      <c r="L15925" s="18">
        <f t="shared" si="757"/>
        <v>210</v>
      </c>
      <c r="O15925" s="18">
        <f t="shared" si="755"/>
        <v>0</v>
      </c>
      <c r="P15925" s="16">
        <f t="shared" si="756"/>
        <v>210</v>
      </c>
    </row>
    <row r="15926" spans="2:16">
      <c r="B15926" s="400"/>
      <c r="D15926" s="401"/>
      <c r="F15926" s="221" t="s">
        <v>17176</v>
      </c>
      <c r="J15926" s="126">
        <v>105</v>
      </c>
      <c r="L15926" s="18">
        <f t="shared" si="757"/>
        <v>105</v>
      </c>
      <c r="O15926" s="18">
        <f t="shared" si="755"/>
        <v>0</v>
      </c>
      <c r="P15926" s="16">
        <f t="shared" si="756"/>
        <v>105</v>
      </c>
    </row>
    <row r="15927" spans="2:16">
      <c r="B15927" s="400"/>
      <c r="D15927" s="401"/>
      <c r="F15927" s="221" t="s">
        <v>17177</v>
      </c>
      <c r="J15927" s="126">
        <v>60</v>
      </c>
      <c r="L15927" s="18">
        <f t="shared" si="757"/>
        <v>60</v>
      </c>
      <c r="O15927" s="18">
        <f t="shared" si="755"/>
        <v>0</v>
      </c>
      <c r="P15927" s="16">
        <f t="shared" si="756"/>
        <v>60</v>
      </c>
    </row>
    <row r="15928" spans="2:16">
      <c r="B15928" s="400"/>
      <c r="D15928" s="401"/>
      <c r="F15928" s="221" t="s">
        <v>17178</v>
      </c>
      <c r="J15928" s="126">
        <v>15</v>
      </c>
      <c r="L15928" s="18">
        <f t="shared" si="757"/>
        <v>15</v>
      </c>
      <c r="O15928" s="18">
        <f t="shared" si="755"/>
        <v>0</v>
      </c>
      <c r="P15928" s="16">
        <f t="shared" si="756"/>
        <v>15</v>
      </c>
    </row>
    <row r="15929" spans="2:16">
      <c r="B15929" s="400"/>
      <c r="D15929" s="401"/>
      <c r="F15929" s="221" t="s">
        <v>17179</v>
      </c>
      <c r="J15929" s="126">
        <v>45</v>
      </c>
      <c r="L15929" s="18">
        <f t="shared" si="757"/>
        <v>45</v>
      </c>
      <c r="O15929" s="18">
        <f t="shared" si="755"/>
        <v>0</v>
      </c>
      <c r="P15929" s="16">
        <f t="shared" si="756"/>
        <v>45</v>
      </c>
    </row>
    <row r="15930" spans="2:16">
      <c r="B15930" s="400"/>
      <c r="D15930" s="401"/>
      <c r="F15930" s="221" t="s">
        <v>17180</v>
      </c>
      <c r="J15930" s="126">
        <v>35</v>
      </c>
      <c r="L15930" s="18">
        <f t="shared" si="757"/>
        <v>35</v>
      </c>
      <c r="O15930" s="18">
        <f t="shared" si="755"/>
        <v>0</v>
      </c>
      <c r="P15930" s="16">
        <f t="shared" si="756"/>
        <v>35</v>
      </c>
    </row>
    <row r="15931" spans="2:16">
      <c r="B15931" s="400"/>
      <c r="D15931" s="401"/>
      <c r="F15931" s="221" t="s">
        <v>17181</v>
      </c>
      <c r="J15931" s="126">
        <v>25</v>
      </c>
      <c r="L15931" s="18">
        <f t="shared" si="757"/>
        <v>25</v>
      </c>
      <c r="O15931" s="18">
        <f t="shared" si="755"/>
        <v>0</v>
      </c>
      <c r="P15931" s="16">
        <f t="shared" si="756"/>
        <v>25</v>
      </c>
    </row>
    <row r="15932" spans="2:16">
      <c r="B15932" s="400"/>
      <c r="D15932" s="401"/>
      <c r="F15932" s="221" t="s">
        <v>17182</v>
      </c>
      <c r="J15932" s="126">
        <v>20</v>
      </c>
      <c r="L15932" s="18">
        <f t="shared" si="757"/>
        <v>20</v>
      </c>
      <c r="O15932" s="18">
        <f t="shared" si="755"/>
        <v>0</v>
      </c>
      <c r="P15932" s="16">
        <f t="shared" si="756"/>
        <v>20</v>
      </c>
    </row>
    <row r="15933" spans="2:16">
      <c r="B15933" s="400"/>
      <c r="D15933" s="401"/>
      <c r="F15933" s="221" t="s">
        <v>17183</v>
      </c>
      <c r="J15933" s="126">
        <v>30</v>
      </c>
      <c r="L15933" s="18">
        <f t="shared" si="757"/>
        <v>30</v>
      </c>
      <c r="O15933" s="18">
        <f t="shared" si="755"/>
        <v>0</v>
      </c>
      <c r="P15933" s="16">
        <f t="shared" si="756"/>
        <v>30</v>
      </c>
    </row>
    <row r="15934" spans="2:16">
      <c r="B15934" s="400"/>
      <c r="D15934" s="401"/>
      <c r="F15934" s="221" t="s">
        <v>17184</v>
      </c>
      <c r="J15934" s="126">
        <v>10</v>
      </c>
      <c r="L15934" s="18">
        <f t="shared" si="757"/>
        <v>10</v>
      </c>
      <c r="O15934" s="18">
        <f t="shared" si="755"/>
        <v>0</v>
      </c>
      <c r="P15934" s="16">
        <f t="shared" si="756"/>
        <v>10</v>
      </c>
    </row>
    <row r="15935" spans="2:16">
      <c r="B15935" s="400"/>
      <c r="D15935" s="401"/>
      <c r="F15935" s="221" t="s">
        <v>17185</v>
      </c>
      <c r="J15935" s="126">
        <v>75</v>
      </c>
      <c r="L15935" s="18">
        <f t="shared" si="757"/>
        <v>75</v>
      </c>
      <c r="O15935" s="18">
        <f t="shared" si="755"/>
        <v>0</v>
      </c>
      <c r="P15935" s="16">
        <f t="shared" si="756"/>
        <v>75</v>
      </c>
    </row>
    <row r="15936" spans="2:16">
      <c r="B15936" s="400"/>
      <c r="D15936" s="401"/>
      <c r="F15936" s="272" t="s">
        <v>2439</v>
      </c>
      <c r="J15936" s="126">
        <v>100</v>
      </c>
      <c r="L15936" s="18">
        <f t="shared" si="757"/>
        <v>100</v>
      </c>
      <c r="O15936" s="18">
        <f t="shared" si="755"/>
        <v>0</v>
      </c>
      <c r="P15936" s="16">
        <f t="shared" si="756"/>
        <v>100</v>
      </c>
    </row>
    <row r="15937" spans="2:16">
      <c r="B15937" s="400"/>
      <c r="D15937" s="401"/>
      <c r="F15937" s="272" t="s">
        <v>12465</v>
      </c>
      <c r="J15937" s="126">
        <v>145</v>
      </c>
      <c r="L15937" s="18">
        <f t="shared" si="757"/>
        <v>145</v>
      </c>
      <c r="O15937" s="18">
        <f t="shared" si="755"/>
        <v>0</v>
      </c>
      <c r="P15937" s="16">
        <f t="shared" si="756"/>
        <v>145</v>
      </c>
    </row>
    <row r="15938" spans="2:16">
      <c r="B15938" s="400"/>
      <c r="D15938" s="401"/>
      <c r="F15938" s="221" t="s">
        <v>17186</v>
      </c>
      <c r="J15938" s="126">
        <v>250</v>
      </c>
      <c r="L15938" s="18">
        <f t="shared" si="757"/>
        <v>250</v>
      </c>
      <c r="O15938" s="18">
        <f t="shared" si="755"/>
        <v>0</v>
      </c>
      <c r="P15938" s="16">
        <f t="shared" si="756"/>
        <v>250</v>
      </c>
    </row>
    <row r="15939" spans="2:16">
      <c r="B15939" s="400"/>
      <c r="D15939" s="401"/>
      <c r="F15939" s="221" t="s">
        <v>17187</v>
      </c>
      <c r="J15939" s="126">
        <v>90</v>
      </c>
      <c r="L15939" s="18">
        <f t="shared" si="757"/>
        <v>90</v>
      </c>
      <c r="O15939" s="18">
        <f t="shared" si="755"/>
        <v>0</v>
      </c>
      <c r="P15939" s="16">
        <f t="shared" si="756"/>
        <v>90</v>
      </c>
    </row>
    <row r="15940" spans="2:16">
      <c r="B15940" s="400"/>
      <c r="D15940" s="401"/>
      <c r="F15940" s="221" t="s">
        <v>16576</v>
      </c>
      <c r="J15940" s="126">
        <v>15</v>
      </c>
      <c r="L15940" s="18">
        <f t="shared" si="757"/>
        <v>15</v>
      </c>
      <c r="O15940" s="18">
        <f t="shared" si="755"/>
        <v>0</v>
      </c>
      <c r="P15940" s="16">
        <f t="shared" si="756"/>
        <v>15</v>
      </c>
    </row>
    <row r="15941" spans="2:16">
      <c r="B15941" s="400"/>
      <c r="D15941" s="401"/>
      <c r="F15941" s="221" t="s">
        <v>17188</v>
      </c>
      <c r="J15941" s="126">
        <v>30</v>
      </c>
      <c r="L15941" s="18">
        <f t="shared" si="757"/>
        <v>30</v>
      </c>
      <c r="O15941" s="18">
        <f t="shared" si="755"/>
        <v>0</v>
      </c>
      <c r="P15941" s="16">
        <f t="shared" si="756"/>
        <v>30</v>
      </c>
    </row>
    <row r="15942" spans="2:16">
      <c r="B15942" s="400"/>
      <c r="D15942" s="401"/>
      <c r="F15942" s="221" t="s">
        <v>17189</v>
      </c>
      <c r="J15942" s="126">
        <v>60</v>
      </c>
      <c r="L15942" s="18">
        <f t="shared" si="757"/>
        <v>60</v>
      </c>
      <c r="O15942" s="18">
        <f t="shared" si="755"/>
        <v>0</v>
      </c>
      <c r="P15942" s="16">
        <f t="shared" si="756"/>
        <v>60</v>
      </c>
    </row>
    <row r="15943" spans="2:16">
      <c r="B15943" s="400"/>
      <c r="D15943" s="401"/>
      <c r="F15943" s="221" t="s">
        <v>17190</v>
      </c>
      <c r="J15943" s="126">
        <v>60</v>
      </c>
      <c r="L15943" s="18">
        <f t="shared" si="757"/>
        <v>60</v>
      </c>
      <c r="O15943" s="18">
        <f t="shared" si="755"/>
        <v>0</v>
      </c>
      <c r="P15943" s="16">
        <f t="shared" si="756"/>
        <v>60</v>
      </c>
    </row>
    <row r="15944" spans="2:16">
      <c r="B15944" s="400"/>
      <c r="D15944" s="401"/>
      <c r="F15944" s="221" t="s">
        <v>17191</v>
      </c>
      <c r="J15944" s="126">
        <v>65</v>
      </c>
      <c r="L15944" s="18">
        <f t="shared" si="757"/>
        <v>65</v>
      </c>
      <c r="O15944" s="18">
        <f t="shared" si="755"/>
        <v>0</v>
      </c>
      <c r="P15944" s="16">
        <f t="shared" si="756"/>
        <v>65</v>
      </c>
    </row>
    <row r="15945" spans="2:16">
      <c r="B15945" s="400"/>
      <c r="D15945" s="401"/>
      <c r="F15945" s="221" t="s">
        <v>17192</v>
      </c>
      <c r="J15945" s="126">
        <v>55</v>
      </c>
      <c r="L15945" s="18">
        <f t="shared" si="757"/>
        <v>55</v>
      </c>
      <c r="O15945" s="18">
        <f t="shared" si="755"/>
        <v>0</v>
      </c>
      <c r="P15945" s="16">
        <f t="shared" si="756"/>
        <v>55</v>
      </c>
    </row>
    <row r="15946" spans="2:16">
      <c r="B15946" s="400"/>
      <c r="D15946" s="401"/>
      <c r="F15946" s="221" t="s">
        <v>17193</v>
      </c>
      <c r="J15946" s="126">
        <v>10</v>
      </c>
      <c r="L15946" s="18">
        <f t="shared" si="757"/>
        <v>10</v>
      </c>
      <c r="O15946" s="18">
        <f t="shared" si="755"/>
        <v>0</v>
      </c>
      <c r="P15946" s="16">
        <f t="shared" si="756"/>
        <v>10</v>
      </c>
    </row>
    <row r="15947" spans="2:16">
      <c r="B15947" s="400"/>
      <c r="D15947" s="401"/>
      <c r="F15947" s="221" t="s">
        <v>17194</v>
      </c>
      <c r="J15947" s="126">
        <v>35</v>
      </c>
      <c r="L15947" s="18">
        <f t="shared" si="757"/>
        <v>35</v>
      </c>
      <c r="O15947" s="18">
        <f t="shared" ref="O15947:O16010" si="758">+N15947+M15947</f>
        <v>0</v>
      </c>
      <c r="P15947" s="16">
        <f t="shared" ref="P15947:P16010" si="759">+L15947+O15947</f>
        <v>35</v>
      </c>
    </row>
    <row r="15948" spans="2:16">
      <c r="B15948" s="400"/>
      <c r="D15948" s="401"/>
      <c r="F15948" s="221" t="s">
        <v>17195</v>
      </c>
      <c r="J15948" s="126">
        <v>35</v>
      </c>
      <c r="L15948" s="18">
        <f t="shared" si="757"/>
        <v>35</v>
      </c>
      <c r="O15948" s="18">
        <f t="shared" si="758"/>
        <v>0</v>
      </c>
      <c r="P15948" s="16">
        <f t="shared" si="759"/>
        <v>35</v>
      </c>
    </row>
    <row r="15949" spans="2:16">
      <c r="B15949" s="400"/>
      <c r="D15949" s="401"/>
      <c r="F15949" s="221" t="s">
        <v>17196</v>
      </c>
      <c r="J15949" s="126">
        <v>25</v>
      </c>
      <c r="L15949" s="18">
        <f t="shared" si="757"/>
        <v>25</v>
      </c>
      <c r="O15949" s="18">
        <f t="shared" si="758"/>
        <v>0</v>
      </c>
      <c r="P15949" s="16">
        <f t="shared" si="759"/>
        <v>25</v>
      </c>
    </row>
    <row r="15950" spans="2:16">
      <c r="B15950" s="400"/>
      <c r="D15950" s="401"/>
      <c r="F15950" s="221" t="s">
        <v>17197</v>
      </c>
      <c r="J15950" s="126">
        <v>40</v>
      </c>
      <c r="L15950" s="18">
        <f t="shared" si="757"/>
        <v>40</v>
      </c>
      <c r="O15950" s="18">
        <f t="shared" si="758"/>
        <v>0</v>
      </c>
      <c r="P15950" s="16">
        <f t="shared" si="759"/>
        <v>40</v>
      </c>
    </row>
    <row r="15951" spans="2:16">
      <c r="B15951" s="400"/>
      <c r="D15951" s="401"/>
      <c r="F15951" s="221" t="s">
        <v>17198</v>
      </c>
      <c r="J15951" s="126">
        <v>15</v>
      </c>
      <c r="L15951" s="18">
        <f t="shared" ref="L15951:L16014" si="760">+J15951+K15951</f>
        <v>15</v>
      </c>
      <c r="O15951" s="18">
        <f t="shared" si="758"/>
        <v>0</v>
      </c>
      <c r="P15951" s="16">
        <f t="shared" si="759"/>
        <v>15</v>
      </c>
    </row>
    <row r="15952" spans="2:16">
      <c r="B15952" s="400"/>
      <c r="D15952" s="401"/>
      <c r="F15952" s="221" t="s">
        <v>17199</v>
      </c>
      <c r="J15952" s="126">
        <v>15</v>
      </c>
      <c r="L15952" s="18">
        <f t="shared" si="760"/>
        <v>15</v>
      </c>
      <c r="O15952" s="18">
        <f t="shared" si="758"/>
        <v>0</v>
      </c>
      <c r="P15952" s="16">
        <f t="shared" si="759"/>
        <v>15</v>
      </c>
    </row>
    <row r="15953" spans="2:16">
      <c r="B15953" s="400"/>
      <c r="D15953" s="401"/>
      <c r="F15953" s="221" t="s">
        <v>17200</v>
      </c>
      <c r="J15953" s="126">
        <v>30</v>
      </c>
      <c r="L15953" s="18">
        <f t="shared" si="760"/>
        <v>30</v>
      </c>
      <c r="O15953" s="18">
        <f t="shared" si="758"/>
        <v>0</v>
      </c>
      <c r="P15953" s="16">
        <f t="shared" si="759"/>
        <v>30</v>
      </c>
    </row>
    <row r="15954" spans="2:16">
      <c r="B15954" s="400"/>
      <c r="D15954" s="401"/>
      <c r="F15954" s="221" t="s">
        <v>17201</v>
      </c>
      <c r="J15954" s="126">
        <v>15</v>
      </c>
      <c r="L15954" s="18">
        <f t="shared" si="760"/>
        <v>15</v>
      </c>
      <c r="O15954" s="18">
        <f t="shared" si="758"/>
        <v>0</v>
      </c>
      <c r="P15954" s="16">
        <f t="shared" si="759"/>
        <v>15</v>
      </c>
    </row>
    <row r="15955" spans="2:16">
      <c r="B15955" s="400"/>
      <c r="D15955" s="401"/>
      <c r="F15955" s="221" t="s">
        <v>17202</v>
      </c>
      <c r="J15955" s="126">
        <v>10</v>
      </c>
      <c r="L15955" s="18">
        <f t="shared" si="760"/>
        <v>10</v>
      </c>
      <c r="O15955" s="18">
        <f t="shared" si="758"/>
        <v>0</v>
      </c>
      <c r="P15955" s="16">
        <f t="shared" si="759"/>
        <v>10</v>
      </c>
    </row>
    <row r="15956" spans="2:16">
      <c r="B15956" s="400"/>
      <c r="D15956" s="401"/>
      <c r="F15956" s="221" t="s">
        <v>17203</v>
      </c>
      <c r="J15956" s="126">
        <v>110</v>
      </c>
      <c r="L15956" s="18">
        <f t="shared" si="760"/>
        <v>110</v>
      </c>
      <c r="O15956" s="18">
        <f t="shared" si="758"/>
        <v>0</v>
      </c>
      <c r="P15956" s="16">
        <f t="shared" si="759"/>
        <v>110</v>
      </c>
    </row>
    <row r="15957" spans="2:16">
      <c r="B15957" s="400"/>
      <c r="D15957" s="401"/>
      <c r="F15957" s="221" t="s">
        <v>17204</v>
      </c>
      <c r="J15957" s="126">
        <v>10</v>
      </c>
      <c r="L15957" s="18">
        <f t="shared" si="760"/>
        <v>10</v>
      </c>
      <c r="O15957" s="18">
        <f t="shared" si="758"/>
        <v>0</v>
      </c>
      <c r="P15957" s="16">
        <f t="shared" si="759"/>
        <v>10</v>
      </c>
    </row>
    <row r="15958" spans="2:16">
      <c r="B15958" s="400"/>
      <c r="D15958" s="401"/>
      <c r="F15958" s="221" t="s">
        <v>17205</v>
      </c>
      <c r="J15958" s="126">
        <v>330</v>
      </c>
      <c r="L15958" s="18">
        <f t="shared" si="760"/>
        <v>330</v>
      </c>
      <c r="O15958" s="18">
        <f t="shared" si="758"/>
        <v>0</v>
      </c>
      <c r="P15958" s="16">
        <f t="shared" si="759"/>
        <v>330</v>
      </c>
    </row>
    <row r="15959" spans="2:16">
      <c r="B15959" s="400"/>
      <c r="D15959" s="401"/>
      <c r="F15959" s="221" t="s">
        <v>16568</v>
      </c>
      <c r="J15959" s="126">
        <v>30</v>
      </c>
      <c r="L15959" s="18">
        <f t="shared" si="760"/>
        <v>30</v>
      </c>
      <c r="O15959" s="18">
        <f t="shared" si="758"/>
        <v>0</v>
      </c>
      <c r="P15959" s="16">
        <f t="shared" si="759"/>
        <v>30</v>
      </c>
    </row>
    <row r="15960" spans="2:16">
      <c r="B15960" s="400"/>
      <c r="D15960" s="401"/>
      <c r="F15960" s="221" t="s">
        <v>17206</v>
      </c>
      <c r="J15960" s="126">
        <v>15</v>
      </c>
      <c r="L15960" s="18">
        <f t="shared" si="760"/>
        <v>15</v>
      </c>
      <c r="O15960" s="18">
        <f t="shared" si="758"/>
        <v>0</v>
      </c>
      <c r="P15960" s="16">
        <f t="shared" si="759"/>
        <v>15</v>
      </c>
    </row>
    <row r="15961" spans="2:16">
      <c r="B15961" s="400"/>
      <c r="D15961" s="401"/>
      <c r="F15961" s="221" t="s">
        <v>17207</v>
      </c>
      <c r="J15961" s="126">
        <v>10</v>
      </c>
      <c r="L15961" s="18">
        <f t="shared" si="760"/>
        <v>10</v>
      </c>
      <c r="O15961" s="18">
        <f t="shared" si="758"/>
        <v>0</v>
      </c>
      <c r="P15961" s="16">
        <f t="shared" si="759"/>
        <v>10</v>
      </c>
    </row>
    <row r="15962" spans="2:16">
      <c r="B15962" s="400"/>
      <c r="D15962" s="401"/>
      <c r="F15962" s="221" t="s">
        <v>17208</v>
      </c>
      <c r="J15962" s="126">
        <v>190</v>
      </c>
      <c r="L15962" s="18">
        <f t="shared" si="760"/>
        <v>190</v>
      </c>
      <c r="O15962" s="18">
        <f t="shared" si="758"/>
        <v>0</v>
      </c>
      <c r="P15962" s="16">
        <f t="shared" si="759"/>
        <v>190</v>
      </c>
    </row>
    <row r="15963" spans="2:16">
      <c r="B15963" s="400"/>
      <c r="D15963" s="401"/>
      <c r="F15963" s="221" t="s">
        <v>17209</v>
      </c>
      <c r="J15963" s="126">
        <v>35</v>
      </c>
      <c r="L15963" s="18">
        <f t="shared" si="760"/>
        <v>35</v>
      </c>
      <c r="O15963" s="18">
        <f t="shared" si="758"/>
        <v>0</v>
      </c>
      <c r="P15963" s="16">
        <f t="shared" si="759"/>
        <v>35</v>
      </c>
    </row>
    <row r="15964" spans="2:16">
      <c r="B15964" s="400"/>
      <c r="D15964" s="401"/>
      <c r="F15964" s="221" t="s">
        <v>17210</v>
      </c>
      <c r="J15964" s="126">
        <v>25</v>
      </c>
      <c r="L15964" s="18">
        <f t="shared" si="760"/>
        <v>25</v>
      </c>
      <c r="O15964" s="18">
        <f t="shared" si="758"/>
        <v>0</v>
      </c>
      <c r="P15964" s="16">
        <f t="shared" si="759"/>
        <v>25</v>
      </c>
    </row>
    <row r="15965" spans="2:16">
      <c r="B15965" s="400"/>
      <c r="D15965" s="401"/>
      <c r="F15965" s="221" t="s">
        <v>17211</v>
      </c>
      <c r="J15965" s="126">
        <v>35</v>
      </c>
      <c r="L15965" s="18">
        <f t="shared" si="760"/>
        <v>35</v>
      </c>
      <c r="O15965" s="18">
        <f t="shared" si="758"/>
        <v>0</v>
      </c>
      <c r="P15965" s="16">
        <f t="shared" si="759"/>
        <v>35</v>
      </c>
    </row>
    <row r="15966" spans="2:16">
      <c r="B15966" s="400"/>
      <c r="D15966" s="401" t="s">
        <v>12655</v>
      </c>
      <c r="F15966" s="273" t="s">
        <v>17645</v>
      </c>
      <c r="J15966" s="108">
        <v>135</v>
      </c>
      <c r="L15966" s="18">
        <f t="shared" si="760"/>
        <v>135</v>
      </c>
      <c r="O15966" s="18">
        <f t="shared" si="758"/>
        <v>0</v>
      </c>
      <c r="P15966" s="16">
        <f t="shared" si="759"/>
        <v>135</v>
      </c>
    </row>
    <row r="15967" spans="2:16">
      <c r="B15967" s="400"/>
      <c r="D15967" s="401"/>
      <c r="F15967" s="274" t="s">
        <v>17646</v>
      </c>
      <c r="J15967" s="108">
        <v>159</v>
      </c>
      <c r="L15967" s="18">
        <f t="shared" si="760"/>
        <v>159</v>
      </c>
      <c r="O15967" s="18">
        <f t="shared" si="758"/>
        <v>0</v>
      </c>
      <c r="P15967" s="16">
        <f t="shared" si="759"/>
        <v>159</v>
      </c>
    </row>
    <row r="15968" spans="2:16">
      <c r="B15968" s="400"/>
      <c r="D15968" s="401"/>
      <c r="F15968" s="274" t="s">
        <v>17647</v>
      </c>
      <c r="J15968" s="108">
        <v>146</v>
      </c>
      <c r="L15968" s="18">
        <f t="shared" si="760"/>
        <v>146</v>
      </c>
      <c r="O15968" s="18">
        <f t="shared" si="758"/>
        <v>0</v>
      </c>
      <c r="P15968" s="16">
        <f t="shared" si="759"/>
        <v>146</v>
      </c>
    </row>
    <row r="15969" spans="2:16">
      <c r="B15969" s="400"/>
      <c r="D15969" s="401"/>
      <c r="F15969" s="274" t="s">
        <v>17648</v>
      </c>
      <c r="J15969" s="126">
        <v>50</v>
      </c>
      <c r="L15969" s="18">
        <f t="shared" si="760"/>
        <v>50</v>
      </c>
      <c r="O15969" s="18">
        <f t="shared" si="758"/>
        <v>0</v>
      </c>
      <c r="P15969" s="16">
        <f t="shared" si="759"/>
        <v>50</v>
      </c>
    </row>
    <row r="15970" spans="2:16">
      <c r="B15970" s="400"/>
      <c r="D15970" s="401"/>
      <c r="F15970" s="274" t="s">
        <v>17212</v>
      </c>
      <c r="J15970" s="126">
        <v>45</v>
      </c>
      <c r="L15970" s="18">
        <f t="shared" si="760"/>
        <v>45</v>
      </c>
      <c r="O15970" s="18">
        <f t="shared" si="758"/>
        <v>0</v>
      </c>
      <c r="P15970" s="16">
        <f t="shared" si="759"/>
        <v>45</v>
      </c>
    </row>
    <row r="15971" spans="2:16">
      <c r="B15971" s="400"/>
      <c r="D15971" s="401"/>
      <c r="F15971" s="274" t="s">
        <v>17213</v>
      </c>
      <c r="J15971" s="126">
        <v>45</v>
      </c>
      <c r="L15971" s="18">
        <f t="shared" si="760"/>
        <v>45</v>
      </c>
      <c r="O15971" s="18">
        <f t="shared" si="758"/>
        <v>0</v>
      </c>
      <c r="P15971" s="16">
        <f t="shared" si="759"/>
        <v>45</v>
      </c>
    </row>
    <row r="15972" spans="2:16">
      <c r="B15972" s="400"/>
      <c r="D15972" s="401"/>
      <c r="F15972" s="274" t="s">
        <v>17214</v>
      </c>
      <c r="J15972" s="126">
        <v>405</v>
      </c>
      <c r="L15972" s="18">
        <f t="shared" si="760"/>
        <v>405</v>
      </c>
      <c r="O15972" s="18">
        <f t="shared" si="758"/>
        <v>0</v>
      </c>
      <c r="P15972" s="16">
        <f t="shared" si="759"/>
        <v>405</v>
      </c>
    </row>
    <row r="15973" spans="2:16">
      <c r="B15973" s="400"/>
      <c r="D15973" s="401"/>
      <c r="F15973" s="274" t="s">
        <v>17215</v>
      </c>
      <c r="J15973" s="126">
        <v>20</v>
      </c>
      <c r="L15973" s="18">
        <f t="shared" si="760"/>
        <v>20</v>
      </c>
      <c r="O15973" s="18">
        <f t="shared" si="758"/>
        <v>0</v>
      </c>
      <c r="P15973" s="16">
        <f t="shared" si="759"/>
        <v>20</v>
      </c>
    </row>
    <row r="15974" spans="2:16">
      <c r="B15974" s="400"/>
      <c r="D15974" s="401"/>
      <c r="F15974" s="274" t="s">
        <v>17216</v>
      </c>
      <c r="J15974" s="126">
        <v>10</v>
      </c>
      <c r="L15974" s="18">
        <f t="shared" si="760"/>
        <v>10</v>
      </c>
      <c r="O15974" s="18">
        <f t="shared" si="758"/>
        <v>0</v>
      </c>
      <c r="P15974" s="16">
        <f t="shared" si="759"/>
        <v>10</v>
      </c>
    </row>
    <row r="15975" spans="2:16">
      <c r="B15975" s="400"/>
      <c r="D15975" s="401"/>
      <c r="F15975" s="274" t="s">
        <v>16117</v>
      </c>
      <c r="J15975" s="126">
        <v>25</v>
      </c>
      <c r="L15975" s="18">
        <f t="shared" si="760"/>
        <v>25</v>
      </c>
      <c r="O15975" s="18">
        <f t="shared" si="758"/>
        <v>0</v>
      </c>
      <c r="P15975" s="16">
        <f t="shared" si="759"/>
        <v>25</v>
      </c>
    </row>
    <row r="15976" spans="2:16">
      <c r="B15976" s="400"/>
      <c r="D15976" s="401"/>
      <c r="F15976" s="274" t="s">
        <v>17217</v>
      </c>
      <c r="J15976" s="126">
        <v>20</v>
      </c>
      <c r="L15976" s="18">
        <f t="shared" si="760"/>
        <v>20</v>
      </c>
      <c r="O15976" s="18">
        <f t="shared" si="758"/>
        <v>0</v>
      </c>
      <c r="P15976" s="16">
        <f t="shared" si="759"/>
        <v>20</v>
      </c>
    </row>
    <row r="15977" spans="2:16">
      <c r="B15977" s="400"/>
      <c r="D15977" s="401"/>
      <c r="F15977" s="274" t="s">
        <v>17218</v>
      </c>
      <c r="J15977" s="126">
        <v>65</v>
      </c>
      <c r="L15977" s="18">
        <f t="shared" si="760"/>
        <v>65</v>
      </c>
      <c r="O15977" s="18">
        <f t="shared" si="758"/>
        <v>0</v>
      </c>
      <c r="P15977" s="16">
        <f t="shared" si="759"/>
        <v>65</v>
      </c>
    </row>
    <row r="15978" spans="2:16">
      <c r="B15978" s="400"/>
      <c r="D15978" s="401"/>
      <c r="F15978" s="274" t="s">
        <v>17219</v>
      </c>
      <c r="J15978" s="126">
        <v>20</v>
      </c>
      <c r="L15978" s="18">
        <f t="shared" si="760"/>
        <v>20</v>
      </c>
      <c r="O15978" s="18">
        <f t="shared" si="758"/>
        <v>0</v>
      </c>
      <c r="P15978" s="16">
        <f t="shared" si="759"/>
        <v>20</v>
      </c>
    </row>
    <row r="15979" spans="2:16">
      <c r="B15979" s="400"/>
      <c r="D15979" s="401"/>
      <c r="F15979" s="274" t="s">
        <v>17220</v>
      </c>
      <c r="J15979" s="126">
        <v>30</v>
      </c>
      <c r="L15979" s="18">
        <f t="shared" si="760"/>
        <v>30</v>
      </c>
      <c r="O15979" s="18">
        <f t="shared" si="758"/>
        <v>0</v>
      </c>
      <c r="P15979" s="16">
        <f t="shared" si="759"/>
        <v>30</v>
      </c>
    </row>
    <row r="15980" spans="2:16">
      <c r="B15980" s="400"/>
      <c r="D15980" s="401"/>
      <c r="F15980" s="274" t="s">
        <v>17221</v>
      </c>
      <c r="J15980" s="126">
        <v>50</v>
      </c>
      <c r="L15980" s="18">
        <f t="shared" si="760"/>
        <v>50</v>
      </c>
      <c r="O15980" s="18">
        <f t="shared" si="758"/>
        <v>0</v>
      </c>
      <c r="P15980" s="16">
        <f t="shared" si="759"/>
        <v>50</v>
      </c>
    </row>
    <row r="15981" spans="2:16">
      <c r="B15981" s="400"/>
      <c r="D15981" s="401"/>
      <c r="F15981" s="274" t="s">
        <v>17222</v>
      </c>
      <c r="J15981" s="108">
        <v>25</v>
      </c>
      <c r="L15981" s="18">
        <f t="shared" si="760"/>
        <v>25</v>
      </c>
      <c r="O15981" s="18">
        <f t="shared" si="758"/>
        <v>0</v>
      </c>
      <c r="P15981" s="16">
        <f t="shared" si="759"/>
        <v>25</v>
      </c>
    </row>
    <row r="15982" spans="2:16">
      <c r="B15982" s="400"/>
      <c r="D15982" s="401"/>
      <c r="F15982" s="274" t="s">
        <v>17223</v>
      </c>
      <c r="J15982" s="27">
        <v>35</v>
      </c>
      <c r="L15982" s="18">
        <f t="shared" si="760"/>
        <v>35</v>
      </c>
      <c r="O15982" s="18">
        <f t="shared" si="758"/>
        <v>0</v>
      </c>
      <c r="P15982" s="16">
        <f t="shared" si="759"/>
        <v>35</v>
      </c>
    </row>
    <row r="15983" spans="2:16">
      <c r="B15983" s="400"/>
      <c r="D15983" s="401"/>
      <c r="F15983" s="274" t="s">
        <v>17224</v>
      </c>
      <c r="J15983" s="27">
        <v>75</v>
      </c>
      <c r="L15983" s="18">
        <f t="shared" si="760"/>
        <v>75</v>
      </c>
      <c r="O15983" s="18">
        <f t="shared" si="758"/>
        <v>0</v>
      </c>
      <c r="P15983" s="16">
        <f t="shared" si="759"/>
        <v>75</v>
      </c>
    </row>
    <row r="15984" spans="2:16">
      <c r="B15984" s="400"/>
      <c r="D15984" s="401"/>
      <c r="F15984" s="274" t="s">
        <v>17225</v>
      </c>
      <c r="J15984" s="27">
        <v>185</v>
      </c>
      <c r="L15984" s="18">
        <f t="shared" si="760"/>
        <v>185</v>
      </c>
      <c r="O15984" s="18">
        <f t="shared" si="758"/>
        <v>0</v>
      </c>
      <c r="P15984" s="16">
        <f t="shared" si="759"/>
        <v>185</v>
      </c>
    </row>
    <row r="15985" spans="2:16">
      <c r="B15985" s="400"/>
      <c r="D15985" s="401"/>
      <c r="F15985" s="274" t="s">
        <v>12605</v>
      </c>
      <c r="J15985" s="27">
        <v>10</v>
      </c>
      <c r="L15985" s="18">
        <f t="shared" si="760"/>
        <v>10</v>
      </c>
      <c r="O15985" s="18">
        <f t="shared" si="758"/>
        <v>0</v>
      </c>
      <c r="P15985" s="16">
        <f t="shared" si="759"/>
        <v>10</v>
      </c>
    </row>
    <row r="15986" spans="2:16">
      <c r="B15986" s="400"/>
      <c r="D15986" s="401"/>
      <c r="F15986" s="274" t="s">
        <v>17226</v>
      </c>
      <c r="J15986" s="27">
        <v>40</v>
      </c>
      <c r="L15986" s="18">
        <f t="shared" si="760"/>
        <v>40</v>
      </c>
      <c r="O15986" s="18">
        <f t="shared" si="758"/>
        <v>0</v>
      </c>
      <c r="P15986" s="16">
        <f t="shared" si="759"/>
        <v>40</v>
      </c>
    </row>
    <row r="15987" spans="2:16">
      <c r="B15987" s="400"/>
      <c r="D15987" s="401"/>
      <c r="F15987" s="274" t="s">
        <v>17227</v>
      </c>
      <c r="J15987" s="27">
        <v>120</v>
      </c>
      <c r="L15987" s="18">
        <f t="shared" si="760"/>
        <v>120</v>
      </c>
      <c r="O15987" s="18">
        <f t="shared" si="758"/>
        <v>0</v>
      </c>
      <c r="P15987" s="16">
        <f t="shared" si="759"/>
        <v>120</v>
      </c>
    </row>
    <row r="15988" spans="2:16">
      <c r="B15988" s="400"/>
      <c r="D15988" s="401"/>
      <c r="F15988" s="274" t="s">
        <v>17228</v>
      </c>
      <c r="J15988" s="27">
        <v>20</v>
      </c>
      <c r="L15988" s="18">
        <f t="shared" si="760"/>
        <v>20</v>
      </c>
      <c r="O15988" s="18">
        <f t="shared" si="758"/>
        <v>0</v>
      </c>
      <c r="P15988" s="16">
        <f t="shared" si="759"/>
        <v>20</v>
      </c>
    </row>
    <row r="15989" spans="2:16">
      <c r="B15989" s="400"/>
      <c r="D15989" s="401"/>
      <c r="F15989" s="274" t="s">
        <v>16460</v>
      </c>
      <c r="J15989" s="27">
        <v>15</v>
      </c>
      <c r="L15989" s="18">
        <f t="shared" si="760"/>
        <v>15</v>
      </c>
      <c r="O15989" s="18">
        <f t="shared" si="758"/>
        <v>0</v>
      </c>
      <c r="P15989" s="16">
        <f t="shared" si="759"/>
        <v>15</v>
      </c>
    </row>
    <row r="15990" spans="2:16">
      <c r="B15990" s="400"/>
      <c r="D15990" s="401"/>
      <c r="F15990" s="274" t="s">
        <v>17229</v>
      </c>
      <c r="J15990" s="27">
        <v>20</v>
      </c>
      <c r="L15990" s="18">
        <f t="shared" si="760"/>
        <v>20</v>
      </c>
      <c r="O15990" s="18">
        <f t="shared" si="758"/>
        <v>0</v>
      </c>
      <c r="P15990" s="16">
        <f t="shared" si="759"/>
        <v>20</v>
      </c>
    </row>
    <row r="15991" spans="2:16">
      <c r="B15991" s="400"/>
      <c r="D15991" s="401"/>
      <c r="F15991" s="274" t="s">
        <v>17230</v>
      </c>
      <c r="J15991" s="27">
        <v>70</v>
      </c>
      <c r="L15991" s="18">
        <f t="shared" si="760"/>
        <v>70</v>
      </c>
      <c r="O15991" s="18">
        <f t="shared" si="758"/>
        <v>0</v>
      </c>
      <c r="P15991" s="16">
        <f t="shared" si="759"/>
        <v>70</v>
      </c>
    </row>
    <row r="15992" spans="2:16">
      <c r="B15992" s="400"/>
      <c r="D15992" s="401"/>
      <c r="F15992" s="274" t="s">
        <v>17231</v>
      </c>
      <c r="J15992" s="27">
        <v>20</v>
      </c>
      <c r="L15992" s="18">
        <f t="shared" si="760"/>
        <v>20</v>
      </c>
      <c r="O15992" s="18">
        <f t="shared" si="758"/>
        <v>0</v>
      </c>
      <c r="P15992" s="16">
        <f t="shared" si="759"/>
        <v>20</v>
      </c>
    </row>
    <row r="15993" spans="2:16">
      <c r="B15993" s="400"/>
      <c r="D15993" s="401"/>
      <c r="F15993" s="274" t="s">
        <v>17232</v>
      </c>
      <c r="J15993" s="27">
        <v>65</v>
      </c>
      <c r="L15993" s="18">
        <f t="shared" si="760"/>
        <v>65</v>
      </c>
      <c r="O15993" s="18">
        <f t="shared" si="758"/>
        <v>0</v>
      </c>
      <c r="P15993" s="16">
        <f t="shared" si="759"/>
        <v>65</v>
      </c>
    </row>
    <row r="15994" spans="2:16">
      <c r="B15994" s="400"/>
      <c r="D15994" s="401"/>
      <c r="F15994" s="274" t="s">
        <v>17200</v>
      </c>
      <c r="J15994" s="27">
        <v>85</v>
      </c>
      <c r="L15994" s="18">
        <f t="shared" si="760"/>
        <v>85</v>
      </c>
      <c r="O15994" s="18">
        <f t="shared" si="758"/>
        <v>0</v>
      </c>
      <c r="P15994" s="16">
        <f t="shared" si="759"/>
        <v>85</v>
      </c>
    </row>
    <row r="15995" spans="2:16">
      <c r="B15995" s="400"/>
      <c r="D15995" s="401"/>
      <c r="F15995" s="274" t="s">
        <v>17233</v>
      </c>
      <c r="J15995" s="27">
        <v>55</v>
      </c>
      <c r="L15995" s="18">
        <f t="shared" si="760"/>
        <v>55</v>
      </c>
      <c r="O15995" s="18">
        <f t="shared" si="758"/>
        <v>0</v>
      </c>
      <c r="P15995" s="16">
        <f t="shared" si="759"/>
        <v>55</v>
      </c>
    </row>
    <row r="15996" spans="2:16">
      <c r="B15996" s="400"/>
      <c r="D15996" s="401"/>
      <c r="F15996" s="274" t="s">
        <v>17234</v>
      </c>
      <c r="J15996" s="27">
        <v>205</v>
      </c>
      <c r="L15996" s="18">
        <f t="shared" si="760"/>
        <v>205</v>
      </c>
      <c r="O15996" s="18">
        <f t="shared" si="758"/>
        <v>0</v>
      </c>
      <c r="P15996" s="16">
        <f t="shared" si="759"/>
        <v>205</v>
      </c>
    </row>
    <row r="15997" spans="2:16">
      <c r="B15997" s="400"/>
      <c r="D15997" s="401"/>
      <c r="F15997" s="274" t="s">
        <v>17235</v>
      </c>
      <c r="J15997" s="27">
        <v>40</v>
      </c>
      <c r="L15997" s="18">
        <f t="shared" si="760"/>
        <v>40</v>
      </c>
      <c r="O15997" s="18">
        <f t="shared" si="758"/>
        <v>0</v>
      </c>
      <c r="P15997" s="16">
        <f t="shared" si="759"/>
        <v>40</v>
      </c>
    </row>
    <row r="15998" spans="2:16">
      <c r="B15998" s="400"/>
      <c r="D15998" s="401"/>
      <c r="F15998" s="222" t="s">
        <v>17236</v>
      </c>
      <c r="J15998" s="27">
        <v>65</v>
      </c>
      <c r="L15998" s="18">
        <f t="shared" si="760"/>
        <v>65</v>
      </c>
      <c r="O15998" s="18">
        <f t="shared" si="758"/>
        <v>0</v>
      </c>
      <c r="P15998" s="16">
        <f t="shared" si="759"/>
        <v>65</v>
      </c>
    </row>
    <row r="15999" spans="2:16">
      <c r="B15999" s="400"/>
      <c r="D15999" s="401"/>
      <c r="F15999" s="222" t="s">
        <v>17237</v>
      </c>
      <c r="J15999" s="27">
        <v>15</v>
      </c>
      <c r="L15999" s="18">
        <f t="shared" si="760"/>
        <v>15</v>
      </c>
      <c r="O15999" s="18">
        <f t="shared" si="758"/>
        <v>0</v>
      </c>
      <c r="P15999" s="16">
        <f t="shared" si="759"/>
        <v>15</v>
      </c>
    </row>
    <row r="16000" spans="2:16">
      <c r="B16000" s="400"/>
      <c r="D16000" s="401"/>
      <c r="F16000" s="275" t="s">
        <v>17238</v>
      </c>
      <c r="J16000" s="27">
        <v>15</v>
      </c>
      <c r="L16000" s="18">
        <f t="shared" si="760"/>
        <v>15</v>
      </c>
      <c r="O16000" s="18">
        <f t="shared" si="758"/>
        <v>0</v>
      </c>
      <c r="P16000" s="16">
        <f t="shared" si="759"/>
        <v>15</v>
      </c>
    </row>
    <row r="16001" spans="2:16">
      <c r="B16001" s="400"/>
      <c r="D16001" s="401"/>
      <c r="F16001" s="275" t="s">
        <v>17239</v>
      </c>
      <c r="J16001" s="27">
        <v>15</v>
      </c>
      <c r="L16001" s="18">
        <f t="shared" si="760"/>
        <v>15</v>
      </c>
      <c r="O16001" s="18">
        <f t="shared" si="758"/>
        <v>0</v>
      </c>
      <c r="P16001" s="16">
        <f t="shared" si="759"/>
        <v>15</v>
      </c>
    </row>
    <row r="16002" spans="2:16">
      <c r="B16002" s="400"/>
      <c r="D16002" s="401"/>
      <c r="F16002" s="275" t="s">
        <v>17240</v>
      </c>
      <c r="J16002" s="27">
        <v>75</v>
      </c>
      <c r="L16002" s="18">
        <f t="shared" si="760"/>
        <v>75</v>
      </c>
      <c r="O16002" s="18">
        <f t="shared" si="758"/>
        <v>0</v>
      </c>
      <c r="P16002" s="16">
        <f t="shared" si="759"/>
        <v>75</v>
      </c>
    </row>
    <row r="16003" spans="2:16">
      <c r="B16003" s="400"/>
      <c r="D16003" s="401"/>
      <c r="F16003" s="275" t="s">
        <v>17241</v>
      </c>
      <c r="J16003" s="27">
        <v>10</v>
      </c>
      <c r="L16003" s="18">
        <f t="shared" si="760"/>
        <v>10</v>
      </c>
      <c r="O16003" s="18">
        <f t="shared" si="758"/>
        <v>0</v>
      </c>
      <c r="P16003" s="16">
        <f t="shared" si="759"/>
        <v>10</v>
      </c>
    </row>
    <row r="16004" spans="2:16">
      <c r="B16004" s="400"/>
      <c r="D16004" s="401"/>
      <c r="F16004" s="275" t="s">
        <v>17242</v>
      </c>
      <c r="J16004" s="27">
        <v>115</v>
      </c>
      <c r="L16004" s="18">
        <f t="shared" si="760"/>
        <v>115</v>
      </c>
      <c r="O16004" s="18">
        <f t="shared" si="758"/>
        <v>0</v>
      </c>
      <c r="P16004" s="16">
        <f t="shared" si="759"/>
        <v>115</v>
      </c>
    </row>
    <row r="16005" spans="2:16">
      <c r="B16005" s="400"/>
      <c r="D16005" s="401"/>
      <c r="F16005" s="275" t="s">
        <v>17243</v>
      </c>
      <c r="J16005" s="27">
        <v>20</v>
      </c>
      <c r="L16005" s="18">
        <f t="shared" si="760"/>
        <v>20</v>
      </c>
      <c r="O16005" s="18">
        <f t="shared" si="758"/>
        <v>0</v>
      </c>
      <c r="P16005" s="16">
        <f t="shared" si="759"/>
        <v>20</v>
      </c>
    </row>
    <row r="16006" spans="2:16">
      <c r="B16006" s="400"/>
      <c r="D16006" s="401"/>
      <c r="F16006" s="275" t="s">
        <v>17244</v>
      </c>
      <c r="J16006" s="27">
        <v>20</v>
      </c>
      <c r="L16006" s="18">
        <f t="shared" si="760"/>
        <v>20</v>
      </c>
      <c r="O16006" s="18">
        <f t="shared" si="758"/>
        <v>0</v>
      </c>
      <c r="P16006" s="16">
        <f t="shared" si="759"/>
        <v>20</v>
      </c>
    </row>
    <row r="16007" spans="2:16">
      <c r="B16007" s="400"/>
      <c r="D16007" s="401"/>
      <c r="F16007" s="275" t="s">
        <v>17245</v>
      </c>
      <c r="J16007" s="27">
        <v>70</v>
      </c>
      <c r="L16007" s="18">
        <f t="shared" si="760"/>
        <v>70</v>
      </c>
      <c r="O16007" s="18">
        <f t="shared" si="758"/>
        <v>0</v>
      </c>
      <c r="P16007" s="16">
        <f t="shared" si="759"/>
        <v>70</v>
      </c>
    </row>
    <row r="16008" spans="2:16">
      <c r="B16008" s="400"/>
      <c r="D16008" s="401"/>
      <c r="F16008" s="275" t="s">
        <v>17246</v>
      </c>
      <c r="J16008" s="27">
        <v>10</v>
      </c>
      <c r="L16008" s="18">
        <f t="shared" si="760"/>
        <v>10</v>
      </c>
      <c r="O16008" s="18">
        <f t="shared" si="758"/>
        <v>0</v>
      </c>
      <c r="P16008" s="16">
        <f t="shared" si="759"/>
        <v>10</v>
      </c>
    </row>
    <row r="16009" spans="2:16">
      <c r="B16009" s="400"/>
      <c r="D16009" s="401"/>
      <c r="F16009" s="223" t="s">
        <v>17247</v>
      </c>
      <c r="J16009" s="126">
        <v>30</v>
      </c>
      <c r="L16009" s="18">
        <f t="shared" si="760"/>
        <v>30</v>
      </c>
      <c r="O16009" s="18">
        <f t="shared" si="758"/>
        <v>0</v>
      </c>
      <c r="P16009" s="16">
        <f t="shared" si="759"/>
        <v>30</v>
      </c>
    </row>
    <row r="16010" spans="2:16">
      <c r="B16010" s="400"/>
      <c r="D16010" s="401"/>
      <c r="F16010" s="223" t="s">
        <v>17248</v>
      </c>
      <c r="J16010" s="126">
        <v>45</v>
      </c>
      <c r="L16010" s="18">
        <f t="shared" si="760"/>
        <v>45</v>
      </c>
      <c r="O16010" s="18">
        <f t="shared" si="758"/>
        <v>0</v>
      </c>
      <c r="P16010" s="16">
        <f t="shared" si="759"/>
        <v>45</v>
      </c>
    </row>
    <row r="16011" spans="2:16">
      <c r="B16011" s="400"/>
      <c r="D16011" s="401"/>
      <c r="F16011" s="223" t="s">
        <v>17249</v>
      </c>
      <c r="J16011" s="126">
        <v>40</v>
      </c>
      <c r="L16011" s="18">
        <f t="shared" si="760"/>
        <v>40</v>
      </c>
      <c r="O16011" s="18">
        <f t="shared" ref="O16011:O16074" si="761">+N16011+M16011</f>
        <v>0</v>
      </c>
      <c r="P16011" s="16">
        <f t="shared" ref="P16011:P16074" si="762">+L16011+O16011</f>
        <v>40</v>
      </c>
    </row>
    <row r="16012" spans="2:16">
      <c r="B16012" s="400"/>
      <c r="D16012" s="401"/>
      <c r="F16012" s="223" t="s">
        <v>17250</v>
      </c>
      <c r="J16012" s="126">
        <v>60</v>
      </c>
      <c r="L16012" s="18">
        <f t="shared" si="760"/>
        <v>60</v>
      </c>
      <c r="O16012" s="18">
        <f t="shared" si="761"/>
        <v>0</v>
      </c>
      <c r="P16012" s="16">
        <f t="shared" si="762"/>
        <v>60</v>
      </c>
    </row>
    <row r="16013" spans="2:16">
      <c r="B16013" s="400"/>
      <c r="D16013" s="401"/>
      <c r="F16013" s="223" t="s">
        <v>17251</v>
      </c>
      <c r="J16013" s="126">
        <v>30</v>
      </c>
      <c r="L16013" s="18">
        <f t="shared" si="760"/>
        <v>30</v>
      </c>
      <c r="O16013" s="18">
        <f t="shared" si="761"/>
        <v>0</v>
      </c>
      <c r="P16013" s="16">
        <f t="shared" si="762"/>
        <v>30</v>
      </c>
    </row>
    <row r="16014" spans="2:16">
      <c r="B16014" s="400"/>
      <c r="D16014" s="401"/>
      <c r="F16014" s="223" t="s">
        <v>17252</v>
      </c>
      <c r="J16014" s="126">
        <v>195</v>
      </c>
      <c r="L16014" s="18">
        <f t="shared" si="760"/>
        <v>195</v>
      </c>
      <c r="O16014" s="18">
        <f t="shared" si="761"/>
        <v>0</v>
      </c>
      <c r="P16014" s="16">
        <f t="shared" si="762"/>
        <v>195</v>
      </c>
    </row>
    <row r="16015" spans="2:16">
      <c r="B16015" s="400"/>
      <c r="D16015" s="401"/>
      <c r="F16015" s="223" t="s">
        <v>17253</v>
      </c>
      <c r="J16015" s="126">
        <v>30</v>
      </c>
      <c r="L16015" s="18">
        <f t="shared" ref="L16015:L16078" si="763">+J16015+K16015</f>
        <v>30</v>
      </c>
      <c r="O16015" s="18">
        <f t="shared" si="761"/>
        <v>0</v>
      </c>
      <c r="P16015" s="16">
        <f t="shared" si="762"/>
        <v>30</v>
      </c>
    </row>
    <row r="16016" spans="2:16">
      <c r="B16016" s="400"/>
      <c r="D16016" s="401"/>
      <c r="F16016" s="223" t="s">
        <v>17254</v>
      </c>
      <c r="J16016" s="126">
        <v>55</v>
      </c>
      <c r="L16016" s="18">
        <f t="shared" si="763"/>
        <v>55</v>
      </c>
      <c r="O16016" s="18">
        <f t="shared" si="761"/>
        <v>0</v>
      </c>
      <c r="P16016" s="16">
        <f t="shared" si="762"/>
        <v>55</v>
      </c>
    </row>
    <row r="16017" spans="2:16">
      <c r="B16017" s="400"/>
      <c r="D16017" s="401"/>
      <c r="F16017" s="223" t="s">
        <v>17255</v>
      </c>
      <c r="J16017" s="126">
        <v>20</v>
      </c>
      <c r="L16017" s="18">
        <f t="shared" si="763"/>
        <v>20</v>
      </c>
      <c r="O16017" s="18">
        <f t="shared" si="761"/>
        <v>0</v>
      </c>
      <c r="P16017" s="16">
        <f t="shared" si="762"/>
        <v>20</v>
      </c>
    </row>
    <row r="16018" spans="2:16">
      <c r="B16018" s="400"/>
      <c r="D16018" s="401"/>
      <c r="F16018" s="223" t="s">
        <v>17256</v>
      </c>
      <c r="J16018" s="126">
        <v>45</v>
      </c>
      <c r="L16018" s="18">
        <f t="shared" si="763"/>
        <v>45</v>
      </c>
      <c r="O16018" s="18">
        <f t="shared" si="761"/>
        <v>0</v>
      </c>
      <c r="P16018" s="16">
        <f t="shared" si="762"/>
        <v>45</v>
      </c>
    </row>
    <row r="16019" spans="2:16">
      <c r="B16019" s="400"/>
      <c r="D16019" s="401"/>
      <c r="F16019" s="223" t="s">
        <v>17257</v>
      </c>
      <c r="J16019" s="126">
        <v>25</v>
      </c>
      <c r="L16019" s="18">
        <f t="shared" si="763"/>
        <v>25</v>
      </c>
      <c r="O16019" s="18">
        <f t="shared" si="761"/>
        <v>0</v>
      </c>
      <c r="P16019" s="16">
        <f t="shared" si="762"/>
        <v>25</v>
      </c>
    </row>
    <row r="16020" spans="2:16">
      <c r="B16020" s="400"/>
      <c r="D16020" s="401"/>
      <c r="F16020" s="276" t="s">
        <v>17039</v>
      </c>
      <c r="J16020" s="126">
        <v>20</v>
      </c>
      <c r="L16020" s="18">
        <f t="shared" si="763"/>
        <v>20</v>
      </c>
      <c r="O16020" s="18">
        <f t="shared" si="761"/>
        <v>0</v>
      </c>
      <c r="P16020" s="16">
        <f t="shared" si="762"/>
        <v>20</v>
      </c>
    </row>
    <row r="16021" spans="2:16" ht="25.5">
      <c r="B16021" s="400"/>
      <c r="D16021" s="401"/>
      <c r="F16021" s="223" t="s">
        <v>17258</v>
      </c>
      <c r="J16021" s="126">
        <v>40</v>
      </c>
      <c r="L16021" s="18">
        <f t="shared" si="763"/>
        <v>40</v>
      </c>
      <c r="O16021" s="18">
        <f t="shared" si="761"/>
        <v>0</v>
      </c>
      <c r="P16021" s="16">
        <f t="shared" si="762"/>
        <v>40</v>
      </c>
    </row>
    <row r="16022" spans="2:16">
      <c r="B16022" s="400"/>
      <c r="D16022" s="401"/>
      <c r="F16022" s="223" t="s">
        <v>17259</v>
      </c>
      <c r="J16022" s="126">
        <v>55</v>
      </c>
      <c r="L16022" s="18">
        <f t="shared" si="763"/>
        <v>55</v>
      </c>
      <c r="O16022" s="18">
        <f t="shared" si="761"/>
        <v>0</v>
      </c>
      <c r="P16022" s="16">
        <f t="shared" si="762"/>
        <v>55</v>
      </c>
    </row>
    <row r="16023" spans="2:16">
      <c r="B16023" s="400"/>
      <c r="D16023" s="401"/>
      <c r="F16023" s="223" t="s">
        <v>17260</v>
      </c>
      <c r="J16023" s="108">
        <v>50</v>
      </c>
      <c r="L16023" s="18">
        <f t="shared" si="763"/>
        <v>50</v>
      </c>
      <c r="O16023" s="18">
        <f t="shared" si="761"/>
        <v>0</v>
      </c>
      <c r="P16023" s="16">
        <f t="shared" si="762"/>
        <v>50</v>
      </c>
    </row>
    <row r="16024" spans="2:16">
      <c r="B16024" s="400"/>
      <c r="D16024" s="401"/>
      <c r="F16024" s="277" t="s">
        <v>17261</v>
      </c>
      <c r="J16024" s="27">
        <v>35</v>
      </c>
      <c r="L16024" s="18">
        <f t="shared" si="763"/>
        <v>35</v>
      </c>
      <c r="O16024" s="18">
        <f t="shared" si="761"/>
        <v>0</v>
      </c>
      <c r="P16024" s="16">
        <f t="shared" si="762"/>
        <v>35</v>
      </c>
    </row>
    <row r="16025" spans="2:16">
      <c r="B16025" s="400"/>
      <c r="D16025" s="401"/>
      <c r="F16025" s="277" t="s">
        <v>17262</v>
      </c>
      <c r="J16025" s="27">
        <v>15</v>
      </c>
      <c r="L16025" s="18">
        <f t="shared" si="763"/>
        <v>15</v>
      </c>
      <c r="O16025" s="18">
        <f t="shared" si="761"/>
        <v>0</v>
      </c>
      <c r="P16025" s="16">
        <f t="shared" si="762"/>
        <v>15</v>
      </c>
    </row>
    <row r="16026" spans="2:16">
      <c r="B16026" s="400"/>
      <c r="D16026" s="401"/>
      <c r="F16026" s="277" t="s">
        <v>17263</v>
      </c>
      <c r="J16026" s="27">
        <v>30</v>
      </c>
      <c r="L16026" s="18">
        <f t="shared" si="763"/>
        <v>30</v>
      </c>
      <c r="O16026" s="18">
        <f t="shared" si="761"/>
        <v>0</v>
      </c>
      <c r="P16026" s="16">
        <f t="shared" si="762"/>
        <v>30</v>
      </c>
    </row>
    <row r="16027" spans="2:16">
      <c r="B16027" s="400"/>
      <c r="D16027" s="401"/>
      <c r="F16027" s="278" t="s">
        <v>17264</v>
      </c>
      <c r="J16027" s="126">
        <v>35</v>
      </c>
      <c r="L16027" s="18">
        <f t="shared" si="763"/>
        <v>35</v>
      </c>
      <c r="O16027" s="18">
        <f t="shared" si="761"/>
        <v>0</v>
      </c>
      <c r="P16027" s="16">
        <f t="shared" si="762"/>
        <v>35</v>
      </c>
    </row>
    <row r="16028" spans="2:16">
      <c r="B16028" s="400"/>
      <c r="D16028" s="401"/>
      <c r="F16028" s="278" t="s">
        <v>17265</v>
      </c>
      <c r="J16028" s="126">
        <v>25</v>
      </c>
      <c r="L16028" s="18">
        <f t="shared" si="763"/>
        <v>25</v>
      </c>
      <c r="O16028" s="18">
        <f t="shared" si="761"/>
        <v>0</v>
      </c>
      <c r="P16028" s="16">
        <f t="shared" si="762"/>
        <v>25</v>
      </c>
    </row>
    <row r="16029" spans="2:16">
      <c r="B16029" s="400"/>
      <c r="D16029" s="401"/>
      <c r="F16029" s="278" t="s">
        <v>17266</v>
      </c>
      <c r="J16029" s="126">
        <v>20</v>
      </c>
      <c r="L16029" s="18">
        <f t="shared" si="763"/>
        <v>20</v>
      </c>
      <c r="O16029" s="18">
        <f t="shared" si="761"/>
        <v>0</v>
      </c>
      <c r="P16029" s="16">
        <f t="shared" si="762"/>
        <v>20</v>
      </c>
    </row>
    <row r="16030" spans="2:16">
      <c r="B16030" s="400"/>
      <c r="D16030" s="401"/>
      <c r="F16030" s="278" t="s">
        <v>17267</v>
      </c>
      <c r="J16030" s="126">
        <v>35</v>
      </c>
      <c r="L16030" s="18">
        <f t="shared" si="763"/>
        <v>35</v>
      </c>
      <c r="O16030" s="18">
        <f t="shared" si="761"/>
        <v>0</v>
      </c>
      <c r="P16030" s="16">
        <f t="shared" si="762"/>
        <v>35</v>
      </c>
    </row>
    <row r="16031" spans="2:16">
      <c r="B16031" s="400"/>
      <c r="D16031" s="401"/>
      <c r="F16031" s="278" t="s">
        <v>17268</v>
      </c>
      <c r="J16031" s="126">
        <v>20</v>
      </c>
      <c r="L16031" s="18">
        <f t="shared" si="763"/>
        <v>20</v>
      </c>
      <c r="O16031" s="18">
        <f t="shared" si="761"/>
        <v>0</v>
      </c>
      <c r="P16031" s="16">
        <f t="shared" si="762"/>
        <v>20</v>
      </c>
    </row>
    <row r="16032" spans="2:16">
      <c r="B16032" s="400"/>
      <c r="D16032" s="401"/>
      <c r="F16032" s="278" t="s">
        <v>17269</v>
      </c>
      <c r="J16032" s="126">
        <v>270</v>
      </c>
      <c r="L16032" s="18">
        <f t="shared" si="763"/>
        <v>270</v>
      </c>
      <c r="O16032" s="18">
        <f t="shared" si="761"/>
        <v>0</v>
      </c>
      <c r="P16032" s="16">
        <f t="shared" si="762"/>
        <v>270</v>
      </c>
    </row>
    <row r="16033" spans="2:16">
      <c r="B16033" s="400"/>
      <c r="D16033" s="401"/>
      <c r="F16033" s="278" t="s">
        <v>17270</v>
      </c>
      <c r="J16033" s="126">
        <v>15</v>
      </c>
      <c r="L16033" s="18">
        <f t="shared" si="763"/>
        <v>15</v>
      </c>
      <c r="O16033" s="18">
        <f t="shared" si="761"/>
        <v>0</v>
      </c>
      <c r="P16033" s="16">
        <f t="shared" si="762"/>
        <v>15</v>
      </c>
    </row>
    <row r="16034" spans="2:16">
      <c r="B16034" s="400"/>
      <c r="D16034" s="401"/>
      <c r="F16034" s="278" t="s">
        <v>17271</v>
      </c>
      <c r="J16034" s="126">
        <v>105</v>
      </c>
      <c r="L16034" s="18">
        <f t="shared" si="763"/>
        <v>105</v>
      </c>
      <c r="O16034" s="18">
        <f t="shared" si="761"/>
        <v>0</v>
      </c>
      <c r="P16034" s="16">
        <f t="shared" si="762"/>
        <v>105</v>
      </c>
    </row>
    <row r="16035" spans="2:16">
      <c r="B16035" s="400"/>
      <c r="D16035" s="401"/>
      <c r="F16035" s="278" t="s">
        <v>17272</v>
      </c>
      <c r="J16035" s="126">
        <v>30</v>
      </c>
      <c r="L16035" s="18">
        <f t="shared" si="763"/>
        <v>30</v>
      </c>
      <c r="O16035" s="18">
        <f t="shared" si="761"/>
        <v>0</v>
      </c>
      <c r="P16035" s="16">
        <f t="shared" si="762"/>
        <v>30</v>
      </c>
    </row>
    <row r="16036" spans="2:16">
      <c r="B16036" s="400"/>
      <c r="D16036" s="401"/>
      <c r="F16036" s="278" t="s">
        <v>17273</v>
      </c>
      <c r="J16036" s="126">
        <v>50</v>
      </c>
      <c r="L16036" s="18">
        <f t="shared" si="763"/>
        <v>50</v>
      </c>
      <c r="O16036" s="18">
        <f t="shared" si="761"/>
        <v>0</v>
      </c>
      <c r="P16036" s="16">
        <f t="shared" si="762"/>
        <v>50</v>
      </c>
    </row>
    <row r="16037" spans="2:16">
      <c r="B16037" s="400"/>
      <c r="D16037" s="401"/>
      <c r="F16037" s="278" t="s">
        <v>17274</v>
      </c>
      <c r="J16037" s="126">
        <v>15</v>
      </c>
      <c r="L16037" s="18">
        <f t="shared" si="763"/>
        <v>15</v>
      </c>
      <c r="O16037" s="18">
        <f t="shared" si="761"/>
        <v>0</v>
      </c>
      <c r="P16037" s="16">
        <f t="shared" si="762"/>
        <v>15</v>
      </c>
    </row>
    <row r="16038" spans="2:16">
      <c r="B16038" s="400"/>
      <c r="D16038" s="401"/>
      <c r="F16038" s="278" t="s">
        <v>17275</v>
      </c>
      <c r="J16038" s="126">
        <v>30</v>
      </c>
      <c r="L16038" s="18">
        <f t="shared" si="763"/>
        <v>30</v>
      </c>
      <c r="O16038" s="18">
        <f t="shared" si="761"/>
        <v>0</v>
      </c>
      <c r="P16038" s="16">
        <f t="shared" si="762"/>
        <v>30</v>
      </c>
    </row>
    <row r="16039" spans="2:16">
      <c r="B16039" s="400"/>
      <c r="D16039" s="401"/>
      <c r="F16039" s="278" t="s">
        <v>17276</v>
      </c>
      <c r="J16039" s="126">
        <v>95</v>
      </c>
      <c r="L16039" s="18">
        <f t="shared" si="763"/>
        <v>95</v>
      </c>
      <c r="O16039" s="18">
        <f t="shared" si="761"/>
        <v>0</v>
      </c>
      <c r="P16039" s="16">
        <f t="shared" si="762"/>
        <v>95</v>
      </c>
    </row>
    <row r="16040" spans="2:16">
      <c r="B16040" s="400"/>
      <c r="D16040" s="401"/>
      <c r="F16040" s="278" t="s">
        <v>17277</v>
      </c>
      <c r="J16040" s="126">
        <v>270</v>
      </c>
      <c r="L16040" s="18">
        <f t="shared" si="763"/>
        <v>270</v>
      </c>
      <c r="O16040" s="18">
        <f t="shared" si="761"/>
        <v>0</v>
      </c>
      <c r="P16040" s="16">
        <f t="shared" si="762"/>
        <v>270</v>
      </c>
    </row>
    <row r="16041" spans="2:16">
      <c r="B16041" s="400"/>
      <c r="D16041" s="401"/>
      <c r="F16041" s="278" t="s">
        <v>17278</v>
      </c>
      <c r="J16041" s="126">
        <v>20</v>
      </c>
      <c r="L16041" s="18">
        <f t="shared" si="763"/>
        <v>20</v>
      </c>
      <c r="O16041" s="18">
        <f t="shared" si="761"/>
        <v>0</v>
      </c>
      <c r="P16041" s="16">
        <f t="shared" si="762"/>
        <v>20</v>
      </c>
    </row>
    <row r="16042" spans="2:16">
      <c r="B16042" s="400"/>
      <c r="D16042" s="401"/>
      <c r="F16042" s="278" t="s">
        <v>17279</v>
      </c>
      <c r="J16042" s="108">
        <v>15</v>
      </c>
      <c r="L16042" s="18">
        <f t="shared" si="763"/>
        <v>15</v>
      </c>
      <c r="O16042" s="18">
        <f t="shared" si="761"/>
        <v>0</v>
      </c>
      <c r="P16042" s="16">
        <f t="shared" si="762"/>
        <v>15</v>
      </c>
    </row>
    <row r="16043" spans="2:16">
      <c r="B16043" s="400"/>
      <c r="D16043" s="401"/>
      <c r="F16043" s="278" t="s">
        <v>17280</v>
      </c>
      <c r="J16043" s="27">
        <v>95</v>
      </c>
      <c r="L16043" s="18">
        <f t="shared" si="763"/>
        <v>95</v>
      </c>
      <c r="O16043" s="18">
        <f t="shared" si="761"/>
        <v>0</v>
      </c>
      <c r="P16043" s="16">
        <f t="shared" si="762"/>
        <v>95</v>
      </c>
    </row>
    <row r="16044" spans="2:16">
      <c r="B16044" s="400"/>
      <c r="D16044" s="401"/>
      <c r="F16044" s="278" t="s">
        <v>17281</v>
      </c>
      <c r="J16044" s="27">
        <v>305</v>
      </c>
      <c r="L16044" s="18">
        <f t="shared" si="763"/>
        <v>305</v>
      </c>
      <c r="O16044" s="18">
        <f t="shared" si="761"/>
        <v>0</v>
      </c>
      <c r="P16044" s="16">
        <f t="shared" si="762"/>
        <v>305</v>
      </c>
    </row>
    <row r="16045" spans="2:16">
      <c r="B16045" s="400"/>
      <c r="D16045" s="401"/>
      <c r="F16045" s="278" t="s">
        <v>17282</v>
      </c>
      <c r="J16045" s="27">
        <v>40</v>
      </c>
      <c r="L16045" s="18">
        <f t="shared" si="763"/>
        <v>40</v>
      </c>
      <c r="O16045" s="18">
        <f t="shared" si="761"/>
        <v>0</v>
      </c>
      <c r="P16045" s="16">
        <f t="shared" si="762"/>
        <v>40</v>
      </c>
    </row>
    <row r="16046" spans="2:16">
      <c r="B16046" s="400"/>
      <c r="D16046" s="401"/>
      <c r="F16046" s="278" t="s">
        <v>17283</v>
      </c>
      <c r="J16046" s="27">
        <v>25</v>
      </c>
      <c r="L16046" s="18">
        <f t="shared" si="763"/>
        <v>25</v>
      </c>
      <c r="O16046" s="18">
        <f t="shared" si="761"/>
        <v>0</v>
      </c>
      <c r="P16046" s="16">
        <f t="shared" si="762"/>
        <v>25</v>
      </c>
    </row>
    <row r="16047" spans="2:16">
      <c r="B16047" s="400"/>
      <c r="D16047" s="401"/>
      <c r="F16047" s="278" t="s">
        <v>17284</v>
      </c>
      <c r="J16047" s="27">
        <v>30</v>
      </c>
      <c r="L16047" s="18">
        <f t="shared" si="763"/>
        <v>30</v>
      </c>
      <c r="O16047" s="18">
        <f t="shared" si="761"/>
        <v>0</v>
      </c>
      <c r="P16047" s="16">
        <f t="shared" si="762"/>
        <v>30</v>
      </c>
    </row>
    <row r="16048" spans="2:16">
      <c r="B16048" s="400"/>
      <c r="D16048" s="401"/>
      <c r="F16048" s="279" t="s">
        <v>17285</v>
      </c>
      <c r="J16048" s="126">
        <v>270</v>
      </c>
      <c r="L16048" s="18">
        <f t="shared" si="763"/>
        <v>270</v>
      </c>
      <c r="O16048" s="18">
        <f t="shared" si="761"/>
        <v>0</v>
      </c>
      <c r="P16048" s="16">
        <f t="shared" si="762"/>
        <v>270</v>
      </c>
    </row>
    <row r="16049" spans="2:16">
      <c r="B16049" s="400"/>
      <c r="D16049" s="401"/>
      <c r="F16049" s="279" t="s">
        <v>17286</v>
      </c>
      <c r="J16049" s="126">
        <v>85</v>
      </c>
      <c r="L16049" s="18">
        <f t="shared" si="763"/>
        <v>85</v>
      </c>
      <c r="O16049" s="18">
        <f t="shared" si="761"/>
        <v>0</v>
      </c>
      <c r="P16049" s="16">
        <f t="shared" si="762"/>
        <v>85</v>
      </c>
    </row>
    <row r="16050" spans="2:16">
      <c r="B16050" s="400"/>
      <c r="D16050" s="401"/>
      <c r="F16050" s="279" t="s">
        <v>17287</v>
      </c>
      <c r="J16050" s="126">
        <v>25</v>
      </c>
      <c r="L16050" s="18">
        <f t="shared" si="763"/>
        <v>25</v>
      </c>
      <c r="O16050" s="18">
        <f t="shared" si="761"/>
        <v>0</v>
      </c>
      <c r="P16050" s="16">
        <f t="shared" si="762"/>
        <v>25</v>
      </c>
    </row>
    <row r="16051" spans="2:16">
      <c r="B16051" s="400"/>
      <c r="D16051" s="401"/>
      <c r="F16051" s="279" t="s">
        <v>17288</v>
      </c>
      <c r="J16051" s="126">
        <v>270</v>
      </c>
      <c r="L16051" s="18">
        <f t="shared" si="763"/>
        <v>270</v>
      </c>
      <c r="O16051" s="18">
        <f t="shared" si="761"/>
        <v>0</v>
      </c>
      <c r="P16051" s="16">
        <f t="shared" si="762"/>
        <v>270</v>
      </c>
    </row>
    <row r="16052" spans="2:16">
      <c r="B16052" s="400"/>
      <c r="D16052" s="401"/>
      <c r="F16052" s="279" t="s">
        <v>16487</v>
      </c>
      <c r="J16052" s="126">
        <v>45</v>
      </c>
      <c r="L16052" s="18">
        <f t="shared" si="763"/>
        <v>45</v>
      </c>
      <c r="O16052" s="18">
        <f t="shared" si="761"/>
        <v>0</v>
      </c>
      <c r="P16052" s="16">
        <f t="shared" si="762"/>
        <v>45</v>
      </c>
    </row>
    <row r="16053" spans="2:16">
      <c r="B16053" s="400"/>
      <c r="D16053" s="401"/>
      <c r="F16053" s="279" t="s">
        <v>17289</v>
      </c>
      <c r="J16053" s="126">
        <v>30</v>
      </c>
      <c r="L16053" s="18">
        <f t="shared" si="763"/>
        <v>30</v>
      </c>
      <c r="O16053" s="18">
        <f t="shared" si="761"/>
        <v>0</v>
      </c>
      <c r="P16053" s="16">
        <f t="shared" si="762"/>
        <v>30</v>
      </c>
    </row>
    <row r="16054" spans="2:16">
      <c r="B16054" s="400"/>
      <c r="D16054" s="401"/>
      <c r="F16054" s="279" t="s">
        <v>17290</v>
      </c>
      <c r="J16054" s="126">
        <v>25</v>
      </c>
      <c r="L16054" s="18">
        <f t="shared" si="763"/>
        <v>25</v>
      </c>
      <c r="O16054" s="18">
        <f t="shared" si="761"/>
        <v>0</v>
      </c>
      <c r="P16054" s="16">
        <f t="shared" si="762"/>
        <v>25</v>
      </c>
    </row>
    <row r="16055" spans="2:16">
      <c r="B16055" s="400"/>
      <c r="D16055" s="401"/>
      <c r="F16055" s="279" t="s">
        <v>17291</v>
      </c>
      <c r="J16055" s="126">
        <v>10</v>
      </c>
      <c r="L16055" s="18">
        <f t="shared" si="763"/>
        <v>10</v>
      </c>
      <c r="O16055" s="18">
        <f t="shared" si="761"/>
        <v>0</v>
      </c>
      <c r="P16055" s="16">
        <f t="shared" si="762"/>
        <v>10</v>
      </c>
    </row>
    <row r="16056" spans="2:16">
      <c r="B16056" s="400"/>
      <c r="D16056" s="401"/>
      <c r="F16056" s="279" t="s">
        <v>17292</v>
      </c>
      <c r="J16056" s="126">
        <v>20</v>
      </c>
      <c r="L16056" s="18">
        <f t="shared" si="763"/>
        <v>20</v>
      </c>
      <c r="O16056" s="18">
        <f t="shared" si="761"/>
        <v>0</v>
      </c>
      <c r="P16056" s="16">
        <f t="shared" si="762"/>
        <v>20</v>
      </c>
    </row>
    <row r="16057" spans="2:16">
      <c r="B16057" s="400"/>
      <c r="D16057" s="401"/>
      <c r="F16057" s="279" t="s">
        <v>17293</v>
      </c>
      <c r="J16057" s="126">
        <v>45</v>
      </c>
      <c r="L16057" s="18">
        <f t="shared" si="763"/>
        <v>45</v>
      </c>
      <c r="O16057" s="18">
        <f t="shared" si="761"/>
        <v>0</v>
      </c>
      <c r="P16057" s="16">
        <f t="shared" si="762"/>
        <v>45</v>
      </c>
    </row>
    <row r="16058" spans="2:16">
      <c r="B16058" s="400"/>
      <c r="D16058" s="401"/>
      <c r="F16058" s="279" t="s">
        <v>17294</v>
      </c>
      <c r="J16058" s="126">
        <v>65</v>
      </c>
      <c r="L16058" s="18">
        <f t="shared" si="763"/>
        <v>65</v>
      </c>
      <c r="O16058" s="18">
        <f t="shared" si="761"/>
        <v>0</v>
      </c>
      <c r="P16058" s="16">
        <f t="shared" si="762"/>
        <v>65</v>
      </c>
    </row>
    <row r="16059" spans="2:16">
      <c r="B16059" s="400"/>
      <c r="D16059" s="401"/>
      <c r="F16059" s="279" t="s">
        <v>17295</v>
      </c>
      <c r="J16059" s="126">
        <v>25</v>
      </c>
      <c r="L16059" s="18">
        <f t="shared" si="763"/>
        <v>25</v>
      </c>
      <c r="O16059" s="18">
        <f t="shared" si="761"/>
        <v>0</v>
      </c>
      <c r="P16059" s="16">
        <f t="shared" si="762"/>
        <v>25</v>
      </c>
    </row>
    <row r="16060" spans="2:16">
      <c r="B16060" s="400"/>
      <c r="D16060" s="401"/>
      <c r="F16060" s="279" t="s">
        <v>17296</v>
      </c>
      <c r="J16060" s="126">
        <v>55</v>
      </c>
      <c r="L16060" s="18">
        <f t="shared" si="763"/>
        <v>55</v>
      </c>
      <c r="O16060" s="18">
        <f t="shared" si="761"/>
        <v>0</v>
      </c>
      <c r="P16060" s="16">
        <f t="shared" si="762"/>
        <v>55</v>
      </c>
    </row>
    <row r="16061" spans="2:16">
      <c r="B16061" s="400"/>
      <c r="D16061" s="401"/>
      <c r="F16061" s="279" t="s">
        <v>17297</v>
      </c>
      <c r="J16061" s="126">
        <v>25</v>
      </c>
      <c r="L16061" s="18">
        <f t="shared" si="763"/>
        <v>25</v>
      </c>
      <c r="O16061" s="18">
        <f t="shared" si="761"/>
        <v>0</v>
      </c>
      <c r="P16061" s="16">
        <f t="shared" si="762"/>
        <v>25</v>
      </c>
    </row>
    <row r="16062" spans="2:16">
      <c r="B16062" s="400"/>
      <c r="D16062" s="401"/>
      <c r="F16062" s="279" t="s">
        <v>17298</v>
      </c>
      <c r="J16062" s="126">
        <v>25</v>
      </c>
      <c r="L16062" s="18">
        <f t="shared" si="763"/>
        <v>25</v>
      </c>
      <c r="O16062" s="18">
        <f t="shared" si="761"/>
        <v>0</v>
      </c>
      <c r="P16062" s="16">
        <f t="shared" si="762"/>
        <v>25</v>
      </c>
    </row>
    <row r="16063" spans="2:16">
      <c r="B16063" s="400"/>
      <c r="D16063" s="401"/>
      <c r="F16063" s="279" t="s">
        <v>17299</v>
      </c>
      <c r="J16063" s="126">
        <v>35</v>
      </c>
      <c r="L16063" s="18">
        <f t="shared" si="763"/>
        <v>35</v>
      </c>
      <c r="O16063" s="18">
        <f t="shared" si="761"/>
        <v>0</v>
      </c>
      <c r="P16063" s="16">
        <f t="shared" si="762"/>
        <v>35</v>
      </c>
    </row>
    <row r="16064" spans="2:16">
      <c r="B16064" s="400"/>
      <c r="D16064" s="401"/>
      <c r="F16064" s="279" t="s">
        <v>17300</v>
      </c>
      <c r="J16064" s="108">
        <v>15</v>
      </c>
      <c r="L16064" s="18">
        <f t="shared" si="763"/>
        <v>15</v>
      </c>
      <c r="O16064" s="18">
        <f t="shared" si="761"/>
        <v>0</v>
      </c>
      <c r="P16064" s="16">
        <f t="shared" si="762"/>
        <v>15</v>
      </c>
    </row>
    <row r="16065" spans="2:16">
      <c r="B16065" s="400"/>
      <c r="D16065" s="401"/>
      <c r="F16065" s="279" t="s">
        <v>17301</v>
      </c>
      <c r="J16065" s="27">
        <v>60</v>
      </c>
      <c r="L16065" s="18">
        <f t="shared" si="763"/>
        <v>60</v>
      </c>
      <c r="O16065" s="18">
        <f t="shared" si="761"/>
        <v>0</v>
      </c>
      <c r="P16065" s="16">
        <f t="shared" si="762"/>
        <v>60</v>
      </c>
    </row>
    <row r="16066" spans="2:16">
      <c r="B16066" s="400"/>
      <c r="D16066" s="401"/>
      <c r="F16066" s="279" t="s">
        <v>17302</v>
      </c>
      <c r="J16066" s="27">
        <v>70</v>
      </c>
      <c r="L16066" s="18">
        <f t="shared" si="763"/>
        <v>70</v>
      </c>
      <c r="O16066" s="18">
        <f t="shared" si="761"/>
        <v>0</v>
      </c>
      <c r="P16066" s="16">
        <f t="shared" si="762"/>
        <v>70</v>
      </c>
    </row>
    <row r="16067" spans="2:16">
      <c r="B16067" s="400"/>
      <c r="D16067" s="401"/>
      <c r="F16067" s="279" t="s">
        <v>17303</v>
      </c>
      <c r="J16067" s="27">
        <v>20</v>
      </c>
      <c r="L16067" s="18">
        <f t="shared" si="763"/>
        <v>20</v>
      </c>
      <c r="O16067" s="18">
        <f t="shared" si="761"/>
        <v>0</v>
      </c>
      <c r="P16067" s="16">
        <f t="shared" si="762"/>
        <v>20</v>
      </c>
    </row>
    <row r="16068" spans="2:16">
      <c r="B16068" s="400"/>
      <c r="D16068" s="401"/>
      <c r="F16068" s="279" t="s">
        <v>17304</v>
      </c>
      <c r="J16068" s="27">
        <v>10</v>
      </c>
      <c r="L16068" s="18">
        <f t="shared" si="763"/>
        <v>10</v>
      </c>
      <c r="O16068" s="18">
        <f t="shared" si="761"/>
        <v>0</v>
      </c>
      <c r="P16068" s="16">
        <f t="shared" si="762"/>
        <v>10</v>
      </c>
    </row>
    <row r="16069" spans="2:16">
      <c r="B16069" s="400"/>
      <c r="D16069" s="401"/>
      <c r="F16069" s="279" t="s">
        <v>17305</v>
      </c>
      <c r="J16069" s="27">
        <v>10</v>
      </c>
      <c r="L16069" s="18">
        <f t="shared" si="763"/>
        <v>10</v>
      </c>
      <c r="O16069" s="18">
        <f t="shared" si="761"/>
        <v>0</v>
      </c>
      <c r="P16069" s="16">
        <f t="shared" si="762"/>
        <v>10</v>
      </c>
    </row>
    <row r="16070" spans="2:16">
      <c r="B16070" s="400"/>
      <c r="D16070" s="401"/>
      <c r="F16070" s="279" t="s">
        <v>17306</v>
      </c>
      <c r="J16070" s="27">
        <v>20</v>
      </c>
      <c r="L16070" s="18">
        <f t="shared" si="763"/>
        <v>20</v>
      </c>
      <c r="O16070" s="18">
        <f t="shared" si="761"/>
        <v>0</v>
      </c>
      <c r="P16070" s="16">
        <f t="shared" si="762"/>
        <v>20</v>
      </c>
    </row>
    <row r="16071" spans="2:16">
      <c r="B16071" s="400"/>
      <c r="D16071" s="401"/>
      <c r="F16071" s="279" t="s">
        <v>17307</v>
      </c>
      <c r="J16071" s="27">
        <v>20</v>
      </c>
      <c r="L16071" s="18">
        <f t="shared" si="763"/>
        <v>20</v>
      </c>
      <c r="O16071" s="18">
        <f t="shared" si="761"/>
        <v>0</v>
      </c>
      <c r="P16071" s="16">
        <f t="shared" si="762"/>
        <v>20</v>
      </c>
    </row>
    <row r="16072" spans="2:16">
      <c r="B16072" s="400"/>
      <c r="D16072" s="401"/>
      <c r="F16072" s="279" t="s">
        <v>17308</v>
      </c>
      <c r="J16072" s="27">
        <v>205</v>
      </c>
      <c r="L16072" s="18">
        <f t="shared" si="763"/>
        <v>205</v>
      </c>
      <c r="O16072" s="18">
        <f t="shared" si="761"/>
        <v>0</v>
      </c>
      <c r="P16072" s="16">
        <f t="shared" si="762"/>
        <v>205</v>
      </c>
    </row>
    <row r="16073" spans="2:16">
      <c r="B16073" s="400"/>
      <c r="D16073" s="401"/>
      <c r="F16073" s="279" t="s">
        <v>17309</v>
      </c>
      <c r="J16073" s="27">
        <v>15</v>
      </c>
      <c r="L16073" s="18">
        <f t="shared" si="763"/>
        <v>15</v>
      </c>
      <c r="O16073" s="18">
        <f t="shared" si="761"/>
        <v>0</v>
      </c>
      <c r="P16073" s="16">
        <f t="shared" si="762"/>
        <v>15</v>
      </c>
    </row>
    <row r="16074" spans="2:16">
      <c r="B16074" s="400"/>
      <c r="D16074" s="401"/>
      <c r="F16074" s="279" t="s">
        <v>17310</v>
      </c>
      <c r="J16074" s="27">
        <v>30</v>
      </c>
      <c r="L16074" s="18">
        <f t="shared" si="763"/>
        <v>30</v>
      </c>
      <c r="O16074" s="18">
        <f t="shared" si="761"/>
        <v>0</v>
      </c>
      <c r="P16074" s="16">
        <f t="shared" si="762"/>
        <v>30</v>
      </c>
    </row>
    <row r="16075" spans="2:16" ht="25.5">
      <c r="B16075" s="400"/>
      <c r="D16075" s="401"/>
      <c r="F16075" s="279" t="s">
        <v>17311</v>
      </c>
      <c r="J16075" s="27">
        <v>15</v>
      </c>
      <c r="L16075" s="18">
        <f t="shared" si="763"/>
        <v>15</v>
      </c>
      <c r="O16075" s="18">
        <f t="shared" ref="O16075:O16138" si="764">+N16075+M16075</f>
        <v>0</v>
      </c>
      <c r="P16075" s="16">
        <f t="shared" ref="P16075:P16138" si="765">+L16075+O16075</f>
        <v>15</v>
      </c>
    </row>
    <row r="16076" spans="2:16">
      <c r="B16076" s="400"/>
      <c r="D16076" s="401"/>
      <c r="F16076" s="280" t="s">
        <v>16569</v>
      </c>
      <c r="J16076" s="126">
        <v>10</v>
      </c>
      <c r="L16076" s="18">
        <f t="shared" si="763"/>
        <v>10</v>
      </c>
      <c r="O16076" s="18">
        <f t="shared" si="764"/>
        <v>0</v>
      </c>
      <c r="P16076" s="16">
        <f t="shared" si="765"/>
        <v>10</v>
      </c>
    </row>
    <row r="16077" spans="2:16">
      <c r="B16077" s="400"/>
      <c r="D16077" s="401"/>
      <c r="F16077" s="280" t="s">
        <v>17312</v>
      </c>
      <c r="J16077" s="126">
        <v>25</v>
      </c>
      <c r="L16077" s="18">
        <f t="shared" si="763"/>
        <v>25</v>
      </c>
      <c r="O16077" s="18">
        <f t="shared" si="764"/>
        <v>0</v>
      </c>
      <c r="P16077" s="16">
        <f t="shared" si="765"/>
        <v>25</v>
      </c>
    </row>
    <row r="16078" spans="2:16">
      <c r="B16078" s="400"/>
      <c r="D16078" s="401"/>
      <c r="F16078" s="280" t="s">
        <v>17313</v>
      </c>
      <c r="J16078" s="126">
        <v>15</v>
      </c>
      <c r="L16078" s="18">
        <f t="shared" si="763"/>
        <v>15</v>
      </c>
      <c r="O16078" s="18">
        <f t="shared" si="764"/>
        <v>0</v>
      </c>
      <c r="P16078" s="16">
        <f t="shared" si="765"/>
        <v>15</v>
      </c>
    </row>
    <row r="16079" spans="2:16">
      <c r="B16079" s="400"/>
      <c r="D16079" s="401"/>
      <c r="F16079" s="280" t="s">
        <v>17314</v>
      </c>
      <c r="J16079" s="126">
        <v>225</v>
      </c>
      <c r="L16079" s="18">
        <f t="shared" ref="L16079:L16142" si="766">+J16079+K16079</f>
        <v>225</v>
      </c>
      <c r="O16079" s="18">
        <f t="shared" si="764"/>
        <v>0</v>
      </c>
      <c r="P16079" s="16">
        <f t="shared" si="765"/>
        <v>225</v>
      </c>
    </row>
    <row r="16080" spans="2:16">
      <c r="B16080" s="400"/>
      <c r="D16080" s="401"/>
      <c r="F16080" s="280" t="s">
        <v>17315</v>
      </c>
      <c r="J16080" s="126">
        <v>15</v>
      </c>
      <c r="L16080" s="18">
        <f t="shared" si="766"/>
        <v>15</v>
      </c>
      <c r="O16080" s="18">
        <f t="shared" si="764"/>
        <v>0</v>
      </c>
      <c r="P16080" s="16">
        <f t="shared" si="765"/>
        <v>15</v>
      </c>
    </row>
    <row r="16081" spans="2:16">
      <c r="B16081" s="400"/>
      <c r="D16081" s="401"/>
      <c r="F16081" s="280" t="s">
        <v>17316</v>
      </c>
      <c r="J16081" s="126">
        <v>10</v>
      </c>
      <c r="L16081" s="18">
        <f t="shared" si="766"/>
        <v>10</v>
      </c>
      <c r="O16081" s="18">
        <f t="shared" si="764"/>
        <v>0</v>
      </c>
      <c r="P16081" s="16">
        <f t="shared" si="765"/>
        <v>10</v>
      </c>
    </row>
    <row r="16082" spans="2:16">
      <c r="B16082" s="400"/>
      <c r="D16082" s="401"/>
      <c r="F16082" s="280" t="s">
        <v>17317</v>
      </c>
      <c r="J16082" s="126">
        <v>15</v>
      </c>
      <c r="L16082" s="18">
        <f t="shared" si="766"/>
        <v>15</v>
      </c>
      <c r="O16082" s="18">
        <f t="shared" si="764"/>
        <v>0</v>
      </c>
      <c r="P16082" s="16">
        <f t="shared" si="765"/>
        <v>15</v>
      </c>
    </row>
    <row r="16083" spans="2:16">
      <c r="B16083" s="400"/>
      <c r="D16083" s="401"/>
      <c r="F16083" s="280" t="s">
        <v>16458</v>
      </c>
      <c r="J16083" s="126">
        <v>20</v>
      </c>
      <c r="L16083" s="18">
        <f t="shared" si="766"/>
        <v>20</v>
      </c>
      <c r="O16083" s="18">
        <f t="shared" si="764"/>
        <v>0</v>
      </c>
      <c r="P16083" s="16">
        <f t="shared" si="765"/>
        <v>20</v>
      </c>
    </row>
    <row r="16084" spans="2:16" ht="25.5">
      <c r="B16084" s="400"/>
      <c r="D16084" s="401"/>
      <c r="F16084" s="280" t="s">
        <v>17318</v>
      </c>
      <c r="J16084" s="126">
        <v>35</v>
      </c>
      <c r="L16084" s="18">
        <f t="shared" si="766"/>
        <v>35</v>
      </c>
      <c r="O16084" s="18">
        <f t="shared" si="764"/>
        <v>0</v>
      </c>
      <c r="P16084" s="16">
        <f t="shared" si="765"/>
        <v>35</v>
      </c>
    </row>
    <row r="16085" spans="2:16" ht="25.5">
      <c r="B16085" s="400"/>
      <c r="D16085" s="401" t="s">
        <v>2466</v>
      </c>
      <c r="F16085" s="54" t="s">
        <v>17319</v>
      </c>
      <c r="J16085" s="27">
        <v>370</v>
      </c>
      <c r="L16085" s="18">
        <f t="shared" si="766"/>
        <v>370</v>
      </c>
      <c r="O16085" s="18">
        <f t="shared" si="764"/>
        <v>0</v>
      </c>
      <c r="P16085" s="16">
        <f t="shared" si="765"/>
        <v>370</v>
      </c>
    </row>
    <row r="16086" spans="2:16" ht="25.5">
      <c r="B16086" s="400"/>
      <c r="D16086" s="401"/>
      <c r="F16086" s="103" t="s">
        <v>17320</v>
      </c>
      <c r="J16086" s="27">
        <v>61</v>
      </c>
      <c r="L16086" s="18">
        <f t="shared" si="766"/>
        <v>61</v>
      </c>
      <c r="O16086" s="18">
        <f t="shared" si="764"/>
        <v>0</v>
      </c>
      <c r="P16086" s="16">
        <f t="shared" si="765"/>
        <v>61</v>
      </c>
    </row>
    <row r="16087" spans="2:16">
      <c r="B16087" s="400"/>
      <c r="D16087" s="401"/>
      <c r="F16087" s="103" t="s">
        <v>17321</v>
      </c>
      <c r="J16087" s="27">
        <v>112</v>
      </c>
      <c r="L16087" s="18">
        <f t="shared" si="766"/>
        <v>112</v>
      </c>
      <c r="O16087" s="18">
        <f t="shared" si="764"/>
        <v>0</v>
      </c>
      <c r="P16087" s="16">
        <f t="shared" si="765"/>
        <v>112</v>
      </c>
    </row>
    <row r="16088" spans="2:16" ht="25.5">
      <c r="B16088" s="400"/>
      <c r="D16088" s="401"/>
      <c r="F16088" s="103" t="s">
        <v>17322</v>
      </c>
      <c r="J16088" s="27">
        <v>30</v>
      </c>
      <c r="L16088" s="18">
        <f t="shared" si="766"/>
        <v>30</v>
      </c>
      <c r="O16088" s="18">
        <f t="shared" si="764"/>
        <v>0</v>
      </c>
      <c r="P16088" s="16">
        <f t="shared" si="765"/>
        <v>30</v>
      </c>
    </row>
    <row r="16089" spans="2:16">
      <c r="B16089" s="400"/>
      <c r="D16089" s="401"/>
      <c r="F16089" s="103" t="s">
        <v>17323</v>
      </c>
      <c r="J16089" s="27">
        <v>31</v>
      </c>
      <c r="L16089" s="18">
        <f t="shared" si="766"/>
        <v>31</v>
      </c>
      <c r="O16089" s="18">
        <f t="shared" si="764"/>
        <v>0</v>
      </c>
      <c r="P16089" s="16">
        <f t="shared" si="765"/>
        <v>31</v>
      </c>
    </row>
    <row r="16090" spans="2:16">
      <c r="B16090" s="400"/>
      <c r="D16090" s="401"/>
      <c r="F16090" s="103" t="s">
        <v>17324</v>
      </c>
      <c r="J16090" s="27">
        <v>12</v>
      </c>
      <c r="L16090" s="18">
        <f t="shared" si="766"/>
        <v>12</v>
      </c>
      <c r="O16090" s="18">
        <f t="shared" si="764"/>
        <v>0</v>
      </c>
      <c r="P16090" s="16">
        <f t="shared" si="765"/>
        <v>12</v>
      </c>
    </row>
    <row r="16091" spans="2:16">
      <c r="B16091" s="400"/>
      <c r="D16091" s="401"/>
      <c r="F16091" s="103" t="s">
        <v>17325</v>
      </c>
      <c r="J16091" s="27">
        <v>13</v>
      </c>
      <c r="L16091" s="18">
        <f t="shared" si="766"/>
        <v>13</v>
      </c>
      <c r="O16091" s="18">
        <f t="shared" si="764"/>
        <v>0</v>
      </c>
      <c r="P16091" s="16">
        <f t="shared" si="765"/>
        <v>13</v>
      </c>
    </row>
    <row r="16092" spans="2:16">
      <c r="B16092" s="400"/>
      <c r="D16092" s="401"/>
      <c r="F16092" s="103" t="s">
        <v>17326</v>
      </c>
      <c r="J16092" s="27">
        <v>15</v>
      </c>
      <c r="L16092" s="18">
        <f t="shared" si="766"/>
        <v>15</v>
      </c>
      <c r="O16092" s="18">
        <f t="shared" si="764"/>
        <v>0</v>
      </c>
      <c r="P16092" s="16">
        <f t="shared" si="765"/>
        <v>15</v>
      </c>
    </row>
    <row r="16093" spans="2:16">
      <c r="B16093" s="400"/>
      <c r="D16093" s="401"/>
      <c r="F16093" s="103" t="s">
        <v>17327</v>
      </c>
      <c r="J16093" s="27">
        <v>12</v>
      </c>
      <c r="L16093" s="18">
        <f t="shared" si="766"/>
        <v>12</v>
      </c>
      <c r="O16093" s="18">
        <f t="shared" si="764"/>
        <v>0</v>
      </c>
      <c r="P16093" s="16">
        <f t="shared" si="765"/>
        <v>12</v>
      </c>
    </row>
    <row r="16094" spans="2:16">
      <c r="B16094" s="400"/>
      <c r="D16094" s="401"/>
      <c r="F16094" s="103" t="s">
        <v>17328</v>
      </c>
      <c r="J16094" s="27">
        <v>47</v>
      </c>
      <c r="L16094" s="18">
        <f t="shared" si="766"/>
        <v>47</v>
      </c>
      <c r="O16094" s="18">
        <f t="shared" si="764"/>
        <v>0</v>
      </c>
      <c r="P16094" s="16">
        <f t="shared" si="765"/>
        <v>47</v>
      </c>
    </row>
    <row r="16095" spans="2:16">
      <c r="B16095" s="400"/>
      <c r="D16095" s="401"/>
      <c r="F16095" s="103" t="s">
        <v>17329</v>
      </c>
      <c r="J16095" s="27">
        <v>26</v>
      </c>
      <c r="L16095" s="18">
        <f t="shared" si="766"/>
        <v>26</v>
      </c>
      <c r="O16095" s="18">
        <f t="shared" si="764"/>
        <v>0</v>
      </c>
      <c r="P16095" s="16">
        <f t="shared" si="765"/>
        <v>26</v>
      </c>
    </row>
    <row r="16096" spans="2:16">
      <c r="B16096" s="400"/>
      <c r="D16096" s="401"/>
      <c r="F16096" s="103" t="s">
        <v>17330</v>
      </c>
      <c r="J16096" s="27">
        <v>43</v>
      </c>
      <c r="L16096" s="18">
        <f t="shared" si="766"/>
        <v>43</v>
      </c>
      <c r="O16096" s="18">
        <f t="shared" si="764"/>
        <v>0</v>
      </c>
      <c r="P16096" s="16">
        <f t="shared" si="765"/>
        <v>43</v>
      </c>
    </row>
    <row r="16097" spans="2:16">
      <c r="B16097" s="400"/>
      <c r="D16097" s="401"/>
      <c r="F16097" s="103" t="s">
        <v>17331</v>
      </c>
      <c r="J16097" s="27">
        <v>24</v>
      </c>
      <c r="L16097" s="18">
        <f t="shared" si="766"/>
        <v>24</v>
      </c>
      <c r="O16097" s="18">
        <f t="shared" si="764"/>
        <v>0</v>
      </c>
      <c r="P16097" s="16">
        <f t="shared" si="765"/>
        <v>24</v>
      </c>
    </row>
    <row r="16098" spans="2:16">
      <c r="B16098" s="400"/>
      <c r="D16098" s="401"/>
      <c r="F16098" s="103" t="s">
        <v>17332</v>
      </c>
      <c r="J16098" s="27">
        <v>43</v>
      </c>
      <c r="L16098" s="18">
        <f t="shared" si="766"/>
        <v>43</v>
      </c>
      <c r="O16098" s="18">
        <f t="shared" si="764"/>
        <v>0</v>
      </c>
      <c r="P16098" s="16">
        <f t="shared" si="765"/>
        <v>43</v>
      </c>
    </row>
    <row r="16099" spans="2:16">
      <c r="B16099" s="400"/>
      <c r="D16099" s="401"/>
      <c r="F16099" s="103" t="s">
        <v>17333</v>
      </c>
      <c r="J16099" s="27">
        <v>40</v>
      </c>
      <c r="L16099" s="18">
        <f t="shared" si="766"/>
        <v>40</v>
      </c>
      <c r="O16099" s="18">
        <f t="shared" si="764"/>
        <v>0</v>
      </c>
      <c r="P16099" s="16">
        <f t="shared" si="765"/>
        <v>40</v>
      </c>
    </row>
    <row r="16100" spans="2:16" ht="25.5">
      <c r="B16100" s="400"/>
      <c r="D16100" s="401"/>
      <c r="F16100" s="103" t="s">
        <v>17334</v>
      </c>
      <c r="J16100" s="27">
        <v>45</v>
      </c>
      <c r="L16100" s="18">
        <f t="shared" si="766"/>
        <v>45</v>
      </c>
      <c r="O16100" s="18">
        <f t="shared" si="764"/>
        <v>0</v>
      </c>
      <c r="P16100" s="16">
        <f t="shared" si="765"/>
        <v>45</v>
      </c>
    </row>
    <row r="16101" spans="2:16">
      <c r="B16101" s="400"/>
      <c r="D16101" s="401"/>
      <c r="F16101" s="103" t="s">
        <v>17335</v>
      </c>
      <c r="J16101" s="27">
        <v>159</v>
      </c>
      <c r="L16101" s="18">
        <f t="shared" si="766"/>
        <v>159</v>
      </c>
      <c r="O16101" s="18">
        <f t="shared" si="764"/>
        <v>0</v>
      </c>
      <c r="P16101" s="16">
        <f t="shared" si="765"/>
        <v>159</v>
      </c>
    </row>
    <row r="16102" spans="2:16">
      <c r="B16102" s="400"/>
      <c r="D16102" s="401"/>
      <c r="F16102" s="103" t="s">
        <v>17336</v>
      </c>
      <c r="J16102" s="27">
        <v>19</v>
      </c>
      <c r="L16102" s="18">
        <f t="shared" si="766"/>
        <v>19</v>
      </c>
      <c r="O16102" s="18">
        <f t="shared" si="764"/>
        <v>0</v>
      </c>
      <c r="P16102" s="16">
        <f t="shared" si="765"/>
        <v>19</v>
      </c>
    </row>
    <row r="16103" spans="2:16">
      <c r="B16103" s="400"/>
      <c r="D16103" s="401"/>
      <c r="F16103" s="103" t="s">
        <v>17337</v>
      </c>
      <c r="J16103" s="27">
        <v>21</v>
      </c>
      <c r="L16103" s="18">
        <f t="shared" si="766"/>
        <v>21</v>
      </c>
      <c r="O16103" s="18">
        <f t="shared" si="764"/>
        <v>0</v>
      </c>
      <c r="P16103" s="16">
        <f t="shared" si="765"/>
        <v>21</v>
      </c>
    </row>
    <row r="16104" spans="2:16">
      <c r="B16104" s="400"/>
      <c r="D16104" s="401"/>
      <c r="F16104" s="103" t="s">
        <v>17338</v>
      </c>
      <c r="J16104" s="27">
        <v>27</v>
      </c>
      <c r="L16104" s="18">
        <f t="shared" si="766"/>
        <v>27</v>
      </c>
      <c r="O16104" s="18">
        <f t="shared" si="764"/>
        <v>0</v>
      </c>
      <c r="P16104" s="16">
        <f t="shared" si="765"/>
        <v>27</v>
      </c>
    </row>
    <row r="16105" spans="2:16">
      <c r="B16105" s="400"/>
      <c r="D16105" s="401"/>
      <c r="F16105" s="103" t="s">
        <v>17339</v>
      </c>
      <c r="J16105" s="27">
        <v>25</v>
      </c>
      <c r="L16105" s="18">
        <f t="shared" si="766"/>
        <v>25</v>
      </c>
      <c r="O16105" s="18">
        <f t="shared" si="764"/>
        <v>0</v>
      </c>
      <c r="P16105" s="16">
        <f t="shared" si="765"/>
        <v>25</v>
      </c>
    </row>
    <row r="16106" spans="2:16">
      <c r="B16106" s="400"/>
      <c r="D16106" s="401"/>
      <c r="F16106" s="103" t="s">
        <v>17340</v>
      </c>
      <c r="J16106" s="27">
        <v>64</v>
      </c>
      <c r="L16106" s="18">
        <f t="shared" si="766"/>
        <v>64</v>
      </c>
      <c r="O16106" s="18">
        <f t="shared" si="764"/>
        <v>0</v>
      </c>
      <c r="P16106" s="16">
        <f t="shared" si="765"/>
        <v>64</v>
      </c>
    </row>
    <row r="16107" spans="2:16">
      <c r="B16107" s="400"/>
      <c r="D16107" s="401"/>
      <c r="F16107" s="103" t="s">
        <v>17341</v>
      </c>
      <c r="J16107" s="27">
        <v>30</v>
      </c>
      <c r="L16107" s="18">
        <f t="shared" si="766"/>
        <v>30</v>
      </c>
      <c r="O16107" s="18">
        <f t="shared" si="764"/>
        <v>0</v>
      </c>
      <c r="P16107" s="16">
        <f t="shared" si="765"/>
        <v>30</v>
      </c>
    </row>
    <row r="16108" spans="2:16">
      <c r="B16108" s="400"/>
      <c r="D16108" s="401"/>
      <c r="F16108" s="103" t="s">
        <v>17342</v>
      </c>
      <c r="J16108" s="27">
        <v>13</v>
      </c>
      <c r="L16108" s="18">
        <f t="shared" si="766"/>
        <v>13</v>
      </c>
      <c r="O16108" s="18">
        <f t="shared" si="764"/>
        <v>0</v>
      </c>
      <c r="P16108" s="16">
        <f t="shared" si="765"/>
        <v>13</v>
      </c>
    </row>
    <row r="16109" spans="2:16">
      <c r="B16109" s="400"/>
      <c r="D16109" s="401"/>
      <c r="F16109" s="103" t="s">
        <v>17343</v>
      </c>
      <c r="J16109" s="27">
        <v>40</v>
      </c>
      <c r="L16109" s="18">
        <f t="shared" si="766"/>
        <v>40</v>
      </c>
      <c r="O16109" s="18">
        <f t="shared" si="764"/>
        <v>0</v>
      </c>
      <c r="P16109" s="16">
        <f t="shared" si="765"/>
        <v>40</v>
      </c>
    </row>
    <row r="16110" spans="2:16">
      <c r="B16110" s="400"/>
      <c r="D16110" s="401"/>
      <c r="F16110" s="103" t="s">
        <v>17344</v>
      </c>
      <c r="J16110" s="27">
        <v>22</v>
      </c>
      <c r="L16110" s="18">
        <f t="shared" si="766"/>
        <v>22</v>
      </c>
      <c r="O16110" s="18">
        <f t="shared" si="764"/>
        <v>0</v>
      </c>
      <c r="P16110" s="16">
        <f t="shared" si="765"/>
        <v>22</v>
      </c>
    </row>
    <row r="16111" spans="2:16">
      <c r="B16111" s="400"/>
      <c r="D16111" s="401"/>
      <c r="F16111" s="103" t="s">
        <v>17345</v>
      </c>
      <c r="J16111" s="27">
        <v>18</v>
      </c>
      <c r="L16111" s="18">
        <f t="shared" si="766"/>
        <v>18</v>
      </c>
      <c r="O16111" s="18">
        <f t="shared" si="764"/>
        <v>0</v>
      </c>
      <c r="P16111" s="16">
        <f t="shared" si="765"/>
        <v>18</v>
      </c>
    </row>
    <row r="16112" spans="2:16">
      <c r="B16112" s="400"/>
      <c r="D16112" s="401"/>
      <c r="F16112" s="103" t="s">
        <v>17346</v>
      </c>
      <c r="J16112" s="27">
        <v>49</v>
      </c>
      <c r="L16112" s="18">
        <f t="shared" si="766"/>
        <v>49</v>
      </c>
      <c r="O16112" s="18">
        <f t="shared" si="764"/>
        <v>0</v>
      </c>
      <c r="P16112" s="16">
        <f t="shared" si="765"/>
        <v>49</v>
      </c>
    </row>
    <row r="16113" spans="2:16">
      <c r="B16113" s="400"/>
      <c r="D16113" s="401"/>
      <c r="F16113" s="103" t="s">
        <v>17347</v>
      </c>
      <c r="J16113" s="27">
        <v>8</v>
      </c>
      <c r="L16113" s="18">
        <f t="shared" si="766"/>
        <v>8</v>
      </c>
      <c r="O16113" s="18">
        <f t="shared" si="764"/>
        <v>0</v>
      </c>
      <c r="P16113" s="16">
        <f t="shared" si="765"/>
        <v>8</v>
      </c>
    </row>
    <row r="16114" spans="2:16">
      <c r="B16114" s="400"/>
      <c r="D16114" s="401"/>
      <c r="F16114" s="103" t="s">
        <v>17348</v>
      </c>
      <c r="J16114" s="27">
        <v>42</v>
      </c>
      <c r="L16114" s="18">
        <f t="shared" si="766"/>
        <v>42</v>
      </c>
      <c r="O16114" s="18">
        <f t="shared" si="764"/>
        <v>0</v>
      </c>
      <c r="P16114" s="16">
        <f t="shared" si="765"/>
        <v>42</v>
      </c>
    </row>
    <row r="16115" spans="2:16">
      <c r="B16115" s="400"/>
      <c r="D16115" s="401"/>
      <c r="F16115" s="103" t="s">
        <v>17349</v>
      </c>
      <c r="J16115" s="27">
        <v>30</v>
      </c>
      <c r="L16115" s="18">
        <f t="shared" si="766"/>
        <v>30</v>
      </c>
      <c r="O16115" s="18">
        <f t="shared" si="764"/>
        <v>0</v>
      </c>
      <c r="P16115" s="16">
        <f t="shared" si="765"/>
        <v>30</v>
      </c>
    </row>
    <row r="16116" spans="2:16">
      <c r="B16116" s="400"/>
      <c r="D16116" s="401"/>
      <c r="F16116" s="103" t="s">
        <v>16798</v>
      </c>
      <c r="J16116" s="27">
        <v>19</v>
      </c>
      <c r="L16116" s="18">
        <f t="shared" si="766"/>
        <v>19</v>
      </c>
      <c r="O16116" s="18">
        <f t="shared" si="764"/>
        <v>0</v>
      </c>
      <c r="P16116" s="16">
        <f t="shared" si="765"/>
        <v>19</v>
      </c>
    </row>
    <row r="16117" spans="2:16">
      <c r="B16117" s="400"/>
      <c r="D16117" s="401"/>
      <c r="F16117" s="103" t="s">
        <v>17350</v>
      </c>
      <c r="J16117" s="27">
        <v>7</v>
      </c>
      <c r="L16117" s="18">
        <f t="shared" si="766"/>
        <v>7</v>
      </c>
      <c r="O16117" s="18">
        <f t="shared" si="764"/>
        <v>0</v>
      </c>
      <c r="P16117" s="16">
        <f t="shared" si="765"/>
        <v>7</v>
      </c>
    </row>
    <row r="16118" spans="2:16">
      <c r="B16118" s="400"/>
      <c r="D16118" s="401"/>
      <c r="F16118" s="103" t="s">
        <v>16703</v>
      </c>
      <c r="J16118" s="27">
        <v>12</v>
      </c>
      <c r="L16118" s="18">
        <f t="shared" si="766"/>
        <v>12</v>
      </c>
      <c r="O16118" s="18">
        <f t="shared" si="764"/>
        <v>0</v>
      </c>
      <c r="P16118" s="16">
        <f t="shared" si="765"/>
        <v>12</v>
      </c>
    </row>
    <row r="16119" spans="2:16">
      <c r="B16119" s="400"/>
      <c r="D16119" s="401"/>
      <c r="F16119" s="103" t="s">
        <v>16981</v>
      </c>
      <c r="J16119" s="27">
        <v>15</v>
      </c>
      <c r="L16119" s="18">
        <f t="shared" si="766"/>
        <v>15</v>
      </c>
      <c r="O16119" s="18">
        <f t="shared" si="764"/>
        <v>0</v>
      </c>
      <c r="P16119" s="16">
        <f t="shared" si="765"/>
        <v>15</v>
      </c>
    </row>
    <row r="16120" spans="2:16">
      <c r="B16120" s="400"/>
      <c r="D16120" s="401"/>
      <c r="F16120" s="103" t="s">
        <v>17351</v>
      </c>
      <c r="J16120" s="27">
        <v>14</v>
      </c>
      <c r="L16120" s="18">
        <f t="shared" si="766"/>
        <v>14</v>
      </c>
      <c r="O16120" s="18">
        <f t="shared" si="764"/>
        <v>0</v>
      </c>
      <c r="P16120" s="16">
        <f t="shared" si="765"/>
        <v>14</v>
      </c>
    </row>
    <row r="16121" spans="2:16">
      <c r="B16121" s="400"/>
      <c r="D16121" s="401"/>
      <c r="F16121" s="103" t="s">
        <v>17352</v>
      </c>
      <c r="J16121" s="27">
        <v>8</v>
      </c>
      <c r="L16121" s="18">
        <f t="shared" si="766"/>
        <v>8</v>
      </c>
      <c r="O16121" s="18">
        <f t="shared" si="764"/>
        <v>0</v>
      </c>
      <c r="P16121" s="16">
        <f t="shared" si="765"/>
        <v>8</v>
      </c>
    </row>
    <row r="16122" spans="2:16" ht="25.5">
      <c r="B16122" s="400"/>
      <c r="D16122" s="401"/>
      <c r="F16122" s="103" t="s">
        <v>17353</v>
      </c>
      <c r="J16122" s="27">
        <v>57</v>
      </c>
      <c r="L16122" s="18">
        <f t="shared" si="766"/>
        <v>57</v>
      </c>
      <c r="O16122" s="18">
        <f t="shared" si="764"/>
        <v>0</v>
      </c>
      <c r="P16122" s="16">
        <f t="shared" si="765"/>
        <v>57</v>
      </c>
    </row>
    <row r="16123" spans="2:16">
      <c r="B16123" s="400"/>
      <c r="D16123" s="401"/>
      <c r="F16123" s="103" t="s">
        <v>17354</v>
      </c>
      <c r="J16123" s="27">
        <v>37</v>
      </c>
      <c r="L16123" s="18">
        <f t="shared" si="766"/>
        <v>37</v>
      </c>
      <c r="O16123" s="18">
        <f t="shared" si="764"/>
        <v>0</v>
      </c>
      <c r="P16123" s="16">
        <f t="shared" si="765"/>
        <v>37</v>
      </c>
    </row>
    <row r="16124" spans="2:16">
      <c r="B16124" s="400"/>
      <c r="D16124" s="401"/>
      <c r="F16124" s="103" t="s">
        <v>17355</v>
      </c>
      <c r="J16124" s="27">
        <v>9</v>
      </c>
      <c r="L16124" s="18">
        <f t="shared" si="766"/>
        <v>9</v>
      </c>
      <c r="O16124" s="18">
        <f t="shared" si="764"/>
        <v>0</v>
      </c>
      <c r="P16124" s="16">
        <f t="shared" si="765"/>
        <v>9</v>
      </c>
    </row>
    <row r="16125" spans="2:16">
      <c r="B16125" s="400"/>
      <c r="D16125" s="401"/>
      <c r="F16125" s="103" t="s">
        <v>17356</v>
      </c>
      <c r="J16125" s="27">
        <v>12</v>
      </c>
      <c r="L16125" s="18">
        <f t="shared" si="766"/>
        <v>12</v>
      </c>
      <c r="O16125" s="18">
        <f t="shared" si="764"/>
        <v>0</v>
      </c>
      <c r="P16125" s="16">
        <f t="shared" si="765"/>
        <v>12</v>
      </c>
    </row>
    <row r="16126" spans="2:16" ht="25.5">
      <c r="B16126" s="400"/>
      <c r="D16126" s="401"/>
      <c r="F16126" s="103" t="s">
        <v>17357</v>
      </c>
      <c r="J16126" s="27">
        <v>266</v>
      </c>
      <c r="L16126" s="18">
        <f t="shared" si="766"/>
        <v>266</v>
      </c>
      <c r="O16126" s="18">
        <f t="shared" si="764"/>
        <v>0</v>
      </c>
      <c r="P16126" s="16">
        <f t="shared" si="765"/>
        <v>266</v>
      </c>
    </row>
    <row r="16127" spans="2:16">
      <c r="B16127" s="400"/>
      <c r="D16127" s="401"/>
      <c r="F16127" s="103" t="s">
        <v>17358</v>
      </c>
      <c r="J16127" s="27">
        <v>27</v>
      </c>
      <c r="L16127" s="18">
        <f t="shared" si="766"/>
        <v>27</v>
      </c>
      <c r="O16127" s="18">
        <f t="shared" si="764"/>
        <v>0</v>
      </c>
      <c r="P16127" s="16">
        <f t="shared" si="765"/>
        <v>27</v>
      </c>
    </row>
    <row r="16128" spans="2:16">
      <c r="B16128" s="400"/>
      <c r="D16128" s="401"/>
      <c r="F16128" s="103" t="s">
        <v>17359</v>
      </c>
      <c r="J16128" s="27">
        <v>95</v>
      </c>
      <c r="L16128" s="18">
        <f t="shared" si="766"/>
        <v>95</v>
      </c>
      <c r="O16128" s="18">
        <f t="shared" si="764"/>
        <v>0</v>
      </c>
      <c r="P16128" s="16">
        <f t="shared" si="765"/>
        <v>95</v>
      </c>
    </row>
    <row r="16129" spans="2:16">
      <c r="B16129" s="400"/>
      <c r="D16129" s="401"/>
      <c r="F16129" s="103" t="s">
        <v>17360</v>
      </c>
      <c r="J16129" s="27">
        <v>11</v>
      </c>
      <c r="L16129" s="18">
        <f t="shared" si="766"/>
        <v>11</v>
      </c>
      <c r="O16129" s="18">
        <f t="shared" si="764"/>
        <v>0</v>
      </c>
      <c r="P16129" s="16">
        <f t="shared" si="765"/>
        <v>11</v>
      </c>
    </row>
    <row r="16130" spans="2:16">
      <c r="B16130" s="400"/>
      <c r="D16130" s="401"/>
      <c r="F16130" s="103" t="s">
        <v>17361</v>
      </c>
      <c r="J16130" s="27">
        <v>10</v>
      </c>
      <c r="L16130" s="18">
        <f t="shared" si="766"/>
        <v>10</v>
      </c>
      <c r="O16130" s="18">
        <f t="shared" si="764"/>
        <v>0</v>
      </c>
      <c r="P16130" s="16">
        <f t="shared" si="765"/>
        <v>10</v>
      </c>
    </row>
    <row r="16131" spans="2:16">
      <c r="B16131" s="400"/>
      <c r="D16131" s="401"/>
      <c r="F16131" s="103" t="s">
        <v>17362</v>
      </c>
      <c r="J16131" s="27">
        <v>10</v>
      </c>
      <c r="L16131" s="18">
        <f t="shared" si="766"/>
        <v>10</v>
      </c>
      <c r="O16131" s="18">
        <f t="shared" si="764"/>
        <v>0</v>
      </c>
      <c r="P16131" s="16">
        <f t="shared" si="765"/>
        <v>10</v>
      </c>
    </row>
    <row r="16132" spans="2:16" ht="25.5">
      <c r="B16132" s="400"/>
      <c r="D16132" s="401" t="s">
        <v>2839</v>
      </c>
      <c r="F16132" s="103" t="s">
        <v>17363</v>
      </c>
      <c r="J16132" s="27">
        <v>37</v>
      </c>
      <c r="L16132" s="18">
        <f t="shared" si="766"/>
        <v>37</v>
      </c>
      <c r="O16132" s="18">
        <f t="shared" si="764"/>
        <v>0</v>
      </c>
      <c r="P16132" s="16">
        <f t="shared" si="765"/>
        <v>37</v>
      </c>
    </row>
    <row r="16133" spans="2:16">
      <c r="B16133" s="400"/>
      <c r="D16133" s="401"/>
      <c r="F16133" s="103" t="s">
        <v>17364</v>
      </c>
      <c r="J16133" s="27">
        <v>15</v>
      </c>
      <c r="L16133" s="18">
        <f t="shared" si="766"/>
        <v>15</v>
      </c>
      <c r="O16133" s="18">
        <f t="shared" si="764"/>
        <v>0</v>
      </c>
      <c r="P16133" s="16">
        <f t="shared" si="765"/>
        <v>15</v>
      </c>
    </row>
    <row r="16134" spans="2:16">
      <c r="B16134" s="400"/>
      <c r="D16134" s="401"/>
      <c r="F16134" s="103" t="s">
        <v>17365</v>
      </c>
      <c r="J16134" s="27">
        <v>30</v>
      </c>
      <c r="L16134" s="18">
        <f t="shared" si="766"/>
        <v>30</v>
      </c>
      <c r="O16134" s="18">
        <f t="shared" si="764"/>
        <v>0</v>
      </c>
      <c r="P16134" s="16">
        <f t="shared" si="765"/>
        <v>30</v>
      </c>
    </row>
    <row r="16135" spans="2:16" ht="25.5">
      <c r="B16135" s="400"/>
      <c r="D16135" s="401"/>
      <c r="F16135" s="103" t="s">
        <v>17366</v>
      </c>
      <c r="J16135" s="27">
        <v>48</v>
      </c>
      <c r="L16135" s="18">
        <f t="shared" si="766"/>
        <v>48</v>
      </c>
      <c r="O16135" s="18">
        <f t="shared" si="764"/>
        <v>0</v>
      </c>
      <c r="P16135" s="16">
        <f t="shared" si="765"/>
        <v>48</v>
      </c>
    </row>
    <row r="16136" spans="2:16">
      <c r="B16136" s="400"/>
      <c r="D16136" s="401"/>
      <c r="F16136" s="103" t="s">
        <v>1211</v>
      </c>
      <c r="J16136" s="27">
        <v>110</v>
      </c>
      <c r="L16136" s="18">
        <f t="shared" si="766"/>
        <v>110</v>
      </c>
      <c r="O16136" s="18">
        <f t="shared" si="764"/>
        <v>0</v>
      </c>
      <c r="P16136" s="16">
        <f t="shared" si="765"/>
        <v>110</v>
      </c>
    </row>
    <row r="16137" spans="2:16">
      <c r="B16137" s="400"/>
      <c r="D16137" s="401"/>
      <c r="F16137" s="103" t="s">
        <v>17367</v>
      </c>
      <c r="J16137" s="27">
        <v>38</v>
      </c>
      <c r="L16137" s="18">
        <f t="shared" si="766"/>
        <v>38</v>
      </c>
      <c r="O16137" s="18">
        <f t="shared" si="764"/>
        <v>0</v>
      </c>
      <c r="P16137" s="16">
        <f t="shared" si="765"/>
        <v>38</v>
      </c>
    </row>
    <row r="16138" spans="2:16" ht="25.5">
      <c r="B16138" s="400"/>
      <c r="D16138" s="401"/>
      <c r="F16138" s="103" t="s">
        <v>17368</v>
      </c>
      <c r="J16138" s="27">
        <v>35</v>
      </c>
      <c r="L16138" s="18">
        <f t="shared" si="766"/>
        <v>35</v>
      </c>
      <c r="O16138" s="18">
        <f t="shared" si="764"/>
        <v>0</v>
      </c>
      <c r="P16138" s="16">
        <f t="shared" si="765"/>
        <v>35</v>
      </c>
    </row>
    <row r="16139" spans="2:16" ht="25.5">
      <c r="B16139" s="400"/>
      <c r="D16139" s="401"/>
      <c r="F16139" s="103" t="s">
        <v>17369</v>
      </c>
      <c r="J16139" s="27">
        <v>130</v>
      </c>
      <c r="L16139" s="18">
        <f t="shared" si="766"/>
        <v>130</v>
      </c>
      <c r="O16139" s="18">
        <f t="shared" ref="O16139:O16202" si="767">+N16139+M16139</f>
        <v>0</v>
      </c>
      <c r="P16139" s="16">
        <f t="shared" ref="P16139:P16202" si="768">+L16139+O16139</f>
        <v>130</v>
      </c>
    </row>
    <row r="16140" spans="2:16">
      <c r="B16140" s="400"/>
      <c r="D16140" s="401"/>
      <c r="F16140" s="103" t="s">
        <v>17370</v>
      </c>
      <c r="J16140" s="27">
        <v>68</v>
      </c>
      <c r="L16140" s="18">
        <f t="shared" si="766"/>
        <v>68</v>
      </c>
      <c r="O16140" s="18">
        <f t="shared" si="767"/>
        <v>0</v>
      </c>
      <c r="P16140" s="16">
        <f t="shared" si="768"/>
        <v>68</v>
      </c>
    </row>
    <row r="16141" spans="2:16">
      <c r="B16141" s="400"/>
      <c r="D16141" s="401"/>
      <c r="F16141" s="103" t="s">
        <v>17371</v>
      </c>
      <c r="J16141" s="27">
        <v>42</v>
      </c>
      <c r="L16141" s="18">
        <f t="shared" si="766"/>
        <v>42</v>
      </c>
      <c r="O16141" s="18">
        <f t="shared" si="767"/>
        <v>0</v>
      </c>
      <c r="P16141" s="16">
        <f t="shared" si="768"/>
        <v>42</v>
      </c>
    </row>
    <row r="16142" spans="2:16" ht="25.5">
      <c r="B16142" s="400"/>
      <c r="D16142" s="401"/>
      <c r="F16142" s="103" t="s">
        <v>17372</v>
      </c>
      <c r="J16142" s="27">
        <v>30</v>
      </c>
      <c r="L16142" s="18">
        <f t="shared" si="766"/>
        <v>30</v>
      </c>
      <c r="O16142" s="18">
        <f t="shared" si="767"/>
        <v>0</v>
      </c>
      <c r="P16142" s="16">
        <f t="shared" si="768"/>
        <v>30</v>
      </c>
    </row>
    <row r="16143" spans="2:16">
      <c r="B16143" s="400"/>
      <c r="D16143" s="401"/>
      <c r="F16143" s="103" t="s">
        <v>17373</v>
      </c>
      <c r="J16143" s="27">
        <v>30</v>
      </c>
      <c r="L16143" s="18">
        <f t="shared" ref="L16143:L16206" si="769">+J16143+K16143</f>
        <v>30</v>
      </c>
      <c r="O16143" s="18">
        <f t="shared" si="767"/>
        <v>0</v>
      </c>
      <c r="P16143" s="16">
        <f t="shared" si="768"/>
        <v>30</v>
      </c>
    </row>
    <row r="16144" spans="2:16">
      <c r="B16144" s="400"/>
      <c r="D16144" s="401"/>
      <c r="F16144" s="103" t="s">
        <v>17374</v>
      </c>
      <c r="J16144" s="27">
        <v>42</v>
      </c>
      <c r="L16144" s="18">
        <f t="shared" si="769"/>
        <v>42</v>
      </c>
      <c r="O16144" s="18">
        <f t="shared" si="767"/>
        <v>0</v>
      </c>
      <c r="P16144" s="16">
        <f t="shared" si="768"/>
        <v>42</v>
      </c>
    </row>
    <row r="16145" spans="2:16">
      <c r="B16145" s="400"/>
      <c r="D16145" s="401"/>
      <c r="F16145" s="103" t="s">
        <v>17375</v>
      </c>
      <c r="J16145" s="27">
        <v>15</v>
      </c>
      <c r="L16145" s="18">
        <f t="shared" si="769"/>
        <v>15</v>
      </c>
      <c r="O16145" s="18">
        <f t="shared" si="767"/>
        <v>0</v>
      </c>
      <c r="P16145" s="16">
        <f t="shared" si="768"/>
        <v>15</v>
      </c>
    </row>
    <row r="16146" spans="2:16" ht="25.5">
      <c r="B16146" s="400"/>
      <c r="D16146" s="401"/>
      <c r="F16146" s="103" t="s">
        <v>17376</v>
      </c>
      <c r="J16146" s="27">
        <v>94</v>
      </c>
      <c r="L16146" s="18">
        <f t="shared" si="769"/>
        <v>94</v>
      </c>
      <c r="O16146" s="18">
        <f t="shared" si="767"/>
        <v>0</v>
      </c>
      <c r="P16146" s="16">
        <f t="shared" si="768"/>
        <v>94</v>
      </c>
    </row>
    <row r="16147" spans="2:16">
      <c r="B16147" s="400"/>
      <c r="D16147" s="401"/>
      <c r="F16147" s="103" t="s">
        <v>13986</v>
      </c>
      <c r="J16147" s="27">
        <v>76</v>
      </c>
      <c r="L16147" s="18">
        <f t="shared" si="769"/>
        <v>76</v>
      </c>
      <c r="O16147" s="18">
        <f t="shared" si="767"/>
        <v>0</v>
      </c>
      <c r="P16147" s="16">
        <f t="shared" si="768"/>
        <v>76</v>
      </c>
    </row>
    <row r="16148" spans="2:16">
      <c r="B16148" s="400"/>
      <c r="D16148" s="401"/>
      <c r="F16148" s="103" t="s">
        <v>17377</v>
      </c>
      <c r="J16148" s="27">
        <v>44</v>
      </c>
      <c r="L16148" s="18">
        <f t="shared" si="769"/>
        <v>44</v>
      </c>
      <c r="O16148" s="18">
        <f t="shared" si="767"/>
        <v>0</v>
      </c>
      <c r="P16148" s="16">
        <f t="shared" si="768"/>
        <v>44</v>
      </c>
    </row>
    <row r="16149" spans="2:16">
      <c r="B16149" s="400"/>
      <c r="D16149" s="401"/>
      <c r="F16149" s="103" t="s">
        <v>17378</v>
      </c>
      <c r="J16149" s="27">
        <v>43</v>
      </c>
      <c r="L16149" s="18">
        <f t="shared" si="769"/>
        <v>43</v>
      </c>
      <c r="O16149" s="18">
        <f t="shared" si="767"/>
        <v>0</v>
      </c>
      <c r="P16149" s="16">
        <f t="shared" si="768"/>
        <v>43</v>
      </c>
    </row>
    <row r="16150" spans="2:16">
      <c r="B16150" s="400"/>
      <c r="D16150" s="401"/>
      <c r="F16150" s="103" t="s">
        <v>17379</v>
      </c>
      <c r="J16150" s="27">
        <v>37</v>
      </c>
      <c r="L16150" s="18">
        <f t="shared" si="769"/>
        <v>37</v>
      </c>
      <c r="O16150" s="18">
        <f t="shared" si="767"/>
        <v>0</v>
      </c>
      <c r="P16150" s="16">
        <f t="shared" si="768"/>
        <v>37</v>
      </c>
    </row>
    <row r="16151" spans="2:16">
      <c r="B16151" s="400"/>
      <c r="D16151" s="401"/>
      <c r="F16151" s="103" t="s">
        <v>15888</v>
      </c>
      <c r="J16151" s="27">
        <v>26</v>
      </c>
      <c r="L16151" s="18">
        <f t="shared" si="769"/>
        <v>26</v>
      </c>
      <c r="O16151" s="18">
        <f t="shared" si="767"/>
        <v>0</v>
      </c>
      <c r="P16151" s="16">
        <f t="shared" si="768"/>
        <v>26</v>
      </c>
    </row>
    <row r="16152" spans="2:16">
      <c r="B16152" s="400"/>
      <c r="D16152" s="401"/>
      <c r="F16152" s="103" t="s">
        <v>1234</v>
      </c>
      <c r="J16152" s="27">
        <v>29</v>
      </c>
      <c r="L16152" s="18">
        <f t="shared" si="769"/>
        <v>29</v>
      </c>
      <c r="O16152" s="18">
        <f t="shared" si="767"/>
        <v>0</v>
      </c>
      <c r="P16152" s="16">
        <f t="shared" si="768"/>
        <v>29</v>
      </c>
    </row>
    <row r="16153" spans="2:16" ht="25.5">
      <c r="B16153" s="400"/>
      <c r="D16153" s="401"/>
      <c r="F16153" s="103" t="s">
        <v>17380</v>
      </c>
      <c r="J16153" s="27">
        <v>37</v>
      </c>
      <c r="L16153" s="18">
        <f t="shared" si="769"/>
        <v>37</v>
      </c>
      <c r="O16153" s="18">
        <f t="shared" si="767"/>
        <v>0</v>
      </c>
      <c r="P16153" s="16">
        <f t="shared" si="768"/>
        <v>37</v>
      </c>
    </row>
    <row r="16154" spans="2:16" ht="25.5">
      <c r="B16154" s="400"/>
      <c r="D16154" s="401"/>
      <c r="F16154" s="103" t="s">
        <v>17381</v>
      </c>
      <c r="J16154" s="27">
        <v>24</v>
      </c>
      <c r="L16154" s="18">
        <f t="shared" si="769"/>
        <v>24</v>
      </c>
      <c r="O16154" s="18">
        <f t="shared" si="767"/>
        <v>0</v>
      </c>
      <c r="P16154" s="16">
        <f t="shared" si="768"/>
        <v>24</v>
      </c>
    </row>
    <row r="16155" spans="2:16" ht="25.5">
      <c r="B16155" s="400"/>
      <c r="D16155" s="401"/>
      <c r="F16155" s="103" t="s">
        <v>17382</v>
      </c>
      <c r="J16155" s="27">
        <v>16</v>
      </c>
      <c r="L16155" s="18">
        <f t="shared" si="769"/>
        <v>16</v>
      </c>
      <c r="O16155" s="18">
        <f t="shared" si="767"/>
        <v>0</v>
      </c>
      <c r="P16155" s="16">
        <f t="shared" si="768"/>
        <v>16</v>
      </c>
    </row>
    <row r="16156" spans="2:16">
      <c r="B16156" s="400"/>
      <c r="D16156" s="401"/>
      <c r="F16156" s="103" t="s">
        <v>17383</v>
      </c>
      <c r="J16156" s="27">
        <v>82</v>
      </c>
      <c r="L16156" s="18">
        <f t="shared" si="769"/>
        <v>82</v>
      </c>
      <c r="O16156" s="18">
        <f t="shared" si="767"/>
        <v>0</v>
      </c>
      <c r="P16156" s="16">
        <f t="shared" si="768"/>
        <v>82</v>
      </c>
    </row>
    <row r="16157" spans="2:16">
      <c r="B16157" s="400"/>
      <c r="D16157" s="401"/>
      <c r="F16157" s="103" t="s">
        <v>17384</v>
      </c>
      <c r="J16157" s="27">
        <v>57</v>
      </c>
      <c r="L16157" s="18">
        <f t="shared" si="769"/>
        <v>57</v>
      </c>
      <c r="O16157" s="18">
        <f t="shared" si="767"/>
        <v>0</v>
      </c>
      <c r="P16157" s="16">
        <f t="shared" si="768"/>
        <v>57</v>
      </c>
    </row>
    <row r="16158" spans="2:16">
      <c r="B16158" s="400"/>
      <c r="D16158" s="401"/>
      <c r="F16158" s="103" t="s">
        <v>17385</v>
      </c>
      <c r="J16158" s="27">
        <v>66</v>
      </c>
      <c r="L16158" s="18">
        <f t="shared" si="769"/>
        <v>66</v>
      </c>
      <c r="O16158" s="18">
        <f t="shared" si="767"/>
        <v>0</v>
      </c>
      <c r="P16158" s="16">
        <f t="shared" si="768"/>
        <v>66</v>
      </c>
    </row>
    <row r="16159" spans="2:16">
      <c r="B16159" s="400"/>
      <c r="D16159" s="401"/>
      <c r="F16159" s="103" t="s">
        <v>17386</v>
      </c>
      <c r="J16159" s="27">
        <v>63</v>
      </c>
      <c r="L16159" s="18">
        <f t="shared" si="769"/>
        <v>63</v>
      </c>
      <c r="O16159" s="18">
        <f t="shared" si="767"/>
        <v>0</v>
      </c>
      <c r="P16159" s="16">
        <f t="shared" si="768"/>
        <v>63</v>
      </c>
    </row>
    <row r="16160" spans="2:16">
      <c r="B16160" s="400"/>
      <c r="D16160" s="401"/>
      <c r="F16160" s="103" t="s">
        <v>17387</v>
      </c>
      <c r="J16160" s="27">
        <v>118</v>
      </c>
      <c r="L16160" s="18">
        <f t="shared" si="769"/>
        <v>118</v>
      </c>
      <c r="O16160" s="18">
        <f t="shared" si="767"/>
        <v>0</v>
      </c>
      <c r="P16160" s="16">
        <f t="shared" si="768"/>
        <v>118</v>
      </c>
    </row>
    <row r="16161" spans="2:16">
      <c r="B16161" s="400"/>
      <c r="D16161" s="401"/>
      <c r="F16161" s="103" t="s">
        <v>17388</v>
      </c>
      <c r="J16161" s="27">
        <v>99</v>
      </c>
      <c r="L16161" s="18">
        <f t="shared" si="769"/>
        <v>99</v>
      </c>
      <c r="O16161" s="18">
        <f t="shared" si="767"/>
        <v>0</v>
      </c>
      <c r="P16161" s="16">
        <f t="shared" si="768"/>
        <v>99</v>
      </c>
    </row>
    <row r="16162" spans="2:16" ht="25.5">
      <c r="B16162" s="400"/>
      <c r="D16162" s="401"/>
      <c r="F16162" s="103" t="s">
        <v>17389</v>
      </c>
      <c r="J16162" s="27">
        <v>190</v>
      </c>
      <c r="L16162" s="18">
        <f t="shared" si="769"/>
        <v>190</v>
      </c>
      <c r="O16162" s="18">
        <f t="shared" si="767"/>
        <v>0</v>
      </c>
      <c r="P16162" s="16">
        <f t="shared" si="768"/>
        <v>190</v>
      </c>
    </row>
    <row r="16163" spans="2:16">
      <c r="B16163" s="400"/>
      <c r="D16163" s="401"/>
      <c r="F16163" s="103" t="s">
        <v>1184</v>
      </c>
      <c r="J16163" s="27">
        <v>14</v>
      </c>
      <c r="L16163" s="18">
        <f t="shared" si="769"/>
        <v>14</v>
      </c>
      <c r="O16163" s="18">
        <f t="shared" si="767"/>
        <v>0</v>
      </c>
      <c r="P16163" s="16">
        <f t="shared" si="768"/>
        <v>14</v>
      </c>
    </row>
    <row r="16164" spans="2:16">
      <c r="B16164" s="400"/>
      <c r="D16164" s="401"/>
      <c r="F16164" s="103" t="s">
        <v>17390</v>
      </c>
      <c r="J16164" s="27">
        <v>123</v>
      </c>
      <c r="L16164" s="18">
        <f t="shared" si="769"/>
        <v>123</v>
      </c>
      <c r="O16164" s="18">
        <f t="shared" si="767"/>
        <v>0</v>
      </c>
      <c r="P16164" s="16">
        <f t="shared" si="768"/>
        <v>123</v>
      </c>
    </row>
    <row r="16165" spans="2:16" ht="25.5">
      <c r="B16165" s="400"/>
      <c r="D16165" s="401"/>
      <c r="F16165" s="103" t="s">
        <v>17391</v>
      </c>
      <c r="J16165" s="27"/>
      <c r="L16165" s="18">
        <f t="shared" si="769"/>
        <v>0</v>
      </c>
      <c r="O16165" s="18">
        <f t="shared" si="767"/>
        <v>0</v>
      </c>
      <c r="P16165" s="16">
        <f t="shared" si="768"/>
        <v>0</v>
      </c>
    </row>
    <row r="16166" spans="2:16">
      <c r="B16166" s="400"/>
      <c r="D16166" s="401"/>
      <c r="F16166" s="103" t="s">
        <v>17392</v>
      </c>
      <c r="J16166" s="27">
        <v>286</v>
      </c>
      <c r="L16166" s="18">
        <f t="shared" si="769"/>
        <v>286</v>
      </c>
      <c r="O16166" s="18">
        <f t="shared" si="767"/>
        <v>0</v>
      </c>
      <c r="P16166" s="16">
        <f t="shared" si="768"/>
        <v>286</v>
      </c>
    </row>
    <row r="16167" spans="2:16">
      <c r="B16167" s="400"/>
      <c r="D16167" s="401"/>
      <c r="F16167" s="103" t="s">
        <v>17393</v>
      </c>
      <c r="J16167" s="27">
        <v>34</v>
      </c>
      <c r="L16167" s="18">
        <f t="shared" si="769"/>
        <v>34</v>
      </c>
      <c r="O16167" s="18">
        <f t="shared" si="767"/>
        <v>0</v>
      </c>
      <c r="P16167" s="16">
        <f t="shared" si="768"/>
        <v>34</v>
      </c>
    </row>
    <row r="16168" spans="2:16">
      <c r="B16168" s="400"/>
      <c r="D16168" s="401"/>
      <c r="F16168" s="103" t="s">
        <v>17394</v>
      </c>
      <c r="J16168" s="27">
        <v>27</v>
      </c>
      <c r="L16168" s="18">
        <f t="shared" si="769"/>
        <v>27</v>
      </c>
      <c r="O16168" s="18">
        <f t="shared" si="767"/>
        <v>0</v>
      </c>
      <c r="P16168" s="16">
        <f t="shared" si="768"/>
        <v>27</v>
      </c>
    </row>
    <row r="16169" spans="2:16">
      <c r="B16169" s="400"/>
      <c r="D16169" s="401"/>
      <c r="F16169" s="103" t="s">
        <v>17395</v>
      </c>
      <c r="J16169" s="27">
        <v>92</v>
      </c>
      <c r="L16169" s="18">
        <f t="shared" si="769"/>
        <v>92</v>
      </c>
      <c r="O16169" s="18">
        <f t="shared" si="767"/>
        <v>0</v>
      </c>
      <c r="P16169" s="16">
        <f t="shared" si="768"/>
        <v>92</v>
      </c>
    </row>
    <row r="16170" spans="2:16">
      <c r="B16170" s="400"/>
      <c r="D16170" s="401"/>
      <c r="F16170" s="103" t="s">
        <v>17396</v>
      </c>
      <c r="J16170" s="27">
        <v>64</v>
      </c>
      <c r="L16170" s="18">
        <f t="shared" si="769"/>
        <v>64</v>
      </c>
      <c r="O16170" s="18">
        <f t="shared" si="767"/>
        <v>0</v>
      </c>
      <c r="P16170" s="16">
        <f t="shared" si="768"/>
        <v>64</v>
      </c>
    </row>
    <row r="16171" spans="2:16">
      <c r="B16171" s="400"/>
      <c r="D16171" s="401"/>
      <c r="F16171" s="103" t="s">
        <v>17397</v>
      </c>
      <c r="J16171" s="27">
        <v>12</v>
      </c>
      <c r="L16171" s="18">
        <f t="shared" si="769"/>
        <v>12</v>
      </c>
      <c r="O16171" s="18">
        <f t="shared" si="767"/>
        <v>0</v>
      </c>
      <c r="P16171" s="16">
        <f t="shared" si="768"/>
        <v>12</v>
      </c>
    </row>
    <row r="16172" spans="2:16">
      <c r="B16172" s="400"/>
      <c r="D16172" s="401"/>
      <c r="F16172" s="103" t="s">
        <v>17398</v>
      </c>
      <c r="J16172" s="27">
        <v>14</v>
      </c>
      <c r="L16172" s="18">
        <f t="shared" si="769"/>
        <v>14</v>
      </c>
      <c r="O16172" s="18">
        <f t="shared" si="767"/>
        <v>0</v>
      </c>
      <c r="P16172" s="16">
        <f t="shared" si="768"/>
        <v>14</v>
      </c>
    </row>
    <row r="16173" spans="2:16">
      <c r="B16173" s="400"/>
      <c r="D16173" s="401"/>
      <c r="F16173" s="103" t="s">
        <v>17399</v>
      </c>
      <c r="J16173" s="27">
        <v>36</v>
      </c>
      <c r="L16173" s="18">
        <f t="shared" si="769"/>
        <v>36</v>
      </c>
      <c r="O16173" s="18">
        <f t="shared" si="767"/>
        <v>0</v>
      </c>
      <c r="P16173" s="16">
        <f t="shared" si="768"/>
        <v>36</v>
      </c>
    </row>
    <row r="16174" spans="2:16">
      <c r="B16174" s="400"/>
      <c r="D16174" s="401"/>
      <c r="F16174" s="103" t="s">
        <v>17400</v>
      </c>
      <c r="J16174" s="27">
        <v>29</v>
      </c>
      <c r="L16174" s="18">
        <f t="shared" si="769"/>
        <v>29</v>
      </c>
      <c r="O16174" s="18">
        <f t="shared" si="767"/>
        <v>0</v>
      </c>
      <c r="P16174" s="16">
        <f t="shared" si="768"/>
        <v>29</v>
      </c>
    </row>
    <row r="16175" spans="2:16">
      <c r="B16175" s="400"/>
      <c r="D16175" s="401"/>
      <c r="F16175" s="103" t="s">
        <v>17401</v>
      </c>
      <c r="J16175" s="27">
        <v>373</v>
      </c>
      <c r="L16175" s="18">
        <f t="shared" si="769"/>
        <v>373</v>
      </c>
      <c r="O16175" s="18">
        <f t="shared" si="767"/>
        <v>0</v>
      </c>
      <c r="P16175" s="16">
        <f t="shared" si="768"/>
        <v>373</v>
      </c>
    </row>
    <row r="16176" spans="2:16">
      <c r="B16176" s="400"/>
      <c r="D16176" s="401"/>
      <c r="F16176" s="103" t="s">
        <v>17402</v>
      </c>
      <c r="J16176" s="27">
        <v>115</v>
      </c>
      <c r="L16176" s="18">
        <f t="shared" si="769"/>
        <v>115</v>
      </c>
      <c r="O16176" s="18">
        <f t="shared" si="767"/>
        <v>0</v>
      </c>
      <c r="P16176" s="16">
        <f t="shared" si="768"/>
        <v>115</v>
      </c>
    </row>
    <row r="16177" spans="2:16">
      <c r="B16177" s="400"/>
      <c r="D16177" s="401"/>
      <c r="F16177" s="103" t="s">
        <v>17403</v>
      </c>
      <c r="J16177" s="27">
        <v>52</v>
      </c>
      <c r="L16177" s="18">
        <f t="shared" si="769"/>
        <v>52</v>
      </c>
      <c r="O16177" s="18">
        <f t="shared" si="767"/>
        <v>0</v>
      </c>
      <c r="P16177" s="16">
        <f t="shared" si="768"/>
        <v>52</v>
      </c>
    </row>
    <row r="16178" spans="2:16">
      <c r="B16178" s="400"/>
      <c r="D16178" s="401"/>
      <c r="F16178" s="103" t="s">
        <v>14026</v>
      </c>
      <c r="J16178" s="27">
        <v>170</v>
      </c>
      <c r="L16178" s="18">
        <f t="shared" si="769"/>
        <v>170</v>
      </c>
      <c r="O16178" s="18">
        <f t="shared" si="767"/>
        <v>0</v>
      </c>
      <c r="P16178" s="16">
        <f t="shared" si="768"/>
        <v>170</v>
      </c>
    </row>
    <row r="16179" spans="2:16">
      <c r="B16179" s="400"/>
      <c r="D16179" s="401"/>
      <c r="F16179" s="103" t="s">
        <v>17404</v>
      </c>
      <c r="J16179" s="27">
        <v>62</v>
      </c>
      <c r="L16179" s="18">
        <f t="shared" si="769"/>
        <v>62</v>
      </c>
      <c r="O16179" s="18">
        <f t="shared" si="767"/>
        <v>0</v>
      </c>
      <c r="P16179" s="16">
        <f t="shared" si="768"/>
        <v>62</v>
      </c>
    </row>
    <row r="16180" spans="2:16">
      <c r="B16180" s="400"/>
      <c r="D16180" s="401"/>
      <c r="F16180" s="103" t="s">
        <v>17405</v>
      </c>
      <c r="J16180" s="27">
        <v>93</v>
      </c>
      <c r="L16180" s="18">
        <f t="shared" si="769"/>
        <v>93</v>
      </c>
      <c r="O16180" s="18">
        <f t="shared" si="767"/>
        <v>0</v>
      </c>
      <c r="P16180" s="16">
        <f t="shared" si="768"/>
        <v>93</v>
      </c>
    </row>
    <row r="16181" spans="2:16">
      <c r="B16181" s="400"/>
      <c r="D16181" s="401"/>
      <c r="F16181" s="103" t="s">
        <v>17406</v>
      </c>
      <c r="J16181" s="27">
        <v>78</v>
      </c>
      <c r="L16181" s="18">
        <f t="shared" si="769"/>
        <v>78</v>
      </c>
      <c r="O16181" s="18">
        <f t="shared" si="767"/>
        <v>0</v>
      </c>
      <c r="P16181" s="16">
        <f t="shared" si="768"/>
        <v>78</v>
      </c>
    </row>
    <row r="16182" spans="2:16" ht="25.5">
      <c r="B16182" s="400"/>
      <c r="D16182" s="401"/>
      <c r="F16182" s="103" t="s">
        <v>17407</v>
      </c>
      <c r="J16182" s="27">
        <v>60</v>
      </c>
      <c r="L16182" s="18">
        <f t="shared" si="769"/>
        <v>60</v>
      </c>
      <c r="O16182" s="18">
        <f t="shared" si="767"/>
        <v>0</v>
      </c>
      <c r="P16182" s="16">
        <f t="shared" si="768"/>
        <v>60</v>
      </c>
    </row>
    <row r="16183" spans="2:16">
      <c r="B16183" s="400"/>
      <c r="D16183" s="401"/>
      <c r="F16183" s="103" t="s">
        <v>17408</v>
      </c>
      <c r="J16183" s="27">
        <v>197</v>
      </c>
      <c r="L16183" s="18">
        <f t="shared" si="769"/>
        <v>197</v>
      </c>
      <c r="O16183" s="18">
        <f t="shared" si="767"/>
        <v>0</v>
      </c>
      <c r="P16183" s="16">
        <f t="shared" si="768"/>
        <v>197</v>
      </c>
    </row>
    <row r="16184" spans="2:16">
      <c r="B16184" s="400"/>
      <c r="D16184" s="401"/>
      <c r="F16184" s="103" t="s">
        <v>1324</v>
      </c>
      <c r="J16184" s="27">
        <v>34</v>
      </c>
      <c r="L16184" s="18">
        <f t="shared" si="769"/>
        <v>34</v>
      </c>
      <c r="O16184" s="18">
        <f t="shared" si="767"/>
        <v>0</v>
      </c>
      <c r="P16184" s="16">
        <f t="shared" si="768"/>
        <v>34</v>
      </c>
    </row>
    <row r="16185" spans="2:16">
      <c r="B16185" s="400"/>
      <c r="D16185" s="401"/>
      <c r="F16185" s="103" t="s">
        <v>17409</v>
      </c>
      <c r="J16185" s="27">
        <v>11</v>
      </c>
      <c r="L16185" s="18">
        <f t="shared" si="769"/>
        <v>11</v>
      </c>
      <c r="O16185" s="18">
        <f t="shared" si="767"/>
        <v>0</v>
      </c>
      <c r="P16185" s="16">
        <f t="shared" si="768"/>
        <v>11</v>
      </c>
    </row>
    <row r="16186" spans="2:16">
      <c r="B16186" s="400"/>
      <c r="D16186" s="401" t="s">
        <v>17410</v>
      </c>
      <c r="F16186" s="103" t="s">
        <v>17411</v>
      </c>
      <c r="J16186" s="27">
        <v>65</v>
      </c>
      <c r="L16186" s="18">
        <f t="shared" si="769"/>
        <v>65</v>
      </c>
      <c r="O16186" s="18">
        <f t="shared" si="767"/>
        <v>0</v>
      </c>
      <c r="P16186" s="16">
        <f t="shared" si="768"/>
        <v>65</v>
      </c>
    </row>
    <row r="16187" spans="2:16">
      <c r="B16187" s="400"/>
      <c r="D16187" s="401"/>
      <c r="F16187" s="103" t="s">
        <v>17412</v>
      </c>
      <c r="J16187" s="27">
        <v>175</v>
      </c>
      <c r="L16187" s="18">
        <f t="shared" si="769"/>
        <v>175</v>
      </c>
      <c r="O16187" s="18">
        <f t="shared" si="767"/>
        <v>0</v>
      </c>
      <c r="P16187" s="16">
        <f t="shared" si="768"/>
        <v>175</v>
      </c>
    </row>
    <row r="16188" spans="2:16">
      <c r="B16188" s="400"/>
      <c r="D16188" s="401"/>
      <c r="F16188" s="103" t="s">
        <v>17413</v>
      </c>
      <c r="J16188" s="27">
        <v>25</v>
      </c>
      <c r="L16188" s="18">
        <f t="shared" si="769"/>
        <v>25</v>
      </c>
      <c r="O16188" s="18">
        <f t="shared" si="767"/>
        <v>0</v>
      </c>
      <c r="P16188" s="16">
        <f t="shared" si="768"/>
        <v>25</v>
      </c>
    </row>
    <row r="16189" spans="2:16">
      <c r="B16189" s="400"/>
      <c r="D16189" s="401"/>
      <c r="F16189" s="103" t="s">
        <v>17414</v>
      </c>
      <c r="J16189" s="27">
        <v>40</v>
      </c>
      <c r="L16189" s="18">
        <f t="shared" si="769"/>
        <v>40</v>
      </c>
      <c r="O16189" s="18">
        <f t="shared" si="767"/>
        <v>0</v>
      </c>
      <c r="P16189" s="16">
        <f t="shared" si="768"/>
        <v>40</v>
      </c>
    </row>
    <row r="16190" spans="2:16">
      <c r="B16190" s="400"/>
      <c r="D16190" s="401"/>
      <c r="F16190" s="103" t="s">
        <v>17415</v>
      </c>
      <c r="J16190" s="27">
        <v>50</v>
      </c>
      <c r="L16190" s="18">
        <f t="shared" si="769"/>
        <v>50</v>
      </c>
      <c r="O16190" s="18">
        <f t="shared" si="767"/>
        <v>0</v>
      </c>
      <c r="P16190" s="16">
        <f t="shared" si="768"/>
        <v>50</v>
      </c>
    </row>
    <row r="16191" spans="2:16">
      <c r="B16191" s="400"/>
      <c r="D16191" s="401"/>
      <c r="F16191" s="103" t="s">
        <v>17416</v>
      </c>
      <c r="J16191" s="27">
        <v>117</v>
      </c>
      <c r="L16191" s="18">
        <f t="shared" si="769"/>
        <v>117</v>
      </c>
      <c r="O16191" s="18">
        <f t="shared" si="767"/>
        <v>0</v>
      </c>
      <c r="P16191" s="16">
        <f t="shared" si="768"/>
        <v>117</v>
      </c>
    </row>
    <row r="16192" spans="2:16">
      <c r="B16192" s="400"/>
      <c r="D16192" s="401"/>
      <c r="F16192" s="103" t="s">
        <v>17417</v>
      </c>
      <c r="J16192" s="27">
        <v>10</v>
      </c>
      <c r="L16192" s="18">
        <f t="shared" si="769"/>
        <v>10</v>
      </c>
      <c r="O16192" s="18">
        <f t="shared" si="767"/>
        <v>0</v>
      </c>
      <c r="P16192" s="16">
        <f t="shared" si="768"/>
        <v>10</v>
      </c>
    </row>
    <row r="16193" spans="2:16">
      <c r="B16193" s="400"/>
      <c r="D16193" s="401"/>
      <c r="F16193" s="103" t="s">
        <v>17418</v>
      </c>
      <c r="J16193" s="27">
        <v>20</v>
      </c>
      <c r="L16193" s="18">
        <f t="shared" si="769"/>
        <v>20</v>
      </c>
      <c r="O16193" s="18">
        <f t="shared" si="767"/>
        <v>0</v>
      </c>
      <c r="P16193" s="16">
        <f t="shared" si="768"/>
        <v>20</v>
      </c>
    </row>
    <row r="16194" spans="2:16">
      <c r="B16194" s="400"/>
      <c r="D16194" s="401"/>
      <c r="F16194" s="103" t="s">
        <v>17348</v>
      </c>
      <c r="J16194" s="27">
        <v>20</v>
      </c>
      <c r="L16194" s="18">
        <f t="shared" si="769"/>
        <v>20</v>
      </c>
      <c r="O16194" s="18">
        <f t="shared" si="767"/>
        <v>0</v>
      </c>
      <c r="P16194" s="16">
        <f t="shared" si="768"/>
        <v>20</v>
      </c>
    </row>
    <row r="16195" spans="2:16">
      <c r="B16195" s="400"/>
      <c r="D16195" s="401"/>
      <c r="F16195" s="103" t="s">
        <v>17419</v>
      </c>
      <c r="J16195" s="27">
        <v>25</v>
      </c>
      <c r="L16195" s="18">
        <f t="shared" si="769"/>
        <v>25</v>
      </c>
      <c r="O16195" s="18">
        <f t="shared" si="767"/>
        <v>0</v>
      </c>
      <c r="P16195" s="16">
        <f t="shared" si="768"/>
        <v>25</v>
      </c>
    </row>
    <row r="16196" spans="2:16">
      <c r="B16196" s="400"/>
      <c r="D16196" s="401"/>
      <c r="F16196" s="103" t="s">
        <v>17420</v>
      </c>
      <c r="J16196" s="27">
        <v>30</v>
      </c>
      <c r="L16196" s="18">
        <f t="shared" si="769"/>
        <v>30</v>
      </c>
      <c r="O16196" s="18">
        <f t="shared" si="767"/>
        <v>0</v>
      </c>
      <c r="P16196" s="16">
        <f t="shared" si="768"/>
        <v>30</v>
      </c>
    </row>
    <row r="16197" spans="2:16">
      <c r="B16197" s="400"/>
      <c r="D16197" s="401"/>
      <c r="F16197" s="103" t="s">
        <v>16684</v>
      </c>
      <c r="J16197" s="27">
        <v>40</v>
      </c>
      <c r="L16197" s="18">
        <f t="shared" si="769"/>
        <v>40</v>
      </c>
      <c r="O16197" s="18">
        <f t="shared" si="767"/>
        <v>0</v>
      </c>
      <c r="P16197" s="16">
        <f t="shared" si="768"/>
        <v>40</v>
      </c>
    </row>
    <row r="16198" spans="2:16">
      <c r="B16198" s="400"/>
      <c r="D16198" s="401"/>
      <c r="F16198" s="103" t="s">
        <v>17421</v>
      </c>
      <c r="J16198" s="27">
        <v>135</v>
      </c>
      <c r="L16198" s="18">
        <f t="shared" si="769"/>
        <v>135</v>
      </c>
      <c r="O16198" s="18">
        <f t="shared" si="767"/>
        <v>0</v>
      </c>
      <c r="P16198" s="16">
        <f t="shared" si="768"/>
        <v>135</v>
      </c>
    </row>
    <row r="16199" spans="2:16">
      <c r="B16199" s="400"/>
      <c r="D16199" s="401"/>
      <c r="F16199" s="103" t="s">
        <v>17422</v>
      </c>
      <c r="J16199" s="27">
        <v>20</v>
      </c>
      <c r="L16199" s="18">
        <f t="shared" si="769"/>
        <v>20</v>
      </c>
      <c r="O16199" s="18">
        <f t="shared" si="767"/>
        <v>0</v>
      </c>
      <c r="P16199" s="16">
        <f t="shared" si="768"/>
        <v>20</v>
      </c>
    </row>
    <row r="16200" spans="2:16">
      <c r="B16200" s="400"/>
      <c r="D16200" s="401"/>
      <c r="F16200" s="103" t="s">
        <v>17423</v>
      </c>
      <c r="J16200" s="27">
        <v>25</v>
      </c>
      <c r="L16200" s="18">
        <f t="shared" si="769"/>
        <v>25</v>
      </c>
      <c r="O16200" s="18">
        <f t="shared" si="767"/>
        <v>0</v>
      </c>
      <c r="P16200" s="16">
        <f t="shared" si="768"/>
        <v>25</v>
      </c>
    </row>
    <row r="16201" spans="2:16">
      <c r="B16201" s="400"/>
      <c r="D16201" s="401"/>
      <c r="F16201" s="103" t="s">
        <v>17424</v>
      </c>
      <c r="J16201" s="27">
        <v>35</v>
      </c>
      <c r="L16201" s="18">
        <f t="shared" si="769"/>
        <v>35</v>
      </c>
      <c r="O16201" s="18">
        <f t="shared" si="767"/>
        <v>0</v>
      </c>
      <c r="P16201" s="16">
        <f t="shared" si="768"/>
        <v>35</v>
      </c>
    </row>
    <row r="16202" spans="2:16">
      <c r="B16202" s="400"/>
      <c r="D16202" s="401"/>
      <c r="F16202" s="103" t="s">
        <v>17425</v>
      </c>
      <c r="J16202" s="27">
        <v>15</v>
      </c>
      <c r="L16202" s="18">
        <f t="shared" si="769"/>
        <v>15</v>
      </c>
      <c r="O16202" s="18">
        <f t="shared" si="767"/>
        <v>0</v>
      </c>
      <c r="P16202" s="16">
        <f t="shared" si="768"/>
        <v>15</v>
      </c>
    </row>
    <row r="16203" spans="2:16">
      <c r="B16203" s="400"/>
      <c r="D16203" s="401"/>
      <c r="F16203" s="103" t="s">
        <v>17426</v>
      </c>
      <c r="J16203" s="27">
        <v>20</v>
      </c>
      <c r="L16203" s="18">
        <f t="shared" si="769"/>
        <v>20</v>
      </c>
      <c r="O16203" s="18">
        <f t="shared" ref="O16203:O16266" si="770">+N16203+M16203</f>
        <v>0</v>
      </c>
      <c r="P16203" s="16">
        <f t="shared" ref="P16203:P16266" si="771">+L16203+O16203</f>
        <v>20</v>
      </c>
    </row>
    <row r="16204" spans="2:16">
      <c r="B16204" s="400"/>
      <c r="D16204" s="401"/>
      <c r="F16204" s="103" t="s">
        <v>17427</v>
      </c>
      <c r="J16204" s="27">
        <v>25</v>
      </c>
      <c r="L16204" s="18">
        <f t="shared" si="769"/>
        <v>25</v>
      </c>
      <c r="O16204" s="18">
        <f t="shared" si="770"/>
        <v>0</v>
      </c>
      <c r="P16204" s="16">
        <f t="shared" si="771"/>
        <v>25</v>
      </c>
    </row>
    <row r="16205" spans="2:16">
      <c r="B16205" s="400"/>
      <c r="D16205" s="401"/>
      <c r="F16205" s="103" t="s">
        <v>17428</v>
      </c>
      <c r="J16205" s="27">
        <v>25</v>
      </c>
      <c r="L16205" s="18">
        <f t="shared" si="769"/>
        <v>25</v>
      </c>
      <c r="O16205" s="18">
        <f t="shared" si="770"/>
        <v>0</v>
      </c>
      <c r="P16205" s="16">
        <f t="shared" si="771"/>
        <v>25</v>
      </c>
    </row>
    <row r="16206" spans="2:16">
      <c r="B16206" s="400"/>
      <c r="D16206" s="401"/>
      <c r="F16206" s="103" t="s">
        <v>17429</v>
      </c>
      <c r="J16206" s="27">
        <v>15</v>
      </c>
      <c r="L16206" s="18">
        <f t="shared" si="769"/>
        <v>15</v>
      </c>
      <c r="O16206" s="18">
        <f t="shared" si="770"/>
        <v>0</v>
      </c>
      <c r="P16206" s="16">
        <f t="shared" si="771"/>
        <v>15</v>
      </c>
    </row>
    <row r="16207" spans="2:16">
      <c r="B16207" s="400"/>
      <c r="D16207" s="401"/>
      <c r="F16207" s="103" t="s">
        <v>17430</v>
      </c>
      <c r="J16207" s="27">
        <v>180</v>
      </c>
      <c r="L16207" s="18">
        <f t="shared" ref="L16207:L16270" si="772">+J16207+K16207</f>
        <v>180</v>
      </c>
      <c r="O16207" s="18">
        <f t="shared" si="770"/>
        <v>0</v>
      </c>
      <c r="P16207" s="16">
        <f t="shared" si="771"/>
        <v>180</v>
      </c>
    </row>
    <row r="16208" spans="2:16">
      <c r="B16208" s="400"/>
      <c r="D16208" s="401"/>
      <c r="F16208" s="103" t="s">
        <v>17032</v>
      </c>
      <c r="J16208" s="27">
        <v>0</v>
      </c>
      <c r="L16208" s="18">
        <f t="shared" si="772"/>
        <v>0</v>
      </c>
      <c r="O16208" s="18">
        <f t="shared" si="770"/>
        <v>0</v>
      </c>
      <c r="P16208" s="16">
        <f t="shared" si="771"/>
        <v>0</v>
      </c>
    </row>
    <row r="16209" spans="2:16">
      <c r="B16209" s="400"/>
      <c r="D16209" s="401"/>
      <c r="F16209" s="103" t="s">
        <v>17431</v>
      </c>
      <c r="J16209" s="27">
        <v>25</v>
      </c>
      <c r="L16209" s="18">
        <f t="shared" si="772"/>
        <v>25</v>
      </c>
      <c r="O16209" s="18">
        <f t="shared" si="770"/>
        <v>0</v>
      </c>
      <c r="P16209" s="16">
        <f t="shared" si="771"/>
        <v>25</v>
      </c>
    </row>
    <row r="16210" spans="2:16">
      <c r="B16210" s="400"/>
      <c r="D16210" s="401"/>
      <c r="F16210" s="103" t="s">
        <v>17432</v>
      </c>
      <c r="J16210" s="27">
        <v>15</v>
      </c>
      <c r="L16210" s="18">
        <f t="shared" si="772"/>
        <v>15</v>
      </c>
      <c r="O16210" s="18">
        <f t="shared" si="770"/>
        <v>0</v>
      </c>
      <c r="P16210" s="16">
        <f t="shared" si="771"/>
        <v>15</v>
      </c>
    </row>
    <row r="16211" spans="2:16">
      <c r="B16211" s="400"/>
      <c r="D16211" s="401"/>
      <c r="F16211" s="103" t="s">
        <v>17433</v>
      </c>
      <c r="J16211" s="27">
        <v>20</v>
      </c>
      <c r="L16211" s="18">
        <f t="shared" si="772"/>
        <v>20</v>
      </c>
      <c r="O16211" s="18">
        <f t="shared" si="770"/>
        <v>0</v>
      </c>
      <c r="P16211" s="16">
        <f t="shared" si="771"/>
        <v>20</v>
      </c>
    </row>
    <row r="16212" spans="2:16">
      <c r="B16212" s="400"/>
      <c r="D16212" s="401"/>
      <c r="F16212" s="103" t="s">
        <v>12844</v>
      </c>
      <c r="J16212" s="27">
        <v>20</v>
      </c>
      <c r="L16212" s="18">
        <f t="shared" si="772"/>
        <v>20</v>
      </c>
      <c r="O16212" s="18">
        <f t="shared" si="770"/>
        <v>0</v>
      </c>
      <c r="P16212" s="16">
        <f t="shared" si="771"/>
        <v>20</v>
      </c>
    </row>
    <row r="16213" spans="2:16">
      <c r="B16213" s="400"/>
      <c r="D16213" s="401"/>
      <c r="F16213" s="103" t="s">
        <v>17434</v>
      </c>
      <c r="J16213" s="27">
        <v>140</v>
      </c>
      <c r="L16213" s="18">
        <f t="shared" si="772"/>
        <v>140</v>
      </c>
      <c r="O16213" s="18">
        <f t="shared" si="770"/>
        <v>0</v>
      </c>
      <c r="P16213" s="16">
        <f t="shared" si="771"/>
        <v>140</v>
      </c>
    </row>
    <row r="16214" spans="2:16">
      <c r="B16214" s="400"/>
      <c r="D16214" s="401"/>
      <c r="F16214" s="103" t="s">
        <v>17435</v>
      </c>
      <c r="J16214" s="27">
        <v>15</v>
      </c>
      <c r="L16214" s="18">
        <f t="shared" si="772"/>
        <v>15</v>
      </c>
      <c r="O16214" s="18">
        <f t="shared" si="770"/>
        <v>0</v>
      </c>
      <c r="P16214" s="16">
        <f t="shared" si="771"/>
        <v>15</v>
      </c>
    </row>
    <row r="16215" spans="2:16">
      <c r="B16215" s="400"/>
      <c r="D16215" s="401"/>
      <c r="F16215" s="103" t="s">
        <v>17436</v>
      </c>
      <c r="J16215" s="27">
        <v>193</v>
      </c>
      <c r="L16215" s="18">
        <f t="shared" si="772"/>
        <v>193</v>
      </c>
      <c r="O16215" s="18">
        <f t="shared" si="770"/>
        <v>0</v>
      </c>
      <c r="P16215" s="16">
        <f t="shared" si="771"/>
        <v>193</v>
      </c>
    </row>
    <row r="16216" spans="2:16">
      <c r="B16216" s="400"/>
      <c r="D16216" s="401"/>
      <c r="F16216" s="103" t="s">
        <v>17437</v>
      </c>
      <c r="J16216" s="27">
        <v>20</v>
      </c>
      <c r="L16216" s="18">
        <f t="shared" si="772"/>
        <v>20</v>
      </c>
      <c r="O16216" s="18">
        <f t="shared" si="770"/>
        <v>0</v>
      </c>
      <c r="P16216" s="16">
        <f t="shared" si="771"/>
        <v>20</v>
      </c>
    </row>
    <row r="16217" spans="2:16">
      <c r="B16217" s="400"/>
      <c r="D16217" s="401"/>
      <c r="F16217" s="103" t="s">
        <v>17438</v>
      </c>
      <c r="J16217" s="27">
        <v>15</v>
      </c>
      <c r="L16217" s="18">
        <f t="shared" si="772"/>
        <v>15</v>
      </c>
      <c r="O16217" s="18">
        <f t="shared" si="770"/>
        <v>0</v>
      </c>
      <c r="P16217" s="16">
        <f t="shared" si="771"/>
        <v>15</v>
      </c>
    </row>
    <row r="16218" spans="2:16">
      <c r="B16218" s="400"/>
      <c r="D16218" s="401"/>
      <c r="F16218" s="103" t="s">
        <v>909</v>
      </c>
      <c r="J16218" s="27">
        <v>10</v>
      </c>
      <c r="L16218" s="18">
        <f t="shared" si="772"/>
        <v>10</v>
      </c>
      <c r="O16218" s="18">
        <f t="shared" si="770"/>
        <v>0</v>
      </c>
      <c r="P16218" s="16">
        <f t="shared" si="771"/>
        <v>10</v>
      </c>
    </row>
    <row r="16219" spans="2:16">
      <c r="B16219" s="400"/>
      <c r="D16219" s="401"/>
      <c r="F16219" s="103" t="s">
        <v>17439</v>
      </c>
      <c r="J16219" s="27">
        <v>15</v>
      </c>
      <c r="L16219" s="18">
        <f t="shared" si="772"/>
        <v>15</v>
      </c>
      <c r="O16219" s="18">
        <f t="shared" si="770"/>
        <v>0</v>
      </c>
      <c r="P16219" s="16">
        <f t="shared" si="771"/>
        <v>15</v>
      </c>
    </row>
    <row r="16220" spans="2:16">
      <c r="B16220" s="400"/>
      <c r="D16220" s="401"/>
      <c r="F16220" s="103" t="s">
        <v>17440</v>
      </c>
      <c r="J16220" s="27">
        <v>10</v>
      </c>
      <c r="L16220" s="18">
        <f t="shared" si="772"/>
        <v>10</v>
      </c>
      <c r="O16220" s="18">
        <f t="shared" si="770"/>
        <v>0</v>
      </c>
      <c r="P16220" s="16">
        <f t="shared" si="771"/>
        <v>10</v>
      </c>
    </row>
    <row r="16221" spans="2:16">
      <c r="B16221" s="400"/>
      <c r="D16221" s="401"/>
      <c r="F16221" s="103" t="s">
        <v>17441</v>
      </c>
      <c r="J16221" s="27">
        <v>25</v>
      </c>
      <c r="L16221" s="18">
        <f t="shared" si="772"/>
        <v>25</v>
      </c>
      <c r="O16221" s="18">
        <f t="shared" si="770"/>
        <v>0</v>
      </c>
      <c r="P16221" s="16">
        <f t="shared" si="771"/>
        <v>25</v>
      </c>
    </row>
    <row r="16222" spans="2:16">
      <c r="B16222" s="400"/>
      <c r="D16222" s="401"/>
      <c r="F16222" s="103" t="s">
        <v>17442</v>
      </c>
      <c r="J16222" s="27">
        <v>35</v>
      </c>
      <c r="L16222" s="18">
        <f t="shared" si="772"/>
        <v>35</v>
      </c>
      <c r="O16222" s="18">
        <f t="shared" si="770"/>
        <v>0</v>
      </c>
      <c r="P16222" s="16">
        <f t="shared" si="771"/>
        <v>35</v>
      </c>
    </row>
    <row r="16223" spans="2:16">
      <c r="B16223" s="400"/>
      <c r="D16223" s="401"/>
      <c r="F16223" s="103" t="s">
        <v>11667</v>
      </c>
      <c r="J16223" s="27">
        <v>60</v>
      </c>
      <c r="L16223" s="18">
        <f t="shared" si="772"/>
        <v>60</v>
      </c>
      <c r="O16223" s="18">
        <f t="shared" si="770"/>
        <v>0</v>
      </c>
      <c r="P16223" s="16">
        <f t="shared" si="771"/>
        <v>60</v>
      </c>
    </row>
    <row r="16224" spans="2:16" ht="25.5">
      <c r="B16224" s="400"/>
      <c r="D16224" s="401" t="s">
        <v>16822</v>
      </c>
      <c r="F16224" s="168" t="s">
        <v>17443</v>
      </c>
      <c r="J16224" s="27">
        <v>123</v>
      </c>
      <c r="L16224" s="18">
        <f t="shared" si="772"/>
        <v>123</v>
      </c>
      <c r="O16224" s="18">
        <f t="shared" si="770"/>
        <v>0</v>
      </c>
      <c r="P16224" s="16">
        <f t="shared" si="771"/>
        <v>123</v>
      </c>
    </row>
    <row r="16225" spans="2:16">
      <c r="B16225" s="400"/>
      <c r="D16225" s="401"/>
      <c r="F16225" s="103" t="s">
        <v>17444</v>
      </c>
      <c r="J16225" s="27">
        <v>16</v>
      </c>
      <c r="L16225" s="18">
        <f t="shared" si="772"/>
        <v>16</v>
      </c>
      <c r="O16225" s="18">
        <f t="shared" si="770"/>
        <v>0</v>
      </c>
      <c r="P16225" s="16">
        <f t="shared" si="771"/>
        <v>16</v>
      </c>
    </row>
    <row r="16226" spans="2:16">
      <c r="B16226" s="400"/>
      <c r="D16226" s="401"/>
      <c r="F16226" s="103" t="s">
        <v>17445</v>
      </c>
      <c r="J16226" s="27">
        <v>38</v>
      </c>
      <c r="L16226" s="18">
        <f t="shared" si="772"/>
        <v>38</v>
      </c>
      <c r="O16226" s="18">
        <f t="shared" si="770"/>
        <v>0</v>
      </c>
      <c r="P16226" s="16">
        <f t="shared" si="771"/>
        <v>38</v>
      </c>
    </row>
    <row r="16227" spans="2:16">
      <c r="B16227" s="400"/>
      <c r="D16227" s="401"/>
      <c r="F16227" s="103" t="s">
        <v>17446</v>
      </c>
      <c r="J16227" s="27">
        <v>27</v>
      </c>
      <c r="L16227" s="18">
        <f t="shared" si="772"/>
        <v>27</v>
      </c>
      <c r="O16227" s="18">
        <f t="shared" si="770"/>
        <v>0</v>
      </c>
      <c r="P16227" s="16">
        <f t="shared" si="771"/>
        <v>27</v>
      </c>
    </row>
    <row r="16228" spans="2:16">
      <c r="B16228" s="400"/>
      <c r="D16228" s="401"/>
      <c r="F16228" s="103" t="s">
        <v>17447</v>
      </c>
      <c r="J16228" s="27">
        <v>13</v>
      </c>
      <c r="L16228" s="18">
        <f t="shared" si="772"/>
        <v>13</v>
      </c>
      <c r="O16228" s="18">
        <f t="shared" si="770"/>
        <v>0</v>
      </c>
      <c r="P16228" s="16">
        <f t="shared" si="771"/>
        <v>13</v>
      </c>
    </row>
    <row r="16229" spans="2:16">
      <c r="B16229" s="400"/>
      <c r="D16229" s="401"/>
      <c r="F16229" s="103" t="s">
        <v>17448</v>
      </c>
      <c r="J16229" s="27">
        <v>10</v>
      </c>
      <c r="L16229" s="18">
        <f t="shared" si="772"/>
        <v>10</v>
      </c>
      <c r="O16229" s="18">
        <f t="shared" si="770"/>
        <v>0</v>
      </c>
      <c r="P16229" s="16">
        <f t="shared" si="771"/>
        <v>10</v>
      </c>
    </row>
    <row r="16230" spans="2:16" ht="25.5">
      <c r="B16230" s="400"/>
      <c r="D16230" s="401"/>
      <c r="F16230" s="103" t="s">
        <v>17449</v>
      </c>
      <c r="J16230" s="27">
        <v>60</v>
      </c>
      <c r="L16230" s="18">
        <f t="shared" si="772"/>
        <v>60</v>
      </c>
      <c r="O16230" s="18">
        <f t="shared" si="770"/>
        <v>0</v>
      </c>
      <c r="P16230" s="16">
        <f t="shared" si="771"/>
        <v>60</v>
      </c>
    </row>
    <row r="16231" spans="2:16">
      <c r="B16231" s="400"/>
      <c r="D16231" s="401"/>
      <c r="F16231" s="103" t="s">
        <v>17450</v>
      </c>
      <c r="J16231" s="27">
        <v>15</v>
      </c>
      <c r="L16231" s="18">
        <f t="shared" si="772"/>
        <v>15</v>
      </c>
      <c r="O16231" s="18">
        <f t="shared" si="770"/>
        <v>0</v>
      </c>
      <c r="P16231" s="16">
        <f t="shared" si="771"/>
        <v>15</v>
      </c>
    </row>
    <row r="16232" spans="2:16" ht="25.5">
      <c r="B16232" s="400"/>
      <c r="D16232" s="401"/>
      <c r="F16232" s="103" t="s">
        <v>17451</v>
      </c>
      <c r="J16232" s="27">
        <v>139</v>
      </c>
      <c r="L16232" s="18">
        <f t="shared" si="772"/>
        <v>139</v>
      </c>
      <c r="O16232" s="18">
        <f t="shared" si="770"/>
        <v>0</v>
      </c>
      <c r="P16232" s="16">
        <f t="shared" si="771"/>
        <v>139</v>
      </c>
    </row>
    <row r="16233" spans="2:16" ht="25.5">
      <c r="B16233" s="400"/>
      <c r="D16233" s="401"/>
      <c r="F16233" s="103" t="s">
        <v>17452</v>
      </c>
      <c r="J16233" s="27">
        <v>21</v>
      </c>
      <c r="L16233" s="18">
        <f t="shared" si="772"/>
        <v>21</v>
      </c>
      <c r="O16233" s="18">
        <f t="shared" si="770"/>
        <v>0</v>
      </c>
      <c r="P16233" s="16">
        <f t="shared" si="771"/>
        <v>21</v>
      </c>
    </row>
    <row r="16234" spans="2:16">
      <c r="B16234" s="400"/>
      <c r="D16234" s="401"/>
      <c r="F16234" s="103" t="s">
        <v>17453</v>
      </c>
      <c r="J16234" s="27">
        <v>11</v>
      </c>
      <c r="L16234" s="18">
        <f t="shared" si="772"/>
        <v>11</v>
      </c>
      <c r="O16234" s="18">
        <f t="shared" si="770"/>
        <v>0</v>
      </c>
      <c r="P16234" s="16">
        <f t="shared" si="771"/>
        <v>11</v>
      </c>
    </row>
    <row r="16235" spans="2:16">
      <c r="B16235" s="400"/>
      <c r="D16235" s="401"/>
      <c r="F16235" s="103" t="s">
        <v>16772</v>
      </c>
      <c r="J16235" s="27">
        <v>16</v>
      </c>
      <c r="L16235" s="18">
        <f t="shared" si="772"/>
        <v>16</v>
      </c>
      <c r="O16235" s="18">
        <f t="shared" si="770"/>
        <v>0</v>
      </c>
      <c r="P16235" s="16">
        <f t="shared" si="771"/>
        <v>16</v>
      </c>
    </row>
    <row r="16236" spans="2:16">
      <c r="B16236" s="400"/>
      <c r="D16236" s="401"/>
      <c r="F16236" s="103" t="s">
        <v>3294</v>
      </c>
      <c r="J16236" s="27">
        <v>36</v>
      </c>
      <c r="L16236" s="18">
        <f t="shared" si="772"/>
        <v>36</v>
      </c>
      <c r="O16236" s="18">
        <f t="shared" si="770"/>
        <v>0</v>
      </c>
      <c r="P16236" s="16">
        <f t="shared" si="771"/>
        <v>36</v>
      </c>
    </row>
    <row r="16237" spans="2:16">
      <c r="B16237" s="400"/>
      <c r="D16237" s="401"/>
      <c r="F16237" s="103" t="s">
        <v>17454</v>
      </c>
      <c r="J16237" s="27">
        <v>12</v>
      </c>
      <c r="L16237" s="18">
        <f t="shared" si="772"/>
        <v>12</v>
      </c>
      <c r="O16237" s="18">
        <f t="shared" si="770"/>
        <v>0</v>
      </c>
      <c r="P16237" s="16">
        <f t="shared" si="771"/>
        <v>12</v>
      </c>
    </row>
    <row r="16238" spans="2:16">
      <c r="B16238" s="400"/>
      <c r="D16238" s="401"/>
      <c r="F16238" s="103" t="s">
        <v>17455</v>
      </c>
      <c r="J16238" s="27">
        <v>175</v>
      </c>
      <c r="L16238" s="18">
        <f t="shared" si="772"/>
        <v>175</v>
      </c>
      <c r="O16238" s="18">
        <f t="shared" si="770"/>
        <v>0</v>
      </c>
      <c r="P16238" s="16">
        <f t="shared" si="771"/>
        <v>175</v>
      </c>
    </row>
    <row r="16239" spans="2:16">
      <c r="B16239" s="400"/>
      <c r="D16239" s="401"/>
      <c r="F16239" s="103" t="s">
        <v>17456</v>
      </c>
      <c r="J16239" s="27">
        <v>13</v>
      </c>
      <c r="L16239" s="18">
        <f t="shared" si="772"/>
        <v>13</v>
      </c>
      <c r="O16239" s="18">
        <f t="shared" si="770"/>
        <v>0</v>
      </c>
      <c r="P16239" s="16">
        <f t="shared" si="771"/>
        <v>13</v>
      </c>
    </row>
    <row r="16240" spans="2:16">
      <c r="B16240" s="400"/>
      <c r="D16240" s="401"/>
      <c r="F16240" s="103" t="s">
        <v>3863</v>
      </c>
      <c r="J16240" s="27">
        <v>20</v>
      </c>
      <c r="L16240" s="18">
        <f t="shared" si="772"/>
        <v>20</v>
      </c>
      <c r="O16240" s="18">
        <f t="shared" si="770"/>
        <v>0</v>
      </c>
      <c r="P16240" s="16">
        <f t="shared" si="771"/>
        <v>20</v>
      </c>
    </row>
    <row r="16241" spans="2:16">
      <c r="B16241" s="400"/>
      <c r="D16241" s="401"/>
      <c r="F16241" s="103" t="s">
        <v>17457</v>
      </c>
      <c r="J16241" s="27">
        <v>24</v>
      </c>
      <c r="L16241" s="18">
        <f t="shared" si="772"/>
        <v>24</v>
      </c>
      <c r="O16241" s="18">
        <f t="shared" si="770"/>
        <v>0</v>
      </c>
      <c r="P16241" s="16">
        <f t="shared" si="771"/>
        <v>24</v>
      </c>
    </row>
    <row r="16242" spans="2:16">
      <c r="B16242" s="400"/>
      <c r="D16242" s="401"/>
      <c r="F16242" s="103" t="s">
        <v>17458</v>
      </c>
      <c r="J16242" s="27">
        <v>17</v>
      </c>
      <c r="L16242" s="18">
        <f t="shared" si="772"/>
        <v>17</v>
      </c>
      <c r="O16242" s="18">
        <f t="shared" si="770"/>
        <v>0</v>
      </c>
      <c r="P16242" s="16">
        <f t="shared" si="771"/>
        <v>17</v>
      </c>
    </row>
    <row r="16243" spans="2:16">
      <c r="B16243" s="400"/>
      <c r="D16243" s="401"/>
      <c r="F16243" s="103" t="s">
        <v>592</v>
      </c>
      <c r="J16243" s="27">
        <v>16</v>
      </c>
      <c r="L16243" s="18">
        <f t="shared" si="772"/>
        <v>16</v>
      </c>
      <c r="O16243" s="18">
        <f t="shared" si="770"/>
        <v>0</v>
      </c>
      <c r="P16243" s="16">
        <f t="shared" si="771"/>
        <v>16</v>
      </c>
    </row>
    <row r="16244" spans="2:16">
      <c r="B16244" s="400"/>
      <c r="D16244" s="401"/>
      <c r="F16244" s="103" t="s">
        <v>17459</v>
      </c>
      <c r="J16244" s="27">
        <v>9</v>
      </c>
      <c r="L16244" s="18">
        <f t="shared" si="772"/>
        <v>9</v>
      </c>
      <c r="O16244" s="18">
        <f t="shared" si="770"/>
        <v>0</v>
      </c>
      <c r="P16244" s="16">
        <f t="shared" si="771"/>
        <v>9</v>
      </c>
    </row>
    <row r="16245" spans="2:16">
      <c r="B16245" s="400"/>
      <c r="D16245" s="401"/>
      <c r="F16245" s="103" t="s">
        <v>17460</v>
      </c>
      <c r="J16245" s="27">
        <v>15</v>
      </c>
      <c r="L16245" s="18">
        <f t="shared" si="772"/>
        <v>15</v>
      </c>
      <c r="O16245" s="18">
        <f t="shared" si="770"/>
        <v>0</v>
      </c>
      <c r="P16245" s="16">
        <f t="shared" si="771"/>
        <v>15</v>
      </c>
    </row>
    <row r="16246" spans="2:16" ht="25.5">
      <c r="B16246" s="400"/>
      <c r="D16246" s="401"/>
      <c r="F16246" s="103" t="s">
        <v>17461</v>
      </c>
      <c r="J16246" s="27">
        <v>181</v>
      </c>
      <c r="L16246" s="18">
        <f t="shared" si="772"/>
        <v>181</v>
      </c>
      <c r="O16246" s="18">
        <f t="shared" si="770"/>
        <v>0</v>
      </c>
      <c r="P16246" s="16">
        <f t="shared" si="771"/>
        <v>181</v>
      </c>
    </row>
    <row r="16247" spans="2:16">
      <c r="B16247" s="400"/>
      <c r="D16247" s="401"/>
      <c r="F16247" s="103" t="s">
        <v>17462</v>
      </c>
      <c r="J16247" s="27">
        <v>30</v>
      </c>
      <c r="L16247" s="18">
        <f t="shared" si="772"/>
        <v>30</v>
      </c>
      <c r="O16247" s="18">
        <f t="shared" si="770"/>
        <v>0</v>
      </c>
      <c r="P16247" s="16">
        <f t="shared" si="771"/>
        <v>30</v>
      </c>
    </row>
    <row r="16248" spans="2:16">
      <c r="B16248" s="400"/>
      <c r="D16248" s="401"/>
      <c r="F16248" s="103" t="s">
        <v>17463</v>
      </c>
      <c r="J16248" s="27">
        <v>33</v>
      </c>
      <c r="L16248" s="18">
        <f t="shared" si="772"/>
        <v>33</v>
      </c>
      <c r="O16248" s="18">
        <f t="shared" si="770"/>
        <v>0</v>
      </c>
      <c r="P16248" s="16">
        <f t="shared" si="771"/>
        <v>33</v>
      </c>
    </row>
    <row r="16249" spans="2:16">
      <c r="B16249" s="400"/>
      <c r="D16249" s="401"/>
      <c r="F16249" s="103" t="s">
        <v>17464</v>
      </c>
      <c r="J16249" s="27">
        <v>104</v>
      </c>
      <c r="L16249" s="18">
        <f t="shared" si="772"/>
        <v>104</v>
      </c>
      <c r="O16249" s="18">
        <f t="shared" si="770"/>
        <v>0</v>
      </c>
      <c r="P16249" s="16">
        <f t="shared" si="771"/>
        <v>104</v>
      </c>
    </row>
    <row r="16250" spans="2:16">
      <c r="B16250" s="400"/>
      <c r="D16250" s="401"/>
      <c r="F16250" s="103" t="s">
        <v>17465</v>
      </c>
      <c r="J16250" s="27">
        <v>32</v>
      </c>
      <c r="L16250" s="18">
        <f t="shared" si="772"/>
        <v>32</v>
      </c>
      <c r="O16250" s="18">
        <f t="shared" si="770"/>
        <v>0</v>
      </c>
      <c r="P16250" s="16">
        <f t="shared" si="771"/>
        <v>32</v>
      </c>
    </row>
    <row r="16251" spans="2:16">
      <c r="B16251" s="400"/>
      <c r="D16251" s="401"/>
      <c r="F16251" s="103" t="s">
        <v>16798</v>
      </c>
      <c r="J16251" s="27">
        <v>19</v>
      </c>
      <c r="L16251" s="18">
        <f t="shared" si="772"/>
        <v>19</v>
      </c>
      <c r="O16251" s="18">
        <f t="shared" si="770"/>
        <v>0</v>
      </c>
      <c r="P16251" s="16">
        <f t="shared" si="771"/>
        <v>19</v>
      </c>
    </row>
    <row r="16252" spans="2:16" ht="25.5">
      <c r="B16252" s="400"/>
      <c r="D16252" s="401" t="s">
        <v>17466</v>
      </c>
      <c r="F16252" s="103" t="s">
        <v>17467</v>
      </c>
      <c r="J16252" s="27">
        <v>67</v>
      </c>
      <c r="L16252" s="18">
        <f t="shared" si="772"/>
        <v>67</v>
      </c>
      <c r="O16252" s="18">
        <f t="shared" si="770"/>
        <v>0</v>
      </c>
      <c r="P16252" s="16">
        <f t="shared" si="771"/>
        <v>67</v>
      </c>
    </row>
    <row r="16253" spans="2:16">
      <c r="B16253" s="400"/>
      <c r="D16253" s="401"/>
      <c r="F16253" s="103" t="s">
        <v>1557</v>
      </c>
      <c r="J16253" s="27">
        <v>75</v>
      </c>
      <c r="L16253" s="18">
        <f t="shared" si="772"/>
        <v>75</v>
      </c>
      <c r="O16253" s="18">
        <f t="shared" si="770"/>
        <v>0</v>
      </c>
      <c r="P16253" s="16">
        <f t="shared" si="771"/>
        <v>75</v>
      </c>
    </row>
    <row r="16254" spans="2:16" ht="25.5">
      <c r="B16254" s="400"/>
      <c r="D16254" s="401"/>
      <c r="F16254" s="103" t="s">
        <v>17468</v>
      </c>
      <c r="J16254" s="27">
        <v>108</v>
      </c>
      <c r="L16254" s="18">
        <f t="shared" si="772"/>
        <v>108</v>
      </c>
      <c r="O16254" s="18">
        <f t="shared" si="770"/>
        <v>0</v>
      </c>
      <c r="P16254" s="16">
        <f t="shared" si="771"/>
        <v>108</v>
      </c>
    </row>
    <row r="16255" spans="2:16">
      <c r="B16255" s="400"/>
      <c r="D16255" s="401"/>
      <c r="F16255" s="103" t="s">
        <v>1257</v>
      </c>
      <c r="J16255" s="27">
        <v>31</v>
      </c>
      <c r="L16255" s="18">
        <f t="shared" si="772"/>
        <v>31</v>
      </c>
      <c r="O16255" s="18">
        <f t="shared" si="770"/>
        <v>0</v>
      </c>
      <c r="P16255" s="16">
        <f t="shared" si="771"/>
        <v>31</v>
      </c>
    </row>
    <row r="16256" spans="2:16">
      <c r="B16256" s="400"/>
      <c r="D16256" s="401"/>
      <c r="F16256" s="103" t="s">
        <v>17469</v>
      </c>
      <c r="J16256" s="27">
        <v>38</v>
      </c>
      <c r="L16256" s="18">
        <f t="shared" si="772"/>
        <v>38</v>
      </c>
      <c r="O16256" s="18">
        <f t="shared" si="770"/>
        <v>0</v>
      </c>
      <c r="P16256" s="16">
        <f t="shared" si="771"/>
        <v>38</v>
      </c>
    </row>
    <row r="16257" spans="2:16">
      <c r="B16257" s="400"/>
      <c r="D16257" s="401"/>
      <c r="F16257" s="103" t="s">
        <v>17470</v>
      </c>
      <c r="J16257" s="27">
        <v>33</v>
      </c>
      <c r="L16257" s="18">
        <f t="shared" si="772"/>
        <v>33</v>
      </c>
      <c r="O16257" s="18">
        <f t="shared" si="770"/>
        <v>0</v>
      </c>
      <c r="P16257" s="16">
        <f t="shared" si="771"/>
        <v>33</v>
      </c>
    </row>
    <row r="16258" spans="2:16">
      <c r="B16258" s="400"/>
      <c r="D16258" s="401"/>
      <c r="F16258" s="103" t="s">
        <v>17471</v>
      </c>
      <c r="J16258" s="27">
        <v>66</v>
      </c>
      <c r="L16258" s="18">
        <f t="shared" si="772"/>
        <v>66</v>
      </c>
      <c r="O16258" s="18">
        <f t="shared" si="770"/>
        <v>0</v>
      </c>
      <c r="P16258" s="16">
        <f t="shared" si="771"/>
        <v>66</v>
      </c>
    </row>
    <row r="16259" spans="2:16" ht="25.5">
      <c r="B16259" s="400"/>
      <c r="D16259" s="401"/>
      <c r="F16259" s="103" t="s">
        <v>17311</v>
      </c>
      <c r="J16259" s="27">
        <v>10</v>
      </c>
      <c r="L16259" s="18">
        <f t="shared" si="772"/>
        <v>10</v>
      </c>
      <c r="O16259" s="18">
        <f t="shared" si="770"/>
        <v>0</v>
      </c>
      <c r="P16259" s="16">
        <f t="shared" si="771"/>
        <v>10</v>
      </c>
    </row>
    <row r="16260" spans="2:16" ht="25.5">
      <c r="B16260" s="400"/>
      <c r="D16260" s="401"/>
      <c r="F16260" s="103" t="s">
        <v>370</v>
      </c>
      <c r="J16260" s="27">
        <v>40</v>
      </c>
      <c r="L16260" s="18">
        <f t="shared" si="772"/>
        <v>40</v>
      </c>
      <c r="O16260" s="18">
        <f t="shared" si="770"/>
        <v>0</v>
      </c>
      <c r="P16260" s="16">
        <f t="shared" si="771"/>
        <v>40</v>
      </c>
    </row>
    <row r="16261" spans="2:16">
      <c r="B16261" s="400"/>
      <c r="D16261" s="401"/>
      <c r="F16261" s="103" t="s">
        <v>17472</v>
      </c>
      <c r="J16261" s="27">
        <v>87</v>
      </c>
      <c r="L16261" s="18">
        <f t="shared" si="772"/>
        <v>87</v>
      </c>
      <c r="O16261" s="18">
        <f t="shared" si="770"/>
        <v>0</v>
      </c>
      <c r="P16261" s="16">
        <f t="shared" si="771"/>
        <v>87</v>
      </c>
    </row>
    <row r="16262" spans="2:16" ht="25.5">
      <c r="B16262" s="400"/>
      <c r="D16262" s="401"/>
      <c r="F16262" s="103" t="s">
        <v>17473</v>
      </c>
      <c r="J16262" s="27">
        <v>28</v>
      </c>
      <c r="L16262" s="18">
        <f t="shared" si="772"/>
        <v>28</v>
      </c>
      <c r="O16262" s="18">
        <f t="shared" si="770"/>
        <v>0</v>
      </c>
      <c r="P16262" s="16">
        <f t="shared" si="771"/>
        <v>28</v>
      </c>
    </row>
    <row r="16263" spans="2:16">
      <c r="B16263" s="400"/>
      <c r="D16263" s="401"/>
      <c r="F16263" s="103" t="s">
        <v>17474</v>
      </c>
      <c r="J16263" s="27">
        <v>135</v>
      </c>
      <c r="L16263" s="18">
        <f t="shared" si="772"/>
        <v>135</v>
      </c>
      <c r="O16263" s="18">
        <f t="shared" si="770"/>
        <v>0</v>
      </c>
      <c r="P16263" s="16">
        <f t="shared" si="771"/>
        <v>135</v>
      </c>
    </row>
    <row r="16264" spans="2:16">
      <c r="B16264" s="400"/>
      <c r="D16264" s="401"/>
      <c r="F16264" s="103" t="s">
        <v>17041</v>
      </c>
      <c r="J16264" s="27">
        <v>134</v>
      </c>
      <c r="L16264" s="18">
        <f t="shared" si="772"/>
        <v>134</v>
      </c>
      <c r="O16264" s="18">
        <f t="shared" si="770"/>
        <v>0</v>
      </c>
      <c r="P16264" s="16">
        <f t="shared" si="771"/>
        <v>134</v>
      </c>
    </row>
    <row r="16265" spans="2:16">
      <c r="B16265" s="400"/>
      <c r="D16265" s="401"/>
      <c r="F16265" s="103" t="s">
        <v>17475</v>
      </c>
      <c r="J16265" s="27">
        <v>50</v>
      </c>
      <c r="L16265" s="18">
        <f t="shared" si="772"/>
        <v>50</v>
      </c>
      <c r="O16265" s="18">
        <f t="shared" si="770"/>
        <v>0</v>
      </c>
      <c r="P16265" s="16">
        <f t="shared" si="771"/>
        <v>50</v>
      </c>
    </row>
    <row r="16266" spans="2:16">
      <c r="B16266" s="400"/>
      <c r="D16266" s="401"/>
      <c r="F16266" s="103" t="s">
        <v>17476</v>
      </c>
      <c r="J16266" s="27">
        <v>20</v>
      </c>
      <c r="L16266" s="18">
        <f t="shared" si="772"/>
        <v>20</v>
      </c>
      <c r="O16266" s="18">
        <f t="shared" si="770"/>
        <v>0</v>
      </c>
      <c r="P16266" s="16">
        <f t="shared" si="771"/>
        <v>20</v>
      </c>
    </row>
    <row r="16267" spans="2:16">
      <c r="B16267" s="400"/>
      <c r="D16267" s="401"/>
      <c r="F16267" s="103" t="s">
        <v>17477</v>
      </c>
      <c r="J16267" s="27">
        <v>72</v>
      </c>
      <c r="L16267" s="18">
        <f t="shared" si="772"/>
        <v>72</v>
      </c>
      <c r="O16267" s="18">
        <f t="shared" ref="O16267:O16330" si="773">+N16267+M16267</f>
        <v>0</v>
      </c>
      <c r="P16267" s="16">
        <f t="shared" ref="P16267:P16330" si="774">+L16267+O16267</f>
        <v>72</v>
      </c>
    </row>
    <row r="16268" spans="2:16" ht="25.5">
      <c r="B16268" s="400"/>
      <c r="D16268" s="401"/>
      <c r="F16268" s="103" t="s">
        <v>17478</v>
      </c>
      <c r="J16268" s="27">
        <v>95</v>
      </c>
      <c r="L16268" s="18">
        <f t="shared" si="772"/>
        <v>95</v>
      </c>
      <c r="O16268" s="18">
        <f t="shared" si="773"/>
        <v>0</v>
      </c>
      <c r="P16268" s="16">
        <f t="shared" si="774"/>
        <v>95</v>
      </c>
    </row>
    <row r="16269" spans="2:16" ht="25.5">
      <c r="B16269" s="400"/>
      <c r="D16269" s="401"/>
      <c r="F16269" s="103" t="s">
        <v>17479</v>
      </c>
      <c r="J16269" s="27">
        <v>100</v>
      </c>
      <c r="L16269" s="18">
        <f t="shared" si="772"/>
        <v>100</v>
      </c>
      <c r="O16269" s="18">
        <f t="shared" si="773"/>
        <v>0</v>
      </c>
      <c r="P16269" s="16">
        <f t="shared" si="774"/>
        <v>100</v>
      </c>
    </row>
    <row r="16270" spans="2:16" ht="25.5">
      <c r="B16270" s="400"/>
      <c r="D16270" s="401"/>
      <c r="F16270" s="103" t="s">
        <v>17480</v>
      </c>
      <c r="J16270" s="27">
        <v>28</v>
      </c>
      <c r="L16270" s="18">
        <f t="shared" si="772"/>
        <v>28</v>
      </c>
      <c r="O16270" s="18">
        <f t="shared" si="773"/>
        <v>0</v>
      </c>
      <c r="P16270" s="16">
        <f t="shared" si="774"/>
        <v>28</v>
      </c>
    </row>
    <row r="16271" spans="2:16">
      <c r="B16271" s="400"/>
      <c r="D16271" s="401"/>
      <c r="F16271" s="103" t="s">
        <v>17481</v>
      </c>
      <c r="J16271" s="27">
        <v>87</v>
      </c>
      <c r="L16271" s="18">
        <f t="shared" ref="L16271:L16334" si="775">+J16271+K16271</f>
        <v>87</v>
      </c>
      <c r="O16271" s="18">
        <f t="shared" si="773"/>
        <v>0</v>
      </c>
      <c r="P16271" s="16">
        <f t="shared" si="774"/>
        <v>87</v>
      </c>
    </row>
    <row r="16272" spans="2:16">
      <c r="B16272" s="400"/>
      <c r="D16272" s="401"/>
      <c r="F16272" s="103" t="s">
        <v>17482</v>
      </c>
      <c r="J16272" s="27">
        <v>35</v>
      </c>
      <c r="L16272" s="18">
        <f t="shared" si="775"/>
        <v>35</v>
      </c>
      <c r="O16272" s="18">
        <f t="shared" si="773"/>
        <v>0</v>
      </c>
      <c r="P16272" s="16">
        <f t="shared" si="774"/>
        <v>35</v>
      </c>
    </row>
    <row r="16273" spans="2:16" ht="25.5">
      <c r="B16273" s="400"/>
      <c r="D16273" s="401"/>
      <c r="F16273" s="103" t="s">
        <v>17483</v>
      </c>
      <c r="J16273" s="27">
        <v>37</v>
      </c>
      <c r="L16273" s="18">
        <f t="shared" si="775"/>
        <v>37</v>
      </c>
      <c r="O16273" s="18">
        <f t="shared" si="773"/>
        <v>0</v>
      </c>
      <c r="P16273" s="16">
        <f t="shared" si="774"/>
        <v>37</v>
      </c>
    </row>
    <row r="16274" spans="2:16" ht="25.5">
      <c r="B16274" s="400"/>
      <c r="D16274" s="401"/>
      <c r="F16274" s="103" t="s">
        <v>17484</v>
      </c>
      <c r="J16274" s="27">
        <v>74</v>
      </c>
      <c r="L16274" s="18">
        <f t="shared" si="775"/>
        <v>74</v>
      </c>
      <c r="O16274" s="18">
        <f t="shared" si="773"/>
        <v>0</v>
      </c>
      <c r="P16274" s="16">
        <f t="shared" si="774"/>
        <v>74</v>
      </c>
    </row>
    <row r="16275" spans="2:16">
      <c r="B16275" s="400"/>
      <c r="D16275" s="401"/>
      <c r="F16275" s="103" t="s">
        <v>17485</v>
      </c>
      <c r="J16275" s="27">
        <v>36</v>
      </c>
      <c r="L16275" s="18">
        <f t="shared" si="775"/>
        <v>36</v>
      </c>
      <c r="O16275" s="18">
        <f t="shared" si="773"/>
        <v>0</v>
      </c>
      <c r="P16275" s="16">
        <f t="shared" si="774"/>
        <v>36</v>
      </c>
    </row>
    <row r="16276" spans="2:16">
      <c r="B16276" s="400"/>
      <c r="D16276" s="401"/>
      <c r="F16276" s="103" t="s">
        <v>1314</v>
      </c>
      <c r="J16276" s="27">
        <v>18</v>
      </c>
      <c r="L16276" s="18">
        <f t="shared" si="775"/>
        <v>18</v>
      </c>
      <c r="O16276" s="18">
        <f t="shared" si="773"/>
        <v>0</v>
      </c>
      <c r="P16276" s="16">
        <f t="shared" si="774"/>
        <v>18</v>
      </c>
    </row>
    <row r="16277" spans="2:16">
      <c r="B16277" s="400"/>
      <c r="D16277" s="401"/>
      <c r="F16277" s="103" t="s">
        <v>17404</v>
      </c>
      <c r="J16277" s="27">
        <v>25</v>
      </c>
      <c r="L16277" s="18">
        <f t="shared" si="775"/>
        <v>25</v>
      </c>
      <c r="O16277" s="18">
        <f t="shared" si="773"/>
        <v>0</v>
      </c>
      <c r="P16277" s="16">
        <f t="shared" si="774"/>
        <v>25</v>
      </c>
    </row>
    <row r="16278" spans="2:16">
      <c r="B16278" s="400"/>
      <c r="D16278" s="401"/>
      <c r="F16278" s="103" t="s">
        <v>17486</v>
      </c>
      <c r="J16278" s="27">
        <v>80</v>
      </c>
      <c r="L16278" s="18">
        <f t="shared" si="775"/>
        <v>80</v>
      </c>
      <c r="O16278" s="18">
        <f t="shared" si="773"/>
        <v>0</v>
      </c>
      <c r="P16278" s="16">
        <f t="shared" si="774"/>
        <v>80</v>
      </c>
    </row>
    <row r="16279" spans="2:16">
      <c r="B16279" s="400"/>
      <c r="D16279" s="401"/>
      <c r="F16279" s="103" t="s">
        <v>17487</v>
      </c>
      <c r="J16279" s="27">
        <v>0</v>
      </c>
      <c r="L16279" s="18">
        <f t="shared" si="775"/>
        <v>0</v>
      </c>
      <c r="O16279" s="18">
        <f t="shared" si="773"/>
        <v>0</v>
      </c>
      <c r="P16279" s="16">
        <f t="shared" si="774"/>
        <v>0</v>
      </c>
    </row>
    <row r="16280" spans="2:16" ht="25.5">
      <c r="B16280" s="400"/>
      <c r="D16280" s="401"/>
      <c r="F16280" s="103" t="s">
        <v>17488</v>
      </c>
      <c r="J16280" s="27">
        <v>65</v>
      </c>
      <c r="L16280" s="18">
        <f t="shared" si="775"/>
        <v>65</v>
      </c>
      <c r="O16280" s="18">
        <f t="shared" si="773"/>
        <v>0</v>
      </c>
      <c r="P16280" s="16">
        <f t="shared" si="774"/>
        <v>65</v>
      </c>
    </row>
    <row r="16281" spans="2:16" ht="25.5">
      <c r="B16281" s="400"/>
      <c r="D16281" s="401"/>
      <c r="F16281" s="103" t="s">
        <v>17489</v>
      </c>
      <c r="J16281" s="27">
        <v>100</v>
      </c>
      <c r="L16281" s="18">
        <f t="shared" si="775"/>
        <v>100</v>
      </c>
      <c r="O16281" s="18">
        <f t="shared" si="773"/>
        <v>0</v>
      </c>
      <c r="P16281" s="16">
        <f t="shared" si="774"/>
        <v>100</v>
      </c>
    </row>
    <row r="16282" spans="2:16">
      <c r="B16282" s="400"/>
      <c r="D16282" s="401"/>
      <c r="F16282" s="103" t="s">
        <v>17490</v>
      </c>
      <c r="J16282" s="27">
        <v>48</v>
      </c>
      <c r="L16282" s="18">
        <f t="shared" si="775"/>
        <v>48</v>
      </c>
      <c r="O16282" s="18">
        <f t="shared" si="773"/>
        <v>0</v>
      </c>
      <c r="P16282" s="16">
        <f t="shared" si="774"/>
        <v>48</v>
      </c>
    </row>
    <row r="16283" spans="2:16">
      <c r="B16283" s="400"/>
      <c r="D16283" s="401"/>
      <c r="F16283" s="103" t="s">
        <v>17491</v>
      </c>
      <c r="J16283" s="27">
        <v>65</v>
      </c>
      <c r="L16283" s="18">
        <f t="shared" si="775"/>
        <v>65</v>
      </c>
      <c r="O16283" s="18">
        <f t="shared" si="773"/>
        <v>0</v>
      </c>
      <c r="P16283" s="16">
        <f t="shared" si="774"/>
        <v>65</v>
      </c>
    </row>
    <row r="16284" spans="2:16">
      <c r="B16284" s="400"/>
      <c r="D16284" s="401"/>
      <c r="F16284" s="103" t="s">
        <v>17492</v>
      </c>
      <c r="J16284" s="27">
        <v>45</v>
      </c>
      <c r="L16284" s="18">
        <f t="shared" si="775"/>
        <v>45</v>
      </c>
      <c r="O16284" s="18">
        <f t="shared" si="773"/>
        <v>0</v>
      </c>
      <c r="P16284" s="16">
        <f t="shared" si="774"/>
        <v>45</v>
      </c>
    </row>
    <row r="16285" spans="2:16">
      <c r="B16285" s="400"/>
      <c r="D16285" s="401"/>
      <c r="F16285" s="103" t="s">
        <v>17493</v>
      </c>
      <c r="J16285" s="27">
        <v>20</v>
      </c>
      <c r="L16285" s="18">
        <f t="shared" si="775"/>
        <v>20</v>
      </c>
      <c r="O16285" s="18">
        <f t="shared" si="773"/>
        <v>0</v>
      </c>
      <c r="P16285" s="16">
        <f t="shared" si="774"/>
        <v>20</v>
      </c>
    </row>
    <row r="16286" spans="2:16" ht="25.5">
      <c r="B16286" s="400"/>
      <c r="D16286" s="401"/>
      <c r="F16286" s="103" t="s">
        <v>17494</v>
      </c>
      <c r="J16286" s="27">
        <v>33</v>
      </c>
      <c r="L16286" s="18">
        <f t="shared" si="775"/>
        <v>33</v>
      </c>
      <c r="O16286" s="18">
        <f t="shared" si="773"/>
        <v>0</v>
      </c>
      <c r="P16286" s="16">
        <f t="shared" si="774"/>
        <v>33</v>
      </c>
    </row>
    <row r="16287" spans="2:16" ht="25.5">
      <c r="B16287" s="400"/>
      <c r="D16287" s="401"/>
      <c r="F16287" s="103" t="s">
        <v>17495</v>
      </c>
      <c r="J16287" s="27">
        <v>122</v>
      </c>
      <c r="L16287" s="18">
        <f t="shared" si="775"/>
        <v>122</v>
      </c>
      <c r="O16287" s="18">
        <f t="shared" si="773"/>
        <v>0</v>
      </c>
      <c r="P16287" s="16">
        <f t="shared" si="774"/>
        <v>122</v>
      </c>
    </row>
    <row r="16288" spans="2:16">
      <c r="B16288" s="400"/>
      <c r="D16288" s="401"/>
      <c r="F16288" s="103" t="s">
        <v>17496</v>
      </c>
      <c r="J16288" s="27">
        <v>230</v>
      </c>
      <c r="L16288" s="18">
        <f t="shared" si="775"/>
        <v>230</v>
      </c>
      <c r="O16288" s="18">
        <f t="shared" si="773"/>
        <v>0</v>
      </c>
      <c r="P16288" s="16">
        <f t="shared" si="774"/>
        <v>230</v>
      </c>
    </row>
    <row r="16289" spans="2:16" ht="25.5">
      <c r="B16289" s="400"/>
      <c r="D16289" s="401"/>
      <c r="F16289" s="103" t="s">
        <v>17497</v>
      </c>
      <c r="J16289" s="27">
        <v>182</v>
      </c>
      <c r="L16289" s="18">
        <f t="shared" si="775"/>
        <v>182</v>
      </c>
      <c r="O16289" s="18">
        <f t="shared" si="773"/>
        <v>0</v>
      </c>
      <c r="P16289" s="16">
        <f t="shared" si="774"/>
        <v>182</v>
      </c>
    </row>
    <row r="16290" spans="2:16">
      <c r="B16290" s="400"/>
      <c r="D16290" s="401"/>
      <c r="F16290" s="103" t="s">
        <v>17498</v>
      </c>
      <c r="J16290" s="27">
        <v>18</v>
      </c>
      <c r="L16290" s="18">
        <f t="shared" si="775"/>
        <v>18</v>
      </c>
      <c r="O16290" s="18">
        <f t="shared" si="773"/>
        <v>0</v>
      </c>
      <c r="P16290" s="16">
        <f t="shared" si="774"/>
        <v>18</v>
      </c>
    </row>
    <row r="16291" spans="2:16" ht="25.5">
      <c r="B16291" s="400"/>
      <c r="D16291" s="401"/>
      <c r="F16291" s="103" t="s">
        <v>17499</v>
      </c>
      <c r="J16291" s="27">
        <v>200</v>
      </c>
      <c r="L16291" s="18">
        <f t="shared" si="775"/>
        <v>200</v>
      </c>
      <c r="O16291" s="18">
        <f t="shared" si="773"/>
        <v>0</v>
      </c>
      <c r="P16291" s="16">
        <f t="shared" si="774"/>
        <v>200</v>
      </c>
    </row>
    <row r="16292" spans="2:16">
      <c r="B16292" s="400"/>
      <c r="D16292" s="401"/>
      <c r="F16292" s="103" t="s">
        <v>17500</v>
      </c>
      <c r="J16292" s="27">
        <v>395</v>
      </c>
      <c r="L16292" s="18">
        <f t="shared" si="775"/>
        <v>395</v>
      </c>
      <c r="O16292" s="18">
        <f t="shared" si="773"/>
        <v>0</v>
      </c>
      <c r="P16292" s="16">
        <f t="shared" si="774"/>
        <v>395</v>
      </c>
    </row>
    <row r="16293" spans="2:16">
      <c r="B16293" s="400"/>
      <c r="D16293" s="401"/>
      <c r="F16293" s="103" t="s">
        <v>17501</v>
      </c>
      <c r="J16293" s="27">
        <v>28</v>
      </c>
      <c r="L16293" s="18">
        <f t="shared" si="775"/>
        <v>28</v>
      </c>
      <c r="O16293" s="18">
        <f t="shared" si="773"/>
        <v>0</v>
      </c>
      <c r="P16293" s="16">
        <f t="shared" si="774"/>
        <v>28</v>
      </c>
    </row>
    <row r="16294" spans="2:16" ht="25.5">
      <c r="B16294" s="400"/>
      <c r="D16294" s="401"/>
      <c r="F16294" s="103" t="s">
        <v>17502</v>
      </c>
      <c r="J16294" s="27">
        <v>12</v>
      </c>
      <c r="L16294" s="18">
        <f t="shared" si="775"/>
        <v>12</v>
      </c>
      <c r="O16294" s="18">
        <f t="shared" si="773"/>
        <v>0</v>
      </c>
      <c r="P16294" s="16">
        <f t="shared" si="774"/>
        <v>12</v>
      </c>
    </row>
    <row r="16295" spans="2:16" ht="25.5">
      <c r="B16295" s="400"/>
      <c r="D16295" s="401"/>
      <c r="F16295" s="103" t="s">
        <v>17503</v>
      </c>
      <c r="J16295" s="27">
        <v>164</v>
      </c>
      <c r="L16295" s="18">
        <f t="shared" si="775"/>
        <v>164</v>
      </c>
      <c r="O16295" s="18">
        <f t="shared" si="773"/>
        <v>0</v>
      </c>
      <c r="P16295" s="16">
        <f t="shared" si="774"/>
        <v>164</v>
      </c>
    </row>
    <row r="16296" spans="2:16">
      <c r="B16296" s="400"/>
      <c r="D16296" s="401"/>
      <c r="F16296" s="103" t="s">
        <v>17504</v>
      </c>
      <c r="J16296" s="27">
        <v>45</v>
      </c>
      <c r="L16296" s="18">
        <f t="shared" si="775"/>
        <v>45</v>
      </c>
      <c r="O16296" s="18">
        <f t="shared" si="773"/>
        <v>0</v>
      </c>
      <c r="P16296" s="16">
        <f t="shared" si="774"/>
        <v>45</v>
      </c>
    </row>
    <row r="16297" spans="2:16" ht="25.5">
      <c r="B16297" s="400"/>
      <c r="D16297" s="401"/>
      <c r="F16297" s="103" t="s">
        <v>17505</v>
      </c>
      <c r="J16297" s="27">
        <v>108</v>
      </c>
      <c r="L16297" s="18">
        <f t="shared" si="775"/>
        <v>108</v>
      </c>
      <c r="O16297" s="18">
        <f t="shared" si="773"/>
        <v>0</v>
      </c>
      <c r="P16297" s="16">
        <f t="shared" si="774"/>
        <v>108</v>
      </c>
    </row>
    <row r="16298" spans="2:16">
      <c r="B16298" s="400"/>
      <c r="D16298" s="401"/>
      <c r="F16298" s="103" t="s">
        <v>17506</v>
      </c>
      <c r="J16298" s="27">
        <v>385</v>
      </c>
      <c r="L16298" s="18">
        <f t="shared" si="775"/>
        <v>385</v>
      </c>
      <c r="O16298" s="18">
        <f t="shared" si="773"/>
        <v>0</v>
      </c>
      <c r="P16298" s="16">
        <f t="shared" si="774"/>
        <v>385</v>
      </c>
    </row>
    <row r="16299" spans="2:16">
      <c r="B16299" s="400"/>
      <c r="D16299" s="401"/>
      <c r="F16299" s="103" t="s">
        <v>17507</v>
      </c>
      <c r="J16299" s="27">
        <v>78</v>
      </c>
      <c r="L16299" s="18">
        <f t="shared" si="775"/>
        <v>78</v>
      </c>
      <c r="O16299" s="18">
        <f t="shared" si="773"/>
        <v>0</v>
      </c>
      <c r="P16299" s="16">
        <f t="shared" si="774"/>
        <v>78</v>
      </c>
    </row>
    <row r="16300" spans="2:16">
      <c r="B16300" s="400"/>
      <c r="D16300" s="401"/>
      <c r="F16300" s="103" t="s">
        <v>17508</v>
      </c>
      <c r="J16300" s="27">
        <v>145</v>
      </c>
      <c r="L16300" s="18">
        <f t="shared" si="775"/>
        <v>145</v>
      </c>
      <c r="O16300" s="18">
        <f t="shared" si="773"/>
        <v>0</v>
      </c>
      <c r="P16300" s="16">
        <f t="shared" si="774"/>
        <v>145</v>
      </c>
    </row>
    <row r="16301" spans="2:16" ht="25.5">
      <c r="B16301" s="400"/>
      <c r="D16301" s="401"/>
      <c r="F16301" s="103" t="s">
        <v>17509</v>
      </c>
      <c r="J16301" s="27">
        <v>113</v>
      </c>
      <c r="L16301" s="18">
        <f t="shared" si="775"/>
        <v>113</v>
      </c>
      <c r="O16301" s="18">
        <f t="shared" si="773"/>
        <v>0</v>
      </c>
      <c r="P16301" s="16">
        <f t="shared" si="774"/>
        <v>113</v>
      </c>
    </row>
    <row r="16302" spans="2:16">
      <c r="B16302" s="400"/>
      <c r="D16302" s="401"/>
      <c r="F16302" s="103" t="s">
        <v>17510</v>
      </c>
      <c r="J16302" s="27">
        <v>75</v>
      </c>
      <c r="L16302" s="18">
        <f t="shared" si="775"/>
        <v>75</v>
      </c>
      <c r="O16302" s="18">
        <f t="shared" si="773"/>
        <v>0</v>
      </c>
      <c r="P16302" s="16">
        <f t="shared" si="774"/>
        <v>75</v>
      </c>
    </row>
    <row r="16303" spans="2:16">
      <c r="B16303" s="400"/>
      <c r="D16303" s="401" t="s">
        <v>17511</v>
      </c>
      <c r="F16303" s="103" t="s">
        <v>17512</v>
      </c>
      <c r="J16303" s="27">
        <v>65</v>
      </c>
      <c r="L16303" s="18">
        <f t="shared" si="775"/>
        <v>65</v>
      </c>
      <c r="O16303" s="18">
        <f t="shared" si="773"/>
        <v>0</v>
      </c>
      <c r="P16303" s="16">
        <f t="shared" si="774"/>
        <v>65</v>
      </c>
    </row>
    <row r="16304" spans="2:16">
      <c r="B16304" s="400"/>
      <c r="D16304" s="401"/>
      <c r="F16304" s="103" t="s">
        <v>17513</v>
      </c>
      <c r="J16304" s="27">
        <v>45</v>
      </c>
      <c r="L16304" s="18">
        <f t="shared" si="775"/>
        <v>45</v>
      </c>
      <c r="O16304" s="18">
        <f t="shared" si="773"/>
        <v>0</v>
      </c>
      <c r="P16304" s="16">
        <f t="shared" si="774"/>
        <v>45</v>
      </c>
    </row>
    <row r="16305" spans="2:16">
      <c r="B16305" s="400"/>
      <c r="D16305" s="401"/>
      <c r="F16305" s="103" t="s">
        <v>17514</v>
      </c>
      <c r="J16305" s="27">
        <v>19</v>
      </c>
      <c r="L16305" s="18">
        <f t="shared" si="775"/>
        <v>19</v>
      </c>
      <c r="O16305" s="18">
        <f t="shared" si="773"/>
        <v>0</v>
      </c>
      <c r="P16305" s="16">
        <f t="shared" si="774"/>
        <v>19</v>
      </c>
    </row>
    <row r="16306" spans="2:16">
      <c r="B16306" s="400"/>
      <c r="D16306" s="401"/>
      <c r="F16306" s="103" t="s">
        <v>17515</v>
      </c>
      <c r="J16306" s="27">
        <v>40</v>
      </c>
      <c r="L16306" s="18">
        <f t="shared" si="775"/>
        <v>40</v>
      </c>
      <c r="O16306" s="18">
        <f t="shared" si="773"/>
        <v>0</v>
      </c>
      <c r="P16306" s="16">
        <f t="shared" si="774"/>
        <v>40</v>
      </c>
    </row>
    <row r="16307" spans="2:16">
      <c r="B16307" s="400"/>
      <c r="D16307" s="401"/>
      <c r="F16307" s="103" t="s">
        <v>17516</v>
      </c>
      <c r="J16307" s="27">
        <v>115</v>
      </c>
      <c r="L16307" s="18">
        <f t="shared" si="775"/>
        <v>115</v>
      </c>
      <c r="O16307" s="18">
        <f t="shared" si="773"/>
        <v>0</v>
      </c>
      <c r="P16307" s="16">
        <f t="shared" si="774"/>
        <v>115</v>
      </c>
    </row>
    <row r="16308" spans="2:16">
      <c r="B16308" s="400"/>
      <c r="D16308" s="401"/>
      <c r="F16308" s="103" t="s">
        <v>17517</v>
      </c>
      <c r="J16308" s="27">
        <v>18</v>
      </c>
      <c r="L16308" s="18">
        <f t="shared" si="775"/>
        <v>18</v>
      </c>
      <c r="O16308" s="18">
        <f t="shared" si="773"/>
        <v>0</v>
      </c>
      <c r="P16308" s="16">
        <f t="shared" si="774"/>
        <v>18</v>
      </c>
    </row>
    <row r="16309" spans="2:16">
      <c r="B16309" s="400"/>
      <c r="D16309" s="401"/>
      <c r="F16309" s="103" t="s">
        <v>17360</v>
      </c>
      <c r="J16309" s="27">
        <v>15</v>
      </c>
      <c r="L16309" s="18">
        <f t="shared" si="775"/>
        <v>15</v>
      </c>
      <c r="O16309" s="18">
        <f t="shared" si="773"/>
        <v>0</v>
      </c>
      <c r="P16309" s="16">
        <f t="shared" si="774"/>
        <v>15</v>
      </c>
    </row>
    <row r="16310" spans="2:16">
      <c r="B16310" s="400"/>
      <c r="D16310" s="401"/>
      <c r="F16310" s="103" t="s">
        <v>17518</v>
      </c>
      <c r="J16310" s="27">
        <v>60</v>
      </c>
      <c r="L16310" s="18">
        <f t="shared" si="775"/>
        <v>60</v>
      </c>
      <c r="O16310" s="18">
        <f t="shared" si="773"/>
        <v>0</v>
      </c>
      <c r="P16310" s="16">
        <f t="shared" si="774"/>
        <v>60</v>
      </c>
    </row>
    <row r="16311" spans="2:16">
      <c r="B16311" s="400"/>
      <c r="D16311" s="401"/>
      <c r="F16311" s="103" t="s">
        <v>17519</v>
      </c>
      <c r="J16311" s="27">
        <v>55</v>
      </c>
      <c r="L16311" s="18">
        <f t="shared" si="775"/>
        <v>55</v>
      </c>
      <c r="O16311" s="18">
        <f t="shared" si="773"/>
        <v>0</v>
      </c>
      <c r="P16311" s="16">
        <f t="shared" si="774"/>
        <v>55</v>
      </c>
    </row>
    <row r="16312" spans="2:16" ht="25.5">
      <c r="B16312" s="400"/>
      <c r="D16312" s="401"/>
      <c r="F16312" s="103" t="s">
        <v>17520</v>
      </c>
      <c r="J16312" s="27">
        <v>72</v>
      </c>
      <c r="L16312" s="18">
        <f t="shared" si="775"/>
        <v>72</v>
      </c>
      <c r="O16312" s="18">
        <f t="shared" si="773"/>
        <v>0</v>
      </c>
      <c r="P16312" s="16">
        <f t="shared" si="774"/>
        <v>72</v>
      </c>
    </row>
    <row r="16313" spans="2:16">
      <c r="B16313" s="400"/>
      <c r="D16313" s="401"/>
      <c r="F16313" s="103" t="s">
        <v>16696</v>
      </c>
      <c r="J16313" s="27">
        <v>56</v>
      </c>
      <c r="L16313" s="18">
        <f t="shared" si="775"/>
        <v>56</v>
      </c>
      <c r="O16313" s="18">
        <f t="shared" si="773"/>
        <v>0</v>
      </c>
      <c r="P16313" s="16">
        <f t="shared" si="774"/>
        <v>56</v>
      </c>
    </row>
    <row r="16314" spans="2:16" ht="25.5">
      <c r="B16314" s="400"/>
      <c r="D16314" s="401"/>
      <c r="F16314" s="103" t="s">
        <v>17521</v>
      </c>
      <c r="J16314" s="27">
        <v>60</v>
      </c>
      <c r="L16314" s="18">
        <f t="shared" si="775"/>
        <v>60</v>
      </c>
      <c r="O16314" s="18">
        <f t="shared" si="773"/>
        <v>0</v>
      </c>
      <c r="P16314" s="16">
        <f t="shared" si="774"/>
        <v>60</v>
      </c>
    </row>
    <row r="16315" spans="2:16">
      <c r="B16315" s="400"/>
      <c r="D16315" s="401"/>
      <c r="F16315" s="103" t="s">
        <v>17522</v>
      </c>
      <c r="J16315" s="27">
        <v>42</v>
      </c>
      <c r="L16315" s="18">
        <f t="shared" si="775"/>
        <v>42</v>
      </c>
      <c r="O16315" s="18">
        <f t="shared" si="773"/>
        <v>0</v>
      </c>
      <c r="P16315" s="16">
        <f t="shared" si="774"/>
        <v>42</v>
      </c>
    </row>
    <row r="16316" spans="2:16">
      <c r="B16316" s="400"/>
      <c r="D16316" s="401"/>
      <c r="F16316" s="103" t="s">
        <v>17523</v>
      </c>
      <c r="J16316" s="27">
        <v>104</v>
      </c>
      <c r="L16316" s="18">
        <f t="shared" si="775"/>
        <v>104</v>
      </c>
      <c r="O16316" s="18">
        <f t="shared" si="773"/>
        <v>0</v>
      </c>
      <c r="P16316" s="16">
        <f t="shared" si="774"/>
        <v>104</v>
      </c>
    </row>
    <row r="16317" spans="2:16">
      <c r="B16317" s="400"/>
      <c r="D16317" s="401"/>
      <c r="F16317" s="103" t="s">
        <v>17524</v>
      </c>
      <c r="J16317" s="27">
        <v>21</v>
      </c>
      <c r="L16317" s="18">
        <f t="shared" si="775"/>
        <v>21</v>
      </c>
      <c r="O16317" s="18">
        <f t="shared" si="773"/>
        <v>0</v>
      </c>
      <c r="P16317" s="16">
        <f t="shared" si="774"/>
        <v>21</v>
      </c>
    </row>
    <row r="16318" spans="2:16">
      <c r="B16318" s="400"/>
      <c r="D16318" s="401"/>
      <c r="F16318" s="103" t="s">
        <v>16741</v>
      </c>
      <c r="J16318" s="27">
        <v>27</v>
      </c>
      <c r="L16318" s="18">
        <f t="shared" si="775"/>
        <v>27</v>
      </c>
      <c r="O16318" s="18">
        <f t="shared" si="773"/>
        <v>0</v>
      </c>
      <c r="P16318" s="16">
        <f t="shared" si="774"/>
        <v>27</v>
      </c>
    </row>
    <row r="16319" spans="2:16">
      <c r="B16319" s="400"/>
      <c r="D16319" s="401"/>
      <c r="F16319" s="103" t="s">
        <v>17525</v>
      </c>
      <c r="J16319" s="27">
        <v>41</v>
      </c>
      <c r="L16319" s="18">
        <f t="shared" si="775"/>
        <v>41</v>
      </c>
      <c r="O16319" s="18">
        <f t="shared" si="773"/>
        <v>0</v>
      </c>
      <c r="P16319" s="16">
        <f t="shared" si="774"/>
        <v>41</v>
      </c>
    </row>
    <row r="16320" spans="2:16">
      <c r="B16320" s="400"/>
      <c r="D16320" s="401"/>
      <c r="F16320" s="103" t="s">
        <v>17526</v>
      </c>
      <c r="J16320" s="27">
        <v>129</v>
      </c>
      <c r="L16320" s="18">
        <f t="shared" si="775"/>
        <v>129</v>
      </c>
      <c r="O16320" s="18">
        <f t="shared" si="773"/>
        <v>0</v>
      </c>
      <c r="P16320" s="16">
        <f t="shared" si="774"/>
        <v>129</v>
      </c>
    </row>
    <row r="16321" spans="2:16">
      <c r="B16321" s="400"/>
      <c r="D16321" s="401"/>
      <c r="F16321" s="103" t="s">
        <v>17527</v>
      </c>
      <c r="J16321" s="27">
        <v>82</v>
      </c>
      <c r="L16321" s="18">
        <f t="shared" si="775"/>
        <v>82</v>
      </c>
      <c r="O16321" s="18">
        <f t="shared" si="773"/>
        <v>0</v>
      </c>
      <c r="P16321" s="16">
        <f t="shared" si="774"/>
        <v>82</v>
      </c>
    </row>
    <row r="16322" spans="2:16">
      <c r="B16322" s="400"/>
      <c r="D16322" s="401"/>
      <c r="F16322" s="103" t="s">
        <v>17528</v>
      </c>
      <c r="J16322" s="27">
        <v>33</v>
      </c>
      <c r="L16322" s="18">
        <f t="shared" si="775"/>
        <v>33</v>
      </c>
      <c r="O16322" s="18">
        <f t="shared" si="773"/>
        <v>0</v>
      </c>
      <c r="P16322" s="16">
        <f t="shared" si="774"/>
        <v>33</v>
      </c>
    </row>
    <row r="16323" spans="2:16" ht="25.5">
      <c r="B16323" s="400"/>
      <c r="D16323" s="401"/>
      <c r="F16323" s="103" t="s">
        <v>17529</v>
      </c>
      <c r="J16323" s="27">
        <v>58</v>
      </c>
      <c r="L16323" s="18">
        <f t="shared" si="775"/>
        <v>58</v>
      </c>
      <c r="O16323" s="18">
        <f t="shared" si="773"/>
        <v>0</v>
      </c>
      <c r="P16323" s="16">
        <f t="shared" si="774"/>
        <v>58</v>
      </c>
    </row>
    <row r="16324" spans="2:16" ht="25.5">
      <c r="B16324" s="400"/>
      <c r="D16324" s="401"/>
      <c r="F16324" s="103" t="s">
        <v>17530</v>
      </c>
      <c r="J16324" s="27">
        <v>25</v>
      </c>
      <c r="L16324" s="18">
        <f t="shared" si="775"/>
        <v>25</v>
      </c>
      <c r="O16324" s="18">
        <f t="shared" si="773"/>
        <v>0</v>
      </c>
      <c r="P16324" s="16">
        <f t="shared" si="774"/>
        <v>25</v>
      </c>
    </row>
    <row r="16325" spans="2:16">
      <c r="B16325" s="400"/>
      <c r="D16325" s="401"/>
      <c r="F16325" s="103" t="s">
        <v>16842</v>
      </c>
      <c r="J16325" s="27">
        <v>35</v>
      </c>
      <c r="L16325" s="18">
        <f t="shared" si="775"/>
        <v>35</v>
      </c>
      <c r="O16325" s="18">
        <f t="shared" si="773"/>
        <v>0</v>
      </c>
      <c r="P16325" s="16">
        <f t="shared" si="774"/>
        <v>35</v>
      </c>
    </row>
    <row r="16326" spans="2:16">
      <c r="B16326" s="400"/>
      <c r="D16326" s="401"/>
      <c r="F16326" s="103" t="s">
        <v>16943</v>
      </c>
      <c r="J16326" s="27">
        <v>7</v>
      </c>
      <c r="L16326" s="18">
        <f t="shared" si="775"/>
        <v>7</v>
      </c>
      <c r="O16326" s="18">
        <f t="shared" si="773"/>
        <v>0</v>
      </c>
      <c r="P16326" s="16">
        <f t="shared" si="774"/>
        <v>7</v>
      </c>
    </row>
    <row r="16327" spans="2:16">
      <c r="B16327" s="400"/>
      <c r="D16327" s="401"/>
      <c r="F16327" s="103" t="s">
        <v>17437</v>
      </c>
      <c r="J16327" s="27">
        <v>12</v>
      </c>
      <c r="L16327" s="18">
        <f t="shared" si="775"/>
        <v>12</v>
      </c>
      <c r="O16327" s="18">
        <f t="shared" si="773"/>
        <v>0</v>
      </c>
      <c r="P16327" s="16">
        <f t="shared" si="774"/>
        <v>12</v>
      </c>
    </row>
    <row r="16328" spans="2:16">
      <c r="B16328" s="400"/>
      <c r="D16328" s="401"/>
      <c r="F16328" s="103" t="s">
        <v>17531</v>
      </c>
      <c r="J16328" s="27">
        <v>140</v>
      </c>
      <c r="L16328" s="18">
        <f t="shared" si="775"/>
        <v>140</v>
      </c>
      <c r="O16328" s="18">
        <f t="shared" si="773"/>
        <v>0</v>
      </c>
      <c r="P16328" s="16">
        <f t="shared" si="774"/>
        <v>140</v>
      </c>
    </row>
    <row r="16329" spans="2:16">
      <c r="B16329" s="400"/>
      <c r="D16329" s="401"/>
      <c r="F16329" s="103" t="s">
        <v>16808</v>
      </c>
      <c r="J16329" s="27">
        <v>42</v>
      </c>
      <c r="L16329" s="18">
        <f t="shared" si="775"/>
        <v>42</v>
      </c>
      <c r="O16329" s="18">
        <f t="shared" si="773"/>
        <v>0</v>
      </c>
      <c r="P16329" s="16">
        <f t="shared" si="774"/>
        <v>42</v>
      </c>
    </row>
    <row r="16330" spans="2:16">
      <c r="B16330" s="400"/>
      <c r="D16330" s="401"/>
      <c r="F16330" s="103" t="s">
        <v>17532</v>
      </c>
      <c r="J16330" s="27">
        <v>16</v>
      </c>
      <c r="L16330" s="18">
        <f t="shared" si="775"/>
        <v>16</v>
      </c>
      <c r="O16330" s="18">
        <f t="shared" si="773"/>
        <v>0</v>
      </c>
      <c r="P16330" s="16">
        <f t="shared" si="774"/>
        <v>16</v>
      </c>
    </row>
    <row r="16331" spans="2:16">
      <c r="B16331" s="400"/>
      <c r="D16331" s="401"/>
      <c r="F16331" s="103" t="s">
        <v>17533</v>
      </c>
      <c r="J16331" s="27">
        <v>8</v>
      </c>
      <c r="L16331" s="18">
        <f t="shared" si="775"/>
        <v>8</v>
      </c>
      <c r="O16331" s="18">
        <f t="shared" ref="O16331:O16394" si="776">+N16331+M16331</f>
        <v>0</v>
      </c>
      <c r="P16331" s="16">
        <f t="shared" ref="P16331:P16394" si="777">+L16331+O16331</f>
        <v>8</v>
      </c>
    </row>
    <row r="16332" spans="2:16" ht="25.5">
      <c r="B16332" s="400"/>
      <c r="D16332" s="401"/>
      <c r="F16332" s="103" t="s">
        <v>17534</v>
      </c>
      <c r="J16332" s="27">
        <v>320</v>
      </c>
      <c r="L16332" s="18">
        <f t="shared" si="775"/>
        <v>320</v>
      </c>
      <c r="O16332" s="18">
        <f t="shared" si="776"/>
        <v>0</v>
      </c>
      <c r="P16332" s="16">
        <f t="shared" si="777"/>
        <v>320</v>
      </c>
    </row>
    <row r="16333" spans="2:16" ht="25.5">
      <c r="B16333" s="400"/>
      <c r="D16333" s="401"/>
      <c r="F16333" s="103" t="s">
        <v>17535</v>
      </c>
      <c r="J16333" s="27">
        <v>148</v>
      </c>
      <c r="L16333" s="18">
        <f t="shared" si="775"/>
        <v>148</v>
      </c>
      <c r="O16333" s="18">
        <f t="shared" si="776"/>
        <v>0</v>
      </c>
      <c r="P16333" s="16">
        <f t="shared" si="777"/>
        <v>148</v>
      </c>
    </row>
    <row r="16334" spans="2:16">
      <c r="B16334" s="400"/>
      <c r="D16334" s="401"/>
      <c r="F16334" s="103" t="s">
        <v>17536</v>
      </c>
      <c r="J16334" s="27">
        <v>72</v>
      </c>
      <c r="L16334" s="18">
        <f t="shared" si="775"/>
        <v>72</v>
      </c>
      <c r="O16334" s="18">
        <f t="shared" si="776"/>
        <v>0</v>
      </c>
      <c r="P16334" s="16">
        <f t="shared" si="777"/>
        <v>72</v>
      </c>
    </row>
    <row r="16335" spans="2:16">
      <c r="B16335" s="400"/>
      <c r="D16335" s="401"/>
      <c r="F16335" s="103" t="s">
        <v>17537</v>
      </c>
      <c r="J16335" s="27">
        <v>24</v>
      </c>
      <c r="L16335" s="18">
        <f t="shared" ref="L16335:L16398" si="778">+J16335+K16335</f>
        <v>24</v>
      </c>
      <c r="O16335" s="18">
        <f t="shared" si="776"/>
        <v>0</v>
      </c>
      <c r="P16335" s="16">
        <f t="shared" si="777"/>
        <v>24</v>
      </c>
    </row>
    <row r="16336" spans="2:16" ht="25.5">
      <c r="B16336" s="400"/>
      <c r="D16336" s="401"/>
      <c r="F16336" s="103" t="s">
        <v>17538</v>
      </c>
      <c r="J16336" s="27">
        <v>155</v>
      </c>
      <c r="L16336" s="18">
        <f t="shared" si="778"/>
        <v>155</v>
      </c>
      <c r="O16336" s="18">
        <f t="shared" si="776"/>
        <v>0</v>
      </c>
      <c r="P16336" s="16">
        <f t="shared" si="777"/>
        <v>155</v>
      </c>
    </row>
    <row r="16337" spans="2:16" ht="25.5">
      <c r="B16337" s="400"/>
      <c r="D16337" s="401"/>
      <c r="F16337" s="103" t="s">
        <v>17539</v>
      </c>
      <c r="J16337" s="27">
        <v>28</v>
      </c>
      <c r="L16337" s="18">
        <f t="shared" si="778"/>
        <v>28</v>
      </c>
      <c r="O16337" s="18">
        <f t="shared" si="776"/>
        <v>0</v>
      </c>
      <c r="P16337" s="16">
        <f t="shared" si="777"/>
        <v>28</v>
      </c>
    </row>
    <row r="16338" spans="2:16">
      <c r="B16338" s="400"/>
      <c r="D16338" s="401"/>
      <c r="F16338" s="103" t="s">
        <v>17540</v>
      </c>
      <c r="J16338" s="27">
        <v>253</v>
      </c>
      <c r="L16338" s="18">
        <f t="shared" si="778"/>
        <v>253</v>
      </c>
      <c r="O16338" s="18">
        <f t="shared" si="776"/>
        <v>0</v>
      </c>
      <c r="P16338" s="16">
        <f t="shared" si="777"/>
        <v>253</v>
      </c>
    </row>
    <row r="16339" spans="2:16">
      <c r="B16339" s="400"/>
      <c r="D16339" s="401"/>
      <c r="F16339" s="103" t="s">
        <v>17541</v>
      </c>
      <c r="J16339" s="27">
        <v>24</v>
      </c>
      <c r="L16339" s="18">
        <f t="shared" si="778"/>
        <v>24</v>
      </c>
      <c r="O16339" s="18">
        <f t="shared" si="776"/>
        <v>0</v>
      </c>
      <c r="P16339" s="16">
        <f t="shared" si="777"/>
        <v>24</v>
      </c>
    </row>
    <row r="16340" spans="2:16">
      <c r="B16340" s="400"/>
      <c r="D16340" s="401"/>
      <c r="F16340" s="103" t="s">
        <v>17542</v>
      </c>
      <c r="J16340" s="27">
        <v>19</v>
      </c>
      <c r="L16340" s="18">
        <f t="shared" si="778"/>
        <v>19</v>
      </c>
      <c r="O16340" s="18">
        <f t="shared" si="776"/>
        <v>0</v>
      </c>
      <c r="P16340" s="16">
        <f t="shared" si="777"/>
        <v>19</v>
      </c>
    </row>
    <row r="16341" spans="2:16">
      <c r="B16341" s="400"/>
      <c r="D16341" s="401"/>
      <c r="F16341" s="103" t="s">
        <v>17543</v>
      </c>
      <c r="J16341" s="27">
        <v>7</v>
      </c>
      <c r="L16341" s="18">
        <f t="shared" si="778"/>
        <v>7</v>
      </c>
      <c r="O16341" s="18">
        <f t="shared" si="776"/>
        <v>0</v>
      </c>
      <c r="P16341" s="16">
        <f t="shared" si="777"/>
        <v>7</v>
      </c>
    </row>
    <row r="16342" spans="2:16">
      <c r="B16342" s="400"/>
      <c r="D16342" s="401"/>
      <c r="F16342" s="103" t="s">
        <v>17544</v>
      </c>
      <c r="J16342" s="27">
        <v>29</v>
      </c>
      <c r="L16342" s="18">
        <f t="shared" si="778"/>
        <v>29</v>
      </c>
      <c r="O16342" s="18">
        <f t="shared" si="776"/>
        <v>0</v>
      </c>
      <c r="P16342" s="16">
        <f t="shared" si="777"/>
        <v>29</v>
      </c>
    </row>
    <row r="16343" spans="2:16">
      <c r="B16343" s="400"/>
      <c r="D16343" s="401"/>
      <c r="F16343" s="103" t="s">
        <v>17545</v>
      </c>
      <c r="J16343" s="27">
        <v>118</v>
      </c>
      <c r="L16343" s="18">
        <f t="shared" si="778"/>
        <v>118</v>
      </c>
      <c r="O16343" s="18">
        <f t="shared" si="776"/>
        <v>0</v>
      </c>
      <c r="P16343" s="16">
        <f t="shared" si="777"/>
        <v>118</v>
      </c>
    </row>
    <row r="16344" spans="2:16" ht="25.5">
      <c r="B16344" s="400"/>
      <c r="D16344" s="401"/>
      <c r="F16344" s="103" t="s">
        <v>17546</v>
      </c>
      <c r="J16344" s="27">
        <v>240</v>
      </c>
      <c r="L16344" s="18">
        <f t="shared" si="778"/>
        <v>240</v>
      </c>
      <c r="O16344" s="18">
        <f t="shared" si="776"/>
        <v>0</v>
      </c>
      <c r="P16344" s="16">
        <f t="shared" si="777"/>
        <v>240</v>
      </c>
    </row>
    <row r="16345" spans="2:16">
      <c r="B16345" s="400"/>
      <c r="D16345" s="401"/>
      <c r="F16345" s="103" t="s">
        <v>5083</v>
      </c>
      <c r="J16345" s="27">
        <v>614</v>
      </c>
      <c r="L16345" s="18">
        <f t="shared" si="778"/>
        <v>614</v>
      </c>
      <c r="O16345" s="18">
        <f t="shared" si="776"/>
        <v>0</v>
      </c>
      <c r="P16345" s="16">
        <f t="shared" si="777"/>
        <v>614</v>
      </c>
    </row>
    <row r="16346" spans="2:16">
      <c r="B16346" s="400"/>
      <c r="D16346" s="401"/>
      <c r="F16346" s="103" t="s">
        <v>17547</v>
      </c>
      <c r="J16346" s="27">
        <v>79</v>
      </c>
      <c r="L16346" s="18">
        <f t="shared" si="778"/>
        <v>79</v>
      </c>
      <c r="O16346" s="18">
        <f t="shared" si="776"/>
        <v>0</v>
      </c>
      <c r="P16346" s="16">
        <f t="shared" si="777"/>
        <v>79</v>
      </c>
    </row>
    <row r="16347" spans="2:16">
      <c r="B16347" s="400"/>
      <c r="D16347" s="401"/>
      <c r="F16347" s="103" t="s">
        <v>17548</v>
      </c>
      <c r="J16347" s="27">
        <v>18</v>
      </c>
      <c r="L16347" s="18">
        <f t="shared" si="778"/>
        <v>18</v>
      </c>
      <c r="O16347" s="18">
        <f t="shared" si="776"/>
        <v>0</v>
      </c>
      <c r="P16347" s="16">
        <f t="shared" si="777"/>
        <v>18</v>
      </c>
    </row>
    <row r="16348" spans="2:16">
      <c r="B16348" s="400"/>
      <c r="D16348" s="401"/>
      <c r="F16348" s="103" t="s">
        <v>17549</v>
      </c>
      <c r="J16348" s="27">
        <v>35</v>
      </c>
      <c r="L16348" s="18">
        <f t="shared" si="778"/>
        <v>35</v>
      </c>
      <c r="O16348" s="18">
        <f t="shared" si="776"/>
        <v>0</v>
      </c>
      <c r="P16348" s="16">
        <f t="shared" si="777"/>
        <v>35</v>
      </c>
    </row>
    <row r="16349" spans="2:16">
      <c r="B16349" s="400"/>
      <c r="D16349" s="401" t="s">
        <v>17550</v>
      </c>
      <c r="F16349" s="272" t="s">
        <v>17551</v>
      </c>
      <c r="J16349" s="27">
        <v>250</v>
      </c>
      <c r="L16349" s="18">
        <f t="shared" si="778"/>
        <v>250</v>
      </c>
      <c r="O16349" s="18">
        <f t="shared" si="776"/>
        <v>0</v>
      </c>
      <c r="P16349" s="16">
        <f t="shared" si="777"/>
        <v>250</v>
      </c>
    </row>
    <row r="16350" spans="2:16">
      <c r="B16350" s="400"/>
      <c r="D16350" s="401"/>
      <c r="F16350" s="272" t="s">
        <v>17552</v>
      </c>
      <c r="J16350" s="27">
        <v>18</v>
      </c>
      <c r="L16350" s="18">
        <f t="shared" si="778"/>
        <v>18</v>
      </c>
      <c r="O16350" s="18">
        <f t="shared" si="776"/>
        <v>0</v>
      </c>
      <c r="P16350" s="16">
        <f t="shared" si="777"/>
        <v>18</v>
      </c>
    </row>
    <row r="16351" spans="2:16">
      <c r="B16351" s="400"/>
      <c r="D16351" s="401"/>
      <c r="F16351" s="272" t="s">
        <v>17553</v>
      </c>
      <c r="J16351" s="27">
        <v>500</v>
      </c>
      <c r="L16351" s="18">
        <f t="shared" si="778"/>
        <v>500</v>
      </c>
      <c r="O16351" s="18">
        <f t="shared" si="776"/>
        <v>0</v>
      </c>
      <c r="P16351" s="16">
        <f t="shared" si="777"/>
        <v>500</v>
      </c>
    </row>
    <row r="16352" spans="2:16">
      <c r="B16352" s="400"/>
      <c r="D16352" s="401"/>
      <c r="F16352" s="272" t="s">
        <v>17554</v>
      </c>
      <c r="J16352" s="27">
        <v>155</v>
      </c>
      <c r="L16352" s="18">
        <f t="shared" si="778"/>
        <v>155</v>
      </c>
      <c r="O16352" s="18">
        <f t="shared" si="776"/>
        <v>0</v>
      </c>
      <c r="P16352" s="16">
        <f t="shared" si="777"/>
        <v>155</v>
      </c>
    </row>
    <row r="16353" spans="2:16" ht="25.5">
      <c r="B16353" s="400"/>
      <c r="D16353" s="401"/>
      <c r="F16353" s="272" t="s">
        <v>17555</v>
      </c>
      <c r="J16353" s="27">
        <v>52</v>
      </c>
      <c r="L16353" s="18">
        <f t="shared" si="778"/>
        <v>52</v>
      </c>
      <c r="O16353" s="18">
        <f t="shared" si="776"/>
        <v>0</v>
      </c>
      <c r="P16353" s="16">
        <f t="shared" si="777"/>
        <v>52</v>
      </c>
    </row>
    <row r="16354" spans="2:16">
      <c r="B16354" s="400"/>
      <c r="D16354" s="401"/>
      <c r="F16354" s="272" t="s">
        <v>17556</v>
      </c>
      <c r="J16354" s="27">
        <v>43</v>
      </c>
      <c r="L16354" s="18">
        <f t="shared" si="778"/>
        <v>43</v>
      </c>
      <c r="O16354" s="18">
        <f t="shared" si="776"/>
        <v>0</v>
      </c>
      <c r="P16354" s="16">
        <f t="shared" si="777"/>
        <v>43</v>
      </c>
    </row>
    <row r="16355" spans="2:16">
      <c r="B16355" s="400"/>
      <c r="D16355" s="401"/>
      <c r="F16355" s="272" t="s">
        <v>17557</v>
      </c>
      <c r="J16355" s="27">
        <v>345</v>
      </c>
      <c r="L16355" s="18">
        <f t="shared" si="778"/>
        <v>345</v>
      </c>
      <c r="O16355" s="18">
        <f t="shared" si="776"/>
        <v>0</v>
      </c>
      <c r="P16355" s="16">
        <f t="shared" si="777"/>
        <v>345</v>
      </c>
    </row>
    <row r="16356" spans="2:16">
      <c r="B16356" s="400"/>
      <c r="D16356" s="401"/>
      <c r="F16356" s="272" t="s">
        <v>17558</v>
      </c>
      <c r="J16356" s="27">
        <v>16</v>
      </c>
      <c r="L16356" s="18">
        <f t="shared" si="778"/>
        <v>16</v>
      </c>
      <c r="O16356" s="18">
        <f t="shared" si="776"/>
        <v>0</v>
      </c>
      <c r="P16356" s="16">
        <f t="shared" si="777"/>
        <v>16</v>
      </c>
    </row>
    <row r="16357" spans="2:16">
      <c r="B16357" s="400"/>
      <c r="D16357" s="401"/>
      <c r="F16357" s="272" t="s">
        <v>17559</v>
      </c>
      <c r="J16357" s="27">
        <v>15</v>
      </c>
      <c r="L16357" s="18">
        <f t="shared" si="778"/>
        <v>15</v>
      </c>
      <c r="O16357" s="18">
        <f t="shared" si="776"/>
        <v>0</v>
      </c>
      <c r="P16357" s="16">
        <f t="shared" si="777"/>
        <v>15</v>
      </c>
    </row>
    <row r="16358" spans="2:16">
      <c r="B16358" s="400"/>
      <c r="D16358" s="401"/>
      <c r="F16358" s="272" t="s">
        <v>17560</v>
      </c>
      <c r="J16358" s="27">
        <v>36</v>
      </c>
      <c r="L16358" s="18">
        <f t="shared" si="778"/>
        <v>36</v>
      </c>
      <c r="O16358" s="18">
        <f t="shared" si="776"/>
        <v>0</v>
      </c>
      <c r="P16358" s="16">
        <f t="shared" si="777"/>
        <v>36</v>
      </c>
    </row>
    <row r="16359" spans="2:16">
      <c r="B16359" s="400"/>
      <c r="D16359" s="401"/>
      <c r="F16359" s="272" t="s">
        <v>17561</v>
      </c>
      <c r="J16359" s="27">
        <v>20</v>
      </c>
      <c r="L16359" s="18">
        <f t="shared" si="778"/>
        <v>20</v>
      </c>
      <c r="O16359" s="18">
        <f t="shared" si="776"/>
        <v>0</v>
      </c>
      <c r="P16359" s="16">
        <f t="shared" si="777"/>
        <v>20</v>
      </c>
    </row>
    <row r="16360" spans="2:16">
      <c r="B16360" s="400"/>
      <c r="D16360" s="401"/>
      <c r="F16360" s="272" t="s">
        <v>17562</v>
      </c>
      <c r="J16360" s="27">
        <v>150</v>
      </c>
      <c r="L16360" s="18">
        <f t="shared" si="778"/>
        <v>150</v>
      </c>
      <c r="O16360" s="18">
        <f t="shared" si="776"/>
        <v>0</v>
      </c>
      <c r="P16360" s="16">
        <f t="shared" si="777"/>
        <v>150</v>
      </c>
    </row>
    <row r="16361" spans="2:16">
      <c r="B16361" s="400"/>
      <c r="D16361" s="401"/>
      <c r="F16361" s="272" t="s">
        <v>17563</v>
      </c>
      <c r="J16361" s="27">
        <v>18</v>
      </c>
      <c r="L16361" s="18">
        <f t="shared" si="778"/>
        <v>18</v>
      </c>
      <c r="O16361" s="18">
        <f t="shared" si="776"/>
        <v>0</v>
      </c>
      <c r="P16361" s="16">
        <f t="shared" si="777"/>
        <v>18</v>
      </c>
    </row>
    <row r="16362" spans="2:16">
      <c r="B16362" s="400"/>
      <c r="D16362" s="401"/>
      <c r="F16362" s="272" t="s">
        <v>17564</v>
      </c>
      <c r="J16362" s="27">
        <v>73</v>
      </c>
      <c r="L16362" s="18">
        <f t="shared" si="778"/>
        <v>73</v>
      </c>
      <c r="O16362" s="18">
        <f t="shared" si="776"/>
        <v>0</v>
      </c>
      <c r="P16362" s="16">
        <f t="shared" si="777"/>
        <v>73</v>
      </c>
    </row>
    <row r="16363" spans="2:16">
      <c r="B16363" s="400"/>
      <c r="D16363" s="401"/>
      <c r="F16363" s="272" t="s">
        <v>3445</v>
      </c>
      <c r="J16363" s="27">
        <v>33</v>
      </c>
      <c r="L16363" s="18">
        <f t="shared" si="778"/>
        <v>33</v>
      </c>
      <c r="O16363" s="18">
        <f t="shared" si="776"/>
        <v>0</v>
      </c>
      <c r="P16363" s="16">
        <f t="shared" si="777"/>
        <v>33</v>
      </c>
    </row>
    <row r="16364" spans="2:16">
      <c r="B16364" s="400"/>
      <c r="D16364" s="401"/>
      <c r="F16364" s="272" t="s">
        <v>17565</v>
      </c>
      <c r="J16364" s="27">
        <v>16</v>
      </c>
      <c r="L16364" s="18">
        <f t="shared" si="778"/>
        <v>16</v>
      </c>
      <c r="O16364" s="18">
        <f t="shared" si="776"/>
        <v>0</v>
      </c>
      <c r="P16364" s="16">
        <f t="shared" si="777"/>
        <v>16</v>
      </c>
    </row>
    <row r="16365" spans="2:16">
      <c r="B16365" s="400"/>
      <c r="D16365" s="401"/>
      <c r="F16365" s="272" t="s">
        <v>17566</v>
      </c>
      <c r="J16365" s="27">
        <v>95</v>
      </c>
      <c r="L16365" s="18">
        <f t="shared" si="778"/>
        <v>95</v>
      </c>
      <c r="O16365" s="18">
        <f t="shared" si="776"/>
        <v>0</v>
      </c>
      <c r="P16365" s="16">
        <f t="shared" si="777"/>
        <v>95</v>
      </c>
    </row>
    <row r="16366" spans="2:16">
      <c r="B16366" s="400"/>
      <c r="D16366" s="401"/>
      <c r="F16366" s="272" t="s">
        <v>17567</v>
      </c>
      <c r="J16366" s="27">
        <v>100</v>
      </c>
      <c r="L16366" s="18">
        <f t="shared" si="778"/>
        <v>100</v>
      </c>
      <c r="O16366" s="18">
        <f t="shared" si="776"/>
        <v>0</v>
      </c>
      <c r="P16366" s="16">
        <f t="shared" si="777"/>
        <v>100</v>
      </c>
    </row>
    <row r="16367" spans="2:16">
      <c r="B16367" s="400"/>
      <c r="D16367" s="401"/>
      <c r="F16367" s="281" t="s">
        <v>17568</v>
      </c>
      <c r="J16367" s="27">
        <v>87</v>
      </c>
      <c r="L16367" s="18">
        <f t="shared" si="778"/>
        <v>87</v>
      </c>
      <c r="O16367" s="18">
        <f t="shared" si="776"/>
        <v>0</v>
      </c>
      <c r="P16367" s="16">
        <f t="shared" si="777"/>
        <v>87</v>
      </c>
    </row>
    <row r="16368" spans="2:16">
      <c r="B16368" s="400"/>
      <c r="D16368" s="401"/>
      <c r="F16368" s="281" t="s">
        <v>17569</v>
      </c>
      <c r="J16368" s="27">
        <v>153</v>
      </c>
      <c r="L16368" s="18">
        <f t="shared" si="778"/>
        <v>153</v>
      </c>
      <c r="O16368" s="18">
        <f t="shared" si="776"/>
        <v>0</v>
      </c>
      <c r="P16368" s="16">
        <f t="shared" si="777"/>
        <v>153</v>
      </c>
    </row>
    <row r="16369" spans="2:16">
      <c r="B16369" s="400"/>
      <c r="D16369" s="401"/>
      <c r="F16369" s="281" t="s">
        <v>17570</v>
      </c>
      <c r="J16369" s="27">
        <v>44</v>
      </c>
      <c r="L16369" s="18">
        <f t="shared" si="778"/>
        <v>44</v>
      </c>
      <c r="O16369" s="18">
        <f t="shared" si="776"/>
        <v>0</v>
      </c>
      <c r="P16369" s="16">
        <f t="shared" si="777"/>
        <v>44</v>
      </c>
    </row>
    <row r="16370" spans="2:16">
      <c r="B16370" s="400"/>
      <c r="D16370" s="401"/>
      <c r="F16370" s="281" t="s">
        <v>17571</v>
      </c>
      <c r="J16370" s="27">
        <v>160</v>
      </c>
      <c r="L16370" s="18">
        <f t="shared" si="778"/>
        <v>160</v>
      </c>
      <c r="O16370" s="18">
        <f t="shared" si="776"/>
        <v>0</v>
      </c>
      <c r="P16370" s="16">
        <f t="shared" si="777"/>
        <v>160</v>
      </c>
    </row>
    <row r="16371" spans="2:16">
      <c r="B16371" s="400"/>
      <c r="D16371" s="401"/>
      <c r="F16371" s="281" t="s">
        <v>17572</v>
      </c>
      <c r="J16371" s="27">
        <v>26</v>
      </c>
      <c r="L16371" s="18">
        <f t="shared" si="778"/>
        <v>26</v>
      </c>
      <c r="O16371" s="18">
        <f t="shared" si="776"/>
        <v>0</v>
      </c>
      <c r="P16371" s="16">
        <f t="shared" si="777"/>
        <v>26</v>
      </c>
    </row>
    <row r="16372" spans="2:16">
      <c r="B16372" s="400"/>
      <c r="D16372" s="401"/>
      <c r="F16372" s="281" t="s">
        <v>17573</v>
      </c>
      <c r="J16372" s="27">
        <v>70</v>
      </c>
      <c r="L16372" s="18">
        <f t="shared" si="778"/>
        <v>70</v>
      </c>
      <c r="O16372" s="18">
        <f t="shared" si="776"/>
        <v>0</v>
      </c>
      <c r="P16372" s="16">
        <f t="shared" si="777"/>
        <v>70</v>
      </c>
    </row>
    <row r="16373" spans="2:16">
      <c r="B16373" s="400"/>
      <c r="D16373" s="401"/>
      <c r="F16373" s="281" t="s">
        <v>17574</v>
      </c>
      <c r="J16373" s="27">
        <v>470</v>
      </c>
      <c r="L16373" s="18">
        <f t="shared" si="778"/>
        <v>470</v>
      </c>
      <c r="O16373" s="18">
        <f t="shared" si="776"/>
        <v>0</v>
      </c>
      <c r="P16373" s="16">
        <f t="shared" si="777"/>
        <v>470</v>
      </c>
    </row>
    <row r="16374" spans="2:16" ht="25.5">
      <c r="B16374" s="400"/>
      <c r="D16374" s="401"/>
      <c r="F16374" s="281" t="s">
        <v>17575</v>
      </c>
      <c r="J16374" s="27">
        <v>100</v>
      </c>
      <c r="L16374" s="18">
        <f t="shared" si="778"/>
        <v>100</v>
      </c>
      <c r="O16374" s="18">
        <f t="shared" si="776"/>
        <v>0</v>
      </c>
      <c r="P16374" s="16">
        <f t="shared" si="777"/>
        <v>100</v>
      </c>
    </row>
    <row r="16375" spans="2:16">
      <c r="B16375" s="400"/>
      <c r="D16375" s="401"/>
      <c r="F16375" s="281" t="s">
        <v>17576</v>
      </c>
      <c r="J16375" s="27">
        <v>350</v>
      </c>
      <c r="L16375" s="18">
        <f t="shared" si="778"/>
        <v>350</v>
      </c>
      <c r="O16375" s="18">
        <f t="shared" si="776"/>
        <v>0</v>
      </c>
      <c r="P16375" s="16">
        <f t="shared" si="777"/>
        <v>350</v>
      </c>
    </row>
    <row r="16376" spans="2:16">
      <c r="B16376" s="400"/>
      <c r="D16376" s="401"/>
      <c r="F16376" s="281" t="s">
        <v>17577</v>
      </c>
      <c r="J16376" s="27">
        <v>61</v>
      </c>
      <c r="L16376" s="18">
        <f t="shared" si="778"/>
        <v>61</v>
      </c>
      <c r="O16376" s="18">
        <f t="shared" si="776"/>
        <v>0</v>
      </c>
      <c r="P16376" s="16">
        <f t="shared" si="777"/>
        <v>61</v>
      </c>
    </row>
    <row r="16377" spans="2:16">
      <c r="B16377" s="400"/>
      <c r="D16377" s="401"/>
      <c r="F16377" s="281" t="s">
        <v>17578</v>
      </c>
      <c r="J16377" s="27">
        <v>41</v>
      </c>
      <c r="L16377" s="18">
        <f t="shared" si="778"/>
        <v>41</v>
      </c>
      <c r="O16377" s="18">
        <f t="shared" si="776"/>
        <v>0</v>
      </c>
      <c r="P16377" s="16">
        <f t="shared" si="777"/>
        <v>41</v>
      </c>
    </row>
    <row r="16378" spans="2:16">
      <c r="B16378" s="400"/>
      <c r="D16378" s="401"/>
      <c r="F16378" s="281" t="s">
        <v>17579</v>
      </c>
      <c r="J16378" s="27">
        <v>100</v>
      </c>
      <c r="L16378" s="18">
        <f t="shared" si="778"/>
        <v>100</v>
      </c>
      <c r="O16378" s="18">
        <f t="shared" si="776"/>
        <v>0</v>
      </c>
      <c r="P16378" s="16">
        <f t="shared" si="777"/>
        <v>100</v>
      </c>
    </row>
    <row r="16379" spans="2:16">
      <c r="B16379" s="400"/>
      <c r="D16379" s="401"/>
      <c r="F16379" s="281" t="s">
        <v>17580</v>
      </c>
      <c r="J16379" s="27">
        <v>24</v>
      </c>
      <c r="L16379" s="18">
        <f t="shared" si="778"/>
        <v>24</v>
      </c>
      <c r="O16379" s="18">
        <f t="shared" si="776"/>
        <v>0</v>
      </c>
      <c r="P16379" s="16">
        <f t="shared" si="777"/>
        <v>24</v>
      </c>
    </row>
    <row r="16380" spans="2:16">
      <c r="B16380" s="400"/>
      <c r="D16380" s="401"/>
      <c r="F16380" s="281" t="s">
        <v>17581</v>
      </c>
      <c r="J16380" s="27">
        <v>15</v>
      </c>
      <c r="L16380" s="18">
        <f t="shared" si="778"/>
        <v>15</v>
      </c>
      <c r="O16380" s="18">
        <f t="shared" si="776"/>
        <v>0</v>
      </c>
      <c r="P16380" s="16">
        <f t="shared" si="777"/>
        <v>15</v>
      </c>
    </row>
    <row r="16381" spans="2:16">
      <c r="B16381" s="400"/>
      <c r="D16381" s="401"/>
      <c r="F16381" s="281" t="s">
        <v>17582</v>
      </c>
      <c r="J16381" s="27">
        <v>55</v>
      </c>
      <c r="L16381" s="18">
        <f t="shared" si="778"/>
        <v>55</v>
      </c>
      <c r="O16381" s="18">
        <f t="shared" si="776"/>
        <v>0</v>
      </c>
      <c r="P16381" s="16">
        <f t="shared" si="777"/>
        <v>55</v>
      </c>
    </row>
    <row r="16382" spans="2:16">
      <c r="B16382" s="400"/>
      <c r="D16382" s="401"/>
      <c r="F16382" s="281" t="s">
        <v>3878</v>
      </c>
      <c r="J16382" s="27">
        <v>100</v>
      </c>
      <c r="L16382" s="18">
        <f t="shared" si="778"/>
        <v>100</v>
      </c>
      <c r="O16382" s="18">
        <f t="shared" si="776"/>
        <v>0</v>
      </c>
      <c r="P16382" s="16">
        <f t="shared" si="777"/>
        <v>100</v>
      </c>
    </row>
    <row r="16383" spans="2:16">
      <c r="B16383" s="400"/>
      <c r="D16383" s="401"/>
      <c r="F16383" s="281" t="s">
        <v>17583</v>
      </c>
      <c r="J16383" s="27">
        <v>20</v>
      </c>
      <c r="L16383" s="18">
        <f t="shared" si="778"/>
        <v>20</v>
      </c>
      <c r="O16383" s="18">
        <f t="shared" si="776"/>
        <v>0</v>
      </c>
      <c r="P16383" s="16">
        <f t="shared" si="777"/>
        <v>20</v>
      </c>
    </row>
    <row r="16384" spans="2:16">
      <c r="B16384" s="400"/>
      <c r="D16384" s="401"/>
      <c r="F16384" s="281" t="s">
        <v>17584</v>
      </c>
      <c r="J16384" s="27">
        <v>23</v>
      </c>
      <c r="L16384" s="18">
        <f t="shared" si="778"/>
        <v>23</v>
      </c>
      <c r="O16384" s="18">
        <f t="shared" si="776"/>
        <v>0</v>
      </c>
      <c r="P16384" s="16">
        <f t="shared" si="777"/>
        <v>23</v>
      </c>
    </row>
    <row r="16385" spans="2:16">
      <c r="B16385" s="400"/>
      <c r="D16385" s="401"/>
      <c r="F16385" s="281" t="s">
        <v>17585</v>
      </c>
      <c r="J16385" s="27">
        <v>24</v>
      </c>
      <c r="L16385" s="18">
        <f t="shared" si="778"/>
        <v>24</v>
      </c>
      <c r="O16385" s="18">
        <f t="shared" si="776"/>
        <v>0</v>
      </c>
      <c r="P16385" s="16">
        <f t="shared" si="777"/>
        <v>24</v>
      </c>
    </row>
    <row r="16386" spans="2:16">
      <c r="B16386" s="400"/>
      <c r="D16386" s="401"/>
      <c r="F16386" s="281" t="s">
        <v>17586</v>
      </c>
      <c r="J16386" s="27">
        <v>155</v>
      </c>
      <c r="L16386" s="18">
        <f t="shared" si="778"/>
        <v>155</v>
      </c>
      <c r="O16386" s="18">
        <f t="shared" si="776"/>
        <v>0</v>
      </c>
      <c r="P16386" s="16">
        <f t="shared" si="777"/>
        <v>155</v>
      </c>
    </row>
    <row r="16387" spans="2:16">
      <c r="B16387" s="400"/>
      <c r="D16387" s="401"/>
      <c r="F16387" s="256" t="s">
        <v>17587</v>
      </c>
      <c r="J16387" s="27">
        <v>400</v>
      </c>
      <c r="L16387" s="18">
        <f t="shared" si="778"/>
        <v>400</v>
      </c>
      <c r="O16387" s="18">
        <f t="shared" si="776"/>
        <v>0</v>
      </c>
      <c r="P16387" s="16">
        <f t="shared" si="777"/>
        <v>400</v>
      </c>
    </row>
    <row r="16388" spans="2:16">
      <c r="B16388" s="400"/>
      <c r="D16388" s="401"/>
      <c r="F16388" s="256" t="s">
        <v>17588</v>
      </c>
      <c r="J16388" s="27">
        <v>142</v>
      </c>
      <c r="L16388" s="18">
        <f t="shared" si="778"/>
        <v>142</v>
      </c>
      <c r="O16388" s="18">
        <f t="shared" si="776"/>
        <v>0</v>
      </c>
      <c r="P16388" s="16">
        <f t="shared" si="777"/>
        <v>142</v>
      </c>
    </row>
    <row r="16389" spans="2:16">
      <c r="B16389" s="400"/>
      <c r="D16389" s="401"/>
      <c r="F16389" s="256" t="s">
        <v>17589</v>
      </c>
      <c r="J16389" s="27">
        <v>235</v>
      </c>
      <c r="L16389" s="18">
        <f t="shared" si="778"/>
        <v>235</v>
      </c>
      <c r="O16389" s="18">
        <f t="shared" si="776"/>
        <v>0</v>
      </c>
      <c r="P16389" s="16">
        <f t="shared" si="777"/>
        <v>235</v>
      </c>
    </row>
    <row r="16390" spans="2:16">
      <c r="B16390" s="400"/>
      <c r="D16390" s="401"/>
      <c r="F16390" s="256" t="s">
        <v>17590</v>
      </c>
      <c r="J16390" s="27">
        <v>58</v>
      </c>
      <c r="L16390" s="18">
        <f t="shared" si="778"/>
        <v>58</v>
      </c>
      <c r="O16390" s="18">
        <f t="shared" si="776"/>
        <v>0</v>
      </c>
      <c r="P16390" s="16">
        <f t="shared" si="777"/>
        <v>58</v>
      </c>
    </row>
    <row r="16391" spans="2:16">
      <c r="B16391" s="400"/>
      <c r="D16391" s="401"/>
      <c r="F16391" s="256" t="s">
        <v>17591</v>
      </c>
      <c r="J16391" s="27">
        <v>410</v>
      </c>
      <c r="L16391" s="18">
        <f t="shared" si="778"/>
        <v>410</v>
      </c>
      <c r="O16391" s="18">
        <f t="shared" si="776"/>
        <v>0</v>
      </c>
      <c r="P16391" s="16">
        <f t="shared" si="777"/>
        <v>410</v>
      </c>
    </row>
    <row r="16392" spans="2:16" ht="25.5">
      <c r="B16392" s="400"/>
      <c r="D16392" s="401"/>
      <c r="F16392" s="256" t="s">
        <v>17592</v>
      </c>
      <c r="J16392" s="27">
        <v>230</v>
      </c>
      <c r="L16392" s="18">
        <f t="shared" si="778"/>
        <v>230</v>
      </c>
      <c r="O16392" s="18">
        <f t="shared" si="776"/>
        <v>0</v>
      </c>
      <c r="P16392" s="16">
        <f t="shared" si="777"/>
        <v>230</v>
      </c>
    </row>
    <row r="16393" spans="2:16">
      <c r="B16393" s="400"/>
      <c r="D16393" s="401"/>
      <c r="F16393" s="256" t="s">
        <v>17593</v>
      </c>
      <c r="J16393" s="27">
        <v>340</v>
      </c>
      <c r="L16393" s="18">
        <f t="shared" si="778"/>
        <v>340</v>
      </c>
      <c r="O16393" s="18">
        <f t="shared" si="776"/>
        <v>0</v>
      </c>
      <c r="P16393" s="16">
        <f t="shared" si="777"/>
        <v>340</v>
      </c>
    </row>
    <row r="16394" spans="2:16">
      <c r="B16394" s="400"/>
      <c r="D16394" s="401"/>
      <c r="F16394" s="256" t="s">
        <v>17594</v>
      </c>
      <c r="J16394" s="27">
        <v>320</v>
      </c>
      <c r="L16394" s="18">
        <f t="shared" si="778"/>
        <v>320</v>
      </c>
      <c r="O16394" s="18">
        <f t="shared" si="776"/>
        <v>0</v>
      </c>
      <c r="P16394" s="16">
        <f t="shared" si="777"/>
        <v>320</v>
      </c>
    </row>
    <row r="16395" spans="2:16">
      <c r="B16395" s="400"/>
      <c r="D16395" s="401"/>
      <c r="F16395" s="256" t="s">
        <v>17595</v>
      </c>
      <c r="J16395" s="27">
        <v>210</v>
      </c>
      <c r="L16395" s="18">
        <f t="shared" si="778"/>
        <v>210</v>
      </c>
      <c r="O16395" s="18">
        <f t="shared" ref="O16395:O16458" si="779">+N16395+M16395</f>
        <v>0</v>
      </c>
      <c r="P16395" s="16">
        <f t="shared" ref="P16395:P16458" si="780">+L16395+O16395</f>
        <v>210</v>
      </c>
    </row>
    <row r="16396" spans="2:16">
      <c r="B16396" s="400"/>
      <c r="D16396" s="401"/>
      <c r="F16396" s="256" t="s">
        <v>17596</v>
      </c>
      <c r="J16396" s="27">
        <v>140</v>
      </c>
      <c r="L16396" s="18">
        <f t="shared" si="778"/>
        <v>140</v>
      </c>
      <c r="O16396" s="18">
        <f t="shared" si="779"/>
        <v>0</v>
      </c>
      <c r="P16396" s="16">
        <f t="shared" si="780"/>
        <v>140</v>
      </c>
    </row>
    <row r="16397" spans="2:16">
      <c r="B16397" s="400"/>
      <c r="D16397" s="401"/>
      <c r="F16397" s="256" t="s">
        <v>17597</v>
      </c>
      <c r="J16397" s="27">
        <v>120</v>
      </c>
      <c r="L16397" s="18">
        <f t="shared" si="778"/>
        <v>120</v>
      </c>
      <c r="O16397" s="18">
        <f t="shared" si="779"/>
        <v>0</v>
      </c>
      <c r="P16397" s="16">
        <f t="shared" si="780"/>
        <v>120</v>
      </c>
    </row>
    <row r="16398" spans="2:16">
      <c r="B16398" s="400"/>
      <c r="D16398" s="401"/>
      <c r="F16398" s="256" t="s">
        <v>17598</v>
      </c>
      <c r="J16398" s="27">
        <v>350</v>
      </c>
      <c r="L16398" s="18">
        <f t="shared" si="778"/>
        <v>350</v>
      </c>
      <c r="O16398" s="18">
        <f t="shared" si="779"/>
        <v>0</v>
      </c>
      <c r="P16398" s="16">
        <f t="shared" si="780"/>
        <v>350</v>
      </c>
    </row>
    <row r="16399" spans="2:16">
      <c r="B16399" s="400"/>
      <c r="D16399" s="401"/>
      <c r="F16399" s="256" t="s">
        <v>17599</v>
      </c>
      <c r="J16399" s="27">
        <v>450</v>
      </c>
      <c r="L16399" s="18">
        <f t="shared" ref="L16399:L16462" si="781">+J16399+K16399</f>
        <v>450</v>
      </c>
      <c r="O16399" s="18">
        <f t="shared" si="779"/>
        <v>0</v>
      </c>
      <c r="P16399" s="16">
        <f t="shared" si="780"/>
        <v>450</v>
      </c>
    </row>
    <row r="16400" spans="2:16">
      <c r="B16400" s="400"/>
      <c r="D16400" s="401"/>
      <c r="F16400" s="256" t="s">
        <v>17600</v>
      </c>
      <c r="J16400" s="27">
        <v>215</v>
      </c>
      <c r="L16400" s="18">
        <f t="shared" si="781"/>
        <v>215</v>
      </c>
      <c r="O16400" s="18">
        <f t="shared" si="779"/>
        <v>0</v>
      </c>
      <c r="P16400" s="16">
        <f t="shared" si="780"/>
        <v>215</v>
      </c>
    </row>
    <row r="16401" spans="2:16">
      <c r="B16401" s="400"/>
      <c r="D16401" s="401"/>
      <c r="F16401" s="256" t="s">
        <v>17601</v>
      </c>
      <c r="J16401" s="27">
        <v>360</v>
      </c>
      <c r="L16401" s="18">
        <f t="shared" si="781"/>
        <v>360</v>
      </c>
      <c r="O16401" s="18">
        <f t="shared" si="779"/>
        <v>0</v>
      </c>
      <c r="P16401" s="16">
        <f t="shared" si="780"/>
        <v>360</v>
      </c>
    </row>
    <row r="16402" spans="2:16">
      <c r="B16402" s="400"/>
      <c r="D16402" s="401"/>
      <c r="F16402" s="256" t="s">
        <v>17602</v>
      </c>
      <c r="J16402" s="27">
        <v>350</v>
      </c>
      <c r="L16402" s="18">
        <f t="shared" si="781"/>
        <v>350</v>
      </c>
      <c r="O16402" s="18">
        <f t="shared" si="779"/>
        <v>0</v>
      </c>
      <c r="P16402" s="16">
        <f t="shared" si="780"/>
        <v>350</v>
      </c>
    </row>
    <row r="16403" spans="2:16">
      <c r="B16403" s="400"/>
      <c r="D16403" s="401"/>
      <c r="F16403" s="256" t="s">
        <v>17603</v>
      </c>
      <c r="J16403" s="27">
        <v>166</v>
      </c>
      <c r="L16403" s="18">
        <f t="shared" si="781"/>
        <v>166</v>
      </c>
      <c r="O16403" s="18">
        <f t="shared" si="779"/>
        <v>0</v>
      </c>
      <c r="P16403" s="16">
        <f t="shared" si="780"/>
        <v>166</v>
      </c>
    </row>
    <row r="16404" spans="2:16">
      <c r="B16404" s="400"/>
      <c r="D16404" s="401"/>
      <c r="F16404" s="256" t="s">
        <v>17604</v>
      </c>
      <c r="J16404" s="27">
        <v>310</v>
      </c>
      <c r="L16404" s="18">
        <f t="shared" si="781"/>
        <v>310</v>
      </c>
      <c r="O16404" s="18">
        <f t="shared" si="779"/>
        <v>0</v>
      </c>
      <c r="P16404" s="16">
        <f t="shared" si="780"/>
        <v>310</v>
      </c>
    </row>
    <row r="16405" spans="2:16">
      <c r="B16405" s="400"/>
      <c r="D16405" s="401"/>
      <c r="F16405" s="256" t="s">
        <v>17605</v>
      </c>
      <c r="J16405" s="27">
        <v>100</v>
      </c>
      <c r="L16405" s="18">
        <f t="shared" si="781"/>
        <v>100</v>
      </c>
      <c r="O16405" s="18">
        <f t="shared" si="779"/>
        <v>0</v>
      </c>
      <c r="P16405" s="16">
        <f t="shared" si="780"/>
        <v>100</v>
      </c>
    </row>
    <row r="16406" spans="2:16">
      <c r="B16406" s="400"/>
      <c r="D16406" s="401"/>
      <c r="F16406" s="256" t="s">
        <v>3428</v>
      </c>
      <c r="J16406" s="27">
        <v>430</v>
      </c>
      <c r="L16406" s="18">
        <f t="shared" si="781"/>
        <v>430</v>
      </c>
      <c r="O16406" s="18">
        <f t="shared" si="779"/>
        <v>0</v>
      </c>
      <c r="P16406" s="16">
        <f t="shared" si="780"/>
        <v>430</v>
      </c>
    </row>
    <row r="16407" spans="2:16">
      <c r="B16407" s="400"/>
      <c r="D16407" s="401"/>
      <c r="F16407" s="256" t="s">
        <v>17606</v>
      </c>
      <c r="J16407" s="27">
        <v>700</v>
      </c>
      <c r="L16407" s="18">
        <f t="shared" si="781"/>
        <v>700</v>
      </c>
      <c r="O16407" s="18">
        <f t="shared" si="779"/>
        <v>0</v>
      </c>
      <c r="P16407" s="16">
        <f t="shared" si="780"/>
        <v>700</v>
      </c>
    </row>
    <row r="16408" spans="2:16">
      <c r="B16408" s="400"/>
      <c r="D16408" s="401"/>
      <c r="F16408" s="256" t="s">
        <v>3689</v>
      </c>
      <c r="J16408" s="27">
        <v>315</v>
      </c>
      <c r="L16408" s="18">
        <f t="shared" si="781"/>
        <v>315</v>
      </c>
      <c r="O16408" s="18">
        <f t="shared" si="779"/>
        <v>0</v>
      </c>
      <c r="P16408" s="16">
        <f t="shared" si="780"/>
        <v>315</v>
      </c>
    </row>
    <row r="16409" spans="2:16">
      <c r="B16409" s="400"/>
      <c r="D16409" s="401"/>
      <c r="F16409" s="256" t="s">
        <v>17607</v>
      </c>
      <c r="J16409" s="27">
        <v>280</v>
      </c>
      <c r="L16409" s="18">
        <f t="shared" si="781"/>
        <v>280</v>
      </c>
      <c r="O16409" s="18">
        <f t="shared" si="779"/>
        <v>0</v>
      </c>
      <c r="P16409" s="16">
        <f t="shared" si="780"/>
        <v>280</v>
      </c>
    </row>
    <row r="16410" spans="2:16">
      <c r="B16410" s="400"/>
      <c r="D16410" s="401"/>
      <c r="F16410" s="256" t="s">
        <v>17608</v>
      </c>
      <c r="J16410" s="27">
        <v>50</v>
      </c>
      <c r="L16410" s="18">
        <f t="shared" si="781"/>
        <v>50</v>
      </c>
      <c r="O16410" s="18">
        <f t="shared" si="779"/>
        <v>0</v>
      </c>
      <c r="P16410" s="16">
        <f t="shared" si="780"/>
        <v>50</v>
      </c>
    </row>
    <row r="16411" spans="2:16">
      <c r="B16411" s="400"/>
      <c r="D16411" s="401"/>
      <c r="F16411" s="261" t="s">
        <v>17609</v>
      </c>
      <c r="J16411" s="27">
        <v>250</v>
      </c>
      <c r="L16411" s="18">
        <f t="shared" si="781"/>
        <v>250</v>
      </c>
      <c r="O16411" s="18">
        <f t="shared" si="779"/>
        <v>0</v>
      </c>
      <c r="P16411" s="16">
        <f t="shared" si="780"/>
        <v>250</v>
      </c>
    </row>
    <row r="16412" spans="2:16">
      <c r="B16412" s="400"/>
      <c r="D16412" s="401"/>
      <c r="F16412" s="261" t="s">
        <v>17610</v>
      </c>
      <c r="J16412" s="27">
        <v>37</v>
      </c>
      <c r="L16412" s="18">
        <f t="shared" si="781"/>
        <v>37</v>
      </c>
      <c r="O16412" s="18">
        <f t="shared" si="779"/>
        <v>0</v>
      </c>
      <c r="P16412" s="16">
        <f t="shared" si="780"/>
        <v>37</v>
      </c>
    </row>
    <row r="16413" spans="2:16">
      <c r="B16413" s="400"/>
      <c r="D16413" s="401"/>
      <c r="F16413" s="261" t="s">
        <v>17611</v>
      </c>
      <c r="J16413" s="27">
        <v>100</v>
      </c>
      <c r="L16413" s="18">
        <f t="shared" si="781"/>
        <v>100</v>
      </c>
      <c r="O16413" s="18">
        <f t="shared" si="779"/>
        <v>0</v>
      </c>
      <c r="P16413" s="16">
        <f t="shared" si="780"/>
        <v>100</v>
      </c>
    </row>
    <row r="16414" spans="2:16">
      <c r="B16414" s="400"/>
      <c r="D16414" s="401"/>
      <c r="F16414" s="261" t="s">
        <v>17612</v>
      </c>
      <c r="J16414" s="27">
        <v>79</v>
      </c>
      <c r="L16414" s="18">
        <f t="shared" si="781"/>
        <v>79</v>
      </c>
      <c r="O16414" s="18">
        <f t="shared" si="779"/>
        <v>0</v>
      </c>
      <c r="P16414" s="16">
        <f t="shared" si="780"/>
        <v>79</v>
      </c>
    </row>
    <row r="16415" spans="2:16">
      <c r="B16415" s="400"/>
      <c r="D16415" s="401"/>
      <c r="F16415" s="261" t="s">
        <v>17613</v>
      </c>
      <c r="J16415" s="27">
        <v>500</v>
      </c>
      <c r="L16415" s="18">
        <f t="shared" si="781"/>
        <v>500</v>
      </c>
      <c r="O16415" s="18">
        <f t="shared" si="779"/>
        <v>0</v>
      </c>
      <c r="P16415" s="16">
        <f t="shared" si="780"/>
        <v>500</v>
      </c>
    </row>
    <row r="16416" spans="2:16">
      <c r="B16416" s="400"/>
      <c r="D16416" s="401"/>
      <c r="F16416" s="261" t="s">
        <v>17614</v>
      </c>
      <c r="J16416" s="27">
        <v>780</v>
      </c>
      <c r="L16416" s="18">
        <f t="shared" si="781"/>
        <v>780</v>
      </c>
      <c r="O16416" s="18">
        <f t="shared" si="779"/>
        <v>0</v>
      </c>
      <c r="P16416" s="16">
        <f t="shared" si="780"/>
        <v>780</v>
      </c>
    </row>
    <row r="16417" spans="2:16">
      <c r="B16417" s="400"/>
      <c r="D16417" s="401"/>
      <c r="F16417" s="261" t="s">
        <v>17615</v>
      </c>
      <c r="J16417" s="27">
        <v>85</v>
      </c>
      <c r="L16417" s="18">
        <f t="shared" si="781"/>
        <v>85</v>
      </c>
      <c r="O16417" s="18">
        <f t="shared" si="779"/>
        <v>0</v>
      </c>
      <c r="P16417" s="16">
        <f t="shared" si="780"/>
        <v>85</v>
      </c>
    </row>
    <row r="16418" spans="2:16">
      <c r="B16418" s="400"/>
      <c r="D16418" s="401"/>
      <c r="F16418" s="261" t="s">
        <v>17616</v>
      </c>
      <c r="J16418" s="27">
        <v>500</v>
      </c>
      <c r="L16418" s="18">
        <f t="shared" si="781"/>
        <v>500</v>
      </c>
      <c r="O16418" s="18">
        <f t="shared" si="779"/>
        <v>0</v>
      </c>
      <c r="P16418" s="16">
        <f t="shared" si="780"/>
        <v>500</v>
      </c>
    </row>
    <row r="16419" spans="2:16">
      <c r="B16419" s="400"/>
      <c r="D16419" s="401"/>
      <c r="F16419" s="261" t="s">
        <v>17617</v>
      </c>
      <c r="J16419" s="27">
        <v>72</v>
      </c>
      <c r="L16419" s="18">
        <f t="shared" si="781"/>
        <v>72</v>
      </c>
      <c r="O16419" s="18">
        <f t="shared" si="779"/>
        <v>0</v>
      </c>
      <c r="P16419" s="16">
        <f t="shared" si="780"/>
        <v>72</v>
      </c>
    </row>
    <row r="16420" spans="2:16">
      <c r="B16420" s="400"/>
      <c r="D16420" s="401"/>
      <c r="F16420" s="261" t="s">
        <v>3383</v>
      </c>
      <c r="J16420" s="27">
        <v>260</v>
      </c>
      <c r="L16420" s="18">
        <f t="shared" si="781"/>
        <v>260</v>
      </c>
      <c r="O16420" s="18">
        <f t="shared" si="779"/>
        <v>0</v>
      </c>
      <c r="P16420" s="16">
        <f t="shared" si="780"/>
        <v>260</v>
      </c>
    </row>
    <row r="16421" spans="2:16">
      <c r="B16421" s="400"/>
      <c r="D16421" s="401"/>
      <c r="F16421" s="261" t="s">
        <v>17618</v>
      </c>
      <c r="J16421" s="27">
        <v>200</v>
      </c>
      <c r="L16421" s="18">
        <f t="shared" si="781"/>
        <v>200</v>
      </c>
      <c r="O16421" s="18">
        <f t="shared" si="779"/>
        <v>0</v>
      </c>
      <c r="P16421" s="16">
        <f t="shared" si="780"/>
        <v>200</v>
      </c>
    </row>
    <row r="16422" spans="2:16">
      <c r="B16422" s="400"/>
      <c r="D16422" s="401"/>
      <c r="F16422" s="261" t="s">
        <v>17619</v>
      </c>
      <c r="J16422" s="27">
        <v>100</v>
      </c>
      <c r="L16422" s="18">
        <f t="shared" si="781"/>
        <v>100</v>
      </c>
      <c r="O16422" s="18">
        <f t="shared" si="779"/>
        <v>0</v>
      </c>
      <c r="P16422" s="16">
        <f t="shared" si="780"/>
        <v>100</v>
      </c>
    </row>
    <row r="16423" spans="2:16">
      <c r="B16423" s="400"/>
      <c r="D16423" s="401"/>
      <c r="F16423" s="261" t="s">
        <v>17620</v>
      </c>
      <c r="J16423" s="27">
        <v>210</v>
      </c>
      <c r="L16423" s="18">
        <f t="shared" si="781"/>
        <v>210</v>
      </c>
      <c r="O16423" s="18">
        <f t="shared" si="779"/>
        <v>0</v>
      </c>
      <c r="P16423" s="16">
        <f t="shared" si="780"/>
        <v>210</v>
      </c>
    </row>
    <row r="16424" spans="2:16" ht="25.5">
      <c r="B16424" s="400"/>
      <c r="D16424" s="401"/>
      <c r="F16424" s="261" t="s">
        <v>17621</v>
      </c>
      <c r="J16424" s="27">
        <v>570</v>
      </c>
      <c r="L16424" s="18">
        <f t="shared" si="781"/>
        <v>570</v>
      </c>
      <c r="O16424" s="18">
        <f t="shared" si="779"/>
        <v>0</v>
      </c>
      <c r="P16424" s="16">
        <f t="shared" si="780"/>
        <v>570</v>
      </c>
    </row>
    <row r="16425" spans="2:16">
      <c r="B16425" s="400"/>
      <c r="D16425" s="401"/>
      <c r="F16425" s="261" t="s">
        <v>17622</v>
      </c>
      <c r="J16425" s="27">
        <v>470</v>
      </c>
      <c r="L16425" s="18">
        <f t="shared" si="781"/>
        <v>470</v>
      </c>
      <c r="O16425" s="18">
        <f t="shared" si="779"/>
        <v>0</v>
      </c>
      <c r="P16425" s="16">
        <f t="shared" si="780"/>
        <v>470</v>
      </c>
    </row>
    <row r="16426" spans="2:16">
      <c r="B16426" s="400"/>
      <c r="D16426" s="401"/>
      <c r="F16426" s="261" t="s">
        <v>17623</v>
      </c>
      <c r="J16426" s="27">
        <v>301</v>
      </c>
      <c r="L16426" s="18">
        <f t="shared" si="781"/>
        <v>301</v>
      </c>
      <c r="O16426" s="18">
        <f t="shared" si="779"/>
        <v>0</v>
      </c>
      <c r="P16426" s="16">
        <f t="shared" si="780"/>
        <v>301</v>
      </c>
    </row>
    <row r="16427" spans="2:16">
      <c r="B16427" s="400"/>
      <c r="D16427" s="401"/>
      <c r="F16427" s="261" t="s">
        <v>3885</v>
      </c>
      <c r="J16427" s="27">
        <v>179</v>
      </c>
      <c r="L16427" s="18">
        <f t="shared" si="781"/>
        <v>179</v>
      </c>
      <c r="O16427" s="18">
        <f t="shared" si="779"/>
        <v>0</v>
      </c>
      <c r="P16427" s="16">
        <f t="shared" si="780"/>
        <v>179</v>
      </c>
    </row>
    <row r="16428" spans="2:16">
      <c r="B16428" s="400"/>
      <c r="D16428" s="401"/>
      <c r="F16428" s="261" t="s">
        <v>17624</v>
      </c>
      <c r="J16428" s="27">
        <v>23</v>
      </c>
      <c r="L16428" s="18">
        <f t="shared" si="781"/>
        <v>23</v>
      </c>
      <c r="O16428" s="18">
        <f t="shared" si="779"/>
        <v>0</v>
      </c>
      <c r="P16428" s="16">
        <f t="shared" si="780"/>
        <v>23</v>
      </c>
    </row>
    <row r="16429" spans="2:16">
      <c r="B16429" s="400"/>
      <c r="D16429" s="401"/>
      <c r="F16429" s="261" t="s">
        <v>3438</v>
      </c>
      <c r="J16429" s="27">
        <v>14</v>
      </c>
      <c r="L16429" s="18">
        <f t="shared" si="781"/>
        <v>14</v>
      </c>
      <c r="O16429" s="18">
        <f t="shared" si="779"/>
        <v>0</v>
      </c>
      <c r="P16429" s="16">
        <f t="shared" si="780"/>
        <v>14</v>
      </c>
    </row>
    <row r="16430" spans="2:16">
      <c r="B16430" s="400"/>
      <c r="D16430" s="401"/>
      <c r="F16430" s="261" t="s">
        <v>17625</v>
      </c>
      <c r="J16430" s="27">
        <v>100</v>
      </c>
      <c r="L16430" s="18">
        <f t="shared" si="781"/>
        <v>100</v>
      </c>
      <c r="O16430" s="18">
        <f t="shared" si="779"/>
        <v>0</v>
      </c>
      <c r="P16430" s="16">
        <f t="shared" si="780"/>
        <v>100</v>
      </c>
    </row>
    <row r="16431" spans="2:16">
      <c r="B16431" s="400"/>
      <c r="D16431" s="401"/>
      <c r="F16431" s="261" t="s">
        <v>17626</v>
      </c>
      <c r="J16431" s="27">
        <v>15</v>
      </c>
      <c r="L16431" s="18">
        <f t="shared" si="781"/>
        <v>15</v>
      </c>
      <c r="O16431" s="18">
        <f t="shared" si="779"/>
        <v>0</v>
      </c>
      <c r="P16431" s="16">
        <f t="shared" si="780"/>
        <v>15</v>
      </c>
    </row>
    <row r="16432" spans="2:16">
      <c r="B16432" s="400"/>
      <c r="D16432" s="401"/>
      <c r="F16432" s="261" t="s">
        <v>17627</v>
      </c>
      <c r="J16432" s="27">
        <v>20</v>
      </c>
      <c r="L16432" s="18">
        <f t="shared" si="781"/>
        <v>20</v>
      </c>
      <c r="O16432" s="18">
        <f t="shared" si="779"/>
        <v>0</v>
      </c>
      <c r="P16432" s="16">
        <f t="shared" si="780"/>
        <v>20</v>
      </c>
    </row>
    <row r="16433" spans="2:16">
      <c r="B16433" s="400"/>
      <c r="D16433" s="401"/>
      <c r="F16433" s="261" t="s">
        <v>17628</v>
      </c>
      <c r="J16433" s="27">
        <v>45</v>
      </c>
      <c r="L16433" s="18">
        <f t="shared" si="781"/>
        <v>45</v>
      </c>
      <c r="O16433" s="18">
        <f t="shared" si="779"/>
        <v>0</v>
      </c>
      <c r="P16433" s="16">
        <f t="shared" si="780"/>
        <v>45</v>
      </c>
    </row>
    <row r="16434" spans="2:16">
      <c r="B16434" s="400"/>
      <c r="D16434" s="401"/>
      <c r="F16434" s="103" t="s">
        <v>3433</v>
      </c>
      <c r="J16434" s="27">
        <v>80</v>
      </c>
      <c r="L16434" s="18">
        <f t="shared" si="781"/>
        <v>80</v>
      </c>
      <c r="O16434" s="18">
        <f t="shared" si="779"/>
        <v>0</v>
      </c>
      <c r="P16434" s="16">
        <f t="shared" si="780"/>
        <v>80</v>
      </c>
    </row>
    <row r="16435" spans="2:16">
      <c r="B16435" s="400"/>
      <c r="D16435" s="401"/>
      <c r="F16435" s="261" t="s">
        <v>13866</v>
      </c>
      <c r="J16435" s="27">
        <v>270</v>
      </c>
      <c r="L16435" s="18">
        <f t="shared" si="781"/>
        <v>270</v>
      </c>
      <c r="O16435" s="18">
        <f t="shared" si="779"/>
        <v>0</v>
      </c>
      <c r="P16435" s="16">
        <f t="shared" si="780"/>
        <v>270</v>
      </c>
    </row>
    <row r="16436" spans="2:16">
      <c r="B16436" s="400"/>
      <c r="D16436" s="401"/>
      <c r="F16436" s="282" t="s">
        <v>17629</v>
      </c>
      <c r="J16436" s="27">
        <v>20</v>
      </c>
      <c r="L16436" s="18">
        <f t="shared" si="781"/>
        <v>20</v>
      </c>
      <c r="O16436" s="18">
        <f t="shared" si="779"/>
        <v>0</v>
      </c>
      <c r="P16436" s="16">
        <f t="shared" si="780"/>
        <v>20</v>
      </c>
    </row>
    <row r="16437" spans="2:16">
      <c r="B16437" s="400"/>
      <c r="D16437" s="401"/>
      <c r="F16437" s="282" t="s">
        <v>17630</v>
      </c>
      <c r="J16437" s="27">
        <v>21</v>
      </c>
      <c r="L16437" s="18">
        <f t="shared" si="781"/>
        <v>21</v>
      </c>
      <c r="O16437" s="18">
        <f t="shared" si="779"/>
        <v>0</v>
      </c>
      <c r="P16437" s="16">
        <f t="shared" si="780"/>
        <v>21</v>
      </c>
    </row>
    <row r="16438" spans="2:16">
      <c r="B16438" s="400"/>
      <c r="D16438" s="401"/>
      <c r="F16438" s="282" t="s">
        <v>17631</v>
      </c>
      <c r="J16438" s="27">
        <v>180</v>
      </c>
      <c r="L16438" s="18">
        <f t="shared" si="781"/>
        <v>180</v>
      </c>
      <c r="O16438" s="18">
        <f t="shared" si="779"/>
        <v>0</v>
      </c>
      <c r="P16438" s="16">
        <f t="shared" si="780"/>
        <v>180</v>
      </c>
    </row>
    <row r="16439" spans="2:16">
      <c r="B16439" s="400"/>
      <c r="D16439" s="401"/>
      <c r="F16439" s="282" t="s">
        <v>17632</v>
      </c>
      <c r="J16439" s="27">
        <v>39</v>
      </c>
      <c r="L16439" s="18">
        <f t="shared" si="781"/>
        <v>39</v>
      </c>
      <c r="O16439" s="18">
        <f t="shared" si="779"/>
        <v>0</v>
      </c>
      <c r="P16439" s="16">
        <f t="shared" si="780"/>
        <v>39</v>
      </c>
    </row>
    <row r="16440" spans="2:16">
      <c r="B16440" s="400"/>
      <c r="D16440" s="401"/>
      <c r="F16440" s="282" t="s">
        <v>17633</v>
      </c>
      <c r="J16440" s="27">
        <v>24</v>
      </c>
      <c r="L16440" s="18">
        <f t="shared" si="781"/>
        <v>24</v>
      </c>
      <c r="O16440" s="18">
        <f t="shared" si="779"/>
        <v>0</v>
      </c>
      <c r="P16440" s="16">
        <f t="shared" si="780"/>
        <v>24</v>
      </c>
    </row>
    <row r="16441" spans="2:16">
      <c r="B16441" s="400"/>
      <c r="D16441" s="401"/>
      <c r="F16441" s="282" t="s">
        <v>17634</v>
      </c>
      <c r="J16441" s="27">
        <v>18</v>
      </c>
      <c r="L16441" s="18">
        <f t="shared" si="781"/>
        <v>18</v>
      </c>
      <c r="O16441" s="18">
        <f t="shared" si="779"/>
        <v>0</v>
      </c>
      <c r="P16441" s="16">
        <f t="shared" si="780"/>
        <v>18</v>
      </c>
    </row>
    <row r="16442" spans="2:16">
      <c r="B16442" s="400"/>
      <c r="D16442" s="401"/>
      <c r="F16442" s="282" t="s">
        <v>17635</v>
      </c>
      <c r="J16442" s="27">
        <v>12</v>
      </c>
      <c r="L16442" s="18">
        <f t="shared" si="781"/>
        <v>12</v>
      </c>
      <c r="O16442" s="18">
        <f t="shared" si="779"/>
        <v>0</v>
      </c>
      <c r="P16442" s="16">
        <f t="shared" si="780"/>
        <v>12</v>
      </c>
    </row>
    <row r="16443" spans="2:16">
      <c r="B16443" s="400"/>
      <c r="D16443" s="401"/>
      <c r="F16443" s="282" t="s">
        <v>17636</v>
      </c>
      <c r="J16443" s="27">
        <v>20</v>
      </c>
      <c r="L16443" s="18">
        <f t="shared" si="781"/>
        <v>20</v>
      </c>
      <c r="O16443" s="18">
        <f t="shared" si="779"/>
        <v>0</v>
      </c>
      <c r="P16443" s="16">
        <f t="shared" si="780"/>
        <v>20</v>
      </c>
    </row>
    <row r="16444" spans="2:16">
      <c r="B16444" s="400"/>
      <c r="D16444" s="401"/>
      <c r="F16444" s="282" t="s">
        <v>17637</v>
      </c>
      <c r="J16444" s="27">
        <v>45</v>
      </c>
      <c r="L16444" s="18">
        <f t="shared" si="781"/>
        <v>45</v>
      </c>
      <c r="O16444" s="18">
        <f t="shared" si="779"/>
        <v>0</v>
      </c>
      <c r="P16444" s="16">
        <f t="shared" si="780"/>
        <v>45</v>
      </c>
    </row>
    <row r="16445" spans="2:16">
      <c r="B16445" s="400"/>
      <c r="D16445" s="401"/>
      <c r="F16445" s="282" t="s">
        <v>17638</v>
      </c>
      <c r="J16445" s="27">
        <v>363</v>
      </c>
      <c r="L16445" s="18">
        <f t="shared" si="781"/>
        <v>363</v>
      </c>
      <c r="O16445" s="18">
        <f t="shared" si="779"/>
        <v>0</v>
      </c>
      <c r="P16445" s="16">
        <f t="shared" si="780"/>
        <v>363</v>
      </c>
    </row>
    <row r="16446" spans="2:16">
      <c r="B16446" s="400"/>
      <c r="D16446" s="401"/>
      <c r="F16446" s="282" t="s">
        <v>17639</v>
      </c>
      <c r="J16446" s="27">
        <v>576</v>
      </c>
      <c r="L16446" s="18">
        <f t="shared" si="781"/>
        <v>576</v>
      </c>
      <c r="O16446" s="18">
        <f t="shared" si="779"/>
        <v>0</v>
      </c>
      <c r="P16446" s="16">
        <f t="shared" si="780"/>
        <v>576</v>
      </c>
    </row>
    <row r="16447" spans="2:16" ht="25.5">
      <c r="B16447" s="400"/>
      <c r="D16447" s="401"/>
      <c r="F16447" s="282" t="s">
        <v>17640</v>
      </c>
      <c r="J16447" s="27">
        <v>980</v>
      </c>
      <c r="L16447" s="18">
        <f t="shared" si="781"/>
        <v>980</v>
      </c>
      <c r="O16447" s="18">
        <f t="shared" si="779"/>
        <v>0</v>
      </c>
      <c r="P16447" s="16">
        <f t="shared" si="780"/>
        <v>980</v>
      </c>
    </row>
    <row r="16448" spans="2:16">
      <c r="B16448" s="400"/>
      <c r="D16448" s="401"/>
      <c r="F16448" s="282" t="s">
        <v>17641</v>
      </c>
      <c r="J16448" s="27">
        <v>224</v>
      </c>
      <c r="L16448" s="18">
        <f t="shared" si="781"/>
        <v>224</v>
      </c>
      <c r="O16448" s="18">
        <f t="shared" si="779"/>
        <v>0</v>
      </c>
      <c r="P16448" s="16">
        <f t="shared" si="780"/>
        <v>224</v>
      </c>
    </row>
    <row r="16449" spans="2:16">
      <c r="B16449" s="400"/>
      <c r="D16449" s="401"/>
      <c r="F16449" s="282" t="s">
        <v>17642</v>
      </c>
      <c r="J16449" s="27">
        <v>46</v>
      </c>
      <c r="L16449" s="18">
        <f t="shared" si="781"/>
        <v>46</v>
      </c>
      <c r="O16449" s="18">
        <f t="shared" si="779"/>
        <v>0</v>
      </c>
      <c r="P16449" s="16">
        <f t="shared" si="780"/>
        <v>46</v>
      </c>
    </row>
    <row r="16450" spans="2:16">
      <c r="B16450" s="400"/>
      <c r="D16450" s="401"/>
      <c r="F16450" s="282" t="s">
        <v>17643</v>
      </c>
      <c r="J16450" s="27">
        <v>49</v>
      </c>
      <c r="L16450" s="18">
        <f t="shared" si="781"/>
        <v>49</v>
      </c>
      <c r="O16450" s="18">
        <f t="shared" si="779"/>
        <v>0</v>
      </c>
      <c r="P16450" s="16">
        <f t="shared" si="780"/>
        <v>49</v>
      </c>
    </row>
    <row r="16451" spans="2:16" ht="25.5">
      <c r="B16451" s="400"/>
      <c r="D16451" s="401"/>
      <c r="F16451" s="282" t="s">
        <v>17644</v>
      </c>
      <c r="J16451" s="27">
        <v>320</v>
      </c>
      <c r="L16451" s="18">
        <f t="shared" si="781"/>
        <v>320</v>
      </c>
      <c r="O16451" s="18">
        <f t="shared" si="779"/>
        <v>0</v>
      </c>
      <c r="P16451" s="16">
        <f t="shared" si="780"/>
        <v>320</v>
      </c>
    </row>
    <row r="16452" spans="2:16">
      <c r="B16452" s="400" t="s">
        <v>130</v>
      </c>
      <c r="D16452" s="401" t="s">
        <v>702</v>
      </c>
      <c r="F16452" s="235" t="s">
        <v>733</v>
      </c>
      <c r="H16452" s="21" t="s">
        <v>733</v>
      </c>
      <c r="J16452" s="1">
        <v>245</v>
      </c>
      <c r="L16452" s="18">
        <f t="shared" si="781"/>
        <v>245</v>
      </c>
      <c r="M16452" s="1">
        <v>180</v>
      </c>
      <c r="O16452" s="18">
        <f t="shared" si="779"/>
        <v>180</v>
      </c>
      <c r="P16452" s="16">
        <f t="shared" si="780"/>
        <v>425</v>
      </c>
    </row>
    <row r="16453" spans="2:16" ht="25.5">
      <c r="B16453" s="400"/>
      <c r="D16453" s="401"/>
      <c r="F16453" s="235" t="s">
        <v>956</v>
      </c>
      <c r="H16453" s="21" t="s">
        <v>956</v>
      </c>
      <c r="J16453" s="1">
        <v>0</v>
      </c>
      <c r="L16453" s="18">
        <f t="shared" si="781"/>
        <v>0</v>
      </c>
      <c r="M16453" s="1">
        <v>200</v>
      </c>
      <c r="O16453" s="18">
        <f t="shared" si="779"/>
        <v>200</v>
      </c>
      <c r="P16453" s="16">
        <f t="shared" si="780"/>
        <v>200</v>
      </c>
    </row>
    <row r="16454" spans="2:16" ht="25.5">
      <c r="B16454" s="400"/>
      <c r="D16454" s="401"/>
      <c r="F16454" s="235" t="s">
        <v>957</v>
      </c>
      <c r="H16454" s="21" t="s">
        <v>957</v>
      </c>
      <c r="J16454" s="1">
        <v>0</v>
      </c>
      <c r="L16454" s="18">
        <f t="shared" si="781"/>
        <v>0</v>
      </c>
      <c r="M16454" s="1">
        <v>0</v>
      </c>
      <c r="O16454" s="18">
        <f t="shared" si="779"/>
        <v>0</v>
      </c>
      <c r="P16454" s="16">
        <f t="shared" si="780"/>
        <v>0</v>
      </c>
    </row>
    <row r="16455" spans="2:16">
      <c r="B16455" s="400"/>
      <c r="D16455" s="401"/>
      <c r="F16455" s="235" t="s">
        <v>734</v>
      </c>
      <c r="H16455" s="21" t="s">
        <v>734</v>
      </c>
      <c r="J16455" s="1">
        <v>455</v>
      </c>
      <c r="L16455" s="18">
        <f t="shared" si="781"/>
        <v>455</v>
      </c>
      <c r="M16455" s="1">
        <v>0</v>
      </c>
      <c r="O16455" s="18">
        <f t="shared" si="779"/>
        <v>0</v>
      </c>
      <c r="P16455" s="16">
        <f t="shared" si="780"/>
        <v>455</v>
      </c>
    </row>
    <row r="16456" spans="2:16">
      <c r="B16456" s="400"/>
      <c r="D16456" s="401"/>
      <c r="F16456" s="235" t="s">
        <v>958</v>
      </c>
      <c r="H16456" s="21" t="s">
        <v>958</v>
      </c>
      <c r="J16456" s="1">
        <v>150</v>
      </c>
      <c r="L16456" s="18">
        <f t="shared" si="781"/>
        <v>150</v>
      </c>
      <c r="M16456" s="1">
        <v>0</v>
      </c>
      <c r="O16456" s="18">
        <f t="shared" si="779"/>
        <v>0</v>
      </c>
      <c r="P16456" s="16">
        <f t="shared" si="780"/>
        <v>150</v>
      </c>
    </row>
    <row r="16457" spans="2:16">
      <c r="B16457" s="400"/>
      <c r="D16457" s="401"/>
      <c r="F16457" s="235" t="s">
        <v>959</v>
      </c>
      <c r="H16457" s="21" t="s">
        <v>959</v>
      </c>
      <c r="J16457" s="1">
        <v>65</v>
      </c>
      <c r="L16457" s="18">
        <f t="shared" si="781"/>
        <v>65</v>
      </c>
      <c r="M16457" s="1">
        <v>0</v>
      </c>
      <c r="O16457" s="18">
        <f t="shared" si="779"/>
        <v>0</v>
      </c>
      <c r="P16457" s="16">
        <f t="shared" si="780"/>
        <v>65</v>
      </c>
    </row>
    <row r="16458" spans="2:16" ht="25.5">
      <c r="B16458" s="400"/>
      <c r="D16458" s="401"/>
      <c r="F16458" s="235" t="s">
        <v>960</v>
      </c>
      <c r="H16458" s="21" t="s">
        <v>960</v>
      </c>
      <c r="J16458" s="2">
        <v>80</v>
      </c>
      <c r="L16458" s="18">
        <f t="shared" si="781"/>
        <v>80</v>
      </c>
      <c r="M16458" s="1">
        <v>0</v>
      </c>
      <c r="O16458" s="18">
        <f t="shared" si="779"/>
        <v>0</v>
      </c>
      <c r="P16458" s="16">
        <f t="shared" si="780"/>
        <v>80</v>
      </c>
    </row>
    <row r="16459" spans="2:16" ht="25.5">
      <c r="B16459" s="400"/>
      <c r="D16459" s="401"/>
      <c r="F16459" s="235" t="s">
        <v>961</v>
      </c>
      <c r="H16459" s="21" t="s">
        <v>961</v>
      </c>
      <c r="J16459" s="1">
        <v>90</v>
      </c>
      <c r="L16459" s="18">
        <f t="shared" si="781"/>
        <v>90</v>
      </c>
      <c r="M16459" s="1">
        <v>60</v>
      </c>
      <c r="O16459" s="18">
        <f t="shared" ref="O16459:O16522" si="782">+N16459+M16459</f>
        <v>60</v>
      </c>
      <c r="P16459" s="16">
        <f t="shared" ref="P16459:P16522" si="783">+L16459+O16459</f>
        <v>150</v>
      </c>
    </row>
    <row r="16460" spans="2:16" ht="25.5">
      <c r="B16460" s="400"/>
      <c r="D16460" s="401"/>
      <c r="F16460" s="235" t="s">
        <v>962</v>
      </c>
      <c r="H16460" s="21" t="s">
        <v>962</v>
      </c>
      <c r="J16460" s="1">
        <v>0</v>
      </c>
      <c r="L16460" s="18">
        <f t="shared" si="781"/>
        <v>0</v>
      </c>
      <c r="M16460" s="1">
        <v>0</v>
      </c>
      <c r="O16460" s="18">
        <f t="shared" si="782"/>
        <v>0</v>
      </c>
      <c r="P16460" s="16">
        <f t="shared" si="783"/>
        <v>0</v>
      </c>
    </row>
    <row r="16461" spans="2:16" ht="25.5">
      <c r="B16461" s="400"/>
      <c r="D16461" s="401"/>
      <c r="F16461" s="235" t="s">
        <v>963</v>
      </c>
      <c r="H16461" s="21" t="s">
        <v>963</v>
      </c>
      <c r="J16461" s="1">
        <v>40</v>
      </c>
      <c r="L16461" s="18">
        <f t="shared" si="781"/>
        <v>40</v>
      </c>
      <c r="M16461" s="1">
        <v>280</v>
      </c>
      <c r="O16461" s="18">
        <f t="shared" si="782"/>
        <v>280</v>
      </c>
      <c r="P16461" s="16">
        <f t="shared" si="783"/>
        <v>320</v>
      </c>
    </row>
    <row r="16462" spans="2:16" ht="25.5">
      <c r="B16462" s="400"/>
      <c r="D16462" s="401"/>
      <c r="F16462" s="235" t="s">
        <v>735</v>
      </c>
      <c r="H16462" s="21" t="s">
        <v>735</v>
      </c>
      <c r="J16462" s="1">
        <v>330</v>
      </c>
      <c r="L16462" s="18">
        <f t="shared" si="781"/>
        <v>330</v>
      </c>
      <c r="M16462" s="1">
        <v>180</v>
      </c>
      <c r="O16462" s="18">
        <f t="shared" si="782"/>
        <v>180</v>
      </c>
      <c r="P16462" s="16">
        <f t="shared" si="783"/>
        <v>510</v>
      </c>
    </row>
    <row r="16463" spans="2:16" ht="25.5">
      <c r="B16463" s="400"/>
      <c r="D16463" s="401"/>
      <c r="F16463" s="235" t="s">
        <v>964</v>
      </c>
      <c r="H16463" s="21" t="s">
        <v>964</v>
      </c>
      <c r="J16463" s="1"/>
      <c r="L16463" s="18">
        <f t="shared" ref="L16463:L16526" si="784">+J16463+K16463</f>
        <v>0</v>
      </c>
      <c r="M16463" s="1"/>
      <c r="O16463" s="18">
        <f t="shared" si="782"/>
        <v>0</v>
      </c>
      <c r="P16463" s="16">
        <f t="shared" si="783"/>
        <v>0</v>
      </c>
    </row>
    <row r="16464" spans="2:16" ht="25.5">
      <c r="B16464" s="400"/>
      <c r="D16464" s="401"/>
      <c r="F16464" s="235" t="s">
        <v>965</v>
      </c>
      <c r="H16464" s="21" t="s">
        <v>965</v>
      </c>
      <c r="J16464" s="2">
        <v>35</v>
      </c>
      <c r="L16464" s="18">
        <f t="shared" si="784"/>
        <v>35</v>
      </c>
      <c r="M16464" s="1"/>
      <c r="O16464" s="18">
        <f t="shared" si="782"/>
        <v>0</v>
      </c>
      <c r="P16464" s="16">
        <f t="shared" si="783"/>
        <v>35</v>
      </c>
    </row>
    <row r="16465" spans="2:16">
      <c r="B16465" s="400"/>
      <c r="D16465" s="401"/>
      <c r="F16465" s="235" t="s">
        <v>966</v>
      </c>
      <c r="H16465" s="21" t="s">
        <v>966</v>
      </c>
      <c r="J16465" s="1">
        <v>27</v>
      </c>
      <c r="L16465" s="18">
        <f t="shared" si="784"/>
        <v>27</v>
      </c>
      <c r="M16465" s="1"/>
      <c r="O16465" s="18">
        <f t="shared" si="782"/>
        <v>0</v>
      </c>
      <c r="P16465" s="16">
        <f t="shared" si="783"/>
        <v>27</v>
      </c>
    </row>
    <row r="16466" spans="2:16" ht="25.5">
      <c r="B16466" s="400"/>
      <c r="D16466" s="401"/>
      <c r="F16466" s="235" t="s">
        <v>967</v>
      </c>
      <c r="H16466" s="21" t="s">
        <v>967</v>
      </c>
      <c r="J16466" s="2">
        <v>70</v>
      </c>
      <c r="L16466" s="18">
        <f t="shared" si="784"/>
        <v>70</v>
      </c>
      <c r="M16466" s="1"/>
      <c r="O16466" s="18">
        <f t="shared" si="782"/>
        <v>0</v>
      </c>
      <c r="P16466" s="16">
        <f t="shared" si="783"/>
        <v>70</v>
      </c>
    </row>
    <row r="16467" spans="2:16">
      <c r="B16467" s="400"/>
      <c r="D16467" s="401"/>
      <c r="F16467" s="235" t="s">
        <v>968</v>
      </c>
      <c r="H16467" s="21" t="s">
        <v>968</v>
      </c>
      <c r="J16467" s="1">
        <v>35</v>
      </c>
      <c r="L16467" s="18">
        <f t="shared" si="784"/>
        <v>35</v>
      </c>
      <c r="M16467" s="2">
        <v>220</v>
      </c>
      <c r="O16467" s="18">
        <f t="shared" si="782"/>
        <v>220</v>
      </c>
      <c r="P16467" s="16">
        <f t="shared" si="783"/>
        <v>255</v>
      </c>
    </row>
    <row r="16468" spans="2:16">
      <c r="B16468" s="400"/>
      <c r="D16468" s="401"/>
      <c r="F16468" s="235" t="s">
        <v>736</v>
      </c>
      <c r="H16468" s="21" t="s">
        <v>736</v>
      </c>
      <c r="J16468" s="1">
        <v>200</v>
      </c>
      <c r="L16468" s="18">
        <f t="shared" si="784"/>
        <v>200</v>
      </c>
      <c r="M16468" s="2"/>
      <c r="O16468" s="18">
        <f t="shared" si="782"/>
        <v>0</v>
      </c>
      <c r="P16468" s="16">
        <f t="shared" si="783"/>
        <v>200</v>
      </c>
    </row>
    <row r="16469" spans="2:16" ht="25.5">
      <c r="B16469" s="400"/>
      <c r="D16469" s="401" t="s">
        <v>703</v>
      </c>
      <c r="F16469" s="235" t="s">
        <v>737</v>
      </c>
      <c r="H16469" s="21" t="s">
        <v>737</v>
      </c>
      <c r="J16469" s="1">
        <v>280</v>
      </c>
      <c r="L16469" s="18">
        <f t="shared" si="784"/>
        <v>280</v>
      </c>
      <c r="M16469" s="2"/>
      <c r="O16469" s="18">
        <f t="shared" si="782"/>
        <v>0</v>
      </c>
      <c r="P16469" s="16">
        <f t="shared" si="783"/>
        <v>280</v>
      </c>
    </row>
    <row r="16470" spans="2:16">
      <c r="B16470" s="400"/>
      <c r="D16470" s="401"/>
      <c r="F16470" s="235" t="s">
        <v>969</v>
      </c>
      <c r="H16470" s="21" t="s">
        <v>969</v>
      </c>
      <c r="J16470" s="1">
        <v>20</v>
      </c>
      <c r="L16470" s="18">
        <f t="shared" si="784"/>
        <v>20</v>
      </c>
      <c r="M16470" s="2"/>
      <c r="O16470" s="18">
        <f t="shared" si="782"/>
        <v>0</v>
      </c>
      <c r="P16470" s="16">
        <f t="shared" si="783"/>
        <v>20</v>
      </c>
    </row>
    <row r="16471" spans="2:16" ht="25.5">
      <c r="B16471" s="400"/>
      <c r="D16471" s="401"/>
      <c r="F16471" s="235" t="s">
        <v>970</v>
      </c>
      <c r="H16471" s="21" t="s">
        <v>970</v>
      </c>
      <c r="J16471" s="1">
        <v>20</v>
      </c>
      <c r="L16471" s="18">
        <f t="shared" si="784"/>
        <v>20</v>
      </c>
      <c r="M16471" s="2"/>
      <c r="O16471" s="18">
        <f t="shared" si="782"/>
        <v>0</v>
      </c>
      <c r="P16471" s="16">
        <f t="shared" si="783"/>
        <v>20</v>
      </c>
    </row>
    <row r="16472" spans="2:16" ht="25.5">
      <c r="B16472" s="400"/>
      <c r="D16472" s="401"/>
      <c r="F16472" s="235" t="s">
        <v>971</v>
      </c>
      <c r="H16472" s="21" t="s">
        <v>971</v>
      </c>
      <c r="J16472" s="1">
        <v>96</v>
      </c>
      <c r="L16472" s="18">
        <f t="shared" si="784"/>
        <v>96</v>
      </c>
      <c r="M16472" s="2"/>
      <c r="O16472" s="18">
        <f t="shared" si="782"/>
        <v>0</v>
      </c>
      <c r="P16472" s="16">
        <f t="shared" si="783"/>
        <v>96</v>
      </c>
    </row>
    <row r="16473" spans="2:16" ht="25.5">
      <c r="B16473" s="400"/>
      <c r="D16473" s="401"/>
      <c r="F16473" s="235" t="s">
        <v>972</v>
      </c>
      <c r="H16473" s="21" t="s">
        <v>972</v>
      </c>
      <c r="J16473" s="1">
        <v>80</v>
      </c>
      <c r="L16473" s="18">
        <f t="shared" si="784"/>
        <v>80</v>
      </c>
      <c r="M16473" s="1">
        <v>357</v>
      </c>
      <c r="O16473" s="18">
        <f t="shared" si="782"/>
        <v>357</v>
      </c>
      <c r="P16473" s="16">
        <f t="shared" si="783"/>
        <v>437</v>
      </c>
    </row>
    <row r="16474" spans="2:16" ht="25.5">
      <c r="B16474" s="400"/>
      <c r="D16474" s="401"/>
      <c r="F16474" s="235" t="s">
        <v>738</v>
      </c>
      <c r="H16474" s="21" t="s">
        <v>738</v>
      </c>
      <c r="J16474" s="1"/>
      <c r="L16474" s="18">
        <f t="shared" si="784"/>
        <v>0</v>
      </c>
      <c r="M16474" s="1"/>
      <c r="O16474" s="18">
        <f t="shared" si="782"/>
        <v>0</v>
      </c>
      <c r="P16474" s="16">
        <f t="shared" si="783"/>
        <v>0</v>
      </c>
    </row>
    <row r="16475" spans="2:16">
      <c r="B16475" s="400"/>
      <c r="D16475" s="401"/>
      <c r="F16475" s="235" t="s">
        <v>973</v>
      </c>
      <c r="H16475" s="21" t="s">
        <v>973</v>
      </c>
      <c r="J16475" s="1">
        <v>110</v>
      </c>
      <c r="L16475" s="18">
        <f t="shared" si="784"/>
        <v>110</v>
      </c>
      <c r="M16475" s="1"/>
      <c r="O16475" s="18">
        <f t="shared" si="782"/>
        <v>0</v>
      </c>
      <c r="P16475" s="16">
        <f t="shared" si="783"/>
        <v>110</v>
      </c>
    </row>
    <row r="16476" spans="2:16" ht="25.5">
      <c r="B16476" s="400"/>
      <c r="D16476" s="401"/>
      <c r="F16476" s="235" t="s">
        <v>974</v>
      </c>
      <c r="H16476" s="21" t="s">
        <v>974</v>
      </c>
      <c r="J16476" s="1">
        <v>30</v>
      </c>
      <c r="L16476" s="18">
        <f t="shared" si="784"/>
        <v>30</v>
      </c>
      <c r="M16476" s="1">
        <v>230</v>
      </c>
      <c r="O16476" s="18">
        <f t="shared" si="782"/>
        <v>230</v>
      </c>
      <c r="P16476" s="16">
        <f t="shared" si="783"/>
        <v>260</v>
      </c>
    </row>
    <row r="16477" spans="2:16">
      <c r="B16477" s="400"/>
      <c r="D16477" s="401"/>
      <c r="F16477" s="235" t="s">
        <v>739</v>
      </c>
      <c r="H16477" s="21" t="s">
        <v>739</v>
      </c>
      <c r="J16477" s="1"/>
      <c r="L16477" s="18">
        <f t="shared" si="784"/>
        <v>0</v>
      </c>
      <c r="M16477" s="1"/>
      <c r="O16477" s="18">
        <f t="shared" si="782"/>
        <v>0</v>
      </c>
      <c r="P16477" s="16">
        <f t="shared" si="783"/>
        <v>0</v>
      </c>
    </row>
    <row r="16478" spans="2:16">
      <c r="B16478" s="400"/>
      <c r="D16478" s="401"/>
      <c r="F16478" s="235" t="s">
        <v>975</v>
      </c>
      <c r="H16478" s="21" t="s">
        <v>975</v>
      </c>
      <c r="J16478" s="1">
        <v>20</v>
      </c>
      <c r="L16478" s="18">
        <f t="shared" si="784"/>
        <v>20</v>
      </c>
      <c r="M16478" s="1">
        <v>180</v>
      </c>
      <c r="O16478" s="18">
        <f t="shared" si="782"/>
        <v>180</v>
      </c>
      <c r="P16478" s="16">
        <f t="shared" si="783"/>
        <v>200</v>
      </c>
    </row>
    <row r="16479" spans="2:16" ht="25.5">
      <c r="B16479" s="400"/>
      <c r="D16479" s="401"/>
      <c r="F16479" s="235" t="s">
        <v>976</v>
      </c>
      <c r="H16479" s="21" t="s">
        <v>976</v>
      </c>
      <c r="J16479" s="1"/>
      <c r="L16479" s="18">
        <f t="shared" si="784"/>
        <v>0</v>
      </c>
      <c r="M16479" s="1"/>
      <c r="O16479" s="18">
        <f t="shared" si="782"/>
        <v>0</v>
      </c>
      <c r="P16479" s="16">
        <f t="shared" si="783"/>
        <v>0</v>
      </c>
    </row>
    <row r="16480" spans="2:16">
      <c r="B16480" s="400"/>
      <c r="D16480" s="401"/>
      <c r="F16480" s="235" t="s">
        <v>977</v>
      </c>
      <c r="H16480" s="21" t="s">
        <v>977</v>
      </c>
      <c r="J16480" s="1">
        <v>70</v>
      </c>
      <c r="L16480" s="18">
        <f t="shared" si="784"/>
        <v>70</v>
      </c>
      <c r="M16480" s="1">
        <v>200</v>
      </c>
      <c r="O16480" s="18">
        <f t="shared" si="782"/>
        <v>200</v>
      </c>
      <c r="P16480" s="16">
        <f t="shared" si="783"/>
        <v>270</v>
      </c>
    </row>
    <row r="16481" spans="2:16" ht="25.5">
      <c r="B16481" s="400"/>
      <c r="D16481" s="401"/>
      <c r="F16481" s="235" t="s">
        <v>978</v>
      </c>
      <c r="H16481" s="21" t="s">
        <v>978</v>
      </c>
      <c r="J16481" s="1"/>
      <c r="L16481" s="18">
        <f t="shared" si="784"/>
        <v>0</v>
      </c>
      <c r="M16481" s="1"/>
      <c r="O16481" s="18">
        <f t="shared" si="782"/>
        <v>0</v>
      </c>
      <c r="P16481" s="16">
        <f t="shared" si="783"/>
        <v>0</v>
      </c>
    </row>
    <row r="16482" spans="2:16">
      <c r="B16482" s="400"/>
      <c r="D16482" s="401"/>
      <c r="F16482" s="235" t="s">
        <v>979</v>
      </c>
      <c r="H16482" s="21" t="s">
        <v>979</v>
      </c>
      <c r="J16482" s="1">
        <v>130</v>
      </c>
      <c r="L16482" s="18">
        <f t="shared" si="784"/>
        <v>130</v>
      </c>
      <c r="M16482" s="1">
        <v>120</v>
      </c>
      <c r="O16482" s="18">
        <f t="shared" si="782"/>
        <v>120</v>
      </c>
      <c r="P16482" s="16">
        <f t="shared" si="783"/>
        <v>250</v>
      </c>
    </row>
    <row r="16483" spans="2:16">
      <c r="B16483" s="400"/>
      <c r="D16483" s="401"/>
      <c r="F16483" s="235" t="s">
        <v>980</v>
      </c>
      <c r="H16483" s="21" t="s">
        <v>980</v>
      </c>
      <c r="J16483" s="1"/>
      <c r="L16483" s="18">
        <f t="shared" si="784"/>
        <v>0</v>
      </c>
      <c r="M16483" s="1">
        <v>230</v>
      </c>
      <c r="O16483" s="18">
        <f t="shared" si="782"/>
        <v>230</v>
      </c>
      <c r="P16483" s="16">
        <f t="shared" si="783"/>
        <v>230</v>
      </c>
    </row>
    <row r="16484" spans="2:16">
      <c r="B16484" s="400"/>
      <c r="D16484" s="401"/>
      <c r="F16484" s="235" t="s">
        <v>740</v>
      </c>
      <c r="H16484" s="21" t="s">
        <v>740</v>
      </c>
      <c r="J16484" s="1"/>
      <c r="L16484" s="18">
        <f t="shared" si="784"/>
        <v>0</v>
      </c>
      <c r="M16484" s="1"/>
      <c r="O16484" s="18">
        <f t="shared" si="782"/>
        <v>0</v>
      </c>
      <c r="P16484" s="16">
        <f t="shared" si="783"/>
        <v>0</v>
      </c>
    </row>
    <row r="16485" spans="2:16" ht="25.5">
      <c r="B16485" s="400"/>
      <c r="D16485" s="401"/>
      <c r="F16485" s="235" t="s">
        <v>981</v>
      </c>
      <c r="H16485" s="21" t="s">
        <v>981</v>
      </c>
      <c r="J16485" s="1">
        <v>80</v>
      </c>
      <c r="L16485" s="18">
        <f t="shared" si="784"/>
        <v>80</v>
      </c>
      <c r="M16485" s="1"/>
      <c r="O16485" s="18">
        <f t="shared" si="782"/>
        <v>0</v>
      </c>
      <c r="P16485" s="16">
        <f t="shared" si="783"/>
        <v>80</v>
      </c>
    </row>
    <row r="16486" spans="2:16">
      <c r="B16486" s="400"/>
      <c r="D16486" s="401"/>
      <c r="F16486" s="235" t="s">
        <v>982</v>
      </c>
      <c r="H16486" s="21" t="s">
        <v>982</v>
      </c>
      <c r="J16486" s="1">
        <v>120</v>
      </c>
      <c r="L16486" s="18">
        <f t="shared" si="784"/>
        <v>120</v>
      </c>
      <c r="M16486" s="1"/>
      <c r="O16486" s="18">
        <f t="shared" si="782"/>
        <v>0</v>
      </c>
      <c r="P16486" s="16">
        <f t="shared" si="783"/>
        <v>120</v>
      </c>
    </row>
    <row r="16487" spans="2:16" ht="25.5">
      <c r="B16487" s="400"/>
      <c r="D16487" s="401"/>
      <c r="F16487" s="235" t="s">
        <v>983</v>
      </c>
      <c r="H16487" s="21" t="s">
        <v>983</v>
      </c>
      <c r="J16487" s="1">
        <v>275</v>
      </c>
      <c r="L16487" s="18">
        <f t="shared" si="784"/>
        <v>275</v>
      </c>
      <c r="M16487" s="1"/>
      <c r="O16487" s="18">
        <f t="shared" si="782"/>
        <v>0</v>
      </c>
      <c r="P16487" s="16">
        <f t="shared" si="783"/>
        <v>275</v>
      </c>
    </row>
    <row r="16488" spans="2:16">
      <c r="B16488" s="400"/>
      <c r="D16488" s="401"/>
      <c r="F16488" s="235" t="s">
        <v>741</v>
      </c>
      <c r="H16488" s="21" t="s">
        <v>741</v>
      </c>
      <c r="J16488" s="1">
        <v>300</v>
      </c>
      <c r="L16488" s="18">
        <f t="shared" si="784"/>
        <v>300</v>
      </c>
      <c r="M16488" s="1"/>
      <c r="O16488" s="18">
        <f t="shared" si="782"/>
        <v>0</v>
      </c>
      <c r="P16488" s="16">
        <f t="shared" si="783"/>
        <v>300</v>
      </c>
    </row>
    <row r="16489" spans="2:16" ht="25.5">
      <c r="B16489" s="400"/>
      <c r="D16489" s="401"/>
      <c r="F16489" s="235" t="s">
        <v>984</v>
      </c>
      <c r="H16489" s="21" t="s">
        <v>984</v>
      </c>
      <c r="J16489" s="1">
        <v>140</v>
      </c>
      <c r="L16489" s="18">
        <f t="shared" si="784"/>
        <v>140</v>
      </c>
      <c r="M16489" s="1">
        <v>340</v>
      </c>
      <c r="O16489" s="18">
        <f t="shared" si="782"/>
        <v>340</v>
      </c>
      <c r="P16489" s="16">
        <f t="shared" si="783"/>
        <v>480</v>
      </c>
    </row>
    <row r="16490" spans="2:16" ht="25.5">
      <c r="B16490" s="400"/>
      <c r="D16490" s="401"/>
      <c r="F16490" s="235" t="s">
        <v>742</v>
      </c>
      <c r="H16490" s="21" t="s">
        <v>742</v>
      </c>
      <c r="J16490" s="1"/>
      <c r="L16490" s="18">
        <f t="shared" si="784"/>
        <v>0</v>
      </c>
      <c r="M16490" s="1"/>
      <c r="O16490" s="18">
        <f t="shared" si="782"/>
        <v>0</v>
      </c>
      <c r="P16490" s="16">
        <f t="shared" si="783"/>
        <v>0</v>
      </c>
    </row>
    <row r="16491" spans="2:16" ht="25.5">
      <c r="B16491" s="400"/>
      <c r="D16491" s="401"/>
      <c r="F16491" s="235" t="s">
        <v>985</v>
      </c>
      <c r="H16491" s="21" t="s">
        <v>985</v>
      </c>
      <c r="J16491" s="1">
        <v>375</v>
      </c>
      <c r="L16491" s="18">
        <f t="shared" si="784"/>
        <v>375</v>
      </c>
      <c r="M16491" s="1">
        <v>130</v>
      </c>
      <c r="O16491" s="18">
        <f t="shared" si="782"/>
        <v>130</v>
      </c>
      <c r="P16491" s="16">
        <f t="shared" si="783"/>
        <v>505</v>
      </c>
    </row>
    <row r="16492" spans="2:16">
      <c r="B16492" s="400"/>
      <c r="D16492" s="401"/>
      <c r="F16492" s="235" t="s">
        <v>986</v>
      </c>
      <c r="H16492" s="21" t="s">
        <v>986</v>
      </c>
      <c r="J16492" s="1"/>
      <c r="L16492" s="18">
        <f t="shared" si="784"/>
        <v>0</v>
      </c>
      <c r="M16492" s="1"/>
      <c r="O16492" s="18">
        <f t="shared" si="782"/>
        <v>0</v>
      </c>
      <c r="P16492" s="16">
        <f t="shared" si="783"/>
        <v>0</v>
      </c>
    </row>
    <row r="16493" spans="2:16">
      <c r="B16493" s="400"/>
      <c r="D16493" s="401"/>
      <c r="F16493" s="235" t="s">
        <v>987</v>
      </c>
      <c r="H16493" s="21" t="s">
        <v>987</v>
      </c>
      <c r="J16493" s="1">
        <v>75</v>
      </c>
      <c r="L16493" s="18">
        <f t="shared" si="784"/>
        <v>75</v>
      </c>
      <c r="M16493" s="1"/>
      <c r="O16493" s="18">
        <f t="shared" si="782"/>
        <v>0</v>
      </c>
      <c r="P16493" s="16">
        <f t="shared" si="783"/>
        <v>75</v>
      </c>
    </row>
    <row r="16494" spans="2:16" ht="25.5">
      <c r="B16494" s="400"/>
      <c r="D16494" s="401"/>
      <c r="F16494" s="235" t="s">
        <v>988</v>
      </c>
      <c r="H16494" s="21" t="s">
        <v>988</v>
      </c>
      <c r="J16494" s="1">
        <v>30</v>
      </c>
      <c r="L16494" s="18">
        <f t="shared" si="784"/>
        <v>30</v>
      </c>
      <c r="M16494" s="1"/>
      <c r="O16494" s="18">
        <f t="shared" si="782"/>
        <v>0</v>
      </c>
      <c r="P16494" s="16">
        <f t="shared" si="783"/>
        <v>30</v>
      </c>
    </row>
    <row r="16495" spans="2:16">
      <c r="B16495" s="400"/>
      <c r="D16495" s="401"/>
      <c r="F16495" s="235" t="s">
        <v>743</v>
      </c>
      <c r="H16495" s="21" t="s">
        <v>743</v>
      </c>
      <c r="J16495" s="1">
        <v>190</v>
      </c>
      <c r="L16495" s="18">
        <f t="shared" si="784"/>
        <v>190</v>
      </c>
      <c r="M16495" s="1"/>
      <c r="O16495" s="18">
        <f t="shared" si="782"/>
        <v>0</v>
      </c>
      <c r="P16495" s="16">
        <f t="shared" si="783"/>
        <v>190</v>
      </c>
    </row>
    <row r="16496" spans="2:16" ht="25.5">
      <c r="B16496" s="400"/>
      <c r="D16496" s="401"/>
      <c r="F16496" s="235" t="s">
        <v>989</v>
      </c>
      <c r="H16496" s="21" t="s">
        <v>989</v>
      </c>
      <c r="J16496" s="1">
        <v>90</v>
      </c>
      <c r="L16496" s="18">
        <f t="shared" si="784"/>
        <v>90</v>
      </c>
      <c r="M16496" s="1"/>
      <c r="O16496" s="18">
        <f t="shared" si="782"/>
        <v>0</v>
      </c>
      <c r="P16496" s="16">
        <f t="shared" si="783"/>
        <v>90</v>
      </c>
    </row>
    <row r="16497" spans="2:16" ht="25.5">
      <c r="B16497" s="400"/>
      <c r="D16497" s="401"/>
      <c r="F16497" s="235" t="s">
        <v>990</v>
      </c>
      <c r="H16497" s="21" t="s">
        <v>990</v>
      </c>
      <c r="J16497" s="1">
        <v>30</v>
      </c>
      <c r="L16497" s="18">
        <f t="shared" si="784"/>
        <v>30</v>
      </c>
      <c r="M16497" s="1"/>
      <c r="O16497" s="18">
        <f t="shared" si="782"/>
        <v>0</v>
      </c>
      <c r="P16497" s="16">
        <f t="shared" si="783"/>
        <v>30</v>
      </c>
    </row>
    <row r="16498" spans="2:16">
      <c r="B16498" s="400"/>
      <c r="D16498" s="401"/>
      <c r="F16498" s="235" t="s">
        <v>991</v>
      </c>
      <c r="H16498" s="21" t="s">
        <v>991</v>
      </c>
      <c r="J16498" s="1">
        <v>30</v>
      </c>
      <c r="L16498" s="18">
        <f t="shared" si="784"/>
        <v>30</v>
      </c>
      <c r="M16498" s="1"/>
      <c r="O16498" s="18">
        <f t="shared" si="782"/>
        <v>0</v>
      </c>
      <c r="P16498" s="16">
        <f t="shared" si="783"/>
        <v>30</v>
      </c>
    </row>
    <row r="16499" spans="2:16">
      <c r="B16499" s="400"/>
      <c r="D16499" s="401"/>
      <c r="F16499" s="235" t="s">
        <v>992</v>
      </c>
      <c r="H16499" s="21" t="s">
        <v>992</v>
      </c>
      <c r="J16499" s="1">
        <v>30</v>
      </c>
      <c r="L16499" s="18">
        <f t="shared" si="784"/>
        <v>30</v>
      </c>
      <c r="M16499" s="1">
        <v>150</v>
      </c>
      <c r="O16499" s="18">
        <f t="shared" si="782"/>
        <v>150</v>
      </c>
      <c r="P16499" s="16">
        <f t="shared" si="783"/>
        <v>180</v>
      </c>
    </row>
    <row r="16500" spans="2:16">
      <c r="B16500" s="400"/>
      <c r="D16500" s="401"/>
      <c r="F16500" s="235" t="s">
        <v>744</v>
      </c>
      <c r="H16500" s="21" t="s">
        <v>744</v>
      </c>
      <c r="J16500" s="1"/>
      <c r="L16500" s="18">
        <f t="shared" si="784"/>
        <v>0</v>
      </c>
      <c r="M16500" s="1"/>
      <c r="O16500" s="18">
        <f t="shared" si="782"/>
        <v>0</v>
      </c>
      <c r="P16500" s="16">
        <f t="shared" si="783"/>
        <v>0</v>
      </c>
    </row>
    <row r="16501" spans="2:16" ht="25.5">
      <c r="B16501" s="400"/>
      <c r="D16501" s="401"/>
      <c r="F16501" s="235" t="s">
        <v>993</v>
      </c>
      <c r="H16501" s="21" t="s">
        <v>993</v>
      </c>
      <c r="J16501" s="1">
        <v>120</v>
      </c>
      <c r="L16501" s="18">
        <f t="shared" si="784"/>
        <v>120</v>
      </c>
      <c r="M16501" s="1"/>
      <c r="O16501" s="18">
        <f t="shared" si="782"/>
        <v>0</v>
      </c>
      <c r="P16501" s="16">
        <f t="shared" si="783"/>
        <v>120</v>
      </c>
    </row>
    <row r="16502" spans="2:16" ht="25.5">
      <c r="B16502" s="400"/>
      <c r="D16502" s="401"/>
      <c r="F16502" s="235" t="s">
        <v>994</v>
      </c>
      <c r="H16502" s="21" t="s">
        <v>994</v>
      </c>
      <c r="J16502" s="1">
        <v>120</v>
      </c>
      <c r="L16502" s="18">
        <f t="shared" si="784"/>
        <v>120</v>
      </c>
      <c r="M16502" s="1"/>
      <c r="O16502" s="18">
        <f t="shared" si="782"/>
        <v>0</v>
      </c>
      <c r="P16502" s="16">
        <f t="shared" si="783"/>
        <v>120</v>
      </c>
    </row>
    <row r="16503" spans="2:16" ht="25.5">
      <c r="B16503" s="400"/>
      <c r="D16503" s="401"/>
      <c r="F16503" s="235" t="s">
        <v>995</v>
      </c>
      <c r="H16503" s="21" t="s">
        <v>995</v>
      </c>
      <c r="J16503" s="1">
        <v>30</v>
      </c>
      <c r="L16503" s="18">
        <f t="shared" si="784"/>
        <v>30</v>
      </c>
      <c r="M16503" s="1"/>
      <c r="O16503" s="18">
        <f t="shared" si="782"/>
        <v>0</v>
      </c>
      <c r="P16503" s="16">
        <f t="shared" si="783"/>
        <v>30</v>
      </c>
    </row>
    <row r="16504" spans="2:16">
      <c r="B16504" s="400"/>
      <c r="D16504" s="401"/>
      <c r="F16504" s="235" t="s">
        <v>745</v>
      </c>
      <c r="H16504" s="21" t="s">
        <v>745</v>
      </c>
      <c r="J16504" s="1">
        <v>170</v>
      </c>
      <c r="L16504" s="18">
        <f t="shared" si="784"/>
        <v>170</v>
      </c>
      <c r="M16504" s="1"/>
      <c r="O16504" s="18">
        <f t="shared" si="782"/>
        <v>0</v>
      </c>
      <c r="P16504" s="16">
        <f t="shared" si="783"/>
        <v>170</v>
      </c>
    </row>
    <row r="16505" spans="2:16">
      <c r="B16505" s="400"/>
      <c r="D16505" s="401" t="s">
        <v>704</v>
      </c>
      <c r="F16505" s="235" t="s">
        <v>996</v>
      </c>
      <c r="H16505" s="21" t="s">
        <v>996</v>
      </c>
      <c r="J16505" s="1">
        <v>120</v>
      </c>
      <c r="L16505" s="18">
        <f t="shared" si="784"/>
        <v>120</v>
      </c>
      <c r="M16505" s="1">
        <v>390</v>
      </c>
      <c r="O16505" s="18">
        <f t="shared" si="782"/>
        <v>390</v>
      </c>
      <c r="P16505" s="16">
        <f t="shared" si="783"/>
        <v>510</v>
      </c>
    </row>
    <row r="16506" spans="2:16" ht="25.5">
      <c r="B16506" s="400"/>
      <c r="D16506" s="401"/>
      <c r="F16506" s="235" t="s">
        <v>747</v>
      </c>
      <c r="H16506" s="21" t="s">
        <v>747</v>
      </c>
      <c r="J16506" s="1"/>
      <c r="L16506" s="18">
        <f t="shared" si="784"/>
        <v>0</v>
      </c>
      <c r="M16506" s="1">
        <v>100</v>
      </c>
      <c r="O16506" s="18">
        <f t="shared" si="782"/>
        <v>100</v>
      </c>
      <c r="P16506" s="16">
        <f t="shared" si="783"/>
        <v>100</v>
      </c>
    </row>
    <row r="16507" spans="2:16">
      <c r="B16507" s="400"/>
      <c r="D16507" s="401"/>
      <c r="F16507" s="235" t="s">
        <v>997</v>
      </c>
      <c r="H16507" s="21" t="s">
        <v>997</v>
      </c>
      <c r="J16507" s="1"/>
      <c r="L16507" s="18">
        <f t="shared" si="784"/>
        <v>0</v>
      </c>
      <c r="M16507" s="1"/>
      <c r="O16507" s="18">
        <f t="shared" si="782"/>
        <v>0</v>
      </c>
      <c r="P16507" s="16">
        <f t="shared" si="783"/>
        <v>0</v>
      </c>
    </row>
    <row r="16508" spans="2:16" ht="25.5">
      <c r="B16508" s="400"/>
      <c r="D16508" s="401"/>
      <c r="F16508" s="235" t="s">
        <v>748</v>
      </c>
      <c r="H16508" s="21" t="s">
        <v>748</v>
      </c>
      <c r="J16508" s="1">
        <v>325</v>
      </c>
      <c r="L16508" s="18">
        <f t="shared" si="784"/>
        <v>325</v>
      </c>
      <c r="M16508" s="1">
        <v>186</v>
      </c>
      <c r="O16508" s="18">
        <f t="shared" si="782"/>
        <v>186</v>
      </c>
      <c r="P16508" s="16">
        <f t="shared" si="783"/>
        <v>511</v>
      </c>
    </row>
    <row r="16509" spans="2:16" ht="25.5">
      <c r="B16509" s="400"/>
      <c r="D16509" s="401"/>
      <c r="F16509" s="235" t="s">
        <v>749</v>
      </c>
      <c r="H16509" s="21" t="s">
        <v>749</v>
      </c>
      <c r="J16509" s="1">
        <v>45</v>
      </c>
      <c r="L16509" s="18">
        <f t="shared" si="784"/>
        <v>45</v>
      </c>
      <c r="M16509" s="1"/>
      <c r="O16509" s="18">
        <f t="shared" si="782"/>
        <v>0</v>
      </c>
      <c r="P16509" s="16">
        <f t="shared" si="783"/>
        <v>45</v>
      </c>
    </row>
    <row r="16510" spans="2:16">
      <c r="B16510" s="400"/>
      <c r="D16510" s="401"/>
      <c r="F16510" s="235" t="s">
        <v>998</v>
      </c>
      <c r="H16510" s="21" t="s">
        <v>998</v>
      </c>
      <c r="J16510" s="1">
        <v>65</v>
      </c>
      <c r="L16510" s="18">
        <f t="shared" si="784"/>
        <v>65</v>
      </c>
      <c r="M16510" s="1"/>
      <c r="O16510" s="18">
        <f t="shared" si="782"/>
        <v>0</v>
      </c>
      <c r="P16510" s="16">
        <f t="shared" si="783"/>
        <v>65</v>
      </c>
    </row>
    <row r="16511" spans="2:16">
      <c r="B16511" s="400"/>
      <c r="D16511" s="401"/>
      <c r="F16511" s="235" t="s">
        <v>999</v>
      </c>
      <c r="H16511" s="21" t="s">
        <v>999</v>
      </c>
      <c r="J16511" s="1">
        <v>60</v>
      </c>
      <c r="L16511" s="18">
        <f t="shared" si="784"/>
        <v>60</v>
      </c>
      <c r="M16511" s="1">
        <v>200</v>
      </c>
      <c r="O16511" s="18">
        <f t="shared" si="782"/>
        <v>200</v>
      </c>
      <c r="P16511" s="16">
        <f t="shared" si="783"/>
        <v>260</v>
      </c>
    </row>
    <row r="16512" spans="2:16" ht="38.25">
      <c r="B16512" s="400"/>
      <c r="D16512" s="401"/>
      <c r="F16512" s="235" t="s">
        <v>750</v>
      </c>
      <c r="H16512" s="21" t="s">
        <v>750</v>
      </c>
      <c r="J16512" s="1"/>
      <c r="L16512" s="18">
        <f t="shared" si="784"/>
        <v>0</v>
      </c>
      <c r="M16512" s="1">
        <v>340</v>
      </c>
      <c r="O16512" s="18">
        <f t="shared" si="782"/>
        <v>340</v>
      </c>
      <c r="P16512" s="16">
        <f t="shared" si="783"/>
        <v>340</v>
      </c>
    </row>
    <row r="16513" spans="2:16" ht="25.5">
      <c r="B16513" s="400"/>
      <c r="D16513" s="401"/>
      <c r="F16513" s="235" t="s">
        <v>1000</v>
      </c>
      <c r="H16513" s="21" t="s">
        <v>1000</v>
      </c>
      <c r="J16513" s="1"/>
      <c r="L16513" s="18">
        <f t="shared" si="784"/>
        <v>0</v>
      </c>
      <c r="M16513" s="1"/>
      <c r="O16513" s="18">
        <f t="shared" si="782"/>
        <v>0</v>
      </c>
      <c r="P16513" s="16">
        <f t="shared" si="783"/>
        <v>0</v>
      </c>
    </row>
    <row r="16514" spans="2:16" ht="25.5">
      <c r="B16514" s="400"/>
      <c r="D16514" s="401"/>
      <c r="F16514" s="235" t="s">
        <v>1001</v>
      </c>
      <c r="H16514" s="21" t="s">
        <v>1001</v>
      </c>
      <c r="J16514" s="1">
        <v>126</v>
      </c>
      <c r="L16514" s="18">
        <f t="shared" si="784"/>
        <v>126</v>
      </c>
      <c r="M16514" s="1">
        <v>584</v>
      </c>
      <c r="O16514" s="18">
        <f t="shared" si="782"/>
        <v>584</v>
      </c>
      <c r="P16514" s="16">
        <f t="shared" si="783"/>
        <v>710</v>
      </c>
    </row>
    <row r="16515" spans="2:16" ht="38.25">
      <c r="B16515" s="400"/>
      <c r="D16515" s="401"/>
      <c r="F16515" s="235" t="s">
        <v>751</v>
      </c>
      <c r="H16515" s="21" t="s">
        <v>751</v>
      </c>
      <c r="J16515" s="1">
        <v>125</v>
      </c>
      <c r="L16515" s="18">
        <f t="shared" si="784"/>
        <v>125</v>
      </c>
      <c r="M16515" s="1">
        <v>100</v>
      </c>
      <c r="O16515" s="18">
        <f t="shared" si="782"/>
        <v>100</v>
      </c>
      <c r="P16515" s="16">
        <f t="shared" si="783"/>
        <v>225</v>
      </c>
    </row>
    <row r="16516" spans="2:16">
      <c r="B16516" s="400"/>
      <c r="D16516" s="401"/>
      <c r="F16516" s="235" t="s">
        <v>1002</v>
      </c>
      <c r="H16516" s="21" t="s">
        <v>1002</v>
      </c>
      <c r="J16516" s="1">
        <v>95</v>
      </c>
      <c r="L16516" s="18">
        <f t="shared" si="784"/>
        <v>95</v>
      </c>
      <c r="M16516" s="1"/>
      <c r="O16516" s="18">
        <f t="shared" si="782"/>
        <v>0</v>
      </c>
      <c r="P16516" s="16">
        <f t="shared" si="783"/>
        <v>95</v>
      </c>
    </row>
    <row r="16517" spans="2:16">
      <c r="B16517" s="400"/>
      <c r="D16517" s="401"/>
      <c r="F16517" s="235" t="s">
        <v>1003</v>
      </c>
      <c r="H16517" s="21" t="s">
        <v>1003</v>
      </c>
      <c r="J16517" s="1">
        <v>70</v>
      </c>
      <c r="L16517" s="18">
        <f t="shared" si="784"/>
        <v>70</v>
      </c>
      <c r="M16517" s="1"/>
      <c r="O16517" s="18">
        <f t="shared" si="782"/>
        <v>0</v>
      </c>
      <c r="P16517" s="16">
        <f t="shared" si="783"/>
        <v>70</v>
      </c>
    </row>
    <row r="16518" spans="2:16">
      <c r="B16518" s="400"/>
      <c r="D16518" s="401"/>
      <c r="F16518" s="235" t="s">
        <v>1004</v>
      </c>
      <c r="H16518" s="21" t="s">
        <v>1004</v>
      </c>
      <c r="J16518" s="1">
        <v>90</v>
      </c>
      <c r="L16518" s="18">
        <f t="shared" si="784"/>
        <v>90</v>
      </c>
      <c r="M16518" s="1">
        <v>200</v>
      </c>
      <c r="O16518" s="18">
        <f t="shared" si="782"/>
        <v>200</v>
      </c>
      <c r="P16518" s="16">
        <f t="shared" si="783"/>
        <v>290</v>
      </c>
    </row>
    <row r="16519" spans="2:16" ht="25.5">
      <c r="B16519" s="400"/>
      <c r="D16519" s="401"/>
      <c r="F16519" s="235" t="s">
        <v>753</v>
      </c>
      <c r="H16519" s="21" t="s">
        <v>753</v>
      </c>
      <c r="J16519" s="1">
        <v>0</v>
      </c>
      <c r="L16519" s="18">
        <f t="shared" si="784"/>
        <v>0</v>
      </c>
      <c r="M16519" s="1"/>
      <c r="O16519" s="18">
        <f t="shared" si="782"/>
        <v>0</v>
      </c>
      <c r="P16519" s="16">
        <f t="shared" si="783"/>
        <v>0</v>
      </c>
    </row>
    <row r="16520" spans="2:16">
      <c r="B16520" s="400"/>
      <c r="D16520" s="401"/>
      <c r="F16520" s="235" t="s">
        <v>1005</v>
      </c>
      <c r="H16520" s="21" t="s">
        <v>1005</v>
      </c>
      <c r="J16520" s="1">
        <v>220</v>
      </c>
      <c r="L16520" s="18">
        <f t="shared" si="784"/>
        <v>220</v>
      </c>
      <c r="M16520" s="1"/>
      <c r="O16520" s="18">
        <f t="shared" si="782"/>
        <v>0</v>
      </c>
      <c r="P16520" s="16">
        <f t="shared" si="783"/>
        <v>220</v>
      </c>
    </row>
    <row r="16521" spans="2:16" ht="25.5">
      <c r="B16521" s="400"/>
      <c r="D16521" s="401"/>
      <c r="F16521" s="235" t="s">
        <v>754</v>
      </c>
      <c r="H16521" s="21" t="s">
        <v>754</v>
      </c>
      <c r="J16521" s="1">
        <v>230</v>
      </c>
      <c r="L16521" s="18">
        <f t="shared" si="784"/>
        <v>230</v>
      </c>
      <c r="M16521" s="1">
        <v>130</v>
      </c>
      <c r="O16521" s="18">
        <f t="shared" si="782"/>
        <v>130</v>
      </c>
      <c r="P16521" s="16">
        <f t="shared" si="783"/>
        <v>360</v>
      </c>
    </row>
    <row r="16522" spans="2:16" ht="25.5">
      <c r="B16522" s="400"/>
      <c r="D16522" s="401"/>
      <c r="F16522" s="235" t="s">
        <v>1006</v>
      </c>
      <c r="H16522" s="21" t="s">
        <v>1006</v>
      </c>
      <c r="J16522" s="1"/>
      <c r="L16522" s="18">
        <f t="shared" si="784"/>
        <v>0</v>
      </c>
      <c r="M16522" s="1"/>
      <c r="O16522" s="18">
        <f t="shared" si="782"/>
        <v>0</v>
      </c>
      <c r="P16522" s="16">
        <f t="shared" si="783"/>
        <v>0</v>
      </c>
    </row>
    <row r="16523" spans="2:16" ht="25.5">
      <c r="B16523" s="400"/>
      <c r="D16523" s="401"/>
      <c r="F16523" s="235" t="s">
        <v>1007</v>
      </c>
      <c r="H16523" s="21" t="s">
        <v>1007</v>
      </c>
      <c r="J16523" s="1">
        <v>40</v>
      </c>
      <c r="L16523" s="18">
        <f t="shared" si="784"/>
        <v>40</v>
      </c>
      <c r="M16523" s="1"/>
      <c r="O16523" s="18">
        <f t="shared" ref="O16523:O16586" si="785">+N16523+M16523</f>
        <v>0</v>
      </c>
      <c r="P16523" s="16">
        <f t="shared" ref="P16523:P16586" si="786">+L16523+O16523</f>
        <v>40</v>
      </c>
    </row>
    <row r="16524" spans="2:16" ht="25.5">
      <c r="B16524" s="400"/>
      <c r="D16524" s="401"/>
      <c r="F16524" s="235" t="s">
        <v>1008</v>
      </c>
      <c r="H16524" s="21" t="s">
        <v>1008</v>
      </c>
      <c r="J16524" s="1">
        <v>80</v>
      </c>
      <c r="L16524" s="18">
        <f t="shared" si="784"/>
        <v>80</v>
      </c>
      <c r="M16524" s="1"/>
      <c r="O16524" s="18">
        <f t="shared" si="785"/>
        <v>0</v>
      </c>
      <c r="P16524" s="16">
        <f t="shared" si="786"/>
        <v>80</v>
      </c>
    </row>
    <row r="16525" spans="2:16" ht="25.5">
      <c r="B16525" s="400"/>
      <c r="D16525" s="401"/>
      <c r="F16525" s="235" t="s">
        <v>1009</v>
      </c>
      <c r="H16525" s="21" t="s">
        <v>1009</v>
      </c>
      <c r="J16525" s="1">
        <v>50</v>
      </c>
      <c r="L16525" s="18">
        <f t="shared" si="784"/>
        <v>50</v>
      </c>
      <c r="M16525" s="1"/>
      <c r="O16525" s="18">
        <f t="shared" si="785"/>
        <v>0</v>
      </c>
      <c r="P16525" s="16">
        <f t="shared" si="786"/>
        <v>50</v>
      </c>
    </row>
    <row r="16526" spans="2:16" ht="25.5">
      <c r="B16526" s="400"/>
      <c r="D16526" s="401"/>
      <c r="F16526" s="235" t="s">
        <v>1010</v>
      </c>
      <c r="H16526" s="21" t="s">
        <v>1010</v>
      </c>
      <c r="J16526" s="1">
        <v>160</v>
      </c>
      <c r="L16526" s="18">
        <f t="shared" si="784"/>
        <v>160</v>
      </c>
      <c r="M16526" s="1">
        <v>250</v>
      </c>
      <c r="O16526" s="18">
        <f t="shared" si="785"/>
        <v>250</v>
      </c>
      <c r="P16526" s="16">
        <f t="shared" si="786"/>
        <v>410</v>
      </c>
    </row>
    <row r="16527" spans="2:16" ht="25.5">
      <c r="B16527" s="400"/>
      <c r="D16527" s="401"/>
      <c r="F16527" s="235" t="s">
        <v>756</v>
      </c>
      <c r="H16527" s="21" t="s">
        <v>756</v>
      </c>
      <c r="J16527" s="1"/>
      <c r="L16527" s="18">
        <f t="shared" ref="L16527:L16590" si="787">+J16527+K16527</f>
        <v>0</v>
      </c>
      <c r="M16527" s="1"/>
      <c r="O16527" s="18">
        <f t="shared" si="785"/>
        <v>0</v>
      </c>
      <c r="P16527" s="16">
        <f t="shared" si="786"/>
        <v>0</v>
      </c>
    </row>
    <row r="16528" spans="2:16" ht="25.5">
      <c r="B16528" s="400"/>
      <c r="D16528" s="401"/>
      <c r="F16528" s="235" t="s">
        <v>1011</v>
      </c>
      <c r="H16528" s="21" t="s">
        <v>1011</v>
      </c>
      <c r="J16528" s="1">
        <v>40</v>
      </c>
      <c r="L16528" s="18">
        <f t="shared" si="787"/>
        <v>40</v>
      </c>
      <c r="M16528" s="1"/>
      <c r="O16528" s="18">
        <f t="shared" si="785"/>
        <v>0</v>
      </c>
      <c r="P16528" s="16">
        <f t="shared" si="786"/>
        <v>40</v>
      </c>
    </row>
    <row r="16529" spans="2:16" ht="25.5">
      <c r="B16529" s="400"/>
      <c r="D16529" s="401"/>
      <c r="F16529" s="235" t="s">
        <v>1012</v>
      </c>
      <c r="H16529" s="21" t="s">
        <v>1012</v>
      </c>
      <c r="J16529" s="1">
        <v>40</v>
      </c>
      <c r="L16529" s="18">
        <f t="shared" si="787"/>
        <v>40</v>
      </c>
      <c r="M16529" s="1">
        <v>200</v>
      </c>
      <c r="O16529" s="18">
        <f t="shared" si="785"/>
        <v>200</v>
      </c>
      <c r="P16529" s="16">
        <f t="shared" si="786"/>
        <v>240</v>
      </c>
    </row>
    <row r="16530" spans="2:16" ht="25.5">
      <c r="B16530" s="400"/>
      <c r="D16530" s="401"/>
      <c r="F16530" s="235" t="s">
        <v>1013</v>
      </c>
      <c r="H16530" s="21" t="s">
        <v>1013</v>
      </c>
      <c r="J16530" s="1">
        <v>250</v>
      </c>
      <c r="L16530" s="18">
        <f t="shared" si="787"/>
        <v>250</v>
      </c>
      <c r="M16530" s="1"/>
      <c r="O16530" s="18">
        <f t="shared" si="785"/>
        <v>0</v>
      </c>
      <c r="P16530" s="16">
        <f t="shared" si="786"/>
        <v>250</v>
      </c>
    </row>
    <row r="16531" spans="2:16" ht="25.5">
      <c r="B16531" s="400"/>
      <c r="D16531" s="401"/>
      <c r="F16531" s="235" t="s">
        <v>1014</v>
      </c>
      <c r="H16531" s="21" t="s">
        <v>1014</v>
      </c>
      <c r="J16531" s="1">
        <v>50</v>
      </c>
      <c r="L16531" s="18">
        <f t="shared" si="787"/>
        <v>50</v>
      </c>
      <c r="M16531" s="1"/>
      <c r="O16531" s="18">
        <f t="shared" si="785"/>
        <v>0</v>
      </c>
      <c r="P16531" s="16">
        <f t="shared" si="786"/>
        <v>50</v>
      </c>
    </row>
    <row r="16532" spans="2:16" ht="25.5">
      <c r="B16532" s="400"/>
      <c r="D16532" s="401"/>
      <c r="F16532" s="235" t="s">
        <v>1015</v>
      </c>
      <c r="H16532" s="21" t="s">
        <v>1015</v>
      </c>
      <c r="J16532" s="1">
        <v>70</v>
      </c>
      <c r="L16532" s="18">
        <f t="shared" si="787"/>
        <v>70</v>
      </c>
      <c r="M16532" s="1"/>
      <c r="O16532" s="18">
        <f t="shared" si="785"/>
        <v>0</v>
      </c>
      <c r="P16532" s="16">
        <f t="shared" si="786"/>
        <v>70</v>
      </c>
    </row>
    <row r="16533" spans="2:16" ht="25.5">
      <c r="B16533" s="400"/>
      <c r="D16533" s="401"/>
      <c r="F16533" s="235" t="s">
        <v>1016</v>
      </c>
      <c r="H16533" s="21" t="s">
        <v>1016</v>
      </c>
      <c r="J16533" s="1">
        <v>40</v>
      </c>
      <c r="L16533" s="18">
        <f t="shared" si="787"/>
        <v>40</v>
      </c>
      <c r="M16533" s="1"/>
      <c r="O16533" s="18">
        <f t="shared" si="785"/>
        <v>0</v>
      </c>
      <c r="P16533" s="16">
        <f t="shared" si="786"/>
        <v>40</v>
      </c>
    </row>
    <row r="16534" spans="2:16" ht="25.5">
      <c r="B16534" s="400"/>
      <c r="D16534" s="401"/>
      <c r="F16534" s="235" t="s">
        <v>1017</v>
      </c>
      <c r="H16534" s="21" t="s">
        <v>1017</v>
      </c>
      <c r="J16534" s="1">
        <v>30</v>
      </c>
      <c r="L16534" s="18">
        <f t="shared" si="787"/>
        <v>30</v>
      </c>
      <c r="M16534" s="1"/>
      <c r="O16534" s="18">
        <f t="shared" si="785"/>
        <v>0</v>
      </c>
      <c r="P16534" s="16">
        <f t="shared" si="786"/>
        <v>30</v>
      </c>
    </row>
    <row r="16535" spans="2:16" ht="25.5">
      <c r="B16535" s="400"/>
      <c r="D16535" s="401"/>
      <c r="F16535" s="235" t="s">
        <v>746</v>
      </c>
      <c r="H16535" s="21" t="s">
        <v>746</v>
      </c>
      <c r="J16535" s="1">
        <v>300</v>
      </c>
      <c r="L16535" s="18">
        <f t="shared" si="787"/>
        <v>300</v>
      </c>
      <c r="M16535" s="1"/>
      <c r="O16535" s="18">
        <f t="shared" si="785"/>
        <v>0</v>
      </c>
      <c r="P16535" s="16">
        <f t="shared" si="786"/>
        <v>300</v>
      </c>
    </row>
    <row r="16536" spans="2:16">
      <c r="B16536" s="400"/>
      <c r="D16536" s="401"/>
      <c r="F16536" s="235" t="s">
        <v>1018</v>
      </c>
      <c r="H16536" s="21" t="s">
        <v>1018</v>
      </c>
      <c r="J16536" s="1">
        <v>50</v>
      </c>
      <c r="L16536" s="18">
        <f t="shared" si="787"/>
        <v>50</v>
      </c>
      <c r="M16536" s="1"/>
      <c r="O16536" s="18">
        <f t="shared" si="785"/>
        <v>0</v>
      </c>
      <c r="P16536" s="16">
        <f t="shared" si="786"/>
        <v>50</v>
      </c>
    </row>
    <row r="16537" spans="2:16">
      <c r="B16537" s="400"/>
      <c r="D16537" s="401"/>
      <c r="F16537" s="235" t="s">
        <v>1019</v>
      </c>
      <c r="H16537" s="21" t="s">
        <v>1019</v>
      </c>
      <c r="J16537" s="1">
        <v>30</v>
      </c>
      <c r="L16537" s="18">
        <f t="shared" si="787"/>
        <v>30</v>
      </c>
      <c r="M16537" s="1"/>
      <c r="O16537" s="18">
        <f t="shared" si="785"/>
        <v>0</v>
      </c>
      <c r="P16537" s="16">
        <f t="shared" si="786"/>
        <v>30</v>
      </c>
    </row>
    <row r="16538" spans="2:16">
      <c r="B16538" s="400"/>
      <c r="D16538" s="401"/>
      <c r="F16538" s="235" t="s">
        <v>1020</v>
      </c>
      <c r="H16538" s="21" t="s">
        <v>1020</v>
      </c>
      <c r="J16538" s="1">
        <v>100</v>
      </c>
      <c r="L16538" s="18">
        <f t="shared" si="787"/>
        <v>100</v>
      </c>
      <c r="M16538" s="24"/>
      <c r="O16538" s="18">
        <f t="shared" si="785"/>
        <v>0</v>
      </c>
      <c r="P16538" s="16">
        <f t="shared" si="786"/>
        <v>100</v>
      </c>
    </row>
    <row r="16539" spans="2:16" ht="25.5">
      <c r="B16539" s="400"/>
      <c r="D16539" s="401" t="s">
        <v>1114</v>
      </c>
      <c r="F16539" s="235" t="s">
        <v>1673</v>
      </c>
      <c r="H16539" s="21" t="s">
        <v>1673</v>
      </c>
      <c r="J16539" s="2">
        <v>100</v>
      </c>
      <c r="L16539" s="18">
        <f t="shared" si="787"/>
        <v>100</v>
      </c>
      <c r="M16539" s="24"/>
      <c r="O16539" s="18">
        <f t="shared" si="785"/>
        <v>0</v>
      </c>
      <c r="P16539" s="16">
        <f t="shared" si="786"/>
        <v>100</v>
      </c>
    </row>
    <row r="16540" spans="2:16">
      <c r="B16540" s="400"/>
      <c r="D16540" s="401"/>
      <c r="F16540" s="235" t="s">
        <v>1674</v>
      </c>
      <c r="H16540" s="21" t="s">
        <v>1674</v>
      </c>
      <c r="J16540" s="2">
        <v>210</v>
      </c>
      <c r="L16540" s="18">
        <f t="shared" si="787"/>
        <v>210</v>
      </c>
      <c r="M16540" s="24"/>
      <c r="O16540" s="18">
        <f t="shared" si="785"/>
        <v>0</v>
      </c>
      <c r="P16540" s="16">
        <f t="shared" si="786"/>
        <v>210</v>
      </c>
    </row>
    <row r="16541" spans="2:16">
      <c r="B16541" s="400"/>
      <c r="D16541" s="401"/>
      <c r="F16541" s="235" t="s">
        <v>1675</v>
      </c>
      <c r="H16541" s="21" t="s">
        <v>1675</v>
      </c>
      <c r="J16541" s="2">
        <v>20</v>
      </c>
      <c r="L16541" s="18">
        <f t="shared" si="787"/>
        <v>20</v>
      </c>
      <c r="M16541" s="24"/>
      <c r="O16541" s="18">
        <f t="shared" si="785"/>
        <v>0</v>
      </c>
      <c r="P16541" s="16">
        <f t="shared" si="786"/>
        <v>20</v>
      </c>
    </row>
    <row r="16542" spans="2:16">
      <c r="B16542" s="400"/>
      <c r="D16542" s="401"/>
      <c r="F16542" s="235" t="s">
        <v>1676</v>
      </c>
      <c r="H16542" s="21" t="s">
        <v>1676</v>
      </c>
      <c r="J16542" s="2">
        <v>100</v>
      </c>
      <c r="L16542" s="18">
        <f t="shared" si="787"/>
        <v>100</v>
      </c>
      <c r="M16542" s="24"/>
      <c r="O16542" s="18">
        <f t="shared" si="785"/>
        <v>0</v>
      </c>
      <c r="P16542" s="16">
        <f t="shared" si="786"/>
        <v>100</v>
      </c>
    </row>
    <row r="16543" spans="2:16">
      <c r="B16543" s="400"/>
      <c r="D16543" s="401"/>
      <c r="F16543" s="235" t="s">
        <v>1677</v>
      </c>
      <c r="H16543" s="21" t="s">
        <v>1677</v>
      </c>
      <c r="J16543" s="2">
        <v>35</v>
      </c>
      <c r="L16543" s="18">
        <f t="shared" si="787"/>
        <v>35</v>
      </c>
      <c r="M16543" s="24"/>
      <c r="O16543" s="18">
        <f t="shared" si="785"/>
        <v>0</v>
      </c>
      <c r="P16543" s="16">
        <f t="shared" si="786"/>
        <v>35</v>
      </c>
    </row>
    <row r="16544" spans="2:16">
      <c r="B16544" s="400"/>
      <c r="D16544" s="401"/>
      <c r="F16544" s="235" t="s">
        <v>1033</v>
      </c>
      <c r="H16544" s="21" t="s">
        <v>1033</v>
      </c>
      <c r="J16544" s="2">
        <v>65</v>
      </c>
      <c r="L16544" s="18">
        <f t="shared" si="787"/>
        <v>65</v>
      </c>
      <c r="M16544" s="24"/>
      <c r="O16544" s="18">
        <f t="shared" si="785"/>
        <v>0</v>
      </c>
      <c r="P16544" s="16">
        <f t="shared" si="786"/>
        <v>65</v>
      </c>
    </row>
    <row r="16545" spans="2:16" ht="25.5">
      <c r="B16545" s="400"/>
      <c r="D16545" s="401"/>
      <c r="F16545" s="235" t="s">
        <v>1678</v>
      </c>
      <c r="H16545" s="21" t="s">
        <v>1678</v>
      </c>
      <c r="J16545" s="2">
        <v>110</v>
      </c>
      <c r="L16545" s="18">
        <f t="shared" si="787"/>
        <v>110</v>
      </c>
      <c r="M16545" s="24"/>
      <c r="O16545" s="18">
        <f t="shared" si="785"/>
        <v>0</v>
      </c>
      <c r="P16545" s="16">
        <f t="shared" si="786"/>
        <v>110</v>
      </c>
    </row>
    <row r="16546" spans="2:16" ht="25.5">
      <c r="B16546" s="400"/>
      <c r="D16546" s="401"/>
      <c r="F16546" s="235" t="s">
        <v>1679</v>
      </c>
      <c r="H16546" s="21" t="s">
        <v>1679</v>
      </c>
      <c r="J16546" s="2">
        <v>65</v>
      </c>
      <c r="L16546" s="18">
        <f t="shared" si="787"/>
        <v>65</v>
      </c>
      <c r="M16546" s="24"/>
      <c r="O16546" s="18">
        <f t="shared" si="785"/>
        <v>0</v>
      </c>
      <c r="P16546" s="16">
        <f t="shared" si="786"/>
        <v>65</v>
      </c>
    </row>
    <row r="16547" spans="2:16">
      <c r="B16547" s="400"/>
      <c r="D16547" s="401"/>
      <c r="F16547" s="235" t="s">
        <v>1680</v>
      </c>
      <c r="H16547" s="21" t="s">
        <v>1680</v>
      </c>
      <c r="J16547" s="2">
        <v>40</v>
      </c>
      <c r="L16547" s="18">
        <f t="shared" si="787"/>
        <v>40</v>
      </c>
      <c r="M16547" s="24"/>
      <c r="O16547" s="18">
        <f t="shared" si="785"/>
        <v>0</v>
      </c>
      <c r="P16547" s="16">
        <f t="shared" si="786"/>
        <v>40</v>
      </c>
    </row>
    <row r="16548" spans="2:16">
      <c r="B16548" s="400"/>
      <c r="D16548" s="401"/>
      <c r="F16548" s="235" t="s">
        <v>1681</v>
      </c>
      <c r="H16548" s="21" t="s">
        <v>1681</v>
      </c>
      <c r="J16548" s="2">
        <v>135</v>
      </c>
      <c r="L16548" s="18">
        <f t="shared" si="787"/>
        <v>135</v>
      </c>
      <c r="M16548" s="24"/>
      <c r="O16548" s="18">
        <f t="shared" si="785"/>
        <v>0</v>
      </c>
      <c r="P16548" s="16">
        <f t="shared" si="786"/>
        <v>135</v>
      </c>
    </row>
    <row r="16549" spans="2:16">
      <c r="B16549" s="400"/>
      <c r="D16549" s="401"/>
      <c r="F16549" s="235" t="s">
        <v>1682</v>
      </c>
      <c r="H16549" s="21" t="s">
        <v>1682</v>
      </c>
      <c r="J16549" s="2">
        <v>25</v>
      </c>
      <c r="L16549" s="18">
        <f t="shared" si="787"/>
        <v>25</v>
      </c>
      <c r="M16549" s="24"/>
      <c r="O16549" s="18">
        <f t="shared" si="785"/>
        <v>0</v>
      </c>
      <c r="P16549" s="16">
        <f t="shared" si="786"/>
        <v>25</v>
      </c>
    </row>
    <row r="16550" spans="2:16">
      <c r="B16550" s="400"/>
      <c r="D16550" s="401"/>
      <c r="F16550" s="235" t="s">
        <v>1683</v>
      </c>
      <c r="H16550" s="21" t="s">
        <v>1683</v>
      </c>
      <c r="J16550" s="2">
        <v>70</v>
      </c>
      <c r="L16550" s="18">
        <f t="shared" si="787"/>
        <v>70</v>
      </c>
      <c r="M16550" s="24"/>
      <c r="O16550" s="18">
        <f t="shared" si="785"/>
        <v>0</v>
      </c>
      <c r="P16550" s="16">
        <f t="shared" si="786"/>
        <v>70</v>
      </c>
    </row>
    <row r="16551" spans="2:16">
      <c r="B16551" s="400"/>
      <c r="D16551" s="401"/>
      <c r="F16551" s="235" t="s">
        <v>1684</v>
      </c>
      <c r="H16551" s="21" t="s">
        <v>1684</v>
      </c>
      <c r="J16551" s="2">
        <v>70</v>
      </c>
      <c r="L16551" s="18">
        <f t="shared" si="787"/>
        <v>70</v>
      </c>
      <c r="M16551" s="24"/>
      <c r="O16551" s="18">
        <f t="shared" si="785"/>
        <v>0</v>
      </c>
      <c r="P16551" s="16">
        <f t="shared" si="786"/>
        <v>70</v>
      </c>
    </row>
    <row r="16552" spans="2:16">
      <c r="B16552" s="400"/>
      <c r="D16552" s="401"/>
      <c r="F16552" s="235" t="s">
        <v>1685</v>
      </c>
      <c r="H16552" s="21" t="s">
        <v>1685</v>
      </c>
      <c r="J16552" s="2">
        <v>340</v>
      </c>
      <c r="L16552" s="18">
        <f t="shared" si="787"/>
        <v>340</v>
      </c>
      <c r="M16552" s="24"/>
      <c r="O16552" s="18">
        <f t="shared" si="785"/>
        <v>0</v>
      </c>
      <c r="P16552" s="16">
        <f t="shared" si="786"/>
        <v>340</v>
      </c>
    </row>
    <row r="16553" spans="2:16">
      <c r="B16553" s="400"/>
      <c r="D16553" s="401"/>
      <c r="F16553" s="235" t="s">
        <v>631</v>
      </c>
      <c r="H16553" s="21" t="s">
        <v>631</v>
      </c>
      <c r="J16553" s="2">
        <v>35</v>
      </c>
      <c r="L16553" s="18">
        <f t="shared" si="787"/>
        <v>35</v>
      </c>
      <c r="M16553" s="24"/>
      <c r="O16553" s="18">
        <f t="shared" si="785"/>
        <v>0</v>
      </c>
      <c r="P16553" s="16">
        <f t="shared" si="786"/>
        <v>35</v>
      </c>
    </row>
    <row r="16554" spans="2:16">
      <c r="B16554" s="400"/>
      <c r="D16554" s="401"/>
      <c r="F16554" s="235" t="s">
        <v>1686</v>
      </c>
      <c r="H16554" s="21" t="s">
        <v>1686</v>
      </c>
      <c r="J16554" s="2">
        <v>40</v>
      </c>
      <c r="L16554" s="18">
        <f t="shared" si="787"/>
        <v>40</v>
      </c>
      <c r="M16554" s="24"/>
      <c r="O16554" s="18">
        <f t="shared" si="785"/>
        <v>0</v>
      </c>
      <c r="P16554" s="16">
        <f t="shared" si="786"/>
        <v>40</v>
      </c>
    </row>
    <row r="16555" spans="2:16" ht="25.5">
      <c r="B16555" s="400"/>
      <c r="D16555" s="401"/>
      <c r="F16555" s="235" t="s">
        <v>1687</v>
      </c>
      <c r="H16555" s="21" t="s">
        <v>1687</v>
      </c>
      <c r="J16555" s="2">
        <v>35</v>
      </c>
      <c r="L16555" s="18">
        <f t="shared" si="787"/>
        <v>35</v>
      </c>
      <c r="M16555" s="24"/>
      <c r="O16555" s="18">
        <f t="shared" si="785"/>
        <v>0</v>
      </c>
      <c r="P16555" s="16">
        <f t="shared" si="786"/>
        <v>35</v>
      </c>
    </row>
    <row r="16556" spans="2:16">
      <c r="B16556" s="400"/>
      <c r="D16556" s="401"/>
      <c r="F16556" s="235" t="s">
        <v>1688</v>
      </c>
      <c r="H16556" s="21" t="s">
        <v>1688</v>
      </c>
      <c r="J16556" s="2">
        <v>40</v>
      </c>
      <c r="L16556" s="18">
        <f t="shared" si="787"/>
        <v>40</v>
      </c>
      <c r="M16556" s="24"/>
      <c r="O16556" s="18">
        <f t="shared" si="785"/>
        <v>0</v>
      </c>
      <c r="P16556" s="16">
        <f t="shared" si="786"/>
        <v>40</v>
      </c>
    </row>
    <row r="16557" spans="2:16">
      <c r="B16557" s="400"/>
      <c r="D16557" s="401"/>
      <c r="F16557" s="235" t="s">
        <v>1689</v>
      </c>
      <c r="H16557" s="21" t="s">
        <v>1689</v>
      </c>
      <c r="J16557" s="2">
        <v>65</v>
      </c>
      <c r="L16557" s="18">
        <f t="shared" si="787"/>
        <v>65</v>
      </c>
      <c r="M16557" s="24"/>
      <c r="O16557" s="18">
        <f t="shared" si="785"/>
        <v>0</v>
      </c>
      <c r="P16557" s="16">
        <f t="shared" si="786"/>
        <v>65</v>
      </c>
    </row>
    <row r="16558" spans="2:16">
      <c r="B16558" s="400"/>
      <c r="D16558" s="401"/>
      <c r="F16558" s="235" t="s">
        <v>1690</v>
      </c>
      <c r="H16558" s="21" t="s">
        <v>1690</v>
      </c>
      <c r="J16558" s="2">
        <v>35</v>
      </c>
      <c r="L16558" s="18">
        <f t="shared" si="787"/>
        <v>35</v>
      </c>
      <c r="M16558" s="24"/>
      <c r="O16558" s="18">
        <f t="shared" si="785"/>
        <v>0</v>
      </c>
      <c r="P16558" s="16">
        <f t="shared" si="786"/>
        <v>35</v>
      </c>
    </row>
    <row r="16559" spans="2:16" ht="25.5">
      <c r="B16559" s="400"/>
      <c r="D16559" s="401"/>
      <c r="F16559" s="235" t="s">
        <v>1691</v>
      </c>
      <c r="H16559" s="21" t="s">
        <v>1691</v>
      </c>
      <c r="J16559" s="2">
        <v>90</v>
      </c>
      <c r="L16559" s="18">
        <f t="shared" si="787"/>
        <v>90</v>
      </c>
      <c r="M16559" s="24"/>
      <c r="O16559" s="18">
        <f t="shared" si="785"/>
        <v>0</v>
      </c>
      <c r="P16559" s="16">
        <f t="shared" si="786"/>
        <v>90</v>
      </c>
    </row>
    <row r="16560" spans="2:16">
      <c r="B16560" s="400"/>
      <c r="D16560" s="401"/>
      <c r="F16560" s="235" t="s">
        <v>1692</v>
      </c>
      <c r="H16560" s="21" t="s">
        <v>1692</v>
      </c>
      <c r="J16560" s="2">
        <v>35</v>
      </c>
      <c r="L16560" s="18">
        <f t="shared" si="787"/>
        <v>35</v>
      </c>
      <c r="M16560" s="24"/>
      <c r="O16560" s="18">
        <f t="shared" si="785"/>
        <v>0</v>
      </c>
      <c r="P16560" s="16">
        <f t="shared" si="786"/>
        <v>35</v>
      </c>
    </row>
    <row r="16561" spans="2:16">
      <c r="B16561" s="400"/>
      <c r="D16561" s="401"/>
      <c r="F16561" s="235" t="s">
        <v>1693</v>
      </c>
      <c r="H16561" s="21" t="s">
        <v>1693</v>
      </c>
      <c r="J16561" s="2">
        <v>30</v>
      </c>
      <c r="L16561" s="18">
        <f t="shared" si="787"/>
        <v>30</v>
      </c>
      <c r="M16561" s="24"/>
      <c r="O16561" s="18">
        <f t="shared" si="785"/>
        <v>0</v>
      </c>
      <c r="P16561" s="16">
        <f t="shared" si="786"/>
        <v>30</v>
      </c>
    </row>
    <row r="16562" spans="2:16">
      <c r="B16562" s="400"/>
      <c r="D16562" s="401"/>
      <c r="F16562" s="235" t="s">
        <v>1694</v>
      </c>
      <c r="H16562" s="21" t="s">
        <v>1694</v>
      </c>
      <c r="J16562" s="2">
        <v>400</v>
      </c>
      <c r="L16562" s="18">
        <f t="shared" si="787"/>
        <v>400</v>
      </c>
      <c r="M16562" s="24"/>
      <c r="O16562" s="18">
        <f t="shared" si="785"/>
        <v>0</v>
      </c>
      <c r="P16562" s="16">
        <f t="shared" si="786"/>
        <v>400</v>
      </c>
    </row>
    <row r="16563" spans="2:16">
      <c r="B16563" s="400"/>
      <c r="D16563" s="401"/>
      <c r="F16563" s="235" t="s">
        <v>1695</v>
      </c>
      <c r="H16563" s="21" t="s">
        <v>1695</v>
      </c>
      <c r="J16563" s="2">
        <v>160</v>
      </c>
      <c r="L16563" s="18">
        <f t="shared" si="787"/>
        <v>160</v>
      </c>
      <c r="M16563" s="24"/>
      <c r="O16563" s="18">
        <f t="shared" si="785"/>
        <v>0</v>
      </c>
      <c r="P16563" s="16">
        <f t="shared" si="786"/>
        <v>160</v>
      </c>
    </row>
    <row r="16564" spans="2:16">
      <c r="B16564" s="400"/>
      <c r="D16564" s="401"/>
      <c r="F16564" s="235" t="s">
        <v>1696</v>
      </c>
      <c r="H16564" s="21" t="s">
        <v>1696</v>
      </c>
      <c r="J16564" s="2">
        <v>70</v>
      </c>
      <c r="L16564" s="18">
        <f t="shared" si="787"/>
        <v>70</v>
      </c>
      <c r="M16564" s="24"/>
      <c r="O16564" s="18">
        <f t="shared" si="785"/>
        <v>0</v>
      </c>
      <c r="P16564" s="16">
        <f t="shared" si="786"/>
        <v>70</v>
      </c>
    </row>
    <row r="16565" spans="2:16">
      <c r="B16565" s="400"/>
      <c r="D16565" s="401"/>
      <c r="F16565" s="235" t="s">
        <v>1697</v>
      </c>
      <c r="H16565" s="21" t="s">
        <v>1697</v>
      </c>
      <c r="J16565" s="2">
        <v>20</v>
      </c>
      <c r="L16565" s="18">
        <f t="shared" si="787"/>
        <v>20</v>
      </c>
      <c r="M16565" s="24"/>
      <c r="O16565" s="18">
        <f t="shared" si="785"/>
        <v>0</v>
      </c>
      <c r="P16565" s="16">
        <f t="shared" si="786"/>
        <v>20</v>
      </c>
    </row>
    <row r="16566" spans="2:16">
      <c r="B16566" s="400"/>
      <c r="D16566" s="401"/>
      <c r="F16566" s="235" t="s">
        <v>1698</v>
      </c>
      <c r="H16566" s="21" t="s">
        <v>1698</v>
      </c>
      <c r="J16566" s="2">
        <v>25</v>
      </c>
      <c r="L16566" s="18">
        <f t="shared" si="787"/>
        <v>25</v>
      </c>
      <c r="M16566" s="24"/>
      <c r="O16566" s="18">
        <f t="shared" si="785"/>
        <v>0</v>
      </c>
      <c r="P16566" s="16">
        <f t="shared" si="786"/>
        <v>25</v>
      </c>
    </row>
    <row r="16567" spans="2:16">
      <c r="B16567" s="400"/>
      <c r="D16567" s="401"/>
      <c r="F16567" s="235" t="s">
        <v>1699</v>
      </c>
      <c r="H16567" s="21" t="s">
        <v>1699</v>
      </c>
      <c r="J16567" s="2">
        <v>30</v>
      </c>
      <c r="L16567" s="18">
        <f t="shared" si="787"/>
        <v>30</v>
      </c>
      <c r="M16567" s="24"/>
      <c r="O16567" s="18">
        <f t="shared" si="785"/>
        <v>0</v>
      </c>
      <c r="P16567" s="16">
        <f t="shared" si="786"/>
        <v>30</v>
      </c>
    </row>
    <row r="16568" spans="2:16" ht="25.5">
      <c r="B16568" s="400"/>
      <c r="D16568" s="401"/>
      <c r="F16568" s="235" t="s">
        <v>1700</v>
      </c>
      <c r="H16568" s="21" t="s">
        <v>1700</v>
      </c>
      <c r="J16568" s="2">
        <v>50</v>
      </c>
      <c r="L16568" s="18">
        <f t="shared" si="787"/>
        <v>50</v>
      </c>
      <c r="M16568" s="24"/>
      <c r="O16568" s="18">
        <f t="shared" si="785"/>
        <v>0</v>
      </c>
      <c r="P16568" s="16">
        <f t="shared" si="786"/>
        <v>50</v>
      </c>
    </row>
    <row r="16569" spans="2:16">
      <c r="B16569" s="400"/>
      <c r="D16569" s="401"/>
      <c r="F16569" s="235" t="s">
        <v>1701</v>
      </c>
      <c r="H16569" s="21" t="s">
        <v>1701</v>
      </c>
      <c r="J16569" s="2">
        <v>90</v>
      </c>
      <c r="L16569" s="18">
        <f t="shared" si="787"/>
        <v>90</v>
      </c>
      <c r="M16569" s="24"/>
      <c r="O16569" s="18">
        <f t="shared" si="785"/>
        <v>0</v>
      </c>
      <c r="P16569" s="16">
        <f t="shared" si="786"/>
        <v>90</v>
      </c>
    </row>
    <row r="16570" spans="2:16">
      <c r="B16570" s="400"/>
      <c r="D16570" s="401"/>
      <c r="F16570" s="235" t="s">
        <v>1702</v>
      </c>
      <c r="H16570" s="21" t="s">
        <v>1702</v>
      </c>
      <c r="J16570" s="2">
        <v>45</v>
      </c>
      <c r="L16570" s="18">
        <f t="shared" si="787"/>
        <v>45</v>
      </c>
      <c r="M16570" s="24"/>
      <c r="O16570" s="18">
        <f t="shared" si="785"/>
        <v>0</v>
      </c>
      <c r="P16570" s="16">
        <f t="shared" si="786"/>
        <v>45</v>
      </c>
    </row>
    <row r="16571" spans="2:16">
      <c r="B16571" s="400"/>
      <c r="D16571" s="401"/>
      <c r="F16571" s="235" t="s">
        <v>1703</v>
      </c>
      <c r="H16571" s="21" t="s">
        <v>1703</v>
      </c>
      <c r="J16571" s="2">
        <v>195</v>
      </c>
      <c r="L16571" s="18">
        <f t="shared" si="787"/>
        <v>195</v>
      </c>
      <c r="M16571" s="24"/>
      <c r="O16571" s="18">
        <f t="shared" si="785"/>
        <v>0</v>
      </c>
      <c r="P16571" s="16">
        <f t="shared" si="786"/>
        <v>195</v>
      </c>
    </row>
    <row r="16572" spans="2:16">
      <c r="B16572" s="400"/>
      <c r="D16572" s="401"/>
      <c r="F16572" s="235" t="s">
        <v>1704</v>
      </c>
      <c r="H16572" s="21" t="s">
        <v>1704</v>
      </c>
      <c r="J16572" s="2">
        <v>108</v>
      </c>
      <c r="L16572" s="18">
        <f t="shared" si="787"/>
        <v>108</v>
      </c>
      <c r="M16572" s="24"/>
      <c r="O16572" s="18">
        <f t="shared" si="785"/>
        <v>0</v>
      </c>
      <c r="P16572" s="16">
        <f t="shared" si="786"/>
        <v>108</v>
      </c>
    </row>
    <row r="16573" spans="2:16">
      <c r="B16573" s="400"/>
      <c r="D16573" s="401"/>
      <c r="F16573" s="235" t="s">
        <v>1705</v>
      </c>
      <c r="H16573" s="21" t="s">
        <v>1705</v>
      </c>
      <c r="J16573" s="2">
        <v>95</v>
      </c>
      <c r="L16573" s="18">
        <f t="shared" si="787"/>
        <v>95</v>
      </c>
      <c r="M16573" s="24"/>
      <c r="O16573" s="18">
        <f t="shared" si="785"/>
        <v>0</v>
      </c>
      <c r="P16573" s="16">
        <f t="shared" si="786"/>
        <v>95</v>
      </c>
    </row>
    <row r="16574" spans="2:16">
      <c r="B16574" s="400"/>
      <c r="D16574" s="401" t="s">
        <v>1662</v>
      </c>
      <c r="F16574" s="235" t="s">
        <v>1706</v>
      </c>
      <c r="H16574" s="21" t="s">
        <v>1706</v>
      </c>
      <c r="J16574" s="2">
        <v>35</v>
      </c>
      <c r="L16574" s="18">
        <f t="shared" si="787"/>
        <v>35</v>
      </c>
      <c r="M16574" s="24"/>
      <c r="O16574" s="18">
        <f t="shared" si="785"/>
        <v>0</v>
      </c>
      <c r="P16574" s="16">
        <f t="shared" si="786"/>
        <v>35</v>
      </c>
    </row>
    <row r="16575" spans="2:16">
      <c r="B16575" s="400"/>
      <c r="D16575" s="401"/>
      <c r="F16575" s="235" t="s">
        <v>30</v>
      </c>
      <c r="H16575" s="21" t="s">
        <v>30</v>
      </c>
      <c r="J16575" s="2">
        <v>20</v>
      </c>
      <c r="L16575" s="18">
        <f t="shared" si="787"/>
        <v>20</v>
      </c>
      <c r="M16575" s="24"/>
      <c r="O16575" s="18">
        <f t="shared" si="785"/>
        <v>0</v>
      </c>
      <c r="P16575" s="16">
        <f t="shared" si="786"/>
        <v>20</v>
      </c>
    </row>
    <row r="16576" spans="2:16">
      <c r="B16576" s="400"/>
      <c r="D16576" s="401"/>
      <c r="F16576" s="235" t="s">
        <v>1707</v>
      </c>
      <c r="H16576" s="21" t="s">
        <v>1707</v>
      </c>
      <c r="J16576" s="2">
        <v>210</v>
      </c>
      <c r="L16576" s="18">
        <f t="shared" si="787"/>
        <v>210</v>
      </c>
      <c r="M16576" s="24"/>
      <c r="O16576" s="18">
        <f t="shared" si="785"/>
        <v>0</v>
      </c>
      <c r="P16576" s="16">
        <f t="shared" si="786"/>
        <v>210</v>
      </c>
    </row>
    <row r="16577" spans="2:16">
      <c r="B16577" s="400"/>
      <c r="D16577" s="401"/>
      <c r="F16577" s="235" t="s">
        <v>1708</v>
      </c>
      <c r="H16577" s="21" t="s">
        <v>1708</v>
      </c>
      <c r="J16577" s="2">
        <v>115</v>
      </c>
      <c r="L16577" s="18">
        <f t="shared" si="787"/>
        <v>115</v>
      </c>
      <c r="M16577" s="24"/>
      <c r="O16577" s="18">
        <f t="shared" si="785"/>
        <v>0</v>
      </c>
      <c r="P16577" s="16">
        <f t="shared" si="786"/>
        <v>115</v>
      </c>
    </row>
    <row r="16578" spans="2:16">
      <c r="B16578" s="400"/>
      <c r="D16578" s="401"/>
      <c r="F16578" s="235" t="s">
        <v>1709</v>
      </c>
      <c r="H16578" s="21" t="s">
        <v>1709</v>
      </c>
      <c r="J16578" s="2">
        <v>51</v>
      </c>
      <c r="L16578" s="18">
        <f t="shared" si="787"/>
        <v>51</v>
      </c>
      <c r="M16578" s="24"/>
      <c r="O16578" s="18">
        <f t="shared" si="785"/>
        <v>0</v>
      </c>
      <c r="P16578" s="16">
        <f t="shared" si="786"/>
        <v>51</v>
      </c>
    </row>
    <row r="16579" spans="2:16">
      <c r="B16579" s="400"/>
      <c r="D16579" s="401"/>
      <c r="F16579" s="235" t="s">
        <v>1710</v>
      </c>
      <c r="H16579" s="21" t="s">
        <v>1710</v>
      </c>
      <c r="J16579" s="2">
        <v>30</v>
      </c>
      <c r="L16579" s="18">
        <f t="shared" si="787"/>
        <v>30</v>
      </c>
      <c r="M16579" s="24"/>
      <c r="O16579" s="18">
        <f t="shared" si="785"/>
        <v>0</v>
      </c>
      <c r="P16579" s="16">
        <f t="shared" si="786"/>
        <v>30</v>
      </c>
    </row>
    <row r="16580" spans="2:16">
      <c r="B16580" s="400"/>
      <c r="D16580" s="401"/>
      <c r="F16580" s="235" t="s">
        <v>1711</v>
      </c>
      <c r="H16580" s="21" t="s">
        <v>1711</v>
      </c>
      <c r="J16580" s="2">
        <v>325</v>
      </c>
      <c r="L16580" s="18">
        <f t="shared" si="787"/>
        <v>325</v>
      </c>
      <c r="M16580" s="24"/>
      <c r="O16580" s="18">
        <f t="shared" si="785"/>
        <v>0</v>
      </c>
      <c r="P16580" s="16">
        <f t="shared" si="786"/>
        <v>325</v>
      </c>
    </row>
    <row r="16581" spans="2:16">
      <c r="B16581" s="400"/>
      <c r="D16581" s="401"/>
      <c r="F16581" s="235" t="s">
        <v>1712</v>
      </c>
      <c r="H16581" s="21" t="s">
        <v>1712</v>
      </c>
      <c r="J16581" s="2">
        <v>20</v>
      </c>
      <c r="L16581" s="18">
        <f t="shared" si="787"/>
        <v>20</v>
      </c>
      <c r="M16581" s="24"/>
      <c r="O16581" s="18">
        <f t="shared" si="785"/>
        <v>0</v>
      </c>
      <c r="P16581" s="16">
        <f t="shared" si="786"/>
        <v>20</v>
      </c>
    </row>
    <row r="16582" spans="2:16">
      <c r="B16582" s="400"/>
      <c r="D16582" s="401"/>
      <c r="F16582" s="235" t="s">
        <v>1713</v>
      </c>
      <c r="H16582" s="21" t="s">
        <v>1713</v>
      </c>
      <c r="J16582" s="2">
        <v>20</v>
      </c>
      <c r="L16582" s="18">
        <f t="shared" si="787"/>
        <v>20</v>
      </c>
      <c r="M16582" s="24"/>
      <c r="O16582" s="18">
        <f t="shared" si="785"/>
        <v>0</v>
      </c>
      <c r="P16582" s="16">
        <f t="shared" si="786"/>
        <v>20</v>
      </c>
    </row>
    <row r="16583" spans="2:16" ht="25.5">
      <c r="B16583" s="400"/>
      <c r="D16583" s="401"/>
      <c r="F16583" s="235" t="s">
        <v>1714</v>
      </c>
      <c r="H16583" s="21" t="s">
        <v>1714</v>
      </c>
      <c r="J16583" s="2">
        <v>45</v>
      </c>
      <c r="L16583" s="18">
        <f t="shared" si="787"/>
        <v>45</v>
      </c>
      <c r="M16583" s="24"/>
      <c r="O16583" s="18">
        <f t="shared" si="785"/>
        <v>0</v>
      </c>
      <c r="P16583" s="16">
        <f t="shared" si="786"/>
        <v>45</v>
      </c>
    </row>
    <row r="16584" spans="2:16">
      <c r="B16584" s="400"/>
      <c r="D16584" s="401"/>
      <c r="F16584" s="235" t="s">
        <v>1715</v>
      </c>
      <c r="H16584" s="21" t="s">
        <v>1715</v>
      </c>
      <c r="J16584" s="2">
        <v>20</v>
      </c>
      <c r="L16584" s="18">
        <f t="shared" si="787"/>
        <v>20</v>
      </c>
      <c r="M16584" s="24"/>
      <c r="O16584" s="18">
        <f t="shared" si="785"/>
        <v>0</v>
      </c>
      <c r="P16584" s="16">
        <f t="shared" si="786"/>
        <v>20</v>
      </c>
    </row>
    <row r="16585" spans="2:16">
      <c r="B16585" s="400"/>
      <c r="D16585" s="401"/>
      <c r="F16585" s="235" t="s">
        <v>1716</v>
      </c>
      <c r="H16585" s="21" t="s">
        <v>1716</v>
      </c>
      <c r="J16585" s="2">
        <v>105</v>
      </c>
      <c r="L16585" s="18">
        <f t="shared" si="787"/>
        <v>105</v>
      </c>
      <c r="M16585" s="24"/>
      <c r="O16585" s="18">
        <f t="shared" si="785"/>
        <v>0</v>
      </c>
      <c r="P16585" s="16">
        <f t="shared" si="786"/>
        <v>105</v>
      </c>
    </row>
    <row r="16586" spans="2:16">
      <c r="B16586" s="400"/>
      <c r="D16586" s="401"/>
      <c r="F16586" s="235" t="s">
        <v>1717</v>
      </c>
      <c r="H16586" s="21" t="s">
        <v>1717</v>
      </c>
      <c r="J16586" s="2">
        <v>45</v>
      </c>
      <c r="L16586" s="18">
        <f t="shared" si="787"/>
        <v>45</v>
      </c>
      <c r="M16586" s="24"/>
      <c r="O16586" s="18">
        <f t="shared" si="785"/>
        <v>0</v>
      </c>
      <c r="P16586" s="16">
        <f t="shared" si="786"/>
        <v>45</v>
      </c>
    </row>
    <row r="16587" spans="2:16">
      <c r="B16587" s="400"/>
      <c r="D16587" s="401"/>
      <c r="F16587" s="235" t="s">
        <v>1718</v>
      </c>
      <c r="H16587" s="21" t="s">
        <v>1718</v>
      </c>
      <c r="J16587" s="2">
        <v>40</v>
      </c>
      <c r="L16587" s="18">
        <f t="shared" si="787"/>
        <v>40</v>
      </c>
      <c r="M16587" s="24"/>
      <c r="O16587" s="18">
        <f t="shared" ref="O16587:O16650" si="788">+N16587+M16587</f>
        <v>0</v>
      </c>
      <c r="P16587" s="16">
        <f t="shared" ref="P16587:P16650" si="789">+L16587+O16587</f>
        <v>40</v>
      </c>
    </row>
    <row r="16588" spans="2:16">
      <c r="B16588" s="400"/>
      <c r="D16588" s="401"/>
      <c r="F16588" s="235" t="s">
        <v>1719</v>
      </c>
      <c r="H16588" s="21" t="s">
        <v>1719</v>
      </c>
      <c r="J16588" s="2">
        <v>313</v>
      </c>
      <c r="L16588" s="18">
        <f t="shared" si="787"/>
        <v>313</v>
      </c>
      <c r="M16588" s="24"/>
      <c r="O16588" s="18">
        <f t="shared" si="788"/>
        <v>0</v>
      </c>
      <c r="P16588" s="16">
        <f t="shared" si="789"/>
        <v>313</v>
      </c>
    </row>
    <row r="16589" spans="2:16">
      <c r="B16589" s="400"/>
      <c r="D16589" s="401"/>
      <c r="F16589" s="235" t="s">
        <v>1720</v>
      </c>
      <c r="H16589" s="21" t="s">
        <v>1720</v>
      </c>
      <c r="J16589" s="2">
        <v>20</v>
      </c>
      <c r="L16589" s="18">
        <f t="shared" si="787"/>
        <v>20</v>
      </c>
      <c r="M16589" s="24"/>
      <c r="O16589" s="18">
        <f t="shared" si="788"/>
        <v>0</v>
      </c>
      <c r="P16589" s="16">
        <f t="shared" si="789"/>
        <v>20</v>
      </c>
    </row>
    <row r="16590" spans="2:16">
      <c r="B16590" s="400"/>
      <c r="D16590" s="401"/>
      <c r="F16590" s="235" t="s">
        <v>1721</v>
      </c>
      <c r="H16590" s="21" t="s">
        <v>1721</v>
      </c>
      <c r="J16590" s="2">
        <v>105</v>
      </c>
      <c r="L16590" s="18">
        <f t="shared" si="787"/>
        <v>105</v>
      </c>
      <c r="M16590" s="24"/>
      <c r="O16590" s="18">
        <f t="shared" si="788"/>
        <v>0</v>
      </c>
      <c r="P16590" s="16">
        <f t="shared" si="789"/>
        <v>105</v>
      </c>
    </row>
    <row r="16591" spans="2:16">
      <c r="B16591" s="400"/>
      <c r="D16591" s="401"/>
      <c r="F16591" s="235" t="s">
        <v>1722</v>
      </c>
      <c r="H16591" s="21" t="s">
        <v>1722</v>
      </c>
      <c r="J16591" s="2">
        <v>30</v>
      </c>
      <c r="L16591" s="18">
        <f t="shared" ref="L16591:L16654" si="790">+J16591+K16591</f>
        <v>30</v>
      </c>
      <c r="M16591" s="24"/>
      <c r="O16591" s="18">
        <f t="shared" si="788"/>
        <v>0</v>
      </c>
      <c r="P16591" s="16">
        <f t="shared" si="789"/>
        <v>30</v>
      </c>
    </row>
    <row r="16592" spans="2:16">
      <c r="B16592" s="400"/>
      <c r="D16592" s="401"/>
      <c r="F16592" s="235" t="s">
        <v>1723</v>
      </c>
      <c r="H16592" s="21" t="s">
        <v>1723</v>
      </c>
      <c r="J16592" s="2">
        <v>30</v>
      </c>
      <c r="L16592" s="18">
        <f t="shared" si="790"/>
        <v>30</v>
      </c>
      <c r="M16592" s="24"/>
      <c r="O16592" s="18">
        <f t="shared" si="788"/>
        <v>0</v>
      </c>
      <c r="P16592" s="16">
        <f t="shared" si="789"/>
        <v>30</v>
      </c>
    </row>
    <row r="16593" spans="2:16" ht="25.5">
      <c r="B16593" s="400"/>
      <c r="D16593" s="401"/>
      <c r="F16593" s="235" t="s">
        <v>1724</v>
      </c>
      <c r="H16593" s="21" t="s">
        <v>1724</v>
      </c>
      <c r="J16593" s="2">
        <v>150</v>
      </c>
      <c r="L16593" s="18">
        <f t="shared" si="790"/>
        <v>150</v>
      </c>
      <c r="M16593" s="24"/>
      <c r="O16593" s="18">
        <f t="shared" si="788"/>
        <v>0</v>
      </c>
      <c r="P16593" s="16">
        <f t="shared" si="789"/>
        <v>150</v>
      </c>
    </row>
    <row r="16594" spans="2:16">
      <c r="B16594" s="400"/>
      <c r="D16594" s="401"/>
      <c r="F16594" s="235" t="s">
        <v>1725</v>
      </c>
      <c r="H16594" s="21" t="s">
        <v>1725</v>
      </c>
      <c r="J16594" s="2">
        <v>150</v>
      </c>
      <c r="L16594" s="18">
        <f t="shared" si="790"/>
        <v>150</v>
      </c>
      <c r="M16594" s="24"/>
      <c r="O16594" s="18">
        <f t="shared" si="788"/>
        <v>0</v>
      </c>
      <c r="P16594" s="16">
        <f t="shared" si="789"/>
        <v>150</v>
      </c>
    </row>
    <row r="16595" spans="2:16">
      <c r="B16595" s="400"/>
      <c r="D16595" s="401"/>
      <c r="F16595" s="235" t="s">
        <v>1726</v>
      </c>
      <c r="H16595" s="21" t="s">
        <v>1726</v>
      </c>
      <c r="J16595" s="2">
        <v>110</v>
      </c>
      <c r="L16595" s="18">
        <f t="shared" si="790"/>
        <v>110</v>
      </c>
      <c r="M16595" s="24"/>
      <c r="O16595" s="18">
        <f t="shared" si="788"/>
        <v>0</v>
      </c>
      <c r="P16595" s="16">
        <f t="shared" si="789"/>
        <v>110</v>
      </c>
    </row>
    <row r="16596" spans="2:16">
      <c r="B16596" s="400"/>
      <c r="D16596" s="401"/>
      <c r="F16596" s="235" t="s">
        <v>1727</v>
      </c>
      <c r="H16596" s="21" t="s">
        <v>1727</v>
      </c>
      <c r="J16596" s="2">
        <v>70</v>
      </c>
      <c r="L16596" s="18">
        <f t="shared" si="790"/>
        <v>70</v>
      </c>
      <c r="M16596" s="24"/>
      <c r="O16596" s="18">
        <f t="shared" si="788"/>
        <v>0</v>
      </c>
      <c r="P16596" s="16">
        <f t="shared" si="789"/>
        <v>70</v>
      </c>
    </row>
    <row r="16597" spans="2:16">
      <c r="B16597" s="400"/>
      <c r="D16597" s="401"/>
      <c r="F16597" s="235" t="s">
        <v>1728</v>
      </c>
      <c r="H16597" s="21" t="s">
        <v>1728</v>
      </c>
      <c r="J16597" s="2">
        <v>52</v>
      </c>
      <c r="L16597" s="18">
        <f t="shared" si="790"/>
        <v>52</v>
      </c>
      <c r="M16597" s="24"/>
      <c r="O16597" s="18">
        <f t="shared" si="788"/>
        <v>0</v>
      </c>
      <c r="P16597" s="16">
        <f t="shared" si="789"/>
        <v>52</v>
      </c>
    </row>
    <row r="16598" spans="2:16">
      <c r="B16598" s="400"/>
      <c r="D16598" s="401"/>
      <c r="F16598" s="235" t="s">
        <v>1729</v>
      </c>
      <c r="H16598" s="21" t="s">
        <v>1729</v>
      </c>
      <c r="J16598" s="2">
        <v>77</v>
      </c>
      <c r="L16598" s="18">
        <f t="shared" si="790"/>
        <v>77</v>
      </c>
      <c r="M16598" s="24"/>
      <c r="O16598" s="18">
        <f t="shared" si="788"/>
        <v>0</v>
      </c>
      <c r="P16598" s="16">
        <f t="shared" si="789"/>
        <v>77</v>
      </c>
    </row>
    <row r="16599" spans="2:16">
      <c r="B16599" s="400"/>
      <c r="D16599" s="401"/>
      <c r="F16599" s="235" t="s">
        <v>1730</v>
      </c>
      <c r="H16599" s="21" t="s">
        <v>1730</v>
      </c>
      <c r="J16599" s="2">
        <v>51</v>
      </c>
      <c r="L16599" s="18">
        <f t="shared" si="790"/>
        <v>51</v>
      </c>
      <c r="M16599" s="24"/>
      <c r="O16599" s="18">
        <f t="shared" si="788"/>
        <v>0</v>
      </c>
      <c r="P16599" s="16">
        <f t="shared" si="789"/>
        <v>51</v>
      </c>
    </row>
    <row r="16600" spans="2:16">
      <c r="B16600" s="400"/>
      <c r="D16600" s="401"/>
      <c r="F16600" s="235" t="s">
        <v>1731</v>
      </c>
      <c r="H16600" s="21" t="s">
        <v>1731</v>
      </c>
      <c r="J16600" s="2">
        <v>60</v>
      </c>
      <c r="L16600" s="18">
        <f t="shared" si="790"/>
        <v>60</v>
      </c>
      <c r="M16600" s="24"/>
      <c r="O16600" s="18">
        <f t="shared" si="788"/>
        <v>0</v>
      </c>
      <c r="P16600" s="16">
        <f t="shared" si="789"/>
        <v>60</v>
      </c>
    </row>
    <row r="16601" spans="2:16">
      <c r="B16601" s="400"/>
      <c r="D16601" s="401"/>
      <c r="F16601" s="235" t="s">
        <v>1732</v>
      </c>
      <c r="H16601" s="21" t="s">
        <v>1732</v>
      </c>
      <c r="J16601" s="2">
        <v>40</v>
      </c>
      <c r="L16601" s="18">
        <f t="shared" si="790"/>
        <v>40</v>
      </c>
      <c r="M16601" s="24"/>
      <c r="O16601" s="18">
        <f t="shared" si="788"/>
        <v>0</v>
      </c>
      <c r="P16601" s="16">
        <f t="shared" si="789"/>
        <v>40</v>
      </c>
    </row>
    <row r="16602" spans="2:16">
      <c r="B16602" s="400"/>
      <c r="D16602" s="401"/>
      <c r="F16602" s="235" t="s">
        <v>1733</v>
      </c>
      <c r="H16602" s="21" t="s">
        <v>1733</v>
      </c>
      <c r="J16602" s="2">
        <v>30</v>
      </c>
      <c r="L16602" s="18">
        <f t="shared" si="790"/>
        <v>30</v>
      </c>
      <c r="M16602" s="24"/>
      <c r="O16602" s="18">
        <f t="shared" si="788"/>
        <v>0</v>
      </c>
      <c r="P16602" s="16">
        <f t="shared" si="789"/>
        <v>30</v>
      </c>
    </row>
    <row r="16603" spans="2:16">
      <c r="B16603" s="400"/>
      <c r="D16603" s="401"/>
      <c r="F16603" s="235" t="s">
        <v>1734</v>
      </c>
      <c r="H16603" s="21" t="s">
        <v>1734</v>
      </c>
      <c r="J16603" s="2">
        <v>20</v>
      </c>
      <c r="L16603" s="18">
        <f t="shared" si="790"/>
        <v>20</v>
      </c>
      <c r="M16603" s="24"/>
      <c r="O16603" s="18">
        <f t="shared" si="788"/>
        <v>0</v>
      </c>
      <c r="P16603" s="16">
        <f t="shared" si="789"/>
        <v>20</v>
      </c>
    </row>
    <row r="16604" spans="2:16">
      <c r="B16604" s="400"/>
      <c r="D16604" s="401"/>
      <c r="F16604" s="235" t="s">
        <v>996</v>
      </c>
      <c r="H16604" s="21" t="s">
        <v>996</v>
      </c>
      <c r="J16604" s="2">
        <v>500</v>
      </c>
      <c r="L16604" s="18">
        <f t="shared" si="790"/>
        <v>500</v>
      </c>
      <c r="M16604" s="24"/>
      <c r="O16604" s="18">
        <f t="shared" si="788"/>
        <v>0</v>
      </c>
      <c r="P16604" s="16">
        <f t="shared" si="789"/>
        <v>500</v>
      </c>
    </row>
    <row r="16605" spans="2:16">
      <c r="B16605" s="400"/>
      <c r="D16605" s="401"/>
      <c r="F16605" s="235" t="s">
        <v>1735</v>
      </c>
      <c r="H16605" s="21" t="s">
        <v>1735</v>
      </c>
      <c r="J16605" s="2">
        <v>320</v>
      </c>
      <c r="L16605" s="18">
        <f t="shared" si="790"/>
        <v>320</v>
      </c>
      <c r="M16605" s="24"/>
      <c r="O16605" s="18">
        <f t="shared" si="788"/>
        <v>0</v>
      </c>
      <c r="P16605" s="16">
        <f t="shared" si="789"/>
        <v>320</v>
      </c>
    </row>
    <row r="16606" spans="2:16">
      <c r="B16606" s="400"/>
      <c r="D16606" s="401"/>
      <c r="F16606" s="235" t="s">
        <v>480</v>
      </c>
      <c r="H16606" s="21" t="s">
        <v>480</v>
      </c>
      <c r="J16606" s="2">
        <v>35</v>
      </c>
      <c r="L16606" s="18">
        <f t="shared" si="790"/>
        <v>35</v>
      </c>
      <c r="M16606" s="24"/>
      <c r="O16606" s="18">
        <f t="shared" si="788"/>
        <v>0</v>
      </c>
      <c r="P16606" s="16">
        <f t="shared" si="789"/>
        <v>35</v>
      </c>
    </row>
    <row r="16607" spans="2:16">
      <c r="B16607" s="400"/>
      <c r="D16607" s="401"/>
      <c r="F16607" s="235" t="s">
        <v>1736</v>
      </c>
      <c r="H16607" s="21" t="s">
        <v>1736</v>
      </c>
      <c r="J16607" s="2">
        <v>35</v>
      </c>
      <c r="L16607" s="18">
        <f t="shared" si="790"/>
        <v>35</v>
      </c>
      <c r="M16607" s="24"/>
      <c r="O16607" s="18">
        <f t="shared" si="788"/>
        <v>0</v>
      </c>
      <c r="P16607" s="16">
        <f t="shared" si="789"/>
        <v>35</v>
      </c>
    </row>
    <row r="16608" spans="2:16">
      <c r="B16608" s="400"/>
      <c r="D16608" s="401"/>
      <c r="F16608" s="235" t="s">
        <v>1737</v>
      </c>
      <c r="H16608" s="21" t="s">
        <v>1737</v>
      </c>
      <c r="J16608" s="2">
        <v>60</v>
      </c>
      <c r="L16608" s="18">
        <f t="shared" si="790"/>
        <v>60</v>
      </c>
      <c r="M16608" s="24"/>
      <c r="O16608" s="18">
        <f t="shared" si="788"/>
        <v>0</v>
      </c>
      <c r="P16608" s="16">
        <f t="shared" si="789"/>
        <v>60</v>
      </c>
    </row>
    <row r="16609" spans="2:16">
      <c r="B16609" s="400"/>
      <c r="D16609" s="401"/>
      <c r="F16609" s="235" t="s">
        <v>1738</v>
      </c>
      <c r="H16609" s="21" t="s">
        <v>1738</v>
      </c>
      <c r="J16609" s="2">
        <v>52</v>
      </c>
      <c r="L16609" s="18">
        <f t="shared" si="790"/>
        <v>52</v>
      </c>
      <c r="M16609" s="24"/>
      <c r="O16609" s="18">
        <f t="shared" si="788"/>
        <v>0</v>
      </c>
      <c r="P16609" s="16">
        <f t="shared" si="789"/>
        <v>52</v>
      </c>
    </row>
    <row r="16610" spans="2:16">
      <c r="B16610" s="400"/>
      <c r="D16610" s="401"/>
      <c r="F16610" s="235" t="s">
        <v>501</v>
      </c>
      <c r="H16610" s="21" t="s">
        <v>501</v>
      </c>
      <c r="J16610" s="2">
        <v>45</v>
      </c>
      <c r="L16610" s="18">
        <f t="shared" si="790"/>
        <v>45</v>
      </c>
      <c r="M16610" s="24"/>
      <c r="O16610" s="18">
        <f t="shared" si="788"/>
        <v>0</v>
      </c>
      <c r="P16610" s="16">
        <f t="shared" si="789"/>
        <v>45</v>
      </c>
    </row>
    <row r="16611" spans="2:16">
      <c r="B16611" s="400"/>
      <c r="D16611" s="401"/>
      <c r="F16611" s="235" t="s">
        <v>1739</v>
      </c>
      <c r="H16611" s="21" t="s">
        <v>1739</v>
      </c>
      <c r="J16611" s="2">
        <v>190</v>
      </c>
      <c r="L16611" s="18">
        <f t="shared" si="790"/>
        <v>190</v>
      </c>
      <c r="M16611" s="24"/>
      <c r="O16611" s="18">
        <f t="shared" si="788"/>
        <v>0</v>
      </c>
      <c r="P16611" s="16">
        <f t="shared" si="789"/>
        <v>190</v>
      </c>
    </row>
    <row r="16612" spans="2:16">
      <c r="B16612" s="400"/>
      <c r="D16612" s="401"/>
      <c r="F16612" s="235" t="s">
        <v>1740</v>
      </c>
      <c r="H16612" s="21" t="s">
        <v>1740</v>
      </c>
      <c r="J16612" s="2">
        <v>55</v>
      </c>
      <c r="L16612" s="18">
        <f t="shared" si="790"/>
        <v>55</v>
      </c>
      <c r="M16612" s="24"/>
      <c r="O16612" s="18">
        <f t="shared" si="788"/>
        <v>0</v>
      </c>
      <c r="P16612" s="16">
        <f t="shared" si="789"/>
        <v>55</v>
      </c>
    </row>
    <row r="16613" spans="2:16">
      <c r="B16613" s="400"/>
      <c r="D16613" s="401"/>
      <c r="F16613" s="235" t="s">
        <v>1741</v>
      </c>
      <c r="H16613" s="21" t="s">
        <v>1741</v>
      </c>
      <c r="J16613" s="2">
        <v>25</v>
      </c>
      <c r="L16613" s="18">
        <f t="shared" si="790"/>
        <v>25</v>
      </c>
      <c r="M16613" s="24"/>
      <c r="O16613" s="18">
        <f t="shared" si="788"/>
        <v>0</v>
      </c>
      <c r="P16613" s="16">
        <f t="shared" si="789"/>
        <v>25</v>
      </c>
    </row>
    <row r="16614" spans="2:16">
      <c r="B16614" s="400"/>
      <c r="D16614" s="401"/>
      <c r="F16614" s="235" t="s">
        <v>1742</v>
      </c>
      <c r="H16614" s="21" t="s">
        <v>1742</v>
      </c>
      <c r="J16614" s="2">
        <v>20</v>
      </c>
      <c r="L16614" s="18">
        <f t="shared" si="790"/>
        <v>20</v>
      </c>
      <c r="M16614" s="24"/>
      <c r="O16614" s="18">
        <f t="shared" si="788"/>
        <v>0</v>
      </c>
      <c r="P16614" s="16">
        <f t="shared" si="789"/>
        <v>20</v>
      </c>
    </row>
    <row r="16615" spans="2:16">
      <c r="B16615" s="400"/>
      <c r="D16615" s="401"/>
      <c r="F16615" s="235" t="s">
        <v>1743</v>
      </c>
      <c r="H16615" s="21" t="s">
        <v>1743</v>
      </c>
      <c r="J16615" s="2">
        <v>21</v>
      </c>
      <c r="L16615" s="18">
        <f t="shared" si="790"/>
        <v>21</v>
      </c>
      <c r="M16615" s="24"/>
      <c r="O16615" s="18">
        <f t="shared" si="788"/>
        <v>0</v>
      </c>
      <c r="P16615" s="16">
        <f t="shared" si="789"/>
        <v>21</v>
      </c>
    </row>
    <row r="16616" spans="2:16">
      <c r="B16616" s="400"/>
      <c r="D16616" s="401"/>
      <c r="F16616" s="235" t="s">
        <v>1744</v>
      </c>
      <c r="H16616" s="21" t="s">
        <v>1744</v>
      </c>
      <c r="J16616" s="2">
        <v>60</v>
      </c>
      <c r="L16616" s="18">
        <f t="shared" si="790"/>
        <v>60</v>
      </c>
      <c r="M16616" s="24"/>
      <c r="O16616" s="18">
        <f t="shared" si="788"/>
        <v>0</v>
      </c>
      <c r="P16616" s="16">
        <f t="shared" si="789"/>
        <v>60</v>
      </c>
    </row>
    <row r="16617" spans="2:16">
      <c r="B16617" s="400"/>
      <c r="D16617" s="401"/>
      <c r="F16617" s="235" t="s">
        <v>1745</v>
      </c>
      <c r="H16617" s="21" t="s">
        <v>1745</v>
      </c>
      <c r="J16617" s="2">
        <v>35</v>
      </c>
      <c r="L16617" s="18">
        <f t="shared" si="790"/>
        <v>35</v>
      </c>
      <c r="M16617" s="24"/>
      <c r="O16617" s="18">
        <f t="shared" si="788"/>
        <v>0</v>
      </c>
      <c r="P16617" s="16">
        <f t="shared" si="789"/>
        <v>35</v>
      </c>
    </row>
    <row r="16618" spans="2:16">
      <c r="B16618" s="400"/>
      <c r="D16618" s="401"/>
      <c r="F16618" s="235" t="s">
        <v>1746</v>
      </c>
      <c r="H16618" s="21" t="s">
        <v>1746</v>
      </c>
      <c r="J16618" s="2">
        <v>50</v>
      </c>
      <c r="L16618" s="18">
        <f t="shared" si="790"/>
        <v>50</v>
      </c>
      <c r="M16618" s="24"/>
      <c r="O16618" s="18">
        <f t="shared" si="788"/>
        <v>0</v>
      </c>
      <c r="P16618" s="16">
        <f t="shared" si="789"/>
        <v>50</v>
      </c>
    </row>
    <row r="16619" spans="2:16">
      <c r="B16619" s="400"/>
      <c r="D16619" s="401"/>
      <c r="F16619" s="235" t="s">
        <v>1747</v>
      </c>
      <c r="H16619" s="21" t="s">
        <v>1747</v>
      </c>
      <c r="J16619" s="2">
        <v>60</v>
      </c>
      <c r="L16619" s="18">
        <f t="shared" si="790"/>
        <v>60</v>
      </c>
      <c r="M16619" s="24"/>
      <c r="O16619" s="18">
        <f t="shared" si="788"/>
        <v>0</v>
      </c>
      <c r="P16619" s="16">
        <f t="shared" si="789"/>
        <v>60</v>
      </c>
    </row>
    <row r="16620" spans="2:16">
      <c r="B16620" s="400"/>
      <c r="D16620" s="401"/>
      <c r="F16620" s="235" t="s">
        <v>1748</v>
      </c>
      <c r="H16620" s="21" t="s">
        <v>1748</v>
      </c>
      <c r="J16620" s="2">
        <v>100</v>
      </c>
      <c r="L16620" s="18">
        <f t="shared" si="790"/>
        <v>100</v>
      </c>
      <c r="M16620" s="24"/>
      <c r="O16620" s="18">
        <f t="shared" si="788"/>
        <v>0</v>
      </c>
      <c r="P16620" s="16">
        <f t="shared" si="789"/>
        <v>100</v>
      </c>
    </row>
    <row r="16621" spans="2:16">
      <c r="B16621" s="400"/>
      <c r="D16621" s="401"/>
      <c r="F16621" s="235" t="s">
        <v>1749</v>
      </c>
      <c r="H16621" s="21" t="s">
        <v>1749</v>
      </c>
      <c r="J16621" s="2">
        <v>70</v>
      </c>
      <c r="L16621" s="18">
        <f t="shared" si="790"/>
        <v>70</v>
      </c>
      <c r="M16621" s="24"/>
      <c r="O16621" s="18">
        <f t="shared" si="788"/>
        <v>0</v>
      </c>
      <c r="P16621" s="16">
        <f t="shared" si="789"/>
        <v>70</v>
      </c>
    </row>
    <row r="16622" spans="2:16">
      <c r="B16622" s="400"/>
      <c r="D16622" s="401"/>
      <c r="F16622" s="235" t="s">
        <v>1750</v>
      </c>
      <c r="H16622" s="21" t="s">
        <v>1750</v>
      </c>
      <c r="J16622" s="2">
        <v>50</v>
      </c>
      <c r="L16622" s="18">
        <f t="shared" si="790"/>
        <v>50</v>
      </c>
      <c r="M16622" s="24"/>
      <c r="O16622" s="18">
        <f t="shared" si="788"/>
        <v>0</v>
      </c>
      <c r="P16622" s="16">
        <f t="shared" si="789"/>
        <v>50</v>
      </c>
    </row>
    <row r="16623" spans="2:16">
      <c r="B16623" s="400"/>
      <c r="D16623" s="401"/>
      <c r="F16623" s="235" t="s">
        <v>1751</v>
      </c>
      <c r="H16623" s="21" t="s">
        <v>1751</v>
      </c>
      <c r="J16623" s="2">
        <v>30</v>
      </c>
      <c r="L16623" s="18">
        <f t="shared" si="790"/>
        <v>30</v>
      </c>
      <c r="M16623" s="24"/>
      <c r="O16623" s="18">
        <f t="shared" si="788"/>
        <v>0</v>
      </c>
      <c r="P16623" s="16">
        <f t="shared" si="789"/>
        <v>30</v>
      </c>
    </row>
    <row r="16624" spans="2:16">
      <c r="B16624" s="400"/>
      <c r="D16624" s="401"/>
      <c r="F16624" s="235" t="s">
        <v>1752</v>
      </c>
      <c r="H16624" s="21" t="s">
        <v>1752</v>
      </c>
      <c r="J16624" s="2">
        <v>80</v>
      </c>
      <c r="L16624" s="18">
        <f t="shared" si="790"/>
        <v>80</v>
      </c>
      <c r="M16624" s="24"/>
      <c r="O16624" s="18">
        <f t="shared" si="788"/>
        <v>0</v>
      </c>
      <c r="P16624" s="16">
        <f t="shared" si="789"/>
        <v>80</v>
      </c>
    </row>
    <row r="16625" spans="2:16">
      <c r="B16625" s="400"/>
      <c r="D16625" s="401"/>
      <c r="F16625" s="235" t="s">
        <v>1753</v>
      </c>
      <c r="H16625" s="21" t="s">
        <v>1753</v>
      </c>
      <c r="J16625" s="2">
        <v>62</v>
      </c>
      <c r="L16625" s="18">
        <f t="shared" si="790"/>
        <v>62</v>
      </c>
      <c r="M16625" s="24"/>
      <c r="O16625" s="18">
        <f t="shared" si="788"/>
        <v>0</v>
      </c>
      <c r="P16625" s="16">
        <f t="shared" si="789"/>
        <v>62</v>
      </c>
    </row>
    <row r="16626" spans="2:16">
      <c r="B16626" s="400"/>
      <c r="D16626" s="401"/>
      <c r="F16626" s="235" t="s">
        <v>1754</v>
      </c>
      <c r="H16626" s="21" t="s">
        <v>1754</v>
      </c>
      <c r="J16626" s="2">
        <v>70</v>
      </c>
      <c r="L16626" s="18">
        <f t="shared" si="790"/>
        <v>70</v>
      </c>
      <c r="M16626" s="24"/>
      <c r="O16626" s="18">
        <f t="shared" si="788"/>
        <v>0</v>
      </c>
      <c r="P16626" s="16">
        <f t="shared" si="789"/>
        <v>70</v>
      </c>
    </row>
    <row r="16627" spans="2:16">
      <c r="B16627" s="400"/>
      <c r="D16627" s="401"/>
      <c r="F16627" s="235" t="s">
        <v>1755</v>
      </c>
      <c r="H16627" s="21" t="s">
        <v>1755</v>
      </c>
      <c r="J16627" s="2">
        <v>30</v>
      </c>
      <c r="L16627" s="18">
        <f t="shared" si="790"/>
        <v>30</v>
      </c>
      <c r="M16627" s="24"/>
      <c r="O16627" s="18">
        <f t="shared" si="788"/>
        <v>0</v>
      </c>
      <c r="P16627" s="16">
        <f t="shared" si="789"/>
        <v>30</v>
      </c>
    </row>
    <row r="16628" spans="2:16">
      <c r="B16628" s="400"/>
      <c r="D16628" s="401"/>
      <c r="F16628" s="235" t="s">
        <v>1756</v>
      </c>
      <c r="H16628" s="21" t="s">
        <v>1756</v>
      </c>
      <c r="J16628" s="2">
        <v>20</v>
      </c>
      <c r="L16628" s="18">
        <f t="shared" si="790"/>
        <v>20</v>
      </c>
      <c r="M16628" s="24"/>
      <c r="O16628" s="18">
        <f t="shared" si="788"/>
        <v>0</v>
      </c>
      <c r="P16628" s="16">
        <f t="shared" si="789"/>
        <v>20</v>
      </c>
    </row>
    <row r="16629" spans="2:16">
      <c r="B16629" s="400"/>
      <c r="D16629" s="401"/>
      <c r="F16629" s="235" t="s">
        <v>1757</v>
      </c>
      <c r="H16629" s="21" t="s">
        <v>1757</v>
      </c>
      <c r="J16629" s="2">
        <v>245</v>
      </c>
      <c r="L16629" s="18">
        <f t="shared" si="790"/>
        <v>245</v>
      </c>
      <c r="M16629" s="24"/>
      <c r="O16629" s="18">
        <f t="shared" si="788"/>
        <v>0</v>
      </c>
      <c r="P16629" s="16">
        <f t="shared" si="789"/>
        <v>245</v>
      </c>
    </row>
    <row r="16630" spans="2:16">
      <c r="B16630" s="400"/>
      <c r="D16630" s="401"/>
      <c r="F16630" s="235" t="s">
        <v>946</v>
      </c>
      <c r="H16630" s="21" t="s">
        <v>946</v>
      </c>
      <c r="J16630" s="2">
        <v>65</v>
      </c>
      <c r="L16630" s="18">
        <f t="shared" si="790"/>
        <v>65</v>
      </c>
      <c r="M16630" s="24"/>
      <c r="O16630" s="18">
        <f t="shared" si="788"/>
        <v>0</v>
      </c>
      <c r="P16630" s="16">
        <f t="shared" si="789"/>
        <v>65</v>
      </c>
    </row>
    <row r="16631" spans="2:16">
      <c r="B16631" s="400"/>
      <c r="D16631" s="401"/>
      <c r="F16631" s="235" t="s">
        <v>1758</v>
      </c>
      <c r="H16631" s="21" t="s">
        <v>1758</v>
      </c>
      <c r="J16631" s="2">
        <v>25</v>
      </c>
      <c r="L16631" s="18">
        <f t="shared" si="790"/>
        <v>25</v>
      </c>
      <c r="M16631" s="24"/>
      <c r="O16631" s="18">
        <f t="shared" si="788"/>
        <v>0</v>
      </c>
      <c r="P16631" s="16">
        <f t="shared" si="789"/>
        <v>25</v>
      </c>
    </row>
    <row r="16632" spans="2:16">
      <c r="B16632" s="400"/>
      <c r="D16632" s="401"/>
      <c r="F16632" s="235" t="s">
        <v>1759</v>
      </c>
      <c r="H16632" s="21" t="s">
        <v>1759</v>
      </c>
      <c r="J16632" s="2">
        <v>30</v>
      </c>
      <c r="L16632" s="18">
        <f t="shared" si="790"/>
        <v>30</v>
      </c>
      <c r="M16632" s="24"/>
      <c r="O16632" s="18">
        <f t="shared" si="788"/>
        <v>0</v>
      </c>
      <c r="P16632" s="16">
        <f t="shared" si="789"/>
        <v>30</v>
      </c>
    </row>
    <row r="16633" spans="2:16">
      <c r="B16633" s="400"/>
      <c r="D16633" s="401"/>
      <c r="F16633" s="235" t="s">
        <v>1760</v>
      </c>
      <c r="H16633" s="21" t="s">
        <v>1760</v>
      </c>
      <c r="J16633" s="2">
        <v>230</v>
      </c>
      <c r="L16633" s="18">
        <f t="shared" si="790"/>
        <v>230</v>
      </c>
      <c r="M16633" s="24"/>
      <c r="O16633" s="18">
        <f t="shared" si="788"/>
        <v>0</v>
      </c>
      <c r="P16633" s="16">
        <f t="shared" si="789"/>
        <v>230</v>
      </c>
    </row>
    <row r="16634" spans="2:16">
      <c r="B16634" s="400"/>
      <c r="D16634" s="401"/>
      <c r="F16634" s="235" t="s">
        <v>1761</v>
      </c>
      <c r="H16634" s="21" t="s">
        <v>1761</v>
      </c>
      <c r="J16634" s="2">
        <v>82</v>
      </c>
      <c r="L16634" s="18">
        <f t="shared" si="790"/>
        <v>82</v>
      </c>
      <c r="M16634" s="24"/>
      <c r="O16634" s="18">
        <f t="shared" si="788"/>
        <v>0</v>
      </c>
      <c r="P16634" s="16">
        <f t="shared" si="789"/>
        <v>82</v>
      </c>
    </row>
    <row r="16635" spans="2:16">
      <c r="B16635" s="400"/>
      <c r="D16635" s="401"/>
      <c r="F16635" s="264" t="s">
        <v>2168</v>
      </c>
      <c r="H16635" s="21" t="s">
        <v>1762</v>
      </c>
      <c r="J16635" s="2">
        <v>40</v>
      </c>
      <c r="L16635" s="18">
        <f t="shared" si="790"/>
        <v>40</v>
      </c>
      <c r="M16635" s="24"/>
      <c r="O16635" s="18">
        <f t="shared" si="788"/>
        <v>0</v>
      </c>
      <c r="P16635" s="16">
        <f t="shared" si="789"/>
        <v>40</v>
      </c>
    </row>
    <row r="16636" spans="2:16">
      <c r="B16636" s="400"/>
      <c r="D16636" s="401" t="s">
        <v>1663</v>
      </c>
      <c r="F16636" s="235" t="s">
        <v>1763</v>
      </c>
      <c r="H16636" s="21" t="s">
        <v>1763</v>
      </c>
      <c r="J16636" s="2">
        <v>270</v>
      </c>
      <c r="L16636" s="18">
        <f t="shared" si="790"/>
        <v>270</v>
      </c>
      <c r="M16636" s="24"/>
      <c r="O16636" s="18">
        <f t="shared" si="788"/>
        <v>0</v>
      </c>
      <c r="P16636" s="16">
        <f t="shared" si="789"/>
        <v>270</v>
      </c>
    </row>
    <row r="16637" spans="2:16">
      <c r="B16637" s="400"/>
      <c r="D16637" s="401"/>
      <c r="F16637" s="235" t="s">
        <v>1764</v>
      </c>
      <c r="H16637" s="21" t="s">
        <v>1764</v>
      </c>
      <c r="J16637" s="2">
        <v>120</v>
      </c>
      <c r="L16637" s="18">
        <f t="shared" si="790"/>
        <v>120</v>
      </c>
      <c r="M16637" s="24"/>
      <c r="O16637" s="18">
        <f t="shared" si="788"/>
        <v>0</v>
      </c>
      <c r="P16637" s="16">
        <f t="shared" si="789"/>
        <v>120</v>
      </c>
    </row>
    <row r="16638" spans="2:16">
      <c r="B16638" s="400"/>
      <c r="D16638" s="401"/>
      <c r="F16638" s="235" t="s">
        <v>1765</v>
      </c>
      <c r="H16638" s="21" t="s">
        <v>1765</v>
      </c>
      <c r="J16638" s="2">
        <v>85</v>
      </c>
      <c r="L16638" s="18">
        <f t="shared" si="790"/>
        <v>85</v>
      </c>
      <c r="M16638" s="24"/>
      <c r="O16638" s="18">
        <f t="shared" si="788"/>
        <v>0</v>
      </c>
      <c r="P16638" s="16">
        <f t="shared" si="789"/>
        <v>85</v>
      </c>
    </row>
    <row r="16639" spans="2:16">
      <c r="B16639" s="400"/>
      <c r="D16639" s="401"/>
      <c r="F16639" s="235" t="s">
        <v>1766</v>
      </c>
      <c r="H16639" s="21" t="s">
        <v>1766</v>
      </c>
      <c r="J16639" s="2">
        <v>50</v>
      </c>
      <c r="L16639" s="18">
        <f t="shared" si="790"/>
        <v>50</v>
      </c>
      <c r="M16639" s="24"/>
      <c r="O16639" s="18">
        <f t="shared" si="788"/>
        <v>0</v>
      </c>
      <c r="P16639" s="16">
        <f t="shared" si="789"/>
        <v>50</v>
      </c>
    </row>
    <row r="16640" spans="2:16">
      <c r="B16640" s="400"/>
      <c r="D16640" s="401"/>
      <c r="F16640" s="235" t="s">
        <v>1767</v>
      </c>
      <c r="H16640" s="21" t="s">
        <v>1767</v>
      </c>
      <c r="J16640" s="2">
        <v>175</v>
      </c>
      <c r="L16640" s="18">
        <f t="shared" si="790"/>
        <v>175</v>
      </c>
      <c r="M16640" s="24"/>
      <c r="O16640" s="18">
        <f t="shared" si="788"/>
        <v>0</v>
      </c>
      <c r="P16640" s="16">
        <f t="shared" si="789"/>
        <v>175</v>
      </c>
    </row>
    <row r="16641" spans="2:16">
      <c r="B16641" s="400"/>
      <c r="D16641" s="401"/>
      <c r="F16641" s="235" t="s">
        <v>1768</v>
      </c>
      <c r="H16641" s="21" t="s">
        <v>1768</v>
      </c>
      <c r="J16641" s="2">
        <v>160</v>
      </c>
      <c r="L16641" s="18">
        <f t="shared" si="790"/>
        <v>160</v>
      </c>
      <c r="M16641" s="24"/>
      <c r="O16641" s="18">
        <f t="shared" si="788"/>
        <v>0</v>
      </c>
      <c r="P16641" s="16">
        <f t="shared" si="789"/>
        <v>160</v>
      </c>
    </row>
    <row r="16642" spans="2:16">
      <c r="B16642" s="400"/>
      <c r="D16642" s="401"/>
      <c r="F16642" s="235" t="s">
        <v>1769</v>
      </c>
      <c r="H16642" s="21" t="s">
        <v>1769</v>
      </c>
      <c r="J16642" s="2">
        <v>20</v>
      </c>
      <c r="L16642" s="18">
        <f t="shared" si="790"/>
        <v>20</v>
      </c>
      <c r="M16642" s="24"/>
      <c r="O16642" s="18">
        <f t="shared" si="788"/>
        <v>0</v>
      </c>
      <c r="P16642" s="16">
        <f t="shared" si="789"/>
        <v>20</v>
      </c>
    </row>
    <row r="16643" spans="2:16">
      <c r="B16643" s="400"/>
      <c r="D16643" s="401"/>
      <c r="F16643" s="235" t="s">
        <v>1770</v>
      </c>
      <c r="H16643" s="21" t="s">
        <v>1770</v>
      </c>
      <c r="J16643" s="2">
        <v>20</v>
      </c>
      <c r="L16643" s="18">
        <f t="shared" si="790"/>
        <v>20</v>
      </c>
      <c r="M16643" s="24"/>
      <c r="O16643" s="18">
        <f t="shared" si="788"/>
        <v>0</v>
      </c>
      <c r="P16643" s="16">
        <f t="shared" si="789"/>
        <v>20</v>
      </c>
    </row>
    <row r="16644" spans="2:16">
      <c r="B16644" s="400"/>
      <c r="D16644" s="401"/>
      <c r="F16644" s="235" t="s">
        <v>1771</v>
      </c>
      <c r="H16644" s="21" t="s">
        <v>1771</v>
      </c>
      <c r="J16644" s="2">
        <v>70</v>
      </c>
      <c r="L16644" s="18">
        <f t="shared" si="790"/>
        <v>70</v>
      </c>
      <c r="M16644" s="24"/>
      <c r="O16644" s="18">
        <f t="shared" si="788"/>
        <v>0</v>
      </c>
      <c r="P16644" s="16">
        <f t="shared" si="789"/>
        <v>70</v>
      </c>
    </row>
    <row r="16645" spans="2:16">
      <c r="B16645" s="400"/>
      <c r="D16645" s="401"/>
      <c r="F16645" s="235" t="s">
        <v>1772</v>
      </c>
      <c r="H16645" s="21" t="s">
        <v>1772</v>
      </c>
      <c r="J16645" s="2">
        <v>80</v>
      </c>
      <c r="L16645" s="18">
        <f t="shared" si="790"/>
        <v>80</v>
      </c>
      <c r="M16645" s="24"/>
      <c r="O16645" s="18">
        <f t="shared" si="788"/>
        <v>0</v>
      </c>
      <c r="P16645" s="16">
        <f t="shared" si="789"/>
        <v>80</v>
      </c>
    </row>
    <row r="16646" spans="2:16">
      <c r="B16646" s="400"/>
      <c r="D16646" s="401"/>
      <c r="F16646" s="235" t="s">
        <v>1773</v>
      </c>
      <c r="H16646" s="21" t="s">
        <v>1773</v>
      </c>
      <c r="J16646" s="2">
        <v>175</v>
      </c>
      <c r="L16646" s="18">
        <f t="shared" si="790"/>
        <v>175</v>
      </c>
      <c r="M16646" s="24"/>
      <c r="O16646" s="18">
        <f t="shared" si="788"/>
        <v>0</v>
      </c>
      <c r="P16646" s="16">
        <f t="shared" si="789"/>
        <v>175</v>
      </c>
    </row>
    <row r="16647" spans="2:16">
      <c r="B16647" s="400"/>
      <c r="D16647" s="401"/>
      <c r="F16647" s="235" t="s">
        <v>1774</v>
      </c>
      <c r="H16647" s="21" t="s">
        <v>1774</v>
      </c>
      <c r="J16647" s="2">
        <v>35</v>
      </c>
      <c r="L16647" s="18">
        <f t="shared" si="790"/>
        <v>35</v>
      </c>
      <c r="M16647" s="24"/>
      <c r="O16647" s="18">
        <f t="shared" si="788"/>
        <v>0</v>
      </c>
      <c r="P16647" s="16">
        <f t="shared" si="789"/>
        <v>35</v>
      </c>
    </row>
    <row r="16648" spans="2:16">
      <c r="B16648" s="400"/>
      <c r="D16648" s="401"/>
      <c r="F16648" s="235" t="s">
        <v>1002</v>
      </c>
      <c r="H16648" s="21" t="s">
        <v>1002</v>
      </c>
      <c r="J16648" s="2">
        <v>55</v>
      </c>
      <c r="L16648" s="18">
        <f t="shared" si="790"/>
        <v>55</v>
      </c>
      <c r="M16648" s="24"/>
      <c r="O16648" s="18">
        <f t="shared" si="788"/>
        <v>0</v>
      </c>
      <c r="P16648" s="16">
        <f t="shared" si="789"/>
        <v>55</v>
      </c>
    </row>
    <row r="16649" spans="2:16">
      <c r="B16649" s="400"/>
      <c r="D16649" s="401"/>
      <c r="F16649" s="235" t="s">
        <v>1775</v>
      </c>
      <c r="H16649" s="21" t="s">
        <v>1775</v>
      </c>
      <c r="J16649" s="2">
        <v>480</v>
      </c>
      <c r="L16649" s="18">
        <f t="shared" si="790"/>
        <v>480</v>
      </c>
      <c r="M16649" s="24"/>
      <c r="O16649" s="18">
        <f t="shared" si="788"/>
        <v>0</v>
      </c>
      <c r="P16649" s="16">
        <f t="shared" si="789"/>
        <v>480</v>
      </c>
    </row>
    <row r="16650" spans="2:16">
      <c r="B16650" s="400"/>
      <c r="D16650" s="401"/>
      <c r="F16650" s="235" t="s">
        <v>1776</v>
      </c>
      <c r="H16650" s="21" t="s">
        <v>1776</v>
      </c>
      <c r="J16650" s="2">
        <v>40</v>
      </c>
      <c r="L16650" s="18">
        <f t="shared" si="790"/>
        <v>40</v>
      </c>
      <c r="M16650" s="24"/>
      <c r="O16650" s="18">
        <f t="shared" si="788"/>
        <v>0</v>
      </c>
      <c r="P16650" s="16">
        <f t="shared" si="789"/>
        <v>40</v>
      </c>
    </row>
    <row r="16651" spans="2:16">
      <c r="B16651" s="400"/>
      <c r="D16651" s="401"/>
      <c r="F16651" s="235" t="s">
        <v>1777</v>
      </c>
      <c r="H16651" s="21" t="s">
        <v>1777</v>
      </c>
      <c r="J16651" s="2">
        <v>50</v>
      </c>
      <c r="L16651" s="18">
        <f t="shared" si="790"/>
        <v>50</v>
      </c>
      <c r="M16651" s="24"/>
      <c r="O16651" s="18">
        <f t="shared" ref="O16651:O16714" si="791">+N16651+M16651</f>
        <v>0</v>
      </c>
      <c r="P16651" s="16">
        <f t="shared" ref="P16651:P16714" si="792">+L16651+O16651</f>
        <v>50</v>
      </c>
    </row>
    <row r="16652" spans="2:16">
      <c r="B16652" s="400"/>
      <c r="D16652" s="401"/>
      <c r="F16652" s="235" t="s">
        <v>1778</v>
      </c>
      <c r="H16652" s="21" t="s">
        <v>1778</v>
      </c>
      <c r="J16652" s="2">
        <v>90</v>
      </c>
      <c r="L16652" s="18">
        <f t="shared" si="790"/>
        <v>90</v>
      </c>
      <c r="M16652" s="24"/>
      <c r="O16652" s="18">
        <f t="shared" si="791"/>
        <v>0</v>
      </c>
      <c r="P16652" s="16">
        <f t="shared" si="792"/>
        <v>90</v>
      </c>
    </row>
    <row r="16653" spans="2:16">
      <c r="B16653" s="400"/>
      <c r="D16653" s="401"/>
      <c r="F16653" s="235" t="s">
        <v>1779</v>
      </c>
      <c r="H16653" s="21" t="s">
        <v>1779</v>
      </c>
      <c r="J16653" s="2">
        <v>80</v>
      </c>
      <c r="L16653" s="18">
        <f t="shared" si="790"/>
        <v>80</v>
      </c>
      <c r="M16653" s="24"/>
      <c r="O16653" s="18">
        <f t="shared" si="791"/>
        <v>0</v>
      </c>
      <c r="P16653" s="16">
        <f t="shared" si="792"/>
        <v>80</v>
      </c>
    </row>
    <row r="16654" spans="2:16">
      <c r="B16654" s="400"/>
      <c r="D16654" s="401"/>
      <c r="F16654" s="235" t="s">
        <v>1780</v>
      </c>
      <c r="H16654" s="21" t="s">
        <v>1780</v>
      </c>
      <c r="J16654" s="2">
        <v>40</v>
      </c>
      <c r="L16654" s="18">
        <f t="shared" si="790"/>
        <v>40</v>
      </c>
      <c r="M16654" s="24"/>
      <c r="O16654" s="18">
        <f t="shared" si="791"/>
        <v>0</v>
      </c>
      <c r="P16654" s="16">
        <f t="shared" si="792"/>
        <v>40</v>
      </c>
    </row>
    <row r="16655" spans="2:16">
      <c r="B16655" s="400"/>
      <c r="D16655" s="401"/>
      <c r="F16655" s="235" t="s">
        <v>1781</v>
      </c>
      <c r="H16655" s="21" t="s">
        <v>1781</v>
      </c>
      <c r="J16655" s="2">
        <v>200</v>
      </c>
      <c r="L16655" s="18">
        <f t="shared" ref="L16655:L16718" si="793">+J16655+K16655</f>
        <v>200</v>
      </c>
      <c r="M16655" s="24"/>
      <c r="O16655" s="18">
        <f t="shared" si="791"/>
        <v>0</v>
      </c>
      <c r="P16655" s="16">
        <f t="shared" si="792"/>
        <v>200</v>
      </c>
    </row>
    <row r="16656" spans="2:16">
      <c r="B16656" s="400"/>
      <c r="D16656" s="401"/>
      <c r="F16656" s="235" t="s">
        <v>1782</v>
      </c>
      <c r="H16656" s="21" t="s">
        <v>1782</v>
      </c>
      <c r="J16656" s="2">
        <v>60</v>
      </c>
      <c r="L16656" s="18">
        <f t="shared" si="793"/>
        <v>60</v>
      </c>
      <c r="M16656" s="24"/>
      <c r="O16656" s="18">
        <f t="shared" si="791"/>
        <v>0</v>
      </c>
      <c r="P16656" s="16">
        <f t="shared" si="792"/>
        <v>60</v>
      </c>
    </row>
    <row r="16657" spans="2:16">
      <c r="B16657" s="400"/>
      <c r="D16657" s="401"/>
      <c r="F16657" s="235" t="s">
        <v>1783</v>
      </c>
      <c r="H16657" s="21" t="s">
        <v>1783</v>
      </c>
      <c r="J16657" s="2">
        <v>62</v>
      </c>
      <c r="L16657" s="18">
        <f t="shared" si="793"/>
        <v>62</v>
      </c>
      <c r="M16657" s="24"/>
      <c r="O16657" s="18">
        <f t="shared" si="791"/>
        <v>0</v>
      </c>
      <c r="P16657" s="16">
        <f t="shared" si="792"/>
        <v>62</v>
      </c>
    </row>
    <row r="16658" spans="2:16">
      <c r="B16658" s="400"/>
      <c r="D16658" s="401"/>
      <c r="F16658" s="235" t="s">
        <v>1784</v>
      </c>
      <c r="H16658" s="21" t="s">
        <v>1784</v>
      </c>
      <c r="J16658" s="2">
        <v>340</v>
      </c>
      <c r="L16658" s="18">
        <f t="shared" si="793"/>
        <v>340</v>
      </c>
      <c r="M16658" s="24"/>
      <c r="O16658" s="18">
        <f t="shared" si="791"/>
        <v>0</v>
      </c>
      <c r="P16658" s="16">
        <f t="shared" si="792"/>
        <v>340</v>
      </c>
    </row>
    <row r="16659" spans="2:16">
      <c r="B16659" s="400"/>
      <c r="D16659" s="401"/>
      <c r="F16659" s="235" t="s">
        <v>1785</v>
      </c>
      <c r="H16659" s="21" t="s">
        <v>1785</v>
      </c>
      <c r="J16659" s="2">
        <v>125</v>
      </c>
      <c r="L16659" s="18">
        <f t="shared" si="793"/>
        <v>125</v>
      </c>
      <c r="M16659" s="24"/>
      <c r="O16659" s="18">
        <f t="shared" si="791"/>
        <v>0</v>
      </c>
      <c r="P16659" s="16">
        <f t="shared" si="792"/>
        <v>125</v>
      </c>
    </row>
    <row r="16660" spans="2:16">
      <c r="B16660" s="400"/>
      <c r="D16660" s="401"/>
      <c r="F16660" s="235" t="s">
        <v>440</v>
      </c>
      <c r="H16660" s="21" t="s">
        <v>440</v>
      </c>
      <c r="J16660" s="2">
        <v>100</v>
      </c>
      <c r="L16660" s="18">
        <f t="shared" si="793"/>
        <v>100</v>
      </c>
      <c r="M16660" s="24"/>
      <c r="O16660" s="18">
        <f t="shared" si="791"/>
        <v>0</v>
      </c>
      <c r="P16660" s="16">
        <f t="shared" si="792"/>
        <v>100</v>
      </c>
    </row>
    <row r="16661" spans="2:16">
      <c r="B16661" s="400"/>
      <c r="D16661" s="401"/>
      <c r="F16661" s="235" t="s">
        <v>1786</v>
      </c>
      <c r="H16661" s="21" t="s">
        <v>1786</v>
      </c>
      <c r="J16661" s="2">
        <v>250</v>
      </c>
      <c r="L16661" s="18">
        <f t="shared" si="793"/>
        <v>250</v>
      </c>
      <c r="M16661" s="24"/>
      <c r="O16661" s="18">
        <f t="shared" si="791"/>
        <v>0</v>
      </c>
      <c r="P16661" s="16">
        <f t="shared" si="792"/>
        <v>250</v>
      </c>
    </row>
    <row r="16662" spans="2:16" ht="25.5">
      <c r="B16662" s="400"/>
      <c r="D16662" s="401"/>
      <c r="F16662" s="235" t="s">
        <v>1787</v>
      </c>
      <c r="H16662" s="21" t="s">
        <v>1787</v>
      </c>
      <c r="J16662" s="2">
        <v>70</v>
      </c>
      <c r="L16662" s="18">
        <f t="shared" si="793"/>
        <v>70</v>
      </c>
      <c r="M16662" s="24"/>
      <c r="O16662" s="18">
        <f t="shared" si="791"/>
        <v>0</v>
      </c>
      <c r="P16662" s="16">
        <f t="shared" si="792"/>
        <v>70</v>
      </c>
    </row>
    <row r="16663" spans="2:16">
      <c r="B16663" s="400"/>
      <c r="D16663" s="401"/>
      <c r="F16663" s="235" t="s">
        <v>1788</v>
      </c>
      <c r="H16663" s="21" t="s">
        <v>1788</v>
      </c>
      <c r="J16663" s="2">
        <v>20</v>
      </c>
      <c r="L16663" s="18">
        <f t="shared" si="793"/>
        <v>20</v>
      </c>
      <c r="M16663" s="24"/>
      <c r="O16663" s="18">
        <f t="shared" si="791"/>
        <v>0</v>
      </c>
      <c r="P16663" s="16">
        <f t="shared" si="792"/>
        <v>20</v>
      </c>
    </row>
    <row r="16664" spans="2:16">
      <c r="B16664" s="400"/>
      <c r="D16664" s="401"/>
      <c r="F16664" s="235" t="s">
        <v>1789</v>
      </c>
      <c r="H16664" s="21" t="s">
        <v>1789</v>
      </c>
      <c r="J16664" s="2">
        <v>35</v>
      </c>
      <c r="L16664" s="18">
        <f t="shared" si="793"/>
        <v>35</v>
      </c>
      <c r="M16664" s="24"/>
      <c r="O16664" s="18">
        <f t="shared" si="791"/>
        <v>0</v>
      </c>
      <c r="P16664" s="16">
        <f t="shared" si="792"/>
        <v>35</v>
      </c>
    </row>
    <row r="16665" spans="2:16">
      <c r="B16665" s="400"/>
      <c r="D16665" s="401"/>
      <c r="F16665" s="235" t="s">
        <v>1790</v>
      </c>
      <c r="H16665" s="21" t="s">
        <v>1790</v>
      </c>
      <c r="J16665" s="2">
        <v>150</v>
      </c>
      <c r="L16665" s="18">
        <f t="shared" si="793"/>
        <v>150</v>
      </c>
      <c r="M16665" s="24"/>
      <c r="O16665" s="18">
        <f t="shared" si="791"/>
        <v>0</v>
      </c>
      <c r="P16665" s="16">
        <f t="shared" si="792"/>
        <v>150</v>
      </c>
    </row>
    <row r="16666" spans="2:16">
      <c r="B16666" s="400"/>
      <c r="D16666" s="401"/>
      <c r="F16666" s="235" t="s">
        <v>1791</v>
      </c>
      <c r="H16666" s="21" t="s">
        <v>1791</v>
      </c>
      <c r="J16666" s="2">
        <v>60</v>
      </c>
      <c r="L16666" s="18">
        <f t="shared" si="793"/>
        <v>60</v>
      </c>
      <c r="M16666" s="24"/>
      <c r="O16666" s="18">
        <f t="shared" si="791"/>
        <v>0</v>
      </c>
      <c r="P16666" s="16">
        <f t="shared" si="792"/>
        <v>60</v>
      </c>
    </row>
    <row r="16667" spans="2:16">
      <c r="B16667" s="400"/>
      <c r="D16667" s="401"/>
      <c r="F16667" s="235" t="s">
        <v>1386</v>
      </c>
      <c r="H16667" s="21" t="s">
        <v>1386</v>
      </c>
      <c r="J16667" s="2">
        <v>30</v>
      </c>
      <c r="L16667" s="18">
        <f t="shared" si="793"/>
        <v>30</v>
      </c>
      <c r="M16667" s="24"/>
      <c r="O16667" s="18">
        <f t="shared" si="791"/>
        <v>0</v>
      </c>
      <c r="P16667" s="16">
        <f t="shared" si="792"/>
        <v>30</v>
      </c>
    </row>
    <row r="16668" spans="2:16">
      <c r="B16668" s="400"/>
      <c r="D16668" s="401"/>
      <c r="F16668" s="235" t="s">
        <v>1792</v>
      </c>
      <c r="H16668" s="21" t="s">
        <v>1792</v>
      </c>
      <c r="J16668" s="2">
        <v>60</v>
      </c>
      <c r="L16668" s="18">
        <f t="shared" si="793"/>
        <v>60</v>
      </c>
      <c r="M16668" s="24"/>
      <c r="O16668" s="18">
        <f t="shared" si="791"/>
        <v>0</v>
      </c>
      <c r="P16668" s="16">
        <f t="shared" si="792"/>
        <v>60</v>
      </c>
    </row>
    <row r="16669" spans="2:16">
      <c r="B16669" s="400"/>
      <c r="D16669" s="401"/>
      <c r="F16669" s="235" t="s">
        <v>1793</v>
      </c>
      <c r="H16669" s="21" t="s">
        <v>1793</v>
      </c>
      <c r="J16669" s="2">
        <v>110</v>
      </c>
      <c r="L16669" s="18">
        <f t="shared" si="793"/>
        <v>110</v>
      </c>
      <c r="M16669" s="24"/>
      <c r="O16669" s="18">
        <f t="shared" si="791"/>
        <v>0</v>
      </c>
      <c r="P16669" s="16">
        <f t="shared" si="792"/>
        <v>110</v>
      </c>
    </row>
    <row r="16670" spans="2:16">
      <c r="B16670" s="400"/>
      <c r="D16670" s="401"/>
      <c r="F16670" s="235" t="s">
        <v>1794</v>
      </c>
      <c r="H16670" s="21" t="s">
        <v>1794</v>
      </c>
      <c r="J16670" s="2">
        <v>40</v>
      </c>
      <c r="L16670" s="18">
        <f t="shared" si="793"/>
        <v>40</v>
      </c>
      <c r="M16670" s="24"/>
      <c r="O16670" s="18">
        <f t="shared" si="791"/>
        <v>0</v>
      </c>
      <c r="P16670" s="16">
        <f t="shared" si="792"/>
        <v>40</v>
      </c>
    </row>
    <row r="16671" spans="2:16">
      <c r="B16671" s="400"/>
      <c r="D16671" s="401"/>
      <c r="F16671" s="235" t="s">
        <v>1795</v>
      </c>
      <c r="H16671" s="21" t="s">
        <v>1795</v>
      </c>
      <c r="J16671" s="2">
        <v>60</v>
      </c>
      <c r="L16671" s="18">
        <f t="shared" si="793"/>
        <v>60</v>
      </c>
      <c r="M16671" s="24"/>
      <c r="O16671" s="18">
        <f t="shared" si="791"/>
        <v>0</v>
      </c>
      <c r="P16671" s="16">
        <f t="shared" si="792"/>
        <v>60</v>
      </c>
    </row>
    <row r="16672" spans="2:16">
      <c r="B16672" s="400"/>
      <c r="D16672" s="401"/>
      <c r="F16672" s="235" t="s">
        <v>1796</v>
      </c>
      <c r="H16672" s="21" t="s">
        <v>1796</v>
      </c>
      <c r="J16672" s="2">
        <v>155</v>
      </c>
      <c r="L16672" s="18">
        <f t="shared" si="793"/>
        <v>155</v>
      </c>
      <c r="M16672" s="24"/>
      <c r="O16672" s="18">
        <f t="shared" si="791"/>
        <v>0</v>
      </c>
      <c r="P16672" s="16">
        <f t="shared" si="792"/>
        <v>155</v>
      </c>
    </row>
    <row r="16673" spans="2:16">
      <c r="B16673" s="400"/>
      <c r="D16673" s="401"/>
      <c r="F16673" s="235" t="s">
        <v>1797</v>
      </c>
      <c r="H16673" s="21" t="s">
        <v>1797</v>
      </c>
      <c r="J16673" s="2">
        <v>60</v>
      </c>
      <c r="L16673" s="18">
        <f t="shared" si="793"/>
        <v>60</v>
      </c>
      <c r="M16673" s="2"/>
      <c r="O16673" s="18">
        <f t="shared" si="791"/>
        <v>0</v>
      </c>
      <c r="P16673" s="16">
        <f t="shared" si="792"/>
        <v>60</v>
      </c>
    </row>
    <row r="16674" spans="2:16">
      <c r="B16674" s="400"/>
      <c r="D16674" s="401" t="s">
        <v>1664</v>
      </c>
      <c r="F16674" s="235" t="s">
        <v>1798</v>
      </c>
      <c r="H16674" s="21" t="s">
        <v>1798</v>
      </c>
      <c r="J16674" s="2">
        <v>14</v>
      </c>
      <c r="L16674" s="18">
        <f t="shared" si="793"/>
        <v>14</v>
      </c>
      <c r="M16674" s="2"/>
      <c r="O16674" s="18">
        <f t="shared" si="791"/>
        <v>0</v>
      </c>
      <c r="P16674" s="16">
        <f t="shared" si="792"/>
        <v>14</v>
      </c>
    </row>
    <row r="16675" spans="2:16">
      <c r="B16675" s="400"/>
      <c r="D16675" s="401"/>
      <c r="F16675" s="235" t="s">
        <v>1799</v>
      </c>
      <c r="H16675" s="21" t="s">
        <v>1799</v>
      </c>
      <c r="J16675" s="2">
        <v>19</v>
      </c>
      <c r="L16675" s="18">
        <f t="shared" si="793"/>
        <v>19</v>
      </c>
      <c r="M16675" s="2"/>
      <c r="O16675" s="18">
        <f t="shared" si="791"/>
        <v>0</v>
      </c>
      <c r="P16675" s="16">
        <f t="shared" si="792"/>
        <v>19</v>
      </c>
    </row>
    <row r="16676" spans="2:16">
      <c r="B16676" s="400"/>
      <c r="D16676" s="401"/>
      <c r="F16676" s="235" t="s">
        <v>1800</v>
      </c>
      <c r="H16676" s="21" t="s">
        <v>1800</v>
      </c>
      <c r="J16676" s="2">
        <v>14</v>
      </c>
      <c r="L16676" s="18">
        <f t="shared" si="793"/>
        <v>14</v>
      </c>
      <c r="M16676" s="2"/>
      <c r="O16676" s="18">
        <f t="shared" si="791"/>
        <v>0</v>
      </c>
      <c r="P16676" s="16">
        <f t="shared" si="792"/>
        <v>14</v>
      </c>
    </row>
    <row r="16677" spans="2:16">
      <c r="B16677" s="400"/>
      <c r="D16677" s="401"/>
      <c r="F16677" s="235" t="s">
        <v>1801</v>
      </c>
      <c r="H16677" s="21" t="s">
        <v>1801</v>
      </c>
      <c r="J16677" s="2">
        <v>209</v>
      </c>
      <c r="L16677" s="18">
        <f t="shared" si="793"/>
        <v>209</v>
      </c>
      <c r="M16677" s="2"/>
      <c r="O16677" s="18">
        <f t="shared" si="791"/>
        <v>0</v>
      </c>
      <c r="P16677" s="16">
        <f t="shared" si="792"/>
        <v>209</v>
      </c>
    </row>
    <row r="16678" spans="2:16">
      <c r="B16678" s="400"/>
      <c r="D16678" s="401"/>
      <c r="F16678" s="235" t="s">
        <v>1802</v>
      </c>
      <c r="H16678" s="21" t="s">
        <v>1802</v>
      </c>
      <c r="J16678" s="2">
        <v>225</v>
      </c>
      <c r="L16678" s="18">
        <f t="shared" si="793"/>
        <v>225</v>
      </c>
      <c r="M16678" s="2"/>
      <c r="O16678" s="18">
        <f t="shared" si="791"/>
        <v>0</v>
      </c>
      <c r="P16678" s="16">
        <f t="shared" si="792"/>
        <v>225</v>
      </c>
    </row>
    <row r="16679" spans="2:16">
      <c r="B16679" s="400"/>
      <c r="D16679" s="401"/>
      <c r="F16679" s="235" t="s">
        <v>1803</v>
      </c>
      <c r="H16679" s="21" t="s">
        <v>1803</v>
      </c>
      <c r="J16679" s="2">
        <v>45</v>
      </c>
      <c r="L16679" s="18">
        <f t="shared" si="793"/>
        <v>45</v>
      </c>
      <c r="M16679" s="2"/>
      <c r="O16679" s="18">
        <f t="shared" si="791"/>
        <v>0</v>
      </c>
      <c r="P16679" s="16">
        <f t="shared" si="792"/>
        <v>45</v>
      </c>
    </row>
    <row r="16680" spans="2:16">
      <c r="B16680" s="400"/>
      <c r="D16680" s="401"/>
      <c r="F16680" s="235" t="s">
        <v>1804</v>
      </c>
      <c r="H16680" s="21" t="s">
        <v>1804</v>
      </c>
      <c r="J16680" s="2">
        <v>164</v>
      </c>
      <c r="L16680" s="18">
        <f t="shared" si="793"/>
        <v>164</v>
      </c>
      <c r="M16680" s="2"/>
      <c r="O16680" s="18">
        <f t="shared" si="791"/>
        <v>0</v>
      </c>
      <c r="P16680" s="16">
        <f t="shared" si="792"/>
        <v>164</v>
      </c>
    </row>
    <row r="16681" spans="2:16">
      <c r="B16681" s="400"/>
      <c r="D16681" s="401"/>
      <c r="F16681" s="235" t="s">
        <v>1805</v>
      </c>
      <c r="H16681" s="21" t="s">
        <v>1805</v>
      </c>
      <c r="J16681" s="2">
        <v>80</v>
      </c>
      <c r="L16681" s="18">
        <f t="shared" si="793"/>
        <v>80</v>
      </c>
      <c r="M16681" s="2"/>
      <c r="O16681" s="18">
        <f t="shared" si="791"/>
        <v>0</v>
      </c>
      <c r="P16681" s="16">
        <f t="shared" si="792"/>
        <v>80</v>
      </c>
    </row>
    <row r="16682" spans="2:16">
      <c r="B16682" s="400"/>
      <c r="D16682" s="401"/>
      <c r="F16682" s="235" t="s">
        <v>1806</v>
      </c>
      <c r="H16682" s="21" t="s">
        <v>1806</v>
      </c>
      <c r="J16682" s="2">
        <v>110</v>
      </c>
      <c r="L16682" s="18">
        <f t="shared" si="793"/>
        <v>110</v>
      </c>
      <c r="M16682" s="2"/>
      <c r="O16682" s="18">
        <f t="shared" si="791"/>
        <v>0</v>
      </c>
      <c r="P16682" s="16">
        <f t="shared" si="792"/>
        <v>110</v>
      </c>
    </row>
    <row r="16683" spans="2:16" ht="25.5">
      <c r="B16683" s="400"/>
      <c r="D16683" s="401"/>
      <c r="F16683" s="235" t="s">
        <v>1807</v>
      </c>
      <c r="H16683" s="21" t="s">
        <v>1807</v>
      </c>
      <c r="J16683" s="2">
        <v>155</v>
      </c>
      <c r="L16683" s="18">
        <f t="shared" si="793"/>
        <v>155</v>
      </c>
      <c r="M16683" s="2"/>
      <c r="O16683" s="18">
        <f t="shared" si="791"/>
        <v>0</v>
      </c>
      <c r="P16683" s="16">
        <f t="shared" si="792"/>
        <v>155</v>
      </c>
    </row>
    <row r="16684" spans="2:16">
      <c r="B16684" s="400"/>
      <c r="D16684" s="401"/>
      <c r="F16684" s="235" t="s">
        <v>1808</v>
      </c>
      <c r="H16684" s="21" t="s">
        <v>1808</v>
      </c>
      <c r="J16684" s="2">
        <v>273</v>
      </c>
      <c r="L16684" s="18">
        <f t="shared" si="793"/>
        <v>273</v>
      </c>
      <c r="M16684" s="2"/>
      <c r="O16684" s="18">
        <f t="shared" si="791"/>
        <v>0</v>
      </c>
      <c r="P16684" s="16">
        <f t="shared" si="792"/>
        <v>273</v>
      </c>
    </row>
    <row r="16685" spans="2:16" ht="25.5">
      <c r="B16685" s="400"/>
      <c r="D16685" s="401"/>
      <c r="F16685" s="235" t="s">
        <v>1809</v>
      </c>
      <c r="H16685" s="21" t="s">
        <v>1809</v>
      </c>
      <c r="J16685" s="2">
        <v>298</v>
      </c>
      <c r="L16685" s="18">
        <f t="shared" si="793"/>
        <v>298</v>
      </c>
      <c r="M16685" s="2"/>
      <c r="O16685" s="18">
        <f t="shared" si="791"/>
        <v>0</v>
      </c>
      <c r="P16685" s="16">
        <f t="shared" si="792"/>
        <v>298</v>
      </c>
    </row>
    <row r="16686" spans="2:16">
      <c r="B16686" s="400"/>
      <c r="D16686" s="401"/>
      <c r="F16686" s="235" t="s">
        <v>1810</v>
      </c>
      <c r="H16686" s="21" t="s">
        <v>1810</v>
      </c>
      <c r="J16686" s="2">
        <v>224</v>
      </c>
      <c r="L16686" s="18">
        <f t="shared" si="793"/>
        <v>224</v>
      </c>
      <c r="M16686" s="2"/>
      <c r="O16686" s="18">
        <f t="shared" si="791"/>
        <v>0</v>
      </c>
      <c r="P16686" s="16">
        <f t="shared" si="792"/>
        <v>224</v>
      </c>
    </row>
    <row r="16687" spans="2:16">
      <c r="B16687" s="400"/>
      <c r="D16687" s="401"/>
      <c r="F16687" s="235" t="s">
        <v>1811</v>
      </c>
      <c r="H16687" s="21" t="s">
        <v>1811</v>
      </c>
      <c r="J16687" s="2">
        <v>91</v>
      </c>
      <c r="L16687" s="18">
        <f t="shared" si="793"/>
        <v>91</v>
      </c>
      <c r="M16687" s="2"/>
      <c r="O16687" s="18">
        <f t="shared" si="791"/>
        <v>0</v>
      </c>
      <c r="P16687" s="16">
        <f t="shared" si="792"/>
        <v>91</v>
      </c>
    </row>
    <row r="16688" spans="2:16" ht="25.5">
      <c r="B16688" s="400"/>
      <c r="D16688" s="401"/>
      <c r="F16688" s="235" t="s">
        <v>923</v>
      </c>
      <c r="H16688" s="21" t="s">
        <v>923</v>
      </c>
      <c r="J16688" s="2">
        <v>104</v>
      </c>
      <c r="L16688" s="18">
        <f t="shared" si="793"/>
        <v>104</v>
      </c>
      <c r="M16688" s="2"/>
      <c r="O16688" s="18">
        <f t="shared" si="791"/>
        <v>0</v>
      </c>
      <c r="P16688" s="16">
        <f t="shared" si="792"/>
        <v>104</v>
      </c>
    </row>
    <row r="16689" spans="2:16">
      <c r="B16689" s="400"/>
      <c r="D16689" s="401"/>
      <c r="F16689" s="235" t="s">
        <v>1812</v>
      </c>
      <c r="H16689" s="21" t="s">
        <v>1812</v>
      </c>
      <c r="J16689" s="2">
        <v>104</v>
      </c>
      <c r="L16689" s="18">
        <f t="shared" si="793"/>
        <v>104</v>
      </c>
      <c r="M16689" s="2"/>
      <c r="O16689" s="18">
        <f t="shared" si="791"/>
        <v>0</v>
      </c>
      <c r="P16689" s="16">
        <f t="shared" si="792"/>
        <v>104</v>
      </c>
    </row>
    <row r="16690" spans="2:16">
      <c r="B16690" s="400"/>
      <c r="D16690" s="401"/>
      <c r="F16690" s="235" t="s">
        <v>1813</v>
      </c>
      <c r="H16690" s="21" t="s">
        <v>1813</v>
      </c>
      <c r="J16690" s="2">
        <v>90</v>
      </c>
      <c r="L16690" s="18">
        <f t="shared" si="793"/>
        <v>90</v>
      </c>
      <c r="M16690" s="2"/>
      <c r="O16690" s="18">
        <f t="shared" si="791"/>
        <v>0</v>
      </c>
      <c r="P16690" s="16">
        <f t="shared" si="792"/>
        <v>90</v>
      </c>
    </row>
    <row r="16691" spans="2:16">
      <c r="B16691" s="400"/>
      <c r="D16691" s="401"/>
      <c r="F16691" s="235" t="s">
        <v>1814</v>
      </c>
      <c r="H16691" s="21" t="s">
        <v>1814</v>
      </c>
      <c r="J16691" s="2">
        <v>112</v>
      </c>
      <c r="L16691" s="18">
        <f t="shared" si="793"/>
        <v>112</v>
      </c>
      <c r="M16691" s="2"/>
      <c r="O16691" s="18">
        <f t="shared" si="791"/>
        <v>0</v>
      </c>
      <c r="P16691" s="16">
        <f t="shared" si="792"/>
        <v>112</v>
      </c>
    </row>
    <row r="16692" spans="2:16">
      <c r="B16692" s="400"/>
      <c r="D16692" s="401"/>
      <c r="F16692" s="235" t="s">
        <v>1815</v>
      </c>
      <c r="H16692" s="21" t="s">
        <v>1815</v>
      </c>
      <c r="J16692" s="2">
        <v>286</v>
      </c>
      <c r="L16692" s="18">
        <f t="shared" si="793"/>
        <v>286</v>
      </c>
      <c r="M16692" s="2"/>
      <c r="O16692" s="18">
        <f t="shared" si="791"/>
        <v>0</v>
      </c>
      <c r="P16692" s="16">
        <f t="shared" si="792"/>
        <v>286</v>
      </c>
    </row>
    <row r="16693" spans="2:16">
      <c r="B16693" s="400"/>
      <c r="D16693" s="401"/>
      <c r="F16693" s="235" t="s">
        <v>443</v>
      </c>
      <c r="H16693" s="21" t="s">
        <v>443</v>
      </c>
      <c r="J16693" s="2">
        <v>30</v>
      </c>
      <c r="L16693" s="18">
        <f t="shared" si="793"/>
        <v>30</v>
      </c>
      <c r="M16693" s="2"/>
      <c r="O16693" s="18">
        <f t="shared" si="791"/>
        <v>0</v>
      </c>
      <c r="P16693" s="16">
        <f t="shared" si="792"/>
        <v>30</v>
      </c>
    </row>
    <row r="16694" spans="2:16">
      <c r="B16694" s="400"/>
      <c r="D16694" s="401"/>
      <c r="F16694" s="235" t="s">
        <v>516</v>
      </c>
      <c r="H16694" s="21" t="s">
        <v>516</v>
      </c>
      <c r="J16694" s="2">
        <v>358</v>
      </c>
      <c r="L16694" s="18">
        <f t="shared" si="793"/>
        <v>358</v>
      </c>
      <c r="M16694" s="2"/>
      <c r="O16694" s="18">
        <f t="shared" si="791"/>
        <v>0</v>
      </c>
      <c r="P16694" s="16">
        <f t="shared" si="792"/>
        <v>358</v>
      </c>
    </row>
    <row r="16695" spans="2:16">
      <c r="B16695" s="400"/>
      <c r="D16695" s="401"/>
      <c r="F16695" s="235" t="s">
        <v>1816</v>
      </c>
      <c r="H16695" s="21" t="s">
        <v>1816</v>
      </c>
      <c r="J16695" s="2">
        <v>83</v>
      </c>
      <c r="L16695" s="18">
        <f t="shared" si="793"/>
        <v>83</v>
      </c>
      <c r="M16695" s="2"/>
      <c r="O16695" s="18">
        <f t="shared" si="791"/>
        <v>0</v>
      </c>
      <c r="P16695" s="16">
        <f t="shared" si="792"/>
        <v>83</v>
      </c>
    </row>
    <row r="16696" spans="2:16">
      <c r="B16696" s="400"/>
      <c r="D16696" s="401"/>
      <c r="F16696" s="235" t="s">
        <v>1817</v>
      </c>
      <c r="H16696" s="21" t="s">
        <v>1817</v>
      </c>
      <c r="J16696" s="2">
        <v>443</v>
      </c>
      <c r="L16696" s="18">
        <f t="shared" si="793"/>
        <v>443</v>
      </c>
      <c r="M16696" s="2"/>
      <c r="O16696" s="18">
        <f t="shared" si="791"/>
        <v>0</v>
      </c>
      <c r="P16696" s="16">
        <f t="shared" si="792"/>
        <v>443</v>
      </c>
    </row>
    <row r="16697" spans="2:16">
      <c r="B16697" s="400"/>
      <c r="D16697" s="401"/>
      <c r="F16697" s="235" t="s">
        <v>1818</v>
      </c>
      <c r="H16697" s="21" t="s">
        <v>1818</v>
      </c>
      <c r="J16697" s="2">
        <v>147</v>
      </c>
      <c r="L16697" s="18">
        <f t="shared" si="793"/>
        <v>147</v>
      </c>
      <c r="M16697" s="2"/>
      <c r="O16697" s="18">
        <f t="shared" si="791"/>
        <v>0</v>
      </c>
      <c r="P16697" s="16">
        <f t="shared" si="792"/>
        <v>147</v>
      </c>
    </row>
    <row r="16698" spans="2:16" ht="25.5">
      <c r="B16698" s="400"/>
      <c r="D16698" s="401"/>
      <c r="F16698" s="235" t="s">
        <v>1819</v>
      </c>
      <c r="H16698" s="21" t="s">
        <v>1819</v>
      </c>
      <c r="J16698" s="2">
        <v>296</v>
      </c>
      <c r="L16698" s="18">
        <f t="shared" si="793"/>
        <v>296</v>
      </c>
      <c r="M16698" s="2"/>
      <c r="O16698" s="18">
        <f t="shared" si="791"/>
        <v>0</v>
      </c>
      <c r="P16698" s="16">
        <f t="shared" si="792"/>
        <v>296</v>
      </c>
    </row>
    <row r="16699" spans="2:16">
      <c r="B16699" s="400"/>
      <c r="D16699" s="401"/>
      <c r="F16699" s="235" t="s">
        <v>1820</v>
      </c>
      <c r="H16699" s="21" t="s">
        <v>1820</v>
      </c>
      <c r="J16699" s="2">
        <v>150</v>
      </c>
      <c r="L16699" s="18">
        <f t="shared" si="793"/>
        <v>150</v>
      </c>
      <c r="M16699" s="2"/>
      <c r="O16699" s="18">
        <f t="shared" si="791"/>
        <v>0</v>
      </c>
      <c r="P16699" s="16">
        <f t="shared" si="792"/>
        <v>150</v>
      </c>
    </row>
    <row r="16700" spans="2:16">
      <c r="B16700" s="400"/>
      <c r="D16700" s="401"/>
      <c r="F16700" s="235" t="s">
        <v>917</v>
      </c>
      <c r="H16700" s="21" t="s">
        <v>917</v>
      </c>
      <c r="J16700" s="2">
        <v>64</v>
      </c>
      <c r="L16700" s="18">
        <f t="shared" si="793"/>
        <v>64</v>
      </c>
      <c r="M16700" s="2"/>
      <c r="O16700" s="18">
        <f t="shared" si="791"/>
        <v>0</v>
      </c>
      <c r="P16700" s="16">
        <f t="shared" si="792"/>
        <v>64</v>
      </c>
    </row>
    <row r="16701" spans="2:16">
      <c r="B16701" s="400"/>
      <c r="D16701" s="401"/>
      <c r="F16701" s="235" t="s">
        <v>1821</v>
      </c>
      <c r="H16701" s="21" t="s">
        <v>1821</v>
      </c>
      <c r="J16701" s="2">
        <v>29</v>
      </c>
      <c r="L16701" s="18">
        <f t="shared" si="793"/>
        <v>29</v>
      </c>
      <c r="M16701" s="2"/>
      <c r="O16701" s="18">
        <f t="shared" si="791"/>
        <v>0</v>
      </c>
      <c r="P16701" s="16">
        <f t="shared" si="792"/>
        <v>29</v>
      </c>
    </row>
    <row r="16702" spans="2:16">
      <c r="B16702" s="400"/>
      <c r="D16702" s="401"/>
      <c r="F16702" s="235" t="s">
        <v>1822</v>
      </c>
      <c r="H16702" s="21" t="s">
        <v>1822</v>
      </c>
      <c r="J16702" s="2">
        <v>13</v>
      </c>
      <c r="L16702" s="18">
        <f t="shared" si="793"/>
        <v>13</v>
      </c>
      <c r="M16702" s="2"/>
      <c r="O16702" s="18">
        <f t="shared" si="791"/>
        <v>0</v>
      </c>
      <c r="P16702" s="16">
        <f t="shared" si="792"/>
        <v>13</v>
      </c>
    </row>
    <row r="16703" spans="2:16">
      <c r="B16703" s="400"/>
      <c r="D16703" s="401"/>
      <c r="F16703" s="235" t="s">
        <v>867</v>
      </c>
      <c r="H16703" s="21" t="s">
        <v>867</v>
      </c>
      <c r="J16703" s="2">
        <v>39</v>
      </c>
      <c r="L16703" s="18">
        <f t="shared" si="793"/>
        <v>39</v>
      </c>
      <c r="M16703" s="2"/>
      <c r="O16703" s="18">
        <f t="shared" si="791"/>
        <v>0</v>
      </c>
      <c r="P16703" s="16">
        <f t="shared" si="792"/>
        <v>39</v>
      </c>
    </row>
    <row r="16704" spans="2:16">
      <c r="B16704" s="400"/>
      <c r="D16704" s="401"/>
      <c r="F16704" s="235" t="s">
        <v>1754</v>
      </c>
      <c r="H16704" s="21" t="s">
        <v>1754</v>
      </c>
      <c r="J16704" s="2">
        <v>18</v>
      </c>
      <c r="L16704" s="18">
        <f t="shared" si="793"/>
        <v>18</v>
      </c>
      <c r="M16704" s="2"/>
      <c r="O16704" s="18">
        <f t="shared" si="791"/>
        <v>0</v>
      </c>
      <c r="P16704" s="16">
        <f t="shared" si="792"/>
        <v>18</v>
      </c>
    </row>
    <row r="16705" spans="2:16">
      <c r="B16705" s="400"/>
      <c r="D16705" s="401"/>
      <c r="F16705" s="235" t="s">
        <v>1823</v>
      </c>
      <c r="H16705" s="21" t="s">
        <v>1823</v>
      </c>
      <c r="J16705" s="2">
        <v>58</v>
      </c>
      <c r="L16705" s="18">
        <f t="shared" si="793"/>
        <v>58</v>
      </c>
      <c r="M16705" s="2"/>
      <c r="O16705" s="18">
        <f t="shared" si="791"/>
        <v>0</v>
      </c>
      <c r="P16705" s="16">
        <f t="shared" si="792"/>
        <v>58</v>
      </c>
    </row>
    <row r="16706" spans="2:16">
      <c r="B16706" s="400"/>
      <c r="D16706" s="401"/>
      <c r="F16706" s="235" t="s">
        <v>1824</v>
      </c>
      <c r="H16706" s="21" t="s">
        <v>1824</v>
      </c>
      <c r="J16706" s="2">
        <v>42</v>
      </c>
      <c r="L16706" s="18">
        <f t="shared" si="793"/>
        <v>42</v>
      </c>
      <c r="M16706" s="2"/>
      <c r="O16706" s="18">
        <f t="shared" si="791"/>
        <v>0</v>
      </c>
      <c r="P16706" s="16">
        <f t="shared" si="792"/>
        <v>42</v>
      </c>
    </row>
    <row r="16707" spans="2:16">
      <c r="B16707" s="400"/>
      <c r="D16707" s="401"/>
      <c r="F16707" s="235" t="s">
        <v>1825</v>
      </c>
      <c r="H16707" s="21" t="s">
        <v>1825</v>
      </c>
      <c r="J16707" s="2">
        <v>16</v>
      </c>
      <c r="L16707" s="18">
        <f t="shared" si="793"/>
        <v>16</v>
      </c>
      <c r="M16707" s="2"/>
      <c r="O16707" s="18">
        <f t="shared" si="791"/>
        <v>0</v>
      </c>
      <c r="P16707" s="16">
        <f t="shared" si="792"/>
        <v>16</v>
      </c>
    </row>
    <row r="16708" spans="2:16">
      <c r="B16708" s="400"/>
      <c r="D16708" s="401"/>
      <c r="F16708" s="235" t="s">
        <v>1826</v>
      </c>
      <c r="H16708" s="21" t="s">
        <v>1826</v>
      </c>
      <c r="J16708" s="2">
        <v>16</v>
      </c>
      <c r="L16708" s="18">
        <f t="shared" si="793"/>
        <v>16</v>
      </c>
      <c r="M16708" s="2"/>
      <c r="O16708" s="18">
        <f t="shared" si="791"/>
        <v>0</v>
      </c>
      <c r="P16708" s="16">
        <f t="shared" si="792"/>
        <v>16</v>
      </c>
    </row>
    <row r="16709" spans="2:16">
      <c r="B16709" s="400"/>
      <c r="D16709" s="401"/>
      <c r="F16709" s="235" t="s">
        <v>1827</v>
      </c>
      <c r="H16709" s="21" t="s">
        <v>1827</v>
      </c>
      <c r="J16709" s="2">
        <v>41</v>
      </c>
      <c r="L16709" s="18">
        <f t="shared" si="793"/>
        <v>41</v>
      </c>
      <c r="M16709" s="2"/>
      <c r="O16709" s="18">
        <f t="shared" si="791"/>
        <v>0</v>
      </c>
      <c r="P16709" s="16">
        <f t="shared" si="792"/>
        <v>41</v>
      </c>
    </row>
    <row r="16710" spans="2:16">
      <c r="B16710" s="400"/>
      <c r="D16710" s="401"/>
      <c r="F16710" s="235" t="s">
        <v>1828</v>
      </c>
      <c r="H16710" s="21" t="s">
        <v>1828</v>
      </c>
      <c r="J16710" s="2">
        <v>370</v>
      </c>
      <c r="L16710" s="18">
        <f t="shared" si="793"/>
        <v>370</v>
      </c>
      <c r="M16710" s="2"/>
      <c r="O16710" s="18">
        <f t="shared" si="791"/>
        <v>0</v>
      </c>
      <c r="P16710" s="16">
        <f t="shared" si="792"/>
        <v>370</v>
      </c>
    </row>
    <row r="16711" spans="2:16">
      <c r="B16711" s="400"/>
      <c r="D16711" s="401"/>
      <c r="F16711" s="235" t="s">
        <v>1829</v>
      </c>
      <c r="H16711" s="21" t="s">
        <v>1829</v>
      </c>
      <c r="J16711" s="2">
        <v>555</v>
      </c>
      <c r="L16711" s="18">
        <f t="shared" si="793"/>
        <v>555</v>
      </c>
      <c r="M16711" s="2"/>
      <c r="O16711" s="18">
        <f t="shared" si="791"/>
        <v>0</v>
      </c>
      <c r="P16711" s="16">
        <f t="shared" si="792"/>
        <v>555</v>
      </c>
    </row>
    <row r="16712" spans="2:16">
      <c r="B16712" s="400"/>
      <c r="D16712" s="401"/>
      <c r="F16712" s="235" t="s">
        <v>1830</v>
      </c>
      <c r="H16712" s="21" t="s">
        <v>1830</v>
      </c>
      <c r="J16712" s="2">
        <v>321</v>
      </c>
      <c r="L16712" s="18">
        <f t="shared" si="793"/>
        <v>321</v>
      </c>
      <c r="M16712" s="2"/>
      <c r="O16712" s="18">
        <f t="shared" si="791"/>
        <v>0</v>
      </c>
      <c r="P16712" s="16">
        <f t="shared" si="792"/>
        <v>321</v>
      </c>
    </row>
    <row r="16713" spans="2:16">
      <c r="B16713" s="400"/>
      <c r="D16713" s="401"/>
      <c r="F16713" s="235" t="s">
        <v>1831</v>
      </c>
      <c r="H16713" s="21" t="s">
        <v>1831</v>
      </c>
      <c r="J16713" s="2">
        <v>577</v>
      </c>
      <c r="L16713" s="18">
        <f t="shared" si="793"/>
        <v>577</v>
      </c>
      <c r="M16713" s="2"/>
      <c r="O16713" s="18">
        <f t="shared" si="791"/>
        <v>0</v>
      </c>
      <c r="P16713" s="16">
        <f t="shared" si="792"/>
        <v>577</v>
      </c>
    </row>
    <row r="16714" spans="2:16">
      <c r="B16714" s="400"/>
      <c r="D16714" s="401"/>
      <c r="F16714" s="235" t="s">
        <v>1832</v>
      </c>
      <c r="H16714" s="21" t="s">
        <v>1832</v>
      </c>
      <c r="J16714" s="2">
        <v>64</v>
      </c>
      <c r="L16714" s="18">
        <f t="shared" si="793"/>
        <v>64</v>
      </c>
      <c r="M16714" s="2"/>
      <c r="O16714" s="18">
        <f t="shared" si="791"/>
        <v>0</v>
      </c>
      <c r="P16714" s="16">
        <f t="shared" si="792"/>
        <v>64</v>
      </c>
    </row>
    <row r="16715" spans="2:16">
      <c r="B16715" s="400"/>
      <c r="D16715" s="401"/>
      <c r="F16715" s="235" t="s">
        <v>1833</v>
      </c>
      <c r="H16715" s="21" t="s">
        <v>1833</v>
      </c>
      <c r="J16715" s="2">
        <v>39</v>
      </c>
      <c r="L16715" s="18">
        <f t="shared" si="793"/>
        <v>39</v>
      </c>
      <c r="M16715" s="2"/>
      <c r="O16715" s="18">
        <f t="shared" ref="O16715:O16778" si="794">+N16715+M16715</f>
        <v>0</v>
      </c>
      <c r="P16715" s="16">
        <f t="shared" ref="P16715:P16778" si="795">+L16715+O16715</f>
        <v>39</v>
      </c>
    </row>
    <row r="16716" spans="2:16">
      <c r="B16716" s="400"/>
      <c r="D16716" s="401"/>
      <c r="F16716" s="235" t="s">
        <v>68</v>
      </c>
      <c r="H16716" s="21" t="s">
        <v>68</v>
      </c>
      <c r="J16716" s="2">
        <v>51</v>
      </c>
      <c r="L16716" s="18">
        <f t="shared" si="793"/>
        <v>51</v>
      </c>
      <c r="M16716" s="2"/>
      <c r="O16716" s="18">
        <f t="shared" si="794"/>
        <v>0</v>
      </c>
      <c r="P16716" s="16">
        <f t="shared" si="795"/>
        <v>51</v>
      </c>
    </row>
    <row r="16717" spans="2:16">
      <c r="B16717" s="400"/>
      <c r="D16717" s="401"/>
      <c r="F16717" s="235" t="s">
        <v>1834</v>
      </c>
      <c r="H16717" s="21" t="s">
        <v>1834</v>
      </c>
      <c r="J16717" s="2">
        <v>47</v>
      </c>
      <c r="L16717" s="18">
        <f t="shared" si="793"/>
        <v>47</v>
      </c>
      <c r="M16717" s="2"/>
      <c r="O16717" s="18">
        <f t="shared" si="794"/>
        <v>0</v>
      </c>
      <c r="P16717" s="16">
        <f t="shared" si="795"/>
        <v>47</v>
      </c>
    </row>
    <row r="16718" spans="2:16">
      <c r="B16718" s="400"/>
      <c r="D16718" s="401"/>
      <c r="F16718" s="235" t="s">
        <v>1835</v>
      </c>
      <c r="H16718" s="21" t="s">
        <v>1835</v>
      </c>
      <c r="J16718" s="2">
        <v>117</v>
      </c>
      <c r="L16718" s="18">
        <f t="shared" si="793"/>
        <v>117</v>
      </c>
      <c r="M16718" s="2"/>
      <c r="O16718" s="18">
        <f t="shared" si="794"/>
        <v>0</v>
      </c>
      <c r="P16718" s="16">
        <f t="shared" si="795"/>
        <v>117</v>
      </c>
    </row>
    <row r="16719" spans="2:16">
      <c r="B16719" s="400"/>
      <c r="D16719" s="401"/>
      <c r="F16719" s="235" t="s">
        <v>1836</v>
      </c>
      <c r="H16719" s="21" t="s">
        <v>1836</v>
      </c>
      <c r="J16719" s="2">
        <v>48</v>
      </c>
      <c r="L16719" s="18">
        <f t="shared" ref="L16719:L16782" si="796">+J16719+K16719</f>
        <v>48</v>
      </c>
      <c r="M16719" s="2"/>
      <c r="O16719" s="18">
        <f t="shared" si="794"/>
        <v>0</v>
      </c>
      <c r="P16719" s="16">
        <f t="shared" si="795"/>
        <v>48</v>
      </c>
    </row>
    <row r="16720" spans="2:16">
      <c r="B16720" s="400"/>
      <c r="D16720" s="401"/>
      <c r="F16720" s="235" t="s">
        <v>1386</v>
      </c>
      <c r="H16720" s="21" t="s">
        <v>1386</v>
      </c>
      <c r="J16720" s="2">
        <v>14</v>
      </c>
      <c r="L16720" s="18">
        <f t="shared" si="796"/>
        <v>14</v>
      </c>
      <c r="M16720" s="2"/>
      <c r="O16720" s="18">
        <f t="shared" si="794"/>
        <v>0</v>
      </c>
      <c r="P16720" s="16">
        <f t="shared" si="795"/>
        <v>14</v>
      </c>
    </row>
    <row r="16721" spans="2:16">
      <c r="B16721" s="400"/>
      <c r="D16721" s="401"/>
      <c r="F16721" s="235" t="s">
        <v>1837</v>
      </c>
      <c r="H16721" s="21" t="s">
        <v>1837</v>
      </c>
      <c r="J16721" s="2">
        <v>54</v>
      </c>
      <c r="L16721" s="18">
        <f t="shared" si="796"/>
        <v>54</v>
      </c>
      <c r="M16721" s="2"/>
      <c r="O16721" s="18">
        <f t="shared" si="794"/>
        <v>0</v>
      </c>
      <c r="P16721" s="16">
        <f t="shared" si="795"/>
        <v>54</v>
      </c>
    </row>
    <row r="16722" spans="2:16">
      <c r="B16722" s="400"/>
      <c r="D16722" s="401"/>
      <c r="F16722" s="235" t="s">
        <v>1838</v>
      </c>
      <c r="H16722" s="21" t="s">
        <v>1838</v>
      </c>
      <c r="J16722" s="2">
        <v>39</v>
      </c>
      <c r="L16722" s="18">
        <f t="shared" si="796"/>
        <v>39</v>
      </c>
      <c r="M16722" s="2"/>
      <c r="O16722" s="18">
        <f t="shared" si="794"/>
        <v>0</v>
      </c>
      <c r="P16722" s="16">
        <f t="shared" si="795"/>
        <v>39</v>
      </c>
    </row>
    <row r="16723" spans="2:16">
      <c r="B16723" s="400"/>
      <c r="D16723" s="401"/>
      <c r="F16723" s="235" t="s">
        <v>1839</v>
      </c>
      <c r="H16723" s="21" t="s">
        <v>1839</v>
      </c>
      <c r="J16723" s="2">
        <v>8</v>
      </c>
      <c r="L16723" s="18">
        <f t="shared" si="796"/>
        <v>8</v>
      </c>
      <c r="M16723" s="2"/>
      <c r="O16723" s="18">
        <f t="shared" si="794"/>
        <v>0</v>
      </c>
      <c r="P16723" s="16">
        <f t="shared" si="795"/>
        <v>8</v>
      </c>
    </row>
    <row r="16724" spans="2:16">
      <c r="B16724" s="400"/>
      <c r="D16724" s="401"/>
      <c r="F16724" s="235" t="s">
        <v>1840</v>
      </c>
      <c r="H16724" s="21" t="s">
        <v>1840</v>
      </c>
      <c r="J16724" s="2">
        <v>34</v>
      </c>
      <c r="L16724" s="18">
        <f t="shared" si="796"/>
        <v>34</v>
      </c>
      <c r="M16724" s="2"/>
      <c r="O16724" s="18">
        <f t="shared" si="794"/>
        <v>0</v>
      </c>
      <c r="P16724" s="16">
        <f t="shared" si="795"/>
        <v>34</v>
      </c>
    </row>
    <row r="16725" spans="2:16">
      <c r="B16725" s="400"/>
      <c r="D16725" s="401"/>
      <c r="F16725" s="235" t="s">
        <v>1841</v>
      </c>
      <c r="H16725" s="21" t="s">
        <v>1841</v>
      </c>
      <c r="J16725" s="2">
        <v>73</v>
      </c>
      <c r="L16725" s="18">
        <f t="shared" si="796"/>
        <v>73</v>
      </c>
      <c r="M16725" s="2"/>
      <c r="O16725" s="18">
        <f t="shared" si="794"/>
        <v>0</v>
      </c>
      <c r="P16725" s="16">
        <f t="shared" si="795"/>
        <v>73</v>
      </c>
    </row>
    <row r="16726" spans="2:16">
      <c r="B16726" s="400"/>
      <c r="D16726" s="401"/>
      <c r="F16726" s="235" t="s">
        <v>1842</v>
      </c>
      <c r="H16726" s="21" t="s">
        <v>1842</v>
      </c>
      <c r="J16726" s="2">
        <v>22</v>
      </c>
      <c r="L16726" s="18">
        <f t="shared" si="796"/>
        <v>22</v>
      </c>
      <c r="M16726" s="2"/>
      <c r="O16726" s="18">
        <f t="shared" si="794"/>
        <v>0</v>
      </c>
      <c r="P16726" s="16">
        <f t="shared" si="795"/>
        <v>22</v>
      </c>
    </row>
    <row r="16727" spans="2:16">
      <c r="B16727" s="400"/>
      <c r="D16727" s="401"/>
      <c r="F16727" s="235" t="s">
        <v>1843</v>
      </c>
      <c r="H16727" s="21" t="s">
        <v>1843</v>
      </c>
      <c r="J16727" s="2">
        <v>68</v>
      </c>
      <c r="L16727" s="18">
        <f t="shared" si="796"/>
        <v>68</v>
      </c>
      <c r="M16727" s="2"/>
      <c r="O16727" s="18">
        <f t="shared" si="794"/>
        <v>0</v>
      </c>
      <c r="P16727" s="16">
        <f t="shared" si="795"/>
        <v>68</v>
      </c>
    </row>
    <row r="16728" spans="2:16">
      <c r="B16728" s="400"/>
      <c r="D16728" s="401"/>
      <c r="F16728" s="235" t="s">
        <v>1844</v>
      </c>
      <c r="H16728" s="21" t="s">
        <v>1844</v>
      </c>
      <c r="J16728" s="2">
        <v>21</v>
      </c>
      <c r="L16728" s="18">
        <f t="shared" si="796"/>
        <v>21</v>
      </c>
      <c r="M16728" s="2"/>
      <c r="O16728" s="18">
        <f t="shared" si="794"/>
        <v>0</v>
      </c>
      <c r="P16728" s="16">
        <f t="shared" si="795"/>
        <v>21</v>
      </c>
    </row>
    <row r="16729" spans="2:16">
      <c r="B16729" s="400"/>
      <c r="D16729" s="401"/>
      <c r="F16729" s="235" t="s">
        <v>1845</v>
      </c>
      <c r="H16729" s="21" t="s">
        <v>1845</v>
      </c>
      <c r="J16729" s="2">
        <v>208</v>
      </c>
      <c r="L16729" s="18">
        <f t="shared" si="796"/>
        <v>208</v>
      </c>
      <c r="M16729" s="2"/>
      <c r="O16729" s="18">
        <f t="shared" si="794"/>
        <v>0</v>
      </c>
      <c r="P16729" s="16">
        <f t="shared" si="795"/>
        <v>208</v>
      </c>
    </row>
    <row r="16730" spans="2:16">
      <c r="B16730" s="400"/>
      <c r="D16730" s="401"/>
      <c r="F16730" s="235" t="s">
        <v>1846</v>
      </c>
      <c r="H16730" s="21" t="s">
        <v>1846</v>
      </c>
      <c r="J16730" s="2">
        <v>78</v>
      </c>
      <c r="L16730" s="18">
        <f t="shared" si="796"/>
        <v>78</v>
      </c>
      <c r="M16730" s="2"/>
      <c r="O16730" s="18">
        <f t="shared" si="794"/>
        <v>0</v>
      </c>
      <c r="P16730" s="16">
        <f t="shared" si="795"/>
        <v>78</v>
      </c>
    </row>
    <row r="16731" spans="2:16" ht="25.5">
      <c r="B16731" s="400"/>
      <c r="D16731" s="401"/>
      <c r="F16731" s="235" t="s">
        <v>1847</v>
      </c>
      <c r="H16731" s="21" t="s">
        <v>1847</v>
      </c>
      <c r="J16731" s="2">
        <v>11</v>
      </c>
      <c r="L16731" s="18">
        <f t="shared" si="796"/>
        <v>11</v>
      </c>
      <c r="M16731" s="2"/>
      <c r="O16731" s="18">
        <f t="shared" si="794"/>
        <v>0</v>
      </c>
      <c r="P16731" s="16">
        <f t="shared" si="795"/>
        <v>11</v>
      </c>
    </row>
    <row r="16732" spans="2:16">
      <c r="B16732" s="400"/>
      <c r="D16732" s="401"/>
      <c r="F16732" s="235" t="s">
        <v>1848</v>
      </c>
      <c r="H16732" s="21" t="s">
        <v>1848</v>
      </c>
      <c r="J16732" s="2">
        <v>10</v>
      </c>
      <c r="L16732" s="18">
        <f t="shared" si="796"/>
        <v>10</v>
      </c>
      <c r="M16732" s="2"/>
      <c r="O16732" s="18">
        <f t="shared" si="794"/>
        <v>0</v>
      </c>
      <c r="P16732" s="16">
        <f t="shared" si="795"/>
        <v>10</v>
      </c>
    </row>
    <row r="16733" spans="2:16">
      <c r="B16733" s="400"/>
      <c r="D16733" s="401"/>
      <c r="F16733" s="235" t="s">
        <v>1849</v>
      </c>
      <c r="H16733" s="21" t="s">
        <v>1849</v>
      </c>
      <c r="J16733" s="2">
        <v>166</v>
      </c>
      <c r="L16733" s="18">
        <f t="shared" si="796"/>
        <v>166</v>
      </c>
      <c r="M16733" s="2"/>
      <c r="O16733" s="18">
        <f t="shared" si="794"/>
        <v>0</v>
      </c>
      <c r="P16733" s="16">
        <f t="shared" si="795"/>
        <v>166</v>
      </c>
    </row>
    <row r="16734" spans="2:16">
      <c r="B16734" s="400"/>
      <c r="D16734" s="401"/>
      <c r="F16734" s="235" t="s">
        <v>1850</v>
      </c>
      <c r="H16734" s="21" t="s">
        <v>1850</v>
      </c>
      <c r="J16734" s="2">
        <v>176</v>
      </c>
      <c r="L16734" s="18">
        <f t="shared" si="796"/>
        <v>176</v>
      </c>
      <c r="M16734" s="2"/>
      <c r="O16734" s="18">
        <f t="shared" si="794"/>
        <v>0</v>
      </c>
      <c r="P16734" s="16">
        <f t="shared" si="795"/>
        <v>176</v>
      </c>
    </row>
    <row r="16735" spans="2:16">
      <c r="B16735" s="400"/>
      <c r="D16735" s="401"/>
      <c r="F16735" s="235" t="s">
        <v>1851</v>
      </c>
      <c r="H16735" s="21" t="s">
        <v>1851</v>
      </c>
      <c r="J16735" s="2">
        <v>159</v>
      </c>
      <c r="L16735" s="18">
        <f t="shared" si="796"/>
        <v>159</v>
      </c>
      <c r="M16735" s="2"/>
      <c r="O16735" s="18">
        <f t="shared" si="794"/>
        <v>0</v>
      </c>
      <c r="P16735" s="16">
        <f t="shared" si="795"/>
        <v>159</v>
      </c>
    </row>
    <row r="16736" spans="2:16">
      <c r="B16736" s="400"/>
      <c r="D16736" s="401"/>
      <c r="F16736" s="235" t="s">
        <v>1852</v>
      </c>
      <c r="H16736" s="21" t="s">
        <v>1852</v>
      </c>
      <c r="J16736" s="2">
        <v>31</v>
      </c>
      <c r="L16736" s="18">
        <f t="shared" si="796"/>
        <v>31</v>
      </c>
      <c r="M16736" s="2"/>
      <c r="O16736" s="18">
        <f t="shared" si="794"/>
        <v>0</v>
      </c>
      <c r="P16736" s="16">
        <f t="shared" si="795"/>
        <v>31</v>
      </c>
    </row>
    <row r="16737" spans="2:16">
      <c r="B16737" s="400"/>
      <c r="D16737" s="401"/>
      <c r="F16737" s="235" t="s">
        <v>1853</v>
      </c>
      <c r="H16737" s="21" t="s">
        <v>1853</v>
      </c>
      <c r="J16737" s="2">
        <v>46</v>
      </c>
      <c r="L16737" s="18">
        <f t="shared" si="796"/>
        <v>46</v>
      </c>
      <c r="M16737" s="2"/>
      <c r="O16737" s="18">
        <f t="shared" si="794"/>
        <v>0</v>
      </c>
      <c r="P16737" s="16">
        <f t="shared" si="795"/>
        <v>46</v>
      </c>
    </row>
    <row r="16738" spans="2:16">
      <c r="B16738" s="400"/>
      <c r="D16738" s="401"/>
      <c r="F16738" s="235" t="s">
        <v>1854</v>
      </c>
      <c r="H16738" s="21" t="s">
        <v>1854</v>
      </c>
      <c r="J16738" s="2">
        <v>47</v>
      </c>
      <c r="L16738" s="18">
        <f t="shared" si="796"/>
        <v>47</v>
      </c>
      <c r="M16738" s="2"/>
      <c r="O16738" s="18">
        <f t="shared" si="794"/>
        <v>0</v>
      </c>
      <c r="P16738" s="16">
        <f t="shared" si="795"/>
        <v>47</v>
      </c>
    </row>
    <row r="16739" spans="2:16">
      <c r="B16739" s="400"/>
      <c r="D16739" s="401"/>
      <c r="F16739" s="235" t="s">
        <v>1855</v>
      </c>
      <c r="H16739" s="21" t="s">
        <v>1855</v>
      </c>
      <c r="J16739" s="2">
        <v>62</v>
      </c>
      <c r="L16739" s="18">
        <f t="shared" si="796"/>
        <v>62</v>
      </c>
      <c r="M16739" s="2"/>
      <c r="O16739" s="18">
        <f t="shared" si="794"/>
        <v>0</v>
      </c>
      <c r="P16739" s="16">
        <f t="shared" si="795"/>
        <v>62</v>
      </c>
    </row>
    <row r="16740" spans="2:16">
      <c r="B16740" s="400"/>
      <c r="D16740" s="401"/>
      <c r="F16740" s="235" t="s">
        <v>1856</v>
      </c>
      <c r="H16740" s="21" t="s">
        <v>1856</v>
      </c>
      <c r="J16740" s="2">
        <v>152</v>
      </c>
      <c r="L16740" s="18">
        <f t="shared" si="796"/>
        <v>152</v>
      </c>
      <c r="M16740" s="2"/>
      <c r="O16740" s="18">
        <f t="shared" si="794"/>
        <v>0</v>
      </c>
      <c r="P16740" s="16">
        <f t="shared" si="795"/>
        <v>152</v>
      </c>
    </row>
    <row r="16741" spans="2:16" ht="25.5">
      <c r="B16741" s="400"/>
      <c r="D16741" s="401"/>
      <c r="F16741" s="235" t="s">
        <v>1857</v>
      </c>
      <c r="H16741" s="21" t="s">
        <v>1857</v>
      </c>
      <c r="J16741" s="2">
        <v>16</v>
      </c>
      <c r="L16741" s="18">
        <f t="shared" si="796"/>
        <v>16</v>
      </c>
      <c r="M16741" s="2"/>
      <c r="O16741" s="18">
        <f t="shared" si="794"/>
        <v>0</v>
      </c>
      <c r="P16741" s="16">
        <f t="shared" si="795"/>
        <v>16</v>
      </c>
    </row>
    <row r="16742" spans="2:16">
      <c r="B16742" s="400"/>
      <c r="D16742" s="401"/>
      <c r="F16742" s="235" t="s">
        <v>1858</v>
      </c>
      <c r="H16742" s="21" t="s">
        <v>1858</v>
      </c>
      <c r="J16742" s="2">
        <v>145</v>
      </c>
      <c r="L16742" s="18">
        <f t="shared" si="796"/>
        <v>145</v>
      </c>
      <c r="M16742" s="2"/>
      <c r="O16742" s="18">
        <f t="shared" si="794"/>
        <v>0</v>
      </c>
      <c r="P16742" s="16">
        <f t="shared" si="795"/>
        <v>145</v>
      </c>
    </row>
    <row r="16743" spans="2:16">
      <c r="B16743" s="400"/>
      <c r="D16743" s="401"/>
      <c r="F16743" s="235" t="s">
        <v>1859</v>
      </c>
      <c r="H16743" s="21" t="s">
        <v>1859</v>
      </c>
      <c r="J16743" s="2">
        <v>32</v>
      </c>
      <c r="L16743" s="18">
        <f t="shared" si="796"/>
        <v>32</v>
      </c>
      <c r="M16743" s="2"/>
      <c r="O16743" s="18">
        <f t="shared" si="794"/>
        <v>0</v>
      </c>
      <c r="P16743" s="16">
        <f t="shared" si="795"/>
        <v>32</v>
      </c>
    </row>
    <row r="16744" spans="2:16">
      <c r="B16744" s="400"/>
      <c r="D16744" s="401"/>
      <c r="F16744" s="235" t="s">
        <v>1860</v>
      </c>
      <c r="H16744" s="21" t="s">
        <v>1860</v>
      </c>
      <c r="J16744" s="2">
        <v>24</v>
      </c>
      <c r="L16744" s="18">
        <f t="shared" si="796"/>
        <v>24</v>
      </c>
      <c r="M16744" s="2"/>
      <c r="O16744" s="18">
        <f t="shared" si="794"/>
        <v>0</v>
      </c>
      <c r="P16744" s="16">
        <f t="shared" si="795"/>
        <v>24</v>
      </c>
    </row>
    <row r="16745" spans="2:16">
      <c r="B16745" s="400"/>
      <c r="D16745" s="401"/>
      <c r="F16745" s="235" t="s">
        <v>1861</v>
      </c>
      <c r="H16745" s="21" t="s">
        <v>1861</v>
      </c>
      <c r="J16745" s="2">
        <v>424</v>
      </c>
      <c r="L16745" s="18">
        <f t="shared" si="796"/>
        <v>424</v>
      </c>
      <c r="M16745" s="2"/>
      <c r="O16745" s="18">
        <f t="shared" si="794"/>
        <v>0</v>
      </c>
      <c r="P16745" s="16">
        <f t="shared" si="795"/>
        <v>424</v>
      </c>
    </row>
    <row r="16746" spans="2:16">
      <c r="B16746" s="400"/>
      <c r="D16746" s="401"/>
      <c r="F16746" s="235" t="s">
        <v>1862</v>
      </c>
      <c r="H16746" s="21" t="s">
        <v>1862</v>
      </c>
      <c r="J16746" s="2">
        <v>99</v>
      </c>
      <c r="L16746" s="18">
        <f t="shared" si="796"/>
        <v>99</v>
      </c>
      <c r="M16746" s="2"/>
      <c r="O16746" s="18">
        <f t="shared" si="794"/>
        <v>0</v>
      </c>
      <c r="P16746" s="16">
        <f t="shared" si="795"/>
        <v>99</v>
      </c>
    </row>
    <row r="16747" spans="2:16">
      <c r="B16747" s="400"/>
      <c r="D16747" s="401"/>
      <c r="F16747" s="235" t="s">
        <v>1863</v>
      </c>
      <c r="H16747" s="21" t="s">
        <v>1863</v>
      </c>
      <c r="J16747" s="2">
        <v>326</v>
      </c>
      <c r="L16747" s="18">
        <f t="shared" si="796"/>
        <v>326</v>
      </c>
      <c r="M16747" s="2"/>
      <c r="O16747" s="18">
        <f t="shared" si="794"/>
        <v>0</v>
      </c>
      <c r="P16747" s="16">
        <f t="shared" si="795"/>
        <v>326</v>
      </c>
    </row>
    <row r="16748" spans="2:16">
      <c r="B16748" s="400"/>
      <c r="D16748" s="401"/>
      <c r="F16748" s="235" t="s">
        <v>517</v>
      </c>
      <c r="H16748" s="21" t="s">
        <v>517</v>
      </c>
      <c r="J16748" s="2">
        <v>189</v>
      </c>
      <c r="L16748" s="18">
        <f t="shared" si="796"/>
        <v>189</v>
      </c>
      <c r="M16748" s="2"/>
      <c r="O16748" s="18">
        <f t="shared" si="794"/>
        <v>0</v>
      </c>
      <c r="P16748" s="16">
        <f t="shared" si="795"/>
        <v>189</v>
      </c>
    </row>
    <row r="16749" spans="2:16">
      <c r="B16749" s="400"/>
      <c r="D16749" s="401"/>
      <c r="F16749" s="235" t="s">
        <v>1864</v>
      </c>
      <c r="H16749" s="21" t="s">
        <v>1864</v>
      </c>
      <c r="J16749" s="2">
        <v>80</v>
      </c>
      <c r="L16749" s="18">
        <f t="shared" si="796"/>
        <v>80</v>
      </c>
      <c r="M16749" s="2"/>
      <c r="O16749" s="18">
        <f t="shared" si="794"/>
        <v>0</v>
      </c>
      <c r="P16749" s="16">
        <f t="shared" si="795"/>
        <v>80</v>
      </c>
    </row>
    <row r="16750" spans="2:16">
      <c r="B16750" s="400"/>
      <c r="D16750" s="401"/>
      <c r="F16750" s="235" t="s">
        <v>1865</v>
      </c>
      <c r="H16750" s="21" t="s">
        <v>1865</v>
      </c>
      <c r="J16750" s="2">
        <v>27</v>
      </c>
      <c r="L16750" s="18">
        <f t="shared" si="796"/>
        <v>27</v>
      </c>
      <c r="M16750" s="2"/>
      <c r="O16750" s="18">
        <f t="shared" si="794"/>
        <v>0</v>
      </c>
      <c r="P16750" s="16">
        <f t="shared" si="795"/>
        <v>27</v>
      </c>
    </row>
    <row r="16751" spans="2:16">
      <c r="B16751" s="400"/>
      <c r="D16751" s="401"/>
      <c r="F16751" s="235" t="s">
        <v>1866</v>
      </c>
      <c r="H16751" s="21" t="s">
        <v>1866</v>
      </c>
      <c r="J16751" s="2">
        <v>33</v>
      </c>
      <c r="L16751" s="18">
        <f t="shared" si="796"/>
        <v>33</v>
      </c>
      <c r="M16751" s="2"/>
      <c r="O16751" s="18">
        <f t="shared" si="794"/>
        <v>0</v>
      </c>
      <c r="P16751" s="16">
        <f t="shared" si="795"/>
        <v>33</v>
      </c>
    </row>
    <row r="16752" spans="2:16">
      <c r="B16752" s="400"/>
      <c r="D16752" s="401"/>
      <c r="F16752" s="235" t="s">
        <v>1867</v>
      </c>
      <c r="H16752" s="21" t="s">
        <v>1867</v>
      </c>
      <c r="J16752" s="2">
        <v>29</v>
      </c>
      <c r="L16752" s="18">
        <f t="shared" si="796"/>
        <v>29</v>
      </c>
      <c r="M16752" s="2"/>
      <c r="O16752" s="18">
        <f t="shared" si="794"/>
        <v>0</v>
      </c>
      <c r="P16752" s="16">
        <f t="shared" si="795"/>
        <v>29</v>
      </c>
    </row>
    <row r="16753" spans="2:16">
      <c r="B16753" s="400"/>
      <c r="D16753" s="401"/>
      <c r="F16753" s="235" t="s">
        <v>1868</v>
      </c>
      <c r="H16753" s="21" t="s">
        <v>1868</v>
      </c>
      <c r="J16753" s="2">
        <v>43</v>
      </c>
      <c r="L16753" s="18">
        <f t="shared" si="796"/>
        <v>43</v>
      </c>
      <c r="M16753" s="2"/>
      <c r="O16753" s="18">
        <f t="shared" si="794"/>
        <v>0</v>
      </c>
      <c r="P16753" s="16">
        <f t="shared" si="795"/>
        <v>43</v>
      </c>
    </row>
    <row r="16754" spans="2:16">
      <c r="B16754" s="400"/>
      <c r="D16754" s="401"/>
      <c r="F16754" s="235" t="s">
        <v>1869</v>
      </c>
      <c r="H16754" s="21" t="s">
        <v>1869</v>
      </c>
      <c r="J16754" s="2">
        <v>40</v>
      </c>
      <c r="L16754" s="18">
        <f t="shared" si="796"/>
        <v>40</v>
      </c>
      <c r="M16754" s="2"/>
      <c r="O16754" s="18">
        <f t="shared" si="794"/>
        <v>0</v>
      </c>
      <c r="P16754" s="16">
        <f t="shared" si="795"/>
        <v>40</v>
      </c>
    </row>
    <row r="16755" spans="2:16">
      <c r="B16755" s="400"/>
      <c r="D16755" s="401"/>
      <c r="F16755" s="235" t="s">
        <v>1870</v>
      </c>
      <c r="H16755" s="21" t="s">
        <v>1870</v>
      </c>
      <c r="J16755" s="2">
        <v>34</v>
      </c>
      <c r="L16755" s="18">
        <f t="shared" si="796"/>
        <v>34</v>
      </c>
      <c r="M16755" s="2"/>
      <c r="O16755" s="18">
        <f t="shared" si="794"/>
        <v>0</v>
      </c>
      <c r="P16755" s="16">
        <f t="shared" si="795"/>
        <v>34</v>
      </c>
    </row>
    <row r="16756" spans="2:16">
      <c r="B16756" s="400"/>
      <c r="D16756" s="401"/>
      <c r="F16756" s="235" t="s">
        <v>1871</v>
      </c>
      <c r="H16756" s="21" t="s">
        <v>1871</v>
      </c>
      <c r="J16756" s="2">
        <v>18</v>
      </c>
      <c r="L16756" s="18">
        <f t="shared" si="796"/>
        <v>18</v>
      </c>
      <c r="M16756" s="2"/>
      <c r="O16756" s="18">
        <f t="shared" si="794"/>
        <v>0</v>
      </c>
      <c r="P16756" s="16">
        <f t="shared" si="795"/>
        <v>18</v>
      </c>
    </row>
    <row r="16757" spans="2:16">
      <c r="B16757" s="400"/>
      <c r="D16757" s="401"/>
      <c r="F16757" s="235" t="s">
        <v>1872</v>
      </c>
      <c r="H16757" s="21" t="s">
        <v>1872</v>
      </c>
      <c r="J16757" s="2">
        <v>195</v>
      </c>
      <c r="L16757" s="18">
        <f t="shared" si="796"/>
        <v>195</v>
      </c>
      <c r="M16757" s="2"/>
      <c r="O16757" s="18">
        <f t="shared" si="794"/>
        <v>0</v>
      </c>
      <c r="P16757" s="16">
        <f t="shared" si="795"/>
        <v>195</v>
      </c>
    </row>
    <row r="16758" spans="2:16">
      <c r="B16758" s="400"/>
      <c r="D16758" s="401"/>
      <c r="F16758" s="235" t="s">
        <v>1873</v>
      </c>
      <c r="H16758" s="21" t="s">
        <v>1873</v>
      </c>
      <c r="J16758" s="2">
        <v>99</v>
      </c>
      <c r="L16758" s="18">
        <f t="shared" si="796"/>
        <v>99</v>
      </c>
      <c r="M16758" s="2"/>
      <c r="O16758" s="18">
        <f t="shared" si="794"/>
        <v>0</v>
      </c>
      <c r="P16758" s="16">
        <f t="shared" si="795"/>
        <v>99</v>
      </c>
    </row>
    <row r="16759" spans="2:16">
      <c r="B16759" s="400"/>
      <c r="D16759" s="401"/>
      <c r="F16759" s="235" t="s">
        <v>1874</v>
      </c>
      <c r="H16759" s="21" t="s">
        <v>1874</v>
      </c>
      <c r="J16759" s="2">
        <v>16</v>
      </c>
      <c r="L16759" s="18">
        <f t="shared" si="796"/>
        <v>16</v>
      </c>
      <c r="M16759" s="2"/>
      <c r="O16759" s="18">
        <f t="shared" si="794"/>
        <v>0</v>
      </c>
      <c r="P16759" s="16">
        <f t="shared" si="795"/>
        <v>16</v>
      </c>
    </row>
    <row r="16760" spans="2:16">
      <c r="B16760" s="400"/>
      <c r="D16760" s="401"/>
      <c r="F16760" s="235" t="s">
        <v>1875</v>
      </c>
      <c r="H16760" s="21" t="s">
        <v>1875</v>
      </c>
      <c r="J16760" s="2">
        <v>34</v>
      </c>
      <c r="L16760" s="18">
        <f t="shared" si="796"/>
        <v>34</v>
      </c>
      <c r="M16760" s="2"/>
      <c r="O16760" s="18">
        <f t="shared" si="794"/>
        <v>0</v>
      </c>
      <c r="P16760" s="16">
        <f t="shared" si="795"/>
        <v>34</v>
      </c>
    </row>
    <row r="16761" spans="2:16">
      <c r="B16761" s="400"/>
      <c r="D16761" s="401"/>
      <c r="F16761" s="235" t="s">
        <v>1876</v>
      </c>
      <c r="H16761" s="21" t="s">
        <v>1876</v>
      </c>
      <c r="J16761" s="2">
        <v>161</v>
      </c>
      <c r="L16761" s="18">
        <f t="shared" si="796"/>
        <v>161</v>
      </c>
      <c r="M16761" s="2"/>
      <c r="O16761" s="18">
        <f t="shared" si="794"/>
        <v>0</v>
      </c>
      <c r="P16761" s="16">
        <f t="shared" si="795"/>
        <v>161</v>
      </c>
    </row>
    <row r="16762" spans="2:16">
      <c r="B16762" s="400"/>
      <c r="D16762" s="401"/>
      <c r="F16762" s="235" t="s">
        <v>1877</v>
      </c>
      <c r="H16762" s="21" t="s">
        <v>1877</v>
      </c>
      <c r="J16762" s="2">
        <v>623</v>
      </c>
      <c r="L16762" s="18">
        <f t="shared" si="796"/>
        <v>623</v>
      </c>
      <c r="M16762" s="2"/>
      <c r="O16762" s="18">
        <f t="shared" si="794"/>
        <v>0</v>
      </c>
      <c r="P16762" s="16">
        <f t="shared" si="795"/>
        <v>623</v>
      </c>
    </row>
    <row r="16763" spans="2:16">
      <c r="B16763" s="400"/>
      <c r="D16763" s="401"/>
      <c r="F16763" s="235" t="s">
        <v>1878</v>
      </c>
      <c r="H16763" s="21" t="s">
        <v>1878</v>
      </c>
      <c r="J16763" s="2">
        <v>85</v>
      </c>
      <c r="L16763" s="18">
        <f t="shared" si="796"/>
        <v>85</v>
      </c>
      <c r="M16763" s="2"/>
      <c r="O16763" s="18">
        <f t="shared" si="794"/>
        <v>0</v>
      </c>
      <c r="P16763" s="16">
        <f t="shared" si="795"/>
        <v>85</v>
      </c>
    </row>
    <row r="16764" spans="2:16">
      <c r="B16764" s="400"/>
      <c r="D16764" s="401"/>
      <c r="F16764" s="235" t="s">
        <v>1879</v>
      </c>
      <c r="H16764" s="21" t="s">
        <v>1879</v>
      </c>
      <c r="J16764" s="2">
        <v>46</v>
      </c>
      <c r="L16764" s="18">
        <f t="shared" si="796"/>
        <v>46</v>
      </c>
      <c r="M16764" s="2"/>
      <c r="O16764" s="18">
        <f t="shared" si="794"/>
        <v>0</v>
      </c>
      <c r="P16764" s="16">
        <f t="shared" si="795"/>
        <v>46</v>
      </c>
    </row>
    <row r="16765" spans="2:16">
      <c r="B16765" s="400"/>
      <c r="D16765" s="401"/>
      <c r="F16765" s="235" t="s">
        <v>1880</v>
      </c>
      <c r="H16765" s="21" t="s">
        <v>1880</v>
      </c>
      <c r="J16765" s="2">
        <v>64</v>
      </c>
      <c r="L16765" s="18">
        <f t="shared" si="796"/>
        <v>64</v>
      </c>
      <c r="M16765" s="2"/>
      <c r="O16765" s="18">
        <f t="shared" si="794"/>
        <v>0</v>
      </c>
      <c r="P16765" s="16">
        <f t="shared" si="795"/>
        <v>64</v>
      </c>
    </row>
    <row r="16766" spans="2:16">
      <c r="B16766" s="400"/>
      <c r="D16766" s="401"/>
      <c r="F16766" s="235" t="s">
        <v>1881</v>
      </c>
      <c r="H16766" s="21" t="s">
        <v>1881</v>
      </c>
      <c r="J16766" s="2">
        <v>64</v>
      </c>
      <c r="L16766" s="18">
        <f t="shared" si="796"/>
        <v>64</v>
      </c>
      <c r="M16766" s="2"/>
      <c r="O16766" s="18">
        <f t="shared" si="794"/>
        <v>0</v>
      </c>
      <c r="P16766" s="16">
        <f t="shared" si="795"/>
        <v>64</v>
      </c>
    </row>
    <row r="16767" spans="2:16">
      <c r="B16767" s="400"/>
      <c r="D16767" s="401"/>
      <c r="F16767" s="235" t="s">
        <v>1882</v>
      </c>
      <c r="H16767" s="21" t="s">
        <v>1882</v>
      </c>
      <c r="J16767" s="2">
        <v>21</v>
      </c>
      <c r="L16767" s="18">
        <f t="shared" si="796"/>
        <v>21</v>
      </c>
      <c r="M16767" s="2"/>
      <c r="O16767" s="18">
        <f t="shared" si="794"/>
        <v>0</v>
      </c>
      <c r="P16767" s="16">
        <f t="shared" si="795"/>
        <v>21</v>
      </c>
    </row>
    <row r="16768" spans="2:16">
      <c r="B16768" s="400"/>
      <c r="D16768" s="401"/>
      <c r="F16768" s="235" t="s">
        <v>1883</v>
      </c>
      <c r="H16768" s="21" t="s">
        <v>1883</v>
      </c>
      <c r="J16768" s="2">
        <v>21</v>
      </c>
      <c r="L16768" s="18">
        <f t="shared" si="796"/>
        <v>21</v>
      </c>
      <c r="M16768" s="2"/>
      <c r="O16768" s="18">
        <f t="shared" si="794"/>
        <v>0</v>
      </c>
      <c r="P16768" s="16">
        <f t="shared" si="795"/>
        <v>21</v>
      </c>
    </row>
    <row r="16769" spans="2:16" ht="25.5">
      <c r="B16769" s="400"/>
      <c r="D16769" s="401"/>
      <c r="F16769" s="235" t="s">
        <v>1884</v>
      </c>
      <c r="H16769" s="21" t="s">
        <v>1884</v>
      </c>
      <c r="J16769" s="2">
        <v>176</v>
      </c>
      <c r="L16769" s="18">
        <f t="shared" si="796"/>
        <v>176</v>
      </c>
      <c r="M16769" s="2"/>
      <c r="O16769" s="18">
        <f t="shared" si="794"/>
        <v>0</v>
      </c>
      <c r="P16769" s="16">
        <f t="shared" si="795"/>
        <v>176</v>
      </c>
    </row>
    <row r="16770" spans="2:16">
      <c r="B16770" s="400"/>
      <c r="D16770" s="401"/>
      <c r="F16770" s="235" t="s">
        <v>1885</v>
      </c>
      <c r="H16770" s="21" t="s">
        <v>1885</v>
      </c>
      <c r="J16770" s="2">
        <v>14</v>
      </c>
      <c r="L16770" s="18">
        <f t="shared" si="796"/>
        <v>14</v>
      </c>
      <c r="M16770" s="2"/>
      <c r="O16770" s="18">
        <f t="shared" si="794"/>
        <v>0</v>
      </c>
      <c r="P16770" s="16">
        <f t="shared" si="795"/>
        <v>14</v>
      </c>
    </row>
    <row r="16771" spans="2:16">
      <c r="B16771" s="400"/>
      <c r="D16771" s="401"/>
      <c r="F16771" s="235" t="s">
        <v>1886</v>
      </c>
      <c r="H16771" s="21" t="s">
        <v>1886</v>
      </c>
      <c r="J16771" s="2">
        <v>235</v>
      </c>
      <c r="L16771" s="18">
        <f t="shared" si="796"/>
        <v>235</v>
      </c>
      <c r="M16771" s="2"/>
      <c r="O16771" s="18">
        <f t="shared" si="794"/>
        <v>0</v>
      </c>
      <c r="P16771" s="16">
        <f t="shared" si="795"/>
        <v>235</v>
      </c>
    </row>
    <row r="16772" spans="2:16">
      <c r="B16772" s="400"/>
      <c r="D16772" s="401"/>
      <c r="F16772" s="235" t="s">
        <v>1887</v>
      </c>
      <c r="H16772" s="21" t="s">
        <v>1887</v>
      </c>
      <c r="J16772" s="2">
        <v>42</v>
      </c>
      <c r="L16772" s="18">
        <f t="shared" si="796"/>
        <v>42</v>
      </c>
      <c r="M16772" s="2"/>
      <c r="O16772" s="18">
        <f t="shared" si="794"/>
        <v>0</v>
      </c>
      <c r="P16772" s="16">
        <f t="shared" si="795"/>
        <v>42</v>
      </c>
    </row>
    <row r="16773" spans="2:16">
      <c r="B16773" s="400"/>
      <c r="D16773" s="401"/>
      <c r="F16773" s="235" t="s">
        <v>1888</v>
      </c>
      <c r="H16773" s="21" t="s">
        <v>1888</v>
      </c>
      <c r="J16773" s="2">
        <v>35</v>
      </c>
      <c r="L16773" s="18">
        <f t="shared" si="796"/>
        <v>35</v>
      </c>
      <c r="M16773" s="2"/>
      <c r="O16773" s="18">
        <f t="shared" si="794"/>
        <v>0</v>
      </c>
      <c r="P16773" s="16">
        <f t="shared" si="795"/>
        <v>35</v>
      </c>
    </row>
    <row r="16774" spans="2:16">
      <c r="B16774" s="400"/>
      <c r="D16774" s="401"/>
      <c r="F16774" s="235" t="s">
        <v>1889</v>
      </c>
      <c r="H16774" s="21" t="s">
        <v>1889</v>
      </c>
      <c r="J16774" s="2">
        <v>21</v>
      </c>
      <c r="L16774" s="18">
        <f t="shared" si="796"/>
        <v>21</v>
      </c>
      <c r="M16774" s="2"/>
      <c r="O16774" s="18">
        <f t="shared" si="794"/>
        <v>0</v>
      </c>
      <c r="P16774" s="16">
        <f t="shared" si="795"/>
        <v>21</v>
      </c>
    </row>
    <row r="16775" spans="2:16">
      <c r="B16775" s="400"/>
      <c r="D16775" s="401"/>
      <c r="F16775" s="235" t="s">
        <v>1890</v>
      </c>
      <c r="H16775" s="21" t="s">
        <v>1890</v>
      </c>
      <c r="J16775" s="2">
        <v>15</v>
      </c>
      <c r="L16775" s="18">
        <f t="shared" si="796"/>
        <v>15</v>
      </c>
      <c r="M16775" s="2"/>
      <c r="O16775" s="18">
        <f t="shared" si="794"/>
        <v>0</v>
      </c>
      <c r="P16775" s="16">
        <f t="shared" si="795"/>
        <v>15</v>
      </c>
    </row>
    <row r="16776" spans="2:16">
      <c r="B16776" s="400"/>
      <c r="D16776" s="401"/>
      <c r="F16776" s="235" t="s">
        <v>1891</v>
      </c>
      <c r="H16776" s="21" t="s">
        <v>1891</v>
      </c>
      <c r="J16776" s="2">
        <v>32</v>
      </c>
      <c r="L16776" s="18">
        <f t="shared" si="796"/>
        <v>32</v>
      </c>
      <c r="M16776" s="2"/>
      <c r="O16776" s="18">
        <f t="shared" si="794"/>
        <v>0</v>
      </c>
      <c r="P16776" s="16">
        <f t="shared" si="795"/>
        <v>32</v>
      </c>
    </row>
    <row r="16777" spans="2:16">
      <c r="B16777" s="400"/>
      <c r="D16777" s="401"/>
      <c r="F16777" s="235" t="s">
        <v>1892</v>
      </c>
      <c r="H16777" s="21" t="s">
        <v>1892</v>
      </c>
      <c r="J16777" s="2">
        <v>49</v>
      </c>
      <c r="L16777" s="18">
        <f t="shared" si="796"/>
        <v>49</v>
      </c>
      <c r="M16777" s="2"/>
      <c r="O16777" s="18">
        <f t="shared" si="794"/>
        <v>0</v>
      </c>
      <c r="P16777" s="16">
        <f t="shared" si="795"/>
        <v>49</v>
      </c>
    </row>
    <row r="16778" spans="2:16">
      <c r="B16778" s="400"/>
      <c r="D16778" s="401"/>
      <c r="F16778" s="235" t="s">
        <v>1663</v>
      </c>
      <c r="H16778" s="21" t="s">
        <v>1663</v>
      </c>
      <c r="J16778" s="2">
        <v>79</v>
      </c>
      <c r="L16778" s="18">
        <f t="shared" si="796"/>
        <v>79</v>
      </c>
      <c r="M16778" s="2"/>
      <c r="O16778" s="18">
        <f t="shared" si="794"/>
        <v>0</v>
      </c>
      <c r="P16778" s="16">
        <f t="shared" si="795"/>
        <v>79</v>
      </c>
    </row>
    <row r="16779" spans="2:16">
      <c r="B16779" s="400"/>
      <c r="D16779" s="401"/>
      <c r="F16779" s="235" t="s">
        <v>1893</v>
      </c>
      <c r="H16779" s="21" t="s">
        <v>1893</v>
      </c>
      <c r="J16779" s="2">
        <v>74</v>
      </c>
      <c r="L16779" s="18">
        <f t="shared" si="796"/>
        <v>74</v>
      </c>
      <c r="M16779" s="2"/>
      <c r="O16779" s="18">
        <f t="shared" ref="O16779:O16842" si="797">+N16779+M16779</f>
        <v>0</v>
      </c>
      <c r="P16779" s="16">
        <f t="shared" ref="P16779:P16842" si="798">+L16779+O16779</f>
        <v>74</v>
      </c>
    </row>
    <row r="16780" spans="2:16">
      <c r="B16780" s="400"/>
      <c r="D16780" s="401"/>
      <c r="F16780" s="235" t="s">
        <v>1894</v>
      </c>
      <c r="H16780" s="21" t="s">
        <v>1894</v>
      </c>
      <c r="J16780" s="2">
        <v>18</v>
      </c>
      <c r="L16780" s="18">
        <f t="shared" si="796"/>
        <v>18</v>
      </c>
      <c r="M16780" s="2"/>
      <c r="O16780" s="18">
        <f t="shared" si="797"/>
        <v>0</v>
      </c>
      <c r="P16780" s="16">
        <f t="shared" si="798"/>
        <v>18</v>
      </c>
    </row>
    <row r="16781" spans="2:16">
      <c r="B16781" s="400"/>
      <c r="D16781" s="401"/>
      <c r="F16781" s="235" t="s">
        <v>1895</v>
      </c>
      <c r="H16781" s="21" t="s">
        <v>1895</v>
      </c>
      <c r="J16781" s="2">
        <v>16</v>
      </c>
      <c r="L16781" s="18">
        <f t="shared" si="796"/>
        <v>16</v>
      </c>
      <c r="M16781" s="2"/>
      <c r="O16781" s="18">
        <f t="shared" si="797"/>
        <v>0</v>
      </c>
      <c r="P16781" s="16">
        <f t="shared" si="798"/>
        <v>16</v>
      </c>
    </row>
    <row r="16782" spans="2:16">
      <c r="B16782" s="400"/>
      <c r="D16782" s="401"/>
      <c r="F16782" s="235" t="s">
        <v>1896</v>
      </c>
      <c r="H16782" s="21" t="s">
        <v>1896</v>
      </c>
      <c r="J16782" s="2">
        <v>24</v>
      </c>
      <c r="L16782" s="18">
        <f t="shared" si="796"/>
        <v>24</v>
      </c>
      <c r="M16782" s="2"/>
      <c r="O16782" s="18">
        <f t="shared" si="797"/>
        <v>0</v>
      </c>
      <c r="P16782" s="16">
        <f t="shared" si="798"/>
        <v>24</v>
      </c>
    </row>
    <row r="16783" spans="2:16">
      <c r="B16783" s="400"/>
      <c r="D16783" s="401"/>
      <c r="F16783" s="235" t="s">
        <v>1897</v>
      </c>
      <c r="H16783" s="21" t="s">
        <v>1897</v>
      </c>
      <c r="J16783" s="2">
        <v>9</v>
      </c>
      <c r="L16783" s="18">
        <f t="shared" ref="L16783:L16846" si="799">+J16783+K16783</f>
        <v>9</v>
      </c>
      <c r="M16783" s="2"/>
      <c r="O16783" s="18">
        <f t="shared" si="797"/>
        <v>0</v>
      </c>
      <c r="P16783" s="16">
        <f t="shared" si="798"/>
        <v>9</v>
      </c>
    </row>
    <row r="16784" spans="2:16">
      <c r="B16784" s="400"/>
      <c r="D16784" s="401"/>
      <c r="F16784" s="235" t="s">
        <v>1898</v>
      </c>
      <c r="H16784" s="21" t="s">
        <v>1898</v>
      </c>
      <c r="J16784" s="2">
        <v>18</v>
      </c>
      <c r="L16784" s="18">
        <f t="shared" si="799"/>
        <v>18</v>
      </c>
      <c r="M16784" s="2"/>
      <c r="O16784" s="18">
        <f t="shared" si="797"/>
        <v>0</v>
      </c>
      <c r="P16784" s="16">
        <f t="shared" si="798"/>
        <v>18</v>
      </c>
    </row>
    <row r="16785" spans="2:16">
      <c r="B16785" s="400"/>
      <c r="D16785" s="401"/>
      <c r="F16785" s="235" t="s">
        <v>1899</v>
      </c>
      <c r="H16785" s="21" t="s">
        <v>1899</v>
      </c>
      <c r="J16785" s="2">
        <v>238</v>
      </c>
      <c r="L16785" s="18">
        <f t="shared" si="799"/>
        <v>238</v>
      </c>
      <c r="M16785" s="2"/>
      <c r="O16785" s="18">
        <f t="shared" si="797"/>
        <v>0</v>
      </c>
      <c r="P16785" s="16">
        <f t="shared" si="798"/>
        <v>238</v>
      </c>
    </row>
    <row r="16786" spans="2:16">
      <c r="B16786" s="400"/>
      <c r="D16786" s="401"/>
      <c r="F16786" s="235" t="s">
        <v>1900</v>
      </c>
      <c r="H16786" s="21" t="s">
        <v>1900</v>
      </c>
      <c r="J16786" s="2">
        <v>916</v>
      </c>
      <c r="L16786" s="18">
        <f t="shared" si="799"/>
        <v>916</v>
      </c>
      <c r="M16786" s="2"/>
      <c r="O16786" s="18">
        <f t="shared" si="797"/>
        <v>0</v>
      </c>
      <c r="P16786" s="16">
        <f t="shared" si="798"/>
        <v>916</v>
      </c>
    </row>
    <row r="16787" spans="2:16">
      <c r="B16787" s="400"/>
      <c r="D16787" s="401"/>
      <c r="F16787" s="235" t="s">
        <v>1901</v>
      </c>
      <c r="H16787" s="21" t="s">
        <v>1901</v>
      </c>
      <c r="J16787" s="2">
        <v>464</v>
      </c>
      <c r="L16787" s="18">
        <f t="shared" si="799"/>
        <v>464</v>
      </c>
      <c r="M16787" s="2"/>
      <c r="O16787" s="18">
        <f t="shared" si="797"/>
        <v>0</v>
      </c>
      <c r="P16787" s="16">
        <f t="shared" si="798"/>
        <v>464</v>
      </c>
    </row>
    <row r="16788" spans="2:16" ht="25.5">
      <c r="B16788" s="400"/>
      <c r="D16788" s="401"/>
      <c r="F16788" s="235" t="s">
        <v>1902</v>
      </c>
      <c r="H16788" s="21" t="s">
        <v>1902</v>
      </c>
      <c r="J16788" s="2">
        <v>274</v>
      </c>
      <c r="L16788" s="18">
        <f t="shared" si="799"/>
        <v>274</v>
      </c>
      <c r="M16788" s="2"/>
      <c r="O16788" s="18">
        <f t="shared" si="797"/>
        <v>0</v>
      </c>
      <c r="P16788" s="16">
        <f t="shared" si="798"/>
        <v>274</v>
      </c>
    </row>
    <row r="16789" spans="2:16">
      <c r="B16789" s="400"/>
      <c r="D16789" s="401"/>
      <c r="F16789" s="235" t="s">
        <v>1903</v>
      </c>
      <c r="H16789" s="21" t="s">
        <v>1903</v>
      </c>
      <c r="J16789" s="2">
        <v>212</v>
      </c>
      <c r="L16789" s="18">
        <f t="shared" si="799"/>
        <v>212</v>
      </c>
      <c r="M16789" s="2"/>
      <c r="O16789" s="18">
        <f t="shared" si="797"/>
        <v>0</v>
      </c>
      <c r="P16789" s="16">
        <f t="shared" si="798"/>
        <v>212</v>
      </c>
    </row>
    <row r="16790" spans="2:16" ht="25.5">
      <c r="B16790" s="400"/>
      <c r="D16790" s="401"/>
      <c r="F16790" s="235" t="s">
        <v>1904</v>
      </c>
      <c r="H16790" s="21" t="s">
        <v>1904</v>
      </c>
      <c r="J16790" s="2">
        <v>344</v>
      </c>
      <c r="L16790" s="18">
        <f t="shared" si="799"/>
        <v>344</v>
      </c>
      <c r="M16790" s="2"/>
      <c r="O16790" s="18">
        <f t="shared" si="797"/>
        <v>0</v>
      </c>
      <c r="P16790" s="16">
        <f t="shared" si="798"/>
        <v>344</v>
      </c>
    </row>
    <row r="16791" spans="2:16" ht="25.5">
      <c r="B16791" s="400"/>
      <c r="D16791" s="401"/>
      <c r="F16791" s="235" t="s">
        <v>1905</v>
      </c>
      <c r="H16791" s="21" t="s">
        <v>1905</v>
      </c>
      <c r="J16791" s="2">
        <v>9</v>
      </c>
      <c r="L16791" s="18">
        <f t="shared" si="799"/>
        <v>9</v>
      </c>
      <c r="M16791" s="2"/>
      <c r="O16791" s="18">
        <f t="shared" si="797"/>
        <v>0</v>
      </c>
      <c r="P16791" s="16">
        <f t="shared" si="798"/>
        <v>9</v>
      </c>
    </row>
    <row r="16792" spans="2:16">
      <c r="B16792" s="400"/>
      <c r="D16792" s="401"/>
      <c r="F16792" s="235" t="s">
        <v>1906</v>
      </c>
      <c r="H16792" s="21" t="s">
        <v>1906</v>
      </c>
      <c r="J16792" s="2">
        <v>470</v>
      </c>
      <c r="L16792" s="18">
        <f t="shared" si="799"/>
        <v>470</v>
      </c>
      <c r="M16792" s="2"/>
      <c r="O16792" s="18">
        <f t="shared" si="797"/>
        <v>0</v>
      </c>
      <c r="P16792" s="16">
        <f t="shared" si="798"/>
        <v>470</v>
      </c>
    </row>
    <row r="16793" spans="2:16">
      <c r="B16793" s="400"/>
      <c r="D16793" s="401"/>
      <c r="F16793" s="235" t="s">
        <v>1907</v>
      </c>
      <c r="H16793" s="21" t="s">
        <v>1907</v>
      </c>
      <c r="J16793" s="2">
        <v>423</v>
      </c>
      <c r="L16793" s="18">
        <f t="shared" si="799"/>
        <v>423</v>
      </c>
      <c r="M16793" s="2"/>
      <c r="O16793" s="18">
        <f t="shared" si="797"/>
        <v>0</v>
      </c>
      <c r="P16793" s="16">
        <f t="shared" si="798"/>
        <v>423</v>
      </c>
    </row>
    <row r="16794" spans="2:16">
      <c r="B16794" s="400"/>
      <c r="D16794" s="401"/>
      <c r="F16794" s="235" t="s">
        <v>1908</v>
      </c>
      <c r="H16794" s="21" t="s">
        <v>1908</v>
      </c>
      <c r="J16794" s="2">
        <v>61</v>
      </c>
      <c r="L16794" s="18">
        <f t="shared" si="799"/>
        <v>61</v>
      </c>
      <c r="M16794" s="2"/>
      <c r="O16794" s="18">
        <f t="shared" si="797"/>
        <v>0</v>
      </c>
      <c r="P16794" s="16">
        <f t="shared" si="798"/>
        <v>61</v>
      </c>
    </row>
    <row r="16795" spans="2:16">
      <c r="B16795" s="400"/>
      <c r="D16795" s="401"/>
      <c r="F16795" s="235" t="s">
        <v>1909</v>
      </c>
      <c r="H16795" s="21" t="s">
        <v>1909</v>
      </c>
      <c r="J16795" s="2">
        <v>41</v>
      </c>
      <c r="L16795" s="18">
        <f t="shared" si="799"/>
        <v>41</v>
      </c>
      <c r="M16795" s="2"/>
      <c r="O16795" s="18">
        <f t="shared" si="797"/>
        <v>0</v>
      </c>
      <c r="P16795" s="16">
        <f t="shared" si="798"/>
        <v>41</v>
      </c>
    </row>
    <row r="16796" spans="2:16">
      <c r="B16796" s="400"/>
      <c r="D16796" s="401"/>
      <c r="F16796" s="235" t="s">
        <v>1910</v>
      </c>
      <c r="H16796" s="21" t="s">
        <v>1910</v>
      </c>
      <c r="J16796" s="2">
        <v>30</v>
      </c>
      <c r="L16796" s="18">
        <f t="shared" si="799"/>
        <v>30</v>
      </c>
      <c r="M16796" s="2"/>
      <c r="O16796" s="18">
        <f t="shared" si="797"/>
        <v>0</v>
      </c>
      <c r="P16796" s="16">
        <f t="shared" si="798"/>
        <v>30</v>
      </c>
    </row>
    <row r="16797" spans="2:16">
      <c r="B16797" s="400"/>
      <c r="D16797" s="401"/>
      <c r="F16797" s="235" t="s">
        <v>1911</v>
      </c>
      <c r="H16797" s="21" t="s">
        <v>1911</v>
      </c>
      <c r="J16797" s="2">
        <v>177</v>
      </c>
      <c r="L16797" s="18">
        <f t="shared" si="799"/>
        <v>177</v>
      </c>
      <c r="M16797" s="2"/>
      <c r="O16797" s="18">
        <f t="shared" si="797"/>
        <v>0</v>
      </c>
      <c r="P16797" s="16">
        <f t="shared" si="798"/>
        <v>177</v>
      </c>
    </row>
    <row r="16798" spans="2:16">
      <c r="B16798" s="400"/>
      <c r="D16798" s="401"/>
      <c r="F16798" s="235" t="s">
        <v>1912</v>
      </c>
      <c r="H16798" s="21" t="s">
        <v>1912</v>
      </c>
      <c r="J16798" s="2">
        <v>71</v>
      </c>
      <c r="L16798" s="18">
        <f t="shared" si="799"/>
        <v>71</v>
      </c>
      <c r="M16798" s="2"/>
      <c r="O16798" s="18">
        <f t="shared" si="797"/>
        <v>0</v>
      </c>
      <c r="P16798" s="16">
        <f t="shared" si="798"/>
        <v>71</v>
      </c>
    </row>
    <row r="16799" spans="2:16">
      <c r="B16799" s="400"/>
      <c r="D16799" s="401"/>
      <c r="F16799" s="235" t="s">
        <v>1913</v>
      </c>
      <c r="H16799" s="21" t="s">
        <v>1913</v>
      </c>
      <c r="J16799" s="2">
        <v>46</v>
      </c>
      <c r="L16799" s="18">
        <f t="shared" si="799"/>
        <v>46</v>
      </c>
      <c r="M16799" s="2"/>
      <c r="O16799" s="18">
        <f t="shared" si="797"/>
        <v>0</v>
      </c>
      <c r="P16799" s="16">
        <f t="shared" si="798"/>
        <v>46</v>
      </c>
    </row>
    <row r="16800" spans="2:16">
      <c r="B16800" s="400"/>
      <c r="D16800" s="401"/>
      <c r="F16800" s="235" t="s">
        <v>1914</v>
      </c>
      <c r="H16800" s="21" t="s">
        <v>1914</v>
      </c>
      <c r="J16800" s="2">
        <v>43</v>
      </c>
      <c r="L16800" s="18">
        <f t="shared" si="799"/>
        <v>43</v>
      </c>
      <c r="M16800" s="2"/>
      <c r="O16800" s="18">
        <f t="shared" si="797"/>
        <v>0</v>
      </c>
      <c r="P16800" s="16">
        <f t="shared" si="798"/>
        <v>43</v>
      </c>
    </row>
    <row r="16801" spans="2:16">
      <c r="B16801" s="400"/>
      <c r="D16801" s="401"/>
      <c r="F16801" s="235" t="s">
        <v>1915</v>
      </c>
      <c r="H16801" s="21" t="s">
        <v>1915</v>
      </c>
      <c r="J16801" s="2">
        <v>101</v>
      </c>
      <c r="L16801" s="18">
        <f t="shared" si="799"/>
        <v>101</v>
      </c>
      <c r="M16801" s="2"/>
      <c r="O16801" s="18">
        <f t="shared" si="797"/>
        <v>0</v>
      </c>
      <c r="P16801" s="16">
        <f t="shared" si="798"/>
        <v>101</v>
      </c>
    </row>
    <row r="16802" spans="2:16">
      <c r="B16802" s="400"/>
      <c r="D16802" s="401"/>
      <c r="F16802" s="235" t="s">
        <v>1916</v>
      </c>
      <c r="H16802" s="21" t="s">
        <v>1916</v>
      </c>
      <c r="J16802" s="2">
        <v>37</v>
      </c>
      <c r="L16802" s="18">
        <f t="shared" si="799"/>
        <v>37</v>
      </c>
      <c r="M16802" s="2"/>
      <c r="O16802" s="18">
        <f t="shared" si="797"/>
        <v>0</v>
      </c>
      <c r="P16802" s="16">
        <f t="shared" si="798"/>
        <v>37</v>
      </c>
    </row>
    <row r="16803" spans="2:16">
      <c r="B16803" s="400"/>
      <c r="D16803" s="401"/>
      <c r="F16803" s="235" t="s">
        <v>1917</v>
      </c>
      <c r="H16803" s="21" t="s">
        <v>1917</v>
      </c>
      <c r="J16803" s="2">
        <v>39</v>
      </c>
      <c r="L16803" s="18">
        <f t="shared" si="799"/>
        <v>39</v>
      </c>
      <c r="M16803" s="2"/>
      <c r="O16803" s="18">
        <f t="shared" si="797"/>
        <v>0</v>
      </c>
      <c r="P16803" s="16">
        <f t="shared" si="798"/>
        <v>39</v>
      </c>
    </row>
    <row r="16804" spans="2:16">
      <c r="B16804" s="400"/>
      <c r="D16804" s="401"/>
      <c r="F16804" s="235" t="s">
        <v>1918</v>
      </c>
      <c r="H16804" s="21" t="s">
        <v>1918</v>
      </c>
      <c r="J16804" s="2">
        <v>71</v>
      </c>
      <c r="L16804" s="18">
        <f t="shared" si="799"/>
        <v>71</v>
      </c>
      <c r="M16804" s="2"/>
      <c r="O16804" s="18">
        <f t="shared" si="797"/>
        <v>0</v>
      </c>
      <c r="P16804" s="16">
        <f t="shared" si="798"/>
        <v>71</v>
      </c>
    </row>
    <row r="16805" spans="2:16">
      <c r="B16805" s="400"/>
      <c r="D16805" s="401"/>
      <c r="F16805" s="235" t="s">
        <v>1919</v>
      </c>
      <c r="H16805" s="21" t="s">
        <v>1919</v>
      </c>
      <c r="J16805" s="2">
        <v>26</v>
      </c>
      <c r="L16805" s="18">
        <f t="shared" si="799"/>
        <v>26</v>
      </c>
      <c r="M16805" s="2"/>
      <c r="O16805" s="18">
        <f t="shared" si="797"/>
        <v>0</v>
      </c>
      <c r="P16805" s="16">
        <f t="shared" si="798"/>
        <v>26</v>
      </c>
    </row>
    <row r="16806" spans="2:16">
      <c r="B16806" s="400"/>
      <c r="D16806" s="401"/>
      <c r="F16806" s="235" t="s">
        <v>1920</v>
      </c>
      <c r="H16806" s="21" t="s">
        <v>1920</v>
      </c>
      <c r="J16806" s="2">
        <v>125</v>
      </c>
      <c r="L16806" s="18">
        <f t="shared" si="799"/>
        <v>125</v>
      </c>
      <c r="M16806" s="2"/>
      <c r="O16806" s="18">
        <f t="shared" si="797"/>
        <v>0</v>
      </c>
      <c r="P16806" s="16">
        <f t="shared" si="798"/>
        <v>125</v>
      </c>
    </row>
    <row r="16807" spans="2:16">
      <c r="B16807" s="400"/>
      <c r="D16807" s="401"/>
      <c r="F16807" s="235" t="s">
        <v>1921</v>
      </c>
      <c r="H16807" s="21" t="s">
        <v>1921</v>
      </c>
      <c r="J16807" s="2">
        <v>10</v>
      </c>
      <c r="L16807" s="18">
        <f t="shared" si="799"/>
        <v>10</v>
      </c>
      <c r="M16807" s="2"/>
      <c r="O16807" s="18">
        <f t="shared" si="797"/>
        <v>0</v>
      </c>
      <c r="P16807" s="16">
        <f t="shared" si="798"/>
        <v>10</v>
      </c>
    </row>
    <row r="16808" spans="2:16">
      <c r="B16808" s="400"/>
      <c r="D16808" s="401"/>
      <c r="F16808" s="235" t="s">
        <v>1922</v>
      </c>
      <c r="H16808" s="21" t="s">
        <v>1922</v>
      </c>
      <c r="J16808" s="2">
        <v>13</v>
      </c>
      <c r="L16808" s="18">
        <f t="shared" si="799"/>
        <v>13</v>
      </c>
      <c r="M16808" s="2"/>
      <c r="O16808" s="18">
        <f t="shared" si="797"/>
        <v>0</v>
      </c>
      <c r="P16808" s="16">
        <f t="shared" si="798"/>
        <v>13</v>
      </c>
    </row>
    <row r="16809" spans="2:16">
      <c r="B16809" s="400"/>
      <c r="D16809" s="401"/>
      <c r="F16809" s="235" t="s">
        <v>1923</v>
      </c>
      <c r="H16809" s="21" t="s">
        <v>1923</v>
      </c>
      <c r="J16809" s="2">
        <v>62</v>
      </c>
      <c r="L16809" s="18">
        <f t="shared" si="799"/>
        <v>62</v>
      </c>
      <c r="M16809" s="2"/>
      <c r="O16809" s="18">
        <f t="shared" si="797"/>
        <v>0</v>
      </c>
      <c r="P16809" s="16">
        <f t="shared" si="798"/>
        <v>62</v>
      </c>
    </row>
    <row r="16810" spans="2:16">
      <c r="B16810" s="400"/>
      <c r="D16810" s="401"/>
      <c r="F16810" s="235" t="s">
        <v>1924</v>
      </c>
      <c r="H16810" s="21" t="s">
        <v>1924</v>
      </c>
      <c r="J16810" s="2">
        <v>570</v>
      </c>
      <c r="L16810" s="18">
        <f t="shared" si="799"/>
        <v>570</v>
      </c>
      <c r="M16810" s="2"/>
      <c r="O16810" s="18">
        <f t="shared" si="797"/>
        <v>0</v>
      </c>
      <c r="P16810" s="16">
        <f t="shared" si="798"/>
        <v>570</v>
      </c>
    </row>
    <row r="16811" spans="2:16">
      <c r="B16811" s="400"/>
      <c r="D16811" s="401"/>
      <c r="F16811" s="235" t="s">
        <v>1925</v>
      </c>
      <c r="H16811" s="21" t="s">
        <v>1925</v>
      </c>
      <c r="J16811" s="2">
        <v>87</v>
      </c>
      <c r="L16811" s="18">
        <f t="shared" si="799"/>
        <v>87</v>
      </c>
      <c r="M16811" s="2"/>
      <c r="O16811" s="18">
        <f t="shared" si="797"/>
        <v>0</v>
      </c>
      <c r="P16811" s="16">
        <f t="shared" si="798"/>
        <v>87</v>
      </c>
    </row>
    <row r="16812" spans="2:16">
      <c r="B16812" s="400"/>
      <c r="D16812" s="401"/>
      <c r="F16812" s="235" t="s">
        <v>1926</v>
      </c>
      <c r="H16812" s="21" t="s">
        <v>1926</v>
      </c>
      <c r="J16812" s="2">
        <v>37</v>
      </c>
      <c r="L16812" s="18">
        <f t="shared" si="799"/>
        <v>37</v>
      </c>
      <c r="M16812" s="2"/>
      <c r="O16812" s="18">
        <f t="shared" si="797"/>
        <v>0</v>
      </c>
      <c r="P16812" s="16">
        <f t="shared" si="798"/>
        <v>37</v>
      </c>
    </row>
    <row r="16813" spans="2:16">
      <c r="B16813" s="400"/>
      <c r="D16813" s="401"/>
      <c r="F16813" s="235" t="s">
        <v>1927</v>
      </c>
      <c r="H16813" s="21" t="s">
        <v>1927</v>
      </c>
      <c r="J16813" s="2">
        <v>18</v>
      </c>
      <c r="L16813" s="18">
        <f t="shared" si="799"/>
        <v>18</v>
      </c>
      <c r="M16813" s="2"/>
      <c r="O16813" s="18">
        <f t="shared" si="797"/>
        <v>0</v>
      </c>
      <c r="P16813" s="16">
        <f t="shared" si="798"/>
        <v>18</v>
      </c>
    </row>
    <row r="16814" spans="2:16">
      <c r="B16814" s="400"/>
      <c r="D16814" s="401" t="s">
        <v>1665</v>
      </c>
      <c r="F16814" s="235" t="s">
        <v>1928</v>
      </c>
      <c r="H16814" s="21" t="s">
        <v>1928</v>
      </c>
      <c r="J16814" s="2">
        <v>65</v>
      </c>
      <c r="L16814" s="18">
        <f t="shared" si="799"/>
        <v>65</v>
      </c>
      <c r="M16814" s="2"/>
      <c r="O16814" s="18">
        <f t="shared" si="797"/>
        <v>0</v>
      </c>
      <c r="P16814" s="16">
        <f t="shared" si="798"/>
        <v>65</v>
      </c>
    </row>
    <row r="16815" spans="2:16">
      <c r="B16815" s="400"/>
      <c r="D16815" s="401"/>
      <c r="F16815" s="235" t="s">
        <v>1929</v>
      </c>
      <c r="H16815" s="21" t="s">
        <v>1929</v>
      </c>
      <c r="J16815" s="2">
        <v>323</v>
      </c>
      <c r="L16815" s="18">
        <f t="shared" si="799"/>
        <v>323</v>
      </c>
      <c r="M16815" s="2"/>
      <c r="O16815" s="18">
        <f t="shared" si="797"/>
        <v>0</v>
      </c>
      <c r="P16815" s="16">
        <f t="shared" si="798"/>
        <v>323</v>
      </c>
    </row>
    <row r="16816" spans="2:16" ht="25.5">
      <c r="B16816" s="400"/>
      <c r="D16816" s="401"/>
      <c r="F16816" s="235" t="s">
        <v>1930</v>
      </c>
      <c r="H16816" s="21" t="s">
        <v>1930</v>
      </c>
      <c r="J16816" s="2">
        <v>16</v>
      </c>
      <c r="L16816" s="18">
        <f t="shared" si="799"/>
        <v>16</v>
      </c>
      <c r="M16816" s="2"/>
      <c r="O16816" s="18">
        <f t="shared" si="797"/>
        <v>0</v>
      </c>
      <c r="P16816" s="16">
        <f t="shared" si="798"/>
        <v>16</v>
      </c>
    </row>
    <row r="16817" spans="2:16">
      <c r="B16817" s="400"/>
      <c r="D16817" s="401"/>
      <c r="F16817" s="235" t="s">
        <v>1931</v>
      </c>
      <c r="H16817" s="21" t="s">
        <v>1931</v>
      </c>
      <c r="J16817" s="2">
        <v>33</v>
      </c>
      <c r="L16817" s="18">
        <f t="shared" si="799"/>
        <v>33</v>
      </c>
      <c r="M16817" s="2"/>
      <c r="O16817" s="18">
        <f t="shared" si="797"/>
        <v>0</v>
      </c>
      <c r="P16817" s="16">
        <f t="shared" si="798"/>
        <v>33</v>
      </c>
    </row>
    <row r="16818" spans="2:16" ht="25.5">
      <c r="B16818" s="400"/>
      <c r="D16818" s="401"/>
      <c r="F16818" s="235" t="s">
        <v>1932</v>
      </c>
      <c r="H16818" s="21" t="s">
        <v>1932</v>
      </c>
      <c r="J16818" s="2">
        <v>24</v>
      </c>
      <c r="L16818" s="18">
        <f t="shared" si="799"/>
        <v>24</v>
      </c>
      <c r="M16818" s="2"/>
      <c r="O16818" s="18">
        <f t="shared" si="797"/>
        <v>0</v>
      </c>
      <c r="P16818" s="16">
        <f t="shared" si="798"/>
        <v>24</v>
      </c>
    </row>
    <row r="16819" spans="2:16">
      <c r="B16819" s="400"/>
      <c r="D16819" s="401"/>
      <c r="F16819" s="235" t="s">
        <v>1933</v>
      </c>
      <c r="H16819" s="21" t="s">
        <v>1933</v>
      </c>
      <c r="J16819" s="2">
        <v>46</v>
      </c>
      <c r="L16819" s="18">
        <f t="shared" si="799"/>
        <v>46</v>
      </c>
      <c r="M16819" s="2"/>
      <c r="O16819" s="18">
        <f t="shared" si="797"/>
        <v>0</v>
      </c>
      <c r="P16819" s="16">
        <f t="shared" si="798"/>
        <v>46</v>
      </c>
    </row>
    <row r="16820" spans="2:16" ht="25.5">
      <c r="B16820" s="400"/>
      <c r="D16820" s="401"/>
      <c r="F16820" s="235" t="s">
        <v>1934</v>
      </c>
      <c r="H16820" s="21" t="s">
        <v>1934</v>
      </c>
      <c r="J16820" s="2">
        <v>46</v>
      </c>
      <c r="L16820" s="18">
        <f t="shared" si="799"/>
        <v>46</v>
      </c>
      <c r="M16820" s="2"/>
      <c r="O16820" s="18">
        <f t="shared" si="797"/>
        <v>0</v>
      </c>
      <c r="P16820" s="16">
        <f t="shared" si="798"/>
        <v>46</v>
      </c>
    </row>
    <row r="16821" spans="2:16">
      <c r="B16821" s="400"/>
      <c r="D16821" s="401"/>
      <c r="F16821" s="235" t="s">
        <v>1935</v>
      </c>
      <c r="H16821" s="21" t="s">
        <v>1935</v>
      </c>
      <c r="J16821" s="2">
        <v>536</v>
      </c>
      <c r="L16821" s="18">
        <f t="shared" si="799"/>
        <v>536</v>
      </c>
      <c r="M16821" s="2"/>
      <c r="O16821" s="18">
        <f t="shared" si="797"/>
        <v>0</v>
      </c>
      <c r="P16821" s="16">
        <f t="shared" si="798"/>
        <v>536</v>
      </c>
    </row>
    <row r="16822" spans="2:16">
      <c r="B16822" s="400"/>
      <c r="D16822" s="401"/>
      <c r="F16822" s="235" t="s">
        <v>1936</v>
      </c>
      <c r="H16822" s="21" t="s">
        <v>1936</v>
      </c>
      <c r="J16822" s="2">
        <v>264</v>
      </c>
      <c r="L16822" s="18">
        <f t="shared" si="799"/>
        <v>264</v>
      </c>
      <c r="M16822" s="2"/>
      <c r="O16822" s="18">
        <f t="shared" si="797"/>
        <v>0</v>
      </c>
      <c r="P16822" s="16">
        <f t="shared" si="798"/>
        <v>264</v>
      </c>
    </row>
    <row r="16823" spans="2:16">
      <c r="B16823" s="400"/>
      <c r="D16823" s="401"/>
      <c r="F16823" s="235" t="s">
        <v>1937</v>
      </c>
      <c r="H16823" s="21" t="s">
        <v>1937</v>
      </c>
      <c r="J16823" s="2">
        <v>16</v>
      </c>
      <c r="L16823" s="18">
        <f t="shared" si="799"/>
        <v>16</v>
      </c>
      <c r="M16823" s="2"/>
      <c r="O16823" s="18">
        <f t="shared" si="797"/>
        <v>0</v>
      </c>
      <c r="P16823" s="16">
        <f t="shared" si="798"/>
        <v>16</v>
      </c>
    </row>
    <row r="16824" spans="2:16">
      <c r="B16824" s="400"/>
      <c r="D16824" s="401"/>
      <c r="F16824" s="235" t="s">
        <v>1938</v>
      </c>
      <c r="H16824" s="21" t="s">
        <v>1938</v>
      </c>
      <c r="J16824" s="2">
        <v>22</v>
      </c>
      <c r="L16824" s="18">
        <f t="shared" si="799"/>
        <v>22</v>
      </c>
      <c r="M16824" s="2"/>
      <c r="O16824" s="18">
        <f t="shared" si="797"/>
        <v>0</v>
      </c>
      <c r="P16824" s="16">
        <f t="shared" si="798"/>
        <v>22</v>
      </c>
    </row>
    <row r="16825" spans="2:16">
      <c r="B16825" s="400"/>
      <c r="D16825" s="401"/>
      <c r="F16825" s="235" t="s">
        <v>1939</v>
      </c>
      <c r="H16825" s="21" t="s">
        <v>1939</v>
      </c>
      <c r="J16825" s="2">
        <v>23</v>
      </c>
      <c r="L16825" s="18">
        <f t="shared" si="799"/>
        <v>23</v>
      </c>
      <c r="M16825" s="2"/>
      <c r="O16825" s="18">
        <f t="shared" si="797"/>
        <v>0</v>
      </c>
      <c r="P16825" s="16">
        <f t="shared" si="798"/>
        <v>23</v>
      </c>
    </row>
    <row r="16826" spans="2:16">
      <c r="B16826" s="400"/>
      <c r="D16826" s="401"/>
      <c r="F16826" s="235" t="s">
        <v>1940</v>
      </c>
      <c r="H16826" s="21" t="s">
        <v>1940</v>
      </c>
      <c r="J16826" s="2">
        <v>18</v>
      </c>
      <c r="L16826" s="18">
        <f t="shared" si="799"/>
        <v>18</v>
      </c>
      <c r="M16826" s="2"/>
      <c r="O16826" s="18">
        <f t="shared" si="797"/>
        <v>0</v>
      </c>
      <c r="P16826" s="16">
        <f t="shared" si="798"/>
        <v>18</v>
      </c>
    </row>
    <row r="16827" spans="2:16">
      <c r="B16827" s="400"/>
      <c r="D16827" s="401" t="s">
        <v>1666</v>
      </c>
      <c r="F16827" s="235" t="s">
        <v>1941</v>
      </c>
      <c r="H16827" s="21" t="s">
        <v>1941</v>
      </c>
      <c r="J16827" s="2">
        <v>1311</v>
      </c>
      <c r="L16827" s="18">
        <f t="shared" si="799"/>
        <v>1311</v>
      </c>
      <c r="M16827" s="2"/>
      <c r="O16827" s="18">
        <f t="shared" si="797"/>
        <v>0</v>
      </c>
      <c r="P16827" s="16">
        <f t="shared" si="798"/>
        <v>1311</v>
      </c>
    </row>
    <row r="16828" spans="2:16">
      <c r="B16828" s="400"/>
      <c r="D16828" s="401"/>
      <c r="F16828" s="235" t="s">
        <v>1942</v>
      </c>
      <c r="H16828" s="21" t="s">
        <v>1942</v>
      </c>
      <c r="J16828" s="2">
        <v>120</v>
      </c>
      <c r="L16828" s="18">
        <f t="shared" si="799"/>
        <v>120</v>
      </c>
      <c r="M16828" s="2"/>
      <c r="O16828" s="18">
        <f t="shared" si="797"/>
        <v>0</v>
      </c>
      <c r="P16828" s="16">
        <f t="shared" si="798"/>
        <v>120</v>
      </c>
    </row>
    <row r="16829" spans="2:16" ht="25.5">
      <c r="B16829" s="400"/>
      <c r="D16829" s="401"/>
      <c r="F16829" s="235" t="s">
        <v>1943</v>
      </c>
      <c r="H16829" s="21" t="s">
        <v>1943</v>
      </c>
      <c r="J16829" s="2">
        <v>174</v>
      </c>
      <c r="L16829" s="18">
        <f t="shared" si="799"/>
        <v>174</v>
      </c>
      <c r="M16829" s="2"/>
      <c r="O16829" s="18">
        <f t="shared" si="797"/>
        <v>0</v>
      </c>
      <c r="P16829" s="16">
        <f t="shared" si="798"/>
        <v>174</v>
      </c>
    </row>
    <row r="16830" spans="2:16">
      <c r="B16830" s="400"/>
      <c r="D16830" s="401"/>
      <c r="F16830" s="235" t="s">
        <v>1944</v>
      </c>
      <c r="H16830" s="21" t="s">
        <v>1944</v>
      </c>
      <c r="J16830" s="2">
        <v>131</v>
      </c>
      <c r="L16830" s="18">
        <f t="shared" si="799"/>
        <v>131</v>
      </c>
      <c r="M16830" s="2"/>
      <c r="O16830" s="18">
        <f t="shared" si="797"/>
        <v>0</v>
      </c>
      <c r="P16830" s="16">
        <f t="shared" si="798"/>
        <v>131</v>
      </c>
    </row>
    <row r="16831" spans="2:16">
      <c r="B16831" s="400"/>
      <c r="D16831" s="401"/>
      <c r="F16831" s="235" t="s">
        <v>1839</v>
      </c>
      <c r="H16831" s="21" t="s">
        <v>1839</v>
      </c>
      <c r="J16831" s="2">
        <v>70</v>
      </c>
      <c r="L16831" s="18">
        <f t="shared" si="799"/>
        <v>70</v>
      </c>
      <c r="M16831" s="2"/>
      <c r="O16831" s="18">
        <f t="shared" si="797"/>
        <v>0</v>
      </c>
      <c r="P16831" s="16">
        <f t="shared" si="798"/>
        <v>70</v>
      </c>
    </row>
    <row r="16832" spans="2:16">
      <c r="B16832" s="400"/>
      <c r="D16832" s="401"/>
      <c r="F16832" s="235" t="s">
        <v>1945</v>
      </c>
      <c r="H16832" s="21" t="s">
        <v>1945</v>
      </c>
      <c r="J16832" s="2">
        <v>45</v>
      </c>
      <c r="L16832" s="18">
        <f t="shared" si="799"/>
        <v>45</v>
      </c>
      <c r="M16832" s="2"/>
      <c r="O16832" s="18">
        <f t="shared" si="797"/>
        <v>0</v>
      </c>
      <c r="P16832" s="16">
        <f t="shared" si="798"/>
        <v>45</v>
      </c>
    </row>
    <row r="16833" spans="2:16" ht="25.5">
      <c r="B16833" s="400"/>
      <c r="D16833" s="401"/>
      <c r="F16833" s="235" t="s">
        <v>1946</v>
      </c>
      <c r="H16833" s="21" t="s">
        <v>1946</v>
      </c>
      <c r="J16833" s="2">
        <v>75</v>
      </c>
      <c r="L16833" s="18">
        <f t="shared" si="799"/>
        <v>75</v>
      </c>
      <c r="M16833" s="2"/>
      <c r="O16833" s="18">
        <f t="shared" si="797"/>
        <v>0</v>
      </c>
      <c r="P16833" s="16">
        <f t="shared" si="798"/>
        <v>75</v>
      </c>
    </row>
    <row r="16834" spans="2:16" ht="25.5">
      <c r="B16834" s="400"/>
      <c r="D16834" s="401"/>
      <c r="F16834" s="235" t="s">
        <v>1947</v>
      </c>
      <c r="H16834" s="21" t="s">
        <v>1947</v>
      </c>
      <c r="J16834" s="2">
        <v>27</v>
      </c>
      <c r="L16834" s="18">
        <f t="shared" si="799"/>
        <v>27</v>
      </c>
      <c r="M16834" s="2"/>
      <c r="O16834" s="18">
        <f t="shared" si="797"/>
        <v>0</v>
      </c>
      <c r="P16834" s="16">
        <f t="shared" si="798"/>
        <v>27</v>
      </c>
    </row>
    <row r="16835" spans="2:16">
      <c r="B16835" s="400"/>
      <c r="D16835" s="401"/>
      <c r="F16835" s="235" t="s">
        <v>1948</v>
      </c>
      <c r="H16835" s="21" t="s">
        <v>1948</v>
      </c>
      <c r="J16835" s="2">
        <v>47</v>
      </c>
      <c r="L16835" s="18">
        <f t="shared" si="799"/>
        <v>47</v>
      </c>
      <c r="M16835" s="2"/>
      <c r="O16835" s="18">
        <f t="shared" si="797"/>
        <v>0</v>
      </c>
      <c r="P16835" s="16">
        <f t="shared" si="798"/>
        <v>47</v>
      </c>
    </row>
    <row r="16836" spans="2:16" ht="25.5">
      <c r="B16836" s="400"/>
      <c r="D16836" s="401"/>
      <c r="F16836" s="235" t="s">
        <v>1949</v>
      </c>
      <c r="H16836" s="21" t="s">
        <v>1949</v>
      </c>
      <c r="J16836" s="2">
        <v>471</v>
      </c>
      <c r="L16836" s="18">
        <f t="shared" si="799"/>
        <v>471</v>
      </c>
      <c r="M16836" s="2"/>
      <c r="O16836" s="18">
        <f t="shared" si="797"/>
        <v>0</v>
      </c>
      <c r="P16836" s="16">
        <f t="shared" si="798"/>
        <v>471</v>
      </c>
    </row>
    <row r="16837" spans="2:16" ht="25.5">
      <c r="B16837" s="400"/>
      <c r="D16837" s="401"/>
      <c r="F16837" s="235" t="s">
        <v>1950</v>
      </c>
      <c r="H16837" s="21" t="s">
        <v>1950</v>
      </c>
      <c r="J16837" s="2">
        <v>44</v>
      </c>
      <c r="L16837" s="18">
        <f t="shared" si="799"/>
        <v>44</v>
      </c>
      <c r="M16837" s="2"/>
      <c r="O16837" s="18">
        <f t="shared" si="797"/>
        <v>0</v>
      </c>
      <c r="P16837" s="16">
        <f t="shared" si="798"/>
        <v>44</v>
      </c>
    </row>
    <row r="16838" spans="2:16" ht="25.5">
      <c r="B16838" s="400"/>
      <c r="D16838" s="401"/>
      <c r="F16838" s="235" t="s">
        <v>1951</v>
      </c>
      <c r="H16838" s="21" t="s">
        <v>1951</v>
      </c>
      <c r="J16838" s="2">
        <v>92</v>
      </c>
      <c r="L16838" s="18">
        <f t="shared" si="799"/>
        <v>92</v>
      </c>
      <c r="M16838" s="2"/>
      <c r="O16838" s="18">
        <f t="shared" si="797"/>
        <v>0</v>
      </c>
      <c r="P16838" s="16">
        <f t="shared" si="798"/>
        <v>92</v>
      </c>
    </row>
    <row r="16839" spans="2:16" ht="25.5">
      <c r="B16839" s="400"/>
      <c r="D16839" s="401"/>
      <c r="F16839" s="235" t="s">
        <v>1952</v>
      </c>
      <c r="H16839" s="21" t="s">
        <v>1952</v>
      </c>
      <c r="J16839" s="2">
        <v>203</v>
      </c>
      <c r="L16839" s="18">
        <f t="shared" si="799"/>
        <v>203</v>
      </c>
      <c r="M16839" s="2"/>
      <c r="O16839" s="18">
        <f t="shared" si="797"/>
        <v>0</v>
      </c>
      <c r="P16839" s="16">
        <f t="shared" si="798"/>
        <v>203</v>
      </c>
    </row>
    <row r="16840" spans="2:16" ht="25.5">
      <c r="B16840" s="400"/>
      <c r="D16840" s="401"/>
      <c r="F16840" s="235" t="s">
        <v>1953</v>
      </c>
      <c r="H16840" s="21" t="s">
        <v>1953</v>
      </c>
      <c r="J16840" s="2">
        <v>57</v>
      </c>
      <c r="L16840" s="18">
        <f t="shared" si="799"/>
        <v>57</v>
      </c>
      <c r="M16840" s="2"/>
      <c r="O16840" s="18">
        <f t="shared" si="797"/>
        <v>0</v>
      </c>
      <c r="P16840" s="16">
        <f t="shared" si="798"/>
        <v>57</v>
      </c>
    </row>
    <row r="16841" spans="2:16" ht="25.5">
      <c r="B16841" s="400"/>
      <c r="D16841" s="401"/>
      <c r="F16841" s="235" t="s">
        <v>1954</v>
      </c>
      <c r="H16841" s="21" t="s">
        <v>1954</v>
      </c>
      <c r="J16841" s="2">
        <v>28</v>
      </c>
      <c r="L16841" s="18">
        <f t="shared" si="799"/>
        <v>28</v>
      </c>
      <c r="M16841" s="2"/>
      <c r="O16841" s="18">
        <f t="shared" si="797"/>
        <v>0</v>
      </c>
      <c r="P16841" s="16">
        <f t="shared" si="798"/>
        <v>28</v>
      </c>
    </row>
    <row r="16842" spans="2:16" ht="25.5">
      <c r="B16842" s="400"/>
      <c r="D16842" s="401"/>
      <c r="F16842" s="235" t="s">
        <v>1955</v>
      </c>
      <c r="H16842" s="21" t="s">
        <v>1955</v>
      </c>
      <c r="J16842" s="2">
        <v>370</v>
      </c>
      <c r="L16842" s="18">
        <f t="shared" si="799"/>
        <v>370</v>
      </c>
      <c r="M16842" s="2"/>
      <c r="O16842" s="18">
        <f t="shared" si="797"/>
        <v>0</v>
      </c>
      <c r="P16842" s="16">
        <f t="shared" si="798"/>
        <v>370</v>
      </c>
    </row>
    <row r="16843" spans="2:16" ht="25.5">
      <c r="B16843" s="400"/>
      <c r="D16843" s="401"/>
      <c r="F16843" s="235" t="s">
        <v>1956</v>
      </c>
      <c r="H16843" s="21" t="s">
        <v>1956</v>
      </c>
      <c r="J16843" s="2">
        <v>51</v>
      </c>
      <c r="L16843" s="18">
        <f t="shared" si="799"/>
        <v>51</v>
      </c>
      <c r="M16843" s="2"/>
      <c r="O16843" s="18">
        <f t="shared" ref="O16843:O16906" si="800">+N16843+M16843</f>
        <v>0</v>
      </c>
      <c r="P16843" s="16">
        <f t="shared" ref="P16843:P16906" si="801">+L16843+O16843</f>
        <v>51</v>
      </c>
    </row>
    <row r="16844" spans="2:16" ht="25.5">
      <c r="B16844" s="400"/>
      <c r="D16844" s="401"/>
      <c r="F16844" s="235" t="s">
        <v>1957</v>
      </c>
      <c r="H16844" s="21" t="s">
        <v>1957</v>
      </c>
      <c r="J16844" s="2">
        <v>116</v>
      </c>
      <c r="L16844" s="18">
        <f t="shared" si="799"/>
        <v>116</v>
      </c>
      <c r="M16844" s="2"/>
      <c r="O16844" s="18">
        <f t="shared" si="800"/>
        <v>0</v>
      </c>
      <c r="P16844" s="16">
        <f t="shared" si="801"/>
        <v>116</v>
      </c>
    </row>
    <row r="16845" spans="2:16" ht="25.5">
      <c r="B16845" s="400"/>
      <c r="D16845" s="401"/>
      <c r="F16845" s="235" t="s">
        <v>1958</v>
      </c>
      <c r="H16845" s="21" t="s">
        <v>1958</v>
      </c>
      <c r="J16845" s="2">
        <v>280</v>
      </c>
      <c r="L16845" s="18">
        <f t="shared" si="799"/>
        <v>280</v>
      </c>
      <c r="M16845" s="2"/>
      <c r="O16845" s="18">
        <f t="shared" si="800"/>
        <v>0</v>
      </c>
      <c r="P16845" s="16">
        <f t="shared" si="801"/>
        <v>280</v>
      </c>
    </row>
    <row r="16846" spans="2:16" ht="25.5">
      <c r="B16846" s="400"/>
      <c r="D16846" s="401"/>
      <c r="F16846" s="235" t="s">
        <v>1959</v>
      </c>
      <c r="H16846" s="21" t="s">
        <v>1959</v>
      </c>
      <c r="J16846" s="2">
        <v>33</v>
      </c>
      <c r="L16846" s="18">
        <f t="shared" si="799"/>
        <v>33</v>
      </c>
      <c r="M16846" s="2"/>
      <c r="O16846" s="18">
        <f t="shared" si="800"/>
        <v>0</v>
      </c>
      <c r="P16846" s="16">
        <f t="shared" si="801"/>
        <v>33</v>
      </c>
    </row>
    <row r="16847" spans="2:16" ht="25.5">
      <c r="B16847" s="400"/>
      <c r="D16847" s="401"/>
      <c r="F16847" s="235" t="s">
        <v>563</v>
      </c>
      <c r="H16847" s="21" t="s">
        <v>563</v>
      </c>
      <c r="J16847" s="2">
        <v>108</v>
      </c>
      <c r="L16847" s="18">
        <f t="shared" ref="L16847:L16910" si="802">+J16847+K16847</f>
        <v>108</v>
      </c>
      <c r="M16847" s="2"/>
      <c r="O16847" s="18">
        <f t="shared" si="800"/>
        <v>0</v>
      </c>
      <c r="P16847" s="16">
        <f t="shared" si="801"/>
        <v>108</v>
      </c>
    </row>
    <row r="16848" spans="2:16" ht="25.5">
      <c r="B16848" s="400"/>
      <c r="D16848" s="401"/>
      <c r="F16848" s="235" t="s">
        <v>1960</v>
      </c>
      <c r="H16848" s="21" t="s">
        <v>1960</v>
      </c>
      <c r="J16848" s="2">
        <v>292</v>
      </c>
      <c r="L16848" s="18">
        <f t="shared" si="802"/>
        <v>292</v>
      </c>
      <c r="M16848" s="2"/>
      <c r="O16848" s="18">
        <f t="shared" si="800"/>
        <v>0</v>
      </c>
      <c r="P16848" s="16">
        <f t="shared" si="801"/>
        <v>292</v>
      </c>
    </row>
    <row r="16849" spans="2:16" ht="25.5">
      <c r="B16849" s="400"/>
      <c r="D16849" s="401"/>
      <c r="F16849" s="235" t="s">
        <v>1961</v>
      </c>
      <c r="H16849" s="21" t="s">
        <v>1961</v>
      </c>
      <c r="J16849" s="2">
        <v>88</v>
      </c>
      <c r="L16849" s="18">
        <f t="shared" si="802"/>
        <v>88</v>
      </c>
      <c r="M16849" s="2"/>
      <c r="O16849" s="18">
        <f t="shared" si="800"/>
        <v>0</v>
      </c>
      <c r="P16849" s="16">
        <f t="shared" si="801"/>
        <v>88</v>
      </c>
    </row>
    <row r="16850" spans="2:16" ht="25.5">
      <c r="B16850" s="400"/>
      <c r="D16850" s="401"/>
      <c r="F16850" s="235" t="s">
        <v>1962</v>
      </c>
      <c r="H16850" s="21" t="s">
        <v>1962</v>
      </c>
      <c r="J16850" s="2">
        <v>56</v>
      </c>
      <c r="L16850" s="18">
        <f t="shared" si="802"/>
        <v>56</v>
      </c>
      <c r="M16850" s="2"/>
      <c r="O16850" s="18">
        <f t="shared" si="800"/>
        <v>0</v>
      </c>
      <c r="P16850" s="16">
        <f t="shared" si="801"/>
        <v>56</v>
      </c>
    </row>
    <row r="16851" spans="2:16" ht="25.5">
      <c r="B16851" s="400"/>
      <c r="D16851" s="401"/>
      <c r="F16851" s="235" t="s">
        <v>1963</v>
      </c>
      <c r="H16851" s="21" t="s">
        <v>1963</v>
      </c>
      <c r="J16851" s="2">
        <v>181</v>
      </c>
      <c r="L16851" s="18">
        <f t="shared" si="802"/>
        <v>181</v>
      </c>
      <c r="M16851" s="2"/>
      <c r="O16851" s="18">
        <f t="shared" si="800"/>
        <v>0</v>
      </c>
      <c r="P16851" s="16">
        <f t="shared" si="801"/>
        <v>181</v>
      </c>
    </row>
    <row r="16852" spans="2:16" ht="25.5">
      <c r="B16852" s="400"/>
      <c r="D16852" s="401"/>
      <c r="F16852" s="235" t="s">
        <v>1964</v>
      </c>
      <c r="H16852" s="21" t="s">
        <v>1964</v>
      </c>
      <c r="J16852" s="2">
        <v>47</v>
      </c>
      <c r="L16852" s="18">
        <f t="shared" si="802"/>
        <v>47</v>
      </c>
      <c r="M16852" s="2"/>
      <c r="O16852" s="18">
        <f t="shared" si="800"/>
        <v>0</v>
      </c>
      <c r="P16852" s="16">
        <f t="shared" si="801"/>
        <v>47</v>
      </c>
    </row>
    <row r="16853" spans="2:16" ht="25.5">
      <c r="B16853" s="400"/>
      <c r="D16853" s="401"/>
      <c r="F16853" s="235" t="s">
        <v>1965</v>
      </c>
      <c r="H16853" s="21" t="s">
        <v>1965</v>
      </c>
      <c r="J16853" s="2">
        <v>272</v>
      </c>
      <c r="L16853" s="18">
        <f t="shared" si="802"/>
        <v>272</v>
      </c>
      <c r="M16853" s="2"/>
      <c r="O16853" s="18">
        <f t="shared" si="800"/>
        <v>0</v>
      </c>
      <c r="P16853" s="16">
        <f t="shared" si="801"/>
        <v>272</v>
      </c>
    </row>
    <row r="16854" spans="2:16" ht="25.5">
      <c r="B16854" s="400"/>
      <c r="D16854" s="401"/>
      <c r="F16854" s="235" t="s">
        <v>1966</v>
      </c>
      <c r="H16854" s="21" t="s">
        <v>1966</v>
      </c>
      <c r="J16854" s="2">
        <v>202</v>
      </c>
      <c r="L16854" s="18">
        <f t="shared" si="802"/>
        <v>202</v>
      </c>
      <c r="M16854" s="2"/>
      <c r="O16854" s="18">
        <f t="shared" si="800"/>
        <v>0</v>
      </c>
      <c r="P16854" s="16">
        <f t="shared" si="801"/>
        <v>202</v>
      </c>
    </row>
    <row r="16855" spans="2:16" ht="25.5">
      <c r="B16855" s="400"/>
      <c r="D16855" s="401"/>
      <c r="F16855" s="235" t="s">
        <v>1967</v>
      </c>
      <c r="H16855" s="21" t="s">
        <v>1967</v>
      </c>
      <c r="J16855" s="2">
        <v>154</v>
      </c>
      <c r="L16855" s="18">
        <f t="shared" si="802"/>
        <v>154</v>
      </c>
      <c r="M16855" s="2"/>
      <c r="O16855" s="18">
        <f t="shared" si="800"/>
        <v>0</v>
      </c>
      <c r="P16855" s="16">
        <f t="shared" si="801"/>
        <v>154</v>
      </c>
    </row>
    <row r="16856" spans="2:16">
      <c r="B16856" s="400"/>
      <c r="D16856" s="401" t="s">
        <v>1667</v>
      </c>
      <c r="F16856" s="235" t="s">
        <v>1968</v>
      </c>
      <c r="H16856" s="21" t="s">
        <v>1968</v>
      </c>
      <c r="J16856" s="2">
        <v>115</v>
      </c>
      <c r="L16856" s="18">
        <f t="shared" si="802"/>
        <v>115</v>
      </c>
      <c r="M16856" s="2"/>
      <c r="O16856" s="18">
        <f t="shared" si="800"/>
        <v>0</v>
      </c>
      <c r="P16856" s="16">
        <f t="shared" si="801"/>
        <v>115</v>
      </c>
    </row>
    <row r="16857" spans="2:16">
      <c r="B16857" s="400"/>
      <c r="D16857" s="401"/>
      <c r="F16857" s="235" t="s">
        <v>1969</v>
      </c>
      <c r="H16857" s="21" t="s">
        <v>1969</v>
      </c>
      <c r="J16857" s="2">
        <v>41</v>
      </c>
      <c r="L16857" s="18">
        <f t="shared" si="802"/>
        <v>41</v>
      </c>
      <c r="M16857" s="2"/>
      <c r="O16857" s="18">
        <f t="shared" si="800"/>
        <v>0</v>
      </c>
      <c r="P16857" s="16">
        <f t="shared" si="801"/>
        <v>41</v>
      </c>
    </row>
    <row r="16858" spans="2:16">
      <c r="B16858" s="400"/>
      <c r="D16858" s="401"/>
      <c r="F16858" s="235" t="s">
        <v>1970</v>
      </c>
      <c r="H16858" s="21" t="s">
        <v>1970</v>
      </c>
      <c r="J16858" s="2">
        <v>184</v>
      </c>
      <c r="L16858" s="18">
        <f t="shared" si="802"/>
        <v>184</v>
      </c>
      <c r="M16858" s="2"/>
      <c r="O16858" s="18">
        <f t="shared" si="800"/>
        <v>0</v>
      </c>
      <c r="P16858" s="16">
        <f t="shared" si="801"/>
        <v>184</v>
      </c>
    </row>
    <row r="16859" spans="2:16">
      <c r="B16859" s="400"/>
      <c r="D16859" s="401"/>
      <c r="F16859" s="235" t="s">
        <v>1971</v>
      </c>
      <c r="H16859" s="21" t="s">
        <v>1971</v>
      </c>
      <c r="J16859" s="2">
        <v>28</v>
      </c>
      <c r="L16859" s="18">
        <f t="shared" si="802"/>
        <v>28</v>
      </c>
      <c r="M16859" s="2"/>
      <c r="O16859" s="18">
        <f t="shared" si="800"/>
        <v>0</v>
      </c>
      <c r="P16859" s="16">
        <f t="shared" si="801"/>
        <v>28</v>
      </c>
    </row>
    <row r="16860" spans="2:16">
      <c r="B16860" s="400"/>
      <c r="D16860" s="401"/>
      <c r="F16860" s="235" t="s">
        <v>1972</v>
      </c>
      <c r="H16860" s="21" t="s">
        <v>1972</v>
      </c>
      <c r="J16860" s="2">
        <v>46</v>
      </c>
      <c r="L16860" s="18">
        <f t="shared" si="802"/>
        <v>46</v>
      </c>
      <c r="M16860" s="2"/>
      <c r="O16860" s="18">
        <f t="shared" si="800"/>
        <v>0</v>
      </c>
      <c r="P16860" s="16">
        <f t="shared" si="801"/>
        <v>46</v>
      </c>
    </row>
    <row r="16861" spans="2:16">
      <c r="B16861" s="400"/>
      <c r="D16861" s="401"/>
      <c r="F16861" s="235" t="s">
        <v>1973</v>
      </c>
      <c r="H16861" s="21" t="s">
        <v>1973</v>
      </c>
      <c r="J16861" s="2">
        <v>28</v>
      </c>
      <c r="L16861" s="18">
        <f t="shared" si="802"/>
        <v>28</v>
      </c>
      <c r="M16861" s="2"/>
      <c r="O16861" s="18">
        <f t="shared" si="800"/>
        <v>0</v>
      </c>
      <c r="P16861" s="16">
        <f t="shared" si="801"/>
        <v>28</v>
      </c>
    </row>
    <row r="16862" spans="2:16">
      <c r="B16862" s="400"/>
      <c r="D16862" s="401"/>
      <c r="F16862" s="235" t="s">
        <v>1974</v>
      </c>
      <c r="H16862" s="21" t="s">
        <v>1974</v>
      </c>
      <c r="J16862" s="2">
        <v>69</v>
      </c>
      <c r="L16862" s="18">
        <f t="shared" si="802"/>
        <v>69</v>
      </c>
      <c r="M16862" s="2"/>
      <c r="O16862" s="18">
        <f t="shared" si="800"/>
        <v>0</v>
      </c>
      <c r="P16862" s="16">
        <f t="shared" si="801"/>
        <v>69</v>
      </c>
    </row>
    <row r="16863" spans="2:16">
      <c r="B16863" s="400"/>
      <c r="D16863" s="401"/>
      <c r="F16863" s="235" t="s">
        <v>1975</v>
      </c>
      <c r="H16863" s="21" t="s">
        <v>1975</v>
      </c>
      <c r="J16863" s="2">
        <v>19</v>
      </c>
      <c r="L16863" s="18">
        <f t="shared" si="802"/>
        <v>19</v>
      </c>
      <c r="M16863" s="2"/>
      <c r="O16863" s="18">
        <f t="shared" si="800"/>
        <v>0</v>
      </c>
      <c r="P16863" s="16">
        <f t="shared" si="801"/>
        <v>19</v>
      </c>
    </row>
    <row r="16864" spans="2:16">
      <c r="B16864" s="400"/>
      <c r="D16864" s="401"/>
      <c r="F16864" s="235" t="s">
        <v>1976</v>
      </c>
      <c r="H16864" s="21" t="s">
        <v>1976</v>
      </c>
      <c r="J16864" s="2">
        <v>58</v>
      </c>
      <c r="L16864" s="18">
        <f t="shared" si="802"/>
        <v>58</v>
      </c>
      <c r="M16864" s="2"/>
      <c r="O16864" s="18">
        <f t="shared" si="800"/>
        <v>0</v>
      </c>
      <c r="P16864" s="16">
        <f t="shared" si="801"/>
        <v>58</v>
      </c>
    </row>
    <row r="16865" spans="2:16">
      <c r="B16865" s="400"/>
      <c r="D16865" s="401"/>
      <c r="F16865" s="235" t="s">
        <v>1977</v>
      </c>
      <c r="H16865" s="21" t="s">
        <v>1977</v>
      </c>
      <c r="J16865" s="2">
        <v>87</v>
      </c>
      <c r="L16865" s="18">
        <f t="shared" si="802"/>
        <v>87</v>
      </c>
      <c r="M16865" s="2"/>
      <c r="O16865" s="18">
        <f t="shared" si="800"/>
        <v>0</v>
      </c>
      <c r="P16865" s="16">
        <f t="shared" si="801"/>
        <v>87</v>
      </c>
    </row>
    <row r="16866" spans="2:16">
      <c r="B16866" s="400"/>
      <c r="D16866" s="401"/>
      <c r="F16866" s="235" t="s">
        <v>1978</v>
      </c>
      <c r="H16866" s="21" t="s">
        <v>1978</v>
      </c>
      <c r="J16866" s="2">
        <v>160</v>
      </c>
      <c r="L16866" s="18">
        <f t="shared" si="802"/>
        <v>160</v>
      </c>
      <c r="M16866" s="2"/>
      <c r="O16866" s="18">
        <f t="shared" si="800"/>
        <v>0</v>
      </c>
      <c r="P16866" s="16">
        <f t="shared" si="801"/>
        <v>160</v>
      </c>
    </row>
    <row r="16867" spans="2:16">
      <c r="B16867" s="400"/>
      <c r="D16867" s="401"/>
      <c r="F16867" s="235" t="s">
        <v>1979</v>
      </c>
      <c r="H16867" s="21" t="s">
        <v>1979</v>
      </c>
      <c r="J16867" s="2">
        <v>37</v>
      </c>
      <c r="L16867" s="18">
        <f t="shared" si="802"/>
        <v>37</v>
      </c>
      <c r="M16867" s="2"/>
      <c r="O16867" s="18">
        <f t="shared" si="800"/>
        <v>0</v>
      </c>
      <c r="P16867" s="16">
        <f t="shared" si="801"/>
        <v>37</v>
      </c>
    </row>
    <row r="16868" spans="2:16">
      <c r="B16868" s="400"/>
      <c r="D16868" s="401"/>
      <c r="F16868" s="235" t="s">
        <v>1980</v>
      </c>
      <c r="H16868" s="21" t="s">
        <v>1980</v>
      </c>
      <c r="J16868" s="2">
        <v>48</v>
      </c>
      <c r="L16868" s="18">
        <f t="shared" si="802"/>
        <v>48</v>
      </c>
      <c r="M16868" s="2"/>
      <c r="O16868" s="18">
        <f t="shared" si="800"/>
        <v>0</v>
      </c>
      <c r="P16868" s="16">
        <f t="shared" si="801"/>
        <v>48</v>
      </c>
    </row>
    <row r="16869" spans="2:16">
      <c r="B16869" s="400"/>
      <c r="D16869" s="401"/>
      <c r="F16869" s="235" t="s">
        <v>1981</v>
      </c>
      <c r="H16869" s="21" t="s">
        <v>1981</v>
      </c>
      <c r="J16869" s="2">
        <v>99</v>
      </c>
      <c r="L16869" s="18">
        <f t="shared" si="802"/>
        <v>99</v>
      </c>
      <c r="M16869" s="2"/>
      <c r="O16869" s="18">
        <f t="shared" si="800"/>
        <v>0</v>
      </c>
      <c r="P16869" s="16">
        <f t="shared" si="801"/>
        <v>99</v>
      </c>
    </row>
    <row r="16870" spans="2:16">
      <c r="B16870" s="400"/>
      <c r="D16870" s="401"/>
      <c r="F16870" s="235" t="s">
        <v>1982</v>
      </c>
      <c r="H16870" s="21" t="s">
        <v>1982</v>
      </c>
      <c r="J16870" s="2">
        <v>99</v>
      </c>
      <c r="L16870" s="18">
        <f t="shared" si="802"/>
        <v>99</v>
      </c>
      <c r="M16870" s="2"/>
      <c r="O16870" s="18">
        <f t="shared" si="800"/>
        <v>0</v>
      </c>
      <c r="P16870" s="16">
        <f t="shared" si="801"/>
        <v>99</v>
      </c>
    </row>
    <row r="16871" spans="2:16">
      <c r="B16871" s="400"/>
      <c r="D16871" s="401"/>
      <c r="F16871" s="235" t="s">
        <v>440</v>
      </c>
      <c r="H16871" s="21" t="s">
        <v>440</v>
      </c>
      <c r="J16871" s="2">
        <v>39</v>
      </c>
      <c r="L16871" s="18">
        <f t="shared" si="802"/>
        <v>39</v>
      </c>
      <c r="M16871" s="2"/>
      <c r="O16871" s="18">
        <f t="shared" si="800"/>
        <v>0</v>
      </c>
      <c r="P16871" s="16">
        <f t="shared" si="801"/>
        <v>39</v>
      </c>
    </row>
    <row r="16872" spans="2:16">
      <c r="B16872" s="400"/>
      <c r="D16872" s="401"/>
      <c r="F16872" s="235" t="s">
        <v>1983</v>
      </c>
      <c r="H16872" s="21" t="s">
        <v>1983</v>
      </c>
      <c r="J16872" s="2">
        <v>39</v>
      </c>
      <c r="L16872" s="18">
        <f t="shared" si="802"/>
        <v>39</v>
      </c>
      <c r="M16872" s="2"/>
      <c r="O16872" s="18">
        <f t="shared" si="800"/>
        <v>0</v>
      </c>
      <c r="P16872" s="16">
        <f t="shared" si="801"/>
        <v>39</v>
      </c>
    </row>
    <row r="16873" spans="2:16">
      <c r="B16873" s="400"/>
      <c r="D16873" s="401"/>
      <c r="F16873" s="235" t="s">
        <v>1984</v>
      </c>
      <c r="H16873" s="21" t="s">
        <v>1984</v>
      </c>
      <c r="J16873" s="2">
        <v>400</v>
      </c>
      <c r="L16873" s="18">
        <f t="shared" si="802"/>
        <v>400</v>
      </c>
      <c r="M16873" s="2"/>
      <c r="O16873" s="18">
        <f t="shared" si="800"/>
        <v>0</v>
      </c>
      <c r="P16873" s="16">
        <f t="shared" si="801"/>
        <v>400</v>
      </c>
    </row>
    <row r="16874" spans="2:16">
      <c r="B16874" s="400"/>
      <c r="D16874" s="401"/>
      <c r="F16874" s="235" t="s">
        <v>1985</v>
      </c>
      <c r="H16874" s="21" t="s">
        <v>1985</v>
      </c>
      <c r="J16874" s="2">
        <v>30</v>
      </c>
      <c r="L16874" s="18">
        <f t="shared" si="802"/>
        <v>30</v>
      </c>
      <c r="M16874" s="2"/>
      <c r="O16874" s="18">
        <f t="shared" si="800"/>
        <v>0</v>
      </c>
      <c r="P16874" s="16">
        <f t="shared" si="801"/>
        <v>30</v>
      </c>
    </row>
    <row r="16875" spans="2:16">
      <c r="B16875" s="400"/>
      <c r="D16875" s="401"/>
      <c r="F16875" s="235" t="s">
        <v>1986</v>
      </c>
      <c r="H16875" s="21" t="s">
        <v>1986</v>
      </c>
      <c r="J16875" s="2">
        <v>206</v>
      </c>
      <c r="L16875" s="18">
        <f t="shared" si="802"/>
        <v>206</v>
      </c>
      <c r="M16875" s="2"/>
      <c r="O16875" s="18">
        <f t="shared" si="800"/>
        <v>0</v>
      </c>
      <c r="P16875" s="16">
        <f t="shared" si="801"/>
        <v>206</v>
      </c>
    </row>
    <row r="16876" spans="2:16" ht="25.5">
      <c r="B16876" s="400"/>
      <c r="D16876" s="401"/>
      <c r="F16876" s="235" t="s">
        <v>1987</v>
      </c>
      <c r="H16876" s="21" t="s">
        <v>1987</v>
      </c>
      <c r="J16876" s="2">
        <v>98</v>
      </c>
      <c r="L16876" s="18">
        <f t="shared" si="802"/>
        <v>98</v>
      </c>
      <c r="M16876" s="2"/>
      <c r="O16876" s="18">
        <f t="shared" si="800"/>
        <v>0</v>
      </c>
      <c r="P16876" s="16">
        <f t="shared" si="801"/>
        <v>98</v>
      </c>
    </row>
    <row r="16877" spans="2:16">
      <c r="B16877" s="400"/>
      <c r="D16877" s="401"/>
      <c r="F16877" s="235" t="s">
        <v>1003</v>
      </c>
      <c r="H16877" s="21" t="s">
        <v>1003</v>
      </c>
      <c r="J16877" s="2">
        <v>30</v>
      </c>
      <c r="L16877" s="18">
        <f t="shared" si="802"/>
        <v>30</v>
      </c>
      <c r="M16877" s="2"/>
      <c r="O16877" s="18">
        <f t="shared" si="800"/>
        <v>0</v>
      </c>
      <c r="P16877" s="16">
        <f t="shared" si="801"/>
        <v>30</v>
      </c>
    </row>
    <row r="16878" spans="2:16">
      <c r="B16878" s="400"/>
      <c r="D16878" s="401"/>
      <c r="F16878" s="235" t="s">
        <v>1988</v>
      </c>
      <c r="H16878" s="21" t="s">
        <v>1988</v>
      </c>
      <c r="J16878" s="2">
        <v>22</v>
      </c>
      <c r="L16878" s="18">
        <f t="shared" si="802"/>
        <v>22</v>
      </c>
      <c r="M16878" s="2"/>
      <c r="O16878" s="18">
        <f t="shared" si="800"/>
        <v>0</v>
      </c>
      <c r="P16878" s="16">
        <f t="shared" si="801"/>
        <v>22</v>
      </c>
    </row>
    <row r="16879" spans="2:16">
      <c r="B16879" s="400"/>
      <c r="D16879" s="401"/>
      <c r="F16879" s="235" t="s">
        <v>1989</v>
      </c>
      <c r="H16879" s="21" t="s">
        <v>1989</v>
      </c>
      <c r="J16879" s="2">
        <v>85</v>
      </c>
      <c r="L16879" s="18">
        <f t="shared" si="802"/>
        <v>85</v>
      </c>
      <c r="M16879" s="2"/>
      <c r="O16879" s="18">
        <f t="shared" si="800"/>
        <v>0</v>
      </c>
      <c r="P16879" s="16">
        <f t="shared" si="801"/>
        <v>85</v>
      </c>
    </row>
    <row r="16880" spans="2:16">
      <c r="B16880" s="400"/>
      <c r="D16880" s="401" t="s">
        <v>1668</v>
      </c>
      <c r="F16880" s="235" t="s">
        <v>1990</v>
      </c>
      <c r="H16880" s="21" t="s">
        <v>1990</v>
      </c>
      <c r="J16880" s="2">
        <v>20</v>
      </c>
      <c r="L16880" s="18">
        <f t="shared" si="802"/>
        <v>20</v>
      </c>
      <c r="M16880" s="2"/>
      <c r="O16880" s="18">
        <f t="shared" si="800"/>
        <v>0</v>
      </c>
      <c r="P16880" s="16">
        <f t="shared" si="801"/>
        <v>20</v>
      </c>
    </row>
    <row r="16881" spans="2:16">
      <c r="B16881" s="400"/>
      <c r="D16881" s="401"/>
      <c r="F16881" s="235" t="s">
        <v>1991</v>
      </c>
      <c r="H16881" s="21" t="s">
        <v>1991</v>
      </c>
      <c r="J16881" s="2">
        <v>16</v>
      </c>
      <c r="L16881" s="18">
        <f t="shared" si="802"/>
        <v>16</v>
      </c>
      <c r="M16881" s="2"/>
      <c r="O16881" s="18">
        <f t="shared" si="800"/>
        <v>0</v>
      </c>
      <c r="P16881" s="16">
        <f t="shared" si="801"/>
        <v>16</v>
      </c>
    </row>
    <row r="16882" spans="2:16" ht="25.5">
      <c r="B16882" s="400"/>
      <c r="D16882" s="401"/>
      <c r="F16882" s="235" t="s">
        <v>1992</v>
      </c>
      <c r="H16882" s="21" t="s">
        <v>1992</v>
      </c>
      <c r="J16882" s="2">
        <v>31</v>
      </c>
      <c r="L16882" s="18">
        <f t="shared" si="802"/>
        <v>31</v>
      </c>
      <c r="M16882" s="2"/>
      <c r="O16882" s="18">
        <f t="shared" si="800"/>
        <v>0</v>
      </c>
      <c r="P16882" s="16">
        <f t="shared" si="801"/>
        <v>31</v>
      </c>
    </row>
    <row r="16883" spans="2:16" ht="25.5">
      <c r="B16883" s="400"/>
      <c r="D16883" s="401"/>
      <c r="F16883" s="235" t="s">
        <v>1993</v>
      </c>
      <c r="H16883" s="21" t="s">
        <v>1993</v>
      </c>
      <c r="J16883" s="2">
        <v>87</v>
      </c>
      <c r="L16883" s="18">
        <f t="shared" si="802"/>
        <v>87</v>
      </c>
      <c r="M16883" s="2"/>
      <c r="O16883" s="18">
        <f t="shared" si="800"/>
        <v>0</v>
      </c>
      <c r="P16883" s="16">
        <f t="shared" si="801"/>
        <v>87</v>
      </c>
    </row>
    <row r="16884" spans="2:16">
      <c r="B16884" s="400"/>
      <c r="D16884" s="401"/>
      <c r="F16884" s="235" t="s">
        <v>1994</v>
      </c>
      <c r="H16884" s="21" t="s">
        <v>1994</v>
      </c>
      <c r="J16884" s="2">
        <v>17</v>
      </c>
      <c r="L16884" s="18">
        <f t="shared" si="802"/>
        <v>17</v>
      </c>
      <c r="M16884" s="2"/>
      <c r="O16884" s="18">
        <f t="shared" si="800"/>
        <v>0</v>
      </c>
      <c r="P16884" s="16">
        <f t="shared" si="801"/>
        <v>17</v>
      </c>
    </row>
    <row r="16885" spans="2:16">
      <c r="B16885" s="400"/>
      <c r="D16885" s="401"/>
      <c r="F16885" s="235" t="s">
        <v>1995</v>
      </c>
      <c r="H16885" s="21" t="s">
        <v>1995</v>
      </c>
      <c r="J16885" s="2">
        <v>569</v>
      </c>
      <c r="L16885" s="18">
        <f t="shared" si="802"/>
        <v>569</v>
      </c>
      <c r="M16885" s="2"/>
      <c r="O16885" s="18">
        <f t="shared" si="800"/>
        <v>0</v>
      </c>
      <c r="P16885" s="16">
        <f t="shared" si="801"/>
        <v>569</v>
      </c>
    </row>
    <row r="16886" spans="2:16">
      <c r="B16886" s="400"/>
      <c r="D16886" s="401"/>
      <c r="F16886" s="235" t="s">
        <v>1996</v>
      </c>
      <c r="H16886" s="21" t="s">
        <v>1996</v>
      </c>
      <c r="J16886" s="2">
        <v>134</v>
      </c>
      <c r="L16886" s="18">
        <f t="shared" si="802"/>
        <v>134</v>
      </c>
      <c r="M16886" s="2"/>
      <c r="O16886" s="18">
        <f t="shared" si="800"/>
        <v>0</v>
      </c>
      <c r="P16886" s="16">
        <f t="shared" si="801"/>
        <v>134</v>
      </c>
    </row>
    <row r="16887" spans="2:16" ht="25.5">
      <c r="B16887" s="400"/>
      <c r="D16887" s="401"/>
      <c r="F16887" s="235" t="s">
        <v>1997</v>
      </c>
      <c r="H16887" s="21" t="s">
        <v>1997</v>
      </c>
      <c r="J16887" s="2">
        <v>110</v>
      </c>
      <c r="L16887" s="18">
        <f t="shared" si="802"/>
        <v>110</v>
      </c>
      <c r="M16887" s="2"/>
      <c r="O16887" s="18">
        <f t="shared" si="800"/>
        <v>0</v>
      </c>
      <c r="P16887" s="16">
        <f t="shared" si="801"/>
        <v>110</v>
      </c>
    </row>
    <row r="16888" spans="2:16" ht="25.5">
      <c r="B16888" s="400"/>
      <c r="D16888" s="401"/>
      <c r="F16888" s="235" t="s">
        <v>1998</v>
      </c>
      <c r="H16888" s="21" t="s">
        <v>1998</v>
      </c>
      <c r="J16888" s="2">
        <v>123</v>
      </c>
      <c r="L16888" s="18">
        <f t="shared" si="802"/>
        <v>123</v>
      </c>
      <c r="M16888" s="2"/>
      <c r="O16888" s="18">
        <f t="shared" si="800"/>
        <v>0</v>
      </c>
      <c r="P16888" s="16">
        <f t="shared" si="801"/>
        <v>123</v>
      </c>
    </row>
    <row r="16889" spans="2:16">
      <c r="B16889" s="400"/>
      <c r="D16889" s="401"/>
      <c r="F16889" s="235" t="s">
        <v>1999</v>
      </c>
      <c r="H16889" s="21" t="s">
        <v>1999</v>
      </c>
      <c r="J16889" s="2">
        <v>97</v>
      </c>
      <c r="L16889" s="18">
        <f t="shared" si="802"/>
        <v>97</v>
      </c>
      <c r="M16889" s="2"/>
      <c r="O16889" s="18">
        <f t="shared" si="800"/>
        <v>0</v>
      </c>
      <c r="P16889" s="16">
        <f t="shared" si="801"/>
        <v>97</v>
      </c>
    </row>
    <row r="16890" spans="2:16" ht="25.5">
      <c r="B16890" s="400"/>
      <c r="D16890" s="401"/>
      <c r="F16890" s="235" t="s">
        <v>2000</v>
      </c>
      <c r="H16890" s="21" t="s">
        <v>2000</v>
      </c>
      <c r="J16890" s="2">
        <v>24</v>
      </c>
      <c r="L16890" s="18">
        <f t="shared" si="802"/>
        <v>24</v>
      </c>
      <c r="M16890" s="2"/>
      <c r="O16890" s="18">
        <f t="shared" si="800"/>
        <v>0</v>
      </c>
      <c r="P16890" s="16">
        <f t="shared" si="801"/>
        <v>24</v>
      </c>
    </row>
    <row r="16891" spans="2:16" ht="25.5">
      <c r="B16891" s="400"/>
      <c r="D16891" s="401"/>
      <c r="F16891" s="235" t="s">
        <v>2001</v>
      </c>
      <c r="H16891" s="21" t="s">
        <v>2001</v>
      </c>
      <c r="J16891" s="2">
        <v>40</v>
      </c>
      <c r="L16891" s="18">
        <f t="shared" si="802"/>
        <v>40</v>
      </c>
      <c r="M16891" s="2"/>
      <c r="O16891" s="18">
        <f t="shared" si="800"/>
        <v>0</v>
      </c>
      <c r="P16891" s="16">
        <f t="shared" si="801"/>
        <v>40</v>
      </c>
    </row>
    <row r="16892" spans="2:16" ht="25.5">
      <c r="B16892" s="400"/>
      <c r="D16892" s="401"/>
      <c r="F16892" s="235" t="s">
        <v>2002</v>
      </c>
      <c r="H16892" s="21" t="s">
        <v>2002</v>
      </c>
      <c r="J16892" s="2">
        <v>851</v>
      </c>
      <c r="L16892" s="18">
        <f t="shared" si="802"/>
        <v>851</v>
      </c>
      <c r="M16892" s="2"/>
      <c r="O16892" s="18">
        <f t="shared" si="800"/>
        <v>0</v>
      </c>
      <c r="P16892" s="16">
        <f t="shared" si="801"/>
        <v>851</v>
      </c>
    </row>
    <row r="16893" spans="2:16">
      <c r="B16893" s="400"/>
      <c r="D16893" s="401"/>
      <c r="F16893" s="235" t="s">
        <v>2003</v>
      </c>
      <c r="H16893" s="21" t="s">
        <v>2003</v>
      </c>
      <c r="J16893" s="2">
        <v>107</v>
      </c>
      <c r="L16893" s="18">
        <f t="shared" si="802"/>
        <v>107</v>
      </c>
      <c r="M16893" s="2"/>
      <c r="O16893" s="18">
        <f t="shared" si="800"/>
        <v>0</v>
      </c>
      <c r="P16893" s="16">
        <f t="shared" si="801"/>
        <v>107</v>
      </c>
    </row>
    <row r="16894" spans="2:16">
      <c r="B16894" s="400"/>
      <c r="D16894" s="401"/>
      <c r="F16894" s="235" t="s">
        <v>2004</v>
      </c>
      <c r="H16894" s="21" t="s">
        <v>2004</v>
      </c>
      <c r="J16894" s="2">
        <v>88</v>
      </c>
      <c r="L16894" s="18">
        <f t="shared" si="802"/>
        <v>88</v>
      </c>
      <c r="M16894" s="2"/>
      <c r="O16894" s="18">
        <f t="shared" si="800"/>
        <v>0</v>
      </c>
      <c r="P16894" s="16">
        <f t="shared" si="801"/>
        <v>88</v>
      </c>
    </row>
    <row r="16895" spans="2:16" ht="25.5">
      <c r="B16895" s="400"/>
      <c r="D16895" s="401"/>
      <c r="F16895" s="235" t="s">
        <v>2005</v>
      </c>
      <c r="H16895" s="21" t="s">
        <v>2005</v>
      </c>
      <c r="J16895" s="2">
        <v>113</v>
      </c>
      <c r="L16895" s="18">
        <f t="shared" si="802"/>
        <v>113</v>
      </c>
      <c r="M16895" s="2"/>
      <c r="O16895" s="18">
        <f t="shared" si="800"/>
        <v>0</v>
      </c>
      <c r="P16895" s="16">
        <f t="shared" si="801"/>
        <v>113</v>
      </c>
    </row>
    <row r="16896" spans="2:16">
      <c r="B16896" s="400"/>
      <c r="D16896" s="401"/>
      <c r="F16896" s="235" t="s">
        <v>2006</v>
      </c>
      <c r="H16896" s="21" t="s">
        <v>2006</v>
      </c>
      <c r="J16896" s="2">
        <v>68</v>
      </c>
      <c r="L16896" s="18">
        <f t="shared" si="802"/>
        <v>68</v>
      </c>
      <c r="M16896" s="2"/>
      <c r="O16896" s="18">
        <f t="shared" si="800"/>
        <v>0</v>
      </c>
      <c r="P16896" s="16">
        <f t="shared" si="801"/>
        <v>68</v>
      </c>
    </row>
    <row r="16897" spans="2:16">
      <c r="B16897" s="400"/>
      <c r="D16897" s="401"/>
      <c r="F16897" s="235" t="s">
        <v>2007</v>
      </c>
      <c r="H16897" s="21" t="s">
        <v>2007</v>
      </c>
      <c r="J16897" s="2">
        <v>162</v>
      </c>
      <c r="L16897" s="18">
        <f t="shared" si="802"/>
        <v>162</v>
      </c>
      <c r="M16897" s="2"/>
      <c r="O16897" s="18">
        <f t="shared" si="800"/>
        <v>0</v>
      </c>
      <c r="P16897" s="16">
        <f t="shared" si="801"/>
        <v>162</v>
      </c>
    </row>
    <row r="16898" spans="2:16" ht="25.5">
      <c r="B16898" s="400"/>
      <c r="D16898" s="401"/>
      <c r="F16898" s="235" t="s">
        <v>2008</v>
      </c>
      <c r="H16898" s="21" t="s">
        <v>2008</v>
      </c>
      <c r="J16898" s="2">
        <v>50</v>
      </c>
      <c r="L16898" s="18">
        <f t="shared" si="802"/>
        <v>50</v>
      </c>
      <c r="M16898" s="2"/>
      <c r="O16898" s="18">
        <f t="shared" si="800"/>
        <v>0</v>
      </c>
      <c r="P16898" s="16">
        <f t="shared" si="801"/>
        <v>50</v>
      </c>
    </row>
    <row r="16899" spans="2:16" ht="25.5">
      <c r="B16899" s="400"/>
      <c r="D16899" s="401"/>
      <c r="F16899" s="235" t="s">
        <v>2009</v>
      </c>
      <c r="H16899" s="21" t="s">
        <v>2009</v>
      </c>
      <c r="J16899" s="2">
        <v>8</v>
      </c>
      <c r="L16899" s="18">
        <f t="shared" si="802"/>
        <v>8</v>
      </c>
      <c r="M16899" s="2"/>
      <c r="O16899" s="18">
        <f t="shared" si="800"/>
        <v>0</v>
      </c>
      <c r="P16899" s="16">
        <f t="shared" si="801"/>
        <v>8</v>
      </c>
    </row>
    <row r="16900" spans="2:16" ht="25.5">
      <c r="B16900" s="400"/>
      <c r="D16900" s="401"/>
      <c r="F16900" s="235" t="s">
        <v>2010</v>
      </c>
      <c r="H16900" s="21" t="s">
        <v>2010</v>
      </c>
      <c r="J16900" s="2">
        <v>30</v>
      </c>
      <c r="L16900" s="18">
        <f t="shared" si="802"/>
        <v>30</v>
      </c>
      <c r="M16900" s="2"/>
      <c r="O16900" s="18">
        <f t="shared" si="800"/>
        <v>0</v>
      </c>
      <c r="P16900" s="16">
        <f t="shared" si="801"/>
        <v>30</v>
      </c>
    </row>
    <row r="16901" spans="2:16">
      <c r="B16901" s="400"/>
      <c r="D16901" s="401"/>
      <c r="F16901" s="235" t="s">
        <v>2011</v>
      </c>
      <c r="H16901" s="21" t="s">
        <v>2011</v>
      </c>
      <c r="J16901" s="2">
        <v>100</v>
      </c>
      <c r="L16901" s="18">
        <f t="shared" si="802"/>
        <v>100</v>
      </c>
      <c r="M16901" s="2"/>
      <c r="O16901" s="18">
        <f t="shared" si="800"/>
        <v>0</v>
      </c>
      <c r="P16901" s="16">
        <f t="shared" si="801"/>
        <v>100</v>
      </c>
    </row>
    <row r="16902" spans="2:16" ht="25.5">
      <c r="B16902" s="400"/>
      <c r="D16902" s="401"/>
      <c r="F16902" s="235" t="s">
        <v>2012</v>
      </c>
      <c r="H16902" s="21" t="s">
        <v>2012</v>
      </c>
      <c r="J16902" s="2">
        <v>36</v>
      </c>
      <c r="L16902" s="18">
        <f t="shared" si="802"/>
        <v>36</v>
      </c>
      <c r="M16902" s="2"/>
      <c r="O16902" s="18">
        <f t="shared" si="800"/>
        <v>0</v>
      </c>
      <c r="P16902" s="16">
        <f t="shared" si="801"/>
        <v>36</v>
      </c>
    </row>
    <row r="16903" spans="2:16" ht="25.5">
      <c r="B16903" s="400"/>
      <c r="D16903" s="401"/>
      <c r="F16903" s="235" t="s">
        <v>2013</v>
      </c>
      <c r="H16903" s="21" t="s">
        <v>2013</v>
      </c>
      <c r="J16903" s="2">
        <v>57</v>
      </c>
      <c r="L16903" s="18">
        <f t="shared" si="802"/>
        <v>57</v>
      </c>
      <c r="M16903" s="2"/>
      <c r="O16903" s="18">
        <f t="shared" si="800"/>
        <v>0</v>
      </c>
      <c r="P16903" s="16">
        <f t="shared" si="801"/>
        <v>57</v>
      </c>
    </row>
    <row r="16904" spans="2:16">
      <c r="B16904" s="400"/>
      <c r="D16904" s="401" t="s">
        <v>1669</v>
      </c>
      <c r="F16904" s="235" t="s">
        <v>2014</v>
      </c>
      <c r="H16904" s="21" t="s">
        <v>2014</v>
      </c>
      <c r="J16904" s="2">
        <v>1245</v>
      </c>
      <c r="L16904" s="18">
        <f t="shared" si="802"/>
        <v>1245</v>
      </c>
      <c r="M16904" s="2"/>
      <c r="O16904" s="18">
        <f t="shared" si="800"/>
        <v>0</v>
      </c>
      <c r="P16904" s="16">
        <f t="shared" si="801"/>
        <v>1245</v>
      </c>
    </row>
    <row r="16905" spans="2:16">
      <c r="B16905" s="400"/>
      <c r="D16905" s="401"/>
      <c r="F16905" s="235" t="s">
        <v>2015</v>
      </c>
      <c r="H16905" s="21" t="s">
        <v>2015</v>
      </c>
      <c r="J16905" s="2">
        <v>124</v>
      </c>
      <c r="L16905" s="18">
        <f t="shared" si="802"/>
        <v>124</v>
      </c>
      <c r="M16905" s="2"/>
      <c r="O16905" s="18">
        <f t="shared" si="800"/>
        <v>0</v>
      </c>
      <c r="P16905" s="16">
        <f t="shared" si="801"/>
        <v>124</v>
      </c>
    </row>
    <row r="16906" spans="2:16">
      <c r="B16906" s="400"/>
      <c r="D16906" s="401"/>
      <c r="F16906" s="235" t="s">
        <v>2016</v>
      </c>
      <c r="H16906" s="21" t="s">
        <v>2016</v>
      </c>
      <c r="J16906" s="2">
        <v>126</v>
      </c>
      <c r="L16906" s="18">
        <f t="shared" si="802"/>
        <v>126</v>
      </c>
      <c r="M16906" s="2"/>
      <c r="O16906" s="18">
        <f t="shared" si="800"/>
        <v>0</v>
      </c>
      <c r="P16906" s="16">
        <f t="shared" si="801"/>
        <v>126</v>
      </c>
    </row>
    <row r="16907" spans="2:16">
      <c r="B16907" s="400"/>
      <c r="D16907" s="401"/>
      <c r="F16907" s="235" t="s">
        <v>2017</v>
      </c>
      <c r="H16907" s="21" t="s">
        <v>2017</v>
      </c>
      <c r="J16907" s="2">
        <v>41</v>
      </c>
      <c r="L16907" s="18">
        <f t="shared" si="802"/>
        <v>41</v>
      </c>
      <c r="M16907" s="2"/>
      <c r="O16907" s="18">
        <f t="shared" ref="O16907:O16970" si="803">+N16907+M16907</f>
        <v>0</v>
      </c>
      <c r="P16907" s="16">
        <f t="shared" ref="P16907:P16970" si="804">+L16907+O16907</f>
        <v>41</v>
      </c>
    </row>
    <row r="16908" spans="2:16">
      <c r="B16908" s="400"/>
      <c r="D16908" s="401"/>
      <c r="F16908" s="235" t="s">
        <v>908</v>
      </c>
      <c r="H16908" s="21" t="s">
        <v>908</v>
      </c>
      <c r="J16908" s="2">
        <v>232</v>
      </c>
      <c r="L16908" s="18">
        <f t="shared" si="802"/>
        <v>232</v>
      </c>
      <c r="M16908" s="2"/>
      <c r="O16908" s="18">
        <f t="shared" si="803"/>
        <v>0</v>
      </c>
      <c r="P16908" s="16">
        <f t="shared" si="804"/>
        <v>232</v>
      </c>
    </row>
    <row r="16909" spans="2:16">
      <c r="B16909" s="400"/>
      <c r="D16909" s="401"/>
      <c r="F16909" s="235" t="s">
        <v>2018</v>
      </c>
      <c r="H16909" s="21" t="s">
        <v>2018</v>
      </c>
      <c r="J16909" s="2">
        <v>260</v>
      </c>
      <c r="L16909" s="18">
        <f t="shared" si="802"/>
        <v>260</v>
      </c>
      <c r="M16909" s="2"/>
      <c r="O16909" s="18">
        <f t="shared" si="803"/>
        <v>0</v>
      </c>
      <c r="P16909" s="16">
        <f t="shared" si="804"/>
        <v>260</v>
      </c>
    </row>
    <row r="16910" spans="2:16">
      <c r="B16910" s="400"/>
      <c r="D16910" s="401"/>
      <c r="F16910" s="235" t="s">
        <v>2019</v>
      </c>
      <c r="H16910" s="21" t="s">
        <v>2019</v>
      </c>
      <c r="J16910" s="2">
        <v>76</v>
      </c>
      <c r="L16910" s="18">
        <f t="shared" si="802"/>
        <v>76</v>
      </c>
      <c r="M16910" s="2"/>
      <c r="O16910" s="18">
        <f t="shared" si="803"/>
        <v>0</v>
      </c>
      <c r="P16910" s="16">
        <f t="shared" si="804"/>
        <v>76</v>
      </c>
    </row>
    <row r="16911" spans="2:16">
      <c r="B16911" s="400"/>
      <c r="D16911" s="401"/>
      <c r="F16911" s="235" t="s">
        <v>2020</v>
      </c>
      <c r="H16911" s="21" t="s">
        <v>2020</v>
      </c>
      <c r="J16911" s="2">
        <v>84</v>
      </c>
      <c r="L16911" s="18">
        <f t="shared" ref="L16911:L16974" si="805">+J16911+K16911</f>
        <v>84</v>
      </c>
      <c r="M16911" s="2"/>
      <c r="O16911" s="18">
        <f t="shared" si="803"/>
        <v>0</v>
      </c>
      <c r="P16911" s="16">
        <f t="shared" si="804"/>
        <v>84</v>
      </c>
    </row>
    <row r="16912" spans="2:16">
      <c r="B16912" s="400"/>
      <c r="D16912" s="401"/>
      <c r="F16912" s="235" t="s">
        <v>2021</v>
      </c>
      <c r="H16912" s="21" t="s">
        <v>2021</v>
      </c>
      <c r="J16912" s="2">
        <v>72</v>
      </c>
      <c r="L16912" s="18">
        <f t="shared" si="805"/>
        <v>72</v>
      </c>
      <c r="M16912" s="2"/>
      <c r="O16912" s="18">
        <f t="shared" si="803"/>
        <v>0</v>
      </c>
      <c r="P16912" s="16">
        <f t="shared" si="804"/>
        <v>72</v>
      </c>
    </row>
    <row r="16913" spans="2:16">
      <c r="B16913" s="400"/>
      <c r="D16913" s="401"/>
      <c r="F16913" s="235" t="s">
        <v>2022</v>
      </c>
      <c r="H16913" s="21" t="s">
        <v>2022</v>
      </c>
      <c r="J16913" s="2">
        <v>47</v>
      </c>
      <c r="L16913" s="18">
        <f t="shared" si="805"/>
        <v>47</v>
      </c>
      <c r="M16913" s="2"/>
      <c r="O16913" s="18">
        <f t="shared" si="803"/>
        <v>0</v>
      </c>
      <c r="P16913" s="16">
        <f t="shared" si="804"/>
        <v>47</v>
      </c>
    </row>
    <row r="16914" spans="2:16">
      <c r="B16914" s="400"/>
      <c r="D16914" s="401"/>
      <c r="F16914" s="235" t="s">
        <v>2023</v>
      </c>
      <c r="H16914" s="21" t="s">
        <v>2023</v>
      </c>
      <c r="J16914" s="2">
        <v>18</v>
      </c>
      <c r="L16914" s="18">
        <f t="shared" si="805"/>
        <v>18</v>
      </c>
      <c r="M16914" s="2"/>
      <c r="O16914" s="18">
        <f t="shared" si="803"/>
        <v>0</v>
      </c>
      <c r="P16914" s="16">
        <f t="shared" si="804"/>
        <v>18</v>
      </c>
    </row>
    <row r="16915" spans="2:16">
      <c r="B16915" s="400"/>
      <c r="D16915" s="401"/>
      <c r="F16915" s="235" t="s">
        <v>2024</v>
      </c>
      <c r="H16915" s="21" t="s">
        <v>2024</v>
      </c>
      <c r="J16915" s="2">
        <v>234</v>
      </c>
      <c r="L16915" s="18">
        <f t="shared" si="805"/>
        <v>234</v>
      </c>
      <c r="M16915" s="2"/>
      <c r="O16915" s="18">
        <f t="shared" si="803"/>
        <v>0</v>
      </c>
      <c r="P16915" s="16">
        <f t="shared" si="804"/>
        <v>234</v>
      </c>
    </row>
    <row r="16916" spans="2:16">
      <c r="B16916" s="400"/>
      <c r="D16916" s="401"/>
      <c r="F16916" s="235" t="s">
        <v>2025</v>
      </c>
      <c r="H16916" s="21" t="s">
        <v>2025</v>
      </c>
      <c r="J16916" s="2">
        <v>31</v>
      </c>
      <c r="L16916" s="18">
        <f t="shared" si="805"/>
        <v>31</v>
      </c>
      <c r="M16916" s="2"/>
      <c r="O16916" s="18">
        <f t="shared" si="803"/>
        <v>0</v>
      </c>
      <c r="P16916" s="16">
        <f t="shared" si="804"/>
        <v>31</v>
      </c>
    </row>
    <row r="16917" spans="2:16">
      <c r="B16917" s="400"/>
      <c r="D16917" s="401"/>
      <c r="F16917" s="235" t="s">
        <v>2026</v>
      </c>
      <c r="H16917" s="21" t="s">
        <v>2026</v>
      </c>
      <c r="J16917" s="2">
        <v>275</v>
      </c>
      <c r="L16917" s="18">
        <f t="shared" si="805"/>
        <v>275</v>
      </c>
      <c r="M16917" s="2"/>
      <c r="O16917" s="18">
        <f t="shared" si="803"/>
        <v>0</v>
      </c>
      <c r="P16917" s="16">
        <f t="shared" si="804"/>
        <v>275</v>
      </c>
    </row>
    <row r="16918" spans="2:16">
      <c r="B16918" s="400"/>
      <c r="D16918" s="401"/>
      <c r="F16918" s="235" t="s">
        <v>2027</v>
      </c>
      <c r="H16918" s="21" t="s">
        <v>2027</v>
      </c>
      <c r="J16918" s="2">
        <v>239</v>
      </c>
      <c r="L16918" s="18">
        <f t="shared" si="805"/>
        <v>239</v>
      </c>
      <c r="M16918" s="2"/>
      <c r="O16918" s="18">
        <f t="shared" si="803"/>
        <v>0</v>
      </c>
      <c r="P16918" s="16">
        <f t="shared" si="804"/>
        <v>239</v>
      </c>
    </row>
    <row r="16919" spans="2:16">
      <c r="B16919" s="400"/>
      <c r="D16919" s="401"/>
      <c r="F16919" s="235" t="s">
        <v>2028</v>
      </c>
      <c r="H16919" s="21" t="s">
        <v>2028</v>
      </c>
      <c r="J16919" s="2">
        <v>20</v>
      </c>
      <c r="L16919" s="18">
        <f t="shared" si="805"/>
        <v>20</v>
      </c>
      <c r="M16919" s="2"/>
      <c r="O16919" s="18">
        <f t="shared" si="803"/>
        <v>0</v>
      </c>
      <c r="P16919" s="16">
        <f t="shared" si="804"/>
        <v>20</v>
      </c>
    </row>
    <row r="16920" spans="2:16">
      <c r="B16920" s="400"/>
      <c r="D16920" s="401"/>
      <c r="F16920" s="235" t="s">
        <v>2029</v>
      </c>
      <c r="H16920" s="21" t="s">
        <v>2029</v>
      </c>
      <c r="J16920" s="2">
        <v>48</v>
      </c>
      <c r="L16920" s="18">
        <f t="shared" si="805"/>
        <v>48</v>
      </c>
      <c r="M16920" s="2"/>
      <c r="O16920" s="18">
        <f t="shared" si="803"/>
        <v>0</v>
      </c>
      <c r="P16920" s="16">
        <f t="shared" si="804"/>
        <v>48</v>
      </c>
    </row>
    <row r="16921" spans="2:16">
      <c r="B16921" s="400"/>
      <c r="D16921" s="401"/>
      <c r="F16921" s="235" t="s">
        <v>2030</v>
      </c>
      <c r="H16921" s="21" t="s">
        <v>2030</v>
      </c>
      <c r="J16921" s="2">
        <v>37</v>
      </c>
      <c r="L16921" s="18">
        <f t="shared" si="805"/>
        <v>37</v>
      </c>
      <c r="M16921" s="2"/>
      <c r="O16921" s="18">
        <f t="shared" si="803"/>
        <v>0</v>
      </c>
      <c r="P16921" s="16">
        <f t="shared" si="804"/>
        <v>37</v>
      </c>
    </row>
    <row r="16922" spans="2:16">
      <c r="B16922" s="400"/>
      <c r="D16922" s="401"/>
      <c r="F16922" s="235" t="s">
        <v>2031</v>
      </c>
      <c r="H16922" s="21" t="s">
        <v>2031</v>
      </c>
      <c r="J16922" s="2">
        <v>900</v>
      </c>
      <c r="L16922" s="18">
        <f t="shared" si="805"/>
        <v>900</v>
      </c>
      <c r="M16922" s="2"/>
      <c r="O16922" s="18">
        <f t="shared" si="803"/>
        <v>0</v>
      </c>
      <c r="P16922" s="16">
        <f t="shared" si="804"/>
        <v>900</v>
      </c>
    </row>
    <row r="16923" spans="2:16">
      <c r="B16923" s="400"/>
      <c r="D16923" s="401"/>
      <c r="F16923" s="235" t="s">
        <v>1810</v>
      </c>
      <c r="H16923" s="21" t="s">
        <v>1810</v>
      </c>
      <c r="J16923" s="2">
        <v>32</v>
      </c>
      <c r="L16923" s="18">
        <f t="shared" si="805"/>
        <v>32</v>
      </c>
      <c r="M16923" s="2"/>
      <c r="O16923" s="18">
        <f t="shared" si="803"/>
        <v>0</v>
      </c>
      <c r="P16923" s="16">
        <f t="shared" si="804"/>
        <v>32</v>
      </c>
    </row>
    <row r="16924" spans="2:16">
      <c r="B16924" s="400"/>
      <c r="D16924" s="401"/>
      <c r="F16924" s="235" t="s">
        <v>2032</v>
      </c>
      <c r="H16924" s="21" t="s">
        <v>2032</v>
      </c>
      <c r="J16924" s="2">
        <v>32</v>
      </c>
      <c r="L16924" s="18">
        <f t="shared" si="805"/>
        <v>32</v>
      </c>
      <c r="M16924" s="2"/>
      <c r="O16924" s="18">
        <f t="shared" si="803"/>
        <v>0</v>
      </c>
      <c r="P16924" s="16">
        <f t="shared" si="804"/>
        <v>32</v>
      </c>
    </row>
    <row r="16925" spans="2:16">
      <c r="B16925" s="400"/>
      <c r="D16925" s="401"/>
      <c r="F16925" s="235" t="s">
        <v>2033</v>
      </c>
      <c r="H16925" s="21" t="s">
        <v>2033</v>
      </c>
      <c r="J16925" s="2">
        <v>120</v>
      </c>
      <c r="L16925" s="18">
        <f t="shared" si="805"/>
        <v>120</v>
      </c>
      <c r="M16925" s="2"/>
      <c r="O16925" s="18">
        <f t="shared" si="803"/>
        <v>0</v>
      </c>
      <c r="P16925" s="16">
        <f t="shared" si="804"/>
        <v>120</v>
      </c>
    </row>
    <row r="16926" spans="2:16">
      <c r="B16926" s="400"/>
      <c r="D16926" s="401"/>
      <c r="F16926" s="235" t="s">
        <v>2034</v>
      </c>
      <c r="H16926" s="21" t="s">
        <v>2034</v>
      </c>
      <c r="J16926" s="2">
        <v>98</v>
      </c>
      <c r="L16926" s="18">
        <f t="shared" si="805"/>
        <v>98</v>
      </c>
      <c r="M16926" s="2"/>
      <c r="O16926" s="18">
        <f t="shared" si="803"/>
        <v>0</v>
      </c>
      <c r="P16926" s="16">
        <f t="shared" si="804"/>
        <v>98</v>
      </c>
    </row>
    <row r="16927" spans="2:16">
      <c r="B16927" s="400"/>
      <c r="D16927" s="401"/>
      <c r="F16927" s="235" t="s">
        <v>2035</v>
      </c>
      <c r="H16927" s="21" t="s">
        <v>2035</v>
      </c>
      <c r="J16927" s="2">
        <v>493</v>
      </c>
      <c r="L16927" s="18">
        <f t="shared" si="805"/>
        <v>493</v>
      </c>
      <c r="M16927" s="2"/>
      <c r="O16927" s="18">
        <f t="shared" si="803"/>
        <v>0</v>
      </c>
      <c r="P16927" s="16">
        <f t="shared" si="804"/>
        <v>493</v>
      </c>
    </row>
    <row r="16928" spans="2:16">
      <c r="B16928" s="400"/>
      <c r="D16928" s="401"/>
      <c r="F16928" s="235" t="s">
        <v>2036</v>
      </c>
      <c r="H16928" s="21" t="s">
        <v>2036</v>
      </c>
      <c r="J16928" s="2">
        <v>24</v>
      </c>
      <c r="L16928" s="18">
        <f t="shared" si="805"/>
        <v>24</v>
      </c>
      <c r="M16928" s="2"/>
      <c r="O16928" s="18">
        <f t="shared" si="803"/>
        <v>0</v>
      </c>
      <c r="P16928" s="16">
        <f t="shared" si="804"/>
        <v>24</v>
      </c>
    </row>
    <row r="16929" spans="2:16">
      <c r="B16929" s="400"/>
      <c r="D16929" s="401"/>
      <c r="F16929" s="235" t="s">
        <v>2037</v>
      </c>
      <c r="H16929" s="21" t="s">
        <v>2037</v>
      </c>
      <c r="J16929" s="2">
        <v>29</v>
      </c>
      <c r="L16929" s="18">
        <f t="shared" si="805"/>
        <v>29</v>
      </c>
      <c r="M16929" s="2"/>
      <c r="O16929" s="18">
        <f t="shared" si="803"/>
        <v>0</v>
      </c>
      <c r="P16929" s="16">
        <f t="shared" si="804"/>
        <v>29</v>
      </c>
    </row>
    <row r="16930" spans="2:16">
      <c r="B16930" s="400"/>
      <c r="D16930" s="401"/>
      <c r="F16930" s="235" t="s">
        <v>1885</v>
      </c>
      <c r="H16930" s="21" t="s">
        <v>1885</v>
      </c>
      <c r="J16930" s="2">
        <v>21</v>
      </c>
      <c r="L16930" s="18">
        <f t="shared" si="805"/>
        <v>21</v>
      </c>
      <c r="M16930" s="2"/>
      <c r="O16930" s="18">
        <f t="shared" si="803"/>
        <v>0</v>
      </c>
      <c r="P16930" s="16">
        <f t="shared" si="804"/>
        <v>21</v>
      </c>
    </row>
    <row r="16931" spans="2:16">
      <c r="B16931" s="400"/>
      <c r="D16931" s="401"/>
      <c r="F16931" s="235" t="s">
        <v>2038</v>
      </c>
      <c r="H16931" s="21" t="s">
        <v>2038</v>
      </c>
      <c r="J16931" s="2">
        <v>393</v>
      </c>
      <c r="L16931" s="18">
        <f t="shared" si="805"/>
        <v>393</v>
      </c>
      <c r="M16931" s="2"/>
      <c r="O16931" s="18">
        <f t="shared" si="803"/>
        <v>0</v>
      </c>
      <c r="P16931" s="16">
        <f t="shared" si="804"/>
        <v>393</v>
      </c>
    </row>
    <row r="16932" spans="2:16">
      <c r="B16932" s="400"/>
      <c r="D16932" s="401"/>
      <c r="F16932" s="235" t="s">
        <v>2039</v>
      </c>
      <c r="H16932" s="21" t="s">
        <v>2039</v>
      </c>
      <c r="J16932" s="2">
        <v>32</v>
      </c>
      <c r="L16932" s="18">
        <f t="shared" si="805"/>
        <v>32</v>
      </c>
      <c r="M16932" s="2"/>
      <c r="O16932" s="18">
        <f t="shared" si="803"/>
        <v>0</v>
      </c>
      <c r="P16932" s="16">
        <f t="shared" si="804"/>
        <v>32</v>
      </c>
    </row>
    <row r="16933" spans="2:16">
      <c r="B16933" s="400"/>
      <c r="D16933" s="401"/>
      <c r="F16933" s="235" t="s">
        <v>2040</v>
      </c>
      <c r="H16933" s="21" t="s">
        <v>2040</v>
      </c>
      <c r="J16933" s="2">
        <v>315</v>
      </c>
      <c r="L16933" s="18">
        <f t="shared" si="805"/>
        <v>315</v>
      </c>
      <c r="M16933" s="2"/>
      <c r="O16933" s="18">
        <f t="shared" si="803"/>
        <v>0</v>
      </c>
      <c r="P16933" s="16">
        <f t="shared" si="804"/>
        <v>315</v>
      </c>
    </row>
    <row r="16934" spans="2:16">
      <c r="B16934" s="400"/>
      <c r="D16934" s="401"/>
      <c r="F16934" s="235" t="s">
        <v>2041</v>
      </c>
      <c r="H16934" s="21" t="s">
        <v>2041</v>
      </c>
      <c r="J16934" s="2">
        <v>212</v>
      </c>
      <c r="L16934" s="18">
        <f t="shared" si="805"/>
        <v>212</v>
      </c>
      <c r="M16934" s="2"/>
      <c r="O16934" s="18">
        <f t="shared" si="803"/>
        <v>0</v>
      </c>
      <c r="P16934" s="16">
        <f t="shared" si="804"/>
        <v>212</v>
      </c>
    </row>
    <row r="16935" spans="2:16">
      <c r="B16935" s="400"/>
      <c r="D16935" s="401"/>
      <c r="F16935" s="235" t="s">
        <v>2042</v>
      </c>
      <c r="H16935" s="21" t="s">
        <v>2042</v>
      </c>
      <c r="J16935" s="2">
        <v>234</v>
      </c>
      <c r="L16935" s="18">
        <f t="shared" si="805"/>
        <v>234</v>
      </c>
      <c r="M16935" s="2"/>
      <c r="O16935" s="18">
        <f t="shared" si="803"/>
        <v>0</v>
      </c>
      <c r="P16935" s="16">
        <f t="shared" si="804"/>
        <v>234</v>
      </c>
    </row>
    <row r="16936" spans="2:16">
      <c r="B16936" s="400"/>
      <c r="D16936" s="401"/>
      <c r="F16936" s="235" t="s">
        <v>2043</v>
      </c>
      <c r="H16936" s="21" t="s">
        <v>2043</v>
      </c>
      <c r="J16936" s="2">
        <v>714</v>
      </c>
      <c r="L16936" s="18">
        <f t="shared" si="805"/>
        <v>714</v>
      </c>
      <c r="M16936" s="2"/>
      <c r="O16936" s="18">
        <f t="shared" si="803"/>
        <v>0</v>
      </c>
      <c r="P16936" s="16">
        <f t="shared" si="804"/>
        <v>714</v>
      </c>
    </row>
    <row r="16937" spans="2:16">
      <c r="B16937" s="400"/>
      <c r="D16937" s="401"/>
      <c r="F16937" s="235" t="s">
        <v>2044</v>
      </c>
      <c r="H16937" s="21" t="s">
        <v>2044</v>
      </c>
      <c r="J16937" s="2">
        <v>878</v>
      </c>
      <c r="L16937" s="18">
        <f t="shared" si="805"/>
        <v>878</v>
      </c>
      <c r="M16937" s="2"/>
      <c r="O16937" s="18">
        <f t="shared" si="803"/>
        <v>0</v>
      </c>
      <c r="P16937" s="16">
        <f t="shared" si="804"/>
        <v>878</v>
      </c>
    </row>
    <row r="16938" spans="2:16">
      <c r="B16938" s="400"/>
      <c r="D16938" s="401"/>
      <c r="F16938" s="235" t="s">
        <v>423</v>
      </c>
      <c r="H16938" s="21" t="s">
        <v>423</v>
      </c>
      <c r="J16938" s="2">
        <v>88</v>
      </c>
      <c r="L16938" s="18">
        <f t="shared" si="805"/>
        <v>88</v>
      </c>
      <c r="M16938" s="2"/>
      <c r="O16938" s="18">
        <f t="shared" si="803"/>
        <v>0</v>
      </c>
      <c r="P16938" s="16">
        <f t="shared" si="804"/>
        <v>88</v>
      </c>
    </row>
    <row r="16939" spans="2:16">
      <c r="B16939" s="400"/>
      <c r="D16939" s="401"/>
      <c r="F16939" s="235" t="s">
        <v>2045</v>
      </c>
      <c r="H16939" s="21" t="s">
        <v>2045</v>
      </c>
      <c r="J16939" s="2">
        <v>19</v>
      </c>
      <c r="L16939" s="18">
        <f t="shared" si="805"/>
        <v>19</v>
      </c>
      <c r="M16939" s="2">
        <v>205</v>
      </c>
      <c r="O16939" s="18">
        <f t="shared" si="803"/>
        <v>205</v>
      </c>
      <c r="P16939" s="16">
        <f t="shared" si="804"/>
        <v>224</v>
      </c>
    </row>
    <row r="16940" spans="2:16" ht="25.5">
      <c r="B16940" s="400"/>
      <c r="D16940" s="94" t="s">
        <v>1670</v>
      </c>
      <c r="F16940" s="235" t="s">
        <v>2046</v>
      </c>
      <c r="H16940" s="21" t="s">
        <v>2046</v>
      </c>
      <c r="J16940" s="2"/>
      <c r="L16940" s="18">
        <f t="shared" si="805"/>
        <v>0</v>
      </c>
      <c r="M16940" s="24"/>
      <c r="O16940" s="18">
        <f t="shared" si="803"/>
        <v>0</v>
      </c>
      <c r="P16940" s="16">
        <f t="shared" si="804"/>
        <v>0</v>
      </c>
    </row>
    <row r="16941" spans="2:16">
      <c r="B16941" s="400"/>
      <c r="D16941" s="94" t="s">
        <v>700</v>
      </c>
      <c r="F16941" s="103" t="s">
        <v>887</v>
      </c>
      <c r="H16941" s="21" t="s">
        <v>887</v>
      </c>
      <c r="J16941" s="22">
        <v>90</v>
      </c>
      <c r="L16941" s="18">
        <f t="shared" si="805"/>
        <v>90</v>
      </c>
      <c r="M16941" s="24"/>
      <c r="O16941" s="18">
        <f t="shared" si="803"/>
        <v>0</v>
      </c>
      <c r="P16941" s="16">
        <f t="shared" si="804"/>
        <v>90</v>
      </c>
    </row>
    <row r="16942" spans="2:16" ht="25.5">
      <c r="B16942" s="400"/>
      <c r="D16942" s="401" t="s">
        <v>131</v>
      </c>
      <c r="F16942" s="264" t="s">
        <v>1145</v>
      </c>
      <c r="H16942" s="21" t="s">
        <v>140</v>
      </c>
      <c r="J16942" s="2">
        <v>747</v>
      </c>
      <c r="L16942" s="18">
        <f t="shared" si="805"/>
        <v>747</v>
      </c>
      <c r="M16942" s="2">
        <v>0</v>
      </c>
      <c r="O16942" s="18">
        <f t="shared" si="803"/>
        <v>0</v>
      </c>
      <c r="P16942" s="16">
        <f t="shared" si="804"/>
        <v>747</v>
      </c>
    </row>
    <row r="16943" spans="2:16" ht="25.5">
      <c r="B16943" s="400"/>
      <c r="D16943" s="401"/>
      <c r="F16943" s="264" t="s">
        <v>1146</v>
      </c>
      <c r="H16943" s="21" t="s">
        <v>141</v>
      </c>
      <c r="J16943" s="2">
        <v>23</v>
      </c>
      <c r="L16943" s="18">
        <f t="shared" si="805"/>
        <v>23</v>
      </c>
      <c r="M16943" s="2">
        <v>0</v>
      </c>
      <c r="O16943" s="18">
        <f t="shared" si="803"/>
        <v>0</v>
      </c>
      <c r="P16943" s="16">
        <f t="shared" si="804"/>
        <v>23</v>
      </c>
    </row>
    <row r="16944" spans="2:16">
      <c r="B16944" s="400"/>
      <c r="D16944" s="401"/>
      <c r="F16944" s="264" t="s">
        <v>1147</v>
      </c>
      <c r="H16944" s="21" t="s">
        <v>142</v>
      </c>
      <c r="J16944" s="2">
        <v>48</v>
      </c>
      <c r="L16944" s="18">
        <f t="shared" si="805"/>
        <v>48</v>
      </c>
      <c r="M16944" s="2">
        <v>0</v>
      </c>
      <c r="O16944" s="18">
        <f t="shared" si="803"/>
        <v>0</v>
      </c>
      <c r="P16944" s="16">
        <f t="shared" si="804"/>
        <v>48</v>
      </c>
    </row>
    <row r="16945" spans="2:16" ht="25.5">
      <c r="B16945" s="400"/>
      <c r="D16945" s="401"/>
      <c r="F16945" s="264" t="s">
        <v>1148</v>
      </c>
      <c r="H16945" s="21" t="s">
        <v>143</v>
      </c>
      <c r="J16945" s="2">
        <v>92</v>
      </c>
      <c r="L16945" s="18">
        <f t="shared" si="805"/>
        <v>92</v>
      </c>
      <c r="M16945" s="2">
        <v>0</v>
      </c>
      <c r="O16945" s="18">
        <f t="shared" si="803"/>
        <v>0</v>
      </c>
      <c r="P16945" s="16">
        <f t="shared" si="804"/>
        <v>92</v>
      </c>
    </row>
    <row r="16946" spans="2:16">
      <c r="B16946" s="400"/>
      <c r="D16946" s="401"/>
      <c r="F16946" s="264" t="s">
        <v>1149</v>
      </c>
      <c r="H16946" s="21" t="s">
        <v>144</v>
      </c>
      <c r="J16946" s="2">
        <v>25</v>
      </c>
      <c r="L16946" s="18">
        <f t="shared" si="805"/>
        <v>25</v>
      </c>
      <c r="M16946" s="2">
        <v>0</v>
      </c>
      <c r="O16946" s="18">
        <f t="shared" si="803"/>
        <v>0</v>
      </c>
      <c r="P16946" s="16">
        <f t="shared" si="804"/>
        <v>25</v>
      </c>
    </row>
    <row r="16947" spans="2:16">
      <c r="B16947" s="400"/>
      <c r="D16947" s="401"/>
      <c r="F16947" s="264" t="s">
        <v>1150</v>
      </c>
      <c r="H16947" s="21" t="s">
        <v>145</v>
      </c>
      <c r="J16947" s="2">
        <v>57</v>
      </c>
      <c r="L16947" s="18">
        <f t="shared" si="805"/>
        <v>57</v>
      </c>
      <c r="M16947" s="2">
        <v>0</v>
      </c>
      <c r="O16947" s="18">
        <f t="shared" si="803"/>
        <v>0</v>
      </c>
      <c r="P16947" s="16">
        <f t="shared" si="804"/>
        <v>57</v>
      </c>
    </row>
    <row r="16948" spans="2:16" ht="38.25">
      <c r="B16948" s="400"/>
      <c r="D16948" s="401"/>
      <c r="F16948" s="264" t="s">
        <v>1151</v>
      </c>
      <c r="H16948" s="21" t="s">
        <v>146</v>
      </c>
      <c r="J16948" s="2">
        <v>112</v>
      </c>
      <c r="L16948" s="18">
        <f t="shared" si="805"/>
        <v>112</v>
      </c>
      <c r="M16948" s="2">
        <v>0</v>
      </c>
      <c r="O16948" s="18">
        <f t="shared" si="803"/>
        <v>0</v>
      </c>
      <c r="P16948" s="16">
        <f t="shared" si="804"/>
        <v>112</v>
      </c>
    </row>
    <row r="16949" spans="2:16">
      <c r="B16949" s="400"/>
      <c r="D16949" s="401"/>
      <c r="F16949" s="264" t="s">
        <v>1152</v>
      </c>
      <c r="H16949" s="21" t="s">
        <v>147</v>
      </c>
      <c r="J16949" s="2">
        <v>226</v>
      </c>
      <c r="L16949" s="18">
        <f t="shared" si="805"/>
        <v>226</v>
      </c>
      <c r="M16949" s="2">
        <v>0</v>
      </c>
      <c r="O16949" s="18">
        <f t="shared" si="803"/>
        <v>0</v>
      </c>
      <c r="P16949" s="16">
        <f t="shared" si="804"/>
        <v>226</v>
      </c>
    </row>
    <row r="16950" spans="2:16">
      <c r="B16950" s="400"/>
      <c r="D16950" s="401"/>
      <c r="F16950" s="264" t="s">
        <v>1153</v>
      </c>
      <c r="H16950" s="21" t="s">
        <v>148</v>
      </c>
      <c r="J16950" s="2">
        <v>40</v>
      </c>
      <c r="L16950" s="18">
        <f t="shared" si="805"/>
        <v>40</v>
      </c>
      <c r="M16950" s="2">
        <v>0</v>
      </c>
      <c r="O16950" s="18">
        <f t="shared" si="803"/>
        <v>0</v>
      </c>
      <c r="P16950" s="16">
        <f t="shared" si="804"/>
        <v>40</v>
      </c>
    </row>
    <row r="16951" spans="2:16">
      <c r="B16951" s="400"/>
      <c r="D16951" s="401"/>
      <c r="F16951" s="264" t="s">
        <v>1154</v>
      </c>
      <c r="H16951" s="21" t="s">
        <v>149</v>
      </c>
      <c r="J16951" s="2">
        <v>183</v>
      </c>
      <c r="L16951" s="18">
        <f t="shared" si="805"/>
        <v>183</v>
      </c>
      <c r="M16951" s="2">
        <v>0</v>
      </c>
      <c r="O16951" s="18">
        <f t="shared" si="803"/>
        <v>0</v>
      </c>
      <c r="P16951" s="16">
        <f t="shared" si="804"/>
        <v>183</v>
      </c>
    </row>
    <row r="16952" spans="2:16" ht="25.5">
      <c r="B16952" s="400"/>
      <c r="D16952" s="401"/>
      <c r="F16952" s="264" t="s">
        <v>1155</v>
      </c>
      <c r="H16952" s="21" t="s">
        <v>150</v>
      </c>
      <c r="J16952" s="2">
        <v>82</v>
      </c>
      <c r="L16952" s="18">
        <f t="shared" si="805"/>
        <v>82</v>
      </c>
      <c r="M16952" s="2">
        <v>0</v>
      </c>
      <c r="O16952" s="18">
        <f t="shared" si="803"/>
        <v>0</v>
      </c>
      <c r="P16952" s="16">
        <f t="shared" si="804"/>
        <v>82</v>
      </c>
    </row>
    <row r="16953" spans="2:16">
      <c r="B16953" s="400"/>
      <c r="D16953" s="401"/>
      <c r="F16953" s="264" t="s">
        <v>1156</v>
      </c>
      <c r="H16953" s="21" t="s">
        <v>151</v>
      </c>
      <c r="J16953" s="2">
        <v>94</v>
      </c>
      <c r="L16953" s="18">
        <f t="shared" si="805"/>
        <v>94</v>
      </c>
      <c r="M16953" s="2">
        <v>0</v>
      </c>
      <c r="O16953" s="18">
        <f t="shared" si="803"/>
        <v>0</v>
      </c>
      <c r="P16953" s="16">
        <f t="shared" si="804"/>
        <v>94</v>
      </c>
    </row>
    <row r="16954" spans="2:16" ht="25.5">
      <c r="B16954" s="400"/>
      <c r="D16954" s="401"/>
      <c r="F16954" s="264" t="s">
        <v>1157</v>
      </c>
      <c r="H16954" s="21" t="s">
        <v>152</v>
      </c>
      <c r="J16954" s="2">
        <v>70</v>
      </c>
      <c r="L16954" s="18">
        <f t="shared" si="805"/>
        <v>70</v>
      </c>
      <c r="M16954" s="2">
        <v>0</v>
      </c>
      <c r="O16954" s="18">
        <f t="shared" si="803"/>
        <v>0</v>
      </c>
      <c r="P16954" s="16">
        <f t="shared" si="804"/>
        <v>70</v>
      </c>
    </row>
    <row r="16955" spans="2:16" ht="25.5">
      <c r="B16955" s="400"/>
      <c r="D16955" s="401"/>
      <c r="F16955" s="264" t="s">
        <v>1158</v>
      </c>
      <c r="H16955" s="21" t="s">
        <v>153</v>
      </c>
      <c r="J16955" s="2">
        <v>63</v>
      </c>
      <c r="L16955" s="18">
        <f t="shared" si="805"/>
        <v>63</v>
      </c>
      <c r="M16955" s="2">
        <v>0</v>
      </c>
      <c r="O16955" s="18">
        <f t="shared" si="803"/>
        <v>0</v>
      </c>
      <c r="P16955" s="16">
        <f t="shared" si="804"/>
        <v>63</v>
      </c>
    </row>
    <row r="16956" spans="2:16" ht="25.5">
      <c r="B16956" s="400"/>
      <c r="D16956" s="401"/>
      <c r="F16956" s="264" t="s">
        <v>1159</v>
      </c>
      <c r="H16956" s="21" t="s">
        <v>154</v>
      </c>
      <c r="J16956" s="2">
        <v>142</v>
      </c>
      <c r="L16956" s="18">
        <f t="shared" si="805"/>
        <v>142</v>
      </c>
      <c r="M16956" s="2">
        <v>0</v>
      </c>
      <c r="O16956" s="18">
        <f t="shared" si="803"/>
        <v>0</v>
      </c>
      <c r="P16956" s="16">
        <f t="shared" si="804"/>
        <v>142</v>
      </c>
    </row>
    <row r="16957" spans="2:16" ht="25.5">
      <c r="B16957" s="400"/>
      <c r="D16957" s="401"/>
      <c r="F16957" s="264" t="s">
        <v>1160</v>
      </c>
      <c r="H16957" s="21" t="s">
        <v>155</v>
      </c>
      <c r="J16957" s="2">
        <v>183</v>
      </c>
      <c r="L16957" s="18">
        <f t="shared" si="805"/>
        <v>183</v>
      </c>
      <c r="M16957" s="2">
        <v>0</v>
      </c>
      <c r="O16957" s="18">
        <f t="shared" si="803"/>
        <v>0</v>
      </c>
      <c r="P16957" s="16">
        <f t="shared" si="804"/>
        <v>183</v>
      </c>
    </row>
    <row r="16958" spans="2:16" ht="25.5">
      <c r="B16958" s="400"/>
      <c r="D16958" s="401"/>
      <c r="F16958" s="264" t="s">
        <v>1161</v>
      </c>
      <c r="H16958" s="21" t="s">
        <v>156</v>
      </c>
      <c r="J16958" s="2">
        <v>32</v>
      </c>
      <c r="L16958" s="18">
        <f t="shared" si="805"/>
        <v>32</v>
      </c>
      <c r="M16958" s="2">
        <v>0</v>
      </c>
      <c r="O16958" s="18">
        <f t="shared" si="803"/>
        <v>0</v>
      </c>
      <c r="P16958" s="16">
        <f t="shared" si="804"/>
        <v>32</v>
      </c>
    </row>
    <row r="16959" spans="2:16" ht="25.5">
      <c r="B16959" s="400"/>
      <c r="D16959" s="401"/>
      <c r="F16959" s="264" t="s">
        <v>1162</v>
      </c>
      <c r="H16959" s="21" t="s">
        <v>157</v>
      </c>
      <c r="J16959" s="2">
        <v>98</v>
      </c>
      <c r="L16959" s="18">
        <f t="shared" si="805"/>
        <v>98</v>
      </c>
      <c r="M16959" s="2">
        <v>0</v>
      </c>
      <c r="O16959" s="18">
        <f t="shared" si="803"/>
        <v>0</v>
      </c>
      <c r="P16959" s="16">
        <f t="shared" si="804"/>
        <v>98</v>
      </c>
    </row>
    <row r="16960" spans="2:16">
      <c r="B16960" s="400"/>
      <c r="D16960" s="401"/>
      <c r="F16960" s="264" t="s">
        <v>1163</v>
      </c>
      <c r="H16960" s="21" t="s">
        <v>158</v>
      </c>
      <c r="J16960" s="2">
        <v>29</v>
      </c>
      <c r="L16960" s="18">
        <f t="shared" si="805"/>
        <v>29</v>
      </c>
      <c r="M16960" s="2">
        <v>0</v>
      </c>
      <c r="O16960" s="18">
        <f t="shared" si="803"/>
        <v>0</v>
      </c>
      <c r="P16960" s="16">
        <f t="shared" si="804"/>
        <v>29</v>
      </c>
    </row>
    <row r="16961" spans="2:16">
      <c r="B16961" s="400"/>
      <c r="D16961" s="401"/>
      <c r="F16961" s="264" t="s">
        <v>1164</v>
      </c>
      <c r="H16961" s="21" t="s">
        <v>159</v>
      </c>
      <c r="J16961" s="2">
        <v>63</v>
      </c>
      <c r="L16961" s="18">
        <f t="shared" si="805"/>
        <v>63</v>
      </c>
      <c r="M16961" s="2">
        <v>0</v>
      </c>
      <c r="O16961" s="18">
        <f t="shared" si="803"/>
        <v>0</v>
      </c>
      <c r="P16961" s="16">
        <f t="shared" si="804"/>
        <v>63</v>
      </c>
    </row>
    <row r="16962" spans="2:16">
      <c r="B16962" s="400"/>
      <c r="D16962" s="401"/>
      <c r="F16962" s="264" t="s">
        <v>1165</v>
      </c>
      <c r="H16962" s="21" t="s">
        <v>160</v>
      </c>
      <c r="J16962" s="2">
        <v>26</v>
      </c>
      <c r="L16962" s="18">
        <f t="shared" si="805"/>
        <v>26</v>
      </c>
      <c r="M16962" s="2">
        <v>0</v>
      </c>
      <c r="O16962" s="18">
        <f t="shared" si="803"/>
        <v>0</v>
      </c>
      <c r="P16962" s="16">
        <f t="shared" si="804"/>
        <v>26</v>
      </c>
    </row>
    <row r="16963" spans="2:16" ht="25.5">
      <c r="B16963" s="400"/>
      <c r="D16963" s="401"/>
      <c r="F16963" s="264" t="s">
        <v>1166</v>
      </c>
      <c r="H16963" s="21" t="s">
        <v>161</v>
      </c>
      <c r="J16963" s="2">
        <v>310</v>
      </c>
      <c r="L16963" s="18">
        <f t="shared" si="805"/>
        <v>310</v>
      </c>
      <c r="M16963" s="2">
        <v>0</v>
      </c>
      <c r="O16963" s="18">
        <f t="shared" si="803"/>
        <v>0</v>
      </c>
      <c r="P16963" s="16">
        <f t="shared" si="804"/>
        <v>310</v>
      </c>
    </row>
    <row r="16964" spans="2:16" ht="25.5">
      <c r="B16964" s="400"/>
      <c r="D16964" s="401"/>
      <c r="F16964" s="264" t="s">
        <v>1167</v>
      </c>
      <c r="H16964" s="21" t="s">
        <v>162</v>
      </c>
      <c r="J16964" s="2">
        <v>50</v>
      </c>
      <c r="L16964" s="18">
        <f t="shared" si="805"/>
        <v>50</v>
      </c>
      <c r="M16964" s="2">
        <v>0</v>
      </c>
      <c r="O16964" s="18">
        <f t="shared" si="803"/>
        <v>0</v>
      </c>
      <c r="P16964" s="16">
        <f t="shared" si="804"/>
        <v>50</v>
      </c>
    </row>
    <row r="16965" spans="2:16">
      <c r="B16965" s="400"/>
      <c r="D16965" s="401"/>
      <c r="F16965" s="264" t="s">
        <v>1168</v>
      </c>
      <c r="H16965" s="21" t="s">
        <v>163</v>
      </c>
      <c r="J16965" s="2">
        <v>25</v>
      </c>
      <c r="L16965" s="18">
        <f t="shared" si="805"/>
        <v>25</v>
      </c>
      <c r="M16965" s="2">
        <v>0</v>
      </c>
      <c r="O16965" s="18">
        <f t="shared" si="803"/>
        <v>0</v>
      </c>
      <c r="P16965" s="16">
        <f t="shared" si="804"/>
        <v>25</v>
      </c>
    </row>
    <row r="16966" spans="2:16">
      <c r="B16966" s="400"/>
      <c r="D16966" s="401"/>
      <c r="F16966" s="264" t="s">
        <v>1169</v>
      </c>
      <c r="H16966" s="21" t="s">
        <v>164</v>
      </c>
      <c r="J16966" s="2">
        <v>41</v>
      </c>
      <c r="L16966" s="18">
        <f t="shared" si="805"/>
        <v>41</v>
      </c>
      <c r="M16966" s="2">
        <v>0</v>
      </c>
      <c r="O16966" s="18">
        <f t="shared" si="803"/>
        <v>0</v>
      </c>
      <c r="P16966" s="16">
        <f t="shared" si="804"/>
        <v>41</v>
      </c>
    </row>
    <row r="16967" spans="2:16">
      <c r="B16967" s="400"/>
      <c r="D16967" s="401"/>
      <c r="F16967" s="264" t="s">
        <v>1170</v>
      </c>
      <c r="H16967" s="21" t="s">
        <v>165</v>
      </c>
      <c r="J16967" s="2">
        <v>52</v>
      </c>
      <c r="L16967" s="18">
        <f t="shared" si="805"/>
        <v>52</v>
      </c>
      <c r="M16967" s="2">
        <v>0</v>
      </c>
      <c r="O16967" s="18">
        <f t="shared" si="803"/>
        <v>0</v>
      </c>
      <c r="P16967" s="16">
        <f t="shared" si="804"/>
        <v>52</v>
      </c>
    </row>
    <row r="16968" spans="2:16">
      <c r="B16968" s="400"/>
      <c r="D16968" s="401"/>
      <c r="F16968" s="264" t="s">
        <v>1171</v>
      </c>
      <c r="H16968" s="21" t="s">
        <v>166</v>
      </c>
      <c r="J16968" s="2">
        <v>105</v>
      </c>
      <c r="L16968" s="18">
        <f t="shared" si="805"/>
        <v>105</v>
      </c>
      <c r="M16968" s="2">
        <v>0</v>
      </c>
      <c r="O16968" s="18">
        <f t="shared" si="803"/>
        <v>0</v>
      </c>
      <c r="P16968" s="16">
        <f t="shared" si="804"/>
        <v>105</v>
      </c>
    </row>
    <row r="16969" spans="2:16" ht="25.5">
      <c r="B16969" s="400"/>
      <c r="D16969" s="401"/>
      <c r="F16969" s="264" t="s">
        <v>1172</v>
      </c>
      <c r="H16969" s="21" t="s">
        <v>167</v>
      </c>
      <c r="J16969" s="2">
        <v>84</v>
      </c>
      <c r="L16969" s="18">
        <f t="shared" si="805"/>
        <v>84</v>
      </c>
      <c r="M16969" s="2">
        <v>0</v>
      </c>
      <c r="O16969" s="18">
        <f t="shared" si="803"/>
        <v>0</v>
      </c>
      <c r="P16969" s="16">
        <f t="shared" si="804"/>
        <v>84</v>
      </c>
    </row>
    <row r="16970" spans="2:16">
      <c r="B16970" s="400"/>
      <c r="D16970" s="401"/>
      <c r="F16970" s="264" t="s">
        <v>1173</v>
      </c>
      <c r="H16970" s="21" t="s">
        <v>168</v>
      </c>
      <c r="J16970" s="2">
        <v>73</v>
      </c>
      <c r="L16970" s="18">
        <f t="shared" si="805"/>
        <v>73</v>
      </c>
      <c r="M16970" s="2">
        <v>0</v>
      </c>
      <c r="O16970" s="18">
        <f t="shared" si="803"/>
        <v>0</v>
      </c>
      <c r="P16970" s="16">
        <f t="shared" si="804"/>
        <v>73</v>
      </c>
    </row>
    <row r="16971" spans="2:16" ht="25.5">
      <c r="B16971" s="400"/>
      <c r="D16971" s="401"/>
      <c r="F16971" s="264" t="s">
        <v>1174</v>
      </c>
      <c r="H16971" s="21" t="s">
        <v>169</v>
      </c>
      <c r="J16971" s="2">
        <v>27</v>
      </c>
      <c r="L16971" s="18">
        <f t="shared" si="805"/>
        <v>27</v>
      </c>
      <c r="M16971" s="2">
        <v>0</v>
      </c>
      <c r="O16971" s="18">
        <f t="shared" ref="O16971:O17034" si="806">+N16971+M16971</f>
        <v>0</v>
      </c>
      <c r="P16971" s="16">
        <f t="shared" ref="P16971:P17034" si="807">+L16971+O16971</f>
        <v>27</v>
      </c>
    </row>
    <row r="16972" spans="2:16">
      <c r="B16972" s="400"/>
      <c r="D16972" s="401"/>
      <c r="F16972" s="264" t="s">
        <v>1175</v>
      </c>
      <c r="H16972" s="21" t="s">
        <v>170</v>
      </c>
      <c r="J16972" s="2">
        <v>42</v>
      </c>
      <c r="L16972" s="18">
        <f t="shared" si="805"/>
        <v>42</v>
      </c>
      <c r="M16972" s="2">
        <v>0</v>
      </c>
      <c r="O16972" s="18">
        <f t="shared" si="806"/>
        <v>0</v>
      </c>
      <c r="P16972" s="16">
        <f t="shared" si="807"/>
        <v>42</v>
      </c>
    </row>
    <row r="16973" spans="2:16">
      <c r="B16973" s="400"/>
      <c r="D16973" s="401"/>
      <c r="F16973" s="264" t="s">
        <v>1176</v>
      </c>
      <c r="H16973" s="21" t="s">
        <v>171</v>
      </c>
      <c r="J16973" s="2">
        <v>206</v>
      </c>
      <c r="L16973" s="18">
        <f t="shared" si="805"/>
        <v>206</v>
      </c>
      <c r="M16973" s="2">
        <v>0</v>
      </c>
      <c r="O16973" s="18">
        <f t="shared" si="806"/>
        <v>0</v>
      </c>
      <c r="P16973" s="16">
        <f t="shared" si="807"/>
        <v>206</v>
      </c>
    </row>
    <row r="16974" spans="2:16">
      <c r="B16974" s="400"/>
      <c r="D16974" s="401"/>
      <c r="F16974" s="264" t="s">
        <v>1177</v>
      </c>
      <c r="H16974" s="21" t="s">
        <v>172</v>
      </c>
      <c r="J16974" s="2">
        <v>51</v>
      </c>
      <c r="L16974" s="18">
        <f t="shared" si="805"/>
        <v>51</v>
      </c>
      <c r="M16974" s="2">
        <v>0</v>
      </c>
      <c r="O16974" s="18">
        <f t="shared" si="806"/>
        <v>0</v>
      </c>
      <c r="P16974" s="16">
        <f t="shared" si="807"/>
        <v>51</v>
      </c>
    </row>
    <row r="16975" spans="2:16">
      <c r="B16975" s="400"/>
      <c r="D16975" s="401"/>
      <c r="F16975" s="264" t="s">
        <v>1178</v>
      </c>
      <c r="H16975" s="21" t="s">
        <v>173</v>
      </c>
      <c r="J16975" s="2">
        <v>20</v>
      </c>
      <c r="L16975" s="18">
        <f t="shared" ref="L16975:L17038" si="808">+J16975+K16975</f>
        <v>20</v>
      </c>
      <c r="M16975" s="2">
        <v>0</v>
      </c>
      <c r="O16975" s="18">
        <f t="shared" si="806"/>
        <v>0</v>
      </c>
      <c r="P16975" s="16">
        <f t="shared" si="807"/>
        <v>20</v>
      </c>
    </row>
    <row r="16976" spans="2:16">
      <c r="B16976" s="400"/>
      <c r="D16976" s="401"/>
      <c r="F16976" s="264" t="s">
        <v>1179</v>
      </c>
      <c r="H16976" s="21" t="s">
        <v>174</v>
      </c>
      <c r="J16976" s="2">
        <v>29</v>
      </c>
      <c r="L16976" s="18">
        <f t="shared" si="808"/>
        <v>29</v>
      </c>
      <c r="M16976" s="2">
        <v>0</v>
      </c>
      <c r="O16976" s="18">
        <f t="shared" si="806"/>
        <v>0</v>
      </c>
      <c r="P16976" s="16">
        <f t="shared" si="807"/>
        <v>29</v>
      </c>
    </row>
    <row r="16977" spans="2:16" ht="25.5">
      <c r="B16977" s="400"/>
      <c r="D16977" s="401"/>
      <c r="F16977" s="264" t="s">
        <v>1180</v>
      </c>
      <c r="H16977" s="21" t="s">
        <v>175</v>
      </c>
      <c r="J16977" s="2">
        <v>336</v>
      </c>
      <c r="L16977" s="18">
        <f t="shared" si="808"/>
        <v>336</v>
      </c>
      <c r="M16977" s="2">
        <v>0</v>
      </c>
      <c r="O16977" s="18">
        <f t="shared" si="806"/>
        <v>0</v>
      </c>
      <c r="P16977" s="16">
        <f t="shared" si="807"/>
        <v>336</v>
      </c>
    </row>
    <row r="16978" spans="2:16">
      <c r="B16978" s="400"/>
      <c r="D16978" s="401"/>
      <c r="F16978" s="264" t="s">
        <v>1181</v>
      </c>
      <c r="H16978" s="21" t="s">
        <v>176</v>
      </c>
      <c r="J16978" s="2">
        <v>136</v>
      </c>
      <c r="L16978" s="18">
        <f t="shared" si="808"/>
        <v>136</v>
      </c>
      <c r="M16978" s="2">
        <v>0</v>
      </c>
      <c r="O16978" s="18">
        <f t="shared" si="806"/>
        <v>0</v>
      </c>
      <c r="P16978" s="16">
        <f t="shared" si="807"/>
        <v>136</v>
      </c>
    </row>
    <row r="16979" spans="2:16">
      <c r="B16979" s="400"/>
      <c r="D16979" s="401"/>
      <c r="F16979" s="264" t="s">
        <v>1182</v>
      </c>
      <c r="H16979" s="21" t="s">
        <v>177</v>
      </c>
      <c r="J16979" s="2">
        <v>30</v>
      </c>
      <c r="L16979" s="18">
        <f t="shared" si="808"/>
        <v>30</v>
      </c>
      <c r="M16979" s="2">
        <v>0</v>
      </c>
      <c r="O16979" s="18">
        <f t="shared" si="806"/>
        <v>0</v>
      </c>
      <c r="P16979" s="16">
        <f t="shared" si="807"/>
        <v>30</v>
      </c>
    </row>
    <row r="16980" spans="2:16" ht="25.5">
      <c r="B16980" s="400"/>
      <c r="D16980" s="401"/>
      <c r="F16980" s="264" t="s">
        <v>1183</v>
      </c>
      <c r="H16980" s="21" t="s">
        <v>178</v>
      </c>
      <c r="J16980" s="2">
        <v>31</v>
      </c>
      <c r="L16980" s="18">
        <f t="shared" si="808"/>
        <v>31</v>
      </c>
      <c r="M16980" s="2">
        <v>0</v>
      </c>
      <c r="O16980" s="18">
        <f t="shared" si="806"/>
        <v>0</v>
      </c>
      <c r="P16980" s="16">
        <f t="shared" si="807"/>
        <v>31</v>
      </c>
    </row>
    <row r="16981" spans="2:16">
      <c r="B16981" s="400"/>
      <c r="D16981" s="401"/>
      <c r="F16981" s="264" t="s">
        <v>1184</v>
      </c>
      <c r="H16981" s="21" t="s">
        <v>179</v>
      </c>
      <c r="J16981" s="2">
        <v>45</v>
      </c>
      <c r="L16981" s="18">
        <f t="shared" si="808"/>
        <v>45</v>
      </c>
      <c r="M16981" s="2">
        <v>0</v>
      </c>
      <c r="O16981" s="18">
        <f t="shared" si="806"/>
        <v>0</v>
      </c>
      <c r="P16981" s="16">
        <f t="shared" si="807"/>
        <v>45</v>
      </c>
    </row>
    <row r="16982" spans="2:16" ht="25.5">
      <c r="B16982" s="400"/>
      <c r="D16982" s="401" t="s">
        <v>132</v>
      </c>
      <c r="F16982" s="264" t="s">
        <v>1185</v>
      </c>
      <c r="H16982" s="21" t="s">
        <v>180</v>
      </c>
      <c r="J16982" s="2">
        <v>154</v>
      </c>
      <c r="L16982" s="18">
        <f t="shared" si="808"/>
        <v>154</v>
      </c>
      <c r="M16982" s="2">
        <v>0</v>
      </c>
      <c r="O16982" s="18">
        <f t="shared" si="806"/>
        <v>0</v>
      </c>
      <c r="P16982" s="16">
        <f t="shared" si="807"/>
        <v>154</v>
      </c>
    </row>
    <row r="16983" spans="2:16">
      <c r="B16983" s="400"/>
      <c r="D16983" s="401"/>
      <c r="F16983" s="264" t="s">
        <v>1186</v>
      </c>
      <c r="H16983" s="21" t="s">
        <v>181</v>
      </c>
      <c r="J16983" s="2">
        <v>109</v>
      </c>
      <c r="L16983" s="18">
        <f t="shared" si="808"/>
        <v>109</v>
      </c>
      <c r="M16983" s="2">
        <v>0</v>
      </c>
      <c r="O16983" s="18">
        <f t="shared" si="806"/>
        <v>0</v>
      </c>
      <c r="P16983" s="16">
        <f t="shared" si="807"/>
        <v>109</v>
      </c>
    </row>
    <row r="16984" spans="2:16" ht="25.5">
      <c r="B16984" s="400"/>
      <c r="D16984" s="401"/>
      <c r="F16984" s="264" t="s">
        <v>1187</v>
      </c>
      <c r="H16984" s="21" t="s">
        <v>182</v>
      </c>
      <c r="J16984" s="2">
        <v>20</v>
      </c>
      <c r="L16984" s="18">
        <f t="shared" si="808"/>
        <v>20</v>
      </c>
      <c r="M16984" s="2">
        <v>0</v>
      </c>
      <c r="O16984" s="18">
        <f t="shared" si="806"/>
        <v>0</v>
      </c>
      <c r="P16984" s="16">
        <f t="shared" si="807"/>
        <v>20</v>
      </c>
    </row>
    <row r="16985" spans="2:16">
      <c r="B16985" s="400"/>
      <c r="D16985" s="401"/>
      <c r="F16985" s="264" t="s">
        <v>1188</v>
      </c>
      <c r="H16985" s="21" t="s">
        <v>183</v>
      </c>
      <c r="J16985" s="2">
        <v>56</v>
      </c>
      <c r="L16985" s="18">
        <f t="shared" si="808"/>
        <v>56</v>
      </c>
      <c r="M16985" s="2">
        <v>0</v>
      </c>
      <c r="O16985" s="18">
        <f t="shared" si="806"/>
        <v>0</v>
      </c>
      <c r="P16985" s="16">
        <f t="shared" si="807"/>
        <v>56</v>
      </c>
    </row>
    <row r="16986" spans="2:16" ht="25.5">
      <c r="B16986" s="400"/>
      <c r="D16986" s="401"/>
      <c r="F16986" s="235" t="s">
        <v>184</v>
      </c>
      <c r="H16986" s="21" t="s">
        <v>184</v>
      </c>
      <c r="J16986" s="2">
        <v>160</v>
      </c>
      <c r="L16986" s="18">
        <f t="shared" si="808"/>
        <v>160</v>
      </c>
      <c r="M16986" s="2">
        <v>0</v>
      </c>
      <c r="O16986" s="18">
        <f t="shared" si="806"/>
        <v>0</v>
      </c>
      <c r="P16986" s="16">
        <f t="shared" si="807"/>
        <v>160</v>
      </c>
    </row>
    <row r="16987" spans="2:16">
      <c r="B16987" s="400"/>
      <c r="D16987" s="401"/>
      <c r="F16987" s="264" t="s">
        <v>1189</v>
      </c>
      <c r="H16987" s="21" t="s">
        <v>185</v>
      </c>
      <c r="J16987" s="2">
        <v>63</v>
      </c>
      <c r="L16987" s="18">
        <f t="shared" si="808"/>
        <v>63</v>
      </c>
      <c r="M16987" s="2">
        <v>0</v>
      </c>
      <c r="O16987" s="18">
        <f t="shared" si="806"/>
        <v>0</v>
      </c>
      <c r="P16987" s="16">
        <f t="shared" si="807"/>
        <v>63</v>
      </c>
    </row>
    <row r="16988" spans="2:16" ht="25.5">
      <c r="B16988" s="400"/>
      <c r="D16988" s="401"/>
      <c r="F16988" s="264" t="s">
        <v>1190</v>
      </c>
      <c r="H16988" s="21" t="s">
        <v>186</v>
      </c>
      <c r="J16988" s="2">
        <v>50</v>
      </c>
      <c r="L16988" s="18">
        <f t="shared" si="808"/>
        <v>50</v>
      </c>
      <c r="M16988" s="2">
        <v>0</v>
      </c>
      <c r="O16988" s="18">
        <f t="shared" si="806"/>
        <v>0</v>
      </c>
      <c r="P16988" s="16">
        <f t="shared" si="807"/>
        <v>50</v>
      </c>
    </row>
    <row r="16989" spans="2:16">
      <c r="B16989" s="400"/>
      <c r="D16989" s="401"/>
      <c r="F16989" s="264" t="s">
        <v>1191</v>
      </c>
      <c r="H16989" s="21" t="s">
        <v>187</v>
      </c>
      <c r="J16989" s="2">
        <v>124</v>
      </c>
      <c r="L16989" s="18">
        <f t="shared" si="808"/>
        <v>124</v>
      </c>
      <c r="M16989" s="2">
        <v>0</v>
      </c>
      <c r="O16989" s="18">
        <f t="shared" si="806"/>
        <v>0</v>
      </c>
      <c r="P16989" s="16">
        <f t="shared" si="807"/>
        <v>124</v>
      </c>
    </row>
    <row r="16990" spans="2:16" ht="25.5">
      <c r="B16990" s="400"/>
      <c r="D16990" s="401"/>
      <c r="F16990" s="264" t="s">
        <v>1192</v>
      </c>
      <c r="H16990" s="21" t="s">
        <v>188</v>
      </c>
      <c r="J16990" s="2">
        <v>54</v>
      </c>
      <c r="L16990" s="18">
        <f t="shared" si="808"/>
        <v>54</v>
      </c>
      <c r="M16990" s="2">
        <v>0</v>
      </c>
      <c r="O16990" s="18">
        <f t="shared" si="806"/>
        <v>0</v>
      </c>
      <c r="P16990" s="16">
        <f t="shared" si="807"/>
        <v>54</v>
      </c>
    </row>
    <row r="16991" spans="2:16">
      <c r="B16991" s="400"/>
      <c r="D16991" s="401"/>
      <c r="F16991" s="264" t="s">
        <v>1193</v>
      </c>
      <c r="H16991" s="21" t="s">
        <v>189</v>
      </c>
      <c r="J16991" s="2">
        <v>71</v>
      </c>
      <c r="L16991" s="18">
        <f t="shared" si="808"/>
        <v>71</v>
      </c>
      <c r="M16991" s="2">
        <v>0</v>
      </c>
      <c r="O16991" s="18">
        <f t="shared" si="806"/>
        <v>0</v>
      </c>
      <c r="P16991" s="16">
        <f t="shared" si="807"/>
        <v>71</v>
      </c>
    </row>
    <row r="16992" spans="2:16" ht="25.5">
      <c r="B16992" s="400"/>
      <c r="D16992" s="401"/>
      <c r="F16992" s="264" t="s">
        <v>1194</v>
      </c>
      <c r="H16992" s="21" t="s">
        <v>190</v>
      </c>
      <c r="J16992" s="2">
        <v>70</v>
      </c>
      <c r="L16992" s="18">
        <f t="shared" si="808"/>
        <v>70</v>
      </c>
      <c r="M16992" s="2">
        <v>0</v>
      </c>
      <c r="O16992" s="18">
        <f t="shared" si="806"/>
        <v>0</v>
      </c>
      <c r="P16992" s="16">
        <f t="shared" si="807"/>
        <v>70</v>
      </c>
    </row>
    <row r="16993" spans="2:16" ht="25.5">
      <c r="B16993" s="400"/>
      <c r="D16993" s="401"/>
      <c r="F16993" s="264" t="s">
        <v>1195</v>
      </c>
      <c r="H16993" s="21" t="s">
        <v>191</v>
      </c>
      <c r="J16993" s="2">
        <v>87</v>
      </c>
      <c r="L16993" s="18">
        <f t="shared" si="808"/>
        <v>87</v>
      </c>
      <c r="M16993" s="2">
        <v>0</v>
      </c>
      <c r="O16993" s="18">
        <f t="shared" si="806"/>
        <v>0</v>
      </c>
      <c r="P16993" s="16">
        <f t="shared" si="807"/>
        <v>87</v>
      </c>
    </row>
    <row r="16994" spans="2:16" ht="25.5">
      <c r="B16994" s="400"/>
      <c r="D16994" s="401"/>
      <c r="F16994" s="264" t="s">
        <v>1196</v>
      </c>
      <c r="H16994" s="21" t="s">
        <v>192</v>
      </c>
      <c r="J16994" s="2">
        <v>46</v>
      </c>
      <c r="L16994" s="18">
        <f t="shared" si="808"/>
        <v>46</v>
      </c>
      <c r="M16994" s="2">
        <v>0</v>
      </c>
      <c r="O16994" s="18">
        <f t="shared" si="806"/>
        <v>0</v>
      </c>
      <c r="P16994" s="16">
        <f t="shared" si="807"/>
        <v>46</v>
      </c>
    </row>
    <row r="16995" spans="2:16">
      <c r="B16995" s="400"/>
      <c r="D16995" s="401"/>
      <c r="F16995" s="264" t="s">
        <v>1197</v>
      </c>
      <c r="H16995" s="21" t="s">
        <v>193</v>
      </c>
      <c r="J16995" s="2">
        <v>64</v>
      </c>
      <c r="L16995" s="18">
        <f t="shared" si="808"/>
        <v>64</v>
      </c>
      <c r="M16995" s="2">
        <v>0</v>
      </c>
      <c r="O16995" s="18">
        <f t="shared" si="806"/>
        <v>0</v>
      </c>
      <c r="P16995" s="16">
        <f t="shared" si="807"/>
        <v>64</v>
      </c>
    </row>
    <row r="16996" spans="2:16" ht="25.5">
      <c r="B16996" s="400"/>
      <c r="D16996" s="401"/>
      <c r="F16996" s="264" t="s">
        <v>1198</v>
      </c>
      <c r="H16996" s="21" t="s">
        <v>194</v>
      </c>
      <c r="J16996" s="2">
        <v>776</v>
      </c>
      <c r="L16996" s="18">
        <f t="shared" si="808"/>
        <v>776</v>
      </c>
      <c r="M16996" s="2">
        <v>0</v>
      </c>
      <c r="O16996" s="18">
        <f t="shared" si="806"/>
        <v>0</v>
      </c>
      <c r="P16996" s="16">
        <f t="shared" si="807"/>
        <v>776</v>
      </c>
    </row>
    <row r="16997" spans="2:16">
      <c r="B16997" s="400"/>
      <c r="D16997" s="401"/>
      <c r="F16997" s="264" t="s">
        <v>1199</v>
      </c>
      <c r="H16997" s="21" t="s">
        <v>195</v>
      </c>
      <c r="J16997" s="2">
        <v>72</v>
      </c>
      <c r="L16997" s="18">
        <f t="shared" si="808"/>
        <v>72</v>
      </c>
      <c r="M16997" s="2">
        <v>0</v>
      </c>
      <c r="O16997" s="18">
        <f t="shared" si="806"/>
        <v>0</v>
      </c>
      <c r="P16997" s="16">
        <f t="shared" si="807"/>
        <v>72</v>
      </c>
    </row>
    <row r="16998" spans="2:16">
      <c r="B16998" s="400"/>
      <c r="D16998" s="401"/>
      <c r="F16998" s="264" t="s">
        <v>1200</v>
      </c>
      <c r="H16998" s="21" t="s">
        <v>196</v>
      </c>
      <c r="J16998" s="2">
        <v>119</v>
      </c>
      <c r="L16998" s="18">
        <f t="shared" si="808"/>
        <v>119</v>
      </c>
      <c r="M16998" s="2">
        <v>0</v>
      </c>
      <c r="O16998" s="18">
        <f t="shared" si="806"/>
        <v>0</v>
      </c>
      <c r="P16998" s="16">
        <f t="shared" si="807"/>
        <v>119</v>
      </c>
    </row>
    <row r="16999" spans="2:16" ht="25.5">
      <c r="B16999" s="400"/>
      <c r="D16999" s="401"/>
      <c r="F16999" s="264" t="s">
        <v>1201</v>
      </c>
      <c r="H16999" s="21" t="s">
        <v>197</v>
      </c>
      <c r="J16999" s="2">
        <v>228</v>
      </c>
      <c r="L16999" s="18">
        <f t="shared" si="808"/>
        <v>228</v>
      </c>
      <c r="M16999" s="2">
        <v>0</v>
      </c>
      <c r="O16999" s="18">
        <f t="shared" si="806"/>
        <v>0</v>
      </c>
      <c r="P16999" s="16">
        <f t="shared" si="807"/>
        <v>228</v>
      </c>
    </row>
    <row r="17000" spans="2:16" ht="25.5">
      <c r="B17000" s="400"/>
      <c r="D17000" s="401"/>
      <c r="F17000" s="264" t="s">
        <v>1202</v>
      </c>
      <c r="H17000" s="21" t="s">
        <v>198</v>
      </c>
      <c r="J17000" s="2">
        <v>50</v>
      </c>
      <c r="L17000" s="18">
        <f t="shared" si="808"/>
        <v>50</v>
      </c>
      <c r="M17000" s="2">
        <v>0</v>
      </c>
      <c r="O17000" s="18">
        <f t="shared" si="806"/>
        <v>0</v>
      </c>
      <c r="P17000" s="16">
        <f t="shared" si="807"/>
        <v>50</v>
      </c>
    </row>
    <row r="17001" spans="2:16" ht="25.5">
      <c r="B17001" s="400"/>
      <c r="D17001" s="401"/>
      <c r="F17001" s="264" t="s">
        <v>1203</v>
      </c>
      <c r="H17001" s="21" t="s">
        <v>199</v>
      </c>
      <c r="J17001" s="2">
        <v>40</v>
      </c>
      <c r="L17001" s="18">
        <f t="shared" si="808"/>
        <v>40</v>
      </c>
      <c r="M17001" s="2">
        <v>0</v>
      </c>
      <c r="O17001" s="18">
        <f t="shared" si="806"/>
        <v>0</v>
      </c>
      <c r="P17001" s="16">
        <f t="shared" si="807"/>
        <v>40</v>
      </c>
    </row>
    <row r="17002" spans="2:16" ht="25.5">
      <c r="B17002" s="400"/>
      <c r="D17002" s="401"/>
      <c r="F17002" s="264" t="s">
        <v>1204</v>
      </c>
      <c r="H17002" s="21" t="s">
        <v>200</v>
      </c>
      <c r="J17002" s="2">
        <v>197</v>
      </c>
      <c r="L17002" s="18">
        <f t="shared" si="808"/>
        <v>197</v>
      </c>
      <c r="M17002" s="2">
        <v>0</v>
      </c>
      <c r="O17002" s="18">
        <f t="shared" si="806"/>
        <v>0</v>
      </c>
      <c r="P17002" s="16">
        <f t="shared" si="807"/>
        <v>197</v>
      </c>
    </row>
    <row r="17003" spans="2:16">
      <c r="B17003" s="400"/>
      <c r="D17003" s="401"/>
      <c r="F17003" s="264" t="s">
        <v>1205</v>
      </c>
      <c r="H17003" s="21" t="s">
        <v>201</v>
      </c>
      <c r="J17003" s="2">
        <v>82</v>
      </c>
      <c r="L17003" s="18">
        <f t="shared" si="808"/>
        <v>82</v>
      </c>
      <c r="M17003" s="2">
        <v>0</v>
      </c>
      <c r="O17003" s="18">
        <f t="shared" si="806"/>
        <v>0</v>
      </c>
      <c r="P17003" s="16">
        <f t="shared" si="807"/>
        <v>82</v>
      </c>
    </row>
    <row r="17004" spans="2:16">
      <c r="B17004" s="400"/>
      <c r="D17004" s="401"/>
      <c r="F17004" s="264" t="s">
        <v>1206</v>
      </c>
      <c r="H17004" s="21" t="s">
        <v>202</v>
      </c>
      <c r="J17004" s="2">
        <v>213</v>
      </c>
      <c r="L17004" s="18">
        <f t="shared" si="808"/>
        <v>213</v>
      </c>
      <c r="M17004" s="2">
        <v>0</v>
      </c>
      <c r="O17004" s="18">
        <f t="shared" si="806"/>
        <v>0</v>
      </c>
      <c r="P17004" s="16">
        <f t="shared" si="807"/>
        <v>213</v>
      </c>
    </row>
    <row r="17005" spans="2:16">
      <c r="B17005" s="400"/>
      <c r="D17005" s="401"/>
      <c r="F17005" s="264" t="s">
        <v>1207</v>
      </c>
      <c r="H17005" s="21" t="s">
        <v>203</v>
      </c>
      <c r="J17005" s="2">
        <v>40</v>
      </c>
      <c r="L17005" s="18">
        <f t="shared" si="808"/>
        <v>40</v>
      </c>
      <c r="M17005" s="2">
        <v>0</v>
      </c>
      <c r="O17005" s="18">
        <f t="shared" si="806"/>
        <v>0</v>
      </c>
      <c r="P17005" s="16">
        <f t="shared" si="807"/>
        <v>40</v>
      </c>
    </row>
    <row r="17006" spans="2:16">
      <c r="B17006" s="400"/>
      <c r="D17006" s="401"/>
      <c r="F17006" s="264" t="s">
        <v>250</v>
      </c>
      <c r="H17006" s="21" t="s">
        <v>204</v>
      </c>
      <c r="J17006" s="2">
        <v>56</v>
      </c>
      <c r="L17006" s="18">
        <f t="shared" si="808"/>
        <v>56</v>
      </c>
      <c r="M17006" s="2">
        <v>0</v>
      </c>
      <c r="O17006" s="18">
        <f t="shared" si="806"/>
        <v>0</v>
      </c>
      <c r="P17006" s="16">
        <f t="shared" si="807"/>
        <v>56</v>
      </c>
    </row>
    <row r="17007" spans="2:16" ht="25.5">
      <c r="B17007" s="400"/>
      <c r="D17007" s="401"/>
      <c r="F17007" s="264" t="s">
        <v>1208</v>
      </c>
      <c r="H17007" s="21" t="s">
        <v>205</v>
      </c>
      <c r="J17007" s="2">
        <v>196</v>
      </c>
      <c r="L17007" s="18">
        <f t="shared" si="808"/>
        <v>196</v>
      </c>
      <c r="M17007" s="2">
        <v>0</v>
      </c>
      <c r="O17007" s="18">
        <f t="shared" si="806"/>
        <v>0</v>
      </c>
      <c r="P17007" s="16">
        <f t="shared" si="807"/>
        <v>196</v>
      </c>
    </row>
    <row r="17008" spans="2:16" ht="25.5">
      <c r="B17008" s="400"/>
      <c r="D17008" s="401"/>
      <c r="F17008" s="264" t="s">
        <v>1209</v>
      </c>
      <c r="H17008" s="21" t="s">
        <v>206</v>
      </c>
      <c r="J17008" s="2">
        <v>56</v>
      </c>
      <c r="L17008" s="18">
        <f t="shared" si="808"/>
        <v>56</v>
      </c>
      <c r="M17008" s="2">
        <v>0</v>
      </c>
      <c r="O17008" s="18">
        <f t="shared" si="806"/>
        <v>0</v>
      </c>
      <c r="P17008" s="16">
        <f t="shared" si="807"/>
        <v>56</v>
      </c>
    </row>
    <row r="17009" spans="2:16">
      <c r="B17009" s="400"/>
      <c r="D17009" s="401"/>
      <c r="F17009" s="264" t="s">
        <v>1210</v>
      </c>
      <c r="H17009" s="21" t="s">
        <v>207</v>
      </c>
      <c r="J17009" s="2">
        <v>63</v>
      </c>
      <c r="L17009" s="18">
        <f t="shared" si="808"/>
        <v>63</v>
      </c>
      <c r="M17009" s="2">
        <v>0</v>
      </c>
      <c r="O17009" s="18">
        <f t="shared" si="806"/>
        <v>0</v>
      </c>
      <c r="P17009" s="16">
        <f t="shared" si="807"/>
        <v>63</v>
      </c>
    </row>
    <row r="17010" spans="2:16" ht="25.5">
      <c r="B17010" s="400"/>
      <c r="D17010" s="401" t="s">
        <v>133</v>
      </c>
      <c r="F17010" s="264" t="s">
        <v>1211</v>
      </c>
      <c r="H17010" s="21" t="s">
        <v>209</v>
      </c>
      <c r="J17010" s="2">
        <v>27</v>
      </c>
      <c r="L17010" s="18">
        <f t="shared" si="808"/>
        <v>27</v>
      </c>
      <c r="M17010" s="2">
        <v>0</v>
      </c>
      <c r="O17010" s="18">
        <f t="shared" si="806"/>
        <v>0</v>
      </c>
      <c r="P17010" s="16">
        <f t="shared" si="807"/>
        <v>27</v>
      </c>
    </row>
    <row r="17011" spans="2:16" ht="25.5">
      <c r="B17011" s="400"/>
      <c r="D17011" s="401"/>
      <c r="F17011" s="264" t="s">
        <v>1212</v>
      </c>
      <c r="H17011" s="21" t="s">
        <v>210</v>
      </c>
      <c r="J17011" s="2">
        <v>93</v>
      </c>
      <c r="L17011" s="18">
        <f t="shared" si="808"/>
        <v>93</v>
      </c>
      <c r="M17011" s="2">
        <v>0</v>
      </c>
      <c r="O17011" s="18">
        <f t="shared" si="806"/>
        <v>0</v>
      </c>
      <c r="P17011" s="16">
        <f t="shared" si="807"/>
        <v>93</v>
      </c>
    </row>
    <row r="17012" spans="2:16" ht="25.5">
      <c r="B17012" s="400"/>
      <c r="D17012" s="401"/>
      <c r="F17012" s="264" t="s">
        <v>1213</v>
      </c>
      <c r="H17012" s="21" t="s">
        <v>211</v>
      </c>
      <c r="J17012" s="2">
        <v>14</v>
      </c>
      <c r="L17012" s="18">
        <f t="shared" si="808"/>
        <v>14</v>
      </c>
      <c r="M17012" s="2">
        <v>0</v>
      </c>
      <c r="O17012" s="18">
        <f t="shared" si="806"/>
        <v>0</v>
      </c>
      <c r="P17012" s="16">
        <f t="shared" si="807"/>
        <v>14</v>
      </c>
    </row>
    <row r="17013" spans="2:16" ht="25.5">
      <c r="B17013" s="400"/>
      <c r="D17013" s="401"/>
      <c r="F17013" s="264" t="s">
        <v>212</v>
      </c>
      <c r="H17013" s="21" t="s">
        <v>212</v>
      </c>
      <c r="J17013" s="2">
        <v>361</v>
      </c>
      <c r="L17013" s="18">
        <f t="shared" si="808"/>
        <v>361</v>
      </c>
      <c r="M17013" s="2">
        <v>0</v>
      </c>
      <c r="O17013" s="18">
        <f t="shared" si="806"/>
        <v>0</v>
      </c>
      <c r="P17013" s="16">
        <f t="shared" si="807"/>
        <v>361</v>
      </c>
    </row>
    <row r="17014" spans="2:16" ht="25.5">
      <c r="B17014" s="400"/>
      <c r="D17014" s="401"/>
      <c r="F17014" s="264" t="s">
        <v>213</v>
      </c>
      <c r="H17014" s="21" t="s">
        <v>213</v>
      </c>
      <c r="J17014" s="2">
        <v>481</v>
      </c>
      <c r="L17014" s="18">
        <f t="shared" si="808"/>
        <v>481</v>
      </c>
      <c r="M17014" s="2">
        <v>0</v>
      </c>
      <c r="O17014" s="18">
        <f t="shared" si="806"/>
        <v>0</v>
      </c>
      <c r="P17014" s="16">
        <f t="shared" si="807"/>
        <v>481</v>
      </c>
    </row>
    <row r="17015" spans="2:16">
      <c r="B17015" s="400"/>
      <c r="D17015" s="401"/>
      <c r="F17015" s="264" t="s">
        <v>1214</v>
      </c>
      <c r="H17015" s="21" t="s">
        <v>214</v>
      </c>
      <c r="J17015" s="2">
        <v>72</v>
      </c>
      <c r="L17015" s="18">
        <f t="shared" si="808"/>
        <v>72</v>
      </c>
      <c r="M17015" s="2">
        <v>0</v>
      </c>
      <c r="O17015" s="18">
        <f t="shared" si="806"/>
        <v>0</v>
      </c>
      <c r="P17015" s="16">
        <f t="shared" si="807"/>
        <v>72</v>
      </c>
    </row>
    <row r="17016" spans="2:16" ht="25.5">
      <c r="B17016" s="400"/>
      <c r="D17016" s="401"/>
      <c r="F17016" s="264" t="s">
        <v>1215</v>
      </c>
      <c r="H17016" s="21" t="s">
        <v>215</v>
      </c>
      <c r="J17016" s="2">
        <v>57</v>
      </c>
      <c r="L17016" s="18">
        <f t="shared" si="808"/>
        <v>57</v>
      </c>
      <c r="M17016" s="2">
        <v>0</v>
      </c>
      <c r="O17016" s="18">
        <f t="shared" si="806"/>
        <v>0</v>
      </c>
      <c r="P17016" s="16">
        <f t="shared" si="807"/>
        <v>57</v>
      </c>
    </row>
    <row r="17017" spans="2:16" ht="25.5">
      <c r="B17017" s="400"/>
      <c r="D17017" s="401"/>
      <c r="F17017" s="264" t="s">
        <v>216</v>
      </c>
      <c r="H17017" s="21" t="s">
        <v>216</v>
      </c>
      <c r="J17017" s="2">
        <v>171</v>
      </c>
      <c r="L17017" s="18">
        <f t="shared" si="808"/>
        <v>171</v>
      </c>
      <c r="M17017" s="2">
        <v>0</v>
      </c>
      <c r="O17017" s="18">
        <f t="shared" si="806"/>
        <v>0</v>
      </c>
      <c r="P17017" s="16">
        <f t="shared" si="807"/>
        <v>171</v>
      </c>
    </row>
    <row r="17018" spans="2:16">
      <c r="B17018" s="400"/>
      <c r="D17018" s="401"/>
      <c r="F17018" s="264" t="s">
        <v>1216</v>
      </c>
      <c r="H17018" s="21" t="s">
        <v>217</v>
      </c>
      <c r="J17018" s="2">
        <v>142</v>
      </c>
      <c r="L17018" s="18">
        <f t="shared" si="808"/>
        <v>142</v>
      </c>
      <c r="M17018" s="2">
        <v>0</v>
      </c>
      <c r="O17018" s="18">
        <f t="shared" si="806"/>
        <v>0</v>
      </c>
      <c r="P17018" s="16">
        <f t="shared" si="807"/>
        <v>142</v>
      </c>
    </row>
    <row r="17019" spans="2:16">
      <c r="B17019" s="400"/>
      <c r="D17019" s="401"/>
      <c r="F17019" s="264" t="s">
        <v>1217</v>
      </c>
      <c r="H17019" s="21" t="s">
        <v>218</v>
      </c>
      <c r="J17019" s="2">
        <v>60</v>
      </c>
      <c r="L17019" s="18">
        <f t="shared" si="808"/>
        <v>60</v>
      </c>
      <c r="M17019" s="2">
        <v>0</v>
      </c>
      <c r="O17019" s="18">
        <f t="shared" si="806"/>
        <v>0</v>
      </c>
      <c r="P17019" s="16">
        <f t="shared" si="807"/>
        <v>60</v>
      </c>
    </row>
    <row r="17020" spans="2:16" ht="25.5">
      <c r="B17020" s="400"/>
      <c r="D17020" s="401"/>
      <c r="F17020" s="264" t="s">
        <v>219</v>
      </c>
      <c r="H17020" s="21" t="s">
        <v>219</v>
      </c>
      <c r="J17020" s="2">
        <v>199</v>
      </c>
      <c r="L17020" s="18">
        <f t="shared" si="808"/>
        <v>199</v>
      </c>
      <c r="M17020" s="2">
        <v>0</v>
      </c>
      <c r="O17020" s="18">
        <f t="shared" si="806"/>
        <v>0</v>
      </c>
      <c r="P17020" s="16">
        <f t="shared" si="807"/>
        <v>199</v>
      </c>
    </row>
    <row r="17021" spans="2:16" ht="25.5">
      <c r="B17021" s="400"/>
      <c r="D17021" s="401"/>
      <c r="F17021" s="264" t="s">
        <v>220</v>
      </c>
      <c r="H17021" s="21" t="s">
        <v>220</v>
      </c>
      <c r="J17021" s="2">
        <v>167</v>
      </c>
      <c r="L17021" s="18">
        <f t="shared" si="808"/>
        <v>167</v>
      </c>
      <c r="M17021" s="2">
        <v>0</v>
      </c>
      <c r="O17021" s="18">
        <f t="shared" si="806"/>
        <v>0</v>
      </c>
      <c r="P17021" s="16">
        <f t="shared" si="807"/>
        <v>167</v>
      </c>
    </row>
    <row r="17022" spans="2:16">
      <c r="B17022" s="400"/>
      <c r="D17022" s="401"/>
      <c r="F17022" s="264" t="s">
        <v>222</v>
      </c>
      <c r="H17022" s="21" t="s">
        <v>222</v>
      </c>
      <c r="J17022" s="2">
        <v>108</v>
      </c>
      <c r="L17022" s="18">
        <f t="shared" si="808"/>
        <v>108</v>
      </c>
      <c r="M17022" s="2">
        <v>0</v>
      </c>
      <c r="O17022" s="18">
        <f t="shared" si="806"/>
        <v>0</v>
      </c>
      <c r="P17022" s="16">
        <f t="shared" si="807"/>
        <v>108</v>
      </c>
    </row>
    <row r="17023" spans="2:16" ht="25.5">
      <c r="B17023" s="400"/>
      <c r="D17023" s="401"/>
      <c r="F17023" s="264" t="s">
        <v>1218</v>
      </c>
      <c r="H17023" s="21" t="s">
        <v>223</v>
      </c>
      <c r="J17023" s="2">
        <v>61</v>
      </c>
      <c r="L17023" s="18">
        <f t="shared" si="808"/>
        <v>61</v>
      </c>
      <c r="M17023" s="2">
        <v>0</v>
      </c>
      <c r="O17023" s="18">
        <f t="shared" si="806"/>
        <v>0</v>
      </c>
      <c r="P17023" s="16">
        <f t="shared" si="807"/>
        <v>61</v>
      </c>
    </row>
    <row r="17024" spans="2:16" ht="25.5">
      <c r="B17024" s="400"/>
      <c r="D17024" s="401"/>
      <c r="F17024" s="264" t="s">
        <v>1219</v>
      </c>
      <c r="H17024" s="21" t="s">
        <v>225</v>
      </c>
      <c r="J17024" s="2">
        <v>135</v>
      </c>
      <c r="L17024" s="18">
        <f t="shared" si="808"/>
        <v>135</v>
      </c>
      <c r="M17024" s="2">
        <v>0</v>
      </c>
      <c r="O17024" s="18">
        <f t="shared" si="806"/>
        <v>0</v>
      </c>
      <c r="P17024" s="16">
        <f t="shared" si="807"/>
        <v>135</v>
      </c>
    </row>
    <row r="17025" spans="2:16" ht="25.5">
      <c r="B17025" s="400"/>
      <c r="D17025" s="401"/>
      <c r="F17025" s="264" t="s">
        <v>1220</v>
      </c>
      <c r="H17025" s="21" t="s">
        <v>226</v>
      </c>
      <c r="J17025" s="2">
        <v>71</v>
      </c>
      <c r="L17025" s="18">
        <f t="shared" si="808"/>
        <v>71</v>
      </c>
      <c r="M17025" s="2">
        <v>0</v>
      </c>
      <c r="O17025" s="18">
        <f t="shared" si="806"/>
        <v>0</v>
      </c>
      <c r="P17025" s="16">
        <f t="shared" si="807"/>
        <v>71</v>
      </c>
    </row>
    <row r="17026" spans="2:16" ht="25.5">
      <c r="B17026" s="400"/>
      <c r="D17026" s="401"/>
      <c r="F17026" s="264" t="s">
        <v>1221</v>
      </c>
      <c r="H17026" s="21" t="s">
        <v>227</v>
      </c>
      <c r="J17026" s="2">
        <v>70</v>
      </c>
      <c r="L17026" s="18">
        <f t="shared" si="808"/>
        <v>70</v>
      </c>
      <c r="M17026" s="2">
        <v>0</v>
      </c>
      <c r="O17026" s="18">
        <f t="shared" si="806"/>
        <v>0</v>
      </c>
      <c r="P17026" s="16">
        <f t="shared" si="807"/>
        <v>70</v>
      </c>
    </row>
    <row r="17027" spans="2:16" ht="25.5">
      <c r="B17027" s="400"/>
      <c r="D17027" s="401"/>
      <c r="F17027" s="264" t="s">
        <v>1222</v>
      </c>
      <c r="H17027" s="21" t="s">
        <v>228</v>
      </c>
      <c r="J17027" s="2">
        <v>54</v>
      </c>
      <c r="L17027" s="18">
        <f t="shared" si="808"/>
        <v>54</v>
      </c>
      <c r="M17027" s="2">
        <v>0</v>
      </c>
      <c r="O17027" s="18">
        <f t="shared" si="806"/>
        <v>0</v>
      </c>
      <c r="P17027" s="16">
        <f t="shared" si="807"/>
        <v>54</v>
      </c>
    </row>
    <row r="17028" spans="2:16" ht="25.5">
      <c r="B17028" s="400"/>
      <c r="D17028" s="401"/>
      <c r="F17028" s="264" t="s">
        <v>1223</v>
      </c>
      <c r="H17028" s="21" t="s">
        <v>229</v>
      </c>
      <c r="J17028" s="2">
        <v>52</v>
      </c>
      <c r="L17028" s="18">
        <f t="shared" si="808"/>
        <v>52</v>
      </c>
      <c r="M17028" s="2">
        <v>0</v>
      </c>
      <c r="O17028" s="18">
        <f t="shared" si="806"/>
        <v>0</v>
      </c>
      <c r="P17028" s="16">
        <f t="shared" si="807"/>
        <v>52</v>
      </c>
    </row>
    <row r="17029" spans="2:16" ht="25.5">
      <c r="B17029" s="400"/>
      <c r="D17029" s="401"/>
      <c r="F17029" s="264" t="s">
        <v>1224</v>
      </c>
      <c r="H17029" s="21" t="s">
        <v>230</v>
      </c>
      <c r="J17029" s="2">
        <v>50</v>
      </c>
      <c r="L17029" s="18">
        <f t="shared" si="808"/>
        <v>50</v>
      </c>
      <c r="M17029" s="2">
        <v>0</v>
      </c>
      <c r="O17029" s="18">
        <f t="shared" si="806"/>
        <v>0</v>
      </c>
      <c r="P17029" s="16">
        <f t="shared" si="807"/>
        <v>50</v>
      </c>
    </row>
    <row r="17030" spans="2:16" ht="25.5">
      <c r="B17030" s="400"/>
      <c r="D17030" s="401"/>
      <c r="F17030" s="264" t="s">
        <v>1225</v>
      </c>
      <c r="H17030" s="21" t="s">
        <v>231</v>
      </c>
      <c r="J17030" s="2">
        <v>121</v>
      </c>
      <c r="L17030" s="18">
        <f t="shared" si="808"/>
        <v>121</v>
      </c>
      <c r="M17030" s="2">
        <v>0</v>
      </c>
      <c r="O17030" s="18">
        <f t="shared" si="806"/>
        <v>0</v>
      </c>
      <c r="P17030" s="16">
        <f t="shared" si="807"/>
        <v>121</v>
      </c>
    </row>
    <row r="17031" spans="2:16">
      <c r="B17031" s="400"/>
      <c r="D17031" s="401"/>
      <c r="F17031" s="264" t="s">
        <v>1226</v>
      </c>
      <c r="H17031" s="21" t="s">
        <v>232</v>
      </c>
      <c r="J17031" s="2">
        <v>47</v>
      </c>
      <c r="L17031" s="18">
        <f t="shared" si="808"/>
        <v>47</v>
      </c>
      <c r="M17031" s="2">
        <v>0</v>
      </c>
      <c r="O17031" s="18">
        <f t="shared" si="806"/>
        <v>0</v>
      </c>
      <c r="P17031" s="16">
        <f t="shared" si="807"/>
        <v>47</v>
      </c>
    </row>
    <row r="17032" spans="2:16" ht="25.5">
      <c r="B17032" s="400"/>
      <c r="D17032" s="401"/>
      <c r="F17032" s="264" t="s">
        <v>1227</v>
      </c>
      <c r="H17032" s="21" t="s">
        <v>233</v>
      </c>
      <c r="J17032" s="2">
        <v>47</v>
      </c>
      <c r="L17032" s="18">
        <f t="shared" si="808"/>
        <v>47</v>
      </c>
      <c r="M17032" s="2">
        <v>0</v>
      </c>
      <c r="O17032" s="18">
        <f t="shared" si="806"/>
        <v>0</v>
      </c>
      <c r="P17032" s="16">
        <f t="shared" si="807"/>
        <v>47</v>
      </c>
    </row>
    <row r="17033" spans="2:16" ht="25.5">
      <c r="B17033" s="400"/>
      <c r="D17033" s="401"/>
      <c r="F17033" s="264" t="s">
        <v>234</v>
      </c>
      <c r="H17033" s="21" t="s">
        <v>234</v>
      </c>
      <c r="J17033" s="2">
        <v>636</v>
      </c>
      <c r="L17033" s="18">
        <f t="shared" si="808"/>
        <v>636</v>
      </c>
      <c r="M17033" s="2">
        <v>0</v>
      </c>
      <c r="O17033" s="18">
        <f t="shared" si="806"/>
        <v>0</v>
      </c>
      <c r="P17033" s="16">
        <f t="shared" si="807"/>
        <v>636</v>
      </c>
    </row>
    <row r="17034" spans="2:16" ht="38.25">
      <c r="B17034" s="400"/>
      <c r="D17034" s="401"/>
      <c r="F17034" s="264" t="s">
        <v>1228</v>
      </c>
      <c r="H17034" s="21" t="s">
        <v>235</v>
      </c>
      <c r="J17034" s="2">
        <v>80</v>
      </c>
      <c r="L17034" s="18">
        <f t="shared" si="808"/>
        <v>80</v>
      </c>
      <c r="M17034" s="2">
        <v>0</v>
      </c>
      <c r="O17034" s="18">
        <f t="shared" si="806"/>
        <v>0</v>
      </c>
      <c r="P17034" s="16">
        <f t="shared" si="807"/>
        <v>80</v>
      </c>
    </row>
    <row r="17035" spans="2:16" ht="25.5">
      <c r="B17035" s="400"/>
      <c r="D17035" s="401"/>
      <c r="F17035" s="264" t="s">
        <v>236</v>
      </c>
      <c r="H17035" s="21" t="s">
        <v>236</v>
      </c>
      <c r="J17035" s="2">
        <v>242</v>
      </c>
      <c r="L17035" s="18">
        <f t="shared" si="808"/>
        <v>242</v>
      </c>
      <c r="M17035" s="2">
        <v>0</v>
      </c>
      <c r="O17035" s="18">
        <f t="shared" ref="O17035:O17098" si="809">+N17035+M17035</f>
        <v>0</v>
      </c>
      <c r="P17035" s="16">
        <f t="shared" ref="P17035:P17098" si="810">+L17035+O17035</f>
        <v>242</v>
      </c>
    </row>
    <row r="17036" spans="2:16" ht="25.5">
      <c r="B17036" s="400"/>
      <c r="D17036" s="401"/>
      <c r="F17036" s="264" t="s">
        <v>237</v>
      </c>
      <c r="H17036" s="21" t="s">
        <v>237</v>
      </c>
      <c r="J17036" s="2">
        <v>305</v>
      </c>
      <c r="L17036" s="18">
        <f t="shared" si="808"/>
        <v>305</v>
      </c>
      <c r="M17036" s="2">
        <v>0</v>
      </c>
      <c r="O17036" s="18">
        <f t="shared" si="809"/>
        <v>0</v>
      </c>
      <c r="P17036" s="16">
        <f t="shared" si="810"/>
        <v>305</v>
      </c>
    </row>
    <row r="17037" spans="2:16" ht="25.5">
      <c r="B17037" s="400"/>
      <c r="D17037" s="401"/>
      <c r="F17037" s="264" t="s">
        <v>1229</v>
      </c>
      <c r="H17037" s="21" t="s">
        <v>239</v>
      </c>
      <c r="J17037" s="2">
        <v>284</v>
      </c>
      <c r="L17037" s="18">
        <f t="shared" si="808"/>
        <v>284</v>
      </c>
      <c r="M17037" s="2">
        <v>0</v>
      </c>
      <c r="O17037" s="18">
        <f t="shared" si="809"/>
        <v>0</v>
      </c>
      <c r="P17037" s="16">
        <f t="shared" si="810"/>
        <v>284</v>
      </c>
    </row>
    <row r="17038" spans="2:16" ht="25.5">
      <c r="B17038" s="400"/>
      <c r="D17038" s="401"/>
      <c r="F17038" s="264" t="s">
        <v>208</v>
      </c>
      <c r="H17038" s="21" t="s">
        <v>208</v>
      </c>
      <c r="J17038" s="2">
        <v>161</v>
      </c>
      <c r="L17038" s="18">
        <f t="shared" si="808"/>
        <v>161</v>
      </c>
      <c r="M17038" s="2">
        <v>0</v>
      </c>
      <c r="O17038" s="18">
        <f t="shared" si="809"/>
        <v>0</v>
      </c>
      <c r="P17038" s="16">
        <f t="shared" si="810"/>
        <v>161</v>
      </c>
    </row>
    <row r="17039" spans="2:16" ht="25.5">
      <c r="B17039" s="400"/>
      <c r="D17039" s="401"/>
      <c r="F17039" s="283" t="s">
        <v>1230</v>
      </c>
      <c r="H17039" s="21" t="s">
        <v>240</v>
      </c>
      <c r="J17039" s="2">
        <v>85</v>
      </c>
      <c r="L17039" s="18">
        <f t="shared" ref="L17039:L17102" si="811">+J17039+K17039</f>
        <v>85</v>
      </c>
      <c r="M17039" s="2">
        <v>0</v>
      </c>
      <c r="O17039" s="18">
        <f t="shared" si="809"/>
        <v>0</v>
      </c>
      <c r="P17039" s="16">
        <f t="shared" si="810"/>
        <v>85</v>
      </c>
    </row>
    <row r="17040" spans="2:16" ht="25.5">
      <c r="B17040" s="400"/>
      <c r="D17040" s="401"/>
      <c r="F17040" s="283" t="s">
        <v>1231</v>
      </c>
      <c r="H17040" s="21" t="s">
        <v>241</v>
      </c>
      <c r="J17040" s="2">
        <v>26</v>
      </c>
      <c r="L17040" s="18">
        <f t="shared" si="811"/>
        <v>26</v>
      </c>
      <c r="M17040" s="2">
        <v>0</v>
      </c>
      <c r="O17040" s="18">
        <f t="shared" si="809"/>
        <v>0</v>
      </c>
      <c r="P17040" s="16">
        <f t="shared" si="810"/>
        <v>26</v>
      </c>
    </row>
    <row r="17041" spans="2:16" ht="25.5">
      <c r="B17041" s="400"/>
      <c r="D17041" s="401"/>
      <c r="F17041" s="264" t="s">
        <v>243</v>
      </c>
      <c r="H17041" s="21" t="s">
        <v>243</v>
      </c>
      <c r="J17041" s="2">
        <v>80</v>
      </c>
      <c r="L17041" s="18">
        <f t="shared" si="811"/>
        <v>80</v>
      </c>
      <c r="M17041" s="2">
        <v>0</v>
      </c>
      <c r="O17041" s="18">
        <f t="shared" si="809"/>
        <v>0</v>
      </c>
      <c r="P17041" s="16">
        <f t="shared" si="810"/>
        <v>80</v>
      </c>
    </row>
    <row r="17042" spans="2:16" ht="25.5">
      <c r="B17042" s="400"/>
      <c r="D17042" s="401"/>
      <c r="F17042" s="264" t="s">
        <v>244</v>
      </c>
      <c r="H17042" s="21" t="s">
        <v>244</v>
      </c>
      <c r="J17042" s="2">
        <v>27</v>
      </c>
      <c r="L17042" s="18">
        <f t="shared" si="811"/>
        <v>27</v>
      </c>
      <c r="M17042" s="2">
        <v>0</v>
      </c>
      <c r="O17042" s="18">
        <f t="shared" si="809"/>
        <v>0</v>
      </c>
      <c r="P17042" s="16">
        <f t="shared" si="810"/>
        <v>27</v>
      </c>
    </row>
    <row r="17043" spans="2:16" ht="25.5">
      <c r="B17043" s="400"/>
      <c r="D17043" s="401"/>
      <c r="F17043" s="264" t="s">
        <v>245</v>
      </c>
      <c r="H17043" s="21" t="s">
        <v>245</v>
      </c>
      <c r="J17043" s="2">
        <v>82</v>
      </c>
      <c r="L17043" s="18">
        <f t="shared" si="811"/>
        <v>82</v>
      </c>
      <c r="M17043" s="2">
        <v>0</v>
      </c>
      <c r="O17043" s="18">
        <f t="shared" si="809"/>
        <v>0</v>
      </c>
      <c r="P17043" s="16">
        <f t="shared" si="810"/>
        <v>82</v>
      </c>
    </row>
    <row r="17044" spans="2:16" ht="25.5">
      <c r="B17044" s="400"/>
      <c r="D17044" s="401"/>
      <c r="F17044" s="264" t="s">
        <v>246</v>
      </c>
      <c r="H17044" s="21" t="s">
        <v>246</v>
      </c>
      <c r="J17044" s="2">
        <v>22</v>
      </c>
      <c r="L17044" s="18">
        <f t="shared" si="811"/>
        <v>22</v>
      </c>
      <c r="M17044" s="2">
        <v>0</v>
      </c>
      <c r="O17044" s="18">
        <f t="shared" si="809"/>
        <v>0</v>
      </c>
      <c r="P17044" s="16">
        <f t="shared" si="810"/>
        <v>22</v>
      </c>
    </row>
    <row r="17045" spans="2:16" ht="25.5">
      <c r="B17045" s="400"/>
      <c r="D17045" s="401"/>
      <c r="F17045" s="264" t="s">
        <v>247</v>
      </c>
      <c r="H17045" s="21" t="s">
        <v>247</v>
      </c>
      <c r="J17045" s="2">
        <v>22</v>
      </c>
      <c r="L17045" s="18">
        <f t="shared" si="811"/>
        <v>22</v>
      </c>
      <c r="M17045" s="2">
        <v>0</v>
      </c>
      <c r="O17045" s="18">
        <f t="shared" si="809"/>
        <v>0</v>
      </c>
      <c r="P17045" s="16">
        <f t="shared" si="810"/>
        <v>22</v>
      </c>
    </row>
    <row r="17046" spans="2:16" ht="25.5">
      <c r="B17046" s="400"/>
      <c r="D17046" s="401"/>
      <c r="F17046" s="264" t="s">
        <v>248</v>
      </c>
      <c r="H17046" s="21" t="s">
        <v>248</v>
      </c>
      <c r="J17046" s="2">
        <v>63</v>
      </c>
      <c r="L17046" s="18">
        <f t="shared" si="811"/>
        <v>63</v>
      </c>
      <c r="M17046" s="2">
        <v>0</v>
      </c>
      <c r="O17046" s="18">
        <f t="shared" si="809"/>
        <v>0</v>
      </c>
      <c r="P17046" s="16">
        <f t="shared" si="810"/>
        <v>63</v>
      </c>
    </row>
    <row r="17047" spans="2:16" ht="25.5">
      <c r="B17047" s="400"/>
      <c r="D17047" s="401"/>
      <c r="F17047" s="264" t="s">
        <v>249</v>
      </c>
      <c r="H17047" s="21" t="s">
        <v>249</v>
      </c>
      <c r="J17047" s="2">
        <v>35</v>
      </c>
      <c r="L17047" s="18">
        <f t="shared" si="811"/>
        <v>35</v>
      </c>
      <c r="M17047" s="2">
        <v>0</v>
      </c>
      <c r="O17047" s="18">
        <f t="shared" si="809"/>
        <v>0</v>
      </c>
      <c r="P17047" s="16">
        <f t="shared" si="810"/>
        <v>35</v>
      </c>
    </row>
    <row r="17048" spans="2:16" ht="25.5">
      <c r="B17048" s="400"/>
      <c r="D17048" s="401"/>
      <c r="F17048" s="264" t="s">
        <v>250</v>
      </c>
      <c r="H17048" s="21" t="s">
        <v>250</v>
      </c>
      <c r="J17048" s="2">
        <v>43</v>
      </c>
      <c r="L17048" s="18">
        <f t="shared" si="811"/>
        <v>43</v>
      </c>
      <c r="M17048" s="2">
        <v>0</v>
      </c>
      <c r="O17048" s="18">
        <f t="shared" si="809"/>
        <v>0</v>
      </c>
      <c r="P17048" s="16">
        <f t="shared" si="810"/>
        <v>43</v>
      </c>
    </row>
    <row r="17049" spans="2:16" ht="25.5">
      <c r="B17049" s="400"/>
      <c r="D17049" s="401"/>
      <c r="F17049" s="283" t="s">
        <v>1232</v>
      </c>
      <c r="H17049" s="21" t="s">
        <v>251</v>
      </c>
      <c r="J17049" s="2">
        <v>176</v>
      </c>
      <c r="L17049" s="18">
        <f t="shared" si="811"/>
        <v>176</v>
      </c>
      <c r="M17049" s="2">
        <v>0</v>
      </c>
      <c r="O17049" s="18">
        <f t="shared" si="809"/>
        <v>0</v>
      </c>
      <c r="P17049" s="16">
        <f t="shared" si="810"/>
        <v>176</v>
      </c>
    </row>
    <row r="17050" spans="2:16" ht="25.5">
      <c r="B17050" s="400"/>
      <c r="D17050" s="401"/>
      <c r="F17050" s="283" t="s">
        <v>1233</v>
      </c>
      <c r="H17050" s="21" t="s">
        <v>252</v>
      </c>
      <c r="J17050" s="2">
        <v>100</v>
      </c>
      <c r="L17050" s="18">
        <f t="shared" si="811"/>
        <v>100</v>
      </c>
      <c r="M17050" s="2">
        <v>0</v>
      </c>
      <c r="O17050" s="18">
        <f t="shared" si="809"/>
        <v>0</v>
      </c>
      <c r="P17050" s="16">
        <f t="shared" si="810"/>
        <v>100</v>
      </c>
    </row>
    <row r="17051" spans="2:16" ht="25.5">
      <c r="B17051" s="400"/>
      <c r="D17051" s="401"/>
      <c r="F17051" s="264" t="s">
        <v>1234</v>
      </c>
      <c r="H17051" s="21" t="s">
        <v>254</v>
      </c>
      <c r="J17051" s="2">
        <v>44</v>
      </c>
      <c r="L17051" s="18">
        <f t="shared" si="811"/>
        <v>44</v>
      </c>
      <c r="M17051" s="2">
        <v>0</v>
      </c>
      <c r="O17051" s="18">
        <f t="shared" si="809"/>
        <v>0</v>
      </c>
      <c r="P17051" s="16">
        <f t="shared" si="810"/>
        <v>44</v>
      </c>
    </row>
    <row r="17052" spans="2:16" ht="25.5">
      <c r="B17052" s="400"/>
      <c r="D17052" s="401"/>
      <c r="F17052" s="235" t="s">
        <v>256</v>
      </c>
      <c r="H17052" s="21" t="s">
        <v>256</v>
      </c>
      <c r="J17052" s="2">
        <v>43</v>
      </c>
      <c r="L17052" s="18">
        <f t="shared" si="811"/>
        <v>43</v>
      </c>
      <c r="M17052" s="2">
        <v>0</v>
      </c>
      <c r="O17052" s="18">
        <f t="shared" si="809"/>
        <v>0</v>
      </c>
      <c r="P17052" s="16">
        <f t="shared" si="810"/>
        <v>43</v>
      </c>
    </row>
    <row r="17053" spans="2:16">
      <c r="B17053" s="400"/>
      <c r="D17053" s="401"/>
      <c r="F17053" s="264" t="s">
        <v>1235</v>
      </c>
      <c r="H17053" s="21" t="s">
        <v>257</v>
      </c>
      <c r="J17053" s="2">
        <v>38</v>
      </c>
      <c r="L17053" s="18">
        <f t="shared" si="811"/>
        <v>38</v>
      </c>
      <c r="M17053" s="2">
        <v>0</v>
      </c>
      <c r="O17053" s="18">
        <f t="shared" si="809"/>
        <v>0</v>
      </c>
      <c r="P17053" s="16">
        <f t="shared" si="810"/>
        <v>38</v>
      </c>
    </row>
    <row r="17054" spans="2:16" ht="25.5">
      <c r="B17054" s="400"/>
      <c r="D17054" s="401"/>
      <c r="F17054" s="264" t="s">
        <v>1236</v>
      </c>
      <c r="H17054" s="21" t="s">
        <v>258</v>
      </c>
      <c r="J17054" s="2">
        <v>81</v>
      </c>
      <c r="L17054" s="18">
        <f t="shared" si="811"/>
        <v>81</v>
      </c>
      <c r="M17054" s="2">
        <v>0</v>
      </c>
      <c r="O17054" s="18">
        <f t="shared" si="809"/>
        <v>0</v>
      </c>
      <c r="P17054" s="16">
        <f t="shared" si="810"/>
        <v>81</v>
      </c>
    </row>
    <row r="17055" spans="2:16">
      <c r="B17055" s="400"/>
      <c r="D17055" s="401"/>
      <c r="F17055" s="264" t="s">
        <v>1237</v>
      </c>
      <c r="H17055" s="21" t="s">
        <v>259</v>
      </c>
      <c r="J17055" s="2">
        <v>61</v>
      </c>
      <c r="L17055" s="18">
        <f t="shared" si="811"/>
        <v>61</v>
      </c>
      <c r="M17055" s="2">
        <v>0</v>
      </c>
      <c r="O17055" s="18">
        <f t="shared" si="809"/>
        <v>0</v>
      </c>
      <c r="P17055" s="16">
        <f t="shared" si="810"/>
        <v>61</v>
      </c>
    </row>
    <row r="17056" spans="2:16">
      <c r="B17056" s="400"/>
      <c r="D17056" s="401"/>
      <c r="F17056" s="235" t="s">
        <v>260</v>
      </c>
      <c r="H17056" s="21" t="s">
        <v>260</v>
      </c>
      <c r="J17056" s="2">
        <v>94</v>
      </c>
      <c r="L17056" s="18">
        <f t="shared" si="811"/>
        <v>94</v>
      </c>
      <c r="M17056" s="2">
        <v>0</v>
      </c>
      <c r="O17056" s="18">
        <f t="shared" si="809"/>
        <v>0</v>
      </c>
      <c r="P17056" s="16">
        <f t="shared" si="810"/>
        <v>94</v>
      </c>
    </row>
    <row r="17057" spans="2:16">
      <c r="B17057" s="400"/>
      <c r="D17057" s="401"/>
      <c r="F17057" s="264" t="s">
        <v>1238</v>
      </c>
      <c r="H17057" s="21" t="s">
        <v>261</v>
      </c>
      <c r="J17057" s="2">
        <v>36</v>
      </c>
      <c r="L17057" s="18">
        <f t="shared" si="811"/>
        <v>36</v>
      </c>
      <c r="M17057" s="2">
        <v>0</v>
      </c>
      <c r="O17057" s="18">
        <f t="shared" si="809"/>
        <v>0</v>
      </c>
      <c r="P17057" s="16">
        <f t="shared" si="810"/>
        <v>36</v>
      </c>
    </row>
    <row r="17058" spans="2:16" ht="25.5">
      <c r="B17058" s="400"/>
      <c r="D17058" s="401"/>
      <c r="F17058" s="264" t="s">
        <v>1239</v>
      </c>
      <c r="H17058" s="21" t="s">
        <v>262</v>
      </c>
      <c r="J17058" s="2">
        <v>57</v>
      </c>
      <c r="L17058" s="18">
        <f t="shared" si="811"/>
        <v>57</v>
      </c>
      <c r="M17058" s="2">
        <v>0</v>
      </c>
      <c r="O17058" s="18">
        <f t="shared" si="809"/>
        <v>0</v>
      </c>
      <c r="P17058" s="16">
        <f t="shared" si="810"/>
        <v>57</v>
      </c>
    </row>
    <row r="17059" spans="2:16">
      <c r="B17059" s="400"/>
      <c r="D17059" s="401"/>
      <c r="F17059" s="264" t="s">
        <v>263</v>
      </c>
      <c r="H17059" s="21" t="s">
        <v>263</v>
      </c>
      <c r="J17059" s="2">
        <v>62</v>
      </c>
      <c r="L17059" s="18">
        <f t="shared" si="811"/>
        <v>62</v>
      </c>
      <c r="M17059" s="2">
        <v>0</v>
      </c>
      <c r="O17059" s="18">
        <f t="shared" si="809"/>
        <v>0</v>
      </c>
      <c r="P17059" s="16">
        <f t="shared" si="810"/>
        <v>62</v>
      </c>
    </row>
    <row r="17060" spans="2:16">
      <c r="B17060" s="400"/>
      <c r="D17060" s="401"/>
      <c r="F17060" s="264" t="s">
        <v>264</v>
      </c>
      <c r="H17060" s="21" t="s">
        <v>264</v>
      </c>
      <c r="J17060" s="2">
        <v>30</v>
      </c>
      <c r="L17060" s="18">
        <f t="shared" si="811"/>
        <v>30</v>
      </c>
      <c r="M17060" s="2">
        <v>0</v>
      </c>
      <c r="O17060" s="18">
        <f t="shared" si="809"/>
        <v>0</v>
      </c>
      <c r="P17060" s="16">
        <f t="shared" si="810"/>
        <v>30</v>
      </c>
    </row>
    <row r="17061" spans="2:16" ht="25.5">
      <c r="B17061" s="400"/>
      <c r="D17061" s="401"/>
      <c r="F17061" s="235" t="s">
        <v>265</v>
      </c>
      <c r="H17061" s="21" t="s">
        <v>265</v>
      </c>
      <c r="J17061" s="2">
        <v>293</v>
      </c>
      <c r="L17061" s="18">
        <f t="shared" si="811"/>
        <v>293</v>
      </c>
      <c r="M17061" s="2">
        <v>0</v>
      </c>
      <c r="O17061" s="18">
        <f t="shared" si="809"/>
        <v>0</v>
      </c>
      <c r="P17061" s="16">
        <f t="shared" si="810"/>
        <v>293</v>
      </c>
    </row>
    <row r="17062" spans="2:16" ht="25.5">
      <c r="B17062" s="400"/>
      <c r="D17062" s="401"/>
      <c r="F17062" s="264" t="s">
        <v>266</v>
      </c>
      <c r="H17062" s="21" t="s">
        <v>266</v>
      </c>
      <c r="J17062" s="2">
        <v>154</v>
      </c>
      <c r="L17062" s="18">
        <f t="shared" si="811"/>
        <v>154</v>
      </c>
      <c r="M17062" s="2">
        <v>0</v>
      </c>
      <c r="O17062" s="18">
        <f t="shared" si="809"/>
        <v>0</v>
      </c>
      <c r="P17062" s="16">
        <f t="shared" si="810"/>
        <v>154</v>
      </c>
    </row>
    <row r="17063" spans="2:16" ht="25.5">
      <c r="B17063" s="400"/>
      <c r="D17063" s="401"/>
      <c r="F17063" s="264" t="s">
        <v>1240</v>
      </c>
      <c r="H17063" s="21" t="s">
        <v>267</v>
      </c>
      <c r="J17063" s="2">
        <v>43</v>
      </c>
      <c r="L17063" s="18">
        <f t="shared" si="811"/>
        <v>43</v>
      </c>
      <c r="M17063" s="2">
        <v>0</v>
      </c>
      <c r="O17063" s="18">
        <f t="shared" si="809"/>
        <v>0</v>
      </c>
      <c r="P17063" s="16">
        <f t="shared" si="810"/>
        <v>43</v>
      </c>
    </row>
    <row r="17064" spans="2:16" ht="25.5">
      <c r="B17064" s="400"/>
      <c r="D17064" s="401"/>
      <c r="F17064" s="264" t="s">
        <v>1241</v>
      </c>
      <c r="H17064" s="21" t="s">
        <v>268</v>
      </c>
      <c r="J17064" s="2">
        <v>63</v>
      </c>
      <c r="L17064" s="18">
        <f t="shared" si="811"/>
        <v>63</v>
      </c>
      <c r="M17064" s="2">
        <v>0</v>
      </c>
      <c r="O17064" s="18">
        <f t="shared" si="809"/>
        <v>0</v>
      </c>
      <c r="P17064" s="16">
        <f t="shared" si="810"/>
        <v>63</v>
      </c>
    </row>
    <row r="17065" spans="2:16" ht="25.5">
      <c r="B17065" s="400"/>
      <c r="D17065" s="401"/>
      <c r="F17065" s="264" t="s">
        <v>1242</v>
      </c>
      <c r="H17065" s="21" t="s">
        <v>269</v>
      </c>
      <c r="J17065" s="2">
        <v>65</v>
      </c>
      <c r="L17065" s="18">
        <f t="shared" si="811"/>
        <v>65</v>
      </c>
      <c r="M17065" s="2">
        <v>0</v>
      </c>
      <c r="O17065" s="18">
        <f t="shared" si="809"/>
        <v>0</v>
      </c>
      <c r="P17065" s="16">
        <f t="shared" si="810"/>
        <v>65</v>
      </c>
    </row>
    <row r="17066" spans="2:16" ht="25.5">
      <c r="B17066" s="400"/>
      <c r="D17066" s="401"/>
      <c r="F17066" s="264" t="s">
        <v>1243</v>
      </c>
      <c r="H17066" s="21" t="s">
        <v>270</v>
      </c>
      <c r="J17066" s="2">
        <v>48</v>
      </c>
      <c r="L17066" s="18">
        <f t="shared" si="811"/>
        <v>48</v>
      </c>
      <c r="M17066" s="2">
        <v>0</v>
      </c>
      <c r="O17066" s="18">
        <f t="shared" si="809"/>
        <v>0</v>
      </c>
      <c r="P17066" s="16">
        <f t="shared" si="810"/>
        <v>48</v>
      </c>
    </row>
    <row r="17067" spans="2:16" ht="25.5">
      <c r="B17067" s="400"/>
      <c r="D17067" s="401"/>
      <c r="F17067" s="264" t="s">
        <v>1244</v>
      </c>
      <c r="H17067" s="21" t="s">
        <v>271</v>
      </c>
      <c r="J17067" s="2">
        <v>39</v>
      </c>
      <c r="L17067" s="18">
        <f t="shared" si="811"/>
        <v>39</v>
      </c>
      <c r="M17067" s="2">
        <v>0</v>
      </c>
      <c r="O17067" s="18">
        <f t="shared" si="809"/>
        <v>0</v>
      </c>
      <c r="P17067" s="16">
        <f t="shared" si="810"/>
        <v>39</v>
      </c>
    </row>
    <row r="17068" spans="2:16" ht="25.5">
      <c r="B17068" s="400"/>
      <c r="D17068" s="401"/>
      <c r="F17068" s="264" t="s">
        <v>1245</v>
      </c>
      <c r="H17068" s="21" t="s">
        <v>272</v>
      </c>
      <c r="J17068" s="2">
        <v>34</v>
      </c>
      <c r="L17068" s="18">
        <f t="shared" si="811"/>
        <v>34</v>
      </c>
      <c r="M17068" s="2">
        <v>0</v>
      </c>
      <c r="O17068" s="18">
        <f t="shared" si="809"/>
        <v>0</v>
      </c>
      <c r="P17068" s="16">
        <f t="shared" si="810"/>
        <v>34</v>
      </c>
    </row>
    <row r="17069" spans="2:16" ht="25.5">
      <c r="B17069" s="400"/>
      <c r="D17069" s="401"/>
      <c r="F17069" s="264" t="s">
        <v>1246</v>
      </c>
      <c r="H17069" s="21" t="s">
        <v>273</v>
      </c>
      <c r="J17069" s="2">
        <v>51</v>
      </c>
      <c r="L17069" s="18">
        <f t="shared" si="811"/>
        <v>51</v>
      </c>
      <c r="M17069" s="2">
        <v>0</v>
      </c>
      <c r="O17069" s="18">
        <f t="shared" si="809"/>
        <v>0</v>
      </c>
      <c r="P17069" s="16">
        <f t="shared" si="810"/>
        <v>51</v>
      </c>
    </row>
    <row r="17070" spans="2:16" ht="25.5">
      <c r="B17070" s="400"/>
      <c r="D17070" s="401"/>
      <c r="F17070" s="264" t="s">
        <v>1247</v>
      </c>
      <c r="H17070" s="21" t="s">
        <v>274</v>
      </c>
      <c r="J17070" s="2">
        <v>60</v>
      </c>
      <c r="L17070" s="18">
        <f t="shared" si="811"/>
        <v>60</v>
      </c>
      <c r="M17070" s="2">
        <v>0</v>
      </c>
      <c r="O17070" s="18">
        <f t="shared" si="809"/>
        <v>0</v>
      </c>
      <c r="P17070" s="16">
        <f t="shared" si="810"/>
        <v>60</v>
      </c>
    </row>
    <row r="17071" spans="2:16">
      <c r="B17071" s="400"/>
      <c r="D17071" s="401"/>
      <c r="F17071" s="264" t="s">
        <v>1248</v>
      </c>
      <c r="H17071" s="21" t="s">
        <v>275</v>
      </c>
      <c r="J17071" s="2">
        <v>25</v>
      </c>
      <c r="L17071" s="18">
        <f t="shared" si="811"/>
        <v>25</v>
      </c>
      <c r="M17071" s="2">
        <v>0</v>
      </c>
      <c r="O17071" s="18">
        <f t="shared" si="809"/>
        <v>0</v>
      </c>
      <c r="P17071" s="16">
        <f t="shared" si="810"/>
        <v>25</v>
      </c>
    </row>
    <row r="17072" spans="2:16" ht="25.5">
      <c r="B17072" s="400"/>
      <c r="D17072" s="401"/>
      <c r="F17072" s="264" t="s">
        <v>1249</v>
      </c>
      <c r="H17072" s="21" t="s">
        <v>276</v>
      </c>
      <c r="J17072" s="2">
        <v>90</v>
      </c>
      <c r="L17072" s="18">
        <f t="shared" si="811"/>
        <v>90</v>
      </c>
      <c r="M17072" s="2">
        <v>0</v>
      </c>
      <c r="O17072" s="18">
        <f t="shared" si="809"/>
        <v>0</v>
      </c>
      <c r="P17072" s="16">
        <f t="shared" si="810"/>
        <v>90</v>
      </c>
    </row>
    <row r="17073" spans="2:16">
      <c r="B17073" s="400"/>
      <c r="D17073" s="401"/>
      <c r="F17073" s="264" t="s">
        <v>1250</v>
      </c>
      <c r="H17073" s="21" t="s">
        <v>277</v>
      </c>
      <c r="J17073" s="2">
        <v>90</v>
      </c>
      <c r="L17073" s="18">
        <f t="shared" si="811"/>
        <v>90</v>
      </c>
      <c r="M17073" s="2">
        <v>0</v>
      </c>
      <c r="O17073" s="18">
        <f t="shared" si="809"/>
        <v>0</v>
      </c>
      <c r="P17073" s="16">
        <f t="shared" si="810"/>
        <v>90</v>
      </c>
    </row>
    <row r="17074" spans="2:16">
      <c r="B17074" s="400"/>
      <c r="D17074" s="401"/>
      <c r="F17074" s="264" t="s">
        <v>1251</v>
      </c>
      <c r="H17074" s="21" t="s">
        <v>278</v>
      </c>
      <c r="J17074" s="2">
        <v>32</v>
      </c>
      <c r="L17074" s="18">
        <f t="shared" si="811"/>
        <v>32</v>
      </c>
      <c r="M17074" s="2">
        <v>0</v>
      </c>
      <c r="O17074" s="18">
        <f t="shared" si="809"/>
        <v>0</v>
      </c>
      <c r="P17074" s="16">
        <f t="shared" si="810"/>
        <v>32</v>
      </c>
    </row>
    <row r="17075" spans="2:16">
      <c r="B17075" s="400"/>
      <c r="D17075" s="401"/>
      <c r="F17075" s="264" t="s">
        <v>1252</v>
      </c>
      <c r="H17075" s="21" t="s">
        <v>279</v>
      </c>
      <c r="J17075" s="2">
        <v>90</v>
      </c>
      <c r="L17075" s="18">
        <f t="shared" si="811"/>
        <v>90</v>
      </c>
      <c r="M17075" s="2">
        <v>0</v>
      </c>
      <c r="O17075" s="18">
        <f t="shared" si="809"/>
        <v>0</v>
      </c>
      <c r="P17075" s="16">
        <f t="shared" si="810"/>
        <v>90</v>
      </c>
    </row>
    <row r="17076" spans="2:16">
      <c r="B17076" s="400"/>
      <c r="D17076" s="401"/>
      <c r="F17076" s="264" t="s">
        <v>1253</v>
      </c>
      <c r="H17076" s="21" t="s">
        <v>280</v>
      </c>
      <c r="J17076" s="2">
        <v>52</v>
      </c>
      <c r="L17076" s="18">
        <f t="shared" si="811"/>
        <v>52</v>
      </c>
      <c r="M17076" s="2">
        <v>0</v>
      </c>
      <c r="O17076" s="18">
        <f t="shared" si="809"/>
        <v>0</v>
      </c>
      <c r="P17076" s="16">
        <f t="shared" si="810"/>
        <v>52</v>
      </c>
    </row>
    <row r="17077" spans="2:16" ht="25.5">
      <c r="B17077" s="400"/>
      <c r="D17077" s="401"/>
      <c r="F17077" s="264" t="s">
        <v>1254</v>
      </c>
      <c r="H17077" s="21" t="s">
        <v>281</v>
      </c>
      <c r="J17077" s="2">
        <v>57</v>
      </c>
      <c r="L17077" s="18">
        <f t="shared" si="811"/>
        <v>57</v>
      </c>
      <c r="M17077" s="2">
        <v>0</v>
      </c>
      <c r="O17077" s="18">
        <f t="shared" si="809"/>
        <v>0</v>
      </c>
      <c r="P17077" s="16">
        <f t="shared" si="810"/>
        <v>57</v>
      </c>
    </row>
    <row r="17078" spans="2:16" ht="25.5">
      <c r="B17078" s="400"/>
      <c r="D17078" s="401"/>
      <c r="F17078" s="264" t="s">
        <v>282</v>
      </c>
      <c r="H17078" s="21" t="s">
        <v>282</v>
      </c>
      <c r="J17078" s="2">
        <v>163</v>
      </c>
      <c r="L17078" s="18">
        <f t="shared" si="811"/>
        <v>163</v>
      </c>
      <c r="M17078" s="2">
        <v>0</v>
      </c>
      <c r="O17078" s="18">
        <f t="shared" si="809"/>
        <v>0</v>
      </c>
      <c r="P17078" s="16">
        <f t="shared" si="810"/>
        <v>163</v>
      </c>
    </row>
    <row r="17079" spans="2:16" ht="25.5">
      <c r="B17079" s="400"/>
      <c r="D17079" s="401"/>
      <c r="F17079" s="264" t="s">
        <v>1255</v>
      </c>
      <c r="H17079" s="21" t="s">
        <v>283</v>
      </c>
      <c r="J17079" s="2">
        <v>122</v>
      </c>
      <c r="L17079" s="18">
        <f t="shared" si="811"/>
        <v>122</v>
      </c>
      <c r="M17079" s="2">
        <v>0</v>
      </c>
      <c r="O17079" s="18">
        <f t="shared" si="809"/>
        <v>0</v>
      </c>
      <c r="P17079" s="16">
        <f t="shared" si="810"/>
        <v>122</v>
      </c>
    </row>
    <row r="17080" spans="2:16" ht="25.5">
      <c r="B17080" s="400"/>
      <c r="D17080" s="401"/>
      <c r="F17080" s="264" t="s">
        <v>1256</v>
      </c>
      <c r="H17080" s="21" t="s">
        <v>284</v>
      </c>
      <c r="J17080" s="2">
        <v>35</v>
      </c>
      <c r="L17080" s="18">
        <f t="shared" si="811"/>
        <v>35</v>
      </c>
      <c r="M17080" s="2">
        <v>0</v>
      </c>
      <c r="O17080" s="18">
        <f t="shared" si="809"/>
        <v>0</v>
      </c>
      <c r="P17080" s="16">
        <f t="shared" si="810"/>
        <v>35</v>
      </c>
    </row>
    <row r="17081" spans="2:16">
      <c r="B17081" s="400"/>
      <c r="D17081" s="401"/>
      <c r="F17081" s="264" t="s">
        <v>1257</v>
      </c>
      <c r="H17081" s="21" t="s">
        <v>285</v>
      </c>
      <c r="J17081" s="2">
        <v>71</v>
      </c>
      <c r="L17081" s="18">
        <f t="shared" si="811"/>
        <v>71</v>
      </c>
      <c r="M17081" s="2">
        <v>0</v>
      </c>
      <c r="O17081" s="18">
        <f t="shared" si="809"/>
        <v>0</v>
      </c>
      <c r="P17081" s="16">
        <f t="shared" si="810"/>
        <v>71</v>
      </c>
    </row>
    <row r="17082" spans="2:16" ht="25.5">
      <c r="B17082" s="400"/>
      <c r="D17082" s="401"/>
      <c r="F17082" s="264" t="s">
        <v>1212</v>
      </c>
      <c r="H17082" s="21" t="s">
        <v>286</v>
      </c>
      <c r="J17082" s="2">
        <v>59</v>
      </c>
      <c r="L17082" s="18">
        <f t="shared" si="811"/>
        <v>59</v>
      </c>
      <c r="M17082" s="2">
        <v>0</v>
      </c>
      <c r="O17082" s="18">
        <f t="shared" si="809"/>
        <v>0</v>
      </c>
      <c r="P17082" s="16">
        <f t="shared" si="810"/>
        <v>59</v>
      </c>
    </row>
    <row r="17083" spans="2:16">
      <c r="B17083" s="400"/>
      <c r="D17083" s="401"/>
      <c r="F17083" s="264" t="s">
        <v>1258</v>
      </c>
      <c r="H17083" s="21" t="s">
        <v>287</v>
      </c>
      <c r="J17083" s="2">
        <v>22</v>
      </c>
      <c r="L17083" s="18">
        <f t="shared" si="811"/>
        <v>22</v>
      </c>
      <c r="M17083" s="2">
        <v>0</v>
      </c>
      <c r="O17083" s="18">
        <f t="shared" si="809"/>
        <v>0</v>
      </c>
      <c r="P17083" s="16">
        <f t="shared" si="810"/>
        <v>22</v>
      </c>
    </row>
    <row r="17084" spans="2:16">
      <c r="B17084" s="400"/>
      <c r="D17084" s="401"/>
      <c r="F17084" s="264" t="s">
        <v>1259</v>
      </c>
      <c r="H17084" s="21" t="s">
        <v>288</v>
      </c>
      <c r="J17084" s="2">
        <v>126</v>
      </c>
      <c r="L17084" s="18">
        <f t="shared" si="811"/>
        <v>126</v>
      </c>
      <c r="M17084" s="2">
        <v>0</v>
      </c>
      <c r="O17084" s="18">
        <f t="shared" si="809"/>
        <v>0</v>
      </c>
      <c r="P17084" s="16">
        <f t="shared" si="810"/>
        <v>126</v>
      </c>
    </row>
    <row r="17085" spans="2:16" ht="25.5">
      <c r="B17085" s="400"/>
      <c r="D17085" s="401"/>
      <c r="F17085" s="264" t="s">
        <v>1260</v>
      </c>
      <c r="H17085" s="21" t="s">
        <v>289</v>
      </c>
      <c r="J17085" s="2">
        <v>63</v>
      </c>
      <c r="L17085" s="18">
        <f t="shared" si="811"/>
        <v>63</v>
      </c>
      <c r="M17085" s="2">
        <v>0</v>
      </c>
      <c r="O17085" s="18">
        <f t="shared" si="809"/>
        <v>0</v>
      </c>
      <c r="P17085" s="16">
        <f t="shared" si="810"/>
        <v>63</v>
      </c>
    </row>
    <row r="17086" spans="2:16" ht="25.5">
      <c r="B17086" s="400"/>
      <c r="D17086" s="401"/>
      <c r="F17086" s="264" t="s">
        <v>255</v>
      </c>
      <c r="H17086" s="21" t="s">
        <v>255</v>
      </c>
      <c r="J17086" s="2">
        <v>203</v>
      </c>
      <c r="L17086" s="18">
        <f t="shared" si="811"/>
        <v>203</v>
      </c>
      <c r="M17086" s="2">
        <v>0</v>
      </c>
      <c r="O17086" s="18">
        <f t="shared" si="809"/>
        <v>0</v>
      </c>
      <c r="P17086" s="16">
        <f t="shared" si="810"/>
        <v>203</v>
      </c>
    </row>
    <row r="17087" spans="2:16">
      <c r="B17087" s="400"/>
      <c r="D17087" s="401"/>
      <c r="F17087" s="264" t="s">
        <v>1261</v>
      </c>
      <c r="H17087" s="21" t="s">
        <v>290</v>
      </c>
      <c r="J17087" s="2">
        <v>75</v>
      </c>
      <c r="L17087" s="18">
        <f t="shared" si="811"/>
        <v>75</v>
      </c>
      <c r="M17087" s="2">
        <v>0</v>
      </c>
      <c r="O17087" s="18">
        <f t="shared" si="809"/>
        <v>0</v>
      </c>
      <c r="P17087" s="16">
        <f t="shared" si="810"/>
        <v>75</v>
      </c>
    </row>
    <row r="17088" spans="2:16" ht="25.5">
      <c r="B17088" s="400"/>
      <c r="D17088" s="401"/>
      <c r="F17088" s="264" t="s">
        <v>1262</v>
      </c>
      <c r="H17088" s="21" t="s">
        <v>291</v>
      </c>
      <c r="J17088" s="2">
        <v>92</v>
      </c>
      <c r="L17088" s="18">
        <f t="shared" si="811"/>
        <v>92</v>
      </c>
      <c r="M17088" s="2">
        <v>0</v>
      </c>
      <c r="O17088" s="18">
        <f t="shared" si="809"/>
        <v>0</v>
      </c>
      <c r="P17088" s="16">
        <f t="shared" si="810"/>
        <v>92</v>
      </c>
    </row>
    <row r="17089" spans="2:16">
      <c r="B17089" s="400"/>
      <c r="D17089" s="401"/>
      <c r="F17089" s="264" t="s">
        <v>1263</v>
      </c>
      <c r="H17089" s="21" t="s">
        <v>292</v>
      </c>
      <c r="J17089" s="2">
        <v>154</v>
      </c>
      <c r="L17089" s="18">
        <f t="shared" si="811"/>
        <v>154</v>
      </c>
      <c r="M17089" s="2">
        <v>0</v>
      </c>
      <c r="O17089" s="18">
        <f t="shared" si="809"/>
        <v>0</v>
      </c>
      <c r="P17089" s="16">
        <f t="shared" si="810"/>
        <v>154</v>
      </c>
    </row>
    <row r="17090" spans="2:16">
      <c r="B17090" s="400"/>
      <c r="D17090" s="401"/>
      <c r="F17090" s="264" t="s">
        <v>1264</v>
      </c>
      <c r="H17090" s="21" t="s">
        <v>293</v>
      </c>
      <c r="J17090" s="2">
        <v>44</v>
      </c>
      <c r="L17090" s="18">
        <f t="shared" si="811"/>
        <v>44</v>
      </c>
      <c r="M17090" s="2">
        <v>0</v>
      </c>
      <c r="O17090" s="18">
        <f t="shared" si="809"/>
        <v>0</v>
      </c>
      <c r="P17090" s="16">
        <f t="shared" si="810"/>
        <v>44</v>
      </c>
    </row>
    <row r="17091" spans="2:16" ht="25.5">
      <c r="B17091" s="400"/>
      <c r="D17091" s="401"/>
      <c r="F17091" s="264" t="s">
        <v>294</v>
      </c>
      <c r="H17091" s="21" t="s">
        <v>294</v>
      </c>
      <c r="J17091" s="2">
        <v>460</v>
      </c>
      <c r="L17091" s="18">
        <f t="shared" si="811"/>
        <v>460</v>
      </c>
      <c r="M17091" s="2">
        <v>0</v>
      </c>
      <c r="O17091" s="18">
        <f t="shared" si="809"/>
        <v>0</v>
      </c>
      <c r="P17091" s="16">
        <f t="shared" si="810"/>
        <v>460</v>
      </c>
    </row>
    <row r="17092" spans="2:16" ht="25.5">
      <c r="B17092" s="400"/>
      <c r="D17092" s="401"/>
      <c r="F17092" s="264" t="s">
        <v>1265</v>
      </c>
      <c r="H17092" s="21" t="s">
        <v>295</v>
      </c>
      <c r="J17092" s="2">
        <v>226</v>
      </c>
      <c r="L17092" s="18">
        <f t="shared" si="811"/>
        <v>226</v>
      </c>
      <c r="M17092" s="2">
        <v>0</v>
      </c>
      <c r="O17092" s="18">
        <f t="shared" si="809"/>
        <v>0</v>
      </c>
      <c r="P17092" s="16">
        <f t="shared" si="810"/>
        <v>226</v>
      </c>
    </row>
    <row r="17093" spans="2:16">
      <c r="B17093" s="400"/>
      <c r="D17093" s="401"/>
      <c r="F17093" s="264" t="s">
        <v>1266</v>
      </c>
      <c r="H17093" s="21" t="s">
        <v>296</v>
      </c>
      <c r="J17093" s="2">
        <v>206</v>
      </c>
      <c r="L17093" s="18">
        <f t="shared" si="811"/>
        <v>206</v>
      </c>
      <c r="M17093" s="2">
        <v>0</v>
      </c>
      <c r="O17093" s="18">
        <f t="shared" si="809"/>
        <v>0</v>
      </c>
      <c r="P17093" s="16">
        <f t="shared" si="810"/>
        <v>206</v>
      </c>
    </row>
    <row r="17094" spans="2:16" ht="25.5">
      <c r="B17094" s="400"/>
      <c r="D17094" s="401"/>
      <c r="F17094" s="264" t="s">
        <v>1267</v>
      </c>
      <c r="H17094" s="21" t="s">
        <v>297</v>
      </c>
      <c r="J17094" s="2">
        <v>225</v>
      </c>
      <c r="L17094" s="18">
        <f t="shared" si="811"/>
        <v>225</v>
      </c>
      <c r="M17094" s="2">
        <v>0</v>
      </c>
      <c r="O17094" s="18">
        <f t="shared" si="809"/>
        <v>0</v>
      </c>
      <c r="P17094" s="16">
        <f t="shared" si="810"/>
        <v>225</v>
      </c>
    </row>
    <row r="17095" spans="2:16" ht="25.5">
      <c r="B17095" s="400"/>
      <c r="D17095" s="401"/>
      <c r="F17095" s="264" t="s">
        <v>298</v>
      </c>
      <c r="H17095" s="21" t="s">
        <v>299</v>
      </c>
      <c r="J17095" s="2">
        <v>219</v>
      </c>
      <c r="L17095" s="18">
        <f t="shared" si="811"/>
        <v>219</v>
      </c>
      <c r="M17095" s="2">
        <v>0</v>
      </c>
      <c r="O17095" s="18">
        <f t="shared" si="809"/>
        <v>0</v>
      </c>
      <c r="P17095" s="16">
        <f t="shared" si="810"/>
        <v>219</v>
      </c>
    </row>
    <row r="17096" spans="2:16" ht="25.5">
      <c r="B17096" s="400"/>
      <c r="D17096" s="401"/>
      <c r="F17096" s="264" t="s">
        <v>1268</v>
      </c>
      <c r="H17096" s="21" t="s">
        <v>300</v>
      </c>
      <c r="J17096" s="2">
        <v>755</v>
      </c>
      <c r="L17096" s="18">
        <f t="shared" si="811"/>
        <v>755</v>
      </c>
      <c r="M17096" s="2">
        <v>0</v>
      </c>
      <c r="O17096" s="18">
        <f t="shared" si="809"/>
        <v>0</v>
      </c>
      <c r="P17096" s="16">
        <f t="shared" si="810"/>
        <v>755</v>
      </c>
    </row>
    <row r="17097" spans="2:16">
      <c r="B17097" s="400"/>
      <c r="D17097" s="401"/>
      <c r="F17097" s="235" t="s">
        <v>302</v>
      </c>
      <c r="H17097" s="21" t="s">
        <v>302</v>
      </c>
      <c r="J17097" s="2">
        <v>75</v>
      </c>
      <c r="L17097" s="18">
        <f t="shared" si="811"/>
        <v>75</v>
      </c>
      <c r="M17097" s="2">
        <v>0</v>
      </c>
      <c r="O17097" s="18">
        <f t="shared" si="809"/>
        <v>0</v>
      </c>
      <c r="P17097" s="16">
        <f t="shared" si="810"/>
        <v>75</v>
      </c>
    </row>
    <row r="17098" spans="2:16" ht="25.5">
      <c r="B17098" s="400"/>
      <c r="D17098" s="401"/>
      <c r="F17098" s="264" t="s">
        <v>303</v>
      </c>
      <c r="H17098" s="21" t="s">
        <v>303</v>
      </c>
      <c r="J17098" s="2">
        <v>230</v>
      </c>
      <c r="L17098" s="18">
        <f t="shared" si="811"/>
        <v>230</v>
      </c>
      <c r="M17098" s="2">
        <v>0</v>
      </c>
      <c r="O17098" s="18">
        <f t="shared" si="809"/>
        <v>0</v>
      </c>
      <c r="P17098" s="16">
        <f t="shared" si="810"/>
        <v>230</v>
      </c>
    </row>
    <row r="17099" spans="2:16" ht="25.5">
      <c r="B17099" s="400"/>
      <c r="D17099" s="401"/>
      <c r="F17099" s="264" t="s">
        <v>304</v>
      </c>
      <c r="H17099" s="21" t="s">
        <v>304</v>
      </c>
      <c r="J17099" s="2">
        <v>37</v>
      </c>
      <c r="L17099" s="18">
        <f t="shared" si="811"/>
        <v>37</v>
      </c>
      <c r="M17099" s="2">
        <v>0</v>
      </c>
      <c r="O17099" s="18">
        <f t="shared" ref="O17099:O17162" si="812">+N17099+M17099</f>
        <v>0</v>
      </c>
      <c r="P17099" s="16">
        <f t="shared" ref="P17099:P17162" si="813">+L17099+O17099</f>
        <v>37</v>
      </c>
    </row>
    <row r="17100" spans="2:16" ht="25.5">
      <c r="B17100" s="400"/>
      <c r="D17100" s="401"/>
      <c r="F17100" s="264" t="s">
        <v>305</v>
      </c>
      <c r="H17100" s="21" t="s">
        <v>305</v>
      </c>
      <c r="J17100" s="2">
        <v>23</v>
      </c>
      <c r="L17100" s="18">
        <f t="shared" si="811"/>
        <v>23</v>
      </c>
      <c r="M17100" s="2">
        <v>0</v>
      </c>
      <c r="O17100" s="18">
        <f t="shared" si="812"/>
        <v>0</v>
      </c>
      <c r="P17100" s="16">
        <f t="shared" si="813"/>
        <v>23</v>
      </c>
    </row>
    <row r="17101" spans="2:16" ht="25.5">
      <c r="B17101" s="400"/>
      <c r="D17101" s="401"/>
      <c r="F17101" s="264" t="s">
        <v>306</v>
      </c>
      <c r="H17101" s="21" t="s">
        <v>306</v>
      </c>
      <c r="J17101" s="2">
        <v>83</v>
      </c>
      <c r="L17101" s="18">
        <f t="shared" si="811"/>
        <v>83</v>
      </c>
      <c r="M17101" s="2">
        <v>0</v>
      </c>
      <c r="O17101" s="18">
        <f t="shared" si="812"/>
        <v>0</v>
      </c>
      <c r="P17101" s="16">
        <f t="shared" si="813"/>
        <v>83</v>
      </c>
    </row>
    <row r="17102" spans="2:16" ht="25.5">
      <c r="B17102" s="400"/>
      <c r="D17102" s="401"/>
      <c r="F17102" s="264" t="s">
        <v>1269</v>
      </c>
      <c r="H17102" s="21" t="s">
        <v>307</v>
      </c>
      <c r="J17102" s="2">
        <v>167</v>
      </c>
      <c r="L17102" s="18">
        <f t="shared" si="811"/>
        <v>167</v>
      </c>
      <c r="M17102" s="2">
        <v>0</v>
      </c>
      <c r="O17102" s="18">
        <f t="shared" si="812"/>
        <v>0</v>
      </c>
      <c r="P17102" s="16">
        <f t="shared" si="813"/>
        <v>167</v>
      </c>
    </row>
    <row r="17103" spans="2:16" ht="25.5">
      <c r="B17103" s="400"/>
      <c r="D17103" s="401"/>
      <c r="F17103" s="264" t="s">
        <v>308</v>
      </c>
      <c r="H17103" s="21" t="s">
        <v>308</v>
      </c>
      <c r="J17103" s="2">
        <v>60</v>
      </c>
      <c r="L17103" s="18">
        <f t="shared" ref="L17103:L17166" si="814">+J17103+K17103</f>
        <v>60</v>
      </c>
      <c r="M17103" s="2">
        <v>0</v>
      </c>
      <c r="O17103" s="18">
        <f t="shared" si="812"/>
        <v>0</v>
      </c>
      <c r="P17103" s="16">
        <f t="shared" si="813"/>
        <v>60</v>
      </c>
    </row>
    <row r="17104" spans="2:16" ht="25.5">
      <c r="B17104" s="400"/>
      <c r="D17104" s="401"/>
      <c r="F17104" s="264" t="s">
        <v>309</v>
      </c>
      <c r="H17104" s="21" t="s">
        <v>309</v>
      </c>
      <c r="J17104" s="2">
        <v>102</v>
      </c>
      <c r="L17104" s="18">
        <f t="shared" si="814"/>
        <v>102</v>
      </c>
      <c r="M17104" s="2">
        <v>0</v>
      </c>
      <c r="O17104" s="18">
        <f t="shared" si="812"/>
        <v>0</v>
      </c>
      <c r="P17104" s="16">
        <f t="shared" si="813"/>
        <v>102</v>
      </c>
    </row>
    <row r="17105" spans="2:16" ht="25.5">
      <c r="B17105" s="400"/>
      <c r="D17105" s="401"/>
      <c r="F17105" s="264" t="s">
        <v>1270</v>
      </c>
      <c r="H17105" s="21" t="s">
        <v>310</v>
      </c>
      <c r="J17105" s="2">
        <v>284</v>
      </c>
      <c r="L17105" s="18">
        <f t="shared" si="814"/>
        <v>284</v>
      </c>
      <c r="M17105" s="2">
        <v>0</v>
      </c>
      <c r="O17105" s="18">
        <f t="shared" si="812"/>
        <v>0</v>
      </c>
      <c r="P17105" s="16">
        <f t="shared" si="813"/>
        <v>284</v>
      </c>
    </row>
    <row r="17106" spans="2:16">
      <c r="B17106" s="400"/>
      <c r="D17106" s="401"/>
      <c r="F17106" s="264" t="s">
        <v>1271</v>
      </c>
      <c r="H17106" s="21" t="s">
        <v>311</v>
      </c>
      <c r="J17106" s="2">
        <v>487</v>
      </c>
      <c r="L17106" s="18">
        <f t="shared" si="814"/>
        <v>487</v>
      </c>
      <c r="M17106" s="2">
        <v>0</v>
      </c>
      <c r="O17106" s="18">
        <f t="shared" si="812"/>
        <v>0</v>
      </c>
      <c r="P17106" s="16">
        <f t="shared" si="813"/>
        <v>487</v>
      </c>
    </row>
    <row r="17107" spans="2:16" ht="25.5">
      <c r="B17107" s="400"/>
      <c r="D17107" s="401"/>
      <c r="F17107" s="264" t="s">
        <v>1272</v>
      </c>
      <c r="H17107" s="21" t="s">
        <v>312</v>
      </c>
      <c r="J17107" s="2">
        <v>283</v>
      </c>
      <c r="L17107" s="18">
        <f t="shared" si="814"/>
        <v>283</v>
      </c>
      <c r="M17107" s="2">
        <v>0</v>
      </c>
      <c r="O17107" s="18">
        <f t="shared" si="812"/>
        <v>0</v>
      </c>
      <c r="P17107" s="16">
        <f t="shared" si="813"/>
        <v>283</v>
      </c>
    </row>
    <row r="17108" spans="2:16" ht="25.5">
      <c r="B17108" s="400"/>
      <c r="D17108" s="401"/>
      <c r="F17108" s="264" t="s">
        <v>1273</v>
      </c>
      <c r="H17108" s="21" t="s">
        <v>313</v>
      </c>
      <c r="J17108" s="2">
        <v>166</v>
      </c>
      <c r="L17108" s="18">
        <f t="shared" si="814"/>
        <v>166</v>
      </c>
      <c r="M17108" s="2">
        <v>0</v>
      </c>
      <c r="O17108" s="18">
        <f t="shared" si="812"/>
        <v>0</v>
      </c>
      <c r="P17108" s="16">
        <f t="shared" si="813"/>
        <v>166</v>
      </c>
    </row>
    <row r="17109" spans="2:16">
      <c r="B17109" s="400"/>
      <c r="D17109" s="401"/>
      <c r="F17109" s="264" t="s">
        <v>1274</v>
      </c>
      <c r="H17109" s="21" t="s">
        <v>314</v>
      </c>
      <c r="J17109" s="2">
        <v>40</v>
      </c>
      <c r="L17109" s="18">
        <f t="shared" si="814"/>
        <v>40</v>
      </c>
      <c r="M17109" s="2">
        <v>0</v>
      </c>
      <c r="O17109" s="18">
        <f t="shared" si="812"/>
        <v>0</v>
      </c>
      <c r="P17109" s="16">
        <f t="shared" si="813"/>
        <v>40</v>
      </c>
    </row>
    <row r="17110" spans="2:16" ht="25.5">
      <c r="B17110" s="400"/>
      <c r="D17110" s="401"/>
      <c r="F17110" s="264" t="s">
        <v>1275</v>
      </c>
      <c r="H17110" s="21" t="s">
        <v>315</v>
      </c>
      <c r="J17110" s="2">
        <v>93</v>
      </c>
      <c r="L17110" s="18">
        <f t="shared" si="814"/>
        <v>93</v>
      </c>
      <c r="M17110" s="2">
        <v>0</v>
      </c>
      <c r="O17110" s="18">
        <f t="shared" si="812"/>
        <v>0</v>
      </c>
      <c r="P17110" s="16">
        <f t="shared" si="813"/>
        <v>93</v>
      </c>
    </row>
    <row r="17111" spans="2:16">
      <c r="B17111" s="400"/>
      <c r="D17111" s="401"/>
      <c r="F17111" s="264" t="s">
        <v>316</v>
      </c>
      <c r="H17111" s="21" t="s">
        <v>316</v>
      </c>
      <c r="J17111" s="2">
        <v>159</v>
      </c>
      <c r="L17111" s="18">
        <f t="shared" si="814"/>
        <v>159</v>
      </c>
      <c r="M17111" s="2">
        <v>0</v>
      </c>
      <c r="O17111" s="18">
        <f t="shared" si="812"/>
        <v>0</v>
      </c>
      <c r="P17111" s="16">
        <f t="shared" si="813"/>
        <v>159</v>
      </c>
    </row>
    <row r="17112" spans="2:16" ht="25.5">
      <c r="B17112" s="400"/>
      <c r="D17112" s="401"/>
      <c r="F17112" s="264" t="s">
        <v>317</v>
      </c>
      <c r="H17112" s="21" t="s">
        <v>317</v>
      </c>
      <c r="J17112" s="2">
        <v>34</v>
      </c>
      <c r="L17112" s="18">
        <f t="shared" si="814"/>
        <v>34</v>
      </c>
      <c r="M17112" s="2">
        <v>0</v>
      </c>
      <c r="O17112" s="18">
        <f t="shared" si="812"/>
        <v>0</v>
      </c>
      <c r="P17112" s="16">
        <f t="shared" si="813"/>
        <v>34</v>
      </c>
    </row>
    <row r="17113" spans="2:16" ht="25.5">
      <c r="B17113" s="400"/>
      <c r="D17113" s="401"/>
      <c r="F17113" s="264" t="s">
        <v>318</v>
      </c>
      <c r="H17113" s="21" t="s">
        <v>318</v>
      </c>
      <c r="J17113" s="2">
        <v>37</v>
      </c>
      <c r="L17113" s="18">
        <f t="shared" si="814"/>
        <v>37</v>
      </c>
      <c r="M17113" s="2">
        <v>0</v>
      </c>
      <c r="O17113" s="18">
        <f t="shared" si="812"/>
        <v>0</v>
      </c>
      <c r="P17113" s="16">
        <f t="shared" si="813"/>
        <v>37</v>
      </c>
    </row>
    <row r="17114" spans="2:16" ht="25.5">
      <c r="B17114" s="400"/>
      <c r="D17114" s="401"/>
      <c r="F17114" s="264" t="s">
        <v>319</v>
      </c>
      <c r="H17114" s="21" t="s">
        <v>319</v>
      </c>
      <c r="J17114" s="2">
        <v>117</v>
      </c>
      <c r="L17114" s="18">
        <f t="shared" si="814"/>
        <v>117</v>
      </c>
      <c r="M17114" s="2">
        <v>0</v>
      </c>
      <c r="O17114" s="18">
        <f t="shared" si="812"/>
        <v>0</v>
      </c>
      <c r="P17114" s="16">
        <f t="shared" si="813"/>
        <v>117</v>
      </c>
    </row>
    <row r="17115" spans="2:16" ht="38.25">
      <c r="B17115" s="400"/>
      <c r="D17115" s="401"/>
      <c r="F17115" s="264" t="s">
        <v>320</v>
      </c>
      <c r="H17115" s="21" t="s">
        <v>320</v>
      </c>
      <c r="J17115" s="2">
        <v>55</v>
      </c>
      <c r="L17115" s="18">
        <f t="shared" si="814"/>
        <v>55</v>
      </c>
      <c r="M17115" s="2">
        <v>0</v>
      </c>
      <c r="O17115" s="18">
        <f t="shared" si="812"/>
        <v>0</v>
      </c>
      <c r="P17115" s="16">
        <f t="shared" si="813"/>
        <v>55</v>
      </c>
    </row>
    <row r="17116" spans="2:16" ht="25.5">
      <c r="B17116" s="400"/>
      <c r="D17116" s="401"/>
      <c r="F17116" s="264" t="s">
        <v>242</v>
      </c>
      <c r="H17116" s="21" t="s">
        <v>242</v>
      </c>
      <c r="J17116" s="2">
        <v>100</v>
      </c>
      <c r="L17116" s="18">
        <f t="shared" si="814"/>
        <v>100</v>
      </c>
      <c r="M17116" s="2">
        <v>0</v>
      </c>
      <c r="O17116" s="18">
        <f t="shared" si="812"/>
        <v>0</v>
      </c>
      <c r="P17116" s="16">
        <f t="shared" si="813"/>
        <v>100</v>
      </c>
    </row>
    <row r="17117" spans="2:16" ht="25.5">
      <c r="B17117" s="400"/>
      <c r="D17117" s="401"/>
      <c r="F17117" s="264" t="s">
        <v>321</v>
      </c>
      <c r="H17117" s="21" t="s">
        <v>321</v>
      </c>
      <c r="J17117" s="2">
        <v>30</v>
      </c>
      <c r="L17117" s="18">
        <f t="shared" si="814"/>
        <v>30</v>
      </c>
      <c r="M17117" s="2">
        <v>0</v>
      </c>
      <c r="O17117" s="18">
        <f t="shared" si="812"/>
        <v>0</v>
      </c>
      <c r="P17117" s="16">
        <f t="shared" si="813"/>
        <v>30</v>
      </c>
    </row>
    <row r="17118" spans="2:16" ht="25.5">
      <c r="B17118" s="400"/>
      <c r="D17118" s="401"/>
      <c r="F17118" s="264" t="s">
        <v>322</v>
      </c>
      <c r="H17118" s="21" t="s">
        <v>322</v>
      </c>
      <c r="J17118" s="2">
        <v>108</v>
      </c>
      <c r="L17118" s="18">
        <f t="shared" si="814"/>
        <v>108</v>
      </c>
      <c r="M17118" s="2">
        <v>0</v>
      </c>
      <c r="O17118" s="18">
        <f t="shared" si="812"/>
        <v>0</v>
      </c>
      <c r="P17118" s="16">
        <f t="shared" si="813"/>
        <v>108</v>
      </c>
    </row>
    <row r="17119" spans="2:16" ht="38.25">
      <c r="B17119" s="400"/>
      <c r="D17119" s="401"/>
      <c r="F17119" s="264" t="s">
        <v>323</v>
      </c>
      <c r="H17119" s="21" t="s">
        <v>323</v>
      </c>
      <c r="J17119" s="2">
        <v>35</v>
      </c>
      <c r="L17119" s="18">
        <f t="shared" si="814"/>
        <v>35</v>
      </c>
      <c r="M17119" s="2">
        <v>0</v>
      </c>
      <c r="O17119" s="18">
        <f t="shared" si="812"/>
        <v>0</v>
      </c>
      <c r="P17119" s="16">
        <f t="shared" si="813"/>
        <v>35</v>
      </c>
    </row>
    <row r="17120" spans="2:16" ht="25.5">
      <c r="B17120" s="400"/>
      <c r="D17120" s="401"/>
      <c r="F17120" s="264" t="s">
        <v>324</v>
      </c>
      <c r="H17120" s="21" t="s">
        <v>324</v>
      </c>
      <c r="J17120" s="2">
        <v>104</v>
      </c>
      <c r="L17120" s="18">
        <f t="shared" si="814"/>
        <v>104</v>
      </c>
      <c r="M17120" s="2">
        <v>0</v>
      </c>
      <c r="O17120" s="18">
        <f t="shared" si="812"/>
        <v>0</v>
      </c>
      <c r="P17120" s="16">
        <f t="shared" si="813"/>
        <v>104</v>
      </c>
    </row>
    <row r="17121" spans="2:16" ht="25.5">
      <c r="B17121" s="400"/>
      <c r="D17121" s="401"/>
      <c r="F17121" s="264" t="s">
        <v>325</v>
      </c>
      <c r="H17121" s="21" t="s">
        <v>325</v>
      </c>
      <c r="J17121" s="2">
        <v>27</v>
      </c>
      <c r="L17121" s="18">
        <f t="shared" si="814"/>
        <v>27</v>
      </c>
      <c r="M17121" s="2">
        <v>0</v>
      </c>
      <c r="O17121" s="18">
        <f t="shared" si="812"/>
        <v>0</v>
      </c>
      <c r="P17121" s="16">
        <f t="shared" si="813"/>
        <v>27</v>
      </c>
    </row>
    <row r="17122" spans="2:16">
      <c r="B17122" s="400"/>
      <c r="D17122" s="401"/>
      <c r="F17122" s="264" t="s">
        <v>1276</v>
      </c>
      <c r="H17122" s="21" t="s">
        <v>326</v>
      </c>
      <c r="J17122" s="2">
        <v>674</v>
      </c>
      <c r="L17122" s="18">
        <f t="shared" si="814"/>
        <v>674</v>
      </c>
      <c r="M17122" s="2">
        <v>0</v>
      </c>
      <c r="O17122" s="18">
        <f t="shared" si="812"/>
        <v>0</v>
      </c>
      <c r="P17122" s="16">
        <f t="shared" si="813"/>
        <v>674</v>
      </c>
    </row>
    <row r="17123" spans="2:16" ht="25.5">
      <c r="B17123" s="400"/>
      <c r="D17123" s="401"/>
      <c r="F17123" s="264" t="s">
        <v>1277</v>
      </c>
      <c r="H17123" s="21" t="s">
        <v>327</v>
      </c>
      <c r="J17123" s="2">
        <v>793</v>
      </c>
      <c r="L17123" s="18">
        <f t="shared" si="814"/>
        <v>793</v>
      </c>
      <c r="M17123" s="2">
        <v>0</v>
      </c>
      <c r="O17123" s="18">
        <f t="shared" si="812"/>
        <v>0</v>
      </c>
      <c r="P17123" s="16">
        <f t="shared" si="813"/>
        <v>793</v>
      </c>
    </row>
    <row r="17124" spans="2:16" ht="25.5">
      <c r="B17124" s="400"/>
      <c r="D17124" s="401"/>
      <c r="F17124" s="264" t="s">
        <v>1278</v>
      </c>
      <c r="H17124" s="21" t="s">
        <v>328</v>
      </c>
      <c r="J17124" s="2">
        <v>23</v>
      </c>
      <c r="L17124" s="18">
        <f t="shared" si="814"/>
        <v>23</v>
      </c>
      <c r="M17124" s="2">
        <v>0</v>
      </c>
      <c r="O17124" s="18">
        <f t="shared" si="812"/>
        <v>0</v>
      </c>
      <c r="P17124" s="16">
        <f t="shared" si="813"/>
        <v>23</v>
      </c>
    </row>
    <row r="17125" spans="2:16" ht="25.5">
      <c r="B17125" s="400"/>
      <c r="D17125" s="401"/>
      <c r="F17125" s="264" t="s">
        <v>1279</v>
      </c>
      <c r="H17125" s="21" t="s">
        <v>329</v>
      </c>
      <c r="J17125" s="2">
        <v>26</v>
      </c>
      <c r="L17125" s="18">
        <f t="shared" si="814"/>
        <v>26</v>
      </c>
      <c r="M17125" s="2">
        <v>0</v>
      </c>
      <c r="O17125" s="18">
        <f t="shared" si="812"/>
        <v>0</v>
      </c>
      <c r="P17125" s="16">
        <f t="shared" si="813"/>
        <v>26</v>
      </c>
    </row>
    <row r="17126" spans="2:16" ht="25.5">
      <c r="B17126" s="400"/>
      <c r="D17126" s="401"/>
      <c r="F17126" s="264" t="s">
        <v>330</v>
      </c>
      <c r="H17126" s="21" t="s">
        <v>330</v>
      </c>
      <c r="J17126" s="2">
        <v>255</v>
      </c>
      <c r="L17126" s="18">
        <f t="shared" si="814"/>
        <v>255</v>
      </c>
      <c r="M17126" s="2">
        <v>0</v>
      </c>
      <c r="O17126" s="18">
        <f t="shared" si="812"/>
        <v>0</v>
      </c>
      <c r="P17126" s="16">
        <f t="shared" si="813"/>
        <v>255</v>
      </c>
    </row>
    <row r="17127" spans="2:16" ht="25.5">
      <c r="B17127" s="400"/>
      <c r="D17127" s="401"/>
      <c r="F17127" s="264" t="s">
        <v>1280</v>
      </c>
      <c r="H17127" s="21" t="s">
        <v>331</v>
      </c>
      <c r="J17127" s="2">
        <v>32</v>
      </c>
      <c r="L17127" s="18">
        <f t="shared" si="814"/>
        <v>32</v>
      </c>
      <c r="M17127" s="2">
        <v>0</v>
      </c>
      <c r="O17127" s="18">
        <f t="shared" si="812"/>
        <v>0</v>
      </c>
      <c r="P17127" s="16">
        <f t="shared" si="813"/>
        <v>32</v>
      </c>
    </row>
    <row r="17128" spans="2:16" ht="25.5">
      <c r="B17128" s="400"/>
      <c r="D17128" s="401"/>
      <c r="F17128" s="264" t="s">
        <v>1281</v>
      </c>
      <c r="H17128" s="21" t="s">
        <v>332</v>
      </c>
      <c r="J17128" s="2">
        <v>91</v>
      </c>
      <c r="L17128" s="18">
        <f t="shared" si="814"/>
        <v>91</v>
      </c>
      <c r="M17128" s="2">
        <v>0</v>
      </c>
      <c r="O17128" s="18">
        <f t="shared" si="812"/>
        <v>0</v>
      </c>
      <c r="P17128" s="16">
        <f t="shared" si="813"/>
        <v>91</v>
      </c>
    </row>
    <row r="17129" spans="2:16" ht="25.5">
      <c r="B17129" s="400"/>
      <c r="D17129" s="401"/>
      <c r="F17129" s="264" t="s">
        <v>1282</v>
      </c>
      <c r="H17129" s="21" t="s">
        <v>333</v>
      </c>
      <c r="J17129" s="2">
        <v>24</v>
      </c>
      <c r="L17129" s="18">
        <f t="shared" si="814"/>
        <v>24</v>
      </c>
      <c r="M17129" s="2">
        <v>0</v>
      </c>
      <c r="O17129" s="18">
        <f t="shared" si="812"/>
        <v>0</v>
      </c>
      <c r="P17129" s="16">
        <f t="shared" si="813"/>
        <v>24</v>
      </c>
    </row>
    <row r="17130" spans="2:16" ht="25.5">
      <c r="B17130" s="400"/>
      <c r="D17130" s="401"/>
      <c r="F17130" s="264" t="s">
        <v>1283</v>
      </c>
      <c r="H17130" s="21" t="s">
        <v>334</v>
      </c>
      <c r="J17130" s="2">
        <v>17</v>
      </c>
      <c r="L17130" s="18">
        <f t="shared" si="814"/>
        <v>17</v>
      </c>
      <c r="M17130" s="2">
        <v>0</v>
      </c>
      <c r="O17130" s="18">
        <f t="shared" si="812"/>
        <v>0</v>
      </c>
      <c r="P17130" s="16">
        <f t="shared" si="813"/>
        <v>17</v>
      </c>
    </row>
    <row r="17131" spans="2:16" ht="25.5">
      <c r="B17131" s="400"/>
      <c r="D17131" s="401"/>
      <c r="F17131" s="264" t="s">
        <v>1284</v>
      </c>
      <c r="H17131" s="21" t="s">
        <v>335</v>
      </c>
      <c r="J17131" s="2">
        <v>32</v>
      </c>
      <c r="L17131" s="18">
        <f t="shared" si="814"/>
        <v>32</v>
      </c>
      <c r="M17131" s="2">
        <v>0</v>
      </c>
      <c r="O17131" s="18">
        <f t="shared" si="812"/>
        <v>0</v>
      </c>
      <c r="P17131" s="16">
        <f t="shared" si="813"/>
        <v>32</v>
      </c>
    </row>
    <row r="17132" spans="2:16" ht="25.5">
      <c r="B17132" s="400"/>
      <c r="D17132" s="401"/>
      <c r="F17132" s="264" t="s">
        <v>1285</v>
      </c>
      <c r="H17132" s="21" t="s">
        <v>336</v>
      </c>
      <c r="J17132" s="2">
        <v>24</v>
      </c>
      <c r="L17132" s="18">
        <f t="shared" si="814"/>
        <v>24</v>
      </c>
      <c r="M17132" s="2">
        <v>0</v>
      </c>
      <c r="O17132" s="18">
        <f t="shared" si="812"/>
        <v>0</v>
      </c>
      <c r="P17132" s="16">
        <f t="shared" si="813"/>
        <v>24</v>
      </c>
    </row>
    <row r="17133" spans="2:16" ht="25.5">
      <c r="B17133" s="400"/>
      <c r="D17133" s="401"/>
      <c r="F17133" s="235" t="s">
        <v>1286</v>
      </c>
      <c r="H17133" s="21" t="s">
        <v>338</v>
      </c>
      <c r="J17133" s="2">
        <v>53</v>
      </c>
      <c r="L17133" s="18">
        <f t="shared" si="814"/>
        <v>53</v>
      </c>
      <c r="M17133" s="2">
        <v>0</v>
      </c>
      <c r="O17133" s="18">
        <f t="shared" si="812"/>
        <v>0</v>
      </c>
      <c r="P17133" s="16">
        <f t="shared" si="813"/>
        <v>53</v>
      </c>
    </row>
    <row r="17134" spans="2:16" ht="25.5">
      <c r="B17134" s="400"/>
      <c r="D17134" s="401"/>
      <c r="F17134" s="264" t="s">
        <v>339</v>
      </c>
      <c r="H17134" s="21" t="s">
        <v>339</v>
      </c>
      <c r="J17134" s="2">
        <v>46</v>
      </c>
      <c r="L17134" s="18">
        <f t="shared" si="814"/>
        <v>46</v>
      </c>
      <c r="M17134" s="2">
        <v>0</v>
      </c>
      <c r="O17134" s="18">
        <f t="shared" si="812"/>
        <v>0</v>
      </c>
      <c r="P17134" s="16">
        <f t="shared" si="813"/>
        <v>46</v>
      </c>
    </row>
    <row r="17135" spans="2:16" ht="25.5">
      <c r="B17135" s="400"/>
      <c r="D17135" s="401"/>
      <c r="F17135" s="264" t="s">
        <v>340</v>
      </c>
      <c r="H17135" s="21" t="s">
        <v>340</v>
      </c>
      <c r="J17135" s="2">
        <v>26</v>
      </c>
      <c r="L17135" s="18">
        <f t="shared" si="814"/>
        <v>26</v>
      </c>
      <c r="M17135" s="2">
        <v>0</v>
      </c>
      <c r="O17135" s="18">
        <f t="shared" si="812"/>
        <v>0</v>
      </c>
      <c r="P17135" s="16">
        <f t="shared" si="813"/>
        <v>26</v>
      </c>
    </row>
    <row r="17136" spans="2:16">
      <c r="B17136" s="400"/>
      <c r="D17136" s="401"/>
      <c r="F17136" s="264" t="s">
        <v>1287</v>
      </c>
      <c r="H17136" s="21" t="s">
        <v>341</v>
      </c>
      <c r="J17136" s="2">
        <v>53</v>
      </c>
      <c r="L17136" s="18">
        <f t="shared" si="814"/>
        <v>53</v>
      </c>
      <c r="M17136" s="2">
        <v>0</v>
      </c>
      <c r="O17136" s="18">
        <f t="shared" si="812"/>
        <v>0</v>
      </c>
      <c r="P17136" s="16">
        <f t="shared" si="813"/>
        <v>53</v>
      </c>
    </row>
    <row r="17137" spans="2:16">
      <c r="B17137" s="400"/>
      <c r="D17137" s="401"/>
      <c r="F17137" s="264" t="s">
        <v>342</v>
      </c>
      <c r="H17137" s="21" t="s">
        <v>342</v>
      </c>
      <c r="J17137" s="2">
        <v>167</v>
      </c>
      <c r="L17137" s="18">
        <f t="shared" si="814"/>
        <v>167</v>
      </c>
      <c r="M17137" s="2">
        <v>0</v>
      </c>
      <c r="O17137" s="18">
        <f t="shared" si="812"/>
        <v>0</v>
      </c>
      <c r="P17137" s="16">
        <f t="shared" si="813"/>
        <v>167</v>
      </c>
    </row>
    <row r="17138" spans="2:16">
      <c r="B17138" s="400"/>
      <c r="D17138" s="401"/>
      <c r="F17138" s="264" t="s">
        <v>343</v>
      </c>
      <c r="H17138" s="21" t="s">
        <v>343</v>
      </c>
      <c r="J17138" s="2">
        <v>158</v>
      </c>
      <c r="L17138" s="18">
        <f t="shared" si="814"/>
        <v>158</v>
      </c>
      <c r="M17138" s="2">
        <v>0</v>
      </c>
      <c r="O17138" s="18">
        <f t="shared" si="812"/>
        <v>0</v>
      </c>
      <c r="P17138" s="16">
        <f t="shared" si="813"/>
        <v>158</v>
      </c>
    </row>
    <row r="17139" spans="2:16">
      <c r="B17139" s="400"/>
      <c r="D17139" s="401"/>
      <c r="F17139" s="264" t="s">
        <v>344</v>
      </c>
      <c r="H17139" s="21" t="s">
        <v>344</v>
      </c>
      <c r="J17139" s="2">
        <v>89</v>
      </c>
      <c r="L17139" s="18">
        <f t="shared" si="814"/>
        <v>89</v>
      </c>
      <c r="M17139" s="2">
        <v>0</v>
      </c>
      <c r="O17139" s="18">
        <f t="shared" si="812"/>
        <v>0</v>
      </c>
      <c r="P17139" s="16">
        <f t="shared" si="813"/>
        <v>89</v>
      </c>
    </row>
    <row r="17140" spans="2:16">
      <c r="B17140" s="400"/>
      <c r="D17140" s="401"/>
      <c r="F17140" s="264" t="s">
        <v>345</v>
      </c>
      <c r="H17140" s="21" t="s">
        <v>345</v>
      </c>
      <c r="J17140" s="2">
        <v>86</v>
      </c>
      <c r="L17140" s="18">
        <f t="shared" si="814"/>
        <v>86</v>
      </c>
      <c r="M17140" s="2">
        <v>0</v>
      </c>
      <c r="O17140" s="18">
        <f t="shared" si="812"/>
        <v>0</v>
      </c>
      <c r="P17140" s="16">
        <f t="shared" si="813"/>
        <v>86</v>
      </c>
    </row>
    <row r="17141" spans="2:16">
      <c r="B17141" s="400"/>
      <c r="D17141" s="401"/>
      <c r="F17141" s="264" t="s">
        <v>346</v>
      </c>
      <c r="H17141" s="21" t="s">
        <v>346</v>
      </c>
      <c r="J17141" s="2">
        <v>113</v>
      </c>
      <c r="L17141" s="18">
        <f t="shared" si="814"/>
        <v>113</v>
      </c>
      <c r="M17141" s="2">
        <v>0</v>
      </c>
      <c r="O17141" s="18">
        <f t="shared" si="812"/>
        <v>0</v>
      </c>
      <c r="P17141" s="16">
        <f t="shared" si="813"/>
        <v>113</v>
      </c>
    </row>
    <row r="17142" spans="2:16">
      <c r="B17142" s="400"/>
      <c r="D17142" s="401"/>
      <c r="F17142" s="264" t="s">
        <v>347</v>
      </c>
      <c r="H17142" s="21" t="s">
        <v>347</v>
      </c>
      <c r="J17142" s="2">
        <v>54</v>
      </c>
      <c r="L17142" s="18">
        <f t="shared" si="814"/>
        <v>54</v>
      </c>
      <c r="M17142" s="2">
        <v>0</v>
      </c>
      <c r="O17142" s="18">
        <f t="shared" si="812"/>
        <v>0</v>
      </c>
      <c r="P17142" s="16">
        <f t="shared" si="813"/>
        <v>54</v>
      </c>
    </row>
    <row r="17143" spans="2:16" ht="25.5">
      <c r="B17143" s="400"/>
      <c r="D17143" s="401"/>
      <c r="F17143" s="264" t="s">
        <v>253</v>
      </c>
      <c r="H17143" s="21" t="s">
        <v>253</v>
      </c>
      <c r="J17143" s="2">
        <v>180</v>
      </c>
      <c r="L17143" s="18">
        <f t="shared" si="814"/>
        <v>180</v>
      </c>
      <c r="M17143" s="2">
        <v>0</v>
      </c>
      <c r="O17143" s="18">
        <f t="shared" si="812"/>
        <v>0</v>
      </c>
      <c r="P17143" s="16">
        <f t="shared" si="813"/>
        <v>180</v>
      </c>
    </row>
    <row r="17144" spans="2:16" ht="25.5">
      <c r="B17144" s="400"/>
      <c r="D17144" s="401"/>
      <c r="F17144" s="264" t="s">
        <v>1288</v>
      </c>
      <c r="H17144" s="21" t="s">
        <v>348</v>
      </c>
      <c r="J17144" s="2">
        <v>84</v>
      </c>
      <c r="L17144" s="18">
        <f t="shared" si="814"/>
        <v>84</v>
      </c>
      <c r="M17144" s="2">
        <v>0</v>
      </c>
      <c r="O17144" s="18">
        <f t="shared" si="812"/>
        <v>0</v>
      </c>
      <c r="P17144" s="16">
        <f t="shared" si="813"/>
        <v>84</v>
      </c>
    </row>
    <row r="17145" spans="2:16">
      <c r="B17145" s="400"/>
      <c r="D17145" s="401"/>
      <c r="F17145" s="264" t="s">
        <v>1289</v>
      </c>
      <c r="H17145" s="21" t="s">
        <v>349</v>
      </c>
      <c r="J17145" s="2">
        <v>77</v>
      </c>
      <c r="L17145" s="18">
        <f t="shared" si="814"/>
        <v>77</v>
      </c>
      <c r="M17145" s="2">
        <v>0</v>
      </c>
      <c r="O17145" s="18">
        <f t="shared" si="812"/>
        <v>0</v>
      </c>
      <c r="P17145" s="16">
        <f t="shared" si="813"/>
        <v>77</v>
      </c>
    </row>
    <row r="17146" spans="2:16" ht="25.5">
      <c r="B17146" s="400"/>
      <c r="D17146" s="401"/>
      <c r="F17146" s="264" t="s">
        <v>350</v>
      </c>
      <c r="H17146" s="21" t="s">
        <v>350</v>
      </c>
      <c r="J17146" s="2">
        <v>356</v>
      </c>
      <c r="L17146" s="18">
        <f t="shared" si="814"/>
        <v>356</v>
      </c>
      <c r="M17146" s="2">
        <v>0</v>
      </c>
      <c r="O17146" s="18">
        <f t="shared" si="812"/>
        <v>0</v>
      </c>
      <c r="P17146" s="16">
        <f t="shared" si="813"/>
        <v>356</v>
      </c>
    </row>
    <row r="17147" spans="2:16">
      <c r="B17147" s="400"/>
      <c r="D17147" s="401"/>
      <c r="F17147" s="264" t="s">
        <v>1290</v>
      </c>
      <c r="H17147" s="21" t="s">
        <v>351</v>
      </c>
      <c r="J17147" s="2">
        <v>69</v>
      </c>
      <c r="L17147" s="18">
        <f t="shared" si="814"/>
        <v>69</v>
      </c>
      <c r="M17147" s="2">
        <v>0</v>
      </c>
      <c r="O17147" s="18">
        <f t="shared" si="812"/>
        <v>0</v>
      </c>
      <c r="P17147" s="16">
        <f t="shared" si="813"/>
        <v>69</v>
      </c>
    </row>
    <row r="17148" spans="2:16" ht="25.5">
      <c r="B17148" s="400"/>
      <c r="D17148" s="401"/>
      <c r="F17148" s="264" t="s">
        <v>1291</v>
      </c>
      <c r="H17148" s="21" t="s">
        <v>352</v>
      </c>
      <c r="J17148" s="2">
        <v>84</v>
      </c>
      <c r="L17148" s="18">
        <f t="shared" si="814"/>
        <v>84</v>
      </c>
      <c r="M17148" s="2">
        <v>0</v>
      </c>
      <c r="O17148" s="18">
        <f t="shared" si="812"/>
        <v>0</v>
      </c>
      <c r="P17148" s="16">
        <f t="shared" si="813"/>
        <v>84</v>
      </c>
    </row>
    <row r="17149" spans="2:16">
      <c r="B17149" s="400"/>
      <c r="D17149" s="401"/>
      <c r="F17149" s="264" t="s">
        <v>1292</v>
      </c>
      <c r="H17149" s="21" t="s">
        <v>353</v>
      </c>
      <c r="J17149" s="2">
        <v>28</v>
      </c>
      <c r="L17149" s="18">
        <f t="shared" si="814"/>
        <v>28</v>
      </c>
      <c r="M17149" s="2">
        <v>0</v>
      </c>
      <c r="O17149" s="18">
        <f t="shared" si="812"/>
        <v>0</v>
      </c>
      <c r="P17149" s="16">
        <f t="shared" si="813"/>
        <v>28</v>
      </c>
    </row>
    <row r="17150" spans="2:16">
      <c r="B17150" s="400"/>
      <c r="D17150" s="401"/>
      <c r="F17150" s="264" t="s">
        <v>1293</v>
      </c>
      <c r="H17150" s="21" t="s">
        <v>354</v>
      </c>
      <c r="J17150" s="2">
        <v>81</v>
      </c>
      <c r="L17150" s="18">
        <f t="shared" si="814"/>
        <v>81</v>
      </c>
      <c r="M17150" s="2">
        <v>0</v>
      </c>
      <c r="O17150" s="18">
        <f t="shared" si="812"/>
        <v>0</v>
      </c>
      <c r="P17150" s="16">
        <f t="shared" si="813"/>
        <v>81</v>
      </c>
    </row>
    <row r="17151" spans="2:16" ht="25.5">
      <c r="B17151" s="400"/>
      <c r="D17151" s="401"/>
      <c r="F17151" s="264" t="s">
        <v>1294</v>
      </c>
      <c r="H17151" s="21" t="s">
        <v>355</v>
      </c>
      <c r="J17151" s="2">
        <v>27</v>
      </c>
      <c r="L17151" s="18">
        <f t="shared" si="814"/>
        <v>27</v>
      </c>
      <c r="M17151" s="2">
        <v>0</v>
      </c>
      <c r="O17151" s="18">
        <f t="shared" si="812"/>
        <v>0</v>
      </c>
      <c r="P17151" s="16">
        <f t="shared" si="813"/>
        <v>27</v>
      </c>
    </row>
    <row r="17152" spans="2:16">
      <c r="B17152" s="400"/>
      <c r="D17152" s="401"/>
      <c r="F17152" s="264" t="s">
        <v>1295</v>
      </c>
      <c r="H17152" s="21" t="s">
        <v>356</v>
      </c>
      <c r="J17152" s="2">
        <v>31</v>
      </c>
      <c r="L17152" s="18">
        <f t="shared" si="814"/>
        <v>31</v>
      </c>
      <c r="M17152" s="2">
        <v>0</v>
      </c>
      <c r="O17152" s="18">
        <f t="shared" si="812"/>
        <v>0</v>
      </c>
      <c r="P17152" s="16">
        <f t="shared" si="813"/>
        <v>31</v>
      </c>
    </row>
    <row r="17153" spans="2:16">
      <c r="B17153" s="400"/>
      <c r="D17153" s="401"/>
      <c r="F17153" s="264" t="s">
        <v>1296</v>
      </c>
      <c r="H17153" s="21" t="s">
        <v>357</v>
      </c>
      <c r="J17153" s="2">
        <v>53</v>
      </c>
      <c r="L17153" s="18">
        <f t="shared" si="814"/>
        <v>53</v>
      </c>
      <c r="M17153" s="2">
        <v>0</v>
      </c>
      <c r="O17153" s="18">
        <f t="shared" si="812"/>
        <v>0</v>
      </c>
      <c r="P17153" s="16">
        <f t="shared" si="813"/>
        <v>53</v>
      </c>
    </row>
    <row r="17154" spans="2:16" ht="25.5">
      <c r="B17154" s="400"/>
      <c r="D17154" s="401"/>
      <c r="F17154" s="264" t="s">
        <v>358</v>
      </c>
      <c r="H17154" s="21" t="s">
        <v>358</v>
      </c>
      <c r="J17154" s="2">
        <v>221</v>
      </c>
      <c r="L17154" s="18">
        <f t="shared" si="814"/>
        <v>221</v>
      </c>
      <c r="M17154" s="2">
        <v>0</v>
      </c>
      <c r="O17154" s="18">
        <f t="shared" si="812"/>
        <v>0</v>
      </c>
      <c r="P17154" s="16">
        <f t="shared" si="813"/>
        <v>221</v>
      </c>
    </row>
    <row r="17155" spans="2:16" ht="25.5">
      <c r="B17155" s="400"/>
      <c r="D17155" s="401"/>
      <c r="F17155" s="264" t="s">
        <v>359</v>
      </c>
      <c r="H17155" s="21" t="s">
        <v>359</v>
      </c>
      <c r="J17155" s="2">
        <v>268</v>
      </c>
      <c r="L17155" s="18">
        <f t="shared" si="814"/>
        <v>268</v>
      </c>
      <c r="M17155" s="2">
        <v>0</v>
      </c>
      <c r="O17155" s="18">
        <f t="shared" si="812"/>
        <v>0</v>
      </c>
      <c r="P17155" s="16">
        <f t="shared" si="813"/>
        <v>268</v>
      </c>
    </row>
    <row r="17156" spans="2:16" ht="25.5">
      <c r="B17156" s="400"/>
      <c r="D17156" s="401"/>
      <c r="F17156" s="264" t="s">
        <v>1297</v>
      </c>
      <c r="H17156" s="21" t="s">
        <v>360</v>
      </c>
      <c r="J17156" s="2">
        <v>93</v>
      </c>
      <c r="L17156" s="18">
        <f t="shared" si="814"/>
        <v>93</v>
      </c>
      <c r="M17156" s="2">
        <v>0</v>
      </c>
      <c r="O17156" s="18">
        <f t="shared" si="812"/>
        <v>0</v>
      </c>
      <c r="P17156" s="16">
        <f t="shared" si="813"/>
        <v>93</v>
      </c>
    </row>
    <row r="17157" spans="2:16" ht="25.5">
      <c r="B17157" s="400"/>
      <c r="D17157" s="401"/>
      <c r="F17157" s="264" t="s">
        <v>1298</v>
      </c>
      <c r="H17157" s="21" t="s">
        <v>361</v>
      </c>
      <c r="J17157" s="2">
        <v>42</v>
      </c>
      <c r="L17157" s="18">
        <f t="shared" si="814"/>
        <v>42</v>
      </c>
      <c r="M17157" s="2">
        <v>0</v>
      </c>
      <c r="O17157" s="18">
        <f t="shared" si="812"/>
        <v>0</v>
      </c>
      <c r="P17157" s="16">
        <f t="shared" si="813"/>
        <v>42</v>
      </c>
    </row>
    <row r="17158" spans="2:16">
      <c r="B17158" s="400"/>
      <c r="D17158" s="401"/>
      <c r="F17158" s="264" t="s">
        <v>1299</v>
      </c>
      <c r="H17158" s="21" t="s">
        <v>362</v>
      </c>
      <c r="J17158" s="2">
        <v>40</v>
      </c>
      <c r="L17158" s="18">
        <f t="shared" si="814"/>
        <v>40</v>
      </c>
      <c r="M17158" s="2">
        <v>0</v>
      </c>
      <c r="O17158" s="18">
        <f t="shared" si="812"/>
        <v>0</v>
      </c>
      <c r="P17158" s="16">
        <f t="shared" si="813"/>
        <v>40</v>
      </c>
    </row>
    <row r="17159" spans="2:16" ht="38.25">
      <c r="B17159" s="400"/>
      <c r="D17159" s="401"/>
      <c r="F17159" s="264" t="s">
        <v>363</v>
      </c>
      <c r="H17159" s="21" t="s">
        <v>363</v>
      </c>
      <c r="J17159" s="2">
        <v>192</v>
      </c>
      <c r="L17159" s="18">
        <f t="shared" si="814"/>
        <v>192</v>
      </c>
      <c r="M17159" s="2">
        <v>0</v>
      </c>
      <c r="O17159" s="18">
        <f t="shared" si="812"/>
        <v>0</v>
      </c>
      <c r="P17159" s="16">
        <f t="shared" si="813"/>
        <v>192</v>
      </c>
    </row>
    <row r="17160" spans="2:16" ht="25.5">
      <c r="B17160" s="400"/>
      <c r="D17160" s="401"/>
      <c r="F17160" s="264" t="s">
        <v>364</v>
      </c>
      <c r="H17160" s="21" t="s">
        <v>364</v>
      </c>
      <c r="J17160" s="2">
        <v>84</v>
      </c>
      <c r="L17160" s="18">
        <f t="shared" si="814"/>
        <v>84</v>
      </c>
      <c r="M17160" s="2">
        <v>0</v>
      </c>
      <c r="O17160" s="18">
        <f t="shared" si="812"/>
        <v>0</v>
      </c>
      <c r="P17160" s="16">
        <f t="shared" si="813"/>
        <v>84</v>
      </c>
    </row>
    <row r="17161" spans="2:16" ht="38.25">
      <c r="B17161" s="400"/>
      <c r="D17161" s="401"/>
      <c r="F17161" s="264" t="s">
        <v>365</v>
      </c>
      <c r="H17161" s="21" t="s">
        <v>365</v>
      </c>
      <c r="J17161" s="2">
        <v>51</v>
      </c>
      <c r="L17161" s="18">
        <f t="shared" si="814"/>
        <v>51</v>
      </c>
      <c r="M17161" s="2">
        <v>0</v>
      </c>
      <c r="O17161" s="18">
        <f t="shared" si="812"/>
        <v>0</v>
      </c>
      <c r="P17161" s="16">
        <f t="shared" si="813"/>
        <v>51</v>
      </c>
    </row>
    <row r="17162" spans="2:16" ht="25.5">
      <c r="B17162" s="400"/>
      <c r="D17162" s="401"/>
      <c r="F17162" s="264" t="s">
        <v>221</v>
      </c>
      <c r="H17162" s="21" t="s">
        <v>221</v>
      </c>
      <c r="J17162" s="2">
        <v>136</v>
      </c>
      <c r="L17162" s="18">
        <f t="shared" si="814"/>
        <v>136</v>
      </c>
      <c r="M17162" s="2">
        <v>0</v>
      </c>
      <c r="O17162" s="18">
        <f t="shared" si="812"/>
        <v>0</v>
      </c>
      <c r="P17162" s="16">
        <f t="shared" si="813"/>
        <v>136</v>
      </c>
    </row>
    <row r="17163" spans="2:16" ht="25.5">
      <c r="B17163" s="400"/>
      <c r="D17163" s="401"/>
      <c r="F17163" s="264" t="s">
        <v>1278</v>
      </c>
      <c r="H17163" s="21" t="s">
        <v>366</v>
      </c>
      <c r="J17163" s="2">
        <v>53</v>
      </c>
      <c r="L17163" s="18">
        <f t="shared" si="814"/>
        <v>53</v>
      </c>
      <c r="M17163" s="2">
        <v>0</v>
      </c>
      <c r="O17163" s="18">
        <f t="shared" ref="O17163:O17226" si="815">+N17163+M17163</f>
        <v>0</v>
      </c>
      <c r="P17163" s="16">
        <f t="shared" ref="P17163:P17226" si="816">+L17163+O17163</f>
        <v>53</v>
      </c>
    </row>
    <row r="17164" spans="2:16" ht="25.5">
      <c r="B17164" s="400"/>
      <c r="D17164" s="401"/>
      <c r="F17164" s="264" t="s">
        <v>1300</v>
      </c>
      <c r="H17164" s="21" t="s">
        <v>367</v>
      </c>
      <c r="J17164" s="2">
        <v>35</v>
      </c>
      <c r="L17164" s="18">
        <f t="shared" si="814"/>
        <v>35</v>
      </c>
      <c r="M17164" s="2">
        <v>0</v>
      </c>
      <c r="O17164" s="18">
        <f t="shared" si="815"/>
        <v>0</v>
      </c>
      <c r="P17164" s="16">
        <f t="shared" si="816"/>
        <v>35</v>
      </c>
    </row>
    <row r="17165" spans="2:16">
      <c r="B17165" s="400"/>
      <c r="D17165" s="401"/>
      <c r="F17165" s="264" t="s">
        <v>1301</v>
      </c>
      <c r="H17165" s="21" t="s">
        <v>368</v>
      </c>
      <c r="J17165" s="2">
        <v>133</v>
      </c>
      <c r="L17165" s="18">
        <f t="shared" si="814"/>
        <v>133</v>
      </c>
      <c r="M17165" s="2">
        <v>0</v>
      </c>
      <c r="O17165" s="18">
        <f t="shared" si="815"/>
        <v>0</v>
      </c>
      <c r="P17165" s="16">
        <f t="shared" si="816"/>
        <v>133</v>
      </c>
    </row>
    <row r="17166" spans="2:16" ht="25.5">
      <c r="B17166" s="400"/>
      <c r="D17166" s="401"/>
      <c r="F17166" s="264" t="s">
        <v>1302</v>
      </c>
      <c r="H17166" s="21" t="s">
        <v>369</v>
      </c>
      <c r="J17166" s="2">
        <v>88</v>
      </c>
      <c r="L17166" s="18">
        <f t="shared" si="814"/>
        <v>88</v>
      </c>
      <c r="M17166" s="2">
        <v>0</v>
      </c>
      <c r="O17166" s="18">
        <f t="shared" si="815"/>
        <v>0</v>
      </c>
      <c r="P17166" s="16">
        <f t="shared" si="816"/>
        <v>88</v>
      </c>
    </row>
    <row r="17167" spans="2:16" ht="25.5">
      <c r="B17167" s="400"/>
      <c r="D17167" s="401"/>
      <c r="F17167" s="264" t="s">
        <v>370</v>
      </c>
      <c r="H17167" s="21" t="s">
        <v>370</v>
      </c>
      <c r="J17167" s="2">
        <v>135</v>
      </c>
      <c r="L17167" s="18">
        <f t="shared" ref="L17167:L17230" si="817">+J17167+K17167</f>
        <v>135</v>
      </c>
      <c r="M17167" s="2">
        <v>0</v>
      </c>
      <c r="O17167" s="18">
        <f t="shared" si="815"/>
        <v>0</v>
      </c>
      <c r="P17167" s="16">
        <f t="shared" si="816"/>
        <v>135</v>
      </c>
    </row>
    <row r="17168" spans="2:16" ht="25.5">
      <c r="B17168" s="400"/>
      <c r="D17168" s="401"/>
      <c r="F17168" s="264" t="s">
        <v>371</v>
      </c>
      <c r="H17168" s="21" t="s">
        <v>371</v>
      </c>
      <c r="J17168" s="2">
        <v>46</v>
      </c>
      <c r="L17168" s="18">
        <f t="shared" si="817"/>
        <v>46</v>
      </c>
      <c r="M17168" s="2">
        <v>0</v>
      </c>
      <c r="O17168" s="18">
        <f t="shared" si="815"/>
        <v>0</v>
      </c>
      <c r="P17168" s="16">
        <f t="shared" si="816"/>
        <v>46</v>
      </c>
    </row>
    <row r="17169" spans="2:16" ht="25.5">
      <c r="B17169" s="400"/>
      <c r="D17169" s="401"/>
      <c r="F17169" s="264" t="s">
        <v>372</v>
      </c>
      <c r="H17169" s="21" t="s">
        <v>372</v>
      </c>
      <c r="J17169" s="2">
        <v>608</v>
      </c>
      <c r="L17169" s="18">
        <f t="shared" si="817"/>
        <v>608</v>
      </c>
      <c r="M17169" s="2">
        <v>0</v>
      </c>
      <c r="O17169" s="18">
        <f t="shared" si="815"/>
        <v>0</v>
      </c>
      <c r="P17169" s="16">
        <f t="shared" si="816"/>
        <v>608</v>
      </c>
    </row>
    <row r="17170" spans="2:16" ht="25.5">
      <c r="B17170" s="400"/>
      <c r="D17170" s="401"/>
      <c r="F17170" s="235" t="s">
        <v>1303</v>
      </c>
      <c r="H17170" s="21" t="s">
        <v>373</v>
      </c>
      <c r="J17170" s="2">
        <v>50</v>
      </c>
      <c r="L17170" s="18">
        <f t="shared" si="817"/>
        <v>50</v>
      </c>
      <c r="M17170" s="2">
        <v>0</v>
      </c>
      <c r="O17170" s="18">
        <f t="shared" si="815"/>
        <v>0</v>
      </c>
      <c r="P17170" s="16">
        <f t="shared" si="816"/>
        <v>50</v>
      </c>
    </row>
    <row r="17171" spans="2:16" ht="25.5">
      <c r="B17171" s="400"/>
      <c r="D17171" s="401"/>
      <c r="F17171" s="235" t="s">
        <v>1304</v>
      </c>
      <c r="H17171" s="21" t="s">
        <v>374</v>
      </c>
      <c r="J17171" s="2">
        <v>109</v>
      </c>
      <c r="L17171" s="18">
        <f t="shared" si="817"/>
        <v>109</v>
      </c>
      <c r="M17171" s="2">
        <v>0</v>
      </c>
      <c r="O17171" s="18">
        <f t="shared" si="815"/>
        <v>0</v>
      </c>
      <c r="P17171" s="16">
        <f t="shared" si="816"/>
        <v>109</v>
      </c>
    </row>
    <row r="17172" spans="2:16" ht="25.5">
      <c r="B17172" s="400"/>
      <c r="D17172" s="401"/>
      <c r="F17172" s="235" t="s">
        <v>1305</v>
      </c>
      <c r="H17172" s="21" t="s">
        <v>375</v>
      </c>
      <c r="J17172" s="2">
        <v>60</v>
      </c>
      <c r="L17172" s="18">
        <f t="shared" si="817"/>
        <v>60</v>
      </c>
      <c r="M17172" s="2">
        <v>0</v>
      </c>
      <c r="O17172" s="18">
        <f t="shared" si="815"/>
        <v>0</v>
      </c>
      <c r="P17172" s="16">
        <f t="shared" si="816"/>
        <v>60</v>
      </c>
    </row>
    <row r="17173" spans="2:16" ht="25.5">
      <c r="B17173" s="400"/>
      <c r="D17173" s="401"/>
      <c r="F17173" s="264" t="s">
        <v>376</v>
      </c>
      <c r="H17173" s="21" t="s">
        <v>376</v>
      </c>
      <c r="J17173" s="2">
        <v>339</v>
      </c>
      <c r="L17173" s="18">
        <f t="shared" si="817"/>
        <v>339</v>
      </c>
      <c r="M17173" s="2">
        <v>0</v>
      </c>
      <c r="O17173" s="18">
        <f t="shared" si="815"/>
        <v>0</v>
      </c>
      <c r="P17173" s="16">
        <f t="shared" si="816"/>
        <v>339</v>
      </c>
    </row>
    <row r="17174" spans="2:16" ht="25.5">
      <c r="B17174" s="400"/>
      <c r="D17174" s="401"/>
      <c r="F17174" s="264" t="s">
        <v>377</v>
      </c>
      <c r="H17174" s="21" t="s">
        <v>377</v>
      </c>
      <c r="J17174" s="2">
        <v>25</v>
      </c>
      <c r="L17174" s="18">
        <f t="shared" si="817"/>
        <v>25</v>
      </c>
      <c r="M17174" s="2">
        <v>0</v>
      </c>
      <c r="O17174" s="18">
        <f t="shared" si="815"/>
        <v>0</v>
      </c>
      <c r="P17174" s="16">
        <f t="shared" si="816"/>
        <v>25</v>
      </c>
    </row>
    <row r="17175" spans="2:16" ht="25.5">
      <c r="B17175" s="400"/>
      <c r="D17175" s="401"/>
      <c r="F17175" s="264" t="s">
        <v>1306</v>
      </c>
      <c r="H17175" s="21" t="s">
        <v>378</v>
      </c>
      <c r="J17175" s="2">
        <v>100</v>
      </c>
      <c r="L17175" s="18">
        <f t="shared" si="817"/>
        <v>100</v>
      </c>
      <c r="M17175" s="2">
        <v>0</v>
      </c>
      <c r="O17175" s="18">
        <f t="shared" si="815"/>
        <v>0</v>
      </c>
      <c r="P17175" s="16">
        <f t="shared" si="816"/>
        <v>100</v>
      </c>
    </row>
    <row r="17176" spans="2:16" ht="25.5">
      <c r="B17176" s="400"/>
      <c r="D17176" s="401"/>
      <c r="F17176" s="264" t="s">
        <v>379</v>
      </c>
      <c r="H17176" s="21" t="s">
        <v>379</v>
      </c>
      <c r="J17176" s="2">
        <v>20</v>
      </c>
      <c r="L17176" s="18">
        <f t="shared" si="817"/>
        <v>20</v>
      </c>
      <c r="M17176" s="2">
        <v>0</v>
      </c>
      <c r="O17176" s="18">
        <f t="shared" si="815"/>
        <v>0</v>
      </c>
      <c r="P17176" s="16">
        <f t="shared" si="816"/>
        <v>20</v>
      </c>
    </row>
    <row r="17177" spans="2:16" ht="25.5">
      <c r="B17177" s="400"/>
      <c r="D17177" s="401"/>
      <c r="F17177" s="264" t="s">
        <v>380</v>
      </c>
      <c r="H17177" s="21" t="s">
        <v>380</v>
      </c>
      <c r="J17177" s="2">
        <v>150</v>
      </c>
      <c r="L17177" s="18">
        <f t="shared" si="817"/>
        <v>150</v>
      </c>
      <c r="M17177" s="2">
        <v>0</v>
      </c>
      <c r="O17177" s="18">
        <f t="shared" si="815"/>
        <v>0</v>
      </c>
      <c r="P17177" s="16">
        <f t="shared" si="816"/>
        <v>150</v>
      </c>
    </row>
    <row r="17178" spans="2:16" ht="25.5">
      <c r="B17178" s="400"/>
      <c r="D17178" s="401"/>
      <c r="F17178" s="264" t="s">
        <v>381</v>
      </c>
      <c r="H17178" s="21" t="s">
        <v>381</v>
      </c>
      <c r="J17178" s="2">
        <v>110</v>
      </c>
      <c r="L17178" s="18">
        <f t="shared" si="817"/>
        <v>110</v>
      </c>
      <c r="M17178" s="2">
        <v>0</v>
      </c>
      <c r="O17178" s="18">
        <f t="shared" si="815"/>
        <v>0</v>
      </c>
      <c r="P17178" s="16">
        <f t="shared" si="816"/>
        <v>110</v>
      </c>
    </row>
    <row r="17179" spans="2:16" ht="25.5">
      <c r="B17179" s="400"/>
      <c r="D17179" s="401"/>
      <c r="F17179" s="264" t="s">
        <v>382</v>
      </c>
      <c r="H17179" s="21" t="s">
        <v>382</v>
      </c>
      <c r="J17179" s="2">
        <v>33</v>
      </c>
      <c r="L17179" s="18">
        <f t="shared" si="817"/>
        <v>33</v>
      </c>
      <c r="M17179" s="2">
        <v>0</v>
      </c>
      <c r="O17179" s="18">
        <f t="shared" si="815"/>
        <v>0</v>
      </c>
      <c r="P17179" s="16">
        <f t="shared" si="816"/>
        <v>33</v>
      </c>
    </row>
    <row r="17180" spans="2:16" ht="38.25">
      <c r="B17180" s="400"/>
      <c r="D17180" s="401"/>
      <c r="F17180" s="264" t="s">
        <v>383</v>
      </c>
      <c r="H17180" s="21" t="s">
        <v>383</v>
      </c>
      <c r="J17180" s="2">
        <v>143</v>
      </c>
      <c r="L17180" s="18">
        <f t="shared" si="817"/>
        <v>143</v>
      </c>
      <c r="M17180" s="2">
        <v>0</v>
      </c>
      <c r="O17180" s="18">
        <f t="shared" si="815"/>
        <v>0</v>
      </c>
      <c r="P17180" s="16">
        <f t="shared" si="816"/>
        <v>143</v>
      </c>
    </row>
    <row r="17181" spans="2:16">
      <c r="B17181" s="400"/>
      <c r="D17181" s="401"/>
      <c r="F17181" s="264" t="s">
        <v>1307</v>
      </c>
      <c r="H17181" s="21" t="s">
        <v>384</v>
      </c>
      <c r="J17181" s="2">
        <v>90</v>
      </c>
      <c r="L17181" s="18">
        <f t="shared" si="817"/>
        <v>90</v>
      </c>
      <c r="M17181" s="2">
        <v>0</v>
      </c>
      <c r="O17181" s="18">
        <f t="shared" si="815"/>
        <v>0</v>
      </c>
      <c r="P17181" s="16">
        <f t="shared" si="816"/>
        <v>90</v>
      </c>
    </row>
    <row r="17182" spans="2:16" ht="25.5">
      <c r="B17182" s="400"/>
      <c r="D17182" s="401"/>
      <c r="F17182" s="264" t="s">
        <v>1308</v>
      </c>
      <c r="H17182" s="21" t="s">
        <v>385</v>
      </c>
      <c r="J17182" s="2">
        <v>40</v>
      </c>
      <c r="L17182" s="18">
        <f t="shared" si="817"/>
        <v>40</v>
      </c>
      <c r="M17182" s="2">
        <v>0</v>
      </c>
      <c r="O17182" s="18">
        <f t="shared" si="815"/>
        <v>0</v>
      </c>
      <c r="P17182" s="16">
        <f t="shared" si="816"/>
        <v>40</v>
      </c>
    </row>
    <row r="17183" spans="2:16" ht="25.5">
      <c r="B17183" s="400"/>
      <c r="D17183" s="401"/>
      <c r="F17183" s="264" t="s">
        <v>1309</v>
      </c>
      <c r="H17183" s="21" t="s">
        <v>386</v>
      </c>
      <c r="J17183" s="2">
        <v>260</v>
      </c>
      <c r="L17183" s="18">
        <f t="shared" si="817"/>
        <v>260</v>
      </c>
      <c r="M17183" s="2">
        <v>0</v>
      </c>
      <c r="O17183" s="18">
        <f t="shared" si="815"/>
        <v>0</v>
      </c>
      <c r="P17183" s="16">
        <f t="shared" si="816"/>
        <v>260</v>
      </c>
    </row>
    <row r="17184" spans="2:16" ht="25.5">
      <c r="B17184" s="400"/>
      <c r="D17184" s="401"/>
      <c r="F17184" s="264" t="s">
        <v>1310</v>
      </c>
      <c r="H17184" s="21" t="s">
        <v>387</v>
      </c>
      <c r="J17184" s="2">
        <v>50</v>
      </c>
      <c r="L17184" s="18">
        <f t="shared" si="817"/>
        <v>50</v>
      </c>
      <c r="M17184" s="2">
        <v>0</v>
      </c>
      <c r="O17184" s="18">
        <f t="shared" si="815"/>
        <v>0</v>
      </c>
      <c r="P17184" s="16">
        <f t="shared" si="816"/>
        <v>50</v>
      </c>
    </row>
    <row r="17185" spans="2:16">
      <c r="B17185" s="400"/>
      <c r="D17185" s="401"/>
      <c r="F17185" s="264" t="s">
        <v>1311</v>
      </c>
      <c r="H17185" s="21" t="s">
        <v>388</v>
      </c>
      <c r="J17185" s="2">
        <v>53</v>
      </c>
      <c r="L17185" s="18">
        <f t="shared" si="817"/>
        <v>53</v>
      </c>
      <c r="M17185" s="2">
        <v>0</v>
      </c>
      <c r="O17185" s="18">
        <f t="shared" si="815"/>
        <v>0</v>
      </c>
      <c r="P17185" s="16">
        <f t="shared" si="816"/>
        <v>53</v>
      </c>
    </row>
    <row r="17186" spans="2:16" ht="25.5">
      <c r="B17186" s="400"/>
      <c r="D17186" s="401"/>
      <c r="F17186" s="264" t="s">
        <v>1312</v>
      </c>
      <c r="H17186" s="21" t="s">
        <v>389</v>
      </c>
      <c r="J17186" s="2">
        <v>36</v>
      </c>
      <c r="L17186" s="18">
        <f t="shared" si="817"/>
        <v>36</v>
      </c>
      <c r="M17186" s="2">
        <v>0</v>
      </c>
      <c r="O17186" s="18">
        <f t="shared" si="815"/>
        <v>0</v>
      </c>
      <c r="P17186" s="16">
        <f t="shared" si="816"/>
        <v>36</v>
      </c>
    </row>
    <row r="17187" spans="2:16" ht="25.5">
      <c r="B17187" s="400"/>
      <c r="D17187" s="401"/>
      <c r="F17187" s="264" t="s">
        <v>390</v>
      </c>
      <c r="H17187" s="21" t="s">
        <v>390</v>
      </c>
      <c r="J17187" s="2">
        <v>707</v>
      </c>
      <c r="L17187" s="18">
        <f t="shared" si="817"/>
        <v>707</v>
      </c>
      <c r="M17187" s="2">
        <v>0</v>
      </c>
      <c r="O17187" s="18">
        <f t="shared" si="815"/>
        <v>0</v>
      </c>
      <c r="P17187" s="16">
        <f t="shared" si="816"/>
        <v>707</v>
      </c>
    </row>
    <row r="17188" spans="2:16" ht="25.5">
      <c r="B17188" s="400"/>
      <c r="D17188" s="401"/>
      <c r="F17188" s="264" t="s">
        <v>1313</v>
      </c>
      <c r="H17188" s="21" t="s">
        <v>391</v>
      </c>
      <c r="J17188" s="2">
        <v>314</v>
      </c>
      <c r="L17188" s="18">
        <f t="shared" si="817"/>
        <v>314</v>
      </c>
      <c r="M17188" s="2">
        <v>0</v>
      </c>
      <c r="O17188" s="18">
        <f t="shared" si="815"/>
        <v>0</v>
      </c>
      <c r="P17188" s="16">
        <f t="shared" si="816"/>
        <v>314</v>
      </c>
    </row>
    <row r="17189" spans="2:16" ht="25.5">
      <c r="B17189" s="400"/>
      <c r="D17189" s="401"/>
      <c r="F17189" s="264" t="s">
        <v>393</v>
      </c>
      <c r="H17189" s="21" t="s">
        <v>393</v>
      </c>
      <c r="J17189" s="2">
        <v>130</v>
      </c>
      <c r="L17189" s="18">
        <f t="shared" si="817"/>
        <v>130</v>
      </c>
      <c r="M17189" s="2">
        <v>0</v>
      </c>
      <c r="O17189" s="18">
        <f t="shared" si="815"/>
        <v>0</v>
      </c>
      <c r="P17189" s="16">
        <f t="shared" si="816"/>
        <v>130</v>
      </c>
    </row>
    <row r="17190" spans="2:16" ht="25.5">
      <c r="B17190" s="400"/>
      <c r="D17190" s="401"/>
      <c r="F17190" s="235" t="s">
        <v>337</v>
      </c>
      <c r="H17190" s="21" t="s">
        <v>337</v>
      </c>
      <c r="J17190" s="2">
        <v>135</v>
      </c>
      <c r="L17190" s="18">
        <f t="shared" si="817"/>
        <v>135</v>
      </c>
      <c r="M17190" s="2">
        <v>0</v>
      </c>
      <c r="O17190" s="18">
        <f t="shared" si="815"/>
        <v>0</v>
      </c>
      <c r="P17190" s="16">
        <f t="shared" si="816"/>
        <v>135</v>
      </c>
    </row>
    <row r="17191" spans="2:16" ht="38.25">
      <c r="B17191" s="400"/>
      <c r="D17191" s="401"/>
      <c r="F17191" s="264" t="s">
        <v>394</v>
      </c>
      <c r="H17191" s="21" t="s">
        <v>394</v>
      </c>
      <c r="J17191" s="2">
        <v>56</v>
      </c>
      <c r="L17191" s="18">
        <f t="shared" si="817"/>
        <v>56</v>
      </c>
      <c r="M17191" s="2">
        <v>0</v>
      </c>
      <c r="O17191" s="18">
        <f t="shared" si="815"/>
        <v>0</v>
      </c>
      <c r="P17191" s="16">
        <f t="shared" si="816"/>
        <v>56</v>
      </c>
    </row>
    <row r="17192" spans="2:16" ht="38.25">
      <c r="B17192" s="400"/>
      <c r="D17192" s="401"/>
      <c r="F17192" s="264" t="s">
        <v>395</v>
      </c>
      <c r="H17192" s="21" t="s">
        <v>395</v>
      </c>
      <c r="J17192" s="2">
        <v>50</v>
      </c>
      <c r="L17192" s="18">
        <f t="shared" si="817"/>
        <v>50</v>
      </c>
      <c r="M17192" s="2">
        <v>0</v>
      </c>
      <c r="O17192" s="18">
        <f t="shared" si="815"/>
        <v>0</v>
      </c>
      <c r="P17192" s="16">
        <f t="shared" si="816"/>
        <v>50</v>
      </c>
    </row>
    <row r="17193" spans="2:16" ht="25.5">
      <c r="B17193" s="400"/>
      <c r="D17193" s="401"/>
      <c r="F17193" s="264" t="s">
        <v>396</v>
      </c>
      <c r="H17193" s="21" t="s">
        <v>396</v>
      </c>
      <c r="J17193" s="2">
        <v>311</v>
      </c>
      <c r="L17193" s="18">
        <f t="shared" si="817"/>
        <v>311</v>
      </c>
      <c r="M17193" s="2">
        <v>0</v>
      </c>
      <c r="O17193" s="18">
        <f t="shared" si="815"/>
        <v>0</v>
      </c>
      <c r="P17193" s="16">
        <f t="shared" si="816"/>
        <v>311</v>
      </c>
    </row>
    <row r="17194" spans="2:16" ht="25.5">
      <c r="B17194" s="400"/>
      <c r="D17194" s="401"/>
      <c r="F17194" s="264" t="s">
        <v>1314</v>
      </c>
      <c r="H17194" s="21" t="s">
        <v>397</v>
      </c>
      <c r="J17194" s="2">
        <v>22</v>
      </c>
      <c r="L17194" s="18">
        <f t="shared" si="817"/>
        <v>22</v>
      </c>
      <c r="M17194" s="2">
        <v>0</v>
      </c>
      <c r="O17194" s="18">
        <f t="shared" si="815"/>
        <v>0</v>
      </c>
      <c r="P17194" s="16">
        <f t="shared" si="816"/>
        <v>22</v>
      </c>
    </row>
    <row r="17195" spans="2:16">
      <c r="B17195" s="400"/>
      <c r="D17195" s="401"/>
      <c r="F17195" s="264" t="s">
        <v>1315</v>
      </c>
      <c r="H17195" s="21" t="s">
        <v>398</v>
      </c>
      <c r="J17195" s="2">
        <v>24</v>
      </c>
      <c r="L17195" s="18">
        <f t="shared" si="817"/>
        <v>24</v>
      </c>
      <c r="M17195" s="2">
        <v>0</v>
      </c>
      <c r="O17195" s="18">
        <f t="shared" si="815"/>
        <v>0</v>
      </c>
      <c r="P17195" s="16">
        <f t="shared" si="816"/>
        <v>24</v>
      </c>
    </row>
    <row r="17196" spans="2:16">
      <c r="B17196" s="400"/>
      <c r="D17196" s="401"/>
      <c r="F17196" s="264" t="s">
        <v>1316</v>
      </c>
      <c r="H17196" s="21" t="s">
        <v>399</v>
      </c>
      <c r="J17196" s="2">
        <v>178</v>
      </c>
      <c r="L17196" s="18">
        <f t="shared" si="817"/>
        <v>178</v>
      </c>
      <c r="M17196" s="2">
        <v>0</v>
      </c>
      <c r="O17196" s="18">
        <f t="shared" si="815"/>
        <v>0</v>
      </c>
      <c r="P17196" s="16">
        <f t="shared" si="816"/>
        <v>178</v>
      </c>
    </row>
    <row r="17197" spans="2:16" ht="25.5">
      <c r="B17197" s="400"/>
      <c r="D17197" s="401"/>
      <c r="F17197" s="264" t="s">
        <v>1317</v>
      </c>
      <c r="H17197" s="21" t="s">
        <v>400</v>
      </c>
      <c r="J17197" s="2">
        <v>232</v>
      </c>
      <c r="L17197" s="18">
        <f t="shared" si="817"/>
        <v>232</v>
      </c>
      <c r="M17197" s="2">
        <v>0</v>
      </c>
      <c r="O17197" s="18">
        <f t="shared" si="815"/>
        <v>0</v>
      </c>
      <c r="P17197" s="16">
        <f t="shared" si="816"/>
        <v>232</v>
      </c>
    </row>
    <row r="17198" spans="2:16">
      <c r="B17198" s="400"/>
      <c r="D17198" s="401"/>
      <c r="F17198" s="264" t="s">
        <v>1318</v>
      </c>
      <c r="H17198" s="21" t="s">
        <v>401</v>
      </c>
      <c r="J17198" s="2">
        <v>48</v>
      </c>
      <c r="L17198" s="18">
        <f t="shared" si="817"/>
        <v>48</v>
      </c>
      <c r="M17198" s="2">
        <v>0</v>
      </c>
      <c r="O17198" s="18">
        <f t="shared" si="815"/>
        <v>0</v>
      </c>
      <c r="P17198" s="16">
        <f t="shared" si="816"/>
        <v>48</v>
      </c>
    </row>
    <row r="17199" spans="2:16">
      <c r="B17199" s="400"/>
      <c r="D17199" s="401"/>
      <c r="F17199" s="264" t="s">
        <v>1319</v>
      </c>
      <c r="H17199" s="21" t="s">
        <v>402</v>
      </c>
      <c r="J17199" s="2">
        <v>84</v>
      </c>
      <c r="L17199" s="18">
        <f t="shared" si="817"/>
        <v>84</v>
      </c>
      <c r="M17199" s="2">
        <v>0</v>
      </c>
      <c r="O17199" s="18">
        <f t="shared" si="815"/>
        <v>0</v>
      </c>
      <c r="P17199" s="16">
        <f t="shared" si="816"/>
        <v>84</v>
      </c>
    </row>
    <row r="17200" spans="2:16">
      <c r="B17200" s="400"/>
      <c r="D17200" s="401"/>
      <c r="F17200" s="264" t="s">
        <v>1320</v>
      </c>
      <c r="H17200" s="21" t="s">
        <v>403</v>
      </c>
      <c r="J17200" s="2">
        <v>53</v>
      </c>
      <c r="L17200" s="18">
        <f t="shared" si="817"/>
        <v>53</v>
      </c>
      <c r="M17200" s="2">
        <v>0</v>
      </c>
      <c r="O17200" s="18">
        <f t="shared" si="815"/>
        <v>0</v>
      </c>
      <c r="P17200" s="16">
        <f t="shared" si="816"/>
        <v>53</v>
      </c>
    </row>
    <row r="17201" spans="2:16" ht="25.5">
      <c r="B17201" s="400"/>
      <c r="D17201" s="401"/>
      <c r="F17201" s="264" t="s">
        <v>1321</v>
      </c>
      <c r="H17201" s="21" t="s">
        <v>404</v>
      </c>
      <c r="J17201" s="2">
        <v>48</v>
      </c>
      <c r="L17201" s="18">
        <f t="shared" si="817"/>
        <v>48</v>
      </c>
      <c r="M17201" s="2">
        <v>0</v>
      </c>
      <c r="O17201" s="18">
        <f t="shared" si="815"/>
        <v>0</v>
      </c>
      <c r="P17201" s="16">
        <f t="shared" si="816"/>
        <v>48</v>
      </c>
    </row>
    <row r="17202" spans="2:16">
      <c r="B17202" s="400"/>
      <c r="D17202" s="401"/>
      <c r="F17202" s="264" t="s">
        <v>1322</v>
      </c>
      <c r="H17202" s="21" t="s">
        <v>405</v>
      </c>
      <c r="J17202" s="2">
        <v>44</v>
      </c>
      <c r="L17202" s="18">
        <f t="shared" si="817"/>
        <v>44</v>
      </c>
      <c r="M17202" s="2">
        <v>0</v>
      </c>
      <c r="O17202" s="18">
        <f t="shared" si="815"/>
        <v>0</v>
      </c>
      <c r="P17202" s="16">
        <f t="shared" si="816"/>
        <v>44</v>
      </c>
    </row>
    <row r="17203" spans="2:16" ht="25.5">
      <c r="B17203" s="400"/>
      <c r="D17203" s="401"/>
      <c r="F17203" s="264" t="s">
        <v>1323</v>
      </c>
      <c r="H17203" s="21" t="s">
        <v>406</v>
      </c>
      <c r="J17203" s="2">
        <v>46</v>
      </c>
      <c r="L17203" s="18">
        <f t="shared" si="817"/>
        <v>46</v>
      </c>
      <c r="M17203" s="2">
        <v>0</v>
      </c>
      <c r="O17203" s="18">
        <f t="shared" si="815"/>
        <v>0</v>
      </c>
      <c r="P17203" s="16">
        <f t="shared" si="816"/>
        <v>46</v>
      </c>
    </row>
    <row r="17204" spans="2:16" ht="25.5">
      <c r="B17204" s="400"/>
      <c r="D17204" s="401"/>
      <c r="F17204" s="264" t="s">
        <v>1324</v>
      </c>
      <c r="H17204" s="21" t="s">
        <v>407</v>
      </c>
      <c r="J17204" s="2">
        <v>43</v>
      </c>
      <c r="L17204" s="18">
        <f t="shared" si="817"/>
        <v>43</v>
      </c>
      <c r="M17204" s="2">
        <v>0</v>
      </c>
      <c r="O17204" s="18">
        <f t="shared" si="815"/>
        <v>0</v>
      </c>
      <c r="P17204" s="16">
        <f t="shared" si="816"/>
        <v>43</v>
      </c>
    </row>
    <row r="17205" spans="2:16" ht="25.5">
      <c r="B17205" s="400"/>
      <c r="D17205" s="401"/>
      <c r="F17205" s="264" t="s">
        <v>408</v>
      </c>
      <c r="H17205" s="21" t="s">
        <v>408</v>
      </c>
      <c r="J17205" s="2">
        <v>63</v>
      </c>
      <c r="L17205" s="18">
        <f t="shared" si="817"/>
        <v>63</v>
      </c>
      <c r="M17205" s="2">
        <v>0</v>
      </c>
      <c r="O17205" s="18">
        <f t="shared" si="815"/>
        <v>0</v>
      </c>
      <c r="P17205" s="16">
        <f t="shared" si="816"/>
        <v>63</v>
      </c>
    </row>
    <row r="17206" spans="2:16" ht="25.5">
      <c r="B17206" s="400"/>
      <c r="D17206" s="401"/>
      <c r="F17206" s="264" t="s">
        <v>1325</v>
      </c>
      <c r="H17206" s="21" t="s">
        <v>409</v>
      </c>
      <c r="J17206" s="2">
        <v>37</v>
      </c>
      <c r="L17206" s="18">
        <f t="shared" si="817"/>
        <v>37</v>
      </c>
      <c r="M17206" s="2">
        <v>0</v>
      </c>
      <c r="O17206" s="18">
        <f t="shared" si="815"/>
        <v>0</v>
      </c>
      <c r="P17206" s="16">
        <f t="shared" si="816"/>
        <v>37</v>
      </c>
    </row>
    <row r="17207" spans="2:16" ht="25.5">
      <c r="B17207" s="400"/>
      <c r="D17207" s="401"/>
      <c r="F17207" s="264" t="s">
        <v>1326</v>
      </c>
      <c r="H17207" s="21" t="s">
        <v>410</v>
      </c>
      <c r="J17207" s="2">
        <v>51</v>
      </c>
      <c r="L17207" s="18">
        <f t="shared" si="817"/>
        <v>51</v>
      </c>
      <c r="M17207" s="2">
        <v>0</v>
      </c>
      <c r="O17207" s="18">
        <f t="shared" si="815"/>
        <v>0</v>
      </c>
      <c r="P17207" s="16">
        <f t="shared" si="816"/>
        <v>51</v>
      </c>
    </row>
    <row r="17208" spans="2:16" ht="25.5">
      <c r="B17208" s="400"/>
      <c r="D17208" s="401"/>
      <c r="F17208" s="264" t="s">
        <v>411</v>
      </c>
      <c r="H17208" s="21" t="s">
        <v>411</v>
      </c>
      <c r="J17208" s="2">
        <v>49</v>
      </c>
      <c r="L17208" s="18">
        <f t="shared" si="817"/>
        <v>49</v>
      </c>
      <c r="M17208" s="2">
        <v>0</v>
      </c>
      <c r="O17208" s="18">
        <f t="shared" si="815"/>
        <v>0</v>
      </c>
      <c r="P17208" s="16">
        <f t="shared" si="816"/>
        <v>49</v>
      </c>
    </row>
    <row r="17209" spans="2:16">
      <c r="B17209" s="400"/>
      <c r="D17209" s="401"/>
      <c r="F17209" s="264" t="s">
        <v>412</v>
      </c>
      <c r="H17209" s="21" t="s">
        <v>412</v>
      </c>
      <c r="J17209" s="2">
        <v>51</v>
      </c>
      <c r="L17209" s="18">
        <f t="shared" si="817"/>
        <v>51</v>
      </c>
      <c r="M17209" s="2">
        <v>0</v>
      </c>
      <c r="O17209" s="18">
        <f t="shared" si="815"/>
        <v>0</v>
      </c>
      <c r="P17209" s="16">
        <f t="shared" si="816"/>
        <v>51</v>
      </c>
    </row>
    <row r="17210" spans="2:16" ht="25.5">
      <c r="B17210" s="400"/>
      <c r="D17210" s="401"/>
      <c r="F17210" s="264" t="s">
        <v>238</v>
      </c>
      <c r="H17210" s="21" t="s">
        <v>413</v>
      </c>
      <c r="J17210" s="2">
        <v>870</v>
      </c>
      <c r="L17210" s="18">
        <f t="shared" si="817"/>
        <v>870</v>
      </c>
      <c r="M17210" s="2">
        <v>0</v>
      </c>
      <c r="O17210" s="18">
        <f t="shared" si="815"/>
        <v>0</v>
      </c>
      <c r="P17210" s="16">
        <f t="shared" si="816"/>
        <v>870</v>
      </c>
    </row>
    <row r="17211" spans="2:16">
      <c r="B17211" s="400"/>
      <c r="D17211" s="401"/>
      <c r="F17211" s="235" t="s">
        <v>414</v>
      </c>
      <c r="H17211" s="21" t="s">
        <v>414</v>
      </c>
      <c r="J17211" s="2">
        <v>260</v>
      </c>
      <c r="L17211" s="18">
        <f t="shared" si="817"/>
        <v>260</v>
      </c>
      <c r="M17211" s="2">
        <v>0</v>
      </c>
      <c r="O17211" s="18">
        <f t="shared" si="815"/>
        <v>0</v>
      </c>
      <c r="P17211" s="16">
        <f t="shared" si="816"/>
        <v>260</v>
      </c>
    </row>
    <row r="17212" spans="2:16">
      <c r="B17212" s="400"/>
      <c r="D17212" s="401"/>
      <c r="F17212" s="235" t="s">
        <v>415</v>
      </c>
      <c r="H17212" s="21" t="s">
        <v>415</v>
      </c>
      <c r="J17212" s="2">
        <v>63</v>
      </c>
      <c r="L17212" s="18">
        <f t="shared" si="817"/>
        <v>63</v>
      </c>
      <c r="M17212" s="2">
        <v>0</v>
      </c>
      <c r="O17212" s="18">
        <f t="shared" si="815"/>
        <v>0</v>
      </c>
      <c r="P17212" s="16">
        <f t="shared" si="816"/>
        <v>63</v>
      </c>
    </row>
    <row r="17213" spans="2:16" ht="25.5">
      <c r="B17213" s="400"/>
      <c r="D17213" s="401"/>
      <c r="F17213" s="235" t="s">
        <v>1327</v>
      </c>
      <c r="H17213" s="21" t="s">
        <v>416</v>
      </c>
      <c r="J17213" s="2">
        <v>316</v>
      </c>
      <c r="L17213" s="18">
        <f t="shared" si="817"/>
        <v>316</v>
      </c>
      <c r="M17213" s="2">
        <v>0</v>
      </c>
      <c r="O17213" s="18">
        <f t="shared" si="815"/>
        <v>0</v>
      </c>
      <c r="P17213" s="16">
        <f t="shared" si="816"/>
        <v>316</v>
      </c>
    </row>
    <row r="17214" spans="2:16" ht="25.5">
      <c r="B17214" s="400"/>
      <c r="D17214" s="401"/>
      <c r="F17214" s="235" t="s">
        <v>417</v>
      </c>
      <c r="H17214" s="21" t="s">
        <v>417</v>
      </c>
      <c r="J17214" s="2">
        <v>1444</v>
      </c>
      <c r="L17214" s="18">
        <f t="shared" si="817"/>
        <v>1444</v>
      </c>
      <c r="M17214" s="2">
        <v>0</v>
      </c>
      <c r="O17214" s="18">
        <f t="shared" si="815"/>
        <v>0</v>
      </c>
      <c r="P17214" s="16">
        <f t="shared" si="816"/>
        <v>1444</v>
      </c>
    </row>
    <row r="17215" spans="2:16" ht="25.5">
      <c r="B17215" s="400"/>
      <c r="D17215" s="401"/>
      <c r="F17215" s="235" t="s">
        <v>418</v>
      </c>
      <c r="H17215" s="21" t="s">
        <v>418</v>
      </c>
      <c r="J17215" s="2">
        <v>40</v>
      </c>
      <c r="L17215" s="18">
        <f t="shared" si="817"/>
        <v>40</v>
      </c>
      <c r="M17215" s="2">
        <v>0</v>
      </c>
      <c r="O17215" s="18">
        <f t="shared" si="815"/>
        <v>0</v>
      </c>
      <c r="P17215" s="16">
        <f t="shared" si="816"/>
        <v>40</v>
      </c>
    </row>
    <row r="17216" spans="2:16" ht="25.5">
      <c r="B17216" s="400"/>
      <c r="D17216" s="401"/>
      <c r="F17216" s="235" t="s">
        <v>1328</v>
      </c>
      <c r="H17216" s="21" t="s">
        <v>419</v>
      </c>
      <c r="J17216" s="2">
        <v>50</v>
      </c>
      <c r="L17216" s="18">
        <f t="shared" si="817"/>
        <v>50</v>
      </c>
      <c r="M17216" s="2">
        <v>0</v>
      </c>
      <c r="O17216" s="18">
        <f t="shared" si="815"/>
        <v>0</v>
      </c>
      <c r="P17216" s="16">
        <f t="shared" si="816"/>
        <v>50</v>
      </c>
    </row>
    <row r="17217" spans="2:16" ht="25.5">
      <c r="B17217" s="400"/>
      <c r="D17217" s="401"/>
      <c r="F17217" s="235" t="s">
        <v>1329</v>
      </c>
      <c r="H17217" s="21" t="s">
        <v>420</v>
      </c>
      <c r="J17217" s="2">
        <v>97</v>
      </c>
      <c r="L17217" s="18">
        <f t="shared" si="817"/>
        <v>97</v>
      </c>
      <c r="M17217" s="2">
        <v>0</v>
      </c>
      <c r="O17217" s="18">
        <f t="shared" si="815"/>
        <v>0</v>
      </c>
      <c r="P17217" s="16">
        <f t="shared" si="816"/>
        <v>97</v>
      </c>
    </row>
    <row r="17218" spans="2:16">
      <c r="B17218" s="400"/>
      <c r="D17218" s="401" t="s">
        <v>134</v>
      </c>
      <c r="F17218" s="264" t="s">
        <v>1330</v>
      </c>
      <c r="H17218" s="21" t="s">
        <v>421</v>
      </c>
      <c r="J17218" s="2">
        <v>55</v>
      </c>
      <c r="L17218" s="18">
        <f t="shared" si="817"/>
        <v>55</v>
      </c>
      <c r="M17218" s="2">
        <v>0</v>
      </c>
      <c r="O17218" s="18">
        <f t="shared" si="815"/>
        <v>0</v>
      </c>
      <c r="P17218" s="16">
        <f t="shared" si="816"/>
        <v>55</v>
      </c>
    </row>
    <row r="17219" spans="2:16" ht="25.5">
      <c r="B17219" s="400"/>
      <c r="D17219" s="401"/>
      <c r="F17219" s="264" t="s">
        <v>422</v>
      </c>
      <c r="H17219" s="21" t="s">
        <v>422</v>
      </c>
      <c r="J17219" s="2">
        <v>180</v>
      </c>
      <c r="L17219" s="18">
        <f t="shared" si="817"/>
        <v>180</v>
      </c>
      <c r="M17219" s="2">
        <v>0</v>
      </c>
      <c r="O17219" s="18">
        <f t="shared" si="815"/>
        <v>0</v>
      </c>
      <c r="P17219" s="16">
        <f t="shared" si="816"/>
        <v>180</v>
      </c>
    </row>
    <row r="17220" spans="2:16">
      <c r="B17220" s="400"/>
      <c r="D17220" s="401"/>
      <c r="F17220" s="264" t="s">
        <v>423</v>
      </c>
      <c r="H17220" s="21" t="s">
        <v>423</v>
      </c>
      <c r="J17220" s="2">
        <v>20</v>
      </c>
      <c r="L17220" s="18">
        <f t="shared" si="817"/>
        <v>20</v>
      </c>
      <c r="M17220" s="2">
        <v>0</v>
      </c>
      <c r="O17220" s="18">
        <f t="shared" si="815"/>
        <v>0</v>
      </c>
      <c r="P17220" s="16">
        <f t="shared" si="816"/>
        <v>20</v>
      </c>
    </row>
    <row r="17221" spans="2:16" ht="25.5">
      <c r="B17221" s="400"/>
      <c r="D17221" s="401"/>
      <c r="F17221" s="264" t="s">
        <v>424</v>
      </c>
      <c r="H17221" s="21" t="s">
        <v>425</v>
      </c>
      <c r="J17221" s="2">
        <v>348</v>
      </c>
      <c r="L17221" s="18">
        <f t="shared" si="817"/>
        <v>348</v>
      </c>
      <c r="M17221" s="2">
        <v>0</v>
      </c>
      <c r="O17221" s="18">
        <f t="shared" si="815"/>
        <v>0</v>
      </c>
      <c r="P17221" s="16">
        <f t="shared" si="816"/>
        <v>348</v>
      </c>
    </row>
    <row r="17222" spans="2:16">
      <c r="B17222" s="400"/>
      <c r="D17222" s="401"/>
      <c r="F17222" s="264" t="s">
        <v>426</v>
      </c>
      <c r="H17222" s="21" t="s">
        <v>426</v>
      </c>
      <c r="J17222" s="2">
        <v>75</v>
      </c>
      <c r="L17222" s="18">
        <f t="shared" si="817"/>
        <v>75</v>
      </c>
      <c r="M17222" s="2">
        <v>0</v>
      </c>
      <c r="O17222" s="18">
        <f t="shared" si="815"/>
        <v>0</v>
      </c>
      <c r="P17222" s="16">
        <f t="shared" si="816"/>
        <v>75</v>
      </c>
    </row>
    <row r="17223" spans="2:16" ht="25.5">
      <c r="B17223" s="400"/>
      <c r="D17223" s="401"/>
      <c r="F17223" s="264" t="s">
        <v>427</v>
      </c>
      <c r="H17223" s="21" t="s">
        <v>427</v>
      </c>
      <c r="J17223" s="2">
        <v>100</v>
      </c>
      <c r="L17223" s="18">
        <f t="shared" si="817"/>
        <v>100</v>
      </c>
      <c r="M17223" s="2">
        <v>0</v>
      </c>
      <c r="O17223" s="18">
        <f t="shared" si="815"/>
        <v>0</v>
      </c>
      <c r="P17223" s="16">
        <f t="shared" si="816"/>
        <v>100</v>
      </c>
    </row>
    <row r="17224" spans="2:16" ht="25.5">
      <c r="B17224" s="400"/>
      <c r="D17224" s="401"/>
      <c r="F17224" s="264" t="s">
        <v>1331</v>
      </c>
      <c r="H17224" s="21" t="s">
        <v>428</v>
      </c>
      <c r="J17224" s="2">
        <v>190</v>
      </c>
      <c r="L17224" s="18">
        <f t="shared" si="817"/>
        <v>190</v>
      </c>
      <c r="M17224" s="2">
        <v>0</v>
      </c>
      <c r="O17224" s="18">
        <f t="shared" si="815"/>
        <v>0</v>
      </c>
      <c r="P17224" s="16">
        <f t="shared" si="816"/>
        <v>190</v>
      </c>
    </row>
    <row r="17225" spans="2:16" ht="25.5">
      <c r="B17225" s="400"/>
      <c r="D17225" s="401"/>
      <c r="F17225" s="264" t="s">
        <v>1332</v>
      </c>
      <c r="H17225" s="21" t="s">
        <v>429</v>
      </c>
      <c r="J17225" s="2">
        <v>124</v>
      </c>
      <c r="L17225" s="18">
        <f t="shared" si="817"/>
        <v>124</v>
      </c>
      <c r="M17225" s="2">
        <v>0</v>
      </c>
      <c r="O17225" s="18">
        <f t="shared" si="815"/>
        <v>0</v>
      </c>
      <c r="P17225" s="16">
        <f t="shared" si="816"/>
        <v>124</v>
      </c>
    </row>
    <row r="17226" spans="2:16" ht="25.5">
      <c r="B17226" s="400"/>
      <c r="D17226" s="401"/>
      <c r="F17226" s="264" t="s">
        <v>430</v>
      </c>
      <c r="H17226" s="21" t="s">
        <v>430</v>
      </c>
      <c r="J17226" s="2">
        <v>135</v>
      </c>
      <c r="L17226" s="18">
        <f t="shared" si="817"/>
        <v>135</v>
      </c>
      <c r="M17226" s="2">
        <v>0</v>
      </c>
      <c r="O17226" s="18">
        <f t="shared" si="815"/>
        <v>0</v>
      </c>
      <c r="P17226" s="16">
        <f t="shared" si="816"/>
        <v>135</v>
      </c>
    </row>
    <row r="17227" spans="2:16">
      <c r="B17227" s="400"/>
      <c r="D17227" s="401"/>
      <c r="F17227" s="264" t="s">
        <v>431</v>
      </c>
      <c r="H17227" s="21" t="s">
        <v>431</v>
      </c>
      <c r="J17227" s="2">
        <v>100</v>
      </c>
      <c r="L17227" s="18">
        <f t="shared" si="817"/>
        <v>100</v>
      </c>
      <c r="M17227" s="2">
        <v>0</v>
      </c>
      <c r="O17227" s="18">
        <f t="shared" ref="O17227:O17290" si="818">+N17227+M17227</f>
        <v>0</v>
      </c>
      <c r="P17227" s="16">
        <f t="shared" ref="P17227:P17290" si="819">+L17227+O17227</f>
        <v>100</v>
      </c>
    </row>
    <row r="17228" spans="2:16">
      <c r="B17228" s="400"/>
      <c r="D17228" s="401"/>
      <c r="F17228" s="264" t="s">
        <v>432</v>
      </c>
      <c r="H17228" s="21" t="s">
        <v>432</v>
      </c>
      <c r="J17228" s="2">
        <v>44</v>
      </c>
      <c r="L17228" s="18">
        <f t="shared" si="817"/>
        <v>44</v>
      </c>
      <c r="M17228" s="2">
        <v>0</v>
      </c>
      <c r="O17228" s="18">
        <f t="shared" si="818"/>
        <v>0</v>
      </c>
      <c r="P17228" s="16">
        <f t="shared" si="819"/>
        <v>44</v>
      </c>
    </row>
    <row r="17229" spans="2:16" ht="25.5">
      <c r="B17229" s="400"/>
      <c r="D17229" s="401"/>
      <c r="F17229" s="264" t="s">
        <v>433</v>
      </c>
      <c r="H17229" s="21" t="s">
        <v>433</v>
      </c>
      <c r="J17229" s="2">
        <v>180</v>
      </c>
      <c r="L17229" s="18">
        <f t="shared" si="817"/>
        <v>180</v>
      </c>
      <c r="M17229" s="2">
        <v>0</v>
      </c>
      <c r="O17229" s="18">
        <f t="shared" si="818"/>
        <v>0</v>
      </c>
      <c r="P17229" s="16">
        <f t="shared" si="819"/>
        <v>180</v>
      </c>
    </row>
    <row r="17230" spans="2:16">
      <c r="B17230" s="400"/>
      <c r="D17230" s="401"/>
      <c r="F17230" s="264" t="s">
        <v>434</v>
      </c>
      <c r="H17230" s="21" t="s">
        <v>434</v>
      </c>
      <c r="J17230" s="2">
        <v>120</v>
      </c>
      <c r="L17230" s="18">
        <f t="shared" si="817"/>
        <v>120</v>
      </c>
      <c r="M17230" s="2">
        <v>0</v>
      </c>
      <c r="O17230" s="18">
        <f t="shared" si="818"/>
        <v>0</v>
      </c>
      <c r="P17230" s="16">
        <f t="shared" si="819"/>
        <v>120</v>
      </c>
    </row>
    <row r="17231" spans="2:16">
      <c r="B17231" s="400"/>
      <c r="D17231" s="401"/>
      <c r="F17231" s="264" t="s">
        <v>435</v>
      </c>
      <c r="H17231" s="21" t="s">
        <v>435</v>
      </c>
      <c r="J17231" s="2">
        <v>15</v>
      </c>
      <c r="L17231" s="18">
        <f t="shared" ref="L17231:L17294" si="820">+J17231+K17231</f>
        <v>15</v>
      </c>
      <c r="M17231" s="2">
        <v>0</v>
      </c>
      <c r="O17231" s="18">
        <f t="shared" si="818"/>
        <v>0</v>
      </c>
      <c r="P17231" s="16">
        <f t="shared" si="819"/>
        <v>15</v>
      </c>
    </row>
    <row r="17232" spans="2:16" ht="25.5">
      <c r="B17232" s="400"/>
      <c r="D17232" s="401"/>
      <c r="F17232" s="264" t="s">
        <v>436</v>
      </c>
      <c r="H17232" s="21" t="s">
        <v>436</v>
      </c>
      <c r="J17232" s="2">
        <v>120</v>
      </c>
      <c r="L17232" s="18">
        <f t="shared" si="820"/>
        <v>120</v>
      </c>
      <c r="M17232" s="2">
        <v>0</v>
      </c>
      <c r="O17232" s="18">
        <f t="shared" si="818"/>
        <v>0</v>
      </c>
      <c r="P17232" s="16">
        <f t="shared" si="819"/>
        <v>120</v>
      </c>
    </row>
    <row r="17233" spans="2:16">
      <c r="B17233" s="400"/>
      <c r="D17233" s="401"/>
      <c r="F17233" s="264" t="s">
        <v>437</v>
      </c>
      <c r="H17233" s="21" t="s">
        <v>437</v>
      </c>
      <c r="J17233" s="2">
        <v>70</v>
      </c>
      <c r="L17233" s="18">
        <f t="shared" si="820"/>
        <v>70</v>
      </c>
      <c r="M17233" s="2">
        <v>0</v>
      </c>
      <c r="O17233" s="18">
        <f t="shared" si="818"/>
        <v>0</v>
      </c>
      <c r="P17233" s="16">
        <f t="shared" si="819"/>
        <v>70</v>
      </c>
    </row>
    <row r="17234" spans="2:16">
      <c r="B17234" s="400"/>
      <c r="D17234" s="401"/>
      <c r="F17234" s="264" t="s">
        <v>438</v>
      </c>
      <c r="H17234" s="21" t="s">
        <v>438</v>
      </c>
      <c r="J17234" s="2">
        <v>85</v>
      </c>
      <c r="L17234" s="18">
        <f t="shared" si="820"/>
        <v>85</v>
      </c>
      <c r="M17234" s="2">
        <v>0</v>
      </c>
      <c r="O17234" s="18">
        <f t="shared" si="818"/>
        <v>0</v>
      </c>
      <c r="P17234" s="16">
        <f t="shared" si="819"/>
        <v>85</v>
      </c>
    </row>
    <row r="17235" spans="2:16" ht="25.5">
      <c r="B17235" s="400"/>
      <c r="D17235" s="401"/>
      <c r="F17235" s="264" t="s">
        <v>1333</v>
      </c>
      <c r="H17235" s="21" t="s">
        <v>439</v>
      </c>
      <c r="J17235" s="2">
        <v>40</v>
      </c>
      <c r="L17235" s="18">
        <f t="shared" si="820"/>
        <v>40</v>
      </c>
      <c r="M17235" s="2">
        <v>0</v>
      </c>
      <c r="O17235" s="18">
        <f t="shared" si="818"/>
        <v>0</v>
      </c>
      <c r="P17235" s="16">
        <f t="shared" si="819"/>
        <v>40</v>
      </c>
    </row>
    <row r="17236" spans="2:16">
      <c r="B17236" s="400"/>
      <c r="D17236" s="401"/>
      <c r="F17236" s="264" t="s">
        <v>440</v>
      </c>
      <c r="H17236" s="21" t="s">
        <v>440</v>
      </c>
      <c r="J17236" s="2">
        <v>90</v>
      </c>
      <c r="L17236" s="18">
        <f t="shared" si="820"/>
        <v>90</v>
      </c>
      <c r="M17236" s="2">
        <v>0</v>
      </c>
      <c r="O17236" s="18">
        <f t="shared" si="818"/>
        <v>0</v>
      </c>
      <c r="P17236" s="16">
        <f t="shared" si="819"/>
        <v>90</v>
      </c>
    </row>
    <row r="17237" spans="2:16">
      <c r="B17237" s="400"/>
      <c r="D17237" s="401"/>
      <c r="F17237" s="264" t="s">
        <v>441</v>
      </c>
      <c r="H17237" s="21" t="s">
        <v>441</v>
      </c>
      <c r="J17237" s="2">
        <v>60</v>
      </c>
      <c r="L17237" s="18">
        <f t="shared" si="820"/>
        <v>60</v>
      </c>
      <c r="M17237" s="2">
        <v>0</v>
      </c>
      <c r="O17237" s="18">
        <f t="shared" si="818"/>
        <v>0</v>
      </c>
      <c r="P17237" s="16">
        <f t="shared" si="819"/>
        <v>60</v>
      </c>
    </row>
    <row r="17238" spans="2:16" ht="25.5">
      <c r="B17238" s="400"/>
      <c r="D17238" s="401"/>
      <c r="F17238" s="264" t="s">
        <v>442</v>
      </c>
      <c r="H17238" s="21" t="s">
        <v>442</v>
      </c>
      <c r="J17238" s="2">
        <v>140</v>
      </c>
      <c r="L17238" s="18">
        <f t="shared" si="820"/>
        <v>140</v>
      </c>
      <c r="M17238" s="2">
        <v>0</v>
      </c>
      <c r="O17238" s="18">
        <f t="shared" si="818"/>
        <v>0</v>
      </c>
      <c r="P17238" s="16">
        <f t="shared" si="819"/>
        <v>140</v>
      </c>
    </row>
    <row r="17239" spans="2:16">
      <c r="B17239" s="400"/>
      <c r="D17239" s="401"/>
      <c r="F17239" s="264" t="s">
        <v>1334</v>
      </c>
      <c r="H17239" s="21" t="s">
        <v>443</v>
      </c>
      <c r="J17239" s="2">
        <v>90</v>
      </c>
      <c r="L17239" s="18">
        <f t="shared" si="820"/>
        <v>90</v>
      </c>
      <c r="M17239" s="2">
        <v>0</v>
      </c>
      <c r="O17239" s="18">
        <f t="shared" si="818"/>
        <v>0</v>
      </c>
      <c r="P17239" s="16">
        <f t="shared" si="819"/>
        <v>90</v>
      </c>
    </row>
    <row r="17240" spans="2:16">
      <c r="B17240" s="400"/>
      <c r="D17240" s="401"/>
      <c r="F17240" s="264" t="s">
        <v>444</v>
      </c>
      <c r="H17240" s="21" t="s">
        <v>444</v>
      </c>
      <c r="J17240" s="2">
        <v>60</v>
      </c>
      <c r="L17240" s="18">
        <f t="shared" si="820"/>
        <v>60</v>
      </c>
      <c r="M17240" s="2">
        <v>0</v>
      </c>
      <c r="O17240" s="18">
        <f t="shared" si="818"/>
        <v>0</v>
      </c>
      <c r="P17240" s="16">
        <f t="shared" si="819"/>
        <v>60</v>
      </c>
    </row>
    <row r="17241" spans="2:16" ht="25.5">
      <c r="B17241" s="400"/>
      <c r="D17241" s="401"/>
      <c r="F17241" s="264" t="s">
        <v>445</v>
      </c>
      <c r="H17241" s="21" t="s">
        <v>446</v>
      </c>
      <c r="J17241" s="2">
        <v>150</v>
      </c>
      <c r="L17241" s="18">
        <f t="shared" si="820"/>
        <v>150</v>
      </c>
      <c r="M17241" s="2">
        <v>0</v>
      </c>
      <c r="O17241" s="18">
        <f t="shared" si="818"/>
        <v>0</v>
      </c>
      <c r="P17241" s="16">
        <f t="shared" si="819"/>
        <v>150</v>
      </c>
    </row>
    <row r="17242" spans="2:16" ht="25.5">
      <c r="B17242" s="400"/>
      <c r="D17242" s="401"/>
      <c r="F17242" s="264" t="s">
        <v>1335</v>
      </c>
      <c r="H17242" s="21" t="s">
        <v>447</v>
      </c>
      <c r="J17242" s="2">
        <v>260</v>
      </c>
      <c r="L17242" s="18">
        <f t="shared" si="820"/>
        <v>260</v>
      </c>
      <c r="M17242" s="2">
        <v>0</v>
      </c>
      <c r="O17242" s="18">
        <f t="shared" si="818"/>
        <v>0</v>
      </c>
      <c r="P17242" s="16">
        <f t="shared" si="819"/>
        <v>260</v>
      </c>
    </row>
    <row r="17243" spans="2:16" ht="25.5">
      <c r="B17243" s="400"/>
      <c r="D17243" s="401"/>
      <c r="F17243" s="264" t="s">
        <v>1336</v>
      </c>
      <c r="H17243" s="21" t="s">
        <v>448</v>
      </c>
      <c r="J17243" s="2">
        <v>195</v>
      </c>
      <c r="L17243" s="18">
        <f t="shared" si="820"/>
        <v>195</v>
      </c>
      <c r="M17243" s="2">
        <v>0</v>
      </c>
      <c r="O17243" s="18">
        <f t="shared" si="818"/>
        <v>0</v>
      </c>
      <c r="P17243" s="16">
        <f t="shared" si="819"/>
        <v>195</v>
      </c>
    </row>
    <row r="17244" spans="2:16" ht="25.5">
      <c r="B17244" s="400"/>
      <c r="D17244" s="401"/>
      <c r="F17244" s="264" t="s">
        <v>1337</v>
      </c>
      <c r="H17244" s="21" t="s">
        <v>449</v>
      </c>
      <c r="J17244" s="2">
        <v>20</v>
      </c>
      <c r="L17244" s="18">
        <f t="shared" si="820"/>
        <v>20</v>
      </c>
      <c r="M17244" s="2">
        <v>0</v>
      </c>
      <c r="O17244" s="18">
        <f t="shared" si="818"/>
        <v>0</v>
      </c>
      <c r="P17244" s="16">
        <f t="shared" si="819"/>
        <v>20</v>
      </c>
    </row>
    <row r="17245" spans="2:16">
      <c r="B17245" s="400"/>
      <c r="D17245" s="401"/>
      <c r="F17245" s="264" t="s">
        <v>1338</v>
      </c>
      <c r="H17245" s="21" t="s">
        <v>450</v>
      </c>
      <c r="J17245" s="2">
        <v>20</v>
      </c>
      <c r="L17245" s="18">
        <f t="shared" si="820"/>
        <v>20</v>
      </c>
      <c r="M17245" s="2">
        <v>0</v>
      </c>
      <c r="O17245" s="18">
        <f t="shared" si="818"/>
        <v>0</v>
      </c>
      <c r="P17245" s="16">
        <f t="shared" si="819"/>
        <v>20</v>
      </c>
    </row>
    <row r="17246" spans="2:16" ht="25.5">
      <c r="B17246" s="400"/>
      <c r="D17246" s="401"/>
      <c r="F17246" s="264" t="s">
        <v>1339</v>
      </c>
      <c r="H17246" s="21" t="s">
        <v>451</v>
      </c>
      <c r="J17246" s="2">
        <v>250</v>
      </c>
      <c r="L17246" s="18">
        <f t="shared" si="820"/>
        <v>250</v>
      </c>
      <c r="M17246" s="2">
        <v>0</v>
      </c>
      <c r="O17246" s="18">
        <f t="shared" si="818"/>
        <v>0</v>
      </c>
      <c r="P17246" s="16">
        <f t="shared" si="819"/>
        <v>250</v>
      </c>
    </row>
    <row r="17247" spans="2:16" ht="25.5">
      <c r="B17247" s="400"/>
      <c r="D17247" s="401"/>
      <c r="F17247" s="264" t="s">
        <v>1340</v>
      </c>
      <c r="H17247" s="21" t="s">
        <v>452</v>
      </c>
      <c r="J17247" s="2">
        <v>350</v>
      </c>
      <c r="L17247" s="18">
        <f t="shared" si="820"/>
        <v>350</v>
      </c>
      <c r="M17247" s="2">
        <v>0</v>
      </c>
      <c r="O17247" s="18">
        <f t="shared" si="818"/>
        <v>0</v>
      </c>
      <c r="P17247" s="16">
        <f t="shared" si="819"/>
        <v>350</v>
      </c>
    </row>
    <row r="17248" spans="2:16">
      <c r="B17248" s="400"/>
      <c r="D17248" s="401"/>
      <c r="F17248" s="264" t="s">
        <v>453</v>
      </c>
      <c r="H17248" s="21" t="s">
        <v>453</v>
      </c>
      <c r="J17248" s="2">
        <v>70</v>
      </c>
      <c r="L17248" s="18">
        <f t="shared" si="820"/>
        <v>70</v>
      </c>
      <c r="M17248" s="2">
        <v>0</v>
      </c>
      <c r="O17248" s="18">
        <f t="shared" si="818"/>
        <v>0</v>
      </c>
      <c r="P17248" s="16">
        <f t="shared" si="819"/>
        <v>70</v>
      </c>
    </row>
    <row r="17249" spans="2:16">
      <c r="B17249" s="400"/>
      <c r="D17249" s="401"/>
      <c r="F17249" s="264" t="s">
        <v>454</v>
      </c>
      <c r="H17249" s="21" t="s">
        <v>454</v>
      </c>
      <c r="J17249" s="2">
        <v>30</v>
      </c>
      <c r="L17249" s="18">
        <f t="shared" si="820"/>
        <v>30</v>
      </c>
      <c r="M17249" s="2">
        <v>0</v>
      </c>
      <c r="O17249" s="18">
        <f t="shared" si="818"/>
        <v>0</v>
      </c>
      <c r="P17249" s="16">
        <f t="shared" si="819"/>
        <v>30</v>
      </c>
    </row>
    <row r="17250" spans="2:16">
      <c r="B17250" s="400"/>
      <c r="D17250" s="401"/>
      <c r="F17250" s="264" t="s">
        <v>1341</v>
      </c>
      <c r="H17250" s="21" t="s">
        <v>455</v>
      </c>
      <c r="J17250" s="2">
        <v>38</v>
      </c>
      <c r="L17250" s="18">
        <f t="shared" si="820"/>
        <v>38</v>
      </c>
      <c r="M17250" s="2">
        <v>0</v>
      </c>
      <c r="O17250" s="18">
        <f t="shared" si="818"/>
        <v>0</v>
      </c>
      <c r="P17250" s="16">
        <f t="shared" si="819"/>
        <v>38</v>
      </c>
    </row>
    <row r="17251" spans="2:16">
      <c r="B17251" s="400"/>
      <c r="D17251" s="401"/>
      <c r="F17251" s="264" t="s">
        <v>456</v>
      </c>
      <c r="H17251" s="21" t="s">
        <v>456</v>
      </c>
      <c r="J17251" s="2">
        <v>74</v>
      </c>
      <c r="L17251" s="18">
        <f t="shared" si="820"/>
        <v>74</v>
      </c>
      <c r="M17251" s="2">
        <v>0</v>
      </c>
      <c r="O17251" s="18">
        <f t="shared" si="818"/>
        <v>0</v>
      </c>
      <c r="P17251" s="16">
        <f t="shared" si="819"/>
        <v>74</v>
      </c>
    </row>
    <row r="17252" spans="2:16">
      <c r="B17252" s="400"/>
      <c r="D17252" s="401"/>
      <c r="F17252" s="264" t="s">
        <v>1342</v>
      </c>
      <c r="H17252" s="21" t="s">
        <v>457</v>
      </c>
      <c r="J17252" s="2">
        <v>104</v>
      </c>
      <c r="L17252" s="18">
        <f t="shared" si="820"/>
        <v>104</v>
      </c>
      <c r="M17252" s="2">
        <v>0</v>
      </c>
      <c r="O17252" s="18">
        <f t="shared" si="818"/>
        <v>0</v>
      </c>
      <c r="P17252" s="16">
        <f t="shared" si="819"/>
        <v>104</v>
      </c>
    </row>
    <row r="17253" spans="2:16">
      <c r="B17253" s="400"/>
      <c r="D17253" s="401"/>
      <c r="F17253" s="264" t="s">
        <v>458</v>
      </c>
      <c r="H17253" s="21" t="s">
        <v>458</v>
      </c>
      <c r="J17253" s="2">
        <v>35</v>
      </c>
      <c r="L17253" s="18">
        <f t="shared" si="820"/>
        <v>35</v>
      </c>
      <c r="M17253" s="2">
        <v>0</v>
      </c>
      <c r="O17253" s="18">
        <f t="shared" si="818"/>
        <v>0</v>
      </c>
      <c r="P17253" s="16">
        <f t="shared" si="819"/>
        <v>35</v>
      </c>
    </row>
    <row r="17254" spans="2:16" ht="25.5">
      <c r="B17254" s="400"/>
      <c r="D17254" s="401"/>
      <c r="F17254" s="264" t="s">
        <v>1343</v>
      </c>
      <c r="H17254" s="21" t="s">
        <v>459</v>
      </c>
      <c r="J17254" s="2">
        <v>86</v>
      </c>
      <c r="L17254" s="18">
        <f t="shared" si="820"/>
        <v>86</v>
      </c>
      <c r="M17254" s="2">
        <v>0</v>
      </c>
      <c r="O17254" s="18">
        <f t="shared" si="818"/>
        <v>0</v>
      </c>
      <c r="P17254" s="16">
        <f t="shared" si="819"/>
        <v>86</v>
      </c>
    </row>
    <row r="17255" spans="2:16" ht="25.5">
      <c r="B17255" s="400"/>
      <c r="D17255" s="401"/>
      <c r="F17255" s="264" t="s">
        <v>1344</v>
      </c>
      <c r="H17255" s="21" t="s">
        <v>460</v>
      </c>
      <c r="J17255" s="2">
        <v>110</v>
      </c>
      <c r="L17255" s="18">
        <f t="shared" si="820"/>
        <v>110</v>
      </c>
      <c r="M17255" s="2">
        <v>0</v>
      </c>
      <c r="O17255" s="18">
        <f t="shared" si="818"/>
        <v>0</v>
      </c>
      <c r="P17255" s="16">
        <f t="shared" si="819"/>
        <v>110</v>
      </c>
    </row>
    <row r="17256" spans="2:16">
      <c r="B17256" s="400"/>
      <c r="D17256" s="401"/>
      <c r="F17256" s="264" t="s">
        <v>1345</v>
      </c>
      <c r="H17256" s="21" t="s">
        <v>461</v>
      </c>
      <c r="J17256" s="2">
        <v>62</v>
      </c>
      <c r="L17256" s="18">
        <f t="shared" si="820"/>
        <v>62</v>
      </c>
      <c r="M17256" s="2">
        <v>0</v>
      </c>
      <c r="O17256" s="18">
        <f t="shared" si="818"/>
        <v>0</v>
      </c>
      <c r="P17256" s="16">
        <f t="shared" si="819"/>
        <v>62</v>
      </c>
    </row>
    <row r="17257" spans="2:16" ht="25.5">
      <c r="B17257" s="400"/>
      <c r="D17257" s="401"/>
      <c r="F17257" s="264" t="s">
        <v>462</v>
      </c>
      <c r="H17257" s="21" t="s">
        <v>462</v>
      </c>
      <c r="J17257" s="2">
        <v>90</v>
      </c>
      <c r="L17257" s="18">
        <f t="shared" si="820"/>
        <v>90</v>
      </c>
      <c r="M17257" s="2">
        <v>0</v>
      </c>
      <c r="O17257" s="18">
        <f t="shared" si="818"/>
        <v>0</v>
      </c>
      <c r="P17257" s="16">
        <f t="shared" si="819"/>
        <v>90</v>
      </c>
    </row>
    <row r="17258" spans="2:16">
      <c r="B17258" s="400"/>
      <c r="D17258" s="401"/>
      <c r="F17258" s="264" t="s">
        <v>1346</v>
      </c>
      <c r="H17258" s="21" t="s">
        <v>463</v>
      </c>
      <c r="J17258" s="2">
        <v>55</v>
      </c>
      <c r="L17258" s="18">
        <f t="shared" si="820"/>
        <v>55</v>
      </c>
      <c r="M17258" s="2">
        <v>0</v>
      </c>
      <c r="O17258" s="18">
        <f t="shared" si="818"/>
        <v>0</v>
      </c>
      <c r="P17258" s="16">
        <f t="shared" si="819"/>
        <v>55</v>
      </c>
    </row>
    <row r="17259" spans="2:16">
      <c r="B17259" s="400"/>
      <c r="D17259" s="401"/>
      <c r="F17259" s="264" t="s">
        <v>464</v>
      </c>
      <c r="H17259" s="21" t="s">
        <v>464</v>
      </c>
      <c r="J17259" s="2">
        <v>200</v>
      </c>
      <c r="L17259" s="18">
        <f t="shared" si="820"/>
        <v>200</v>
      </c>
      <c r="M17259" s="2">
        <v>0</v>
      </c>
      <c r="O17259" s="18">
        <f t="shared" si="818"/>
        <v>0</v>
      </c>
      <c r="P17259" s="16">
        <f t="shared" si="819"/>
        <v>200</v>
      </c>
    </row>
    <row r="17260" spans="2:16" ht="25.5">
      <c r="B17260" s="400"/>
      <c r="D17260" s="401"/>
      <c r="F17260" s="264" t="s">
        <v>465</v>
      </c>
      <c r="H17260" s="21" t="s">
        <v>465</v>
      </c>
      <c r="J17260" s="2">
        <v>100</v>
      </c>
      <c r="L17260" s="18">
        <f t="shared" si="820"/>
        <v>100</v>
      </c>
      <c r="M17260" s="2">
        <v>0</v>
      </c>
      <c r="O17260" s="18">
        <f t="shared" si="818"/>
        <v>0</v>
      </c>
      <c r="P17260" s="16">
        <f t="shared" si="819"/>
        <v>100</v>
      </c>
    </row>
    <row r="17261" spans="2:16" ht="25.5">
      <c r="B17261" s="400"/>
      <c r="D17261" s="94" t="s">
        <v>134</v>
      </c>
      <c r="F17261" s="264" t="s">
        <v>1347</v>
      </c>
      <c r="H17261" s="21" t="s">
        <v>466</v>
      </c>
      <c r="J17261" s="2">
        <v>30</v>
      </c>
      <c r="L17261" s="18">
        <f t="shared" si="820"/>
        <v>30</v>
      </c>
      <c r="M17261" s="2">
        <v>0</v>
      </c>
      <c r="O17261" s="18">
        <f t="shared" si="818"/>
        <v>0</v>
      </c>
      <c r="P17261" s="16">
        <f t="shared" si="819"/>
        <v>30</v>
      </c>
    </row>
    <row r="17262" spans="2:16">
      <c r="B17262" s="400"/>
      <c r="D17262" s="401" t="s">
        <v>135</v>
      </c>
      <c r="F17262" s="264" t="s">
        <v>1348</v>
      </c>
      <c r="H17262" s="21" t="s">
        <v>468</v>
      </c>
      <c r="J17262" s="2">
        <v>35</v>
      </c>
      <c r="L17262" s="18">
        <f t="shared" si="820"/>
        <v>35</v>
      </c>
      <c r="M17262" s="2">
        <v>0</v>
      </c>
      <c r="O17262" s="18">
        <f t="shared" si="818"/>
        <v>0</v>
      </c>
      <c r="P17262" s="16">
        <f t="shared" si="819"/>
        <v>35</v>
      </c>
    </row>
    <row r="17263" spans="2:16">
      <c r="B17263" s="400"/>
      <c r="D17263" s="401"/>
      <c r="F17263" s="264" t="s">
        <v>1349</v>
      </c>
      <c r="H17263" s="21" t="s">
        <v>469</v>
      </c>
      <c r="J17263" s="2">
        <v>106</v>
      </c>
      <c r="L17263" s="18">
        <f t="shared" si="820"/>
        <v>106</v>
      </c>
      <c r="M17263" s="2">
        <v>0</v>
      </c>
      <c r="O17263" s="18">
        <f t="shared" si="818"/>
        <v>0</v>
      </c>
      <c r="P17263" s="16">
        <f t="shared" si="819"/>
        <v>106</v>
      </c>
    </row>
    <row r="17264" spans="2:16">
      <c r="B17264" s="400"/>
      <c r="D17264" s="401"/>
      <c r="F17264" s="264" t="s">
        <v>1350</v>
      </c>
      <c r="H17264" s="21" t="s">
        <v>470</v>
      </c>
      <c r="J17264" s="2">
        <v>20</v>
      </c>
      <c r="L17264" s="18">
        <f t="shared" si="820"/>
        <v>20</v>
      </c>
      <c r="M17264" s="2">
        <v>0</v>
      </c>
      <c r="O17264" s="18">
        <f t="shared" si="818"/>
        <v>0</v>
      </c>
      <c r="P17264" s="16">
        <f t="shared" si="819"/>
        <v>20</v>
      </c>
    </row>
    <row r="17265" spans="2:16" ht="25.5">
      <c r="B17265" s="400"/>
      <c r="D17265" s="401"/>
      <c r="F17265" s="264" t="s">
        <v>1351</v>
      </c>
      <c r="H17265" s="21" t="s">
        <v>471</v>
      </c>
      <c r="J17265" s="2">
        <v>38</v>
      </c>
      <c r="L17265" s="18">
        <f t="shared" si="820"/>
        <v>38</v>
      </c>
      <c r="M17265" s="2">
        <v>0</v>
      </c>
      <c r="O17265" s="18">
        <f t="shared" si="818"/>
        <v>0</v>
      </c>
      <c r="P17265" s="16">
        <f t="shared" si="819"/>
        <v>38</v>
      </c>
    </row>
    <row r="17266" spans="2:16">
      <c r="B17266" s="400"/>
      <c r="D17266" s="401"/>
      <c r="F17266" s="264" t="s">
        <v>1352</v>
      </c>
      <c r="H17266" s="21" t="s">
        <v>472</v>
      </c>
      <c r="J17266" s="2">
        <v>38</v>
      </c>
      <c r="L17266" s="18">
        <f t="shared" si="820"/>
        <v>38</v>
      </c>
      <c r="M17266" s="2">
        <v>0</v>
      </c>
      <c r="O17266" s="18">
        <f t="shared" si="818"/>
        <v>0</v>
      </c>
      <c r="P17266" s="16">
        <f t="shared" si="819"/>
        <v>38</v>
      </c>
    </row>
    <row r="17267" spans="2:16">
      <c r="B17267" s="400"/>
      <c r="D17267" s="401"/>
      <c r="F17267" s="264" t="s">
        <v>1353</v>
      </c>
      <c r="H17267" s="21" t="s">
        <v>473</v>
      </c>
      <c r="J17267" s="2">
        <v>65</v>
      </c>
      <c r="L17267" s="18">
        <f t="shared" si="820"/>
        <v>65</v>
      </c>
      <c r="M17267" s="2">
        <v>0</v>
      </c>
      <c r="O17267" s="18">
        <f t="shared" si="818"/>
        <v>0</v>
      </c>
      <c r="P17267" s="16">
        <f t="shared" si="819"/>
        <v>65</v>
      </c>
    </row>
    <row r="17268" spans="2:16">
      <c r="B17268" s="400"/>
      <c r="D17268" s="401"/>
      <c r="F17268" s="264" t="s">
        <v>1354</v>
      </c>
      <c r="H17268" s="21" t="s">
        <v>474</v>
      </c>
      <c r="J17268" s="2">
        <v>35</v>
      </c>
      <c r="L17268" s="18">
        <f t="shared" si="820"/>
        <v>35</v>
      </c>
      <c r="M17268" s="2">
        <v>0</v>
      </c>
      <c r="O17268" s="18">
        <f t="shared" si="818"/>
        <v>0</v>
      </c>
      <c r="P17268" s="16">
        <f t="shared" si="819"/>
        <v>35</v>
      </c>
    </row>
    <row r="17269" spans="2:16">
      <c r="B17269" s="400"/>
      <c r="D17269" s="401"/>
      <c r="F17269" s="264" t="s">
        <v>1355</v>
      </c>
      <c r="H17269" s="21" t="s">
        <v>475</v>
      </c>
      <c r="J17269" s="2">
        <v>226</v>
      </c>
      <c r="L17269" s="18">
        <f t="shared" si="820"/>
        <v>226</v>
      </c>
      <c r="M17269" s="2">
        <v>0</v>
      </c>
      <c r="O17269" s="18">
        <f t="shared" si="818"/>
        <v>0</v>
      </c>
      <c r="P17269" s="16">
        <f t="shared" si="819"/>
        <v>226</v>
      </c>
    </row>
    <row r="17270" spans="2:16">
      <c r="B17270" s="400"/>
      <c r="D17270" s="401"/>
      <c r="F17270" s="264" t="s">
        <v>1356</v>
      </c>
      <c r="H17270" s="21" t="s">
        <v>476</v>
      </c>
      <c r="J17270" s="2">
        <v>40</v>
      </c>
      <c r="L17270" s="18">
        <f t="shared" si="820"/>
        <v>40</v>
      </c>
      <c r="M17270" s="2">
        <v>0</v>
      </c>
      <c r="O17270" s="18">
        <f t="shared" si="818"/>
        <v>0</v>
      </c>
      <c r="P17270" s="16">
        <f t="shared" si="819"/>
        <v>40</v>
      </c>
    </row>
    <row r="17271" spans="2:16">
      <c r="B17271" s="400"/>
      <c r="D17271" s="401"/>
      <c r="F17271" s="264" t="s">
        <v>477</v>
      </c>
      <c r="H17271" s="21" t="s">
        <v>477</v>
      </c>
      <c r="J17271" s="2">
        <v>190</v>
      </c>
      <c r="L17271" s="18">
        <f t="shared" si="820"/>
        <v>190</v>
      </c>
      <c r="M17271" s="2">
        <v>0</v>
      </c>
      <c r="O17271" s="18">
        <f t="shared" si="818"/>
        <v>0</v>
      </c>
      <c r="P17271" s="16">
        <f t="shared" si="819"/>
        <v>190</v>
      </c>
    </row>
    <row r="17272" spans="2:16">
      <c r="B17272" s="400"/>
      <c r="D17272" s="401"/>
      <c r="F17272" s="264" t="s">
        <v>478</v>
      </c>
      <c r="H17272" s="21" t="s">
        <v>478</v>
      </c>
      <c r="J17272" s="2">
        <v>44</v>
      </c>
      <c r="L17272" s="18">
        <f t="shared" si="820"/>
        <v>44</v>
      </c>
      <c r="M17272" s="2">
        <v>0</v>
      </c>
      <c r="O17272" s="18">
        <f t="shared" si="818"/>
        <v>0</v>
      </c>
      <c r="P17272" s="16">
        <f t="shared" si="819"/>
        <v>44</v>
      </c>
    </row>
    <row r="17273" spans="2:16">
      <c r="B17273" s="400"/>
      <c r="D17273" s="401"/>
      <c r="F17273" s="264" t="s">
        <v>479</v>
      </c>
      <c r="H17273" s="21" t="s">
        <v>479</v>
      </c>
      <c r="J17273" s="2">
        <v>24</v>
      </c>
      <c r="L17273" s="18">
        <f t="shared" si="820"/>
        <v>24</v>
      </c>
      <c r="M17273" s="2">
        <v>0</v>
      </c>
      <c r="O17273" s="18">
        <f t="shared" si="818"/>
        <v>0</v>
      </c>
      <c r="P17273" s="16">
        <f t="shared" si="819"/>
        <v>24</v>
      </c>
    </row>
    <row r="17274" spans="2:16">
      <c r="B17274" s="400"/>
      <c r="D17274" s="401"/>
      <c r="F17274" s="264" t="s">
        <v>480</v>
      </c>
      <c r="H17274" s="21" t="s">
        <v>480</v>
      </c>
      <c r="J17274" s="2">
        <v>58</v>
      </c>
      <c r="L17274" s="18">
        <f t="shared" si="820"/>
        <v>58</v>
      </c>
      <c r="M17274" s="2">
        <v>0</v>
      </c>
      <c r="O17274" s="18">
        <f t="shared" si="818"/>
        <v>0</v>
      </c>
      <c r="P17274" s="16">
        <f t="shared" si="819"/>
        <v>58</v>
      </c>
    </row>
    <row r="17275" spans="2:16">
      <c r="B17275" s="400"/>
      <c r="D17275" s="401"/>
      <c r="F17275" s="264" t="s">
        <v>1144</v>
      </c>
      <c r="H17275" s="21" t="s">
        <v>481</v>
      </c>
      <c r="J17275" s="2">
        <v>27</v>
      </c>
      <c r="L17275" s="18">
        <f t="shared" si="820"/>
        <v>27</v>
      </c>
      <c r="M17275" s="2">
        <v>0</v>
      </c>
      <c r="O17275" s="18">
        <f t="shared" si="818"/>
        <v>0</v>
      </c>
      <c r="P17275" s="16">
        <f t="shared" si="819"/>
        <v>27</v>
      </c>
    </row>
    <row r="17276" spans="2:16">
      <c r="B17276" s="400"/>
      <c r="D17276" s="401"/>
      <c r="F17276" s="264" t="s">
        <v>482</v>
      </c>
      <c r="H17276" s="21" t="s">
        <v>482</v>
      </c>
      <c r="J17276" s="2">
        <v>60</v>
      </c>
      <c r="L17276" s="18">
        <f t="shared" si="820"/>
        <v>60</v>
      </c>
      <c r="M17276" s="2">
        <v>0</v>
      </c>
      <c r="O17276" s="18">
        <f t="shared" si="818"/>
        <v>0</v>
      </c>
      <c r="P17276" s="16">
        <f t="shared" si="819"/>
        <v>60</v>
      </c>
    </row>
    <row r="17277" spans="2:16">
      <c r="B17277" s="400"/>
      <c r="D17277" s="401"/>
      <c r="F17277" s="264" t="s">
        <v>1357</v>
      </c>
      <c r="H17277" s="21" t="s">
        <v>483</v>
      </c>
      <c r="J17277" s="2">
        <v>241</v>
      </c>
      <c r="L17277" s="18">
        <f t="shared" si="820"/>
        <v>241</v>
      </c>
      <c r="M17277" s="2">
        <v>0</v>
      </c>
      <c r="O17277" s="18">
        <f t="shared" si="818"/>
        <v>0</v>
      </c>
      <c r="P17277" s="16">
        <f t="shared" si="819"/>
        <v>241</v>
      </c>
    </row>
    <row r="17278" spans="2:16">
      <c r="B17278" s="400"/>
      <c r="D17278" s="401"/>
      <c r="F17278" s="264" t="s">
        <v>1358</v>
      </c>
      <c r="H17278" s="21" t="s">
        <v>484</v>
      </c>
      <c r="J17278" s="2">
        <v>50</v>
      </c>
      <c r="L17278" s="18">
        <f t="shared" si="820"/>
        <v>50</v>
      </c>
      <c r="M17278" s="2">
        <v>0</v>
      </c>
      <c r="O17278" s="18">
        <f t="shared" si="818"/>
        <v>0</v>
      </c>
      <c r="P17278" s="16">
        <f t="shared" si="819"/>
        <v>50</v>
      </c>
    </row>
    <row r="17279" spans="2:16" ht="25.5">
      <c r="B17279" s="400"/>
      <c r="D17279" s="401"/>
      <c r="F17279" s="264" t="s">
        <v>1359</v>
      </c>
      <c r="H17279" s="21" t="s">
        <v>485</v>
      </c>
      <c r="J17279" s="2">
        <v>41</v>
      </c>
      <c r="L17279" s="18">
        <f t="shared" si="820"/>
        <v>41</v>
      </c>
      <c r="M17279" s="2">
        <v>0</v>
      </c>
      <c r="O17279" s="18">
        <f t="shared" si="818"/>
        <v>0</v>
      </c>
      <c r="P17279" s="16">
        <f t="shared" si="819"/>
        <v>41</v>
      </c>
    </row>
    <row r="17280" spans="2:16">
      <c r="B17280" s="400"/>
      <c r="D17280" s="401"/>
      <c r="F17280" s="264" t="s">
        <v>1360</v>
      </c>
      <c r="H17280" s="21" t="s">
        <v>486</v>
      </c>
      <c r="J17280" s="2">
        <v>46</v>
      </c>
      <c r="L17280" s="18">
        <f t="shared" si="820"/>
        <v>46</v>
      </c>
      <c r="M17280" s="2">
        <v>0</v>
      </c>
      <c r="O17280" s="18">
        <f t="shared" si="818"/>
        <v>0</v>
      </c>
      <c r="P17280" s="16">
        <f t="shared" si="819"/>
        <v>46</v>
      </c>
    </row>
    <row r="17281" spans="2:16">
      <c r="B17281" s="400"/>
      <c r="D17281" s="401"/>
      <c r="F17281" s="264" t="s">
        <v>1361</v>
      </c>
      <c r="H17281" s="21" t="s">
        <v>487</v>
      </c>
      <c r="J17281" s="2">
        <v>19</v>
      </c>
      <c r="L17281" s="18">
        <f t="shared" si="820"/>
        <v>19</v>
      </c>
      <c r="M17281" s="2">
        <v>0</v>
      </c>
      <c r="O17281" s="18">
        <f t="shared" si="818"/>
        <v>0</v>
      </c>
      <c r="P17281" s="16">
        <f t="shared" si="819"/>
        <v>19</v>
      </c>
    </row>
    <row r="17282" spans="2:16">
      <c r="B17282" s="400"/>
      <c r="D17282" s="401"/>
      <c r="F17282" s="264" t="s">
        <v>1362</v>
      </c>
      <c r="H17282" s="21" t="s">
        <v>488</v>
      </c>
      <c r="J17282" s="2">
        <v>22</v>
      </c>
      <c r="L17282" s="18">
        <f t="shared" si="820"/>
        <v>22</v>
      </c>
      <c r="M17282" s="2">
        <v>0</v>
      </c>
      <c r="O17282" s="18">
        <f t="shared" si="818"/>
        <v>0</v>
      </c>
      <c r="P17282" s="16">
        <f t="shared" si="819"/>
        <v>22</v>
      </c>
    </row>
    <row r="17283" spans="2:16">
      <c r="B17283" s="400"/>
      <c r="D17283" s="401"/>
      <c r="F17283" s="264" t="s">
        <v>1363</v>
      </c>
      <c r="H17283" s="21" t="s">
        <v>489</v>
      </c>
      <c r="J17283" s="2">
        <v>25</v>
      </c>
      <c r="L17283" s="18">
        <f t="shared" si="820"/>
        <v>25</v>
      </c>
      <c r="M17283" s="2">
        <v>0</v>
      </c>
      <c r="O17283" s="18">
        <f t="shared" si="818"/>
        <v>0</v>
      </c>
      <c r="P17283" s="16">
        <f t="shared" si="819"/>
        <v>25</v>
      </c>
    </row>
    <row r="17284" spans="2:16">
      <c r="B17284" s="400"/>
      <c r="D17284" s="401"/>
      <c r="F17284" s="264" t="s">
        <v>490</v>
      </c>
      <c r="H17284" s="21" t="s">
        <v>490</v>
      </c>
      <c r="J17284" s="2">
        <v>87</v>
      </c>
      <c r="L17284" s="18">
        <f t="shared" si="820"/>
        <v>87</v>
      </c>
      <c r="M17284" s="2">
        <v>0</v>
      </c>
      <c r="O17284" s="18">
        <f t="shared" si="818"/>
        <v>0</v>
      </c>
      <c r="P17284" s="16">
        <f t="shared" si="819"/>
        <v>87</v>
      </c>
    </row>
    <row r="17285" spans="2:16">
      <c r="B17285" s="400"/>
      <c r="D17285" s="401"/>
      <c r="F17285" s="264" t="s">
        <v>1364</v>
      </c>
      <c r="H17285" s="21" t="s">
        <v>491</v>
      </c>
      <c r="J17285" s="2">
        <v>21</v>
      </c>
      <c r="L17285" s="18">
        <f t="shared" si="820"/>
        <v>21</v>
      </c>
      <c r="M17285" s="2">
        <v>0</v>
      </c>
      <c r="O17285" s="18">
        <f t="shared" si="818"/>
        <v>0</v>
      </c>
      <c r="P17285" s="16">
        <f t="shared" si="819"/>
        <v>21</v>
      </c>
    </row>
    <row r="17286" spans="2:16">
      <c r="B17286" s="400"/>
      <c r="D17286" s="401"/>
      <c r="F17286" s="264" t="s">
        <v>492</v>
      </c>
      <c r="H17286" s="21" t="s">
        <v>492</v>
      </c>
      <c r="J17286" s="2">
        <v>22</v>
      </c>
      <c r="L17286" s="18">
        <f t="shared" si="820"/>
        <v>22</v>
      </c>
      <c r="M17286" s="2">
        <v>0</v>
      </c>
      <c r="O17286" s="18">
        <f t="shared" si="818"/>
        <v>0</v>
      </c>
      <c r="P17286" s="16">
        <f t="shared" si="819"/>
        <v>22</v>
      </c>
    </row>
    <row r="17287" spans="2:16">
      <c r="B17287" s="400"/>
      <c r="D17287" s="401"/>
      <c r="F17287" s="264" t="s">
        <v>493</v>
      </c>
      <c r="H17287" s="21" t="s">
        <v>493</v>
      </c>
      <c r="J17287" s="2">
        <v>32</v>
      </c>
      <c r="L17287" s="18">
        <f t="shared" si="820"/>
        <v>32</v>
      </c>
      <c r="M17287" s="2">
        <v>0</v>
      </c>
      <c r="O17287" s="18">
        <f t="shared" si="818"/>
        <v>0</v>
      </c>
      <c r="P17287" s="16">
        <f t="shared" si="819"/>
        <v>32</v>
      </c>
    </row>
    <row r="17288" spans="2:16">
      <c r="B17288" s="400"/>
      <c r="D17288" s="401"/>
      <c r="F17288" s="264" t="s">
        <v>1365</v>
      </c>
      <c r="H17288" s="21" t="s">
        <v>494</v>
      </c>
      <c r="J17288" s="2">
        <v>48</v>
      </c>
      <c r="L17288" s="18">
        <f t="shared" si="820"/>
        <v>48</v>
      </c>
      <c r="M17288" s="2">
        <v>0</v>
      </c>
      <c r="O17288" s="18">
        <f t="shared" si="818"/>
        <v>0</v>
      </c>
      <c r="P17288" s="16">
        <f t="shared" si="819"/>
        <v>48</v>
      </c>
    </row>
    <row r="17289" spans="2:16">
      <c r="B17289" s="400"/>
      <c r="D17289" s="401"/>
      <c r="F17289" s="264" t="s">
        <v>1366</v>
      </c>
      <c r="H17289" s="21" t="s">
        <v>495</v>
      </c>
      <c r="J17289" s="2">
        <v>95</v>
      </c>
      <c r="L17289" s="18">
        <f t="shared" si="820"/>
        <v>95</v>
      </c>
      <c r="M17289" s="2">
        <v>0</v>
      </c>
      <c r="O17289" s="18">
        <f t="shared" si="818"/>
        <v>0</v>
      </c>
      <c r="P17289" s="16">
        <f t="shared" si="819"/>
        <v>95</v>
      </c>
    </row>
    <row r="17290" spans="2:16">
      <c r="B17290" s="400"/>
      <c r="D17290" s="401"/>
      <c r="F17290" s="264" t="s">
        <v>1367</v>
      </c>
      <c r="H17290" s="21" t="s">
        <v>496</v>
      </c>
      <c r="J17290" s="2">
        <v>48</v>
      </c>
      <c r="L17290" s="18">
        <f t="shared" si="820"/>
        <v>48</v>
      </c>
      <c r="M17290" s="2">
        <v>0</v>
      </c>
      <c r="O17290" s="18">
        <f t="shared" si="818"/>
        <v>0</v>
      </c>
      <c r="P17290" s="16">
        <f t="shared" si="819"/>
        <v>48</v>
      </c>
    </row>
    <row r="17291" spans="2:16" ht="25.5">
      <c r="B17291" s="400"/>
      <c r="D17291" s="401"/>
      <c r="F17291" s="264" t="s">
        <v>1368</v>
      </c>
      <c r="H17291" s="21" t="s">
        <v>497</v>
      </c>
      <c r="J17291" s="2">
        <v>58</v>
      </c>
      <c r="L17291" s="18">
        <f t="shared" si="820"/>
        <v>58</v>
      </c>
      <c r="M17291" s="2">
        <v>0</v>
      </c>
      <c r="O17291" s="18">
        <f t="shared" ref="O17291:O17354" si="821">+N17291+M17291</f>
        <v>0</v>
      </c>
      <c r="P17291" s="16">
        <f t="shared" ref="P17291:P17354" si="822">+L17291+O17291</f>
        <v>58</v>
      </c>
    </row>
    <row r="17292" spans="2:16">
      <c r="B17292" s="400"/>
      <c r="D17292" s="401"/>
      <c r="F17292" s="264" t="s">
        <v>1369</v>
      </c>
      <c r="H17292" s="21" t="s">
        <v>498</v>
      </c>
      <c r="J17292" s="2">
        <v>82</v>
      </c>
      <c r="L17292" s="18">
        <f t="shared" si="820"/>
        <v>82</v>
      </c>
      <c r="M17292" s="2">
        <v>0</v>
      </c>
      <c r="O17292" s="18">
        <f t="shared" si="821"/>
        <v>0</v>
      </c>
      <c r="P17292" s="16">
        <f t="shared" si="822"/>
        <v>82</v>
      </c>
    </row>
    <row r="17293" spans="2:16">
      <c r="B17293" s="400"/>
      <c r="D17293" s="401"/>
      <c r="F17293" s="264" t="s">
        <v>499</v>
      </c>
      <c r="H17293" s="21" t="s">
        <v>499</v>
      </c>
      <c r="J17293" s="2">
        <v>114</v>
      </c>
      <c r="L17293" s="18">
        <f t="shared" si="820"/>
        <v>114</v>
      </c>
      <c r="M17293" s="2">
        <v>0</v>
      </c>
      <c r="O17293" s="18">
        <f t="shared" si="821"/>
        <v>0</v>
      </c>
      <c r="P17293" s="16">
        <f t="shared" si="822"/>
        <v>114</v>
      </c>
    </row>
    <row r="17294" spans="2:16">
      <c r="B17294" s="400"/>
      <c r="D17294" s="401"/>
      <c r="F17294" s="264" t="s">
        <v>1370</v>
      </c>
      <c r="H17294" s="21" t="s">
        <v>500</v>
      </c>
      <c r="J17294" s="2">
        <v>35</v>
      </c>
      <c r="L17294" s="18">
        <f t="shared" si="820"/>
        <v>35</v>
      </c>
      <c r="M17294" s="2">
        <v>0</v>
      </c>
      <c r="O17294" s="18">
        <f t="shared" si="821"/>
        <v>0</v>
      </c>
      <c r="P17294" s="16">
        <f t="shared" si="822"/>
        <v>35</v>
      </c>
    </row>
    <row r="17295" spans="2:16">
      <c r="B17295" s="400"/>
      <c r="D17295" s="401"/>
      <c r="F17295" s="264" t="s">
        <v>1371</v>
      </c>
      <c r="H17295" s="21" t="s">
        <v>501</v>
      </c>
      <c r="J17295" s="2">
        <v>61</v>
      </c>
      <c r="L17295" s="18">
        <f t="shared" ref="L17295:L17358" si="823">+J17295+K17295</f>
        <v>61</v>
      </c>
      <c r="M17295" s="2">
        <v>0</v>
      </c>
      <c r="O17295" s="18">
        <f t="shared" si="821"/>
        <v>0</v>
      </c>
      <c r="P17295" s="16">
        <f t="shared" si="822"/>
        <v>61</v>
      </c>
    </row>
    <row r="17296" spans="2:16">
      <c r="B17296" s="400"/>
      <c r="D17296" s="401"/>
      <c r="F17296" s="264" t="s">
        <v>1372</v>
      </c>
      <c r="H17296" s="21" t="s">
        <v>502</v>
      </c>
      <c r="J17296" s="2">
        <v>20</v>
      </c>
      <c r="L17296" s="18">
        <f t="shared" si="823"/>
        <v>20</v>
      </c>
      <c r="M17296" s="2">
        <v>0</v>
      </c>
      <c r="O17296" s="18">
        <f t="shared" si="821"/>
        <v>0</v>
      </c>
      <c r="P17296" s="16">
        <f t="shared" si="822"/>
        <v>20</v>
      </c>
    </row>
    <row r="17297" spans="2:16">
      <c r="B17297" s="400"/>
      <c r="D17297" s="401"/>
      <c r="F17297" s="264" t="s">
        <v>1373</v>
      </c>
      <c r="H17297" s="21" t="s">
        <v>503</v>
      </c>
      <c r="J17297" s="2">
        <v>32</v>
      </c>
      <c r="L17297" s="18">
        <f t="shared" si="823"/>
        <v>32</v>
      </c>
      <c r="M17297" s="2">
        <v>0</v>
      </c>
      <c r="O17297" s="18">
        <f t="shared" si="821"/>
        <v>0</v>
      </c>
      <c r="P17297" s="16">
        <f t="shared" si="822"/>
        <v>32</v>
      </c>
    </row>
    <row r="17298" spans="2:16">
      <c r="B17298" s="400"/>
      <c r="D17298" s="401"/>
      <c r="F17298" s="235" t="s">
        <v>504</v>
      </c>
      <c r="H17298" s="21" t="s">
        <v>504</v>
      </c>
      <c r="J17298" s="2">
        <v>50</v>
      </c>
      <c r="L17298" s="18">
        <f t="shared" si="823"/>
        <v>50</v>
      </c>
      <c r="M17298" s="2">
        <v>0</v>
      </c>
      <c r="O17298" s="18">
        <f t="shared" si="821"/>
        <v>0</v>
      </c>
      <c r="P17298" s="16">
        <f t="shared" si="822"/>
        <v>50</v>
      </c>
    </row>
    <row r="17299" spans="2:16">
      <c r="B17299" s="400"/>
      <c r="D17299" s="401"/>
      <c r="F17299" s="264" t="s">
        <v>1374</v>
      </c>
      <c r="H17299" s="21" t="s">
        <v>505</v>
      </c>
      <c r="J17299" s="2">
        <v>189</v>
      </c>
      <c r="L17299" s="18">
        <f t="shared" si="823"/>
        <v>189</v>
      </c>
      <c r="M17299" s="2">
        <v>0</v>
      </c>
      <c r="O17299" s="18">
        <f t="shared" si="821"/>
        <v>0</v>
      </c>
      <c r="P17299" s="16">
        <f t="shared" si="822"/>
        <v>189</v>
      </c>
    </row>
    <row r="17300" spans="2:16">
      <c r="B17300" s="400"/>
      <c r="D17300" s="401"/>
      <c r="F17300" s="264" t="s">
        <v>1375</v>
      </c>
      <c r="H17300" s="21" t="s">
        <v>507</v>
      </c>
      <c r="J17300" s="2">
        <v>66</v>
      </c>
      <c r="L17300" s="18">
        <f t="shared" si="823"/>
        <v>66</v>
      </c>
      <c r="M17300" s="2">
        <v>0</v>
      </c>
      <c r="O17300" s="18">
        <f t="shared" si="821"/>
        <v>0</v>
      </c>
      <c r="P17300" s="16">
        <f t="shared" si="822"/>
        <v>66</v>
      </c>
    </row>
    <row r="17301" spans="2:16" ht="25.5">
      <c r="B17301" s="400"/>
      <c r="D17301" s="401"/>
      <c r="F17301" s="264" t="s">
        <v>1376</v>
      </c>
      <c r="H17301" s="21" t="s">
        <v>467</v>
      </c>
      <c r="J17301" s="2">
        <v>234</v>
      </c>
      <c r="L17301" s="18">
        <f t="shared" si="823"/>
        <v>234</v>
      </c>
      <c r="M17301" s="2">
        <v>0</v>
      </c>
      <c r="O17301" s="18">
        <f t="shared" si="821"/>
        <v>0</v>
      </c>
      <c r="P17301" s="16">
        <f t="shared" si="822"/>
        <v>234</v>
      </c>
    </row>
    <row r="17302" spans="2:16" ht="25.5">
      <c r="B17302" s="400"/>
      <c r="D17302" s="401"/>
      <c r="F17302" s="264" t="s">
        <v>1377</v>
      </c>
      <c r="H17302" s="21" t="s">
        <v>508</v>
      </c>
      <c r="J17302" s="2">
        <v>60</v>
      </c>
      <c r="L17302" s="18">
        <f t="shared" si="823"/>
        <v>60</v>
      </c>
      <c r="M17302" s="2">
        <v>0</v>
      </c>
      <c r="O17302" s="18">
        <f t="shared" si="821"/>
        <v>0</v>
      </c>
      <c r="P17302" s="16">
        <f t="shared" si="822"/>
        <v>60</v>
      </c>
    </row>
    <row r="17303" spans="2:16">
      <c r="B17303" s="400"/>
      <c r="D17303" s="401"/>
      <c r="F17303" s="264" t="s">
        <v>1378</v>
      </c>
      <c r="H17303" s="21" t="s">
        <v>509</v>
      </c>
      <c r="J17303" s="2">
        <v>178</v>
      </c>
      <c r="L17303" s="18">
        <f t="shared" si="823"/>
        <v>178</v>
      </c>
      <c r="M17303" s="2">
        <v>0</v>
      </c>
      <c r="O17303" s="18">
        <f t="shared" si="821"/>
        <v>0</v>
      </c>
      <c r="P17303" s="16">
        <f t="shared" si="822"/>
        <v>178</v>
      </c>
    </row>
    <row r="17304" spans="2:16">
      <c r="B17304" s="400"/>
      <c r="D17304" s="401"/>
      <c r="F17304" s="264" t="s">
        <v>1379</v>
      </c>
      <c r="H17304" s="21" t="s">
        <v>510</v>
      </c>
      <c r="J17304" s="2">
        <v>322</v>
      </c>
      <c r="L17304" s="18">
        <f t="shared" si="823"/>
        <v>322</v>
      </c>
      <c r="M17304" s="2">
        <v>0</v>
      </c>
      <c r="O17304" s="18">
        <f t="shared" si="821"/>
        <v>0</v>
      </c>
      <c r="P17304" s="16">
        <f t="shared" si="822"/>
        <v>322</v>
      </c>
    </row>
    <row r="17305" spans="2:16">
      <c r="B17305" s="400"/>
      <c r="D17305" s="401"/>
      <c r="F17305" s="264" t="s">
        <v>1380</v>
      </c>
      <c r="H17305" s="21" t="s">
        <v>511</v>
      </c>
      <c r="J17305" s="2">
        <v>157</v>
      </c>
      <c r="L17305" s="18">
        <f t="shared" si="823"/>
        <v>157</v>
      </c>
      <c r="M17305" s="2">
        <v>0</v>
      </c>
      <c r="O17305" s="18">
        <f t="shared" si="821"/>
        <v>0</v>
      </c>
      <c r="P17305" s="16">
        <f t="shared" si="822"/>
        <v>157</v>
      </c>
    </row>
    <row r="17306" spans="2:16">
      <c r="B17306" s="400"/>
      <c r="D17306" s="401"/>
      <c r="F17306" s="264" t="s">
        <v>1381</v>
      </c>
      <c r="H17306" s="21" t="s">
        <v>512</v>
      </c>
      <c r="J17306" s="2">
        <v>96</v>
      </c>
      <c r="L17306" s="18">
        <f t="shared" si="823"/>
        <v>96</v>
      </c>
      <c r="M17306" s="2">
        <v>0</v>
      </c>
      <c r="O17306" s="18">
        <f t="shared" si="821"/>
        <v>0</v>
      </c>
      <c r="P17306" s="16">
        <f t="shared" si="822"/>
        <v>96</v>
      </c>
    </row>
    <row r="17307" spans="2:16">
      <c r="B17307" s="400"/>
      <c r="D17307" s="401"/>
      <c r="F17307" s="264" t="s">
        <v>1382</v>
      </c>
      <c r="H17307" s="21" t="s">
        <v>513</v>
      </c>
      <c r="J17307" s="2">
        <v>42</v>
      </c>
      <c r="L17307" s="18">
        <f t="shared" si="823"/>
        <v>42</v>
      </c>
      <c r="M17307" s="2">
        <v>0</v>
      </c>
      <c r="O17307" s="18">
        <f t="shared" si="821"/>
        <v>0</v>
      </c>
      <c r="P17307" s="16">
        <f t="shared" si="822"/>
        <v>42</v>
      </c>
    </row>
    <row r="17308" spans="2:16">
      <c r="B17308" s="400"/>
      <c r="D17308" s="401"/>
      <c r="F17308" s="264" t="s">
        <v>1383</v>
      </c>
      <c r="H17308" s="21" t="s">
        <v>506</v>
      </c>
      <c r="J17308" s="2">
        <v>158</v>
      </c>
      <c r="L17308" s="18">
        <f t="shared" si="823"/>
        <v>158</v>
      </c>
      <c r="M17308" s="2">
        <v>0</v>
      </c>
      <c r="O17308" s="18">
        <f t="shared" si="821"/>
        <v>0</v>
      </c>
      <c r="P17308" s="16">
        <f t="shared" si="822"/>
        <v>158</v>
      </c>
    </row>
    <row r="17309" spans="2:16">
      <c r="B17309" s="400"/>
      <c r="D17309" s="401"/>
      <c r="F17309" s="264" t="s">
        <v>1384</v>
      </c>
      <c r="H17309" s="21" t="s">
        <v>514</v>
      </c>
      <c r="J17309" s="2">
        <v>90</v>
      </c>
      <c r="L17309" s="18">
        <f t="shared" si="823"/>
        <v>90</v>
      </c>
      <c r="M17309" s="2">
        <v>0</v>
      </c>
      <c r="O17309" s="18">
        <f t="shared" si="821"/>
        <v>0</v>
      </c>
      <c r="P17309" s="16">
        <f t="shared" si="822"/>
        <v>90</v>
      </c>
    </row>
    <row r="17310" spans="2:16">
      <c r="B17310" s="400"/>
      <c r="D17310" s="401"/>
      <c r="F17310" s="264" t="s">
        <v>1385</v>
      </c>
      <c r="H17310" s="21" t="s">
        <v>515</v>
      </c>
      <c r="J17310" s="2">
        <v>33</v>
      </c>
      <c r="L17310" s="18">
        <f t="shared" si="823"/>
        <v>33</v>
      </c>
      <c r="M17310" s="2">
        <v>0</v>
      </c>
      <c r="O17310" s="18">
        <f t="shared" si="821"/>
        <v>0</v>
      </c>
      <c r="P17310" s="16">
        <f t="shared" si="822"/>
        <v>33</v>
      </c>
    </row>
    <row r="17311" spans="2:16">
      <c r="B17311" s="400"/>
      <c r="D17311" s="401"/>
      <c r="F17311" s="264" t="s">
        <v>516</v>
      </c>
      <c r="H17311" s="21" t="s">
        <v>516</v>
      </c>
      <c r="J17311" s="2">
        <v>37</v>
      </c>
      <c r="L17311" s="18">
        <f t="shared" si="823"/>
        <v>37</v>
      </c>
      <c r="M17311" s="2">
        <v>0</v>
      </c>
      <c r="O17311" s="18">
        <f t="shared" si="821"/>
        <v>0</v>
      </c>
      <c r="P17311" s="16">
        <f t="shared" si="822"/>
        <v>37</v>
      </c>
    </row>
    <row r="17312" spans="2:16">
      <c r="B17312" s="400"/>
      <c r="D17312" s="401"/>
      <c r="F17312" s="264" t="s">
        <v>517</v>
      </c>
      <c r="H17312" s="21" t="s">
        <v>517</v>
      </c>
      <c r="J17312" s="2">
        <v>63</v>
      </c>
      <c r="L17312" s="18">
        <f t="shared" si="823"/>
        <v>63</v>
      </c>
      <c r="M17312" s="2">
        <v>0</v>
      </c>
      <c r="O17312" s="18">
        <f t="shared" si="821"/>
        <v>0</v>
      </c>
      <c r="P17312" s="16">
        <f t="shared" si="822"/>
        <v>63</v>
      </c>
    </row>
    <row r="17313" spans="2:16">
      <c r="B17313" s="400"/>
      <c r="D17313" s="401"/>
      <c r="F17313" s="264" t="s">
        <v>1386</v>
      </c>
      <c r="H17313" s="21" t="s">
        <v>518</v>
      </c>
      <c r="J17313" s="2">
        <v>35</v>
      </c>
      <c r="L17313" s="18">
        <f t="shared" si="823"/>
        <v>35</v>
      </c>
      <c r="M17313" s="2">
        <v>0</v>
      </c>
      <c r="O17313" s="18">
        <f t="shared" si="821"/>
        <v>0</v>
      </c>
      <c r="P17313" s="16">
        <f t="shared" si="822"/>
        <v>35</v>
      </c>
    </row>
    <row r="17314" spans="2:16">
      <c r="B17314" s="400"/>
      <c r="D17314" s="401"/>
      <c r="F17314" s="264" t="s">
        <v>1387</v>
      </c>
      <c r="H17314" s="21" t="s">
        <v>519</v>
      </c>
      <c r="J17314" s="2">
        <v>50</v>
      </c>
      <c r="L17314" s="18">
        <f t="shared" si="823"/>
        <v>50</v>
      </c>
      <c r="M17314" s="2">
        <v>0</v>
      </c>
      <c r="O17314" s="18">
        <f t="shared" si="821"/>
        <v>0</v>
      </c>
      <c r="P17314" s="16">
        <f t="shared" si="822"/>
        <v>50</v>
      </c>
    </row>
    <row r="17315" spans="2:16">
      <c r="B17315" s="400"/>
      <c r="D17315" s="401"/>
      <c r="F17315" s="264" t="s">
        <v>1388</v>
      </c>
      <c r="H17315" s="21" t="s">
        <v>520</v>
      </c>
      <c r="J17315" s="2">
        <v>20</v>
      </c>
      <c r="L17315" s="18">
        <f t="shared" si="823"/>
        <v>20</v>
      </c>
      <c r="M17315" s="2">
        <v>0</v>
      </c>
      <c r="O17315" s="18">
        <f t="shared" si="821"/>
        <v>0</v>
      </c>
      <c r="P17315" s="16">
        <f t="shared" si="822"/>
        <v>20</v>
      </c>
    </row>
    <row r="17316" spans="2:16">
      <c r="B17316" s="400"/>
      <c r="D17316" s="401"/>
      <c r="F17316" s="264" t="s">
        <v>1389</v>
      </c>
      <c r="H17316" s="21" t="s">
        <v>521</v>
      </c>
      <c r="J17316" s="2">
        <v>199</v>
      </c>
      <c r="L17316" s="18">
        <f t="shared" si="823"/>
        <v>199</v>
      </c>
      <c r="M17316" s="2">
        <v>0</v>
      </c>
      <c r="O17316" s="18">
        <f t="shared" si="821"/>
        <v>0</v>
      </c>
      <c r="P17316" s="16">
        <f t="shared" si="822"/>
        <v>199</v>
      </c>
    </row>
    <row r="17317" spans="2:16">
      <c r="B17317" s="400"/>
      <c r="D17317" s="401"/>
      <c r="F17317" s="264" t="s">
        <v>1390</v>
      </c>
      <c r="H17317" s="21" t="s">
        <v>522</v>
      </c>
      <c r="J17317" s="2">
        <v>27</v>
      </c>
      <c r="L17317" s="18">
        <f t="shared" si="823"/>
        <v>27</v>
      </c>
      <c r="M17317" s="2">
        <v>0</v>
      </c>
      <c r="O17317" s="18">
        <f t="shared" si="821"/>
        <v>0</v>
      </c>
      <c r="P17317" s="16">
        <f t="shared" si="822"/>
        <v>27</v>
      </c>
    </row>
    <row r="17318" spans="2:16">
      <c r="B17318" s="400"/>
      <c r="D17318" s="401"/>
      <c r="F17318" s="264" t="s">
        <v>523</v>
      </c>
      <c r="H17318" s="21" t="s">
        <v>523</v>
      </c>
      <c r="J17318" s="2">
        <v>17</v>
      </c>
      <c r="L17318" s="18">
        <f t="shared" si="823"/>
        <v>17</v>
      </c>
      <c r="M17318" s="2">
        <v>0</v>
      </c>
      <c r="O17318" s="18">
        <f t="shared" si="821"/>
        <v>0</v>
      </c>
      <c r="P17318" s="16">
        <f t="shared" si="822"/>
        <v>17</v>
      </c>
    </row>
    <row r="17319" spans="2:16">
      <c r="B17319" s="400"/>
      <c r="D17319" s="401"/>
      <c r="F17319" s="264" t="s">
        <v>936</v>
      </c>
      <c r="H17319" s="21" t="s">
        <v>524</v>
      </c>
      <c r="J17319" s="2">
        <v>81</v>
      </c>
      <c r="L17319" s="18">
        <f t="shared" si="823"/>
        <v>81</v>
      </c>
      <c r="M17319" s="2">
        <v>0</v>
      </c>
      <c r="O17319" s="18">
        <f t="shared" si="821"/>
        <v>0</v>
      </c>
      <c r="P17319" s="16">
        <f t="shared" si="822"/>
        <v>81</v>
      </c>
    </row>
    <row r="17320" spans="2:16">
      <c r="B17320" s="400"/>
      <c r="D17320" s="401"/>
      <c r="F17320" s="264" t="s">
        <v>525</v>
      </c>
      <c r="H17320" s="21" t="s">
        <v>525</v>
      </c>
      <c r="J17320" s="2">
        <v>59</v>
      </c>
      <c r="L17320" s="18">
        <f t="shared" si="823"/>
        <v>59</v>
      </c>
      <c r="M17320" s="2">
        <v>0</v>
      </c>
      <c r="O17320" s="18">
        <f t="shared" si="821"/>
        <v>0</v>
      </c>
      <c r="P17320" s="16">
        <f t="shared" si="822"/>
        <v>59</v>
      </c>
    </row>
    <row r="17321" spans="2:16">
      <c r="B17321" s="400"/>
      <c r="D17321" s="401"/>
      <c r="F17321" s="264" t="s">
        <v>1391</v>
      </c>
      <c r="H17321" s="21" t="s">
        <v>526</v>
      </c>
      <c r="J17321" s="2">
        <v>121</v>
      </c>
      <c r="L17321" s="18">
        <f t="shared" si="823"/>
        <v>121</v>
      </c>
      <c r="M17321" s="2">
        <v>0</v>
      </c>
      <c r="O17321" s="18">
        <f t="shared" si="821"/>
        <v>0</v>
      </c>
      <c r="P17321" s="16">
        <f t="shared" si="822"/>
        <v>121</v>
      </c>
    </row>
    <row r="17322" spans="2:16" ht="25.5">
      <c r="B17322" s="400"/>
      <c r="D17322" s="401"/>
      <c r="F17322" s="264" t="s">
        <v>1392</v>
      </c>
      <c r="H17322" s="21" t="s">
        <v>527</v>
      </c>
      <c r="J17322" s="2">
        <v>66</v>
      </c>
      <c r="L17322" s="18">
        <f t="shared" si="823"/>
        <v>66</v>
      </c>
      <c r="M17322" s="2">
        <v>0</v>
      </c>
      <c r="O17322" s="18">
        <f t="shared" si="821"/>
        <v>0</v>
      </c>
      <c r="P17322" s="16">
        <f t="shared" si="822"/>
        <v>66</v>
      </c>
    </row>
    <row r="17323" spans="2:16" ht="25.5">
      <c r="B17323" s="400"/>
      <c r="D17323" s="401"/>
      <c r="F17323" s="264" t="s">
        <v>1393</v>
      </c>
      <c r="H17323" s="21" t="s">
        <v>528</v>
      </c>
      <c r="J17323" s="2">
        <v>41</v>
      </c>
      <c r="L17323" s="18">
        <f t="shared" si="823"/>
        <v>41</v>
      </c>
      <c r="M17323" s="2">
        <v>0</v>
      </c>
      <c r="O17323" s="18">
        <f t="shared" si="821"/>
        <v>0</v>
      </c>
      <c r="P17323" s="16">
        <f t="shared" si="822"/>
        <v>41</v>
      </c>
    </row>
    <row r="17324" spans="2:16" ht="25.5">
      <c r="B17324" s="400"/>
      <c r="D17324" s="401"/>
      <c r="F17324" s="264" t="s">
        <v>1394</v>
      </c>
      <c r="H17324" s="21" t="s">
        <v>529</v>
      </c>
      <c r="J17324" s="2">
        <v>29</v>
      </c>
      <c r="L17324" s="18">
        <f t="shared" si="823"/>
        <v>29</v>
      </c>
      <c r="M17324" s="2">
        <v>0</v>
      </c>
      <c r="O17324" s="18">
        <f t="shared" si="821"/>
        <v>0</v>
      </c>
      <c r="P17324" s="16">
        <f t="shared" si="822"/>
        <v>29</v>
      </c>
    </row>
    <row r="17325" spans="2:16">
      <c r="B17325" s="400"/>
      <c r="D17325" s="401"/>
      <c r="F17325" s="264" t="s">
        <v>1395</v>
      </c>
      <c r="H17325" s="21" t="s">
        <v>530</v>
      </c>
      <c r="J17325" s="2">
        <v>43</v>
      </c>
      <c r="L17325" s="18">
        <f t="shared" si="823"/>
        <v>43</v>
      </c>
      <c r="M17325" s="2">
        <v>0</v>
      </c>
      <c r="O17325" s="18">
        <f t="shared" si="821"/>
        <v>0</v>
      </c>
      <c r="P17325" s="16">
        <f t="shared" si="822"/>
        <v>43</v>
      </c>
    </row>
    <row r="17326" spans="2:16">
      <c r="B17326" s="400"/>
      <c r="D17326" s="401"/>
      <c r="F17326" s="264" t="s">
        <v>1396</v>
      </c>
      <c r="H17326" s="21" t="s">
        <v>531</v>
      </c>
      <c r="J17326" s="2">
        <v>18</v>
      </c>
      <c r="L17326" s="18">
        <f t="shared" si="823"/>
        <v>18</v>
      </c>
      <c r="M17326" s="2">
        <v>0</v>
      </c>
      <c r="O17326" s="18">
        <f t="shared" si="821"/>
        <v>0</v>
      </c>
      <c r="P17326" s="16">
        <f t="shared" si="822"/>
        <v>18</v>
      </c>
    </row>
    <row r="17327" spans="2:16" ht="25.5">
      <c r="B17327" s="400"/>
      <c r="D17327" s="401"/>
      <c r="F17327" s="264" t="s">
        <v>1397</v>
      </c>
      <c r="H17327" s="21" t="s">
        <v>532</v>
      </c>
      <c r="J17327" s="2">
        <v>29</v>
      </c>
      <c r="L17327" s="18">
        <f t="shared" si="823"/>
        <v>29</v>
      </c>
      <c r="M17327" s="2">
        <v>0</v>
      </c>
      <c r="O17327" s="18">
        <f t="shared" si="821"/>
        <v>0</v>
      </c>
      <c r="P17327" s="16">
        <f t="shared" si="822"/>
        <v>29</v>
      </c>
    </row>
    <row r="17328" spans="2:16">
      <c r="B17328" s="400"/>
      <c r="D17328" s="401"/>
      <c r="F17328" s="264" t="s">
        <v>1398</v>
      </c>
      <c r="H17328" s="21" t="s">
        <v>518</v>
      </c>
      <c r="J17328" s="2">
        <v>21</v>
      </c>
      <c r="L17328" s="18">
        <f t="shared" si="823"/>
        <v>21</v>
      </c>
      <c r="M17328" s="2">
        <v>0</v>
      </c>
      <c r="O17328" s="18">
        <f t="shared" si="821"/>
        <v>0</v>
      </c>
      <c r="P17328" s="16">
        <f t="shared" si="822"/>
        <v>21</v>
      </c>
    </row>
    <row r="17329" spans="2:16">
      <c r="B17329" s="400"/>
      <c r="D17329" s="401"/>
      <c r="F17329" s="264" t="s">
        <v>533</v>
      </c>
      <c r="H17329" s="21" t="s">
        <v>533</v>
      </c>
      <c r="J17329" s="2">
        <v>37</v>
      </c>
      <c r="L17329" s="18">
        <f t="shared" si="823"/>
        <v>37</v>
      </c>
      <c r="M17329" s="2">
        <v>0</v>
      </c>
      <c r="O17329" s="18">
        <f t="shared" si="821"/>
        <v>0</v>
      </c>
      <c r="P17329" s="16">
        <f t="shared" si="822"/>
        <v>37</v>
      </c>
    </row>
    <row r="17330" spans="2:16">
      <c r="B17330" s="400"/>
      <c r="D17330" s="401"/>
      <c r="F17330" s="264" t="s">
        <v>534</v>
      </c>
      <c r="H17330" s="21" t="s">
        <v>534</v>
      </c>
      <c r="J17330" s="2">
        <v>50</v>
      </c>
      <c r="L17330" s="18">
        <f t="shared" si="823"/>
        <v>50</v>
      </c>
      <c r="M17330" s="2">
        <v>0</v>
      </c>
      <c r="O17330" s="18">
        <f t="shared" si="821"/>
        <v>0</v>
      </c>
      <c r="P17330" s="16">
        <f t="shared" si="822"/>
        <v>50</v>
      </c>
    </row>
    <row r="17331" spans="2:16">
      <c r="B17331" s="400"/>
      <c r="D17331" s="401"/>
      <c r="F17331" s="264" t="s">
        <v>535</v>
      </c>
      <c r="H17331" s="21" t="s">
        <v>535</v>
      </c>
      <c r="J17331" s="2">
        <v>75</v>
      </c>
      <c r="L17331" s="18">
        <f t="shared" si="823"/>
        <v>75</v>
      </c>
      <c r="M17331" s="2">
        <v>0</v>
      </c>
      <c r="O17331" s="18">
        <f t="shared" si="821"/>
        <v>0</v>
      </c>
      <c r="P17331" s="16">
        <f t="shared" si="822"/>
        <v>75</v>
      </c>
    </row>
    <row r="17332" spans="2:16" ht="25.5">
      <c r="B17332" s="400"/>
      <c r="D17332" s="401"/>
      <c r="F17332" s="264" t="s">
        <v>1399</v>
      </c>
      <c r="H17332" s="21" t="s">
        <v>536</v>
      </c>
      <c r="J17332" s="2">
        <v>54</v>
      </c>
      <c r="L17332" s="18">
        <f t="shared" si="823"/>
        <v>54</v>
      </c>
      <c r="M17332" s="2">
        <v>0</v>
      </c>
      <c r="O17332" s="18">
        <f t="shared" si="821"/>
        <v>0</v>
      </c>
      <c r="P17332" s="16">
        <f t="shared" si="822"/>
        <v>54</v>
      </c>
    </row>
    <row r="17333" spans="2:16">
      <c r="B17333" s="400"/>
      <c r="D17333" s="401"/>
      <c r="F17333" s="264" t="s">
        <v>1400</v>
      </c>
      <c r="H17333" s="21" t="s">
        <v>537</v>
      </c>
      <c r="J17333" s="2">
        <v>104</v>
      </c>
      <c r="L17333" s="18">
        <f t="shared" si="823"/>
        <v>104</v>
      </c>
      <c r="M17333" s="2">
        <v>0</v>
      </c>
      <c r="O17333" s="18">
        <f t="shared" si="821"/>
        <v>0</v>
      </c>
      <c r="P17333" s="16">
        <f t="shared" si="822"/>
        <v>104</v>
      </c>
    </row>
    <row r="17334" spans="2:16">
      <c r="B17334" s="400"/>
      <c r="D17334" s="401"/>
      <c r="F17334" s="264" t="s">
        <v>538</v>
      </c>
      <c r="H17334" s="21" t="s">
        <v>538</v>
      </c>
      <c r="J17334" s="2">
        <v>88</v>
      </c>
      <c r="L17334" s="18">
        <f t="shared" si="823"/>
        <v>88</v>
      </c>
      <c r="M17334" s="2">
        <v>0</v>
      </c>
      <c r="O17334" s="18">
        <f t="shared" si="821"/>
        <v>0</v>
      </c>
      <c r="P17334" s="16">
        <f t="shared" si="822"/>
        <v>88</v>
      </c>
    </row>
    <row r="17335" spans="2:16">
      <c r="B17335" s="400"/>
      <c r="D17335" s="401"/>
      <c r="F17335" s="264" t="s">
        <v>1401</v>
      </c>
      <c r="H17335" s="21" t="s">
        <v>539</v>
      </c>
      <c r="J17335" s="2">
        <v>32</v>
      </c>
      <c r="L17335" s="18">
        <f t="shared" si="823"/>
        <v>32</v>
      </c>
      <c r="M17335" s="2">
        <v>0</v>
      </c>
      <c r="O17335" s="18">
        <f t="shared" si="821"/>
        <v>0</v>
      </c>
      <c r="P17335" s="16">
        <f t="shared" si="822"/>
        <v>32</v>
      </c>
    </row>
    <row r="17336" spans="2:16" ht="25.5">
      <c r="B17336" s="400"/>
      <c r="D17336" s="401"/>
      <c r="F17336" s="264" t="s">
        <v>1402</v>
      </c>
      <c r="H17336" s="21" t="s">
        <v>540</v>
      </c>
      <c r="J17336" s="2">
        <v>60</v>
      </c>
      <c r="L17336" s="18">
        <f t="shared" si="823"/>
        <v>60</v>
      </c>
      <c r="M17336" s="2">
        <v>0</v>
      </c>
      <c r="O17336" s="18">
        <f t="shared" si="821"/>
        <v>0</v>
      </c>
      <c r="P17336" s="16">
        <f t="shared" si="822"/>
        <v>60</v>
      </c>
    </row>
    <row r="17337" spans="2:16">
      <c r="B17337" s="400"/>
      <c r="D17337" s="401"/>
      <c r="F17337" s="235" t="s">
        <v>541</v>
      </c>
      <c r="H17337" s="21" t="s">
        <v>541</v>
      </c>
      <c r="J17337" s="2">
        <v>35</v>
      </c>
      <c r="L17337" s="18">
        <f t="shared" si="823"/>
        <v>35</v>
      </c>
      <c r="M17337" s="2">
        <v>0</v>
      </c>
      <c r="O17337" s="18">
        <f t="shared" si="821"/>
        <v>0</v>
      </c>
      <c r="P17337" s="16">
        <f t="shared" si="822"/>
        <v>35</v>
      </c>
    </row>
    <row r="17338" spans="2:16" ht="25.5">
      <c r="B17338" s="400"/>
      <c r="D17338" s="401" t="s">
        <v>136</v>
      </c>
      <c r="F17338" s="264" t="s">
        <v>1403</v>
      </c>
      <c r="H17338" s="21" t="s">
        <v>542</v>
      </c>
      <c r="J17338" s="2">
        <v>20</v>
      </c>
      <c r="L17338" s="18">
        <f t="shared" si="823"/>
        <v>20</v>
      </c>
      <c r="M17338" s="2">
        <v>0</v>
      </c>
      <c r="O17338" s="18">
        <f t="shared" si="821"/>
        <v>0</v>
      </c>
      <c r="P17338" s="16">
        <f t="shared" si="822"/>
        <v>20</v>
      </c>
    </row>
    <row r="17339" spans="2:16" ht="25.5">
      <c r="B17339" s="400"/>
      <c r="D17339" s="401"/>
      <c r="F17339" s="264" t="s">
        <v>1404</v>
      </c>
      <c r="H17339" s="21" t="s">
        <v>543</v>
      </c>
      <c r="J17339" s="2">
        <v>490</v>
      </c>
      <c r="L17339" s="18">
        <f t="shared" si="823"/>
        <v>490</v>
      </c>
      <c r="M17339" s="2">
        <v>0</v>
      </c>
      <c r="O17339" s="18">
        <f t="shared" si="821"/>
        <v>0</v>
      </c>
      <c r="P17339" s="16">
        <f t="shared" si="822"/>
        <v>490</v>
      </c>
    </row>
    <row r="17340" spans="2:16">
      <c r="B17340" s="400"/>
      <c r="D17340" s="401"/>
      <c r="F17340" s="264" t="s">
        <v>1405</v>
      </c>
      <c r="H17340" s="21" t="s">
        <v>544</v>
      </c>
      <c r="J17340" s="2">
        <v>240</v>
      </c>
      <c r="L17340" s="18">
        <f t="shared" si="823"/>
        <v>240</v>
      </c>
      <c r="M17340" s="2">
        <v>0</v>
      </c>
      <c r="O17340" s="18">
        <f t="shared" si="821"/>
        <v>0</v>
      </c>
      <c r="P17340" s="16">
        <f t="shared" si="822"/>
        <v>240</v>
      </c>
    </row>
    <row r="17341" spans="2:16">
      <c r="B17341" s="400"/>
      <c r="D17341" s="401"/>
      <c r="F17341" s="264" t="s">
        <v>1406</v>
      </c>
      <c r="H17341" s="21" t="s">
        <v>545</v>
      </c>
      <c r="J17341" s="2">
        <v>128</v>
      </c>
      <c r="L17341" s="18">
        <f t="shared" si="823"/>
        <v>128</v>
      </c>
      <c r="M17341" s="2">
        <v>0</v>
      </c>
      <c r="O17341" s="18">
        <f t="shared" si="821"/>
        <v>0</v>
      </c>
      <c r="P17341" s="16">
        <f t="shared" si="822"/>
        <v>128</v>
      </c>
    </row>
    <row r="17342" spans="2:16" ht="25.5">
      <c r="B17342" s="400"/>
      <c r="D17342" s="401"/>
      <c r="F17342" s="264" t="s">
        <v>1407</v>
      </c>
      <c r="H17342" s="21" t="s">
        <v>546</v>
      </c>
      <c r="J17342" s="2">
        <v>60</v>
      </c>
      <c r="L17342" s="18">
        <f t="shared" si="823"/>
        <v>60</v>
      </c>
      <c r="M17342" s="2">
        <v>0</v>
      </c>
      <c r="O17342" s="18">
        <f t="shared" si="821"/>
        <v>0</v>
      </c>
      <c r="P17342" s="16">
        <f t="shared" si="822"/>
        <v>60</v>
      </c>
    </row>
    <row r="17343" spans="2:16" ht="38.25">
      <c r="B17343" s="400"/>
      <c r="D17343" s="401"/>
      <c r="F17343" s="264" t="s">
        <v>1408</v>
      </c>
      <c r="H17343" s="21" t="s">
        <v>547</v>
      </c>
      <c r="J17343" s="2">
        <v>37</v>
      </c>
      <c r="L17343" s="18">
        <f t="shared" si="823"/>
        <v>37</v>
      </c>
      <c r="M17343" s="2">
        <v>0</v>
      </c>
      <c r="O17343" s="18">
        <f t="shared" si="821"/>
        <v>0</v>
      </c>
      <c r="P17343" s="16">
        <f t="shared" si="822"/>
        <v>37</v>
      </c>
    </row>
    <row r="17344" spans="2:16" ht="38.25">
      <c r="B17344" s="400"/>
      <c r="D17344" s="401"/>
      <c r="F17344" s="264" t="s">
        <v>1409</v>
      </c>
      <c r="H17344" s="21" t="s">
        <v>548</v>
      </c>
      <c r="J17344" s="2">
        <v>490</v>
      </c>
      <c r="L17344" s="18">
        <f t="shared" si="823"/>
        <v>490</v>
      </c>
      <c r="M17344" s="2">
        <v>0</v>
      </c>
      <c r="O17344" s="18">
        <f t="shared" si="821"/>
        <v>0</v>
      </c>
      <c r="P17344" s="16">
        <f t="shared" si="822"/>
        <v>490</v>
      </c>
    </row>
    <row r="17345" spans="2:16" ht="25.5">
      <c r="B17345" s="400"/>
      <c r="D17345" s="401"/>
      <c r="F17345" s="264" t="s">
        <v>1410</v>
      </c>
      <c r="H17345" s="21" t="s">
        <v>549</v>
      </c>
      <c r="J17345" s="2">
        <v>351</v>
      </c>
      <c r="L17345" s="18">
        <f t="shared" si="823"/>
        <v>351</v>
      </c>
      <c r="M17345" s="2">
        <v>0</v>
      </c>
      <c r="O17345" s="18">
        <f t="shared" si="821"/>
        <v>0</v>
      </c>
      <c r="P17345" s="16">
        <f t="shared" si="822"/>
        <v>351</v>
      </c>
    </row>
    <row r="17346" spans="2:16">
      <c r="B17346" s="400"/>
      <c r="D17346" s="401"/>
      <c r="F17346" s="264" t="s">
        <v>1411</v>
      </c>
      <c r="H17346" s="21" t="s">
        <v>550</v>
      </c>
      <c r="J17346" s="2">
        <v>70</v>
      </c>
      <c r="L17346" s="18">
        <f t="shared" si="823"/>
        <v>70</v>
      </c>
      <c r="M17346" s="2">
        <v>0</v>
      </c>
      <c r="O17346" s="18">
        <f t="shared" si="821"/>
        <v>0</v>
      </c>
      <c r="P17346" s="16">
        <f t="shared" si="822"/>
        <v>70</v>
      </c>
    </row>
    <row r="17347" spans="2:16" ht="25.5">
      <c r="B17347" s="400"/>
      <c r="D17347" s="401" t="s">
        <v>137</v>
      </c>
      <c r="F17347" s="264" t="s">
        <v>1412</v>
      </c>
      <c r="H17347" s="21" t="s">
        <v>551</v>
      </c>
      <c r="J17347" s="2">
        <v>355</v>
      </c>
      <c r="L17347" s="18">
        <f t="shared" si="823"/>
        <v>355</v>
      </c>
      <c r="M17347" s="2">
        <v>0</v>
      </c>
      <c r="O17347" s="18">
        <f t="shared" si="821"/>
        <v>0</v>
      </c>
      <c r="P17347" s="16">
        <f t="shared" si="822"/>
        <v>355</v>
      </c>
    </row>
    <row r="17348" spans="2:16" ht="25.5">
      <c r="B17348" s="400"/>
      <c r="D17348" s="401"/>
      <c r="F17348" s="264" t="s">
        <v>1413</v>
      </c>
      <c r="H17348" s="21" t="s">
        <v>552</v>
      </c>
      <c r="J17348" s="2">
        <v>138</v>
      </c>
      <c r="L17348" s="18">
        <f t="shared" si="823"/>
        <v>138</v>
      </c>
      <c r="M17348" s="1">
        <v>0</v>
      </c>
      <c r="O17348" s="18">
        <f t="shared" si="821"/>
        <v>0</v>
      </c>
      <c r="P17348" s="16">
        <f t="shared" si="822"/>
        <v>138</v>
      </c>
    </row>
    <row r="17349" spans="2:16" ht="25.5">
      <c r="B17349" s="400"/>
      <c r="D17349" s="401"/>
      <c r="F17349" s="264" t="s">
        <v>1414</v>
      </c>
      <c r="H17349" s="21" t="s">
        <v>553</v>
      </c>
      <c r="J17349" s="2">
        <v>135</v>
      </c>
      <c r="L17349" s="18">
        <f t="shared" si="823"/>
        <v>135</v>
      </c>
      <c r="M17349" s="1">
        <v>0</v>
      </c>
      <c r="O17349" s="18">
        <f t="shared" si="821"/>
        <v>0</v>
      </c>
      <c r="P17349" s="16">
        <f t="shared" si="822"/>
        <v>135</v>
      </c>
    </row>
    <row r="17350" spans="2:16" ht="25.5">
      <c r="B17350" s="400"/>
      <c r="D17350" s="401"/>
      <c r="F17350" s="264" t="s">
        <v>1415</v>
      </c>
      <c r="H17350" s="21" t="s">
        <v>554</v>
      </c>
      <c r="J17350" s="2">
        <v>206</v>
      </c>
      <c r="L17350" s="18">
        <f t="shared" si="823"/>
        <v>206</v>
      </c>
      <c r="M17350" s="2">
        <v>0</v>
      </c>
      <c r="O17350" s="18">
        <f t="shared" si="821"/>
        <v>0</v>
      </c>
      <c r="P17350" s="16">
        <f t="shared" si="822"/>
        <v>206</v>
      </c>
    </row>
    <row r="17351" spans="2:16">
      <c r="B17351" s="400"/>
      <c r="D17351" s="401"/>
      <c r="F17351" s="264" t="s">
        <v>555</v>
      </c>
      <c r="H17351" s="21" t="s">
        <v>555</v>
      </c>
      <c r="J17351" s="2">
        <v>130</v>
      </c>
      <c r="L17351" s="18">
        <f t="shared" si="823"/>
        <v>130</v>
      </c>
      <c r="M17351" s="1">
        <v>0</v>
      </c>
      <c r="O17351" s="18">
        <f t="shared" si="821"/>
        <v>0</v>
      </c>
      <c r="P17351" s="16">
        <f t="shared" si="822"/>
        <v>130</v>
      </c>
    </row>
    <row r="17352" spans="2:16" ht="25.5">
      <c r="B17352" s="400"/>
      <c r="D17352" s="401"/>
      <c r="F17352" s="264" t="s">
        <v>556</v>
      </c>
      <c r="H17352" s="21" t="s">
        <v>556</v>
      </c>
      <c r="J17352" s="2">
        <v>280</v>
      </c>
      <c r="L17352" s="18">
        <f t="shared" si="823"/>
        <v>280</v>
      </c>
      <c r="M17352" s="2">
        <v>0</v>
      </c>
      <c r="O17352" s="18">
        <f t="shared" si="821"/>
        <v>0</v>
      </c>
      <c r="P17352" s="16">
        <f t="shared" si="822"/>
        <v>280</v>
      </c>
    </row>
    <row r="17353" spans="2:16">
      <c r="B17353" s="400"/>
      <c r="D17353" s="401"/>
      <c r="F17353" s="264" t="s">
        <v>557</v>
      </c>
      <c r="H17353" s="21" t="s">
        <v>557</v>
      </c>
      <c r="J17353" s="2">
        <v>280</v>
      </c>
      <c r="L17353" s="18">
        <f t="shared" si="823"/>
        <v>280</v>
      </c>
      <c r="M17353" s="1">
        <v>0</v>
      </c>
      <c r="O17353" s="18">
        <f t="shared" si="821"/>
        <v>0</v>
      </c>
      <c r="P17353" s="16">
        <f t="shared" si="822"/>
        <v>280</v>
      </c>
    </row>
    <row r="17354" spans="2:16">
      <c r="B17354" s="400"/>
      <c r="D17354" s="401"/>
      <c r="F17354" s="264" t="s">
        <v>1416</v>
      </c>
      <c r="H17354" s="21" t="s">
        <v>558</v>
      </c>
      <c r="J17354" s="2">
        <v>460</v>
      </c>
      <c r="L17354" s="18">
        <f t="shared" si="823"/>
        <v>460</v>
      </c>
      <c r="M17354" s="1">
        <v>0</v>
      </c>
      <c r="O17354" s="18">
        <f t="shared" si="821"/>
        <v>0</v>
      </c>
      <c r="P17354" s="16">
        <f t="shared" si="822"/>
        <v>460</v>
      </c>
    </row>
    <row r="17355" spans="2:16" ht="25.5">
      <c r="B17355" s="400"/>
      <c r="D17355" s="401"/>
      <c r="F17355" s="235" t="s">
        <v>559</v>
      </c>
      <c r="H17355" s="21" t="s">
        <v>559</v>
      </c>
      <c r="J17355" s="2">
        <v>440</v>
      </c>
      <c r="L17355" s="18">
        <f t="shared" si="823"/>
        <v>440</v>
      </c>
      <c r="M17355" s="1">
        <v>0</v>
      </c>
      <c r="O17355" s="18">
        <f t="shared" ref="O17355:O17418" si="824">+N17355+M17355</f>
        <v>0</v>
      </c>
      <c r="P17355" s="16">
        <f t="shared" ref="P17355:P17418" si="825">+L17355+O17355</f>
        <v>440</v>
      </c>
    </row>
    <row r="17356" spans="2:16" ht="25.5">
      <c r="B17356" s="400"/>
      <c r="D17356" s="401"/>
      <c r="F17356" s="264" t="s">
        <v>392</v>
      </c>
      <c r="H17356" s="21" t="s">
        <v>560</v>
      </c>
      <c r="J17356" s="2">
        <v>205</v>
      </c>
      <c r="L17356" s="18">
        <f t="shared" si="823"/>
        <v>205</v>
      </c>
      <c r="M17356" s="2">
        <v>0</v>
      </c>
      <c r="O17356" s="18">
        <f t="shared" si="824"/>
        <v>0</v>
      </c>
      <c r="P17356" s="16">
        <f t="shared" si="825"/>
        <v>205</v>
      </c>
    </row>
    <row r="17357" spans="2:16" ht="25.5">
      <c r="B17357" s="400"/>
      <c r="D17357" s="401"/>
      <c r="F17357" s="264" t="s">
        <v>561</v>
      </c>
      <c r="H17357" s="21" t="s">
        <v>561</v>
      </c>
      <c r="J17357" s="2">
        <v>20</v>
      </c>
      <c r="L17357" s="18">
        <f t="shared" si="823"/>
        <v>20</v>
      </c>
      <c r="M17357" s="2">
        <v>0</v>
      </c>
      <c r="O17357" s="18">
        <f t="shared" si="824"/>
        <v>0</v>
      </c>
      <c r="P17357" s="16">
        <f t="shared" si="825"/>
        <v>20</v>
      </c>
    </row>
    <row r="17358" spans="2:16" ht="25.5">
      <c r="B17358" s="400"/>
      <c r="D17358" s="401"/>
      <c r="F17358" s="264" t="s">
        <v>1417</v>
      </c>
      <c r="H17358" s="21" t="s">
        <v>562</v>
      </c>
      <c r="J17358" s="2">
        <v>20</v>
      </c>
      <c r="L17358" s="18">
        <f t="shared" si="823"/>
        <v>20</v>
      </c>
      <c r="M17358" s="2">
        <v>0</v>
      </c>
      <c r="O17358" s="18">
        <f t="shared" si="824"/>
        <v>0</v>
      </c>
      <c r="P17358" s="16">
        <f t="shared" si="825"/>
        <v>20</v>
      </c>
    </row>
    <row r="17359" spans="2:16" ht="25.5">
      <c r="B17359" s="400"/>
      <c r="D17359" s="401"/>
      <c r="F17359" s="264" t="s">
        <v>1418</v>
      </c>
      <c r="H17359" s="21" t="s">
        <v>563</v>
      </c>
      <c r="J17359" s="2">
        <v>95</v>
      </c>
      <c r="L17359" s="18">
        <f t="shared" ref="L17359:L17422" si="826">+J17359+K17359</f>
        <v>95</v>
      </c>
      <c r="M17359" s="2">
        <v>0</v>
      </c>
      <c r="O17359" s="18">
        <f t="shared" si="824"/>
        <v>0</v>
      </c>
      <c r="P17359" s="16">
        <f t="shared" si="825"/>
        <v>95</v>
      </c>
    </row>
    <row r="17360" spans="2:16" ht="25.5">
      <c r="B17360" s="400"/>
      <c r="D17360" s="401"/>
      <c r="F17360" s="264" t="s">
        <v>1419</v>
      </c>
      <c r="H17360" s="21" t="s">
        <v>564</v>
      </c>
      <c r="J17360" s="2">
        <v>140</v>
      </c>
      <c r="L17360" s="18">
        <f t="shared" si="826"/>
        <v>140</v>
      </c>
      <c r="M17360" s="2">
        <v>0</v>
      </c>
      <c r="O17360" s="18">
        <f t="shared" si="824"/>
        <v>0</v>
      </c>
      <c r="P17360" s="16">
        <f t="shared" si="825"/>
        <v>140</v>
      </c>
    </row>
    <row r="17361" spans="2:16" ht="25.5">
      <c r="B17361" s="400"/>
      <c r="D17361" s="401"/>
      <c r="F17361" s="264" t="s">
        <v>1420</v>
      </c>
      <c r="H17361" s="21" t="s">
        <v>565</v>
      </c>
      <c r="J17361" s="2">
        <v>160</v>
      </c>
      <c r="L17361" s="18">
        <f t="shared" si="826"/>
        <v>160</v>
      </c>
      <c r="M17361" s="2">
        <v>0</v>
      </c>
      <c r="O17361" s="18">
        <f t="shared" si="824"/>
        <v>0</v>
      </c>
      <c r="P17361" s="16">
        <f t="shared" si="825"/>
        <v>160</v>
      </c>
    </row>
    <row r="17362" spans="2:16" ht="25.5">
      <c r="B17362" s="400"/>
      <c r="D17362" s="401"/>
      <c r="F17362" s="264" t="s">
        <v>566</v>
      </c>
      <c r="H17362" s="21" t="s">
        <v>566</v>
      </c>
      <c r="J17362" s="2">
        <v>60</v>
      </c>
      <c r="L17362" s="18">
        <f t="shared" si="826"/>
        <v>60</v>
      </c>
      <c r="M17362" s="2">
        <v>0</v>
      </c>
      <c r="O17362" s="18">
        <f t="shared" si="824"/>
        <v>0</v>
      </c>
      <c r="P17362" s="16">
        <f t="shared" si="825"/>
        <v>60</v>
      </c>
    </row>
    <row r="17363" spans="2:16" ht="25.5">
      <c r="B17363" s="400"/>
      <c r="D17363" s="401"/>
      <c r="F17363" s="264" t="s">
        <v>1421</v>
      </c>
      <c r="H17363" s="21" t="s">
        <v>567</v>
      </c>
      <c r="J17363" s="2">
        <v>20</v>
      </c>
      <c r="L17363" s="18">
        <f t="shared" si="826"/>
        <v>20</v>
      </c>
      <c r="M17363" s="2">
        <v>0</v>
      </c>
      <c r="O17363" s="18">
        <f t="shared" si="824"/>
        <v>0</v>
      </c>
      <c r="P17363" s="16">
        <f t="shared" si="825"/>
        <v>20</v>
      </c>
    </row>
    <row r="17364" spans="2:16" ht="25.5">
      <c r="B17364" s="400"/>
      <c r="D17364" s="401"/>
      <c r="F17364" s="264" t="s">
        <v>1422</v>
      </c>
      <c r="H17364" s="21" t="s">
        <v>568</v>
      </c>
      <c r="J17364" s="2">
        <v>70</v>
      </c>
      <c r="L17364" s="18">
        <f t="shared" si="826"/>
        <v>70</v>
      </c>
      <c r="M17364" s="2">
        <v>0</v>
      </c>
      <c r="O17364" s="18">
        <f t="shared" si="824"/>
        <v>0</v>
      </c>
      <c r="P17364" s="16">
        <f t="shared" si="825"/>
        <v>70</v>
      </c>
    </row>
    <row r="17365" spans="2:16">
      <c r="B17365" s="400"/>
      <c r="D17365" s="401"/>
      <c r="F17365" s="264" t="s">
        <v>1423</v>
      </c>
      <c r="H17365" s="21" t="s">
        <v>569</v>
      </c>
      <c r="J17365" s="2">
        <v>158</v>
      </c>
      <c r="L17365" s="18">
        <f t="shared" si="826"/>
        <v>158</v>
      </c>
      <c r="M17365" s="2">
        <v>0</v>
      </c>
      <c r="O17365" s="18">
        <f t="shared" si="824"/>
        <v>0</v>
      </c>
      <c r="P17365" s="16">
        <f t="shared" si="825"/>
        <v>158</v>
      </c>
    </row>
    <row r="17366" spans="2:16" ht="25.5">
      <c r="B17366" s="400"/>
      <c r="D17366" s="401"/>
      <c r="F17366" s="264" t="s">
        <v>1424</v>
      </c>
      <c r="H17366" s="21" t="s">
        <v>570</v>
      </c>
      <c r="J17366" s="2">
        <v>113</v>
      </c>
      <c r="L17366" s="18">
        <f t="shared" si="826"/>
        <v>113</v>
      </c>
      <c r="M17366" s="2">
        <v>0</v>
      </c>
      <c r="O17366" s="18">
        <f t="shared" si="824"/>
        <v>0</v>
      </c>
      <c r="P17366" s="16">
        <f t="shared" si="825"/>
        <v>113</v>
      </c>
    </row>
    <row r="17367" spans="2:16" ht="25.5">
      <c r="B17367" s="400"/>
      <c r="D17367" s="401"/>
      <c r="F17367" s="264" t="s">
        <v>1425</v>
      </c>
      <c r="H17367" s="21" t="s">
        <v>571</v>
      </c>
      <c r="J17367" s="2">
        <v>146</v>
      </c>
      <c r="L17367" s="18">
        <f t="shared" si="826"/>
        <v>146</v>
      </c>
      <c r="M17367" s="2">
        <v>0</v>
      </c>
      <c r="O17367" s="18">
        <f t="shared" si="824"/>
        <v>0</v>
      </c>
      <c r="P17367" s="16">
        <f t="shared" si="825"/>
        <v>146</v>
      </c>
    </row>
    <row r="17368" spans="2:16" ht="25.5">
      <c r="B17368" s="400"/>
      <c r="D17368" s="401"/>
      <c r="F17368" s="264" t="s">
        <v>1426</v>
      </c>
      <c r="H17368" s="21" t="s">
        <v>572</v>
      </c>
      <c r="J17368" s="2">
        <v>25</v>
      </c>
      <c r="L17368" s="18">
        <f t="shared" si="826"/>
        <v>25</v>
      </c>
      <c r="M17368" s="2">
        <v>0</v>
      </c>
      <c r="O17368" s="18">
        <f t="shared" si="824"/>
        <v>0</v>
      </c>
      <c r="P17368" s="16">
        <f t="shared" si="825"/>
        <v>25</v>
      </c>
    </row>
    <row r="17369" spans="2:16" ht="25.5">
      <c r="B17369" s="400"/>
      <c r="D17369" s="401"/>
      <c r="F17369" s="264" t="s">
        <v>1427</v>
      </c>
      <c r="H17369" s="21" t="s">
        <v>573</v>
      </c>
      <c r="J17369" s="2">
        <v>153</v>
      </c>
      <c r="L17369" s="18">
        <f t="shared" si="826"/>
        <v>153</v>
      </c>
      <c r="M17369" s="2">
        <v>0</v>
      </c>
      <c r="O17369" s="18">
        <f t="shared" si="824"/>
        <v>0</v>
      </c>
      <c r="P17369" s="16">
        <f t="shared" si="825"/>
        <v>153</v>
      </c>
    </row>
    <row r="17370" spans="2:16" ht="25.5">
      <c r="B17370" s="400"/>
      <c r="D17370" s="401"/>
      <c r="F17370" s="264" t="s">
        <v>1428</v>
      </c>
      <c r="H17370" s="21" t="s">
        <v>574</v>
      </c>
      <c r="J17370" s="2">
        <v>102</v>
      </c>
      <c r="L17370" s="18">
        <f t="shared" si="826"/>
        <v>102</v>
      </c>
      <c r="M17370" s="2">
        <v>0</v>
      </c>
      <c r="O17370" s="18">
        <f t="shared" si="824"/>
        <v>0</v>
      </c>
      <c r="P17370" s="16">
        <f t="shared" si="825"/>
        <v>102</v>
      </c>
    </row>
    <row r="17371" spans="2:16" ht="25.5">
      <c r="B17371" s="400"/>
      <c r="D17371" s="401"/>
      <c r="F17371" s="264" t="s">
        <v>1429</v>
      </c>
      <c r="H17371" s="21" t="s">
        <v>575</v>
      </c>
      <c r="J17371" s="2">
        <v>41</v>
      </c>
      <c r="L17371" s="18">
        <f t="shared" si="826"/>
        <v>41</v>
      </c>
      <c r="M17371" s="2">
        <v>0</v>
      </c>
      <c r="O17371" s="18">
        <f t="shared" si="824"/>
        <v>0</v>
      </c>
      <c r="P17371" s="16">
        <f t="shared" si="825"/>
        <v>41</v>
      </c>
    </row>
    <row r="17372" spans="2:16">
      <c r="B17372" s="400"/>
      <c r="D17372" s="401"/>
      <c r="F17372" s="264" t="s">
        <v>1430</v>
      </c>
      <c r="H17372" s="21" t="s">
        <v>576</v>
      </c>
      <c r="J17372" s="2">
        <v>106</v>
      </c>
      <c r="L17372" s="18">
        <f t="shared" si="826"/>
        <v>106</v>
      </c>
      <c r="M17372" s="2">
        <v>0</v>
      </c>
      <c r="O17372" s="18">
        <f t="shared" si="824"/>
        <v>0</v>
      </c>
      <c r="P17372" s="16">
        <f t="shared" si="825"/>
        <v>106</v>
      </c>
    </row>
    <row r="17373" spans="2:16" ht="25.5">
      <c r="B17373" s="400"/>
      <c r="D17373" s="401"/>
      <c r="F17373" s="264" t="s">
        <v>1431</v>
      </c>
      <c r="H17373" s="21" t="s">
        <v>577</v>
      </c>
      <c r="J17373" s="2">
        <v>30</v>
      </c>
      <c r="L17373" s="18">
        <f t="shared" si="826"/>
        <v>30</v>
      </c>
      <c r="M17373" s="2">
        <v>0</v>
      </c>
      <c r="O17373" s="18">
        <f t="shared" si="824"/>
        <v>0</v>
      </c>
      <c r="P17373" s="16">
        <f t="shared" si="825"/>
        <v>30</v>
      </c>
    </row>
    <row r="17374" spans="2:16" ht="25.5">
      <c r="B17374" s="400"/>
      <c r="D17374" s="401"/>
      <c r="F17374" s="264" t="s">
        <v>578</v>
      </c>
      <c r="H17374" s="21" t="s">
        <v>578</v>
      </c>
      <c r="J17374" s="2">
        <v>20</v>
      </c>
      <c r="L17374" s="18">
        <f t="shared" si="826"/>
        <v>20</v>
      </c>
      <c r="M17374" s="2">
        <v>0</v>
      </c>
      <c r="O17374" s="18">
        <f t="shared" si="824"/>
        <v>0</v>
      </c>
      <c r="P17374" s="16">
        <f t="shared" si="825"/>
        <v>20</v>
      </c>
    </row>
    <row r="17375" spans="2:16" ht="25.5">
      <c r="B17375" s="400"/>
      <c r="D17375" s="401"/>
      <c r="F17375" s="264" t="s">
        <v>1432</v>
      </c>
      <c r="H17375" s="21" t="s">
        <v>579</v>
      </c>
      <c r="J17375" s="2">
        <v>52</v>
      </c>
      <c r="L17375" s="18">
        <f t="shared" si="826"/>
        <v>52</v>
      </c>
      <c r="M17375" s="2">
        <v>0</v>
      </c>
      <c r="O17375" s="18">
        <f t="shared" si="824"/>
        <v>0</v>
      </c>
      <c r="P17375" s="16">
        <f t="shared" si="825"/>
        <v>52</v>
      </c>
    </row>
    <row r="17376" spans="2:16" ht="25.5">
      <c r="B17376" s="400"/>
      <c r="D17376" s="401"/>
      <c r="F17376" s="264" t="s">
        <v>1433</v>
      </c>
      <c r="H17376" s="21" t="s">
        <v>580</v>
      </c>
      <c r="J17376" s="2">
        <v>115</v>
      </c>
      <c r="L17376" s="18">
        <f t="shared" si="826"/>
        <v>115</v>
      </c>
      <c r="M17376" s="2">
        <v>0</v>
      </c>
      <c r="O17376" s="18">
        <f t="shared" si="824"/>
        <v>0</v>
      </c>
      <c r="P17376" s="16">
        <f t="shared" si="825"/>
        <v>115</v>
      </c>
    </row>
    <row r="17377" spans="2:16" ht="25.5">
      <c r="B17377" s="400"/>
      <c r="D17377" s="401"/>
      <c r="F17377" s="264" t="s">
        <v>1434</v>
      </c>
      <c r="H17377" s="21" t="s">
        <v>581</v>
      </c>
      <c r="J17377" s="2">
        <v>77</v>
      </c>
      <c r="L17377" s="18">
        <f t="shared" si="826"/>
        <v>77</v>
      </c>
      <c r="M17377" s="2">
        <v>0</v>
      </c>
      <c r="O17377" s="18">
        <f t="shared" si="824"/>
        <v>0</v>
      </c>
      <c r="P17377" s="16">
        <f t="shared" si="825"/>
        <v>77</v>
      </c>
    </row>
    <row r="17378" spans="2:16" ht="25.5">
      <c r="B17378" s="400"/>
      <c r="D17378" s="401"/>
      <c r="F17378" s="264" t="s">
        <v>1435</v>
      </c>
      <c r="H17378" s="21" t="s">
        <v>582</v>
      </c>
      <c r="J17378" s="2">
        <v>95</v>
      </c>
      <c r="L17378" s="18">
        <f t="shared" si="826"/>
        <v>95</v>
      </c>
      <c r="M17378" s="2">
        <v>0</v>
      </c>
      <c r="O17378" s="18">
        <f t="shared" si="824"/>
        <v>0</v>
      </c>
      <c r="P17378" s="16">
        <f t="shared" si="825"/>
        <v>95</v>
      </c>
    </row>
    <row r="17379" spans="2:16" ht="25.5">
      <c r="B17379" s="400"/>
      <c r="D17379" s="401"/>
      <c r="F17379" s="264" t="s">
        <v>1436</v>
      </c>
      <c r="H17379" s="21" t="s">
        <v>583</v>
      </c>
      <c r="J17379" s="2">
        <v>23</v>
      </c>
      <c r="L17379" s="18">
        <f t="shared" si="826"/>
        <v>23</v>
      </c>
      <c r="M17379" s="2">
        <v>0</v>
      </c>
      <c r="O17379" s="18">
        <f t="shared" si="824"/>
        <v>0</v>
      </c>
      <c r="P17379" s="16">
        <f t="shared" si="825"/>
        <v>23</v>
      </c>
    </row>
    <row r="17380" spans="2:16" ht="25.5">
      <c r="B17380" s="400"/>
      <c r="D17380" s="401"/>
      <c r="F17380" s="264" t="s">
        <v>1437</v>
      </c>
      <c r="H17380" s="21" t="s">
        <v>584</v>
      </c>
      <c r="J17380" s="2">
        <v>390</v>
      </c>
      <c r="L17380" s="18">
        <f t="shared" si="826"/>
        <v>390</v>
      </c>
      <c r="M17380" s="2">
        <v>0</v>
      </c>
      <c r="O17380" s="18">
        <f t="shared" si="824"/>
        <v>0</v>
      </c>
      <c r="P17380" s="16">
        <f t="shared" si="825"/>
        <v>390</v>
      </c>
    </row>
    <row r="17381" spans="2:16" ht="25.5">
      <c r="B17381" s="400"/>
      <c r="D17381" s="401"/>
      <c r="F17381" s="264" t="s">
        <v>1438</v>
      </c>
      <c r="H17381" s="21" t="s">
        <v>586</v>
      </c>
      <c r="J17381" s="2">
        <v>0</v>
      </c>
      <c r="L17381" s="18">
        <f t="shared" si="826"/>
        <v>0</v>
      </c>
      <c r="M17381" s="2">
        <v>80</v>
      </c>
      <c r="O17381" s="18">
        <f t="shared" si="824"/>
        <v>80</v>
      </c>
      <c r="P17381" s="16">
        <f t="shared" si="825"/>
        <v>80</v>
      </c>
    </row>
    <row r="17382" spans="2:16">
      <c r="B17382" s="400"/>
      <c r="D17382" s="401"/>
      <c r="F17382" s="264" t="s">
        <v>587</v>
      </c>
      <c r="H17382" s="21" t="s">
        <v>587</v>
      </c>
      <c r="J17382" s="2">
        <v>150</v>
      </c>
      <c r="L17382" s="18">
        <f t="shared" si="826"/>
        <v>150</v>
      </c>
      <c r="M17382" s="2">
        <v>0</v>
      </c>
      <c r="O17382" s="18">
        <f t="shared" si="824"/>
        <v>0</v>
      </c>
      <c r="P17382" s="16">
        <f t="shared" si="825"/>
        <v>150</v>
      </c>
    </row>
    <row r="17383" spans="2:16" ht="25.5">
      <c r="B17383" s="400"/>
      <c r="D17383" s="401"/>
      <c r="F17383" s="264" t="s">
        <v>773</v>
      </c>
      <c r="H17383" s="21" t="s">
        <v>588</v>
      </c>
      <c r="J17383" s="2">
        <v>115</v>
      </c>
      <c r="L17383" s="18">
        <f t="shared" si="826"/>
        <v>115</v>
      </c>
      <c r="M17383" s="2">
        <v>0</v>
      </c>
      <c r="O17383" s="18">
        <f t="shared" si="824"/>
        <v>0</v>
      </c>
      <c r="P17383" s="16">
        <f t="shared" si="825"/>
        <v>115</v>
      </c>
    </row>
    <row r="17384" spans="2:16">
      <c r="B17384" s="400"/>
      <c r="D17384" s="401"/>
      <c r="F17384" s="264" t="s">
        <v>1439</v>
      </c>
      <c r="H17384" s="21" t="s">
        <v>589</v>
      </c>
      <c r="J17384" s="2">
        <v>20</v>
      </c>
      <c r="L17384" s="18">
        <f t="shared" si="826"/>
        <v>20</v>
      </c>
      <c r="M17384" s="2">
        <v>0</v>
      </c>
      <c r="O17384" s="18">
        <f t="shared" si="824"/>
        <v>0</v>
      </c>
      <c r="P17384" s="16">
        <f t="shared" si="825"/>
        <v>20</v>
      </c>
    </row>
    <row r="17385" spans="2:16" ht="25.5">
      <c r="B17385" s="400"/>
      <c r="D17385" s="401"/>
      <c r="F17385" s="264" t="s">
        <v>1440</v>
      </c>
      <c r="H17385" s="21" t="s">
        <v>590</v>
      </c>
      <c r="J17385" s="2">
        <v>35</v>
      </c>
      <c r="L17385" s="18">
        <f t="shared" si="826"/>
        <v>35</v>
      </c>
      <c r="M17385" s="2">
        <v>0</v>
      </c>
      <c r="O17385" s="18">
        <f t="shared" si="824"/>
        <v>0</v>
      </c>
      <c r="P17385" s="16">
        <f t="shared" si="825"/>
        <v>35</v>
      </c>
    </row>
    <row r="17386" spans="2:16" ht="25.5">
      <c r="B17386" s="400"/>
      <c r="D17386" s="401"/>
      <c r="F17386" s="264" t="s">
        <v>591</v>
      </c>
      <c r="H17386" s="21" t="s">
        <v>591</v>
      </c>
      <c r="J17386" s="2">
        <v>27</v>
      </c>
      <c r="L17386" s="18">
        <f t="shared" si="826"/>
        <v>27</v>
      </c>
      <c r="M17386" s="2">
        <v>0</v>
      </c>
      <c r="O17386" s="18">
        <f t="shared" si="824"/>
        <v>0</v>
      </c>
      <c r="P17386" s="16">
        <f t="shared" si="825"/>
        <v>27</v>
      </c>
    </row>
    <row r="17387" spans="2:16">
      <c r="B17387" s="400"/>
      <c r="D17387" s="401"/>
      <c r="F17387" s="264" t="s">
        <v>592</v>
      </c>
      <c r="H17387" s="21" t="s">
        <v>592</v>
      </c>
      <c r="J17387" s="2">
        <v>95</v>
      </c>
      <c r="L17387" s="18">
        <f t="shared" si="826"/>
        <v>95</v>
      </c>
      <c r="M17387" s="2">
        <v>0</v>
      </c>
      <c r="O17387" s="18">
        <f t="shared" si="824"/>
        <v>0</v>
      </c>
      <c r="P17387" s="16">
        <f t="shared" si="825"/>
        <v>95</v>
      </c>
    </row>
    <row r="17388" spans="2:16" ht="25.5">
      <c r="B17388" s="400"/>
      <c r="D17388" s="401"/>
      <c r="F17388" s="264" t="s">
        <v>593</v>
      </c>
      <c r="H17388" s="21" t="s">
        <v>593</v>
      </c>
      <c r="J17388" s="2">
        <v>40</v>
      </c>
      <c r="L17388" s="18">
        <f t="shared" si="826"/>
        <v>40</v>
      </c>
      <c r="M17388" s="2">
        <v>0</v>
      </c>
      <c r="O17388" s="18">
        <f t="shared" si="824"/>
        <v>0</v>
      </c>
      <c r="P17388" s="16">
        <f t="shared" si="825"/>
        <v>40</v>
      </c>
    </row>
    <row r="17389" spans="2:16" ht="25.5">
      <c r="B17389" s="400"/>
      <c r="D17389" s="401"/>
      <c r="F17389" s="264" t="s">
        <v>1441</v>
      </c>
      <c r="H17389" s="21" t="s">
        <v>594</v>
      </c>
      <c r="J17389" s="2">
        <v>70</v>
      </c>
      <c r="L17389" s="18">
        <f t="shared" si="826"/>
        <v>70</v>
      </c>
      <c r="M17389" s="2">
        <v>0</v>
      </c>
      <c r="O17389" s="18">
        <f t="shared" si="824"/>
        <v>0</v>
      </c>
      <c r="P17389" s="16">
        <f t="shared" si="825"/>
        <v>70</v>
      </c>
    </row>
    <row r="17390" spans="2:16" ht="25.5">
      <c r="B17390" s="400"/>
      <c r="D17390" s="401"/>
      <c r="F17390" s="264" t="s">
        <v>1442</v>
      </c>
      <c r="H17390" s="21" t="s">
        <v>595</v>
      </c>
      <c r="J17390" s="2">
        <v>87</v>
      </c>
      <c r="L17390" s="18">
        <f t="shared" si="826"/>
        <v>87</v>
      </c>
      <c r="M17390" s="2">
        <v>0</v>
      </c>
      <c r="O17390" s="18">
        <f t="shared" si="824"/>
        <v>0</v>
      </c>
      <c r="P17390" s="16">
        <f t="shared" si="825"/>
        <v>87</v>
      </c>
    </row>
    <row r="17391" spans="2:16">
      <c r="B17391" s="400"/>
      <c r="D17391" s="401"/>
      <c r="F17391" s="264" t="s">
        <v>1443</v>
      </c>
      <c r="H17391" s="21" t="s">
        <v>596</v>
      </c>
      <c r="J17391" s="2">
        <v>50</v>
      </c>
      <c r="L17391" s="18">
        <f t="shared" si="826"/>
        <v>50</v>
      </c>
      <c r="M17391" s="2">
        <v>0</v>
      </c>
      <c r="O17391" s="18">
        <f t="shared" si="824"/>
        <v>0</v>
      </c>
      <c r="P17391" s="16">
        <f t="shared" si="825"/>
        <v>50</v>
      </c>
    </row>
    <row r="17392" spans="2:16" ht="25.5">
      <c r="B17392" s="400"/>
      <c r="D17392" s="401"/>
      <c r="F17392" s="264" t="s">
        <v>1153</v>
      </c>
      <c r="H17392" s="21" t="s">
        <v>597</v>
      </c>
      <c r="J17392" s="2">
        <v>44</v>
      </c>
      <c r="L17392" s="18">
        <f t="shared" si="826"/>
        <v>44</v>
      </c>
      <c r="M17392" s="2">
        <v>0</v>
      </c>
      <c r="O17392" s="18">
        <f t="shared" si="824"/>
        <v>0</v>
      </c>
      <c r="P17392" s="16">
        <f t="shared" si="825"/>
        <v>44</v>
      </c>
    </row>
    <row r="17393" spans="2:16" ht="25.5">
      <c r="B17393" s="400"/>
      <c r="D17393" s="401"/>
      <c r="F17393" s="264" t="s">
        <v>598</v>
      </c>
      <c r="H17393" s="21" t="s">
        <v>598</v>
      </c>
      <c r="J17393" s="2">
        <v>55</v>
      </c>
      <c r="L17393" s="18">
        <f t="shared" si="826"/>
        <v>55</v>
      </c>
      <c r="M17393" s="2">
        <v>0</v>
      </c>
      <c r="O17393" s="18">
        <f t="shared" si="824"/>
        <v>0</v>
      </c>
      <c r="P17393" s="16">
        <f t="shared" si="825"/>
        <v>55</v>
      </c>
    </row>
    <row r="17394" spans="2:16" ht="25.5">
      <c r="B17394" s="400"/>
      <c r="D17394" s="401"/>
      <c r="F17394" s="264" t="s">
        <v>1426</v>
      </c>
      <c r="H17394" s="21" t="s">
        <v>599</v>
      </c>
      <c r="J17394" s="2">
        <v>40</v>
      </c>
      <c r="L17394" s="18">
        <f t="shared" si="826"/>
        <v>40</v>
      </c>
      <c r="M17394" s="2">
        <v>0</v>
      </c>
      <c r="O17394" s="18">
        <f t="shared" si="824"/>
        <v>0</v>
      </c>
      <c r="P17394" s="16">
        <f t="shared" si="825"/>
        <v>40</v>
      </c>
    </row>
    <row r="17395" spans="2:16" ht="25.5">
      <c r="B17395" s="400"/>
      <c r="D17395" s="401"/>
      <c r="F17395" s="264" t="s">
        <v>600</v>
      </c>
      <c r="H17395" s="21" t="s">
        <v>600</v>
      </c>
      <c r="J17395" s="2">
        <v>50</v>
      </c>
      <c r="L17395" s="18">
        <f t="shared" si="826"/>
        <v>50</v>
      </c>
      <c r="M17395" s="2">
        <v>0</v>
      </c>
      <c r="O17395" s="18">
        <f t="shared" si="824"/>
        <v>0</v>
      </c>
      <c r="P17395" s="16">
        <f t="shared" si="825"/>
        <v>50</v>
      </c>
    </row>
    <row r="17396" spans="2:16" ht="25.5">
      <c r="B17396" s="400"/>
      <c r="D17396" s="401"/>
      <c r="F17396" s="264" t="s">
        <v>1444</v>
      </c>
      <c r="H17396" s="21" t="s">
        <v>601</v>
      </c>
      <c r="J17396" s="2">
        <v>815</v>
      </c>
      <c r="L17396" s="18">
        <f t="shared" si="826"/>
        <v>815</v>
      </c>
      <c r="M17396" s="2">
        <v>0</v>
      </c>
      <c r="O17396" s="18">
        <f t="shared" si="824"/>
        <v>0</v>
      </c>
      <c r="P17396" s="16">
        <f t="shared" si="825"/>
        <v>815</v>
      </c>
    </row>
    <row r="17397" spans="2:16" ht="25.5">
      <c r="B17397" s="400"/>
      <c r="D17397" s="401"/>
      <c r="F17397" s="264" t="s">
        <v>1445</v>
      </c>
      <c r="H17397" s="21" t="s">
        <v>602</v>
      </c>
      <c r="J17397" s="2">
        <v>64</v>
      </c>
      <c r="L17397" s="18">
        <f t="shared" si="826"/>
        <v>64</v>
      </c>
      <c r="M17397" s="2">
        <v>0</v>
      </c>
      <c r="O17397" s="18">
        <f t="shared" si="824"/>
        <v>0</v>
      </c>
      <c r="P17397" s="16">
        <f t="shared" si="825"/>
        <v>64</v>
      </c>
    </row>
    <row r="17398" spans="2:16" ht="25.5">
      <c r="B17398" s="400"/>
      <c r="D17398" s="401"/>
      <c r="F17398" s="264" t="s">
        <v>603</v>
      </c>
      <c r="H17398" s="21" t="s">
        <v>603</v>
      </c>
      <c r="J17398" s="2">
        <v>107</v>
      </c>
      <c r="L17398" s="18">
        <f t="shared" si="826"/>
        <v>107</v>
      </c>
      <c r="M17398" s="2">
        <v>0</v>
      </c>
      <c r="O17398" s="18">
        <f t="shared" si="824"/>
        <v>0</v>
      </c>
      <c r="P17398" s="16">
        <f t="shared" si="825"/>
        <v>107</v>
      </c>
    </row>
    <row r="17399" spans="2:16" ht="25.5">
      <c r="B17399" s="400"/>
      <c r="D17399" s="401"/>
      <c r="F17399" s="264" t="s">
        <v>1446</v>
      </c>
      <c r="H17399" s="21" t="s">
        <v>604</v>
      </c>
      <c r="J17399" s="2">
        <v>31</v>
      </c>
      <c r="L17399" s="18">
        <f t="shared" si="826"/>
        <v>31</v>
      </c>
      <c r="M17399" s="2">
        <v>0</v>
      </c>
      <c r="O17399" s="18">
        <f t="shared" si="824"/>
        <v>0</v>
      </c>
      <c r="P17399" s="16">
        <f t="shared" si="825"/>
        <v>31</v>
      </c>
    </row>
    <row r="17400" spans="2:16" ht="25.5">
      <c r="B17400" s="400"/>
      <c r="D17400" s="401"/>
      <c r="F17400" s="264" t="s">
        <v>1447</v>
      </c>
      <c r="H17400" s="21" t="s">
        <v>605</v>
      </c>
      <c r="J17400" s="2">
        <v>120</v>
      </c>
      <c r="L17400" s="18">
        <f t="shared" si="826"/>
        <v>120</v>
      </c>
      <c r="M17400" s="2">
        <v>0</v>
      </c>
      <c r="O17400" s="18">
        <f t="shared" si="824"/>
        <v>0</v>
      </c>
      <c r="P17400" s="16">
        <f t="shared" si="825"/>
        <v>120</v>
      </c>
    </row>
    <row r="17401" spans="2:16" ht="25.5">
      <c r="B17401" s="400"/>
      <c r="D17401" s="401"/>
      <c r="F17401" s="264" t="s">
        <v>606</v>
      </c>
      <c r="H17401" s="21" t="s">
        <v>606</v>
      </c>
      <c r="J17401" s="2">
        <v>50</v>
      </c>
      <c r="L17401" s="18">
        <f t="shared" si="826"/>
        <v>50</v>
      </c>
      <c r="M17401" s="2">
        <v>0</v>
      </c>
      <c r="O17401" s="18">
        <f t="shared" si="824"/>
        <v>0</v>
      </c>
      <c r="P17401" s="16">
        <f t="shared" si="825"/>
        <v>50</v>
      </c>
    </row>
    <row r="17402" spans="2:16" ht="25.5">
      <c r="B17402" s="400"/>
      <c r="D17402" s="401"/>
      <c r="F17402" s="264" t="s">
        <v>607</v>
      </c>
      <c r="H17402" s="21" t="s">
        <v>607</v>
      </c>
      <c r="J17402" s="2">
        <v>25</v>
      </c>
      <c r="L17402" s="18">
        <f t="shared" si="826"/>
        <v>25</v>
      </c>
      <c r="M17402" s="2">
        <v>0</v>
      </c>
      <c r="O17402" s="18">
        <f t="shared" si="824"/>
        <v>0</v>
      </c>
      <c r="P17402" s="16">
        <f t="shared" si="825"/>
        <v>25</v>
      </c>
    </row>
    <row r="17403" spans="2:16">
      <c r="B17403" s="400"/>
      <c r="D17403" s="401"/>
      <c r="F17403" s="264" t="s">
        <v>1448</v>
      </c>
      <c r="H17403" s="21" t="s">
        <v>608</v>
      </c>
      <c r="J17403" s="2">
        <v>820</v>
      </c>
      <c r="L17403" s="18">
        <f t="shared" si="826"/>
        <v>820</v>
      </c>
      <c r="M17403" s="2">
        <v>0</v>
      </c>
      <c r="O17403" s="18">
        <f t="shared" si="824"/>
        <v>0</v>
      </c>
      <c r="P17403" s="16">
        <f t="shared" si="825"/>
        <v>820</v>
      </c>
    </row>
    <row r="17404" spans="2:16">
      <c r="B17404" s="400"/>
      <c r="D17404" s="401"/>
      <c r="F17404" s="264" t="s">
        <v>609</v>
      </c>
      <c r="H17404" s="21" t="s">
        <v>609</v>
      </c>
      <c r="J17404" s="2">
        <v>71</v>
      </c>
      <c r="L17404" s="18">
        <f t="shared" si="826"/>
        <v>71</v>
      </c>
      <c r="M17404" s="2">
        <v>0</v>
      </c>
      <c r="O17404" s="18">
        <f t="shared" si="824"/>
        <v>0</v>
      </c>
      <c r="P17404" s="16">
        <f t="shared" si="825"/>
        <v>71</v>
      </c>
    </row>
    <row r="17405" spans="2:16" ht="25.5">
      <c r="B17405" s="400"/>
      <c r="D17405" s="401"/>
      <c r="F17405" s="264" t="s">
        <v>1449</v>
      </c>
      <c r="H17405" s="21" t="s">
        <v>610</v>
      </c>
      <c r="J17405" s="2">
        <v>173</v>
      </c>
      <c r="L17405" s="18">
        <f t="shared" si="826"/>
        <v>173</v>
      </c>
      <c r="M17405" s="2">
        <v>0</v>
      </c>
      <c r="O17405" s="18">
        <f t="shared" si="824"/>
        <v>0</v>
      </c>
      <c r="P17405" s="16">
        <f t="shared" si="825"/>
        <v>173</v>
      </c>
    </row>
    <row r="17406" spans="2:16">
      <c r="B17406" s="400"/>
      <c r="D17406" s="401"/>
      <c r="F17406" s="264" t="s">
        <v>611</v>
      </c>
      <c r="H17406" s="21" t="s">
        <v>611</v>
      </c>
      <c r="J17406" s="2">
        <v>51</v>
      </c>
      <c r="L17406" s="18">
        <f t="shared" si="826"/>
        <v>51</v>
      </c>
      <c r="M17406" s="2">
        <v>0</v>
      </c>
      <c r="O17406" s="18">
        <f t="shared" si="824"/>
        <v>0</v>
      </c>
      <c r="P17406" s="16">
        <f t="shared" si="825"/>
        <v>51</v>
      </c>
    </row>
    <row r="17407" spans="2:16" ht="25.5">
      <c r="B17407" s="400"/>
      <c r="D17407" s="401"/>
      <c r="F17407" s="264" t="s">
        <v>1450</v>
      </c>
      <c r="H17407" s="21" t="s">
        <v>612</v>
      </c>
      <c r="J17407" s="2">
        <v>54</v>
      </c>
      <c r="L17407" s="18">
        <f t="shared" si="826"/>
        <v>54</v>
      </c>
      <c r="M17407" s="2">
        <v>0</v>
      </c>
      <c r="O17407" s="18">
        <f t="shared" si="824"/>
        <v>0</v>
      </c>
      <c r="P17407" s="16">
        <f t="shared" si="825"/>
        <v>54</v>
      </c>
    </row>
    <row r="17408" spans="2:16" ht="25.5">
      <c r="B17408" s="400"/>
      <c r="D17408" s="401"/>
      <c r="F17408" s="264" t="s">
        <v>613</v>
      </c>
      <c r="H17408" s="21" t="s">
        <v>613</v>
      </c>
      <c r="J17408" s="2">
        <v>58</v>
      </c>
      <c r="L17408" s="18">
        <f t="shared" si="826"/>
        <v>58</v>
      </c>
      <c r="M17408" s="2">
        <v>0</v>
      </c>
      <c r="O17408" s="18">
        <f t="shared" si="824"/>
        <v>0</v>
      </c>
      <c r="P17408" s="16">
        <f t="shared" si="825"/>
        <v>58</v>
      </c>
    </row>
    <row r="17409" spans="2:16" ht="25.5">
      <c r="B17409" s="400"/>
      <c r="D17409" s="401"/>
      <c r="F17409" s="264" t="s">
        <v>614</v>
      </c>
      <c r="H17409" s="21" t="s">
        <v>614</v>
      </c>
      <c r="J17409" s="2">
        <v>26</v>
      </c>
      <c r="L17409" s="18">
        <f t="shared" si="826"/>
        <v>26</v>
      </c>
      <c r="M17409" s="2">
        <v>0</v>
      </c>
      <c r="O17409" s="18">
        <f t="shared" si="824"/>
        <v>0</v>
      </c>
      <c r="P17409" s="16">
        <f t="shared" si="825"/>
        <v>26</v>
      </c>
    </row>
    <row r="17410" spans="2:16" ht="25.5">
      <c r="B17410" s="400"/>
      <c r="D17410" s="401"/>
      <c r="F17410" s="264" t="s">
        <v>1451</v>
      </c>
      <c r="H17410" s="21" t="s">
        <v>615</v>
      </c>
      <c r="J17410" s="2">
        <v>31</v>
      </c>
      <c r="L17410" s="18">
        <f t="shared" si="826"/>
        <v>31</v>
      </c>
      <c r="M17410" s="2">
        <v>0</v>
      </c>
      <c r="O17410" s="18">
        <f t="shared" si="824"/>
        <v>0</v>
      </c>
      <c r="P17410" s="16">
        <f t="shared" si="825"/>
        <v>31</v>
      </c>
    </row>
    <row r="17411" spans="2:16" ht="25.5">
      <c r="B17411" s="400"/>
      <c r="D17411" s="401"/>
      <c r="F17411" s="264" t="s">
        <v>1452</v>
      </c>
      <c r="H17411" s="21" t="s">
        <v>616</v>
      </c>
      <c r="J17411" s="2">
        <v>85</v>
      </c>
      <c r="L17411" s="18">
        <f t="shared" si="826"/>
        <v>85</v>
      </c>
      <c r="M17411" s="2">
        <v>0</v>
      </c>
      <c r="O17411" s="18">
        <f t="shared" si="824"/>
        <v>0</v>
      </c>
      <c r="P17411" s="16">
        <f t="shared" si="825"/>
        <v>85</v>
      </c>
    </row>
    <row r="17412" spans="2:16" ht="25.5">
      <c r="B17412" s="400"/>
      <c r="D17412" s="401"/>
      <c r="F17412" s="264" t="s">
        <v>1453</v>
      </c>
      <c r="H17412" s="21" t="s">
        <v>617</v>
      </c>
      <c r="J17412" s="2">
        <v>20</v>
      </c>
      <c r="L17412" s="18">
        <f t="shared" si="826"/>
        <v>20</v>
      </c>
      <c r="M17412" s="2">
        <v>0</v>
      </c>
      <c r="O17412" s="18">
        <f t="shared" si="824"/>
        <v>0</v>
      </c>
      <c r="P17412" s="16">
        <f t="shared" si="825"/>
        <v>20</v>
      </c>
    </row>
    <row r="17413" spans="2:16">
      <c r="B17413" s="400"/>
      <c r="D17413" s="401"/>
      <c r="F17413" s="264" t="s">
        <v>1454</v>
      </c>
      <c r="H17413" s="21" t="s">
        <v>618</v>
      </c>
      <c r="J17413" s="2">
        <v>42</v>
      </c>
      <c r="L17413" s="18">
        <f t="shared" si="826"/>
        <v>42</v>
      </c>
      <c r="M17413" s="2">
        <v>0</v>
      </c>
      <c r="O17413" s="18">
        <f t="shared" si="824"/>
        <v>0</v>
      </c>
      <c r="P17413" s="16">
        <f t="shared" si="825"/>
        <v>42</v>
      </c>
    </row>
    <row r="17414" spans="2:16" ht="25.5">
      <c r="B17414" s="400"/>
      <c r="D17414" s="401"/>
      <c r="F17414" s="264" t="s">
        <v>619</v>
      </c>
      <c r="H17414" s="21" t="s">
        <v>619</v>
      </c>
      <c r="J17414" s="2">
        <v>33</v>
      </c>
      <c r="L17414" s="18">
        <f t="shared" si="826"/>
        <v>33</v>
      </c>
      <c r="M17414" s="2">
        <v>0</v>
      </c>
      <c r="O17414" s="18">
        <f t="shared" si="824"/>
        <v>0</v>
      </c>
      <c r="P17414" s="16">
        <f t="shared" si="825"/>
        <v>33</v>
      </c>
    </row>
    <row r="17415" spans="2:16">
      <c r="B17415" s="400"/>
      <c r="D17415" s="401"/>
      <c r="F17415" s="264" t="s">
        <v>620</v>
      </c>
      <c r="H17415" s="21" t="s">
        <v>620</v>
      </c>
      <c r="J17415" s="2">
        <v>60</v>
      </c>
      <c r="L17415" s="18">
        <f t="shared" si="826"/>
        <v>60</v>
      </c>
      <c r="M17415" s="2">
        <v>0</v>
      </c>
      <c r="O17415" s="18">
        <f t="shared" si="824"/>
        <v>0</v>
      </c>
      <c r="P17415" s="16">
        <f t="shared" si="825"/>
        <v>60</v>
      </c>
    </row>
    <row r="17416" spans="2:16" ht="25.5">
      <c r="B17416" s="400"/>
      <c r="D17416" s="401"/>
      <c r="F17416" s="264" t="s">
        <v>1455</v>
      </c>
      <c r="H17416" s="21" t="s">
        <v>585</v>
      </c>
      <c r="J17416" s="2">
        <v>535</v>
      </c>
      <c r="L17416" s="18">
        <f t="shared" si="826"/>
        <v>535</v>
      </c>
      <c r="M17416" s="2">
        <v>0</v>
      </c>
      <c r="O17416" s="18">
        <f t="shared" si="824"/>
        <v>0</v>
      </c>
      <c r="P17416" s="16">
        <f t="shared" si="825"/>
        <v>535</v>
      </c>
    </row>
    <row r="17417" spans="2:16" ht="25.5">
      <c r="B17417" s="400"/>
      <c r="D17417" s="401"/>
      <c r="F17417" s="264" t="s">
        <v>1456</v>
      </c>
      <c r="H17417" s="21" t="s">
        <v>621</v>
      </c>
      <c r="J17417" s="2">
        <v>80</v>
      </c>
      <c r="L17417" s="18">
        <f t="shared" si="826"/>
        <v>80</v>
      </c>
      <c r="M17417" s="2">
        <v>0</v>
      </c>
      <c r="O17417" s="18">
        <f t="shared" si="824"/>
        <v>0</v>
      </c>
      <c r="P17417" s="16">
        <f t="shared" si="825"/>
        <v>80</v>
      </c>
    </row>
    <row r="17418" spans="2:16" ht="25.5">
      <c r="B17418" s="400"/>
      <c r="D17418" s="401"/>
      <c r="F17418" s="264" t="s">
        <v>1457</v>
      </c>
      <c r="H17418" s="21" t="s">
        <v>622</v>
      </c>
      <c r="J17418" s="2">
        <v>45</v>
      </c>
      <c r="L17418" s="18">
        <f t="shared" si="826"/>
        <v>45</v>
      </c>
      <c r="M17418" s="2">
        <v>0</v>
      </c>
      <c r="O17418" s="18">
        <f t="shared" si="824"/>
        <v>0</v>
      </c>
      <c r="P17418" s="16">
        <f t="shared" si="825"/>
        <v>45</v>
      </c>
    </row>
    <row r="17419" spans="2:16" ht="25.5">
      <c r="B17419" s="400"/>
      <c r="D17419" s="401"/>
      <c r="F17419" s="264" t="s">
        <v>623</v>
      </c>
      <c r="H17419" s="21" t="s">
        <v>623</v>
      </c>
      <c r="J17419" s="2">
        <v>15</v>
      </c>
      <c r="L17419" s="18">
        <f t="shared" si="826"/>
        <v>15</v>
      </c>
      <c r="M17419" s="2">
        <v>0</v>
      </c>
      <c r="O17419" s="18">
        <f t="shared" ref="O17419:O17482" si="827">+N17419+M17419</f>
        <v>0</v>
      </c>
      <c r="P17419" s="16">
        <f t="shared" ref="P17419:P17482" si="828">+L17419+O17419</f>
        <v>15</v>
      </c>
    </row>
    <row r="17420" spans="2:16" ht="25.5">
      <c r="B17420" s="400"/>
      <c r="D17420" s="401"/>
      <c r="F17420" s="264" t="s">
        <v>1458</v>
      </c>
      <c r="H17420" s="21" t="s">
        <v>624</v>
      </c>
      <c r="J17420" s="2">
        <v>19</v>
      </c>
      <c r="L17420" s="18">
        <f t="shared" si="826"/>
        <v>19</v>
      </c>
      <c r="M17420" s="2">
        <v>0</v>
      </c>
      <c r="O17420" s="18">
        <f t="shared" si="827"/>
        <v>0</v>
      </c>
      <c r="P17420" s="16">
        <f t="shared" si="828"/>
        <v>19</v>
      </c>
    </row>
    <row r="17421" spans="2:16" ht="25.5">
      <c r="B17421" s="400"/>
      <c r="D17421" s="401"/>
      <c r="F17421" s="264" t="s">
        <v>1459</v>
      </c>
      <c r="H17421" s="21" t="s">
        <v>625</v>
      </c>
      <c r="J17421" s="2">
        <v>100</v>
      </c>
      <c r="L17421" s="18">
        <f t="shared" si="826"/>
        <v>100</v>
      </c>
      <c r="M17421" s="2">
        <v>0</v>
      </c>
      <c r="O17421" s="18">
        <f t="shared" si="827"/>
        <v>0</v>
      </c>
      <c r="P17421" s="16">
        <f t="shared" si="828"/>
        <v>100</v>
      </c>
    </row>
    <row r="17422" spans="2:16" ht="25.5">
      <c r="B17422" s="400"/>
      <c r="D17422" s="401"/>
      <c r="F17422" s="264" t="s">
        <v>1460</v>
      </c>
      <c r="H17422" s="21" t="s">
        <v>626</v>
      </c>
      <c r="J17422" s="2">
        <v>100</v>
      </c>
      <c r="L17422" s="18">
        <f t="shared" si="826"/>
        <v>100</v>
      </c>
      <c r="M17422" s="2">
        <v>0</v>
      </c>
      <c r="O17422" s="18">
        <f t="shared" si="827"/>
        <v>0</v>
      </c>
      <c r="P17422" s="16">
        <f t="shared" si="828"/>
        <v>100</v>
      </c>
    </row>
    <row r="17423" spans="2:16" ht="25.5">
      <c r="B17423" s="400"/>
      <c r="D17423" s="401"/>
      <c r="F17423" s="264" t="s">
        <v>1461</v>
      </c>
      <c r="H17423" s="21" t="s">
        <v>627</v>
      </c>
      <c r="J17423" s="2">
        <v>100</v>
      </c>
      <c r="L17423" s="18">
        <f t="shared" ref="L17423:L17486" si="829">+J17423+K17423</f>
        <v>100</v>
      </c>
      <c r="M17423" s="2">
        <v>0</v>
      </c>
      <c r="O17423" s="18">
        <f t="shared" si="827"/>
        <v>0</v>
      </c>
      <c r="P17423" s="16">
        <f t="shared" si="828"/>
        <v>100</v>
      </c>
    </row>
    <row r="17424" spans="2:16">
      <c r="B17424" s="400"/>
      <c r="D17424" s="401"/>
      <c r="F17424" s="235" t="s">
        <v>1462</v>
      </c>
      <c r="H17424" s="21" t="s">
        <v>628</v>
      </c>
      <c r="J17424" s="2">
        <v>25</v>
      </c>
      <c r="L17424" s="18">
        <f t="shared" si="829"/>
        <v>25</v>
      </c>
      <c r="M17424" s="2">
        <v>0</v>
      </c>
      <c r="O17424" s="18">
        <f t="shared" si="827"/>
        <v>0</v>
      </c>
      <c r="P17424" s="16">
        <f t="shared" si="828"/>
        <v>25</v>
      </c>
    </row>
    <row r="17425" spans="2:16" ht="38.25">
      <c r="B17425" s="400"/>
      <c r="D17425" s="401"/>
      <c r="F17425" s="264" t="s">
        <v>1463</v>
      </c>
      <c r="H17425" s="21" t="s">
        <v>629</v>
      </c>
      <c r="J17425" s="2">
        <v>50</v>
      </c>
      <c r="L17425" s="18">
        <f t="shared" si="829"/>
        <v>50</v>
      </c>
      <c r="M17425" s="2">
        <v>0</v>
      </c>
      <c r="O17425" s="18">
        <f t="shared" si="827"/>
        <v>0</v>
      </c>
      <c r="P17425" s="16">
        <f t="shared" si="828"/>
        <v>50</v>
      </c>
    </row>
    <row r="17426" spans="2:16">
      <c r="B17426" s="400"/>
      <c r="D17426" s="401"/>
      <c r="F17426" s="264" t="s">
        <v>1464</v>
      </c>
      <c r="H17426" s="21" t="s">
        <v>630</v>
      </c>
      <c r="J17426" s="2">
        <v>34</v>
      </c>
      <c r="L17426" s="18">
        <f t="shared" si="829"/>
        <v>34</v>
      </c>
      <c r="M17426" s="2">
        <v>20</v>
      </c>
      <c r="O17426" s="18">
        <f t="shared" si="827"/>
        <v>20</v>
      </c>
      <c r="P17426" s="16">
        <f t="shared" si="828"/>
        <v>54</v>
      </c>
    </row>
    <row r="17427" spans="2:16">
      <c r="B17427" s="400"/>
      <c r="D17427" s="401" t="s">
        <v>138</v>
      </c>
      <c r="F17427" s="264" t="s">
        <v>1465</v>
      </c>
      <c r="H17427" s="21" t="s">
        <v>631</v>
      </c>
      <c r="J17427" s="2">
        <v>80</v>
      </c>
      <c r="L17427" s="18">
        <f t="shared" si="829"/>
        <v>80</v>
      </c>
      <c r="M17427" s="2">
        <v>0</v>
      </c>
      <c r="O17427" s="18">
        <f t="shared" si="827"/>
        <v>0</v>
      </c>
      <c r="P17427" s="16">
        <f t="shared" si="828"/>
        <v>80</v>
      </c>
    </row>
    <row r="17428" spans="2:16" ht="25.5">
      <c r="B17428" s="400"/>
      <c r="D17428" s="401"/>
      <c r="F17428" s="264" t="s">
        <v>1466</v>
      </c>
      <c r="H17428" s="21" t="s">
        <v>632</v>
      </c>
      <c r="J17428" s="2">
        <v>150</v>
      </c>
      <c r="L17428" s="18">
        <f t="shared" si="829"/>
        <v>150</v>
      </c>
      <c r="M17428" s="2">
        <v>0</v>
      </c>
      <c r="O17428" s="18">
        <f t="shared" si="827"/>
        <v>0</v>
      </c>
      <c r="P17428" s="16">
        <f t="shared" si="828"/>
        <v>150</v>
      </c>
    </row>
    <row r="17429" spans="2:16" ht="25.5">
      <c r="B17429" s="400"/>
      <c r="D17429" s="401"/>
      <c r="F17429" s="264" t="s">
        <v>1467</v>
      </c>
      <c r="H17429" s="21" t="s">
        <v>633</v>
      </c>
      <c r="J17429" s="2">
        <v>500</v>
      </c>
      <c r="L17429" s="18">
        <f t="shared" si="829"/>
        <v>500</v>
      </c>
      <c r="M17429" s="2">
        <v>0</v>
      </c>
      <c r="O17429" s="18">
        <f t="shared" si="827"/>
        <v>0</v>
      </c>
      <c r="P17429" s="16">
        <f t="shared" si="828"/>
        <v>500</v>
      </c>
    </row>
    <row r="17430" spans="2:16">
      <c r="B17430" s="400"/>
      <c r="D17430" s="401"/>
      <c r="F17430" s="264" t="s">
        <v>1433</v>
      </c>
      <c r="H17430" s="21" t="s">
        <v>634</v>
      </c>
      <c r="J17430" s="2">
        <v>200</v>
      </c>
      <c r="L17430" s="18">
        <f t="shared" si="829"/>
        <v>200</v>
      </c>
      <c r="M17430" s="2">
        <v>0</v>
      </c>
      <c r="O17430" s="18">
        <f t="shared" si="827"/>
        <v>0</v>
      </c>
      <c r="P17430" s="16">
        <f t="shared" si="828"/>
        <v>200</v>
      </c>
    </row>
    <row r="17431" spans="2:16">
      <c r="B17431" s="400"/>
      <c r="D17431" s="401"/>
      <c r="F17431" s="264" t="s">
        <v>1468</v>
      </c>
      <c r="H17431" s="21" t="s">
        <v>635</v>
      </c>
      <c r="J17431" s="2">
        <v>28</v>
      </c>
      <c r="L17431" s="18">
        <f t="shared" si="829"/>
        <v>28</v>
      </c>
      <c r="M17431" s="2">
        <v>0</v>
      </c>
      <c r="O17431" s="18">
        <f t="shared" si="827"/>
        <v>0</v>
      </c>
      <c r="P17431" s="16">
        <f t="shared" si="828"/>
        <v>28</v>
      </c>
    </row>
    <row r="17432" spans="2:16">
      <c r="B17432" s="400"/>
      <c r="D17432" s="401"/>
      <c r="F17432" s="264" t="s">
        <v>1469</v>
      </c>
      <c r="H17432" s="21" t="s">
        <v>636</v>
      </c>
      <c r="J17432" s="2">
        <v>57</v>
      </c>
      <c r="L17432" s="18">
        <f t="shared" si="829"/>
        <v>57</v>
      </c>
      <c r="M17432" s="2">
        <v>0</v>
      </c>
      <c r="O17432" s="18">
        <f t="shared" si="827"/>
        <v>0</v>
      </c>
      <c r="P17432" s="16">
        <f t="shared" si="828"/>
        <v>57</v>
      </c>
    </row>
    <row r="17433" spans="2:16">
      <c r="B17433" s="400"/>
      <c r="D17433" s="401"/>
      <c r="F17433" s="264" t="s">
        <v>1470</v>
      </c>
      <c r="H17433" s="21" t="s">
        <v>637</v>
      </c>
      <c r="J17433" s="2">
        <v>130</v>
      </c>
      <c r="L17433" s="18">
        <f t="shared" si="829"/>
        <v>130</v>
      </c>
      <c r="M17433" s="2">
        <v>0</v>
      </c>
      <c r="O17433" s="18">
        <f t="shared" si="827"/>
        <v>0</v>
      </c>
      <c r="P17433" s="16">
        <f t="shared" si="828"/>
        <v>130</v>
      </c>
    </row>
    <row r="17434" spans="2:16">
      <c r="B17434" s="400"/>
      <c r="D17434" s="401"/>
      <c r="F17434" s="264" t="s">
        <v>1471</v>
      </c>
      <c r="H17434" s="21" t="s">
        <v>638</v>
      </c>
      <c r="J17434" s="2">
        <v>145</v>
      </c>
      <c r="L17434" s="18">
        <f t="shared" si="829"/>
        <v>145</v>
      </c>
      <c r="M17434" s="2">
        <v>0</v>
      </c>
      <c r="O17434" s="18">
        <f t="shared" si="827"/>
        <v>0</v>
      </c>
      <c r="P17434" s="16">
        <f t="shared" si="828"/>
        <v>145</v>
      </c>
    </row>
    <row r="17435" spans="2:16" ht="25.5">
      <c r="B17435" s="400"/>
      <c r="D17435" s="401"/>
      <c r="F17435" s="264" t="s">
        <v>1472</v>
      </c>
      <c r="H17435" s="21" t="s">
        <v>639</v>
      </c>
      <c r="J17435" s="2">
        <v>25</v>
      </c>
      <c r="L17435" s="18">
        <f t="shared" si="829"/>
        <v>25</v>
      </c>
      <c r="M17435" s="2">
        <v>0</v>
      </c>
      <c r="O17435" s="18">
        <f t="shared" si="827"/>
        <v>0</v>
      </c>
      <c r="P17435" s="16">
        <f t="shared" si="828"/>
        <v>25</v>
      </c>
    </row>
    <row r="17436" spans="2:16" ht="25.5">
      <c r="B17436" s="400"/>
      <c r="D17436" s="401"/>
      <c r="F17436" s="264" t="s">
        <v>1432</v>
      </c>
      <c r="H17436" s="21" t="s">
        <v>640</v>
      </c>
      <c r="J17436" s="2">
        <v>45</v>
      </c>
      <c r="L17436" s="18">
        <f t="shared" si="829"/>
        <v>45</v>
      </c>
      <c r="M17436" s="2">
        <v>0</v>
      </c>
      <c r="O17436" s="18">
        <f t="shared" si="827"/>
        <v>0</v>
      </c>
      <c r="P17436" s="16">
        <f t="shared" si="828"/>
        <v>45</v>
      </c>
    </row>
    <row r="17437" spans="2:16">
      <c r="B17437" s="400"/>
      <c r="D17437" s="401"/>
      <c r="F17437" s="264" t="s">
        <v>1473</v>
      </c>
      <c r="H17437" s="21" t="s">
        <v>641</v>
      </c>
      <c r="J17437" s="2">
        <v>35</v>
      </c>
      <c r="L17437" s="18">
        <f t="shared" si="829"/>
        <v>35</v>
      </c>
      <c r="M17437" s="2">
        <v>0</v>
      </c>
      <c r="O17437" s="18">
        <f t="shared" si="827"/>
        <v>0</v>
      </c>
      <c r="P17437" s="16">
        <f t="shared" si="828"/>
        <v>35</v>
      </c>
    </row>
    <row r="17438" spans="2:16">
      <c r="B17438" s="400"/>
      <c r="D17438" s="401"/>
      <c r="F17438" s="264" t="s">
        <v>1474</v>
      </c>
      <c r="H17438" s="21" t="s">
        <v>642</v>
      </c>
      <c r="J17438" s="2">
        <v>20</v>
      </c>
      <c r="L17438" s="18">
        <f t="shared" si="829"/>
        <v>20</v>
      </c>
      <c r="M17438" s="2">
        <v>0</v>
      </c>
      <c r="O17438" s="18">
        <f t="shared" si="827"/>
        <v>0</v>
      </c>
      <c r="P17438" s="16">
        <f t="shared" si="828"/>
        <v>20</v>
      </c>
    </row>
    <row r="17439" spans="2:16">
      <c r="B17439" s="400"/>
      <c r="D17439" s="401"/>
      <c r="F17439" s="264" t="s">
        <v>1295</v>
      </c>
      <c r="H17439" s="21" t="s">
        <v>643</v>
      </c>
      <c r="J17439" s="2">
        <v>16</v>
      </c>
      <c r="L17439" s="18">
        <f t="shared" si="829"/>
        <v>16</v>
      </c>
      <c r="M17439" s="2">
        <v>0</v>
      </c>
      <c r="O17439" s="18">
        <f t="shared" si="827"/>
        <v>0</v>
      </c>
      <c r="P17439" s="16">
        <f t="shared" si="828"/>
        <v>16</v>
      </c>
    </row>
    <row r="17440" spans="2:16" ht="25.5">
      <c r="B17440" s="400"/>
      <c r="D17440" s="401"/>
      <c r="F17440" s="264" t="s">
        <v>1475</v>
      </c>
      <c r="H17440" s="21" t="s">
        <v>644</v>
      </c>
      <c r="J17440" s="2">
        <v>26</v>
      </c>
      <c r="L17440" s="18">
        <f t="shared" si="829"/>
        <v>26</v>
      </c>
      <c r="M17440" s="2">
        <v>0</v>
      </c>
      <c r="O17440" s="18">
        <f t="shared" si="827"/>
        <v>0</v>
      </c>
      <c r="P17440" s="16">
        <f t="shared" si="828"/>
        <v>26</v>
      </c>
    </row>
    <row r="17441" spans="2:16">
      <c r="B17441" s="400"/>
      <c r="D17441" s="401"/>
      <c r="F17441" s="264" t="s">
        <v>578</v>
      </c>
      <c r="H17441" s="21" t="s">
        <v>645</v>
      </c>
      <c r="J17441" s="2">
        <v>15</v>
      </c>
      <c r="L17441" s="18">
        <f t="shared" si="829"/>
        <v>15</v>
      </c>
      <c r="M17441" s="2">
        <v>0</v>
      </c>
      <c r="O17441" s="18">
        <f t="shared" si="827"/>
        <v>0</v>
      </c>
      <c r="P17441" s="16">
        <f t="shared" si="828"/>
        <v>15</v>
      </c>
    </row>
    <row r="17442" spans="2:16">
      <c r="B17442" s="400"/>
      <c r="D17442" s="401"/>
      <c r="F17442" s="264" t="s">
        <v>1476</v>
      </c>
      <c r="H17442" s="21" t="s">
        <v>646</v>
      </c>
      <c r="J17442" s="2">
        <v>25</v>
      </c>
      <c r="L17442" s="18">
        <f t="shared" si="829"/>
        <v>25</v>
      </c>
      <c r="M17442" s="2">
        <v>0</v>
      </c>
      <c r="O17442" s="18">
        <f t="shared" si="827"/>
        <v>0</v>
      </c>
      <c r="P17442" s="16">
        <f t="shared" si="828"/>
        <v>25</v>
      </c>
    </row>
    <row r="17443" spans="2:16" ht="25.5">
      <c r="B17443" s="400"/>
      <c r="D17443" s="401"/>
      <c r="F17443" s="264" t="s">
        <v>1477</v>
      </c>
      <c r="H17443" s="21" t="s">
        <v>647</v>
      </c>
      <c r="J17443" s="2">
        <v>65</v>
      </c>
      <c r="L17443" s="18">
        <f t="shared" si="829"/>
        <v>65</v>
      </c>
      <c r="M17443" s="2">
        <v>0</v>
      </c>
      <c r="O17443" s="18">
        <f t="shared" si="827"/>
        <v>0</v>
      </c>
      <c r="P17443" s="16">
        <f t="shared" si="828"/>
        <v>65</v>
      </c>
    </row>
    <row r="17444" spans="2:16">
      <c r="B17444" s="400"/>
      <c r="D17444" s="401"/>
      <c r="F17444" s="264" t="s">
        <v>1478</v>
      </c>
      <c r="H17444" s="21" t="s">
        <v>648</v>
      </c>
      <c r="J17444" s="2">
        <v>70</v>
      </c>
      <c r="L17444" s="18">
        <f t="shared" si="829"/>
        <v>70</v>
      </c>
      <c r="M17444" s="2">
        <v>0</v>
      </c>
      <c r="O17444" s="18">
        <f t="shared" si="827"/>
        <v>0</v>
      </c>
      <c r="P17444" s="16">
        <f t="shared" si="828"/>
        <v>70</v>
      </c>
    </row>
    <row r="17445" spans="2:16">
      <c r="B17445" s="400"/>
      <c r="D17445" s="401"/>
      <c r="F17445" s="264" t="s">
        <v>578</v>
      </c>
      <c r="H17445" s="21" t="s">
        <v>645</v>
      </c>
      <c r="J17445" s="2">
        <v>30</v>
      </c>
      <c r="L17445" s="18">
        <f t="shared" si="829"/>
        <v>30</v>
      </c>
      <c r="M17445" s="2">
        <v>0</v>
      </c>
      <c r="O17445" s="18">
        <f t="shared" si="827"/>
        <v>0</v>
      </c>
      <c r="P17445" s="16">
        <f t="shared" si="828"/>
        <v>30</v>
      </c>
    </row>
    <row r="17446" spans="2:16">
      <c r="B17446" s="400"/>
      <c r="D17446" s="401"/>
      <c r="F17446" s="264" t="s">
        <v>1479</v>
      </c>
      <c r="H17446" s="21" t="s">
        <v>649</v>
      </c>
      <c r="J17446" s="2">
        <v>50</v>
      </c>
      <c r="L17446" s="18">
        <f t="shared" si="829"/>
        <v>50</v>
      </c>
      <c r="M17446" s="2">
        <v>0</v>
      </c>
      <c r="O17446" s="18">
        <f t="shared" si="827"/>
        <v>0</v>
      </c>
      <c r="P17446" s="16">
        <f t="shared" si="828"/>
        <v>50</v>
      </c>
    </row>
    <row r="17447" spans="2:16" ht="25.5">
      <c r="B17447" s="400"/>
      <c r="D17447" s="401"/>
      <c r="F17447" s="264" t="s">
        <v>1480</v>
      </c>
      <c r="H17447" s="21" t="s">
        <v>650</v>
      </c>
      <c r="J17447" s="2">
        <v>20</v>
      </c>
      <c r="L17447" s="18">
        <f t="shared" si="829"/>
        <v>20</v>
      </c>
      <c r="M17447" s="2">
        <v>0</v>
      </c>
      <c r="O17447" s="18">
        <f t="shared" si="827"/>
        <v>0</v>
      </c>
      <c r="P17447" s="16">
        <f t="shared" si="828"/>
        <v>20</v>
      </c>
    </row>
    <row r="17448" spans="2:16" ht="25.5">
      <c r="B17448" s="400"/>
      <c r="D17448" s="401"/>
      <c r="F17448" s="264" t="s">
        <v>1481</v>
      </c>
      <c r="H17448" s="21" t="s">
        <v>651</v>
      </c>
      <c r="J17448" s="2">
        <v>25</v>
      </c>
      <c r="L17448" s="18">
        <f t="shared" si="829"/>
        <v>25</v>
      </c>
      <c r="M17448" s="2">
        <v>0</v>
      </c>
      <c r="O17448" s="18">
        <f t="shared" si="827"/>
        <v>0</v>
      </c>
      <c r="P17448" s="16">
        <f t="shared" si="828"/>
        <v>25</v>
      </c>
    </row>
    <row r="17449" spans="2:16">
      <c r="B17449" s="400"/>
      <c r="D17449" s="401"/>
      <c r="F17449" s="264" t="s">
        <v>1482</v>
      </c>
      <c r="H17449" s="21" t="s">
        <v>652</v>
      </c>
      <c r="J17449" s="2">
        <v>20</v>
      </c>
      <c r="L17449" s="18">
        <f t="shared" si="829"/>
        <v>20</v>
      </c>
      <c r="M17449" s="2">
        <v>0</v>
      </c>
      <c r="O17449" s="18">
        <f t="shared" si="827"/>
        <v>0</v>
      </c>
      <c r="P17449" s="16">
        <f t="shared" si="828"/>
        <v>20</v>
      </c>
    </row>
    <row r="17450" spans="2:16" ht="25.5">
      <c r="B17450" s="400"/>
      <c r="D17450" s="401"/>
      <c r="F17450" s="264" t="s">
        <v>1483</v>
      </c>
      <c r="H17450" s="21" t="s">
        <v>653</v>
      </c>
      <c r="J17450" s="2">
        <v>142</v>
      </c>
      <c r="L17450" s="18">
        <f t="shared" si="829"/>
        <v>142</v>
      </c>
      <c r="M17450" s="2">
        <v>0</v>
      </c>
      <c r="O17450" s="18">
        <f t="shared" si="827"/>
        <v>0</v>
      </c>
      <c r="P17450" s="16">
        <f t="shared" si="828"/>
        <v>142</v>
      </c>
    </row>
    <row r="17451" spans="2:16">
      <c r="B17451" s="400"/>
      <c r="D17451" s="401"/>
      <c r="F17451" s="264" t="s">
        <v>578</v>
      </c>
      <c r="H17451" s="21" t="s">
        <v>645</v>
      </c>
      <c r="J17451" s="2">
        <v>142</v>
      </c>
      <c r="L17451" s="18">
        <f t="shared" si="829"/>
        <v>142</v>
      </c>
      <c r="M17451" s="2">
        <v>0</v>
      </c>
      <c r="O17451" s="18">
        <f t="shared" si="827"/>
        <v>0</v>
      </c>
      <c r="P17451" s="16">
        <f t="shared" si="828"/>
        <v>142</v>
      </c>
    </row>
    <row r="17452" spans="2:16">
      <c r="B17452" s="400"/>
      <c r="D17452" s="401"/>
      <c r="F17452" s="264" t="s">
        <v>1484</v>
      </c>
      <c r="H17452" s="21" t="s">
        <v>654</v>
      </c>
      <c r="J17452" s="2">
        <v>20</v>
      </c>
      <c r="L17452" s="18">
        <f t="shared" si="829"/>
        <v>20</v>
      </c>
      <c r="M17452" s="2">
        <v>0</v>
      </c>
      <c r="O17452" s="18">
        <f t="shared" si="827"/>
        <v>0</v>
      </c>
      <c r="P17452" s="16">
        <f t="shared" si="828"/>
        <v>20</v>
      </c>
    </row>
    <row r="17453" spans="2:16">
      <c r="B17453" s="400"/>
      <c r="D17453" s="401"/>
      <c r="F17453" s="264" t="s">
        <v>1446</v>
      </c>
      <c r="H17453" s="21" t="s">
        <v>655</v>
      </c>
      <c r="J17453" s="2">
        <v>75</v>
      </c>
      <c r="L17453" s="18">
        <f t="shared" si="829"/>
        <v>75</v>
      </c>
      <c r="M17453" s="2">
        <v>0</v>
      </c>
      <c r="O17453" s="18">
        <f t="shared" si="827"/>
        <v>0</v>
      </c>
      <c r="P17453" s="16">
        <f t="shared" si="828"/>
        <v>75</v>
      </c>
    </row>
    <row r="17454" spans="2:16">
      <c r="B17454" s="400"/>
      <c r="D17454" s="401"/>
      <c r="F17454" s="264" t="s">
        <v>1485</v>
      </c>
      <c r="H17454" s="21" t="s">
        <v>656</v>
      </c>
      <c r="J17454" s="2">
        <v>30</v>
      </c>
      <c r="L17454" s="18">
        <f t="shared" si="829"/>
        <v>30</v>
      </c>
      <c r="M17454" s="2">
        <v>0</v>
      </c>
      <c r="O17454" s="18">
        <f t="shared" si="827"/>
        <v>0</v>
      </c>
      <c r="P17454" s="16">
        <f t="shared" si="828"/>
        <v>30</v>
      </c>
    </row>
    <row r="17455" spans="2:16" ht="25.5">
      <c r="B17455" s="400"/>
      <c r="D17455" s="401"/>
      <c r="F17455" s="264" t="s">
        <v>1432</v>
      </c>
      <c r="H17455" s="21" t="s">
        <v>640</v>
      </c>
      <c r="J17455" s="2">
        <v>20</v>
      </c>
      <c r="L17455" s="18">
        <f t="shared" si="829"/>
        <v>20</v>
      </c>
      <c r="M17455" s="2">
        <v>0</v>
      </c>
      <c r="O17455" s="18">
        <f t="shared" si="827"/>
        <v>0</v>
      </c>
      <c r="P17455" s="16">
        <f t="shared" si="828"/>
        <v>20</v>
      </c>
    </row>
    <row r="17456" spans="2:16" ht="25.5">
      <c r="B17456" s="400"/>
      <c r="D17456" s="401"/>
      <c r="F17456" s="264" t="s">
        <v>1486</v>
      </c>
      <c r="H17456" s="21" t="s">
        <v>657</v>
      </c>
      <c r="J17456" s="2">
        <v>50</v>
      </c>
      <c r="L17456" s="18">
        <f t="shared" si="829"/>
        <v>50</v>
      </c>
      <c r="M17456" s="2">
        <v>0</v>
      </c>
      <c r="O17456" s="18">
        <f t="shared" si="827"/>
        <v>0</v>
      </c>
      <c r="P17456" s="16">
        <f t="shared" si="828"/>
        <v>50</v>
      </c>
    </row>
    <row r="17457" spans="2:16">
      <c r="B17457" s="400"/>
      <c r="D17457" s="401"/>
      <c r="F17457" s="264" t="s">
        <v>1487</v>
      </c>
      <c r="H17457" s="21" t="s">
        <v>658</v>
      </c>
      <c r="J17457" s="2">
        <v>20</v>
      </c>
      <c r="L17457" s="18">
        <f t="shared" si="829"/>
        <v>20</v>
      </c>
      <c r="M17457" s="2">
        <v>0</v>
      </c>
      <c r="O17457" s="18">
        <f t="shared" si="827"/>
        <v>0</v>
      </c>
      <c r="P17457" s="16">
        <f t="shared" si="828"/>
        <v>20</v>
      </c>
    </row>
    <row r="17458" spans="2:16">
      <c r="B17458" s="400"/>
      <c r="D17458" s="401"/>
      <c r="F17458" s="264" t="s">
        <v>1488</v>
      </c>
      <c r="H17458" s="21" t="s">
        <v>659</v>
      </c>
      <c r="J17458" s="2">
        <v>30</v>
      </c>
      <c r="L17458" s="18">
        <f t="shared" si="829"/>
        <v>30</v>
      </c>
      <c r="M17458" s="2">
        <v>0</v>
      </c>
      <c r="O17458" s="18">
        <f t="shared" si="827"/>
        <v>0</v>
      </c>
      <c r="P17458" s="16">
        <f t="shared" si="828"/>
        <v>30</v>
      </c>
    </row>
    <row r="17459" spans="2:16">
      <c r="B17459" s="400"/>
      <c r="D17459" s="401"/>
      <c r="F17459" s="264" t="s">
        <v>1430</v>
      </c>
      <c r="H17459" s="21" t="s">
        <v>660</v>
      </c>
      <c r="J17459" s="2">
        <v>20</v>
      </c>
      <c r="L17459" s="18">
        <f t="shared" si="829"/>
        <v>20</v>
      </c>
      <c r="M17459" s="2">
        <v>0</v>
      </c>
      <c r="O17459" s="18">
        <f t="shared" si="827"/>
        <v>0</v>
      </c>
      <c r="P17459" s="16">
        <f t="shared" si="828"/>
        <v>20</v>
      </c>
    </row>
    <row r="17460" spans="2:16">
      <c r="B17460" s="400"/>
      <c r="D17460" s="401"/>
      <c r="F17460" s="264" t="s">
        <v>1489</v>
      </c>
      <c r="H17460" s="21" t="s">
        <v>661</v>
      </c>
      <c r="J17460" s="2">
        <v>484</v>
      </c>
      <c r="L17460" s="18">
        <f t="shared" si="829"/>
        <v>484</v>
      </c>
      <c r="M17460" s="2">
        <v>0</v>
      </c>
      <c r="O17460" s="18">
        <f t="shared" si="827"/>
        <v>0</v>
      </c>
      <c r="P17460" s="16">
        <f t="shared" si="828"/>
        <v>484</v>
      </c>
    </row>
    <row r="17461" spans="2:16">
      <c r="B17461" s="400"/>
      <c r="D17461" s="401"/>
      <c r="F17461" s="264" t="s">
        <v>1490</v>
      </c>
      <c r="H17461" s="21" t="s">
        <v>662</v>
      </c>
      <c r="J17461" s="2">
        <v>90</v>
      </c>
      <c r="L17461" s="18">
        <f t="shared" si="829"/>
        <v>90</v>
      </c>
      <c r="M17461" s="2">
        <v>0</v>
      </c>
      <c r="O17461" s="18">
        <f t="shared" si="827"/>
        <v>0</v>
      </c>
      <c r="P17461" s="16">
        <f t="shared" si="828"/>
        <v>90</v>
      </c>
    </row>
    <row r="17462" spans="2:16">
      <c r="B17462" s="400"/>
      <c r="D17462" s="401"/>
      <c r="F17462" s="264" t="s">
        <v>578</v>
      </c>
      <c r="H17462" s="21" t="s">
        <v>645</v>
      </c>
      <c r="J17462" s="2">
        <v>23</v>
      </c>
      <c r="L17462" s="18">
        <f t="shared" si="829"/>
        <v>23</v>
      </c>
      <c r="M17462" s="2">
        <v>0</v>
      </c>
      <c r="O17462" s="18">
        <f t="shared" si="827"/>
        <v>0</v>
      </c>
      <c r="P17462" s="16">
        <f t="shared" si="828"/>
        <v>23</v>
      </c>
    </row>
    <row r="17463" spans="2:16" ht="25.5">
      <c r="B17463" s="400"/>
      <c r="D17463" s="401"/>
      <c r="F17463" s="264" t="s">
        <v>1491</v>
      </c>
      <c r="H17463" s="21" t="s">
        <v>663</v>
      </c>
      <c r="J17463" s="2">
        <v>32</v>
      </c>
      <c r="L17463" s="18">
        <f t="shared" si="829"/>
        <v>32</v>
      </c>
      <c r="M17463" s="2">
        <v>0</v>
      </c>
      <c r="O17463" s="18">
        <f t="shared" si="827"/>
        <v>0</v>
      </c>
      <c r="P17463" s="16">
        <f t="shared" si="828"/>
        <v>32</v>
      </c>
    </row>
    <row r="17464" spans="2:16" ht="25.5">
      <c r="B17464" s="400"/>
      <c r="D17464" s="401"/>
      <c r="F17464" s="264" t="s">
        <v>1492</v>
      </c>
      <c r="H17464" s="21" t="s">
        <v>664</v>
      </c>
      <c r="J17464" s="2">
        <v>90</v>
      </c>
      <c r="L17464" s="18">
        <f t="shared" si="829"/>
        <v>90</v>
      </c>
      <c r="M17464" s="2">
        <v>0</v>
      </c>
      <c r="O17464" s="18">
        <f t="shared" si="827"/>
        <v>0</v>
      </c>
      <c r="P17464" s="16">
        <f t="shared" si="828"/>
        <v>90</v>
      </c>
    </row>
    <row r="17465" spans="2:16">
      <c r="B17465" s="400"/>
      <c r="D17465" s="401"/>
      <c r="F17465" s="264" t="s">
        <v>1493</v>
      </c>
      <c r="H17465" s="21" t="s">
        <v>665</v>
      </c>
      <c r="J17465" s="2">
        <v>20</v>
      </c>
      <c r="L17465" s="18">
        <f t="shared" si="829"/>
        <v>20</v>
      </c>
      <c r="M17465" s="2">
        <v>0</v>
      </c>
      <c r="O17465" s="18">
        <f t="shared" si="827"/>
        <v>0</v>
      </c>
      <c r="P17465" s="16">
        <f t="shared" si="828"/>
        <v>20</v>
      </c>
    </row>
    <row r="17466" spans="2:16">
      <c r="B17466" s="400"/>
      <c r="D17466" s="401"/>
      <c r="F17466" s="264" t="s">
        <v>578</v>
      </c>
      <c r="H17466" s="21" t="s">
        <v>645</v>
      </c>
      <c r="J17466" s="2">
        <v>50</v>
      </c>
      <c r="L17466" s="18">
        <f t="shared" si="829"/>
        <v>50</v>
      </c>
      <c r="M17466" s="2">
        <v>0</v>
      </c>
      <c r="O17466" s="18">
        <f t="shared" si="827"/>
        <v>0</v>
      </c>
      <c r="P17466" s="16">
        <f t="shared" si="828"/>
        <v>50</v>
      </c>
    </row>
    <row r="17467" spans="2:16">
      <c r="B17467" s="400"/>
      <c r="D17467" s="401"/>
      <c r="F17467" s="264" t="s">
        <v>1494</v>
      </c>
      <c r="H17467" s="21" t="s">
        <v>666</v>
      </c>
      <c r="J17467" s="2">
        <v>260</v>
      </c>
      <c r="L17467" s="18">
        <f t="shared" si="829"/>
        <v>260</v>
      </c>
      <c r="M17467" s="2">
        <v>0</v>
      </c>
      <c r="O17467" s="18">
        <f t="shared" si="827"/>
        <v>0</v>
      </c>
      <c r="P17467" s="16">
        <f t="shared" si="828"/>
        <v>260</v>
      </c>
    </row>
    <row r="17468" spans="2:16">
      <c r="B17468" s="400"/>
      <c r="D17468" s="401"/>
      <c r="F17468" s="264" t="s">
        <v>1445</v>
      </c>
      <c r="H17468" s="21" t="s">
        <v>667</v>
      </c>
      <c r="J17468" s="2">
        <v>26</v>
      </c>
      <c r="L17468" s="18">
        <f t="shared" si="829"/>
        <v>26</v>
      </c>
      <c r="M17468" s="2">
        <v>0</v>
      </c>
      <c r="O17468" s="18">
        <f t="shared" si="827"/>
        <v>0</v>
      </c>
      <c r="P17468" s="16">
        <f t="shared" si="828"/>
        <v>26</v>
      </c>
    </row>
    <row r="17469" spans="2:16">
      <c r="B17469" s="400"/>
      <c r="D17469" s="401"/>
      <c r="F17469" s="264" t="s">
        <v>1495</v>
      </c>
      <c r="H17469" s="21" t="s">
        <v>668</v>
      </c>
      <c r="J17469" s="2">
        <v>64</v>
      </c>
      <c r="L17469" s="18">
        <f t="shared" si="829"/>
        <v>64</v>
      </c>
      <c r="M17469" s="2">
        <v>0</v>
      </c>
      <c r="O17469" s="18">
        <f t="shared" si="827"/>
        <v>0</v>
      </c>
      <c r="P17469" s="16">
        <f t="shared" si="828"/>
        <v>64</v>
      </c>
    </row>
    <row r="17470" spans="2:16">
      <c r="B17470" s="400"/>
      <c r="D17470" s="401"/>
      <c r="F17470" s="264" t="s">
        <v>1496</v>
      </c>
      <c r="H17470" s="21" t="s">
        <v>669</v>
      </c>
      <c r="J17470" s="2">
        <v>47</v>
      </c>
      <c r="L17470" s="18">
        <f t="shared" si="829"/>
        <v>47</v>
      </c>
      <c r="M17470" s="2">
        <v>0</v>
      </c>
      <c r="O17470" s="18">
        <f t="shared" si="827"/>
        <v>0</v>
      </c>
      <c r="P17470" s="16">
        <f t="shared" si="828"/>
        <v>47</v>
      </c>
    </row>
    <row r="17471" spans="2:16">
      <c r="B17471" s="400"/>
      <c r="D17471" s="401"/>
      <c r="F17471" s="264" t="s">
        <v>1497</v>
      </c>
      <c r="H17471" s="21" t="s">
        <v>670</v>
      </c>
      <c r="J17471" s="2"/>
      <c r="L17471" s="18">
        <f t="shared" si="829"/>
        <v>0</v>
      </c>
      <c r="M17471" s="2">
        <v>70</v>
      </c>
      <c r="O17471" s="18">
        <f t="shared" si="827"/>
        <v>70</v>
      </c>
      <c r="P17471" s="16">
        <f t="shared" si="828"/>
        <v>70</v>
      </c>
    </row>
    <row r="17472" spans="2:16">
      <c r="B17472" s="400"/>
      <c r="D17472" s="401"/>
      <c r="F17472" s="264" t="s">
        <v>1498</v>
      </c>
      <c r="H17472" s="21" t="s">
        <v>671</v>
      </c>
      <c r="J17472" s="2">
        <v>33</v>
      </c>
      <c r="L17472" s="18">
        <f t="shared" si="829"/>
        <v>33</v>
      </c>
      <c r="M17472" s="2">
        <v>0</v>
      </c>
      <c r="O17472" s="18">
        <f t="shared" si="827"/>
        <v>0</v>
      </c>
      <c r="P17472" s="16">
        <f t="shared" si="828"/>
        <v>33</v>
      </c>
    </row>
    <row r="17473" spans="2:16" ht="25.5">
      <c r="B17473" s="400"/>
      <c r="D17473" s="401"/>
      <c r="F17473" s="264" t="s">
        <v>1499</v>
      </c>
      <c r="H17473" s="21" t="s">
        <v>672</v>
      </c>
      <c r="J17473" s="2">
        <v>90</v>
      </c>
      <c r="L17473" s="18">
        <f t="shared" si="829"/>
        <v>90</v>
      </c>
      <c r="M17473" s="2">
        <v>0</v>
      </c>
      <c r="O17473" s="18">
        <f t="shared" si="827"/>
        <v>0</v>
      </c>
      <c r="P17473" s="16">
        <f t="shared" si="828"/>
        <v>90</v>
      </c>
    </row>
    <row r="17474" spans="2:16" ht="25.5">
      <c r="B17474" s="400"/>
      <c r="D17474" s="401"/>
      <c r="F17474" s="264" t="s">
        <v>1500</v>
      </c>
      <c r="H17474" s="21" t="s">
        <v>673</v>
      </c>
      <c r="J17474" s="2">
        <v>140</v>
      </c>
      <c r="L17474" s="18">
        <f t="shared" si="829"/>
        <v>140</v>
      </c>
      <c r="M17474" s="2">
        <v>0</v>
      </c>
      <c r="O17474" s="18">
        <f t="shared" si="827"/>
        <v>0</v>
      </c>
      <c r="P17474" s="16">
        <f t="shared" si="828"/>
        <v>140</v>
      </c>
    </row>
    <row r="17475" spans="2:16">
      <c r="B17475" s="400"/>
      <c r="D17475" s="401"/>
      <c r="F17475" s="264" t="s">
        <v>1501</v>
      </c>
      <c r="H17475" s="21" t="s">
        <v>674</v>
      </c>
      <c r="J17475" s="2">
        <v>20</v>
      </c>
      <c r="L17475" s="18">
        <f t="shared" si="829"/>
        <v>20</v>
      </c>
      <c r="M17475" s="2">
        <v>0</v>
      </c>
      <c r="O17475" s="18">
        <f t="shared" si="827"/>
        <v>0</v>
      </c>
      <c r="P17475" s="16">
        <f t="shared" si="828"/>
        <v>20</v>
      </c>
    </row>
    <row r="17476" spans="2:16">
      <c r="B17476" s="400"/>
      <c r="D17476" s="401"/>
      <c r="F17476" s="264" t="s">
        <v>1502</v>
      </c>
      <c r="H17476" s="21" t="s">
        <v>675</v>
      </c>
      <c r="J17476" s="2">
        <v>22</v>
      </c>
      <c r="L17476" s="18">
        <f t="shared" si="829"/>
        <v>22</v>
      </c>
      <c r="M17476" s="2">
        <v>0</v>
      </c>
      <c r="O17476" s="18">
        <f t="shared" si="827"/>
        <v>0</v>
      </c>
      <c r="P17476" s="16">
        <f t="shared" si="828"/>
        <v>22</v>
      </c>
    </row>
    <row r="17477" spans="2:16">
      <c r="B17477" s="400"/>
      <c r="D17477" s="401"/>
      <c r="F17477" s="264" t="s">
        <v>1503</v>
      </c>
      <c r="H17477" s="21" t="s">
        <v>676</v>
      </c>
      <c r="J17477" s="2">
        <v>20</v>
      </c>
      <c r="L17477" s="18">
        <f t="shared" si="829"/>
        <v>20</v>
      </c>
      <c r="M17477" s="2">
        <v>0</v>
      </c>
      <c r="O17477" s="18">
        <f t="shared" si="827"/>
        <v>0</v>
      </c>
      <c r="P17477" s="16">
        <f t="shared" si="828"/>
        <v>20</v>
      </c>
    </row>
    <row r="17478" spans="2:16">
      <c r="B17478" s="400"/>
      <c r="D17478" s="401"/>
      <c r="F17478" s="264" t="s">
        <v>578</v>
      </c>
      <c r="H17478" s="21" t="s">
        <v>645</v>
      </c>
      <c r="J17478" s="2">
        <v>30</v>
      </c>
      <c r="L17478" s="18">
        <f t="shared" si="829"/>
        <v>30</v>
      </c>
      <c r="M17478" s="2">
        <v>0</v>
      </c>
      <c r="O17478" s="18">
        <f t="shared" si="827"/>
        <v>0</v>
      </c>
      <c r="P17478" s="16">
        <f t="shared" si="828"/>
        <v>30</v>
      </c>
    </row>
    <row r="17479" spans="2:16" ht="25.5">
      <c r="B17479" s="400"/>
      <c r="D17479" s="401"/>
      <c r="F17479" s="264" t="s">
        <v>1504</v>
      </c>
      <c r="H17479" s="21" t="s">
        <v>677</v>
      </c>
      <c r="J17479" s="2">
        <v>50</v>
      </c>
      <c r="L17479" s="18">
        <f t="shared" si="829"/>
        <v>50</v>
      </c>
      <c r="M17479" s="2">
        <v>0</v>
      </c>
      <c r="O17479" s="18">
        <f t="shared" si="827"/>
        <v>0</v>
      </c>
      <c r="P17479" s="16">
        <f t="shared" si="828"/>
        <v>50</v>
      </c>
    </row>
    <row r="17480" spans="2:16">
      <c r="B17480" s="400"/>
      <c r="D17480" s="401"/>
      <c r="F17480" s="264" t="s">
        <v>1505</v>
      </c>
      <c r="H17480" s="21" t="s">
        <v>678</v>
      </c>
      <c r="J17480" s="2">
        <v>45</v>
      </c>
      <c r="L17480" s="18">
        <f t="shared" si="829"/>
        <v>45</v>
      </c>
      <c r="M17480" s="2">
        <v>0</v>
      </c>
      <c r="O17480" s="18">
        <f t="shared" si="827"/>
        <v>0</v>
      </c>
      <c r="P17480" s="16">
        <f t="shared" si="828"/>
        <v>45</v>
      </c>
    </row>
    <row r="17481" spans="2:16" ht="25.5">
      <c r="B17481" s="400"/>
      <c r="D17481" s="401"/>
      <c r="F17481" s="264" t="s">
        <v>1432</v>
      </c>
      <c r="H17481" s="21" t="s">
        <v>640</v>
      </c>
      <c r="J17481" s="2">
        <v>45</v>
      </c>
      <c r="L17481" s="18">
        <f t="shared" si="829"/>
        <v>45</v>
      </c>
      <c r="M17481" s="2">
        <v>0</v>
      </c>
      <c r="O17481" s="18">
        <f t="shared" si="827"/>
        <v>0</v>
      </c>
      <c r="P17481" s="16">
        <f t="shared" si="828"/>
        <v>45</v>
      </c>
    </row>
    <row r="17482" spans="2:16">
      <c r="B17482" s="400"/>
      <c r="D17482" s="401"/>
      <c r="F17482" s="235" t="s">
        <v>678</v>
      </c>
      <c r="H17482" s="21" t="s">
        <v>678</v>
      </c>
      <c r="J17482" s="2">
        <v>60</v>
      </c>
      <c r="L17482" s="18">
        <f t="shared" si="829"/>
        <v>60</v>
      </c>
      <c r="M17482" s="2">
        <v>0</v>
      </c>
      <c r="O17482" s="18">
        <f t="shared" si="827"/>
        <v>0</v>
      </c>
      <c r="P17482" s="16">
        <f t="shared" si="828"/>
        <v>60</v>
      </c>
    </row>
    <row r="17483" spans="2:16">
      <c r="B17483" s="400"/>
      <c r="D17483" s="401"/>
      <c r="F17483" s="264" t="s">
        <v>679</v>
      </c>
      <c r="H17483" s="21" t="s">
        <v>679</v>
      </c>
      <c r="J17483" s="2">
        <v>60</v>
      </c>
      <c r="L17483" s="18">
        <f t="shared" si="829"/>
        <v>60</v>
      </c>
      <c r="M17483" s="2">
        <v>0</v>
      </c>
      <c r="O17483" s="18">
        <f t="shared" ref="O17483:O17546" si="830">+N17483+M17483</f>
        <v>0</v>
      </c>
      <c r="P17483" s="16">
        <f t="shared" ref="P17483:P17546" si="831">+L17483+O17483</f>
        <v>60</v>
      </c>
    </row>
    <row r="17484" spans="2:16" ht="25.5">
      <c r="B17484" s="400"/>
      <c r="D17484" s="401"/>
      <c r="F17484" s="264" t="s">
        <v>1432</v>
      </c>
      <c r="H17484" s="21" t="s">
        <v>640</v>
      </c>
      <c r="J17484" s="2">
        <v>55</v>
      </c>
      <c r="L17484" s="18">
        <f t="shared" si="829"/>
        <v>55</v>
      </c>
      <c r="M17484" s="2">
        <v>0</v>
      </c>
      <c r="O17484" s="18">
        <f t="shared" si="830"/>
        <v>0</v>
      </c>
      <c r="P17484" s="16">
        <f t="shared" si="831"/>
        <v>55</v>
      </c>
    </row>
    <row r="17485" spans="2:16">
      <c r="B17485" s="400"/>
      <c r="D17485" s="401"/>
      <c r="F17485" s="264" t="s">
        <v>1506</v>
      </c>
      <c r="H17485" s="21" t="s">
        <v>680</v>
      </c>
      <c r="J17485" s="2">
        <v>30</v>
      </c>
      <c r="L17485" s="18">
        <f t="shared" si="829"/>
        <v>30</v>
      </c>
      <c r="M17485" s="2">
        <v>0</v>
      </c>
      <c r="O17485" s="18">
        <f t="shared" si="830"/>
        <v>0</v>
      </c>
      <c r="P17485" s="16">
        <f t="shared" si="831"/>
        <v>30</v>
      </c>
    </row>
    <row r="17486" spans="2:16">
      <c r="B17486" s="400"/>
      <c r="D17486" s="401"/>
      <c r="F17486" s="264" t="s">
        <v>578</v>
      </c>
      <c r="H17486" s="21" t="s">
        <v>645</v>
      </c>
      <c r="J17486" s="2">
        <v>46</v>
      </c>
      <c r="L17486" s="18">
        <f t="shared" si="829"/>
        <v>46</v>
      </c>
      <c r="M17486" s="2">
        <v>0</v>
      </c>
      <c r="O17486" s="18">
        <f t="shared" si="830"/>
        <v>0</v>
      </c>
      <c r="P17486" s="16">
        <f t="shared" si="831"/>
        <v>46</v>
      </c>
    </row>
    <row r="17487" spans="2:16" ht="25.5">
      <c r="B17487" s="400"/>
      <c r="D17487" s="401"/>
      <c r="F17487" s="264" t="s">
        <v>1507</v>
      </c>
      <c r="H17487" s="21" t="s">
        <v>681</v>
      </c>
      <c r="J17487" s="2">
        <v>500</v>
      </c>
      <c r="L17487" s="18">
        <f t="shared" ref="L17487:L17550" si="832">+J17487+K17487</f>
        <v>500</v>
      </c>
      <c r="M17487" s="2">
        <v>0</v>
      </c>
      <c r="O17487" s="18">
        <f t="shared" si="830"/>
        <v>0</v>
      </c>
      <c r="P17487" s="16">
        <f t="shared" si="831"/>
        <v>500</v>
      </c>
    </row>
    <row r="17488" spans="2:16">
      <c r="B17488" s="400"/>
      <c r="D17488" s="401"/>
      <c r="F17488" s="264" t="s">
        <v>1508</v>
      </c>
      <c r="H17488" s="21" t="s">
        <v>682</v>
      </c>
      <c r="J17488" s="2">
        <v>60</v>
      </c>
      <c r="L17488" s="18">
        <f t="shared" si="832"/>
        <v>60</v>
      </c>
      <c r="M17488" s="2">
        <v>0</v>
      </c>
      <c r="O17488" s="18">
        <f t="shared" si="830"/>
        <v>0</v>
      </c>
      <c r="P17488" s="16">
        <f t="shared" si="831"/>
        <v>60</v>
      </c>
    </row>
    <row r="17489" spans="2:16" ht="25.5">
      <c r="B17489" s="400"/>
      <c r="D17489" s="401"/>
      <c r="F17489" s="264" t="s">
        <v>1509</v>
      </c>
      <c r="H17489" s="21" t="s">
        <v>683</v>
      </c>
      <c r="J17489" s="2">
        <v>30</v>
      </c>
      <c r="L17489" s="18">
        <f t="shared" si="832"/>
        <v>30</v>
      </c>
      <c r="M17489" s="2">
        <v>0</v>
      </c>
      <c r="O17489" s="18">
        <f t="shared" si="830"/>
        <v>0</v>
      </c>
      <c r="P17489" s="16">
        <f t="shared" si="831"/>
        <v>30</v>
      </c>
    </row>
    <row r="17490" spans="2:16">
      <c r="B17490" s="400"/>
      <c r="D17490" s="401"/>
      <c r="F17490" s="264" t="s">
        <v>1445</v>
      </c>
      <c r="H17490" s="21" t="s">
        <v>667</v>
      </c>
      <c r="J17490" s="2">
        <v>20</v>
      </c>
      <c r="L17490" s="18">
        <f t="shared" si="832"/>
        <v>20</v>
      </c>
      <c r="M17490" s="2">
        <v>0</v>
      </c>
      <c r="O17490" s="18">
        <f t="shared" si="830"/>
        <v>0</v>
      </c>
      <c r="P17490" s="16">
        <f t="shared" si="831"/>
        <v>20</v>
      </c>
    </row>
    <row r="17491" spans="2:16" ht="25.5">
      <c r="B17491" s="400"/>
      <c r="D17491" s="401"/>
      <c r="F17491" s="264" t="s">
        <v>1510</v>
      </c>
      <c r="H17491" s="21" t="s">
        <v>470</v>
      </c>
      <c r="J17491" s="2">
        <v>25</v>
      </c>
      <c r="L17491" s="18">
        <f t="shared" si="832"/>
        <v>25</v>
      </c>
      <c r="M17491" s="2">
        <v>0</v>
      </c>
      <c r="O17491" s="18">
        <f t="shared" si="830"/>
        <v>0</v>
      </c>
      <c r="P17491" s="16">
        <f t="shared" si="831"/>
        <v>25</v>
      </c>
    </row>
    <row r="17492" spans="2:16" ht="25.5">
      <c r="B17492" s="400"/>
      <c r="D17492" s="401"/>
      <c r="F17492" s="264" t="s">
        <v>1511</v>
      </c>
      <c r="H17492" s="21" t="s">
        <v>684</v>
      </c>
      <c r="J17492" s="2">
        <v>20</v>
      </c>
      <c r="L17492" s="18">
        <f t="shared" si="832"/>
        <v>20</v>
      </c>
      <c r="M17492" s="2">
        <v>0</v>
      </c>
      <c r="O17492" s="18">
        <f t="shared" si="830"/>
        <v>0</v>
      </c>
      <c r="P17492" s="16">
        <f t="shared" si="831"/>
        <v>20</v>
      </c>
    </row>
    <row r="17493" spans="2:16">
      <c r="B17493" s="400"/>
      <c r="D17493" s="401"/>
      <c r="F17493" s="264" t="s">
        <v>1512</v>
      </c>
      <c r="H17493" s="21" t="s">
        <v>685</v>
      </c>
      <c r="J17493" s="2">
        <v>55</v>
      </c>
      <c r="L17493" s="18">
        <f t="shared" si="832"/>
        <v>55</v>
      </c>
      <c r="M17493" s="2">
        <v>0</v>
      </c>
      <c r="O17493" s="18">
        <f t="shared" si="830"/>
        <v>0</v>
      </c>
      <c r="P17493" s="16">
        <f t="shared" si="831"/>
        <v>55</v>
      </c>
    </row>
    <row r="17494" spans="2:16">
      <c r="B17494" s="400"/>
      <c r="D17494" s="401"/>
      <c r="F17494" s="264" t="s">
        <v>1513</v>
      </c>
      <c r="H17494" s="21" t="s">
        <v>686</v>
      </c>
      <c r="J17494" s="2">
        <v>37</v>
      </c>
      <c r="L17494" s="18">
        <f t="shared" si="832"/>
        <v>37</v>
      </c>
      <c r="M17494" s="2">
        <v>0</v>
      </c>
      <c r="O17494" s="18">
        <f t="shared" si="830"/>
        <v>0</v>
      </c>
      <c r="P17494" s="16">
        <f t="shared" si="831"/>
        <v>37</v>
      </c>
    </row>
    <row r="17495" spans="2:16">
      <c r="B17495" s="400"/>
      <c r="D17495" s="401"/>
      <c r="F17495" s="264" t="s">
        <v>1514</v>
      </c>
      <c r="H17495" s="21" t="s">
        <v>687</v>
      </c>
      <c r="J17495" s="2">
        <v>20</v>
      </c>
      <c r="L17495" s="18">
        <f t="shared" si="832"/>
        <v>20</v>
      </c>
      <c r="M17495" s="2">
        <v>0</v>
      </c>
      <c r="O17495" s="18">
        <f t="shared" si="830"/>
        <v>0</v>
      </c>
      <c r="P17495" s="16">
        <f t="shared" si="831"/>
        <v>20</v>
      </c>
    </row>
    <row r="17496" spans="2:16">
      <c r="B17496" s="400"/>
      <c r="D17496" s="401"/>
      <c r="F17496" s="264" t="s">
        <v>1515</v>
      </c>
      <c r="H17496" s="21" t="s">
        <v>688</v>
      </c>
      <c r="J17496" s="2">
        <v>40</v>
      </c>
      <c r="L17496" s="18">
        <f t="shared" si="832"/>
        <v>40</v>
      </c>
      <c r="M17496" s="2">
        <v>0</v>
      </c>
      <c r="O17496" s="18">
        <f t="shared" si="830"/>
        <v>0</v>
      </c>
      <c r="P17496" s="16">
        <f t="shared" si="831"/>
        <v>40</v>
      </c>
    </row>
    <row r="17497" spans="2:16">
      <c r="B17497" s="400"/>
      <c r="D17497" s="401"/>
      <c r="F17497" s="264" t="s">
        <v>1516</v>
      </c>
      <c r="H17497" s="21" t="s">
        <v>689</v>
      </c>
      <c r="J17497" s="2">
        <v>55</v>
      </c>
      <c r="L17497" s="18">
        <f t="shared" si="832"/>
        <v>55</v>
      </c>
      <c r="M17497" s="2">
        <v>0</v>
      </c>
      <c r="O17497" s="18">
        <f t="shared" si="830"/>
        <v>0</v>
      </c>
      <c r="P17497" s="16">
        <f t="shared" si="831"/>
        <v>55</v>
      </c>
    </row>
    <row r="17498" spans="2:16">
      <c r="B17498" s="400"/>
      <c r="D17498" s="401"/>
      <c r="F17498" s="264" t="s">
        <v>1517</v>
      </c>
      <c r="H17498" s="21" t="s">
        <v>690</v>
      </c>
      <c r="J17498" s="2">
        <v>25</v>
      </c>
      <c r="L17498" s="18">
        <f t="shared" si="832"/>
        <v>25</v>
      </c>
      <c r="M17498" s="2">
        <v>0</v>
      </c>
      <c r="O17498" s="18">
        <f t="shared" si="830"/>
        <v>0</v>
      </c>
      <c r="P17498" s="16">
        <f t="shared" si="831"/>
        <v>25</v>
      </c>
    </row>
    <row r="17499" spans="2:16" ht="25.5" customHeight="1">
      <c r="B17499" s="400"/>
      <c r="D17499" s="410" t="s">
        <v>139</v>
      </c>
      <c r="F17499" s="103" t="s">
        <v>691</v>
      </c>
      <c r="H17499" s="21" t="s">
        <v>692</v>
      </c>
      <c r="J17499" s="22">
        <v>45</v>
      </c>
      <c r="L17499" s="18">
        <f t="shared" si="832"/>
        <v>45</v>
      </c>
      <c r="M17499" s="24"/>
      <c r="O17499" s="18">
        <f t="shared" si="830"/>
        <v>0</v>
      </c>
      <c r="P17499" s="16">
        <f t="shared" si="831"/>
        <v>45</v>
      </c>
    </row>
    <row r="17500" spans="2:16" ht="25.5" customHeight="1">
      <c r="B17500" s="400"/>
      <c r="D17500" s="410"/>
      <c r="F17500" s="103" t="s">
        <v>693</v>
      </c>
      <c r="H17500" s="21" t="s">
        <v>693</v>
      </c>
      <c r="J17500" s="22">
        <v>18</v>
      </c>
      <c r="L17500" s="18">
        <f t="shared" si="832"/>
        <v>18</v>
      </c>
      <c r="M17500" s="24"/>
      <c r="O17500" s="18">
        <f t="shared" si="830"/>
        <v>0</v>
      </c>
      <c r="P17500" s="16">
        <f t="shared" si="831"/>
        <v>18</v>
      </c>
    </row>
    <row r="17501" spans="2:16" ht="25.5" customHeight="1">
      <c r="B17501" s="400"/>
      <c r="D17501" s="410"/>
      <c r="F17501" s="103" t="s">
        <v>694</v>
      </c>
      <c r="H17501" s="21" t="s">
        <v>694</v>
      </c>
      <c r="J17501" s="22">
        <v>17</v>
      </c>
      <c r="L17501" s="18">
        <f t="shared" si="832"/>
        <v>17</v>
      </c>
      <c r="M17501" s="24"/>
      <c r="O17501" s="18">
        <f t="shared" si="830"/>
        <v>0</v>
      </c>
      <c r="P17501" s="16">
        <f t="shared" si="831"/>
        <v>17</v>
      </c>
    </row>
    <row r="17502" spans="2:16" ht="25.5" customHeight="1">
      <c r="B17502" s="400"/>
      <c r="D17502" s="410"/>
      <c r="F17502" s="103" t="s">
        <v>695</v>
      </c>
      <c r="H17502" s="21" t="s">
        <v>695</v>
      </c>
      <c r="J17502" s="22">
        <v>0</v>
      </c>
      <c r="L17502" s="18">
        <f t="shared" si="832"/>
        <v>0</v>
      </c>
      <c r="M17502" s="24">
        <v>98</v>
      </c>
      <c r="O17502" s="18">
        <f t="shared" si="830"/>
        <v>98</v>
      </c>
      <c r="P17502" s="16">
        <f t="shared" si="831"/>
        <v>98</v>
      </c>
    </row>
    <row r="17503" spans="2:16">
      <c r="B17503" s="400"/>
      <c r="D17503" s="401" t="s">
        <v>138</v>
      </c>
      <c r="F17503" s="103" t="s">
        <v>696</v>
      </c>
      <c r="H17503" s="21" t="s">
        <v>696</v>
      </c>
      <c r="J17503" s="22">
        <v>50</v>
      </c>
      <c r="L17503" s="18">
        <f t="shared" si="832"/>
        <v>50</v>
      </c>
      <c r="M17503" s="24"/>
      <c r="O17503" s="18">
        <f t="shared" si="830"/>
        <v>0</v>
      </c>
      <c r="P17503" s="16">
        <f t="shared" si="831"/>
        <v>50</v>
      </c>
    </row>
    <row r="17504" spans="2:16" ht="25.5">
      <c r="B17504" s="400"/>
      <c r="D17504" s="401"/>
      <c r="F17504" s="103" t="s">
        <v>695</v>
      </c>
      <c r="H17504" s="21" t="s">
        <v>695</v>
      </c>
      <c r="J17504" s="22">
        <v>30</v>
      </c>
      <c r="L17504" s="18">
        <f t="shared" si="832"/>
        <v>30</v>
      </c>
      <c r="M17504" s="24"/>
      <c r="O17504" s="18">
        <f t="shared" si="830"/>
        <v>0</v>
      </c>
      <c r="P17504" s="16">
        <f t="shared" si="831"/>
        <v>30</v>
      </c>
    </row>
    <row r="17505" spans="2:16" ht="25.5">
      <c r="B17505" s="400"/>
      <c r="D17505" s="401" t="s">
        <v>697</v>
      </c>
      <c r="F17505" s="264" t="s">
        <v>1261</v>
      </c>
      <c r="H17505" s="21" t="s">
        <v>779</v>
      </c>
      <c r="J17505" s="2">
        <v>66</v>
      </c>
      <c r="L17505" s="18">
        <f t="shared" si="832"/>
        <v>66</v>
      </c>
      <c r="M17505" s="2">
        <v>0</v>
      </c>
      <c r="O17505" s="18">
        <f t="shared" si="830"/>
        <v>0</v>
      </c>
      <c r="P17505" s="16">
        <f t="shared" si="831"/>
        <v>66</v>
      </c>
    </row>
    <row r="17506" spans="2:16" ht="25.5">
      <c r="B17506" s="400"/>
      <c r="D17506" s="401"/>
      <c r="F17506" s="264" t="s">
        <v>1518</v>
      </c>
      <c r="H17506" s="21" t="s">
        <v>707</v>
      </c>
      <c r="J17506" s="2">
        <v>851</v>
      </c>
      <c r="L17506" s="18">
        <f t="shared" si="832"/>
        <v>851</v>
      </c>
      <c r="M17506" s="2">
        <v>0</v>
      </c>
      <c r="O17506" s="18">
        <f t="shared" si="830"/>
        <v>0</v>
      </c>
      <c r="P17506" s="16">
        <f t="shared" si="831"/>
        <v>851</v>
      </c>
    </row>
    <row r="17507" spans="2:16" ht="25.5">
      <c r="B17507" s="400"/>
      <c r="D17507" s="401"/>
      <c r="F17507" s="264" t="s">
        <v>1519</v>
      </c>
      <c r="H17507" s="21" t="s">
        <v>780</v>
      </c>
      <c r="J17507" s="2">
        <v>375</v>
      </c>
      <c r="L17507" s="18">
        <f t="shared" si="832"/>
        <v>375</v>
      </c>
      <c r="M17507" s="2">
        <v>0</v>
      </c>
      <c r="O17507" s="18">
        <f t="shared" si="830"/>
        <v>0</v>
      </c>
      <c r="P17507" s="16">
        <f t="shared" si="831"/>
        <v>375</v>
      </c>
    </row>
    <row r="17508" spans="2:16" ht="25.5">
      <c r="B17508" s="400"/>
      <c r="D17508" s="401"/>
      <c r="F17508" s="264" t="s">
        <v>1520</v>
      </c>
      <c r="H17508" s="21" t="s">
        <v>781</v>
      </c>
      <c r="J17508" s="2">
        <v>149</v>
      </c>
      <c r="L17508" s="18">
        <f t="shared" si="832"/>
        <v>149</v>
      </c>
      <c r="M17508" s="2">
        <v>0</v>
      </c>
      <c r="O17508" s="18">
        <f t="shared" si="830"/>
        <v>0</v>
      </c>
      <c r="P17508" s="16">
        <f t="shared" si="831"/>
        <v>149</v>
      </c>
    </row>
    <row r="17509" spans="2:16">
      <c r="B17509" s="400"/>
      <c r="D17509" s="401"/>
      <c r="F17509" s="264" t="s">
        <v>1521</v>
      </c>
      <c r="H17509" s="21" t="s">
        <v>782</v>
      </c>
      <c r="J17509" s="2">
        <v>44</v>
      </c>
      <c r="L17509" s="18">
        <f t="shared" si="832"/>
        <v>44</v>
      </c>
      <c r="M17509" s="2">
        <v>0</v>
      </c>
      <c r="O17509" s="18">
        <f t="shared" si="830"/>
        <v>0</v>
      </c>
      <c r="P17509" s="16">
        <f t="shared" si="831"/>
        <v>44</v>
      </c>
    </row>
    <row r="17510" spans="2:16" ht="25.5">
      <c r="B17510" s="400"/>
      <c r="D17510" s="401"/>
      <c r="F17510" s="264" t="s">
        <v>1522</v>
      </c>
      <c r="H17510" s="21" t="s">
        <v>783</v>
      </c>
      <c r="J17510" s="2">
        <v>12</v>
      </c>
      <c r="L17510" s="18">
        <f t="shared" si="832"/>
        <v>12</v>
      </c>
      <c r="M17510" s="2">
        <v>0</v>
      </c>
      <c r="O17510" s="18">
        <f t="shared" si="830"/>
        <v>0</v>
      </c>
      <c r="P17510" s="16">
        <f t="shared" si="831"/>
        <v>12</v>
      </c>
    </row>
    <row r="17511" spans="2:16" ht="25.5">
      <c r="B17511" s="400"/>
      <c r="D17511" s="401"/>
      <c r="F17511" s="264" t="s">
        <v>1523</v>
      </c>
      <c r="H17511" s="21" t="s">
        <v>784</v>
      </c>
      <c r="J17511" s="2">
        <v>514</v>
      </c>
      <c r="L17511" s="18">
        <f t="shared" si="832"/>
        <v>514</v>
      </c>
      <c r="M17511" s="2">
        <v>0</v>
      </c>
      <c r="O17511" s="18">
        <f t="shared" si="830"/>
        <v>0</v>
      </c>
      <c r="P17511" s="16">
        <f t="shared" si="831"/>
        <v>514</v>
      </c>
    </row>
    <row r="17512" spans="2:16" ht="25.5">
      <c r="B17512" s="400"/>
      <c r="D17512" s="401"/>
      <c r="F17512" s="264" t="s">
        <v>1524</v>
      </c>
      <c r="H17512" s="21" t="s">
        <v>785</v>
      </c>
      <c r="J17512" s="2">
        <v>442</v>
      </c>
      <c r="L17512" s="18">
        <f t="shared" si="832"/>
        <v>442</v>
      </c>
      <c r="M17512" s="2">
        <v>0</v>
      </c>
      <c r="O17512" s="18">
        <f t="shared" si="830"/>
        <v>0</v>
      </c>
      <c r="P17512" s="16">
        <f t="shared" si="831"/>
        <v>442</v>
      </c>
    </row>
    <row r="17513" spans="2:16">
      <c r="B17513" s="400"/>
      <c r="D17513" s="401"/>
      <c r="F17513" s="264" t="s">
        <v>1525</v>
      </c>
      <c r="H17513" s="21" t="s">
        <v>786</v>
      </c>
      <c r="J17513" s="2">
        <v>112</v>
      </c>
      <c r="L17513" s="18">
        <f t="shared" si="832"/>
        <v>112</v>
      </c>
      <c r="M17513" s="2">
        <v>0</v>
      </c>
      <c r="O17513" s="18">
        <f t="shared" si="830"/>
        <v>0</v>
      </c>
      <c r="P17513" s="16">
        <f t="shared" si="831"/>
        <v>112</v>
      </c>
    </row>
    <row r="17514" spans="2:16" ht="25.5">
      <c r="B17514" s="400"/>
      <c r="D17514" s="401"/>
      <c r="F17514" s="264" t="s">
        <v>1526</v>
      </c>
      <c r="H17514" s="21" t="s">
        <v>787</v>
      </c>
      <c r="J17514" s="2">
        <v>143</v>
      </c>
      <c r="L17514" s="18">
        <f t="shared" si="832"/>
        <v>143</v>
      </c>
      <c r="M17514" s="2">
        <v>0</v>
      </c>
      <c r="O17514" s="18">
        <f t="shared" si="830"/>
        <v>0</v>
      </c>
      <c r="P17514" s="16">
        <f t="shared" si="831"/>
        <v>143</v>
      </c>
    </row>
    <row r="17515" spans="2:16">
      <c r="B17515" s="400"/>
      <c r="D17515" s="401"/>
      <c r="F17515" s="264" t="s">
        <v>1527</v>
      </c>
      <c r="H17515" s="21" t="s">
        <v>788</v>
      </c>
      <c r="J17515" s="2">
        <v>60</v>
      </c>
      <c r="L17515" s="18">
        <f t="shared" si="832"/>
        <v>60</v>
      </c>
      <c r="M17515" s="2">
        <v>0</v>
      </c>
      <c r="O17515" s="18">
        <f t="shared" si="830"/>
        <v>0</v>
      </c>
      <c r="P17515" s="16">
        <f t="shared" si="831"/>
        <v>60</v>
      </c>
    </row>
    <row r="17516" spans="2:16" ht="25.5">
      <c r="B17516" s="400"/>
      <c r="D17516" s="401"/>
      <c r="F17516" s="264" t="s">
        <v>1528</v>
      </c>
      <c r="H17516" s="21" t="s">
        <v>708</v>
      </c>
      <c r="J17516" s="2">
        <v>520</v>
      </c>
      <c r="L17516" s="18">
        <f t="shared" si="832"/>
        <v>520</v>
      </c>
      <c r="M17516" s="2">
        <v>0</v>
      </c>
      <c r="O17516" s="18">
        <f t="shared" si="830"/>
        <v>0</v>
      </c>
      <c r="P17516" s="16">
        <f t="shared" si="831"/>
        <v>520</v>
      </c>
    </row>
    <row r="17517" spans="2:16" ht="25.5">
      <c r="B17517" s="400"/>
      <c r="D17517" s="401"/>
      <c r="F17517" s="264" t="s">
        <v>1529</v>
      </c>
      <c r="H17517" s="21" t="s">
        <v>789</v>
      </c>
      <c r="J17517" s="2">
        <v>152</v>
      </c>
      <c r="L17517" s="18">
        <f t="shared" si="832"/>
        <v>152</v>
      </c>
      <c r="M17517" s="2">
        <v>0</v>
      </c>
      <c r="O17517" s="18">
        <f t="shared" si="830"/>
        <v>0</v>
      </c>
      <c r="P17517" s="16">
        <f t="shared" si="831"/>
        <v>152</v>
      </c>
    </row>
    <row r="17518" spans="2:16">
      <c r="B17518" s="400"/>
      <c r="D17518" s="401"/>
      <c r="F17518" s="264" t="s">
        <v>1530</v>
      </c>
      <c r="H17518" s="21" t="s">
        <v>709</v>
      </c>
      <c r="J17518" s="2">
        <v>40</v>
      </c>
      <c r="L17518" s="18">
        <f t="shared" si="832"/>
        <v>40</v>
      </c>
      <c r="M17518" s="2">
        <v>0</v>
      </c>
      <c r="O17518" s="18">
        <f t="shared" si="830"/>
        <v>0</v>
      </c>
      <c r="P17518" s="16">
        <f t="shared" si="831"/>
        <v>40</v>
      </c>
    </row>
    <row r="17519" spans="2:16">
      <c r="B17519" s="400"/>
      <c r="D17519" s="401"/>
      <c r="F17519" s="264" t="s">
        <v>1531</v>
      </c>
      <c r="H17519" s="21" t="s">
        <v>790</v>
      </c>
      <c r="J17519" s="2">
        <v>59</v>
      </c>
      <c r="L17519" s="18">
        <f t="shared" si="832"/>
        <v>59</v>
      </c>
      <c r="M17519" s="2">
        <v>0</v>
      </c>
      <c r="O17519" s="18">
        <f t="shared" si="830"/>
        <v>0</v>
      </c>
      <c r="P17519" s="16">
        <f t="shared" si="831"/>
        <v>59</v>
      </c>
    </row>
    <row r="17520" spans="2:16" ht="25.5">
      <c r="B17520" s="400"/>
      <c r="D17520" s="401"/>
      <c r="F17520" s="264" t="s">
        <v>1532</v>
      </c>
      <c r="H17520" s="21" t="s">
        <v>791</v>
      </c>
      <c r="J17520" s="2">
        <v>50</v>
      </c>
      <c r="L17520" s="18">
        <f t="shared" si="832"/>
        <v>50</v>
      </c>
      <c r="M17520" s="2">
        <v>0</v>
      </c>
      <c r="O17520" s="18">
        <f t="shared" si="830"/>
        <v>0</v>
      </c>
      <c r="P17520" s="16">
        <f t="shared" si="831"/>
        <v>50</v>
      </c>
    </row>
    <row r="17521" spans="2:16" ht="25.5">
      <c r="B17521" s="400"/>
      <c r="D17521" s="401"/>
      <c r="F17521" s="264" t="s">
        <v>1533</v>
      </c>
      <c r="H17521" s="21" t="s">
        <v>792</v>
      </c>
      <c r="J17521" s="2">
        <v>307</v>
      </c>
      <c r="L17521" s="18">
        <f t="shared" si="832"/>
        <v>307</v>
      </c>
      <c r="M17521" s="2">
        <v>0</v>
      </c>
      <c r="O17521" s="18">
        <f t="shared" si="830"/>
        <v>0</v>
      </c>
      <c r="P17521" s="16">
        <f t="shared" si="831"/>
        <v>307</v>
      </c>
    </row>
    <row r="17522" spans="2:16" ht="25.5">
      <c r="B17522" s="400"/>
      <c r="D17522" s="401"/>
      <c r="F17522" s="264" t="s">
        <v>1534</v>
      </c>
      <c r="H17522" s="21" t="s">
        <v>793</v>
      </c>
      <c r="J17522" s="2">
        <v>329</v>
      </c>
      <c r="L17522" s="18">
        <f t="shared" si="832"/>
        <v>329</v>
      </c>
      <c r="M17522" s="2">
        <v>0</v>
      </c>
      <c r="O17522" s="18">
        <f t="shared" si="830"/>
        <v>0</v>
      </c>
      <c r="P17522" s="16">
        <f t="shared" si="831"/>
        <v>329</v>
      </c>
    </row>
    <row r="17523" spans="2:16" ht="25.5">
      <c r="B17523" s="400"/>
      <c r="D17523" s="401"/>
      <c r="F17523" s="264" t="s">
        <v>1535</v>
      </c>
      <c r="H17523" s="21" t="s">
        <v>794</v>
      </c>
      <c r="J17523" s="2">
        <v>75</v>
      </c>
      <c r="L17523" s="18">
        <f t="shared" si="832"/>
        <v>75</v>
      </c>
      <c r="M17523" s="2">
        <v>0</v>
      </c>
      <c r="O17523" s="18">
        <f t="shared" si="830"/>
        <v>0</v>
      </c>
      <c r="P17523" s="16">
        <f t="shared" si="831"/>
        <v>75</v>
      </c>
    </row>
    <row r="17524" spans="2:16" ht="25.5">
      <c r="B17524" s="400"/>
      <c r="D17524" s="401"/>
      <c r="F17524" s="264" t="s">
        <v>1536</v>
      </c>
      <c r="H17524" s="21" t="s">
        <v>710</v>
      </c>
      <c r="J17524" s="2">
        <v>1331</v>
      </c>
      <c r="L17524" s="18">
        <f t="shared" si="832"/>
        <v>1331</v>
      </c>
      <c r="M17524" s="2">
        <v>0</v>
      </c>
      <c r="O17524" s="18">
        <f t="shared" si="830"/>
        <v>0</v>
      </c>
      <c r="P17524" s="16">
        <f t="shared" si="831"/>
        <v>1331</v>
      </c>
    </row>
    <row r="17525" spans="2:16" ht="25.5">
      <c r="B17525" s="400"/>
      <c r="D17525" s="401"/>
      <c r="F17525" s="264" t="s">
        <v>1537</v>
      </c>
      <c r="H17525" s="21" t="s">
        <v>795</v>
      </c>
      <c r="J17525" s="2">
        <v>55</v>
      </c>
      <c r="L17525" s="18">
        <f t="shared" si="832"/>
        <v>55</v>
      </c>
      <c r="M17525" s="2">
        <v>0</v>
      </c>
      <c r="O17525" s="18">
        <f t="shared" si="830"/>
        <v>0</v>
      </c>
      <c r="P17525" s="16">
        <f t="shared" si="831"/>
        <v>55</v>
      </c>
    </row>
    <row r="17526" spans="2:16">
      <c r="B17526" s="400"/>
      <c r="D17526" s="401"/>
      <c r="F17526" s="264" t="s">
        <v>1538</v>
      </c>
      <c r="H17526" s="21" t="s">
        <v>796</v>
      </c>
      <c r="J17526" s="2">
        <v>383</v>
      </c>
      <c r="L17526" s="18">
        <f t="shared" si="832"/>
        <v>383</v>
      </c>
      <c r="M17526" s="2">
        <v>0</v>
      </c>
      <c r="O17526" s="18">
        <f t="shared" si="830"/>
        <v>0</v>
      </c>
      <c r="P17526" s="16">
        <f t="shared" si="831"/>
        <v>383</v>
      </c>
    </row>
    <row r="17527" spans="2:16">
      <c r="B17527" s="400"/>
      <c r="D17527" s="401"/>
      <c r="F17527" s="264" t="s">
        <v>1539</v>
      </c>
      <c r="H17527" s="21" t="s">
        <v>797</v>
      </c>
      <c r="J17527" s="2">
        <v>101</v>
      </c>
      <c r="L17527" s="18">
        <f t="shared" si="832"/>
        <v>101</v>
      </c>
      <c r="M17527" s="2">
        <v>0</v>
      </c>
      <c r="O17527" s="18">
        <f t="shared" si="830"/>
        <v>0</v>
      </c>
      <c r="P17527" s="16">
        <f t="shared" si="831"/>
        <v>101</v>
      </c>
    </row>
    <row r="17528" spans="2:16">
      <c r="B17528" s="400"/>
      <c r="D17528" s="401"/>
      <c r="F17528" s="264" t="s">
        <v>1540</v>
      </c>
      <c r="H17528" s="21" t="s">
        <v>798</v>
      </c>
      <c r="J17528" s="2">
        <v>48</v>
      </c>
      <c r="L17528" s="18">
        <f t="shared" si="832"/>
        <v>48</v>
      </c>
      <c r="M17528" s="2">
        <v>0</v>
      </c>
      <c r="O17528" s="18">
        <f t="shared" si="830"/>
        <v>0</v>
      </c>
      <c r="P17528" s="16">
        <f t="shared" si="831"/>
        <v>48</v>
      </c>
    </row>
    <row r="17529" spans="2:16" ht="25.5">
      <c r="B17529" s="400"/>
      <c r="D17529" s="401"/>
      <c r="F17529" s="264" t="s">
        <v>1541</v>
      </c>
      <c r="H17529" s="21" t="s">
        <v>711</v>
      </c>
      <c r="J17529" s="2">
        <v>563</v>
      </c>
      <c r="L17529" s="18">
        <f t="shared" si="832"/>
        <v>563</v>
      </c>
      <c r="M17529" s="2">
        <v>0</v>
      </c>
      <c r="O17529" s="18">
        <f t="shared" si="830"/>
        <v>0</v>
      </c>
      <c r="P17529" s="16">
        <f t="shared" si="831"/>
        <v>563</v>
      </c>
    </row>
    <row r="17530" spans="2:16">
      <c r="B17530" s="400"/>
      <c r="D17530" s="401"/>
      <c r="F17530" s="264" t="s">
        <v>1542</v>
      </c>
      <c r="H17530" s="21" t="s">
        <v>799</v>
      </c>
      <c r="J17530" s="2">
        <v>257</v>
      </c>
      <c r="L17530" s="18">
        <f t="shared" si="832"/>
        <v>257</v>
      </c>
      <c r="M17530" s="2">
        <v>0</v>
      </c>
      <c r="O17530" s="18">
        <f t="shared" si="830"/>
        <v>0</v>
      </c>
      <c r="P17530" s="16">
        <f t="shared" si="831"/>
        <v>257</v>
      </c>
    </row>
    <row r="17531" spans="2:16" ht="25.5">
      <c r="B17531" s="400"/>
      <c r="D17531" s="401"/>
      <c r="F17531" s="264" t="s">
        <v>1543</v>
      </c>
      <c r="H17531" s="21" t="s">
        <v>800</v>
      </c>
      <c r="J17531" s="2">
        <v>26</v>
      </c>
      <c r="L17531" s="18">
        <f t="shared" si="832"/>
        <v>26</v>
      </c>
      <c r="M17531" s="2">
        <v>0</v>
      </c>
      <c r="O17531" s="18">
        <f t="shared" si="830"/>
        <v>0</v>
      </c>
      <c r="P17531" s="16">
        <f t="shared" si="831"/>
        <v>26</v>
      </c>
    </row>
    <row r="17532" spans="2:16">
      <c r="B17532" s="400"/>
      <c r="D17532" s="401"/>
      <c r="F17532" s="264" t="s">
        <v>1544</v>
      </c>
      <c r="H17532" s="21" t="s">
        <v>801</v>
      </c>
      <c r="J17532" s="2">
        <v>62</v>
      </c>
      <c r="L17532" s="18">
        <f t="shared" si="832"/>
        <v>62</v>
      </c>
      <c r="M17532" s="2">
        <v>0</v>
      </c>
      <c r="O17532" s="18">
        <f t="shared" si="830"/>
        <v>0</v>
      </c>
      <c r="P17532" s="16">
        <f t="shared" si="831"/>
        <v>62</v>
      </c>
    </row>
    <row r="17533" spans="2:16">
      <c r="B17533" s="400"/>
      <c r="D17533" s="401"/>
      <c r="F17533" s="264" t="s">
        <v>1545</v>
      </c>
      <c r="H17533" s="21" t="s">
        <v>802</v>
      </c>
      <c r="J17533" s="2">
        <v>15</v>
      </c>
      <c r="L17533" s="18">
        <f t="shared" si="832"/>
        <v>15</v>
      </c>
      <c r="M17533" s="2">
        <v>0</v>
      </c>
      <c r="O17533" s="18">
        <f t="shared" si="830"/>
        <v>0</v>
      </c>
      <c r="P17533" s="16">
        <f t="shared" si="831"/>
        <v>15</v>
      </c>
    </row>
    <row r="17534" spans="2:16">
      <c r="B17534" s="400"/>
      <c r="D17534" s="401"/>
      <c r="F17534" s="264" t="s">
        <v>1546</v>
      </c>
      <c r="H17534" s="21" t="s">
        <v>803</v>
      </c>
      <c r="J17534" s="2">
        <v>21</v>
      </c>
      <c r="L17534" s="18">
        <f t="shared" si="832"/>
        <v>21</v>
      </c>
      <c r="M17534" s="2">
        <v>0</v>
      </c>
      <c r="O17534" s="18">
        <f t="shared" si="830"/>
        <v>0</v>
      </c>
      <c r="P17534" s="16">
        <f t="shared" si="831"/>
        <v>21</v>
      </c>
    </row>
    <row r="17535" spans="2:16" ht="25.5">
      <c r="B17535" s="400"/>
      <c r="D17535" s="401"/>
      <c r="F17535" s="264" t="s">
        <v>1357</v>
      </c>
      <c r="H17535" s="21" t="s">
        <v>804</v>
      </c>
      <c r="J17535" s="2">
        <v>172</v>
      </c>
      <c r="L17535" s="18">
        <f t="shared" si="832"/>
        <v>172</v>
      </c>
      <c r="M17535" s="2">
        <v>0</v>
      </c>
      <c r="O17535" s="18">
        <f t="shared" si="830"/>
        <v>0</v>
      </c>
      <c r="P17535" s="16">
        <f t="shared" si="831"/>
        <v>172</v>
      </c>
    </row>
    <row r="17536" spans="2:16">
      <c r="B17536" s="400"/>
      <c r="D17536" s="401"/>
      <c r="F17536" s="264" t="s">
        <v>1547</v>
      </c>
      <c r="H17536" s="21" t="s">
        <v>805</v>
      </c>
      <c r="J17536" s="2">
        <v>148</v>
      </c>
      <c r="L17536" s="18">
        <f t="shared" si="832"/>
        <v>148</v>
      </c>
      <c r="M17536" s="2">
        <v>0</v>
      </c>
      <c r="O17536" s="18">
        <f t="shared" si="830"/>
        <v>0</v>
      </c>
      <c r="P17536" s="16">
        <f t="shared" si="831"/>
        <v>148</v>
      </c>
    </row>
    <row r="17537" spans="2:16" ht="25.5">
      <c r="B17537" s="400"/>
      <c r="D17537" s="401"/>
      <c r="F17537" s="264" t="s">
        <v>1548</v>
      </c>
      <c r="H17537" s="21" t="s">
        <v>806</v>
      </c>
      <c r="J17537" s="2">
        <v>61</v>
      </c>
      <c r="L17537" s="18">
        <f t="shared" si="832"/>
        <v>61</v>
      </c>
      <c r="M17537" s="2">
        <v>0</v>
      </c>
      <c r="O17537" s="18">
        <f t="shared" si="830"/>
        <v>0</v>
      </c>
      <c r="P17537" s="16">
        <f t="shared" si="831"/>
        <v>61</v>
      </c>
    </row>
    <row r="17538" spans="2:16">
      <c r="B17538" s="400"/>
      <c r="D17538" s="401"/>
      <c r="F17538" s="264" t="s">
        <v>1549</v>
      </c>
      <c r="H17538" s="21" t="s">
        <v>807</v>
      </c>
      <c r="J17538" s="2">
        <v>68</v>
      </c>
      <c r="L17538" s="18">
        <f t="shared" si="832"/>
        <v>68</v>
      </c>
      <c r="M17538" s="2">
        <v>0</v>
      </c>
      <c r="O17538" s="18">
        <f t="shared" si="830"/>
        <v>0</v>
      </c>
      <c r="P17538" s="16">
        <f t="shared" si="831"/>
        <v>68</v>
      </c>
    </row>
    <row r="17539" spans="2:16" ht="25.5">
      <c r="B17539" s="400"/>
      <c r="D17539" s="401"/>
      <c r="F17539" s="264" t="s">
        <v>1550</v>
      </c>
      <c r="H17539" s="21" t="s">
        <v>808</v>
      </c>
      <c r="J17539" s="2">
        <v>48</v>
      </c>
      <c r="L17539" s="18">
        <f t="shared" si="832"/>
        <v>48</v>
      </c>
      <c r="M17539" s="2">
        <v>0</v>
      </c>
      <c r="O17539" s="18">
        <f t="shared" si="830"/>
        <v>0</v>
      </c>
      <c r="P17539" s="16">
        <f t="shared" si="831"/>
        <v>48</v>
      </c>
    </row>
    <row r="17540" spans="2:16" ht="25.5">
      <c r="B17540" s="400"/>
      <c r="D17540" s="401"/>
      <c r="F17540" s="264" t="s">
        <v>1551</v>
      </c>
      <c r="H17540" s="21" t="s">
        <v>809</v>
      </c>
      <c r="J17540" s="2">
        <v>60</v>
      </c>
      <c r="L17540" s="18">
        <f t="shared" si="832"/>
        <v>60</v>
      </c>
      <c r="M17540" s="2">
        <v>0</v>
      </c>
      <c r="O17540" s="18">
        <f t="shared" si="830"/>
        <v>0</v>
      </c>
      <c r="P17540" s="16">
        <f t="shared" si="831"/>
        <v>60</v>
      </c>
    </row>
    <row r="17541" spans="2:16" ht="25.5">
      <c r="B17541" s="400"/>
      <c r="D17541" s="401"/>
      <c r="F17541" s="264" t="s">
        <v>1552</v>
      </c>
      <c r="H17541" s="21" t="s">
        <v>810</v>
      </c>
      <c r="J17541" s="2">
        <v>483</v>
      </c>
      <c r="L17541" s="18">
        <f t="shared" si="832"/>
        <v>483</v>
      </c>
      <c r="M17541" s="2">
        <v>0</v>
      </c>
      <c r="O17541" s="18">
        <f t="shared" si="830"/>
        <v>0</v>
      </c>
      <c r="P17541" s="16">
        <f t="shared" si="831"/>
        <v>483</v>
      </c>
    </row>
    <row r="17542" spans="2:16" ht="25.5">
      <c r="B17542" s="400"/>
      <c r="D17542" s="401"/>
      <c r="F17542" s="264" t="s">
        <v>1553</v>
      </c>
      <c r="H17542" s="21" t="s">
        <v>811</v>
      </c>
      <c r="J17542" s="2">
        <v>101</v>
      </c>
      <c r="L17542" s="18">
        <f t="shared" si="832"/>
        <v>101</v>
      </c>
      <c r="M17542" s="2">
        <v>0</v>
      </c>
      <c r="O17542" s="18">
        <f t="shared" si="830"/>
        <v>0</v>
      </c>
      <c r="P17542" s="16">
        <f t="shared" si="831"/>
        <v>101</v>
      </c>
    </row>
    <row r="17543" spans="2:16" ht="25.5">
      <c r="B17543" s="400"/>
      <c r="D17543" s="401"/>
      <c r="F17543" s="264" t="s">
        <v>1554</v>
      </c>
      <c r="H17543" s="21" t="s">
        <v>812</v>
      </c>
      <c r="J17543" s="2">
        <v>55</v>
      </c>
      <c r="L17543" s="18">
        <f t="shared" si="832"/>
        <v>55</v>
      </c>
      <c r="M17543" s="2">
        <v>0</v>
      </c>
      <c r="O17543" s="18">
        <f t="shared" si="830"/>
        <v>0</v>
      </c>
      <c r="P17543" s="16">
        <f t="shared" si="831"/>
        <v>55</v>
      </c>
    </row>
    <row r="17544" spans="2:16">
      <c r="B17544" s="400"/>
      <c r="D17544" s="401"/>
      <c r="F17544" s="264" t="s">
        <v>1555</v>
      </c>
      <c r="H17544" s="21" t="s">
        <v>813</v>
      </c>
      <c r="J17544" s="2">
        <v>24</v>
      </c>
      <c r="L17544" s="18">
        <f t="shared" si="832"/>
        <v>24</v>
      </c>
      <c r="M17544" s="2">
        <v>0</v>
      </c>
      <c r="O17544" s="18">
        <f t="shared" si="830"/>
        <v>0</v>
      </c>
      <c r="P17544" s="16">
        <f t="shared" si="831"/>
        <v>24</v>
      </c>
    </row>
    <row r="17545" spans="2:16">
      <c r="B17545" s="400"/>
      <c r="D17545" s="401"/>
      <c r="F17545" s="264" t="s">
        <v>1556</v>
      </c>
      <c r="H17545" s="21" t="s">
        <v>814</v>
      </c>
      <c r="J17545" s="2">
        <v>140</v>
      </c>
      <c r="L17545" s="18">
        <f t="shared" si="832"/>
        <v>140</v>
      </c>
      <c r="M17545" s="2">
        <v>0</v>
      </c>
      <c r="O17545" s="18">
        <f t="shared" si="830"/>
        <v>0</v>
      </c>
      <c r="P17545" s="16">
        <f t="shared" si="831"/>
        <v>140</v>
      </c>
    </row>
    <row r="17546" spans="2:16" ht="25.5">
      <c r="B17546" s="400"/>
      <c r="D17546" s="401"/>
      <c r="F17546" s="264" t="s">
        <v>1557</v>
      </c>
      <c r="H17546" s="21" t="s">
        <v>815</v>
      </c>
      <c r="J17546" s="2">
        <v>554</v>
      </c>
      <c r="L17546" s="18">
        <f t="shared" si="832"/>
        <v>554</v>
      </c>
      <c r="M17546" s="2">
        <v>0</v>
      </c>
      <c r="O17546" s="18">
        <f t="shared" si="830"/>
        <v>0</v>
      </c>
      <c r="P17546" s="16">
        <f t="shared" si="831"/>
        <v>554</v>
      </c>
    </row>
    <row r="17547" spans="2:16">
      <c r="B17547" s="400"/>
      <c r="D17547" s="401" t="s">
        <v>698</v>
      </c>
      <c r="F17547" s="264" t="s">
        <v>1558</v>
      </c>
      <c r="H17547" s="21" t="s">
        <v>816</v>
      </c>
      <c r="J17547" s="2">
        <v>93</v>
      </c>
      <c r="L17547" s="18">
        <f t="shared" si="832"/>
        <v>93</v>
      </c>
      <c r="M17547" s="2">
        <v>0</v>
      </c>
      <c r="O17547" s="18">
        <f t="shared" ref="O17547:O17610" si="833">+N17547+M17547</f>
        <v>0</v>
      </c>
      <c r="P17547" s="16">
        <f t="shared" ref="P17547:P17610" si="834">+L17547+O17547</f>
        <v>93</v>
      </c>
    </row>
    <row r="17548" spans="2:16">
      <c r="B17548" s="400"/>
      <c r="D17548" s="401"/>
      <c r="F17548" s="264" t="s">
        <v>1559</v>
      </c>
      <c r="H17548" s="21" t="s">
        <v>817</v>
      </c>
      <c r="J17548" s="2">
        <v>78</v>
      </c>
      <c r="L17548" s="18">
        <f t="shared" si="832"/>
        <v>78</v>
      </c>
      <c r="M17548" s="2">
        <v>0</v>
      </c>
      <c r="O17548" s="18">
        <f t="shared" si="833"/>
        <v>0</v>
      </c>
      <c r="P17548" s="16">
        <f t="shared" si="834"/>
        <v>78</v>
      </c>
    </row>
    <row r="17549" spans="2:16" ht="25.5">
      <c r="B17549" s="400"/>
      <c r="D17549" s="401"/>
      <c r="F17549" s="264" t="s">
        <v>1560</v>
      </c>
      <c r="H17549" s="21" t="s">
        <v>818</v>
      </c>
      <c r="J17549" s="2">
        <v>168</v>
      </c>
      <c r="L17549" s="18">
        <f t="shared" si="832"/>
        <v>168</v>
      </c>
      <c r="M17549" s="2">
        <v>0</v>
      </c>
      <c r="O17549" s="18">
        <f t="shared" si="833"/>
        <v>0</v>
      </c>
      <c r="P17549" s="16">
        <f t="shared" si="834"/>
        <v>168</v>
      </c>
    </row>
    <row r="17550" spans="2:16">
      <c r="B17550" s="400"/>
      <c r="D17550" s="401"/>
      <c r="F17550" s="264" t="s">
        <v>1561</v>
      </c>
      <c r="H17550" s="21" t="s">
        <v>819</v>
      </c>
      <c r="J17550" s="2">
        <v>121</v>
      </c>
      <c r="L17550" s="18">
        <f t="shared" si="832"/>
        <v>121</v>
      </c>
      <c r="M17550" s="2">
        <v>0</v>
      </c>
      <c r="O17550" s="18">
        <f t="shared" si="833"/>
        <v>0</v>
      </c>
      <c r="P17550" s="16">
        <f t="shared" si="834"/>
        <v>121</v>
      </c>
    </row>
    <row r="17551" spans="2:16" ht="25.5">
      <c r="B17551" s="400"/>
      <c r="D17551" s="401"/>
      <c r="F17551" s="264" t="s">
        <v>1562</v>
      </c>
      <c r="H17551" s="21" t="s">
        <v>820</v>
      </c>
      <c r="J17551" s="2">
        <v>99</v>
      </c>
      <c r="L17551" s="18">
        <f t="shared" ref="L17551:L17614" si="835">+J17551+K17551</f>
        <v>99</v>
      </c>
      <c r="M17551" s="2">
        <v>0</v>
      </c>
      <c r="O17551" s="18">
        <f t="shared" si="833"/>
        <v>0</v>
      </c>
      <c r="P17551" s="16">
        <f t="shared" si="834"/>
        <v>99</v>
      </c>
    </row>
    <row r="17552" spans="2:16">
      <c r="B17552" s="400"/>
      <c r="D17552" s="401"/>
      <c r="F17552" s="264" t="s">
        <v>1563</v>
      </c>
      <c r="H17552" s="21" t="s">
        <v>821</v>
      </c>
      <c r="J17552" s="2">
        <v>222</v>
      </c>
      <c r="L17552" s="18">
        <f t="shared" si="835"/>
        <v>222</v>
      </c>
      <c r="M17552" s="2">
        <v>0</v>
      </c>
      <c r="O17552" s="18">
        <f t="shared" si="833"/>
        <v>0</v>
      </c>
      <c r="P17552" s="16">
        <f t="shared" si="834"/>
        <v>222</v>
      </c>
    </row>
    <row r="17553" spans="2:16" ht="25.5">
      <c r="B17553" s="400"/>
      <c r="D17553" s="401"/>
      <c r="F17553" s="264" t="s">
        <v>1564</v>
      </c>
      <c r="H17553" s="21" t="s">
        <v>822</v>
      </c>
      <c r="J17553" s="2">
        <v>645</v>
      </c>
      <c r="L17553" s="18">
        <f t="shared" si="835"/>
        <v>645</v>
      </c>
      <c r="M17553" s="2">
        <v>0</v>
      </c>
      <c r="O17553" s="18">
        <f t="shared" si="833"/>
        <v>0</v>
      </c>
      <c r="P17553" s="16">
        <f t="shared" si="834"/>
        <v>645</v>
      </c>
    </row>
    <row r="17554" spans="2:16" ht="25.5">
      <c r="B17554" s="400"/>
      <c r="D17554" s="401"/>
      <c r="F17554" s="264" t="s">
        <v>1565</v>
      </c>
      <c r="H17554" s="21" t="s">
        <v>823</v>
      </c>
      <c r="J17554" s="2">
        <v>35</v>
      </c>
      <c r="L17554" s="18">
        <f t="shared" si="835"/>
        <v>35</v>
      </c>
      <c r="M17554" s="2">
        <v>0</v>
      </c>
      <c r="O17554" s="18">
        <f t="shared" si="833"/>
        <v>0</v>
      </c>
      <c r="P17554" s="16">
        <f t="shared" si="834"/>
        <v>35</v>
      </c>
    </row>
    <row r="17555" spans="2:16" ht="25.5">
      <c r="B17555" s="400"/>
      <c r="D17555" s="401"/>
      <c r="F17555" s="264" t="s">
        <v>1566</v>
      </c>
      <c r="H17555" s="21" t="s">
        <v>824</v>
      </c>
      <c r="J17555" s="2">
        <v>25</v>
      </c>
      <c r="L17555" s="18">
        <f t="shared" si="835"/>
        <v>25</v>
      </c>
      <c r="M17555" s="2">
        <v>0</v>
      </c>
      <c r="O17555" s="18">
        <f t="shared" si="833"/>
        <v>0</v>
      </c>
      <c r="P17555" s="16">
        <f t="shared" si="834"/>
        <v>25</v>
      </c>
    </row>
    <row r="17556" spans="2:16" ht="25.5">
      <c r="B17556" s="400"/>
      <c r="D17556" s="401"/>
      <c r="F17556" s="264" t="s">
        <v>1567</v>
      </c>
      <c r="H17556" s="21" t="s">
        <v>825</v>
      </c>
      <c r="J17556" s="2">
        <v>32</v>
      </c>
      <c r="L17556" s="18">
        <f t="shared" si="835"/>
        <v>32</v>
      </c>
      <c r="M17556" s="2">
        <v>0</v>
      </c>
      <c r="O17556" s="18">
        <f t="shared" si="833"/>
        <v>0</v>
      </c>
      <c r="P17556" s="16">
        <f t="shared" si="834"/>
        <v>32</v>
      </c>
    </row>
    <row r="17557" spans="2:16" ht="25.5">
      <c r="B17557" s="400"/>
      <c r="D17557" s="401"/>
      <c r="F17557" s="264" t="s">
        <v>1568</v>
      </c>
      <c r="H17557" s="21" t="s">
        <v>713</v>
      </c>
      <c r="J17557" s="2">
        <v>295</v>
      </c>
      <c r="L17557" s="18">
        <f t="shared" si="835"/>
        <v>295</v>
      </c>
      <c r="M17557" s="2">
        <v>0</v>
      </c>
      <c r="O17557" s="18">
        <f t="shared" si="833"/>
        <v>0</v>
      </c>
      <c r="P17557" s="16">
        <f t="shared" si="834"/>
        <v>295</v>
      </c>
    </row>
    <row r="17558" spans="2:16">
      <c r="B17558" s="400"/>
      <c r="D17558" s="401"/>
      <c r="F17558" s="264" t="s">
        <v>1569</v>
      </c>
      <c r="H17558" s="21" t="s">
        <v>826</v>
      </c>
      <c r="J17558" s="2">
        <v>81</v>
      </c>
      <c r="L17558" s="18">
        <f t="shared" si="835"/>
        <v>81</v>
      </c>
      <c r="M17558" s="2">
        <v>0</v>
      </c>
      <c r="O17558" s="18">
        <f t="shared" si="833"/>
        <v>0</v>
      </c>
      <c r="P17558" s="16">
        <f t="shared" si="834"/>
        <v>81</v>
      </c>
    </row>
    <row r="17559" spans="2:16">
      <c r="B17559" s="400"/>
      <c r="D17559" s="401"/>
      <c r="F17559" s="264" t="s">
        <v>1570</v>
      </c>
      <c r="H17559" s="21" t="s">
        <v>827</v>
      </c>
      <c r="J17559" s="2">
        <v>167</v>
      </c>
      <c r="L17559" s="18">
        <f t="shared" si="835"/>
        <v>167</v>
      </c>
      <c r="M17559" s="2">
        <v>0</v>
      </c>
      <c r="O17559" s="18">
        <f t="shared" si="833"/>
        <v>0</v>
      </c>
      <c r="P17559" s="16">
        <f t="shared" si="834"/>
        <v>167</v>
      </c>
    </row>
    <row r="17560" spans="2:16" ht="25.5">
      <c r="B17560" s="400"/>
      <c r="D17560" s="401"/>
      <c r="F17560" s="264" t="s">
        <v>1571</v>
      </c>
      <c r="H17560" s="21" t="s">
        <v>714</v>
      </c>
      <c r="J17560" s="2">
        <v>170</v>
      </c>
      <c r="L17560" s="18">
        <f t="shared" si="835"/>
        <v>170</v>
      </c>
      <c r="M17560" s="2">
        <v>0</v>
      </c>
      <c r="O17560" s="18">
        <f t="shared" si="833"/>
        <v>0</v>
      </c>
      <c r="P17560" s="16">
        <f t="shared" si="834"/>
        <v>170</v>
      </c>
    </row>
    <row r="17561" spans="2:16">
      <c r="B17561" s="400"/>
      <c r="D17561" s="401"/>
      <c r="F17561" s="264" t="s">
        <v>1572</v>
      </c>
      <c r="H17561" s="21" t="s">
        <v>828</v>
      </c>
      <c r="J17561" s="2">
        <v>75</v>
      </c>
      <c r="L17561" s="18">
        <f t="shared" si="835"/>
        <v>75</v>
      </c>
      <c r="M17561" s="2">
        <v>0</v>
      </c>
      <c r="O17561" s="18">
        <f t="shared" si="833"/>
        <v>0</v>
      </c>
      <c r="P17561" s="16">
        <f t="shared" si="834"/>
        <v>75</v>
      </c>
    </row>
    <row r="17562" spans="2:16">
      <c r="B17562" s="400"/>
      <c r="D17562" s="401"/>
      <c r="F17562" s="264" t="s">
        <v>1573</v>
      </c>
      <c r="H17562" s="21" t="s">
        <v>829</v>
      </c>
      <c r="J17562" s="2">
        <v>59</v>
      </c>
      <c r="L17562" s="18">
        <f t="shared" si="835"/>
        <v>59</v>
      </c>
      <c r="M17562" s="2">
        <v>0</v>
      </c>
      <c r="O17562" s="18">
        <f t="shared" si="833"/>
        <v>0</v>
      </c>
      <c r="P17562" s="16">
        <f t="shared" si="834"/>
        <v>59</v>
      </c>
    </row>
    <row r="17563" spans="2:16">
      <c r="B17563" s="400"/>
      <c r="D17563" s="401"/>
      <c r="F17563" s="264" t="s">
        <v>1574</v>
      </c>
      <c r="H17563" s="21" t="s">
        <v>715</v>
      </c>
      <c r="J17563" s="2">
        <v>98</v>
      </c>
      <c r="L17563" s="18">
        <f t="shared" si="835"/>
        <v>98</v>
      </c>
      <c r="M17563" s="2">
        <v>0</v>
      </c>
      <c r="O17563" s="18">
        <f t="shared" si="833"/>
        <v>0</v>
      </c>
      <c r="P17563" s="16">
        <f t="shared" si="834"/>
        <v>98</v>
      </c>
    </row>
    <row r="17564" spans="2:16">
      <c r="B17564" s="400"/>
      <c r="D17564" s="401"/>
      <c r="F17564" s="264" t="s">
        <v>1575</v>
      </c>
      <c r="H17564" s="21" t="s">
        <v>830</v>
      </c>
      <c r="J17564" s="2">
        <v>103</v>
      </c>
      <c r="L17564" s="18">
        <f t="shared" si="835"/>
        <v>103</v>
      </c>
      <c r="M17564" s="2">
        <v>0</v>
      </c>
      <c r="O17564" s="18">
        <f t="shared" si="833"/>
        <v>0</v>
      </c>
      <c r="P17564" s="16">
        <f t="shared" si="834"/>
        <v>103</v>
      </c>
    </row>
    <row r="17565" spans="2:16">
      <c r="B17565" s="400"/>
      <c r="D17565" s="401"/>
      <c r="F17565" s="264" t="s">
        <v>1576</v>
      </c>
      <c r="H17565" s="21" t="s">
        <v>716</v>
      </c>
      <c r="J17565" s="2">
        <v>64</v>
      </c>
      <c r="L17565" s="18">
        <f t="shared" si="835"/>
        <v>64</v>
      </c>
      <c r="M17565" s="2">
        <v>0</v>
      </c>
      <c r="O17565" s="18">
        <f t="shared" si="833"/>
        <v>0</v>
      </c>
      <c r="P17565" s="16">
        <f t="shared" si="834"/>
        <v>64</v>
      </c>
    </row>
    <row r="17566" spans="2:16">
      <c r="B17566" s="400"/>
      <c r="D17566" s="401"/>
      <c r="F17566" s="264" t="s">
        <v>1577</v>
      </c>
      <c r="H17566" s="21" t="s">
        <v>831</v>
      </c>
      <c r="J17566" s="2">
        <v>88</v>
      </c>
      <c r="L17566" s="18">
        <f t="shared" si="835"/>
        <v>88</v>
      </c>
      <c r="M17566" s="2">
        <v>0</v>
      </c>
      <c r="O17566" s="18">
        <f t="shared" si="833"/>
        <v>0</v>
      </c>
      <c r="P17566" s="16">
        <f t="shared" si="834"/>
        <v>88</v>
      </c>
    </row>
    <row r="17567" spans="2:16" ht="25.5">
      <c r="B17567" s="400"/>
      <c r="D17567" s="401"/>
      <c r="F17567" s="264" t="s">
        <v>1578</v>
      </c>
      <c r="H17567" s="21" t="s">
        <v>717</v>
      </c>
      <c r="J17567" s="2">
        <v>289</v>
      </c>
      <c r="L17567" s="18">
        <f t="shared" si="835"/>
        <v>289</v>
      </c>
      <c r="M17567" s="2">
        <v>0</v>
      </c>
      <c r="O17567" s="18">
        <f t="shared" si="833"/>
        <v>0</v>
      </c>
      <c r="P17567" s="16">
        <f t="shared" si="834"/>
        <v>289</v>
      </c>
    </row>
    <row r="17568" spans="2:16" ht="25.5">
      <c r="B17568" s="400"/>
      <c r="D17568" s="401"/>
      <c r="F17568" s="264" t="s">
        <v>1579</v>
      </c>
      <c r="H17568" s="21" t="s">
        <v>832</v>
      </c>
      <c r="J17568" s="2">
        <v>89</v>
      </c>
      <c r="L17568" s="18">
        <f t="shared" si="835"/>
        <v>89</v>
      </c>
      <c r="M17568" s="2">
        <v>0</v>
      </c>
      <c r="O17568" s="18">
        <f t="shared" si="833"/>
        <v>0</v>
      </c>
      <c r="P17568" s="16">
        <f t="shared" si="834"/>
        <v>89</v>
      </c>
    </row>
    <row r="17569" spans="2:16">
      <c r="B17569" s="400"/>
      <c r="D17569" s="401"/>
      <c r="F17569" s="264" t="s">
        <v>1580</v>
      </c>
      <c r="H17569" s="21" t="s">
        <v>833</v>
      </c>
      <c r="J17569" s="2">
        <v>49</v>
      </c>
      <c r="L17569" s="18">
        <f t="shared" si="835"/>
        <v>49</v>
      </c>
      <c r="M17569" s="2">
        <v>0</v>
      </c>
      <c r="O17569" s="18">
        <f t="shared" si="833"/>
        <v>0</v>
      </c>
      <c r="P17569" s="16">
        <f t="shared" si="834"/>
        <v>49</v>
      </c>
    </row>
    <row r="17570" spans="2:16" ht="25.5">
      <c r="B17570" s="400"/>
      <c r="D17570" s="401"/>
      <c r="F17570" s="264" t="s">
        <v>1581</v>
      </c>
      <c r="H17570" s="21" t="s">
        <v>834</v>
      </c>
      <c r="J17570" s="2">
        <v>53</v>
      </c>
      <c r="L17570" s="18">
        <f t="shared" si="835"/>
        <v>53</v>
      </c>
      <c r="M17570" s="2">
        <v>0</v>
      </c>
      <c r="O17570" s="18">
        <f t="shared" si="833"/>
        <v>0</v>
      </c>
      <c r="P17570" s="16">
        <f t="shared" si="834"/>
        <v>53</v>
      </c>
    </row>
    <row r="17571" spans="2:16" ht="25.5">
      <c r="B17571" s="400"/>
      <c r="D17571" s="401"/>
      <c r="F17571" s="264" t="s">
        <v>1582</v>
      </c>
      <c r="H17571" s="21" t="s">
        <v>718</v>
      </c>
      <c r="J17571" s="2">
        <v>385</v>
      </c>
      <c r="L17571" s="18">
        <f t="shared" si="835"/>
        <v>385</v>
      </c>
      <c r="M17571" s="2">
        <v>0</v>
      </c>
      <c r="O17571" s="18">
        <f t="shared" si="833"/>
        <v>0</v>
      </c>
      <c r="P17571" s="16">
        <f t="shared" si="834"/>
        <v>385</v>
      </c>
    </row>
    <row r="17572" spans="2:16" ht="25.5">
      <c r="B17572" s="400"/>
      <c r="D17572" s="401"/>
      <c r="F17572" s="264" t="s">
        <v>1583</v>
      </c>
      <c r="H17572" s="21" t="s">
        <v>835</v>
      </c>
      <c r="J17572" s="2">
        <v>43</v>
      </c>
      <c r="L17572" s="18">
        <f t="shared" si="835"/>
        <v>43</v>
      </c>
      <c r="M17572" s="2">
        <v>0</v>
      </c>
      <c r="O17572" s="18">
        <f t="shared" si="833"/>
        <v>0</v>
      </c>
      <c r="P17572" s="16">
        <f t="shared" si="834"/>
        <v>43</v>
      </c>
    </row>
    <row r="17573" spans="2:16" ht="25.5">
      <c r="B17573" s="400"/>
      <c r="D17573" s="401"/>
      <c r="F17573" s="264" t="s">
        <v>1584</v>
      </c>
      <c r="H17573" s="21" t="s">
        <v>712</v>
      </c>
      <c r="J17573" s="2">
        <v>205</v>
      </c>
      <c r="L17573" s="18">
        <f t="shared" si="835"/>
        <v>205</v>
      </c>
      <c r="M17573" s="2">
        <v>0</v>
      </c>
      <c r="O17573" s="18">
        <f t="shared" si="833"/>
        <v>0</v>
      </c>
      <c r="P17573" s="16">
        <f t="shared" si="834"/>
        <v>205</v>
      </c>
    </row>
    <row r="17574" spans="2:16" ht="25.5">
      <c r="B17574" s="400"/>
      <c r="D17574" s="401"/>
      <c r="F17574" s="264" t="s">
        <v>1585</v>
      </c>
      <c r="H17574" s="21" t="s">
        <v>836</v>
      </c>
      <c r="J17574" s="2">
        <v>366</v>
      </c>
      <c r="L17574" s="18">
        <f t="shared" si="835"/>
        <v>366</v>
      </c>
      <c r="M17574" s="2">
        <v>0</v>
      </c>
      <c r="O17574" s="18">
        <f t="shared" si="833"/>
        <v>0</v>
      </c>
      <c r="P17574" s="16">
        <f t="shared" si="834"/>
        <v>366</v>
      </c>
    </row>
    <row r="17575" spans="2:16">
      <c r="B17575" s="400"/>
      <c r="D17575" s="401"/>
      <c r="F17575" s="264" t="s">
        <v>1586</v>
      </c>
      <c r="H17575" s="21" t="s">
        <v>837</v>
      </c>
      <c r="J17575" s="2">
        <v>138</v>
      </c>
      <c r="L17575" s="18">
        <f t="shared" si="835"/>
        <v>138</v>
      </c>
      <c r="M17575" s="2">
        <v>0</v>
      </c>
      <c r="O17575" s="18">
        <f t="shared" si="833"/>
        <v>0</v>
      </c>
      <c r="P17575" s="16">
        <f t="shared" si="834"/>
        <v>138</v>
      </c>
    </row>
    <row r="17576" spans="2:16">
      <c r="B17576" s="400"/>
      <c r="D17576" s="401"/>
      <c r="F17576" s="264" t="s">
        <v>1587</v>
      </c>
      <c r="H17576" s="21" t="s">
        <v>838</v>
      </c>
      <c r="J17576" s="2">
        <v>109</v>
      </c>
      <c r="L17576" s="18">
        <f t="shared" si="835"/>
        <v>109</v>
      </c>
      <c r="M17576" s="2">
        <v>0</v>
      </c>
      <c r="O17576" s="18">
        <f t="shared" si="833"/>
        <v>0</v>
      </c>
      <c r="P17576" s="16">
        <f t="shared" si="834"/>
        <v>109</v>
      </c>
    </row>
    <row r="17577" spans="2:16">
      <c r="B17577" s="400"/>
      <c r="D17577" s="401"/>
      <c r="F17577" s="264" t="s">
        <v>1588</v>
      </c>
      <c r="H17577" s="21" t="s">
        <v>839</v>
      </c>
      <c r="J17577" s="2">
        <v>25</v>
      </c>
      <c r="L17577" s="18">
        <f t="shared" si="835"/>
        <v>25</v>
      </c>
      <c r="M17577" s="2">
        <v>0</v>
      </c>
      <c r="O17577" s="18">
        <f t="shared" si="833"/>
        <v>0</v>
      </c>
      <c r="P17577" s="16">
        <f t="shared" si="834"/>
        <v>25</v>
      </c>
    </row>
    <row r="17578" spans="2:16">
      <c r="B17578" s="400"/>
      <c r="D17578" s="401"/>
      <c r="F17578" s="264" t="s">
        <v>1589</v>
      </c>
      <c r="H17578" s="21" t="s">
        <v>840</v>
      </c>
      <c r="J17578" s="2">
        <v>19</v>
      </c>
      <c r="L17578" s="18">
        <f t="shared" si="835"/>
        <v>19</v>
      </c>
      <c r="M17578" s="2">
        <v>0</v>
      </c>
      <c r="O17578" s="18">
        <f t="shared" si="833"/>
        <v>0</v>
      </c>
      <c r="P17578" s="16">
        <f t="shared" si="834"/>
        <v>19</v>
      </c>
    </row>
    <row r="17579" spans="2:16" ht="25.5">
      <c r="B17579" s="400"/>
      <c r="D17579" s="401"/>
      <c r="F17579" s="264" t="s">
        <v>1590</v>
      </c>
      <c r="H17579" s="21" t="s">
        <v>719</v>
      </c>
      <c r="J17579" s="2">
        <v>115</v>
      </c>
      <c r="L17579" s="18">
        <f t="shared" si="835"/>
        <v>115</v>
      </c>
      <c r="M17579" s="2">
        <v>0</v>
      </c>
      <c r="O17579" s="18">
        <f t="shared" si="833"/>
        <v>0</v>
      </c>
      <c r="P17579" s="16">
        <f t="shared" si="834"/>
        <v>115</v>
      </c>
    </row>
    <row r="17580" spans="2:16">
      <c r="B17580" s="400"/>
      <c r="D17580" s="401"/>
      <c r="F17580" s="264" t="s">
        <v>1591</v>
      </c>
      <c r="H17580" s="21" t="s">
        <v>841</v>
      </c>
      <c r="J17580" s="2">
        <v>50</v>
      </c>
      <c r="L17580" s="18">
        <f t="shared" si="835"/>
        <v>50</v>
      </c>
      <c r="M17580" s="2">
        <v>0</v>
      </c>
      <c r="O17580" s="18">
        <f t="shared" si="833"/>
        <v>0</v>
      </c>
      <c r="P17580" s="16">
        <f t="shared" si="834"/>
        <v>50</v>
      </c>
    </row>
    <row r="17581" spans="2:16" ht="25.5">
      <c r="B17581" s="400"/>
      <c r="D17581" s="401"/>
      <c r="F17581" s="264" t="s">
        <v>1592</v>
      </c>
      <c r="H17581" s="21" t="s">
        <v>720</v>
      </c>
      <c r="J17581" s="2">
        <v>563</v>
      </c>
      <c r="L17581" s="18">
        <f t="shared" si="835"/>
        <v>563</v>
      </c>
      <c r="M17581" s="2">
        <v>0</v>
      </c>
      <c r="O17581" s="18">
        <f t="shared" si="833"/>
        <v>0</v>
      </c>
      <c r="P17581" s="16">
        <f t="shared" si="834"/>
        <v>563</v>
      </c>
    </row>
    <row r="17582" spans="2:16" ht="25.5">
      <c r="B17582" s="400"/>
      <c r="D17582" s="401"/>
      <c r="F17582" s="264" t="s">
        <v>1593</v>
      </c>
      <c r="H17582" s="21" t="s">
        <v>842</v>
      </c>
      <c r="J17582" s="2">
        <v>64</v>
      </c>
      <c r="L17582" s="18">
        <f t="shared" si="835"/>
        <v>64</v>
      </c>
      <c r="M17582" s="2">
        <v>0</v>
      </c>
      <c r="O17582" s="18">
        <f t="shared" si="833"/>
        <v>0</v>
      </c>
      <c r="P17582" s="16">
        <f t="shared" si="834"/>
        <v>64</v>
      </c>
    </row>
    <row r="17583" spans="2:16">
      <c r="B17583" s="400"/>
      <c r="D17583" s="401"/>
      <c r="F17583" s="264" t="s">
        <v>1594</v>
      </c>
      <c r="H17583" s="21" t="s">
        <v>843</v>
      </c>
      <c r="J17583" s="2">
        <v>43</v>
      </c>
      <c r="L17583" s="18">
        <f t="shared" si="835"/>
        <v>43</v>
      </c>
      <c r="M17583" s="2">
        <v>0</v>
      </c>
      <c r="O17583" s="18">
        <f t="shared" si="833"/>
        <v>0</v>
      </c>
      <c r="P17583" s="16">
        <f t="shared" si="834"/>
        <v>43</v>
      </c>
    </row>
    <row r="17584" spans="2:16">
      <c r="B17584" s="400"/>
      <c r="D17584" s="401"/>
      <c r="F17584" s="264" t="s">
        <v>1595</v>
      </c>
      <c r="H17584" s="21" t="s">
        <v>844</v>
      </c>
      <c r="J17584" s="2">
        <v>60</v>
      </c>
      <c r="L17584" s="18">
        <f t="shared" si="835"/>
        <v>60</v>
      </c>
      <c r="M17584" s="2">
        <v>0</v>
      </c>
      <c r="O17584" s="18">
        <f t="shared" si="833"/>
        <v>0</v>
      </c>
      <c r="P17584" s="16">
        <f t="shared" si="834"/>
        <v>60</v>
      </c>
    </row>
    <row r="17585" spans="2:16">
      <c r="B17585" s="400"/>
      <c r="D17585" s="401"/>
      <c r="F17585" s="264" t="s">
        <v>1596</v>
      </c>
      <c r="H17585" s="21" t="s">
        <v>721</v>
      </c>
      <c r="J17585" s="2">
        <v>510</v>
      </c>
      <c r="L17585" s="18">
        <f t="shared" si="835"/>
        <v>510</v>
      </c>
      <c r="M17585" s="2">
        <v>0</v>
      </c>
      <c r="O17585" s="18">
        <f t="shared" si="833"/>
        <v>0</v>
      </c>
      <c r="P17585" s="16">
        <f t="shared" si="834"/>
        <v>510</v>
      </c>
    </row>
    <row r="17586" spans="2:16">
      <c r="B17586" s="400"/>
      <c r="D17586" s="401"/>
      <c r="F17586" s="264" t="s">
        <v>1597</v>
      </c>
      <c r="H17586" s="21" t="s">
        <v>845</v>
      </c>
      <c r="J17586" s="2">
        <v>60</v>
      </c>
      <c r="L17586" s="18">
        <f t="shared" si="835"/>
        <v>60</v>
      </c>
      <c r="M17586" s="2">
        <v>0</v>
      </c>
      <c r="O17586" s="18">
        <f t="shared" si="833"/>
        <v>0</v>
      </c>
      <c r="P17586" s="16">
        <f t="shared" si="834"/>
        <v>60</v>
      </c>
    </row>
    <row r="17587" spans="2:16">
      <c r="B17587" s="400"/>
      <c r="D17587" s="401"/>
      <c r="F17587" s="264" t="s">
        <v>1598</v>
      </c>
      <c r="H17587" s="21" t="s">
        <v>846</v>
      </c>
      <c r="J17587" s="2">
        <v>124</v>
      </c>
      <c r="L17587" s="18">
        <f t="shared" si="835"/>
        <v>124</v>
      </c>
      <c r="M17587" s="2">
        <v>0</v>
      </c>
      <c r="O17587" s="18">
        <f t="shared" si="833"/>
        <v>0</v>
      </c>
      <c r="P17587" s="16">
        <f t="shared" si="834"/>
        <v>124</v>
      </c>
    </row>
    <row r="17588" spans="2:16" ht="25.5">
      <c r="B17588" s="400"/>
      <c r="D17588" s="401"/>
      <c r="F17588" s="264" t="s">
        <v>1599</v>
      </c>
      <c r="H17588" s="21" t="s">
        <v>847</v>
      </c>
      <c r="J17588" s="2">
        <v>120</v>
      </c>
      <c r="L17588" s="18">
        <f t="shared" si="835"/>
        <v>120</v>
      </c>
      <c r="M17588" s="2">
        <v>0</v>
      </c>
      <c r="O17588" s="18">
        <f t="shared" si="833"/>
        <v>0</v>
      </c>
      <c r="P17588" s="16">
        <f t="shared" si="834"/>
        <v>120</v>
      </c>
    </row>
    <row r="17589" spans="2:16">
      <c r="B17589" s="400"/>
      <c r="D17589" s="401"/>
      <c r="F17589" s="264" t="s">
        <v>1600</v>
      </c>
      <c r="H17589" s="21" t="s">
        <v>848</v>
      </c>
      <c r="J17589" s="2">
        <v>125</v>
      </c>
      <c r="L17589" s="18">
        <f t="shared" si="835"/>
        <v>125</v>
      </c>
      <c r="M17589" s="2">
        <v>0</v>
      </c>
      <c r="O17589" s="18">
        <f t="shared" si="833"/>
        <v>0</v>
      </c>
      <c r="P17589" s="16">
        <f t="shared" si="834"/>
        <v>125</v>
      </c>
    </row>
    <row r="17590" spans="2:16">
      <c r="B17590" s="400"/>
      <c r="D17590" s="401"/>
      <c r="F17590" s="264" t="s">
        <v>1601</v>
      </c>
      <c r="H17590" s="21" t="s">
        <v>722</v>
      </c>
      <c r="J17590" s="2">
        <v>517</v>
      </c>
      <c r="L17590" s="18">
        <f t="shared" si="835"/>
        <v>517</v>
      </c>
      <c r="M17590" s="2">
        <v>0</v>
      </c>
      <c r="O17590" s="18">
        <f t="shared" si="833"/>
        <v>0</v>
      </c>
      <c r="P17590" s="16">
        <f t="shared" si="834"/>
        <v>517</v>
      </c>
    </row>
    <row r="17591" spans="2:16">
      <c r="B17591" s="400"/>
      <c r="D17591" s="401"/>
      <c r="F17591" s="264" t="s">
        <v>1602</v>
      </c>
      <c r="H17591" s="21" t="s">
        <v>849</v>
      </c>
      <c r="J17591" s="2">
        <v>16</v>
      </c>
      <c r="L17591" s="18">
        <f t="shared" si="835"/>
        <v>16</v>
      </c>
      <c r="M17591" s="2">
        <v>0</v>
      </c>
      <c r="O17591" s="18">
        <f t="shared" si="833"/>
        <v>0</v>
      </c>
      <c r="P17591" s="16">
        <f t="shared" si="834"/>
        <v>16</v>
      </c>
    </row>
    <row r="17592" spans="2:16" ht="25.5">
      <c r="B17592" s="400"/>
      <c r="D17592" s="401"/>
      <c r="F17592" s="264" t="s">
        <v>1603</v>
      </c>
      <c r="H17592" s="21" t="s">
        <v>850</v>
      </c>
      <c r="J17592" s="2">
        <v>30</v>
      </c>
      <c r="L17592" s="18">
        <f t="shared" si="835"/>
        <v>30</v>
      </c>
      <c r="M17592" s="2">
        <v>0</v>
      </c>
      <c r="O17592" s="18">
        <f t="shared" si="833"/>
        <v>0</v>
      </c>
      <c r="P17592" s="16">
        <f t="shared" si="834"/>
        <v>30</v>
      </c>
    </row>
    <row r="17593" spans="2:16">
      <c r="B17593" s="400"/>
      <c r="D17593" s="401"/>
      <c r="F17593" s="264" t="s">
        <v>1604</v>
      </c>
      <c r="H17593" s="21" t="s">
        <v>851</v>
      </c>
      <c r="J17593" s="2">
        <v>201</v>
      </c>
      <c r="L17593" s="18">
        <f t="shared" si="835"/>
        <v>201</v>
      </c>
      <c r="M17593" s="2">
        <v>0</v>
      </c>
      <c r="O17593" s="18">
        <f t="shared" si="833"/>
        <v>0</v>
      </c>
      <c r="P17593" s="16">
        <f t="shared" si="834"/>
        <v>201</v>
      </c>
    </row>
    <row r="17594" spans="2:16">
      <c r="B17594" s="400"/>
      <c r="D17594" s="401"/>
      <c r="F17594" s="264" t="s">
        <v>1605</v>
      </c>
      <c r="H17594" s="21" t="s">
        <v>852</v>
      </c>
      <c r="J17594" s="2">
        <v>85</v>
      </c>
      <c r="L17594" s="18">
        <f t="shared" si="835"/>
        <v>85</v>
      </c>
      <c r="M17594" s="2">
        <v>0</v>
      </c>
      <c r="O17594" s="18">
        <f t="shared" si="833"/>
        <v>0</v>
      </c>
      <c r="P17594" s="16">
        <f t="shared" si="834"/>
        <v>85</v>
      </c>
    </row>
    <row r="17595" spans="2:16">
      <c r="B17595" s="400"/>
      <c r="D17595" s="401"/>
      <c r="F17595" s="264" t="s">
        <v>1606</v>
      </c>
      <c r="H17595" s="21" t="s">
        <v>853</v>
      </c>
      <c r="J17595" s="2">
        <v>27</v>
      </c>
      <c r="L17595" s="18">
        <f t="shared" si="835"/>
        <v>27</v>
      </c>
      <c r="M17595" s="2">
        <v>0</v>
      </c>
      <c r="O17595" s="18">
        <f t="shared" si="833"/>
        <v>0</v>
      </c>
      <c r="P17595" s="16">
        <f t="shared" si="834"/>
        <v>27</v>
      </c>
    </row>
    <row r="17596" spans="2:16">
      <c r="B17596" s="400"/>
      <c r="D17596" s="401"/>
      <c r="F17596" s="264" t="s">
        <v>1607</v>
      </c>
      <c r="H17596" s="21" t="s">
        <v>854</v>
      </c>
      <c r="J17596" s="2">
        <v>71</v>
      </c>
      <c r="L17596" s="18">
        <f t="shared" si="835"/>
        <v>71</v>
      </c>
      <c r="M17596" s="2">
        <v>0</v>
      </c>
      <c r="O17596" s="18">
        <f t="shared" si="833"/>
        <v>0</v>
      </c>
      <c r="P17596" s="16">
        <f t="shared" si="834"/>
        <v>71</v>
      </c>
    </row>
    <row r="17597" spans="2:16" ht="25.5">
      <c r="B17597" s="400"/>
      <c r="D17597" s="401" t="s">
        <v>699</v>
      </c>
      <c r="F17597" s="264" t="s">
        <v>1608</v>
      </c>
      <c r="H17597" s="21" t="s">
        <v>723</v>
      </c>
      <c r="J17597" s="2">
        <v>238</v>
      </c>
      <c r="L17597" s="18">
        <f t="shared" si="835"/>
        <v>238</v>
      </c>
      <c r="M17597" s="2">
        <v>0</v>
      </c>
      <c r="O17597" s="18">
        <f t="shared" si="833"/>
        <v>0</v>
      </c>
      <c r="P17597" s="16">
        <f t="shared" si="834"/>
        <v>238</v>
      </c>
    </row>
    <row r="17598" spans="2:16">
      <c r="B17598" s="400"/>
      <c r="D17598" s="401"/>
      <c r="F17598" s="264" t="s">
        <v>1609</v>
      </c>
      <c r="H17598" s="21" t="s">
        <v>855</v>
      </c>
      <c r="J17598" s="2">
        <v>32</v>
      </c>
      <c r="L17598" s="18">
        <f t="shared" si="835"/>
        <v>32</v>
      </c>
      <c r="M17598" s="2">
        <v>0</v>
      </c>
      <c r="O17598" s="18">
        <f t="shared" si="833"/>
        <v>0</v>
      </c>
      <c r="P17598" s="16">
        <f t="shared" si="834"/>
        <v>32</v>
      </c>
    </row>
    <row r="17599" spans="2:16">
      <c r="B17599" s="400"/>
      <c r="D17599" s="401"/>
      <c r="F17599" s="264" t="s">
        <v>1610</v>
      </c>
      <c r="H17599" s="21" t="s">
        <v>724</v>
      </c>
      <c r="J17599" s="2">
        <v>174</v>
      </c>
      <c r="L17599" s="18">
        <f t="shared" si="835"/>
        <v>174</v>
      </c>
      <c r="M17599" s="2">
        <v>0</v>
      </c>
      <c r="O17599" s="18">
        <f t="shared" si="833"/>
        <v>0</v>
      </c>
      <c r="P17599" s="16">
        <f t="shared" si="834"/>
        <v>174</v>
      </c>
    </row>
    <row r="17600" spans="2:16">
      <c r="B17600" s="400"/>
      <c r="D17600" s="401"/>
      <c r="F17600" s="264" t="s">
        <v>1611</v>
      </c>
      <c r="H17600" s="21" t="s">
        <v>856</v>
      </c>
      <c r="J17600" s="2">
        <v>38</v>
      </c>
      <c r="L17600" s="18">
        <f t="shared" si="835"/>
        <v>38</v>
      </c>
      <c r="M17600" s="2">
        <v>0</v>
      </c>
      <c r="O17600" s="18">
        <f t="shared" si="833"/>
        <v>0</v>
      </c>
      <c r="P17600" s="16">
        <f t="shared" si="834"/>
        <v>38</v>
      </c>
    </row>
    <row r="17601" spans="2:16" ht="25.5">
      <c r="B17601" s="400"/>
      <c r="D17601" s="401"/>
      <c r="F17601" s="264" t="s">
        <v>1612</v>
      </c>
      <c r="H17601" s="21" t="s">
        <v>857</v>
      </c>
      <c r="J17601" s="2">
        <v>28</v>
      </c>
      <c r="L17601" s="18">
        <f t="shared" si="835"/>
        <v>28</v>
      </c>
      <c r="M17601" s="2">
        <v>0</v>
      </c>
      <c r="O17601" s="18">
        <f t="shared" si="833"/>
        <v>0</v>
      </c>
      <c r="P17601" s="16">
        <f t="shared" si="834"/>
        <v>28</v>
      </c>
    </row>
    <row r="17602" spans="2:16">
      <c r="B17602" s="400"/>
      <c r="D17602" s="401"/>
      <c r="F17602" s="264" t="s">
        <v>1613</v>
      </c>
      <c r="H17602" s="21" t="s">
        <v>725</v>
      </c>
      <c r="J17602" s="2">
        <v>180</v>
      </c>
      <c r="L17602" s="18">
        <f t="shared" si="835"/>
        <v>180</v>
      </c>
      <c r="M17602" s="2">
        <v>0</v>
      </c>
      <c r="O17602" s="18">
        <f t="shared" si="833"/>
        <v>0</v>
      </c>
      <c r="P17602" s="16">
        <f t="shared" si="834"/>
        <v>180</v>
      </c>
    </row>
    <row r="17603" spans="2:16">
      <c r="B17603" s="400"/>
      <c r="D17603" s="401"/>
      <c r="F17603" s="264" t="s">
        <v>1614</v>
      </c>
      <c r="H17603" s="21" t="s">
        <v>858</v>
      </c>
      <c r="J17603" s="2">
        <v>123</v>
      </c>
      <c r="L17603" s="18">
        <f t="shared" si="835"/>
        <v>123</v>
      </c>
      <c r="M17603" s="2">
        <v>0</v>
      </c>
      <c r="O17603" s="18">
        <f t="shared" si="833"/>
        <v>0</v>
      </c>
      <c r="P17603" s="16">
        <f t="shared" si="834"/>
        <v>123</v>
      </c>
    </row>
    <row r="17604" spans="2:16" ht="25.5">
      <c r="B17604" s="400"/>
      <c r="D17604" s="401"/>
      <c r="F17604" s="264" t="s">
        <v>1615</v>
      </c>
      <c r="H17604" s="21" t="s">
        <v>859</v>
      </c>
      <c r="J17604" s="2">
        <v>86</v>
      </c>
      <c r="L17604" s="18">
        <f t="shared" si="835"/>
        <v>86</v>
      </c>
      <c r="M17604" s="2">
        <v>0</v>
      </c>
      <c r="O17604" s="18">
        <f t="shared" si="833"/>
        <v>0</v>
      </c>
      <c r="P17604" s="16">
        <f t="shared" si="834"/>
        <v>86</v>
      </c>
    </row>
    <row r="17605" spans="2:16" ht="25.5">
      <c r="B17605" s="400"/>
      <c r="D17605" s="401"/>
      <c r="F17605" s="264" t="s">
        <v>1616</v>
      </c>
      <c r="H17605" s="21" t="s">
        <v>860</v>
      </c>
      <c r="J17605" s="2">
        <v>88</v>
      </c>
      <c r="L17605" s="18">
        <f t="shared" si="835"/>
        <v>88</v>
      </c>
      <c r="M17605" s="2">
        <v>0</v>
      </c>
      <c r="O17605" s="18">
        <f t="shared" si="833"/>
        <v>0</v>
      </c>
      <c r="P17605" s="16">
        <f t="shared" si="834"/>
        <v>88</v>
      </c>
    </row>
    <row r="17606" spans="2:16">
      <c r="B17606" s="400"/>
      <c r="D17606" s="401"/>
      <c r="F17606" s="264" t="s">
        <v>1617</v>
      </c>
      <c r="H17606" s="21" t="s">
        <v>861</v>
      </c>
      <c r="J17606" s="2">
        <v>35</v>
      </c>
      <c r="L17606" s="18">
        <f t="shared" si="835"/>
        <v>35</v>
      </c>
      <c r="M17606" s="2">
        <v>0</v>
      </c>
      <c r="O17606" s="18">
        <f t="shared" si="833"/>
        <v>0</v>
      </c>
      <c r="P17606" s="16">
        <f t="shared" si="834"/>
        <v>35</v>
      </c>
    </row>
    <row r="17607" spans="2:16" ht="25.5">
      <c r="B17607" s="400"/>
      <c r="D17607" s="401"/>
      <c r="F17607" s="264" t="s">
        <v>1618</v>
      </c>
      <c r="H17607" s="21" t="s">
        <v>726</v>
      </c>
      <c r="J17607" s="2">
        <v>378</v>
      </c>
      <c r="L17607" s="18">
        <f t="shared" si="835"/>
        <v>378</v>
      </c>
      <c r="M17607" s="2">
        <v>0</v>
      </c>
      <c r="O17607" s="18">
        <f t="shared" si="833"/>
        <v>0</v>
      </c>
      <c r="P17607" s="16">
        <f t="shared" si="834"/>
        <v>378</v>
      </c>
    </row>
    <row r="17608" spans="2:16">
      <c r="B17608" s="400"/>
      <c r="D17608" s="401"/>
      <c r="F17608" s="264" t="s">
        <v>1619</v>
      </c>
      <c r="H17608" s="21" t="s">
        <v>862</v>
      </c>
      <c r="J17608" s="2">
        <v>56</v>
      </c>
      <c r="L17608" s="18">
        <f t="shared" si="835"/>
        <v>56</v>
      </c>
      <c r="M17608" s="2">
        <v>0</v>
      </c>
      <c r="O17608" s="18">
        <f t="shared" si="833"/>
        <v>0</v>
      </c>
      <c r="P17608" s="16">
        <f t="shared" si="834"/>
        <v>56</v>
      </c>
    </row>
    <row r="17609" spans="2:16">
      <c r="B17609" s="400"/>
      <c r="D17609" s="401"/>
      <c r="F17609" s="264" t="s">
        <v>1620</v>
      </c>
      <c r="H17609" s="21" t="s">
        <v>863</v>
      </c>
      <c r="J17609" s="2">
        <v>38</v>
      </c>
      <c r="L17609" s="18">
        <f t="shared" si="835"/>
        <v>38</v>
      </c>
      <c r="M17609" s="2">
        <v>0</v>
      </c>
      <c r="O17609" s="18">
        <f t="shared" si="833"/>
        <v>0</v>
      </c>
      <c r="P17609" s="16">
        <f t="shared" si="834"/>
        <v>38</v>
      </c>
    </row>
    <row r="17610" spans="2:16" ht="25.5">
      <c r="B17610" s="400"/>
      <c r="D17610" s="401"/>
      <c r="F17610" s="264" t="s">
        <v>1621</v>
      </c>
      <c r="H17610" s="21" t="s">
        <v>864</v>
      </c>
      <c r="J17610" s="2">
        <v>21</v>
      </c>
      <c r="L17610" s="18">
        <f t="shared" si="835"/>
        <v>21</v>
      </c>
      <c r="M17610" s="2">
        <v>0</v>
      </c>
      <c r="O17610" s="18">
        <f t="shared" si="833"/>
        <v>0</v>
      </c>
      <c r="P17610" s="16">
        <f t="shared" si="834"/>
        <v>21</v>
      </c>
    </row>
    <row r="17611" spans="2:16" ht="25.5">
      <c r="B17611" s="400"/>
      <c r="D17611" s="401"/>
      <c r="F17611" s="264" t="s">
        <v>1622</v>
      </c>
      <c r="H17611" s="21" t="s">
        <v>865</v>
      </c>
      <c r="J17611" s="2">
        <v>507</v>
      </c>
      <c r="L17611" s="18">
        <f t="shared" si="835"/>
        <v>507</v>
      </c>
      <c r="M17611" s="2">
        <v>0</v>
      </c>
      <c r="O17611" s="18">
        <f t="shared" ref="O17611:O17674" si="836">+N17611+M17611</f>
        <v>0</v>
      </c>
      <c r="P17611" s="16">
        <f t="shared" ref="P17611:P17674" si="837">+L17611+O17611</f>
        <v>507</v>
      </c>
    </row>
    <row r="17612" spans="2:16">
      <c r="B17612" s="400"/>
      <c r="D17612" s="401"/>
      <c r="F17612" s="264" t="s">
        <v>1623</v>
      </c>
      <c r="H17612" s="21" t="s">
        <v>866</v>
      </c>
      <c r="J17612" s="2">
        <v>82</v>
      </c>
      <c r="L17612" s="18">
        <f t="shared" si="835"/>
        <v>82</v>
      </c>
      <c r="M17612" s="2">
        <v>0</v>
      </c>
      <c r="O17612" s="18">
        <f t="shared" si="836"/>
        <v>0</v>
      </c>
      <c r="P17612" s="16">
        <f t="shared" si="837"/>
        <v>82</v>
      </c>
    </row>
    <row r="17613" spans="2:16">
      <c r="B17613" s="400"/>
      <c r="D17613" s="401" t="s">
        <v>700</v>
      </c>
      <c r="F17613" s="264" t="s">
        <v>1624</v>
      </c>
      <c r="H17613" s="21" t="s">
        <v>727</v>
      </c>
      <c r="J17613" s="2">
        <v>233</v>
      </c>
      <c r="L17613" s="18">
        <f t="shared" si="835"/>
        <v>233</v>
      </c>
      <c r="M17613" s="2">
        <v>0</v>
      </c>
      <c r="O17613" s="18">
        <f t="shared" si="836"/>
        <v>0</v>
      </c>
      <c r="P17613" s="16">
        <f t="shared" si="837"/>
        <v>233</v>
      </c>
    </row>
    <row r="17614" spans="2:16">
      <c r="B17614" s="400"/>
      <c r="D17614" s="401"/>
      <c r="F17614" s="264" t="s">
        <v>867</v>
      </c>
      <c r="H17614" s="21" t="s">
        <v>867</v>
      </c>
      <c r="J17614" s="2">
        <v>18</v>
      </c>
      <c r="L17614" s="18">
        <f t="shared" si="835"/>
        <v>18</v>
      </c>
      <c r="M17614" s="2">
        <v>0</v>
      </c>
      <c r="O17614" s="18">
        <f t="shared" si="836"/>
        <v>0</v>
      </c>
      <c r="P17614" s="16">
        <f t="shared" si="837"/>
        <v>18</v>
      </c>
    </row>
    <row r="17615" spans="2:16">
      <c r="B17615" s="400"/>
      <c r="D17615" s="401"/>
      <c r="F17615" s="264" t="s">
        <v>868</v>
      </c>
      <c r="H17615" s="21" t="s">
        <v>868</v>
      </c>
      <c r="J17615" s="2">
        <v>22</v>
      </c>
      <c r="L17615" s="18">
        <f t="shared" ref="L17615:L17678" si="838">+J17615+K17615</f>
        <v>22</v>
      </c>
      <c r="M17615" s="2">
        <v>0</v>
      </c>
      <c r="O17615" s="18">
        <f t="shared" si="836"/>
        <v>0</v>
      </c>
      <c r="P17615" s="16">
        <f t="shared" si="837"/>
        <v>22</v>
      </c>
    </row>
    <row r="17616" spans="2:16">
      <c r="B17616" s="400"/>
      <c r="D17616" s="401"/>
      <c r="F17616" s="264" t="s">
        <v>869</v>
      </c>
      <c r="H17616" s="21" t="s">
        <v>869</v>
      </c>
      <c r="J17616" s="2">
        <v>20</v>
      </c>
      <c r="L17616" s="18">
        <f t="shared" si="838"/>
        <v>20</v>
      </c>
      <c r="M17616" s="2">
        <v>0</v>
      </c>
      <c r="O17616" s="18">
        <f t="shared" si="836"/>
        <v>0</v>
      </c>
      <c r="P17616" s="16">
        <f t="shared" si="837"/>
        <v>20</v>
      </c>
    </row>
    <row r="17617" spans="2:16">
      <c r="B17617" s="400"/>
      <c r="D17617" s="401"/>
      <c r="F17617" s="264" t="s">
        <v>870</v>
      </c>
      <c r="H17617" s="21" t="s">
        <v>870</v>
      </c>
      <c r="J17617" s="2">
        <v>66</v>
      </c>
      <c r="L17617" s="18">
        <f t="shared" si="838"/>
        <v>66</v>
      </c>
      <c r="M17617" s="2">
        <v>0</v>
      </c>
      <c r="O17617" s="18">
        <f t="shared" si="836"/>
        <v>0</v>
      </c>
      <c r="P17617" s="16">
        <f t="shared" si="837"/>
        <v>66</v>
      </c>
    </row>
    <row r="17618" spans="2:16">
      <c r="B17618" s="400"/>
      <c r="D17618" s="401"/>
      <c r="F17618" s="264" t="s">
        <v>438</v>
      </c>
      <c r="H17618" s="21" t="s">
        <v>438</v>
      </c>
      <c r="J17618" s="2">
        <v>89</v>
      </c>
      <c r="L17618" s="18">
        <f t="shared" si="838"/>
        <v>89</v>
      </c>
      <c r="M17618" s="2">
        <v>0</v>
      </c>
      <c r="O17618" s="18">
        <f t="shared" si="836"/>
        <v>0</v>
      </c>
      <c r="P17618" s="16">
        <f t="shared" si="837"/>
        <v>89</v>
      </c>
    </row>
    <row r="17619" spans="2:16">
      <c r="B17619" s="400"/>
      <c r="D17619" s="401"/>
      <c r="F17619" s="264" t="s">
        <v>1625</v>
      </c>
      <c r="H17619" s="21" t="s">
        <v>871</v>
      </c>
      <c r="J17619" s="2">
        <v>148</v>
      </c>
      <c r="L17619" s="18">
        <f t="shared" si="838"/>
        <v>148</v>
      </c>
      <c r="M17619" s="2">
        <v>0</v>
      </c>
      <c r="O17619" s="18">
        <f t="shared" si="836"/>
        <v>0</v>
      </c>
      <c r="P17619" s="16">
        <f t="shared" si="837"/>
        <v>148</v>
      </c>
    </row>
    <row r="17620" spans="2:16">
      <c r="B17620" s="400"/>
      <c r="D17620" s="401"/>
      <c r="F17620" s="264" t="s">
        <v>872</v>
      </c>
      <c r="H17620" s="21" t="s">
        <v>872</v>
      </c>
      <c r="J17620" s="2">
        <v>53</v>
      </c>
      <c r="L17620" s="18">
        <f t="shared" si="838"/>
        <v>53</v>
      </c>
      <c r="M17620" s="2">
        <v>0</v>
      </c>
      <c r="O17620" s="18">
        <f t="shared" si="836"/>
        <v>0</v>
      </c>
      <c r="P17620" s="16">
        <f t="shared" si="837"/>
        <v>53</v>
      </c>
    </row>
    <row r="17621" spans="2:16">
      <c r="B17621" s="400"/>
      <c r="D17621" s="401"/>
      <c r="F17621" s="264" t="s">
        <v>873</v>
      </c>
      <c r="H17621" s="21" t="s">
        <v>873</v>
      </c>
      <c r="J17621" s="2">
        <v>48</v>
      </c>
      <c r="L17621" s="18">
        <f t="shared" si="838"/>
        <v>48</v>
      </c>
      <c r="M17621" s="2">
        <v>0</v>
      </c>
      <c r="O17621" s="18">
        <f t="shared" si="836"/>
        <v>0</v>
      </c>
      <c r="P17621" s="16">
        <f t="shared" si="837"/>
        <v>48</v>
      </c>
    </row>
    <row r="17622" spans="2:16">
      <c r="B17622" s="400"/>
      <c r="D17622" s="401"/>
      <c r="F17622" s="264" t="s">
        <v>1626</v>
      </c>
      <c r="H17622" s="21" t="s">
        <v>874</v>
      </c>
      <c r="J17622" s="2">
        <v>168</v>
      </c>
      <c r="L17622" s="18">
        <f t="shared" si="838"/>
        <v>168</v>
      </c>
      <c r="M17622" s="2">
        <v>0</v>
      </c>
      <c r="O17622" s="18">
        <f t="shared" si="836"/>
        <v>0</v>
      </c>
      <c r="P17622" s="16">
        <f t="shared" si="837"/>
        <v>168</v>
      </c>
    </row>
    <row r="17623" spans="2:16">
      <c r="B17623" s="400"/>
      <c r="D17623" s="401"/>
      <c r="F17623" s="264" t="s">
        <v>875</v>
      </c>
      <c r="H17623" s="21" t="s">
        <v>875</v>
      </c>
      <c r="J17623" s="2">
        <v>21</v>
      </c>
      <c r="L17623" s="18">
        <f t="shared" si="838"/>
        <v>21</v>
      </c>
      <c r="M17623" s="2">
        <v>0</v>
      </c>
      <c r="O17623" s="18">
        <f t="shared" si="836"/>
        <v>0</v>
      </c>
      <c r="P17623" s="16">
        <f t="shared" si="837"/>
        <v>21</v>
      </c>
    </row>
    <row r="17624" spans="2:16">
      <c r="B17624" s="400"/>
      <c r="D17624" s="401"/>
      <c r="F17624" s="264" t="s">
        <v>876</v>
      </c>
      <c r="H17624" s="21" t="s">
        <v>876</v>
      </c>
      <c r="J17624" s="2">
        <v>12</v>
      </c>
      <c r="L17624" s="18">
        <f t="shared" si="838"/>
        <v>12</v>
      </c>
      <c r="M17624" s="2">
        <v>0</v>
      </c>
      <c r="O17624" s="18">
        <f t="shared" si="836"/>
        <v>0</v>
      </c>
      <c r="P17624" s="16">
        <f t="shared" si="837"/>
        <v>12</v>
      </c>
    </row>
    <row r="17625" spans="2:16" ht="25.5">
      <c r="B17625" s="400"/>
      <c r="D17625" s="401"/>
      <c r="F17625" s="264" t="s">
        <v>1627</v>
      </c>
      <c r="H17625" s="21" t="s">
        <v>728</v>
      </c>
      <c r="J17625" s="2">
        <v>275</v>
      </c>
      <c r="L17625" s="18">
        <f t="shared" si="838"/>
        <v>275</v>
      </c>
      <c r="M17625" s="2">
        <v>0</v>
      </c>
      <c r="O17625" s="18">
        <f t="shared" si="836"/>
        <v>0</v>
      </c>
      <c r="P17625" s="16">
        <f t="shared" si="837"/>
        <v>275</v>
      </c>
    </row>
    <row r="17626" spans="2:16">
      <c r="B17626" s="400"/>
      <c r="D17626" s="401"/>
      <c r="F17626" s="264" t="s">
        <v>877</v>
      </c>
      <c r="H17626" s="21" t="s">
        <v>877</v>
      </c>
      <c r="J17626" s="2">
        <v>30</v>
      </c>
      <c r="L17626" s="18">
        <f t="shared" si="838"/>
        <v>30</v>
      </c>
      <c r="M17626" s="2">
        <v>0</v>
      </c>
      <c r="O17626" s="18">
        <f t="shared" si="836"/>
        <v>0</v>
      </c>
      <c r="P17626" s="16">
        <f t="shared" si="837"/>
        <v>30</v>
      </c>
    </row>
    <row r="17627" spans="2:16">
      <c r="B17627" s="400"/>
      <c r="D17627" s="401"/>
      <c r="F17627" s="264" t="s">
        <v>878</v>
      </c>
      <c r="H17627" s="21" t="s">
        <v>878</v>
      </c>
      <c r="J17627" s="2">
        <v>67</v>
      </c>
      <c r="L17627" s="18">
        <f t="shared" si="838"/>
        <v>67</v>
      </c>
      <c r="M17627" s="2">
        <v>0</v>
      </c>
      <c r="O17627" s="18">
        <f t="shared" si="836"/>
        <v>0</v>
      </c>
      <c r="P17627" s="16">
        <f t="shared" si="837"/>
        <v>67</v>
      </c>
    </row>
    <row r="17628" spans="2:16">
      <c r="B17628" s="400"/>
      <c r="D17628" s="401"/>
      <c r="F17628" s="264" t="s">
        <v>1628</v>
      </c>
      <c r="H17628" s="21" t="s">
        <v>879</v>
      </c>
      <c r="J17628" s="2">
        <v>101</v>
      </c>
      <c r="L17628" s="18">
        <f t="shared" si="838"/>
        <v>101</v>
      </c>
      <c r="M17628" s="2">
        <v>0</v>
      </c>
      <c r="O17628" s="18">
        <f t="shared" si="836"/>
        <v>0</v>
      </c>
      <c r="P17628" s="16">
        <f t="shared" si="837"/>
        <v>101</v>
      </c>
    </row>
    <row r="17629" spans="2:16">
      <c r="B17629" s="400"/>
      <c r="D17629" s="401"/>
      <c r="F17629" s="264" t="s">
        <v>880</v>
      </c>
      <c r="H17629" s="21" t="s">
        <v>880</v>
      </c>
      <c r="J17629" s="2">
        <v>90</v>
      </c>
      <c r="L17629" s="18">
        <f t="shared" si="838"/>
        <v>90</v>
      </c>
      <c r="M17629" s="2">
        <v>0</v>
      </c>
      <c r="O17629" s="18">
        <f t="shared" si="836"/>
        <v>0</v>
      </c>
      <c r="P17629" s="16">
        <f t="shared" si="837"/>
        <v>90</v>
      </c>
    </row>
    <row r="17630" spans="2:16" ht="25.5">
      <c r="B17630" s="400"/>
      <c r="D17630" s="401"/>
      <c r="F17630" s="264" t="s">
        <v>1629</v>
      </c>
      <c r="H17630" s="21" t="s">
        <v>881</v>
      </c>
      <c r="J17630" s="2">
        <v>163</v>
      </c>
      <c r="L17630" s="18">
        <f t="shared" si="838"/>
        <v>163</v>
      </c>
      <c r="M17630" s="2">
        <v>0</v>
      </c>
      <c r="O17630" s="18">
        <f t="shared" si="836"/>
        <v>0</v>
      </c>
      <c r="P17630" s="16">
        <f t="shared" si="837"/>
        <v>163</v>
      </c>
    </row>
    <row r="17631" spans="2:16">
      <c r="B17631" s="400"/>
      <c r="D17631" s="401"/>
      <c r="F17631" s="264" t="s">
        <v>882</v>
      </c>
      <c r="H17631" s="21" t="s">
        <v>882</v>
      </c>
      <c r="J17631" s="2">
        <v>63</v>
      </c>
      <c r="L17631" s="18">
        <f t="shared" si="838"/>
        <v>63</v>
      </c>
      <c r="M17631" s="2">
        <v>0</v>
      </c>
      <c r="O17631" s="18">
        <f t="shared" si="836"/>
        <v>0</v>
      </c>
      <c r="P17631" s="16">
        <f t="shared" si="837"/>
        <v>63</v>
      </c>
    </row>
    <row r="17632" spans="2:16">
      <c r="B17632" s="400"/>
      <c r="D17632" s="401"/>
      <c r="F17632" s="264" t="s">
        <v>883</v>
      </c>
      <c r="H17632" s="21" t="s">
        <v>883</v>
      </c>
      <c r="J17632" s="2">
        <v>104</v>
      </c>
      <c r="L17632" s="18">
        <f t="shared" si="838"/>
        <v>104</v>
      </c>
      <c r="M17632" s="2">
        <v>0</v>
      </c>
      <c r="O17632" s="18">
        <f t="shared" si="836"/>
        <v>0</v>
      </c>
      <c r="P17632" s="16">
        <f t="shared" si="837"/>
        <v>104</v>
      </c>
    </row>
    <row r="17633" spans="2:16">
      <c r="B17633" s="400"/>
      <c r="D17633" s="401"/>
      <c r="F17633" s="264" t="s">
        <v>1630</v>
      </c>
      <c r="H17633" s="21" t="s">
        <v>884</v>
      </c>
      <c r="J17633" s="2">
        <v>30</v>
      </c>
      <c r="L17633" s="18">
        <f t="shared" si="838"/>
        <v>30</v>
      </c>
      <c r="M17633" s="2">
        <v>0</v>
      </c>
      <c r="O17633" s="18">
        <f t="shared" si="836"/>
        <v>0</v>
      </c>
      <c r="P17633" s="16">
        <f t="shared" si="837"/>
        <v>30</v>
      </c>
    </row>
    <row r="17634" spans="2:16" ht="25.5">
      <c r="B17634" s="400"/>
      <c r="D17634" s="401"/>
      <c r="F17634" s="264" t="s">
        <v>1631</v>
      </c>
      <c r="H17634" s="21" t="s">
        <v>729</v>
      </c>
      <c r="J17634" s="2">
        <v>391</v>
      </c>
      <c r="L17634" s="18">
        <f t="shared" si="838"/>
        <v>391</v>
      </c>
      <c r="M17634" s="2">
        <v>0</v>
      </c>
      <c r="O17634" s="18">
        <f t="shared" si="836"/>
        <v>0</v>
      </c>
      <c r="P17634" s="16">
        <f t="shared" si="837"/>
        <v>391</v>
      </c>
    </row>
    <row r="17635" spans="2:16">
      <c r="B17635" s="400"/>
      <c r="D17635" s="401"/>
      <c r="F17635" s="264" t="s">
        <v>1632</v>
      </c>
      <c r="H17635" s="21" t="s">
        <v>885</v>
      </c>
      <c r="J17635" s="2">
        <v>72</v>
      </c>
      <c r="L17635" s="18">
        <f t="shared" si="838"/>
        <v>72</v>
      </c>
      <c r="M17635" s="2">
        <v>0</v>
      </c>
      <c r="O17635" s="18">
        <f t="shared" si="836"/>
        <v>0</v>
      </c>
      <c r="P17635" s="16">
        <f t="shared" si="837"/>
        <v>72</v>
      </c>
    </row>
    <row r="17636" spans="2:16" ht="25.5">
      <c r="B17636" s="400"/>
      <c r="D17636" s="401"/>
      <c r="F17636" s="264" t="s">
        <v>1633</v>
      </c>
      <c r="H17636" s="21" t="s">
        <v>730</v>
      </c>
      <c r="J17636" s="2">
        <v>285</v>
      </c>
      <c r="L17636" s="18">
        <f t="shared" si="838"/>
        <v>285</v>
      </c>
      <c r="M17636" s="2">
        <v>0</v>
      </c>
      <c r="O17636" s="18">
        <f t="shared" si="836"/>
        <v>0</v>
      </c>
      <c r="P17636" s="16">
        <f t="shared" si="837"/>
        <v>285</v>
      </c>
    </row>
    <row r="17637" spans="2:16">
      <c r="B17637" s="400"/>
      <c r="D17637" s="401"/>
      <c r="F17637" s="264" t="s">
        <v>886</v>
      </c>
      <c r="H17637" s="21" t="s">
        <v>886</v>
      </c>
      <c r="J17637" s="2">
        <v>29</v>
      </c>
      <c r="L17637" s="18">
        <f t="shared" si="838"/>
        <v>29</v>
      </c>
      <c r="M17637" s="2">
        <v>0</v>
      </c>
      <c r="O17637" s="18">
        <f t="shared" si="836"/>
        <v>0</v>
      </c>
      <c r="P17637" s="16">
        <f t="shared" si="837"/>
        <v>29</v>
      </c>
    </row>
    <row r="17638" spans="2:16">
      <c r="B17638" s="400"/>
      <c r="D17638" s="401"/>
      <c r="F17638" s="264" t="s">
        <v>887</v>
      </c>
      <c r="H17638" s="21" t="s">
        <v>887</v>
      </c>
      <c r="J17638" s="2">
        <v>69</v>
      </c>
      <c r="L17638" s="18">
        <f t="shared" si="838"/>
        <v>69</v>
      </c>
      <c r="M17638" s="2">
        <v>0</v>
      </c>
      <c r="O17638" s="18">
        <f t="shared" si="836"/>
        <v>0</v>
      </c>
      <c r="P17638" s="16">
        <f t="shared" si="837"/>
        <v>69</v>
      </c>
    </row>
    <row r="17639" spans="2:16">
      <c r="B17639" s="400"/>
      <c r="D17639" s="401"/>
      <c r="F17639" s="264" t="s">
        <v>1634</v>
      </c>
      <c r="H17639" s="21" t="s">
        <v>888</v>
      </c>
      <c r="J17639" s="2">
        <v>223</v>
      </c>
      <c r="L17639" s="18">
        <f t="shared" si="838"/>
        <v>223</v>
      </c>
      <c r="M17639" s="2">
        <v>0</v>
      </c>
      <c r="O17639" s="18">
        <f t="shared" si="836"/>
        <v>0</v>
      </c>
      <c r="P17639" s="16">
        <f t="shared" si="837"/>
        <v>223</v>
      </c>
    </row>
    <row r="17640" spans="2:16">
      <c r="B17640" s="400"/>
      <c r="D17640" s="401"/>
      <c r="F17640" s="264" t="s">
        <v>889</v>
      </c>
      <c r="H17640" s="21" t="s">
        <v>889</v>
      </c>
      <c r="J17640" s="2">
        <v>49</v>
      </c>
      <c r="L17640" s="18">
        <f t="shared" si="838"/>
        <v>49</v>
      </c>
      <c r="M17640" s="2">
        <v>0</v>
      </c>
      <c r="O17640" s="18">
        <f t="shared" si="836"/>
        <v>0</v>
      </c>
      <c r="P17640" s="16">
        <f t="shared" si="837"/>
        <v>49</v>
      </c>
    </row>
    <row r="17641" spans="2:16">
      <c r="B17641" s="400"/>
      <c r="D17641" s="401"/>
      <c r="F17641" s="264" t="s">
        <v>890</v>
      </c>
      <c r="H17641" s="21" t="s">
        <v>890</v>
      </c>
      <c r="J17641" s="2">
        <v>37</v>
      </c>
      <c r="L17641" s="18">
        <f t="shared" si="838"/>
        <v>37</v>
      </c>
      <c r="M17641" s="2">
        <v>0</v>
      </c>
      <c r="O17641" s="18">
        <f t="shared" si="836"/>
        <v>0</v>
      </c>
      <c r="P17641" s="16">
        <f t="shared" si="837"/>
        <v>37</v>
      </c>
    </row>
    <row r="17642" spans="2:16" ht="25.5">
      <c r="B17642" s="400"/>
      <c r="D17642" s="401"/>
      <c r="F17642" s="264" t="s">
        <v>1635</v>
      </c>
      <c r="H17642" s="21" t="s">
        <v>891</v>
      </c>
      <c r="J17642" s="2">
        <v>195</v>
      </c>
      <c r="L17642" s="18">
        <f t="shared" si="838"/>
        <v>195</v>
      </c>
      <c r="M17642" s="2">
        <v>0</v>
      </c>
      <c r="O17642" s="18">
        <f t="shared" si="836"/>
        <v>0</v>
      </c>
      <c r="P17642" s="16">
        <f t="shared" si="837"/>
        <v>195</v>
      </c>
    </row>
    <row r="17643" spans="2:16" ht="25.5">
      <c r="B17643" s="400"/>
      <c r="D17643" s="401"/>
      <c r="F17643" s="264" t="s">
        <v>923</v>
      </c>
      <c r="H17643" s="21" t="s">
        <v>892</v>
      </c>
      <c r="J17643" s="2">
        <v>32</v>
      </c>
      <c r="L17643" s="18">
        <f t="shared" si="838"/>
        <v>32</v>
      </c>
      <c r="M17643" s="2">
        <v>0</v>
      </c>
      <c r="O17643" s="18">
        <f t="shared" si="836"/>
        <v>0</v>
      </c>
      <c r="P17643" s="16">
        <f t="shared" si="837"/>
        <v>32</v>
      </c>
    </row>
    <row r="17644" spans="2:16">
      <c r="B17644" s="400"/>
      <c r="D17644" s="401"/>
      <c r="F17644" s="264" t="s">
        <v>893</v>
      </c>
      <c r="H17644" s="21" t="s">
        <v>893</v>
      </c>
      <c r="J17644" s="2">
        <v>47</v>
      </c>
      <c r="L17644" s="18">
        <f t="shared" si="838"/>
        <v>47</v>
      </c>
      <c r="M17644" s="2">
        <v>0</v>
      </c>
      <c r="O17644" s="18">
        <f t="shared" si="836"/>
        <v>0</v>
      </c>
      <c r="P17644" s="16">
        <f t="shared" si="837"/>
        <v>47</v>
      </c>
    </row>
    <row r="17645" spans="2:16">
      <c r="B17645" s="400"/>
      <c r="D17645" s="401"/>
      <c r="F17645" s="264" t="s">
        <v>1636</v>
      </c>
      <c r="H17645" s="21" t="s">
        <v>894</v>
      </c>
      <c r="J17645" s="2">
        <v>160</v>
      </c>
      <c r="L17645" s="18">
        <f t="shared" si="838"/>
        <v>160</v>
      </c>
      <c r="M17645" s="2">
        <v>0</v>
      </c>
      <c r="O17645" s="18">
        <f t="shared" si="836"/>
        <v>0</v>
      </c>
      <c r="P17645" s="16">
        <f t="shared" si="837"/>
        <v>160</v>
      </c>
    </row>
    <row r="17646" spans="2:16">
      <c r="B17646" s="400"/>
      <c r="D17646" s="401"/>
      <c r="F17646" s="264" t="s">
        <v>895</v>
      </c>
      <c r="H17646" s="21" t="s">
        <v>895</v>
      </c>
      <c r="J17646" s="2">
        <v>32</v>
      </c>
      <c r="L17646" s="18">
        <f t="shared" si="838"/>
        <v>32</v>
      </c>
      <c r="M17646" s="2">
        <v>0</v>
      </c>
      <c r="O17646" s="18">
        <f t="shared" si="836"/>
        <v>0</v>
      </c>
      <c r="P17646" s="16">
        <f t="shared" si="837"/>
        <v>32</v>
      </c>
    </row>
    <row r="17647" spans="2:16">
      <c r="B17647" s="400"/>
      <c r="D17647" s="401"/>
      <c r="F17647" s="264" t="s">
        <v>896</v>
      </c>
      <c r="H17647" s="21" t="s">
        <v>896</v>
      </c>
      <c r="J17647" s="2">
        <v>22</v>
      </c>
      <c r="L17647" s="18">
        <f t="shared" si="838"/>
        <v>22</v>
      </c>
      <c r="M17647" s="2">
        <v>0</v>
      </c>
      <c r="O17647" s="18">
        <f t="shared" si="836"/>
        <v>0</v>
      </c>
      <c r="P17647" s="16">
        <f t="shared" si="837"/>
        <v>22</v>
      </c>
    </row>
    <row r="17648" spans="2:16" ht="25.5">
      <c r="B17648" s="400"/>
      <c r="D17648" s="401"/>
      <c r="F17648" s="264" t="s">
        <v>1637</v>
      </c>
      <c r="H17648" s="21" t="s">
        <v>897</v>
      </c>
      <c r="J17648" s="2">
        <v>107</v>
      </c>
      <c r="L17648" s="18">
        <f t="shared" si="838"/>
        <v>107</v>
      </c>
      <c r="M17648" s="2">
        <v>0</v>
      </c>
      <c r="O17648" s="18">
        <f t="shared" si="836"/>
        <v>0</v>
      </c>
      <c r="P17648" s="16">
        <f t="shared" si="837"/>
        <v>107</v>
      </c>
    </row>
    <row r="17649" spans="2:16">
      <c r="B17649" s="400"/>
      <c r="D17649" s="401" t="s">
        <v>701</v>
      </c>
      <c r="F17649" s="264" t="s">
        <v>898</v>
      </c>
      <c r="H17649" s="21" t="s">
        <v>898</v>
      </c>
      <c r="J17649" s="2">
        <v>90</v>
      </c>
      <c r="L17649" s="18">
        <f t="shared" si="838"/>
        <v>90</v>
      </c>
      <c r="M17649" s="2">
        <v>0</v>
      </c>
      <c r="O17649" s="18">
        <f t="shared" si="836"/>
        <v>0</v>
      </c>
      <c r="P17649" s="16">
        <f t="shared" si="837"/>
        <v>90</v>
      </c>
    </row>
    <row r="17650" spans="2:16">
      <c r="B17650" s="400"/>
      <c r="D17650" s="401"/>
      <c r="F17650" s="264" t="s">
        <v>899</v>
      </c>
      <c r="H17650" s="21" t="s">
        <v>899</v>
      </c>
      <c r="J17650" s="2">
        <v>65</v>
      </c>
      <c r="L17650" s="18">
        <f t="shared" si="838"/>
        <v>65</v>
      </c>
      <c r="M17650" s="2">
        <v>0</v>
      </c>
      <c r="O17650" s="18">
        <f t="shared" si="836"/>
        <v>0</v>
      </c>
      <c r="P17650" s="16">
        <f t="shared" si="837"/>
        <v>65</v>
      </c>
    </row>
    <row r="17651" spans="2:16">
      <c r="B17651" s="400"/>
      <c r="D17651" s="401"/>
      <c r="F17651" s="264" t="s">
        <v>900</v>
      </c>
      <c r="H17651" s="21" t="s">
        <v>900</v>
      </c>
      <c r="J17651" s="2">
        <v>42</v>
      </c>
      <c r="L17651" s="18">
        <f t="shared" si="838"/>
        <v>42</v>
      </c>
      <c r="M17651" s="2">
        <v>0</v>
      </c>
      <c r="O17651" s="18">
        <f t="shared" si="836"/>
        <v>0</v>
      </c>
      <c r="P17651" s="16">
        <f t="shared" si="837"/>
        <v>42</v>
      </c>
    </row>
    <row r="17652" spans="2:16">
      <c r="B17652" s="400"/>
      <c r="D17652" s="401"/>
      <c r="F17652" s="264" t="s">
        <v>1638</v>
      </c>
      <c r="H17652" s="21" t="s">
        <v>901</v>
      </c>
      <c r="J17652" s="2">
        <v>26</v>
      </c>
      <c r="L17652" s="18">
        <f t="shared" si="838"/>
        <v>26</v>
      </c>
      <c r="M17652" s="2">
        <v>0</v>
      </c>
      <c r="O17652" s="18">
        <f t="shared" si="836"/>
        <v>0</v>
      </c>
      <c r="P17652" s="16">
        <f t="shared" si="837"/>
        <v>26</v>
      </c>
    </row>
    <row r="17653" spans="2:16">
      <c r="B17653" s="400"/>
      <c r="D17653" s="401"/>
      <c r="F17653" s="264" t="s">
        <v>902</v>
      </c>
      <c r="H17653" s="21" t="s">
        <v>902</v>
      </c>
      <c r="J17653" s="2">
        <v>41</v>
      </c>
      <c r="L17653" s="18">
        <f t="shared" si="838"/>
        <v>41</v>
      </c>
      <c r="M17653" s="2">
        <v>0</v>
      </c>
      <c r="O17653" s="18">
        <f t="shared" si="836"/>
        <v>0</v>
      </c>
      <c r="P17653" s="16">
        <f t="shared" si="837"/>
        <v>41</v>
      </c>
    </row>
    <row r="17654" spans="2:16">
      <c r="B17654" s="400"/>
      <c r="D17654" s="401"/>
      <c r="F17654" s="264" t="s">
        <v>1639</v>
      </c>
      <c r="H17654" s="21" t="s">
        <v>903</v>
      </c>
      <c r="J17654" s="2">
        <v>25</v>
      </c>
      <c r="L17654" s="18">
        <f t="shared" si="838"/>
        <v>25</v>
      </c>
      <c r="M17654" s="2">
        <v>0</v>
      </c>
      <c r="O17654" s="18">
        <f t="shared" si="836"/>
        <v>0</v>
      </c>
      <c r="P17654" s="16">
        <f t="shared" si="837"/>
        <v>25</v>
      </c>
    </row>
    <row r="17655" spans="2:16">
      <c r="B17655" s="400"/>
      <c r="D17655" s="401"/>
      <c r="F17655" s="264" t="s">
        <v>1640</v>
      </c>
      <c r="H17655" s="21" t="s">
        <v>904</v>
      </c>
      <c r="J17655" s="2">
        <v>14</v>
      </c>
      <c r="L17655" s="18">
        <f t="shared" si="838"/>
        <v>14</v>
      </c>
      <c r="M17655" s="2">
        <v>0</v>
      </c>
      <c r="O17655" s="18">
        <f t="shared" si="836"/>
        <v>0</v>
      </c>
      <c r="P17655" s="16">
        <f t="shared" si="837"/>
        <v>14</v>
      </c>
    </row>
    <row r="17656" spans="2:16">
      <c r="B17656" s="400"/>
      <c r="D17656" s="401"/>
      <c r="F17656" s="264" t="s">
        <v>905</v>
      </c>
      <c r="H17656" s="21" t="s">
        <v>905</v>
      </c>
      <c r="J17656" s="2">
        <v>344</v>
      </c>
      <c r="L17656" s="18">
        <f t="shared" si="838"/>
        <v>344</v>
      </c>
      <c r="M17656" s="2">
        <v>0</v>
      </c>
      <c r="O17656" s="18">
        <f t="shared" si="836"/>
        <v>0</v>
      </c>
      <c r="P17656" s="16">
        <f t="shared" si="837"/>
        <v>344</v>
      </c>
    </row>
    <row r="17657" spans="2:16">
      <c r="B17657" s="400"/>
      <c r="D17657" s="401"/>
      <c r="F17657" s="264" t="s">
        <v>906</v>
      </c>
      <c r="H17657" s="21" t="s">
        <v>906</v>
      </c>
      <c r="J17657" s="2">
        <v>112</v>
      </c>
      <c r="L17657" s="18">
        <f t="shared" si="838"/>
        <v>112</v>
      </c>
      <c r="M17657" s="2">
        <v>0</v>
      </c>
      <c r="O17657" s="18">
        <f t="shared" si="836"/>
        <v>0</v>
      </c>
      <c r="P17657" s="16">
        <f t="shared" si="837"/>
        <v>112</v>
      </c>
    </row>
    <row r="17658" spans="2:16">
      <c r="B17658" s="400"/>
      <c r="D17658" s="401"/>
      <c r="F17658" s="264" t="s">
        <v>907</v>
      </c>
      <c r="H17658" s="21" t="s">
        <v>907</v>
      </c>
      <c r="J17658" s="2">
        <v>83</v>
      </c>
      <c r="L17658" s="18">
        <f t="shared" si="838"/>
        <v>83</v>
      </c>
      <c r="M17658" s="2">
        <v>0</v>
      </c>
      <c r="O17658" s="18">
        <f t="shared" si="836"/>
        <v>0</v>
      </c>
      <c r="P17658" s="16">
        <f t="shared" si="837"/>
        <v>83</v>
      </c>
    </row>
    <row r="17659" spans="2:16">
      <c r="B17659" s="400"/>
      <c r="D17659" s="401"/>
      <c r="F17659" s="264" t="s">
        <v>908</v>
      </c>
      <c r="H17659" s="21" t="s">
        <v>908</v>
      </c>
      <c r="J17659" s="2">
        <v>30</v>
      </c>
      <c r="L17659" s="18">
        <f t="shared" si="838"/>
        <v>30</v>
      </c>
      <c r="M17659" s="2">
        <v>0</v>
      </c>
      <c r="O17659" s="18">
        <f t="shared" si="836"/>
        <v>0</v>
      </c>
      <c r="P17659" s="16">
        <f t="shared" si="837"/>
        <v>30</v>
      </c>
    </row>
    <row r="17660" spans="2:16">
      <c r="B17660" s="400"/>
      <c r="D17660" s="401"/>
      <c r="F17660" s="264" t="s">
        <v>909</v>
      </c>
      <c r="H17660" s="21" t="s">
        <v>909</v>
      </c>
      <c r="J17660" s="2">
        <v>25</v>
      </c>
      <c r="L17660" s="18">
        <f t="shared" si="838"/>
        <v>25</v>
      </c>
      <c r="M17660" s="2">
        <v>0</v>
      </c>
      <c r="O17660" s="18">
        <f t="shared" si="836"/>
        <v>0</v>
      </c>
      <c r="P17660" s="16">
        <f t="shared" si="837"/>
        <v>25</v>
      </c>
    </row>
    <row r="17661" spans="2:16">
      <c r="B17661" s="400"/>
      <c r="D17661" s="401"/>
      <c r="F17661" s="264" t="s">
        <v>910</v>
      </c>
      <c r="H17661" s="21" t="s">
        <v>910</v>
      </c>
      <c r="J17661" s="2">
        <v>28</v>
      </c>
      <c r="L17661" s="18">
        <f t="shared" si="838"/>
        <v>28</v>
      </c>
      <c r="M17661" s="2">
        <v>0</v>
      </c>
      <c r="O17661" s="18">
        <f t="shared" si="836"/>
        <v>0</v>
      </c>
      <c r="P17661" s="16">
        <f t="shared" si="837"/>
        <v>28</v>
      </c>
    </row>
    <row r="17662" spans="2:16">
      <c r="B17662" s="400"/>
      <c r="D17662" s="401"/>
      <c r="F17662" s="264" t="s">
        <v>911</v>
      </c>
      <c r="H17662" s="21" t="s">
        <v>911</v>
      </c>
      <c r="J17662" s="2">
        <v>173</v>
      </c>
      <c r="L17662" s="18">
        <f t="shared" si="838"/>
        <v>173</v>
      </c>
      <c r="M17662" s="2">
        <v>0</v>
      </c>
      <c r="O17662" s="18">
        <f t="shared" si="836"/>
        <v>0</v>
      </c>
      <c r="P17662" s="16">
        <f t="shared" si="837"/>
        <v>173</v>
      </c>
    </row>
    <row r="17663" spans="2:16">
      <c r="B17663" s="400"/>
      <c r="D17663" s="401"/>
      <c r="F17663" s="264" t="s">
        <v>912</v>
      </c>
      <c r="H17663" s="21" t="s">
        <v>912</v>
      </c>
      <c r="J17663" s="2">
        <v>70</v>
      </c>
      <c r="L17663" s="18">
        <f t="shared" si="838"/>
        <v>70</v>
      </c>
      <c r="M17663" s="2">
        <v>0</v>
      </c>
      <c r="O17663" s="18">
        <f t="shared" si="836"/>
        <v>0</v>
      </c>
      <c r="P17663" s="16">
        <f t="shared" si="837"/>
        <v>70</v>
      </c>
    </row>
    <row r="17664" spans="2:16">
      <c r="B17664" s="400"/>
      <c r="D17664" s="401"/>
      <c r="F17664" s="264" t="s">
        <v>913</v>
      </c>
      <c r="H17664" s="21" t="s">
        <v>913</v>
      </c>
      <c r="J17664" s="2">
        <v>24</v>
      </c>
      <c r="L17664" s="18">
        <f t="shared" si="838"/>
        <v>24</v>
      </c>
      <c r="M17664" s="2">
        <v>0</v>
      </c>
      <c r="O17664" s="18">
        <f t="shared" si="836"/>
        <v>0</v>
      </c>
      <c r="P17664" s="16">
        <f t="shared" si="837"/>
        <v>24</v>
      </c>
    </row>
    <row r="17665" spans="2:16">
      <c r="B17665" s="400"/>
      <c r="D17665" s="401"/>
      <c r="F17665" s="264" t="s">
        <v>914</v>
      </c>
      <c r="H17665" s="21" t="s">
        <v>914</v>
      </c>
      <c r="J17665" s="2">
        <v>109</v>
      </c>
      <c r="L17665" s="18">
        <f t="shared" si="838"/>
        <v>109</v>
      </c>
      <c r="M17665" s="2">
        <v>0</v>
      </c>
      <c r="O17665" s="18">
        <f t="shared" si="836"/>
        <v>0</v>
      </c>
      <c r="P17665" s="16">
        <f t="shared" si="837"/>
        <v>109</v>
      </c>
    </row>
    <row r="17666" spans="2:16">
      <c r="B17666" s="400"/>
      <c r="D17666" s="401"/>
      <c r="F17666" s="264" t="s">
        <v>1641</v>
      </c>
      <c r="H17666" s="21" t="s">
        <v>915</v>
      </c>
      <c r="J17666" s="2">
        <v>24</v>
      </c>
      <c r="L17666" s="18">
        <f t="shared" si="838"/>
        <v>24</v>
      </c>
      <c r="M17666" s="2">
        <v>0</v>
      </c>
      <c r="O17666" s="18">
        <f t="shared" si="836"/>
        <v>0</v>
      </c>
      <c r="P17666" s="16">
        <f t="shared" si="837"/>
        <v>24</v>
      </c>
    </row>
    <row r="17667" spans="2:16">
      <c r="B17667" s="400"/>
      <c r="D17667" s="401"/>
      <c r="F17667" s="264" t="s">
        <v>1642</v>
      </c>
      <c r="H17667" s="21" t="s">
        <v>732</v>
      </c>
      <c r="J17667" s="2">
        <v>182</v>
      </c>
      <c r="L17667" s="18">
        <f t="shared" si="838"/>
        <v>182</v>
      </c>
      <c r="M17667" s="2">
        <v>0</v>
      </c>
      <c r="O17667" s="18">
        <f t="shared" si="836"/>
        <v>0</v>
      </c>
      <c r="P17667" s="16">
        <f t="shared" si="837"/>
        <v>182</v>
      </c>
    </row>
    <row r="17668" spans="2:16">
      <c r="B17668" s="400"/>
      <c r="D17668" s="401"/>
      <c r="F17668" s="264" t="s">
        <v>1643</v>
      </c>
      <c r="H17668" s="21" t="s">
        <v>916</v>
      </c>
      <c r="J17668" s="2">
        <v>105</v>
      </c>
      <c r="L17668" s="18">
        <f t="shared" si="838"/>
        <v>105</v>
      </c>
      <c r="M17668" s="2">
        <v>0</v>
      </c>
      <c r="O17668" s="18">
        <f t="shared" si="836"/>
        <v>0</v>
      </c>
      <c r="P17668" s="16">
        <f t="shared" si="837"/>
        <v>105</v>
      </c>
    </row>
    <row r="17669" spans="2:16">
      <c r="B17669" s="400"/>
      <c r="D17669" s="401"/>
      <c r="F17669" s="264" t="s">
        <v>917</v>
      </c>
      <c r="H17669" s="21" t="s">
        <v>917</v>
      </c>
      <c r="J17669" s="2">
        <v>60</v>
      </c>
      <c r="L17669" s="18">
        <f t="shared" si="838"/>
        <v>60</v>
      </c>
      <c r="M17669" s="2">
        <v>0</v>
      </c>
      <c r="O17669" s="18">
        <f t="shared" si="836"/>
        <v>0</v>
      </c>
      <c r="P17669" s="16">
        <f t="shared" si="837"/>
        <v>60</v>
      </c>
    </row>
    <row r="17670" spans="2:16">
      <c r="B17670" s="400"/>
      <c r="D17670" s="401"/>
      <c r="F17670" s="264" t="s">
        <v>918</v>
      </c>
      <c r="H17670" s="21" t="s">
        <v>918</v>
      </c>
      <c r="J17670" s="2">
        <v>55</v>
      </c>
      <c r="L17670" s="18">
        <f t="shared" si="838"/>
        <v>55</v>
      </c>
      <c r="M17670" s="2">
        <v>0</v>
      </c>
      <c r="O17670" s="18">
        <f t="shared" si="836"/>
        <v>0</v>
      </c>
      <c r="P17670" s="16">
        <f t="shared" si="837"/>
        <v>55</v>
      </c>
    </row>
    <row r="17671" spans="2:16">
      <c r="B17671" s="400"/>
      <c r="D17671" s="401"/>
      <c r="F17671" s="264" t="s">
        <v>919</v>
      </c>
      <c r="H17671" s="21" t="s">
        <v>919</v>
      </c>
      <c r="J17671" s="2">
        <v>42</v>
      </c>
      <c r="L17671" s="18">
        <f t="shared" si="838"/>
        <v>42</v>
      </c>
      <c r="M17671" s="2">
        <v>0</v>
      </c>
      <c r="O17671" s="18">
        <f t="shared" si="836"/>
        <v>0</v>
      </c>
      <c r="P17671" s="16">
        <f t="shared" si="837"/>
        <v>42</v>
      </c>
    </row>
    <row r="17672" spans="2:16">
      <c r="B17672" s="400"/>
      <c r="D17672" s="401"/>
      <c r="F17672" s="264" t="s">
        <v>920</v>
      </c>
      <c r="H17672" s="21" t="s">
        <v>920</v>
      </c>
      <c r="J17672" s="2">
        <v>22</v>
      </c>
      <c r="L17672" s="18">
        <f t="shared" si="838"/>
        <v>22</v>
      </c>
      <c r="M17672" s="2">
        <v>0</v>
      </c>
      <c r="O17672" s="18">
        <f t="shared" si="836"/>
        <v>0</v>
      </c>
      <c r="P17672" s="16">
        <f t="shared" si="837"/>
        <v>22</v>
      </c>
    </row>
    <row r="17673" spans="2:16">
      <c r="B17673" s="400"/>
      <c r="D17673" s="401"/>
      <c r="F17673" s="264" t="s">
        <v>921</v>
      </c>
      <c r="H17673" s="21" t="s">
        <v>921</v>
      </c>
      <c r="J17673" s="2">
        <v>142</v>
      </c>
      <c r="L17673" s="18">
        <f t="shared" si="838"/>
        <v>142</v>
      </c>
      <c r="M17673" s="2">
        <v>0</v>
      </c>
      <c r="O17673" s="18">
        <f t="shared" si="836"/>
        <v>0</v>
      </c>
      <c r="P17673" s="16">
        <f t="shared" si="837"/>
        <v>142</v>
      </c>
    </row>
    <row r="17674" spans="2:16">
      <c r="B17674" s="400"/>
      <c r="D17674" s="401"/>
      <c r="F17674" s="264" t="s">
        <v>922</v>
      </c>
      <c r="H17674" s="21" t="s">
        <v>922</v>
      </c>
      <c r="J17674" s="2">
        <v>122</v>
      </c>
      <c r="L17674" s="18">
        <f t="shared" si="838"/>
        <v>122</v>
      </c>
      <c r="M17674" s="2">
        <v>0</v>
      </c>
      <c r="O17674" s="18">
        <f t="shared" si="836"/>
        <v>0</v>
      </c>
      <c r="P17674" s="16">
        <f t="shared" si="837"/>
        <v>122</v>
      </c>
    </row>
    <row r="17675" spans="2:16" ht="25.5">
      <c r="B17675" s="400"/>
      <c r="D17675" s="401"/>
      <c r="F17675" s="264" t="s">
        <v>923</v>
      </c>
      <c r="H17675" s="21" t="s">
        <v>923</v>
      </c>
      <c r="J17675" s="2">
        <v>360</v>
      </c>
      <c r="L17675" s="18">
        <f t="shared" si="838"/>
        <v>360</v>
      </c>
      <c r="M17675" s="2">
        <v>0</v>
      </c>
      <c r="O17675" s="18">
        <f t="shared" ref="O17675:O17738" si="839">+N17675+M17675</f>
        <v>0</v>
      </c>
      <c r="P17675" s="16">
        <f t="shared" ref="P17675:P17738" si="840">+L17675+O17675</f>
        <v>360</v>
      </c>
    </row>
    <row r="17676" spans="2:16">
      <c r="B17676" s="400"/>
      <c r="D17676" s="401"/>
      <c r="F17676" s="264" t="s">
        <v>924</v>
      </c>
      <c r="H17676" s="21" t="s">
        <v>924</v>
      </c>
      <c r="J17676" s="2">
        <v>55</v>
      </c>
      <c r="L17676" s="18">
        <f t="shared" si="838"/>
        <v>55</v>
      </c>
      <c r="M17676" s="2">
        <v>0</v>
      </c>
      <c r="O17676" s="18">
        <f t="shared" si="839"/>
        <v>0</v>
      </c>
      <c r="P17676" s="16">
        <f t="shared" si="840"/>
        <v>55</v>
      </c>
    </row>
    <row r="17677" spans="2:16">
      <c r="B17677" s="400"/>
      <c r="D17677" s="401"/>
      <c r="F17677" s="264" t="s">
        <v>443</v>
      </c>
      <c r="H17677" s="21" t="s">
        <v>443</v>
      </c>
      <c r="J17677" s="2">
        <v>31</v>
      </c>
      <c r="L17677" s="18">
        <f t="shared" si="838"/>
        <v>31</v>
      </c>
      <c r="M17677" s="2">
        <v>0</v>
      </c>
      <c r="O17677" s="18">
        <f t="shared" si="839"/>
        <v>0</v>
      </c>
      <c r="P17677" s="16">
        <f t="shared" si="840"/>
        <v>31</v>
      </c>
    </row>
    <row r="17678" spans="2:16">
      <c r="B17678" s="400"/>
      <c r="D17678" s="401"/>
      <c r="F17678" s="264" t="s">
        <v>925</v>
      </c>
      <c r="H17678" s="21" t="s">
        <v>925</v>
      </c>
      <c r="J17678" s="2">
        <v>33</v>
      </c>
      <c r="L17678" s="18">
        <f t="shared" si="838"/>
        <v>33</v>
      </c>
      <c r="M17678" s="2">
        <v>0</v>
      </c>
      <c r="O17678" s="18">
        <f t="shared" si="839"/>
        <v>0</v>
      </c>
      <c r="P17678" s="16">
        <f t="shared" si="840"/>
        <v>33</v>
      </c>
    </row>
    <row r="17679" spans="2:16">
      <c r="B17679" s="400"/>
      <c r="D17679" s="401"/>
      <c r="F17679" s="264" t="s">
        <v>49</v>
      </c>
      <c r="H17679" s="21" t="s">
        <v>49</v>
      </c>
      <c r="J17679" s="2">
        <v>23</v>
      </c>
      <c r="L17679" s="18">
        <f t="shared" ref="L17679:L17742" si="841">+J17679+K17679</f>
        <v>23</v>
      </c>
      <c r="M17679" s="2">
        <v>0</v>
      </c>
      <c r="O17679" s="18">
        <f t="shared" si="839"/>
        <v>0</v>
      </c>
      <c r="P17679" s="16">
        <f t="shared" si="840"/>
        <v>23</v>
      </c>
    </row>
    <row r="17680" spans="2:16">
      <c r="B17680" s="400"/>
      <c r="D17680" s="401"/>
      <c r="F17680" s="264" t="s">
        <v>926</v>
      </c>
      <c r="H17680" s="21" t="s">
        <v>926</v>
      </c>
      <c r="J17680" s="2">
        <v>97</v>
      </c>
      <c r="L17680" s="18">
        <f t="shared" si="841"/>
        <v>97</v>
      </c>
      <c r="M17680" s="2">
        <v>0</v>
      </c>
      <c r="O17680" s="18">
        <f t="shared" si="839"/>
        <v>0</v>
      </c>
      <c r="P17680" s="16">
        <f t="shared" si="840"/>
        <v>97</v>
      </c>
    </row>
    <row r="17681" spans="2:16">
      <c r="B17681" s="400"/>
      <c r="D17681" s="401"/>
      <c r="F17681" s="264" t="s">
        <v>927</v>
      </c>
      <c r="H17681" s="21" t="s">
        <v>927</v>
      </c>
      <c r="J17681" s="2">
        <v>15</v>
      </c>
      <c r="L17681" s="18">
        <f t="shared" si="841"/>
        <v>15</v>
      </c>
      <c r="M17681" s="2">
        <v>0</v>
      </c>
      <c r="O17681" s="18">
        <f t="shared" si="839"/>
        <v>0</v>
      </c>
      <c r="P17681" s="16">
        <f t="shared" si="840"/>
        <v>15</v>
      </c>
    </row>
    <row r="17682" spans="2:16">
      <c r="B17682" s="400"/>
      <c r="D17682" s="401"/>
      <c r="F17682" s="264" t="s">
        <v>928</v>
      </c>
      <c r="H17682" s="21" t="s">
        <v>928</v>
      </c>
      <c r="J17682" s="2">
        <v>34</v>
      </c>
      <c r="L17682" s="18">
        <f t="shared" si="841"/>
        <v>34</v>
      </c>
      <c r="M17682" s="2">
        <v>0</v>
      </c>
      <c r="O17682" s="18">
        <f t="shared" si="839"/>
        <v>0</v>
      </c>
      <c r="P17682" s="16">
        <f t="shared" si="840"/>
        <v>34</v>
      </c>
    </row>
    <row r="17683" spans="2:16">
      <c r="B17683" s="400"/>
      <c r="D17683" s="401"/>
      <c r="F17683" s="264" t="s">
        <v>929</v>
      </c>
      <c r="H17683" s="21" t="s">
        <v>929</v>
      </c>
      <c r="J17683" s="2">
        <v>179</v>
      </c>
      <c r="L17683" s="18">
        <f t="shared" si="841"/>
        <v>179</v>
      </c>
      <c r="M17683" s="2">
        <v>0</v>
      </c>
      <c r="O17683" s="18">
        <f t="shared" si="839"/>
        <v>0</v>
      </c>
      <c r="P17683" s="16">
        <f t="shared" si="840"/>
        <v>179</v>
      </c>
    </row>
    <row r="17684" spans="2:16">
      <c r="B17684" s="400"/>
      <c r="D17684" s="401"/>
      <c r="F17684" s="264" t="s">
        <v>1401</v>
      </c>
      <c r="H17684" s="21" t="s">
        <v>539</v>
      </c>
      <c r="J17684" s="2">
        <v>111</v>
      </c>
      <c r="L17684" s="18">
        <f t="shared" si="841"/>
        <v>111</v>
      </c>
      <c r="M17684" s="2">
        <v>0</v>
      </c>
      <c r="O17684" s="18">
        <f t="shared" si="839"/>
        <v>0</v>
      </c>
      <c r="P17684" s="16">
        <f t="shared" si="840"/>
        <v>111</v>
      </c>
    </row>
    <row r="17685" spans="2:16">
      <c r="B17685" s="400"/>
      <c r="D17685" s="401"/>
      <c r="F17685" s="264" t="s">
        <v>930</v>
      </c>
      <c r="H17685" s="21" t="s">
        <v>930</v>
      </c>
      <c r="J17685" s="2">
        <v>44</v>
      </c>
      <c r="L17685" s="18">
        <f t="shared" si="841"/>
        <v>44</v>
      </c>
      <c r="M17685" s="2">
        <v>0</v>
      </c>
      <c r="O17685" s="18">
        <f t="shared" si="839"/>
        <v>0</v>
      </c>
      <c r="P17685" s="16">
        <f t="shared" si="840"/>
        <v>44</v>
      </c>
    </row>
    <row r="17686" spans="2:16">
      <c r="B17686" s="400"/>
      <c r="D17686" s="401"/>
      <c r="F17686" s="264" t="s">
        <v>931</v>
      </c>
      <c r="H17686" s="21" t="s">
        <v>931</v>
      </c>
      <c r="J17686" s="2">
        <v>24</v>
      </c>
      <c r="L17686" s="18">
        <f t="shared" si="841"/>
        <v>24</v>
      </c>
      <c r="M17686" s="2">
        <v>0</v>
      </c>
      <c r="O17686" s="18">
        <f t="shared" si="839"/>
        <v>0</v>
      </c>
      <c r="P17686" s="16">
        <f t="shared" si="840"/>
        <v>24</v>
      </c>
    </row>
    <row r="17687" spans="2:16">
      <c r="B17687" s="400"/>
      <c r="D17687" s="401"/>
      <c r="F17687" s="264" t="s">
        <v>932</v>
      </c>
      <c r="H17687" s="21" t="s">
        <v>932</v>
      </c>
      <c r="J17687" s="2">
        <v>24</v>
      </c>
      <c r="L17687" s="18">
        <f t="shared" si="841"/>
        <v>24</v>
      </c>
      <c r="M17687" s="2">
        <v>0</v>
      </c>
      <c r="O17687" s="18">
        <f t="shared" si="839"/>
        <v>0</v>
      </c>
      <c r="P17687" s="16">
        <f t="shared" si="840"/>
        <v>24</v>
      </c>
    </row>
    <row r="17688" spans="2:16">
      <c r="B17688" s="400"/>
      <c r="D17688" s="401"/>
      <c r="F17688" s="264" t="s">
        <v>933</v>
      </c>
      <c r="H17688" s="21" t="s">
        <v>933</v>
      </c>
      <c r="J17688" s="2">
        <v>73</v>
      </c>
      <c r="L17688" s="18">
        <f t="shared" si="841"/>
        <v>73</v>
      </c>
      <c r="M17688" s="2">
        <v>0</v>
      </c>
      <c r="O17688" s="18">
        <f t="shared" si="839"/>
        <v>0</v>
      </c>
      <c r="P17688" s="16">
        <f t="shared" si="840"/>
        <v>73</v>
      </c>
    </row>
    <row r="17689" spans="2:16">
      <c r="B17689" s="400"/>
      <c r="D17689" s="401"/>
      <c r="F17689" s="264" t="s">
        <v>934</v>
      </c>
      <c r="H17689" s="21" t="s">
        <v>934</v>
      </c>
      <c r="J17689" s="2">
        <v>53</v>
      </c>
      <c r="L17689" s="18">
        <f t="shared" si="841"/>
        <v>53</v>
      </c>
      <c r="M17689" s="2">
        <v>0</v>
      </c>
      <c r="O17689" s="18">
        <f t="shared" si="839"/>
        <v>0</v>
      </c>
      <c r="P17689" s="16">
        <f t="shared" si="840"/>
        <v>53</v>
      </c>
    </row>
    <row r="17690" spans="2:16">
      <c r="B17690" s="400"/>
      <c r="D17690" s="401"/>
      <c r="F17690" s="264" t="s">
        <v>1644</v>
      </c>
      <c r="H17690" s="21" t="s">
        <v>935</v>
      </c>
      <c r="J17690" s="2">
        <v>72</v>
      </c>
      <c r="L17690" s="18">
        <f t="shared" si="841"/>
        <v>72</v>
      </c>
      <c r="M17690" s="2">
        <v>0</v>
      </c>
      <c r="O17690" s="18">
        <f t="shared" si="839"/>
        <v>0</v>
      </c>
      <c r="P17690" s="16">
        <f t="shared" si="840"/>
        <v>72</v>
      </c>
    </row>
    <row r="17691" spans="2:16">
      <c r="B17691" s="400"/>
      <c r="D17691" s="401"/>
      <c r="F17691" s="264" t="s">
        <v>936</v>
      </c>
      <c r="H17691" s="21" t="s">
        <v>936</v>
      </c>
      <c r="J17691" s="2">
        <v>446</v>
      </c>
      <c r="L17691" s="18">
        <f t="shared" si="841"/>
        <v>446</v>
      </c>
      <c r="M17691" s="2">
        <v>0</v>
      </c>
      <c r="O17691" s="18">
        <f t="shared" si="839"/>
        <v>0</v>
      </c>
      <c r="P17691" s="16">
        <f t="shared" si="840"/>
        <v>446</v>
      </c>
    </row>
    <row r="17692" spans="2:16">
      <c r="B17692" s="400"/>
      <c r="D17692" s="401"/>
      <c r="F17692" s="264" t="s">
        <v>937</v>
      </c>
      <c r="H17692" s="21" t="s">
        <v>937</v>
      </c>
      <c r="J17692" s="2">
        <v>15</v>
      </c>
      <c r="L17692" s="18">
        <f t="shared" si="841"/>
        <v>15</v>
      </c>
      <c r="M17692" s="2">
        <v>0</v>
      </c>
      <c r="O17692" s="18">
        <f t="shared" si="839"/>
        <v>0</v>
      </c>
      <c r="P17692" s="16">
        <f t="shared" si="840"/>
        <v>15</v>
      </c>
    </row>
    <row r="17693" spans="2:16">
      <c r="B17693" s="400"/>
      <c r="D17693" s="401"/>
      <c r="F17693" s="264" t="s">
        <v>1645</v>
      </c>
      <c r="H17693" s="21" t="s">
        <v>938</v>
      </c>
      <c r="J17693" s="2">
        <v>56</v>
      </c>
      <c r="L17693" s="18">
        <f t="shared" si="841"/>
        <v>56</v>
      </c>
      <c r="M17693" s="2">
        <v>0</v>
      </c>
      <c r="O17693" s="18">
        <f t="shared" si="839"/>
        <v>0</v>
      </c>
      <c r="P17693" s="16">
        <f t="shared" si="840"/>
        <v>56</v>
      </c>
    </row>
    <row r="17694" spans="2:16">
      <c r="B17694" s="400"/>
      <c r="D17694" s="401"/>
      <c r="F17694" s="264" t="s">
        <v>1646</v>
      </c>
      <c r="H17694" s="21" t="s">
        <v>939</v>
      </c>
      <c r="J17694" s="2">
        <v>11</v>
      </c>
      <c r="L17694" s="18">
        <f t="shared" si="841"/>
        <v>11</v>
      </c>
      <c r="M17694" s="2">
        <v>0</v>
      </c>
      <c r="O17694" s="18">
        <f t="shared" si="839"/>
        <v>0</v>
      </c>
      <c r="P17694" s="16">
        <f t="shared" si="840"/>
        <v>11</v>
      </c>
    </row>
    <row r="17695" spans="2:16">
      <c r="B17695" s="400"/>
      <c r="D17695" s="401"/>
      <c r="F17695" s="264" t="s">
        <v>1647</v>
      </c>
      <c r="H17695" s="21" t="s">
        <v>940</v>
      </c>
      <c r="J17695" s="2">
        <v>21</v>
      </c>
      <c r="L17695" s="18">
        <f t="shared" si="841"/>
        <v>21</v>
      </c>
      <c r="M17695" s="2">
        <v>0</v>
      </c>
      <c r="O17695" s="18">
        <f t="shared" si="839"/>
        <v>0</v>
      </c>
      <c r="P17695" s="16">
        <f t="shared" si="840"/>
        <v>21</v>
      </c>
    </row>
    <row r="17696" spans="2:16">
      <c r="B17696" s="400"/>
      <c r="D17696" s="401"/>
      <c r="F17696" s="264" t="s">
        <v>1648</v>
      </c>
      <c r="H17696" s="21" t="s">
        <v>941</v>
      </c>
      <c r="J17696" s="2">
        <v>76</v>
      </c>
      <c r="L17696" s="18">
        <f t="shared" si="841"/>
        <v>76</v>
      </c>
      <c r="M17696" s="2">
        <v>0</v>
      </c>
      <c r="O17696" s="18">
        <f t="shared" si="839"/>
        <v>0</v>
      </c>
      <c r="P17696" s="16">
        <f t="shared" si="840"/>
        <v>76</v>
      </c>
    </row>
    <row r="17697" spans="2:16">
      <c r="B17697" s="400"/>
      <c r="D17697" s="401"/>
      <c r="F17697" s="264" t="s">
        <v>1649</v>
      </c>
      <c r="H17697" s="21" t="s">
        <v>942</v>
      </c>
      <c r="J17697" s="2">
        <v>37</v>
      </c>
      <c r="L17697" s="18">
        <f t="shared" si="841"/>
        <v>37</v>
      </c>
      <c r="M17697" s="2">
        <v>0</v>
      </c>
      <c r="O17697" s="18">
        <f t="shared" si="839"/>
        <v>0</v>
      </c>
      <c r="P17697" s="16">
        <f t="shared" si="840"/>
        <v>37</v>
      </c>
    </row>
    <row r="17698" spans="2:16">
      <c r="B17698" s="400"/>
      <c r="D17698" s="401"/>
      <c r="F17698" s="264" t="s">
        <v>943</v>
      </c>
      <c r="H17698" s="21" t="s">
        <v>943</v>
      </c>
      <c r="J17698" s="2">
        <v>51</v>
      </c>
      <c r="L17698" s="18">
        <f t="shared" si="841"/>
        <v>51</v>
      </c>
      <c r="M17698" s="2">
        <v>0</v>
      </c>
      <c r="O17698" s="18">
        <f t="shared" si="839"/>
        <v>0</v>
      </c>
      <c r="P17698" s="16">
        <f t="shared" si="840"/>
        <v>51</v>
      </c>
    </row>
    <row r="17699" spans="2:16">
      <c r="B17699" s="400"/>
      <c r="D17699" s="401"/>
      <c r="F17699" s="264" t="s">
        <v>944</v>
      </c>
      <c r="H17699" s="21" t="s">
        <v>944</v>
      </c>
      <c r="J17699" s="2">
        <v>18</v>
      </c>
      <c r="L17699" s="18">
        <f t="shared" si="841"/>
        <v>18</v>
      </c>
      <c r="M17699" s="2">
        <v>0</v>
      </c>
      <c r="O17699" s="18">
        <f t="shared" si="839"/>
        <v>0</v>
      </c>
      <c r="P17699" s="16">
        <f t="shared" si="840"/>
        <v>18</v>
      </c>
    </row>
    <row r="17700" spans="2:16">
      <c r="B17700" s="400"/>
      <c r="D17700" s="401"/>
      <c r="F17700" s="264" t="s">
        <v>945</v>
      </c>
      <c r="H17700" s="21" t="s">
        <v>945</v>
      </c>
      <c r="J17700" s="2">
        <v>48</v>
      </c>
      <c r="L17700" s="18">
        <f t="shared" si="841"/>
        <v>48</v>
      </c>
      <c r="M17700" s="2">
        <v>0</v>
      </c>
      <c r="O17700" s="18">
        <f t="shared" si="839"/>
        <v>0</v>
      </c>
      <c r="P17700" s="16">
        <f t="shared" si="840"/>
        <v>48</v>
      </c>
    </row>
    <row r="17701" spans="2:16">
      <c r="B17701" s="400"/>
      <c r="D17701" s="401"/>
      <c r="F17701" s="264" t="s">
        <v>946</v>
      </c>
      <c r="H17701" s="21" t="s">
        <v>946</v>
      </c>
      <c r="J17701" s="2">
        <v>38</v>
      </c>
      <c r="L17701" s="18">
        <f t="shared" si="841"/>
        <v>38</v>
      </c>
      <c r="M17701" s="2">
        <v>0</v>
      </c>
      <c r="O17701" s="18">
        <f t="shared" si="839"/>
        <v>0</v>
      </c>
      <c r="P17701" s="16">
        <f t="shared" si="840"/>
        <v>38</v>
      </c>
    </row>
    <row r="17702" spans="2:16">
      <c r="B17702" s="400"/>
      <c r="D17702" s="401"/>
      <c r="F17702" s="264" t="s">
        <v>947</v>
      </c>
      <c r="H17702" s="21" t="s">
        <v>947</v>
      </c>
      <c r="J17702" s="2">
        <v>57</v>
      </c>
      <c r="L17702" s="18">
        <f t="shared" si="841"/>
        <v>57</v>
      </c>
      <c r="M17702" s="2">
        <v>0</v>
      </c>
      <c r="O17702" s="18">
        <f t="shared" si="839"/>
        <v>0</v>
      </c>
      <c r="P17702" s="16">
        <f t="shared" si="840"/>
        <v>57</v>
      </c>
    </row>
    <row r="17703" spans="2:16">
      <c r="B17703" s="400"/>
      <c r="D17703" s="401"/>
      <c r="F17703" s="264" t="s">
        <v>948</v>
      </c>
      <c r="H17703" s="21" t="s">
        <v>948</v>
      </c>
      <c r="J17703" s="2">
        <v>94</v>
      </c>
      <c r="L17703" s="18">
        <f t="shared" si="841"/>
        <v>94</v>
      </c>
      <c r="M17703" s="2">
        <v>0</v>
      </c>
      <c r="O17703" s="18">
        <f t="shared" si="839"/>
        <v>0</v>
      </c>
      <c r="P17703" s="16">
        <f t="shared" si="840"/>
        <v>94</v>
      </c>
    </row>
    <row r="17704" spans="2:16">
      <c r="B17704" s="400"/>
      <c r="D17704" s="401"/>
      <c r="F17704" s="264" t="s">
        <v>949</v>
      </c>
      <c r="H17704" s="21" t="s">
        <v>949</v>
      </c>
      <c r="J17704" s="2">
        <v>38</v>
      </c>
      <c r="L17704" s="18">
        <f t="shared" si="841"/>
        <v>38</v>
      </c>
      <c r="M17704" s="2">
        <v>0</v>
      </c>
      <c r="O17704" s="18">
        <f t="shared" si="839"/>
        <v>0</v>
      </c>
      <c r="P17704" s="16">
        <f t="shared" si="840"/>
        <v>38</v>
      </c>
    </row>
    <row r="17705" spans="2:16">
      <c r="B17705" s="400"/>
      <c r="D17705" s="401"/>
      <c r="F17705" s="264" t="s">
        <v>950</v>
      </c>
      <c r="H17705" s="21" t="s">
        <v>950</v>
      </c>
      <c r="J17705" s="2">
        <v>99</v>
      </c>
      <c r="L17705" s="18">
        <f t="shared" si="841"/>
        <v>99</v>
      </c>
      <c r="M17705" s="2">
        <v>0</v>
      </c>
      <c r="O17705" s="18">
        <f t="shared" si="839"/>
        <v>0</v>
      </c>
      <c r="P17705" s="16">
        <f t="shared" si="840"/>
        <v>99</v>
      </c>
    </row>
    <row r="17706" spans="2:16">
      <c r="B17706" s="400"/>
      <c r="D17706" s="401"/>
      <c r="F17706" s="264" t="s">
        <v>1650</v>
      </c>
      <c r="H17706" s="21" t="s">
        <v>951</v>
      </c>
      <c r="J17706" s="2">
        <v>348</v>
      </c>
      <c r="L17706" s="18">
        <f t="shared" si="841"/>
        <v>348</v>
      </c>
      <c r="M17706" s="2">
        <v>0</v>
      </c>
      <c r="O17706" s="18">
        <f t="shared" si="839"/>
        <v>0</v>
      </c>
      <c r="P17706" s="16">
        <f t="shared" si="840"/>
        <v>348</v>
      </c>
    </row>
    <row r="17707" spans="2:16">
      <c r="B17707" s="400"/>
      <c r="D17707" s="401"/>
      <c r="F17707" s="264" t="s">
        <v>952</v>
      </c>
      <c r="H17707" s="21" t="s">
        <v>952</v>
      </c>
      <c r="J17707" s="2">
        <v>51</v>
      </c>
      <c r="L17707" s="18">
        <f t="shared" si="841"/>
        <v>51</v>
      </c>
      <c r="M17707" s="2">
        <v>0</v>
      </c>
      <c r="O17707" s="18">
        <f t="shared" si="839"/>
        <v>0</v>
      </c>
      <c r="P17707" s="16">
        <f t="shared" si="840"/>
        <v>51</v>
      </c>
    </row>
    <row r="17708" spans="2:16">
      <c r="B17708" s="400"/>
      <c r="D17708" s="401"/>
      <c r="F17708" s="264" t="s">
        <v>953</v>
      </c>
      <c r="H17708" s="21" t="s">
        <v>953</v>
      </c>
      <c r="J17708" s="2">
        <v>66</v>
      </c>
      <c r="L17708" s="18">
        <f t="shared" si="841"/>
        <v>66</v>
      </c>
      <c r="M17708" s="2">
        <v>0</v>
      </c>
      <c r="O17708" s="18">
        <f t="shared" si="839"/>
        <v>0</v>
      </c>
      <c r="P17708" s="16">
        <f t="shared" si="840"/>
        <v>66</v>
      </c>
    </row>
    <row r="17709" spans="2:16" ht="25.5">
      <c r="B17709" s="400"/>
      <c r="D17709" s="401"/>
      <c r="F17709" s="264" t="s">
        <v>1651</v>
      </c>
      <c r="H17709" s="21" t="s">
        <v>954</v>
      </c>
      <c r="J17709" s="2">
        <v>132</v>
      </c>
      <c r="L17709" s="18">
        <f t="shared" si="841"/>
        <v>132</v>
      </c>
      <c r="M17709" s="2">
        <v>0</v>
      </c>
      <c r="O17709" s="18">
        <f t="shared" si="839"/>
        <v>0</v>
      </c>
      <c r="P17709" s="16">
        <f t="shared" si="840"/>
        <v>132</v>
      </c>
    </row>
    <row r="17710" spans="2:16">
      <c r="B17710" s="400"/>
      <c r="D17710" s="401"/>
      <c r="F17710" s="264" t="s">
        <v>955</v>
      </c>
      <c r="H17710" s="21" t="s">
        <v>955</v>
      </c>
      <c r="J17710" s="2">
        <v>107</v>
      </c>
      <c r="L17710" s="18">
        <f t="shared" si="841"/>
        <v>107</v>
      </c>
      <c r="M17710" s="2">
        <v>0</v>
      </c>
      <c r="O17710" s="18">
        <f t="shared" si="839"/>
        <v>0</v>
      </c>
      <c r="P17710" s="16">
        <f t="shared" si="840"/>
        <v>107</v>
      </c>
    </row>
    <row r="17711" spans="2:16" ht="25.5">
      <c r="B17711" s="400"/>
      <c r="D17711" s="401"/>
      <c r="F17711" s="264" t="s">
        <v>1260</v>
      </c>
      <c r="H17711" s="21" t="s">
        <v>634</v>
      </c>
      <c r="J17711" s="2">
        <v>125</v>
      </c>
      <c r="L17711" s="18">
        <f t="shared" si="841"/>
        <v>125</v>
      </c>
      <c r="M17711" s="2">
        <v>0</v>
      </c>
      <c r="O17711" s="18">
        <f t="shared" si="839"/>
        <v>0</v>
      </c>
      <c r="P17711" s="16">
        <f t="shared" si="840"/>
        <v>125</v>
      </c>
    </row>
    <row r="17712" spans="2:16">
      <c r="B17712" s="400"/>
      <c r="D17712" s="401" t="s">
        <v>705</v>
      </c>
      <c r="F17712" s="264" t="s">
        <v>1652</v>
      </c>
      <c r="H17712" s="21" t="s">
        <v>757</v>
      </c>
      <c r="J17712" s="2">
        <v>28</v>
      </c>
      <c r="L17712" s="18">
        <f t="shared" si="841"/>
        <v>28</v>
      </c>
      <c r="M17712" s="2"/>
      <c r="O17712" s="18">
        <f t="shared" si="839"/>
        <v>0</v>
      </c>
      <c r="P17712" s="16">
        <f t="shared" si="840"/>
        <v>28</v>
      </c>
    </row>
    <row r="17713" spans="2:16">
      <c r="B17713" s="400"/>
      <c r="D17713" s="401"/>
      <c r="F17713" s="235" t="s">
        <v>758</v>
      </c>
      <c r="H17713" s="21" t="s">
        <v>758</v>
      </c>
      <c r="J17713" s="2">
        <v>22</v>
      </c>
      <c r="L17713" s="18">
        <f t="shared" si="841"/>
        <v>22</v>
      </c>
      <c r="M17713" s="2"/>
      <c r="O17713" s="18">
        <f t="shared" si="839"/>
        <v>0</v>
      </c>
      <c r="P17713" s="16">
        <f t="shared" si="840"/>
        <v>22</v>
      </c>
    </row>
    <row r="17714" spans="2:16">
      <c r="B17714" s="400"/>
      <c r="D17714" s="401"/>
      <c r="F17714" s="235" t="s">
        <v>759</v>
      </c>
      <c r="H17714" s="21" t="s">
        <v>759</v>
      </c>
      <c r="J17714" s="2">
        <v>31</v>
      </c>
      <c r="L17714" s="18">
        <f t="shared" si="841"/>
        <v>31</v>
      </c>
      <c r="M17714" s="2"/>
      <c r="O17714" s="18">
        <f t="shared" si="839"/>
        <v>0</v>
      </c>
      <c r="P17714" s="16">
        <f t="shared" si="840"/>
        <v>31</v>
      </c>
    </row>
    <row r="17715" spans="2:16">
      <c r="B17715" s="400"/>
      <c r="D17715" s="401"/>
      <c r="F17715" s="264" t="s">
        <v>1653</v>
      </c>
      <c r="H17715" s="21" t="s">
        <v>760</v>
      </c>
      <c r="J17715" s="2">
        <v>30</v>
      </c>
      <c r="L17715" s="18">
        <f t="shared" si="841"/>
        <v>30</v>
      </c>
      <c r="M17715" s="2"/>
      <c r="O17715" s="18">
        <f t="shared" si="839"/>
        <v>0</v>
      </c>
      <c r="P17715" s="16">
        <f t="shared" si="840"/>
        <v>30</v>
      </c>
    </row>
    <row r="17716" spans="2:16" ht="38.25">
      <c r="B17716" s="400"/>
      <c r="D17716" s="401"/>
      <c r="F17716" s="264" t="s">
        <v>1654</v>
      </c>
      <c r="H17716" s="21" t="s">
        <v>1021</v>
      </c>
      <c r="J17716" s="2">
        <v>46</v>
      </c>
      <c r="L17716" s="18">
        <f t="shared" si="841"/>
        <v>46</v>
      </c>
      <c r="M17716" s="1"/>
      <c r="O17716" s="18">
        <f t="shared" si="839"/>
        <v>0</v>
      </c>
      <c r="P17716" s="16">
        <f t="shared" si="840"/>
        <v>46</v>
      </c>
    </row>
    <row r="17717" spans="2:16">
      <c r="B17717" s="400"/>
      <c r="D17717" s="401"/>
      <c r="F17717" s="235" t="s">
        <v>761</v>
      </c>
      <c r="H17717" s="21" t="s">
        <v>761</v>
      </c>
      <c r="J17717" s="2">
        <v>22</v>
      </c>
      <c r="L17717" s="18">
        <f t="shared" si="841"/>
        <v>22</v>
      </c>
      <c r="M17717" s="2"/>
      <c r="O17717" s="18">
        <f t="shared" si="839"/>
        <v>0</v>
      </c>
      <c r="P17717" s="16">
        <f t="shared" si="840"/>
        <v>22</v>
      </c>
    </row>
    <row r="17718" spans="2:16" ht="25.5">
      <c r="B17718" s="400"/>
      <c r="D17718" s="401"/>
      <c r="F17718" s="264" t="s">
        <v>1655</v>
      </c>
      <c r="H17718" s="21" t="s">
        <v>1022</v>
      </c>
      <c r="J17718" s="2">
        <v>85</v>
      </c>
      <c r="L17718" s="18">
        <f t="shared" si="841"/>
        <v>85</v>
      </c>
      <c r="M17718" s="2"/>
      <c r="O17718" s="18">
        <f t="shared" si="839"/>
        <v>0</v>
      </c>
      <c r="P17718" s="16">
        <f t="shared" si="840"/>
        <v>85</v>
      </c>
    </row>
    <row r="17719" spans="2:16">
      <c r="B17719" s="400"/>
      <c r="D17719" s="401"/>
      <c r="F17719" s="264" t="s">
        <v>1656</v>
      </c>
      <c r="H17719" s="21" t="s">
        <v>1023</v>
      </c>
      <c r="J17719" s="2">
        <v>68</v>
      </c>
      <c r="L17719" s="18">
        <f t="shared" si="841"/>
        <v>68</v>
      </c>
      <c r="M17719" s="2"/>
      <c r="O17719" s="18">
        <f t="shared" si="839"/>
        <v>0</v>
      </c>
      <c r="P17719" s="16">
        <f t="shared" si="840"/>
        <v>68</v>
      </c>
    </row>
    <row r="17720" spans="2:16">
      <c r="B17720" s="400"/>
      <c r="D17720" s="401"/>
      <c r="F17720" s="235" t="s">
        <v>762</v>
      </c>
      <c r="H17720" s="21" t="s">
        <v>762</v>
      </c>
      <c r="J17720" s="2">
        <v>31</v>
      </c>
      <c r="L17720" s="18">
        <f t="shared" si="841"/>
        <v>31</v>
      </c>
      <c r="M17720" s="2"/>
      <c r="O17720" s="18">
        <f t="shared" si="839"/>
        <v>0</v>
      </c>
      <c r="P17720" s="16">
        <f t="shared" si="840"/>
        <v>31</v>
      </c>
    </row>
    <row r="17721" spans="2:16" ht="25.5">
      <c r="B17721" s="400"/>
      <c r="D17721" s="401"/>
      <c r="F17721" s="264" t="s">
        <v>1657</v>
      </c>
      <c r="H17721" s="21" t="s">
        <v>763</v>
      </c>
      <c r="J17721" s="2">
        <v>44</v>
      </c>
      <c r="L17721" s="18">
        <f t="shared" si="841"/>
        <v>44</v>
      </c>
      <c r="M17721" s="2"/>
      <c r="O17721" s="18">
        <f t="shared" si="839"/>
        <v>0</v>
      </c>
      <c r="P17721" s="16">
        <f t="shared" si="840"/>
        <v>44</v>
      </c>
    </row>
    <row r="17722" spans="2:16">
      <c r="B17722" s="400"/>
      <c r="D17722" s="401"/>
      <c r="F17722" s="264" t="s">
        <v>1658</v>
      </c>
      <c r="H17722" s="21" t="s">
        <v>764</v>
      </c>
      <c r="J17722" s="2">
        <v>68</v>
      </c>
      <c r="L17722" s="18">
        <f t="shared" si="841"/>
        <v>68</v>
      </c>
      <c r="M17722" s="2"/>
      <c r="O17722" s="18">
        <f t="shared" si="839"/>
        <v>0</v>
      </c>
      <c r="P17722" s="16">
        <f t="shared" si="840"/>
        <v>68</v>
      </c>
    </row>
    <row r="17723" spans="2:16" ht="25.5">
      <c r="B17723" s="400"/>
      <c r="D17723" s="401"/>
      <c r="F17723" s="264" t="s">
        <v>1659</v>
      </c>
      <c r="H17723" s="21" t="s">
        <v>765</v>
      </c>
      <c r="J17723" s="2">
        <v>71</v>
      </c>
      <c r="L17723" s="18">
        <f t="shared" si="841"/>
        <v>71</v>
      </c>
      <c r="M17723" s="2"/>
      <c r="O17723" s="18">
        <f t="shared" si="839"/>
        <v>0</v>
      </c>
      <c r="P17723" s="16">
        <f t="shared" si="840"/>
        <v>71</v>
      </c>
    </row>
    <row r="17724" spans="2:16">
      <c r="B17724" s="400"/>
      <c r="D17724" s="401"/>
      <c r="F17724" s="235" t="s">
        <v>766</v>
      </c>
      <c r="H17724" s="21" t="s">
        <v>766</v>
      </c>
      <c r="J17724" s="2">
        <v>22</v>
      </c>
      <c r="L17724" s="18">
        <f t="shared" si="841"/>
        <v>22</v>
      </c>
      <c r="M17724" s="2"/>
      <c r="O17724" s="18">
        <f t="shared" si="839"/>
        <v>0</v>
      </c>
      <c r="P17724" s="16">
        <f t="shared" si="840"/>
        <v>22</v>
      </c>
    </row>
    <row r="17725" spans="2:16">
      <c r="B17725" s="400"/>
      <c r="D17725" s="401"/>
      <c r="F17725" s="235" t="s">
        <v>767</v>
      </c>
      <c r="H17725" s="21" t="s">
        <v>767</v>
      </c>
      <c r="J17725" s="2">
        <v>28</v>
      </c>
      <c r="L17725" s="18">
        <f t="shared" si="841"/>
        <v>28</v>
      </c>
      <c r="M17725" s="2"/>
      <c r="O17725" s="18">
        <f t="shared" si="839"/>
        <v>0</v>
      </c>
      <c r="P17725" s="16">
        <f t="shared" si="840"/>
        <v>28</v>
      </c>
    </row>
    <row r="17726" spans="2:16">
      <c r="B17726" s="400"/>
      <c r="D17726" s="401"/>
      <c r="F17726" s="235" t="s">
        <v>768</v>
      </c>
      <c r="H17726" s="21" t="s">
        <v>768</v>
      </c>
      <c r="J17726" s="2">
        <v>59</v>
      </c>
      <c r="L17726" s="18">
        <f t="shared" si="841"/>
        <v>59</v>
      </c>
      <c r="M17726" s="2"/>
      <c r="O17726" s="18">
        <f t="shared" si="839"/>
        <v>0</v>
      </c>
      <c r="P17726" s="16">
        <f t="shared" si="840"/>
        <v>59</v>
      </c>
    </row>
    <row r="17727" spans="2:16">
      <c r="B17727" s="400"/>
      <c r="D17727" s="401"/>
      <c r="F17727" s="235" t="s">
        <v>1024</v>
      </c>
      <c r="H17727" s="21" t="s">
        <v>1024</v>
      </c>
      <c r="J17727" s="2">
        <v>48</v>
      </c>
      <c r="L17727" s="18">
        <f t="shared" si="841"/>
        <v>48</v>
      </c>
      <c r="M17727" s="2"/>
      <c r="O17727" s="18">
        <f t="shared" si="839"/>
        <v>0</v>
      </c>
      <c r="P17727" s="16">
        <f t="shared" si="840"/>
        <v>48</v>
      </c>
    </row>
    <row r="17728" spans="2:16">
      <c r="B17728" s="400"/>
      <c r="D17728" s="401"/>
      <c r="F17728" s="235" t="s">
        <v>1025</v>
      </c>
      <c r="H17728" s="21" t="s">
        <v>1025</v>
      </c>
      <c r="J17728" s="2">
        <v>57</v>
      </c>
      <c r="L17728" s="18">
        <f t="shared" si="841"/>
        <v>57</v>
      </c>
      <c r="M17728" s="2"/>
      <c r="O17728" s="18">
        <f t="shared" si="839"/>
        <v>0</v>
      </c>
      <c r="P17728" s="16">
        <f t="shared" si="840"/>
        <v>57</v>
      </c>
    </row>
    <row r="17729" spans="2:16">
      <c r="B17729" s="400"/>
      <c r="D17729" s="401"/>
      <c r="F17729" s="235" t="s">
        <v>757</v>
      </c>
      <c r="H17729" s="21" t="s">
        <v>757</v>
      </c>
      <c r="J17729" s="2">
        <v>450</v>
      </c>
      <c r="L17729" s="18">
        <f t="shared" si="841"/>
        <v>450</v>
      </c>
      <c r="M17729" s="2"/>
      <c r="O17729" s="18">
        <f t="shared" si="839"/>
        <v>0</v>
      </c>
      <c r="P17729" s="16">
        <f t="shared" si="840"/>
        <v>450</v>
      </c>
    </row>
    <row r="17730" spans="2:16">
      <c r="B17730" s="400"/>
      <c r="D17730" s="401"/>
      <c r="F17730" s="235" t="s">
        <v>1026</v>
      </c>
      <c r="H17730" s="21" t="s">
        <v>1026</v>
      </c>
      <c r="J17730" s="2">
        <v>139</v>
      </c>
      <c r="L17730" s="18">
        <f t="shared" si="841"/>
        <v>139</v>
      </c>
      <c r="M17730" s="2"/>
      <c r="O17730" s="18">
        <f t="shared" si="839"/>
        <v>0</v>
      </c>
      <c r="P17730" s="16">
        <f t="shared" si="840"/>
        <v>139</v>
      </c>
    </row>
    <row r="17731" spans="2:16">
      <c r="B17731" s="400"/>
      <c r="D17731" s="401"/>
      <c r="F17731" s="235" t="s">
        <v>1027</v>
      </c>
      <c r="H17731" s="21" t="s">
        <v>1027</v>
      </c>
      <c r="J17731" s="2">
        <v>26</v>
      </c>
      <c r="L17731" s="18">
        <f t="shared" si="841"/>
        <v>26</v>
      </c>
      <c r="M17731" s="2"/>
      <c r="O17731" s="18">
        <f t="shared" si="839"/>
        <v>0</v>
      </c>
      <c r="P17731" s="16">
        <f t="shared" si="840"/>
        <v>26</v>
      </c>
    </row>
    <row r="17732" spans="2:16">
      <c r="B17732" s="400"/>
      <c r="D17732" s="401"/>
      <c r="F17732" s="235" t="s">
        <v>1028</v>
      </c>
      <c r="H17732" s="21" t="s">
        <v>1028</v>
      </c>
      <c r="J17732" s="2">
        <v>124</v>
      </c>
      <c r="L17732" s="18">
        <f t="shared" si="841"/>
        <v>124</v>
      </c>
      <c r="M17732" s="2"/>
      <c r="O17732" s="18">
        <f t="shared" si="839"/>
        <v>0</v>
      </c>
      <c r="P17732" s="16">
        <f t="shared" si="840"/>
        <v>124</v>
      </c>
    </row>
    <row r="17733" spans="2:16">
      <c r="B17733" s="400"/>
      <c r="D17733" s="401"/>
      <c r="F17733" s="235" t="s">
        <v>769</v>
      </c>
      <c r="H17733" s="21" t="s">
        <v>769</v>
      </c>
      <c r="J17733" s="2">
        <v>550</v>
      </c>
      <c r="L17733" s="18">
        <f t="shared" si="841"/>
        <v>550</v>
      </c>
      <c r="M17733" s="2"/>
      <c r="O17733" s="18">
        <f t="shared" si="839"/>
        <v>0</v>
      </c>
      <c r="P17733" s="16">
        <f t="shared" si="840"/>
        <v>550</v>
      </c>
    </row>
    <row r="17734" spans="2:16">
      <c r="B17734" s="400"/>
      <c r="D17734" s="401"/>
      <c r="F17734" s="235" t="s">
        <v>1029</v>
      </c>
      <c r="H17734" s="21" t="s">
        <v>1029</v>
      </c>
      <c r="J17734" s="2">
        <v>21</v>
      </c>
      <c r="L17734" s="18">
        <f t="shared" si="841"/>
        <v>21</v>
      </c>
      <c r="M17734" s="2"/>
      <c r="O17734" s="18">
        <f t="shared" si="839"/>
        <v>0</v>
      </c>
      <c r="P17734" s="16">
        <f t="shared" si="840"/>
        <v>21</v>
      </c>
    </row>
    <row r="17735" spans="2:16">
      <c r="B17735" s="400"/>
      <c r="D17735" s="401"/>
      <c r="F17735" s="235" t="s">
        <v>1030</v>
      </c>
      <c r="H17735" s="21" t="s">
        <v>1030</v>
      </c>
      <c r="J17735" s="2">
        <v>40</v>
      </c>
      <c r="L17735" s="18">
        <f t="shared" si="841"/>
        <v>40</v>
      </c>
      <c r="M17735" s="2"/>
      <c r="O17735" s="18">
        <f t="shared" si="839"/>
        <v>0</v>
      </c>
      <c r="P17735" s="16">
        <f t="shared" si="840"/>
        <v>40</v>
      </c>
    </row>
    <row r="17736" spans="2:16">
      <c r="B17736" s="400"/>
      <c r="D17736" s="401"/>
      <c r="F17736" s="235" t="s">
        <v>1031</v>
      </c>
      <c r="H17736" s="21" t="s">
        <v>1031</v>
      </c>
      <c r="J17736" s="2">
        <v>23</v>
      </c>
      <c r="L17736" s="18">
        <f t="shared" si="841"/>
        <v>23</v>
      </c>
      <c r="M17736" s="2"/>
      <c r="O17736" s="18">
        <f t="shared" si="839"/>
        <v>0</v>
      </c>
      <c r="P17736" s="16">
        <f t="shared" si="840"/>
        <v>23</v>
      </c>
    </row>
    <row r="17737" spans="2:16">
      <c r="B17737" s="400"/>
      <c r="D17737" s="401"/>
      <c r="F17737" s="235" t="s">
        <v>1032</v>
      </c>
      <c r="H17737" s="21" t="s">
        <v>1032</v>
      </c>
      <c r="J17737" s="2">
        <v>438</v>
      </c>
      <c r="L17737" s="18">
        <f t="shared" si="841"/>
        <v>438</v>
      </c>
      <c r="M17737" s="2"/>
      <c r="O17737" s="18">
        <f t="shared" si="839"/>
        <v>0</v>
      </c>
      <c r="P17737" s="16">
        <f t="shared" si="840"/>
        <v>438</v>
      </c>
    </row>
    <row r="17738" spans="2:16">
      <c r="B17738" s="400"/>
      <c r="D17738" s="401"/>
      <c r="F17738" s="235" t="s">
        <v>1033</v>
      </c>
      <c r="H17738" s="21" t="s">
        <v>1033</v>
      </c>
      <c r="J17738" s="2">
        <v>27</v>
      </c>
      <c r="L17738" s="18">
        <f t="shared" si="841"/>
        <v>27</v>
      </c>
      <c r="M17738" s="2"/>
      <c r="O17738" s="18">
        <f t="shared" si="839"/>
        <v>0</v>
      </c>
      <c r="P17738" s="16">
        <f t="shared" si="840"/>
        <v>27</v>
      </c>
    </row>
    <row r="17739" spans="2:16">
      <c r="B17739" s="400"/>
      <c r="D17739" s="401"/>
      <c r="F17739" s="235" t="s">
        <v>469</v>
      </c>
      <c r="H17739" s="21" t="s">
        <v>469</v>
      </c>
      <c r="J17739" s="2">
        <v>156</v>
      </c>
      <c r="L17739" s="18">
        <f t="shared" si="841"/>
        <v>156</v>
      </c>
      <c r="M17739" s="2"/>
      <c r="O17739" s="18">
        <f t="shared" ref="O17739:O17802" si="842">+N17739+M17739</f>
        <v>0</v>
      </c>
      <c r="P17739" s="16">
        <f t="shared" ref="P17739:P17802" si="843">+L17739+O17739</f>
        <v>156</v>
      </c>
    </row>
    <row r="17740" spans="2:16">
      <c r="B17740" s="400"/>
      <c r="D17740" s="401"/>
      <c r="F17740" s="235" t="s">
        <v>1034</v>
      </c>
      <c r="H17740" s="21" t="s">
        <v>1034</v>
      </c>
      <c r="J17740" s="2">
        <v>47</v>
      </c>
      <c r="L17740" s="18">
        <f t="shared" si="841"/>
        <v>47</v>
      </c>
      <c r="M17740" s="2">
        <v>54</v>
      </c>
      <c r="O17740" s="18">
        <f t="shared" si="842"/>
        <v>54</v>
      </c>
      <c r="P17740" s="16">
        <f t="shared" si="843"/>
        <v>101</v>
      </c>
    </row>
    <row r="17741" spans="2:16">
      <c r="B17741" s="400"/>
      <c r="D17741" s="401"/>
      <c r="F17741" s="235" t="s">
        <v>770</v>
      </c>
      <c r="H17741" s="21" t="s">
        <v>770</v>
      </c>
      <c r="J17741" s="2">
        <v>719</v>
      </c>
      <c r="L17741" s="18">
        <f t="shared" si="841"/>
        <v>719</v>
      </c>
      <c r="M17741" s="2"/>
      <c r="O17741" s="18">
        <f t="shared" si="842"/>
        <v>0</v>
      </c>
      <c r="P17741" s="16">
        <f t="shared" si="843"/>
        <v>719</v>
      </c>
    </row>
    <row r="17742" spans="2:16">
      <c r="B17742" s="400"/>
      <c r="D17742" s="401"/>
      <c r="F17742" s="235" t="s">
        <v>1035</v>
      </c>
      <c r="H17742" s="21" t="s">
        <v>1035</v>
      </c>
      <c r="J17742" s="2">
        <v>18</v>
      </c>
      <c r="L17742" s="18">
        <f t="shared" si="841"/>
        <v>18</v>
      </c>
      <c r="M17742" s="2"/>
      <c r="O17742" s="18">
        <f t="shared" si="842"/>
        <v>0</v>
      </c>
      <c r="P17742" s="16">
        <f t="shared" si="843"/>
        <v>18</v>
      </c>
    </row>
    <row r="17743" spans="2:16">
      <c r="B17743" s="400"/>
      <c r="D17743" s="401"/>
      <c r="F17743" s="235" t="s">
        <v>1036</v>
      </c>
      <c r="H17743" s="21" t="s">
        <v>1036</v>
      </c>
      <c r="J17743" s="2">
        <v>161</v>
      </c>
      <c r="L17743" s="18">
        <f t="shared" ref="L17743:L17806" si="844">+J17743+K17743</f>
        <v>161</v>
      </c>
      <c r="M17743" s="2"/>
      <c r="O17743" s="18">
        <f t="shared" si="842"/>
        <v>0</v>
      </c>
      <c r="P17743" s="16">
        <f t="shared" si="843"/>
        <v>161</v>
      </c>
    </row>
    <row r="17744" spans="2:16" ht="25.5">
      <c r="B17744" s="400"/>
      <c r="D17744" s="401"/>
      <c r="F17744" s="235" t="s">
        <v>1037</v>
      </c>
      <c r="H17744" s="21" t="s">
        <v>1037</v>
      </c>
      <c r="J17744" s="2">
        <v>65</v>
      </c>
      <c r="L17744" s="18">
        <f t="shared" si="844"/>
        <v>65</v>
      </c>
      <c r="M17744" s="2"/>
      <c r="O17744" s="18">
        <f t="shared" si="842"/>
        <v>0</v>
      </c>
      <c r="P17744" s="16">
        <f t="shared" si="843"/>
        <v>65</v>
      </c>
    </row>
    <row r="17745" spans="2:16">
      <c r="B17745" s="400"/>
      <c r="D17745" s="401"/>
      <c r="F17745" s="235" t="s">
        <v>1038</v>
      </c>
      <c r="H17745" s="21" t="s">
        <v>1038</v>
      </c>
      <c r="J17745" s="2">
        <v>109</v>
      </c>
      <c r="L17745" s="18">
        <f t="shared" si="844"/>
        <v>109</v>
      </c>
      <c r="M17745" s="2"/>
      <c r="O17745" s="18">
        <f t="shared" si="842"/>
        <v>0</v>
      </c>
      <c r="P17745" s="16">
        <f t="shared" si="843"/>
        <v>109</v>
      </c>
    </row>
    <row r="17746" spans="2:16" ht="25.5">
      <c r="B17746" s="400"/>
      <c r="D17746" s="401"/>
      <c r="F17746" s="235" t="s">
        <v>1039</v>
      </c>
      <c r="H17746" s="21" t="s">
        <v>1039</v>
      </c>
      <c r="J17746" s="2">
        <v>91</v>
      </c>
      <c r="L17746" s="18">
        <f t="shared" si="844"/>
        <v>91</v>
      </c>
      <c r="M17746" s="2"/>
      <c r="O17746" s="18">
        <f t="shared" si="842"/>
        <v>0</v>
      </c>
      <c r="P17746" s="16">
        <f t="shared" si="843"/>
        <v>91</v>
      </c>
    </row>
    <row r="17747" spans="2:16" ht="25.5">
      <c r="B17747" s="400"/>
      <c r="D17747" s="401"/>
      <c r="F17747" s="235" t="s">
        <v>1040</v>
      </c>
      <c r="H17747" s="21" t="s">
        <v>1040</v>
      </c>
      <c r="J17747" s="2">
        <v>59</v>
      </c>
      <c r="L17747" s="18">
        <f t="shared" si="844"/>
        <v>59</v>
      </c>
      <c r="M17747" s="2"/>
      <c r="O17747" s="18">
        <f t="shared" si="842"/>
        <v>0</v>
      </c>
      <c r="P17747" s="16">
        <f t="shared" si="843"/>
        <v>59</v>
      </c>
    </row>
    <row r="17748" spans="2:16" ht="25.5">
      <c r="B17748" s="400"/>
      <c r="D17748" s="401"/>
      <c r="F17748" s="235" t="s">
        <v>1041</v>
      </c>
      <c r="H17748" s="21" t="s">
        <v>1041</v>
      </c>
      <c r="J17748" s="2">
        <v>25</v>
      </c>
      <c r="L17748" s="18">
        <f t="shared" si="844"/>
        <v>25</v>
      </c>
      <c r="M17748" s="2"/>
      <c r="O17748" s="18">
        <f t="shared" si="842"/>
        <v>0</v>
      </c>
      <c r="P17748" s="16">
        <f t="shared" si="843"/>
        <v>25</v>
      </c>
    </row>
    <row r="17749" spans="2:16">
      <c r="B17749" s="400"/>
      <c r="D17749" s="401"/>
      <c r="F17749" s="235" t="s">
        <v>1042</v>
      </c>
      <c r="H17749" s="21" t="s">
        <v>1042</v>
      </c>
      <c r="J17749" s="2"/>
      <c r="L17749" s="18">
        <f t="shared" si="844"/>
        <v>0</v>
      </c>
      <c r="M17749" s="2">
        <v>25</v>
      </c>
      <c r="O17749" s="18">
        <f t="shared" si="842"/>
        <v>25</v>
      </c>
      <c r="P17749" s="16">
        <f t="shared" si="843"/>
        <v>25</v>
      </c>
    </row>
    <row r="17750" spans="2:16">
      <c r="B17750" s="400"/>
      <c r="D17750" s="401"/>
      <c r="F17750" s="235" t="s">
        <v>1043</v>
      </c>
      <c r="H17750" s="21" t="s">
        <v>1043</v>
      </c>
      <c r="J17750" s="2">
        <v>25</v>
      </c>
      <c r="L17750" s="18">
        <f t="shared" si="844"/>
        <v>25</v>
      </c>
      <c r="M17750" s="2"/>
      <c r="O17750" s="18">
        <f t="shared" si="842"/>
        <v>0</v>
      </c>
      <c r="P17750" s="16">
        <f t="shared" si="843"/>
        <v>25</v>
      </c>
    </row>
    <row r="17751" spans="2:16">
      <c r="B17751" s="400"/>
      <c r="D17751" s="401"/>
      <c r="F17751" s="235" t="s">
        <v>1044</v>
      </c>
      <c r="H17751" s="21" t="s">
        <v>1044</v>
      </c>
      <c r="J17751" s="2">
        <v>58</v>
      </c>
      <c r="L17751" s="18">
        <f t="shared" si="844"/>
        <v>58</v>
      </c>
      <c r="M17751" s="2"/>
      <c r="O17751" s="18">
        <f t="shared" si="842"/>
        <v>0</v>
      </c>
      <c r="P17751" s="16">
        <f t="shared" si="843"/>
        <v>58</v>
      </c>
    </row>
    <row r="17752" spans="2:16">
      <c r="B17752" s="400"/>
      <c r="D17752" s="401"/>
      <c r="F17752" s="235" t="s">
        <v>1045</v>
      </c>
      <c r="H17752" s="21" t="s">
        <v>1045</v>
      </c>
      <c r="J17752" s="2">
        <v>280</v>
      </c>
      <c r="L17752" s="18">
        <f t="shared" si="844"/>
        <v>280</v>
      </c>
      <c r="M17752" s="2"/>
      <c r="O17752" s="18">
        <f t="shared" si="842"/>
        <v>0</v>
      </c>
      <c r="P17752" s="16">
        <f t="shared" si="843"/>
        <v>280</v>
      </c>
    </row>
    <row r="17753" spans="2:16">
      <c r="B17753" s="400"/>
      <c r="D17753" s="401"/>
      <c r="F17753" s="235" t="s">
        <v>1046</v>
      </c>
      <c r="H17753" s="21" t="s">
        <v>1046</v>
      </c>
      <c r="J17753" s="2">
        <v>47</v>
      </c>
      <c r="L17753" s="18">
        <f t="shared" si="844"/>
        <v>47</v>
      </c>
      <c r="M17753" s="2"/>
      <c r="O17753" s="18">
        <f t="shared" si="842"/>
        <v>0</v>
      </c>
      <c r="P17753" s="16">
        <f t="shared" si="843"/>
        <v>47</v>
      </c>
    </row>
    <row r="17754" spans="2:16">
      <c r="B17754" s="400"/>
      <c r="D17754" s="401"/>
      <c r="F17754" s="235" t="s">
        <v>1047</v>
      </c>
      <c r="H17754" s="21" t="s">
        <v>1047</v>
      </c>
      <c r="J17754" s="2">
        <v>334</v>
      </c>
      <c r="L17754" s="18">
        <f t="shared" si="844"/>
        <v>334</v>
      </c>
      <c r="M17754" s="2"/>
      <c r="O17754" s="18">
        <f t="shared" si="842"/>
        <v>0</v>
      </c>
      <c r="P17754" s="16">
        <f t="shared" si="843"/>
        <v>334</v>
      </c>
    </row>
    <row r="17755" spans="2:16" ht="38.25">
      <c r="B17755" s="400"/>
      <c r="D17755" s="401"/>
      <c r="F17755" s="235" t="s">
        <v>1048</v>
      </c>
      <c r="H17755" s="21" t="s">
        <v>1048</v>
      </c>
      <c r="J17755" s="2">
        <v>50</v>
      </c>
      <c r="L17755" s="18">
        <f t="shared" si="844"/>
        <v>50</v>
      </c>
      <c r="M17755" s="2"/>
      <c r="O17755" s="18">
        <f t="shared" si="842"/>
        <v>0</v>
      </c>
      <c r="P17755" s="16">
        <f t="shared" si="843"/>
        <v>50</v>
      </c>
    </row>
    <row r="17756" spans="2:16">
      <c r="B17756" s="400"/>
      <c r="D17756" s="401"/>
      <c r="F17756" s="235" t="s">
        <v>1049</v>
      </c>
      <c r="H17756" s="21" t="s">
        <v>1049</v>
      </c>
      <c r="J17756" s="2">
        <v>35</v>
      </c>
      <c r="L17756" s="18">
        <f t="shared" si="844"/>
        <v>35</v>
      </c>
      <c r="M17756" s="2"/>
      <c r="O17756" s="18">
        <f t="shared" si="842"/>
        <v>0</v>
      </c>
      <c r="P17756" s="16">
        <f t="shared" si="843"/>
        <v>35</v>
      </c>
    </row>
    <row r="17757" spans="2:16" ht="25.5">
      <c r="B17757" s="400"/>
      <c r="D17757" s="401"/>
      <c r="F17757" s="235" t="s">
        <v>1050</v>
      </c>
      <c r="H17757" s="21" t="s">
        <v>1050</v>
      </c>
      <c r="J17757" s="2">
        <v>30</v>
      </c>
      <c r="L17757" s="18">
        <f t="shared" si="844"/>
        <v>30</v>
      </c>
      <c r="M17757" s="2"/>
      <c r="O17757" s="18">
        <f t="shared" si="842"/>
        <v>0</v>
      </c>
      <c r="P17757" s="16">
        <f t="shared" si="843"/>
        <v>30</v>
      </c>
    </row>
    <row r="17758" spans="2:16">
      <c r="B17758" s="400"/>
      <c r="D17758" s="401"/>
      <c r="F17758" s="235" t="s">
        <v>1051</v>
      </c>
      <c r="H17758" s="21" t="s">
        <v>1051</v>
      </c>
      <c r="J17758" s="2">
        <v>35</v>
      </c>
      <c r="L17758" s="18">
        <f t="shared" si="844"/>
        <v>35</v>
      </c>
      <c r="M17758" s="2"/>
      <c r="O17758" s="18">
        <f t="shared" si="842"/>
        <v>0</v>
      </c>
      <c r="P17758" s="16">
        <f t="shared" si="843"/>
        <v>35</v>
      </c>
    </row>
    <row r="17759" spans="2:16">
      <c r="B17759" s="400"/>
      <c r="D17759" s="401"/>
      <c r="F17759" s="235" t="s">
        <v>682</v>
      </c>
      <c r="H17759" s="21" t="s">
        <v>682</v>
      </c>
      <c r="J17759" s="2">
        <v>131</v>
      </c>
      <c r="L17759" s="18">
        <f t="shared" si="844"/>
        <v>131</v>
      </c>
      <c r="M17759" s="2"/>
      <c r="O17759" s="18">
        <f t="shared" si="842"/>
        <v>0</v>
      </c>
      <c r="P17759" s="16">
        <f t="shared" si="843"/>
        <v>131</v>
      </c>
    </row>
    <row r="17760" spans="2:16">
      <c r="B17760" s="400"/>
      <c r="D17760" s="401"/>
      <c r="F17760" s="235" t="s">
        <v>1052</v>
      </c>
      <c r="H17760" s="21" t="s">
        <v>1052</v>
      </c>
      <c r="J17760" s="2">
        <v>20</v>
      </c>
      <c r="L17760" s="18">
        <f t="shared" si="844"/>
        <v>20</v>
      </c>
      <c r="M17760" s="2"/>
      <c r="O17760" s="18">
        <f t="shared" si="842"/>
        <v>0</v>
      </c>
      <c r="P17760" s="16">
        <f t="shared" si="843"/>
        <v>20</v>
      </c>
    </row>
    <row r="17761" spans="2:16" ht="25.5">
      <c r="B17761" s="400"/>
      <c r="D17761" s="401"/>
      <c r="F17761" s="235" t="s">
        <v>1053</v>
      </c>
      <c r="H17761" s="21" t="s">
        <v>1053</v>
      </c>
      <c r="J17761" s="2">
        <v>24</v>
      </c>
      <c r="L17761" s="18">
        <f t="shared" si="844"/>
        <v>24</v>
      </c>
      <c r="M17761" s="2"/>
      <c r="O17761" s="18">
        <f t="shared" si="842"/>
        <v>0</v>
      </c>
      <c r="P17761" s="16">
        <f t="shared" si="843"/>
        <v>24</v>
      </c>
    </row>
    <row r="17762" spans="2:16">
      <c r="B17762" s="400"/>
      <c r="D17762" s="401"/>
      <c r="F17762" s="235" t="s">
        <v>1054</v>
      </c>
      <c r="H17762" s="21" t="s">
        <v>1054</v>
      </c>
      <c r="J17762" s="2">
        <v>26</v>
      </c>
      <c r="L17762" s="18">
        <f t="shared" si="844"/>
        <v>26</v>
      </c>
      <c r="M17762" s="2"/>
      <c r="O17762" s="18">
        <f t="shared" si="842"/>
        <v>0</v>
      </c>
      <c r="P17762" s="16">
        <f t="shared" si="843"/>
        <v>26</v>
      </c>
    </row>
    <row r="17763" spans="2:16" ht="25.5">
      <c r="B17763" s="400"/>
      <c r="D17763" s="401"/>
      <c r="F17763" s="264" t="s">
        <v>1660</v>
      </c>
      <c r="H17763" s="21" t="s">
        <v>772</v>
      </c>
      <c r="J17763" s="2">
        <v>80</v>
      </c>
      <c r="L17763" s="18">
        <f t="shared" si="844"/>
        <v>80</v>
      </c>
      <c r="M17763" s="2"/>
      <c r="O17763" s="18">
        <f t="shared" si="842"/>
        <v>0</v>
      </c>
      <c r="P17763" s="16">
        <f t="shared" si="843"/>
        <v>80</v>
      </c>
    </row>
    <row r="17764" spans="2:16" ht="25.5">
      <c r="B17764" s="400"/>
      <c r="D17764" s="401"/>
      <c r="F17764" s="235" t="s">
        <v>1055</v>
      </c>
      <c r="H17764" s="21" t="s">
        <v>1055</v>
      </c>
      <c r="J17764" s="2">
        <v>62</v>
      </c>
      <c r="L17764" s="18">
        <f t="shared" si="844"/>
        <v>62</v>
      </c>
      <c r="M17764" s="2"/>
      <c r="O17764" s="18">
        <f t="shared" si="842"/>
        <v>0</v>
      </c>
      <c r="P17764" s="16">
        <f t="shared" si="843"/>
        <v>62</v>
      </c>
    </row>
    <row r="17765" spans="2:16" ht="25.5">
      <c r="B17765" s="400"/>
      <c r="D17765" s="401"/>
      <c r="F17765" s="235" t="s">
        <v>1056</v>
      </c>
      <c r="H17765" s="21" t="s">
        <v>1056</v>
      </c>
      <c r="J17765" s="2">
        <v>88</v>
      </c>
      <c r="L17765" s="18">
        <f t="shared" si="844"/>
        <v>88</v>
      </c>
      <c r="M17765" s="2"/>
      <c r="O17765" s="18">
        <f t="shared" si="842"/>
        <v>0</v>
      </c>
      <c r="P17765" s="16">
        <f t="shared" si="843"/>
        <v>88</v>
      </c>
    </row>
    <row r="17766" spans="2:16">
      <c r="B17766" s="400"/>
      <c r="D17766" s="401"/>
      <c r="F17766" s="235" t="s">
        <v>1057</v>
      </c>
      <c r="H17766" s="21" t="s">
        <v>1057</v>
      </c>
      <c r="J17766" s="2">
        <v>46</v>
      </c>
      <c r="L17766" s="18">
        <f t="shared" si="844"/>
        <v>46</v>
      </c>
      <c r="M17766" s="2"/>
      <c r="O17766" s="18">
        <f t="shared" si="842"/>
        <v>0</v>
      </c>
      <c r="P17766" s="16">
        <f t="shared" si="843"/>
        <v>46</v>
      </c>
    </row>
    <row r="17767" spans="2:16">
      <c r="B17767" s="400"/>
      <c r="D17767" s="401"/>
      <c r="F17767" s="235" t="s">
        <v>1058</v>
      </c>
      <c r="H17767" s="21" t="s">
        <v>1058</v>
      </c>
      <c r="J17767" s="2">
        <v>22</v>
      </c>
      <c r="L17767" s="18">
        <f t="shared" si="844"/>
        <v>22</v>
      </c>
      <c r="M17767" s="2"/>
      <c r="O17767" s="18">
        <f t="shared" si="842"/>
        <v>0</v>
      </c>
      <c r="P17767" s="16">
        <f t="shared" si="843"/>
        <v>22</v>
      </c>
    </row>
    <row r="17768" spans="2:16" ht="25.5">
      <c r="B17768" s="400"/>
      <c r="D17768" s="401"/>
      <c r="F17768" s="235" t="s">
        <v>1059</v>
      </c>
      <c r="H17768" s="21" t="s">
        <v>1059</v>
      </c>
      <c r="J17768" s="2">
        <v>24</v>
      </c>
      <c r="L17768" s="18">
        <f t="shared" si="844"/>
        <v>24</v>
      </c>
      <c r="M17768" s="2"/>
      <c r="O17768" s="18">
        <f t="shared" si="842"/>
        <v>0</v>
      </c>
      <c r="P17768" s="16">
        <f t="shared" si="843"/>
        <v>24</v>
      </c>
    </row>
    <row r="17769" spans="2:16" ht="25.5">
      <c r="B17769" s="400"/>
      <c r="D17769" s="401"/>
      <c r="F17769" s="235" t="s">
        <v>1060</v>
      </c>
      <c r="H17769" s="21" t="s">
        <v>1060</v>
      </c>
      <c r="J17769" s="2">
        <v>184</v>
      </c>
      <c r="L17769" s="18">
        <f t="shared" si="844"/>
        <v>184</v>
      </c>
      <c r="M17769" s="2"/>
      <c r="O17769" s="18">
        <f t="shared" si="842"/>
        <v>0</v>
      </c>
      <c r="P17769" s="16">
        <f t="shared" si="843"/>
        <v>184</v>
      </c>
    </row>
    <row r="17770" spans="2:16">
      <c r="B17770" s="400"/>
      <c r="D17770" s="401"/>
      <c r="F17770" s="235" t="s">
        <v>1061</v>
      </c>
      <c r="H17770" s="21" t="s">
        <v>1061</v>
      </c>
      <c r="J17770" s="2">
        <v>77</v>
      </c>
      <c r="L17770" s="18">
        <f t="shared" si="844"/>
        <v>77</v>
      </c>
      <c r="M17770" s="2"/>
      <c r="O17770" s="18">
        <f t="shared" si="842"/>
        <v>0</v>
      </c>
      <c r="P17770" s="16">
        <f t="shared" si="843"/>
        <v>77</v>
      </c>
    </row>
    <row r="17771" spans="2:16">
      <c r="B17771" s="400"/>
      <c r="D17771" s="401"/>
      <c r="F17771" s="235" t="s">
        <v>1062</v>
      </c>
      <c r="H17771" s="21" t="s">
        <v>1062</v>
      </c>
      <c r="J17771" s="2">
        <v>29</v>
      </c>
      <c r="L17771" s="18">
        <f t="shared" si="844"/>
        <v>29</v>
      </c>
      <c r="M17771" s="2"/>
      <c r="O17771" s="18">
        <f t="shared" si="842"/>
        <v>0</v>
      </c>
      <c r="P17771" s="16">
        <f t="shared" si="843"/>
        <v>29</v>
      </c>
    </row>
    <row r="17772" spans="2:16">
      <c r="B17772" s="400"/>
      <c r="D17772" s="401"/>
      <c r="F17772" s="235" t="s">
        <v>1063</v>
      </c>
      <c r="H17772" s="21" t="s">
        <v>1063</v>
      </c>
      <c r="J17772" s="2">
        <v>36</v>
      </c>
      <c r="L17772" s="18">
        <f t="shared" si="844"/>
        <v>36</v>
      </c>
      <c r="M17772" s="2"/>
      <c r="O17772" s="18">
        <f t="shared" si="842"/>
        <v>0</v>
      </c>
      <c r="P17772" s="16">
        <f t="shared" si="843"/>
        <v>36</v>
      </c>
    </row>
    <row r="17773" spans="2:16" ht="25.5">
      <c r="B17773" s="400"/>
      <c r="D17773" s="401"/>
      <c r="F17773" s="235" t="s">
        <v>1064</v>
      </c>
      <c r="H17773" s="21" t="s">
        <v>1064</v>
      </c>
      <c r="J17773" s="2">
        <v>26</v>
      </c>
      <c r="L17773" s="18">
        <f t="shared" si="844"/>
        <v>26</v>
      </c>
      <c r="M17773" s="2"/>
      <c r="O17773" s="18">
        <f t="shared" si="842"/>
        <v>0</v>
      </c>
      <c r="P17773" s="16">
        <f t="shared" si="843"/>
        <v>26</v>
      </c>
    </row>
    <row r="17774" spans="2:16">
      <c r="B17774" s="400"/>
      <c r="D17774" s="401"/>
      <c r="F17774" s="235" t="s">
        <v>1065</v>
      </c>
      <c r="H17774" s="21" t="s">
        <v>1065</v>
      </c>
      <c r="J17774" s="2">
        <v>62</v>
      </c>
      <c r="L17774" s="18">
        <f t="shared" si="844"/>
        <v>62</v>
      </c>
      <c r="M17774" s="2"/>
      <c r="O17774" s="18">
        <f t="shared" si="842"/>
        <v>0</v>
      </c>
      <c r="P17774" s="16">
        <f t="shared" si="843"/>
        <v>62</v>
      </c>
    </row>
    <row r="17775" spans="2:16">
      <c r="B17775" s="400"/>
      <c r="D17775" s="401"/>
      <c r="F17775" s="235" t="s">
        <v>1066</v>
      </c>
      <c r="H17775" s="21" t="s">
        <v>1066</v>
      </c>
      <c r="J17775" s="2">
        <v>42</v>
      </c>
      <c r="L17775" s="18">
        <f t="shared" si="844"/>
        <v>42</v>
      </c>
      <c r="M17775" s="2"/>
      <c r="O17775" s="18">
        <f t="shared" si="842"/>
        <v>0</v>
      </c>
      <c r="P17775" s="16">
        <f t="shared" si="843"/>
        <v>42</v>
      </c>
    </row>
    <row r="17776" spans="2:16" ht="25.5">
      <c r="B17776" s="400"/>
      <c r="D17776" s="401"/>
      <c r="F17776" s="235" t="s">
        <v>774</v>
      </c>
      <c r="H17776" s="21" t="s">
        <v>774</v>
      </c>
      <c r="J17776" s="2"/>
      <c r="L17776" s="18">
        <f t="shared" si="844"/>
        <v>0</v>
      </c>
      <c r="M17776" s="2">
        <v>160</v>
      </c>
      <c r="O17776" s="18">
        <f t="shared" si="842"/>
        <v>160</v>
      </c>
      <c r="P17776" s="16">
        <f t="shared" si="843"/>
        <v>160</v>
      </c>
    </row>
    <row r="17777" spans="2:16">
      <c r="B17777" s="400"/>
      <c r="D17777" s="401"/>
      <c r="F17777" s="235" t="s">
        <v>1067</v>
      </c>
      <c r="H17777" s="21" t="s">
        <v>1067</v>
      </c>
      <c r="J17777" s="2">
        <v>30</v>
      </c>
      <c r="L17777" s="18">
        <f t="shared" si="844"/>
        <v>30</v>
      </c>
      <c r="M17777" s="2"/>
      <c r="O17777" s="18">
        <f t="shared" si="842"/>
        <v>0</v>
      </c>
      <c r="P17777" s="16">
        <f t="shared" si="843"/>
        <v>30</v>
      </c>
    </row>
    <row r="17778" spans="2:16">
      <c r="B17778" s="400"/>
      <c r="D17778" s="401"/>
      <c r="F17778" s="235" t="s">
        <v>1068</v>
      </c>
      <c r="H17778" s="21" t="s">
        <v>1068</v>
      </c>
      <c r="J17778" s="2">
        <v>47</v>
      </c>
      <c r="L17778" s="18">
        <f t="shared" si="844"/>
        <v>47</v>
      </c>
      <c r="M17778" s="2"/>
      <c r="O17778" s="18">
        <f t="shared" si="842"/>
        <v>0</v>
      </c>
      <c r="P17778" s="16">
        <f t="shared" si="843"/>
        <v>47</v>
      </c>
    </row>
    <row r="17779" spans="2:16">
      <c r="B17779" s="400"/>
      <c r="D17779" s="401"/>
      <c r="F17779" s="235" t="s">
        <v>1069</v>
      </c>
      <c r="H17779" s="21" t="s">
        <v>1069</v>
      </c>
      <c r="J17779" s="2"/>
      <c r="L17779" s="18">
        <f t="shared" si="844"/>
        <v>0</v>
      </c>
      <c r="M17779" s="2">
        <v>85</v>
      </c>
      <c r="O17779" s="18">
        <f t="shared" si="842"/>
        <v>85</v>
      </c>
      <c r="P17779" s="16">
        <f t="shared" si="843"/>
        <v>85</v>
      </c>
    </row>
    <row r="17780" spans="2:16">
      <c r="B17780" s="400"/>
      <c r="D17780" s="401"/>
      <c r="F17780" s="235" t="s">
        <v>1070</v>
      </c>
      <c r="H17780" s="21" t="s">
        <v>1070</v>
      </c>
      <c r="J17780" s="2">
        <v>25</v>
      </c>
      <c r="L17780" s="18">
        <f t="shared" si="844"/>
        <v>25</v>
      </c>
      <c r="M17780" s="2"/>
      <c r="O17780" s="18">
        <f t="shared" si="842"/>
        <v>0</v>
      </c>
      <c r="P17780" s="16">
        <f t="shared" si="843"/>
        <v>25</v>
      </c>
    </row>
    <row r="17781" spans="2:16">
      <c r="B17781" s="400"/>
      <c r="D17781" s="401"/>
      <c r="F17781" s="235" t="s">
        <v>1071</v>
      </c>
      <c r="H17781" s="21" t="s">
        <v>1071</v>
      </c>
      <c r="J17781" s="2">
        <v>73</v>
      </c>
      <c r="L17781" s="18">
        <f t="shared" si="844"/>
        <v>73</v>
      </c>
      <c r="M17781" s="2"/>
      <c r="O17781" s="18">
        <f t="shared" si="842"/>
        <v>0</v>
      </c>
      <c r="P17781" s="16">
        <f t="shared" si="843"/>
        <v>73</v>
      </c>
    </row>
    <row r="17782" spans="2:16">
      <c r="B17782" s="400"/>
      <c r="D17782" s="401"/>
      <c r="F17782" s="235" t="s">
        <v>1072</v>
      </c>
      <c r="H17782" s="21" t="s">
        <v>1072</v>
      </c>
      <c r="J17782" s="2">
        <v>56</v>
      </c>
      <c r="L17782" s="18">
        <f t="shared" si="844"/>
        <v>56</v>
      </c>
      <c r="M17782" s="2"/>
      <c r="O17782" s="18">
        <f t="shared" si="842"/>
        <v>0</v>
      </c>
      <c r="P17782" s="16">
        <f t="shared" si="843"/>
        <v>56</v>
      </c>
    </row>
    <row r="17783" spans="2:16">
      <c r="B17783" s="400"/>
      <c r="D17783" s="401"/>
      <c r="F17783" s="235" t="s">
        <v>1073</v>
      </c>
      <c r="H17783" s="21" t="s">
        <v>1073</v>
      </c>
      <c r="J17783" s="2">
        <v>60</v>
      </c>
      <c r="L17783" s="18">
        <f t="shared" si="844"/>
        <v>60</v>
      </c>
      <c r="M17783" s="2"/>
      <c r="O17783" s="18">
        <f t="shared" si="842"/>
        <v>0</v>
      </c>
      <c r="P17783" s="16">
        <f t="shared" si="843"/>
        <v>60</v>
      </c>
    </row>
    <row r="17784" spans="2:16">
      <c r="B17784" s="400"/>
      <c r="D17784" s="401"/>
      <c r="F17784" s="235" t="s">
        <v>775</v>
      </c>
      <c r="H17784" s="21" t="s">
        <v>775</v>
      </c>
      <c r="J17784" s="2">
        <v>452</v>
      </c>
      <c r="L17784" s="18">
        <f t="shared" si="844"/>
        <v>452</v>
      </c>
      <c r="M17784" s="2"/>
      <c r="O17784" s="18">
        <f t="shared" si="842"/>
        <v>0</v>
      </c>
      <c r="P17784" s="16">
        <f t="shared" si="843"/>
        <v>452</v>
      </c>
    </row>
    <row r="17785" spans="2:16">
      <c r="B17785" s="400"/>
      <c r="D17785" s="401"/>
      <c r="F17785" s="235" t="s">
        <v>1074</v>
      </c>
      <c r="H17785" s="21" t="s">
        <v>1074</v>
      </c>
      <c r="J17785" s="2">
        <v>25</v>
      </c>
      <c r="L17785" s="18">
        <f t="shared" si="844"/>
        <v>25</v>
      </c>
      <c r="M17785" s="2"/>
      <c r="O17785" s="18">
        <f t="shared" si="842"/>
        <v>0</v>
      </c>
      <c r="P17785" s="16">
        <f t="shared" si="843"/>
        <v>25</v>
      </c>
    </row>
    <row r="17786" spans="2:16">
      <c r="B17786" s="400"/>
      <c r="D17786" s="401"/>
      <c r="F17786" s="235" t="s">
        <v>1075</v>
      </c>
      <c r="H17786" s="21" t="s">
        <v>1075</v>
      </c>
      <c r="J17786" s="2">
        <v>71</v>
      </c>
      <c r="L17786" s="18">
        <f t="shared" si="844"/>
        <v>71</v>
      </c>
      <c r="M17786" s="2"/>
      <c r="O17786" s="18">
        <f t="shared" si="842"/>
        <v>0</v>
      </c>
      <c r="P17786" s="16">
        <f t="shared" si="843"/>
        <v>71</v>
      </c>
    </row>
    <row r="17787" spans="2:16">
      <c r="B17787" s="400"/>
      <c r="D17787" s="401"/>
      <c r="F17787" s="235" t="s">
        <v>1076</v>
      </c>
      <c r="H17787" s="21" t="s">
        <v>1076</v>
      </c>
      <c r="J17787" s="2">
        <v>42</v>
      </c>
      <c r="L17787" s="18">
        <f t="shared" si="844"/>
        <v>42</v>
      </c>
      <c r="M17787" s="2"/>
      <c r="O17787" s="18">
        <f t="shared" si="842"/>
        <v>0</v>
      </c>
      <c r="P17787" s="16">
        <f t="shared" si="843"/>
        <v>42</v>
      </c>
    </row>
    <row r="17788" spans="2:16">
      <c r="B17788" s="400"/>
      <c r="D17788" s="401"/>
      <c r="F17788" s="235" t="s">
        <v>1077</v>
      </c>
      <c r="H17788" s="21" t="s">
        <v>1077</v>
      </c>
      <c r="J17788" s="2">
        <v>64</v>
      </c>
      <c r="L17788" s="18">
        <f t="shared" si="844"/>
        <v>64</v>
      </c>
      <c r="M17788" s="2"/>
      <c r="O17788" s="18">
        <f t="shared" si="842"/>
        <v>0</v>
      </c>
      <c r="P17788" s="16">
        <f t="shared" si="843"/>
        <v>64</v>
      </c>
    </row>
    <row r="17789" spans="2:16">
      <c r="B17789" s="400"/>
      <c r="D17789" s="401"/>
      <c r="F17789" s="235" t="s">
        <v>776</v>
      </c>
      <c r="H17789" s="21" t="s">
        <v>776</v>
      </c>
      <c r="J17789" s="2">
        <v>820</v>
      </c>
      <c r="L17789" s="18">
        <f t="shared" si="844"/>
        <v>820</v>
      </c>
      <c r="M17789" s="2"/>
      <c r="O17789" s="18">
        <f t="shared" si="842"/>
        <v>0</v>
      </c>
      <c r="P17789" s="16">
        <f t="shared" si="843"/>
        <v>820</v>
      </c>
    </row>
    <row r="17790" spans="2:16">
      <c r="B17790" s="400"/>
      <c r="D17790" s="401"/>
      <c r="F17790" s="235" t="s">
        <v>1078</v>
      </c>
      <c r="H17790" s="21" t="s">
        <v>1078</v>
      </c>
      <c r="J17790" s="2">
        <v>185</v>
      </c>
      <c r="L17790" s="18">
        <f t="shared" si="844"/>
        <v>185</v>
      </c>
      <c r="M17790" s="2"/>
      <c r="O17790" s="18">
        <f t="shared" si="842"/>
        <v>0</v>
      </c>
      <c r="P17790" s="16">
        <f t="shared" si="843"/>
        <v>185</v>
      </c>
    </row>
    <row r="17791" spans="2:16">
      <c r="B17791" s="400"/>
      <c r="D17791" s="401"/>
      <c r="F17791" s="235" t="s">
        <v>1079</v>
      </c>
      <c r="H17791" s="21" t="s">
        <v>1079</v>
      </c>
      <c r="J17791" s="2">
        <v>67</v>
      </c>
      <c r="L17791" s="18">
        <f t="shared" si="844"/>
        <v>67</v>
      </c>
      <c r="M17791" s="2"/>
      <c r="O17791" s="18">
        <f t="shared" si="842"/>
        <v>0</v>
      </c>
      <c r="P17791" s="16">
        <f t="shared" si="843"/>
        <v>67</v>
      </c>
    </row>
    <row r="17792" spans="2:16" ht="25.5">
      <c r="B17792" s="400"/>
      <c r="D17792" s="401"/>
      <c r="F17792" s="235" t="s">
        <v>1080</v>
      </c>
      <c r="H17792" s="21" t="s">
        <v>1080</v>
      </c>
      <c r="J17792" s="2">
        <v>200</v>
      </c>
      <c r="L17792" s="18">
        <f t="shared" si="844"/>
        <v>200</v>
      </c>
      <c r="M17792" s="2">
        <v>330</v>
      </c>
      <c r="O17792" s="18">
        <f t="shared" si="842"/>
        <v>330</v>
      </c>
      <c r="P17792" s="16">
        <f t="shared" si="843"/>
        <v>530</v>
      </c>
    </row>
    <row r="17793" spans="2:16" ht="25.5">
      <c r="B17793" s="400"/>
      <c r="D17793" s="401"/>
      <c r="F17793" s="235" t="s">
        <v>1081</v>
      </c>
      <c r="H17793" s="21" t="s">
        <v>1081</v>
      </c>
      <c r="J17793" s="2">
        <v>100</v>
      </c>
      <c r="L17793" s="18">
        <f t="shared" si="844"/>
        <v>100</v>
      </c>
      <c r="M17793" s="2">
        <v>31</v>
      </c>
      <c r="O17793" s="18">
        <f t="shared" si="842"/>
        <v>31</v>
      </c>
      <c r="P17793" s="16">
        <f t="shared" si="843"/>
        <v>131</v>
      </c>
    </row>
    <row r="17794" spans="2:16">
      <c r="B17794" s="400"/>
      <c r="D17794" s="401"/>
      <c r="F17794" s="235" t="s">
        <v>1082</v>
      </c>
      <c r="H17794" s="21" t="s">
        <v>1082</v>
      </c>
      <c r="J17794" s="2">
        <v>100</v>
      </c>
      <c r="L17794" s="18">
        <f t="shared" si="844"/>
        <v>100</v>
      </c>
      <c r="M17794" s="2">
        <v>40</v>
      </c>
      <c r="O17794" s="18">
        <f t="shared" si="842"/>
        <v>40</v>
      </c>
      <c r="P17794" s="16">
        <f t="shared" si="843"/>
        <v>140</v>
      </c>
    </row>
    <row r="17795" spans="2:16">
      <c r="B17795" s="400"/>
      <c r="D17795" s="401"/>
      <c r="F17795" s="235" t="s">
        <v>1083</v>
      </c>
      <c r="H17795" s="21" t="s">
        <v>1083</v>
      </c>
      <c r="J17795" s="2">
        <v>25</v>
      </c>
      <c r="L17795" s="18">
        <f t="shared" si="844"/>
        <v>25</v>
      </c>
      <c r="M17795" s="2">
        <v>45</v>
      </c>
      <c r="O17795" s="18">
        <f t="shared" si="842"/>
        <v>45</v>
      </c>
      <c r="P17795" s="16">
        <f t="shared" si="843"/>
        <v>70</v>
      </c>
    </row>
    <row r="17796" spans="2:16">
      <c r="B17796" s="400"/>
      <c r="D17796" s="401"/>
      <c r="F17796" s="235" t="s">
        <v>1084</v>
      </c>
      <c r="H17796" s="21" t="s">
        <v>1084</v>
      </c>
      <c r="J17796" s="2">
        <v>50</v>
      </c>
      <c r="L17796" s="18">
        <f t="shared" si="844"/>
        <v>50</v>
      </c>
      <c r="M17796" s="2">
        <v>97</v>
      </c>
      <c r="O17796" s="18">
        <f t="shared" si="842"/>
        <v>97</v>
      </c>
      <c r="P17796" s="16">
        <f t="shared" si="843"/>
        <v>147</v>
      </c>
    </row>
    <row r="17797" spans="2:16" ht="25.5">
      <c r="B17797" s="400"/>
      <c r="D17797" s="401"/>
      <c r="F17797" s="235" t="s">
        <v>1085</v>
      </c>
      <c r="H17797" s="21" t="s">
        <v>1085</v>
      </c>
      <c r="J17797" s="2">
        <v>25</v>
      </c>
      <c r="L17797" s="18">
        <f t="shared" si="844"/>
        <v>25</v>
      </c>
      <c r="M17797" s="2">
        <v>30</v>
      </c>
      <c r="O17797" s="18">
        <f t="shared" si="842"/>
        <v>30</v>
      </c>
      <c r="P17797" s="16">
        <f t="shared" si="843"/>
        <v>55</v>
      </c>
    </row>
    <row r="17798" spans="2:16" ht="25.5">
      <c r="B17798" s="400"/>
      <c r="D17798" s="401"/>
      <c r="F17798" s="235" t="s">
        <v>1086</v>
      </c>
      <c r="H17798" s="21" t="s">
        <v>1086</v>
      </c>
      <c r="J17798" s="2">
        <v>24</v>
      </c>
      <c r="L17798" s="18">
        <f t="shared" si="844"/>
        <v>24</v>
      </c>
      <c r="M17798" s="2"/>
      <c r="O17798" s="18">
        <f t="shared" si="842"/>
        <v>0</v>
      </c>
      <c r="P17798" s="16">
        <f t="shared" si="843"/>
        <v>24</v>
      </c>
    </row>
    <row r="17799" spans="2:16">
      <c r="B17799" s="400"/>
      <c r="D17799" s="401"/>
      <c r="F17799" s="235" t="s">
        <v>678</v>
      </c>
      <c r="H17799" s="21" t="s">
        <v>678</v>
      </c>
      <c r="J17799" s="2">
        <v>25</v>
      </c>
      <c r="L17799" s="18">
        <f t="shared" si="844"/>
        <v>25</v>
      </c>
      <c r="M17799" s="2"/>
      <c r="O17799" s="18">
        <f t="shared" si="842"/>
        <v>0</v>
      </c>
      <c r="P17799" s="16">
        <f t="shared" si="843"/>
        <v>25</v>
      </c>
    </row>
    <row r="17800" spans="2:16" ht="25.5">
      <c r="B17800" s="400"/>
      <c r="D17800" s="401"/>
      <c r="F17800" s="235" t="s">
        <v>1087</v>
      </c>
      <c r="H17800" s="21" t="s">
        <v>1087</v>
      </c>
      <c r="J17800" s="2">
        <v>66</v>
      </c>
      <c r="L17800" s="18">
        <f t="shared" si="844"/>
        <v>66</v>
      </c>
      <c r="M17800" s="2"/>
      <c r="O17800" s="18">
        <f t="shared" si="842"/>
        <v>0</v>
      </c>
      <c r="P17800" s="16">
        <f t="shared" si="843"/>
        <v>66</v>
      </c>
    </row>
    <row r="17801" spans="2:16">
      <c r="B17801" s="400"/>
      <c r="D17801" s="401"/>
      <c r="F17801" s="235" t="s">
        <v>1088</v>
      </c>
      <c r="H17801" s="21" t="s">
        <v>1088</v>
      </c>
      <c r="J17801" s="2">
        <v>31</v>
      </c>
      <c r="L17801" s="18">
        <f t="shared" si="844"/>
        <v>31</v>
      </c>
      <c r="M17801" s="2"/>
      <c r="O17801" s="18">
        <f t="shared" si="842"/>
        <v>0</v>
      </c>
      <c r="P17801" s="16">
        <f t="shared" si="843"/>
        <v>31</v>
      </c>
    </row>
    <row r="17802" spans="2:16">
      <c r="B17802" s="400"/>
      <c r="D17802" s="401"/>
      <c r="F17802" s="235" t="s">
        <v>1089</v>
      </c>
      <c r="H17802" s="21" t="s">
        <v>1089</v>
      </c>
      <c r="J17802" s="2">
        <v>72</v>
      </c>
      <c r="L17802" s="18">
        <f t="shared" si="844"/>
        <v>72</v>
      </c>
      <c r="M17802" s="2"/>
      <c r="O17802" s="18">
        <f t="shared" si="842"/>
        <v>0</v>
      </c>
      <c r="P17802" s="16">
        <f t="shared" si="843"/>
        <v>72</v>
      </c>
    </row>
    <row r="17803" spans="2:16" ht="25.5">
      <c r="B17803" s="400"/>
      <c r="D17803" s="401"/>
      <c r="F17803" s="235" t="s">
        <v>1090</v>
      </c>
      <c r="H17803" s="21" t="s">
        <v>1090</v>
      </c>
      <c r="J17803" s="2">
        <v>130</v>
      </c>
      <c r="L17803" s="18">
        <f t="shared" si="844"/>
        <v>130</v>
      </c>
      <c r="M17803" s="2"/>
      <c r="O17803" s="18">
        <f t="shared" ref="O17803:O17866" si="845">+N17803+M17803</f>
        <v>0</v>
      </c>
      <c r="P17803" s="16">
        <f t="shared" ref="P17803:P17866" si="846">+L17803+O17803</f>
        <v>130</v>
      </c>
    </row>
    <row r="17804" spans="2:16">
      <c r="B17804" s="400"/>
      <c r="D17804" s="401"/>
      <c r="F17804" s="235" t="s">
        <v>777</v>
      </c>
      <c r="H17804" s="21" t="s">
        <v>777</v>
      </c>
      <c r="J17804" s="2">
        <v>200</v>
      </c>
      <c r="L17804" s="18">
        <f t="shared" si="844"/>
        <v>200</v>
      </c>
      <c r="M17804" s="2"/>
      <c r="O17804" s="18">
        <f t="shared" si="845"/>
        <v>0</v>
      </c>
      <c r="P17804" s="16">
        <f t="shared" si="846"/>
        <v>200</v>
      </c>
    </row>
    <row r="17805" spans="2:16">
      <c r="B17805" s="400"/>
      <c r="D17805" s="401"/>
      <c r="F17805" s="235" t="s">
        <v>1091</v>
      </c>
      <c r="H17805" s="21" t="s">
        <v>1091</v>
      </c>
      <c r="J17805" s="2">
        <v>200</v>
      </c>
      <c r="L17805" s="18">
        <f t="shared" si="844"/>
        <v>200</v>
      </c>
      <c r="M17805" s="2"/>
      <c r="O17805" s="18">
        <f t="shared" si="845"/>
        <v>0</v>
      </c>
      <c r="P17805" s="16">
        <f t="shared" si="846"/>
        <v>200</v>
      </c>
    </row>
    <row r="17806" spans="2:16">
      <c r="B17806" s="400"/>
      <c r="D17806" s="401"/>
      <c r="F17806" s="235" t="s">
        <v>1092</v>
      </c>
      <c r="H17806" s="21" t="s">
        <v>1092</v>
      </c>
      <c r="J17806" s="2">
        <v>780</v>
      </c>
      <c r="L17806" s="18">
        <f t="shared" si="844"/>
        <v>780</v>
      </c>
      <c r="M17806" s="2"/>
      <c r="O17806" s="18">
        <f t="shared" si="845"/>
        <v>0</v>
      </c>
      <c r="P17806" s="16">
        <f t="shared" si="846"/>
        <v>780</v>
      </c>
    </row>
    <row r="17807" spans="2:16">
      <c r="B17807" s="400"/>
      <c r="D17807" s="401"/>
      <c r="F17807" s="235" t="s">
        <v>1093</v>
      </c>
      <c r="H17807" s="21" t="s">
        <v>1093</v>
      </c>
      <c r="J17807" s="2">
        <v>390</v>
      </c>
      <c r="L17807" s="18">
        <f t="shared" ref="L17807:L17870" si="847">+J17807+K17807</f>
        <v>390</v>
      </c>
      <c r="M17807" s="2"/>
      <c r="O17807" s="18">
        <f t="shared" si="845"/>
        <v>0</v>
      </c>
      <c r="P17807" s="16">
        <f t="shared" si="846"/>
        <v>390</v>
      </c>
    </row>
    <row r="17808" spans="2:16" ht="25.5">
      <c r="B17808" s="400"/>
      <c r="D17808" s="401"/>
      <c r="F17808" s="235" t="s">
        <v>1094</v>
      </c>
      <c r="H17808" s="21" t="s">
        <v>1094</v>
      </c>
      <c r="J17808" s="2">
        <v>30</v>
      </c>
      <c r="L17808" s="18">
        <f t="shared" si="847"/>
        <v>30</v>
      </c>
      <c r="M17808" s="2"/>
      <c r="O17808" s="18">
        <f t="shared" si="845"/>
        <v>0</v>
      </c>
      <c r="P17808" s="16">
        <f t="shared" si="846"/>
        <v>30</v>
      </c>
    </row>
    <row r="17809" spans="2:16">
      <c r="B17809" s="400"/>
      <c r="D17809" s="401"/>
      <c r="F17809" s="235" t="s">
        <v>151</v>
      </c>
      <c r="H17809" s="21" t="s">
        <v>151</v>
      </c>
      <c r="J17809" s="2">
        <v>109</v>
      </c>
      <c r="L17809" s="18">
        <f t="shared" si="847"/>
        <v>109</v>
      </c>
      <c r="M17809" s="2"/>
      <c r="O17809" s="18">
        <f t="shared" si="845"/>
        <v>0</v>
      </c>
      <c r="P17809" s="16">
        <f t="shared" si="846"/>
        <v>109</v>
      </c>
    </row>
    <row r="17810" spans="2:16">
      <c r="B17810" s="400"/>
      <c r="D17810" s="401"/>
      <c r="F17810" s="235" t="s">
        <v>1095</v>
      </c>
      <c r="H17810" s="21" t="s">
        <v>1095</v>
      </c>
      <c r="J17810" s="2">
        <v>220</v>
      </c>
      <c r="L17810" s="18">
        <f t="shared" si="847"/>
        <v>220</v>
      </c>
      <c r="M17810" s="2"/>
      <c r="O17810" s="18">
        <f t="shared" si="845"/>
        <v>0</v>
      </c>
      <c r="P17810" s="16">
        <f t="shared" si="846"/>
        <v>220</v>
      </c>
    </row>
    <row r="17811" spans="2:16">
      <c r="B17811" s="400"/>
      <c r="D17811" s="401"/>
      <c r="F17811" s="235" t="s">
        <v>1096</v>
      </c>
      <c r="H17811" s="21" t="s">
        <v>1096</v>
      </c>
      <c r="J17811" s="2">
        <v>43</v>
      </c>
      <c r="L17811" s="18">
        <f t="shared" si="847"/>
        <v>43</v>
      </c>
      <c r="M17811" s="2"/>
      <c r="O17811" s="18">
        <f t="shared" si="845"/>
        <v>0</v>
      </c>
      <c r="P17811" s="16">
        <f t="shared" si="846"/>
        <v>43</v>
      </c>
    </row>
    <row r="17812" spans="2:16" ht="25.5">
      <c r="B17812" s="400"/>
      <c r="D17812" s="401"/>
      <c r="F17812" s="235" t="s">
        <v>1097</v>
      </c>
      <c r="H17812" s="21" t="s">
        <v>1097</v>
      </c>
      <c r="J17812" s="2">
        <v>183</v>
      </c>
      <c r="L17812" s="18">
        <f t="shared" si="847"/>
        <v>183</v>
      </c>
      <c r="M17812" s="2"/>
      <c r="O17812" s="18">
        <f t="shared" si="845"/>
        <v>0</v>
      </c>
      <c r="P17812" s="16">
        <f t="shared" si="846"/>
        <v>183</v>
      </c>
    </row>
    <row r="17813" spans="2:16">
      <c r="B17813" s="400"/>
      <c r="D17813" s="401"/>
      <c r="F17813" s="235" t="s">
        <v>151</v>
      </c>
      <c r="H17813" s="21" t="s">
        <v>151</v>
      </c>
      <c r="J17813" s="2">
        <v>63</v>
      </c>
      <c r="L17813" s="18">
        <f t="shared" si="847"/>
        <v>63</v>
      </c>
      <c r="M17813" s="2"/>
      <c r="O17813" s="18">
        <f t="shared" si="845"/>
        <v>0</v>
      </c>
      <c r="P17813" s="16">
        <f t="shared" si="846"/>
        <v>63</v>
      </c>
    </row>
    <row r="17814" spans="2:16">
      <c r="B17814" s="400"/>
      <c r="D17814" s="401"/>
      <c r="F17814" s="235" t="s">
        <v>1098</v>
      </c>
      <c r="H17814" s="21" t="s">
        <v>1098</v>
      </c>
      <c r="J17814" s="2">
        <v>20</v>
      </c>
      <c r="L17814" s="18">
        <f t="shared" si="847"/>
        <v>20</v>
      </c>
      <c r="M17814" s="2"/>
      <c r="O17814" s="18">
        <f t="shared" si="845"/>
        <v>0</v>
      </c>
      <c r="P17814" s="16">
        <f t="shared" si="846"/>
        <v>20</v>
      </c>
    </row>
    <row r="17815" spans="2:16">
      <c r="B17815" s="400"/>
      <c r="D17815" s="401"/>
      <c r="F17815" s="235" t="s">
        <v>1067</v>
      </c>
      <c r="H17815" s="21" t="s">
        <v>1067</v>
      </c>
      <c r="J17815" s="2">
        <v>87</v>
      </c>
      <c r="L17815" s="18">
        <f t="shared" si="847"/>
        <v>87</v>
      </c>
      <c r="M17815" s="2"/>
      <c r="O17815" s="18">
        <f t="shared" si="845"/>
        <v>0</v>
      </c>
      <c r="P17815" s="16">
        <f t="shared" si="846"/>
        <v>87</v>
      </c>
    </row>
    <row r="17816" spans="2:16" ht="25.5">
      <c r="B17816" s="400"/>
      <c r="D17816" s="401"/>
      <c r="F17816" s="235" t="s">
        <v>1099</v>
      </c>
      <c r="H17816" s="21" t="s">
        <v>1099</v>
      </c>
      <c r="J17816" s="2">
        <v>40</v>
      </c>
      <c r="L17816" s="18">
        <f t="shared" si="847"/>
        <v>40</v>
      </c>
      <c r="M17816" s="2"/>
      <c r="O17816" s="18">
        <f t="shared" si="845"/>
        <v>0</v>
      </c>
      <c r="P17816" s="16">
        <f t="shared" si="846"/>
        <v>40</v>
      </c>
    </row>
    <row r="17817" spans="2:16" ht="25.5">
      <c r="B17817" s="400"/>
      <c r="D17817" s="401"/>
      <c r="F17817" s="235" t="s">
        <v>1100</v>
      </c>
      <c r="H17817" s="21" t="s">
        <v>1100</v>
      </c>
      <c r="J17817" s="2">
        <v>20</v>
      </c>
      <c r="L17817" s="18">
        <f t="shared" si="847"/>
        <v>20</v>
      </c>
      <c r="M17817" s="2"/>
      <c r="O17817" s="18">
        <f t="shared" si="845"/>
        <v>0</v>
      </c>
      <c r="P17817" s="16">
        <f t="shared" si="846"/>
        <v>20</v>
      </c>
    </row>
    <row r="17818" spans="2:16">
      <c r="B17818" s="400"/>
      <c r="D17818" s="401"/>
      <c r="F17818" s="235" t="s">
        <v>1101</v>
      </c>
      <c r="H17818" s="21" t="s">
        <v>1101</v>
      </c>
      <c r="J17818" s="2">
        <v>32</v>
      </c>
      <c r="L17818" s="18">
        <f t="shared" si="847"/>
        <v>32</v>
      </c>
      <c r="M17818" s="2"/>
      <c r="O17818" s="18">
        <f t="shared" si="845"/>
        <v>0</v>
      </c>
      <c r="P17818" s="16">
        <f t="shared" si="846"/>
        <v>32</v>
      </c>
    </row>
    <row r="17819" spans="2:16" ht="25.5">
      <c r="B17819" s="400"/>
      <c r="D17819" s="401"/>
      <c r="F17819" s="235" t="s">
        <v>1102</v>
      </c>
      <c r="H17819" s="21" t="s">
        <v>1102</v>
      </c>
      <c r="J17819" s="2">
        <v>69</v>
      </c>
      <c r="L17819" s="18">
        <f t="shared" si="847"/>
        <v>69</v>
      </c>
      <c r="M17819" s="2"/>
      <c r="O17819" s="18">
        <f t="shared" si="845"/>
        <v>0</v>
      </c>
      <c r="P17819" s="16">
        <f t="shared" si="846"/>
        <v>69</v>
      </c>
    </row>
    <row r="17820" spans="2:16">
      <c r="B17820" s="400"/>
      <c r="D17820" s="401"/>
      <c r="F17820" s="235" t="s">
        <v>473</v>
      </c>
      <c r="H17820" s="21" t="s">
        <v>473</v>
      </c>
      <c r="J17820" s="2">
        <v>40</v>
      </c>
      <c r="L17820" s="18">
        <f t="shared" si="847"/>
        <v>40</v>
      </c>
      <c r="M17820" s="2"/>
      <c r="O17820" s="18">
        <f t="shared" si="845"/>
        <v>0</v>
      </c>
      <c r="P17820" s="16">
        <f t="shared" si="846"/>
        <v>40</v>
      </c>
    </row>
    <row r="17821" spans="2:16" ht="25.5">
      <c r="B17821" s="400"/>
      <c r="D17821" s="401"/>
      <c r="F17821" s="235" t="s">
        <v>1103</v>
      </c>
      <c r="H17821" s="21" t="s">
        <v>1103</v>
      </c>
      <c r="J17821" s="2">
        <v>24</v>
      </c>
      <c r="L17821" s="18">
        <f t="shared" si="847"/>
        <v>24</v>
      </c>
      <c r="M17821" s="2"/>
      <c r="O17821" s="18">
        <f t="shared" si="845"/>
        <v>0</v>
      </c>
      <c r="P17821" s="16">
        <f t="shared" si="846"/>
        <v>24</v>
      </c>
    </row>
    <row r="17822" spans="2:16" ht="25.5">
      <c r="B17822" s="400"/>
      <c r="D17822" s="401"/>
      <c r="F17822" s="264" t="s">
        <v>1661</v>
      </c>
      <c r="H17822" s="21" t="s">
        <v>1104</v>
      </c>
      <c r="J17822" s="2">
        <v>43</v>
      </c>
      <c r="L17822" s="18">
        <f t="shared" si="847"/>
        <v>43</v>
      </c>
      <c r="M17822" s="2"/>
      <c r="O17822" s="18">
        <f t="shared" si="845"/>
        <v>0</v>
      </c>
      <c r="P17822" s="16">
        <f t="shared" si="846"/>
        <v>43</v>
      </c>
    </row>
    <row r="17823" spans="2:16" ht="25.5">
      <c r="B17823" s="400"/>
      <c r="D17823" s="401"/>
      <c r="F17823" s="235" t="s">
        <v>1105</v>
      </c>
      <c r="H17823" s="21" t="s">
        <v>1105</v>
      </c>
      <c r="J17823" s="2">
        <v>59</v>
      </c>
      <c r="L17823" s="18">
        <f t="shared" si="847"/>
        <v>59</v>
      </c>
      <c r="M17823" s="2"/>
      <c r="O17823" s="18">
        <f t="shared" si="845"/>
        <v>0</v>
      </c>
      <c r="P17823" s="16">
        <f t="shared" si="846"/>
        <v>59</v>
      </c>
    </row>
    <row r="17824" spans="2:16" ht="25.5">
      <c r="B17824" s="400"/>
      <c r="D17824" s="401"/>
      <c r="F17824" s="235" t="s">
        <v>1106</v>
      </c>
      <c r="H17824" s="21" t="s">
        <v>1106</v>
      </c>
      <c r="J17824" s="2"/>
      <c r="L17824" s="18">
        <f t="shared" si="847"/>
        <v>0</v>
      </c>
      <c r="M17824" s="2">
        <v>103</v>
      </c>
      <c r="O17824" s="18">
        <f t="shared" si="845"/>
        <v>103</v>
      </c>
      <c r="P17824" s="16">
        <f t="shared" si="846"/>
        <v>103</v>
      </c>
    </row>
    <row r="17825" spans="2:16" ht="25.5">
      <c r="B17825" s="400"/>
      <c r="D17825" s="401"/>
      <c r="F17825" s="235" t="s">
        <v>1107</v>
      </c>
      <c r="H17825" s="21" t="s">
        <v>1107</v>
      </c>
      <c r="J17825" s="2">
        <v>22</v>
      </c>
      <c r="L17825" s="18">
        <f t="shared" si="847"/>
        <v>22</v>
      </c>
      <c r="M17825" s="2"/>
      <c r="O17825" s="18">
        <f t="shared" si="845"/>
        <v>0</v>
      </c>
      <c r="P17825" s="16">
        <f t="shared" si="846"/>
        <v>22</v>
      </c>
    </row>
    <row r="17826" spans="2:16">
      <c r="B17826" s="400"/>
      <c r="D17826" s="401" t="s">
        <v>706</v>
      </c>
      <c r="F17826" s="235" t="s">
        <v>1108</v>
      </c>
      <c r="H17826" s="21" t="s">
        <v>1108</v>
      </c>
      <c r="J17826" s="2">
        <v>423</v>
      </c>
      <c r="L17826" s="18">
        <f t="shared" si="847"/>
        <v>423</v>
      </c>
      <c r="M17826" s="2"/>
      <c r="O17826" s="18">
        <f t="shared" si="845"/>
        <v>0</v>
      </c>
      <c r="P17826" s="16">
        <f t="shared" si="846"/>
        <v>423</v>
      </c>
    </row>
    <row r="17827" spans="2:16">
      <c r="B17827" s="400"/>
      <c r="D17827" s="401"/>
      <c r="F17827" s="235" t="s">
        <v>951</v>
      </c>
      <c r="H17827" s="21" t="s">
        <v>951</v>
      </c>
      <c r="J17827" s="2">
        <v>329</v>
      </c>
      <c r="L17827" s="18">
        <f t="shared" si="847"/>
        <v>329</v>
      </c>
      <c r="M17827" s="2"/>
      <c r="O17827" s="18">
        <f t="shared" si="845"/>
        <v>0</v>
      </c>
      <c r="P17827" s="16">
        <f t="shared" si="846"/>
        <v>329</v>
      </c>
    </row>
    <row r="17828" spans="2:16">
      <c r="B17828" s="400"/>
      <c r="D17828" s="401"/>
      <c r="F17828" s="235" t="s">
        <v>1109</v>
      </c>
      <c r="H17828" s="21" t="s">
        <v>1109</v>
      </c>
      <c r="J17828" s="2">
        <v>45</v>
      </c>
      <c r="L17828" s="18">
        <f t="shared" si="847"/>
        <v>45</v>
      </c>
      <c r="M17828" s="2"/>
      <c r="O17828" s="18">
        <f t="shared" si="845"/>
        <v>0</v>
      </c>
      <c r="P17828" s="16">
        <f t="shared" si="846"/>
        <v>45</v>
      </c>
    </row>
    <row r="17829" spans="2:16">
      <c r="B17829" s="400"/>
      <c r="D17829" s="401"/>
      <c r="F17829" s="235" t="s">
        <v>1110</v>
      </c>
      <c r="H17829" s="21" t="s">
        <v>1110</v>
      </c>
      <c r="J17829" s="2">
        <v>50</v>
      </c>
      <c r="L17829" s="18">
        <f t="shared" si="847"/>
        <v>50</v>
      </c>
      <c r="M17829" s="2"/>
      <c r="O17829" s="18">
        <f t="shared" si="845"/>
        <v>0</v>
      </c>
      <c r="P17829" s="16">
        <f t="shared" si="846"/>
        <v>50</v>
      </c>
    </row>
    <row r="17830" spans="2:16">
      <c r="B17830" s="400"/>
      <c r="D17830" s="401"/>
      <c r="F17830" s="235" t="s">
        <v>1111</v>
      </c>
      <c r="H17830" s="21" t="s">
        <v>1111</v>
      </c>
      <c r="J17830" s="2">
        <v>82</v>
      </c>
      <c r="L17830" s="18">
        <f t="shared" si="847"/>
        <v>82</v>
      </c>
      <c r="M17830" s="2"/>
      <c r="O17830" s="18">
        <f t="shared" si="845"/>
        <v>0</v>
      </c>
      <c r="P17830" s="16">
        <f t="shared" si="846"/>
        <v>82</v>
      </c>
    </row>
    <row r="17831" spans="2:16">
      <c r="B17831" s="400"/>
      <c r="D17831" s="401"/>
      <c r="F17831" s="235" t="s">
        <v>1112</v>
      </c>
      <c r="H17831" s="21" t="s">
        <v>1112</v>
      </c>
      <c r="J17831" s="2"/>
      <c r="L17831" s="18">
        <f t="shared" si="847"/>
        <v>0</v>
      </c>
      <c r="M17831" s="2">
        <v>200</v>
      </c>
      <c r="O17831" s="18">
        <f t="shared" si="845"/>
        <v>200</v>
      </c>
      <c r="P17831" s="16">
        <f t="shared" si="846"/>
        <v>200</v>
      </c>
    </row>
    <row r="17832" spans="2:16" ht="25.5">
      <c r="B17832" s="400"/>
      <c r="D17832" s="401"/>
      <c r="F17832" s="235" t="s">
        <v>1113</v>
      </c>
      <c r="H17832" s="21" t="s">
        <v>1113</v>
      </c>
      <c r="J17832" s="2">
        <v>640</v>
      </c>
      <c r="L17832" s="18">
        <f t="shared" si="847"/>
        <v>640</v>
      </c>
      <c r="M17832" s="2"/>
      <c r="O17832" s="18">
        <f t="shared" si="845"/>
        <v>0</v>
      </c>
      <c r="P17832" s="16">
        <f t="shared" si="846"/>
        <v>640</v>
      </c>
    </row>
    <row r="17833" spans="2:16">
      <c r="B17833" s="400"/>
      <c r="D17833" s="401"/>
      <c r="F17833" s="235" t="s">
        <v>1114</v>
      </c>
      <c r="H17833" s="21" t="s">
        <v>1114</v>
      </c>
      <c r="J17833" s="2">
        <v>60</v>
      </c>
      <c r="L17833" s="18">
        <f t="shared" si="847"/>
        <v>60</v>
      </c>
      <c r="M17833" s="2"/>
      <c r="O17833" s="18">
        <f t="shared" si="845"/>
        <v>0</v>
      </c>
      <c r="P17833" s="16">
        <f t="shared" si="846"/>
        <v>60</v>
      </c>
    </row>
    <row r="17834" spans="2:16">
      <c r="B17834" s="400"/>
      <c r="D17834" s="401"/>
      <c r="F17834" s="235" t="s">
        <v>1115</v>
      </c>
      <c r="H17834" s="21" t="s">
        <v>1115</v>
      </c>
      <c r="J17834" s="2">
        <v>300</v>
      </c>
      <c r="L17834" s="18">
        <f t="shared" si="847"/>
        <v>300</v>
      </c>
      <c r="M17834" s="2"/>
      <c r="O17834" s="18">
        <f t="shared" si="845"/>
        <v>0</v>
      </c>
      <c r="P17834" s="16">
        <f t="shared" si="846"/>
        <v>300</v>
      </c>
    </row>
    <row r="17835" spans="2:16">
      <c r="B17835" s="400"/>
      <c r="D17835" s="401"/>
      <c r="F17835" s="235" t="s">
        <v>1116</v>
      </c>
      <c r="H17835" s="21" t="s">
        <v>1116</v>
      </c>
      <c r="J17835" s="2">
        <v>312</v>
      </c>
      <c r="L17835" s="18">
        <f t="shared" si="847"/>
        <v>312</v>
      </c>
      <c r="M17835" s="2"/>
      <c r="O17835" s="18">
        <f t="shared" si="845"/>
        <v>0</v>
      </c>
      <c r="P17835" s="16">
        <f t="shared" si="846"/>
        <v>312</v>
      </c>
    </row>
    <row r="17836" spans="2:16" ht="25.5">
      <c r="B17836" s="400"/>
      <c r="D17836" s="401"/>
      <c r="F17836" s="235" t="s">
        <v>1117</v>
      </c>
      <c r="H17836" s="21" t="s">
        <v>1117</v>
      </c>
      <c r="J17836" s="2">
        <v>320</v>
      </c>
      <c r="L17836" s="18">
        <f t="shared" si="847"/>
        <v>320</v>
      </c>
      <c r="M17836" s="2"/>
      <c r="O17836" s="18">
        <f t="shared" si="845"/>
        <v>0</v>
      </c>
      <c r="P17836" s="16">
        <f t="shared" si="846"/>
        <v>320</v>
      </c>
    </row>
    <row r="17837" spans="2:16">
      <c r="B17837" s="400"/>
      <c r="D17837" s="401"/>
      <c r="F17837" s="235" t="s">
        <v>1118</v>
      </c>
      <c r="H17837" s="21" t="s">
        <v>1118</v>
      </c>
      <c r="J17837" s="2">
        <v>55</v>
      </c>
      <c r="L17837" s="18">
        <f t="shared" si="847"/>
        <v>55</v>
      </c>
      <c r="M17837" s="2"/>
      <c r="O17837" s="18">
        <f t="shared" si="845"/>
        <v>0</v>
      </c>
      <c r="P17837" s="16">
        <f t="shared" si="846"/>
        <v>55</v>
      </c>
    </row>
    <row r="17838" spans="2:16">
      <c r="B17838" s="400"/>
      <c r="D17838" s="401"/>
      <c r="F17838" s="235" t="s">
        <v>1119</v>
      </c>
      <c r="H17838" s="21" t="s">
        <v>1119</v>
      </c>
      <c r="J17838" s="2">
        <v>200</v>
      </c>
      <c r="L17838" s="18">
        <f t="shared" si="847"/>
        <v>200</v>
      </c>
      <c r="M17838" s="2"/>
      <c r="O17838" s="18">
        <f t="shared" si="845"/>
        <v>0</v>
      </c>
      <c r="P17838" s="16">
        <f t="shared" si="846"/>
        <v>200</v>
      </c>
    </row>
    <row r="17839" spans="2:16">
      <c r="B17839" s="400"/>
      <c r="D17839" s="401"/>
      <c r="F17839" s="235" t="s">
        <v>1120</v>
      </c>
      <c r="H17839" s="21" t="s">
        <v>1120</v>
      </c>
      <c r="J17839" s="2">
        <v>280</v>
      </c>
      <c r="L17839" s="18">
        <f t="shared" si="847"/>
        <v>280</v>
      </c>
      <c r="M17839" s="2"/>
      <c r="O17839" s="18">
        <f t="shared" si="845"/>
        <v>0</v>
      </c>
      <c r="P17839" s="16">
        <f t="shared" si="846"/>
        <v>280</v>
      </c>
    </row>
    <row r="17840" spans="2:16">
      <c r="B17840" s="400"/>
      <c r="D17840" s="401"/>
      <c r="F17840" s="235" t="s">
        <v>1121</v>
      </c>
      <c r="H17840" s="21" t="s">
        <v>1121</v>
      </c>
      <c r="J17840" s="2">
        <v>72</v>
      </c>
      <c r="L17840" s="18">
        <f t="shared" si="847"/>
        <v>72</v>
      </c>
      <c r="M17840" s="2"/>
      <c r="O17840" s="18">
        <f t="shared" si="845"/>
        <v>0</v>
      </c>
      <c r="P17840" s="16">
        <f t="shared" si="846"/>
        <v>72</v>
      </c>
    </row>
    <row r="17841" spans="2:16">
      <c r="B17841" s="400"/>
      <c r="D17841" s="401"/>
      <c r="F17841" s="235" t="s">
        <v>1122</v>
      </c>
      <c r="H17841" s="21" t="s">
        <v>1122</v>
      </c>
      <c r="J17841" s="2">
        <v>90</v>
      </c>
      <c r="L17841" s="18">
        <f t="shared" si="847"/>
        <v>90</v>
      </c>
      <c r="M17841" s="2"/>
      <c r="O17841" s="18">
        <f t="shared" si="845"/>
        <v>0</v>
      </c>
      <c r="P17841" s="16">
        <f t="shared" si="846"/>
        <v>90</v>
      </c>
    </row>
    <row r="17842" spans="2:16">
      <c r="B17842" s="400"/>
      <c r="D17842" s="401"/>
      <c r="F17842" s="235" t="s">
        <v>1123</v>
      </c>
      <c r="H17842" s="21" t="s">
        <v>1123</v>
      </c>
      <c r="J17842" s="2">
        <v>312</v>
      </c>
      <c r="L17842" s="18">
        <f t="shared" si="847"/>
        <v>312</v>
      </c>
      <c r="M17842" s="2"/>
      <c r="O17842" s="18">
        <f t="shared" si="845"/>
        <v>0</v>
      </c>
      <c r="P17842" s="16">
        <f t="shared" si="846"/>
        <v>312</v>
      </c>
    </row>
    <row r="17843" spans="2:16">
      <c r="B17843" s="400"/>
      <c r="D17843" s="401"/>
      <c r="F17843" s="235" t="s">
        <v>1124</v>
      </c>
      <c r="H17843" s="21" t="s">
        <v>1124</v>
      </c>
      <c r="J17843" s="2">
        <v>103</v>
      </c>
      <c r="L17843" s="18">
        <f t="shared" si="847"/>
        <v>103</v>
      </c>
      <c r="M17843" s="2"/>
      <c r="O17843" s="18">
        <f t="shared" si="845"/>
        <v>0</v>
      </c>
      <c r="P17843" s="16">
        <f t="shared" si="846"/>
        <v>103</v>
      </c>
    </row>
    <row r="17844" spans="2:16">
      <c r="B17844" s="400"/>
      <c r="D17844" s="401"/>
      <c r="F17844" s="235" t="s">
        <v>1125</v>
      </c>
      <c r="H17844" s="21" t="s">
        <v>1125</v>
      </c>
      <c r="J17844" s="2">
        <v>69</v>
      </c>
      <c r="L17844" s="18">
        <f t="shared" si="847"/>
        <v>69</v>
      </c>
      <c r="M17844" s="2"/>
      <c r="O17844" s="18">
        <f t="shared" si="845"/>
        <v>0</v>
      </c>
      <c r="P17844" s="16">
        <f t="shared" si="846"/>
        <v>69</v>
      </c>
    </row>
    <row r="17845" spans="2:16">
      <c r="B17845" s="400"/>
      <c r="D17845" s="401"/>
      <c r="F17845" s="235" t="s">
        <v>1126</v>
      </c>
      <c r="H17845" s="21" t="s">
        <v>1126</v>
      </c>
      <c r="J17845" s="2">
        <v>60</v>
      </c>
      <c r="L17845" s="18">
        <f t="shared" si="847"/>
        <v>60</v>
      </c>
      <c r="M17845" s="2"/>
      <c r="O17845" s="18">
        <f t="shared" si="845"/>
        <v>0</v>
      </c>
      <c r="P17845" s="16">
        <f t="shared" si="846"/>
        <v>60</v>
      </c>
    </row>
    <row r="17846" spans="2:16">
      <c r="B17846" s="400"/>
      <c r="D17846" s="401"/>
      <c r="F17846" s="235" t="s">
        <v>1127</v>
      </c>
      <c r="H17846" s="21" t="s">
        <v>1127</v>
      </c>
      <c r="J17846" s="2">
        <v>221</v>
      </c>
      <c r="L17846" s="18">
        <f t="shared" si="847"/>
        <v>221</v>
      </c>
      <c r="M17846" s="2"/>
      <c r="O17846" s="18">
        <f t="shared" si="845"/>
        <v>0</v>
      </c>
      <c r="P17846" s="16">
        <f t="shared" si="846"/>
        <v>221</v>
      </c>
    </row>
    <row r="17847" spans="2:16">
      <c r="B17847" s="400"/>
      <c r="D17847" s="401"/>
      <c r="F17847" s="235" t="s">
        <v>1128</v>
      </c>
      <c r="H17847" s="21" t="s">
        <v>1128</v>
      </c>
      <c r="J17847" s="2">
        <v>45</v>
      </c>
      <c r="L17847" s="18">
        <f t="shared" si="847"/>
        <v>45</v>
      </c>
      <c r="M17847" s="2"/>
      <c r="O17847" s="18">
        <f t="shared" si="845"/>
        <v>0</v>
      </c>
      <c r="P17847" s="16">
        <f t="shared" si="846"/>
        <v>45</v>
      </c>
    </row>
    <row r="17848" spans="2:16">
      <c r="B17848" s="400"/>
      <c r="D17848" s="401"/>
      <c r="F17848" s="235" t="s">
        <v>1129</v>
      </c>
      <c r="H17848" s="21" t="s">
        <v>1129</v>
      </c>
      <c r="J17848" s="2">
        <v>160</v>
      </c>
      <c r="L17848" s="18">
        <f t="shared" si="847"/>
        <v>160</v>
      </c>
      <c r="M17848" s="2"/>
      <c r="O17848" s="18">
        <f t="shared" si="845"/>
        <v>0</v>
      </c>
      <c r="P17848" s="16">
        <f t="shared" si="846"/>
        <v>160</v>
      </c>
    </row>
    <row r="17849" spans="2:16">
      <c r="B17849" s="400"/>
      <c r="D17849" s="401"/>
      <c r="F17849" s="235" t="s">
        <v>1130</v>
      </c>
      <c r="H17849" s="21" t="s">
        <v>1130</v>
      </c>
      <c r="J17849" s="2">
        <v>54</v>
      </c>
      <c r="L17849" s="18">
        <f t="shared" si="847"/>
        <v>54</v>
      </c>
      <c r="M17849" s="2"/>
      <c r="O17849" s="18">
        <f t="shared" si="845"/>
        <v>0</v>
      </c>
      <c r="P17849" s="16">
        <f t="shared" si="846"/>
        <v>54</v>
      </c>
    </row>
    <row r="17850" spans="2:16">
      <c r="B17850" s="400"/>
      <c r="D17850" s="401"/>
      <c r="F17850" s="235" t="s">
        <v>1131</v>
      </c>
      <c r="H17850" s="21" t="s">
        <v>1131</v>
      </c>
      <c r="J17850" s="2">
        <v>55</v>
      </c>
      <c r="L17850" s="18">
        <f t="shared" si="847"/>
        <v>55</v>
      </c>
      <c r="M17850" s="2"/>
      <c r="O17850" s="18">
        <f t="shared" si="845"/>
        <v>0</v>
      </c>
      <c r="P17850" s="16">
        <f t="shared" si="846"/>
        <v>55</v>
      </c>
    </row>
    <row r="17851" spans="2:16">
      <c r="B17851" s="400"/>
      <c r="D17851" s="401"/>
      <c r="F17851" s="235" t="s">
        <v>1132</v>
      </c>
      <c r="H17851" s="21" t="s">
        <v>1132</v>
      </c>
      <c r="J17851" s="2">
        <v>52</v>
      </c>
      <c r="L17851" s="18">
        <f t="shared" si="847"/>
        <v>52</v>
      </c>
      <c r="M17851" s="2"/>
      <c r="O17851" s="18">
        <f t="shared" si="845"/>
        <v>0</v>
      </c>
      <c r="P17851" s="16">
        <f t="shared" si="846"/>
        <v>52</v>
      </c>
    </row>
    <row r="17852" spans="2:16">
      <c r="B17852" s="400"/>
      <c r="D17852" s="401"/>
      <c r="F17852" s="235" t="s">
        <v>778</v>
      </c>
      <c r="H17852" s="21" t="s">
        <v>778</v>
      </c>
      <c r="J17852" s="2"/>
      <c r="L17852" s="18">
        <f t="shared" si="847"/>
        <v>0</v>
      </c>
      <c r="M17852" s="2">
        <v>200</v>
      </c>
      <c r="O17852" s="18">
        <f t="shared" si="845"/>
        <v>200</v>
      </c>
      <c r="P17852" s="16">
        <f t="shared" si="846"/>
        <v>200</v>
      </c>
    </row>
    <row r="17853" spans="2:16" ht="25.5">
      <c r="B17853" s="400"/>
      <c r="D17853" s="401"/>
      <c r="F17853" s="235" t="s">
        <v>1133</v>
      </c>
      <c r="H17853" s="21" t="s">
        <v>1133</v>
      </c>
      <c r="J17853" s="2">
        <v>48</v>
      </c>
      <c r="L17853" s="18">
        <f t="shared" si="847"/>
        <v>48</v>
      </c>
      <c r="M17853" s="2"/>
      <c r="O17853" s="18">
        <f t="shared" si="845"/>
        <v>0</v>
      </c>
      <c r="P17853" s="16">
        <f t="shared" si="846"/>
        <v>48</v>
      </c>
    </row>
    <row r="17854" spans="2:16" ht="25.5">
      <c r="B17854" s="400"/>
      <c r="D17854" s="401"/>
      <c r="F17854" s="235" t="s">
        <v>1134</v>
      </c>
      <c r="H17854" s="21" t="s">
        <v>1134</v>
      </c>
      <c r="J17854" s="2">
        <v>244</v>
      </c>
      <c r="L17854" s="18">
        <f t="shared" si="847"/>
        <v>244</v>
      </c>
      <c r="M17854" s="2"/>
      <c r="O17854" s="18">
        <f t="shared" si="845"/>
        <v>0</v>
      </c>
      <c r="P17854" s="16">
        <f t="shared" si="846"/>
        <v>244</v>
      </c>
    </row>
    <row r="17855" spans="2:16">
      <c r="B17855" s="400"/>
      <c r="D17855" s="401"/>
      <c r="F17855" s="235" t="s">
        <v>1135</v>
      </c>
      <c r="H17855" s="21" t="s">
        <v>1135</v>
      </c>
      <c r="J17855" s="2">
        <v>52</v>
      </c>
      <c r="L17855" s="18">
        <f t="shared" si="847"/>
        <v>52</v>
      </c>
      <c r="M17855" s="2"/>
      <c r="O17855" s="18">
        <f t="shared" si="845"/>
        <v>0</v>
      </c>
      <c r="P17855" s="16">
        <f t="shared" si="846"/>
        <v>52</v>
      </c>
    </row>
    <row r="17856" spans="2:16">
      <c r="B17856" s="400"/>
      <c r="D17856" s="401"/>
      <c r="F17856" s="235" t="s">
        <v>1136</v>
      </c>
      <c r="H17856" s="21" t="s">
        <v>1136</v>
      </c>
      <c r="J17856" s="2">
        <v>75</v>
      </c>
      <c r="L17856" s="18">
        <f t="shared" si="847"/>
        <v>75</v>
      </c>
      <c r="M17856" s="2"/>
      <c r="O17856" s="18">
        <f t="shared" si="845"/>
        <v>0</v>
      </c>
      <c r="P17856" s="16">
        <f t="shared" si="846"/>
        <v>75</v>
      </c>
    </row>
    <row r="17857" spans="2:16" ht="25.5">
      <c r="B17857" s="400"/>
      <c r="D17857" s="401"/>
      <c r="F17857" s="235" t="s">
        <v>1137</v>
      </c>
      <c r="H17857" s="21" t="s">
        <v>1137</v>
      </c>
      <c r="J17857" s="2">
        <v>54</v>
      </c>
      <c r="L17857" s="18">
        <f t="shared" si="847"/>
        <v>54</v>
      </c>
      <c r="M17857" s="2"/>
      <c r="O17857" s="18">
        <f t="shared" si="845"/>
        <v>0</v>
      </c>
      <c r="P17857" s="16">
        <f t="shared" si="846"/>
        <v>54</v>
      </c>
    </row>
    <row r="17858" spans="2:16">
      <c r="B17858" s="400"/>
      <c r="D17858" s="401"/>
      <c r="F17858" s="235" t="s">
        <v>1138</v>
      </c>
      <c r="H17858" s="21" t="s">
        <v>1138</v>
      </c>
      <c r="J17858" s="2">
        <v>341</v>
      </c>
      <c r="L17858" s="18">
        <f t="shared" si="847"/>
        <v>341</v>
      </c>
      <c r="M17858" s="2"/>
      <c r="O17858" s="18">
        <f t="shared" si="845"/>
        <v>0</v>
      </c>
      <c r="P17858" s="16">
        <f t="shared" si="846"/>
        <v>341</v>
      </c>
    </row>
    <row r="17859" spans="2:16">
      <c r="B17859" s="400"/>
      <c r="D17859" s="401"/>
      <c r="F17859" s="235" t="s">
        <v>1139</v>
      </c>
      <c r="H17859" s="21" t="s">
        <v>1139</v>
      </c>
      <c r="J17859" s="2">
        <v>490</v>
      </c>
      <c r="L17859" s="18">
        <f t="shared" si="847"/>
        <v>490</v>
      </c>
      <c r="M17859" s="2"/>
      <c r="O17859" s="18">
        <f t="shared" si="845"/>
        <v>0</v>
      </c>
      <c r="P17859" s="16">
        <f t="shared" si="846"/>
        <v>490</v>
      </c>
    </row>
    <row r="17860" spans="2:16">
      <c r="B17860" s="400"/>
      <c r="D17860" s="401"/>
      <c r="F17860" s="235" t="s">
        <v>1140</v>
      </c>
      <c r="H17860" s="21" t="s">
        <v>1140</v>
      </c>
      <c r="J17860" s="2">
        <v>47</v>
      </c>
      <c r="L17860" s="18">
        <f t="shared" si="847"/>
        <v>47</v>
      </c>
      <c r="M17860" s="2"/>
      <c r="O17860" s="18">
        <f t="shared" si="845"/>
        <v>0</v>
      </c>
      <c r="P17860" s="16">
        <f t="shared" si="846"/>
        <v>47</v>
      </c>
    </row>
    <row r="17861" spans="2:16">
      <c r="B17861" s="400"/>
      <c r="D17861" s="401"/>
      <c r="F17861" s="235" t="s">
        <v>1141</v>
      </c>
      <c r="H17861" s="21" t="s">
        <v>1141</v>
      </c>
      <c r="J17861" s="2">
        <v>101</v>
      </c>
      <c r="L17861" s="18">
        <f t="shared" si="847"/>
        <v>101</v>
      </c>
      <c r="M17861" s="2"/>
      <c r="O17861" s="18">
        <f t="shared" si="845"/>
        <v>0</v>
      </c>
      <c r="P17861" s="16">
        <f t="shared" si="846"/>
        <v>101</v>
      </c>
    </row>
    <row r="17862" spans="2:16">
      <c r="B17862" s="400"/>
      <c r="D17862" s="401"/>
      <c r="F17862" s="235" t="s">
        <v>1142</v>
      </c>
      <c r="H17862" s="21" t="s">
        <v>1142</v>
      </c>
      <c r="J17862" s="2">
        <v>43</v>
      </c>
      <c r="L17862" s="18">
        <f t="shared" si="847"/>
        <v>43</v>
      </c>
      <c r="M17862" s="2"/>
      <c r="O17862" s="18">
        <f t="shared" si="845"/>
        <v>0</v>
      </c>
      <c r="P17862" s="16">
        <f t="shared" si="846"/>
        <v>43</v>
      </c>
    </row>
    <row r="17863" spans="2:16">
      <c r="B17863" s="400"/>
      <c r="D17863" s="401"/>
      <c r="F17863" s="235" t="s">
        <v>1143</v>
      </c>
      <c r="H17863" s="21" t="s">
        <v>1143</v>
      </c>
      <c r="J17863" s="2">
        <v>36</v>
      </c>
      <c r="L17863" s="18">
        <f t="shared" si="847"/>
        <v>36</v>
      </c>
      <c r="M17863" s="2"/>
      <c r="O17863" s="18">
        <f t="shared" si="845"/>
        <v>0</v>
      </c>
      <c r="P17863" s="16">
        <f t="shared" si="846"/>
        <v>36</v>
      </c>
    </row>
    <row r="17864" spans="2:16">
      <c r="B17864" s="400"/>
      <c r="D17864" s="401"/>
      <c r="F17864" s="235" t="s">
        <v>1144</v>
      </c>
      <c r="H17864" s="21" t="s">
        <v>1144</v>
      </c>
      <c r="J17864" s="2"/>
      <c r="L17864" s="18">
        <f t="shared" si="847"/>
        <v>0</v>
      </c>
      <c r="M17864" s="2">
        <v>200</v>
      </c>
      <c r="O17864" s="18">
        <f t="shared" si="845"/>
        <v>200</v>
      </c>
      <c r="P17864" s="16">
        <f t="shared" si="846"/>
        <v>200</v>
      </c>
    </row>
    <row r="17865" spans="2:16" ht="25.5">
      <c r="B17865" s="400"/>
      <c r="D17865" s="401" t="s">
        <v>1671</v>
      </c>
      <c r="F17865" s="264" t="s">
        <v>2169</v>
      </c>
      <c r="H17865" s="21" t="s">
        <v>2047</v>
      </c>
      <c r="J17865" s="2"/>
      <c r="L17865" s="18">
        <f t="shared" si="847"/>
        <v>0</v>
      </c>
      <c r="M17865" s="2">
        <v>90</v>
      </c>
      <c r="O17865" s="18">
        <f t="shared" si="845"/>
        <v>90</v>
      </c>
      <c r="P17865" s="16">
        <f t="shared" si="846"/>
        <v>90</v>
      </c>
    </row>
    <row r="17866" spans="2:16" ht="25.5">
      <c r="B17866" s="400"/>
      <c r="D17866" s="401"/>
      <c r="F17866" s="235" t="s">
        <v>2170</v>
      </c>
      <c r="H17866" s="21" t="s">
        <v>2048</v>
      </c>
      <c r="J17866" s="2"/>
      <c r="L17866" s="18">
        <f t="shared" si="847"/>
        <v>0</v>
      </c>
      <c r="M17866" s="2">
        <v>100</v>
      </c>
      <c r="O17866" s="18">
        <f t="shared" si="845"/>
        <v>100</v>
      </c>
      <c r="P17866" s="16">
        <f t="shared" si="846"/>
        <v>100</v>
      </c>
    </row>
    <row r="17867" spans="2:16" ht="25.5">
      <c r="B17867" s="400"/>
      <c r="D17867" s="401"/>
      <c r="F17867" s="264" t="s">
        <v>2171</v>
      </c>
      <c r="H17867" s="21" t="s">
        <v>2049</v>
      </c>
      <c r="J17867" s="2"/>
      <c r="L17867" s="18">
        <f t="shared" si="847"/>
        <v>0</v>
      </c>
      <c r="M17867" s="2">
        <v>104</v>
      </c>
      <c r="O17867" s="18">
        <f t="shared" ref="O17867:O17930" si="848">+N17867+M17867</f>
        <v>104</v>
      </c>
      <c r="P17867" s="16">
        <f t="shared" ref="P17867:P17930" si="849">+L17867+O17867</f>
        <v>104</v>
      </c>
    </row>
    <row r="17868" spans="2:16">
      <c r="B17868" s="400"/>
      <c r="D17868" s="401"/>
      <c r="F17868" s="264" t="s">
        <v>2172</v>
      </c>
      <c r="H17868" s="21" t="s">
        <v>2050</v>
      </c>
      <c r="J17868" s="2">
        <v>300</v>
      </c>
      <c r="L17868" s="18">
        <f t="shared" si="847"/>
        <v>300</v>
      </c>
      <c r="M17868" s="2"/>
      <c r="O17868" s="18">
        <f t="shared" si="848"/>
        <v>0</v>
      </c>
      <c r="P17868" s="16">
        <f t="shared" si="849"/>
        <v>300</v>
      </c>
    </row>
    <row r="17869" spans="2:16" ht="25.5">
      <c r="B17869" s="400"/>
      <c r="D17869" s="401"/>
      <c r="F17869" s="264" t="s">
        <v>2173</v>
      </c>
      <c r="H17869" s="21" t="s">
        <v>2051</v>
      </c>
      <c r="J17869" s="2">
        <v>82</v>
      </c>
      <c r="L17869" s="18">
        <f t="shared" si="847"/>
        <v>82</v>
      </c>
      <c r="M17869" s="2"/>
      <c r="O17869" s="18">
        <f t="shared" si="848"/>
        <v>0</v>
      </c>
      <c r="P17869" s="16">
        <f t="shared" si="849"/>
        <v>82</v>
      </c>
    </row>
    <row r="17870" spans="2:16">
      <c r="B17870" s="400"/>
      <c r="D17870" s="401"/>
      <c r="F17870" s="235" t="s">
        <v>2174</v>
      </c>
      <c r="H17870" s="21" t="s">
        <v>2052</v>
      </c>
      <c r="J17870" s="2">
        <v>67</v>
      </c>
      <c r="L17870" s="18">
        <f t="shared" si="847"/>
        <v>67</v>
      </c>
      <c r="M17870" s="2"/>
      <c r="O17870" s="18">
        <f t="shared" si="848"/>
        <v>0</v>
      </c>
      <c r="P17870" s="16">
        <f t="shared" si="849"/>
        <v>67</v>
      </c>
    </row>
    <row r="17871" spans="2:16" ht="25.5">
      <c r="B17871" s="400"/>
      <c r="D17871" s="401"/>
      <c r="F17871" s="235" t="s">
        <v>2175</v>
      </c>
      <c r="H17871" s="21" t="s">
        <v>2053</v>
      </c>
      <c r="J17871" s="2"/>
      <c r="L17871" s="18">
        <f t="shared" ref="L17871:L17934" si="850">+J17871+K17871</f>
        <v>0</v>
      </c>
      <c r="M17871" s="2">
        <v>98</v>
      </c>
      <c r="O17871" s="18">
        <f t="shared" si="848"/>
        <v>98</v>
      </c>
      <c r="P17871" s="16">
        <f t="shared" si="849"/>
        <v>98</v>
      </c>
    </row>
    <row r="17872" spans="2:16">
      <c r="B17872" s="400"/>
      <c r="D17872" s="401"/>
      <c r="F17872" s="235" t="s">
        <v>2176</v>
      </c>
      <c r="H17872" s="21" t="s">
        <v>2054</v>
      </c>
      <c r="J17872" s="2"/>
      <c r="L17872" s="18">
        <f t="shared" si="850"/>
        <v>0</v>
      </c>
      <c r="M17872" s="2">
        <v>43</v>
      </c>
      <c r="O17872" s="18">
        <f t="shared" si="848"/>
        <v>43</v>
      </c>
      <c r="P17872" s="16">
        <f t="shared" si="849"/>
        <v>43</v>
      </c>
    </row>
    <row r="17873" spans="2:16">
      <c r="B17873" s="400"/>
      <c r="D17873" s="401"/>
      <c r="F17873" s="235" t="s">
        <v>2177</v>
      </c>
      <c r="H17873" s="21" t="s">
        <v>2055</v>
      </c>
      <c r="J17873" s="2">
        <v>0</v>
      </c>
      <c r="L17873" s="18">
        <f t="shared" si="850"/>
        <v>0</v>
      </c>
      <c r="M17873" s="2">
        <v>46</v>
      </c>
      <c r="O17873" s="18">
        <f t="shared" si="848"/>
        <v>46</v>
      </c>
      <c r="P17873" s="16">
        <f t="shared" si="849"/>
        <v>46</v>
      </c>
    </row>
    <row r="17874" spans="2:16" ht="25.5">
      <c r="B17874" s="400"/>
      <c r="D17874" s="401"/>
      <c r="F17874" s="235" t="s">
        <v>2178</v>
      </c>
      <c r="H17874" s="21" t="s">
        <v>2056</v>
      </c>
      <c r="J17874" s="2">
        <v>0</v>
      </c>
      <c r="L17874" s="18">
        <f t="shared" si="850"/>
        <v>0</v>
      </c>
      <c r="M17874" s="2">
        <v>144</v>
      </c>
      <c r="O17874" s="18">
        <f t="shared" si="848"/>
        <v>144</v>
      </c>
      <c r="P17874" s="16">
        <f t="shared" si="849"/>
        <v>144</v>
      </c>
    </row>
    <row r="17875" spans="2:16" ht="25.5">
      <c r="B17875" s="400"/>
      <c r="D17875" s="401"/>
      <c r="F17875" s="235" t="s">
        <v>2179</v>
      </c>
      <c r="H17875" s="21" t="s">
        <v>2057</v>
      </c>
      <c r="J17875" s="2">
        <v>43</v>
      </c>
      <c r="L17875" s="18">
        <f t="shared" si="850"/>
        <v>43</v>
      </c>
      <c r="M17875" s="2">
        <v>0</v>
      </c>
      <c r="O17875" s="18">
        <f t="shared" si="848"/>
        <v>0</v>
      </c>
      <c r="P17875" s="16">
        <f t="shared" si="849"/>
        <v>43</v>
      </c>
    </row>
    <row r="17876" spans="2:16" ht="25.5">
      <c r="B17876" s="400"/>
      <c r="D17876" s="401"/>
      <c r="F17876" s="235" t="s">
        <v>2180</v>
      </c>
      <c r="H17876" s="21" t="s">
        <v>2058</v>
      </c>
      <c r="J17876" s="2">
        <v>80</v>
      </c>
      <c r="L17876" s="18">
        <f t="shared" si="850"/>
        <v>80</v>
      </c>
      <c r="M17876" s="2">
        <v>0</v>
      </c>
      <c r="O17876" s="18">
        <f t="shared" si="848"/>
        <v>0</v>
      </c>
      <c r="P17876" s="16">
        <f t="shared" si="849"/>
        <v>80</v>
      </c>
    </row>
    <row r="17877" spans="2:16">
      <c r="B17877" s="400"/>
      <c r="D17877" s="401"/>
      <c r="F17877" s="235" t="s">
        <v>2181</v>
      </c>
      <c r="H17877" s="21" t="s">
        <v>2059</v>
      </c>
      <c r="J17877" s="2">
        <v>0</v>
      </c>
      <c r="L17877" s="18">
        <f t="shared" si="850"/>
        <v>0</v>
      </c>
      <c r="M17877" s="2">
        <v>90</v>
      </c>
      <c r="O17877" s="18">
        <f t="shared" si="848"/>
        <v>90</v>
      </c>
      <c r="P17877" s="16">
        <f t="shared" si="849"/>
        <v>90</v>
      </c>
    </row>
    <row r="17878" spans="2:16" ht="25.5">
      <c r="B17878" s="400"/>
      <c r="D17878" s="401"/>
      <c r="F17878" s="235" t="s">
        <v>2182</v>
      </c>
      <c r="H17878" s="21" t="s">
        <v>2060</v>
      </c>
      <c r="J17878" s="2">
        <v>0</v>
      </c>
      <c r="L17878" s="18">
        <f t="shared" si="850"/>
        <v>0</v>
      </c>
      <c r="M17878" s="2">
        <v>34</v>
      </c>
      <c r="O17878" s="18">
        <f t="shared" si="848"/>
        <v>34</v>
      </c>
      <c r="P17878" s="16">
        <f t="shared" si="849"/>
        <v>34</v>
      </c>
    </row>
    <row r="17879" spans="2:16" ht="25.5">
      <c r="B17879" s="400"/>
      <c r="D17879" s="401"/>
      <c r="F17879" s="235" t="s">
        <v>2183</v>
      </c>
      <c r="H17879" s="21" t="s">
        <v>2061</v>
      </c>
      <c r="J17879" s="2">
        <v>56</v>
      </c>
      <c r="L17879" s="18">
        <f t="shared" si="850"/>
        <v>56</v>
      </c>
      <c r="M17879" s="2">
        <v>0</v>
      </c>
      <c r="O17879" s="18">
        <f t="shared" si="848"/>
        <v>0</v>
      </c>
      <c r="P17879" s="16">
        <f t="shared" si="849"/>
        <v>56</v>
      </c>
    </row>
    <row r="17880" spans="2:16" ht="25.5">
      <c r="B17880" s="400"/>
      <c r="D17880" s="401"/>
      <c r="F17880" s="235" t="s">
        <v>2184</v>
      </c>
      <c r="H17880" s="21" t="s">
        <v>2062</v>
      </c>
      <c r="J17880" s="2"/>
      <c r="L17880" s="18">
        <f t="shared" si="850"/>
        <v>0</v>
      </c>
      <c r="M17880" s="2">
        <v>100</v>
      </c>
      <c r="O17880" s="18">
        <f t="shared" si="848"/>
        <v>100</v>
      </c>
      <c r="P17880" s="16">
        <f t="shared" si="849"/>
        <v>100</v>
      </c>
    </row>
    <row r="17881" spans="2:16" ht="25.5">
      <c r="B17881" s="400"/>
      <c r="D17881" s="401"/>
      <c r="F17881" s="235" t="s">
        <v>2185</v>
      </c>
      <c r="H17881" s="21" t="s">
        <v>2063</v>
      </c>
      <c r="J17881" s="2">
        <v>0</v>
      </c>
      <c r="L17881" s="18">
        <f t="shared" si="850"/>
        <v>0</v>
      </c>
      <c r="M17881" s="2">
        <v>90</v>
      </c>
      <c r="O17881" s="18">
        <f t="shared" si="848"/>
        <v>90</v>
      </c>
      <c r="P17881" s="16">
        <f t="shared" si="849"/>
        <v>90</v>
      </c>
    </row>
    <row r="17882" spans="2:16" ht="25.5">
      <c r="B17882" s="400"/>
      <c r="D17882" s="401"/>
      <c r="F17882" s="235" t="s">
        <v>2186</v>
      </c>
      <c r="H17882" s="21" t="s">
        <v>2064</v>
      </c>
      <c r="J17882" s="2">
        <v>0</v>
      </c>
      <c r="L17882" s="18">
        <f t="shared" si="850"/>
        <v>0</v>
      </c>
      <c r="M17882" s="2">
        <v>58</v>
      </c>
      <c r="O17882" s="18">
        <f t="shared" si="848"/>
        <v>58</v>
      </c>
      <c r="P17882" s="16">
        <f t="shared" si="849"/>
        <v>58</v>
      </c>
    </row>
    <row r="17883" spans="2:16">
      <c r="B17883" s="400"/>
      <c r="D17883" s="401"/>
      <c r="F17883" s="235" t="s">
        <v>2187</v>
      </c>
      <c r="H17883" s="21" t="s">
        <v>2065</v>
      </c>
      <c r="J17883" s="2">
        <v>0</v>
      </c>
      <c r="L17883" s="18">
        <f t="shared" si="850"/>
        <v>0</v>
      </c>
      <c r="M17883" s="2">
        <v>90</v>
      </c>
      <c r="O17883" s="18">
        <f t="shared" si="848"/>
        <v>90</v>
      </c>
      <c r="P17883" s="16">
        <f t="shared" si="849"/>
        <v>90</v>
      </c>
    </row>
    <row r="17884" spans="2:16" ht="25.5">
      <c r="B17884" s="400"/>
      <c r="D17884" s="401"/>
      <c r="F17884" s="235" t="s">
        <v>2188</v>
      </c>
      <c r="H17884" s="21" t="s">
        <v>2066</v>
      </c>
      <c r="J17884" s="2">
        <v>0</v>
      </c>
      <c r="L17884" s="18">
        <f t="shared" si="850"/>
        <v>0</v>
      </c>
      <c r="M17884" s="2">
        <v>85</v>
      </c>
      <c r="O17884" s="18">
        <f t="shared" si="848"/>
        <v>85</v>
      </c>
      <c r="P17884" s="16">
        <f t="shared" si="849"/>
        <v>85</v>
      </c>
    </row>
    <row r="17885" spans="2:16">
      <c r="B17885" s="400"/>
      <c r="D17885" s="401"/>
      <c r="F17885" s="235" t="s">
        <v>2189</v>
      </c>
      <c r="H17885" s="21" t="s">
        <v>2067</v>
      </c>
      <c r="J17885" s="2">
        <v>0</v>
      </c>
      <c r="L17885" s="18">
        <f t="shared" si="850"/>
        <v>0</v>
      </c>
      <c r="M17885" s="2">
        <v>55</v>
      </c>
      <c r="O17885" s="18">
        <f t="shared" si="848"/>
        <v>55</v>
      </c>
      <c r="P17885" s="16">
        <f t="shared" si="849"/>
        <v>55</v>
      </c>
    </row>
    <row r="17886" spans="2:16">
      <c r="B17886" s="400"/>
      <c r="D17886" s="401"/>
      <c r="F17886" s="235" t="s">
        <v>2190</v>
      </c>
      <c r="H17886" s="21" t="s">
        <v>2068</v>
      </c>
      <c r="J17886" s="2">
        <v>0</v>
      </c>
      <c r="L17886" s="18">
        <f t="shared" si="850"/>
        <v>0</v>
      </c>
      <c r="M17886" s="2">
        <v>22</v>
      </c>
      <c r="O17886" s="18">
        <f t="shared" si="848"/>
        <v>22</v>
      </c>
      <c r="P17886" s="16">
        <f t="shared" si="849"/>
        <v>22</v>
      </c>
    </row>
    <row r="17887" spans="2:16">
      <c r="B17887" s="400"/>
      <c r="D17887" s="401"/>
      <c r="F17887" s="235" t="s">
        <v>2191</v>
      </c>
      <c r="H17887" s="21" t="s">
        <v>2069</v>
      </c>
      <c r="J17887" s="2">
        <v>0</v>
      </c>
      <c r="L17887" s="18">
        <f t="shared" si="850"/>
        <v>0</v>
      </c>
      <c r="M17887" s="2">
        <v>110</v>
      </c>
      <c r="O17887" s="18">
        <f t="shared" si="848"/>
        <v>110</v>
      </c>
      <c r="P17887" s="16">
        <f t="shared" si="849"/>
        <v>110</v>
      </c>
    </row>
    <row r="17888" spans="2:16">
      <c r="B17888" s="400"/>
      <c r="D17888" s="401"/>
      <c r="F17888" s="235" t="s">
        <v>2192</v>
      </c>
      <c r="H17888" s="21" t="s">
        <v>2070</v>
      </c>
      <c r="J17888" s="2">
        <v>36</v>
      </c>
      <c r="L17888" s="18">
        <f t="shared" si="850"/>
        <v>36</v>
      </c>
      <c r="M17888" s="2">
        <v>0</v>
      </c>
      <c r="O17888" s="18">
        <f t="shared" si="848"/>
        <v>0</v>
      </c>
      <c r="P17888" s="16">
        <f t="shared" si="849"/>
        <v>36</v>
      </c>
    </row>
    <row r="17889" spans="2:16">
      <c r="B17889" s="400"/>
      <c r="D17889" s="401"/>
      <c r="F17889" s="235" t="s">
        <v>2193</v>
      </c>
      <c r="H17889" s="21" t="s">
        <v>2071</v>
      </c>
      <c r="J17889" s="2">
        <v>85</v>
      </c>
      <c r="L17889" s="18">
        <f t="shared" si="850"/>
        <v>85</v>
      </c>
      <c r="M17889" s="2">
        <v>0</v>
      </c>
      <c r="O17889" s="18">
        <f t="shared" si="848"/>
        <v>0</v>
      </c>
      <c r="P17889" s="16">
        <f t="shared" si="849"/>
        <v>85</v>
      </c>
    </row>
    <row r="17890" spans="2:16" ht="25.5">
      <c r="B17890" s="400"/>
      <c r="D17890" s="401"/>
      <c r="F17890" s="235" t="s">
        <v>2194</v>
      </c>
      <c r="H17890" s="21" t="s">
        <v>2072</v>
      </c>
      <c r="J17890" s="2">
        <v>0</v>
      </c>
      <c r="L17890" s="18">
        <f t="shared" si="850"/>
        <v>0</v>
      </c>
      <c r="M17890" s="2">
        <v>100</v>
      </c>
      <c r="O17890" s="18">
        <f t="shared" si="848"/>
        <v>100</v>
      </c>
      <c r="P17890" s="16">
        <f t="shared" si="849"/>
        <v>100</v>
      </c>
    </row>
    <row r="17891" spans="2:16" ht="25.5">
      <c r="B17891" s="400"/>
      <c r="D17891" s="401"/>
      <c r="F17891" s="235" t="s">
        <v>2195</v>
      </c>
      <c r="H17891" s="21" t="s">
        <v>2073</v>
      </c>
      <c r="J17891" s="2">
        <v>64</v>
      </c>
      <c r="L17891" s="18">
        <f t="shared" si="850"/>
        <v>64</v>
      </c>
      <c r="M17891" s="2">
        <v>0</v>
      </c>
      <c r="O17891" s="18">
        <f t="shared" si="848"/>
        <v>0</v>
      </c>
      <c r="P17891" s="16">
        <f t="shared" si="849"/>
        <v>64</v>
      </c>
    </row>
    <row r="17892" spans="2:16" ht="25.5">
      <c r="B17892" s="400"/>
      <c r="D17892" s="401"/>
      <c r="F17892" s="235" t="s">
        <v>2196</v>
      </c>
      <c r="H17892" s="21" t="s">
        <v>2074</v>
      </c>
      <c r="J17892" s="2">
        <v>16</v>
      </c>
      <c r="L17892" s="18">
        <f t="shared" si="850"/>
        <v>16</v>
      </c>
      <c r="M17892" s="2">
        <v>0</v>
      </c>
      <c r="O17892" s="18">
        <f t="shared" si="848"/>
        <v>0</v>
      </c>
      <c r="P17892" s="16">
        <f t="shared" si="849"/>
        <v>16</v>
      </c>
    </row>
    <row r="17893" spans="2:16" ht="25.5">
      <c r="B17893" s="400"/>
      <c r="D17893" s="401"/>
      <c r="F17893" s="235" t="s">
        <v>2197</v>
      </c>
      <c r="H17893" s="21" t="s">
        <v>2075</v>
      </c>
      <c r="J17893" s="2">
        <v>31</v>
      </c>
      <c r="L17893" s="18">
        <f t="shared" si="850"/>
        <v>31</v>
      </c>
      <c r="M17893" s="2">
        <v>0</v>
      </c>
      <c r="O17893" s="18">
        <f t="shared" si="848"/>
        <v>0</v>
      </c>
      <c r="P17893" s="16">
        <f t="shared" si="849"/>
        <v>31</v>
      </c>
    </row>
    <row r="17894" spans="2:16" ht="25.5">
      <c r="B17894" s="400"/>
      <c r="D17894" s="401"/>
      <c r="F17894" s="235" t="s">
        <v>2198</v>
      </c>
      <c r="H17894" s="21" t="s">
        <v>2076</v>
      </c>
      <c r="J17894" s="2">
        <v>54</v>
      </c>
      <c r="L17894" s="18">
        <f t="shared" si="850"/>
        <v>54</v>
      </c>
      <c r="M17894" s="2">
        <v>0</v>
      </c>
      <c r="O17894" s="18">
        <f t="shared" si="848"/>
        <v>0</v>
      </c>
      <c r="P17894" s="16">
        <f t="shared" si="849"/>
        <v>54</v>
      </c>
    </row>
    <row r="17895" spans="2:16">
      <c r="B17895" s="400"/>
      <c r="D17895" s="401"/>
      <c r="F17895" s="235" t="s">
        <v>2199</v>
      </c>
      <c r="H17895" s="21" t="s">
        <v>2077</v>
      </c>
      <c r="J17895" s="2">
        <v>0</v>
      </c>
      <c r="L17895" s="18">
        <f t="shared" si="850"/>
        <v>0</v>
      </c>
      <c r="M17895" s="2">
        <v>115</v>
      </c>
      <c r="O17895" s="18">
        <f t="shared" si="848"/>
        <v>115</v>
      </c>
      <c r="P17895" s="16">
        <f t="shared" si="849"/>
        <v>115</v>
      </c>
    </row>
    <row r="17896" spans="2:16">
      <c r="B17896" s="400"/>
      <c r="D17896" s="401"/>
      <c r="F17896" s="235" t="s">
        <v>2200</v>
      </c>
      <c r="H17896" s="21" t="s">
        <v>2078</v>
      </c>
      <c r="J17896" s="2">
        <v>0</v>
      </c>
      <c r="L17896" s="18">
        <f t="shared" si="850"/>
        <v>0</v>
      </c>
      <c r="M17896" s="2">
        <v>49</v>
      </c>
      <c r="O17896" s="18">
        <f t="shared" si="848"/>
        <v>49</v>
      </c>
      <c r="P17896" s="16">
        <f t="shared" si="849"/>
        <v>49</v>
      </c>
    </row>
    <row r="17897" spans="2:16">
      <c r="B17897" s="400"/>
      <c r="D17897" s="401"/>
      <c r="F17897" s="235" t="s">
        <v>2201</v>
      </c>
      <c r="H17897" s="21" t="s">
        <v>2079</v>
      </c>
      <c r="J17897" s="2">
        <v>0</v>
      </c>
      <c r="L17897" s="18">
        <f t="shared" si="850"/>
        <v>0</v>
      </c>
      <c r="M17897" s="2">
        <v>61</v>
      </c>
      <c r="O17897" s="18">
        <f t="shared" si="848"/>
        <v>61</v>
      </c>
      <c r="P17897" s="16">
        <f t="shared" si="849"/>
        <v>61</v>
      </c>
    </row>
    <row r="17898" spans="2:16" ht="25.5">
      <c r="B17898" s="400"/>
      <c r="D17898" s="401"/>
      <c r="F17898" s="235" t="s">
        <v>2202</v>
      </c>
      <c r="H17898" s="21" t="s">
        <v>2080</v>
      </c>
      <c r="J17898" s="2">
        <v>36</v>
      </c>
      <c r="L17898" s="18">
        <f t="shared" si="850"/>
        <v>36</v>
      </c>
      <c r="M17898" s="2">
        <v>0</v>
      </c>
      <c r="O17898" s="18">
        <f t="shared" si="848"/>
        <v>0</v>
      </c>
      <c r="P17898" s="16">
        <f t="shared" si="849"/>
        <v>36</v>
      </c>
    </row>
    <row r="17899" spans="2:16">
      <c r="B17899" s="400"/>
      <c r="D17899" s="401"/>
      <c r="F17899" s="235" t="s">
        <v>2203</v>
      </c>
      <c r="H17899" s="21" t="s">
        <v>2081</v>
      </c>
      <c r="J17899" s="2">
        <v>24</v>
      </c>
      <c r="L17899" s="18">
        <f t="shared" si="850"/>
        <v>24</v>
      </c>
      <c r="M17899" s="2">
        <v>0</v>
      </c>
      <c r="O17899" s="18">
        <f t="shared" si="848"/>
        <v>0</v>
      </c>
      <c r="P17899" s="16">
        <f t="shared" si="849"/>
        <v>24</v>
      </c>
    </row>
    <row r="17900" spans="2:16">
      <c r="B17900" s="400"/>
      <c r="D17900" s="401"/>
      <c r="F17900" s="235" t="s">
        <v>2204</v>
      </c>
      <c r="H17900" s="21" t="s">
        <v>2082</v>
      </c>
      <c r="J17900" s="2">
        <v>0</v>
      </c>
      <c r="L17900" s="18">
        <f t="shared" si="850"/>
        <v>0</v>
      </c>
      <c r="M17900" s="2">
        <v>58</v>
      </c>
      <c r="O17900" s="18">
        <f t="shared" si="848"/>
        <v>58</v>
      </c>
      <c r="P17900" s="16">
        <f t="shared" si="849"/>
        <v>58</v>
      </c>
    </row>
    <row r="17901" spans="2:16" ht="25.5">
      <c r="B17901" s="400"/>
      <c r="D17901" s="401"/>
      <c r="F17901" s="235" t="s">
        <v>2205</v>
      </c>
      <c r="H17901" s="21" t="s">
        <v>2083</v>
      </c>
      <c r="J17901" s="2">
        <v>0</v>
      </c>
      <c r="L17901" s="18">
        <f t="shared" si="850"/>
        <v>0</v>
      </c>
      <c r="M17901" s="2">
        <v>36</v>
      </c>
      <c r="O17901" s="18">
        <f t="shared" si="848"/>
        <v>36</v>
      </c>
      <c r="P17901" s="16">
        <f t="shared" si="849"/>
        <v>36</v>
      </c>
    </row>
    <row r="17902" spans="2:16" ht="25.5">
      <c r="B17902" s="400"/>
      <c r="D17902" s="401"/>
      <c r="F17902" s="235" t="s">
        <v>2206</v>
      </c>
      <c r="H17902" s="21" t="s">
        <v>2084</v>
      </c>
      <c r="J17902" s="2">
        <v>0</v>
      </c>
      <c r="L17902" s="18">
        <f t="shared" si="850"/>
        <v>0</v>
      </c>
      <c r="M17902" s="2">
        <v>121</v>
      </c>
      <c r="O17902" s="18">
        <f t="shared" si="848"/>
        <v>121</v>
      </c>
      <c r="P17902" s="16">
        <f t="shared" si="849"/>
        <v>121</v>
      </c>
    </row>
    <row r="17903" spans="2:16" ht="25.5">
      <c r="B17903" s="400"/>
      <c r="D17903" s="401"/>
      <c r="F17903" s="235" t="s">
        <v>2207</v>
      </c>
      <c r="H17903" s="21" t="s">
        <v>2085</v>
      </c>
      <c r="J17903" s="2">
        <v>0</v>
      </c>
      <c r="L17903" s="18">
        <f t="shared" si="850"/>
        <v>0</v>
      </c>
      <c r="M17903" s="2">
        <v>63</v>
      </c>
      <c r="O17903" s="18">
        <f t="shared" si="848"/>
        <v>63</v>
      </c>
      <c r="P17903" s="16">
        <f t="shared" si="849"/>
        <v>63</v>
      </c>
    </row>
    <row r="17904" spans="2:16">
      <c r="B17904" s="400"/>
      <c r="D17904" s="401"/>
      <c r="F17904" s="235" t="s">
        <v>2086</v>
      </c>
      <c r="H17904" s="21" t="s">
        <v>2086</v>
      </c>
      <c r="J17904" s="2">
        <v>0</v>
      </c>
      <c r="L17904" s="18">
        <f t="shared" si="850"/>
        <v>0</v>
      </c>
      <c r="M17904" s="2">
        <v>65</v>
      </c>
      <c r="O17904" s="18">
        <f t="shared" si="848"/>
        <v>65</v>
      </c>
      <c r="P17904" s="16">
        <f t="shared" si="849"/>
        <v>65</v>
      </c>
    </row>
    <row r="17905" spans="2:16" ht="25.5">
      <c r="B17905" s="400"/>
      <c r="D17905" s="401"/>
      <c r="F17905" s="235" t="s">
        <v>2208</v>
      </c>
      <c r="H17905" s="21" t="s">
        <v>2087</v>
      </c>
      <c r="J17905" s="2">
        <v>41</v>
      </c>
      <c r="L17905" s="18">
        <f t="shared" si="850"/>
        <v>41</v>
      </c>
      <c r="M17905" s="2">
        <v>0</v>
      </c>
      <c r="O17905" s="18">
        <f t="shared" si="848"/>
        <v>0</v>
      </c>
      <c r="P17905" s="16">
        <f t="shared" si="849"/>
        <v>41</v>
      </c>
    </row>
    <row r="17906" spans="2:16" ht="25.5">
      <c r="B17906" s="400"/>
      <c r="D17906" s="401"/>
      <c r="F17906" s="235" t="s">
        <v>2209</v>
      </c>
      <c r="H17906" s="21" t="s">
        <v>2088</v>
      </c>
      <c r="J17906" s="2">
        <v>0</v>
      </c>
      <c r="L17906" s="18">
        <f t="shared" si="850"/>
        <v>0</v>
      </c>
      <c r="M17906" s="2">
        <v>77</v>
      </c>
      <c r="O17906" s="18">
        <f t="shared" si="848"/>
        <v>77</v>
      </c>
      <c r="P17906" s="16">
        <f t="shared" si="849"/>
        <v>77</v>
      </c>
    </row>
    <row r="17907" spans="2:16" ht="25.5">
      <c r="B17907" s="400"/>
      <c r="D17907" s="401" t="s">
        <v>1672</v>
      </c>
      <c r="F17907" s="235" t="s">
        <v>2089</v>
      </c>
      <c r="H17907" s="21" t="s">
        <v>2089</v>
      </c>
      <c r="J17907" s="2">
        <v>25</v>
      </c>
      <c r="L17907" s="18">
        <f t="shared" si="850"/>
        <v>25</v>
      </c>
      <c r="M17907" s="2">
        <v>0</v>
      </c>
      <c r="O17907" s="18">
        <f t="shared" si="848"/>
        <v>0</v>
      </c>
      <c r="P17907" s="16">
        <f t="shared" si="849"/>
        <v>25</v>
      </c>
    </row>
    <row r="17908" spans="2:16" ht="25.5">
      <c r="B17908" s="400"/>
      <c r="D17908" s="401"/>
      <c r="F17908" s="235" t="s">
        <v>2090</v>
      </c>
      <c r="H17908" s="21" t="s">
        <v>2090</v>
      </c>
      <c r="J17908" s="2">
        <v>40</v>
      </c>
      <c r="L17908" s="18">
        <f t="shared" si="850"/>
        <v>40</v>
      </c>
      <c r="M17908" s="2">
        <v>0</v>
      </c>
      <c r="O17908" s="18">
        <f t="shared" si="848"/>
        <v>0</v>
      </c>
      <c r="P17908" s="16">
        <f t="shared" si="849"/>
        <v>40</v>
      </c>
    </row>
    <row r="17909" spans="2:16" ht="25.5">
      <c r="B17909" s="400"/>
      <c r="D17909" s="401"/>
      <c r="F17909" s="235" t="s">
        <v>2091</v>
      </c>
      <c r="H17909" s="21" t="s">
        <v>2091</v>
      </c>
      <c r="J17909" s="2">
        <v>84</v>
      </c>
      <c r="L17909" s="18">
        <f t="shared" si="850"/>
        <v>84</v>
      </c>
      <c r="M17909" s="2">
        <v>0</v>
      </c>
      <c r="O17909" s="18">
        <f t="shared" si="848"/>
        <v>0</v>
      </c>
      <c r="P17909" s="16">
        <f t="shared" si="849"/>
        <v>84</v>
      </c>
    </row>
    <row r="17910" spans="2:16" ht="25.5">
      <c r="B17910" s="400"/>
      <c r="D17910" s="401"/>
      <c r="F17910" s="235" t="s">
        <v>2092</v>
      </c>
      <c r="H17910" s="21" t="s">
        <v>2092</v>
      </c>
      <c r="J17910" s="2">
        <v>210</v>
      </c>
      <c r="L17910" s="18">
        <f t="shared" si="850"/>
        <v>210</v>
      </c>
      <c r="M17910" s="2">
        <v>0</v>
      </c>
      <c r="O17910" s="18">
        <f t="shared" si="848"/>
        <v>0</v>
      </c>
      <c r="P17910" s="16">
        <f t="shared" si="849"/>
        <v>210</v>
      </c>
    </row>
    <row r="17911" spans="2:16" ht="25.5">
      <c r="B17911" s="400"/>
      <c r="D17911" s="401"/>
      <c r="F17911" s="235" t="s">
        <v>2093</v>
      </c>
      <c r="H17911" s="21" t="s">
        <v>2093</v>
      </c>
      <c r="J17911" s="2">
        <v>112</v>
      </c>
      <c r="L17911" s="18">
        <f t="shared" si="850"/>
        <v>112</v>
      </c>
      <c r="M17911" s="2">
        <v>0</v>
      </c>
      <c r="O17911" s="18">
        <f t="shared" si="848"/>
        <v>0</v>
      </c>
      <c r="P17911" s="16">
        <f t="shared" si="849"/>
        <v>112</v>
      </c>
    </row>
    <row r="17912" spans="2:16" ht="25.5">
      <c r="B17912" s="400"/>
      <c r="D17912" s="401"/>
      <c r="F17912" s="235" t="s">
        <v>2094</v>
      </c>
      <c r="H17912" s="21" t="s">
        <v>2094</v>
      </c>
      <c r="J17912" s="2">
        <v>30</v>
      </c>
      <c r="L17912" s="18">
        <f t="shared" si="850"/>
        <v>30</v>
      </c>
      <c r="M17912" s="2">
        <v>0</v>
      </c>
      <c r="O17912" s="18">
        <f t="shared" si="848"/>
        <v>0</v>
      </c>
      <c r="P17912" s="16">
        <f t="shared" si="849"/>
        <v>30</v>
      </c>
    </row>
    <row r="17913" spans="2:16" ht="25.5">
      <c r="B17913" s="400"/>
      <c r="D17913" s="401"/>
      <c r="F17913" s="235" t="s">
        <v>2095</v>
      </c>
      <c r="H17913" s="21" t="s">
        <v>2095</v>
      </c>
      <c r="J17913" s="2">
        <v>39</v>
      </c>
      <c r="L17913" s="18">
        <f t="shared" si="850"/>
        <v>39</v>
      </c>
      <c r="M17913" s="2">
        <v>0</v>
      </c>
      <c r="O17913" s="18">
        <f t="shared" si="848"/>
        <v>0</v>
      </c>
      <c r="P17913" s="16">
        <f t="shared" si="849"/>
        <v>39</v>
      </c>
    </row>
    <row r="17914" spans="2:16" ht="25.5">
      <c r="B17914" s="400"/>
      <c r="D17914" s="401"/>
      <c r="F17914" s="235" t="s">
        <v>2096</v>
      </c>
      <c r="H17914" s="21" t="s">
        <v>2096</v>
      </c>
      <c r="J17914" s="2">
        <v>30</v>
      </c>
      <c r="L17914" s="18">
        <f t="shared" si="850"/>
        <v>30</v>
      </c>
      <c r="M17914" s="2">
        <v>0</v>
      </c>
      <c r="O17914" s="18">
        <f t="shared" si="848"/>
        <v>0</v>
      </c>
      <c r="P17914" s="16">
        <f t="shared" si="849"/>
        <v>30</v>
      </c>
    </row>
    <row r="17915" spans="2:16" ht="25.5">
      <c r="B17915" s="400"/>
      <c r="D17915" s="401"/>
      <c r="F17915" s="235" t="s">
        <v>2097</v>
      </c>
      <c r="H17915" s="21" t="s">
        <v>2097</v>
      </c>
      <c r="J17915" s="2">
        <v>30</v>
      </c>
      <c r="L17915" s="18">
        <f t="shared" si="850"/>
        <v>30</v>
      </c>
      <c r="M17915" s="2">
        <v>0</v>
      </c>
      <c r="O17915" s="18">
        <f t="shared" si="848"/>
        <v>0</v>
      </c>
      <c r="P17915" s="16">
        <f t="shared" si="849"/>
        <v>30</v>
      </c>
    </row>
    <row r="17916" spans="2:16" ht="25.5">
      <c r="B17916" s="400"/>
      <c r="D17916" s="401"/>
      <c r="F17916" s="235" t="s">
        <v>2098</v>
      </c>
      <c r="H17916" s="21" t="s">
        <v>2098</v>
      </c>
      <c r="J17916" s="2">
        <v>52</v>
      </c>
      <c r="L17916" s="18">
        <f t="shared" si="850"/>
        <v>52</v>
      </c>
      <c r="M17916" s="2">
        <v>0</v>
      </c>
      <c r="O17916" s="18">
        <f t="shared" si="848"/>
        <v>0</v>
      </c>
      <c r="P17916" s="16">
        <f t="shared" si="849"/>
        <v>52</v>
      </c>
    </row>
    <row r="17917" spans="2:16">
      <c r="B17917" s="400"/>
      <c r="D17917" s="401"/>
      <c r="F17917" s="264" t="s">
        <v>2210</v>
      </c>
      <c r="H17917" s="21" t="s">
        <v>2099</v>
      </c>
      <c r="J17917" s="2">
        <v>35</v>
      </c>
      <c r="L17917" s="18">
        <f t="shared" si="850"/>
        <v>35</v>
      </c>
      <c r="M17917" s="2">
        <v>0</v>
      </c>
      <c r="O17917" s="18">
        <f t="shared" si="848"/>
        <v>0</v>
      </c>
      <c r="P17917" s="16">
        <f t="shared" si="849"/>
        <v>35</v>
      </c>
    </row>
    <row r="17918" spans="2:16">
      <c r="B17918" s="400"/>
      <c r="D17918" s="401"/>
      <c r="F17918" s="235" t="s">
        <v>2100</v>
      </c>
      <c r="H17918" s="21" t="s">
        <v>2100</v>
      </c>
      <c r="J17918" s="2">
        <v>40</v>
      </c>
      <c r="L17918" s="18">
        <f t="shared" si="850"/>
        <v>40</v>
      </c>
      <c r="M17918" s="2">
        <v>0</v>
      </c>
      <c r="O17918" s="18">
        <f t="shared" si="848"/>
        <v>0</v>
      </c>
      <c r="P17918" s="16">
        <f t="shared" si="849"/>
        <v>40</v>
      </c>
    </row>
    <row r="17919" spans="2:16">
      <c r="B17919" s="400"/>
      <c r="D17919" s="401"/>
      <c r="F17919" s="235" t="s">
        <v>2101</v>
      </c>
      <c r="H17919" s="21" t="s">
        <v>2101</v>
      </c>
      <c r="J17919" s="2">
        <v>35</v>
      </c>
      <c r="L17919" s="18">
        <f t="shared" si="850"/>
        <v>35</v>
      </c>
      <c r="M17919" s="2">
        <v>0</v>
      </c>
      <c r="O17919" s="18">
        <f t="shared" si="848"/>
        <v>0</v>
      </c>
      <c r="P17919" s="16">
        <f t="shared" si="849"/>
        <v>35</v>
      </c>
    </row>
    <row r="17920" spans="2:16" ht="25.5">
      <c r="B17920" s="400"/>
      <c r="D17920" s="401"/>
      <c r="F17920" s="235" t="s">
        <v>923</v>
      </c>
      <c r="H17920" s="21" t="s">
        <v>923</v>
      </c>
      <c r="J17920" s="2">
        <v>185</v>
      </c>
      <c r="L17920" s="18">
        <f t="shared" si="850"/>
        <v>185</v>
      </c>
      <c r="M17920" s="2">
        <v>0</v>
      </c>
      <c r="O17920" s="18">
        <f t="shared" si="848"/>
        <v>0</v>
      </c>
      <c r="P17920" s="16">
        <f t="shared" si="849"/>
        <v>185</v>
      </c>
    </row>
    <row r="17921" spans="2:16">
      <c r="B17921" s="400"/>
      <c r="D17921" s="401"/>
      <c r="F17921" s="235" t="s">
        <v>533</v>
      </c>
      <c r="H17921" s="21" t="s">
        <v>533</v>
      </c>
      <c r="J17921" s="2">
        <v>321</v>
      </c>
      <c r="L17921" s="18">
        <f t="shared" si="850"/>
        <v>321</v>
      </c>
      <c r="M17921" s="2">
        <v>0</v>
      </c>
      <c r="O17921" s="18">
        <f t="shared" si="848"/>
        <v>0</v>
      </c>
      <c r="P17921" s="16">
        <f t="shared" si="849"/>
        <v>321</v>
      </c>
    </row>
    <row r="17922" spans="2:16">
      <c r="B17922" s="400"/>
      <c r="D17922" s="401"/>
      <c r="F17922" s="235" t="s">
        <v>2102</v>
      </c>
      <c r="H17922" s="21" t="s">
        <v>2102</v>
      </c>
      <c r="J17922" s="2">
        <v>160</v>
      </c>
      <c r="L17922" s="18">
        <f t="shared" si="850"/>
        <v>160</v>
      </c>
      <c r="M17922" s="2">
        <v>0</v>
      </c>
      <c r="O17922" s="18">
        <f t="shared" si="848"/>
        <v>0</v>
      </c>
      <c r="P17922" s="16">
        <f t="shared" si="849"/>
        <v>160</v>
      </c>
    </row>
    <row r="17923" spans="2:16">
      <c r="B17923" s="400"/>
      <c r="D17923" s="401"/>
      <c r="F17923" s="235" t="s">
        <v>2211</v>
      </c>
      <c r="H17923" s="21" t="s">
        <v>2103</v>
      </c>
      <c r="J17923" s="2">
        <v>165</v>
      </c>
      <c r="L17923" s="18">
        <f t="shared" si="850"/>
        <v>165</v>
      </c>
      <c r="M17923" s="2"/>
      <c r="O17923" s="18">
        <f t="shared" si="848"/>
        <v>0</v>
      </c>
      <c r="P17923" s="16">
        <f t="shared" si="849"/>
        <v>165</v>
      </c>
    </row>
    <row r="17924" spans="2:16">
      <c r="B17924" s="400"/>
      <c r="D17924" s="401"/>
      <c r="F17924" s="235" t="s">
        <v>2212</v>
      </c>
      <c r="H17924" s="21" t="s">
        <v>2104</v>
      </c>
      <c r="J17924" s="2">
        <v>124</v>
      </c>
      <c r="L17924" s="18">
        <f t="shared" si="850"/>
        <v>124</v>
      </c>
      <c r="M17924" s="2"/>
      <c r="O17924" s="18">
        <f t="shared" si="848"/>
        <v>0</v>
      </c>
      <c r="P17924" s="16">
        <f t="shared" si="849"/>
        <v>124</v>
      </c>
    </row>
    <row r="17925" spans="2:16">
      <c r="B17925" s="400"/>
      <c r="D17925" s="401"/>
      <c r="F17925" s="235" t="s">
        <v>2213</v>
      </c>
      <c r="H17925" s="21" t="s">
        <v>2105</v>
      </c>
      <c r="J17925" s="2">
        <v>30</v>
      </c>
      <c r="L17925" s="18">
        <f t="shared" si="850"/>
        <v>30</v>
      </c>
      <c r="M17925" s="2">
        <v>0</v>
      </c>
      <c r="O17925" s="18">
        <f t="shared" si="848"/>
        <v>0</v>
      </c>
      <c r="P17925" s="16">
        <f t="shared" si="849"/>
        <v>30</v>
      </c>
    </row>
    <row r="17926" spans="2:16" ht="25.5">
      <c r="B17926" s="400"/>
      <c r="D17926" s="401"/>
      <c r="F17926" s="235" t="s">
        <v>2106</v>
      </c>
      <c r="H17926" s="21" t="s">
        <v>2106</v>
      </c>
      <c r="J17926" s="2">
        <v>130</v>
      </c>
      <c r="L17926" s="18">
        <f t="shared" si="850"/>
        <v>130</v>
      </c>
      <c r="M17926" s="2">
        <v>0</v>
      </c>
      <c r="O17926" s="18">
        <f t="shared" si="848"/>
        <v>0</v>
      </c>
      <c r="P17926" s="16">
        <f t="shared" si="849"/>
        <v>130</v>
      </c>
    </row>
    <row r="17927" spans="2:16">
      <c r="B17927" s="400"/>
      <c r="D17927" s="401"/>
      <c r="F17927" s="235" t="s">
        <v>2107</v>
      </c>
      <c r="H17927" s="21" t="s">
        <v>2107</v>
      </c>
      <c r="J17927" s="2">
        <v>81</v>
      </c>
      <c r="L17927" s="18">
        <f t="shared" si="850"/>
        <v>81</v>
      </c>
      <c r="M17927" s="2">
        <v>0</v>
      </c>
      <c r="O17927" s="18">
        <f t="shared" si="848"/>
        <v>0</v>
      </c>
      <c r="P17927" s="16">
        <f t="shared" si="849"/>
        <v>81</v>
      </c>
    </row>
    <row r="17928" spans="2:16" ht="25.5">
      <c r="B17928" s="400"/>
      <c r="D17928" s="401"/>
      <c r="F17928" s="235" t="s">
        <v>2108</v>
      </c>
      <c r="H17928" s="21" t="s">
        <v>2108</v>
      </c>
      <c r="J17928" s="2">
        <v>176</v>
      </c>
      <c r="L17928" s="18">
        <f t="shared" si="850"/>
        <v>176</v>
      </c>
      <c r="M17928" s="2">
        <v>0</v>
      </c>
      <c r="O17928" s="18">
        <f t="shared" si="848"/>
        <v>0</v>
      </c>
      <c r="P17928" s="16">
        <f t="shared" si="849"/>
        <v>176</v>
      </c>
    </row>
    <row r="17929" spans="2:16" ht="25.5">
      <c r="B17929" s="400"/>
      <c r="D17929" s="401"/>
      <c r="F17929" s="235" t="s">
        <v>2109</v>
      </c>
      <c r="H17929" s="21" t="s">
        <v>2109</v>
      </c>
      <c r="J17929" s="2">
        <v>87</v>
      </c>
      <c r="L17929" s="18">
        <f t="shared" si="850"/>
        <v>87</v>
      </c>
      <c r="M17929" s="2">
        <v>0</v>
      </c>
      <c r="O17929" s="18">
        <f t="shared" si="848"/>
        <v>0</v>
      </c>
      <c r="P17929" s="16">
        <f t="shared" si="849"/>
        <v>87</v>
      </c>
    </row>
    <row r="17930" spans="2:16" ht="25.5">
      <c r="B17930" s="400"/>
      <c r="D17930" s="401"/>
      <c r="F17930" s="235" t="s">
        <v>2110</v>
      </c>
      <c r="H17930" s="21" t="s">
        <v>2110</v>
      </c>
      <c r="J17930" s="2">
        <v>290</v>
      </c>
      <c r="L17930" s="18">
        <f t="shared" si="850"/>
        <v>290</v>
      </c>
      <c r="M17930" s="2">
        <v>0</v>
      </c>
      <c r="O17930" s="18">
        <f t="shared" si="848"/>
        <v>0</v>
      </c>
      <c r="P17930" s="16">
        <f t="shared" si="849"/>
        <v>290</v>
      </c>
    </row>
    <row r="17931" spans="2:16" ht="25.5">
      <c r="B17931" s="400"/>
      <c r="D17931" s="401"/>
      <c r="F17931" s="235" t="s">
        <v>2111</v>
      </c>
      <c r="H17931" s="21" t="s">
        <v>2111</v>
      </c>
      <c r="J17931" s="2">
        <v>135</v>
      </c>
      <c r="L17931" s="18">
        <f t="shared" si="850"/>
        <v>135</v>
      </c>
      <c r="M17931" s="2">
        <v>0</v>
      </c>
      <c r="O17931" s="18">
        <f t="shared" ref="O17931:O17994" si="851">+N17931+M17931</f>
        <v>0</v>
      </c>
      <c r="P17931" s="16">
        <f t="shared" ref="P17931:P17994" si="852">+L17931+O17931</f>
        <v>135</v>
      </c>
    </row>
    <row r="17932" spans="2:16" ht="25.5">
      <c r="B17932" s="400"/>
      <c r="D17932" s="401"/>
      <c r="F17932" s="235" t="s">
        <v>2112</v>
      </c>
      <c r="H17932" s="21" t="s">
        <v>2112</v>
      </c>
      <c r="J17932" s="2">
        <v>140</v>
      </c>
      <c r="L17932" s="18">
        <f t="shared" si="850"/>
        <v>140</v>
      </c>
      <c r="M17932" s="2">
        <v>0</v>
      </c>
      <c r="O17932" s="18">
        <f t="shared" si="851"/>
        <v>0</v>
      </c>
      <c r="P17932" s="16">
        <f t="shared" si="852"/>
        <v>140</v>
      </c>
    </row>
    <row r="17933" spans="2:16" ht="25.5">
      <c r="B17933" s="400"/>
      <c r="D17933" s="401"/>
      <c r="F17933" s="235" t="s">
        <v>2113</v>
      </c>
      <c r="H17933" s="21" t="s">
        <v>2113</v>
      </c>
      <c r="J17933" s="2">
        <v>105</v>
      </c>
      <c r="L17933" s="18">
        <f t="shared" si="850"/>
        <v>105</v>
      </c>
      <c r="M17933" s="2">
        <v>0</v>
      </c>
      <c r="O17933" s="18">
        <f t="shared" si="851"/>
        <v>0</v>
      </c>
      <c r="P17933" s="16">
        <f t="shared" si="852"/>
        <v>105</v>
      </c>
    </row>
    <row r="17934" spans="2:16" ht="25.5">
      <c r="B17934" s="400"/>
      <c r="D17934" s="401"/>
      <c r="F17934" s="235" t="s">
        <v>2114</v>
      </c>
      <c r="H17934" s="21" t="s">
        <v>2114</v>
      </c>
      <c r="J17934" s="2">
        <v>200</v>
      </c>
      <c r="L17934" s="18">
        <f t="shared" si="850"/>
        <v>200</v>
      </c>
      <c r="M17934" s="2">
        <v>0</v>
      </c>
      <c r="O17934" s="18">
        <f t="shared" si="851"/>
        <v>0</v>
      </c>
      <c r="P17934" s="16">
        <f t="shared" si="852"/>
        <v>200</v>
      </c>
    </row>
    <row r="17935" spans="2:16" ht="25.5">
      <c r="B17935" s="400"/>
      <c r="D17935" s="401"/>
      <c r="F17935" s="235" t="s">
        <v>2115</v>
      </c>
      <c r="H17935" s="21" t="s">
        <v>2115</v>
      </c>
      <c r="J17935" s="2">
        <v>100</v>
      </c>
      <c r="L17935" s="18">
        <f t="shared" ref="L17935:L17998" si="853">+J17935+K17935</f>
        <v>100</v>
      </c>
      <c r="M17935" s="2">
        <v>0</v>
      </c>
      <c r="O17935" s="18">
        <f t="shared" si="851"/>
        <v>0</v>
      </c>
      <c r="P17935" s="16">
        <f t="shared" si="852"/>
        <v>100</v>
      </c>
    </row>
    <row r="17936" spans="2:16" ht="25.5">
      <c r="B17936" s="400"/>
      <c r="D17936" s="401"/>
      <c r="F17936" s="235" t="s">
        <v>2116</v>
      </c>
      <c r="H17936" s="21" t="s">
        <v>2116</v>
      </c>
      <c r="J17936" s="2">
        <v>35</v>
      </c>
      <c r="L17936" s="18">
        <f t="shared" si="853"/>
        <v>35</v>
      </c>
      <c r="M17936" s="2">
        <v>0</v>
      </c>
      <c r="O17936" s="18">
        <f t="shared" si="851"/>
        <v>0</v>
      </c>
      <c r="P17936" s="16">
        <f t="shared" si="852"/>
        <v>35</v>
      </c>
    </row>
    <row r="17937" spans="2:16" ht="25.5">
      <c r="B17937" s="400"/>
      <c r="D17937" s="401"/>
      <c r="F17937" s="264" t="s">
        <v>2214</v>
      </c>
      <c r="H17937" s="21" t="s">
        <v>2117</v>
      </c>
      <c r="J17937" s="2">
        <v>429</v>
      </c>
      <c r="L17937" s="18">
        <f t="shared" si="853"/>
        <v>429</v>
      </c>
      <c r="M17937" s="2">
        <v>0</v>
      </c>
      <c r="O17937" s="18">
        <f t="shared" si="851"/>
        <v>0</v>
      </c>
      <c r="P17937" s="16">
        <f t="shared" si="852"/>
        <v>429</v>
      </c>
    </row>
    <row r="17938" spans="2:16" ht="25.5">
      <c r="B17938" s="400"/>
      <c r="D17938" s="401"/>
      <c r="F17938" s="235" t="s">
        <v>2118</v>
      </c>
      <c r="H17938" s="21" t="s">
        <v>2118</v>
      </c>
      <c r="J17938" s="2">
        <v>77</v>
      </c>
      <c r="L17938" s="18">
        <f t="shared" si="853"/>
        <v>77</v>
      </c>
      <c r="M17938" s="2">
        <v>0</v>
      </c>
      <c r="O17938" s="18">
        <f t="shared" si="851"/>
        <v>0</v>
      </c>
      <c r="P17938" s="16">
        <f t="shared" si="852"/>
        <v>77</v>
      </c>
    </row>
    <row r="17939" spans="2:16" ht="25.5">
      <c r="B17939" s="400"/>
      <c r="D17939" s="401"/>
      <c r="F17939" s="235" t="s">
        <v>2119</v>
      </c>
      <c r="H17939" s="21" t="s">
        <v>2119</v>
      </c>
      <c r="J17939" s="2">
        <v>47</v>
      </c>
      <c r="L17939" s="18">
        <f t="shared" si="853"/>
        <v>47</v>
      </c>
      <c r="M17939" s="2">
        <v>0</v>
      </c>
      <c r="O17939" s="18">
        <f t="shared" si="851"/>
        <v>0</v>
      </c>
      <c r="P17939" s="16">
        <f t="shared" si="852"/>
        <v>47</v>
      </c>
    </row>
    <row r="17940" spans="2:16" ht="25.5">
      <c r="B17940" s="400"/>
      <c r="D17940" s="401"/>
      <c r="F17940" s="235" t="s">
        <v>2120</v>
      </c>
      <c r="H17940" s="21" t="s">
        <v>2120</v>
      </c>
      <c r="J17940" s="2">
        <v>88</v>
      </c>
      <c r="L17940" s="18">
        <f t="shared" si="853"/>
        <v>88</v>
      </c>
      <c r="M17940" s="2">
        <v>0</v>
      </c>
      <c r="O17940" s="18">
        <f t="shared" si="851"/>
        <v>0</v>
      </c>
      <c r="P17940" s="16">
        <f t="shared" si="852"/>
        <v>88</v>
      </c>
    </row>
    <row r="17941" spans="2:16" ht="25.5">
      <c r="B17941" s="400"/>
      <c r="D17941" s="401"/>
      <c r="F17941" s="235" t="s">
        <v>2121</v>
      </c>
      <c r="H17941" s="21" t="s">
        <v>2121</v>
      </c>
      <c r="J17941" s="2">
        <v>117</v>
      </c>
      <c r="L17941" s="18">
        <f t="shared" si="853"/>
        <v>117</v>
      </c>
      <c r="M17941" s="2">
        <v>0</v>
      </c>
      <c r="O17941" s="18">
        <f t="shared" si="851"/>
        <v>0</v>
      </c>
      <c r="P17941" s="16">
        <f t="shared" si="852"/>
        <v>117</v>
      </c>
    </row>
    <row r="17942" spans="2:16">
      <c r="B17942" s="400"/>
      <c r="D17942" s="401"/>
      <c r="F17942" s="235" t="s">
        <v>2122</v>
      </c>
      <c r="H17942" s="21" t="s">
        <v>2122</v>
      </c>
      <c r="J17942" s="2">
        <v>50</v>
      </c>
      <c r="L17942" s="18">
        <f t="shared" si="853"/>
        <v>50</v>
      </c>
      <c r="M17942" s="2">
        <v>0</v>
      </c>
      <c r="O17942" s="18">
        <f t="shared" si="851"/>
        <v>0</v>
      </c>
      <c r="P17942" s="16">
        <f t="shared" si="852"/>
        <v>50</v>
      </c>
    </row>
    <row r="17943" spans="2:16">
      <c r="B17943" s="400"/>
      <c r="D17943" s="401"/>
      <c r="F17943" s="235" t="s">
        <v>2123</v>
      </c>
      <c r="H17943" s="21" t="s">
        <v>2123</v>
      </c>
      <c r="J17943" s="2">
        <v>69</v>
      </c>
      <c r="L17943" s="18">
        <f t="shared" si="853"/>
        <v>69</v>
      </c>
      <c r="M17943" s="2">
        <v>0</v>
      </c>
      <c r="O17943" s="18">
        <f t="shared" si="851"/>
        <v>0</v>
      </c>
      <c r="P17943" s="16">
        <f t="shared" si="852"/>
        <v>69</v>
      </c>
    </row>
    <row r="17944" spans="2:16">
      <c r="B17944" s="400"/>
      <c r="D17944" s="401"/>
      <c r="F17944" s="235" t="s">
        <v>2124</v>
      </c>
      <c r="H17944" s="21" t="s">
        <v>2124</v>
      </c>
      <c r="J17944" s="2">
        <v>92</v>
      </c>
      <c r="L17944" s="18">
        <f t="shared" si="853"/>
        <v>92</v>
      </c>
      <c r="M17944" s="2">
        <v>0</v>
      </c>
      <c r="O17944" s="18">
        <f t="shared" si="851"/>
        <v>0</v>
      </c>
      <c r="P17944" s="16">
        <f t="shared" si="852"/>
        <v>92</v>
      </c>
    </row>
    <row r="17945" spans="2:16">
      <c r="B17945" s="400"/>
      <c r="D17945" s="401"/>
      <c r="F17945" s="235" t="s">
        <v>2125</v>
      </c>
      <c r="H17945" s="21" t="s">
        <v>2125</v>
      </c>
      <c r="J17945" s="2">
        <v>30</v>
      </c>
      <c r="L17945" s="18">
        <f t="shared" si="853"/>
        <v>30</v>
      </c>
      <c r="M17945" s="2">
        <v>0</v>
      </c>
      <c r="O17945" s="18">
        <f t="shared" si="851"/>
        <v>0</v>
      </c>
      <c r="P17945" s="16">
        <f t="shared" si="852"/>
        <v>30</v>
      </c>
    </row>
    <row r="17946" spans="2:16">
      <c r="B17946" s="400"/>
      <c r="D17946" s="401"/>
      <c r="F17946" s="235" t="s">
        <v>919</v>
      </c>
      <c r="H17946" s="21" t="s">
        <v>919</v>
      </c>
      <c r="J17946" s="2">
        <v>44</v>
      </c>
      <c r="L17946" s="18">
        <f t="shared" si="853"/>
        <v>44</v>
      </c>
      <c r="M17946" s="2">
        <v>0</v>
      </c>
      <c r="O17946" s="18">
        <f t="shared" si="851"/>
        <v>0</v>
      </c>
      <c r="P17946" s="16">
        <f t="shared" si="852"/>
        <v>44</v>
      </c>
    </row>
    <row r="17947" spans="2:16" ht="25.5">
      <c r="B17947" s="400"/>
      <c r="D17947" s="401"/>
      <c r="F17947" s="235" t="s">
        <v>2126</v>
      </c>
      <c r="H17947" s="21" t="s">
        <v>2126</v>
      </c>
      <c r="J17947" s="2">
        <v>138</v>
      </c>
      <c r="L17947" s="18">
        <f t="shared" si="853"/>
        <v>138</v>
      </c>
      <c r="M17947" s="2">
        <v>0</v>
      </c>
      <c r="O17947" s="18">
        <f t="shared" si="851"/>
        <v>0</v>
      </c>
      <c r="P17947" s="16">
        <f t="shared" si="852"/>
        <v>138</v>
      </c>
    </row>
    <row r="17948" spans="2:16">
      <c r="B17948" s="400"/>
      <c r="D17948" s="401"/>
      <c r="F17948" s="235" t="s">
        <v>2127</v>
      </c>
      <c r="H17948" s="21" t="s">
        <v>2127</v>
      </c>
      <c r="J17948" s="2">
        <v>80</v>
      </c>
      <c r="L17948" s="18">
        <f t="shared" si="853"/>
        <v>80</v>
      </c>
      <c r="M17948" s="2">
        <v>0</v>
      </c>
      <c r="O17948" s="18">
        <f t="shared" si="851"/>
        <v>0</v>
      </c>
      <c r="P17948" s="16">
        <f t="shared" si="852"/>
        <v>80</v>
      </c>
    </row>
    <row r="17949" spans="2:16" ht="25.5">
      <c r="B17949" s="400"/>
      <c r="D17949" s="401"/>
      <c r="F17949" s="235" t="s">
        <v>2128</v>
      </c>
      <c r="H17949" s="21" t="s">
        <v>2128</v>
      </c>
      <c r="J17949" s="2">
        <v>153</v>
      </c>
      <c r="L17949" s="18">
        <f t="shared" si="853"/>
        <v>153</v>
      </c>
      <c r="M17949" s="2">
        <v>0</v>
      </c>
      <c r="O17949" s="18">
        <f t="shared" si="851"/>
        <v>0</v>
      </c>
      <c r="P17949" s="16">
        <f t="shared" si="852"/>
        <v>153</v>
      </c>
    </row>
    <row r="17950" spans="2:16" ht="25.5">
      <c r="B17950" s="400"/>
      <c r="D17950" s="401"/>
      <c r="F17950" s="235" t="s">
        <v>2129</v>
      </c>
      <c r="H17950" s="21" t="s">
        <v>2129</v>
      </c>
      <c r="J17950" s="2">
        <v>125</v>
      </c>
      <c r="L17950" s="18">
        <f t="shared" si="853"/>
        <v>125</v>
      </c>
      <c r="M17950" s="2">
        <v>0</v>
      </c>
      <c r="O17950" s="18">
        <f t="shared" si="851"/>
        <v>0</v>
      </c>
      <c r="P17950" s="16">
        <f t="shared" si="852"/>
        <v>125</v>
      </c>
    </row>
    <row r="17951" spans="2:16" ht="38.25">
      <c r="B17951" s="400"/>
      <c r="D17951" s="401"/>
      <c r="F17951" s="235" t="s">
        <v>2130</v>
      </c>
      <c r="H17951" s="21" t="s">
        <v>2130</v>
      </c>
      <c r="J17951" s="2">
        <v>42</v>
      </c>
      <c r="L17951" s="18">
        <f t="shared" si="853"/>
        <v>42</v>
      </c>
      <c r="M17951" s="2">
        <v>0</v>
      </c>
      <c r="O17951" s="18">
        <f t="shared" si="851"/>
        <v>0</v>
      </c>
      <c r="P17951" s="16">
        <f t="shared" si="852"/>
        <v>42</v>
      </c>
    </row>
    <row r="17952" spans="2:16" ht="38.25">
      <c r="B17952" s="400"/>
      <c r="D17952" s="401"/>
      <c r="F17952" s="235" t="s">
        <v>2131</v>
      </c>
      <c r="H17952" s="21" t="s">
        <v>2131</v>
      </c>
      <c r="J17952" s="2">
        <v>25</v>
      </c>
      <c r="L17952" s="18">
        <f t="shared" si="853"/>
        <v>25</v>
      </c>
      <c r="M17952" s="2">
        <v>0</v>
      </c>
      <c r="O17952" s="18">
        <f t="shared" si="851"/>
        <v>0</v>
      </c>
      <c r="P17952" s="16">
        <f t="shared" si="852"/>
        <v>25</v>
      </c>
    </row>
    <row r="17953" spans="2:16" ht="25.5">
      <c r="B17953" s="400"/>
      <c r="D17953" s="401"/>
      <c r="F17953" s="235" t="s">
        <v>324</v>
      </c>
      <c r="H17953" s="21" t="s">
        <v>324</v>
      </c>
      <c r="J17953" s="2">
        <v>33</v>
      </c>
      <c r="L17953" s="18">
        <f t="shared" si="853"/>
        <v>33</v>
      </c>
      <c r="M17953" s="2">
        <v>0</v>
      </c>
      <c r="O17953" s="18">
        <f t="shared" si="851"/>
        <v>0</v>
      </c>
      <c r="P17953" s="16">
        <f t="shared" si="852"/>
        <v>33</v>
      </c>
    </row>
    <row r="17954" spans="2:16" ht="25.5">
      <c r="B17954" s="400"/>
      <c r="D17954" s="401"/>
      <c r="F17954" s="235" t="s">
        <v>2132</v>
      </c>
      <c r="H17954" s="21" t="s">
        <v>2132</v>
      </c>
      <c r="J17954" s="2">
        <v>60</v>
      </c>
      <c r="L17954" s="18">
        <f t="shared" si="853"/>
        <v>60</v>
      </c>
      <c r="M17954" s="2">
        <v>0</v>
      </c>
      <c r="O17954" s="18">
        <f t="shared" si="851"/>
        <v>0</v>
      </c>
      <c r="P17954" s="16">
        <f t="shared" si="852"/>
        <v>60</v>
      </c>
    </row>
    <row r="17955" spans="2:16" ht="25.5">
      <c r="B17955" s="400"/>
      <c r="D17955" s="401"/>
      <c r="F17955" s="235" t="s">
        <v>2133</v>
      </c>
      <c r="H17955" s="21" t="s">
        <v>2133</v>
      </c>
      <c r="J17955" s="2">
        <v>137</v>
      </c>
      <c r="L17955" s="18">
        <f t="shared" si="853"/>
        <v>137</v>
      </c>
      <c r="M17955" s="2">
        <v>0</v>
      </c>
      <c r="O17955" s="18">
        <f t="shared" si="851"/>
        <v>0</v>
      </c>
      <c r="P17955" s="16">
        <f t="shared" si="852"/>
        <v>137</v>
      </c>
    </row>
    <row r="17956" spans="2:16" ht="25.5">
      <c r="B17956" s="400"/>
      <c r="D17956" s="401"/>
      <c r="F17956" s="235" t="s">
        <v>2134</v>
      </c>
      <c r="H17956" s="21" t="s">
        <v>2134</v>
      </c>
      <c r="J17956" s="2">
        <v>60</v>
      </c>
      <c r="L17956" s="18">
        <f t="shared" si="853"/>
        <v>60</v>
      </c>
      <c r="M17956" s="2">
        <v>0</v>
      </c>
      <c r="O17956" s="18">
        <f t="shared" si="851"/>
        <v>0</v>
      </c>
      <c r="P17956" s="16">
        <f t="shared" si="852"/>
        <v>60</v>
      </c>
    </row>
    <row r="17957" spans="2:16" ht="25.5">
      <c r="B17957" s="400"/>
      <c r="D17957" s="401"/>
      <c r="F17957" s="235" t="s">
        <v>2135</v>
      </c>
      <c r="H17957" s="21" t="s">
        <v>2135</v>
      </c>
      <c r="J17957" s="2">
        <v>290</v>
      </c>
      <c r="L17957" s="18">
        <f t="shared" si="853"/>
        <v>290</v>
      </c>
      <c r="M17957" s="2">
        <v>0</v>
      </c>
      <c r="O17957" s="18">
        <f t="shared" si="851"/>
        <v>0</v>
      </c>
      <c r="P17957" s="16">
        <f t="shared" si="852"/>
        <v>290</v>
      </c>
    </row>
    <row r="17958" spans="2:16">
      <c r="B17958" s="400"/>
      <c r="D17958" s="401"/>
      <c r="F17958" s="235" t="s">
        <v>2136</v>
      </c>
      <c r="H17958" s="21" t="s">
        <v>2136</v>
      </c>
      <c r="J17958" s="2">
        <v>130</v>
      </c>
      <c r="L17958" s="18">
        <f t="shared" si="853"/>
        <v>130</v>
      </c>
      <c r="M17958" s="2">
        <v>0</v>
      </c>
      <c r="O17958" s="18">
        <f t="shared" si="851"/>
        <v>0</v>
      </c>
      <c r="P17958" s="16">
        <f t="shared" si="852"/>
        <v>130</v>
      </c>
    </row>
    <row r="17959" spans="2:16">
      <c r="B17959" s="400"/>
      <c r="D17959" s="401"/>
      <c r="F17959" s="235" t="s">
        <v>867</v>
      </c>
      <c r="H17959" s="21" t="s">
        <v>867</v>
      </c>
      <c r="J17959" s="2">
        <v>154</v>
      </c>
      <c r="L17959" s="18">
        <f t="shared" si="853"/>
        <v>154</v>
      </c>
      <c r="M17959" s="2">
        <v>0</v>
      </c>
      <c r="O17959" s="18">
        <f t="shared" si="851"/>
        <v>0</v>
      </c>
      <c r="P17959" s="16">
        <f t="shared" si="852"/>
        <v>154</v>
      </c>
    </row>
    <row r="17960" spans="2:16">
      <c r="B17960" s="400"/>
      <c r="D17960" s="401"/>
      <c r="F17960" s="235" t="s">
        <v>2137</v>
      </c>
      <c r="H17960" s="21" t="s">
        <v>2137</v>
      </c>
      <c r="J17960" s="2">
        <v>70</v>
      </c>
      <c r="L17960" s="18">
        <f t="shared" si="853"/>
        <v>70</v>
      </c>
      <c r="M17960" s="2">
        <v>0</v>
      </c>
      <c r="O17960" s="18">
        <f t="shared" si="851"/>
        <v>0</v>
      </c>
      <c r="P17960" s="16">
        <f t="shared" si="852"/>
        <v>70</v>
      </c>
    </row>
    <row r="17961" spans="2:16">
      <c r="B17961" s="400"/>
      <c r="D17961" s="401"/>
      <c r="F17961" s="235" t="s">
        <v>2138</v>
      </c>
      <c r="H17961" s="21" t="s">
        <v>2138</v>
      </c>
      <c r="J17961" s="2">
        <v>54</v>
      </c>
      <c r="L17961" s="18">
        <f t="shared" si="853"/>
        <v>54</v>
      </c>
      <c r="M17961" s="2">
        <v>0</v>
      </c>
      <c r="O17961" s="18">
        <f t="shared" si="851"/>
        <v>0</v>
      </c>
      <c r="P17961" s="16">
        <f t="shared" si="852"/>
        <v>54</v>
      </c>
    </row>
    <row r="17962" spans="2:16">
      <c r="B17962" s="400"/>
      <c r="D17962" s="401"/>
      <c r="F17962" s="235" t="s">
        <v>2139</v>
      </c>
      <c r="H17962" s="21" t="s">
        <v>2139</v>
      </c>
      <c r="J17962" s="2">
        <v>47</v>
      </c>
      <c r="L17962" s="18">
        <f t="shared" si="853"/>
        <v>47</v>
      </c>
      <c r="M17962" s="2">
        <v>0</v>
      </c>
      <c r="O17962" s="18">
        <f t="shared" si="851"/>
        <v>0</v>
      </c>
      <c r="P17962" s="16">
        <f t="shared" si="852"/>
        <v>47</v>
      </c>
    </row>
    <row r="17963" spans="2:16">
      <c r="B17963" s="400"/>
      <c r="D17963" s="401"/>
      <c r="F17963" s="235" t="s">
        <v>2140</v>
      </c>
      <c r="H17963" s="21" t="s">
        <v>2140</v>
      </c>
      <c r="J17963" s="2">
        <v>65</v>
      </c>
      <c r="L17963" s="18">
        <f t="shared" si="853"/>
        <v>65</v>
      </c>
      <c r="M17963" s="2">
        <v>0</v>
      </c>
      <c r="O17963" s="18">
        <f t="shared" si="851"/>
        <v>0</v>
      </c>
      <c r="P17963" s="16">
        <f t="shared" si="852"/>
        <v>65</v>
      </c>
    </row>
    <row r="17964" spans="2:16">
      <c r="B17964" s="400"/>
      <c r="D17964" s="401"/>
      <c r="F17964" s="235" t="s">
        <v>2141</v>
      </c>
      <c r="H17964" s="21" t="s">
        <v>2141</v>
      </c>
      <c r="J17964" s="2">
        <v>55</v>
      </c>
      <c r="L17964" s="18">
        <f t="shared" si="853"/>
        <v>55</v>
      </c>
      <c r="M17964" s="2">
        <v>0</v>
      </c>
      <c r="O17964" s="18">
        <f t="shared" si="851"/>
        <v>0</v>
      </c>
      <c r="P17964" s="16">
        <f t="shared" si="852"/>
        <v>55</v>
      </c>
    </row>
    <row r="17965" spans="2:16" ht="25.5">
      <c r="B17965" s="400"/>
      <c r="D17965" s="401"/>
      <c r="F17965" s="235" t="s">
        <v>2215</v>
      </c>
      <c r="H17965" s="21" t="s">
        <v>2142</v>
      </c>
      <c r="J17965" s="2">
        <v>90</v>
      </c>
      <c r="L17965" s="18">
        <f t="shared" si="853"/>
        <v>90</v>
      </c>
      <c r="M17965" s="2">
        <v>0</v>
      </c>
      <c r="O17965" s="18">
        <f t="shared" si="851"/>
        <v>0</v>
      </c>
      <c r="P17965" s="16">
        <f t="shared" si="852"/>
        <v>90</v>
      </c>
    </row>
    <row r="17966" spans="2:16" ht="25.5">
      <c r="B17966" s="400"/>
      <c r="D17966" s="401"/>
      <c r="F17966" s="235" t="s">
        <v>2216</v>
      </c>
      <c r="H17966" s="21" t="s">
        <v>2143</v>
      </c>
      <c r="J17966" s="2">
        <v>45</v>
      </c>
      <c r="L17966" s="18">
        <f t="shared" si="853"/>
        <v>45</v>
      </c>
      <c r="M17966" s="2">
        <v>0</v>
      </c>
      <c r="O17966" s="18">
        <f t="shared" si="851"/>
        <v>0</v>
      </c>
      <c r="P17966" s="16">
        <f t="shared" si="852"/>
        <v>45</v>
      </c>
    </row>
    <row r="17967" spans="2:16" ht="25.5">
      <c r="B17967" s="400"/>
      <c r="D17967" s="401"/>
      <c r="F17967" s="235" t="s">
        <v>2217</v>
      </c>
      <c r="H17967" s="21" t="s">
        <v>2144</v>
      </c>
      <c r="J17967" s="2">
        <v>20</v>
      </c>
      <c r="L17967" s="18">
        <f t="shared" si="853"/>
        <v>20</v>
      </c>
      <c r="M17967" s="2">
        <v>0</v>
      </c>
      <c r="O17967" s="18">
        <f t="shared" si="851"/>
        <v>0</v>
      </c>
      <c r="P17967" s="16">
        <f t="shared" si="852"/>
        <v>20</v>
      </c>
    </row>
    <row r="17968" spans="2:16" ht="25.5">
      <c r="B17968" s="400"/>
      <c r="D17968" s="401"/>
      <c r="F17968" s="235" t="s">
        <v>2145</v>
      </c>
      <c r="H17968" s="21" t="s">
        <v>2145</v>
      </c>
      <c r="J17968" s="2">
        <v>117</v>
      </c>
      <c r="L17968" s="18">
        <f t="shared" si="853"/>
        <v>117</v>
      </c>
      <c r="M17968" s="2">
        <v>0</v>
      </c>
      <c r="O17968" s="18">
        <f t="shared" si="851"/>
        <v>0</v>
      </c>
      <c r="P17968" s="16">
        <f t="shared" si="852"/>
        <v>117</v>
      </c>
    </row>
    <row r="17969" spans="2:16" ht="38.25">
      <c r="B17969" s="400"/>
      <c r="D17969" s="401"/>
      <c r="F17969" s="264" t="s">
        <v>2218</v>
      </c>
      <c r="H17969" s="21" t="s">
        <v>2146</v>
      </c>
      <c r="J17969" s="2">
        <v>26</v>
      </c>
      <c r="L17969" s="18">
        <f t="shared" si="853"/>
        <v>26</v>
      </c>
      <c r="M17969" s="2">
        <v>0</v>
      </c>
      <c r="O17969" s="18">
        <f t="shared" si="851"/>
        <v>0</v>
      </c>
      <c r="P17969" s="16">
        <f t="shared" si="852"/>
        <v>26</v>
      </c>
    </row>
    <row r="17970" spans="2:16">
      <c r="B17970" s="400"/>
      <c r="D17970" s="401"/>
      <c r="F17970" s="235" t="s">
        <v>2147</v>
      </c>
      <c r="H17970" s="21" t="s">
        <v>2147</v>
      </c>
      <c r="J17970" s="2">
        <v>50</v>
      </c>
      <c r="L17970" s="18">
        <f t="shared" si="853"/>
        <v>50</v>
      </c>
      <c r="M17970" s="2">
        <v>0</v>
      </c>
      <c r="O17970" s="18">
        <f t="shared" si="851"/>
        <v>0</v>
      </c>
      <c r="P17970" s="16">
        <f t="shared" si="852"/>
        <v>50</v>
      </c>
    </row>
    <row r="17971" spans="2:16">
      <c r="B17971" s="400"/>
      <c r="D17971" s="401"/>
      <c r="F17971" s="235" t="s">
        <v>2148</v>
      </c>
      <c r="H17971" s="21" t="s">
        <v>2148</v>
      </c>
      <c r="J17971" s="2">
        <v>53</v>
      </c>
      <c r="L17971" s="18">
        <f t="shared" si="853"/>
        <v>53</v>
      </c>
      <c r="M17971" s="2">
        <v>0</v>
      </c>
      <c r="O17971" s="18">
        <f t="shared" si="851"/>
        <v>0</v>
      </c>
      <c r="P17971" s="16">
        <f t="shared" si="852"/>
        <v>53</v>
      </c>
    </row>
    <row r="17972" spans="2:16" ht="25.5">
      <c r="B17972" s="400"/>
      <c r="D17972" s="401"/>
      <c r="F17972" s="235" t="s">
        <v>2149</v>
      </c>
      <c r="H17972" s="21" t="s">
        <v>2149</v>
      </c>
      <c r="J17972" s="2">
        <v>118</v>
      </c>
      <c r="L17972" s="18">
        <f t="shared" si="853"/>
        <v>118</v>
      </c>
      <c r="M17972" s="2">
        <v>0</v>
      </c>
      <c r="O17972" s="18">
        <f t="shared" si="851"/>
        <v>0</v>
      </c>
      <c r="P17972" s="16">
        <f t="shared" si="852"/>
        <v>118</v>
      </c>
    </row>
    <row r="17973" spans="2:16" ht="25.5">
      <c r="B17973" s="400"/>
      <c r="D17973" s="401"/>
      <c r="F17973" s="235" t="s">
        <v>2150</v>
      </c>
      <c r="H17973" s="21" t="s">
        <v>2150</v>
      </c>
      <c r="J17973" s="2">
        <v>137</v>
      </c>
      <c r="L17973" s="18">
        <f t="shared" si="853"/>
        <v>137</v>
      </c>
      <c r="M17973" s="2">
        <v>0</v>
      </c>
      <c r="O17973" s="18">
        <f t="shared" si="851"/>
        <v>0</v>
      </c>
      <c r="P17973" s="16">
        <f t="shared" si="852"/>
        <v>137</v>
      </c>
    </row>
    <row r="17974" spans="2:16" ht="25.5">
      <c r="B17974" s="400"/>
      <c r="D17974" s="401"/>
      <c r="F17974" s="235" t="s">
        <v>2151</v>
      </c>
      <c r="H17974" s="21" t="s">
        <v>2151</v>
      </c>
      <c r="J17974" s="2">
        <v>87</v>
      </c>
      <c r="L17974" s="18">
        <f t="shared" si="853"/>
        <v>87</v>
      </c>
      <c r="M17974" s="2">
        <v>0</v>
      </c>
      <c r="O17974" s="18">
        <f t="shared" si="851"/>
        <v>0</v>
      </c>
      <c r="P17974" s="16">
        <f t="shared" si="852"/>
        <v>87</v>
      </c>
    </row>
    <row r="17975" spans="2:16" ht="38.25">
      <c r="B17975" s="400"/>
      <c r="D17975" s="401"/>
      <c r="F17975" s="235" t="s">
        <v>2152</v>
      </c>
      <c r="H17975" s="21" t="s">
        <v>2152</v>
      </c>
      <c r="J17975" s="2">
        <v>40</v>
      </c>
      <c r="L17975" s="18">
        <f t="shared" si="853"/>
        <v>40</v>
      </c>
      <c r="M17975" s="2">
        <v>0</v>
      </c>
      <c r="O17975" s="18">
        <f t="shared" si="851"/>
        <v>0</v>
      </c>
      <c r="P17975" s="16">
        <f t="shared" si="852"/>
        <v>40</v>
      </c>
    </row>
    <row r="17976" spans="2:16" ht="25.5">
      <c r="B17976" s="400"/>
      <c r="D17976" s="401"/>
      <c r="F17976" s="235" t="s">
        <v>2153</v>
      </c>
      <c r="H17976" s="21" t="s">
        <v>2153</v>
      </c>
      <c r="J17976" s="2">
        <v>43</v>
      </c>
      <c r="L17976" s="18">
        <f t="shared" si="853"/>
        <v>43</v>
      </c>
      <c r="M17976" s="2">
        <v>0</v>
      </c>
      <c r="O17976" s="18">
        <f t="shared" si="851"/>
        <v>0</v>
      </c>
      <c r="P17976" s="16">
        <f t="shared" si="852"/>
        <v>43</v>
      </c>
    </row>
    <row r="17977" spans="2:16" ht="25.5">
      <c r="B17977" s="400"/>
      <c r="D17977" s="401"/>
      <c r="F17977" s="235" t="s">
        <v>2154</v>
      </c>
      <c r="H17977" s="21" t="s">
        <v>2154</v>
      </c>
      <c r="J17977" s="2">
        <v>26</v>
      </c>
      <c r="L17977" s="18">
        <f t="shared" si="853"/>
        <v>26</v>
      </c>
      <c r="M17977" s="2">
        <v>0</v>
      </c>
      <c r="O17977" s="18">
        <f t="shared" si="851"/>
        <v>0</v>
      </c>
      <c r="P17977" s="16">
        <f t="shared" si="852"/>
        <v>26</v>
      </c>
    </row>
    <row r="17978" spans="2:16" ht="38.25">
      <c r="B17978" s="400"/>
      <c r="D17978" s="401"/>
      <c r="F17978" s="235" t="s">
        <v>2155</v>
      </c>
      <c r="H17978" s="21" t="s">
        <v>2155</v>
      </c>
      <c r="J17978" s="2">
        <v>42</v>
      </c>
      <c r="L17978" s="18">
        <f t="shared" si="853"/>
        <v>42</v>
      </c>
      <c r="M17978" s="2">
        <v>0</v>
      </c>
      <c r="O17978" s="18">
        <f t="shared" si="851"/>
        <v>0</v>
      </c>
      <c r="P17978" s="16">
        <f t="shared" si="852"/>
        <v>42</v>
      </c>
    </row>
    <row r="17979" spans="2:16" ht="25.5">
      <c r="B17979" s="400"/>
      <c r="D17979" s="401"/>
      <c r="F17979" s="264" t="s">
        <v>2219</v>
      </c>
      <c r="H17979" s="21" t="s">
        <v>2156</v>
      </c>
      <c r="J17979" s="2">
        <v>500</v>
      </c>
      <c r="L17979" s="18">
        <f t="shared" si="853"/>
        <v>500</v>
      </c>
      <c r="M17979" s="2">
        <v>0</v>
      </c>
      <c r="O17979" s="18">
        <f t="shared" si="851"/>
        <v>0</v>
      </c>
      <c r="P17979" s="16">
        <f t="shared" si="852"/>
        <v>500</v>
      </c>
    </row>
    <row r="17980" spans="2:16" ht="38.25">
      <c r="B17980" s="400"/>
      <c r="D17980" s="401"/>
      <c r="F17980" s="235" t="s">
        <v>2157</v>
      </c>
      <c r="H17980" s="21" t="s">
        <v>2157</v>
      </c>
      <c r="J17980" s="2">
        <v>200</v>
      </c>
      <c r="L17980" s="18">
        <f t="shared" si="853"/>
        <v>200</v>
      </c>
      <c r="M17980" s="2">
        <v>0</v>
      </c>
      <c r="O17980" s="18">
        <f t="shared" si="851"/>
        <v>0</v>
      </c>
      <c r="P17980" s="16">
        <f t="shared" si="852"/>
        <v>200</v>
      </c>
    </row>
    <row r="17981" spans="2:16" ht="38.25">
      <c r="B17981" s="400"/>
      <c r="D17981" s="401"/>
      <c r="F17981" s="235" t="s">
        <v>2158</v>
      </c>
      <c r="H17981" s="21" t="s">
        <v>2158</v>
      </c>
      <c r="J17981" s="2">
        <v>200</v>
      </c>
      <c r="L17981" s="18">
        <f t="shared" si="853"/>
        <v>200</v>
      </c>
      <c r="M17981" s="2">
        <v>0</v>
      </c>
      <c r="O17981" s="18">
        <f t="shared" si="851"/>
        <v>0</v>
      </c>
      <c r="P17981" s="16">
        <f t="shared" si="852"/>
        <v>200</v>
      </c>
    </row>
    <row r="17982" spans="2:16" ht="38.25">
      <c r="B17982" s="400"/>
      <c r="D17982" s="401"/>
      <c r="F17982" s="235" t="s">
        <v>2159</v>
      </c>
      <c r="H17982" s="21" t="s">
        <v>2159</v>
      </c>
      <c r="J17982" s="2">
        <v>85</v>
      </c>
      <c r="L17982" s="18">
        <f t="shared" si="853"/>
        <v>85</v>
      </c>
      <c r="M17982" s="2">
        <v>0</v>
      </c>
      <c r="O17982" s="18">
        <f t="shared" si="851"/>
        <v>0</v>
      </c>
      <c r="P17982" s="16">
        <f t="shared" si="852"/>
        <v>85</v>
      </c>
    </row>
    <row r="17983" spans="2:16" ht="25.5">
      <c r="B17983" s="400"/>
      <c r="D17983" s="401"/>
      <c r="F17983" s="235" t="s">
        <v>2160</v>
      </c>
      <c r="H17983" s="21" t="s">
        <v>2160</v>
      </c>
      <c r="J17983" s="2">
        <v>232</v>
      </c>
      <c r="L17983" s="18">
        <f t="shared" si="853"/>
        <v>232</v>
      </c>
      <c r="M17983" s="2">
        <v>0</v>
      </c>
      <c r="O17983" s="18">
        <f t="shared" si="851"/>
        <v>0</v>
      </c>
      <c r="P17983" s="16">
        <f t="shared" si="852"/>
        <v>232</v>
      </c>
    </row>
    <row r="17984" spans="2:16" ht="25.5">
      <c r="B17984" s="400"/>
      <c r="D17984" s="401"/>
      <c r="F17984" s="235" t="s">
        <v>2161</v>
      </c>
      <c r="H17984" s="21" t="s">
        <v>2161</v>
      </c>
      <c r="J17984" s="2">
        <v>160</v>
      </c>
      <c r="L17984" s="18">
        <f t="shared" si="853"/>
        <v>160</v>
      </c>
      <c r="M17984" s="2">
        <v>0</v>
      </c>
      <c r="O17984" s="18">
        <f t="shared" si="851"/>
        <v>0</v>
      </c>
      <c r="P17984" s="16">
        <f t="shared" si="852"/>
        <v>160</v>
      </c>
    </row>
    <row r="17985" spans="2:16" ht="25.5">
      <c r="B17985" s="400"/>
      <c r="D17985" s="401"/>
      <c r="F17985" s="235" t="s">
        <v>2162</v>
      </c>
      <c r="H17985" s="21" t="s">
        <v>2162</v>
      </c>
      <c r="J17985" s="2">
        <v>104</v>
      </c>
      <c r="L17985" s="18">
        <f t="shared" si="853"/>
        <v>104</v>
      </c>
      <c r="M17985" s="2">
        <v>0</v>
      </c>
      <c r="O17985" s="18">
        <f t="shared" si="851"/>
        <v>0</v>
      </c>
      <c r="P17985" s="16">
        <f t="shared" si="852"/>
        <v>104</v>
      </c>
    </row>
    <row r="17986" spans="2:16" ht="25.5">
      <c r="B17986" s="400"/>
      <c r="D17986" s="401"/>
      <c r="F17986" s="235" t="s">
        <v>2163</v>
      </c>
      <c r="H17986" s="21" t="s">
        <v>2163</v>
      </c>
      <c r="J17986" s="2">
        <v>46</v>
      </c>
      <c r="L17986" s="18">
        <f t="shared" si="853"/>
        <v>46</v>
      </c>
      <c r="M17986" s="2">
        <v>0</v>
      </c>
      <c r="O17986" s="18">
        <f t="shared" si="851"/>
        <v>0</v>
      </c>
      <c r="P17986" s="16">
        <f t="shared" si="852"/>
        <v>46</v>
      </c>
    </row>
    <row r="17987" spans="2:16" ht="25.5">
      <c r="B17987" s="400"/>
      <c r="D17987" s="401"/>
      <c r="F17987" s="235" t="s">
        <v>1549</v>
      </c>
      <c r="H17987" s="21" t="s">
        <v>1549</v>
      </c>
      <c r="J17987" s="2">
        <v>123</v>
      </c>
      <c r="L17987" s="18">
        <f t="shared" si="853"/>
        <v>123</v>
      </c>
      <c r="M17987" s="2">
        <v>0</v>
      </c>
      <c r="O17987" s="18">
        <f t="shared" si="851"/>
        <v>0</v>
      </c>
      <c r="P17987" s="16">
        <f t="shared" si="852"/>
        <v>123</v>
      </c>
    </row>
    <row r="17988" spans="2:16" ht="25.5">
      <c r="B17988" s="400"/>
      <c r="D17988" s="401"/>
      <c r="F17988" s="235" t="s">
        <v>2164</v>
      </c>
      <c r="H17988" s="21" t="s">
        <v>2164</v>
      </c>
      <c r="J17988" s="2">
        <v>77</v>
      </c>
      <c r="L17988" s="18">
        <f t="shared" si="853"/>
        <v>77</v>
      </c>
      <c r="M17988" s="2">
        <v>0</v>
      </c>
      <c r="O17988" s="18">
        <f t="shared" si="851"/>
        <v>0</v>
      </c>
      <c r="P17988" s="16">
        <f t="shared" si="852"/>
        <v>77</v>
      </c>
    </row>
    <row r="17989" spans="2:16" ht="25.5">
      <c r="B17989" s="400"/>
      <c r="D17989" s="401"/>
      <c r="F17989" s="235" t="s">
        <v>2165</v>
      </c>
      <c r="H17989" s="21" t="s">
        <v>2165</v>
      </c>
      <c r="J17989" s="2">
        <v>42</v>
      </c>
      <c r="L17989" s="18">
        <f t="shared" si="853"/>
        <v>42</v>
      </c>
      <c r="M17989" s="2">
        <v>0</v>
      </c>
      <c r="O17989" s="18">
        <f t="shared" si="851"/>
        <v>0</v>
      </c>
      <c r="P17989" s="16">
        <f t="shared" si="852"/>
        <v>42</v>
      </c>
    </row>
    <row r="17990" spans="2:16" ht="25.5">
      <c r="B17990" s="400"/>
      <c r="D17990" s="401"/>
      <c r="F17990" s="235" t="s">
        <v>2220</v>
      </c>
      <c r="H17990" s="21" t="s">
        <v>2166</v>
      </c>
      <c r="J17990" s="2">
        <v>52</v>
      </c>
      <c r="L17990" s="18">
        <f t="shared" si="853"/>
        <v>52</v>
      </c>
      <c r="M17990" s="2">
        <v>0</v>
      </c>
      <c r="O17990" s="18">
        <f t="shared" si="851"/>
        <v>0</v>
      </c>
      <c r="P17990" s="16">
        <f t="shared" si="852"/>
        <v>52</v>
      </c>
    </row>
    <row r="17991" spans="2:16" ht="38.25">
      <c r="B17991" s="400"/>
      <c r="D17991" s="401"/>
      <c r="F17991" s="235" t="s">
        <v>2167</v>
      </c>
      <c r="H17991" s="21" t="s">
        <v>2167</v>
      </c>
      <c r="J17991" s="2">
        <v>37</v>
      </c>
      <c r="L17991" s="18">
        <f t="shared" si="853"/>
        <v>37</v>
      </c>
      <c r="M17991" s="2">
        <v>0</v>
      </c>
      <c r="O17991" s="18">
        <f t="shared" si="851"/>
        <v>0</v>
      </c>
      <c r="P17991" s="16">
        <f t="shared" si="852"/>
        <v>37</v>
      </c>
    </row>
    <row r="17992" spans="2:16" ht="25.5">
      <c r="B17992" s="400" t="s">
        <v>17650</v>
      </c>
      <c r="D17992" s="401" t="s">
        <v>17657</v>
      </c>
      <c r="F17992" s="39" t="s">
        <v>17651</v>
      </c>
      <c r="J17992" s="16">
        <v>760</v>
      </c>
      <c r="L17992" s="18">
        <f t="shared" si="853"/>
        <v>760</v>
      </c>
      <c r="O17992" s="18">
        <f t="shared" si="851"/>
        <v>0</v>
      </c>
      <c r="P17992" s="16">
        <f t="shared" si="852"/>
        <v>760</v>
      </c>
    </row>
    <row r="17993" spans="2:16" ht="25.5">
      <c r="B17993" s="400"/>
      <c r="D17993" s="401"/>
      <c r="F17993" s="39" t="s">
        <v>17652</v>
      </c>
      <c r="J17993" s="16">
        <v>442</v>
      </c>
      <c r="L17993" s="18">
        <f t="shared" si="853"/>
        <v>442</v>
      </c>
      <c r="O17993" s="18">
        <f t="shared" si="851"/>
        <v>0</v>
      </c>
      <c r="P17993" s="16">
        <f t="shared" si="852"/>
        <v>442</v>
      </c>
    </row>
    <row r="17994" spans="2:16" ht="25.5">
      <c r="B17994" s="400"/>
      <c r="D17994" s="401"/>
      <c r="F17994" s="39" t="s">
        <v>17653</v>
      </c>
      <c r="J17994" s="16">
        <v>442</v>
      </c>
      <c r="L17994" s="18">
        <f t="shared" si="853"/>
        <v>442</v>
      </c>
      <c r="O17994" s="18">
        <f t="shared" si="851"/>
        <v>0</v>
      </c>
      <c r="P17994" s="16">
        <f t="shared" si="852"/>
        <v>442</v>
      </c>
    </row>
    <row r="17995" spans="2:16" ht="25.5">
      <c r="B17995" s="400"/>
      <c r="D17995" s="401"/>
      <c r="F17995" s="39" t="s">
        <v>17654</v>
      </c>
      <c r="J17995" s="16">
        <v>700</v>
      </c>
      <c r="L17995" s="18">
        <f t="shared" si="853"/>
        <v>700</v>
      </c>
      <c r="O17995" s="18">
        <f t="shared" ref="O17995:O18058" si="854">+N17995+M17995</f>
        <v>0</v>
      </c>
      <c r="P17995" s="16">
        <f t="shared" ref="P17995:P18058" si="855">+L17995+O17995</f>
        <v>700</v>
      </c>
    </row>
    <row r="17996" spans="2:16" ht="25.5">
      <c r="B17996" s="400"/>
      <c r="D17996" s="401"/>
      <c r="F17996" s="39" t="s">
        <v>17655</v>
      </c>
      <c r="J17996" s="16">
        <v>600</v>
      </c>
      <c r="L17996" s="18">
        <f t="shared" si="853"/>
        <v>600</v>
      </c>
      <c r="O17996" s="18">
        <f t="shared" si="854"/>
        <v>0</v>
      </c>
      <c r="P17996" s="16">
        <f t="shared" si="855"/>
        <v>600</v>
      </c>
    </row>
    <row r="17997" spans="2:16">
      <c r="B17997" s="400"/>
      <c r="D17997" s="401"/>
      <c r="F17997" s="39" t="s">
        <v>17656</v>
      </c>
      <c r="J17997" s="16">
        <v>363</v>
      </c>
      <c r="L17997" s="18">
        <f t="shared" si="853"/>
        <v>363</v>
      </c>
      <c r="M17997" s="16">
        <v>2057</v>
      </c>
      <c r="O17997" s="18">
        <f t="shared" si="854"/>
        <v>2057</v>
      </c>
      <c r="P17997" s="16">
        <f t="shared" si="855"/>
        <v>2420</v>
      </c>
    </row>
    <row r="17998" spans="2:16" ht="25.5">
      <c r="B17998" s="400" t="s">
        <v>92</v>
      </c>
      <c r="D17998" s="421" t="s">
        <v>17658</v>
      </c>
      <c r="F17998" s="103" t="s">
        <v>17677</v>
      </c>
      <c r="H17998" s="21" t="s">
        <v>12294</v>
      </c>
      <c r="J17998" s="14"/>
      <c r="L17998" s="18">
        <f t="shared" si="853"/>
        <v>0</v>
      </c>
      <c r="M17998" s="14">
        <v>38</v>
      </c>
      <c r="N17998" s="14"/>
      <c r="O17998" s="18">
        <f t="shared" si="854"/>
        <v>38</v>
      </c>
      <c r="P17998" s="16">
        <f t="shared" si="855"/>
        <v>38</v>
      </c>
    </row>
    <row r="17999" spans="2:16" ht="25.5">
      <c r="B17999" s="400"/>
      <c r="D17999" s="422"/>
      <c r="F17999" s="103" t="s">
        <v>17678</v>
      </c>
      <c r="H17999" s="21" t="s">
        <v>12294</v>
      </c>
      <c r="J17999" s="14"/>
      <c r="L17999" s="18">
        <f t="shared" ref="L17999:L18062" si="856">+J17999+K17999</f>
        <v>0</v>
      </c>
      <c r="M17999" s="14">
        <v>30</v>
      </c>
      <c r="N17999" s="14"/>
      <c r="O17999" s="18">
        <f t="shared" si="854"/>
        <v>30</v>
      </c>
      <c r="P17999" s="16">
        <f t="shared" si="855"/>
        <v>30</v>
      </c>
    </row>
    <row r="18000" spans="2:16" ht="25.5">
      <c r="B18000" s="400"/>
      <c r="D18000" s="422"/>
      <c r="F18000" s="103" t="s">
        <v>17679</v>
      </c>
      <c r="H18000" s="21" t="s">
        <v>12294</v>
      </c>
      <c r="J18000" s="14"/>
      <c r="L18000" s="18">
        <f t="shared" si="856"/>
        <v>0</v>
      </c>
      <c r="M18000" s="14">
        <v>30</v>
      </c>
      <c r="N18000" s="14">
        <v>1</v>
      </c>
      <c r="O18000" s="18">
        <f t="shared" si="854"/>
        <v>31</v>
      </c>
      <c r="P18000" s="16">
        <f t="shared" si="855"/>
        <v>31</v>
      </c>
    </row>
    <row r="18001" spans="2:16" ht="25.5">
      <c r="B18001" s="400"/>
      <c r="D18001" s="422"/>
      <c r="F18001" s="103" t="s">
        <v>2483</v>
      </c>
      <c r="H18001" s="21" t="s">
        <v>12294</v>
      </c>
      <c r="J18001" s="14"/>
      <c r="L18001" s="18">
        <f t="shared" si="856"/>
        <v>0</v>
      </c>
      <c r="M18001" s="14">
        <v>13</v>
      </c>
      <c r="N18001" s="14"/>
      <c r="O18001" s="18">
        <f t="shared" si="854"/>
        <v>13</v>
      </c>
      <c r="P18001" s="16">
        <f t="shared" si="855"/>
        <v>13</v>
      </c>
    </row>
    <row r="18002" spans="2:16" ht="25.5">
      <c r="B18002" s="400"/>
      <c r="D18002" s="422"/>
      <c r="F18002" s="103" t="s">
        <v>10474</v>
      </c>
      <c r="H18002" s="21" t="s">
        <v>12294</v>
      </c>
      <c r="J18002" s="14"/>
      <c r="L18002" s="18">
        <f t="shared" si="856"/>
        <v>0</v>
      </c>
      <c r="M18002" s="14">
        <v>37</v>
      </c>
      <c r="N18002" s="14">
        <v>3</v>
      </c>
      <c r="O18002" s="18">
        <f t="shared" si="854"/>
        <v>40</v>
      </c>
      <c r="P18002" s="16">
        <f t="shared" si="855"/>
        <v>40</v>
      </c>
    </row>
    <row r="18003" spans="2:16" ht="25.5">
      <c r="B18003" s="400"/>
      <c r="D18003" s="422"/>
      <c r="F18003" s="103" t="s">
        <v>17680</v>
      </c>
      <c r="H18003" s="21" t="s">
        <v>12294</v>
      </c>
      <c r="J18003" s="14"/>
      <c r="L18003" s="18">
        <f t="shared" si="856"/>
        <v>0</v>
      </c>
      <c r="M18003" s="14">
        <v>32</v>
      </c>
      <c r="N18003" s="14"/>
      <c r="O18003" s="18">
        <f t="shared" si="854"/>
        <v>32</v>
      </c>
      <c r="P18003" s="16">
        <f t="shared" si="855"/>
        <v>32</v>
      </c>
    </row>
    <row r="18004" spans="2:16" ht="25.5">
      <c r="B18004" s="400"/>
      <c r="D18004" s="422"/>
      <c r="F18004" s="103" t="s">
        <v>539</v>
      </c>
      <c r="H18004" s="21" t="s">
        <v>12294</v>
      </c>
      <c r="J18004" s="14"/>
      <c r="L18004" s="18">
        <f t="shared" si="856"/>
        <v>0</v>
      </c>
      <c r="M18004" s="14">
        <v>25</v>
      </c>
      <c r="N18004" s="14"/>
      <c r="O18004" s="18">
        <f t="shared" si="854"/>
        <v>25</v>
      </c>
      <c r="P18004" s="16">
        <f t="shared" si="855"/>
        <v>25</v>
      </c>
    </row>
    <row r="18005" spans="2:16" ht="25.5">
      <c r="B18005" s="400"/>
      <c r="D18005" s="422"/>
      <c r="F18005" s="103" t="s">
        <v>12294</v>
      </c>
      <c r="H18005" s="21" t="s">
        <v>12294</v>
      </c>
      <c r="J18005" s="14">
        <v>111</v>
      </c>
      <c r="L18005" s="18">
        <f t="shared" si="856"/>
        <v>111</v>
      </c>
      <c r="M18005" s="14">
        <v>64</v>
      </c>
      <c r="N18005" s="14">
        <v>5</v>
      </c>
      <c r="O18005" s="18">
        <f t="shared" si="854"/>
        <v>69</v>
      </c>
      <c r="P18005" s="16">
        <f t="shared" si="855"/>
        <v>180</v>
      </c>
    </row>
    <row r="18006" spans="2:16" ht="25.5">
      <c r="B18006" s="400"/>
      <c r="D18006" s="422"/>
      <c r="F18006" s="103" t="s">
        <v>17681</v>
      </c>
      <c r="H18006" s="21" t="s">
        <v>18627</v>
      </c>
      <c r="J18006" s="14"/>
      <c r="L18006" s="18">
        <f t="shared" si="856"/>
        <v>0</v>
      </c>
      <c r="M18006" s="14">
        <v>48</v>
      </c>
      <c r="N18006" s="14"/>
      <c r="O18006" s="18">
        <f t="shared" si="854"/>
        <v>48</v>
      </c>
      <c r="P18006" s="16">
        <f t="shared" si="855"/>
        <v>48</v>
      </c>
    </row>
    <row r="18007" spans="2:16" ht="25.5">
      <c r="B18007" s="400"/>
      <c r="D18007" s="422"/>
      <c r="F18007" s="103" t="s">
        <v>17682</v>
      </c>
      <c r="H18007" s="21" t="s">
        <v>18627</v>
      </c>
      <c r="J18007" s="14"/>
      <c r="L18007" s="18">
        <f t="shared" si="856"/>
        <v>0</v>
      </c>
      <c r="M18007" s="14">
        <v>40</v>
      </c>
      <c r="N18007" s="14">
        <v>4</v>
      </c>
      <c r="O18007" s="18">
        <f t="shared" si="854"/>
        <v>44</v>
      </c>
      <c r="P18007" s="16">
        <f t="shared" si="855"/>
        <v>44</v>
      </c>
    </row>
    <row r="18008" spans="2:16" ht="25.5">
      <c r="B18008" s="400"/>
      <c r="D18008" s="422"/>
      <c r="F18008" s="103" t="s">
        <v>17683</v>
      </c>
      <c r="H18008" s="21" t="s">
        <v>18627</v>
      </c>
      <c r="J18008" s="14"/>
      <c r="L18008" s="18">
        <f t="shared" si="856"/>
        <v>0</v>
      </c>
      <c r="M18008" s="14">
        <v>20</v>
      </c>
      <c r="N18008" s="14"/>
      <c r="O18008" s="18">
        <f t="shared" si="854"/>
        <v>20</v>
      </c>
      <c r="P18008" s="16">
        <f t="shared" si="855"/>
        <v>20</v>
      </c>
    </row>
    <row r="18009" spans="2:16" ht="25.5">
      <c r="B18009" s="400"/>
      <c r="D18009" s="422"/>
      <c r="F18009" s="103" t="s">
        <v>17684</v>
      </c>
      <c r="H18009" s="21" t="s">
        <v>18627</v>
      </c>
      <c r="J18009" s="14"/>
      <c r="L18009" s="18">
        <f t="shared" si="856"/>
        <v>0</v>
      </c>
      <c r="M18009" s="14">
        <v>38</v>
      </c>
      <c r="N18009" s="14"/>
      <c r="O18009" s="18">
        <f t="shared" si="854"/>
        <v>38</v>
      </c>
      <c r="P18009" s="16">
        <f t="shared" si="855"/>
        <v>38</v>
      </c>
    </row>
    <row r="18010" spans="2:16" ht="25.5">
      <c r="B18010" s="400"/>
      <c r="D18010" s="422"/>
      <c r="F18010" s="103" t="s">
        <v>17685</v>
      </c>
      <c r="H18010" s="21" t="s">
        <v>18627</v>
      </c>
      <c r="J18010" s="14">
        <v>29</v>
      </c>
      <c r="L18010" s="18">
        <f t="shared" si="856"/>
        <v>29</v>
      </c>
      <c r="M18010" s="14">
        <v>94</v>
      </c>
      <c r="N18010" s="14">
        <v>2</v>
      </c>
      <c r="O18010" s="18">
        <f t="shared" si="854"/>
        <v>96</v>
      </c>
      <c r="P18010" s="16">
        <f t="shared" si="855"/>
        <v>125</v>
      </c>
    </row>
    <row r="18011" spans="2:16" ht="25.5">
      <c r="B18011" s="400"/>
      <c r="D18011" s="422"/>
      <c r="F18011" s="103" t="s">
        <v>17686</v>
      </c>
      <c r="H18011" s="21" t="s">
        <v>18627</v>
      </c>
      <c r="J18011" s="14"/>
      <c r="L18011" s="18">
        <f t="shared" si="856"/>
        <v>0</v>
      </c>
      <c r="M18011" s="14">
        <v>44</v>
      </c>
      <c r="N18011" s="14">
        <v>1</v>
      </c>
      <c r="O18011" s="18">
        <f t="shared" si="854"/>
        <v>45</v>
      </c>
      <c r="P18011" s="16">
        <f t="shared" si="855"/>
        <v>45</v>
      </c>
    </row>
    <row r="18012" spans="2:16" ht="25.5">
      <c r="B18012" s="400"/>
      <c r="D18012" s="422"/>
      <c r="F18012" s="103" t="s">
        <v>17687</v>
      </c>
      <c r="H18012" s="21" t="s">
        <v>18627</v>
      </c>
      <c r="J18012" s="14"/>
      <c r="L18012" s="18">
        <f t="shared" si="856"/>
        <v>0</v>
      </c>
      <c r="M18012" s="14"/>
      <c r="N18012" s="14"/>
      <c r="O18012" s="18">
        <f t="shared" si="854"/>
        <v>0</v>
      </c>
      <c r="P18012" s="16">
        <f t="shared" si="855"/>
        <v>0</v>
      </c>
    </row>
    <row r="18013" spans="2:16" ht="25.5">
      <c r="B18013" s="400"/>
      <c r="D18013" s="422"/>
      <c r="F18013" s="103" t="s">
        <v>17688</v>
      </c>
      <c r="H18013" s="21" t="s">
        <v>18627</v>
      </c>
      <c r="J18013" s="14"/>
      <c r="L18013" s="18">
        <f t="shared" si="856"/>
        <v>0</v>
      </c>
      <c r="M18013" s="14">
        <v>60</v>
      </c>
      <c r="N18013" s="14"/>
      <c r="O18013" s="18">
        <f t="shared" si="854"/>
        <v>60</v>
      </c>
      <c r="P18013" s="16">
        <f t="shared" si="855"/>
        <v>60</v>
      </c>
    </row>
    <row r="18014" spans="2:16" ht="25.5">
      <c r="B18014" s="400"/>
      <c r="D18014" s="422"/>
      <c r="F18014" s="103" t="s">
        <v>17689</v>
      </c>
      <c r="H18014" s="21" t="s">
        <v>18627</v>
      </c>
      <c r="J18014" s="14">
        <v>122</v>
      </c>
      <c r="L18014" s="18">
        <f t="shared" si="856"/>
        <v>122</v>
      </c>
      <c r="M18014" s="14">
        <v>75</v>
      </c>
      <c r="N18014" s="14"/>
      <c r="O18014" s="18">
        <f t="shared" si="854"/>
        <v>75</v>
      </c>
      <c r="P18014" s="16">
        <f t="shared" si="855"/>
        <v>197</v>
      </c>
    </row>
    <row r="18015" spans="2:16" ht="25.5">
      <c r="B18015" s="400"/>
      <c r="D18015" s="422"/>
      <c r="F18015" s="103" t="s">
        <v>2511</v>
      </c>
      <c r="H18015" s="21" t="s">
        <v>17692</v>
      </c>
      <c r="J18015" s="21"/>
      <c r="L18015" s="18">
        <f t="shared" si="856"/>
        <v>0</v>
      </c>
      <c r="M18015" s="14">
        <v>26</v>
      </c>
      <c r="N18015" s="14"/>
      <c r="O18015" s="18">
        <f t="shared" si="854"/>
        <v>26</v>
      </c>
      <c r="P18015" s="16">
        <f t="shared" si="855"/>
        <v>26</v>
      </c>
    </row>
    <row r="18016" spans="2:16" ht="25.5">
      <c r="B18016" s="400"/>
      <c r="D18016" s="422"/>
      <c r="F18016" s="103" t="s">
        <v>17690</v>
      </c>
      <c r="H18016" s="21" t="s">
        <v>17692</v>
      </c>
      <c r="J18016" s="14"/>
      <c r="L18016" s="18">
        <f t="shared" si="856"/>
        <v>0</v>
      </c>
      <c r="M18016" s="14">
        <v>48</v>
      </c>
      <c r="N18016" s="14"/>
      <c r="O18016" s="18">
        <f t="shared" si="854"/>
        <v>48</v>
      </c>
      <c r="P18016" s="16">
        <f t="shared" si="855"/>
        <v>48</v>
      </c>
    </row>
    <row r="18017" spans="2:16" ht="25.5">
      <c r="B18017" s="400"/>
      <c r="D18017" s="422"/>
      <c r="F18017" s="103" t="s">
        <v>2956</v>
      </c>
      <c r="H18017" s="21" t="s">
        <v>17692</v>
      </c>
      <c r="J18017" s="14"/>
      <c r="L18017" s="18">
        <f t="shared" si="856"/>
        <v>0</v>
      </c>
      <c r="M18017" s="14">
        <v>8</v>
      </c>
      <c r="N18017" s="14"/>
      <c r="O18017" s="18">
        <f t="shared" si="854"/>
        <v>8</v>
      </c>
      <c r="P18017" s="16">
        <f t="shared" si="855"/>
        <v>8</v>
      </c>
    </row>
    <row r="18018" spans="2:16" ht="25.5">
      <c r="B18018" s="400"/>
      <c r="D18018" s="422"/>
      <c r="F18018" s="103" t="s">
        <v>17691</v>
      </c>
      <c r="H18018" s="21" t="s">
        <v>17692</v>
      </c>
      <c r="J18018" s="14"/>
      <c r="L18018" s="18">
        <f t="shared" si="856"/>
        <v>0</v>
      </c>
      <c r="M18018" s="14">
        <v>22</v>
      </c>
      <c r="N18018" s="14"/>
      <c r="O18018" s="18">
        <f t="shared" si="854"/>
        <v>22</v>
      </c>
      <c r="P18018" s="16">
        <f t="shared" si="855"/>
        <v>22</v>
      </c>
    </row>
    <row r="18019" spans="2:16" ht="25.5">
      <c r="B18019" s="400"/>
      <c r="D18019" s="422"/>
      <c r="F18019" s="103" t="s">
        <v>11906</v>
      </c>
      <c r="H18019" s="21" t="s">
        <v>17692</v>
      </c>
      <c r="J18019" s="14"/>
      <c r="L18019" s="18">
        <f t="shared" si="856"/>
        <v>0</v>
      </c>
      <c r="M18019" s="14">
        <v>14</v>
      </c>
      <c r="N18019" s="14"/>
      <c r="O18019" s="18">
        <f t="shared" si="854"/>
        <v>14</v>
      </c>
      <c r="P18019" s="16">
        <f t="shared" si="855"/>
        <v>14</v>
      </c>
    </row>
    <row r="18020" spans="2:16" ht="25.5">
      <c r="B18020" s="400"/>
      <c r="D18020" s="422"/>
      <c r="F18020" s="103" t="s">
        <v>17692</v>
      </c>
      <c r="H18020" s="21" t="s">
        <v>17692</v>
      </c>
      <c r="J18020" s="14">
        <v>206</v>
      </c>
      <c r="L18020" s="18">
        <f t="shared" si="856"/>
        <v>206</v>
      </c>
      <c r="M18020" s="14">
        <v>100</v>
      </c>
      <c r="N18020" s="14"/>
      <c r="O18020" s="18">
        <f t="shared" si="854"/>
        <v>100</v>
      </c>
      <c r="P18020" s="16">
        <f t="shared" si="855"/>
        <v>306</v>
      </c>
    </row>
    <row r="18021" spans="2:16" ht="25.5">
      <c r="B18021" s="400"/>
      <c r="D18021" s="422"/>
      <c r="F18021" s="103" t="s">
        <v>17693</v>
      </c>
      <c r="H18021" s="21" t="s">
        <v>17697</v>
      </c>
      <c r="J18021" s="14"/>
      <c r="L18021" s="18">
        <f t="shared" si="856"/>
        <v>0</v>
      </c>
      <c r="M18021" s="14">
        <v>16</v>
      </c>
      <c r="N18021" s="14"/>
      <c r="O18021" s="18">
        <f t="shared" si="854"/>
        <v>16</v>
      </c>
      <c r="P18021" s="16">
        <f t="shared" si="855"/>
        <v>16</v>
      </c>
    </row>
    <row r="18022" spans="2:16" ht="25.5">
      <c r="B18022" s="400"/>
      <c r="D18022" s="422"/>
      <c r="F18022" s="103" t="s">
        <v>17694</v>
      </c>
      <c r="H18022" s="21" t="s">
        <v>17697</v>
      </c>
      <c r="J18022" s="14"/>
      <c r="L18022" s="18">
        <f t="shared" si="856"/>
        <v>0</v>
      </c>
      <c r="M18022" s="14">
        <v>18</v>
      </c>
      <c r="N18022" s="14"/>
      <c r="O18022" s="18">
        <f t="shared" si="854"/>
        <v>18</v>
      </c>
      <c r="P18022" s="16">
        <f t="shared" si="855"/>
        <v>18</v>
      </c>
    </row>
    <row r="18023" spans="2:16" ht="25.5">
      <c r="B18023" s="400"/>
      <c r="D18023" s="422"/>
      <c r="F18023" s="103" t="s">
        <v>17695</v>
      </c>
      <c r="H18023" s="21" t="s">
        <v>17697</v>
      </c>
      <c r="J18023" s="14"/>
      <c r="L18023" s="18">
        <f t="shared" si="856"/>
        <v>0</v>
      </c>
      <c r="M18023" s="14">
        <v>17</v>
      </c>
      <c r="N18023" s="14"/>
      <c r="O18023" s="18">
        <f t="shared" si="854"/>
        <v>17</v>
      </c>
      <c r="P18023" s="16">
        <f t="shared" si="855"/>
        <v>17</v>
      </c>
    </row>
    <row r="18024" spans="2:16" ht="25.5">
      <c r="B18024" s="400"/>
      <c r="D18024" s="422"/>
      <c r="F18024" s="103" t="s">
        <v>17696</v>
      </c>
      <c r="H18024" s="21" t="s">
        <v>17697</v>
      </c>
      <c r="J18024" s="14"/>
      <c r="L18024" s="18">
        <f t="shared" si="856"/>
        <v>0</v>
      </c>
      <c r="M18024" s="14">
        <v>28</v>
      </c>
      <c r="N18024" s="14"/>
      <c r="O18024" s="18">
        <f t="shared" si="854"/>
        <v>28</v>
      </c>
      <c r="P18024" s="16">
        <f t="shared" si="855"/>
        <v>28</v>
      </c>
    </row>
    <row r="18025" spans="2:16" ht="25.5">
      <c r="B18025" s="400"/>
      <c r="D18025" s="422"/>
      <c r="F18025" s="103" t="s">
        <v>17697</v>
      </c>
      <c r="H18025" s="21" t="s">
        <v>17697</v>
      </c>
      <c r="J18025" s="14">
        <v>40</v>
      </c>
      <c r="L18025" s="18">
        <f t="shared" si="856"/>
        <v>40</v>
      </c>
      <c r="M18025" s="14">
        <v>80</v>
      </c>
      <c r="N18025" s="14">
        <v>6</v>
      </c>
      <c r="O18025" s="18">
        <f t="shared" si="854"/>
        <v>86</v>
      </c>
      <c r="P18025" s="16">
        <f t="shared" si="855"/>
        <v>126</v>
      </c>
    </row>
    <row r="18026" spans="2:16" ht="25.5">
      <c r="B18026" s="400"/>
      <c r="D18026" s="422"/>
      <c r="F18026" s="103" t="s">
        <v>17561</v>
      </c>
      <c r="H18026" s="21" t="s">
        <v>17697</v>
      </c>
      <c r="J18026" s="14"/>
      <c r="L18026" s="18">
        <f t="shared" si="856"/>
        <v>0</v>
      </c>
      <c r="M18026" s="14">
        <v>17</v>
      </c>
      <c r="N18026" s="14"/>
      <c r="O18026" s="18">
        <f t="shared" si="854"/>
        <v>17</v>
      </c>
      <c r="P18026" s="16">
        <f t="shared" si="855"/>
        <v>17</v>
      </c>
    </row>
    <row r="18027" spans="2:16" ht="25.5">
      <c r="B18027" s="400"/>
      <c r="D18027" s="422"/>
      <c r="F18027" s="103" t="s">
        <v>343</v>
      </c>
      <c r="H18027" s="21" t="s">
        <v>17699</v>
      </c>
      <c r="J18027" s="14"/>
      <c r="L18027" s="18">
        <f t="shared" si="856"/>
        <v>0</v>
      </c>
      <c r="M18027" s="14">
        <v>35</v>
      </c>
      <c r="N18027" s="14"/>
      <c r="O18027" s="18">
        <f t="shared" si="854"/>
        <v>35</v>
      </c>
      <c r="P18027" s="16">
        <f t="shared" si="855"/>
        <v>35</v>
      </c>
    </row>
    <row r="18028" spans="2:16" ht="25.5">
      <c r="B18028" s="400"/>
      <c r="D18028" s="422"/>
      <c r="F18028" s="103" t="s">
        <v>2340</v>
      </c>
      <c r="H18028" s="21" t="s">
        <v>17699</v>
      </c>
      <c r="J18028" s="14"/>
      <c r="L18028" s="18">
        <f t="shared" si="856"/>
        <v>0</v>
      </c>
      <c r="M18028" s="14">
        <v>30</v>
      </c>
      <c r="N18028" s="14"/>
      <c r="O18028" s="18">
        <f t="shared" si="854"/>
        <v>30</v>
      </c>
      <c r="P18028" s="16">
        <f t="shared" si="855"/>
        <v>30</v>
      </c>
    </row>
    <row r="18029" spans="2:16" ht="25.5">
      <c r="B18029" s="400"/>
      <c r="D18029" s="422"/>
      <c r="F18029" s="103" t="s">
        <v>12731</v>
      </c>
      <c r="H18029" s="21" t="s">
        <v>17699</v>
      </c>
      <c r="J18029" s="14"/>
      <c r="L18029" s="18">
        <f t="shared" si="856"/>
        <v>0</v>
      </c>
      <c r="M18029" s="14">
        <v>20</v>
      </c>
      <c r="N18029" s="14"/>
      <c r="O18029" s="18">
        <f t="shared" si="854"/>
        <v>20</v>
      </c>
      <c r="P18029" s="16">
        <f t="shared" si="855"/>
        <v>20</v>
      </c>
    </row>
    <row r="18030" spans="2:16" ht="25.5">
      <c r="B18030" s="400"/>
      <c r="D18030" s="422"/>
      <c r="F18030" s="103" t="s">
        <v>1836</v>
      </c>
      <c r="H18030" s="21" t="s">
        <v>17699</v>
      </c>
      <c r="J18030" s="14"/>
      <c r="L18030" s="18">
        <f t="shared" si="856"/>
        <v>0</v>
      </c>
      <c r="M18030" s="14">
        <v>27</v>
      </c>
      <c r="N18030" s="14"/>
      <c r="O18030" s="18">
        <f t="shared" si="854"/>
        <v>27</v>
      </c>
      <c r="P18030" s="16">
        <f t="shared" si="855"/>
        <v>27</v>
      </c>
    </row>
    <row r="18031" spans="2:16" ht="25.5">
      <c r="B18031" s="400"/>
      <c r="D18031" s="422"/>
      <c r="F18031" s="103" t="s">
        <v>17698</v>
      </c>
      <c r="H18031" s="21" t="s">
        <v>17699</v>
      </c>
      <c r="J18031" s="14"/>
      <c r="L18031" s="18">
        <f t="shared" si="856"/>
        <v>0</v>
      </c>
      <c r="M18031" s="14">
        <v>39</v>
      </c>
      <c r="N18031" s="14"/>
      <c r="O18031" s="18">
        <f t="shared" si="854"/>
        <v>39</v>
      </c>
      <c r="P18031" s="16">
        <f t="shared" si="855"/>
        <v>39</v>
      </c>
    </row>
    <row r="18032" spans="2:16" ht="25.5">
      <c r="B18032" s="400"/>
      <c r="D18032" s="422"/>
      <c r="F18032" s="103" t="s">
        <v>17699</v>
      </c>
      <c r="H18032" s="21" t="s">
        <v>17699</v>
      </c>
      <c r="J18032" s="14">
        <v>100</v>
      </c>
      <c r="L18032" s="18">
        <f t="shared" si="856"/>
        <v>100</v>
      </c>
      <c r="M18032" s="14"/>
      <c r="N18032" s="14"/>
      <c r="O18032" s="18">
        <f t="shared" si="854"/>
        <v>0</v>
      </c>
      <c r="P18032" s="16">
        <f t="shared" si="855"/>
        <v>100</v>
      </c>
    </row>
    <row r="18033" spans="2:16" ht="25.5">
      <c r="B18033" s="400"/>
      <c r="D18033" s="422"/>
      <c r="F18033" s="103" t="s">
        <v>17700</v>
      </c>
      <c r="H18033" s="21" t="s">
        <v>17700</v>
      </c>
      <c r="J18033" s="14">
        <v>415</v>
      </c>
      <c r="L18033" s="18">
        <f t="shared" si="856"/>
        <v>415</v>
      </c>
      <c r="M18033" s="14"/>
      <c r="N18033" s="14"/>
      <c r="O18033" s="18">
        <f t="shared" si="854"/>
        <v>0</v>
      </c>
      <c r="P18033" s="16">
        <f t="shared" si="855"/>
        <v>415</v>
      </c>
    </row>
    <row r="18034" spans="2:16" ht="25.5">
      <c r="B18034" s="400"/>
      <c r="D18034" s="422"/>
      <c r="F18034" s="103" t="s">
        <v>1484</v>
      </c>
      <c r="H18034" s="21" t="s">
        <v>17700</v>
      </c>
      <c r="J18034" s="14">
        <v>450</v>
      </c>
      <c r="L18034" s="18">
        <f t="shared" si="856"/>
        <v>450</v>
      </c>
      <c r="M18034" s="14"/>
      <c r="N18034" s="14"/>
      <c r="O18034" s="18">
        <f t="shared" si="854"/>
        <v>0</v>
      </c>
      <c r="P18034" s="16">
        <f t="shared" si="855"/>
        <v>450</v>
      </c>
    </row>
    <row r="18035" spans="2:16" ht="25.5">
      <c r="B18035" s="400"/>
      <c r="D18035" s="422"/>
      <c r="F18035" s="39" t="s">
        <v>17701</v>
      </c>
      <c r="H18035" s="21" t="s">
        <v>17700</v>
      </c>
      <c r="J18035" s="14"/>
      <c r="L18035" s="18">
        <f t="shared" si="856"/>
        <v>0</v>
      </c>
      <c r="M18035" s="14"/>
      <c r="N18035" s="14"/>
      <c r="O18035" s="18">
        <f t="shared" si="854"/>
        <v>0</v>
      </c>
      <c r="P18035" s="16">
        <f t="shared" si="855"/>
        <v>0</v>
      </c>
    </row>
    <row r="18036" spans="2:16" ht="25.5">
      <c r="B18036" s="400"/>
      <c r="D18036" s="422"/>
      <c r="F18036" s="103" t="s">
        <v>17702</v>
      </c>
      <c r="H18036" s="21" t="s">
        <v>17700</v>
      </c>
      <c r="J18036" s="14">
        <v>219</v>
      </c>
      <c r="L18036" s="18">
        <f t="shared" si="856"/>
        <v>219</v>
      </c>
      <c r="M18036" s="14"/>
      <c r="N18036" s="14"/>
      <c r="O18036" s="18">
        <f t="shared" si="854"/>
        <v>0</v>
      </c>
      <c r="P18036" s="16">
        <f t="shared" si="855"/>
        <v>219</v>
      </c>
    </row>
    <row r="18037" spans="2:16" ht="25.5">
      <c r="B18037" s="400"/>
      <c r="D18037" s="422"/>
      <c r="F18037" s="103" t="s">
        <v>17703</v>
      </c>
      <c r="H18037" s="21" t="s">
        <v>17700</v>
      </c>
      <c r="J18037" s="14">
        <v>347</v>
      </c>
      <c r="L18037" s="18">
        <f t="shared" si="856"/>
        <v>347</v>
      </c>
      <c r="M18037" s="14">
        <v>118</v>
      </c>
      <c r="N18037" s="14"/>
      <c r="O18037" s="18">
        <f t="shared" si="854"/>
        <v>118</v>
      </c>
      <c r="P18037" s="16">
        <f t="shared" si="855"/>
        <v>465</v>
      </c>
    </row>
    <row r="18038" spans="2:16" ht="38.25">
      <c r="B18038" s="400"/>
      <c r="D18038" s="422"/>
      <c r="F18038" s="103" t="s">
        <v>17704</v>
      </c>
      <c r="H18038" s="21" t="s">
        <v>18628</v>
      </c>
      <c r="J18038" s="14">
        <v>668</v>
      </c>
      <c r="L18038" s="18">
        <f t="shared" si="856"/>
        <v>668</v>
      </c>
      <c r="M18038" s="14"/>
      <c r="N18038" s="14"/>
      <c r="O18038" s="18">
        <f t="shared" si="854"/>
        <v>0</v>
      </c>
      <c r="P18038" s="16">
        <f t="shared" si="855"/>
        <v>668</v>
      </c>
    </row>
    <row r="18039" spans="2:16" ht="25.5">
      <c r="B18039" s="400"/>
      <c r="D18039" s="422"/>
      <c r="F18039" s="103" t="s">
        <v>17705</v>
      </c>
      <c r="H18039" s="21" t="s">
        <v>17711</v>
      </c>
      <c r="J18039" s="14"/>
      <c r="L18039" s="18">
        <f t="shared" si="856"/>
        <v>0</v>
      </c>
      <c r="M18039" s="14">
        <v>23</v>
      </c>
      <c r="N18039" s="14"/>
      <c r="O18039" s="18">
        <f t="shared" si="854"/>
        <v>23</v>
      </c>
      <c r="P18039" s="16">
        <f t="shared" si="855"/>
        <v>23</v>
      </c>
    </row>
    <row r="18040" spans="2:16" ht="25.5">
      <c r="B18040" s="400"/>
      <c r="D18040" s="422"/>
      <c r="F18040" s="103" t="s">
        <v>17706</v>
      </c>
      <c r="H18040" s="21" t="s">
        <v>17711</v>
      </c>
      <c r="J18040" s="14"/>
      <c r="L18040" s="18">
        <f t="shared" si="856"/>
        <v>0</v>
      </c>
      <c r="M18040" s="14">
        <v>30</v>
      </c>
      <c r="N18040" s="14"/>
      <c r="O18040" s="18">
        <f t="shared" si="854"/>
        <v>30</v>
      </c>
      <c r="P18040" s="16">
        <f t="shared" si="855"/>
        <v>30</v>
      </c>
    </row>
    <row r="18041" spans="2:16" ht="25.5">
      <c r="B18041" s="400"/>
      <c r="D18041" s="422"/>
      <c r="F18041" s="103" t="s">
        <v>17707</v>
      </c>
      <c r="H18041" s="21" t="s">
        <v>17711</v>
      </c>
      <c r="J18041" s="14"/>
      <c r="L18041" s="18">
        <f t="shared" si="856"/>
        <v>0</v>
      </c>
      <c r="M18041" s="14">
        <v>12</v>
      </c>
      <c r="N18041" s="14"/>
      <c r="O18041" s="18">
        <f t="shared" si="854"/>
        <v>12</v>
      </c>
      <c r="P18041" s="16">
        <f t="shared" si="855"/>
        <v>12</v>
      </c>
    </row>
    <row r="18042" spans="2:16" ht="25.5">
      <c r="B18042" s="400"/>
      <c r="D18042" s="422"/>
      <c r="F18042" s="103" t="s">
        <v>17708</v>
      </c>
      <c r="H18042" s="21" t="s">
        <v>17711</v>
      </c>
      <c r="J18042" s="14"/>
      <c r="L18042" s="18">
        <f t="shared" si="856"/>
        <v>0</v>
      </c>
      <c r="M18042" s="14">
        <v>36</v>
      </c>
      <c r="N18042" s="14"/>
      <c r="O18042" s="18">
        <f t="shared" si="854"/>
        <v>36</v>
      </c>
      <c r="P18042" s="16">
        <f t="shared" si="855"/>
        <v>36</v>
      </c>
    </row>
    <row r="18043" spans="2:16" ht="25.5">
      <c r="B18043" s="400"/>
      <c r="D18043" s="422"/>
      <c r="F18043" s="103" t="s">
        <v>17709</v>
      </c>
      <c r="H18043" s="21" t="s">
        <v>17711</v>
      </c>
      <c r="J18043" s="14"/>
      <c r="L18043" s="18">
        <f t="shared" si="856"/>
        <v>0</v>
      </c>
      <c r="M18043" s="14">
        <v>29</v>
      </c>
      <c r="N18043" s="14">
        <v>7</v>
      </c>
      <c r="O18043" s="18">
        <f t="shared" si="854"/>
        <v>36</v>
      </c>
      <c r="P18043" s="16">
        <f t="shared" si="855"/>
        <v>36</v>
      </c>
    </row>
    <row r="18044" spans="2:16" ht="25.5">
      <c r="B18044" s="400"/>
      <c r="D18044" s="422"/>
      <c r="F18044" s="103" t="s">
        <v>14834</v>
      </c>
      <c r="H18044" s="21" t="s">
        <v>17711</v>
      </c>
      <c r="J18044" s="14"/>
      <c r="L18044" s="18">
        <f t="shared" si="856"/>
        <v>0</v>
      </c>
      <c r="M18044" s="14">
        <v>23</v>
      </c>
      <c r="N18044" s="14"/>
      <c r="O18044" s="18">
        <f t="shared" si="854"/>
        <v>23</v>
      </c>
      <c r="P18044" s="16">
        <f t="shared" si="855"/>
        <v>23</v>
      </c>
    </row>
    <row r="18045" spans="2:16" ht="25.5">
      <c r="B18045" s="400"/>
      <c r="D18045" s="422"/>
      <c r="F18045" s="103" t="s">
        <v>17710</v>
      </c>
      <c r="H18045" s="21" t="s">
        <v>17711</v>
      </c>
      <c r="J18045" s="14"/>
      <c r="L18045" s="18">
        <f t="shared" si="856"/>
        <v>0</v>
      </c>
      <c r="M18045" s="14">
        <v>44</v>
      </c>
      <c r="N18045" s="14"/>
      <c r="O18045" s="18">
        <f t="shared" si="854"/>
        <v>44</v>
      </c>
      <c r="P18045" s="16">
        <f t="shared" si="855"/>
        <v>44</v>
      </c>
    </row>
    <row r="18046" spans="2:16" ht="25.5">
      <c r="B18046" s="400"/>
      <c r="D18046" s="422"/>
      <c r="F18046" s="103" t="s">
        <v>17711</v>
      </c>
      <c r="H18046" s="21" t="s">
        <v>17711</v>
      </c>
      <c r="J18046" s="14">
        <v>237</v>
      </c>
      <c r="L18046" s="18">
        <f t="shared" si="856"/>
        <v>237</v>
      </c>
      <c r="M18046" s="14">
        <v>105</v>
      </c>
      <c r="N18046" s="14">
        <v>21</v>
      </c>
      <c r="O18046" s="18">
        <f t="shared" si="854"/>
        <v>126</v>
      </c>
      <c r="P18046" s="16">
        <f t="shared" si="855"/>
        <v>363</v>
      </c>
    </row>
    <row r="18047" spans="2:16" ht="25.5">
      <c r="B18047" s="400"/>
      <c r="D18047" s="422"/>
      <c r="F18047" s="103" t="s">
        <v>17712</v>
      </c>
      <c r="H18047" s="21" t="s">
        <v>17720</v>
      </c>
      <c r="J18047" s="14"/>
      <c r="L18047" s="18">
        <f t="shared" si="856"/>
        <v>0</v>
      </c>
      <c r="M18047" s="14">
        <v>24</v>
      </c>
      <c r="N18047" s="14"/>
      <c r="O18047" s="18">
        <f t="shared" si="854"/>
        <v>24</v>
      </c>
      <c r="P18047" s="16">
        <f t="shared" si="855"/>
        <v>24</v>
      </c>
    </row>
    <row r="18048" spans="2:16" ht="25.5">
      <c r="B18048" s="400"/>
      <c r="D18048" s="422"/>
      <c r="F18048" s="103" t="s">
        <v>17713</v>
      </c>
      <c r="H18048" s="21" t="s">
        <v>17720</v>
      </c>
      <c r="J18048" s="14"/>
      <c r="L18048" s="18">
        <f t="shared" si="856"/>
        <v>0</v>
      </c>
      <c r="M18048" s="14">
        <v>22</v>
      </c>
      <c r="N18048" s="14"/>
      <c r="O18048" s="18">
        <f t="shared" si="854"/>
        <v>22</v>
      </c>
      <c r="P18048" s="16">
        <f t="shared" si="855"/>
        <v>22</v>
      </c>
    </row>
    <row r="18049" spans="2:16" ht="25.5">
      <c r="B18049" s="400"/>
      <c r="D18049" s="422"/>
      <c r="F18049" s="103" t="s">
        <v>1783</v>
      </c>
      <c r="H18049" s="21" t="s">
        <v>17720</v>
      </c>
      <c r="J18049" s="14"/>
      <c r="L18049" s="18">
        <f t="shared" si="856"/>
        <v>0</v>
      </c>
      <c r="M18049" s="14">
        <v>26</v>
      </c>
      <c r="N18049" s="14">
        <v>1</v>
      </c>
      <c r="O18049" s="18">
        <f t="shared" si="854"/>
        <v>27</v>
      </c>
      <c r="P18049" s="16">
        <f t="shared" si="855"/>
        <v>27</v>
      </c>
    </row>
    <row r="18050" spans="2:16" ht="25.5">
      <c r="B18050" s="400"/>
      <c r="D18050" s="422"/>
      <c r="F18050" s="103" t="s">
        <v>17714</v>
      </c>
      <c r="H18050" s="21" t="s">
        <v>17720</v>
      </c>
      <c r="J18050" s="14"/>
      <c r="L18050" s="18">
        <f t="shared" si="856"/>
        <v>0</v>
      </c>
      <c r="M18050" s="14">
        <v>21</v>
      </c>
      <c r="N18050" s="14"/>
      <c r="O18050" s="18">
        <f t="shared" si="854"/>
        <v>21</v>
      </c>
      <c r="P18050" s="16">
        <f t="shared" si="855"/>
        <v>21</v>
      </c>
    </row>
    <row r="18051" spans="2:16" ht="25.5">
      <c r="B18051" s="400"/>
      <c r="D18051" s="422"/>
      <c r="F18051" s="103" t="s">
        <v>17715</v>
      </c>
      <c r="H18051" s="21" t="s">
        <v>17720</v>
      </c>
      <c r="J18051" s="14"/>
      <c r="L18051" s="18">
        <f t="shared" si="856"/>
        <v>0</v>
      </c>
      <c r="M18051" s="14">
        <v>26</v>
      </c>
      <c r="N18051" s="14">
        <v>3</v>
      </c>
      <c r="O18051" s="18">
        <f t="shared" si="854"/>
        <v>29</v>
      </c>
      <c r="P18051" s="16">
        <f t="shared" si="855"/>
        <v>29</v>
      </c>
    </row>
    <row r="18052" spans="2:16" ht="25.5">
      <c r="B18052" s="400"/>
      <c r="D18052" s="422"/>
      <c r="F18052" s="103" t="s">
        <v>12979</v>
      </c>
      <c r="H18052" s="21" t="s">
        <v>17720</v>
      </c>
      <c r="J18052" s="14"/>
      <c r="L18052" s="18">
        <f t="shared" si="856"/>
        <v>0</v>
      </c>
      <c r="M18052" s="14">
        <v>19</v>
      </c>
      <c r="N18052" s="14"/>
      <c r="O18052" s="18">
        <f t="shared" si="854"/>
        <v>19</v>
      </c>
      <c r="P18052" s="16">
        <f t="shared" si="855"/>
        <v>19</v>
      </c>
    </row>
    <row r="18053" spans="2:16" ht="25.5">
      <c r="B18053" s="400"/>
      <c r="D18053" s="422"/>
      <c r="F18053" s="103" t="s">
        <v>1112</v>
      </c>
      <c r="H18053" s="21" t="s">
        <v>17720</v>
      </c>
      <c r="J18053" s="14"/>
      <c r="L18053" s="18">
        <f t="shared" si="856"/>
        <v>0</v>
      </c>
      <c r="M18053" s="14">
        <v>45</v>
      </c>
      <c r="N18053" s="14"/>
      <c r="O18053" s="18">
        <f t="shared" si="854"/>
        <v>45</v>
      </c>
      <c r="P18053" s="16">
        <f t="shared" si="855"/>
        <v>45</v>
      </c>
    </row>
    <row r="18054" spans="2:16" ht="25.5">
      <c r="B18054" s="400"/>
      <c r="D18054" s="422"/>
      <c r="F18054" s="103" t="s">
        <v>17716</v>
      </c>
      <c r="H18054" s="21" t="s">
        <v>17720</v>
      </c>
      <c r="J18054" s="14"/>
      <c r="L18054" s="18">
        <f t="shared" si="856"/>
        <v>0</v>
      </c>
      <c r="M18054" s="14">
        <v>52</v>
      </c>
      <c r="N18054" s="14"/>
      <c r="O18054" s="18">
        <f t="shared" si="854"/>
        <v>52</v>
      </c>
      <c r="P18054" s="16">
        <f t="shared" si="855"/>
        <v>52</v>
      </c>
    </row>
    <row r="18055" spans="2:16" ht="25.5">
      <c r="B18055" s="400"/>
      <c r="D18055" s="422"/>
      <c r="F18055" s="103" t="s">
        <v>17717</v>
      </c>
      <c r="H18055" s="21" t="s">
        <v>17720</v>
      </c>
      <c r="J18055" s="14"/>
      <c r="L18055" s="18">
        <f t="shared" si="856"/>
        <v>0</v>
      </c>
      <c r="M18055" s="14">
        <v>54</v>
      </c>
      <c r="N18055" s="14"/>
      <c r="O18055" s="18">
        <f t="shared" si="854"/>
        <v>54</v>
      </c>
      <c r="P18055" s="16">
        <f t="shared" si="855"/>
        <v>54</v>
      </c>
    </row>
    <row r="18056" spans="2:16" ht="25.5">
      <c r="B18056" s="400"/>
      <c r="D18056" s="422"/>
      <c r="F18056" s="103" t="s">
        <v>17718</v>
      </c>
      <c r="H18056" s="21" t="s">
        <v>17720</v>
      </c>
      <c r="J18056" s="14"/>
      <c r="L18056" s="18">
        <f t="shared" si="856"/>
        <v>0</v>
      </c>
      <c r="M18056" s="14">
        <v>55</v>
      </c>
      <c r="N18056" s="14">
        <v>2</v>
      </c>
      <c r="O18056" s="18">
        <f t="shared" si="854"/>
        <v>57</v>
      </c>
      <c r="P18056" s="16">
        <f t="shared" si="855"/>
        <v>57</v>
      </c>
    </row>
    <row r="18057" spans="2:16" ht="25.5">
      <c r="B18057" s="400"/>
      <c r="D18057" s="422"/>
      <c r="F18057" s="103" t="s">
        <v>17719</v>
      </c>
      <c r="H18057" s="21" t="s">
        <v>17720</v>
      </c>
      <c r="J18057" s="14"/>
      <c r="L18057" s="18">
        <f t="shared" si="856"/>
        <v>0</v>
      </c>
      <c r="M18057" s="14"/>
      <c r="N18057" s="14"/>
      <c r="O18057" s="18">
        <f t="shared" si="854"/>
        <v>0</v>
      </c>
      <c r="P18057" s="16">
        <f t="shared" si="855"/>
        <v>0</v>
      </c>
    </row>
    <row r="18058" spans="2:16" ht="25.5">
      <c r="B18058" s="400"/>
      <c r="D18058" s="422"/>
      <c r="F18058" s="103" t="s">
        <v>17720</v>
      </c>
      <c r="H18058" s="21" t="s">
        <v>17720</v>
      </c>
      <c r="J18058" s="14"/>
      <c r="L18058" s="18">
        <f t="shared" si="856"/>
        <v>0</v>
      </c>
      <c r="M18058" s="14">
        <v>186</v>
      </c>
      <c r="N18058" s="14">
        <v>4</v>
      </c>
      <c r="O18058" s="18">
        <f t="shared" si="854"/>
        <v>190</v>
      </c>
      <c r="P18058" s="16">
        <f t="shared" si="855"/>
        <v>190</v>
      </c>
    </row>
    <row r="18059" spans="2:16" ht="38.25">
      <c r="B18059" s="400"/>
      <c r="D18059" s="422"/>
      <c r="F18059" s="103" t="s">
        <v>1433</v>
      </c>
      <c r="H18059" s="21" t="s">
        <v>17721</v>
      </c>
      <c r="J18059" s="14">
        <v>335</v>
      </c>
      <c r="L18059" s="18">
        <f t="shared" si="856"/>
        <v>335</v>
      </c>
      <c r="M18059" s="14"/>
      <c r="N18059" s="14"/>
      <c r="O18059" s="18">
        <f t="shared" ref="O18059:O18122" si="857">+N18059+M18059</f>
        <v>0</v>
      </c>
      <c r="P18059" s="16">
        <f t="shared" ref="P18059:P18122" si="858">+L18059+O18059</f>
        <v>335</v>
      </c>
    </row>
    <row r="18060" spans="2:16" ht="38.25">
      <c r="B18060" s="400"/>
      <c r="D18060" s="422"/>
      <c r="F18060" s="103" t="s">
        <v>17721</v>
      </c>
      <c r="H18060" s="21" t="s">
        <v>17721</v>
      </c>
      <c r="J18060" s="14"/>
      <c r="L18060" s="18">
        <f t="shared" si="856"/>
        <v>0</v>
      </c>
      <c r="M18060" s="14"/>
      <c r="N18060" s="14"/>
      <c r="O18060" s="18">
        <f t="shared" si="857"/>
        <v>0</v>
      </c>
      <c r="P18060" s="16">
        <f t="shared" si="858"/>
        <v>0</v>
      </c>
    </row>
    <row r="18061" spans="2:16" ht="38.25">
      <c r="B18061" s="400"/>
      <c r="D18061" s="422"/>
      <c r="F18061" s="103" t="s">
        <v>11099</v>
      </c>
      <c r="H18061" s="21" t="s">
        <v>17721</v>
      </c>
      <c r="J18061" s="14">
        <v>214</v>
      </c>
      <c r="L18061" s="18">
        <f t="shared" si="856"/>
        <v>214</v>
      </c>
      <c r="M18061" s="14"/>
      <c r="N18061" s="14"/>
      <c r="O18061" s="18">
        <f t="shared" si="857"/>
        <v>0</v>
      </c>
      <c r="P18061" s="16">
        <f t="shared" si="858"/>
        <v>214</v>
      </c>
    </row>
    <row r="18062" spans="2:16" ht="38.25">
      <c r="B18062" s="400"/>
      <c r="D18062" s="422"/>
      <c r="F18062" s="103" t="s">
        <v>17722</v>
      </c>
      <c r="H18062" s="21" t="s">
        <v>17721</v>
      </c>
      <c r="J18062" s="14"/>
      <c r="L18062" s="18">
        <f t="shared" si="856"/>
        <v>0</v>
      </c>
      <c r="M18062" s="14">
        <v>130</v>
      </c>
      <c r="N18062" s="14"/>
      <c r="O18062" s="18">
        <f t="shared" si="857"/>
        <v>130</v>
      </c>
      <c r="P18062" s="16">
        <f t="shared" si="858"/>
        <v>130</v>
      </c>
    </row>
    <row r="18063" spans="2:16">
      <c r="B18063" s="400"/>
      <c r="D18063" s="422"/>
      <c r="F18063" s="21" t="s">
        <v>18629</v>
      </c>
      <c r="G18063" s="21" t="s">
        <v>18629</v>
      </c>
      <c r="H18063" s="21" t="s">
        <v>18629</v>
      </c>
      <c r="J18063" s="14">
        <v>308</v>
      </c>
      <c r="L18063" s="18">
        <f t="shared" ref="L18063:L18126" si="859">+J18063+K18063</f>
        <v>308</v>
      </c>
      <c r="M18063" s="14"/>
      <c r="N18063" s="14"/>
      <c r="O18063" s="18">
        <f t="shared" si="857"/>
        <v>0</v>
      </c>
      <c r="P18063" s="16">
        <f t="shared" si="858"/>
        <v>308</v>
      </c>
    </row>
    <row r="18064" spans="2:16" ht="25.5">
      <c r="B18064" s="400"/>
      <c r="D18064" s="423"/>
      <c r="F18064" s="21" t="s">
        <v>18630</v>
      </c>
      <c r="G18064" s="21" t="s">
        <v>18630</v>
      </c>
      <c r="H18064" s="21" t="s">
        <v>18630</v>
      </c>
      <c r="J18064" s="14">
        <v>266</v>
      </c>
      <c r="L18064" s="18">
        <f t="shared" si="859"/>
        <v>266</v>
      </c>
      <c r="M18064" s="14"/>
      <c r="N18064" s="14"/>
      <c r="O18064" s="18">
        <f t="shared" si="857"/>
        <v>0</v>
      </c>
      <c r="P18064" s="16">
        <f t="shared" si="858"/>
        <v>266</v>
      </c>
    </row>
    <row r="18065" spans="2:16" ht="25.5">
      <c r="B18065" s="400"/>
      <c r="D18065" s="94" t="s">
        <v>17659</v>
      </c>
      <c r="F18065" s="103" t="s">
        <v>17723</v>
      </c>
      <c r="H18065" s="21" t="s">
        <v>18631</v>
      </c>
      <c r="J18065" s="14"/>
      <c r="L18065" s="18">
        <f t="shared" si="859"/>
        <v>0</v>
      </c>
      <c r="M18065" s="14">
        <v>19</v>
      </c>
      <c r="N18065" s="14">
        <v>1</v>
      </c>
      <c r="O18065" s="18">
        <f t="shared" si="857"/>
        <v>20</v>
      </c>
      <c r="P18065" s="16">
        <f t="shared" si="858"/>
        <v>20</v>
      </c>
    </row>
    <row r="18066" spans="2:16" ht="25.5">
      <c r="B18066" s="400"/>
      <c r="D18066" s="94" t="s">
        <v>17659</v>
      </c>
      <c r="F18066" s="103" t="s">
        <v>17724</v>
      </c>
      <c r="H18066" s="21" t="s">
        <v>18631</v>
      </c>
      <c r="J18066" s="14"/>
      <c r="L18066" s="18">
        <f t="shared" si="859"/>
        <v>0</v>
      </c>
      <c r="M18066" s="14">
        <v>13</v>
      </c>
      <c r="N18066" s="14"/>
      <c r="O18066" s="18">
        <f t="shared" si="857"/>
        <v>13</v>
      </c>
      <c r="P18066" s="16">
        <f t="shared" si="858"/>
        <v>13</v>
      </c>
    </row>
    <row r="18067" spans="2:16" ht="25.5">
      <c r="B18067" s="400"/>
      <c r="D18067" s="94" t="s">
        <v>17659</v>
      </c>
      <c r="F18067" s="103" t="s">
        <v>17725</v>
      </c>
      <c r="H18067" s="21" t="s">
        <v>18631</v>
      </c>
      <c r="J18067" s="14"/>
      <c r="L18067" s="18">
        <f t="shared" si="859"/>
        <v>0</v>
      </c>
      <c r="M18067" s="14">
        <v>62</v>
      </c>
      <c r="N18067" s="14"/>
      <c r="O18067" s="18">
        <f t="shared" si="857"/>
        <v>62</v>
      </c>
      <c r="P18067" s="16">
        <f t="shared" si="858"/>
        <v>62</v>
      </c>
    </row>
    <row r="18068" spans="2:16" ht="25.5">
      <c r="B18068" s="400"/>
      <c r="D18068" s="94" t="s">
        <v>17659</v>
      </c>
      <c r="F18068" s="103" t="s">
        <v>17726</v>
      </c>
      <c r="H18068" s="21" t="s">
        <v>18631</v>
      </c>
      <c r="J18068" s="14"/>
      <c r="L18068" s="18">
        <f t="shared" si="859"/>
        <v>0</v>
      </c>
      <c r="M18068" s="14">
        <v>46</v>
      </c>
      <c r="N18068" s="14"/>
      <c r="O18068" s="18">
        <f t="shared" si="857"/>
        <v>46</v>
      </c>
      <c r="P18068" s="16">
        <f t="shared" si="858"/>
        <v>46</v>
      </c>
    </row>
    <row r="18069" spans="2:16" ht="25.5">
      <c r="B18069" s="400"/>
      <c r="D18069" s="94" t="s">
        <v>17659</v>
      </c>
      <c r="F18069" s="103" t="s">
        <v>17727</v>
      </c>
      <c r="H18069" s="21" t="s">
        <v>18631</v>
      </c>
      <c r="J18069" s="14"/>
      <c r="L18069" s="18">
        <f t="shared" si="859"/>
        <v>0</v>
      </c>
      <c r="M18069" s="14">
        <v>39</v>
      </c>
      <c r="N18069" s="14"/>
      <c r="O18069" s="18">
        <f t="shared" si="857"/>
        <v>39</v>
      </c>
      <c r="P18069" s="16">
        <f t="shared" si="858"/>
        <v>39</v>
      </c>
    </row>
    <row r="18070" spans="2:16" ht="25.5">
      <c r="B18070" s="400"/>
      <c r="D18070" s="94" t="s">
        <v>17659</v>
      </c>
      <c r="F18070" s="103" t="s">
        <v>17728</v>
      </c>
      <c r="H18070" s="21" t="s">
        <v>18631</v>
      </c>
      <c r="J18070" s="14"/>
      <c r="L18070" s="18">
        <f t="shared" si="859"/>
        <v>0</v>
      </c>
      <c r="M18070" s="14">
        <v>125</v>
      </c>
      <c r="N18070" s="14"/>
      <c r="O18070" s="18">
        <f t="shared" si="857"/>
        <v>125</v>
      </c>
      <c r="P18070" s="16">
        <f t="shared" si="858"/>
        <v>125</v>
      </c>
    </row>
    <row r="18071" spans="2:16" ht="25.5">
      <c r="B18071" s="400"/>
      <c r="D18071" s="94" t="s">
        <v>17659</v>
      </c>
      <c r="F18071" s="103" t="s">
        <v>17729</v>
      </c>
      <c r="H18071" s="21" t="s">
        <v>18631</v>
      </c>
      <c r="J18071" s="14"/>
      <c r="L18071" s="18">
        <f t="shared" si="859"/>
        <v>0</v>
      </c>
      <c r="M18071" s="14">
        <v>204</v>
      </c>
      <c r="N18071" s="14"/>
      <c r="O18071" s="18">
        <f t="shared" si="857"/>
        <v>204</v>
      </c>
      <c r="P18071" s="16">
        <f t="shared" si="858"/>
        <v>204</v>
      </c>
    </row>
    <row r="18072" spans="2:16" ht="25.5">
      <c r="B18072" s="400"/>
      <c r="D18072" s="94" t="s">
        <v>17659</v>
      </c>
      <c r="F18072" s="103" t="s">
        <v>17730</v>
      </c>
      <c r="H18072" s="21" t="s">
        <v>18631</v>
      </c>
      <c r="J18072" s="14">
        <v>152</v>
      </c>
      <c r="L18072" s="18">
        <f t="shared" si="859"/>
        <v>152</v>
      </c>
      <c r="M18072" s="14">
        <v>65</v>
      </c>
      <c r="N18072" s="14"/>
      <c r="O18072" s="18">
        <f t="shared" si="857"/>
        <v>65</v>
      </c>
      <c r="P18072" s="16">
        <f t="shared" si="858"/>
        <v>217</v>
      </c>
    </row>
    <row r="18073" spans="2:16" ht="25.5">
      <c r="B18073" s="400"/>
      <c r="D18073" s="94" t="s">
        <v>17659</v>
      </c>
      <c r="F18073" s="103" t="s">
        <v>17731</v>
      </c>
      <c r="H18073" s="21" t="s">
        <v>17731</v>
      </c>
      <c r="J18073" s="14"/>
      <c r="L18073" s="18">
        <f t="shared" si="859"/>
        <v>0</v>
      </c>
      <c r="M18073" s="14">
        <v>213</v>
      </c>
      <c r="N18073" s="14">
        <v>2</v>
      </c>
      <c r="O18073" s="18">
        <f t="shared" si="857"/>
        <v>215</v>
      </c>
      <c r="P18073" s="16">
        <f t="shared" si="858"/>
        <v>215</v>
      </c>
    </row>
    <row r="18074" spans="2:16" ht="25.5">
      <c r="B18074" s="400"/>
      <c r="D18074" s="94" t="s">
        <v>17659</v>
      </c>
      <c r="F18074" s="103" t="s">
        <v>17732</v>
      </c>
      <c r="H18074" s="21" t="s">
        <v>17731</v>
      </c>
      <c r="J18074" s="14"/>
      <c r="L18074" s="18">
        <f t="shared" si="859"/>
        <v>0</v>
      </c>
      <c r="M18074" s="14">
        <v>41</v>
      </c>
      <c r="N18074" s="14"/>
      <c r="O18074" s="18">
        <f t="shared" si="857"/>
        <v>41</v>
      </c>
      <c r="P18074" s="16">
        <f t="shared" si="858"/>
        <v>41</v>
      </c>
    </row>
    <row r="18075" spans="2:16" ht="25.5">
      <c r="B18075" s="400"/>
      <c r="D18075" s="94" t="s">
        <v>17659</v>
      </c>
      <c r="F18075" s="103" t="s">
        <v>17733</v>
      </c>
      <c r="H18075" s="21" t="s">
        <v>17734</v>
      </c>
      <c r="J18075" s="14"/>
      <c r="L18075" s="18">
        <f t="shared" si="859"/>
        <v>0</v>
      </c>
      <c r="M18075" s="14">
        <v>55</v>
      </c>
      <c r="N18075" s="14"/>
      <c r="O18075" s="18">
        <f t="shared" si="857"/>
        <v>55</v>
      </c>
      <c r="P18075" s="16">
        <f t="shared" si="858"/>
        <v>55</v>
      </c>
    </row>
    <row r="18076" spans="2:16" ht="25.5">
      <c r="B18076" s="400"/>
      <c r="D18076" s="94" t="s">
        <v>17659</v>
      </c>
      <c r="F18076" s="103" t="s">
        <v>17734</v>
      </c>
      <c r="H18076" s="21" t="s">
        <v>17734</v>
      </c>
      <c r="J18076" s="14"/>
      <c r="L18076" s="18">
        <f t="shared" si="859"/>
        <v>0</v>
      </c>
      <c r="M18076" s="14">
        <v>88</v>
      </c>
      <c r="N18076" s="14"/>
      <c r="O18076" s="18">
        <f t="shared" si="857"/>
        <v>88</v>
      </c>
      <c r="P18076" s="16">
        <f t="shared" si="858"/>
        <v>88</v>
      </c>
    </row>
    <row r="18077" spans="2:16" ht="25.5">
      <c r="B18077" s="400"/>
      <c r="D18077" s="94" t="s">
        <v>17659</v>
      </c>
      <c r="F18077" s="103" t="s">
        <v>17735</v>
      </c>
      <c r="H18077" s="26" t="s">
        <v>17798</v>
      </c>
      <c r="J18077" s="14"/>
      <c r="L18077" s="18">
        <f t="shared" si="859"/>
        <v>0</v>
      </c>
      <c r="M18077" s="14">
        <v>19</v>
      </c>
      <c r="N18077" s="14"/>
      <c r="O18077" s="18">
        <f t="shared" si="857"/>
        <v>19</v>
      </c>
      <c r="P18077" s="16">
        <f t="shared" si="858"/>
        <v>19</v>
      </c>
    </row>
    <row r="18078" spans="2:16" ht="25.5">
      <c r="B18078" s="400"/>
      <c r="D18078" s="94" t="s">
        <v>17659</v>
      </c>
      <c r="F18078" s="103" t="s">
        <v>17736</v>
      </c>
      <c r="H18078" s="26" t="s">
        <v>17798</v>
      </c>
      <c r="J18078" s="14"/>
      <c r="L18078" s="18">
        <f t="shared" si="859"/>
        <v>0</v>
      </c>
      <c r="M18078" s="14">
        <v>9</v>
      </c>
      <c r="N18078" s="14"/>
      <c r="O18078" s="18">
        <f t="shared" si="857"/>
        <v>9</v>
      </c>
      <c r="P18078" s="16">
        <f t="shared" si="858"/>
        <v>9</v>
      </c>
    </row>
    <row r="18079" spans="2:16" ht="25.5">
      <c r="B18079" s="400"/>
      <c r="D18079" s="94" t="s">
        <v>17659</v>
      </c>
      <c r="F18079" s="103" t="s">
        <v>17737</v>
      </c>
      <c r="H18079" s="21" t="s">
        <v>17734</v>
      </c>
      <c r="J18079" s="14"/>
      <c r="L18079" s="18">
        <f t="shared" si="859"/>
        <v>0</v>
      </c>
      <c r="M18079" s="14">
        <v>25</v>
      </c>
      <c r="N18079" s="14"/>
      <c r="O18079" s="18">
        <f t="shared" si="857"/>
        <v>25</v>
      </c>
      <c r="P18079" s="16">
        <f t="shared" si="858"/>
        <v>25</v>
      </c>
    </row>
    <row r="18080" spans="2:16" ht="25.5">
      <c r="B18080" s="400"/>
      <c r="D18080" s="94" t="s">
        <v>17659</v>
      </c>
      <c r="F18080" s="103" t="s">
        <v>17738</v>
      </c>
      <c r="H18080" s="21" t="s">
        <v>17734</v>
      </c>
      <c r="J18080" s="14"/>
      <c r="L18080" s="18">
        <f t="shared" si="859"/>
        <v>0</v>
      </c>
      <c r="M18080" s="14">
        <v>41</v>
      </c>
      <c r="N18080" s="14"/>
      <c r="O18080" s="18">
        <f t="shared" si="857"/>
        <v>41</v>
      </c>
      <c r="P18080" s="16">
        <f t="shared" si="858"/>
        <v>41</v>
      </c>
    </row>
    <row r="18081" spans="2:16" ht="25.5">
      <c r="B18081" s="400"/>
      <c r="D18081" s="94" t="s">
        <v>17659</v>
      </c>
      <c r="F18081" s="103" t="s">
        <v>17739</v>
      </c>
      <c r="H18081" s="21" t="s">
        <v>17746</v>
      </c>
      <c r="J18081" s="14"/>
      <c r="L18081" s="18">
        <f t="shared" si="859"/>
        <v>0</v>
      </c>
      <c r="M18081" s="14">
        <v>37</v>
      </c>
      <c r="N18081" s="14"/>
      <c r="O18081" s="18">
        <f t="shared" si="857"/>
        <v>37</v>
      </c>
      <c r="P18081" s="16">
        <f t="shared" si="858"/>
        <v>37</v>
      </c>
    </row>
    <row r="18082" spans="2:16" ht="25.5">
      <c r="B18082" s="400"/>
      <c r="D18082" s="94" t="s">
        <v>17659</v>
      </c>
      <c r="F18082" s="103" t="s">
        <v>17740</v>
      </c>
      <c r="H18082" s="21" t="s">
        <v>17746</v>
      </c>
      <c r="J18082" s="14"/>
      <c r="L18082" s="18">
        <f t="shared" si="859"/>
        <v>0</v>
      </c>
      <c r="M18082" s="14">
        <v>19</v>
      </c>
      <c r="N18082" s="14"/>
      <c r="O18082" s="18">
        <f t="shared" si="857"/>
        <v>19</v>
      </c>
      <c r="P18082" s="16">
        <f t="shared" si="858"/>
        <v>19</v>
      </c>
    </row>
    <row r="18083" spans="2:16" ht="25.5">
      <c r="B18083" s="400"/>
      <c r="D18083" s="94" t="s">
        <v>17659</v>
      </c>
      <c r="F18083" s="103" t="s">
        <v>17741</v>
      </c>
      <c r="H18083" s="21" t="s">
        <v>17746</v>
      </c>
      <c r="J18083" s="14"/>
      <c r="L18083" s="18">
        <f t="shared" si="859"/>
        <v>0</v>
      </c>
      <c r="M18083" s="14">
        <v>42</v>
      </c>
      <c r="N18083" s="14"/>
      <c r="O18083" s="18">
        <f t="shared" si="857"/>
        <v>42</v>
      </c>
      <c r="P18083" s="16">
        <f t="shared" si="858"/>
        <v>42</v>
      </c>
    </row>
    <row r="18084" spans="2:16" ht="25.5">
      <c r="B18084" s="400"/>
      <c r="D18084" s="94" t="s">
        <v>17659</v>
      </c>
      <c r="F18084" s="103" t="s">
        <v>17742</v>
      </c>
      <c r="H18084" s="21" t="s">
        <v>17746</v>
      </c>
      <c r="J18084" s="14"/>
      <c r="L18084" s="18">
        <f t="shared" si="859"/>
        <v>0</v>
      </c>
      <c r="M18084" s="14">
        <v>14</v>
      </c>
      <c r="N18084" s="14"/>
      <c r="O18084" s="18">
        <f t="shared" si="857"/>
        <v>14</v>
      </c>
      <c r="P18084" s="16">
        <f t="shared" si="858"/>
        <v>14</v>
      </c>
    </row>
    <row r="18085" spans="2:16" ht="25.5">
      <c r="B18085" s="400"/>
      <c r="D18085" s="94" t="s">
        <v>17659</v>
      </c>
      <c r="F18085" s="103" t="s">
        <v>17743</v>
      </c>
      <c r="H18085" s="21" t="s">
        <v>17746</v>
      </c>
      <c r="J18085" s="14"/>
      <c r="L18085" s="18">
        <f t="shared" si="859"/>
        <v>0</v>
      </c>
      <c r="M18085" s="14">
        <v>25</v>
      </c>
      <c r="N18085" s="14">
        <v>3</v>
      </c>
      <c r="O18085" s="18">
        <f t="shared" si="857"/>
        <v>28</v>
      </c>
      <c r="P18085" s="16">
        <f t="shared" si="858"/>
        <v>28</v>
      </c>
    </row>
    <row r="18086" spans="2:16" ht="25.5">
      <c r="B18086" s="400"/>
      <c r="D18086" s="94" t="s">
        <v>17659</v>
      </c>
      <c r="F18086" s="103" t="s">
        <v>17744</v>
      </c>
      <c r="H18086" s="21" t="s">
        <v>17746</v>
      </c>
      <c r="J18086" s="14"/>
      <c r="L18086" s="18">
        <f t="shared" si="859"/>
        <v>0</v>
      </c>
      <c r="M18086" s="14">
        <v>78</v>
      </c>
      <c r="N18086" s="14">
        <v>2</v>
      </c>
      <c r="O18086" s="18">
        <f t="shared" si="857"/>
        <v>80</v>
      </c>
      <c r="P18086" s="16">
        <f t="shared" si="858"/>
        <v>80</v>
      </c>
    </row>
    <row r="18087" spans="2:16" ht="25.5">
      <c r="B18087" s="400"/>
      <c r="D18087" s="94" t="s">
        <v>17659</v>
      </c>
      <c r="F18087" s="103" t="s">
        <v>17745</v>
      </c>
      <c r="H18087" s="21" t="s">
        <v>17746</v>
      </c>
      <c r="J18087" s="14"/>
      <c r="L18087" s="18">
        <f t="shared" si="859"/>
        <v>0</v>
      </c>
      <c r="M18087" s="14">
        <v>36</v>
      </c>
      <c r="N18087" s="14"/>
      <c r="O18087" s="18">
        <f t="shared" si="857"/>
        <v>36</v>
      </c>
      <c r="P18087" s="16">
        <f t="shared" si="858"/>
        <v>36</v>
      </c>
    </row>
    <row r="18088" spans="2:16" ht="25.5">
      <c r="B18088" s="400"/>
      <c r="D18088" s="94" t="s">
        <v>17659</v>
      </c>
      <c r="F18088" s="103" t="s">
        <v>17746</v>
      </c>
      <c r="H18088" s="21" t="s">
        <v>17746</v>
      </c>
      <c r="J18088" s="14"/>
      <c r="L18088" s="18">
        <f t="shared" si="859"/>
        <v>0</v>
      </c>
      <c r="M18088" s="14">
        <v>105</v>
      </c>
      <c r="N18088" s="14">
        <v>10</v>
      </c>
      <c r="O18088" s="18">
        <f t="shared" si="857"/>
        <v>115</v>
      </c>
      <c r="P18088" s="16">
        <f t="shared" si="858"/>
        <v>115</v>
      </c>
    </row>
    <row r="18089" spans="2:16" ht="25.5">
      <c r="B18089" s="400"/>
      <c r="D18089" s="94" t="s">
        <v>17659</v>
      </c>
      <c r="F18089" s="103" t="s">
        <v>17747</v>
      </c>
      <c r="H18089" s="21" t="s">
        <v>18632</v>
      </c>
      <c r="J18089" s="14">
        <v>130</v>
      </c>
      <c r="L18089" s="18">
        <f t="shared" si="859"/>
        <v>130</v>
      </c>
      <c r="M18089" s="14"/>
      <c r="N18089" s="14"/>
      <c r="O18089" s="18">
        <f t="shared" si="857"/>
        <v>0</v>
      </c>
      <c r="P18089" s="16">
        <f t="shared" si="858"/>
        <v>130</v>
      </c>
    </row>
    <row r="18090" spans="2:16" ht="25.5">
      <c r="B18090" s="400"/>
      <c r="D18090" s="94" t="s">
        <v>17659</v>
      </c>
      <c r="F18090" s="103" t="s">
        <v>17748</v>
      </c>
      <c r="H18090" s="21" t="s">
        <v>18632</v>
      </c>
      <c r="J18090" s="14">
        <v>140</v>
      </c>
      <c r="L18090" s="18">
        <f t="shared" si="859"/>
        <v>140</v>
      </c>
      <c r="M18090" s="14">
        <v>57</v>
      </c>
      <c r="N18090" s="14">
        <v>2</v>
      </c>
      <c r="O18090" s="18">
        <f t="shared" si="857"/>
        <v>59</v>
      </c>
      <c r="P18090" s="16">
        <f t="shared" si="858"/>
        <v>199</v>
      </c>
    </row>
    <row r="18091" spans="2:16" ht="25.5">
      <c r="B18091" s="400"/>
      <c r="D18091" s="94" t="s">
        <v>17659</v>
      </c>
      <c r="F18091" s="103" t="s">
        <v>17749</v>
      </c>
      <c r="H18091" s="21" t="s">
        <v>18632</v>
      </c>
      <c r="J18091" s="14">
        <v>60</v>
      </c>
      <c r="L18091" s="18">
        <f t="shared" si="859"/>
        <v>60</v>
      </c>
      <c r="M18091" s="14">
        <v>95</v>
      </c>
      <c r="N18091" s="14">
        <v>5</v>
      </c>
      <c r="O18091" s="18">
        <f t="shared" si="857"/>
        <v>100</v>
      </c>
      <c r="P18091" s="16">
        <f t="shared" si="858"/>
        <v>160</v>
      </c>
    </row>
    <row r="18092" spans="2:16" ht="25.5">
      <c r="B18092" s="400"/>
      <c r="D18092" s="94" t="s">
        <v>17659</v>
      </c>
      <c r="F18092" s="103" t="s">
        <v>17750</v>
      </c>
      <c r="H18092" s="21" t="s">
        <v>18632</v>
      </c>
      <c r="J18092" s="14"/>
      <c r="L18092" s="18">
        <f t="shared" si="859"/>
        <v>0</v>
      </c>
      <c r="M18092" s="14"/>
      <c r="N18092" s="14"/>
      <c r="O18092" s="18">
        <f t="shared" si="857"/>
        <v>0</v>
      </c>
      <c r="P18092" s="16">
        <f t="shared" si="858"/>
        <v>0</v>
      </c>
    </row>
    <row r="18093" spans="2:16" ht="25.5">
      <c r="B18093" s="400"/>
      <c r="D18093" s="94" t="s">
        <v>17659</v>
      </c>
      <c r="F18093" s="103" t="s">
        <v>17751</v>
      </c>
      <c r="H18093" s="21" t="s">
        <v>17755</v>
      </c>
      <c r="J18093" s="14"/>
      <c r="L18093" s="18">
        <f t="shared" si="859"/>
        <v>0</v>
      </c>
      <c r="M18093" s="14">
        <v>7</v>
      </c>
      <c r="N18093" s="14"/>
      <c r="O18093" s="18">
        <f t="shared" si="857"/>
        <v>7</v>
      </c>
      <c r="P18093" s="16">
        <f t="shared" si="858"/>
        <v>7</v>
      </c>
    </row>
    <row r="18094" spans="2:16" ht="25.5">
      <c r="B18094" s="400"/>
      <c r="D18094" s="94" t="s">
        <v>17659</v>
      </c>
      <c r="F18094" s="103" t="s">
        <v>17752</v>
      </c>
      <c r="H18094" s="21" t="s">
        <v>17755</v>
      </c>
      <c r="J18094" s="14"/>
      <c r="L18094" s="18">
        <f t="shared" si="859"/>
        <v>0</v>
      </c>
      <c r="M18094" s="14">
        <v>11</v>
      </c>
      <c r="N18094" s="14">
        <v>3</v>
      </c>
      <c r="O18094" s="18">
        <f t="shared" si="857"/>
        <v>14</v>
      </c>
      <c r="P18094" s="16">
        <f t="shared" si="858"/>
        <v>14</v>
      </c>
    </row>
    <row r="18095" spans="2:16" ht="25.5">
      <c r="B18095" s="400"/>
      <c r="D18095" s="94" t="s">
        <v>17659</v>
      </c>
      <c r="F18095" s="103" t="s">
        <v>17753</v>
      </c>
      <c r="H18095" s="21" t="s">
        <v>17755</v>
      </c>
      <c r="J18095" s="14"/>
      <c r="L18095" s="18">
        <f t="shared" si="859"/>
        <v>0</v>
      </c>
      <c r="M18095" s="14">
        <v>10</v>
      </c>
      <c r="N18095" s="14"/>
      <c r="O18095" s="18">
        <f t="shared" si="857"/>
        <v>10</v>
      </c>
      <c r="P18095" s="16">
        <f t="shared" si="858"/>
        <v>10</v>
      </c>
    </row>
    <row r="18096" spans="2:16" ht="25.5">
      <c r="B18096" s="400"/>
      <c r="D18096" s="94" t="s">
        <v>17659</v>
      </c>
      <c r="F18096" s="103" t="s">
        <v>17754</v>
      </c>
      <c r="H18096" s="21" t="s">
        <v>17755</v>
      </c>
      <c r="J18096" s="14"/>
      <c r="L18096" s="18">
        <f t="shared" si="859"/>
        <v>0</v>
      </c>
      <c r="M18096" s="14">
        <v>21</v>
      </c>
      <c r="N18096" s="14"/>
      <c r="O18096" s="18">
        <f t="shared" si="857"/>
        <v>21</v>
      </c>
      <c r="P18096" s="16">
        <f t="shared" si="858"/>
        <v>21</v>
      </c>
    </row>
    <row r="18097" spans="2:16" ht="25.5">
      <c r="B18097" s="400"/>
      <c r="D18097" s="94" t="s">
        <v>17659</v>
      </c>
      <c r="F18097" s="103" t="s">
        <v>17755</v>
      </c>
      <c r="H18097" s="21" t="s">
        <v>17755</v>
      </c>
      <c r="J18097" s="14"/>
      <c r="L18097" s="18">
        <f t="shared" si="859"/>
        <v>0</v>
      </c>
      <c r="M18097" s="14">
        <v>57</v>
      </c>
      <c r="N18097" s="14"/>
      <c r="O18097" s="18">
        <f t="shared" si="857"/>
        <v>57</v>
      </c>
      <c r="P18097" s="16">
        <f t="shared" si="858"/>
        <v>57</v>
      </c>
    </row>
    <row r="18098" spans="2:16" ht="38.25">
      <c r="B18098" s="400"/>
      <c r="D18098" s="94" t="s">
        <v>17659</v>
      </c>
      <c r="F18098" s="103" t="s">
        <v>17756</v>
      </c>
      <c r="H18098" s="21" t="s">
        <v>11080</v>
      </c>
      <c r="J18098" s="14"/>
      <c r="L18098" s="18">
        <f t="shared" si="859"/>
        <v>0</v>
      </c>
      <c r="M18098" s="14">
        <v>11</v>
      </c>
      <c r="N18098" s="14"/>
      <c r="O18098" s="18">
        <f t="shared" si="857"/>
        <v>11</v>
      </c>
      <c r="P18098" s="16">
        <f t="shared" si="858"/>
        <v>11</v>
      </c>
    </row>
    <row r="18099" spans="2:16" ht="38.25">
      <c r="B18099" s="400"/>
      <c r="D18099" s="94" t="s">
        <v>17659</v>
      </c>
      <c r="F18099" s="103" t="s">
        <v>17757</v>
      </c>
      <c r="H18099" s="21" t="s">
        <v>11080</v>
      </c>
      <c r="J18099" s="14"/>
      <c r="L18099" s="18">
        <f t="shared" si="859"/>
        <v>0</v>
      </c>
      <c r="M18099" s="14">
        <v>24</v>
      </c>
      <c r="N18099" s="14"/>
      <c r="O18099" s="18">
        <f t="shared" si="857"/>
        <v>24</v>
      </c>
      <c r="P18099" s="16">
        <f t="shared" si="858"/>
        <v>24</v>
      </c>
    </row>
    <row r="18100" spans="2:16" ht="38.25">
      <c r="B18100" s="400"/>
      <c r="D18100" s="94" t="s">
        <v>17659</v>
      </c>
      <c r="F18100" s="103" t="s">
        <v>17758</v>
      </c>
      <c r="H18100" s="21" t="s">
        <v>11080</v>
      </c>
      <c r="J18100" s="14"/>
      <c r="L18100" s="18">
        <f t="shared" si="859"/>
        <v>0</v>
      </c>
      <c r="M18100" s="14">
        <v>43</v>
      </c>
      <c r="N18100" s="14"/>
      <c r="O18100" s="18">
        <f t="shared" si="857"/>
        <v>43</v>
      </c>
      <c r="P18100" s="16">
        <f t="shared" si="858"/>
        <v>43</v>
      </c>
    </row>
    <row r="18101" spans="2:16" ht="38.25">
      <c r="B18101" s="400"/>
      <c r="D18101" s="94" t="s">
        <v>17659</v>
      </c>
      <c r="F18101" s="103" t="s">
        <v>17759</v>
      </c>
      <c r="H18101" s="21" t="s">
        <v>11080</v>
      </c>
      <c r="J18101" s="14"/>
      <c r="L18101" s="18">
        <f t="shared" si="859"/>
        <v>0</v>
      </c>
      <c r="M18101" s="14">
        <v>28</v>
      </c>
      <c r="N18101" s="14"/>
      <c r="O18101" s="18">
        <f t="shared" si="857"/>
        <v>28</v>
      </c>
      <c r="P18101" s="16">
        <f t="shared" si="858"/>
        <v>28</v>
      </c>
    </row>
    <row r="18102" spans="2:16" ht="38.25">
      <c r="B18102" s="400"/>
      <c r="D18102" s="94" t="s">
        <v>17659</v>
      </c>
      <c r="F18102" s="103" t="s">
        <v>17760</v>
      </c>
      <c r="H18102" s="21" t="s">
        <v>11080</v>
      </c>
      <c r="J18102" s="14"/>
      <c r="L18102" s="18">
        <f t="shared" si="859"/>
        <v>0</v>
      </c>
      <c r="M18102" s="14">
        <v>18</v>
      </c>
      <c r="N18102" s="14"/>
      <c r="O18102" s="18">
        <f t="shared" si="857"/>
        <v>18</v>
      </c>
      <c r="P18102" s="16">
        <f t="shared" si="858"/>
        <v>18</v>
      </c>
    </row>
    <row r="18103" spans="2:16" ht="38.25">
      <c r="B18103" s="400"/>
      <c r="D18103" s="94" t="s">
        <v>17659</v>
      </c>
      <c r="F18103" s="103" t="s">
        <v>17761</v>
      </c>
      <c r="H18103" s="21" t="s">
        <v>11080</v>
      </c>
      <c r="J18103" s="14"/>
      <c r="L18103" s="18">
        <f t="shared" si="859"/>
        <v>0</v>
      </c>
      <c r="M18103" s="14">
        <v>12</v>
      </c>
      <c r="N18103" s="14"/>
      <c r="O18103" s="18">
        <f t="shared" si="857"/>
        <v>12</v>
      </c>
      <c r="P18103" s="16">
        <f t="shared" si="858"/>
        <v>12</v>
      </c>
    </row>
    <row r="18104" spans="2:16" ht="38.25">
      <c r="B18104" s="400"/>
      <c r="D18104" s="94" t="s">
        <v>17659</v>
      </c>
      <c r="F18104" s="103" t="s">
        <v>17762</v>
      </c>
      <c r="H18104" s="21" t="s">
        <v>11080</v>
      </c>
      <c r="J18104" s="14"/>
      <c r="L18104" s="18">
        <f t="shared" si="859"/>
        <v>0</v>
      </c>
      <c r="M18104" s="14">
        <v>176</v>
      </c>
      <c r="N18104" s="14"/>
      <c r="O18104" s="18">
        <f t="shared" si="857"/>
        <v>176</v>
      </c>
      <c r="P18104" s="16">
        <f t="shared" si="858"/>
        <v>176</v>
      </c>
    </row>
    <row r="18105" spans="2:16" ht="25.5">
      <c r="B18105" s="400"/>
      <c r="D18105" s="94" t="s">
        <v>17659</v>
      </c>
      <c r="F18105" s="103" t="s">
        <v>17763</v>
      </c>
      <c r="H18105" s="21" t="s">
        <v>18633</v>
      </c>
      <c r="J18105" s="14">
        <v>165</v>
      </c>
      <c r="L18105" s="18">
        <f t="shared" si="859"/>
        <v>165</v>
      </c>
      <c r="M18105" s="14">
        <v>99</v>
      </c>
      <c r="N18105" s="14">
        <v>21</v>
      </c>
      <c r="O18105" s="18">
        <f t="shared" si="857"/>
        <v>120</v>
      </c>
      <c r="P18105" s="16">
        <f t="shared" si="858"/>
        <v>285</v>
      </c>
    </row>
    <row r="18106" spans="2:16" ht="51">
      <c r="B18106" s="400"/>
      <c r="D18106" s="94" t="s">
        <v>17659</v>
      </c>
      <c r="F18106" s="103" t="s">
        <v>17764</v>
      </c>
      <c r="H18106" s="21" t="s">
        <v>18634</v>
      </c>
      <c r="J18106" s="14"/>
      <c r="L18106" s="18">
        <f t="shared" si="859"/>
        <v>0</v>
      </c>
      <c r="M18106" s="14">
        <v>78</v>
      </c>
      <c r="N18106" s="14">
        <v>8</v>
      </c>
      <c r="O18106" s="18">
        <f t="shared" si="857"/>
        <v>86</v>
      </c>
      <c r="P18106" s="16">
        <f t="shared" si="858"/>
        <v>86</v>
      </c>
    </row>
    <row r="18107" spans="2:16" ht="51">
      <c r="B18107" s="400"/>
      <c r="D18107" s="94" t="s">
        <v>17659</v>
      </c>
      <c r="F18107" s="103" t="s">
        <v>17765</v>
      </c>
      <c r="H18107" s="21" t="s">
        <v>18634</v>
      </c>
      <c r="J18107" s="14">
        <v>160</v>
      </c>
      <c r="L18107" s="18">
        <f t="shared" si="859"/>
        <v>160</v>
      </c>
      <c r="M18107" s="14"/>
      <c r="N18107" s="14"/>
      <c r="O18107" s="18">
        <f t="shared" si="857"/>
        <v>0</v>
      </c>
      <c r="P18107" s="16">
        <f t="shared" si="858"/>
        <v>160</v>
      </c>
    </row>
    <row r="18108" spans="2:16" ht="51">
      <c r="B18108" s="400"/>
      <c r="D18108" s="94" t="s">
        <v>17659</v>
      </c>
      <c r="F18108" s="103" t="s">
        <v>17766</v>
      </c>
      <c r="H18108" s="21" t="s">
        <v>18634</v>
      </c>
      <c r="J18108" s="14">
        <v>181</v>
      </c>
      <c r="L18108" s="18">
        <f t="shared" si="859"/>
        <v>181</v>
      </c>
      <c r="M18108" s="14">
        <v>101</v>
      </c>
      <c r="N18108" s="14">
        <v>5</v>
      </c>
      <c r="O18108" s="18">
        <f t="shared" si="857"/>
        <v>106</v>
      </c>
      <c r="P18108" s="16">
        <f t="shared" si="858"/>
        <v>287</v>
      </c>
    </row>
    <row r="18109" spans="2:16" ht="25.5">
      <c r="B18109" s="400"/>
      <c r="D18109" s="94" t="s">
        <v>17659</v>
      </c>
      <c r="F18109" s="103" t="s">
        <v>17767</v>
      </c>
      <c r="H18109" s="21" t="s">
        <v>18635</v>
      </c>
      <c r="J18109" s="14">
        <v>200</v>
      </c>
      <c r="L18109" s="18">
        <f t="shared" si="859"/>
        <v>200</v>
      </c>
      <c r="M18109" s="14"/>
      <c r="N18109" s="14"/>
      <c r="O18109" s="18">
        <f t="shared" si="857"/>
        <v>0</v>
      </c>
      <c r="P18109" s="16">
        <f t="shared" si="858"/>
        <v>200</v>
      </c>
    </row>
    <row r="18110" spans="2:16" ht="25.5">
      <c r="B18110" s="400"/>
      <c r="D18110" s="94" t="s">
        <v>17659</v>
      </c>
      <c r="F18110" s="103" t="s">
        <v>17768</v>
      </c>
      <c r="H18110" s="21" t="s">
        <v>18635</v>
      </c>
      <c r="J18110" s="14">
        <v>130</v>
      </c>
      <c r="L18110" s="18">
        <f t="shared" si="859"/>
        <v>130</v>
      </c>
      <c r="M18110" s="14"/>
      <c r="N18110" s="14"/>
      <c r="O18110" s="18">
        <f t="shared" si="857"/>
        <v>0</v>
      </c>
      <c r="P18110" s="16">
        <f t="shared" si="858"/>
        <v>130</v>
      </c>
    </row>
    <row r="18111" spans="2:16" ht="25.5">
      <c r="B18111" s="400"/>
      <c r="D18111" s="94" t="s">
        <v>17659</v>
      </c>
      <c r="F18111" s="103" t="s">
        <v>17769</v>
      </c>
      <c r="H18111" s="21" t="s">
        <v>18635</v>
      </c>
      <c r="J18111" s="14">
        <v>200</v>
      </c>
      <c r="L18111" s="18">
        <f t="shared" si="859"/>
        <v>200</v>
      </c>
      <c r="M18111" s="14"/>
      <c r="N18111" s="14"/>
      <c r="O18111" s="18">
        <f t="shared" si="857"/>
        <v>0</v>
      </c>
      <c r="P18111" s="16">
        <f t="shared" si="858"/>
        <v>200</v>
      </c>
    </row>
    <row r="18112" spans="2:16" ht="25.5">
      <c r="B18112" s="400"/>
      <c r="D18112" s="94" t="s">
        <v>17659</v>
      </c>
      <c r="F18112" s="103" t="s">
        <v>17770</v>
      </c>
      <c r="H18112" s="21" t="s">
        <v>17772</v>
      </c>
      <c r="J18112" s="14"/>
      <c r="L18112" s="18">
        <f t="shared" si="859"/>
        <v>0</v>
      </c>
      <c r="M18112" s="14">
        <v>31</v>
      </c>
      <c r="N18112" s="14"/>
      <c r="O18112" s="18">
        <f t="shared" si="857"/>
        <v>31</v>
      </c>
      <c r="P18112" s="16">
        <f t="shared" si="858"/>
        <v>31</v>
      </c>
    </row>
    <row r="18113" spans="2:16" ht="25.5">
      <c r="B18113" s="400"/>
      <c r="D18113" s="94" t="s">
        <v>17659</v>
      </c>
      <c r="F18113" s="103" t="s">
        <v>17771</v>
      </c>
      <c r="H18113" s="21" t="s">
        <v>17772</v>
      </c>
      <c r="J18113" s="14"/>
      <c r="L18113" s="18">
        <f t="shared" si="859"/>
        <v>0</v>
      </c>
      <c r="M18113" s="14">
        <v>17</v>
      </c>
      <c r="N18113" s="14"/>
      <c r="O18113" s="18">
        <f t="shared" si="857"/>
        <v>17</v>
      </c>
      <c r="P18113" s="16">
        <f t="shared" si="858"/>
        <v>17</v>
      </c>
    </row>
    <row r="18114" spans="2:16" ht="25.5">
      <c r="B18114" s="400"/>
      <c r="D18114" s="94" t="s">
        <v>17659</v>
      </c>
      <c r="F18114" s="103" t="s">
        <v>17772</v>
      </c>
      <c r="H18114" s="21" t="s">
        <v>17772</v>
      </c>
      <c r="J18114" s="14"/>
      <c r="L18114" s="18">
        <f t="shared" si="859"/>
        <v>0</v>
      </c>
      <c r="M18114" s="14">
        <v>133</v>
      </c>
      <c r="N18114" s="14"/>
      <c r="O18114" s="18">
        <f t="shared" si="857"/>
        <v>133</v>
      </c>
      <c r="P18114" s="16">
        <f t="shared" si="858"/>
        <v>133</v>
      </c>
    </row>
    <row r="18115" spans="2:16" ht="25.5">
      <c r="B18115" s="400"/>
      <c r="D18115" s="94" t="s">
        <v>17659</v>
      </c>
      <c r="F18115" s="103" t="s">
        <v>17365</v>
      </c>
      <c r="H18115" s="21" t="s">
        <v>17775</v>
      </c>
      <c r="J18115" s="14"/>
      <c r="L18115" s="18">
        <f t="shared" si="859"/>
        <v>0</v>
      </c>
      <c r="M18115" s="14">
        <v>21</v>
      </c>
      <c r="N18115" s="14"/>
      <c r="O18115" s="18">
        <f t="shared" si="857"/>
        <v>21</v>
      </c>
      <c r="P18115" s="16">
        <f t="shared" si="858"/>
        <v>21</v>
      </c>
    </row>
    <row r="18116" spans="2:16" ht="25.5">
      <c r="B18116" s="400"/>
      <c r="D18116" s="94" t="s">
        <v>17659</v>
      </c>
      <c r="F18116" s="103" t="s">
        <v>17773</v>
      </c>
      <c r="H18116" s="21" t="s">
        <v>17775</v>
      </c>
      <c r="J18116" s="14"/>
      <c r="L18116" s="18">
        <f t="shared" si="859"/>
        <v>0</v>
      </c>
      <c r="M18116" s="14">
        <v>27</v>
      </c>
      <c r="N18116" s="14"/>
      <c r="O18116" s="18">
        <f t="shared" si="857"/>
        <v>27</v>
      </c>
      <c r="P18116" s="16">
        <f t="shared" si="858"/>
        <v>27</v>
      </c>
    </row>
    <row r="18117" spans="2:16" ht="25.5">
      <c r="B18117" s="400"/>
      <c r="D18117" s="94" t="s">
        <v>17659</v>
      </c>
      <c r="F18117" s="103" t="s">
        <v>17774</v>
      </c>
      <c r="H18117" s="21" t="s">
        <v>17775</v>
      </c>
      <c r="J18117" s="14"/>
      <c r="L18117" s="18">
        <f t="shared" si="859"/>
        <v>0</v>
      </c>
      <c r="M18117" s="14">
        <v>41</v>
      </c>
      <c r="N18117" s="14"/>
      <c r="O18117" s="18">
        <f t="shared" si="857"/>
        <v>41</v>
      </c>
      <c r="P18117" s="16">
        <f t="shared" si="858"/>
        <v>41</v>
      </c>
    </row>
    <row r="18118" spans="2:16" ht="25.5">
      <c r="B18118" s="400"/>
      <c r="D18118" s="94" t="s">
        <v>17659</v>
      </c>
      <c r="F18118" s="103" t="s">
        <v>17775</v>
      </c>
      <c r="H18118" s="21" t="s">
        <v>17775</v>
      </c>
      <c r="J18118" s="14"/>
      <c r="L18118" s="18">
        <f t="shared" si="859"/>
        <v>0</v>
      </c>
      <c r="M18118" s="14">
        <v>71</v>
      </c>
      <c r="N18118" s="14">
        <v>5</v>
      </c>
      <c r="O18118" s="18">
        <f t="shared" si="857"/>
        <v>76</v>
      </c>
      <c r="P18118" s="16">
        <f t="shared" si="858"/>
        <v>76</v>
      </c>
    </row>
    <row r="18119" spans="2:16" ht="25.5">
      <c r="B18119" s="400"/>
      <c r="D18119" s="94" t="s">
        <v>17659</v>
      </c>
      <c r="F18119" s="103" t="s">
        <v>17776</v>
      </c>
      <c r="H18119" s="21" t="s">
        <v>17775</v>
      </c>
      <c r="J18119" s="14"/>
      <c r="L18119" s="18">
        <f t="shared" si="859"/>
        <v>0</v>
      </c>
      <c r="M18119" s="14">
        <v>8</v>
      </c>
      <c r="N18119" s="14"/>
      <c r="O18119" s="18">
        <f t="shared" si="857"/>
        <v>8</v>
      </c>
      <c r="P18119" s="16">
        <f t="shared" si="858"/>
        <v>8</v>
      </c>
    </row>
    <row r="18120" spans="2:16" ht="25.5">
      <c r="B18120" s="400"/>
      <c r="D18120" s="94" t="s">
        <v>17659</v>
      </c>
      <c r="F18120" s="103" t="s">
        <v>17777</v>
      </c>
      <c r="H18120" s="21" t="s">
        <v>3367</v>
      </c>
      <c r="J18120" s="14"/>
      <c r="L18120" s="18">
        <f t="shared" si="859"/>
        <v>0</v>
      </c>
      <c r="M18120" s="14">
        <v>58</v>
      </c>
      <c r="N18120" s="14"/>
      <c r="O18120" s="18">
        <f t="shared" si="857"/>
        <v>58</v>
      </c>
      <c r="P18120" s="16">
        <f t="shared" si="858"/>
        <v>58</v>
      </c>
    </row>
    <row r="18121" spans="2:16" ht="25.5">
      <c r="B18121" s="400"/>
      <c r="D18121" s="94" t="s">
        <v>17659</v>
      </c>
      <c r="F18121" s="103" t="s">
        <v>17778</v>
      </c>
      <c r="H18121" s="21" t="s">
        <v>3367</v>
      </c>
      <c r="J18121" s="14"/>
      <c r="L18121" s="18">
        <f t="shared" si="859"/>
        <v>0</v>
      </c>
      <c r="M18121" s="14">
        <v>30</v>
      </c>
      <c r="N18121" s="14"/>
      <c r="O18121" s="18">
        <f t="shared" si="857"/>
        <v>30</v>
      </c>
      <c r="P18121" s="16">
        <f t="shared" si="858"/>
        <v>30</v>
      </c>
    </row>
    <row r="18122" spans="2:16" ht="25.5">
      <c r="B18122" s="400"/>
      <c r="D18122" s="94" t="s">
        <v>17659</v>
      </c>
      <c r="F18122" s="103" t="s">
        <v>17779</v>
      </c>
      <c r="H18122" s="21" t="s">
        <v>3367</v>
      </c>
      <c r="J18122" s="14"/>
      <c r="L18122" s="18">
        <f t="shared" si="859"/>
        <v>0</v>
      </c>
      <c r="M18122" s="14">
        <v>43</v>
      </c>
      <c r="N18122" s="14"/>
      <c r="O18122" s="18">
        <f t="shared" si="857"/>
        <v>43</v>
      </c>
      <c r="P18122" s="16">
        <f t="shared" si="858"/>
        <v>43</v>
      </c>
    </row>
    <row r="18123" spans="2:16" ht="25.5">
      <c r="B18123" s="400"/>
      <c r="D18123" s="94" t="s">
        <v>17659</v>
      </c>
      <c r="F18123" s="103" t="s">
        <v>3367</v>
      </c>
      <c r="H18123" s="21" t="s">
        <v>3367</v>
      </c>
      <c r="J18123" s="14"/>
      <c r="L18123" s="18">
        <f t="shared" si="859"/>
        <v>0</v>
      </c>
      <c r="M18123" s="14">
        <v>219</v>
      </c>
      <c r="N18123" s="14">
        <v>1</v>
      </c>
      <c r="O18123" s="18">
        <f t="shared" ref="O18123:O18186" si="860">+N18123+M18123</f>
        <v>220</v>
      </c>
      <c r="P18123" s="16">
        <f t="shared" ref="P18123:P18186" si="861">+L18123+O18123</f>
        <v>220</v>
      </c>
    </row>
    <row r="18124" spans="2:16" ht="25.5">
      <c r="B18124" s="400"/>
      <c r="D18124" s="94" t="s">
        <v>17659</v>
      </c>
      <c r="F18124" s="103" t="s">
        <v>17780</v>
      </c>
      <c r="H18124" s="21" t="s">
        <v>18636</v>
      </c>
      <c r="J18124" s="14"/>
      <c r="L18124" s="18">
        <f t="shared" si="859"/>
        <v>0</v>
      </c>
      <c r="M18124" s="14">
        <v>97</v>
      </c>
      <c r="N18124" s="14"/>
      <c r="O18124" s="18">
        <f t="shared" si="860"/>
        <v>97</v>
      </c>
      <c r="P18124" s="16">
        <f t="shared" si="861"/>
        <v>97</v>
      </c>
    </row>
    <row r="18125" spans="2:16" ht="25.5">
      <c r="B18125" s="400"/>
      <c r="D18125" s="94" t="s">
        <v>17659</v>
      </c>
      <c r="F18125" s="103" t="s">
        <v>17781</v>
      </c>
      <c r="H18125" s="21" t="s">
        <v>18636</v>
      </c>
      <c r="J18125" s="14"/>
      <c r="L18125" s="18">
        <f t="shared" si="859"/>
        <v>0</v>
      </c>
      <c r="M18125" s="14">
        <v>30</v>
      </c>
      <c r="N18125" s="14"/>
      <c r="O18125" s="18">
        <f t="shared" si="860"/>
        <v>30</v>
      </c>
      <c r="P18125" s="16">
        <f t="shared" si="861"/>
        <v>30</v>
      </c>
    </row>
    <row r="18126" spans="2:16" ht="25.5">
      <c r="B18126" s="400"/>
      <c r="D18126" s="94" t="s">
        <v>17659</v>
      </c>
      <c r="F18126" s="103" t="s">
        <v>17782</v>
      </c>
      <c r="H18126" s="21" t="s">
        <v>18636</v>
      </c>
      <c r="J18126" s="14"/>
      <c r="L18126" s="18">
        <f t="shared" si="859"/>
        <v>0</v>
      </c>
      <c r="M18126" s="14">
        <v>92</v>
      </c>
      <c r="N18126" s="14"/>
      <c r="O18126" s="18">
        <f t="shared" si="860"/>
        <v>92</v>
      </c>
      <c r="P18126" s="16">
        <f t="shared" si="861"/>
        <v>92</v>
      </c>
    </row>
    <row r="18127" spans="2:16" ht="25.5">
      <c r="B18127" s="400"/>
      <c r="D18127" s="94" t="s">
        <v>17659</v>
      </c>
      <c r="F18127" s="103" t="s">
        <v>17783</v>
      </c>
      <c r="H18127" s="21" t="s">
        <v>18636</v>
      </c>
      <c r="J18127" s="14"/>
      <c r="L18127" s="18">
        <f t="shared" ref="L18127:L18190" si="862">+J18127+K18127</f>
        <v>0</v>
      </c>
      <c r="M18127" s="14">
        <v>41</v>
      </c>
      <c r="N18127" s="14"/>
      <c r="O18127" s="18">
        <f t="shared" si="860"/>
        <v>41</v>
      </c>
      <c r="P18127" s="16">
        <f t="shared" si="861"/>
        <v>41</v>
      </c>
    </row>
    <row r="18128" spans="2:16" ht="25.5">
      <c r="B18128" s="400"/>
      <c r="D18128" s="94" t="s">
        <v>17659</v>
      </c>
      <c r="F18128" s="103" t="s">
        <v>17406</v>
      </c>
      <c r="H18128" s="21" t="s">
        <v>18636</v>
      </c>
      <c r="J18128" s="14"/>
      <c r="L18128" s="18">
        <f t="shared" si="862"/>
        <v>0</v>
      </c>
      <c r="M18128" s="14">
        <v>225</v>
      </c>
      <c r="N18128" s="14"/>
      <c r="O18128" s="18">
        <f t="shared" si="860"/>
        <v>225</v>
      </c>
      <c r="P18128" s="16">
        <f t="shared" si="861"/>
        <v>225</v>
      </c>
    </row>
    <row r="18129" spans="2:16" ht="25.5">
      <c r="B18129" s="400"/>
      <c r="D18129" s="94" t="s">
        <v>17659</v>
      </c>
      <c r="F18129" s="103" t="s">
        <v>17784</v>
      </c>
      <c r="H18129" s="21" t="s">
        <v>18636</v>
      </c>
      <c r="J18129" s="14"/>
      <c r="L18129" s="18">
        <f t="shared" si="862"/>
        <v>0</v>
      </c>
      <c r="M18129" s="14">
        <v>285</v>
      </c>
      <c r="N18129" s="14"/>
      <c r="O18129" s="18">
        <f t="shared" si="860"/>
        <v>285</v>
      </c>
      <c r="P18129" s="16">
        <f t="shared" si="861"/>
        <v>285</v>
      </c>
    </row>
    <row r="18130" spans="2:16" ht="25.5">
      <c r="B18130" s="400"/>
      <c r="D18130" s="94" t="s">
        <v>17659</v>
      </c>
      <c r="F18130" s="103" t="s">
        <v>17785</v>
      </c>
      <c r="H18130" s="21" t="s">
        <v>17788</v>
      </c>
      <c r="J18130" s="14"/>
      <c r="L18130" s="18">
        <f t="shared" si="862"/>
        <v>0</v>
      </c>
      <c r="M18130" s="14">
        <v>24</v>
      </c>
      <c r="N18130" s="14"/>
      <c r="O18130" s="18">
        <f t="shared" si="860"/>
        <v>24</v>
      </c>
      <c r="P18130" s="16">
        <f t="shared" si="861"/>
        <v>24</v>
      </c>
    </row>
    <row r="18131" spans="2:16" ht="25.5">
      <c r="B18131" s="400"/>
      <c r="D18131" s="94" t="s">
        <v>17659</v>
      </c>
      <c r="F18131" s="103" t="s">
        <v>1257</v>
      </c>
      <c r="H18131" s="21" t="s">
        <v>17788</v>
      </c>
      <c r="J18131" s="14"/>
      <c r="L18131" s="18">
        <f t="shared" si="862"/>
        <v>0</v>
      </c>
      <c r="M18131" s="14">
        <v>11</v>
      </c>
      <c r="N18131" s="14"/>
      <c r="O18131" s="18">
        <f t="shared" si="860"/>
        <v>11</v>
      </c>
      <c r="P18131" s="16">
        <f t="shared" si="861"/>
        <v>11</v>
      </c>
    </row>
    <row r="18132" spans="2:16" ht="25.5">
      <c r="B18132" s="400"/>
      <c r="D18132" s="94" t="s">
        <v>17659</v>
      </c>
      <c r="F18132" s="103" t="s">
        <v>17786</v>
      </c>
      <c r="H18132" s="21" t="s">
        <v>17788</v>
      </c>
      <c r="J18132" s="14"/>
      <c r="L18132" s="18">
        <f t="shared" si="862"/>
        <v>0</v>
      </c>
      <c r="M18132" s="14">
        <v>19</v>
      </c>
      <c r="N18132" s="14"/>
      <c r="O18132" s="18">
        <f t="shared" si="860"/>
        <v>19</v>
      </c>
      <c r="P18132" s="16">
        <f t="shared" si="861"/>
        <v>19</v>
      </c>
    </row>
    <row r="18133" spans="2:16" ht="25.5">
      <c r="B18133" s="400"/>
      <c r="D18133" s="94" t="s">
        <v>17659</v>
      </c>
      <c r="F18133" s="103" t="s">
        <v>17787</v>
      </c>
      <c r="H18133" s="21" t="s">
        <v>17788</v>
      </c>
      <c r="J18133" s="14"/>
      <c r="L18133" s="18">
        <f t="shared" si="862"/>
        <v>0</v>
      </c>
      <c r="M18133" s="14">
        <v>51</v>
      </c>
      <c r="N18133" s="14"/>
      <c r="O18133" s="18">
        <f t="shared" si="860"/>
        <v>51</v>
      </c>
      <c r="P18133" s="16">
        <f t="shared" si="861"/>
        <v>51</v>
      </c>
    </row>
    <row r="18134" spans="2:16" ht="25.5">
      <c r="B18134" s="400"/>
      <c r="D18134" s="94" t="s">
        <v>17659</v>
      </c>
      <c r="F18134" s="103" t="s">
        <v>1294</v>
      </c>
      <c r="H18134" s="21" t="s">
        <v>17788</v>
      </c>
      <c r="J18134" s="14"/>
      <c r="L18134" s="18">
        <f t="shared" si="862"/>
        <v>0</v>
      </c>
      <c r="M18134" s="14">
        <v>16</v>
      </c>
      <c r="N18134" s="14"/>
      <c r="O18134" s="18">
        <f t="shared" si="860"/>
        <v>16</v>
      </c>
      <c r="P18134" s="16">
        <f t="shared" si="861"/>
        <v>16</v>
      </c>
    </row>
    <row r="18135" spans="2:16" ht="25.5">
      <c r="B18135" s="400"/>
      <c r="D18135" s="94" t="s">
        <v>17659</v>
      </c>
      <c r="F18135" s="103" t="s">
        <v>17788</v>
      </c>
      <c r="H18135" s="21" t="s">
        <v>17788</v>
      </c>
      <c r="J18135" s="14"/>
      <c r="L18135" s="18">
        <f t="shared" si="862"/>
        <v>0</v>
      </c>
      <c r="M18135" s="14">
        <v>62</v>
      </c>
      <c r="N18135" s="14"/>
      <c r="O18135" s="18">
        <f t="shared" si="860"/>
        <v>62</v>
      </c>
      <c r="P18135" s="16">
        <f t="shared" si="861"/>
        <v>62</v>
      </c>
    </row>
    <row r="18136" spans="2:16" ht="25.5">
      <c r="B18136" s="400"/>
      <c r="D18136" s="94" t="s">
        <v>17659</v>
      </c>
      <c r="F18136" s="103" t="s">
        <v>17789</v>
      </c>
      <c r="H18136" s="21" t="s">
        <v>17789</v>
      </c>
      <c r="J18136" s="14"/>
      <c r="L18136" s="18">
        <f t="shared" si="862"/>
        <v>0</v>
      </c>
      <c r="M18136" s="14">
        <v>58</v>
      </c>
      <c r="N18136" s="14"/>
      <c r="O18136" s="18">
        <f t="shared" si="860"/>
        <v>58</v>
      </c>
      <c r="P18136" s="16">
        <f t="shared" si="861"/>
        <v>58</v>
      </c>
    </row>
    <row r="18137" spans="2:16" ht="25.5">
      <c r="B18137" s="400"/>
      <c r="D18137" s="94" t="s">
        <v>17659</v>
      </c>
      <c r="F18137" s="103" t="s">
        <v>17790</v>
      </c>
      <c r="H18137" s="21" t="s">
        <v>17789</v>
      </c>
      <c r="J18137" s="14"/>
      <c r="L18137" s="18">
        <f t="shared" si="862"/>
        <v>0</v>
      </c>
      <c r="M18137" s="14">
        <v>12</v>
      </c>
      <c r="N18137" s="14">
        <v>10</v>
      </c>
      <c r="O18137" s="18">
        <f t="shared" si="860"/>
        <v>22</v>
      </c>
      <c r="P18137" s="16">
        <f t="shared" si="861"/>
        <v>22</v>
      </c>
    </row>
    <row r="18138" spans="2:16" ht="25.5">
      <c r="B18138" s="400"/>
      <c r="D18138" s="94" t="s">
        <v>17659</v>
      </c>
      <c r="F18138" s="103" t="s">
        <v>17791</v>
      </c>
      <c r="H18138" s="21" t="s">
        <v>17789</v>
      </c>
      <c r="J18138" s="14"/>
      <c r="L18138" s="18">
        <f t="shared" si="862"/>
        <v>0</v>
      </c>
      <c r="M18138" s="14">
        <v>10</v>
      </c>
      <c r="N18138" s="14"/>
      <c r="O18138" s="18">
        <f t="shared" si="860"/>
        <v>10</v>
      </c>
      <c r="P18138" s="16">
        <f t="shared" si="861"/>
        <v>10</v>
      </c>
    </row>
    <row r="18139" spans="2:16" ht="25.5">
      <c r="B18139" s="400"/>
      <c r="D18139" s="94" t="s">
        <v>17659</v>
      </c>
      <c r="F18139" s="103" t="s">
        <v>17792</v>
      </c>
      <c r="H18139" s="21" t="s">
        <v>17789</v>
      </c>
      <c r="J18139" s="14"/>
      <c r="L18139" s="18">
        <f t="shared" si="862"/>
        <v>0</v>
      </c>
      <c r="M18139" s="14">
        <v>8</v>
      </c>
      <c r="N18139" s="14"/>
      <c r="O18139" s="18">
        <f t="shared" si="860"/>
        <v>8</v>
      </c>
      <c r="P18139" s="16">
        <f t="shared" si="861"/>
        <v>8</v>
      </c>
    </row>
    <row r="18140" spans="2:16" ht="25.5">
      <c r="B18140" s="400"/>
      <c r="D18140" s="94" t="s">
        <v>17659</v>
      </c>
      <c r="F18140" s="103" t="s">
        <v>17793</v>
      </c>
      <c r="H18140" s="21" t="s">
        <v>17789</v>
      </c>
      <c r="J18140" s="14"/>
      <c r="L18140" s="18">
        <f t="shared" si="862"/>
        <v>0</v>
      </c>
      <c r="M18140" s="14">
        <v>7</v>
      </c>
      <c r="N18140" s="14"/>
      <c r="O18140" s="18">
        <f t="shared" si="860"/>
        <v>7</v>
      </c>
      <c r="P18140" s="16">
        <f t="shared" si="861"/>
        <v>7</v>
      </c>
    </row>
    <row r="18141" spans="2:16" ht="25.5">
      <c r="B18141" s="400"/>
      <c r="D18141" s="94" t="s">
        <v>17659</v>
      </c>
      <c r="F18141" s="103" t="s">
        <v>17794</v>
      </c>
      <c r="H18141" s="21" t="s">
        <v>17798</v>
      </c>
      <c r="J18141" s="14"/>
      <c r="L18141" s="18">
        <f t="shared" si="862"/>
        <v>0</v>
      </c>
      <c r="M18141" s="14">
        <v>33</v>
      </c>
      <c r="N18141" s="14"/>
      <c r="O18141" s="18">
        <f t="shared" si="860"/>
        <v>33</v>
      </c>
      <c r="P18141" s="16">
        <f t="shared" si="861"/>
        <v>33</v>
      </c>
    </row>
    <row r="18142" spans="2:16" ht="25.5">
      <c r="B18142" s="400"/>
      <c r="D18142" s="94" t="s">
        <v>17659</v>
      </c>
      <c r="F18142" s="103" t="s">
        <v>17795</v>
      </c>
      <c r="H18142" s="21" t="s">
        <v>17798</v>
      </c>
      <c r="J18142" s="14"/>
      <c r="L18142" s="18">
        <f t="shared" si="862"/>
        <v>0</v>
      </c>
      <c r="M18142" s="14">
        <v>33</v>
      </c>
      <c r="N18142" s="14"/>
      <c r="O18142" s="18">
        <f t="shared" si="860"/>
        <v>33</v>
      </c>
      <c r="P18142" s="16">
        <f t="shared" si="861"/>
        <v>33</v>
      </c>
    </row>
    <row r="18143" spans="2:16" ht="25.5">
      <c r="B18143" s="400"/>
      <c r="D18143" s="94" t="s">
        <v>17659</v>
      </c>
      <c r="F18143" s="103" t="s">
        <v>17796</v>
      </c>
      <c r="H18143" s="21" t="s">
        <v>17798</v>
      </c>
      <c r="J18143" s="14"/>
      <c r="L18143" s="18">
        <f t="shared" si="862"/>
        <v>0</v>
      </c>
      <c r="M18143" s="14">
        <v>28</v>
      </c>
      <c r="N18143" s="14"/>
      <c r="O18143" s="18">
        <f t="shared" si="860"/>
        <v>28</v>
      </c>
      <c r="P18143" s="16">
        <f t="shared" si="861"/>
        <v>28</v>
      </c>
    </row>
    <row r="18144" spans="2:16" ht="25.5">
      <c r="B18144" s="400"/>
      <c r="D18144" s="94" t="s">
        <v>17659</v>
      </c>
      <c r="F18144" s="103" t="s">
        <v>17797</v>
      </c>
      <c r="H18144" s="21" t="s">
        <v>17798</v>
      </c>
      <c r="J18144" s="14"/>
      <c r="L18144" s="18">
        <f t="shared" si="862"/>
        <v>0</v>
      </c>
      <c r="M18144" s="14">
        <v>18</v>
      </c>
      <c r="N18144" s="14"/>
      <c r="O18144" s="18">
        <f t="shared" si="860"/>
        <v>18</v>
      </c>
      <c r="P18144" s="16">
        <f t="shared" si="861"/>
        <v>18</v>
      </c>
    </row>
    <row r="18145" spans="2:16" ht="25.5">
      <c r="B18145" s="400"/>
      <c r="D18145" s="94" t="s">
        <v>17659</v>
      </c>
      <c r="F18145" s="103" t="s">
        <v>17798</v>
      </c>
      <c r="H18145" s="21" t="s">
        <v>17798</v>
      </c>
      <c r="J18145" s="14"/>
      <c r="L18145" s="18">
        <f t="shared" si="862"/>
        <v>0</v>
      </c>
      <c r="M18145" s="14">
        <v>122</v>
      </c>
      <c r="N18145" s="14"/>
      <c r="O18145" s="18">
        <f t="shared" si="860"/>
        <v>122</v>
      </c>
      <c r="P18145" s="16">
        <f t="shared" si="861"/>
        <v>122</v>
      </c>
    </row>
    <row r="18146" spans="2:16" ht="25.5">
      <c r="B18146" s="400"/>
      <c r="D18146" s="94" t="s">
        <v>17659</v>
      </c>
      <c r="F18146" s="103" t="s">
        <v>17799</v>
      </c>
      <c r="H18146" s="21" t="s">
        <v>18637</v>
      </c>
      <c r="J18146" s="14"/>
      <c r="L18146" s="18">
        <f t="shared" si="862"/>
        <v>0</v>
      </c>
      <c r="M18146" s="14">
        <v>26</v>
      </c>
      <c r="N18146" s="14"/>
      <c r="O18146" s="18">
        <f t="shared" si="860"/>
        <v>26</v>
      </c>
      <c r="P18146" s="16">
        <f t="shared" si="861"/>
        <v>26</v>
      </c>
    </row>
    <row r="18147" spans="2:16" ht="25.5">
      <c r="B18147" s="400"/>
      <c r="D18147" s="94" t="s">
        <v>17659</v>
      </c>
      <c r="F18147" s="103" t="s">
        <v>17800</v>
      </c>
      <c r="H18147" s="21" t="s">
        <v>18637</v>
      </c>
      <c r="J18147" s="14"/>
      <c r="L18147" s="18">
        <f t="shared" si="862"/>
        <v>0</v>
      </c>
      <c r="M18147" s="14">
        <v>65</v>
      </c>
      <c r="N18147" s="14"/>
      <c r="O18147" s="18">
        <f t="shared" si="860"/>
        <v>65</v>
      </c>
      <c r="P18147" s="16">
        <f t="shared" si="861"/>
        <v>65</v>
      </c>
    </row>
    <row r="18148" spans="2:16" ht="25.5">
      <c r="B18148" s="400"/>
      <c r="D18148" s="94" t="s">
        <v>17659</v>
      </c>
      <c r="F18148" s="103" t="s">
        <v>17801</v>
      </c>
      <c r="H18148" s="21" t="s">
        <v>18637</v>
      </c>
      <c r="J18148" s="14"/>
      <c r="L18148" s="18">
        <f t="shared" si="862"/>
        <v>0</v>
      </c>
      <c r="M18148" s="14">
        <v>8</v>
      </c>
      <c r="N18148" s="14"/>
      <c r="O18148" s="18">
        <f t="shared" si="860"/>
        <v>8</v>
      </c>
      <c r="P18148" s="16">
        <f t="shared" si="861"/>
        <v>8</v>
      </c>
    </row>
    <row r="18149" spans="2:16" ht="25.5">
      <c r="B18149" s="400"/>
      <c r="D18149" s="94" t="s">
        <v>17659</v>
      </c>
      <c r="F18149" s="103" t="s">
        <v>1324</v>
      </c>
      <c r="H18149" s="21" t="s">
        <v>18637</v>
      </c>
      <c r="J18149" s="14"/>
      <c r="L18149" s="18">
        <f t="shared" si="862"/>
        <v>0</v>
      </c>
      <c r="M18149" s="14">
        <v>16</v>
      </c>
      <c r="N18149" s="14"/>
      <c r="O18149" s="18">
        <f t="shared" si="860"/>
        <v>16</v>
      </c>
      <c r="P18149" s="16">
        <f t="shared" si="861"/>
        <v>16</v>
      </c>
    </row>
    <row r="18150" spans="2:16" ht="25.5">
      <c r="B18150" s="400"/>
      <c r="D18150" s="94" t="s">
        <v>17659</v>
      </c>
      <c r="F18150" s="103" t="s">
        <v>17802</v>
      </c>
      <c r="H18150" s="21" t="s">
        <v>18637</v>
      </c>
      <c r="J18150" s="14"/>
      <c r="L18150" s="18">
        <f t="shared" si="862"/>
        <v>0</v>
      </c>
      <c r="M18150" s="14">
        <v>28</v>
      </c>
      <c r="N18150" s="14"/>
      <c r="O18150" s="18">
        <f t="shared" si="860"/>
        <v>28</v>
      </c>
      <c r="P18150" s="16">
        <f t="shared" si="861"/>
        <v>28</v>
      </c>
    </row>
    <row r="18151" spans="2:16" ht="25.5">
      <c r="B18151" s="400"/>
      <c r="D18151" s="94" t="s">
        <v>17659</v>
      </c>
      <c r="F18151" s="103" t="s">
        <v>1651</v>
      </c>
      <c r="H18151" s="21" t="s">
        <v>18637</v>
      </c>
      <c r="J18151" s="14"/>
      <c r="L18151" s="18">
        <f t="shared" si="862"/>
        <v>0</v>
      </c>
      <c r="M18151" s="14">
        <v>29</v>
      </c>
      <c r="N18151" s="14"/>
      <c r="O18151" s="18">
        <f t="shared" si="860"/>
        <v>29</v>
      </c>
      <c r="P18151" s="16">
        <f t="shared" si="861"/>
        <v>29</v>
      </c>
    </row>
    <row r="18152" spans="2:16" ht="25.5">
      <c r="B18152" s="400"/>
      <c r="D18152" s="94" t="s">
        <v>17659</v>
      </c>
      <c r="F18152" s="103" t="s">
        <v>17803</v>
      </c>
      <c r="H18152" s="21" t="s">
        <v>18637</v>
      </c>
      <c r="J18152" s="14"/>
      <c r="L18152" s="18">
        <f t="shared" si="862"/>
        <v>0</v>
      </c>
      <c r="M18152" s="14">
        <v>29</v>
      </c>
      <c r="N18152" s="14"/>
      <c r="O18152" s="18">
        <f t="shared" si="860"/>
        <v>29</v>
      </c>
      <c r="P18152" s="16">
        <f t="shared" si="861"/>
        <v>29</v>
      </c>
    </row>
    <row r="18153" spans="2:16" ht="25.5">
      <c r="B18153" s="400"/>
      <c r="D18153" s="94" t="s">
        <v>17659</v>
      </c>
      <c r="F18153" s="103" t="s">
        <v>17804</v>
      </c>
      <c r="H18153" s="21" t="s">
        <v>18637</v>
      </c>
      <c r="J18153" s="14"/>
      <c r="L18153" s="18">
        <f t="shared" si="862"/>
        <v>0</v>
      </c>
      <c r="M18153" s="14">
        <v>45</v>
      </c>
      <c r="N18153" s="14"/>
      <c r="O18153" s="18">
        <f t="shared" si="860"/>
        <v>45</v>
      </c>
      <c r="P18153" s="16">
        <f t="shared" si="861"/>
        <v>45</v>
      </c>
    </row>
    <row r="18154" spans="2:16" ht="25.5">
      <c r="B18154" s="400"/>
      <c r="D18154" s="94" t="s">
        <v>17659</v>
      </c>
      <c r="F18154" s="103" t="s">
        <v>17805</v>
      </c>
      <c r="H18154" s="21" t="s">
        <v>18637</v>
      </c>
      <c r="J18154" s="14"/>
      <c r="L18154" s="18">
        <f t="shared" si="862"/>
        <v>0</v>
      </c>
      <c r="M18154" s="14">
        <v>170</v>
      </c>
      <c r="N18154" s="14"/>
      <c r="O18154" s="18">
        <f t="shared" si="860"/>
        <v>170</v>
      </c>
      <c r="P18154" s="16">
        <f t="shared" si="861"/>
        <v>170</v>
      </c>
    </row>
    <row r="18155" spans="2:16" ht="25.5">
      <c r="B18155" s="400"/>
      <c r="D18155" s="94" t="s">
        <v>17659</v>
      </c>
      <c r="F18155" s="103" t="s">
        <v>17806</v>
      </c>
      <c r="H18155" s="21" t="s">
        <v>18637</v>
      </c>
      <c r="J18155" s="14"/>
      <c r="L18155" s="18">
        <f t="shared" si="862"/>
        <v>0</v>
      </c>
      <c r="M18155" s="14">
        <v>21</v>
      </c>
      <c r="N18155" s="14"/>
      <c r="O18155" s="18">
        <f t="shared" si="860"/>
        <v>21</v>
      </c>
      <c r="P18155" s="16">
        <f t="shared" si="861"/>
        <v>21</v>
      </c>
    </row>
    <row r="18156" spans="2:16" ht="25.5">
      <c r="B18156" s="400"/>
      <c r="D18156" s="94" t="s">
        <v>17659</v>
      </c>
      <c r="F18156" s="103" t="s">
        <v>17807</v>
      </c>
      <c r="H18156" s="21" t="s">
        <v>18637</v>
      </c>
      <c r="J18156" s="14"/>
      <c r="L18156" s="18">
        <f t="shared" si="862"/>
        <v>0</v>
      </c>
      <c r="M18156" s="14">
        <v>165</v>
      </c>
      <c r="N18156" s="14">
        <v>2</v>
      </c>
      <c r="O18156" s="18">
        <f t="shared" si="860"/>
        <v>167</v>
      </c>
      <c r="P18156" s="16">
        <f t="shared" si="861"/>
        <v>167</v>
      </c>
    </row>
    <row r="18157" spans="2:16" ht="25.5">
      <c r="B18157" s="400"/>
      <c r="D18157" s="94" t="s">
        <v>17660</v>
      </c>
      <c r="F18157" s="103" t="s">
        <v>17808</v>
      </c>
      <c r="H18157" s="21" t="s">
        <v>18638</v>
      </c>
      <c r="J18157" s="14"/>
      <c r="L18157" s="18">
        <f t="shared" si="862"/>
        <v>0</v>
      </c>
      <c r="M18157" s="14">
        <v>17</v>
      </c>
      <c r="N18157" s="14"/>
      <c r="O18157" s="18">
        <f t="shared" si="860"/>
        <v>17</v>
      </c>
      <c r="P18157" s="16">
        <f t="shared" si="861"/>
        <v>17</v>
      </c>
    </row>
    <row r="18158" spans="2:16" ht="25.5">
      <c r="B18158" s="400"/>
      <c r="D18158" s="94" t="s">
        <v>17660</v>
      </c>
      <c r="F18158" s="103" t="s">
        <v>17809</v>
      </c>
      <c r="H18158" s="21" t="s">
        <v>18638</v>
      </c>
      <c r="J18158" s="14"/>
      <c r="L18158" s="18">
        <f t="shared" si="862"/>
        <v>0</v>
      </c>
      <c r="M18158" s="14">
        <v>27</v>
      </c>
      <c r="N18158" s="14"/>
      <c r="O18158" s="18">
        <f t="shared" si="860"/>
        <v>27</v>
      </c>
      <c r="P18158" s="16">
        <f t="shared" si="861"/>
        <v>27</v>
      </c>
    </row>
    <row r="18159" spans="2:16" ht="25.5">
      <c r="B18159" s="400"/>
      <c r="D18159" s="94" t="s">
        <v>17660</v>
      </c>
      <c r="F18159" s="103" t="s">
        <v>17810</v>
      </c>
      <c r="H18159" s="21" t="s">
        <v>18638</v>
      </c>
      <c r="J18159" s="14"/>
      <c r="L18159" s="18">
        <f t="shared" si="862"/>
        <v>0</v>
      </c>
      <c r="M18159" s="14">
        <v>24</v>
      </c>
      <c r="N18159" s="14"/>
      <c r="O18159" s="18">
        <f t="shared" si="860"/>
        <v>24</v>
      </c>
      <c r="P18159" s="16">
        <f t="shared" si="861"/>
        <v>24</v>
      </c>
    </row>
    <row r="18160" spans="2:16" ht="25.5">
      <c r="B18160" s="400"/>
      <c r="D18160" s="94" t="s">
        <v>17660</v>
      </c>
      <c r="F18160" s="103" t="s">
        <v>17811</v>
      </c>
      <c r="H18160" s="21" t="s">
        <v>18638</v>
      </c>
      <c r="J18160" s="14"/>
      <c r="L18160" s="18">
        <f t="shared" si="862"/>
        <v>0</v>
      </c>
      <c r="M18160" s="14">
        <v>76</v>
      </c>
      <c r="N18160" s="14"/>
      <c r="O18160" s="18">
        <f t="shared" si="860"/>
        <v>76</v>
      </c>
      <c r="P18160" s="16">
        <f t="shared" si="861"/>
        <v>76</v>
      </c>
    </row>
    <row r="18161" spans="2:16" ht="25.5">
      <c r="B18161" s="400"/>
      <c r="D18161" s="94" t="s">
        <v>17660</v>
      </c>
      <c r="F18161" s="103" t="s">
        <v>17812</v>
      </c>
      <c r="H18161" s="21" t="s">
        <v>18638</v>
      </c>
      <c r="J18161" s="14"/>
      <c r="L18161" s="18">
        <f t="shared" si="862"/>
        <v>0</v>
      </c>
      <c r="M18161" s="14">
        <v>23</v>
      </c>
      <c r="N18161" s="14"/>
      <c r="O18161" s="18">
        <f t="shared" si="860"/>
        <v>23</v>
      </c>
      <c r="P18161" s="16">
        <f t="shared" si="861"/>
        <v>23</v>
      </c>
    </row>
    <row r="18162" spans="2:16" ht="25.5">
      <c r="B18162" s="400"/>
      <c r="D18162" s="94" t="s">
        <v>17660</v>
      </c>
      <c r="F18162" s="103" t="s">
        <v>17813</v>
      </c>
      <c r="H18162" s="21" t="s">
        <v>18638</v>
      </c>
      <c r="J18162" s="14"/>
      <c r="L18162" s="18">
        <f t="shared" si="862"/>
        <v>0</v>
      </c>
      <c r="M18162" s="14">
        <v>20</v>
      </c>
      <c r="N18162" s="14"/>
      <c r="O18162" s="18">
        <f t="shared" si="860"/>
        <v>20</v>
      </c>
      <c r="P18162" s="16">
        <f t="shared" si="861"/>
        <v>20</v>
      </c>
    </row>
    <row r="18163" spans="2:16" ht="25.5">
      <c r="B18163" s="400"/>
      <c r="D18163" s="94" t="s">
        <v>17660</v>
      </c>
      <c r="F18163" s="103" t="s">
        <v>3324</v>
      </c>
      <c r="H18163" s="21" t="s">
        <v>18638</v>
      </c>
      <c r="J18163" s="14"/>
      <c r="L18163" s="18">
        <f t="shared" si="862"/>
        <v>0</v>
      </c>
      <c r="M18163" s="14">
        <v>59</v>
      </c>
      <c r="N18163" s="14"/>
      <c r="O18163" s="18">
        <f t="shared" si="860"/>
        <v>59</v>
      </c>
      <c r="P18163" s="16">
        <f t="shared" si="861"/>
        <v>59</v>
      </c>
    </row>
    <row r="18164" spans="2:16" ht="25.5">
      <c r="B18164" s="400"/>
      <c r="D18164" s="94" t="s">
        <v>17660</v>
      </c>
      <c r="F18164" s="103" t="s">
        <v>17814</v>
      </c>
      <c r="H18164" s="21" t="s">
        <v>18638</v>
      </c>
      <c r="J18164" s="14"/>
      <c r="L18164" s="18">
        <f t="shared" si="862"/>
        <v>0</v>
      </c>
      <c r="M18164" s="14">
        <v>31</v>
      </c>
      <c r="N18164" s="14"/>
      <c r="O18164" s="18">
        <f t="shared" si="860"/>
        <v>31</v>
      </c>
      <c r="P18164" s="16">
        <f t="shared" si="861"/>
        <v>31</v>
      </c>
    </row>
    <row r="18165" spans="2:16" ht="25.5">
      <c r="B18165" s="400"/>
      <c r="D18165" s="94" t="s">
        <v>17660</v>
      </c>
      <c r="F18165" s="103" t="s">
        <v>17815</v>
      </c>
      <c r="H18165" s="21" t="s">
        <v>18638</v>
      </c>
      <c r="J18165" s="14"/>
      <c r="L18165" s="18">
        <f t="shared" si="862"/>
        <v>0</v>
      </c>
      <c r="M18165" s="14">
        <v>33</v>
      </c>
      <c r="N18165" s="14"/>
      <c r="O18165" s="18">
        <f t="shared" si="860"/>
        <v>33</v>
      </c>
      <c r="P18165" s="16">
        <f t="shared" si="861"/>
        <v>33</v>
      </c>
    </row>
    <row r="18166" spans="2:16" ht="25.5">
      <c r="B18166" s="400"/>
      <c r="D18166" s="94" t="s">
        <v>17660</v>
      </c>
      <c r="F18166" s="103" t="s">
        <v>17723</v>
      </c>
      <c r="H18166" s="21" t="s">
        <v>18638</v>
      </c>
      <c r="J18166" s="14"/>
      <c r="L18166" s="18">
        <f t="shared" si="862"/>
        <v>0</v>
      </c>
      <c r="M18166" s="14">
        <v>31</v>
      </c>
      <c r="N18166" s="14"/>
      <c r="O18166" s="18">
        <f t="shared" si="860"/>
        <v>31</v>
      </c>
      <c r="P18166" s="16">
        <f t="shared" si="861"/>
        <v>31</v>
      </c>
    </row>
    <row r="18167" spans="2:16" ht="25.5">
      <c r="B18167" s="400"/>
      <c r="D18167" s="94" t="s">
        <v>17660</v>
      </c>
      <c r="F18167" s="103" t="s">
        <v>17816</v>
      </c>
      <c r="H18167" s="21" t="s">
        <v>18638</v>
      </c>
      <c r="J18167" s="14"/>
      <c r="L18167" s="18">
        <f t="shared" si="862"/>
        <v>0</v>
      </c>
      <c r="M18167" s="14">
        <v>26</v>
      </c>
      <c r="N18167" s="14"/>
      <c r="O18167" s="18">
        <f t="shared" si="860"/>
        <v>26</v>
      </c>
      <c r="P18167" s="16">
        <f t="shared" si="861"/>
        <v>26</v>
      </c>
    </row>
    <row r="18168" spans="2:16" ht="25.5">
      <c r="B18168" s="400"/>
      <c r="D18168" s="94" t="s">
        <v>17660</v>
      </c>
      <c r="F18168" s="103" t="s">
        <v>17817</v>
      </c>
      <c r="H18168" s="21" t="s">
        <v>18638</v>
      </c>
      <c r="J18168" s="14"/>
      <c r="L18168" s="18">
        <f t="shared" si="862"/>
        <v>0</v>
      </c>
      <c r="M18168" s="14">
        <v>90</v>
      </c>
      <c r="N18168" s="14"/>
      <c r="O18168" s="18">
        <f t="shared" si="860"/>
        <v>90</v>
      </c>
      <c r="P18168" s="16">
        <f t="shared" si="861"/>
        <v>90</v>
      </c>
    </row>
    <row r="18169" spans="2:16" ht="25.5">
      <c r="B18169" s="400"/>
      <c r="D18169" s="94" t="s">
        <v>17660</v>
      </c>
      <c r="F18169" s="103" t="s">
        <v>17818</v>
      </c>
      <c r="H18169" s="21" t="s">
        <v>18638</v>
      </c>
      <c r="J18169" s="14"/>
      <c r="L18169" s="18">
        <f t="shared" si="862"/>
        <v>0</v>
      </c>
      <c r="M18169" s="14">
        <v>34</v>
      </c>
      <c r="N18169" s="14"/>
      <c r="O18169" s="18">
        <f t="shared" si="860"/>
        <v>34</v>
      </c>
      <c r="P18169" s="16">
        <f t="shared" si="861"/>
        <v>34</v>
      </c>
    </row>
    <row r="18170" spans="2:16" ht="25.5">
      <c r="B18170" s="400"/>
      <c r="D18170" s="94" t="s">
        <v>17660</v>
      </c>
      <c r="F18170" s="103" t="s">
        <v>17819</v>
      </c>
      <c r="H18170" s="21" t="s">
        <v>18638</v>
      </c>
      <c r="J18170" s="14"/>
      <c r="L18170" s="18">
        <f t="shared" si="862"/>
        <v>0</v>
      </c>
      <c r="M18170" s="14">
        <v>18</v>
      </c>
      <c r="N18170" s="14"/>
      <c r="O18170" s="18">
        <f t="shared" si="860"/>
        <v>18</v>
      </c>
      <c r="P18170" s="16">
        <f t="shared" si="861"/>
        <v>18</v>
      </c>
    </row>
    <row r="18171" spans="2:16" ht="25.5">
      <c r="B18171" s="400"/>
      <c r="D18171" s="94" t="s">
        <v>17660</v>
      </c>
      <c r="F18171" s="103" t="s">
        <v>17820</v>
      </c>
      <c r="H18171" s="21" t="s">
        <v>18638</v>
      </c>
      <c r="J18171" s="14"/>
      <c r="L18171" s="18">
        <f t="shared" si="862"/>
        <v>0</v>
      </c>
      <c r="M18171" s="14">
        <v>33</v>
      </c>
      <c r="N18171" s="14"/>
      <c r="O18171" s="18">
        <f t="shared" si="860"/>
        <v>33</v>
      </c>
      <c r="P18171" s="16">
        <f t="shared" si="861"/>
        <v>33</v>
      </c>
    </row>
    <row r="18172" spans="2:16" ht="25.5">
      <c r="B18172" s="400"/>
      <c r="D18172" s="94" t="s">
        <v>17660</v>
      </c>
      <c r="F18172" s="103" t="s">
        <v>17821</v>
      </c>
      <c r="H18172" s="21" t="s">
        <v>18638</v>
      </c>
      <c r="J18172" s="14">
        <v>41</v>
      </c>
      <c r="L18172" s="18">
        <f t="shared" si="862"/>
        <v>41</v>
      </c>
      <c r="M18172" s="14">
        <v>165</v>
      </c>
      <c r="N18172" s="14"/>
      <c r="O18172" s="18">
        <f t="shared" si="860"/>
        <v>165</v>
      </c>
      <c r="P18172" s="16">
        <f t="shared" si="861"/>
        <v>206</v>
      </c>
    </row>
    <row r="18173" spans="2:16" ht="25.5">
      <c r="B18173" s="400"/>
      <c r="D18173" s="94" t="s">
        <v>17660</v>
      </c>
      <c r="F18173" s="103" t="s">
        <v>17822</v>
      </c>
      <c r="H18173" s="21" t="s">
        <v>18638</v>
      </c>
      <c r="J18173" s="14"/>
      <c r="L18173" s="18">
        <f t="shared" si="862"/>
        <v>0</v>
      </c>
      <c r="M18173" s="14">
        <v>16</v>
      </c>
      <c r="N18173" s="14"/>
      <c r="O18173" s="18">
        <f t="shared" si="860"/>
        <v>16</v>
      </c>
      <c r="P18173" s="16">
        <f t="shared" si="861"/>
        <v>16</v>
      </c>
    </row>
    <row r="18174" spans="2:16" ht="25.5">
      <c r="B18174" s="400"/>
      <c r="D18174" s="94" t="s">
        <v>17660</v>
      </c>
      <c r="F18174" s="103" t="s">
        <v>17823</v>
      </c>
      <c r="H18174" s="21" t="s">
        <v>18639</v>
      </c>
      <c r="J18174" s="14"/>
      <c r="L18174" s="18">
        <f t="shared" si="862"/>
        <v>0</v>
      </c>
      <c r="M18174" s="14">
        <v>31</v>
      </c>
      <c r="N18174" s="14"/>
      <c r="O18174" s="18">
        <f t="shared" si="860"/>
        <v>31</v>
      </c>
      <c r="P18174" s="16">
        <f t="shared" si="861"/>
        <v>31</v>
      </c>
    </row>
    <row r="18175" spans="2:16" ht="25.5">
      <c r="B18175" s="400"/>
      <c r="D18175" s="94" t="s">
        <v>17660</v>
      </c>
      <c r="F18175" s="103" t="s">
        <v>17824</v>
      </c>
      <c r="H18175" s="21" t="s">
        <v>18639</v>
      </c>
      <c r="J18175" s="14"/>
      <c r="L18175" s="18">
        <f t="shared" si="862"/>
        <v>0</v>
      </c>
      <c r="M18175" s="14">
        <v>26</v>
      </c>
      <c r="N18175" s="14"/>
      <c r="O18175" s="18">
        <f t="shared" si="860"/>
        <v>26</v>
      </c>
      <c r="P18175" s="16">
        <f t="shared" si="861"/>
        <v>26</v>
      </c>
    </row>
    <row r="18176" spans="2:16" ht="25.5">
      <c r="B18176" s="400"/>
      <c r="D18176" s="94" t="s">
        <v>17660</v>
      </c>
      <c r="F18176" s="103" t="s">
        <v>17825</v>
      </c>
      <c r="H18176" s="21" t="s">
        <v>18639</v>
      </c>
      <c r="J18176" s="14"/>
      <c r="L18176" s="18">
        <f t="shared" si="862"/>
        <v>0</v>
      </c>
      <c r="M18176" s="14">
        <v>32</v>
      </c>
      <c r="N18176" s="14"/>
      <c r="O18176" s="18">
        <f t="shared" si="860"/>
        <v>32</v>
      </c>
      <c r="P18176" s="16">
        <f t="shared" si="861"/>
        <v>32</v>
      </c>
    </row>
    <row r="18177" spans="2:16" ht="25.5">
      <c r="B18177" s="400"/>
      <c r="D18177" s="94" t="s">
        <v>17660</v>
      </c>
      <c r="F18177" s="103" t="s">
        <v>17826</v>
      </c>
      <c r="H18177" s="21" t="s">
        <v>18639</v>
      </c>
      <c r="J18177" s="14"/>
      <c r="L18177" s="18">
        <f t="shared" si="862"/>
        <v>0</v>
      </c>
      <c r="M18177" s="14">
        <v>51</v>
      </c>
      <c r="N18177" s="14"/>
      <c r="O18177" s="18">
        <f t="shared" si="860"/>
        <v>51</v>
      </c>
      <c r="P18177" s="16">
        <f t="shared" si="861"/>
        <v>51</v>
      </c>
    </row>
    <row r="18178" spans="2:16" ht="25.5">
      <c r="B18178" s="400"/>
      <c r="D18178" s="94" t="s">
        <v>17660</v>
      </c>
      <c r="F18178" s="103" t="s">
        <v>17827</v>
      </c>
      <c r="H18178" s="21" t="s">
        <v>18639</v>
      </c>
      <c r="J18178" s="14"/>
      <c r="L18178" s="18">
        <f t="shared" si="862"/>
        <v>0</v>
      </c>
      <c r="M18178" s="14">
        <v>96</v>
      </c>
      <c r="N18178" s="14"/>
      <c r="O18178" s="18">
        <f t="shared" si="860"/>
        <v>96</v>
      </c>
      <c r="P18178" s="16">
        <f t="shared" si="861"/>
        <v>96</v>
      </c>
    </row>
    <row r="18179" spans="2:16" ht="25.5">
      <c r="B18179" s="400"/>
      <c r="D18179" s="94" t="s">
        <v>17660</v>
      </c>
      <c r="F18179" s="103" t="s">
        <v>17828</v>
      </c>
      <c r="H18179" s="21" t="s">
        <v>18639</v>
      </c>
      <c r="J18179" s="14"/>
      <c r="L18179" s="18">
        <f t="shared" si="862"/>
        <v>0</v>
      </c>
      <c r="M18179" s="14">
        <v>29</v>
      </c>
      <c r="N18179" s="14"/>
      <c r="O18179" s="18">
        <f t="shared" si="860"/>
        <v>29</v>
      </c>
      <c r="P18179" s="16">
        <f t="shared" si="861"/>
        <v>29</v>
      </c>
    </row>
    <row r="18180" spans="2:16" ht="25.5">
      <c r="B18180" s="400"/>
      <c r="D18180" s="94" t="s">
        <v>17660</v>
      </c>
      <c r="F18180" s="103" t="s">
        <v>17829</v>
      </c>
      <c r="H18180" s="21" t="s">
        <v>18639</v>
      </c>
      <c r="J18180" s="14">
        <v>121</v>
      </c>
      <c r="L18180" s="18">
        <f t="shared" si="862"/>
        <v>121</v>
      </c>
      <c r="M18180" s="14">
        <v>142</v>
      </c>
      <c r="N18180" s="14"/>
      <c r="O18180" s="18">
        <f t="shared" si="860"/>
        <v>142</v>
      </c>
      <c r="P18180" s="16">
        <f t="shared" si="861"/>
        <v>263</v>
      </c>
    </row>
    <row r="18181" spans="2:16" ht="25.5">
      <c r="B18181" s="400"/>
      <c r="D18181" s="94" t="s">
        <v>17660</v>
      </c>
      <c r="F18181" s="103" t="s">
        <v>17830</v>
      </c>
      <c r="H18181" s="21" t="s">
        <v>18639</v>
      </c>
      <c r="J18181" s="14">
        <v>40</v>
      </c>
      <c r="L18181" s="18">
        <f t="shared" si="862"/>
        <v>40</v>
      </c>
      <c r="M18181" s="14">
        <v>225</v>
      </c>
      <c r="N18181" s="14"/>
      <c r="O18181" s="18">
        <f t="shared" si="860"/>
        <v>225</v>
      </c>
      <c r="P18181" s="16">
        <f t="shared" si="861"/>
        <v>265</v>
      </c>
    </row>
    <row r="18182" spans="2:16" ht="25.5">
      <c r="B18182" s="400"/>
      <c r="D18182" s="94" t="s">
        <v>17660</v>
      </c>
      <c r="F18182" s="103" t="s">
        <v>17831</v>
      </c>
      <c r="H18182" s="21" t="s">
        <v>18640</v>
      </c>
      <c r="J18182" s="14"/>
      <c r="L18182" s="18">
        <f t="shared" si="862"/>
        <v>0</v>
      </c>
      <c r="M18182" s="14">
        <v>31</v>
      </c>
      <c r="N18182" s="14"/>
      <c r="O18182" s="18">
        <f t="shared" si="860"/>
        <v>31</v>
      </c>
      <c r="P18182" s="16">
        <f t="shared" si="861"/>
        <v>31</v>
      </c>
    </row>
    <row r="18183" spans="2:16" ht="25.5">
      <c r="B18183" s="400"/>
      <c r="D18183" s="94" t="s">
        <v>17660</v>
      </c>
      <c r="F18183" s="103" t="s">
        <v>17832</v>
      </c>
      <c r="H18183" s="21" t="s">
        <v>18640</v>
      </c>
      <c r="J18183" s="14"/>
      <c r="L18183" s="18">
        <f t="shared" si="862"/>
        <v>0</v>
      </c>
      <c r="M18183" s="14">
        <v>50</v>
      </c>
      <c r="N18183" s="14"/>
      <c r="O18183" s="18">
        <f t="shared" si="860"/>
        <v>50</v>
      </c>
      <c r="P18183" s="16">
        <f t="shared" si="861"/>
        <v>50</v>
      </c>
    </row>
    <row r="18184" spans="2:16" ht="25.5">
      <c r="B18184" s="400"/>
      <c r="D18184" s="94" t="s">
        <v>17660</v>
      </c>
      <c r="F18184" s="103" t="s">
        <v>17833</v>
      </c>
      <c r="H18184" s="21" t="s">
        <v>18640</v>
      </c>
      <c r="J18184" s="14"/>
      <c r="L18184" s="18">
        <f t="shared" si="862"/>
        <v>0</v>
      </c>
      <c r="M18184" s="14">
        <v>26</v>
      </c>
      <c r="N18184" s="14"/>
      <c r="O18184" s="18">
        <f t="shared" si="860"/>
        <v>26</v>
      </c>
      <c r="P18184" s="16">
        <f t="shared" si="861"/>
        <v>26</v>
      </c>
    </row>
    <row r="18185" spans="2:16" ht="25.5">
      <c r="B18185" s="400"/>
      <c r="D18185" s="94" t="s">
        <v>17660</v>
      </c>
      <c r="F18185" s="103" t="s">
        <v>17834</v>
      </c>
      <c r="H18185" s="21" t="s">
        <v>18640</v>
      </c>
      <c r="J18185" s="14"/>
      <c r="L18185" s="18">
        <f t="shared" si="862"/>
        <v>0</v>
      </c>
      <c r="M18185" s="14">
        <v>25</v>
      </c>
      <c r="N18185" s="14"/>
      <c r="O18185" s="18">
        <f t="shared" si="860"/>
        <v>25</v>
      </c>
      <c r="P18185" s="16">
        <f t="shared" si="861"/>
        <v>25</v>
      </c>
    </row>
    <row r="18186" spans="2:16" ht="25.5">
      <c r="B18186" s="400"/>
      <c r="D18186" s="94" t="s">
        <v>17660</v>
      </c>
      <c r="F18186" s="103" t="s">
        <v>17835</v>
      </c>
      <c r="H18186" s="21" t="s">
        <v>18640</v>
      </c>
      <c r="J18186" s="14">
        <v>111</v>
      </c>
      <c r="L18186" s="18">
        <f t="shared" si="862"/>
        <v>111</v>
      </c>
      <c r="M18186" s="14">
        <v>218</v>
      </c>
      <c r="N18186" s="14"/>
      <c r="O18186" s="18">
        <f t="shared" si="860"/>
        <v>218</v>
      </c>
      <c r="P18186" s="16">
        <f t="shared" si="861"/>
        <v>329</v>
      </c>
    </row>
    <row r="18187" spans="2:16" ht="25.5">
      <c r="B18187" s="400"/>
      <c r="D18187" s="94" t="s">
        <v>17660</v>
      </c>
      <c r="F18187" s="103" t="s">
        <v>17836</v>
      </c>
      <c r="H18187" s="21" t="s">
        <v>18640</v>
      </c>
      <c r="J18187" s="14"/>
      <c r="L18187" s="18">
        <f t="shared" si="862"/>
        <v>0</v>
      </c>
      <c r="M18187" s="14">
        <v>31</v>
      </c>
      <c r="N18187" s="14"/>
      <c r="O18187" s="18">
        <f t="shared" ref="O18187:O18250" si="863">+N18187+M18187</f>
        <v>31</v>
      </c>
      <c r="P18187" s="16">
        <f t="shared" ref="P18187:P18250" si="864">+L18187+O18187</f>
        <v>31</v>
      </c>
    </row>
    <row r="18188" spans="2:16" ht="25.5">
      <c r="B18188" s="400"/>
      <c r="D18188" s="94" t="s">
        <v>17660</v>
      </c>
      <c r="F18188" s="103" t="s">
        <v>17837</v>
      </c>
      <c r="H18188" s="21" t="s">
        <v>18640</v>
      </c>
      <c r="J18188" s="14"/>
      <c r="L18188" s="18">
        <f t="shared" si="862"/>
        <v>0</v>
      </c>
      <c r="M18188" s="14">
        <v>37</v>
      </c>
      <c r="N18188" s="14"/>
      <c r="O18188" s="18">
        <f t="shared" si="863"/>
        <v>37</v>
      </c>
      <c r="P18188" s="16">
        <f t="shared" si="864"/>
        <v>37</v>
      </c>
    </row>
    <row r="18189" spans="2:16" ht="25.5">
      <c r="B18189" s="400"/>
      <c r="D18189" s="94" t="s">
        <v>17660</v>
      </c>
      <c r="F18189" s="103" t="s">
        <v>17838</v>
      </c>
      <c r="H18189" s="21" t="s">
        <v>18640</v>
      </c>
      <c r="J18189" s="14"/>
      <c r="L18189" s="18">
        <f t="shared" si="862"/>
        <v>0</v>
      </c>
      <c r="M18189" s="14">
        <v>16</v>
      </c>
      <c r="N18189" s="14"/>
      <c r="O18189" s="18">
        <f t="shared" si="863"/>
        <v>16</v>
      </c>
      <c r="P18189" s="16">
        <f t="shared" si="864"/>
        <v>16</v>
      </c>
    </row>
    <row r="18190" spans="2:16" ht="25.5">
      <c r="B18190" s="400"/>
      <c r="D18190" s="94" t="s">
        <v>17660</v>
      </c>
      <c r="F18190" s="103" t="s">
        <v>17839</v>
      </c>
      <c r="H18190" s="21" t="s">
        <v>18640</v>
      </c>
      <c r="J18190" s="14"/>
      <c r="L18190" s="18">
        <f t="shared" si="862"/>
        <v>0</v>
      </c>
      <c r="M18190" s="14">
        <v>23</v>
      </c>
      <c r="N18190" s="14"/>
      <c r="O18190" s="18">
        <f t="shared" si="863"/>
        <v>23</v>
      </c>
      <c r="P18190" s="16">
        <f t="shared" si="864"/>
        <v>23</v>
      </c>
    </row>
    <row r="18191" spans="2:16" ht="25.5">
      <c r="B18191" s="400"/>
      <c r="D18191" s="94" t="s">
        <v>17660</v>
      </c>
      <c r="F18191" s="103" t="s">
        <v>17840</v>
      </c>
      <c r="H18191" s="21" t="s">
        <v>18640</v>
      </c>
      <c r="J18191" s="14"/>
      <c r="L18191" s="18">
        <f t="shared" ref="L18191:L18254" si="865">+J18191+K18191</f>
        <v>0</v>
      </c>
      <c r="M18191" s="14">
        <v>35</v>
      </c>
      <c r="N18191" s="14"/>
      <c r="O18191" s="18">
        <f t="shared" si="863"/>
        <v>35</v>
      </c>
      <c r="P18191" s="16">
        <f t="shared" si="864"/>
        <v>35</v>
      </c>
    </row>
    <row r="18192" spans="2:16" ht="25.5">
      <c r="B18192" s="400"/>
      <c r="D18192" s="94" t="s">
        <v>17660</v>
      </c>
      <c r="F18192" s="103" t="s">
        <v>17841</v>
      </c>
      <c r="H18192" s="21" t="s">
        <v>18640</v>
      </c>
      <c r="J18192" s="14"/>
      <c r="L18192" s="18">
        <f t="shared" si="865"/>
        <v>0</v>
      </c>
      <c r="M18192" s="14">
        <v>33</v>
      </c>
      <c r="N18192" s="14"/>
      <c r="O18192" s="18">
        <f t="shared" si="863"/>
        <v>33</v>
      </c>
      <c r="P18192" s="16">
        <f t="shared" si="864"/>
        <v>33</v>
      </c>
    </row>
    <row r="18193" spans="2:16" ht="25.5">
      <c r="B18193" s="400"/>
      <c r="D18193" s="94" t="s">
        <v>17660</v>
      </c>
      <c r="F18193" s="103" t="s">
        <v>17842</v>
      </c>
      <c r="H18193" s="21" t="s">
        <v>18640</v>
      </c>
      <c r="J18193" s="14"/>
      <c r="L18193" s="18">
        <f t="shared" si="865"/>
        <v>0</v>
      </c>
      <c r="M18193" s="14">
        <v>26</v>
      </c>
      <c r="N18193" s="14"/>
      <c r="O18193" s="18">
        <f t="shared" si="863"/>
        <v>26</v>
      </c>
      <c r="P18193" s="16">
        <f t="shared" si="864"/>
        <v>26</v>
      </c>
    </row>
    <row r="18194" spans="2:16" ht="25.5">
      <c r="B18194" s="400"/>
      <c r="D18194" s="94" t="s">
        <v>17660</v>
      </c>
      <c r="F18194" s="103" t="s">
        <v>17843</v>
      </c>
      <c r="H18194" s="21" t="s">
        <v>18640</v>
      </c>
      <c r="J18194" s="14"/>
      <c r="L18194" s="18">
        <f t="shared" si="865"/>
        <v>0</v>
      </c>
      <c r="M18194" s="14">
        <v>16</v>
      </c>
      <c r="N18194" s="14"/>
      <c r="O18194" s="18">
        <f t="shared" si="863"/>
        <v>16</v>
      </c>
      <c r="P18194" s="16">
        <f t="shared" si="864"/>
        <v>16</v>
      </c>
    </row>
    <row r="18195" spans="2:16" ht="25.5">
      <c r="B18195" s="400"/>
      <c r="D18195" s="94" t="s">
        <v>17660</v>
      </c>
      <c r="F18195" s="103" t="s">
        <v>17844</v>
      </c>
      <c r="H18195" s="21" t="s">
        <v>18640</v>
      </c>
      <c r="J18195" s="14"/>
      <c r="L18195" s="18">
        <f t="shared" si="865"/>
        <v>0</v>
      </c>
      <c r="M18195" s="14">
        <v>20</v>
      </c>
      <c r="N18195" s="14"/>
      <c r="O18195" s="18">
        <f t="shared" si="863"/>
        <v>20</v>
      </c>
      <c r="P18195" s="16">
        <f t="shared" si="864"/>
        <v>20</v>
      </c>
    </row>
    <row r="18196" spans="2:16" ht="25.5">
      <c r="B18196" s="400"/>
      <c r="D18196" s="94" t="s">
        <v>17660</v>
      </c>
      <c r="F18196" s="103" t="s">
        <v>17845</v>
      </c>
      <c r="H18196" s="21" t="s">
        <v>18640</v>
      </c>
      <c r="J18196" s="14"/>
      <c r="L18196" s="18">
        <f t="shared" si="865"/>
        <v>0</v>
      </c>
      <c r="M18196" s="14">
        <v>15</v>
      </c>
      <c r="N18196" s="14"/>
      <c r="O18196" s="18">
        <f t="shared" si="863"/>
        <v>15</v>
      </c>
      <c r="P18196" s="16">
        <f t="shared" si="864"/>
        <v>15</v>
      </c>
    </row>
    <row r="18197" spans="2:16" ht="25.5">
      <c r="B18197" s="400"/>
      <c r="D18197" s="94" t="s">
        <v>17660</v>
      </c>
      <c r="F18197" s="103" t="s">
        <v>17846</v>
      </c>
      <c r="H18197" s="21" t="s">
        <v>18641</v>
      </c>
      <c r="J18197" s="14">
        <v>425</v>
      </c>
      <c r="L18197" s="18">
        <f t="shared" si="865"/>
        <v>425</v>
      </c>
      <c r="M18197" s="14">
        <v>177</v>
      </c>
      <c r="N18197" s="14"/>
      <c r="O18197" s="18">
        <f t="shared" si="863"/>
        <v>177</v>
      </c>
      <c r="P18197" s="16">
        <f t="shared" si="864"/>
        <v>602</v>
      </c>
    </row>
    <row r="18198" spans="2:16" ht="25.5">
      <c r="B18198" s="400"/>
      <c r="D18198" s="94" t="s">
        <v>17660</v>
      </c>
      <c r="F18198" s="103" t="s">
        <v>17847</v>
      </c>
      <c r="H18198" s="21" t="s">
        <v>18642</v>
      </c>
      <c r="J18198" s="14">
        <v>391</v>
      </c>
      <c r="L18198" s="18">
        <f t="shared" si="865"/>
        <v>391</v>
      </c>
      <c r="M18198" s="14">
        <v>99</v>
      </c>
      <c r="N18198" s="14"/>
      <c r="O18198" s="18">
        <f t="shared" si="863"/>
        <v>99</v>
      </c>
      <c r="P18198" s="16">
        <f t="shared" si="864"/>
        <v>490</v>
      </c>
    </row>
    <row r="18199" spans="2:16" ht="38.25">
      <c r="B18199" s="400"/>
      <c r="D18199" s="94" t="s">
        <v>17660</v>
      </c>
      <c r="F18199" s="103" t="s">
        <v>17848</v>
      </c>
      <c r="H18199" s="21" t="s">
        <v>3474</v>
      </c>
      <c r="J18199" s="14">
        <v>142</v>
      </c>
      <c r="L18199" s="18">
        <f t="shared" si="865"/>
        <v>142</v>
      </c>
      <c r="M18199" s="14">
        <v>165</v>
      </c>
      <c r="N18199" s="14"/>
      <c r="O18199" s="18">
        <f t="shared" si="863"/>
        <v>165</v>
      </c>
      <c r="P18199" s="16">
        <f t="shared" si="864"/>
        <v>307</v>
      </c>
    </row>
    <row r="18200" spans="2:16" ht="25.5">
      <c r="B18200" s="400"/>
      <c r="D18200" s="94" t="s">
        <v>17660</v>
      </c>
      <c r="F18200" s="103" t="s">
        <v>17849</v>
      </c>
      <c r="H18200" s="21" t="s">
        <v>17849</v>
      </c>
      <c r="J18200" s="14"/>
      <c r="L18200" s="18">
        <f t="shared" si="865"/>
        <v>0</v>
      </c>
      <c r="M18200" s="14">
        <v>58</v>
      </c>
      <c r="N18200" s="14"/>
      <c r="O18200" s="18">
        <f t="shared" si="863"/>
        <v>58</v>
      </c>
      <c r="P18200" s="16">
        <f t="shared" si="864"/>
        <v>58</v>
      </c>
    </row>
    <row r="18201" spans="2:16" ht="25.5">
      <c r="B18201" s="400"/>
      <c r="D18201" s="94" t="s">
        <v>17661</v>
      </c>
      <c r="F18201" s="103" t="s">
        <v>17850</v>
      </c>
      <c r="H18201" s="21" t="s">
        <v>18643</v>
      </c>
      <c r="J18201" s="14"/>
      <c r="L18201" s="18">
        <f t="shared" si="865"/>
        <v>0</v>
      </c>
      <c r="M18201" s="27">
        <v>30</v>
      </c>
      <c r="N18201" s="14"/>
      <c r="O18201" s="18">
        <f t="shared" si="863"/>
        <v>30</v>
      </c>
      <c r="P18201" s="16">
        <f t="shared" si="864"/>
        <v>30</v>
      </c>
    </row>
    <row r="18202" spans="2:16" ht="25.5">
      <c r="B18202" s="400"/>
      <c r="D18202" s="94" t="s">
        <v>17661</v>
      </c>
      <c r="F18202" s="103" t="s">
        <v>17851</v>
      </c>
      <c r="H18202" s="21" t="s">
        <v>18643</v>
      </c>
      <c r="J18202" s="14"/>
      <c r="L18202" s="18">
        <f t="shared" si="865"/>
        <v>0</v>
      </c>
      <c r="M18202" s="27">
        <v>41</v>
      </c>
      <c r="N18202" s="14"/>
      <c r="O18202" s="18">
        <f t="shared" si="863"/>
        <v>41</v>
      </c>
      <c r="P18202" s="16">
        <f t="shared" si="864"/>
        <v>41</v>
      </c>
    </row>
    <row r="18203" spans="2:16" ht="25.5">
      <c r="B18203" s="400"/>
      <c r="D18203" s="94" t="s">
        <v>17661</v>
      </c>
      <c r="F18203" s="103" t="s">
        <v>17852</v>
      </c>
      <c r="H18203" s="21" t="s">
        <v>18643</v>
      </c>
      <c r="J18203" s="27">
        <v>7</v>
      </c>
      <c r="L18203" s="18">
        <f t="shared" si="865"/>
        <v>7</v>
      </c>
      <c r="M18203" s="14"/>
      <c r="N18203" s="14"/>
      <c r="O18203" s="18">
        <f t="shared" si="863"/>
        <v>0</v>
      </c>
      <c r="P18203" s="16">
        <f t="shared" si="864"/>
        <v>7</v>
      </c>
    </row>
    <row r="18204" spans="2:16" ht="25.5">
      <c r="B18204" s="400"/>
      <c r="D18204" s="94" t="s">
        <v>17661</v>
      </c>
      <c r="F18204" s="103" t="s">
        <v>17853</v>
      </c>
      <c r="H18204" s="21" t="s">
        <v>18643</v>
      </c>
      <c r="J18204" s="14"/>
      <c r="L18204" s="18">
        <f t="shared" si="865"/>
        <v>0</v>
      </c>
      <c r="M18204" s="27">
        <v>12</v>
      </c>
      <c r="N18204" s="14"/>
      <c r="O18204" s="18">
        <f t="shared" si="863"/>
        <v>12</v>
      </c>
      <c r="P18204" s="16">
        <f t="shared" si="864"/>
        <v>12</v>
      </c>
    </row>
    <row r="18205" spans="2:16" ht="25.5">
      <c r="B18205" s="400"/>
      <c r="D18205" s="94" t="s">
        <v>17661</v>
      </c>
      <c r="F18205" s="103" t="s">
        <v>17854</v>
      </c>
      <c r="H18205" s="21" t="s">
        <v>18643</v>
      </c>
      <c r="J18205" s="27">
        <v>13</v>
      </c>
      <c r="L18205" s="18">
        <f t="shared" si="865"/>
        <v>13</v>
      </c>
      <c r="M18205" s="14"/>
      <c r="N18205" s="14"/>
      <c r="O18205" s="18">
        <f t="shared" si="863"/>
        <v>0</v>
      </c>
      <c r="P18205" s="16">
        <f t="shared" si="864"/>
        <v>13</v>
      </c>
    </row>
    <row r="18206" spans="2:16" ht="25.5">
      <c r="B18206" s="400"/>
      <c r="D18206" s="94" t="s">
        <v>17661</v>
      </c>
      <c r="F18206" s="103" t="s">
        <v>17855</v>
      </c>
      <c r="H18206" s="21" t="s">
        <v>18643</v>
      </c>
      <c r="J18206" s="27">
        <v>11</v>
      </c>
      <c r="L18206" s="18">
        <f t="shared" si="865"/>
        <v>11</v>
      </c>
      <c r="M18206" s="14"/>
      <c r="N18206" s="14"/>
      <c r="O18206" s="18">
        <f t="shared" si="863"/>
        <v>0</v>
      </c>
      <c r="P18206" s="16">
        <f t="shared" si="864"/>
        <v>11</v>
      </c>
    </row>
    <row r="18207" spans="2:16" ht="25.5">
      <c r="B18207" s="400"/>
      <c r="D18207" s="94" t="s">
        <v>17661</v>
      </c>
      <c r="F18207" s="103" t="s">
        <v>17856</v>
      </c>
      <c r="H18207" s="21" t="s">
        <v>18643</v>
      </c>
      <c r="J18207" s="14"/>
      <c r="L18207" s="18">
        <f t="shared" si="865"/>
        <v>0</v>
      </c>
      <c r="M18207" s="14"/>
      <c r="N18207" s="14"/>
      <c r="O18207" s="18">
        <f t="shared" si="863"/>
        <v>0</v>
      </c>
      <c r="P18207" s="16">
        <f t="shared" si="864"/>
        <v>0</v>
      </c>
    </row>
    <row r="18208" spans="2:16" ht="25.5">
      <c r="B18208" s="400"/>
      <c r="D18208" s="94" t="s">
        <v>17661</v>
      </c>
      <c r="F18208" s="103" t="s">
        <v>17857</v>
      </c>
      <c r="H18208" s="21" t="s">
        <v>18643</v>
      </c>
      <c r="J18208" s="27">
        <v>30</v>
      </c>
      <c r="L18208" s="18">
        <f t="shared" si="865"/>
        <v>30</v>
      </c>
      <c r="M18208" s="14"/>
      <c r="N18208" s="14"/>
      <c r="O18208" s="18">
        <f t="shared" si="863"/>
        <v>0</v>
      </c>
      <c r="P18208" s="16">
        <f t="shared" si="864"/>
        <v>30</v>
      </c>
    </row>
    <row r="18209" spans="2:16" ht="25.5">
      <c r="B18209" s="400"/>
      <c r="D18209" s="94" t="s">
        <v>17661</v>
      </c>
      <c r="F18209" s="103" t="s">
        <v>17844</v>
      </c>
      <c r="H18209" s="21" t="s">
        <v>18643</v>
      </c>
      <c r="J18209" s="14"/>
      <c r="L18209" s="18">
        <f t="shared" si="865"/>
        <v>0</v>
      </c>
      <c r="M18209" s="27">
        <v>54</v>
      </c>
      <c r="N18209" s="14"/>
      <c r="O18209" s="18">
        <f t="shared" si="863"/>
        <v>54</v>
      </c>
      <c r="P18209" s="16">
        <f t="shared" si="864"/>
        <v>54</v>
      </c>
    </row>
    <row r="18210" spans="2:16" ht="25.5">
      <c r="B18210" s="400"/>
      <c r="D18210" s="94" t="s">
        <v>17661</v>
      </c>
      <c r="F18210" s="103" t="s">
        <v>17858</v>
      </c>
      <c r="H18210" s="21" t="s">
        <v>18643</v>
      </c>
      <c r="J18210" s="27">
        <v>10</v>
      </c>
      <c r="L18210" s="18">
        <f t="shared" si="865"/>
        <v>10</v>
      </c>
      <c r="M18210" s="14"/>
      <c r="N18210" s="14"/>
      <c r="O18210" s="18">
        <f t="shared" si="863"/>
        <v>0</v>
      </c>
      <c r="P18210" s="16">
        <f t="shared" si="864"/>
        <v>10</v>
      </c>
    </row>
    <row r="18211" spans="2:16" ht="25.5">
      <c r="B18211" s="400"/>
      <c r="D18211" s="94" t="s">
        <v>17661</v>
      </c>
      <c r="F18211" s="103" t="s">
        <v>17859</v>
      </c>
      <c r="H18211" s="21" t="s">
        <v>18643</v>
      </c>
      <c r="J18211" s="14"/>
      <c r="L18211" s="18">
        <f t="shared" si="865"/>
        <v>0</v>
      </c>
      <c r="M18211" s="27">
        <v>269</v>
      </c>
      <c r="N18211" s="14"/>
      <c r="O18211" s="18">
        <f t="shared" si="863"/>
        <v>269</v>
      </c>
      <c r="P18211" s="16">
        <f t="shared" si="864"/>
        <v>269</v>
      </c>
    </row>
    <row r="18212" spans="2:16" ht="25.5">
      <c r="B18212" s="400"/>
      <c r="D18212" s="94" t="s">
        <v>17661</v>
      </c>
      <c r="F18212" s="103" t="s">
        <v>17860</v>
      </c>
      <c r="H18212" s="21" t="s">
        <v>18644</v>
      </c>
      <c r="J18212" s="27">
        <v>275</v>
      </c>
      <c r="L18212" s="18">
        <f t="shared" si="865"/>
        <v>275</v>
      </c>
      <c r="M18212" s="27">
        <v>150</v>
      </c>
      <c r="N18212" s="14"/>
      <c r="O18212" s="18">
        <f t="shared" si="863"/>
        <v>150</v>
      </c>
      <c r="P18212" s="16">
        <f t="shared" si="864"/>
        <v>425</v>
      </c>
    </row>
    <row r="18213" spans="2:16" ht="25.5">
      <c r="B18213" s="400"/>
      <c r="D18213" s="94" t="s">
        <v>17661</v>
      </c>
      <c r="F18213" s="103" t="s">
        <v>17861</v>
      </c>
      <c r="H18213" s="21" t="s">
        <v>18644</v>
      </c>
      <c r="J18213" s="27">
        <v>10</v>
      </c>
      <c r="L18213" s="18">
        <f t="shared" si="865"/>
        <v>10</v>
      </c>
      <c r="M18213" s="27">
        <v>210</v>
      </c>
      <c r="N18213" s="14"/>
      <c r="O18213" s="18">
        <f t="shared" si="863"/>
        <v>210</v>
      </c>
      <c r="P18213" s="16">
        <f t="shared" si="864"/>
        <v>220</v>
      </c>
    </row>
    <row r="18214" spans="2:16" ht="25.5">
      <c r="B18214" s="400"/>
      <c r="D18214" s="94" t="s">
        <v>17661</v>
      </c>
      <c r="F18214" s="103" t="s">
        <v>17862</v>
      </c>
      <c r="H18214" s="21" t="s">
        <v>18644</v>
      </c>
      <c r="J18214" s="27">
        <v>189</v>
      </c>
      <c r="L18214" s="18">
        <f t="shared" si="865"/>
        <v>189</v>
      </c>
      <c r="M18214" s="27">
        <v>112</v>
      </c>
      <c r="N18214" s="14"/>
      <c r="O18214" s="18">
        <f t="shared" si="863"/>
        <v>112</v>
      </c>
      <c r="P18214" s="16">
        <f t="shared" si="864"/>
        <v>301</v>
      </c>
    </row>
    <row r="18215" spans="2:16" ht="25.5">
      <c r="B18215" s="400"/>
      <c r="D18215" s="94" t="s">
        <v>17661</v>
      </c>
      <c r="F18215" s="103" t="s">
        <v>17863</v>
      </c>
      <c r="H18215" s="21" t="s">
        <v>18644</v>
      </c>
      <c r="J18215" s="27">
        <v>315</v>
      </c>
      <c r="L18215" s="18">
        <f t="shared" si="865"/>
        <v>315</v>
      </c>
      <c r="M18215" s="14"/>
      <c r="N18215" s="14"/>
      <c r="O18215" s="18">
        <f t="shared" si="863"/>
        <v>0</v>
      </c>
      <c r="P18215" s="16">
        <f t="shared" si="864"/>
        <v>315</v>
      </c>
    </row>
    <row r="18216" spans="2:16" ht="25.5">
      <c r="B18216" s="400"/>
      <c r="D18216" s="94" t="s">
        <v>17661</v>
      </c>
      <c r="F18216" s="103" t="s">
        <v>17864</v>
      </c>
      <c r="H18216" s="21" t="s">
        <v>18645</v>
      </c>
      <c r="J18216" s="27">
        <v>231</v>
      </c>
      <c r="L18216" s="18">
        <f t="shared" si="865"/>
        <v>231</v>
      </c>
      <c r="M18216" s="27">
        <v>165</v>
      </c>
      <c r="N18216" s="14"/>
      <c r="O18216" s="18">
        <f t="shared" si="863"/>
        <v>165</v>
      </c>
      <c r="P18216" s="16">
        <f t="shared" si="864"/>
        <v>396</v>
      </c>
    </row>
    <row r="18217" spans="2:16" ht="25.5">
      <c r="B18217" s="400"/>
      <c r="D18217" s="94" t="s">
        <v>17661</v>
      </c>
      <c r="F18217" s="103" t="s">
        <v>17865</v>
      </c>
      <c r="H18217" s="21" t="s">
        <v>18645</v>
      </c>
      <c r="J18217" s="27"/>
      <c r="L18217" s="18">
        <f t="shared" si="865"/>
        <v>0</v>
      </c>
      <c r="M18217" s="27">
        <v>48</v>
      </c>
      <c r="N18217" s="14"/>
      <c r="O18217" s="18">
        <f t="shared" si="863"/>
        <v>48</v>
      </c>
      <c r="P18217" s="16">
        <f t="shared" si="864"/>
        <v>48</v>
      </c>
    </row>
    <row r="18218" spans="2:16" ht="25.5">
      <c r="B18218" s="400"/>
      <c r="D18218" s="94" t="s">
        <v>17661</v>
      </c>
      <c r="F18218" s="103" t="s">
        <v>17866</v>
      </c>
      <c r="H18218" s="21" t="s">
        <v>18645</v>
      </c>
      <c r="J18218" s="27">
        <v>265</v>
      </c>
      <c r="L18218" s="18">
        <f t="shared" si="865"/>
        <v>265</v>
      </c>
      <c r="M18218" s="27">
        <v>50</v>
      </c>
      <c r="N18218" s="14"/>
      <c r="O18218" s="18">
        <f t="shared" si="863"/>
        <v>50</v>
      </c>
      <c r="P18218" s="16">
        <f t="shared" si="864"/>
        <v>315</v>
      </c>
    </row>
    <row r="18219" spans="2:16" ht="25.5">
      <c r="B18219" s="400"/>
      <c r="D18219" s="94" t="s">
        <v>17662</v>
      </c>
      <c r="F18219" s="103" t="s">
        <v>17867</v>
      </c>
      <c r="H18219" s="21" t="s">
        <v>17867</v>
      </c>
      <c r="J18219" s="27">
        <v>171</v>
      </c>
      <c r="L18219" s="18">
        <f t="shared" si="865"/>
        <v>171</v>
      </c>
      <c r="M18219" s="14"/>
      <c r="N18219" s="14"/>
      <c r="O18219" s="18">
        <f t="shared" si="863"/>
        <v>0</v>
      </c>
      <c r="P18219" s="16">
        <f t="shared" si="864"/>
        <v>171</v>
      </c>
    </row>
    <row r="18220" spans="2:16" ht="25.5">
      <c r="B18220" s="400"/>
      <c r="D18220" s="94" t="s">
        <v>17662</v>
      </c>
      <c r="F18220" s="39" t="s">
        <v>17868</v>
      </c>
      <c r="H18220" s="21" t="s">
        <v>17867</v>
      </c>
      <c r="J18220" s="27"/>
      <c r="L18220" s="18">
        <f t="shared" si="865"/>
        <v>0</v>
      </c>
      <c r="M18220" s="14"/>
      <c r="N18220" s="14"/>
      <c r="O18220" s="18">
        <f t="shared" si="863"/>
        <v>0</v>
      </c>
      <c r="P18220" s="16">
        <f t="shared" si="864"/>
        <v>0</v>
      </c>
    </row>
    <row r="18221" spans="2:16" ht="25.5">
      <c r="B18221" s="400"/>
      <c r="D18221" s="94" t="s">
        <v>17662</v>
      </c>
      <c r="F18221" s="103" t="s">
        <v>17869</v>
      </c>
      <c r="H18221" s="21" t="s">
        <v>18646</v>
      </c>
      <c r="J18221" s="14"/>
      <c r="L18221" s="18">
        <f t="shared" si="865"/>
        <v>0</v>
      </c>
      <c r="M18221" s="27">
        <v>193</v>
      </c>
      <c r="N18221" s="14"/>
      <c r="O18221" s="18">
        <f t="shared" si="863"/>
        <v>193</v>
      </c>
      <c r="P18221" s="16">
        <f t="shared" si="864"/>
        <v>193</v>
      </c>
    </row>
    <row r="18222" spans="2:16" ht="25.5">
      <c r="B18222" s="400"/>
      <c r="D18222" s="94" t="s">
        <v>17662</v>
      </c>
      <c r="F18222" s="103" t="s">
        <v>17870</v>
      </c>
      <c r="H18222" s="21" t="s">
        <v>18646</v>
      </c>
      <c r="J18222" s="14"/>
      <c r="L18222" s="18">
        <f t="shared" si="865"/>
        <v>0</v>
      </c>
      <c r="M18222" s="27">
        <v>20</v>
      </c>
      <c r="N18222" s="14"/>
      <c r="O18222" s="18">
        <f t="shared" si="863"/>
        <v>20</v>
      </c>
      <c r="P18222" s="16">
        <f t="shared" si="864"/>
        <v>20</v>
      </c>
    </row>
    <row r="18223" spans="2:16" ht="25.5">
      <c r="B18223" s="400"/>
      <c r="D18223" s="94" t="s">
        <v>17662</v>
      </c>
      <c r="F18223" s="39" t="s">
        <v>17871</v>
      </c>
      <c r="H18223" s="21" t="s">
        <v>18646</v>
      </c>
      <c r="J18223" s="14"/>
      <c r="L18223" s="18">
        <f t="shared" si="865"/>
        <v>0</v>
      </c>
      <c r="M18223" s="27"/>
      <c r="N18223" s="14"/>
      <c r="O18223" s="18">
        <f t="shared" si="863"/>
        <v>0</v>
      </c>
      <c r="P18223" s="16">
        <f t="shared" si="864"/>
        <v>0</v>
      </c>
    </row>
    <row r="18224" spans="2:16" ht="25.5">
      <c r="B18224" s="400"/>
      <c r="D18224" s="94" t="s">
        <v>17662</v>
      </c>
      <c r="F18224" s="103" t="s">
        <v>17872</v>
      </c>
      <c r="H18224" s="21" t="s">
        <v>18646</v>
      </c>
      <c r="J18224" s="14"/>
      <c r="L18224" s="18">
        <f t="shared" si="865"/>
        <v>0</v>
      </c>
      <c r="M18224" s="27">
        <v>42</v>
      </c>
      <c r="N18224" s="14"/>
      <c r="O18224" s="18">
        <f t="shared" si="863"/>
        <v>42</v>
      </c>
      <c r="P18224" s="16">
        <f t="shared" si="864"/>
        <v>42</v>
      </c>
    </row>
    <row r="18225" spans="2:16" ht="25.5">
      <c r="B18225" s="400"/>
      <c r="D18225" s="94" t="s">
        <v>17662</v>
      </c>
      <c r="F18225" s="103" t="s">
        <v>17873</v>
      </c>
      <c r="H18225" s="21" t="s">
        <v>18646</v>
      </c>
      <c r="J18225" s="14">
        <v>91</v>
      </c>
      <c r="L18225" s="18">
        <f t="shared" si="865"/>
        <v>91</v>
      </c>
      <c r="M18225" s="27">
        <v>110</v>
      </c>
      <c r="N18225" s="14"/>
      <c r="O18225" s="18">
        <f t="shared" si="863"/>
        <v>110</v>
      </c>
      <c r="P18225" s="16">
        <f t="shared" si="864"/>
        <v>201</v>
      </c>
    </row>
    <row r="18226" spans="2:16" ht="25.5">
      <c r="B18226" s="400"/>
      <c r="D18226" s="94" t="s">
        <v>17662</v>
      </c>
      <c r="F18226" s="103" t="s">
        <v>14121</v>
      </c>
      <c r="H18226" s="21" t="s">
        <v>17875</v>
      </c>
      <c r="J18226" s="14"/>
      <c r="L18226" s="18">
        <f t="shared" si="865"/>
        <v>0</v>
      </c>
      <c r="M18226" s="27">
        <v>45</v>
      </c>
      <c r="N18226" s="14"/>
      <c r="O18226" s="18">
        <f t="shared" si="863"/>
        <v>45</v>
      </c>
      <c r="P18226" s="16">
        <f t="shared" si="864"/>
        <v>45</v>
      </c>
    </row>
    <row r="18227" spans="2:16" ht="25.5">
      <c r="B18227" s="400"/>
      <c r="D18227" s="94" t="s">
        <v>17662</v>
      </c>
      <c r="F18227" s="103" t="s">
        <v>17874</v>
      </c>
      <c r="H18227" s="21" t="s">
        <v>17875</v>
      </c>
      <c r="J18227" s="14"/>
      <c r="L18227" s="18">
        <f t="shared" si="865"/>
        <v>0</v>
      </c>
      <c r="M18227" s="27">
        <v>45</v>
      </c>
      <c r="N18227" s="14"/>
      <c r="O18227" s="18">
        <f t="shared" si="863"/>
        <v>45</v>
      </c>
      <c r="P18227" s="16">
        <f t="shared" si="864"/>
        <v>45</v>
      </c>
    </row>
    <row r="18228" spans="2:16" ht="25.5">
      <c r="B18228" s="400"/>
      <c r="D18228" s="94" t="s">
        <v>17662</v>
      </c>
      <c r="F18228" s="103" t="s">
        <v>17875</v>
      </c>
      <c r="H18228" s="21" t="s">
        <v>17875</v>
      </c>
      <c r="J18228" s="14">
        <v>113</v>
      </c>
      <c r="L18228" s="18">
        <f t="shared" si="865"/>
        <v>113</v>
      </c>
      <c r="M18228" s="27">
        <v>91</v>
      </c>
      <c r="N18228" s="14"/>
      <c r="O18228" s="18">
        <f t="shared" si="863"/>
        <v>91</v>
      </c>
      <c r="P18228" s="16">
        <f t="shared" si="864"/>
        <v>204</v>
      </c>
    </row>
    <row r="18229" spans="2:16" ht="25.5">
      <c r="B18229" s="400"/>
      <c r="D18229" s="94" t="s">
        <v>17662</v>
      </c>
      <c r="F18229" s="103" t="s">
        <v>17876</v>
      </c>
      <c r="H18229" s="21" t="s">
        <v>17879</v>
      </c>
      <c r="J18229" s="14"/>
      <c r="L18229" s="18">
        <f t="shared" si="865"/>
        <v>0</v>
      </c>
      <c r="M18229" s="27">
        <v>14</v>
      </c>
      <c r="N18229" s="14"/>
      <c r="O18229" s="18">
        <f t="shared" si="863"/>
        <v>14</v>
      </c>
      <c r="P18229" s="16">
        <f t="shared" si="864"/>
        <v>14</v>
      </c>
    </row>
    <row r="18230" spans="2:16" ht="25.5">
      <c r="B18230" s="400"/>
      <c r="D18230" s="94" t="s">
        <v>17662</v>
      </c>
      <c r="F18230" s="103" t="s">
        <v>13948</v>
      </c>
      <c r="H18230" s="21" t="s">
        <v>17879</v>
      </c>
      <c r="J18230" s="14">
        <v>38</v>
      </c>
      <c r="L18230" s="18">
        <f t="shared" si="865"/>
        <v>38</v>
      </c>
      <c r="M18230" s="27">
        <v>38</v>
      </c>
      <c r="N18230" s="14"/>
      <c r="O18230" s="18">
        <f t="shared" si="863"/>
        <v>38</v>
      </c>
      <c r="P18230" s="16">
        <f t="shared" si="864"/>
        <v>76</v>
      </c>
    </row>
    <row r="18231" spans="2:16" ht="25.5">
      <c r="B18231" s="400"/>
      <c r="D18231" s="94" t="s">
        <v>17662</v>
      </c>
      <c r="F18231" s="103" t="s">
        <v>17877</v>
      </c>
      <c r="H18231" s="21" t="s">
        <v>17879</v>
      </c>
      <c r="J18231" s="14"/>
      <c r="L18231" s="18">
        <f t="shared" si="865"/>
        <v>0</v>
      </c>
      <c r="M18231" s="27">
        <v>44</v>
      </c>
      <c r="N18231" s="14"/>
      <c r="O18231" s="18">
        <f t="shared" si="863"/>
        <v>44</v>
      </c>
      <c r="P18231" s="16">
        <f t="shared" si="864"/>
        <v>44</v>
      </c>
    </row>
    <row r="18232" spans="2:16" ht="25.5">
      <c r="B18232" s="400"/>
      <c r="D18232" s="94" t="s">
        <v>17662</v>
      </c>
      <c r="F18232" s="103" t="s">
        <v>17878</v>
      </c>
      <c r="H18232" s="21" t="s">
        <v>17879</v>
      </c>
      <c r="J18232" s="14">
        <v>16</v>
      </c>
      <c r="L18232" s="18">
        <f t="shared" si="865"/>
        <v>16</v>
      </c>
      <c r="M18232" s="27">
        <v>16</v>
      </c>
      <c r="N18232" s="14"/>
      <c r="O18232" s="18">
        <f t="shared" si="863"/>
        <v>16</v>
      </c>
      <c r="P18232" s="16">
        <f t="shared" si="864"/>
        <v>32</v>
      </c>
    </row>
    <row r="18233" spans="2:16" ht="25.5">
      <c r="B18233" s="400"/>
      <c r="D18233" s="94" t="s">
        <v>17662</v>
      </c>
      <c r="F18233" s="103" t="s">
        <v>17879</v>
      </c>
      <c r="H18233" s="21" t="s">
        <v>17879</v>
      </c>
      <c r="J18233" s="14">
        <v>118</v>
      </c>
      <c r="L18233" s="18">
        <f t="shared" si="865"/>
        <v>118</v>
      </c>
      <c r="M18233" s="27">
        <v>66</v>
      </c>
      <c r="N18233" s="14"/>
      <c r="O18233" s="18">
        <f t="shared" si="863"/>
        <v>66</v>
      </c>
      <c r="P18233" s="16">
        <f t="shared" si="864"/>
        <v>184</v>
      </c>
    </row>
    <row r="18234" spans="2:16" ht="25.5">
      <c r="B18234" s="400"/>
      <c r="D18234" s="94" t="s">
        <v>17662</v>
      </c>
      <c r="F18234" s="103" t="s">
        <v>17880</v>
      </c>
      <c r="H18234" s="21" t="s">
        <v>17881</v>
      </c>
      <c r="J18234" s="14">
        <v>13</v>
      </c>
      <c r="L18234" s="18">
        <f t="shared" si="865"/>
        <v>13</v>
      </c>
      <c r="M18234" s="27">
        <v>13</v>
      </c>
      <c r="N18234" s="14"/>
      <c r="O18234" s="18">
        <f t="shared" si="863"/>
        <v>13</v>
      </c>
      <c r="P18234" s="16">
        <f t="shared" si="864"/>
        <v>26</v>
      </c>
    </row>
    <row r="18235" spans="2:16" ht="25.5">
      <c r="B18235" s="400"/>
      <c r="D18235" s="94" t="s">
        <v>17662</v>
      </c>
      <c r="F18235" s="103" t="s">
        <v>17881</v>
      </c>
      <c r="H18235" s="21" t="s">
        <v>17881</v>
      </c>
      <c r="J18235" s="14">
        <v>370</v>
      </c>
      <c r="L18235" s="18">
        <f t="shared" si="865"/>
        <v>370</v>
      </c>
      <c r="M18235" s="27">
        <v>147</v>
      </c>
      <c r="N18235" s="14"/>
      <c r="O18235" s="18">
        <f t="shared" si="863"/>
        <v>147</v>
      </c>
      <c r="P18235" s="16">
        <f t="shared" si="864"/>
        <v>517</v>
      </c>
    </row>
    <row r="18236" spans="2:16">
      <c r="B18236" s="400"/>
      <c r="D18236" s="94" t="s">
        <v>17663</v>
      </c>
      <c r="F18236" s="103" t="s">
        <v>2044</v>
      </c>
      <c r="H18236" s="21" t="s">
        <v>2044</v>
      </c>
      <c r="J18236" s="14">
        <v>645</v>
      </c>
      <c r="L18236" s="18">
        <f t="shared" si="865"/>
        <v>645</v>
      </c>
      <c r="M18236" s="14"/>
      <c r="N18236" s="14"/>
      <c r="O18236" s="18">
        <f t="shared" si="863"/>
        <v>0</v>
      </c>
      <c r="P18236" s="16">
        <f t="shared" si="864"/>
        <v>645</v>
      </c>
    </row>
    <row r="18237" spans="2:16" ht="25.5">
      <c r="B18237" s="400"/>
      <c r="D18237" s="94" t="s">
        <v>17663</v>
      </c>
      <c r="F18237" s="103" t="s">
        <v>17882</v>
      </c>
      <c r="H18237" s="21" t="s">
        <v>17882</v>
      </c>
      <c r="J18237" s="14">
        <v>397</v>
      </c>
      <c r="L18237" s="18">
        <f t="shared" si="865"/>
        <v>397</v>
      </c>
      <c r="M18237" s="14"/>
      <c r="N18237" s="14"/>
      <c r="O18237" s="18">
        <f t="shared" si="863"/>
        <v>0</v>
      </c>
      <c r="P18237" s="16">
        <f t="shared" si="864"/>
        <v>397</v>
      </c>
    </row>
    <row r="18238" spans="2:16">
      <c r="B18238" s="400"/>
      <c r="D18238" s="94" t="s">
        <v>17663</v>
      </c>
      <c r="F18238" s="103" t="s">
        <v>17883</v>
      </c>
      <c r="H18238" s="21" t="s">
        <v>17883</v>
      </c>
      <c r="J18238" s="14">
        <v>93</v>
      </c>
      <c r="L18238" s="18">
        <f t="shared" si="865"/>
        <v>93</v>
      </c>
      <c r="M18238" s="14"/>
      <c r="N18238" s="14"/>
      <c r="O18238" s="18">
        <f t="shared" si="863"/>
        <v>0</v>
      </c>
      <c r="P18238" s="16">
        <f t="shared" si="864"/>
        <v>93</v>
      </c>
    </row>
    <row r="18239" spans="2:16" ht="25.5">
      <c r="B18239" s="400"/>
      <c r="D18239" s="94" t="s">
        <v>17663</v>
      </c>
      <c r="F18239" s="103" t="s">
        <v>17884</v>
      </c>
      <c r="H18239" s="21" t="s">
        <v>18647</v>
      </c>
      <c r="J18239" s="14">
        <v>200</v>
      </c>
      <c r="L18239" s="18">
        <f t="shared" si="865"/>
        <v>200</v>
      </c>
      <c r="M18239" s="14"/>
      <c r="N18239" s="14"/>
      <c r="O18239" s="18">
        <f t="shared" si="863"/>
        <v>0</v>
      </c>
      <c r="P18239" s="16">
        <f t="shared" si="864"/>
        <v>200</v>
      </c>
    </row>
    <row r="18240" spans="2:16" ht="25.5">
      <c r="B18240" s="400"/>
      <c r="D18240" s="94" t="s">
        <v>17663</v>
      </c>
      <c r="F18240" s="103" t="s">
        <v>17885</v>
      </c>
      <c r="H18240" s="21" t="s">
        <v>17885</v>
      </c>
      <c r="J18240" s="14">
        <v>275</v>
      </c>
      <c r="L18240" s="18">
        <f t="shared" si="865"/>
        <v>275</v>
      </c>
      <c r="M18240" s="14"/>
      <c r="N18240" s="14"/>
      <c r="O18240" s="18">
        <f t="shared" si="863"/>
        <v>0</v>
      </c>
      <c r="P18240" s="16">
        <f t="shared" si="864"/>
        <v>275</v>
      </c>
    </row>
    <row r="18241" spans="2:16" ht="25.5">
      <c r="B18241" s="400"/>
      <c r="D18241" s="94" t="s">
        <v>17663</v>
      </c>
      <c r="F18241" s="103" t="s">
        <v>17886</v>
      </c>
      <c r="H18241" s="21" t="s">
        <v>17886</v>
      </c>
      <c r="J18241" s="14">
        <v>110</v>
      </c>
      <c r="L18241" s="18">
        <f t="shared" si="865"/>
        <v>110</v>
      </c>
      <c r="M18241" s="14"/>
      <c r="N18241" s="14"/>
      <c r="O18241" s="18">
        <f t="shared" si="863"/>
        <v>0</v>
      </c>
      <c r="P18241" s="16">
        <f t="shared" si="864"/>
        <v>110</v>
      </c>
    </row>
    <row r="18242" spans="2:16">
      <c r="B18242" s="400"/>
      <c r="D18242" s="94" t="s">
        <v>17663</v>
      </c>
      <c r="F18242" s="103" t="s">
        <v>17887</v>
      </c>
      <c r="H18242" s="21" t="s">
        <v>11463</v>
      </c>
      <c r="J18242" s="14">
        <v>460</v>
      </c>
      <c r="L18242" s="18">
        <f t="shared" si="865"/>
        <v>460</v>
      </c>
      <c r="M18242" s="14"/>
      <c r="N18242" s="14"/>
      <c r="O18242" s="18">
        <f t="shared" si="863"/>
        <v>0</v>
      </c>
      <c r="P18242" s="16">
        <f t="shared" si="864"/>
        <v>460</v>
      </c>
    </row>
    <row r="18243" spans="2:16">
      <c r="B18243" s="400"/>
      <c r="D18243" s="94" t="s">
        <v>17663</v>
      </c>
      <c r="F18243" s="103" t="s">
        <v>17888</v>
      </c>
      <c r="H18243" s="21" t="s">
        <v>18648</v>
      </c>
      <c r="J18243" s="14">
        <v>208</v>
      </c>
      <c r="L18243" s="18">
        <f t="shared" si="865"/>
        <v>208</v>
      </c>
      <c r="M18243" s="14"/>
      <c r="N18243" s="14"/>
      <c r="O18243" s="18">
        <f t="shared" si="863"/>
        <v>0</v>
      </c>
      <c r="P18243" s="16">
        <f t="shared" si="864"/>
        <v>208</v>
      </c>
    </row>
    <row r="18244" spans="2:16">
      <c r="B18244" s="400"/>
      <c r="D18244" s="94" t="s">
        <v>17663</v>
      </c>
      <c r="F18244" s="103" t="s">
        <v>17889</v>
      </c>
      <c r="H18244" s="21" t="s">
        <v>18648</v>
      </c>
      <c r="J18244" s="14">
        <v>193</v>
      </c>
      <c r="L18244" s="18">
        <f t="shared" si="865"/>
        <v>193</v>
      </c>
      <c r="M18244" s="14"/>
      <c r="N18244" s="14"/>
      <c r="O18244" s="18">
        <f t="shared" si="863"/>
        <v>0</v>
      </c>
      <c r="P18244" s="16">
        <f t="shared" si="864"/>
        <v>193</v>
      </c>
    </row>
    <row r="18245" spans="2:16" ht="25.5">
      <c r="B18245" s="400"/>
      <c r="D18245" s="94" t="s">
        <v>17663</v>
      </c>
      <c r="F18245" s="103" t="s">
        <v>17890</v>
      </c>
      <c r="H18245" s="21" t="s">
        <v>18649</v>
      </c>
      <c r="J18245" s="14"/>
      <c r="L18245" s="18">
        <f t="shared" si="865"/>
        <v>0</v>
      </c>
      <c r="M18245" s="14"/>
      <c r="N18245" s="14"/>
      <c r="O18245" s="18">
        <f t="shared" si="863"/>
        <v>0</v>
      </c>
      <c r="P18245" s="16">
        <f t="shared" si="864"/>
        <v>0</v>
      </c>
    </row>
    <row r="18246" spans="2:16" ht="25.5">
      <c r="B18246" s="400"/>
      <c r="D18246" s="94" t="s">
        <v>17663</v>
      </c>
      <c r="F18246" s="103" t="s">
        <v>9975</v>
      </c>
      <c r="H18246" s="21" t="s">
        <v>18649</v>
      </c>
      <c r="J18246" s="14">
        <v>120</v>
      </c>
      <c r="L18246" s="18">
        <f t="shared" si="865"/>
        <v>120</v>
      </c>
      <c r="M18246" s="14"/>
      <c r="N18246" s="14"/>
      <c r="O18246" s="18">
        <f t="shared" si="863"/>
        <v>0</v>
      </c>
      <c r="P18246" s="16">
        <f t="shared" si="864"/>
        <v>120</v>
      </c>
    </row>
    <row r="18247" spans="2:16" ht="25.5">
      <c r="B18247" s="400"/>
      <c r="D18247" s="94" t="s">
        <v>17663</v>
      </c>
      <c r="F18247" s="103" t="s">
        <v>11115</v>
      </c>
      <c r="H18247" s="21" t="s">
        <v>18649</v>
      </c>
      <c r="J18247" s="14">
        <v>141</v>
      </c>
      <c r="L18247" s="18">
        <f t="shared" si="865"/>
        <v>141</v>
      </c>
      <c r="M18247" s="14"/>
      <c r="N18247" s="14"/>
      <c r="O18247" s="18">
        <f t="shared" si="863"/>
        <v>0</v>
      </c>
      <c r="P18247" s="16">
        <f t="shared" si="864"/>
        <v>141</v>
      </c>
    </row>
    <row r="18248" spans="2:16">
      <c r="B18248" s="400"/>
      <c r="D18248" s="94" t="s">
        <v>17663</v>
      </c>
      <c r="F18248" s="103" t="s">
        <v>17891</v>
      </c>
      <c r="H18248" s="21" t="s">
        <v>18650</v>
      </c>
      <c r="J18248" s="14">
        <v>120</v>
      </c>
      <c r="L18248" s="18">
        <f t="shared" si="865"/>
        <v>120</v>
      </c>
      <c r="M18248" s="14"/>
      <c r="N18248" s="14"/>
      <c r="O18248" s="18">
        <f t="shared" si="863"/>
        <v>0</v>
      </c>
      <c r="P18248" s="16">
        <f t="shared" si="864"/>
        <v>120</v>
      </c>
    </row>
    <row r="18249" spans="2:16">
      <c r="B18249" s="400"/>
      <c r="D18249" s="94" t="s">
        <v>17663</v>
      </c>
      <c r="F18249" s="103" t="s">
        <v>3017</v>
      </c>
      <c r="H18249" s="21" t="s">
        <v>18650</v>
      </c>
      <c r="J18249" s="14">
        <v>230</v>
      </c>
      <c r="L18249" s="18">
        <f t="shared" si="865"/>
        <v>230</v>
      </c>
      <c r="M18249" s="14"/>
      <c r="N18249" s="14"/>
      <c r="O18249" s="18">
        <f t="shared" si="863"/>
        <v>0</v>
      </c>
      <c r="P18249" s="16">
        <f t="shared" si="864"/>
        <v>230</v>
      </c>
    </row>
    <row r="18250" spans="2:16">
      <c r="B18250" s="400"/>
      <c r="D18250" s="94" t="s">
        <v>17663</v>
      </c>
      <c r="F18250" s="103" t="s">
        <v>17892</v>
      </c>
      <c r="H18250" s="21" t="s">
        <v>18651</v>
      </c>
      <c r="J18250" s="14">
        <v>100</v>
      </c>
      <c r="L18250" s="18">
        <f t="shared" si="865"/>
        <v>100</v>
      </c>
      <c r="M18250" s="14"/>
      <c r="N18250" s="14"/>
      <c r="O18250" s="18">
        <f t="shared" si="863"/>
        <v>0</v>
      </c>
      <c r="P18250" s="16">
        <f t="shared" si="864"/>
        <v>100</v>
      </c>
    </row>
    <row r="18251" spans="2:16">
      <c r="B18251" s="400"/>
      <c r="D18251" s="94" t="s">
        <v>17663</v>
      </c>
      <c r="F18251" s="103" t="s">
        <v>17893</v>
      </c>
      <c r="H18251" s="21" t="s">
        <v>18651</v>
      </c>
      <c r="J18251" s="14">
        <v>100</v>
      </c>
      <c r="L18251" s="18">
        <f t="shared" si="865"/>
        <v>100</v>
      </c>
      <c r="M18251" s="14"/>
      <c r="N18251" s="14"/>
      <c r="O18251" s="18">
        <f t="shared" ref="O18251:O18314" si="866">+N18251+M18251</f>
        <v>0</v>
      </c>
      <c r="P18251" s="16">
        <f t="shared" ref="P18251:P18314" si="867">+L18251+O18251</f>
        <v>100</v>
      </c>
    </row>
    <row r="18252" spans="2:16">
      <c r="B18252" s="400"/>
      <c r="D18252" s="94" t="s">
        <v>17663</v>
      </c>
      <c r="F18252" s="103" t="s">
        <v>17894</v>
      </c>
      <c r="H18252" s="21" t="s">
        <v>18652</v>
      </c>
      <c r="J18252" s="14">
        <v>359</v>
      </c>
      <c r="L18252" s="18">
        <f t="shared" si="865"/>
        <v>359</v>
      </c>
      <c r="M18252" s="14"/>
      <c r="N18252" s="14"/>
      <c r="O18252" s="18">
        <f t="shared" si="866"/>
        <v>0</v>
      </c>
      <c r="P18252" s="16">
        <f t="shared" si="867"/>
        <v>359</v>
      </c>
    </row>
    <row r="18253" spans="2:16">
      <c r="B18253" s="400"/>
      <c r="D18253" s="94" t="s">
        <v>17663</v>
      </c>
      <c r="F18253" s="103" t="s">
        <v>17895</v>
      </c>
      <c r="H18253" s="21" t="s">
        <v>18652</v>
      </c>
      <c r="J18253" s="14">
        <v>155</v>
      </c>
      <c r="L18253" s="18">
        <f t="shared" si="865"/>
        <v>155</v>
      </c>
      <c r="M18253" s="14"/>
      <c r="N18253" s="14"/>
      <c r="O18253" s="18">
        <f t="shared" si="866"/>
        <v>0</v>
      </c>
      <c r="P18253" s="16">
        <f t="shared" si="867"/>
        <v>155</v>
      </c>
    </row>
    <row r="18254" spans="2:16">
      <c r="B18254" s="400"/>
      <c r="D18254" s="94" t="s">
        <v>17663</v>
      </c>
      <c r="F18254" s="103" t="s">
        <v>17896</v>
      </c>
      <c r="H18254" s="21" t="s">
        <v>17896</v>
      </c>
      <c r="J18254" s="14">
        <v>103</v>
      </c>
      <c r="L18254" s="18">
        <f t="shared" si="865"/>
        <v>103</v>
      </c>
      <c r="M18254" s="14"/>
      <c r="N18254" s="14"/>
      <c r="O18254" s="18">
        <f t="shared" si="866"/>
        <v>0</v>
      </c>
      <c r="P18254" s="16">
        <f t="shared" si="867"/>
        <v>103</v>
      </c>
    </row>
    <row r="18255" spans="2:16">
      <c r="B18255" s="400"/>
      <c r="D18255" s="94" t="s">
        <v>17663</v>
      </c>
      <c r="F18255" s="103" t="s">
        <v>17897</v>
      </c>
      <c r="H18255" s="21" t="s">
        <v>18653</v>
      </c>
      <c r="J18255" s="14">
        <v>221</v>
      </c>
      <c r="L18255" s="18">
        <f t="shared" ref="L18255:L18318" si="868">+J18255+K18255</f>
        <v>221</v>
      </c>
      <c r="M18255" s="14"/>
      <c r="N18255" s="14"/>
      <c r="O18255" s="18">
        <f t="shared" si="866"/>
        <v>0</v>
      </c>
      <c r="P18255" s="16">
        <f t="shared" si="867"/>
        <v>221</v>
      </c>
    </row>
    <row r="18256" spans="2:16">
      <c r="B18256" s="400"/>
      <c r="D18256" s="94" t="s">
        <v>17663</v>
      </c>
      <c r="F18256" s="103" t="s">
        <v>17898</v>
      </c>
      <c r="H18256" s="21" t="s">
        <v>18653</v>
      </c>
      <c r="J18256" s="14">
        <v>195</v>
      </c>
      <c r="L18256" s="18">
        <f t="shared" si="868"/>
        <v>195</v>
      </c>
      <c r="M18256" s="14"/>
      <c r="N18256" s="14"/>
      <c r="O18256" s="18">
        <f t="shared" si="866"/>
        <v>0</v>
      </c>
      <c r="P18256" s="16">
        <f t="shared" si="867"/>
        <v>195</v>
      </c>
    </row>
    <row r="18257" spans="2:16">
      <c r="B18257" s="400"/>
      <c r="D18257" s="94" t="s">
        <v>17663</v>
      </c>
      <c r="F18257" s="103" t="s">
        <v>17899</v>
      </c>
      <c r="H18257" s="21" t="s">
        <v>18654</v>
      </c>
      <c r="J18257" s="14">
        <v>139</v>
      </c>
      <c r="L18257" s="18">
        <f t="shared" si="868"/>
        <v>139</v>
      </c>
      <c r="M18257" s="14"/>
      <c r="N18257" s="14"/>
      <c r="O18257" s="18">
        <f t="shared" si="866"/>
        <v>0</v>
      </c>
      <c r="P18257" s="16">
        <f t="shared" si="867"/>
        <v>139</v>
      </c>
    </row>
    <row r="18258" spans="2:16">
      <c r="B18258" s="400"/>
      <c r="D18258" s="94" t="s">
        <v>17663</v>
      </c>
      <c r="F18258" s="103" t="s">
        <v>17900</v>
      </c>
      <c r="H18258" s="21" t="s">
        <v>18654</v>
      </c>
      <c r="J18258" s="14">
        <v>129</v>
      </c>
      <c r="L18258" s="18">
        <f t="shared" si="868"/>
        <v>129</v>
      </c>
      <c r="M18258" s="14"/>
      <c r="N18258" s="14"/>
      <c r="O18258" s="18">
        <f t="shared" si="866"/>
        <v>0</v>
      </c>
      <c r="P18258" s="16">
        <f t="shared" si="867"/>
        <v>129</v>
      </c>
    </row>
    <row r="18259" spans="2:16">
      <c r="B18259" s="400"/>
      <c r="D18259" s="94" t="s">
        <v>17663</v>
      </c>
      <c r="F18259" s="103" t="s">
        <v>17901</v>
      </c>
      <c r="H18259" s="21" t="s">
        <v>18654</v>
      </c>
      <c r="J18259" s="14">
        <v>132</v>
      </c>
      <c r="L18259" s="18">
        <f t="shared" si="868"/>
        <v>132</v>
      </c>
      <c r="M18259" s="14"/>
      <c r="N18259" s="14"/>
      <c r="O18259" s="18">
        <f t="shared" si="866"/>
        <v>0</v>
      </c>
      <c r="P18259" s="16">
        <f t="shared" si="867"/>
        <v>132</v>
      </c>
    </row>
    <row r="18260" spans="2:16" ht="25.5">
      <c r="B18260" s="400"/>
      <c r="D18260" s="94" t="s">
        <v>17663</v>
      </c>
      <c r="F18260" s="103" t="s">
        <v>17902</v>
      </c>
      <c r="H18260" s="21" t="s">
        <v>18655</v>
      </c>
      <c r="J18260" s="14">
        <v>354</v>
      </c>
      <c r="L18260" s="18">
        <f t="shared" si="868"/>
        <v>354</v>
      </c>
      <c r="M18260" s="14"/>
      <c r="N18260" s="14"/>
      <c r="O18260" s="18">
        <f t="shared" si="866"/>
        <v>0</v>
      </c>
      <c r="P18260" s="16">
        <f t="shared" si="867"/>
        <v>354</v>
      </c>
    </row>
    <row r="18261" spans="2:16" ht="25.5">
      <c r="B18261" s="400"/>
      <c r="D18261" s="94" t="s">
        <v>17663</v>
      </c>
      <c r="F18261" s="103" t="s">
        <v>17903</v>
      </c>
      <c r="H18261" s="21" t="s">
        <v>18655</v>
      </c>
      <c r="J18261" s="14">
        <v>116</v>
      </c>
      <c r="L18261" s="18">
        <f t="shared" si="868"/>
        <v>116</v>
      </c>
      <c r="M18261" s="14"/>
      <c r="N18261" s="14"/>
      <c r="O18261" s="18">
        <f t="shared" si="866"/>
        <v>0</v>
      </c>
      <c r="P18261" s="16">
        <f t="shared" si="867"/>
        <v>116</v>
      </c>
    </row>
    <row r="18262" spans="2:16" ht="25.5">
      <c r="B18262" s="400"/>
      <c r="D18262" s="94" t="s">
        <v>17663</v>
      </c>
      <c r="F18262" s="103" t="s">
        <v>17904</v>
      </c>
      <c r="H18262" s="21" t="s">
        <v>6650</v>
      </c>
      <c r="J18262" s="14">
        <v>270</v>
      </c>
      <c r="L18262" s="18">
        <f t="shared" si="868"/>
        <v>270</v>
      </c>
      <c r="M18262" s="14"/>
      <c r="N18262" s="14"/>
      <c r="O18262" s="18">
        <f t="shared" si="866"/>
        <v>0</v>
      </c>
      <c r="P18262" s="16">
        <f t="shared" si="867"/>
        <v>270</v>
      </c>
    </row>
    <row r="18263" spans="2:16" ht="25.5">
      <c r="B18263" s="400"/>
      <c r="D18263" s="94" t="s">
        <v>17663</v>
      </c>
      <c r="F18263" s="103" t="s">
        <v>17905</v>
      </c>
      <c r="H18263" s="21" t="s">
        <v>6650</v>
      </c>
      <c r="J18263" s="14">
        <v>295</v>
      </c>
      <c r="L18263" s="18">
        <f t="shared" si="868"/>
        <v>295</v>
      </c>
      <c r="M18263" s="14"/>
      <c r="N18263" s="14"/>
      <c r="O18263" s="18">
        <f t="shared" si="866"/>
        <v>0</v>
      </c>
      <c r="P18263" s="16">
        <f t="shared" si="867"/>
        <v>295</v>
      </c>
    </row>
    <row r="18264" spans="2:16" ht="25.5">
      <c r="B18264" s="400"/>
      <c r="D18264" s="94" t="s">
        <v>17663</v>
      </c>
      <c r="F18264" s="103" t="s">
        <v>17906</v>
      </c>
      <c r="H18264" s="21" t="s">
        <v>6650</v>
      </c>
      <c r="J18264" s="14">
        <v>328</v>
      </c>
      <c r="L18264" s="18">
        <f t="shared" si="868"/>
        <v>328</v>
      </c>
      <c r="M18264" s="14"/>
      <c r="N18264" s="14"/>
      <c r="O18264" s="18">
        <f t="shared" si="866"/>
        <v>0</v>
      </c>
      <c r="P18264" s="16">
        <f t="shared" si="867"/>
        <v>328</v>
      </c>
    </row>
    <row r="18265" spans="2:16" ht="25.5">
      <c r="B18265" s="400"/>
      <c r="D18265" s="94" t="s">
        <v>17663</v>
      </c>
      <c r="F18265" s="103" t="s">
        <v>17907</v>
      </c>
      <c r="H18265" s="21" t="s">
        <v>18656</v>
      </c>
      <c r="J18265" s="14">
        <v>188</v>
      </c>
      <c r="L18265" s="18">
        <f t="shared" si="868"/>
        <v>188</v>
      </c>
      <c r="M18265" s="14"/>
      <c r="N18265" s="14"/>
      <c r="O18265" s="18">
        <f t="shared" si="866"/>
        <v>0</v>
      </c>
      <c r="P18265" s="16">
        <f t="shared" si="867"/>
        <v>188</v>
      </c>
    </row>
    <row r="18266" spans="2:16" ht="25.5">
      <c r="B18266" s="400"/>
      <c r="D18266" s="94" t="s">
        <v>17663</v>
      </c>
      <c r="F18266" s="103" t="s">
        <v>17908</v>
      </c>
      <c r="H18266" s="21" t="s">
        <v>18656</v>
      </c>
      <c r="J18266" s="14">
        <v>188</v>
      </c>
      <c r="L18266" s="18">
        <f t="shared" si="868"/>
        <v>188</v>
      </c>
      <c r="M18266" s="14"/>
      <c r="N18266" s="14"/>
      <c r="O18266" s="18">
        <f t="shared" si="866"/>
        <v>0</v>
      </c>
      <c r="P18266" s="16">
        <f t="shared" si="867"/>
        <v>188</v>
      </c>
    </row>
    <row r="18267" spans="2:16" ht="25.5">
      <c r="B18267" s="400"/>
      <c r="D18267" s="94" t="s">
        <v>17663</v>
      </c>
      <c r="F18267" s="103" t="s">
        <v>17909</v>
      </c>
      <c r="H18267" s="21" t="s">
        <v>18657</v>
      </c>
      <c r="J18267" s="14">
        <v>300</v>
      </c>
      <c r="L18267" s="18">
        <f t="shared" si="868"/>
        <v>300</v>
      </c>
      <c r="M18267" s="14"/>
      <c r="N18267" s="14"/>
      <c r="O18267" s="18">
        <f t="shared" si="866"/>
        <v>0</v>
      </c>
      <c r="P18267" s="16">
        <f t="shared" si="867"/>
        <v>300</v>
      </c>
    </row>
    <row r="18268" spans="2:16" ht="25.5">
      <c r="B18268" s="400"/>
      <c r="D18268" s="94" t="s">
        <v>17663</v>
      </c>
      <c r="F18268" s="103" t="s">
        <v>17910</v>
      </c>
      <c r="H18268" s="21" t="s">
        <v>18657</v>
      </c>
      <c r="J18268" s="14">
        <v>322</v>
      </c>
      <c r="L18268" s="18">
        <f t="shared" si="868"/>
        <v>322</v>
      </c>
      <c r="M18268" s="14"/>
      <c r="N18268" s="14">
        <v>94</v>
      </c>
      <c r="O18268" s="18">
        <f t="shared" si="866"/>
        <v>94</v>
      </c>
      <c r="P18268" s="16">
        <f t="shared" si="867"/>
        <v>416</v>
      </c>
    </row>
    <row r="18269" spans="2:16" ht="25.5">
      <c r="B18269" s="400"/>
      <c r="D18269" s="94" t="s">
        <v>17663</v>
      </c>
      <c r="F18269" s="103" t="s">
        <v>17911</v>
      </c>
      <c r="H18269" s="21" t="s">
        <v>18657</v>
      </c>
      <c r="J18269" s="14">
        <v>248</v>
      </c>
      <c r="L18269" s="18">
        <f t="shared" si="868"/>
        <v>248</v>
      </c>
      <c r="M18269" s="14"/>
      <c r="N18269" s="14"/>
      <c r="O18269" s="18">
        <f t="shared" si="866"/>
        <v>0</v>
      </c>
      <c r="P18269" s="16">
        <f t="shared" si="867"/>
        <v>248</v>
      </c>
    </row>
    <row r="18270" spans="2:16" ht="25.5">
      <c r="B18270" s="400"/>
      <c r="D18270" s="94" t="s">
        <v>17663</v>
      </c>
      <c r="F18270" s="54" t="s">
        <v>17912</v>
      </c>
      <c r="H18270" s="21" t="s">
        <v>18658</v>
      </c>
      <c r="J18270" s="14">
        <v>207</v>
      </c>
      <c r="L18270" s="18">
        <f t="shared" si="868"/>
        <v>207</v>
      </c>
      <c r="M18270" s="14"/>
      <c r="N18270" s="14"/>
      <c r="O18270" s="18">
        <f t="shared" si="866"/>
        <v>0</v>
      </c>
      <c r="P18270" s="16">
        <f t="shared" si="867"/>
        <v>207</v>
      </c>
    </row>
    <row r="18271" spans="2:16" ht="25.5">
      <c r="B18271" s="400"/>
      <c r="D18271" s="94" t="s">
        <v>17663</v>
      </c>
      <c r="F18271" s="54" t="s">
        <v>17913</v>
      </c>
      <c r="H18271" s="21" t="s">
        <v>18658</v>
      </c>
      <c r="J18271" s="14">
        <v>650</v>
      </c>
      <c r="L18271" s="18">
        <f t="shared" si="868"/>
        <v>650</v>
      </c>
      <c r="M18271" s="14"/>
      <c r="N18271" s="14"/>
      <c r="O18271" s="18">
        <f t="shared" si="866"/>
        <v>0</v>
      </c>
      <c r="P18271" s="16">
        <f t="shared" si="867"/>
        <v>650</v>
      </c>
    </row>
    <row r="18272" spans="2:16" ht="25.5">
      <c r="B18272" s="400"/>
      <c r="D18272" s="94" t="s">
        <v>17663</v>
      </c>
      <c r="F18272" s="54" t="s">
        <v>17914</v>
      </c>
      <c r="H18272" s="21" t="s">
        <v>18658</v>
      </c>
      <c r="J18272" s="14">
        <v>80</v>
      </c>
      <c r="L18272" s="18">
        <f t="shared" si="868"/>
        <v>80</v>
      </c>
      <c r="M18272" s="14"/>
      <c r="N18272" s="14"/>
      <c r="O18272" s="18">
        <f t="shared" si="866"/>
        <v>0</v>
      </c>
      <c r="P18272" s="16">
        <f t="shared" si="867"/>
        <v>80</v>
      </c>
    </row>
    <row r="18273" spans="2:16" ht="25.5">
      <c r="B18273" s="400"/>
      <c r="D18273" s="94" t="s">
        <v>17663</v>
      </c>
      <c r="F18273" s="54" t="s">
        <v>17915</v>
      </c>
      <c r="H18273" s="21" t="s">
        <v>18659</v>
      </c>
      <c r="J18273" s="14">
        <v>589</v>
      </c>
      <c r="L18273" s="18">
        <f t="shared" si="868"/>
        <v>589</v>
      </c>
      <c r="M18273" s="14"/>
      <c r="N18273" s="14"/>
      <c r="O18273" s="18">
        <f t="shared" si="866"/>
        <v>0</v>
      </c>
      <c r="P18273" s="16">
        <f t="shared" si="867"/>
        <v>589</v>
      </c>
    </row>
    <row r="18274" spans="2:16" ht="25.5">
      <c r="B18274" s="400"/>
      <c r="D18274" s="94" t="s">
        <v>17663</v>
      </c>
      <c r="F18274" s="54" t="s">
        <v>17916</v>
      </c>
      <c r="H18274" s="21" t="s">
        <v>18659</v>
      </c>
      <c r="J18274" s="14">
        <v>550</v>
      </c>
      <c r="L18274" s="18">
        <f t="shared" si="868"/>
        <v>550</v>
      </c>
      <c r="M18274" s="14"/>
      <c r="N18274" s="14"/>
      <c r="O18274" s="18">
        <f t="shared" si="866"/>
        <v>0</v>
      </c>
      <c r="P18274" s="16">
        <f t="shared" si="867"/>
        <v>550</v>
      </c>
    </row>
    <row r="18275" spans="2:16" ht="25.5">
      <c r="B18275" s="400"/>
      <c r="D18275" s="94" t="s">
        <v>17663</v>
      </c>
      <c r="F18275" s="54" t="s">
        <v>17917</v>
      </c>
      <c r="H18275" s="21" t="s">
        <v>18659</v>
      </c>
      <c r="J18275" s="14">
        <v>140</v>
      </c>
      <c r="L18275" s="18">
        <f t="shared" si="868"/>
        <v>140</v>
      </c>
      <c r="M18275" s="14"/>
      <c r="N18275" s="14"/>
      <c r="O18275" s="18">
        <f t="shared" si="866"/>
        <v>0</v>
      </c>
      <c r="P18275" s="16">
        <f t="shared" si="867"/>
        <v>140</v>
      </c>
    </row>
    <row r="18276" spans="2:16">
      <c r="B18276" s="400"/>
      <c r="D18276" s="94" t="s">
        <v>17663</v>
      </c>
      <c r="F18276" s="54" t="s">
        <v>17918</v>
      </c>
      <c r="H18276" s="21" t="s">
        <v>18660</v>
      </c>
      <c r="J18276" s="14">
        <v>950</v>
      </c>
      <c r="L18276" s="18">
        <f t="shared" si="868"/>
        <v>950</v>
      </c>
      <c r="M18276" s="14"/>
      <c r="N18276" s="14"/>
      <c r="O18276" s="18">
        <f t="shared" si="866"/>
        <v>0</v>
      </c>
      <c r="P18276" s="16">
        <f t="shared" si="867"/>
        <v>950</v>
      </c>
    </row>
    <row r="18277" spans="2:16">
      <c r="B18277" s="400"/>
      <c r="D18277" s="94" t="s">
        <v>17663</v>
      </c>
      <c r="F18277" s="54" t="s">
        <v>17919</v>
      </c>
      <c r="H18277" s="21" t="s">
        <v>18660</v>
      </c>
      <c r="J18277" s="14">
        <v>194</v>
      </c>
      <c r="L18277" s="18">
        <f t="shared" si="868"/>
        <v>194</v>
      </c>
      <c r="M18277" s="14"/>
      <c r="N18277" s="14"/>
      <c r="O18277" s="18">
        <f t="shared" si="866"/>
        <v>0</v>
      </c>
      <c r="P18277" s="16">
        <f t="shared" si="867"/>
        <v>194</v>
      </c>
    </row>
    <row r="18278" spans="2:16" ht="25.5">
      <c r="B18278" s="400"/>
      <c r="D18278" s="94" t="s">
        <v>17663</v>
      </c>
      <c r="F18278" s="54" t="s">
        <v>17920</v>
      </c>
      <c r="H18278" s="21" t="s">
        <v>18661</v>
      </c>
      <c r="J18278" s="14">
        <v>323</v>
      </c>
      <c r="L18278" s="18">
        <f t="shared" si="868"/>
        <v>323</v>
      </c>
      <c r="M18278" s="14"/>
      <c r="N18278" s="14"/>
      <c r="O18278" s="18">
        <f t="shared" si="866"/>
        <v>0</v>
      </c>
      <c r="P18278" s="16">
        <f t="shared" si="867"/>
        <v>323</v>
      </c>
    </row>
    <row r="18279" spans="2:16" ht="25.5">
      <c r="B18279" s="400"/>
      <c r="D18279" s="94" t="s">
        <v>17663</v>
      </c>
      <c r="F18279" s="54" t="s">
        <v>17921</v>
      </c>
      <c r="H18279" s="54" t="s">
        <v>6232</v>
      </c>
      <c r="J18279" s="14">
        <v>166</v>
      </c>
      <c r="L18279" s="18">
        <f t="shared" si="868"/>
        <v>166</v>
      </c>
      <c r="M18279" s="14"/>
      <c r="N18279" s="14"/>
      <c r="O18279" s="18">
        <f t="shared" si="866"/>
        <v>0</v>
      </c>
      <c r="P18279" s="16">
        <f t="shared" si="867"/>
        <v>166</v>
      </c>
    </row>
    <row r="18280" spans="2:16" ht="25.5">
      <c r="B18280" s="400"/>
      <c r="D18280" s="94" t="s">
        <v>17663</v>
      </c>
      <c r="F18280" s="54" t="s">
        <v>17922</v>
      </c>
      <c r="H18280" s="54" t="s">
        <v>18662</v>
      </c>
      <c r="J18280" s="14">
        <v>125</v>
      </c>
      <c r="L18280" s="18">
        <f t="shared" si="868"/>
        <v>125</v>
      </c>
      <c r="M18280" s="14"/>
      <c r="N18280" s="14"/>
      <c r="O18280" s="18">
        <f t="shared" si="866"/>
        <v>0</v>
      </c>
      <c r="P18280" s="16">
        <f t="shared" si="867"/>
        <v>125</v>
      </c>
    </row>
    <row r="18281" spans="2:16" ht="25.5">
      <c r="B18281" s="400"/>
      <c r="D18281" s="94" t="s">
        <v>17663</v>
      </c>
      <c r="F18281" s="54" t="s">
        <v>17923</v>
      </c>
      <c r="H18281" s="52" t="s">
        <v>18663</v>
      </c>
      <c r="J18281" s="14">
        <v>70</v>
      </c>
      <c r="L18281" s="18">
        <f t="shared" si="868"/>
        <v>70</v>
      </c>
      <c r="M18281" s="14"/>
      <c r="N18281" s="14"/>
      <c r="O18281" s="18">
        <f t="shared" si="866"/>
        <v>0</v>
      </c>
      <c r="P18281" s="16">
        <f t="shared" si="867"/>
        <v>70</v>
      </c>
    </row>
    <row r="18282" spans="2:16">
      <c r="B18282" s="400"/>
      <c r="D18282" s="94" t="s">
        <v>17663</v>
      </c>
      <c r="F18282" s="54" t="s">
        <v>17924</v>
      </c>
      <c r="H18282" s="52" t="s">
        <v>18664</v>
      </c>
      <c r="J18282" s="14">
        <v>700</v>
      </c>
      <c r="L18282" s="18">
        <f t="shared" si="868"/>
        <v>700</v>
      </c>
      <c r="M18282" s="14"/>
      <c r="N18282" s="14"/>
      <c r="O18282" s="18">
        <f t="shared" si="866"/>
        <v>0</v>
      </c>
      <c r="P18282" s="16">
        <f t="shared" si="867"/>
        <v>700</v>
      </c>
    </row>
    <row r="18283" spans="2:16" ht="25.5">
      <c r="B18283" s="400"/>
      <c r="D18283" s="94" t="s">
        <v>17663</v>
      </c>
      <c r="F18283" s="195" t="s">
        <v>17925</v>
      </c>
      <c r="H18283" s="52" t="s">
        <v>18665</v>
      </c>
      <c r="J18283" s="14">
        <v>1116</v>
      </c>
      <c r="L18283" s="18">
        <f t="shared" si="868"/>
        <v>1116</v>
      </c>
      <c r="M18283" s="14"/>
      <c r="N18283" s="14"/>
      <c r="O18283" s="18">
        <f t="shared" si="866"/>
        <v>0</v>
      </c>
      <c r="P18283" s="16">
        <f t="shared" si="867"/>
        <v>1116</v>
      </c>
    </row>
    <row r="18284" spans="2:16" ht="25.5">
      <c r="B18284" s="400"/>
      <c r="D18284" s="94" t="s">
        <v>17663</v>
      </c>
      <c r="F18284" s="195" t="s">
        <v>17926</v>
      </c>
      <c r="H18284" s="52" t="s">
        <v>18665</v>
      </c>
      <c r="J18284" s="14">
        <v>215</v>
      </c>
      <c r="L18284" s="18">
        <f t="shared" si="868"/>
        <v>215</v>
      </c>
      <c r="M18284" s="14"/>
      <c r="N18284" s="14"/>
      <c r="O18284" s="18">
        <f t="shared" si="866"/>
        <v>0</v>
      </c>
      <c r="P18284" s="16">
        <f t="shared" si="867"/>
        <v>215</v>
      </c>
    </row>
    <row r="18285" spans="2:16" ht="25.5">
      <c r="B18285" s="400"/>
      <c r="D18285" s="94" t="s">
        <v>17663</v>
      </c>
      <c r="F18285" s="177" t="s">
        <v>17927</v>
      </c>
      <c r="H18285" s="52" t="s">
        <v>18666</v>
      </c>
      <c r="J18285" s="14">
        <v>400</v>
      </c>
      <c r="L18285" s="18">
        <f t="shared" si="868"/>
        <v>400</v>
      </c>
      <c r="M18285" s="14"/>
      <c r="N18285" s="14"/>
      <c r="O18285" s="18">
        <f t="shared" si="866"/>
        <v>0</v>
      </c>
      <c r="P18285" s="16">
        <f t="shared" si="867"/>
        <v>400</v>
      </c>
    </row>
    <row r="18286" spans="2:16" ht="25.5">
      <c r="B18286" s="400"/>
      <c r="D18286" s="94" t="s">
        <v>17663</v>
      </c>
      <c r="F18286" s="195" t="s">
        <v>17928</v>
      </c>
      <c r="H18286" s="52" t="s">
        <v>18666</v>
      </c>
      <c r="J18286" s="14">
        <v>569</v>
      </c>
      <c r="L18286" s="18">
        <f t="shared" si="868"/>
        <v>569</v>
      </c>
      <c r="M18286" s="14"/>
      <c r="N18286" s="14"/>
      <c r="O18286" s="18">
        <f t="shared" si="866"/>
        <v>0</v>
      </c>
      <c r="P18286" s="16">
        <f t="shared" si="867"/>
        <v>569</v>
      </c>
    </row>
    <row r="18287" spans="2:16" ht="25.5">
      <c r="B18287" s="400"/>
      <c r="D18287" s="94" t="s">
        <v>17663</v>
      </c>
      <c r="F18287" s="54" t="s">
        <v>17929</v>
      </c>
      <c r="H18287" s="52" t="s">
        <v>18667</v>
      </c>
      <c r="J18287" s="14">
        <v>271</v>
      </c>
      <c r="L18287" s="18">
        <f t="shared" si="868"/>
        <v>271</v>
      </c>
      <c r="M18287" s="14"/>
      <c r="N18287" s="14"/>
      <c r="O18287" s="18">
        <f t="shared" si="866"/>
        <v>0</v>
      </c>
      <c r="P18287" s="16">
        <f t="shared" si="867"/>
        <v>271</v>
      </c>
    </row>
    <row r="18288" spans="2:16" ht="25.5">
      <c r="B18288" s="400"/>
      <c r="D18288" s="94" t="s">
        <v>17663</v>
      </c>
      <c r="F18288" s="103" t="s">
        <v>17930</v>
      </c>
      <c r="H18288" s="52" t="s">
        <v>18667</v>
      </c>
      <c r="J18288" s="14">
        <v>580</v>
      </c>
      <c r="L18288" s="18">
        <f t="shared" si="868"/>
        <v>580</v>
      </c>
      <c r="M18288" s="14"/>
      <c r="N18288" s="14"/>
      <c r="O18288" s="18">
        <f t="shared" si="866"/>
        <v>0</v>
      </c>
      <c r="P18288" s="16">
        <f t="shared" si="867"/>
        <v>580</v>
      </c>
    </row>
    <row r="18289" spans="2:16" ht="25.5">
      <c r="B18289" s="400"/>
      <c r="D18289" s="94" t="s">
        <v>17663</v>
      </c>
      <c r="F18289" s="54" t="s">
        <v>17931</v>
      </c>
      <c r="H18289" s="52" t="s">
        <v>18668</v>
      </c>
      <c r="J18289" s="14">
        <v>65</v>
      </c>
      <c r="L18289" s="18">
        <f t="shared" si="868"/>
        <v>65</v>
      </c>
      <c r="M18289" s="14"/>
      <c r="N18289" s="14"/>
      <c r="O18289" s="18">
        <f t="shared" si="866"/>
        <v>0</v>
      </c>
      <c r="P18289" s="16">
        <f t="shared" si="867"/>
        <v>65</v>
      </c>
    </row>
    <row r="18290" spans="2:16" ht="25.5">
      <c r="B18290" s="400"/>
      <c r="D18290" s="94" t="s">
        <v>17663</v>
      </c>
      <c r="F18290" s="54" t="s">
        <v>17932</v>
      </c>
      <c r="H18290" s="52" t="s">
        <v>18668</v>
      </c>
      <c r="J18290" s="14">
        <v>75</v>
      </c>
      <c r="L18290" s="18">
        <f t="shared" si="868"/>
        <v>75</v>
      </c>
      <c r="M18290" s="14"/>
      <c r="N18290" s="14"/>
      <c r="O18290" s="18">
        <f t="shared" si="866"/>
        <v>0</v>
      </c>
      <c r="P18290" s="16">
        <f t="shared" si="867"/>
        <v>75</v>
      </c>
    </row>
    <row r="18291" spans="2:16" ht="25.5">
      <c r="B18291" s="400"/>
      <c r="D18291" s="94" t="s">
        <v>17663</v>
      </c>
      <c r="F18291" s="54" t="s">
        <v>17933</v>
      </c>
      <c r="H18291" s="52" t="s">
        <v>18668</v>
      </c>
      <c r="J18291" s="14">
        <v>70</v>
      </c>
      <c r="L18291" s="18">
        <f t="shared" si="868"/>
        <v>70</v>
      </c>
      <c r="M18291" s="14"/>
      <c r="N18291" s="14"/>
      <c r="O18291" s="18">
        <f t="shared" si="866"/>
        <v>0</v>
      </c>
      <c r="P18291" s="16">
        <f t="shared" si="867"/>
        <v>70</v>
      </c>
    </row>
    <row r="18292" spans="2:16">
      <c r="B18292" s="400"/>
      <c r="D18292" s="94" t="s">
        <v>17663</v>
      </c>
      <c r="F18292" s="103" t="s">
        <v>17934</v>
      </c>
      <c r="H18292" s="52" t="s">
        <v>18669</v>
      </c>
      <c r="J18292" s="14">
        <v>198</v>
      </c>
      <c r="L18292" s="18">
        <f t="shared" si="868"/>
        <v>198</v>
      </c>
      <c r="M18292" s="14"/>
      <c r="N18292" s="14"/>
      <c r="O18292" s="18">
        <f t="shared" si="866"/>
        <v>0</v>
      </c>
      <c r="P18292" s="16">
        <f t="shared" si="867"/>
        <v>198</v>
      </c>
    </row>
    <row r="18293" spans="2:16">
      <c r="B18293" s="400"/>
      <c r="D18293" s="94" t="s">
        <v>17663</v>
      </c>
      <c r="F18293" s="103" t="s">
        <v>11599</v>
      </c>
      <c r="H18293" s="21" t="s">
        <v>11599</v>
      </c>
      <c r="J18293" s="14">
        <v>250</v>
      </c>
      <c r="L18293" s="18">
        <f t="shared" si="868"/>
        <v>250</v>
      </c>
      <c r="M18293" s="14"/>
      <c r="N18293" s="14"/>
      <c r="O18293" s="18">
        <f t="shared" si="866"/>
        <v>0</v>
      </c>
      <c r="P18293" s="16">
        <f t="shared" si="867"/>
        <v>250</v>
      </c>
    </row>
    <row r="18294" spans="2:16" ht="25.5">
      <c r="B18294" s="400"/>
      <c r="D18294" s="94" t="s">
        <v>17663</v>
      </c>
      <c r="F18294" s="103" t="s">
        <v>17935</v>
      </c>
      <c r="H18294" s="21" t="s">
        <v>18670</v>
      </c>
      <c r="J18294" s="14">
        <v>1140</v>
      </c>
      <c r="L18294" s="18">
        <f t="shared" si="868"/>
        <v>1140</v>
      </c>
      <c r="M18294" s="14"/>
      <c r="N18294" s="14"/>
      <c r="O18294" s="18">
        <f t="shared" si="866"/>
        <v>0</v>
      </c>
      <c r="P18294" s="16">
        <f t="shared" si="867"/>
        <v>1140</v>
      </c>
    </row>
    <row r="18295" spans="2:16" ht="25.5">
      <c r="B18295" s="400"/>
      <c r="D18295" s="94" t="s">
        <v>17663</v>
      </c>
      <c r="F18295" s="103" t="s">
        <v>17936</v>
      </c>
      <c r="H18295" s="21" t="s">
        <v>18671</v>
      </c>
      <c r="J18295" s="14">
        <v>802</v>
      </c>
      <c r="L18295" s="18">
        <f t="shared" si="868"/>
        <v>802</v>
      </c>
      <c r="M18295" s="14"/>
      <c r="N18295" s="14"/>
      <c r="O18295" s="18">
        <f t="shared" si="866"/>
        <v>0</v>
      </c>
      <c r="P18295" s="16">
        <f t="shared" si="867"/>
        <v>802</v>
      </c>
    </row>
    <row r="18296" spans="2:16" ht="25.5">
      <c r="B18296" s="400"/>
      <c r="D18296" s="94" t="s">
        <v>17663</v>
      </c>
      <c r="F18296" s="103" t="s">
        <v>17937</v>
      </c>
      <c r="H18296" s="21" t="s">
        <v>18671</v>
      </c>
      <c r="J18296" s="14">
        <v>320</v>
      </c>
      <c r="L18296" s="18">
        <f t="shared" si="868"/>
        <v>320</v>
      </c>
      <c r="M18296" s="14"/>
      <c r="N18296" s="14">
        <v>50</v>
      </c>
      <c r="O18296" s="18">
        <f t="shared" si="866"/>
        <v>50</v>
      </c>
      <c r="P18296" s="16">
        <f t="shared" si="867"/>
        <v>370</v>
      </c>
    </row>
    <row r="18297" spans="2:16">
      <c r="B18297" s="400"/>
      <c r="D18297" s="94" t="s">
        <v>17663</v>
      </c>
      <c r="F18297" s="103" t="s">
        <v>17938</v>
      </c>
      <c r="H18297" s="52" t="s">
        <v>18672</v>
      </c>
      <c r="J18297" s="14">
        <v>300</v>
      </c>
      <c r="L18297" s="18">
        <f t="shared" si="868"/>
        <v>300</v>
      </c>
      <c r="M18297" s="14"/>
      <c r="N18297" s="14"/>
      <c r="O18297" s="18">
        <f t="shared" si="866"/>
        <v>0</v>
      </c>
      <c r="P18297" s="16">
        <f t="shared" si="867"/>
        <v>300</v>
      </c>
    </row>
    <row r="18298" spans="2:16" ht="25.5">
      <c r="B18298" s="400"/>
      <c r="D18298" s="94" t="s">
        <v>17663</v>
      </c>
      <c r="F18298" s="103" t="s">
        <v>17939</v>
      </c>
      <c r="H18298" s="52" t="s">
        <v>18673</v>
      </c>
      <c r="J18298" s="14">
        <v>124</v>
      </c>
      <c r="L18298" s="18">
        <f t="shared" si="868"/>
        <v>124</v>
      </c>
      <c r="M18298" s="14"/>
      <c r="N18298" s="14"/>
      <c r="O18298" s="18">
        <f t="shared" si="866"/>
        <v>0</v>
      </c>
      <c r="P18298" s="16">
        <f t="shared" si="867"/>
        <v>124</v>
      </c>
    </row>
    <row r="18299" spans="2:16" ht="25.5">
      <c r="B18299" s="400"/>
      <c r="D18299" s="94" t="s">
        <v>17663</v>
      </c>
      <c r="F18299" s="103" t="s">
        <v>17940</v>
      </c>
      <c r="H18299" s="52" t="s">
        <v>18673</v>
      </c>
      <c r="J18299" s="14">
        <v>25</v>
      </c>
      <c r="L18299" s="18">
        <f t="shared" si="868"/>
        <v>25</v>
      </c>
      <c r="M18299" s="14"/>
      <c r="N18299" s="14"/>
      <c r="O18299" s="18">
        <f t="shared" si="866"/>
        <v>0</v>
      </c>
      <c r="P18299" s="16">
        <f t="shared" si="867"/>
        <v>25</v>
      </c>
    </row>
    <row r="18300" spans="2:16" ht="25.5">
      <c r="B18300" s="400"/>
      <c r="D18300" s="94" t="s">
        <v>17663</v>
      </c>
      <c r="F18300" s="103" t="s">
        <v>17941</v>
      </c>
      <c r="H18300" s="52" t="s">
        <v>18674</v>
      </c>
      <c r="J18300" s="14">
        <v>19</v>
      </c>
      <c r="L18300" s="18">
        <f t="shared" si="868"/>
        <v>19</v>
      </c>
      <c r="M18300" s="14"/>
      <c r="N18300" s="14"/>
      <c r="O18300" s="18">
        <f t="shared" si="866"/>
        <v>0</v>
      </c>
      <c r="P18300" s="16">
        <f t="shared" si="867"/>
        <v>19</v>
      </c>
    </row>
    <row r="18301" spans="2:16" ht="38.25">
      <c r="B18301" s="400"/>
      <c r="D18301" s="94" t="s">
        <v>17663</v>
      </c>
      <c r="F18301" s="103" t="s">
        <v>17942</v>
      </c>
      <c r="H18301" s="21" t="s">
        <v>18675</v>
      </c>
      <c r="J18301" s="14">
        <v>150</v>
      </c>
      <c r="L18301" s="18">
        <f t="shared" si="868"/>
        <v>150</v>
      </c>
      <c r="M18301" s="14"/>
      <c r="N18301" s="14"/>
      <c r="O18301" s="18">
        <f t="shared" si="866"/>
        <v>0</v>
      </c>
      <c r="P18301" s="16">
        <f t="shared" si="867"/>
        <v>150</v>
      </c>
    </row>
    <row r="18302" spans="2:16" ht="25.5">
      <c r="B18302" s="400"/>
      <c r="D18302" s="94" t="s">
        <v>17663</v>
      </c>
      <c r="F18302" s="103" t="s">
        <v>17943</v>
      </c>
      <c r="H18302" s="21" t="s">
        <v>18676</v>
      </c>
      <c r="J18302" s="14">
        <v>10</v>
      </c>
      <c r="L18302" s="18">
        <f t="shared" si="868"/>
        <v>10</v>
      </c>
      <c r="M18302" s="14"/>
      <c r="N18302" s="14"/>
      <c r="O18302" s="18">
        <f t="shared" si="866"/>
        <v>0</v>
      </c>
      <c r="P18302" s="16">
        <f t="shared" si="867"/>
        <v>10</v>
      </c>
    </row>
    <row r="18303" spans="2:16" ht="25.5">
      <c r="B18303" s="400"/>
      <c r="D18303" s="94" t="s">
        <v>17663</v>
      </c>
      <c r="F18303" s="103" t="s">
        <v>17944</v>
      </c>
      <c r="H18303" s="21" t="s">
        <v>18676</v>
      </c>
      <c r="J18303" s="14">
        <v>16</v>
      </c>
      <c r="L18303" s="18">
        <f t="shared" si="868"/>
        <v>16</v>
      </c>
      <c r="M18303" s="14"/>
      <c r="N18303" s="14"/>
      <c r="O18303" s="18">
        <f t="shared" si="866"/>
        <v>0</v>
      </c>
      <c r="P18303" s="16">
        <f t="shared" si="867"/>
        <v>16</v>
      </c>
    </row>
    <row r="18304" spans="2:16" ht="51">
      <c r="B18304" s="400"/>
      <c r="D18304" s="94" t="s">
        <v>17663</v>
      </c>
      <c r="F18304" s="103" t="s">
        <v>17945</v>
      </c>
      <c r="H18304" s="52" t="s">
        <v>35303</v>
      </c>
      <c r="J18304" s="14">
        <v>120</v>
      </c>
      <c r="L18304" s="18">
        <f t="shared" si="868"/>
        <v>120</v>
      </c>
      <c r="M18304" s="14"/>
      <c r="N18304" s="14"/>
      <c r="O18304" s="18">
        <f t="shared" si="866"/>
        <v>0</v>
      </c>
      <c r="P18304" s="16">
        <f t="shared" si="867"/>
        <v>120</v>
      </c>
    </row>
    <row r="18305" spans="2:16" ht="25.5">
      <c r="B18305" s="400"/>
      <c r="D18305" s="94" t="s">
        <v>17663</v>
      </c>
      <c r="F18305" s="103" t="s">
        <v>17946</v>
      </c>
      <c r="H18305" s="52" t="s">
        <v>18677</v>
      </c>
      <c r="J18305" s="14">
        <v>150</v>
      </c>
      <c r="L18305" s="18">
        <f t="shared" si="868"/>
        <v>150</v>
      </c>
      <c r="M18305" s="14"/>
      <c r="N18305" s="14">
        <v>50</v>
      </c>
      <c r="O18305" s="18">
        <f t="shared" si="866"/>
        <v>50</v>
      </c>
      <c r="P18305" s="16">
        <f t="shared" si="867"/>
        <v>200</v>
      </c>
    </row>
    <row r="18306" spans="2:16" ht="25.5">
      <c r="B18306" s="400"/>
      <c r="D18306" s="94" t="s">
        <v>17663</v>
      </c>
      <c r="F18306" s="103" t="s">
        <v>17947</v>
      </c>
      <c r="H18306" s="21" t="s">
        <v>18678</v>
      </c>
      <c r="J18306" s="14">
        <v>380</v>
      </c>
      <c r="L18306" s="18">
        <f t="shared" si="868"/>
        <v>380</v>
      </c>
      <c r="M18306" s="14"/>
      <c r="N18306" s="14"/>
      <c r="O18306" s="18">
        <f t="shared" si="866"/>
        <v>0</v>
      </c>
      <c r="P18306" s="16">
        <f t="shared" si="867"/>
        <v>380</v>
      </c>
    </row>
    <row r="18307" spans="2:16" ht="25.5">
      <c r="B18307" s="400"/>
      <c r="D18307" s="94" t="s">
        <v>17663</v>
      </c>
      <c r="F18307" s="103" t="s">
        <v>17948</v>
      </c>
      <c r="H18307" s="21" t="s">
        <v>18679</v>
      </c>
      <c r="J18307" s="14">
        <v>1213</v>
      </c>
      <c r="L18307" s="18">
        <f t="shared" si="868"/>
        <v>1213</v>
      </c>
      <c r="M18307" s="14"/>
      <c r="N18307" s="14">
        <v>106</v>
      </c>
      <c r="O18307" s="18">
        <f t="shared" si="866"/>
        <v>106</v>
      </c>
      <c r="P18307" s="16">
        <f t="shared" si="867"/>
        <v>1319</v>
      </c>
    </row>
    <row r="18308" spans="2:16">
      <c r="B18308" s="400"/>
      <c r="D18308" s="94" t="s">
        <v>17663</v>
      </c>
      <c r="F18308" s="103" t="s">
        <v>17949</v>
      </c>
      <c r="H18308" s="21" t="s">
        <v>18680</v>
      </c>
      <c r="J18308" s="14">
        <v>157</v>
      </c>
      <c r="L18308" s="18">
        <f t="shared" si="868"/>
        <v>157</v>
      </c>
      <c r="M18308" s="14"/>
      <c r="N18308" s="14"/>
      <c r="O18308" s="18">
        <f t="shared" si="866"/>
        <v>0</v>
      </c>
      <c r="P18308" s="16">
        <f t="shared" si="867"/>
        <v>157</v>
      </c>
    </row>
    <row r="18309" spans="2:16" ht="38.25">
      <c r="B18309" s="400"/>
      <c r="D18309" s="94" t="s">
        <v>14986</v>
      </c>
      <c r="F18309" s="103" t="s">
        <v>13884</v>
      </c>
      <c r="H18309" s="21" t="s">
        <v>17959</v>
      </c>
      <c r="J18309" s="106">
        <v>37</v>
      </c>
      <c r="L18309" s="18">
        <f t="shared" si="868"/>
        <v>37</v>
      </c>
      <c r="M18309" s="106">
        <v>60</v>
      </c>
      <c r="N18309" s="14"/>
      <c r="O18309" s="18">
        <f t="shared" si="866"/>
        <v>60</v>
      </c>
      <c r="P18309" s="16">
        <f t="shared" si="867"/>
        <v>97</v>
      </c>
    </row>
    <row r="18310" spans="2:16" ht="38.25">
      <c r="B18310" s="400"/>
      <c r="D18310" s="94" t="s">
        <v>14986</v>
      </c>
      <c r="F18310" s="103" t="s">
        <v>17950</v>
      </c>
      <c r="H18310" s="21" t="s">
        <v>17959</v>
      </c>
      <c r="J18310" s="106">
        <v>20</v>
      </c>
      <c r="L18310" s="18">
        <f t="shared" si="868"/>
        <v>20</v>
      </c>
      <c r="M18310" s="106">
        <v>20</v>
      </c>
      <c r="N18310" s="14"/>
      <c r="O18310" s="18">
        <f t="shared" si="866"/>
        <v>20</v>
      </c>
      <c r="P18310" s="16">
        <f t="shared" si="867"/>
        <v>40</v>
      </c>
    </row>
    <row r="18311" spans="2:16" ht="38.25">
      <c r="B18311" s="400"/>
      <c r="D18311" s="94" t="s">
        <v>14986</v>
      </c>
      <c r="F18311" s="103" t="s">
        <v>17951</v>
      </c>
      <c r="H18311" s="21" t="s">
        <v>17959</v>
      </c>
      <c r="J18311" s="106">
        <v>17</v>
      </c>
      <c r="L18311" s="18">
        <f t="shared" si="868"/>
        <v>17</v>
      </c>
      <c r="M18311" s="106">
        <v>30</v>
      </c>
      <c r="N18311" s="14"/>
      <c r="O18311" s="18">
        <f t="shared" si="866"/>
        <v>30</v>
      </c>
      <c r="P18311" s="16">
        <f t="shared" si="867"/>
        <v>47</v>
      </c>
    </row>
    <row r="18312" spans="2:16" ht="38.25">
      <c r="B18312" s="400"/>
      <c r="D18312" s="94" t="s">
        <v>14986</v>
      </c>
      <c r="F18312" s="103" t="s">
        <v>17952</v>
      </c>
      <c r="H18312" s="21" t="s">
        <v>17959</v>
      </c>
      <c r="J18312" s="106">
        <v>14</v>
      </c>
      <c r="L18312" s="18">
        <f t="shared" si="868"/>
        <v>14</v>
      </c>
      <c r="M18312" s="106">
        <v>16</v>
      </c>
      <c r="N18312" s="14"/>
      <c r="O18312" s="18">
        <f t="shared" si="866"/>
        <v>16</v>
      </c>
      <c r="P18312" s="16">
        <f t="shared" si="867"/>
        <v>30</v>
      </c>
    </row>
    <row r="18313" spans="2:16" ht="38.25">
      <c r="B18313" s="400"/>
      <c r="D18313" s="94" t="s">
        <v>14986</v>
      </c>
      <c r="F18313" s="103" t="s">
        <v>17953</v>
      </c>
      <c r="H18313" s="21" t="s">
        <v>17959</v>
      </c>
      <c r="J18313" s="106">
        <v>18</v>
      </c>
      <c r="L18313" s="18">
        <f t="shared" si="868"/>
        <v>18</v>
      </c>
      <c r="M18313" s="106">
        <v>19</v>
      </c>
      <c r="N18313" s="14"/>
      <c r="O18313" s="18">
        <f t="shared" si="866"/>
        <v>19</v>
      </c>
      <c r="P18313" s="16">
        <f t="shared" si="867"/>
        <v>37</v>
      </c>
    </row>
    <row r="18314" spans="2:16" ht="38.25">
      <c r="B18314" s="400"/>
      <c r="D18314" s="94" t="s">
        <v>14986</v>
      </c>
      <c r="F18314" s="103" t="s">
        <v>17954</v>
      </c>
      <c r="H18314" s="21" t="s">
        <v>17959</v>
      </c>
      <c r="J18314" s="106">
        <v>22</v>
      </c>
      <c r="L18314" s="18">
        <f t="shared" si="868"/>
        <v>22</v>
      </c>
      <c r="M18314" s="106">
        <v>30</v>
      </c>
      <c r="N18314" s="14"/>
      <c r="O18314" s="18">
        <f t="shared" si="866"/>
        <v>30</v>
      </c>
      <c r="P18314" s="16">
        <f t="shared" si="867"/>
        <v>52</v>
      </c>
    </row>
    <row r="18315" spans="2:16" ht="38.25">
      <c r="B18315" s="400"/>
      <c r="D18315" s="94" t="s">
        <v>14986</v>
      </c>
      <c r="F18315" s="103" t="s">
        <v>17955</v>
      </c>
      <c r="H18315" s="21" t="s">
        <v>17959</v>
      </c>
      <c r="J18315" s="106">
        <v>31</v>
      </c>
      <c r="L18315" s="18">
        <f t="shared" si="868"/>
        <v>31</v>
      </c>
      <c r="M18315" s="106">
        <v>40</v>
      </c>
      <c r="N18315" s="14"/>
      <c r="O18315" s="18">
        <f t="shared" ref="O18315:O18378" si="869">+N18315+M18315</f>
        <v>40</v>
      </c>
      <c r="P18315" s="16">
        <f t="shared" ref="P18315:P18378" si="870">+L18315+O18315</f>
        <v>71</v>
      </c>
    </row>
    <row r="18316" spans="2:16" ht="38.25">
      <c r="B18316" s="400"/>
      <c r="D18316" s="94" t="s">
        <v>14986</v>
      </c>
      <c r="F18316" s="103" t="s">
        <v>17956</v>
      </c>
      <c r="H18316" s="21" t="s">
        <v>17959</v>
      </c>
      <c r="J18316" s="106"/>
      <c r="L18316" s="18">
        <f t="shared" si="868"/>
        <v>0</v>
      </c>
      <c r="M18316" s="106"/>
      <c r="N18316" s="14"/>
      <c r="O18316" s="18">
        <f t="shared" si="869"/>
        <v>0</v>
      </c>
      <c r="P18316" s="16">
        <f t="shared" si="870"/>
        <v>0</v>
      </c>
    </row>
    <row r="18317" spans="2:16" ht="38.25">
      <c r="B18317" s="400"/>
      <c r="D18317" s="94" t="s">
        <v>14986</v>
      </c>
      <c r="F18317" s="103" t="s">
        <v>17957</v>
      </c>
      <c r="H18317" s="21" t="s">
        <v>17959</v>
      </c>
      <c r="J18317" s="106">
        <v>30</v>
      </c>
      <c r="L18317" s="18">
        <f t="shared" si="868"/>
        <v>30</v>
      </c>
      <c r="M18317" s="106">
        <v>34</v>
      </c>
      <c r="N18317" s="14"/>
      <c r="O18317" s="18">
        <f t="shared" si="869"/>
        <v>34</v>
      </c>
      <c r="P18317" s="16">
        <f t="shared" si="870"/>
        <v>64</v>
      </c>
    </row>
    <row r="18318" spans="2:16" ht="38.25">
      <c r="B18318" s="400"/>
      <c r="D18318" s="94" t="s">
        <v>14986</v>
      </c>
      <c r="F18318" s="103" t="s">
        <v>17958</v>
      </c>
      <c r="H18318" s="21" t="s">
        <v>17959</v>
      </c>
      <c r="J18318" s="106">
        <v>33</v>
      </c>
      <c r="L18318" s="18">
        <f t="shared" si="868"/>
        <v>33</v>
      </c>
      <c r="M18318" s="106">
        <v>37</v>
      </c>
      <c r="N18318" s="14"/>
      <c r="O18318" s="18">
        <f t="shared" si="869"/>
        <v>37</v>
      </c>
      <c r="P18318" s="16">
        <f t="shared" si="870"/>
        <v>70</v>
      </c>
    </row>
    <row r="18319" spans="2:16" ht="38.25">
      <c r="B18319" s="400"/>
      <c r="D18319" s="94" t="s">
        <v>14986</v>
      </c>
      <c r="F18319" s="103" t="s">
        <v>17959</v>
      </c>
      <c r="H18319" s="21" t="s">
        <v>17959</v>
      </c>
      <c r="J18319" s="106"/>
      <c r="L18319" s="18">
        <f t="shared" ref="L18319:L18382" si="871">+J18319+K18319</f>
        <v>0</v>
      </c>
      <c r="M18319" s="106"/>
      <c r="N18319" s="14"/>
      <c r="O18319" s="18">
        <f t="shared" si="869"/>
        <v>0</v>
      </c>
      <c r="P18319" s="16">
        <f t="shared" si="870"/>
        <v>0</v>
      </c>
    </row>
    <row r="18320" spans="2:16" ht="25.5">
      <c r="B18320" s="400"/>
      <c r="D18320" s="94" t="s">
        <v>14986</v>
      </c>
      <c r="F18320" s="103" t="s">
        <v>17960</v>
      </c>
      <c r="H18320" s="21" t="s">
        <v>18681</v>
      </c>
      <c r="J18320" s="106">
        <v>16</v>
      </c>
      <c r="L18320" s="18">
        <f t="shared" si="871"/>
        <v>16</v>
      </c>
      <c r="M18320" s="106">
        <v>64</v>
      </c>
      <c r="N18320" s="14"/>
      <c r="O18320" s="18">
        <f t="shared" si="869"/>
        <v>64</v>
      </c>
      <c r="P18320" s="16">
        <f t="shared" si="870"/>
        <v>80</v>
      </c>
    </row>
    <row r="18321" spans="2:16" ht="25.5">
      <c r="B18321" s="400"/>
      <c r="D18321" s="94" t="s">
        <v>14986</v>
      </c>
      <c r="F18321" s="103" t="s">
        <v>17961</v>
      </c>
      <c r="H18321" s="21" t="s">
        <v>18681</v>
      </c>
      <c r="J18321" s="106">
        <v>40</v>
      </c>
      <c r="L18321" s="18">
        <f t="shared" si="871"/>
        <v>40</v>
      </c>
      <c r="M18321" s="106">
        <v>194</v>
      </c>
      <c r="N18321" s="14">
        <v>6</v>
      </c>
      <c r="O18321" s="18">
        <f t="shared" si="869"/>
        <v>200</v>
      </c>
      <c r="P18321" s="16">
        <f t="shared" si="870"/>
        <v>240</v>
      </c>
    </row>
    <row r="18322" spans="2:16" ht="25.5">
      <c r="B18322" s="400"/>
      <c r="D18322" s="94" t="s">
        <v>14986</v>
      </c>
      <c r="F18322" s="103" t="s">
        <v>17962</v>
      </c>
      <c r="H18322" s="21" t="s">
        <v>18681</v>
      </c>
      <c r="J18322" s="106">
        <v>15</v>
      </c>
      <c r="L18322" s="18">
        <f t="shared" si="871"/>
        <v>15</v>
      </c>
      <c r="M18322" s="106"/>
      <c r="N18322" s="14"/>
      <c r="O18322" s="18">
        <f t="shared" si="869"/>
        <v>0</v>
      </c>
      <c r="P18322" s="16">
        <f t="shared" si="870"/>
        <v>15</v>
      </c>
    </row>
    <row r="18323" spans="2:16" ht="25.5">
      <c r="B18323" s="400"/>
      <c r="D18323" s="94" t="s">
        <v>14986</v>
      </c>
      <c r="F18323" s="103" t="s">
        <v>17963</v>
      </c>
      <c r="H18323" s="21" t="s">
        <v>18681</v>
      </c>
      <c r="J18323" s="106">
        <v>50</v>
      </c>
      <c r="L18323" s="18">
        <f t="shared" si="871"/>
        <v>50</v>
      </c>
      <c r="M18323" s="106">
        <v>15</v>
      </c>
      <c r="N18323" s="14"/>
      <c r="O18323" s="18">
        <f t="shared" si="869"/>
        <v>15</v>
      </c>
      <c r="P18323" s="16">
        <f t="shared" si="870"/>
        <v>65</v>
      </c>
    </row>
    <row r="18324" spans="2:16" ht="25.5">
      <c r="B18324" s="400"/>
      <c r="D18324" s="94" t="s">
        <v>14986</v>
      </c>
      <c r="F18324" s="103" t="s">
        <v>17964</v>
      </c>
      <c r="H18324" s="21" t="s">
        <v>18681</v>
      </c>
      <c r="J18324" s="14"/>
      <c r="L18324" s="18">
        <f t="shared" si="871"/>
        <v>0</v>
      </c>
      <c r="M18324" s="14"/>
      <c r="N18324" s="14"/>
      <c r="O18324" s="18">
        <f t="shared" si="869"/>
        <v>0</v>
      </c>
      <c r="P18324" s="16">
        <f t="shared" si="870"/>
        <v>0</v>
      </c>
    </row>
    <row r="18325" spans="2:16" ht="25.5">
      <c r="B18325" s="400"/>
      <c r="D18325" s="94" t="s">
        <v>14986</v>
      </c>
      <c r="F18325" s="103" t="s">
        <v>17965</v>
      </c>
      <c r="H18325" s="21" t="s">
        <v>18681</v>
      </c>
      <c r="J18325" s="14"/>
      <c r="L18325" s="18">
        <f t="shared" si="871"/>
        <v>0</v>
      </c>
      <c r="M18325" s="106">
        <v>60</v>
      </c>
      <c r="N18325" s="14">
        <v>4</v>
      </c>
      <c r="O18325" s="18">
        <f t="shared" si="869"/>
        <v>64</v>
      </c>
      <c r="P18325" s="16">
        <f t="shared" si="870"/>
        <v>64</v>
      </c>
    </row>
    <row r="18326" spans="2:16" ht="38.25">
      <c r="B18326" s="400"/>
      <c r="D18326" s="94" t="s">
        <v>14986</v>
      </c>
      <c r="F18326" s="103" t="s">
        <v>17966</v>
      </c>
      <c r="H18326" s="21" t="s">
        <v>18682</v>
      </c>
      <c r="J18326" s="106">
        <v>92</v>
      </c>
      <c r="L18326" s="18">
        <f t="shared" si="871"/>
        <v>92</v>
      </c>
      <c r="M18326" s="106">
        <v>121</v>
      </c>
      <c r="N18326" s="14"/>
      <c r="O18326" s="18">
        <f t="shared" si="869"/>
        <v>121</v>
      </c>
      <c r="P18326" s="16">
        <f t="shared" si="870"/>
        <v>213</v>
      </c>
    </row>
    <row r="18327" spans="2:16" ht="38.25">
      <c r="B18327" s="400"/>
      <c r="D18327" s="94" t="s">
        <v>14986</v>
      </c>
      <c r="F18327" s="103" t="s">
        <v>17967</v>
      </c>
      <c r="H18327" s="21" t="s">
        <v>18682</v>
      </c>
      <c r="J18327" s="106">
        <v>140</v>
      </c>
      <c r="L18327" s="18">
        <f t="shared" si="871"/>
        <v>140</v>
      </c>
      <c r="M18327" s="106">
        <v>172</v>
      </c>
      <c r="N18327" s="14">
        <v>20</v>
      </c>
      <c r="O18327" s="18">
        <f t="shared" si="869"/>
        <v>192</v>
      </c>
      <c r="P18327" s="16">
        <f t="shared" si="870"/>
        <v>332</v>
      </c>
    </row>
    <row r="18328" spans="2:16" ht="38.25">
      <c r="B18328" s="400"/>
      <c r="D18328" s="94" t="s">
        <v>14986</v>
      </c>
      <c r="F18328" s="103" t="s">
        <v>17968</v>
      </c>
      <c r="H18328" s="21" t="s">
        <v>18682</v>
      </c>
      <c r="J18328" s="14"/>
      <c r="L18328" s="18">
        <f t="shared" si="871"/>
        <v>0</v>
      </c>
      <c r="M18328" s="14"/>
      <c r="N18328" s="14"/>
      <c r="O18328" s="18">
        <f t="shared" si="869"/>
        <v>0</v>
      </c>
      <c r="P18328" s="16">
        <f t="shared" si="870"/>
        <v>0</v>
      </c>
    </row>
    <row r="18329" spans="2:16" ht="25.5">
      <c r="B18329" s="400"/>
      <c r="D18329" s="94" t="s">
        <v>14986</v>
      </c>
      <c r="F18329" s="103" t="s">
        <v>17969</v>
      </c>
      <c r="H18329" s="21" t="s">
        <v>17974</v>
      </c>
      <c r="J18329" s="14"/>
      <c r="L18329" s="18">
        <f t="shared" si="871"/>
        <v>0</v>
      </c>
      <c r="M18329" s="14">
        <v>15</v>
      </c>
      <c r="N18329" s="14"/>
      <c r="O18329" s="18">
        <f t="shared" si="869"/>
        <v>15</v>
      </c>
      <c r="P18329" s="16">
        <f t="shared" si="870"/>
        <v>15</v>
      </c>
    </row>
    <row r="18330" spans="2:16" ht="25.5">
      <c r="B18330" s="400"/>
      <c r="D18330" s="94" t="s">
        <v>14986</v>
      </c>
      <c r="F18330" s="103" t="s">
        <v>17970</v>
      </c>
      <c r="H18330" s="21" t="s">
        <v>17974</v>
      </c>
      <c r="J18330" s="106">
        <v>23</v>
      </c>
      <c r="L18330" s="18">
        <f t="shared" si="871"/>
        <v>23</v>
      </c>
      <c r="M18330" s="106">
        <v>30</v>
      </c>
      <c r="N18330" s="14"/>
      <c r="O18330" s="18">
        <f t="shared" si="869"/>
        <v>30</v>
      </c>
      <c r="P18330" s="16">
        <f t="shared" si="870"/>
        <v>53</v>
      </c>
    </row>
    <row r="18331" spans="2:16" ht="25.5">
      <c r="B18331" s="400"/>
      <c r="D18331" s="94" t="s">
        <v>14986</v>
      </c>
      <c r="F18331" s="103" t="s">
        <v>17971</v>
      </c>
      <c r="H18331" s="21" t="s">
        <v>17974</v>
      </c>
      <c r="J18331" s="14"/>
      <c r="L18331" s="18">
        <f t="shared" si="871"/>
        <v>0</v>
      </c>
      <c r="M18331" s="106">
        <v>19</v>
      </c>
      <c r="N18331" s="14"/>
      <c r="O18331" s="18">
        <f t="shared" si="869"/>
        <v>19</v>
      </c>
      <c r="P18331" s="16">
        <f t="shared" si="870"/>
        <v>19</v>
      </c>
    </row>
    <row r="18332" spans="2:16" ht="25.5">
      <c r="B18332" s="400"/>
      <c r="D18332" s="94" t="s">
        <v>14986</v>
      </c>
      <c r="F18332" s="103" t="s">
        <v>17972</v>
      </c>
      <c r="H18332" s="21" t="s">
        <v>17974</v>
      </c>
      <c r="J18332" s="106">
        <v>10</v>
      </c>
      <c r="L18332" s="18">
        <f t="shared" si="871"/>
        <v>10</v>
      </c>
      <c r="M18332" s="106">
        <v>10</v>
      </c>
      <c r="N18332" s="14"/>
      <c r="O18332" s="18">
        <f t="shared" si="869"/>
        <v>10</v>
      </c>
      <c r="P18332" s="16">
        <f t="shared" si="870"/>
        <v>20</v>
      </c>
    </row>
    <row r="18333" spans="2:16" ht="25.5">
      <c r="B18333" s="400"/>
      <c r="D18333" s="94" t="s">
        <v>14986</v>
      </c>
      <c r="F18333" s="103" t="s">
        <v>17973</v>
      </c>
      <c r="H18333" s="21" t="s">
        <v>17974</v>
      </c>
      <c r="J18333" s="106">
        <v>15</v>
      </c>
      <c r="L18333" s="18">
        <f t="shared" si="871"/>
        <v>15</v>
      </c>
      <c r="M18333" s="106">
        <v>60</v>
      </c>
      <c r="N18333" s="14"/>
      <c r="O18333" s="18">
        <f t="shared" si="869"/>
        <v>60</v>
      </c>
      <c r="P18333" s="16">
        <f t="shared" si="870"/>
        <v>75</v>
      </c>
    </row>
    <row r="18334" spans="2:16" ht="25.5">
      <c r="B18334" s="400"/>
      <c r="D18334" s="94" t="s">
        <v>14986</v>
      </c>
      <c r="F18334" s="103" t="s">
        <v>17974</v>
      </c>
      <c r="H18334" s="21" t="s">
        <v>17974</v>
      </c>
      <c r="J18334" s="106">
        <v>20</v>
      </c>
      <c r="L18334" s="18">
        <f t="shared" si="871"/>
        <v>20</v>
      </c>
      <c r="M18334" s="14"/>
      <c r="N18334" s="14"/>
      <c r="O18334" s="18">
        <f t="shared" si="869"/>
        <v>0</v>
      </c>
      <c r="P18334" s="16">
        <f t="shared" si="870"/>
        <v>20</v>
      </c>
    </row>
    <row r="18335" spans="2:16" ht="25.5">
      <c r="B18335" s="400"/>
      <c r="D18335" s="94" t="s">
        <v>14986</v>
      </c>
      <c r="F18335" s="103" t="s">
        <v>17975</v>
      </c>
      <c r="H18335" s="21" t="s">
        <v>18683</v>
      </c>
      <c r="J18335" s="14"/>
      <c r="L18335" s="18">
        <f t="shared" si="871"/>
        <v>0</v>
      </c>
      <c r="M18335" s="106">
        <v>18</v>
      </c>
      <c r="N18335" s="14"/>
      <c r="O18335" s="18">
        <f t="shared" si="869"/>
        <v>18</v>
      </c>
      <c r="P18335" s="16">
        <f t="shared" si="870"/>
        <v>18</v>
      </c>
    </row>
    <row r="18336" spans="2:16" ht="25.5">
      <c r="B18336" s="400"/>
      <c r="D18336" s="94" t="s">
        <v>14986</v>
      </c>
      <c r="F18336" s="103" t="s">
        <v>17976</v>
      </c>
      <c r="H18336" s="21" t="s">
        <v>18683</v>
      </c>
      <c r="J18336" s="106">
        <v>13</v>
      </c>
      <c r="L18336" s="18">
        <f t="shared" si="871"/>
        <v>13</v>
      </c>
      <c r="M18336" s="106">
        <v>17</v>
      </c>
      <c r="N18336" s="14"/>
      <c r="O18336" s="18">
        <f t="shared" si="869"/>
        <v>17</v>
      </c>
      <c r="P18336" s="16">
        <f t="shared" si="870"/>
        <v>30</v>
      </c>
    </row>
    <row r="18337" spans="2:16" ht="25.5">
      <c r="B18337" s="400"/>
      <c r="D18337" s="94" t="s">
        <v>14986</v>
      </c>
      <c r="F18337" s="103" t="s">
        <v>17853</v>
      </c>
      <c r="H18337" s="21" t="s">
        <v>18683</v>
      </c>
      <c r="J18337" s="14"/>
      <c r="L18337" s="18">
        <f t="shared" si="871"/>
        <v>0</v>
      </c>
      <c r="M18337" s="106">
        <v>19</v>
      </c>
      <c r="N18337" s="14"/>
      <c r="O18337" s="18">
        <f t="shared" si="869"/>
        <v>19</v>
      </c>
      <c r="P18337" s="16">
        <f t="shared" si="870"/>
        <v>19</v>
      </c>
    </row>
    <row r="18338" spans="2:16" ht="25.5">
      <c r="B18338" s="400"/>
      <c r="D18338" s="94" t="s">
        <v>14986</v>
      </c>
      <c r="F18338" s="103" t="s">
        <v>17977</v>
      </c>
      <c r="H18338" s="21" t="s">
        <v>18683</v>
      </c>
      <c r="J18338" s="106"/>
      <c r="L18338" s="18">
        <f t="shared" si="871"/>
        <v>0</v>
      </c>
      <c r="M18338" s="106">
        <v>17</v>
      </c>
      <c r="N18338" s="14"/>
      <c r="O18338" s="18">
        <f t="shared" si="869"/>
        <v>17</v>
      </c>
      <c r="P18338" s="16">
        <f t="shared" si="870"/>
        <v>17</v>
      </c>
    </row>
    <row r="18339" spans="2:16" ht="25.5">
      <c r="B18339" s="400"/>
      <c r="D18339" s="94" t="s">
        <v>14986</v>
      </c>
      <c r="F18339" s="103" t="s">
        <v>17978</v>
      </c>
      <c r="H18339" s="21" t="s">
        <v>18683</v>
      </c>
      <c r="J18339" s="106">
        <v>9</v>
      </c>
      <c r="L18339" s="18">
        <f t="shared" si="871"/>
        <v>9</v>
      </c>
      <c r="M18339" s="106">
        <v>9</v>
      </c>
      <c r="N18339" s="14"/>
      <c r="O18339" s="18">
        <f t="shared" si="869"/>
        <v>9</v>
      </c>
      <c r="P18339" s="16">
        <f t="shared" si="870"/>
        <v>18</v>
      </c>
    </row>
    <row r="18340" spans="2:16" ht="25.5">
      <c r="B18340" s="400"/>
      <c r="D18340" s="94" t="s">
        <v>14986</v>
      </c>
      <c r="F18340" s="103" t="s">
        <v>1465</v>
      </c>
      <c r="H18340" s="21" t="s">
        <v>18683</v>
      </c>
      <c r="J18340" s="106"/>
      <c r="L18340" s="18">
        <f t="shared" si="871"/>
        <v>0</v>
      </c>
      <c r="M18340" s="106">
        <v>12</v>
      </c>
      <c r="N18340" s="14"/>
      <c r="O18340" s="18">
        <f t="shared" si="869"/>
        <v>12</v>
      </c>
      <c r="P18340" s="16">
        <f t="shared" si="870"/>
        <v>12</v>
      </c>
    </row>
    <row r="18341" spans="2:16" ht="25.5">
      <c r="B18341" s="400"/>
      <c r="D18341" s="94" t="s">
        <v>14986</v>
      </c>
      <c r="F18341" s="103" t="s">
        <v>17979</v>
      </c>
      <c r="H18341" s="21" t="s">
        <v>18683</v>
      </c>
      <c r="J18341" s="106">
        <v>28</v>
      </c>
      <c r="L18341" s="18">
        <f t="shared" si="871"/>
        <v>28</v>
      </c>
      <c r="M18341" s="106">
        <v>80</v>
      </c>
      <c r="N18341" s="14"/>
      <c r="O18341" s="18">
        <f t="shared" si="869"/>
        <v>80</v>
      </c>
      <c r="P18341" s="16">
        <f t="shared" si="870"/>
        <v>108</v>
      </c>
    </row>
    <row r="18342" spans="2:16" ht="25.5">
      <c r="B18342" s="400"/>
      <c r="D18342" s="94" t="s">
        <v>14986</v>
      </c>
      <c r="F18342" s="103" t="s">
        <v>17980</v>
      </c>
      <c r="H18342" s="21" t="s">
        <v>17986</v>
      </c>
      <c r="J18342" s="106">
        <v>19</v>
      </c>
      <c r="L18342" s="18">
        <f t="shared" si="871"/>
        <v>19</v>
      </c>
      <c r="M18342" s="106">
        <v>33</v>
      </c>
      <c r="N18342" s="14"/>
      <c r="O18342" s="18">
        <f t="shared" si="869"/>
        <v>33</v>
      </c>
      <c r="P18342" s="16">
        <f t="shared" si="870"/>
        <v>52</v>
      </c>
    </row>
    <row r="18343" spans="2:16" ht="25.5">
      <c r="B18343" s="400"/>
      <c r="D18343" s="94" t="s">
        <v>14986</v>
      </c>
      <c r="F18343" s="103" t="s">
        <v>17981</v>
      </c>
      <c r="H18343" s="21" t="s">
        <v>17986</v>
      </c>
      <c r="J18343" s="106">
        <v>11</v>
      </c>
      <c r="L18343" s="18">
        <f t="shared" si="871"/>
        <v>11</v>
      </c>
      <c r="M18343" s="106">
        <v>16</v>
      </c>
      <c r="N18343" s="14"/>
      <c r="O18343" s="18">
        <f t="shared" si="869"/>
        <v>16</v>
      </c>
      <c r="P18343" s="16">
        <f t="shared" si="870"/>
        <v>27</v>
      </c>
    </row>
    <row r="18344" spans="2:16" ht="25.5">
      <c r="B18344" s="400"/>
      <c r="D18344" s="94" t="s">
        <v>14986</v>
      </c>
      <c r="F18344" s="103" t="s">
        <v>17982</v>
      </c>
      <c r="H18344" s="21" t="s">
        <v>17986</v>
      </c>
      <c r="J18344" s="106">
        <v>12</v>
      </c>
      <c r="L18344" s="18">
        <f t="shared" si="871"/>
        <v>12</v>
      </c>
      <c r="M18344" s="106">
        <v>12</v>
      </c>
      <c r="N18344" s="14"/>
      <c r="O18344" s="18">
        <f t="shared" si="869"/>
        <v>12</v>
      </c>
      <c r="P18344" s="16">
        <f t="shared" si="870"/>
        <v>24</v>
      </c>
    </row>
    <row r="18345" spans="2:16" ht="25.5">
      <c r="B18345" s="400"/>
      <c r="D18345" s="94" t="s">
        <v>14986</v>
      </c>
      <c r="F18345" s="103" t="s">
        <v>17983</v>
      </c>
      <c r="H18345" s="21" t="s">
        <v>17986</v>
      </c>
      <c r="J18345" s="106">
        <v>10</v>
      </c>
      <c r="L18345" s="18">
        <f t="shared" si="871"/>
        <v>10</v>
      </c>
      <c r="M18345" s="106">
        <v>31</v>
      </c>
      <c r="N18345" s="14"/>
      <c r="O18345" s="18">
        <f t="shared" si="869"/>
        <v>31</v>
      </c>
      <c r="P18345" s="16">
        <f t="shared" si="870"/>
        <v>41</v>
      </c>
    </row>
    <row r="18346" spans="2:16" ht="25.5">
      <c r="B18346" s="400"/>
      <c r="D18346" s="94" t="s">
        <v>14986</v>
      </c>
      <c r="F18346" s="103" t="s">
        <v>17984</v>
      </c>
      <c r="H18346" s="21" t="s">
        <v>17986</v>
      </c>
      <c r="J18346" s="106">
        <v>12</v>
      </c>
      <c r="L18346" s="18">
        <f t="shared" si="871"/>
        <v>12</v>
      </c>
      <c r="M18346" s="106">
        <v>12</v>
      </c>
      <c r="N18346" s="14"/>
      <c r="O18346" s="18">
        <f t="shared" si="869"/>
        <v>12</v>
      </c>
      <c r="P18346" s="16">
        <f t="shared" si="870"/>
        <v>24</v>
      </c>
    </row>
    <row r="18347" spans="2:16" ht="25.5">
      <c r="B18347" s="400"/>
      <c r="D18347" s="94" t="s">
        <v>14986</v>
      </c>
      <c r="F18347" s="103" t="s">
        <v>17985</v>
      </c>
      <c r="H18347" s="21" t="s">
        <v>17986</v>
      </c>
      <c r="J18347" s="106">
        <v>10</v>
      </c>
      <c r="L18347" s="18">
        <f t="shared" si="871"/>
        <v>10</v>
      </c>
      <c r="M18347" s="106">
        <v>25</v>
      </c>
      <c r="N18347" s="14"/>
      <c r="O18347" s="18">
        <f t="shared" si="869"/>
        <v>25</v>
      </c>
      <c r="P18347" s="16">
        <f t="shared" si="870"/>
        <v>35</v>
      </c>
    </row>
    <row r="18348" spans="2:16" ht="25.5">
      <c r="B18348" s="400"/>
      <c r="D18348" s="94" t="s">
        <v>14986</v>
      </c>
      <c r="F18348" s="103" t="s">
        <v>17986</v>
      </c>
      <c r="H18348" s="21" t="s">
        <v>17986</v>
      </c>
      <c r="J18348" s="106">
        <v>20</v>
      </c>
      <c r="L18348" s="18">
        <f t="shared" si="871"/>
        <v>20</v>
      </c>
      <c r="M18348" s="106">
        <v>60</v>
      </c>
      <c r="N18348" s="14"/>
      <c r="O18348" s="18">
        <f t="shared" si="869"/>
        <v>60</v>
      </c>
      <c r="P18348" s="16">
        <f t="shared" si="870"/>
        <v>80</v>
      </c>
    </row>
    <row r="18349" spans="2:16" ht="25.5">
      <c r="B18349" s="400"/>
      <c r="D18349" s="94" t="s">
        <v>14986</v>
      </c>
      <c r="F18349" s="103" t="s">
        <v>17987</v>
      </c>
      <c r="H18349" s="21" t="s">
        <v>17986</v>
      </c>
      <c r="J18349" s="106">
        <v>18</v>
      </c>
      <c r="L18349" s="18">
        <f t="shared" si="871"/>
        <v>18</v>
      </c>
      <c r="M18349" s="106">
        <v>23</v>
      </c>
      <c r="N18349" s="14"/>
      <c r="O18349" s="18">
        <f t="shared" si="869"/>
        <v>23</v>
      </c>
      <c r="P18349" s="16">
        <f t="shared" si="870"/>
        <v>41</v>
      </c>
    </row>
    <row r="18350" spans="2:16" ht="25.5">
      <c r="B18350" s="400"/>
      <c r="D18350" s="94" t="s">
        <v>14986</v>
      </c>
      <c r="F18350" s="103" t="s">
        <v>17988</v>
      </c>
      <c r="H18350" s="21" t="s">
        <v>18684</v>
      </c>
      <c r="J18350" s="106">
        <v>35</v>
      </c>
      <c r="L18350" s="18">
        <f t="shared" si="871"/>
        <v>35</v>
      </c>
      <c r="M18350" s="106">
        <v>79</v>
      </c>
      <c r="N18350" s="14"/>
      <c r="O18350" s="18">
        <f t="shared" si="869"/>
        <v>79</v>
      </c>
      <c r="P18350" s="16">
        <f t="shared" si="870"/>
        <v>114</v>
      </c>
    </row>
    <row r="18351" spans="2:16" ht="25.5">
      <c r="B18351" s="400"/>
      <c r="D18351" s="94" t="s">
        <v>14986</v>
      </c>
      <c r="F18351" s="103" t="s">
        <v>17989</v>
      </c>
      <c r="H18351" s="21" t="s">
        <v>18684</v>
      </c>
      <c r="J18351" s="106">
        <v>20</v>
      </c>
      <c r="L18351" s="18">
        <f t="shared" si="871"/>
        <v>20</v>
      </c>
      <c r="M18351" s="106">
        <v>39</v>
      </c>
      <c r="N18351" s="14"/>
      <c r="O18351" s="18">
        <f t="shared" si="869"/>
        <v>39</v>
      </c>
      <c r="P18351" s="16">
        <f t="shared" si="870"/>
        <v>59</v>
      </c>
    </row>
    <row r="18352" spans="2:16" ht="25.5">
      <c r="B18352" s="400"/>
      <c r="D18352" s="94" t="s">
        <v>14986</v>
      </c>
      <c r="F18352" s="103" t="s">
        <v>17990</v>
      </c>
      <c r="H18352" s="21" t="s">
        <v>18684</v>
      </c>
      <c r="J18352" s="106">
        <v>20</v>
      </c>
      <c r="L18352" s="18">
        <f t="shared" si="871"/>
        <v>20</v>
      </c>
      <c r="M18352" s="106">
        <v>17</v>
      </c>
      <c r="N18352" s="14"/>
      <c r="O18352" s="18">
        <f t="shared" si="869"/>
        <v>17</v>
      </c>
      <c r="P18352" s="16">
        <f t="shared" si="870"/>
        <v>37</v>
      </c>
    </row>
    <row r="18353" spans="2:16" ht="25.5">
      <c r="B18353" s="400"/>
      <c r="D18353" s="94" t="s">
        <v>14986</v>
      </c>
      <c r="F18353" s="103" t="s">
        <v>17991</v>
      </c>
      <c r="H18353" s="21" t="s">
        <v>18684</v>
      </c>
      <c r="J18353" s="106">
        <v>19</v>
      </c>
      <c r="L18353" s="18">
        <f t="shared" si="871"/>
        <v>19</v>
      </c>
      <c r="M18353" s="106">
        <v>47</v>
      </c>
      <c r="N18353" s="14"/>
      <c r="O18353" s="18">
        <f t="shared" si="869"/>
        <v>47</v>
      </c>
      <c r="P18353" s="16">
        <f t="shared" si="870"/>
        <v>66</v>
      </c>
    </row>
    <row r="18354" spans="2:16" ht="25.5">
      <c r="B18354" s="400"/>
      <c r="D18354" s="94" t="s">
        <v>14986</v>
      </c>
      <c r="F18354" s="103" t="s">
        <v>17992</v>
      </c>
      <c r="H18354" s="21" t="s">
        <v>18684</v>
      </c>
      <c r="J18354" s="106">
        <v>21</v>
      </c>
      <c r="L18354" s="18">
        <f t="shared" si="871"/>
        <v>21</v>
      </c>
      <c r="M18354" s="106">
        <v>17</v>
      </c>
      <c r="N18354" s="14"/>
      <c r="O18354" s="18">
        <f t="shared" si="869"/>
        <v>17</v>
      </c>
      <c r="P18354" s="16">
        <f t="shared" si="870"/>
        <v>38</v>
      </c>
    </row>
    <row r="18355" spans="2:16" ht="25.5">
      <c r="B18355" s="400"/>
      <c r="D18355" s="94" t="s">
        <v>14986</v>
      </c>
      <c r="F18355" s="103" t="s">
        <v>17993</v>
      </c>
      <c r="H18355" s="21" t="s">
        <v>18684</v>
      </c>
      <c r="J18355" s="106">
        <v>30</v>
      </c>
      <c r="L18355" s="18">
        <f t="shared" si="871"/>
        <v>30</v>
      </c>
      <c r="M18355" s="106">
        <v>35</v>
      </c>
      <c r="N18355" s="14"/>
      <c r="O18355" s="18">
        <f t="shared" si="869"/>
        <v>35</v>
      </c>
      <c r="P18355" s="16">
        <f t="shared" si="870"/>
        <v>65</v>
      </c>
    </row>
    <row r="18356" spans="2:16" ht="25.5">
      <c r="B18356" s="400"/>
      <c r="D18356" s="94" t="s">
        <v>14986</v>
      </c>
      <c r="F18356" s="103" t="s">
        <v>17994</v>
      </c>
      <c r="H18356" s="21" t="s">
        <v>18684</v>
      </c>
      <c r="J18356" s="106">
        <v>10</v>
      </c>
      <c r="L18356" s="18">
        <f t="shared" si="871"/>
        <v>10</v>
      </c>
      <c r="M18356" s="106">
        <v>16</v>
      </c>
      <c r="N18356" s="14"/>
      <c r="O18356" s="18">
        <f t="shared" si="869"/>
        <v>16</v>
      </c>
      <c r="P18356" s="16">
        <f t="shared" si="870"/>
        <v>26</v>
      </c>
    </row>
    <row r="18357" spans="2:16" ht="25.5">
      <c r="B18357" s="400"/>
      <c r="D18357" s="94" t="s">
        <v>14986</v>
      </c>
      <c r="F18357" s="103" t="s">
        <v>17995</v>
      </c>
      <c r="H18357" s="21" t="s">
        <v>18684</v>
      </c>
      <c r="J18357" s="106">
        <v>30</v>
      </c>
      <c r="L18357" s="18">
        <f t="shared" si="871"/>
        <v>30</v>
      </c>
      <c r="M18357" s="106">
        <v>33</v>
      </c>
      <c r="N18357" s="14"/>
      <c r="O18357" s="18">
        <f t="shared" si="869"/>
        <v>33</v>
      </c>
      <c r="P18357" s="16">
        <f t="shared" si="870"/>
        <v>63</v>
      </c>
    </row>
    <row r="18358" spans="2:16" ht="25.5">
      <c r="B18358" s="400"/>
      <c r="D18358" s="94" t="s">
        <v>14986</v>
      </c>
      <c r="F18358" s="103" t="s">
        <v>17996</v>
      </c>
      <c r="H18358" s="21" t="s">
        <v>18684</v>
      </c>
      <c r="J18358" s="106">
        <v>23</v>
      </c>
      <c r="L18358" s="18">
        <f t="shared" si="871"/>
        <v>23</v>
      </c>
      <c r="M18358" s="106">
        <v>28</v>
      </c>
      <c r="N18358" s="14"/>
      <c r="O18358" s="18">
        <f t="shared" si="869"/>
        <v>28</v>
      </c>
      <c r="P18358" s="16">
        <f t="shared" si="870"/>
        <v>51</v>
      </c>
    </row>
    <row r="18359" spans="2:16" ht="25.5">
      <c r="B18359" s="400"/>
      <c r="D18359" s="94" t="s">
        <v>14986</v>
      </c>
      <c r="F18359" s="103" t="s">
        <v>17997</v>
      </c>
      <c r="H18359" s="21" t="s">
        <v>18684</v>
      </c>
      <c r="J18359" s="14"/>
      <c r="L18359" s="18">
        <f t="shared" si="871"/>
        <v>0</v>
      </c>
      <c r="M18359" s="14"/>
      <c r="N18359" s="14"/>
      <c r="O18359" s="18">
        <f t="shared" si="869"/>
        <v>0</v>
      </c>
      <c r="P18359" s="16">
        <f t="shared" si="870"/>
        <v>0</v>
      </c>
    </row>
    <row r="18360" spans="2:16" ht="25.5">
      <c r="B18360" s="400"/>
      <c r="D18360" s="94" t="s">
        <v>17664</v>
      </c>
      <c r="F18360" s="103" t="s">
        <v>17998</v>
      </c>
      <c r="H18360" s="21" t="s">
        <v>18002</v>
      </c>
      <c r="J18360" s="106">
        <v>6</v>
      </c>
      <c r="L18360" s="18">
        <f t="shared" si="871"/>
        <v>6</v>
      </c>
      <c r="M18360" s="106">
        <v>6</v>
      </c>
      <c r="N18360" s="14"/>
      <c r="O18360" s="18">
        <f t="shared" si="869"/>
        <v>6</v>
      </c>
      <c r="P18360" s="16">
        <f t="shared" si="870"/>
        <v>12</v>
      </c>
    </row>
    <row r="18361" spans="2:16" ht="25.5">
      <c r="B18361" s="400"/>
      <c r="D18361" s="94" t="s">
        <v>17664</v>
      </c>
      <c r="F18361" s="103" t="s">
        <v>17999</v>
      </c>
      <c r="H18361" s="21" t="s">
        <v>18002</v>
      </c>
      <c r="J18361" s="106">
        <v>10</v>
      </c>
      <c r="L18361" s="18">
        <f t="shared" si="871"/>
        <v>10</v>
      </c>
      <c r="M18361" s="106">
        <v>10</v>
      </c>
      <c r="N18361" s="14"/>
      <c r="O18361" s="18">
        <f t="shared" si="869"/>
        <v>10</v>
      </c>
      <c r="P18361" s="16">
        <f t="shared" si="870"/>
        <v>20</v>
      </c>
    </row>
    <row r="18362" spans="2:16" ht="25.5">
      <c r="B18362" s="400"/>
      <c r="D18362" s="94" t="s">
        <v>17664</v>
      </c>
      <c r="F18362" s="103" t="s">
        <v>18000</v>
      </c>
      <c r="H18362" s="21" t="s">
        <v>18002</v>
      </c>
      <c r="J18362" s="14"/>
      <c r="L18362" s="18">
        <f t="shared" si="871"/>
        <v>0</v>
      </c>
      <c r="M18362" s="14"/>
      <c r="N18362" s="14"/>
      <c r="O18362" s="18">
        <f t="shared" si="869"/>
        <v>0</v>
      </c>
      <c r="P18362" s="16">
        <f t="shared" si="870"/>
        <v>0</v>
      </c>
    </row>
    <row r="18363" spans="2:16" ht="25.5">
      <c r="B18363" s="400"/>
      <c r="D18363" s="94" t="s">
        <v>17664</v>
      </c>
      <c r="F18363" s="103" t="s">
        <v>1163</v>
      </c>
      <c r="H18363" s="21" t="s">
        <v>18002</v>
      </c>
      <c r="J18363" s="14">
        <v>15</v>
      </c>
      <c r="L18363" s="18">
        <f t="shared" si="871"/>
        <v>15</v>
      </c>
      <c r="M18363" s="14">
        <v>20</v>
      </c>
      <c r="N18363" s="14"/>
      <c r="O18363" s="18">
        <f t="shared" si="869"/>
        <v>20</v>
      </c>
      <c r="P18363" s="16">
        <f t="shared" si="870"/>
        <v>35</v>
      </c>
    </row>
    <row r="18364" spans="2:16" ht="25.5">
      <c r="B18364" s="400"/>
      <c r="D18364" s="94" t="s">
        <v>17664</v>
      </c>
      <c r="F18364" s="103" t="s">
        <v>18001</v>
      </c>
      <c r="H18364" s="21" t="s">
        <v>18002</v>
      </c>
      <c r="J18364" s="14">
        <v>27</v>
      </c>
      <c r="L18364" s="18">
        <f t="shared" si="871"/>
        <v>27</v>
      </c>
      <c r="M18364" s="14">
        <v>40</v>
      </c>
      <c r="N18364" s="14"/>
      <c r="O18364" s="18">
        <f t="shared" si="869"/>
        <v>40</v>
      </c>
      <c r="P18364" s="16">
        <f t="shared" si="870"/>
        <v>67</v>
      </c>
    </row>
    <row r="18365" spans="2:16" ht="25.5">
      <c r="B18365" s="400"/>
      <c r="D18365" s="94" t="s">
        <v>17664</v>
      </c>
      <c r="F18365" s="103" t="s">
        <v>18002</v>
      </c>
      <c r="H18365" s="21" t="s">
        <v>18002</v>
      </c>
      <c r="J18365" s="14">
        <v>39</v>
      </c>
      <c r="L18365" s="18">
        <f t="shared" si="871"/>
        <v>39</v>
      </c>
      <c r="M18365" s="14">
        <v>48</v>
      </c>
      <c r="N18365" s="14"/>
      <c r="O18365" s="18">
        <f t="shared" si="869"/>
        <v>48</v>
      </c>
      <c r="P18365" s="16">
        <f t="shared" si="870"/>
        <v>87</v>
      </c>
    </row>
    <row r="18366" spans="2:16">
      <c r="B18366" s="400"/>
      <c r="D18366" s="94" t="s">
        <v>17664</v>
      </c>
      <c r="F18366" s="103" t="s">
        <v>18003</v>
      </c>
      <c r="H18366" s="21"/>
      <c r="J18366" s="14"/>
      <c r="L18366" s="18">
        <f t="shared" si="871"/>
        <v>0</v>
      </c>
      <c r="M18366" s="14">
        <v>10</v>
      </c>
      <c r="N18366" s="14"/>
      <c r="O18366" s="18">
        <f t="shared" si="869"/>
        <v>10</v>
      </c>
      <c r="P18366" s="16">
        <f t="shared" si="870"/>
        <v>10</v>
      </c>
    </row>
    <row r="18367" spans="2:16" ht="25.5">
      <c r="B18367" s="400"/>
      <c r="D18367" s="94" t="s">
        <v>17664</v>
      </c>
      <c r="F18367" s="103" t="s">
        <v>18004</v>
      </c>
      <c r="H18367" s="21" t="s">
        <v>18013</v>
      </c>
      <c r="J18367" s="14">
        <v>15</v>
      </c>
      <c r="L18367" s="18">
        <f t="shared" si="871"/>
        <v>15</v>
      </c>
      <c r="M18367" s="14">
        <v>18</v>
      </c>
      <c r="N18367" s="14"/>
      <c r="O18367" s="18">
        <f t="shared" si="869"/>
        <v>18</v>
      </c>
      <c r="P18367" s="16">
        <f t="shared" si="870"/>
        <v>33</v>
      </c>
    </row>
    <row r="18368" spans="2:16" ht="25.5">
      <c r="B18368" s="400"/>
      <c r="D18368" s="94" t="s">
        <v>17664</v>
      </c>
      <c r="F18368" s="103" t="s">
        <v>18005</v>
      </c>
      <c r="H18368" s="21" t="s">
        <v>18013</v>
      </c>
      <c r="J18368" s="14">
        <v>20</v>
      </c>
      <c r="L18368" s="18">
        <f t="shared" si="871"/>
        <v>20</v>
      </c>
      <c r="M18368" s="14">
        <v>20</v>
      </c>
      <c r="N18368" s="14"/>
      <c r="O18368" s="18">
        <f t="shared" si="869"/>
        <v>20</v>
      </c>
      <c r="P18368" s="16">
        <f t="shared" si="870"/>
        <v>40</v>
      </c>
    </row>
    <row r="18369" spans="2:16" ht="25.5">
      <c r="B18369" s="400"/>
      <c r="D18369" s="94" t="s">
        <v>17664</v>
      </c>
      <c r="F18369" s="103" t="s">
        <v>18006</v>
      </c>
      <c r="H18369" s="21" t="s">
        <v>18013</v>
      </c>
      <c r="J18369" s="14">
        <v>10</v>
      </c>
      <c r="L18369" s="18">
        <f t="shared" si="871"/>
        <v>10</v>
      </c>
      <c r="M18369" s="14">
        <v>10</v>
      </c>
      <c r="N18369" s="14"/>
      <c r="O18369" s="18">
        <f t="shared" si="869"/>
        <v>10</v>
      </c>
      <c r="P18369" s="16">
        <f t="shared" si="870"/>
        <v>20</v>
      </c>
    </row>
    <row r="18370" spans="2:16" ht="25.5">
      <c r="B18370" s="400"/>
      <c r="D18370" s="94" t="s">
        <v>17664</v>
      </c>
      <c r="F18370" s="103" t="s">
        <v>18007</v>
      </c>
      <c r="H18370" s="21" t="s">
        <v>18013</v>
      </c>
      <c r="J18370" s="14">
        <v>13</v>
      </c>
      <c r="L18370" s="18">
        <f t="shared" si="871"/>
        <v>13</v>
      </c>
      <c r="M18370" s="14">
        <v>13</v>
      </c>
      <c r="N18370" s="14"/>
      <c r="O18370" s="18">
        <f t="shared" si="869"/>
        <v>13</v>
      </c>
      <c r="P18370" s="16">
        <f t="shared" si="870"/>
        <v>26</v>
      </c>
    </row>
    <row r="18371" spans="2:16" ht="25.5">
      <c r="B18371" s="400"/>
      <c r="D18371" s="94" t="s">
        <v>17664</v>
      </c>
      <c r="F18371" s="103" t="s">
        <v>18008</v>
      </c>
      <c r="H18371" s="21" t="s">
        <v>18013</v>
      </c>
      <c r="J18371" s="14">
        <v>20</v>
      </c>
      <c r="L18371" s="18">
        <f t="shared" si="871"/>
        <v>20</v>
      </c>
      <c r="M18371" s="14">
        <v>30</v>
      </c>
      <c r="N18371" s="14"/>
      <c r="O18371" s="18">
        <f t="shared" si="869"/>
        <v>30</v>
      </c>
      <c r="P18371" s="16">
        <f t="shared" si="870"/>
        <v>50</v>
      </c>
    </row>
    <row r="18372" spans="2:16" ht="25.5">
      <c r="B18372" s="400"/>
      <c r="D18372" s="94" t="s">
        <v>17664</v>
      </c>
      <c r="F18372" s="103" t="s">
        <v>18009</v>
      </c>
      <c r="H18372" s="21" t="s">
        <v>18013</v>
      </c>
      <c r="J18372" s="14">
        <v>25</v>
      </c>
      <c r="L18372" s="18">
        <f t="shared" si="871"/>
        <v>25</v>
      </c>
      <c r="M18372" s="14">
        <v>20</v>
      </c>
      <c r="N18372" s="14"/>
      <c r="O18372" s="18">
        <f t="shared" si="869"/>
        <v>20</v>
      </c>
      <c r="P18372" s="16">
        <f t="shared" si="870"/>
        <v>45</v>
      </c>
    </row>
    <row r="18373" spans="2:16" ht="25.5">
      <c r="B18373" s="400"/>
      <c r="D18373" s="94" t="s">
        <v>17664</v>
      </c>
      <c r="F18373" s="103" t="s">
        <v>18010</v>
      </c>
      <c r="H18373" s="21" t="s">
        <v>18013</v>
      </c>
      <c r="J18373" s="14">
        <v>25</v>
      </c>
      <c r="L18373" s="18">
        <f t="shared" si="871"/>
        <v>25</v>
      </c>
      <c r="M18373" s="14">
        <v>20</v>
      </c>
      <c r="N18373" s="14"/>
      <c r="O18373" s="18">
        <f t="shared" si="869"/>
        <v>20</v>
      </c>
      <c r="P18373" s="16">
        <f t="shared" si="870"/>
        <v>45</v>
      </c>
    </row>
    <row r="18374" spans="2:16" ht="25.5">
      <c r="B18374" s="400"/>
      <c r="D18374" s="94" t="s">
        <v>17664</v>
      </c>
      <c r="F18374" s="103" t="s">
        <v>18011</v>
      </c>
      <c r="H18374" s="21" t="s">
        <v>18013</v>
      </c>
      <c r="J18374" s="14">
        <v>12</v>
      </c>
      <c r="L18374" s="18">
        <f t="shared" si="871"/>
        <v>12</v>
      </c>
      <c r="M18374" s="14"/>
      <c r="N18374" s="14"/>
      <c r="O18374" s="18">
        <f t="shared" si="869"/>
        <v>0</v>
      </c>
      <c r="P18374" s="16">
        <f t="shared" si="870"/>
        <v>12</v>
      </c>
    </row>
    <row r="18375" spans="2:16" ht="25.5">
      <c r="B18375" s="400"/>
      <c r="D18375" s="94" t="s">
        <v>17664</v>
      </c>
      <c r="F18375" s="103" t="s">
        <v>18012</v>
      </c>
      <c r="H18375" s="21" t="s">
        <v>18013</v>
      </c>
      <c r="J18375" s="14">
        <v>19</v>
      </c>
      <c r="L18375" s="18">
        <f t="shared" si="871"/>
        <v>19</v>
      </c>
      <c r="M18375" s="14">
        <v>15</v>
      </c>
      <c r="N18375" s="14"/>
      <c r="O18375" s="18">
        <f t="shared" si="869"/>
        <v>15</v>
      </c>
      <c r="P18375" s="16">
        <f t="shared" si="870"/>
        <v>34</v>
      </c>
    </row>
    <row r="18376" spans="2:16" ht="25.5">
      <c r="B18376" s="400"/>
      <c r="D18376" s="94" t="s">
        <v>17664</v>
      </c>
      <c r="F18376" s="103" t="s">
        <v>18013</v>
      </c>
      <c r="H18376" s="21" t="s">
        <v>18013</v>
      </c>
      <c r="J18376" s="14">
        <v>28</v>
      </c>
      <c r="L18376" s="18">
        <f t="shared" si="871"/>
        <v>28</v>
      </c>
      <c r="M18376" s="14">
        <v>67</v>
      </c>
      <c r="N18376" s="14"/>
      <c r="O18376" s="18">
        <f t="shared" si="869"/>
        <v>67</v>
      </c>
      <c r="P18376" s="16">
        <f t="shared" si="870"/>
        <v>95</v>
      </c>
    </row>
    <row r="18377" spans="2:16" ht="25.5">
      <c r="B18377" s="400"/>
      <c r="D18377" s="94" t="s">
        <v>17664</v>
      </c>
      <c r="F18377" s="103" t="s">
        <v>18014</v>
      </c>
      <c r="H18377" s="21" t="s">
        <v>18013</v>
      </c>
      <c r="J18377" s="14"/>
      <c r="L18377" s="18">
        <f t="shared" si="871"/>
        <v>0</v>
      </c>
      <c r="M18377" s="14"/>
      <c r="N18377" s="14"/>
      <c r="O18377" s="18">
        <f t="shared" si="869"/>
        <v>0</v>
      </c>
      <c r="P18377" s="16">
        <f t="shared" si="870"/>
        <v>0</v>
      </c>
    </row>
    <row r="18378" spans="2:16" ht="25.5">
      <c r="B18378" s="400"/>
      <c r="D18378" s="94" t="s">
        <v>17664</v>
      </c>
      <c r="F18378" s="103" t="s">
        <v>18015</v>
      </c>
      <c r="H18378" s="21" t="s">
        <v>18685</v>
      </c>
      <c r="J18378" s="14">
        <v>36</v>
      </c>
      <c r="L18378" s="18">
        <f t="shared" si="871"/>
        <v>36</v>
      </c>
      <c r="M18378" s="14">
        <v>60</v>
      </c>
      <c r="N18378" s="14"/>
      <c r="O18378" s="18">
        <f t="shared" si="869"/>
        <v>60</v>
      </c>
      <c r="P18378" s="16">
        <f t="shared" si="870"/>
        <v>96</v>
      </c>
    </row>
    <row r="18379" spans="2:16" ht="25.5">
      <c r="B18379" s="400"/>
      <c r="D18379" s="94" t="s">
        <v>17664</v>
      </c>
      <c r="F18379" s="103" t="s">
        <v>18016</v>
      </c>
      <c r="H18379" s="21" t="s">
        <v>18685</v>
      </c>
      <c r="J18379" s="14">
        <v>20</v>
      </c>
      <c r="L18379" s="18">
        <f t="shared" si="871"/>
        <v>20</v>
      </c>
      <c r="M18379" s="14">
        <v>20</v>
      </c>
      <c r="N18379" s="14"/>
      <c r="O18379" s="18">
        <f t="shared" ref="O18379:O18442" si="872">+N18379+M18379</f>
        <v>20</v>
      </c>
      <c r="P18379" s="16">
        <f t="shared" ref="P18379:P18442" si="873">+L18379+O18379</f>
        <v>40</v>
      </c>
    </row>
    <row r="18380" spans="2:16" ht="25.5">
      <c r="B18380" s="400"/>
      <c r="D18380" s="94" t="s">
        <v>17664</v>
      </c>
      <c r="F18380" s="103" t="s">
        <v>17855</v>
      </c>
      <c r="H18380" s="21" t="s">
        <v>18685</v>
      </c>
      <c r="J18380" s="14">
        <v>20</v>
      </c>
      <c r="L18380" s="18">
        <f t="shared" si="871"/>
        <v>20</v>
      </c>
      <c r="M18380" s="14">
        <v>20</v>
      </c>
      <c r="N18380" s="14"/>
      <c r="O18380" s="18">
        <f t="shared" si="872"/>
        <v>20</v>
      </c>
      <c r="P18380" s="16">
        <f t="shared" si="873"/>
        <v>40</v>
      </c>
    </row>
    <row r="18381" spans="2:16" ht="25.5">
      <c r="B18381" s="400"/>
      <c r="D18381" s="94" t="s">
        <v>17664</v>
      </c>
      <c r="F18381" s="103" t="s">
        <v>18017</v>
      </c>
      <c r="H18381" s="21" t="s">
        <v>18685</v>
      </c>
      <c r="J18381" s="14">
        <v>15</v>
      </c>
      <c r="L18381" s="18">
        <f t="shared" si="871"/>
        <v>15</v>
      </c>
      <c r="M18381" s="14">
        <v>15</v>
      </c>
      <c r="N18381" s="14"/>
      <c r="O18381" s="18">
        <f t="shared" si="872"/>
        <v>15</v>
      </c>
      <c r="P18381" s="16">
        <f t="shared" si="873"/>
        <v>30</v>
      </c>
    </row>
    <row r="18382" spans="2:16" ht="25.5">
      <c r="B18382" s="400"/>
      <c r="D18382" s="94" t="s">
        <v>17664</v>
      </c>
      <c r="F18382" s="103" t="s">
        <v>18018</v>
      </c>
      <c r="H18382" s="21" t="s">
        <v>18685</v>
      </c>
      <c r="J18382" s="14">
        <v>15</v>
      </c>
      <c r="L18382" s="18">
        <f t="shared" si="871"/>
        <v>15</v>
      </c>
      <c r="M18382" s="14">
        <v>20</v>
      </c>
      <c r="N18382" s="14"/>
      <c r="O18382" s="18">
        <f t="shared" si="872"/>
        <v>20</v>
      </c>
      <c r="P18382" s="16">
        <f t="shared" si="873"/>
        <v>35</v>
      </c>
    </row>
    <row r="18383" spans="2:16" ht="25.5">
      <c r="B18383" s="400"/>
      <c r="D18383" s="94" t="s">
        <v>17664</v>
      </c>
      <c r="F18383" s="103" t="s">
        <v>18019</v>
      </c>
      <c r="H18383" s="21" t="s">
        <v>18685</v>
      </c>
      <c r="J18383" s="14">
        <v>30</v>
      </c>
      <c r="L18383" s="18">
        <f t="shared" ref="L18383:L18446" si="874">+J18383+K18383</f>
        <v>30</v>
      </c>
      <c r="M18383" s="14">
        <v>35</v>
      </c>
      <c r="N18383" s="14"/>
      <c r="O18383" s="18">
        <f t="shared" si="872"/>
        <v>35</v>
      </c>
      <c r="P18383" s="16">
        <f t="shared" si="873"/>
        <v>65</v>
      </c>
    </row>
    <row r="18384" spans="2:16" ht="25.5">
      <c r="B18384" s="400"/>
      <c r="D18384" s="94" t="s">
        <v>17664</v>
      </c>
      <c r="F18384" s="103" t="s">
        <v>18020</v>
      </c>
      <c r="H18384" s="21" t="s">
        <v>18685</v>
      </c>
      <c r="J18384" s="14">
        <v>16</v>
      </c>
      <c r="L18384" s="18">
        <f t="shared" si="874"/>
        <v>16</v>
      </c>
      <c r="M18384" s="14">
        <v>16</v>
      </c>
      <c r="N18384" s="14"/>
      <c r="O18384" s="18">
        <f t="shared" si="872"/>
        <v>16</v>
      </c>
      <c r="P18384" s="16">
        <f t="shared" si="873"/>
        <v>32</v>
      </c>
    </row>
    <row r="18385" spans="2:16" ht="25.5">
      <c r="B18385" s="400"/>
      <c r="D18385" s="94" t="s">
        <v>17664</v>
      </c>
      <c r="F18385" s="103" t="s">
        <v>18021</v>
      </c>
      <c r="H18385" s="21" t="s">
        <v>18685</v>
      </c>
      <c r="J18385" s="14">
        <v>20</v>
      </c>
      <c r="L18385" s="18">
        <f t="shared" si="874"/>
        <v>20</v>
      </c>
      <c r="M18385" s="14">
        <v>20</v>
      </c>
      <c r="N18385" s="14"/>
      <c r="O18385" s="18">
        <f t="shared" si="872"/>
        <v>20</v>
      </c>
      <c r="P18385" s="16">
        <f t="shared" si="873"/>
        <v>40</v>
      </c>
    </row>
    <row r="18386" spans="2:16" ht="25.5">
      <c r="B18386" s="400"/>
      <c r="D18386" s="94" t="s">
        <v>17664</v>
      </c>
      <c r="F18386" s="103" t="s">
        <v>18022</v>
      </c>
      <c r="H18386" s="21" t="s">
        <v>18685</v>
      </c>
      <c r="J18386" s="14">
        <v>10</v>
      </c>
      <c r="L18386" s="18">
        <f t="shared" si="874"/>
        <v>10</v>
      </c>
      <c r="M18386" s="14">
        <v>10</v>
      </c>
      <c r="N18386" s="14"/>
      <c r="O18386" s="18">
        <f t="shared" si="872"/>
        <v>10</v>
      </c>
      <c r="P18386" s="16">
        <f t="shared" si="873"/>
        <v>20</v>
      </c>
    </row>
    <row r="18387" spans="2:16" ht="25.5">
      <c r="B18387" s="400"/>
      <c r="D18387" s="94" t="s">
        <v>17664</v>
      </c>
      <c r="F18387" s="103" t="s">
        <v>18023</v>
      </c>
      <c r="H18387" s="21" t="s">
        <v>18685</v>
      </c>
      <c r="J18387" s="14"/>
      <c r="L18387" s="18">
        <f t="shared" si="874"/>
        <v>0</v>
      </c>
      <c r="M18387" s="14"/>
      <c r="N18387" s="14"/>
      <c r="O18387" s="18">
        <f t="shared" si="872"/>
        <v>0</v>
      </c>
      <c r="P18387" s="16">
        <f t="shared" si="873"/>
        <v>0</v>
      </c>
    </row>
    <row r="18388" spans="2:16" ht="25.5">
      <c r="B18388" s="400"/>
      <c r="D18388" s="94" t="s">
        <v>17664</v>
      </c>
      <c r="F18388" s="103" t="s">
        <v>18024</v>
      </c>
      <c r="H18388" s="21" t="s">
        <v>18685</v>
      </c>
      <c r="J18388" s="14">
        <v>10</v>
      </c>
      <c r="L18388" s="18">
        <f t="shared" si="874"/>
        <v>10</v>
      </c>
      <c r="M18388" s="14">
        <v>10</v>
      </c>
      <c r="N18388" s="14"/>
      <c r="O18388" s="18">
        <f t="shared" si="872"/>
        <v>10</v>
      </c>
      <c r="P18388" s="16">
        <f t="shared" si="873"/>
        <v>20</v>
      </c>
    </row>
    <row r="18389" spans="2:16" ht="25.5">
      <c r="B18389" s="400"/>
      <c r="D18389" s="94" t="s">
        <v>17664</v>
      </c>
      <c r="F18389" s="103" t="s">
        <v>18025</v>
      </c>
      <c r="H18389" s="21" t="s">
        <v>18685</v>
      </c>
      <c r="J18389" s="14">
        <v>8</v>
      </c>
      <c r="L18389" s="18">
        <f t="shared" si="874"/>
        <v>8</v>
      </c>
      <c r="M18389" s="14">
        <v>8</v>
      </c>
      <c r="N18389" s="14"/>
      <c r="O18389" s="18">
        <f t="shared" si="872"/>
        <v>8</v>
      </c>
      <c r="P18389" s="16">
        <f t="shared" si="873"/>
        <v>16</v>
      </c>
    </row>
    <row r="18390" spans="2:16" ht="25.5">
      <c r="B18390" s="400"/>
      <c r="D18390" s="94" t="s">
        <v>17664</v>
      </c>
      <c r="F18390" s="103" t="s">
        <v>18026</v>
      </c>
      <c r="H18390" s="21" t="s">
        <v>18685</v>
      </c>
      <c r="J18390" s="14">
        <v>25</v>
      </c>
      <c r="L18390" s="18">
        <f t="shared" si="874"/>
        <v>25</v>
      </c>
      <c r="M18390" s="14">
        <v>30</v>
      </c>
      <c r="N18390" s="14"/>
      <c r="O18390" s="18">
        <f t="shared" si="872"/>
        <v>30</v>
      </c>
      <c r="P18390" s="16">
        <f t="shared" si="873"/>
        <v>55</v>
      </c>
    </row>
    <row r="18391" spans="2:16" ht="25.5">
      <c r="B18391" s="400"/>
      <c r="D18391" s="94" t="s">
        <v>17664</v>
      </c>
      <c r="F18391" s="103" t="s">
        <v>18027</v>
      </c>
      <c r="H18391" s="21" t="s">
        <v>18685</v>
      </c>
      <c r="J18391" s="14">
        <v>30</v>
      </c>
      <c r="L18391" s="18">
        <f t="shared" si="874"/>
        <v>30</v>
      </c>
      <c r="M18391" s="14">
        <v>30</v>
      </c>
      <c r="N18391" s="14"/>
      <c r="O18391" s="18">
        <f t="shared" si="872"/>
        <v>30</v>
      </c>
      <c r="P18391" s="16">
        <f t="shared" si="873"/>
        <v>60</v>
      </c>
    </row>
    <row r="18392" spans="2:16" ht="25.5">
      <c r="B18392" s="400"/>
      <c r="D18392" s="94" t="s">
        <v>17664</v>
      </c>
      <c r="F18392" s="103" t="s">
        <v>18028</v>
      </c>
      <c r="H18392" s="21" t="s">
        <v>18685</v>
      </c>
      <c r="J18392" s="14">
        <v>40</v>
      </c>
      <c r="L18392" s="18">
        <f t="shared" si="874"/>
        <v>40</v>
      </c>
      <c r="M18392" s="14">
        <v>40</v>
      </c>
      <c r="N18392" s="14"/>
      <c r="O18392" s="18">
        <f t="shared" si="872"/>
        <v>40</v>
      </c>
      <c r="P18392" s="16">
        <f t="shared" si="873"/>
        <v>80</v>
      </c>
    </row>
    <row r="18393" spans="2:16" ht="25.5">
      <c r="B18393" s="400"/>
      <c r="D18393" s="94" t="s">
        <v>17664</v>
      </c>
      <c r="F18393" s="103" t="s">
        <v>18029</v>
      </c>
      <c r="H18393" s="21" t="s">
        <v>18685</v>
      </c>
      <c r="J18393" s="14"/>
      <c r="L18393" s="18">
        <f t="shared" si="874"/>
        <v>0</v>
      </c>
      <c r="M18393" s="14">
        <v>50</v>
      </c>
      <c r="N18393" s="14"/>
      <c r="O18393" s="18">
        <f t="shared" si="872"/>
        <v>50</v>
      </c>
      <c r="P18393" s="16">
        <f t="shared" si="873"/>
        <v>50</v>
      </c>
    </row>
    <row r="18394" spans="2:16" ht="25.5">
      <c r="B18394" s="400"/>
      <c r="D18394" s="94" t="s">
        <v>17664</v>
      </c>
      <c r="F18394" s="103" t="s">
        <v>18030</v>
      </c>
      <c r="H18394" s="21" t="s">
        <v>18033</v>
      </c>
      <c r="J18394" s="14"/>
      <c r="L18394" s="18">
        <f t="shared" si="874"/>
        <v>0</v>
      </c>
      <c r="M18394" s="14"/>
      <c r="N18394" s="14"/>
      <c r="O18394" s="18">
        <f t="shared" si="872"/>
        <v>0</v>
      </c>
      <c r="P18394" s="16">
        <f t="shared" si="873"/>
        <v>0</v>
      </c>
    </row>
    <row r="18395" spans="2:16" ht="25.5">
      <c r="B18395" s="400"/>
      <c r="D18395" s="94" t="s">
        <v>17664</v>
      </c>
      <c r="F18395" s="103" t="s">
        <v>18031</v>
      </c>
      <c r="H18395" s="21" t="s">
        <v>18033</v>
      </c>
      <c r="J18395" s="14"/>
      <c r="L18395" s="18">
        <f t="shared" si="874"/>
        <v>0</v>
      </c>
      <c r="M18395" s="14"/>
      <c r="N18395" s="14"/>
      <c r="O18395" s="18">
        <f t="shared" si="872"/>
        <v>0</v>
      </c>
      <c r="P18395" s="16">
        <f t="shared" si="873"/>
        <v>0</v>
      </c>
    </row>
    <row r="18396" spans="2:16" ht="25.5">
      <c r="B18396" s="400"/>
      <c r="D18396" s="94" t="s">
        <v>17664</v>
      </c>
      <c r="F18396" s="103" t="s">
        <v>17995</v>
      </c>
      <c r="H18396" s="21" t="s">
        <v>18033</v>
      </c>
      <c r="J18396" s="14">
        <v>10</v>
      </c>
      <c r="L18396" s="18">
        <f t="shared" si="874"/>
        <v>10</v>
      </c>
      <c r="M18396" s="14">
        <v>17</v>
      </c>
      <c r="N18396" s="14"/>
      <c r="O18396" s="18">
        <f t="shared" si="872"/>
        <v>17</v>
      </c>
      <c r="P18396" s="16">
        <f t="shared" si="873"/>
        <v>27</v>
      </c>
    </row>
    <row r="18397" spans="2:16" ht="25.5">
      <c r="B18397" s="400"/>
      <c r="D18397" s="94" t="s">
        <v>17664</v>
      </c>
      <c r="F18397" s="103" t="s">
        <v>18032</v>
      </c>
      <c r="H18397" s="21" t="s">
        <v>18033</v>
      </c>
      <c r="J18397" s="14">
        <v>15</v>
      </c>
      <c r="L18397" s="18">
        <f t="shared" si="874"/>
        <v>15</v>
      </c>
      <c r="M18397" s="14">
        <v>30</v>
      </c>
      <c r="N18397" s="14"/>
      <c r="O18397" s="18">
        <f t="shared" si="872"/>
        <v>30</v>
      </c>
      <c r="P18397" s="16">
        <f t="shared" si="873"/>
        <v>45</v>
      </c>
    </row>
    <row r="18398" spans="2:16" ht="25.5">
      <c r="B18398" s="400"/>
      <c r="D18398" s="94" t="s">
        <v>17664</v>
      </c>
      <c r="F18398" s="103" t="s">
        <v>18033</v>
      </c>
      <c r="H18398" s="21" t="s">
        <v>18033</v>
      </c>
      <c r="J18398" s="14">
        <v>50</v>
      </c>
      <c r="L18398" s="18">
        <f t="shared" si="874"/>
        <v>50</v>
      </c>
      <c r="M18398" s="14">
        <v>50</v>
      </c>
      <c r="N18398" s="14"/>
      <c r="O18398" s="18">
        <f t="shared" si="872"/>
        <v>50</v>
      </c>
      <c r="P18398" s="16">
        <f t="shared" si="873"/>
        <v>100</v>
      </c>
    </row>
    <row r="18399" spans="2:16" ht="25.5">
      <c r="B18399" s="400"/>
      <c r="D18399" s="94" t="s">
        <v>17664</v>
      </c>
      <c r="F18399" s="103" t="s">
        <v>18034</v>
      </c>
      <c r="H18399" s="21" t="s">
        <v>18686</v>
      </c>
      <c r="J18399" s="14">
        <v>35</v>
      </c>
      <c r="L18399" s="18">
        <f t="shared" si="874"/>
        <v>35</v>
      </c>
      <c r="M18399" s="14">
        <v>50</v>
      </c>
      <c r="N18399" s="14"/>
      <c r="O18399" s="18">
        <f t="shared" si="872"/>
        <v>50</v>
      </c>
      <c r="P18399" s="16">
        <f t="shared" si="873"/>
        <v>85</v>
      </c>
    </row>
    <row r="18400" spans="2:16" ht="25.5">
      <c r="B18400" s="400"/>
      <c r="D18400" s="94" t="s">
        <v>17664</v>
      </c>
      <c r="F18400" s="103" t="s">
        <v>18035</v>
      </c>
      <c r="H18400" s="21" t="s">
        <v>18686</v>
      </c>
      <c r="J18400" s="14">
        <v>12</v>
      </c>
      <c r="L18400" s="18">
        <f t="shared" si="874"/>
        <v>12</v>
      </c>
      <c r="M18400" s="14">
        <v>12</v>
      </c>
      <c r="N18400" s="14"/>
      <c r="O18400" s="18">
        <f t="shared" si="872"/>
        <v>12</v>
      </c>
      <c r="P18400" s="16">
        <f t="shared" si="873"/>
        <v>24</v>
      </c>
    </row>
    <row r="18401" spans="2:16" ht="25.5">
      <c r="B18401" s="400"/>
      <c r="D18401" s="94" t="s">
        <v>17664</v>
      </c>
      <c r="F18401" s="103" t="s">
        <v>17844</v>
      </c>
      <c r="H18401" s="21" t="s">
        <v>18686</v>
      </c>
      <c r="J18401" s="14">
        <v>22</v>
      </c>
      <c r="L18401" s="18">
        <f t="shared" si="874"/>
        <v>22</v>
      </c>
      <c r="M18401" s="14">
        <v>22</v>
      </c>
      <c r="N18401" s="14"/>
      <c r="O18401" s="18">
        <f t="shared" si="872"/>
        <v>22</v>
      </c>
      <c r="P18401" s="16">
        <f t="shared" si="873"/>
        <v>44</v>
      </c>
    </row>
    <row r="18402" spans="2:16" ht="25.5">
      <c r="B18402" s="400"/>
      <c r="D18402" s="94" t="s">
        <v>17664</v>
      </c>
      <c r="F18402" s="103" t="s">
        <v>17971</v>
      </c>
      <c r="H18402" s="21" t="s">
        <v>18686</v>
      </c>
      <c r="J18402" s="14">
        <v>16</v>
      </c>
      <c r="L18402" s="18">
        <f t="shared" si="874"/>
        <v>16</v>
      </c>
      <c r="M18402" s="14">
        <v>16</v>
      </c>
      <c r="N18402" s="14"/>
      <c r="O18402" s="18">
        <f t="shared" si="872"/>
        <v>16</v>
      </c>
      <c r="P18402" s="16">
        <f t="shared" si="873"/>
        <v>32</v>
      </c>
    </row>
    <row r="18403" spans="2:16" ht="25.5">
      <c r="B18403" s="400"/>
      <c r="D18403" s="94" t="s">
        <v>17664</v>
      </c>
      <c r="F18403" s="103" t="s">
        <v>18036</v>
      </c>
      <c r="H18403" s="21" t="s">
        <v>18686</v>
      </c>
      <c r="J18403" s="14">
        <v>17</v>
      </c>
      <c r="L18403" s="18">
        <f t="shared" si="874"/>
        <v>17</v>
      </c>
      <c r="M18403" s="14">
        <v>17</v>
      </c>
      <c r="N18403" s="14"/>
      <c r="O18403" s="18">
        <f t="shared" si="872"/>
        <v>17</v>
      </c>
      <c r="P18403" s="16">
        <f t="shared" si="873"/>
        <v>34</v>
      </c>
    </row>
    <row r="18404" spans="2:16" ht="25.5">
      <c r="B18404" s="400"/>
      <c r="D18404" s="94" t="s">
        <v>17664</v>
      </c>
      <c r="F18404" s="103" t="s">
        <v>18037</v>
      </c>
      <c r="H18404" s="21" t="s">
        <v>18686</v>
      </c>
      <c r="J18404" s="14">
        <v>10</v>
      </c>
      <c r="L18404" s="18">
        <f t="shared" si="874"/>
        <v>10</v>
      </c>
      <c r="M18404" s="14">
        <v>10</v>
      </c>
      <c r="N18404" s="14"/>
      <c r="O18404" s="18">
        <f t="shared" si="872"/>
        <v>10</v>
      </c>
      <c r="P18404" s="16">
        <f t="shared" si="873"/>
        <v>20</v>
      </c>
    </row>
    <row r="18405" spans="2:16" ht="25.5">
      <c r="B18405" s="400"/>
      <c r="D18405" s="94" t="s">
        <v>17664</v>
      </c>
      <c r="F18405" s="103" t="s">
        <v>18038</v>
      </c>
      <c r="H18405" s="21" t="s">
        <v>18686</v>
      </c>
      <c r="J18405" s="14">
        <v>15</v>
      </c>
      <c r="L18405" s="18">
        <f t="shared" si="874"/>
        <v>15</v>
      </c>
      <c r="M18405" s="14">
        <v>19</v>
      </c>
      <c r="N18405" s="14"/>
      <c r="O18405" s="18">
        <f t="shared" si="872"/>
        <v>19</v>
      </c>
      <c r="P18405" s="16">
        <f t="shared" si="873"/>
        <v>34</v>
      </c>
    </row>
    <row r="18406" spans="2:16" ht="25.5">
      <c r="B18406" s="400"/>
      <c r="D18406" s="94" t="s">
        <v>17664</v>
      </c>
      <c r="F18406" s="103" t="s">
        <v>18039</v>
      </c>
      <c r="H18406" s="21" t="s">
        <v>18686</v>
      </c>
      <c r="J18406" s="14">
        <v>15</v>
      </c>
      <c r="L18406" s="18">
        <f t="shared" si="874"/>
        <v>15</v>
      </c>
      <c r="M18406" s="14">
        <v>25</v>
      </c>
      <c r="N18406" s="14"/>
      <c r="O18406" s="18">
        <f t="shared" si="872"/>
        <v>25</v>
      </c>
      <c r="P18406" s="16">
        <f t="shared" si="873"/>
        <v>40</v>
      </c>
    </row>
    <row r="18407" spans="2:16" ht="25.5">
      <c r="B18407" s="400"/>
      <c r="D18407" s="94" t="s">
        <v>17664</v>
      </c>
      <c r="F18407" s="103" t="s">
        <v>18040</v>
      </c>
      <c r="H18407" s="21" t="s">
        <v>18686</v>
      </c>
      <c r="J18407" s="14">
        <v>40</v>
      </c>
      <c r="L18407" s="18">
        <f t="shared" si="874"/>
        <v>40</v>
      </c>
      <c r="M18407" s="14">
        <v>99</v>
      </c>
      <c r="N18407" s="14"/>
      <c r="O18407" s="18">
        <f t="shared" si="872"/>
        <v>99</v>
      </c>
      <c r="P18407" s="16">
        <f t="shared" si="873"/>
        <v>139</v>
      </c>
    </row>
    <row r="18408" spans="2:16" ht="25.5">
      <c r="B18408" s="400"/>
      <c r="D18408" s="94" t="s">
        <v>17664</v>
      </c>
      <c r="F18408" s="103" t="s">
        <v>18041</v>
      </c>
      <c r="H18408" s="21" t="s">
        <v>12294</v>
      </c>
      <c r="J18408" s="14">
        <v>100</v>
      </c>
      <c r="L18408" s="18">
        <f t="shared" si="874"/>
        <v>100</v>
      </c>
      <c r="M18408" s="14">
        <v>50</v>
      </c>
      <c r="N18408" s="14"/>
      <c r="O18408" s="18">
        <f t="shared" si="872"/>
        <v>50</v>
      </c>
      <c r="P18408" s="16">
        <f t="shared" si="873"/>
        <v>150</v>
      </c>
    </row>
    <row r="18409" spans="2:16" ht="25.5">
      <c r="B18409" s="400"/>
      <c r="D18409" s="94" t="s">
        <v>17664</v>
      </c>
      <c r="F18409" s="103" t="s">
        <v>18042</v>
      </c>
      <c r="H18409" s="21" t="s">
        <v>12294</v>
      </c>
      <c r="J18409" s="14">
        <v>66</v>
      </c>
      <c r="L18409" s="18">
        <f t="shared" si="874"/>
        <v>66</v>
      </c>
      <c r="M18409" s="14">
        <v>50</v>
      </c>
      <c r="N18409" s="14"/>
      <c r="O18409" s="18">
        <f t="shared" si="872"/>
        <v>50</v>
      </c>
      <c r="P18409" s="16">
        <f t="shared" si="873"/>
        <v>116</v>
      </c>
    </row>
    <row r="18410" spans="2:16" ht="25.5">
      <c r="B18410" s="400"/>
      <c r="D18410" s="94" t="s">
        <v>17664</v>
      </c>
      <c r="F18410" s="103" t="s">
        <v>18043</v>
      </c>
      <c r="H18410" s="21" t="s">
        <v>12294</v>
      </c>
      <c r="J18410" s="14"/>
      <c r="L18410" s="18">
        <f t="shared" si="874"/>
        <v>0</v>
      </c>
      <c r="M18410" s="14">
        <v>60</v>
      </c>
      <c r="N18410" s="14"/>
      <c r="O18410" s="18">
        <f t="shared" si="872"/>
        <v>60</v>
      </c>
      <c r="P18410" s="16">
        <f t="shared" si="873"/>
        <v>60</v>
      </c>
    </row>
    <row r="18411" spans="2:16" ht="51">
      <c r="B18411" s="400"/>
      <c r="D18411" s="94" t="s">
        <v>17664</v>
      </c>
      <c r="F18411" s="103" t="s">
        <v>11053</v>
      </c>
      <c r="H18411" s="21" t="s">
        <v>18687</v>
      </c>
      <c r="J18411" s="14">
        <v>40</v>
      </c>
      <c r="L18411" s="18">
        <f t="shared" si="874"/>
        <v>40</v>
      </c>
      <c r="M18411" s="14">
        <v>47</v>
      </c>
      <c r="N18411" s="14"/>
      <c r="O18411" s="18">
        <f t="shared" si="872"/>
        <v>47</v>
      </c>
      <c r="P18411" s="16">
        <f t="shared" si="873"/>
        <v>87</v>
      </c>
    </row>
    <row r="18412" spans="2:16" ht="51">
      <c r="B18412" s="400"/>
      <c r="D18412" s="94" t="s">
        <v>17664</v>
      </c>
      <c r="F18412" s="103" t="s">
        <v>18044</v>
      </c>
      <c r="H18412" s="21" t="s">
        <v>18687</v>
      </c>
      <c r="J18412" s="14"/>
      <c r="L18412" s="18">
        <f t="shared" si="874"/>
        <v>0</v>
      </c>
      <c r="M18412" s="14">
        <v>90</v>
      </c>
      <c r="N18412" s="14"/>
      <c r="O18412" s="18">
        <f t="shared" si="872"/>
        <v>90</v>
      </c>
      <c r="P18412" s="16">
        <f t="shared" si="873"/>
        <v>90</v>
      </c>
    </row>
    <row r="18413" spans="2:16" ht="51">
      <c r="B18413" s="400"/>
      <c r="D18413" s="94" t="s">
        <v>17664</v>
      </c>
      <c r="F18413" s="103" t="s">
        <v>18045</v>
      </c>
      <c r="H18413" s="21" t="s">
        <v>18687</v>
      </c>
      <c r="J18413" s="14">
        <v>100</v>
      </c>
      <c r="L18413" s="18">
        <f t="shared" si="874"/>
        <v>100</v>
      </c>
      <c r="M18413" s="14">
        <v>77</v>
      </c>
      <c r="N18413" s="14"/>
      <c r="O18413" s="18">
        <f t="shared" si="872"/>
        <v>77</v>
      </c>
      <c r="P18413" s="16">
        <f t="shared" si="873"/>
        <v>177</v>
      </c>
    </row>
    <row r="18414" spans="2:16" ht="25.5">
      <c r="B18414" s="400"/>
      <c r="D18414" s="94" t="s">
        <v>17665</v>
      </c>
      <c r="F18414" s="103" t="s">
        <v>11032</v>
      </c>
      <c r="H18414" s="21" t="s">
        <v>18688</v>
      </c>
      <c r="J18414" s="14">
        <v>4</v>
      </c>
      <c r="L18414" s="18">
        <f t="shared" si="874"/>
        <v>4</v>
      </c>
      <c r="M18414" s="14">
        <v>4</v>
      </c>
      <c r="N18414" s="14"/>
      <c r="O18414" s="18">
        <f t="shared" si="872"/>
        <v>4</v>
      </c>
      <c r="P18414" s="16">
        <f t="shared" si="873"/>
        <v>8</v>
      </c>
    </row>
    <row r="18415" spans="2:16" ht="25.5">
      <c r="B18415" s="400"/>
      <c r="D18415" s="94" t="s">
        <v>17665</v>
      </c>
      <c r="F18415" s="103" t="s">
        <v>17951</v>
      </c>
      <c r="H18415" s="21" t="s">
        <v>18688</v>
      </c>
      <c r="J18415" s="14">
        <v>10</v>
      </c>
      <c r="L18415" s="18">
        <f t="shared" si="874"/>
        <v>10</v>
      </c>
      <c r="M18415" s="14">
        <v>10</v>
      </c>
      <c r="N18415" s="14"/>
      <c r="O18415" s="18">
        <f t="shared" si="872"/>
        <v>10</v>
      </c>
      <c r="P18415" s="16">
        <f t="shared" si="873"/>
        <v>20</v>
      </c>
    </row>
    <row r="18416" spans="2:16">
      <c r="B18416" s="400"/>
      <c r="D18416" s="94" t="s">
        <v>17665</v>
      </c>
      <c r="F18416" s="103" t="s">
        <v>18046</v>
      </c>
      <c r="H18416" s="21"/>
      <c r="J18416" s="14">
        <v>11</v>
      </c>
      <c r="L18416" s="18">
        <f t="shared" si="874"/>
        <v>11</v>
      </c>
      <c r="M18416" s="14">
        <v>27</v>
      </c>
      <c r="N18416" s="14"/>
      <c r="O18416" s="18">
        <f t="shared" si="872"/>
        <v>27</v>
      </c>
      <c r="P18416" s="16">
        <f t="shared" si="873"/>
        <v>38</v>
      </c>
    </row>
    <row r="18417" spans="2:16" ht="25.5">
      <c r="B18417" s="400"/>
      <c r="D18417" s="94" t="s">
        <v>17665</v>
      </c>
      <c r="F18417" s="103" t="s">
        <v>18047</v>
      </c>
      <c r="H18417" s="21" t="s">
        <v>18688</v>
      </c>
      <c r="J18417" s="14">
        <v>30</v>
      </c>
      <c r="L18417" s="18">
        <f t="shared" si="874"/>
        <v>30</v>
      </c>
      <c r="M18417" s="14">
        <v>30</v>
      </c>
      <c r="N18417" s="14"/>
      <c r="O18417" s="18">
        <f t="shared" si="872"/>
        <v>30</v>
      </c>
      <c r="P18417" s="16">
        <f t="shared" si="873"/>
        <v>60</v>
      </c>
    </row>
    <row r="18418" spans="2:16" ht="25.5">
      <c r="B18418" s="400"/>
      <c r="D18418" s="94" t="s">
        <v>17665</v>
      </c>
      <c r="F18418" s="103" t="s">
        <v>18048</v>
      </c>
      <c r="H18418" s="21" t="s">
        <v>18688</v>
      </c>
      <c r="J18418" s="14">
        <v>10</v>
      </c>
      <c r="L18418" s="18">
        <f t="shared" si="874"/>
        <v>10</v>
      </c>
      <c r="M18418" s="14">
        <v>10</v>
      </c>
      <c r="N18418" s="14"/>
      <c r="O18418" s="18">
        <f t="shared" si="872"/>
        <v>10</v>
      </c>
      <c r="P18418" s="16">
        <f t="shared" si="873"/>
        <v>20</v>
      </c>
    </row>
    <row r="18419" spans="2:16" ht="25.5">
      <c r="B18419" s="400"/>
      <c r="D18419" s="94" t="s">
        <v>17665</v>
      </c>
      <c r="F18419" s="103" t="s">
        <v>18049</v>
      </c>
      <c r="H18419" s="21" t="s">
        <v>18688</v>
      </c>
      <c r="J18419" s="14">
        <v>9</v>
      </c>
      <c r="L18419" s="18">
        <f t="shared" si="874"/>
        <v>9</v>
      </c>
      <c r="M18419" s="14">
        <v>9</v>
      </c>
      <c r="N18419" s="14"/>
      <c r="O18419" s="18">
        <f t="shared" si="872"/>
        <v>9</v>
      </c>
      <c r="P18419" s="16">
        <f t="shared" si="873"/>
        <v>18</v>
      </c>
    </row>
    <row r="18420" spans="2:16" ht="25.5">
      <c r="B18420" s="400"/>
      <c r="D18420" s="94" t="s">
        <v>17665</v>
      </c>
      <c r="F18420" s="103" t="s">
        <v>18050</v>
      </c>
      <c r="H18420" s="21" t="s">
        <v>18688</v>
      </c>
      <c r="J18420" s="14">
        <v>48</v>
      </c>
      <c r="L18420" s="18">
        <f t="shared" si="874"/>
        <v>48</v>
      </c>
      <c r="M18420" s="14">
        <v>60</v>
      </c>
      <c r="N18420" s="14"/>
      <c r="O18420" s="18">
        <f t="shared" si="872"/>
        <v>60</v>
      </c>
      <c r="P18420" s="16">
        <f t="shared" si="873"/>
        <v>108</v>
      </c>
    </row>
    <row r="18421" spans="2:16" ht="25.5">
      <c r="B18421" s="400"/>
      <c r="D18421" s="94" t="s">
        <v>17665</v>
      </c>
      <c r="F18421" s="103" t="s">
        <v>14150</v>
      </c>
      <c r="H18421" s="21" t="s">
        <v>18689</v>
      </c>
      <c r="J18421" s="14"/>
      <c r="L18421" s="18">
        <f t="shared" si="874"/>
        <v>0</v>
      </c>
      <c r="M18421" s="14"/>
      <c r="N18421" s="14"/>
      <c r="O18421" s="18">
        <f t="shared" si="872"/>
        <v>0</v>
      </c>
      <c r="P18421" s="16">
        <f t="shared" si="873"/>
        <v>0</v>
      </c>
    </row>
    <row r="18422" spans="2:16" ht="25.5">
      <c r="B18422" s="400"/>
      <c r="D18422" s="94" t="s">
        <v>17665</v>
      </c>
      <c r="F18422" s="103" t="s">
        <v>11283</v>
      </c>
      <c r="H18422" s="21" t="s">
        <v>18689</v>
      </c>
      <c r="J18422" s="14"/>
      <c r="L18422" s="18">
        <f t="shared" si="874"/>
        <v>0</v>
      </c>
      <c r="M18422" s="14"/>
      <c r="N18422" s="14" t="s">
        <v>18750</v>
      </c>
      <c r="O18422" s="18" t="e">
        <f t="shared" si="872"/>
        <v>#VALUE!</v>
      </c>
      <c r="P18422" s="16" t="e">
        <f t="shared" si="873"/>
        <v>#VALUE!</v>
      </c>
    </row>
    <row r="18423" spans="2:16" ht="25.5">
      <c r="B18423" s="400"/>
      <c r="D18423" s="94" t="s">
        <v>17665</v>
      </c>
      <c r="F18423" s="103" t="s">
        <v>14057</v>
      </c>
      <c r="H18423" s="21" t="s">
        <v>18689</v>
      </c>
      <c r="J18423" s="14">
        <v>21</v>
      </c>
      <c r="L18423" s="18">
        <f t="shared" si="874"/>
        <v>21</v>
      </c>
      <c r="M18423" s="14">
        <v>21</v>
      </c>
      <c r="N18423" s="14"/>
      <c r="O18423" s="18">
        <f t="shared" si="872"/>
        <v>21</v>
      </c>
      <c r="P18423" s="16">
        <f t="shared" si="873"/>
        <v>42</v>
      </c>
    </row>
    <row r="18424" spans="2:16" ht="25.5">
      <c r="B18424" s="400"/>
      <c r="D18424" s="94" t="s">
        <v>17665</v>
      </c>
      <c r="F18424" s="103" t="s">
        <v>18051</v>
      </c>
      <c r="H18424" s="21" t="s">
        <v>18689</v>
      </c>
      <c r="J18424" s="14"/>
      <c r="L18424" s="18">
        <f t="shared" si="874"/>
        <v>0</v>
      </c>
      <c r="M18424" s="14"/>
      <c r="N18424" s="14" t="s">
        <v>18750</v>
      </c>
      <c r="O18424" s="18" t="e">
        <f t="shared" si="872"/>
        <v>#VALUE!</v>
      </c>
      <c r="P18424" s="16" t="e">
        <f t="shared" si="873"/>
        <v>#VALUE!</v>
      </c>
    </row>
    <row r="18425" spans="2:16" ht="25.5">
      <c r="B18425" s="400"/>
      <c r="D18425" s="94" t="s">
        <v>17665</v>
      </c>
      <c r="F18425" s="103" t="s">
        <v>18052</v>
      </c>
      <c r="H18425" s="21" t="s">
        <v>18689</v>
      </c>
      <c r="J18425" s="14">
        <v>12</v>
      </c>
      <c r="L18425" s="18">
        <f t="shared" si="874"/>
        <v>12</v>
      </c>
      <c r="M18425" s="14">
        <v>9</v>
      </c>
      <c r="N18425" s="14">
        <v>3</v>
      </c>
      <c r="O18425" s="18">
        <f t="shared" si="872"/>
        <v>12</v>
      </c>
      <c r="P18425" s="16">
        <f t="shared" si="873"/>
        <v>24</v>
      </c>
    </row>
    <row r="18426" spans="2:16" ht="25.5">
      <c r="B18426" s="400"/>
      <c r="D18426" s="94" t="s">
        <v>17665</v>
      </c>
      <c r="F18426" s="103" t="s">
        <v>18053</v>
      </c>
      <c r="H18426" s="21" t="s">
        <v>18689</v>
      </c>
      <c r="J18426" s="14">
        <v>26</v>
      </c>
      <c r="L18426" s="18">
        <f t="shared" si="874"/>
        <v>26</v>
      </c>
      <c r="M18426" s="14">
        <v>22</v>
      </c>
      <c r="N18426" s="14">
        <v>4</v>
      </c>
      <c r="O18426" s="18">
        <f t="shared" si="872"/>
        <v>26</v>
      </c>
      <c r="P18426" s="16">
        <f t="shared" si="873"/>
        <v>52</v>
      </c>
    </row>
    <row r="18427" spans="2:16" ht="25.5">
      <c r="B18427" s="400"/>
      <c r="D18427" s="94" t="s">
        <v>17665</v>
      </c>
      <c r="F18427" s="103" t="s">
        <v>18054</v>
      </c>
      <c r="H18427" s="21" t="s">
        <v>18689</v>
      </c>
      <c r="J18427" s="14"/>
      <c r="L18427" s="18">
        <f t="shared" si="874"/>
        <v>0</v>
      </c>
      <c r="M18427" s="14">
        <v>30</v>
      </c>
      <c r="N18427" s="14">
        <v>3</v>
      </c>
      <c r="O18427" s="18">
        <f t="shared" si="872"/>
        <v>33</v>
      </c>
      <c r="P18427" s="16">
        <f t="shared" si="873"/>
        <v>33</v>
      </c>
    </row>
    <row r="18428" spans="2:16" ht="25.5">
      <c r="B18428" s="400"/>
      <c r="D18428" s="94" t="s">
        <v>17665</v>
      </c>
      <c r="F18428" s="103" t="s">
        <v>18055</v>
      </c>
      <c r="H18428" s="21" t="s">
        <v>18689</v>
      </c>
      <c r="J18428" s="14"/>
      <c r="L18428" s="18">
        <f t="shared" si="874"/>
        <v>0</v>
      </c>
      <c r="M18428" s="14">
        <v>140</v>
      </c>
      <c r="N18428" s="14"/>
      <c r="O18428" s="18">
        <f t="shared" si="872"/>
        <v>140</v>
      </c>
      <c r="P18428" s="16">
        <f t="shared" si="873"/>
        <v>140</v>
      </c>
    </row>
    <row r="18429" spans="2:16" ht="25.5">
      <c r="B18429" s="400"/>
      <c r="D18429" s="94" t="s">
        <v>12782</v>
      </c>
      <c r="F18429" s="103" t="s">
        <v>18056</v>
      </c>
      <c r="H18429" s="21" t="s">
        <v>18690</v>
      </c>
      <c r="J18429" s="2">
        <v>90</v>
      </c>
      <c r="L18429" s="18">
        <f t="shared" si="874"/>
        <v>90</v>
      </c>
      <c r="M18429" s="2">
        <v>115</v>
      </c>
      <c r="N18429" s="14"/>
      <c r="O18429" s="18">
        <f t="shared" si="872"/>
        <v>115</v>
      </c>
      <c r="P18429" s="16">
        <f t="shared" si="873"/>
        <v>205</v>
      </c>
    </row>
    <row r="18430" spans="2:16" ht="25.5">
      <c r="B18430" s="400"/>
      <c r="D18430" s="94" t="s">
        <v>12782</v>
      </c>
      <c r="F18430" s="103" t="s">
        <v>18057</v>
      </c>
      <c r="H18430" s="21" t="s">
        <v>18690</v>
      </c>
      <c r="J18430" s="2"/>
      <c r="L18430" s="18">
        <f t="shared" si="874"/>
        <v>0</v>
      </c>
      <c r="M18430" s="2">
        <v>100</v>
      </c>
      <c r="N18430" s="14"/>
      <c r="O18430" s="18">
        <f t="shared" si="872"/>
        <v>100</v>
      </c>
      <c r="P18430" s="16">
        <f t="shared" si="873"/>
        <v>100</v>
      </c>
    </row>
    <row r="18431" spans="2:16" ht="25.5">
      <c r="B18431" s="400"/>
      <c r="D18431" s="94" t="s">
        <v>12782</v>
      </c>
      <c r="F18431" s="103" t="s">
        <v>18058</v>
      </c>
      <c r="H18431" s="21" t="s">
        <v>3590</v>
      </c>
      <c r="J18431" s="2">
        <v>15</v>
      </c>
      <c r="L18431" s="18">
        <f t="shared" si="874"/>
        <v>15</v>
      </c>
      <c r="M18431" s="2">
        <v>15</v>
      </c>
      <c r="N18431" s="14"/>
      <c r="O18431" s="18">
        <f t="shared" si="872"/>
        <v>15</v>
      </c>
      <c r="P18431" s="16">
        <f t="shared" si="873"/>
        <v>30</v>
      </c>
    </row>
    <row r="18432" spans="2:16" ht="25.5">
      <c r="B18432" s="400"/>
      <c r="D18432" s="94" t="s">
        <v>12782</v>
      </c>
      <c r="F18432" s="103" t="s">
        <v>18059</v>
      </c>
      <c r="H18432" s="21" t="s">
        <v>3590</v>
      </c>
      <c r="J18432" s="2">
        <v>10</v>
      </c>
      <c r="L18432" s="18">
        <f t="shared" si="874"/>
        <v>10</v>
      </c>
      <c r="M18432" s="2"/>
      <c r="N18432" s="14"/>
      <c r="O18432" s="18">
        <f t="shared" si="872"/>
        <v>0</v>
      </c>
      <c r="P18432" s="16">
        <f t="shared" si="873"/>
        <v>10</v>
      </c>
    </row>
    <row r="18433" spans="2:16" ht="25.5">
      <c r="B18433" s="400"/>
      <c r="D18433" s="94" t="s">
        <v>12782</v>
      </c>
      <c r="F18433" s="103" t="s">
        <v>18060</v>
      </c>
      <c r="H18433" s="21" t="s">
        <v>3590</v>
      </c>
      <c r="J18433" s="2">
        <v>20</v>
      </c>
      <c r="L18433" s="18">
        <f t="shared" si="874"/>
        <v>20</v>
      </c>
      <c r="M18433" s="2">
        <v>38</v>
      </c>
      <c r="N18433" s="14"/>
      <c r="O18433" s="18">
        <f t="shared" si="872"/>
        <v>38</v>
      </c>
      <c r="P18433" s="16">
        <f t="shared" si="873"/>
        <v>58</v>
      </c>
    </row>
    <row r="18434" spans="2:16" ht="25.5">
      <c r="B18434" s="400"/>
      <c r="D18434" s="94" t="s">
        <v>12782</v>
      </c>
      <c r="F18434" s="103" t="s">
        <v>18061</v>
      </c>
      <c r="H18434" s="21" t="s">
        <v>3590</v>
      </c>
      <c r="J18434" s="2">
        <v>15</v>
      </c>
      <c r="L18434" s="18">
        <f t="shared" si="874"/>
        <v>15</v>
      </c>
      <c r="M18434" s="2"/>
      <c r="N18434" s="14">
        <v>4</v>
      </c>
      <c r="O18434" s="18">
        <f t="shared" si="872"/>
        <v>4</v>
      </c>
      <c r="P18434" s="16">
        <f t="shared" si="873"/>
        <v>19</v>
      </c>
    </row>
    <row r="18435" spans="2:16" ht="25.5">
      <c r="B18435" s="400"/>
      <c r="D18435" s="94" t="s">
        <v>12782</v>
      </c>
      <c r="F18435" s="103" t="s">
        <v>18062</v>
      </c>
      <c r="H18435" s="21" t="s">
        <v>3590</v>
      </c>
      <c r="J18435" s="2">
        <v>10</v>
      </c>
      <c r="L18435" s="18">
        <f t="shared" si="874"/>
        <v>10</v>
      </c>
      <c r="M18435" s="2"/>
      <c r="N18435" s="14"/>
      <c r="O18435" s="18">
        <f t="shared" si="872"/>
        <v>0</v>
      </c>
      <c r="P18435" s="16">
        <f t="shared" si="873"/>
        <v>10</v>
      </c>
    </row>
    <row r="18436" spans="2:16" ht="25.5">
      <c r="B18436" s="400"/>
      <c r="D18436" s="94" t="s">
        <v>12782</v>
      </c>
      <c r="F18436" s="103" t="s">
        <v>18063</v>
      </c>
      <c r="H18436" s="21" t="s">
        <v>3590</v>
      </c>
      <c r="J18436" s="2">
        <v>15</v>
      </c>
      <c r="L18436" s="18">
        <f t="shared" si="874"/>
        <v>15</v>
      </c>
      <c r="M18436" s="2">
        <v>25</v>
      </c>
      <c r="N18436" s="14"/>
      <c r="O18436" s="18">
        <f t="shared" si="872"/>
        <v>25</v>
      </c>
      <c r="P18436" s="16">
        <f t="shared" si="873"/>
        <v>40</v>
      </c>
    </row>
    <row r="18437" spans="2:16" ht="25.5">
      <c r="B18437" s="400"/>
      <c r="D18437" s="94" t="s">
        <v>12782</v>
      </c>
      <c r="F18437" s="103" t="s">
        <v>18064</v>
      </c>
      <c r="H18437" s="21" t="s">
        <v>3590</v>
      </c>
      <c r="J18437" s="2">
        <v>15</v>
      </c>
      <c r="L18437" s="18">
        <f t="shared" si="874"/>
        <v>15</v>
      </c>
      <c r="M18437" s="2">
        <v>30</v>
      </c>
      <c r="N18437" s="14"/>
      <c r="O18437" s="18">
        <f t="shared" si="872"/>
        <v>30</v>
      </c>
      <c r="P18437" s="16">
        <f t="shared" si="873"/>
        <v>45</v>
      </c>
    </row>
    <row r="18438" spans="2:16" ht="25.5">
      <c r="B18438" s="400"/>
      <c r="D18438" s="94" t="s">
        <v>12782</v>
      </c>
      <c r="F18438" s="103" t="s">
        <v>3590</v>
      </c>
      <c r="H18438" s="21" t="s">
        <v>3590</v>
      </c>
      <c r="J18438" s="2">
        <v>35</v>
      </c>
      <c r="L18438" s="18">
        <f t="shared" si="874"/>
        <v>35</v>
      </c>
      <c r="M18438" s="2">
        <v>35</v>
      </c>
      <c r="N18438" s="14"/>
      <c r="O18438" s="18">
        <f t="shared" si="872"/>
        <v>35</v>
      </c>
      <c r="P18438" s="16">
        <f t="shared" si="873"/>
        <v>70</v>
      </c>
    </row>
    <row r="18439" spans="2:16" ht="25.5">
      <c r="B18439" s="400"/>
      <c r="D18439" s="94" t="s">
        <v>12782</v>
      </c>
      <c r="F18439" s="103" t="s">
        <v>18065</v>
      </c>
      <c r="H18439" s="21" t="s">
        <v>18691</v>
      </c>
      <c r="J18439" s="2">
        <v>15</v>
      </c>
      <c r="L18439" s="18">
        <f t="shared" si="874"/>
        <v>15</v>
      </c>
      <c r="M18439" s="2">
        <v>15</v>
      </c>
      <c r="N18439" s="14"/>
      <c r="O18439" s="18">
        <f t="shared" si="872"/>
        <v>15</v>
      </c>
      <c r="P18439" s="16">
        <f t="shared" si="873"/>
        <v>30</v>
      </c>
    </row>
    <row r="18440" spans="2:16" ht="25.5">
      <c r="B18440" s="400"/>
      <c r="D18440" s="94" t="s">
        <v>12782</v>
      </c>
      <c r="F18440" s="103" t="s">
        <v>18066</v>
      </c>
      <c r="H18440" s="21" t="s">
        <v>18691</v>
      </c>
      <c r="J18440" s="2">
        <v>15</v>
      </c>
      <c r="L18440" s="18">
        <f t="shared" si="874"/>
        <v>15</v>
      </c>
      <c r="M18440" s="2">
        <v>15</v>
      </c>
      <c r="N18440" s="14"/>
      <c r="O18440" s="18">
        <f t="shared" si="872"/>
        <v>15</v>
      </c>
      <c r="P18440" s="16">
        <f t="shared" si="873"/>
        <v>30</v>
      </c>
    </row>
    <row r="18441" spans="2:16" ht="25.5">
      <c r="B18441" s="400"/>
      <c r="D18441" s="94" t="s">
        <v>12782</v>
      </c>
      <c r="F18441" s="103" t="s">
        <v>18067</v>
      </c>
      <c r="H18441" s="21" t="s">
        <v>18691</v>
      </c>
      <c r="J18441" s="2">
        <v>10</v>
      </c>
      <c r="L18441" s="18">
        <f t="shared" si="874"/>
        <v>10</v>
      </c>
      <c r="M18441" s="2">
        <v>15</v>
      </c>
      <c r="N18441" s="14"/>
      <c r="O18441" s="18">
        <f t="shared" si="872"/>
        <v>15</v>
      </c>
      <c r="P18441" s="16">
        <f t="shared" si="873"/>
        <v>25</v>
      </c>
    </row>
    <row r="18442" spans="2:16" ht="25.5">
      <c r="B18442" s="400"/>
      <c r="D18442" s="94" t="s">
        <v>12782</v>
      </c>
      <c r="F18442" s="103" t="s">
        <v>18068</v>
      </c>
      <c r="H18442" s="21" t="s">
        <v>18691</v>
      </c>
      <c r="J18442" s="2">
        <v>58</v>
      </c>
      <c r="L18442" s="18">
        <f t="shared" si="874"/>
        <v>58</v>
      </c>
      <c r="M18442" s="2">
        <v>100</v>
      </c>
      <c r="N18442" s="14"/>
      <c r="O18442" s="18">
        <f t="shared" si="872"/>
        <v>100</v>
      </c>
      <c r="P18442" s="16">
        <f t="shared" si="873"/>
        <v>158</v>
      </c>
    </row>
    <row r="18443" spans="2:16" ht="25.5">
      <c r="B18443" s="400"/>
      <c r="D18443" s="94" t="s">
        <v>12782</v>
      </c>
      <c r="F18443" s="103" t="s">
        <v>18013</v>
      </c>
      <c r="H18443" s="21" t="s">
        <v>18691</v>
      </c>
      <c r="J18443" s="2">
        <v>10</v>
      </c>
      <c r="L18443" s="18">
        <f t="shared" si="874"/>
        <v>10</v>
      </c>
      <c r="M18443" s="2">
        <v>15</v>
      </c>
      <c r="N18443" s="14"/>
      <c r="O18443" s="18">
        <f t="shared" ref="O18443:O18506" si="875">+N18443+M18443</f>
        <v>15</v>
      </c>
      <c r="P18443" s="16">
        <f t="shared" ref="P18443:P18506" si="876">+L18443+O18443</f>
        <v>25</v>
      </c>
    </row>
    <row r="18444" spans="2:16" ht="25.5">
      <c r="B18444" s="400"/>
      <c r="D18444" s="94" t="s">
        <v>12782</v>
      </c>
      <c r="F18444" s="103" t="s">
        <v>18069</v>
      </c>
      <c r="H18444" s="21" t="s">
        <v>18691</v>
      </c>
      <c r="J18444" s="2"/>
      <c r="L18444" s="18">
        <f t="shared" si="874"/>
        <v>0</v>
      </c>
      <c r="M18444" s="2">
        <v>120</v>
      </c>
      <c r="N18444" s="14"/>
      <c r="O18444" s="18">
        <f t="shared" si="875"/>
        <v>120</v>
      </c>
      <c r="P18444" s="16">
        <f t="shared" si="876"/>
        <v>120</v>
      </c>
    </row>
    <row r="18445" spans="2:16" ht="25.5">
      <c r="B18445" s="400"/>
      <c r="D18445" s="94" t="s">
        <v>12782</v>
      </c>
      <c r="F18445" s="103" t="s">
        <v>3319</v>
      </c>
      <c r="H18445" s="21" t="s">
        <v>18691</v>
      </c>
      <c r="J18445" s="2">
        <v>10</v>
      </c>
      <c r="L18445" s="18">
        <f t="shared" si="874"/>
        <v>10</v>
      </c>
      <c r="M18445" s="2"/>
      <c r="N18445" s="14"/>
      <c r="O18445" s="18">
        <f t="shared" si="875"/>
        <v>0</v>
      </c>
      <c r="P18445" s="16">
        <f t="shared" si="876"/>
        <v>10</v>
      </c>
    </row>
    <row r="18446" spans="2:16" ht="25.5">
      <c r="B18446" s="400"/>
      <c r="D18446" s="94" t="s">
        <v>12782</v>
      </c>
      <c r="F18446" s="103" t="s">
        <v>18070</v>
      </c>
      <c r="H18446" s="21" t="s">
        <v>18691</v>
      </c>
      <c r="J18446" s="2">
        <v>10</v>
      </c>
      <c r="L18446" s="18">
        <f t="shared" si="874"/>
        <v>10</v>
      </c>
      <c r="M18446" s="2"/>
      <c r="N18446" s="14"/>
      <c r="O18446" s="18">
        <f t="shared" si="875"/>
        <v>0</v>
      </c>
      <c r="P18446" s="16">
        <f t="shared" si="876"/>
        <v>10</v>
      </c>
    </row>
    <row r="18447" spans="2:16" ht="25.5">
      <c r="B18447" s="400"/>
      <c r="D18447" s="94" t="s">
        <v>12782</v>
      </c>
      <c r="F18447" s="103" t="s">
        <v>18071</v>
      </c>
      <c r="H18447" s="21" t="s">
        <v>18692</v>
      </c>
      <c r="J18447" s="2">
        <v>5</v>
      </c>
      <c r="L18447" s="18">
        <f t="shared" ref="L18447:L18510" si="877">+J18447+K18447</f>
        <v>5</v>
      </c>
      <c r="M18447" s="2"/>
      <c r="N18447" s="14"/>
      <c r="O18447" s="18">
        <f t="shared" si="875"/>
        <v>0</v>
      </c>
      <c r="P18447" s="16">
        <f t="shared" si="876"/>
        <v>5</v>
      </c>
    </row>
    <row r="18448" spans="2:16" ht="25.5">
      <c r="B18448" s="400"/>
      <c r="D18448" s="94" t="s">
        <v>12782</v>
      </c>
      <c r="F18448" s="103" t="s">
        <v>18072</v>
      </c>
      <c r="H18448" s="21" t="s">
        <v>18692</v>
      </c>
      <c r="J18448" s="2">
        <v>10</v>
      </c>
      <c r="L18448" s="18">
        <f t="shared" si="877"/>
        <v>10</v>
      </c>
      <c r="M18448" s="2"/>
      <c r="N18448" s="14"/>
      <c r="O18448" s="18">
        <f t="shared" si="875"/>
        <v>0</v>
      </c>
      <c r="P18448" s="16">
        <f t="shared" si="876"/>
        <v>10</v>
      </c>
    </row>
    <row r="18449" spans="2:16" ht="25.5">
      <c r="B18449" s="400"/>
      <c r="D18449" s="94" t="s">
        <v>12782</v>
      </c>
      <c r="F18449" s="103" t="s">
        <v>18073</v>
      </c>
      <c r="H18449" s="21" t="s">
        <v>18692</v>
      </c>
      <c r="J18449" s="2">
        <v>10</v>
      </c>
      <c r="L18449" s="18">
        <f t="shared" si="877"/>
        <v>10</v>
      </c>
      <c r="M18449" s="2">
        <v>15</v>
      </c>
      <c r="N18449" s="14"/>
      <c r="O18449" s="18">
        <f t="shared" si="875"/>
        <v>15</v>
      </c>
      <c r="P18449" s="16">
        <f t="shared" si="876"/>
        <v>25</v>
      </c>
    </row>
    <row r="18450" spans="2:16" ht="25.5">
      <c r="B18450" s="400"/>
      <c r="D18450" s="94" t="s">
        <v>12782</v>
      </c>
      <c r="F18450" s="103" t="s">
        <v>18074</v>
      </c>
      <c r="H18450" s="21" t="s">
        <v>18692</v>
      </c>
      <c r="J18450" s="2">
        <v>20</v>
      </c>
      <c r="L18450" s="18">
        <f t="shared" si="877"/>
        <v>20</v>
      </c>
      <c r="M18450" s="2">
        <v>25</v>
      </c>
      <c r="N18450" s="14"/>
      <c r="O18450" s="18">
        <f t="shared" si="875"/>
        <v>25</v>
      </c>
      <c r="P18450" s="16">
        <f t="shared" si="876"/>
        <v>45</v>
      </c>
    </row>
    <row r="18451" spans="2:16" ht="25.5">
      <c r="B18451" s="400"/>
      <c r="D18451" s="94" t="s">
        <v>12782</v>
      </c>
      <c r="F18451" s="103" t="s">
        <v>18075</v>
      </c>
      <c r="H18451" s="21" t="s">
        <v>18692</v>
      </c>
      <c r="J18451" s="2">
        <v>10</v>
      </c>
      <c r="L18451" s="18">
        <f t="shared" si="877"/>
        <v>10</v>
      </c>
      <c r="M18451" s="2"/>
      <c r="N18451" s="14"/>
      <c r="O18451" s="18">
        <f t="shared" si="875"/>
        <v>0</v>
      </c>
      <c r="P18451" s="16">
        <f t="shared" si="876"/>
        <v>10</v>
      </c>
    </row>
    <row r="18452" spans="2:16" ht="25.5">
      <c r="B18452" s="400"/>
      <c r="D18452" s="94" t="s">
        <v>12782</v>
      </c>
      <c r="F18452" s="103" t="s">
        <v>18076</v>
      </c>
      <c r="H18452" s="21" t="s">
        <v>18692</v>
      </c>
      <c r="J18452" s="2">
        <v>10</v>
      </c>
      <c r="L18452" s="18">
        <f t="shared" si="877"/>
        <v>10</v>
      </c>
      <c r="M18452" s="2"/>
      <c r="N18452" s="14"/>
      <c r="O18452" s="18">
        <f t="shared" si="875"/>
        <v>0</v>
      </c>
      <c r="P18452" s="16">
        <f t="shared" si="876"/>
        <v>10</v>
      </c>
    </row>
    <row r="18453" spans="2:16" ht="25.5">
      <c r="B18453" s="400"/>
      <c r="D18453" s="94" t="s">
        <v>12782</v>
      </c>
      <c r="F18453" s="103" t="s">
        <v>1407</v>
      </c>
      <c r="H18453" s="21" t="s">
        <v>18692</v>
      </c>
      <c r="J18453" s="2">
        <v>10</v>
      </c>
      <c r="L18453" s="18">
        <f t="shared" si="877"/>
        <v>10</v>
      </c>
      <c r="M18453" s="2">
        <v>15</v>
      </c>
      <c r="N18453" s="14"/>
      <c r="O18453" s="18">
        <f t="shared" si="875"/>
        <v>15</v>
      </c>
      <c r="P18453" s="16">
        <f t="shared" si="876"/>
        <v>25</v>
      </c>
    </row>
    <row r="18454" spans="2:16" ht="14.25" customHeight="1">
      <c r="B18454" s="400"/>
      <c r="D18454" s="94" t="s">
        <v>12782</v>
      </c>
      <c r="F18454" s="103" t="s">
        <v>18077</v>
      </c>
      <c r="H18454" s="21" t="s">
        <v>18692</v>
      </c>
      <c r="J18454" s="2">
        <v>15</v>
      </c>
      <c r="L18454" s="18">
        <f t="shared" si="877"/>
        <v>15</v>
      </c>
      <c r="M18454" s="2"/>
      <c r="N18454" s="14"/>
      <c r="O18454" s="18">
        <f t="shared" si="875"/>
        <v>0</v>
      </c>
      <c r="P18454" s="16">
        <f t="shared" si="876"/>
        <v>15</v>
      </c>
    </row>
    <row r="18455" spans="2:16" ht="14.25" customHeight="1">
      <c r="B18455" s="400"/>
      <c r="D18455" s="94" t="s">
        <v>12782</v>
      </c>
      <c r="F18455" s="103" t="s">
        <v>18078</v>
      </c>
      <c r="H18455" s="21" t="s">
        <v>18692</v>
      </c>
      <c r="J18455" s="2">
        <v>10</v>
      </c>
      <c r="L18455" s="18">
        <f t="shared" si="877"/>
        <v>10</v>
      </c>
      <c r="M18455" s="2"/>
      <c r="N18455" s="14"/>
      <c r="O18455" s="18">
        <f t="shared" si="875"/>
        <v>0</v>
      </c>
      <c r="P18455" s="16">
        <f t="shared" si="876"/>
        <v>10</v>
      </c>
    </row>
    <row r="18456" spans="2:16" ht="14.25" customHeight="1">
      <c r="B18456" s="400"/>
      <c r="D18456" s="94" t="s">
        <v>12782</v>
      </c>
      <c r="F18456" s="103" t="s">
        <v>18079</v>
      </c>
      <c r="H18456" s="21" t="s">
        <v>18692</v>
      </c>
      <c r="J18456" s="2">
        <v>35</v>
      </c>
      <c r="L18456" s="18">
        <f t="shared" si="877"/>
        <v>35</v>
      </c>
      <c r="M18456" s="2">
        <v>30</v>
      </c>
      <c r="N18456" s="14"/>
      <c r="O18456" s="18">
        <f t="shared" si="875"/>
        <v>30</v>
      </c>
      <c r="P18456" s="16">
        <f t="shared" si="876"/>
        <v>65</v>
      </c>
    </row>
    <row r="18457" spans="2:16" ht="14.25" customHeight="1">
      <c r="B18457" s="400"/>
      <c r="D18457" s="94" t="s">
        <v>12782</v>
      </c>
      <c r="F18457" s="103" t="s">
        <v>18080</v>
      </c>
      <c r="H18457" s="21" t="s">
        <v>18692</v>
      </c>
      <c r="J18457" s="2">
        <v>15</v>
      </c>
      <c r="L18457" s="18">
        <f t="shared" si="877"/>
        <v>15</v>
      </c>
      <c r="M18457" s="2"/>
      <c r="N18457" s="14"/>
      <c r="O18457" s="18">
        <f t="shared" si="875"/>
        <v>0</v>
      </c>
      <c r="P18457" s="16">
        <f t="shared" si="876"/>
        <v>15</v>
      </c>
    </row>
    <row r="18458" spans="2:16" ht="14.25" customHeight="1">
      <c r="B18458" s="400"/>
      <c r="D18458" s="94" t="s">
        <v>12782</v>
      </c>
      <c r="F18458" s="103" t="s">
        <v>18081</v>
      </c>
      <c r="H18458" s="21" t="s">
        <v>18692</v>
      </c>
      <c r="J18458" s="2">
        <v>10</v>
      </c>
      <c r="L18458" s="18">
        <f t="shared" si="877"/>
        <v>10</v>
      </c>
      <c r="M18458" s="2"/>
      <c r="N18458" s="14"/>
      <c r="O18458" s="18">
        <f t="shared" si="875"/>
        <v>0</v>
      </c>
      <c r="P18458" s="16">
        <f t="shared" si="876"/>
        <v>10</v>
      </c>
    </row>
    <row r="18459" spans="2:16" ht="14.25" customHeight="1">
      <c r="B18459" s="400"/>
      <c r="D18459" s="94" t="s">
        <v>12782</v>
      </c>
      <c r="F18459" s="103" t="s">
        <v>17409</v>
      </c>
      <c r="H18459" s="21" t="s">
        <v>18692</v>
      </c>
      <c r="J18459" s="2">
        <v>15</v>
      </c>
      <c r="L18459" s="18">
        <f t="shared" si="877"/>
        <v>15</v>
      </c>
      <c r="M18459" s="2"/>
      <c r="N18459" s="14"/>
      <c r="O18459" s="18">
        <f t="shared" si="875"/>
        <v>0</v>
      </c>
      <c r="P18459" s="16">
        <f t="shared" si="876"/>
        <v>15</v>
      </c>
    </row>
    <row r="18460" spans="2:16" ht="25.5">
      <c r="B18460" s="400"/>
      <c r="D18460" s="94" t="s">
        <v>12782</v>
      </c>
      <c r="F18460" s="103" t="s">
        <v>18082</v>
      </c>
      <c r="H18460" s="21" t="s">
        <v>18692</v>
      </c>
      <c r="J18460" s="2">
        <v>40</v>
      </c>
      <c r="L18460" s="18">
        <f t="shared" si="877"/>
        <v>40</v>
      </c>
      <c r="M18460" s="2">
        <v>60</v>
      </c>
      <c r="N18460" s="14"/>
      <c r="O18460" s="18">
        <f t="shared" si="875"/>
        <v>60</v>
      </c>
      <c r="P18460" s="16">
        <f t="shared" si="876"/>
        <v>100</v>
      </c>
    </row>
    <row r="18461" spans="2:16" ht="18" customHeight="1">
      <c r="B18461" s="400"/>
      <c r="D18461" s="94" t="s">
        <v>12782</v>
      </c>
      <c r="F18461" s="103" t="s">
        <v>9411</v>
      </c>
      <c r="H18461" s="21" t="s">
        <v>18692</v>
      </c>
      <c r="J18461" s="2"/>
      <c r="L18461" s="18">
        <f t="shared" si="877"/>
        <v>0</v>
      </c>
      <c r="M18461" s="2">
        <v>80</v>
      </c>
      <c r="N18461" s="14"/>
      <c r="O18461" s="18">
        <f t="shared" si="875"/>
        <v>80</v>
      </c>
      <c r="P18461" s="16">
        <f t="shared" si="876"/>
        <v>80</v>
      </c>
    </row>
    <row r="18462" spans="2:16" ht="18" customHeight="1">
      <c r="B18462" s="400"/>
      <c r="D18462" s="94" t="s">
        <v>12782</v>
      </c>
      <c r="F18462" s="103" t="s">
        <v>18083</v>
      </c>
      <c r="H18462" s="21" t="s">
        <v>18693</v>
      </c>
      <c r="J18462" s="2">
        <v>20</v>
      </c>
      <c r="L18462" s="18">
        <f t="shared" si="877"/>
        <v>20</v>
      </c>
      <c r="M18462" s="2"/>
      <c r="N18462" s="14"/>
      <c r="O18462" s="18">
        <f t="shared" si="875"/>
        <v>0</v>
      </c>
      <c r="P18462" s="16">
        <f t="shared" si="876"/>
        <v>20</v>
      </c>
    </row>
    <row r="18463" spans="2:16" ht="18" customHeight="1">
      <c r="B18463" s="400"/>
      <c r="D18463" s="94" t="s">
        <v>12782</v>
      </c>
      <c r="F18463" s="103" t="s">
        <v>18084</v>
      </c>
      <c r="H18463" s="21" t="s">
        <v>18693</v>
      </c>
      <c r="J18463" s="2">
        <v>15</v>
      </c>
      <c r="L18463" s="18">
        <f t="shared" si="877"/>
        <v>15</v>
      </c>
      <c r="M18463" s="2"/>
      <c r="N18463" s="14"/>
      <c r="O18463" s="18">
        <f t="shared" si="875"/>
        <v>0</v>
      </c>
      <c r="P18463" s="16">
        <f t="shared" si="876"/>
        <v>15</v>
      </c>
    </row>
    <row r="18464" spans="2:16" ht="18" customHeight="1">
      <c r="B18464" s="400"/>
      <c r="D18464" s="94" t="s">
        <v>12782</v>
      </c>
      <c r="F18464" s="103" t="s">
        <v>18085</v>
      </c>
      <c r="H18464" s="21" t="s">
        <v>18693</v>
      </c>
      <c r="J18464" s="2">
        <v>10</v>
      </c>
      <c r="L18464" s="18">
        <f t="shared" si="877"/>
        <v>10</v>
      </c>
      <c r="M18464" s="2"/>
      <c r="N18464" s="14"/>
      <c r="O18464" s="18">
        <f t="shared" si="875"/>
        <v>0</v>
      </c>
      <c r="P18464" s="16">
        <f t="shared" si="876"/>
        <v>10</v>
      </c>
    </row>
    <row r="18465" spans="2:16" ht="18" customHeight="1">
      <c r="B18465" s="400"/>
      <c r="D18465" s="94" t="s">
        <v>12782</v>
      </c>
      <c r="F18465" s="103" t="s">
        <v>18086</v>
      </c>
      <c r="H18465" s="21" t="s">
        <v>18693</v>
      </c>
      <c r="J18465" s="2">
        <v>10</v>
      </c>
      <c r="L18465" s="18">
        <f t="shared" si="877"/>
        <v>10</v>
      </c>
      <c r="M18465" s="2">
        <v>10</v>
      </c>
      <c r="N18465" s="14"/>
      <c r="O18465" s="18">
        <f t="shared" si="875"/>
        <v>10</v>
      </c>
      <c r="P18465" s="16">
        <f t="shared" si="876"/>
        <v>20</v>
      </c>
    </row>
    <row r="18466" spans="2:16" ht="18" customHeight="1">
      <c r="B18466" s="400"/>
      <c r="D18466" s="94" t="s">
        <v>12782</v>
      </c>
      <c r="F18466" s="103" t="s">
        <v>18087</v>
      </c>
      <c r="H18466" s="21" t="s">
        <v>18693</v>
      </c>
      <c r="J18466" s="2">
        <v>20</v>
      </c>
      <c r="L18466" s="18">
        <f t="shared" si="877"/>
        <v>20</v>
      </c>
      <c r="M18466" s="2">
        <v>40</v>
      </c>
      <c r="N18466" s="14">
        <v>4</v>
      </c>
      <c r="O18466" s="18">
        <f t="shared" si="875"/>
        <v>44</v>
      </c>
      <c r="P18466" s="16">
        <f t="shared" si="876"/>
        <v>64</v>
      </c>
    </row>
    <row r="18467" spans="2:16" ht="18" customHeight="1">
      <c r="B18467" s="400"/>
      <c r="D18467" s="94" t="s">
        <v>12782</v>
      </c>
      <c r="F18467" s="103" t="s">
        <v>18088</v>
      </c>
      <c r="H18467" s="21" t="s">
        <v>18693</v>
      </c>
      <c r="J18467" s="2">
        <v>70</v>
      </c>
      <c r="L18467" s="18">
        <f t="shared" si="877"/>
        <v>70</v>
      </c>
      <c r="M18467" s="2">
        <v>55</v>
      </c>
      <c r="N18467" s="14"/>
      <c r="O18467" s="18">
        <f t="shared" si="875"/>
        <v>55</v>
      </c>
      <c r="P18467" s="16">
        <f t="shared" si="876"/>
        <v>125</v>
      </c>
    </row>
    <row r="18468" spans="2:16" ht="18" customHeight="1">
      <c r="B18468" s="400"/>
      <c r="D18468" s="94" t="s">
        <v>12782</v>
      </c>
      <c r="F18468" s="103" t="s">
        <v>18089</v>
      </c>
      <c r="H18468" s="21" t="s">
        <v>18693</v>
      </c>
      <c r="J18468" s="2"/>
      <c r="L18468" s="18">
        <f t="shared" si="877"/>
        <v>0</v>
      </c>
      <c r="M18468" s="2">
        <v>10</v>
      </c>
      <c r="N18468" s="14"/>
      <c r="O18468" s="18">
        <f t="shared" si="875"/>
        <v>10</v>
      </c>
      <c r="P18468" s="16">
        <f t="shared" si="876"/>
        <v>10</v>
      </c>
    </row>
    <row r="18469" spans="2:16" ht="18" customHeight="1">
      <c r="B18469" s="400"/>
      <c r="D18469" s="94" t="s">
        <v>12782</v>
      </c>
      <c r="F18469" s="103" t="s">
        <v>18090</v>
      </c>
      <c r="H18469" s="21" t="s">
        <v>18693</v>
      </c>
      <c r="J18469" s="2">
        <v>15</v>
      </c>
      <c r="L18469" s="18">
        <f t="shared" si="877"/>
        <v>15</v>
      </c>
      <c r="M18469" s="2"/>
      <c r="N18469" s="14"/>
      <c r="O18469" s="18">
        <f t="shared" si="875"/>
        <v>0</v>
      </c>
      <c r="P18469" s="16">
        <f t="shared" si="876"/>
        <v>15</v>
      </c>
    </row>
    <row r="18470" spans="2:16" ht="18" customHeight="1">
      <c r="B18470" s="400"/>
      <c r="D18470" s="94" t="s">
        <v>12782</v>
      </c>
      <c r="F18470" s="103" t="s">
        <v>18091</v>
      </c>
      <c r="H18470" s="21" t="s">
        <v>18693</v>
      </c>
      <c r="J18470" s="2">
        <v>25</v>
      </c>
      <c r="L18470" s="18">
        <f t="shared" si="877"/>
        <v>25</v>
      </c>
      <c r="M18470" s="2">
        <v>29</v>
      </c>
      <c r="N18470" s="14"/>
      <c r="O18470" s="18">
        <f t="shared" si="875"/>
        <v>29</v>
      </c>
      <c r="P18470" s="16">
        <f t="shared" si="876"/>
        <v>54</v>
      </c>
    </row>
    <row r="18471" spans="2:16" ht="18" customHeight="1">
      <c r="B18471" s="400"/>
      <c r="D18471" s="94" t="s">
        <v>12782</v>
      </c>
      <c r="F18471" s="103" t="s">
        <v>18092</v>
      </c>
      <c r="H18471" s="21" t="s">
        <v>18693</v>
      </c>
      <c r="J18471" s="2">
        <v>10</v>
      </c>
      <c r="L18471" s="18">
        <f t="shared" si="877"/>
        <v>10</v>
      </c>
      <c r="M18471" s="2"/>
      <c r="N18471" s="14"/>
      <c r="O18471" s="18">
        <f t="shared" si="875"/>
        <v>0</v>
      </c>
      <c r="P18471" s="16">
        <f t="shared" si="876"/>
        <v>10</v>
      </c>
    </row>
    <row r="18472" spans="2:16" ht="18" customHeight="1">
      <c r="B18472" s="400"/>
      <c r="D18472" s="94" t="s">
        <v>12782</v>
      </c>
      <c r="F18472" s="103" t="s">
        <v>18093</v>
      </c>
      <c r="H18472" s="21" t="s">
        <v>18693</v>
      </c>
      <c r="J18472" s="2">
        <v>10</v>
      </c>
      <c r="L18472" s="18">
        <f t="shared" si="877"/>
        <v>10</v>
      </c>
      <c r="M18472" s="2"/>
      <c r="N18472" s="14"/>
      <c r="O18472" s="18">
        <f t="shared" si="875"/>
        <v>0</v>
      </c>
      <c r="P18472" s="16">
        <f t="shared" si="876"/>
        <v>10</v>
      </c>
    </row>
    <row r="18473" spans="2:16" ht="18" customHeight="1">
      <c r="B18473" s="400"/>
      <c r="D18473" s="94" t="s">
        <v>12782</v>
      </c>
      <c r="F18473" s="103" t="s">
        <v>18094</v>
      </c>
      <c r="H18473" s="21" t="s">
        <v>18693</v>
      </c>
      <c r="J18473" s="2">
        <v>12</v>
      </c>
      <c r="L18473" s="18">
        <f t="shared" si="877"/>
        <v>12</v>
      </c>
      <c r="M18473" s="2">
        <v>10</v>
      </c>
      <c r="N18473" s="14"/>
      <c r="O18473" s="18">
        <f t="shared" si="875"/>
        <v>10</v>
      </c>
      <c r="P18473" s="16">
        <f t="shared" si="876"/>
        <v>22</v>
      </c>
    </row>
    <row r="18474" spans="2:16" ht="18" customHeight="1">
      <c r="B18474" s="400"/>
      <c r="D18474" s="94" t="s">
        <v>12782</v>
      </c>
      <c r="F18474" s="103" t="s">
        <v>18095</v>
      </c>
      <c r="H18474" s="21" t="s">
        <v>18693</v>
      </c>
      <c r="J18474" s="2"/>
      <c r="L18474" s="18">
        <f t="shared" si="877"/>
        <v>0</v>
      </c>
      <c r="M18474" s="2">
        <v>55</v>
      </c>
      <c r="N18474" s="14"/>
      <c r="O18474" s="18">
        <f t="shared" si="875"/>
        <v>55</v>
      </c>
      <c r="P18474" s="16">
        <f t="shared" si="876"/>
        <v>55</v>
      </c>
    </row>
    <row r="18475" spans="2:16" ht="18" customHeight="1">
      <c r="B18475" s="400"/>
      <c r="D18475" s="94" t="s">
        <v>12782</v>
      </c>
      <c r="F18475" s="103" t="s">
        <v>18096</v>
      </c>
      <c r="H18475" s="21" t="s">
        <v>18096</v>
      </c>
      <c r="J18475" s="2">
        <v>25</v>
      </c>
      <c r="L18475" s="18">
        <f t="shared" si="877"/>
        <v>25</v>
      </c>
      <c r="M18475" s="2">
        <v>32</v>
      </c>
      <c r="N18475" s="14">
        <v>3</v>
      </c>
      <c r="O18475" s="18">
        <f t="shared" si="875"/>
        <v>35</v>
      </c>
      <c r="P18475" s="16">
        <f t="shared" si="876"/>
        <v>60</v>
      </c>
    </row>
    <row r="18476" spans="2:16" ht="18" customHeight="1">
      <c r="B18476" s="400"/>
      <c r="D18476" s="94" t="s">
        <v>12782</v>
      </c>
      <c r="F18476" s="103" t="s">
        <v>18097</v>
      </c>
      <c r="H18476" s="21" t="s">
        <v>18096</v>
      </c>
      <c r="J18476" s="2">
        <v>10</v>
      </c>
      <c r="L18476" s="18">
        <f t="shared" si="877"/>
        <v>10</v>
      </c>
      <c r="M18476" s="2"/>
      <c r="N18476" s="14"/>
      <c r="O18476" s="18">
        <f t="shared" si="875"/>
        <v>0</v>
      </c>
      <c r="P18476" s="16">
        <f t="shared" si="876"/>
        <v>10</v>
      </c>
    </row>
    <row r="18477" spans="2:16" ht="18" customHeight="1">
      <c r="B18477" s="400"/>
      <c r="D18477" s="94" t="s">
        <v>12782</v>
      </c>
      <c r="F18477" s="103" t="s">
        <v>2203</v>
      </c>
      <c r="H18477" s="21" t="s">
        <v>18096</v>
      </c>
      <c r="J18477" s="2">
        <v>15</v>
      </c>
      <c r="L18477" s="18">
        <f t="shared" si="877"/>
        <v>15</v>
      </c>
      <c r="M18477" s="2">
        <v>20</v>
      </c>
      <c r="N18477" s="14"/>
      <c r="O18477" s="18">
        <f t="shared" si="875"/>
        <v>20</v>
      </c>
      <c r="P18477" s="16">
        <f t="shared" si="876"/>
        <v>35</v>
      </c>
    </row>
    <row r="18478" spans="2:16" ht="18" customHeight="1">
      <c r="B18478" s="400"/>
      <c r="D18478" s="94" t="s">
        <v>12782</v>
      </c>
      <c r="F18478" s="103" t="s">
        <v>18098</v>
      </c>
      <c r="H18478" s="21" t="s">
        <v>18096</v>
      </c>
      <c r="J18478" s="2">
        <v>15</v>
      </c>
      <c r="L18478" s="18">
        <f t="shared" si="877"/>
        <v>15</v>
      </c>
      <c r="M18478" s="2">
        <v>10</v>
      </c>
      <c r="N18478" s="14"/>
      <c r="O18478" s="18">
        <f t="shared" si="875"/>
        <v>10</v>
      </c>
      <c r="P18478" s="16">
        <f t="shared" si="876"/>
        <v>25</v>
      </c>
    </row>
    <row r="18479" spans="2:16" ht="18" customHeight="1">
      <c r="B18479" s="400"/>
      <c r="D18479" s="94" t="s">
        <v>12782</v>
      </c>
      <c r="F18479" s="103" t="s">
        <v>18099</v>
      </c>
      <c r="H18479" s="21" t="s">
        <v>18096</v>
      </c>
      <c r="J18479" s="2">
        <v>10</v>
      </c>
      <c r="L18479" s="18">
        <f t="shared" si="877"/>
        <v>10</v>
      </c>
      <c r="M18479" s="2"/>
      <c r="N18479" s="14"/>
      <c r="O18479" s="18">
        <f t="shared" si="875"/>
        <v>0</v>
      </c>
      <c r="P18479" s="16">
        <f t="shared" si="876"/>
        <v>10</v>
      </c>
    </row>
    <row r="18480" spans="2:16" ht="18" customHeight="1">
      <c r="B18480" s="400"/>
      <c r="D18480" s="94" t="s">
        <v>12782</v>
      </c>
      <c r="F18480" s="103" t="s">
        <v>18020</v>
      </c>
      <c r="H18480" s="21" t="s">
        <v>18096</v>
      </c>
      <c r="J18480" s="2"/>
      <c r="L18480" s="18">
        <f t="shared" si="877"/>
        <v>0</v>
      </c>
      <c r="M18480" s="2">
        <v>20</v>
      </c>
      <c r="N18480" s="14">
        <v>10</v>
      </c>
      <c r="O18480" s="18">
        <f t="shared" si="875"/>
        <v>30</v>
      </c>
      <c r="P18480" s="16">
        <f t="shared" si="876"/>
        <v>30</v>
      </c>
    </row>
    <row r="18481" spans="2:16" ht="18" customHeight="1">
      <c r="B18481" s="400"/>
      <c r="D18481" s="94" t="s">
        <v>12782</v>
      </c>
      <c r="F18481" s="103" t="s">
        <v>18100</v>
      </c>
      <c r="H18481" s="21" t="s">
        <v>18096</v>
      </c>
      <c r="J18481" s="2">
        <v>10</v>
      </c>
      <c r="L18481" s="18">
        <f t="shared" si="877"/>
        <v>10</v>
      </c>
      <c r="M18481" s="2"/>
      <c r="N18481" s="14"/>
      <c r="O18481" s="18">
        <f t="shared" si="875"/>
        <v>0</v>
      </c>
      <c r="P18481" s="16">
        <f t="shared" si="876"/>
        <v>10</v>
      </c>
    </row>
    <row r="18482" spans="2:16" ht="18" customHeight="1">
      <c r="B18482" s="400"/>
      <c r="D18482" s="94" t="s">
        <v>12782</v>
      </c>
      <c r="F18482" s="103" t="s">
        <v>18101</v>
      </c>
      <c r="H18482" s="21" t="s">
        <v>18096</v>
      </c>
      <c r="J18482" s="2"/>
      <c r="L18482" s="18">
        <f t="shared" si="877"/>
        <v>0</v>
      </c>
      <c r="M18482" s="2">
        <v>30</v>
      </c>
      <c r="N18482" s="14"/>
      <c r="O18482" s="18">
        <f t="shared" si="875"/>
        <v>30</v>
      </c>
      <c r="P18482" s="16">
        <f t="shared" si="876"/>
        <v>30</v>
      </c>
    </row>
    <row r="18483" spans="2:16" ht="18" customHeight="1">
      <c r="B18483" s="400"/>
      <c r="D18483" s="94" t="s">
        <v>12782</v>
      </c>
      <c r="F18483" s="103" t="s">
        <v>18102</v>
      </c>
      <c r="H18483" s="21" t="s">
        <v>18096</v>
      </c>
      <c r="J18483" s="2">
        <v>10</v>
      </c>
      <c r="L18483" s="18">
        <f t="shared" si="877"/>
        <v>10</v>
      </c>
      <c r="M18483" s="2">
        <v>15</v>
      </c>
      <c r="N18483" s="14"/>
      <c r="O18483" s="18">
        <f t="shared" si="875"/>
        <v>15</v>
      </c>
      <c r="P18483" s="16">
        <f t="shared" si="876"/>
        <v>25</v>
      </c>
    </row>
    <row r="18484" spans="2:16" ht="18" customHeight="1">
      <c r="B18484" s="400"/>
      <c r="D18484" s="94" t="s">
        <v>12782</v>
      </c>
      <c r="F18484" s="103" t="s">
        <v>17983</v>
      </c>
      <c r="H18484" s="21" t="s">
        <v>18105</v>
      </c>
      <c r="J18484" s="2">
        <v>15</v>
      </c>
      <c r="L18484" s="18">
        <f t="shared" si="877"/>
        <v>15</v>
      </c>
      <c r="M18484" s="2">
        <v>15</v>
      </c>
      <c r="N18484" s="14"/>
      <c r="O18484" s="18">
        <f t="shared" si="875"/>
        <v>15</v>
      </c>
      <c r="P18484" s="16">
        <f t="shared" si="876"/>
        <v>30</v>
      </c>
    </row>
    <row r="18485" spans="2:16" ht="18" customHeight="1">
      <c r="B18485" s="400"/>
      <c r="D18485" s="94" t="s">
        <v>12782</v>
      </c>
      <c r="F18485" s="103" t="s">
        <v>15865</v>
      </c>
      <c r="H18485" s="21" t="s">
        <v>18105</v>
      </c>
      <c r="J18485" s="2">
        <v>20</v>
      </c>
      <c r="L18485" s="18">
        <f t="shared" si="877"/>
        <v>20</v>
      </c>
      <c r="M18485" s="2"/>
      <c r="N18485" s="14"/>
      <c r="O18485" s="18">
        <f t="shared" si="875"/>
        <v>0</v>
      </c>
      <c r="P18485" s="16">
        <f t="shared" si="876"/>
        <v>20</v>
      </c>
    </row>
    <row r="18486" spans="2:16" ht="18" customHeight="1">
      <c r="B18486" s="400"/>
      <c r="D18486" s="94" t="s">
        <v>12782</v>
      </c>
      <c r="F18486" s="103" t="s">
        <v>17991</v>
      </c>
      <c r="H18486" s="21" t="s">
        <v>18105</v>
      </c>
      <c r="J18486" s="2">
        <v>15</v>
      </c>
      <c r="L18486" s="18">
        <f t="shared" si="877"/>
        <v>15</v>
      </c>
      <c r="M18486" s="2">
        <v>20</v>
      </c>
      <c r="N18486" s="14"/>
      <c r="O18486" s="18">
        <f t="shared" si="875"/>
        <v>20</v>
      </c>
      <c r="P18486" s="16">
        <f t="shared" si="876"/>
        <v>35</v>
      </c>
    </row>
    <row r="18487" spans="2:16" ht="18" customHeight="1">
      <c r="B18487" s="400"/>
      <c r="D18487" s="94" t="s">
        <v>12782</v>
      </c>
      <c r="F18487" s="103" t="s">
        <v>18103</v>
      </c>
      <c r="H18487" s="21" t="s">
        <v>18105</v>
      </c>
      <c r="J18487" s="2">
        <v>15</v>
      </c>
      <c r="L18487" s="18">
        <f t="shared" si="877"/>
        <v>15</v>
      </c>
      <c r="M18487" s="2"/>
      <c r="N18487" s="14"/>
      <c r="O18487" s="18">
        <f t="shared" si="875"/>
        <v>0</v>
      </c>
      <c r="P18487" s="16">
        <f t="shared" si="876"/>
        <v>15</v>
      </c>
    </row>
    <row r="18488" spans="2:16" ht="18" customHeight="1">
      <c r="B18488" s="400"/>
      <c r="D18488" s="94" t="s">
        <v>12782</v>
      </c>
      <c r="F18488" s="103" t="s">
        <v>18104</v>
      </c>
      <c r="H18488" s="21" t="s">
        <v>18105</v>
      </c>
      <c r="J18488" s="2">
        <v>15</v>
      </c>
      <c r="L18488" s="18">
        <f t="shared" si="877"/>
        <v>15</v>
      </c>
      <c r="M18488" s="2">
        <v>10</v>
      </c>
      <c r="N18488" s="14"/>
      <c r="O18488" s="18">
        <f t="shared" si="875"/>
        <v>10</v>
      </c>
      <c r="P18488" s="16">
        <f t="shared" si="876"/>
        <v>25</v>
      </c>
    </row>
    <row r="18489" spans="2:16" ht="18" customHeight="1">
      <c r="B18489" s="400"/>
      <c r="D18489" s="94" t="s">
        <v>12782</v>
      </c>
      <c r="F18489" s="103" t="s">
        <v>17732</v>
      </c>
      <c r="H18489" s="21" t="s">
        <v>18105</v>
      </c>
      <c r="J18489" s="2">
        <v>10</v>
      </c>
      <c r="L18489" s="18">
        <f t="shared" si="877"/>
        <v>10</v>
      </c>
      <c r="M18489" s="2">
        <v>10</v>
      </c>
      <c r="N18489" s="14"/>
      <c r="O18489" s="18">
        <f t="shared" si="875"/>
        <v>10</v>
      </c>
      <c r="P18489" s="16">
        <f t="shared" si="876"/>
        <v>20</v>
      </c>
    </row>
    <row r="18490" spans="2:16" ht="24" customHeight="1">
      <c r="B18490" s="400"/>
      <c r="D18490" s="94" t="s">
        <v>12782</v>
      </c>
      <c r="F18490" s="103" t="s">
        <v>18105</v>
      </c>
      <c r="H18490" s="21" t="s">
        <v>18105</v>
      </c>
      <c r="J18490" s="2">
        <v>35</v>
      </c>
      <c r="L18490" s="18">
        <f t="shared" si="877"/>
        <v>35</v>
      </c>
      <c r="M18490" s="2">
        <v>80</v>
      </c>
      <c r="N18490" s="14"/>
      <c r="O18490" s="18">
        <f t="shared" si="875"/>
        <v>80</v>
      </c>
      <c r="P18490" s="16">
        <f t="shared" si="876"/>
        <v>115</v>
      </c>
    </row>
    <row r="18491" spans="2:16" ht="24" customHeight="1">
      <c r="B18491" s="400"/>
      <c r="D18491" s="94" t="s">
        <v>12782</v>
      </c>
      <c r="F18491" s="103" t="s">
        <v>18106</v>
      </c>
      <c r="H18491" s="21" t="s">
        <v>18694</v>
      </c>
      <c r="J18491" s="2">
        <v>20</v>
      </c>
      <c r="L18491" s="18">
        <f t="shared" si="877"/>
        <v>20</v>
      </c>
      <c r="M18491" s="2">
        <v>20</v>
      </c>
      <c r="N18491" s="14"/>
      <c r="O18491" s="18">
        <f t="shared" si="875"/>
        <v>20</v>
      </c>
      <c r="P18491" s="16">
        <f t="shared" si="876"/>
        <v>40</v>
      </c>
    </row>
    <row r="18492" spans="2:16" ht="24" customHeight="1">
      <c r="B18492" s="400"/>
      <c r="D18492" s="94" t="s">
        <v>12782</v>
      </c>
      <c r="F18492" s="103" t="s">
        <v>18107</v>
      </c>
      <c r="H18492" s="21" t="s">
        <v>18694</v>
      </c>
      <c r="J18492" s="2">
        <v>210</v>
      </c>
      <c r="L18492" s="18">
        <f t="shared" si="877"/>
        <v>210</v>
      </c>
      <c r="M18492" s="2"/>
      <c r="N18492" s="14"/>
      <c r="O18492" s="18">
        <f t="shared" si="875"/>
        <v>0</v>
      </c>
      <c r="P18492" s="16">
        <f t="shared" si="876"/>
        <v>210</v>
      </c>
    </row>
    <row r="18493" spans="2:16" ht="24" customHeight="1">
      <c r="B18493" s="400"/>
      <c r="D18493" s="94" t="s">
        <v>12782</v>
      </c>
      <c r="F18493" s="103" t="s">
        <v>18108</v>
      </c>
      <c r="H18493" s="21" t="s">
        <v>18694</v>
      </c>
      <c r="J18493" s="2">
        <v>20</v>
      </c>
      <c r="L18493" s="18">
        <f t="shared" si="877"/>
        <v>20</v>
      </c>
      <c r="M18493" s="2"/>
      <c r="N18493" s="14"/>
      <c r="O18493" s="18">
        <f t="shared" si="875"/>
        <v>0</v>
      </c>
      <c r="P18493" s="16">
        <f t="shared" si="876"/>
        <v>20</v>
      </c>
    </row>
    <row r="18494" spans="2:16" ht="24" customHeight="1">
      <c r="B18494" s="400"/>
      <c r="D18494" s="94" t="s">
        <v>12782</v>
      </c>
      <c r="F18494" s="103" t="s">
        <v>18109</v>
      </c>
      <c r="H18494" s="21" t="s">
        <v>18694</v>
      </c>
      <c r="J18494" s="2"/>
      <c r="L18494" s="18">
        <f t="shared" si="877"/>
        <v>0</v>
      </c>
      <c r="M18494" s="2">
        <v>90</v>
      </c>
      <c r="N18494" s="14"/>
      <c r="O18494" s="18">
        <f t="shared" si="875"/>
        <v>90</v>
      </c>
      <c r="P18494" s="16">
        <f t="shared" si="876"/>
        <v>90</v>
      </c>
    </row>
    <row r="18495" spans="2:16" ht="24" customHeight="1">
      <c r="B18495" s="400"/>
      <c r="D18495" s="94" t="s">
        <v>12782</v>
      </c>
      <c r="F18495" s="103" t="s">
        <v>18110</v>
      </c>
      <c r="H18495" s="21" t="s">
        <v>18695</v>
      </c>
      <c r="J18495" s="2">
        <v>10</v>
      </c>
      <c r="L18495" s="18">
        <f t="shared" si="877"/>
        <v>10</v>
      </c>
      <c r="M18495" s="2"/>
      <c r="N18495" s="14"/>
      <c r="O18495" s="18">
        <f t="shared" si="875"/>
        <v>0</v>
      </c>
      <c r="P18495" s="16">
        <f t="shared" si="876"/>
        <v>10</v>
      </c>
    </row>
    <row r="18496" spans="2:16" ht="24" customHeight="1">
      <c r="B18496" s="400"/>
      <c r="D18496" s="94" t="s">
        <v>12782</v>
      </c>
      <c r="F18496" s="103" t="s">
        <v>18111</v>
      </c>
      <c r="H18496" s="21" t="s">
        <v>18695</v>
      </c>
      <c r="J18496" s="2">
        <v>15</v>
      </c>
      <c r="L18496" s="18">
        <f t="shared" si="877"/>
        <v>15</v>
      </c>
      <c r="M18496" s="2">
        <v>15</v>
      </c>
      <c r="N18496" s="14"/>
      <c r="O18496" s="18">
        <f t="shared" si="875"/>
        <v>15</v>
      </c>
      <c r="P18496" s="16">
        <f t="shared" si="876"/>
        <v>30</v>
      </c>
    </row>
    <row r="18497" spans="2:16" ht="24" customHeight="1">
      <c r="B18497" s="400"/>
      <c r="D18497" s="94" t="s">
        <v>12782</v>
      </c>
      <c r="F18497" s="103" t="s">
        <v>18112</v>
      </c>
      <c r="H18497" s="21" t="s">
        <v>18695</v>
      </c>
      <c r="J18497" s="2">
        <v>25</v>
      </c>
      <c r="L18497" s="18">
        <f t="shared" si="877"/>
        <v>25</v>
      </c>
      <c r="M18497" s="2">
        <v>30</v>
      </c>
      <c r="N18497" s="14">
        <v>39</v>
      </c>
      <c r="O18497" s="18">
        <f t="shared" si="875"/>
        <v>69</v>
      </c>
      <c r="P18497" s="16">
        <f t="shared" si="876"/>
        <v>94</v>
      </c>
    </row>
    <row r="18498" spans="2:16" ht="24" customHeight="1">
      <c r="B18498" s="400"/>
      <c r="D18498" s="94" t="s">
        <v>12782</v>
      </c>
      <c r="F18498" s="103" t="s">
        <v>18113</v>
      </c>
      <c r="H18498" s="21" t="s">
        <v>18695</v>
      </c>
      <c r="J18498" s="2">
        <v>10</v>
      </c>
      <c r="L18498" s="18">
        <f t="shared" si="877"/>
        <v>10</v>
      </c>
      <c r="M18498" s="2"/>
      <c r="N18498" s="14"/>
      <c r="O18498" s="18">
        <f t="shared" si="875"/>
        <v>0</v>
      </c>
      <c r="P18498" s="16">
        <f t="shared" si="876"/>
        <v>10</v>
      </c>
    </row>
    <row r="18499" spans="2:16" ht="24" customHeight="1">
      <c r="B18499" s="400"/>
      <c r="D18499" s="94" t="s">
        <v>12782</v>
      </c>
      <c r="F18499" s="103" t="s">
        <v>18114</v>
      </c>
      <c r="H18499" s="21" t="s">
        <v>18695</v>
      </c>
      <c r="J18499" s="2"/>
      <c r="L18499" s="18">
        <f t="shared" si="877"/>
        <v>0</v>
      </c>
      <c r="M18499" s="2">
        <v>15</v>
      </c>
      <c r="N18499" s="14"/>
      <c r="O18499" s="18">
        <f t="shared" si="875"/>
        <v>15</v>
      </c>
      <c r="P18499" s="16">
        <f t="shared" si="876"/>
        <v>15</v>
      </c>
    </row>
    <row r="18500" spans="2:16" ht="24" customHeight="1">
      <c r="B18500" s="400"/>
      <c r="D18500" s="94" t="s">
        <v>12782</v>
      </c>
      <c r="F18500" s="103" t="s">
        <v>18115</v>
      </c>
      <c r="H18500" s="21" t="s">
        <v>18695</v>
      </c>
      <c r="J18500" s="2">
        <v>43</v>
      </c>
      <c r="L18500" s="18">
        <f t="shared" si="877"/>
        <v>43</v>
      </c>
      <c r="M18500" s="2">
        <v>40</v>
      </c>
      <c r="N18500" s="14"/>
      <c r="O18500" s="18">
        <f t="shared" si="875"/>
        <v>40</v>
      </c>
      <c r="P18500" s="16">
        <f t="shared" si="876"/>
        <v>83</v>
      </c>
    </row>
    <row r="18501" spans="2:16" ht="24" customHeight="1">
      <c r="B18501" s="400"/>
      <c r="D18501" s="94" t="s">
        <v>12782</v>
      </c>
      <c r="F18501" s="103" t="s">
        <v>18116</v>
      </c>
      <c r="H18501" s="21" t="s">
        <v>18695</v>
      </c>
      <c r="J18501" s="2">
        <v>10</v>
      </c>
      <c r="L18501" s="18">
        <f t="shared" si="877"/>
        <v>10</v>
      </c>
      <c r="M18501" s="2"/>
      <c r="N18501" s="14"/>
      <c r="O18501" s="18">
        <f t="shared" si="875"/>
        <v>0</v>
      </c>
      <c r="P18501" s="16">
        <f t="shared" si="876"/>
        <v>10</v>
      </c>
    </row>
    <row r="18502" spans="2:16" ht="24" customHeight="1">
      <c r="B18502" s="400"/>
      <c r="D18502" s="94" t="s">
        <v>12782</v>
      </c>
      <c r="F18502" s="103" t="s">
        <v>18117</v>
      </c>
      <c r="H18502" s="21" t="s">
        <v>18695</v>
      </c>
      <c r="J18502" s="2">
        <v>10</v>
      </c>
      <c r="L18502" s="18">
        <f t="shared" si="877"/>
        <v>10</v>
      </c>
      <c r="M18502" s="2"/>
      <c r="N18502" s="14"/>
      <c r="O18502" s="18">
        <f t="shared" si="875"/>
        <v>0</v>
      </c>
      <c r="P18502" s="16">
        <f t="shared" si="876"/>
        <v>10</v>
      </c>
    </row>
    <row r="18503" spans="2:16" ht="24" customHeight="1">
      <c r="B18503" s="400"/>
      <c r="D18503" s="94" t="s">
        <v>12782</v>
      </c>
      <c r="F18503" s="103" t="s">
        <v>18118</v>
      </c>
      <c r="H18503" s="21" t="s">
        <v>18695</v>
      </c>
      <c r="J18503" s="2">
        <v>15</v>
      </c>
      <c r="L18503" s="18">
        <f t="shared" si="877"/>
        <v>15</v>
      </c>
      <c r="M18503" s="2">
        <v>20</v>
      </c>
      <c r="N18503" s="14"/>
      <c r="O18503" s="18">
        <f t="shared" si="875"/>
        <v>20</v>
      </c>
      <c r="P18503" s="16">
        <f t="shared" si="876"/>
        <v>35</v>
      </c>
    </row>
    <row r="18504" spans="2:16" ht="24" customHeight="1">
      <c r="B18504" s="400"/>
      <c r="D18504" s="94" t="s">
        <v>12782</v>
      </c>
      <c r="F18504" s="103" t="s">
        <v>18119</v>
      </c>
      <c r="H18504" s="21" t="s">
        <v>18695</v>
      </c>
      <c r="J18504" s="2"/>
      <c r="L18504" s="18">
        <f t="shared" si="877"/>
        <v>0</v>
      </c>
      <c r="M18504" s="2">
        <v>90</v>
      </c>
      <c r="N18504" s="14"/>
      <c r="O18504" s="18">
        <f t="shared" si="875"/>
        <v>90</v>
      </c>
      <c r="P18504" s="16">
        <f t="shared" si="876"/>
        <v>90</v>
      </c>
    </row>
    <row r="18505" spans="2:16" ht="24" customHeight="1">
      <c r="B18505" s="400"/>
      <c r="D18505" s="94" t="s">
        <v>12782</v>
      </c>
      <c r="F18505" s="103" t="s">
        <v>18120</v>
      </c>
      <c r="H18505" s="21" t="s">
        <v>18695</v>
      </c>
      <c r="J18505" s="2">
        <v>10</v>
      </c>
      <c r="L18505" s="18">
        <f t="shared" si="877"/>
        <v>10</v>
      </c>
      <c r="M18505" s="2">
        <v>15</v>
      </c>
      <c r="N18505" s="14"/>
      <c r="O18505" s="18">
        <f t="shared" si="875"/>
        <v>15</v>
      </c>
      <c r="P18505" s="16">
        <f t="shared" si="876"/>
        <v>25</v>
      </c>
    </row>
    <row r="18506" spans="2:16" ht="24" customHeight="1">
      <c r="B18506" s="400"/>
      <c r="D18506" s="94" t="s">
        <v>12782</v>
      </c>
      <c r="F18506" s="103" t="s">
        <v>18121</v>
      </c>
      <c r="H18506" s="21" t="s">
        <v>18695</v>
      </c>
      <c r="J18506" s="2">
        <v>15</v>
      </c>
      <c r="L18506" s="18">
        <f t="shared" si="877"/>
        <v>15</v>
      </c>
      <c r="M18506" s="2">
        <v>20</v>
      </c>
      <c r="N18506" s="14"/>
      <c r="O18506" s="18">
        <f t="shared" si="875"/>
        <v>20</v>
      </c>
      <c r="P18506" s="16">
        <f t="shared" si="876"/>
        <v>35</v>
      </c>
    </row>
    <row r="18507" spans="2:16" ht="24" customHeight="1">
      <c r="B18507" s="400"/>
      <c r="D18507" s="94" t="s">
        <v>12782</v>
      </c>
      <c r="F18507" s="103" t="s">
        <v>18122</v>
      </c>
      <c r="H18507" s="21" t="s">
        <v>18133</v>
      </c>
      <c r="J18507" s="2">
        <v>10</v>
      </c>
      <c r="L18507" s="18">
        <f t="shared" si="877"/>
        <v>10</v>
      </c>
      <c r="M18507" s="2">
        <v>15</v>
      </c>
      <c r="N18507" s="14"/>
      <c r="O18507" s="18">
        <f t="shared" ref="O18507:O18570" si="878">+N18507+M18507</f>
        <v>15</v>
      </c>
      <c r="P18507" s="16">
        <f t="shared" ref="P18507:P18570" si="879">+L18507+O18507</f>
        <v>25</v>
      </c>
    </row>
    <row r="18508" spans="2:16" ht="24" customHeight="1">
      <c r="B18508" s="400"/>
      <c r="D18508" s="94" t="s">
        <v>12782</v>
      </c>
      <c r="F18508" s="103" t="s">
        <v>18123</v>
      </c>
      <c r="H18508" s="21" t="s">
        <v>18133</v>
      </c>
      <c r="J18508" s="2">
        <v>15</v>
      </c>
      <c r="L18508" s="18">
        <f t="shared" si="877"/>
        <v>15</v>
      </c>
      <c r="M18508" s="2">
        <v>30</v>
      </c>
      <c r="N18508" s="14"/>
      <c r="O18508" s="18">
        <f t="shared" si="878"/>
        <v>30</v>
      </c>
      <c r="P18508" s="16">
        <f t="shared" si="879"/>
        <v>45</v>
      </c>
    </row>
    <row r="18509" spans="2:16" ht="24" customHeight="1">
      <c r="B18509" s="400"/>
      <c r="D18509" s="94" t="s">
        <v>12782</v>
      </c>
      <c r="F18509" s="103" t="s">
        <v>18124</v>
      </c>
      <c r="H18509" s="21" t="s">
        <v>18133</v>
      </c>
      <c r="J18509" s="2">
        <v>10</v>
      </c>
      <c r="L18509" s="18">
        <f t="shared" si="877"/>
        <v>10</v>
      </c>
      <c r="M18509" s="2"/>
      <c r="N18509" s="14"/>
      <c r="O18509" s="18">
        <f t="shared" si="878"/>
        <v>0</v>
      </c>
      <c r="P18509" s="16">
        <f t="shared" si="879"/>
        <v>10</v>
      </c>
    </row>
    <row r="18510" spans="2:16" ht="24" customHeight="1">
      <c r="B18510" s="400"/>
      <c r="D18510" s="94" t="s">
        <v>12782</v>
      </c>
      <c r="F18510" s="103" t="s">
        <v>18125</v>
      </c>
      <c r="H18510" s="21" t="s">
        <v>18133</v>
      </c>
      <c r="J18510" s="2">
        <v>10</v>
      </c>
      <c r="L18510" s="18">
        <f t="shared" si="877"/>
        <v>10</v>
      </c>
      <c r="M18510" s="2"/>
      <c r="N18510" s="14"/>
      <c r="O18510" s="18">
        <f t="shared" si="878"/>
        <v>0</v>
      </c>
      <c r="P18510" s="16">
        <f t="shared" si="879"/>
        <v>10</v>
      </c>
    </row>
    <row r="18511" spans="2:16" ht="24" customHeight="1">
      <c r="B18511" s="400"/>
      <c r="D18511" s="94" t="s">
        <v>12782</v>
      </c>
      <c r="F18511" s="103" t="s">
        <v>18126</v>
      </c>
      <c r="H18511" s="21" t="s">
        <v>18133</v>
      </c>
      <c r="J18511" s="2">
        <v>10</v>
      </c>
      <c r="L18511" s="18">
        <f t="shared" ref="L18511:L18574" si="880">+J18511+K18511</f>
        <v>10</v>
      </c>
      <c r="M18511" s="2"/>
      <c r="N18511" s="14"/>
      <c r="O18511" s="18">
        <f t="shared" si="878"/>
        <v>0</v>
      </c>
      <c r="P18511" s="16">
        <f t="shared" si="879"/>
        <v>10</v>
      </c>
    </row>
    <row r="18512" spans="2:16" ht="24" customHeight="1">
      <c r="B18512" s="400"/>
      <c r="D18512" s="94" t="s">
        <v>12782</v>
      </c>
      <c r="F18512" s="103" t="s">
        <v>18127</v>
      </c>
      <c r="H18512" s="21" t="s">
        <v>18133</v>
      </c>
      <c r="J18512" s="2">
        <v>10</v>
      </c>
      <c r="L18512" s="18">
        <f t="shared" si="880"/>
        <v>10</v>
      </c>
      <c r="M18512" s="2">
        <v>15</v>
      </c>
      <c r="N18512" s="14"/>
      <c r="O18512" s="18">
        <f t="shared" si="878"/>
        <v>15</v>
      </c>
      <c r="P18512" s="16">
        <f t="shared" si="879"/>
        <v>25</v>
      </c>
    </row>
    <row r="18513" spans="2:16" ht="24" customHeight="1">
      <c r="B18513" s="400"/>
      <c r="D18513" s="94" t="s">
        <v>12782</v>
      </c>
      <c r="F18513" s="103" t="s">
        <v>18128</v>
      </c>
      <c r="H18513" s="21" t="s">
        <v>18133</v>
      </c>
      <c r="J18513" s="2">
        <v>20</v>
      </c>
      <c r="L18513" s="18">
        <f t="shared" si="880"/>
        <v>20</v>
      </c>
      <c r="M18513" s="2"/>
      <c r="N18513" s="14"/>
      <c r="O18513" s="18">
        <f t="shared" si="878"/>
        <v>0</v>
      </c>
      <c r="P18513" s="16">
        <f t="shared" si="879"/>
        <v>20</v>
      </c>
    </row>
    <row r="18514" spans="2:16" ht="24" customHeight="1">
      <c r="B18514" s="400"/>
      <c r="D18514" s="94" t="s">
        <v>12782</v>
      </c>
      <c r="F18514" s="103" t="s">
        <v>1487</v>
      </c>
      <c r="H18514" s="21" t="s">
        <v>18133</v>
      </c>
      <c r="J18514" s="2">
        <v>20</v>
      </c>
      <c r="L18514" s="18">
        <f t="shared" si="880"/>
        <v>20</v>
      </c>
      <c r="M18514" s="2">
        <v>35</v>
      </c>
      <c r="N18514" s="14"/>
      <c r="O18514" s="18">
        <f t="shared" si="878"/>
        <v>35</v>
      </c>
      <c r="P18514" s="16">
        <f t="shared" si="879"/>
        <v>55</v>
      </c>
    </row>
    <row r="18515" spans="2:16" ht="24" customHeight="1">
      <c r="B18515" s="400"/>
      <c r="D18515" s="94" t="s">
        <v>12782</v>
      </c>
      <c r="F18515" s="103" t="s">
        <v>18129</v>
      </c>
      <c r="H18515" s="21" t="s">
        <v>18133</v>
      </c>
      <c r="J18515" s="2">
        <v>15</v>
      </c>
      <c r="L18515" s="18">
        <f t="shared" si="880"/>
        <v>15</v>
      </c>
      <c r="M18515" s="2"/>
      <c r="N18515" s="14"/>
      <c r="O18515" s="18">
        <f t="shared" si="878"/>
        <v>0</v>
      </c>
      <c r="P18515" s="16">
        <f t="shared" si="879"/>
        <v>15</v>
      </c>
    </row>
    <row r="18516" spans="2:16" ht="24" customHeight="1">
      <c r="B18516" s="400"/>
      <c r="D18516" s="94" t="s">
        <v>12782</v>
      </c>
      <c r="F18516" s="103" t="s">
        <v>18130</v>
      </c>
      <c r="H18516" s="21" t="s">
        <v>18133</v>
      </c>
      <c r="J18516" s="2">
        <v>10</v>
      </c>
      <c r="L18516" s="18">
        <f t="shared" si="880"/>
        <v>10</v>
      </c>
      <c r="M18516" s="2"/>
      <c r="N18516" s="14"/>
      <c r="O18516" s="18">
        <f t="shared" si="878"/>
        <v>0</v>
      </c>
      <c r="P18516" s="16">
        <f t="shared" si="879"/>
        <v>10</v>
      </c>
    </row>
    <row r="18517" spans="2:16" ht="24" customHeight="1">
      <c r="B18517" s="400"/>
      <c r="D18517" s="94" t="s">
        <v>12782</v>
      </c>
      <c r="F18517" s="103" t="s">
        <v>18131</v>
      </c>
      <c r="H18517" s="21" t="s">
        <v>18133</v>
      </c>
      <c r="J18517" s="2">
        <v>15</v>
      </c>
      <c r="L18517" s="18">
        <f t="shared" si="880"/>
        <v>15</v>
      </c>
      <c r="M18517" s="2">
        <v>15</v>
      </c>
      <c r="N18517" s="14"/>
      <c r="O18517" s="18">
        <f t="shared" si="878"/>
        <v>15</v>
      </c>
      <c r="P18517" s="16">
        <f t="shared" si="879"/>
        <v>30</v>
      </c>
    </row>
    <row r="18518" spans="2:16" ht="24" customHeight="1">
      <c r="B18518" s="400"/>
      <c r="D18518" s="94" t="s">
        <v>12782</v>
      </c>
      <c r="F18518" s="103" t="s">
        <v>18132</v>
      </c>
      <c r="H18518" s="21" t="s">
        <v>18133</v>
      </c>
      <c r="J18518" s="2">
        <v>10</v>
      </c>
      <c r="L18518" s="18">
        <f t="shared" si="880"/>
        <v>10</v>
      </c>
      <c r="M18518" s="2">
        <v>10</v>
      </c>
      <c r="N18518" s="14"/>
      <c r="O18518" s="18">
        <f t="shared" si="878"/>
        <v>10</v>
      </c>
      <c r="P18518" s="16">
        <f t="shared" si="879"/>
        <v>20</v>
      </c>
    </row>
    <row r="18519" spans="2:16" ht="24" customHeight="1">
      <c r="B18519" s="400"/>
      <c r="D18519" s="94" t="s">
        <v>12782</v>
      </c>
      <c r="F18519" s="103" t="s">
        <v>18133</v>
      </c>
      <c r="H18519" s="21" t="s">
        <v>18133</v>
      </c>
      <c r="J18519" s="2">
        <v>30</v>
      </c>
      <c r="L18519" s="18">
        <f t="shared" si="880"/>
        <v>30</v>
      </c>
      <c r="M18519" s="2">
        <v>35</v>
      </c>
      <c r="N18519" s="14"/>
      <c r="O18519" s="18">
        <f t="shared" si="878"/>
        <v>35</v>
      </c>
      <c r="P18519" s="16">
        <f t="shared" si="879"/>
        <v>65</v>
      </c>
    </row>
    <row r="18520" spans="2:16" ht="24" customHeight="1">
      <c r="B18520" s="400"/>
      <c r="D18520" s="94" t="s">
        <v>12782</v>
      </c>
      <c r="F18520" s="103" t="s">
        <v>18134</v>
      </c>
      <c r="H18520" s="21" t="s">
        <v>18693</v>
      </c>
      <c r="J18520" s="2">
        <v>10</v>
      </c>
      <c r="L18520" s="18">
        <f t="shared" si="880"/>
        <v>10</v>
      </c>
      <c r="M18520" s="2">
        <v>10</v>
      </c>
      <c r="N18520" s="14"/>
      <c r="O18520" s="18">
        <f t="shared" si="878"/>
        <v>10</v>
      </c>
      <c r="P18520" s="16">
        <f t="shared" si="879"/>
        <v>20</v>
      </c>
    </row>
    <row r="18521" spans="2:16" ht="24" customHeight="1">
      <c r="B18521" s="400"/>
      <c r="D18521" s="94" t="s">
        <v>12782</v>
      </c>
      <c r="F18521" s="103" t="s">
        <v>18135</v>
      </c>
      <c r="H18521" s="21" t="s">
        <v>18696</v>
      </c>
      <c r="J18521" s="2"/>
      <c r="L18521" s="18">
        <f t="shared" si="880"/>
        <v>0</v>
      </c>
      <c r="M18521" s="2">
        <v>24</v>
      </c>
      <c r="N18521" s="14"/>
      <c r="O18521" s="18">
        <f t="shared" si="878"/>
        <v>24</v>
      </c>
      <c r="P18521" s="16">
        <f t="shared" si="879"/>
        <v>24</v>
      </c>
    </row>
    <row r="18522" spans="2:16" ht="24" customHeight="1">
      <c r="B18522" s="400"/>
      <c r="D18522" s="94" t="s">
        <v>17666</v>
      </c>
      <c r="F18522" s="103" t="s">
        <v>11024</v>
      </c>
      <c r="H18522" s="21" t="s">
        <v>359</v>
      </c>
      <c r="J18522" s="14"/>
      <c r="L18522" s="18">
        <f t="shared" si="880"/>
        <v>0</v>
      </c>
      <c r="M18522" s="14">
        <v>32</v>
      </c>
      <c r="N18522" s="14"/>
      <c r="O18522" s="18">
        <f t="shared" si="878"/>
        <v>32</v>
      </c>
      <c r="P18522" s="16">
        <f t="shared" si="879"/>
        <v>32</v>
      </c>
    </row>
    <row r="18523" spans="2:16" ht="24" customHeight="1">
      <c r="B18523" s="400"/>
      <c r="D18523" s="94" t="s">
        <v>17666</v>
      </c>
      <c r="F18523" s="103" t="s">
        <v>11099</v>
      </c>
      <c r="H18523" s="21" t="s">
        <v>359</v>
      </c>
      <c r="J18523" s="14">
        <v>20</v>
      </c>
      <c r="L18523" s="18">
        <f t="shared" si="880"/>
        <v>20</v>
      </c>
      <c r="M18523" s="14">
        <v>45</v>
      </c>
      <c r="N18523" s="14"/>
      <c r="O18523" s="18">
        <f t="shared" si="878"/>
        <v>45</v>
      </c>
      <c r="P18523" s="16">
        <f t="shared" si="879"/>
        <v>65</v>
      </c>
    </row>
    <row r="18524" spans="2:16" ht="24" customHeight="1">
      <c r="B18524" s="400"/>
      <c r="D18524" s="94" t="s">
        <v>17666</v>
      </c>
      <c r="F18524" s="103" t="s">
        <v>18136</v>
      </c>
      <c r="H18524" s="21" t="s">
        <v>359</v>
      </c>
      <c r="J18524" s="14">
        <v>21</v>
      </c>
      <c r="L18524" s="18">
        <f t="shared" si="880"/>
        <v>21</v>
      </c>
      <c r="M18524" s="14">
        <v>28</v>
      </c>
      <c r="N18524" s="14"/>
      <c r="O18524" s="18">
        <f t="shared" si="878"/>
        <v>28</v>
      </c>
      <c r="P18524" s="16">
        <f t="shared" si="879"/>
        <v>49</v>
      </c>
    </row>
    <row r="18525" spans="2:16" ht="24" customHeight="1">
      <c r="B18525" s="400"/>
      <c r="D18525" s="94" t="s">
        <v>17666</v>
      </c>
      <c r="F18525" s="103" t="s">
        <v>18137</v>
      </c>
      <c r="H18525" s="21" t="s">
        <v>359</v>
      </c>
      <c r="J18525" s="14">
        <v>10</v>
      </c>
      <c r="L18525" s="18">
        <f t="shared" si="880"/>
        <v>10</v>
      </c>
      <c r="M18525" s="14"/>
      <c r="N18525" s="14"/>
      <c r="O18525" s="18">
        <f t="shared" si="878"/>
        <v>0</v>
      </c>
      <c r="P18525" s="16">
        <f t="shared" si="879"/>
        <v>10</v>
      </c>
    </row>
    <row r="18526" spans="2:16" ht="24" customHeight="1">
      <c r="B18526" s="400"/>
      <c r="D18526" s="94" t="s">
        <v>17666</v>
      </c>
      <c r="F18526" s="103" t="s">
        <v>18138</v>
      </c>
      <c r="H18526" s="21" t="s">
        <v>359</v>
      </c>
      <c r="J18526" s="14"/>
      <c r="L18526" s="18">
        <f t="shared" si="880"/>
        <v>0</v>
      </c>
      <c r="M18526" s="14">
        <v>22</v>
      </c>
      <c r="N18526" s="14"/>
      <c r="O18526" s="18">
        <f t="shared" si="878"/>
        <v>22</v>
      </c>
      <c r="P18526" s="16">
        <f t="shared" si="879"/>
        <v>22</v>
      </c>
    </row>
    <row r="18527" spans="2:16" ht="24" customHeight="1">
      <c r="B18527" s="400"/>
      <c r="D18527" s="94" t="s">
        <v>17666</v>
      </c>
      <c r="F18527" s="103" t="s">
        <v>18139</v>
      </c>
      <c r="H18527" s="21" t="s">
        <v>359</v>
      </c>
      <c r="J18527" s="14">
        <v>53</v>
      </c>
      <c r="L18527" s="18">
        <f t="shared" si="880"/>
        <v>53</v>
      </c>
      <c r="M18527" s="14">
        <v>56</v>
      </c>
      <c r="N18527" s="14"/>
      <c r="O18527" s="18">
        <f t="shared" si="878"/>
        <v>56</v>
      </c>
      <c r="P18527" s="16">
        <f t="shared" si="879"/>
        <v>109</v>
      </c>
    </row>
    <row r="18528" spans="2:16" ht="24" customHeight="1">
      <c r="B18528" s="400"/>
      <c r="D18528" s="94" t="s">
        <v>17666</v>
      </c>
      <c r="F18528" s="103" t="s">
        <v>1200</v>
      </c>
      <c r="H18528" s="21" t="s">
        <v>359</v>
      </c>
      <c r="J18528" s="14"/>
      <c r="L18528" s="18">
        <f t="shared" si="880"/>
        <v>0</v>
      </c>
      <c r="M18528" s="14">
        <v>15</v>
      </c>
      <c r="N18528" s="14"/>
      <c r="O18528" s="18">
        <f t="shared" si="878"/>
        <v>15</v>
      </c>
      <c r="P18528" s="16">
        <f t="shared" si="879"/>
        <v>15</v>
      </c>
    </row>
    <row r="18529" spans="2:16" ht="24" customHeight="1">
      <c r="B18529" s="400"/>
      <c r="D18529" s="94" t="s">
        <v>17666</v>
      </c>
      <c r="F18529" s="103" t="s">
        <v>18140</v>
      </c>
      <c r="H18529" s="21" t="s">
        <v>359</v>
      </c>
      <c r="J18529" s="14">
        <v>14</v>
      </c>
      <c r="L18529" s="18">
        <f t="shared" si="880"/>
        <v>14</v>
      </c>
      <c r="M18529" s="14"/>
      <c r="N18529" s="14"/>
      <c r="O18529" s="18">
        <f t="shared" si="878"/>
        <v>0</v>
      </c>
      <c r="P18529" s="16">
        <f t="shared" si="879"/>
        <v>14</v>
      </c>
    </row>
    <row r="18530" spans="2:16" ht="24" customHeight="1">
      <c r="B18530" s="400"/>
      <c r="D18530" s="94" t="s">
        <v>17666</v>
      </c>
      <c r="F18530" s="103" t="s">
        <v>1487</v>
      </c>
      <c r="H18530" s="21" t="s">
        <v>359</v>
      </c>
      <c r="J18530" s="14"/>
      <c r="L18530" s="18">
        <f t="shared" si="880"/>
        <v>0</v>
      </c>
      <c r="M18530" s="14">
        <v>20</v>
      </c>
      <c r="N18530" s="14"/>
      <c r="O18530" s="18">
        <f t="shared" si="878"/>
        <v>20</v>
      </c>
      <c r="P18530" s="16">
        <f t="shared" si="879"/>
        <v>20</v>
      </c>
    </row>
    <row r="18531" spans="2:16" ht="24" customHeight="1">
      <c r="B18531" s="400"/>
      <c r="D18531" s="94" t="s">
        <v>17666</v>
      </c>
      <c r="F18531" s="103" t="s">
        <v>1516</v>
      </c>
      <c r="H18531" s="21" t="s">
        <v>359</v>
      </c>
      <c r="J18531" s="14"/>
      <c r="L18531" s="18">
        <f t="shared" si="880"/>
        <v>0</v>
      </c>
      <c r="M18531" s="14">
        <v>22</v>
      </c>
      <c r="N18531" s="14"/>
      <c r="O18531" s="18">
        <f t="shared" si="878"/>
        <v>22</v>
      </c>
      <c r="P18531" s="16">
        <f t="shared" si="879"/>
        <v>22</v>
      </c>
    </row>
    <row r="18532" spans="2:16" ht="24" customHeight="1">
      <c r="B18532" s="400"/>
      <c r="D18532" s="94" t="s">
        <v>17666</v>
      </c>
      <c r="F18532" s="103" t="s">
        <v>18141</v>
      </c>
      <c r="H18532" s="21" t="s">
        <v>359</v>
      </c>
      <c r="J18532" s="14">
        <v>50</v>
      </c>
      <c r="L18532" s="18">
        <f t="shared" si="880"/>
        <v>50</v>
      </c>
      <c r="M18532" s="14">
        <v>67</v>
      </c>
      <c r="N18532" s="14"/>
      <c r="O18532" s="18">
        <f t="shared" si="878"/>
        <v>67</v>
      </c>
      <c r="P18532" s="16">
        <f t="shared" si="879"/>
        <v>117</v>
      </c>
    </row>
    <row r="18533" spans="2:16" ht="24" customHeight="1">
      <c r="B18533" s="400"/>
      <c r="D18533" s="94" t="s">
        <v>17666</v>
      </c>
      <c r="F18533" s="103" t="s">
        <v>18142</v>
      </c>
      <c r="H18533" s="21" t="s">
        <v>359</v>
      </c>
      <c r="J18533" s="14">
        <v>30</v>
      </c>
      <c r="L18533" s="18">
        <f t="shared" si="880"/>
        <v>30</v>
      </c>
      <c r="M18533" s="14">
        <v>99</v>
      </c>
      <c r="N18533" s="14"/>
      <c r="O18533" s="18">
        <f t="shared" si="878"/>
        <v>99</v>
      </c>
      <c r="P18533" s="16">
        <f t="shared" si="879"/>
        <v>129</v>
      </c>
    </row>
    <row r="18534" spans="2:16" ht="24" customHeight="1">
      <c r="B18534" s="400"/>
      <c r="D18534" s="94" t="s">
        <v>17666</v>
      </c>
      <c r="F18534" s="103" t="s">
        <v>18143</v>
      </c>
      <c r="H18534" s="21" t="s">
        <v>18149</v>
      </c>
      <c r="J18534" s="14"/>
      <c r="L18534" s="18">
        <f t="shared" si="880"/>
        <v>0</v>
      </c>
      <c r="M18534" s="14">
        <v>20</v>
      </c>
      <c r="N18534" s="14"/>
      <c r="O18534" s="18">
        <f t="shared" si="878"/>
        <v>20</v>
      </c>
      <c r="P18534" s="16">
        <f t="shared" si="879"/>
        <v>20</v>
      </c>
    </row>
    <row r="18535" spans="2:16" ht="24" customHeight="1">
      <c r="B18535" s="400"/>
      <c r="D18535" s="94" t="s">
        <v>17666</v>
      </c>
      <c r="F18535" s="103" t="s">
        <v>18144</v>
      </c>
      <c r="H18535" s="21" t="s">
        <v>18149</v>
      </c>
      <c r="J18535" s="14">
        <v>20</v>
      </c>
      <c r="L18535" s="18">
        <f t="shared" si="880"/>
        <v>20</v>
      </c>
      <c r="M18535" s="14">
        <v>72</v>
      </c>
      <c r="N18535" s="14"/>
      <c r="O18535" s="18">
        <f t="shared" si="878"/>
        <v>72</v>
      </c>
      <c r="P18535" s="16">
        <f t="shared" si="879"/>
        <v>92</v>
      </c>
    </row>
    <row r="18536" spans="2:16" ht="24" customHeight="1">
      <c r="B18536" s="400"/>
      <c r="D18536" s="94" t="s">
        <v>17666</v>
      </c>
      <c r="F18536" s="103" t="s">
        <v>18145</v>
      </c>
      <c r="H18536" s="21" t="s">
        <v>18149</v>
      </c>
      <c r="J18536" s="14"/>
      <c r="L18536" s="18">
        <f t="shared" si="880"/>
        <v>0</v>
      </c>
      <c r="M18536" s="14">
        <v>21</v>
      </c>
      <c r="N18536" s="14"/>
      <c r="O18536" s="18">
        <f t="shared" si="878"/>
        <v>21</v>
      </c>
      <c r="P18536" s="16">
        <f t="shared" si="879"/>
        <v>21</v>
      </c>
    </row>
    <row r="18537" spans="2:16" ht="24" customHeight="1">
      <c r="B18537" s="400"/>
      <c r="D18537" s="94" t="s">
        <v>17666</v>
      </c>
      <c r="F18537" s="103" t="s">
        <v>18146</v>
      </c>
      <c r="H18537" s="21" t="s">
        <v>18149</v>
      </c>
      <c r="J18537" s="14"/>
      <c r="L18537" s="18">
        <f t="shared" si="880"/>
        <v>0</v>
      </c>
      <c r="M18537" s="14">
        <v>20</v>
      </c>
      <c r="N18537" s="14"/>
      <c r="O18537" s="18">
        <f t="shared" si="878"/>
        <v>20</v>
      </c>
      <c r="P18537" s="16">
        <f t="shared" si="879"/>
        <v>20</v>
      </c>
    </row>
    <row r="18538" spans="2:16" ht="24" customHeight="1">
      <c r="B18538" s="400"/>
      <c r="D18538" s="94" t="s">
        <v>17666</v>
      </c>
      <c r="F18538" s="103" t="s">
        <v>18147</v>
      </c>
      <c r="H18538" s="21" t="s">
        <v>18149</v>
      </c>
      <c r="J18538" s="14"/>
      <c r="L18538" s="18">
        <f t="shared" si="880"/>
        <v>0</v>
      </c>
      <c r="M18538" s="14">
        <v>55</v>
      </c>
      <c r="N18538" s="14"/>
      <c r="O18538" s="18">
        <f t="shared" si="878"/>
        <v>55</v>
      </c>
      <c r="P18538" s="16">
        <f t="shared" si="879"/>
        <v>55</v>
      </c>
    </row>
    <row r="18539" spans="2:16" ht="24" customHeight="1">
      <c r="B18539" s="400"/>
      <c r="D18539" s="94" t="s">
        <v>17666</v>
      </c>
      <c r="F18539" s="103" t="s">
        <v>18148</v>
      </c>
      <c r="H18539" s="21" t="s">
        <v>18149</v>
      </c>
      <c r="J18539" s="14"/>
      <c r="L18539" s="18">
        <f t="shared" si="880"/>
        <v>0</v>
      </c>
      <c r="M18539" s="14">
        <v>26</v>
      </c>
      <c r="N18539" s="14"/>
      <c r="O18539" s="18">
        <f t="shared" si="878"/>
        <v>26</v>
      </c>
      <c r="P18539" s="16">
        <f t="shared" si="879"/>
        <v>26</v>
      </c>
    </row>
    <row r="18540" spans="2:16" ht="24" customHeight="1">
      <c r="B18540" s="400"/>
      <c r="D18540" s="94" t="s">
        <v>17666</v>
      </c>
      <c r="F18540" s="103" t="s">
        <v>18149</v>
      </c>
      <c r="H18540" s="21" t="s">
        <v>18149</v>
      </c>
      <c r="J18540" s="14">
        <v>110</v>
      </c>
      <c r="L18540" s="18">
        <f t="shared" si="880"/>
        <v>110</v>
      </c>
      <c r="M18540" s="14"/>
      <c r="N18540" s="14"/>
      <c r="O18540" s="18">
        <f t="shared" si="878"/>
        <v>0</v>
      </c>
      <c r="P18540" s="16">
        <f t="shared" si="879"/>
        <v>110</v>
      </c>
    </row>
    <row r="18541" spans="2:16" ht="24" customHeight="1">
      <c r="B18541" s="400"/>
      <c r="D18541" s="94" t="s">
        <v>17666</v>
      </c>
      <c r="F18541" s="103" t="s">
        <v>18150</v>
      </c>
      <c r="H18541" s="21" t="s">
        <v>424</v>
      </c>
      <c r="J18541" s="14"/>
      <c r="L18541" s="18">
        <f t="shared" si="880"/>
        <v>0</v>
      </c>
      <c r="M18541" s="14">
        <v>26</v>
      </c>
      <c r="N18541" s="14"/>
      <c r="O18541" s="18">
        <f t="shared" si="878"/>
        <v>26</v>
      </c>
      <c r="P18541" s="16">
        <f t="shared" si="879"/>
        <v>26</v>
      </c>
    </row>
    <row r="18542" spans="2:16" ht="24" customHeight="1">
      <c r="B18542" s="400"/>
      <c r="D18542" s="94" t="s">
        <v>17666</v>
      </c>
      <c r="F18542" s="103" t="s">
        <v>18151</v>
      </c>
      <c r="H18542" s="21" t="s">
        <v>424</v>
      </c>
      <c r="J18542" s="14">
        <v>100</v>
      </c>
      <c r="L18542" s="18">
        <f t="shared" si="880"/>
        <v>100</v>
      </c>
      <c r="M18542" s="14">
        <v>200</v>
      </c>
      <c r="N18542" s="14"/>
      <c r="O18542" s="18">
        <f t="shared" si="878"/>
        <v>200</v>
      </c>
      <c r="P18542" s="16">
        <f t="shared" si="879"/>
        <v>300</v>
      </c>
    </row>
    <row r="18543" spans="2:16" ht="24" customHeight="1">
      <c r="B18543" s="400"/>
      <c r="D18543" s="94" t="s">
        <v>17666</v>
      </c>
      <c r="F18543" s="103" t="s">
        <v>18152</v>
      </c>
      <c r="H18543" s="21" t="s">
        <v>424</v>
      </c>
      <c r="J18543" s="14">
        <v>140</v>
      </c>
      <c r="L18543" s="18">
        <f t="shared" si="880"/>
        <v>140</v>
      </c>
      <c r="M18543" s="14">
        <v>200</v>
      </c>
      <c r="N18543" s="14"/>
      <c r="O18543" s="18">
        <f t="shared" si="878"/>
        <v>200</v>
      </c>
      <c r="P18543" s="16">
        <f t="shared" si="879"/>
        <v>340</v>
      </c>
    </row>
    <row r="18544" spans="2:16" ht="24" customHeight="1">
      <c r="B18544" s="400"/>
      <c r="D18544" s="94" t="s">
        <v>17666</v>
      </c>
      <c r="F18544" s="103" t="s">
        <v>18153</v>
      </c>
      <c r="H18544" s="21" t="s">
        <v>424</v>
      </c>
      <c r="J18544" s="14">
        <v>100</v>
      </c>
      <c r="L18544" s="18">
        <f t="shared" si="880"/>
        <v>100</v>
      </c>
      <c r="M18544" s="14"/>
      <c r="N18544" s="14"/>
      <c r="O18544" s="18">
        <f t="shared" si="878"/>
        <v>0</v>
      </c>
      <c r="P18544" s="16">
        <f t="shared" si="879"/>
        <v>100</v>
      </c>
    </row>
    <row r="18545" spans="2:16" ht="24" customHeight="1">
      <c r="B18545" s="400"/>
      <c r="D18545" s="94" t="s">
        <v>17666</v>
      </c>
      <c r="F18545" s="103" t="s">
        <v>18154</v>
      </c>
      <c r="H18545" s="21" t="s">
        <v>18161</v>
      </c>
      <c r="J18545" s="14"/>
      <c r="L18545" s="18">
        <f t="shared" si="880"/>
        <v>0</v>
      </c>
      <c r="M18545" s="14">
        <v>13</v>
      </c>
      <c r="N18545" s="14"/>
      <c r="O18545" s="18">
        <f t="shared" si="878"/>
        <v>13</v>
      </c>
      <c r="P18545" s="16">
        <f t="shared" si="879"/>
        <v>13</v>
      </c>
    </row>
    <row r="18546" spans="2:16" ht="24" customHeight="1">
      <c r="B18546" s="400"/>
      <c r="D18546" s="94" t="s">
        <v>17666</v>
      </c>
      <c r="F18546" s="103" t="s">
        <v>18155</v>
      </c>
      <c r="H18546" s="21" t="s">
        <v>18161</v>
      </c>
      <c r="J18546" s="14"/>
      <c r="L18546" s="18">
        <f t="shared" si="880"/>
        <v>0</v>
      </c>
      <c r="M18546" s="14">
        <v>30</v>
      </c>
      <c r="N18546" s="14"/>
      <c r="O18546" s="18">
        <f t="shared" si="878"/>
        <v>30</v>
      </c>
      <c r="P18546" s="16">
        <f t="shared" si="879"/>
        <v>30</v>
      </c>
    </row>
    <row r="18547" spans="2:16" ht="24" customHeight="1">
      <c r="B18547" s="400"/>
      <c r="D18547" s="94" t="s">
        <v>17666</v>
      </c>
      <c r="F18547" s="103" t="s">
        <v>18156</v>
      </c>
      <c r="H18547" s="21" t="s">
        <v>18161</v>
      </c>
      <c r="J18547" s="14"/>
      <c r="L18547" s="18">
        <f t="shared" si="880"/>
        <v>0</v>
      </c>
      <c r="M18547" s="14">
        <v>22</v>
      </c>
      <c r="N18547" s="14"/>
      <c r="O18547" s="18">
        <f t="shared" si="878"/>
        <v>22</v>
      </c>
      <c r="P18547" s="16">
        <f t="shared" si="879"/>
        <v>22</v>
      </c>
    </row>
    <row r="18548" spans="2:16" ht="24" customHeight="1">
      <c r="B18548" s="400"/>
      <c r="D18548" s="94" t="s">
        <v>17666</v>
      </c>
      <c r="F18548" s="103" t="s">
        <v>18157</v>
      </c>
      <c r="H18548" s="21" t="s">
        <v>18161</v>
      </c>
      <c r="J18548" s="14"/>
      <c r="L18548" s="18">
        <f t="shared" si="880"/>
        <v>0</v>
      </c>
      <c r="M18548" s="14">
        <v>30</v>
      </c>
      <c r="N18548" s="14"/>
      <c r="O18548" s="18">
        <f t="shared" si="878"/>
        <v>30</v>
      </c>
      <c r="P18548" s="16">
        <f t="shared" si="879"/>
        <v>30</v>
      </c>
    </row>
    <row r="18549" spans="2:16" ht="24" customHeight="1">
      <c r="B18549" s="400"/>
      <c r="D18549" s="94" t="s">
        <v>17666</v>
      </c>
      <c r="F18549" s="103" t="s">
        <v>18158</v>
      </c>
      <c r="H18549" s="21" t="s">
        <v>18161</v>
      </c>
      <c r="J18549" s="14">
        <v>18</v>
      </c>
      <c r="L18549" s="18">
        <f t="shared" si="880"/>
        <v>18</v>
      </c>
      <c r="M18549" s="14"/>
      <c r="N18549" s="14"/>
      <c r="O18549" s="18">
        <f t="shared" si="878"/>
        <v>0</v>
      </c>
      <c r="P18549" s="16">
        <f t="shared" si="879"/>
        <v>18</v>
      </c>
    </row>
    <row r="18550" spans="2:16" ht="24" customHeight="1">
      <c r="B18550" s="400"/>
      <c r="D18550" s="94" t="s">
        <v>17666</v>
      </c>
      <c r="F18550" s="103" t="s">
        <v>18159</v>
      </c>
      <c r="H18550" s="21" t="s">
        <v>18161</v>
      </c>
      <c r="J18550" s="14">
        <v>10</v>
      </c>
      <c r="L18550" s="18">
        <f t="shared" si="880"/>
        <v>10</v>
      </c>
      <c r="M18550" s="14"/>
      <c r="N18550" s="14"/>
      <c r="O18550" s="18">
        <f t="shared" si="878"/>
        <v>0</v>
      </c>
      <c r="P18550" s="16">
        <f t="shared" si="879"/>
        <v>10</v>
      </c>
    </row>
    <row r="18551" spans="2:16" ht="24" customHeight="1">
      <c r="B18551" s="400"/>
      <c r="D18551" s="94" t="s">
        <v>17666</v>
      </c>
      <c r="F18551" s="103" t="s">
        <v>18160</v>
      </c>
      <c r="H18551" s="21" t="s">
        <v>18161</v>
      </c>
      <c r="J18551" s="14">
        <v>38</v>
      </c>
      <c r="L18551" s="18">
        <f t="shared" si="880"/>
        <v>38</v>
      </c>
      <c r="M18551" s="14">
        <v>42</v>
      </c>
      <c r="N18551" s="14"/>
      <c r="O18551" s="18">
        <f t="shared" si="878"/>
        <v>42</v>
      </c>
      <c r="P18551" s="16">
        <f t="shared" si="879"/>
        <v>80</v>
      </c>
    </row>
    <row r="18552" spans="2:16" ht="24" customHeight="1">
      <c r="B18552" s="400"/>
      <c r="D18552" s="94" t="s">
        <v>17666</v>
      </c>
      <c r="F18552" s="103" t="s">
        <v>18161</v>
      </c>
      <c r="H18552" s="21" t="s">
        <v>18161</v>
      </c>
      <c r="J18552" s="14">
        <v>44</v>
      </c>
      <c r="L18552" s="18">
        <f t="shared" si="880"/>
        <v>44</v>
      </c>
      <c r="M18552" s="14">
        <v>100</v>
      </c>
      <c r="N18552" s="14"/>
      <c r="O18552" s="18">
        <f t="shared" si="878"/>
        <v>100</v>
      </c>
      <c r="P18552" s="16">
        <f t="shared" si="879"/>
        <v>144</v>
      </c>
    </row>
    <row r="18553" spans="2:16" ht="24" customHeight="1">
      <c r="B18553" s="400"/>
      <c r="D18553" s="94" t="s">
        <v>14822</v>
      </c>
      <c r="F18553" s="103" t="s">
        <v>17703</v>
      </c>
      <c r="H18553" s="21" t="s">
        <v>3474</v>
      </c>
      <c r="J18553" s="14"/>
      <c r="L18553" s="18">
        <f t="shared" si="880"/>
        <v>0</v>
      </c>
      <c r="M18553" s="14">
        <v>49</v>
      </c>
      <c r="N18553" s="14"/>
      <c r="O18553" s="18">
        <f t="shared" si="878"/>
        <v>49</v>
      </c>
      <c r="P18553" s="16">
        <f t="shared" si="879"/>
        <v>49</v>
      </c>
    </row>
    <row r="18554" spans="2:16" ht="24" customHeight="1">
      <c r="B18554" s="400"/>
      <c r="D18554" s="94" t="s">
        <v>14822</v>
      </c>
      <c r="F18554" s="103" t="s">
        <v>18151</v>
      </c>
      <c r="H18554" s="21" t="s">
        <v>3474</v>
      </c>
      <c r="J18554" s="14">
        <v>95</v>
      </c>
      <c r="L18554" s="18">
        <f t="shared" si="880"/>
        <v>95</v>
      </c>
      <c r="M18554" s="14">
        <v>60</v>
      </c>
      <c r="N18554" s="14">
        <v>3</v>
      </c>
      <c r="O18554" s="18">
        <f t="shared" si="878"/>
        <v>63</v>
      </c>
      <c r="P18554" s="16">
        <f t="shared" si="879"/>
        <v>158</v>
      </c>
    </row>
    <row r="18555" spans="2:16" ht="24" customHeight="1">
      <c r="B18555" s="400"/>
      <c r="D18555" s="94" t="s">
        <v>14822</v>
      </c>
      <c r="F18555" s="103" t="s">
        <v>18162</v>
      </c>
      <c r="H18555" s="21" t="s">
        <v>3474</v>
      </c>
      <c r="J18555" s="14"/>
      <c r="L18555" s="18">
        <f t="shared" si="880"/>
        <v>0</v>
      </c>
      <c r="M18555" s="14">
        <v>26</v>
      </c>
      <c r="N18555" s="14"/>
      <c r="O18555" s="18">
        <f t="shared" si="878"/>
        <v>26</v>
      </c>
      <c r="P18555" s="16">
        <f t="shared" si="879"/>
        <v>26</v>
      </c>
    </row>
    <row r="18556" spans="2:16" ht="24" customHeight="1">
      <c r="B18556" s="400"/>
      <c r="D18556" s="94" t="s">
        <v>14822</v>
      </c>
      <c r="F18556" s="103" t="s">
        <v>18107</v>
      </c>
      <c r="H18556" s="21" t="s">
        <v>3474</v>
      </c>
      <c r="J18556" s="14"/>
      <c r="L18556" s="18">
        <f t="shared" si="880"/>
        <v>0</v>
      </c>
      <c r="M18556" s="14">
        <v>33</v>
      </c>
      <c r="N18556" s="14"/>
      <c r="O18556" s="18">
        <f t="shared" si="878"/>
        <v>33</v>
      </c>
      <c r="P18556" s="16">
        <f t="shared" si="879"/>
        <v>33</v>
      </c>
    </row>
    <row r="18557" spans="2:16" ht="24" customHeight="1">
      <c r="B18557" s="400"/>
      <c r="D18557" s="94" t="s">
        <v>14822</v>
      </c>
      <c r="F18557" s="103" t="s">
        <v>3087</v>
      </c>
      <c r="H18557" s="21" t="s">
        <v>3474</v>
      </c>
      <c r="J18557" s="14"/>
      <c r="L18557" s="18">
        <f t="shared" si="880"/>
        <v>0</v>
      </c>
      <c r="M18557" s="14">
        <v>27</v>
      </c>
      <c r="N18557" s="14"/>
      <c r="O18557" s="18">
        <f t="shared" si="878"/>
        <v>27</v>
      </c>
      <c r="P18557" s="16">
        <f t="shared" si="879"/>
        <v>27</v>
      </c>
    </row>
    <row r="18558" spans="2:16" ht="24" customHeight="1">
      <c r="B18558" s="400"/>
      <c r="D18558" s="94" t="s">
        <v>14822</v>
      </c>
      <c r="F18558" s="103" t="s">
        <v>11309</v>
      </c>
      <c r="H18558" s="21" t="s">
        <v>3474</v>
      </c>
      <c r="J18558" s="14"/>
      <c r="L18558" s="18">
        <f t="shared" si="880"/>
        <v>0</v>
      </c>
      <c r="M18558" s="14">
        <v>35</v>
      </c>
      <c r="N18558" s="14"/>
      <c r="O18558" s="18">
        <f t="shared" si="878"/>
        <v>35</v>
      </c>
      <c r="P18558" s="16">
        <f t="shared" si="879"/>
        <v>35</v>
      </c>
    </row>
    <row r="18559" spans="2:16" ht="24" customHeight="1">
      <c r="B18559" s="400"/>
      <c r="D18559" s="94" t="s">
        <v>14822</v>
      </c>
      <c r="F18559" s="103" t="s">
        <v>11064</v>
      </c>
      <c r="H18559" s="21" t="s">
        <v>3474</v>
      </c>
      <c r="J18559" s="14"/>
      <c r="L18559" s="18">
        <f t="shared" si="880"/>
        <v>0</v>
      </c>
      <c r="M18559" s="14">
        <v>30</v>
      </c>
      <c r="N18559" s="14"/>
      <c r="O18559" s="18">
        <f t="shared" si="878"/>
        <v>30</v>
      </c>
      <c r="P18559" s="16">
        <f t="shared" si="879"/>
        <v>30</v>
      </c>
    </row>
    <row r="18560" spans="2:16" ht="24" customHeight="1">
      <c r="B18560" s="400"/>
      <c r="D18560" s="94" t="s">
        <v>14822</v>
      </c>
      <c r="F18560" s="103" t="s">
        <v>13884</v>
      </c>
      <c r="H18560" s="21" t="s">
        <v>3474</v>
      </c>
      <c r="J18560" s="14"/>
      <c r="L18560" s="18">
        <f t="shared" si="880"/>
        <v>0</v>
      </c>
      <c r="M18560" s="14">
        <v>20</v>
      </c>
      <c r="N18560" s="14"/>
      <c r="O18560" s="18">
        <f t="shared" si="878"/>
        <v>20</v>
      </c>
      <c r="P18560" s="16">
        <f t="shared" si="879"/>
        <v>20</v>
      </c>
    </row>
    <row r="18561" spans="2:16" ht="24" customHeight="1">
      <c r="B18561" s="400"/>
      <c r="D18561" s="94" t="s">
        <v>14822</v>
      </c>
      <c r="F18561" s="103" t="s">
        <v>13825</v>
      </c>
      <c r="H18561" s="21" t="s">
        <v>3474</v>
      </c>
      <c r="J18561" s="14">
        <v>72</v>
      </c>
      <c r="L18561" s="18">
        <f t="shared" si="880"/>
        <v>72</v>
      </c>
      <c r="M18561" s="14">
        <v>40</v>
      </c>
      <c r="N18561" s="14"/>
      <c r="O18561" s="18">
        <f t="shared" si="878"/>
        <v>40</v>
      </c>
      <c r="P18561" s="16">
        <f t="shared" si="879"/>
        <v>112</v>
      </c>
    </row>
    <row r="18562" spans="2:16" ht="16.5" customHeight="1">
      <c r="B18562" s="400"/>
      <c r="D18562" s="94" t="s">
        <v>14822</v>
      </c>
      <c r="F18562" s="103" t="s">
        <v>1477</v>
      </c>
      <c r="H18562" s="21" t="s">
        <v>3474</v>
      </c>
      <c r="J18562" s="14"/>
      <c r="L18562" s="18">
        <f t="shared" si="880"/>
        <v>0</v>
      </c>
      <c r="M18562" s="14">
        <v>156</v>
      </c>
      <c r="N18562" s="14"/>
      <c r="O18562" s="18">
        <f t="shared" si="878"/>
        <v>156</v>
      </c>
      <c r="P18562" s="16">
        <f t="shared" si="879"/>
        <v>156</v>
      </c>
    </row>
    <row r="18563" spans="2:16" ht="16.5" customHeight="1">
      <c r="B18563" s="400"/>
      <c r="D18563" s="94" t="s">
        <v>14822</v>
      </c>
      <c r="F18563" s="103" t="s">
        <v>16091</v>
      </c>
      <c r="H18563" s="21" t="s">
        <v>18697</v>
      </c>
      <c r="J18563" s="14"/>
      <c r="L18563" s="18">
        <f t="shared" si="880"/>
        <v>0</v>
      </c>
      <c r="M18563" s="14">
        <v>20</v>
      </c>
      <c r="N18563" s="14"/>
      <c r="O18563" s="18">
        <f t="shared" si="878"/>
        <v>20</v>
      </c>
      <c r="P18563" s="16">
        <f t="shared" si="879"/>
        <v>20</v>
      </c>
    </row>
    <row r="18564" spans="2:16" ht="16.5" customHeight="1">
      <c r="B18564" s="400"/>
      <c r="D18564" s="94" t="s">
        <v>14822</v>
      </c>
      <c r="F18564" s="103" t="s">
        <v>18163</v>
      </c>
      <c r="H18564" s="21" t="s">
        <v>18697</v>
      </c>
      <c r="J18564" s="14"/>
      <c r="L18564" s="18">
        <f t="shared" si="880"/>
        <v>0</v>
      </c>
      <c r="M18564" s="14">
        <v>60</v>
      </c>
      <c r="N18564" s="14"/>
      <c r="O18564" s="18">
        <f t="shared" si="878"/>
        <v>60</v>
      </c>
      <c r="P18564" s="16">
        <f t="shared" si="879"/>
        <v>60</v>
      </c>
    </row>
    <row r="18565" spans="2:16" ht="16.5" customHeight="1">
      <c r="B18565" s="400"/>
      <c r="D18565" s="94" t="s">
        <v>14822</v>
      </c>
      <c r="F18565" s="103" t="s">
        <v>18138</v>
      </c>
      <c r="H18565" s="21" t="s">
        <v>18697</v>
      </c>
      <c r="J18565" s="14"/>
      <c r="L18565" s="18">
        <f t="shared" si="880"/>
        <v>0</v>
      </c>
      <c r="M18565" s="14">
        <v>18</v>
      </c>
      <c r="N18565" s="14"/>
      <c r="O18565" s="18">
        <f t="shared" si="878"/>
        <v>18</v>
      </c>
      <c r="P18565" s="16">
        <f t="shared" si="879"/>
        <v>18</v>
      </c>
    </row>
    <row r="18566" spans="2:16" ht="16.5" customHeight="1">
      <c r="B18566" s="400"/>
      <c r="D18566" s="94" t="s">
        <v>14822</v>
      </c>
      <c r="F18566" s="103" t="s">
        <v>18164</v>
      </c>
      <c r="H18566" s="21" t="s">
        <v>18697</v>
      </c>
      <c r="J18566" s="14"/>
      <c r="L18566" s="18">
        <f t="shared" si="880"/>
        <v>0</v>
      </c>
      <c r="M18566" s="14">
        <v>63</v>
      </c>
      <c r="N18566" s="14"/>
      <c r="O18566" s="18">
        <f t="shared" si="878"/>
        <v>63</v>
      </c>
      <c r="P18566" s="16">
        <f t="shared" si="879"/>
        <v>63</v>
      </c>
    </row>
    <row r="18567" spans="2:16" ht="16.5" customHeight="1">
      <c r="B18567" s="400"/>
      <c r="D18567" s="94" t="s">
        <v>14822</v>
      </c>
      <c r="F18567" s="103" t="s">
        <v>18165</v>
      </c>
      <c r="H18567" s="21" t="s">
        <v>18697</v>
      </c>
      <c r="J18567" s="14"/>
      <c r="L18567" s="18">
        <f t="shared" si="880"/>
        <v>0</v>
      </c>
      <c r="M18567" s="14">
        <v>25</v>
      </c>
      <c r="N18567" s="14"/>
      <c r="O18567" s="18">
        <f t="shared" si="878"/>
        <v>25</v>
      </c>
      <c r="P18567" s="16">
        <f t="shared" si="879"/>
        <v>25</v>
      </c>
    </row>
    <row r="18568" spans="2:16" ht="16.5" customHeight="1">
      <c r="B18568" s="400"/>
      <c r="D18568" s="94" t="s">
        <v>14822</v>
      </c>
      <c r="F18568" s="103" t="s">
        <v>18166</v>
      </c>
      <c r="H18568" s="21" t="s">
        <v>18697</v>
      </c>
      <c r="J18568" s="14">
        <v>29</v>
      </c>
      <c r="L18568" s="18">
        <f t="shared" si="880"/>
        <v>29</v>
      </c>
      <c r="M18568" s="14">
        <v>108</v>
      </c>
      <c r="N18568" s="14"/>
      <c r="O18568" s="18">
        <f t="shared" si="878"/>
        <v>108</v>
      </c>
      <c r="P18568" s="16">
        <f t="shared" si="879"/>
        <v>137</v>
      </c>
    </row>
    <row r="18569" spans="2:16" ht="16.5" customHeight="1">
      <c r="B18569" s="400"/>
      <c r="D18569" s="94" t="s">
        <v>14822</v>
      </c>
      <c r="F18569" s="103" t="s">
        <v>18167</v>
      </c>
      <c r="H18569" s="21" t="s">
        <v>18174</v>
      </c>
      <c r="J18569" s="14"/>
      <c r="L18569" s="18">
        <f t="shared" si="880"/>
        <v>0</v>
      </c>
      <c r="M18569" s="14">
        <v>35</v>
      </c>
      <c r="N18569" s="14"/>
      <c r="O18569" s="18">
        <f t="shared" si="878"/>
        <v>35</v>
      </c>
      <c r="P18569" s="16">
        <f t="shared" si="879"/>
        <v>35</v>
      </c>
    </row>
    <row r="18570" spans="2:16" ht="16.5" customHeight="1">
      <c r="B18570" s="400"/>
      <c r="D18570" s="94" t="s">
        <v>14822</v>
      </c>
      <c r="F18570" s="103" t="s">
        <v>18168</v>
      </c>
      <c r="H18570" s="21" t="s">
        <v>18174</v>
      </c>
      <c r="J18570" s="14"/>
      <c r="L18570" s="18">
        <f t="shared" si="880"/>
        <v>0</v>
      </c>
      <c r="M18570" s="14">
        <v>65</v>
      </c>
      <c r="N18570" s="14"/>
      <c r="O18570" s="18">
        <f t="shared" si="878"/>
        <v>65</v>
      </c>
      <c r="P18570" s="16">
        <f t="shared" si="879"/>
        <v>65</v>
      </c>
    </row>
    <row r="18571" spans="2:16" ht="16.5" customHeight="1">
      <c r="B18571" s="400"/>
      <c r="D18571" s="94" t="s">
        <v>14822</v>
      </c>
      <c r="F18571" s="103" t="s">
        <v>18169</v>
      </c>
      <c r="H18571" s="21" t="s">
        <v>18174</v>
      </c>
      <c r="J18571" s="14"/>
      <c r="L18571" s="18">
        <f t="shared" si="880"/>
        <v>0</v>
      </c>
      <c r="M18571" s="14">
        <v>54</v>
      </c>
      <c r="N18571" s="14"/>
      <c r="O18571" s="18">
        <f t="shared" ref="O18571:O18634" si="881">+N18571+M18571</f>
        <v>54</v>
      </c>
      <c r="P18571" s="16">
        <f t="shared" ref="P18571:P18634" si="882">+L18571+O18571</f>
        <v>54</v>
      </c>
    </row>
    <row r="18572" spans="2:16" ht="16.5" customHeight="1">
      <c r="B18572" s="400"/>
      <c r="D18572" s="94" t="s">
        <v>14822</v>
      </c>
      <c r="F18572" s="103" t="s">
        <v>18170</v>
      </c>
      <c r="H18572" s="21" t="s">
        <v>18174</v>
      </c>
      <c r="J18572" s="14"/>
      <c r="L18572" s="18">
        <f t="shared" si="880"/>
        <v>0</v>
      </c>
      <c r="M18572" s="14">
        <v>33</v>
      </c>
      <c r="N18572" s="14"/>
      <c r="O18572" s="18">
        <f t="shared" si="881"/>
        <v>33</v>
      </c>
      <c r="P18572" s="16">
        <f t="shared" si="882"/>
        <v>33</v>
      </c>
    </row>
    <row r="18573" spans="2:16" ht="16.5" customHeight="1">
      <c r="B18573" s="400"/>
      <c r="D18573" s="94" t="s">
        <v>14822</v>
      </c>
      <c r="F18573" s="103" t="s">
        <v>18171</v>
      </c>
      <c r="H18573" s="21" t="s">
        <v>18174</v>
      </c>
      <c r="J18573" s="14"/>
      <c r="L18573" s="18">
        <f t="shared" si="880"/>
        <v>0</v>
      </c>
      <c r="M18573" s="14">
        <v>45</v>
      </c>
      <c r="N18573" s="14"/>
      <c r="O18573" s="18">
        <f t="shared" si="881"/>
        <v>45</v>
      </c>
      <c r="P18573" s="16">
        <f t="shared" si="882"/>
        <v>45</v>
      </c>
    </row>
    <row r="18574" spans="2:16" ht="16.5" customHeight="1">
      <c r="B18574" s="400"/>
      <c r="D18574" s="94" t="s">
        <v>14822</v>
      </c>
      <c r="F18574" s="103" t="s">
        <v>592</v>
      </c>
      <c r="H18574" s="21" t="s">
        <v>18174</v>
      </c>
      <c r="J18574" s="14"/>
      <c r="L18574" s="18">
        <f t="shared" si="880"/>
        <v>0</v>
      </c>
      <c r="M18574" s="14">
        <v>35</v>
      </c>
      <c r="N18574" s="14"/>
      <c r="O18574" s="18">
        <f t="shared" si="881"/>
        <v>35</v>
      </c>
      <c r="P18574" s="16">
        <f t="shared" si="882"/>
        <v>35</v>
      </c>
    </row>
    <row r="18575" spans="2:16" ht="16.5" customHeight="1">
      <c r="B18575" s="400"/>
      <c r="D18575" s="94" t="s">
        <v>14822</v>
      </c>
      <c r="F18575" s="103" t="s">
        <v>18172</v>
      </c>
      <c r="H18575" s="21" t="s">
        <v>18174</v>
      </c>
      <c r="J18575" s="14"/>
      <c r="L18575" s="18">
        <f t="shared" ref="L18575:L18638" si="883">+J18575+K18575</f>
        <v>0</v>
      </c>
      <c r="M18575" s="14">
        <v>23</v>
      </c>
      <c r="N18575" s="14"/>
      <c r="O18575" s="18">
        <f t="shared" si="881"/>
        <v>23</v>
      </c>
      <c r="P18575" s="16">
        <f t="shared" si="882"/>
        <v>23</v>
      </c>
    </row>
    <row r="18576" spans="2:16" ht="16.5" customHeight="1">
      <c r="B18576" s="400"/>
      <c r="D18576" s="94" t="s">
        <v>14822</v>
      </c>
      <c r="F18576" s="103" t="s">
        <v>18173</v>
      </c>
      <c r="H18576" s="21" t="s">
        <v>18174</v>
      </c>
      <c r="J18576" s="14">
        <v>26</v>
      </c>
      <c r="L18576" s="18">
        <f t="shared" si="883"/>
        <v>26</v>
      </c>
      <c r="M18576" s="14">
        <v>50</v>
      </c>
      <c r="N18576" s="14">
        <v>7</v>
      </c>
      <c r="O18576" s="18">
        <f t="shared" si="881"/>
        <v>57</v>
      </c>
      <c r="P18576" s="16">
        <f t="shared" si="882"/>
        <v>83</v>
      </c>
    </row>
    <row r="18577" spans="2:16" ht="16.5" customHeight="1">
      <c r="B18577" s="400"/>
      <c r="D18577" s="94" t="s">
        <v>14822</v>
      </c>
      <c r="F18577" s="103" t="s">
        <v>18174</v>
      </c>
      <c r="H18577" s="21" t="s">
        <v>18174</v>
      </c>
      <c r="J18577" s="14"/>
      <c r="L18577" s="18">
        <f t="shared" si="883"/>
        <v>0</v>
      </c>
      <c r="M18577" s="14">
        <v>10</v>
      </c>
      <c r="N18577" s="14"/>
      <c r="O18577" s="18">
        <f t="shared" si="881"/>
        <v>10</v>
      </c>
      <c r="P18577" s="16">
        <f t="shared" si="882"/>
        <v>10</v>
      </c>
    </row>
    <row r="18578" spans="2:16" ht="16.5" customHeight="1">
      <c r="B18578" s="400"/>
      <c r="D18578" s="94" t="s">
        <v>14822</v>
      </c>
      <c r="F18578" s="103" t="s">
        <v>18175</v>
      </c>
      <c r="H18578" s="21" t="s">
        <v>3408</v>
      </c>
      <c r="J18578" s="14">
        <v>197</v>
      </c>
      <c r="L18578" s="18">
        <f t="shared" si="883"/>
        <v>197</v>
      </c>
      <c r="M18578" s="14"/>
      <c r="N18578" s="14"/>
      <c r="O18578" s="18">
        <f t="shared" si="881"/>
        <v>0</v>
      </c>
      <c r="P18578" s="16">
        <f t="shared" si="882"/>
        <v>197</v>
      </c>
    </row>
    <row r="18579" spans="2:16" ht="16.5" customHeight="1">
      <c r="B18579" s="400"/>
      <c r="D18579" s="94" t="s">
        <v>14822</v>
      </c>
      <c r="F18579" s="103" t="s">
        <v>13937</v>
      </c>
      <c r="H18579" s="21" t="s">
        <v>3408</v>
      </c>
      <c r="J18579" s="14">
        <v>360</v>
      </c>
      <c r="L18579" s="18">
        <f t="shared" si="883"/>
        <v>360</v>
      </c>
      <c r="M18579" s="14"/>
      <c r="N18579" s="14"/>
      <c r="O18579" s="18">
        <f t="shared" si="881"/>
        <v>0</v>
      </c>
      <c r="P18579" s="16">
        <f t="shared" si="882"/>
        <v>360</v>
      </c>
    </row>
    <row r="18580" spans="2:16" ht="16.5" customHeight="1">
      <c r="B18580" s="400"/>
      <c r="D18580" s="94" t="s">
        <v>11823</v>
      </c>
      <c r="F18580" s="103" t="s">
        <v>18176</v>
      </c>
      <c r="H18580" s="21" t="s">
        <v>1507</v>
      </c>
      <c r="J18580" s="14">
        <v>176</v>
      </c>
      <c r="L18580" s="18">
        <f t="shared" si="883"/>
        <v>176</v>
      </c>
      <c r="M18580" s="14">
        <v>40</v>
      </c>
      <c r="N18580" s="14"/>
      <c r="O18580" s="18">
        <f t="shared" si="881"/>
        <v>40</v>
      </c>
      <c r="P18580" s="16">
        <f t="shared" si="882"/>
        <v>216</v>
      </c>
    </row>
    <row r="18581" spans="2:16" ht="16.5" customHeight="1">
      <c r="B18581" s="400"/>
      <c r="D18581" s="94" t="s">
        <v>11823</v>
      </c>
      <c r="F18581" s="103" t="s">
        <v>18177</v>
      </c>
      <c r="H18581" s="21" t="s">
        <v>1507</v>
      </c>
      <c r="J18581" s="14"/>
      <c r="L18581" s="18">
        <f t="shared" si="883"/>
        <v>0</v>
      </c>
      <c r="M18581" s="14"/>
      <c r="N18581" s="14"/>
      <c r="O18581" s="18">
        <f t="shared" si="881"/>
        <v>0</v>
      </c>
      <c r="P18581" s="16">
        <f t="shared" si="882"/>
        <v>0</v>
      </c>
    </row>
    <row r="18582" spans="2:16" ht="16.5" customHeight="1">
      <c r="B18582" s="400"/>
      <c r="D18582" s="94" t="s">
        <v>11823</v>
      </c>
      <c r="F18582" s="103" t="s">
        <v>18178</v>
      </c>
      <c r="H18582" s="21" t="s">
        <v>18188</v>
      </c>
      <c r="J18582" s="14">
        <v>10</v>
      </c>
      <c r="L18582" s="18">
        <f t="shared" si="883"/>
        <v>10</v>
      </c>
      <c r="M18582" s="14"/>
      <c r="N18582" s="14"/>
      <c r="O18582" s="18">
        <f t="shared" si="881"/>
        <v>0</v>
      </c>
      <c r="P18582" s="16">
        <f t="shared" si="882"/>
        <v>10</v>
      </c>
    </row>
    <row r="18583" spans="2:16" ht="16.5" customHeight="1">
      <c r="B18583" s="400"/>
      <c r="D18583" s="94" t="s">
        <v>11823</v>
      </c>
      <c r="F18583" s="103" t="s">
        <v>18179</v>
      </c>
      <c r="H18583" s="21" t="s">
        <v>18188</v>
      </c>
      <c r="J18583" s="14">
        <v>6</v>
      </c>
      <c r="L18583" s="18">
        <f t="shared" si="883"/>
        <v>6</v>
      </c>
      <c r="M18583" s="14"/>
      <c r="N18583" s="14"/>
      <c r="O18583" s="18">
        <f t="shared" si="881"/>
        <v>0</v>
      </c>
      <c r="P18583" s="16">
        <f t="shared" si="882"/>
        <v>6</v>
      </c>
    </row>
    <row r="18584" spans="2:16" ht="16.5" customHeight="1">
      <c r="B18584" s="400"/>
      <c r="D18584" s="94" t="s">
        <v>11823</v>
      </c>
      <c r="F18584" s="103" t="s">
        <v>17819</v>
      </c>
      <c r="H18584" s="21" t="s">
        <v>18188</v>
      </c>
      <c r="J18584" s="14"/>
      <c r="L18584" s="18">
        <f t="shared" si="883"/>
        <v>0</v>
      </c>
      <c r="M18584" s="14">
        <v>31</v>
      </c>
      <c r="N18584" s="14"/>
      <c r="O18584" s="18">
        <f t="shared" si="881"/>
        <v>31</v>
      </c>
      <c r="P18584" s="16">
        <f t="shared" si="882"/>
        <v>31</v>
      </c>
    </row>
    <row r="18585" spans="2:16" ht="16.5" customHeight="1">
      <c r="B18585" s="400"/>
      <c r="D18585" s="94" t="s">
        <v>11823</v>
      </c>
      <c r="F18585" s="103" t="s">
        <v>18180</v>
      </c>
      <c r="H18585" s="21" t="s">
        <v>18188</v>
      </c>
      <c r="J18585" s="14"/>
      <c r="L18585" s="18">
        <f t="shared" si="883"/>
        <v>0</v>
      </c>
      <c r="M18585" s="14">
        <v>14</v>
      </c>
      <c r="N18585" s="14"/>
      <c r="O18585" s="18">
        <f t="shared" si="881"/>
        <v>14</v>
      </c>
      <c r="P18585" s="16">
        <f t="shared" si="882"/>
        <v>14</v>
      </c>
    </row>
    <row r="18586" spans="2:16" ht="16.5" customHeight="1">
      <c r="B18586" s="400"/>
      <c r="D18586" s="94" t="s">
        <v>11823</v>
      </c>
      <c r="F18586" s="103" t="s">
        <v>17831</v>
      </c>
      <c r="H18586" s="21" t="s">
        <v>18188</v>
      </c>
      <c r="J18586" s="14"/>
      <c r="L18586" s="18">
        <f t="shared" si="883"/>
        <v>0</v>
      </c>
      <c r="M18586" s="14">
        <v>15</v>
      </c>
      <c r="N18586" s="14"/>
      <c r="O18586" s="18">
        <f t="shared" si="881"/>
        <v>15</v>
      </c>
      <c r="P18586" s="16">
        <f t="shared" si="882"/>
        <v>15</v>
      </c>
    </row>
    <row r="18587" spans="2:16" ht="16.5" customHeight="1">
      <c r="B18587" s="400"/>
      <c r="D18587" s="94" t="s">
        <v>11823</v>
      </c>
      <c r="F18587" s="103" t="s">
        <v>18181</v>
      </c>
      <c r="H18587" s="21" t="s">
        <v>18188</v>
      </c>
      <c r="J18587" s="14"/>
      <c r="L18587" s="18">
        <f t="shared" si="883"/>
        <v>0</v>
      </c>
      <c r="M18587" s="14">
        <v>40</v>
      </c>
      <c r="N18587" s="14"/>
      <c r="O18587" s="18">
        <f t="shared" si="881"/>
        <v>40</v>
      </c>
      <c r="P18587" s="16">
        <f t="shared" si="882"/>
        <v>40</v>
      </c>
    </row>
    <row r="18588" spans="2:16" ht="16.5" customHeight="1">
      <c r="B18588" s="400"/>
      <c r="D18588" s="94" t="s">
        <v>11823</v>
      </c>
      <c r="F18588" s="103" t="s">
        <v>18182</v>
      </c>
      <c r="H18588" s="21" t="s">
        <v>18188</v>
      </c>
      <c r="J18588" s="14">
        <v>15</v>
      </c>
      <c r="L18588" s="18">
        <f t="shared" si="883"/>
        <v>15</v>
      </c>
      <c r="M18588" s="14"/>
      <c r="N18588" s="14"/>
      <c r="O18588" s="18">
        <f t="shared" si="881"/>
        <v>0</v>
      </c>
      <c r="P18588" s="16">
        <f t="shared" si="882"/>
        <v>15</v>
      </c>
    </row>
    <row r="18589" spans="2:16" ht="16.5" customHeight="1">
      <c r="B18589" s="400"/>
      <c r="D18589" s="94" t="s">
        <v>11823</v>
      </c>
      <c r="F18589" s="103" t="s">
        <v>18183</v>
      </c>
      <c r="H18589" s="21" t="s">
        <v>18188</v>
      </c>
      <c r="J18589" s="14">
        <v>54</v>
      </c>
      <c r="L18589" s="18">
        <f t="shared" si="883"/>
        <v>54</v>
      </c>
      <c r="M18589" s="14">
        <v>93</v>
      </c>
      <c r="N18589" s="14"/>
      <c r="O18589" s="18">
        <f t="shared" si="881"/>
        <v>93</v>
      </c>
      <c r="P18589" s="16">
        <f t="shared" si="882"/>
        <v>147</v>
      </c>
    </row>
    <row r="18590" spans="2:16" ht="16.5" customHeight="1">
      <c r="B18590" s="400"/>
      <c r="D18590" s="94" t="s">
        <v>11823</v>
      </c>
      <c r="F18590" s="103" t="s">
        <v>18184</v>
      </c>
      <c r="H18590" s="21" t="s">
        <v>18188</v>
      </c>
      <c r="J18590" s="14"/>
      <c r="L18590" s="18">
        <f t="shared" si="883"/>
        <v>0</v>
      </c>
      <c r="M18590" s="14">
        <v>30</v>
      </c>
      <c r="N18590" s="14"/>
      <c r="O18590" s="18">
        <f t="shared" si="881"/>
        <v>30</v>
      </c>
      <c r="P18590" s="16">
        <f t="shared" si="882"/>
        <v>30</v>
      </c>
    </row>
    <row r="18591" spans="2:16" ht="16.5" customHeight="1">
      <c r="B18591" s="400"/>
      <c r="D18591" s="94" t="s">
        <v>11823</v>
      </c>
      <c r="F18591" s="103" t="s">
        <v>18030</v>
      </c>
      <c r="H18591" s="21" t="s">
        <v>18188</v>
      </c>
      <c r="J18591" s="14"/>
      <c r="L18591" s="18">
        <f t="shared" si="883"/>
        <v>0</v>
      </c>
      <c r="M18591" s="14">
        <v>50</v>
      </c>
      <c r="N18591" s="14"/>
      <c r="O18591" s="18">
        <f t="shared" si="881"/>
        <v>50</v>
      </c>
      <c r="P18591" s="16">
        <f t="shared" si="882"/>
        <v>50</v>
      </c>
    </row>
    <row r="18592" spans="2:16" ht="16.5" customHeight="1">
      <c r="B18592" s="400"/>
      <c r="D18592" s="94" t="s">
        <v>11823</v>
      </c>
      <c r="F18592" s="103" t="s">
        <v>18185</v>
      </c>
      <c r="H18592" s="21" t="s">
        <v>18188</v>
      </c>
      <c r="J18592" s="14">
        <v>10</v>
      </c>
      <c r="L18592" s="18">
        <f t="shared" si="883"/>
        <v>10</v>
      </c>
      <c r="M18592" s="14"/>
      <c r="N18592" s="14"/>
      <c r="O18592" s="18">
        <f t="shared" si="881"/>
        <v>0</v>
      </c>
      <c r="P18592" s="16">
        <f t="shared" si="882"/>
        <v>10</v>
      </c>
    </row>
    <row r="18593" spans="2:16" ht="16.5" customHeight="1">
      <c r="B18593" s="400"/>
      <c r="D18593" s="94" t="s">
        <v>11823</v>
      </c>
      <c r="F18593" s="103" t="s">
        <v>18186</v>
      </c>
      <c r="H18593" s="21" t="s">
        <v>18188</v>
      </c>
      <c r="J18593" s="14"/>
      <c r="L18593" s="18">
        <f t="shared" si="883"/>
        <v>0</v>
      </c>
      <c r="M18593" s="14">
        <v>45</v>
      </c>
      <c r="N18593" s="14"/>
      <c r="O18593" s="18">
        <f t="shared" si="881"/>
        <v>45</v>
      </c>
      <c r="P18593" s="16">
        <f t="shared" si="882"/>
        <v>45</v>
      </c>
    </row>
    <row r="18594" spans="2:16" ht="16.5" customHeight="1">
      <c r="B18594" s="400"/>
      <c r="D18594" s="94" t="s">
        <v>11823</v>
      </c>
      <c r="F18594" s="103" t="s">
        <v>18187</v>
      </c>
      <c r="H18594" s="21" t="s">
        <v>18188</v>
      </c>
      <c r="J18594" s="14"/>
      <c r="L18594" s="18">
        <f t="shared" si="883"/>
        <v>0</v>
      </c>
      <c r="M18594" s="14">
        <v>38</v>
      </c>
      <c r="N18594" s="14"/>
      <c r="O18594" s="18">
        <f t="shared" si="881"/>
        <v>38</v>
      </c>
      <c r="P18594" s="16">
        <f t="shared" si="882"/>
        <v>38</v>
      </c>
    </row>
    <row r="18595" spans="2:16" ht="16.5" customHeight="1">
      <c r="B18595" s="400"/>
      <c r="D18595" s="94" t="s">
        <v>11823</v>
      </c>
      <c r="F18595" s="103" t="s">
        <v>18188</v>
      </c>
      <c r="H18595" s="21" t="s">
        <v>18188</v>
      </c>
      <c r="J18595" s="14">
        <v>35</v>
      </c>
      <c r="L18595" s="18">
        <f t="shared" si="883"/>
        <v>35</v>
      </c>
      <c r="M18595" s="14">
        <v>142</v>
      </c>
      <c r="N18595" s="14"/>
      <c r="O18595" s="18">
        <f t="shared" si="881"/>
        <v>142</v>
      </c>
      <c r="P18595" s="16">
        <f t="shared" si="882"/>
        <v>177</v>
      </c>
    </row>
    <row r="18596" spans="2:16" ht="16.5" customHeight="1">
      <c r="B18596" s="400"/>
      <c r="D18596" s="94" t="s">
        <v>17667</v>
      </c>
      <c r="F18596" s="103" t="s">
        <v>18189</v>
      </c>
      <c r="H18596" s="21" t="s">
        <v>18698</v>
      </c>
      <c r="J18596" s="14">
        <v>14</v>
      </c>
      <c r="L18596" s="18">
        <f t="shared" si="883"/>
        <v>14</v>
      </c>
      <c r="M18596" s="14">
        <v>10</v>
      </c>
      <c r="N18596" s="14">
        <v>4</v>
      </c>
      <c r="O18596" s="18">
        <f t="shared" si="881"/>
        <v>14</v>
      </c>
      <c r="P18596" s="16">
        <f t="shared" si="882"/>
        <v>28</v>
      </c>
    </row>
    <row r="18597" spans="2:16" ht="16.5" customHeight="1">
      <c r="B18597" s="400"/>
      <c r="D18597" s="94" t="s">
        <v>17667</v>
      </c>
      <c r="F18597" s="103" t="s">
        <v>3753</v>
      </c>
      <c r="H18597" s="21" t="s">
        <v>18698</v>
      </c>
      <c r="J18597" s="14">
        <v>75</v>
      </c>
      <c r="L18597" s="18">
        <f t="shared" si="883"/>
        <v>75</v>
      </c>
      <c r="M18597" s="14">
        <v>59</v>
      </c>
      <c r="N18597" s="14">
        <v>4</v>
      </c>
      <c r="O18597" s="18">
        <f t="shared" si="881"/>
        <v>63</v>
      </c>
      <c r="P18597" s="16">
        <f t="shared" si="882"/>
        <v>138</v>
      </c>
    </row>
    <row r="18598" spans="2:16" ht="16.5" customHeight="1">
      <c r="B18598" s="400"/>
      <c r="D18598" s="94" t="s">
        <v>17667</v>
      </c>
      <c r="F18598" s="103" t="s">
        <v>18190</v>
      </c>
      <c r="H18598" s="21" t="s">
        <v>18698</v>
      </c>
      <c r="J18598" s="14">
        <v>100</v>
      </c>
      <c r="L18598" s="18">
        <f t="shared" si="883"/>
        <v>100</v>
      </c>
      <c r="M18598" s="14"/>
      <c r="N18598" s="14"/>
      <c r="O18598" s="18">
        <f t="shared" si="881"/>
        <v>0</v>
      </c>
      <c r="P18598" s="16">
        <f t="shared" si="882"/>
        <v>100</v>
      </c>
    </row>
    <row r="18599" spans="2:16" ht="16.5" customHeight="1">
      <c r="B18599" s="400"/>
      <c r="D18599" s="94" t="s">
        <v>17667</v>
      </c>
      <c r="F18599" s="103" t="s">
        <v>18191</v>
      </c>
      <c r="H18599" s="21" t="s">
        <v>18699</v>
      </c>
      <c r="J18599" s="14">
        <v>665</v>
      </c>
      <c r="L18599" s="18">
        <f t="shared" si="883"/>
        <v>665</v>
      </c>
      <c r="M18599" s="14"/>
      <c r="N18599" s="14"/>
      <c r="O18599" s="18">
        <f t="shared" si="881"/>
        <v>0</v>
      </c>
      <c r="P18599" s="16">
        <f t="shared" si="882"/>
        <v>665</v>
      </c>
    </row>
    <row r="18600" spans="2:16" ht="16.5" customHeight="1">
      <c r="B18600" s="400"/>
      <c r="D18600" s="94" t="s">
        <v>17667</v>
      </c>
      <c r="F18600" s="103" t="s">
        <v>18192</v>
      </c>
      <c r="H18600" s="21" t="s">
        <v>18699</v>
      </c>
      <c r="J18600" s="14">
        <v>694</v>
      </c>
      <c r="L18600" s="18">
        <f t="shared" si="883"/>
        <v>694</v>
      </c>
      <c r="M18600" s="14">
        <v>68</v>
      </c>
      <c r="N18600" s="14">
        <v>32</v>
      </c>
      <c r="O18600" s="18">
        <f t="shared" si="881"/>
        <v>100</v>
      </c>
      <c r="P18600" s="16">
        <f t="shared" si="882"/>
        <v>794</v>
      </c>
    </row>
    <row r="18601" spans="2:16" ht="16.5" customHeight="1">
      <c r="B18601" s="400"/>
      <c r="D18601" s="94" t="s">
        <v>17667</v>
      </c>
      <c r="F18601" s="103" t="s">
        <v>18193</v>
      </c>
      <c r="H18601" s="21" t="s">
        <v>18194</v>
      </c>
      <c r="J18601" s="14">
        <v>9</v>
      </c>
      <c r="L18601" s="18">
        <f t="shared" si="883"/>
        <v>9</v>
      </c>
      <c r="M18601" s="14"/>
      <c r="N18601" s="14"/>
      <c r="O18601" s="18">
        <f t="shared" si="881"/>
        <v>0</v>
      </c>
      <c r="P18601" s="16">
        <f t="shared" si="882"/>
        <v>9</v>
      </c>
    </row>
    <row r="18602" spans="2:16" ht="16.5" customHeight="1">
      <c r="B18602" s="400"/>
      <c r="D18602" s="94" t="s">
        <v>17667</v>
      </c>
      <c r="F18602" s="103" t="s">
        <v>18194</v>
      </c>
      <c r="H18602" s="21" t="s">
        <v>18194</v>
      </c>
      <c r="J18602" s="14">
        <v>116</v>
      </c>
      <c r="L18602" s="18">
        <f t="shared" si="883"/>
        <v>116</v>
      </c>
      <c r="M18602" s="14">
        <v>84</v>
      </c>
      <c r="N18602" s="14">
        <v>16</v>
      </c>
      <c r="O18602" s="18">
        <f t="shared" si="881"/>
        <v>100</v>
      </c>
      <c r="P18602" s="16">
        <f t="shared" si="882"/>
        <v>216</v>
      </c>
    </row>
    <row r="18603" spans="2:16" ht="16.5" customHeight="1">
      <c r="B18603" s="400"/>
      <c r="D18603" s="94" t="s">
        <v>17667</v>
      </c>
      <c r="F18603" s="103" t="s">
        <v>17990</v>
      </c>
      <c r="H18603" s="21" t="s">
        <v>2210</v>
      </c>
      <c r="J18603" s="14"/>
      <c r="L18603" s="18">
        <f t="shared" si="883"/>
        <v>0</v>
      </c>
      <c r="M18603" s="14"/>
      <c r="N18603" s="14"/>
      <c r="O18603" s="18">
        <f t="shared" si="881"/>
        <v>0</v>
      </c>
      <c r="P18603" s="16">
        <f t="shared" si="882"/>
        <v>0</v>
      </c>
    </row>
    <row r="18604" spans="2:16" ht="16.5" customHeight="1">
      <c r="B18604" s="400"/>
      <c r="D18604" s="94" t="s">
        <v>17667</v>
      </c>
      <c r="F18604" s="103" t="s">
        <v>18195</v>
      </c>
      <c r="H18604" s="21" t="s">
        <v>2210</v>
      </c>
      <c r="J18604" s="14">
        <v>43</v>
      </c>
      <c r="L18604" s="18">
        <f t="shared" si="883"/>
        <v>43</v>
      </c>
      <c r="M18604" s="14"/>
      <c r="N18604" s="14"/>
      <c r="O18604" s="18">
        <f t="shared" si="881"/>
        <v>0</v>
      </c>
      <c r="P18604" s="16">
        <f t="shared" si="882"/>
        <v>43</v>
      </c>
    </row>
    <row r="18605" spans="2:16" ht="16.5" customHeight="1">
      <c r="B18605" s="400"/>
      <c r="D18605" s="94" t="s">
        <v>17667</v>
      </c>
      <c r="F18605" s="103" t="s">
        <v>18196</v>
      </c>
      <c r="H18605" s="21" t="s">
        <v>18194</v>
      </c>
      <c r="J18605" s="14"/>
      <c r="L18605" s="18">
        <f t="shared" si="883"/>
        <v>0</v>
      </c>
      <c r="M18605" s="14"/>
      <c r="N18605" s="14"/>
      <c r="O18605" s="18">
        <f t="shared" si="881"/>
        <v>0</v>
      </c>
      <c r="P18605" s="16">
        <f t="shared" si="882"/>
        <v>0</v>
      </c>
    </row>
    <row r="18606" spans="2:16" ht="16.5" customHeight="1">
      <c r="B18606" s="400"/>
      <c r="D18606" s="94" t="s">
        <v>17667</v>
      </c>
      <c r="F18606" s="103" t="s">
        <v>18197</v>
      </c>
      <c r="H18606" s="21" t="s">
        <v>2210</v>
      </c>
      <c r="J18606" s="14">
        <v>24</v>
      </c>
      <c r="L18606" s="18">
        <f t="shared" si="883"/>
        <v>24</v>
      </c>
      <c r="M18606" s="14"/>
      <c r="N18606" s="14"/>
      <c r="O18606" s="18">
        <f t="shared" si="881"/>
        <v>0</v>
      </c>
      <c r="P18606" s="16">
        <f t="shared" si="882"/>
        <v>24</v>
      </c>
    </row>
    <row r="18607" spans="2:16" ht="16.5" customHeight="1">
      <c r="B18607" s="400"/>
      <c r="D18607" s="94" t="s">
        <v>17667</v>
      </c>
      <c r="F18607" s="103" t="s">
        <v>18198</v>
      </c>
      <c r="H18607" s="21" t="s">
        <v>2210</v>
      </c>
      <c r="J18607" s="14">
        <v>20</v>
      </c>
      <c r="L18607" s="18">
        <f t="shared" si="883"/>
        <v>20</v>
      </c>
      <c r="M18607" s="14"/>
      <c r="N18607" s="14"/>
      <c r="O18607" s="18">
        <f t="shared" si="881"/>
        <v>0</v>
      </c>
      <c r="P18607" s="16">
        <f t="shared" si="882"/>
        <v>20</v>
      </c>
    </row>
    <row r="18608" spans="2:16" ht="16.5" customHeight="1">
      <c r="B18608" s="400"/>
      <c r="D18608" s="94" t="s">
        <v>17667</v>
      </c>
      <c r="F18608" s="103" t="s">
        <v>18199</v>
      </c>
      <c r="H18608" s="21" t="s">
        <v>2210</v>
      </c>
      <c r="J18608" s="14">
        <v>27</v>
      </c>
      <c r="L18608" s="18">
        <f t="shared" si="883"/>
        <v>27</v>
      </c>
      <c r="M18608" s="14"/>
      <c r="N18608" s="14"/>
      <c r="O18608" s="18">
        <f t="shared" si="881"/>
        <v>0</v>
      </c>
      <c r="P18608" s="16">
        <f t="shared" si="882"/>
        <v>27</v>
      </c>
    </row>
    <row r="18609" spans="2:16" ht="16.5" customHeight="1">
      <c r="B18609" s="400"/>
      <c r="D18609" s="94" t="s">
        <v>17667</v>
      </c>
      <c r="F18609" s="103" t="s">
        <v>18200</v>
      </c>
      <c r="H18609" s="21" t="s">
        <v>2210</v>
      </c>
      <c r="J18609" s="14">
        <v>30</v>
      </c>
      <c r="L18609" s="18">
        <f t="shared" si="883"/>
        <v>30</v>
      </c>
      <c r="M18609" s="14"/>
      <c r="N18609" s="14"/>
      <c r="O18609" s="18">
        <f t="shared" si="881"/>
        <v>0</v>
      </c>
      <c r="P18609" s="16">
        <f t="shared" si="882"/>
        <v>30</v>
      </c>
    </row>
    <row r="18610" spans="2:16" ht="16.5" customHeight="1">
      <c r="B18610" s="400"/>
      <c r="D18610" s="94" t="s">
        <v>17667</v>
      </c>
      <c r="F18610" s="103" t="s">
        <v>18201</v>
      </c>
      <c r="H18610" s="21" t="s">
        <v>18700</v>
      </c>
      <c r="J18610" s="14">
        <v>20</v>
      </c>
      <c r="L18610" s="18">
        <f t="shared" si="883"/>
        <v>20</v>
      </c>
      <c r="M18610" s="14">
        <v>20</v>
      </c>
      <c r="N18610" s="14"/>
      <c r="O18610" s="18">
        <f t="shared" si="881"/>
        <v>20</v>
      </c>
      <c r="P18610" s="16">
        <f t="shared" si="882"/>
        <v>40</v>
      </c>
    </row>
    <row r="18611" spans="2:16" ht="16.5" customHeight="1">
      <c r="B18611" s="400"/>
      <c r="D18611" s="94" t="s">
        <v>17667</v>
      </c>
      <c r="F18611" s="103" t="s">
        <v>18202</v>
      </c>
      <c r="H18611" s="21" t="s">
        <v>18700</v>
      </c>
      <c r="J18611" s="14">
        <v>21</v>
      </c>
      <c r="L18611" s="18">
        <f t="shared" si="883"/>
        <v>21</v>
      </c>
      <c r="M18611" s="14"/>
      <c r="N18611" s="14"/>
      <c r="O18611" s="18">
        <f t="shared" si="881"/>
        <v>0</v>
      </c>
      <c r="P18611" s="16">
        <f t="shared" si="882"/>
        <v>21</v>
      </c>
    </row>
    <row r="18612" spans="2:16" ht="16.5" customHeight="1">
      <c r="B18612" s="400"/>
      <c r="D18612" s="94" t="s">
        <v>17667</v>
      </c>
      <c r="F18612" s="103" t="s">
        <v>18203</v>
      </c>
      <c r="H18612" s="21" t="s">
        <v>18700</v>
      </c>
      <c r="J18612" s="14">
        <v>30</v>
      </c>
      <c r="L18612" s="18">
        <f t="shared" si="883"/>
        <v>30</v>
      </c>
      <c r="M18612" s="14"/>
      <c r="N18612" s="14"/>
      <c r="O18612" s="18">
        <f t="shared" si="881"/>
        <v>0</v>
      </c>
      <c r="P18612" s="16">
        <f t="shared" si="882"/>
        <v>30</v>
      </c>
    </row>
    <row r="18613" spans="2:16" ht="16.5" customHeight="1">
      <c r="B18613" s="400"/>
      <c r="D18613" s="94" t="s">
        <v>17667</v>
      </c>
      <c r="F18613" s="103" t="s">
        <v>17977</v>
      </c>
      <c r="H18613" s="21" t="s">
        <v>18700</v>
      </c>
      <c r="J18613" s="14"/>
      <c r="L18613" s="18">
        <f t="shared" si="883"/>
        <v>0</v>
      </c>
      <c r="M18613" s="14">
        <v>21</v>
      </c>
      <c r="N18613" s="14">
        <v>4</v>
      </c>
      <c r="O18613" s="18">
        <f t="shared" si="881"/>
        <v>25</v>
      </c>
      <c r="P18613" s="16">
        <f t="shared" si="882"/>
        <v>25</v>
      </c>
    </row>
    <row r="18614" spans="2:16" ht="16.5" customHeight="1">
      <c r="B18614" s="400"/>
      <c r="D18614" s="94" t="s">
        <v>17667</v>
      </c>
      <c r="F18614" s="103" t="s">
        <v>8550</v>
      </c>
      <c r="H18614" s="21" t="s">
        <v>18700</v>
      </c>
      <c r="J18614" s="14"/>
      <c r="L18614" s="18">
        <f t="shared" si="883"/>
        <v>0</v>
      </c>
      <c r="M18614" s="14">
        <v>79</v>
      </c>
      <c r="N18614" s="14"/>
      <c r="O18614" s="18">
        <f t="shared" si="881"/>
        <v>79</v>
      </c>
      <c r="P18614" s="16">
        <f t="shared" si="882"/>
        <v>79</v>
      </c>
    </row>
    <row r="18615" spans="2:16" ht="16.5" customHeight="1">
      <c r="B18615" s="400"/>
      <c r="D18615" s="94" t="s">
        <v>17667</v>
      </c>
      <c r="F18615" s="103" t="s">
        <v>18204</v>
      </c>
      <c r="H18615" s="21" t="s">
        <v>18700</v>
      </c>
      <c r="J18615" s="14"/>
      <c r="L18615" s="18">
        <f t="shared" si="883"/>
        <v>0</v>
      </c>
      <c r="M18615" s="14">
        <v>15</v>
      </c>
      <c r="N18615" s="14"/>
      <c r="O18615" s="18">
        <f t="shared" si="881"/>
        <v>15</v>
      </c>
      <c r="P18615" s="16">
        <f t="shared" si="882"/>
        <v>15</v>
      </c>
    </row>
    <row r="18616" spans="2:16" ht="16.5" customHeight="1">
      <c r="B18616" s="400"/>
      <c r="D18616" s="94" t="s">
        <v>17667</v>
      </c>
      <c r="F18616" s="103" t="s">
        <v>18205</v>
      </c>
      <c r="H18616" s="21" t="s">
        <v>18700</v>
      </c>
      <c r="J18616" s="14"/>
      <c r="L18616" s="18">
        <f t="shared" si="883"/>
        <v>0</v>
      </c>
      <c r="M18616" s="14">
        <v>15</v>
      </c>
      <c r="N18616" s="14"/>
      <c r="O18616" s="18">
        <f t="shared" si="881"/>
        <v>15</v>
      </c>
      <c r="P18616" s="16">
        <f t="shared" si="882"/>
        <v>15</v>
      </c>
    </row>
    <row r="18617" spans="2:16" ht="16.5" customHeight="1">
      <c r="B18617" s="400"/>
      <c r="D18617" s="94" t="s">
        <v>17667</v>
      </c>
      <c r="F18617" s="103" t="s">
        <v>11039</v>
      </c>
      <c r="H18617" s="21" t="s">
        <v>18701</v>
      </c>
      <c r="J18617" s="14">
        <v>20</v>
      </c>
      <c r="L18617" s="18">
        <f t="shared" si="883"/>
        <v>20</v>
      </c>
      <c r="M18617" s="14"/>
      <c r="N18617" s="14"/>
      <c r="O18617" s="18">
        <f t="shared" si="881"/>
        <v>0</v>
      </c>
      <c r="P18617" s="16">
        <f t="shared" si="882"/>
        <v>20</v>
      </c>
    </row>
    <row r="18618" spans="2:16" ht="16.5" customHeight="1">
      <c r="B18618" s="400"/>
      <c r="D18618" s="94" t="s">
        <v>17667</v>
      </c>
      <c r="F18618" s="103" t="s">
        <v>8265</v>
      </c>
      <c r="H18618" s="21" t="s">
        <v>18701</v>
      </c>
      <c r="J18618" s="14">
        <v>1199</v>
      </c>
      <c r="L18618" s="18">
        <f t="shared" si="883"/>
        <v>1199</v>
      </c>
      <c r="M18618" s="14">
        <v>40</v>
      </c>
      <c r="N18618" s="14"/>
      <c r="O18618" s="18">
        <f t="shared" si="881"/>
        <v>40</v>
      </c>
      <c r="P18618" s="16">
        <f t="shared" si="882"/>
        <v>1239</v>
      </c>
    </row>
    <row r="18619" spans="2:16" ht="16.5" customHeight="1">
      <c r="B18619" s="400"/>
      <c r="D18619" s="94" t="s">
        <v>17667</v>
      </c>
      <c r="F18619" s="103" t="s">
        <v>18206</v>
      </c>
      <c r="H18619" s="21" t="s">
        <v>18702</v>
      </c>
      <c r="J18619" s="14">
        <v>130</v>
      </c>
      <c r="L18619" s="18">
        <f t="shared" si="883"/>
        <v>130</v>
      </c>
      <c r="M18619" s="14"/>
      <c r="N18619" s="14"/>
      <c r="O18619" s="18">
        <f t="shared" si="881"/>
        <v>0</v>
      </c>
      <c r="P18619" s="16">
        <f t="shared" si="882"/>
        <v>130</v>
      </c>
    </row>
    <row r="18620" spans="2:16" ht="16.5" customHeight="1">
      <c r="B18620" s="400"/>
      <c r="D18620" s="94" t="s">
        <v>17667</v>
      </c>
      <c r="F18620" s="103" t="s">
        <v>18151</v>
      </c>
      <c r="H18620" s="21" t="s">
        <v>18702</v>
      </c>
      <c r="J18620" s="14">
        <v>75</v>
      </c>
      <c r="L18620" s="18">
        <f t="shared" si="883"/>
        <v>75</v>
      </c>
      <c r="M18620" s="14"/>
      <c r="N18620" s="14"/>
      <c r="O18620" s="18">
        <f t="shared" si="881"/>
        <v>0</v>
      </c>
      <c r="P18620" s="16">
        <f t="shared" si="882"/>
        <v>75</v>
      </c>
    </row>
    <row r="18621" spans="2:16" ht="16.5" customHeight="1">
      <c r="B18621" s="400"/>
      <c r="D18621" s="94" t="s">
        <v>17667</v>
      </c>
      <c r="F18621" s="103" t="s">
        <v>18207</v>
      </c>
      <c r="H18621" s="21" t="s">
        <v>18702</v>
      </c>
      <c r="J18621" s="14">
        <v>537</v>
      </c>
      <c r="L18621" s="18">
        <f t="shared" si="883"/>
        <v>537</v>
      </c>
      <c r="M18621" s="14">
        <v>66</v>
      </c>
      <c r="N18621" s="14"/>
      <c r="O18621" s="18">
        <f t="shared" si="881"/>
        <v>66</v>
      </c>
      <c r="P18621" s="16">
        <f t="shared" si="882"/>
        <v>603</v>
      </c>
    </row>
    <row r="18622" spans="2:16" ht="16.5" customHeight="1">
      <c r="B18622" s="400"/>
      <c r="D18622" s="94" t="s">
        <v>17667</v>
      </c>
      <c r="F18622" s="103" t="s">
        <v>18208</v>
      </c>
      <c r="H18622" s="21" t="s">
        <v>18703</v>
      </c>
      <c r="J18622" s="14">
        <v>42</v>
      </c>
      <c r="L18622" s="18">
        <f t="shared" si="883"/>
        <v>42</v>
      </c>
      <c r="M18622" s="14"/>
      <c r="N18622" s="14"/>
      <c r="O18622" s="18">
        <f t="shared" si="881"/>
        <v>0</v>
      </c>
      <c r="P18622" s="16">
        <f t="shared" si="882"/>
        <v>42</v>
      </c>
    </row>
    <row r="18623" spans="2:16" ht="16.5" customHeight="1">
      <c r="B18623" s="400"/>
      <c r="D18623" s="94" t="s">
        <v>17667</v>
      </c>
      <c r="F18623" s="103" t="s">
        <v>18209</v>
      </c>
      <c r="H18623" s="21" t="s">
        <v>18703</v>
      </c>
      <c r="J18623" s="14">
        <v>34</v>
      </c>
      <c r="L18623" s="18">
        <f t="shared" si="883"/>
        <v>34</v>
      </c>
      <c r="M18623" s="14"/>
      <c r="N18623" s="14"/>
      <c r="O18623" s="18">
        <f t="shared" si="881"/>
        <v>0</v>
      </c>
      <c r="P18623" s="16">
        <f t="shared" si="882"/>
        <v>34</v>
      </c>
    </row>
    <row r="18624" spans="2:16" ht="16.5" customHeight="1">
      <c r="B18624" s="400"/>
      <c r="D18624" s="94" t="s">
        <v>17667</v>
      </c>
      <c r="F18624" s="103" t="s">
        <v>18210</v>
      </c>
      <c r="H18624" s="21" t="s">
        <v>18703</v>
      </c>
      <c r="J18624" s="14">
        <v>64</v>
      </c>
      <c r="L18624" s="18">
        <f t="shared" si="883"/>
        <v>64</v>
      </c>
      <c r="M18624" s="14"/>
      <c r="N18624" s="14"/>
      <c r="O18624" s="18">
        <f t="shared" si="881"/>
        <v>0</v>
      </c>
      <c r="P18624" s="16">
        <f t="shared" si="882"/>
        <v>64</v>
      </c>
    </row>
    <row r="18625" spans="2:16" ht="16.5" customHeight="1">
      <c r="B18625" s="400"/>
      <c r="D18625" s="94" t="s">
        <v>17667</v>
      </c>
      <c r="F18625" s="103" t="s">
        <v>18211</v>
      </c>
      <c r="H18625" s="21" t="s">
        <v>18703</v>
      </c>
      <c r="J18625" s="14">
        <v>58</v>
      </c>
      <c r="L18625" s="18">
        <f t="shared" si="883"/>
        <v>58</v>
      </c>
      <c r="M18625" s="14">
        <v>88</v>
      </c>
      <c r="N18625" s="14"/>
      <c r="O18625" s="18">
        <f t="shared" si="881"/>
        <v>88</v>
      </c>
      <c r="P18625" s="16">
        <f t="shared" si="882"/>
        <v>146</v>
      </c>
    </row>
    <row r="18626" spans="2:16" ht="16.5" customHeight="1">
      <c r="B18626" s="400"/>
      <c r="D18626" s="94" t="s">
        <v>17667</v>
      </c>
      <c r="F18626" s="103" t="s">
        <v>18212</v>
      </c>
      <c r="H18626" s="21" t="s">
        <v>18703</v>
      </c>
      <c r="J18626" s="14">
        <v>53</v>
      </c>
      <c r="L18626" s="18">
        <f t="shared" si="883"/>
        <v>53</v>
      </c>
      <c r="M18626" s="14"/>
      <c r="N18626" s="14"/>
      <c r="O18626" s="18">
        <f t="shared" si="881"/>
        <v>0</v>
      </c>
      <c r="P18626" s="16">
        <f t="shared" si="882"/>
        <v>53</v>
      </c>
    </row>
    <row r="18627" spans="2:16" ht="16.5" customHeight="1">
      <c r="B18627" s="400"/>
      <c r="D18627" s="94" t="s">
        <v>17667</v>
      </c>
      <c r="F18627" s="103" t="s">
        <v>18213</v>
      </c>
      <c r="H18627" s="21" t="s">
        <v>18703</v>
      </c>
      <c r="J18627" s="14">
        <v>100</v>
      </c>
      <c r="L18627" s="18">
        <f t="shared" si="883"/>
        <v>100</v>
      </c>
      <c r="M18627" s="14"/>
      <c r="N18627" s="14"/>
      <c r="O18627" s="18">
        <f t="shared" si="881"/>
        <v>0</v>
      </c>
      <c r="P18627" s="16">
        <f t="shared" si="882"/>
        <v>100</v>
      </c>
    </row>
    <row r="18628" spans="2:16" ht="16.5" customHeight="1">
      <c r="B18628" s="400"/>
      <c r="D18628" s="94" t="s">
        <v>17667</v>
      </c>
      <c r="F18628" s="103" t="s">
        <v>18214</v>
      </c>
      <c r="H18628" s="21" t="s">
        <v>18704</v>
      </c>
      <c r="J18628" s="14">
        <v>843</v>
      </c>
      <c r="L18628" s="18">
        <f t="shared" si="883"/>
        <v>843</v>
      </c>
      <c r="M18628" s="14">
        <v>50</v>
      </c>
      <c r="N18628" s="14"/>
      <c r="O18628" s="18">
        <f t="shared" si="881"/>
        <v>50</v>
      </c>
      <c r="P18628" s="16">
        <f t="shared" si="882"/>
        <v>893</v>
      </c>
    </row>
    <row r="18629" spans="2:16" ht="16.5" customHeight="1">
      <c r="B18629" s="400"/>
      <c r="D18629" s="94" t="s">
        <v>17667</v>
      </c>
      <c r="F18629" s="103" t="s">
        <v>18215</v>
      </c>
      <c r="H18629" s="21" t="s">
        <v>18705</v>
      </c>
      <c r="J18629" s="14">
        <v>50</v>
      </c>
      <c r="L18629" s="18">
        <f t="shared" si="883"/>
        <v>50</v>
      </c>
      <c r="M18629" s="14">
        <v>83</v>
      </c>
      <c r="N18629" s="14"/>
      <c r="O18629" s="18">
        <f t="shared" si="881"/>
        <v>83</v>
      </c>
      <c r="P18629" s="16">
        <f t="shared" si="882"/>
        <v>133</v>
      </c>
    </row>
    <row r="18630" spans="2:16" ht="16.5" customHeight="1">
      <c r="B18630" s="400"/>
      <c r="D18630" s="94" t="s">
        <v>17667</v>
      </c>
      <c r="F18630" s="103" t="s">
        <v>18216</v>
      </c>
      <c r="H18630" s="21" t="s">
        <v>17968</v>
      </c>
      <c r="J18630" s="14">
        <v>62</v>
      </c>
      <c r="L18630" s="18">
        <f t="shared" si="883"/>
        <v>62</v>
      </c>
      <c r="M18630" s="14">
        <v>20</v>
      </c>
      <c r="N18630" s="14"/>
      <c r="O18630" s="18">
        <f t="shared" si="881"/>
        <v>20</v>
      </c>
      <c r="P18630" s="16">
        <f t="shared" si="882"/>
        <v>82</v>
      </c>
    </row>
    <row r="18631" spans="2:16" ht="16.5" customHeight="1">
      <c r="B18631" s="400"/>
      <c r="D18631" s="94" t="s">
        <v>17667</v>
      </c>
      <c r="F18631" s="103" t="s">
        <v>18217</v>
      </c>
      <c r="H18631" s="21" t="s">
        <v>17968</v>
      </c>
      <c r="J18631" s="14">
        <v>34</v>
      </c>
      <c r="L18631" s="18">
        <f t="shared" si="883"/>
        <v>34</v>
      </c>
      <c r="M18631" s="14"/>
      <c r="N18631" s="14"/>
      <c r="O18631" s="18">
        <f t="shared" si="881"/>
        <v>0</v>
      </c>
      <c r="P18631" s="16">
        <f t="shared" si="882"/>
        <v>34</v>
      </c>
    </row>
    <row r="18632" spans="2:16" ht="16.5" customHeight="1">
      <c r="B18632" s="400"/>
      <c r="D18632" s="94" t="s">
        <v>17667</v>
      </c>
      <c r="F18632" s="103" t="s">
        <v>17968</v>
      </c>
      <c r="H18632" s="21" t="s">
        <v>17968</v>
      </c>
      <c r="J18632" s="14"/>
      <c r="L18632" s="18">
        <f t="shared" si="883"/>
        <v>0</v>
      </c>
      <c r="M18632" s="14">
        <v>130</v>
      </c>
      <c r="N18632" s="14"/>
      <c r="O18632" s="18">
        <f t="shared" si="881"/>
        <v>130</v>
      </c>
      <c r="P18632" s="16">
        <f t="shared" si="882"/>
        <v>130</v>
      </c>
    </row>
    <row r="18633" spans="2:16" ht="16.5" customHeight="1">
      <c r="B18633" s="400"/>
      <c r="D18633" s="94" t="s">
        <v>17667</v>
      </c>
      <c r="F18633" s="103" t="s">
        <v>18218</v>
      </c>
      <c r="H18633" s="21" t="s">
        <v>17968</v>
      </c>
      <c r="J18633" s="14">
        <v>35</v>
      </c>
      <c r="L18633" s="18">
        <f t="shared" si="883"/>
        <v>35</v>
      </c>
      <c r="M18633" s="14"/>
      <c r="N18633" s="14"/>
      <c r="O18633" s="18">
        <f t="shared" si="881"/>
        <v>0</v>
      </c>
      <c r="P18633" s="16">
        <f t="shared" si="882"/>
        <v>35</v>
      </c>
    </row>
    <row r="18634" spans="2:16" ht="16.5" customHeight="1">
      <c r="B18634" s="400"/>
      <c r="D18634" s="343" t="s">
        <v>17668</v>
      </c>
      <c r="F18634" s="216" t="s">
        <v>18219</v>
      </c>
      <c r="H18634" s="344" t="s">
        <v>18706</v>
      </c>
      <c r="J18634" s="14">
        <v>390</v>
      </c>
      <c r="L18634" s="18">
        <f t="shared" si="883"/>
        <v>390</v>
      </c>
      <c r="M18634" s="14"/>
      <c r="N18634" s="14"/>
      <c r="O18634" s="18">
        <f t="shared" si="881"/>
        <v>0</v>
      </c>
      <c r="P18634" s="16">
        <f t="shared" si="882"/>
        <v>390</v>
      </c>
    </row>
    <row r="18635" spans="2:16" ht="16.5" customHeight="1">
      <c r="B18635" s="400"/>
      <c r="D18635" s="343" t="s">
        <v>17668</v>
      </c>
      <c r="F18635" s="216" t="s">
        <v>18220</v>
      </c>
      <c r="H18635" s="344" t="s">
        <v>18706</v>
      </c>
      <c r="J18635" s="14">
        <v>416</v>
      </c>
      <c r="L18635" s="18">
        <f t="shared" si="883"/>
        <v>416</v>
      </c>
      <c r="M18635" s="14">
        <v>212</v>
      </c>
      <c r="N18635" s="14"/>
      <c r="O18635" s="18">
        <f t="shared" ref="O18635:O18698" si="884">+N18635+M18635</f>
        <v>212</v>
      </c>
      <c r="P18635" s="16">
        <f t="shared" ref="P18635:P18698" si="885">+L18635+O18635</f>
        <v>628</v>
      </c>
    </row>
    <row r="18636" spans="2:16" ht="16.5" customHeight="1">
      <c r="B18636" s="400"/>
      <c r="D18636" s="343" t="s">
        <v>17668</v>
      </c>
      <c r="F18636" s="216" t="s">
        <v>18221</v>
      </c>
      <c r="H18636" s="344" t="s">
        <v>18706</v>
      </c>
      <c r="J18636" s="14">
        <v>936</v>
      </c>
      <c r="L18636" s="18">
        <f t="shared" si="883"/>
        <v>936</v>
      </c>
      <c r="M18636" s="14"/>
      <c r="N18636" s="14"/>
      <c r="O18636" s="18">
        <f t="shared" si="884"/>
        <v>0</v>
      </c>
      <c r="P18636" s="16">
        <f t="shared" si="885"/>
        <v>936</v>
      </c>
    </row>
    <row r="18637" spans="2:16" ht="16.5" customHeight="1">
      <c r="B18637" s="400"/>
      <c r="D18637" s="343" t="s">
        <v>17668</v>
      </c>
      <c r="F18637" s="216" t="s">
        <v>18222</v>
      </c>
      <c r="H18637" s="344" t="s">
        <v>18706</v>
      </c>
      <c r="J18637" s="14">
        <v>395</v>
      </c>
      <c r="L18637" s="18">
        <f t="shared" si="883"/>
        <v>395</v>
      </c>
      <c r="M18637" s="14"/>
      <c r="N18637" s="14"/>
      <c r="O18637" s="18">
        <f t="shared" si="884"/>
        <v>0</v>
      </c>
      <c r="P18637" s="16">
        <f t="shared" si="885"/>
        <v>395</v>
      </c>
    </row>
    <row r="18638" spans="2:16" ht="16.5" customHeight="1">
      <c r="B18638" s="400"/>
      <c r="D18638" s="343" t="s">
        <v>17668</v>
      </c>
      <c r="F18638" s="216" t="s">
        <v>18210</v>
      </c>
      <c r="H18638" s="344" t="s">
        <v>18707</v>
      </c>
      <c r="J18638" s="14">
        <v>30</v>
      </c>
      <c r="L18638" s="18">
        <f t="shared" si="883"/>
        <v>30</v>
      </c>
      <c r="M18638" s="14"/>
      <c r="N18638" s="14"/>
      <c r="O18638" s="18">
        <f t="shared" si="884"/>
        <v>0</v>
      </c>
      <c r="P18638" s="16">
        <f t="shared" si="885"/>
        <v>30</v>
      </c>
    </row>
    <row r="18639" spans="2:16" ht="16.5" customHeight="1">
      <c r="B18639" s="400"/>
      <c r="D18639" s="343" t="s">
        <v>17668</v>
      </c>
      <c r="F18639" s="216" t="s">
        <v>13901</v>
      </c>
      <c r="H18639" s="344" t="s">
        <v>18707</v>
      </c>
      <c r="J18639" s="14">
        <v>47</v>
      </c>
      <c r="L18639" s="18">
        <f t="shared" ref="L18639:L18702" si="886">+J18639+K18639</f>
        <v>47</v>
      </c>
      <c r="M18639" s="14"/>
      <c r="N18639" s="14"/>
      <c r="O18639" s="18">
        <f t="shared" si="884"/>
        <v>0</v>
      </c>
      <c r="P18639" s="16">
        <f t="shared" si="885"/>
        <v>47</v>
      </c>
    </row>
    <row r="18640" spans="2:16" ht="16.5" customHeight="1">
      <c r="B18640" s="400"/>
      <c r="D18640" s="343" t="s">
        <v>17668</v>
      </c>
      <c r="F18640" s="216" t="s">
        <v>18223</v>
      </c>
      <c r="H18640" s="344" t="s">
        <v>18707</v>
      </c>
      <c r="J18640" s="14">
        <v>55</v>
      </c>
      <c r="L18640" s="18">
        <f t="shared" si="886"/>
        <v>55</v>
      </c>
      <c r="M18640" s="14">
        <v>45</v>
      </c>
      <c r="N18640" s="14"/>
      <c r="O18640" s="18">
        <f t="shared" si="884"/>
        <v>45</v>
      </c>
      <c r="P18640" s="16">
        <f t="shared" si="885"/>
        <v>100</v>
      </c>
    </row>
    <row r="18641" spans="2:16" ht="16.5" customHeight="1">
      <c r="B18641" s="400"/>
      <c r="D18641" s="343" t="s">
        <v>17668</v>
      </c>
      <c r="F18641" s="216" t="s">
        <v>18068</v>
      </c>
      <c r="H18641" s="344" t="s">
        <v>18707</v>
      </c>
      <c r="J18641" s="14">
        <v>95</v>
      </c>
      <c r="L18641" s="18">
        <f t="shared" si="886"/>
        <v>95</v>
      </c>
      <c r="M18641" s="14"/>
      <c r="N18641" s="14"/>
      <c r="O18641" s="18">
        <f t="shared" si="884"/>
        <v>0</v>
      </c>
      <c r="P18641" s="16">
        <f t="shared" si="885"/>
        <v>95</v>
      </c>
    </row>
    <row r="18642" spans="2:16" ht="16.5" customHeight="1">
      <c r="B18642" s="400"/>
      <c r="D18642" s="343" t="s">
        <v>17668</v>
      </c>
      <c r="F18642" s="216" t="s">
        <v>18224</v>
      </c>
      <c r="H18642" s="344" t="s">
        <v>18707</v>
      </c>
      <c r="J18642" s="14">
        <v>16</v>
      </c>
      <c r="L18642" s="18">
        <f t="shared" si="886"/>
        <v>16</v>
      </c>
      <c r="M18642" s="14"/>
      <c r="N18642" s="14"/>
      <c r="O18642" s="18">
        <f t="shared" si="884"/>
        <v>0</v>
      </c>
      <c r="P18642" s="16">
        <f t="shared" si="885"/>
        <v>16</v>
      </c>
    </row>
    <row r="18643" spans="2:16" ht="16.5" customHeight="1">
      <c r="B18643" s="400"/>
      <c r="D18643" s="343" t="s">
        <v>17668</v>
      </c>
      <c r="F18643" s="216" t="s">
        <v>17865</v>
      </c>
      <c r="H18643" s="344" t="s">
        <v>18707</v>
      </c>
      <c r="J18643" s="14">
        <v>35</v>
      </c>
      <c r="L18643" s="18">
        <f t="shared" si="886"/>
        <v>35</v>
      </c>
      <c r="M18643" s="14"/>
      <c r="N18643" s="14"/>
      <c r="O18643" s="18">
        <f t="shared" si="884"/>
        <v>0</v>
      </c>
      <c r="P18643" s="16">
        <f t="shared" si="885"/>
        <v>35</v>
      </c>
    </row>
    <row r="18644" spans="2:16" ht="16.5" customHeight="1">
      <c r="B18644" s="400"/>
      <c r="D18644" s="343" t="s">
        <v>17668</v>
      </c>
      <c r="F18644" s="216" t="s">
        <v>18225</v>
      </c>
      <c r="H18644" s="344" t="s">
        <v>18707</v>
      </c>
      <c r="J18644" s="14"/>
      <c r="L18644" s="18">
        <f t="shared" si="886"/>
        <v>0</v>
      </c>
      <c r="M18644" s="14">
        <v>160</v>
      </c>
      <c r="N18644" s="14">
        <v>30</v>
      </c>
      <c r="O18644" s="18">
        <f t="shared" si="884"/>
        <v>190</v>
      </c>
      <c r="P18644" s="16">
        <f t="shared" si="885"/>
        <v>190</v>
      </c>
    </row>
    <row r="18645" spans="2:16" ht="16.5" customHeight="1">
      <c r="B18645" s="400"/>
      <c r="D18645" s="343" t="s">
        <v>17668</v>
      </c>
      <c r="F18645" s="216" t="s">
        <v>18226</v>
      </c>
      <c r="H18645" s="344" t="s">
        <v>18708</v>
      </c>
      <c r="J18645" s="14">
        <v>25</v>
      </c>
      <c r="L18645" s="18">
        <f t="shared" si="886"/>
        <v>25</v>
      </c>
      <c r="M18645" s="14"/>
      <c r="N18645" s="14"/>
      <c r="O18645" s="18">
        <f t="shared" si="884"/>
        <v>0</v>
      </c>
      <c r="P18645" s="16">
        <f t="shared" si="885"/>
        <v>25</v>
      </c>
    </row>
    <row r="18646" spans="2:16" ht="16.5" customHeight="1">
      <c r="B18646" s="400"/>
      <c r="D18646" s="343" t="s">
        <v>17668</v>
      </c>
      <c r="F18646" s="216" t="s">
        <v>18227</v>
      </c>
      <c r="H18646" s="344" t="s">
        <v>18708</v>
      </c>
      <c r="J18646" s="14">
        <v>15</v>
      </c>
      <c r="L18646" s="18">
        <f t="shared" si="886"/>
        <v>15</v>
      </c>
      <c r="M18646" s="14">
        <v>10</v>
      </c>
      <c r="N18646" s="14"/>
      <c r="O18646" s="18">
        <f t="shared" si="884"/>
        <v>10</v>
      </c>
      <c r="P18646" s="16">
        <f t="shared" si="885"/>
        <v>25</v>
      </c>
    </row>
    <row r="18647" spans="2:16" ht="15.75" customHeight="1">
      <c r="B18647" s="400"/>
      <c r="D18647" s="343" t="s">
        <v>17668</v>
      </c>
      <c r="F18647" s="216" t="s">
        <v>18228</v>
      </c>
      <c r="H18647" s="344" t="s">
        <v>18708</v>
      </c>
      <c r="J18647" s="14">
        <v>155</v>
      </c>
      <c r="L18647" s="18">
        <f t="shared" si="886"/>
        <v>155</v>
      </c>
      <c r="M18647" s="14">
        <v>65</v>
      </c>
      <c r="N18647" s="14">
        <v>30</v>
      </c>
      <c r="O18647" s="18">
        <f t="shared" si="884"/>
        <v>95</v>
      </c>
      <c r="P18647" s="16">
        <f t="shared" si="885"/>
        <v>250</v>
      </c>
    </row>
    <row r="18648" spans="2:16" ht="15.75" customHeight="1">
      <c r="B18648" s="400"/>
      <c r="D18648" s="343" t="s">
        <v>17668</v>
      </c>
      <c r="F18648" s="216" t="s">
        <v>18229</v>
      </c>
      <c r="H18648" s="344" t="s">
        <v>18708</v>
      </c>
      <c r="J18648" s="14"/>
      <c r="L18648" s="18">
        <f t="shared" si="886"/>
        <v>0</v>
      </c>
      <c r="M18648" s="14">
        <v>53</v>
      </c>
      <c r="N18648" s="14"/>
      <c r="O18648" s="18">
        <f t="shared" si="884"/>
        <v>53</v>
      </c>
      <c r="P18648" s="16">
        <f t="shared" si="885"/>
        <v>53</v>
      </c>
    </row>
    <row r="18649" spans="2:16" ht="15.75" customHeight="1">
      <c r="B18649" s="400"/>
      <c r="D18649" s="343" t="s">
        <v>17668</v>
      </c>
      <c r="F18649" s="216" t="s">
        <v>18230</v>
      </c>
      <c r="H18649" s="344" t="s">
        <v>18708</v>
      </c>
      <c r="J18649" s="14">
        <v>62</v>
      </c>
      <c r="L18649" s="18">
        <f t="shared" si="886"/>
        <v>62</v>
      </c>
      <c r="M18649" s="14"/>
      <c r="N18649" s="14"/>
      <c r="O18649" s="18">
        <f t="shared" si="884"/>
        <v>0</v>
      </c>
      <c r="P18649" s="16">
        <f t="shared" si="885"/>
        <v>62</v>
      </c>
    </row>
    <row r="18650" spans="2:16" ht="15.75" customHeight="1">
      <c r="B18650" s="400"/>
      <c r="D18650" s="343" t="s">
        <v>17668</v>
      </c>
      <c r="F18650" s="216" t="s">
        <v>18231</v>
      </c>
      <c r="H18650" s="344" t="s">
        <v>18708</v>
      </c>
      <c r="J18650" s="14">
        <v>45</v>
      </c>
      <c r="L18650" s="18">
        <f t="shared" si="886"/>
        <v>45</v>
      </c>
      <c r="M18650" s="14">
        <v>45</v>
      </c>
      <c r="N18650" s="14"/>
      <c r="O18650" s="18">
        <f t="shared" si="884"/>
        <v>45</v>
      </c>
      <c r="P18650" s="16">
        <f t="shared" si="885"/>
        <v>90</v>
      </c>
    </row>
    <row r="18651" spans="2:16" ht="15.75" customHeight="1">
      <c r="B18651" s="400"/>
      <c r="D18651" s="343" t="s">
        <v>17668</v>
      </c>
      <c r="F18651" s="216" t="s">
        <v>18232</v>
      </c>
      <c r="H18651" s="344" t="s">
        <v>18708</v>
      </c>
      <c r="J18651" s="14">
        <v>28</v>
      </c>
      <c r="L18651" s="18">
        <f t="shared" si="886"/>
        <v>28</v>
      </c>
      <c r="M18651" s="14"/>
      <c r="N18651" s="14"/>
      <c r="O18651" s="18">
        <f t="shared" si="884"/>
        <v>0</v>
      </c>
      <c r="P18651" s="16">
        <f t="shared" si="885"/>
        <v>28</v>
      </c>
    </row>
    <row r="18652" spans="2:16" ht="15.75" customHeight="1">
      <c r="B18652" s="400"/>
      <c r="D18652" s="343" t="s">
        <v>17668</v>
      </c>
      <c r="F18652" s="216" t="s">
        <v>18233</v>
      </c>
      <c r="H18652" s="344" t="s">
        <v>18708</v>
      </c>
      <c r="J18652" s="14">
        <v>115</v>
      </c>
      <c r="L18652" s="18">
        <f t="shared" si="886"/>
        <v>115</v>
      </c>
      <c r="M18652" s="14"/>
      <c r="N18652" s="14"/>
      <c r="O18652" s="18">
        <f t="shared" si="884"/>
        <v>0</v>
      </c>
      <c r="P18652" s="16">
        <f t="shared" si="885"/>
        <v>115</v>
      </c>
    </row>
    <row r="18653" spans="2:16" ht="15.75" customHeight="1">
      <c r="B18653" s="400"/>
      <c r="D18653" s="343" t="s">
        <v>17668</v>
      </c>
      <c r="F18653" s="216" t="s">
        <v>18234</v>
      </c>
      <c r="H18653" s="344" t="s">
        <v>18709</v>
      </c>
      <c r="J18653" s="14">
        <v>125</v>
      </c>
      <c r="L18653" s="18">
        <f t="shared" si="886"/>
        <v>125</v>
      </c>
      <c r="M18653" s="14"/>
      <c r="N18653" s="14"/>
      <c r="O18653" s="18">
        <f t="shared" si="884"/>
        <v>0</v>
      </c>
      <c r="P18653" s="16">
        <f t="shared" si="885"/>
        <v>125</v>
      </c>
    </row>
    <row r="18654" spans="2:16" ht="15.75" customHeight="1">
      <c r="B18654" s="400"/>
      <c r="D18654" s="343" t="s">
        <v>17668</v>
      </c>
      <c r="F18654" s="216" t="s">
        <v>18235</v>
      </c>
      <c r="H18654" s="344" t="s">
        <v>18709</v>
      </c>
      <c r="J18654" s="14">
        <v>623</v>
      </c>
      <c r="L18654" s="18">
        <f t="shared" si="886"/>
        <v>623</v>
      </c>
      <c r="M18654" s="14">
        <v>100</v>
      </c>
      <c r="N18654" s="14"/>
      <c r="O18654" s="18">
        <f t="shared" si="884"/>
        <v>100</v>
      </c>
      <c r="P18654" s="16">
        <f t="shared" si="885"/>
        <v>723</v>
      </c>
    </row>
    <row r="18655" spans="2:16" ht="15.75" customHeight="1">
      <c r="B18655" s="400"/>
      <c r="D18655" s="343" t="s">
        <v>17668</v>
      </c>
      <c r="F18655" s="216" t="s">
        <v>1477</v>
      </c>
      <c r="H18655" s="344" t="s">
        <v>18709</v>
      </c>
      <c r="J18655" s="14">
        <v>475</v>
      </c>
      <c r="L18655" s="18">
        <f t="shared" si="886"/>
        <v>475</v>
      </c>
      <c r="M18655" s="14">
        <v>100</v>
      </c>
      <c r="N18655" s="14"/>
      <c r="O18655" s="18">
        <f t="shared" si="884"/>
        <v>100</v>
      </c>
      <c r="P18655" s="16">
        <f t="shared" si="885"/>
        <v>575</v>
      </c>
    </row>
    <row r="18656" spans="2:16" ht="15.75" customHeight="1">
      <c r="B18656" s="400"/>
      <c r="D18656" s="343" t="s">
        <v>17668</v>
      </c>
      <c r="F18656" s="216" t="s">
        <v>18236</v>
      </c>
      <c r="H18656" s="344" t="s">
        <v>18709</v>
      </c>
      <c r="J18656" s="14">
        <v>767</v>
      </c>
      <c r="L18656" s="18">
        <f t="shared" si="886"/>
        <v>767</v>
      </c>
      <c r="M18656" s="14"/>
      <c r="N18656" s="14"/>
      <c r="O18656" s="18">
        <f t="shared" si="884"/>
        <v>0</v>
      </c>
      <c r="P18656" s="16">
        <f t="shared" si="885"/>
        <v>767</v>
      </c>
    </row>
    <row r="18657" spans="2:16" ht="18.75" customHeight="1">
      <c r="B18657" s="400"/>
      <c r="D18657" s="343" t="s">
        <v>17668</v>
      </c>
      <c r="F18657" s="216" t="s">
        <v>18237</v>
      </c>
      <c r="H18657" s="344" t="s">
        <v>18710</v>
      </c>
      <c r="J18657" s="14">
        <v>38</v>
      </c>
      <c r="L18657" s="18">
        <f t="shared" si="886"/>
        <v>38</v>
      </c>
      <c r="M18657" s="14"/>
      <c r="N18657" s="14"/>
      <c r="O18657" s="18">
        <f t="shared" si="884"/>
        <v>0</v>
      </c>
      <c r="P18657" s="16">
        <f t="shared" si="885"/>
        <v>38</v>
      </c>
    </row>
    <row r="18658" spans="2:16" ht="18.75" customHeight="1">
      <c r="B18658" s="400"/>
      <c r="D18658" s="343" t="s">
        <v>17668</v>
      </c>
      <c r="F18658" s="216" t="s">
        <v>18238</v>
      </c>
      <c r="H18658" s="344" t="s">
        <v>18710</v>
      </c>
      <c r="J18658" s="14">
        <v>27</v>
      </c>
      <c r="L18658" s="18">
        <f t="shared" si="886"/>
        <v>27</v>
      </c>
      <c r="M18658" s="14"/>
      <c r="N18658" s="14"/>
      <c r="O18658" s="18">
        <f t="shared" si="884"/>
        <v>0</v>
      </c>
      <c r="P18658" s="16">
        <f t="shared" si="885"/>
        <v>27</v>
      </c>
    </row>
    <row r="18659" spans="2:16" ht="18.75" customHeight="1">
      <c r="B18659" s="400"/>
      <c r="D18659" s="343" t="s">
        <v>17668</v>
      </c>
      <c r="F18659" s="216" t="s">
        <v>18239</v>
      </c>
      <c r="H18659" s="344" t="s">
        <v>18710</v>
      </c>
      <c r="J18659" s="14">
        <v>23</v>
      </c>
      <c r="L18659" s="18">
        <f t="shared" si="886"/>
        <v>23</v>
      </c>
      <c r="M18659" s="14"/>
      <c r="N18659" s="14"/>
      <c r="O18659" s="18">
        <f t="shared" si="884"/>
        <v>0</v>
      </c>
      <c r="P18659" s="16">
        <f t="shared" si="885"/>
        <v>23</v>
      </c>
    </row>
    <row r="18660" spans="2:16" ht="18.75" customHeight="1">
      <c r="B18660" s="400"/>
      <c r="D18660" s="343" t="s">
        <v>17668</v>
      </c>
      <c r="F18660" s="216" t="s">
        <v>18240</v>
      </c>
      <c r="H18660" s="344" t="s">
        <v>18710</v>
      </c>
      <c r="J18660" s="14">
        <v>22</v>
      </c>
      <c r="L18660" s="18">
        <f t="shared" si="886"/>
        <v>22</v>
      </c>
      <c r="M18660" s="14"/>
      <c r="N18660" s="14"/>
      <c r="O18660" s="18">
        <f t="shared" si="884"/>
        <v>0</v>
      </c>
      <c r="P18660" s="16">
        <f t="shared" si="885"/>
        <v>22</v>
      </c>
    </row>
    <row r="18661" spans="2:16" ht="18.75" customHeight="1">
      <c r="B18661" s="400"/>
      <c r="D18661" s="343" t="s">
        <v>17668</v>
      </c>
      <c r="F18661" s="216" t="s">
        <v>18241</v>
      </c>
      <c r="H18661" s="344" t="s">
        <v>18710</v>
      </c>
      <c r="J18661" s="14">
        <v>50</v>
      </c>
      <c r="L18661" s="18">
        <f t="shared" si="886"/>
        <v>50</v>
      </c>
      <c r="M18661" s="14"/>
      <c r="N18661" s="14"/>
      <c r="O18661" s="18">
        <f t="shared" si="884"/>
        <v>0</v>
      </c>
      <c r="P18661" s="16">
        <f t="shared" si="885"/>
        <v>50</v>
      </c>
    </row>
    <row r="18662" spans="2:16" ht="18.75" customHeight="1">
      <c r="B18662" s="400"/>
      <c r="D18662" s="343" t="s">
        <v>17668</v>
      </c>
      <c r="F18662" s="216" t="s">
        <v>18242</v>
      </c>
      <c r="H18662" s="344" t="s">
        <v>1507</v>
      </c>
      <c r="J18662" s="14">
        <v>500</v>
      </c>
      <c r="L18662" s="18">
        <f t="shared" si="886"/>
        <v>500</v>
      </c>
      <c r="M18662" s="14"/>
      <c r="N18662" s="14"/>
      <c r="O18662" s="18">
        <f t="shared" si="884"/>
        <v>0</v>
      </c>
      <c r="P18662" s="16">
        <f t="shared" si="885"/>
        <v>500</v>
      </c>
    </row>
    <row r="18663" spans="2:16" ht="18.75" customHeight="1">
      <c r="B18663" s="400"/>
      <c r="D18663" s="343" t="s">
        <v>17668</v>
      </c>
      <c r="F18663" s="216" t="s">
        <v>18176</v>
      </c>
      <c r="H18663" s="344" t="s">
        <v>1507</v>
      </c>
      <c r="J18663" s="14">
        <v>500</v>
      </c>
      <c r="L18663" s="18">
        <f t="shared" si="886"/>
        <v>500</v>
      </c>
      <c r="M18663" s="14"/>
      <c r="N18663" s="14"/>
      <c r="O18663" s="18">
        <f t="shared" si="884"/>
        <v>0</v>
      </c>
      <c r="P18663" s="16">
        <f t="shared" si="885"/>
        <v>500</v>
      </c>
    </row>
    <row r="18664" spans="2:16" ht="18.75" customHeight="1">
      <c r="B18664" s="400"/>
      <c r="D18664" s="343" t="s">
        <v>17668</v>
      </c>
      <c r="F18664" s="216" t="s">
        <v>18243</v>
      </c>
      <c r="H18664" s="344"/>
      <c r="J18664" s="14">
        <v>68</v>
      </c>
      <c r="L18664" s="18">
        <f t="shared" si="886"/>
        <v>68</v>
      </c>
      <c r="M18664" s="14"/>
      <c r="N18664" s="14"/>
      <c r="O18664" s="18">
        <f t="shared" si="884"/>
        <v>0</v>
      </c>
      <c r="P18664" s="16">
        <f t="shared" si="885"/>
        <v>68</v>
      </c>
    </row>
    <row r="18665" spans="2:16" ht="18.75" customHeight="1">
      <c r="B18665" s="400"/>
      <c r="D18665" s="343" t="s">
        <v>17668</v>
      </c>
      <c r="F18665" s="216" t="s">
        <v>18244</v>
      </c>
      <c r="H18665" s="344" t="s">
        <v>18711</v>
      </c>
      <c r="J18665" s="14">
        <v>390</v>
      </c>
      <c r="L18665" s="18">
        <f t="shared" si="886"/>
        <v>390</v>
      </c>
      <c r="M18665" s="14"/>
      <c r="N18665" s="14"/>
      <c r="O18665" s="18">
        <f t="shared" si="884"/>
        <v>0</v>
      </c>
      <c r="P18665" s="16">
        <f t="shared" si="885"/>
        <v>390</v>
      </c>
    </row>
    <row r="18666" spans="2:16" ht="18.75" customHeight="1">
      <c r="B18666" s="400"/>
      <c r="D18666" s="343" t="s">
        <v>17668</v>
      </c>
      <c r="F18666" s="216" t="s">
        <v>13976</v>
      </c>
      <c r="H18666" s="344" t="s">
        <v>18711</v>
      </c>
      <c r="J18666" s="14">
        <v>802</v>
      </c>
      <c r="L18666" s="18">
        <f t="shared" si="886"/>
        <v>802</v>
      </c>
      <c r="M18666" s="14">
        <v>15</v>
      </c>
      <c r="N18666" s="14"/>
      <c r="O18666" s="18">
        <f t="shared" si="884"/>
        <v>15</v>
      </c>
      <c r="P18666" s="16">
        <f t="shared" si="885"/>
        <v>817</v>
      </c>
    </row>
    <row r="18667" spans="2:16" ht="18.75" customHeight="1">
      <c r="B18667" s="400"/>
      <c r="D18667" s="343" t="s">
        <v>17668</v>
      </c>
      <c r="F18667" s="216" t="s">
        <v>18245</v>
      </c>
      <c r="H18667" s="344" t="s">
        <v>18711</v>
      </c>
      <c r="J18667" s="14">
        <v>764</v>
      </c>
      <c r="L18667" s="18">
        <f t="shared" si="886"/>
        <v>764</v>
      </c>
      <c r="M18667" s="14"/>
      <c r="N18667" s="14"/>
      <c r="O18667" s="18">
        <f t="shared" si="884"/>
        <v>0</v>
      </c>
      <c r="P18667" s="16">
        <f t="shared" si="885"/>
        <v>764</v>
      </c>
    </row>
    <row r="18668" spans="2:16" ht="18.75" customHeight="1">
      <c r="B18668" s="400"/>
      <c r="D18668" s="343" t="s">
        <v>12770</v>
      </c>
      <c r="F18668" s="216" t="s">
        <v>18246</v>
      </c>
      <c r="H18668" s="344" t="s">
        <v>18712</v>
      </c>
      <c r="J18668" s="14">
        <v>20</v>
      </c>
      <c r="L18668" s="18">
        <f t="shared" si="886"/>
        <v>20</v>
      </c>
      <c r="M18668" s="14"/>
      <c r="N18668" s="14"/>
      <c r="O18668" s="18">
        <f t="shared" si="884"/>
        <v>0</v>
      </c>
      <c r="P18668" s="16">
        <f t="shared" si="885"/>
        <v>20</v>
      </c>
    </row>
    <row r="18669" spans="2:16" ht="18.75" customHeight="1">
      <c r="B18669" s="400"/>
      <c r="D18669" s="343" t="s">
        <v>12770</v>
      </c>
      <c r="F18669" s="216" t="s">
        <v>18247</v>
      </c>
      <c r="H18669" s="344" t="s">
        <v>18712</v>
      </c>
      <c r="J18669" s="14">
        <v>29</v>
      </c>
      <c r="L18669" s="18">
        <f t="shared" si="886"/>
        <v>29</v>
      </c>
      <c r="M18669" s="14"/>
      <c r="N18669" s="14"/>
      <c r="O18669" s="18">
        <f t="shared" si="884"/>
        <v>0</v>
      </c>
      <c r="P18669" s="16">
        <f t="shared" si="885"/>
        <v>29</v>
      </c>
    </row>
    <row r="18670" spans="2:16" ht="18.75" customHeight="1">
      <c r="B18670" s="400"/>
      <c r="D18670" s="343" t="s">
        <v>12770</v>
      </c>
      <c r="F18670" s="216" t="s">
        <v>18021</v>
      </c>
      <c r="H18670" s="344" t="s">
        <v>18712</v>
      </c>
      <c r="J18670" s="14">
        <v>50</v>
      </c>
      <c r="L18670" s="18">
        <f t="shared" si="886"/>
        <v>50</v>
      </c>
      <c r="M18670" s="14">
        <v>50</v>
      </c>
      <c r="N18670" s="14"/>
      <c r="O18670" s="18">
        <f t="shared" si="884"/>
        <v>50</v>
      </c>
      <c r="P18670" s="16">
        <f t="shared" si="885"/>
        <v>100</v>
      </c>
    </row>
    <row r="18671" spans="2:16" ht="18.75" customHeight="1">
      <c r="B18671" s="400"/>
      <c r="D18671" s="343" t="s">
        <v>12770</v>
      </c>
      <c r="F18671" s="216" t="s">
        <v>18248</v>
      </c>
      <c r="H18671" s="344" t="s">
        <v>18712</v>
      </c>
      <c r="J18671" s="14">
        <v>164</v>
      </c>
      <c r="L18671" s="18">
        <f t="shared" si="886"/>
        <v>164</v>
      </c>
      <c r="M18671" s="14">
        <v>60</v>
      </c>
      <c r="N18671" s="14">
        <v>20</v>
      </c>
      <c r="O18671" s="18">
        <f t="shared" si="884"/>
        <v>80</v>
      </c>
      <c r="P18671" s="16">
        <f t="shared" si="885"/>
        <v>244</v>
      </c>
    </row>
    <row r="18672" spans="2:16" ht="18.75" customHeight="1">
      <c r="B18672" s="400"/>
      <c r="D18672" s="343" t="s">
        <v>12770</v>
      </c>
      <c r="F18672" s="216" t="s">
        <v>18249</v>
      </c>
      <c r="H18672" s="344" t="s">
        <v>18712</v>
      </c>
      <c r="J18672" s="14">
        <v>18</v>
      </c>
      <c r="L18672" s="18">
        <f t="shared" si="886"/>
        <v>18</v>
      </c>
      <c r="M18672" s="14"/>
      <c r="N18672" s="14"/>
      <c r="O18672" s="18">
        <f t="shared" si="884"/>
        <v>0</v>
      </c>
      <c r="P18672" s="16">
        <f t="shared" si="885"/>
        <v>18</v>
      </c>
    </row>
    <row r="18673" spans="2:16" ht="18.75" customHeight="1">
      <c r="B18673" s="400"/>
      <c r="D18673" s="343" t="s">
        <v>12770</v>
      </c>
      <c r="F18673" s="216" t="s">
        <v>18250</v>
      </c>
      <c r="H18673" s="344" t="s">
        <v>18254</v>
      </c>
      <c r="J18673" s="14"/>
      <c r="L18673" s="18">
        <f t="shared" si="886"/>
        <v>0</v>
      </c>
      <c r="M18673" s="14">
        <v>20</v>
      </c>
      <c r="N18673" s="14"/>
      <c r="O18673" s="18">
        <f t="shared" si="884"/>
        <v>20</v>
      </c>
      <c r="P18673" s="16">
        <f t="shared" si="885"/>
        <v>20</v>
      </c>
    </row>
    <row r="18674" spans="2:16" ht="18.75" customHeight="1">
      <c r="B18674" s="400"/>
      <c r="D18674" s="343" t="s">
        <v>12770</v>
      </c>
      <c r="F18674" s="216" t="s">
        <v>18251</v>
      </c>
      <c r="H18674" s="344" t="s">
        <v>18254</v>
      </c>
      <c r="J18674" s="14">
        <v>78</v>
      </c>
      <c r="L18674" s="18">
        <f t="shared" si="886"/>
        <v>78</v>
      </c>
      <c r="M18674" s="14"/>
      <c r="N18674" s="14"/>
      <c r="O18674" s="18">
        <f t="shared" si="884"/>
        <v>0</v>
      </c>
      <c r="P18674" s="16">
        <f t="shared" si="885"/>
        <v>78</v>
      </c>
    </row>
    <row r="18675" spans="2:16" ht="18.75" customHeight="1">
      <c r="B18675" s="400"/>
      <c r="D18675" s="343" t="s">
        <v>12770</v>
      </c>
      <c r="F18675" s="216" t="s">
        <v>18252</v>
      </c>
      <c r="H18675" s="344" t="s">
        <v>18254</v>
      </c>
      <c r="J18675" s="14">
        <v>22</v>
      </c>
      <c r="L18675" s="18">
        <f t="shared" si="886"/>
        <v>22</v>
      </c>
      <c r="M18675" s="14"/>
      <c r="N18675" s="14"/>
      <c r="O18675" s="18">
        <f t="shared" si="884"/>
        <v>0</v>
      </c>
      <c r="P18675" s="16">
        <f t="shared" si="885"/>
        <v>22</v>
      </c>
    </row>
    <row r="18676" spans="2:16" ht="18.75" customHeight="1">
      <c r="B18676" s="400"/>
      <c r="D18676" s="343" t="s">
        <v>12770</v>
      </c>
      <c r="F18676" s="216" t="s">
        <v>18253</v>
      </c>
      <c r="H18676" s="344" t="s">
        <v>18254</v>
      </c>
      <c r="J18676" s="14">
        <v>140</v>
      </c>
      <c r="L18676" s="18">
        <f t="shared" si="886"/>
        <v>140</v>
      </c>
      <c r="M18676" s="14"/>
      <c r="N18676" s="14"/>
      <c r="O18676" s="18">
        <f t="shared" si="884"/>
        <v>0</v>
      </c>
      <c r="P18676" s="16">
        <f t="shared" si="885"/>
        <v>140</v>
      </c>
    </row>
    <row r="18677" spans="2:16" ht="18.75" customHeight="1">
      <c r="B18677" s="400"/>
      <c r="D18677" s="343" t="s">
        <v>12770</v>
      </c>
      <c r="F18677" s="216" t="s">
        <v>18254</v>
      </c>
      <c r="H18677" s="344" t="s">
        <v>18254</v>
      </c>
      <c r="J18677" s="14">
        <v>197</v>
      </c>
      <c r="L18677" s="18">
        <f t="shared" si="886"/>
        <v>197</v>
      </c>
      <c r="M18677" s="14">
        <v>110</v>
      </c>
      <c r="N18677" s="14"/>
      <c r="O18677" s="18">
        <f t="shared" si="884"/>
        <v>110</v>
      </c>
      <c r="P18677" s="16">
        <f t="shared" si="885"/>
        <v>307</v>
      </c>
    </row>
    <row r="18678" spans="2:16" ht="18.75" customHeight="1">
      <c r="B18678" s="400"/>
      <c r="D18678" s="343" t="s">
        <v>12770</v>
      </c>
      <c r="F18678" s="216" t="s">
        <v>11039</v>
      </c>
      <c r="H18678" s="344" t="s">
        <v>18713</v>
      </c>
      <c r="J18678" s="14">
        <v>278</v>
      </c>
      <c r="L18678" s="18">
        <f t="shared" si="886"/>
        <v>278</v>
      </c>
      <c r="M18678" s="14"/>
      <c r="N18678" s="14"/>
      <c r="O18678" s="18">
        <f t="shared" si="884"/>
        <v>0</v>
      </c>
      <c r="P18678" s="16">
        <f t="shared" si="885"/>
        <v>278</v>
      </c>
    </row>
    <row r="18679" spans="2:16" ht="18.75" customHeight="1">
      <c r="B18679" s="400"/>
      <c r="D18679" s="343" t="s">
        <v>12770</v>
      </c>
      <c r="F18679" s="216" t="s">
        <v>18203</v>
      </c>
      <c r="H18679" s="344" t="s">
        <v>18713</v>
      </c>
      <c r="J18679" s="14">
        <v>260</v>
      </c>
      <c r="L18679" s="18">
        <f t="shared" si="886"/>
        <v>260</v>
      </c>
      <c r="M18679" s="14">
        <v>115</v>
      </c>
      <c r="N18679" s="14"/>
      <c r="O18679" s="18">
        <f t="shared" si="884"/>
        <v>115</v>
      </c>
      <c r="P18679" s="16">
        <f t="shared" si="885"/>
        <v>375</v>
      </c>
    </row>
    <row r="18680" spans="2:16" ht="18.75" customHeight="1">
      <c r="B18680" s="400"/>
      <c r="D18680" s="343" t="s">
        <v>12770</v>
      </c>
      <c r="F18680" s="216" t="s">
        <v>18255</v>
      </c>
      <c r="H18680" s="344" t="s">
        <v>18713</v>
      </c>
      <c r="J18680" s="14">
        <v>147</v>
      </c>
      <c r="L18680" s="18">
        <f t="shared" si="886"/>
        <v>147</v>
      </c>
      <c r="M18680" s="14"/>
      <c r="N18680" s="14"/>
      <c r="O18680" s="18">
        <f t="shared" si="884"/>
        <v>0</v>
      </c>
      <c r="P18680" s="16">
        <f t="shared" si="885"/>
        <v>147</v>
      </c>
    </row>
    <row r="18681" spans="2:16" ht="18.75" customHeight="1">
      <c r="B18681" s="400"/>
      <c r="D18681" s="343" t="s">
        <v>12770</v>
      </c>
      <c r="F18681" s="216" t="s">
        <v>18256</v>
      </c>
      <c r="H18681" s="344" t="s">
        <v>18257</v>
      </c>
      <c r="J18681" s="14">
        <v>837</v>
      </c>
      <c r="L18681" s="18">
        <f t="shared" si="886"/>
        <v>837</v>
      </c>
      <c r="M18681" s="14"/>
      <c r="N18681" s="14"/>
      <c r="O18681" s="18">
        <f t="shared" si="884"/>
        <v>0</v>
      </c>
      <c r="P18681" s="16">
        <f t="shared" si="885"/>
        <v>837</v>
      </c>
    </row>
    <row r="18682" spans="2:16" ht="15" customHeight="1">
      <c r="B18682" s="400"/>
      <c r="D18682" s="343" t="s">
        <v>12770</v>
      </c>
      <c r="F18682" s="216" t="s">
        <v>18257</v>
      </c>
      <c r="H18682" s="344" t="s">
        <v>18257</v>
      </c>
      <c r="J18682" s="14">
        <v>180</v>
      </c>
      <c r="L18682" s="18">
        <f t="shared" si="886"/>
        <v>180</v>
      </c>
      <c r="M18682" s="14"/>
      <c r="N18682" s="14"/>
      <c r="O18682" s="18">
        <f t="shared" si="884"/>
        <v>0</v>
      </c>
      <c r="P18682" s="16">
        <f t="shared" si="885"/>
        <v>180</v>
      </c>
    </row>
    <row r="18683" spans="2:16" ht="15" customHeight="1">
      <c r="B18683" s="400"/>
      <c r="D18683" s="343" t="s">
        <v>12770</v>
      </c>
      <c r="F18683" s="216" t="s">
        <v>18258</v>
      </c>
      <c r="H18683" s="344" t="s">
        <v>18261</v>
      </c>
      <c r="J18683" s="14">
        <v>20</v>
      </c>
      <c r="L18683" s="18">
        <f t="shared" si="886"/>
        <v>20</v>
      </c>
      <c r="M18683" s="14"/>
      <c r="N18683" s="14"/>
      <c r="O18683" s="18">
        <f t="shared" si="884"/>
        <v>0</v>
      </c>
      <c r="P18683" s="16">
        <f t="shared" si="885"/>
        <v>20</v>
      </c>
    </row>
    <row r="18684" spans="2:16" ht="15" customHeight="1">
      <c r="B18684" s="400"/>
      <c r="D18684" s="343" t="s">
        <v>12770</v>
      </c>
      <c r="F18684" s="216" t="s">
        <v>18259</v>
      </c>
      <c r="H18684" s="344" t="s">
        <v>18261</v>
      </c>
      <c r="J18684" s="14">
        <v>35</v>
      </c>
      <c r="L18684" s="18">
        <f t="shared" si="886"/>
        <v>35</v>
      </c>
      <c r="M18684" s="14"/>
      <c r="N18684" s="14"/>
      <c r="O18684" s="18">
        <f t="shared" si="884"/>
        <v>0</v>
      </c>
      <c r="P18684" s="16">
        <f t="shared" si="885"/>
        <v>35</v>
      </c>
    </row>
    <row r="18685" spans="2:16" ht="15" customHeight="1">
      <c r="B18685" s="400"/>
      <c r="D18685" s="343" t="s">
        <v>12770</v>
      </c>
      <c r="F18685" s="216" t="s">
        <v>18260</v>
      </c>
      <c r="H18685" s="344" t="s">
        <v>18261</v>
      </c>
      <c r="J18685" s="14">
        <v>14</v>
      </c>
      <c r="L18685" s="18">
        <f t="shared" si="886"/>
        <v>14</v>
      </c>
      <c r="M18685" s="14"/>
      <c r="N18685" s="14"/>
      <c r="O18685" s="18">
        <f t="shared" si="884"/>
        <v>0</v>
      </c>
      <c r="P18685" s="16">
        <f t="shared" si="885"/>
        <v>14</v>
      </c>
    </row>
    <row r="18686" spans="2:16" ht="15" customHeight="1">
      <c r="B18686" s="400"/>
      <c r="D18686" s="343" t="s">
        <v>12770</v>
      </c>
      <c r="F18686" s="216" t="s">
        <v>18261</v>
      </c>
      <c r="H18686" s="344" t="s">
        <v>18261</v>
      </c>
      <c r="J18686" s="14">
        <v>112</v>
      </c>
      <c r="L18686" s="18">
        <f t="shared" si="886"/>
        <v>112</v>
      </c>
      <c r="M18686" s="14"/>
      <c r="N18686" s="14"/>
      <c r="O18686" s="18">
        <f t="shared" si="884"/>
        <v>0</v>
      </c>
      <c r="P18686" s="16">
        <f t="shared" si="885"/>
        <v>112</v>
      </c>
    </row>
    <row r="18687" spans="2:16" ht="15" customHeight="1">
      <c r="B18687" s="400"/>
      <c r="D18687" s="94" t="s">
        <v>17669</v>
      </c>
      <c r="F18687" s="103" t="s">
        <v>13980</v>
      </c>
      <c r="H18687" s="21" t="s">
        <v>18714</v>
      </c>
      <c r="J18687" s="14">
        <v>80</v>
      </c>
      <c r="L18687" s="18">
        <f t="shared" si="886"/>
        <v>80</v>
      </c>
      <c r="M18687" s="14"/>
      <c r="N18687" s="14"/>
      <c r="O18687" s="18">
        <f t="shared" si="884"/>
        <v>0</v>
      </c>
      <c r="P18687" s="16">
        <f t="shared" si="885"/>
        <v>80</v>
      </c>
    </row>
    <row r="18688" spans="2:16" ht="15" customHeight="1">
      <c r="B18688" s="400"/>
      <c r="D18688" s="94" t="s">
        <v>17669</v>
      </c>
      <c r="F18688" s="103" t="s">
        <v>18262</v>
      </c>
      <c r="H18688" s="21" t="s">
        <v>18714</v>
      </c>
      <c r="J18688" s="14">
        <v>20</v>
      </c>
      <c r="L18688" s="18">
        <f t="shared" si="886"/>
        <v>20</v>
      </c>
      <c r="M18688" s="14"/>
      <c r="N18688" s="14"/>
      <c r="O18688" s="18">
        <f t="shared" si="884"/>
        <v>0</v>
      </c>
      <c r="P18688" s="16">
        <f t="shared" si="885"/>
        <v>20</v>
      </c>
    </row>
    <row r="18689" spans="2:16" ht="15" customHeight="1">
      <c r="B18689" s="400"/>
      <c r="D18689" s="94" t="s">
        <v>17669</v>
      </c>
      <c r="F18689" s="103" t="s">
        <v>18263</v>
      </c>
      <c r="H18689" s="21" t="s">
        <v>18714</v>
      </c>
      <c r="J18689" s="14">
        <v>23</v>
      </c>
      <c r="L18689" s="18">
        <f t="shared" si="886"/>
        <v>23</v>
      </c>
      <c r="M18689" s="14">
        <v>23</v>
      </c>
      <c r="N18689" s="14"/>
      <c r="O18689" s="18">
        <f t="shared" si="884"/>
        <v>23</v>
      </c>
      <c r="P18689" s="16">
        <f t="shared" si="885"/>
        <v>46</v>
      </c>
    </row>
    <row r="18690" spans="2:16" ht="15" customHeight="1">
      <c r="B18690" s="400"/>
      <c r="D18690" s="94" t="s">
        <v>17669</v>
      </c>
      <c r="F18690" s="103" t="s">
        <v>18244</v>
      </c>
      <c r="H18690" s="21" t="s">
        <v>18714</v>
      </c>
      <c r="J18690" s="14">
        <v>25</v>
      </c>
      <c r="L18690" s="18">
        <f t="shared" si="886"/>
        <v>25</v>
      </c>
      <c r="M18690" s="14">
        <v>25</v>
      </c>
      <c r="N18690" s="14"/>
      <c r="O18690" s="18">
        <f t="shared" si="884"/>
        <v>25</v>
      </c>
      <c r="P18690" s="16">
        <f t="shared" si="885"/>
        <v>50</v>
      </c>
    </row>
    <row r="18691" spans="2:16" ht="15" customHeight="1">
      <c r="B18691" s="400"/>
      <c r="D18691" s="94" t="s">
        <v>17669</v>
      </c>
      <c r="F18691" s="103" t="s">
        <v>18264</v>
      </c>
      <c r="H18691" s="21" t="s">
        <v>18714</v>
      </c>
      <c r="J18691" s="14">
        <v>26</v>
      </c>
      <c r="L18691" s="18">
        <f t="shared" si="886"/>
        <v>26</v>
      </c>
      <c r="M18691" s="14">
        <v>18</v>
      </c>
      <c r="N18691" s="14"/>
      <c r="O18691" s="18">
        <f t="shared" si="884"/>
        <v>18</v>
      </c>
      <c r="P18691" s="16">
        <f t="shared" si="885"/>
        <v>44</v>
      </c>
    </row>
    <row r="18692" spans="2:16" ht="15" customHeight="1">
      <c r="B18692" s="400"/>
      <c r="D18692" s="94" t="s">
        <v>17669</v>
      </c>
      <c r="F18692" s="103" t="s">
        <v>18265</v>
      </c>
      <c r="H18692" s="21" t="s">
        <v>18714</v>
      </c>
      <c r="J18692" s="14">
        <v>11</v>
      </c>
      <c r="L18692" s="18">
        <f t="shared" si="886"/>
        <v>11</v>
      </c>
      <c r="M18692" s="14"/>
      <c r="N18692" s="14"/>
      <c r="O18692" s="18">
        <f t="shared" si="884"/>
        <v>0</v>
      </c>
      <c r="P18692" s="16">
        <f t="shared" si="885"/>
        <v>11</v>
      </c>
    </row>
    <row r="18693" spans="2:16" ht="16.5" customHeight="1">
      <c r="B18693" s="400"/>
      <c r="D18693" s="94" t="s">
        <v>17669</v>
      </c>
      <c r="F18693" s="103" t="s">
        <v>18266</v>
      </c>
      <c r="H18693" s="21" t="s">
        <v>18714</v>
      </c>
      <c r="J18693" s="14">
        <v>75</v>
      </c>
      <c r="L18693" s="18">
        <f t="shared" si="886"/>
        <v>75</v>
      </c>
      <c r="M18693" s="14"/>
      <c r="N18693" s="14"/>
      <c r="O18693" s="18">
        <f t="shared" si="884"/>
        <v>0</v>
      </c>
      <c r="P18693" s="16">
        <f t="shared" si="885"/>
        <v>75</v>
      </c>
    </row>
    <row r="18694" spans="2:16" ht="16.5" customHeight="1">
      <c r="B18694" s="400"/>
      <c r="D18694" s="94" t="s">
        <v>17669</v>
      </c>
      <c r="F18694" s="103" t="s">
        <v>18267</v>
      </c>
      <c r="H18694" s="21" t="s">
        <v>18715</v>
      </c>
      <c r="J18694" s="14">
        <v>212</v>
      </c>
      <c r="L18694" s="18">
        <f t="shared" si="886"/>
        <v>212</v>
      </c>
      <c r="M18694" s="14"/>
      <c r="N18694" s="14"/>
      <c r="O18694" s="18">
        <f t="shared" si="884"/>
        <v>0</v>
      </c>
      <c r="P18694" s="16">
        <f t="shared" si="885"/>
        <v>212</v>
      </c>
    </row>
    <row r="18695" spans="2:16" ht="16.5" customHeight="1">
      <c r="B18695" s="400"/>
      <c r="D18695" s="94" t="s">
        <v>17669</v>
      </c>
      <c r="F18695" s="103" t="s">
        <v>17769</v>
      </c>
      <c r="H18695" s="21" t="s">
        <v>18715</v>
      </c>
      <c r="J18695" s="14">
        <v>30</v>
      </c>
      <c r="L18695" s="18">
        <f t="shared" si="886"/>
        <v>30</v>
      </c>
      <c r="M18695" s="14"/>
      <c r="N18695" s="14"/>
      <c r="O18695" s="18">
        <f t="shared" si="884"/>
        <v>0</v>
      </c>
      <c r="P18695" s="16">
        <f t="shared" si="885"/>
        <v>30</v>
      </c>
    </row>
    <row r="18696" spans="2:16" ht="16.5" customHeight="1">
      <c r="B18696" s="400"/>
      <c r="D18696" s="94" t="s">
        <v>17669</v>
      </c>
      <c r="F18696" s="103" t="s">
        <v>18268</v>
      </c>
      <c r="H18696" s="21" t="s">
        <v>18715</v>
      </c>
      <c r="J18696" s="14">
        <v>19</v>
      </c>
      <c r="L18696" s="18">
        <f t="shared" si="886"/>
        <v>19</v>
      </c>
      <c r="M18696" s="14"/>
      <c r="N18696" s="14"/>
      <c r="O18696" s="18">
        <f t="shared" si="884"/>
        <v>0</v>
      </c>
      <c r="P18696" s="16">
        <f t="shared" si="885"/>
        <v>19</v>
      </c>
    </row>
    <row r="18697" spans="2:16" ht="16.5" customHeight="1">
      <c r="B18697" s="400"/>
      <c r="D18697" s="94" t="s">
        <v>17669</v>
      </c>
      <c r="F18697" s="103" t="s">
        <v>18269</v>
      </c>
      <c r="H18697" s="21" t="s">
        <v>18715</v>
      </c>
      <c r="J18697" s="14">
        <v>25</v>
      </c>
      <c r="L18697" s="18">
        <f t="shared" si="886"/>
        <v>25</v>
      </c>
      <c r="M18697" s="14"/>
      <c r="N18697" s="14"/>
      <c r="O18697" s="18">
        <f t="shared" si="884"/>
        <v>0</v>
      </c>
      <c r="P18697" s="16">
        <f t="shared" si="885"/>
        <v>25</v>
      </c>
    </row>
    <row r="18698" spans="2:16" ht="16.5" customHeight="1">
      <c r="B18698" s="400"/>
      <c r="D18698" s="94" t="s">
        <v>17669</v>
      </c>
      <c r="F18698" s="103" t="s">
        <v>18270</v>
      </c>
      <c r="H18698" s="21" t="s">
        <v>18715</v>
      </c>
      <c r="J18698" s="14">
        <v>30</v>
      </c>
      <c r="L18698" s="18">
        <f t="shared" si="886"/>
        <v>30</v>
      </c>
      <c r="M18698" s="14">
        <v>30</v>
      </c>
      <c r="N18698" s="14"/>
      <c r="O18698" s="18">
        <f t="shared" si="884"/>
        <v>30</v>
      </c>
      <c r="P18698" s="16">
        <f t="shared" si="885"/>
        <v>60</v>
      </c>
    </row>
    <row r="18699" spans="2:16" ht="16.5" customHeight="1">
      <c r="B18699" s="400"/>
      <c r="D18699" s="94" t="s">
        <v>17669</v>
      </c>
      <c r="F18699" s="103" t="s">
        <v>18271</v>
      </c>
      <c r="H18699" s="21" t="s">
        <v>18715</v>
      </c>
      <c r="J18699" s="14">
        <v>23</v>
      </c>
      <c r="L18699" s="18">
        <f t="shared" si="886"/>
        <v>23</v>
      </c>
      <c r="M18699" s="14"/>
      <c r="N18699" s="14"/>
      <c r="O18699" s="18">
        <f t="shared" ref="O18699:O18762" si="887">+N18699+M18699</f>
        <v>0</v>
      </c>
      <c r="P18699" s="16">
        <f t="shared" ref="P18699:P18762" si="888">+L18699+O18699</f>
        <v>23</v>
      </c>
    </row>
    <row r="18700" spans="2:16" ht="16.5" customHeight="1">
      <c r="B18700" s="400"/>
      <c r="D18700" s="94" t="s">
        <v>17669</v>
      </c>
      <c r="F18700" s="103" t="s">
        <v>18272</v>
      </c>
      <c r="H18700" s="21" t="s">
        <v>18715</v>
      </c>
      <c r="J18700" s="14">
        <v>20</v>
      </c>
      <c r="L18700" s="18">
        <f t="shared" si="886"/>
        <v>20</v>
      </c>
      <c r="M18700" s="14">
        <v>20</v>
      </c>
      <c r="N18700" s="14"/>
      <c r="O18700" s="18">
        <f t="shared" si="887"/>
        <v>20</v>
      </c>
      <c r="P18700" s="16">
        <f t="shared" si="888"/>
        <v>40</v>
      </c>
    </row>
    <row r="18701" spans="2:16" ht="16.5" customHeight="1">
      <c r="B18701" s="400"/>
      <c r="D18701" s="94" t="s">
        <v>17669</v>
      </c>
      <c r="F18701" s="103" t="s">
        <v>18273</v>
      </c>
      <c r="H18701" s="21" t="s">
        <v>18715</v>
      </c>
      <c r="J18701" s="14">
        <v>47</v>
      </c>
      <c r="L18701" s="18">
        <f t="shared" si="886"/>
        <v>47</v>
      </c>
      <c r="M18701" s="14">
        <v>34</v>
      </c>
      <c r="N18701" s="14"/>
      <c r="O18701" s="18">
        <f t="shared" si="887"/>
        <v>34</v>
      </c>
      <c r="P18701" s="16">
        <f t="shared" si="888"/>
        <v>81</v>
      </c>
    </row>
    <row r="18702" spans="2:16" ht="16.5" customHeight="1">
      <c r="B18702" s="400"/>
      <c r="D18702" s="94" t="s">
        <v>17669</v>
      </c>
      <c r="F18702" s="103" t="s">
        <v>14032</v>
      </c>
      <c r="H18702" s="21" t="s">
        <v>18715</v>
      </c>
      <c r="J18702" s="14">
        <v>10</v>
      </c>
      <c r="L18702" s="18">
        <f t="shared" si="886"/>
        <v>10</v>
      </c>
      <c r="M18702" s="14"/>
      <c r="N18702" s="14"/>
      <c r="O18702" s="18">
        <f t="shared" si="887"/>
        <v>0</v>
      </c>
      <c r="P18702" s="16">
        <f t="shared" si="888"/>
        <v>10</v>
      </c>
    </row>
    <row r="18703" spans="2:16" ht="16.5" customHeight="1">
      <c r="B18703" s="400"/>
      <c r="D18703" s="94" t="s">
        <v>17669</v>
      </c>
      <c r="F18703" s="103" t="s">
        <v>18274</v>
      </c>
      <c r="H18703" s="21" t="s">
        <v>18715</v>
      </c>
      <c r="J18703" s="14">
        <v>25</v>
      </c>
      <c r="L18703" s="18">
        <f t="shared" ref="L18703:L18766" si="889">+J18703+K18703</f>
        <v>25</v>
      </c>
      <c r="M18703" s="14"/>
      <c r="N18703" s="14"/>
      <c r="O18703" s="18">
        <f t="shared" si="887"/>
        <v>0</v>
      </c>
      <c r="P18703" s="16">
        <f t="shared" si="888"/>
        <v>25</v>
      </c>
    </row>
    <row r="18704" spans="2:16" ht="16.5" customHeight="1">
      <c r="B18704" s="400"/>
      <c r="D18704" s="94" t="s">
        <v>17669</v>
      </c>
      <c r="F18704" s="103" t="s">
        <v>18275</v>
      </c>
      <c r="H18704" s="21" t="s">
        <v>18715</v>
      </c>
      <c r="J18704" s="14">
        <v>120</v>
      </c>
      <c r="L18704" s="18">
        <f t="shared" si="889"/>
        <v>120</v>
      </c>
      <c r="M18704" s="14"/>
      <c r="N18704" s="14"/>
      <c r="O18704" s="18">
        <f t="shared" si="887"/>
        <v>0</v>
      </c>
      <c r="P18704" s="16">
        <f t="shared" si="888"/>
        <v>120</v>
      </c>
    </row>
    <row r="18705" spans="2:16" ht="16.5" customHeight="1">
      <c r="B18705" s="400"/>
      <c r="D18705" s="94" t="s">
        <v>17669</v>
      </c>
      <c r="F18705" s="103" t="s">
        <v>18276</v>
      </c>
      <c r="H18705" s="21" t="s">
        <v>18715</v>
      </c>
      <c r="J18705" s="14">
        <v>16</v>
      </c>
      <c r="L18705" s="18">
        <f t="shared" si="889"/>
        <v>16</v>
      </c>
      <c r="M18705" s="14">
        <v>16</v>
      </c>
      <c r="N18705" s="14"/>
      <c r="O18705" s="18">
        <f t="shared" si="887"/>
        <v>16</v>
      </c>
      <c r="P18705" s="16">
        <f t="shared" si="888"/>
        <v>32</v>
      </c>
    </row>
    <row r="18706" spans="2:16" ht="16.5" customHeight="1">
      <c r="B18706" s="400"/>
      <c r="D18706" s="94" t="s">
        <v>17669</v>
      </c>
      <c r="F18706" s="103" t="s">
        <v>18277</v>
      </c>
      <c r="H18706" s="21" t="s">
        <v>1423</v>
      </c>
      <c r="J18706" s="14">
        <v>12</v>
      </c>
      <c r="L18706" s="18">
        <f t="shared" si="889"/>
        <v>12</v>
      </c>
      <c r="M18706" s="14"/>
      <c r="N18706" s="14"/>
      <c r="O18706" s="18">
        <f t="shared" si="887"/>
        <v>0</v>
      </c>
      <c r="P18706" s="16">
        <f t="shared" si="888"/>
        <v>12</v>
      </c>
    </row>
    <row r="18707" spans="2:16" ht="16.5" customHeight="1">
      <c r="B18707" s="400"/>
      <c r="D18707" s="94" t="s">
        <v>17669</v>
      </c>
      <c r="F18707" s="103" t="s">
        <v>18278</v>
      </c>
      <c r="H18707" s="21" t="s">
        <v>1423</v>
      </c>
      <c r="J18707" s="14">
        <v>5</v>
      </c>
      <c r="L18707" s="18">
        <f t="shared" si="889"/>
        <v>5</v>
      </c>
      <c r="M18707" s="14"/>
      <c r="N18707" s="14"/>
      <c r="O18707" s="18">
        <f t="shared" si="887"/>
        <v>0</v>
      </c>
      <c r="P18707" s="16">
        <f t="shared" si="888"/>
        <v>5</v>
      </c>
    </row>
    <row r="18708" spans="2:16" ht="16.5" customHeight="1">
      <c r="B18708" s="400"/>
      <c r="D18708" s="94" t="s">
        <v>17669</v>
      </c>
      <c r="F18708" s="103" t="s">
        <v>18279</v>
      </c>
      <c r="H18708" s="21" t="s">
        <v>1423</v>
      </c>
      <c r="J18708" s="14">
        <v>20</v>
      </c>
      <c r="L18708" s="18">
        <f t="shared" si="889"/>
        <v>20</v>
      </c>
      <c r="M18708" s="14"/>
      <c r="N18708" s="14"/>
      <c r="O18708" s="18">
        <f t="shared" si="887"/>
        <v>0</v>
      </c>
      <c r="P18708" s="16">
        <f t="shared" si="888"/>
        <v>20</v>
      </c>
    </row>
    <row r="18709" spans="2:16" ht="16.5" customHeight="1">
      <c r="B18709" s="400"/>
      <c r="D18709" s="94" t="s">
        <v>17669</v>
      </c>
      <c r="F18709" s="103" t="s">
        <v>11039</v>
      </c>
      <c r="H18709" s="21" t="s">
        <v>1423</v>
      </c>
      <c r="J18709" s="14">
        <v>98</v>
      </c>
      <c r="L18709" s="18">
        <f t="shared" si="889"/>
        <v>98</v>
      </c>
      <c r="M18709" s="14"/>
      <c r="N18709" s="14"/>
      <c r="O18709" s="18">
        <f t="shared" si="887"/>
        <v>0</v>
      </c>
      <c r="P18709" s="16">
        <f t="shared" si="888"/>
        <v>98</v>
      </c>
    </row>
    <row r="18710" spans="2:16" ht="16.5" customHeight="1">
      <c r="B18710" s="400"/>
      <c r="D18710" s="94" t="s">
        <v>17669</v>
      </c>
      <c r="F18710" s="103" t="s">
        <v>18280</v>
      </c>
      <c r="H18710" s="21" t="s">
        <v>1423</v>
      </c>
      <c r="J18710" s="14">
        <v>33</v>
      </c>
      <c r="L18710" s="18">
        <f t="shared" si="889"/>
        <v>33</v>
      </c>
      <c r="M18710" s="14"/>
      <c r="N18710" s="14"/>
      <c r="O18710" s="18">
        <f t="shared" si="887"/>
        <v>0</v>
      </c>
      <c r="P18710" s="16">
        <f t="shared" si="888"/>
        <v>33</v>
      </c>
    </row>
    <row r="18711" spans="2:16" ht="16.5" customHeight="1">
      <c r="B18711" s="400"/>
      <c r="D18711" s="94" t="s">
        <v>17669</v>
      </c>
      <c r="F18711" s="103" t="s">
        <v>18281</v>
      </c>
      <c r="H18711" s="21" t="s">
        <v>1423</v>
      </c>
      <c r="J18711" s="14">
        <v>57</v>
      </c>
      <c r="L18711" s="18">
        <f t="shared" si="889"/>
        <v>57</v>
      </c>
      <c r="M18711" s="14">
        <v>40</v>
      </c>
      <c r="N18711" s="14"/>
      <c r="O18711" s="18">
        <f t="shared" si="887"/>
        <v>40</v>
      </c>
      <c r="P18711" s="16">
        <f t="shared" si="888"/>
        <v>97</v>
      </c>
    </row>
    <row r="18712" spans="2:16" ht="16.5" customHeight="1">
      <c r="B18712" s="400"/>
      <c r="D18712" s="94" t="s">
        <v>17669</v>
      </c>
      <c r="F18712" s="103" t="s">
        <v>1423</v>
      </c>
      <c r="H18712" s="21" t="s">
        <v>1423</v>
      </c>
      <c r="J18712" s="14">
        <v>144</v>
      </c>
      <c r="L18712" s="18">
        <f t="shared" si="889"/>
        <v>144</v>
      </c>
      <c r="M18712" s="14">
        <v>90</v>
      </c>
      <c r="N18712" s="14"/>
      <c r="O18712" s="18">
        <f t="shared" si="887"/>
        <v>90</v>
      </c>
      <c r="P18712" s="16">
        <f t="shared" si="888"/>
        <v>234</v>
      </c>
    </row>
    <row r="18713" spans="2:16" ht="16.5" customHeight="1">
      <c r="B18713" s="400"/>
      <c r="D18713" s="94" t="s">
        <v>17669</v>
      </c>
      <c r="F18713" s="103" t="s">
        <v>18282</v>
      </c>
      <c r="H18713" s="21" t="s">
        <v>18716</v>
      </c>
      <c r="J18713" s="14">
        <v>12</v>
      </c>
      <c r="L18713" s="18">
        <f t="shared" si="889"/>
        <v>12</v>
      </c>
      <c r="M18713" s="14"/>
      <c r="N18713" s="14"/>
      <c r="O18713" s="18">
        <f t="shared" si="887"/>
        <v>0</v>
      </c>
      <c r="P18713" s="16">
        <f t="shared" si="888"/>
        <v>12</v>
      </c>
    </row>
    <row r="18714" spans="2:16" ht="16.5" customHeight="1">
      <c r="B18714" s="400"/>
      <c r="D18714" s="94" t="s">
        <v>17669</v>
      </c>
      <c r="F18714" s="103" t="s">
        <v>18283</v>
      </c>
      <c r="H18714" s="21" t="s">
        <v>18716</v>
      </c>
      <c r="J18714" s="14">
        <v>213</v>
      </c>
      <c r="L18714" s="18">
        <f t="shared" si="889"/>
        <v>213</v>
      </c>
      <c r="M18714" s="14"/>
      <c r="N18714" s="14"/>
      <c r="O18714" s="18">
        <f t="shared" si="887"/>
        <v>0</v>
      </c>
      <c r="P18714" s="16">
        <f t="shared" si="888"/>
        <v>213</v>
      </c>
    </row>
    <row r="18715" spans="2:16" ht="16.5" customHeight="1">
      <c r="B18715" s="400"/>
      <c r="D18715" s="94" t="s">
        <v>17669</v>
      </c>
      <c r="F18715" s="103" t="s">
        <v>18284</v>
      </c>
      <c r="H18715" s="21" t="s">
        <v>18716</v>
      </c>
      <c r="J18715" s="14">
        <v>621</v>
      </c>
      <c r="L18715" s="18">
        <f t="shared" si="889"/>
        <v>621</v>
      </c>
      <c r="M18715" s="14"/>
      <c r="N18715" s="14"/>
      <c r="O18715" s="18">
        <f t="shared" si="887"/>
        <v>0</v>
      </c>
      <c r="P18715" s="16">
        <f t="shared" si="888"/>
        <v>621</v>
      </c>
    </row>
    <row r="18716" spans="2:16" ht="16.5" customHeight="1">
      <c r="B18716" s="400"/>
      <c r="D18716" s="94" t="s">
        <v>17669</v>
      </c>
      <c r="F18716" s="103" t="s">
        <v>18285</v>
      </c>
      <c r="H18716" s="21" t="s">
        <v>18717</v>
      </c>
      <c r="J18716" s="14">
        <v>13</v>
      </c>
      <c r="L18716" s="18">
        <f t="shared" si="889"/>
        <v>13</v>
      </c>
      <c r="M18716" s="14">
        <v>13</v>
      </c>
      <c r="N18716" s="14"/>
      <c r="O18716" s="18">
        <f t="shared" si="887"/>
        <v>13</v>
      </c>
      <c r="P18716" s="16">
        <f t="shared" si="888"/>
        <v>26</v>
      </c>
    </row>
    <row r="18717" spans="2:16" ht="16.5" customHeight="1">
      <c r="B18717" s="400"/>
      <c r="D18717" s="94" t="s">
        <v>17669</v>
      </c>
      <c r="F18717" s="103" t="s">
        <v>18286</v>
      </c>
      <c r="H18717" s="21" t="s">
        <v>18717</v>
      </c>
      <c r="J18717" s="14">
        <v>20</v>
      </c>
      <c r="L18717" s="18">
        <f t="shared" si="889"/>
        <v>20</v>
      </c>
      <c r="M18717" s="14">
        <v>20</v>
      </c>
      <c r="N18717" s="14"/>
      <c r="O18717" s="18">
        <f t="shared" si="887"/>
        <v>20</v>
      </c>
      <c r="P18717" s="16">
        <f t="shared" si="888"/>
        <v>40</v>
      </c>
    </row>
    <row r="18718" spans="2:16" ht="16.5" customHeight="1">
      <c r="B18718" s="400"/>
      <c r="D18718" s="94" t="s">
        <v>17669</v>
      </c>
      <c r="F18718" s="103" t="s">
        <v>18287</v>
      </c>
      <c r="H18718" s="21" t="s">
        <v>18717</v>
      </c>
      <c r="J18718" s="14">
        <v>18</v>
      </c>
      <c r="L18718" s="18">
        <f t="shared" si="889"/>
        <v>18</v>
      </c>
      <c r="M18718" s="14"/>
      <c r="N18718" s="14"/>
      <c r="O18718" s="18">
        <f t="shared" si="887"/>
        <v>0</v>
      </c>
      <c r="P18718" s="16">
        <f t="shared" si="888"/>
        <v>18</v>
      </c>
    </row>
    <row r="18719" spans="2:16" ht="16.5" customHeight="1">
      <c r="B18719" s="400"/>
      <c r="D18719" s="94" t="s">
        <v>17669</v>
      </c>
      <c r="F18719" s="103" t="s">
        <v>18288</v>
      </c>
      <c r="H18719" s="21" t="s">
        <v>18717</v>
      </c>
      <c r="J18719" s="14">
        <v>13</v>
      </c>
      <c r="L18719" s="18">
        <f t="shared" si="889"/>
        <v>13</v>
      </c>
      <c r="M18719" s="14"/>
      <c r="N18719" s="14"/>
      <c r="O18719" s="18">
        <f t="shared" si="887"/>
        <v>0</v>
      </c>
      <c r="P18719" s="16">
        <f t="shared" si="888"/>
        <v>13</v>
      </c>
    </row>
    <row r="18720" spans="2:16" ht="15.75" customHeight="1">
      <c r="B18720" s="400"/>
      <c r="D18720" s="94" t="s">
        <v>17669</v>
      </c>
      <c r="F18720" s="103" t="s">
        <v>18289</v>
      </c>
      <c r="H18720" s="21" t="s">
        <v>18717</v>
      </c>
      <c r="J18720" s="14">
        <v>12</v>
      </c>
      <c r="L18720" s="18">
        <f t="shared" si="889"/>
        <v>12</v>
      </c>
      <c r="M18720" s="14"/>
      <c r="N18720" s="14"/>
      <c r="O18720" s="18">
        <f t="shared" si="887"/>
        <v>0</v>
      </c>
      <c r="P18720" s="16">
        <f t="shared" si="888"/>
        <v>12</v>
      </c>
    </row>
    <row r="18721" spans="2:16" ht="15.75" customHeight="1">
      <c r="B18721" s="400"/>
      <c r="D18721" s="94" t="s">
        <v>17669</v>
      </c>
      <c r="F18721" s="103" t="s">
        <v>16092</v>
      </c>
      <c r="H18721" s="21" t="s">
        <v>18717</v>
      </c>
      <c r="J18721" s="14">
        <v>35</v>
      </c>
      <c r="L18721" s="18">
        <f t="shared" si="889"/>
        <v>35</v>
      </c>
      <c r="M18721" s="14">
        <v>35</v>
      </c>
      <c r="N18721" s="14"/>
      <c r="O18721" s="18">
        <f t="shared" si="887"/>
        <v>35</v>
      </c>
      <c r="P18721" s="16">
        <f t="shared" si="888"/>
        <v>70</v>
      </c>
    </row>
    <row r="18722" spans="2:16" ht="15.75" customHeight="1">
      <c r="B18722" s="400"/>
      <c r="D18722" s="94" t="s">
        <v>17669</v>
      </c>
      <c r="F18722" s="103" t="s">
        <v>18290</v>
      </c>
      <c r="H18722" s="21" t="s">
        <v>18717</v>
      </c>
      <c r="J18722" s="14">
        <v>27</v>
      </c>
      <c r="L18722" s="18">
        <f t="shared" si="889"/>
        <v>27</v>
      </c>
      <c r="M18722" s="14"/>
      <c r="N18722" s="14"/>
      <c r="O18722" s="18">
        <f t="shared" si="887"/>
        <v>0</v>
      </c>
      <c r="P18722" s="16">
        <f t="shared" si="888"/>
        <v>27</v>
      </c>
    </row>
    <row r="18723" spans="2:16" ht="15.75" customHeight="1">
      <c r="B18723" s="400"/>
      <c r="D18723" s="94" t="s">
        <v>17669</v>
      </c>
      <c r="F18723" s="103" t="s">
        <v>18291</v>
      </c>
      <c r="H18723" s="21" t="s">
        <v>18717</v>
      </c>
      <c r="J18723" s="14">
        <v>177</v>
      </c>
      <c r="L18723" s="18">
        <f t="shared" si="889"/>
        <v>177</v>
      </c>
      <c r="M18723" s="14">
        <v>89</v>
      </c>
      <c r="N18723" s="14"/>
      <c r="O18723" s="18">
        <f t="shared" si="887"/>
        <v>89</v>
      </c>
      <c r="P18723" s="16">
        <f t="shared" si="888"/>
        <v>266</v>
      </c>
    </row>
    <row r="18724" spans="2:16" ht="15.75" customHeight="1">
      <c r="B18724" s="400"/>
      <c r="D18724" s="94" t="s">
        <v>17669</v>
      </c>
      <c r="F18724" s="103" t="s">
        <v>18292</v>
      </c>
      <c r="H18724" s="21" t="s">
        <v>18718</v>
      </c>
      <c r="J18724" s="14">
        <v>540</v>
      </c>
      <c r="L18724" s="18">
        <f t="shared" si="889"/>
        <v>540</v>
      </c>
      <c r="M18724" s="14"/>
      <c r="N18724" s="14"/>
      <c r="O18724" s="18">
        <f t="shared" si="887"/>
        <v>0</v>
      </c>
      <c r="P18724" s="16">
        <f t="shared" si="888"/>
        <v>540</v>
      </c>
    </row>
    <row r="18725" spans="2:16" ht="15.75" customHeight="1">
      <c r="B18725" s="400"/>
      <c r="D18725" s="94" t="s">
        <v>17669</v>
      </c>
      <c r="F18725" s="103" t="s">
        <v>18293</v>
      </c>
      <c r="H18725" s="21" t="s">
        <v>18718</v>
      </c>
      <c r="J18725" s="14">
        <v>434</v>
      </c>
      <c r="L18725" s="18">
        <f t="shared" si="889"/>
        <v>434</v>
      </c>
      <c r="M18725" s="14"/>
      <c r="N18725" s="14"/>
      <c r="O18725" s="18">
        <f t="shared" si="887"/>
        <v>0</v>
      </c>
      <c r="P18725" s="16">
        <f t="shared" si="888"/>
        <v>434</v>
      </c>
    </row>
    <row r="18726" spans="2:16" ht="15.75" customHeight="1">
      <c r="B18726" s="400"/>
      <c r="D18726" s="94" t="s">
        <v>17669</v>
      </c>
      <c r="F18726" s="103" t="s">
        <v>5651</v>
      </c>
      <c r="H18726" s="21" t="s">
        <v>18718</v>
      </c>
      <c r="J18726" s="14">
        <v>550</v>
      </c>
      <c r="L18726" s="18">
        <f t="shared" si="889"/>
        <v>550</v>
      </c>
      <c r="M18726" s="14"/>
      <c r="N18726" s="14"/>
      <c r="O18726" s="18">
        <f t="shared" si="887"/>
        <v>0</v>
      </c>
      <c r="P18726" s="16">
        <f t="shared" si="888"/>
        <v>550</v>
      </c>
    </row>
    <row r="18727" spans="2:16" ht="15.75" customHeight="1">
      <c r="B18727" s="400"/>
      <c r="D18727" s="94" t="s">
        <v>17669</v>
      </c>
      <c r="F18727" s="103" t="s">
        <v>18294</v>
      </c>
      <c r="H18727" s="21" t="s">
        <v>18719</v>
      </c>
      <c r="J18727" s="14">
        <v>29</v>
      </c>
      <c r="L18727" s="18">
        <f t="shared" si="889"/>
        <v>29</v>
      </c>
      <c r="M18727" s="14"/>
      <c r="N18727" s="14"/>
      <c r="O18727" s="18">
        <f t="shared" si="887"/>
        <v>0</v>
      </c>
      <c r="P18727" s="16">
        <f t="shared" si="888"/>
        <v>29</v>
      </c>
    </row>
    <row r="18728" spans="2:16" ht="15.75" customHeight="1">
      <c r="B18728" s="400"/>
      <c r="D18728" s="94" t="s">
        <v>17669</v>
      </c>
      <c r="F18728" s="103" t="s">
        <v>18295</v>
      </c>
      <c r="H18728" s="21" t="s">
        <v>18719</v>
      </c>
      <c r="J18728" s="14">
        <v>30</v>
      </c>
      <c r="L18728" s="18">
        <f t="shared" si="889"/>
        <v>30</v>
      </c>
      <c r="M18728" s="14">
        <v>24</v>
      </c>
      <c r="N18728" s="14"/>
      <c r="O18728" s="18">
        <f t="shared" si="887"/>
        <v>24</v>
      </c>
      <c r="P18728" s="16">
        <f t="shared" si="888"/>
        <v>54</v>
      </c>
    </row>
    <row r="18729" spans="2:16" ht="15.75" customHeight="1">
      <c r="B18729" s="400"/>
      <c r="D18729" s="94" t="s">
        <v>17669</v>
      </c>
      <c r="F18729" s="103" t="s">
        <v>18107</v>
      </c>
      <c r="H18729" s="21" t="s">
        <v>18719</v>
      </c>
      <c r="J18729" s="14">
        <v>40</v>
      </c>
      <c r="L18729" s="18">
        <f t="shared" si="889"/>
        <v>40</v>
      </c>
      <c r="M18729" s="14"/>
      <c r="N18729" s="14"/>
      <c r="O18729" s="18">
        <f t="shared" si="887"/>
        <v>0</v>
      </c>
      <c r="P18729" s="16">
        <f t="shared" si="888"/>
        <v>40</v>
      </c>
    </row>
    <row r="18730" spans="2:16" ht="15.75" customHeight="1">
      <c r="B18730" s="400"/>
      <c r="D18730" s="94" t="s">
        <v>17669</v>
      </c>
      <c r="F18730" s="103" t="s">
        <v>11064</v>
      </c>
      <c r="H18730" s="21" t="s">
        <v>18719</v>
      </c>
      <c r="J18730" s="14">
        <v>39</v>
      </c>
      <c r="L18730" s="18">
        <f t="shared" si="889"/>
        <v>39</v>
      </c>
      <c r="M18730" s="14">
        <v>25</v>
      </c>
      <c r="N18730" s="14"/>
      <c r="O18730" s="18">
        <f t="shared" si="887"/>
        <v>25</v>
      </c>
      <c r="P18730" s="16">
        <f t="shared" si="888"/>
        <v>64</v>
      </c>
    </row>
    <row r="18731" spans="2:16" ht="15.75" customHeight="1">
      <c r="B18731" s="400"/>
      <c r="D18731" s="94" t="s">
        <v>17669</v>
      </c>
      <c r="F18731" s="103" t="s">
        <v>1493</v>
      </c>
      <c r="H18731" s="21" t="s">
        <v>18719</v>
      </c>
      <c r="J18731" s="14">
        <v>23</v>
      </c>
      <c r="L18731" s="18">
        <f t="shared" si="889"/>
        <v>23</v>
      </c>
      <c r="M18731" s="14">
        <v>23</v>
      </c>
      <c r="N18731" s="14"/>
      <c r="O18731" s="18">
        <f t="shared" si="887"/>
        <v>23</v>
      </c>
      <c r="P18731" s="16">
        <f t="shared" si="888"/>
        <v>46</v>
      </c>
    </row>
    <row r="18732" spans="2:16" ht="15.75" customHeight="1">
      <c r="B18732" s="400"/>
      <c r="D18732" s="94" t="s">
        <v>17669</v>
      </c>
      <c r="F18732" s="103" t="s">
        <v>18296</v>
      </c>
      <c r="H18732" s="21" t="s">
        <v>18719</v>
      </c>
      <c r="J18732" s="14">
        <v>26</v>
      </c>
      <c r="L18732" s="18">
        <f t="shared" si="889"/>
        <v>26</v>
      </c>
      <c r="M18732" s="14"/>
      <c r="N18732" s="14"/>
      <c r="O18732" s="18">
        <f t="shared" si="887"/>
        <v>0</v>
      </c>
      <c r="P18732" s="16">
        <f t="shared" si="888"/>
        <v>26</v>
      </c>
    </row>
    <row r="18733" spans="2:16" ht="15.75" customHeight="1">
      <c r="B18733" s="400"/>
      <c r="D18733" s="94" t="s">
        <v>17669</v>
      </c>
      <c r="F18733" s="103" t="s">
        <v>18297</v>
      </c>
      <c r="H18733" s="21" t="s">
        <v>18719</v>
      </c>
      <c r="J18733" s="14">
        <v>177</v>
      </c>
      <c r="L18733" s="18">
        <f t="shared" si="889"/>
        <v>177</v>
      </c>
      <c r="M18733" s="14"/>
      <c r="N18733" s="14"/>
      <c r="O18733" s="18">
        <f t="shared" si="887"/>
        <v>0</v>
      </c>
      <c r="P18733" s="16">
        <f t="shared" si="888"/>
        <v>177</v>
      </c>
    </row>
    <row r="18734" spans="2:16">
      <c r="B18734" s="400"/>
      <c r="D18734" s="94" t="s">
        <v>17669</v>
      </c>
      <c r="F18734" s="103" t="s">
        <v>11048</v>
      </c>
      <c r="H18734" s="21" t="s">
        <v>3178</v>
      </c>
      <c r="J18734" s="14">
        <v>5</v>
      </c>
      <c r="L18734" s="18">
        <f t="shared" si="889"/>
        <v>5</v>
      </c>
      <c r="M18734" s="14"/>
      <c r="N18734" s="14"/>
      <c r="O18734" s="18">
        <f t="shared" si="887"/>
        <v>0</v>
      </c>
      <c r="P18734" s="16">
        <f t="shared" si="888"/>
        <v>5</v>
      </c>
    </row>
    <row r="18735" spans="2:16">
      <c r="B18735" s="400"/>
      <c r="D18735" s="94" t="s">
        <v>17669</v>
      </c>
      <c r="F18735" s="103" t="s">
        <v>18298</v>
      </c>
      <c r="H18735" s="21" t="s">
        <v>3178</v>
      </c>
      <c r="J18735" s="14">
        <v>29</v>
      </c>
      <c r="L18735" s="18">
        <f t="shared" si="889"/>
        <v>29</v>
      </c>
      <c r="M18735" s="14"/>
      <c r="N18735" s="14"/>
      <c r="O18735" s="18">
        <f t="shared" si="887"/>
        <v>0</v>
      </c>
      <c r="P18735" s="16">
        <f t="shared" si="888"/>
        <v>29</v>
      </c>
    </row>
    <row r="18736" spans="2:16">
      <c r="B18736" s="400"/>
      <c r="D18736" s="94" t="s">
        <v>17669</v>
      </c>
      <c r="F18736" s="103" t="s">
        <v>18299</v>
      </c>
      <c r="H18736" s="21" t="s">
        <v>3178</v>
      </c>
      <c r="J18736" s="14">
        <v>77</v>
      </c>
      <c r="L18736" s="18">
        <f t="shared" si="889"/>
        <v>77</v>
      </c>
      <c r="M18736" s="14"/>
      <c r="N18736" s="14"/>
      <c r="O18736" s="18">
        <f t="shared" si="887"/>
        <v>0</v>
      </c>
      <c r="P18736" s="16">
        <f t="shared" si="888"/>
        <v>77</v>
      </c>
    </row>
    <row r="18737" spans="2:16">
      <c r="B18737" s="400"/>
      <c r="D18737" s="94" t="s">
        <v>17669</v>
      </c>
      <c r="F18737" s="103" t="s">
        <v>14150</v>
      </c>
      <c r="H18737" s="21" t="s">
        <v>3178</v>
      </c>
      <c r="J18737" s="14">
        <v>17</v>
      </c>
      <c r="L18737" s="18">
        <f t="shared" si="889"/>
        <v>17</v>
      </c>
      <c r="M18737" s="14"/>
      <c r="N18737" s="14"/>
      <c r="O18737" s="18">
        <f t="shared" si="887"/>
        <v>0</v>
      </c>
      <c r="P18737" s="16">
        <f t="shared" si="888"/>
        <v>17</v>
      </c>
    </row>
    <row r="18738" spans="2:16">
      <c r="B18738" s="400"/>
      <c r="D18738" s="94" t="s">
        <v>17669</v>
      </c>
      <c r="F18738" s="103" t="s">
        <v>18300</v>
      </c>
      <c r="H18738" s="21" t="s">
        <v>3178</v>
      </c>
      <c r="J18738" s="14">
        <v>91</v>
      </c>
      <c r="L18738" s="18">
        <f t="shared" si="889"/>
        <v>91</v>
      </c>
      <c r="M18738" s="14">
        <v>60</v>
      </c>
      <c r="N18738" s="14">
        <v>10</v>
      </c>
      <c r="O18738" s="18">
        <f t="shared" si="887"/>
        <v>70</v>
      </c>
      <c r="P18738" s="16">
        <f t="shared" si="888"/>
        <v>161</v>
      </c>
    </row>
    <row r="18739" spans="2:16">
      <c r="B18739" s="400"/>
      <c r="D18739" s="94" t="s">
        <v>17669</v>
      </c>
      <c r="F18739" s="103" t="s">
        <v>18301</v>
      </c>
      <c r="H18739" s="21" t="s">
        <v>3178</v>
      </c>
      <c r="J18739" s="14">
        <v>9</v>
      </c>
      <c r="L18739" s="18">
        <f t="shared" si="889"/>
        <v>9</v>
      </c>
      <c r="M18739" s="14"/>
      <c r="N18739" s="14"/>
      <c r="O18739" s="18">
        <f t="shared" si="887"/>
        <v>0</v>
      </c>
      <c r="P18739" s="16">
        <f t="shared" si="888"/>
        <v>9</v>
      </c>
    </row>
    <row r="18740" spans="2:16">
      <c r="B18740" s="400"/>
      <c r="D18740" s="94" t="s">
        <v>17669</v>
      </c>
      <c r="F18740" s="103" t="s">
        <v>18302</v>
      </c>
      <c r="H18740" s="21" t="s">
        <v>3178</v>
      </c>
      <c r="J18740" s="14">
        <v>13</v>
      </c>
      <c r="L18740" s="18">
        <f t="shared" si="889"/>
        <v>13</v>
      </c>
      <c r="M18740" s="14"/>
      <c r="N18740" s="14"/>
      <c r="O18740" s="18">
        <f t="shared" si="887"/>
        <v>0</v>
      </c>
      <c r="P18740" s="16">
        <f t="shared" si="888"/>
        <v>13</v>
      </c>
    </row>
    <row r="18741" spans="2:16">
      <c r="B18741" s="400"/>
      <c r="D18741" s="94" t="s">
        <v>17669</v>
      </c>
      <c r="F18741" s="103" t="s">
        <v>3178</v>
      </c>
      <c r="H18741" s="21" t="s">
        <v>3178</v>
      </c>
      <c r="J18741" s="14">
        <v>79</v>
      </c>
      <c r="L18741" s="18">
        <f t="shared" si="889"/>
        <v>79</v>
      </c>
      <c r="M18741" s="14"/>
      <c r="N18741" s="14"/>
      <c r="O18741" s="18">
        <f t="shared" si="887"/>
        <v>0</v>
      </c>
      <c r="P18741" s="16">
        <f t="shared" si="888"/>
        <v>79</v>
      </c>
    </row>
    <row r="18742" spans="2:16" ht="25.5">
      <c r="B18742" s="400"/>
      <c r="D18742" s="94" t="s">
        <v>12788</v>
      </c>
      <c r="F18742" s="103" t="s">
        <v>18303</v>
      </c>
      <c r="H18742" s="21" t="s">
        <v>18720</v>
      </c>
      <c r="J18742" s="14">
        <v>20</v>
      </c>
      <c r="L18742" s="18">
        <f t="shared" si="889"/>
        <v>20</v>
      </c>
      <c r="M18742" s="14">
        <v>20</v>
      </c>
      <c r="N18742" s="14">
        <v>0</v>
      </c>
      <c r="O18742" s="18">
        <f t="shared" si="887"/>
        <v>20</v>
      </c>
      <c r="P18742" s="16">
        <f t="shared" si="888"/>
        <v>40</v>
      </c>
    </row>
    <row r="18743" spans="2:16" ht="25.5">
      <c r="B18743" s="400"/>
      <c r="D18743" s="94" t="s">
        <v>12788</v>
      </c>
      <c r="F18743" s="103" t="s">
        <v>18304</v>
      </c>
      <c r="H18743" s="21" t="s">
        <v>18720</v>
      </c>
      <c r="J18743" s="14">
        <v>0</v>
      </c>
      <c r="L18743" s="18">
        <f t="shared" si="889"/>
        <v>0</v>
      </c>
      <c r="M18743" s="14">
        <v>0</v>
      </c>
      <c r="N18743" s="14"/>
      <c r="O18743" s="18">
        <f t="shared" si="887"/>
        <v>0</v>
      </c>
      <c r="P18743" s="16">
        <f t="shared" si="888"/>
        <v>0</v>
      </c>
    </row>
    <row r="18744" spans="2:16" ht="25.5">
      <c r="B18744" s="400"/>
      <c r="D18744" s="94" t="s">
        <v>12788</v>
      </c>
      <c r="F18744" s="103" t="s">
        <v>18305</v>
      </c>
      <c r="H18744" s="21" t="s">
        <v>18720</v>
      </c>
      <c r="J18744" s="14">
        <v>12</v>
      </c>
      <c r="L18744" s="18">
        <f t="shared" si="889"/>
        <v>12</v>
      </c>
      <c r="M18744" s="14">
        <v>0</v>
      </c>
      <c r="N18744" s="14"/>
      <c r="O18744" s="18">
        <f t="shared" si="887"/>
        <v>0</v>
      </c>
      <c r="P18744" s="16">
        <f t="shared" si="888"/>
        <v>12</v>
      </c>
    </row>
    <row r="18745" spans="2:16" ht="25.5">
      <c r="B18745" s="400"/>
      <c r="D18745" s="94" t="s">
        <v>12788</v>
      </c>
      <c r="F18745" s="103" t="s">
        <v>17991</v>
      </c>
      <c r="H18745" s="21" t="s">
        <v>18720</v>
      </c>
      <c r="J18745" s="14">
        <v>15</v>
      </c>
      <c r="L18745" s="18">
        <f t="shared" si="889"/>
        <v>15</v>
      </c>
      <c r="M18745" s="14">
        <v>15</v>
      </c>
      <c r="N18745" s="14"/>
      <c r="O18745" s="18">
        <f t="shared" si="887"/>
        <v>15</v>
      </c>
      <c r="P18745" s="16">
        <f t="shared" si="888"/>
        <v>30</v>
      </c>
    </row>
    <row r="18746" spans="2:16" ht="25.5">
      <c r="B18746" s="400"/>
      <c r="D18746" s="94" t="s">
        <v>12788</v>
      </c>
      <c r="F18746" s="103" t="s">
        <v>18306</v>
      </c>
      <c r="H18746" s="21" t="s">
        <v>18720</v>
      </c>
      <c r="J18746" s="14">
        <v>22</v>
      </c>
      <c r="L18746" s="18">
        <f t="shared" si="889"/>
        <v>22</v>
      </c>
      <c r="M18746" s="14">
        <v>19</v>
      </c>
      <c r="N18746" s="14"/>
      <c r="O18746" s="18">
        <f t="shared" si="887"/>
        <v>19</v>
      </c>
      <c r="P18746" s="16">
        <f t="shared" si="888"/>
        <v>41</v>
      </c>
    </row>
    <row r="18747" spans="2:16" ht="25.5">
      <c r="B18747" s="400"/>
      <c r="D18747" s="94" t="s">
        <v>12788</v>
      </c>
      <c r="F18747" s="103" t="s">
        <v>18307</v>
      </c>
      <c r="H18747" s="21" t="s">
        <v>18720</v>
      </c>
      <c r="J18747" s="14">
        <v>30</v>
      </c>
      <c r="L18747" s="18">
        <f t="shared" si="889"/>
        <v>30</v>
      </c>
      <c r="M18747" s="14">
        <v>0</v>
      </c>
      <c r="N18747" s="14"/>
      <c r="O18747" s="18">
        <f t="shared" si="887"/>
        <v>0</v>
      </c>
      <c r="P18747" s="16">
        <f t="shared" si="888"/>
        <v>30</v>
      </c>
    </row>
    <row r="18748" spans="2:16" ht="25.5">
      <c r="B18748" s="400"/>
      <c r="D18748" s="94" t="s">
        <v>12788</v>
      </c>
      <c r="F18748" s="103" t="s">
        <v>18308</v>
      </c>
      <c r="H18748" s="21" t="s">
        <v>18720</v>
      </c>
      <c r="J18748" s="14">
        <v>18</v>
      </c>
      <c r="L18748" s="18">
        <f t="shared" si="889"/>
        <v>18</v>
      </c>
      <c r="M18748" s="14">
        <v>15</v>
      </c>
      <c r="N18748" s="14"/>
      <c r="O18748" s="18">
        <f t="shared" si="887"/>
        <v>15</v>
      </c>
      <c r="P18748" s="16">
        <f t="shared" si="888"/>
        <v>33</v>
      </c>
    </row>
    <row r="18749" spans="2:16" ht="25.5">
      <c r="B18749" s="400"/>
      <c r="D18749" s="94" t="s">
        <v>12788</v>
      </c>
      <c r="F18749" s="103" t="s">
        <v>18309</v>
      </c>
      <c r="H18749" s="21" t="s">
        <v>18720</v>
      </c>
      <c r="J18749" s="14">
        <v>84</v>
      </c>
      <c r="L18749" s="18">
        <f t="shared" si="889"/>
        <v>84</v>
      </c>
      <c r="M18749" s="14">
        <v>34</v>
      </c>
      <c r="N18749" s="14"/>
      <c r="O18749" s="18">
        <f t="shared" si="887"/>
        <v>34</v>
      </c>
      <c r="P18749" s="16">
        <f t="shared" si="888"/>
        <v>118</v>
      </c>
    </row>
    <row r="18750" spans="2:16" ht="25.5">
      <c r="B18750" s="400"/>
      <c r="D18750" s="94" t="s">
        <v>12788</v>
      </c>
      <c r="F18750" s="103" t="s">
        <v>18310</v>
      </c>
      <c r="H18750" s="21" t="s">
        <v>18720</v>
      </c>
      <c r="J18750" s="14">
        <v>23</v>
      </c>
      <c r="L18750" s="18">
        <f t="shared" si="889"/>
        <v>23</v>
      </c>
      <c r="M18750" s="14">
        <v>17</v>
      </c>
      <c r="N18750" s="14"/>
      <c r="O18750" s="18">
        <f t="shared" si="887"/>
        <v>17</v>
      </c>
      <c r="P18750" s="16">
        <f t="shared" si="888"/>
        <v>40</v>
      </c>
    </row>
    <row r="18751" spans="2:16" ht="25.5">
      <c r="B18751" s="400"/>
      <c r="D18751" s="94" t="s">
        <v>12788</v>
      </c>
      <c r="F18751" s="103" t="s">
        <v>18311</v>
      </c>
      <c r="H18751" s="21" t="s">
        <v>18721</v>
      </c>
      <c r="J18751" s="14">
        <v>7</v>
      </c>
      <c r="L18751" s="18">
        <f t="shared" si="889"/>
        <v>7</v>
      </c>
      <c r="M18751" s="14"/>
      <c r="N18751" s="14"/>
      <c r="O18751" s="18">
        <f t="shared" si="887"/>
        <v>0</v>
      </c>
      <c r="P18751" s="16">
        <f t="shared" si="888"/>
        <v>7</v>
      </c>
    </row>
    <row r="18752" spans="2:16" ht="25.5">
      <c r="B18752" s="400"/>
      <c r="D18752" s="94" t="s">
        <v>12788</v>
      </c>
      <c r="F18752" s="103" t="s">
        <v>1163</v>
      </c>
      <c r="H18752" s="21" t="s">
        <v>18721</v>
      </c>
      <c r="J18752" s="14">
        <v>17</v>
      </c>
      <c r="L18752" s="18">
        <f t="shared" si="889"/>
        <v>17</v>
      </c>
      <c r="M18752" s="14">
        <v>15</v>
      </c>
      <c r="N18752" s="14"/>
      <c r="O18752" s="18">
        <f t="shared" si="887"/>
        <v>15</v>
      </c>
      <c r="P18752" s="16">
        <f t="shared" si="888"/>
        <v>32</v>
      </c>
    </row>
    <row r="18753" spans="2:16" ht="25.5">
      <c r="B18753" s="400"/>
      <c r="D18753" s="94" t="s">
        <v>12788</v>
      </c>
      <c r="F18753" s="103" t="s">
        <v>18312</v>
      </c>
      <c r="H18753" s="21" t="s">
        <v>18721</v>
      </c>
      <c r="J18753" s="14">
        <v>14</v>
      </c>
      <c r="L18753" s="18">
        <f t="shared" si="889"/>
        <v>14</v>
      </c>
      <c r="M18753" s="14"/>
      <c r="N18753" s="14"/>
      <c r="O18753" s="18">
        <f t="shared" si="887"/>
        <v>0</v>
      </c>
      <c r="P18753" s="16">
        <f t="shared" si="888"/>
        <v>14</v>
      </c>
    </row>
    <row r="18754" spans="2:16" ht="25.5">
      <c r="B18754" s="400"/>
      <c r="D18754" s="94" t="s">
        <v>12788</v>
      </c>
      <c r="F18754" s="103" t="s">
        <v>18313</v>
      </c>
      <c r="H18754" s="21" t="s">
        <v>18721</v>
      </c>
      <c r="J18754" s="14">
        <v>14</v>
      </c>
      <c r="L18754" s="18">
        <f t="shared" si="889"/>
        <v>14</v>
      </c>
      <c r="M18754" s="14"/>
      <c r="N18754" s="14"/>
      <c r="O18754" s="18">
        <f t="shared" si="887"/>
        <v>0</v>
      </c>
      <c r="P18754" s="16">
        <f t="shared" si="888"/>
        <v>14</v>
      </c>
    </row>
    <row r="18755" spans="2:16" ht="25.5">
      <c r="B18755" s="400"/>
      <c r="D18755" s="94" t="s">
        <v>12788</v>
      </c>
      <c r="F18755" s="103" t="s">
        <v>18094</v>
      </c>
      <c r="H18755" s="21" t="s">
        <v>18721</v>
      </c>
      <c r="J18755" s="14">
        <v>23</v>
      </c>
      <c r="L18755" s="18">
        <f t="shared" si="889"/>
        <v>23</v>
      </c>
      <c r="M18755" s="14">
        <v>14</v>
      </c>
      <c r="N18755" s="14"/>
      <c r="O18755" s="18">
        <f t="shared" si="887"/>
        <v>14</v>
      </c>
      <c r="P18755" s="16">
        <f t="shared" si="888"/>
        <v>37</v>
      </c>
    </row>
    <row r="18756" spans="2:16" ht="25.5">
      <c r="B18756" s="400"/>
      <c r="D18756" s="94" t="s">
        <v>12788</v>
      </c>
      <c r="F18756" s="103" t="s">
        <v>18062</v>
      </c>
      <c r="H18756" s="21" t="s">
        <v>18721</v>
      </c>
      <c r="J18756" s="14">
        <v>31</v>
      </c>
      <c r="L18756" s="18">
        <f t="shared" si="889"/>
        <v>31</v>
      </c>
      <c r="M18756" s="14">
        <v>24</v>
      </c>
      <c r="N18756" s="14"/>
      <c r="O18756" s="18">
        <f t="shared" si="887"/>
        <v>24</v>
      </c>
      <c r="P18756" s="16">
        <f t="shared" si="888"/>
        <v>55</v>
      </c>
    </row>
    <row r="18757" spans="2:16" ht="25.5">
      <c r="B18757" s="400"/>
      <c r="D18757" s="94" t="s">
        <v>12788</v>
      </c>
      <c r="F18757" s="103" t="s">
        <v>18314</v>
      </c>
      <c r="H18757" s="21" t="s">
        <v>18721</v>
      </c>
      <c r="J18757" s="14">
        <v>17</v>
      </c>
      <c r="L18757" s="18">
        <f t="shared" si="889"/>
        <v>17</v>
      </c>
      <c r="M18757" s="14"/>
      <c r="N18757" s="14"/>
      <c r="O18757" s="18">
        <f t="shared" si="887"/>
        <v>0</v>
      </c>
      <c r="P18757" s="16">
        <f t="shared" si="888"/>
        <v>17</v>
      </c>
    </row>
    <row r="18758" spans="2:16" ht="25.5">
      <c r="B18758" s="400"/>
      <c r="D18758" s="94" t="s">
        <v>12788</v>
      </c>
      <c r="F18758" s="103" t="s">
        <v>18315</v>
      </c>
      <c r="H18758" s="21" t="s">
        <v>18721</v>
      </c>
      <c r="J18758" s="14">
        <v>24</v>
      </c>
      <c r="L18758" s="18">
        <f t="shared" si="889"/>
        <v>24</v>
      </c>
      <c r="M18758" s="14">
        <v>24</v>
      </c>
      <c r="N18758" s="14"/>
      <c r="O18758" s="18">
        <f t="shared" si="887"/>
        <v>24</v>
      </c>
      <c r="P18758" s="16">
        <f t="shared" si="888"/>
        <v>48</v>
      </c>
    </row>
    <row r="18759" spans="2:16" ht="25.5">
      <c r="B18759" s="400"/>
      <c r="D18759" s="94" t="s">
        <v>12788</v>
      </c>
      <c r="F18759" s="103" t="s">
        <v>3510</v>
      </c>
      <c r="H18759" s="21" t="s">
        <v>18721</v>
      </c>
      <c r="J18759" s="14">
        <v>140</v>
      </c>
      <c r="L18759" s="18">
        <f t="shared" si="889"/>
        <v>140</v>
      </c>
      <c r="M18759" s="14"/>
      <c r="N18759" s="14"/>
      <c r="O18759" s="18">
        <f t="shared" si="887"/>
        <v>0</v>
      </c>
      <c r="P18759" s="16">
        <f t="shared" si="888"/>
        <v>140</v>
      </c>
    </row>
    <row r="18760" spans="2:16" ht="25.5">
      <c r="B18760" s="400"/>
      <c r="D18760" s="94" t="s">
        <v>12788</v>
      </c>
      <c r="F18760" s="103" t="s">
        <v>18316</v>
      </c>
      <c r="H18760" s="21" t="s">
        <v>18328</v>
      </c>
      <c r="J18760" s="14">
        <v>15</v>
      </c>
      <c r="L18760" s="18">
        <f t="shared" si="889"/>
        <v>15</v>
      </c>
      <c r="M18760" s="14"/>
      <c r="N18760" s="14"/>
      <c r="O18760" s="18">
        <f t="shared" si="887"/>
        <v>0</v>
      </c>
      <c r="P18760" s="16">
        <f t="shared" si="888"/>
        <v>15</v>
      </c>
    </row>
    <row r="18761" spans="2:16" ht="25.5">
      <c r="B18761" s="400"/>
      <c r="D18761" s="94" t="s">
        <v>12788</v>
      </c>
      <c r="F18761" s="103" t="s">
        <v>18317</v>
      </c>
      <c r="H18761" s="21" t="s">
        <v>18328</v>
      </c>
      <c r="J18761" s="14">
        <v>23</v>
      </c>
      <c r="L18761" s="18">
        <f t="shared" si="889"/>
        <v>23</v>
      </c>
      <c r="M18761" s="14">
        <v>20</v>
      </c>
      <c r="N18761" s="14"/>
      <c r="O18761" s="18">
        <f t="shared" si="887"/>
        <v>20</v>
      </c>
      <c r="P18761" s="16">
        <f t="shared" si="888"/>
        <v>43</v>
      </c>
    </row>
    <row r="18762" spans="2:16" ht="25.5">
      <c r="B18762" s="400"/>
      <c r="D18762" s="94" t="s">
        <v>12788</v>
      </c>
      <c r="F18762" s="103" t="s">
        <v>18318</v>
      </c>
      <c r="H18762" s="21" t="s">
        <v>18328</v>
      </c>
      <c r="J18762" s="14">
        <v>16</v>
      </c>
      <c r="L18762" s="18">
        <f t="shared" si="889"/>
        <v>16</v>
      </c>
      <c r="M18762" s="14">
        <v>12</v>
      </c>
      <c r="N18762" s="14"/>
      <c r="O18762" s="18">
        <f t="shared" si="887"/>
        <v>12</v>
      </c>
      <c r="P18762" s="16">
        <f t="shared" si="888"/>
        <v>28</v>
      </c>
    </row>
    <row r="18763" spans="2:16" ht="25.5">
      <c r="B18763" s="400"/>
      <c r="D18763" s="94" t="s">
        <v>12788</v>
      </c>
      <c r="F18763" s="103" t="s">
        <v>18319</v>
      </c>
      <c r="H18763" s="21" t="s">
        <v>18328</v>
      </c>
      <c r="J18763" s="14">
        <v>14</v>
      </c>
      <c r="L18763" s="18">
        <f t="shared" si="889"/>
        <v>14</v>
      </c>
      <c r="M18763" s="14"/>
      <c r="N18763" s="14"/>
      <c r="O18763" s="18">
        <f t="shared" ref="O18763:O18826" si="890">+N18763+M18763</f>
        <v>0</v>
      </c>
      <c r="P18763" s="16">
        <f t="shared" ref="P18763:P18826" si="891">+L18763+O18763</f>
        <v>14</v>
      </c>
    </row>
    <row r="18764" spans="2:16" ht="25.5">
      <c r="B18764" s="400"/>
      <c r="D18764" s="94" t="s">
        <v>12788</v>
      </c>
      <c r="F18764" s="103" t="s">
        <v>18320</v>
      </c>
      <c r="H18764" s="21" t="s">
        <v>18328</v>
      </c>
      <c r="J18764" s="14">
        <v>15</v>
      </c>
      <c r="L18764" s="18">
        <f t="shared" si="889"/>
        <v>15</v>
      </c>
      <c r="M18764" s="14">
        <v>10</v>
      </c>
      <c r="N18764" s="14"/>
      <c r="O18764" s="18">
        <f t="shared" si="890"/>
        <v>10</v>
      </c>
      <c r="P18764" s="16">
        <f t="shared" si="891"/>
        <v>25</v>
      </c>
    </row>
    <row r="18765" spans="2:16" ht="25.5">
      <c r="B18765" s="400"/>
      <c r="D18765" s="94" t="s">
        <v>12788</v>
      </c>
      <c r="F18765" s="103" t="s">
        <v>18321</v>
      </c>
      <c r="H18765" s="21" t="s">
        <v>18328</v>
      </c>
      <c r="J18765" s="14">
        <v>14</v>
      </c>
      <c r="L18765" s="18">
        <f t="shared" si="889"/>
        <v>14</v>
      </c>
      <c r="M18765" s="14">
        <v>12</v>
      </c>
      <c r="N18765" s="14"/>
      <c r="O18765" s="18">
        <f t="shared" si="890"/>
        <v>12</v>
      </c>
      <c r="P18765" s="16">
        <f t="shared" si="891"/>
        <v>26</v>
      </c>
    </row>
    <row r="18766" spans="2:16" ht="25.5">
      <c r="B18766" s="400"/>
      <c r="D18766" s="94" t="s">
        <v>12788</v>
      </c>
      <c r="F18766" s="103" t="s">
        <v>18322</v>
      </c>
      <c r="H18766" s="21" t="s">
        <v>18328</v>
      </c>
      <c r="J18766" s="14">
        <v>28</v>
      </c>
      <c r="L18766" s="18">
        <f t="shared" si="889"/>
        <v>28</v>
      </c>
      <c r="M18766" s="14">
        <v>20</v>
      </c>
      <c r="N18766" s="14"/>
      <c r="O18766" s="18">
        <f t="shared" si="890"/>
        <v>20</v>
      </c>
      <c r="P18766" s="16">
        <f t="shared" si="891"/>
        <v>48</v>
      </c>
    </row>
    <row r="18767" spans="2:16" ht="25.5">
      <c r="B18767" s="400"/>
      <c r="D18767" s="94" t="s">
        <v>12788</v>
      </c>
      <c r="F18767" s="103" t="s">
        <v>18323</v>
      </c>
      <c r="H18767" s="21" t="s">
        <v>18328</v>
      </c>
      <c r="J18767" s="14">
        <v>51</v>
      </c>
      <c r="L18767" s="18">
        <f t="shared" ref="L18767:L18830" si="892">+J18767+K18767</f>
        <v>51</v>
      </c>
      <c r="M18767" s="14"/>
      <c r="N18767" s="14"/>
      <c r="O18767" s="18">
        <f t="shared" si="890"/>
        <v>0</v>
      </c>
      <c r="P18767" s="16">
        <f t="shared" si="891"/>
        <v>51</v>
      </c>
    </row>
    <row r="18768" spans="2:16" ht="25.5">
      <c r="B18768" s="400"/>
      <c r="D18768" s="94" t="s">
        <v>12788</v>
      </c>
      <c r="F18768" s="103" t="s">
        <v>18060</v>
      </c>
      <c r="H18768" s="21" t="s">
        <v>18328</v>
      </c>
      <c r="J18768" s="14">
        <v>27</v>
      </c>
      <c r="L18768" s="18">
        <f t="shared" si="892"/>
        <v>27</v>
      </c>
      <c r="M18768" s="14">
        <v>10</v>
      </c>
      <c r="N18768" s="14"/>
      <c r="O18768" s="18">
        <f t="shared" si="890"/>
        <v>10</v>
      </c>
      <c r="P18768" s="16">
        <f t="shared" si="891"/>
        <v>37</v>
      </c>
    </row>
    <row r="18769" spans="2:16" ht="25.5">
      <c r="B18769" s="400"/>
      <c r="D18769" s="94" t="s">
        <v>12788</v>
      </c>
      <c r="F18769" s="103" t="s">
        <v>18324</v>
      </c>
      <c r="H18769" s="21" t="s">
        <v>18328</v>
      </c>
      <c r="J18769" s="14">
        <v>33</v>
      </c>
      <c r="L18769" s="18">
        <f t="shared" si="892"/>
        <v>33</v>
      </c>
      <c r="M18769" s="14">
        <v>18</v>
      </c>
      <c r="N18769" s="14"/>
      <c r="O18769" s="18">
        <f t="shared" si="890"/>
        <v>18</v>
      </c>
      <c r="P18769" s="16">
        <f t="shared" si="891"/>
        <v>51</v>
      </c>
    </row>
    <row r="18770" spans="2:16" ht="25.5">
      <c r="B18770" s="400"/>
      <c r="D18770" s="94" t="s">
        <v>12788</v>
      </c>
      <c r="F18770" s="103" t="s">
        <v>18132</v>
      </c>
      <c r="H18770" s="21" t="s">
        <v>18328</v>
      </c>
      <c r="J18770" s="14">
        <v>20</v>
      </c>
      <c r="L18770" s="18">
        <f t="shared" si="892"/>
        <v>20</v>
      </c>
      <c r="M18770" s="14">
        <v>16</v>
      </c>
      <c r="N18770" s="14"/>
      <c r="O18770" s="18">
        <f t="shared" si="890"/>
        <v>16</v>
      </c>
      <c r="P18770" s="16">
        <f t="shared" si="891"/>
        <v>36</v>
      </c>
    </row>
    <row r="18771" spans="2:16" ht="25.5">
      <c r="B18771" s="400"/>
      <c r="D18771" s="94" t="s">
        <v>12788</v>
      </c>
      <c r="F18771" s="103" t="s">
        <v>18325</v>
      </c>
      <c r="H18771" s="21" t="s">
        <v>18328</v>
      </c>
      <c r="J18771" s="14">
        <v>55</v>
      </c>
      <c r="L18771" s="18">
        <f t="shared" si="892"/>
        <v>55</v>
      </c>
      <c r="M18771" s="14">
        <v>22</v>
      </c>
      <c r="N18771" s="14"/>
      <c r="O18771" s="18">
        <f t="shared" si="890"/>
        <v>22</v>
      </c>
      <c r="P18771" s="16">
        <f t="shared" si="891"/>
        <v>77</v>
      </c>
    </row>
    <row r="18772" spans="2:16" ht="25.5">
      <c r="B18772" s="400"/>
      <c r="D18772" s="94" t="s">
        <v>12788</v>
      </c>
      <c r="F18772" s="103" t="s">
        <v>18326</v>
      </c>
      <c r="H18772" s="21" t="s">
        <v>18328</v>
      </c>
      <c r="J18772" s="14">
        <v>24</v>
      </c>
      <c r="L18772" s="18">
        <f t="shared" si="892"/>
        <v>24</v>
      </c>
      <c r="M18772" s="14">
        <v>14</v>
      </c>
      <c r="N18772" s="14"/>
      <c r="O18772" s="18">
        <f t="shared" si="890"/>
        <v>14</v>
      </c>
      <c r="P18772" s="16">
        <f t="shared" si="891"/>
        <v>38</v>
      </c>
    </row>
    <row r="18773" spans="2:16" ht="25.5">
      <c r="B18773" s="400"/>
      <c r="D18773" s="94" t="s">
        <v>12788</v>
      </c>
      <c r="F18773" s="103" t="s">
        <v>18327</v>
      </c>
      <c r="H18773" s="21" t="s">
        <v>18328</v>
      </c>
      <c r="J18773" s="14">
        <v>109</v>
      </c>
      <c r="L18773" s="18">
        <f t="shared" si="892"/>
        <v>109</v>
      </c>
      <c r="M18773" s="14">
        <v>46</v>
      </c>
      <c r="N18773" s="14"/>
      <c r="O18773" s="18">
        <f t="shared" si="890"/>
        <v>46</v>
      </c>
      <c r="P18773" s="16">
        <f t="shared" si="891"/>
        <v>155</v>
      </c>
    </row>
    <row r="18774" spans="2:16" ht="25.5">
      <c r="B18774" s="400"/>
      <c r="D18774" s="94" t="s">
        <v>12788</v>
      </c>
      <c r="F18774" s="103" t="s">
        <v>2956</v>
      </c>
      <c r="H18774" s="21" t="s">
        <v>18328</v>
      </c>
      <c r="J18774" s="14">
        <v>150</v>
      </c>
      <c r="L18774" s="18">
        <f t="shared" si="892"/>
        <v>150</v>
      </c>
      <c r="M18774" s="14">
        <v>55</v>
      </c>
      <c r="N18774" s="14"/>
      <c r="O18774" s="18">
        <f t="shared" si="890"/>
        <v>55</v>
      </c>
      <c r="P18774" s="16">
        <f t="shared" si="891"/>
        <v>205</v>
      </c>
    </row>
    <row r="18775" spans="2:16" ht="25.5">
      <c r="B18775" s="400"/>
      <c r="D18775" s="94" t="s">
        <v>12788</v>
      </c>
      <c r="F18775" s="103" t="s">
        <v>18328</v>
      </c>
      <c r="H18775" s="21" t="s">
        <v>18328</v>
      </c>
      <c r="J18775" s="14">
        <v>229</v>
      </c>
      <c r="L18775" s="18">
        <f t="shared" si="892"/>
        <v>229</v>
      </c>
      <c r="M18775" s="14">
        <v>0</v>
      </c>
      <c r="N18775" s="47"/>
      <c r="O18775" s="18">
        <f t="shared" si="890"/>
        <v>0</v>
      </c>
      <c r="P18775" s="16">
        <f t="shared" si="891"/>
        <v>229</v>
      </c>
    </row>
    <row r="18776" spans="2:16" ht="25.5">
      <c r="B18776" s="400"/>
      <c r="D18776" s="94" t="s">
        <v>12788</v>
      </c>
      <c r="F18776" s="103" t="s">
        <v>18329</v>
      </c>
      <c r="H18776" s="21" t="s">
        <v>18328</v>
      </c>
      <c r="J18776" s="14">
        <v>230</v>
      </c>
      <c r="L18776" s="18">
        <f t="shared" si="892"/>
        <v>230</v>
      </c>
      <c r="M18776" s="14">
        <v>37</v>
      </c>
      <c r="N18776" s="47"/>
      <c r="O18776" s="18">
        <f t="shared" si="890"/>
        <v>37</v>
      </c>
      <c r="P18776" s="16">
        <f t="shared" si="891"/>
        <v>267</v>
      </c>
    </row>
    <row r="18777" spans="2:16" ht="25.5">
      <c r="B18777" s="400"/>
      <c r="D18777" s="94" t="s">
        <v>12788</v>
      </c>
      <c r="F18777" s="103" t="s">
        <v>18330</v>
      </c>
      <c r="H18777" s="21" t="s">
        <v>18722</v>
      </c>
      <c r="J18777" s="14">
        <v>356</v>
      </c>
      <c r="L18777" s="18">
        <f t="shared" si="892"/>
        <v>356</v>
      </c>
      <c r="M18777" s="14">
        <v>50</v>
      </c>
      <c r="N18777" s="14"/>
      <c r="O18777" s="18">
        <f t="shared" si="890"/>
        <v>50</v>
      </c>
      <c r="P18777" s="16">
        <f t="shared" si="891"/>
        <v>406</v>
      </c>
    </row>
    <row r="18778" spans="2:16" ht="25.5">
      <c r="B18778" s="400"/>
      <c r="D18778" s="94" t="s">
        <v>12788</v>
      </c>
      <c r="F18778" s="103" t="s">
        <v>18331</v>
      </c>
      <c r="H18778" s="21" t="s">
        <v>18722</v>
      </c>
      <c r="J18778" s="14">
        <v>281</v>
      </c>
      <c r="L18778" s="18">
        <f t="shared" si="892"/>
        <v>281</v>
      </c>
      <c r="M18778" s="14">
        <v>50</v>
      </c>
      <c r="N18778" s="14"/>
      <c r="O18778" s="18">
        <f t="shared" si="890"/>
        <v>50</v>
      </c>
      <c r="P18778" s="16">
        <f t="shared" si="891"/>
        <v>331</v>
      </c>
    </row>
    <row r="18779" spans="2:16" ht="25.5">
      <c r="B18779" s="400"/>
      <c r="D18779" s="94" t="s">
        <v>12788</v>
      </c>
      <c r="F18779" s="103" t="s">
        <v>18332</v>
      </c>
      <c r="H18779" s="21" t="s">
        <v>18722</v>
      </c>
      <c r="J18779" s="14">
        <v>300</v>
      </c>
      <c r="L18779" s="18">
        <f t="shared" si="892"/>
        <v>300</v>
      </c>
      <c r="M18779" s="14">
        <v>50</v>
      </c>
      <c r="N18779" s="14"/>
      <c r="O18779" s="18">
        <f t="shared" si="890"/>
        <v>50</v>
      </c>
      <c r="P18779" s="16">
        <f t="shared" si="891"/>
        <v>350</v>
      </c>
    </row>
    <row r="18780" spans="2:16" ht="25.5">
      <c r="B18780" s="400"/>
      <c r="D18780" s="343" t="s">
        <v>17670</v>
      </c>
      <c r="F18780" s="263" t="s">
        <v>18333</v>
      </c>
      <c r="H18780" s="344" t="s">
        <v>18723</v>
      </c>
      <c r="J18780" s="27">
        <v>300</v>
      </c>
      <c r="L18780" s="18">
        <f t="shared" si="892"/>
        <v>300</v>
      </c>
      <c r="M18780" s="27">
        <v>150</v>
      </c>
      <c r="N18780" s="14"/>
      <c r="O18780" s="18">
        <f t="shared" si="890"/>
        <v>150</v>
      </c>
      <c r="P18780" s="16">
        <f t="shared" si="891"/>
        <v>450</v>
      </c>
    </row>
    <row r="18781" spans="2:16" ht="25.5">
      <c r="B18781" s="400"/>
      <c r="D18781" s="343" t="s">
        <v>17670</v>
      </c>
      <c r="F18781" s="263" t="s">
        <v>18334</v>
      </c>
      <c r="H18781" s="344" t="s">
        <v>3465</v>
      </c>
      <c r="J18781" s="27">
        <v>15</v>
      </c>
      <c r="L18781" s="18">
        <f t="shared" si="892"/>
        <v>15</v>
      </c>
      <c r="M18781" s="27">
        <v>15</v>
      </c>
      <c r="N18781" s="14"/>
      <c r="O18781" s="18">
        <f t="shared" si="890"/>
        <v>15</v>
      </c>
      <c r="P18781" s="16">
        <f t="shared" si="891"/>
        <v>30</v>
      </c>
    </row>
    <row r="18782" spans="2:16" ht="25.5">
      <c r="B18782" s="400"/>
      <c r="D18782" s="343" t="s">
        <v>17670</v>
      </c>
      <c r="F18782" s="263" t="s">
        <v>18335</v>
      </c>
      <c r="H18782" s="344" t="s">
        <v>3465</v>
      </c>
      <c r="J18782" s="27">
        <v>83</v>
      </c>
      <c r="L18782" s="18">
        <f t="shared" si="892"/>
        <v>83</v>
      </c>
      <c r="M18782" s="27">
        <v>83</v>
      </c>
      <c r="N18782" s="14"/>
      <c r="O18782" s="18">
        <f t="shared" si="890"/>
        <v>83</v>
      </c>
      <c r="P18782" s="16">
        <f t="shared" si="891"/>
        <v>166</v>
      </c>
    </row>
    <row r="18783" spans="2:16" ht="25.5">
      <c r="B18783" s="400"/>
      <c r="D18783" s="343" t="s">
        <v>17670</v>
      </c>
      <c r="F18783" s="263" t="s">
        <v>18336</v>
      </c>
      <c r="H18783" s="344" t="s">
        <v>3465</v>
      </c>
      <c r="J18783" s="27">
        <v>58</v>
      </c>
      <c r="L18783" s="18">
        <f t="shared" si="892"/>
        <v>58</v>
      </c>
      <c r="M18783" s="27">
        <v>58</v>
      </c>
      <c r="N18783" s="14"/>
      <c r="O18783" s="18">
        <f t="shared" si="890"/>
        <v>58</v>
      </c>
      <c r="P18783" s="16">
        <f t="shared" si="891"/>
        <v>116</v>
      </c>
    </row>
    <row r="18784" spans="2:16" ht="25.5">
      <c r="B18784" s="400"/>
      <c r="D18784" s="343" t="s">
        <v>17670</v>
      </c>
      <c r="F18784" s="263" t="s">
        <v>18337</v>
      </c>
      <c r="H18784" s="344" t="s">
        <v>3465</v>
      </c>
      <c r="J18784" s="27">
        <v>215</v>
      </c>
      <c r="L18784" s="18">
        <f t="shared" si="892"/>
        <v>215</v>
      </c>
      <c r="M18784" s="27">
        <v>120</v>
      </c>
      <c r="N18784" s="14"/>
      <c r="O18784" s="18">
        <f t="shared" si="890"/>
        <v>120</v>
      </c>
      <c r="P18784" s="16">
        <f t="shared" si="891"/>
        <v>335</v>
      </c>
    </row>
    <row r="18785" spans="2:16" ht="25.5">
      <c r="B18785" s="400"/>
      <c r="D18785" s="343" t="s">
        <v>17670</v>
      </c>
      <c r="F18785" s="263" t="s">
        <v>18338</v>
      </c>
      <c r="H18785" s="344" t="s">
        <v>18724</v>
      </c>
      <c r="J18785" s="27">
        <v>11</v>
      </c>
      <c r="L18785" s="18">
        <f t="shared" si="892"/>
        <v>11</v>
      </c>
      <c r="M18785" s="27">
        <v>11</v>
      </c>
      <c r="N18785" s="14"/>
      <c r="O18785" s="18">
        <f t="shared" si="890"/>
        <v>11</v>
      </c>
      <c r="P18785" s="16">
        <f t="shared" si="891"/>
        <v>22</v>
      </c>
    </row>
    <row r="18786" spans="2:16" ht="25.5">
      <c r="B18786" s="400"/>
      <c r="D18786" s="343" t="s">
        <v>17670</v>
      </c>
      <c r="F18786" s="263" t="s">
        <v>18339</v>
      </c>
      <c r="H18786" s="344" t="s">
        <v>18724</v>
      </c>
      <c r="J18786" s="27">
        <v>27</v>
      </c>
      <c r="L18786" s="18">
        <f t="shared" si="892"/>
        <v>27</v>
      </c>
      <c r="M18786" s="27">
        <v>27</v>
      </c>
      <c r="N18786" s="14"/>
      <c r="O18786" s="18">
        <f t="shared" si="890"/>
        <v>27</v>
      </c>
      <c r="P18786" s="16">
        <f t="shared" si="891"/>
        <v>54</v>
      </c>
    </row>
    <row r="18787" spans="2:16" ht="25.5">
      <c r="B18787" s="400"/>
      <c r="D18787" s="343" t="s">
        <v>17670</v>
      </c>
      <c r="F18787" s="263" t="s">
        <v>18340</v>
      </c>
      <c r="H18787" s="344" t="s">
        <v>18724</v>
      </c>
      <c r="J18787" s="37">
        <v>365</v>
      </c>
      <c r="L18787" s="18">
        <f t="shared" si="892"/>
        <v>365</v>
      </c>
      <c r="M18787" s="37">
        <v>194</v>
      </c>
      <c r="N18787" s="14"/>
      <c r="O18787" s="18">
        <f t="shared" si="890"/>
        <v>194</v>
      </c>
      <c r="P18787" s="16">
        <f t="shared" si="891"/>
        <v>559</v>
      </c>
    </row>
    <row r="18788" spans="2:16" ht="25.5">
      <c r="B18788" s="400"/>
      <c r="D18788" s="343" t="s">
        <v>17670</v>
      </c>
      <c r="F18788" s="263" t="s">
        <v>18341</v>
      </c>
      <c r="H18788" s="344" t="s">
        <v>18724</v>
      </c>
      <c r="J18788" s="37"/>
      <c r="L18788" s="18">
        <f t="shared" si="892"/>
        <v>0</v>
      </c>
      <c r="M18788" s="37"/>
      <c r="N18788" s="14"/>
      <c r="O18788" s="18">
        <f t="shared" si="890"/>
        <v>0</v>
      </c>
      <c r="P18788" s="16">
        <f t="shared" si="891"/>
        <v>0</v>
      </c>
    </row>
    <row r="18789" spans="2:16" ht="25.5">
      <c r="B18789" s="400"/>
      <c r="D18789" s="343" t="s">
        <v>17670</v>
      </c>
      <c r="F18789" s="263" t="s">
        <v>2101</v>
      </c>
      <c r="H18789" s="344" t="s">
        <v>18725</v>
      </c>
      <c r="J18789" s="27">
        <v>25</v>
      </c>
      <c r="L18789" s="18">
        <f t="shared" si="892"/>
        <v>25</v>
      </c>
      <c r="M18789" s="27">
        <v>25</v>
      </c>
      <c r="N18789" s="14"/>
      <c r="O18789" s="18">
        <f t="shared" si="890"/>
        <v>25</v>
      </c>
      <c r="P18789" s="16">
        <f t="shared" si="891"/>
        <v>50</v>
      </c>
    </row>
    <row r="18790" spans="2:16" ht="25.5">
      <c r="B18790" s="400"/>
      <c r="D18790" s="343" t="s">
        <v>17670</v>
      </c>
      <c r="F18790" s="263" t="s">
        <v>18342</v>
      </c>
      <c r="H18790" s="344" t="s">
        <v>18725</v>
      </c>
      <c r="J18790" s="27">
        <v>27</v>
      </c>
      <c r="L18790" s="18">
        <f t="shared" si="892"/>
        <v>27</v>
      </c>
      <c r="M18790" s="27">
        <v>27</v>
      </c>
      <c r="N18790" s="14"/>
      <c r="O18790" s="18">
        <f t="shared" si="890"/>
        <v>27</v>
      </c>
      <c r="P18790" s="16">
        <f t="shared" si="891"/>
        <v>54</v>
      </c>
    </row>
    <row r="18791" spans="2:16" ht="25.5">
      <c r="B18791" s="400"/>
      <c r="D18791" s="343" t="s">
        <v>17670</v>
      </c>
      <c r="F18791" s="263" t="s">
        <v>18343</v>
      </c>
      <c r="H18791" s="344" t="s">
        <v>18725</v>
      </c>
      <c r="J18791" s="27">
        <v>27</v>
      </c>
      <c r="L18791" s="18">
        <f t="shared" si="892"/>
        <v>27</v>
      </c>
      <c r="M18791" s="27">
        <v>27</v>
      </c>
      <c r="N18791" s="14"/>
      <c r="O18791" s="18">
        <f t="shared" si="890"/>
        <v>27</v>
      </c>
      <c r="P18791" s="16">
        <f t="shared" si="891"/>
        <v>54</v>
      </c>
    </row>
    <row r="18792" spans="2:16" ht="25.5">
      <c r="B18792" s="400"/>
      <c r="D18792" s="343" t="s">
        <v>17670</v>
      </c>
      <c r="F18792" s="263" t="s">
        <v>13945</v>
      </c>
      <c r="H18792" s="344" t="s">
        <v>18726</v>
      </c>
      <c r="J18792" s="27">
        <v>293</v>
      </c>
      <c r="L18792" s="18">
        <f t="shared" si="892"/>
        <v>293</v>
      </c>
      <c r="M18792" s="27">
        <v>170</v>
      </c>
      <c r="N18792" s="14"/>
      <c r="O18792" s="18">
        <f t="shared" si="890"/>
        <v>170</v>
      </c>
      <c r="P18792" s="16">
        <f t="shared" si="891"/>
        <v>463</v>
      </c>
    </row>
    <row r="18793" spans="2:16" ht="25.5">
      <c r="B18793" s="400"/>
      <c r="D18793" s="343" t="s">
        <v>17670</v>
      </c>
      <c r="F18793" s="263" t="s">
        <v>11039</v>
      </c>
      <c r="H18793" s="344" t="s">
        <v>18726</v>
      </c>
      <c r="J18793" s="27">
        <v>157</v>
      </c>
      <c r="L18793" s="18">
        <f t="shared" si="892"/>
        <v>157</v>
      </c>
      <c r="M18793" s="27">
        <v>180</v>
      </c>
      <c r="N18793" s="14"/>
      <c r="O18793" s="18">
        <f t="shared" si="890"/>
        <v>180</v>
      </c>
      <c r="P18793" s="16">
        <f t="shared" si="891"/>
        <v>337</v>
      </c>
    </row>
    <row r="18794" spans="2:16" ht="25.5">
      <c r="B18794" s="400"/>
      <c r="D18794" s="343" t="s">
        <v>17670</v>
      </c>
      <c r="F18794" s="263" t="s">
        <v>17769</v>
      </c>
      <c r="H18794" s="344" t="s">
        <v>18726</v>
      </c>
      <c r="J18794" s="27">
        <v>330</v>
      </c>
      <c r="L18794" s="18">
        <f t="shared" si="892"/>
        <v>330</v>
      </c>
      <c r="M18794" s="27">
        <v>180</v>
      </c>
      <c r="N18794" s="14"/>
      <c r="O18794" s="18">
        <f t="shared" si="890"/>
        <v>180</v>
      </c>
      <c r="P18794" s="16">
        <f t="shared" si="891"/>
        <v>510</v>
      </c>
    </row>
    <row r="18795" spans="2:16" ht="25.5">
      <c r="B18795" s="400"/>
      <c r="D18795" s="343" t="s">
        <v>17670</v>
      </c>
      <c r="F18795" s="263" t="s">
        <v>18340</v>
      </c>
      <c r="H18795" s="344" t="s">
        <v>18726</v>
      </c>
      <c r="J18795" s="27">
        <v>49</v>
      </c>
      <c r="L18795" s="18">
        <f t="shared" si="892"/>
        <v>49</v>
      </c>
      <c r="M18795" s="27">
        <v>130</v>
      </c>
      <c r="N18795" s="14"/>
      <c r="O18795" s="18">
        <f t="shared" si="890"/>
        <v>130</v>
      </c>
      <c r="P18795" s="16">
        <f t="shared" si="891"/>
        <v>179</v>
      </c>
    </row>
    <row r="18796" spans="2:16" ht="25.5">
      <c r="B18796" s="400"/>
      <c r="D18796" s="343" t="s">
        <v>17670</v>
      </c>
      <c r="F18796" s="263" t="s">
        <v>18344</v>
      </c>
      <c r="H18796" s="344" t="s">
        <v>18727</v>
      </c>
      <c r="J18796" s="27">
        <v>375</v>
      </c>
      <c r="L18796" s="18">
        <f t="shared" si="892"/>
        <v>375</v>
      </c>
      <c r="M18796" s="27">
        <v>156</v>
      </c>
      <c r="N18796" s="14"/>
      <c r="O18796" s="18">
        <f t="shared" si="890"/>
        <v>156</v>
      </c>
      <c r="P18796" s="16">
        <f t="shared" si="891"/>
        <v>531</v>
      </c>
    </row>
    <row r="18797" spans="2:16" ht="25.5">
      <c r="B18797" s="400"/>
      <c r="D18797" s="343" t="s">
        <v>17670</v>
      </c>
      <c r="F18797" s="263" t="s">
        <v>18345</v>
      </c>
      <c r="H18797" s="344" t="s">
        <v>18727</v>
      </c>
      <c r="J18797" s="27">
        <v>156</v>
      </c>
      <c r="L18797" s="18">
        <f t="shared" si="892"/>
        <v>156</v>
      </c>
      <c r="M18797" s="27">
        <v>80</v>
      </c>
      <c r="N18797" s="14"/>
      <c r="O18797" s="18">
        <f t="shared" si="890"/>
        <v>80</v>
      </c>
      <c r="P18797" s="16">
        <f t="shared" si="891"/>
        <v>236</v>
      </c>
    </row>
    <row r="18798" spans="2:16" ht="25.5">
      <c r="B18798" s="400"/>
      <c r="D18798" s="343" t="s">
        <v>17670</v>
      </c>
      <c r="F18798" s="263" t="s">
        <v>18302</v>
      </c>
      <c r="H18798" s="344" t="s">
        <v>18727</v>
      </c>
      <c r="J18798" s="27">
        <v>133</v>
      </c>
      <c r="L18798" s="18">
        <f t="shared" si="892"/>
        <v>133</v>
      </c>
      <c r="M18798" s="27">
        <v>66</v>
      </c>
      <c r="N18798" s="14"/>
      <c r="O18798" s="18">
        <f t="shared" si="890"/>
        <v>66</v>
      </c>
      <c r="P18798" s="16">
        <f t="shared" si="891"/>
        <v>199</v>
      </c>
    </row>
    <row r="18799" spans="2:16" ht="25.5">
      <c r="B18799" s="400"/>
      <c r="D18799" s="343" t="s">
        <v>17670</v>
      </c>
      <c r="F18799" s="263" t="s">
        <v>18346</v>
      </c>
      <c r="H18799" s="344" t="s">
        <v>18727</v>
      </c>
      <c r="J18799" s="27">
        <v>260</v>
      </c>
      <c r="L18799" s="18">
        <f t="shared" si="892"/>
        <v>260</v>
      </c>
      <c r="M18799" s="27">
        <v>182</v>
      </c>
      <c r="N18799" s="14"/>
      <c r="O18799" s="18">
        <f t="shared" si="890"/>
        <v>182</v>
      </c>
      <c r="P18799" s="16">
        <f t="shared" si="891"/>
        <v>442</v>
      </c>
    </row>
    <row r="18800" spans="2:16" ht="25.5">
      <c r="B18800" s="400"/>
      <c r="D18800" s="343" t="s">
        <v>17670</v>
      </c>
      <c r="F18800" s="263" t="s">
        <v>18347</v>
      </c>
      <c r="H18800" s="344" t="s">
        <v>18727</v>
      </c>
      <c r="J18800" s="27"/>
      <c r="L18800" s="18">
        <f t="shared" si="892"/>
        <v>0</v>
      </c>
      <c r="M18800" s="27"/>
      <c r="N18800" s="14"/>
      <c r="O18800" s="18">
        <f t="shared" si="890"/>
        <v>0</v>
      </c>
      <c r="P18800" s="16">
        <f t="shared" si="891"/>
        <v>0</v>
      </c>
    </row>
    <row r="18801" spans="2:16" ht="38.25">
      <c r="B18801" s="400"/>
      <c r="D18801" s="343" t="s">
        <v>17670</v>
      </c>
      <c r="F18801" s="263" t="s">
        <v>17868</v>
      </c>
      <c r="H18801" s="344" t="s">
        <v>3043</v>
      </c>
      <c r="J18801" s="27">
        <v>282</v>
      </c>
      <c r="L18801" s="18">
        <f t="shared" si="892"/>
        <v>282</v>
      </c>
      <c r="M18801" s="27">
        <v>122</v>
      </c>
      <c r="N18801" s="14"/>
      <c r="O18801" s="18">
        <f t="shared" si="890"/>
        <v>122</v>
      </c>
      <c r="P18801" s="16">
        <f t="shared" si="891"/>
        <v>404</v>
      </c>
    </row>
    <row r="18802" spans="2:16" ht="38.25">
      <c r="B18802" s="400"/>
      <c r="D18802" s="343" t="s">
        <v>17670</v>
      </c>
      <c r="F18802" s="263" t="s">
        <v>18348</v>
      </c>
      <c r="H18802" s="344" t="s">
        <v>3043</v>
      </c>
      <c r="J18802" s="27">
        <v>251</v>
      </c>
      <c r="L18802" s="18">
        <f t="shared" si="892"/>
        <v>251</v>
      </c>
      <c r="M18802" s="27">
        <v>162</v>
      </c>
      <c r="N18802" s="14"/>
      <c r="O18802" s="18">
        <f t="shared" si="890"/>
        <v>162</v>
      </c>
      <c r="P18802" s="16">
        <f t="shared" si="891"/>
        <v>413</v>
      </c>
    </row>
    <row r="18803" spans="2:16" ht="38.25">
      <c r="B18803" s="400"/>
      <c r="D18803" s="343" t="s">
        <v>17670</v>
      </c>
      <c r="F18803" s="263" t="s">
        <v>17865</v>
      </c>
      <c r="H18803" s="344" t="s">
        <v>3043</v>
      </c>
      <c r="J18803" s="27">
        <v>139</v>
      </c>
      <c r="L18803" s="18">
        <f t="shared" si="892"/>
        <v>139</v>
      </c>
      <c r="M18803" s="27">
        <v>108</v>
      </c>
      <c r="N18803" s="14"/>
      <c r="O18803" s="18">
        <f t="shared" si="890"/>
        <v>108</v>
      </c>
      <c r="P18803" s="16">
        <f t="shared" si="891"/>
        <v>247</v>
      </c>
    </row>
    <row r="18804" spans="2:16" ht="38.25">
      <c r="B18804" s="400"/>
      <c r="D18804" s="343" t="s">
        <v>17670</v>
      </c>
      <c r="F18804" s="263" t="s">
        <v>17703</v>
      </c>
      <c r="H18804" s="344" t="s">
        <v>3043</v>
      </c>
      <c r="J18804" s="27">
        <v>680</v>
      </c>
      <c r="L18804" s="18">
        <f t="shared" si="892"/>
        <v>680</v>
      </c>
      <c r="M18804" s="27">
        <v>180</v>
      </c>
      <c r="N18804" s="14"/>
      <c r="O18804" s="18">
        <f t="shared" si="890"/>
        <v>180</v>
      </c>
      <c r="P18804" s="16">
        <f t="shared" si="891"/>
        <v>860</v>
      </c>
    </row>
    <row r="18805" spans="2:16" ht="25.5">
      <c r="B18805" s="400"/>
      <c r="D18805" s="343" t="s">
        <v>17670</v>
      </c>
      <c r="F18805" s="263" t="s">
        <v>18349</v>
      </c>
      <c r="H18805" s="344" t="s">
        <v>18728</v>
      </c>
      <c r="J18805" s="14"/>
      <c r="L18805" s="18">
        <f t="shared" si="892"/>
        <v>0</v>
      </c>
      <c r="M18805" s="14"/>
      <c r="N18805" s="14"/>
      <c r="O18805" s="18">
        <f t="shared" si="890"/>
        <v>0</v>
      </c>
      <c r="P18805" s="16">
        <f t="shared" si="891"/>
        <v>0</v>
      </c>
    </row>
    <row r="18806" spans="2:16" ht="25.5">
      <c r="B18806" s="400"/>
      <c r="D18806" s="343" t="s">
        <v>17670</v>
      </c>
      <c r="F18806" s="263" t="s">
        <v>18350</v>
      </c>
      <c r="H18806" s="344" t="s">
        <v>18728</v>
      </c>
      <c r="J18806" s="27">
        <v>819</v>
      </c>
      <c r="L18806" s="18">
        <f t="shared" si="892"/>
        <v>819</v>
      </c>
      <c r="M18806" s="27">
        <v>868</v>
      </c>
      <c r="N18806" s="27">
        <v>70</v>
      </c>
      <c r="O18806" s="18">
        <f t="shared" si="890"/>
        <v>938</v>
      </c>
      <c r="P18806" s="16">
        <f t="shared" si="891"/>
        <v>1757</v>
      </c>
    </row>
    <row r="18807" spans="2:16" ht="25.5">
      <c r="B18807" s="400"/>
      <c r="D18807" s="343" t="s">
        <v>17670</v>
      </c>
      <c r="F18807" s="263" t="s">
        <v>18351</v>
      </c>
      <c r="H18807" s="344" t="s">
        <v>18729</v>
      </c>
      <c r="J18807" s="27">
        <v>712</v>
      </c>
      <c r="L18807" s="18">
        <f t="shared" si="892"/>
        <v>712</v>
      </c>
      <c r="M18807" s="27">
        <v>183</v>
      </c>
      <c r="N18807" s="27">
        <v>30</v>
      </c>
      <c r="O18807" s="18">
        <f t="shared" si="890"/>
        <v>213</v>
      </c>
      <c r="P18807" s="16">
        <f t="shared" si="891"/>
        <v>925</v>
      </c>
    </row>
    <row r="18808" spans="2:16" ht="38.25">
      <c r="B18808" s="400"/>
      <c r="D18808" s="94" t="s">
        <v>17216</v>
      </c>
      <c r="F18808" s="103" t="s">
        <v>18352</v>
      </c>
      <c r="H18808" s="21" t="s">
        <v>18730</v>
      </c>
      <c r="J18808" s="27">
        <v>938</v>
      </c>
      <c r="L18808" s="18">
        <f t="shared" si="892"/>
        <v>938</v>
      </c>
      <c r="M18808" s="27">
        <v>177</v>
      </c>
      <c r="N18808" s="14"/>
      <c r="O18808" s="18">
        <f t="shared" si="890"/>
        <v>177</v>
      </c>
      <c r="P18808" s="16">
        <f t="shared" si="891"/>
        <v>1115</v>
      </c>
    </row>
    <row r="18809" spans="2:16" ht="25.5">
      <c r="B18809" s="400"/>
      <c r="D18809" s="94" t="s">
        <v>17216</v>
      </c>
      <c r="F18809" s="103" t="s">
        <v>18353</v>
      </c>
      <c r="H18809" s="21" t="s">
        <v>18002</v>
      </c>
      <c r="J18809" s="27">
        <v>18</v>
      </c>
      <c r="L18809" s="18">
        <f t="shared" si="892"/>
        <v>18</v>
      </c>
      <c r="M18809" s="27">
        <v>18</v>
      </c>
      <c r="N18809" s="14"/>
      <c r="O18809" s="18">
        <f t="shared" si="890"/>
        <v>18</v>
      </c>
      <c r="P18809" s="16">
        <f t="shared" si="891"/>
        <v>36</v>
      </c>
    </row>
    <row r="18810" spans="2:16" ht="25.5">
      <c r="B18810" s="400"/>
      <c r="D18810" s="94" t="s">
        <v>17216</v>
      </c>
      <c r="F18810" s="103" t="s">
        <v>1358</v>
      </c>
      <c r="H18810" s="21" t="s">
        <v>18002</v>
      </c>
      <c r="J18810" s="27">
        <v>19</v>
      </c>
      <c r="L18810" s="18">
        <f t="shared" si="892"/>
        <v>19</v>
      </c>
      <c r="M18810" s="27">
        <v>19</v>
      </c>
      <c r="N18810" s="14"/>
      <c r="O18810" s="18">
        <f t="shared" si="890"/>
        <v>19</v>
      </c>
      <c r="P18810" s="16">
        <f t="shared" si="891"/>
        <v>38</v>
      </c>
    </row>
    <row r="18811" spans="2:16" ht="25.5">
      <c r="B18811" s="400"/>
      <c r="D18811" s="94" t="s">
        <v>17216</v>
      </c>
      <c r="F18811" s="103" t="s">
        <v>18354</v>
      </c>
      <c r="H18811" s="21" t="s">
        <v>18002</v>
      </c>
      <c r="J18811" s="27">
        <v>60</v>
      </c>
      <c r="L18811" s="18">
        <f t="shared" si="892"/>
        <v>60</v>
      </c>
      <c r="M18811" s="27">
        <v>91</v>
      </c>
      <c r="N18811" s="14"/>
      <c r="O18811" s="18">
        <f t="shared" si="890"/>
        <v>91</v>
      </c>
      <c r="P18811" s="16">
        <f t="shared" si="891"/>
        <v>151</v>
      </c>
    </row>
    <row r="18812" spans="2:16" ht="25.5">
      <c r="B18812" s="400"/>
      <c r="D18812" s="94" t="s">
        <v>17216</v>
      </c>
      <c r="F18812" s="103" t="s">
        <v>18355</v>
      </c>
      <c r="H18812" s="21" t="s">
        <v>18002</v>
      </c>
      <c r="J18812" s="27">
        <v>16</v>
      </c>
      <c r="L18812" s="18">
        <f t="shared" si="892"/>
        <v>16</v>
      </c>
      <c r="M18812" s="27">
        <v>16</v>
      </c>
      <c r="N18812" s="14"/>
      <c r="O18812" s="18">
        <f t="shared" si="890"/>
        <v>16</v>
      </c>
      <c r="P18812" s="16">
        <f t="shared" si="891"/>
        <v>32</v>
      </c>
    </row>
    <row r="18813" spans="2:16" ht="25.5">
      <c r="B18813" s="400"/>
      <c r="D18813" s="94" t="s">
        <v>17216</v>
      </c>
      <c r="F18813" s="103" t="s">
        <v>1184</v>
      </c>
      <c r="H18813" s="21" t="s">
        <v>18002</v>
      </c>
      <c r="J18813" s="27">
        <v>20</v>
      </c>
      <c r="L18813" s="18">
        <f t="shared" si="892"/>
        <v>20</v>
      </c>
      <c r="M18813" s="27">
        <v>51</v>
      </c>
      <c r="N18813" s="14"/>
      <c r="O18813" s="18">
        <f t="shared" si="890"/>
        <v>51</v>
      </c>
      <c r="P18813" s="16">
        <f t="shared" si="891"/>
        <v>71</v>
      </c>
    </row>
    <row r="18814" spans="2:16" ht="25.5">
      <c r="B18814" s="400"/>
      <c r="D18814" s="94" t="s">
        <v>17216</v>
      </c>
      <c r="F18814" s="103" t="s">
        <v>18356</v>
      </c>
      <c r="H18814" s="21" t="s">
        <v>18002</v>
      </c>
      <c r="J18814" s="27">
        <v>13</v>
      </c>
      <c r="L18814" s="18">
        <f t="shared" si="892"/>
        <v>13</v>
      </c>
      <c r="M18814" s="27">
        <v>13</v>
      </c>
      <c r="N18814" s="14"/>
      <c r="O18814" s="18">
        <f t="shared" si="890"/>
        <v>13</v>
      </c>
      <c r="P18814" s="16">
        <f t="shared" si="891"/>
        <v>26</v>
      </c>
    </row>
    <row r="18815" spans="2:16" ht="25.5">
      <c r="B18815" s="400"/>
      <c r="D18815" s="94" t="s">
        <v>17216</v>
      </c>
      <c r="F18815" s="103" t="s">
        <v>18357</v>
      </c>
      <c r="H18815" s="21" t="s">
        <v>18002</v>
      </c>
      <c r="J18815" s="27">
        <v>15</v>
      </c>
      <c r="L18815" s="18">
        <f t="shared" si="892"/>
        <v>15</v>
      </c>
      <c r="M18815" s="27">
        <v>15</v>
      </c>
      <c r="N18815" s="14"/>
      <c r="O18815" s="18">
        <f t="shared" si="890"/>
        <v>15</v>
      </c>
      <c r="P18815" s="16">
        <f t="shared" si="891"/>
        <v>30</v>
      </c>
    </row>
    <row r="18816" spans="2:16" ht="25.5">
      <c r="B18816" s="400"/>
      <c r="D18816" s="94" t="s">
        <v>17216</v>
      </c>
      <c r="F18816" s="103" t="s">
        <v>18358</v>
      </c>
      <c r="H18816" s="21" t="s">
        <v>18002</v>
      </c>
      <c r="J18816" s="27">
        <v>18</v>
      </c>
      <c r="L18816" s="18">
        <f t="shared" si="892"/>
        <v>18</v>
      </c>
      <c r="M18816" s="27">
        <v>18</v>
      </c>
      <c r="N18816" s="14"/>
      <c r="O18816" s="18">
        <f t="shared" si="890"/>
        <v>18</v>
      </c>
      <c r="P18816" s="16">
        <f t="shared" si="891"/>
        <v>36</v>
      </c>
    </row>
    <row r="18817" spans="2:16" ht="25.5">
      <c r="B18817" s="400"/>
      <c r="D18817" s="94" t="s">
        <v>17216</v>
      </c>
      <c r="F18817" s="103" t="s">
        <v>18359</v>
      </c>
      <c r="H18817" s="21" t="s">
        <v>18002</v>
      </c>
      <c r="J18817" s="27">
        <v>19</v>
      </c>
      <c r="L18817" s="18">
        <f t="shared" si="892"/>
        <v>19</v>
      </c>
      <c r="M18817" s="27">
        <v>19</v>
      </c>
      <c r="N18817" s="14"/>
      <c r="O18817" s="18">
        <f t="shared" si="890"/>
        <v>19</v>
      </c>
      <c r="P18817" s="16">
        <f t="shared" si="891"/>
        <v>38</v>
      </c>
    </row>
    <row r="18818" spans="2:16" ht="25.5">
      <c r="B18818" s="400"/>
      <c r="D18818" s="94" t="s">
        <v>17216</v>
      </c>
      <c r="F18818" s="103" t="s">
        <v>18360</v>
      </c>
      <c r="H18818" s="21" t="s">
        <v>18002</v>
      </c>
      <c r="J18818" s="27">
        <v>20</v>
      </c>
      <c r="L18818" s="18">
        <f t="shared" si="892"/>
        <v>20</v>
      </c>
      <c r="M18818" s="27">
        <v>21</v>
      </c>
      <c r="N18818" s="14"/>
      <c r="O18818" s="18">
        <f t="shared" si="890"/>
        <v>21</v>
      </c>
      <c r="P18818" s="16">
        <f t="shared" si="891"/>
        <v>41</v>
      </c>
    </row>
    <row r="18819" spans="2:16" ht="25.5">
      <c r="B18819" s="400"/>
      <c r="D18819" s="94" t="s">
        <v>17216</v>
      </c>
      <c r="F18819" s="103" t="s">
        <v>18361</v>
      </c>
      <c r="H18819" s="21" t="s">
        <v>18002</v>
      </c>
      <c r="J18819" s="27">
        <v>7</v>
      </c>
      <c r="L18819" s="18">
        <f t="shared" si="892"/>
        <v>7</v>
      </c>
      <c r="M18819" s="27">
        <v>7</v>
      </c>
      <c r="N18819" s="14"/>
      <c r="O18819" s="18">
        <f t="shared" si="890"/>
        <v>7</v>
      </c>
      <c r="P18819" s="16">
        <f t="shared" si="891"/>
        <v>14</v>
      </c>
    </row>
    <row r="18820" spans="2:16" ht="25.5">
      <c r="B18820" s="400"/>
      <c r="D18820" s="94" t="s">
        <v>17216</v>
      </c>
      <c r="F18820" s="103" t="s">
        <v>18362</v>
      </c>
      <c r="H18820" s="21" t="s">
        <v>18002</v>
      </c>
      <c r="J18820" s="27">
        <v>25</v>
      </c>
      <c r="L18820" s="18">
        <f t="shared" si="892"/>
        <v>25</v>
      </c>
      <c r="M18820" s="27">
        <v>25</v>
      </c>
      <c r="N18820" s="14"/>
      <c r="O18820" s="18">
        <f t="shared" si="890"/>
        <v>25</v>
      </c>
      <c r="P18820" s="16">
        <f t="shared" si="891"/>
        <v>50</v>
      </c>
    </row>
    <row r="18821" spans="2:16" ht="25.5">
      <c r="B18821" s="400"/>
      <c r="D18821" s="94" t="s">
        <v>17216</v>
      </c>
      <c r="F18821" s="103" t="s">
        <v>18363</v>
      </c>
      <c r="H18821" s="21" t="s">
        <v>18002</v>
      </c>
      <c r="J18821" s="27">
        <v>23</v>
      </c>
      <c r="L18821" s="18">
        <f t="shared" si="892"/>
        <v>23</v>
      </c>
      <c r="M18821" s="27">
        <v>46</v>
      </c>
      <c r="N18821" s="14"/>
      <c r="O18821" s="18">
        <f t="shared" si="890"/>
        <v>46</v>
      </c>
      <c r="P18821" s="16">
        <f t="shared" si="891"/>
        <v>69</v>
      </c>
    </row>
    <row r="18822" spans="2:16" ht="25.5">
      <c r="B18822" s="400"/>
      <c r="D18822" s="94" t="s">
        <v>17216</v>
      </c>
      <c r="F18822" s="103" t="s">
        <v>18002</v>
      </c>
      <c r="H18822" s="21" t="s">
        <v>18002</v>
      </c>
      <c r="J18822" s="27">
        <v>25</v>
      </c>
      <c r="L18822" s="18">
        <f t="shared" si="892"/>
        <v>25</v>
      </c>
      <c r="M18822" s="27">
        <v>27</v>
      </c>
      <c r="N18822" s="14"/>
      <c r="O18822" s="18">
        <f t="shared" si="890"/>
        <v>27</v>
      </c>
      <c r="P18822" s="16">
        <f t="shared" si="891"/>
        <v>52</v>
      </c>
    </row>
    <row r="18823" spans="2:16" ht="25.5">
      <c r="B18823" s="400"/>
      <c r="D18823" s="94" t="s">
        <v>17671</v>
      </c>
      <c r="F18823" s="103" t="s">
        <v>18364</v>
      </c>
      <c r="H18823" s="21" t="s">
        <v>18731</v>
      </c>
      <c r="J18823" s="27">
        <v>0</v>
      </c>
      <c r="L18823" s="18">
        <f t="shared" si="892"/>
        <v>0</v>
      </c>
      <c r="M18823" s="27">
        <v>17</v>
      </c>
      <c r="N18823" s="27">
        <v>0</v>
      </c>
      <c r="O18823" s="18">
        <f t="shared" si="890"/>
        <v>17</v>
      </c>
      <c r="P18823" s="16">
        <f t="shared" si="891"/>
        <v>17</v>
      </c>
    </row>
    <row r="18824" spans="2:16" ht="25.5">
      <c r="B18824" s="400"/>
      <c r="D18824" s="94" t="s">
        <v>17671</v>
      </c>
      <c r="F18824" s="103" t="s">
        <v>18365</v>
      </c>
      <c r="H18824" s="21" t="s">
        <v>18731</v>
      </c>
      <c r="J18824" s="27">
        <v>0</v>
      </c>
      <c r="L18824" s="18">
        <f t="shared" si="892"/>
        <v>0</v>
      </c>
      <c r="M18824" s="27">
        <v>15</v>
      </c>
      <c r="N18824" s="27">
        <v>0</v>
      </c>
      <c r="O18824" s="18">
        <f t="shared" si="890"/>
        <v>15</v>
      </c>
      <c r="P18824" s="16">
        <f t="shared" si="891"/>
        <v>15</v>
      </c>
    </row>
    <row r="18825" spans="2:16" ht="25.5">
      <c r="B18825" s="400"/>
      <c r="D18825" s="94" t="s">
        <v>17671</v>
      </c>
      <c r="F18825" s="103" t="s">
        <v>18366</v>
      </c>
      <c r="H18825" s="21" t="s">
        <v>18731</v>
      </c>
      <c r="J18825" s="27">
        <v>0</v>
      </c>
      <c r="L18825" s="18">
        <f t="shared" si="892"/>
        <v>0</v>
      </c>
      <c r="M18825" s="27">
        <v>16</v>
      </c>
      <c r="N18825" s="27">
        <v>0</v>
      </c>
      <c r="O18825" s="18">
        <f t="shared" si="890"/>
        <v>16</v>
      </c>
      <c r="P18825" s="16">
        <f t="shared" si="891"/>
        <v>16</v>
      </c>
    </row>
    <row r="18826" spans="2:16" ht="25.5">
      <c r="B18826" s="400"/>
      <c r="D18826" s="94" t="s">
        <v>17671</v>
      </c>
      <c r="F18826" s="103" t="s">
        <v>18132</v>
      </c>
      <c r="H18826" s="21" t="s">
        <v>18731</v>
      </c>
      <c r="J18826" s="27">
        <v>0</v>
      </c>
      <c r="L18826" s="18">
        <f t="shared" si="892"/>
        <v>0</v>
      </c>
      <c r="M18826" s="27">
        <v>40</v>
      </c>
      <c r="N18826" s="27">
        <v>0</v>
      </c>
      <c r="O18826" s="18">
        <f t="shared" si="890"/>
        <v>40</v>
      </c>
      <c r="P18826" s="16">
        <f t="shared" si="891"/>
        <v>40</v>
      </c>
    </row>
    <row r="18827" spans="2:16" ht="25.5">
      <c r="B18827" s="400"/>
      <c r="D18827" s="94" t="s">
        <v>17671</v>
      </c>
      <c r="F18827" s="103" t="s">
        <v>18367</v>
      </c>
      <c r="H18827" s="21" t="s">
        <v>18731</v>
      </c>
      <c r="J18827" s="27">
        <v>150</v>
      </c>
      <c r="L18827" s="18">
        <f t="shared" si="892"/>
        <v>150</v>
      </c>
      <c r="M18827" s="27">
        <v>0</v>
      </c>
      <c r="N18827" s="27">
        <v>0</v>
      </c>
      <c r="O18827" s="18">
        <f t="shared" ref="O18827:O18890" si="893">+N18827+M18827</f>
        <v>0</v>
      </c>
      <c r="P18827" s="16">
        <f t="shared" ref="P18827:P18890" si="894">+L18827+O18827</f>
        <v>150</v>
      </c>
    </row>
    <row r="18828" spans="2:16" ht="25.5">
      <c r="B18828" s="400"/>
      <c r="D18828" s="94" t="s">
        <v>17671</v>
      </c>
      <c r="F18828" s="103" t="s">
        <v>18037</v>
      </c>
      <c r="H18828" s="21" t="s">
        <v>18731</v>
      </c>
      <c r="J18828" s="27">
        <v>0</v>
      </c>
      <c r="L18828" s="18">
        <f t="shared" si="892"/>
        <v>0</v>
      </c>
      <c r="M18828" s="27">
        <v>15</v>
      </c>
      <c r="N18828" s="27">
        <v>0</v>
      </c>
      <c r="O18828" s="18">
        <f t="shared" si="893"/>
        <v>15</v>
      </c>
      <c r="P18828" s="16">
        <f t="shared" si="894"/>
        <v>15</v>
      </c>
    </row>
    <row r="18829" spans="2:16" ht="25.5">
      <c r="B18829" s="400"/>
      <c r="D18829" s="94" t="s">
        <v>17671</v>
      </c>
      <c r="F18829" s="103" t="s">
        <v>18368</v>
      </c>
      <c r="H18829" s="21" t="s">
        <v>18731</v>
      </c>
      <c r="J18829" s="27">
        <v>0</v>
      </c>
      <c r="L18829" s="18">
        <f t="shared" si="892"/>
        <v>0</v>
      </c>
      <c r="M18829" s="27">
        <v>18</v>
      </c>
      <c r="N18829" s="27">
        <v>0</v>
      </c>
      <c r="O18829" s="18">
        <f t="shared" si="893"/>
        <v>18</v>
      </c>
      <c r="P18829" s="16">
        <f t="shared" si="894"/>
        <v>18</v>
      </c>
    </row>
    <row r="18830" spans="2:16" ht="25.5">
      <c r="B18830" s="400"/>
      <c r="D18830" s="94" t="s">
        <v>17671</v>
      </c>
      <c r="F18830" s="103" t="s">
        <v>18369</v>
      </c>
      <c r="H18830" s="21" t="s">
        <v>18731</v>
      </c>
      <c r="J18830" s="27">
        <v>30</v>
      </c>
      <c r="L18830" s="18">
        <f t="shared" si="892"/>
        <v>30</v>
      </c>
      <c r="M18830" s="27">
        <v>117</v>
      </c>
      <c r="N18830" s="27">
        <v>60</v>
      </c>
      <c r="O18830" s="18">
        <f t="shared" si="893"/>
        <v>177</v>
      </c>
      <c r="P18830" s="16">
        <f t="shared" si="894"/>
        <v>207</v>
      </c>
    </row>
    <row r="18831" spans="2:16" ht="25.5">
      <c r="B18831" s="400"/>
      <c r="D18831" s="94" t="s">
        <v>17671</v>
      </c>
      <c r="F18831" s="103" t="s">
        <v>17980</v>
      </c>
      <c r="H18831" s="21" t="s">
        <v>18731</v>
      </c>
      <c r="J18831" s="27">
        <v>0</v>
      </c>
      <c r="L18831" s="18">
        <f t="shared" ref="L18831:L18894" si="895">+J18831+K18831</f>
        <v>0</v>
      </c>
      <c r="M18831" s="27">
        <v>24</v>
      </c>
      <c r="N18831" s="27">
        <v>0</v>
      </c>
      <c r="O18831" s="18">
        <f t="shared" si="893"/>
        <v>24</v>
      </c>
      <c r="P18831" s="16">
        <f t="shared" si="894"/>
        <v>24</v>
      </c>
    </row>
    <row r="18832" spans="2:16" ht="25.5">
      <c r="B18832" s="400"/>
      <c r="D18832" s="94" t="s">
        <v>17671</v>
      </c>
      <c r="F18832" s="103" t="s">
        <v>18370</v>
      </c>
      <c r="H18832" s="21" t="s">
        <v>18731</v>
      </c>
      <c r="J18832" s="27">
        <v>0</v>
      </c>
      <c r="L18832" s="18">
        <f t="shared" si="895"/>
        <v>0</v>
      </c>
      <c r="M18832" s="27">
        <v>16</v>
      </c>
      <c r="N18832" s="27">
        <v>0</v>
      </c>
      <c r="O18832" s="18">
        <f t="shared" si="893"/>
        <v>16</v>
      </c>
      <c r="P18832" s="16">
        <f t="shared" si="894"/>
        <v>16</v>
      </c>
    </row>
    <row r="18833" spans="2:16" ht="25.5">
      <c r="B18833" s="400"/>
      <c r="D18833" s="94" t="s">
        <v>17671</v>
      </c>
      <c r="F18833" s="103" t="s">
        <v>18371</v>
      </c>
      <c r="H18833" s="21" t="s">
        <v>18731</v>
      </c>
      <c r="J18833" s="27">
        <v>0</v>
      </c>
      <c r="L18833" s="18">
        <f t="shared" si="895"/>
        <v>0</v>
      </c>
      <c r="M18833" s="27">
        <v>12</v>
      </c>
      <c r="N18833" s="27">
        <v>0</v>
      </c>
      <c r="O18833" s="18">
        <f t="shared" si="893"/>
        <v>12</v>
      </c>
      <c r="P18833" s="16">
        <f t="shared" si="894"/>
        <v>12</v>
      </c>
    </row>
    <row r="18834" spans="2:16" ht="25.5">
      <c r="B18834" s="400"/>
      <c r="D18834" s="94" t="s">
        <v>17671</v>
      </c>
      <c r="F18834" s="103" t="s">
        <v>18372</v>
      </c>
      <c r="H18834" s="21" t="s">
        <v>18731</v>
      </c>
      <c r="J18834" s="27">
        <v>0</v>
      </c>
      <c r="L18834" s="18">
        <f t="shared" si="895"/>
        <v>0</v>
      </c>
      <c r="M18834" s="27">
        <v>14</v>
      </c>
      <c r="N18834" s="27">
        <v>0</v>
      </c>
      <c r="O18834" s="18">
        <f t="shared" si="893"/>
        <v>14</v>
      </c>
      <c r="P18834" s="16">
        <f t="shared" si="894"/>
        <v>14</v>
      </c>
    </row>
    <row r="18835" spans="2:16" ht="25.5">
      <c r="B18835" s="400"/>
      <c r="D18835" s="94" t="s">
        <v>17671</v>
      </c>
      <c r="F18835" s="103" t="s">
        <v>18373</v>
      </c>
      <c r="H18835" s="21" t="s">
        <v>18731</v>
      </c>
      <c r="J18835" s="27">
        <v>0</v>
      </c>
      <c r="L18835" s="18">
        <f t="shared" si="895"/>
        <v>0</v>
      </c>
      <c r="M18835" s="27">
        <v>17</v>
      </c>
      <c r="N18835" s="27">
        <v>0</v>
      </c>
      <c r="O18835" s="18">
        <f t="shared" si="893"/>
        <v>17</v>
      </c>
      <c r="P18835" s="16">
        <f t="shared" si="894"/>
        <v>17</v>
      </c>
    </row>
    <row r="18836" spans="2:16" ht="25.5">
      <c r="B18836" s="400"/>
      <c r="D18836" s="94" t="s">
        <v>17671</v>
      </c>
      <c r="F18836" s="103" t="s">
        <v>18374</v>
      </c>
      <c r="H18836" s="21" t="s">
        <v>18731</v>
      </c>
      <c r="J18836" s="27">
        <v>0</v>
      </c>
      <c r="L18836" s="18">
        <f t="shared" si="895"/>
        <v>0</v>
      </c>
      <c r="M18836" s="27">
        <v>8</v>
      </c>
      <c r="N18836" s="27">
        <v>0</v>
      </c>
      <c r="O18836" s="18">
        <f t="shared" si="893"/>
        <v>8</v>
      </c>
      <c r="P18836" s="16">
        <f t="shared" si="894"/>
        <v>8</v>
      </c>
    </row>
    <row r="18837" spans="2:16" ht="25.5">
      <c r="B18837" s="400"/>
      <c r="D18837" s="94" t="s">
        <v>17671</v>
      </c>
      <c r="F18837" s="103" t="s">
        <v>18375</v>
      </c>
      <c r="H18837" s="21" t="s">
        <v>18698</v>
      </c>
      <c r="J18837" s="27">
        <v>0</v>
      </c>
      <c r="L18837" s="18">
        <f t="shared" si="895"/>
        <v>0</v>
      </c>
      <c r="M18837" s="27">
        <v>11</v>
      </c>
      <c r="N18837" s="27">
        <v>0</v>
      </c>
      <c r="O18837" s="18">
        <f t="shared" si="893"/>
        <v>11</v>
      </c>
      <c r="P18837" s="16">
        <f t="shared" si="894"/>
        <v>11</v>
      </c>
    </row>
    <row r="18838" spans="2:16" ht="25.5">
      <c r="B18838" s="400"/>
      <c r="D18838" s="94" t="s">
        <v>17671</v>
      </c>
      <c r="F18838" s="103" t="s">
        <v>13986</v>
      </c>
      <c r="H18838" s="21" t="s">
        <v>18698</v>
      </c>
      <c r="J18838" s="27">
        <v>0</v>
      </c>
      <c r="L18838" s="18">
        <f t="shared" si="895"/>
        <v>0</v>
      </c>
      <c r="M18838" s="27">
        <v>12</v>
      </c>
      <c r="N18838" s="27">
        <v>0</v>
      </c>
      <c r="O18838" s="18">
        <f t="shared" si="893"/>
        <v>12</v>
      </c>
      <c r="P18838" s="16">
        <f t="shared" si="894"/>
        <v>12</v>
      </c>
    </row>
    <row r="18839" spans="2:16" ht="25.5">
      <c r="B18839" s="400"/>
      <c r="D18839" s="94" t="s">
        <v>17671</v>
      </c>
      <c r="F18839" s="103" t="s">
        <v>18376</v>
      </c>
      <c r="H18839" s="21" t="s">
        <v>18698</v>
      </c>
      <c r="J18839" s="27">
        <v>0</v>
      </c>
      <c r="L18839" s="18">
        <f t="shared" si="895"/>
        <v>0</v>
      </c>
      <c r="M18839" s="27">
        <v>16</v>
      </c>
      <c r="N18839" s="27">
        <v>0</v>
      </c>
      <c r="O18839" s="18">
        <f t="shared" si="893"/>
        <v>16</v>
      </c>
      <c r="P18839" s="16">
        <f t="shared" si="894"/>
        <v>16</v>
      </c>
    </row>
    <row r="18840" spans="2:16" ht="25.5">
      <c r="B18840" s="400"/>
      <c r="D18840" s="94" t="s">
        <v>17671</v>
      </c>
      <c r="F18840" s="103" t="s">
        <v>18377</v>
      </c>
      <c r="H18840" s="21" t="s">
        <v>18698</v>
      </c>
      <c r="J18840" s="27">
        <v>0</v>
      </c>
      <c r="L18840" s="18">
        <f t="shared" si="895"/>
        <v>0</v>
      </c>
      <c r="M18840" s="27">
        <v>7</v>
      </c>
      <c r="N18840" s="27">
        <v>0</v>
      </c>
      <c r="O18840" s="18">
        <f t="shared" si="893"/>
        <v>7</v>
      </c>
      <c r="P18840" s="16">
        <f t="shared" si="894"/>
        <v>7</v>
      </c>
    </row>
    <row r="18841" spans="2:16" ht="25.5">
      <c r="B18841" s="400"/>
      <c r="D18841" s="94" t="s">
        <v>17671</v>
      </c>
      <c r="F18841" s="103" t="s">
        <v>18378</v>
      </c>
      <c r="H18841" s="21" t="s">
        <v>18698</v>
      </c>
      <c r="J18841" s="27">
        <v>160</v>
      </c>
      <c r="L18841" s="18">
        <f t="shared" si="895"/>
        <v>160</v>
      </c>
      <c r="M18841" s="27">
        <v>90</v>
      </c>
      <c r="N18841" s="27">
        <v>80</v>
      </c>
      <c r="O18841" s="18">
        <f t="shared" si="893"/>
        <v>170</v>
      </c>
      <c r="P18841" s="16">
        <f t="shared" si="894"/>
        <v>330</v>
      </c>
    </row>
    <row r="18842" spans="2:16" ht="25.5">
      <c r="B18842" s="400"/>
      <c r="D18842" s="94" t="s">
        <v>17671</v>
      </c>
      <c r="F18842" s="103" t="s">
        <v>17987</v>
      </c>
      <c r="H18842" s="21" t="s">
        <v>18698</v>
      </c>
      <c r="J18842" s="27">
        <v>0</v>
      </c>
      <c r="L18842" s="18">
        <f t="shared" si="895"/>
        <v>0</v>
      </c>
      <c r="M18842" s="27">
        <v>15</v>
      </c>
      <c r="N18842" s="27">
        <v>0</v>
      </c>
      <c r="O18842" s="18">
        <f t="shared" si="893"/>
        <v>15</v>
      </c>
      <c r="P18842" s="16">
        <f t="shared" si="894"/>
        <v>15</v>
      </c>
    </row>
    <row r="18843" spans="2:16" ht="25.5">
      <c r="B18843" s="400"/>
      <c r="D18843" s="94" t="s">
        <v>17671</v>
      </c>
      <c r="F18843" s="103" t="s">
        <v>15797</v>
      </c>
      <c r="H18843" s="21" t="s">
        <v>18698</v>
      </c>
      <c r="J18843" s="27">
        <v>0</v>
      </c>
      <c r="L18843" s="18">
        <f t="shared" si="895"/>
        <v>0</v>
      </c>
      <c r="M18843" s="27">
        <v>15</v>
      </c>
      <c r="N18843" s="27">
        <v>0</v>
      </c>
      <c r="O18843" s="18">
        <f t="shared" si="893"/>
        <v>15</v>
      </c>
      <c r="P18843" s="16">
        <f t="shared" si="894"/>
        <v>15</v>
      </c>
    </row>
    <row r="18844" spans="2:16" ht="25.5">
      <c r="B18844" s="400"/>
      <c r="D18844" s="94" t="s">
        <v>17671</v>
      </c>
      <c r="F18844" s="103" t="s">
        <v>18379</v>
      </c>
      <c r="H18844" s="21" t="s">
        <v>18698</v>
      </c>
      <c r="J18844" s="27">
        <v>0</v>
      </c>
      <c r="L18844" s="18">
        <f t="shared" si="895"/>
        <v>0</v>
      </c>
      <c r="M18844" s="27">
        <v>37</v>
      </c>
      <c r="N18844" s="27">
        <v>0</v>
      </c>
      <c r="O18844" s="18">
        <f t="shared" si="893"/>
        <v>37</v>
      </c>
      <c r="P18844" s="16">
        <f t="shared" si="894"/>
        <v>37</v>
      </c>
    </row>
    <row r="18845" spans="2:16" ht="25.5">
      <c r="B18845" s="400"/>
      <c r="D18845" s="94" t="s">
        <v>17671</v>
      </c>
      <c r="F18845" s="103" t="s">
        <v>18380</v>
      </c>
      <c r="H18845" s="21" t="s">
        <v>18698</v>
      </c>
      <c r="J18845" s="27">
        <v>9</v>
      </c>
      <c r="L18845" s="18">
        <f t="shared" si="895"/>
        <v>9</v>
      </c>
      <c r="M18845" s="27">
        <v>9</v>
      </c>
      <c r="N18845" s="27">
        <v>0</v>
      </c>
      <c r="O18845" s="18">
        <f t="shared" si="893"/>
        <v>9</v>
      </c>
      <c r="P18845" s="16">
        <f t="shared" si="894"/>
        <v>18</v>
      </c>
    </row>
    <row r="18846" spans="2:16" ht="25.5">
      <c r="B18846" s="400"/>
      <c r="D18846" s="94" t="s">
        <v>17671</v>
      </c>
      <c r="F18846" s="103" t="s">
        <v>18381</v>
      </c>
      <c r="H18846" s="21" t="s">
        <v>18698</v>
      </c>
      <c r="J18846" s="27">
        <v>13</v>
      </c>
      <c r="L18846" s="18">
        <f t="shared" si="895"/>
        <v>13</v>
      </c>
      <c r="M18846" s="27">
        <v>38</v>
      </c>
      <c r="N18846" s="27">
        <v>0</v>
      </c>
      <c r="O18846" s="18">
        <f t="shared" si="893"/>
        <v>38</v>
      </c>
      <c r="P18846" s="16">
        <f t="shared" si="894"/>
        <v>51</v>
      </c>
    </row>
    <row r="18847" spans="2:16" ht="25.5">
      <c r="B18847" s="400"/>
      <c r="D18847" s="94" t="s">
        <v>17671</v>
      </c>
      <c r="F18847" s="103" t="s">
        <v>18382</v>
      </c>
      <c r="H18847" s="21" t="s">
        <v>18698</v>
      </c>
      <c r="J18847" s="27">
        <v>0</v>
      </c>
      <c r="L18847" s="18">
        <f t="shared" si="895"/>
        <v>0</v>
      </c>
      <c r="M18847" s="27">
        <v>16</v>
      </c>
      <c r="N18847" s="27">
        <v>0</v>
      </c>
      <c r="O18847" s="18">
        <f t="shared" si="893"/>
        <v>16</v>
      </c>
      <c r="P18847" s="16">
        <f t="shared" si="894"/>
        <v>16</v>
      </c>
    </row>
    <row r="18848" spans="2:16" ht="25.5">
      <c r="B18848" s="400"/>
      <c r="D18848" s="94" t="s">
        <v>17671</v>
      </c>
      <c r="F18848" s="103" t="s">
        <v>11053</v>
      </c>
      <c r="H18848" s="21" t="s">
        <v>18698</v>
      </c>
      <c r="J18848" s="27">
        <v>0</v>
      </c>
      <c r="L18848" s="18">
        <f t="shared" si="895"/>
        <v>0</v>
      </c>
      <c r="M18848" s="27">
        <v>11</v>
      </c>
      <c r="N18848" s="27">
        <v>0</v>
      </c>
      <c r="O18848" s="18">
        <f t="shared" si="893"/>
        <v>11</v>
      </c>
      <c r="P18848" s="16">
        <f t="shared" si="894"/>
        <v>11</v>
      </c>
    </row>
    <row r="18849" spans="2:16" ht="25.5">
      <c r="B18849" s="400"/>
      <c r="D18849" s="94" t="s">
        <v>17671</v>
      </c>
      <c r="F18849" s="103" t="s">
        <v>18383</v>
      </c>
      <c r="H18849" s="21" t="s">
        <v>18698</v>
      </c>
      <c r="J18849" s="27">
        <v>60</v>
      </c>
      <c r="L18849" s="18">
        <f t="shared" si="895"/>
        <v>60</v>
      </c>
      <c r="M18849" s="27">
        <v>39</v>
      </c>
      <c r="N18849" s="27">
        <v>0</v>
      </c>
      <c r="O18849" s="18">
        <f t="shared" si="893"/>
        <v>39</v>
      </c>
      <c r="P18849" s="16">
        <f t="shared" si="894"/>
        <v>99</v>
      </c>
    </row>
    <row r="18850" spans="2:16" ht="25.5">
      <c r="B18850" s="400"/>
      <c r="D18850" s="94" t="s">
        <v>17671</v>
      </c>
      <c r="F18850" s="103" t="s">
        <v>18384</v>
      </c>
      <c r="H18850" s="21" t="s">
        <v>18732</v>
      </c>
      <c r="J18850" s="27">
        <v>0</v>
      </c>
      <c r="L18850" s="18">
        <f t="shared" si="895"/>
        <v>0</v>
      </c>
      <c r="M18850" s="27">
        <v>23</v>
      </c>
      <c r="N18850" s="27">
        <v>0</v>
      </c>
      <c r="O18850" s="18">
        <f t="shared" si="893"/>
        <v>23</v>
      </c>
      <c r="P18850" s="16">
        <f t="shared" si="894"/>
        <v>23</v>
      </c>
    </row>
    <row r="18851" spans="2:16" ht="25.5">
      <c r="B18851" s="400"/>
      <c r="D18851" s="94" t="s">
        <v>17671</v>
      </c>
      <c r="F18851" s="103" t="s">
        <v>18385</v>
      </c>
      <c r="H18851" s="21" t="s">
        <v>18732</v>
      </c>
      <c r="J18851" s="27">
        <v>0</v>
      </c>
      <c r="L18851" s="18">
        <f t="shared" si="895"/>
        <v>0</v>
      </c>
      <c r="M18851" s="27">
        <v>69</v>
      </c>
      <c r="N18851" s="27">
        <v>20</v>
      </c>
      <c r="O18851" s="18">
        <f t="shared" si="893"/>
        <v>89</v>
      </c>
      <c r="P18851" s="16">
        <f t="shared" si="894"/>
        <v>89</v>
      </c>
    </row>
    <row r="18852" spans="2:16" ht="25.5">
      <c r="B18852" s="400"/>
      <c r="D18852" s="94" t="s">
        <v>17671</v>
      </c>
      <c r="F18852" s="103" t="s">
        <v>18386</v>
      </c>
      <c r="H18852" s="21" t="s">
        <v>18732</v>
      </c>
      <c r="J18852" s="27">
        <v>79</v>
      </c>
      <c r="L18852" s="18">
        <f t="shared" si="895"/>
        <v>79</v>
      </c>
      <c r="M18852" s="27">
        <v>0</v>
      </c>
      <c r="N18852" s="27">
        <v>0</v>
      </c>
      <c r="O18852" s="18">
        <f t="shared" si="893"/>
        <v>0</v>
      </c>
      <c r="P18852" s="16">
        <f t="shared" si="894"/>
        <v>79</v>
      </c>
    </row>
    <row r="18853" spans="2:16" ht="25.5">
      <c r="B18853" s="400"/>
      <c r="D18853" s="94" t="s">
        <v>17671</v>
      </c>
      <c r="F18853" s="103" t="s">
        <v>18387</v>
      </c>
      <c r="H18853" s="21" t="s">
        <v>18388</v>
      </c>
      <c r="J18853" s="27">
        <v>0</v>
      </c>
      <c r="L18853" s="18">
        <f t="shared" si="895"/>
        <v>0</v>
      </c>
      <c r="M18853" s="27">
        <v>19</v>
      </c>
      <c r="N18853" s="27">
        <v>0</v>
      </c>
      <c r="O18853" s="18">
        <f t="shared" si="893"/>
        <v>19</v>
      </c>
      <c r="P18853" s="16">
        <f t="shared" si="894"/>
        <v>19</v>
      </c>
    </row>
    <row r="18854" spans="2:16" ht="25.5">
      <c r="B18854" s="400"/>
      <c r="D18854" s="94" t="s">
        <v>17671</v>
      </c>
      <c r="F18854" s="103" t="s">
        <v>18388</v>
      </c>
      <c r="H18854" s="21" t="s">
        <v>18388</v>
      </c>
      <c r="J18854" s="27">
        <v>40</v>
      </c>
      <c r="L18854" s="18">
        <f t="shared" si="895"/>
        <v>40</v>
      </c>
      <c r="M18854" s="27">
        <v>33</v>
      </c>
      <c r="N18854" s="27">
        <v>70</v>
      </c>
      <c r="O18854" s="18">
        <f t="shared" si="893"/>
        <v>103</v>
      </c>
      <c r="P18854" s="16">
        <f t="shared" si="894"/>
        <v>143</v>
      </c>
    </row>
    <row r="18855" spans="2:16" ht="25.5">
      <c r="B18855" s="400"/>
      <c r="D18855" s="94" t="s">
        <v>17671</v>
      </c>
      <c r="F18855" s="103" t="s">
        <v>18389</v>
      </c>
      <c r="H18855" s="21" t="s">
        <v>18388</v>
      </c>
      <c r="J18855" s="27">
        <v>0</v>
      </c>
      <c r="L18855" s="18">
        <f t="shared" si="895"/>
        <v>0</v>
      </c>
      <c r="M18855" s="27">
        <v>10</v>
      </c>
      <c r="N18855" s="27">
        <v>20</v>
      </c>
      <c r="O18855" s="18">
        <f t="shared" si="893"/>
        <v>30</v>
      </c>
      <c r="P18855" s="16">
        <f t="shared" si="894"/>
        <v>30</v>
      </c>
    </row>
    <row r="18856" spans="2:16" ht="25.5">
      <c r="B18856" s="400"/>
      <c r="D18856" s="94" t="s">
        <v>17671</v>
      </c>
      <c r="F18856" s="103" t="s">
        <v>18390</v>
      </c>
      <c r="H18856" s="21" t="s">
        <v>18388</v>
      </c>
      <c r="J18856" s="27">
        <v>0</v>
      </c>
      <c r="L18856" s="18">
        <f t="shared" si="895"/>
        <v>0</v>
      </c>
      <c r="M18856" s="27">
        <v>1</v>
      </c>
      <c r="N18856" s="27">
        <v>20</v>
      </c>
      <c r="O18856" s="18">
        <f t="shared" si="893"/>
        <v>21</v>
      </c>
      <c r="P18856" s="16">
        <f t="shared" si="894"/>
        <v>21</v>
      </c>
    </row>
    <row r="18857" spans="2:16" ht="25.5">
      <c r="B18857" s="400"/>
      <c r="D18857" s="94" t="s">
        <v>17671</v>
      </c>
      <c r="F18857" s="103" t="s">
        <v>18391</v>
      </c>
      <c r="H18857" s="21" t="s">
        <v>18388</v>
      </c>
      <c r="J18857" s="27">
        <v>0</v>
      </c>
      <c r="L18857" s="18">
        <f t="shared" si="895"/>
        <v>0</v>
      </c>
      <c r="M18857" s="27">
        <v>10</v>
      </c>
      <c r="N18857" s="27">
        <v>0</v>
      </c>
      <c r="O18857" s="18">
        <f t="shared" si="893"/>
        <v>10</v>
      </c>
      <c r="P18857" s="16">
        <f t="shared" si="894"/>
        <v>10</v>
      </c>
    </row>
    <row r="18858" spans="2:16" ht="25.5">
      <c r="B18858" s="400"/>
      <c r="D18858" s="94" t="s">
        <v>17671</v>
      </c>
      <c r="F18858" s="103" t="s">
        <v>18392</v>
      </c>
      <c r="H18858" s="21" t="s">
        <v>18388</v>
      </c>
      <c r="J18858" s="27">
        <v>0</v>
      </c>
      <c r="L18858" s="18">
        <f t="shared" si="895"/>
        <v>0</v>
      </c>
      <c r="M18858" s="27">
        <v>9</v>
      </c>
      <c r="N18858" s="27">
        <v>10</v>
      </c>
      <c r="O18858" s="18">
        <f t="shared" si="893"/>
        <v>19</v>
      </c>
      <c r="P18858" s="16">
        <f t="shared" si="894"/>
        <v>19</v>
      </c>
    </row>
    <row r="18859" spans="2:16" ht="25.5">
      <c r="B18859" s="400"/>
      <c r="D18859" s="94" t="s">
        <v>17671</v>
      </c>
      <c r="F18859" s="103" t="s">
        <v>18393</v>
      </c>
      <c r="H18859" s="21" t="s">
        <v>18388</v>
      </c>
      <c r="J18859" s="27">
        <v>9</v>
      </c>
      <c r="L18859" s="18">
        <f t="shared" si="895"/>
        <v>9</v>
      </c>
      <c r="M18859" s="27">
        <v>9</v>
      </c>
      <c r="N18859" s="27"/>
      <c r="O18859" s="18">
        <f t="shared" si="893"/>
        <v>9</v>
      </c>
      <c r="P18859" s="16">
        <f t="shared" si="894"/>
        <v>18</v>
      </c>
    </row>
    <row r="18860" spans="2:16" ht="25.5">
      <c r="B18860" s="400"/>
      <c r="D18860" s="94" t="s">
        <v>17671</v>
      </c>
      <c r="F18860" s="103" t="s">
        <v>18394</v>
      </c>
      <c r="H18860" s="21" t="s">
        <v>18388</v>
      </c>
      <c r="J18860" s="27">
        <v>0</v>
      </c>
      <c r="L18860" s="18">
        <f t="shared" si="895"/>
        <v>0</v>
      </c>
      <c r="M18860" s="27">
        <v>10</v>
      </c>
      <c r="N18860" s="27">
        <v>20</v>
      </c>
      <c r="O18860" s="18">
        <f t="shared" si="893"/>
        <v>30</v>
      </c>
      <c r="P18860" s="16">
        <f t="shared" si="894"/>
        <v>30</v>
      </c>
    </row>
    <row r="18861" spans="2:16" ht="25.5">
      <c r="B18861" s="400"/>
      <c r="D18861" s="94" t="s">
        <v>17671</v>
      </c>
      <c r="F18861" s="103" t="s">
        <v>18395</v>
      </c>
      <c r="H18861" s="21" t="s">
        <v>18388</v>
      </c>
      <c r="J18861" s="27">
        <v>0</v>
      </c>
      <c r="L18861" s="18">
        <f t="shared" si="895"/>
        <v>0</v>
      </c>
      <c r="M18861" s="27">
        <v>19</v>
      </c>
      <c r="N18861" s="27">
        <v>0</v>
      </c>
      <c r="O18861" s="18">
        <f t="shared" si="893"/>
        <v>19</v>
      </c>
      <c r="P18861" s="16">
        <f t="shared" si="894"/>
        <v>19</v>
      </c>
    </row>
    <row r="18862" spans="2:16" ht="25.5">
      <c r="B18862" s="400"/>
      <c r="D18862" s="94" t="s">
        <v>17671</v>
      </c>
      <c r="F18862" s="103" t="s">
        <v>18396</v>
      </c>
      <c r="H18862" s="21" t="s">
        <v>18388</v>
      </c>
      <c r="J18862" s="27">
        <v>20</v>
      </c>
      <c r="L18862" s="18">
        <f t="shared" si="895"/>
        <v>20</v>
      </c>
      <c r="M18862" s="27">
        <v>70</v>
      </c>
      <c r="N18862" s="27">
        <v>0</v>
      </c>
      <c r="O18862" s="18">
        <f t="shared" si="893"/>
        <v>70</v>
      </c>
      <c r="P18862" s="16">
        <f t="shared" si="894"/>
        <v>90</v>
      </c>
    </row>
    <row r="18863" spans="2:16" ht="25.5">
      <c r="B18863" s="400"/>
      <c r="D18863" s="94" t="s">
        <v>17671</v>
      </c>
      <c r="F18863" s="103" t="s">
        <v>18397</v>
      </c>
      <c r="H18863" s="21" t="s">
        <v>18409</v>
      </c>
      <c r="J18863" s="27">
        <v>0</v>
      </c>
      <c r="L18863" s="18">
        <f t="shared" si="895"/>
        <v>0</v>
      </c>
      <c r="M18863" s="27">
        <v>9</v>
      </c>
      <c r="N18863" s="27">
        <v>0</v>
      </c>
      <c r="O18863" s="18">
        <f t="shared" si="893"/>
        <v>9</v>
      </c>
      <c r="P18863" s="16">
        <f t="shared" si="894"/>
        <v>9</v>
      </c>
    </row>
    <row r="18864" spans="2:16" ht="25.5">
      <c r="B18864" s="400"/>
      <c r="D18864" s="94" t="s">
        <v>17671</v>
      </c>
      <c r="F18864" s="103" t="s">
        <v>18398</v>
      </c>
      <c r="H18864" s="21" t="s">
        <v>18409</v>
      </c>
      <c r="J18864" s="27">
        <v>0</v>
      </c>
      <c r="L18864" s="18">
        <f t="shared" si="895"/>
        <v>0</v>
      </c>
      <c r="M18864" s="27">
        <v>18</v>
      </c>
      <c r="N18864" s="27">
        <v>0</v>
      </c>
      <c r="O18864" s="18">
        <f t="shared" si="893"/>
        <v>18</v>
      </c>
      <c r="P18864" s="16">
        <f t="shared" si="894"/>
        <v>18</v>
      </c>
    </row>
    <row r="18865" spans="2:16" ht="25.5">
      <c r="B18865" s="400"/>
      <c r="D18865" s="94" t="s">
        <v>17671</v>
      </c>
      <c r="F18865" s="103" t="s">
        <v>18399</v>
      </c>
      <c r="H18865" s="21" t="s">
        <v>18409</v>
      </c>
      <c r="J18865" s="27">
        <v>35</v>
      </c>
      <c r="L18865" s="18">
        <f t="shared" si="895"/>
        <v>35</v>
      </c>
      <c r="M18865" s="27">
        <v>40</v>
      </c>
      <c r="N18865" s="27">
        <v>0</v>
      </c>
      <c r="O18865" s="18">
        <f t="shared" si="893"/>
        <v>40</v>
      </c>
      <c r="P18865" s="16">
        <f t="shared" si="894"/>
        <v>75</v>
      </c>
    </row>
    <row r="18866" spans="2:16" ht="25.5">
      <c r="B18866" s="400"/>
      <c r="D18866" s="94" t="s">
        <v>17671</v>
      </c>
      <c r="F18866" s="103" t="s">
        <v>11025</v>
      </c>
      <c r="H18866" s="21" t="s">
        <v>18409</v>
      </c>
      <c r="J18866" s="27">
        <v>0</v>
      </c>
      <c r="L18866" s="18">
        <f t="shared" si="895"/>
        <v>0</v>
      </c>
      <c r="M18866" s="27">
        <v>23</v>
      </c>
      <c r="N18866" s="27">
        <v>0</v>
      </c>
      <c r="O18866" s="18">
        <f t="shared" si="893"/>
        <v>23</v>
      </c>
      <c r="P18866" s="16">
        <f t="shared" si="894"/>
        <v>23</v>
      </c>
    </row>
    <row r="18867" spans="2:16" ht="25.5">
      <c r="B18867" s="400"/>
      <c r="D18867" s="94" t="s">
        <v>17671</v>
      </c>
      <c r="F18867" s="103" t="s">
        <v>18400</v>
      </c>
      <c r="H18867" s="21" t="s">
        <v>18409</v>
      </c>
      <c r="J18867" s="27">
        <v>0</v>
      </c>
      <c r="L18867" s="18">
        <f t="shared" si="895"/>
        <v>0</v>
      </c>
      <c r="M18867" s="27">
        <v>15</v>
      </c>
      <c r="N18867" s="27">
        <v>0</v>
      </c>
      <c r="O18867" s="18">
        <f t="shared" si="893"/>
        <v>15</v>
      </c>
      <c r="P18867" s="16">
        <f t="shared" si="894"/>
        <v>15</v>
      </c>
    </row>
    <row r="18868" spans="2:16" ht="25.5">
      <c r="B18868" s="400"/>
      <c r="D18868" s="94" t="s">
        <v>17671</v>
      </c>
      <c r="F18868" s="103" t="s">
        <v>18401</v>
      </c>
      <c r="H18868" s="21" t="s">
        <v>18409</v>
      </c>
      <c r="J18868" s="27">
        <v>0</v>
      </c>
      <c r="L18868" s="18">
        <f t="shared" si="895"/>
        <v>0</v>
      </c>
      <c r="M18868" s="27">
        <v>13</v>
      </c>
      <c r="N18868" s="27">
        <v>0</v>
      </c>
      <c r="O18868" s="18">
        <f t="shared" si="893"/>
        <v>13</v>
      </c>
      <c r="P18868" s="16">
        <f t="shared" si="894"/>
        <v>13</v>
      </c>
    </row>
    <row r="18869" spans="2:16" ht="25.5">
      <c r="B18869" s="400"/>
      <c r="D18869" s="94" t="s">
        <v>17671</v>
      </c>
      <c r="F18869" s="103" t="s">
        <v>18402</v>
      </c>
      <c r="H18869" s="21" t="s">
        <v>18409</v>
      </c>
      <c r="J18869" s="27">
        <v>10</v>
      </c>
      <c r="L18869" s="18">
        <f t="shared" si="895"/>
        <v>10</v>
      </c>
      <c r="M18869" s="27">
        <v>33</v>
      </c>
      <c r="N18869" s="27">
        <v>0</v>
      </c>
      <c r="O18869" s="18">
        <f t="shared" si="893"/>
        <v>33</v>
      </c>
      <c r="P18869" s="16">
        <f t="shared" si="894"/>
        <v>43</v>
      </c>
    </row>
    <row r="18870" spans="2:16" ht="25.5">
      <c r="B18870" s="400"/>
      <c r="D18870" s="94" t="s">
        <v>17671</v>
      </c>
      <c r="F18870" s="103" t="s">
        <v>18403</v>
      </c>
      <c r="H18870" s="21" t="s">
        <v>18409</v>
      </c>
      <c r="J18870" s="27">
        <v>20</v>
      </c>
      <c r="L18870" s="18">
        <f t="shared" si="895"/>
        <v>20</v>
      </c>
      <c r="M18870" s="27">
        <v>35</v>
      </c>
      <c r="N18870" s="27">
        <v>0</v>
      </c>
      <c r="O18870" s="18">
        <f t="shared" si="893"/>
        <v>35</v>
      </c>
      <c r="P18870" s="16">
        <f t="shared" si="894"/>
        <v>55</v>
      </c>
    </row>
    <row r="18871" spans="2:16" ht="25.5">
      <c r="B18871" s="400"/>
      <c r="D18871" s="94" t="s">
        <v>17671</v>
      </c>
      <c r="F18871" s="103" t="s">
        <v>18404</v>
      </c>
      <c r="H18871" s="21" t="s">
        <v>18409</v>
      </c>
      <c r="J18871" s="27">
        <v>35</v>
      </c>
      <c r="L18871" s="18">
        <f t="shared" si="895"/>
        <v>35</v>
      </c>
      <c r="M18871" s="27">
        <v>30</v>
      </c>
      <c r="N18871" s="27">
        <v>0</v>
      </c>
      <c r="O18871" s="18">
        <f t="shared" si="893"/>
        <v>30</v>
      </c>
      <c r="P18871" s="16">
        <f t="shared" si="894"/>
        <v>65</v>
      </c>
    </row>
    <row r="18872" spans="2:16" ht="25.5">
      <c r="B18872" s="400"/>
      <c r="D18872" s="94" t="s">
        <v>17671</v>
      </c>
      <c r="F18872" s="103" t="s">
        <v>3596</v>
      </c>
      <c r="H18872" s="21" t="s">
        <v>18409</v>
      </c>
      <c r="J18872" s="27">
        <v>0</v>
      </c>
      <c r="L18872" s="18">
        <f t="shared" si="895"/>
        <v>0</v>
      </c>
      <c r="M18872" s="27">
        <v>16</v>
      </c>
      <c r="N18872" s="27">
        <v>0</v>
      </c>
      <c r="O18872" s="18">
        <f t="shared" si="893"/>
        <v>16</v>
      </c>
      <c r="P18872" s="16">
        <f t="shared" si="894"/>
        <v>16</v>
      </c>
    </row>
    <row r="18873" spans="2:16" ht="25.5">
      <c r="B18873" s="400"/>
      <c r="D18873" s="94" t="s">
        <v>17671</v>
      </c>
      <c r="F18873" s="103" t="s">
        <v>18405</v>
      </c>
      <c r="H18873" s="21" t="s">
        <v>18409</v>
      </c>
      <c r="J18873" s="27">
        <v>17</v>
      </c>
      <c r="L18873" s="18">
        <f t="shared" si="895"/>
        <v>17</v>
      </c>
      <c r="M18873" s="27">
        <v>26</v>
      </c>
      <c r="N18873" s="27">
        <v>0</v>
      </c>
      <c r="O18873" s="18">
        <f t="shared" si="893"/>
        <v>26</v>
      </c>
      <c r="P18873" s="16">
        <f t="shared" si="894"/>
        <v>43</v>
      </c>
    </row>
    <row r="18874" spans="2:16" ht="25.5">
      <c r="B18874" s="400"/>
      <c r="D18874" s="94" t="s">
        <v>17671</v>
      </c>
      <c r="F18874" s="103" t="s">
        <v>18406</v>
      </c>
      <c r="H18874" s="21" t="s">
        <v>18409</v>
      </c>
      <c r="J18874" s="27">
        <v>10</v>
      </c>
      <c r="L18874" s="18">
        <f t="shared" si="895"/>
        <v>10</v>
      </c>
      <c r="M18874" s="27">
        <v>10</v>
      </c>
      <c r="N18874" s="27">
        <v>0</v>
      </c>
      <c r="O18874" s="18">
        <f t="shared" si="893"/>
        <v>10</v>
      </c>
      <c r="P18874" s="16">
        <f t="shared" si="894"/>
        <v>20</v>
      </c>
    </row>
    <row r="18875" spans="2:16" ht="25.5">
      <c r="B18875" s="400"/>
      <c r="D18875" s="94" t="s">
        <v>17671</v>
      </c>
      <c r="F18875" s="103" t="s">
        <v>18407</v>
      </c>
      <c r="H18875" s="21" t="s">
        <v>18409</v>
      </c>
      <c r="J18875" s="27">
        <v>0</v>
      </c>
      <c r="L18875" s="18">
        <f t="shared" si="895"/>
        <v>0</v>
      </c>
      <c r="M18875" s="27">
        <v>9</v>
      </c>
      <c r="N18875" s="27">
        <v>0</v>
      </c>
      <c r="O18875" s="18">
        <f t="shared" si="893"/>
        <v>9</v>
      </c>
      <c r="P18875" s="16">
        <f t="shared" si="894"/>
        <v>9</v>
      </c>
    </row>
    <row r="18876" spans="2:16" ht="25.5">
      <c r="B18876" s="400"/>
      <c r="D18876" s="94" t="s">
        <v>17671</v>
      </c>
      <c r="F18876" s="103" t="s">
        <v>18408</v>
      </c>
      <c r="H18876" s="21" t="s">
        <v>18409</v>
      </c>
      <c r="J18876" s="27">
        <v>19</v>
      </c>
      <c r="L18876" s="18">
        <f t="shared" si="895"/>
        <v>19</v>
      </c>
      <c r="M18876" s="27">
        <v>19</v>
      </c>
      <c r="N18876" s="27">
        <v>0</v>
      </c>
      <c r="O18876" s="18">
        <f t="shared" si="893"/>
        <v>19</v>
      </c>
      <c r="P18876" s="16">
        <f t="shared" si="894"/>
        <v>38</v>
      </c>
    </row>
    <row r="18877" spans="2:16" ht="25.5">
      <c r="B18877" s="400"/>
      <c r="D18877" s="94" t="s">
        <v>17671</v>
      </c>
      <c r="F18877" s="103" t="s">
        <v>18409</v>
      </c>
      <c r="H18877" s="21" t="s">
        <v>18409</v>
      </c>
      <c r="J18877" s="27">
        <v>60</v>
      </c>
      <c r="L18877" s="18">
        <f t="shared" si="895"/>
        <v>60</v>
      </c>
      <c r="M18877" s="27">
        <v>51</v>
      </c>
      <c r="N18877" s="27">
        <v>0</v>
      </c>
      <c r="O18877" s="18">
        <f t="shared" si="893"/>
        <v>51</v>
      </c>
      <c r="P18877" s="16">
        <f t="shared" si="894"/>
        <v>111</v>
      </c>
    </row>
    <row r="18878" spans="2:16" ht="25.5">
      <c r="B18878" s="400"/>
      <c r="D18878" s="94" t="s">
        <v>17671</v>
      </c>
      <c r="F18878" s="103" t="s">
        <v>18294</v>
      </c>
      <c r="H18878" s="21" t="s">
        <v>18733</v>
      </c>
      <c r="J18878" s="27">
        <v>0</v>
      </c>
      <c r="L18878" s="18">
        <f t="shared" si="895"/>
        <v>0</v>
      </c>
      <c r="M18878" s="27">
        <v>190</v>
      </c>
      <c r="N18878" s="27">
        <v>100</v>
      </c>
      <c r="O18878" s="18">
        <f t="shared" si="893"/>
        <v>290</v>
      </c>
      <c r="P18878" s="16">
        <f t="shared" si="894"/>
        <v>290</v>
      </c>
    </row>
    <row r="18879" spans="2:16" ht="25.5">
      <c r="B18879" s="400"/>
      <c r="D18879" s="94" t="s">
        <v>17671</v>
      </c>
      <c r="F18879" s="103" t="s">
        <v>18410</v>
      </c>
      <c r="H18879" s="21" t="s">
        <v>18733</v>
      </c>
      <c r="J18879" s="27">
        <v>0</v>
      </c>
      <c r="L18879" s="18">
        <f t="shared" si="895"/>
        <v>0</v>
      </c>
      <c r="M18879" s="27">
        <v>264</v>
      </c>
      <c r="N18879" s="27">
        <v>100</v>
      </c>
      <c r="O18879" s="18">
        <f t="shared" si="893"/>
        <v>364</v>
      </c>
      <c r="P18879" s="16">
        <f t="shared" si="894"/>
        <v>364</v>
      </c>
    </row>
    <row r="18880" spans="2:16" ht="25.5">
      <c r="B18880" s="400"/>
      <c r="D18880" s="94" t="s">
        <v>17671</v>
      </c>
      <c r="F18880" s="103" t="s">
        <v>18411</v>
      </c>
      <c r="H18880" s="21" t="s">
        <v>18733</v>
      </c>
      <c r="J18880" s="27">
        <v>335</v>
      </c>
      <c r="L18880" s="18">
        <f t="shared" si="895"/>
        <v>335</v>
      </c>
      <c r="M18880" s="27">
        <v>0</v>
      </c>
      <c r="N18880" s="27">
        <v>0</v>
      </c>
      <c r="O18880" s="18">
        <f t="shared" si="893"/>
        <v>0</v>
      </c>
      <c r="P18880" s="16">
        <f t="shared" si="894"/>
        <v>335</v>
      </c>
    </row>
    <row r="18881" spans="2:16" ht="25.5">
      <c r="B18881" s="400"/>
      <c r="D18881" s="94" t="s">
        <v>17671</v>
      </c>
      <c r="F18881" s="103" t="s">
        <v>18412</v>
      </c>
      <c r="H18881" s="21" t="s">
        <v>18553</v>
      </c>
      <c r="J18881" s="27">
        <v>25</v>
      </c>
      <c r="L18881" s="18">
        <f t="shared" si="895"/>
        <v>25</v>
      </c>
      <c r="M18881" s="27">
        <v>2</v>
      </c>
      <c r="N18881" s="27">
        <v>25</v>
      </c>
      <c r="O18881" s="18">
        <f t="shared" si="893"/>
        <v>27</v>
      </c>
      <c r="P18881" s="16">
        <f t="shared" si="894"/>
        <v>52</v>
      </c>
    </row>
    <row r="18882" spans="2:16" ht="25.5">
      <c r="B18882" s="400"/>
      <c r="D18882" s="94" t="s">
        <v>17671</v>
      </c>
      <c r="F18882" s="103" t="s">
        <v>18413</v>
      </c>
      <c r="H18882" s="21" t="s">
        <v>18553</v>
      </c>
      <c r="J18882" s="27">
        <v>9</v>
      </c>
      <c r="L18882" s="18">
        <f t="shared" si="895"/>
        <v>9</v>
      </c>
      <c r="M18882" s="27">
        <v>9</v>
      </c>
      <c r="N18882" s="27">
        <v>0</v>
      </c>
      <c r="O18882" s="18">
        <f t="shared" si="893"/>
        <v>9</v>
      </c>
      <c r="P18882" s="16">
        <f t="shared" si="894"/>
        <v>18</v>
      </c>
    </row>
    <row r="18883" spans="2:16" ht="25.5">
      <c r="B18883" s="400"/>
      <c r="D18883" s="94" t="s">
        <v>17671</v>
      </c>
      <c r="F18883" s="103" t="s">
        <v>18414</v>
      </c>
      <c r="H18883" s="21" t="s">
        <v>18553</v>
      </c>
      <c r="J18883" s="27">
        <v>0</v>
      </c>
      <c r="L18883" s="18">
        <f t="shared" si="895"/>
        <v>0</v>
      </c>
      <c r="M18883" s="27">
        <v>18</v>
      </c>
      <c r="N18883" s="27">
        <v>15</v>
      </c>
      <c r="O18883" s="18">
        <f t="shared" si="893"/>
        <v>33</v>
      </c>
      <c r="P18883" s="16">
        <f t="shared" si="894"/>
        <v>33</v>
      </c>
    </row>
    <row r="18884" spans="2:16" ht="25.5">
      <c r="B18884" s="400"/>
      <c r="D18884" s="94" t="s">
        <v>17671</v>
      </c>
      <c r="F18884" s="103" t="s">
        <v>18415</v>
      </c>
      <c r="H18884" s="21" t="s">
        <v>18553</v>
      </c>
      <c r="J18884" s="27">
        <v>0</v>
      </c>
      <c r="L18884" s="18">
        <f t="shared" si="895"/>
        <v>0</v>
      </c>
      <c r="M18884" s="27">
        <v>8</v>
      </c>
      <c r="N18884" s="27">
        <v>10</v>
      </c>
      <c r="O18884" s="18">
        <f t="shared" si="893"/>
        <v>18</v>
      </c>
      <c r="P18884" s="16">
        <f t="shared" si="894"/>
        <v>18</v>
      </c>
    </row>
    <row r="18885" spans="2:16" ht="25.5">
      <c r="B18885" s="400"/>
      <c r="D18885" s="94" t="s">
        <v>17671</v>
      </c>
      <c r="F18885" s="103" t="s">
        <v>18416</v>
      </c>
      <c r="H18885" s="21" t="s">
        <v>18553</v>
      </c>
      <c r="J18885" s="27">
        <v>50</v>
      </c>
      <c r="L18885" s="18">
        <f t="shared" si="895"/>
        <v>50</v>
      </c>
      <c r="M18885" s="27">
        <v>20</v>
      </c>
      <c r="N18885" s="27">
        <v>30</v>
      </c>
      <c r="O18885" s="18">
        <f t="shared" si="893"/>
        <v>50</v>
      </c>
      <c r="P18885" s="16">
        <f t="shared" si="894"/>
        <v>100</v>
      </c>
    </row>
    <row r="18886" spans="2:16" ht="25.5">
      <c r="B18886" s="400"/>
      <c r="D18886" s="94" t="s">
        <v>17671</v>
      </c>
      <c r="F18886" s="103" t="s">
        <v>18417</v>
      </c>
      <c r="H18886" s="21" t="s">
        <v>18553</v>
      </c>
      <c r="J18886" s="27">
        <v>27</v>
      </c>
      <c r="L18886" s="18">
        <f t="shared" si="895"/>
        <v>27</v>
      </c>
      <c r="M18886" s="27">
        <v>17</v>
      </c>
      <c r="N18886" s="27">
        <v>10</v>
      </c>
      <c r="O18886" s="18">
        <f t="shared" si="893"/>
        <v>27</v>
      </c>
      <c r="P18886" s="16">
        <f t="shared" si="894"/>
        <v>54</v>
      </c>
    </row>
    <row r="18887" spans="2:16" ht="25.5">
      <c r="B18887" s="400"/>
      <c r="D18887" s="94" t="s">
        <v>17671</v>
      </c>
      <c r="F18887" s="103" t="s">
        <v>13961</v>
      </c>
      <c r="H18887" s="21" t="s">
        <v>18553</v>
      </c>
      <c r="J18887" s="27">
        <v>0</v>
      </c>
      <c r="L18887" s="18">
        <f t="shared" si="895"/>
        <v>0</v>
      </c>
      <c r="M18887" s="27">
        <v>10</v>
      </c>
      <c r="N18887" s="27">
        <v>0</v>
      </c>
      <c r="O18887" s="18">
        <f t="shared" si="893"/>
        <v>10</v>
      </c>
      <c r="P18887" s="16">
        <f t="shared" si="894"/>
        <v>10</v>
      </c>
    </row>
    <row r="18888" spans="2:16" ht="25.5">
      <c r="B18888" s="400"/>
      <c r="D18888" s="94" t="s">
        <v>17671</v>
      </c>
      <c r="F18888" s="103" t="s">
        <v>18418</v>
      </c>
      <c r="H18888" s="21" t="s">
        <v>18553</v>
      </c>
      <c r="J18888" s="27">
        <v>0</v>
      </c>
      <c r="L18888" s="18">
        <f t="shared" si="895"/>
        <v>0</v>
      </c>
      <c r="M18888" s="27">
        <v>7</v>
      </c>
      <c r="N18888" s="27">
        <v>15</v>
      </c>
      <c r="O18888" s="18">
        <f t="shared" si="893"/>
        <v>22</v>
      </c>
      <c r="P18888" s="16">
        <f t="shared" si="894"/>
        <v>22</v>
      </c>
    </row>
    <row r="18889" spans="2:16" ht="25.5">
      <c r="B18889" s="400"/>
      <c r="D18889" s="94" t="s">
        <v>17671</v>
      </c>
      <c r="F18889" s="103" t="s">
        <v>18419</v>
      </c>
      <c r="H18889" s="21" t="s">
        <v>18553</v>
      </c>
      <c r="J18889" s="27">
        <v>0</v>
      </c>
      <c r="L18889" s="18">
        <f t="shared" si="895"/>
        <v>0</v>
      </c>
      <c r="M18889" s="27">
        <v>21</v>
      </c>
      <c r="N18889" s="27">
        <v>0</v>
      </c>
      <c r="O18889" s="18">
        <f t="shared" si="893"/>
        <v>21</v>
      </c>
      <c r="P18889" s="16">
        <f t="shared" si="894"/>
        <v>21</v>
      </c>
    </row>
    <row r="18890" spans="2:16" ht="25.5">
      <c r="B18890" s="400"/>
      <c r="D18890" s="94" t="s">
        <v>17671</v>
      </c>
      <c r="F18890" s="103" t="s">
        <v>18420</v>
      </c>
      <c r="H18890" s="21" t="s">
        <v>18553</v>
      </c>
      <c r="J18890" s="27">
        <v>20</v>
      </c>
      <c r="L18890" s="18">
        <f t="shared" si="895"/>
        <v>20</v>
      </c>
      <c r="M18890" s="27">
        <v>20</v>
      </c>
      <c r="N18890" s="27">
        <v>0</v>
      </c>
      <c r="O18890" s="18">
        <f t="shared" si="893"/>
        <v>20</v>
      </c>
      <c r="P18890" s="16">
        <f t="shared" si="894"/>
        <v>40</v>
      </c>
    </row>
    <row r="18891" spans="2:16" ht="25.5">
      <c r="B18891" s="400"/>
      <c r="D18891" s="94" t="s">
        <v>17671</v>
      </c>
      <c r="F18891" s="103" t="s">
        <v>18421</v>
      </c>
      <c r="H18891" s="21" t="s">
        <v>18553</v>
      </c>
      <c r="J18891" s="27">
        <v>0</v>
      </c>
      <c r="L18891" s="18">
        <f t="shared" si="895"/>
        <v>0</v>
      </c>
      <c r="M18891" s="27">
        <v>14</v>
      </c>
      <c r="N18891" s="27">
        <v>40</v>
      </c>
      <c r="O18891" s="18">
        <f t="shared" ref="O18891:O18954" si="896">+N18891+M18891</f>
        <v>54</v>
      </c>
      <c r="P18891" s="16">
        <f t="shared" ref="P18891:P18954" si="897">+L18891+O18891</f>
        <v>54</v>
      </c>
    </row>
    <row r="18892" spans="2:16" ht="25.5">
      <c r="B18892" s="400"/>
      <c r="D18892" s="94" t="s">
        <v>17671</v>
      </c>
      <c r="F18892" s="103" t="s">
        <v>18422</v>
      </c>
      <c r="H18892" s="21" t="s">
        <v>18553</v>
      </c>
      <c r="J18892" s="27">
        <v>70</v>
      </c>
      <c r="L18892" s="18">
        <f t="shared" si="895"/>
        <v>70</v>
      </c>
      <c r="M18892" s="27">
        <v>40</v>
      </c>
      <c r="N18892" s="27">
        <v>60</v>
      </c>
      <c r="O18892" s="18">
        <f t="shared" si="896"/>
        <v>100</v>
      </c>
      <c r="P18892" s="16">
        <f t="shared" si="897"/>
        <v>170</v>
      </c>
    </row>
    <row r="18893" spans="2:16" ht="25.5">
      <c r="B18893" s="400"/>
      <c r="D18893" s="94" t="s">
        <v>17671</v>
      </c>
      <c r="F18893" s="103" t="s">
        <v>18423</v>
      </c>
      <c r="H18893" s="21" t="s">
        <v>18430</v>
      </c>
      <c r="J18893" s="27">
        <v>50</v>
      </c>
      <c r="L18893" s="18">
        <f t="shared" si="895"/>
        <v>50</v>
      </c>
      <c r="M18893" s="27">
        <v>60</v>
      </c>
      <c r="N18893" s="27">
        <v>10</v>
      </c>
      <c r="O18893" s="18">
        <f t="shared" si="896"/>
        <v>70</v>
      </c>
      <c r="P18893" s="16">
        <f t="shared" si="897"/>
        <v>120</v>
      </c>
    </row>
    <row r="18894" spans="2:16" ht="25.5">
      <c r="B18894" s="400"/>
      <c r="D18894" s="94" t="s">
        <v>17671</v>
      </c>
      <c r="F18894" s="103" t="s">
        <v>18424</v>
      </c>
      <c r="H18894" s="21" t="s">
        <v>18430</v>
      </c>
      <c r="J18894" s="27">
        <v>0</v>
      </c>
      <c r="L18894" s="18">
        <f t="shared" si="895"/>
        <v>0</v>
      </c>
      <c r="M18894" s="27">
        <v>27</v>
      </c>
      <c r="N18894" s="27">
        <v>0</v>
      </c>
      <c r="O18894" s="18">
        <f t="shared" si="896"/>
        <v>27</v>
      </c>
      <c r="P18894" s="16">
        <f t="shared" si="897"/>
        <v>27</v>
      </c>
    </row>
    <row r="18895" spans="2:16" ht="25.5">
      <c r="B18895" s="400"/>
      <c r="D18895" s="94" t="s">
        <v>17671</v>
      </c>
      <c r="F18895" s="103" t="s">
        <v>18425</v>
      </c>
      <c r="H18895" s="21" t="s">
        <v>18430</v>
      </c>
      <c r="J18895" s="27">
        <v>0</v>
      </c>
      <c r="L18895" s="18">
        <f t="shared" ref="L18895:L18958" si="898">+J18895+K18895</f>
        <v>0</v>
      </c>
      <c r="M18895" s="27">
        <v>13</v>
      </c>
      <c r="N18895" s="27">
        <v>0</v>
      </c>
      <c r="O18895" s="18">
        <f t="shared" si="896"/>
        <v>13</v>
      </c>
      <c r="P18895" s="16">
        <f t="shared" si="897"/>
        <v>13</v>
      </c>
    </row>
    <row r="18896" spans="2:16" ht="25.5">
      <c r="B18896" s="400"/>
      <c r="D18896" s="94" t="s">
        <v>17671</v>
      </c>
      <c r="F18896" s="103" t="s">
        <v>18426</v>
      </c>
      <c r="H18896" s="21" t="s">
        <v>18430</v>
      </c>
      <c r="J18896" s="27">
        <v>0</v>
      </c>
      <c r="L18896" s="18">
        <f t="shared" si="898"/>
        <v>0</v>
      </c>
      <c r="M18896" s="27">
        <v>16</v>
      </c>
      <c r="N18896" s="27">
        <v>0</v>
      </c>
      <c r="O18896" s="18">
        <f t="shared" si="896"/>
        <v>16</v>
      </c>
      <c r="P18896" s="16">
        <f t="shared" si="897"/>
        <v>16</v>
      </c>
    </row>
    <row r="18897" spans="2:16" ht="25.5">
      <c r="B18897" s="400"/>
      <c r="D18897" s="94" t="s">
        <v>17671</v>
      </c>
      <c r="F18897" s="103" t="s">
        <v>18427</v>
      </c>
      <c r="H18897" s="21" t="s">
        <v>18430</v>
      </c>
      <c r="J18897" s="27">
        <v>0</v>
      </c>
      <c r="L18897" s="18">
        <f t="shared" si="898"/>
        <v>0</v>
      </c>
      <c r="M18897" s="27">
        <v>21</v>
      </c>
      <c r="N18897" s="27">
        <v>0</v>
      </c>
      <c r="O18897" s="18">
        <f t="shared" si="896"/>
        <v>21</v>
      </c>
      <c r="P18897" s="16">
        <f t="shared" si="897"/>
        <v>21</v>
      </c>
    </row>
    <row r="18898" spans="2:16" ht="25.5">
      <c r="B18898" s="400"/>
      <c r="D18898" s="94" t="s">
        <v>17671</v>
      </c>
      <c r="F18898" s="103" t="s">
        <v>18428</v>
      </c>
      <c r="H18898" s="21" t="s">
        <v>18430</v>
      </c>
      <c r="J18898" s="27">
        <v>0</v>
      </c>
      <c r="L18898" s="18">
        <f t="shared" si="898"/>
        <v>0</v>
      </c>
      <c r="M18898" s="27">
        <v>8</v>
      </c>
      <c r="N18898" s="27">
        <v>0</v>
      </c>
      <c r="O18898" s="18">
        <f t="shared" si="896"/>
        <v>8</v>
      </c>
      <c r="P18898" s="16">
        <f t="shared" si="897"/>
        <v>8</v>
      </c>
    </row>
    <row r="18899" spans="2:16" ht="25.5">
      <c r="B18899" s="400"/>
      <c r="D18899" s="94" t="s">
        <v>17671</v>
      </c>
      <c r="F18899" s="103" t="s">
        <v>18429</v>
      </c>
      <c r="H18899" s="21" t="s">
        <v>18430</v>
      </c>
      <c r="J18899" s="27">
        <v>0</v>
      </c>
      <c r="L18899" s="18">
        <f t="shared" si="898"/>
        <v>0</v>
      </c>
      <c r="M18899" s="27">
        <v>28</v>
      </c>
      <c r="N18899" s="27">
        <v>0</v>
      </c>
      <c r="O18899" s="18">
        <f t="shared" si="896"/>
        <v>28</v>
      </c>
      <c r="P18899" s="16">
        <f t="shared" si="897"/>
        <v>28</v>
      </c>
    </row>
    <row r="18900" spans="2:16" ht="25.5">
      <c r="B18900" s="400"/>
      <c r="D18900" s="94" t="s">
        <v>17671</v>
      </c>
      <c r="F18900" s="103" t="s">
        <v>18430</v>
      </c>
      <c r="H18900" s="21" t="s">
        <v>18430</v>
      </c>
      <c r="J18900" s="27">
        <v>60</v>
      </c>
      <c r="L18900" s="18">
        <f t="shared" si="898"/>
        <v>60</v>
      </c>
      <c r="M18900" s="27">
        <v>64</v>
      </c>
      <c r="N18900" s="27">
        <v>0</v>
      </c>
      <c r="O18900" s="18">
        <f t="shared" si="896"/>
        <v>64</v>
      </c>
      <c r="P18900" s="16">
        <f t="shared" si="897"/>
        <v>124</v>
      </c>
    </row>
    <row r="18901" spans="2:16" ht="25.5">
      <c r="B18901" s="400"/>
      <c r="D18901" s="94" t="s">
        <v>17671</v>
      </c>
      <c r="F18901" s="103" t="s">
        <v>18013</v>
      </c>
      <c r="H18901" s="21" t="s">
        <v>18430</v>
      </c>
      <c r="J18901" s="27">
        <v>0</v>
      </c>
      <c r="L18901" s="18">
        <f t="shared" si="898"/>
        <v>0</v>
      </c>
      <c r="M18901" s="27">
        <v>25</v>
      </c>
      <c r="N18901" s="27">
        <v>0</v>
      </c>
      <c r="O18901" s="18">
        <f t="shared" si="896"/>
        <v>25</v>
      </c>
      <c r="P18901" s="16">
        <f t="shared" si="897"/>
        <v>25</v>
      </c>
    </row>
    <row r="18902" spans="2:16" ht="25.5">
      <c r="B18902" s="400"/>
      <c r="D18902" s="94" t="s">
        <v>17671</v>
      </c>
      <c r="F18902" s="103" t="s">
        <v>18039</v>
      </c>
      <c r="H18902" s="21" t="s">
        <v>18734</v>
      </c>
      <c r="J18902" s="27">
        <v>0</v>
      </c>
      <c r="L18902" s="18">
        <f t="shared" si="898"/>
        <v>0</v>
      </c>
      <c r="M18902" s="27">
        <v>11</v>
      </c>
      <c r="N18902" s="27">
        <v>0</v>
      </c>
      <c r="O18902" s="18">
        <f t="shared" si="896"/>
        <v>11</v>
      </c>
      <c r="P18902" s="16">
        <f t="shared" si="897"/>
        <v>11</v>
      </c>
    </row>
    <row r="18903" spans="2:16" ht="25.5">
      <c r="B18903" s="400"/>
      <c r="D18903" s="94" t="s">
        <v>17671</v>
      </c>
      <c r="F18903" s="103" t="s">
        <v>18431</v>
      </c>
      <c r="H18903" s="21" t="s">
        <v>18734</v>
      </c>
      <c r="J18903" s="27">
        <v>11</v>
      </c>
      <c r="L18903" s="18">
        <f t="shared" si="898"/>
        <v>11</v>
      </c>
      <c r="M18903" s="27">
        <v>38</v>
      </c>
      <c r="N18903" s="27">
        <v>0</v>
      </c>
      <c r="O18903" s="18">
        <f t="shared" si="896"/>
        <v>38</v>
      </c>
      <c r="P18903" s="16">
        <f t="shared" si="897"/>
        <v>49</v>
      </c>
    </row>
    <row r="18904" spans="2:16" ht="25.5">
      <c r="B18904" s="400"/>
      <c r="D18904" s="94" t="s">
        <v>17671</v>
      </c>
      <c r="F18904" s="103" t="s">
        <v>18432</v>
      </c>
      <c r="H18904" s="21" t="s">
        <v>18734</v>
      </c>
      <c r="J18904" s="27">
        <v>0</v>
      </c>
      <c r="L18904" s="18">
        <f t="shared" si="898"/>
        <v>0</v>
      </c>
      <c r="M18904" s="27">
        <v>21</v>
      </c>
      <c r="N18904" s="27">
        <v>0</v>
      </c>
      <c r="O18904" s="18">
        <f t="shared" si="896"/>
        <v>21</v>
      </c>
      <c r="P18904" s="16">
        <f t="shared" si="897"/>
        <v>21</v>
      </c>
    </row>
    <row r="18905" spans="2:16" ht="25.5">
      <c r="B18905" s="400"/>
      <c r="D18905" s="94" t="s">
        <v>17671</v>
      </c>
      <c r="F18905" s="103" t="s">
        <v>18433</v>
      </c>
      <c r="H18905" s="21" t="s">
        <v>18734</v>
      </c>
      <c r="J18905" s="27">
        <v>0</v>
      </c>
      <c r="L18905" s="18">
        <f t="shared" si="898"/>
        <v>0</v>
      </c>
      <c r="M18905" s="27">
        <v>10</v>
      </c>
      <c r="N18905" s="27">
        <v>0</v>
      </c>
      <c r="O18905" s="18">
        <f t="shared" si="896"/>
        <v>10</v>
      </c>
      <c r="P18905" s="16">
        <f t="shared" si="897"/>
        <v>10</v>
      </c>
    </row>
    <row r="18906" spans="2:16" ht="25.5">
      <c r="B18906" s="400"/>
      <c r="D18906" s="94" t="s">
        <v>17671</v>
      </c>
      <c r="F18906" s="103" t="s">
        <v>18434</v>
      </c>
      <c r="H18906" s="21" t="s">
        <v>18734</v>
      </c>
      <c r="J18906" s="27">
        <v>0</v>
      </c>
      <c r="L18906" s="18">
        <f t="shared" si="898"/>
        <v>0</v>
      </c>
      <c r="M18906" s="27">
        <v>12</v>
      </c>
      <c r="N18906" s="27">
        <v>0</v>
      </c>
      <c r="O18906" s="18">
        <f t="shared" si="896"/>
        <v>12</v>
      </c>
      <c r="P18906" s="16">
        <f t="shared" si="897"/>
        <v>12</v>
      </c>
    </row>
    <row r="18907" spans="2:16" ht="25.5">
      <c r="B18907" s="400"/>
      <c r="D18907" s="94" t="s">
        <v>17671</v>
      </c>
      <c r="F18907" s="103" t="s">
        <v>18435</v>
      </c>
      <c r="H18907" s="21" t="s">
        <v>18734</v>
      </c>
      <c r="J18907" s="27">
        <v>70</v>
      </c>
      <c r="L18907" s="18">
        <f t="shared" si="898"/>
        <v>70</v>
      </c>
      <c r="M18907" s="27">
        <v>71</v>
      </c>
      <c r="N18907" s="27">
        <v>0</v>
      </c>
      <c r="O18907" s="18">
        <f t="shared" si="896"/>
        <v>71</v>
      </c>
      <c r="P18907" s="16">
        <f t="shared" si="897"/>
        <v>141</v>
      </c>
    </row>
    <row r="18908" spans="2:16" ht="25.5">
      <c r="B18908" s="400"/>
      <c r="D18908" s="94" t="s">
        <v>17671</v>
      </c>
      <c r="F18908" s="103" t="s">
        <v>18436</v>
      </c>
      <c r="H18908" s="21" t="s">
        <v>16727</v>
      </c>
      <c r="J18908" s="27">
        <v>0</v>
      </c>
      <c r="L18908" s="18">
        <f t="shared" si="898"/>
        <v>0</v>
      </c>
      <c r="M18908" s="27">
        <v>12</v>
      </c>
      <c r="N18908" s="27">
        <v>0</v>
      </c>
      <c r="O18908" s="18">
        <f t="shared" si="896"/>
        <v>12</v>
      </c>
      <c r="P18908" s="16">
        <f t="shared" si="897"/>
        <v>12</v>
      </c>
    </row>
    <row r="18909" spans="2:16" ht="25.5">
      <c r="B18909" s="400"/>
      <c r="D18909" s="94" t="s">
        <v>17671</v>
      </c>
      <c r="F18909" s="103" t="s">
        <v>18437</v>
      </c>
      <c r="H18909" s="21" t="s">
        <v>16727</v>
      </c>
      <c r="J18909" s="27">
        <v>13</v>
      </c>
      <c r="L18909" s="18">
        <f t="shared" si="898"/>
        <v>13</v>
      </c>
      <c r="M18909" s="27">
        <v>13</v>
      </c>
      <c r="N18909" s="27">
        <v>0</v>
      </c>
      <c r="O18909" s="18">
        <f t="shared" si="896"/>
        <v>13</v>
      </c>
      <c r="P18909" s="16">
        <f t="shared" si="897"/>
        <v>26</v>
      </c>
    </row>
    <row r="18910" spans="2:16" ht="25.5">
      <c r="B18910" s="400"/>
      <c r="D18910" s="94" t="s">
        <v>17671</v>
      </c>
      <c r="F18910" s="103" t="s">
        <v>18438</v>
      </c>
      <c r="H18910" s="21" t="s">
        <v>16727</v>
      </c>
      <c r="J18910" s="27">
        <v>0</v>
      </c>
      <c r="L18910" s="18">
        <f t="shared" si="898"/>
        <v>0</v>
      </c>
      <c r="M18910" s="27">
        <v>28</v>
      </c>
      <c r="N18910" s="27">
        <v>0</v>
      </c>
      <c r="O18910" s="18">
        <f t="shared" si="896"/>
        <v>28</v>
      </c>
      <c r="P18910" s="16">
        <f t="shared" si="897"/>
        <v>28</v>
      </c>
    </row>
    <row r="18911" spans="2:16" ht="25.5">
      <c r="B18911" s="400"/>
      <c r="D18911" s="94" t="s">
        <v>17671</v>
      </c>
      <c r="F18911" s="103" t="s">
        <v>17817</v>
      </c>
      <c r="H18911" s="21" t="s">
        <v>16727</v>
      </c>
      <c r="J18911" s="27">
        <v>31</v>
      </c>
      <c r="L18911" s="18">
        <f t="shared" si="898"/>
        <v>31</v>
      </c>
      <c r="M18911" s="27">
        <v>31</v>
      </c>
      <c r="N18911" s="27">
        <v>0</v>
      </c>
      <c r="O18911" s="18">
        <f t="shared" si="896"/>
        <v>31</v>
      </c>
      <c r="P18911" s="16">
        <f t="shared" si="897"/>
        <v>62</v>
      </c>
    </row>
    <row r="18912" spans="2:16" ht="25.5">
      <c r="B18912" s="400"/>
      <c r="D18912" s="94" t="s">
        <v>17671</v>
      </c>
      <c r="F18912" s="103" t="s">
        <v>18439</v>
      </c>
      <c r="H18912" s="21" t="s">
        <v>16727</v>
      </c>
      <c r="J18912" s="27">
        <v>0</v>
      </c>
      <c r="L18912" s="18">
        <f t="shared" si="898"/>
        <v>0</v>
      </c>
      <c r="M18912" s="27">
        <v>11</v>
      </c>
      <c r="N18912" s="27">
        <v>0</v>
      </c>
      <c r="O18912" s="18">
        <f t="shared" si="896"/>
        <v>11</v>
      </c>
      <c r="P18912" s="16">
        <f t="shared" si="897"/>
        <v>11</v>
      </c>
    </row>
    <row r="18913" spans="2:16" ht="25.5">
      <c r="B18913" s="400"/>
      <c r="D18913" s="94" t="s">
        <v>17671</v>
      </c>
      <c r="F18913" s="103" t="s">
        <v>18440</v>
      </c>
      <c r="H18913" s="21" t="s">
        <v>16727</v>
      </c>
      <c r="J18913" s="27">
        <v>0</v>
      </c>
      <c r="L18913" s="18">
        <f t="shared" si="898"/>
        <v>0</v>
      </c>
      <c r="M18913" s="27">
        <v>15</v>
      </c>
      <c r="N18913" s="27">
        <v>0</v>
      </c>
      <c r="O18913" s="18">
        <f t="shared" si="896"/>
        <v>15</v>
      </c>
      <c r="P18913" s="16">
        <f t="shared" si="897"/>
        <v>15</v>
      </c>
    </row>
    <row r="18914" spans="2:16" ht="25.5">
      <c r="B18914" s="400"/>
      <c r="D18914" s="94" t="s">
        <v>17671</v>
      </c>
      <c r="F18914" s="103" t="s">
        <v>18441</v>
      </c>
      <c r="H18914" s="21" t="s">
        <v>16727</v>
      </c>
      <c r="J18914" s="27">
        <v>0</v>
      </c>
      <c r="L18914" s="18">
        <f t="shared" si="898"/>
        <v>0</v>
      </c>
      <c r="M18914" s="27">
        <v>4</v>
      </c>
      <c r="N18914" s="27">
        <v>20</v>
      </c>
      <c r="O18914" s="18">
        <f t="shared" si="896"/>
        <v>24</v>
      </c>
      <c r="P18914" s="16">
        <f t="shared" si="897"/>
        <v>24</v>
      </c>
    </row>
    <row r="18915" spans="2:16" ht="25.5">
      <c r="B18915" s="400"/>
      <c r="D18915" s="94" t="s">
        <v>17671</v>
      </c>
      <c r="F18915" s="103" t="s">
        <v>16727</v>
      </c>
      <c r="H18915" s="21" t="s">
        <v>16727</v>
      </c>
      <c r="J18915" s="345">
        <v>28</v>
      </c>
      <c r="L18915" s="18">
        <f t="shared" si="898"/>
        <v>28</v>
      </c>
      <c r="M18915" s="345">
        <v>34</v>
      </c>
      <c r="N18915" s="345">
        <v>0</v>
      </c>
      <c r="O18915" s="18">
        <f t="shared" si="896"/>
        <v>34</v>
      </c>
      <c r="P18915" s="16">
        <f t="shared" si="897"/>
        <v>62</v>
      </c>
    </row>
    <row r="18916" spans="2:16" ht="25.5">
      <c r="B18916" s="400"/>
      <c r="D18916" s="94" t="s">
        <v>17671</v>
      </c>
      <c r="F18916" s="103" t="s">
        <v>11283</v>
      </c>
      <c r="H18916" s="21" t="s">
        <v>1507</v>
      </c>
      <c r="J18916" s="345">
        <v>0</v>
      </c>
      <c r="L18916" s="18">
        <f t="shared" si="898"/>
        <v>0</v>
      </c>
      <c r="M18916" s="345">
        <v>8</v>
      </c>
      <c r="N18916" s="345">
        <v>15</v>
      </c>
      <c r="O18916" s="18">
        <f t="shared" si="896"/>
        <v>23</v>
      </c>
      <c r="P18916" s="16">
        <f t="shared" si="897"/>
        <v>23</v>
      </c>
    </row>
    <row r="18917" spans="2:16" ht="25.5">
      <c r="B18917" s="400"/>
      <c r="D18917" s="94" t="s">
        <v>17671</v>
      </c>
      <c r="F18917" s="103" t="s">
        <v>11099</v>
      </c>
      <c r="H18917" s="21" t="s">
        <v>1507</v>
      </c>
      <c r="J18917" s="345">
        <v>0</v>
      </c>
      <c r="L18917" s="18">
        <f t="shared" si="898"/>
        <v>0</v>
      </c>
      <c r="M18917" s="345">
        <v>12</v>
      </c>
      <c r="N18917" s="345">
        <v>0</v>
      </c>
      <c r="O18917" s="18">
        <f t="shared" si="896"/>
        <v>12</v>
      </c>
      <c r="P18917" s="16">
        <f t="shared" si="897"/>
        <v>12</v>
      </c>
    </row>
    <row r="18918" spans="2:16" ht="25.5">
      <c r="B18918" s="400"/>
      <c r="D18918" s="94" t="s">
        <v>17671</v>
      </c>
      <c r="F18918" s="103" t="s">
        <v>18442</v>
      </c>
      <c r="H18918" s="21" t="s">
        <v>1507</v>
      </c>
      <c r="J18918" s="345">
        <v>0</v>
      </c>
      <c r="L18918" s="18">
        <f t="shared" si="898"/>
        <v>0</v>
      </c>
      <c r="M18918" s="345">
        <v>25</v>
      </c>
      <c r="N18918" s="345">
        <v>0</v>
      </c>
      <c r="O18918" s="18">
        <f t="shared" si="896"/>
        <v>25</v>
      </c>
      <c r="P18918" s="16">
        <f t="shared" si="897"/>
        <v>25</v>
      </c>
    </row>
    <row r="18919" spans="2:16" ht="25.5">
      <c r="B18919" s="400"/>
      <c r="D18919" s="94" t="s">
        <v>17671</v>
      </c>
      <c r="F18919" s="103" t="s">
        <v>18443</v>
      </c>
      <c r="H18919" s="21" t="s">
        <v>1507</v>
      </c>
      <c r="J18919" s="345">
        <v>0</v>
      </c>
      <c r="L18919" s="18">
        <f t="shared" si="898"/>
        <v>0</v>
      </c>
      <c r="M18919" s="345">
        <v>18</v>
      </c>
      <c r="N18919" s="345">
        <v>0</v>
      </c>
      <c r="O18919" s="18">
        <f t="shared" si="896"/>
        <v>18</v>
      </c>
      <c r="P18919" s="16">
        <f t="shared" si="897"/>
        <v>18</v>
      </c>
    </row>
    <row r="18920" spans="2:16" ht="25.5">
      <c r="B18920" s="400"/>
      <c r="D18920" s="94" t="s">
        <v>17671</v>
      </c>
      <c r="F18920" s="103" t="s">
        <v>17952</v>
      </c>
      <c r="H18920" s="21" t="s">
        <v>1507</v>
      </c>
      <c r="J18920" s="345">
        <v>0</v>
      </c>
      <c r="L18920" s="18">
        <f t="shared" si="898"/>
        <v>0</v>
      </c>
      <c r="M18920" s="345">
        <v>10</v>
      </c>
      <c r="N18920" s="345">
        <v>0</v>
      </c>
      <c r="O18920" s="18">
        <f t="shared" si="896"/>
        <v>10</v>
      </c>
      <c r="P18920" s="16">
        <f t="shared" si="897"/>
        <v>10</v>
      </c>
    </row>
    <row r="18921" spans="2:16" ht="25.5">
      <c r="B18921" s="400"/>
      <c r="D18921" s="94" t="s">
        <v>17671</v>
      </c>
      <c r="F18921" s="103" t="s">
        <v>17796</v>
      </c>
      <c r="H18921" s="21" t="s">
        <v>1507</v>
      </c>
      <c r="J18921" s="345">
        <v>0</v>
      </c>
      <c r="L18921" s="18">
        <f t="shared" si="898"/>
        <v>0</v>
      </c>
      <c r="M18921" s="345">
        <v>10</v>
      </c>
      <c r="N18921" s="345">
        <v>0</v>
      </c>
      <c r="O18921" s="18">
        <f t="shared" si="896"/>
        <v>10</v>
      </c>
      <c r="P18921" s="16">
        <f t="shared" si="897"/>
        <v>10</v>
      </c>
    </row>
    <row r="18922" spans="2:16" ht="25.5">
      <c r="B18922" s="400"/>
      <c r="D18922" s="94" t="s">
        <v>17671</v>
      </c>
      <c r="F18922" s="103" t="s">
        <v>18444</v>
      </c>
      <c r="H18922" s="21" t="s">
        <v>1507</v>
      </c>
      <c r="J18922" s="345">
        <v>35</v>
      </c>
      <c r="L18922" s="18">
        <f t="shared" si="898"/>
        <v>35</v>
      </c>
      <c r="M18922" s="345">
        <v>30</v>
      </c>
      <c r="N18922" s="345">
        <v>40</v>
      </c>
      <c r="O18922" s="18">
        <f t="shared" si="896"/>
        <v>70</v>
      </c>
      <c r="P18922" s="16">
        <f t="shared" si="897"/>
        <v>105</v>
      </c>
    </row>
    <row r="18923" spans="2:16" ht="25.5">
      <c r="B18923" s="400"/>
      <c r="D18923" s="94" t="s">
        <v>17672</v>
      </c>
      <c r="F18923" s="103" t="s">
        <v>18265</v>
      </c>
      <c r="H18923" s="21" t="s">
        <v>18449</v>
      </c>
      <c r="J18923" s="27">
        <v>95</v>
      </c>
      <c r="L18923" s="18">
        <f t="shared" si="898"/>
        <v>95</v>
      </c>
      <c r="M18923" s="27">
        <v>355</v>
      </c>
      <c r="N18923" s="14"/>
      <c r="O18923" s="18">
        <f t="shared" si="896"/>
        <v>355</v>
      </c>
      <c r="P18923" s="16">
        <f t="shared" si="897"/>
        <v>450</v>
      </c>
    </row>
    <row r="18924" spans="2:16" ht="25.5">
      <c r="B18924" s="400"/>
      <c r="D18924" s="94" t="s">
        <v>17672</v>
      </c>
      <c r="F18924" s="103" t="s">
        <v>17813</v>
      </c>
      <c r="H18924" s="21" t="s">
        <v>18449</v>
      </c>
      <c r="J18924" s="27">
        <v>35</v>
      </c>
      <c r="L18924" s="18">
        <f t="shared" si="898"/>
        <v>35</v>
      </c>
      <c r="M18924" s="27">
        <v>154</v>
      </c>
      <c r="N18924" s="27">
        <v>6</v>
      </c>
      <c r="O18924" s="18">
        <f t="shared" si="896"/>
        <v>160</v>
      </c>
      <c r="P18924" s="16">
        <f t="shared" si="897"/>
        <v>195</v>
      </c>
    </row>
    <row r="18925" spans="2:16" ht="25.5">
      <c r="B18925" s="400"/>
      <c r="D18925" s="94" t="s">
        <v>17672</v>
      </c>
      <c r="F18925" s="103" t="s">
        <v>18445</v>
      </c>
      <c r="H18925" s="21" t="s">
        <v>18449</v>
      </c>
      <c r="J18925" s="27">
        <v>0</v>
      </c>
      <c r="L18925" s="18">
        <f t="shared" si="898"/>
        <v>0</v>
      </c>
      <c r="M18925" s="27">
        <v>12</v>
      </c>
      <c r="N18925" s="14"/>
      <c r="O18925" s="18">
        <f t="shared" si="896"/>
        <v>12</v>
      </c>
      <c r="P18925" s="16">
        <f t="shared" si="897"/>
        <v>12</v>
      </c>
    </row>
    <row r="18926" spans="2:16" ht="25.5">
      <c r="B18926" s="400"/>
      <c r="D18926" s="94" t="s">
        <v>17672</v>
      </c>
      <c r="F18926" s="103" t="s">
        <v>18446</v>
      </c>
      <c r="H18926" s="21" t="s">
        <v>18449</v>
      </c>
      <c r="J18926" s="27">
        <v>32</v>
      </c>
      <c r="L18926" s="18">
        <f t="shared" si="898"/>
        <v>32</v>
      </c>
      <c r="M18926" s="27">
        <v>32</v>
      </c>
      <c r="N18926" s="14"/>
      <c r="O18926" s="18">
        <f t="shared" si="896"/>
        <v>32</v>
      </c>
      <c r="P18926" s="16">
        <f t="shared" si="897"/>
        <v>64</v>
      </c>
    </row>
    <row r="18927" spans="2:16" ht="25.5">
      <c r="B18927" s="400"/>
      <c r="D18927" s="94" t="s">
        <v>17672</v>
      </c>
      <c r="F18927" s="103" t="s">
        <v>18447</v>
      </c>
      <c r="H18927" s="21" t="s">
        <v>18449</v>
      </c>
      <c r="J18927" s="27">
        <v>30</v>
      </c>
      <c r="L18927" s="18">
        <f t="shared" si="898"/>
        <v>30</v>
      </c>
      <c r="M18927" s="27">
        <v>16</v>
      </c>
      <c r="N18927" s="14"/>
      <c r="O18927" s="18">
        <f t="shared" si="896"/>
        <v>16</v>
      </c>
      <c r="P18927" s="16">
        <f t="shared" si="897"/>
        <v>46</v>
      </c>
    </row>
    <row r="18928" spans="2:16" ht="25.5">
      <c r="B18928" s="400"/>
      <c r="D18928" s="94" t="s">
        <v>17672</v>
      </c>
      <c r="F18928" s="103" t="s">
        <v>18448</v>
      </c>
      <c r="H18928" s="21" t="s">
        <v>18449</v>
      </c>
      <c r="J18928" s="27">
        <v>55</v>
      </c>
      <c r="L18928" s="18">
        <f t="shared" si="898"/>
        <v>55</v>
      </c>
      <c r="M18928" s="27">
        <v>55</v>
      </c>
      <c r="N18928" s="14"/>
      <c r="O18928" s="18">
        <f t="shared" si="896"/>
        <v>55</v>
      </c>
      <c r="P18928" s="16">
        <f t="shared" si="897"/>
        <v>110</v>
      </c>
    </row>
    <row r="18929" spans="2:16" ht="25.5">
      <c r="B18929" s="400"/>
      <c r="D18929" s="94" t="s">
        <v>17672</v>
      </c>
      <c r="F18929" s="103" t="s">
        <v>18449</v>
      </c>
      <c r="H18929" s="21" t="s">
        <v>18449</v>
      </c>
      <c r="J18929" s="27">
        <v>0</v>
      </c>
      <c r="L18929" s="18">
        <f t="shared" si="898"/>
        <v>0</v>
      </c>
      <c r="M18929" s="27">
        <v>179</v>
      </c>
      <c r="N18929" s="27">
        <v>4</v>
      </c>
      <c r="O18929" s="18">
        <f t="shared" si="896"/>
        <v>183</v>
      </c>
      <c r="P18929" s="16">
        <f t="shared" si="897"/>
        <v>183</v>
      </c>
    </row>
    <row r="18930" spans="2:16" ht="25.5">
      <c r="B18930" s="400"/>
      <c r="D18930" s="94" t="s">
        <v>17672</v>
      </c>
      <c r="F18930" s="103" t="s">
        <v>17854</v>
      </c>
      <c r="H18930" s="21" t="s">
        <v>18735</v>
      </c>
      <c r="J18930" s="27">
        <v>13</v>
      </c>
      <c r="L18930" s="18">
        <f t="shared" si="898"/>
        <v>13</v>
      </c>
      <c r="M18930" s="27">
        <v>13</v>
      </c>
      <c r="N18930" s="27"/>
      <c r="O18930" s="18">
        <f t="shared" si="896"/>
        <v>13</v>
      </c>
      <c r="P18930" s="16">
        <f t="shared" si="897"/>
        <v>26</v>
      </c>
    </row>
    <row r="18931" spans="2:16" ht="25.5">
      <c r="B18931" s="400"/>
      <c r="D18931" s="94" t="s">
        <v>17672</v>
      </c>
      <c r="F18931" s="103" t="s">
        <v>18450</v>
      </c>
      <c r="H18931" s="21" t="s">
        <v>18735</v>
      </c>
      <c r="J18931" s="27">
        <v>0</v>
      </c>
      <c r="L18931" s="18">
        <f t="shared" si="898"/>
        <v>0</v>
      </c>
      <c r="M18931" s="27">
        <v>52</v>
      </c>
      <c r="N18931" s="27"/>
      <c r="O18931" s="18">
        <f t="shared" si="896"/>
        <v>52</v>
      </c>
      <c r="P18931" s="16">
        <f t="shared" si="897"/>
        <v>52</v>
      </c>
    </row>
    <row r="18932" spans="2:16" ht="25.5">
      <c r="B18932" s="400"/>
      <c r="D18932" s="94" t="s">
        <v>17672</v>
      </c>
      <c r="F18932" s="103" t="s">
        <v>18451</v>
      </c>
      <c r="H18932" s="21" t="s">
        <v>18735</v>
      </c>
      <c r="J18932" s="27">
        <v>20</v>
      </c>
      <c r="L18932" s="18">
        <f t="shared" si="898"/>
        <v>20</v>
      </c>
      <c r="M18932" s="27">
        <v>27</v>
      </c>
      <c r="N18932" s="14"/>
      <c r="O18932" s="18">
        <f t="shared" si="896"/>
        <v>27</v>
      </c>
      <c r="P18932" s="16">
        <f t="shared" si="897"/>
        <v>47</v>
      </c>
    </row>
    <row r="18933" spans="2:16" ht="25.5">
      <c r="B18933" s="400"/>
      <c r="D18933" s="94" t="s">
        <v>17672</v>
      </c>
      <c r="F18933" s="103" t="s">
        <v>18452</v>
      </c>
      <c r="H18933" s="21" t="s">
        <v>18735</v>
      </c>
      <c r="J18933" s="27">
        <v>0</v>
      </c>
      <c r="L18933" s="18">
        <f t="shared" si="898"/>
        <v>0</v>
      </c>
      <c r="M18933" s="27">
        <v>47</v>
      </c>
      <c r="N18933" s="14"/>
      <c r="O18933" s="18">
        <f t="shared" si="896"/>
        <v>47</v>
      </c>
      <c r="P18933" s="16">
        <f t="shared" si="897"/>
        <v>47</v>
      </c>
    </row>
    <row r="18934" spans="2:16" ht="25.5">
      <c r="B18934" s="400"/>
      <c r="D18934" s="94" t="s">
        <v>17672</v>
      </c>
      <c r="F18934" s="103" t="s">
        <v>18453</v>
      </c>
      <c r="H18934" s="21" t="s">
        <v>18735</v>
      </c>
      <c r="J18934" s="27">
        <v>0</v>
      </c>
      <c r="L18934" s="18">
        <f t="shared" si="898"/>
        <v>0</v>
      </c>
      <c r="M18934" s="27">
        <v>50</v>
      </c>
      <c r="N18934" s="14"/>
      <c r="O18934" s="18">
        <f t="shared" si="896"/>
        <v>50</v>
      </c>
      <c r="P18934" s="16">
        <f t="shared" si="897"/>
        <v>50</v>
      </c>
    </row>
    <row r="18935" spans="2:16" ht="25.5">
      <c r="B18935" s="400"/>
      <c r="D18935" s="94" t="s">
        <v>17672</v>
      </c>
      <c r="F18935" s="103" t="s">
        <v>18454</v>
      </c>
      <c r="H18935" s="21" t="s">
        <v>18735</v>
      </c>
      <c r="J18935" s="27">
        <v>0</v>
      </c>
      <c r="L18935" s="18">
        <f t="shared" si="898"/>
        <v>0</v>
      </c>
      <c r="M18935" s="27">
        <v>23</v>
      </c>
      <c r="N18935" s="14"/>
      <c r="O18935" s="18">
        <f t="shared" si="896"/>
        <v>23</v>
      </c>
      <c r="P18935" s="16">
        <f t="shared" si="897"/>
        <v>23</v>
      </c>
    </row>
    <row r="18936" spans="2:16" ht="25.5">
      <c r="B18936" s="400"/>
      <c r="D18936" s="94" t="s">
        <v>17672</v>
      </c>
      <c r="F18936" s="103" t="s">
        <v>517</v>
      </c>
      <c r="H18936" s="21" t="s">
        <v>18735</v>
      </c>
      <c r="J18936" s="27">
        <v>40</v>
      </c>
      <c r="L18936" s="18">
        <f t="shared" si="898"/>
        <v>40</v>
      </c>
      <c r="M18936" s="27">
        <v>80</v>
      </c>
      <c r="N18936" s="14"/>
      <c r="O18936" s="18">
        <f t="shared" si="896"/>
        <v>80</v>
      </c>
      <c r="P18936" s="16">
        <f t="shared" si="897"/>
        <v>120</v>
      </c>
    </row>
    <row r="18937" spans="2:16" ht="25.5">
      <c r="B18937" s="400"/>
      <c r="D18937" s="94" t="s">
        <v>17672</v>
      </c>
      <c r="F18937" s="103" t="s">
        <v>17880</v>
      </c>
      <c r="H18937" s="21" t="s">
        <v>18736</v>
      </c>
      <c r="J18937" s="27">
        <v>8</v>
      </c>
      <c r="L18937" s="18">
        <f t="shared" si="898"/>
        <v>8</v>
      </c>
      <c r="M18937" s="27">
        <v>8</v>
      </c>
      <c r="N18937" s="14"/>
      <c r="O18937" s="18">
        <f t="shared" si="896"/>
        <v>8</v>
      </c>
      <c r="P18937" s="16">
        <f t="shared" si="897"/>
        <v>16</v>
      </c>
    </row>
    <row r="18938" spans="2:16" ht="25.5">
      <c r="B18938" s="400"/>
      <c r="D18938" s="94" t="s">
        <v>17672</v>
      </c>
      <c r="F18938" s="103" t="s">
        <v>18455</v>
      </c>
      <c r="H18938" s="21" t="s">
        <v>18736</v>
      </c>
      <c r="J18938" s="27">
        <v>24</v>
      </c>
      <c r="L18938" s="18">
        <f t="shared" si="898"/>
        <v>24</v>
      </c>
      <c r="M18938" s="27">
        <v>24</v>
      </c>
      <c r="N18938" s="14"/>
      <c r="O18938" s="18">
        <f t="shared" si="896"/>
        <v>24</v>
      </c>
      <c r="P18938" s="16">
        <f t="shared" si="897"/>
        <v>48</v>
      </c>
    </row>
    <row r="18939" spans="2:16" ht="25.5">
      <c r="B18939" s="400"/>
      <c r="D18939" s="94" t="s">
        <v>17672</v>
      </c>
      <c r="F18939" s="103" t="s">
        <v>18456</v>
      </c>
      <c r="H18939" s="21" t="s">
        <v>18736</v>
      </c>
      <c r="J18939" s="27">
        <v>0</v>
      </c>
      <c r="L18939" s="18">
        <f t="shared" si="898"/>
        <v>0</v>
      </c>
      <c r="M18939" s="27">
        <v>20</v>
      </c>
      <c r="N18939" s="14"/>
      <c r="O18939" s="18">
        <f t="shared" si="896"/>
        <v>20</v>
      </c>
      <c r="P18939" s="16">
        <f t="shared" si="897"/>
        <v>20</v>
      </c>
    </row>
    <row r="18940" spans="2:16" ht="25.5">
      <c r="B18940" s="400"/>
      <c r="D18940" s="94" t="s">
        <v>17672</v>
      </c>
      <c r="F18940" s="103" t="s">
        <v>18457</v>
      </c>
      <c r="H18940" s="21" t="s">
        <v>18736</v>
      </c>
      <c r="J18940" s="27">
        <v>14</v>
      </c>
      <c r="L18940" s="18">
        <f t="shared" si="898"/>
        <v>14</v>
      </c>
      <c r="M18940" s="27">
        <v>14</v>
      </c>
      <c r="N18940" s="14"/>
      <c r="O18940" s="18">
        <f t="shared" si="896"/>
        <v>14</v>
      </c>
      <c r="P18940" s="16">
        <f t="shared" si="897"/>
        <v>28</v>
      </c>
    </row>
    <row r="18941" spans="2:16" ht="25.5">
      <c r="B18941" s="400"/>
      <c r="D18941" s="94" t="s">
        <v>17672</v>
      </c>
      <c r="F18941" s="103" t="s">
        <v>18391</v>
      </c>
      <c r="H18941" s="21" t="s">
        <v>18736</v>
      </c>
      <c r="J18941" s="27">
        <v>24</v>
      </c>
      <c r="L18941" s="18">
        <f t="shared" si="898"/>
        <v>24</v>
      </c>
      <c r="M18941" s="27">
        <v>24</v>
      </c>
      <c r="N18941" s="14"/>
      <c r="O18941" s="18">
        <f t="shared" si="896"/>
        <v>24</v>
      </c>
      <c r="P18941" s="16">
        <f t="shared" si="897"/>
        <v>48</v>
      </c>
    </row>
    <row r="18942" spans="2:16" ht="25.5">
      <c r="B18942" s="400"/>
      <c r="D18942" s="94" t="s">
        <v>17672</v>
      </c>
      <c r="F18942" s="103" t="s">
        <v>18458</v>
      </c>
      <c r="H18942" s="21" t="s">
        <v>18736</v>
      </c>
      <c r="J18942" s="27">
        <v>0</v>
      </c>
      <c r="L18942" s="18">
        <f t="shared" si="898"/>
        <v>0</v>
      </c>
      <c r="M18942" s="27">
        <v>20</v>
      </c>
      <c r="N18942" s="14"/>
      <c r="O18942" s="18">
        <f t="shared" si="896"/>
        <v>20</v>
      </c>
      <c r="P18942" s="16">
        <f t="shared" si="897"/>
        <v>20</v>
      </c>
    </row>
    <row r="18943" spans="2:16" ht="25.5">
      <c r="B18943" s="400"/>
      <c r="D18943" s="94" t="s">
        <v>17672</v>
      </c>
      <c r="F18943" s="103" t="s">
        <v>18459</v>
      </c>
      <c r="H18943" s="21" t="s">
        <v>18736</v>
      </c>
      <c r="J18943" s="27">
        <v>14</v>
      </c>
      <c r="L18943" s="18">
        <f t="shared" si="898"/>
        <v>14</v>
      </c>
      <c r="M18943" s="27">
        <v>14</v>
      </c>
      <c r="N18943" s="14"/>
      <c r="O18943" s="18">
        <f t="shared" si="896"/>
        <v>14</v>
      </c>
      <c r="P18943" s="16">
        <f t="shared" si="897"/>
        <v>28</v>
      </c>
    </row>
    <row r="18944" spans="2:16">
      <c r="B18944" s="400"/>
      <c r="D18944" s="94" t="s">
        <v>17672</v>
      </c>
      <c r="F18944" s="103" t="s">
        <v>18460</v>
      </c>
      <c r="H18944" s="21"/>
      <c r="J18944" s="27">
        <v>0</v>
      </c>
      <c r="L18944" s="18">
        <f t="shared" si="898"/>
        <v>0</v>
      </c>
      <c r="M18944" s="27">
        <v>16</v>
      </c>
      <c r="N18944" s="14"/>
      <c r="O18944" s="18">
        <f t="shared" si="896"/>
        <v>16</v>
      </c>
      <c r="P18944" s="16">
        <f t="shared" si="897"/>
        <v>16</v>
      </c>
    </row>
    <row r="18945" spans="2:16" ht="25.5">
      <c r="B18945" s="400"/>
      <c r="D18945" s="94" t="s">
        <v>17672</v>
      </c>
      <c r="F18945" s="103" t="s">
        <v>18461</v>
      </c>
      <c r="H18945" s="21" t="s">
        <v>18736</v>
      </c>
      <c r="J18945" s="27">
        <v>0</v>
      </c>
      <c r="L18945" s="18">
        <f t="shared" si="898"/>
        <v>0</v>
      </c>
      <c r="M18945" s="27">
        <v>290</v>
      </c>
      <c r="N18945" s="14"/>
      <c r="O18945" s="18">
        <f t="shared" si="896"/>
        <v>290</v>
      </c>
      <c r="P18945" s="16">
        <f t="shared" si="897"/>
        <v>290</v>
      </c>
    </row>
    <row r="18946" spans="2:16" ht="25.5">
      <c r="B18946" s="400"/>
      <c r="D18946" s="94" t="s">
        <v>15249</v>
      </c>
      <c r="F18946" s="103" t="s">
        <v>14001</v>
      </c>
      <c r="H18946" s="21" t="s">
        <v>18737</v>
      </c>
      <c r="J18946" s="14">
        <v>16</v>
      </c>
      <c r="L18946" s="18">
        <f t="shared" si="898"/>
        <v>16</v>
      </c>
      <c r="M18946" s="14">
        <v>16</v>
      </c>
      <c r="N18946" s="14"/>
      <c r="O18946" s="18">
        <f t="shared" si="896"/>
        <v>16</v>
      </c>
      <c r="P18946" s="16">
        <f t="shared" si="897"/>
        <v>32</v>
      </c>
    </row>
    <row r="18947" spans="2:16" ht="25.5">
      <c r="B18947" s="400"/>
      <c r="D18947" s="94" t="s">
        <v>15249</v>
      </c>
      <c r="F18947" s="103" t="s">
        <v>18462</v>
      </c>
      <c r="H18947" s="21" t="s">
        <v>18737</v>
      </c>
      <c r="J18947" s="14">
        <v>44</v>
      </c>
      <c r="L18947" s="18">
        <f t="shared" si="898"/>
        <v>44</v>
      </c>
      <c r="M18947" s="14">
        <v>50</v>
      </c>
      <c r="N18947" s="14"/>
      <c r="O18947" s="18">
        <f t="shared" si="896"/>
        <v>50</v>
      </c>
      <c r="P18947" s="16">
        <f t="shared" si="897"/>
        <v>94</v>
      </c>
    </row>
    <row r="18948" spans="2:16" ht="25.5">
      <c r="B18948" s="400"/>
      <c r="D18948" s="94" t="s">
        <v>15249</v>
      </c>
      <c r="F18948" s="103" t="s">
        <v>18463</v>
      </c>
      <c r="H18948" s="21" t="s">
        <v>18737</v>
      </c>
      <c r="J18948" s="14">
        <v>110</v>
      </c>
      <c r="L18948" s="18">
        <f t="shared" si="898"/>
        <v>110</v>
      </c>
      <c r="M18948" s="14">
        <v>240</v>
      </c>
      <c r="N18948" s="14"/>
      <c r="O18948" s="18">
        <f t="shared" si="896"/>
        <v>240</v>
      </c>
      <c r="P18948" s="16">
        <f t="shared" si="897"/>
        <v>350</v>
      </c>
    </row>
    <row r="18949" spans="2:16" ht="25.5">
      <c r="B18949" s="400"/>
      <c r="D18949" s="94" t="s">
        <v>15249</v>
      </c>
      <c r="F18949" s="103" t="s">
        <v>18464</v>
      </c>
      <c r="H18949" s="21" t="s">
        <v>18468</v>
      </c>
      <c r="J18949" s="14">
        <v>16</v>
      </c>
      <c r="L18949" s="18">
        <f t="shared" si="898"/>
        <v>16</v>
      </c>
      <c r="M18949" s="14">
        <v>16</v>
      </c>
      <c r="N18949" s="14"/>
      <c r="O18949" s="18">
        <f t="shared" si="896"/>
        <v>16</v>
      </c>
      <c r="P18949" s="16">
        <f t="shared" si="897"/>
        <v>32</v>
      </c>
    </row>
    <row r="18950" spans="2:16" ht="25.5">
      <c r="B18950" s="400"/>
      <c r="D18950" s="94" t="s">
        <v>15249</v>
      </c>
      <c r="F18950" s="103" t="s">
        <v>18465</v>
      </c>
      <c r="H18950" s="21" t="s">
        <v>18468</v>
      </c>
      <c r="J18950" s="14">
        <v>21</v>
      </c>
      <c r="L18950" s="18">
        <f t="shared" si="898"/>
        <v>21</v>
      </c>
      <c r="M18950" s="14">
        <v>21</v>
      </c>
      <c r="N18950" s="14"/>
      <c r="O18950" s="18">
        <f t="shared" si="896"/>
        <v>21</v>
      </c>
      <c r="P18950" s="16">
        <f t="shared" si="897"/>
        <v>42</v>
      </c>
    </row>
    <row r="18951" spans="2:16" ht="25.5">
      <c r="B18951" s="400"/>
      <c r="D18951" s="94" t="s">
        <v>15249</v>
      </c>
      <c r="F18951" s="103" t="s">
        <v>18466</v>
      </c>
      <c r="H18951" s="21" t="s">
        <v>18468</v>
      </c>
      <c r="J18951" s="14">
        <v>22</v>
      </c>
      <c r="L18951" s="18">
        <f t="shared" si="898"/>
        <v>22</v>
      </c>
      <c r="M18951" s="14">
        <v>22</v>
      </c>
      <c r="N18951" s="14"/>
      <c r="O18951" s="18">
        <f t="shared" si="896"/>
        <v>22</v>
      </c>
      <c r="P18951" s="16">
        <f t="shared" si="897"/>
        <v>44</v>
      </c>
    </row>
    <row r="18952" spans="2:16" ht="25.5">
      <c r="B18952" s="400"/>
      <c r="D18952" s="94" t="s">
        <v>15249</v>
      </c>
      <c r="F18952" s="103" t="s">
        <v>1484</v>
      </c>
      <c r="H18952" s="21" t="s">
        <v>18468</v>
      </c>
      <c r="J18952" s="14">
        <v>31</v>
      </c>
      <c r="L18952" s="18">
        <f t="shared" si="898"/>
        <v>31</v>
      </c>
      <c r="M18952" s="14">
        <v>35</v>
      </c>
      <c r="N18952" s="14"/>
      <c r="O18952" s="18">
        <f t="shared" si="896"/>
        <v>35</v>
      </c>
      <c r="P18952" s="16">
        <f t="shared" si="897"/>
        <v>66</v>
      </c>
    </row>
    <row r="18953" spans="2:16" ht="25.5">
      <c r="B18953" s="400"/>
      <c r="D18953" s="94" t="s">
        <v>15249</v>
      </c>
      <c r="F18953" s="103" t="s">
        <v>18467</v>
      </c>
      <c r="H18953" s="21" t="s">
        <v>18468</v>
      </c>
      <c r="J18953" s="14">
        <v>30</v>
      </c>
      <c r="L18953" s="18">
        <f t="shared" si="898"/>
        <v>30</v>
      </c>
      <c r="M18953" s="14">
        <v>30</v>
      </c>
      <c r="N18953" s="14"/>
      <c r="O18953" s="18">
        <f t="shared" si="896"/>
        <v>30</v>
      </c>
      <c r="P18953" s="16">
        <f t="shared" si="897"/>
        <v>60</v>
      </c>
    </row>
    <row r="18954" spans="2:16" ht="25.5">
      <c r="B18954" s="400"/>
      <c r="D18954" s="94" t="s">
        <v>15249</v>
      </c>
      <c r="F18954" s="103" t="s">
        <v>18468</v>
      </c>
      <c r="H18954" s="21" t="s">
        <v>18468</v>
      </c>
      <c r="J18954" s="14">
        <v>90</v>
      </c>
      <c r="L18954" s="18">
        <f t="shared" si="898"/>
        <v>90</v>
      </c>
      <c r="M18954" s="14">
        <v>233</v>
      </c>
      <c r="N18954" s="14"/>
      <c r="O18954" s="18">
        <f t="shared" si="896"/>
        <v>233</v>
      </c>
      <c r="P18954" s="16">
        <f t="shared" si="897"/>
        <v>323</v>
      </c>
    </row>
    <row r="18955" spans="2:16" ht="25.5">
      <c r="B18955" s="400"/>
      <c r="D18955" s="94" t="s">
        <v>15249</v>
      </c>
      <c r="F18955" s="103" t="s">
        <v>18469</v>
      </c>
      <c r="H18955" s="21" t="s">
        <v>18470</v>
      </c>
      <c r="J18955" s="14">
        <v>38</v>
      </c>
      <c r="L18955" s="18">
        <f t="shared" si="898"/>
        <v>38</v>
      </c>
      <c r="M18955" s="14">
        <v>38</v>
      </c>
      <c r="N18955" s="14"/>
      <c r="O18955" s="18">
        <f t="shared" ref="O18955:O19018" si="899">+N18955+M18955</f>
        <v>38</v>
      </c>
      <c r="P18955" s="16">
        <f t="shared" ref="P18955:P19018" si="900">+L18955+O18955</f>
        <v>76</v>
      </c>
    </row>
    <row r="18956" spans="2:16" ht="25.5">
      <c r="B18956" s="400"/>
      <c r="D18956" s="94" t="s">
        <v>15249</v>
      </c>
      <c r="F18956" s="103" t="s">
        <v>18470</v>
      </c>
      <c r="H18956" s="21" t="s">
        <v>18470</v>
      </c>
      <c r="J18956" s="14">
        <v>92</v>
      </c>
      <c r="L18956" s="18">
        <f t="shared" si="898"/>
        <v>92</v>
      </c>
      <c r="M18956" s="14">
        <v>154</v>
      </c>
      <c r="N18956" s="14"/>
      <c r="O18956" s="18">
        <f t="shared" si="899"/>
        <v>154</v>
      </c>
      <c r="P18956" s="16">
        <f t="shared" si="900"/>
        <v>246</v>
      </c>
    </row>
    <row r="18957" spans="2:16" ht="25.5">
      <c r="B18957" s="400"/>
      <c r="D18957" s="94" t="s">
        <v>15249</v>
      </c>
      <c r="F18957" s="103" t="s">
        <v>18471</v>
      </c>
      <c r="H18957" s="21" t="s">
        <v>18470</v>
      </c>
      <c r="J18957" s="14">
        <v>16</v>
      </c>
      <c r="L18957" s="18">
        <f t="shared" si="898"/>
        <v>16</v>
      </c>
      <c r="M18957" s="14">
        <v>16</v>
      </c>
      <c r="N18957" s="14"/>
      <c r="O18957" s="18">
        <f t="shared" si="899"/>
        <v>16</v>
      </c>
      <c r="P18957" s="16">
        <f t="shared" si="900"/>
        <v>32</v>
      </c>
    </row>
    <row r="18958" spans="2:16" ht="38.25">
      <c r="B18958" s="400"/>
      <c r="D18958" s="94" t="s">
        <v>15249</v>
      </c>
      <c r="F18958" s="54" t="s">
        <v>18472</v>
      </c>
      <c r="H18958" s="51" t="s">
        <v>18738</v>
      </c>
      <c r="J18958" s="14">
        <v>96</v>
      </c>
      <c r="L18958" s="18">
        <f t="shared" si="898"/>
        <v>96</v>
      </c>
      <c r="M18958" s="14">
        <v>217</v>
      </c>
      <c r="N18958" s="14"/>
      <c r="O18958" s="18">
        <f t="shared" si="899"/>
        <v>217</v>
      </c>
      <c r="P18958" s="16">
        <f t="shared" si="900"/>
        <v>313</v>
      </c>
    </row>
    <row r="18959" spans="2:16" ht="38.25">
      <c r="B18959" s="400"/>
      <c r="D18959" s="53" t="s">
        <v>15249</v>
      </c>
      <c r="F18959" s="54" t="s">
        <v>18473</v>
      </c>
      <c r="H18959" s="51" t="s">
        <v>18738</v>
      </c>
      <c r="J18959" s="55">
        <v>40</v>
      </c>
      <c r="L18959" s="18">
        <f t="shared" ref="L18959:L19022" si="901">+J18959+K18959</f>
        <v>40</v>
      </c>
      <c r="M18959" s="55">
        <v>100</v>
      </c>
      <c r="N18959" s="14"/>
      <c r="O18959" s="18">
        <f t="shared" si="899"/>
        <v>100</v>
      </c>
      <c r="P18959" s="16">
        <f t="shared" si="900"/>
        <v>140</v>
      </c>
    </row>
    <row r="18960" spans="2:16" ht="25.5">
      <c r="B18960" s="400"/>
      <c r="D18960" s="94" t="s">
        <v>17673</v>
      </c>
      <c r="F18960" s="103" t="s">
        <v>18474</v>
      </c>
      <c r="H18960" s="21" t="s">
        <v>18698</v>
      </c>
      <c r="J18960" s="14">
        <v>100</v>
      </c>
      <c r="L18960" s="18">
        <f t="shared" si="901"/>
        <v>100</v>
      </c>
      <c r="M18960" s="14">
        <v>250</v>
      </c>
      <c r="N18960" s="14"/>
      <c r="O18960" s="18">
        <f t="shared" si="899"/>
        <v>250</v>
      </c>
      <c r="P18960" s="16">
        <f t="shared" si="900"/>
        <v>350</v>
      </c>
    </row>
    <row r="18961" spans="2:16" ht="51">
      <c r="B18961" s="400"/>
      <c r="D18961" s="94" t="s">
        <v>17673</v>
      </c>
      <c r="F18961" s="103" t="s">
        <v>18475</v>
      </c>
      <c r="H18961" s="21" t="s">
        <v>18739</v>
      </c>
      <c r="J18961" s="14">
        <v>180</v>
      </c>
      <c r="L18961" s="18">
        <f t="shared" si="901"/>
        <v>180</v>
      </c>
      <c r="M18961" s="14">
        <v>220</v>
      </c>
      <c r="N18961" s="14"/>
      <c r="O18961" s="18">
        <f t="shared" si="899"/>
        <v>220</v>
      </c>
      <c r="P18961" s="16">
        <f t="shared" si="900"/>
        <v>400</v>
      </c>
    </row>
    <row r="18962" spans="2:16" ht="25.5">
      <c r="B18962" s="400"/>
      <c r="D18962" s="94" t="s">
        <v>17673</v>
      </c>
      <c r="F18962" s="103" t="s">
        <v>18476</v>
      </c>
      <c r="H18962" s="21" t="s">
        <v>18740</v>
      </c>
      <c r="J18962" s="14">
        <v>36</v>
      </c>
      <c r="L18962" s="18">
        <f t="shared" si="901"/>
        <v>36</v>
      </c>
      <c r="M18962" s="14">
        <v>36</v>
      </c>
      <c r="N18962" s="14"/>
      <c r="O18962" s="18">
        <f t="shared" si="899"/>
        <v>36</v>
      </c>
      <c r="P18962" s="16">
        <f t="shared" si="900"/>
        <v>72</v>
      </c>
    </row>
    <row r="18963" spans="2:16" ht="25.5">
      <c r="B18963" s="400"/>
      <c r="D18963" s="94" t="s">
        <v>17673</v>
      </c>
      <c r="F18963" s="103" t="s">
        <v>18477</v>
      </c>
      <c r="H18963" s="21" t="s">
        <v>18740</v>
      </c>
      <c r="J18963" s="14">
        <v>19</v>
      </c>
      <c r="L18963" s="18">
        <f t="shared" si="901"/>
        <v>19</v>
      </c>
      <c r="M18963" s="14">
        <v>19</v>
      </c>
      <c r="N18963" s="14"/>
      <c r="O18963" s="18">
        <f t="shared" si="899"/>
        <v>19</v>
      </c>
      <c r="P18963" s="16">
        <f t="shared" si="900"/>
        <v>38</v>
      </c>
    </row>
    <row r="18964" spans="2:16" ht="25.5">
      <c r="B18964" s="400"/>
      <c r="D18964" s="94" t="s">
        <v>17673</v>
      </c>
      <c r="F18964" s="103" t="s">
        <v>18478</v>
      </c>
      <c r="H18964" s="21" t="s">
        <v>18740</v>
      </c>
      <c r="J18964" s="14">
        <v>14</v>
      </c>
      <c r="L18964" s="18">
        <f t="shared" si="901"/>
        <v>14</v>
      </c>
      <c r="M18964" s="14">
        <v>14</v>
      </c>
      <c r="N18964" s="14"/>
      <c r="O18964" s="18">
        <f t="shared" si="899"/>
        <v>14</v>
      </c>
      <c r="P18964" s="16">
        <f t="shared" si="900"/>
        <v>28</v>
      </c>
    </row>
    <row r="18965" spans="2:16" ht="25.5">
      <c r="B18965" s="400"/>
      <c r="D18965" s="94" t="s">
        <v>17673</v>
      </c>
      <c r="F18965" s="103" t="s">
        <v>3900</v>
      </c>
      <c r="H18965" s="21" t="s">
        <v>18740</v>
      </c>
      <c r="J18965" s="14">
        <v>25</v>
      </c>
      <c r="L18965" s="18">
        <f t="shared" si="901"/>
        <v>25</v>
      </c>
      <c r="M18965" s="14">
        <v>25</v>
      </c>
      <c r="N18965" s="14"/>
      <c r="O18965" s="18">
        <f t="shared" si="899"/>
        <v>25</v>
      </c>
      <c r="P18965" s="16">
        <f t="shared" si="900"/>
        <v>50</v>
      </c>
    </row>
    <row r="18966" spans="2:16" ht="25.5">
      <c r="B18966" s="400"/>
      <c r="D18966" s="94" t="s">
        <v>17673</v>
      </c>
      <c r="F18966" s="103" t="s">
        <v>18479</v>
      </c>
      <c r="H18966" s="21" t="s">
        <v>18740</v>
      </c>
      <c r="J18966" s="14">
        <v>25</v>
      </c>
      <c r="L18966" s="18">
        <f t="shared" si="901"/>
        <v>25</v>
      </c>
      <c r="M18966" s="14">
        <v>25</v>
      </c>
      <c r="N18966" s="14"/>
      <c r="O18966" s="18">
        <f t="shared" si="899"/>
        <v>25</v>
      </c>
      <c r="P18966" s="16">
        <f t="shared" si="900"/>
        <v>50</v>
      </c>
    </row>
    <row r="18967" spans="2:16" ht="25.5">
      <c r="B18967" s="400"/>
      <c r="D18967" s="94" t="s">
        <v>17673</v>
      </c>
      <c r="F18967" s="103" t="s">
        <v>18480</v>
      </c>
      <c r="H18967" s="21" t="s">
        <v>18740</v>
      </c>
      <c r="J18967" s="14">
        <v>28</v>
      </c>
      <c r="L18967" s="18">
        <f t="shared" si="901"/>
        <v>28</v>
      </c>
      <c r="M18967" s="14">
        <v>28</v>
      </c>
      <c r="N18967" s="14"/>
      <c r="O18967" s="18">
        <f t="shared" si="899"/>
        <v>28</v>
      </c>
      <c r="P18967" s="16">
        <f t="shared" si="900"/>
        <v>56</v>
      </c>
    </row>
    <row r="18968" spans="2:16" ht="25.5">
      <c r="B18968" s="400"/>
      <c r="D18968" s="94" t="s">
        <v>17673</v>
      </c>
      <c r="F18968" s="103" t="s">
        <v>18481</v>
      </c>
      <c r="H18968" s="21" t="s">
        <v>18740</v>
      </c>
      <c r="J18968" s="14">
        <v>85</v>
      </c>
      <c r="L18968" s="18">
        <f t="shared" si="901"/>
        <v>85</v>
      </c>
      <c r="M18968" s="14">
        <v>85</v>
      </c>
      <c r="N18968" s="14"/>
      <c r="O18968" s="18">
        <f t="shared" si="899"/>
        <v>85</v>
      </c>
      <c r="P18968" s="16">
        <f t="shared" si="900"/>
        <v>170</v>
      </c>
    </row>
    <row r="18969" spans="2:16" ht="25.5">
      <c r="B18969" s="400"/>
      <c r="D18969" s="94" t="s">
        <v>17673</v>
      </c>
      <c r="F18969" s="103" t="s">
        <v>14114</v>
      </c>
      <c r="H18969" s="21" t="s">
        <v>18741</v>
      </c>
      <c r="J18969" s="14">
        <v>15</v>
      </c>
      <c r="L18969" s="18">
        <f t="shared" si="901"/>
        <v>15</v>
      </c>
      <c r="M18969" s="14">
        <v>15</v>
      </c>
      <c r="N18969" s="14"/>
      <c r="O18969" s="18">
        <f t="shared" si="899"/>
        <v>15</v>
      </c>
      <c r="P18969" s="16">
        <f t="shared" si="900"/>
        <v>30</v>
      </c>
    </row>
    <row r="18970" spans="2:16" ht="25.5">
      <c r="B18970" s="400"/>
      <c r="D18970" s="94" t="s">
        <v>17673</v>
      </c>
      <c r="F18970" s="103" t="s">
        <v>13986</v>
      </c>
      <c r="H18970" s="21" t="s">
        <v>18741</v>
      </c>
      <c r="J18970" s="14">
        <v>20</v>
      </c>
      <c r="L18970" s="18">
        <f t="shared" si="901"/>
        <v>20</v>
      </c>
      <c r="M18970" s="14">
        <v>20</v>
      </c>
      <c r="N18970" s="14"/>
      <c r="O18970" s="18">
        <f t="shared" si="899"/>
        <v>20</v>
      </c>
      <c r="P18970" s="16">
        <f t="shared" si="900"/>
        <v>40</v>
      </c>
    </row>
    <row r="18971" spans="2:16" ht="25.5">
      <c r="B18971" s="400"/>
      <c r="D18971" s="94" t="s">
        <v>17673</v>
      </c>
      <c r="F18971" s="103" t="s">
        <v>18270</v>
      </c>
      <c r="H18971" s="21" t="s">
        <v>18741</v>
      </c>
      <c r="J18971" s="14">
        <v>10</v>
      </c>
      <c r="L18971" s="18">
        <f t="shared" si="901"/>
        <v>10</v>
      </c>
      <c r="M18971" s="14">
        <v>10</v>
      </c>
      <c r="N18971" s="14"/>
      <c r="O18971" s="18">
        <f t="shared" si="899"/>
        <v>10</v>
      </c>
      <c r="P18971" s="16">
        <f t="shared" si="900"/>
        <v>20</v>
      </c>
    </row>
    <row r="18972" spans="2:16" ht="25.5">
      <c r="B18972" s="400"/>
      <c r="D18972" s="94" t="s">
        <v>17673</v>
      </c>
      <c r="F18972" s="103" t="s">
        <v>1390</v>
      </c>
      <c r="H18972" s="21" t="s">
        <v>18741</v>
      </c>
      <c r="J18972" s="14">
        <v>17</v>
      </c>
      <c r="L18972" s="18">
        <f t="shared" si="901"/>
        <v>17</v>
      </c>
      <c r="M18972" s="14">
        <v>17</v>
      </c>
      <c r="N18972" s="14"/>
      <c r="O18972" s="18">
        <f t="shared" si="899"/>
        <v>17</v>
      </c>
      <c r="P18972" s="16">
        <f t="shared" si="900"/>
        <v>34</v>
      </c>
    </row>
    <row r="18973" spans="2:16" ht="25.5">
      <c r="B18973" s="400"/>
      <c r="D18973" s="94" t="s">
        <v>17673</v>
      </c>
      <c r="F18973" s="103" t="s">
        <v>18482</v>
      </c>
      <c r="H18973" s="21" t="s">
        <v>18741</v>
      </c>
      <c r="J18973" s="14">
        <v>300</v>
      </c>
      <c r="L18973" s="18">
        <f t="shared" si="901"/>
        <v>300</v>
      </c>
      <c r="M18973" s="14">
        <v>200</v>
      </c>
      <c r="N18973" s="14"/>
      <c r="O18973" s="18">
        <f t="shared" si="899"/>
        <v>200</v>
      </c>
      <c r="P18973" s="16">
        <f t="shared" si="900"/>
        <v>500</v>
      </c>
    </row>
    <row r="18974" spans="2:16" ht="25.5">
      <c r="B18974" s="400"/>
      <c r="D18974" s="94" t="s">
        <v>17673</v>
      </c>
      <c r="F18974" s="103" t="s">
        <v>18483</v>
      </c>
      <c r="H18974" s="21" t="s">
        <v>18741</v>
      </c>
      <c r="J18974" s="14">
        <v>20</v>
      </c>
      <c r="L18974" s="18">
        <f t="shared" si="901"/>
        <v>20</v>
      </c>
      <c r="M18974" s="14">
        <v>20</v>
      </c>
      <c r="N18974" s="14"/>
      <c r="O18974" s="18">
        <f t="shared" si="899"/>
        <v>20</v>
      </c>
      <c r="P18974" s="16">
        <f t="shared" si="900"/>
        <v>40</v>
      </c>
    </row>
    <row r="18975" spans="2:16" ht="25.5">
      <c r="B18975" s="400"/>
      <c r="D18975" s="94" t="s">
        <v>17673</v>
      </c>
      <c r="F18975" s="103" t="s">
        <v>18484</v>
      </c>
      <c r="H18975" s="21" t="s">
        <v>18742</v>
      </c>
      <c r="J18975" s="14">
        <v>100</v>
      </c>
      <c r="L18975" s="18">
        <f t="shared" si="901"/>
        <v>100</v>
      </c>
      <c r="M18975" s="14">
        <v>170</v>
      </c>
      <c r="N18975" s="14"/>
      <c r="O18975" s="18">
        <f t="shared" si="899"/>
        <v>170</v>
      </c>
      <c r="P18975" s="16">
        <f t="shared" si="900"/>
        <v>270</v>
      </c>
    </row>
    <row r="18976" spans="2:16" ht="25.5">
      <c r="B18976" s="400"/>
      <c r="D18976" s="94" t="s">
        <v>17673</v>
      </c>
      <c r="F18976" s="103" t="s">
        <v>18485</v>
      </c>
      <c r="H18976" s="21" t="s">
        <v>18491</v>
      </c>
      <c r="J18976" s="14">
        <v>16</v>
      </c>
      <c r="L18976" s="18">
        <f t="shared" si="901"/>
        <v>16</v>
      </c>
      <c r="M18976" s="14">
        <v>16</v>
      </c>
      <c r="N18976" s="14"/>
      <c r="O18976" s="18">
        <f t="shared" si="899"/>
        <v>16</v>
      </c>
      <c r="P18976" s="16">
        <f t="shared" si="900"/>
        <v>32</v>
      </c>
    </row>
    <row r="18977" spans="2:16" ht="25.5">
      <c r="B18977" s="400"/>
      <c r="D18977" s="94" t="s">
        <v>17673</v>
      </c>
      <c r="F18977" s="103" t="s">
        <v>18486</v>
      </c>
      <c r="H18977" s="21" t="s">
        <v>18491</v>
      </c>
      <c r="J18977" s="14">
        <v>17</v>
      </c>
      <c r="L18977" s="18">
        <f t="shared" si="901"/>
        <v>17</v>
      </c>
      <c r="M18977" s="14">
        <v>17</v>
      </c>
      <c r="N18977" s="14"/>
      <c r="O18977" s="18">
        <f t="shared" si="899"/>
        <v>17</v>
      </c>
      <c r="P18977" s="16">
        <f t="shared" si="900"/>
        <v>34</v>
      </c>
    </row>
    <row r="18978" spans="2:16" ht="25.5">
      <c r="B18978" s="400"/>
      <c r="D18978" s="94" t="s">
        <v>17673</v>
      </c>
      <c r="F18978" s="103" t="s">
        <v>18487</v>
      </c>
      <c r="H18978" s="21" t="s">
        <v>18491</v>
      </c>
      <c r="J18978" s="14">
        <v>18</v>
      </c>
      <c r="L18978" s="18">
        <f t="shared" si="901"/>
        <v>18</v>
      </c>
      <c r="M18978" s="14">
        <v>18</v>
      </c>
      <c r="N18978" s="14"/>
      <c r="O18978" s="18">
        <f t="shared" si="899"/>
        <v>18</v>
      </c>
      <c r="P18978" s="16">
        <f t="shared" si="900"/>
        <v>36</v>
      </c>
    </row>
    <row r="18979" spans="2:16" ht="25.5">
      <c r="B18979" s="400"/>
      <c r="D18979" s="94" t="s">
        <v>17673</v>
      </c>
      <c r="F18979" s="103" t="s">
        <v>18488</v>
      </c>
      <c r="H18979" s="21" t="s">
        <v>18491</v>
      </c>
      <c r="J18979" s="14">
        <v>32</v>
      </c>
      <c r="L18979" s="18">
        <f t="shared" si="901"/>
        <v>32</v>
      </c>
      <c r="M18979" s="14">
        <v>32</v>
      </c>
      <c r="N18979" s="14"/>
      <c r="O18979" s="18">
        <f t="shared" si="899"/>
        <v>32</v>
      </c>
      <c r="P18979" s="16">
        <f t="shared" si="900"/>
        <v>64</v>
      </c>
    </row>
    <row r="18980" spans="2:16" ht="25.5">
      <c r="B18980" s="400"/>
      <c r="D18980" s="94" t="s">
        <v>17673</v>
      </c>
      <c r="F18980" s="103" t="s">
        <v>18489</v>
      </c>
      <c r="H18980" s="21" t="s">
        <v>18491</v>
      </c>
      <c r="J18980" s="14">
        <v>19</v>
      </c>
      <c r="L18980" s="18">
        <f t="shared" si="901"/>
        <v>19</v>
      </c>
      <c r="M18980" s="14">
        <v>19</v>
      </c>
      <c r="N18980" s="14"/>
      <c r="O18980" s="18">
        <f t="shared" si="899"/>
        <v>19</v>
      </c>
      <c r="P18980" s="16">
        <f t="shared" si="900"/>
        <v>38</v>
      </c>
    </row>
    <row r="18981" spans="2:16" ht="25.5">
      <c r="B18981" s="400"/>
      <c r="D18981" s="94" t="s">
        <v>17673</v>
      </c>
      <c r="F18981" s="103" t="s">
        <v>18490</v>
      </c>
      <c r="H18981" s="21" t="s">
        <v>18491</v>
      </c>
      <c r="J18981" s="14">
        <v>10</v>
      </c>
      <c r="L18981" s="18">
        <f t="shared" si="901"/>
        <v>10</v>
      </c>
      <c r="M18981" s="14">
        <v>10</v>
      </c>
      <c r="N18981" s="14"/>
      <c r="O18981" s="18">
        <f t="shared" si="899"/>
        <v>10</v>
      </c>
      <c r="P18981" s="16">
        <f t="shared" si="900"/>
        <v>20</v>
      </c>
    </row>
    <row r="18982" spans="2:16" ht="25.5">
      <c r="B18982" s="400"/>
      <c r="D18982" s="94" t="s">
        <v>17673</v>
      </c>
      <c r="F18982" s="103" t="s">
        <v>18491</v>
      </c>
      <c r="H18982" s="21" t="s">
        <v>18491</v>
      </c>
      <c r="J18982" s="14">
        <v>82</v>
      </c>
      <c r="L18982" s="18">
        <f t="shared" si="901"/>
        <v>82</v>
      </c>
      <c r="M18982" s="14">
        <v>82</v>
      </c>
      <c r="N18982" s="14"/>
      <c r="O18982" s="18">
        <f t="shared" si="899"/>
        <v>82</v>
      </c>
      <c r="P18982" s="16">
        <f t="shared" si="900"/>
        <v>164</v>
      </c>
    </row>
    <row r="18983" spans="2:16" ht="25.5">
      <c r="B18983" s="400"/>
      <c r="D18983" s="94" t="s">
        <v>17673</v>
      </c>
      <c r="F18983" s="103" t="s">
        <v>5995</v>
      </c>
      <c r="H18983" s="21" t="s">
        <v>18743</v>
      </c>
      <c r="J18983" s="14">
        <v>260</v>
      </c>
      <c r="L18983" s="18">
        <f t="shared" si="901"/>
        <v>260</v>
      </c>
      <c r="M18983" s="14">
        <v>0</v>
      </c>
      <c r="N18983" s="14"/>
      <c r="O18983" s="18">
        <f t="shared" si="899"/>
        <v>0</v>
      </c>
      <c r="P18983" s="16">
        <f t="shared" si="900"/>
        <v>260</v>
      </c>
    </row>
    <row r="18984" spans="2:16" ht="38.25">
      <c r="B18984" s="400"/>
      <c r="D18984" s="94" t="s">
        <v>17673</v>
      </c>
      <c r="F18984" s="103" t="s">
        <v>18185</v>
      </c>
      <c r="H18984" s="21" t="s">
        <v>18744</v>
      </c>
      <c r="J18984" s="14">
        <v>15</v>
      </c>
      <c r="L18984" s="18">
        <f t="shared" si="901"/>
        <v>15</v>
      </c>
      <c r="M18984" s="14">
        <v>15</v>
      </c>
      <c r="N18984" s="14"/>
      <c r="O18984" s="18">
        <f t="shared" si="899"/>
        <v>15</v>
      </c>
      <c r="P18984" s="16">
        <f t="shared" si="900"/>
        <v>30</v>
      </c>
    </row>
    <row r="18985" spans="2:16" ht="38.25">
      <c r="B18985" s="400"/>
      <c r="D18985" s="94" t="s">
        <v>17673</v>
      </c>
      <c r="F18985" s="103" t="s">
        <v>18492</v>
      </c>
      <c r="H18985" s="21" t="s">
        <v>18744</v>
      </c>
      <c r="J18985" s="14">
        <v>22</v>
      </c>
      <c r="L18985" s="18">
        <f t="shared" si="901"/>
        <v>22</v>
      </c>
      <c r="M18985" s="14">
        <v>22</v>
      </c>
      <c r="N18985" s="14"/>
      <c r="O18985" s="18">
        <f t="shared" si="899"/>
        <v>22</v>
      </c>
      <c r="P18985" s="16">
        <f t="shared" si="900"/>
        <v>44</v>
      </c>
    </row>
    <row r="18986" spans="2:16" ht="38.25">
      <c r="B18986" s="400"/>
      <c r="D18986" s="94" t="s">
        <v>17673</v>
      </c>
      <c r="F18986" s="103" t="s">
        <v>18493</v>
      </c>
      <c r="H18986" s="21" t="s">
        <v>18744</v>
      </c>
      <c r="J18986" s="14">
        <v>24</v>
      </c>
      <c r="L18986" s="18">
        <f t="shared" si="901"/>
        <v>24</v>
      </c>
      <c r="M18986" s="14">
        <v>24</v>
      </c>
      <c r="N18986" s="14"/>
      <c r="O18986" s="18">
        <f t="shared" si="899"/>
        <v>24</v>
      </c>
      <c r="P18986" s="16">
        <f t="shared" si="900"/>
        <v>48</v>
      </c>
    </row>
    <row r="18987" spans="2:16" ht="38.25">
      <c r="B18987" s="400"/>
      <c r="D18987" s="94" t="s">
        <v>17673</v>
      </c>
      <c r="F18987" s="103" t="s">
        <v>18494</v>
      </c>
      <c r="H18987" s="21" t="s">
        <v>18744</v>
      </c>
      <c r="J18987" s="14">
        <v>10</v>
      </c>
      <c r="L18987" s="18">
        <f t="shared" si="901"/>
        <v>10</v>
      </c>
      <c r="M18987" s="14">
        <v>10</v>
      </c>
      <c r="N18987" s="14"/>
      <c r="O18987" s="18">
        <f t="shared" si="899"/>
        <v>10</v>
      </c>
      <c r="P18987" s="16">
        <f t="shared" si="900"/>
        <v>20</v>
      </c>
    </row>
    <row r="18988" spans="2:16" ht="38.25">
      <c r="B18988" s="400"/>
      <c r="D18988" s="94" t="s">
        <v>17673</v>
      </c>
      <c r="F18988" s="103" t="s">
        <v>18495</v>
      </c>
      <c r="H18988" s="21" t="s">
        <v>18744</v>
      </c>
      <c r="J18988" s="14">
        <v>19</v>
      </c>
      <c r="L18988" s="18">
        <f t="shared" si="901"/>
        <v>19</v>
      </c>
      <c r="M18988" s="14">
        <v>19</v>
      </c>
      <c r="N18988" s="14"/>
      <c r="O18988" s="18">
        <f t="shared" si="899"/>
        <v>19</v>
      </c>
      <c r="P18988" s="16">
        <f t="shared" si="900"/>
        <v>38</v>
      </c>
    </row>
    <row r="18989" spans="2:16" ht="38.25">
      <c r="B18989" s="400"/>
      <c r="D18989" s="94" t="s">
        <v>17673</v>
      </c>
      <c r="F18989" s="103" t="s">
        <v>18496</v>
      </c>
      <c r="H18989" s="21" t="s">
        <v>18744</v>
      </c>
      <c r="J18989" s="14">
        <v>14</v>
      </c>
      <c r="L18989" s="18">
        <f t="shared" si="901"/>
        <v>14</v>
      </c>
      <c r="M18989" s="14">
        <v>14</v>
      </c>
      <c r="N18989" s="14"/>
      <c r="O18989" s="18">
        <f t="shared" si="899"/>
        <v>14</v>
      </c>
      <c r="P18989" s="16">
        <f t="shared" si="900"/>
        <v>28</v>
      </c>
    </row>
    <row r="18990" spans="2:16" ht="38.25">
      <c r="B18990" s="400"/>
      <c r="D18990" s="94" t="s">
        <v>17673</v>
      </c>
      <c r="F18990" s="103" t="s">
        <v>18497</v>
      </c>
      <c r="H18990" s="21" t="s">
        <v>18744</v>
      </c>
      <c r="J18990" s="14">
        <v>40</v>
      </c>
      <c r="L18990" s="18">
        <f t="shared" si="901"/>
        <v>40</v>
      </c>
      <c r="M18990" s="14">
        <v>40</v>
      </c>
      <c r="N18990" s="14"/>
      <c r="O18990" s="18">
        <f t="shared" si="899"/>
        <v>40</v>
      </c>
      <c r="P18990" s="16">
        <f t="shared" si="900"/>
        <v>80</v>
      </c>
    </row>
    <row r="18991" spans="2:16" ht="38.25">
      <c r="B18991" s="400"/>
      <c r="D18991" s="94" t="s">
        <v>17673</v>
      </c>
      <c r="F18991" s="103" t="s">
        <v>18498</v>
      </c>
      <c r="H18991" s="21" t="s">
        <v>18744</v>
      </c>
      <c r="J18991" s="14">
        <v>147</v>
      </c>
      <c r="L18991" s="18">
        <f t="shared" si="901"/>
        <v>147</v>
      </c>
      <c r="M18991" s="14">
        <v>235</v>
      </c>
      <c r="N18991" s="14"/>
      <c r="O18991" s="18">
        <f t="shared" si="899"/>
        <v>235</v>
      </c>
      <c r="P18991" s="16">
        <f t="shared" si="900"/>
        <v>382</v>
      </c>
    </row>
    <row r="18992" spans="2:16" ht="38.25">
      <c r="B18992" s="400"/>
      <c r="D18992" s="94" t="s">
        <v>17673</v>
      </c>
      <c r="F18992" s="103" t="s">
        <v>18020</v>
      </c>
      <c r="H18992" s="21" t="s">
        <v>18744</v>
      </c>
      <c r="J18992" s="14">
        <v>8</v>
      </c>
      <c r="L18992" s="18">
        <f t="shared" si="901"/>
        <v>8</v>
      </c>
      <c r="M18992" s="14">
        <v>8</v>
      </c>
      <c r="N18992" s="14"/>
      <c r="O18992" s="18">
        <f t="shared" si="899"/>
        <v>8</v>
      </c>
      <c r="P18992" s="16">
        <f t="shared" si="900"/>
        <v>16</v>
      </c>
    </row>
    <row r="18993" spans="2:16" ht="38.25">
      <c r="B18993" s="400"/>
      <c r="D18993" s="94" t="s">
        <v>17673</v>
      </c>
      <c r="F18993" s="103" t="s">
        <v>17810</v>
      </c>
      <c r="H18993" s="21" t="s">
        <v>18744</v>
      </c>
      <c r="J18993" s="14">
        <v>32</v>
      </c>
      <c r="L18993" s="18">
        <f t="shared" si="901"/>
        <v>32</v>
      </c>
      <c r="M18993" s="14">
        <v>32</v>
      </c>
      <c r="N18993" s="14"/>
      <c r="O18993" s="18">
        <f t="shared" si="899"/>
        <v>32</v>
      </c>
      <c r="P18993" s="16">
        <f t="shared" si="900"/>
        <v>64</v>
      </c>
    </row>
    <row r="18994" spans="2:16" ht="38.25">
      <c r="B18994" s="400"/>
      <c r="D18994" s="94" t="s">
        <v>17673</v>
      </c>
      <c r="F18994" s="103" t="s">
        <v>18499</v>
      </c>
      <c r="H18994" s="21" t="s">
        <v>18744</v>
      </c>
      <c r="J18994" s="14">
        <v>16</v>
      </c>
      <c r="L18994" s="18">
        <f t="shared" si="901"/>
        <v>16</v>
      </c>
      <c r="M18994" s="14">
        <v>16</v>
      </c>
      <c r="N18994" s="14"/>
      <c r="O18994" s="18">
        <f t="shared" si="899"/>
        <v>16</v>
      </c>
      <c r="P18994" s="16">
        <f t="shared" si="900"/>
        <v>32</v>
      </c>
    </row>
    <row r="18995" spans="2:16" ht="38.25">
      <c r="B18995" s="400"/>
      <c r="D18995" s="94" t="s">
        <v>17673</v>
      </c>
      <c r="F18995" s="103" t="s">
        <v>18500</v>
      </c>
      <c r="H18995" s="21" t="s">
        <v>18744</v>
      </c>
      <c r="J18995" s="14">
        <v>16</v>
      </c>
      <c r="L18995" s="18">
        <f t="shared" si="901"/>
        <v>16</v>
      </c>
      <c r="M18995" s="14">
        <v>16</v>
      </c>
      <c r="N18995" s="14"/>
      <c r="O18995" s="18">
        <f t="shared" si="899"/>
        <v>16</v>
      </c>
      <c r="P18995" s="16">
        <f t="shared" si="900"/>
        <v>32</v>
      </c>
    </row>
    <row r="18996" spans="2:16" ht="25.5">
      <c r="B18996" s="400"/>
      <c r="D18996" s="94" t="s">
        <v>17673</v>
      </c>
      <c r="F18996" s="103" t="s">
        <v>18501</v>
      </c>
      <c r="H18996" s="21" t="s">
        <v>18745</v>
      </c>
      <c r="J18996" s="14">
        <v>75</v>
      </c>
      <c r="L18996" s="18">
        <f t="shared" si="901"/>
        <v>75</v>
      </c>
      <c r="M18996" s="14">
        <v>75</v>
      </c>
      <c r="N18996" s="14"/>
      <c r="O18996" s="18">
        <f t="shared" si="899"/>
        <v>75</v>
      </c>
      <c r="P18996" s="16">
        <f t="shared" si="900"/>
        <v>150</v>
      </c>
    </row>
    <row r="18997" spans="2:16" ht="25.5">
      <c r="B18997" s="400"/>
      <c r="D18997" s="94" t="s">
        <v>17673</v>
      </c>
      <c r="F18997" s="103" t="s">
        <v>18502</v>
      </c>
      <c r="H18997" s="21" t="s">
        <v>18745</v>
      </c>
      <c r="J18997" s="14">
        <v>0</v>
      </c>
      <c r="L18997" s="18">
        <f t="shared" si="901"/>
        <v>0</v>
      </c>
      <c r="M18997" s="14">
        <v>23</v>
      </c>
      <c r="N18997" s="14"/>
      <c r="O18997" s="18">
        <f t="shared" si="899"/>
        <v>23</v>
      </c>
      <c r="P18997" s="16">
        <f t="shared" si="900"/>
        <v>23</v>
      </c>
    </row>
    <row r="18998" spans="2:16" ht="25.5">
      <c r="B18998" s="400"/>
      <c r="D18998" s="94" t="s">
        <v>17673</v>
      </c>
      <c r="F18998" s="103" t="s">
        <v>18503</v>
      </c>
      <c r="H18998" s="21" t="s">
        <v>18745</v>
      </c>
      <c r="J18998" s="14">
        <v>15</v>
      </c>
      <c r="L18998" s="18">
        <f t="shared" si="901"/>
        <v>15</v>
      </c>
      <c r="M18998" s="14">
        <v>15</v>
      </c>
      <c r="N18998" s="14"/>
      <c r="O18998" s="18">
        <f t="shared" si="899"/>
        <v>15</v>
      </c>
      <c r="P18998" s="16">
        <f t="shared" si="900"/>
        <v>30</v>
      </c>
    </row>
    <row r="18999" spans="2:16" ht="25.5">
      <c r="B18999" s="400"/>
      <c r="D18999" s="94" t="s">
        <v>17673</v>
      </c>
      <c r="F18999" s="103" t="s">
        <v>18504</v>
      </c>
      <c r="H18999" s="21" t="s">
        <v>18745</v>
      </c>
      <c r="J18999" s="14">
        <v>16</v>
      </c>
      <c r="L18999" s="18">
        <f t="shared" si="901"/>
        <v>16</v>
      </c>
      <c r="M18999" s="14">
        <v>16</v>
      </c>
      <c r="N18999" s="14"/>
      <c r="O18999" s="18">
        <f t="shared" si="899"/>
        <v>16</v>
      </c>
      <c r="P18999" s="16">
        <f t="shared" si="900"/>
        <v>32</v>
      </c>
    </row>
    <row r="19000" spans="2:16" ht="25.5">
      <c r="B19000" s="400"/>
      <c r="D19000" s="94" t="s">
        <v>17673</v>
      </c>
      <c r="F19000" s="103" t="s">
        <v>18505</v>
      </c>
      <c r="H19000" s="21" t="s">
        <v>18745</v>
      </c>
      <c r="J19000" s="14">
        <v>22</v>
      </c>
      <c r="L19000" s="18">
        <f t="shared" si="901"/>
        <v>22</v>
      </c>
      <c r="M19000" s="14">
        <v>22</v>
      </c>
      <c r="N19000" s="14"/>
      <c r="O19000" s="18">
        <f t="shared" si="899"/>
        <v>22</v>
      </c>
      <c r="P19000" s="16">
        <f t="shared" si="900"/>
        <v>44</v>
      </c>
    </row>
    <row r="19001" spans="2:16" ht="25.5">
      <c r="B19001" s="400"/>
      <c r="D19001" s="94" t="s">
        <v>17673</v>
      </c>
      <c r="F19001" s="103" t="s">
        <v>18506</v>
      </c>
      <c r="H19001" s="21" t="s">
        <v>18745</v>
      </c>
      <c r="J19001" s="14">
        <v>12</v>
      </c>
      <c r="L19001" s="18">
        <f t="shared" si="901"/>
        <v>12</v>
      </c>
      <c r="M19001" s="14">
        <v>12</v>
      </c>
      <c r="N19001" s="14"/>
      <c r="O19001" s="18">
        <f t="shared" si="899"/>
        <v>12</v>
      </c>
      <c r="P19001" s="16">
        <f t="shared" si="900"/>
        <v>24</v>
      </c>
    </row>
    <row r="19002" spans="2:16" ht="25.5">
      <c r="B19002" s="400"/>
      <c r="D19002" s="94" t="s">
        <v>17673</v>
      </c>
      <c r="F19002" s="103" t="s">
        <v>18507</v>
      </c>
      <c r="H19002" s="21" t="s">
        <v>18745</v>
      </c>
      <c r="J19002" s="14">
        <v>20</v>
      </c>
      <c r="L19002" s="18">
        <f t="shared" si="901"/>
        <v>20</v>
      </c>
      <c r="M19002" s="14">
        <v>20</v>
      </c>
      <c r="N19002" s="14"/>
      <c r="O19002" s="18">
        <f t="shared" si="899"/>
        <v>20</v>
      </c>
      <c r="P19002" s="16">
        <f t="shared" si="900"/>
        <v>40</v>
      </c>
    </row>
    <row r="19003" spans="2:16" ht="25.5">
      <c r="B19003" s="400"/>
      <c r="D19003" s="94" t="s">
        <v>17673</v>
      </c>
      <c r="F19003" s="103" t="s">
        <v>18508</v>
      </c>
      <c r="H19003" s="21" t="s">
        <v>18745</v>
      </c>
      <c r="J19003" s="14">
        <v>18</v>
      </c>
      <c r="L19003" s="18">
        <f t="shared" si="901"/>
        <v>18</v>
      </c>
      <c r="M19003" s="14">
        <v>18</v>
      </c>
      <c r="N19003" s="14"/>
      <c r="O19003" s="18">
        <f t="shared" si="899"/>
        <v>18</v>
      </c>
      <c r="P19003" s="16">
        <f t="shared" si="900"/>
        <v>36</v>
      </c>
    </row>
    <row r="19004" spans="2:16" ht="25.5">
      <c r="B19004" s="400"/>
      <c r="D19004" s="94" t="s">
        <v>17673</v>
      </c>
      <c r="F19004" s="103" t="s">
        <v>18509</v>
      </c>
      <c r="H19004" s="21" t="s">
        <v>18745</v>
      </c>
      <c r="J19004" s="14">
        <v>120</v>
      </c>
      <c r="L19004" s="18">
        <f t="shared" si="901"/>
        <v>120</v>
      </c>
      <c r="M19004" s="14">
        <v>150</v>
      </c>
      <c r="N19004" s="14"/>
      <c r="O19004" s="18">
        <f t="shared" si="899"/>
        <v>150</v>
      </c>
      <c r="P19004" s="16">
        <f t="shared" si="900"/>
        <v>270</v>
      </c>
    </row>
    <row r="19005" spans="2:16" ht="51">
      <c r="B19005" s="400"/>
      <c r="D19005" s="94" t="s">
        <v>17674</v>
      </c>
      <c r="F19005" s="103" t="s">
        <v>18510</v>
      </c>
      <c r="H19005" s="21" t="s">
        <v>18634</v>
      </c>
      <c r="J19005" s="14">
        <v>18</v>
      </c>
      <c r="L19005" s="18">
        <f t="shared" si="901"/>
        <v>18</v>
      </c>
      <c r="M19005" s="14">
        <v>18</v>
      </c>
      <c r="N19005" s="14"/>
      <c r="O19005" s="18">
        <f t="shared" si="899"/>
        <v>18</v>
      </c>
      <c r="P19005" s="16">
        <f t="shared" si="900"/>
        <v>36</v>
      </c>
    </row>
    <row r="19006" spans="2:16" ht="51">
      <c r="B19006" s="400"/>
      <c r="D19006" s="94" t="s">
        <v>17674</v>
      </c>
      <c r="F19006" s="103" t="s">
        <v>18511</v>
      </c>
      <c r="H19006" s="21" t="s">
        <v>18634</v>
      </c>
      <c r="J19006" s="14">
        <v>326</v>
      </c>
      <c r="L19006" s="18">
        <f t="shared" si="901"/>
        <v>326</v>
      </c>
      <c r="M19006" s="14">
        <v>232</v>
      </c>
      <c r="N19006" s="14"/>
      <c r="O19006" s="18">
        <f t="shared" si="899"/>
        <v>232</v>
      </c>
      <c r="P19006" s="16">
        <f t="shared" si="900"/>
        <v>558</v>
      </c>
    </row>
    <row r="19007" spans="2:16" ht="51">
      <c r="B19007" s="400"/>
      <c r="D19007" s="94" t="s">
        <v>17674</v>
      </c>
      <c r="F19007" s="103" t="s">
        <v>18512</v>
      </c>
      <c r="H19007" s="21" t="s">
        <v>18634</v>
      </c>
      <c r="J19007" s="14">
        <v>140</v>
      </c>
      <c r="L19007" s="18">
        <f t="shared" si="901"/>
        <v>140</v>
      </c>
      <c r="M19007" s="14">
        <v>140</v>
      </c>
      <c r="N19007" s="14"/>
      <c r="O19007" s="18">
        <f t="shared" si="899"/>
        <v>140</v>
      </c>
      <c r="P19007" s="16">
        <f t="shared" si="900"/>
        <v>280</v>
      </c>
    </row>
    <row r="19008" spans="2:16" ht="25.5">
      <c r="B19008" s="400"/>
      <c r="D19008" s="94" t="s">
        <v>17674</v>
      </c>
      <c r="F19008" s="103" t="s">
        <v>18513</v>
      </c>
      <c r="H19008" s="21" t="s">
        <v>18740</v>
      </c>
      <c r="J19008" s="14">
        <v>5</v>
      </c>
      <c r="L19008" s="18">
        <f t="shared" si="901"/>
        <v>5</v>
      </c>
      <c r="M19008" s="14">
        <v>5</v>
      </c>
      <c r="N19008" s="14"/>
      <c r="O19008" s="18">
        <f t="shared" si="899"/>
        <v>5</v>
      </c>
      <c r="P19008" s="16">
        <f t="shared" si="900"/>
        <v>10</v>
      </c>
    </row>
    <row r="19009" spans="2:16" ht="25.5">
      <c r="B19009" s="400"/>
      <c r="D19009" s="94" t="s">
        <v>17674</v>
      </c>
      <c r="F19009" s="103" t="s">
        <v>18514</v>
      </c>
      <c r="H19009" s="21" t="s">
        <v>18740</v>
      </c>
      <c r="J19009" s="14">
        <v>12</v>
      </c>
      <c r="L19009" s="18">
        <f t="shared" si="901"/>
        <v>12</v>
      </c>
      <c r="M19009" s="14">
        <v>12</v>
      </c>
      <c r="N19009" s="14"/>
      <c r="O19009" s="18">
        <f t="shared" si="899"/>
        <v>12</v>
      </c>
      <c r="P19009" s="16">
        <f t="shared" si="900"/>
        <v>24</v>
      </c>
    </row>
    <row r="19010" spans="2:16" ht="25.5">
      <c r="B19010" s="400"/>
      <c r="D19010" s="94" t="s">
        <v>17674</v>
      </c>
      <c r="F19010" s="103" t="s">
        <v>18515</v>
      </c>
      <c r="H19010" s="21" t="s">
        <v>18740</v>
      </c>
      <c r="J19010" s="14">
        <v>12</v>
      </c>
      <c r="L19010" s="18">
        <f t="shared" si="901"/>
        <v>12</v>
      </c>
      <c r="M19010" s="14">
        <v>12</v>
      </c>
      <c r="N19010" s="14"/>
      <c r="O19010" s="18">
        <f t="shared" si="899"/>
        <v>12</v>
      </c>
      <c r="P19010" s="16">
        <f t="shared" si="900"/>
        <v>24</v>
      </c>
    </row>
    <row r="19011" spans="2:16" ht="25.5">
      <c r="B19011" s="400"/>
      <c r="D19011" s="94" t="s">
        <v>17674</v>
      </c>
      <c r="F19011" s="103" t="s">
        <v>17994</v>
      </c>
      <c r="H19011" s="21" t="s">
        <v>18740</v>
      </c>
      <c r="J19011" s="14">
        <v>23</v>
      </c>
      <c r="L19011" s="18">
        <f t="shared" si="901"/>
        <v>23</v>
      </c>
      <c r="M19011" s="14">
        <v>23</v>
      </c>
      <c r="N19011" s="14"/>
      <c r="O19011" s="18">
        <f t="shared" si="899"/>
        <v>23</v>
      </c>
      <c r="P19011" s="16">
        <f t="shared" si="900"/>
        <v>46</v>
      </c>
    </row>
    <row r="19012" spans="2:16" ht="25.5">
      <c r="B19012" s="400"/>
      <c r="D19012" s="94" t="s">
        <v>17674</v>
      </c>
      <c r="F19012" s="103" t="s">
        <v>18516</v>
      </c>
      <c r="H19012" s="21" t="s">
        <v>18740</v>
      </c>
      <c r="J19012" s="14">
        <v>27</v>
      </c>
      <c r="L19012" s="18">
        <f t="shared" si="901"/>
        <v>27</v>
      </c>
      <c r="M19012" s="14">
        <v>27</v>
      </c>
      <c r="N19012" s="14"/>
      <c r="O19012" s="18">
        <f t="shared" si="899"/>
        <v>27</v>
      </c>
      <c r="P19012" s="16">
        <f t="shared" si="900"/>
        <v>54</v>
      </c>
    </row>
    <row r="19013" spans="2:16" ht="25.5">
      <c r="B19013" s="400"/>
      <c r="D19013" s="94" t="s">
        <v>17674</v>
      </c>
      <c r="F19013" s="103" t="s">
        <v>18517</v>
      </c>
      <c r="H19013" s="21" t="s">
        <v>18740</v>
      </c>
      <c r="J19013" s="14">
        <v>13</v>
      </c>
      <c r="L19013" s="18">
        <f t="shared" si="901"/>
        <v>13</v>
      </c>
      <c r="M19013" s="14">
        <v>13</v>
      </c>
      <c r="N19013" s="14"/>
      <c r="O19013" s="18">
        <f t="shared" si="899"/>
        <v>13</v>
      </c>
      <c r="P19013" s="16">
        <f t="shared" si="900"/>
        <v>26</v>
      </c>
    </row>
    <row r="19014" spans="2:16" ht="25.5">
      <c r="B19014" s="400"/>
      <c r="D19014" s="94" t="s">
        <v>17674</v>
      </c>
      <c r="F19014" s="103" t="s">
        <v>18518</v>
      </c>
      <c r="H19014" s="21" t="s">
        <v>18740</v>
      </c>
      <c r="J19014" s="14">
        <v>8</v>
      </c>
      <c r="L19014" s="18">
        <f t="shared" si="901"/>
        <v>8</v>
      </c>
      <c r="M19014" s="14">
        <v>5</v>
      </c>
      <c r="N19014" s="14"/>
      <c r="O19014" s="18">
        <f t="shared" si="899"/>
        <v>5</v>
      </c>
      <c r="P19014" s="16">
        <f t="shared" si="900"/>
        <v>13</v>
      </c>
    </row>
    <row r="19015" spans="2:16" ht="25.5">
      <c r="B19015" s="400"/>
      <c r="D19015" s="94" t="s">
        <v>17674</v>
      </c>
      <c r="F19015" s="103" t="s">
        <v>18519</v>
      </c>
      <c r="H19015" s="21" t="s">
        <v>18740</v>
      </c>
      <c r="J19015" s="14">
        <v>17</v>
      </c>
      <c r="L19015" s="18">
        <f t="shared" si="901"/>
        <v>17</v>
      </c>
      <c r="M19015" s="14">
        <v>17</v>
      </c>
      <c r="N19015" s="14"/>
      <c r="O19015" s="18">
        <f t="shared" si="899"/>
        <v>17</v>
      </c>
      <c r="P19015" s="16">
        <f t="shared" si="900"/>
        <v>34</v>
      </c>
    </row>
    <row r="19016" spans="2:16" ht="25.5">
      <c r="B19016" s="400"/>
      <c r="D19016" s="94" t="s">
        <v>17674</v>
      </c>
      <c r="F19016" s="103" t="s">
        <v>18097</v>
      </c>
      <c r="H19016" s="21" t="s">
        <v>18740</v>
      </c>
      <c r="J19016" s="14">
        <v>15</v>
      </c>
      <c r="L19016" s="18">
        <f t="shared" si="901"/>
        <v>15</v>
      </c>
      <c r="M19016" s="14">
        <v>15</v>
      </c>
      <c r="N19016" s="14"/>
      <c r="O19016" s="18">
        <f t="shared" si="899"/>
        <v>15</v>
      </c>
      <c r="P19016" s="16">
        <f t="shared" si="900"/>
        <v>30</v>
      </c>
    </row>
    <row r="19017" spans="2:16" ht="25.5">
      <c r="B19017" s="400"/>
      <c r="D19017" s="94" t="s">
        <v>17674</v>
      </c>
      <c r="F19017" s="103" t="s">
        <v>18520</v>
      </c>
      <c r="H19017" s="21" t="s">
        <v>18740</v>
      </c>
      <c r="J19017" s="14">
        <v>35</v>
      </c>
      <c r="L19017" s="18">
        <f t="shared" si="901"/>
        <v>35</v>
      </c>
      <c r="M19017" s="14">
        <v>30</v>
      </c>
      <c r="N19017" s="14"/>
      <c r="O19017" s="18">
        <f t="shared" si="899"/>
        <v>30</v>
      </c>
      <c r="P19017" s="16">
        <f t="shared" si="900"/>
        <v>65</v>
      </c>
    </row>
    <row r="19018" spans="2:16" ht="25.5">
      <c r="B19018" s="400"/>
      <c r="D19018" s="94" t="s">
        <v>17674</v>
      </c>
      <c r="F19018" s="103" t="s">
        <v>18521</v>
      </c>
      <c r="H19018" s="21" t="s">
        <v>18746</v>
      </c>
      <c r="J19018" s="14">
        <v>35</v>
      </c>
      <c r="L19018" s="18">
        <f t="shared" si="901"/>
        <v>35</v>
      </c>
      <c r="M19018" s="14">
        <v>35</v>
      </c>
      <c r="N19018" s="14"/>
      <c r="O19018" s="18">
        <f t="shared" si="899"/>
        <v>35</v>
      </c>
      <c r="P19018" s="16">
        <f t="shared" si="900"/>
        <v>70</v>
      </c>
    </row>
    <row r="19019" spans="2:16" ht="25.5">
      <c r="B19019" s="400"/>
      <c r="D19019" s="94" t="s">
        <v>17674</v>
      </c>
      <c r="F19019" s="103" t="s">
        <v>18522</v>
      </c>
      <c r="H19019" s="21" t="s">
        <v>18746</v>
      </c>
      <c r="J19019" s="14"/>
      <c r="L19019" s="18">
        <f t="shared" si="901"/>
        <v>0</v>
      </c>
      <c r="M19019" s="14"/>
      <c r="N19019" s="14"/>
      <c r="O19019" s="18">
        <f t="shared" ref="O19019:O19082" si="902">+N19019+M19019</f>
        <v>0</v>
      </c>
      <c r="P19019" s="16">
        <f t="shared" ref="P19019:P19082" si="903">+L19019+O19019</f>
        <v>0</v>
      </c>
    </row>
    <row r="19020" spans="2:16" ht="25.5">
      <c r="B19020" s="400"/>
      <c r="D19020" s="94" t="s">
        <v>17674</v>
      </c>
      <c r="F19020" s="103" t="s">
        <v>18523</v>
      </c>
      <c r="H19020" s="21" t="s">
        <v>18746</v>
      </c>
      <c r="J19020" s="14">
        <v>60</v>
      </c>
      <c r="L19020" s="18">
        <f t="shared" si="901"/>
        <v>60</v>
      </c>
      <c r="M19020" s="14">
        <v>60</v>
      </c>
      <c r="N19020" s="14"/>
      <c r="O19020" s="18">
        <f t="shared" si="902"/>
        <v>60</v>
      </c>
      <c r="P19020" s="16">
        <f t="shared" si="903"/>
        <v>120</v>
      </c>
    </row>
    <row r="19021" spans="2:16" ht="25.5">
      <c r="B19021" s="400"/>
      <c r="D19021" s="94" t="s">
        <v>17674</v>
      </c>
      <c r="F19021" s="103" t="s">
        <v>18524</v>
      </c>
      <c r="H19021" s="21" t="s">
        <v>3919</v>
      </c>
      <c r="J19021" s="14">
        <v>23</v>
      </c>
      <c r="L19021" s="18">
        <f t="shared" si="901"/>
        <v>23</v>
      </c>
      <c r="M19021" s="14">
        <v>20</v>
      </c>
      <c r="N19021" s="14"/>
      <c r="O19021" s="18">
        <f t="shared" si="902"/>
        <v>20</v>
      </c>
      <c r="P19021" s="16">
        <f t="shared" si="903"/>
        <v>43</v>
      </c>
    </row>
    <row r="19022" spans="2:16" ht="25.5">
      <c r="B19022" s="400"/>
      <c r="D19022" s="94" t="s">
        <v>17674</v>
      </c>
      <c r="F19022" s="103" t="s">
        <v>18525</v>
      </c>
      <c r="H19022" s="21" t="s">
        <v>3919</v>
      </c>
      <c r="J19022" s="14">
        <v>20</v>
      </c>
      <c r="L19022" s="18">
        <f t="shared" si="901"/>
        <v>20</v>
      </c>
      <c r="M19022" s="14">
        <v>20</v>
      </c>
      <c r="N19022" s="14"/>
      <c r="O19022" s="18">
        <f t="shared" si="902"/>
        <v>20</v>
      </c>
      <c r="P19022" s="16">
        <f t="shared" si="903"/>
        <v>40</v>
      </c>
    </row>
    <row r="19023" spans="2:16" ht="25.5">
      <c r="B19023" s="400"/>
      <c r="D19023" s="94" t="s">
        <v>17674</v>
      </c>
      <c r="F19023" s="103" t="s">
        <v>18526</v>
      </c>
      <c r="H19023" s="21" t="s">
        <v>3919</v>
      </c>
      <c r="J19023" s="14">
        <v>15</v>
      </c>
      <c r="L19023" s="18">
        <f t="shared" ref="L19023:L19086" si="904">+J19023+K19023</f>
        <v>15</v>
      </c>
      <c r="M19023" s="14">
        <v>15</v>
      </c>
      <c r="N19023" s="14"/>
      <c r="O19023" s="18">
        <f t="shared" si="902"/>
        <v>15</v>
      </c>
      <c r="P19023" s="16">
        <f t="shared" si="903"/>
        <v>30</v>
      </c>
    </row>
    <row r="19024" spans="2:16" ht="25.5">
      <c r="B19024" s="400"/>
      <c r="D19024" s="94" t="s">
        <v>17674</v>
      </c>
      <c r="F19024" s="103" t="s">
        <v>3919</v>
      </c>
      <c r="H19024" s="21" t="s">
        <v>3919</v>
      </c>
      <c r="J19024" s="14">
        <v>45</v>
      </c>
      <c r="L19024" s="18">
        <f t="shared" si="904"/>
        <v>45</v>
      </c>
      <c r="M19024" s="14">
        <v>40</v>
      </c>
      <c r="N19024" s="14"/>
      <c r="O19024" s="18">
        <f t="shared" si="902"/>
        <v>40</v>
      </c>
      <c r="P19024" s="16">
        <f t="shared" si="903"/>
        <v>85</v>
      </c>
    </row>
    <row r="19025" spans="2:16" ht="25.5">
      <c r="B19025" s="400"/>
      <c r="D19025" s="94" t="s">
        <v>17674</v>
      </c>
      <c r="F19025" s="103" t="s">
        <v>18123</v>
      </c>
      <c r="H19025" s="21" t="s">
        <v>3919</v>
      </c>
      <c r="J19025" s="14">
        <v>15</v>
      </c>
      <c r="L19025" s="18">
        <f t="shared" si="904"/>
        <v>15</v>
      </c>
      <c r="M19025" s="14">
        <v>0</v>
      </c>
      <c r="N19025" s="14"/>
      <c r="O19025" s="18">
        <f t="shared" si="902"/>
        <v>0</v>
      </c>
      <c r="P19025" s="16">
        <f t="shared" si="903"/>
        <v>15</v>
      </c>
    </row>
    <row r="19026" spans="2:16" ht="25.5">
      <c r="B19026" s="400"/>
      <c r="D19026" s="94" t="s">
        <v>17674</v>
      </c>
      <c r="F19026" s="103" t="s">
        <v>17831</v>
      </c>
      <c r="H19026" s="21" t="s">
        <v>3919</v>
      </c>
      <c r="J19026" s="14">
        <v>8</v>
      </c>
      <c r="L19026" s="18">
        <f t="shared" si="904"/>
        <v>8</v>
      </c>
      <c r="M19026" s="14">
        <v>0</v>
      </c>
      <c r="N19026" s="14"/>
      <c r="O19026" s="18">
        <f t="shared" si="902"/>
        <v>0</v>
      </c>
      <c r="P19026" s="16">
        <f t="shared" si="903"/>
        <v>8</v>
      </c>
    </row>
    <row r="19027" spans="2:16" ht="25.5">
      <c r="B19027" s="400"/>
      <c r="D19027" s="94" t="s">
        <v>17674</v>
      </c>
      <c r="F19027" s="103" t="s">
        <v>18527</v>
      </c>
      <c r="H19027" s="21" t="s">
        <v>3919</v>
      </c>
      <c r="J19027" s="14">
        <v>7</v>
      </c>
      <c r="L19027" s="18">
        <f t="shared" si="904"/>
        <v>7</v>
      </c>
      <c r="M19027" s="14">
        <v>7</v>
      </c>
      <c r="N19027" s="14"/>
      <c r="O19027" s="18">
        <f t="shared" si="902"/>
        <v>7</v>
      </c>
      <c r="P19027" s="16">
        <f t="shared" si="903"/>
        <v>14</v>
      </c>
    </row>
    <row r="19028" spans="2:16" ht="25.5">
      <c r="B19028" s="400"/>
      <c r="D19028" s="94" t="s">
        <v>17674</v>
      </c>
      <c r="F19028" s="103" t="s">
        <v>18528</v>
      </c>
      <c r="H19028" s="21" t="s">
        <v>18747</v>
      </c>
      <c r="J19028" s="14">
        <v>209</v>
      </c>
      <c r="L19028" s="18">
        <f t="shared" si="904"/>
        <v>209</v>
      </c>
      <c r="M19028" s="14">
        <v>218</v>
      </c>
      <c r="N19028" s="14"/>
      <c r="O19028" s="18">
        <f t="shared" si="902"/>
        <v>218</v>
      </c>
      <c r="P19028" s="16">
        <f t="shared" si="903"/>
        <v>427</v>
      </c>
    </row>
    <row r="19029" spans="2:16" ht="25.5">
      <c r="B19029" s="400"/>
      <c r="D19029" s="94" t="s">
        <v>17674</v>
      </c>
      <c r="F19029" s="103" t="s">
        <v>18068</v>
      </c>
      <c r="H19029" s="21" t="s">
        <v>18747</v>
      </c>
      <c r="J19029" s="14">
        <v>15</v>
      </c>
      <c r="L19029" s="18">
        <f t="shared" si="904"/>
        <v>15</v>
      </c>
      <c r="M19029" s="14">
        <v>15</v>
      </c>
      <c r="N19029" s="14"/>
      <c r="O19029" s="18">
        <f t="shared" si="902"/>
        <v>15</v>
      </c>
      <c r="P19029" s="16">
        <f t="shared" si="903"/>
        <v>30</v>
      </c>
    </row>
    <row r="19030" spans="2:16" ht="25.5">
      <c r="B19030" s="400"/>
      <c r="D19030" s="94" t="s">
        <v>17674</v>
      </c>
      <c r="F19030" s="103" t="s">
        <v>18529</v>
      </c>
      <c r="H19030" s="21" t="s">
        <v>18747</v>
      </c>
      <c r="J19030" s="14">
        <v>150</v>
      </c>
      <c r="L19030" s="18">
        <f t="shared" si="904"/>
        <v>150</v>
      </c>
      <c r="M19030" s="14">
        <v>60</v>
      </c>
      <c r="N19030" s="14"/>
      <c r="O19030" s="18">
        <f t="shared" si="902"/>
        <v>60</v>
      </c>
      <c r="P19030" s="16">
        <f t="shared" si="903"/>
        <v>210</v>
      </c>
    </row>
    <row r="19031" spans="2:16" ht="25.5">
      <c r="B19031" s="400"/>
      <c r="D19031" s="94" t="s">
        <v>17674</v>
      </c>
      <c r="F19031" s="103" t="s">
        <v>18530</v>
      </c>
      <c r="H19031" s="21" t="s">
        <v>18748</v>
      </c>
      <c r="J19031" s="14">
        <v>153</v>
      </c>
      <c r="L19031" s="18">
        <f t="shared" si="904"/>
        <v>153</v>
      </c>
      <c r="M19031" s="14">
        <v>154</v>
      </c>
      <c r="N19031" s="14"/>
      <c r="O19031" s="18">
        <f t="shared" si="902"/>
        <v>154</v>
      </c>
      <c r="P19031" s="16">
        <f t="shared" si="903"/>
        <v>307</v>
      </c>
    </row>
    <row r="19032" spans="2:16" ht="25.5">
      <c r="B19032" s="400"/>
      <c r="D19032" s="94" t="s">
        <v>17674</v>
      </c>
      <c r="F19032" s="103" t="s">
        <v>2203</v>
      </c>
      <c r="H19032" s="21" t="s">
        <v>18748</v>
      </c>
      <c r="J19032" s="14">
        <v>44</v>
      </c>
      <c r="L19032" s="18">
        <f t="shared" si="904"/>
        <v>44</v>
      </c>
      <c r="M19032" s="14">
        <v>44</v>
      </c>
      <c r="N19032" s="14"/>
      <c r="O19032" s="18">
        <f t="shared" si="902"/>
        <v>44</v>
      </c>
      <c r="P19032" s="16">
        <f t="shared" si="903"/>
        <v>88</v>
      </c>
    </row>
    <row r="19033" spans="2:16" ht="25.5">
      <c r="B19033" s="400"/>
      <c r="D19033" s="94" t="s">
        <v>17674</v>
      </c>
      <c r="F19033" s="103" t="s">
        <v>18531</v>
      </c>
      <c r="H19033" s="21" t="s">
        <v>18748</v>
      </c>
      <c r="J19033" s="14">
        <v>9</v>
      </c>
      <c r="L19033" s="18">
        <f t="shared" si="904"/>
        <v>9</v>
      </c>
      <c r="M19033" s="14">
        <v>9</v>
      </c>
      <c r="N19033" s="14"/>
      <c r="O19033" s="18">
        <f t="shared" si="902"/>
        <v>9</v>
      </c>
      <c r="P19033" s="16">
        <f t="shared" si="903"/>
        <v>18</v>
      </c>
    </row>
    <row r="19034" spans="2:16" ht="25.5">
      <c r="B19034" s="400"/>
      <c r="D19034" s="94" t="s">
        <v>17674</v>
      </c>
      <c r="F19034" s="103" t="s">
        <v>18532</v>
      </c>
      <c r="H19034" s="21" t="s">
        <v>18748</v>
      </c>
      <c r="J19034" s="14">
        <v>13</v>
      </c>
      <c r="L19034" s="18">
        <f t="shared" si="904"/>
        <v>13</v>
      </c>
      <c r="M19034" s="14">
        <v>13</v>
      </c>
      <c r="N19034" s="14"/>
      <c r="O19034" s="18">
        <f t="shared" si="902"/>
        <v>13</v>
      </c>
      <c r="P19034" s="16">
        <f t="shared" si="903"/>
        <v>26</v>
      </c>
    </row>
    <row r="19035" spans="2:16" ht="25.5">
      <c r="B19035" s="400"/>
      <c r="D19035" s="94" t="s">
        <v>17674</v>
      </c>
      <c r="F19035" s="103" t="s">
        <v>18533</v>
      </c>
      <c r="H19035" s="21" t="s">
        <v>18748</v>
      </c>
      <c r="J19035" s="14">
        <v>28</v>
      </c>
      <c r="L19035" s="18">
        <f t="shared" si="904"/>
        <v>28</v>
      </c>
      <c r="M19035" s="14">
        <v>28</v>
      </c>
      <c r="N19035" s="14"/>
      <c r="O19035" s="18">
        <f t="shared" si="902"/>
        <v>28</v>
      </c>
      <c r="P19035" s="16">
        <f t="shared" si="903"/>
        <v>56</v>
      </c>
    </row>
    <row r="19036" spans="2:16" ht="25.5">
      <c r="B19036" s="400"/>
      <c r="D19036" s="94" t="s">
        <v>17674</v>
      </c>
      <c r="F19036" s="103" t="s">
        <v>18534</v>
      </c>
      <c r="H19036" s="21" t="s">
        <v>18748</v>
      </c>
      <c r="J19036" s="14">
        <v>13</v>
      </c>
      <c r="L19036" s="18">
        <f t="shared" si="904"/>
        <v>13</v>
      </c>
      <c r="M19036" s="14">
        <v>10</v>
      </c>
      <c r="N19036" s="14"/>
      <c r="O19036" s="18">
        <f t="shared" si="902"/>
        <v>10</v>
      </c>
      <c r="P19036" s="16">
        <f t="shared" si="903"/>
        <v>23</v>
      </c>
    </row>
    <row r="19037" spans="2:16" ht="25.5">
      <c r="B19037" s="400"/>
      <c r="D19037" s="94" t="s">
        <v>17674</v>
      </c>
      <c r="F19037" s="103" t="s">
        <v>18535</v>
      </c>
      <c r="H19037" s="21" t="s">
        <v>18748</v>
      </c>
      <c r="J19037" s="14">
        <v>20</v>
      </c>
      <c r="L19037" s="18">
        <f t="shared" si="904"/>
        <v>20</v>
      </c>
      <c r="M19037" s="14">
        <v>20</v>
      </c>
      <c r="N19037" s="14"/>
      <c r="O19037" s="18">
        <f t="shared" si="902"/>
        <v>20</v>
      </c>
      <c r="P19037" s="16">
        <f t="shared" si="903"/>
        <v>40</v>
      </c>
    </row>
    <row r="19038" spans="2:16" ht="25.5">
      <c r="B19038" s="400"/>
      <c r="D19038" s="94" t="s">
        <v>17674</v>
      </c>
      <c r="F19038" s="103" t="s">
        <v>18536</v>
      </c>
      <c r="H19038" s="21" t="s">
        <v>18748</v>
      </c>
      <c r="J19038" s="14">
        <v>22</v>
      </c>
      <c r="L19038" s="18">
        <f t="shared" si="904"/>
        <v>22</v>
      </c>
      <c r="M19038" s="14">
        <v>20</v>
      </c>
      <c r="N19038" s="14"/>
      <c r="O19038" s="18">
        <f t="shared" si="902"/>
        <v>20</v>
      </c>
      <c r="P19038" s="16">
        <f t="shared" si="903"/>
        <v>42</v>
      </c>
    </row>
    <row r="19039" spans="2:16" ht="25.5">
      <c r="B19039" s="400"/>
      <c r="D19039" s="94" t="s">
        <v>17674</v>
      </c>
      <c r="F19039" s="103" t="s">
        <v>18537</v>
      </c>
      <c r="H19039" s="21" t="s">
        <v>18748</v>
      </c>
      <c r="J19039" s="14">
        <v>0</v>
      </c>
      <c r="L19039" s="18">
        <f t="shared" si="904"/>
        <v>0</v>
      </c>
      <c r="M19039" s="14">
        <v>0</v>
      </c>
      <c r="N19039" s="14"/>
      <c r="O19039" s="18">
        <f t="shared" si="902"/>
        <v>0</v>
      </c>
      <c r="P19039" s="16">
        <f t="shared" si="903"/>
        <v>0</v>
      </c>
    </row>
    <row r="19040" spans="2:16" ht="25.5">
      <c r="B19040" s="400"/>
      <c r="D19040" s="94" t="s">
        <v>17674</v>
      </c>
      <c r="F19040" s="103" t="s">
        <v>18538</v>
      </c>
      <c r="H19040" s="21" t="s">
        <v>18748</v>
      </c>
      <c r="J19040" s="14">
        <v>17</v>
      </c>
      <c r="L19040" s="18">
        <f t="shared" si="904"/>
        <v>17</v>
      </c>
      <c r="M19040" s="14">
        <v>17</v>
      </c>
      <c r="N19040" s="14"/>
      <c r="O19040" s="18">
        <f t="shared" si="902"/>
        <v>17</v>
      </c>
      <c r="P19040" s="16">
        <f t="shared" si="903"/>
        <v>34</v>
      </c>
    </row>
    <row r="19041" spans="2:16" ht="25.5">
      <c r="B19041" s="400"/>
      <c r="D19041" s="94" t="s">
        <v>17674</v>
      </c>
      <c r="F19041" s="103" t="s">
        <v>18539</v>
      </c>
      <c r="H19041" s="21" t="s">
        <v>18748</v>
      </c>
      <c r="J19041" s="14">
        <v>23</v>
      </c>
      <c r="L19041" s="18">
        <f t="shared" si="904"/>
        <v>23</v>
      </c>
      <c r="M19041" s="14">
        <v>23</v>
      </c>
      <c r="N19041" s="14"/>
      <c r="O19041" s="18">
        <f t="shared" si="902"/>
        <v>23</v>
      </c>
      <c r="P19041" s="16">
        <f t="shared" si="903"/>
        <v>46</v>
      </c>
    </row>
    <row r="19042" spans="2:16" ht="25.5">
      <c r="B19042" s="400"/>
      <c r="D19042" s="94" t="s">
        <v>17674</v>
      </c>
      <c r="F19042" s="103" t="s">
        <v>18540</v>
      </c>
      <c r="H19042" s="21" t="s">
        <v>18540</v>
      </c>
      <c r="J19042" s="14">
        <v>70</v>
      </c>
      <c r="L19042" s="18">
        <f t="shared" si="904"/>
        <v>70</v>
      </c>
      <c r="M19042" s="14">
        <v>70</v>
      </c>
      <c r="N19042" s="14"/>
      <c r="O19042" s="18">
        <f t="shared" si="902"/>
        <v>70</v>
      </c>
      <c r="P19042" s="16">
        <f t="shared" si="903"/>
        <v>140</v>
      </c>
    </row>
    <row r="19043" spans="2:16" ht="25.5">
      <c r="B19043" s="400"/>
      <c r="D19043" s="94" t="s">
        <v>17674</v>
      </c>
      <c r="F19043" s="103" t="s">
        <v>18541</v>
      </c>
      <c r="H19043" s="21" t="s">
        <v>18540</v>
      </c>
      <c r="J19043" s="14">
        <v>58</v>
      </c>
      <c r="L19043" s="18">
        <f t="shared" si="904"/>
        <v>58</v>
      </c>
      <c r="M19043" s="14">
        <v>50</v>
      </c>
      <c r="N19043" s="14"/>
      <c r="O19043" s="18">
        <f t="shared" si="902"/>
        <v>50</v>
      </c>
      <c r="P19043" s="16">
        <f t="shared" si="903"/>
        <v>108</v>
      </c>
    </row>
    <row r="19044" spans="2:16" ht="25.5">
      <c r="B19044" s="400"/>
      <c r="D19044" s="94" t="s">
        <v>17674</v>
      </c>
      <c r="F19044" s="103" t="s">
        <v>18039</v>
      </c>
      <c r="H19044" s="21" t="s">
        <v>18540</v>
      </c>
      <c r="J19044" s="14">
        <v>15</v>
      </c>
      <c r="L19044" s="18">
        <f t="shared" si="904"/>
        <v>15</v>
      </c>
      <c r="M19044" s="14">
        <v>15</v>
      </c>
      <c r="N19044" s="14"/>
      <c r="O19044" s="18">
        <f t="shared" si="902"/>
        <v>15</v>
      </c>
      <c r="P19044" s="16">
        <f t="shared" si="903"/>
        <v>30</v>
      </c>
    </row>
    <row r="19045" spans="2:16" ht="25.5">
      <c r="B19045" s="400"/>
      <c r="D19045" s="94" t="s">
        <v>17675</v>
      </c>
      <c r="F19045" s="103" t="s">
        <v>18542</v>
      </c>
      <c r="H19045" s="26" t="s">
        <v>18542</v>
      </c>
      <c r="J19045" s="14">
        <v>90</v>
      </c>
      <c r="L19045" s="18">
        <f t="shared" si="904"/>
        <v>90</v>
      </c>
      <c r="M19045" s="14">
        <v>100</v>
      </c>
      <c r="N19045" s="14"/>
      <c r="O19045" s="18">
        <f t="shared" si="902"/>
        <v>100</v>
      </c>
      <c r="P19045" s="16">
        <f t="shared" si="903"/>
        <v>190</v>
      </c>
    </row>
    <row r="19046" spans="2:16" ht="25.5">
      <c r="B19046" s="400"/>
      <c r="D19046" s="94" t="s">
        <v>17675</v>
      </c>
      <c r="F19046" s="103" t="s">
        <v>18543</v>
      </c>
      <c r="H19046" s="26" t="s">
        <v>18542</v>
      </c>
      <c r="J19046" s="14">
        <v>15</v>
      </c>
      <c r="L19046" s="18">
        <f t="shared" si="904"/>
        <v>15</v>
      </c>
      <c r="M19046" s="14">
        <v>15</v>
      </c>
      <c r="N19046" s="14"/>
      <c r="O19046" s="18">
        <f t="shared" si="902"/>
        <v>15</v>
      </c>
      <c r="P19046" s="16">
        <f t="shared" si="903"/>
        <v>30</v>
      </c>
    </row>
    <row r="19047" spans="2:16" ht="25.5">
      <c r="B19047" s="400"/>
      <c r="D19047" s="94" t="s">
        <v>17675</v>
      </c>
      <c r="F19047" s="103" t="s">
        <v>18544</v>
      </c>
      <c r="H19047" s="26" t="s">
        <v>18542</v>
      </c>
      <c r="J19047" s="14">
        <v>50</v>
      </c>
      <c r="L19047" s="18">
        <f t="shared" si="904"/>
        <v>50</v>
      </c>
      <c r="M19047" s="14">
        <v>50</v>
      </c>
      <c r="N19047" s="14"/>
      <c r="O19047" s="18">
        <f t="shared" si="902"/>
        <v>50</v>
      </c>
      <c r="P19047" s="16">
        <f t="shared" si="903"/>
        <v>100</v>
      </c>
    </row>
    <row r="19048" spans="2:16" ht="25.5">
      <c r="B19048" s="400"/>
      <c r="D19048" s="94" t="s">
        <v>17675</v>
      </c>
      <c r="F19048" s="103" t="s">
        <v>18545</v>
      </c>
      <c r="H19048" s="26" t="s">
        <v>18542</v>
      </c>
      <c r="J19048" s="14">
        <v>28</v>
      </c>
      <c r="L19048" s="18">
        <f t="shared" si="904"/>
        <v>28</v>
      </c>
      <c r="M19048" s="14">
        <v>28</v>
      </c>
      <c r="N19048" s="14"/>
      <c r="O19048" s="18">
        <f t="shared" si="902"/>
        <v>28</v>
      </c>
      <c r="P19048" s="16">
        <f t="shared" si="903"/>
        <v>56</v>
      </c>
    </row>
    <row r="19049" spans="2:16" ht="25.5">
      <c r="B19049" s="400"/>
      <c r="D19049" s="94" t="s">
        <v>17675</v>
      </c>
      <c r="F19049" s="103" t="s">
        <v>18546</v>
      </c>
      <c r="H19049" s="26" t="s">
        <v>18542</v>
      </c>
      <c r="J19049" s="14">
        <v>17</v>
      </c>
      <c r="L19049" s="18">
        <f t="shared" si="904"/>
        <v>17</v>
      </c>
      <c r="M19049" s="14">
        <v>17</v>
      </c>
      <c r="N19049" s="14"/>
      <c r="O19049" s="18">
        <f t="shared" si="902"/>
        <v>17</v>
      </c>
      <c r="P19049" s="16">
        <f t="shared" si="903"/>
        <v>34</v>
      </c>
    </row>
    <row r="19050" spans="2:16" ht="25.5">
      <c r="B19050" s="400"/>
      <c r="D19050" s="94" t="s">
        <v>17675</v>
      </c>
      <c r="F19050" s="103" t="s">
        <v>17776</v>
      </c>
      <c r="H19050" s="26" t="s">
        <v>18542</v>
      </c>
      <c r="J19050" s="14">
        <v>15</v>
      </c>
      <c r="L19050" s="18">
        <f t="shared" si="904"/>
        <v>15</v>
      </c>
      <c r="M19050" s="14">
        <v>15</v>
      </c>
      <c r="N19050" s="14"/>
      <c r="O19050" s="18">
        <f t="shared" si="902"/>
        <v>15</v>
      </c>
      <c r="P19050" s="16">
        <f t="shared" si="903"/>
        <v>30</v>
      </c>
    </row>
    <row r="19051" spans="2:16" ht="25.5">
      <c r="B19051" s="400"/>
      <c r="D19051" s="94" t="s">
        <v>17675</v>
      </c>
      <c r="F19051" s="103" t="s">
        <v>18547</v>
      </c>
      <c r="H19051" s="26" t="s">
        <v>18542</v>
      </c>
      <c r="J19051" s="14">
        <v>80</v>
      </c>
      <c r="L19051" s="18">
        <f t="shared" si="904"/>
        <v>80</v>
      </c>
      <c r="M19051" s="14">
        <v>80</v>
      </c>
      <c r="N19051" s="14"/>
      <c r="O19051" s="18">
        <f t="shared" si="902"/>
        <v>80</v>
      </c>
      <c r="P19051" s="16">
        <f t="shared" si="903"/>
        <v>160</v>
      </c>
    </row>
    <row r="19052" spans="2:16" ht="25.5">
      <c r="B19052" s="400"/>
      <c r="D19052" s="94" t="s">
        <v>17675</v>
      </c>
      <c r="F19052" s="103" t="s">
        <v>18548</v>
      </c>
      <c r="H19052" s="26" t="s">
        <v>18542</v>
      </c>
      <c r="J19052" s="14"/>
      <c r="L19052" s="18">
        <f t="shared" si="904"/>
        <v>0</v>
      </c>
      <c r="M19052" s="14"/>
      <c r="N19052" s="14"/>
      <c r="O19052" s="18">
        <f t="shared" si="902"/>
        <v>0</v>
      </c>
      <c r="P19052" s="16">
        <f t="shared" si="903"/>
        <v>0</v>
      </c>
    </row>
    <row r="19053" spans="2:16" ht="25.5">
      <c r="B19053" s="400"/>
      <c r="D19053" s="94" t="s">
        <v>17675</v>
      </c>
      <c r="F19053" s="103" t="s">
        <v>18549</v>
      </c>
      <c r="H19053" s="26" t="s">
        <v>18542</v>
      </c>
      <c r="J19053" s="14">
        <v>18</v>
      </c>
      <c r="L19053" s="18">
        <f t="shared" si="904"/>
        <v>18</v>
      </c>
      <c r="M19053" s="14">
        <v>18</v>
      </c>
      <c r="N19053" s="14"/>
      <c r="O19053" s="18">
        <f t="shared" si="902"/>
        <v>18</v>
      </c>
      <c r="P19053" s="16">
        <f t="shared" si="903"/>
        <v>36</v>
      </c>
    </row>
    <row r="19054" spans="2:16" ht="25.5">
      <c r="B19054" s="400"/>
      <c r="D19054" s="94" t="s">
        <v>17675</v>
      </c>
      <c r="F19054" s="103" t="s">
        <v>18550</v>
      </c>
      <c r="H19054" s="26" t="s">
        <v>18542</v>
      </c>
      <c r="J19054" s="14">
        <v>14</v>
      </c>
      <c r="L19054" s="18">
        <f t="shared" si="904"/>
        <v>14</v>
      </c>
      <c r="M19054" s="14">
        <v>14</v>
      </c>
      <c r="N19054" s="14"/>
      <c r="O19054" s="18">
        <f t="shared" si="902"/>
        <v>14</v>
      </c>
      <c r="P19054" s="16">
        <f t="shared" si="903"/>
        <v>28</v>
      </c>
    </row>
    <row r="19055" spans="2:16" ht="25.5">
      <c r="B19055" s="400"/>
      <c r="D19055" s="94" t="s">
        <v>17675</v>
      </c>
      <c r="F19055" s="103" t="s">
        <v>18551</v>
      </c>
      <c r="H19055" s="26" t="s">
        <v>18542</v>
      </c>
      <c r="J19055" s="14">
        <v>40</v>
      </c>
      <c r="L19055" s="18">
        <f t="shared" si="904"/>
        <v>40</v>
      </c>
      <c r="M19055" s="14">
        <v>40</v>
      </c>
      <c r="N19055" s="14"/>
      <c r="O19055" s="18">
        <f t="shared" si="902"/>
        <v>40</v>
      </c>
      <c r="P19055" s="16">
        <f t="shared" si="903"/>
        <v>80</v>
      </c>
    </row>
    <row r="19056" spans="2:16" ht="25.5">
      <c r="B19056" s="400"/>
      <c r="D19056" s="94" t="s">
        <v>17675</v>
      </c>
      <c r="F19056" s="103" t="s">
        <v>14055</v>
      </c>
      <c r="H19056" s="26" t="s">
        <v>18542</v>
      </c>
      <c r="J19056" s="14">
        <v>17</v>
      </c>
      <c r="L19056" s="18">
        <f t="shared" si="904"/>
        <v>17</v>
      </c>
      <c r="M19056" s="14">
        <v>17</v>
      </c>
      <c r="N19056" s="14"/>
      <c r="O19056" s="18">
        <f t="shared" si="902"/>
        <v>17</v>
      </c>
      <c r="P19056" s="16">
        <f t="shared" si="903"/>
        <v>34</v>
      </c>
    </row>
    <row r="19057" spans="2:16" ht="25.5">
      <c r="B19057" s="400"/>
      <c r="D19057" s="94" t="s">
        <v>17675</v>
      </c>
      <c r="F19057" s="103" t="s">
        <v>14098</v>
      </c>
      <c r="H19057" s="26" t="s">
        <v>18542</v>
      </c>
      <c r="J19057" s="14">
        <v>40</v>
      </c>
      <c r="L19057" s="18">
        <f t="shared" si="904"/>
        <v>40</v>
      </c>
      <c r="M19057" s="14">
        <v>40</v>
      </c>
      <c r="N19057" s="14"/>
      <c r="O19057" s="18">
        <f t="shared" si="902"/>
        <v>40</v>
      </c>
      <c r="P19057" s="16">
        <f t="shared" si="903"/>
        <v>80</v>
      </c>
    </row>
    <row r="19058" spans="2:16" ht="25.5">
      <c r="B19058" s="400"/>
      <c r="D19058" s="94" t="s">
        <v>17675</v>
      </c>
      <c r="F19058" s="103" t="s">
        <v>18552</v>
      </c>
      <c r="H19058" s="26" t="s">
        <v>18422</v>
      </c>
      <c r="J19058" s="14">
        <v>28</v>
      </c>
      <c r="L19058" s="18">
        <f t="shared" si="904"/>
        <v>28</v>
      </c>
      <c r="M19058" s="14">
        <v>28</v>
      </c>
      <c r="N19058" s="14"/>
      <c r="O19058" s="18">
        <f t="shared" si="902"/>
        <v>28</v>
      </c>
      <c r="P19058" s="16">
        <f t="shared" si="903"/>
        <v>56</v>
      </c>
    </row>
    <row r="19059" spans="2:16" ht="25.5">
      <c r="B19059" s="400"/>
      <c r="D19059" s="94" t="s">
        <v>17675</v>
      </c>
      <c r="F19059" s="103" t="s">
        <v>18553</v>
      </c>
      <c r="H19059" s="26" t="s">
        <v>18422</v>
      </c>
      <c r="J19059" s="14">
        <v>70</v>
      </c>
      <c r="L19059" s="18">
        <f t="shared" si="904"/>
        <v>70</v>
      </c>
      <c r="M19059" s="14">
        <v>70</v>
      </c>
      <c r="N19059" s="14"/>
      <c r="O19059" s="18">
        <f t="shared" si="902"/>
        <v>70</v>
      </c>
      <c r="P19059" s="16">
        <f t="shared" si="903"/>
        <v>140</v>
      </c>
    </row>
    <row r="19060" spans="2:16" ht="25.5">
      <c r="B19060" s="400"/>
      <c r="D19060" s="94" t="s">
        <v>17675</v>
      </c>
      <c r="F19060" s="103" t="s">
        <v>18554</v>
      </c>
      <c r="H19060" s="26" t="s">
        <v>18422</v>
      </c>
      <c r="J19060" s="14">
        <v>5</v>
      </c>
      <c r="L19060" s="18">
        <f t="shared" si="904"/>
        <v>5</v>
      </c>
      <c r="M19060" s="14">
        <v>5</v>
      </c>
      <c r="N19060" s="14"/>
      <c r="O19060" s="18">
        <f t="shared" si="902"/>
        <v>5</v>
      </c>
      <c r="P19060" s="16">
        <f t="shared" si="903"/>
        <v>10</v>
      </c>
    </row>
    <row r="19061" spans="2:16" ht="25.5">
      <c r="B19061" s="400"/>
      <c r="D19061" s="94" t="s">
        <v>17675</v>
      </c>
      <c r="F19061" s="103" t="s">
        <v>13464</v>
      </c>
      <c r="H19061" s="26" t="s">
        <v>18422</v>
      </c>
      <c r="J19061" s="14">
        <v>20</v>
      </c>
      <c r="L19061" s="18">
        <f t="shared" si="904"/>
        <v>20</v>
      </c>
      <c r="M19061" s="14">
        <v>20</v>
      </c>
      <c r="N19061" s="14"/>
      <c r="O19061" s="18">
        <f t="shared" si="902"/>
        <v>20</v>
      </c>
      <c r="P19061" s="16">
        <f t="shared" si="903"/>
        <v>40</v>
      </c>
    </row>
    <row r="19062" spans="2:16" ht="25.5">
      <c r="B19062" s="400"/>
      <c r="D19062" s="94" t="s">
        <v>17675</v>
      </c>
      <c r="F19062" s="103" t="s">
        <v>30</v>
      </c>
      <c r="H19062" s="26" t="s">
        <v>18422</v>
      </c>
      <c r="J19062" s="14">
        <v>13</v>
      </c>
      <c r="L19062" s="18">
        <f t="shared" si="904"/>
        <v>13</v>
      </c>
      <c r="M19062" s="14">
        <v>13</v>
      </c>
      <c r="N19062" s="14"/>
      <c r="O19062" s="18">
        <f t="shared" si="902"/>
        <v>13</v>
      </c>
      <c r="P19062" s="16">
        <f t="shared" si="903"/>
        <v>26</v>
      </c>
    </row>
    <row r="19063" spans="2:16" ht="25.5">
      <c r="B19063" s="400"/>
      <c r="D19063" s="94" t="s">
        <v>17675</v>
      </c>
      <c r="F19063" s="103" t="s">
        <v>18555</v>
      </c>
      <c r="H19063" s="26" t="s">
        <v>18422</v>
      </c>
      <c r="J19063" s="14">
        <v>20</v>
      </c>
      <c r="L19063" s="18">
        <f t="shared" si="904"/>
        <v>20</v>
      </c>
      <c r="M19063" s="14">
        <v>20</v>
      </c>
      <c r="N19063" s="14"/>
      <c r="O19063" s="18">
        <f t="shared" si="902"/>
        <v>20</v>
      </c>
      <c r="P19063" s="16">
        <f t="shared" si="903"/>
        <v>40</v>
      </c>
    </row>
    <row r="19064" spans="2:16" ht="25.5">
      <c r="B19064" s="400"/>
      <c r="D19064" s="94" t="s">
        <v>17675</v>
      </c>
      <c r="F19064" s="103" t="s">
        <v>946</v>
      </c>
      <c r="H19064" s="26" t="s">
        <v>18422</v>
      </c>
      <c r="J19064" s="14">
        <v>33</v>
      </c>
      <c r="L19064" s="18">
        <f t="shared" si="904"/>
        <v>33</v>
      </c>
      <c r="M19064" s="14">
        <v>33</v>
      </c>
      <c r="N19064" s="14"/>
      <c r="O19064" s="18">
        <f t="shared" si="902"/>
        <v>33</v>
      </c>
      <c r="P19064" s="16">
        <f t="shared" si="903"/>
        <v>66</v>
      </c>
    </row>
    <row r="19065" spans="2:16" ht="25.5">
      <c r="B19065" s="400"/>
      <c r="D19065" s="94" t="s">
        <v>17675</v>
      </c>
      <c r="F19065" s="103" t="s">
        <v>18556</v>
      </c>
      <c r="H19065" s="26" t="s">
        <v>18422</v>
      </c>
      <c r="J19065" s="14">
        <v>12</v>
      </c>
      <c r="L19065" s="18">
        <f t="shared" si="904"/>
        <v>12</v>
      </c>
      <c r="M19065" s="14">
        <v>12</v>
      </c>
      <c r="N19065" s="14"/>
      <c r="O19065" s="18">
        <f t="shared" si="902"/>
        <v>12</v>
      </c>
      <c r="P19065" s="16">
        <f t="shared" si="903"/>
        <v>24</v>
      </c>
    </row>
    <row r="19066" spans="2:16" ht="25.5">
      <c r="B19066" s="400"/>
      <c r="D19066" s="94" t="s">
        <v>17675</v>
      </c>
      <c r="F19066" s="103" t="s">
        <v>1871</v>
      </c>
      <c r="H19066" s="26" t="s">
        <v>18557</v>
      </c>
      <c r="J19066" s="14">
        <v>15</v>
      </c>
      <c r="L19066" s="18">
        <f t="shared" si="904"/>
        <v>15</v>
      </c>
      <c r="M19066" s="14">
        <v>15</v>
      </c>
      <c r="N19066" s="14"/>
      <c r="O19066" s="18">
        <f t="shared" si="902"/>
        <v>15</v>
      </c>
      <c r="P19066" s="16">
        <f t="shared" si="903"/>
        <v>30</v>
      </c>
    </row>
    <row r="19067" spans="2:16" ht="25.5">
      <c r="B19067" s="400"/>
      <c r="D19067" s="94" t="s">
        <v>17675</v>
      </c>
      <c r="F19067" s="103" t="s">
        <v>18557</v>
      </c>
      <c r="H19067" s="26" t="s">
        <v>18557</v>
      </c>
      <c r="J19067" s="14">
        <v>100</v>
      </c>
      <c r="L19067" s="18">
        <f t="shared" si="904"/>
        <v>100</v>
      </c>
      <c r="M19067" s="14">
        <v>120</v>
      </c>
      <c r="N19067" s="14"/>
      <c r="O19067" s="18">
        <f t="shared" si="902"/>
        <v>120</v>
      </c>
      <c r="P19067" s="16">
        <f t="shared" si="903"/>
        <v>220</v>
      </c>
    </row>
    <row r="19068" spans="2:16" ht="25.5">
      <c r="B19068" s="400"/>
      <c r="D19068" s="94" t="s">
        <v>17675</v>
      </c>
      <c r="F19068" s="103" t="s">
        <v>1864</v>
      </c>
      <c r="H19068" s="26" t="s">
        <v>18557</v>
      </c>
      <c r="J19068" s="14">
        <v>23</v>
      </c>
      <c r="L19068" s="18">
        <f t="shared" si="904"/>
        <v>23</v>
      </c>
      <c r="M19068" s="14">
        <v>23</v>
      </c>
      <c r="N19068" s="14"/>
      <c r="O19068" s="18">
        <f t="shared" si="902"/>
        <v>23</v>
      </c>
      <c r="P19068" s="16">
        <f t="shared" si="903"/>
        <v>46</v>
      </c>
    </row>
    <row r="19069" spans="2:16" ht="25.5">
      <c r="B19069" s="400"/>
      <c r="D19069" s="94" t="s">
        <v>17675</v>
      </c>
      <c r="F19069" s="103" t="s">
        <v>12912</v>
      </c>
      <c r="H19069" s="26" t="s">
        <v>18557</v>
      </c>
      <c r="J19069" s="14">
        <v>12</v>
      </c>
      <c r="L19069" s="18">
        <f t="shared" si="904"/>
        <v>12</v>
      </c>
      <c r="M19069" s="14">
        <v>12</v>
      </c>
      <c r="N19069" s="14"/>
      <c r="O19069" s="18">
        <f t="shared" si="902"/>
        <v>12</v>
      </c>
      <c r="P19069" s="16">
        <f t="shared" si="903"/>
        <v>24</v>
      </c>
    </row>
    <row r="19070" spans="2:16" ht="25.5">
      <c r="B19070" s="400"/>
      <c r="D19070" s="94" t="s">
        <v>17675</v>
      </c>
      <c r="F19070" s="103" t="s">
        <v>12984</v>
      </c>
      <c r="H19070" s="26" t="s">
        <v>18557</v>
      </c>
      <c r="J19070" s="14">
        <v>27</v>
      </c>
      <c r="L19070" s="18">
        <f t="shared" si="904"/>
        <v>27</v>
      </c>
      <c r="M19070" s="14">
        <v>27</v>
      </c>
      <c r="N19070" s="14"/>
      <c r="O19070" s="18">
        <f t="shared" si="902"/>
        <v>27</v>
      </c>
      <c r="P19070" s="16">
        <f t="shared" si="903"/>
        <v>54</v>
      </c>
    </row>
    <row r="19071" spans="2:16" ht="25.5">
      <c r="B19071" s="400"/>
      <c r="D19071" s="94" t="s">
        <v>17675</v>
      </c>
      <c r="F19071" s="103" t="s">
        <v>18558</v>
      </c>
      <c r="H19071" s="26" t="s">
        <v>18557</v>
      </c>
      <c r="J19071" s="14">
        <v>85</v>
      </c>
      <c r="L19071" s="18">
        <f t="shared" si="904"/>
        <v>85</v>
      </c>
      <c r="M19071" s="14">
        <v>85</v>
      </c>
      <c r="N19071" s="14"/>
      <c r="O19071" s="18">
        <f t="shared" si="902"/>
        <v>85</v>
      </c>
      <c r="P19071" s="16">
        <f t="shared" si="903"/>
        <v>170</v>
      </c>
    </row>
    <row r="19072" spans="2:16" ht="25.5">
      <c r="B19072" s="400"/>
      <c r="D19072" s="94" t="s">
        <v>17675</v>
      </c>
      <c r="F19072" s="103" t="s">
        <v>12724</v>
      </c>
      <c r="H19072" s="26" t="s">
        <v>18557</v>
      </c>
      <c r="J19072" s="14">
        <v>45</v>
      </c>
      <c r="L19072" s="18">
        <f t="shared" si="904"/>
        <v>45</v>
      </c>
      <c r="M19072" s="14">
        <v>45</v>
      </c>
      <c r="N19072" s="14"/>
      <c r="O19072" s="18">
        <f t="shared" si="902"/>
        <v>45</v>
      </c>
      <c r="P19072" s="16">
        <f t="shared" si="903"/>
        <v>90</v>
      </c>
    </row>
    <row r="19073" spans="2:16" ht="25.5">
      <c r="B19073" s="400"/>
      <c r="D19073" s="94" t="s">
        <v>17675</v>
      </c>
      <c r="F19073" s="103" t="s">
        <v>867</v>
      </c>
      <c r="H19073" s="26" t="s">
        <v>18557</v>
      </c>
      <c r="J19073" s="14">
        <v>12</v>
      </c>
      <c r="L19073" s="18">
        <f t="shared" si="904"/>
        <v>12</v>
      </c>
      <c r="M19073" s="14">
        <v>12</v>
      </c>
      <c r="N19073" s="14"/>
      <c r="O19073" s="18">
        <f t="shared" si="902"/>
        <v>12</v>
      </c>
      <c r="P19073" s="16">
        <f t="shared" si="903"/>
        <v>24</v>
      </c>
    </row>
    <row r="19074" spans="2:16" ht="25.5">
      <c r="B19074" s="400"/>
      <c r="D19074" s="94" t="s">
        <v>17675</v>
      </c>
      <c r="F19074" s="103" t="s">
        <v>18559</v>
      </c>
      <c r="H19074" s="26" t="s">
        <v>18557</v>
      </c>
      <c r="J19074" s="14">
        <v>10</v>
      </c>
      <c r="L19074" s="18">
        <f t="shared" si="904"/>
        <v>10</v>
      </c>
      <c r="M19074" s="14">
        <v>10</v>
      </c>
      <c r="N19074" s="14"/>
      <c r="O19074" s="18">
        <f t="shared" si="902"/>
        <v>10</v>
      </c>
      <c r="P19074" s="16">
        <f t="shared" si="903"/>
        <v>20</v>
      </c>
    </row>
    <row r="19075" spans="2:16" ht="25.5">
      <c r="B19075" s="400"/>
      <c r="D19075" s="94" t="s">
        <v>17675</v>
      </c>
      <c r="F19075" s="103" t="s">
        <v>18560</v>
      </c>
      <c r="H19075" s="26" t="s">
        <v>18557</v>
      </c>
      <c r="J19075" s="14">
        <v>28</v>
      </c>
      <c r="L19075" s="18">
        <f t="shared" si="904"/>
        <v>28</v>
      </c>
      <c r="M19075" s="14">
        <v>28</v>
      </c>
      <c r="N19075" s="14"/>
      <c r="O19075" s="18">
        <f t="shared" si="902"/>
        <v>28</v>
      </c>
      <c r="P19075" s="16">
        <f t="shared" si="903"/>
        <v>56</v>
      </c>
    </row>
    <row r="19076" spans="2:16" ht="25.5">
      <c r="B19076" s="400"/>
      <c r="D19076" s="94" t="s">
        <v>17675</v>
      </c>
      <c r="F19076" s="103" t="s">
        <v>14894</v>
      </c>
      <c r="H19076" s="26" t="s">
        <v>18557</v>
      </c>
      <c r="J19076" s="14">
        <v>25</v>
      </c>
      <c r="L19076" s="18">
        <f t="shared" si="904"/>
        <v>25</v>
      </c>
      <c r="M19076" s="14">
        <v>25</v>
      </c>
      <c r="N19076" s="14"/>
      <c r="O19076" s="18">
        <f t="shared" si="902"/>
        <v>25</v>
      </c>
      <c r="P19076" s="16">
        <f t="shared" si="903"/>
        <v>50</v>
      </c>
    </row>
    <row r="19077" spans="2:16" ht="25.5">
      <c r="B19077" s="400"/>
      <c r="D19077" s="94" t="s">
        <v>17675</v>
      </c>
      <c r="F19077" s="103" t="s">
        <v>18561</v>
      </c>
      <c r="H19077" s="26" t="s">
        <v>18557</v>
      </c>
      <c r="J19077" s="14">
        <v>27</v>
      </c>
      <c r="L19077" s="18">
        <f t="shared" si="904"/>
        <v>27</v>
      </c>
      <c r="M19077" s="14">
        <v>27</v>
      </c>
      <c r="N19077" s="14"/>
      <c r="O19077" s="18">
        <f t="shared" si="902"/>
        <v>27</v>
      </c>
      <c r="P19077" s="16">
        <f t="shared" si="903"/>
        <v>54</v>
      </c>
    </row>
    <row r="19078" spans="2:16" ht="25.5">
      <c r="B19078" s="400"/>
      <c r="D19078" s="94" t="s">
        <v>17675</v>
      </c>
      <c r="F19078" s="103" t="s">
        <v>10835</v>
      </c>
      <c r="H19078" s="26" t="s">
        <v>18557</v>
      </c>
      <c r="J19078" s="14">
        <v>10</v>
      </c>
      <c r="L19078" s="18">
        <f t="shared" si="904"/>
        <v>10</v>
      </c>
      <c r="M19078" s="14">
        <v>10</v>
      </c>
      <c r="N19078" s="14"/>
      <c r="O19078" s="18">
        <f t="shared" si="902"/>
        <v>10</v>
      </c>
      <c r="P19078" s="16">
        <f t="shared" si="903"/>
        <v>20</v>
      </c>
    </row>
    <row r="19079" spans="2:16" ht="25.5">
      <c r="B19079" s="400"/>
      <c r="D19079" s="94" t="s">
        <v>17675</v>
      </c>
      <c r="F19079" s="103" t="s">
        <v>18562</v>
      </c>
      <c r="H19079" s="26" t="s">
        <v>18562</v>
      </c>
      <c r="J19079" s="14">
        <v>100</v>
      </c>
      <c r="L19079" s="18">
        <f t="shared" si="904"/>
        <v>100</v>
      </c>
      <c r="M19079" s="14">
        <v>100</v>
      </c>
      <c r="N19079" s="14"/>
      <c r="O19079" s="18">
        <f t="shared" si="902"/>
        <v>100</v>
      </c>
      <c r="P19079" s="16">
        <f t="shared" si="903"/>
        <v>200</v>
      </c>
    </row>
    <row r="19080" spans="2:16" ht="25.5">
      <c r="B19080" s="400"/>
      <c r="D19080" s="94" t="s">
        <v>17675</v>
      </c>
      <c r="F19080" s="103" t="s">
        <v>17796</v>
      </c>
      <c r="H19080" s="26" t="s">
        <v>18562</v>
      </c>
      <c r="J19080" s="14">
        <v>18</v>
      </c>
      <c r="L19080" s="18">
        <f t="shared" si="904"/>
        <v>18</v>
      </c>
      <c r="M19080" s="14">
        <v>18</v>
      </c>
      <c r="N19080" s="14"/>
      <c r="O19080" s="18">
        <f t="shared" si="902"/>
        <v>18</v>
      </c>
      <c r="P19080" s="16">
        <f t="shared" si="903"/>
        <v>36</v>
      </c>
    </row>
    <row r="19081" spans="2:16" ht="25.5">
      <c r="B19081" s="400"/>
      <c r="D19081" s="94" t="s">
        <v>17675</v>
      </c>
      <c r="F19081" s="103" t="s">
        <v>18563</v>
      </c>
      <c r="H19081" s="26" t="s">
        <v>18562</v>
      </c>
      <c r="J19081" s="14"/>
      <c r="L19081" s="18">
        <f t="shared" si="904"/>
        <v>0</v>
      </c>
      <c r="M19081" s="14"/>
      <c r="N19081" s="14"/>
      <c r="O19081" s="18">
        <f t="shared" si="902"/>
        <v>0</v>
      </c>
      <c r="P19081" s="16">
        <f t="shared" si="903"/>
        <v>0</v>
      </c>
    </row>
    <row r="19082" spans="2:16" ht="25.5">
      <c r="B19082" s="400"/>
      <c r="D19082" s="94" t="s">
        <v>17675</v>
      </c>
      <c r="F19082" s="103" t="s">
        <v>18564</v>
      </c>
      <c r="H19082" s="26" t="s">
        <v>18562</v>
      </c>
      <c r="J19082" s="14">
        <v>8</v>
      </c>
      <c r="L19082" s="18">
        <f t="shared" si="904"/>
        <v>8</v>
      </c>
      <c r="M19082" s="14">
        <v>8</v>
      </c>
      <c r="N19082" s="14"/>
      <c r="O19082" s="18">
        <f t="shared" si="902"/>
        <v>8</v>
      </c>
      <c r="P19082" s="16">
        <f t="shared" si="903"/>
        <v>16</v>
      </c>
    </row>
    <row r="19083" spans="2:16" ht="25.5">
      <c r="B19083" s="400"/>
      <c r="D19083" s="94" t="s">
        <v>17675</v>
      </c>
      <c r="F19083" s="103" t="s">
        <v>18565</v>
      </c>
      <c r="H19083" s="26" t="s">
        <v>18562</v>
      </c>
      <c r="J19083" s="14">
        <v>27</v>
      </c>
      <c r="L19083" s="18">
        <f t="shared" si="904"/>
        <v>27</v>
      </c>
      <c r="M19083" s="14">
        <v>27</v>
      </c>
      <c r="N19083" s="14"/>
      <c r="O19083" s="18">
        <f t="shared" ref="O19083:O19146" si="905">+N19083+M19083</f>
        <v>27</v>
      </c>
      <c r="P19083" s="16">
        <f t="shared" ref="P19083:P19146" si="906">+L19083+O19083</f>
        <v>54</v>
      </c>
    </row>
    <row r="19084" spans="2:16" ht="25.5">
      <c r="B19084" s="400"/>
      <c r="D19084" s="94" t="s">
        <v>17675</v>
      </c>
      <c r="F19084" s="103" t="s">
        <v>18566</v>
      </c>
      <c r="H19084" s="26" t="s">
        <v>18562</v>
      </c>
      <c r="J19084" s="14">
        <v>35</v>
      </c>
      <c r="L19084" s="18">
        <f t="shared" si="904"/>
        <v>35</v>
      </c>
      <c r="M19084" s="14">
        <v>35</v>
      </c>
      <c r="N19084" s="14"/>
      <c r="O19084" s="18">
        <f t="shared" si="905"/>
        <v>35</v>
      </c>
      <c r="P19084" s="16">
        <f t="shared" si="906"/>
        <v>70</v>
      </c>
    </row>
    <row r="19085" spans="2:16" ht="25.5">
      <c r="B19085" s="400"/>
      <c r="D19085" s="94" t="s">
        <v>17675</v>
      </c>
      <c r="F19085" s="103" t="s">
        <v>18567</v>
      </c>
      <c r="H19085" s="26" t="s">
        <v>18562</v>
      </c>
      <c r="J19085" s="14">
        <v>20</v>
      </c>
      <c r="L19085" s="18">
        <f t="shared" si="904"/>
        <v>20</v>
      </c>
      <c r="M19085" s="14">
        <v>20</v>
      </c>
      <c r="N19085" s="14"/>
      <c r="O19085" s="18">
        <f t="shared" si="905"/>
        <v>20</v>
      </c>
      <c r="P19085" s="16">
        <f t="shared" si="906"/>
        <v>40</v>
      </c>
    </row>
    <row r="19086" spans="2:16" ht="25.5">
      <c r="B19086" s="400"/>
      <c r="D19086" s="94" t="s">
        <v>17675</v>
      </c>
      <c r="F19086" s="103" t="s">
        <v>18181</v>
      </c>
      <c r="H19086" s="26" t="s">
        <v>18562</v>
      </c>
      <c r="J19086" s="14">
        <v>70</v>
      </c>
      <c r="L19086" s="18">
        <f t="shared" si="904"/>
        <v>70</v>
      </c>
      <c r="M19086" s="14">
        <v>70</v>
      </c>
      <c r="N19086" s="14"/>
      <c r="O19086" s="18">
        <f t="shared" si="905"/>
        <v>70</v>
      </c>
      <c r="P19086" s="16">
        <f t="shared" si="906"/>
        <v>140</v>
      </c>
    </row>
    <row r="19087" spans="2:16" ht="25.5">
      <c r="B19087" s="400"/>
      <c r="D19087" s="94" t="s">
        <v>17675</v>
      </c>
      <c r="F19087" s="103" t="s">
        <v>17967</v>
      </c>
      <c r="H19087" s="26" t="s">
        <v>18568</v>
      </c>
      <c r="J19087" s="14">
        <v>200</v>
      </c>
      <c r="L19087" s="18">
        <f t="shared" ref="L19087:L19150" si="907">+J19087+K19087</f>
        <v>200</v>
      </c>
      <c r="M19087" s="14">
        <v>120</v>
      </c>
      <c r="N19087" s="14"/>
      <c r="O19087" s="18">
        <f t="shared" si="905"/>
        <v>120</v>
      </c>
      <c r="P19087" s="16">
        <f t="shared" si="906"/>
        <v>320</v>
      </c>
    </row>
    <row r="19088" spans="2:16" ht="25.5">
      <c r="B19088" s="400"/>
      <c r="D19088" s="94" t="s">
        <v>17675</v>
      </c>
      <c r="F19088" s="103" t="s">
        <v>18568</v>
      </c>
      <c r="H19088" s="26" t="s">
        <v>18568</v>
      </c>
      <c r="J19088" s="14">
        <v>180</v>
      </c>
      <c r="L19088" s="18">
        <f t="shared" si="907"/>
        <v>180</v>
      </c>
      <c r="M19088" s="14">
        <v>100</v>
      </c>
      <c r="N19088" s="14"/>
      <c r="O19088" s="18">
        <f t="shared" si="905"/>
        <v>100</v>
      </c>
      <c r="P19088" s="16">
        <f t="shared" si="906"/>
        <v>280</v>
      </c>
    </row>
    <row r="19089" spans="2:16" ht="51">
      <c r="B19089" s="400"/>
      <c r="D19089" s="94" t="s">
        <v>17675</v>
      </c>
      <c r="F19089" s="103" t="s">
        <v>18569</v>
      </c>
      <c r="H19089" s="26" t="s">
        <v>18570</v>
      </c>
      <c r="J19089" s="14">
        <v>160</v>
      </c>
      <c r="L19089" s="18">
        <f t="shared" si="907"/>
        <v>160</v>
      </c>
      <c r="M19089" s="14">
        <v>100</v>
      </c>
      <c r="N19089" s="14"/>
      <c r="O19089" s="18">
        <f t="shared" si="905"/>
        <v>100</v>
      </c>
      <c r="P19089" s="16">
        <f t="shared" si="906"/>
        <v>260</v>
      </c>
    </row>
    <row r="19090" spans="2:16" ht="51">
      <c r="B19090" s="400"/>
      <c r="D19090" s="94" t="s">
        <v>17675</v>
      </c>
      <c r="F19090" s="103" t="s">
        <v>18570</v>
      </c>
      <c r="H19090" s="26" t="s">
        <v>18570</v>
      </c>
      <c r="J19090" s="14">
        <v>160</v>
      </c>
      <c r="L19090" s="18">
        <f t="shared" si="907"/>
        <v>160</v>
      </c>
      <c r="M19090" s="14">
        <v>100</v>
      </c>
      <c r="N19090" s="14"/>
      <c r="O19090" s="18">
        <f t="shared" si="905"/>
        <v>100</v>
      </c>
      <c r="P19090" s="16">
        <f t="shared" si="906"/>
        <v>260</v>
      </c>
    </row>
    <row r="19091" spans="2:16" ht="25.5">
      <c r="B19091" s="400"/>
      <c r="D19091" s="94" t="s">
        <v>17675</v>
      </c>
      <c r="F19091" s="103" t="s">
        <v>18571</v>
      </c>
      <c r="H19091" s="26" t="s">
        <v>18572</v>
      </c>
      <c r="J19091" s="14">
        <v>115</v>
      </c>
      <c r="L19091" s="18">
        <f t="shared" si="907"/>
        <v>115</v>
      </c>
      <c r="M19091" s="14">
        <v>115</v>
      </c>
      <c r="N19091" s="14"/>
      <c r="O19091" s="18">
        <f t="shared" si="905"/>
        <v>115</v>
      </c>
      <c r="P19091" s="16">
        <f t="shared" si="906"/>
        <v>230</v>
      </c>
    </row>
    <row r="19092" spans="2:16" ht="25.5">
      <c r="B19092" s="400"/>
      <c r="D19092" s="94" t="s">
        <v>17675</v>
      </c>
      <c r="F19092" s="103" t="s">
        <v>18572</v>
      </c>
      <c r="H19092" s="26" t="s">
        <v>18572</v>
      </c>
      <c r="J19092" s="14">
        <v>200</v>
      </c>
      <c r="L19092" s="18">
        <f t="shared" si="907"/>
        <v>200</v>
      </c>
      <c r="M19092" s="14">
        <v>100</v>
      </c>
      <c r="N19092" s="14"/>
      <c r="O19092" s="18">
        <f t="shared" si="905"/>
        <v>100</v>
      </c>
      <c r="P19092" s="16">
        <f t="shared" si="906"/>
        <v>300</v>
      </c>
    </row>
    <row r="19093" spans="2:16" ht="25.5">
      <c r="B19093" s="400"/>
      <c r="D19093" s="94" t="s">
        <v>17675</v>
      </c>
      <c r="F19093" s="103" t="s">
        <v>18573</v>
      </c>
      <c r="H19093" s="26" t="s">
        <v>18573</v>
      </c>
      <c r="J19093" s="14">
        <v>160</v>
      </c>
      <c r="L19093" s="18">
        <f t="shared" si="907"/>
        <v>160</v>
      </c>
      <c r="M19093" s="14">
        <v>100</v>
      </c>
      <c r="N19093" s="14"/>
      <c r="O19093" s="18">
        <f t="shared" si="905"/>
        <v>100</v>
      </c>
      <c r="P19093" s="16">
        <f t="shared" si="906"/>
        <v>260</v>
      </c>
    </row>
    <row r="19094" spans="2:16" ht="25.5">
      <c r="B19094" s="400"/>
      <c r="D19094" s="94" t="s">
        <v>17675</v>
      </c>
      <c r="F19094" s="103" t="s">
        <v>18574</v>
      </c>
      <c r="H19094" s="26" t="s">
        <v>18573</v>
      </c>
      <c r="J19094" s="14">
        <v>100</v>
      </c>
      <c r="L19094" s="18">
        <f t="shared" si="907"/>
        <v>100</v>
      </c>
      <c r="M19094" s="14">
        <v>100</v>
      </c>
      <c r="N19094" s="14"/>
      <c r="O19094" s="18">
        <f t="shared" si="905"/>
        <v>100</v>
      </c>
      <c r="P19094" s="16">
        <f t="shared" si="906"/>
        <v>200</v>
      </c>
    </row>
    <row r="19095" spans="2:16" ht="25.5">
      <c r="B19095" s="400"/>
      <c r="D19095" s="94" t="s">
        <v>17675</v>
      </c>
      <c r="F19095" s="103" t="s">
        <v>18575</v>
      </c>
      <c r="H19095" s="26" t="s">
        <v>18578</v>
      </c>
      <c r="J19095" s="14">
        <v>100</v>
      </c>
      <c r="L19095" s="18">
        <f t="shared" si="907"/>
        <v>100</v>
      </c>
      <c r="M19095" s="14">
        <v>150</v>
      </c>
      <c r="N19095" s="14"/>
      <c r="O19095" s="18">
        <f t="shared" si="905"/>
        <v>150</v>
      </c>
      <c r="P19095" s="16">
        <f t="shared" si="906"/>
        <v>250</v>
      </c>
    </row>
    <row r="19096" spans="2:16" ht="25.5">
      <c r="B19096" s="400"/>
      <c r="D19096" s="94" t="s">
        <v>17675</v>
      </c>
      <c r="F19096" s="103" t="s">
        <v>18576</v>
      </c>
      <c r="H19096" s="26" t="s">
        <v>18578</v>
      </c>
      <c r="J19096" s="14">
        <v>25</v>
      </c>
      <c r="L19096" s="18">
        <f t="shared" si="907"/>
        <v>25</v>
      </c>
      <c r="M19096" s="14">
        <v>25</v>
      </c>
      <c r="N19096" s="14"/>
      <c r="O19096" s="18">
        <f t="shared" si="905"/>
        <v>25</v>
      </c>
      <c r="P19096" s="16">
        <f t="shared" si="906"/>
        <v>50</v>
      </c>
    </row>
    <row r="19097" spans="2:16" ht="25.5">
      <c r="B19097" s="400"/>
      <c r="D19097" s="94" t="s">
        <v>17675</v>
      </c>
      <c r="F19097" s="103" t="s">
        <v>18577</v>
      </c>
      <c r="H19097" s="26" t="s">
        <v>18578</v>
      </c>
      <c r="J19097" s="14"/>
      <c r="L19097" s="18">
        <f t="shared" si="907"/>
        <v>0</v>
      </c>
      <c r="M19097" s="14"/>
      <c r="N19097" s="14"/>
      <c r="O19097" s="18">
        <f t="shared" si="905"/>
        <v>0</v>
      </c>
      <c r="P19097" s="16">
        <f t="shared" si="906"/>
        <v>0</v>
      </c>
    </row>
    <row r="19098" spans="2:16" ht="25.5">
      <c r="B19098" s="400"/>
      <c r="D19098" s="94" t="s">
        <v>17675</v>
      </c>
      <c r="F19098" s="103" t="s">
        <v>12806</v>
      </c>
      <c r="H19098" s="26" t="s">
        <v>18578</v>
      </c>
      <c r="J19098" s="14">
        <v>15</v>
      </c>
      <c r="L19098" s="18">
        <f t="shared" si="907"/>
        <v>15</v>
      </c>
      <c r="M19098" s="14">
        <v>15</v>
      </c>
      <c r="N19098" s="14"/>
      <c r="O19098" s="18">
        <f t="shared" si="905"/>
        <v>15</v>
      </c>
      <c r="P19098" s="16">
        <f t="shared" si="906"/>
        <v>30</v>
      </c>
    </row>
    <row r="19099" spans="2:16" ht="25.5">
      <c r="B19099" s="400"/>
      <c r="D19099" s="94" t="s">
        <v>17675</v>
      </c>
      <c r="F19099" s="103" t="s">
        <v>18578</v>
      </c>
      <c r="H19099" s="26" t="s">
        <v>18578</v>
      </c>
      <c r="J19099" s="14">
        <v>111</v>
      </c>
      <c r="L19099" s="18">
        <f t="shared" si="907"/>
        <v>111</v>
      </c>
      <c r="M19099" s="14">
        <v>111</v>
      </c>
      <c r="N19099" s="14"/>
      <c r="O19099" s="18">
        <f t="shared" si="905"/>
        <v>111</v>
      </c>
      <c r="P19099" s="16">
        <f t="shared" si="906"/>
        <v>222</v>
      </c>
    </row>
    <row r="19100" spans="2:16" ht="25.5">
      <c r="B19100" s="400"/>
      <c r="D19100" s="94" t="s">
        <v>17675</v>
      </c>
      <c r="F19100" s="103" t="s">
        <v>18579</v>
      </c>
      <c r="H19100" s="26" t="s">
        <v>18578</v>
      </c>
      <c r="J19100" s="14">
        <v>15</v>
      </c>
      <c r="L19100" s="18">
        <f t="shared" si="907"/>
        <v>15</v>
      </c>
      <c r="M19100" s="14">
        <v>15</v>
      </c>
      <c r="N19100" s="14"/>
      <c r="O19100" s="18">
        <f t="shared" si="905"/>
        <v>15</v>
      </c>
      <c r="P19100" s="16">
        <f t="shared" si="906"/>
        <v>30</v>
      </c>
    </row>
    <row r="19101" spans="2:16" ht="25.5">
      <c r="B19101" s="400"/>
      <c r="D19101" s="94" t="s">
        <v>17675</v>
      </c>
      <c r="F19101" s="103" t="s">
        <v>12736</v>
      </c>
      <c r="H19101" s="26" t="s">
        <v>18578</v>
      </c>
      <c r="J19101" s="14">
        <v>58</v>
      </c>
      <c r="L19101" s="18">
        <f t="shared" si="907"/>
        <v>58</v>
      </c>
      <c r="M19101" s="14">
        <v>58</v>
      </c>
      <c r="N19101" s="14"/>
      <c r="O19101" s="18">
        <f t="shared" si="905"/>
        <v>58</v>
      </c>
      <c r="P19101" s="16">
        <f t="shared" si="906"/>
        <v>116</v>
      </c>
    </row>
    <row r="19102" spans="2:16" ht="25.5">
      <c r="B19102" s="400"/>
      <c r="D19102" s="94" t="s">
        <v>17675</v>
      </c>
      <c r="F19102" s="103" t="s">
        <v>10145</v>
      </c>
      <c r="H19102" s="26" t="s">
        <v>18578</v>
      </c>
      <c r="J19102" s="14">
        <v>10</v>
      </c>
      <c r="L19102" s="18">
        <f t="shared" si="907"/>
        <v>10</v>
      </c>
      <c r="M19102" s="14">
        <v>10</v>
      </c>
      <c r="N19102" s="14"/>
      <c r="O19102" s="18">
        <f t="shared" si="905"/>
        <v>10</v>
      </c>
      <c r="P19102" s="16">
        <f t="shared" si="906"/>
        <v>20</v>
      </c>
    </row>
    <row r="19103" spans="2:16" ht="25.5">
      <c r="B19103" s="400"/>
      <c r="D19103" s="94" t="s">
        <v>17675</v>
      </c>
      <c r="F19103" s="103" t="s">
        <v>18580</v>
      </c>
      <c r="H19103" s="26" t="s">
        <v>18578</v>
      </c>
      <c r="J19103" s="14">
        <v>19</v>
      </c>
      <c r="L19103" s="18">
        <f t="shared" si="907"/>
        <v>19</v>
      </c>
      <c r="M19103" s="14">
        <v>19</v>
      </c>
      <c r="N19103" s="14"/>
      <c r="O19103" s="18">
        <f t="shared" si="905"/>
        <v>19</v>
      </c>
      <c r="P19103" s="16">
        <f t="shared" si="906"/>
        <v>38</v>
      </c>
    </row>
    <row r="19104" spans="2:16" ht="25.5">
      <c r="B19104" s="400"/>
      <c r="D19104" s="94" t="s">
        <v>17675</v>
      </c>
      <c r="F19104" s="103" t="s">
        <v>18581</v>
      </c>
      <c r="H19104" s="26" t="s">
        <v>18578</v>
      </c>
      <c r="J19104" s="14">
        <v>14</v>
      </c>
      <c r="L19104" s="18">
        <f t="shared" si="907"/>
        <v>14</v>
      </c>
      <c r="M19104" s="14">
        <v>14</v>
      </c>
      <c r="N19104" s="14"/>
      <c r="O19104" s="18">
        <f t="shared" si="905"/>
        <v>14</v>
      </c>
      <c r="P19104" s="16">
        <f t="shared" si="906"/>
        <v>28</v>
      </c>
    </row>
    <row r="19105" spans="2:16" ht="25.5">
      <c r="B19105" s="400"/>
      <c r="D19105" s="94" t="s">
        <v>17675</v>
      </c>
      <c r="F19105" s="103" t="s">
        <v>18582</v>
      </c>
      <c r="H19105" s="26" t="s">
        <v>18582</v>
      </c>
      <c r="J19105" s="14">
        <v>138</v>
      </c>
      <c r="L19105" s="18">
        <f t="shared" si="907"/>
        <v>138</v>
      </c>
      <c r="M19105" s="14">
        <v>140</v>
      </c>
      <c r="N19105" s="14"/>
      <c r="O19105" s="18">
        <f t="shared" si="905"/>
        <v>140</v>
      </c>
      <c r="P19105" s="16">
        <f t="shared" si="906"/>
        <v>278</v>
      </c>
    </row>
    <row r="19106" spans="2:16" ht="25.5">
      <c r="B19106" s="400"/>
      <c r="D19106" s="94" t="s">
        <v>17675</v>
      </c>
      <c r="F19106" s="103" t="s">
        <v>18583</v>
      </c>
      <c r="H19106" s="26" t="s">
        <v>18582</v>
      </c>
      <c r="J19106" s="14">
        <v>26</v>
      </c>
      <c r="L19106" s="18">
        <f t="shared" si="907"/>
        <v>26</v>
      </c>
      <c r="M19106" s="14">
        <v>26</v>
      </c>
      <c r="N19106" s="14"/>
      <c r="O19106" s="18">
        <f t="shared" si="905"/>
        <v>26</v>
      </c>
      <c r="P19106" s="16">
        <f t="shared" si="906"/>
        <v>52</v>
      </c>
    </row>
    <row r="19107" spans="2:16" ht="25.5">
      <c r="B19107" s="400"/>
      <c r="D19107" s="94" t="s">
        <v>17675</v>
      </c>
      <c r="F19107" s="103" t="s">
        <v>18584</v>
      </c>
      <c r="H19107" s="26" t="s">
        <v>18582</v>
      </c>
      <c r="J19107" s="14">
        <v>25</v>
      </c>
      <c r="L19107" s="18">
        <f t="shared" si="907"/>
        <v>25</v>
      </c>
      <c r="M19107" s="14">
        <v>25</v>
      </c>
      <c r="N19107" s="14"/>
      <c r="O19107" s="18">
        <f t="shared" si="905"/>
        <v>25</v>
      </c>
      <c r="P19107" s="16">
        <f t="shared" si="906"/>
        <v>50</v>
      </c>
    </row>
    <row r="19108" spans="2:16" ht="25.5">
      <c r="B19108" s="400"/>
      <c r="D19108" s="94" t="s">
        <v>17675</v>
      </c>
      <c r="F19108" s="103" t="s">
        <v>18585</v>
      </c>
      <c r="H19108" s="26" t="s">
        <v>18582</v>
      </c>
      <c r="J19108" s="14">
        <v>21</v>
      </c>
      <c r="L19108" s="18">
        <f t="shared" si="907"/>
        <v>21</v>
      </c>
      <c r="M19108" s="14">
        <v>21</v>
      </c>
      <c r="N19108" s="14"/>
      <c r="O19108" s="18">
        <f t="shared" si="905"/>
        <v>21</v>
      </c>
      <c r="P19108" s="16">
        <f t="shared" si="906"/>
        <v>42</v>
      </c>
    </row>
    <row r="19109" spans="2:16" ht="25.5">
      <c r="B19109" s="400"/>
      <c r="D19109" s="94" t="s">
        <v>17675</v>
      </c>
      <c r="F19109" s="103" t="s">
        <v>18586</v>
      </c>
      <c r="H19109" s="26" t="s">
        <v>18582</v>
      </c>
      <c r="J19109" s="14">
        <v>25</v>
      </c>
      <c r="L19109" s="18">
        <f t="shared" si="907"/>
        <v>25</v>
      </c>
      <c r="M19109" s="14">
        <v>25</v>
      </c>
      <c r="N19109" s="14"/>
      <c r="O19109" s="18">
        <f t="shared" si="905"/>
        <v>25</v>
      </c>
      <c r="P19109" s="16">
        <f t="shared" si="906"/>
        <v>50</v>
      </c>
    </row>
    <row r="19110" spans="2:16" ht="25.5">
      <c r="B19110" s="400"/>
      <c r="D19110" s="94" t="s">
        <v>17675</v>
      </c>
      <c r="F19110" s="103" t="s">
        <v>17827</v>
      </c>
      <c r="H19110" s="26" t="s">
        <v>18582</v>
      </c>
      <c r="J19110" s="14">
        <v>20</v>
      </c>
      <c r="L19110" s="18">
        <f t="shared" si="907"/>
        <v>20</v>
      </c>
      <c r="M19110" s="14">
        <v>20</v>
      </c>
      <c r="N19110" s="14"/>
      <c r="O19110" s="18">
        <f t="shared" si="905"/>
        <v>20</v>
      </c>
      <c r="P19110" s="16">
        <f t="shared" si="906"/>
        <v>40</v>
      </c>
    </row>
    <row r="19111" spans="2:16" ht="25.5">
      <c r="B19111" s="400"/>
      <c r="D19111" s="94" t="s">
        <v>17675</v>
      </c>
      <c r="F19111" s="103" t="s">
        <v>18587</v>
      </c>
      <c r="H19111" s="26" t="s">
        <v>18582</v>
      </c>
      <c r="J19111" s="14">
        <v>25</v>
      </c>
      <c r="L19111" s="18">
        <f t="shared" si="907"/>
        <v>25</v>
      </c>
      <c r="M19111" s="14">
        <v>25</v>
      </c>
      <c r="N19111" s="14"/>
      <c r="O19111" s="18">
        <f t="shared" si="905"/>
        <v>25</v>
      </c>
      <c r="P19111" s="16">
        <f t="shared" si="906"/>
        <v>50</v>
      </c>
    </row>
    <row r="19112" spans="2:16" ht="25.5">
      <c r="B19112" s="400"/>
      <c r="D19112" s="94" t="s">
        <v>17676</v>
      </c>
      <c r="F19112" s="103" t="s">
        <v>18540</v>
      </c>
      <c r="H19112" s="21" t="s">
        <v>3753</v>
      </c>
      <c r="J19112" s="6">
        <v>13</v>
      </c>
      <c r="L19112" s="18">
        <f t="shared" si="907"/>
        <v>13</v>
      </c>
      <c r="M19112" s="6">
        <v>13</v>
      </c>
      <c r="N19112" s="14"/>
      <c r="O19112" s="18">
        <f t="shared" si="905"/>
        <v>13</v>
      </c>
      <c r="P19112" s="16">
        <f t="shared" si="906"/>
        <v>26</v>
      </c>
    </row>
    <row r="19113" spans="2:16" ht="25.5">
      <c r="B19113" s="400"/>
      <c r="D19113" s="94" t="s">
        <v>17676</v>
      </c>
      <c r="F19113" s="103" t="s">
        <v>18588</v>
      </c>
      <c r="H19113" s="21" t="s">
        <v>3753</v>
      </c>
      <c r="J19113" s="6">
        <v>13</v>
      </c>
      <c r="L19113" s="18">
        <f t="shared" si="907"/>
        <v>13</v>
      </c>
      <c r="M19113" s="6">
        <v>13</v>
      </c>
      <c r="N19113" s="14"/>
      <c r="O19113" s="18">
        <f t="shared" si="905"/>
        <v>13</v>
      </c>
      <c r="P19113" s="16">
        <f t="shared" si="906"/>
        <v>26</v>
      </c>
    </row>
    <row r="19114" spans="2:16" ht="25.5">
      <c r="B19114" s="400"/>
      <c r="D19114" s="94" t="s">
        <v>17676</v>
      </c>
      <c r="F19114" s="103" t="s">
        <v>3753</v>
      </c>
      <c r="H19114" s="21" t="s">
        <v>3753</v>
      </c>
      <c r="J19114" s="6">
        <v>56</v>
      </c>
      <c r="L19114" s="18">
        <f t="shared" si="907"/>
        <v>56</v>
      </c>
      <c r="M19114" s="6">
        <v>56</v>
      </c>
      <c r="N19114" s="14"/>
      <c r="O19114" s="18">
        <f t="shared" si="905"/>
        <v>56</v>
      </c>
      <c r="P19114" s="16">
        <f t="shared" si="906"/>
        <v>112</v>
      </c>
    </row>
    <row r="19115" spans="2:16" ht="25.5">
      <c r="B19115" s="400"/>
      <c r="D19115" s="94" t="s">
        <v>17676</v>
      </c>
      <c r="F19115" s="103" t="s">
        <v>18589</v>
      </c>
      <c r="H19115" s="21" t="s">
        <v>3753</v>
      </c>
      <c r="J19115" s="6">
        <v>48</v>
      </c>
      <c r="L19115" s="18">
        <f t="shared" si="907"/>
        <v>48</v>
      </c>
      <c r="M19115" s="6">
        <v>44</v>
      </c>
      <c r="N19115" s="14"/>
      <c r="O19115" s="18">
        <f t="shared" si="905"/>
        <v>44</v>
      </c>
      <c r="P19115" s="16">
        <f t="shared" si="906"/>
        <v>92</v>
      </c>
    </row>
    <row r="19116" spans="2:16" ht="25.5">
      <c r="B19116" s="400"/>
      <c r="D19116" s="94" t="s">
        <v>17676</v>
      </c>
      <c r="F19116" s="103" t="s">
        <v>18590</v>
      </c>
      <c r="H19116" s="21" t="s">
        <v>3753</v>
      </c>
      <c r="J19116" s="6">
        <v>70</v>
      </c>
      <c r="L19116" s="18">
        <f t="shared" si="907"/>
        <v>70</v>
      </c>
      <c r="M19116" s="6">
        <v>70</v>
      </c>
      <c r="N19116" s="14"/>
      <c r="O19116" s="18">
        <f t="shared" si="905"/>
        <v>70</v>
      </c>
      <c r="P19116" s="16">
        <f t="shared" si="906"/>
        <v>140</v>
      </c>
    </row>
    <row r="19117" spans="2:16" ht="25.5">
      <c r="B19117" s="400"/>
      <c r="D19117" s="94" t="s">
        <v>17676</v>
      </c>
      <c r="F19117" s="103" t="s">
        <v>18565</v>
      </c>
      <c r="H19117" s="21" t="s">
        <v>3753</v>
      </c>
      <c r="J19117" s="6">
        <v>22</v>
      </c>
      <c r="L19117" s="18">
        <f t="shared" si="907"/>
        <v>22</v>
      </c>
      <c r="M19117" s="6">
        <v>20</v>
      </c>
      <c r="N19117" s="14"/>
      <c r="O19117" s="18">
        <f t="shared" si="905"/>
        <v>20</v>
      </c>
      <c r="P19117" s="16">
        <f t="shared" si="906"/>
        <v>42</v>
      </c>
    </row>
    <row r="19118" spans="2:16" ht="25.5">
      <c r="B19118" s="400"/>
      <c r="D19118" s="94" t="s">
        <v>17676</v>
      </c>
      <c r="F19118" s="103" t="s">
        <v>18591</v>
      </c>
      <c r="H19118" s="21" t="s">
        <v>3753</v>
      </c>
      <c r="J19118" s="6">
        <v>15</v>
      </c>
      <c r="L19118" s="18">
        <f t="shared" si="907"/>
        <v>15</v>
      </c>
      <c r="M19118" s="6">
        <v>15</v>
      </c>
      <c r="N19118" s="14"/>
      <c r="O19118" s="18">
        <f t="shared" si="905"/>
        <v>15</v>
      </c>
      <c r="P19118" s="16">
        <f t="shared" si="906"/>
        <v>30</v>
      </c>
    </row>
    <row r="19119" spans="2:16" ht="25.5">
      <c r="B19119" s="400"/>
      <c r="D19119" s="94" t="s">
        <v>17676</v>
      </c>
      <c r="F19119" s="103" t="s">
        <v>18592</v>
      </c>
      <c r="H19119" s="21" t="s">
        <v>3753</v>
      </c>
      <c r="J19119" s="6">
        <v>69</v>
      </c>
      <c r="L19119" s="18">
        <f t="shared" si="907"/>
        <v>69</v>
      </c>
      <c r="M19119" s="6">
        <v>66</v>
      </c>
      <c r="N19119" s="14"/>
      <c r="O19119" s="18">
        <f t="shared" si="905"/>
        <v>66</v>
      </c>
      <c r="P19119" s="16">
        <f t="shared" si="906"/>
        <v>135</v>
      </c>
    </row>
    <row r="19120" spans="2:16" ht="25.5">
      <c r="B19120" s="400"/>
      <c r="D19120" s="94" t="s">
        <v>17676</v>
      </c>
      <c r="F19120" s="103" t="s">
        <v>18593</v>
      </c>
      <c r="H19120" s="21" t="s">
        <v>3753</v>
      </c>
      <c r="J19120" s="6">
        <v>16</v>
      </c>
      <c r="L19120" s="18">
        <f t="shared" si="907"/>
        <v>16</v>
      </c>
      <c r="M19120" s="6">
        <v>16</v>
      </c>
      <c r="N19120" s="14"/>
      <c r="O19120" s="18">
        <f t="shared" si="905"/>
        <v>16</v>
      </c>
      <c r="P19120" s="16">
        <f t="shared" si="906"/>
        <v>32</v>
      </c>
    </row>
    <row r="19121" spans="2:16" ht="25.5">
      <c r="B19121" s="400"/>
      <c r="D19121" s="94" t="s">
        <v>17676</v>
      </c>
      <c r="F19121" s="103" t="s">
        <v>18516</v>
      </c>
      <c r="H19121" s="21" t="s">
        <v>3753</v>
      </c>
      <c r="J19121" s="6">
        <v>10</v>
      </c>
      <c r="L19121" s="18">
        <f t="shared" si="907"/>
        <v>10</v>
      </c>
      <c r="M19121" s="6">
        <v>10</v>
      </c>
      <c r="N19121" s="14"/>
      <c r="O19121" s="18">
        <f t="shared" si="905"/>
        <v>10</v>
      </c>
      <c r="P19121" s="16">
        <f t="shared" si="906"/>
        <v>20</v>
      </c>
    </row>
    <row r="19122" spans="2:16" ht="25.5">
      <c r="B19122" s="400"/>
      <c r="D19122" s="94" t="s">
        <v>17676</v>
      </c>
      <c r="F19122" s="103" t="s">
        <v>18097</v>
      </c>
      <c r="H19122" s="21" t="s">
        <v>3753</v>
      </c>
      <c r="J19122" s="6">
        <v>0</v>
      </c>
      <c r="L19122" s="18">
        <f t="shared" si="907"/>
        <v>0</v>
      </c>
      <c r="M19122" s="6">
        <v>0</v>
      </c>
      <c r="N19122" s="14"/>
      <c r="O19122" s="18">
        <f t="shared" si="905"/>
        <v>0</v>
      </c>
      <c r="P19122" s="16">
        <f t="shared" si="906"/>
        <v>0</v>
      </c>
    </row>
    <row r="19123" spans="2:16" ht="25.5">
      <c r="B19123" s="400"/>
      <c r="D19123" s="94" t="s">
        <v>17676</v>
      </c>
      <c r="F19123" s="103" t="s">
        <v>18594</v>
      </c>
      <c r="H19123" s="21" t="s">
        <v>3753</v>
      </c>
      <c r="J19123" s="6">
        <v>9</v>
      </c>
      <c r="L19123" s="18">
        <f t="shared" si="907"/>
        <v>9</v>
      </c>
      <c r="M19123" s="6">
        <v>9</v>
      </c>
      <c r="N19123" s="14"/>
      <c r="O19123" s="18">
        <f t="shared" si="905"/>
        <v>9</v>
      </c>
      <c r="P19123" s="16">
        <f t="shared" si="906"/>
        <v>18</v>
      </c>
    </row>
    <row r="19124" spans="2:16" ht="25.5">
      <c r="B19124" s="400"/>
      <c r="D19124" s="94" t="s">
        <v>17676</v>
      </c>
      <c r="F19124" s="103" t="s">
        <v>18595</v>
      </c>
      <c r="H19124" s="21" t="s">
        <v>3753</v>
      </c>
      <c r="J19124" s="6">
        <v>23</v>
      </c>
      <c r="L19124" s="18">
        <f t="shared" si="907"/>
        <v>23</v>
      </c>
      <c r="M19124" s="6">
        <v>20</v>
      </c>
      <c r="N19124" s="14"/>
      <c r="O19124" s="18">
        <f t="shared" si="905"/>
        <v>20</v>
      </c>
      <c r="P19124" s="16">
        <f t="shared" si="906"/>
        <v>43</v>
      </c>
    </row>
    <row r="19125" spans="2:16" ht="25.5">
      <c r="B19125" s="400"/>
      <c r="D19125" s="94" t="s">
        <v>17676</v>
      </c>
      <c r="F19125" s="103" t="s">
        <v>18596</v>
      </c>
      <c r="H19125" s="21" t="s">
        <v>18596</v>
      </c>
      <c r="J19125" s="6">
        <v>200</v>
      </c>
      <c r="L19125" s="18">
        <f t="shared" si="907"/>
        <v>200</v>
      </c>
      <c r="M19125" s="6">
        <v>84</v>
      </c>
      <c r="N19125" s="14"/>
      <c r="O19125" s="18">
        <f t="shared" si="905"/>
        <v>84</v>
      </c>
      <c r="P19125" s="16">
        <f t="shared" si="906"/>
        <v>284</v>
      </c>
    </row>
    <row r="19126" spans="2:16" ht="38.25">
      <c r="B19126" s="400"/>
      <c r="D19126" s="94" t="s">
        <v>17676</v>
      </c>
      <c r="F19126" s="103" t="s">
        <v>18597</v>
      </c>
      <c r="H19126" s="21" t="s">
        <v>18597</v>
      </c>
      <c r="J19126" s="6">
        <v>170</v>
      </c>
      <c r="L19126" s="18">
        <f t="shared" si="907"/>
        <v>170</v>
      </c>
      <c r="M19126" s="6">
        <v>100</v>
      </c>
      <c r="N19126" s="14"/>
      <c r="O19126" s="18">
        <f t="shared" si="905"/>
        <v>100</v>
      </c>
      <c r="P19126" s="16">
        <f t="shared" si="906"/>
        <v>270</v>
      </c>
    </row>
    <row r="19127" spans="2:16" ht="38.25">
      <c r="B19127" s="400"/>
      <c r="D19127" s="94" t="s">
        <v>17676</v>
      </c>
      <c r="F19127" s="103" t="s">
        <v>18598</v>
      </c>
      <c r="H19127" s="21" t="s">
        <v>3474</v>
      </c>
      <c r="J19127" s="6">
        <v>13</v>
      </c>
      <c r="L19127" s="18">
        <f t="shared" si="907"/>
        <v>13</v>
      </c>
      <c r="M19127" s="6">
        <v>13</v>
      </c>
      <c r="N19127" s="14"/>
      <c r="O19127" s="18">
        <f t="shared" si="905"/>
        <v>13</v>
      </c>
      <c r="P19127" s="16">
        <f t="shared" si="906"/>
        <v>26</v>
      </c>
    </row>
    <row r="19128" spans="2:16" ht="38.25">
      <c r="B19128" s="400"/>
      <c r="D19128" s="94" t="s">
        <v>17676</v>
      </c>
      <c r="F19128" s="103" t="s">
        <v>18599</v>
      </c>
      <c r="H19128" s="21" t="s">
        <v>3474</v>
      </c>
      <c r="J19128" s="6">
        <v>14</v>
      </c>
      <c r="L19128" s="18">
        <f t="shared" si="907"/>
        <v>14</v>
      </c>
      <c r="M19128" s="6">
        <v>14</v>
      </c>
      <c r="N19128" s="14"/>
      <c r="O19128" s="18">
        <f t="shared" si="905"/>
        <v>14</v>
      </c>
      <c r="P19128" s="16">
        <f t="shared" si="906"/>
        <v>28</v>
      </c>
    </row>
    <row r="19129" spans="2:16" ht="38.25">
      <c r="B19129" s="400"/>
      <c r="D19129" s="94" t="s">
        <v>17676</v>
      </c>
      <c r="F19129" s="103" t="s">
        <v>18600</v>
      </c>
      <c r="H19129" s="21" t="s">
        <v>3474</v>
      </c>
      <c r="J19129" s="6">
        <v>40</v>
      </c>
      <c r="L19129" s="18">
        <f t="shared" si="907"/>
        <v>40</v>
      </c>
      <c r="M19129" s="6">
        <v>40</v>
      </c>
      <c r="N19129" s="14"/>
      <c r="O19129" s="18">
        <f t="shared" si="905"/>
        <v>40</v>
      </c>
      <c r="P19129" s="16">
        <f t="shared" si="906"/>
        <v>80</v>
      </c>
    </row>
    <row r="19130" spans="2:16" ht="38.25">
      <c r="B19130" s="400"/>
      <c r="D19130" s="94" t="s">
        <v>17676</v>
      </c>
      <c r="F19130" s="103" t="s">
        <v>18601</v>
      </c>
      <c r="H19130" s="21" t="s">
        <v>3474</v>
      </c>
      <c r="J19130" s="6">
        <v>11</v>
      </c>
      <c r="L19130" s="18">
        <f t="shared" si="907"/>
        <v>11</v>
      </c>
      <c r="M19130" s="6">
        <v>11</v>
      </c>
      <c r="N19130" s="14"/>
      <c r="O19130" s="18">
        <f t="shared" si="905"/>
        <v>11</v>
      </c>
      <c r="P19130" s="16">
        <f t="shared" si="906"/>
        <v>22</v>
      </c>
    </row>
    <row r="19131" spans="2:16" ht="38.25">
      <c r="B19131" s="400"/>
      <c r="D19131" s="94" t="s">
        <v>17676</v>
      </c>
      <c r="F19131" s="103" t="s">
        <v>18602</v>
      </c>
      <c r="H19131" s="21" t="s">
        <v>3474</v>
      </c>
      <c r="J19131" s="6">
        <v>0</v>
      </c>
      <c r="L19131" s="18">
        <f t="shared" si="907"/>
        <v>0</v>
      </c>
      <c r="M19131" s="6">
        <v>0</v>
      </c>
      <c r="N19131" s="14"/>
      <c r="O19131" s="18">
        <f t="shared" si="905"/>
        <v>0</v>
      </c>
      <c r="P19131" s="16">
        <f t="shared" si="906"/>
        <v>0</v>
      </c>
    </row>
    <row r="19132" spans="2:16" ht="38.25">
      <c r="B19132" s="400"/>
      <c r="D19132" s="94" t="s">
        <v>17676</v>
      </c>
      <c r="F19132" s="103" t="s">
        <v>18603</v>
      </c>
      <c r="H19132" s="21" t="s">
        <v>3474</v>
      </c>
      <c r="J19132" s="6">
        <v>19</v>
      </c>
      <c r="L19132" s="18">
        <f t="shared" si="907"/>
        <v>19</v>
      </c>
      <c r="M19132" s="6">
        <v>19</v>
      </c>
      <c r="N19132" s="14"/>
      <c r="O19132" s="18">
        <f t="shared" si="905"/>
        <v>19</v>
      </c>
      <c r="P19132" s="16">
        <f t="shared" si="906"/>
        <v>38</v>
      </c>
    </row>
    <row r="19133" spans="2:16" ht="38.25">
      <c r="B19133" s="400"/>
      <c r="D19133" s="94" t="s">
        <v>17676</v>
      </c>
      <c r="F19133" s="103" t="s">
        <v>18181</v>
      </c>
      <c r="H19133" s="21" t="s">
        <v>3474</v>
      </c>
      <c r="J19133" s="6">
        <v>0</v>
      </c>
      <c r="L19133" s="18">
        <f t="shared" si="907"/>
        <v>0</v>
      </c>
      <c r="M19133" s="6">
        <v>0</v>
      </c>
      <c r="N19133" s="14"/>
      <c r="O19133" s="18">
        <f t="shared" si="905"/>
        <v>0</v>
      </c>
      <c r="P19133" s="16">
        <f t="shared" si="906"/>
        <v>0</v>
      </c>
    </row>
    <row r="19134" spans="2:16" ht="38.25">
      <c r="B19134" s="400"/>
      <c r="D19134" s="94" t="s">
        <v>17676</v>
      </c>
      <c r="F19134" s="103" t="s">
        <v>3474</v>
      </c>
      <c r="H19134" s="21" t="s">
        <v>3474</v>
      </c>
      <c r="J19134" s="6">
        <v>259</v>
      </c>
      <c r="L19134" s="18">
        <f t="shared" si="907"/>
        <v>259</v>
      </c>
      <c r="M19134" s="6">
        <v>106</v>
      </c>
      <c r="N19134" s="14"/>
      <c r="O19134" s="18">
        <f t="shared" si="905"/>
        <v>106</v>
      </c>
      <c r="P19134" s="16">
        <f t="shared" si="906"/>
        <v>365</v>
      </c>
    </row>
    <row r="19135" spans="2:16" ht="25.5">
      <c r="B19135" s="400"/>
      <c r="D19135" s="94" t="s">
        <v>17676</v>
      </c>
      <c r="F19135" s="103" t="s">
        <v>18604</v>
      </c>
      <c r="H19135" s="21" t="s">
        <v>18749</v>
      </c>
      <c r="J19135" s="6">
        <v>61</v>
      </c>
      <c r="L19135" s="18">
        <f t="shared" si="907"/>
        <v>61</v>
      </c>
      <c r="M19135" s="6">
        <v>56</v>
      </c>
      <c r="N19135" s="14"/>
      <c r="O19135" s="18">
        <f t="shared" si="905"/>
        <v>56</v>
      </c>
      <c r="P19135" s="16">
        <f t="shared" si="906"/>
        <v>117</v>
      </c>
    </row>
    <row r="19136" spans="2:16" ht="25.5">
      <c r="B19136" s="400"/>
      <c r="D19136" s="94" t="s">
        <v>17676</v>
      </c>
      <c r="F19136" s="103" t="s">
        <v>18605</v>
      </c>
      <c r="H19136" s="21" t="s">
        <v>18749</v>
      </c>
      <c r="J19136" s="6">
        <v>12</v>
      </c>
      <c r="L19136" s="18">
        <f t="shared" si="907"/>
        <v>12</v>
      </c>
      <c r="M19136" s="6">
        <v>12</v>
      </c>
      <c r="N19136" s="14"/>
      <c r="O19136" s="18">
        <f t="shared" si="905"/>
        <v>12</v>
      </c>
      <c r="P19136" s="16">
        <f t="shared" si="906"/>
        <v>24</v>
      </c>
    </row>
    <row r="19137" spans="2:16" ht="25.5">
      <c r="B19137" s="400"/>
      <c r="D19137" s="94" t="s">
        <v>17676</v>
      </c>
      <c r="F19137" s="103" t="s">
        <v>18132</v>
      </c>
      <c r="H19137" s="21" t="s">
        <v>18749</v>
      </c>
      <c r="J19137" s="6">
        <v>0</v>
      </c>
      <c r="L19137" s="18">
        <f t="shared" si="907"/>
        <v>0</v>
      </c>
      <c r="M19137" s="6">
        <v>0</v>
      </c>
      <c r="N19137" s="14"/>
      <c r="O19137" s="18">
        <f t="shared" si="905"/>
        <v>0</v>
      </c>
      <c r="P19137" s="16">
        <f t="shared" si="906"/>
        <v>0</v>
      </c>
    </row>
    <row r="19138" spans="2:16" ht="25.5">
      <c r="B19138" s="400"/>
      <c r="D19138" s="94" t="s">
        <v>17676</v>
      </c>
      <c r="F19138" s="103" t="s">
        <v>18606</v>
      </c>
      <c r="H19138" s="21" t="s">
        <v>18749</v>
      </c>
      <c r="J19138" s="6">
        <v>12</v>
      </c>
      <c r="L19138" s="18">
        <f t="shared" si="907"/>
        <v>12</v>
      </c>
      <c r="M19138" s="6">
        <v>12</v>
      </c>
      <c r="N19138" s="14"/>
      <c r="O19138" s="18">
        <f t="shared" si="905"/>
        <v>12</v>
      </c>
      <c r="P19138" s="16">
        <f t="shared" si="906"/>
        <v>24</v>
      </c>
    </row>
    <row r="19139" spans="2:16" ht="25.5">
      <c r="B19139" s="400"/>
      <c r="D19139" s="94" t="s">
        <v>17676</v>
      </c>
      <c r="F19139" s="103" t="s">
        <v>18607</v>
      </c>
      <c r="H19139" s="21" t="s">
        <v>18749</v>
      </c>
      <c r="J19139" s="6">
        <v>43</v>
      </c>
      <c r="L19139" s="18">
        <f t="shared" si="907"/>
        <v>43</v>
      </c>
      <c r="M19139" s="6">
        <v>41</v>
      </c>
      <c r="N19139" s="14"/>
      <c r="O19139" s="18">
        <f t="shared" si="905"/>
        <v>41</v>
      </c>
      <c r="P19139" s="16">
        <f t="shared" si="906"/>
        <v>84</v>
      </c>
    </row>
    <row r="19140" spans="2:16" ht="25.5">
      <c r="B19140" s="400"/>
      <c r="D19140" s="94" t="s">
        <v>17676</v>
      </c>
      <c r="F19140" s="103" t="s">
        <v>18608</v>
      </c>
      <c r="H19140" s="21" t="s">
        <v>18749</v>
      </c>
      <c r="J19140" s="6">
        <v>11</v>
      </c>
      <c r="L19140" s="18">
        <f t="shared" si="907"/>
        <v>11</v>
      </c>
      <c r="M19140" s="6">
        <v>11</v>
      </c>
      <c r="N19140" s="14"/>
      <c r="O19140" s="18">
        <f t="shared" si="905"/>
        <v>11</v>
      </c>
      <c r="P19140" s="16">
        <f t="shared" si="906"/>
        <v>22</v>
      </c>
    </row>
    <row r="19141" spans="2:16" ht="25.5">
      <c r="B19141" s="400"/>
      <c r="D19141" s="94" t="s">
        <v>17676</v>
      </c>
      <c r="F19141" s="103" t="s">
        <v>18609</v>
      </c>
      <c r="H19141" s="21" t="s">
        <v>18749</v>
      </c>
      <c r="J19141" s="6">
        <v>29</v>
      </c>
      <c r="L19141" s="18">
        <f t="shared" si="907"/>
        <v>29</v>
      </c>
      <c r="M19141" s="6">
        <v>28</v>
      </c>
      <c r="N19141" s="14"/>
      <c r="O19141" s="18">
        <f t="shared" si="905"/>
        <v>28</v>
      </c>
      <c r="P19141" s="16">
        <f t="shared" si="906"/>
        <v>57</v>
      </c>
    </row>
    <row r="19142" spans="2:16" ht="25.5">
      <c r="B19142" s="400"/>
      <c r="D19142" s="94" t="s">
        <v>17676</v>
      </c>
      <c r="F19142" s="103" t="s">
        <v>18610</v>
      </c>
      <c r="H19142" s="21" t="s">
        <v>18749</v>
      </c>
      <c r="J19142" s="6">
        <v>24</v>
      </c>
      <c r="L19142" s="18">
        <f t="shared" si="907"/>
        <v>24</v>
      </c>
      <c r="M19142" s="6">
        <v>24</v>
      </c>
      <c r="N19142" s="14"/>
      <c r="O19142" s="18">
        <f t="shared" si="905"/>
        <v>24</v>
      </c>
      <c r="P19142" s="16">
        <f t="shared" si="906"/>
        <v>48</v>
      </c>
    </row>
    <row r="19143" spans="2:16" ht="25.5">
      <c r="B19143" s="400"/>
      <c r="D19143" s="94" t="s">
        <v>17676</v>
      </c>
      <c r="F19143" s="103" t="s">
        <v>18611</v>
      </c>
      <c r="H19143" s="21" t="s">
        <v>18749</v>
      </c>
      <c r="J19143" s="6">
        <v>19</v>
      </c>
      <c r="L19143" s="18">
        <f t="shared" si="907"/>
        <v>19</v>
      </c>
      <c r="M19143" s="6">
        <v>19</v>
      </c>
      <c r="N19143" s="14"/>
      <c r="O19143" s="18">
        <f t="shared" si="905"/>
        <v>19</v>
      </c>
      <c r="P19143" s="16">
        <f t="shared" si="906"/>
        <v>38</v>
      </c>
    </row>
    <row r="19144" spans="2:16" ht="25.5">
      <c r="B19144" s="400"/>
      <c r="D19144" s="94" t="s">
        <v>17676</v>
      </c>
      <c r="F19144" s="103" t="s">
        <v>18612</v>
      </c>
      <c r="H19144" s="21" t="s">
        <v>18749</v>
      </c>
      <c r="J19144" s="6">
        <v>0</v>
      </c>
      <c r="L19144" s="18">
        <f t="shared" si="907"/>
        <v>0</v>
      </c>
      <c r="M19144" s="6">
        <v>0</v>
      </c>
      <c r="N19144" s="14"/>
      <c r="O19144" s="18">
        <f t="shared" si="905"/>
        <v>0</v>
      </c>
      <c r="P19144" s="16">
        <f t="shared" si="906"/>
        <v>0</v>
      </c>
    </row>
    <row r="19145" spans="2:16" ht="25.5">
      <c r="B19145" s="400"/>
      <c r="D19145" s="94" t="s">
        <v>17676</v>
      </c>
      <c r="F19145" s="103" t="s">
        <v>18613</v>
      </c>
      <c r="H19145" s="21" t="s">
        <v>18749</v>
      </c>
      <c r="J19145" s="6">
        <v>69</v>
      </c>
      <c r="L19145" s="18">
        <f t="shared" si="907"/>
        <v>69</v>
      </c>
      <c r="M19145" s="6">
        <v>62</v>
      </c>
      <c r="N19145" s="14"/>
      <c r="O19145" s="18">
        <f t="shared" si="905"/>
        <v>62</v>
      </c>
      <c r="P19145" s="16">
        <f t="shared" si="906"/>
        <v>131</v>
      </c>
    </row>
    <row r="19146" spans="2:16" ht="25.5">
      <c r="B19146" s="400"/>
      <c r="D19146" s="94" t="s">
        <v>17676</v>
      </c>
      <c r="F19146" s="103" t="s">
        <v>18614</v>
      </c>
      <c r="H19146" s="21" t="s">
        <v>18749</v>
      </c>
      <c r="J19146" s="6">
        <v>19</v>
      </c>
      <c r="L19146" s="18">
        <f t="shared" si="907"/>
        <v>19</v>
      </c>
      <c r="M19146" s="6">
        <v>19</v>
      </c>
      <c r="N19146" s="14"/>
      <c r="O19146" s="18">
        <f t="shared" si="905"/>
        <v>19</v>
      </c>
      <c r="P19146" s="16">
        <f t="shared" si="906"/>
        <v>38</v>
      </c>
    </row>
    <row r="19147" spans="2:16" ht="25.5">
      <c r="B19147" s="400"/>
      <c r="D19147" s="94" t="s">
        <v>17676</v>
      </c>
      <c r="F19147" s="103" t="s">
        <v>18615</v>
      </c>
      <c r="H19147" s="21" t="s">
        <v>18749</v>
      </c>
      <c r="J19147" s="6">
        <v>33</v>
      </c>
      <c r="L19147" s="18">
        <f t="shared" si="907"/>
        <v>33</v>
      </c>
      <c r="M19147" s="6">
        <v>33</v>
      </c>
      <c r="N19147" s="14"/>
      <c r="O19147" s="18">
        <f t="shared" ref="O19147:O19210" si="908">+N19147+M19147</f>
        <v>33</v>
      </c>
      <c r="P19147" s="16">
        <f t="shared" ref="P19147:P19210" si="909">+L19147+O19147</f>
        <v>66</v>
      </c>
    </row>
    <row r="19148" spans="2:16" ht="25.5">
      <c r="B19148" s="400"/>
      <c r="D19148" s="94" t="s">
        <v>17676</v>
      </c>
      <c r="F19148" s="103" t="s">
        <v>18616</v>
      </c>
      <c r="H19148" s="21" t="s">
        <v>18749</v>
      </c>
      <c r="J19148" s="6">
        <v>41</v>
      </c>
      <c r="L19148" s="18">
        <f t="shared" si="907"/>
        <v>41</v>
      </c>
      <c r="M19148" s="6">
        <v>38</v>
      </c>
      <c r="N19148" s="14"/>
      <c r="O19148" s="18">
        <f t="shared" si="908"/>
        <v>38</v>
      </c>
      <c r="P19148" s="16">
        <f t="shared" si="909"/>
        <v>79</v>
      </c>
    </row>
    <row r="19149" spans="2:16" ht="25.5">
      <c r="B19149" s="400"/>
      <c r="D19149" s="94" t="s">
        <v>17676</v>
      </c>
      <c r="F19149" s="103" t="s">
        <v>18617</v>
      </c>
      <c r="H19149" s="21" t="s">
        <v>18749</v>
      </c>
      <c r="J19149" s="6">
        <v>159</v>
      </c>
      <c r="L19149" s="18">
        <f t="shared" si="907"/>
        <v>159</v>
      </c>
      <c r="M19149" s="6">
        <v>85</v>
      </c>
      <c r="N19149" s="14"/>
      <c r="O19149" s="18">
        <f t="shared" si="908"/>
        <v>85</v>
      </c>
      <c r="P19149" s="16">
        <f t="shared" si="909"/>
        <v>244</v>
      </c>
    </row>
    <row r="19150" spans="2:16" ht="25.5">
      <c r="B19150" s="400"/>
      <c r="D19150" s="94" t="s">
        <v>17676</v>
      </c>
      <c r="F19150" s="103" t="s">
        <v>18618</v>
      </c>
      <c r="H19150" s="21" t="s">
        <v>18729</v>
      </c>
      <c r="J19150" s="6">
        <v>9</v>
      </c>
      <c r="L19150" s="18">
        <f t="shared" si="907"/>
        <v>9</v>
      </c>
      <c r="M19150" s="6">
        <v>9</v>
      </c>
      <c r="N19150" s="14"/>
      <c r="O19150" s="18">
        <f t="shared" si="908"/>
        <v>9</v>
      </c>
      <c r="P19150" s="16">
        <f t="shared" si="909"/>
        <v>18</v>
      </c>
    </row>
    <row r="19151" spans="2:16" ht="25.5">
      <c r="B19151" s="400"/>
      <c r="D19151" s="94" t="s">
        <v>17676</v>
      </c>
      <c r="F19151" s="103" t="s">
        <v>18619</v>
      </c>
      <c r="H19151" s="21" t="s">
        <v>18729</v>
      </c>
      <c r="J19151" s="6">
        <v>75</v>
      </c>
      <c r="L19151" s="18">
        <f t="shared" ref="L19151:L19214" si="910">+J19151+K19151</f>
        <v>75</v>
      </c>
      <c r="M19151" s="6">
        <v>80</v>
      </c>
      <c r="N19151" s="14"/>
      <c r="O19151" s="18">
        <f t="shared" si="908"/>
        <v>80</v>
      </c>
      <c r="P19151" s="16">
        <f t="shared" si="909"/>
        <v>155</v>
      </c>
    </row>
    <row r="19152" spans="2:16" ht="25.5">
      <c r="B19152" s="400"/>
      <c r="D19152" s="94" t="s">
        <v>17676</v>
      </c>
      <c r="F19152" s="103" t="s">
        <v>18620</v>
      </c>
      <c r="H19152" s="21" t="s">
        <v>18729</v>
      </c>
      <c r="J19152" s="6">
        <v>150</v>
      </c>
      <c r="L19152" s="18">
        <f t="shared" si="910"/>
        <v>150</v>
      </c>
      <c r="M19152" s="6">
        <v>108</v>
      </c>
      <c r="N19152" s="14"/>
      <c r="O19152" s="18">
        <f t="shared" si="908"/>
        <v>108</v>
      </c>
      <c r="P19152" s="16">
        <f t="shared" si="909"/>
        <v>258</v>
      </c>
    </row>
    <row r="19153" spans="2:16" ht="25.5">
      <c r="B19153" s="400"/>
      <c r="D19153" s="94" t="s">
        <v>17676</v>
      </c>
      <c r="F19153" s="103" t="s">
        <v>18621</v>
      </c>
      <c r="H19153" s="21" t="s">
        <v>18729</v>
      </c>
      <c r="J19153" s="6">
        <v>140</v>
      </c>
      <c r="L19153" s="18">
        <f t="shared" si="910"/>
        <v>140</v>
      </c>
      <c r="M19153" s="6">
        <v>0</v>
      </c>
      <c r="N19153" s="14"/>
      <c r="O19153" s="18">
        <f t="shared" si="908"/>
        <v>0</v>
      </c>
      <c r="P19153" s="16">
        <f t="shared" si="909"/>
        <v>140</v>
      </c>
    </row>
    <row r="19154" spans="2:16" ht="25.5">
      <c r="B19154" s="400"/>
      <c r="D19154" s="94" t="s">
        <v>17676</v>
      </c>
      <c r="F19154" s="103" t="s">
        <v>18622</v>
      </c>
      <c r="H19154" s="21" t="s">
        <v>18626</v>
      </c>
      <c r="J19154" s="14">
        <v>0</v>
      </c>
      <c r="L19154" s="18">
        <f t="shared" si="910"/>
        <v>0</v>
      </c>
      <c r="M19154" s="14">
        <v>0</v>
      </c>
      <c r="N19154" s="14"/>
      <c r="O19154" s="18">
        <f t="shared" si="908"/>
        <v>0</v>
      </c>
      <c r="P19154" s="16">
        <f t="shared" si="909"/>
        <v>0</v>
      </c>
    </row>
    <row r="19155" spans="2:16" ht="25.5">
      <c r="B19155" s="400"/>
      <c r="D19155" s="94" t="s">
        <v>17676</v>
      </c>
      <c r="F19155" s="103" t="s">
        <v>18623</v>
      </c>
      <c r="H19155" s="21" t="s">
        <v>18626</v>
      </c>
      <c r="J19155" s="6">
        <v>8</v>
      </c>
      <c r="L19155" s="18">
        <f t="shared" si="910"/>
        <v>8</v>
      </c>
      <c r="M19155" s="6">
        <v>8</v>
      </c>
      <c r="N19155" s="14"/>
      <c r="O19155" s="18">
        <f t="shared" si="908"/>
        <v>8</v>
      </c>
      <c r="P19155" s="16">
        <f t="shared" si="909"/>
        <v>16</v>
      </c>
    </row>
    <row r="19156" spans="2:16" ht="25.5">
      <c r="B19156" s="400"/>
      <c r="D19156" s="94" t="s">
        <v>17676</v>
      </c>
      <c r="F19156" s="103" t="s">
        <v>18624</v>
      </c>
      <c r="H19156" s="21" t="s">
        <v>18626</v>
      </c>
      <c r="J19156" s="6">
        <v>13</v>
      </c>
      <c r="L19156" s="18">
        <f t="shared" si="910"/>
        <v>13</v>
      </c>
      <c r="M19156" s="6">
        <v>13</v>
      </c>
      <c r="N19156" s="14"/>
      <c r="O19156" s="18">
        <f t="shared" si="908"/>
        <v>13</v>
      </c>
      <c r="P19156" s="16">
        <f t="shared" si="909"/>
        <v>26</v>
      </c>
    </row>
    <row r="19157" spans="2:16" ht="25.5">
      <c r="B19157" s="400"/>
      <c r="D19157" s="94" t="s">
        <v>17676</v>
      </c>
      <c r="F19157" s="103" t="s">
        <v>18625</v>
      </c>
      <c r="H19157" s="21" t="s">
        <v>18626</v>
      </c>
      <c r="J19157" s="6">
        <v>18</v>
      </c>
      <c r="L19157" s="18">
        <f t="shared" si="910"/>
        <v>18</v>
      </c>
      <c r="M19157" s="6">
        <v>18</v>
      </c>
      <c r="N19157" s="14"/>
      <c r="O19157" s="18">
        <f t="shared" si="908"/>
        <v>18</v>
      </c>
      <c r="P19157" s="16">
        <f t="shared" si="909"/>
        <v>36</v>
      </c>
    </row>
    <row r="19158" spans="2:16" ht="25.5">
      <c r="B19158" s="400"/>
      <c r="D19158" s="94" t="s">
        <v>17676</v>
      </c>
      <c r="F19158" s="103" t="s">
        <v>18626</v>
      </c>
      <c r="H19158" s="21" t="s">
        <v>18626</v>
      </c>
      <c r="J19158" s="6">
        <v>170</v>
      </c>
      <c r="L19158" s="18">
        <f t="shared" si="910"/>
        <v>170</v>
      </c>
      <c r="M19158" s="6">
        <v>90</v>
      </c>
      <c r="N19158" s="14"/>
      <c r="O19158" s="18">
        <f t="shared" si="908"/>
        <v>90</v>
      </c>
      <c r="P19158" s="16">
        <f t="shared" si="909"/>
        <v>260</v>
      </c>
    </row>
    <row r="19159" spans="2:16">
      <c r="B19159" s="400" t="s">
        <v>18751</v>
      </c>
      <c r="D19159" s="407" t="s">
        <v>18752</v>
      </c>
      <c r="F19159" s="284" t="s">
        <v>18760</v>
      </c>
      <c r="J19159" s="104">
        <v>260</v>
      </c>
      <c r="L19159" s="18">
        <f t="shared" si="910"/>
        <v>260</v>
      </c>
      <c r="M19159" s="128">
        <v>148</v>
      </c>
      <c r="O19159" s="18">
        <f t="shared" si="908"/>
        <v>148</v>
      </c>
      <c r="P19159" s="16">
        <f t="shared" si="909"/>
        <v>408</v>
      </c>
    </row>
    <row r="19160" spans="2:16">
      <c r="B19160" s="400"/>
      <c r="D19160" s="407"/>
      <c r="F19160" s="284" t="s">
        <v>18761</v>
      </c>
      <c r="J19160" s="14"/>
      <c r="L19160" s="18">
        <f t="shared" si="910"/>
        <v>0</v>
      </c>
      <c r="M19160" s="128">
        <v>300</v>
      </c>
      <c r="O19160" s="18">
        <f t="shared" si="908"/>
        <v>300</v>
      </c>
      <c r="P19160" s="16">
        <f t="shared" si="909"/>
        <v>300</v>
      </c>
    </row>
    <row r="19161" spans="2:16">
      <c r="B19161" s="400"/>
      <c r="D19161" s="407"/>
      <c r="F19161" s="284" t="s">
        <v>18762</v>
      </c>
      <c r="J19161" s="14"/>
      <c r="L19161" s="18">
        <f t="shared" si="910"/>
        <v>0</v>
      </c>
      <c r="M19161" s="128">
        <v>100</v>
      </c>
      <c r="O19161" s="18">
        <f t="shared" si="908"/>
        <v>100</v>
      </c>
      <c r="P19161" s="16">
        <f t="shared" si="909"/>
        <v>100</v>
      </c>
    </row>
    <row r="19162" spans="2:16">
      <c r="B19162" s="400"/>
      <c r="D19162" s="407"/>
      <c r="F19162" s="284" t="s">
        <v>18763</v>
      </c>
      <c r="J19162" s="14"/>
      <c r="L19162" s="18">
        <f t="shared" si="910"/>
        <v>0</v>
      </c>
      <c r="M19162" s="128">
        <v>80</v>
      </c>
      <c r="O19162" s="18">
        <f t="shared" si="908"/>
        <v>80</v>
      </c>
      <c r="P19162" s="16">
        <f t="shared" si="909"/>
        <v>80</v>
      </c>
    </row>
    <row r="19163" spans="2:16">
      <c r="B19163" s="400"/>
      <c r="D19163" s="407"/>
      <c r="F19163" s="130" t="s">
        <v>18764</v>
      </c>
      <c r="J19163" s="14"/>
      <c r="L19163" s="18">
        <f t="shared" si="910"/>
        <v>0</v>
      </c>
      <c r="M19163" s="129">
        <v>349</v>
      </c>
      <c r="O19163" s="18">
        <f t="shared" si="908"/>
        <v>349</v>
      </c>
      <c r="P19163" s="16">
        <f t="shared" si="909"/>
        <v>349</v>
      </c>
    </row>
    <row r="19164" spans="2:16">
      <c r="B19164" s="400"/>
      <c r="D19164" s="407"/>
      <c r="F19164" s="130" t="s">
        <v>18765</v>
      </c>
      <c r="J19164" s="14"/>
      <c r="L19164" s="18">
        <f t="shared" si="910"/>
        <v>0</v>
      </c>
      <c r="M19164" s="129">
        <v>560</v>
      </c>
      <c r="O19164" s="18">
        <f t="shared" si="908"/>
        <v>560</v>
      </c>
      <c r="P19164" s="16">
        <f t="shared" si="909"/>
        <v>560</v>
      </c>
    </row>
    <row r="19165" spans="2:16">
      <c r="B19165" s="400"/>
      <c r="D19165" s="407" t="s">
        <v>18753</v>
      </c>
      <c r="F19165" s="130" t="s">
        <v>2527</v>
      </c>
      <c r="J19165" s="14"/>
      <c r="L19165" s="18">
        <f t="shared" si="910"/>
        <v>0</v>
      </c>
      <c r="M19165" s="129">
        <v>72</v>
      </c>
      <c r="O19165" s="18">
        <f t="shared" si="908"/>
        <v>72</v>
      </c>
      <c r="P19165" s="16">
        <f t="shared" si="909"/>
        <v>72</v>
      </c>
    </row>
    <row r="19166" spans="2:16">
      <c r="B19166" s="400"/>
      <c r="D19166" s="407"/>
      <c r="F19166" s="130" t="s">
        <v>2439</v>
      </c>
      <c r="J19166" s="14"/>
      <c r="L19166" s="18">
        <f t="shared" si="910"/>
        <v>0</v>
      </c>
      <c r="M19166" s="129">
        <v>40</v>
      </c>
      <c r="O19166" s="18">
        <f t="shared" si="908"/>
        <v>40</v>
      </c>
      <c r="P19166" s="16">
        <f t="shared" si="909"/>
        <v>40</v>
      </c>
    </row>
    <row r="19167" spans="2:16">
      <c r="B19167" s="400"/>
      <c r="D19167" s="407"/>
      <c r="F19167" s="130" t="s">
        <v>18766</v>
      </c>
      <c r="J19167" s="14"/>
      <c r="L19167" s="18">
        <f t="shared" si="910"/>
        <v>0</v>
      </c>
      <c r="M19167" s="129">
        <v>95</v>
      </c>
      <c r="O19167" s="18">
        <f t="shared" si="908"/>
        <v>95</v>
      </c>
      <c r="P19167" s="16">
        <f t="shared" si="909"/>
        <v>95</v>
      </c>
    </row>
    <row r="19168" spans="2:16">
      <c r="B19168" s="400"/>
      <c r="D19168" s="407"/>
      <c r="F19168" s="130" t="s">
        <v>18767</v>
      </c>
      <c r="J19168" s="14"/>
      <c r="L19168" s="18">
        <f t="shared" si="910"/>
        <v>0</v>
      </c>
      <c r="M19168" s="129">
        <v>186</v>
      </c>
      <c r="O19168" s="18">
        <f t="shared" si="908"/>
        <v>186</v>
      </c>
      <c r="P19168" s="16">
        <f t="shared" si="909"/>
        <v>186</v>
      </c>
    </row>
    <row r="19169" spans="2:16">
      <c r="B19169" s="400"/>
      <c r="D19169" s="407"/>
      <c r="F19169" s="130" t="s">
        <v>18768</v>
      </c>
      <c r="J19169" s="14"/>
      <c r="L19169" s="18">
        <f t="shared" si="910"/>
        <v>0</v>
      </c>
      <c r="M19169" s="129">
        <v>18</v>
      </c>
      <c r="O19169" s="18">
        <f t="shared" si="908"/>
        <v>18</v>
      </c>
      <c r="P19169" s="16">
        <f t="shared" si="909"/>
        <v>18</v>
      </c>
    </row>
    <row r="19170" spans="2:16">
      <c r="B19170" s="400"/>
      <c r="D19170" s="407"/>
      <c r="F19170" s="130" t="s">
        <v>18769</v>
      </c>
      <c r="J19170" s="14"/>
      <c r="L19170" s="18">
        <f t="shared" si="910"/>
        <v>0</v>
      </c>
      <c r="M19170" s="129">
        <v>25</v>
      </c>
      <c r="O19170" s="18">
        <f t="shared" si="908"/>
        <v>25</v>
      </c>
      <c r="P19170" s="16">
        <f t="shared" si="909"/>
        <v>25</v>
      </c>
    </row>
    <row r="19171" spans="2:16">
      <c r="B19171" s="400"/>
      <c r="D19171" s="407"/>
      <c r="F19171" s="130" t="s">
        <v>18770</v>
      </c>
      <c r="J19171" s="14"/>
      <c r="L19171" s="18">
        <f t="shared" si="910"/>
        <v>0</v>
      </c>
      <c r="M19171" s="129">
        <v>75</v>
      </c>
      <c r="O19171" s="18">
        <f t="shared" si="908"/>
        <v>75</v>
      </c>
      <c r="P19171" s="16">
        <f t="shared" si="909"/>
        <v>75</v>
      </c>
    </row>
    <row r="19172" spans="2:16">
      <c r="B19172" s="400"/>
      <c r="D19172" s="407"/>
      <c r="F19172" s="130" t="s">
        <v>18270</v>
      </c>
      <c r="J19172" s="104">
        <v>168</v>
      </c>
      <c r="L19172" s="18">
        <f t="shared" si="910"/>
        <v>168</v>
      </c>
      <c r="M19172" s="129">
        <v>174</v>
      </c>
      <c r="O19172" s="18">
        <f t="shared" si="908"/>
        <v>174</v>
      </c>
      <c r="P19172" s="16">
        <f t="shared" si="909"/>
        <v>342</v>
      </c>
    </row>
    <row r="19173" spans="2:16">
      <c r="B19173" s="400"/>
      <c r="D19173" s="407" t="s">
        <v>18754</v>
      </c>
      <c r="F19173" s="130" t="s">
        <v>12383</v>
      </c>
      <c r="J19173" s="130"/>
      <c r="L19173" s="18">
        <f t="shared" si="910"/>
        <v>0</v>
      </c>
      <c r="M19173" s="129">
        <v>235</v>
      </c>
      <c r="O19173" s="18">
        <f t="shared" si="908"/>
        <v>235</v>
      </c>
      <c r="P19173" s="16">
        <f t="shared" si="909"/>
        <v>235</v>
      </c>
    </row>
    <row r="19174" spans="2:16">
      <c r="B19174" s="400"/>
      <c r="D19174" s="407"/>
      <c r="F19174" s="130" t="s">
        <v>3079</v>
      </c>
      <c r="J19174" s="130"/>
      <c r="L19174" s="18">
        <f t="shared" si="910"/>
        <v>0</v>
      </c>
      <c r="M19174" s="129">
        <v>94</v>
      </c>
      <c r="O19174" s="18">
        <f t="shared" si="908"/>
        <v>94</v>
      </c>
      <c r="P19174" s="16">
        <f t="shared" si="909"/>
        <v>94</v>
      </c>
    </row>
    <row r="19175" spans="2:16">
      <c r="B19175" s="400"/>
      <c r="D19175" s="407"/>
      <c r="F19175" s="130" t="s">
        <v>12129</v>
      </c>
      <c r="J19175" s="130"/>
      <c r="L19175" s="18">
        <f t="shared" si="910"/>
        <v>0</v>
      </c>
      <c r="M19175" s="129">
        <v>69</v>
      </c>
      <c r="O19175" s="18">
        <f t="shared" si="908"/>
        <v>69</v>
      </c>
      <c r="P19175" s="16">
        <f t="shared" si="909"/>
        <v>69</v>
      </c>
    </row>
    <row r="19176" spans="2:16">
      <c r="B19176" s="400"/>
      <c r="D19176" s="407"/>
      <c r="F19176" s="130" t="s">
        <v>12737</v>
      </c>
      <c r="J19176" s="130"/>
      <c r="L19176" s="18">
        <f t="shared" si="910"/>
        <v>0</v>
      </c>
      <c r="M19176" s="129">
        <v>120</v>
      </c>
      <c r="O19176" s="18">
        <f t="shared" si="908"/>
        <v>120</v>
      </c>
      <c r="P19176" s="16">
        <f t="shared" si="909"/>
        <v>120</v>
      </c>
    </row>
    <row r="19177" spans="2:16">
      <c r="B19177" s="400"/>
      <c r="D19177" s="407"/>
      <c r="F19177" s="130" t="s">
        <v>2935</v>
      </c>
      <c r="J19177" s="130"/>
      <c r="L19177" s="18">
        <f t="shared" si="910"/>
        <v>0</v>
      </c>
      <c r="M19177" s="129">
        <v>326</v>
      </c>
      <c r="O19177" s="18">
        <f t="shared" si="908"/>
        <v>326</v>
      </c>
      <c r="P19177" s="16">
        <f t="shared" si="909"/>
        <v>326</v>
      </c>
    </row>
    <row r="19178" spans="2:16">
      <c r="B19178" s="400"/>
      <c r="D19178" s="407"/>
      <c r="F19178" s="130" t="s">
        <v>18771</v>
      </c>
      <c r="J19178" s="130"/>
      <c r="L19178" s="18">
        <f t="shared" si="910"/>
        <v>0</v>
      </c>
      <c r="M19178" s="129">
        <v>145</v>
      </c>
      <c r="O19178" s="18">
        <f t="shared" si="908"/>
        <v>145</v>
      </c>
      <c r="P19178" s="16">
        <f t="shared" si="909"/>
        <v>145</v>
      </c>
    </row>
    <row r="19179" spans="2:16">
      <c r="B19179" s="400"/>
      <c r="D19179" s="407"/>
      <c r="F19179" s="130" t="s">
        <v>18772</v>
      </c>
      <c r="J19179" s="130"/>
      <c r="L19179" s="18">
        <f t="shared" si="910"/>
        <v>0</v>
      </c>
      <c r="M19179" s="129">
        <v>205</v>
      </c>
      <c r="O19179" s="18">
        <f t="shared" si="908"/>
        <v>205</v>
      </c>
      <c r="P19179" s="16">
        <f t="shared" si="909"/>
        <v>205</v>
      </c>
    </row>
    <row r="19180" spans="2:16">
      <c r="B19180" s="400"/>
      <c r="D19180" s="407"/>
      <c r="F19180" s="130" t="s">
        <v>4001</v>
      </c>
      <c r="J19180" s="130"/>
      <c r="L19180" s="18">
        <f t="shared" si="910"/>
        <v>0</v>
      </c>
      <c r="M19180" s="129">
        <v>71</v>
      </c>
      <c r="O19180" s="18">
        <f t="shared" si="908"/>
        <v>71</v>
      </c>
      <c r="P19180" s="16">
        <f t="shared" si="909"/>
        <v>71</v>
      </c>
    </row>
    <row r="19181" spans="2:16">
      <c r="B19181" s="400"/>
      <c r="D19181" s="407"/>
      <c r="F19181" s="130" t="s">
        <v>18773</v>
      </c>
      <c r="J19181" s="130"/>
      <c r="L19181" s="18">
        <f t="shared" si="910"/>
        <v>0</v>
      </c>
      <c r="M19181" s="129">
        <v>75</v>
      </c>
      <c r="O19181" s="18">
        <f t="shared" si="908"/>
        <v>75</v>
      </c>
      <c r="P19181" s="16">
        <f t="shared" si="909"/>
        <v>75</v>
      </c>
    </row>
    <row r="19182" spans="2:16">
      <c r="B19182" s="400"/>
      <c r="D19182" s="407"/>
      <c r="F19182" s="130" t="s">
        <v>18774</v>
      </c>
      <c r="J19182" s="130"/>
      <c r="L19182" s="18">
        <f t="shared" si="910"/>
        <v>0</v>
      </c>
      <c r="M19182" s="129">
        <v>58</v>
      </c>
      <c r="O19182" s="18">
        <f t="shared" si="908"/>
        <v>58</v>
      </c>
      <c r="P19182" s="16">
        <f t="shared" si="909"/>
        <v>58</v>
      </c>
    </row>
    <row r="19183" spans="2:16">
      <c r="B19183" s="400"/>
      <c r="D19183" s="407"/>
      <c r="F19183" s="130" t="s">
        <v>10835</v>
      </c>
      <c r="J19183" s="130"/>
      <c r="L19183" s="18">
        <f t="shared" si="910"/>
        <v>0</v>
      </c>
      <c r="M19183" s="129">
        <v>96</v>
      </c>
      <c r="O19183" s="18">
        <f t="shared" si="908"/>
        <v>96</v>
      </c>
      <c r="P19183" s="16">
        <f t="shared" si="909"/>
        <v>96</v>
      </c>
    </row>
    <row r="19184" spans="2:16">
      <c r="B19184" s="400"/>
      <c r="D19184" s="407"/>
      <c r="F19184" s="130" t="s">
        <v>48</v>
      </c>
      <c r="J19184" s="130"/>
      <c r="L19184" s="18">
        <f t="shared" si="910"/>
        <v>0</v>
      </c>
      <c r="M19184" s="129">
        <v>161</v>
      </c>
      <c r="O19184" s="18">
        <f t="shared" si="908"/>
        <v>161</v>
      </c>
      <c r="P19184" s="16">
        <f t="shared" si="909"/>
        <v>161</v>
      </c>
    </row>
    <row r="19185" spans="2:16">
      <c r="B19185" s="400"/>
      <c r="D19185" s="407"/>
      <c r="F19185" s="130" t="s">
        <v>18775</v>
      </c>
      <c r="J19185" s="130"/>
      <c r="L19185" s="18">
        <f t="shared" si="910"/>
        <v>0</v>
      </c>
      <c r="M19185" s="129">
        <v>89</v>
      </c>
      <c r="O19185" s="18">
        <f t="shared" si="908"/>
        <v>89</v>
      </c>
      <c r="P19185" s="16">
        <f t="shared" si="909"/>
        <v>89</v>
      </c>
    </row>
    <row r="19186" spans="2:16">
      <c r="B19186" s="400"/>
      <c r="D19186" s="407"/>
      <c r="F19186" s="130" t="s">
        <v>18776</v>
      </c>
      <c r="J19186" s="130"/>
      <c r="L19186" s="18">
        <f t="shared" si="910"/>
        <v>0</v>
      </c>
      <c r="M19186" s="129">
        <v>65</v>
      </c>
      <c r="O19186" s="18">
        <f t="shared" si="908"/>
        <v>65</v>
      </c>
      <c r="P19186" s="16">
        <f t="shared" si="909"/>
        <v>65</v>
      </c>
    </row>
    <row r="19187" spans="2:16">
      <c r="B19187" s="400"/>
      <c r="D19187" s="407"/>
      <c r="F19187" s="130" t="s">
        <v>4036</v>
      </c>
      <c r="J19187" s="130"/>
      <c r="L19187" s="18">
        <f t="shared" si="910"/>
        <v>0</v>
      </c>
      <c r="M19187" s="129">
        <v>131</v>
      </c>
      <c r="O19187" s="18">
        <f t="shared" si="908"/>
        <v>131</v>
      </c>
      <c r="P19187" s="16">
        <f t="shared" si="909"/>
        <v>131</v>
      </c>
    </row>
    <row r="19188" spans="2:16">
      <c r="B19188" s="400"/>
      <c r="D19188" s="407"/>
      <c r="F19188" s="130" t="s">
        <v>18777</v>
      </c>
      <c r="J19188" s="130"/>
      <c r="L19188" s="18">
        <f t="shared" si="910"/>
        <v>0</v>
      </c>
      <c r="M19188" s="129">
        <v>40</v>
      </c>
      <c r="O19188" s="18">
        <f t="shared" si="908"/>
        <v>40</v>
      </c>
      <c r="P19188" s="16">
        <f t="shared" si="909"/>
        <v>40</v>
      </c>
    </row>
    <row r="19189" spans="2:16">
      <c r="B19189" s="400"/>
      <c r="D19189" s="407"/>
      <c r="F19189" s="130" t="s">
        <v>3089</v>
      </c>
      <c r="J19189" s="130"/>
      <c r="L19189" s="18">
        <f t="shared" si="910"/>
        <v>0</v>
      </c>
      <c r="M19189" s="129">
        <v>46</v>
      </c>
      <c r="O19189" s="18">
        <f t="shared" si="908"/>
        <v>46</v>
      </c>
      <c r="P19189" s="16">
        <f t="shared" si="909"/>
        <v>46</v>
      </c>
    </row>
    <row r="19190" spans="2:16">
      <c r="B19190" s="400"/>
      <c r="D19190" s="407" t="s">
        <v>26</v>
      </c>
      <c r="F19190" s="130" t="s">
        <v>18778</v>
      </c>
      <c r="J19190" s="167"/>
      <c r="L19190" s="18">
        <f t="shared" si="910"/>
        <v>0</v>
      </c>
      <c r="M19190" s="128">
        <v>50</v>
      </c>
      <c r="O19190" s="18">
        <f t="shared" si="908"/>
        <v>50</v>
      </c>
      <c r="P19190" s="16">
        <f t="shared" si="909"/>
        <v>50</v>
      </c>
    </row>
    <row r="19191" spans="2:16">
      <c r="B19191" s="400"/>
      <c r="D19191" s="407"/>
      <c r="F19191" s="130" t="s">
        <v>18779</v>
      </c>
      <c r="J19191" s="167"/>
      <c r="L19191" s="18">
        <f t="shared" si="910"/>
        <v>0</v>
      </c>
      <c r="M19191" s="128">
        <v>20</v>
      </c>
      <c r="O19191" s="18">
        <f t="shared" si="908"/>
        <v>20</v>
      </c>
      <c r="P19191" s="16">
        <f t="shared" si="909"/>
        <v>20</v>
      </c>
    </row>
    <row r="19192" spans="2:16">
      <c r="B19192" s="400"/>
      <c r="D19192" s="407"/>
      <c r="F19192" s="130" t="s">
        <v>18780</v>
      </c>
      <c r="J19192" s="167"/>
      <c r="L19192" s="18">
        <f t="shared" si="910"/>
        <v>0</v>
      </c>
      <c r="M19192" s="128">
        <v>20</v>
      </c>
      <c r="O19192" s="18">
        <f t="shared" si="908"/>
        <v>20</v>
      </c>
      <c r="P19192" s="16">
        <f t="shared" si="909"/>
        <v>20</v>
      </c>
    </row>
    <row r="19193" spans="2:16">
      <c r="B19193" s="400"/>
      <c r="D19193" s="407"/>
      <c r="F19193" s="130" t="s">
        <v>18781</v>
      </c>
      <c r="J19193" s="167"/>
      <c r="L19193" s="18">
        <f t="shared" si="910"/>
        <v>0</v>
      </c>
      <c r="M19193" s="128">
        <v>20</v>
      </c>
      <c r="O19193" s="18">
        <f t="shared" si="908"/>
        <v>20</v>
      </c>
      <c r="P19193" s="16">
        <f t="shared" si="909"/>
        <v>20</v>
      </c>
    </row>
    <row r="19194" spans="2:16">
      <c r="B19194" s="400"/>
      <c r="D19194" s="407"/>
      <c r="F19194" s="130" t="s">
        <v>18782</v>
      </c>
      <c r="J19194" s="167"/>
      <c r="L19194" s="18">
        <f t="shared" si="910"/>
        <v>0</v>
      </c>
      <c r="M19194" s="128">
        <v>30</v>
      </c>
      <c r="O19194" s="18">
        <f t="shared" si="908"/>
        <v>30</v>
      </c>
      <c r="P19194" s="16">
        <f t="shared" si="909"/>
        <v>30</v>
      </c>
    </row>
    <row r="19195" spans="2:16">
      <c r="B19195" s="400"/>
      <c r="D19195" s="407"/>
      <c r="F19195" s="130" t="s">
        <v>26</v>
      </c>
      <c r="J19195" s="167"/>
      <c r="L19195" s="18">
        <f t="shared" si="910"/>
        <v>0</v>
      </c>
      <c r="M19195" s="128">
        <v>70</v>
      </c>
      <c r="O19195" s="18">
        <f t="shared" si="908"/>
        <v>70</v>
      </c>
      <c r="P19195" s="16">
        <f t="shared" si="909"/>
        <v>70</v>
      </c>
    </row>
    <row r="19196" spans="2:16">
      <c r="B19196" s="400"/>
      <c r="D19196" s="407"/>
      <c r="F19196" s="130" t="s">
        <v>18783</v>
      </c>
      <c r="J19196" s="167"/>
      <c r="L19196" s="18">
        <f t="shared" si="910"/>
        <v>0</v>
      </c>
      <c r="M19196" s="128">
        <v>25</v>
      </c>
      <c r="O19196" s="18">
        <f t="shared" si="908"/>
        <v>25</v>
      </c>
      <c r="P19196" s="16">
        <f t="shared" si="909"/>
        <v>25</v>
      </c>
    </row>
    <row r="19197" spans="2:16">
      <c r="B19197" s="400"/>
      <c r="D19197" s="407"/>
      <c r="F19197" s="130" t="s">
        <v>18784</v>
      </c>
      <c r="J19197" s="167"/>
      <c r="L19197" s="18">
        <f t="shared" si="910"/>
        <v>0</v>
      </c>
      <c r="M19197" s="128">
        <v>20</v>
      </c>
      <c r="O19197" s="18">
        <f t="shared" si="908"/>
        <v>20</v>
      </c>
      <c r="P19197" s="16">
        <f t="shared" si="909"/>
        <v>20</v>
      </c>
    </row>
    <row r="19198" spans="2:16">
      <c r="B19198" s="400"/>
      <c r="D19198" s="407"/>
      <c r="F19198" s="130" t="s">
        <v>18785</v>
      </c>
      <c r="J19198" s="167"/>
      <c r="L19198" s="18">
        <f t="shared" si="910"/>
        <v>0</v>
      </c>
      <c r="M19198" s="128">
        <v>20</v>
      </c>
      <c r="O19198" s="18">
        <f t="shared" si="908"/>
        <v>20</v>
      </c>
      <c r="P19198" s="16">
        <f t="shared" si="909"/>
        <v>20</v>
      </c>
    </row>
    <row r="19199" spans="2:16">
      <c r="B19199" s="400"/>
      <c r="D19199" s="407"/>
      <c r="F19199" s="130" t="s">
        <v>18786</v>
      </c>
      <c r="J19199" s="167"/>
      <c r="L19199" s="18">
        <f t="shared" si="910"/>
        <v>0</v>
      </c>
      <c r="M19199" s="128">
        <v>20</v>
      </c>
      <c r="O19199" s="18">
        <f t="shared" si="908"/>
        <v>20</v>
      </c>
      <c r="P19199" s="16">
        <f t="shared" si="909"/>
        <v>20</v>
      </c>
    </row>
    <row r="19200" spans="2:16">
      <c r="B19200" s="400"/>
      <c r="D19200" s="407"/>
      <c r="F19200" s="130" t="s">
        <v>18787</v>
      </c>
      <c r="J19200" s="167"/>
      <c r="L19200" s="18">
        <f t="shared" si="910"/>
        <v>0</v>
      </c>
      <c r="M19200" s="128">
        <v>18</v>
      </c>
      <c r="O19200" s="18">
        <f t="shared" si="908"/>
        <v>18</v>
      </c>
      <c r="P19200" s="16">
        <f t="shared" si="909"/>
        <v>18</v>
      </c>
    </row>
    <row r="19201" spans="2:16">
      <c r="B19201" s="400"/>
      <c r="D19201" s="407" t="s">
        <v>18755</v>
      </c>
      <c r="F19201" s="284" t="s">
        <v>18788</v>
      </c>
      <c r="J19201" s="166"/>
      <c r="L19201" s="18">
        <f t="shared" si="910"/>
        <v>0</v>
      </c>
      <c r="M19201" s="128">
        <v>41</v>
      </c>
      <c r="O19201" s="18">
        <f t="shared" si="908"/>
        <v>41</v>
      </c>
      <c r="P19201" s="16">
        <f t="shared" si="909"/>
        <v>41</v>
      </c>
    </row>
    <row r="19202" spans="2:16">
      <c r="B19202" s="400"/>
      <c r="D19202" s="407"/>
      <c r="F19202" s="284" t="s">
        <v>18789</v>
      </c>
      <c r="J19202" s="166"/>
      <c r="L19202" s="18">
        <f t="shared" si="910"/>
        <v>0</v>
      </c>
      <c r="M19202" s="128">
        <v>133</v>
      </c>
      <c r="O19202" s="18">
        <f t="shared" si="908"/>
        <v>133</v>
      </c>
      <c r="P19202" s="16">
        <f t="shared" si="909"/>
        <v>133</v>
      </c>
    </row>
    <row r="19203" spans="2:16">
      <c r="B19203" s="400"/>
      <c r="D19203" s="407"/>
      <c r="F19203" s="284" t="s">
        <v>18790</v>
      </c>
      <c r="J19203" s="166"/>
      <c r="L19203" s="18">
        <f t="shared" si="910"/>
        <v>0</v>
      </c>
      <c r="M19203" s="128">
        <v>40</v>
      </c>
      <c r="O19203" s="18">
        <f t="shared" si="908"/>
        <v>40</v>
      </c>
      <c r="P19203" s="16">
        <f t="shared" si="909"/>
        <v>40</v>
      </c>
    </row>
    <row r="19204" spans="2:16">
      <c r="B19204" s="400"/>
      <c r="D19204" s="407"/>
      <c r="F19204" s="284" t="s">
        <v>18791</v>
      </c>
      <c r="J19204" s="166"/>
      <c r="L19204" s="18">
        <f t="shared" si="910"/>
        <v>0</v>
      </c>
      <c r="M19204" s="128">
        <v>60</v>
      </c>
      <c r="O19204" s="18">
        <f t="shared" si="908"/>
        <v>60</v>
      </c>
      <c r="P19204" s="16">
        <f t="shared" si="909"/>
        <v>60</v>
      </c>
    </row>
    <row r="19205" spans="2:16">
      <c r="B19205" s="400"/>
      <c r="D19205" s="407" t="s">
        <v>10870</v>
      </c>
      <c r="F19205" s="284" t="s">
        <v>1386</v>
      </c>
      <c r="J19205" s="166"/>
      <c r="L19205" s="18">
        <f t="shared" si="910"/>
        <v>0</v>
      </c>
      <c r="M19205" s="128">
        <v>38</v>
      </c>
      <c r="O19205" s="18">
        <f t="shared" si="908"/>
        <v>38</v>
      </c>
      <c r="P19205" s="16">
        <f t="shared" si="909"/>
        <v>38</v>
      </c>
    </row>
    <row r="19206" spans="2:16">
      <c r="B19206" s="400"/>
      <c r="D19206" s="407"/>
      <c r="F19206" s="284" t="s">
        <v>10254</v>
      </c>
      <c r="J19206" s="166"/>
      <c r="L19206" s="18">
        <f t="shared" si="910"/>
        <v>0</v>
      </c>
      <c r="M19206" s="128">
        <v>40</v>
      </c>
      <c r="O19206" s="18">
        <f t="shared" si="908"/>
        <v>40</v>
      </c>
      <c r="P19206" s="16">
        <f t="shared" si="909"/>
        <v>40</v>
      </c>
    </row>
    <row r="19207" spans="2:16">
      <c r="B19207" s="400"/>
      <c r="D19207" s="407"/>
      <c r="F19207" s="284" t="s">
        <v>10870</v>
      </c>
      <c r="J19207" s="166"/>
      <c r="L19207" s="18">
        <f t="shared" si="910"/>
        <v>0</v>
      </c>
      <c r="M19207" s="128">
        <v>51</v>
      </c>
      <c r="O19207" s="18">
        <f t="shared" si="908"/>
        <v>51</v>
      </c>
      <c r="P19207" s="16">
        <f t="shared" si="909"/>
        <v>51</v>
      </c>
    </row>
    <row r="19208" spans="2:16">
      <c r="B19208" s="400"/>
      <c r="D19208" s="407"/>
      <c r="F19208" s="284" t="s">
        <v>18792</v>
      </c>
      <c r="J19208" s="166"/>
      <c r="L19208" s="18">
        <f t="shared" si="910"/>
        <v>0</v>
      </c>
      <c r="M19208" s="128">
        <v>28</v>
      </c>
      <c r="O19208" s="18">
        <f t="shared" si="908"/>
        <v>28</v>
      </c>
      <c r="P19208" s="16">
        <f t="shared" si="909"/>
        <v>28</v>
      </c>
    </row>
    <row r="19209" spans="2:16">
      <c r="B19209" s="400"/>
      <c r="D19209" s="407"/>
      <c r="F19209" s="284" t="s">
        <v>18793</v>
      </c>
      <c r="J19209" s="166"/>
      <c r="L19209" s="18">
        <f t="shared" si="910"/>
        <v>0</v>
      </c>
      <c r="M19209" s="128">
        <v>34</v>
      </c>
      <c r="O19209" s="18">
        <f t="shared" si="908"/>
        <v>34</v>
      </c>
      <c r="P19209" s="16">
        <f t="shared" si="909"/>
        <v>34</v>
      </c>
    </row>
    <row r="19210" spans="2:16">
      <c r="B19210" s="400"/>
      <c r="D19210" s="407"/>
      <c r="F19210" s="284" t="s">
        <v>39</v>
      </c>
      <c r="J19210" s="166"/>
      <c r="L19210" s="18">
        <f t="shared" si="910"/>
        <v>0</v>
      </c>
      <c r="M19210" s="128">
        <v>52</v>
      </c>
      <c r="O19210" s="18">
        <f t="shared" si="908"/>
        <v>52</v>
      </c>
      <c r="P19210" s="16">
        <f t="shared" si="909"/>
        <v>52</v>
      </c>
    </row>
    <row r="19211" spans="2:16">
      <c r="B19211" s="400"/>
      <c r="D19211" s="407"/>
      <c r="F19211" s="284" t="s">
        <v>18794</v>
      </c>
      <c r="J19211" s="166"/>
      <c r="L19211" s="18">
        <f t="shared" si="910"/>
        <v>0</v>
      </c>
      <c r="M19211" s="128">
        <v>24</v>
      </c>
      <c r="O19211" s="18">
        <f t="shared" ref="O19211:O19274" si="911">+N19211+M19211</f>
        <v>24</v>
      </c>
      <c r="P19211" s="16">
        <f t="shared" ref="P19211:P19274" si="912">+L19211+O19211</f>
        <v>24</v>
      </c>
    </row>
    <row r="19212" spans="2:16">
      <c r="B19212" s="400"/>
      <c r="D19212" s="407"/>
      <c r="F19212" s="284" t="s">
        <v>18795</v>
      </c>
      <c r="J19212" s="166"/>
      <c r="L19212" s="18">
        <f t="shared" si="910"/>
        <v>0</v>
      </c>
      <c r="M19212" s="128">
        <v>28</v>
      </c>
      <c r="O19212" s="18">
        <f t="shared" si="911"/>
        <v>28</v>
      </c>
      <c r="P19212" s="16">
        <f t="shared" si="912"/>
        <v>28</v>
      </c>
    </row>
    <row r="19213" spans="2:16">
      <c r="B19213" s="400"/>
      <c r="D19213" s="409" t="s">
        <v>18756</v>
      </c>
      <c r="F19213" s="209" t="s">
        <v>18796</v>
      </c>
      <c r="J19213" s="346"/>
      <c r="L19213" s="18">
        <f t="shared" si="910"/>
        <v>0</v>
      </c>
      <c r="M19213" s="347">
        <v>20</v>
      </c>
      <c r="O19213" s="18">
        <f t="shared" si="911"/>
        <v>20</v>
      </c>
      <c r="P19213" s="16">
        <f t="shared" si="912"/>
        <v>20</v>
      </c>
    </row>
    <row r="19214" spans="2:16">
      <c r="B19214" s="400"/>
      <c r="D19214" s="409"/>
      <c r="F19214" s="216" t="s">
        <v>443</v>
      </c>
      <c r="J19214" s="333"/>
      <c r="L19214" s="18">
        <f t="shared" si="910"/>
        <v>0</v>
      </c>
      <c r="M19214" s="88">
        <v>30</v>
      </c>
      <c r="O19214" s="18">
        <f t="shared" si="911"/>
        <v>30</v>
      </c>
      <c r="P19214" s="16">
        <f t="shared" si="912"/>
        <v>30</v>
      </c>
    </row>
    <row r="19215" spans="2:16">
      <c r="B19215" s="400"/>
      <c r="D19215" s="409"/>
      <c r="F19215" s="216" t="s">
        <v>18797</v>
      </c>
      <c r="J19215" s="333"/>
      <c r="L19215" s="18">
        <f t="shared" ref="L19215:L19278" si="913">+J19215+K19215</f>
        <v>0</v>
      </c>
      <c r="M19215" s="88">
        <v>25</v>
      </c>
      <c r="O19215" s="18">
        <f t="shared" si="911"/>
        <v>25</v>
      </c>
      <c r="P19215" s="16">
        <f t="shared" si="912"/>
        <v>25</v>
      </c>
    </row>
    <row r="19216" spans="2:16">
      <c r="B19216" s="400"/>
      <c r="D19216" s="409"/>
      <c r="F19216" s="216" t="s">
        <v>946</v>
      </c>
      <c r="J19216" s="333"/>
      <c r="L19216" s="18">
        <f t="shared" si="913"/>
        <v>0</v>
      </c>
      <c r="M19216" s="88">
        <v>28</v>
      </c>
      <c r="O19216" s="18">
        <f t="shared" si="911"/>
        <v>28</v>
      </c>
      <c r="P19216" s="16">
        <f t="shared" si="912"/>
        <v>28</v>
      </c>
    </row>
    <row r="19217" spans="2:16">
      <c r="B19217" s="400"/>
      <c r="D19217" s="409"/>
      <c r="F19217" s="216" t="s">
        <v>18798</v>
      </c>
      <c r="J19217" s="333"/>
      <c r="L19217" s="18">
        <f t="shared" si="913"/>
        <v>0</v>
      </c>
      <c r="M19217" s="88">
        <v>34</v>
      </c>
      <c r="O19217" s="18">
        <f t="shared" si="911"/>
        <v>34</v>
      </c>
      <c r="P19217" s="16">
        <f t="shared" si="912"/>
        <v>34</v>
      </c>
    </row>
    <row r="19218" spans="2:16">
      <c r="B19218" s="400"/>
      <c r="D19218" s="407" t="s">
        <v>18757</v>
      </c>
      <c r="F19218" s="130" t="s">
        <v>18799</v>
      </c>
      <c r="J19218" s="167"/>
      <c r="L19218" s="18">
        <f t="shared" si="913"/>
        <v>0</v>
      </c>
      <c r="M19218" s="129">
        <v>105</v>
      </c>
      <c r="O19218" s="18">
        <f t="shared" si="911"/>
        <v>105</v>
      </c>
      <c r="P19218" s="16">
        <f t="shared" si="912"/>
        <v>105</v>
      </c>
    </row>
    <row r="19219" spans="2:16">
      <c r="B19219" s="400"/>
      <c r="D19219" s="407"/>
      <c r="F19219" s="348" t="s">
        <v>18800</v>
      </c>
      <c r="J19219" s="349"/>
      <c r="L19219" s="18">
        <f t="shared" si="913"/>
        <v>0</v>
      </c>
      <c r="M19219" s="350">
        <v>75</v>
      </c>
      <c r="O19219" s="18">
        <f t="shared" si="911"/>
        <v>75</v>
      </c>
      <c r="P19219" s="16">
        <f t="shared" si="912"/>
        <v>75</v>
      </c>
    </row>
    <row r="19220" spans="2:16">
      <c r="B19220" s="400"/>
      <c r="D19220" s="407"/>
      <c r="F19220" s="348" t="s">
        <v>18801</v>
      </c>
      <c r="J19220" s="349"/>
      <c r="L19220" s="18">
        <f t="shared" si="913"/>
        <v>0</v>
      </c>
      <c r="M19220" s="350">
        <v>64</v>
      </c>
      <c r="O19220" s="18">
        <f t="shared" si="911"/>
        <v>64</v>
      </c>
      <c r="P19220" s="16">
        <f t="shared" si="912"/>
        <v>64</v>
      </c>
    </row>
    <row r="19221" spans="2:16">
      <c r="B19221" s="400"/>
      <c r="D19221" s="407"/>
      <c r="F19221" s="348" t="s">
        <v>18802</v>
      </c>
      <c r="J19221" s="349"/>
      <c r="L19221" s="18">
        <f t="shared" si="913"/>
        <v>0</v>
      </c>
      <c r="M19221" s="350">
        <v>85</v>
      </c>
      <c r="O19221" s="18">
        <f t="shared" si="911"/>
        <v>85</v>
      </c>
      <c r="P19221" s="16">
        <f t="shared" si="912"/>
        <v>85</v>
      </c>
    </row>
    <row r="19222" spans="2:16">
      <c r="B19222" s="400"/>
      <c r="D19222" s="407"/>
      <c r="F19222" s="348" t="s">
        <v>18803</v>
      </c>
      <c r="J19222" s="349"/>
      <c r="L19222" s="18">
        <f t="shared" si="913"/>
        <v>0</v>
      </c>
      <c r="M19222" s="350">
        <v>65</v>
      </c>
      <c r="O19222" s="18">
        <f t="shared" si="911"/>
        <v>65</v>
      </c>
      <c r="P19222" s="16">
        <f t="shared" si="912"/>
        <v>65</v>
      </c>
    </row>
    <row r="19223" spans="2:16">
      <c r="B19223" s="400"/>
      <c r="D19223" s="407"/>
      <c r="F19223" s="348" t="s">
        <v>18804</v>
      </c>
      <c r="J19223" s="349"/>
      <c r="L19223" s="18">
        <f t="shared" si="913"/>
        <v>0</v>
      </c>
      <c r="M19223" s="350">
        <v>169</v>
      </c>
      <c r="O19223" s="18">
        <f t="shared" si="911"/>
        <v>169</v>
      </c>
      <c r="P19223" s="16">
        <f t="shared" si="912"/>
        <v>169</v>
      </c>
    </row>
    <row r="19224" spans="2:16">
      <c r="B19224" s="400"/>
      <c r="D19224" s="407"/>
      <c r="F19224" s="348" t="s">
        <v>18805</v>
      </c>
      <c r="J19224" s="349"/>
      <c r="L19224" s="18">
        <f t="shared" si="913"/>
        <v>0</v>
      </c>
      <c r="M19224" s="350">
        <v>50</v>
      </c>
      <c r="O19224" s="18">
        <f t="shared" si="911"/>
        <v>50</v>
      </c>
      <c r="P19224" s="16">
        <f t="shared" si="912"/>
        <v>50</v>
      </c>
    </row>
    <row r="19225" spans="2:16">
      <c r="B19225" s="400"/>
      <c r="D19225" s="407"/>
      <c r="F19225" s="348" t="s">
        <v>18806</v>
      </c>
      <c r="J19225" s="351"/>
      <c r="L19225" s="18">
        <f t="shared" si="913"/>
        <v>0</v>
      </c>
      <c r="M19225" s="350">
        <v>95</v>
      </c>
      <c r="O19225" s="18">
        <f t="shared" si="911"/>
        <v>95</v>
      </c>
      <c r="P19225" s="16">
        <f t="shared" si="912"/>
        <v>95</v>
      </c>
    </row>
    <row r="19226" spans="2:16">
      <c r="B19226" s="400"/>
      <c r="D19226" s="407"/>
      <c r="F19226" s="348" t="s">
        <v>18807</v>
      </c>
      <c r="J19226" s="351"/>
      <c r="L19226" s="18">
        <f t="shared" si="913"/>
        <v>0</v>
      </c>
      <c r="M19226" s="350">
        <v>65</v>
      </c>
      <c r="O19226" s="18">
        <f t="shared" si="911"/>
        <v>65</v>
      </c>
      <c r="P19226" s="16">
        <f t="shared" si="912"/>
        <v>65</v>
      </c>
    </row>
    <row r="19227" spans="2:16">
      <c r="B19227" s="400"/>
      <c r="D19227" s="407"/>
      <c r="F19227" s="348" t="s">
        <v>18808</v>
      </c>
      <c r="J19227" s="349"/>
      <c r="L19227" s="18">
        <f t="shared" si="913"/>
        <v>0</v>
      </c>
      <c r="M19227" s="350">
        <v>25</v>
      </c>
      <c r="O19227" s="18">
        <f t="shared" si="911"/>
        <v>25</v>
      </c>
      <c r="P19227" s="16">
        <f t="shared" si="912"/>
        <v>25</v>
      </c>
    </row>
    <row r="19228" spans="2:16">
      <c r="B19228" s="400"/>
      <c r="D19228" s="407"/>
      <c r="F19228" s="348" t="s">
        <v>18809</v>
      </c>
      <c r="J19228" s="349"/>
      <c r="L19228" s="18">
        <f t="shared" si="913"/>
        <v>0</v>
      </c>
      <c r="M19228" s="350">
        <v>107</v>
      </c>
      <c r="O19228" s="18">
        <f t="shared" si="911"/>
        <v>107</v>
      </c>
      <c r="P19228" s="16">
        <f t="shared" si="912"/>
        <v>107</v>
      </c>
    </row>
    <row r="19229" spans="2:16">
      <c r="B19229" s="400"/>
      <c r="D19229" s="407"/>
      <c r="F19229" s="348" t="s">
        <v>18810</v>
      </c>
      <c r="J19229" s="349"/>
      <c r="L19229" s="18">
        <f t="shared" si="913"/>
        <v>0</v>
      </c>
      <c r="M19229" s="350">
        <v>78</v>
      </c>
      <c r="O19229" s="18">
        <f t="shared" si="911"/>
        <v>78</v>
      </c>
      <c r="P19229" s="16">
        <f t="shared" si="912"/>
        <v>78</v>
      </c>
    </row>
    <row r="19230" spans="2:16">
      <c r="B19230" s="400"/>
      <c r="D19230" s="407"/>
      <c r="F19230" s="348" t="s">
        <v>18811</v>
      </c>
      <c r="J19230" s="349"/>
      <c r="L19230" s="18">
        <f t="shared" si="913"/>
        <v>0</v>
      </c>
      <c r="M19230" s="350">
        <v>521</v>
      </c>
      <c r="O19230" s="18">
        <f t="shared" si="911"/>
        <v>521</v>
      </c>
      <c r="P19230" s="16">
        <f t="shared" si="912"/>
        <v>521</v>
      </c>
    </row>
    <row r="19231" spans="2:16">
      <c r="B19231" s="400"/>
      <c r="D19231" s="407" t="s">
        <v>12646</v>
      </c>
      <c r="F19231" s="130" t="s">
        <v>18812</v>
      </c>
      <c r="J19231" s="167"/>
      <c r="L19231" s="18">
        <f t="shared" si="913"/>
        <v>0</v>
      </c>
      <c r="M19231" s="129">
        <v>70</v>
      </c>
      <c r="O19231" s="18">
        <f t="shared" si="911"/>
        <v>70</v>
      </c>
      <c r="P19231" s="16">
        <f t="shared" si="912"/>
        <v>70</v>
      </c>
    </row>
    <row r="19232" spans="2:16">
      <c r="B19232" s="400"/>
      <c r="D19232" s="407"/>
      <c r="F19232" s="348" t="s">
        <v>18813</v>
      </c>
      <c r="J19232" s="349"/>
      <c r="L19232" s="18">
        <f t="shared" si="913"/>
        <v>0</v>
      </c>
      <c r="M19232" s="350">
        <v>16</v>
      </c>
      <c r="O19232" s="18">
        <f t="shared" si="911"/>
        <v>16</v>
      </c>
      <c r="P19232" s="16">
        <f t="shared" si="912"/>
        <v>16</v>
      </c>
    </row>
    <row r="19233" spans="2:16">
      <c r="B19233" s="400"/>
      <c r="D19233" s="407"/>
      <c r="F19233" s="348" t="s">
        <v>18814</v>
      </c>
      <c r="J19233" s="349"/>
      <c r="L19233" s="18">
        <f t="shared" si="913"/>
        <v>0</v>
      </c>
      <c r="M19233" s="350">
        <v>25</v>
      </c>
      <c r="O19233" s="18">
        <f t="shared" si="911"/>
        <v>25</v>
      </c>
      <c r="P19233" s="16">
        <f t="shared" si="912"/>
        <v>25</v>
      </c>
    </row>
    <row r="19234" spans="2:16">
      <c r="B19234" s="400"/>
      <c r="D19234" s="407"/>
      <c r="F19234" s="348" t="s">
        <v>10252</v>
      </c>
      <c r="J19234" s="349"/>
      <c r="L19234" s="18">
        <f t="shared" si="913"/>
        <v>0</v>
      </c>
      <c r="M19234" s="350">
        <v>40</v>
      </c>
      <c r="O19234" s="18">
        <f t="shared" si="911"/>
        <v>40</v>
      </c>
      <c r="P19234" s="16">
        <f t="shared" si="912"/>
        <v>40</v>
      </c>
    </row>
    <row r="19235" spans="2:16">
      <c r="B19235" s="400"/>
      <c r="D19235" s="407"/>
      <c r="F19235" s="348" t="s">
        <v>929</v>
      </c>
      <c r="J19235" s="349"/>
      <c r="L19235" s="18">
        <f t="shared" si="913"/>
        <v>0</v>
      </c>
      <c r="M19235" s="350">
        <v>70</v>
      </c>
      <c r="O19235" s="18">
        <f t="shared" si="911"/>
        <v>70</v>
      </c>
      <c r="P19235" s="16">
        <f t="shared" si="912"/>
        <v>70</v>
      </c>
    </row>
    <row r="19236" spans="2:16">
      <c r="B19236" s="400"/>
      <c r="D19236" s="407"/>
      <c r="F19236" s="348" t="s">
        <v>18815</v>
      </c>
      <c r="J19236" s="349"/>
      <c r="L19236" s="18">
        <f t="shared" si="913"/>
        <v>0</v>
      </c>
      <c r="M19236" s="350">
        <v>15</v>
      </c>
      <c r="O19236" s="18">
        <f t="shared" si="911"/>
        <v>15</v>
      </c>
      <c r="P19236" s="16">
        <f t="shared" si="912"/>
        <v>15</v>
      </c>
    </row>
    <row r="19237" spans="2:16">
      <c r="B19237" s="400"/>
      <c r="D19237" s="407"/>
      <c r="F19237" s="348" t="s">
        <v>18816</v>
      </c>
      <c r="J19237" s="349"/>
      <c r="L19237" s="18">
        <f t="shared" si="913"/>
        <v>0</v>
      </c>
      <c r="M19237" s="350">
        <v>15</v>
      </c>
      <c r="O19237" s="18">
        <f t="shared" si="911"/>
        <v>15</v>
      </c>
      <c r="P19237" s="16">
        <f t="shared" si="912"/>
        <v>15</v>
      </c>
    </row>
    <row r="19238" spans="2:16">
      <c r="B19238" s="400"/>
      <c r="D19238" s="407"/>
      <c r="F19238" s="348" t="s">
        <v>1810</v>
      </c>
      <c r="J19238" s="351"/>
      <c r="L19238" s="18">
        <f t="shared" si="913"/>
        <v>0</v>
      </c>
      <c r="M19238" s="350">
        <v>40</v>
      </c>
      <c r="O19238" s="18">
        <f t="shared" si="911"/>
        <v>40</v>
      </c>
      <c r="P19238" s="16">
        <f t="shared" si="912"/>
        <v>40</v>
      </c>
    </row>
    <row r="19239" spans="2:16">
      <c r="B19239" s="400"/>
      <c r="D19239" s="407"/>
      <c r="F19239" s="348" t="s">
        <v>18817</v>
      </c>
      <c r="J19239" s="351"/>
      <c r="L19239" s="18">
        <f t="shared" si="913"/>
        <v>0</v>
      </c>
      <c r="M19239" s="350">
        <v>19</v>
      </c>
      <c r="O19239" s="18">
        <f t="shared" si="911"/>
        <v>19</v>
      </c>
      <c r="P19239" s="16">
        <f t="shared" si="912"/>
        <v>19</v>
      </c>
    </row>
    <row r="19240" spans="2:16">
      <c r="B19240" s="400"/>
      <c r="D19240" s="407"/>
      <c r="F19240" s="348" t="s">
        <v>18818</v>
      </c>
      <c r="J19240" s="349"/>
      <c r="L19240" s="18">
        <f t="shared" si="913"/>
        <v>0</v>
      </c>
      <c r="M19240" s="350">
        <v>208</v>
      </c>
      <c r="O19240" s="18">
        <f t="shared" si="911"/>
        <v>208</v>
      </c>
      <c r="P19240" s="16">
        <f t="shared" si="912"/>
        <v>208</v>
      </c>
    </row>
    <row r="19241" spans="2:16">
      <c r="B19241" s="400"/>
      <c r="D19241" s="407"/>
      <c r="F19241" s="348" t="s">
        <v>18819</v>
      </c>
      <c r="J19241" s="349"/>
      <c r="L19241" s="18">
        <f t="shared" si="913"/>
        <v>0</v>
      </c>
      <c r="M19241" s="350">
        <v>60</v>
      </c>
      <c r="O19241" s="18">
        <f t="shared" si="911"/>
        <v>60</v>
      </c>
      <c r="P19241" s="16">
        <f t="shared" si="912"/>
        <v>60</v>
      </c>
    </row>
    <row r="19242" spans="2:16">
      <c r="B19242" s="400"/>
      <c r="D19242" s="408" t="s">
        <v>18758</v>
      </c>
      <c r="F19242" s="348" t="s">
        <v>997</v>
      </c>
      <c r="J19242" s="349"/>
      <c r="L19242" s="18">
        <f t="shared" si="913"/>
        <v>0</v>
      </c>
      <c r="M19242" s="350">
        <v>22</v>
      </c>
      <c r="O19242" s="18">
        <f t="shared" si="911"/>
        <v>22</v>
      </c>
      <c r="P19242" s="16">
        <f t="shared" si="912"/>
        <v>22</v>
      </c>
    </row>
    <row r="19243" spans="2:16">
      <c r="B19243" s="400"/>
      <c r="D19243" s="408"/>
      <c r="F19243" s="348" t="s">
        <v>18820</v>
      </c>
      <c r="J19243" s="349"/>
      <c r="L19243" s="18">
        <f t="shared" si="913"/>
        <v>0</v>
      </c>
      <c r="M19243" s="350">
        <v>19</v>
      </c>
      <c r="O19243" s="18">
        <f t="shared" si="911"/>
        <v>19</v>
      </c>
      <c r="P19243" s="16">
        <f t="shared" si="912"/>
        <v>19</v>
      </c>
    </row>
    <row r="19244" spans="2:16">
      <c r="B19244" s="400"/>
      <c r="D19244" s="408"/>
      <c r="F19244" s="348" t="s">
        <v>18821</v>
      </c>
      <c r="J19244" s="349"/>
      <c r="L19244" s="18">
        <f t="shared" si="913"/>
        <v>0</v>
      </c>
      <c r="M19244" s="350">
        <v>9</v>
      </c>
      <c r="O19244" s="18">
        <f t="shared" si="911"/>
        <v>9</v>
      </c>
      <c r="P19244" s="16">
        <f t="shared" si="912"/>
        <v>9</v>
      </c>
    </row>
    <row r="19245" spans="2:16">
      <c r="B19245" s="400"/>
      <c r="D19245" s="408"/>
      <c r="F19245" s="348" t="s">
        <v>18822</v>
      </c>
      <c r="J19245" s="349"/>
      <c r="L19245" s="18">
        <f t="shared" si="913"/>
        <v>0</v>
      </c>
      <c r="M19245" s="350">
        <v>9</v>
      </c>
      <c r="O19245" s="18">
        <f t="shared" si="911"/>
        <v>9</v>
      </c>
      <c r="P19245" s="16">
        <f t="shared" si="912"/>
        <v>9</v>
      </c>
    </row>
    <row r="19246" spans="2:16">
      <c r="B19246" s="400"/>
      <c r="D19246" s="408"/>
      <c r="F19246" s="348" t="s">
        <v>18823</v>
      </c>
      <c r="J19246" s="349"/>
      <c r="L19246" s="18">
        <f t="shared" si="913"/>
        <v>0</v>
      </c>
      <c r="M19246" s="350">
        <v>28</v>
      </c>
      <c r="O19246" s="18">
        <f t="shared" si="911"/>
        <v>28</v>
      </c>
      <c r="P19246" s="16">
        <f t="shared" si="912"/>
        <v>28</v>
      </c>
    </row>
    <row r="19247" spans="2:16">
      <c r="B19247" s="400"/>
      <c r="D19247" s="408"/>
      <c r="F19247" s="348" t="s">
        <v>10252</v>
      </c>
      <c r="J19247" s="349"/>
      <c r="L19247" s="18">
        <f t="shared" si="913"/>
        <v>0</v>
      </c>
      <c r="M19247" s="350">
        <v>10</v>
      </c>
      <c r="O19247" s="18">
        <f t="shared" si="911"/>
        <v>10</v>
      </c>
      <c r="P19247" s="16">
        <f t="shared" si="912"/>
        <v>10</v>
      </c>
    </row>
    <row r="19248" spans="2:16">
      <c r="B19248" s="400"/>
      <c r="D19248" s="408"/>
      <c r="F19248" s="348" t="s">
        <v>18824</v>
      </c>
      <c r="J19248" s="349"/>
      <c r="L19248" s="18">
        <f t="shared" si="913"/>
        <v>0</v>
      </c>
      <c r="M19248" s="350">
        <v>28</v>
      </c>
      <c r="O19248" s="18">
        <f t="shared" si="911"/>
        <v>28</v>
      </c>
      <c r="P19248" s="16">
        <f t="shared" si="912"/>
        <v>28</v>
      </c>
    </row>
    <row r="19249" spans="2:16">
      <c r="B19249" s="400"/>
      <c r="D19249" s="408"/>
      <c r="F19249" s="348" t="s">
        <v>18825</v>
      </c>
      <c r="J19249" s="349"/>
      <c r="L19249" s="18">
        <f t="shared" si="913"/>
        <v>0</v>
      </c>
      <c r="M19249" s="350">
        <v>12</v>
      </c>
      <c r="O19249" s="18">
        <f t="shared" si="911"/>
        <v>12</v>
      </c>
      <c r="P19249" s="16">
        <f t="shared" si="912"/>
        <v>12</v>
      </c>
    </row>
    <row r="19250" spans="2:16">
      <c r="B19250" s="400"/>
      <c r="D19250" s="408"/>
      <c r="F19250" s="348" t="s">
        <v>18826</v>
      </c>
      <c r="J19250" s="349"/>
      <c r="L19250" s="18">
        <f t="shared" si="913"/>
        <v>0</v>
      </c>
      <c r="M19250" s="350">
        <v>26</v>
      </c>
      <c r="O19250" s="18">
        <f t="shared" si="911"/>
        <v>26</v>
      </c>
      <c r="P19250" s="16">
        <f t="shared" si="912"/>
        <v>26</v>
      </c>
    </row>
    <row r="19251" spans="2:16">
      <c r="B19251" s="400"/>
      <c r="D19251" s="408" t="s">
        <v>12029</v>
      </c>
      <c r="F19251" s="348" t="s">
        <v>18827</v>
      </c>
      <c r="J19251" s="349"/>
      <c r="L19251" s="18">
        <f t="shared" si="913"/>
        <v>0</v>
      </c>
      <c r="M19251" s="350">
        <v>30</v>
      </c>
      <c r="O19251" s="18">
        <f t="shared" si="911"/>
        <v>30</v>
      </c>
      <c r="P19251" s="16">
        <f t="shared" si="912"/>
        <v>30</v>
      </c>
    </row>
    <row r="19252" spans="2:16">
      <c r="B19252" s="400"/>
      <c r="D19252" s="408"/>
      <c r="F19252" s="348" t="s">
        <v>18828</v>
      </c>
      <c r="J19252" s="349"/>
      <c r="L19252" s="18">
        <f t="shared" si="913"/>
        <v>0</v>
      </c>
      <c r="M19252" s="350">
        <v>24</v>
      </c>
      <c r="O19252" s="18">
        <f t="shared" si="911"/>
        <v>24</v>
      </c>
      <c r="P19252" s="16">
        <f t="shared" si="912"/>
        <v>24</v>
      </c>
    </row>
    <row r="19253" spans="2:16">
      <c r="B19253" s="400"/>
      <c r="D19253" s="408"/>
      <c r="F19253" s="348" t="s">
        <v>18829</v>
      </c>
      <c r="J19253" s="349"/>
      <c r="L19253" s="18">
        <f t="shared" si="913"/>
        <v>0</v>
      </c>
      <c r="M19253" s="350">
        <v>41</v>
      </c>
      <c r="O19253" s="18">
        <f t="shared" si="911"/>
        <v>41</v>
      </c>
      <c r="P19253" s="16">
        <f t="shared" si="912"/>
        <v>41</v>
      </c>
    </row>
    <row r="19254" spans="2:16">
      <c r="B19254" s="400"/>
      <c r="D19254" s="408"/>
      <c r="F19254" s="348" t="s">
        <v>18830</v>
      </c>
      <c r="J19254" s="349"/>
      <c r="L19254" s="18">
        <f t="shared" si="913"/>
        <v>0</v>
      </c>
      <c r="M19254" s="350">
        <v>36</v>
      </c>
      <c r="O19254" s="18">
        <f t="shared" si="911"/>
        <v>36</v>
      </c>
      <c r="P19254" s="16">
        <f t="shared" si="912"/>
        <v>36</v>
      </c>
    </row>
    <row r="19255" spans="2:16">
      <c r="B19255" s="400"/>
      <c r="D19255" s="408"/>
      <c r="F19255" s="348" t="s">
        <v>18831</v>
      </c>
      <c r="J19255" s="349"/>
      <c r="L19255" s="18">
        <f t="shared" si="913"/>
        <v>0</v>
      </c>
      <c r="M19255" s="350">
        <v>38</v>
      </c>
      <c r="O19255" s="18">
        <f t="shared" si="911"/>
        <v>38</v>
      </c>
      <c r="P19255" s="16">
        <f t="shared" si="912"/>
        <v>38</v>
      </c>
    </row>
    <row r="19256" spans="2:16">
      <c r="B19256" s="400"/>
      <c r="D19256" s="408"/>
      <c r="F19256" s="348" t="s">
        <v>18832</v>
      </c>
      <c r="J19256" s="349"/>
      <c r="L19256" s="18">
        <f t="shared" si="913"/>
        <v>0</v>
      </c>
      <c r="M19256" s="350">
        <v>38</v>
      </c>
      <c r="O19256" s="18">
        <f t="shared" si="911"/>
        <v>38</v>
      </c>
      <c r="P19256" s="16">
        <f t="shared" si="912"/>
        <v>38</v>
      </c>
    </row>
    <row r="19257" spans="2:16">
      <c r="B19257" s="400"/>
      <c r="D19257" s="408"/>
      <c r="F19257" s="348" t="s">
        <v>18833</v>
      </c>
      <c r="J19257" s="349"/>
      <c r="L19257" s="18">
        <f t="shared" si="913"/>
        <v>0</v>
      </c>
      <c r="M19257" s="350">
        <v>43</v>
      </c>
      <c r="O19257" s="18">
        <f t="shared" si="911"/>
        <v>43</v>
      </c>
      <c r="P19257" s="16">
        <f t="shared" si="912"/>
        <v>43</v>
      </c>
    </row>
    <row r="19258" spans="2:16">
      <c r="B19258" s="400"/>
      <c r="D19258" s="408"/>
      <c r="F19258" s="348" t="s">
        <v>18834</v>
      </c>
      <c r="J19258" s="349"/>
      <c r="L19258" s="18">
        <f t="shared" si="913"/>
        <v>0</v>
      </c>
      <c r="M19258" s="350">
        <v>130</v>
      </c>
      <c r="O19258" s="18">
        <f t="shared" si="911"/>
        <v>130</v>
      </c>
      <c r="P19258" s="16">
        <f t="shared" si="912"/>
        <v>130</v>
      </c>
    </row>
    <row r="19259" spans="2:16">
      <c r="B19259" s="400"/>
      <c r="D19259" s="94" t="s">
        <v>18759</v>
      </c>
      <c r="F19259" s="348" t="s">
        <v>18759</v>
      </c>
      <c r="J19259" s="349"/>
      <c r="L19259" s="18">
        <f t="shared" si="913"/>
        <v>0</v>
      </c>
      <c r="M19259" s="125">
        <v>220</v>
      </c>
      <c r="O19259" s="18">
        <f t="shared" si="911"/>
        <v>220</v>
      </c>
      <c r="P19259" s="16">
        <f t="shared" si="912"/>
        <v>220</v>
      </c>
    </row>
    <row r="19260" spans="2:16">
      <c r="B19260" s="400" t="s">
        <v>18835</v>
      </c>
      <c r="D19260" s="401" t="s">
        <v>15309</v>
      </c>
      <c r="H19260" s="404" t="s">
        <v>18836</v>
      </c>
      <c r="J19260" s="352">
        <v>310</v>
      </c>
      <c r="L19260" s="18">
        <f t="shared" si="913"/>
        <v>310</v>
      </c>
      <c r="M19260" s="352"/>
      <c r="N19260" s="352"/>
      <c r="O19260" s="18">
        <f t="shared" si="911"/>
        <v>0</v>
      </c>
      <c r="P19260" s="16">
        <f t="shared" si="912"/>
        <v>310</v>
      </c>
    </row>
    <row r="19261" spans="2:16">
      <c r="B19261" s="400"/>
      <c r="D19261" s="401"/>
      <c r="H19261" s="404"/>
      <c r="J19261" s="352">
        <v>140</v>
      </c>
      <c r="L19261" s="18">
        <f t="shared" si="913"/>
        <v>140</v>
      </c>
      <c r="M19261" s="352"/>
      <c r="N19261" s="352">
        <v>40</v>
      </c>
      <c r="O19261" s="18">
        <f t="shared" si="911"/>
        <v>40</v>
      </c>
      <c r="P19261" s="16">
        <f t="shared" si="912"/>
        <v>180</v>
      </c>
    </row>
    <row r="19262" spans="2:16" ht="12.75" customHeight="1">
      <c r="B19262" s="400"/>
      <c r="D19262" s="401"/>
      <c r="H19262" s="404" t="s">
        <v>18837</v>
      </c>
      <c r="J19262" s="352">
        <v>150</v>
      </c>
      <c r="L19262" s="18">
        <f t="shared" si="913"/>
        <v>150</v>
      </c>
      <c r="M19262" s="352"/>
      <c r="N19262" s="352"/>
      <c r="O19262" s="18">
        <f t="shared" si="911"/>
        <v>0</v>
      </c>
      <c r="P19262" s="16">
        <f t="shared" si="912"/>
        <v>150</v>
      </c>
    </row>
    <row r="19263" spans="2:16">
      <c r="B19263" s="400"/>
      <c r="D19263" s="401"/>
      <c r="H19263" s="404"/>
      <c r="J19263" s="352">
        <v>115</v>
      </c>
      <c r="L19263" s="18">
        <f t="shared" si="913"/>
        <v>115</v>
      </c>
      <c r="M19263" s="352"/>
      <c r="N19263" s="352">
        <v>30</v>
      </c>
      <c r="O19263" s="18">
        <f t="shared" si="911"/>
        <v>30</v>
      </c>
      <c r="P19263" s="16">
        <f t="shared" si="912"/>
        <v>145</v>
      </c>
    </row>
    <row r="19264" spans="2:16" ht="25.5">
      <c r="B19264" s="400"/>
      <c r="D19264" s="401"/>
      <c r="H19264" s="353" t="s">
        <v>18838</v>
      </c>
      <c r="J19264" s="352">
        <v>195</v>
      </c>
      <c r="L19264" s="18">
        <f t="shared" si="913"/>
        <v>195</v>
      </c>
      <c r="M19264" s="352"/>
      <c r="N19264" s="352"/>
      <c r="O19264" s="18">
        <f t="shared" si="911"/>
        <v>0</v>
      </c>
      <c r="P19264" s="16">
        <f t="shared" si="912"/>
        <v>195</v>
      </c>
    </row>
    <row r="19265" spans="2:16">
      <c r="B19265" s="400"/>
      <c r="D19265" s="401"/>
      <c r="H19265" s="353"/>
      <c r="J19265" s="352">
        <v>100</v>
      </c>
      <c r="L19265" s="18">
        <f t="shared" si="913"/>
        <v>100</v>
      </c>
      <c r="M19265" s="352"/>
      <c r="N19265" s="352">
        <v>27</v>
      </c>
      <c r="O19265" s="18">
        <f t="shared" si="911"/>
        <v>27</v>
      </c>
      <c r="P19265" s="16">
        <f t="shared" si="912"/>
        <v>127</v>
      </c>
    </row>
    <row r="19266" spans="2:16" ht="25.5">
      <c r="B19266" s="400"/>
      <c r="D19266" s="401"/>
      <c r="H19266" s="353" t="s">
        <v>18839</v>
      </c>
      <c r="J19266" s="352">
        <v>205</v>
      </c>
      <c r="L19266" s="18">
        <f t="shared" si="913"/>
        <v>205</v>
      </c>
      <c r="M19266" s="352"/>
      <c r="N19266" s="352"/>
      <c r="O19266" s="18">
        <f t="shared" si="911"/>
        <v>0</v>
      </c>
      <c r="P19266" s="16">
        <f t="shared" si="912"/>
        <v>205</v>
      </c>
    </row>
    <row r="19267" spans="2:16">
      <c r="B19267" s="400"/>
      <c r="D19267" s="401"/>
      <c r="H19267" s="353"/>
      <c r="J19267" s="352"/>
      <c r="L19267" s="18">
        <f t="shared" si="913"/>
        <v>0</v>
      </c>
      <c r="M19267" s="352">
        <v>80</v>
      </c>
      <c r="N19267" s="352">
        <v>54</v>
      </c>
      <c r="O19267" s="18">
        <f t="shared" si="911"/>
        <v>134</v>
      </c>
      <c r="P19267" s="16">
        <f t="shared" si="912"/>
        <v>134</v>
      </c>
    </row>
    <row r="19268" spans="2:16" ht="25.5">
      <c r="B19268" s="400"/>
      <c r="D19268" s="401"/>
      <c r="H19268" s="353" t="s">
        <v>18840</v>
      </c>
      <c r="J19268" s="352">
        <v>422</v>
      </c>
      <c r="L19268" s="18">
        <f t="shared" si="913"/>
        <v>422</v>
      </c>
      <c r="M19268" s="352"/>
      <c r="N19268" s="352"/>
      <c r="O19268" s="18">
        <f t="shared" si="911"/>
        <v>0</v>
      </c>
      <c r="P19268" s="16">
        <f t="shared" si="912"/>
        <v>422</v>
      </c>
    </row>
    <row r="19269" spans="2:16" ht="25.5">
      <c r="B19269" s="400"/>
      <c r="D19269" s="401"/>
      <c r="H19269" s="353" t="s">
        <v>18841</v>
      </c>
      <c r="J19269" s="352">
        <v>280</v>
      </c>
      <c r="L19269" s="18">
        <f t="shared" si="913"/>
        <v>280</v>
      </c>
      <c r="M19269" s="352"/>
      <c r="N19269" s="352"/>
      <c r="O19269" s="18">
        <f t="shared" si="911"/>
        <v>0</v>
      </c>
      <c r="P19269" s="16">
        <f t="shared" si="912"/>
        <v>280</v>
      </c>
    </row>
    <row r="19270" spans="2:16">
      <c r="B19270" s="400"/>
      <c r="D19270" s="401"/>
      <c r="H19270" s="353"/>
      <c r="J19270" s="352"/>
      <c r="L19270" s="18">
        <f t="shared" si="913"/>
        <v>0</v>
      </c>
      <c r="M19270" s="352">
        <v>113</v>
      </c>
      <c r="N19270" s="352">
        <v>90</v>
      </c>
      <c r="O19270" s="18">
        <f t="shared" si="911"/>
        <v>203</v>
      </c>
      <c r="P19270" s="16">
        <f t="shared" si="912"/>
        <v>203</v>
      </c>
    </row>
    <row r="19271" spans="2:16">
      <c r="B19271" s="400"/>
      <c r="D19271" s="401"/>
      <c r="H19271" s="234" t="s">
        <v>18842</v>
      </c>
      <c r="J19271" s="352">
        <v>65</v>
      </c>
      <c r="L19271" s="18">
        <f t="shared" si="913"/>
        <v>65</v>
      </c>
      <c r="M19271" s="352"/>
      <c r="N19271" s="352"/>
      <c r="O19271" s="18">
        <f t="shared" si="911"/>
        <v>0</v>
      </c>
      <c r="P19271" s="16">
        <f t="shared" si="912"/>
        <v>65</v>
      </c>
    </row>
    <row r="19272" spans="2:16" ht="25.5">
      <c r="B19272" s="400"/>
      <c r="D19272" s="401"/>
      <c r="H19272" s="353" t="s">
        <v>18843</v>
      </c>
      <c r="J19272" s="352">
        <v>285</v>
      </c>
      <c r="L19272" s="18">
        <f t="shared" si="913"/>
        <v>285</v>
      </c>
      <c r="M19272" s="352"/>
      <c r="N19272" s="352"/>
      <c r="O19272" s="18">
        <f t="shared" si="911"/>
        <v>0</v>
      </c>
      <c r="P19272" s="16">
        <f t="shared" si="912"/>
        <v>285</v>
      </c>
    </row>
    <row r="19273" spans="2:16">
      <c r="B19273" s="400"/>
      <c r="D19273" s="401"/>
      <c r="H19273" s="353"/>
      <c r="J19273" s="352">
        <v>115</v>
      </c>
      <c r="L19273" s="18">
        <f t="shared" si="913"/>
        <v>115</v>
      </c>
      <c r="M19273" s="352">
        <v>90</v>
      </c>
      <c r="N19273" s="352">
        <v>50</v>
      </c>
      <c r="O19273" s="18">
        <f t="shared" si="911"/>
        <v>140</v>
      </c>
      <c r="P19273" s="16">
        <f t="shared" si="912"/>
        <v>255</v>
      </c>
    </row>
    <row r="19274" spans="2:16" ht="25.5">
      <c r="B19274" s="400"/>
      <c r="D19274" s="401"/>
      <c r="H19274" s="353" t="s">
        <v>18844</v>
      </c>
      <c r="J19274" s="352">
        <v>285</v>
      </c>
      <c r="L19274" s="18">
        <f t="shared" si="913"/>
        <v>285</v>
      </c>
      <c r="M19274" s="352"/>
      <c r="N19274" s="352"/>
      <c r="O19274" s="18">
        <f t="shared" si="911"/>
        <v>0</v>
      </c>
      <c r="P19274" s="16">
        <f t="shared" si="912"/>
        <v>285</v>
      </c>
    </row>
    <row r="19275" spans="2:16">
      <c r="B19275" s="400"/>
      <c r="D19275" s="401"/>
      <c r="H19275" s="353"/>
      <c r="J19275" s="352">
        <v>225</v>
      </c>
      <c r="L19275" s="18">
        <f t="shared" si="913"/>
        <v>225</v>
      </c>
      <c r="M19275" s="352"/>
      <c r="N19275" s="352">
        <v>50</v>
      </c>
      <c r="O19275" s="18">
        <f t="shared" ref="O19275:O19338" si="914">+N19275+M19275</f>
        <v>50</v>
      </c>
      <c r="P19275" s="16">
        <f t="shared" ref="P19275:P19338" si="915">+L19275+O19275</f>
        <v>275</v>
      </c>
    </row>
    <row r="19276" spans="2:16" ht="25.5">
      <c r="B19276" s="400"/>
      <c r="D19276" s="401"/>
      <c r="H19276" s="353" t="s">
        <v>18845</v>
      </c>
      <c r="J19276" s="352">
        <v>370</v>
      </c>
      <c r="L19276" s="18">
        <f t="shared" si="913"/>
        <v>370</v>
      </c>
      <c r="M19276" s="352"/>
      <c r="N19276" s="352"/>
      <c r="O19276" s="18">
        <f t="shared" si="914"/>
        <v>0</v>
      </c>
      <c r="P19276" s="16">
        <f t="shared" si="915"/>
        <v>370</v>
      </c>
    </row>
    <row r="19277" spans="2:16">
      <c r="B19277" s="400"/>
      <c r="D19277" s="401"/>
      <c r="H19277" s="353"/>
      <c r="J19277" s="352">
        <v>83</v>
      </c>
      <c r="L19277" s="18">
        <f t="shared" si="913"/>
        <v>83</v>
      </c>
      <c r="M19277" s="352">
        <v>140</v>
      </c>
      <c r="N19277" s="352">
        <v>155</v>
      </c>
      <c r="O19277" s="18">
        <f t="shared" si="914"/>
        <v>295</v>
      </c>
      <c r="P19277" s="16">
        <f t="shared" si="915"/>
        <v>378</v>
      </c>
    </row>
    <row r="19278" spans="2:16" ht="25.5">
      <c r="B19278" s="400"/>
      <c r="D19278" s="401"/>
      <c r="H19278" s="353" t="s">
        <v>18846</v>
      </c>
      <c r="J19278" s="352">
        <v>395</v>
      </c>
      <c r="L19278" s="18">
        <f t="shared" si="913"/>
        <v>395</v>
      </c>
      <c r="M19278" s="352"/>
      <c r="N19278" s="352"/>
      <c r="O19278" s="18">
        <f t="shared" si="914"/>
        <v>0</v>
      </c>
      <c r="P19278" s="16">
        <f t="shared" si="915"/>
        <v>395</v>
      </c>
    </row>
    <row r="19279" spans="2:16">
      <c r="B19279" s="400"/>
      <c r="D19279" s="401"/>
      <c r="H19279" s="353"/>
      <c r="J19279" s="352">
        <v>47</v>
      </c>
      <c r="L19279" s="18">
        <f t="shared" ref="L19279:L19342" si="916">+J19279+K19279</f>
        <v>47</v>
      </c>
      <c r="M19279" s="352">
        <v>140</v>
      </c>
      <c r="N19279" s="352">
        <v>130</v>
      </c>
      <c r="O19279" s="18">
        <f t="shared" si="914"/>
        <v>270</v>
      </c>
      <c r="P19279" s="16">
        <f t="shared" si="915"/>
        <v>317</v>
      </c>
    </row>
    <row r="19280" spans="2:16" ht="25.5">
      <c r="B19280" s="400"/>
      <c r="D19280" s="401"/>
      <c r="H19280" s="353" t="s">
        <v>18847</v>
      </c>
      <c r="J19280" s="352">
        <v>100</v>
      </c>
      <c r="L19280" s="18">
        <f t="shared" si="916"/>
        <v>100</v>
      </c>
      <c r="M19280" s="352">
        <v>100</v>
      </c>
      <c r="N19280" s="352">
        <v>14</v>
      </c>
      <c r="O19280" s="18">
        <f t="shared" si="914"/>
        <v>114</v>
      </c>
      <c r="P19280" s="16">
        <f t="shared" si="915"/>
        <v>214</v>
      </c>
    </row>
    <row r="19281" spans="2:16" ht="25.5">
      <c r="B19281" s="400"/>
      <c r="D19281" s="401"/>
      <c r="H19281" s="234" t="s">
        <v>18848</v>
      </c>
      <c r="J19281" s="352">
        <v>264</v>
      </c>
      <c r="L19281" s="18">
        <f t="shared" si="916"/>
        <v>264</v>
      </c>
      <c r="M19281" s="352"/>
      <c r="N19281" s="352"/>
      <c r="O19281" s="18">
        <f t="shared" si="914"/>
        <v>0</v>
      </c>
      <c r="P19281" s="16">
        <f t="shared" si="915"/>
        <v>264</v>
      </c>
    </row>
    <row r="19282" spans="2:16" ht="25.5">
      <c r="B19282" s="400"/>
      <c r="D19282" s="401"/>
      <c r="H19282" s="353" t="s">
        <v>18849</v>
      </c>
      <c r="J19282" s="352">
        <v>70</v>
      </c>
      <c r="L19282" s="18">
        <f t="shared" si="916"/>
        <v>70</v>
      </c>
      <c r="M19282" s="352"/>
      <c r="N19282" s="352"/>
      <c r="O19282" s="18">
        <f t="shared" si="914"/>
        <v>0</v>
      </c>
      <c r="P19282" s="16">
        <f t="shared" si="915"/>
        <v>70</v>
      </c>
    </row>
    <row r="19283" spans="2:16">
      <c r="B19283" s="400"/>
      <c r="D19283" s="401"/>
      <c r="H19283" s="353"/>
      <c r="J19283" s="352">
        <v>35</v>
      </c>
      <c r="L19283" s="18">
        <f t="shared" si="916"/>
        <v>35</v>
      </c>
      <c r="M19283" s="352"/>
      <c r="N19283" s="352"/>
      <c r="O19283" s="18">
        <f t="shared" si="914"/>
        <v>0</v>
      </c>
      <c r="P19283" s="16">
        <f t="shared" si="915"/>
        <v>35</v>
      </c>
    </row>
    <row r="19284" spans="2:16">
      <c r="B19284" s="400"/>
      <c r="D19284" s="401"/>
      <c r="H19284" s="353" t="s">
        <v>18850</v>
      </c>
      <c r="J19284" s="352">
        <v>100</v>
      </c>
      <c r="L19284" s="18">
        <f t="shared" si="916"/>
        <v>100</v>
      </c>
      <c r="M19284" s="352"/>
      <c r="N19284" s="352"/>
      <c r="O19284" s="18">
        <f t="shared" si="914"/>
        <v>0</v>
      </c>
      <c r="P19284" s="16">
        <f t="shared" si="915"/>
        <v>100</v>
      </c>
    </row>
    <row r="19285" spans="2:16">
      <c r="B19285" s="400"/>
      <c r="D19285" s="401"/>
      <c r="H19285" s="353"/>
      <c r="J19285" s="352">
        <v>110</v>
      </c>
      <c r="L19285" s="18">
        <f t="shared" si="916"/>
        <v>110</v>
      </c>
      <c r="M19285" s="352"/>
      <c r="N19285" s="352"/>
      <c r="O19285" s="18">
        <f t="shared" si="914"/>
        <v>0</v>
      </c>
      <c r="P19285" s="16">
        <f t="shared" si="915"/>
        <v>110</v>
      </c>
    </row>
    <row r="19286" spans="2:16" ht="38.25">
      <c r="B19286" s="400"/>
      <c r="D19286" s="401"/>
      <c r="H19286" s="353" t="s">
        <v>18851</v>
      </c>
      <c r="J19286" s="352">
        <v>260</v>
      </c>
      <c r="L19286" s="18">
        <f t="shared" si="916"/>
        <v>260</v>
      </c>
      <c r="M19286" s="352"/>
      <c r="N19286" s="352"/>
      <c r="O19286" s="18">
        <f t="shared" si="914"/>
        <v>0</v>
      </c>
      <c r="P19286" s="16">
        <f t="shared" si="915"/>
        <v>260</v>
      </c>
    </row>
    <row r="19287" spans="2:16">
      <c r="B19287" s="400"/>
      <c r="D19287" s="401"/>
      <c r="H19287" s="353"/>
      <c r="J19287" s="352">
        <v>200</v>
      </c>
      <c r="L19287" s="18">
        <f t="shared" si="916"/>
        <v>200</v>
      </c>
      <c r="M19287" s="352"/>
      <c r="N19287" s="352">
        <v>50</v>
      </c>
      <c r="O19287" s="18">
        <f t="shared" si="914"/>
        <v>50</v>
      </c>
      <c r="P19287" s="16">
        <f t="shared" si="915"/>
        <v>250</v>
      </c>
    </row>
    <row r="19288" spans="2:16" ht="25.5">
      <c r="B19288" s="400"/>
      <c r="D19288" s="401"/>
      <c r="H19288" s="353" t="s">
        <v>18852</v>
      </c>
      <c r="J19288" s="352">
        <v>115</v>
      </c>
      <c r="L19288" s="18">
        <f t="shared" si="916"/>
        <v>115</v>
      </c>
      <c r="M19288" s="352"/>
      <c r="N19288" s="352"/>
      <c r="O19288" s="18">
        <f t="shared" si="914"/>
        <v>0</v>
      </c>
      <c r="P19288" s="16">
        <f t="shared" si="915"/>
        <v>115</v>
      </c>
    </row>
    <row r="19289" spans="2:16">
      <c r="B19289" s="400"/>
      <c r="D19289" s="401"/>
      <c r="H19289" s="353"/>
      <c r="J19289" s="352">
        <v>45</v>
      </c>
      <c r="L19289" s="18">
        <f t="shared" si="916"/>
        <v>45</v>
      </c>
      <c r="M19289" s="352"/>
      <c r="N19289" s="352"/>
      <c r="O19289" s="18">
        <f t="shared" si="914"/>
        <v>0</v>
      </c>
      <c r="P19289" s="16">
        <f t="shared" si="915"/>
        <v>45</v>
      </c>
    </row>
    <row r="19290" spans="2:16" ht="25.5">
      <c r="B19290" s="400"/>
      <c r="D19290" s="401"/>
      <c r="H19290" s="353" t="s">
        <v>18853</v>
      </c>
      <c r="J19290" s="352">
        <v>145</v>
      </c>
      <c r="L19290" s="18">
        <f t="shared" si="916"/>
        <v>145</v>
      </c>
      <c r="M19290" s="352"/>
      <c r="N19290" s="352"/>
      <c r="O19290" s="18">
        <f t="shared" si="914"/>
        <v>0</v>
      </c>
      <c r="P19290" s="16">
        <f t="shared" si="915"/>
        <v>145</v>
      </c>
    </row>
    <row r="19291" spans="2:16">
      <c r="B19291" s="400"/>
      <c r="D19291" s="401"/>
      <c r="H19291" s="353" t="s">
        <v>18854</v>
      </c>
      <c r="J19291" s="352">
        <v>17</v>
      </c>
      <c r="L19291" s="18">
        <f t="shared" si="916"/>
        <v>17</v>
      </c>
      <c r="M19291" s="352"/>
      <c r="N19291" s="352"/>
      <c r="O19291" s="18">
        <f t="shared" si="914"/>
        <v>0</v>
      </c>
      <c r="P19291" s="16">
        <f t="shared" si="915"/>
        <v>17</v>
      </c>
    </row>
    <row r="19292" spans="2:16">
      <c r="B19292" s="400"/>
      <c r="D19292" s="401"/>
      <c r="H19292" s="353" t="s">
        <v>18855</v>
      </c>
      <c r="J19292" s="352">
        <v>123</v>
      </c>
      <c r="L19292" s="18">
        <f t="shared" si="916"/>
        <v>123</v>
      </c>
      <c r="M19292" s="352"/>
      <c r="N19292" s="352"/>
      <c r="O19292" s="18">
        <f t="shared" si="914"/>
        <v>0</v>
      </c>
      <c r="P19292" s="16">
        <f t="shared" si="915"/>
        <v>123</v>
      </c>
    </row>
    <row r="19293" spans="2:16">
      <c r="B19293" s="400"/>
      <c r="D19293" s="401"/>
      <c r="H19293" s="353"/>
      <c r="J19293" s="352">
        <v>82</v>
      </c>
      <c r="L19293" s="18">
        <f t="shared" si="916"/>
        <v>82</v>
      </c>
      <c r="M19293" s="352"/>
      <c r="N19293" s="352"/>
      <c r="O19293" s="18">
        <f t="shared" si="914"/>
        <v>0</v>
      </c>
      <c r="P19293" s="16">
        <f t="shared" si="915"/>
        <v>82</v>
      </c>
    </row>
    <row r="19294" spans="2:16">
      <c r="B19294" s="400"/>
      <c r="D19294" s="401"/>
      <c r="H19294" s="234" t="s">
        <v>18856</v>
      </c>
      <c r="J19294" s="352">
        <v>32</v>
      </c>
      <c r="L19294" s="18">
        <f t="shared" si="916"/>
        <v>32</v>
      </c>
      <c r="M19294" s="352"/>
      <c r="N19294" s="352"/>
      <c r="O19294" s="18">
        <f t="shared" si="914"/>
        <v>0</v>
      </c>
      <c r="P19294" s="16">
        <f t="shared" si="915"/>
        <v>32</v>
      </c>
    </row>
    <row r="19295" spans="2:16">
      <c r="B19295" s="400"/>
      <c r="D19295" s="401"/>
      <c r="H19295" s="234" t="s">
        <v>18857</v>
      </c>
      <c r="J19295" s="352">
        <v>68</v>
      </c>
      <c r="L19295" s="18">
        <f t="shared" si="916"/>
        <v>68</v>
      </c>
      <c r="M19295" s="352"/>
      <c r="N19295" s="352"/>
      <c r="O19295" s="18">
        <f t="shared" si="914"/>
        <v>0</v>
      </c>
      <c r="P19295" s="16">
        <f t="shared" si="915"/>
        <v>68</v>
      </c>
    </row>
    <row r="19296" spans="2:16">
      <c r="B19296" s="400"/>
      <c r="D19296" s="401"/>
      <c r="H19296" s="234" t="s">
        <v>18858</v>
      </c>
      <c r="J19296" s="352">
        <v>49</v>
      </c>
      <c r="L19296" s="18">
        <f t="shared" si="916"/>
        <v>49</v>
      </c>
      <c r="M19296" s="352"/>
      <c r="N19296" s="352"/>
      <c r="O19296" s="18">
        <f t="shared" si="914"/>
        <v>0</v>
      </c>
      <c r="P19296" s="16">
        <f t="shared" si="915"/>
        <v>49</v>
      </c>
    </row>
    <row r="19297" spans="2:16">
      <c r="B19297" s="400"/>
      <c r="D19297" s="401"/>
      <c r="H19297" s="234" t="s">
        <v>18859</v>
      </c>
      <c r="J19297" s="352">
        <v>19</v>
      </c>
      <c r="L19297" s="18">
        <f t="shared" si="916"/>
        <v>19</v>
      </c>
      <c r="M19297" s="352"/>
      <c r="N19297" s="352"/>
      <c r="O19297" s="18">
        <f t="shared" si="914"/>
        <v>0</v>
      </c>
      <c r="P19297" s="16">
        <f t="shared" si="915"/>
        <v>19</v>
      </c>
    </row>
    <row r="19298" spans="2:16">
      <c r="B19298" s="400"/>
      <c r="D19298" s="401"/>
      <c r="H19298" s="353" t="s">
        <v>18860</v>
      </c>
      <c r="J19298" s="352">
        <v>245</v>
      </c>
      <c r="L19298" s="18">
        <f t="shared" si="916"/>
        <v>245</v>
      </c>
      <c r="M19298" s="352"/>
      <c r="N19298" s="352">
        <v>50</v>
      </c>
      <c r="O19298" s="18">
        <f t="shared" si="914"/>
        <v>50</v>
      </c>
      <c r="P19298" s="16">
        <f t="shared" si="915"/>
        <v>295</v>
      </c>
    </row>
    <row r="19299" spans="2:16" ht="25.5">
      <c r="B19299" s="400"/>
      <c r="D19299" s="401"/>
      <c r="H19299" s="234" t="s">
        <v>18861</v>
      </c>
      <c r="J19299" s="352">
        <v>31</v>
      </c>
      <c r="L19299" s="18">
        <f t="shared" si="916"/>
        <v>31</v>
      </c>
      <c r="M19299" s="352"/>
      <c r="N19299" s="352"/>
      <c r="O19299" s="18">
        <f t="shared" si="914"/>
        <v>0</v>
      </c>
      <c r="P19299" s="16">
        <f t="shared" si="915"/>
        <v>31</v>
      </c>
    </row>
    <row r="19300" spans="2:16" ht="25.5">
      <c r="B19300" s="400"/>
      <c r="D19300" s="401"/>
      <c r="H19300" s="234" t="s">
        <v>18862</v>
      </c>
      <c r="J19300" s="352">
        <v>55</v>
      </c>
      <c r="L19300" s="18">
        <f t="shared" si="916"/>
        <v>55</v>
      </c>
      <c r="M19300" s="352"/>
      <c r="N19300" s="352"/>
      <c r="O19300" s="18">
        <f t="shared" si="914"/>
        <v>0</v>
      </c>
      <c r="P19300" s="16">
        <f t="shared" si="915"/>
        <v>55</v>
      </c>
    </row>
    <row r="19301" spans="2:16" ht="25.5">
      <c r="B19301" s="400"/>
      <c r="D19301" s="401"/>
      <c r="H19301" s="353" t="s">
        <v>18863</v>
      </c>
      <c r="J19301" s="352">
        <v>11</v>
      </c>
      <c r="L19301" s="18">
        <f t="shared" si="916"/>
        <v>11</v>
      </c>
      <c r="M19301" s="352"/>
      <c r="N19301" s="352"/>
      <c r="O19301" s="18">
        <f t="shared" si="914"/>
        <v>0</v>
      </c>
      <c r="P19301" s="16">
        <f t="shared" si="915"/>
        <v>11</v>
      </c>
    </row>
    <row r="19302" spans="2:16" ht="25.5">
      <c r="B19302" s="400"/>
      <c r="D19302" s="401"/>
      <c r="H19302" s="353" t="s">
        <v>18864</v>
      </c>
      <c r="J19302" s="352">
        <v>13</v>
      </c>
      <c r="L19302" s="18">
        <f t="shared" si="916"/>
        <v>13</v>
      </c>
      <c r="M19302" s="352"/>
      <c r="N19302" s="352"/>
      <c r="O19302" s="18">
        <f t="shared" si="914"/>
        <v>0</v>
      </c>
      <c r="P19302" s="16">
        <f t="shared" si="915"/>
        <v>13</v>
      </c>
    </row>
    <row r="19303" spans="2:16">
      <c r="B19303" s="400"/>
      <c r="D19303" s="401"/>
      <c r="H19303" s="234" t="s">
        <v>18865</v>
      </c>
      <c r="J19303" s="352">
        <v>38</v>
      </c>
      <c r="L19303" s="18">
        <f t="shared" si="916"/>
        <v>38</v>
      </c>
      <c r="M19303" s="352"/>
      <c r="N19303" s="352"/>
      <c r="O19303" s="18">
        <f t="shared" si="914"/>
        <v>0</v>
      </c>
      <c r="P19303" s="16">
        <f t="shared" si="915"/>
        <v>38</v>
      </c>
    </row>
    <row r="19304" spans="2:16">
      <c r="B19304" s="400"/>
      <c r="D19304" s="401"/>
      <c r="H19304" s="234" t="s">
        <v>18866</v>
      </c>
      <c r="J19304" s="352">
        <v>26</v>
      </c>
      <c r="L19304" s="18">
        <f t="shared" si="916"/>
        <v>26</v>
      </c>
      <c r="M19304" s="352"/>
      <c r="N19304" s="352"/>
      <c r="O19304" s="18">
        <f t="shared" si="914"/>
        <v>0</v>
      </c>
      <c r="P19304" s="16">
        <f t="shared" si="915"/>
        <v>26</v>
      </c>
    </row>
    <row r="19305" spans="2:16">
      <c r="B19305" s="400"/>
      <c r="D19305" s="401"/>
      <c r="H19305" s="234" t="s">
        <v>18867</v>
      </c>
      <c r="J19305" s="352">
        <v>22</v>
      </c>
      <c r="L19305" s="18">
        <f t="shared" si="916"/>
        <v>22</v>
      </c>
      <c r="M19305" s="352"/>
      <c r="N19305" s="352"/>
      <c r="O19305" s="18">
        <f t="shared" si="914"/>
        <v>0</v>
      </c>
      <c r="P19305" s="16">
        <f t="shared" si="915"/>
        <v>22</v>
      </c>
    </row>
    <row r="19306" spans="2:16">
      <c r="B19306" s="400"/>
      <c r="D19306" s="401"/>
      <c r="H19306" s="234" t="s">
        <v>18868</v>
      </c>
      <c r="J19306" s="352">
        <v>12</v>
      </c>
      <c r="L19306" s="18">
        <f t="shared" si="916"/>
        <v>12</v>
      </c>
      <c r="M19306" s="352"/>
      <c r="N19306" s="352"/>
      <c r="O19306" s="18">
        <f t="shared" si="914"/>
        <v>0</v>
      </c>
      <c r="P19306" s="16">
        <f t="shared" si="915"/>
        <v>12</v>
      </c>
    </row>
    <row r="19307" spans="2:16">
      <c r="B19307" s="400"/>
      <c r="D19307" s="401"/>
      <c r="H19307" s="234" t="s">
        <v>18869</v>
      </c>
      <c r="J19307" s="352">
        <v>25</v>
      </c>
      <c r="L19307" s="18">
        <f t="shared" si="916"/>
        <v>25</v>
      </c>
      <c r="M19307" s="352"/>
      <c r="N19307" s="352"/>
      <c r="O19307" s="18">
        <f t="shared" si="914"/>
        <v>0</v>
      </c>
      <c r="P19307" s="16">
        <f t="shared" si="915"/>
        <v>25</v>
      </c>
    </row>
    <row r="19308" spans="2:16">
      <c r="B19308" s="400"/>
      <c r="D19308" s="401"/>
      <c r="H19308" s="234" t="s">
        <v>18870</v>
      </c>
      <c r="J19308" s="352">
        <v>24</v>
      </c>
      <c r="L19308" s="18">
        <f t="shared" si="916"/>
        <v>24</v>
      </c>
      <c r="M19308" s="352"/>
      <c r="N19308" s="352"/>
      <c r="O19308" s="18">
        <f t="shared" si="914"/>
        <v>0</v>
      </c>
      <c r="P19308" s="16">
        <f t="shared" si="915"/>
        <v>24</v>
      </c>
    </row>
    <row r="19309" spans="2:16">
      <c r="B19309" s="400"/>
      <c r="D19309" s="401"/>
      <c r="H19309" s="234" t="s">
        <v>18871</v>
      </c>
      <c r="J19309" s="352">
        <v>37</v>
      </c>
      <c r="L19309" s="18">
        <f t="shared" si="916"/>
        <v>37</v>
      </c>
      <c r="M19309" s="352"/>
      <c r="N19309" s="352"/>
      <c r="O19309" s="18">
        <f t="shared" si="914"/>
        <v>0</v>
      </c>
      <c r="P19309" s="16">
        <f t="shared" si="915"/>
        <v>37</v>
      </c>
    </row>
    <row r="19310" spans="2:16">
      <c r="B19310" s="400"/>
      <c r="D19310" s="401"/>
      <c r="H19310" s="234" t="s">
        <v>18872</v>
      </c>
      <c r="J19310" s="352">
        <v>16</v>
      </c>
      <c r="L19310" s="18">
        <f t="shared" si="916"/>
        <v>16</v>
      </c>
      <c r="M19310" s="352"/>
      <c r="N19310" s="352"/>
      <c r="O19310" s="18">
        <f t="shared" si="914"/>
        <v>0</v>
      </c>
      <c r="P19310" s="16">
        <f t="shared" si="915"/>
        <v>16</v>
      </c>
    </row>
    <row r="19311" spans="2:16">
      <c r="B19311" s="400"/>
      <c r="D19311" s="401"/>
      <c r="H19311" s="234" t="s">
        <v>2011</v>
      </c>
      <c r="J19311" s="352">
        <v>39</v>
      </c>
      <c r="L19311" s="18">
        <f t="shared" si="916"/>
        <v>39</v>
      </c>
      <c r="M19311" s="352"/>
      <c r="N19311" s="352"/>
      <c r="O19311" s="18">
        <f t="shared" si="914"/>
        <v>0</v>
      </c>
      <c r="P19311" s="16">
        <f t="shared" si="915"/>
        <v>39</v>
      </c>
    </row>
    <row r="19312" spans="2:16">
      <c r="B19312" s="400"/>
      <c r="D19312" s="401"/>
      <c r="H19312" s="353" t="s">
        <v>18873</v>
      </c>
      <c r="J19312" s="352">
        <v>300</v>
      </c>
      <c r="L19312" s="18">
        <f t="shared" si="916"/>
        <v>300</v>
      </c>
      <c r="M19312" s="352"/>
      <c r="N19312" s="352"/>
      <c r="O19312" s="18">
        <f t="shared" si="914"/>
        <v>0</v>
      </c>
      <c r="P19312" s="16">
        <f t="shared" si="915"/>
        <v>300</v>
      </c>
    </row>
    <row r="19313" spans="2:16" ht="25.5">
      <c r="B19313" s="400"/>
      <c r="D19313" s="401"/>
      <c r="H19313" s="353" t="s">
        <v>18874</v>
      </c>
      <c r="J19313" s="352">
        <v>210</v>
      </c>
      <c r="L19313" s="18">
        <f t="shared" si="916"/>
        <v>210</v>
      </c>
      <c r="M19313" s="352"/>
      <c r="N19313" s="352"/>
      <c r="O19313" s="18">
        <f t="shared" si="914"/>
        <v>0</v>
      </c>
      <c r="P19313" s="16">
        <f t="shared" si="915"/>
        <v>210</v>
      </c>
    </row>
    <row r="19314" spans="2:16">
      <c r="B19314" s="400"/>
      <c r="D19314" s="401"/>
      <c r="H19314" s="353"/>
      <c r="J19314" s="352"/>
      <c r="L19314" s="18">
        <f t="shared" si="916"/>
        <v>0</v>
      </c>
      <c r="M19314" s="352">
        <v>40</v>
      </c>
      <c r="N19314" s="352">
        <v>30</v>
      </c>
      <c r="O19314" s="18">
        <f t="shared" si="914"/>
        <v>70</v>
      </c>
      <c r="P19314" s="16">
        <f t="shared" si="915"/>
        <v>70</v>
      </c>
    </row>
    <row r="19315" spans="2:16">
      <c r="B19315" s="400"/>
      <c r="D19315" s="401"/>
      <c r="H19315" s="353" t="s">
        <v>18875</v>
      </c>
      <c r="J19315" s="352">
        <v>204</v>
      </c>
      <c r="L19315" s="18">
        <f t="shared" si="916"/>
        <v>204</v>
      </c>
      <c r="M19315" s="352"/>
      <c r="N19315" s="352"/>
      <c r="O19315" s="18">
        <f t="shared" si="914"/>
        <v>0</v>
      </c>
      <c r="P19315" s="16">
        <f t="shared" si="915"/>
        <v>204</v>
      </c>
    </row>
    <row r="19316" spans="2:16">
      <c r="B19316" s="400"/>
      <c r="D19316" s="401"/>
      <c r="H19316" s="353"/>
      <c r="J19316" s="352">
        <v>52</v>
      </c>
      <c r="L19316" s="18">
        <f t="shared" si="916"/>
        <v>52</v>
      </c>
      <c r="M19316" s="352"/>
      <c r="N19316" s="352">
        <v>70</v>
      </c>
      <c r="O19316" s="18">
        <f t="shared" si="914"/>
        <v>70</v>
      </c>
      <c r="P19316" s="16">
        <f t="shared" si="915"/>
        <v>122</v>
      </c>
    </row>
    <row r="19317" spans="2:16">
      <c r="B19317" s="400"/>
      <c r="D19317" s="401"/>
      <c r="H19317" s="234" t="s">
        <v>18876</v>
      </c>
      <c r="J19317" s="352">
        <v>25</v>
      </c>
      <c r="L19317" s="18">
        <f t="shared" si="916"/>
        <v>25</v>
      </c>
      <c r="M19317" s="352">
        <v>25</v>
      </c>
      <c r="N19317" s="352"/>
      <c r="O19317" s="18">
        <f t="shared" si="914"/>
        <v>25</v>
      </c>
      <c r="P19317" s="16">
        <f t="shared" si="915"/>
        <v>50</v>
      </c>
    </row>
    <row r="19318" spans="2:16">
      <c r="B19318" s="400"/>
      <c r="D19318" s="401"/>
      <c r="H19318" s="234" t="s">
        <v>18877</v>
      </c>
      <c r="J19318" s="352">
        <v>70</v>
      </c>
      <c r="L19318" s="18">
        <f t="shared" si="916"/>
        <v>70</v>
      </c>
      <c r="M19318" s="352"/>
      <c r="N19318" s="352"/>
      <c r="O19318" s="18">
        <f t="shared" si="914"/>
        <v>0</v>
      </c>
      <c r="P19318" s="16">
        <f t="shared" si="915"/>
        <v>70</v>
      </c>
    </row>
    <row r="19319" spans="2:16">
      <c r="B19319" s="400"/>
      <c r="D19319" s="401"/>
      <c r="H19319" s="234" t="s">
        <v>18878</v>
      </c>
      <c r="J19319" s="352">
        <v>50</v>
      </c>
      <c r="L19319" s="18">
        <f t="shared" si="916"/>
        <v>50</v>
      </c>
      <c r="M19319" s="352"/>
      <c r="N19319" s="352"/>
      <c r="O19319" s="18">
        <f t="shared" si="914"/>
        <v>0</v>
      </c>
      <c r="P19319" s="16">
        <f t="shared" si="915"/>
        <v>50</v>
      </c>
    </row>
    <row r="19320" spans="2:16" ht="25.5">
      <c r="B19320" s="400"/>
      <c r="D19320" s="401"/>
      <c r="H19320" s="234" t="s">
        <v>18879</v>
      </c>
      <c r="J19320" s="352">
        <v>130</v>
      </c>
      <c r="L19320" s="18">
        <f t="shared" si="916"/>
        <v>130</v>
      </c>
      <c r="M19320" s="352"/>
      <c r="N19320" s="352"/>
      <c r="O19320" s="18">
        <f t="shared" si="914"/>
        <v>0</v>
      </c>
      <c r="P19320" s="16">
        <f t="shared" si="915"/>
        <v>130</v>
      </c>
    </row>
    <row r="19321" spans="2:16">
      <c r="B19321" s="400"/>
      <c r="D19321" s="401"/>
      <c r="H19321" s="234" t="s">
        <v>18880</v>
      </c>
      <c r="J19321" s="352">
        <v>36</v>
      </c>
      <c r="L19321" s="18">
        <f t="shared" si="916"/>
        <v>36</v>
      </c>
      <c r="M19321" s="352">
        <v>13</v>
      </c>
      <c r="N19321" s="352"/>
      <c r="O19321" s="18">
        <f t="shared" si="914"/>
        <v>13</v>
      </c>
      <c r="P19321" s="16">
        <f t="shared" si="915"/>
        <v>49</v>
      </c>
    </row>
    <row r="19322" spans="2:16">
      <c r="B19322" s="400"/>
      <c r="D19322" s="401"/>
      <c r="H19322" s="234" t="s">
        <v>18881</v>
      </c>
      <c r="J19322" s="352">
        <v>22</v>
      </c>
      <c r="L19322" s="18">
        <f t="shared" si="916"/>
        <v>22</v>
      </c>
      <c r="M19322" s="352">
        <v>13</v>
      </c>
      <c r="N19322" s="352"/>
      <c r="O19322" s="18">
        <f t="shared" si="914"/>
        <v>13</v>
      </c>
      <c r="P19322" s="16">
        <f t="shared" si="915"/>
        <v>35</v>
      </c>
    </row>
    <row r="19323" spans="2:16">
      <c r="B19323" s="400"/>
      <c r="D19323" s="401"/>
      <c r="H19323" s="353" t="s">
        <v>18882</v>
      </c>
      <c r="J19323" s="352">
        <v>26</v>
      </c>
      <c r="L19323" s="18">
        <f t="shared" si="916"/>
        <v>26</v>
      </c>
      <c r="M19323" s="352">
        <v>13</v>
      </c>
      <c r="N19323" s="352"/>
      <c r="O19323" s="18">
        <f t="shared" si="914"/>
        <v>13</v>
      </c>
      <c r="P19323" s="16">
        <f t="shared" si="915"/>
        <v>39</v>
      </c>
    </row>
    <row r="19324" spans="2:16">
      <c r="B19324" s="400"/>
      <c r="D19324" s="401"/>
      <c r="H19324" s="353" t="s">
        <v>18883</v>
      </c>
      <c r="J19324" s="352">
        <v>42</v>
      </c>
      <c r="L19324" s="18">
        <f t="shared" si="916"/>
        <v>42</v>
      </c>
      <c r="M19324" s="352">
        <v>14</v>
      </c>
      <c r="N19324" s="352"/>
      <c r="O19324" s="18">
        <f t="shared" si="914"/>
        <v>14</v>
      </c>
      <c r="P19324" s="16">
        <f t="shared" si="915"/>
        <v>56</v>
      </c>
    </row>
    <row r="19325" spans="2:16">
      <c r="B19325" s="400"/>
      <c r="D19325" s="401"/>
      <c r="H19325" s="353" t="s">
        <v>18884</v>
      </c>
      <c r="J19325" s="352"/>
      <c r="L19325" s="18">
        <f t="shared" si="916"/>
        <v>0</v>
      </c>
      <c r="M19325" s="352">
        <v>14</v>
      </c>
      <c r="N19325" s="352"/>
      <c r="O19325" s="18">
        <f t="shared" si="914"/>
        <v>14</v>
      </c>
      <c r="P19325" s="16">
        <f t="shared" si="915"/>
        <v>14</v>
      </c>
    </row>
    <row r="19326" spans="2:16">
      <c r="B19326" s="400"/>
      <c r="D19326" s="401"/>
      <c r="H19326" s="353"/>
      <c r="J19326" s="352">
        <v>19</v>
      </c>
      <c r="L19326" s="18">
        <f t="shared" si="916"/>
        <v>19</v>
      </c>
      <c r="M19326" s="352"/>
      <c r="N19326" s="352"/>
      <c r="O19326" s="18">
        <f t="shared" si="914"/>
        <v>0</v>
      </c>
      <c r="P19326" s="16">
        <f t="shared" si="915"/>
        <v>19</v>
      </c>
    </row>
    <row r="19327" spans="2:16">
      <c r="B19327" s="400"/>
      <c r="D19327" s="401"/>
      <c r="H19327" s="353" t="s">
        <v>18885</v>
      </c>
      <c r="J19327" s="352">
        <v>65</v>
      </c>
      <c r="L19327" s="18">
        <f t="shared" si="916"/>
        <v>65</v>
      </c>
      <c r="M19327" s="352"/>
      <c r="N19327" s="352"/>
      <c r="O19327" s="18">
        <f t="shared" si="914"/>
        <v>0</v>
      </c>
      <c r="P19327" s="16">
        <f t="shared" si="915"/>
        <v>65</v>
      </c>
    </row>
    <row r="19328" spans="2:16" ht="25.5">
      <c r="B19328" s="400"/>
      <c r="D19328" s="401"/>
      <c r="H19328" s="234" t="s">
        <v>18886</v>
      </c>
      <c r="J19328" s="352">
        <v>23</v>
      </c>
      <c r="L19328" s="18">
        <f t="shared" si="916"/>
        <v>23</v>
      </c>
      <c r="M19328" s="352"/>
      <c r="N19328" s="352"/>
      <c r="O19328" s="18">
        <f t="shared" si="914"/>
        <v>0</v>
      </c>
      <c r="P19328" s="16">
        <f t="shared" si="915"/>
        <v>23</v>
      </c>
    </row>
    <row r="19329" spans="2:16">
      <c r="B19329" s="400"/>
      <c r="D19329" s="401"/>
      <c r="H19329" s="353" t="s">
        <v>18887</v>
      </c>
      <c r="J19329" s="352">
        <v>47</v>
      </c>
      <c r="L19329" s="18">
        <f t="shared" si="916"/>
        <v>47</v>
      </c>
      <c r="M19329" s="352"/>
      <c r="N19329" s="352"/>
      <c r="O19329" s="18">
        <f t="shared" si="914"/>
        <v>0</v>
      </c>
      <c r="P19329" s="16">
        <f t="shared" si="915"/>
        <v>47</v>
      </c>
    </row>
    <row r="19330" spans="2:16">
      <c r="B19330" s="400"/>
      <c r="D19330" s="401"/>
      <c r="H19330" s="234" t="s">
        <v>18888</v>
      </c>
      <c r="J19330" s="352">
        <v>60</v>
      </c>
      <c r="L19330" s="18">
        <f t="shared" si="916"/>
        <v>60</v>
      </c>
      <c r="M19330" s="352"/>
      <c r="N19330" s="352"/>
      <c r="O19330" s="18">
        <f t="shared" si="914"/>
        <v>0</v>
      </c>
      <c r="P19330" s="16">
        <f t="shared" si="915"/>
        <v>60</v>
      </c>
    </row>
    <row r="19331" spans="2:16" ht="25.5">
      <c r="B19331" s="400"/>
      <c r="D19331" s="401"/>
      <c r="H19331" s="353" t="s">
        <v>18889</v>
      </c>
      <c r="J19331" s="352">
        <v>33</v>
      </c>
      <c r="L19331" s="18">
        <f t="shared" si="916"/>
        <v>33</v>
      </c>
      <c r="M19331" s="352"/>
      <c r="N19331" s="352"/>
      <c r="O19331" s="18">
        <f t="shared" si="914"/>
        <v>0</v>
      </c>
      <c r="P19331" s="16">
        <f t="shared" si="915"/>
        <v>33</v>
      </c>
    </row>
    <row r="19332" spans="2:16" ht="25.5">
      <c r="B19332" s="400"/>
      <c r="D19332" s="401"/>
      <c r="H19332" s="353" t="s">
        <v>18890</v>
      </c>
      <c r="J19332" s="352">
        <v>63</v>
      </c>
      <c r="L19332" s="18">
        <f t="shared" si="916"/>
        <v>63</v>
      </c>
      <c r="M19332" s="352"/>
      <c r="N19332" s="352"/>
      <c r="O19332" s="18">
        <f t="shared" si="914"/>
        <v>0</v>
      </c>
      <c r="P19332" s="16">
        <f t="shared" si="915"/>
        <v>63</v>
      </c>
    </row>
    <row r="19333" spans="2:16">
      <c r="B19333" s="400"/>
      <c r="D19333" s="401"/>
      <c r="H19333" s="353" t="s">
        <v>18891</v>
      </c>
      <c r="J19333" s="352">
        <v>22</v>
      </c>
      <c r="L19333" s="18">
        <f t="shared" si="916"/>
        <v>22</v>
      </c>
      <c r="M19333" s="352"/>
      <c r="N19333" s="352"/>
      <c r="O19333" s="18">
        <f t="shared" si="914"/>
        <v>0</v>
      </c>
      <c r="P19333" s="16">
        <f t="shared" si="915"/>
        <v>22</v>
      </c>
    </row>
    <row r="19334" spans="2:16">
      <c r="B19334" s="400"/>
      <c r="D19334" s="401"/>
      <c r="H19334" s="353" t="s">
        <v>18892</v>
      </c>
      <c r="J19334" s="352">
        <v>35</v>
      </c>
      <c r="L19334" s="18">
        <f t="shared" si="916"/>
        <v>35</v>
      </c>
      <c r="M19334" s="352"/>
      <c r="N19334" s="352"/>
      <c r="O19334" s="18">
        <f t="shared" si="914"/>
        <v>0</v>
      </c>
      <c r="P19334" s="16">
        <f t="shared" si="915"/>
        <v>35</v>
      </c>
    </row>
    <row r="19335" spans="2:16" ht="25.5">
      <c r="B19335" s="400"/>
      <c r="D19335" s="401"/>
      <c r="H19335" s="353" t="s">
        <v>18893</v>
      </c>
      <c r="J19335" s="352">
        <v>24</v>
      </c>
      <c r="L19335" s="18">
        <f t="shared" si="916"/>
        <v>24</v>
      </c>
      <c r="M19335" s="352"/>
      <c r="N19335" s="352"/>
      <c r="O19335" s="18">
        <f t="shared" si="914"/>
        <v>0</v>
      </c>
      <c r="P19335" s="16">
        <f t="shared" si="915"/>
        <v>24</v>
      </c>
    </row>
    <row r="19336" spans="2:16" ht="25.5">
      <c r="B19336" s="400"/>
      <c r="D19336" s="401"/>
      <c r="H19336" s="353" t="s">
        <v>18894</v>
      </c>
      <c r="J19336" s="352">
        <v>24</v>
      </c>
      <c r="L19336" s="18">
        <f t="shared" si="916"/>
        <v>24</v>
      </c>
      <c r="M19336" s="352"/>
      <c r="N19336" s="352"/>
      <c r="O19336" s="18">
        <f t="shared" si="914"/>
        <v>0</v>
      </c>
      <c r="P19336" s="16">
        <f t="shared" si="915"/>
        <v>24</v>
      </c>
    </row>
    <row r="19337" spans="2:16" ht="25.5">
      <c r="B19337" s="400"/>
      <c r="D19337" s="401"/>
      <c r="H19337" s="234" t="s">
        <v>18895</v>
      </c>
      <c r="J19337" s="352">
        <v>25</v>
      </c>
      <c r="L19337" s="18">
        <f t="shared" si="916"/>
        <v>25</v>
      </c>
      <c r="M19337" s="352">
        <v>13</v>
      </c>
      <c r="N19337" s="352"/>
      <c r="O19337" s="18">
        <f t="shared" si="914"/>
        <v>13</v>
      </c>
      <c r="P19337" s="16">
        <f t="shared" si="915"/>
        <v>38</v>
      </c>
    </row>
    <row r="19338" spans="2:16">
      <c r="B19338" s="400"/>
      <c r="D19338" s="401"/>
      <c r="H19338" s="234" t="s">
        <v>18896</v>
      </c>
      <c r="J19338" s="352">
        <v>48</v>
      </c>
      <c r="L19338" s="18">
        <f t="shared" si="916"/>
        <v>48</v>
      </c>
      <c r="M19338" s="352"/>
      <c r="N19338" s="352"/>
      <c r="O19338" s="18">
        <f t="shared" si="914"/>
        <v>0</v>
      </c>
      <c r="P19338" s="16">
        <f t="shared" si="915"/>
        <v>48</v>
      </c>
    </row>
    <row r="19339" spans="2:16">
      <c r="B19339" s="400"/>
      <c r="D19339" s="401"/>
      <c r="H19339" s="353" t="s">
        <v>18897</v>
      </c>
      <c r="J19339" s="352">
        <v>47</v>
      </c>
      <c r="L19339" s="18">
        <f t="shared" si="916"/>
        <v>47</v>
      </c>
      <c r="M19339" s="352"/>
      <c r="N19339" s="352"/>
      <c r="O19339" s="18">
        <f t="shared" ref="O19339:O19402" si="917">+N19339+M19339</f>
        <v>0</v>
      </c>
      <c r="P19339" s="16">
        <f t="shared" ref="P19339:P19402" si="918">+L19339+O19339</f>
        <v>47</v>
      </c>
    </row>
    <row r="19340" spans="2:16">
      <c r="B19340" s="400"/>
      <c r="D19340" s="401"/>
      <c r="H19340" s="234" t="s">
        <v>18898</v>
      </c>
      <c r="J19340" s="352">
        <v>20</v>
      </c>
      <c r="L19340" s="18">
        <f t="shared" si="916"/>
        <v>20</v>
      </c>
      <c r="M19340" s="352"/>
      <c r="N19340" s="352"/>
      <c r="O19340" s="18">
        <f t="shared" si="917"/>
        <v>0</v>
      </c>
      <c r="P19340" s="16">
        <f t="shared" si="918"/>
        <v>20</v>
      </c>
    </row>
    <row r="19341" spans="2:16">
      <c r="B19341" s="400"/>
      <c r="D19341" s="401"/>
      <c r="H19341" s="234" t="s">
        <v>18899</v>
      </c>
      <c r="J19341" s="352">
        <v>40</v>
      </c>
      <c r="L19341" s="18">
        <f t="shared" si="916"/>
        <v>40</v>
      </c>
      <c r="M19341" s="352"/>
      <c r="N19341" s="352"/>
      <c r="O19341" s="18">
        <f t="shared" si="917"/>
        <v>0</v>
      </c>
      <c r="P19341" s="16">
        <f t="shared" si="918"/>
        <v>40</v>
      </c>
    </row>
    <row r="19342" spans="2:16">
      <c r="B19342" s="400"/>
      <c r="D19342" s="401"/>
      <c r="H19342" s="234" t="s">
        <v>18900</v>
      </c>
      <c r="J19342" s="352">
        <v>34</v>
      </c>
      <c r="L19342" s="18">
        <f t="shared" si="916"/>
        <v>34</v>
      </c>
      <c r="M19342" s="352"/>
      <c r="N19342" s="352"/>
      <c r="O19342" s="18">
        <f t="shared" si="917"/>
        <v>0</v>
      </c>
      <c r="P19342" s="16">
        <f t="shared" si="918"/>
        <v>34</v>
      </c>
    </row>
    <row r="19343" spans="2:16">
      <c r="B19343" s="400"/>
      <c r="D19343" s="401"/>
      <c r="H19343" s="234" t="s">
        <v>18901</v>
      </c>
      <c r="J19343" s="352">
        <v>26</v>
      </c>
      <c r="L19343" s="18">
        <f t="shared" ref="L19343:L19406" si="919">+J19343+K19343</f>
        <v>26</v>
      </c>
      <c r="M19343" s="352">
        <v>26</v>
      </c>
      <c r="N19343" s="352"/>
      <c r="O19343" s="18">
        <f t="shared" si="917"/>
        <v>26</v>
      </c>
      <c r="P19343" s="16">
        <f t="shared" si="918"/>
        <v>52</v>
      </c>
    </row>
    <row r="19344" spans="2:16">
      <c r="B19344" s="400"/>
      <c r="D19344" s="401"/>
      <c r="H19344" s="234" t="s">
        <v>18902</v>
      </c>
      <c r="J19344" s="352">
        <v>44</v>
      </c>
      <c r="L19344" s="18">
        <f t="shared" si="919"/>
        <v>44</v>
      </c>
      <c r="M19344" s="352">
        <v>44</v>
      </c>
      <c r="N19344" s="352"/>
      <c r="O19344" s="18">
        <f t="shared" si="917"/>
        <v>44</v>
      </c>
      <c r="P19344" s="16">
        <f t="shared" si="918"/>
        <v>88</v>
      </c>
    </row>
    <row r="19345" spans="2:16" ht="25.5">
      <c r="B19345" s="400"/>
      <c r="D19345" s="401"/>
      <c r="H19345" s="234" t="s">
        <v>18903</v>
      </c>
      <c r="J19345" s="352">
        <v>33</v>
      </c>
      <c r="L19345" s="18">
        <f t="shared" si="919"/>
        <v>33</v>
      </c>
      <c r="M19345" s="352">
        <v>27</v>
      </c>
      <c r="N19345" s="352"/>
      <c r="O19345" s="18">
        <f t="shared" si="917"/>
        <v>27</v>
      </c>
      <c r="P19345" s="16">
        <f t="shared" si="918"/>
        <v>60</v>
      </c>
    </row>
    <row r="19346" spans="2:16">
      <c r="B19346" s="400"/>
      <c r="D19346" s="401"/>
      <c r="H19346" s="234" t="s">
        <v>18904</v>
      </c>
      <c r="J19346" s="352">
        <v>84</v>
      </c>
      <c r="L19346" s="18">
        <f t="shared" si="919"/>
        <v>84</v>
      </c>
      <c r="M19346" s="352"/>
      <c r="N19346" s="352"/>
      <c r="O19346" s="18">
        <f t="shared" si="917"/>
        <v>0</v>
      </c>
      <c r="P19346" s="16">
        <f t="shared" si="918"/>
        <v>84</v>
      </c>
    </row>
    <row r="19347" spans="2:16">
      <c r="B19347" s="400"/>
      <c r="D19347" s="401"/>
      <c r="H19347" s="234" t="s">
        <v>18905</v>
      </c>
      <c r="J19347" s="352">
        <v>44</v>
      </c>
      <c r="L19347" s="18">
        <f t="shared" si="919"/>
        <v>44</v>
      </c>
      <c r="M19347" s="352"/>
      <c r="N19347" s="352"/>
      <c r="O19347" s="18">
        <f t="shared" si="917"/>
        <v>0</v>
      </c>
      <c r="P19347" s="16">
        <f t="shared" si="918"/>
        <v>44</v>
      </c>
    </row>
    <row r="19348" spans="2:16">
      <c r="B19348" s="400"/>
      <c r="D19348" s="401"/>
      <c r="H19348" s="234" t="s">
        <v>18906</v>
      </c>
      <c r="J19348" s="352">
        <v>14</v>
      </c>
      <c r="L19348" s="18">
        <f t="shared" si="919"/>
        <v>14</v>
      </c>
      <c r="M19348" s="352">
        <v>44</v>
      </c>
      <c r="N19348" s="352"/>
      <c r="O19348" s="18">
        <f t="shared" si="917"/>
        <v>44</v>
      </c>
      <c r="P19348" s="16">
        <f t="shared" si="918"/>
        <v>58</v>
      </c>
    </row>
    <row r="19349" spans="2:16">
      <c r="B19349" s="400"/>
      <c r="D19349" s="401"/>
      <c r="H19349" s="234" t="s">
        <v>18907</v>
      </c>
      <c r="J19349" s="352">
        <v>26</v>
      </c>
      <c r="L19349" s="18">
        <f t="shared" si="919"/>
        <v>26</v>
      </c>
      <c r="M19349" s="352">
        <v>25</v>
      </c>
      <c r="N19349" s="352"/>
      <c r="O19349" s="18">
        <f t="shared" si="917"/>
        <v>25</v>
      </c>
      <c r="P19349" s="16">
        <f t="shared" si="918"/>
        <v>51</v>
      </c>
    </row>
    <row r="19350" spans="2:16" ht="25.5">
      <c r="B19350" s="400"/>
      <c r="D19350" s="401"/>
      <c r="H19350" s="234" t="s">
        <v>18908</v>
      </c>
      <c r="J19350" s="352">
        <v>56</v>
      </c>
      <c r="L19350" s="18">
        <f t="shared" si="919"/>
        <v>56</v>
      </c>
      <c r="M19350" s="352">
        <v>56</v>
      </c>
      <c r="N19350" s="352"/>
      <c r="O19350" s="18">
        <f t="shared" si="917"/>
        <v>56</v>
      </c>
      <c r="P19350" s="16">
        <f t="shared" si="918"/>
        <v>112</v>
      </c>
    </row>
    <row r="19351" spans="2:16" ht="25.5">
      <c r="B19351" s="400"/>
      <c r="D19351" s="401"/>
      <c r="H19351" s="234" t="s">
        <v>18909</v>
      </c>
      <c r="J19351" s="352">
        <v>21</v>
      </c>
      <c r="L19351" s="18">
        <f t="shared" si="919"/>
        <v>21</v>
      </c>
      <c r="M19351" s="352">
        <v>20</v>
      </c>
      <c r="N19351" s="352"/>
      <c r="O19351" s="18">
        <f t="shared" si="917"/>
        <v>20</v>
      </c>
      <c r="P19351" s="16">
        <f t="shared" si="918"/>
        <v>41</v>
      </c>
    </row>
    <row r="19352" spans="2:16">
      <c r="B19352" s="400"/>
      <c r="D19352" s="401"/>
      <c r="H19352" s="234" t="s">
        <v>18910</v>
      </c>
      <c r="J19352" s="352">
        <v>45</v>
      </c>
      <c r="L19352" s="18">
        <f t="shared" si="919"/>
        <v>45</v>
      </c>
      <c r="M19352" s="352">
        <v>45</v>
      </c>
      <c r="N19352" s="352"/>
      <c r="O19352" s="18">
        <f t="shared" si="917"/>
        <v>45</v>
      </c>
      <c r="P19352" s="16">
        <f t="shared" si="918"/>
        <v>90</v>
      </c>
    </row>
    <row r="19353" spans="2:16" ht="25.5">
      <c r="B19353" s="400"/>
      <c r="D19353" s="401"/>
      <c r="H19353" s="234" t="s">
        <v>18911</v>
      </c>
      <c r="J19353" s="352">
        <v>45</v>
      </c>
      <c r="L19353" s="18">
        <f t="shared" si="919"/>
        <v>45</v>
      </c>
      <c r="M19353" s="352"/>
      <c r="N19353" s="352"/>
      <c r="O19353" s="18">
        <f t="shared" si="917"/>
        <v>0</v>
      </c>
      <c r="P19353" s="16">
        <f t="shared" si="918"/>
        <v>45</v>
      </c>
    </row>
    <row r="19354" spans="2:16">
      <c r="B19354" s="400"/>
      <c r="D19354" s="401"/>
      <c r="H19354" s="234" t="s">
        <v>18912</v>
      </c>
      <c r="J19354" s="352">
        <v>28</v>
      </c>
      <c r="L19354" s="18">
        <f t="shared" si="919"/>
        <v>28</v>
      </c>
      <c r="M19354" s="352">
        <v>28</v>
      </c>
      <c r="N19354" s="352"/>
      <c r="O19354" s="18">
        <f t="shared" si="917"/>
        <v>28</v>
      </c>
      <c r="P19354" s="16">
        <f t="shared" si="918"/>
        <v>56</v>
      </c>
    </row>
    <row r="19355" spans="2:16">
      <c r="B19355" s="400"/>
      <c r="D19355" s="401"/>
      <c r="H19355" s="234" t="s">
        <v>18913</v>
      </c>
      <c r="J19355" s="352">
        <v>44</v>
      </c>
      <c r="L19355" s="18">
        <f t="shared" si="919"/>
        <v>44</v>
      </c>
      <c r="M19355" s="352"/>
      <c r="N19355" s="352"/>
      <c r="O19355" s="18">
        <f t="shared" si="917"/>
        <v>0</v>
      </c>
      <c r="P19355" s="16">
        <f t="shared" si="918"/>
        <v>44</v>
      </c>
    </row>
    <row r="19356" spans="2:16" ht="25.5">
      <c r="B19356" s="400"/>
      <c r="D19356" s="401"/>
      <c r="H19356" s="234" t="s">
        <v>18914</v>
      </c>
      <c r="J19356" s="352">
        <v>30</v>
      </c>
      <c r="L19356" s="18">
        <f t="shared" si="919"/>
        <v>30</v>
      </c>
      <c r="M19356" s="352">
        <v>30</v>
      </c>
      <c r="N19356" s="352"/>
      <c r="O19356" s="18">
        <f t="shared" si="917"/>
        <v>30</v>
      </c>
      <c r="P19356" s="16">
        <f t="shared" si="918"/>
        <v>60</v>
      </c>
    </row>
    <row r="19357" spans="2:16" ht="25.5">
      <c r="B19357" s="400"/>
      <c r="D19357" s="401"/>
      <c r="H19357" s="234" t="s">
        <v>18915</v>
      </c>
      <c r="J19357" s="352">
        <v>23</v>
      </c>
      <c r="L19357" s="18">
        <f t="shared" si="919"/>
        <v>23</v>
      </c>
      <c r="M19357" s="352"/>
      <c r="N19357" s="352"/>
      <c r="O19357" s="18">
        <f t="shared" si="917"/>
        <v>0</v>
      </c>
      <c r="P19357" s="16">
        <f t="shared" si="918"/>
        <v>23</v>
      </c>
    </row>
    <row r="19358" spans="2:16" ht="25.5">
      <c r="B19358" s="400"/>
      <c r="D19358" s="401"/>
      <c r="H19358" s="234" t="s">
        <v>18916</v>
      </c>
      <c r="J19358" s="352">
        <v>51</v>
      </c>
      <c r="L19358" s="18">
        <f t="shared" si="919"/>
        <v>51</v>
      </c>
      <c r="M19358" s="352"/>
      <c r="N19358" s="352"/>
      <c r="O19358" s="18">
        <f t="shared" si="917"/>
        <v>0</v>
      </c>
      <c r="P19358" s="16">
        <f t="shared" si="918"/>
        <v>51</v>
      </c>
    </row>
    <row r="19359" spans="2:16" ht="25.5">
      <c r="B19359" s="400"/>
      <c r="D19359" s="401"/>
      <c r="H19359" s="234" t="s">
        <v>18917</v>
      </c>
      <c r="J19359" s="352">
        <v>28</v>
      </c>
      <c r="L19359" s="18">
        <f t="shared" si="919"/>
        <v>28</v>
      </c>
      <c r="M19359" s="352"/>
      <c r="N19359" s="352"/>
      <c r="O19359" s="18">
        <f t="shared" si="917"/>
        <v>0</v>
      </c>
      <c r="P19359" s="16">
        <f t="shared" si="918"/>
        <v>28</v>
      </c>
    </row>
    <row r="19360" spans="2:16">
      <c r="B19360" s="400"/>
      <c r="D19360" s="401"/>
      <c r="H19360" s="234" t="s">
        <v>18918</v>
      </c>
      <c r="J19360" s="352">
        <v>18</v>
      </c>
      <c r="L19360" s="18">
        <f t="shared" si="919"/>
        <v>18</v>
      </c>
      <c r="M19360" s="352"/>
      <c r="N19360" s="352"/>
      <c r="O19360" s="18">
        <f t="shared" si="917"/>
        <v>0</v>
      </c>
      <c r="P19360" s="16">
        <f t="shared" si="918"/>
        <v>18</v>
      </c>
    </row>
    <row r="19361" spans="2:16">
      <c r="B19361" s="400"/>
      <c r="D19361" s="401"/>
      <c r="H19361" s="234" t="s">
        <v>18919</v>
      </c>
      <c r="J19361" s="352">
        <v>22</v>
      </c>
      <c r="L19361" s="18">
        <f t="shared" si="919"/>
        <v>22</v>
      </c>
      <c r="M19361" s="352"/>
      <c r="N19361" s="352"/>
      <c r="O19361" s="18">
        <f t="shared" si="917"/>
        <v>0</v>
      </c>
      <c r="P19361" s="16">
        <f t="shared" si="918"/>
        <v>22</v>
      </c>
    </row>
    <row r="19362" spans="2:16">
      <c r="B19362" s="400"/>
      <c r="D19362" s="401" t="s">
        <v>18980</v>
      </c>
      <c r="H19362" s="234" t="s">
        <v>18920</v>
      </c>
      <c r="J19362" s="352">
        <v>14</v>
      </c>
      <c r="L19362" s="18">
        <f t="shared" si="919"/>
        <v>14</v>
      </c>
      <c r="M19362" s="352"/>
      <c r="N19362" s="352"/>
      <c r="O19362" s="18">
        <f t="shared" si="917"/>
        <v>0</v>
      </c>
      <c r="P19362" s="16">
        <f t="shared" si="918"/>
        <v>14</v>
      </c>
    </row>
    <row r="19363" spans="2:16" ht="25.5">
      <c r="B19363" s="400"/>
      <c r="D19363" s="401"/>
      <c r="H19363" s="353" t="s">
        <v>18921</v>
      </c>
      <c r="J19363" s="352">
        <v>555</v>
      </c>
      <c r="L19363" s="18">
        <f t="shared" si="919"/>
        <v>555</v>
      </c>
      <c r="M19363" s="352"/>
      <c r="N19363" s="352"/>
      <c r="O19363" s="18">
        <f t="shared" si="917"/>
        <v>0</v>
      </c>
      <c r="P19363" s="16">
        <f t="shared" si="918"/>
        <v>555</v>
      </c>
    </row>
    <row r="19364" spans="2:16" ht="25.5">
      <c r="B19364" s="400"/>
      <c r="D19364" s="401"/>
      <c r="H19364" s="353" t="s">
        <v>18922</v>
      </c>
      <c r="J19364" s="352">
        <v>600</v>
      </c>
      <c r="L19364" s="18">
        <f t="shared" si="919"/>
        <v>600</v>
      </c>
      <c r="M19364" s="352"/>
      <c r="N19364" s="352"/>
      <c r="O19364" s="18">
        <f t="shared" si="917"/>
        <v>0</v>
      </c>
      <c r="P19364" s="16">
        <f t="shared" si="918"/>
        <v>600</v>
      </c>
    </row>
    <row r="19365" spans="2:16">
      <c r="B19365" s="400"/>
      <c r="D19365" s="401"/>
      <c r="H19365" s="353"/>
      <c r="J19365" s="352">
        <v>180</v>
      </c>
      <c r="L19365" s="18">
        <f t="shared" si="919"/>
        <v>180</v>
      </c>
      <c r="M19365" s="352"/>
      <c r="N19365" s="352">
        <v>120</v>
      </c>
      <c r="O19365" s="18">
        <f t="shared" si="917"/>
        <v>120</v>
      </c>
      <c r="P19365" s="16">
        <f t="shared" si="918"/>
        <v>300</v>
      </c>
    </row>
    <row r="19366" spans="2:16">
      <c r="B19366" s="400"/>
      <c r="D19366" s="401"/>
      <c r="H19366" s="353" t="s">
        <v>18923</v>
      </c>
      <c r="J19366" s="352">
        <v>550</v>
      </c>
      <c r="L19366" s="18">
        <f t="shared" si="919"/>
        <v>550</v>
      </c>
      <c r="M19366" s="352"/>
      <c r="N19366" s="352"/>
      <c r="O19366" s="18">
        <f t="shared" si="917"/>
        <v>0</v>
      </c>
      <c r="P19366" s="16">
        <f t="shared" si="918"/>
        <v>550</v>
      </c>
    </row>
    <row r="19367" spans="2:16">
      <c r="B19367" s="400"/>
      <c r="D19367" s="401"/>
      <c r="H19367" s="353"/>
      <c r="J19367" s="352"/>
      <c r="L19367" s="18">
        <f t="shared" si="919"/>
        <v>0</v>
      </c>
      <c r="M19367" s="352">
        <v>80</v>
      </c>
      <c r="N19367" s="352">
        <v>120</v>
      </c>
      <c r="O19367" s="18">
        <f t="shared" si="917"/>
        <v>200</v>
      </c>
      <c r="P19367" s="16">
        <f t="shared" si="918"/>
        <v>200</v>
      </c>
    </row>
    <row r="19368" spans="2:16">
      <c r="B19368" s="400"/>
      <c r="D19368" s="401"/>
      <c r="H19368" s="353" t="s">
        <v>18924</v>
      </c>
      <c r="J19368" s="352">
        <v>45</v>
      </c>
      <c r="L19368" s="18">
        <f t="shared" si="919"/>
        <v>45</v>
      </c>
      <c r="M19368" s="352"/>
      <c r="N19368" s="352"/>
      <c r="O19368" s="18">
        <f t="shared" si="917"/>
        <v>0</v>
      </c>
      <c r="P19368" s="16">
        <f t="shared" si="918"/>
        <v>45</v>
      </c>
    </row>
    <row r="19369" spans="2:16">
      <c r="B19369" s="400"/>
      <c r="D19369" s="401"/>
      <c r="H19369" s="353" t="s">
        <v>18925</v>
      </c>
      <c r="J19369" s="352">
        <v>40</v>
      </c>
      <c r="L19369" s="18">
        <f t="shared" si="919"/>
        <v>40</v>
      </c>
      <c r="M19369" s="352"/>
      <c r="N19369" s="352"/>
      <c r="O19369" s="18">
        <f t="shared" si="917"/>
        <v>0</v>
      </c>
      <c r="P19369" s="16">
        <f t="shared" si="918"/>
        <v>40</v>
      </c>
    </row>
    <row r="19370" spans="2:16">
      <c r="B19370" s="400"/>
      <c r="D19370" s="401"/>
      <c r="H19370" s="353" t="s">
        <v>18926</v>
      </c>
      <c r="J19370" s="352">
        <v>32</v>
      </c>
      <c r="L19370" s="18">
        <f t="shared" si="919"/>
        <v>32</v>
      </c>
      <c r="M19370" s="352"/>
      <c r="N19370" s="352"/>
      <c r="O19370" s="18">
        <f t="shared" si="917"/>
        <v>0</v>
      </c>
      <c r="P19370" s="16">
        <f t="shared" si="918"/>
        <v>32</v>
      </c>
    </row>
    <row r="19371" spans="2:16" ht="25.5">
      <c r="B19371" s="400"/>
      <c r="D19371" s="401"/>
      <c r="H19371" s="353" t="s">
        <v>18927</v>
      </c>
      <c r="J19371" s="352">
        <v>50</v>
      </c>
      <c r="L19371" s="18">
        <f t="shared" si="919"/>
        <v>50</v>
      </c>
      <c r="M19371" s="352"/>
      <c r="N19371" s="352"/>
      <c r="O19371" s="18">
        <f t="shared" si="917"/>
        <v>0</v>
      </c>
      <c r="P19371" s="16">
        <f t="shared" si="918"/>
        <v>50</v>
      </c>
    </row>
    <row r="19372" spans="2:16" ht="25.5">
      <c r="B19372" s="400"/>
      <c r="D19372" s="401"/>
      <c r="H19372" s="353" t="s">
        <v>18928</v>
      </c>
      <c r="J19372" s="352">
        <v>29</v>
      </c>
      <c r="L19372" s="18">
        <f t="shared" si="919"/>
        <v>29</v>
      </c>
      <c r="M19372" s="352"/>
      <c r="N19372" s="352"/>
      <c r="O19372" s="18">
        <f t="shared" si="917"/>
        <v>0</v>
      </c>
      <c r="P19372" s="16">
        <f t="shared" si="918"/>
        <v>29</v>
      </c>
    </row>
    <row r="19373" spans="2:16" ht="25.5">
      <c r="B19373" s="400"/>
      <c r="D19373" s="401"/>
      <c r="H19373" s="234" t="s">
        <v>18929</v>
      </c>
      <c r="J19373" s="352">
        <v>34</v>
      </c>
      <c r="L19373" s="18">
        <f t="shared" si="919"/>
        <v>34</v>
      </c>
      <c r="M19373" s="352"/>
      <c r="N19373" s="352"/>
      <c r="O19373" s="18">
        <f t="shared" si="917"/>
        <v>0</v>
      </c>
      <c r="P19373" s="16">
        <f t="shared" si="918"/>
        <v>34</v>
      </c>
    </row>
    <row r="19374" spans="2:16" ht="25.5">
      <c r="B19374" s="400"/>
      <c r="D19374" s="401"/>
      <c r="H19374" s="353" t="s">
        <v>18930</v>
      </c>
      <c r="J19374" s="352">
        <v>70</v>
      </c>
      <c r="L19374" s="18">
        <f t="shared" si="919"/>
        <v>70</v>
      </c>
      <c r="M19374" s="352"/>
      <c r="N19374" s="352"/>
      <c r="O19374" s="18">
        <f t="shared" si="917"/>
        <v>0</v>
      </c>
      <c r="P19374" s="16">
        <f t="shared" si="918"/>
        <v>70</v>
      </c>
    </row>
    <row r="19375" spans="2:16" ht="25.5">
      <c r="B19375" s="400"/>
      <c r="D19375" s="401"/>
      <c r="H19375" s="234" t="s">
        <v>18931</v>
      </c>
      <c r="J19375" s="352">
        <v>70</v>
      </c>
      <c r="L19375" s="18">
        <f t="shared" si="919"/>
        <v>70</v>
      </c>
      <c r="M19375" s="352"/>
      <c r="N19375" s="352"/>
      <c r="O19375" s="18">
        <f t="shared" si="917"/>
        <v>0</v>
      </c>
      <c r="P19375" s="16">
        <f t="shared" si="918"/>
        <v>70</v>
      </c>
    </row>
    <row r="19376" spans="2:16">
      <c r="B19376" s="400"/>
      <c r="D19376" s="401"/>
      <c r="H19376" s="234" t="s">
        <v>18932</v>
      </c>
      <c r="J19376" s="352">
        <v>40</v>
      </c>
      <c r="L19376" s="18">
        <f t="shared" si="919"/>
        <v>40</v>
      </c>
      <c r="M19376" s="352"/>
      <c r="N19376" s="352"/>
      <c r="O19376" s="18">
        <f t="shared" si="917"/>
        <v>0</v>
      </c>
      <c r="P19376" s="16">
        <f t="shared" si="918"/>
        <v>40</v>
      </c>
    </row>
    <row r="19377" spans="2:16">
      <c r="B19377" s="400"/>
      <c r="D19377" s="401"/>
      <c r="H19377" s="234" t="s">
        <v>18933</v>
      </c>
      <c r="J19377" s="352">
        <v>44</v>
      </c>
      <c r="L19377" s="18">
        <f t="shared" si="919"/>
        <v>44</v>
      </c>
      <c r="M19377" s="352"/>
      <c r="N19377" s="352"/>
      <c r="O19377" s="18">
        <f t="shared" si="917"/>
        <v>0</v>
      </c>
      <c r="P19377" s="16">
        <f t="shared" si="918"/>
        <v>44</v>
      </c>
    </row>
    <row r="19378" spans="2:16">
      <c r="B19378" s="400"/>
      <c r="D19378" s="401"/>
      <c r="H19378" s="234" t="s">
        <v>18934</v>
      </c>
      <c r="J19378" s="352">
        <v>15</v>
      </c>
      <c r="L19378" s="18">
        <f t="shared" si="919"/>
        <v>15</v>
      </c>
      <c r="M19378" s="352"/>
      <c r="N19378" s="352"/>
      <c r="O19378" s="18">
        <f t="shared" si="917"/>
        <v>0</v>
      </c>
      <c r="P19378" s="16">
        <f t="shared" si="918"/>
        <v>15</v>
      </c>
    </row>
    <row r="19379" spans="2:16" ht="25.5">
      <c r="B19379" s="400"/>
      <c r="D19379" s="401"/>
      <c r="H19379" s="234" t="s">
        <v>18935</v>
      </c>
      <c r="J19379" s="352">
        <v>15</v>
      </c>
      <c r="L19379" s="18">
        <f t="shared" si="919"/>
        <v>15</v>
      </c>
      <c r="M19379" s="352"/>
      <c r="N19379" s="352"/>
      <c r="O19379" s="18">
        <f t="shared" si="917"/>
        <v>0</v>
      </c>
      <c r="P19379" s="16">
        <f t="shared" si="918"/>
        <v>15</v>
      </c>
    </row>
    <row r="19380" spans="2:16" ht="25.5">
      <c r="B19380" s="400"/>
      <c r="D19380" s="401"/>
      <c r="H19380" s="234" t="s">
        <v>18936</v>
      </c>
      <c r="J19380" s="352">
        <v>55</v>
      </c>
      <c r="L19380" s="18">
        <f t="shared" si="919"/>
        <v>55</v>
      </c>
      <c r="M19380" s="352">
        <v>20</v>
      </c>
      <c r="N19380" s="352"/>
      <c r="O19380" s="18">
        <f t="shared" si="917"/>
        <v>20</v>
      </c>
      <c r="P19380" s="16">
        <f t="shared" si="918"/>
        <v>75</v>
      </c>
    </row>
    <row r="19381" spans="2:16" ht="25.5">
      <c r="B19381" s="400"/>
      <c r="D19381" s="401"/>
      <c r="H19381" s="353" t="s">
        <v>18937</v>
      </c>
      <c r="J19381" s="352">
        <v>21</v>
      </c>
      <c r="L19381" s="18">
        <f t="shared" si="919"/>
        <v>21</v>
      </c>
      <c r="M19381" s="352">
        <v>21</v>
      </c>
      <c r="N19381" s="352"/>
      <c r="O19381" s="18">
        <f t="shared" si="917"/>
        <v>21</v>
      </c>
      <c r="P19381" s="16">
        <f t="shared" si="918"/>
        <v>42</v>
      </c>
    </row>
    <row r="19382" spans="2:16" ht="25.5">
      <c r="B19382" s="400"/>
      <c r="D19382" s="401"/>
      <c r="H19382" s="234" t="s">
        <v>18938</v>
      </c>
      <c r="J19382" s="352">
        <v>15</v>
      </c>
      <c r="L19382" s="18">
        <f t="shared" si="919"/>
        <v>15</v>
      </c>
      <c r="M19382" s="352">
        <v>15</v>
      </c>
      <c r="N19382" s="352"/>
      <c r="O19382" s="18">
        <f t="shared" si="917"/>
        <v>15</v>
      </c>
      <c r="P19382" s="16">
        <f t="shared" si="918"/>
        <v>30</v>
      </c>
    </row>
    <row r="19383" spans="2:16" ht="25.5">
      <c r="B19383" s="400"/>
      <c r="D19383" s="401"/>
      <c r="H19383" s="234" t="s">
        <v>1580</v>
      </c>
      <c r="J19383" s="352">
        <v>15</v>
      </c>
      <c r="L19383" s="18">
        <f t="shared" si="919"/>
        <v>15</v>
      </c>
      <c r="M19383" s="352">
        <v>15</v>
      </c>
      <c r="N19383" s="352"/>
      <c r="O19383" s="18">
        <f t="shared" si="917"/>
        <v>15</v>
      </c>
      <c r="P19383" s="16">
        <f t="shared" si="918"/>
        <v>30</v>
      </c>
    </row>
    <row r="19384" spans="2:16">
      <c r="B19384" s="400"/>
      <c r="D19384" s="401"/>
      <c r="H19384" s="353" t="s">
        <v>18939</v>
      </c>
      <c r="J19384" s="352">
        <v>19</v>
      </c>
      <c r="L19384" s="18">
        <f t="shared" si="919"/>
        <v>19</v>
      </c>
      <c r="M19384" s="352">
        <v>19</v>
      </c>
      <c r="N19384" s="352"/>
      <c r="O19384" s="18">
        <f t="shared" si="917"/>
        <v>19</v>
      </c>
      <c r="P19384" s="16">
        <f t="shared" si="918"/>
        <v>38</v>
      </c>
    </row>
    <row r="19385" spans="2:16" ht="25.5">
      <c r="B19385" s="400"/>
      <c r="D19385" s="401"/>
      <c r="H19385" s="234" t="s">
        <v>18940</v>
      </c>
      <c r="J19385" s="352">
        <v>21</v>
      </c>
      <c r="L19385" s="18">
        <f t="shared" si="919"/>
        <v>21</v>
      </c>
      <c r="M19385" s="352"/>
      <c r="N19385" s="352"/>
      <c r="O19385" s="18">
        <f t="shared" si="917"/>
        <v>0</v>
      </c>
      <c r="P19385" s="16">
        <f t="shared" si="918"/>
        <v>21</v>
      </c>
    </row>
    <row r="19386" spans="2:16" ht="25.5">
      <c r="B19386" s="400"/>
      <c r="D19386" s="401"/>
      <c r="H19386" s="234" t="s">
        <v>18941</v>
      </c>
      <c r="J19386" s="352">
        <v>23</v>
      </c>
      <c r="L19386" s="18">
        <f t="shared" si="919"/>
        <v>23</v>
      </c>
      <c r="M19386" s="352"/>
      <c r="N19386" s="352"/>
      <c r="O19386" s="18">
        <f t="shared" si="917"/>
        <v>0</v>
      </c>
      <c r="P19386" s="16">
        <f t="shared" si="918"/>
        <v>23</v>
      </c>
    </row>
    <row r="19387" spans="2:16">
      <c r="B19387" s="400"/>
      <c r="D19387" s="401"/>
      <c r="H19387" s="234" t="s">
        <v>18942</v>
      </c>
      <c r="J19387" s="352">
        <v>11</v>
      </c>
      <c r="L19387" s="18">
        <f t="shared" si="919"/>
        <v>11</v>
      </c>
      <c r="M19387" s="352"/>
      <c r="N19387" s="352"/>
      <c r="O19387" s="18">
        <f t="shared" si="917"/>
        <v>0</v>
      </c>
      <c r="P19387" s="16">
        <f t="shared" si="918"/>
        <v>11</v>
      </c>
    </row>
    <row r="19388" spans="2:16">
      <c r="B19388" s="400"/>
      <c r="D19388" s="401"/>
      <c r="H19388" s="353" t="s">
        <v>18943</v>
      </c>
      <c r="J19388" s="352">
        <v>21</v>
      </c>
      <c r="L19388" s="18">
        <f t="shared" si="919"/>
        <v>21</v>
      </c>
      <c r="M19388" s="352"/>
      <c r="N19388" s="352"/>
      <c r="O19388" s="18">
        <f t="shared" si="917"/>
        <v>0</v>
      </c>
      <c r="P19388" s="16">
        <f t="shared" si="918"/>
        <v>21</v>
      </c>
    </row>
    <row r="19389" spans="2:16" ht="25.5">
      <c r="B19389" s="400"/>
      <c r="D19389" s="401"/>
      <c r="H19389" s="234" t="s">
        <v>18944</v>
      </c>
      <c r="J19389" s="352">
        <v>25</v>
      </c>
      <c r="L19389" s="18">
        <f t="shared" si="919"/>
        <v>25</v>
      </c>
      <c r="M19389" s="352">
        <v>25</v>
      </c>
      <c r="N19389" s="352"/>
      <c r="O19389" s="18">
        <f t="shared" si="917"/>
        <v>25</v>
      </c>
      <c r="P19389" s="16">
        <f t="shared" si="918"/>
        <v>50</v>
      </c>
    </row>
    <row r="19390" spans="2:16">
      <c r="B19390" s="400"/>
      <c r="D19390" s="401"/>
      <c r="H19390" s="234" t="s">
        <v>18945</v>
      </c>
      <c r="J19390" s="352">
        <v>30</v>
      </c>
      <c r="L19390" s="18">
        <f t="shared" si="919"/>
        <v>30</v>
      </c>
      <c r="M19390" s="352">
        <v>30</v>
      </c>
      <c r="N19390" s="352"/>
      <c r="O19390" s="18">
        <f t="shared" si="917"/>
        <v>30</v>
      </c>
      <c r="P19390" s="16">
        <f t="shared" si="918"/>
        <v>60</v>
      </c>
    </row>
    <row r="19391" spans="2:16">
      <c r="B19391" s="400"/>
      <c r="D19391" s="401"/>
      <c r="H19391" s="234" t="s">
        <v>18946</v>
      </c>
      <c r="J19391" s="352">
        <v>30</v>
      </c>
      <c r="L19391" s="18">
        <f t="shared" si="919"/>
        <v>30</v>
      </c>
      <c r="M19391" s="352">
        <v>30</v>
      </c>
      <c r="N19391" s="352"/>
      <c r="O19391" s="18">
        <f t="shared" si="917"/>
        <v>30</v>
      </c>
      <c r="P19391" s="16">
        <f t="shared" si="918"/>
        <v>60</v>
      </c>
    </row>
    <row r="19392" spans="2:16" ht="25.5">
      <c r="B19392" s="400"/>
      <c r="D19392" s="401"/>
      <c r="H19392" s="234" t="s">
        <v>18947</v>
      </c>
      <c r="J19392" s="352">
        <v>47</v>
      </c>
      <c r="L19392" s="18">
        <f t="shared" si="919"/>
        <v>47</v>
      </c>
      <c r="M19392" s="352">
        <v>46</v>
      </c>
      <c r="N19392" s="352"/>
      <c r="O19392" s="18">
        <f t="shared" si="917"/>
        <v>46</v>
      </c>
      <c r="P19392" s="16">
        <f t="shared" si="918"/>
        <v>93</v>
      </c>
    </row>
    <row r="19393" spans="2:16" ht="25.5">
      <c r="B19393" s="400"/>
      <c r="D19393" s="401"/>
      <c r="H19393" s="234" t="s">
        <v>18948</v>
      </c>
      <c r="J19393" s="352">
        <v>20</v>
      </c>
      <c r="L19393" s="18">
        <f t="shared" si="919"/>
        <v>20</v>
      </c>
      <c r="M19393" s="352"/>
      <c r="N19393" s="352"/>
      <c r="O19393" s="18">
        <f t="shared" si="917"/>
        <v>0</v>
      </c>
      <c r="P19393" s="16">
        <f t="shared" si="918"/>
        <v>20</v>
      </c>
    </row>
    <row r="19394" spans="2:16">
      <c r="B19394" s="400"/>
      <c r="D19394" s="401"/>
      <c r="H19394" s="353" t="s">
        <v>18949</v>
      </c>
      <c r="J19394" s="352">
        <v>22</v>
      </c>
      <c r="L19394" s="18">
        <f t="shared" si="919"/>
        <v>22</v>
      </c>
      <c r="M19394" s="352"/>
      <c r="N19394" s="352"/>
      <c r="O19394" s="18">
        <f t="shared" si="917"/>
        <v>0</v>
      </c>
      <c r="P19394" s="16">
        <f t="shared" si="918"/>
        <v>22</v>
      </c>
    </row>
    <row r="19395" spans="2:16">
      <c r="B19395" s="400"/>
      <c r="D19395" s="401"/>
      <c r="H19395" s="353" t="s">
        <v>18950</v>
      </c>
      <c r="J19395" s="352">
        <v>33</v>
      </c>
      <c r="L19395" s="18">
        <f t="shared" si="919"/>
        <v>33</v>
      </c>
      <c r="M19395" s="352"/>
      <c r="N19395" s="352"/>
      <c r="O19395" s="18">
        <f t="shared" si="917"/>
        <v>0</v>
      </c>
      <c r="P19395" s="16">
        <f t="shared" si="918"/>
        <v>33</v>
      </c>
    </row>
    <row r="19396" spans="2:16" ht="25.5">
      <c r="B19396" s="400"/>
      <c r="D19396" s="401"/>
      <c r="H19396" s="234" t="s">
        <v>18951</v>
      </c>
      <c r="J19396" s="352">
        <v>25</v>
      </c>
      <c r="L19396" s="18">
        <f t="shared" si="919"/>
        <v>25</v>
      </c>
      <c r="M19396" s="352"/>
      <c r="N19396" s="352"/>
      <c r="O19396" s="18">
        <f t="shared" si="917"/>
        <v>0</v>
      </c>
      <c r="P19396" s="16">
        <f t="shared" si="918"/>
        <v>25</v>
      </c>
    </row>
    <row r="19397" spans="2:16">
      <c r="B19397" s="400"/>
      <c r="D19397" s="401" t="s">
        <v>18979</v>
      </c>
      <c r="H19397" s="353" t="s">
        <v>18952</v>
      </c>
      <c r="J19397" s="352">
        <v>400</v>
      </c>
      <c r="L19397" s="18">
        <f t="shared" si="919"/>
        <v>400</v>
      </c>
      <c r="O19397" s="18">
        <f t="shared" si="917"/>
        <v>0</v>
      </c>
      <c r="P19397" s="16">
        <f t="shared" si="918"/>
        <v>400</v>
      </c>
    </row>
    <row r="19398" spans="2:16">
      <c r="B19398" s="400"/>
      <c r="D19398" s="401"/>
      <c r="H19398" s="353"/>
      <c r="J19398" s="352"/>
      <c r="L19398" s="18">
        <f t="shared" si="919"/>
        <v>0</v>
      </c>
      <c r="O19398" s="18">
        <f t="shared" si="917"/>
        <v>0</v>
      </c>
      <c r="P19398" s="16">
        <f t="shared" si="918"/>
        <v>0</v>
      </c>
    </row>
    <row r="19399" spans="2:16">
      <c r="B19399" s="400"/>
      <c r="D19399" s="401"/>
      <c r="H19399" s="353" t="s">
        <v>18953</v>
      </c>
      <c r="J19399" s="352">
        <v>275</v>
      </c>
      <c r="L19399" s="18">
        <f t="shared" si="919"/>
        <v>275</v>
      </c>
      <c r="M19399" s="352"/>
      <c r="N19399" s="352"/>
      <c r="O19399" s="18">
        <f t="shared" si="917"/>
        <v>0</v>
      </c>
      <c r="P19399" s="16">
        <f t="shared" si="918"/>
        <v>275</v>
      </c>
    </row>
    <row r="19400" spans="2:16">
      <c r="B19400" s="400"/>
      <c r="D19400" s="401"/>
      <c r="H19400" s="353"/>
      <c r="J19400" s="352"/>
      <c r="L19400" s="18">
        <f t="shared" si="919"/>
        <v>0</v>
      </c>
      <c r="M19400" s="352">
        <v>240</v>
      </c>
      <c r="N19400" s="352">
        <v>60</v>
      </c>
      <c r="O19400" s="18">
        <f t="shared" si="917"/>
        <v>300</v>
      </c>
      <c r="P19400" s="16">
        <f t="shared" si="918"/>
        <v>300</v>
      </c>
    </row>
    <row r="19401" spans="2:16">
      <c r="B19401" s="400"/>
      <c r="D19401" s="401"/>
      <c r="H19401" s="353" t="s">
        <v>18954</v>
      </c>
      <c r="J19401" s="352">
        <v>180</v>
      </c>
      <c r="L19401" s="18">
        <f t="shared" si="919"/>
        <v>180</v>
      </c>
      <c r="M19401" s="352"/>
      <c r="N19401" s="352"/>
      <c r="O19401" s="18">
        <f t="shared" si="917"/>
        <v>0</v>
      </c>
      <c r="P19401" s="16">
        <f t="shared" si="918"/>
        <v>180</v>
      </c>
    </row>
    <row r="19402" spans="2:16" ht="25.5">
      <c r="B19402" s="400"/>
      <c r="D19402" s="401"/>
      <c r="H19402" s="353" t="s">
        <v>18955</v>
      </c>
      <c r="J19402" s="352">
        <v>700</v>
      </c>
      <c r="L19402" s="18">
        <f t="shared" si="919"/>
        <v>700</v>
      </c>
      <c r="M19402" s="352">
        <v>170</v>
      </c>
      <c r="N19402" s="352">
        <v>61</v>
      </c>
      <c r="O19402" s="18">
        <f t="shared" si="917"/>
        <v>231</v>
      </c>
      <c r="P19402" s="16">
        <f t="shared" si="918"/>
        <v>931</v>
      </c>
    </row>
    <row r="19403" spans="2:16">
      <c r="B19403" s="400"/>
      <c r="D19403" s="401"/>
      <c r="H19403" s="353"/>
      <c r="J19403" s="352"/>
      <c r="L19403" s="18">
        <f t="shared" si="919"/>
        <v>0</v>
      </c>
      <c r="M19403" s="352"/>
      <c r="N19403" s="352"/>
      <c r="O19403" s="18">
        <f t="shared" ref="O19403:O19466" si="920">+N19403+M19403</f>
        <v>0</v>
      </c>
      <c r="P19403" s="16">
        <f t="shared" ref="P19403:P19466" si="921">+L19403+O19403</f>
        <v>0</v>
      </c>
    </row>
    <row r="19404" spans="2:16" ht="25.5">
      <c r="B19404" s="400"/>
      <c r="D19404" s="401"/>
      <c r="H19404" s="353" t="s">
        <v>18956</v>
      </c>
      <c r="J19404" s="352">
        <v>150</v>
      </c>
      <c r="L19404" s="18">
        <f t="shared" si="919"/>
        <v>150</v>
      </c>
      <c r="M19404" s="352"/>
      <c r="N19404" s="352"/>
      <c r="O19404" s="18">
        <f t="shared" si="920"/>
        <v>0</v>
      </c>
      <c r="P19404" s="16">
        <f t="shared" si="921"/>
        <v>150</v>
      </c>
    </row>
    <row r="19405" spans="2:16" ht="25.5">
      <c r="B19405" s="400"/>
      <c r="D19405" s="401"/>
      <c r="H19405" s="353" t="s">
        <v>18957</v>
      </c>
      <c r="J19405" s="352">
        <v>225</v>
      </c>
      <c r="L19405" s="18">
        <f t="shared" si="919"/>
        <v>225</v>
      </c>
      <c r="M19405" s="352">
        <v>300</v>
      </c>
      <c r="N19405" s="352">
        <v>70</v>
      </c>
      <c r="O19405" s="18">
        <f t="shared" si="920"/>
        <v>370</v>
      </c>
      <c r="P19405" s="16">
        <f t="shared" si="921"/>
        <v>595</v>
      </c>
    </row>
    <row r="19406" spans="2:16">
      <c r="B19406" s="400"/>
      <c r="D19406" s="401"/>
      <c r="H19406" s="353" t="s">
        <v>18958</v>
      </c>
      <c r="J19406" s="352">
        <v>235</v>
      </c>
      <c r="L19406" s="18">
        <f t="shared" si="919"/>
        <v>235</v>
      </c>
      <c r="M19406" s="352"/>
      <c r="N19406" s="352"/>
      <c r="O19406" s="18">
        <f t="shared" si="920"/>
        <v>0</v>
      </c>
      <c r="P19406" s="16">
        <f t="shared" si="921"/>
        <v>235</v>
      </c>
    </row>
    <row r="19407" spans="2:16">
      <c r="B19407" s="400"/>
      <c r="D19407" s="401"/>
      <c r="H19407" s="353"/>
      <c r="J19407" s="352"/>
      <c r="L19407" s="18">
        <f t="shared" ref="L19407:L19470" si="922">+J19407+K19407</f>
        <v>0</v>
      </c>
      <c r="M19407" s="352"/>
      <c r="N19407" s="352"/>
      <c r="O19407" s="18">
        <f t="shared" si="920"/>
        <v>0</v>
      </c>
      <c r="P19407" s="16">
        <f t="shared" si="921"/>
        <v>0</v>
      </c>
    </row>
    <row r="19408" spans="2:16">
      <c r="B19408" s="400"/>
      <c r="D19408" s="401"/>
      <c r="H19408" s="234" t="s">
        <v>18959</v>
      </c>
      <c r="J19408" s="352">
        <v>145</v>
      </c>
      <c r="L19408" s="18">
        <f t="shared" si="922"/>
        <v>145</v>
      </c>
      <c r="M19408" s="352"/>
      <c r="N19408" s="352"/>
      <c r="O19408" s="18">
        <f t="shared" si="920"/>
        <v>0</v>
      </c>
      <c r="P19408" s="16">
        <f t="shared" si="921"/>
        <v>145</v>
      </c>
    </row>
    <row r="19409" spans="2:16">
      <c r="B19409" s="400"/>
      <c r="D19409" s="401"/>
      <c r="H19409" s="234" t="s">
        <v>18960</v>
      </c>
      <c r="J19409" s="352">
        <v>28</v>
      </c>
      <c r="L19409" s="18">
        <f t="shared" si="922"/>
        <v>28</v>
      </c>
      <c r="M19409" s="352"/>
      <c r="N19409" s="352">
        <v>50</v>
      </c>
      <c r="O19409" s="18">
        <f t="shared" si="920"/>
        <v>50</v>
      </c>
      <c r="P19409" s="16">
        <f t="shared" si="921"/>
        <v>78</v>
      </c>
    </row>
    <row r="19410" spans="2:16">
      <c r="B19410" s="400"/>
      <c r="D19410" s="401"/>
      <c r="H19410" s="353" t="s">
        <v>18961</v>
      </c>
      <c r="J19410" s="352">
        <v>345</v>
      </c>
      <c r="L19410" s="18">
        <f t="shared" si="922"/>
        <v>345</v>
      </c>
      <c r="M19410" s="352"/>
      <c r="N19410" s="352"/>
      <c r="O19410" s="18">
        <f t="shared" si="920"/>
        <v>0</v>
      </c>
      <c r="P19410" s="16">
        <f t="shared" si="921"/>
        <v>345</v>
      </c>
    </row>
    <row r="19411" spans="2:16">
      <c r="B19411" s="400"/>
      <c r="D19411" s="401"/>
      <c r="H19411" s="234" t="s">
        <v>18962</v>
      </c>
      <c r="J19411" s="352">
        <v>60</v>
      </c>
      <c r="L19411" s="18">
        <f t="shared" si="922"/>
        <v>60</v>
      </c>
      <c r="M19411" s="352"/>
      <c r="N19411" s="352"/>
      <c r="O19411" s="18">
        <f t="shared" si="920"/>
        <v>0</v>
      </c>
      <c r="P19411" s="16">
        <f t="shared" si="921"/>
        <v>60</v>
      </c>
    </row>
    <row r="19412" spans="2:16">
      <c r="B19412" s="400"/>
      <c r="D19412" s="401"/>
      <c r="H19412" s="234" t="s">
        <v>2015</v>
      </c>
      <c r="J19412" s="352">
        <v>35</v>
      </c>
      <c r="L19412" s="18">
        <f t="shared" si="922"/>
        <v>35</v>
      </c>
      <c r="M19412" s="352"/>
      <c r="N19412" s="352"/>
      <c r="O19412" s="18">
        <f t="shared" si="920"/>
        <v>0</v>
      </c>
      <c r="P19412" s="16">
        <f t="shared" si="921"/>
        <v>35</v>
      </c>
    </row>
    <row r="19413" spans="2:16">
      <c r="B19413" s="400"/>
      <c r="D19413" s="401"/>
      <c r="H19413" s="234" t="s">
        <v>841</v>
      </c>
      <c r="J19413" s="352">
        <v>65</v>
      </c>
      <c r="L19413" s="18">
        <f t="shared" si="922"/>
        <v>65</v>
      </c>
      <c r="M19413" s="352"/>
      <c r="N19413" s="352"/>
      <c r="O19413" s="18">
        <f t="shared" si="920"/>
        <v>0</v>
      </c>
      <c r="P19413" s="16">
        <f t="shared" si="921"/>
        <v>65</v>
      </c>
    </row>
    <row r="19414" spans="2:16">
      <c r="B19414" s="400"/>
      <c r="D19414" s="401"/>
      <c r="H19414" s="234" t="s">
        <v>18963</v>
      </c>
      <c r="J19414" s="352">
        <v>75</v>
      </c>
      <c r="L19414" s="18">
        <f t="shared" si="922"/>
        <v>75</v>
      </c>
      <c r="M19414" s="352"/>
      <c r="N19414" s="352"/>
      <c r="O19414" s="18">
        <f t="shared" si="920"/>
        <v>0</v>
      </c>
      <c r="P19414" s="16">
        <f t="shared" si="921"/>
        <v>75</v>
      </c>
    </row>
    <row r="19415" spans="2:16" ht="25.5">
      <c r="B19415" s="400"/>
      <c r="D19415" s="401"/>
      <c r="H19415" s="234" t="s">
        <v>1580</v>
      </c>
      <c r="J19415" s="352">
        <v>45</v>
      </c>
      <c r="L19415" s="18">
        <f t="shared" si="922"/>
        <v>45</v>
      </c>
      <c r="M19415" s="352"/>
      <c r="N19415" s="352"/>
      <c r="O19415" s="18">
        <f t="shared" si="920"/>
        <v>0</v>
      </c>
      <c r="P19415" s="16">
        <f t="shared" si="921"/>
        <v>45</v>
      </c>
    </row>
    <row r="19416" spans="2:16" ht="38.25">
      <c r="B19416" s="400"/>
      <c r="D19416" s="401"/>
      <c r="H19416" s="353" t="s">
        <v>18964</v>
      </c>
      <c r="J19416" s="352">
        <v>400</v>
      </c>
      <c r="L19416" s="18">
        <f t="shared" si="922"/>
        <v>400</v>
      </c>
      <c r="M19416" s="352"/>
      <c r="N19416" s="352"/>
      <c r="O19416" s="18">
        <f t="shared" si="920"/>
        <v>0</v>
      </c>
      <c r="P19416" s="16">
        <f t="shared" si="921"/>
        <v>400</v>
      </c>
    </row>
    <row r="19417" spans="2:16" ht="25.5">
      <c r="B19417" s="400"/>
      <c r="D19417" s="401" t="s">
        <v>12702</v>
      </c>
      <c r="H19417" s="353" t="s">
        <v>18965</v>
      </c>
      <c r="J19417" s="352">
        <v>415</v>
      </c>
      <c r="L19417" s="18">
        <f t="shared" si="922"/>
        <v>415</v>
      </c>
      <c r="M19417" s="352"/>
      <c r="N19417" s="352"/>
      <c r="O19417" s="18">
        <f t="shared" si="920"/>
        <v>0</v>
      </c>
      <c r="P19417" s="16">
        <f t="shared" si="921"/>
        <v>415</v>
      </c>
    </row>
    <row r="19418" spans="2:16">
      <c r="B19418" s="400"/>
      <c r="D19418" s="401"/>
      <c r="H19418" s="353"/>
      <c r="J19418" s="352"/>
      <c r="L19418" s="18">
        <f t="shared" si="922"/>
        <v>0</v>
      </c>
      <c r="M19418" s="352"/>
      <c r="N19418" s="352">
        <v>140</v>
      </c>
      <c r="O19418" s="18">
        <f t="shared" si="920"/>
        <v>140</v>
      </c>
      <c r="P19418" s="16">
        <f t="shared" si="921"/>
        <v>140</v>
      </c>
    </row>
    <row r="19419" spans="2:16">
      <c r="B19419" s="400"/>
      <c r="D19419" s="401"/>
      <c r="H19419" s="234" t="s">
        <v>18966</v>
      </c>
      <c r="J19419" s="352">
        <v>135</v>
      </c>
      <c r="L19419" s="18">
        <f t="shared" si="922"/>
        <v>135</v>
      </c>
      <c r="M19419" s="352">
        <v>100</v>
      </c>
      <c r="N19419" s="352">
        <v>35</v>
      </c>
      <c r="O19419" s="18">
        <f t="shared" si="920"/>
        <v>135</v>
      </c>
      <c r="P19419" s="16">
        <f t="shared" si="921"/>
        <v>270</v>
      </c>
    </row>
    <row r="19420" spans="2:16">
      <c r="B19420" s="400"/>
      <c r="D19420" s="401"/>
      <c r="H19420" s="234" t="s">
        <v>18967</v>
      </c>
      <c r="J19420" s="352">
        <v>65</v>
      </c>
      <c r="L19420" s="18">
        <f t="shared" si="922"/>
        <v>65</v>
      </c>
      <c r="M19420" s="352"/>
      <c r="N19420" s="352"/>
      <c r="O19420" s="18">
        <f t="shared" si="920"/>
        <v>0</v>
      </c>
      <c r="P19420" s="16">
        <f t="shared" si="921"/>
        <v>65</v>
      </c>
    </row>
    <row r="19421" spans="2:16">
      <c r="B19421" s="400"/>
      <c r="D19421" s="401"/>
      <c r="H19421" s="234" t="s">
        <v>18968</v>
      </c>
      <c r="J19421" s="352">
        <v>55</v>
      </c>
      <c r="L19421" s="18">
        <f t="shared" si="922"/>
        <v>55</v>
      </c>
      <c r="M19421" s="352"/>
      <c r="N19421" s="352"/>
      <c r="O19421" s="18">
        <f t="shared" si="920"/>
        <v>0</v>
      </c>
      <c r="P19421" s="16">
        <f t="shared" si="921"/>
        <v>55</v>
      </c>
    </row>
    <row r="19422" spans="2:16" ht="25.5">
      <c r="B19422" s="400"/>
      <c r="D19422" s="401"/>
      <c r="H19422" s="353" t="s">
        <v>18969</v>
      </c>
      <c r="J19422" s="352">
        <v>450</v>
      </c>
      <c r="L19422" s="18">
        <f t="shared" si="922"/>
        <v>450</v>
      </c>
      <c r="M19422" s="352"/>
      <c r="N19422" s="352"/>
      <c r="O19422" s="18">
        <f t="shared" si="920"/>
        <v>0</v>
      </c>
      <c r="P19422" s="16">
        <f t="shared" si="921"/>
        <v>450</v>
      </c>
    </row>
    <row r="19423" spans="2:16">
      <c r="B19423" s="400"/>
      <c r="D19423" s="401"/>
      <c r="H19423" s="353" t="s">
        <v>18970</v>
      </c>
      <c r="J19423" s="352">
        <v>150</v>
      </c>
      <c r="L19423" s="18">
        <f t="shared" si="922"/>
        <v>150</v>
      </c>
      <c r="M19423" s="352">
        <v>100</v>
      </c>
      <c r="N19423" s="352">
        <v>25</v>
      </c>
      <c r="O19423" s="18">
        <f t="shared" si="920"/>
        <v>125</v>
      </c>
      <c r="P19423" s="16">
        <f t="shared" si="921"/>
        <v>275</v>
      </c>
    </row>
    <row r="19424" spans="2:16">
      <c r="B19424" s="400"/>
      <c r="D19424" s="401"/>
      <c r="H19424" s="234" t="s">
        <v>18971</v>
      </c>
      <c r="J19424" s="352">
        <v>50</v>
      </c>
      <c r="L19424" s="18">
        <f t="shared" si="922"/>
        <v>50</v>
      </c>
      <c r="M19424" s="352">
        <v>50</v>
      </c>
      <c r="N19424" s="352"/>
      <c r="O19424" s="18">
        <f t="shared" si="920"/>
        <v>50</v>
      </c>
      <c r="P19424" s="16">
        <f t="shared" si="921"/>
        <v>100</v>
      </c>
    </row>
    <row r="19425" spans="2:16">
      <c r="B19425" s="400"/>
      <c r="D19425" s="401"/>
      <c r="H19425" s="353" t="s">
        <v>18972</v>
      </c>
      <c r="J19425" s="352">
        <v>75</v>
      </c>
      <c r="L19425" s="18">
        <f t="shared" si="922"/>
        <v>75</v>
      </c>
      <c r="M19425" s="352"/>
      <c r="N19425" s="352"/>
      <c r="O19425" s="18">
        <f t="shared" si="920"/>
        <v>0</v>
      </c>
      <c r="P19425" s="16">
        <f t="shared" si="921"/>
        <v>75</v>
      </c>
    </row>
    <row r="19426" spans="2:16" ht="25.5">
      <c r="B19426" s="400"/>
      <c r="D19426" s="401"/>
      <c r="H19426" s="234" t="s">
        <v>18973</v>
      </c>
      <c r="J19426" s="352">
        <v>20</v>
      </c>
      <c r="L19426" s="18">
        <f t="shared" si="922"/>
        <v>20</v>
      </c>
      <c r="M19426" s="352"/>
      <c r="N19426" s="352"/>
      <c r="O19426" s="18">
        <f t="shared" si="920"/>
        <v>0</v>
      </c>
      <c r="P19426" s="16">
        <f t="shared" si="921"/>
        <v>20</v>
      </c>
    </row>
    <row r="19427" spans="2:16" ht="25.5">
      <c r="B19427" s="400"/>
      <c r="D19427" s="401"/>
      <c r="H19427" s="353" t="s">
        <v>18974</v>
      </c>
      <c r="J19427" s="352">
        <v>180</v>
      </c>
      <c r="L19427" s="18">
        <f t="shared" si="922"/>
        <v>180</v>
      </c>
      <c r="M19427" s="352">
        <v>50</v>
      </c>
      <c r="N19427" s="352"/>
      <c r="O19427" s="18">
        <f t="shared" si="920"/>
        <v>50</v>
      </c>
      <c r="P19427" s="16">
        <f t="shared" si="921"/>
        <v>230</v>
      </c>
    </row>
    <row r="19428" spans="2:16" ht="25.5">
      <c r="B19428" s="400"/>
      <c r="D19428" s="401"/>
      <c r="H19428" s="353" t="s">
        <v>18975</v>
      </c>
      <c r="J19428" s="352">
        <v>35</v>
      </c>
      <c r="L19428" s="18">
        <f t="shared" si="922"/>
        <v>35</v>
      </c>
      <c r="M19428" s="352">
        <v>40</v>
      </c>
      <c r="N19428" s="352"/>
      <c r="O19428" s="18">
        <f t="shared" si="920"/>
        <v>40</v>
      </c>
      <c r="P19428" s="16">
        <f t="shared" si="921"/>
        <v>75</v>
      </c>
    </row>
    <row r="19429" spans="2:16" ht="25.5">
      <c r="B19429" s="400"/>
      <c r="D19429" s="401"/>
      <c r="H19429" s="234" t="s">
        <v>18976</v>
      </c>
      <c r="J19429" s="352">
        <v>21</v>
      </c>
      <c r="L19429" s="18">
        <f t="shared" si="922"/>
        <v>21</v>
      </c>
      <c r="M19429" s="352">
        <v>20</v>
      </c>
      <c r="N19429" s="352"/>
      <c r="O19429" s="18">
        <f t="shared" si="920"/>
        <v>20</v>
      </c>
      <c r="P19429" s="16">
        <f t="shared" si="921"/>
        <v>41</v>
      </c>
    </row>
    <row r="19430" spans="2:16" ht="25.5">
      <c r="B19430" s="400"/>
      <c r="D19430" s="401"/>
      <c r="H19430" s="353" t="s">
        <v>18977</v>
      </c>
      <c r="J19430" s="352">
        <v>130</v>
      </c>
      <c r="L19430" s="18">
        <f t="shared" si="922"/>
        <v>130</v>
      </c>
      <c r="M19430" s="352"/>
      <c r="N19430" s="352"/>
      <c r="O19430" s="18">
        <f t="shared" si="920"/>
        <v>0</v>
      </c>
      <c r="P19430" s="16">
        <f t="shared" si="921"/>
        <v>130</v>
      </c>
    </row>
    <row r="19431" spans="2:16">
      <c r="B19431" s="400"/>
      <c r="D19431" s="401"/>
      <c r="H19431" s="234" t="s">
        <v>18978</v>
      </c>
      <c r="J19431" s="352">
        <v>40</v>
      </c>
      <c r="L19431" s="18">
        <f t="shared" si="922"/>
        <v>40</v>
      </c>
      <c r="M19431" s="352">
        <v>40</v>
      </c>
      <c r="N19431" s="352"/>
      <c r="O19431" s="18">
        <f t="shared" si="920"/>
        <v>40</v>
      </c>
      <c r="P19431" s="16">
        <f t="shared" si="921"/>
        <v>80</v>
      </c>
    </row>
    <row r="19432" spans="2:16">
      <c r="B19432" s="400"/>
      <c r="D19432" s="401" t="s">
        <v>19011</v>
      </c>
      <c r="H19432" s="234" t="s">
        <v>18981</v>
      </c>
      <c r="J19432" s="354">
        <v>380</v>
      </c>
      <c r="L19432" s="18">
        <f t="shared" si="922"/>
        <v>380</v>
      </c>
      <c r="M19432" s="354"/>
      <c r="O19432" s="18">
        <f t="shared" si="920"/>
        <v>0</v>
      </c>
      <c r="P19432" s="16">
        <f t="shared" si="921"/>
        <v>380</v>
      </c>
    </row>
    <row r="19433" spans="2:16">
      <c r="B19433" s="400"/>
      <c r="D19433" s="401"/>
      <c r="H19433" s="234" t="s">
        <v>18982</v>
      </c>
      <c r="J19433" s="354">
        <v>298</v>
      </c>
      <c r="L19433" s="18">
        <f t="shared" si="922"/>
        <v>298</v>
      </c>
      <c r="M19433" s="354"/>
      <c r="O19433" s="18">
        <f t="shared" si="920"/>
        <v>0</v>
      </c>
      <c r="P19433" s="16">
        <f t="shared" si="921"/>
        <v>298</v>
      </c>
    </row>
    <row r="19434" spans="2:16">
      <c r="B19434" s="400"/>
      <c r="D19434" s="401"/>
      <c r="H19434" s="234" t="s">
        <v>11536</v>
      </c>
      <c r="J19434" s="354">
        <v>187</v>
      </c>
      <c r="L19434" s="18">
        <f t="shared" si="922"/>
        <v>187</v>
      </c>
      <c r="M19434" s="354">
        <v>187</v>
      </c>
      <c r="O19434" s="18">
        <f t="shared" si="920"/>
        <v>187</v>
      </c>
      <c r="P19434" s="16">
        <f t="shared" si="921"/>
        <v>374</v>
      </c>
    </row>
    <row r="19435" spans="2:16" ht="25.5">
      <c r="B19435" s="400"/>
      <c r="D19435" s="401"/>
      <c r="H19435" s="234" t="s">
        <v>18983</v>
      </c>
      <c r="J19435" s="354">
        <v>270</v>
      </c>
      <c r="L19435" s="18">
        <f t="shared" si="922"/>
        <v>270</v>
      </c>
      <c r="M19435" s="354"/>
      <c r="O19435" s="18">
        <f t="shared" si="920"/>
        <v>0</v>
      </c>
      <c r="P19435" s="16">
        <f t="shared" si="921"/>
        <v>270</v>
      </c>
    </row>
    <row r="19436" spans="2:16" ht="25.5">
      <c r="B19436" s="400"/>
      <c r="D19436" s="401"/>
      <c r="H19436" s="234" t="s">
        <v>18984</v>
      </c>
      <c r="J19436" s="354">
        <v>55</v>
      </c>
      <c r="L19436" s="18">
        <f t="shared" si="922"/>
        <v>55</v>
      </c>
      <c r="M19436" s="354"/>
      <c r="O19436" s="18">
        <f t="shared" si="920"/>
        <v>0</v>
      </c>
      <c r="P19436" s="16">
        <f t="shared" si="921"/>
        <v>55</v>
      </c>
    </row>
    <row r="19437" spans="2:16" ht="25.5">
      <c r="B19437" s="400"/>
      <c r="D19437" s="401"/>
      <c r="H19437" s="234" t="s">
        <v>18985</v>
      </c>
      <c r="J19437" s="354">
        <v>300</v>
      </c>
      <c r="L19437" s="18">
        <f t="shared" si="922"/>
        <v>300</v>
      </c>
      <c r="M19437" s="354"/>
      <c r="O19437" s="18">
        <f t="shared" si="920"/>
        <v>0</v>
      </c>
      <c r="P19437" s="16">
        <f t="shared" si="921"/>
        <v>300</v>
      </c>
    </row>
    <row r="19438" spans="2:16" ht="25.5">
      <c r="B19438" s="400"/>
      <c r="D19438" s="401"/>
      <c r="H19438" s="234" t="s">
        <v>18986</v>
      </c>
      <c r="J19438" s="354">
        <v>46</v>
      </c>
      <c r="L19438" s="18">
        <f t="shared" si="922"/>
        <v>46</v>
      </c>
      <c r="M19438" s="354">
        <v>46</v>
      </c>
      <c r="O19438" s="18">
        <f t="shared" si="920"/>
        <v>46</v>
      </c>
      <c r="P19438" s="16">
        <f t="shared" si="921"/>
        <v>92</v>
      </c>
    </row>
    <row r="19439" spans="2:16" ht="25.5">
      <c r="B19439" s="400"/>
      <c r="D19439" s="401"/>
      <c r="H19439" s="234" t="s">
        <v>18987</v>
      </c>
      <c r="J19439" s="354">
        <v>37</v>
      </c>
      <c r="L19439" s="18">
        <f t="shared" si="922"/>
        <v>37</v>
      </c>
      <c r="M19439" s="354"/>
      <c r="O19439" s="18">
        <f t="shared" si="920"/>
        <v>0</v>
      </c>
      <c r="P19439" s="16">
        <f t="shared" si="921"/>
        <v>37</v>
      </c>
    </row>
    <row r="19440" spans="2:16">
      <c r="B19440" s="400"/>
      <c r="D19440" s="401"/>
      <c r="H19440" s="234" t="s">
        <v>18988</v>
      </c>
      <c r="J19440" s="354">
        <v>25</v>
      </c>
      <c r="L19440" s="18">
        <f t="shared" si="922"/>
        <v>25</v>
      </c>
      <c r="M19440" s="354"/>
      <c r="O19440" s="18">
        <f t="shared" si="920"/>
        <v>0</v>
      </c>
      <c r="P19440" s="16">
        <f t="shared" si="921"/>
        <v>25</v>
      </c>
    </row>
    <row r="19441" spans="2:16" ht="25.5">
      <c r="B19441" s="400"/>
      <c r="D19441" s="401"/>
      <c r="H19441" s="234" t="s">
        <v>18989</v>
      </c>
      <c r="J19441" s="354">
        <v>53</v>
      </c>
      <c r="L19441" s="18">
        <f t="shared" si="922"/>
        <v>53</v>
      </c>
      <c r="M19441" s="354"/>
      <c r="O19441" s="18">
        <f t="shared" si="920"/>
        <v>0</v>
      </c>
      <c r="P19441" s="16">
        <f t="shared" si="921"/>
        <v>53</v>
      </c>
    </row>
    <row r="19442" spans="2:16" ht="25.5">
      <c r="B19442" s="400"/>
      <c r="D19442" s="401"/>
      <c r="H19442" s="234" t="s">
        <v>18990</v>
      </c>
      <c r="J19442" s="354">
        <v>31</v>
      </c>
      <c r="L19442" s="18">
        <f t="shared" si="922"/>
        <v>31</v>
      </c>
      <c r="M19442" s="354"/>
      <c r="O19442" s="18">
        <f t="shared" si="920"/>
        <v>0</v>
      </c>
      <c r="P19442" s="16">
        <f t="shared" si="921"/>
        <v>31</v>
      </c>
    </row>
    <row r="19443" spans="2:16" ht="25.5">
      <c r="B19443" s="400"/>
      <c r="D19443" s="401"/>
      <c r="H19443" s="234" t="s">
        <v>11274</v>
      </c>
      <c r="J19443" s="354">
        <v>57</v>
      </c>
      <c r="L19443" s="18">
        <f t="shared" si="922"/>
        <v>57</v>
      </c>
      <c r="M19443" s="354"/>
      <c r="O19443" s="18">
        <f t="shared" si="920"/>
        <v>0</v>
      </c>
      <c r="P19443" s="16">
        <f t="shared" si="921"/>
        <v>57</v>
      </c>
    </row>
    <row r="19444" spans="2:16" ht="25.5">
      <c r="B19444" s="400"/>
      <c r="D19444" s="401"/>
      <c r="H19444" s="234" t="s">
        <v>18991</v>
      </c>
      <c r="J19444" s="354">
        <v>62</v>
      </c>
      <c r="L19444" s="18">
        <f t="shared" si="922"/>
        <v>62</v>
      </c>
      <c r="M19444" s="354"/>
      <c r="O19444" s="18">
        <f t="shared" si="920"/>
        <v>0</v>
      </c>
      <c r="P19444" s="16">
        <f t="shared" si="921"/>
        <v>62</v>
      </c>
    </row>
    <row r="19445" spans="2:16" ht="25.5">
      <c r="B19445" s="400"/>
      <c r="D19445" s="401"/>
      <c r="H19445" s="234" t="s">
        <v>18992</v>
      </c>
      <c r="J19445" s="354">
        <v>51</v>
      </c>
      <c r="L19445" s="18">
        <f t="shared" si="922"/>
        <v>51</v>
      </c>
      <c r="M19445" s="354"/>
      <c r="O19445" s="18">
        <f t="shared" si="920"/>
        <v>0</v>
      </c>
      <c r="P19445" s="16">
        <f t="shared" si="921"/>
        <v>51</v>
      </c>
    </row>
    <row r="19446" spans="2:16">
      <c r="B19446" s="400"/>
      <c r="D19446" s="401"/>
      <c r="H19446" s="234" t="s">
        <v>18993</v>
      </c>
      <c r="J19446" s="354">
        <v>24</v>
      </c>
      <c r="L19446" s="18">
        <f t="shared" si="922"/>
        <v>24</v>
      </c>
      <c r="M19446" s="354"/>
      <c r="O19446" s="18">
        <f t="shared" si="920"/>
        <v>0</v>
      </c>
      <c r="P19446" s="16">
        <f t="shared" si="921"/>
        <v>24</v>
      </c>
    </row>
    <row r="19447" spans="2:16" ht="25.5">
      <c r="B19447" s="400"/>
      <c r="D19447" s="401"/>
      <c r="H19447" s="234" t="s">
        <v>18994</v>
      </c>
      <c r="J19447" s="354">
        <v>37</v>
      </c>
      <c r="L19447" s="18">
        <f t="shared" si="922"/>
        <v>37</v>
      </c>
      <c r="M19447" s="354">
        <v>37</v>
      </c>
      <c r="O19447" s="18">
        <f t="shared" si="920"/>
        <v>37</v>
      </c>
      <c r="P19447" s="16">
        <f t="shared" si="921"/>
        <v>74</v>
      </c>
    </row>
    <row r="19448" spans="2:16">
      <c r="B19448" s="400"/>
      <c r="D19448" s="401"/>
      <c r="H19448" s="234" t="s">
        <v>18995</v>
      </c>
      <c r="J19448" s="354">
        <v>58</v>
      </c>
      <c r="L19448" s="18">
        <f t="shared" si="922"/>
        <v>58</v>
      </c>
      <c r="M19448" s="354"/>
      <c r="O19448" s="18">
        <f t="shared" si="920"/>
        <v>0</v>
      </c>
      <c r="P19448" s="16">
        <f t="shared" si="921"/>
        <v>58</v>
      </c>
    </row>
    <row r="19449" spans="2:16" ht="25.5">
      <c r="B19449" s="400"/>
      <c r="D19449" s="401"/>
      <c r="H19449" s="234" t="s">
        <v>18996</v>
      </c>
      <c r="J19449" s="354">
        <v>50</v>
      </c>
      <c r="L19449" s="18">
        <f t="shared" si="922"/>
        <v>50</v>
      </c>
      <c r="M19449" s="354"/>
      <c r="O19449" s="18">
        <f t="shared" si="920"/>
        <v>0</v>
      </c>
      <c r="P19449" s="16">
        <f t="shared" si="921"/>
        <v>50</v>
      </c>
    </row>
    <row r="19450" spans="2:16">
      <c r="B19450" s="400"/>
      <c r="D19450" s="401"/>
      <c r="H19450" s="234" t="s">
        <v>18997</v>
      </c>
      <c r="J19450" s="354">
        <v>42</v>
      </c>
      <c r="L19450" s="18">
        <f t="shared" si="922"/>
        <v>42</v>
      </c>
      <c r="M19450" s="354"/>
      <c r="O19450" s="18">
        <f t="shared" si="920"/>
        <v>0</v>
      </c>
      <c r="P19450" s="16">
        <f t="shared" si="921"/>
        <v>42</v>
      </c>
    </row>
    <row r="19451" spans="2:16" ht="25.5">
      <c r="B19451" s="400"/>
      <c r="D19451" s="401"/>
      <c r="H19451" s="234" t="s">
        <v>18998</v>
      </c>
      <c r="J19451" s="354">
        <v>42</v>
      </c>
      <c r="L19451" s="18">
        <f t="shared" si="922"/>
        <v>42</v>
      </c>
      <c r="M19451" s="354">
        <v>42</v>
      </c>
      <c r="O19451" s="18">
        <f t="shared" si="920"/>
        <v>42</v>
      </c>
      <c r="P19451" s="16">
        <f t="shared" si="921"/>
        <v>84</v>
      </c>
    </row>
    <row r="19452" spans="2:16" ht="25.5">
      <c r="B19452" s="400"/>
      <c r="D19452" s="401"/>
      <c r="H19452" s="234" t="s">
        <v>18999</v>
      </c>
      <c r="J19452" s="354">
        <v>122</v>
      </c>
      <c r="L19452" s="18">
        <f t="shared" si="922"/>
        <v>122</v>
      </c>
      <c r="M19452" s="354"/>
      <c r="O19452" s="18">
        <f t="shared" si="920"/>
        <v>0</v>
      </c>
      <c r="P19452" s="16">
        <f t="shared" si="921"/>
        <v>122</v>
      </c>
    </row>
    <row r="19453" spans="2:16" ht="25.5">
      <c r="B19453" s="400"/>
      <c r="D19453" s="401"/>
      <c r="H19453" s="234" t="s">
        <v>19000</v>
      </c>
      <c r="J19453" s="354">
        <v>116</v>
      </c>
      <c r="L19453" s="18">
        <f t="shared" si="922"/>
        <v>116</v>
      </c>
      <c r="M19453" s="354"/>
      <c r="O19453" s="18">
        <f t="shared" si="920"/>
        <v>0</v>
      </c>
      <c r="P19453" s="16">
        <f t="shared" si="921"/>
        <v>116</v>
      </c>
    </row>
    <row r="19454" spans="2:16" ht="25.5">
      <c r="B19454" s="400"/>
      <c r="D19454" s="401"/>
      <c r="H19454" s="353" t="s">
        <v>19001</v>
      </c>
      <c r="J19454" s="354"/>
      <c r="L19454" s="18">
        <f t="shared" si="922"/>
        <v>0</v>
      </c>
      <c r="M19454" s="354">
        <v>454</v>
      </c>
      <c r="O19454" s="18">
        <f t="shared" si="920"/>
        <v>454</v>
      </c>
      <c r="P19454" s="16">
        <f t="shared" si="921"/>
        <v>454</v>
      </c>
    </row>
    <row r="19455" spans="2:16" ht="25.5">
      <c r="B19455" s="400"/>
      <c r="D19455" s="401"/>
      <c r="H19455" s="234" t="s">
        <v>19002</v>
      </c>
      <c r="J19455" s="354">
        <v>94</v>
      </c>
      <c r="L19455" s="18">
        <f t="shared" si="922"/>
        <v>94</v>
      </c>
      <c r="M19455" s="354"/>
      <c r="O19455" s="18">
        <f t="shared" si="920"/>
        <v>0</v>
      </c>
      <c r="P19455" s="16">
        <f t="shared" si="921"/>
        <v>94</v>
      </c>
    </row>
    <row r="19456" spans="2:16" ht="38.25">
      <c r="B19456" s="400"/>
      <c r="D19456" s="401"/>
      <c r="H19456" s="234" t="s">
        <v>19003</v>
      </c>
      <c r="J19456" s="354">
        <v>75</v>
      </c>
      <c r="L19456" s="18">
        <f t="shared" si="922"/>
        <v>75</v>
      </c>
      <c r="M19456" s="354"/>
      <c r="O19456" s="18">
        <f t="shared" si="920"/>
        <v>0</v>
      </c>
      <c r="P19456" s="16">
        <f t="shared" si="921"/>
        <v>75</v>
      </c>
    </row>
    <row r="19457" spans="2:16" ht="25.5">
      <c r="B19457" s="400"/>
      <c r="D19457" s="401"/>
      <c r="H19457" s="234" t="s">
        <v>19004</v>
      </c>
      <c r="J19457" s="354">
        <v>70</v>
      </c>
      <c r="L19457" s="18">
        <f t="shared" si="922"/>
        <v>70</v>
      </c>
      <c r="M19457" s="354"/>
      <c r="O19457" s="18">
        <f t="shared" si="920"/>
        <v>0</v>
      </c>
      <c r="P19457" s="16">
        <f t="shared" si="921"/>
        <v>70</v>
      </c>
    </row>
    <row r="19458" spans="2:16">
      <c r="B19458" s="400"/>
      <c r="D19458" s="401"/>
      <c r="H19458" s="234" t="s">
        <v>19005</v>
      </c>
      <c r="J19458" s="354">
        <v>75</v>
      </c>
      <c r="L19458" s="18">
        <f t="shared" si="922"/>
        <v>75</v>
      </c>
      <c r="M19458" s="354"/>
      <c r="O19458" s="18">
        <f t="shared" si="920"/>
        <v>0</v>
      </c>
      <c r="P19458" s="16">
        <f t="shared" si="921"/>
        <v>75</v>
      </c>
    </row>
    <row r="19459" spans="2:16">
      <c r="B19459" s="400"/>
      <c r="D19459" s="401"/>
      <c r="H19459" s="234" t="s">
        <v>19006</v>
      </c>
      <c r="J19459" s="354">
        <v>95</v>
      </c>
      <c r="L19459" s="18">
        <f t="shared" si="922"/>
        <v>95</v>
      </c>
      <c r="M19459" s="354"/>
      <c r="O19459" s="18">
        <f t="shared" si="920"/>
        <v>0</v>
      </c>
      <c r="P19459" s="16">
        <f t="shared" si="921"/>
        <v>95</v>
      </c>
    </row>
    <row r="19460" spans="2:16">
      <c r="B19460" s="400"/>
      <c r="D19460" s="401"/>
      <c r="H19460" s="234" t="s">
        <v>19007</v>
      </c>
      <c r="J19460" s="354">
        <v>98</v>
      </c>
      <c r="L19460" s="18">
        <f t="shared" si="922"/>
        <v>98</v>
      </c>
      <c r="M19460" s="354"/>
      <c r="O19460" s="18">
        <f t="shared" si="920"/>
        <v>0</v>
      </c>
      <c r="P19460" s="16">
        <f t="shared" si="921"/>
        <v>98</v>
      </c>
    </row>
    <row r="19461" spans="2:16">
      <c r="B19461" s="400"/>
      <c r="D19461" s="401"/>
      <c r="H19461" s="234" t="s">
        <v>18885</v>
      </c>
      <c r="J19461" s="354">
        <v>40</v>
      </c>
      <c r="L19461" s="18">
        <f t="shared" si="922"/>
        <v>40</v>
      </c>
      <c r="M19461" s="354"/>
      <c r="O19461" s="18">
        <f t="shared" si="920"/>
        <v>0</v>
      </c>
      <c r="P19461" s="16">
        <f t="shared" si="921"/>
        <v>40</v>
      </c>
    </row>
    <row r="19462" spans="2:16" ht="25.5">
      <c r="B19462" s="400"/>
      <c r="D19462" s="401"/>
      <c r="H19462" s="234" t="s">
        <v>19008</v>
      </c>
      <c r="J19462" s="354">
        <v>61</v>
      </c>
      <c r="L19462" s="18">
        <f t="shared" si="922"/>
        <v>61</v>
      </c>
      <c r="M19462" s="354"/>
      <c r="O19462" s="18">
        <f t="shared" si="920"/>
        <v>0</v>
      </c>
      <c r="P19462" s="16">
        <f t="shared" si="921"/>
        <v>61</v>
      </c>
    </row>
    <row r="19463" spans="2:16" ht="25.5">
      <c r="B19463" s="400"/>
      <c r="D19463" s="401"/>
      <c r="H19463" s="353" t="s">
        <v>19009</v>
      </c>
      <c r="J19463" s="354">
        <v>30</v>
      </c>
      <c r="L19463" s="18">
        <f t="shared" si="922"/>
        <v>30</v>
      </c>
      <c r="M19463" s="354"/>
      <c r="O19463" s="18">
        <f t="shared" si="920"/>
        <v>0</v>
      </c>
      <c r="P19463" s="16">
        <f t="shared" si="921"/>
        <v>30</v>
      </c>
    </row>
    <row r="19464" spans="2:16" ht="25.5">
      <c r="B19464" s="400"/>
      <c r="D19464" s="401"/>
      <c r="H19464" s="234" t="s">
        <v>19010</v>
      </c>
      <c r="J19464" s="354">
        <v>36</v>
      </c>
      <c r="L19464" s="18">
        <f t="shared" si="922"/>
        <v>36</v>
      </c>
      <c r="M19464" s="354"/>
      <c r="O19464" s="18">
        <f t="shared" si="920"/>
        <v>0</v>
      </c>
      <c r="P19464" s="16">
        <f t="shared" si="921"/>
        <v>36</v>
      </c>
    </row>
    <row r="19465" spans="2:16" ht="25.5">
      <c r="B19465" s="400"/>
      <c r="D19465" s="401" t="s">
        <v>19073</v>
      </c>
      <c r="H19465" s="353" t="s">
        <v>18845</v>
      </c>
      <c r="J19465" s="354">
        <v>349</v>
      </c>
      <c r="L19465" s="18">
        <f t="shared" si="922"/>
        <v>349</v>
      </c>
      <c r="M19465" s="354"/>
      <c r="O19465" s="18">
        <f t="shared" si="920"/>
        <v>0</v>
      </c>
      <c r="P19465" s="16">
        <f t="shared" si="921"/>
        <v>349</v>
      </c>
    </row>
    <row r="19466" spans="2:16" ht="25.5">
      <c r="B19466" s="400"/>
      <c r="D19466" s="401"/>
      <c r="H19466" s="353" t="s">
        <v>19012</v>
      </c>
      <c r="J19466" s="354">
        <v>92</v>
      </c>
      <c r="L19466" s="18">
        <f t="shared" si="922"/>
        <v>92</v>
      </c>
      <c r="M19466" s="354">
        <v>93</v>
      </c>
      <c r="O19466" s="18">
        <f t="shared" si="920"/>
        <v>93</v>
      </c>
      <c r="P19466" s="16">
        <f t="shared" si="921"/>
        <v>185</v>
      </c>
    </row>
    <row r="19467" spans="2:16" ht="25.5">
      <c r="B19467" s="400"/>
      <c r="D19467" s="401"/>
      <c r="H19467" s="353" t="s">
        <v>19013</v>
      </c>
      <c r="J19467" s="354">
        <v>210</v>
      </c>
      <c r="L19467" s="18">
        <f t="shared" si="922"/>
        <v>210</v>
      </c>
      <c r="M19467" s="354"/>
      <c r="O19467" s="18">
        <f t="shared" ref="O19467:O19530" si="923">+N19467+M19467</f>
        <v>0</v>
      </c>
      <c r="P19467" s="16">
        <f t="shared" ref="P19467:P19530" si="924">+L19467+O19467</f>
        <v>210</v>
      </c>
    </row>
    <row r="19468" spans="2:16" ht="25.5">
      <c r="B19468" s="400"/>
      <c r="D19468" s="401"/>
      <c r="H19468" s="234" t="s">
        <v>19014</v>
      </c>
      <c r="J19468" s="354"/>
      <c r="L19468" s="18">
        <f t="shared" si="922"/>
        <v>0</v>
      </c>
      <c r="M19468" s="354">
        <v>245</v>
      </c>
      <c r="O19468" s="18">
        <f t="shared" si="923"/>
        <v>245</v>
      </c>
      <c r="P19468" s="16">
        <f t="shared" si="924"/>
        <v>245</v>
      </c>
    </row>
    <row r="19469" spans="2:16" ht="25.5">
      <c r="B19469" s="400"/>
      <c r="D19469" s="401"/>
      <c r="H19469" s="353" t="s">
        <v>19015</v>
      </c>
      <c r="J19469" s="354"/>
      <c r="L19469" s="18">
        <f t="shared" si="922"/>
        <v>0</v>
      </c>
      <c r="M19469" s="354">
        <v>357</v>
      </c>
      <c r="O19469" s="18">
        <f t="shared" si="923"/>
        <v>357</v>
      </c>
      <c r="P19469" s="16">
        <f t="shared" si="924"/>
        <v>357</v>
      </c>
    </row>
    <row r="19470" spans="2:16">
      <c r="B19470" s="400"/>
      <c r="D19470" s="401"/>
      <c r="H19470" s="353" t="s">
        <v>19016</v>
      </c>
      <c r="J19470" s="354">
        <v>200</v>
      </c>
      <c r="L19470" s="18">
        <f t="shared" si="922"/>
        <v>200</v>
      </c>
      <c r="M19470" s="354"/>
      <c r="O19470" s="18">
        <f t="shared" si="923"/>
        <v>0</v>
      </c>
      <c r="P19470" s="16">
        <f t="shared" si="924"/>
        <v>200</v>
      </c>
    </row>
    <row r="19471" spans="2:16">
      <c r="B19471" s="400"/>
      <c r="D19471" s="401"/>
      <c r="H19471" s="234" t="s">
        <v>19017</v>
      </c>
      <c r="J19471" s="354">
        <v>80</v>
      </c>
      <c r="L19471" s="18">
        <f t="shared" ref="L19471:L19534" si="925">+J19471+K19471</f>
        <v>80</v>
      </c>
      <c r="M19471" s="354">
        <v>82</v>
      </c>
      <c r="O19471" s="18">
        <f t="shared" si="923"/>
        <v>82</v>
      </c>
      <c r="P19471" s="16">
        <f t="shared" si="924"/>
        <v>162</v>
      </c>
    </row>
    <row r="19472" spans="2:16" ht="25.5">
      <c r="B19472" s="400"/>
      <c r="D19472" s="401"/>
      <c r="H19472" s="353" t="s">
        <v>19018</v>
      </c>
      <c r="J19472" s="354"/>
      <c r="L19472" s="18">
        <f t="shared" si="925"/>
        <v>0</v>
      </c>
      <c r="M19472" s="354">
        <v>204</v>
      </c>
      <c r="O19472" s="18">
        <f t="shared" si="923"/>
        <v>204</v>
      </c>
      <c r="P19472" s="16">
        <f t="shared" si="924"/>
        <v>204</v>
      </c>
    </row>
    <row r="19473" spans="2:16">
      <c r="B19473" s="400"/>
      <c r="D19473" s="401"/>
      <c r="H19473" s="353" t="s">
        <v>19019</v>
      </c>
      <c r="J19473" s="354">
        <v>90</v>
      </c>
      <c r="L19473" s="18">
        <f t="shared" si="925"/>
        <v>90</v>
      </c>
      <c r="M19473" s="354"/>
      <c r="O19473" s="18">
        <f t="shared" si="923"/>
        <v>0</v>
      </c>
      <c r="P19473" s="16">
        <f t="shared" si="924"/>
        <v>90</v>
      </c>
    </row>
    <row r="19474" spans="2:16">
      <c r="B19474" s="400"/>
      <c r="D19474" s="401"/>
      <c r="H19474" s="353"/>
      <c r="J19474" s="354">
        <v>50</v>
      </c>
      <c r="L19474" s="18">
        <f t="shared" si="925"/>
        <v>50</v>
      </c>
      <c r="M19474" s="354"/>
      <c r="O19474" s="18">
        <f t="shared" si="923"/>
        <v>0</v>
      </c>
      <c r="P19474" s="16">
        <f t="shared" si="924"/>
        <v>50</v>
      </c>
    </row>
    <row r="19475" spans="2:16">
      <c r="B19475" s="400"/>
      <c r="D19475" s="401"/>
      <c r="H19475" s="353" t="s">
        <v>19020</v>
      </c>
      <c r="J19475" s="354">
        <v>155</v>
      </c>
      <c r="L19475" s="18">
        <f t="shared" si="925"/>
        <v>155</v>
      </c>
      <c r="M19475" s="354"/>
      <c r="O19475" s="18">
        <f t="shared" si="923"/>
        <v>0</v>
      </c>
      <c r="P19475" s="16">
        <f t="shared" si="924"/>
        <v>155</v>
      </c>
    </row>
    <row r="19476" spans="2:16">
      <c r="B19476" s="400"/>
      <c r="D19476" s="401"/>
      <c r="H19476" s="353" t="s">
        <v>19021</v>
      </c>
      <c r="J19476" s="354">
        <v>65</v>
      </c>
      <c r="L19476" s="18">
        <f t="shared" si="925"/>
        <v>65</v>
      </c>
      <c r="M19476" s="354"/>
      <c r="O19476" s="18">
        <f t="shared" si="923"/>
        <v>0</v>
      </c>
      <c r="P19476" s="16">
        <f t="shared" si="924"/>
        <v>65</v>
      </c>
    </row>
    <row r="19477" spans="2:16" ht="25.5">
      <c r="B19477" s="400"/>
      <c r="D19477" s="401"/>
      <c r="H19477" s="234" t="s">
        <v>19022</v>
      </c>
      <c r="J19477" s="354">
        <v>34</v>
      </c>
      <c r="L19477" s="18">
        <f t="shared" si="925"/>
        <v>34</v>
      </c>
      <c r="M19477" s="354"/>
      <c r="O19477" s="18">
        <f t="shared" si="923"/>
        <v>0</v>
      </c>
      <c r="P19477" s="16">
        <f t="shared" si="924"/>
        <v>34</v>
      </c>
    </row>
    <row r="19478" spans="2:16" ht="25.5">
      <c r="B19478" s="400"/>
      <c r="D19478" s="401"/>
      <c r="H19478" s="234" t="s">
        <v>19023</v>
      </c>
      <c r="J19478" s="354">
        <v>45</v>
      </c>
      <c r="L19478" s="18">
        <f t="shared" si="925"/>
        <v>45</v>
      </c>
      <c r="M19478" s="354"/>
      <c r="O19478" s="18">
        <f t="shared" si="923"/>
        <v>0</v>
      </c>
      <c r="P19478" s="16">
        <f t="shared" si="924"/>
        <v>45</v>
      </c>
    </row>
    <row r="19479" spans="2:16">
      <c r="B19479" s="400"/>
      <c r="D19479" s="401"/>
      <c r="H19479" s="234" t="s">
        <v>19024</v>
      </c>
      <c r="J19479" s="354">
        <v>45</v>
      </c>
      <c r="L19479" s="18">
        <f t="shared" si="925"/>
        <v>45</v>
      </c>
      <c r="M19479" s="354"/>
      <c r="O19479" s="18">
        <f t="shared" si="923"/>
        <v>0</v>
      </c>
      <c r="P19479" s="16">
        <f t="shared" si="924"/>
        <v>45</v>
      </c>
    </row>
    <row r="19480" spans="2:16" ht="25.5">
      <c r="B19480" s="400"/>
      <c r="D19480" s="401"/>
      <c r="H19480" s="353" t="s">
        <v>19025</v>
      </c>
      <c r="J19480" s="354"/>
      <c r="L19480" s="18">
        <f t="shared" si="925"/>
        <v>0</v>
      </c>
      <c r="M19480" s="354">
        <v>139</v>
      </c>
      <c r="O19480" s="18">
        <f t="shared" si="923"/>
        <v>139</v>
      </c>
      <c r="P19480" s="16">
        <f t="shared" si="924"/>
        <v>139</v>
      </c>
    </row>
    <row r="19481" spans="2:16" ht="25.5">
      <c r="B19481" s="400"/>
      <c r="D19481" s="401"/>
      <c r="H19481" s="353" t="s">
        <v>19026</v>
      </c>
      <c r="J19481" s="354">
        <v>48</v>
      </c>
      <c r="L19481" s="18">
        <f t="shared" si="925"/>
        <v>48</v>
      </c>
      <c r="M19481" s="354"/>
      <c r="O19481" s="18">
        <f t="shared" si="923"/>
        <v>0</v>
      </c>
      <c r="P19481" s="16">
        <f t="shared" si="924"/>
        <v>48</v>
      </c>
    </row>
    <row r="19482" spans="2:16">
      <c r="B19482" s="400"/>
      <c r="D19482" s="401"/>
      <c r="H19482" s="353" t="s">
        <v>19027</v>
      </c>
      <c r="J19482" s="354">
        <v>40</v>
      </c>
      <c r="L19482" s="18">
        <f t="shared" si="925"/>
        <v>40</v>
      </c>
      <c r="M19482" s="354"/>
      <c r="O19482" s="18">
        <f t="shared" si="923"/>
        <v>0</v>
      </c>
      <c r="P19482" s="16">
        <f t="shared" si="924"/>
        <v>40</v>
      </c>
    </row>
    <row r="19483" spans="2:16">
      <c r="B19483" s="400"/>
      <c r="D19483" s="401"/>
      <c r="H19483" s="234" t="s">
        <v>19028</v>
      </c>
      <c r="J19483" s="354">
        <v>40</v>
      </c>
      <c r="L19483" s="18">
        <f t="shared" si="925"/>
        <v>40</v>
      </c>
      <c r="M19483" s="354"/>
      <c r="O19483" s="18">
        <f t="shared" si="923"/>
        <v>0</v>
      </c>
      <c r="P19483" s="16">
        <f t="shared" si="924"/>
        <v>40</v>
      </c>
    </row>
    <row r="19484" spans="2:16">
      <c r="B19484" s="400"/>
      <c r="D19484" s="401"/>
      <c r="H19484" s="353" t="s">
        <v>19029</v>
      </c>
      <c r="J19484" s="354">
        <v>29</v>
      </c>
      <c r="L19484" s="18">
        <f t="shared" si="925"/>
        <v>29</v>
      </c>
      <c r="M19484" s="354"/>
      <c r="O19484" s="18">
        <f t="shared" si="923"/>
        <v>0</v>
      </c>
      <c r="P19484" s="16">
        <f t="shared" si="924"/>
        <v>29</v>
      </c>
    </row>
    <row r="19485" spans="2:16">
      <c r="B19485" s="400"/>
      <c r="D19485" s="401"/>
      <c r="H19485" s="234" t="s">
        <v>19030</v>
      </c>
      <c r="J19485" s="354">
        <v>45</v>
      </c>
      <c r="L19485" s="18">
        <f t="shared" si="925"/>
        <v>45</v>
      </c>
      <c r="M19485" s="354"/>
      <c r="O19485" s="18">
        <f t="shared" si="923"/>
        <v>0</v>
      </c>
      <c r="P19485" s="16">
        <f t="shared" si="924"/>
        <v>45</v>
      </c>
    </row>
    <row r="19486" spans="2:16">
      <c r="B19486" s="400"/>
      <c r="D19486" s="401"/>
      <c r="H19486" s="234" t="s">
        <v>19031</v>
      </c>
      <c r="J19486" s="354">
        <v>25</v>
      </c>
      <c r="L19486" s="18">
        <f t="shared" si="925"/>
        <v>25</v>
      </c>
      <c r="M19486" s="354"/>
      <c r="O19486" s="18">
        <f t="shared" si="923"/>
        <v>0</v>
      </c>
      <c r="P19486" s="16">
        <f t="shared" si="924"/>
        <v>25</v>
      </c>
    </row>
    <row r="19487" spans="2:16">
      <c r="B19487" s="400"/>
      <c r="D19487" s="401"/>
      <c r="H19487" s="234" t="s">
        <v>19032</v>
      </c>
      <c r="J19487" s="354">
        <v>35</v>
      </c>
      <c r="L19487" s="18">
        <f t="shared" si="925"/>
        <v>35</v>
      </c>
      <c r="M19487" s="354"/>
      <c r="O19487" s="18">
        <f t="shared" si="923"/>
        <v>0</v>
      </c>
      <c r="P19487" s="16">
        <f t="shared" si="924"/>
        <v>35</v>
      </c>
    </row>
    <row r="19488" spans="2:16">
      <c r="B19488" s="400"/>
      <c r="D19488" s="401"/>
      <c r="H19488" s="353" t="s">
        <v>19033</v>
      </c>
      <c r="J19488" s="354"/>
      <c r="L19488" s="18">
        <f t="shared" si="925"/>
        <v>0</v>
      </c>
      <c r="M19488" s="354">
        <v>28</v>
      </c>
      <c r="O19488" s="18">
        <f t="shared" si="923"/>
        <v>28</v>
      </c>
      <c r="P19488" s="16">
        <f t="shared" si="924"/>
        <v>28</v>
      </c>
    </row>
    <row r="19489" spans="2:16" ht="25.5">
      <c r="B19489" s="400"/>
      <c r="D19489" s="401"/>
      <c r="H19489" s="234" t="s">
        <v>19034</v>
      </c>
      <c r="J19489" s="354">
        <v>200</v>
      </c>
      <c r="L19489" s="18">
        <f t="shared" si="925"/>
        <v>200</v>
      </c>
      <c r="M19489" s="354"/>
      <c r="O19489" s="18">
        <f t="shared" si="923"/>
        <v>0</v>
      </c>
      <c r="P19489" s="16">
        <f t="shared" si="924"/>
        <v>200</v>
      </c>
    </row>
    <row r="19490" spans="2:16">
      <c r="B19490" s="400"/>
      <c r="D19490" s="401"/>
      <c r="H19490" s="234" t="s">
        <v>19035</v>
      </c>
      <c r="J19490" s="354">
        <v>55</v>
      </c>
      <c r="L19490" s="18">
        <f t="shared" si="925"/>
        <v>55</v>
      </c>
      <c r="M19490" s="354"/>
      <c r="O19490" s="18">
        <f t="shared" si="923"/>
        <v>0</v>
      </c>
      <c r="P19490" s="16">
        <f t="shared" si="924"/>
        <v>55</v>
      </c>
    </row>
    <row r="19491" spans="2:16" ht="25.5">
      <c r="B19491" s="400"/>
      <c r="D19491" s="401"/>
      <c r="H19491" s="234" t="s">
        <v>19036</v>
      </c>
      <c r="J19491" s="354">
        <v>40</v>
      </c>
      <c r="L19491" s="18">
        <f t="shared" si="925"/>
        <v>40</v>
      </c>
      <c r="M19491" s="354"/>
      <c r="O19491" s="18">
        <f t="shared" si="923"/>
        <v>0</v>
      </c>
      <c r="P19491" s="16">
        <f t="shared" si="924"/>
        <v>40</v>
      </c>
    </row>
    <row r="19492" spans="2:16" ht="25.5">
      <c r="B19492" s="400"/>
      <c r="D19492" s="401"/>
      <c r="H19492" s="353" t="s">
        <v>19037</v>
      </c>
      <c r="J19492" s="354">
        <v>448</v>
      </c>
      <c r="L19492" s="18">
        <f t="shared" si="925"/>
        <v>448</v>
      </c>
      <c r="M19492" s="354"/>
      <c r="O19492" s="18">
        <f t="shared" si="923"/>
        <v>0</v>
      </c>
      <c r="P19492" s="16">
        <f t="shared" si="924"/>
        <v>448</v>
      </c>
    </row>
    <row r="19493" spans="2:16" ht="25.5">
      <c r="B19493" s="400"/>
      <c r="D19493" s="401"/>
      <c r="H19493" s="234" t="s">
        <v>19038</v>
      </c>
      <c r="J19493" s="354">
        <v>30</v>
      </c>
      <c r="L19493" s="18">
        <f t="shared" si="925"/>
        <v>30</v>
      </c>
      <c r="M19493" s="354"/>
      <c r="O19493" s="18">
        <f t="shared" si="923"/>
        <v>0</v>
      </c>
      <c r="P19493" s="16">
        <f t="shared" si="924"/>
        <v>30</v>
      </c>
    </row>
    <row r="19494" spans="2:16" ht="25.5">
      <c r="B19494" s="400"/>
      <c r="D19494" s="401"/>
      <c r="H19494" s="353" t="s">
        <v>19039</v>
      </c>
      <c r="J19494" s="354">
        <v>40</v>
      </c>
      <c r="L19494" s="18">
        <f t="shared" si="925"/>
        <v>40</v>
      </c>
      <c r="M19494" s="354"/>
      <c r="O19494" s="18">
        <f t="shared" si="923"/>
        <v>0</v>
      </c>
      <c r="P19494" s="16">
        <f t="shared" si="924"/>
        <v>40</v>
      </c>
    </row>
    <row r="19495" spans="2:16" ht="25.5">
      <c r="B19495" s="400"/>
      <c r="D19495" s="401"/>
      <c r="H19495" s="234" t="s">
        <v>18048</v>
      </c>
      <c r="J19495" s="354">
        <v>170</v>
      </c>
      <c r="L19495" s="18">
        <f t="shared" si="925"/>
        <v>170</v>
      </c>
      <c r="M19495" s="354"/>
      <c r="O19495" s="18">
        <f t="shared" si="923"/>
        <v>0</v>
      </c>
      <c r="P19495" s="16">
        <f t="shared" si="924"/>
        <v>170</v>
      </c>
    </row>
    <row r="19496" spans="2:16">
      <c r="B19496" s="400"/>
      <c r="D19496" s="401"/>
      <c r="H19496" s="353" t="s">
        <v>19040</v>
      </c>
      <c r="J19496" s="354">
        <v>60</v>
      </c>
      <c r="L19496" s="18">
        <f t="shared" si="925"/>
        <v>60</v>
      </c>
      <c r="M19496" s="354"/>
      <c r="O19496" s="18">
        <f t="shared" si="923"/>
        <v>0</v>
      </c>
      <c r="P19496" s="16">
        <f t="shared" si="924"/>
        <v>60</v>
      </c>
    </row>
    <row r="19497" spans="2:16">
      <c r="B19497" s="400"/>
      <c r="D19497" s="401"/>
      <c r="H19497" s="353" t="s">
        <v>19041</v>
      </c>
      <c r="J19497" s="354">
        <v>35</v>
      </c>
      <c r="L19497" s="18">
        <f t="shared" si="925"/>
        <v>35</v>
      </c>
      <c r="M19497" s="354"/>
      <c r="O19497" s="18">
        <f t="shared" si="923"/>
        <v>0</v>
      </c>
      <c r="P19497" s="16">
        <f t="shared" si="924"/>
        <v>35</v>
      </c>
    </row>
    <row r="19498" spans="2:16" ht="25.5">
      <c r="B19498" s="400"/>
      <c r="D19498" s="401"/>
      <c r="H19498" s="353" t="s">
        <v>19042</v>
      </c>
      <c r="J19498" s="354">
        <v>290</v>
      </c>
      <c r="L19498" s="18">
        <f t="shared" si="925"/>
        <v>290</v>
      </c>
      <c r="M19498" s="354">
        <v>292</v>
      </c>
      <c r="O19498" s="18">
        <f t="shared" si="923"/>
        <v>292</v>
      </c>
      <c r="P19498" s="16">
        <f t="shared" si="924"/>
        <v>582</v>
      </c>
    </row>
    <row r="19499" spans="2:16" ht="25.5">
      <c r="B19499" s="400"/>
      <c r="D19499" s="401"/>
      <c r="H19499" s="353" t="s">
        <v>19043</v>
      </c>
      <c r="J19499" s="354">
        <v>60</v>
      </c>
      <c r="L19499" s="18">
        <f t="shared" si="925"/>
        <v>60</v>
      </c>
      <c r="M19499" s="354"/>
      <c r="O19499" s="18">
        <f t="shared" si="923"/>
        <v>0</v>
      </c>
      <c r="P19499" s="16">
        <f t="shared" si="924"/>
        <v>60</v>
      </c>
    </row>
    <row r="19500" spans="2:16">
      <c r="B19500" s="400"/>
      <c r="D19500" s="401"/>
      <c r="H19500" s="234" t="s">
        <v>19044</v>
      </c>
      <c r="J19500" s="354">
        <v>20</v>
      </c>
      <c r="L19500" s="18">
        <f t="shared" si="925"/>
        <v>20</v>
      </c>
      <c r="M19500" s="354"/>
      <c r="O19500" s="18">
        <f t="shared" si="923"/>
        <v>0</v>
      </c>
      <c r="P19500" s="16">
        <f t="shared" si="924"/>
        <v>20</v>
      </c>
    </row>
    <row r="19501" spans="2:16" ht="25.5">
      <c r="B19501" s="400"/>
      <c r="D19501" s="401"/>
      <c r="H19501" s="234" t="s">
        <v>19045</v>
      </c>
      <c r="J19501" s="354">
        <v>50</v>
      </c>
      <c r="L19501" s="18">
        <f t="shared" si="925"/>
        <v>50</v>
      </c>
      <c r="M19501" s="354"/>
      <c r="O19501" s="18">
        <f t="shared" si="923"/>
        <v>0</v>
      </c>
      <c r="P19501" s="16">
        <f t="shared" si="924"/>
        <v>50</v>
      </c>
    </row>
    <row r="19502" spans="2:16">
      <c r="B19502" s="400"/>
      <c r="D19502" s="401"/>
      <c r="H19502" s="234" t="s">
        <v>19046</v>
      </c>
      <c r="J19502" s="354">
        <v>70</v>
      </c>
      <c r="L19502" s="18">
        <f t="shared" si="925"/>
        <v>70</v>
      </c>
      <c r="M19502" s="354"/>
      <c r="O19502" s="18">
        <f t="shared" si="923"/>
        <v>0</v>
      </c>
      <c r="P19502" s="16">
        <f t="shared" si="924"/>
        <v>70</v>
      </c>
    </row>
    <row r="19503" spans="2:16">
      <c r="B19503" s="400"/>
      <c r="D19503" s="401"/>
      <c r="H19503" s="234" t="s">
        <v>19047</v>
      </c>
      <c r="J19503" s="354">
        <v>38</v>
      </c>
      <c r="L19503" s="18">
        <f t="shared" si="925"/>
        <v>38</v>
      </c>
      <c r="M19503" s="354"/>
      <c r="O19503" s="18">
        <f t="shared" si="923"/>
        <v>0</v>
      </c>
      <c r="P19503" s="16">
        <f t="shared" si="924"/>
        <v>38</v>
      </c>
    </row>
    <row r="19504" spans="2:16">
      <c r="B19504" s="400"/>
      <c r="D19504" s="401"/>
      <c r="H19504" s="353" t="s">
        <v>19048</v>
      </c>
      <c r="J19504" s="354">
        <v>55</v>
      </c>
      <c r="L19504" s="18">
        <f t="shared" si="925"/>
        <v>55</v>
      </c>
      <c r="M19504" s="354"/>
      <c r="O19504" s="18">
        <f t="shared" si="923"/>
        <v>0</v>
      </c>
      <c r="P19504" s="16">
        <f t="shared" si="924"/>
        <v>55</v>
      </c>
    </row>
    <row r="19505" spans="2:16" ht="25.5">
      <c r="B19505" s="400"/>
      <c r="D19505" s="401"/>
      <c r="H19505" s="353" t="s">
        <v>19049</v>
      </c>
      <c r="J19505" s="354">
        <v>275</v>
      </c>
      <c r="L19505" s="18">
        <f t="shared" si="925"/>
        <v>275</v>
      </c>
      <c r="M19505" s="354"/>
      <c r="O19505" s="18">
        <f t="shared" si="923"/>
        <v>0</v>
      </c>
      <c r="P19505" s="16">
        <f t="shared" si="924"/>
        <v>275</v>
      </c>
    </row>
    <row r="19506" spans="2:16">
      <c r="B19506" s="400"/>
      <c r="D19506" s="401"/>
      <c r="H19506" s="353"/>
      <c r="J19506" s="354"/>
      <c r="L19506" s="18">
        <f t="shared" si="925"/>
        <v>0</v>
      </c>
      <c r="M19506" s="354">
        <v>458</v>
      </c>
      <c r="O19506" s="18">
        <f t="shared" si="923"/>
        <v>458</v>
      </c>
      <c r="P19506" s="16">
        <f t="shared" si="924"/>
        <v>458</v>
      </c>
    </row>
    <row r="19507" spans="2:16">
      <c r="B19507" s="400"/>
      <c r="D19507" s="401"/>
      <c r="H19507" s="234" t="s">
        <v>19050</v>
      </c>
      <c r="J19507" s="354">
        <v>40</v>
      </c>
      <c r="L19507" s="18">
        <f t="shared" si="925"/>
        <v>40</v>
      </c>
      <c r="M19507" s="354"/>
      <c r="O19507" s="18">
        <f t="shared" si="923"/>
        <v>0</v>
      </c>
      <c r="P19507" s="16">
        <f t="shared" si="924"/>
        <v>40</v>
      </c>
    </row>
    <row r="19508" spans="2:16">
      <c r="B19508" s="400"/>
      <c r="D19508" s="401"/>
      <c r="H19508" s="234" t="s">
        <v>19051</v>
      </c>
      <c r="J19508" s="354">
        <v>50</v>
      </c>
      <c r="L19508" s="18">
        <f t="shared" si="925"/>
        <v>50</v>
      </c>
      <c r="M19508" s="354"/>
      <c r="O19508" s="18">
        <f t="shared" si="923"/>
        <v>0</v>
      </c>
      <c r="P19508" s="16">
        <f t="shared" si="924"/>
        <v>50</v>
      </c>
    </row>
    <row r="19509" spans="2:16">
      <c r="B19509" s="400"/>
      <c r="D19509" s="401"/>
      <c r="H19509" s="234" t="s">
        <v>19052</v>
      </c>
      <c r="J19509" s="354">
        <v>30</v>
      </c>
      <c r="L19509" s="18">
        <f t="shared" si="925"/>
        <v>30</v>
      </c>
      <c r="M19509" s="354"/>
      <c r="O19509" s="18">
        <f t="shared" si="923"/>
        <v>0</v>
      </c>
      <c r="P19509" s="16">
        <f t="shared" si="924"/>
        <v>30</v>
      </c>
    </row>
    <row r="19510" spans="2:16" ht="25.5">
      <c r="B19510" s="400"/>
      <c r="D19510" s="401"/>
      <c r="H19510" s="234" t="s">
        <v>19053</v>
      </c>
      <c r="J19510" s="354">
        <v>55</v>
      </c>
      <c r="L19510" s="18">
        <f t="shared" si="925"/>
        <v>55</v>
      </c>
      <c r="M19510" s="354"/>
      <c r="O19510" s="18">
        <f t="shared" si="923"/>
        <v>0</v>
      </c>
      <c r="P19510" s="16">
        <f t="shared" si="924"/>
        <v>55</v>
      </c>
    </row>
    <row r="19511" spans="2:16">
      <c r="B19511" s="400"/>
      <c r="D19511" s="401"/>
      <c r="H19511" s="234" t="s">
        <v>19054</v>
      </c>
      <c r="J19511" s="354">
        <v>45</v>
      </c>
      <c r="L19511" s="18">
        <f t="shared" si="925"/>
        <v>45</v>
      </c>
      <c r="M19511" s="354"/>
      <c r="O19511" s="18">
        <f t="shared" si="923"/>
        <v>0</v>
      </c>
      <c r="P19511" s="16">
        <f t="shared" si="924"/>
        <v>45</v>
      </c>
    </row>
    <row r="19512" spans="2:16">
      <c r="B19512" s="400"/>
      <c r="D19512" s="401"/>
      <c r="H19512" s="234" t="s">
        <v>19055</v>
      </c>
      <c r="J19512" s="354">
        <v>50</v>
      </c>
      <c r="L19512" s="18">
        <f t="shared" si="925"/>
        <v>50</v>
      </c>
      <c r="M19512" s="354"/>
      <c r="O19512" s="18">
        <f t="shared" si="923"/>
        <v>0</v>
      </c>
      <c r="P19512" s="16">
        <f t="shared" si="924"/>
        <v>50</v>
      </c>
    </row>
    <row r="19513" spans="2:16">
      <c r="B19513" s="400"/>
      <c r="D19513" s="401"/>
      <c r="H19513" s="234" t="s">
        <v>19056</v>
      </c>
      <c r="J19513" s="354">
        <v>60</v>
      </c>
      <c r="L19513" s="18">
        <f t="shared" si="925"/>
        <v>60</v>
      </c>
      <c r="M19513" s="354"/>
      <c r="O19513" s="18">
        <f t="shared" si="923"/>
        <v>0</v>
      </c>
      <c r="P19513" s="16">
        <f t="shared" si="924"/>
        <v>60</v>
      </c>
    </row>
    <row r="19514" spans="2:16">
      <c r="B19514" s="400"/>
      <c r="D19514" s="401"/>
      <c r="H19514" s="234" t="s">
        <v>19057</v>
      </c>
      <c r="J19514" s="354">
        <v>28</v>
      </c>
      <c r="L19514" s="18">
        <f t="shared" si="925"/>
        <v>28</v>
      </c>
      <c r="M19514" s="354"/>
      <c r="O19514" s="18">
        <f t="shared" si="923"/>
        <v>0</v>
      </c>
      <c r="P19514" s="16">
        <f t="shared" si="924"/>
        <v>28</v>
      </c>
    </row>
    <row r="19515" spans="2:16">
      <c r="B19515" s="400"/>
      <c r="D19515" s="401"/>
      <c r="H19515" s="234" t="s">
        <v>19058</v>
      </c>
      <c r="J19515" s="354">
        <v>35</v>
      </c>
      <c r="L19515" s="18">
        <f t="shared" si="925"/>
        <v>35</v>
      </c>
      <c r="M19515" s="354"/>
      <c r="O19515" s="18">
        <f t="shared" si="923"/>
        <v>0</v>
      </c>
      <c r="P19515" s="16">
        <f t="shared" si="924"/>
        <v>35</v>
      </c>
    </row>
    <row r="19516" spans="2:16">
      <c r="B19516" s="400"/>
      <c r="D19516" s="401"/>
      <c r="H19516" s="234" t="s">
        <v>19059</v>
      </c>
      <c r="J19516" s="354">
        <v>50</v>
      </c>
      <c r="L19516" s="18">
        <f t="shared" si="925"/>
        <v>50</v>
      </c>
      <c r="M19516" s="354"/>
      <c r="O19516" s="18">
        <f t="shared" si="923"/>
        <v>0</v>
      </c>
      <c r="P19516" s="16">
        <f t="shared" si="924"/>
        <v>50</v>
      </c>
    </row>
    <row r="19517" spans="2:16">
      <c r="B19517" s="400"/>
      <c r="D19517" s="401"/>
      <c r="H19517" s="234" t="s">
        <v>19060</v>
      </c>
      <c r="J19517" s="354">
        <v>30</v>
      </c>
      <c r="L19517" s="18">
        <f t="shared" si="925"/>
        <v>30</v>
      </c>
      <c r="M19517" s="354"/>
      <c r="O19517" s="18">
        <f t="shared" si="923"/>
        <v>0</v>
      </c>
      <c r="P19517" s="16">
        <f t="shared" si="924"/>
        <v>30</v>
      </c>
    </row>
    <row r="19518" spans="2:16">
      <c r="B19518" s="400"/>
      <c r="D19518" s="401"/>
      <c r="H19518" s="234" t="s">
        <v>19061</v>
      </c>
      <c r="J19518" s="354">
        <v>70</v>
      </c>
      <c r="L19518" s="18">
        <f t="shared" si="925"/>
        <v>70</v>
      </c>
      <c r="M19518" s="354"/>
      <c r="O19518" s="18">
        <f t="shared" si="923"/>
        <v>0</v>
      </c>
      <c r="P19518" s="16">
        <f t="shared" si="924"/>
        <v>70</v>
      </c>
    </row>
    <row r="19519" spans="2:16">
      <c r="B19519" s="400"/>
      <c r="D19519" s="401"/>
      <c r="H19519" s="234" t="s">
        <v>19062</v>
      </c>
      <c r="J19519" s="354">
        <v>39</v>
      </c>
      <c r="L19519" s="18">
        <f t="shared" si="925"/>
        <v>39</v>
      </c>
      <c r="M19519" s="354"/>
      <c r="O19519" s="18">
        <f t="shared" si="923"/>
        <v>0</v>
      </c>
      <c r="P19519" s="16">
        <f t="shared" si="924"/>
        <v>39</v>
      </c>
    </row>
    <row r="19520" spans="2:16">
      <c r="B19520" s="400"/>
      <c r="D19520" s="401"/>
      <c r="H19520" s="234" t="s">
        <v>19063</v>
      </c>
      <c r="J19520" s="354">
        <v>50</v>
      </c>
      <c r="L19520" s="18">
        <f t="shared" si="925"/>
        <v>50</v>
      </c>
      <c r="M19520" s="354"/>
      <c r="O19520" s="18">
        <f t="shared" si="923"/>
        <v>0</v>
      </c>
      <c r="P19520" s="16">
        <f t="shared" si="924"/>
        <v>50</v>
      </c>
    </row>
    <row r="19521" spans="2:16">
      <c r="B19521" s="400"/>
      <c r="D19521" s="401"/>
      <c r="H19521" s="234" t="s">
        <v>18871</v>
      </c>
      <c r="J19521" s="354">
        <v>55</v>
      </c>
      <c r="L19521" s="18">
        <f t="shared" si="925"/>
        <v>55</v>
      </c>
      <c r="M19521" s="354"/>
      <c r="O19521" s="18">
        <f t="shared" si="923"/>
        <v>0</v>
      </c>
      <c r="P19521" s="16">
        <f t="shared" si="924"/>
        <v>55</v>
      </c>
    </row>
    <row r="19522" spans="2:16" ht="25.5">
      <c r="B19522" s="400"/>
      <c r="D19522" s="401"/>
      <c r="H19522" s="234" t="s">
        <v>19064</v>
      </c>
      <c r="J19522" s="354"/>
      <c r="L19522" s="18">
        <f t="shared" si="925"/>
        <v>0</v>
      </c>
      <c r="M19522" s="354">
        <v>127</v>
      </c>
      <c r="O19522" s="18">
        <f t="shared" si="923"/>
        <v>127</v>
      </c>
      <c r="P19522" s="16">
        <f t="shared" si="924"/>
        <v>127</v>
      </c>
    </row>
    <row r="19523" spans="2:16">
      <c r="B19523" s="400"/>
      <c r="D19523" s="401"/>
      <c r="H19523" s="234" t="s">
        <v>19065</v>
      </c>
      <c r="J19523" s="354">
        <v>11</v>
      </c>
      <c r="L19523" s="18">
        <f t="shared" si="925"/>
        <v>11</v>
      </c>
      <c r="M19523" s="354">
        <v>11</v>
      </c>
      <c r="O19523" s="18">
        <f t="shared" si="923"/>
        <v>11</v>
      </c>
      <c r="P19523" s="16">
        <f t="shared" si="924"/>
        <v>22</v>
      </c>
    </row>
    <row r="19524" spans="2:16">
      <c r="B19524" s="400"/>
      <c r="D19524" s="401"/>
      <c r="H19524" s="234" t="s">
        <v>19066</v>
      </c>
      <c r="J19524" s="354">
        <v>20</v>
      </c>
      <c r="L19524" s="18">
        <f t="shared" si="925"/>
        <v>20</v>
      </c>
      <c r="M19524" s="354"/>
      <c r="O19524" s="18">
        <f t="shared" si="923"/>
        <v>0</v>
      </c>
      <c r="P19524" s="16">
        <f t="shared" si="924"/>
        <v>20</v>
      </c>
    </row>
    <row r="19525" spans="2:16" ht="25.5">
      <c r="B19525" s="400"/>
      <c r="D19525" s="401"/>
      <c r="H19525" s="234" t="s">
        <v>19067</v>
      </c>
      <c r="J19525" s="354">
        <v>30</v>
      </c>
      <c r="L19525" s="18">
        <f t="shared" si="925"/>
        <v>30</v>
      </c>
      <c r="M19525" s="354"/>
      <c r="O19525" s="18">
        <f t="shared" si="923"/>
        <v>0</v>
      </c>
      <c r="P19525" s="16">
        <f t="shared" si="924"/>
        <v>30</v>
      </c>
    </row>
    <row r="19526" spans="2:16" ht="25.5">
      <c r="B19526" s="400"/>
      <c r="D19526" s="401"/>
      <c r="H19526" s="353" t="s">
        <v>19068</v>
      </c>
      <c r="J19526" s="354">
        <v>51</v>
      </c>
      <c r="L19526" s="18">
        <f t="shared" si="925"/>
        <v>51</v>
      </c>
      <c r="M19526" s="354"/>
      <c r="O19526" s="18">
        <f t="shared" si="923"/>
        <v>0</v>
      </c>
      <c r="P19526" s="16">
        <f t="shared" si="924"/>
        <v>51</v>
      </c>
    </row>
    <row r="19527" spans="2:16" ht="25.5">
      <c r="B19527" s="400"/>
      <c r="D19527" s="401"/>
      <c r="H19527" s="234" t="s">
        <v>19069</v>
      </c>
      <c r="J19527" s="354">
        <v>20</v>
      </c>
      <c r="L19527" s="18">
        <f t="shared" si="925"/>
        <v>20</v>
      </c>
      <c r="M19527" s="354"/>
      <c r="O19527" s="18">
        <f t="shared" si="923"/>
        <v>0</v>
      </c>
      <c r="P19527" s="16">
        <f t="shared" si="924"/>
        <v>20</v>
      </c>
    </row>
    <row r="19528" spans="2:16">
      <c r="B19528" s="400"/>
      <c r="D19528" s="401"/>
      <c r="H19528" s="234" t="s">
        <v>19070</v>
      </c>
      <c r="J19528" s="354">
        <v>108</v>
      </c>
      <c r="L19528" s="18">
        <f t="shared" si="925"/>
        <v>108</v>
      </c>
      <c r="M19528" s="354"/>
      <c r="O19528" s="18">
        <f t="shared" si="923"/>
        <v>0</v>
      </c>
      <c r="P19528" s="16">
        <f t="shared" si="924"/>
        <v>108</v>
      </c>
    </row>
    <row r="19529" spans="2:16" ht="25.5">
      <c r="B19529" s="400"/>
      <c r="D19529" s="401"/>
      <c r="H19529" s="234" t="s">
        <v>19071</v>
      </c>
      <c r="J19529" s="354"/>
      <c r="L19529" s="18">
        <f t="shared" si="925"/>
        <v>0</v>
      </c>
      <c r="M19529" s="354">
        <v>39</v>
      </c>
      <c r="O19529" s="18">
        <f t="shared" si="923"/>
        <v>39</v>
      </c>
      <c r="P19529" s="16">
        <f t="shared" si="924"/>
        <v>39</v>
      </c>
    </row>
    <row r="19530" spans="2:16">
      <c r="B19530" s="400"/>
      <c r="D19530" s="401"/>
      <c r="H19530" s="234" t="s">
        <v>19072</v>
      </c>
      <c r="J19530" s="354">
        <v>64</v>
      </c>
      <c r="L19530" s="18">
        <f t="shared" si="925"/>
        <v>64</v>
      </c>
      <c r="M19530" s="354"/>
      <c r="O19530" s="18">
        <f t="shared" si="923"/>
        <v>0</v>
      </c>
      <c r="P19530" s="16">
        <f t="shared" si="924"/>
        <v>64</v>
      </c>
    </row>
    <row r="19531" spans="2:16" ht="25.5">
      <c r="B19531" s="400"/>
      <c r="D19531" s="401"/>
      <c r="H19531" s="234" t="s">
        <v>18889</v>
      </c>
      <c r="J19531" s="354">
        <v>45</v>
      </c>
      <c r="L19531" s="18">
        <f t="shared" si="925"/>
        <v>45</v>
      </c>
      <c r="M19531" s="354"/>
      <c r="O19531" s="18">
        <f t="shared" ref="O19531:O19594" si="926">+N19531+M19531</f>
        <v>0</v>
      </c>
      <c r="P19531" s="16">
        <f t="shared" ref="P19531:P19594" si="927">+L19531+O19531</f>
        <v>45</v>
      </c>
    </row>
    <row r="19532" spans="2:16">
      <c r="B19532" s="400"/>
      <c r="D19532" s="401" t="s">
        <v>19103</v>
      </c>
      <c r="H19532" s="353" t="s">
        <v>19074</v>
      </c>
      <c r="J19532" s="354">
        <v>202</v>
      </c>
      <c r="L19532" s="18">
        <f t="shared" si="925"/>
        <v>202</v>
      </c>
      <c r="M19532" s="354"/>
      <c r="O19532" s="18">
        <f t="shared" si="926"/>
        <v>0</v>
      </c>
      <c r="P19532" s="16">
        <f t="shared" si="927"/>
        <v>202</v>
      </c>
    </row>
    <row r="19533" spans="2:16">
      <c r="B19533" s="400"/>
      <c r="D19533" s="401"/>
      <c r="H19533" s="353"/>
      <c r="J19533" s="354">
        <v>135</v>
      </c>
      <c r="L19533" s="18">
        <f t="shared" si="925"/>
        <v>135</v>
      </c>
      <c r="M19533" s="354"/>
      <c r="O19533" s="18">
        <f t="shared" si="926"/>
        <v>0</v>
      </c>
      <c r="P19533" s="16">
        <f t="shared" si="927"/>
        <v>135</v>
      </c>
    </row>
    <row r="19534" spans="2:16">
      <c r="B19534" s="400"/>
      <c r="D19534" s="401"/>
      <c r="H19534" s="353" t="s">
        <v>19075</v>
      </c>
      <c r="J19534" s="354">
        <v>163</v>
      </c>
      <c r="L19534" s="18">
        <f t="shared" si="925"/>
        <v>163</v>
      </c>
      <c r="M19534" s="354"/>
      <c r="O19534" s="18">
        <f t="shared" si="926"/>
        <v>0</v>
      </c>
      <c r="P19534" s="16">
        <f t="shared" si="927"/>
        <v>163</v>
      </c>
    </row>
    <row r="19535" spans="2:16">
      <c r="B19535" s="400"/>
      <c r="D19535" s="401"/>
      <c r="H19535" s="353"/>
      <c r="J19535" s="354">
        <v>87</v>
      </c>
      <c r="L19535" s="18">
        <f t="shared" ref="L19535:L19598" si="928">+J19535+K19535</f>
        <v>87</v>
      </c>
      <c r="M19535" s="354"/>
      <c r="O19535" s="18">
        <f t="shared" si="926"/>
        <v>0</v>
      </c>
      <c r="P19535" s="16">
        <f t="shared" si="927"/>
        <v>87</v>
      </c>
    </row>
    <row r="19536" spans="2:16">
      <c r="B19536" s="400"/>
      <c r="D19536" s="401"/>
      <c r="H19536" s="353" t="s">
        <v>19076</v>
      </c>
      <c r="J19536" s="354">
        <v>210</v>
      </c>
      <c r="L19536" s="18">
        <f t="shared" si="928"/>
        <v>210</v>
      </c>
      <c r="M19536" s="354"/>
      <c r="O19536" s="18">
        <f t="shared" si="926"/>
        <v>0</v>
      </c>
      <c r="P19536" s="16">
        <f t="shared" si="927"/>
        <v>210</v>
      </c>
    </row>
    <row r="19537" spans="2:16">
      <c r="B19537" s="400"/>
      <c r="D19537" s="401"/>
      <c r="H19537" s="353"/>
      <c r="J19537" s="354">
        <v>50</v>
      </c>
      <c r="L19537" s="18">
        <f t="shared" si="928"/>
        <v>50</v>
      </c>
      <c r="M19537" s="354"/>
      <c r="O19537" s="18">
        <f t="shared" si="926"/>
        <v>0</v>
      </c>
      <c r="P19537" s="16">
        <f t="shared" si="927"/>
        <v>50</v>
      </c>
    </row>
    <row r="19538" spans="2:16">
      <c r="B19538" s="400"/>
      <c r="D19538" s="401"/>
      <c r="H19538" s="353" t="s">
        <v>19077</v>
      </c>
      <c r="J19538" s="354">
        <v>195</v>
      </c>
      <c r="L19538" s="18">
        <f t="shared" si="928"/>
        <v>195</v>
      </c>
      <c r="M19538" s="354"/>
      <c r="O19538" s="18">
        <f t="shared" si="926"/>
        <v>0</v>
      </c>
      <c r="P19538" s="16">
        <f t="shared" si="927"/>
        <v>195</v>
      </c>
    </row>
    <row r="19539" spans="2:16">
      <c r="B19539" s="400"/>
      <c r="D19539" s="401"/>
      <c r="H19539" s="353"/>
      <c r="J19539" s="354">
        <v>124</v>
      </c>
      <c r="L19539" s="18">
        <f t="shared" si="928"/>
        <v>124</v>
      </c>
      <c r="M19539" s="354"/>
      <c r="O19539" s="18">
        <f t="shared" si="926"/>
        <v>0</v>
      </c>
      <c r="P19539" s="16">
        <f t="shared" si="927"/>
        <v>124</v>
      </c>
    </row>
    <row r="19540" spans="2:16" ht="25.5">
      <c r="B19540" s="400"/>
      <c r="D19540" s="401"/>
      <c r="H19540" s="234" t="s">
        <v>19078</v>
      </c>
      <c r="J19540" s="354">
        <v>250</v>
      </c>
      <c r="L19540" s="18">
        <f t="shared" si="928"/>
        <v>250</v>
      </c>
      <c r="M19540" s="354"/>
      <c r="O19540" s="18">
        <f t="shared" si="926"/>
        <v>0</v>
      </c>
      <c r="P19540" s="16">
        <f t="shared" si="927"/>
        <v>250</v>
      </c>
    </row>
    <row r="19541" spans="2:16">
      <c r="B19541" s="400"/>
      <c r="D19541" s="401"/>
      <c r="H19541" s="353" t="s">
        <v>19079</v>
      </c>
      <c r="J19541" s="354">
        <v>235</v>
      </c>
      <c r="L19541" s="18">
        <f t="shared" si="928"/>
        <v>235</v>
      </c>
      <c r="M19541" s="354"/>
      <c r="O19541" s="18">
        <f t="shared" si="926"/>
        <v>0</v>
      </c>
      <c r="P19541" s="16">
        <f t="shared" si="927"/>
        <v>235</v>
      </c>
    </row>
    <row r="19542" spans="2:16">
      <c r="B19542" s="400"/>
      <c r="D19542" s="401"/>
      <c r="H19542" s="353"/>
      <c r="J19542" s="354">
        <v>110</v>
      </c>
      <c r="L19542" s="18">
        <f t="shared" si="928"/>
        <v>110</v>
      </c>
      <c r="M19542" s="354"/>
      <c r="O19542" s="18">
        <f t="shared" si="926"/>
        <v>0</v>
      </c>
      <c r="P19542" s="16">
        <f t="shared" si="927"/>
        <v>110</v>
      </c>
    </row>
    <row r="19543" spans="2:16">
      <c r="B19543" s="400"/>
      <c r="D19543" s="401"/>
      <c r="H19543" s="353" t="s">
        <v>19080</v>
      </c>
      <c r="J19543" s="354">
        <v>126</v>
      </c>
      <c r="L19543" s="18">
        <f t="shared" si="928"/>
        <v>126</v>
      </c>
      <c r="M19543" s="354">
        <v>116</v>
      </c>
      <c r="O19543" s="18">
        <f t="shared" si="926"/>
        <v>116</v>
      </c>
      <c r="P19543" s="16">
        <f t="shared" si="927"/>
        <v>242</v>
      </c>
    </row>
    <row r="19544" spans="2:16">
      <c r="B19544" s="400"/>
      <c r="D19544" s="401"/>
      <c r="H19544" s="353"/>
      <c r="J19544" s="354">
        <v>109</v>
      </c>
      <c r="L19544" s="18">
        <f t="shared" si="928"/>
        <v>109</v>
      </c>
      <c r="M19544" s="354">
        <v>121</v>
      </c>
      <c r="O19544" s="18">
        <f t="shared" si="926"/>
        <v>121</v>
      </c>
      <c r="P19544" s="16">
        <f t="shared" si="927"/>
        <v>230</v>
      </c>
    </row>
    <row r="19545" spans="2:16">
      <c r="B19545" s="400"/>
      <c r="D19545" s="401"/>
      <c r="H19545" s="353" t="s">
        <v>19081</v>
      </c>
      <c r="J19545" s="354">
        <v>99</v>
      </c>
      <c r="L19545" s="18">
        <f t="shared" si="928"/>
        <v>99</v>
      </c>
      <c r="M19545" s="354">
        <v>99</v>
      </c>
      <c r="O19545" s="18">
        <f t="shared" si="926"/>
        <v>99</v>
      </c>
      <c r="P19545" s="16">
        <f t="shared" si="927"/>
        <v>198</v>
      </c>
    </row>
    <row r="19546" spans="2:16">
      <c r="B19546" s="400"/>
      <c r="D19546" s="401"/>
      <c r="H19546" s="353"/>
      <c r="J19546" s="354">
        <v>91</v>
      </c>
      <c r="L19546" s="18">
        <f t="shared" si="928"/>
        <v>91</v>
      </c>
      <c r="M19546" s="354">
        <v>91</v>
      </c>
      <c r="O19546" s="18">
        <f t="shared" si="926"/>
        <v>91</v>
      </c>
      <c r="P19546" s="16">
        <f t="shared" si="927"/>
        <v>182</v>
      </c>
    </row>
    <row r="19547" spans="2:16" ht="25.5">
      <c r="B19547" s="400"/>
      <c r="D19547" s="401"/>
      <c r="H19547" s="353" t="s">
        <v>19082</v>
      </c>
      <c r="J19547" s="354">
        <v>80</v>
      </c>
      <c r="L19547" s="18">
        <f t="shared" si="928"/>
        <v>80</v>
      </c>
      <c r="M19547" s="354">
        <v>86</v>
      </c>
      <c r="O19547" s="18">
        <f t="shared" si="926"/>
        <v>86</v>
      </c>
      <c r="P19547" s="16">
        <f t="shared" si="927"/>
        <v>166</v>
      </c>
    </row>
    <row r="19548" spans="2:16" ht="25.5">
      <c r="B19548" s="400"/>
      <c r="D19548" s="401"/>
      <c r="H19548" s="234" t="s">
        <v>19083</v>
      </c>
      <c r="J19548" s="354">
        <v>80</v>
      </c>
      <c r="L19548" s="18">
        <f t="shared" si="928"/>
        <v>80</v>
      </c>
      <c r="M19548" s="354">
        <v>80</v>
      </c>
      <c r="O19548" s="18">
        <f t="shared" si="926"/>
        <v>80</v>
      </c>
      <c r="P19548" s="16">
        <f t="shared" si="927"/>
        <v>160</v>
      </c>
    </row>
    <row r="19549" spans="2:16" ht="25.5">
      <c r="B19549" s="400"/>
      <c r="D19549" s="401"/>
      <c r="H19549" s="234" t="s">
        <v>19084</v>
      </c>
      <c r="J19549" s="354">
        <v>15</v>
      </c>
      <c r="L19549" s="18">
        <f t="shared" si="928"/>
        <v>15</v>
      </c>
      <c r="M19549" s="354"/>
      <c r="O19549" s="18">
        <f t="shared" si="926"/>
        <v>0</v>
      </c>
      <c r="P19549" s="16">
        <f t="shared" si="927"/>
        <v>15</v>
      </c>
    </row>
    <row r="19550" spans="2:16" ht="25.5">
      <c r="B19550" s="400"/>
      <c r="D19550" s="401"/>
      <c r="H19550" s="353" t="s">
        <v>19085</v>
      </c>
      <c r="J19550" s="354">
        <v>81</v>
      </c>
      <c r="L19550" s="18">
        <f t="shared" si="928"/>
        <v>81</v>
      </c>
      <c r="M19550" s="354">
        <v>42</v>
      </c>
      <c r="O19550" s="18">
        <f t="shared" si="926"/>
        <v>42</v>
      </c>
      <c r="P19550" s="16">
        <f t="shared" si="927"/>
        <v>123</v>
      </c>
    </row>
    <row r="19551" spans="2:16" ht="25.5">
      <c r="B19551" s="400"/>
      <c r="D19551" s="401"/>
      <c r="H19551" s="353" t="s">
        <v>19086</v>
      </c>
      <c r="J19551" s="354">
        <v>42</v>
      </c>
      <c r="L19551" s="18">
        <f t="shared" si="928"/>
        <v>42</v>
      </c>
      <c r="M19551" s="354">
        <v>42</v>
      </c>
      <c r="O19551" s="18">
        <f t="shared" si="926"/>
        <v>42</v>
      </c>
      <c r="P19551" s="16">
        <f t="shared" si="927"/>
        <v>84</v>
      </c>
    </row>
    <row r="19552" spans="2:16">
      <c r="B19552" s="400"/>
      <c r="D19552" s="401"/>
      <c r="H19552" s="234" t="s">
        <v>19087</v>
      </c>
      <c r="J19552" s="354">
        <v>20</v>
      </c>
      <c r="L19552" s="18">
        <f t="shared" si="928"/>
        <v>20</v>
      </c>
      <c r="M19552" s="354"/>
      <c r="O19552" s="18">
        <f t="shared" si="926"/>
        <v>0</v>
      </c>
      <c r="P19552" s="16">
        <f t="shared" si="927"/>
        <v>20</v>
      </c>
    </row>
    <row r="19553" spans="2:16" ht="25.5">
      <c r="B19553" s="400"/>
      <c r="D19553" s="401"/>
      <c r="H19553" s="234" t="s">
        <v>19088</v>
      </c>
      <c r="J19553" s="354">
        <v>50</v>
      </c>
      <c r="L19553" s="18">
        <f t="shared" si="928"/>
        <v>50</v>
      </c>
      <c r="M19553" s="354">
        <v>50</v>
      </c>
      <c r="O19553" s="18">
        <f t="shared" si="926"/>
        <v>50</v>
      </c>
      <c r="P19553" s="16">
        <f t="shared" si="927"/>
        <v>100</v>
      </c>
    </row>
    <row r="19554" spans="2:16">
      <c r="B19554" s="400"/>
      <c r="D19554" s="401"/>
      <c r="H19554" s="234" t="s">
        <v>19089</v>
      </c>
      <c r="J19554" s="354">
        <v>14</v>
      </c>
      <c r="L19554" s="18">
        <f t="shared" si="928"/>
        <v>14</v>
      </c>
      <c r="M19554" s="354">
        <v>14</v>
      </c>
      <c r="O19554" s="18">
        <f t="shared" si="926"/>
        <v>14</v>
      </c>
      <c r="P19554" s="16">
        <f t="shared" si="927"/>
        <v>28</v>
      </c>
    </row>
    <row r="19555" spans="2:16">
      <c r="B19555" s="400"/>
      <c r="D19555" s="401"/>
      <c r="H19555" s="234" t="s">
        <v>19090</v>
      </c>
      <c r="J19555" s="354">
        <v>16</v>
      </c>
      <c r="L19555" s="18">
        <f t="shared" si="928"/>
        <v>16</v>
      </c>
      <c r="M19555" s="354"/>
      <c r="O19555" s="18">
        <f t="shared" si="926"/>
        <v>0</v>
      </c>
      <c r="P19555" s="16">
        <f t="shared" si="927"/>
        <v>16</v>
      </c>
    </row>
    <row r="19556" spans="2:16">
      <c r="B19556" s="400"/>
      <c r="D19556" s="401"/>
      <c r="H19556" s="234" t="s">
        <v>19091</v>
      </c>
      <c r="J19556" s="354">
        <v>70</v>
      </c>
      <c r="L19556" s="18">
        <f t="shared" si="928"/>
        <v>70</v>
      </c>
      <c r="M19556" s="354"/>
      <c r="O19556" s="18">
        <f t="shared" si="926"/>
        <v>0</v>
      </c>
      <c r="P19556" s="16">
        <f t="shared" si="927"/>
        <v>70</v>
      </c>
    </row>
    <row r="19557" spans="2:16" ht="25.5">
      <c r="B19557" s="400"/>
      <c r="D19557" s="401"/>
      <c r="H19557" s="234" t="s">
        <v>19092</v>
      </c>
      <c r="J19557" s="354">
        <v>88</v>
      </c>
      <c r="L19557" s="18">
        <f t="shared" si="928"/>
        <v>88</v>
      </c>
      <c r="M19557" s="354"/>
      <c r="O19557" s="18">
        <f t="shared" si="926"/>
        <v>0</v>
      </c>
      <c r="P19557" s="16">
        <f t="shared" si="927"/>
        <v>88</v>
      </c>
    </row>
    <row r="19558" spans="2:16" ht="25.5">
      <c r="B19558" s="400"/>
      <c r="D19558" s="401"/>
      <c r="H19558" s="234" t="s">
        <v>19093</v>
      </c>
      <c r="J19558" s="354">
        <v>38</v>
      </c>
      <c r="L19558" s="18">
        <f t="shared" si="928"/>
        <v>38</v>
      </c>
      <c r="M19558" s="354"/>
      <c r="O19558" s="18">
        <f t="shared" si="926"/>
        <v>0</v>
      </c>
      <c r="P19558" s="16">
        <f t="shared" si="927"/>
        <v>38</v>
      </c>
    </row>
    <row r="19559" spans="2:16">
      <c r="B19559" s="400"/>
      <c r="D19559" s="401"/>
      <c r="H19559" s="234" t="s">
        <v>19094</v>
      </c>
      <c r="J19559" s="354">
        <v>200</v>
      </c>
      <c r="L19559" s="18">
        <f t="shared" si="928"/>
        <v>200</v>
      </c>
      <c r="M19559" s="354"/>
      <c r="O19559" s="18">
        <f t="shared" si="926"/>
        <v>0</v>
      </c>
      <c r="P19559" s="16">
        <f t="shared" si="927"/>
        <v>200</v>
      </c>
    </row>
    <row r="19560" spans="2:16" ht="25.5">
      <c r="B19560" s="400"/>
      <c r="D19560" s="401"/>
      <c r="H19560" s="234" t="s">
        <v>19095</v>
      </c>
      <c r="J19560" s="354">
        <v>70</v>
      </c>
      <c r="L19560" s="18">
        <f t="shared" si="928"/>
        <v>70</v>
      </c>
      <c r="M19560" s="354"/>
      <c r="O19560" s="18">
        <f t="shared" si="926"/>
        <v>0</v>
      </c>
      <c r="P19560" s="16">
        <f t="shared" si="927"/>
        <v>70</v>
      </c>
    </row>
    <row r="19561" spans="2:16">
      <c r="B19561" s="400"/>
      <c r="D19561" s="401"/>
      <c r="H19561" s="353" t="s">
        <v>19096</v>
      </c>
      <c r="J19561" s="354">
        <v>96</v>
      </c>
      <c r="L19561" s="18">
        <f t="shared" si="928"/>
        <v>96</v>
      </c>
      <c r="M19561" s="354"/>
      <c r="O19561" s="18">
        <f t="shared" si="926"/>
        <v>0</v>
      </c>
      <c r="P19561" s="16">
        <f t="shared" si="927"/>
        <v>96</v>
      </c>
    </row>
    <row r="19562" spans="2:16">
      <c r="B19562" s="400"/>
      <c r="D19562" s="401"/>
      <c r="H19562" s="353"/>
      <c r="J19562" s="354">
        <v>33</v>
      </c>
      <c r="L19562" s="18">
        <f t="shared" si="928"/>
        <v>33</v>
      </c>
      <c r="M19562" s="354"/>
      <c r="O19562" s="18">
        <f t="shared" si="926"/>
        <v>0</v>
      </c>
      <c r="P19562" s="16">
        <f t="shared" si="927"/>
        <v>33</v>
      </c>
    </row>
    <row r="19563" spans="2:16" ht="25.5">
      <c r="B19563" s="400"/>
      <c r="D19563" s="401"/>
      <c r="H19563" s="353" t="s">
        <v>19097</v>
      </c>
      <c r="J19563" s="354">
        <v>34</v>
      </c>
      <c r="L19563" s="18">
        <f t="shared" si="928"/>
        <v>34</v>
      </c>
      <c r="M19563" s="354"/>
      <c r="O19563" s="18">
        <f t="shared" si="926"/>
        <v>0</v>
      </c>
      <c r="P19563" s="16">
        <f t="shared" si="927"/>
        <v>34</v>
      </c>
    </row>
    <row r="19564" spans="2:16">
      <c r="B19564" s="400"/>
      <c r="D19564" s="401"/>
      <c r="H19564" s="353"/>
      <c r="J19564" s="354">
        <v>33</v>
      </c>
      <c r="L19564" s="18">
        <f t="shared" si="928"/>
        <v>33</v>
      </c>
      <c r="M19564" s="354"/>
      <c r="O19564" s="18">
        <f t="shared" si="926"/>
        <v>0</v>
      </c>
      <c r="P19564" s="16">
        <f t="shared" si="927"/>
        <v>33</v>
      </c>
    </row>
    <row r="19565" spans="2:16">
      <c r="B19565" s="400"/>
      <c r="D19565" s="401"/>
      <c r="H19565" s="234" t="s">
        <v>19098</v>
      </c>
      <c r="J19565" s="354">
        <v>8</v>
      </c>
      <c r="L19565" s="18">
        <f t="shared" si="928"/>
        <v>8</v>
      </c>
      <c r="M19565" s="354">
        <v>8</v>
      </c>
      <c r="O19565" s="18">
        <f t="shared" si="926"/>
        <v>8</v>
      </c>
      <c r="P19565" s="16">
        <f t="shared" si="927"/>
        <v>16</v>
      </c>
    </row>
    <row r="19566" spans="2:16">
      <c r="B19566" s="400"/>
      <c r="D19566" s="401"/>
      <c r="H19566" s="234" t="s">
        <v>13803</v>
      </c>
      <c r="J19566" s="354">
        <v>8</v>
      </c>
      <c r="L19566" s="18">
        <f t="shared" si="928"/>
        <v>8</v>
      </c>
      <c r="M19566" s="354">
        <v>8</v>
      </c>
      <c r="O19566" s="18">
        <f t="shared" si="926"/>
        <v>8</v>
      </c>
      <c r="P19566" s="16">
        <f t="shared" si="927"/>
        <v>16</v>
      </c>
    </row>
    <row r="19567" spans="2:16">
      <c r="B19567" s="400"/>
      <c r="D19567" s="401"/>
      <c r="H19567" s="234" t="s">
        <v>19099</v>
      </c>
      <c r="J19567" s="354">
        <v>23</v>
      </c>
      <c r="L19567" s="18">
        <f t="shared" si="928"/>
        <v>23</v>
      </c>
      <c r="M19567" s="354">
        <v>23</v>
      </c>
      <c r="O19567" s="18">
        <f t="shared" si="926"/>
        <v>23</v>
      </c>
      <c r="P19567" s="16">
        <f t="shared" si="927"/>
        <v>46</v>
      </c>
    </row>
    <row r="19568" spans="2:16" ht="25.5">
      <c r="B19568" s="400"/>
      <c r="D19568" s="401"/>
      <c r="H19568" s="234" t="s">
        <v>19100</v>
      </c>
      <c r="J19568" s="354">
        <v>69</v>
      </c>
      <c r="L19568" s="18">
        <f t="shared" si="928"/>
        <v>69</v>
      </c>
      <c r="M19568" s="354">
        <v>52</v>
      </c>
      <c r="O19568" s="18">
        <f t="shared" si="926"/>
        <v>52</v>
      </c>
      <c r="P19568" s="16">
        <f t="shared" si="927"/>
        <v>121</v>
      </c>
    </row>
    <row r="19569" spans="2:16" ht="25.5">
      <c r="B19569" s="400"/>
      <c r="D19569" s="401"/>
      <c r="H19569" s="234" t="s">
        <v>19101</v>
      </c>
      <c r="J19569" s="354">
        <v>55</v>
      </c>
      <c r="L19569" s="18">
        <f t="shared" si="928"/>
        <v>55</v>
      </c>
      <c r="M19569" s="354">
        <v>55</v>
      </c>
      <c r="O19569" s="18">
        <f t="shared" si="926"/>
        <v>55</v>
      </c>
      <c r="P19569" s="16">
        <f t="shared" si="927"/>
        <v>110</v>
      </c>
    </row>
    <row r="19570" spans="2:16" ht="25.5">
      <c r="B19570" s="400"/>
      <c r="D19570" s="401"/>
      <c r="H19570" s="234" t="s">
        <v>19102</v>
      </c>
      <c r="J19570" s="354">
        <v>110</v>
      </c>
      <c r="L19570" s="18">
        <f t="shared" si="928"/>
        <v>110</v>
      </c>
      <c r="M19570" s="354">
        <v>83</v>
      </c>
      <c r="O19570" s="18">
        <f t="shared" si="926"/>
        <v>83</v>
      </c>
      <c r="P19570" s="16">
        <f t="shared" si="927"/>
        <v>193</v>
      </c>
    </row>
    <row r="19571" spans="2:16">
      <c r="B19571" s="400"/>
      <c r="D19571" s="401" t="s">
        <v>19170</v>
      </c>
      <c r="H19571" s="353" t="s">
        <v>14045</v>
      </c>
      <c r="J19571" s="354">
        <v>185</v>
      </c>
      <c r="L19571" s="18">
        <f t="shared" si="928"/>
        <v>185</v>
      </c>
      <c r="M19571" s="354"/>
      <c r="O19571" s="18">
        <f t="shared" si="926"/>
        <v>0</v>
      </c>
      <c r="P19571" s="16">
        <f t="shared" si="927"/>
        <v>185</v>
      </c>
    </row>
    <row r="19572" spans="2:16">
      <c r="B19572" s="400"/>
      <c r="D19572" s="401"/>
      <c r="H19572" s="353"/>
      <c r="J19572" s="354">
        <v>115</v>
      </c>
      <c r="L19572" s="18">
        <f t="shared" si="928"/>
        <v>115</v>
      </c>
      <c r="M19572" s="354"/>
      <c r="O19572" s="18">
        <f t="shared" si="926"/>
        <v>0</v>
      </c>
      <c r="P19572" s="16">
        <f t="shared" si="927"/>
        <v>115</v>
      </c>
    </row>
    <row r="19573" spans="2:16">
      <c r="B19573" s="400"/>
      <c r="D19573" s="401"/>
      <c r="H19573" s="353" t="s">
        <v>19104</v>
      </c>
      <c r="J19573" s="354">
        <v>406</v>
      </c>
      <c r="L19573" s="18">
        <f t="shared" si="928"/>
        <v>406</v>
      </c>
      <c r="M19573" s="354"/>
      <c r="O19573" s="18">
        <f t="shared" si="926"/>
        <v>0</v>
      </c>
      <c r="P19573" s="16">
        <f t="shared" si="927"/>
        <v>406</v>
      </c>
    </row>
    <row r="19574" spans="2:16">
      <c r="B19574" s="400"/>
      <c r="D19574" s="401"/>
      <c r="H19574" s="353"/>
      <c r="J19574" s="354">
        <v>194</v>
      </c>
      <c r="L19574" s="18">
        <f t="shared" si="928"/>
        <v>194</v>
      </c>
      <c r="M19574" s="354"/>
      <c r="O19574" s="18">
        <f t="shared" si="926"/>
        <v>0</v>
      </c>
      <c r="P19574" s="16">
        <f t="shared" si="927"/>
        <v>194</v>
      </c>
    </row>
    <row r="19575" spans="2:16">
      <c r="B19575" s="400"/>
      <c r="D19575" s="401"/>
      <c r="H19575" s="353" t="s">
        <v>19105</v>
      </c>
      <c r="J19575" s="354">
        <v>152</v>
      </c>
      <c r="L19575" s="18">
        <f t="shared" si="928"/>
        <v>152</v>
      </c>
      <c r="M19575" s="354"/>
      <c r="O19575" s="18">
        <f t="shared" si="926"/>
        <v>0</v>
      </c>
      <c r="P19575" s="16">
        <f t="shared" si="927"/>
        <v>152</v>
      </c>
    </row>
    <row r="19576" spans="2:16">
      <c r="B19576" s="400"/>
      <c r="D19576" s="401"/>
      <c r="H19576" s="353"/>
      <c r="J19576" s="354">
        <v>156</v>
      </c>
      <c r="L19576" s="18">
        <f t="shared" si="928"/>
        <v>156</v>
      </c>
      <c r="M19576" s="354"/>
      <c r="O19576" s="18">
        <f t="shared" si="926"/>
        <v>0</v>
      </c>
      <c r="P19576" s="16">
        <f t="shared" si="927"/>
        <v>156</v>
      </c>
    </row>
    <row r="19577" spans="2:16">
      <c r="B19577" s="400"/>
      <c r="D19577" s="401"/>
      <c r="H19577" s="353" t="s">
        <v>19106</v>
      </c>
      <c r="J19577" s="354">
        <v>146</v>
      </c>
      <c r="L19577" s="18">
        <f t="shared" si="928"/>
        <v>146</v>
      </c>
      <c r="M19577" s="354"/>
      <c r="O19577" s="18">
        <f t="shared" si="926"/>
        <v>0</v>
      </c>
      <c r="P19577" s="16">
        <f t="shared" si="927"/>
        <v>146</v>
      </c>
    </row>
    <row r="19578" spans="2:16">
      <c r="B19578" s="400"/>
      <c r="D19578" s="401"/>
      <c r="H19578" s="353"/>
      <c r="J19578" s="354">
        <v>101</v>
      </c>
      <c r="L19578" s="18">
        <f t="shared" si="928"/>
        <v>101</v>
      </c>
      <c r="M19578" s="354"/>
      <c r="O19578" s="18">
        <f t="shared" si="926"/>
        <v>0</v>
      </c>
      <c r="P19578" s="16">
        <f t="shared" si="927"/>
        <v>101</v>
      </c>
    </row>
    <row r="19579" spans="2:16">
      <c r="B19579" s="400"/>
      <c r="D19579" s="401"/>
      <c r="H19579" s="353" t="s">
        <v>19107</v>
      </c>
      <c r="J19579" s="354">
        <v>178</v>
      </c>
      <c r="L19579" s="18">
        <f t="shared" si="928"/>
        <v>178</v>
      </c>
      <c r="M19579" s="354"/>
      <c r="O19579" s="18">
        <f t="shared" si="926"/>
        <v>0</v>
      </c>
      <c r="P19579" s="16">
        <f t="shared" si="927"/>
        <v>178</v>
      </c>
    </row>
    <row r="19580" spans="2:16">
      <c r="B19580" s="400"/>
      <c r="D19580" s="401"/>
      <c r="H19580" s="353"/>
      <c r="J19580" s="354">
        <v>114</v>
      </c>
      <c r="L19580" s="18">
        <f t="shared" si="928"/>
        <v>114</v>
      </c>
      <c r="M19580" s="354"/>
      <c r="O19580" s="18">
        <f t="shared" si="926"/>
        <v>0</v>
      </c>
      <c r="P19580" s="16">
        <f t="shared" si="927"/>
        <v>114</v>
      </c>
    </row>
    <row r="19581" spans="2:16" ht="25.5">
      <c r="B19581" s="400"/>
      <c r="D19581" s="401"/>
      <c r="H19581" s="353" t="s">
        <v>14032</v>
      </c>
      <c r="J19581" s="354">
        <v>194</v>
      </c>
      <c r="L19581" s="18">
        <f t="shared" si="928"/>
        <v>194</v>
      </c>
      <c r="M19581" s="354"/>
      <c r="O19581" s="18">
        <f t="shared" si="926"/>
        <v>0</v>
      </c>
      <c r="P19581" s="16">
        <f t="shared" si="927"/>
        <v>194</v>
      </c>
    </row>
    <row r="19582" spans="2:16">
      <c r="B19582" s="400"/>
      <c r="D19582" s="401"/>
      <c r="H19582" s="353"/>
      <c r="J19582" s="354">
        <v>126</v>
      </c>
      <c r="L19582" s="18">
        <f t="shared" si="928"/>
        <v>126</v>
      </c>
      <c r="M19582" s="354"/>
      <c r="O19582" s="18">
        <f t="shared" si="926"/>
        <v>0</v>
      </c>
      <c r="P19582" s="16">
        <f t="shared" si="927"/>
        <v>126</v>
      </c>
    </row>
    <row r="19583" spans="2:16">
      <c r="B19583" s="400"/>
      <c r="D19583" s="401"/>
      <c r="H19583" s="353" t="s">
        <v>11053</v>
      </c>
      <c r="J19583" s="354">
        <v>100</v>
      </c>
      <c r="L19583" s="18">
        <f t="shared" si="928"/>
        <v>100</v>
      </c>
      <c r="M19583" s="354"/>
      <c r="O19583" s="18">
        <f t="shared" si="926"/>
        <v>0</v>
      </c>
      <c r="P19583" s="16">
        <f t="shared" si="927"/>
        <v>100</v>
      </c>
    </row>
    <row r="19584" spans="2:16">
      <c r="B19584" s="400"/>
      <c r="D19584" s="401"/>
      <c r="H19584" s="353"/>
      <c r="J19584" s="354">
        <v>68</v>
      </c>
      <c r="L19584" s="18">
        <f t="shared" si="928"/>
        <v>68</v>
      </c>
      <c r="M19584" s="354"/>
      <c r="O19584" s="18">
        <f t="shared" si="926"/>
        <v>0</v>
      </c>
      <c r="P19584" s="16">
        <f t="shared" si="927"/>
        <v>68</v>
      </c>
    </row>
    <row r="19585" spans="2:16">
      <c r="B19585" s="400"/>
      <c r="D19585" s="401"/>
      <c r="H19585" s="353" t="s">
        <v>13038</v>
      </c>
      <c r="J19585" s="354">
        <v>65</v>
      </c>
      <c r="L19585" s="18">
        <f t="shared" si="928"/>
        <v>65</v>
      </c>
      <c r="M19585" s="354"/>
      <c r="O19585" s="18">
        <f t="shared" si="926"/>
        <v>0</v>
      </c>
      <c r="P19585" s="16">
        <f t="shared" si="927"/>
        <v>65</v>
      </c>
    </row>
    <row r="19586" spans="2:16">
      <c r="B19586" s="400"/>
      <c r="D19586" s="401"/>
      <c r="H19586" s="353"/>
      <c r="J19586" s="354">
        <v>75</v>
      </c>
      <c r="L19586" s="18">
        <f t="shared" si="928"/>
        <v>75</v>
      </c>
      <c r="M19586" s="354"/>
      <c r="O19586" s="18">
        <f t="shared" si="926"/>
        <v>0</v>
      </c>
      <c r="P19586" s="16">
        <f t="shared" si="927"/>
        <v>75</v>
      </c>
    </row>
    <row r="19587" spans="2:16">
      <c r="B19587" s="400"/>
      <c r="D19587" s="401"/>
      <c r="H19587" s="353" t="s">
        <v>19108</v>
      </c>
      <c r="J19587" s="354">
        <v>138</v>
      </c>
      <c r="L19587" s="18">
        <f t="shared" si="928"/>
        <v>138</v>
      </c>
      <c r="M19587" s="354">
        <v>138</v>
      </c>
      <c r="O19587" s="18">
        <f t="shared" si="926"/>
        <v>138</v>
      </c>
      <c r="P19587" s="16">
        <f t="shared" si="927"/>
        <v>276</v>
      </c>
    </row>
    <row r="19588" spans="2:16">
      <c r="B19588" s="400"/>
      <c r="D19588" s="401"/>
      <c r="H19588" s="234" t="s">
        <v>13066</v>
      </c>
      <c r="J19588" s="354">
        <v>27</v>
      </c>
      <c r="L19588" s="18">
        <f t="shared" si="928"/>
        <v>27</v>
      </c>
      <c r="M19588" s="354">
        <v>27</v>
      </c>
      <c r="O19588" s="18">
        <f t="shared" si="926"/>
        <v>27</v>
      </c>
      <c r="P19588" s="16">
        <f t="shared" si="927"/>
        <v>54</v>
      </c>
    </row>
    <row r="19589" spans="2:16">
      <c r="B19589" s="400"/>
      <c r="D19589" s="401"/>
      <c r="H19589" s="234" t="s">
        <v>19109</v>
      </c>
      <c r="J19589" s="354">
        <v>18</v>
      </c>
      <c r="L19589" s="18">
        <f t="shared" si="928"/>
        <v>18</v>
      </c>
      <c r="M19589" s="354"/>
      <c r="O19589" s="18">
        <f t="shared" si="926"/>
        <v>0</v>
      </c>
      <c r="P19589" s="16">
        <f t="shared" si="927"/>
        <v>18</v>
      </c>
    </row>
    <row r="19590" spans="2:16" ht="25.5">
      <c r="B19590" s="400"/>
      <c r="D19590" s="401"/>
      <c r="H19590" s="234" t="s">
        <v>19110</v>
      </c>
      <c r="J19590" s="354">
        <v>45</v>
      </c>
      <c r="L19590" s="18">
        <f t="shared" si="928"/>
        <v>45</v>
      </c>
      <c r="M19590" s="354">
        <v>45</v>
      </c>
      <c r="O19590" s="18">
        <f t="shared" si="926"/>
        <v>45</v>
      </c>
      <c r="P19590" s="16">
        <f t="shared" si="927"/>
        <v>90</v>
      </c>
    </row>
    <row r="19591" spans="2:16">
      <c r="B19591" s="400"/>
      <c r="D19591" s="401"/>
      <c r="H19591" s="234" t="s">
        <v>19111</v>
      </c>
      <c r="J19591" s="354">
        <v>20</v>
      </c>
      <c r="L19591" s="18">
        <f t="shared" si="928"/>
        <v>20</v>
      </c>
      <c r="M19591" s="354"/>
      <c r="O19591" s="18">
        <f t="shared" si="926"/>
        <v>0</v>
      </c>
      <c r="P19591" s="16">
        <f t="shared" si="927"/>
        <v>20</v>
      </c>
    </row>
    <row r="19592" spans="2:16" ht="25.5">
      <c r="B19592" s="400"/>
      <c r="D19592" s="401"/>
      <c r="H19592" s="234" t="s">
        <v>19112</v>
      </c>
      <c r="J19592" s="354">
        <v>25</v>
      </c>
      <c r="L19592" s="18">
        <f t="shared" si="928"/>
        <v>25</v>
      </c>
      <c r="M19592" s="354"/>
      <c r="O19592" s="18">
        <f t="shared" si="926"/>
        <v>0</v>
      </c>
      <c r="P19592" s="16">
        <f t="shared" si="927"/>
        <v>25</v>
      </c>
    </row>
    <row r="19593" spans="2:16">
      <c r="B19593" s="400"/>
      <c r="D19593" s="401"/>
      <c r="H19593" s="234" t="s">
        <v>19113</v>
      </c>
      <c r="J19593" s="354">
        <v>45</v>
      </c>
      <c r="L19593" s="18">
        <f t="shared" si="928"/>
        <v>45</v>
      </c>
      <c r="M19593" s="354"/>
      <c r="O19593" s="18">
        <f t="shared" si="926"/>
        <v>0</v>
      </c>
      <c r="P19593" s="16">
        <f t="shared" si="927"/>
        <v>45</v>
      </c>
    </row>
    <row r="19594" spans="2:16" ht="25.5">
      <c r="B19594" s="400"/>
      <c r="D19594" s="401"/>
      <c r="H19594" s="234" t="s">
        <v>19114</v>
      </c>
      <c r="J19594" s="354">
        <v>44</v>
      </c>
      <c r="L19594" s="18">
        <f t="shared" si="928"/>
        <v>44</v>
      </c>
      <c r="M19594" s="354">
        <v>44</v>
      </c>
      <c r="O19594" s="18">
        <f t="shared" si="926"/>
        <v>44</v>
      </c>
      <c r="P19594" s="16">
        <f t="shared" si="927"/>
        <v>88</v>
      </c>
    </row>
    <row r="19595" spans="2:16" ht="25.5">
      <c r="B19595" s="400"/>
      <c r="D19595" s="401"/>
      <c r="H19595" s="234" t="s">
        <v>19115</v>
      </c>
      <c r="J19595" s="354">
        <v>34</v>
      </c>
      <c r="L19595" s="18">
        <f t="shared" si="928"/>
        <v>34</v>
      </c>
      <c r="M19595" s="354"/>
      <c r="O19595" s="18">
        <f t="shared" ref="O19595:O19658" si="929">+N19595+M19595</f>
        <v>0</v>
      </c>
      <c r="P19595" s="16">
        <f t="shared" ref="P19595:P19658" si="930">+L19595+O19595</f>
        <v>34</v>
      </c>
    </row>
    <row r="19596" spans="2:16" ht="25.5">
      <c r="B19596" s="400"/>
      <c r="D19596" s="401"/>
      <c r="H19596" s="234" t="s">
        <v>19116</v>
      </c>
      <c r="J19596" s="354">
        <v>34</v>
      </c>
      <c r="L19596" s="18">
        <f t="shared" si="928"/>
        <v>34</v>
      </c>
      <c r="M19596" s="354"/>
      <c r="O19596" s="18">
        <f t="shared" si="929"/>
        <v>0</v>
      </c>
      <c r="P19596" s="16">
        <f t="shared" si="930"/>
        <v>34</v>
      </c>
    </row>
    <row r="19597" spans="2:16" ht="25.5">
      <c r="B19597" s="400"/>
      <c r="D19597" s="401"/>
      <c r="H19597" s="234" t="s">
        <v>19117</v>
      </c>
      <c r="J19597" s="354">
        <v>34</v>
      </c>
      <c r="L19597" s="18">
        <f t="shared" si="928"/>
        <v>34</v>
      </c>
      <c r="M19597" s="354"/>
      <c r="O19597" s="18">
        <f t="shared" si="929"/>
        <v>0</v>
      </c>
      <c r="P19597" s="16">
        <f t="shared" si="930"/>
        <v>34</v>
      </c>
    </row>
    <row r="19598" spans="2:16" ht="25.5">
      <c r="B19598" s="400"/>
      <c r="D19598" s="401"/>
      <c r="H19598" s="234" t="s">
        <v>19118</v>
      </c>
      <c r="J19598" s="354">
        <v>16</v>
      </c>
      <c r="L19598" s="18">
        <f t="shared" si="928"/>
        <v>16</v>
      </c>
      <c r="M19598" s="354"/>
      <c r="O19598" s="18">
        <f t="shared" si="929"/>
        <v>0</v>
      </c>
      <c r="P19598" s="16">
        <f t="shared" si="930"/>
        <v>16</v>
      </c>
    </row>
    <row r="19599" spans="2:16" ht="25.5">
      <c r="B19599" s="400"/>
      <c r="D19599" s="401"/>
      <c r="H19599" s="234" t="s">
        <v>19119</v>
      </c>
      <c r="J19599" s="354">
        <v>23</v>
      </c>
      <c r="L19599" s="18">
        <f t="shared" ref="L19599:L19662" si="931">+J19599+K19599</f>
        <v>23</v>
      </c>
      <c r="M19599" s="354"/>
      <c r="O19599" s="18">
        <f t="shared" si="929"/>
        <v>0</v>
      </c>
      <c r="P19599" s="16">
        <f t="shared" si="930"/>
        <v>23</v>
      </c>
    </row>
    <row r="19600" spans="2:16">
      <c r="B19600" s="400"/>
      <c r="D19600" s="401"/>
      <c r="H19600" s="234" t="s">
        <v>19120</v>
      </c>
      <c r="J19600" s="354">
        <v>47</v>
      </c>
      <c r="L19600" s="18">
        <f t="shared" si="931"/>
        <v>47</v>
      </c>
      <c r="M19600" s="354">
        <v>47</v>
      </c>
      <c r="O19600" s="18">
        <f t="shared" si="929"/>
        <v>47</v>
      </c>
      <c r="P19600" s="16">
        <f t="shared" si="930"/>
        <v>94</v>
      </c>
    </row>
    <row r="19601" spans="2:16" ht="25.5">
      <c r="B19601" s="400"/>
      <c r="D19601" s="401"/>
      <c r="H19601" s="234" t="s">
        <v>19121</v>
      </c>
      <c r="J19601" s="354">
        <v>11</v>
      </c>
      <c r="L19601" s="18">
        <f t="shared" si="931"/>
        <v>11</v>
      </c>
      <c r="M19601" s="354">
        <v>11</v>
      </c>
      <c r="O19601" s="18">
        <f t="shared" si="929"/>
        <v>11</v>
      </c>
      <c r="P19601" s="16">
        <f t="shared" si="930"/>
        <v>22</v>
      </c>
    </row>
    <row r="19602" spans="2:16" ht="25.5">
      <c r="B19602" s="400"/>
      <c r="D19602" s="401"/>
      <c r="H19602" s="234" t="s">
        <v>19122</v>
      </c>
      <c r="J19602" s="354">
        <v>11</v>
      </c>
      <c r="L19602" s="18">
        <f t="shared" si="931"/>
        <v>11</v>
      </c>
      <c r="M19602" s="354">
        <v>11</v>
      </c>
      <c r="O19602" s="18">
        <f t="shared" si="929"/>
        <v>11</v>
      </c>
      <c r="P19602" s="16">
        <f t="shared" si="930"/>
        <v>22</v>
      </c>
    </row>
    <row r="19603" spans="2:16" ht="25.5">
      <c r="B19603" s="400"/>
      <c r="D19603" s="401"/>
      <c r="H19603" s="234" t="s">
        <v>19123</v>
      </c>
      <c r="J19603" s="354">
        <v>29</v>
      </c>
      <c r="L19603" s="18">
        <f t="shared" si="931"/>
        <v>29</v>
      </c>
      <c r="M19603" s="354">
        <v>29</v>
      </c>
      <c r="O19603" s="18">
        <f t="shared" si="929"/>
        <v>29</v>
      </c>
      <c r="P19603" s="16">
        <f t="shared" si="930"/>
        <v>58</v>
      </c>
    </row>
    <row r="19604" spans="2:16" ht="25.5">
      <c r="B19604" s="400"/>
      <c r="D19604" s="401"/>
      <c r="H19604" s="234" t="s">
        <v>19124</v>
      </c>
      <c r="J19604" s="354">
        <v>17</v>
      </c>
      <c r="L19604" s="18">
        <f t="shared" si="931"/>
        <v>17</v>
      </c>
      <c r="M19604" s="354">
        <v>17</v>
      </c>
      <c r="O19604" s="18">
        <f t="shared" si="929"/>
        <v>17</v>
      </c>
      <c r="P19604" s="16">
        <f t="shared" si="930"/>
        <v>34</v>
      </c>
    </row>
    <row r="19605" spans="2:16" ht="25.5">
      <c r="B19605" s="400"/>
      <c r="D19605" s="401"/>
      <c r="H19605" s="234" t="s">
        <v>19125</v>
      </c>
      <c r="J19605" s="354">
        <v>26</v>
      </c>
      <c r="L19605" s="18">
        <f t="shared" si="931"/>
        <v>26</v>
      </c>
      <c r="M19605" s="354"/>
      <c r="O19605" s="18">
        <f t="shared" si="929"/>
        <v>0</v>
      </c>
      <c r="P19605" s="16">
        <f t="shared" si="930"/>
        <v>26</v>
      </c>
    </row>
    <row r="19606" spans="2:16" ht="25.5">
      <c r="B19606" s="400"/>
      <c r="D19606" s="401"/>
      <c r="H19606" s="234" t="s">
        <v>19126</v>
      </c>
      <c r="J19606" s="354">
        <v>21</v>
      </c>
      <c r="L19606" s="18">
        <f t="shared" si="931"/>
        <v>21</v>
      </c>
      <c r="M19606" s="354"/>
      <c r="O19606" s="18">
        <f t="shared" si="929"/>
        <v>0</v>
      </c>
      <c r="P19606" s="16">
        <f t="shared" si="930"/>
        <v>21</v>
      </c>
    </row>
    <row r="19607" spans="2:16" ht="25.5">
      <c r="B19607" s="400"/>
      <c r="D19607" s="401"/>
      <c r="H19607" s="234" t="s">
        <v>19127</v>
      </c>
      <c r="J19607" s="354">
        <v>13</v>
      </c>
      <c r="L19607" s="18">
        <f t="shared" si="931"/>
        <v>13</v>
      </c>
      <c r="M19607" s="354"/>
      <c r="O19607" s="18">
        <f t="shared" si="929"/>
        <v>0</v>
      </c>
      <c r="P19607" s="16">
        <f t="shared" si="930"/>
        <v>13</v>
      </c>
    </row>
    <row r="19608" spans="2:16" ht="25.5">
      <c r="B19608" s="400"/>
      <c r="D19608" s="401"/>
      <c r="H19608" s="234" t="s">
        <v>19128</v>
      </c>
      <c r="J19608" s="354">
        <v>20</v>
      </c>
      <c r="L19608" s="18">
        <f t="shared" si="931"/>
        <v>20</v>
      </c>
      <c r="M19608" s="354">
        <v>18</v>
      </c>
      <c r="O19608" s="18">
        <f t="shared" si="929"/>
        <v>18</v>
      </c>
      <c r="P19608" s="16">
        <f t="shared" si="930"/>
        <v>38</v>
      </c>
    </row>
    <row r="19609" spans="2:16">
      <c r="B19609" s="400"/>
      <c r="D19609" s="401"/>
      <c r="H19609" s="353" t="s">
        <v>19129</v>
      </c>
      <c r="J19609" s="354">
        <v>102</v>
      </c>
      <c r="L19609" s="18">
        <f t="shared" si="931"/>
        <v>102</v>
      </c>
      <c r="M19609" s="354"/>
      <c r="O19609" s="18">
        <f t="shared" si="929"/>
        <v>0</v>
      </c>
      <c r="P19609" s="16">
        <f t="shared" si="930"/>
        <v>102</v>
      </c>
    </row>
    <row r="19610" spans="2:16">
      <c r="B19610" s="400"/>
      <c r="D19610" s="401"/>
      <c r="H19610" s="353"/>
      <c r="J19610" s="354">
        <v>23</v>
      </c>
      <c r="L19610" s="18">
        <f t="shared" si="931"/>
        <v>23</v>
      </c>
      <c r="M19610" s="354"/>
      <c r="O19610" s="18">
        <f t="shared" si="929"/>
        <v>0</v>
      </c>
      <c r="P19610" s="16">
        <f t="shared" si="930"/>
        <v>23</v>
      </c>
    </row>
    <row r="19611" spans="2:16" ht="25.5">
      <c r="B19611" s="400"/>
      <c r="D19611" s="401"/>
      <c r="H19611" s="234" t="s">
        <v>19130</v>
      </c>
      <c r="J19611" s="354">
        <v>24</v>
      </c>
      <c r="L19611" s="18">
        <f t="shared" si="931"/>
        <v>24</v>
      </c>
      <c r="M19611" s="354"/>
      <c r="O19611" s="18">
        <f t="shared" si="929"/>
        <v>0</v>
      </c>
      <c r="P19611" s="16">
        <f t="shared" si="930"/>
        <v>24</v>
      </c>
    </row>
    <row r="19612" spans="2:16">
      <c r="B19612" s="400"/>
      <c r="D19612" s="401"/>
      <c r="H19612" s="234" t="s">
        <v>19131</v>
      </c>
      <c r="J19612" s="354">
        <v>24</v>
      </c>
      <c r="L19612" s="18">
        <f t="shared" si="931"/>
        <v>24</v>
      </c>
      <c r="M19612" s="354"/>
      <c r="O19612" s="18">
        <f t="shared" si="929"/>
        <v>0</v>
      </c>
      <c r="P19612" s="16">
        <f t="shared" si="930"/>
        <v>24</v>
      </c>
    </row>
    <row r="19613" spans="2:16">
      <c r="B19613" s="400"/>
      <c r="D19613" s="401"/>
      <c r="H19613" s="234" t="s">
        <v>19132</v>
      </c>
      <c r="J19613" s="354">
        <v>27</v>
      </c>
      <c r="L19613" s="18">
        <f t="shared" si="931"/>
        <v>27</v>
      </c>
      <c r="M19613" s="354"/>
      <c r="O19613" s="18">
        <f t="shared" si="929"/>
        <v>0</v>
      </c>
      <c r="P19613" s="16">
        <f t="shared" si="930"/>
        <v>27</v>
      </c>
    </row>
    <row r="19614" spans="2:16">
      <c r="B19614" s="400"/>
      <c r="D19614" s="401"/>
      <c r="H19614" s="234" t="s">
        <v>19133</v>
      </c>
      <c r="J19614" s="354">
        <v>28</v>
      </c>
      <c r="L19614" s="18">
        <f t="shared" si="931"/>
        <v>28</v>
      </c>
      <c r="M19614" s="354"/>
      <c r="O19614" s="18">
        <f t="shared" si="929"/>
        <v>0</v>
      </c>
      <c r="P19614" s="16">
        <f t="shared" si="930"/>
        <v>28</v>
      </c>
    </row>
    <row r="19615" spans="2:16" ht="25.5">
      <c r="B19615" s="400"/>
      <c r="D19615" s="401"/>
      <c r="H19615" s="234" t="s">
        <v>19134</v>
      </c>
      <c r="J19615" s="354">
        <v>13</v>
      </c>
      <c r="L19615" s="18">
        <f t="shared" si="931"/>
        <v>13</v>
      </c>
      <c r="M19615" s="354"/>
      <c r="O19615" s="18">
        <f t="shared" si="929"/>
        <v>0</v>
      </c>
      <c r="P19615" s="16">
        <f t="shared" si="930"/>
        <v>13</v>
      </c>
    </row>
    <row r="19616" spans="2:16">
      <c r="B19616" s="400"/>
      <c r="D19616" s="401"/>
      <c r="H19616" s="234" t="s">
        <v>19135</v>
      </c>
      <c r="J19616" s="354">
        <v>23</v>
      </c>
      <c r="L19616" s="18">
        <f t="shared" si="931"/>
        <v>23</v>
      </c>
      <c r="M19616" s="354"/>
      <c r="O19616" s="18">
        <f t="shared" si="929"/>
        <v>0</v>
      </c>
      <c r="P19616" s="16">
        <f t="shared" si="930"/>
        <v>23</v>
      </c>
    </row>
    <row r="19617" spans="2:16" ht="25.5">
      <c r="B19617" s="400"/>
      <c r="D19617" s="401"/>
      <c r="H19617" s="234" t="s">
        <v>19136</v>
      </c>
      <c r="J19617" s="354">
        <v>40</v>
      </c>
      <c r="L19617" s="18">
        <f t="shared" si="931"/>
        <v>40</v>
      </c>
      <c r="M19617" s="354"/>
      <c r="O19617" s="18">
        <f t="shared" si="929"/>
        <v>0</v>
      </c>
      <c r="P19617" s="16">
        <f t="shared" si="930"/>
        <v>40</v>
      </c>
    </row>
    <row r="19618" spans="2:16" ht="25.5">
      <c r="B19618" s="400"/>
      <c r="D19618" s="401"/>
      <c r="H19618" s="234" t="s">
        <v>19137</v>
      </c>
      <c r="J19618" s="354">
        <v>25</v>
      </c>
      <c r="L19618" s="18">
        <f t="shared" si="931"/>
        <v>25</v>
      </c>
      <c r="M19618" s="354"/>
      <c r="O19618" s="18">
        <f t="shared" si="929"/>
        <v>0</v>
      </c>
      <c r="P19618" s="16">
        <f t="shared" si="930"/>
        <v>25</v>
      </c>
    </row>
    <row r="19619" spans="2:16" ht="25.5">
      <c r="B19619" s="400"/>
      <c r="D19619" s="401"/>
      <c r="H19619" s="353" t="s">
        <v>19138</v>
      </c>
      <c r="J19619" s="354">
        <v>228</v>
      </c>
      <c r="L19619" s="18">
        <f t="shared" si="931"/>
        <v>228</v>
      </c>
      <c r="M19619" s="354">
        <v>228</v>
      </c>
      <c r="O19619" s="18">
        <f t="shared" si="929"/>
        <v>228</v>
      </c>
      <c r="P19619" s="16">
        <f t="shared" si="930"/>
        <v>456</v>
      </c>
    </row>
    <row r="19620" spans="2:16">
      <c r="B19620" s="400"/>
      <c r="D19620" s="401"/>
      <c r="H19620" s="353" t="s">
        <v>533</v>
      </c>
      <c r="J19620" s="354">
        <v>245</v>
      </c>
      <c r="L19620" s="18">
        <f t="shared" si="931"/>
        <v>245</v>
      </c>
      <c r="M19620" s="354">
        <v>245</v>
      </c>
      <c r="O19620" s="18">
        <f t="shared" si="929"/>
        <v>245</v>
      </c>
      <c r="P19620" s="16">
        <f t="shared" si="930"/>
        <v>490</v>
      </c>
    </row>
    <row r="19621" spans="2:16">
      <c r="B19621" s="400"/>
      <c r="D19621" s="401"/>
      <c r="H19621" s="353"/>
      <c r="J19621" s="354">
        <v>203</v>
      </c>
      <c r="L19621" s="18">
        <f t="shared" si="931"/>
        <v>203</v>
      </c>
      <c r="M19621" s="354">
        <v>203</v>
      </c>
      <c r="O19621" s="18">
        <f t="shared" si="929"/>
        <v>203</v>
      </c>
      <c r="P19621" s="16">
        <f t="shared" si="930"/>
        <v>406</v>
      </c>
    </row>
    <row r="19622" spans="2:16" ht="25.5">
      <c r="B19622" s="400"/>
      <c r="D19622" s="401"/>
      <c r="H19622" s="353" t="s">
        <v>19139</v>
      </c>
      <c r="J19622" s="354">
        <v>43</v>
      </c>
      <c r="L19622" s="18">
        <f t="shared" si="931"/>
        <v>43</v>
      </c>
      <c r="M19622" s="354">
        <v>43</v>
      </c>
      <c r="O19622" s="18">
        <f t="shared" si="929"/>
        <v>43</v>
      </c>
      <c r="P19622" s="16">
        <f t="shared" si="930"/>
        <v>86</v>
      </c>
    </row>
    <row r="19623" spans="2:16">
      <c r="B19623" s="400"/>
      <c r="D19623" s="401"/>
      <c r="H19623" s="353"/>
      <c r="J19623" s="354">
        <v>183</v>
      </c>
      <c r="L19623" s="18">
        <f t="shared" si="931"/>
        <v>183</v>
      </c>
      <c r="M19623" s="354">
        <v>183</v>
      </c>
      <c r="O19623" s="18">
        <f t="shared" si="929"/>
        <v>183</v>
      </c>
      <c r="P19623" s="16">
        <f t="shared" si="930"/>
        <v>366</v>
      </c>
    </row>
    <row r="19624" spans="2:16" ht="25.5">
      <c r="B19624" s="400"/>
      <c r="D19624" s="401"/>
      <c r="H19624" s="234" t="s">
        <v>19140</v>
      </c>
      <c r="J19624" s="354">
        <v>75</v>
      </c>
      <c r="L19624" s="18">
        <f t="shared" si="931"/>
        <v>75</v>
      </c>
      <c r="M19624" s="354">
        <v>75</v>
      </c>
      <c r="O19624" s="18">
        <f t="shared" si="929"/>
        <v>75</v>
      </c>
      <c r="P19624" s="16">
        <f t="shared" si="930"/>
        <v>150</v>
      </c>
    </row>
    <row r="19625" spans="2:16" ht="25.5">
      <c r="B19625" s="400"/>
      <c r="D19625" s="401"/>
      <c r="H19625" s="234" t="s">
        <v>19141</v>
      </c>
      <c r="J19625" s="354">
        <v>51</v>
      </c>
      <c r="L19625" s="18">
        <f t="shared" si="931"/>
        <v>51</v>
      </c>
      <c r="M19625" s="354"/>
      <c r="O19625" s="18">
        <f t="shared" si="929"/>
        <v>0</v>
      </c>
      <c r="P19625" s="16">
        <f t="shared" si="930"/>
        <v>51</v>
      </c>
    </row>
    <row r="19626" spans="2:16">
      <c r="B19626" s="400"/>
      <c r="D19626" s="401"/>
      <c r="H19626" s="234" t="s">
        <v>19142</v>
      </c>
      <c r="J19626" s="354">
        <v>36</v>
      </c>
      <c r="L19626" s="18">
        <f t="shared" si="931"/>
        <v>36</v>
      </c>
      <c r="M19626" s="354"/>
      <c r="O19626" s="18">
        <f t="shared" si="929"/>
        <v>0</v>
      </c>
      <c r="P19626" s="16">
        <f t="shared" si="930"/>
        <v>36</v>
      </c>
    </row>
    <row r="19627" spans="2:16">
      <c r="B19627" s="400"/>
      <c r="D19627" s="401"/>
      <c r="H19627" s="234" t="s">
        <v>19143</v>
      </c>
      <c r="J19627" s="354">
        <v>26</v>
      </c>
      <c r="L19627" s="18">
        <f t="shared" si="931"/>
        <v>26</v>
      </c>
      <c r="M19627" s="354"/>
      <c r="O19627" s="18">
        <f t="shared" si="929"/>
        <v>0</v>
      </c>
      <c r="P19627" s="16">
        <f t="shared" si="930"/>
        <v>26</v>
      </c>
    </row>
    <row r="19628" spans="2:16" ht="25.5">
      <c r="B19628" s="400"/>
      <c r="D19628" s="401"/>
      <c r="H19628" s="234" t="s">
        <v>19144</v>
      </c>
      <c r="J19628" s="354">
        <v>20</v>
      </c>
      <c r="L19628" s="18">
        <f t="shared" si="931"/>
        <v>20</v>
      </c>
      <c r="M19628" s="354"/>
      <c r="O19628" s="18">
        <f t="shared" si="929"/>
        <v>0</v>
      </c>
      <c r="P19628" s="16">
        <f t="shared" si="930"/>
        <v>20</v>
      </c>
    </row>
    <row r="19629" spans="2:16" ht="25.5">
      <c r="B19629" s="400"/>
      <c r="D19629" s="401" t="s">
        <v>19171</v>
      </c>
      <c r="H19629" s="234" t="s">
        <v>19145</v>
      </c>
      <c r="J19629" s="354">
        <v>333</v>
      </c>
      <c r="L19629" s="18">
        <f t="shared" si="931"/>
        <v>333</v>
      </c>
      <c r="M19629" s="354"/>
      <c r="O19629" s="18">
        <f t="shared" si="929"/>
        <v>0</v>
      </c>
      <c r="P19629" s="16">
        <f t="shared" si="930"/>
        <v>333</v>
      </c>
    </row>
    <row r="19630" spans="2:16" ht="25.5">
      <c r="B19630" s="400"/>
      <c r="D19630" s="401"/>
      <c r="H19630" s="234" t="s">
        <v>19146</v>
      </c>
      <c r="J19630" s="354">
        <v>100</v>
      </c>
      <c r="L19630" s="18">
        <f t="shared" si="931"/>
        <v>100</v>
      </c>
      <c r="M19630" s="354"/>
      <c r="O19630" s="18">
        <f t="shared" si="929"/>
        <v>0</v>
      </c>
      <c r="P19630" s="16">
        <f t="shared" si="930"/>
        <v>100</v>
      </c>
    </row>
    <row r="19631" spans="2:16" ht="25.5">
      <c r="B19631" s="400"/>
      <c r="D19631" s="401"/>
      <c r="H19631" s="234" t="s">
        <v>19147</v>
      </c>
      <c r="J19631" s="354">
        <v>163</v>
      </c>
      <c r="L19631" s="18">
        <f t="shared" si="931"/>
        <v>163</v>
      </c>
      <c r="M19631" s="354"/>
      <c r="O19631" s="18">
        <f t="shared" si="929"/>
        <v>0</v>
      </c>
      <c r="P19631" s="16">
        <f t="shared" si="930"/>
        <v>163</v>
      </c>
    </row>
    <row r="19632" spans="2:16" ht="25.5">
      <c r="B19632" s="400"/>
      <c r="D19632" s="401"/>
      <c r="H19632" s="234" t="s">
        <v>19148</v>
      </c>
      <c r="J19632" s="354">
        <v>107</v>
      </c>
      <c r="L19632" s="18">
        <f t="shared" si="931"/>
        <v>107</v>
      </c>
      <c r="M19632" s="354"/>
      <c r="O19632" s="18">
        <f t="shared" si="929"/>
        <v>0</v>
      </c>
      <c r="P19632" s="16">
        <f t="shared" si="930"/>
        <v>107</v>
      </c>
    </row>
    <row r="19633" spans="2:16">
      <c r="B19633" s="400"/>
      <c r="D19633" s="401"/>
      <c r="H19633" s="353" t="s">
        <v>19149</v>
      </c>
      <c r="J19633" s="354">
        <v>155</v>
      </c>
      <c r="L19633" s="18">
        <f t="shared" si="931"/>
        <v>155</v>
      </c>
      <c r="M19633" s="354">
        <v>157</v>
      </c>
      <c r="O19633" s="18">
        <f t="shared" si="929"/>
        <v>157</v>
      </c>
      <c r="P19633" s="16">
        <f t="shared" si="930"/>
        <v>312</v>
      </c>
    </row>
    <row r="19634" spans="2:16" ht="25.5">
      <c r="B19634" s="400"/>
      <c r="D19634" s="401"/>
      <c r="H19634" s="353" t="s">
        <v>19150</v>
      </c>
      <c r="J19634" s="354">
        <v>618</v>
      </c>
      <c r="L19634" s="18">
        <f t="shared" si="931"/>
        <v>618</v>
      </c>
      <c r="M19634" s="354"/>
      <c r="O19634" s="18">
        <f t="shared" si="929"/>
        <v>0</v>
      </c>
      <c r="P19634" s="16">
        <f t="shared" si="930"/>
        <v>618</v>
      </c>
    </row>
    <row r="19635" spans="2:16">
      <c r="B19635" s="400"/>
      <c r="D19635" s="401"/>
      <c r="H19635" s="353"/>
      <c r="J19635" s="354">
        <v>102</v>
      </c>
      <c r="L19635" s="18">
        <f t="shared" si="931"/>
        <v>102</v>
      </c>
      <c r="M19635" s="354"/>
      <c r="O19635" s="18">
        <f t="shared" si="929"/>
        <v>0</v>
      </c>
      <c r="P19635" s="16">
        <f t="shared" si="930"/>
        <v>102</v>
      </c>
    </row>
    <row r="19636" spans="2:16">
      <c r="B19636" s="400"/>
      <c r="D19636" s="401"/>
      <c r="H19636" s="353" t="s">
        <v>19091</v>
      </c>
      <c r="J19636" s="354">
        <v>501</v>
      </c>
      <c r="L19636" s="18">
        <f t="shared" si="931"/>
        <v>501</v>
      </c>
      <c r="M19636" s="354"/>
      <c r="O19636" s="18">
        <f t="shared" si="929"/>
        <v>0</v>
      </c>
      <c r="P19636" s="16">
        <f t="shared" si="930"/>
        <v>501</v>
      </c>
    </row>
    <row r="19637" spans="2:16">
      <c r="B19637" s="400"/>
      <c r="D19637" s="401"/>
      <c r="H19637" s="353" t="s">
        <v>19151</v>
      </c>
      <c r="J19637" s="354"/>
      <c r="L19637" s="18">
        <f t="shared" si="931"/>
        <v>0</v>
      </c>
      <c r="M19637" s="354">
        <v>776</v>
      </c>
      <c r="O19637" s="18">
        <f t="shared" si="929"/>
        <v>776</v>
      </c>
      <c r="P19637" s="16">
        <f t="shared" si="930"/>
        <v>776</v>
      </c>
    </row>
    <row r="19638" spans="2:16">
      <c r="B19638" s="400"/>
      <c r="D19638" s="401"/>
      <c r="H19638" s="234" t="s">
        <v>19152</v>
      </c>
      <c r="J19638" s="354">
        <v>140</v>
      </c>
      <c r="L19638" s="18">
        <f t="shared" si="931"/>
        <v>140</v>
      </c>
      <c r="M19638" s="354"/>
      <c r="O19638" s="18">
        <f t="shared" si="929"/>
        <v>0</v>
      </c>
      <c r="P19638" s="16">
        <f t="shared" si="930"/>
        <v>140</v>
      </c>
    </row>
    <row r="19639" spans="2:16" ht="25.5">
      <c r="B19639" s="400"/>
      <c r="D19639" s="401"/>
      <c r="H19639" s="234" t="s">
        <v>19153</v>
      </c>
      <c r="J19639" s="354">
        <v>69</v>
      </c>
      <c r="L19639" s="18">
        <f t="shared" si="931"/>
        <v>69</v>
      </c>
      <c r="M19639" s="354"/>
      <c r="O19639" s="18">
        <f t="shared" si="929"/>
        <v>0</v>
      </c>
      <c r="P19639" s="16">
        <f t="shared" si="930"/>
        <v>69</v>
      </c>
    </row>
    <row r="19640" spans="2:16">
      <c r="B19640" s="400"/>
      <c r="D19640" s="401"/>
      <c r="H19640" s="353" t="s">
        <v>19154</v>
      </c>
      <c r="J19640" s="354">
        <v>130</v>
      </c>
      <c r="L19640" s="18">
        <f t="shared" si="931"/>
        <v>130</v>
      </c>
      <c r="M19640" s="354"/>
      <c r="O19640" s="18">
        <f t="shared" si="929"/>
        <v>0</v>
      </c>
      <c r="P19640" s="16">
        <f t="shared" si="930"/>
        <v>130</v>
      </c>
    </row>
    <row r="19641" spans="2:16">
      <c r="B19641" s="400"/>
      <c r="D19641" s="401"/>
      <c r="H19641" s="234" t="s">
        <v>19155</v>
      </c>
      <c r="J19641" s="354">
        <v>26</v>
      </c>
      <c r="L19641" s="18">
        <f t="shared" si="931"/>
        <v>26</v>
      </c>
      <c r="M19641" s="354">
        <v>26</v>
      </c>
      <c r="O19641" s="18">
        <f t="shared" si="929"/>
        <v>26</v>
      </c>
      <c r="P19641" s="16">
        <f t="shared" si="930"/>
        <v>52</v>
      </c>
    </row>
    <row r="19642" spans="2:16">
      <c r="B19642" s="400"/>
      <c r="D19642" s="401"/>
      <c r="H19642" s="234" t="s">
        <v>19156</v>
      </c>
      <c r="J19642" s="354">
        <v>34</v>
      </c>
      <c r="L19642" s="18">
        <f t="shared" si="931"/>
        <v>34</v>
      </c>
      <c r="M19642" s="354">
        <v>36</v>
      </c>
      <c r="O19642" s="18">
        <f t="shared" si="929"/>
        <v>36</v>
      </c>
      <c r="P19642" s="16">
        <f t="shared" si="930"/>
        <v>70</v>
      </c>
    </row>
    <row r="19643" spans="2:16">
      <c r="B19643" s="400"/>
      <c r="D19643" s="401"/>
      <c r="H19643" s="234" t="s">
        <v>19157</v>
      </c>
      <c r="J19643" s="354">
        <v>22</v>
      </c>
      <c r="L19643" s="18">
        <f t="shared" si="931"/>
        <v>22</v>
      </c>
      <c r="M19643" s="354">
        <v>24</v>
      </c>
      <c r="O19643" s="18">
        <f t="shared" si="929"/>
        <v>24</v>
      </c>
      <c r="P19643" s="16">
        <f t="shared" si="930"/>
        <v>46</v>
      </c>
    </row>
    <row r="19644" spans="2:16">
      <c r="B19644" s="400"/>
      <c r="D19644" s="401"/>
      <c r="H19644" s="234" t="s">
        <v>19158</v>
      </c>
      <c r="J19644" s="354">
        <v>22</v>
      </c>
      <c r="L19644" s="18">
        <f t="shared" si="931"/>
        <v>22</v>
      </c>
      <c r="M19644" s="354">
        <v>24</v>
      </c>
      <c r="O19644" s="18">
        <f t="shared" si="929"/>
        <v>24</v>
      </c>
      <c r="P19644" s="16">
        <f t="shared" si="930"/>
        <v>46</v>
      </c>
    </row>
    <row r="19645" spans="2:16">
      <c r="B19645" s="400"/>
      <c r="D19645" s="401"/>
      <c r="H19645" s="234" t="s">
        <v>19159</v>
      </c>
      <c r="J19645" s="354">
        <v>23</v>
      </c>
      <c r="L19645" s="18">
        <f t="shared" si="931"/>
        <v>23</v>
      </c>
      <c r="M19645" s="354">
        <v>23</v>
      </c>
      <c r="O19645" s="18">
        <f t="shared" si="929"/>
        <v>23</v>
      </c>
      <c r="P19645" s="16">
        <f t="shared" si="930"/>
        <v>46</v>
      </c>
    </row>
    <row r="19646" spans="2:16" ht="25.5">
      <c r="B19646" s="400"/>
      <c r="D19646" s="401"/>
      <c r="H19646" s="234" t="s">
        <v>19160</v>
      </c>
      <c r="J19646" s="354">
        <v>35</v>
      </c>
      <c r="L19646" s="18">
        <f t="shared" si="931"/>
        <v>35</v>
      </c>
      <c r="M19646" s="354">
        <v>36</v>
      </c>
      <c r="O19646" s="18">
        <f t="shared" si="929"/>
        <v>36</v>
      </c>
      <c r="P19646" s="16">
        <f t="shared" si="930"/>
        <v>71</v>
      </c>
    </row>
    <row r="19647" spans="2:16" ht="25.5">
      <c r="B19647" s="400"/>
      <c r="D19647" s="401"/>
      <c r="H19647" s="353" t="s">
        <v>19161</v>
      </c>
      <c r="J19647" s="354"/>
      <c r="L19647" s="18">
        <f t="shared" si="931"/>
        <v>0</v>
      </c>
      <c r="M19647" s="354">
        <v>74</v>
      </c>
      <c r="O19647" s="18">
        <f t="shared" si="929"/>
        <v>74</v>
      </c>
      <c r="P19647" s="16">
        <f t="shared" si="930"/>
        <v>74</v>
      </c>
    </row>
    <row r="19648" spans="2:16" ht="25.5">
      <c r="B19648" s="400"/>
      <c r="D19648" s="401"/>
      <c r="H19648" s="353" t="s">
        <v>19162</v>
      </c>
      <c r="J19648" s="354">
        <v>180</v>
      </c>
      <c r="L19648" s="18">
        <f t="shared" si="931"/>
        <v>180</v>
      </c>
      <c r="M19648" s="354"/>
      <c r="O19648" s="18">
        <f t="shared" si="929"/>
        <v>0</v>
      </c>
      <c r="P19648" s="16">
        <f t="shared" si="930"/>
        <v>180</v>
      </c>
    </row>
    <row r="19649" spans="2:16" ht="25.5">
      <c r="B19649" s="400"/>
      <c r="D19649" s="401"/>
      <c r="H19649" s="353" t="s">
        <v>19163</v>
      </c>
      <c r="J19649" s="354">
        <v>17</v>
      </c>
      <c r="L19649" s="18">
        <f t="shared" si="931"/>
        <v>17</v>
      </c>
      <c r="M19649" s="354">
        <v>18</v>
      </c>
      <c r="O19649" s="18">
        <f t="shared" si="929"/>
        <v>18</v>
      </c>
      <c r="P19649" s="16">
        <f t="shared" si="930"/>
        <v>35</v>
      </c>
    </row>
    <row r="19650" spans="2:16" ht="25.5">
      <c r="B19650" s="400"/>
      <c r="D19650" s="401"/>
      <c r="H19650" s="353" t="s">
        <v>19164</v>
      </c>
      <c r="J19650" s="354">
        <v>23</v>
      </c>
      <c r="L19650" s="18">
        <f t="shared" si="931"/>
        <v>23</v>
      </c>
      <c r="M19650" s="354">
        <v>24</v>
      </c>
      <c r="O19650" s="18">
        <f t="shared" si="929"/>
        <v>24</v>
      </c>
      <c r="P19650" s="16">
        <f t="shared" si="930"/>
        <v>47</v>
      </c>
    </row>
    <row r="19651" spans="2:16" ht="25.5">
      <c r="B19651" s="400"/>
      <c r="D19651" s="401"/>
      <c r="H19651" s="353" t="s">
        <v>19165</v>
      </c>
      <c r="J19651" s="354">
        <v>180</v>
      </c>
      <c r="L19651" s="18">
        <f t="shared" si="931"/>
        <v>180</v>
      </c>
      <c r="M19651" s="354"/>
      <c r="O19651" s="18">
        <f t="shared" si="929"/>
        <v>0</v>
      </c>
      <c r="P19651" s="16">
        <f t="shared" si="930"/>
        <v>180</v>
      </c>
    </row>
    <row r="19652" spans="2:16">
      <c r="B19652" s="400"/>
      <c r="D19652" s="401"/>
      <c r="H19652" s="353" t="s">
        <v>19166</v>
      </c>
      <c r="J19652" s="354">
        <v>99</v>
      </c>
      <c r="L19652" s="18">
        <f t="shared" si="931"/>
        <v>99</v>
      </c>
      <c r="M19652" s="354">
        <v>101</v>
      </c>
      <c r="O19652" s="18">
        <f t="shared" si="929"/>
        <v>101</v>
      </c>
      <c r="P19652" s="16">
        <f t="shared" si="930"/>
        <v>200</v>
      </c>
    </row>
    <row r="19653" spans="2:16" ht="25.5">
      <c r="B19653" s="400"/>
      <c r="D19653" s="401"/>
      <c r="H19653" s="234" t="s">
        <v>19167</v>
      </c>
      <c r="J19653" s="354">
        <v>16</v>
      </c>
      <c r="L19653" s="18">
        <f t="shared" si="931"/>
        <v>16</v>
      </c>
      <c r="M19653" s="354">
        <v>17</v>
      </c>
      <c r="O19653" s="18">
        <f t="shared" si="929"/>
        <v>17</v>
      </c>
      <c r="P19653" s="16">
        <f t="shared" si="930"/>
        <v>33</v>
      </c>
    </row>
    <row r="19654" spans="2:16">
      <c r="B19654" s="400"/>
      <c r="D19654" s="401"/>
      <c r="H19654" s="234" t="s">
        <v>19168</v>
      </c>
      <c r="J19654" s="354">
        <v>43</v>
      </c>
      <c r="L19654" s="18">
        <f t="shared" si="931"/>
        <v>43</v>
      </c>
      <c r="M19654" s="354">
        <v>45</v>
      </c>
      <c r="O19654" s="18">
        <f t="shared" si="929"/>
        <v>45</v>
      </c>
      <c r="P19654" s="16">
        <f t="shared" si="930"/>
        <v>88</v>
      </c>
    </row>
    <row r="19655" spans="2:16" ht="25.5">
      <c r="B19655" s="400"/>
      <c r="D19655" s="401"/>
      <c r="H19655" s="234" t="s">
        <v>19169</v>
      </c>
      <c r="J19655" s="354">
        <v>21</v>
      </c>
      <c r="L19655" s="18">
        <f t="shared" si="931"/>
        <v>21</v>
      </c>
      <c r="M19655" s="354">
        <v>23</v>
      </c>
      <c r="O19655" s="18">
        <f t="shared" si="929"/>
        <v>23</v>
      </c>
      <c r="P19655" s="16">
        <f t="shared" si="930"/>
        <v>44</v>
      </c>
    </row>
    <row r="19656" spans="2:16">
      <c r="B19656" s="400"/>
      <c r="D19656" s="401" t="s">
        <v>15348</v>
      </c>
      <c r="H19656" s="353" t="s">
        <v>19172</v>
      </c>
      <c r="J19656" s="354">
        <v>388</v>
      </c>
      <c r="L19656" s="18">
        <f t="shared" si="931"/>
        <v>388</v>
      </c>
      <c r="M19656" s="354"/>
      <c r="N19656" s="354"/>
      <c r="O19656" s="18">
        <f t="shared" si="929"/>
        <v>0</v>
      </c>
      <c r="P19656" s="16">
        <f t="shared" si="930"/>
        <v>388</v>
      </c>
    </row>
    <row r="19657" spans="2:16">
      <c r="B19657" s="400"/>
      <c r="D19657" s="401"/>
      <c r="H19657" s="353"/>
      <c r="J19657" s="354">
        <v>352</v>
      </c>
      <c r="L19657" s="18">
        <f t="shared" si="931"/>
        <v>352</v>
      </c>
      <c r="M19657" s="354"/>
      <c r="N19657" s="354"/>
      <c r="O19657" s="18">
        <f t="shared" si="929"/>
        <v>0</v>
      </c>
      <c r="P19657" s="16">
        <f t="shared" si="930"/>
        <v>352</v>
      </c>
    </row>
    <row r="19658" spans="2:16" ht="25.5">
      <c r="B19658" s="400"/>
      <c r="D19658" s="401"/>
      <c r="H19658" s="353" t="s">
        <v>19173</v>
      </c>
      <c r="J19658" s="354">
        <v>208</v>
      </c>
      <c r="L19658" s="18">
        <f t="shared" si="931"/>
        <v>208</v>
      </c>
      <c r="M19658" s="354"/>
      <c r="N19658" s="354"/>
      <c r="O19658" s="18">
        <f t="shared" si="929"/>
        <v>0</v>
      </c>
      <c r="P19658" s="16">
        <f t="shared" si="930"/>
        <v>208</v>
      </c>
    </row>
    <row r="19659" spans="2:16">
      <c r="B19659" s="400"/>
      <c r="D19659" s="401"/>
      <c r="H19659" s="353"/>
      <c r="J19659" s="354">
        <v>132</v>
      </c>
      <c r="L19659" s="18">
        <f t="shared" si="931"/>
        <v>132</v>
      </c>
      <c r="M19659" s="354"/>
      <c r="N19659" s="354"/>
      <c r="O19659" s="18">
        <f t="shared" ref="O19659:O19722" si="932">+N19659+M19659</f>
        <v>0</v>
      </c>
      <c r="P19659" s="16">
        <f t="shared" ref="P19659:P19722" si="933">+L19659+O19659</f>
        <v>132</v>
      </c>
    </row>
    <row r="19660" spans="2:16" ht="25.5">
      <c r="B19660" s="400"/>
      <c r="D19660" s="401"/>
      <c r="H19660" s="353" t="s">
        <v>19174</v>
      </c>
      <c r="J19660" s="354">
        <v>251</v>
      </c>
      <c r="L19660" s="18">
        <f t="shared" si="931"/>
        <v>251</v>
      </c>
      <c r="M19660" s="354"/>
      <c r="N19660" s="354"/>
      <c r="O19660" s="18">
        <f t="shared" si="932"/>
        <v>0</v>
      </c>
      <c r="P19660" s="16">
        <f t="shared" si="933"/>
        <v>251</v>
      </c>
    </row>
    <row r="19661" spans="2:16">
      <c r="B19661" s="400"/>
      <c r="D19661" s="401"/>
      <c r="H19661" s="353"/>
      <c r="J19661" s="354">
        <v>256</v>
      </c>
      <c r="L19661" s="18">
        <f t="shared" si="931"/>
        <v>256</v>
      </c>
      <c r="M19661" s="354"/>
      <c r="N19661" s="354"/>
      <c r="O19661" s="18">
        <f t="shared" si="932"/>
        <v>0</v>
      </c>
      <c r="P19661" s="16">
        <f t="shared" si="933"/>
        <v>256</v>
      </c>
    </row>
    <row r="19662" spans="2:16">
      <c r="B19662" s="400"/>
      <c r="D19662" s="401"/>
      <c r="H19662" s="353" t="s">
        <v>18952</v>
      </c>
      <c r="J19662" s="354">
        <v>428</v>
      </c>
      <c r="L19662" s="18">
        <f t="shared" si="931"/>
        <v>428</v>
      </c>
      <c r="M19662" s="354"/>
      <c r="N19662" s="354"/>
      <c r="O19662" s="18">
        <f t="shared" si="932"/>
        <v>0</v>
      </c>
      <c r="P19662" s="16">
        <f t="shared" si="933"/>
        <v>428</v>
      </c>
    </row>
    <row r="19663" spans="2:16">
      <c r="B19663" s="400"/>
      <c r="D19663" s="401"/>
      <c r="H19663" s="353"/>
      <c r="J19663" s="354">
        <v>412</v>
      </c>
      <c r="L19663" s="18">
        <f t="shared" ref="L19663:L19726" si="934">+J19663+K19663</f>
        <v>412</v>
      </c>
      <c r="M19663" s="354"/>
      <c r="N19663" s="354"/>
      <c r="O19663" s="18">
        <f t="shared" si="932"/>
        <v>0</v>
      </c>
      <c r="P19663" s="16">
        <f t="shared" si="933"/>
        <v>412</v>
      </c>
    </row>
    <row r="19664" spans="2:16">
      <c r="B19664" s="400"/>
      <c r="D19664" s="401"/>
      <c r="H19664" s="353" t="s">
        <v>19175</v>
      </c>
      <c r="J19664" s="354">
        <v>250</v>
      </c>
      <c r="L19664" s="18">
        <f t="shared" si="934"/>
        <v>250</v>
      </c>
      <c r="M19664" s="354">
        <v>100</v>
      </c>
      <c r="N19664" s="354">
        <v>150</v>
      </c>
      <c r="O19664" s="18">
        <f t="shared" si="932"/>
        <v>250</v>
      </c>
      <c r="P19664" s="16">
        <f t="shared" si="933"/>
        <v>500</v>
      </c>
    </row>
    <row r="19665" spans="2:16" ht="25.5">
      <c r="B19665" s="400"/>
      <c r="D19665" s="401"/>
      <c r="H19665" s="353" t="s">
        <v>19176</v>
      </c>
      <c r="J19665" s="354">
        <v>68</v>
      </c>
      <c r="L19665" s="18">
        <f t="shared" si="934"/>
        <v>68</v>
      </c>
      <c r="M19665" s="354"/>
      <c r="N19665" s="354"/>
      <c r="O19665" s="18">
        <f t="shared" si="932"/>
        <v>0</v>
      </c>
      <c r="P19665" s="16">
        <f t="shared" si="933"/>
        <v>68</v>
      </c>
    </row>
    <row r="19666" spans="2:16" ht="25.5">
      <c r="B19666" s="400"/>
      <c r="D19666" s="401"/>
      <c r="H19666" s="353" t="s">
        <v>19177</v>
      </c>
      <c r="J19666" s="354">
        <v>95</v>
      </c>
      <c r="L19666" s="18">
        <f t="shared" si="934"/>
        <v>95</v>
      </c>
      <c r="M19666" s="354"/>
      <c r="N19666" s="354"/>
      <c r="O19666" s="18">
        <f t="shared" si="932"/>
        <v>0</v>
      </c>
      <c r="P19666" s="16">
        <f t="shared" si="933"/>
        <v>95</v>
      </c>
    </row>
    <row r="19667" spans="2:16">
      <c r="B19667" s="400"/>
      <c r="D19667" s="401"/>
      <c r="H19667" s="353"/>
      <c r="J19667" s="354">
        <v>57</v>
      </c>
      <c r="L19667" s="18">
        <f t="shared" si="934"/>
        <v>57</v>
      </c>
      <c r="M19667" s="354"/>
      <c r="N19667" s="354"/>
      <c r="O19667" s="18">
        <f t="shared" si="932"/>
        <v>0</v>
      </c>
      <c r="P19667" s="16">
        <f t="shared" si="933"/>
        <v>57</v>
      </c>
    </row>
    <row r="19668" spans="2:16">
      <c r="B19668" s="400"/>
      <c r="D19668" s="401"/>
      <c r="H19668" s="353" t="s">
        <v>19178</v>
      </c>
      <c r="J19668" s="354">
        <v>488</v>
      </c>
      <c r="L19668" s="18">
        <f t="shared" si="934"/>
        <v>488</v>
      </c>
      <c r="M19668" s="354"/>
      <c r="N19668" s="354"/>
      <c r="O19668" s="18">
        <f t="shared" si="932"/>
        <v>0</v>
      </c>
      <c r="P19668" s="16">
        <f t="shared" si="933"/>
        <v>488</v>
      </c>
    </row>
    <row r="19669" spans="2:16">
      <c r="B19669" s="400"/>
      <c r="D19669" s="401"/>
      <c r="H19669" s="353"/>
      <c r="J19669" s="354">
        <v>273</v>
      </c>
      <c r="L19669" s="18">
        <f t="shared" si="934"/>
        <v>273</v>
      </c>
      <c r="M19669" s="354"/>
      <c r="N19669" s="354"/>
      <c r="O19669" s="18">
        <f t="shared" si="932"/>
        <v>0</v>
      </c>
      <c r="P19669" s="16">
        <f t="shared" si="933"/>
        <v>273</v>
      </c>
    </row>
    <row r="19670" spans="2:16">
      <c r="B19670" s="400"/>
      <c r="D19670" s="401"/>
      <c r="H19670" s="353" t="s">
        <v>19179</v>
      </c>
      <c r="J19670" s="354">
        <v>225</v>
      </c>
      <c r="L19670" s="18">
        <f t="shared" si="934"/>
        <v>225</v>
      </c>
      <c r="M19670" s="354"/>
      <c r="N19670" s="354"/>
      <c r="O19670" s="18">
        <f t="shared" si="932"/>
        <v>0</v>
      </c>
      <c r="P19670" s="16">
        <f t="shared" si="933"/>
        <v>225</v>
      </c>
    </row>
    <row r="19671" spans="2:16">
      <c r="B19671" s="400"/>
      <c r="D19671" s="401"/>
      <c r="H19671" s="353"/>
      <c r="J19671" s="354"/>
      <c r="L19671" s="18">
        <f t="shared" si="934"/>
        <v>0</v>
      </c>
      <c r="M19671" s="354">
        <v>190</v>
      </c>
      <c r="N19671" s="354">
        <v>50</v>
      </c>
      <c r="O19671" s="18">
        <f t="shared" si="932"/>
        <v>240</v>
      </c>
      <c r="P19671" s="16">
        <f t="shared" si="933"/>
        <v>240</v>
      </c>
    </row>
    <row r="19672" spans="2:16">
      <c r="B19672" s="400"/>
      <c r="D19672" s="401"/>
      <c r="H19672" s="353" t="s">
        <v>19180</v>
      </c>
      <c r="J19672" s="354">
        <v>184</v>
      </c>
      <c r="L19672" s="18">
        <f t="shared" si="934"/>
        <v>184</v>
      </c>
      <c r="M19672" s="354"/>
      <c r="N19672" s="354"/>
      <c r="O19672" s="18">
        <f t="shared" si="932"/>
        <v>0</v>
      </c>
      <c r="P19672" s="16">
        <f t="shared" si="933"/>
        <v>184</v>
      </c>
    </row>
    <row r="19673" spans="2:16">
      <c r="B19673" s="400"/>
      <c r="D19673" s="401"/>
      <c r="H19673" s="353"/>
      <c r="J19673" s="354">
        <v>139</v>
      </c>
      <c r="L19673" s="18">
        <f t="shared" si="934"/>
        <v>139</v>
      </c>
      <c r="M19673" s="354"/>
      <c r="N19673" s="354"/>
      <c r="O19673" s="18">
        <f t="shared" si="932"/>
        <v>0</v>
      </c>
      <c r="P19673" s="16">
        <f t="shared" si="933"/>
        <v>139</v>
      </c>
    </row>
    <row r="19674" spans="2:16" ht="38.25">
      <c r="B19674" s="400"/>
      <c r="D19674" s="401"/>
      <c r="H19674" s="353" t="s">
        <v>19181</v>
      </c>
      <c r="J19674" s="354">
        <v>247</v>
      </c>
      <c r="L19674" s="18">
        <f t="shared" si="934"/>
        <v>247</v>
      </c>
      <c r="M19674" s="354">
        <v>32</v>
      </c>
      <c r="N19674" s="354">
        <v>80</v>
      </c>
      <c r="O19674" s="18">
        <f t="shared" si="932"/>
        <v>112</v>
      </c>
      <c r="P19674" s="16">
        <f t="shared" si="933"/>
        <v>359</v>
      </c>
    </row>
    <row r="19675" spans="2:16">
      <c r="B19675" s="400"/>
      <c r="D19675" s="401"/>
      <c r="H19675" s="353"/>
      <c r="J19675" s="354">
        <v>133</v>
      </c>
      <c r="L19675" s="18">
        <f t="shared" si="934"/>
        <v>133</v>
      </c>
      <c r="M19675" s="354">
        <v>238</v>
      </c>
      <c r="N19675" s="354"/>
      <c r="O19675" s="18">
        <f t="shared" si="932"/>
        <v>238</v>
      </c>
      <c r="P19675" s="16">
        <f t="shared" si="933"/>
        <v>371</v>
      </c>
    </row>
    <row r="19676" spans="2:16" ht="25.5">
      <c r="B19676" s="400"/>
      <c r="D19676" s="401"/>
      <c r="H19676" s="353" t="s">
        <v>19182</v>
      </c>
      <c r="J19676" s="354">
        <v>225</v>
      </c>
      <c r="L19676" s="18">
        <f t="shared" si="934"/>
        <v>225</v>
      </c>
      <c r="M19676" s="354">
        <v>35</v>
      </c>
      <c r="N19676" s="354">
        <v>50</v>
      </c>
      <c r="O19676" s="18">
        <f t="shared" si="932"/>
        <v>85</v>
      </c>
      <c r="P19676" s="16">
        <f t="shared" si="933"/>
        <v>310</v>
      </c>
    </row>
    <row r="19677" spans="2:16">
      <c r="B19677" s="400"/>
      <c r="D19677" s="401"/>
      <c r="H19677" s="353"/>
      <c r="J19677" s="354"/>
      <c r="L19677" s="18">
        <f t="shared" si="934"/>
        <v>0</v>
      </c>
      <c r="M19677" s="354">
        <v>222</v>
      </c>
      <c r="N19677" s="354"/>
      <c r="O19677" s="18">
        <f t="shared" si="932"/>
        <v>222</v>
      </c>
      <c r="P19677" s="16">
        <f t="shared" si="933"/>
        <v>222</v>
      </c>
    </row>
    <row r="19678" spans="2:16" ht="25.5">
      <c r="B19678" s="400"/>
      <c r="D19678" s="401"/>
      <c r="H19678" s="353" t="s">
        <v>19183</v>
      </c>
      <c r="J19678" s="354">
        <v>278</v>
      </c>
      <c r="L19678" s="18">
        <f t="shared" si="934"/>
        <v>278</v>
      </c>
      <c r="M19678" s="354"/>
      <c r="N19678" s="354">
        <v>100</v>
      </c>
      <c r="O19678" s="18">
        <f t="shared" si="932"/>
        <v>100</v>
      </c>
      <c r="P19678" s="16">
        <f t="shared" si="933"/>
        <v>378</v>
      </c>
    </row>
    <row r="19679" spans="2:16">
      <c r="B19679" s="400"/>
      <c r="D19679" s="401"/>
      <c r="H19679" s="353"/>
      <c r="J19679" s="354">
        <v>168</v>
      </c>
      <c r="L19679" s="18">
        <f t="shared" si="934"/>
        <v>168</v>
      </c>
      <c r="M19679" s="354">
        <v>108</v>
      </c>
      <c r="N19679" s="354"/>
      <c r="O19679" s="18">
        <f t="shared" si="932"/>
        <v>108</v>
      </c>
      <c r="P19679" s="16">
        <f t="shared" si="933"/>
        <v>276</v>
      </c>
    </row>
    <row r="19680" spans="2:16" ht="25.5">
      <c r="B19680" s="400"/>
      <c r="D19680" s="401"/>
      <c r="H19680" s="353" t="s">
        <v>19184</v>
      </c>
      <c r="J19680" s="354">
        <v>320</v>
      </c>
      <c r="L19680" s="18">
        <f t="shared" si="934"/>
        <v>320</v>
      </c>
      <c r="M19680" s="354"/>
      <c r="N19680" s="354">
        <v>217</v>
      </c>
      <c r="O19680" s="18">
        <f t="shared" si="932"/>
        <v>217</v>
      </c>
      <c r="P19680" s="16">
        <f t="shared" si="933"/>
        <v>537</v>
      </c>
    </row>
    <row r="19681" spans="2:16">
      <c r="B19681" s="400"/>
      <c r="D19681" s="401"/>
      <c r="H19681" s="353"/>
      <c r="J19681" s="354"/>
      <c r="L19681" s="18">
        <f t="shared" si="934"/>
        <v>0</v>
      </c>
      <c r="M19681" s="354">
        <v>200</v>
      </c>
      <c r="N19681" s="354"/>
      <c r="O19681" s="18">
        <f t="shared" si="932"/>
        <v>200</v>
      </c>
      <c r="P19681" s="16">
        <f t="shared" si="933"/>
        <v>200</v>
      </c>
    </row>
    <row r="19682" spans="2:16" ht="25.5">
      <c r="B19682" s="400"/>
      <c r="D19682" s="401"/>
      <c r="H19682" s="234" t="s">
        <v>19185</v>
      </c>
      <c r="J19682" s="354">
        <v>200</v>
      </c>
      <c r="L19682" s="18">
        <f t="shared" si="934"/>
        <v>200</v>
      </c>
      <c r="M19682" s="354"/>
      <c r="N19682" s="354"/>
      <c r="O19682" s="18">
        <f t="shared" si="932"/>
        <v>0</v>
      </c>
      <c r="P19682" s="16">
        <f t="shared" si="933"/>
        <v>200</v>
      </c>
    </row>
    <row r="19683" spans="2:16" ht="25.5">
      <c r="B19683" s="400"/>
      <c r="D19683" s="401"/>
      <c r="H19683" s="353" t="s">
        <v>19186</v>
      </c>
      <c r="J19683" s="354">
        <v>514</v>
      </c>
      <c r="L19683" s="18">
        <f t="shared" si="934"/>
        <v>514</v>
      </c>
      <c r="M19683" s="354"/>
      <c r="N19683" s="354"/>
      <c r="O19683" s="18">
        <f t="shared" si="932"/>
        <v>0</v>
      </c>
      <c r="P19683" s="16">
        <f t="shared" si="933"/>
        <v>514</v>
      </c>
    </row>
    <row r="19684" spans="2:16" ht="25.5">
      <c r="B19684" s="400"/>
      <c r="D19684" s="401"/>
      <c r="H19684" s="353" t="s">
        <v>19187</v>
      </c>
      <c r="J19684" s="354">
        <v>174</v>
      </c>
      <c r="L19684" s="18">
        <f t="shared" si="934"/>
        <v>174</v>
      </c>
      <c r="M19684" s="354">
        <v>26</v>
      </c>
      <c r="N19684" s="354">
        <v>53</v>
      </c>
      <c r="O19684" s="18">
        <f t="shared" si="932"/>
        <v>79</v>
      </c>
      <c r="P19684" s="16">
        <f t="shared" si="933"/>
        <v>253</v>
      </c>
    </row>
    <row r="19685" spans="2:16">
      <c r="B19685" s="400"/>
      <c r="D19685" s="401"/>
      <c r="H19685" s="353"/>
      <c r="J19685" s="354"/>
      <c r="L19685" s="18">
        <f t="shared" si="934"/>
        <v>0</v>
      </c>
      <c r="M19685" s="354">
        <v>174</v>
      </c>
      <c r="N19685" s="354"/>
      <c r="O19685" s="18">
        <f t="shared" si="932"/>
        <v>174</v>
      </c>
      <c r="P19685" s="16">
        <f t="shared" si="933"/>
        <v>174</v>
      </c>
    </row>
    <row r="19686" spans="2:16" ht="38.25">
      <c r="B19686" s="400"/>
      <c r="D19686" s="401"/>
      <c r="H19686" s="353" t="s">
        <v>19188</v>
      </c>
      <c r="J19686" s="354">
        <v>155</v>
      </c>
      <c r="L19686" s="18">
        <f t="shared" si="934"/>
        <v>155</v>
      </c>
      <c r="M19686" s="354"/>
      <c r="N19686" s="354"/>
      <c r="O19686" s="18">
        <f t="shared" si="932"/>
        <v>0</v>
      </c>
      <c r="P19686" s="16">
        <f t="shared" si="933"/>
        <v>155</v>
      </c>
    </row>
    <row r="19687" spans="2:16" ht="25.5">
      <c r="B19687" s="400"/>
      <c r="D19687" s="401"/>
      <c r="H19687" s="353" t="s">
        <v>19189</v>
      </c>
      <c r="J19687" s="354">
        <v>168</v>
      </c>
      <c r="L19687" s="18">
        <f t="shared" si="934"/>
        <v>168</v>
      </c>
      <c r="M19687" s="354"/>
      <c r="N19687" s="354"/>
      <c r="O19687" s="18">
        <f t="shared" si="932"/>
        <v>0</v>
      </c>
      <c r="P19687" s="16">
        <f t="shared" si="933"/>
        <v>168</v>
      </c>
    </row>
    <row r="19688" spans="2:16">
      <c r="B19688" s="400"/>
      <c r="D19688" s="401"/>
      <c r="H19688" s="353"/>
      <c r="J19688" s="354">
        <v>85</v>
      </c>
      <c r="L19688" s="18">
        <f t="shared" si="934"/>
        <v>85</v>
      </c>
      <c r="M19688" s="354"/>
      <c r="N19688" s="354"/>
      <c r="O19688" s="18">
        <f t="shared" si="932"/>
        <v>0</v>
      </c>
      <c r="P19688" s="16">
        <f t="shared" si="933"/>
        <v>85</v>
      </c>
    </row>
    <row r="19689" spans="2:16">
      <c r="B19689" s="400"/>
      <c r="D19689" s="401"/>
      <c r="H19689" s="353" t="s">
        <v>19190</v>
      </c>
      <c r="J19689" s="354">
        <v>110</v>
      </c>
      <c r="L19689" s="18">
        <f t="shared" si="934"/>
        <v>110</v>
      </c>
      <c r="M19689" s="354"/>
      <c r="N19689" s="354"/>
      <c r="O19689" s="18">
        <f t="shared" si="932"/>
        <v>0</v>
      </c>
      <c r="P19689" s="16">
        <f t="shared" si="933"/>
        <v>110</v>
      </c>
    </row>
    <row r="19690" spans="2:16" ht="25.5">
      <c r="B19690" s="400"/>
      <c r="D19690" s="401"/>
      <c r="H19690" s="353" t="s">
        <v>19191</v>
      </c>
      <c r="J19690" s="354">
        <v>15</v>
      </c>
      <c r="L19690" s="18">
        <f t="shared" si="934"/>
        <v>15</v>
      </c>
      <c r="M19690" s="354"/>
      <c r="N19690" s="354"/>
      <c r="O19690" s="18">
        <f t="shared" si="932"/>
        <v>0</v>
      </c>
      <c r="P19690" s="16">
        <f t="shared" si="933"/>
        <v>15</v>
      </c>
    </row>
    <row r="19691" spans="2:16" ht="25.5">
      <c r="B19691" s="400"/>
      <c r="D19691" s="401"/>
      <c r="H19691" s="234" t="s">
        <v>19192</v>
      </c>
      <c r="J19691" s="354">
        <v>15</v>
      </c>
      <c r="L19691" s="18">
        <f t="shared" si="934"/>
        <v>15</v>
      </c>
      <c r="M19691" s="354"/>
      <c r="N19691" s="354"/>
      <c r="O19691" s="18">
        <f t="shared" si="932"/>
        <v>0</v>
      </c>
      <c r="P19691" s="16">
        <f t="shared" si="933"/>
        <v>15</v>
      </c>
    </row>
    <row r="19692" spans="2:16" ht="25.5">
      <c r="B19692" s="400"/>
      <c r="D19692" s="401"/>
      <c r="H19692" s="353" t="s">
        <v>19193</v>
      </c>
      <c r="J19692" s="354">
        <v>40</v>
      </c>
      <c r="L19692" s="18">
        <f t="shared" si="934"/>
        <v>40</v>
      </c>
      <c r="M19692" s="354"/>
      <c r="N19692" s="354"/>
      <c r="O19692" s="18">
        <f t="shared" si="932"/>
        <v>0</v>
      </c>
      <c r="P19692" s="16">
        <f t="shared" si="933"/>
        <v>40</v>
      </c>
    </row>
    <row r="19693" spans="2:16">
      <c r="B19693" s="400"/>
      <c r="D19693" s="401"/>
      <c r="H19693" s="353" t="s">
        <v>19194</v>
      </c>
      <c r="J19693" s="354">
        <v>15</v>
      </c>
      <c r="L19693" s="18">
        <f t="shared" si="934"/>
        <v>15</v>
      </c>
      <c r="M19693" s="354"/>
      <c r="N19693" s="354"/>
      <c r="O19693" s="18">
        <f t="shared" si="932"/>
        <v>0</v>
      </c>
      <c r="P19693" s="16">
        <f t="shared" si="933"/>
        <v>15</v>
      </c>
    </row>
    <row r="19694" spans="2:16" ht="25.5">
      <c r="B19694" s="400"/>
      <c r="D19694" s="401"/>
      <c r="H19694" s="353" t="s">
        <v>19195</v>
      </c>
      <c r="J19694" s="354">
        <v>130</v>
      </c>
      <c r="L19694" s="18">
        <f t="shared" si="934"/>
        <v>130</v>
      </c>
      <c r="M19694" s="354"/>
      <c r="N19694" s="354"/>
      <c r="O19694" s="18">
        <f t="shared" si="932"/>
        <v>0</v>
      </c>
      <c r="P19694" s="16">
        <f t="shared" si="933"/>
        <v>130</v>
      </c>
    </row>
    <row r="19695" spans="2:16" ht="25.5">
      <c r="B19695" s="400"/>
      <c r="D19695" s="401"/>
      <c r="H19695" s="234" t="s">
        <v>19196</v>
      </c>
      <c r="J19695" s="354">
        <v>22</v>
      </c>
      <c r="L19695" s="18">
        <f t="shared" si="934"/>
        <v>22</v>
      </c>
      <c r="M19695" s="354"/>
      <c r="N19695" s="354"/>
      <c r="O19695" s="18">
        <f t="shared" si="932"/>
        <v>0</v>
      </c>
      <c r="P19695" s="16">
        <f t="shared" si="933"/>
        <v>22</v>
      </c>
    </row>
    <row r="19696" spans="2:16" ht="25.5">
      <c r="B19696" s="400"/>
      <c r="D19696" s="401"/>
      <c r="H19696" s="234" t="s">
        <v>19197</v>
      </c>
      <c r="J19696" s="354">
        <v>70</v>
      </c>
      <c r="L19696" s="18">
        <f t="shared" si="934"/>
        <v>70</v>
      </c>
      <c r="M19696" s="354"/>
      <c r="N19696" s="354"/>
      <c r="O19696" s="18">
        <f t="shared" si="932"/>
        <v>0</v>
      </c>
      <c r="P19696" s="16">
        <f t="shared" si="933"/>
        <v>70</v>
      </c>
    </row>
    <row r="19697" spans="2:16">
      <c r="B19697" s="400"/>
      <c r="D19697" s="401"/>
      <c r="H19697" s="234" t="s">
        <v>19198</v>
      </c>
      <c r="J19697" s="354">
        <v>20</v>
      </c>
      <c r="L19697" s="18">
        <f t="shared" si="934"/>
        <v>20</v>
      </c>
      <c r="M19697" s="354"/>
      <c r="N19697" s="354"/>
      <c r="O19697" s="18">
        <f t="shared" si="932"/>
        <v>0</v>
      </c>
      <c r="P19697" s="16">
        <f t="shared" si="933"/>
        <v>20</v>
      </c>
    </row>
    <row r="19698" spans="2:16" ht="25.5">
      <c r="B19698" s="400"/>
      <c r="D19698" s="401"/>
      <c r="H19698" s="353" t="s">
        <v>19199</v>
      </c>
      <c r="J19698" s="354">
        <v>123</v>
      </c>
      <c r="L19698" s="18">
        <f t="shared" si="934"/>
        <v>123</v>
      </c>
      <c r="M19698" s="354">
        <v>154</v>
      </c>
      <c r="N19698" s="354"/>
      <c r="O19698" s="18">
        <f t="shared" si="932"/>
        <v>154</v>
      </c>
      <c r="P19698" s="16">
        <f t="shared" si="933"/>
        <v>277</v>
      </c>
    </row>
    <row r="19699" spans="2:16">
      <c r="B19699" s="400"/>
      <c r="D19699" s="401"/>
      <c r="H19699" s="353"/>
      <c r="J19699" s="354"/>
      <c r="L19699" s="18">
        <f t="shared" si="934"/>
        <v>0</v>
      </c>
      <c r="M19699" s="354">
        <v>96</v>
      </c>
      <c r="N19699" s="354"/>
      <c r="O19699" s="18">
        <f t="shared" si="932"/>
        <v>96</v>
      </c>
      <c r="P19699" s="16">
        <f t="shared" si="933"/>
        <v>96</v>
      </c>
    </row>
    <row r="19700" spans="2:16" ht="25.5">
      <c r="B19700" s="400"/>
      <c r="D19700" s="401"/>
      <c r="H19700" s="234" t="s">
        <v>19200</v>
      </c>
      <c r="J19700" s="354">
        <v>79</v>
      </c>
      <c r="L19700" s="18">
        <f t="shared" si="934"/>
        <v>79</v>
      </c>
      <c r="M19700" s="354"/>
      <c r="N19700" s="354"/>
      <c r="O19700" s="18">
        <f t="shared" si="932"/>
        <v>0</v>
      </c>
      <c r="P19700" s="16">
        <f t="shared" si="933"/>
        <v>79</v>
      </c>
    </row>
    <row r="19701" spans="2:16" ht="25.5">
      <c r="B19701" s="400"/>
      <c r="D19701" s="401"/>
      <c r="H19701" s="234" t="s">
        <v>19201</v>
      </c>
      <c r="J19701" s="354">
        <v>34</v>
      </c>
      <c r="L19701" s="18">
        <f t="shared" si="934"/>
        <v>34</v>
      </c>
      <c r="M19701" s="354"/>
      <c r="N19701" s="354"/>
      <c r="O19701" s="18">
        <f t="shared" si="932"/>
        <v>0</v>
      </c>
      <c r="P19701" s="16">
        <f t="shared" si="933"/>
        <v>34</v>
      </c>
    </row>
    <row r="19702" spans="2:16" ht="25.5">
      <c r="B19702" s="400"/>
      <c r="D19702" s="401"/>
      <c r="H19702" s="234" t="s">
        <v>19202</v>
      </c>
      <c r="J19702" s="354">
        <v>25</v>
      </c>
      <c r="L19702" s="18">
        <f t="shared" si="934"/>
        <v>25</v>
      </c>
      <c r="M19702" s="354"/>
      <c r="N19702" s="354"/>
      <c r="O19702" s="18">
        <f t="shared" si="932"/>
        <v>0</v>
      </c>
      <c r="P19702" s="16">
        <f t="shared" si="933"/>
        <v>25</v>
      </c>
    </row>
    <row r="19703" spans="2:16" ht="25.5">
      <c r="B19703" s="400"/>
      <c r="D19703" s="401"/>
      <c r="H19703" s="234" t="s">
        <v>19203</v>
      </c>
      <c r="J19703" s="354">
        <v>24</v>
      </c>
      <c r="L19703" s="18">
        <f t="shared" si="934"/>
        <v>24</v>
      </c>
      <c r="M19703" s="354"/>
      <c r="N19703" s="354"/>
      <c r="O19703" s="18">
        <f t="shared" si="932"/>
        <v>0</v>
      </c>
      <c r="P19703" s="16">
        <f t="shared" si="933"/>
        <v>24</v>
      </c>
    </row>
    <row r="19704" spans="2:16" ht="25.5">
      <c r="B19704" s="400"/>
      <c r="D19704" s="401"/>
      <c r="H19704" s="234" t="s">
        <v>19204</v>
      </c>
      <c r="J19704" s="354">
        <v>25</v>
      </c>
      <c r="L19704" s="18">
        <f t="shared" si="934"/>
        <v>25</v>
      </c>
      <c r="M19704" s="354"/>
      <c r="N19704" s="354"/>
      <c r="O19704" s="18">
        <f t="shared" si="932"/>
        <v>0</v>
      </c>
      <c r="P19704" s="16">
        <f t="shared" si="933"/>
        <v>25</v>
      </c>
    </row>
    <row r="19705" spans="2:16" ht="25.5">
      <c r="B19705" s="400"/>
      <c r="D19705" s="401"/>
      <c r="H19705" s="234" t="s">
        <v>19205</v>
      </c>
      <c r="J19705" s="354">
        <v>24</v>
      </c>
      <c r="L19705" s="18">
        <f t="shared" si="934"/>
        <v>24</v>
      </c>
      <c r="M19705" s="354"/>
      <c r="N19705" s="354"/>
      <c r="O19705" s="18">
        <f t="shared" si="932"/>
        <v>0</v>
      </c>
      <c r="P19705" s="16">
        <f t="shared" si="933"/>
        <v>24</v>
      </c>
    </row>
    <row r="19706" spans="2:16">
      <c r="B19706" s="400"/>
      <c r="D19706" s="401"/>
      <c r="H19706" s="234" t="s">
        <v>19206</v>
      </c>
      <c r="J19706" s="354">
        <v>45</v>
      </c>
      <c r="L19706" s="18">
        <f t="shared" si="934"/>
        <v>45</v>
      </c>
      <c r="M19706" s="354"/>
      <c r="N19706" s="354"/>
      <c r="O19706" s="18">
        <f t="shared" si="932"/>
        <v>0</v>
      </c>
      <c r="P19706" s="16">
        <f t="shared" si="933"/>
        <v>45</v>
      </c>
    </row>
    <row r="19707" spans="2:16" ht="38.25">
      <c r="B19707" s="400"/>
      <c r="D19707" s="401"/>
      <c r="H19707" s="353" t="s">
        <v>19207</v>
      </c>
      <c r="J19707" s="354">
        <v>302</v>
      </c>
      <c r="L19707" s="18">
        <f t="shared" si="934"/>
        <v>302</v>
      </c>
      <c r="M19707" s="354">
        <v>82</v>
      </c>
      <c r="N19707" s="354"/>
      <c r="O19707" s="18">
        <f t="shared" si="932"/>
        <v>82</v>
      </c>
      <c r="P19707" s="16">
        <f t="shared" si="933"/>
        <v>384</v>
      </c>
    </row>
    <row r="19708" spans="2:16">
      <c r="B19708" s="400"/>
      <c r="D19708" s="401"/>
      <c r="H19708" s="353"/>
      <c r="J19708" s="354"/>
      <c r="L19708" s="18">
        <f t="shared" si="934"/>
        <v>0</v>
      </c>
      <c r="M19708" s="354">
        <v>118</v>
      </c>
      <c r="N19708" s="354"/>
      <c r="O19708" s="18">
        <f t="shared" si="932"/>
        <v>118</v>
      </c>
      <c r="P19708" s="16">
        <f t="shared" si="933"/>
        <v>118</v>
      </c>
    </row>
    <row r="19709" spans="2:16" ht="25.5">
      <c r="B19709" s="400"/>
      <c r="D19709" s="401"/>
      <c r="H19709" s="353" t="s">
        <v>19208</v>
      </c>
      <c r="J19709" s="354">
        <v>95</v>
      </c>
      <c r="L19709" s="18">
        <f t="shared" si="934"/>
        <v>95</v>
      </c>
      <c r="M19709" s="354">
        <v>58</v>
      </c>
      <c r="N19709" s="354"/>
      <c r="O19709" s="18">
        <f t="shared" si="932"/>
        <v>58</v>
      </c>
      <c r="P19709" s="16">
        <f t="shared" si="933"/>
        <v>153</v>
      </c>
    </row>
    <row r="19710" spans="2:16">
      <c r="B19710" s="400"/>
      <c r="D19710" s="401"/>
      <c r="H19710" s="353"/>
      <c r="J19710" s="354">
        <v>71</v>
      </c>
      <c r="L19710" s="18">
        <f t="shared" si="934"/>
        <v>71</v>
      </c>
      <c r="M19710" s="354">
        <v>102</v>
      </c>
      <c r="N19710" s="354"/>
      <c r="O19710" s="18">
        <f t="shared" si="932"/>
        <v>102</v>
      </c>
      <c r="P19710" s="16">
        <f t="shared" si="933"/>
        <v>173</v>
      </c>
    </row>
    <row r="19711" spans="2:16" ht="25.5">
      <c r="B19711" s="400"/>
      <c r="D19711" s="401"/>
      <c r="H19711" s="353" t="s">
        <v>19209</v>
      </c>
      <c r="J19711" s="354">
        <v>102</v>
      </c>
      <c r="L19711" s="18">
        <f t="shared" si="934"/>
        <v>102</v>
      </c>
      <c r="M19711" s="354">
        <v>102</v>
      </c>
      <c r="N19711" s="354"/>
      <c r="O19711" s="18">
        <f t="shared" si="932"/>
        <v>102</v>
      </c>
      <c r="P19711" s="16">
        <f t="shared" si="933"/>
        <v>204</v>
      </c>
    </row>
    <row r="19712" spans="2:16" ht="25.5">
      <c r="B19712" s="400"/>
      <c r="D19712" s="401"/>
      <c r="H19712" s="353" t="s">
        <v>19210</v>
      </c>
      <c r="J19712" s="354">
        <v>68</v>
      </c>
      <c r="L19712" s="18">
        <f t="shared" si="934"/>
        <v>68</v>
      </c>
      <c r="M19712" s="354"/>
      <c r="N19712" s="354"/>
      <c r="O19712" s="18">
        <f t="shared" si="932"/>
        <v>0</v>
      </c>
      <c r="P19712" s="16">
        <f t="shared" si="933"/>
        <v>68</v>
      </c>
    </row>
    <row r="19713" spans="2:16" ht="25.5">
      <c r="B19713" s="400"/>
      <c r="D19713" s="401"/>
      <c r="H19713" s="353" t="s">
        <v>19211</v>
      </c>
      <c r="J19713" s="354">
        <v>30</v>
      </c>
      <c r="L19713" s="18">
        <f t="shared" si="934"/>
        <v>30</v>
      </c>
      <c r="M19713" s="354"/>
      <c r="N19713" s="354"/>
      <c r="O19713" s="18">
        <f t="shared" si="932"/>
        <v>0</v>
      </c>
      <c r="P19713" s="16">
        <f t="shared" si="933"/>
        <v>30</v>
      </c>
    </row>
    <row r="19714" spans="2:16" ht="25.5">
      <c r="B19714" s="400"/>
      <c r="D19714" s="401"/>
      <c r="H19714" s="234" t="s">
        <v>19212</v>
      </c>
      <c r="J19714" s="354">
        <v>17</v>
      </c>
      <c r="L19714" s="18">
        <f t="shared" si="934"/>
        <v>17</v>
      </c>
      <c r="M19714" s="354"/>
      <c r="N19714" s="354"/>
      <c r="O19714" s="18">
        <f t="shared" si="932"/>
        <v>0</v>
      </c>
      <c r="P19714" s="16">
        <f t="shared" si="933"/>
        <v>17</v>
      </c>
    </row>
    <row r="19715" spans="2:16" ht="25.5">
      <c r="B19715" s="400"/>
      <c r="D19715" s="401"/>
      <c r="H19715" s="234" t="s">
        <v>19213</v>
      </c>
      <c r="J19715" s="354">
        <v>15</v>
      </c>
      <c r="L19715" s="18">
        <f t="shared" si="934"/>
        <v>15</v>
      </c>
      <c r="M19715" s="354"/>
      <c r="N19715" s="354"/>
      <c r="O19715" s="18">
        <f t="shared" si="932"/>
        <v>0</v>
      </c>
      <c r="P19715" s="16">
        <f t="shared" si="933"/>
        <v>15</v>
      </c>
    </row>
    <row r="19716" spans="2:16">
      <c r="B19716" s="400"/>
      <c r="D19716" s="401" t="s">
        <v>19223</v>
      </c>
      <c r="H19716" s="353" t="s">
        <v>19214</v>
      </c>
      <c r="J19716" s="354">
        <v>159</v>
      </c>
      <c r="L19716" s="18">
        <f t="shared" si="934"/>
        <v>159</v>
      </c>
      <c r="M19716" s="354"/>
      <c r="O19716" s="18">
        <f t="shared" si="932"/>
        <v>0</v>
      </c>
      <c r="P19716" s="16">
        <f t="shared" si="933"/>
        <v>159</v>
      </c>
    </row>
    <row r="19717" spans="2:16">
      <c r="B19717" s="400"/>
      <c r="D19717" s="401"/>
      <c r="H19717" s="234" t="s">
        <v>19215</v>
      </c>
      <c r="J19717" s="354">
        <v>110</v>
      </c>
      <c r="L19717" s="18">
        <f t="shared" si="934"/>
        <v>110</v>
      </c>
      <c r="M19717" s="354"/>
      <c r="O19717" s="18">
        <f t="shared" si="932"/>
        <v>0</v>
      </c>
      <c r="P19717" s="16">
        <f t="shared" si="933"/>
        <v>110</v>
      </c>
    </row>
    <row r="19718" spans="2:16" ht="25.5">
      <c r="B19718" s="400"/>
      <c r="D19718" s="401"/>
      <c r="H19718" s="234" t="s">
        <v>19216</v>
      </c>
      <c r="J19718" s="354">
        <v>100</v>
      </c>
      <c r="L19718" s="18">
        <f t="shared" si="934"/>
        <v>100</v>
      </c>
      <c r="M19718" s="354">
        <v>110</v>
      </c>
      <c r="O19718" s="18">
        <f t="shared" si="932"/>
        <v>110</v>
      </c>
      <c r="P19718" s="16">
        <f t="shared" si="933"/>
        <v>210</v>
      </c>
    </row>
    <row r="19719" spans="2:16">
      <c r="B19719" s="400"/>
      <c r="D19719" s="401"/>
      <c r="H19719" s="234" t="s">
        <v>18865</v>
      </c>
      <c r="J19719" s="354">
        <v>48</v>
      </c>
      <c r="L19719" s="18">
        <f t="shared" si="934"/>
        <v>48</v>
      </c>
      <c r="M19719" s="354"/>
      <c r="O19719" s="18">
        <f t="shared" si="932"/>
        <v>0</v>
      </c>
      <c r="P19719" s="16">
        <f t="shared" si="933"/>
        <v>48</v>
      </c>
    </row>
    <row r="19720" spans="2:16">
      <c r="B19720" s="400"/>
      <c r="D19720" s="401"/>
      <c r="H19720" s="353" t="s">
        <v>18885</v>
      </c>
      <c r="J19720" s="354">
        <v>81</v>
      </c>
      <c r="L19720" s="18">
        <f t="shared" si="934"/>
        <v>81</v>
      </c>
      <c r="M19720" s="354"/>
      <c r="O19720" s="18">
        <f t="shared" si="932"/>
        <v>0</v>
      </c>
      <c r="P19720" s="16">
        <f t="shared" si="933"/>
        <v>81</v>
      </c>
    </row>
    <row r="19721" spans="2:16" ht="25.5">
      <c r="B19721" s="400"/>
      <c r="D19721" s="401"/>
      <c r="H19721" s="353" t="s">
        <v>19217</v>
      </c>
      <c r="J19721" s="354">
        <v>160</v>
      </c>
      <c r="L19721" s="18">
        <f t="shared" si="934"/>
        <v>160</v>
      </c>
      <c r="M19721" s="354"/>
      <c r="O19721" s="18">
        <f t="shared" si="932"/>
        <v>0</v>
      </c>
      <c r="P19721" s="16">
        <f t="shared" si="933"/>
        <v>160</v>
      </c>
    </row>
    <row r="19722" spans="2:16">
      <c r="B19722" s="400"/>
      <c r="D19722" s="401"/>
      <c r="H19722" s="353" t="s">
        <v>19077</v>
      </c>
      <c r="J19722" s="354">
        <v>180</v>
      </c>
      <c r="L19722" s="18">
        <f t="shared" si="934"/>
        <v>180</v>
      </c>
      <c r="M19722" s="354"/>
      <c r="O19722" s="18">
        <f t="shared" si="932"/>
        <v>0</v>
      </c>
      <c r="P19722" s="16">
        <f t="shared" si="933"/>
        <v>180</v>
      </c>
    </row>
    <row r="19723" spans="2:16">
      <c r="B19723" s="400"/>
      <c r="D19723" s="401"/>
      <c r="H19723" s="353" t="s">
        <v>19218</v>
      </c>
      <c r="J19723" s="354">
        <v>150</v>
      </c>
      <c r="L19723" s="18">
        <f t="shared" si="934"/>
        <v>150</v>
      </c>
      <c r="M19723" s="354"/>
      <c r="O19723" s="18">
        <f t="shared" ref="O19723:O19786" si="935">+N19723+M19723</f>
        <v>0</v>
      </c>
      <c r="P19723" s="16">
        <f t="shared" ref="P19723:P19786" si="936">+L19723+O19723</f>
        <v>150</v>
      </c>
    </row>
    <row r="19724" spans="2:16" ht="38.25">
      <c r="B19724" s="400"/>
      <c r="D19724" s="401"/>
      <c r="H19724" s="353" t="s">
        <v>19219</v>
      </c>
      <c r="J19724" s="354">
        <v>37</v>
      </c>
      <c r="L19724" s="18">
        <f t="shared" si="934"/>
        <v>37</v>
      </c>
      <c r="M19724" s="354"/>
      <c r="O19724" s="18">
        <f t="shared" si="935"/>
        <v>0</v>
      </c>
      <c r="P19724" s="16">
        <f t="shared" si="936"/>
        <v>37</v>
      </c>
    </row>
    <row r="19725" spans="2:16" ht="25.5">
      <c r="B19725" s="400"/>
      <c r="D19725" s="401"/>
      <c r="H19725" s="353" t="s">
        <v>19220</v>
      </c>
      <c r="J19725" s="354">
        <v>150</v>
      </c>
      <c r="L19725" s="18">
        <f t="shared" si="934"/>
        <v>150</v>
      </c>
      <c r="M19725" s="354">
        <v>230</v>
      </c>
      <c r="O19725" s="18">
        <f t="shared" si="935"/>
        <v>230</v>
      </c>
      <c r="P19725" s="16">
        <f t="shared" si="936"/>
        <v>380</v>
      </c>
    </row>
    <row r="19726" spans="2:16" ht="25.5">
      <c r="B19726" s="400"/>
      <c r="D19726" s="401"/>
      <c r="H19726" s="353" t="s">
        <v>19221</v>
      </c>
      <c r="J19726" s="354">
        <v>130</v>
      </c>
      <c r="L19726" s="18">
        <f t="shared" si="934"/>
        <v>130</v>
      </c>
      <c r="M19726" s="354">
        <v>110</v>
      </c>
      <c r="O19726" s="18">
        <f t="shared" si="935"/>
        <v>110</v>
      </c>
      <c r="P19726" s="16">
        <f t="shared" si="936"/>
        <v>240</v>
      </c>
    </row>
    <row r="19727" spans="2:16" ht="25.5">
      <c r="B19727" s="400"/>
      <c r="D19727" s="401"/>
      <c r="H19727" s="353" t="s">
        <v>17491</v>
      </c>
      <c r="J19727" s="354">
        <v>40</v>
      </c>
      <c r="L19727" s="18">
        <f t="shared" ref="L19727:L19790" si="937">+J19727+K19727</f>
        <v>40</v>
      </c>
      <c r="M19727" s="354"/>
      <c r="O19727" s="18">
        <f t="shared" si="935"/>
        <v>0</v>
      </c>
      <c r="P19727" s="16">
        <f t="shared" si="936"/>
        <v>40</v>
      </c>
    </row>
    <row r="19728" spans="2:16" ht="38.25">
      <c r="B19728" s="400"/>
      <c r="D19728" s="401"/>
      <c r="H19728" s="353" t="s">
        <v>19219</v>
      </c>
      <c r="J19728" s="354">
        <v>152</v>
      </c>
      <c r="L19728" s="18">
        <f t="shared" si="937"/>
        <v>152</v>
      </c>
      <c r="M19728" s="354"/>
      <c r="O19728" s="18">
        <f t="shared" si="935"/>
        <v>0</v>
      </c>
      <c r="P19728" s="16">
        <f t="shared" si="936"/>
        <v>152</v>
      </c>
    </row>
    <row r="19729" spans="2:16" ht="25.5">
      <c r="B19729" s="400"/>
      <c r="D19729" s="401"/>
      <c r="H19729" s="353" t="s">
        <v>19222</v>
      </c>
      <c r="J19729" s="354">
        <v>70</v>
      </c>
      <c r="L19729" s="18">
        <f t="shared" si="937"/>
        <v>70</v>
      </c>
      <c r="M19729" s="354">
        <v>70</v>
      </c>
      <c r="O19729" s="18">
        <f t="shared" si="935"/>
        <v>70</v>
      </c>
      <c r="P19729" s="16">
        <f t="shared" si="936"/>
        <v>140</v>
      </c>
    </row>
    <row r="19730" spans="2:16" ht="25.5">
      <c r="B19730" s="400"/>
      <c r="D19730" s="401" t="s">
        <v>19244</v>
      </c>
      <c r="H19730" s="353" t="s">
        <v>19224</v>
      </c>
      <c r="J19730" s="354">
        <v>43</v>
      </c>
      <c r="L19730" s="18">
        <f t="shared" si="937"/>
        <v>43</v>
      </c>
      <c r="M19730" s="354"/>
      <c r="O19730" s="18">
        <f t="shared" si="935"/>
        <v>0</v>
      </c>
      <c r="P19730" s="16">
        <f t="shared" si="936"/>
        <v>43</v>
      </c>
    </row>
    <row r="19731" spans="2:16" ht="25.5">
      <c r="B19731" s="400"/>
      <c r="D19731" s="401"/>
      <c r="H19731" s="353" t="s">
        <v>19225</v>
      </c>
      <c r="J19731" s="354">
        <v>127</v>
      </c>
      <c r="L19731" s="18">
        <f t="shared" si="937"/>
        <v>127</v>
      </c>
      <c r="M19731" s="354">
        <v>101</v>
      </c>
      <c r="O19731" s="18">
        <f t="shared" si="935"/>
        <v>101</v>
      </c>
      <c r="P19731" s="16">
        <f t="shared" si="936"/>
        <v>228</v>
      </c>
    </row>
    <row r="19732" spans="2:16">
      <c r="B19732" s="400"/>
      <c r="D19732" s="401"/>
      <c r="H19732" s="353" t="s">
        <v>19226</v>
      </c>
      <c r="J19732" s="354">
        <v>41</v>
      </c>
      <c r="L19732" s="18">
        <f t="shared" si="937"/>
        <v>41</v>
      </c>
      <c r="M19732" s="354">
        <v>40</v>
      </c>
      <c r="O19732" s="18">
        <f t="shared" si="935"/>
        <v>40</v>
      </c>
      <c r="P19732" s="16">
        <f t="shared" si="936"/>
        <v>81</v>
      </c>
    </row>
    <row r="19733" spans="2:16" ht="25.5">
      <c r="B19733" s="400"/>
      <c r="D19733" s="401"/>
      <c r="H19733" s="353" t="s">
        <v>19227</v>
      </c>
      <c r="J19733" s="354">
        <v>58</v>
      </c>
      <c r="L19733" s="18">
        <f t="shared" si="937"/>
        <v>58</v>
      </c>
      <c r="M19733" s="354"/>
      <c r="O19733" s="18">
        <f t="shared" si="935"/>
        <v>0</v>
      </c>
      <c r="P19733" s="16">
        <f t="shared" si="936"/>
        <v>58</v>
      </c>
    </row>
    <row r="19734" spans="2:16">
      <c r="B19734" s="400"/>
      <c r="D19734" s="401"/>
      <c r="H19734" s="353" t="s">
        <v>19228</v>
      </c>
      <c r="J19734" s="354">
        <v>19</v>
      </c>
      <c r="L19734" s="18">
        <f t="shared" si="937"/>
        <v>19</v>
      </c>
      <c r="M19734" s="354">
        <v>19</v>
      </c>
      <c r="O19734" s="18">
        <f t="shared" si="935"/>
        <v>19</v>
      </c>
      <c r="P19734" s="16">
        <f t="shared" si="936"/>
        <v>38</v>
      </c>
    </row>
    <row r="19735" spans="2:16">
      <c r="B19735" s="400"/>
      <c r="D19735" s="401"/>
      <c r="H19735" s="234" t="s">
        <v>19229</v>
      </c>
      <c r="J19735" s="354">
        <v>38</v>
      </c>
      <c r="L19735" s="18">
        <f t="shared" si="937"/>
        <v>38</v>
      </c>
      <c r="M19735" s="354"/>
      <c r="O19735" s="18">
        <f t="shared" si="935"/>
        <v>0</v>
      </c>
      <c r="P19735" s="16">
        <f t="shared" si="936"/>
        <v>38</v>
      </c>
    </row>
    <row r="19736" spans="2:16" ht="25.5">
      <c r="B19736" s="400"/>
      <c r="D19736" s="401"/>
      <c r="H19736" s="353" t="s">
        <v>19230</v>
      </c>
      <c r="J19736" s="354">
        <v>26</v>
      </c>
      <c r="L19736" s="18">
        <f t="shared" si="937"/>
        <v>26</v>
      </c>
      <c r="M19736" s="354"/>
      <c r="O19736" s="18">
        <f t="shared" si="935"/>
        <v>0</v>
      </c>
      <c r="P19736" s="16">
        <f t="shared" si="936"/>
        <v>26</v>
      </c>
    </row>
    <row r="19737" spans="2:16" ht="25.5">
      <c r="B19737" s="400"/>
      <c r="D19737" s="401"/>
      <c r="H19737" s="353" t="s">
        <v>19231</v>
      </c>
      <c r="J19737" s="354">
        <v>34</v>
      </c>
      <c r="L19737" s="18">
        <f t="shared" si="937"/>
        <v>34</v>
      </c>
      <c r="M19737" s="354"/>
      <c r="O19737" s="18">
        <f t="shared" si="935"/>
        <v>0</v>
      </c>
      <c r="P19737" s="16">
        <f t="shared" si="936"/>
        <v>34</v>
      </c>
    </row>
    <row r="19738" spans="2:16" ht="25.5">
      <c r="B19738" s="400"/>
      <c r="D19738" s="401"/>
      <c r="H19738" s="353" t="s">
        <v>19232</v>
      </c>
      <c r="J19738" s="354">
        <v>23</v>
      </c>
      <c r="L19738" s="18">
        <f t="shared" si="937"/>
        <v>23</v>
      </c>
      <c r="M19738" s="354"/>
      <c r="O19738" s="18">
        <f t="shared" si="935"/>
        <v>0</v>
      </c>
      <c r="P19738" s="16">
        <f t="shared" si="936"/>
        <v>23</v>
      </c>
    </row>
    <row r="19739" spans="2:16">
      <c r="B19739" s="400"/>
      <c r="D19739" s="401"/>
      <c r="H19739" s="353" t="s">
        <v>19233</v>
      </c>
      <c r="J19739" s="354">
        <v>20</v>
      </c>
      <c r="L19739" s="18">
        <f t="shared" si="937"/>
        <v>20</v>
      </c>
      <c r="M19739" s="354">
        <v>20</v>
      </c>
      <c r="O19739" s="18">
        <f t="shared" si="935"/>
        <v>20</v>
      </c>
      <c r="P19739" s="16">
        <f t="shared" si="936"/>
        <v>40</v>
      </c>
    </row>
    <row r="19740" spans="2:16">
      <c r="B19740" s="400"/>
      <c r="D19740" s="401"/>
      <c r="H19740" s="353" t="s">
        <v>19234</v>
      </c>
      <c r="J19740" s="354">
        <v>30</v>
      </c>
      <c r="L19740" s="18">
        <f t="shared" si="937"/>
        <v>30</v>
      </c>
      <c r="M19740" s="354"/>
      <c r="O19740" s="18">
        <f t="shared" si="935"/>
        <v>0</v>
      </c>
      <c r="P19740" s="16">
        <f t="shared" si="936"/>
        <v>30</v>
      </c>
    </row>
    <row r="19741" spans="2:16">
      <c r="B19741" s="400"/>
      <c r="D19741" s="401"/>
      <c r="H19741" s="234" t="s">
        <v>19235</v>
      </c>
      <c r="J19741" s="354">
        <v>44</v>
      </c>
      <c r="L19741" s="18">
        <f t="shared" si="937"/>
        <v>44</v>
      </c>
      <c r="M19741" s="354"/>
      <c r="O19741" s="18">
        <f t="shared" si="935"/>
        <v>0</v>
      </c>
      <c r="P19741" s="16">
        <f t="shared" si="936"/>
        <v>44</v>
      </c>
    </row>
    <row r="19742" spans="2:16">
      <c r="B19742" s="400"/>
      <c r="D19742" s="401"/>
      <c r="H19742" s="353" t="s">
        <v>19236</v>
      </c>
      <c r="J19742" s="354">
        <v>82</v>
      </c>
      <c r="L19742" s="18">
        <f t="shared" si="937"/>
        <v>82</v>
      </c>
      <c r="M19742" s="354"/>
      <c r="O19742" s="18">
        <f t="shared" si="935"/>
        <v>0</v>
      </c>
      <c r="P19742" s="16">
        <f t="shared" si="936"/>
        <v>82</v>
      </c>
    </row>
    <row r="19743" spans="2:16">
      <c r="B19743" s="400"/>
      <c r="D19743" s="401"/>
      <c r="H19743" s="234" t="s">
        <v>19237</v>
      </c>
      <c r="J19743" s="354">
        <v>18</v>
      </c>
      <c r="L19743" s="18">
        <f t="shared" si="937"/>
        <v>18</v>
      </c>
      <c r="M19743" s="354"/>
      <c r="O19743" s="18">
        <f t="shared" si="935"/>
        <v>0</v>
      </c>
      <c r="P19743" s="16">
        <f t="shared" si="936"/>
        <v>18</v>
      </c>
    </row>
    <row r="19744" spans="2:16">
      <c r="B19744" s="400"/>
      <c r="D19744" s="401"/>
      <c r="H19744" s="353" t="s">
        <v>19238</v>
      </c>
      <c r="J19744" s="354">
        <v>16</v>
      </c>
      <c r="L19744" s="18">
        <f t="shared" si="937"/>
        <v>16</v>
      </c>
      <c r="M19744" s="354"/>
      <c r="O19744" s="18">
        <f t="shared" si="935"/>
        <v>0</v>
      </c>
      <c r="P19744" s="16">
        <f t="shared" si="936"/>
        <v>16</v>
      </c>
    </row>
    <row r="19745" spans="2:16">
      <c r="B19745" s="400"/>
      <c r="D19745" s="401"/>
      <c r="H19745" s="234" t="s">
        <v>19239</v>
      </c>
      <c r="J19745" s="354">
        <v>57</v>
      </c>
      <c r="L19745" s="18">
        <f t="shared" si="937"/>
        <v>57</v>
      </c>
      <c r="M19745" s="354"/>
      <c r="O19745" s="18">
        <f t="shared" si="935"/>
        <v>0</v>
      </c>
      <c r="P19745" s="16">
        <f t="shared" si="936"/>
        <v>57</v>
      </c>
    </row>
    <row r="19746" spans="2:16">
      <c r="B19746" s="400"/>
      <c r="D19746" s="401"/>
      <c r="H19746" s="353" t="s">
        <v>19240</v>
      </c>
      <c r="J19746" s="354">
        <v>33</v>
      </c>
      <c r="L19746" s="18">
        <f t="shared" si="937"/>
        <v>33</v>
      </c>
      <c r="M19746" s="354">
        <v>24</v>
      </c>
      <c r="O19746" s="18">
        <f t="shared" si="935"/>
        <v>24</v>
      </c>
      <c r="P19746" s="16">
        <f t="shared" si="936"/>
        <v>57</v>
      </c>
    </row>
    <row r="19747" spans="2:16">
      <c r="B19747" s="400"/>
      <c r="D19747" s="401"/>
      <c r="H19747" s="353" t="s">
        <v>19241</v>
      </c>
      <c r="J19747" s="354">
        <v>38</v>
      </c>
      <c r="L19747" s="18">
        <f t="shared" si="937"/>
        <v>38</v>
      </c>
      <c r="M19747" s="354"/>
      <c r="O19747" s="18">
        <f t="shared" si="935"/>
        <v>0</v>
      </c>
      <c r="P19747" s="16">
        <f t="shared" si="936"/>
        <v>38</v>
      </c>
    </row>
    <row r="19748" spans="2:16" ht="25.5">
      <c r="B19748" s="400"/>
      <c r="D19748" s="401"/>
      <c r="H19748" s="353" t="s">
        <v>19242</v>
      </c>
      <c r="J19748" s="354">
        <v>16</v>
      </c>
      <c r="L19748" s="18">
        <f t="shared" si="937"/>
        <v>16</v>
      </c>
      <c r="M19748" s="354"/>
      <c r="O19748" s="18">
        <f t="shared" si="935"/>
        <v>0</v>
      </c>
      <c r="P19748" s="16">
        <f t="shared" si="936"/>
        <v>16</v>
      </c>
    </row>
    <row r="19749" spans="2:16">
      <c r="B19749" s="400"/>
      <c r="D19749" s="401"/>
      <c r="H19749" s="353" t="s">
        <v>19243</v>
      </c>
      <c r="J19749" s="354">
        <v>16</v>
      </c>
      <c r="L19749" s="18">
        <f t="shared" si="937"/>
        <v>16</v>
      </c>
      <c r="M19749" s="354">
        <v>16</v>
      </c>
      <c r="O19749" s="18">
        <f t="shared" si="935"/>
        <v>16</v>
      </c>
      <c r="P19749" s="16">
        <f t="shared" si="936"/>
        <v>32</v>
      </c>
    </row>
    <row r="19750" spans="2:16">
      <c r="B19750" s="400"/>
      <c r="D19750" s="401" t="s">
        <v>463</v>
      </c>
      <c r="H19750" s="353" t="s">
        <v>19245</v>
      </c>
      <c r="J19750" s="354">
        <v>359</v>
      </c>
      <c r="L19750" s="18">
        <f t="shared" si="937"/>
        <v>359</v>
      </c>
      <c r="M19750" s="354"/>
      <c r="O19750" s="18">
        <f t="shared" si="935"/>
        <v>0</v>
      </c>
      <c r="P19750" s="16">
        <f t="shared" si="936"/>
        <v>359</v>
      </c>
    </row>
    <row r="19751" spans="2:16" ht="25.5">
      <c r="B19751" s="400"/>
      <c r="D19751" s="401"/>
      <c r="H19751" s="353" t="s">
        <v>19246</v>
      </c>
      <c r="J19751" s="354">
        <v>360</v>
      </c>
      <c r="L19751" s="18">
        <f t="shared" si="937"/>
        <v>360</v>
      </c>
      <c r="M19751" s="354"/>
      <c r="O19751" s="18">
        <f t="shared" si="935"/>
        <v>0</v>
      </c>
      <c r="P19751" s="16">
        <f t="shared" si="936"/>
        <v>360</v>
      </c>
    </row>
    <row r="19752" spans="2:16" ht="25.5">
      <c r="B19752" s="400"/>
      <c r="D19752" s="401"/>
      <c r="H19752" s="234" t="s">
        <v>19247</v>
      </c>
      <c r="J19752" s="354">
        <v>151</v>
      </c>
      <c r="L19752" s="18">
        <f t="shared" si="937"/>
        <v>151</v>
      </c>
      <c r="M19752" s="354"/>
      <c r="O19752" s="18">
        <f t="shared" si="935"/>
        <v>0</v>
      </c>
      <c r="P19752" s="16">
        <f t="shared" si="936"/>
        <v>151</v>
      </c>
    </row>
    <row r="19753" spans="2:16" ht="25.5">
      <c r="B19753" s="400"/>
      <c r="D19753" s="401"/>
      <c r="H19753" s="234" t="s">
        <v>19248</v>
      </c>
      <c r="J19753" s="354">
        <v>20</v>
      </c>
      <c r="L19753" s="18">
        <f t="shared" si="937"/>
        <v>20</v>
      </c>
      <c r="M19753" s="354"/>
      <c r="O19753" s="18">
        <f t="shared" si="935"/>
        <v>0</v>
      </c>
      <c r="P19753" s="16">
        <f t="shared" si="936"/>
        <v>20</v>
      </c>
    </row>
    <row r="19754" spans="2:16" ht="25.5">
      <c r="B19754" s="400"/>
      <c r="D19754" s="401"/>
      <c r="H19754" s="234" t="s">
        <v>19249</v>
      </c>
      <c r="J19754" s="354">
        <v>20</v>
      </c>
      <c r="L19754" s="18">
        <f t="shared" si="937"/>
        <v>20</v>
      </c>
      <c r="M19754" s="354"/>
      <c r="O19754" s="18">
        <f t="shared" si="935"/>
        <v>0</v>
      </c>
      <c r="P19754" s="16">
        <f t="shared" si="936"/>
        <v>20</v>
      </c>
    </row>
    <row r="19755" spans="2:16" ht="25.5">
      <c r="B19755" s="400"/>
      <c r="D19755" s="401"/>
      <c r="H19755" s="234" t="s">
        <v>19250</v>
      </c>
      <c r="J19755" s="354">
        <v>20</v>
      </c>
      <c r="L19755" s="18">
        <f t="shared" si="937"/>
        <v>20</v>
      </c>
      <c r="M19755" s="354"/>
      <c r="O19755" s="18">
        <f t="shared" si="935"/>
        <v>0</v>
      </c>
      <c r="P19755" s="16">
        <f t="shared" si="936"/>
        <v>20</v>
      </c>
    </row>
    <row r="19756" spans="2:16" ht="25.5">
      <c r="B19756" s="400"/>
      <c r="D19756" s="401"/>
      <c r="H19756" s="353" t="s">
        <v>19251</v>
      </c>
      <c r="J19756" s="354">
        <v>259</v>
      </c>
      <c r="L19756" s="18">
        <f t="shared" si="937"/>
        <v>259</v>
      </c>
      <c r="M19756" s="354"/>
      <c r="O19756" s="18">
        <f t="shared" si="935"/>
        <v>0</v>
      </c>
      <c r="P19756" s="16">
        <f t="shared" si="936"/>
        <v>259</v>
      </c>
    </row>
    <row r="19757" spans="2:16" ht="25.5">
      <c r="B19757" s="400"/>
      <c r="D19757" s="401"/>
      <c r="H19757" s="234" t="s">
        <v>19252</v>
      </c>
      <c r="J19757" s="354">
        <v>35</v>
      </c>
      <c r="L19757" s="18">
        <f t="shared" si="937"/>
        <v>35</v>
      </c>
      <c r="M19757" s="354"/>
      <c r="O19757" s="18">
        <f t="shared" si="935"/>
        <v>0</v>
      </c>
      <c r="P19757" s="16">
        <f t="shared" si="936"/>
        <v>35</v>
      </c>
    </row>
    <row r="19758" spans="2:16" ht="25.5">
      <c r="B19758" s="400"/>
      <c r="D19758" s="401"/>
      <c r="H19758" s="234" t="s">
        <v>19253</v>
      </c>
      <c r="J19758" s="354">
        <v>40</v>
      </c>
      <c r="L19758" s="18">
        <f t="shared" si="937"/>
        <v>40</v>
      </c>
      <c r="M19758" s="354"/>
      <c r="O19758" s="18">
        <f t="shared" si="935"/>
        <v>0</v>
      </c>
      <c r="P19758" s="16">
        <f t="shared" si="936"/>
        <v>40</v>
      </c>
    </row>
    <row r="19759" spans="2:16" ht="25.5">
      <c r="B19759" s="400"/>
      <c r="D19759" s="401"/>
      <c r="H19759" s="234" t="s">
        <v>19254</v>
      </c>
      <c r="J19759" s="354">
        <v>20</v>
      </c>
      <c r="L19759" s="18">
        <f t="shared" si="937"/>
        <v>20</v>
      </c>
      <c r="M19759" s="354"/>
      <c r="O19759" s="18">
        <f t="shared" si="935"/>
        <v>0</v>
      </c>
      <c r="P19759" s="16">
        <f t="shared" si="936"/>
        <v>20</v>
      </c>
    </row>
    <row r="19760" spans="2:16" ht="25.5">
      <c r="B19760" s="400"/>
      <c r="D19760" s="401"/>
      <c r="H19760" s="234" t="s">
        <v>19255</v>
      </c>
      <c r="J19760" s="354">
        <v>20</v>
      </c>
      <c r="L19760" s="18">
        <f t="shared" si="937"/>
        <v>20</v>
      </c>
      <c r="M19760" s="354"/>
      <c r="O19760" s="18">
        <f t="shared" si="935"/>
        <v>0</v>
      </c>
      <c r="P19760" s="16">
        <f t="shared" si="936"/>
        <v>20</v>
      </c>
    </row>
    <row r="19761" spans="2:16" ht="25.5">
      <c r="B19761" s="400"/>
      <c r="D19761" s="401"/>
      <c r="H19761" s="234" t="s">
        <v>19256</v>
      </c>
      <c r="J19761" s="354">
        <v>214</v>
      </c>
      <c r="L19761" s="18">
        <f t="shared" si="937"/>
        <v>214</v>
      </c>
      <c r="M19761" s="354"/>
      <c r="O19761" s="18">
        <f t="shared" si="935"/>
        <v>0</v>
      </c>
      <c r="P19761" s="16">
        <f t="shared" si="936"/>
        <v>214</v>
      </c>
    </row>
    <row r="19762" spans="2:16">
      <c r="B19762" s="400"/>
      <c r="D19762" s="401"/>
      <c r="H19762" s="234" t="s">
        <v>19257</v>
      </c>
      <c r="J19762" s="354">
        <v>30</v>
      </c>
      <c r="L19762" s="18">
        <f t="shared" si="937"/>
        <v>30</v>
      </c>
      <c r="M19762" s="354"/>
      <c r="O19762" s="18">
        <f t="shared" si="935"/>
        <v>0</v>
      </c>
      <c r="P19762" s="16">
        <f t="shared" si="936"/>
        <v>30</v>
      </c>
    </row>
    <row r="19763" spans="2:16" ht="25.5">
      <c r="B19763" s="400"/>
      <c r="D19763" s="401"/>
      <c r="H19763" s="234" t="s">
        <v>19258</v>
      </c>
      <c r="J19763" s="354">
        <v>12</v>
      </c>
      <c r="L19763" s="18">
        <f t="shared" si="937"/>
        <v>12</v>
      </c>
      <c r="M19763" s="354"/>
      <c r="O19763" s="18">
        <f t="shared" si="935"/>
        <v>0</v>
      </c>
      <c r="P19763" s="16">
        <f t="shared" si="936"/>
        <v>12</v>
      </c>
    </row>
    <row r="19764" spans="2:16" ht="25.5">
      <c r="B19764" s="400"/>
      <c r="D19764" s="401"/>
      <c r="H19764" s="234" t="s">
        <v>19259</v>
      </c>
      <c r="J19764" s="354">
        <v>40</v>
      </c>
      <c r="L19764" s="18">
        <f t="shared" si="937"/>
        <v>40</v>
      </c>
      <c r="M19764" s="354"/>
      <c r="O19764" s="18">
        <f t="shared" si="935"/>
        <v>0</v>
      </c>
      <c r="P19764" s="16">
        <f t="shared" si="936"/>
        <v>40</v>
      </c>
    </row>
    <row r="19765" spans="2:16" ht="38.25">
      <c r="B19765" s="400"/>
      <c r="D19765" s="401"/>
      <c r="H19765" s="234" t="s">
        <v>19260</v>
      </c>
      <c r="J19765" s="354">
        <v>13</v>
      </c>
      <c r="L19765" s="18">
        <f t="shared" si="937"/>
        <v>13</v>
      </c>
      <c r="M19765" s="354"/>
      <c r="O19765" s="18">
        <f t="shared" si="935"/>
        <v>0</v>
      </c>
      <c r="P19765" s="16">
        <f t="shared" si="936"/>
        <v>13</v>
      </c>
    </row>
    <row r="19766" spans="2:16" ht="38.25">
      <c r="B19766" s="400"/>
      <c r="D19766" s="401"/>
      <c r="H19766" s="234" t="s">
        <v>19219</v>
      </c>
      <c r="J19766" s="354">
        <v>16</v>
      </c>
      <c r="L19766" s="18">
        <f t="shared" si="937"/>
        <v>16</v>
      </c>
      <c r="M19766" s="354"/>
      <c r="O19766" s="18">
        <f t="shared" si="935"/>
        <v>0</v>
      </c>
      <c r="P19766" s="16">
        <f t="shared" si="936"/>
        <v>16</v>
      </c>
    </row>
    <row r="19767" spans="2:16" ht="25.5">
      <c r="B19767" s="400"/>
      <c r="D19767" s="401"/>
      <c r="H19767" s="234" t="s">
        <v>19261</v>
      </c>
      <c r="J19767" s="354">
        <v>20</v>
      </c>
      <c r="L19767" s="18">
        <f t="shared" si="937"/>
        <v>20</v>
      </c>
      <c r="M19767" s="354"/>
      <c r="O19767" s="18">
        <f t="shared" si="935"/>
        <v>0</v>
      </c>
      <c r="P19767" s="16">
        <f t="shared" si="936"/>
        <v>20</v>
      </c>
    </row>
    <row r="19768" spans="2:16" ht="25.5">
      <c r="B19768" s="400"/>
      <c r="D19768" s="401"/>
      <c r="H19768" s="234" t="s">
        <v>19262</v>
      </c>
      <c r="J19768" s="354">
        <v>20</v>
      </c>
      <c r="L19768" s="18">
        <f t="shared" si="937"/>
        <v>20</v>
      </c>
      <c r="M19768" s="354"/>
      <c r="O19768" s="18">
        <f t="shared" si="935"/>
        <v>0</v>
      </c>
      <c r="P19768" s="16">
        <f t="shared" si="936"/>
        <v>20</v>
      </c>
    </row>
    <row r="19769" spans="2:16" ht="25.5">
      <c r="B19769" s="400"/>
      <c r="D19769" s="401"/>
      <c r="H19769" s="234" t="s">
        <v>19263</v>
      </c>
      <c r="J19769" s="354">
        <v>10</v>
      </c>
      <c r="L19769" s="18">
        <f t="shared" si="937"/>
        <v>10</v>
      </c>
      <c r="M19769" s="354"/>
      <c r="O19769" s="18">
        <f t="shared" si="935"/>
        <v>0</v>
      </c>
      <c r="P19769" s="16">
        <f t="shared" si="936"/>
        <v>10</v>
      </c>
    </row>
    <row r="19770" spans="2:16" ht="25.5">
      <c r="B19770" s="400"/>
      <c r="D19770" s="401"/>
      <c r="H19770" s="353" t="s">
        <v>19264</v>
      </c>
      <c r="J19770" s="354">
        <v>250</v>
      </c>
      <c r="L19770" s="18">
        <f t="shared" si="937"/>
        <v>250</v>
      </c>
      <c r="M19770" s="354">
        <v>468</v>
      </c>
      <c r="O19770" s="18">
        <f t="shared" si="935"/>
        <v>468</v>
      </c>
      <c r="P19770" s="16">
        <f t="shared" si="936"/>
        <v>718</v>
      </c>
    </row>
    <row r="19771" spans="2:16" ht="25.5">
      <c r="B19771" s="400"/>
      <c r="D19771" s="401"/>
      <c r="H19771" s="234" t="s">
        <v>19265</v>
      </c>
      <c r="J19771" s="354">
        <v>20</v>
      </c>
      <c r="L19771" s="18">
        <f t="shared" si="937"/>
        <v>20</v>
      </c>
      <c r="M19771" s="354"/>
      <c r="O19771" s="18">
        <f t="shared" si="935"/>
        <v>0</v>
      </c>
      <c r="P19771" s="16">
        <f t="shared" si="936"/>
        <v>20</v>
      </c>
    </row>
    <row r="19772" spans="2:16" ht="25.5">
      <c r="B19772" s="400"/>
      <c r="D19772" s="401"/>
      <c r="H19772" s="234" t="s">
        <v>19266</v>
      </c>
      <c r="J19772" s="354">
        <v>13</v>
      </c>
      <c r="L19772" s="18">
        <f t="shared" si="937"/>
        <v>13</v>
      </c>
      <c r="M19772" s="354"/>
      <c r="O19772" s="18">
        <f t="shared" si="935"/>
        <v>0</v>
      </c>
      <c r="P19772" s="16">
        <f t="shared" si="936"/>
        <v>13</v>
      </c>
    </row>
    <row r="19773" spans="2:16" ht="25.5">
      <c r="B19773" s="400"/>
      <c r="D19773" s="401"/>
      <c r="H19773" s="234" t="s">
        <v>19267</v>
      </c>
      <c r="J19773" s="354">
        <v>15</v>
      </c>
      <c r="L19773" s="18">
        <f t="shared" si="937"/>
        <v>15</v>
      </c>
      <c r="M19773" s="354"/>
      <c r="O19773" s="18">
        <f t="shared" si="935"/>
        <v>0</v>
      </c>
      <c r="P19773" s="16">
        <f t="shared" si="936"/>
        <v>15</v>
      </c>
    </row>
    <row r="19774" spans="2:16" ht="25.5">
      <c r="B19774" s="400"/>
      <c r="D19774" s="401"/>
      <c r="H19774" s="234" t="s">
        <v>19268</v>
      </c>
      <c r="J19774" s="354">
        <v>15</v>
      </c>
      <c r="L19774" s="18">
        <f t="shared" si="937"/>
        <v>15</v>
      </c>
      <c r="M19774" s="354"/>
      <c r="O19774" s="18">
        <f t="shared" si="935"/>
        <v>0</v>
      </c>
      <c r="P19774" s="16">
        <f t="shared" si="936"/>
        <v>15</v>
      </c>
    </row>
    <row r="19775" spans="2:16" ht="25.5">
      <c r="B19775" s="400"/>
      <c r="D19775" s="401"/>
      <c r="H19775" s="234" t="s">
        <v>19269</v>
      </c>
      <c r="J19775" s="354">
        <v>10</v>
      </c>
      <c r="L19775" s="18">
        <f t="shared" si="937"/>
        <v>10</v>
      </c>
      <c r="M19775" s="354"/>
      <c r="O19775" s="18">
        <f t="shared" si="935"/>
        <v>0</v>
      </c>
      <c r="P19775" s="16">
        <f t="shared" si="936"/>
        <v>10</v>
      </c>
    </row>
    <row r="19776" spans="2:16" ht="25.5">
      <c r="B19776" s="400"/>
      <c r="D19776" s="401"/>
      <c r="H19776" s="234" t="s">
        <v>19270</v>
      </c>
      <c r="J19776" s="354">
        <v>11</v>
      </c>
      <c r="L19776" s="18">
        <f t="shared" si="937"/>
        <v>11</v>
      </c>
      <c r="M19776" s="354"/>
      <c r="O19776" s="18">
        <f t="shared" si="935"/>
        <v>0</v>
      </c>
      <c r="P19776" s="16">
        <f t="shared" si="936"/>
        <v>11</v>
      </c>
    </row>
    <row r="19777" spans="2:16" ht="25.5">
      <c r="B19777" s="400"/>
      <c r="D19777" s="401"/>
      <c r="H19777" s="234" t="s">
        <v>19271</v>
      </c>
      <c r="J19777" s="354">
        <v>20</v>
      </c>
      <c r="L19777" s="18">
        <f t="shared" si="937"/>
        <v>20</v>
      </c>
      <c r="M19777" s="354"/>
      <c r="O19777" s="18">
        <f t="shared" si="935"/>
        <v>0</v>
      </c>
      <c r="P19777" s="16">
        <f t="shared" si="936"/>
        <v>20</v>
      </c>
    </row>
    <row r="19778" spans="2:16" ht="25.5">
      <c r="B19778" s="400"/>
      <c r="D19778" s="401"/>
      <c r="H19778" s="234" t="s">
        <v>335</v>
      </c>
      <c r="J19778" s="354">
        <v>40</v>
      </c>
      <c r="L19778" s="18">
        <f t="shared" si="937"/>
        <v>40</v>
      </c>
      <c r="M19778" s="354"/>
      <c r="O19778" s="18">
        <f t="shared" si="935"/>
        <v>0</v>
      </c>
      <c r="P19778" s="16">
        <f t="shared" si="936"/>
        <v>40</v>
      </c>
    </row>
    <row r="19779" spans="2:16" ht="25.5">
      <c r="B19779" s="400"/>
      <c r="D19779" s="401" t="s">
        <v>19283</v>
      </c>
      <c r="H19779" s="353" t="s">
        <v>19272</v>
      </c>
      <c r="J19779" s="354">
        <v>315</v>
      </c>
      <c r="L19779" s="18">
        <f t="shared" si="937"/>
        <v>315</v>
      </c>
      <c r="M19779" s="354"/>
      <c r="N19779" s="354"/>
      <c r="O19779" s="18">
        <f t="shared" si="935"/>
        <v>0</v>
      </c>
      <c r="P19779" s="16">
        <f t="shared" si="936"/>
        <v>315</v>
      </c>
    </row>
    <row r="19780" spans="2:16" ht="25.5">
      <c r="B19780" s="400"/>
      <c r="D19780" s="401"/>
      <c r="H19780" s="353" t="s">
        <v>19273</v>
      </c>
      <c r="J19780" s="354">
        <v>214</v>
      </c>
      <c r="L19780" s="18">
        <f t="shared" si="937"/>
        <v>214</v>
      </c>
      <c r="M19780" s="354">
        <v>99</v>
      </c>
      <c r="N19780" s="354">
        <v>130</v>
      </c>
      <c r="O19780" s="18">
        <f t="shared" si="935"/>
        <v>229</v>
      </c>
      <c r="P19780" s="16">
        <f t="shared" si="936"/>
        <v>443</v>
      </c>
    </row>
    <row r="19781" spans="2:16">
      <c r="B19781" s="400"/>
      <c r="D19781" s="401"/>
      <c r="H19781" s="353"/>
      <c r="J19781" s="354">
        <v>136</v>
      </c>
      <c r="L19781" s="18">
        <f t="shared" si="937"/>
        <v>136</v>
      </c>
      <c r="M19781" s="354"/>
      <c r="N19781" s="354"/>
      <c r="O19781" s="18">
        <f t="shared" si="935"/>
        <v>0</v>
      </c>
      <c r="P19781" s="16">
        <f t="shared" si="936"/>
        <v>136</v>
      </c>
    </row>
    <row r="19782" spans="2:16" ht="25.5">
      <c r="B19782" s="400"/>
      <c r="D19782" s="401"/>
      <c r="H19782" s="353" t="s">
        <v>19274</v>
      </c>
      <c r="J19782" s="354">
        <v>175</v>
      </c>
      <c r="L19782" s="18">
        <f t="shared" si="937"/>
        <v>175</v>
      </c>
      <c r="M19782" s="354">
        <v>90</v>
      </c>
      <c r="N19782" s="354">
        <v>132</v>
      </c>
      <c r="O19782" s="18">
        <f t="shared" si="935"/>
        <v>222</v>
      </c>
      <c r="P19782" s="16">
        <f t="shared" si="936"/>
        <v>397</v>
      </c>
    </row>
    <row r="19783" spans="2:16">
      <c r="B19783" s="400"/>
      <c r="D19783" s="401"/>
      <c r="H19783" s="353"/>
      <c r="J19783" s="354">
        <v>245</v>
      </c>
      <c r="L19783" s="18">
        <f t="shared" si="937"/>
        <v>245</v>
      </c>
      <c r="M19783" s="354"/>
      <c r="N19783" s="354"/>
      <c r="O19783" s="18">
        <f t="shared" si="935"/>
        <v>0</v>
      </c>
      <c r="P19783" s="16">
        <f t="shared" si="936"/>
        <v>245</v>
      </c>
    </row>
    <row r="19784" spans="2:16" ht="38.25">
      <c r="B19784" s="400"/>
      <c r="D19784" s="401"/>
      <c r="H19784" s="353" t="s">
        <v>19275</v>
      </c>
      <c r="J19784" s="354">
        <v>367</v>
      </c>
      <c r="L19784" s="18">
        <f t="shared" si="937"/>
        <v>367</v>
      </c>
      <c r="M19784" s="354"/>
      <c r="N19784" s="354"/>
      <c r="O19784" s="18">
        <f t="shared" si="935"/>
        <v>0</v>
      </c>
      <c r="P19784" s="16">
        <f t="shared" si="936"/>
        <v>367</v>
      </c>
    </row>
    <row r="19785" spans="2:16" ht="25.5">
      <c r="B19785" s="400"/>
      <c r="D19785" s="401"/>
      <c r="H19785" s="353" t="s">
        <v>19276</v>
      </c>
      <c r="J19785" s="354">
        <v>243</v>
      </c>
      <c r="L19785" s="18">
        <f t="shared" si="937"/>
        <v>243</v>
      </c>
      <c r="M19785" s="354">
        <v>84</v>
      </c>
      <c r="N19785" s="354">
        <v>116</v>
      </c>
      <c r="O19785" s="18">
        <f t="shared" si="935"/>
        <v>200</v>
      </c>
      <c r="P19785" s="16">
        <f t="shared" si="936"/>
        <v>443</v>
      </c>
    </row>
    <row r="19786" spans="2:16" ht="25.5">
      <c r="B19786" s="400"/>
      <c r="D19786" s="401"/>
      <c r="H19786" s="353" t="s">
        <v>19277</v>
      </c>
      <c r="J19786" s="354">
        <v>323</v>
      </c>
      <c r="L19786" s="18">
        <f t="shared" si="937"/>
        <v>323</v>
      </c>
      <c r="M19786" s="354"/>
      <c r="N19786" s="354"/>
      <c r="O19786" s="18">
        <f t="shared" si="935"/>
        <v>0</v>
      </c>
      <c r="P19786" s="16">
        <f t="shared" si="936"/>
        <v>323</v>
      </c>
    </row>
    <row r="19787" spans="2:16">
      <c r="B19787" s="400"/>
      <c r="D19787" s="401"/>
      <c r="H19787" s="234" t="s">
        <v>19278</v>
      </c>
      <c r="J19787" s="354">
        <v>64</v>
      </c>
      <c r="L19787" s="18">
        <f t="shared" si="937"/>
        <v>64</v>
      </c>
      <c r="M19787" s="354">
        <v>64</v>
      </c>
      <c r="N19787" s="354">
        <v>11</v>
      </c>
      <c r="O19787" s="18">
        <f t="shared" ref="O19787:O19850" si="938">+N19787+M19787</f>
        <v>75</v>
      </c>
      <c r="P19787" s="16">
        <f t="shared" ref="P19787:P19850" si="939">+L19787+O19787</f>
        <v>139</v>
      </c>
    </row>
    <row r="19788" spans="2:16" ht="25.5">
      <c r="B19788" s="400"/>
      <c r="D19788" s="401"/>
      <c r="H19788" s="353" t="s">
        <v>19279</v>
      </c>
      <c r="J19788" s="354">
        <v>105</v>
      </c>
      <c r="L19788" s="18">
        <f t="shared" si="937"/>
        <v>105</v>
      </c>
      <c r="M19788" s="354">
        <v>130</v>
      </c>
      <c r="N19788" s="354"/>
      <c r="O19788" s="18">
        <f t="shared" si="938"/>
        <v>130</v>
      </c>
      <c r="P19788" s="16">
        <f t="shared" si="939"/>
        <v>235</v>
      </c>
    </row>
    <row r="19789" spans="2:16">
      <c r="B19789" s="400"/>
      <c r="D19789" s="401"/>
      <c r="H19789" s="234" t="s">
        <v>19280</v>
      </c>
      <c r="J19789" s="354">
        <v>46</v>
      </c>
      <c r="L19789" s="18">
        <f t="shared" si="937"/>
        <v>46</v>
      </c>
      <c r="M19789" s="354">
        <v>39</v>
      </c>
      <c r="N19789" s="354"/>
      <c r="O19789" s="18">
        <f t="shared" si="938"/>
        <v>39</v>
      </c>
      <c r="P19789" s="16">
        <f t="shared" si="939"/>
        <v>85</v>
      </c>
    </row>
    <row r="19790" spans="2:16">
      <c r="B19790" s="400"/>
      <c r="D19790" s="401"/>
      <c r="H19790" s="234" t="s">
        <v>19281</v>
      </c>
      <c r="J19790" s="354">
        <v>27</v>
      </c>
      <c r="L19790" s="18">
        <f t="shared" si="937"/>
        <v>27</v>
      </c>
      <c r="M19790" s="354"/>
      <c r="N19790" s="354"/>
      <c r="O19790" s="18">
        <f t="shared" si="938"/>
        <v>0</v>
      </c>
      <c r="P19790" s="16">
        <f t="shared" si="939"/>
        <v>27</v>
      </c>
    </row>
    <row r="19791" spans="2:16" ht="25.5">
      <c r="B19791" s="400"/>
      <c r="D19791" s="401"/>
      <c r="H19791" s="234" t="s">
        <v>19282</v>
      </c>
      <c r="J19791" s="354">
        <v>192</v>
      </c>
      <c r="L19791" s="18">
        <f t="shared" ref="L19791:L19854" si="940">+J19791+K19791</f>
        <v>192</v>
      </c>
      <c r="M19791" s="354">
        <v>149</v>
      </c>
      <c r="N19791" s="354">
        <v>41</v>
      </c>
      <c r="O19791" s="18">
        <f t="shared" si="938"/>
        <v>190</v>
      </c>
      <c r="P19791" s="16">
        <f t="shared" si="939"/>
        <v>382</v>
      </c>
    </row>
    <row r="19792" spans="2:16">
      <c r="B19792" s="400"/>
      <c r="D19792" s="401" t="s">
        <v>19295</v>
      </c>
      <c r="H19792" s="353" t="s">
        <v>19245</v>
      </c>
      <c r="J19792" s="354">
        <v>500</v>
      </c>
      <c r="L19792" s="18">
        <f t="shared" si="940"/>
        <v>500</v>
      </c>
      <c r="M19792" s="354"/>
      <c r="O19792" s="18">
        <f t="shared" si="938"/>
        <v>0</v>
      </c>
      <c r="P19792" s="16">
        <f t="shared" si="939"/>
        <v>500</v>
      </c>
    </row>
    <row r="19793" spans="2:16" ht="38.25">
      <c r="B19793" s="400"/>
      <c r="D19793" s="401"/>
      <c r="H19793" s="353" t="s">
        <v>19284</v>
      </c>
      <c r="J19793" s="354">
        <v>433</v>
      </c>
      <c r="L19793" s="18">
        <f t="shared" si="940"/>
        <v>433</v>
      </c>
      <c r="M19793" s="354">
        <v>250</v>
      </c>
      <c r="O19793" s="18">
        <f t="shared" si="938"/>
        <v>250</v>
      </c>
      <c r="P19793" s="16">
        <f t="shared" si="939"/>
        <v>683</v>
      </c>
    </row>
    <row r="19794" spans="2:16" ht="25.5">
      <c r="B19794" s="400"/>
      <c r="D19794" s="401"/>
      <c r="H19794" s="353" t="s">
        <v>19285</v>
      </c>
      <c r="J19794" s="354">
        <v>200</v>
      </c>
      <c r="L19794" s="18">
        <f t="shared" si="940"/>
        <v>200</v>
      </c>
      <c r="M19794" s="354">
        <v>110</v>
      </c>
      <c r="O19794" s="18">
        <f t="shared" si="938"/>
        <v>110</v>
      </c>
      <c r="P19794" s="16">
        <f t="shared" si="939"/>
        <v>310</v>
      </c>
    </row>
    <row r="19795" spans="2:16" ht="25.5">
      <c r="B19795" s="400"/>
      <c r="D19795" s="401"/>
      <c r="H19795" s="234" t="s">
        <v>19286</v>
      </c>
      <c r="J19795" s="354">
        <v>215</v>
      </c>
      <c r="L19795" s="18">
        <f t="shared" si="940"/>
        <v>215</v>
      </c>
      <c r="M19795" s="354"/>
      <c r="O19795" s="18">
        <f t="shared" si="938"/>
        <v>0</v>
      </c>
      <c r="P19795" s="16">
        <f t="shared" si="939"/>
        <v>215</v>
      </c>
    </row>
    <row r="19796" spans="2:16" ht="25.5">
      <c r="B19796" s="400"/>
      <c r="D19796" s="401"/>
      <c r="H19796" s="353" t="s">
        <v>19287</v>
      </c>
      <c r="J19796" s="354">
        <v>241</v>
      </c>
      <c r="L19796" s="18">
        <f t="shared" si="940"/>
        <v>241</v>
      </c>
      <c r="M19796" s="354">
        <v>188</v>
      </c>
      <c r="O19796" s="18">
        <f t="shared" si="938"/>
        <v>188</v>
      </c>
      <c r="P19796" s="16">
        <f t="shared" si="939"/>
        <v>429</v>
      </c>
    </row>
    <row r="19797" spans="2:16" ht="25.5">
      <c r="B19797" s="400"/>
      <c r="D19797" s="401"/>
      <c r="H19797" s="234" t="s">
        <v>19288</v>
      </c>
      <c r="J19797" s="354">
        <v>23</v>
      </c>
      <c r="L19797" s="18">
        <f t="shared" si="940"/>
        <v>23</v>
      </c>
      <c r="M19797" s="354"/>
      <c r="O19797" s="18">
        <f t="shared" si="938"/>
        <v>0</v>
      </c>
      <c r="P19797" s="16">
        <f t="shared" si="939"/>
        <v>23</v>
      </c>
    </row>
    <row r="19798" spans="2:16" ht="25.5">
      <c r="B19798" s="400"/>
      <c r="D19798" s="401"/>
      <c r="H19798" s="234" t="s">
        <v>19289</v>
      </c>
      <c r="J19798" s="354">
        <v>24</v>
      </c>
      <c r="L19798" s="18">
        <f t="shared" si="940"/>
        <v>24</v>
      </c>
      <c r="M19798" s="354"/>
      <c r="O19798" s="18">
        <f t="shared" si="938"/>
        <v>0</v>
      </c>
      <c r="P19798" s="16">
        <f t="shared" si="939"/>
        <v>24</v>
      </c>
    </row>
    <row r="19799" spans="2:16" ht="25.5">
      <c r="B19799" s="400"/>
      <c r="D19799" s="401"/>
      <c r="H19799" s="234" t="s">
        <v>19290</v>
      </c>
      <c r="J19799" s="354">
        <v>36</v>
      </c>
      <c r="L19799" s="18">
        <f t="shared" si="940"/>
        <v>36</v>
      </c>
      <c r="M19799" s="354"/>
      <c r="O19799" s="18">
        <f t="shared" si="938"/>
        <v>0</v>
      </c>
      <c r="P19799" s="16">
        <f t="shared" si="939"/>
        <v>36</v>
      </c>
    </row>
    <row r="19800" spans="2:16" ht="25.5">
      <c r="B19800" s="400"/>
      <c r="D19800" s="401"/>
      <c r="H19800" s="353" t="s">
        <v>19291</v>
      </c>
      <c r="J19800" s="354">
        <v>390</v>
      </c>
      <c r="L19800" s="18">
        <f t="shared" si="940"/>
        <v>390</v>
      </c>
      <c r="M19800" s="354"/>
      <c r="O19800" s="18">
        <f t="shared" si="938"/>
        <v>0</v>
      </c>
      <c r="P19800" s="16">
        <f t="shared" si="939"/>
        <v>390</v>
      </c>
    </row>
    <row r="19801" spans="2:16">
      <c r="B19801" s="400"/>
      <c r="D19801" s="401"/>
      <c r="H19801" s="234" t="s">
        <v>19292</v>
      </c>
      <c r="J19801" s="354">
        <v>70</v>
      </c>
      <c r="L19801" s="18">
        <f t="shared" si="940"/>
        <v>70</v>
      </c>
      <c r="M19801" s="354"/>
      <c r="O19801" s="18">
        <f t="shared" si="938"/>
        <v>0</v>
      </c>
      <c r="P19801" s="16">
        <f t="shared" si="939"/>
        <v>70</v>
      </c>
    </row>
    <row r="19802" spans="2:16" ht="25.5">
      <c r="B19802" s="400"/>
      <c r="D19802" s="401"/>
      <c r="H19802" s="234" t="s">
        <v>19293</v>
      </c>
      <c r="J19802" s="354">
        <v>133</v>
      </c>
      <c r="L19802" s="18">
        <f t="shared" si="940"/>
        <v>133</v>
      </c>
      <c r="M19802" s="354">
        <v>102</v>
      </c>
      <c r="O19802" s="18">
        <f t="shared" si="938"/>
        <v>102</v>
      </c>
      <c r="P19802" s="16">
        <f t="shared" si="939"/>
        <v>235</v>
      </c>
    </row>
    <row r="19803" spans="2:16" ht="25.5">
      <c r="B19803" s="400"/>
      <c r="D19803" s="401"/>
      <c r="H19803" s="353" t="s">
        <v>19294</v>
      </c>
      <c r="J19803" s="354">
        <v>278</v>
      </c>
      <c r="L19803" s="18">
        <f t="shared" si="940"/>
        <v>278</v>
      </c>
      <c r="M19803" s="354"/>
      <c r="O19803" s="18">
        <f t="shared" si="938"/>
        <v>0</v>
      </c>
      <c r="P19803" s="16">
        <f t="shared" si="939"/>
        <v>278</v>
      </c>
    </row>
    <row r="19804" spans="2:16" ht="25.5">
      <c r="B19804" s="400"/>
      <c r="D19804" s="401" t="s">
        <v>19339</v>
      </c>
      <c r="H19804" s="353" t="s">
        <v>19296</v>
      </c>
      <c r="J19804" s="354">
        <v>283</v>
      </c>
      <c r="L19804" s="18">
        <f t="shared" si="940"/>
        <v>283</v>
      </c>
      <c r="M19804" s="354">
        <v>350</v>
      </c>
      <c r="O19804" s="18">
        <f t="shared" si="938"/>
        <v>350</v>
      </c>
      <c r="P19804" s="16">
        <f t="shared" si="939"/>
        <v>633</v>
      </c>
    </row>
    <row r="19805" spans="2:16" ht="25.5">
      <c r="B19805" s="400"/>
      <c r="D19805" s="401"/>
      <c r="H19805" s="234" t="s">
        <v>19297</v>
      </c>
      <c r="J19805" s="354">
        <v>140</v>
      </c>
      <c r="L19805" s="18">
        <f t="shared" si="940"/>
        <v>140</v>
      </c>
      <c r="M19805" s="354">
        <v>100</v>
      </c>
      <c r="O19805" s="18">
        <f t="shared" si="938"/>
        <v>100</v>
      </c>
      <c r="P19805" s="16">
        <f t="shared" si="939"/>
        <v>240</v>
      </c>
    </row>
    <row r="19806" spans="2:16" ht="25.5">
      <c r="B19806" s="400"/>
      <c r="D19806" s="401"/>
      <c r="H19806" s="353" t="s">
        <v>19298</v>
      </c>
      <c r="J19806" s="354">
        <v>201</v>
      </c>
      <c r="L19806" s="18">
        <f t="shared" si="940"/>
        <v>201</v>
      </c>
      <c r="M19806" s="354"/>
      <c r="O19806" s="18">
        <f t="shared" si="938"/>
        <v>0</v>
      </c>
      <c r="P19806" s="16">
        <f t="shared" si="939"/>
        <v>201</v>
      </c>
    </row>
    <row r="19807" spans="2:16" ht="25.5">
      <c r="B19807" s="400"/>
      <c r="D19807" s="401"/>
      <c r="H19807" s="234" t="s">
        <v>19299</v>
      </c>
      <c r="J19807" s="354">
        <v>138</v>
      </c>
      <c r="L19807" s="18">
        <f t="shared" si="940"/>
        <v>138</v>
      </c>
      <c r="M19807" s="354"/>
      <c r="O19807" s="18">
        <f t="shared" si="938"/>
        <v>0</v>
      </c>
      <c r="P19807" s="16">
        <f t="shared" si="939"/>
        <v>138</v>
      </c>
    </row>
    <row r="19808" spans="2:16">
      <c r="B19808" s="400"/>
      <c r="D19808" s="401"/>
      <c r="H19808" s="234" t="s">
        <v>19300</v>
      </c>
      <c r="J19808" s="354">
        <v>19</v>
      </c>
      <c r="L19808" s="18">
        <f t="shared" si="940"/>
        <v>19</v>
      </c>
      <c r="M19808" s="354"/>
      <c r="O19808" s="18">
        <f t="shared" si="938"/>
        <v>0</v>
      </c>
      <c r="P19808" s="16">
        <f t="shared" si="939"/>
        <v>19</v>
      </c>
    </row>
    <row r="19809" spans="2:16">
      <c r="B19809" s="400"/>
      <c r="D19809" s="401"/>
      <c r="H19809" s="234" t="s">
        <v>19301</v>
      </c>
      <c r="J19809" s="354">
        <v>12</v>
      </c>
      <c r="L19809" s="18">
        <f t="shared" si="940"/>
        <v>12</v>
      </c>
      <c r="M19809" s="354"/>
      <c r="O19809" s="18">
        <f t="shared" si="938"/>
        <v>0</v>
      </c>
      <c r="P19809" s="16">
        <f t="shared" si="939"/>
        <v>12</v>
      </c>
    </row>
    <row r="19810" spans="2:16">
      <c r="B19810" s="400"/>
      <c r="D19810" s="401"/>
      <c r="H19810" s="234" t="s">
        <v>19302</v>
      </c>
      <c r="J19810" s="354">
        <v>18</v>
      </c>
      <c r="L19810" s="18">
        <f t="shared" si="940"/>
        <v>18</v>
      </c>
      <c r="M19810" s="354"/>
      <c r="O19810" s="18">
        <f t="shared" si="938"/>
        <v>0</v>
      </c>
      <c r="P19810" s="16">
        <f t="shared" si="939"/>
        <v>18</v>
      </c>
    </row>
    <row r="19811" spans="2:16">
      <c r="B19811" s="400"/>
      <c r="D19811" s="401"/>
      <c r="H19811" s="234" t="s">
        <v>19303</v>
      </c>
      <c r="J19811" s="354">
        <v>15</v>
      </c>
      <c r="L19811" s="18">
        <f t="shared" si="940"/>
        <v>15</v>
      </c>
      <c r="M19811" s="354"/>
      <c r="O19811" s="18">
        <f t="shared" si="938"/>
        <v>0</v>
      </c>
      <c r="P19811" s="16">
        <f t="shared" si="939"/>
        <v>15</v>
      </c>
    </row>
    <row r="19812" spans="2:16">
      <c r="B19812" s="400"/>
      <c r="D19812" s="401"/>
      <c r="H19812" s="234" t="s">
        <v>19304</v>
      </c>
      <c r="J19812" s="354">
        <v>50</v>
      </c>
      <c r="L19812" s="18">
        <f t="shared" si="940"/>
        <v>50</v>
      </c>
      <c r="M19812" s="354"/>
      <c r="O19812" s="18">
        <f t="shared" si="938"/>
        <v>0</v>
      </c>
      <c r="P19812" s="16">
        <f t="shared" si="939"/>
        <v>50</v>
      </c>
    </row>
    <row r="19813" spans="2:16">
      <c r="B19813" s="400"/>
      <c r="D19813" s="401"/>
      <c r="H19813" s="234" t="s">
        <v>19305</v>
      </c>
      <c r="J19813" s="354">
        <v>15</v>
      </c>
      <c r="L19813" s="18">
        <f t="shared" si="940"/>
        <v>15</v>
      </c>
      <c r="M19813" s="354"/>
      <c r="O19813" s="18">
        <f t="shared" si="938"/>
        <v>0</v>
      </c>
      <c r="P19813" s="16">
        <f t="shared" si="939"/>
        <v>15</v>
      </c>
    </row>
    <row r="19814" spans="2:16">
      <c r="B19814" s="400"/>
      <c r="D19814" s="401"/>
      <c r="H19814" s="234" t="s">
        <v>19306</v>
      </c>
      <c r="J19814" s="354">
        <v>20</v>
      </c>
      <c r="L19814" s="18">
        <f t="shared" si="940"/>
        <v>20</v>
      </c>
      <c r="M19814" s="354"/>
      <c r="O19814" s="18">
        <f t="shared" si="938"/>
        <v>0</v>
      </c>
      <c r="P19814" s="16">
        <f t="shared" si="939"/>
        <v>20</v>
      </c>
    </row>
    <row r="19815" spans="2:16">
      <c r="B19815" s="400"/>
      <c r="D19815" s="401"/>
      <c r="H19815" s="234" t="s">
        <v>19307</v>
      </c>
      <c r="J19815" s="354">
        <v>18</v>
      </c>
      <c r="L19815" s="18">
        <f t="shared" si="940"/>
        <v>18</v>
      </c>
      <c r="M19815" s="354"/>
      <c r="O19815" s="18">
        <f t="shared" si="938"/>
        <v>0</v>
      </c>
      <c r="P19815" s="16">
        <f t="shared" si="939"/>
        <v>18</v>
      </c>
    </row>
    <row r="19816" spans="2:16">
      <c r="B19816" s="400"/>
      <c r="D19816" s="401"/>
      <c r="H19816" s="234" t="s">
        <v>19308</v>
      </c>
      <c r="J19816" s="354">
        <v>21</v>
      </c>
      <c r="L19816" s="18">
        <f t="shared" si="940"/>
        <v>21</v>
      </c>
      <c r="M19816" s="354"/>
      <c r="O19816" s="18">
        <f t="shared" si="938"/>
        <v>0</v>
      </c>
      <c r="P19816" s="16">
        <f t="shared" si="939"/>
        <v>21</v>
      </c>
    </row>
    <row r="19817" spans="2:16">
      <c r="B19817" s="400"/>
      <c r="D19817" s="401"/>
      <c r="H19817" s="234" t="s">
        <v>19309</v>
      </c>
      <c r="J19817" s="354">
        <v>45</v>
      </c>
      <c r="L19817" s="18">
        <f t="shared" si="940"/>
        <v>45</v>
      </c>
      <c r="M19817" s="354"/>
      <c r="O19817" s="18">
        <f t="shared" si="938"/>
        <v>0</v>
      </c>
      <c r="P19817" s="16">
        <f t="shared" si="939"/>
        <v>45</v>
      </c>
    </row>
    <row r="19818" spans="2:16">
      <c r="B19818" s="400"/>
      <c r="D19818" s="401"/>
      <c r="H19818" s="353" t="s">
        <v>19310</v>
      </c>
      <c r="J19818" s="354">
        <v>200</v>
      </c>
      <c r="L19818" s="18">
        <f t="shared" si="940"/>
        <v>200</v>
      </c>
      <c r="M19818" s="354">
        <v>200</v>
      </c>
      <c r="O19818" s="18">
        <f t="shared" si="938"/>
        <v>200</v>
      </c>
      <c r="P19818" s="16">
        <f t="shared" si="939"/>
        <v>400</v>
      </c>
    </row>
    <row r="19819" spans="2:16" ht="25.5">
      <c r="B19819" s="400"/>
      <c r="D19819" s="401"/>
      <c r="H19819" s="234" t="s">
        <v>19311</v>
      </c>
      <c r="J19819" s="354">
        <v>28</v>
      </c>
      <c r="L19819" s="18">
        <f t="shared" si="940"/>
        <v>28</v>
      </c>
      <c r="M19819" s="354"/>
      <c r="O19819" s="18">
        <f t="shared" si="938"/>
        <v>0</v>
      </c>
      <c r="P19819" s="16">
        <f t="shared" si="939"/>
        <v>28</v>
      </c>
    </row>
    <row r="19820" spans="2:16" ht="25.5">
      <c r="B19820" s="400"/>
      <c r="D19820" s="401"/>
      <c r="H19820" s="234" t="s">
        <v>19312</v>
      </c>
      <c r="J19820" s="354">
        <v>29</v>
      </c>
      <c r="L19820" s="18">
        <f t="shared" si="940"/>
        <v>29</v>
      </c>
      <c r="M19820" s="354"/>
      <c r="O19820" s="18">
        <f t="shared" si="938"/>
        <v>0</v>
      </c>
      <c r="P19820" s="16">
        <f t="shared" si="939"/>
        <v>29</v>
      </c>
    </row>
    <row r="19821" spans="2:16">
      <c r="B19821" s="400"/>
      <c r="D19821" s="401"/>
      <c r="H19821" s="234" t="s">
        <v>19313</v>
      </c>
      <c r="J19821" s="354">
        <v>14</v>
      </c>
      <c r="L19821" s="18">
        <f t="shared" si="940"/>
        <v>14</v>
      </c>
      <c r="M19821" s="354"/>
      <c r="O19821" s="18">
        <f t="shared" si="938"/>
        <v>0</v>
      </c>
      <c r="P19821" s="16">
        <f t="shared" si="939"/>
        <v>14</v>
      </c>
    </row>
    <row r="19822" spans="2:16">
      <c r="B19822" s="400"/>
      <c r="D19822" s="401"/>
      <c r="H19822" s="234" t="s">
        <v>19314</v>
      </c>
      <c r="J19822" s="354">
        <v>165</v>
      </c>
      <c r="L19822" s="18">
        <f t="shared" si="940"/>
        <v>165</v>
      </c>
      <c r="M19822" s="354"/>
      <c r="O19822" s="18">
        <f t="shared" si="938"/>
        <v>0</v>
      </c>
      <c r="P19822" s="16">
        <f t="shared" si="939"/>
        <v>165</v>
      </c>
    </row>
    <row r="19823" spans="2:16" ht="25.5">
      <c r="B19823" s="400"/>
      <c r="D19823" s="401"/>
      <c r="H19823" s="234" t="s">
        <v>19315</v>
      </c>
      <c r="J19823" s="354">
        <v>27</v>
      </c>
      <c r="L19823" s="18">
        <f t="shared" si="940"/>
        <v>27</v>
      </c>
      <c r="M19823" s="354"/>
      <c r="O19823" s="18">
        <f t="shared" si="938"/>
        <v>0</v>
      </c>
      <c r="P19823" s="16">
        <f t="shared" si="939"/>
        <v>27</v>
      </c>
    </row>
    <row r="19824" spans="2:16" ht="25.5">
      <c r="B19824" s="400"/>
      <c r="D19824" s="401"/>
      <c r="H19824" s="234" t="s">
        <v>19316</v>
      </c>
      <c r="J19824" s="354">
        <v>19</v>
      </c>
      <c r="L19824" s="18">
        <f t="shared" si="940"/>
        <v>19</v>
      </c>
      <c r="M19824" s="354"/>
      <c r="O19824" s="18">
        <f t="shared" si="938"/>
        <v>0</v>
      </c>
      <c r="P19824" s="16">
        <f t="shared" si="939"/>
        <v>19</v>
      </c>
    </row>
    <row r="19825" spans="2:16">
      <c r="B19825" s="400"/>
      <c r="D19825" s="401"/>
      <c r="H19825" s="234" t="s">
        <v>19317</v>
      </c>
      <c r="J19825" s="354">
        <v>22</v>
      </c>
      <c r="L19825" s="18">
        <f t="shared" si="940"/>
        <v>22</v>
      </c>
      <c r="M19825" s="354"/>
      <c r="O19825" s="18">
        <f t="shared" si="938"/>
        <v>0</v>
      </c>
      <c r="P19825" s="16">
        <f t="shared" si="939"/>
        <v>22</v>
      </c>
    </row>
    <row r="19826" spans="2:16" ht="25.5">
      <c r="B19826" s="400"/>
      <c r="D19826" s="401"/>
      <c r="H19826" s="234" t="s">
        <v>19318</v>
      </c>
      <c r="J19826" s="354">
        <v>15</v>
      </c>
      <c r="L19826" s="18">
        <f t="shared" si="940"/>
        <v>15</v>
      </c>
      <c r="M19826" s="354"/>
      <c r="O19826" s="18">
        <f t="shared" si="938"/>
        <v>0</v>
      </c>
      <c r="P19826" s="16">
        <f t="shared" si="939"/>
        <v>15</v>
      </c>
    </row>
    <row r="19827" spans="2:16" ht="25.5">
      <c r="B19827" s="400"/>
      <c r="D19827" s="401"/>
      <c r="H19827" s="234" t="s">
        <v>19319</v>
      </c>
      <c r="J19827" s="354">
        <v>27</v>
      </c>
      <c r="L19827" s="18">
        <f t="shared" si="940"/>
        <v>27</v>
      </c>
      <c r="M19827" s="354"/>
      <c r="O19827" s="18">
        <f t="shared" si="938"/>
        <v>0</v>
      </c>
      <c r="P19827" s="16">
        <f t="shared" si="939"/>
        <v>27</v>
      </c>
    </row>
    <row r="19828" spans="2:16">
      <c r="B19828" s="400"/>
      <c r="D19828" s="401"/>
      <c r="H19828" s="234" t="s">
        <v>19320</v>
      </c>
      <c r="J19828" s="354">
        <v>20</v>
      </c>
      <c r="L19828" s="18">
        <f t="shared" si="940"/>
        <v>20</v>
      </c>
      <c r="M19828" s="354"/>
      <c r="O19828" s="18">
        <f t="shared" si="938"/>
        <v>0</v>
      </c>
      <c r="P19828" s="16">
        <f t="shared" si="939"/>
        <v>20</v>
      </c>
    </row>
    <row r="19829" spans="2:16">
      <c r="B19829" s="400"/>
      <c r="D19829" s="401"/>
      <c r="H19829" s="234" t="s">
        <v>19321</v>
      </c>
      <c r="J19829" s="354">
        <v>21</v>
      </c>
      <c r="L19829" s="18">
        <f t="shared" si="940"/>
        <v>21</v>
      </c>
      <c r="M19829" s="354"/>
      <c r="O19829" s="18">
        <f t="shared" si="938"/>
        <v>0</v>
      </c>
      <c r="P19829" s="16">
        <f t="shared" si="939"/>
        <v>21</v>
      </c>
    </row>
    <row r="19830" spans="2:16">
      <c r="B19830" s="400"/>
      <c r="D19830" s="401"/>
      <c r="H19830" s="234" t="s">
        <v>19322</v>
      </c>
      <c r="J19830" s="354">
        <v>25</v>
      </c>
      <c r="L19830" s="18">
        <f t="shared" si="940"/>
        <v>25</v>
      </c>
      <c r="M19830" s="354"/>
      <c r="O19830" s="18">
        <f t="shared" si="938"/>
        <v>0</v>
      </c>
      <c r="P19830" s="16">
        <f t="shared" si="939"/>
        <v>25</v>
      </c>
    </row>
    <row r="19831" spans="2:16">
      <c r="B19831" s="400"/>
      <c r="D19831" s="401"/>
      <c r="H19831" s="234" t="s">
        <v>19323</v>
      </c>
      <c r="J19831" s="354">
        <v>126</v>
      </c>
      <c r="L19831" s="18">
        <f t="shared" si="940"/>
        <v>126</v>
      </c>
      <c r="M19831" s="354"/>
      <c r="O19831" s="18">
        <f t="shared" si="938"/>
        <v>0</v>
      </c>
      <c r="P19831" s="16">
        <f t="shared" si="939"/>
        <v>126</v>
      </c>
    </row>
    <row r="19832" spans="2:16">
      <c r="B19832" s="400"/>
      <c r="D19832" s="401"/>
      <c r="H19832" s="234" t="s">
        <v>19324</v>
      </c>
      <c r="J19832" s="354">
        <v>9</v>
      </c>
      <c r="L19832" s="18">
        <f t="shared" si="940"/>
        <v>9</v>
      </c>
      <c r="M19832" s="354"/>
      <c r="O19832" s="18">
        <f t="shared" si="938"/>
        <v>0</v>
      </c>
      <c r="P19832" s="16">
        <f t="shared" si="939"/>
        <v>9</v>
      </c>
    </row>
    <row r="19833" spans="2:16">
      <c r="B19833" s="400"/>
      <c r="D19833" s="401"/>
      <c r="H19833" s="234" t="s">
        <v>19325</v>
      </c>
      <c r="J19833" s="354">
        <v>8</v>
      </c>
      <c r="L19833" s="18">
        <f t="shared" si="940"/>
        <v>8</v>
      </c>
      <c r="M19833" s="354"/>
      <c r="O19833" s="18">
        <f t="shared" si="938"/>
        <v>0</v>
      </c>
      <c r="P19833" s="16">
        <f t="shared" si="939"/>
        <v>8</v>
      </c>
    </row>
    <row r="19834" spans="2:16">
      <c r="B19834" s="400"/>
      <c r="D19834" s="401"/>
      <c r="H19834" s="234" t="s">
        <v>19326</v>
      </c>
      <c r="J19834" s="354">
        <v>18</v>
      </c>
      <c r="L19834" s="18">
        <f t="shared" si="940"/>
        <v>18</v>
      </c>
      <c r="M19834" s="354"/>
      <c r="O19834" s="18">
        <f t="shared" si="938"/>
        <v>0</v>
      </c>
      <c r="P19834" s="16">
        <f t="shared" si="939"/>
        <v>18</v>
      </c>
    </row>
    <row r="19835" spans="2:16" ht="25.5">
      <c r="B19835" s="400"/>
      <c r="D19835" s="401"/>
      <c r="H19835" s="234" t="s">
        <v>19327</v>
      </c>
      <c r="J19835" s="354">
        <v>20</v>
      </c>
      <c r="L19835" s="18">
        <f t="shared" si="940"/>
        <v>20</v>
      </c>
      <c r="M19835" s="354"/>
      <c r="O19835" s="18">
        <f t="shared" si="938"/>
        <v>0</v>
      </c>
      <c r="P19835" s="16">
        <f t="shared" si="939"/>
        <v>20</v>
      </c>
    </row>
    <row r="19836" spans="2:16">
      <c r="B19836" s="400"/>
      <c r="D19836" s="401"/>
      <c r="H19836" s="234" t="s">
        <v>19328</v>
      </c>
      <c r="J19836" s="354">
        <v>61</v>
      </c>
      <c r="L19836" s="18">
        <f t="shared" si="940"/>
        <v>61</v>
      </c>
      <c r="M19836" s="354"/>
      <c r="O19836" s="18">
        <f t="shared" si="938"/>
        <v>0</v>
      </c>
      <c r="P19836" s="16">
        <f t="shared" si="939"/>
        <v>61</v>
      </c>
    </row>
    <row r="19837" spans="2:16">
      <c r="B19837" s="400"/>
      <c r="D19837" s="401"/>
      <c r="H19837" s="234" t="s">
        <v>19329</v>
      </c>
      <c r="J19837" s="354">
        <v>16</v>
      </c>
      <c r="L19837" s="18">
        <f t="shared" si="940"/>
        <v>16</v>
      </c>
      <c r="M19837" s="354"/>
      <c r="O19837" s="18">
        <f t="shared" si="938"/>
        <v>0</v>
      </c>
      <c r="P19837" s="16">
        <f t="shared" si="939"/>
        <v>16</v>
      </c>
    </row>
    <row r="19838" spans="2:16" ht="25.5">
      <c r="B19838" s="400"/>
      <c r="D19838" s="401"/>
      <c r="H19838" s="234" t="s">
        <v>19330</v>
      </c>
      <c r="J19838" s="354">
        <v>26</v>
      </c>
      <c r="L19838" s="18">
        <f t="shared" si="940"/>
        <v>26</v>
      </c>
      <c r="M19838" s="354"/>
      <c r="O19838" s="18">
        <f t="shared" si="938"/>
        <v>0</v>
      </c>
      <c r="P19838" s="16">
        <f t="shared" si="939"/>
        <v>26</v>
      </c>
    </row>
    <row r="19839" spans="2:16">
      <c r="B19839" s="400"/>
      <c r="D19839" s="401"/>
      <c r="H19839" s="234" t="s">
        <v>19331</v>
      </c>
      <c r="J19839" s="354">
        <v>387</v>
      </c>
      <c r="L19839" s="18">
        <f t="shared" si="940"/>
        <v>387</v>
      </c>
      <c r="M19839" s="354"/>
      <c r="O19839" s="18">
        <f t="shared" si="938"/>
        <v>0</v>
      </c>
      <c r="P19839" s="16">
        <f t="shared" si="939"/>
        <v>387</v>
      </c>
    </row>
    <row r="19840" spans="2:16" ht="25.5">
      <c r="B19840" s="400"/>
      <c r="D19840" s="401"/>
      <c r="H19840" s="234" t="s">
        <v>19332</v>
      </c>
      <c r="J19840" s="354">
        <v>48</v>
      </c>
      <c r="L19840" s="18">
        <f t="shared" si="940"/>
        <v>48</v>
      </c>
      <c r="M19840" s="354"/>
      <c r="O19840" s="18">
        <f t="shared" si="938"/>
        <v>0</v>
      </c>
      <c r="P19840" s="16">
        <f t="shared" si="939"/>
        <v>48</v>
      </c>
    </row>
    <row r="19841" spans="2:16" ht="25.5">
      <c r="B19841" s="400"/>
      <c r="D19841" s="401"/>
      <c r="H19841" s="234" t="s">
        <v>19333</v>
      </c>
      <c r="J19841" s="354">
        <v>16</v>
      </c>
      <c r="L19841" s="18">
        <f t="shared" si="940"/>
        <v>16</v>
      </c>
      <c r="M19841" s="354"/>
      <c r="O19841" s="18">
        <f t="shared" si="938"/>
        <v>0</v>
      </c>
      <c r="P19841" s="16">
        <f t="shared" si="939"/>
        <v>16</v>
      </c>
    </row>
    <row r="19842" spans="2:16" ht="25.5">
      <c r="B19842" s="400"/>
      <c r="D19842" s="401"/>
      <c r="H19842" s="234" t="s">
        <v>19334</v>
      </c>
      <c r="J19842" s="354">
        <v>18</v>
      </c>
      <c r="L19842" s="18">
        <f t="shared" si="940"/>
        <v>18</v>
      </c>
      <c r="M19842" s="354"/>
      <c r="O19842" s="18">
        <f t="shared" si="938"/>
        <v>0</v>
      </c>
      <c r="P19842" s="16">
        <f t="shared" si="939"/>
        <v>18</v>
      </c>
    </row>
    <row r="19843" spans="2:16">
      <c r="B19843" s="400"/>
      <c r="D19843" s="401"/>
      <c r="H19843" s="234" t="s">
        <v>19335</v>
      </c>
      <c r="J19843" s="354">
        <v>20</v>
      </c>
      <c r="L19843" s="18">
        <f t="shared" si="940"/>
        <v>20</v>
      </c>
      <c r="M19843" s="354"/>
      <c r="O19843" s="18">
        <f t="shared" si="938"/>
        <v>0</v>
      </c>
      <c r="P19843" s="16">
        <f t="shared" si="939"/>
        <v>20</v>
      </c>
    </row>
    <row r="19844" spans="2:16">
      <c r="B19844" s="400"/>
      <c r="D19844" s="401"/>
      <c r="H19844" s="234" t="s">
        <v>19336</v>
      </c>
      <c r="J19844" s="354">
        <v>180</v>
      </c>
      <c r="L19844" s="18">
        <f t="shared" si="940"/>
        <v>180</v>
      </c>
      <c r="M19844" s="354"/>
      <c r="O19844" s="18">
        <f t="shared" si="938"/>
        <v>0</v>
      </c>
      <c r="P19844" s="16">
        <f t="shared" si="939"/>
        <v>180</v>
      </c>
    </row>
    <row r="19845" spans="2:16" ht="25.5">
      <c r="B19845" s="400"/>
      <c r="D19845" s="401"/>
      <c r="H19845" s="353" t="s">
        <v>19337</v>
      </c>
      <c r="J19845" s="354">
        <v>160</v>
      </c>
      <c r="L19845" s="18">
        <f t="shared" si="940"/>
        <v>160</v>
      </c>
      <c r="M19845" s="354"/>
      <c r="O19845" s="18">
        <f t="shared" si="938"/>
        <v>0</v>
      </c>
      <c r="P19845" s="16">
        <f t="shared" si="939"/>
        <v>160</v>
      </c>
    </row>
    <row r="19846" spans="2:16">
      <c r="B19846" s="400"/>
      <c r="D19846" s="401"/>
      <c r="H19846" s="234" t="s">
        <v>19338</v>
      </c>
      <c r="J19846" s="354">
        <v>12</v>
      </c>
      <c r="L19846" s="18">
        <f t="shared" si="940"/>
        <v>12</v>
      </c>
      <c r="M19846" s="354"/>
      <c r="O19846" s="18">
        <f t="shared" si="938"/>
        <v>0</v>
      </c>
      <c r="P19846" s="16">
        <f t="shared" si="939"/>
        <v>12</v>
      </c>
    </row>
    <row r="19847" spans="2:16" ht="25.5">
      <c r="B19847" s="400"/>
      <c r="D19847" s="401" t="s">
        <v>19354</v>
      </c>
      <c r="H19847" s="353" t="s">
        <v>19340</v>
      </c>
      <c r="J19847" s="354">
        <v>351</v>
      </c>
      <c r="L19847" s="18">
        <f t="shared" si="940"/>
        <v>351</v>
      </c>
      <c r="M19847" s="354"/>
      <c r="O19847" s="18">
        <f t="shared" si="938"/>
        <v>0</v>
      </c>
      <c r="P19847" s="16">
        <f t="shared" si="939"/>
        <v>351</v>
      </c>
    </row>
    <row r="19848" spans="2:16" ht="25.5">
      <c r="B19848" s="400"/>
      <c r="D19848" s="401"/>
      <c r="H19848" s="353" t="s">
        <v>19341</v>
      </c>
      <c r="J19848" s="354">
        <v>209</v>
      </c>
      <c r="L19848" s="18">
        <f t="shared" si="940"/>
        <v>209</v>
      </c>
      <c r="M19848" s="354">
        <v>53</v>
      </c>
      <c r="O19848" s="18">
        <f t="shared" si="938"/>
        <v>53</v>
      </c>
      <c r="P19848" s="16">
        <f t="shared" si="939"/>
        <v>262</v>
      </c>
    </row>
    <row r="19849" spans="2:16">
      <c r="B19849" s="400"/>
      <c r="D19849" s="401"/>
      <c r="H19849" s="353"/>
      <c r="J19849" s="354">
        <v>87</v>
      </c>
      <c r="L19849" s="18">
        <f t="shared" si="940"/>
        <v>87</v>
      </c>
      <c r="M19849" s="354">
        <v>147</v>
      </c>
      <c r="O19849" s="18">
        <f t="shared" si="938"/>
        <v>147</v>
      </c>
      <c r="P19849" s="16">
        <f t="shared" si="939"/>
        <v>234</v>
      </c>
    </row>
    <row r="19850" spans="2:16">
      <c r="B19850" s="400"/>
      <c r="D19850" s="401"/>
      <c r="H19850" s="353" t="s">
        <v>19342</v>
      </c>
      <c r="J19850" s="354">
        <v>149</v>
      </c>
      <c r="L19850" s="18">
        <f t="shared" si="940"/>
        <v>149</v>
      </c>
      <c r="M19850" s="354"/>
      <c r="O19850" s="18">
        <f t="shared" si="938"/>
        <v>0</v>
      </c>
      <c r="P19850" s="16">
        <f t="shared" si="939"/>
        <v>149</v>
      </c>
    </row>
    <row r="19851" spans="2:16">
      <c r="B19851" s="400"/>
      <c r="D19851" s="401"/>
      <c r="H19851" s="353"/>
      <c r="J19851" s="354">
        <v>49</v>
      </c>
      <c r="L19851" s="18">
        <f t="shared" si="940"/>
        <v>49</v>
      </c>
      <c r="M19851" s="354"/>
      <c r="O19851" s="18">
        <f t="shared" ref="O19851:O19914" si="941">+N19851+M19851</f>
        <v>0</v>
      </c>
      <c r="P19851" s="16">
        <f t="shared" ref="P19851:P19914" si="942">+L19851+O19851</f>
        <v>49</v>
      </c>
    </row>
    <row r="19852" spans="2:16">
      <c r="B19852" s="400"/>
      <c r="D19852" s="401"/>
      <c r="H19852" s="353" t="s">
        <v>19343</v>
      </c>
      <c r="J19852" s="354">
        <v>364</v>
      </c>
      <c r="L19852" s="18">
        <f t="shared" si="940"/>
        <v>364</v>
      </c>
      <c r="M19852" s="354"/>
      <c r="O19852" s="18">
        <f t="shared" si="941"/>
        <v>0</v>
      </c>
      <c r="P19852" s="16">
        <f t="shared" si="942"/>
        <v>364</v>
      </c>
    </row>
    <row r="19853" spans="2:16">
      <c r="B19853" s="400"/>
      <c r="D19853" s="401"/>
      <c r="H19853" s="353"/>
      <c r="J19853" s="354"/>
      <c r="L19853" s="18">
        <f t="shared" si="940"/>
        <v>0</v>
      </c>
      <c r="M19853" s="354">
        <v>200</v>
      </c>
      <c r="O19853" s="18">
        <f t="shared" si="941"/>
        <v>200</v>
      </c>
      <c r="P19853" s="16">
        <f t="shared" si="942"/>
        <v>200</v>
      </c>
    </row>
    <row r="19854" spans="2:16" ht="25.5">
      <c r="B19854" s="400"/>
      <c r="D19854" s="401"/>
      <c r="H19854" s="353" t="s">
        <v>19344</v>
      </c>
      <c r="J19854" s="354">
        <v>276</v>
      </c>
      <c r="L19854" s="18">
        <f t="shared" si="940"/>
        <v>276</v>
      </c>
      <c r="M19854" s="354"/>
      <c r="O19854" s="18">
        <f t="shared" si="941"/>
        <v>0</v>
      </c>
      <c r="P19854" s="16">
        <f t="shared" si="942"/>
        <v>276</v>
      </c>
    </row>
    <row r="19855" spans="2:16">
      <c r="B19855" s="400"/>
      <c r="D19855" s="401"/>
      <c r="H19855" s="353"/>
      <c r="J19855" s="354">
        <v>7</v>
      </c>
      <c r="L19855" s="18">
        <f t="shared" ref="L19855:L19918" si="943">+J19855+K19855</f>
        <v>7</v>
      </c>
      <c r="M19855" s="354">
        <v>127</v>
      </c>
      <c r="O19855" s="18">
        <f t="shared" si="941"/>
        <v>127</v>
      </c>
      <c r="P19855" s="16">
        <f t="shared" si="942"/>
        <v>134</v>
      </c>
    </row>
    <row r="19856" spans="2:16">
      <c r="B19856" s="400"/>
      <c r="D19856" s="401"/>
      <c r="H19856" s="234" t="s">
        <v>19345</v>
      </c>
      <c r="J19856" s="354">
        <v>38</v>
      </c>
      <c r="L19856" s="18">
        <f t="shared" si="943"/>
        <v>38</v>
      </c>
      <c r="M19856" s="354"/>
      <c r="O19856" s="18">
        <f t="shared" si="941"/>
        <v>0</v>
      </c>
      <c r="P19856" s="16">
        <f t="shared" si="942"/>
        <v>38</v>
      </c>
    </row>
    <row r="19857" spans="2:16">
      <c r="B19857" s="400"/>
      <c r="D19857" s="401"/>
      <c r="H19857" s="234" t="s">
        <v>19346</v>
      </c>
      <c r="J19857" s="354">
        <v>17</v>
      </c>
      <c r="L19857" s="18">
        <f t="shared" si="943"/>
        <v>17</v>
      </c>
      <c r="M19857" s="354"/>
      <c r="O19857" s="18">
        <f t="shared" si="941"/>
        <v>0</v>
      </c>
      <c r="P19857" s="16">
        <f t="shared" si="942"/>
        <v>17</v>
      </c>
    </row>
    <row r="19858" spans="2:16">
      <c r="B19858" s="400"/>
      <c r="D19858" s="401"/>
      <c r="H19858" s="234" t="s">
        <v>19347</v>
      </c>
      <c r="J19858" s="354">
        <v>103</v>
      </c>
      <c r="L19858" s="18">
        <f t="shared" si="943"/>
        <v>103</v>
      </c>
      <c r="M19858" s="354">
        <v>103</v>
      </c>
      <c r="O19858" s="18">
        <f t="shared" si="941"/>
        <v>103</v>
      </c>
      <c r="P19858" s="16">
        <f t="shared" si="942"/>
        <v>206</v>
      </c>
    </row>
    <row r="19859" spans="2:16">
      <c r="B19859" s="400"/>
      <c r="D19859" s="401"/>
      <c r="H19859" s="353" t="s">
        <v>19348</v>
      </c>
      <c r="J19859" s="354">
        <v>200</v>
      </c>
      <c r="L19859" s="18">
        <f t="shared" si="943"/>
        <v>200</v>
      </c>
      <c r="M19859" s="354"/>
      <c r="O19859" s="18">
        <f t="shared" si="941"/>
        <v>0</v>
      </c>
      <c r="P19859" s="16">
        <f t="shared" si="942"/>
        <v>200</v>
      </c>
    </row>
    <row r="19860" spans="2:16" ht="25.5">
      <c r="B19860" s="400"/>
      <c r="D19860" s="401"/>
      <c r="H19860" s="234" t="s">
        <v>19349</v>
      </c>
      <c r="J19860" s="354">
        <v>66</v>
      </c>
      <c r="L19860" s="18">
        <f t="shared" si="943"/>
        <v>66</v>
      </c>
      <c r="M19860" s="354"/>
      <c r="O19860" s="18">
        <f t="shared" si="941"/>
        <v>0</v>
      </c>
      <c r="P19860" s="16">
        <f t="shared" si="942"/>
        <v>66</v>
      </c>
    </row>
    <row r="19861" spans="2:16">
      <c r="B19861" s="400"/>
      <c r="D19861" s="401"/>
      <c r="H19861" s="353" t="s">
        <v>18885</v>
      </c>
      <c r="J19861" s="354">
        <v>100</v>
      </c>
      <c r="L19861" s="18">
        <f t="shared" si="943"/>
        <v>100</v>
      </c>
      <c r="M19861" s="354">
        <v>100</v>
      </c>
      <c r="O19861" s="18">
        <f t="shared" si="941"/>
        <v>100</v>
      </c>
      <c r="P19861" s="16">
        <f t="shared" si="942"/>
        <v>200</v>
      </c>
    </row>
    <row r="19862" spans="2:16" ht="25.5">
      <c r="B19862" s="400"/>
      <c r="D19862" s="401"/>
      <c r="H19862" s="234" t="s">
        <v>19350</v>
      </c>
      <c r="J19862" s="354">
        <v>33</v>
      </c>
      <c r="L19862" s="18">
        <f t="shared" si="943"/>
        <v>33</v>
      </c>
      <c r="M19862" s="354"/>
      <c r="O19862" s="18">
        <f t="shared" si="941"/>
        <v>0</v>
      </c>
      <c r="P19862" s="16">
        <f t="shared" si="942"/>
        <v>33</v>
      </c>
    </row>
    <row r="19863" spans="2:16">
      <c r="B19863" s="400"/>
      <c r="D19863" s="401"/>
      <c r="H19863" s="234" t="s">
        <v>19351</v>
      </c>
      <c r="J19863" s="354">
        <v>42</v>
      </c>
      <c r="L19863" s="18">
        <f t="shared" si="943"/>
        <v>42</v>
      </c>
      <c r="M19863" s="354"/>
      <c r="O19863" s="18">
        <f t="shared" si="941"/>
        <v>0</v>
      </c>
      <c r="P19863" s="16">
        <f t="shared" si="942"/>
        <v>42</v>
      </c>
    </row>
    <row r="19864" spans="2:16">
      <c r="B19864" s="400"/>
      <c r="D19864" s="401"/>
      <c r="H19864" s="234" t="s">
        <v>19352</v>
      </c>
      <c r="J19864" s="354">
        <v>24</v>
      </c>
      <c r="L19864" s="18">
        <f t="shared" si="943"/>
        <v>24</v>
      </c>
      <c r="M19864" s="354"/>
      <c r="O19864" s="18">
        <f t="shared" si="941"/>
        <v>0</v>
      </c>
      <c r="P19864" s="16">
        <f t="shared" si="942"/>
        <v>24</v>
      </c>
    </row>
    <row r="19865" spans="2:16">
      <c r="B19865" s="400"/>
      <c r="D19865" s="401"/>
      <c r="H19865" s="234" t="s">
        <v>19353</v>
      </c>
      <c r="J19865" s="354">
        <v>21</v>
      </c>
      <c r="L19865" s="18">
        <f t="shared" si="943"/>
        <v>21</v>
      </c>
      <c r="M19865" s="354"/>
      <c r="O19865" s="18">
        <f t="shared" si="941"/>
        <v>0</v>
      </c>
      <c r="P19865" s="16">
        <f t="shared" si="942"/>
        <v>21</v>
      </c>
    </row>
    <row r="19866" spans="2:16" ht="25.5">
      <c r="B19866" s="400"/>
      <c r="D19866" s="401" t="s">
        <v>10835</v>
      </c>
      <c r="H19866" s="353" t="s">
        <v>19355</v>
      </c>
      <c r="J19866" s="354">
        <v>491</v>
      </c>
      <c r="L19866" s="18">
        <f t="shared" si="943"/>
        <v>491</v>
      </c>
      <c r="M19866" s="354"/>
      <c r="O19866" s="18">
        <f t="shared" si="941"/>
        <v>0</v>
      </c>
      <c r="P19866" s="16">
        <f t="shared" si="942"/>
        <v>491</v>
      </c>
    </row>
    <row r="19867" spans="2:16" ht="25.5">
      <c r="B19867" s="400"/>
      <c r="D19867" s="401"/>
      <c r="H19867" s="234" t="s">
        <v>19356</v>
      </c>
      <c r="J19867" s="354">
        <v>18</v>
      </c>
      <c r="L19867" s="18">
        <f t="shared" si="943"/>
        <v>18</v>
      </c>
      <c r="M19867" s="354"/>
      <c r="O19867" s="18">
        <f t="shared" si="941"/>
        <v>0</v>
      </c>
      <c r="P19867" s="16">
        <f t="shared" si="942"/>
        <v>18</v>
      </c>
    </row>
    <row r="19868" spans="2:16" ht="25.5">
      <c r="B19868" s="400"/>
      <c r="D19868" s="401"/>
      <c r="H19868" s="353" t="s">
        <v>19357</v>
      </c>
      <c r="J19868" s="354">
        <v>684</v>
      </c>
      <c r="L19868" s="18">
        <f t="shared" si="943"/>
        <v>684</v>
      </c>
      <c r="M19868" s="354"/>
      <c r="O19868" s="18">
        <f t="shared" si="941"/>
        <v>0</v>
      </c>
      <c r="P19868" s="16">
        <f t="shared" si="942"/>
        <v>684</v>
      </c>
    </row>
    <row r="19869" spans="2:16">
      <c r="B19869" s="400"/>
      <c r="D19869" s="401"/>
      <c r="H19869" s="353" t="s">
        <v>19358</v>
      </c>
      <c r="J19869" s="354">
        <v>59</v>
      </c>
      <c r="L19869" s="18">
        <f t="shared" si="943"/>
        <v>59</v>
      </c>
      <c r="M19869" s="354"/>
      <c r="O19869" s="18">
        <f t="shared" si="941"/>
        <v>0</v>
      </c>
      <c r="P19869" s="16">
        <f t="shared" si="942"/>
        <v>59</v>
      </c>
    </row>
    <row r="19870" spans="2:16">
      <c r="B19870" s="400"/>
      <c r="D19870" s="401"/>
      <c r="H19870" s="353" t="s">
        <v>19359</v>
      </c>
      <c r="J19870" s="354">
        <v>96</v>
      </c>
      <c r="L19870" s="18">
        <f t="shared" si="943"/>
        <v>96</v>
      </c>
      <c r="M19870" s="354"/>
      <c r="O19870" s="18">
        <f t="shared" si="941"/>
        <v>0</v>
      </c>
      <c r="P19870" s="16">
        <f t="shared" si="942"/>
        <v>96</v>
      </c>
    </row>
    <row r="19871" spans="2:16">
      <c r="B19871" s="400"/>
      <c r="D19871" s="401"/>
      <c r="H19871" s="234" t="s">
        <v>19360</v>
      </c>
      <c r="J19871" s="354">
        <v>30</v>
      </c>
      <c r="L19871" s="18">
        <f t="shared" si="943"/>
        <v>30</v>
      </c>
      <c r="M19871" s="354"/>
      <c r="O19871" s="18">
        <f t="shared" si="941"/>
        <v>0</v>
      </c>
      <c r="P19871" s="16">
        <f t="shared" si="942"/>
        <v>30</v>
      </c>
    </row>
    <row r="19872" spans="2:16" ht="25.5">
      <c r="B19872" s="400"/>
      <c r="D19872" s="401"/>
      <c r="H19872" s="234" t="s">
        <v>19361</v>
      </c>
      <c r="J19872" s="354">
        <v>204</v>
      </c>
      <c r="L19872" s="18">
        <f t="shared" si="943"/>
        <v>204</v>
      </c>
      <c r="M19872" s="354">
        <v>115</v>
      </c>
      <c r="O19872" s="18">
        <f t="shared" si="941"/>
        <v>115</v>
      </c>
      <c r="P19872" s="16">
        <f t="shared" si="942"/>
        <v>319</v>
      </c>
    </row>
    <row r="19873" spans="2:16">
      <c r="B19873" s="400"/>
      <c r="D19873" s="401"/>
      <c r="H19873" s="234" t="s">
        <v>19362</v>
      </c>
      <c r="J19873" s="354">
        <v>54</v>
      </c>
      <c r="L19873" s="18">
        <f t="shared" si="943"/>
        <v>54</v>
      </c>
      <c r="M19873" s="354"/>
      <c r="O19873" s="18">
        <f t="shared" si="941"/>
        <v>0</v>
      </c>
      <c r="P19873" s="16">
        <f t="shared" si="942"/>
        <v>54</v>
      </c>
    </row>
    <row r="19874" spans="2:16">
      <c r="B19874" s="400"/>
      <c r="D19874" s="401"/>
      <c r="H19874" s="234" t="s">
        <v>19363</v>
      </c>
      <c r="J19874" s="354">
        <v>90</v>
      </c>
      <c r="L19874" s="18">
        <f t="shared" si="943"/>
        <v>90</v>
      </c>
      <c r="M19874" s="354">
        <v>90</v>
      </c>
      <c r="O19874" s="18">
        <f t="shared" si="941"/>
        <v>90</v>
      </c>
      <c r="P19874" s="16">
        <f t="shared" si="942"/>
        <v>180</v>
      </c>
    </row>
    <row r="19875" spans="2:16">
      <c r="B19875" s="400"/>
      <c r="D19875" s="401"/>
      <c r="H19875" s="353" t="s">
        <v>19364</v>
      </c>
      <c r="J19875" s="354">
        <v>41</v>
      </c>
      <c r="L19875" s="18">
        <f t="shared" si="943"/>
        <v>41</v>
      </c>
      <c r="M19875" s="354"/>
      <c r="O19875" s="18">
        <f t="shared" si="941"/>
        <v>0</v>
      </c>
      <c r="P19875" s="16">
        <f t="shared" si="942"/>
        <v>41</v>
      </c>
    </row>
    <row r="19876" spans="2:16">
      <c r="B19876" s="400"/>
      <c r="D19876" s="401"/>
      <c r="H19876" s="353" t="s">
        <v>19365</v>
      </c>
      <c r="J19876" s="354">
        <v>194</v>
      </c>
      <c r="L19876" s="18">
        <f t="shared" si="943"/>
        <v>194</v>
      </c>
      <c r="M19876" s="354"/>
      <c r="O19876" s="18">
        <f t="shared" si="941"/>
        <v>0</v>
      </c>
      <c r="P19876" s="16">
        <f t="shared" si="942"/>
        <v>194</v>
      </c>
    </row>
    <row r="19877" spans="2:16" ht="38.25">
      <c r="B19877" s="400"/>
      <c r="D19877" s="401"/>
      <c r="H19877" s="234" t="s">
        <v>19366</v>
      </c>
      <c r="J19877" s="354">
        <v>199</v>
      </c>
      <c r="L19877" s="18">
        <f t="shared" si="943"/>
        <v>199</v>
      </c>
      <c r="M19877" s="354">
        <v>199</v>
      </c>
      <c r="O19877" s="18">
        <f t="shared" si="941"/>
        <v>199</v>
      </c>
      <c r="P19877" s="16">
        <f t="shared" si="942"/>
        <v>398</v>
      </c>
    </row>
    <row r="19878" spans="2:16" ht="25.5">
      <c r="B19878" s="400"/>
      <c r="D19878" s="401"/>
      <c r="H19878" s="234" t="s">
        <v>19367</v>
      </c>
      <c r="J19878" s="354">
        <v>149</v>
      </c>
      <c r="L19878" s="18">
        <f t="shared" si="943"/>
        <v>149</v>
      </c>
      <c r="M19878" s="354">
        <v>120</v>
      </c>
      <c r="O19878" s="18">
        <f t="shared" si="941"/>
        <v>120</v>
      </c>
      <c r="P19878" s="16">
        <f t="shared" si="942"/>
        <v>269</v>
      </c>
    </row>
    <row r="19879" spans="2:16" ht="25.5">
      <c r="B19879" s="400"/>
      <c r="D19879" s="401" t="s">
        <v>19392</v>
      </c>
      <c r="H19879" s="353" t="s">
        <v>19368</v>
      </c>
      <c r="J19879" s="354">
        <v>263</v>
      </c>
      <c r="L19879" s="18">
        <f t="shared" si="943"/>
        <v>263</v>
      </c>
      <c r="M19879" s="354">
        <v>56</v>
      </c>
      <c r="O19879" s="18">
        <f t="shared" si="941"/>
        <v>56</v>
      </c>
      <c r="P19879" s="16">
        <f t="shared" si="942"/>
        <v>319</v>
      </c>
    </row>
    <row r="19880" spans="2:16" ht="25.5">
      <c r="B19880" s="400"/>
      <c r="D19880" s="401"/>
      <c r="H19880" s="353" t="s">
        <v>19369</v>
      </c>
      <c r="J19880" s="354">
        <v>216</v>
      </c>
      <c r="L19880" s="18">
        <f t="shared" si="943"/>
        <v>216</v>
      </c>
      <c r="M19880" s="354"/>
      <c r="O19880" s="18">
        <f t="shared" si="941"/>
        <v>0</v>
      </c>
      <c r="P19880" s="16">
        <f t="shared" si="942"/>
        <v>216</v>
      </c>
    </row>
    <row r="19881" spans="2:16">
      <c r="B19881" s="400"/>
      <c r="D19881" s="401"/>
      <c r="H19881" s="353"/>
      <c r="J19881" s="354"/>
      <c r="L19881" s="18">
        <f t="shared" si="943"/>
        <v>0</v>
      </c>
      <c r="M19881" s="354">
        <v>216</v>
      </c>
      <c r="O19881" s="18">
        <f t="shared" si="941"/>
        <v>216</v>
      </c>
      <c r="P19881" s="16">
        <f t="shared" si="942"/>
        <v>216</v>
      </c>
    </row>
    <row r="19882" spans="2:16" ht="25.5">
      <c r="B19882" s="400"/>
      <c r="D19882" s="401"/>
      <c r="H19882" s="234" t="s">
        <v>19370</v>
      </c>
      <c r="J19882" s="354">
        <v>180</v>
      </c>
      <c r="L19882" s="18">
        <f t="shared" si="943"/>
        <v>180</v>
      </c>
      <c r="M19882" s="354">
        <v>180</v>
      </c>
      <c r="O19882" s="18">
        <f t="shared" si="941"/>
        <v>180</v>
      </c>
      <c r="P19882" s="16">
        <f t="shared" si="942"/>
        <v>360</v>
      </c>
    </row>
    <row r="19883" spans="2:16" ht="25.5">
      <c r="B19883" s="400"/>
      <c r="D19883" s="401"/>
      <c r="H19883" s="234" t="s">
        <v>19371</v>
      </c>
      <c r="J19883" s="354">
        <v>25</v>
      </c>
      <c r="L19883" s="18">
        <f t="shared" si="943"/>
        <v>25</v>
      </c>
      <c r="M19883" s="354">
        <v>25</v>
      </c>
      <c r="O19883" s="18">
        <f t="shared" si="941"/>
        <v>25</v>
      </c>
      <c r="P19883" s="16">
        <f t="shared" si="942"/>
        <v>50</v>
      </c>
    </row>
    <row r="19884" spans="2:16">
      <c r="B19884" s="400"/>
      <c r="D19884" s="401"/>
      <c r="H19884" s="234" t="s">
        <v>19372</v>
      </c>
      <c r="J19884" s="354">
        <v>40</v>
      </c>
      <c r="L19884" s="18">
        <f t="shared" si="943"/>
        <v>40</v>
      </c>
      <c r="M19884" s="354">
        <v>40</v>
      </c>
      <c r="O19884" s="18">
        <f t="shared" si="941"/>
        <v>40</v>
      </c>
      <c r="P19884" s="16">
        <f t="shared" si="942"/>
        <v>80</v>
      </c>
    </row>
    <row r="19885" spans="2:16" ht="25.5">
      <c r="B19885" s="400"/>
      <c r="D19885" s="401"/>
      <c r="H19885" s="234" t="s">
        <v>19373</v>
      </c>
      <c r="J19885" s="354">
        <v>20</v>
      </c>
      <c r="L19885" s="18">
        <f t="shared" si="943"/>
        <v>20</v>
      </c>
      <c r="M19885" s="354">
        <v>20</v>
      </c>
      <c r="O19885" s="18">
        <f t="shared" si="941"/>
        <v>20</v>
      </c>
      <c r="P19885" s="16">
        <f t="shared" si="942"/>
        <v>40</v>
      </c>
    </row>
    <row r="19886" spans="2:16" ht="25.5">
      <c r="B19886" s="400"/>
      <c r="D19886" s="401"/>
      <c r="H19886" s="234" t="s">
        <v>17388</v>
      </c>
      <c r="J19886" s="354">
        <v>45</v>
      </c>
      <c r="L19886" s="18">
        <f t="shared" si="943"/>
        <v>45</v>
      </c>
      <c r="M19886" s="354">
        <v>45</v>
      </c>
      <c r="O19886" s="18">
        <f t="shared" si="941"/>
        <v>45</v>
      </c>
      <c r="P19886" s="16">
        <f t="shared" si="942"/>
        <v>90</v>
      </c>
    </row>
    <row r="19887" spans="2:16" ht="25.5">
      <c r="B19887" s="400"/>
      <c r="D19887" s="401"/>
      <c r="H19887" s="234" t="s">
        <v>19374</v>
      </c>
      <c r="J19887" s="354">
        <v>38</v>
      </c>
      <c r="L19887" s="18">
        <f t="shared" si="943"/>
        <v>38</v>
      </c>
      <c r="M19887" s="354">
        <v>38</v>
      </c>
      <c r="O19887" s="18">
        <f t="shared" si="941"/>
        <v>38</v>
      </c>
      <c r="P19887" s="16">
        <f t="shared" si="942"/>
        <v>76</v>
      </c>
    </row>
    <row r="19888" spans="2:16" ht="25.5">
      <c r="B19888" s="400"/>
      <c r="D19888" s="401"/>
      <c r="H19888" s="353" t="s">
        <v>19375</v>
      </c>
      <c r="J19888" s="354">
        <v>118</v>
      </c>
      <c r="L19888" s="18">
        <f t="shared" si="943"/>
        <v>118</v>
      </c>
      <c r="M19888" s="354"/>
      <c r="O19888" s="18">
        <f t="shared" si="941"/>
        <v>0</v>
      </c>
      <c r="P19888" s="16">
        <f t="shared" si="942"/>
        <v>118</v>
      </c>
    </row>
    <row r="19889" spans="2:16">
      <c r="B19889" s="400"/>
      <c r="D19889" s="401"/>
      <c r="H19889" s="353"/>
      <c r="J19889" s="354">
        <v>26</v>
      </c>
      <c r="L19889" s="18">
        <f t="shared" si="943"/>
        <v>26</v>
      </c>
      <c r="M19889" s="354"/>
      <c r="O19889" s="18">
        <f t="shared" si="941"/>
        <v>0</v>
      </c>
      <c r="P19889" s="16">
        <f t="shared" si="942"/>
        <v>26</v>
      </c>
    </row>
    <row r="19890" spans="2:16" ht="25.5">
      <c r="B19890" s="400"/>
      <c r="D19890" s="401"/>
      <c r="H19890" s="353" t="s">
        <v>19376</v>
      </c>
      <c r="J19890" s="354">
        <v>73</v>
      </c>
      <c r="L19890" s="18">
        <f t="shared" si="943"/>
        <v>73</v>
      </c>
      <c r="M19890" s="354">
        <v>73</v>
      </c>
      <c r="O19890" s="18">
        <f t="shared" si="941"/>
        <v>73</v>
      </c>
      <c r="P19890" s="16">
        <f t="shared" si="942"/>
        <v>146</v>
      </c>
    </row>
    <row r="19891" spans="2:16">
      <c r="B19891" s="400"/>
      <c r="D19891" s="401"/>
      <c r="H19891" s="353" t="s">
        <v>19377</v>
      </c>
      <c r="J19891" s="354">
        <v>80</v>
      </c>
      <c r="L19891" s="18">
        <f t="shared" si="943"/>
        <v>80</v>
      </c>
      <c r="M19891" s="354">
        <v>80</v>
      </c>
      <c r="O19891" s="18">
        <f t="shared" si="941"/>
        <v>80</v>
      </c>
      <c r="P19891" s="16">
        <f t="shared" si="942"/>
        <v>160</v>
      </c>
    </row>
    <row r="19892" spans="2:16">
      <c r="B19892" s="400"/>
      <c r="D19892" s="401"/>
      <c r="H19892" s="234" t="s">
        <v>19378</v>
      </c>
      <c r="J19892" s="354">
        <v>20</v>
      </c>
      <c r="L19892" s="18">
        <f t="shared" si="943"/>
        <v>20</v>
      </c>
      <c r="M19892" s="354">
        <v>20</v>
      </c>
      <c r="O19892" s="18">
        <f t="shared" si="941"/>
        <v>20</v>
      </c>
      <c r="P19892" s="16">
        <f t="shared" si="942"/>
        <v>40</v>
      </c>
    </row>
    <row r="19893" spans="2:16">
      <c r="B19893" s="400"/>
      <c r="D19893" s="401"/>
      <c r="H19893" s="353" t="s">
        <v>19379</v>
      </c>
      <c r="J19893" s="354">
        <v>166</v>
      </c>
      <c r="L19893" s="18">
        <f t="shared" si="943"/>
        <v>166</v>
      </c>
      <c r="M19893" s="354">
        <v>166</v>
      </c>
      <c r="O19893" s="18">
        <f t="shared" si="941"/>
        <v>166</v>
      </c>
      <c r="P19893" s="16">
        <f t="shared" si="942"/>
        <v>332</v>
      </c>
    </row>
    <row r="19894" spans="2:16">
      <c r="B19894" s="400"/>
      <c r="D19894" s="401"/>
      <c r="H19894" s="353" t="s">
        <v>19380</v>
      </c>
      <c r="J19894" s="354">
        <v>153</v>
      </c>
      <c r="L19894" s="18">
        <f t="shared" si="943"/>
        <v>153</v>
      </c>
      <c r="M19894" s="354">
        <v>153</v>
      </c>
      <c r="O19894" s="18">
        <f t="shared" si="941"/>
        <v>153</v>
      </c>
      <c r="P19894" s="16">
        <f t="shared" si="942"/>
        <v>306</v>
      </c>
    </row>
    <row r="19895" spans="2:16">
      <c r="B19895" s="400"/>
      <c r="D19895" s="401"/>
      <c r="H19895" s="234" t="s">
        <v>19381</v>
      </c>
      <c r="J19895" s="354">
        <v>76</v>
      </c>
      <c r="L19895" s="18">
        <f t="shared" si="943"/>
        <v>76</v>
      </c>
      <c r="M19895" s="354">
        <v>76</v>
      </c>
      <c r="O19895" s="18">
        <f t="shared" si="941"/>
        <v>76</v>
      </c>
      <c r="P19895" s="16">
        <f t="shared" si="942"/>
        <v>152</v>
      </c>
    </row>
    <row r="19896" spans="2:16">
      <c r="B19896" s="400"/>
      <c r="D19896" s="401"/>
      <c r="H19896" s="234" t="s">
        <v>19382</v>
      </c>
      <c r="J19896" s="354">
        <v>108</v>
      </c>
      <c r="L19896" s="18">
        <f t="shared" si="943"/>
        <v>108</v>
      </c>
      <c r="M19896" s="354">
        <v>108</v>
      </c>
      <c r="O19896" s="18">
        <f t="shared" si="941"/>
        <v>108</v>
      </c>
      <c r="P19896" s="16">
        <f t="shared" si="942"/>
        <v>216</v>
      </c>
    </row>
    <row r="19897" spans="2:16" ht="25.5">
      <c r="B19897" s="400"/>
      <c r="D19897" s="401"/>
      <c r="H19897" s="234" t="s">
        <v>19383</v>
      </c>
      <c r="J19897" s="354">
        <v>90</v>
      </c>
      <c r="L19897" s="18">
        <f t="shared" si="943"/>
        <v>90</v>
      </c>
      <c r="M19897" s="354"/>
      <c r="O19897" s="18">
        <f t="shared" si="941"/>
        <v>0</v>
      </c>
      <c r="P19897" s="16">
        <f t="shared" si="942"/>
        <v>90</v>
      </c>
    </row>
    <row r="19898" spans="2:16">
      <c r="B19898" s="400"/>
      <c r="D19898" s="401"/>
      <c r="H19898" s="353" t="s">
        <v>19384</v>
      </c>
      <c r="J19898" s="354">
        <v>26</v>
      </c>
      <c r="L19898" s="18">
        <f t="shared" si="943"/>
        <v>26</v>
      </c>
      <c r="M19898" s="354"/>
      <c r="O19898" s="18">
        <f t="shared" si="941"/>
        <v>0</v>
      </c>
      <c r="P19898" s="16">
        <f t="shared" si="942"/>
        <v>26</v>
      </c>
    </row>
    <row r="19899" spans="2:16" ht="25.5">
      <c r="B19899" s="400"/>
      <c r="D19899" s="401"/>
      <c r="H19899" s="234" t="s">
        <v>244</v>
      </c>
      <c r="J19899" s="354">
        <v>141</v>
      </c>
      <c r="L19899" s="18">
        <f t="shared" si="943"/>
        <v>141</v>
      </c>
      <c r="M19899" s="354">
        <v>141</v>
      </c>
      <c r="O19899" s="18">
        <f t="shared" si="941"/>
        <v>141</v>
      </c>
      <c r="P19899" s="16">
        <f t="shared" si="942"/>
        <v>282</v>
      </c>
    </row>
    <row r="19900" spans="2:16">
      <c r="B19900" s="400"/>
      <c r="D19900" s="401"/>
      <c r="H19900" s="234" t="s">
        <v>19385</v>
      </c>
      <c r="J19900" s="354">
        <v>45</v>
      </c>
      <c r="L19900" s="18">
        <f t="shared" si="943"/>
        <v>45</v>
      </c>
      <c r="M19900" s="354">
        <v>45</v>
      </c>
      <c r="O19900" s="18">
        <f t="shared" si="941"/>
        <v>45</v>
      </c>
      <c r="P19900" s="16">
        <f t="shared" si="942"/>
        <v>90</v>
      </c>
    </row>
    <row r="19901" spans="2:16" ht="25.5">
      <c r="B19901" s="400"/>
      <c r="D19901" s="401"/>
      <c r="H19901" s="234" t="s">
        <v>19386</v>
      </c>
      <c r="J19901" s="354">
        <v>21</v>
      </c>
      <c r="L19901" s="18">
        <f t="shared" si="943"/>
        <v>21</v>
      </c>
      <c r="M19901" s="354"/>
      <c r="O19901" s="18">
        <f t="shared" si="941"/>
        <v>0</v>
      </c>
      <c r="P19901" s="16">
        <f t="shared" si="942"/>
        <v>21</v>
      </c>
    </row>
    <row r="19902" spans="2:16">
      <c r="B19902" s="400"/>
      <c r="D19902" s="401"/>
      <c r="H19902" s="234" t="s">
        <v>19387</v>
      </c>
      <c r="J19902" s="354">
        <v>40</v>
      </c>
      <c r="L19902" s="18">
        <f t="shared" si="943"/>
        <v>40</v>
      </c>
      <c r="M19902" s="354">
        <v>40</v>
      </c>
      <c r="O19902" s="18">
        <f t="shared" si="941"/>
        <v>40</v>
      </c>
      <c r="P19902" s="16">
        <f t="shared" si="942"/>
        <v>80</v>
      </c>
    </row>
    <row r="19903" spans="2:16">
      <c r="B19903" s="400"/>
      <c r="D19903" s="401"/>
      <c r="H19903" s="234" t="s">
        <v>19388</v>
      </c>
      <c r="J19903" s="354">
        <v>23</v>
      </c>
      <c r="L19903" s="18">
        <f t="shared" si="943"/>
        <v>23</v>
      </c>
      <c r="M19903" s="354">
        <v>23</v>
      </c>
      <c r="O19903" s="18">
        <f t="shared" si="941"/>
        <v>23</v>
      </c>
      <c r="P19903" s="16">
        <f t="shared" si="942"/>
        <v>46</v>
      </c>
    </row>
    <row r="19904" spans="2:16" ht="25.5">
      <c r="B19904" s="400"/>
      <c r="D19904" s="401"/>
      <c r="H19904" s="234" t="s">
        <v>19389</v>
      </c>
      <c r="J19904" s="354">
        <v>162</v>
      </c>
      <c r="L19904" s="18">
        <f t="shared" si="943"/>
        <v>162</v>
      </c>
      <c r="M19904" s="354"/>
      <c r="O19904" s="18">
        <f t="shared" si="941"/>
        <v>0</v>
      </c>
      <c r="P19904" s="16">
        <f t="shared" si="942"/>
        <v>162</v>
      </c>
    </row>
    <row r="19905" spans="2:16">
      <c r="B19905" s="400"/>
      <c r="D19905" s="401"/>
      <c r="H19905" s="234" t="s">
        <v>19390</v>
      </c>
      <c r="J19905" s="354">
        <v>19</v>
      </c>
      <c r="L19905" s="18">
        <f t="shared" si="943"/>
        <v>19</v>
      </c>
      <c r="M19905" s="354">
        <v>19</v>
      </c>
      <c r="O19905" s="18">
        <f t="shared" si="941"/>
        <v>19</v>
      </c>
      <c r="P19905" s="16">
        <f t="shared" si="942"/>
        <v>38</v>
      </c>
    </row>
    <row r="19906" spans="2:16">
      <c r="B19906" s="400"/>
      <c r="D19906" s="401"/>
      <c r="H19906" s="234" t="s">
        <v>19391</v>
      </c>
      <c r="J19906" s="354">
        <v>38</v>
      </c>
      <c r="L19906" s="18">
        <f t="shared" si="943"/>
        <v>38</v>
      </c>
      <c r="M19906" s="354">
        <v>38</v>
      </c>
      <c r="O19906" s="18">
        <f t="shared" si="941"/>
        <v>38</v>
      </c>
      <c r="P19906" s="16">
        <f t="shared" si="942"/>
        <v>76</v>
      </c>
    </row>
    <row r="19907" spans="2:16" ht="25.5">
      <c r="B19907" s="400"/>
      <c r="D19907" s="401" t="s">
        <v>19516</v>
      </c>
      <c r="H19907" s="353" t="s">
        <v>19393</v>
      </c>
      <c r="J19907" s="104">
        <v>250</v>
      </c>
      <c r="K19907" s="104">
        <v>0</v>
      </c>
      <c r="L19907" s="18">
        <f t="shared" si="943"/>
        <v>250</v>
      </c>
      <c r="M19907" s="104">
        <v>0</v>
      </c>
      <c r="N19907" s="104">
        <v>0</v>
      </c>
      <c r="O19907" s="18">
        <f t="shared" si="941"/>
        <v>0</v>
      </c>
      <c r="P19907" s="16">
        <f t="shared" si="942"/>
        <v>250</v>
      </c>
    </row>
    <row r="19908" spans="2:16" ht="25.5">
      <c r="B19908" s="400"/>
      <c r="D19908" s="401"/>
      <c r="H19908" s="353" t="s">
        <v>19394</v>
      </c>
      <c r="J19908" s="104">
        <v>500</v>
      </c>
      <c r="K19908" s="104">
        <v>0</v>
      </c>
      <c r="L19908" s="18">
        <f t="shared" si="943"/>
        <v>500</v>
      </c>
      <c r="M19908" s="104">
        <v>0</v>
      </c>
      <c r="N19908" s="104">
        <v>0</v>
      </c>
      <c r="O19908" s="18">
        <f t="shared" si="941"/>
        <v>0</v>
      </c>
      <c r="P19908" s="16">
        <f t="shared" si="942"/>
        <v>500</v>
      </c>
    </row>
    <row r="19909" spans="2:16" ht="25.5">
      <c r="B19909" s="400"/>
      <c r="D19909" s="401"/>
      <c r="H19909" s="353" t="s">
        <v>11486</v>
      </c>
      <c r="J19909" s="104">
        <v>342</v>
      </c>
      <c r="K19909" s="104">
        <v>0</v>
      </c>
      <c r="L19909" s="18">
        <f t="shared" si="943"/>
        <v>342</v>
      </c>
      <c r="M19909" s="104">
        <v>0</v>
      </c>
      <c r="N19909" s="104">
        <v>0</v>
      </c>
      <c r="O19909" s="18">
        <f t="shared" si="941"/>
        <v>0</v>
      </c>
      <c r="P19909" s="16">
        <f t="shared" si="942"/>
        <v>342</v>
      </c>
    </row>
    <row r="19910" spans="2:16">
      <c r="B19910" s="400"/>
      <c r="D19910" s="401"/>
      <c r="H19910" s="353" t="s">
        <v>19395</v>
      </c>
      <c r="J19910" s="104">
        <v>70</v>
      </c>
      <c r="K19910" s="104">
        <v>0</v>
      </c>
      <c r="L19910" s="18">
        <f t="shared" si="943"/>
        <v>70</v>
      </c>
      <c r="M19910" s="104">
        <v>0</v>
      </c>
      <c r="N19910" s="104">
        <v>0</v>
      </c>
      <c r="O19910" s="18">
        <f t="shared" si="941"/>
        <v>0</v>
      </c>
      <c r="P19910" s="16">
        <f t="shared" si="942"/>
        <v>70</v>
      </c>
    </row>
    <row r="19911" spans="2:16" ht="25.5">
      <c r="B19911" s="400"/>
      <c r="D19911" s="401"/>
      <c r="H19911" s="353" t="s">
        <v>19396</v>
      </c>
      <c r="J19911" s="104">
        <v>320</v>
      </c>
      <c r="K19911" s="104">
        <v>0</v>
      </c>
      <c r="L19911" s="18">
        <f t="shared" si="943"/>
        <v>320</v>
      </c>
      <c r="M19911" s="104">
        <v>0</v>
      </c>
      <c r="N19911" s="104">
        <v>0</v>
      </c>
      <c r="O19911" s="18">
        <f t="shared" si="941"/>
        <v>0</v>
      </c>
      <c r="P19911" s="16">
        <f t="shared" si="942"/>
        <v>320</v>
      </c>
    </row>
    <row r="19912" spans="2:16">
      <c r="B19912" s="400"/>
      <c r="D19912" s="401"/>
      <c r="H19912" s="353" t="s">
        <v>19397</v>
      </c>
      <c r="J19912" s="104">
        <v>500</v>
      </c>
      <c r="K19912" s="104">
        <v>0</v>
      </c>
      <c r="L19912" s="18">
        <f t="shared" si="943"/>
        <v>500</v>
      </c>
      <c r="M19912" s="104">
        <v>0</v>
      </c>
      <c r="N19912" s="104">
        <v>0</v>
      </c>
      <c r="O19912" s="18">
        <f t="shared" si="941"/>
        <v>0</v>
      </c>
      <c r="P19912" s="16">
        <f t="shared" si="942"/>
        <v>500</v>
      </c>
    </row>
    <row r="19913" spans="2:16">
      <c r="B19913" s="400"/>
      <c r="D19913" s="401"/>
      <c r="H19913" s="353" t="s">
        <v>19398</v>
      </c>
      <c r="J19913" s="104">
        <v>250</v>
      </c>
      <c r="K19913" s="104">
        <v>0</v>
      </c>
      <c r="L19913" s="18">
        <f t="shared" si="943"/>
        <v>250</v>
      </c>
      <c r="M19913" s="104">
        <v>0</v>
      </c>
      <c r="N19913" s="104">
        <v>0</v>
      </c>
      <c r="O19913" s="18">
        <f t="shared" si="941"/>
        <v>0</v>
      </c>
      <c r="P19913" s="16">
        <f t="shared" si="942"/>
        <v>250</v>
      </c>
    </row>
    <row r="19914" spans="2:16" ht="25.5">
      <c r="B19914" s="400"/>
      <c r="D19914" s="401"/>
      <c r="H19914" s="353" t="s">
        <v>19399</v>
      </c>
      <c r="J19914" s="104">
        <v>108</v>
      </c>
      <c r="K19914" s="104">
        <v>0</v>
      </c>
      <c r="L19914" s="18">
        <f t="shared" si="943"/>
        <v>108</v>
      </c>
      <c r="M19914" s="104">
        <v>0</v>
      </c>
      <c r="N19914" s="104">
        <v>0</v>
      </c>
      <c r="O19914" s="18">
        <f t="shared" si="941"/>
        <v>0</v>
      </c>
      <c r="P19914" s="16">
        <f t="shared" si="942"/>
        <v>108</v>
      </c>
    </row>
    <row r="19915" spans="2:16">
      <c r="B19915" s="400"/>
      <c r="D19915" s="401"/>
      <c r="H19915" s="353" t="s">
        <v>19400</v>
      </c>
      <c r="J19915" s="104">
        <v>175</v>
      </c>
      <c r="K19915" s="104">
        <v>0</v>
      </c>
      <c r="L19915" s="18">
        <f t="shared" si="943"/>
        <v>175</v>
      </c>
      <c r="M19915" s="104">
        <v>0</v>
      </c>
      <c r="N19915" s="104">
        <v>0</v>
      </c>
      <c r="O19915" s="18">
        <f t="shared" ref="O19915:O19978" si="944">+N19915+M19915</f>
        <v>0</v>
      </c>
      <c r="P19915" s="16">
        <f t="shared" ref="P19915:P19978" si="945">+L19915+O19915</f>
        <v>175</v>
      </c>
    </row>
    <row r="19916" spans="2:16">
      <c r="B19916" s="400"/>
      <c r="D19916" s="401"/>
      <c r="H19916" s="353" t="s">
        <v>19401</v>
      </c>
      <c r="J19916" s="104">
        <v>135</v>
      </c>
      <c r="K19916" s="104">
        <v>0</v>
      </c>
      <c r="L19916" s="18">
        <f t="shared" si="943"/>
        <v>135</v>
      </c>
      <c r="M19916" s="104">
        <v>0</v>
      </c>
      <c r="N19916" s="104">
        <v>0</v>
      </c>
      <c r="O19916" s="18">
        <f t="shared" si="944"/>
        <v>0</v>
      </c>
      <c r="P19916" s="16">
        <f t="shared" si="945"/>
        <v>135</v>
      </c>
    </row>
    <row r="19917" spans="2:16">
      <c r="B19917" s="400"/>
      <c r="D19917" s="401"/>
      <c r="H19917" s="353" t="s">
        <v>11729</v>
      </c>
      <c r="J19917" s="104">
        <v>220</v>
      </c>
      <c r="K19917" s="104">
        <v>0</v>
      </c>
      <c r="L19917" s="18">
        <f t="shared" si="943"/>
        <v>220</v>
      </c>
      <c r="M19917" s="104">
        <v>0</v>
      </c>
      <c r="N19917" s="104">
        <v>0</v>
      </c>
      <c r="O19917" s="18">
        <f t="shared" si="944"/>
        <v>0</v>
      </c>
      <c r="P19917" s="16">
        <f t="shared" si="945"/>
        <v>220</v>
      </c>
    </row>
    <row r="19918" spans="2:16">
      <c r="B19918" s="400"/>
      <c r="D19918" s="401"/>
      <c r="H19918" s="353" t="s">
        <v>19402</v>
      </c>
      <c r="J19918" s="104">
        <v>210</v>
      </c>
      <c r="K19918" s="104">
        <v>0</v>
      </c>
      <c r="L19918" s="18">
        <f t="shared" si="943"/>
        <v>210</v>
      </c>
      <c r="M19918" s="104">
        <v>0</v>
      </c>
      <c r="N19918" s="104">
        <v>0</v>
      </c>
      <c r="O19918" s="18">
        <f t="shared" si="944"/>
        <v>0</v>
      </c>
      <c r="P19918" s="16">
        <f t="shared" si="945"/>
        <v>210</v>
      </c>
    </row>
    <row r="19919" spans="2:16" ht="25.5">
      <c r="B19919" s="400"/>
      <c r="D19919" s="401"/>
      <c r="H19919" s="353" t="s">
        <v>19403</v>
      </c>
      <c r="J19919" s="104">
        <v>333</v>
      </c>
      <c r="K19919" s="104">
        <v>0</v>
      </c>
      <c r="L19919" s="18">
        <f t="shared" ref="L19919:L19982" si="946">+J19919+K19919</f>
        <v>333</v>
      </c>
      <c r="M19919" s="104">
        <v>0</v>
      </c>
      <c r="N19919" s="104">
        <v>0</v>
      </c>
      <c r="O19919" s="18">
        <f t="shared" si="944"/>
        <v>0</v>
      </c>
      <c r="P19919" s="16">
        <f t="shared" si="945"/>
        <v>333</v>
      </c>
    </row>
    <row r="19920" spans="2:16" ht="25.5">
      <c r="B19920" s="400"/>
      <c r="D19920" s="401"/>
      <c r="H19920" s="353" t="s">
        <v>19404</v>
      </c>
      <c r="J19920" s="104">
        <v>372</v>
      </c>
      <c r="K19920" s="104">
        <v>0</v>
      </c>
      <c r="L19920" s="18">
        <f t="shared" si="946"/>
        <v>372</v>
      </c>
      <c r="M19920" s="104">
        <v>0</v>
      </c>
      <c r="N19920" s="104">
        <v>0</v>
      </c>
      <c r="O19920" s="18">
        <f t="shared" si="944"/>
        <v>0</v>
      </c>
      <c r="P19920" s="16">
        <f t="shared" si="945"/>
        <v>372</v>
      </c>
    </row>
    <row r="19921" spans="2:16">
      <c r="B19921" s="400"/>
      <c r="D19921" s="401"/>
      <c r="H19921" s="353" t="s">
        <v>19405</v>
      </c>
      <c r="J19921" s="104">
        <v>241</v>
      </c>
      <c r="K19921" s="104">
        <v>0</v>
      </c>
      <c r="L19921" s="18">
        <f t="shared" si="946"/>
        <v>241</v>
      </c>
      <c r="M19921" s="104">
        <v>0</v>
      </c>
      <c r="N19921" s="104">
        <v>0</v>
      </c>
      <c r="O19921" s="18">
        <f t="shared" si="944"/>
        <v>0</v>
      </c>
      <c r="P19921" s="16">
        <f t="shared" si="945"/>
        <v>241</v>
      </c>
    </row>
    <row r="19922" spans="2:16">
      <c r="B19922" s="400"/>
      <c r="D19922" s="401"/>
      <c r="H19922" s="353" t="s">
        <v>11584</v>
      </c>
      <c r="J19922" s="104">
        <v>400</v>
      </c>
      <c r="K19922" s="104">
        <v>0</v>
      </c>
      <c r="L19922" s="18">
        <f t="shared" si="946"/>
        <v>400</v>
      </c>
      <c r="M19922" s="104">
        <v>0</v>
      </c>
      <c r="N19922" s="104">
        <v>0</v>
      </c>
      <c r="O19922" s="18">
        <f t="shared" si="944"/>
        <v>0</v>
      </c>
      <c r="P19922" s="16">
        <f t="shared" si="945"/>
        <v>400</v>
      </c>
    </row>
    <row r="19923" spans="2:16" ht="25.5">
      <c r="B19923" s="400"/>
      <c r="D19923" s="401"/>
      <c r="H19923" s="353" t="s">
        <v>19406</v>
      </c>
      <c r="J19923" s="104">
        <v>267</v>
      </c>
      <c r="K19923" s="104">
        <v>0</v>
      </c>
      <c r="L19923" s="18">
        <f t="shared" si="946"/>
        <v>267</v>
      </c>
      <c r="M19923" s="104">
        <v>0</v>
      </c>
      <c r="N19923" s="104">
        <v>0</v>
      </c>
      <c r="O19923" s="18">
        <f t="shared" si="944"/>
        <v>0</v>
      </c>
      <c r="P19923" s="16">
        <f t="shared" si="945"/>
        <v>267</v>
      </c>
    </row>
    <row r="19924" spans="2:16">
      <c r="B19924" s="400"/>
      <c r="D19924" s="401"/>
      <c r="H19924" s="353" t="s">
        <v>19407</v>
      </c>
      <c r="J19924" s="104">
        <v>230</v>
      </c>
      <c r="K19924" s="104">
        <v>0</v>
      </c>
      <c r="L19924" s="18">
        <f t="shared" si="946"/>
        <v>230</v>
      </c>
      <c r="M19924" s="104">
        <v>0</v>
      </c>
      <c r="N19924" s="104">
        <v>0</v>
      </c>
      <c r="O19924" s="18">
        <f t="shared" si="944"/>
        <v>0</v>
      </c>
      <c r="P19924" s="16">
        <f t="shared" si="945"/>
        <v>230</v>
      </c>
    </row>
    <row r="19925" spans="2:16" ht="25.5">
      <c r="B19925" s="400"/>
      <c r="D19925" s="401"/>
      <c r="H19925" s="353" t="s">
        <v>19408</v>
      </c>
      <c r="J19925" s="104">
        <v>438</v>
      </c>
      <c r="K19925" s="104">
        <v>0</v>
      </c>
      <c r="L19925" s="18">
        <f t="shared" si="946"/>
        <v>438</v>
      </c>
      <c r="M19925" s="104">
        <v>0</v>
      </c>
      <c r="N19925" s="104">
        <v>0</v>
      </c>
      <c r="O19925" s="18">
        <f t="shared" si="944"/>
        <v>0</v>
      </c>
      <c r="P19925" s="16">
        <f t="shared" si="945"/>
        <v>438</v>
      </c>
    </row>
    <row r="19926" spans="2:16">
      <c r="B19926" s="400"/>
      <c r="D19926" s="401"/>
      <c r="H19926" s="353" t="s">
        <v>19409</v>
      </c>
      <c r="J19926" s="104">
        <v>131</v>
      </c>
      <c r="K19926" s="104">
        <v>0</v>
      </c>
      <c r="L19926" s="18">
        <f t="shared" si="946"/>
        <v>131</v>
      </c>
      <c r="M19926" s="104">
        <v>0</v>
      </c>
      <c r="N19926" s="104">
        <v>0</v>
      </c>
      <c r="O19926" s="18">
        <f t="shared" si="944"/>
        <v>0</v>
      </c>
      <c r="P19926" s="16">
        <f t="shared" si="945"/>
        <v>131</v>
      </c>
    </row>
    <row r="19927" spans="2:16">
      <c r="B19927" s="400"/>
      <c r="D19927" s="401"/>
      <c r="H19927" s="353" t="s">
        <v>19410</v>
      </c>
      <c r="J19927" s="104">
        <v>308</v>
      </c>
      <c r="K19927" s="104">
        <v>0</v>
      </c>
      <c r="L19927" s="18">
        <f t="shared" si="946"/>
        <v>308</v>
      </c>
      <c r="M19927" s="104">
        <v>0</v>
      </c>
      <c r="N19927" s="104">
        <v>0</v>
      </c>
      <c r="O19927" s="18">
        <f t="shared" si="944"/>
        <v>0</v>
      </c>
      <c r="P19927" s="16">
        <f t="shared" si="945"/>
        <v>308</v>
      </c>
    </row>
    <row r="19928" spans="2:16">
      <c r="B19928" s="400"/>
      <c r="D19928" s="401"/>
      <c r="H19928" s="353" t="s">
        <v>10869</v>
      </c>
      <c r="J19928" s="104">
        <v>212</v>
      </c>
      <c r="K19928" s="104">
        <v>0</v>
      </c>
      <c r="L19928" s="18">
        <f t="shared" si="946"/>
        <v>212</v>
      </c>
      <c r="M19928" s="104">
        <v>0</v>
      </c>
      <c r="N19928" s="104">
        <v>0</v>
      </c>
      <c r="O19928" s="18">
        <f t="shared" si="944"/>
        <v>0</v>
      </c>
      <c r="P19928" s="16">
        <f t="shared" si="945"/>
        <v>212</v>
      </c>
    </row>
    <row r="19929" spans="2:16">
      <c r="B19929" s="400"/>
      <c r="D19929" s="401"/>
      <c r="H19929" s="353" t="s">
        <v>19411</v>
      </c>
      <c r="J19929" s="104">
        <v>291</v>
      </c>
      <c r="K19929" s="104">
        <v>0</v>
      </c>
      <c r="L19929" s="18">
        <f t="shared" si="946"/>
        <v>291</v>
      </c>
      <c r="M19929" s="104">
        <v>0</v>
      </c>
      <c r="N19929" s="104">
        <v>0</v>
      </c>
      <c r="O19929" s="18">
        <f t="shared" si="944"/>
        <v>0</v>
      </c>
      <c r="P19929" s="16">
        <f t="shared" si="945"/>
        <v>291</v>
      </c>
    </row>
    <row r="19930" spans="2:16">
      <c r="B19930" s="400"/>
      <c r="D19930" s="401"/>
      <c r="H19930" s="353" t="s">
        <v>19412</v>
      </c>
      <c r="J19930" s="104">
        <v>284</v>
      </c>
      <c r="K19930" s="104">
        <v>0</v>
      </c>
      <c r="L19930" s="18">
        <f t="shared" si="946"/>
        <v>284</v>
      </c>
      <c r="M19930" s="104">
        <v>0</v>
      </c>
      <c r="N19930" s="104">
        <v>0</v>
      </c>
      <c r="O19930" s="18">
        <f t="shared" si="944"/>
        <v>0</v>
      </c>
      <c r="P19930" s="16">
        <f t="shared" si="945"/>
        <v>284</v>
      </c>
    </row>
    <row r="19931" spans="2:16">
      <c r="B19931" s="400"/>
      <c r="D19931" s="401"/>
      <c r="H19931" s="353" t="s">
        <v>11811</v>
      </c>
      <c r="J19931" s="104">
        <v>500</v>
      </c>
      <c r="K19931" s="104">
        <v>0</v>
      </c>
      <c r="L19931" s="18">
        <f t="shared" si="946"/>
        <v>500</v>
      </c>
      <c r="M19931" s="104">
        <v>59</v>
      </c>
      <c r="N19931" s="104">
        <v>1545</v>
      </c>
      <c r="O19931" s="18">
        <f t="shared" si="944"/>
        <v>1604</v>
      </c>
      <c r="P19931" s="16">
        <f t="shared" si="945"/>
        <v>2104</v>
      </c>
    </row>
    <row r="19932" spans="2:16" ht="25.5">
      <c r="B19932" s="400"/>
      <c r="D19932" s="401"/>
      <c r="H19932" s="353" t="s">
        <v>19413</v>
      </c>
      <c r="J19932" s="104">
        <v>500</v>
      </c>
      <c r="K19932" s="104"/>
      <c r="L19932" s="18">
        <f t="shared" si="946"/>
        <v>500</v>
      </c>
      <c r="M19932" s="104">
        <v>0</v>
      </c>
      <c r="N19932" s="104"/>
      <c r="O19932" s="18">
        <f t="shared" si="944"/>
        <v>0</v>
      </c>
      <c r="P19932" s="16">
        <f t="shared" si="945"/>
        <v>500</v>
      </c>
    </row>
    <row r="19933" spans="2:16">
      <c r="B19933" s="400"/>
      <c r="D19933" s="401"/>
      <c r="H19933" s="353" t="s">
        <v>19414</v>
      </c>
      <c r="J19933" s="104">
        <v>354</v>
      </c>
      <c r="K19933" s="104"/>
      <c r="L19933" s="18">
        <f t="shared" si="946"/>
        <v>354</v>
      </c>
      <c r="M19933" s="104">
        <v>0</v>
      </c>
      <c r="N19933" s="104"/>
      <c r="O19933" s="18">
        <f t="shared" si="944"/>
        <v>0</v>
      </c>
      <c r="P19933" s="16">
        <f t="shared" si="945"/>
        <v>354</v>
      </c>
    </row>
    <row r="19934" spans="2:16" ht="25.5">
      <c r="B19934" s="400"/>
      <c r="D19934" s="401"/>
      <c r="H19934" s="353" t="s">
        <v>19415</v>
      </c>
      <c r="J19934" s="104">
        <v>342</v>
      </c>
      <c r="K19934" s="104"/>
      <c r="L19934" s="18">
        <f t="shared" si="946"/>
        <v>342</v>
      </c>
      <c r="M19934" s="104">
        <v>0</v>
      </c>
      <c r="N19934" s="104"/>
      <c r="O19934" s="18">
        <f t="shared" si="944"/>
        <v>0</v>
      </c>
      <c r="P19934" s="16">
        <f t="shared" si="945"/>
        <v>342</v>
      </c>
    </row>
    <row r="19935" spans="2:16">
      <c r="B19935" s="400"/>
      <c r="D19935" s="401"/>
      <c r="H19935" s="353" t="s">
        <v>19416</v>
      </c>
      <c r="J19935" s="104">
        <v>826</v>
      </c>
      <c r="K19935" s="104">
        <v>0</v>
      </c>
      <c r="L19935" s="18">
        <f t="shared" si="946"/>
        <v>826</v>
      </c>
      <c r="M19935" s="104">
        <v>0</v>
      </c>
      <c r="N19935" s="104">
        <v>1100</v>
      </c>
      <c r="O19935" s="18">
        <f t="shared" si="944"/>
        <v>1100</v>
      </c>
      <c r="P19935" s="16">
        <f t="shared" si="945"/>
        <v>1926</v>
      </c>
    </row>
    <row r="19936" spans="2:16" ht="25.5">
      <c r="B19936" s="400"/>
      <c r="D19936" s="401"/>
      <c r="H19936" s="353" t="s">
        <v>19417</v>
      </c>
      <c r="J19936" s="104">
        <v>561</v>
      </c>
      <c r="K19936" s="104"/>
      <c r="L19936" s="18">
        <f t="shared" si="946"/>
        <v>561</v>
      </c>
      <c r="M19936" s="104">
        <v>0</v>
      </c>
      <c r="N19936" s="104"/>
      <c r="O19936" s="18">
        <f t="shared" si="944"/>
        <v>0</v>
      </c>
      <c r="P19936" s="16">
        <f t="shared" si="945"/>
        <v>561</v>
      </c>
    </row>
    <row r="19937" spans="2:16">
      <c r="B19937" s="400"/>
      <c r="D19937" s="401"/>
      <c r="H19937" s="353" t="s">
        <v>19418</v>
      </c>
      <c r="J19937" s="104">
        <v>109</v>
      </c>
      <c r="K19937" s="104"/>
      <c r="L19937" s="18">
        <f t="shared" si="946"/>
        <v>109</v>
      </c>
      <c r="M19937" s="104">
        <v>0</v>
      </c>
      <c r="N19937" s="104"/>
      <c r="O19937" s="18">
        <f t="shared" si="944"/>
        <v>0</v>
      </c>
      <c r="P19937" s="16">
        <f t="shared" si="945"/>
        <v>109</v>
      </c>
    </row>
    <row r="19938" spans="2:16">
      <c r="B19938" s="400"/>
      <c r="D19938" s="401"/>
      <c r="H19938" s="353" t="s">
        <v>19419</v>
      </c>
      <c r="J19938" s="104">
        <v>120</v>
      </c>
      <c r="K19938" s="104"/>
      <c r="L19938" s="18">
        <f t="shared" si="946"/>
        <v>120</v>
      </c>
      <c r="M19938" s="104">
        <v>0</v>
      </c>
      <c r="N19938" s="104"/>
      <c r="O19938" s="18">
        <f t="shared" si="944"/>
        <v>0</v>
      </c>
      <c r="P19938" s="16">
        <f t="shared" si="945"/>
        <v>120</v>
      </c>
    </row>
    <row r="19939" spans="2:16">
      <c r="B19939" s="400"/>
      <c r="D19939" s="401"/>
      <c r="H19939" s="353" t="s">
        <v>19420</v>
      </c>
      <c r="J19939" s="104">
        <v>120</v>
      </c>
      <c r="K19939" s="104">
        <v>81</v>
      </c>
      <c r="L19939" s="18">
        <f t="shared" si="946"/>
        <v>201</v>
      </c>
      <c r="M19939" s="104">
        <v>0</v>
      </c>
      <c r="N19939" s="104"/>
      <c r="O19939" s="18">
        <f t="shared" si="944"/>
        <v>0</v>
      </c>
      <c r="P19939" s="16">
        <f t="shared" si="945"/>
        <v>201</v>
      </c>
    </row>
    <row r="19940" spans="2:16">
      <c r="B19940" s="400"/>
      <c r="D19940" s="401"/>
      <c r="H19940" s="353" t="s">
        <v>19421</v>
      </c>
      <c r="J19940" s="104">
        <v>820</v>
      </c>
      <c r="K19940" s="104"/>
      <c r="L19940" s="18">
        <f t="shared" si="946"/>
        <v>820</v>
      </c>
      <c r="M19940" s="104">
        <v>0</v>
      </c>
      <c r="N19940" s="104"/>
      <c r="O19940" s="18">
        <f t="shared" si="944"/>
        <v>0</v>
      </c>
      <c r="P19940" s="16">
        <f t="shared" si="945"/>
        <v>820</v>
      </c>
    </row>
    <row r="19941" spans="2:16">
      <c r="B19941" s="400"/>
      <c r="D19941" s="401"/>
      <c r="H19941" s="353" t="s">
        <v>11071</v>
      </c>
      <c r="J19941" s="104">
        <v>400</v>
      </c>
      <c r="K19941" s="104"/>
      <c r="L19941" s="18">
        <f t="shared" si="946"/>
        <v>400</v>
      </c>
      <c r="M19941" s="104">
        <v>0</v>
      </c>
      <c r="N19941" s="104"/>
      <c r="O19941" s="18">
        <f t="shared" si="944"/>
        <v>0</v>
      </c>
      <c r="P19941" s="16">
        <f t="shared" si="945"/>
        <v>400</v>
      </c>
    </row>
    <row r="19942" spans="2:16" ht="25.5">
      <c r="B19942" s="400"/>
      <c r="D19942" s="401"/>
      <c r="H19942" s="353" t="s">
        <v>19422</v>
      </c>
      <c r="J19942" s="104">
        <v>240</v>
      </c>
      <c r="K19942" s="104">
        <v>96</v>
      </c>
      <c r="L19942" s="18">
        <f t="shared" si="946"/>
        <v>336</v>
      </c>
      <c r="M19942" s="104">
        <v>0</v>
      </c>
      <c r="N19942" s="104"/>
      <c r="O19942" s="18">
        <f t="shared" si="944"/>
        <v>0</v>
      </c>
      <c r="P19942" s="16">
        <f t="shared" si="945"/>
        <v>336</v>
      </c>
    </row>
    <row r="19943" spans="2:16">
      <c r="B19943" s="400"/>
      <c r="D19943" s="401"/>
      <c r="H19943" s="353" t="s">
        <v>19423</v>
      </c>
      <c r="J19943" s="104">
        <v>230</v>
      </c>
      <c r="K19943" s="104"/>
      <c r="L19943" s="18">
        <f t="shared" si="946"/>
        <v>230</v>
      </c>
      <c r="M19943" s="104">
        <v>0</v>
      </c>
      <c r="N19943" s="104"/>
      <c r="O19943" s="18">
        <f t="shared" si="944"/>
        <v>0</v>
      </c>
      <c r="P19943" s="16">
        <f t="shared" si="945"/>
        <v>230</v>
      </c>
    </row>
    <row r="19944" spans="2:16">
      <c r="B19944" s="400"/>
      <c r="D19944" s="401"/>
      <c r="H19944" s="353" t="s">
        <v>19424</v>
      </c>
      <c r="J19944" s="104">
        <v>375</v>
      </c>
      <c r="K19944" s="104"/>
      <c r="L19944" s="18">
        <f t="shared" si="946"/>
        <v>375</v>
      </c>
      <c r="M19944" s="104">
        <v>0</v>
      </c>
      <c r="N19944" s="104"/>
      <c r="O19944" s="18">
        <f t="shared" si="944"/>
        <v>0</v>
      </c>
      <c r="P19944" s="16">
        <f t="shared" si="945"/>
        <v>375</v>
      </c>
    </row>
    <row r="19945" spans="2:16">
      <c r="B19945" s="400"/>
      <c r="D19945" s="401"/>
      <c r="H19945" s="353" t="s">
        <v>19425</v>
      </c>
      <c r="J19945" s="104">
        <v>229</v>
      </c>
      <c r="K19945" s="104"/>
      <c r="L19945" s="18">
        <f t="shared" si="946"/>
        <v>229</v>
      </c>
      <c r="M19945" s="104">
        <v>0</v>
      </c>
      <c r="N19945" s="104"/>
      <c r="O19945" s="18">
        <f t="shared" si="944"/>
        <v>0</v>
      </c>
      <c r="P19945" s="16">
        <f t="shared" si="945"/>
        <v>229</v>
      </c>
    </row>
    <row r="19946" spans="2:16" ht="25.5">
      <c r="B19946" s="400"/>
      <c r="D19946" s="401"/>
      <c r="H19946" s="353" t="s">
        <v>19426</v>
      </c>
      <c r="J19946" s="104">
        <v>105</v>
      </c>
      <c r="K19946" s="104"/>
      <c r="L19946" s="18">
        <f t="shared" si="946"/>
        <v>105</v>
      </c>
      <c r="M19946" s="104">
        <v>100</v>
      </c>
      <c r="N19946" s="104"/>
      <c r="O19946" s="18">
        <f t="shared" si="944"/>
        <v>100</v>
      </c>
      <c r="P19946" s="16">
        <f t="shared" si="945"/>
        <v>205</v>
      </c>
    </row>
    <row r="19947" spans="2:16">
      <c r="B19947" s="400"/>
      <c r="D19947" s="401"/>
      <c r="H19947" s="353" t="s">
        <v>19427</v>
      </c>
      <c r="J19947" s="104">
        <v>420</v>
      </c>
      <c r="K19947" s="104"/>
      <c r="L19947" s="18">
        <f t="shared" si="946"/>
        <v>420</v>
      </c>
      <c r="M19947" s="104">
        <v>0</v>
      </c>
      <c r="N19947" s="104"/>
      <c r="O19947" s="18">
        <f t="shared" si="944"/>
        <v>0</v>
      </c>
      <c r="P19947" s="16">
        <f t="shared" si="945"/>
        <v>420</v>
      </c>
    </row>
    <row r="19948" spans="2:16" ht="25.5">
      <c r="B19948" s="400"/>
      <c r="D19948" s="401"/>
      <c r="H19948" s="353" t="s">
        <v>19428</v>
      </c>
      <c r="J19948" s="104">
        <v>247</v>
      </c>
      <c r="K19948" s="104"/>
      <c r="L19948" s="18">
        <f t="shared" si="946"/>
        <v>247</v>
      </c>
      <c r="M19948" s="104">
        <v>0</v>
      </c>
      <c r="N19948" s="104"/>
      <c r="O19948" s="18">
        <f t="shared" si="944"/>
        <v>0</v>
      </c>
      <c r="P19948" s="16">
        <f t="shared" si="945"/>
        <v>247</v>
      </c>
    </row>
    <row r="19949" spans="2:16" ht="25.5">
      <c r="B19949" s="400"/>
      <c r="D19949" s="401"/>
      <c r="H19949" s="353" t="s">
        <v>19429</v>
      </c>
      <c r="J19949" s="104">
        <v>670</v>
      </c>
      <c r="K19949" s="104">
        <v>96</v>
      </c>
      <c r="L19949" s="18">
        <f t="shared" si="946"/>
        <v>766</v>
      </c>
      <c r="M19949" s="104">
        <v>0</v>
      </c>
      <c r="N19949" s="104"/>
      <c r="O19949" s="18">
        <f t="shared" si="944"/>
        <v>0</v>
      </c>
      <c r="P19949" s="16">
        <f t="shared" si="945"/>
        <v>766</v>
      </c>
    </row>
    <row r="19950" spans="2:16" ht="25.5">
      <c r="B19950" s="400"/>
      <c r="D19950" s="401"/>
      <c r="H19950" s="353" t="s">
        <v>19430</v>
      </c>
      <c r="J19950" s="104">
        <v>275</v>
      </c>
      <c r="K19950" s="104"/>
      <c r="L19950" s="18">
        <f t="shared" si="946"/>
        <v>275</v>
      </c>
      <c r="M19950" s="104">
        <v>350</v>
      </c>
      <c r="N19950" s="104"/>
      <c r="O19950" s="18">
        <f t="shared" si="944"/>
        <v>350</v>
      </c>
      <c r="P19950" s="16">
        <f t="shared" si="945"/>
        <v>625</v>
      </c>
    </row>
    <row r="19951" spans="2:16" ht="25.5">
      <c r="B19951" s="400"/>
      <c r="D19951" s="401"/>
      <c r="H19951" s="353" t="s">
        <v>19431</v>
      </c>
      <c r="J19951" s="104">
        <v>91</v>
      </c>
      <c r="K19951" s="104"/>
      <c r="L19951" s="18">
        <f t="shared" si="946"/>
        <v>91</v>
      </c>
      <c r="M19951" s="104">
        <v>91</v>
      </c>
      <c r="N19951" s="104"/>
      <c r="O19951" s="18">
        <f t="shared" si="944"/>
        <v>91</v>
      </c>
      <c r="P19951" s="16">
        <f t="shared" si="945"/>
        <v>182</v>
      </c>
    </row>
    <row r="19952" spans="2:16">
      <c r="B19952" s="400"/>
      <c r="D19952" s="401"/>
      <c r="H19952" s="353" t="s">
        <v>19432</v>
      </c>
      <c r="J19952" s="104">
        <v>434</v>
      </c>
      <c r="K19952" s="104"/>
      <c r="L19952" s="18">
        <f t="shared" si="946"/>
        <v>434</v>
      </c>
      <c r="M19952" s="104">
        <v>0</v>
      </c>
      <c r="N19952" s="104"/>
      <c r="O19952" s="18">
        <f t="shared" si="944"/>
        <v>0</v>
      </c>
      <c r="P19952" s="16">
        <f t="shared" si="945"/>
        <v>434</v>
      </c>
    </row>
    <row r="19953" spans="2:16" ht="25.5">
      <c r="B19953" s="400"/>
      <c r="D19953" s="401"/>
      <c r="H19953" s="353" t="s">
        <v>19433</v>
      </c>
      <c r="J19953" s="104">
        <v>270</v>
      </c>
      <c r="K19953" s="104"/>
      <c r="L19953" s="18">
        <f t="shared" si="946"/>
        <v>270</v>
      </c>
      <c r="M19953" s="104">
        <v>262</v>
      </c>
      <c r="N19953" s="104"/>
      <c r="O19953" s="18">
        <f t="shared" si="944"/>
        <v>262</v>
      </c>
      <c r="P19953" s="16">
        <f t="shared" si="945"/>
        <v>532</v>
      </c>
    </row>
    <row r="19954" spans="2:16">
      <c r="B19954" s="400"/>
      <c r="D19954" s="401"/>
      <c r="H19954" s="353" t="s">
        <v>19434</v>
      </c>
      <c r="J19954" s="104">
        <v>198</v>
      </c>
      <c r="K19954" s="104"/>
      <c r="L19954" s="18">
        <f t="shared" si="946"/>
        <v>198</v>
      </c>
      <c r="M19954" s="104">
        <v>169</v>
      </c>
      <c r="N19954" s="104"/>
      <c r="O19954" s="18">
        <f t="shared" si="944"/>
        <v>169</v>
      </c>
      <c r="P19954" s="16">
        <f t="shared" si="945"/>
        <v>367</v>
      </c>
    </row>
    <row r="19955" spans="2:16" ht="25.5">
      <c r="B19955" s="400"/>
      <c r="D19955" s="401"/>
      <c r="H19955" s="353" t="s">
        <v>19435</v>
      </c>
      <c r="J19955" s="104">
        <v>795</v>
      </c>
      <c r="K19955" s="104"/>
      <c r="L19955" s="18">
        <f t="shared" si="946"/>
        <v>795</v>
      </c>
      <c r="M19955" s="104">
        <v>382</v>
      </c>
      <c r="N19955" s="104"/>
      <c r="O19955" s="18">
        <f t="shared" si="944"/>
        <v>382</v>
      </c>
      <c r="P19955" s="16">
        <f t="shared" si="945"/>
        <v>1177</v>
      </c>
    </row>
    <row r="19956" spans="2:16" ht="25.5">
      <c r="B19956" s="400"/>
      <c r="D19956" s="401"/>
      <c r="H19956" s="353" t="s">
        <v>19436</v>
      </c>
      <c r="J19956" s="104">
        <v>40</v>
      </c>
      <c r="K19956" s="104"/>
      <c r="L19956" s="18">
        <f t="shared" si="946"/>
        <v>40</v>
      </c>
      <c r="M19956" s="104">
        <v>0</v>
      </c>
      <c r="N19956" s="104"/>
      <c r="O19956" s="18">
        <f t="shared" si="944"/>
        <v>0</v>
      </c>
      <c r="P19956" s="16">
        <f t="shared" si="945"/>
        <v>40</v>
      </c>
    </row>
    <row r="19957" spans="2:16" ht="25.5">
      <c r="B19957" s="400"/>
      <c r="D19957" s="401"/>
      <c r="H19957" s="353" t="s">
        <v>19437</v>
      </c>
      <c r="J19957" s="104">
        <v>8</v>
      </c>
      <c r="K19957" s="104"/>
      <c r="L19957" s="18">
        <f t="shared" si="946"/>
        <v>8</v>
      </c>
      <c r="M19957" s="104">
        <v>0</v>
      </c>
      <c r="N19957" s="104"/>
      <c r="O19957" s="18">
        <f t="shared" si="944"/>
        <v>0</v>
      </c>
      <c r="P19957" s="16">
        <f t="shared" si="945"/>
        <v>8</v>
      </c>
    </row>
    <row r="19958" spans="2:16">
      <c r="B19958" s="400"/>
      <c r="D19958" s="401"/>
      <c r="H19958" s="353" t="s">
        <v>19438</v>
      </c>
      <c r="J19958" s="104">
        <v>420</v>
      </c>
      <c r="K19958" s="104"/>
      <c r="L19958" s="18">
        <f t="shared" si="946"/>
        <v>420</v>
      </c>
      <c r="M19958" s="104">
        <v>420</v>
      </c>
      <c r="N19958" s="104"/>
      <c r="O19958" s="18">
        <f t="shared" si="944"/>
        <v>420</v>
      </c>
      <c r="P19958" s="16">
        <f t="shared" si="945"/>
        <v>840</v>
      </c>
    </row>
    <row r="19959" spans="2:16" ht="25.5">
      <c r="B19959" s="400"/>
      <c r="D19959" s="401"/>
      <c r="H19959" s="353" t="s">
        <v>19439</v>
      </c>
      <c r="J19959" s="104">
        <v>257</v>
      </c>
      <c r="K19959" s="104"/>
      <c r="L19959" s="18">
        <f t="shared" si="946"/>
        <v>257</v>
      </c>
      <c r="M19959" s="104">
        <v>257</v>
      </c>
      <c r="N19959" s="104"/>
      <c r="O19959" s="18">
        <f t="shared" si="944"/>
        <v>257</v>
      </c>
      <c r="P19959" s="16">
        <f t="shared" si="945"/>
        <v>514</v>
      </c>
    </row>
    <row r="19960" spans="2:16" ht="25.5">
      <c r="B19960" s="400"/>
      <c r="D19960" s="401"/>
      <c r="H19960" s="353" t="s">
        <v>19440</v>
      </c>
      <c r="J19960" s="104">
        <v>46</v>
      </c>
      <c r="K19960" s="104"/>
      <c r="L19960" s="18">
        <f t="shared" si="946"/>
        <v>46</v>
      </c>
      <c r="M19960" s="104">
        <v>46</v>
      </c>
      <c r="N19960" s="104"/>
      <c r="O19960" s="18">
        <f t="shared" si="944"/>
        <v>46</v>
      </c>
      <c r="P19960" s="16">
        <f t="shared" si="945"/>
        <v>92</v>
      </c>
    </row>
    <row r="19961" spans="2:16" ht="25.5">
      <c r="B19961" s="400"/>
      <c r="D19961" s="401"/>
      <c r="H19961" s="353" t="s">
        <v>19441</v>
      </c>
      <c r="J19961" s="104">
        <v>99</v>
      </c>
      <c r="K19961" s="104"/>
      <c r="L19961" s="18">
        <f t="shared" si="946"/>
        <v>99</v>
      </c>
      <c r="M19961" s="104">
        <v>96</v>
      </c>
      <c r="N19961" s="104"/>
      <c r="O19961" s="18">
        <f t="shared" si="944"/>
        <v>96</v>
      </c>
      <c r="P19961" s="16">
        <f t="shared" si="945"/>
        <v>195</v>
      </c>
    </row>
    <row r="19962" spans="2:16" ht="25.5">
      <c r="B19962" s="400"/>
      <c r="D19962" s="401"/>
      <c r="H19962" s="353" t="s">
        <v>19442</v>
      </c>
      <c r="J19962" s="104">
        <v>135</v>
      </c>
      <c r="K19962" s="104"/>
      <c r="L19962" s="18">
        <f t="shared" si="946"/>
        <v>135</v>
      </c>
      <c r="M19962" s="104">
        <v>135</v>
      </c>
      <c r="N19962" s="104"/>
      <c r="O19962" s="18">
        <f t="shared" si="944"/>
        <v>135</v>
      </c>
      <c r="P19962" s="16">
        <f t="shared" si="945"/>
        <v>270</v>
      </c>
    </row>
    <row r="19963" spans="2:16" ht="25.5">
      <c r="B19963" s="400"/>
      <c r="D19963" s="401"/>
      <c r="H19963" s="353" t="s">
        <v>19443</v>
      </c>
      <c r="J19963" s="104">
        <v>35</v>
      </c>
      <c r="K19963" s="104"/>
      <c r="L19963" s="18">
        <f t="shared" si="946"/>
        <v>35</v>
      </c>
      <c r="M19963" s="104">
        <v>35</v>
      </c>
      <c r="N19963" s="104"/>
      <c r="O19963" s="18">
        <f t="shared" si="944"/>
        <v>35</v>
      </c>
      <c r="P19963" s="16">
        <f t="shared" si="945"/>
        <v>70</v>
      </c>
    </row>
    <row r="19964" spans="2:16" ht="25.5">
      <c r="B19964" s="400"/>
      <c r="D19964" s="401"/>
      <c r="H19964" s="353" t="s">
        <v>19444</v>
      </c>
      <c r="J19964" s="104">
        <v>701</v>
      </c>
      <c r="K19964" s="104"/>
      <c r="L19964" s="18">
        <f t="shared" si="946"/>
        <v>701</v>
      </c>
      <c r="M19964" s="104">
        <v>0</v>
      </c>
      <c r="N19964" s="104"/>
      <c r="O19964" s="18">
        <f t="shared" si="944"/>
        <v>0</v>
      </c>
      <c r="P19964" s="16">
        <f t="shared" si="945"/>
        <v>701</v>
      </c>
    </row>
    <row r="19965" spans="2:16" ht="25.5">
      <c r="B19965" s="400"/>
      <c r="D19965" s="401"/>
      <c r="H19965" s="353" t="s">
        <v>19445</v>
      </c>
      <c r="J19965" s="104">
        <v>300</v>
      </c>
      <c r="K19965" s="104"/>
      <c r="L19965" s="18">
        <f t="shared" si="946"/>
        <v>300</v>
      </c>
      <c r="M19965" s="104">
        <v>0</v>
      </c>
      <c r="N19965" s="104"/>
      <c r="O19965" s="18">
        <f t="shared" si="944"/>
        <v>0</v>
      </c>
      <c r="P19965" s="16">
        <f t="shared" si="945"/>
        <v>300</v>
      </c>
    </row>
    <row r="19966" spans="2:16" ht="25.5">
      <c r="B19966" s="400"/>
      <c r="D19966" s="401"/>
      <c r="H19966" s="353" t="s">
        <v>19446</v>
      </c>
      <c r="J19966" s="104">
        <v>672</v>
      </c>
      <c r="K19966" s="104"/>
      <c r="L19966" s="18">
        <f t="shared" si="946"/>
        <v>672</v>
      </c>
      <c r="M19966" s="104">
        <v>0</v>
      </c>
      <c r="N19966" s="104"/>
      <c r="O19966" s="18">
        <f t="shared" si="944"/>
        <v>0</v>
      </c>
      <c r="P19966" s="16">
        <f t="shared" si="945"/>
        <v>672</v>
      </c>
    </row>
    <row r="19967" spans="2:16">
      <c r="B19967" s="400"/>
      <c r="D19967" s="401"/>
      <c r="H19967" s="353" t="s">
        <v>19447</v>
      </c>
      <c r="J19967" s="104">
        <v>734</v>
      </c>
      <c r="K19967" s="104"/>
      <c r="L19967" s="18">
        <f t="shared" si="946"/>
        <v>734</v>
      </c>
      <c r="M19967" s="104">
        <v>637</v>
      </c>
      <c r="N19967" s="104"/>
      <c r="O19967" s="18">
        <f t="shared" si="944"/>
        <v>637</v>
      </c>
      <c r="P19967" s="16">
        <f t="shared" si="945"/>
        <v>1371</v>
      </c>
    </row>
    <row r="19968" spans="2:16">
      <c r="B19968" s="400"/>
      <c r="D19968" s="401"/>
      <c r="H19968" s="353" t="s">
        <v>19448</v>
      </c>
      <c r="J19968" s="104">
        <v>78</v>
      </c>
      <c r="K19968" s="104"/>
      <c r="L19968" s="18">
        <f t="shared" si="946"/>
        <v>78</v>
      </c>
      <c r="M19968" s="104">
        <v>0</v>
      </c>
      <c r="N19968" s="104"/>
      <c r="O19968" s="18">
        <f t="shared" si="944"/>
        <v>0</v>
      </c>
      <c r="P19968" s="16">
        <f t="shared" si="945"/>
        <v>78</v>
      </c>
    </row>
    <row r="19969" spans="2:16">
      <c r="B19969" s="400"/>
      <c r="D19969" s="401"/>
      <c r="H19969" s="353" t="s">
        <v>19449</v>
      </c>
      <c r="J19969" s="104">
        <v>55</v>
      </c>
      <c r="K19969" s="104"/>
      <c r="L19969" s="18">
        <f t="shared" si="946"/>
        <v>55</v>
      </c>
      <c r="M19969" s="104">
        <v>0</v>
      </c>
      <c r="N19969" s="104"/>
      <c r="O19969" s="18">
        <f t="shared" si="944"/>
        <v>0</v>
      </c>
      <c r="P19969" s="16">
        <f t="shared" si="945"/>
        <v>55</v>
      </c>
    </row>
    <row r="19970" spans="2:16">
      <c r="B19970" s="400"/>
      <c r="D19970" s="401"/>
      <c r="H19970" s="353" t="s">
        <v>19450</v>
      </c>
      <c r="J19970" s="104">
        <v>22</v>
      </c>
      <c r="K19970" s="104"/>
      <c r="L19970" s="18">
        <f t="shared" si="946"/>
        <v>22</v>
      </c>
      <c r="M19970" s="104">
        <v>0</v>
      </c>
      <c r="N19970" s="104"/>
      <c r="O19970" s="18">
        <f t="shared" si="944"/>
        <v>0</v>
      </c>
      <c r="P19970" s="16">
        <f t="shared" si="945"/>
        <v>22</v>
      </c>
    </row>
    <row r="19971" spans="2:16">
      <c r="B19971" s="400"/>
      <c r="D19971" s="401"/>
      <c r="H19971" s="353" t="s">
        <v>946</v>
      </c>
      <c r="J19971" s="104">
        <v>20</v>
      </c>
      <c r="K19971" s="104"/>
      <c r="L19971" s="18">
        <f t="shared" si="946"/>
        <v>20</v>
      </c>
      <c r="M19971" s="104">
        <v>0</v>
      </c>
      <c r="N19971" s="104"/>
      <c r="O19971" s="18">
        <f t="shared" si="944"/>
        <v>0</v>
      </c>
      <c r="P19971" s="16">
        <f t="shared" si="945"/>
        <v>20</v>
      </c>
    </row>
    <row r="19972" spans="2:16">
      <c r="B19972" s="400"/>
      <c r="D19972" s="401"/>
      <c r="H19972" s="353" t="s">
        <v>929</v>
      </c>
      <c r="J19972" s="104">
        <v>45</v>
      </c>
      <c r="K19972" s="104"/>
      <c r="L19972" s="18">
        <f t="shared" si="946"/>
        <v>45</v>
      </c>
      <c r="M19972" s="104">
        <v>0</v>
      </c>
      <c r="N19972" s="104"/>
      <c r="O19972" s="18">
        <f t="shared" si="944"/>
        <v>0</v>
      </c>
      <c r="P19972" s="16">
        <f t="shared" si="945"/>
        <v>45</v>
      </c>
    </row>
    <row r="19973" spans="2:16">
      <c r="B19973" s="400"/>
      <c r="D19973" s="401"/>
      <c r="H19973" s="353" t="s">
        <v>19451</v>
      </c>
      <c r="J19973" s="104">
        <v>23</v>
      </c>
      <c r="K19973" s="104"/>
      <c r="L19973" s="18">
        <f t="shared" si="946"/>
        <v>23</v>
      </c>
      <c r="M19973" s="104">
        <v>0</v>
      </c>
      <c r="N19973" s="104"/>
      <c r="O19973" s="18">
        <f t="shared" si="944"/>
        <v>0</v>
      </c>
      <c r="P19973" s="16">
        <f t="shared" si="945"/>
        <v>23</v>
      </c>
    </row>
    <row r="19974" spans="2:16">
      <c r="B19974" s="400"/>
      <c r="D19974" s="401"/>
      <c r="H19974" s="353" t="s">
        <v>870</v>
      </c>
      <c r="J19974" s="104">
        <v>21</v>
      </c>
      <c r="K19974" s="104"/>
      <c r="L19974" s="18">
        <f t="shared" si="946"/>
        <v>21</v>
      </c>
      <c r="M19974" s="104">
        <v>0</v>
      </c>
      <c r="N19974" s="104"/>
      <c r="O19974" s="18">
        <f t="shared" si="944"/>
        <v>0</v>
      </c>
      <c r="P19974" s="16">
        <f t="shared" si="945"/>
        <v>21</v>
      </c>
    </row>
    <row r="19975" spans="2:16">
      <c r="B19975" s="400"/>
      <c r="D19975" s="401"/>
      <c r="H19975" s="353" t="s">
        <v>1733</v>
      </c>
      <c r="J19975" s="104">
        <v>17</v>
      </c>
      <c r="K19975" s="104"/>
      <c r="L19975" s="18">
        <f t="shared" si="946"/>
        <v>17</v>
      </c>
      <c r="M19975" s="104">
        <v>0</v>
      </c>
      <c r="N19975" s="104"/>
      <c r="O19975" s="18">
        <f t="shared" si="944"/>
        <v>0</v>
      </c>
      <c r="P19975" s="16">
        <f t="shared" si="945"/>
        <v>17</v>
      </c>
    </row>
    <row r="19976" spans="2:16">
      <c r="B19976" s="400"/>
      <c r="D19976" s="401"/>
      <c r="H19976" s="353" t="s">
        <v>2511</v>
      </c>
      <c r="J19976" s="104">
        <v>20</v>
      </c>
      <c r="K19976" s="104"/>
      <c r="L19976" s="18">
        <f t="shared" si="946"/>
        <v>20</v>
      </c>
      <c r="M19976" s="104">
        <v>0</v>
      </c>
      <c r="N19976" s="104"/>
      <c r="O19976" s="18">
        <f t="shared" si="944"/>
        <v>0</v>
      </c>
      <c r="P19976" s="16">
        <f t="shared" si="945"/>
        <v>20</v>
      </c>
    </row>
    <row r="19977" spans="2:16">
      <c r="B19977" s="400"/>
      <c r="D19977" s="401"/>
      <c r="H19977" s="353" t="s">
        <v>19452</v>
      </c>
      <c r="J19977" s="104">
        <v>25</v>
      </c>
      <c r="K19977" s="104"/>
      <c r="L19977" s="18">
        <f t="shared" si="946"/>
        <v>25</v>
      </c>
      <c r="M19977" s="104">
        <v>0</v>
      </c>
      <c r="N19977" s="104"/>
      <c r="O19977" s="18">
        <f t="shared" si="944"/>
        <v>0</v>
      </c>
      <c r="P19977" s="16">
        <f t="shared" si="945"/>
        <v>25</v>
      </c>
    </row>
    <row r="19978" spans="2:16">
      <c r="B19978" s="400"/>
      <c r="D19978" s="401"/>
      <c r="H19978" s="353" t="s">
        <v>19453</v>
      </c>
      <c r="J19978" s="104">
        <v>22</v>
      </c>
      <c r="K19978" s="104"/>
      <c r="L19978" s="18">
        <f t="shared" si="946"/>
        <v>22</v>
      </c>
      <c r="M19978" s="104">
        <v>0</v>
      </c>
      <c r="N19978" s="104"/>
      <c r="O19978" s="18">
        <f t="shared" si="944"/>
        <v>0</v>
      </c>
      <c r="P19978" s="16">
        <f t="shared" si="945"/>
        <v>22</v>
      </c>
    </row>
    <row r="19979" spans="2:16">
      <c r="B19979" s="400"/>
      <c r="D19979" s="401"/>
      <c r="H19979" s="353" t="s">
        <v>19454</v>
      </c>
      <c r="J19979" s="104">
        <v>36</v>
      </c>
      <c r="K19979" s="104"/>
      <c r="L19979" s="18">
        <f t="shared" si="946"/>
        <v>36</v>
      </c>
      <c r="M19979" s="104">
        <v>0</v>
      </c>
      <c r="N19979" s="104"/>
      <c r="O19979" s="18">
        <f t="shared" ref="O19979:O20042" si="947">+N19979+M19979</f>
        <v>0</v>
      </c>
      <c r="P19979" s="16">
        <f t="shared" ref="P19979:P20042" si="948">+L19979+O19979</f>
        <v>36</v>
      </c>
    </row>
    <row r="19980" spans="2:16">
      <c r="B19980" s="400"/>
      <c r="D19980" s="401"/>
      <c r="H19980" s="353" t="s">
        <v>19455</v>
      </c>
      <c r="J19980" s="104">
        <v>18</v>
      </c>
      <c r="K19980" s="104"/>
      <c r="L19980" s="18">
        <f t="shared" si="946"/>
        <v>18</v>
      </c>
      <c r="M19980" s="104">
        <v>0</v>
      </c>
      <c r="N19980" s="104"/>
      <c r="O19980" s="18">
        <f t="shared" si="947"/>
        <v>0</v>
      </c>
      <c r="P19980" s="16">
        <f t="shared" si="948"/>
        <v>18</v>
      </c>
    </row>
    <row r="19981" spans="2:16">
      <c r="B19981" s="400"/>
      <c r="D19981" s="401"/>
      <c r="H19981" s="353" t="s">
        <v>19456</v>
      </c>
      <c r="J19981" s="104">
        <v>22</v>
      </c>
      <c r="K19981" s="104"/>
      <c r="L19981" s="18">
        <f t="shared" si="946"/>
        <v>22</v>
      </c>
      <c r="M19981" s="104">
        <v>0</v>
      </c>
      <c r="N19981" s="104"/>
      <c r="O19981" s="18">
        <f t="shared" si="947"/>
        <v>0</v>
      </c>
      <c r="P19981" s="16">
        <f t="shared" si="948"/>
        <v>22</v>
      </c>
    </row>
    <row r="19982" spans="2:16">
      <c r="B19982" s="400"/>
      <c r="D19982" s="401"/>
      <c r="H19982" s="353" t="s">
        <v>10120</v>
      </c>
      <c r="J19982" s="104">
        <v>6</v>
      </c>
      <c r="K19982" s="104"/>
      <c r="L19982" s="18">
        <f t="shared" si="946"/>
        <v>6</v>
      </c>
      <c r="M19982" s="104"/>
      <c r="N19982" s="104"/>
      <c r="O19982" s="18">
        <f t="shared" si="947"/>
        <v>0</v>
      </c>
      <c r="P19982" s="16">
        <f t="shared" si="948"/>
        <v>6</v>
      </c>
    </row>
    <row r="19983" spans="2:16">
      <c r="B19983" s="400"/>
      <c r="D19983" s="401"/>
      <c r="H19983" s="353" t="s">
        <v>19457</v>
      </c>
      <c r="J19983" s="104">
        <v>18</v>
      </c>
      <c r="K19983" s="104"/>
      <c r="L19983" s="18">
        <f t="shared" ref="L19983:L20046" si="949">+J19983+K19983</f>
        <v>18</v>
      </c>
      <c r="M19983" s="104"/>
      <c r="N19983" s="104"/>
      <c r="O19983" s="18">
        <f t="shared" si="947"/>
        <v>0</v>
      </c>
      <c r="P19983" s="16">
        <f t="shared" si="948"/>
        <v>18</v>
      </c>
    </row>
    <row r="19984" spans="2:16">
      <c r="B19984" s="400"/>
      <c r="D19984" s="401"/>
      <c r="H19984" s="353" t="s">
        <v>19458</v>
      </c>
      <c r="J19984" s="104">
        <v>12</v>
      </c>
      <c r="K19984" s="104"/>
      <c r="L19984" s="18">
        <f t="shared" si="949"/>
        <v>12</v>
      </c>
      <c r="M19984" s="104"/>
      <c r="N19984" s="104"/>
      <c r="O19984" s="18">
        <f t="shared" si="947"/>
        <v>0</v>
      </c>
      <c r="P19984" s="16">
        <f t="shared" si="948"/>
        <v>12</v>
      </c>
    </row>
    <row r="19985" spans="2:16">
      <c r="B19985" s="400"/>
      <c r="D19985" s="401"/>
      <c r="H19985" s="353" t="s">
        <v>19459</v>
      </c>
      <c r="J19985" s="104">
        <v>16</v>
      </c>
      <c r="K19985" s="104"/>
      <c r="L19985" s="18">
        <f t="shared" si="949"/>
        <v>16</v>
      </c>
      <c r="M19985" s="104"/>
      <c r="N19985" s="104"/>
      <c r="O19985" s="18">
        <f t="shared" si="947"/>
        <v>0</v>
      </c>
      <c r="P19985" s="16">
        <f t="shared" si="948"/>
        <v>16</v>
      </c>
    </row>
    <row r="19986" spans="2:16">
      <c r="B19986" s="400"/>
      <c r="D19986" s="401"/>
      <c r="H19986" s="353" t="s">
        <v>19460</v>
      </c>
      <c r="J19986" s="104">
        <v>28</v>
      </c>
      <c r="K19986" s="104"/>
      <c r="L19986" s="18">
        <f t="shared" si="949"/>
        <v>28</v>
      </c>
      <c r="M19986" s="104"/>
      <c r="N19986" s="104"/>
      <c r="O19986" s="18">
        <f t="shared" si="947"/>
        <v>0</v>
      </c>
      <c r="P19986" s="16">
        <f t="shared" si="948"/>
        <v>28</v>
      </c>
    </row>
    <row r="19987" spans="2:16">
      <c r="B19987" s="400"/>
      <c r="D19987" s="401"/>
      <c r="H19987" s="353" t="s">
        <v>2407</v>
      </c>
      <c r="J19987" s="104">
        <v>30</v>
      </c>
      <c r="K19987" s="104"/>
      <c r="L19987" s="18">
        <f t="shared" si="949"/>
        <v>30</v>
      </c>
      <c r="M19987" s="104">
        <v>30</v>
      </c>
      <c r="N19987" s="104"/>
      <c r="O19987" s="18">
        <f t="shared" si="947"/>
        <v>30</v>
      </c>
      <c r="P19987" s="16">
        <f t="shared" si="948"/>
        <v>60</v>
      </c>
    </row>
    <row r="19988" spans="2:16">
      <c r="B19988" s="400"/>
      <c r="D19988" s="401"/>
      <c r="H19988" s="353" t="s">
        <v>15128</v>
      </c>
      <c r="J19988" s="104">
        <v>30</v>
      </c>
      <c r="K19988" s="104"/>
      <c r="L19988" s="18">
        <f t="shared" si="949"/>
        <v>30</v>
      </c>
      <c r="M19988" s="104">
        <v>30</v>
      </c>
      <c r="N19988" s="104"/>
      <c r="O19988" s="18">
        <f t="shared" si="947"/>
        <v>30</v>
      </c>
      <c r="P19988" s="16">
        <f t="shared" si="948"/>
        <v>60</v>
      </c>
    </row>
    <row r="19989" spans="2:16">
      <c r="B19989" s="400"/>
      <c r="D19989" s="401"/>
      <c r="H19989" s="353" t="s">
        <v>19461</v>
      </c>
      <c r="J19989" s="104">
        <v>55</v>
      </c>
      <c r="K19989" s="104"/>
      <c r="L19989" s="18">
        <f t="shared" si="949"/>
        <v>55</v>
      </c>
      <c r="M19989" s="104">
        <v>55</v>
      </c>
      <c r="N19989" s="104"/>
      <c r="O19989" s="18">
        <f t="shared" si="947"/>
        <v>55</v>
      </c>
      <c r="P19989" s="16">
        <f t="shared" si="948"/>
        <v>110</v>
      </c>
    </row>
    <row r="19990" spans="2:16">
      <c r="B19990" s="400"/>
      <c r="D19990" s="401"/>
      <c r="H19990" s="353" t="s">
        <v>19462</v>
      </c>
      <c r="J19990" s="104">
        <v>25</v>
      </c>
      <c r="K19990" s="104"/>
      <c r="L19990" s="18">
        <f t="shared" si="949"/>
        <v>25</v>
      </c>
      <c r="M19990" s="104">
        <v>25</v>
      </c>
      <c r="N19990" s="104"/>
      <c r="O19990" s="18">
        <f t="shared" si="947"/>
        <v>25</v>
      </c>
      <c r="P19990" s="16">
        <f t="shared" si="948"/>
        <v>50</v>
      </c>
    </row>
    <row r="19991" spans="2:16">
      <c r="B19991" s="400"/>
      <c r="D19991" s="401"/>
      <c r="H19991" s="353" t="s">
        <v>12996</v>
      </c>
      <c r="J19991" s="104">
        <v>20</v>
      </c>
      <c r="K19991" s="104"/>
      <c r="L19991" s="18">
        <f t="shared" si="949"/>
        <v>20</v>
      </c>
      <c r="M19991" s="104">
        <v>20</v>
      </c>
      <c r="N19991" s="104"/>
      <c r="O19991" s="18">
        <f t="shared" si="947"/>
        <v>20</v>
      </c>
      <c r="P19991" s="16">
        <f t="shared" si="948"/>
        <v>40</v>
      </c>
    </row>
    <row r="19992" spans="2:16">
      <c r="B19992" s="400"/>
      <c r="D19992" s="401"/>
      <c r="H19992" s="353" t="s">
        <v>1789</v>
      </c>
      <c r="J19992" s="104">
        <v>20</v>
      </c>
      <c r="K19992" s="104"/>
      <c r="L19992" s="18">
        <f t="shared" si="949"/>
        <v>20</v>
      </c>
      <c r="M19992" s="104">
        <v>20</v>
      </c>
      <c r="N19992" s="104"/>
      <c r="O19992" s="18">
        <f t="shared" si="947"/>
        <v>20</v>
      </c>
      <c r="P19992" s="16">
        <f t="shared" si="948"/>
        <v>40</v>
      </c>
    </row>
    <row r="19993" spans="2:16">
      <c r="B19993" s="400"/>
      <c r="D19993" s="401"/>
      <c r="H19993" s="353" t="s">
        <v>14975</v>
      </c>
      <c r="J19993" s="104">
        <v>20</v>
      </c>
      <c r="K19993" s="104"/>
      <c r="L19993" s="18">
        <f t="shared" si="949"/>
        <v>20</v>
      </c>
      <c r="M19993" s="104">
        <v>20</v>
      </c>
      <c r="N19993" s="104"/>
      <c r="O19993" s="18">
        <f t="shared" si="947"/>
        <v>20</v>
      </c>
      <c r="P19993" s="16">
        <f t="shared" si="948"/>
        <v>40</v>
      </c>
    </row>
    <row r="19994" spans="2:16">
      <c r="B19994" s="400"/>
      <c r="D19994" s="401"/>
      <c r="H19994" s="353" t="s">
        <v>19463</v>
      </c>
      <c r="J19994" s="104">
        <v>25</v>
      </c>
      <c r="K19994" s="104"/>
      <c r="L19994" s="18">
        <f t="shared" si="949"/>
        <v>25</v>
      </c>
      <c r="M19994" s="104">
        <v>25</v>
      </c>
      <c r="N19994" s="104"/>
      <c r="O19994" s="18">
        <f t="shared" si="947"/>
        <v>25</v>
      </c>
      <c r="P19994" s="16">
        <f t="shared" si="948"/>
        <v>50</v>
      </c>
    </row>
    <row r="19995" spans="2:16">
      <c r="B19995" s="400"/>
      <c r="D19995" s="401"/>
      <c r="H19995" s="353" t="s">
        <v>917</v>
      </c>
      <c r="J19995" s="104">
        <v>50</v>
      </c>
      <c r="K19995" s="104"/>
      <c r="L19995" s="18">
        <f t="shared" si="949"/>
        <v>50</v>
      </c>
      <c r="M19995" s="104">
        <v>50</v>
      </c>
      <c r="N19995" s="104"/>
      <c r="O19995" s="18">
        <f t="shared" si="947"/>
        <v>50</v>
      </c>
      <c r="P19995" s="16">
        <f t="shared" si="948"/>
        <v>100</v>
      </c>
    </row>
    <row r="19996" spans="2:16">
      <c r="B19996" s="400"/>
      <c r="D19996" s="401"/>
      <c r="H19996" s="353" t="s">
        <v>19464</v>
      </c>
      <c r="J19996" s="104">
        <v>129</v>
      </c>
      <c r="K19996" s="104"/>
      <c r="L19996" s="18">
        <f t="shared" si="949"/>
        <v>129</v>
      </c>
      <c r="M19996" s="104">
        <v>129</v>
      </c>
      <c r="N19996" s="104"/>
      <c r="O19996" s="18">
        <f t="shared" si="947"/>
        <v>129</v>
      </c>
      <c r="P19996" s="16">
        <f t="shared" si="948"/>
        <v>258</v>
      </c>
    </row>
    <row r="19997" spans="2:16">
      <c r="B19997" s="400"/>
      <c r="D19997" s="401"/>
      <c r="H19997" s="353" t="s">
        <v>19465</v>
      </c>
      <c r="J19997" s="104">
        <v>79</v>
      </c>
      <c r="K19997" s="104"/>
      <c r="L19997" s="18">
        <f t="shared" si="949"/>
        <v>79</v>
      </c>
      <c r="M19997" s="104">
        <v>79</v>
      </c>
      <c r="N19997" s="104"/>
      <c r="O19997" s="18">
        <f t="shared" si="947"/>
        <v>79</v>
      </c>
      <c r="P19997" s="16">
        <f t="shared" si="948"/>
        <v>158</v>
      </c>
    </row>
    <row r="19998" spans="2:16">
      <c r="B19998" s="400"/>
      <c r="D19998" s="401"/>
      <c r="H19998" s="353" t="s">
        <v>19466</v>
      </c>
      <c r="J19998" s="104">
        <v>110</v>
      </c>
      <c r="K19998" s="104"/>
      <c r="L19998" s="18">
        <f t="shared" si="949"/>
        <v>110</v>
      </c>
      <c r="M19998" s="104">
        <v>110</v>
      </c>
      <c r="N19998" s="104"/>
      <c r="O19998" s="18">
        <f t="shared" si="947"/>
        <v>110</v>
      </c>
      <c r="P19998" s="16">
        <f t="shared" si="948"/>
        <v>220</v>
      </c>
    </row>
    <row r="19999" spans="2:16">
      <c r="B19999" s="400"/>
      <c r="D19999" s="401"/>
      <c r="H19999" s="353" t="s">
        <v>19467</v>
      </c>
      <c r="J19999" s="104">
        <v>43</v>
      </c>
      <c r="K19999" s="104"/>
      <c r="L19999" s="18">
        <f t="shared" si="949"/>
        <v>43</v>
      </c>
      <c r="M19999" s="104">
        <v>43</v>
      </c>
      <c r="N19999" s="104"/>
      <c r="O19999" s="18">
        <f t="shared" si="947"/>
        <v>43</v>
      </c>
      <c r="P19999" s="16">
        <f t="shared" si="948"/>
        <v>86</v>
      </c>
    </row>
    <row r="20000" spans="2:16">
      <c r="B20000" s="400"/>
      <c r="D20000" s="401"/>
      <c r="H20000" s="353" t="s">
        <v>11491</v>
      </c>
      <c r="J20000" s="104">
        <v>289</v>
      </c>
      <c r="K20000" s="104"/>
      <c r="L20000" s="18">
        <f t="shared" si="949"/>
        <v>289</v>
      </c>
      <c r="M20000" s="104">
        <v>289</v>
      </c>
      <c r="N20000" s="104"/>
      <c r="O20000" s="18">
        <f t="shared" si="947"/>
        <v>289</v>
      </c>
      <c r="P20000" s="16">
        <f t="shared" si="948"/>
        <v>578</v>
      </c>
    </row>
    <row r="20001" spans="2:16">
      <c r="B20001" s="400"/>
      <c r="D20001" s="401"/>
      <c r="H20001" s="353" t="s">
        <v>12746</v>
      </c>
      <c r="J20001" s="104">
        <v>350</v>
      </c>
      <c r="K20001" s="104"/>
      <c r="L20001" s="18">
        <f t="shared" si="949"/>
        <v>350</v>
      </c>
      <c r="M20001" s="104">
        <v>350</v>
      </c>
      <c r="N20001" s="104"/>
      <c r="O20001" s="18">
        <f t="shared" si="947"/>
        <v>350</v>
      </c>
      <c r="P20001" s="16">
        <f t="shared" si="948"/>
        <v>700</v>
      </c>
    </row>
    <row r="20002" spans="2:16">
      <c r="B20002" s="400"/>
      <c r="D20002" s="401"/>
      <c r="H20002" s="353" t="s">
        <v>19468</v>
      </c>
      <c r="J20002" s="104">
        <v>32</v>
      </c>
      <c r="K20002" s="104"/>
      <c r="L20002" s="18">
        <f t="shared" si="949"/>
        <v>32</v>
      </c>
      <c r="M20002" s="104">
        <v>32</v>
      </c>
      <c r="N20002" s="104"/>
      <c r="O20002" s="18">
        <f t="shared" si="947"/>
        <v>32</v>
      </c>
      <c r="P20002" s="16">
        <f t="shared" si="948"/>
        <v>64</v>
      </c>
    </row>
    <row r="20003" spans="2:16" ht="25.5">
      <c r="B20003" s="400"/>
      <c r="D20003" s="401"/>
      <c r="H20003" s="353" t="s">
        <v>19469</v>
      </c>
      <c r="J20003" s="104">
        <v>396</v>
      </c>
      <c r="K20003" s="104"/>
      <c r="L20003" s="18">
        <f t="shared" si="949"/>
        <v>396</v>
      </c>
      <c r="M20003" s="104">
        <v>396</v>
      </c>
      <c r="N20003" s="104"/>
      <c r="O20003" s="18">
        <f t="shared" si="947"/>
        <v>396</v>
      </c>
      <c r="P20003" s="16">
        <f t="shared" si="948"/>
        <v>792</v>
      </c>
    </row>
    <row r="20004" spans="2:16">
      <c r="B20004" s="400"/>
      <c r="D20004" s="401"/>
      <c r="H20004" s="176" t="s">
        <v>19470</v>
      </c>
      <c r="J20004" s="104">
        <v>21</v>
      </c>
      <c r="K20004" s="104"/>
      <c r="L20004" s="18">
        <f t="shared" si="949"/>
        <v>21</v>
      </c>
      <c r="M20004" s="104">
        <v>21</v>
      </c>
      <c r="N20004" s="104"/>
      <c r="O20004" s="18">
        <f t="shared" si="947"/>
        <v>21</v>
      </c>
      <c r="P20004" s="16">
        <f t="shared" si="948"/>
        <v>42</v>
      </c>
    </row>
    <row r="20005" spans="2:16">
      <c r="B20005" s="400"/>
      <c r="D20005" s="401"/>
      <c r="H20005" s="176" t="s">
        <v>19471</v>
      </c>
      <c r="J20005" s="104">
        <v>58</v>
      </c>
      <c r="K20005" s="104"/>
      <c r="L20005" s="18">
        <f t="shared" si="949"/>
        <v>58</v>
      </c>
      <c r="M20005" s="104">
        <v>58</v>
      </c>
      <c r="N20005" s="104"/>
      <c r="O20005" s="18">
        <f t="shared" si="947"/>
        <v>58</v>
      </c>
      <c r="P20005" s="16">
        <f t="shared" si="948"/>
        <v>116</v>
      </c>
    </row>
    <row r="20006" spans="2:16" ht="25.5">
      <c r="B20006" s="400"/>
      <c r="D20006" s="401"/>
      <c r="H20006" s="176" t="s">
        <v>19472</v>
      </c>
      <c r="J20006" s="104">
        <v>24</v>
      </c>
      <c r="K20006" s="104"/>
      <c r="L20006" s="18">
        <f t="shared" si="949"/>
        <v>24</v>
      </c>
      <c r="M20006" s="104">
        <v>24</v>
      </c>
      <c r="N20006" s="104"/>
      <c r="O20006" s="18">
        <f t="shared" si="947"/>
        <v>24</v>
      </c>
      <c r="P20006" s="16">
        <f t="shared" si="948"/>
        <v>48</v>
      </c>
    </row>
    <row r="20007" spans="2:16" ht="25.5">
      <c r="B20007" s="400"/>
      <c r="D20007" s="401"/>
      <c r="H20007" s="176" t="s">
        <v>19473</v>
      </c>
      <c r="J20007" s="104">
        <v>40</v>
      </c>
      <c r="K20007" s="104"/>
      <c r="L20007" s="18">
        <f t="shared" si="949"/>
        <v>40</v>
      </c>
      <c r="M20007" s="104">
        <v>40</v>
      </c>
      <c r="N20007" s="104"/>
      <c r="O20007" s="18">
        <f t="shared" si="947"/>
        <v>40</v>
      </c>
      <c r="P20007" s="16">
        <f t="shared" si="948"/>
        <v>80</v>
      </c>
    </row>
    <row r="20008" spans="2:16" ht="25.5">
      <c r="B20008" s="400"/>
      <c r="D20008" s="401"/>
      <c r="H20008" s="176" t="s">
        <v>19474</v>
      </c>
      <c r="J20008" s="104">
        <v>20</v>
      </c>
      <c r="K20008" s="104"/>
      <c r="L20008" s="18">
        <f t="shared" si="949"/>
        <v>20</v>
      </c>
      <c r="M20008" s="104">
        <v>20</v>
      </c>
      <c r="N20008" s="104"/>
      <c r="O20008" s="18">
        <f t="shared" si="947"/>
        <v>20</v>
      </c>
      <c r="P20008" s="16">
        <f t="shared" si="948"/>
        <v>40</v>
      </c>
    </row>
    <row r="20009" spans="2:16" ht="25.5">
      <c r="B20009" s="400"/>
      <c r="D20009" s="401"/>
      <c r="H20009" s="176" t="s">
        <v>19475</v>
      </c>
      <c r="J20009" s="104">
        <v>116</v>
      </c>
      <c r="K20009" s="104"/>
      <c r="L20009" s="18">
        <f t="shared" si="949"/>
        <v>116</v>
      </c>
      <c r="M20009" s="104">
        <v>116</v>
      </c>
      <c r="N20009" s="104"/>
      <c r="O20009" s="18">
        <f t="shared" si="947"/>
        <v>116</v>
      </c>
      <c r="P20009" s="16">
        <f t="shared" si="948"/>
        <v>232</v>
      </c>
    </row>
    <row r="20010" spans="2:16" ht="25.5">
      <c r="B20010" s="400"/>
      <c r="D20010" s="401"/>
      <c r="H20010" s="176" t="s">
        <v>19476</v>
      </c>
      <c r="J20010" s="104">
        <v>321</v>
      </c>
      <c r="K20010" s="104"/>
      <c r="L20010" s="18">
        <f t="shared" si="949"/>
        <v>321</v>
      </c>
      <c r="M20010" s="104">
        <v>262</v>
      </c>
      <c r="N20010" s="104"/>
      <c r="O20010" s="18">
        <f t="shared" si="947"/>
        <v>262</v>
      </c>
      <c r="P20010" s="16">
        <f t="shared" si="948"/>
        <v>583</v>
      </c>
    </row>
    <row r="20011" spans="2:16" ht="25.5">
      <c r="B20011" s="400"/>
      <c r="D20011" s="401"/>
      <c r="H20011" s="176" t="s">
        <v>19477</v>
      </c>
      <c r="J20011" s="104">
        <v>240</v>
      </c>
      <c r="K20011" s="104"/>
      <c r="L20011" s="18">
        <f t="shared" si="949"/>
        <v>240</v>
      </c>
      <c r="M20011" s="104">
        <v>240</v>
      </c>
      <c r="N20011" s="104"/>
      <c r="O20011" s="18">
        <f t="shared" si="947"/>
        <v>240</v>
      </c>
      <c r="P20011" s="16">
        <f t="shared" si="948"/>
        <v>480</v>
      </c>
    </row>
    <row r="20012" spans="2:16">
      <c r="B20012" s="400"/>
      <c r="D20012" s="401"/>
      <c r="H20012" s="176" t="s">
        <v>14051</v>
      </c>
      <c r="J20012" s="104">
        <v>275</v>
      </c>
      <c r="K20012" s="104"/>
      <c r="L20012" s="18">
        <f t="shared" si="949"/>
        <v>275</v>
      </c>
      <c r="M20012" s="104">
        <v>275</v>
      </c>
      <c r="N20012" s="104"/>
      <c r="O20012" s="18">
        <f t="shared" si="947"/>
        <v>275</v>
      </c>
      <c r="P20012" s="16">
        <f t="shared" si="948"/>
        <v>550</v>
      </c>
    </row>
    <row r="20013" spans="2:16">
      <c r="B20013" s="400"/>
      <c r="D20013" s="401"/>
      <c r="H20013" s="176" t="s">
        <v>19478</v>
      </c>
      <c r="J20013" s="104">
        <v>5</v>
      </c>
      <c r="K20013" s="104"/>
      <c r="L20013" s="18">
        <f t="shared" si="949"/>
        <v>5</v>
      </c>
      <c r="M20013" s="104">
        <v>5</v>
      </c>
      <c r="N20013" s="104"/>
      <c r="O20013" s="18">
        <f t="shared" si="947"/>
        <v>5</v>
      </c>
      <c r="P20013" s="16">
        <f t="shared" si="948"/>
        <v>10</v>
      </c>
    </row>
    <row r="20014" spans="2:16">
      <c r="B20014" s="400"/>
      <c r="D20014" s="401"/>
      <c r="H20014" s="176" t="s">
        <v>19479</v>
      </c>
      <c r="J20014" s="104">
        <v>41</v>
      </c>
      <c r="K20014" s="104"/>
      <c r="L20014" s="18">
        <f t="shared" si="949"/>
        <v>41</v>
      </c>
      <c r="M20014" s="104">
        <v>41</v>
      </c>
      <c r="N20014" s="104"/>
      <c r="O20014" s="18">
        <f t="shared" si="947"/>
        <v>41</v>
      </c>
      <c r="P20014" s="16">
        <f t="shared" si="948"/>
        <v>82</v>
      </c>
    </row>
    <row r="20015" spans="2:16" ht="25.5">
      <c r="B20015" s="400"/>
      <c r="D20015" s="401"/>
      <c r="H20015" s="176" t="s">
        <v>19480</v>
      </c>
      <c r="J20015" s="104">
        <v>447</v>
      </c>
      <c r="K20015" s="104"/>
      <c r="L20015" s="18">
        <f t="shared" si="949"/>
        <v>447</v>
      </c>
      <c r="M20015" s="104">
        <v>447</v>
      </c>
      <c r="N20015" s="104"/>
      <c r="O20015" s="18">
        <f t="shared" si="947"/>
        <v>447</v>
      </c>
      <c r="P20015" s="16">
        <f t="shared" si="948"/>
        <v>894</v>
      </c>
    </row>
    <row r="20016" spans="2:16">
      <c r="B20016" s="400"/>
      <c r="D20016" s="401"/>
      <c r="H20016" s="353" t="s">
        <v>19481</v>
      </c>
      <c r="J20016" s="104">
        <v>78</v>
      </c>
      <c r="K20016" s="104"/>
      <c r="L20016" s="18">
        <f t="shared" si="949"/>
        <v>78</v>
      </c>
      <c r="M20016" s="104">
        <v>78</v>
      </c>
      <c r="N20016" s="104"/>
      <c r="O20016" s="18">
        <f t="shared" si="947"/>
        <v>78</v>
      </c>
      <c r="P20016" s="16">
        <f t="shared" si="948"/>
        <v>156</v>
      </c>
    </row>
    <row r="20017" spans="2:16">
      <c r="B20017" s="400"/>
      <c r="D20017" s="401"/>
      <c r="H20017" s="353" t="s">
        <v>19482</v>
      </c>
      <c r="J20017" s="104">
        <v>40</v>
      </c>
      <c r="K20017" s="104"/>
      <c r="L20017" s="18">
        <f t="shared" si="949"/>
        <v>40</v>
      </c>
      <c r="M20017" s="104">
        <v>40</v>
      </c>
      <c r="N20017" s="104"/>
      <c r="O20017" s="18">
        <f t="shared" si="947"/>
        <v>40</v>
      </c>
      <c r="P20017" s="16">
        <f t="shared" si="948"/>
        <v>80</v>
      </c>
    </row>
    <row r="20018" spans="2:16">
      <c r="B20018" s="400"/>
      <c r="D20018" s="401"/>
      <c r="H20018" s="353" t="s">
        <v>19483</v>
      </c>
      <c r="J20018" s="104">
        <v>39</v>
      </c>
      <c r="K20018" s="104"/>
      <c r="L20018" s="18">
        <f t="shared" si="949"/>
        <v>39</v>
      </c>
      <c r="M20018" s="104">
        <v>39</v>
      </c>
      <c r="N20018" s="104"/>
      <c r="O20018" s="18">
        <f t="shared" si="947"/>
        <v>39</v>
      </c>
      <c r="P20018" s="16">
        <f t="shared" si="948"/>
        <v>78</v>
      </c>
    </row>
    <row r="20019" spans="2:16">
      <c r="B20019" s="400"/>
      <c r="D20019" s="401"/>
      <c r="H20019" s="353" t="s">
        <v>19484</v>
      </c>
      <c r="J20019" s="104">
        <v>38</v>
      </c>
      <c r="K20019" s="104"/>
      <c r="L20019" s="18">
        <f t="shared" si="949"/>
        <v>38</v>
      </c>
      <c r="M20019" s="104">
        <v>38</v>
      </c>
      <c r="N20019" s="104"/>
      <c r="O20019" s="18">
        <f t="shared" si="947"/>
        <v>38</v>
      </c>
      <c r="P20019" s="16">
        <f t="shared" si="948"/>
        <v>76</v>
      </c>
    </row>
    <row r="20020" spans="2:16">
      <c r="B20020" s="400"/>
      <c r="D20020" s="401"/>
      <c r="H20020" s="353" t="s">
        <v>19485</v>
      </c>
      <c r="J20020" s="104">
        <v>40</v>
      </c>
      <c r="K20020" s="104"/>
      <c r="L20020" s="18">
        <f t="shared" si="949"/>
        <v>40</v>
      </c>
      <c r="M20020" s="104">
        <v>40</v>
      </c>
      <c r="N20020" s="104"/>
      <c r="O20020" s="18">
        <f t="shared" si="947"/>
        <v>40</v>
      </c>
      <c r="P20020" s="16">
        <f t="shared" si="948"/>
        <v>80</v>
      </c>
    </row>
    <row r="20021" spans="2:16">
      <c r="B20021" s="400"/>
      <c r="D20021" s="401"/>
      <c r="H20021" s="353" t="s">
        <v>19486</v>
      </c>
      <c r="J20021" s="104">
        <v>56</v>
      </c>
      <c r="K20021" s="104"/>
      <c r="L20021" s="18">
        <f t="shared" si="949"/>
        <v>56</v>
      </c>
      <c r="M20021" s="104">
        <v>56</v>
      </c>
      <c r="N20021" s="104"/>
      <c r="O20021" s="18">
        <f t="shared" si="947"/>
        <v>56</v>
      </c>
      <c r="P20021" s="16">
        <f t="shared" si="948"/>
        <v>112</v>
      </c>
    </row>
    <row r="20022" spans="2:16">
      <c r="B20022" s="400"/>
      <c r="D20022" s="401"/>
      <c r="H20022" s="353" t="s">
        <v>19487</v>
      </c>
      <c r="J20022" s="104">
        <v>39</v>
      </c>
      <c r="K20022" s="104"/>
      <c r="L20022" s="18">
        <f t="shared" si="949"/>
        <v>39</v>
      </c>
      <c r="M20022" s="104">
        <v>39</v>
      </c>
      <c r="N20022" s="104"/>
      <c r="O20022" s="18">
        <f t="shared" si="947"/>
        <v>39</v>
      </c>
      <c r="P20022" s="16">
        <f t="shared" si="948"/>
        <v>78</v>
      </c>
    </row>
    <row r="20023" spans="2:16">
      <c r="B20023" s="400"/>
      <c r="D20023" s="401"/>
      <c r="H20023" s="353" t="s">
        <v>19488</v>
      </c>
      <c r="J20023" s="104">
        <v>34</v>
      </c>
      <c r="K20023" s="104"/>
      <c r="L20023" s="18">
        <f t="shared" si="949"/>
        <v>34</v>
      </c>
      <c r="M20023" s="104">
        <v>34</v>
      </c>
      <c r="N20023" s="104"/>
      <c r="O20023" s="18">
        <f t="shared" si="947"/>
        <v>34</v>
      </c>
      <c r="P20023" s="16">
        <f t="shared" si="948"/>
        <v>68</v>
      </c>
    </row>
    <row r="20024" spans="2:16">
      <c r="B20024" s="400"/>
      <c r="D20024" s="401"/>
      <c r="H20024" s="353" t="s">
        <v>19489</v>
      </c>
      <c r="J20024" s="104">
        <v>57</v>
      </c>
      <c r="K20024" s="104"/>
      <c r="L20024" s="18">
        <f t="shared" si="949"/>
        <v>57</v>
      </c>
      <c r="M20024" s="104">
        <v>57</v>
      </c>
      <c r="N20024" s="104"/>
      <c r="O20024" s="18">
        <f t="shared" si="947"/>
        <v>57</v>
      </c>
      <c r="P20024" s="16">
        <f t="shared" si="948"/>
        <v>114</v>
      </c>
    </row>
    <row r="20025" spans="2:16">
      <c r="B20025" s="400"/>
      <c r="D20025" s="401"/>
      <c r="H20025" s="353" t="s">
        <v>19490</v>
      </c>
      <c r="J20025" s="104">
        <v>25</v>
      </c>
      <c r="K20025" s="104"/>
      <c r="L20025" s="18">
        <f t="shared" si="949"/>
        <v>25</v>
      </c>
      <c r="M20025" s="104">
        <v>25</v>
      </c>
      <c r="N20025" s="104"/>
      <c r="O20025" s="18">
        <f t="shared" si="947"/>
        <v>25</v>
      </c>
      <c r="P20025" s="16">
        <f t="shared" si="948"/>
        <v>50</v>
      </c>
    </row>
    <row r="20026" spans="2:16">
      <c r="B20026" s="400"/>
      <c r="D20026" s="401"/>
      <c r="H20026" s="353" t="s">
        <v>19491</v>
      </c>
      <c r="J20026" s="104">
        <v>65</v>
      </c>
      <c r="K20026" s="104"/>
      <c r="L20026" s="18">
        <f t="shared" si="949"/>
        <v>65</v>
      </c>
      <c r="M20026" s="104">
        <v>65</v>
      </c>
      <c r="N20026" s="104"/>
      <c r="O20026" s="18">
        <f t="shared" si="947"/>
        <v>65</v>
      </c>
      <c r="P20026" s="16">
        <f t="shared" si="948"/>
        <v>130</v>
      </c>
    </row>
    <row r="20027" spans="2:16">
      <c r="B20027" s="400"/>
      <c r="D20027" s="401"/>
      <c r="H20027" s="353" t="s">
        <v>19492</v>
      </c>
      <c r="J20027" s="104">
        <v>40</v>
      </c>
      <c r="K20027" s="104"/>
      <c r="L20027" s="18">
        <f t="shared" si="949"/>
        <v>40</v>
      </c>
      <c r="M20027" s="104">
        <v>40</v>
      </c>
      <c r="N20027" s="104"/>
      <c r="O20027" s="18">
        <f t="shared" si="947"/>
        <v>40</v>
      </c>
      <c r="P20027" s="16">
        <f t="shared" si="948"/>
        <v>80</v>
      </c>
    </row>
    <row r="20028" spans="2:16">
      <c r="B20028" s="400"/>
      <c r="D20028" s="401"/>
      <c r="H20028" s="353" t="s">
        <v>19493</v>
      </c>
      <c r="J20028" s="104">
        <v>25</v>
      </c>
      <c r="K20028" s="104"/>
      <c r="L20028" s="18">
        <f t="shared" si="949"/>
        <v>25</v>
      </c>
      <c r="M20028" s="104">
        <v>25</v>
      </c>
      <c r="N20028" s="104"/>
      <c r="O20028" s="18">
        <f t="shared" si="947"/>
        <v>25</v>
      </c>
      <c r="P20028" s="16">
        <f t="shared" si="948"/>
        <v>50</v>
      </c>
    </row>
    <row r="20029" spans="2:16">
      <c r="B20029" s="400"/>
      <c r="D20029" s="401"/>
      <c r="H20029" s="353" t="s">
        <v>19494</v>
      </c>
      <c r="J20029" s="104">
        <v>63</v>
      </c>
      <c r="K20029" s="104"/>
      <c r="L20029" s="18">
        <f t="shared" si="949"/>
        <v>63</v>
      </c>
      <c r="M20029" s="104">
        <v>63</v>
      </c>
      <c r="N20029" s="104"/>
      <c r="O20029" s="18">
        <f t="shared" si="947"/>
        <v>63</v>
      </c>
      <c r="P20029" s="16">
        <f t="shared" si="948"/>
        <v>126</v>
      </c>
    </row>
    <row r="20030" spans="2:16">
      <c r="B20030" s="400"/>
      <c r="D20030" s="401"/>
      <c r="H20030" s="353" t="s">
        <v>19495</v>
      </c>
      <c r="J20030" s="104">
        <v>30</v>
      </c>
      <c r="K20030" s="104"/>
      <c r="L20030" s="18">
        <f t="shared" si="949"/>
        <v>30</v>
      </c>
      <c r="M20030" s="104">
        <v>30</v>
      </c>
      <c r="N20030" s="104"/>
      <c r="O20030" s="18">
        <f t="shared" si="947"/>
        <v>30</v>
      </c>
      <c r="P20030" s="16">
        <f t="shared" si="948"/>
        <v>60</v>
      </c>
    </row>
    <row r="20031" spans="2:16" ht="25.5">
      <c r="B20031" s="400"/>
      <c r="D20031" s="401"/>
      <c r="H20031" s="176" t="s">
        <v>19496</v>
      </c>
      <c r="J20031" s="104">
        <v>123</v>
      </c>
      <c r="K20031" s="104"/>
      <c r="L20031" s="18">
        <f t="shared" si="949"/>
        <v>123</v>
      </c>
      <c r="M20031" s="104">
        <v>123</v>
      </c>
      <c r="N20031" s="104"/>
      <c r="O20031" s="18">
        <f t="shared" si="947"/>
        <v>123</v>
      </c>
      <c r="P20031" s="16">
        <f t="shared" si="948"/>
        <v>246</v>
      </c>
    </row>
    <row r="20032" spans="2:16">
      <c r="B20032" s="400"/>
      <c r="D20032" s="401"/>
      <c r="H20032" s="176" t="s">
        <v>19497</v>
      </c>
      <c r="J20032" s="104">
        <v>110</v>
      </c>
      <c r="K20032" s="104"/>
      <c r="L20032" s="18">
        <f t="shared" si="949"/>
        <v>110</v>
      </c>
      <c r="M20032" s="104">
        <v>110</v>
      </c>
      <c r="N20032" s="104"/>
      <c r="O20032" s="18">
        <f t="shared" si="947"/>
        <v>110</v>
      </c>
      <c r="P20032" s="16">
        <f t="shared" si="948"/>
        <v>220</v>
      </c>
    </row>
    <row r="20033" spans="2:16">
      <c r="B20033" s="400"/>
      <c r="D20033" s="401"/>
      <c r="H20033" s="176" t="s">
        <v>19498</v>
      </c>
      <c r="J20033" s="104">
        <v>63</v>
      </c>
      <c r="K20033" s="104"/>
      <c r="L20033" s="18">
        <f t="shared" si="949"/>
        <v>63</v>
      </c>
      <c r="M20033" s="104">
        <v>63</v>
      </c>
      <c r="N20033" s="104"/>
      <c r="O20033" s="18">
        <f t="shared" si="947"/>
        <v>63</v>
      </c>
      <c r="P20033" s="16">
        <f t="shared" si="948"/>
        <v>126</v>
      </c>
    </row>
    <row r="20034" spans="2:16">
      <c r="B20034" s="400"/>
      <c r="D20034" s="401"/>
      <c r="H20034" s="176" t="s">
        <v>19499</v>
      </c>
      <c r="J20034" s="104">
        <v>65</v>
      </c>
      <c r="K20034" s="104"/>
      <c r="L20034" s="18">
        <f t="shared" si="949"/>
        <v>65</v>
      </c>
      <c r="M20034" s="104">
        <v>65</v>
      </c>
      <c r="N20034" s="104"/>
      <c r="O20034" s="18">
        <f t="shared" si="947"/>
        <v>65</v>
      </c>
      <c r="P20034" s="16">
        <f t="shared" si="948"/>
        <v>130</v>
      </c>
    </row>
    <row r="20035" spans="2:16">
      <c r="B20035" s="400"/>
      <c r="D20035" s="401"/>
      <c r="H20035" s="176" t="s">
        <v>19500</v>
      </c>
      <c r="J20035" s="104">
        <v>70</v>
      </c>
      <c r="K20035" s="104"/>
      <c r="L20035" s="18">
        <f t="shared" si="949"/>
        <v>70</v>
      </c>
      <c r="M20035" s="104">
        <v>70</v>
      </c>
      <c r="N20035" s="104"/>
      <c r="O20035" s="18">
        <f t="shared" si="947"/>
        <v>70</v>
      </c>
      <c r="P20035" s="16">
        <f t="shared" si="948"/>
        <v>140</v>
      </c>
    </row>
    <row r="20036" spans="2:16">
      <c r="B20036" s="400"/>
      <c r="D20036" s="401"/>
      <c r="H20036" s="176" t="s">
        <v>19501</v>
      </c>
      <c r="J20036" s="104">
        <v>80</v>
      </c>
      <c r="K20036" s="104"/>
      <c r="L20036" s="18">
        <f t="shared" si="949"/>
        <v>80</v>
      </c>
      <c r="M20036" s="104">
        <v>80</v>
      </c>
      <c r="N20036" s="104"/>
      <c r="O20036" s="18">
        <f t="shared" si="947"/>
        <v>80</v>
      </c>
      <c r="P20036" s="16">
        <f t="shared" si="948"/>
        <v>160</v>
      </c>
    </row>
    <row r="20037" spans="2:16">
      <c r="B20037" s="400"/>
      <c r="D20037" s="401"/>
      <c r="H20037" s="176" t="s">
        <v>19502</v>
      </c>
      <c r="J20037" s="104">
        <v>98</v>
      </c>
      <c r="K20037" s="104"/>
      <c r="L20037" s="18">
        <f t="shared" si="949"/>
        <v>98</v>
      </c>
      <c r="M20037" s="104">
        <v>98</v>
      </c>
      <c r="N20037" s="104"/>
      <c r="O20037" s="18">
        <f t="shared" si="947"/>
        <v>98</v>
      </c>
      <c r="P20037" s="16">
        <f t="shared" si="948"/>
        <v>196</v>
      </c>
    </row>
    <row r="20038" spans="2:16">
      <c r="B20038" s="400"/>
      <c r="D20038" s="401"/>
      <c r="H20038" s="353" t="s">
        <v>19503</v>
      </c>
      <c r="J20038" s="104">
        <v>73</v>
      </c>
      <c r="K20038" s="104"/>
      <c r="L20038" s="18">
        <f t="shared" si="949"/>
        <v>73</v>
      </c>
      <c r="M20038" s="104">
        <v>73</v>
      </c>
      <c r="N20038" s="104"/>
      <c r="O20038" s="18">
        <f t="shared" si="947"/>
        <v>73</v>
      </c>
      <c r="P20038" s="16">
        <f t="shared" si="948"/>
        <v>146</v>
      </c>
    </row>
    <row r="20039" spans="2:16">
      <c r="B20039" s="400"/>
      <c r="D20039" s="401"/>
      <c r="H20039" s="353" t="s">
        <v>19504</v>
      </c>
      <c r="J20039" s="104">
        <v>75</v>
      </c>
      <c r="K20039" s="104"/>
      <c r="L20039" s="18">
        <f t="shared" si="949"/>
        <v>75</v>
      </c>
      <c r="M20039" s="104">
        <v>75</v>
      </c>
      <c r="N20039" s="104"/>
      <c r="O20039" s="18">
        <f t="shared" si="947"/>
        <v>75</v>
      </c>
      <c r="P20039" s="16">
        <f t="shared" si="948"/>
        <v>150</v>
      </c>
    </row>
    <row r="20040" spans="2:16">
      <c r="B20040" s="400"/>
      <c r="D20040" s="401"/>
      <c r="H20040" s="353" t="s">
        <v>19505</v>
      </c>
      <c r="J20040" s="104">
        <v>86</v>
      </c>
      <c r="K20040" s="104"/>
      <c r="L20040" s="18">
        <f t="shared" si="949"/>
        <v>86</v>
      </c>
      <c r="M20040" s="104">
        <v>86</v>
      </c>
      <c r="N20040" s="104"/>
      <c r="O20040" s="18">
        <f t="shared" si="947"/>
        <v>86</v>
      </c>
      <c r="P20040" s="16">
        <f t="shared" si="948"/>
        <v>172</v>
      </c>
    </row>
    <row r="20041" spans="2:16">
      <c r="B20041" s="400"/>
      <c r="D20041" s="401"/>
      <c r="H20041" s="176" t="s">
        <v>19506</v>
      </c>
      <c r="J20041" s="104">
        <v>65</v>
      </c>
      <c r="K20041" s="104"/>
      <c r="L20041" s="18">
        <f t="shared" si="949"/>
        <v>65</v>
      </c>
      <c r="M20041" s="104">
        <v>65</v>
      </c>
      <c r="N20041" s="104"/>
      <c r="O20041" s="18">
        <f t="shared" si="947"/>
        <v>65</v>
      </c>
      <c r="P20041" s="16">
        <f t="shared" si="948"/>
        <v>130</v>
      </c>
    </row>
    <row r="20042" spans="2:16" ht="25.5">
      <c r="B20042" s="400"/>
      <c r="D20042" s="401"/>
      <c r="H20042" s="176" t="s">
        <v>19507</v>
      </c>
      <c r="J20042" s="104">
        <v>65</v>
      </c>
      <c r="K20042" s="104"/>
      <c r="L20042" s="18">
        <f t="shared" si="949"/>
        <v>65</v>
      </c>
      <c r="M20042" s="104">
        <v>65</v>
      </c>
      <c r="N20042" s="104"/>
      <c r="O20042" s="18">
        <f t="shared" si="947"/>
        <v>65</v>
      </c>
      <c r="P20042" s="16">
        <f t="shared" si="948"/>
        <v>130</v>
      </c>
    </row>
    <row r="20043" spans="2:16">
      <c r="B20043" s="400"/>
      <c r="D20043" s="401"/>
      <c r="H20043" s="176" t="s">
        <v>503</v>
      </c>
      <c r="J20043" s="104">
        <v>30</v>
      </c>
      <c r="K20043" s="104"/>
      <c r="L20043" s="18">
        <f t="shared" si="949"/>
        <v>30</v>
      </c>
      <c r="M20043" s="104">
        <v>30</v>
      </c>
      <c r="N20043" s="104"/>
      <c r="O20043" s="18">
        <f t="shared" ref="O20043:O20106" si="950">+N20043+M20043</f>
        <v>30</v>
      </c>
      <c r="P20043" s="16">
        <f t="shared" ref="P20043:P20106" si="951">+L20043+O20043</f>
        <v>60</v>
      </c>
    </row>
    <row r="20044" spans="2:16" ht="25.5">
      <c r="B20044" s="400"/>
      <c r="D20044" s="401"/>
      <c r="H20044" s="176" t="s">
        <v>19508</v>
      </c>
      <c r="J20044" s="104">
        <v>60</v>
      </c>
      <c r="K20044" s="104"/>
      <c r="L20044" s="18">
        <f t="shared" si="949"/>
        <v>60</v>
      </c>
      <c r="M20044" s="104">
        <v>60</v>
      </c>
      <c r="N20044" s="104"/>
      <c r="O20044" s="18">
        <f t="shared" si="950"/>
        <v>60</v>
      </c>
      <c r="P20044" s="16">
        <f t="shared" si="951"/>
        <v>120</v>
      </c>
    </row>
    <row r="20045" spans="2:16">
      <c r="B20045" s="400"/>
      <c r="D20045" s="401"/>
      <c r="H20045" s="176" t="s">
        <v>19509</v>
      </c>
      <c r="J20045" s="104">
        <v>9</v>
      </c>
      <c r="K20045" s="104"/>
      <c r="L20045" s="18">
        <f t="shared" si="949"/>
        <v>9</v>
      </c>
      <c r="M20045" s="104">
        <v>9</v>
      </c>
      <c r="N20045" s="104"/>
      <c r="O20045" s="18">
        <f t="shared" si="950"/>
        <v>9</v>
      </c>
      <c r="P20045" s="16">
        <f t="shared" si="951"/>
        <v>18</v>
      </c>
    </row>
    <row r="20046" spans="2:16">
      <c r="B20046" s="400"/>
      <c r="D20046" s="401"/>
      <c r="H20046" s="176" t="s">
        <v>19510</v>
      </c>
      <c r="J20046" s="104">
        <v>21</v>
      </c>
      <c r="K20046" s="104"/>
      <c r="L20046" s="18">
        <f t="shared" si="949"/>
        <v>21</v>
      </c>
      <c r="M20046" s="104">
        <v>21</v>
      </c>
      <c r="N20046" s="104"/>
      <c r="O20046" s="18">
        <f t="shared" si="950"/>
        <v>21</v>
      </c>
      <c r="P20046" s="16">
        <f t="shared" si="951"/>
        <v>42</v>
      </c>
    </row>
    <row r="20047" spans="2:16">
      <c r="B20047" s="400"/>
      <c r="D20047" s="401"/>
      <c r="H20047" s="176" t="s">
        <v>19511</v>
      </c>
      <c r="J20047" s="104">
        <v>17</v>
      </c>
      <c r="K20047" s="104"/>
      <c r="L20047" s="18">
        <f t="shared" ref="L20047:L20110" si="952">+J20047+K20047</f>
        <v>17</v>
      </c>
      <c r="M20047" s="104">
        <v>17</v>
      </c>
      <c r="N20047" s="104"/>
      <c r="O20047" s="18">
        <f t="shared" si="950"/>
        <v>17</v>
      </c>
      <c r="P20047" s="16">
        <f t="shared" si="951"/>
        <v>34</v>
      </c>
    </row>
    <row r="20048" spans="2:16">
      <c r="B20048" s="400"/>
      <c r="D20048" s="401"/>
      <c r="H20048" s="176" t="s">
        <v>19512</v>
      </c>
      <c r="J20048" s="104">
        <v>29</v>
      </c>
      <c r="K20048" s="104"/>
      <c r="L20048" s="18">
        <f t="shared" si="952"/>
        <v>29</v>
      </c>
      <c r="M20048" s="104">
        <v>29</v>
      </c>
      <c r="N20048" s="104"/>
      <c r="O20048" s="18">
        <f t="shared" si="950"/>
        <v>29</v>
      </c>
      <c r="P20048" s="16">
        <f t="shared" si="951"/>
        <v>58</v>
      </c>
    </row>
    <row r="20049" spans="2:16">
      <c r="B20049" s="400"/>
      <c r="D20049" s="401"/>
      <c r="H20049" s="176" t="s">
        <v>19513</v>
      </c>
      <c r="J20049" s="104">
        <v>13</v>
      </c>
      <c r="K20049" s="104"/>
      <c r="L20049" s="18">
        <f t="shared" si="952"/>
        <v>13</v>
      </c>
      <c r="M20049" s="104">
        <v>13</v>
      </c>
      <c r="N20049" s="104"/>
      <c r="O20049" s="18">
        <f t="shared" si="950"/>
        <v>13</v>
      </c>
      <c r="P20049" s="16">
        <f t="shared" si="951"/>
        <v>26</v>
      </c>
    </row>
    <row r="20050" spans="2:16">
      <c r="B20050" s="400"/>
      <c r="D20050" s="401"/>
      <c r="H20050" s="176" t="s">
        <v>3460</v>
      </c>
      <c r="J20050" s="104">
        <v>20</v>
      </c>
      <c r="K20050" s="104"/>
      <c r="L20050" s="18">
        <f t="shared" si="952"/>
        <v>20</v>
      </c>
      <c r="M20050" s="104">
        <v>20</v>
      </c>
      <c r="N20050" s="104"/>
      <c r="O20050" s="18">
        <f t="shared" si="950"/>
        <v>20</v>
      </c>
      <c r="P20050" s="16">
        <f t="shared" si="951"/>
        <v>40</v>
      </c>
    </row>
    <row r="20051" spans="2:16">
      <c r="B20051" s="400"/>
      <c r="D20051" s="401"/>
      <c r="H20051" s="176" t="s">
        <v>937</v>
      </c>
      <c r="J20051" s="104">
        <v>30</v>
      </c>
      <c r="K20051" s="104"/>
      <c r="L20051" s="18">
        <f t="shared" si="952"/>
        <v>30</v>
      </c>
      <c r="M20051" s="104">
        <v>30</v>
      </c>
      <c r="N20051" s="104"/>
      <c r="O20051" s="18">
        <f t="shared" si="950"/>
        <v>30</v>
      </c>
      <c r="P20051" s="16">
        <f t="shared" si="951"/>
        <v>60</v>
      </c>
    </row>
    <row r="20052" spans="2:16">
      <c r="B20052" s="400"/>
      <c r="D20052" s="401"/>
      <c r="H20052" s="176" t="s">
        <v>19514</v>
      </c>
      <c r="J20052" s="104">
        <v>20</v>
      </c>
      <c r="K20052" s="104"/>
      <c r="L20052" s="18">
        <f t="shared" si="952"/>
        <v>20</v>
      </c>
      <c r="M20052" s="104">
        <v>20</v>
      </c>
      <c r="N20052" s="104"/>
      <c r="O20052" s="18">
        <f t="shared" si="950"/>
        <v>20</v>
      </c>
      <c r="P20052" s="16">
        <f t="shared" si="951"/>
        <v>40</v>
      </c>
    </row>
    <row r="20053" spans="2:16">
      <c r="B20053" s="400"/>
      <c r="D20053" s="401"/>
      <c r="H20053" s="176" t="s">
        <v>19515</v>
      </c>
      <c r="J20053" s="104">
        <v>15</v>
      </c>
      <c r="K20053" s="104"/>
      <c r="L20053" s="18">
        <f t="shared" si="952"/>
        <v>15</v>
      </c>
      <c r="M20053" s="104">
        <v>15</v>
      </c>
      <c r="N20053" s="104"/>
      <c r="O20053" s="18">
        <f t="shared" si="950"/>
        <v>15</v>
      </c>
      <c r="P20053" s="16">
        <f t="shared" si="951"/>
        <v>30</v>
      </c>
    </row>
    <row r="20054" spans="2:16">
      <c r="B20054" s="400"/>
      <c r="D20054" s="401"/>
      <c r="H20054" s="176" t="s">
        <v>2466</v>
      </c>
      <c r="J20054" s="104">
        <v>15</v>
      </c>
      <c r="K20054" s="104"/>
      <c r="L20054" s="18">
        <f t="shared" si="952"/>
        <v>15</v>
      </c>
      <c r="M20054" s="104">
        <v>15</v>
      </c>
      <c r="N20054" s="104"/>
      <c r="O20054" s="18">
        <f t="shared" si="950"/>
        <v>15</v>
      </c>
      <c r="P20054" s="16">
        <f t="shared" si="951"/>
        <v>30</v>
      </c>
    </row>
    <row r="20055" spans="2:16">
      <c r="B20055" s="400"/>
      <c r="D20055" s="401" t="s">
        <v>10095</v>
      </c>
      <c r="H20055" s="353" t="s">
        <v>19517</v>
      </c>
      <c r="J20055" s="104">
        <v>120</v>
      </c>
      <c r="L20055" s="18">
        <f t="shared" si="952"/>
        <v>120</v>
      </c>
      <c r="M20055" s="104">
        <v>100</v>
      </c>
      <c r="N20055" s="104"/>
      <c r="O20055" s="18">
        <f t="shared" si="950"/>
        <v>100</v>
      </c>
      <c r="P20055" s="16">
        <f t="shared" si="951"/>
        <v>220</v>
      </c>
    </row>
    <row r="20056" spans="2:16">
      <c r="B20056" s="400"/>
      <c r="D20056" s="401"/>
      <c r="H20056" s="353" t="s">
        <v>19518</v>
      </c>
      <c r="J20056" s="104">
        <v>160</v>
      </c>
      <c r="L20056" s="18">
        <f t="shared" si="952"/>
        <v>160</v>
      </c>
      <c r="M20056" s="104"/>
      <c r="N20056" s="104"/>
      <c r="O20056" s="18">
        <f t="shared" si="950"/>
        <v>0</v>
      </c>
      <c r="P20056" s="16">
        <f t="shared" si="951"/>
        <v>160</v>
      </c>
    </row>
    <row r="20057" spans="2:16">
      <c r="B20057" s="400"/>
      <c r="D20057" s="401"/>
      <c r="H20057" s="353" t="s">
        <v>19519</v>
      </c>
      <c r="J20057" s="104">
        <v>95</v>
      </c>
      <c r="L20057" s="18">
        <f t="shared" si="952"/>
        <v>95</v>
      </c>
      <c r="M20057" s="104"/>
      <c r="N20057" s="104"/>
      <c r="O20057" s="18">
        <f t="shared" si="950"/>
        <v>0</v>
      </c>
      <c r="P20057" s="16">
        <f t="shared" si="951"/>
        <v>95</v>
      </c>
    </row>
    <row r="20058" spans="2:16">
      <c r="B20058" s="400"/>
      <c r="D20058" s="401"/>
      <c r="H20058" s="353" t="s">
        <v>19520</v>
      </c>
      <c r="J20058" s="104">
        <v>165</v>
      </c>
      <c r="L20058" s="18">
        <f t="shared" si="952"/>
        <v>165</v>
      </c>
      <c r="M20058" s="104">
        <v>153</v>
      </c>
      <c r="N20058" s="104"/>
      <c r="O20058" s="18">
        <f t="shared" si="950"/>
        <v>153</v>
      </c>
      <c r="P20058" s="16">
        <f t="shared" si="951"/>
        <v>318</v>
      </c>
    </row>
    <row r="20059" spans="2:16">
      <c r="B20059" s="400"/>
      <c r="D20059" s="401"/>
      <c r="H20059" s="353" t="s">
        <v>19521</v>
      </c>
      <c r="J20059" s="104">
        <v>46</v>
      </c>
      <c r="L20059" s="18">
        <f t="shared" si="952"/>
        <v>46</v>
      </c>
      <c r="M20059" s="104"/>
      <c r="N20059" s="104"/>
      <c r="O20059" s="18">
        <f t="shared" si="950"/>
        <v>0</v>
      </c>
      <c r="P20059" s="16">
        <f t="shared" si="951"/>
        <v>46</v>
      </c>
    </row>
    <row r="20060" spans="2:16">
      <c r="B20060" s="400"/>
      <c r="D20060" s="401"/>
      <c r="H20060" s="353" t="s">
        <v>19522</v>
      </c>
      <c r="J20060" s="104">
        <v>290</v>
      </c>
      <c r="L20060" s="18">
        <f t="shared" si="952"/>
        <v>290</v>
      </c>
      <c r="M20060" s="104">
        <v>400</v>
      </c>
      <c r="N20060" s="104"/>
      <c r="O20060" s="18">
        <f t="shared" si="950"/>
        <v>400</v>
      </c>
      <c r="P20060" s="16">
        <f t="shared" si="951"/>
        <v>690</v>
      </c>
    </row>
    <row r="20061" spans="2:16">
      <c r="B20061" s="400"/>
      <c r="D20061" s="401"/>
      <c r="H20061" s="353" t="s">
        <v>12935</v>
      </c>
      <c r="J20061" s="104">
        <v>23</v>
      </c>
      <c r="L20061" s="18">
        <f t="shared" si="952"/>
        <v>23</v>
      </c>
      <c r="M20061" s="104">
        <v>23</v>
      </c>
      <c r="N20061" s="104"/>
      <c r="O20061" s="18">
        <f t="shared" si="950"/>
        <v>23</v>
      </c>
      <c r="P20061" s="16">
        <f t="shared" si="951"/>
        <v>46</v>
      </c>
    </row>
    <row r="20062" spans="2:16">
      <c r="B20062" s="400"/>
      <c r="D20062" s="401"/>
      <c r="H20062" s="353" t="s">
        <v>492</v>
      </c>
      <c r="J20062" s="104">
        <v>57</v>
      </c>
      <c r="L20062" s="18">
        <f t="shared" si="952"/>
        <v>57</v>
      </c>
      <c r="M20062" s="104">
        <v>57</v>
      </c>
      <c r="N20062" s="104"/>
      <c r="O20062" s="18">
        <f t="shared" si="950"/>
        <v>57</v>
      </c>
      <c r="P20062" s="16">
        <f t="shared" si="951"/>
        <v>114</v>
      </c>
    </row>
    <row r="20063" spans="2:16">
      <c r="B20063" s="400"/>
      <c r="D20063" s="401"/>
      <c r="H20063" s="353" t="s">
        <v>19523</v>
      </c>
      <c r="J20063" s="104"/>
      <c r="L20063" s="18">
        <f t="shared" si="952"/>
        <v>0</v>
      </c>
      <c r="M20063" s="104">
        <v>42</v>
      </c>
      <c r="N20063" s="104"/>
      <c r="O20063" s="18">
        <f t="shared" si="950"/>
        <v>42</v>
      </c>
      <c r="P20063" s="16">
        <f t="shared" si="951"/>
        <v>42</v>
      </c>
    </row>
    <row r="20064" spans="2:16">
      <c r="B20064" s="400"/>
      <c r="D20064" s="401"/>
      <c r="H20064" s="353" t="s">
        <v>3943</v>
      </c>
      <c r="J20064" s="104">
        <v>200</v>
      </c>
      <c r="L20064" s="18">
        <f t="shared" si="952"/>
        <v>200</v>
      </c>
      <c r="M20064" s="104">
        <v>263</v>
      </c>
      <c r="N20064" s="104"/>
      <c r="O20064" s="18">
        <f t="shared" si="950"/>
        <v>263</v>
      </c>
      <c r="P20064" s="16">
        <f t="shared" si="951"/>
        <v>463</v>
      </c>
    </row>
    <row r="20065" spans="2:16">
      <c r="B20065" s="400"/>
      <c r="D20065" s="401"/>
      <c r="H20065" s="353" t="s">
        <v>19524</v>
      </c>
      <c r="J20065" s="104">
        <v>217</v>
      </c>
      <c r="L20065" s="18">
        <f t="shared" si="952"/>
        <v>217</v>
      </c>
      <c r="M20065" s="104">
        <v>221</v>
      </c>
      <c r="N20065" s="104">
        <v>146</v>
      </c>
      <c r="O20065" s="18">
        <f t="shared" si="950"/>
        <v>367</v>
      </c>
      <c r="P20065" s="16">
        <f t="shared" si="951"/>
        <v>584</v>
      </c>
    </row>
    <row r="20066" spans="2:16">
      <c r="B20066" s="400"/>
      <c r="D20066" s="401"/>
      <c r="H20066" s="353" t="s">
        <v>19525</v>
      </c>
      <c r="J20066" s="104">
        <v>76</v>
      </c>
      <c r="L20066" s="18">
        <f t="shared" si="952"/>
        <v>76</v>
      </c>
      <c r="M20066" s="104">
        <v>83</v>
      </c>
      <c r="N20066" s="104"/>
      <c r="O20066" s="18">
        <f t="shared" si="950"/>
        <v>83</v>
      </c>
      <c r="P20066" s="16">
        <f t="shared" si="951"/>
        <v>159</v>
      </c>
    </row>
    <row r="20067" spans="2:16">
      <c r="B20067" s="400"/>
      <c r="D20067" s="401"/>
      <c r="H20067" s="353" t="s">
        <v>19526</v>
      </c>
      <c r="J20067" s="104">
        <v>17</v>
      </c>
      <c r="L20067" s="18">
        <f t="shared" si="952"/>
        <v>17</v>
      </c>
      <c r="M20067" s="104">
        <v>17</v>
      </c>
      <c r="N20067" s="104"/>
      <c r="O20067" s="18">
        <f t="shared" si="950"/>
        <v>17</v>
      </c>
      <c r="P20067" s="16">
        <f t="shared" si="951"/>
        <v>34</v>
      </c>
    </row>
    <row r="20068" spans="2:16">
      <c r="B20068" s="400"/>
      <c r="D20068" s="401"/>
      <c r="H20068" s="353" t="s">
        <v>882</v>
      </c>
      <c r="J20068" s="104">
        <v>18</v>
      </c>
      <c r="L20068" s="18">
        <f t="shared" si="952"/>
        <v>18</v>
      </c>
      <c r="M20068" s="104">
        <v>18</v>
      </c>
      <c r="N20068" s="104"/>
      <c r="O20068" s="18">
        <f t="shared" si="950"/>
        <v>18</v>
      </c>
      <c r="P20068" s="16">
        <f t="shared" si="951"/>
        <v>36</v>
      </c>
    </row>
    <row r="20069" spans="2:16">
      <c r="B20069" s="400"/>
      <c r="D20069" s="401"/>
      <c r="H20069" s="353" t="s">
        <v>19527</v>
      </c>
      <c r="J20069" s="104">
        <v>20</v>
      </c>
      <c r="L20069" s="18">
        <f t="shared" si="952"/>
        <v>20</v>
      </c>
      <c r="M20069" s="104">
        <v>20</v>
      </c>
      <c r="N20069" s="104"/>
      <c r="O20069" s="18">
        <f t="shared" si="950"/>
        <v>20</v>
      </c>
      <c r="P20069" s="16">
        <f t="shared" si="951"/>
        <v>40</v>
      </c>
    </row>
    <row r="20070" spans="2:16">
      <c r="B20070" s="400"/>
      <c r="D20070" s="401"/>
      <c r="H20070" s="353" t="s">
        <v>19528</v>
      </c>
      <c r="J20070" s="104">
        <v>21</v>
      </c>
      <c r="L20070" s="18">
        <f t="shared" si="952"/>
        <v>21</v>
      </c>
      <c r="M20070" s="104">
        <v>24</v>
      </c>
      <c r="N20070" s="104"/>
      <c r="O20070" s="18">
        <f t="shared" si="950"/>
        <v>24</v>
      </c>
      <c r="P20070" s="16">
        <f t="shared" si="951"/>
        <v>45</v>
      </c>
    </row>
    <row r="20071" spans="2:16">
      <c r="B20071" s="400"/>
      <c r="D20071" s="401"/>
      <c r="H20071" s="353" t="s">
        <v>19529</v>
      </c>
      <c r="J20071" s="104">
        <v>13</v>
      </c>
      <c r="L20071" s="18">
        <f t="shared" si="952"/>
        <v>13</v>
      </c>
      <c r="M20071" s="104">
        <v>13</v>
      </c>
      <c r="N20071" s="104"/>
      <c r="O20071" s="18">
        <f t="shared" si="950"/>
        <v>13</v>
      </c>
      <c r="P20071" s="16">
        <f t="shared" si="951"/>
        <v>26</v>
      </c>
    </row>
    <row r="20072" spans="2:16">
      <c r="B20072" s="400"/>
      <c r="D20072" s="401"/>
      <c r="H20072" s="353" t="s">
        <v>19523</v>
      </c>
      <c r="J20072" s="104">
        <v>19</v>
      </c>
      <c r="L20072" s="18">
        <f t="shared" si="952"/>
        <v>19</v>
      </c>
      <c r="M20072" s="104">
        <v>19</v>
      </c>
      <c r="N20072" s="104"/>
      <c r="O20072" s="18">
        <f t="shared" si="950"/>
        <v>19</v>
      </c>
      <c r="P20072" s="16">
        <f t="shared" si="951"/>
        <v>38</v>
      </c>
    </row>
    <row r="20073" spans="2:16">
      <c r="B20073" s="400"/>
      <c r="D20073" s="401"/>
      <c r="H20073" s="353" t="s">
        <v>19530</v>
      </c>
      <c r="J20073" s="104"/>
      <c r="L20073" s="18">
        <f t="shared" si="952"/>
        <v>0</v>
      </c>
      <c r="M20073" s="104">
        <v>106</v>
      </c>
      <c r="N20073" s="104"/>
      <c r="O20073" s="18">
        <f t="shared" si="950"/>
        <v>106</v>
      </c>
      <c r="P20073" s="16">
        <f t="shared" si="951"/>
        <v>106</v>
      </c>
    </row>
    <row r="20074" spans="2:16">
      <c r="B20074" s="400"/>
      <c r="D20074" s="401"/>
      <c r="H20074" s="353" t="s">
        <v>2946</v>
      </c>
      <c r="J20074" s="104"/>
      <c r="L20074" s="18">
        <f t="shared" si="952"/>
        <v>0</v>
      </c>
      <c r="M20074" s="104">
        <v>51</v>
      </c>
      <c r="N20074" s="104"/>
      <c r="O20074" s="18">
        <f t="shared" si="950"/>
        <v>51</v>
      </c>
      <c r="P20074" s="16">
        <f t="shared" si="951"/>
        <v>51</v>
      </c>
    </row>
    <row r="20075" spans="2:16">
      <c r="B20075" s="400"/>
      <c r="D20075" s="401"/>
      <c r="H20075" s="353" t="s">
        <v>19531</v>
      </c>
      <c r="J20075" s="104">
        <v>11</v>
      </c>
      <c r="L20075" s="18">
        <f t="shared" si="952"/>
        <v>11</v>
      </c>
      <c r="M20075" s="104">
        <v>11</v>
      </c>
      <c r="N20075" s="104"/>
      <c r="O20075" s="18">
        <f t="shared" si="950"/>
        <v>11</v>
      </c>
      <c r="P20075" s="16">
        <f t="shared" si="951"/>
        <v>22</v>
      </c>
    </row>
    <row r="20076" spans="2:16">
      <c r="B20076" s="400"/>
      <c r="D20076" s="401"/>
      <c r="H20076" s="353" t="s">
        <v>11261</v>
      </c>
      <c r="J20076" s="104">
        <v>22</v>
      </c>
      <c r="L20076" s="18">
        <f t="shared" si="952"/>
        <v>22</v>
      </c>
      <c r="M20076" s="104">
        <v>22</v>
      </c>
      <c r="N20076" s="104"/>
      <c r="O20076" s="18">
        <f t="shared" si="950"/>
        <v>22</v>
      </c>
      <c r="P20076" s="16">
        <f t="shared" si="951"/>
        <v>44</v>
      </c>
    </row>
    <row r="20077" spans="2:16">
      <c r="B20077" s="400"/>
      <c r="D20077" s="401"/>
      <c r="H20077" s="353" t="s">
        <v>10821</v>
      </c>
      <c r="J20077" s="104">
        <v>13</v>
      </c>
      <c r="L20077" s="18">
        <f t="shared" si="952"/>
        <v>13</v>
      </c>
      <c r="M20077" s="104">
        <v>13</v>
      </c>
      <c r="N20077" s="104"/>
      <c r="O20077" s="18">
        <f t="shared" si="950"/>
        <v>13</v>
      </c>
      <c r="P20077" s="16">
        <f t="shared" si="951"/>
        <v>26</v>
      </c>
    </row>
    <row r="20078" spans="2:16">
      <c r="B20078" s="400"/>
      <c r="D20078" s="401"/>
      <c r="H20078" s="353" t="s">
        <v>13707</v>
      </c>
      <c r="J20078" s="104">
        <v>27</v>
      </c>
      <c r="L20078" s="18">
        <f t="shared" si="952"/>
        <v>27</v>
      </c>
      <c r="M20078" s="104">
        <v>27</v>
      </c>
      <c r="N20078" s="104"/>
      <c r="O20078" s="18">
        <f t="shared" si="950"/>
        <v>27</v>
      </c>
      <c r="P20078" s="16">
        <f t="shared" si="951"/>
        <v>54</v>
      </c>
    </row>
    <row r="20079" spans="2:16">
      <c r="B20079" s="400"/>
      <c r="D20079" s="401"/>
      <c r="H20079" s="353" t="s">
        <v>19532</v>
      </c>
      <c r="J20079" s="104">
        <v>14</v>
      </c>
      <c r="L20079" s="18">
        <f t="shared" si="952"/>
        <v>14</v>
      </c>
      <c r="M20079" s="104">
        <v>14</v>
      </c>
      <c r="N20079" s="104"/>
      <c r="O20079" s="18">
        <f t="shared" si="950"/>
        <v>14</v>
      </c>
      <c r="P20079" s="16">
        <f t="shared" si="951"/>
        <v>28</v>
      </c>
    </row>
    <row r="20080" spans="2:16">
      <c r="B20080" s="400"/>
      <c r="D20080" s="401"/>
      <c r="H20080" s="353" t="s">
        <v>14888</v>
      </c>
      <c r="J20080" s="104">
        <v>40</v>
      </c>
      <c r="L20080" s="18">
        <f t="shared" si="952"/>
        <v>40</v>
      </c>
      <c r="M20080" s="104">
        <v>40</v>
      </c>
      <c r="N20080" s="104"/>
      <c r="O20080" s="18">
        <f t="shared" si="950"/>
        <v>40</v>
      </c>
      <c r="P20080" s="16">
        <f t="shared" si="951"/>
        <v>80</v>
      </c>
    </row>
    <row r="20081" spans="2:16">
      <c r="B20081" s="400"/>
      <c r="D20081" s="401"/>
      <c r="H20081" s="353" t="s">
        <v>19533</v>
      </c>
      <c r="J20081" s="104">
        <v>8</v>
      </c>
      <c r="L20081" s="18">
        <f t="shared" si="952"/>
        <v>8</v>
      </c>
      <c r="M20081" s="104">
        <v>8</v>
      </c>
      <c r="N20081" s="104"/>
      <c r="O20081" s="18">
        <f t="shared" si="950"/>
        <v>8</v>
      </c>
      <c r="P20081" s="16">
        <f t="shared" si="951"/>
        <v>16</v>
      </c>
    </row>
    <row r="20082" spans="2:16">
      <c r="B20082" s="400"/>
      <c r="D20082" s="401"/>
      <c r="H20082" s="353" t="s">
        <v>19534</v>
      </c>
      <c r="J20082" s="104">
        <v>32</v>
      </c>
      <c r="L20082" s="18">
        <f t="shared" si="952"/>
        <v>32</v>
      </c>
      <c r="M20082" s="104">
        <v>32</v>
      </c>
      <c r="N20082" s="104"/>
      <c r="O20082" s="18">
        <f t="shared" si="950"/>
        <v>32</v>
      </c>
      <c r="P20082" s="16">
        <f t="shared" si="951"/>
        <v>64</v>
      </c>
    </row>
    <row r="20083" spans="2:16">
      <c r="B20083" s="400"/>
      <c r="D20083" s="401"/>
      <c r="H20083" s="353" t="s">
        <v>19535</v>
      </c>
      <c r="J20083" s="104">
        <v>10</v>
      </c>
      <c r="L20083" s="18">
        <f t="shared" si="952"/>
        <v>10</v>
      </c>
      <c r="M20083" s="104">
        <v>10</v>
      </c>
      <c r="N20083" s="104"/>
      <c r="O20083" s="18">
        <f t="shared" si="950"/>
        <v>10</v>
      </c>
      <c r="P20083" s="16">
        <f t="shared" si="951"/>
        <v>20</v>
      </c>
    </row>
    <row r="20084" spans="2:16">
      <c r="B20084" s="400"/>
      <c r="D20084" s="401"/>
      <c r="H20084" s="353" t="s">
        <v>19536</v>
      </c>
      <c r="J20084" s="104">
        <v>53</v>
      </c>
      <c r="L20084" s="18">
        <f t="shared" si="952"/>
        <v>53</v>
      </c>
      <c r="M20084" s="104">
        <v>53</v>
      </c>
      <c r="N20084" s="104"/>
      <c r="O20084" s="18">
        <f t="shared" si="950"/>
        <v>53</v>
      </c>
      <c r="P20084" s="16">
        <f t="shared" si="951"/>
        <v>106</v>
      </c>
    </row>
    <row r="20085" spans="2:16">
      <c r="B20085" s="400"/>
      <c r="D20085" s="401"/>
      <c r="H20085" s="353" t="s">
        <v>1897</v>
      </c>
      <c r="J20085" s="104">
        <v>33</v>
      </c>
      <c r="L20085" s="18">
        <f t="shared" si="952"/>
        <v>33</v>
      </c>
      <c r="M20085" s="104">
        <v>33</v>
      </c>
      <c r="N20085" s="104"/>
      <c r="O20085" s="18">
        <f t="shared" si="950"/>
        <v>33</v>
      </c>
      <c r="P20085" s="16">
        <f t="shared" si="951"/>
        <v>66</v>
      </c>
    </row>
    <row r="20086" spans="2:16">
      <c r="B20086" s="400"/>
      <c r="D20086" s="401"/>
      <c r="H20086" s="353" t="s">
        <v>10181</v>
      </c>
      <c r="J20086" s="104">
        <v>16</v>
      </c>
      <c r="L20086" s="18">
        <f t="shared" si="952"/>
        <v>16</v>
      </c>
      <c r="M20086" s="104">
        <v>16</v>
      </c>
      <c r="N20086" s="104"/>
      <c r="O20086" s="18">
        <f t="shared" si="950"/>
        <v>16</v>
      </c>
      <c r="P20086" s="16">
        <f t="shared" si="951"/>
        <v>32</v>
      </c>
    </row>
    <row r="20087" spans="2:16">
      <c r="B20087" s="400"/>
      <c r="D20087" s="401"/>
      <c r="H20087" s="353" t="s">
        <v>19537</v>
      </c>
      <c r="J20087" s="104">
        <v>35</v>
      </c>
      <c r="L20087" s="18">
        <f t="shared" si="952"/>
        <v>35</v>
      </c>
      <c r="M20087" s="104">
        <v>35</v>
      </c>
      <c r="N20087" s="104"/>
      <c r="O20087" s="18">
        <f t="shared" si="950"/>
        <v>35</v>
      </c>
      <c r="P20087" s="16">
        <f t="shared" si="951"/>
        <v>70</v>
      </c>
    </row>
    <row r="20088" spans="2:16">
      <c r="B20088" s="400"/>
      <c r="D20088" s="401"/>
      <c r="H20088" s="353" t="s">
        <v>19538</v>
      </c>
      <c r="J20088" s="104">
        <v>48</v>
      </c>
      <c r="L20088" s="18">
        <f t="shared" si="952"/>
        <v>48</v>
      </c>
      <c r="M20088" s="104">
        <v>48</v>
      </c>
      <c r="N20088" s="104"/>
      <c r="O20088" s="18">
        <f t="shared" si="950"/>
        <v>48</v>
      </c>
      <c r="P20088" s="16">
        <f t="shared" si="951"/>
        <v>96</v>
      </c>
    </row>
    <row r="20089" spans="2:16">
      <c r="B20089" s="400"/>
      <c r="D20089" s="401"/>
      <c r="H20089" s="353" t="s">
        <v>19539</v>
      </c>
      <c r="J20089" s="104">
        <v>19</v>
      </c>
      <c r="L20089" s="18">
        <f t="shared" si="952"/>
        <v>19</v>
      </c>
      <c r="M20089" s="104">
        <v>19</v>
      </c>
      <c r="N20089" s="104"/>
      <c r="O20089" s="18">
        <f t="shared" si="950"/>
        <v>19</v>
      </c>
      <c r="P20089" s="16">
        <f t="shared" si="951"/>
        <v>38</v>
      </c>
    </row>
    <row r="20090" spans="2:16" ht="25.5">
      <c r="B20090" s="400"/>
      <c r="D20090" s="401"/>
      <c r="H20090" s="353" t="s">
        <v>19540</v>
      </c>
      <c r="J20090" s="104">
        <v>69</v>
      </c>
      <c r="L20090" s="18">
        <f t="shared" si="952"/>
        <v>69</v>
      </c>
      <c r="M20090" s="104">
        <v>69</v>
      </c>
      <c r="N20090" s="104"/>
      <c r="O20090" s="18">
        <f t="shared" si="950"/>
        <v>69</v>
      </c>
      <c r="P20090" s="16">
        <f t="shared" si="951"/>
        <v>138</v>
      </c>
    </row>
    <row r="20091" spans="2:16">
      <c r="B20091" s="400"/>
      <c r="D20091" s="401" t="s">
        <v>19551</v>
      </c>
      <c r="H20091" s="353" t="s">
        <v>1901</v>
      </c>
      <c r="J20091" s="104"/>
      <c r="L20091" s="18">
        <f t="shared" si="952"/>
        <v>0</v>
      </c>
      <c r="M20091" s="104">
        <v>148</v>
      </c>
      <c r="N20091" s="104"/>
      <c r="O20091" s="18">
        <f t="shared" si="950"/>
        <v>148</v>
      </c>
      <c r="P20091" s="16">
        <f t="shared" si="951"/>
        <v>148</v>
      </c>
    </row>
    <row r="20092" spans="2:16">
      <c r="B20092" s="400"/>
      <c r="D20092" s="401"/>
      <c r="H20092" s="353" t="s">
        <v>2359</v>
      </c>
      <c r="J20092" s="104">
        <v>288</v>
      </c>
      <c r="L20092" s="18">
        <f t="shared" si="952"/>
        <v>288</v>
      </c>
      <c r="M20092" s="104">
        <v>150</v>
      </c>
      <c r="N20092" s="104">
        <v>175</v>
      </c>
      <c r="O20092" s="18">
        <f t="shared" si="950"/>
        <v>325</v>
      </c>
      <c r="P20092" s="16">
        <f t="shared" si="951"/>
        <v>613</v>
      </c>
    </row>
    <row r="20093" spans="2:16" ht="25.5">
      <c r="B20093" s="400"/>
      <c r="D20093" s="401"/>
      <c r="H20093" s="353" t="s">
        <v>19541</v>
      </c>
      <c r="J20093" s="104">
        <v>280</v>
      </c>
      <c r="L20093" s="18">
        <f t="shared" si="952"/>
        <v>280</v>
      </c>
      <c r="M20093" s="104">
        <v>289</v>
      </c>
      <c r="N20093" s="104"/>
      <c r="O20093" s="18">
        <f t="shared" si="950"/>
        <v>289</v>
      </c>
      <c r="P20093" s="16">
        <f t="shared" si="951"/>
        <v>569</v>
      </c>
    </row>
    <row r="20094" spans="2:16">
      <c r="B20094" s="400"/>
      <c r="D20094" s="401"/>
      <c r="H20094" s="353" t="s">
        <v>2360</v>
      </c>
      <c r="J20094" s="104">
        <v>210</v>
      </c>
      <c r="L20094" s="18">
        <f t="shared" si="952"/>
        <v>210</v>
      </c>
      <c r="M20094" s="104">
        <v>216</v>
      </c>
      <c r="N20094" s="104"/>
      <c r="O20094" s="18">
        <f t="shared" si="950"/>
        <v>216</v>
      </c>
      <c r="P20094" s="16">
        <f t="shared" si="951"/>
        <v>426</v>
      </c>
    </row>
    <row r="20095" spans="2:16" ht="25.5">
      <c r="B20095" s="400"/>
      <c r="D20095" s="401"/>
      <c r="H20095" s="353" t="s">
        <v>1904</v>
      </c>
      <c r="J20095" s="104">
        <v>240</v>
      </c>
      <c r="L20095" s="18">
        <f t="shared" si="952"/>
        <v>240</v>
      </c>
      <c r="M20095" s="104">
        <v>240</v>
      </c>
      <c r="N20095" s="104"/>
      <c r="O20095" s="18">
        <f t="shared" si="950"/>
        <v>240</v>
      </c>
      <c r="P20095" s="16">
        <f t="shared" si="951"/>
        <v>480</v>
      </c>
    </row>
    <row r="20096" spans="2:16">
      <c r="B20096" s="400"/>
      <c r="D20096" s="401"/>
      <c r="H20096" s="353" t="s">
        <v>19542</v>
      </c>
      <c r="J20096" s="104">
        <v>48</v>
      </c>
      <c r="L20096" s="18">
        <f t="shared" si="952"/>
        <v>48</v>
      </c>
      <c r="M20096" s="104">
        <v>48</v>
      </c>
      <c r="N20096" s="104"/>
      <c r="O20096" s="18">
        <f t="shared" si="950"/>
        <v>48</v>
      </c>
      <c r="P20096" s="16">
        <f t="shared" si="951"/>
        <v>96</v>
      </c>
    </row>
    <row r="20097" spans="2:16">
      <c r="B20097" s="400"/>
      <c r="D20097" s="401"/>
      <c r="H20097" s="353" t="s">
        <v>19543</v>
      </c>
      <c r="J20097" s="104">
        <v>31</v>
      </c>
      <c r="L20097" s="18">
        <f t="shared" si="952"/>
        <v>31</v>
      </c>
      <c r="M20097" s="104">
        <v>6</v>
      </c>
      <c r="N20097" s="104">
        <v>25</v>
      </c>
      <c r="O20097" s="18">
        <f t="shared" si="950"/>
        <v>31</v>
      </c>
      <c r="P20097" s="16">
        <f t="shared" si="951"/>
        <v>62</v>
      </c>
    </row>
    <row r="20098" spans="2:16">
      <c r="B20098" s="400"/>
      <c r="D20098" s="401"/>
      <c r="H20098" s="353" t="s">
        <v>19544</v>
      </c>
      <c r="J20098" s="104">
        <v>10</v>
      </c>
      <c r="L20098" s="18">
        <f t="shared" si="952"/>
        <v>10</v>
      </c>
      <c r="M20098" s="104">
        <v>10</v>
      </c>
      <c r="N20098" s="104"/>
      <c r="O20098" s="18">
        <f t="shared" si="950"/>
        <v>10</v>
      </c>
      <c r="P20098" s="16">
        <f t="shared" si="951"/>
        <v>20</v>
      </c>
    </row>
    <row r="20099" spans="2:16">
      <c r="B20099" s="400"/>
      <c r="D20099" s="401"/>
      <c r="H20099" s="353" t="s">
        <v>19545</v>
      </c>
      <c r="J20099" s="104">
        <v>30</v>
      </c>
      <c r="L20099" s="18">
        <f t="shared" si="952"/>
        <v>30</v>
      </c>
      <c r="M20099" s="104">
        <v>30</v>
      </c>
      <c r="N20099" s="104"/>
      <c r="O20099" s="18">
        <f t="shared" si="950"/>
        <v>30</v>
      </c>
      <c r="P20099" s="16">
        <f t="shared" si="951"/>
        <v>60</v>
      </c>
    </row>
    <row r="20100" spans="2:16">
      <c r="B20100" s="400"/>
      <c r="D20100" s="401"/>
      <c r="H20100" s="353" t="s">
        <v>19546</v>
      </c>
      <c r="J20100" s="104">
        <v>48</v>
      </c>
      <c r="L20100" s="18">
        <f t="shared" si="952"/>
        <v>48</v>
      </c>
      <c r="M20100" s="104">
        <v>48</v>
      </c>
      <c r="N20100" s="104"/>
      <c r="O20100" s="18">
        <f t="shared" si="950"/>
        <v>48</v>
      </c>
      <c r="P20100" s="16">
        <f t="shared" si="951"/>
        <v>96</v>
      </c>
    </row>
    <row r="20101" spans="2:16">
      <c r="B20101" s="400"/>
      <c r="D20101" s="401"/>
      <c r="H20101" s="353" t="s">
        <v>2439</v>
      </c>
      <c r="J20101" s="104">
        <v>85</v>
      </c>
      <c r="L20101" s="18">
        <f t="shared" si="952"/>
        <v>85</v>
      </c>
      <c r="M20101" s="104">
        <v>85</v>
      </c>
      <c r="N20101" s="104"/>
      <c r="O20101" s="18">
        <f t="shared" si="950"/>
        <v>85</v>
      </c>
      <c r="P20101" s="16">
        <f t="shared" si="951"/>
        <v>170</v>
      </c>
    </row>
    <row r="20102" spans="2:16">
      <c r="B20102" s="400"/>
      <c r="D20102" s="401"/>
      <c r="H20102" s="353" t="s">
        <v>19547</v>
      </c>
      <c r="J20102" s="104">
        <v>14</v>
      </c>
      <c r="L20102" s="18">
        <f t="shared" si="952"/>
        <v>14</v>
      </c>
      <c r="M20102" s="104">
        <v>14</v>
      </c>
      <c r="N20102" s="104"/>
      <c r="O20102" s="18">
        <f t="shared" si="950"/>
        <v>14</v>
      </c>
      <c r="P20102" s="16">
        <f t="shared" si="951"/>
        <v>28</v>
      </c>
    </row>
    <row r="20103" spans="2:16">
      <c r="B20103" s="400"/>
      <c r="D20103" s="401"/>
      <c r="H20103" s="353" t="s">
        <v>19548</v>
      </c>
      <c r="J20103" s="104">
        <v>10</v>
      </c>
      <c r="L20103" s="18">
        <f t="shared" si="952"/>
        <v>10</v>
      </c>
      <c r="M20103" s="104">
        <v>10</v>
      </c>
      <c r="N20103" s="104"/>
      <c r="O20103" s="18">
        <f t="shared" si="950"/>
        <v>10</v>
      </c>
      <c r="P20103" s="16">
        <f t="shared" si="951"/>
        <v>20</v>
      </c>
    </row>
    <row r="20104" spans="2:16">
      <c r="B20104" s="400"/>
      <c r="D20104" s="401"/>
      <c r="H20104" s="353" t="s">
        <v>19549</v>
      </c>
      <c r="J20104" s="104">
        <v>20</v>
      </c>
      <c r="L20104" s="18">
        <f t="shared" si="952"/>
        <v>20</v>
      </c>
      <c r="M20104" s="104">
        <v>20</v>
      </c>
      <c r="N20104" s="104"/>
      <c r="O20104" s="18">
        <f t="shared" si="950"/>
        <v>20</v>
      </c>
      <c r="P20104" s="16">
        <f t="shared" si="951"/>
        <v>40</v>
      </c>
    </row>
    <row r="20105" spans="2:16">
      <c r="B20105" s="400"/>
      <c r="D20105" s="401"/>
      <c r="H20105" s="353" t="s">
        <v>19550</v>
      </c>
      <c r="J20105" s="104">
        <v>20</v>
      </c>
      <c r="L20105" s="18">
        <f t="shared" si="952"/>
        <v>20</v>
      </c>
      <c r="M20105" s="104">
        <v>20</v>
      </c>
      <c r="N20105" s="104"/>
      <c r="O20105" s="18">
        <f t="shared" si="950"/>
        <v>20</v>
      </c>
      <c r="P20105" s="16">
        <f t="shared" si="951"/>
        <v>40</v>
      </c>
    </row>
    <row r="20106" spans="2:16">
      <c r="B20106" s="400"/>
      <c r="D20106" s="401" t="s">
        <v>19559</v>
      </c>
      <c r="H20106" s="353" t="s">
        <v>19552</v>
      </c>
      <c r="J20106" s="104">
        <v>150</v>
      </c>
      <c r="L20106" s="18">
        <f t="shared" si="952"/>
        <v>150</v>
      </c>
      <c r="M20106" s="104"/>
      <c r="N20106" s="104"/>
      <c r="O20106" s="18">
        <f t="shared" si="950"/>
        <v>0</v>
      </c>
      <c r="P20106" s="16">
        <f t="shared" si="951"/>
        <v>150</v>
      </c>
    </row>
    <row r="20107" spans="2:16">
      <c r="B20107" s="400"/>
      <c r="D20107" s="401"/>
      <c r="H20107" s="353" t="s">
        <v>2359</v>
      </c>
      <c r="J20107" s="104">
        <v>230</v>
      </c>
      <c r="L20107" s="18">
        <f t="shared" si="952"/>
        <v>230</v>
      </c>
      <c r="M20107" s="104"/>
      <c r="N20107" s="104"/>
      <c r="O20107" s="18">
        <f t="shared" ref="O20107:O20170" si="953">+N20107+M20107</f>
        <v>0</v>
      </c>
      <c r="P20107" s="16">
        <f t="shared" ref="P20107:P20170" si="954">+L20107+O20107</f>
        <v>230</v>
      </c>
    </row>
    <row r="20108" spans="2:16">
      <c r="B20108" s="400"/>
      <c r="D20108" s="401"/>
      <c r="H20108" s="353" t="s">
        <v>11342</v>
      </c>
      <c r="J20108" s="104">
        <v>325</v>
      </c>
      <c r="L20108" s="18">
        <f t="shared" si="952"/>
        <v>325</v>
      </c>
      <c r="M20108" s="104"/>
      <c r="N20108" s="104"/>
      <c r="O20108" s="18">
        <f t="shared" si="953"/>
        <v>0</v>
      </c>
      <c r="P20108" s="16">
        <f t="shared" si="954"/>
        <v>325</v>
      </c>
    </row>
    <row r="20109" spans="2:16">
      <c r="B20109" s="400"/>
      <c r="D20109" s="401"/>
      <c r="H20109" s="353" t="s">
        <v>19553</v>
      </c>
      <c r="J20109" s="104">
        <v>285</v>
      </c>
      <c r="L20109" s="18">
        <f t="shared" si="952"/>
        <v>285</v>
      </c>
      <c r="M20109" s="104">
        <v>239</v>
      </c>
      <c r="N20109" s="104">
        <v>46</v>
      </c>
      <c r="O20109" s="18">
        <f t="shared" si="953"/>
        <v>285</v>
      </c>
      <c r="P20109" s="16">
        <f t="shared" si="954"/>
        <v>570</v>
      </c>
    </row>
    <row r="20110" spans="2:16">
      <c r="B20110" s="400"/>
      <c r="D20110" s="401"/>
      <c r="H20110" s="353" t="s">
        <v>1386</v>
      </c>
      <c r="J20110" s="104">
        <v>40</v>
      </c>
      <c r="L20110" s="18">
        <f t="shared" si="952"/>
        <v>40</v>
      </c>
      <c r="M20110" s="104">
        <v>20</v>
      </c>
      <c r="N20110" s="104">
        <v>20</v>
      </c>
      <c r="O20110" s="18">
        <f t="shared" si="953"/>
        <v>40</v>
      </c>
      <c r="P20110" s="16">
        <f t="shared" si="954"/>
        <v>80</v>
      </c>
    </row>
    <row r="20111" spans="2:16">
      <c r="B20111" s="400"/>
      <c r="D20111" s="401"/>
      <c r="H20111" s="353" t="s">
        <v>11071</v>
      </c>
      <c r="J20111" s="104">
        <v>72</v>
      </c>
      <c r="L20111" s="18">
        <f t="shared" ref="L20111:L20174" si="955">+J20111+K20111</f>
        <v>72</v>
      </c>
      <c r="M20111" s="104">
        <v>48</v>
      </c>
      <c r="N20111" s="104">
        <v>24</v>
      </c>
      <c r="O20111" s="18">
        <f t="shared" si="953"/>
        <v>72</v>
      </c>
      <c r="P20111" s="16">
        <f t="shared" si="954"/>
        <v>144</v>
      </c>
    </row>
    <row r="20112" spans="2:16">
      <c r="B20112" s="400"/>
      <c r="D20112" s="401"/>
      <c r="H20112" s="353" t="s">
        <v>19515</v>
      </c>
      <c r="J20112" s="104">
        <v>25</v>
      </c>
      <c r="L20112" s="18">
        <f t="shared" si="955"/>
        <v>25</v>
      </c>
      <c r="M20112" s="104">
        <v>5</v>
      </c>
      <c r="N20112" s="104">
        <v>20</v>
      </c>
      <c r="O20112" s="18">
        <f t="shared" si="953"/>
        <v>25</v>
      </c>
      <c r="P20112" s="16">
        <f t="shared" si="954"/>
        <v>50</v>
      </c>
    </row>
    <row r="20113" spans="2:16">
      <c r="B20113" s="400"/>
      <c r="D20113" s="401"/>
      <c r="H20113" s="353" t="s">
        <v>19554</v>
      </c>
      <c r="J20113" s="104">
        <v>80</v>
      </c>
      <c r="L20113" s="18">
        <f t="shared" si="955"/>
        <v>80</v>
      </c>
      <c r="M20113" s="104">
        <v>30</v>
      </c>
      <c r="N20113" s="104">
        <v>50</v>
      </c>
      <c r="O20113" s="18">
        <f t="shared" si="953"/>
        <v>80</v>
      </c>
      <c r="P20113" s="16">
        <f t="shared" si="954"/>
        <v>160</v>
      </c>
    </row>
    <row r="20114" spans="2:16">
      <c r="B20114" s="400"/>
      <c r="D20114" s="401"/>
      <c r="H20114" s="353" t="s">
        <v>19555</v>
      </c>
      <c r="J20114" s="104">
        <v>120</v>
      </c>
      <c r="L20114" s="18">
        <f t="shared" si="955"/>
        <v>120</v>
      </c>
      <c r="M20114" s="104">
        <v>247</v>
      </c>
      <c r="N20114" s="104"/>
      <c r="O20114" s="18">
        <f t="shared" si="953"/>
        <v>247</v>
      </c>
      <c r="P20114" s="16">
        <f t="shared" si="954"/>
        <v>367</v>
      </c>
    </row>
    <row r="20115" spans="2:16">
      <c r="B20115" s="400"/>
      <c r="D20115" s="401"/>
      <c r="H20115" s="353" t="s">
        <v>10835</v>
      </c>
      <c r="J20115" s="104">
        <v>300</v>
      </c>
      <c r="L20115" s="18">
        <f t="shared" si="955"/>
        <v>300</v>
      </c>
      <c r="M20115" s="104">
        <v>240</v>
      </c>
      <c r="N20115" s="104"/>
      <c r="O20115" s="18">
        <f t="shared" si="953"/>
        <v>240</v>
      </c>
      <c r="P20115" s="16">
        <f t="shared" si="954"/>
        <v>540</v>
      </c>
    </row>
    <row r="20116" spans="2:16">
      <c r="B20116" s="400"/>
      <c r="D20116" s="401"/>
      <c r="H20116" s="353" t="s">
        <v>2043</v>
      </c>
      <c r="J20116" s="104">
        <v>237</v>
      </c>
      <c r="L20116" s="18">
        <f t="shared" si="955"/>
        <v>237</v>
      </c>
      <c r="M20116" s="104"/>
      <c r="N20116" s="104"/>
      <c r="O20116" s="18">
        <f t="shared" si="953"/>
        <v>0</v>
      </c>
      <c r="P20116" s="16">
        <f t="shared" si="954"/>
        <v>237</v>
      </c>
    </row>
    <row r="20117" spans="2:16">
      <c r="B20117" s="400"/>
      <c r="D20117" s="401"/>
      <c r="H20117" s="353" t="s">
        <v>19556</v>
      </c>
      <c r="J20117" s="104">
        <v>130</v>
      </c>
      <c r="L20117" s="18">
        <f t="shared" si="955"/>
        <v>130</v>
      </c>
      <c r="M20117" s="104">
        <v>260</v>
      </c>
      <c r="N20117" s="104">
        <v>20</v>
      </c>
      <c r="O20117" s="18">
        <f t="shared" si="953"/>
        <v>280</v>
      </c>
      <c r="P20117" s="16">
        <f t="shared" si="954"/>
        <v>410</v>
      </c>
    </row>
    <row r="20118" spans="2:16">
      <c r="B20118" s="400"/>
      <c r="D20118" s="401"/>
      <c r="H20118" s="353" t="s">
        <v>2336</v>
      </c>
      <c r="J20118" s="104">
        <v>180</v>
      </c>
      <c r="L20118" s="18">
        <f t="shared" si="955"/>
        <v>180</v>
      </c>
      <c r="M20118" s="104"/>
      <c r="N20118" s="104"/>
      <c r="O20118" s="18">
        <f t="shared" si="953"/>
        <v>0</v>
      </c>
      <c r="P20118" s="16">
        <f t="shared" si="954"/>
        <v>180</v>
      </c>
    </row>
    <row r="20119" spans="2:16">
      <c r="B20119" s="400"/>
      <c r="D20119" s="401"/>
      <c r="H20119" s="353" t="s">
        <v>19557</v>
      </c>
      <c r="J20119" s="104">
        <v>38</v>
      </c>
      <c r="L20119" s="18">
        <f t="shared" si="955"/>
        <v>38</v>
      </c>
      <c r="M20119" s="104">
        <v>18</v>
      </c>
      <c r="N20119" s="104">
        <v>20</v>
      </c>
      <c r="O20119" s="18">
        <f t="shared" si="953"/>
        <v>38</v>
      </c>
      <c r="P20119" s="16">
        <f t="shared" si="954"/>
        <v>76</v>
      </c>
    </row>
    <row r="20120" spans="2:16">
      <c r="B20120" s="400"/>
      <c r="D20120" s="401"/>
      <c r="H20120" s="353" t="s">
        <v>19558</v>
      </c>
      <c r="J20120" s="104">
        <v>502</v>
      </c>
      <c r="L20120" s="18">
        <f t="shared" si="955"/>
        <v>502</v>
      </c>
      <c r="M20120" s="104"/>
      <c r="N20120" s="104"/>
      <c r="O20120" s="18">
        <f t="shared" si="953"/>
        <v>0</v>
      </c>
      <c r="P20120" s="16">
        <f t="shared" si="954"/>
        <v>502</v>
      </c>
    </row>
    <row r="20121" spans="2:16">
      <c r="B20121" s="400"/>
      <c r="D20121" s="401" t="s">
        <v>19642</v>
      </c>
      <c r="H20121" s="353" t="s">
        <v>12600</v>
      </c>
      <c r="J20121" s="104">
        <v>225</v>
      </c>
      <c r="L20121" s="18">
        <f t="shared" si="955"/>
        <v>225</v>
      </c>
      <c r="M20121" s="104"/>
      <c r="N20121" s="104">
        <v>200</v>
      </c>
      <c r="O20121" s="18">
        <f t="shared" si="953"/>
        <v>200</v>
      </c>
      <c r="P20121" s="16">
        <f t="shared" si="954"/>
        <v>425</v>
      </c>
    </row>
    <row r="20122" spans="2:16">
      <c r="B20122" s="400"/>
      <c r="D20122" s="401"/>
      <c r="H20122" s="353" t="s">
        <v>19560</v>
      </c>
      <c r="J20122" s="104">
        <v>172</v>
      </c>
      <c r="L20122" s="18">
        <f t="shared" si="955"/>
        <v>172</v>
      </c>
      <c r="M20122" s="104"/>
      <c r="N20122" s="104"/>
      <c r="O20122" s="18">
        <f t="shared" si="953"/>
        <v>0</v>
      </c>
      <c r="P20122" s="16">
        <f t="shared" si="954"/>
        <v>172</v>
      </c>
    </row>
    <row r="20123" spans="2:16">
      <c r="B20123" s="400"/>
      <c r="D20123" s="401"/>
      <c r="H20123" s="353" t="s">
        <v>19561</v>
      </c>
      <c r="J20123" s="104">
        <v>98</v>
      </c>
      <c r="L20123" s="18">
        <f t="shared" si="955"/>
        <v>98</v>
      </c>
      <c r="M20123" s="104">
        <v>98</v>
      </c>
      <c r="N20123" s="104"/>
      <c r="O20123" s="18">
        <f t="shared" si="953"/>
        <v>98</v>
      </c>
      <c r="P20123" s="16">
        <f t="shared" si="954"/>
        <v>196</v>
      </c>
    </row>
    <row r="20124" spans="2:16">
      <c r="B20124" s="400"/>
      <c r="D20124" s="401"/>
      <c r="H20124" s="353" t="s">
        <v>2511</v>
      </c>
      <c r="J20124" s="104">
        <v>341</v>
      </c>
      <c r="L20124" s="18">
        <f t="shared" si="955"/>
        <v>341</v>
      </c>
      <c r="M20124" s="104">
        <v>271</v>
      </c>
      <c r="N20124" s="104"/>
      <c r="O20124" s="18">
        <f t="shared" si="953"/>
        <v>271</v>
      </c>
      <c r="P20124" s="16">
        <f t="shared" si="954"/>
        <v>612</v>
      </c>
    </row>
    <row r="20125" spans="2:16">
      <c r="B20125" s="400"/>
      <c r="D20125" s="401"/>
      <c r="H20125" s="353" t="s">
        <v>19562</v>
      </c>
      <c r="J20125" s="104">
        <v>239</v>
      </c>
      <c r="L20125" s="18">
        <f t="shared" si="955"/>
        <v>239</v>
      </c>
      <c r="M20125" s="104"/>
      <c r="N20125" s="104"/>
      <c r="O20125" s="18">
        <f t="shared" si="953"/>
        <v>0</v>
      </c>
      <c r="P20125" s="16">
        <f t="shared" si="954"/>
        <v>239</v>
      </c>
    </row>
    <row r="20126" spans="2:16">
      <c r="B20126" s="400"/>
      <c r="D20126" s="401"/>
      <c r="H20126" s="353" t="s">
        <v>19563</v>
      </c>
      <c r="J20126" s="104">
        <v>94</v>
      </c>
      <c r="L20126" s="18">
        <f t="shared" si="955"/>
        <v>94</v>
      </c>
      <c r="M20126" s="104"/>
      <c r="N20126" s="104"/>
      <c r="O20126" s="18">
        <f t="shared" si="953"/>
        <v>0</v>
      </c>
      <c r="P20126" s="16">
        <f t="shared" si="954"/>
        <v>94</v>
      </c>
    </row>
    <row r="20127" spans="2:16">
      <c r="B20127" s="400"/>
      <c r="D20127" s="401"/>
      <c r="H20127" s="353" t="s">
        <v>10835</v>
      </c>
      <c r="J20127" s="104">
        <v>169</v>
      </c>
      <c r="L20127" s="18">
        <f t="shared" si="955"/>
        <v>169</v>
      </c>
      <c r="M20127" s="104"/>
      <c r="N20127" s="104"/>
      <c r="O20127" s="18">
        <f t="shared" si="953"/>
        <v>0</v>
      </c>
      <c r="P20127" s="16">
        <f t="shared" si="954"/>
        <v>169</v>
      </c>
    </row>
    <row r="20128" spans="2:16">
      <c r="B20128" s="400"/>
      <c r="D20128" s="401"/>
      <c r="H20128" s="353" t="s">
        <v>19564</v>
      </c>
      <c r="J20128" s="104">
        <v>178</v>
      </c>
      <c r="L20128" s="18">
        <f t="shared" si="955"/>
        <v>178</v>
      </c>
      <c r="M20128" s="104"/>
      <c r="N20128" s="104"/>
      <c r="O20128" s="18">
        <f t="shared" si="953"/>
        <v>0</v>
      </c>
      <c r="P20128" s="16">
        <f t="shared" si="954"/>
        <v>178</v>
      </c>
    </row>
    <row r="20129" spans="2:16">
      <c r="B20129" s="400"/>
      <c r="D20129" s="401"/>
      <c r="H20129" s="353" t="s">
        <v>936</v>
      </c>
      <c r="J20129" s="104">
        <v>215</v>
      </c>
      <c r="L20129" s="18">
        <f t="shared" si="955"/>
        <v>215</v>
      </c>
      <c r="M20129" s="104"/>
      <c r="N20129" s="104"/>
      <c r="O20129" s="18">
        <f t="shared" si="953"/>
        <v>0</v>
      </c>
      <c r="P20129" s="16">
        <f t="shared" si="954"/>
        <v>215</v>
      </c>
    </row>
    <row r="20130" spans="2:16">
      <c r="B20130" s="400"/>
      <c r="D20130" s="401"/>
      <c r="H20130" s="353" t="s">
        <v>937</v>
      </c>
      <c r="J20130" s="104">
        <v>140</v>
      </c>
      <c r="L20130" s="18">
        <f t="shared" si="955"/>
        <v>140</v>
      </c>
      <c r="M20130" s="104"/>
      <c r="N20130" s="104"/>
      <c r="O20130" s="18">
        <f t="shared" si="953"/>
        <v>0</v>
      </c>
      <c r="P20130" s="16">
        <f t="shared" si="954"/>
        <v>140</v>
      </c>
    </row>
    <row r="20131" spans="2:16">
      <c r="B20131" s="400"/>
      <c r="D20131" s="401"/>
      <c r="H20131" s="353" t="s">
        <v>700</v>
      </c>
      <c r="J20131" s="104">
        <v>324</v>
      </c>
      <c r="L20131" s="18">
        <f t="shared" si="955"/>
        <v>324</v>
      </c>
      <c r="M20131" s="104"/>
      <c r="N20131" s="104"/>
      <c r="O20131" s="18">
        <f t="shared" si="953"/>
        <v>0</v>
      </c>
      <c r="P20131" s="16">
        <f t="shared" si="954"/>
        <v>324</v>
      </c>
    </row>
    <row r="20132" spans="2:16">
      <c r="B20132" s="400"/>
      <c r="D20132" s="401"/>
      <c r="H20132" s="353" t="s">
        <v>19565</v>
      </c>
      <c r="J20132" s="104">
        <v>141</v>
      </c>
      <c r="L20132" s="18">
        <f t="shared" si="955"/>
        <v>141</v>
      </c>
      <c r="M20132" s="104">
        <v>160</v>
      </c>
      <c r="N20132" s="104"/>
      <c r="O20132" s="18">
        <f t="shared" si="953"/>
        <v>160</v>
      </c>
      <c r="P20132" s="16">
        <f t="shared" si="954"/>
        <v>301</v>
      </c>
    </row>
    <row r="20133" spans="2:16">
      <c r="B20133" s="400"/>
      <c r="D20133" s="401"/>
      <c r="H20133" s="353" t="s">
        <v>501</v>
      </c>
      <c r="J20133" s="104">
        <v>63</v>
      </c>
      <c r="L20133" s="18">
        <f t="shared" si="955"/>
        <v>63</v>
      </c>
      <c r="M20133" s="104">
        <v>63</v>
      </c>
      <c r="N20133" s="104"/>
      <c r="O20133" s="18">
        <f t="shared" si="953"/>
        <v>63</v>
      </c>
      <c r="P20133" s="16">
        <f t="shared" si="954"/>
        <v>126</v>
      </c>
    </row>
    <row r="20134" spans="2:16">
      <c r="B20134" s="400"/>
      <c r="D20134" s="401"/>
      <c r="H20134" s="353" t="s">
        <v>19566</v>
      </c>
      <c r="J20134" s="104">
        <v>15</v>
      </c>
      <c r="L20134" s="18">
        <f t="shared" si="955"/>
        <v>15</v>
      </c>
      <c r="M20134" s="104">
        <v>15</v>
      </c>
      <c r="N20134" s="104"/>
      <c r="O20134" s="18">
        <f t="shared" si="953"/>
        <v>15</v>
      </c>
      <c r="P20134" s="16">
        <f t="shared" si="954"/>
        <v>30</v>
      </c>
    </row>
    <row r="20135" spans="2:16">
      <c r="B20135" s="400"/>
      <c r="D20135" s="401"/>
      <c r="H20135" s="353" t="s">
        <v>19567</v>
      </c>
      <c r="J20135" s="104">
        <v>13</v>
      </c>
      <c r="L20135" s="18">
        <f t="shared" si="955"/>
        <v>13</v>
      </c>
      <c r="M20135" s="104">
        <v>13</v>
      </c>
      <c r="N20135" s="104"/>
      <c r="O20135" s="18">
        <f t="shared" si="953"/>
        <v>13</v>
      </c>
      <c r="P20135" s="16">
        <f t="shared" si="954"/>
        <v>26</v>
      </c>
    </row>
    <row r="20136" spans="2:16">
      <c r="B20136" s="400"/>
      <c r="D20136" s="401"/>
      <c r="H20136" s="353" t="s">
        <v>19568</v>
      </c>
      <c r="J20136" s="104">
        <v>11</v>
      </c>
      <c r="L20136" s="18">
        <f t="shared" si="955"/>
        <v>11</v>
      </c>
      <c r="M20136" s="104">
        <v>11</v>
      </c>
      <c r="N20136" s="104"/>
      <c r="O20136" s="18">
        <f t="shared" si="953"/>
        <v>11</v>
      </c>
      <c r="P20136" s="16">
        <f t="shared" si="954"/>
        <v>22</v>
      </c>
    </row>
    <row r="20137" spans="2:16">
      <c r="B20137" s="400"/>
      <c r="D20137" s="401"/>
      <c r="H20137" s="353" t="s">
        <v>19569</v>
      </c>
      <c r="J20137" s="104">
        <v>48</v>
      </c>
      <c r="L20137" s="18">
        <f t="shared" si="955"/>
        <v>48</v>
      </c>
      <c r="M20137" s="104">
        <v>48</v>
      </c>
      <c r="N20137" s="104"/>
      <c r="O20137" s="18">
        <f t="shared" si="953"/>
        <v>48</v>
      </c>
      <c r="P20137" s="16">
        <f t="shared" si="954"/>
        <v>96</v>
      </c>
    </row>
    <row r="20138" spans="2:16">
      <c r="B20138" s="400"/>
      <c r="D20138" s="401"/>
      <c r="H20138" s="353" t="s">
        <v>2043</v>
      </c>
      <c r="J20138" s="104">
        <v>98</v>
      </c>
      <c r="L20138" s="18">
        <f t="shared" si="955"/>
        <v>98</v>
      </c>
      <c r="M20138" s="104">
        <v>98</v>
      </c>
      <c r="N20138" s="104"/>
      <c r="O20138" s="18">
        <f t="shared" si="953"/>
        <v>98</v>
      </c>
      <c r="P20138" s="16">
        <f t="shared" si="954"/>
        <v>196</v>
      </c>
    </row>
    <row r="20139" spans="2:16">
      <c r="B20139" s="400"/>
      <c r="D20139" s="401"/>
      <c r="H20139" s="353" t="s">
        <v>19570</v>
      </c>
      <c r="J20139" s="104">
        <v>169</v>
      </c>
      <c r="L20139" s="18">
        <f t="shared" si="955"/>
        <v>169</v>
      </c>
      <c r="M20139" s="104">
        <v>169</v>
      </c>
      <c r="N20139" s="104"/>
      <c r="O20139" s="18">
        <f t="shared" si="953"/>
        <v>169</v>
      </c>
      <c r="P20139" s="16">
        <f t="shared" si="954"/>
        <v>338</v>
      </c>
    </row>
    <row r="20140" spans="2:16" ht="25.5">
      <c r="B20140" s="400"/>
      <c r="D20140" s="401"/>
      <c r="H20140" s="353" t="s">
        <v>19571</v>
      </c>
      <c r="J20140" s="104">
        <v>47</v>
      </c>
      <c r="L20140" s="18">
        <f t="shared" si="955"/>
        <v>47</v>
      </c>
      <c r="M20140" s="104">
        <v>47</v>
      </c>
      <c r="N20140" s="104"/>
      <c r="O20140" s="18">
        <f t="shared" si="953"/>
        <v>47</v>
      </c>
      <c r="P20140" s="16">
        <f t="shared" si="954"/>
        <v>94</v>
      </c>
    </row>
    <row r="20141" spans="2:16">
      <c r="B20141" s="400"/>
      <c r="D20141" s="401"/>
      <c r="H20141" s="353" t="s">
        <v>19572</v>
      </c>
      <c r="J20141" s="104">
        <v>22</v>
      </c>
      <c r="L20141" s="18">
        <f t="shared" si="955"/>
        <v>22</v>
      </c>
      <c r="M20141" s="104">
        <v>22</v>
      </c>
      <c r="N20141" s="104"/>
      <c r="O20141" s="18">
        <f t="shared" si="953"/>
        <v>22</v>
      </c>
      <c r="P20141" s="16">
        <f t="shared" si="954"/>
        <v>44</v>
      </c>
    </row>
    <row r="20142" spans="2:16">
      <c r="B20142" s="400"/>
      <c r="D20142" s="401"/>
      <c r="H20142" s="353" t="s">
        <v>19573</v>
      </c>
      <c r="J20142" s="104">
        <v>58</v>
      </c>
      <c r="L20142" s="18">
        <f t="shared" si="955"/>
        <v>58</v>
      </c>
      <c r="M20142" s="104">
        <v>58</v>
      </c>
      <c r="N20142" s="104"/>
      <c r="O20142" s="18">
        <f t="shared" si="953"/>
        <v>58</v>
      </c>
      <c r="P20142" s="16">
        <f t="shared" si="954"/>
        <v>116</v>
      </c>
    </row>
    <row r="20143" spans="2:16" ht="25.5">
      <c r="B20143" s="400"/>
      <c r="D20143" s="401"/>
      <c r="H20143" s="353" t="s">
        <v>19574</v>
      </c>
      <c r="J20143" s="104">
        <v>11</v>
      </c>
      <c r="L20143" s="18">
        <f t="shared" si="955"/>
        <v>11</v>
      </c>
      <c r="M20143" s="104">
        <v>11</v>
      </c>
      <c r="N20143" s="104"/>
      <c r="O20143" s="18">
        <f t="shared" si="953"/>
        <v>11</v>
      </c>
      <c r="P20143" s="16">
        <f t="shared" si="954"/>
        <v>22</v>
      </c>
    </row>
    <row r="20144" spans="2:16" ht="25.5">
      <c r="B20144" s="400"/>
      <c r="D20144" s="401"/>
      <c r="H20144" s="353" t="s">
        <v>19575</v>
      </c>
      <c r="J20144" s="104">
        <v>28</v>
      </c>
      <c r="L20144" s="18">
        <f t="shared" si="955"/>
        <v>28</v>
      </c>
      <c r="M20144" s="104">
        <v>28</v>
      </c>
      <c r="N20144" s="104"/>
      <c r="O20144" s="18">
        <f t="shared" si="953"/>
        <v>28</v>
      </c>
      <c r="P20144" s="16">
        <f t="shared" si="954"/>
        <v>56</v>
      </c>
    </row>
    <row r="20145" spans="2:16">
      <c r="B20145" s="400"/>
      <c r="D20145" s="401"/>
      <c r="H20145" s="353" t="s">
        <v>19576</v>
      </c>
      <c r="J20145" s="104">
        <v>252</v>
      </c>
      <c r="L20145" s="18">
        <f t="shared" si="955"/>
        <v>252</v>
      </c>
      <c r="M20145" s="104">
        <v>315</v>
      </c>
      <c r="N20145" s="104"/>
      <c r="O20145" s="18">
        <f t="shared" si="953"/>
        <v>315</v>
      </c>
      <c r="P20145" s="16">
        <f t="shared" si="954"/>
        <v>567</v>
      </c>
    </row>
    <row r="20146" spans="2:16">
      <c r="B20146" s="400"/>
      <c r="D20146" s="401"/>
      <c r="H20146" s="353" t="s">
        <v>19577</v>
      </c>
      <c r="J20146" s="104">
        <v>48</v>
      </c>
      <c r="L20146" s="18">
        <f t="shared" si="955"/>
        <v>48</v>
      </c>
      <c r="M20146" s="104">
        <v>48</v>
      </c>
      <c r="N20146" s="104"/>
      <c r="O20146" s="18">
        <f t="shared" si="953"/>
        <v>48</v>
      </c>
      <c r="P20146" s="16">
        <f t="shared" si="954"/>
        <v>96</v>
      </c>
    </row>
    <row r="20147" spans="2:16">
      <c r="B20147" s="400"/>
      <c r="D20147" s="401"/>
      <c r="H20147" s="353" t="s">
        <v>19578</v>
      </c>
      <c r="J20147" s="104">
        <v>39</v>
      </c>
      <c r="L20147" s="18">
        <f t="shared" si="955"/>
        <v>39</v>
      </c>
      <c r="M20147" s="104">
        <v>39</v>
      </c>
      <c r="N20147" s="104"/>
      <c r="O20147" s="18">
        <f t="shared" si="953"/>
        <v>39</v>
      </c>
      <c r="P20147" s="16">
        <f t="shared" si="954"/>
        <v>78</v>
      </c>
    </row>
    <row r="20148" spans="2:16">
      <c r="B20148" s="400"/>
      <c r="D20148" s="401"/>
      <c r="H20148" s="353" t="s">
        <v>19579</v>
      </c>
      <c r="J20148" s="104">
        <v>91</v>
      </c>
      <c r="L20148" s="18">
        <f t="shared" si="955"/>
        <v>91</v>
      </c>
      <c r="M20148" s="104">
        <v>85</v>
      </c>
      <c r="N20148" s="104"/>
      <c r="O20148" s="18">
        <f t="shared" si="953"/>
        <v>85</v>
      </c>
      <c r="P20148" s="16">
        <f t="shared" si="954"/>
        <v>176</v>
      </c>
    </row>
    <row r="20149" spans="2:16">
      <c r="B20149" s="400"/>
      <c r="D20149" s="401"/>
      <c r="H20149" s="353" t="s">
        <v>19580</v>
      </c>
      <c r="J20149" s="104">
        <v>33</v>
      </c>
      <c r="L20149" s="18">
        <f t="shared" si="955"/>
        <v>33</v>
      </c>
      <c r="M20149" s="104">
        <v>33</v>
      </c>
      <c r="N20149" s="104"/>
      <c r="O20149" s="18">
        <f t="shared" si="953"/>
        <v>33</v>
      </c>
      <c r="P20149" s="16">
        <f t="shared" si="954"/>
        <v>66</v>
      </c>
    </row>
    <row r="20150" spans="2:16">
      <c r="B20150" s="400"/>
      <c r="D20150" s="401"/>
      <c r="H20150" s="353" t="s">
        <v>14010</v>
      </c>
      <c r="J20150" s="104">
        <v>19</v>
      </c>
      <c r="L20150" s="18">
        <f t="shared" si="955"/>
        <v>19</v>
      </c>
      <c r="M20150" s="104">
        <v>19</v>
      </c>
      <c r="N20150" s="104"/>
      <c r="O20150" s="18">
        <f t="shared" si="953"/>
        <v>19</v>
      </c>
      <c r="P20150" s="16">
        <f t="shared" si="954"/>
        <v>38</v>
      </c>
    </row>
    <row r="20151" spans="2:16">
      <c r="B20151" s="400"/>
      <c r="D20151" s="401"/>
      <c r="H20151" s="353" t="s">
        <v>19581</v>
      </c>
      <c r="J20151" s="104">
        <v>116</v>
      </c>
      <c r="L20151" s="18">
        <f t="shared" si="955"/>
        <v>116</v>
      </c>
      <c r="M20151" s="104"/>
      <c r="N20151" s="104"/>
      <c r="O20151" s="18">
        <f t="shared" si="953"/>
        <v>0</v>
      </c>
      <c r="P20151" s="16">
        <f t="shared" si="954"/>
        <v>116</v>
      </c>
    </row>
    <row r="20152" spans="2:16" ht="25.5">
      <c r="B20152" s="400"/>
      <c r="D20152" s="401"/>
      <c r="H20152" s="353" t="s">
        <v>19582</v>
      </c>
      <c r="J20152" s="104"/>
      <c r="L20152" s="18">
        <f t="shared" si="955"/>
        <v>0</v>
      </c>
      <c r="M20152" s="104"/>
      <c r="N20152" s="104"/>
      <c r="O20152" s="18">
        <f t="shared" si="953"/>
        <v>0</v>
      </c>
      <c r="P20152" s="16">
        <f t="shared" si="954"/>
        <v>0</v>
      </c>
    </row>
    <row r="20153" spans="2:16">
      <c r="B20153" s="400"/>
      <c r="D20153" s="401"/>
      <c r="H20153" s="353" t="s">
        <v>19583</v>
      </c>
      <c r="J20153" s="104">
        <v>30</v>
      </c>
      <c r="L20153" s="18">
        <f t="shared" si="955"/>
        <v>30</v>
      </c>
      <c r="M20153" s="104">
        <v>30</v>
      </c>
      <c r="N20153" s="104"/>
      <c r="O20153" s="18">
        <f t="shared" si="953"/>
        <v>30</v>
      </c>
      <c r="P20153" s="16">
        <f t="shared" si="954"/>
        <v>60</v>
      </c>
    </row>
    <row r="20154" spans="2:16" ht="25.5">
      <c r="B20154" s="400"/>
      <c r="D20154" s="401"/>
      <c r="H20154" s="353" t="s">
        <v>19584</v>
      </c>
      <c r="J20154" s="104">
        <v>19</v>
      </c>
      <c r="L20154" s="18">
        <f t="shared" si="955"/>
        <v>19</v>
      </c>
      <c r="M20154" s="104">
        <v>19</v>
      </c>
      <c r="N20154" s="104"/>
      <c r="O20154" s="18">
        <f t="shared" si="953"/>
        <v>19</v>
      </c>
      <c r="P20154" s="16">
        <f t="shared" si="954"/>
        <v>38</v>
      </c>
    </row>
    <row r="20155" spans="2:16">
      <c r="B20155" s="400"/>
      <c r="D20155" s="401"/>
      <c r="H20155" s="353" t="s">
        <v>19585</v>
      </c>
      <c r="J20155" s="104">
        <v>120</v>
      </c>
      <c r="L20155" s="18">
        <f t="shared" si="955"/>
        <v>120</v>
      </c>
      <c r="M20155" s="104">
        <v>120</v>
      </c>
      <c r="N20155" s="104"/>
      <c r="O20155" s="18">
        <f t="shared" si="953"/>
        <v>120</v>
      </c>
      <c r="P20155" s="16">
        <f t="shared" si="954"/>
        <v>240</v>
      </c>
    </row>
    <row r="20156" spans="2:16">
      <c r="B20156" s="400"/>
      <c r="D20156" s="401"/>
      <c r="H20156" s="353" t="s">
        <v>19586</v>
      </c>
      <c r="J20156" s="104">
        <v>40</v>
      </c>
      <c r="L20156" s="18">
        <f t="shared" si="955"/>
        <v>40</v>
      </c>
      <c r="M20156" s="104">
        <v>15</v>
      </c>
      <c r="N20156" s="104"/>
      <c r="O20156" s="18">
        <f t="shared" si="953"/>
        <v>15</v>
      </c>
      <c r="P20156" s="16">
        <f t="shared" si="954"/>
        <v>55</v>
      </c>
    </row>
    <row r="20157" spans="2:16" ht="25.5">
      <c r="B20157" s="400"/>
      <c r="D20157" s="401" t="s">
        <v>19643</v>
      </c>
      <c r="H20157" s="353" t="s">
        <v>19587</v>
      </c>
      <c r="J20157" s="104">
        <v>501</v>
      </c>
      <c r="L20157" s="18">
        <f t="shared" si="955"/>
        <v>501</v>
      </c>
      <c r="M20157" s="104"/>
      <c r="O20157" s="18">
        <f t="shared" si="953"/>
        <v>0</v>
      </c>
      <c r="P20157" s="16">
        <f t="shared" si="954"/>
        <v>501</v>
      </c>
    </row>
    <row r="20158" spans="2:16" ht="25.5">
      <c r="B20158" s="400"/>
      <c r="D20158" s="401"/>
      <c r="H20158" s="353" t="s">
        <v>13972</v>
      </c>
      <c r="J20158" s="104">
        <v>173</v>
      </c>
      <c r="L20158" s="18">
        <f t="shared" si="955"/>
        <v>173</v>
      </c>
      <c r="M20158" s="104"/>
      <c r="O20158" s="18">
        <f t="shared" si="953"/>
        <v>0</v>
      </c>
      <c r="P20158" s="16">
        <f t="shared" si="954"/>
        <v>173</v>
      </c>
    </row>
    <row r="20159" spans="2:16">
      <c r="B20159" s="400"/>
      <c r="D20159" s="401"/>
      <c r="H20159" s="353" t="s">
        <v>19588</v>
      </c>
      <c r="J20159" s="104">
        <v>289</v>
      </c>
      <c r="L20159" s="18">
        <f t="shared" si="955"/>
        <v>289</v>
      </c>
      <c r="M20159" s="104"/>
      <c r="O20159" s="18">
        <f t="shared" si="953"/>
        <v>0</v>
      </c>
      <c r="P20159" s="16">
        <f t="shared" si="954"/>
        <v>289</v>
      </c>
    </row>
    <row r="20160" spans="2:16" ht="38.25">
      <c r="B20160" s="400"/>
      <c r="D20160" s="401"/>
      <c r="H20160" s="353" t="s">
        <v>19589</v>
      </c>
      <c r="J20160" s="104">
        <v>76</v>
      </c>
      <c r="L20160" s="18">
        <f t="shared" si="955"/>
        <v>76</v>
      </c>
      <c r="M20160" s="104">
        <v>76</v>
      </c>
      <c r="O20160" s="18">
        <f t="shared" si="953"/>
        <v>76</v>
      </c>
      <c r="P20160" s="16">
        <f t="shared" si="954"/>
        <v>152</v>
      </c>
    </row>
    <row r="20161" spans="2:16">
      <c r="B20161" s="400"/>
      <c r="D20161" s="401"/>
      <c r="H20161" s="353" t="s">
        <v>19590</v>
      </c>
      <c r="J20161" s="104">
        <v>18</v>
      </c>
      <c r="L20161" s="18">
        <f t="shared" si="955"/>
        <v>18</v>
      </c>
      <c r="M20161" s="104">
        <v>18</v>
      </c>
      <c r="O20161" s="18">
        <f t="shared" si="953"/>
        <v>18</v>
      </c>
      <c r="P20161" s="16">
        <f t="shared" si="954"/>
        <v>36</v>
      </c>
    </row>
    <row r="20162" spans="2:16">
      <c r="B20162" s="400"/>
      <c r="D20162" s="401"/>
      <c r="H20162" s="353" t="s">
        <v>19591</v>
      </c>
      <c r="J20162" s="104">
        <v>39</v>
      </c>
      <c r="L20162" s="18">
        <f t="shared" si="955"/>
        <v>39</v>
      </c>
      <c r="M20162" s="104">
        <v>39</v>
      </c>
      <c r="O20162" s="18">
        <f t="shared" si="953"/>
        <v>39</v>
      </c>
      <c r="P20162" s="16">
        <f t="shared" si="954"/>
        <v>78</v>
      </c>
    </row>
    <row r="20163" spans="2:16" ht="25.5">
      <c r="B20163" s="400"/>
      <c r="D20163" s="401"/>
      <c r="H20163" s="353" t="s">
        <v>19592</v>
      </c>
      <c r="J20163" s="104">
        <v>20</v>
      </c>
      <c r="L20163" s="18">
        <f t="shared" si="955"/>
        <v>20</v>
      </c>
      <c r="M20163" s="104">
        <v>20</v>
      </c>
      <c r="O20163" s="18">
        <f t="shared" si="953"/>
        <v>20</v>
      </c>
      <c r="P20163" s="16">
        <f t="shared" si="954"/>
        <v>40</v>
      </c>
    </row>
    <row r="20164" spans="2:16" ht="25.5">
      <c r="B20164" s="400"/>
      <c r="D20164" s="401"/>
      <c r="H20164" s="353" t="s">
        <v>19593</v>
      </c>
      <c r="J20164" s="104">
        <v>171</v>
      </c>
      <c r="L20164" s="18">
        <f t="shared" si="955"/>
        <v>171</v>
      </c>
      <c r="M20164" s="104">
        <v>137</v>
      </c>
      <c r="O20164" s="18">
        <f t="shared" si="953"/>
        <v>137</v>
      </c>
      <c r="P20164" s="16">
        <f t="shared" si="954"/>
        <v>308</v>
      </c>
    </row>
    <row r="20165" spans="2:16">
      <c r="B20165" s="400"/>
      <c r="D20165" s="401"/>
      <c r="H20165" s="353" t="s">
        <v>19594</v>
      </c>
      <c r="J20165" s="104">
        <v>158</v>
      </c>
      <c r="L20165" s="18">
        <f t="shared" si="955"/>
        <v>158</v>
      </c>
      <c r="M20165" s="104"/>
      <c r="O20165" s="18">
        <f t="shared" si="953"/>
        <v>0</v>
      </c>
      <c r="P20165" s="16">
        <f t="shared" si="954"/>
        <v>158</v>
      </c>
    </row>
    <row r="20166" spans="2:16">
      <c r="B20166" s="400"/>
      <c r="D20166" s="401"/>
      <c r="H20166" s="353" t="s">
        <v>19595</v>
      </c>
      <c r="J20166" s="104">
        <v>10</v>
      </c>
      <c r="L20166" s="18">
        <f t="shared" si="955"/>
        <v>10</v>
      </c>
      <c r="M20166" s="104">
        <v>10</v>
      </c>
      <c r="O20166" s="18">
        <f t="shared" si="953"/>
        <v>10</v>
      </c>
      <c r="P20166" s="16">
        <f t="shared" si="954"/>
        <v>20</v>
      </c>
    </row>
    <row r="20167" spans="2:16" ht="25.5">
      <c r="B20167" s="400"/>
      <c r="D20167" s="401"/>
      <c r="H20167" s="353" t="s">
        <v>19596</v>
      </c>
      <c r="J20167" s="104">
        <v>31</v>
      </c>
      <c r="L20167" s="18">
        <f t="shared" si="955"/>
        <v>31</v>
      </c>
      <c r="M20167" s="104">
        <v>31</v>
      </c>
      <c r="O20167" s="18">
        <f t="shared" si="953"/>
        <v>31</v>
      </c>
      <c r="P20167" s="16">
        <f t="shared" si="954"/>
        <v>62</v>
      </c>
    </row>
    <row r="20168" spans="2:16">
      <c r="B20168" s="400"/>
      <c r="D20168" s="401"/>
      <c r="H20168" s="353" t="s">
        <v>525</v>
      </c>
      <c r="J20168" s="104">
        <v>34</v>
      </c>
      <c r="L20168" s="18">
        <f t="shared" si="955"/>
        <v>34</v>
      </c>
      <c r="M20168" s="104">
        <v>34</v>
      </c>
      <c r="O20168" s="18">
        <f t="shared" si="953"/>
        <v>34</v>
      </c>
      <c r="P20168" s="16">
        <f t="shared" si="954"/>
        <v>68</v>
      </c>
    </row>
    <row r="20169" spans="2:16">
      <c r="B20169" s="400"/>
      <c r="D20169" s="401"/>
      <c r="H20169" s="353" t="s">
        <v>19597</v>
      </c>
      <c r="J20169" s="104">
        <v>17</v>
      </c>
      <c r="L20169" s="18">
        <f t="shared" si="955"/>
        <v>17</v>
      </c>
      <c r="M20169" s="104">
        <v>17</v>
      </c>
      <c r="O20169" s="18">
        <f t="shared" si="953"/>
        <v>17</v>
      </c>
      <c r="P20169" s="16">
        <f t="shared" si="954"/>
        <v>34</v>
      </c>
    </row>
    <row r="20170" spans="2:16">
      <c r="B20170" s="400"/>
      <c r="D20170" s="401"/>
      <c r="H20170" s="353" t="s">
        <v>19598</v>
      </c>
      <c r="J20170" s="104">
        <v>36</v>
      </c>
      <c r="L20170" s="18">
        <f t="shared" si="955"/>
        <v>36</v>
      </c>
      <c r="M20170" s="104">
        <v>36</v>
      </c>
      <c r="O20170" s="18">
        <f t="shared" si="953"/>
        <v>36</v>
      </c>
      <c r="P20170" s="16">
        <f t="shared" si="954"/>
        <v>72</v>
      </c>
    </row>
    <row r="20171" spans="2:16">
      <c r="B20171" s="400"/>
      <c r="D20171" s="401"/>
      <c r="H20171" s="353" t="s">
        <v>19599</v>
      </c>
      <c r="J20171" s="104">
        <v>64</v>
      </c>
      <c r="L20171" s="18">
        <f t="shared" si="955"/>
        <v>64</v>
      </c>
      <c r="M20171" s="104">
        <v>64</v>
      </c>
      <c r="O20171" s="18">
        <f t="shared" ref="O20171:O20234" si="956">+N20171+M20171</f>
        <v>64</v>
      </c>
      <c r="P20171" s="16">
        <f t="shared" ref="P20171:P20234" si="957">+L20171+O20171</f>
        <v>128</v>
      </c>
    </row>
    <row r="20172" spans="2:16" ht="25.5">
      <c r="B20172" s="400"/>
      <c r="D20172" s="401"/>
      <c r="H20172" s="353" t="s">
        <v>19600</v>
      </c>
      <c r="J20172" s="104">
        <v>23</v>
      </c>
      <c r="L20172" s="18">
        <f t="shared" si="955"/>
        <v>23</v>
      </c>
      <c r="M20172" s="104">
        <v>23</v>
      </c>
      <c r="O20172" s="18">
        <f t="shared" si="956"/>
        <v>23</v>
      </c>
      <c r="P20172" s="16">
        <f t="shared" si="957"/>
        <v>46</v>
      </c>
    </row>
    <row r="20173" spans="2:16" ht="25.5">
      <c r="B20173" s="400"/>
      <c r="D20173" s="401"/>
      <c r="H20173" s="353" t="s">
        <v>19601</v>
      </c>
      <c r="J20173" s="104">
        <v>20</v>
      </c>
      <c r="L20173" s="18">
        <f t="shared" si="955"/>
        <v>20</v>
      </c>
      <c r="M20173" s="104">
        <v>20</v>
      </c>
      <c r="O20173" s="18">
        <f t="shared" si="956"/>
        <v>20</v>
      </c>
      <c r="P20173" s="16">
        <f t="shared" si="957"/>
        <v>40</v>
      </c>
    </row>
    <row r="20174" spans="2:16" ht="25.5">
      <c r="B20174" s="400"/>
      <c r="D20174" s="401"/>
      <c r="H20174" s="353" t="s">
        <v>19602</v>
      </c>
      <c r="J20174" s="104">
        <v>72</v>
      </c>
      <c r="L20174" s="18">
        <f t="shared" si="955"/>
        <v>72</v>
      </c>
      <c r="M20174" s="104">
        <v>72</v>
      </c>
      <c r="O20174" s="18">
        <f t="shared" si="956"/>
        <v>72</v>
      </c>
      <c r="P20174" s="16">
        <f t="shared" si="957"/>
        <v>144</v>
      </c>
    </row>
    <row r="20175" spans="2:16">
      <c r="B20175" s="400"/>
      <c r="D20175" s="401"/>
      <c r="H20175" s="353" t="s">
        <v>12621</v>
      </c>
      <c r="J20175" s="104">
        <v>69</v>
      </c>
      <c r="L20175" s="18">
        <f t="shared" ref="L20175:L20238" si="958">+J20175+K20175</f>
        <v>69</v>
      </c>
      <c r="M20175" s="104">
        <v>69</v>
      </c>
      <c r="O20175" s="18">
        <f t="shared" si="956"/>
        <v>69</v>
      </c>
      <c r="P20175" s="16">
        <f t="shared" si="957"/>
        <v>138</v>
      </c>
    </row>
    <row r="20176" spans="2:16" ht="25.5">
      <c r="B20176" s="400"/>
      <c r="D20176" s="401"/>
      <c r="H20176" s="353" t="s">
        <v>19603</v>
      </c>
      <c r="J20176" s="104">
        <v>50</v>
      </c>
      <c r="L20176" s="18">
        <f t="shared" si="958"/>
        <v>50</v>
      </c>
      <c r="M20176" s="104">
        <v>50</v>
      </c>
      <c r="O20176" s="18">
        <f t="shared" si="956"/>
        <v>50</v>
      </c>
      <c r="P20176" s="16">
        <f t="shared" si="957"/>
        <v>100</v>
      </c>
    </row>
    <row r="20177" spans="2:16">
      <c r="B20177" s="400"/>
      <c r="D20177" s="401"/>
      <c r="H20177" s="353" t="s">
        <v>19604</v>
      </c>
      <c r="J20177" s="104">
        <v>16</v>
      </c>
      <c r="L20177" s="18">
        <f t="shared" si="958"/>
        <v>16</v>
      </c>
      <c r="M20177" s="104">
        <v>16</v>
      </c>
      <c r="O20177" s="18">
        <f t="shared" si="956"/>
        <v>16</v>
      </c>
      <c r="P20177" s="16">
        <f t="shared" si="957"/>
        <v>32</v>
      </c>
    </row>
    <row r="20178" spans="2:16" ht="25.5">
      <c r="B20178" s="400"/>
      <c r="D20178" s="401"/>
      <c r="H20178" s="353" t="s">
        <v>19605</v>
      </c>
      <c r="J20178" s="104">
        <v>167</v>
      </c>
      <c r="L20178" s="18">
        <f t="shared" si="958"/>
        <v>167</v>
      </c>
      <c r="M20178" s="104">
        <v>167</v>
      </c>
      <c r="O20178" s="18">
        <f t="shared" si="956"/>
        <v>167</v>
      </c>
      <c r="P20178" s="16">
        <f t="shared" si="957"/>
        <v>334</v>
      </c>
    </row>
    <row r="20179" spans="2:16" ht="25.5">
      <c r="B20179" s="400"/>
      <c r="D20179" s="401"/>
      <c r="H20179" s="353" t="s">
        <v>19606</v>
      </c>
      <c r="J20179" s="104">
        <v>29</v>
      </c>
      <c r="L20179" s="18">
        <f t="shared" si="958"/>
        <v>29</v>
      </c>
      <c r="M20179" s="104">
        <v>29</v>
      </c>
      <c r="O20179" s="18">
        <f t="shared" si="956"/>
        <v>29</v>
      </c>
      <c r="P20179" s="16">
        <f t="shared" si="957"/>
        <v>58</v>
      </c>
    </row>
    <row r="20180" spans="2:16">
      <c r="B20180" s="400"/>
      <c r="D20180" s="401"/>
      <c r="H20180" s="353" t="s">
        <v>19607</v>
      </c>
      <c r="J20180" s="104">
        <v>162</v>
      </c>
      <c r="L20180" s="18">
        <f t="shared" si="958"/>
        <v>162</v>
      </c>
      <c r="M20180" s="104">
        <v>162</v>
      </c>
      <c r="O20180" s="18">
        <f t="shared" si="956"/>
        <v>162</v>
      </c>
      <c r="P20180" s="16">
        <f t="shared" si="957"/>
        <v>324</v>
      </c>
    </row>
    <row r="20181" spans="2:16" ht="25.5">
      <c r="B20181" s="400"/>
      <c r="D20181" s="401"/>
      <c r="H20181" s="353" t="s">
        <v>19608</v>
      </c>
      <c r="J20181" s="104">
        <v>17</v>
      </c>
      <c r="L20181" s="18">
        <f t="shared" si="958"/>
        <v>17</v>
      </c>
      <c r="M20181" s="104">
        <v>17</v>
      </c>
      <c r="O20181" s="18">
        <f t="shared" si="956"/>
        <v>17</v>
      </c>
      <c r="P20181" s="16">
        <f t="shared" si="957"/>
        <v>34</v>
      </c>
    </row>
    <row r="20182" spans="2:16" ht="25.5">
      <c r="B20182" s="400"/>
      <c r="D20182" s="401"/>
      <c r="H20182" s="353" t="s">
        <v>19609</v>
      </c>
      <c r="J20182" s="104">
        <v>36</v>
      </c>
      <c r="L20182" s="18">
        <f t="shared" si="958"/>
        <v>36</v>
      </c>
      <c r="M20182" s="104">
        <v>36</v>
      </c>
      <c r="O20182" s="18">
        <f t="shared" si="956"/>
        <v>36</v>
      </c>
      <c r="P20182" s="16">
        <f t="shared" si="957"/>
        <v>72</v>
      </c>
    </row>
    <row r="20183" spans="2:16">
      <c r="B20183" s="400"/>
      <c r="D20183" s="401"/>
      <c r="H20183" s="353" t="s">
        <v>19610</v>
      </c>
      <c r="J20183" s="104">
        <v>46</v>
      </c>
      <c r="L20183" s="18">
        <f t="shared" si="958"/>
        <v>46</v>
      </c>
      <c r="M20183" s="104">
        <v>46</v>
      </c>
      <c r="O20183" s="18">
        <f t="shared" si="956"/>
        <v>46</v>
      </c>
      <c r="P20183" s="16">
        <f t="shared" si="957"/>
        <v>92</v>
      </c>
    </row>
    <row r="20184" spans="2:16">
      <c r="B20184" s="400"/>
      <c r="D20184" s="401"/>
      <c r="H20184" s="353" t="s">
        <v>19611</v>
      </c>
      <c r="J20184" s="104">
        <v>52</v>
      </c>
      <c r="L20184" s="18">
        <f t="shared" si="958"/>
        <v>52</v>
      </c>
      <c r="M20184" s="104">
        <v>52</v>
      </c>
      <c r="O20184" s="18">
        <f t="shared" si="956"/>
        <v>52</v>
      </c>
      <c r="P20184" s="16">
        <f t="shared" si="957"/>
        <v>104</v>
      </c>
    </row>
    <row r="20185" spans="2:16">
      <c r="B20185" s="400"/>
      <c r="D20185" s="401"/>
      <c r="H20185" s="353" t="s">
        <v>19612</v>
      </c>
      <c r="J20185" s="104">
        <v>185</v>
      </c>
      <c r="L20185" s="18">
        <f t="shared" si="958"/>
        <v>185</v>
      </c>
      <c r="M20185" s="104"/>
      <c r="O20185" s="18">
        <f t="shared" si="956"/>
        <v>0</v>
      </c>
      <c r="P20185" s="16">
        <f t="shared" si="957"/>
        <v>185</v>
      </c>
    </row>
    <row r="20186" spans="2:16" ht="25.5">
      <c r="B20186" s="400"/>
      <c r="D20186" s="401"/>
      <c r="H20186" s="353" t="s">
        <v>19613</v>
      </c>
      <c r="J20186" s="104">
        <v>71</v>
      </c>
      <c r="L20186" s="18">
        <f t="shared" si="958"/>
        <v>71</v>
      </c>
      <c r="M20186" s="104">
        <v>59</v>
      </c>
      <c r="O20186" s="18">
        <f t="shared" si="956"/>
        <v>59</v>
      </c>
      <c r="P20186" s="16">
        <f t="shared" si="957"/>
        <v>130</v>
      </c>
    </row>
    <row r="20187" spans="2:16" ht="25.5">
      <c r="B20187" s="400"/>
      <c r="D20187" s="401"/>
      <c r="H20187" s="176" t="s">
        <v>19614</v>
      </c>
      <c r="J20187" s="104">
        <v>238</v>
      </c>
      <c r="L20187" s="18">
        <f t="shared" si="958"/>
        <v>238</v>
      </c>
      <c r="M20187" s="104">
        <v>200</v>
      </c>
      <c r="O20187" s="18">
        <f t="shared" si="956"/>
        <v>200</v>
      </c>
      <c r="P20187" s="16">
        <f t="shared" si="957"/>
        <v>438</v>
      </c>
    </row>
    <row r="20188" spans="2:16">
      <c r="B20188" s="400"/>
      <c r="D20188" s="401"/>
      <c r="H20188" s="176" t="s">
        <v>19615</v>
      </c>
      <c r="J20188" s="104">
        <v>61</v>
      </c>
      <c r="L20188" s="18">
        <f t="shared" si="958"/>
        <v>61</v>
      </c>
      <c r="M20188" s="104">
        <v>61</v>
      </c>
      <c r="O20188" s="18">
        <f t="shared" si="956"/>
        <v>61</v>
      </c>
      <c r="P20188" s="16">
        <f t="shared" si="957"/>
        <v>122</v>
      </c>
    </row>
    <row r="20189" spans="2:16">
      <c r="B20189" s="400"/>
      <c r="D20189" s="401"/>
      <c r="H20189" s="176" t="s">
        <v>948</v>
      </c>
      <c r="J20189" s="104">
        <v>155</v>
      </c>
      <c r="L20189" s="18">
        <f t="shared" si="958"/>
        <v>155</v>
      </c>
      <c r="M20189" s="104">
        <v>50</v>
      </c>
      <c r="O20189" s="18">
        <f t="shared" si="956"/>
        <v>50</v>
      </c>
      <c r="P20189" s="16">
        <f t="shared" si="957"/>
        <v>205</v>
      </c>
    </row>
    <row r="20190" spans="2:16">
      <c r="B20190" s="400"/>
      <c r="D20190" s="401"/>
      <c r="H20190" s="176" t="s">
        <v>19616</v>
      </c>
      <c r="J20190" s="104">
        <v>30</v>
      </c>
      <c r="L20190" s="18">
        <f t="shared" si="958"/>
        <v>30</v>
      </c>
      <c r="M20190" s="104">
        <v>30</v>
      </c>
      <c r="O20190" s="18">
        <f t="shared" si="956"/>
        <v>30</v>
      </c>
      <c r="P20190" s="16">
        <f t="shared" si="957"/>
        <v>60</v>
      </c>
    </row>
    <row r="20191" spans="2:16">
      <c r="B20191" s="400"/>
      <c r="D20191" s="401"/>
      <c r="H20191" s="353" t="s">
        <v>19617</v>
      </c>
      <c r="J20191" s="104">
        <v>26</v>
      </c>
      <c r="L20191" s="18">
        <f t="shared" si="958"/>
        <v>26</v>
      </c>
      <c r="M20191" s="104">
        <v>26</v>
      </c>
      <c r="O20191" s="18">
        <f t="shared" si="956"/>
        <v>26</v>
      </c>
      <c r="P20191" s="16">
        <f t="shared" si="957"/>
        <v>52</v>
      </c>
    </row>
    <row r="20192" spans="2:16">
      <c r="B20192" s="400"/>
      <c r="D20192" s="401"/>
      <c r="H20192" s="176" t="s">
        <v>19618</v>
      </c>
      <c r="J20192" s="104">
        <v>48</v>
      </c>
      <c r="L20192" s="18">
        <f t="shared" si="958"/>
        <v>48</v>
      </c>
      <c r="M20192" s="104">
        <v>34</v>
      </c>
      <c r="O20192" s="18">
        <f t="shared" si="956"/>
        <v>34</v>
      </c>
      <c r="P20192" s="16">
        <f t="shared" si="957"/>
        <v>82</v>
      </c>
    </row>
    <row r="20193" spans="2:16">
      <c r="B20193" s="400"/>
      <c r="D20193" s="401"/>
      <c r="H20193" s="176" t="s">
        <v>19619</v>
      </c>
      <c r="J20193" s="104">
        <v>50</v>
      </c>
      <c r="L20193" s="18">
        <f t="shared" si="958"/>
        <v>50</v>
      </c>
      <c r="M20193" s="104">
        <v>30</v>
      </c>
      <c r="O20193" s="18">
        <f t="shared" si="956"/>
        <v>30</v>
      </c>
      <c r="P20193" s="16">
        <f t="shared" si="957"/>
        <v>80</v>
      </c>
    </row>
    <row r="20194" spans="2:16">
      <c r="B20194" s="400"/>
      <c r="D20194" s="401"/>
      <c r="H20194" s="176" t="s">
        <v>19620</v>
      </c>
      <c r="J20194" s="104">
        <v>266</v>
      </c>
      <c r="L20194" s="18">
        <f t="shared" si="958"/>
        <v>266</v>
      </c>
      <c r="M20194" s="104">
        <v>200</v>
      </c>
      <c r="O20194" s="18">
        <f t="shared" si="956"/>
        <v>200</v>
      </c>
      <c r="P20194" s="16">
        <f t="shared" si="957"/>
        <v>466</v>
      </c>
    </row>
    <row r="20195" spans="2:16">
      <c r="B20195" s="400"/>
      <c r="D20195" s="401"/>
      <c r="H20195" s="176" t="s">
        <v>19621</v>
      </c>
      <c r="J20195" s="104">
        <v>70</v>
      </c>
      <c r="L20195" s="18">
        <f t="shared" si="958"/>
        <v>70</v>
      </c>
      <c r="M20195" s="104">
        <v>60</v>
      </c>
      <c r="O20195" s="18">
        <f t="shared" si="956"/>
        <v>60</v>
      </c>
      <c r="P20195" s="16">
        <f t="shared" si="957"/>
        <v>130</v>
      </c>
    </row>
    <row r="20196" spans="2:16">
      <c r="B20196" s="400"/>
      <c r="D20196" s="401"/>
      <c r="H20196" s="176" t="s">
        <v>19622</v>
      </c>
      <c r="J20196" s="104">
        <v>46</v>
      </c>
      <c r="L20196" s="18">
        <f t="shared" si="958"/>
        <v>46</v>
      </c>
      <c r="M20196" s="104">
        <v>46</v>
      </c>
      <c r="O20196" s="18">
        <f t="shared" si="956"/>
        <v>46</v>
      </c>
      <c r="P20196" s="16">
        <f t="shared" si="957"/>
        <v>92</v>
      </c>
    </row>
    <row r="20197" spans="2:16">
      <c r="B20197" s="400"/>
      <c r="D20197" s="401"/>
      <c r="H20197" s="176" t="s">
        <v>19623</v>
      </c>
      <c r="J20197" s="104">
        <v>158</v>
      </c>
      <c r="L20197" s="18">
        <f t="shared" si="958"/>
        <v>158</v>
      </c>
      <c r="M20197" s="104">
        <v>120</v>
      </c>
      <c r="O20197" s="18">
        <f t="shared" si="956"/>
        <v>120</v>
      </c>
      <c r="P20197" s="16">
        <f t="shared" si="957"/>
        <v>278</v>
      </c>
    </row>
    <row r="20198" spans="2:16">
      <c r="B20198" s="400"/>
      <c r="D20198" s="401"/>
      <c r="H20198" s="176" t="s">
        <v>19624</v>
      </c>
      <c r="J20198" s="104">
        <v>122</v>
      </c>
      <c r="L20198" s="18">
        <f t="shared" si="958"/>
        <v>122</v>
      </c>
      <c r="M20198" s="104">
        <v>85</v>
      </c>
      <c r="O20198" s="18">
        <f t="shared" si="956"/>
        <v>85</v>
      </c>
      <c r="P20198" s="16">
        <f t="shared" si="957"/>
        <v>207</v>
      </c>
    </row>
    <row r="20199" spans="2:16">
      <c r="B20199" s="400"/>
      <c r="D20199" s="401"/>
      <c r="H20199" s="176" t="s">
        <v>19625</v>
      </c>
      <c r="J20199" s="104">
        <v>37</v>
      </c>
      <c r="L20199" s="18">
        <f t="shared" si="958"/>
        <v>37</v>
      </c>
      <c r="M20199" s="104">
        <v>0</v>
      </c>
      <c r="O20199" s="18">
        <f t="shared" si="956"/>
        <v>0</v>
      </c>
      <c r="P20199" s="16">
        <f t="shared" si="957"/>
        <v>37</v>
      </c>
    </row>
    <row r="20200" spans="2:16">
      <c r="B20200" s="400"/>
      <c r="D20200" s="401"/>
      <c r="H20200" s="176" t="s">
        <v>19626</v>
      </c>
      <c r="J20200" s="104">
        <v>30</v>
      </c>
      <c r="L20200" s="18">
        <f t="shared" si="958"/>
        <v>30</v>
      </c>
      <c r="M20200" s="104">
        <v>20</v>
      </c>
      <c r="O20200" s="18">
        <f t="shared" si="956"/>
        <v>20</v>
      </c>
      <c r="P20200" s="16">
        <f t="shared" si="957"/>
        <v>50</v>
      </c>
    </row>
    <row r="20201" spans="2:16">
      <c r="B20201" s="400"/>
      <c r="D20201" s="401"/>
      <c r="H20201" s="176" t="s">
        <v>19627</v>
      </c>
      <c r="J20201" s="104">
        <v>35</v>
      </c>
      <c r="L20201" s="18">
        <f t="shared" si="958"/>
        <v>35</v>
      </c>
      <c r="M20201" s="104">
        <v>30</v>
      </c>
      <c r="O20201" s="18">
        <f t="shared" si="956"/>
        <v>30</v>
      </c>
      <c r="P20201" s="16">
        <f t="shared" si="957"/>
        <v>65</v>
      </c>
    </row>
    <row r="20202" spans="2:16">
      <c r="B20202" s="400"/>
      <c r="D20202" s="401"/>
      <c r="H20202" s="176" t="s">
        <v>19628</v>
      </c>
      <c r="J20202" s="104">
        <v>24</v>
      </c>
      <c r="L20202" s="18">
        <f t="shared" si="958"/>
        <v>24</v>
      </c>
      <c r="M20202" s="104">
        <v>24</v>
      </c>
      <c r="O20202" s="18">
        <f t="shared" si="956"/>
        <v>24</v>
      </c>
      <c r="P20202" s="16">
        <f t="shared" si="957"/>
        <v>48</v>
      </c>
    </row>
    <row r="20203" spans="2:16">
      <c r="B20203" s="400"/>
      <c r="D20203" s="401"/>
      <c r="H20203" s="176" t="s">
        <v>19629</v>
      </c>
      <c r="J20203" s="104">
        <v>64</v>
      </c>
      <c r="L20203" s="18">
        <f t="shared" si="958"/>
        <v>64</v>
      </c>
      <c r="M20203" s="104">
        <v>60</v>
      </c>
      <c r="O20203" s="18">
        <f t="shared" si="956"/>
        <v>60</v>
      </c>
      <c r="P20203" s="16">
        <f t="shared" si="957"/>
        <v>124</v>
      </c>
    </row>
    <row r="20204" spans="2:16">
      <c r="B20204" s="400"/>
      <c r="D20204" s="401"/>
      <c r="H20204" s="176" t="s">
        <v>19630</v>
      </c>
      <c r="J20204" s="104">
        <v>62</v>
      </c>
      <c r="L20204" s="18">
        <f t="shared" si="958"/>
        <v>62</v>
      </c>
      <c r="M20204" s="104">
        <v>50</v>
      </c>
      <c r="O20204" s="18">
        <f t="shared" si="956"/>
        <v>50</v>
      </c>
      <c r="P20204" s="16">
        <f t="shared" si="957"/>
        <v>112</v>
      </c>
    </row>
    <row r="20205" spans="2:16">
      <c r="B20205" s="400"/>
      <c r="D20205" s="401"/>
      <c r="H20205" s="176" t="s">
        <v>19631</v>
      </c>
      <c r="J20205" s="104">
        <v>53</v>
      </c>
      <c r="L20205" s="18">
        <f t="shared" si="958"/>
        <v>53</v>
      </c>
      <c r="M20205" s="104">
        <v>53</v>
      </c>
      <c r="O20205" s="18">
        <f t="shared" si="956"/>
        <v>53</v>
      </c>
      <c r="P20205" s="16">
        <f t="shared" si="957"/>
        <v>106</v>
      </c>
    </row>
    <row r="20206" spans="2:16">
      <c r="B20206" s="400"/>
      <c r="D20206" s="401"/>
      <c r="H20206" s="176" t="s">
        <v>19632</v>
      </c>
      <c r="J20206" s="104">
        <v>27</v>
      </c>
      <c r="L20206" s="18">
        <f t="shared" si="958"/>
        <v>27</v>
      </c>
      <c r="M20206" s="104">
        <v>27</v>
      </c>
      <c r="O20206" s="18">
        <f t="shared" si="956"/>
        <v>27</v>
      </c>
      <c r="P20206" s="16">
        <f t="shared" si="957"/>
        <v>54</v>
      </c>
    </row>
    <row r="20207" spans="2:16">
      <c r="B20207" s="400"/>
      <c r="D20207" s="401"/>
      <c r="H20207" s="176" t="s">
        <v>19633</v>
      </c>
      <c r="J20207" s="104">
        <v>27</v>
      </c>
      <c r="L20207" s="18">
        <f t="shared" si="958"/>
        <v>27</v>
      </c>
      <c r="M20207" s="104">
        <v>23</v>
      </c>
      <c r="O20207" s="18">
        <f t="shared" si="956"/>
        <v>23</v>
      </c>
      <c r="P20207" s="16">
        <f t="shared" si="957"/>
        <v>50</v>
      </c>
    </row>
    <row r="20208" spans="2:16">
      <c r="B20208" s="400"/>
      <c r="D20208" s="401"/>
      <c r="H20208" s="176" t="s">
        <v>19634</v>
      </c>
      <c r="J20208" s="104">
        <v>50</v>
      </c>
      <c r="L20208" s="18">
        <f t="shared" si="958"/>
        <v>50</v>
      </c>
      <c r="M20208" s="104"/>
      <c r="O20208" s="18">
        <f t="shared" si="956"/>
        <v>0</v>
      </c>
      <c r="P20208" s="16">
        <f t="shared" si="957"/>
        <v>50</v>
      </c>
    </row>
    <row r="20209" spans="2:16">
      <c r="B20209" s="400"/>
      <c r="D20209" s="401"/>
      <c r="H20209" s="176" t="s">
        <v>19635</v>
      </c>
      <c r="J20209" s="104">
        <v>22</v>
      </c>
      <c r="L20209" s="18">
        <f t="shared" si="958"/>
        <v>22</v>
      </c>
      <c r="M20209" s="104"/>
      <c r="O20209" s="18">
        <f t="shared" si="956"/>
        <v>0</v>
      </c>
      <c r="P20209" s="16">
        <f t="shared" si="957"/>
        <v>22</v>
      </c>
    </row>
    <row r="20210" spans="2:16">
      <c r="B20210" s="400"/>
      <c r="D20210" s="401"/>
      <c r="H20210" s="353" t="s">
        <v>19636</v>
      </c>
      <c r="J20210" s="104">
        <v>33</v>
      </c>
      <c r="L20210" s="18">
        <f t="shared" si="958"/>
        <v>33</v>
      </c>
      <c r="M20210" s="104">
        <v>31</v>
      </c>
      <c r="O20210" s="18">
        <f t="shared" si="956"/>
        <v>31</v>
      </c>
      <c r="P20210" s="16">
        <f t="shared" si="957"/>
        <v>64</v>
      </c>
    </row>
    <row r="20211" spans="2:16">
      <c r="B20211" s="400"/>
      <c r="D20211" s="401"/>
      <c r="H20211" s="353" t="s">
        <v>12780</v>
      </c>
      <c r="J20211" s="104">
        <v>27</v>
      </c>
      <c r="L20211" s="18">
        <f t="shared" si="958"/>
        <v>27</v>
      </c>
      <c r="M20211" s="104">
        <v>27</v>
      </c>
      <c r="O20211" s="18">
        <f t="shared" si="956"/>
        <v>27</v>
      </c>
      <c r="P20211" s="16">
        <f t="shared" si="957"/>
        <v>54</v>
      </c>
    </row>
    <row r="20212" spans="2:16">
      <c r="B20212" s="400"/>
      <c r="D20212" s="401"/>
      <c r="H20212" s="176" t="s">
        <v>95</v>
      </c>
      <c r="J20212" s="104">
        <v>22</v>
      </c>
      <c r="L20212" s="18">
        <f t="shared" si="958"/>
        <v>22</v>
      </c>
      <c r="M20212" s="104"/>
      <c r="O20212" s="18">
        <f t="shared" si="956"/>
        <v>0</v>
      </c>
      <c r="P20212" s="16">
        <f t="shared" si="957"/>
        <v>22</v>
      </c>
    </row>
    <row r="20213" spans="2:16">
      <c r="B20213" s="400"/>
      <c r="D20213" s="401"/>
      <c r="H20213" s="176" t="s">
        <v>1805</v>
      </c>
      <c r="J20213" s="104">
        <v>50</v>
      </c>
      <c r="L20213" s="18">
        <f t="shared" si="958"/>
        <v>50</v>
      </c>
      <c r="M20213" s="104">
        <v>45</v>
      </c>
      <c r="O20213" s="18">
        <f t="shared" si="956"/>
        <v>45</v>
      </c>
      <c r="P20213" s="16">
        <f t="shared" si="957"/>
        <v>95</v>
      </c>
    </row>
    <row r="20214" spans="2:16">
      <c r="B20214" s="400"/>
      <c r="D20214" s="401"/>
      <c r="H20214" s="176" t="s">
        <v>19637</v>
      </c>
      <c r="J20214" s="104">
        <v>35</v>
      </c>
      <c r="L20214" s="18">
        <f t="shared" si="958"/>
        <v>35</v>
      </c>
      <c r="M20214" s="104">
        <v>30</v>
      </c>
      <c r="O20214" s="18">
        <f t="shared" si="956"/>
        <v>30</v>
      </c>
      <c r="P20214" s="16">
        <f t="shared" si="957"/>
        <v>65</v>
      </c>
    </row>
    <row r="20215" spans="2:16">
      <c r="B20215" s="400"/>
      <c r="D20215" s="401"/>
      <c r="H20215" s="176" t="s">
        <v>443</v>
      </c>
      <c r="J20215" s="104">
        <v>40</v>
      </c>
      <c r="L20215" s="18">
        <f t="shared" si="958"/>
        <v>40</v>
      </c>
      <c r="M20215" s="104">
        <v>35</v>
      </c>
      <c r="O20215" s="18">
        <f t="shared" si="956"/>
        <v>35</v>
      </c>
      <c r="P20215" s="16">
        <f t="shared" si="957"/>
        <v>75</v>
      </c>
    </row>
    <row r="20216" spans="2:16">
      <c r="B20216" s="400"/>
      <c r="D20216" s="401"/>
      <c r="H20216" s="176" t="s">
        <v>15430</v>
      </c>
      <c r="J20216" s="104">
        <v>50</v>
      </c>
      <c r="L20216" s="18">
        <f t="shared" si="958"/>
        <v>50</v>
      </c>
      <c r="M20216" s="104">
        <v>50</v>
      </c>
      <c r="O20216" s="18">
        <f t="shared" si="956"/>
        <v>50</v>
      </c>
      <c r="P20216" s="16">
        <f t="shared" si="957"/>
        <v>100</v>
      </c>
    </row>
    <row r="20217" spans="2:16">
      <c r="B20217" s="400"/>
      <c r="D20217" s="401"/>
      <c r="H20217" s="176" t="s">
        <v>19638</v>
      </c>
      <c r="J20217" s="104">
        <v>50</v>
      </c>
      <c r="L20217" s="18">
        <f t="shared" si="958"/>
        <v>50</v>
      </c>
      <c r="M20217" s="104">
        <v>15</v>
      </c>
      <c r="O20217" s="18">
        <f t="shared" si="956"/>
        <v>15</v>
      </c>
      <c r="P20217" s="16">
        <f t="shared" si="957"/>
        <v>65</v>
      </c>
    </row>
    <row r="20218" spans="2:16">
      <c r="B20218" s="400"/>
      <c r="D20218" s="401"/>
      <c r="H20218" s="176" t="s">
        <v>19639</v>
      </c>
      <c r="J20218" s="104">
        <v>23</v>
      </c>
      <c r="L20218" s="18">
        <f t="shared" si="958"/>
        <v>23</v>
      </c>
      <c r="M20218" s="104">
        <v>23</v>
      </c>
      <c r="O20218" s="18">
        <f t="shared" si="956"/>
        <v>23</v>
      </c>
      <c r="P20218" s="16">
        <f t="shared" si="957"/>
        <v>46</v>
      </c>
    </row>
    <row r="20219" spans="2:16">
      <c r="B20219" s="400"/>
      <c r="D20219" s="401"/>
      <c r="H20219" s="176" t="s">
        <v>19640</v>
      </c>
      <c r="J20219" s="104">
        <v>118</v>
      </c>
      <c r="L20219" s="18">
        <f t="shared" si="958"/>
        <v>118</v>
      </c>
      <c r="M20219" s="104">
        <v>40</v>
      </c>
      <c r="O20219" s="18">
        <f t="shared" si="956"/>
        <v>40</v>
      </c>
      <c r="P20219" s="16">
        <f t="shared" si="957"/>
        <v>158</v>
      </c>
    </row>
    <row r="20220" spans="2:16">
      <c r="B20220" s="400"/>
      <c r="D20220" s="401"/>
      <c r="H20220" s="176" t="s">
        <v>2840</v>
      </c>
      <c r="J20220" s="104">
        <v>90</v>
      </c>
      <c r="L20220" s="18">
        <f t="shared" si="958"/>
        <v>90</v>
      </c>
      <c r="M20220" s="104">
        <v>118</v>
      </c>
      <c r="O20220" s="18">
        <f t="shared" si="956"/>
        <v>118</v>
      </c>
      <c r="P20220" s="16">
        <f t="shared" si="957"/>
        <v>208</v>
      </c>
    </row>
    <row r="20221" spans="2:16" ht="25.5">
      <c r="B20221" s="400"/>
      <c r="D20221" s="401"/>
      <c r="H20221" s="176" t="s">
        <v>19606</v>
      </c>
      <c r="J20221" s="104">
        <v>51</v>
      </c>
      <c r="L20221" s="18">
        <f t="shared" si="958"/>
        <v>51</v>
      </c>
      <c r="M20221" s="104">
        <v>55</v>
      </c>
      <c r="O20221" s="18">
        <f t="shared" si="956"/>
        <v>55</v>
      </c>
      <c r="P20221" s="16">
        <f t="shared" si="957"/>
        <v>106</v>
      </c>
    </row>
    <row r="20222" spans="2:16">
      <c r="B20222" s="400"/>
      <c r="D20222" s="401"/>
      <c r="H20222" s="176" t="s">
        <v>19641</v>
      </c>
      <c r="J20222" s="104">
        <v>155</v>
      </c>
      <c r="L20222" s="18">
        <f t="shared" si="958"/>
        <v>155</v>
      </c>
      <c r="M20222" s="104"/>
      <c r="O20222" s="18">
        <f t="shared" si="956"/>
        <v>0</v>
      </c>
      <c r="P20222" s="16">
        <f t="shared" si="957"/>
        <v>155</v>
      </c>
    </row>
    <row r="20223" spans="2:16" ht="25.5">
      <c r="B20223" s="400" t="s">
        <v>19686</v>
      </c>
      <c r="D20223" s="16" t="s">
        <v>19644</v>
      </c>
      <c r="F20223" s="240" t="s">
        <v>19687</v>
      </c>
      <c r="H20223" s="224" t="s">
        <v>19687</v>
      </c>
      <c r="J20223" s="15"/>
      <c r="K20223" s="27">
        <v>400</v>
      </c>
      <c r="L20223" s="18">
        <f t="shared" si="958"/>
        <v>400</v>
      </c>
      <c r="M20223" s="15"/>
      <c r="N20223" s="15"/>
      <c r="O20223" s="18">
        <f t="shared" si="956"/>
        <v>0</v>
      </c>
      <c r="P20223" s="16">
        <f t="shared" si="957"/>
        <v>400</v>
      </c>
    </row>
    <row r="20224" spans="2:16">
      <c r="B20224" s="400"/>
      <c r="D20224" s="16" t="s">
        <v>19644</v>
      </c>
      <c r="F20224" s="240" t="s">
        <v>19688</v>
      </c>
      <c r="H20224" s="224" t="s">
        <v>19688</v>
      </c>
      <c r="J20224" s="15"/>
      <c r="K20224" s="27">
        <v>250</v>
      </c>
      <c r="L20224" s="18">
        <f t="shared" si="958"/>
        <v>250</v>
      </c>
      <c r="M20224" s="15"/>
      <c r="N20224" s="15"/>
      <c r="O20224" s="18">
        <f t="shared" si="956"/>
        <v>0</v>
      </c>
      <c r="P20224" s="16">
        <f t="shared" si="957"/>
        <v>250</v>
      </c>
    </row>
    <row r="20225" spans="2:16">
      <c r="B20225" s="400"/>
      <c r="D20225" s="16" t="s">
        <v>19644</v>
      </c>
      <c r="F20225" s="240" t="s">
        <v>19689</v>
      </c>
      <c r="H20225" s="224" t="s">
        <v>19689</v>
      </c>
      <c r="J20225" s="15"/>
      <c r="K20225" s="27">
        <v>250</v>
      </c>
      <c r="L20225" s="18">
        <f t="shared" si="958"/>
        <v>250</v>
      </c>
      <c r="M20225" s="15"/>
      <c r="N20225" s="15"/>
      <c r="O20225" s="18">
        <f t="shared" si="956"/>
        <v>0</v>
      </c>
      <c r="P20225" s="16">
        <f t="shared" si="957"/>
        <v>250</v>
      </c>
    </row>
    <row r="20226" spans="2:16" ht="38.25">
      <c r="B20226" s="400"/>
      <c r="D20226" s="16" t="s">
        <v>19644</v>
      </c>
      <c r="F20226" s="240" t="s">
        <v>19690</v>
      </c>
      <c r="H20226" s="224" t="s">
        <v>19690</v>
      </c>
      <c r="J20226" s="15"/>
      <c r="K20226" s="27">
        <v>440</v>
      </c>
      <c r="L20226" s="18">
        <f t="shared" si="958"/>
        <v>440</v>
      </c>
      <c r="M20226" s="15"/>
      <c r="N20226" s="15"/>
      <c r="O20226" s="18">
        <f t="shared" si="956"/>
        <v>0</v>
      </c>
      <c r="P20226" s="16">
        <f t="shared" si="957"/>
        <v>440</v>
      </c>
    </row>
    <row r="20227" spans="2:16" ht="25.5">
      <c r="B20227" s="400"/>
      <c r="D20227" s="16" t="s">
        <v>19644</v>
      </c>
      <c r="F20227" s="240" t="s">
        <v>19691</v>
      </c>
      <c r="H20227" s="224" t="s">
        <v>19691</v>
      </c>
      <c r="J20227" s="15"/>
      <c r="K20227" s="27">
        <v>250</v>
      </c>
      <c r="L20227" s="18">
        <f t="shared" si="958"/>
        <v>250</v>
      </c>
      <c r="M20227" s="15"/>
      <c r="N20227" s="15"/>
      <c r="O20227" s="18">
        <f t="shared" si="956"/>
        <v>0</v>
      </c>
      <c r="P20227" s="16">
        <f t="shared" si="957"/>
        <v>250</v>
      </c>
    </row>
    <row r="20228" spans="2:16" ht="25.5">
      <c r="B20228" s="400"/>
      <c r="D20228" s="16" t="s">
        <v>19644</v>
      </c>
      <c r="F20228" s="240" t="s">
        <v>19692</v>
      </c>
      <c r="H20228" s="224" t="s">
        <v>19692</v>
      </c>
      <c r="J20228" s="15"/>
      <c r="K20228" s="27">
        <v>200</v>
      </c>
      <c r="L20228" s="18">
        <f t="shared" si="958"/>
        <v>200</v>
      </c>
      <c r="M20228" s="15"/>
      <c r="N20228" s="15"/>
      <c r="O20228" s="18">
        <f t="shared" si="956"/>
        <v>0</v>
      </c>
      <c r="P20228" s="16">
        <f t="shared" si="957"/>
        <v>200</v>
      </c>
    </row>
    <row r="20229" spans="2:16" ht="25.5">
      <c r="B20229" s="400"/>
      <c r="D20229" s="16" t="s">
        <v>19644</v>
      </c>
      <c r="F20229" s="240" t="s">
        <v>19693</v>
      </c>
      <c r="H20229" s="224" t="s">
        <v>19693</v>
      </c>
      <c r="J20229" s="15"/>
      <c r="K20229" s="27">
        <v>60</v>
      </c>
      <c r="L20229" s="18">
        <f t="shared" si="958"/>
        <v>60</v>
      </c>
      <c r="M20229" s="15"/>
      <c r="N20229" s="15"/>
      <c r="O20229" s="18">
        <f t="shared" si="956"/>
        <v>0</v>
      </c>
      <c r="P20229" s="16">
        <f t="shared" si="957"/>
        <v>60</v>
      </c>
    </row>
    <row r="20230" spans="2:16">
      <c r="B20230" s="400"/>
      <c r="D20230" s="16" t="s">
        <v>19644</v>
      </c>
      <c r="F20230" s="240" t="s">
        <v>19694</v>
      </c>
      <c r="H20230" s="224" t="s">
        <v>19694</v>
      </c>
      <c r="J20230" s="15"/>
      <c r="K20230" s="27">
        <v>280</v>
      </c>
      <c r="L20230" s="18">
        <f t="shared" si="958"/>
        <v>280</v>
      </c>
      <c r="M20230" s="15"/>
      <c r="N20230" s="15"/>
      <c r="O20230" s="18">
        <f t="shared" si="956"/>
        <v>0</v>
      </c>
      <c r="P20230" s="16">
        <f t="shared" si="957"/>
        <v>280</v>
      </c>
    </row>
    <row r="20231" spans="2:16" ht="25.5">
      <c r="B20231" s="400"/>
      <c r="D20231" s="16" t="s">
        <v>19644</v>
      </c>
      <c r="F20231" s="240" t="s">
        <v>19695</v>
      </c>
      <c r="H20231" s="224" t="s">
        <v>19695</v>
      </c>
      <c r="J20231" s="15"/>
      <c r="K20231" s="27">
        <v>100</v>
      </c>
      <c r="L20231" s="18">
        <f t="shared" si="958"/>
        <v>100</v>
      </c>
      <c r="M20231" s="15"/>
      <c r="N20231" s="15"/>
      <c r="O20231" s="18">
        <f t="shared" si="956"/>
        <v>0</v>
      </c>
      <c r="P20231" s="16">
        <f t="shared" si="957"/>
        <v>100</v>
      </c>
    </row>
    <row r="20232" spans="2:16" ht="25.5">
      <c r="B20232" s="400"/>
      <c r="D20232" s="16" t="s">
        <v>19644</v>
      </c>
      <c r="F20232" s="240" t="s">
        <v>19696</v>
      </c>
      <c r="H20232" s="224" t="s">
        <v>19696</v>
      </c>
      <c r="J20232" s="15"/>
      <c r="K20232" s="27">
        <v>200</v>
      </c>
      <c r="L20232" s="18">
        <f t="shared" si="958"/>
        <v>200</v>
      </c>
      <c r="M20232" s="15"/>
      <c r="N20232" s="15"/>
      <c r="O20232" s="18">
        <f t="shared" si="956"/>
        <v>0</v>
      </c>
      <c r="P20232" s="16">
        <f t="shared" si="957"/>
        <v>200</v>
      </c>
    </row>
    <row r="20233" spans="2:16" ht="25.5">
      <c r="B20233" s="400"/>
      <c r="D20233" s="16" t="s">
        <v>19644</v>
      </c>
      <c r="F20233" s="240" t="s">
        <v>19697</v>
      </c>
      <c r="H20233" s="224" t="s">
        <v>19697</v>
      </c>
      <c r="J20233" s="15"/>
      <c r="K20233" s="27">
        <v>150</v>
      </c>
      <c r="L20233" s="18">
        <f t="shared" si="958"/>
        <v>150</v>
      </c>
      <c r="M20233" s="15"/>
      <c r="N20233" s="15"/>
      <c r="O20233" s="18">
        <f t="shared" si="956"/>
        <v>0</v>
      </c>
      <c r="P20233" s="16">
        <f t="shared" si="957"/>
        <v>150</v>
      </c>
    </row>
    <row r="20234" spans="2:16" ht="25.5">
      <c r="B20234" s="400"/>
      <c r="D20234" s="16" t="s">
        <v>19644</v>
      </c>
      <c r="F20234" s="240" t="s">
        <v>19698</v>
      </c>
      <c r="H20234" s="224" t="s">
        <v>19698</v>
      </c>
      <c r="J20234" s="15"/>
      <c r="K20234" s="27">
        <v>200</v>
      </c>
      <c r="L20234" s="18">
        <f t="shared" si="958"/>
        <v>200</v>
      </c>
      <c r="M20234" s="15"/>
      <c r="N20234" s="15"/>
      <c r="O20234" s="18">
        <f t="shared" si="956"/>
        <v>0</v>
      </c>
      <c r="P20234" s="16">
        <f t="shared" si="957"/>
        <v>200</v>
      </c>
    </row>
    <row r="20235" spans="2:16">
      <c r="B20235" s="400"/>
      <c r="D20235" s="16" t="s">
        <v>19644</v>
      </c>
      <c r="F20235" s="240" t="s">
        <v>19699</v>
      </c>
      <c r="H20235" s="224" t="s">
        <v>19699</v>
      </c>
      <c r="J20235" s="15"/>
      <c r="K20235" s="27">
        <v>33</v>
      </c>
      <c r="L20235" s="18">
        <f t="shared" si="958"/>
        <v>33</v>
      </c>
      <c r="M20235" s="15"/>
      <c r="N20235" s="15"/>
      <c r="O20235" s="18">
        <f t="shared" ref="O20235:O20298" si="959">+N20235+M20235</f>
        <v>0</v>
      </c>
      <c r="P20235" s="16">
        <f t="shared" ref="P20235:P20298" si="960">+L20235+O20235</f>
        <v>33</v>
      </c>
    </row>
    <row r="20236" spans="2:16" ht="25.5">
      <c r="B20236" s="400"/>
      <c r="D20236" s="16" t="s">
        <v>19644</v>
      </c>
      <c r="F20236" s="240" t="s">
        <v>19700</v>
      </c>
      <c r="H20236" s="224" t="s">
        <v>19700</v>
      </c>
      <c r="J20236" s="15"/>
      <c r="K20236" s="27">
        <v>200</v>
      </c>
      <c r="L20236" s="18">
        <f t="shared" si="958"/>
        <v>200</v>
      </c>
      <c r="M20236" s="15"/>
      <c r="N20236" s="15"/>
      <c r="O20236" s="18">
        <f t="shared" si="959"/>
        <v>0</v>
      </c>
      <c r="P20236" s="16">
        <f t="shared" si="960"/>
        <v>200</v>
      </c>
    </row>
    <row r="20237" spans="2:16" ht="25.5">
      <c r="B20237" s="400"/>
      <c r="D20237" s="16" t="s">
        <v>19644</v>
      </c>
      <c r="F20237" s="240" t="s">
        <v>19701</v>
      </c>
      <c r="H20237" s="224" t="s">
        <v>19701</v>
      </c>
      <c r="J20237" s="15"/>
      <c r="K20237" s="27">
        <v>100</v>
      </c>
      <c r="L20237" s="18">
        <f t="shared" si="958"/>
        <v>100</v>
      </c>
      <c r="M20237" s="15"/>
      <c r="N20237" s="15"/>
      <c r="O20237" s="18">
        <f t="shared" si="959"/>
        <v>0</v>
      </c>
      <c r="P20237" s="16">
        <f t="shared" si="960"/>
        <v>100</v>
      </c>
    </row>
    <row r="20238" spans="2:16">
      <c r="B20238" s="400"/>
      <c r="D20238" s="16" t="s">
        <v>19644</v>
      </c>
      <c r="F20238" s="240" t="s">
        <v>9391</v>
      </c>
      <c r="H20238" s="224" t="s">
        <v>9391</v>
      </c>
      <c r="J20238" s="15"/>
      <c r="K20238" s="27">
        <v>120</v>
      </c>
      <c r="L20238" s="18">
        <f t="shared" si="958"/>
        <v>120</v>
      </c>
      <c r="M20238" s="15"/>
      <c r="N20238" s="15"/>
      <c r="O20238" s="18">
        <f t="shared" si="959"/>
        <v>0</v>
      </c>
      <c r="P20238" s="16">
        <f t="shared" si="960"/>
        <v>120</v>
      </c>
    </row>
    <row r="20239" spans="2:16" ht="25.5">
      <c r="B20239" s="400"/>
      <c r="D20239" s="16" t="s">
        <v>19644</v>
      </c>
      <c r="F20239" s="240" t="s">
        <v>19702</v>
      </c>
      <c r="H20239" s="224" t="s">
        <v>19702</v>
      </c>
      <c r="J20239" s="15"/>
      <c r="K20239" s="27">
        <v>80</v>
      </c>
      <c r="L20239" s="18">
        <f t="shared" ref="L20239:L20302" si="961">+J20239+K20239</f>
        <v>80</v>
      </c>
      <c r="M20239" s="15"/>
      <c r="N20239" s="15"/>
      <c r="O20239" s="18">
        <f t="shared" si="959"/>
        <v>0</v>
      </c>
      <c r="P20239" s="16">
        <f t="shared" si="960"/>
        <v>80</v>
      </c>
    </row>
    <row r="20240" spans="2:16" ht="25.5">
      <c r="B20240" s="400"/>
      <c r="D20240" s="16" t="s">
        <v>19644</v>
      </c>
      <c r="F20240" s="103" t="s">
        <v>19703</v>
      </c>
      <c r="H20240" s="21" t="s">
        <v>19703</v>
      </c>
      <c r="J20240" s="15"/>
      <c r="K20240" s="27">
        <v>250</v>
      </c>
      <c r="L20240" s="18">
        <f t="shared" si="961"/>
        <v>250</v>
      </c>
      <c r="M20240" s="15"/>
      <c r="N20240" s="15"/>
      <c r="O20240" s="18">
        <f t="shared" si="959"/>
        <v>0</v>
      </c>
      <c r="P20240" s="16">
        <f t="shared" si="960"/>
        <v>250</v>
      </c>
    </row>
    <row r="20241" spans="2:16" ht="25.5">
      <c r="B20241" s="400"/>
      <c r="D20241" s="16" t="s">
        <v>19644</v>
      </c>
      <c r="F20241" s="103" t="s">
        <v>19704</v>
      </c>
      <c r="H20241" s="21" t="s">
        <v>19704</v>
      </c>
      <c r="J20241" s="15"/>
      <c r="K20241" s="27">
        <v>250</v>
      </c>
      <c r="L20241" s="18">
        <f t="shared" si="961"/>
        <v>250</v>
      </c>
      <c r="M20241" s="15"/>
      <c r="N20241" s="15"/>
      <c r="O20241" s="18">
        <f t="shared" si="959"/>
        <v>0</v>
      </c>
      <c r="P20241" s="16">
        <f t="shared" si="960"/>
        <v>250</v>
      </c>
    </row>
    <row r="20242" spans="2:16" ht="25.5">
      <c r="B20242" s="400"/>
      <c r="D20242" s="16" t="s">
        <v>19644</v>
      </c>
      <c r="F20242" s="103" t="s">
        <v>19705</v>
      </c>
      <c r="H20242" s="21" t="s">
        <v>19705</v>
      </c>
      <c r="J20242" s="15"/>
      <c r="K20242" s="27">
        <v>250</v>
      </c>
      <c r="L20242" s="18">
        <f t="shared" si="961"/>
        <v>250</v>
      </c>
      <c r="M20242" s="15"/>
      <c r="N20242" s="15"/>
      <c r="O20242" s="18">
        <f t="shared" si="959"/>
        <v>0</v>
      </c>
      <c r="P20242" s="16">
        <f t="shared" si="960"/>
        <v>250</v>
      </c>
    </row>
    <row r="20243" spans="2:16" ht="25.5">
      <c r="B20243" s="400"/>
      <c r="D20243" s="16" t="s">
        <v>19644</v>
      </c>
      <c r="F20243" s="103" t="s">
        <v>19706</v>
      </c>
      <c r="H20243" s="21" t="s">
        <v>19706</v>
      </c>
      <c r="J20243" s="15"/>
      <c r="K20243" s="27">
        <v>250</v>
      </c>
      <c r="L20243" s="18">
        <f t="shared" si="961"/>
        <v>250</v>
      </c>
      <c r="M20243" s="15"/>
      <c r="N20243" s="15"/>
      <c r="O20243" s="18">
        <f t="shared" si="959"/>
        <v>0</v>
      </c>
      <c r="P20243" s="16">
        <f t="shared" si="960"/>
        <v>250</v>
      </c>
    </row>
    <row r="20244" spans="2:16" ht="25.5">
      <c r="B20244" s="400"/>
      <c r="D20244" s="16" t="s">
        <v>19644</v>
      </c>
      <c r="F20244" s="103" t="s">
        <v>19707</v>
      </c>
      <c r="H20244" s="21" t="s">
        <v>19707</v>
      </c>
      <c r="J20244" s="15"/>
      <c r="K20244" s="27">
        <v>250</v>
      </c>
      <c r="L20244" s="18">
        <f t="shared" si="961"/>
        <v>250</v>
      </c>
      <c r="M20244" s="15"/>
      <c r="N20244" s="15"/>
      <c r="O20244" s="18">
        <f t="shared" si="959"/>
        <v>0</v>
      </c>
      <c r="P20244" s="16">
        <f t="shared" si="960"/>
        <v>250</v>
      </c>
    </row>
    <row r="20245" spans="2:16" ht="25.5">
      <c r="B20245" s="400"/>
      <c r="D20245" s="16" t="s">
        <v>19644</v>
      </c>
      <c r="F20245" s="103" t="s">
        <v>19708</v>
      </c>
      <c r="H20245" s="21" t="s">
        <v>19708</v>
      </c>
      <c r="J20245" s="15"/>
      <c r="K20245" s="27">
        <v>250</v>
      </c>
      <c r="L20245" s="18">
        <f t="shared" si="961"/>
        <v>250</v>
      </c>
      <c r="M20245" s="15"/>
      <c r="N20245" s="15"/>
      <c r="O20245" s="18">
        <f t="shared" si="959"/>
        <v>0</v>
      </c>
      <c r="P20245" s="16">
        <f t="shared" si="960"/>
        <v>250</v>
      </c>
    </row>
    <row r="20246" spans="2:16">
      <c r="B20246" s="400"/>
      <c r="D20246" s="16" t="s">
        <v>19644</v>
      </c>
      <c r="F20246" s="103" t="s">
        <v>19709</v>
      </c>
      <c r="H20246" s="21" t="s">
        <v>19709</v>
      </c>
      <c r="J20246" s="15"/>
      <c r="K20246" s="27">
        <v>300</v>
      </c>
      <c r="L20246" s="18">
        <f t="shared" si="961"/>
        <v>300</v>
      </c>
      <c r="M20246" s="15"/>
      <c r="N20246" s="15"/>
      <c r="O20246" s="18">
        <f t="shared" si="959"/>
        <v>0</v>
      </c>
      <c r="P20246" s="16">
        <f t="shared" si="960"/>
        <v>300</v>
      </c>
    </row>
    <row r="20247" spans="2:16">
      <c r="B20247" s="400"/>
      <c r="D20247" s="16" t="s">
        <v>19644</v>
      </c>
      <c r="F20247" s="103" t="s">
        <v>19710</v>
      </c>
      <c r="H20247" s="21" t="s">
        <v>19710</v>
      </c>
      <c r="J20247" s="15"/>
      <c r="K20247" s="27">
        <v>250</v>
      </c>
      <c r="L20247" s="18">
        <f t="shared" si="961"/>
        <v>250</v>
      </c>
      <c r="M20247" s="15"/>
      <c r="N20247" s="15"/>
      <c r="O20247" s="18">
        <f t="shared" si="959"/>
        <v>0</v>
      </c>
      <c r="P20247" s="16">
        <f t="shared" si="960"/>
        <v>250</v>
      </c>
    </row>
    <row r="20248" spans="2:16" ht="38.25">
      <c r="B20248" s="400"/>
      <c r="D20248" s="16" t="s">
        <v>19644</v>
      </c>
      <c r="F20248" s="103" t="s">
        <v>19711</v>
      </c>
      <c r="H20248" s="21" t="s">
        <v>19711</v>
      </c>
      <c r="J20248" s="15"/>
      <c r="K20248" s="27">
        <v>300</v>
      </c>
      <c r="L20248" s="18">
        <f t="shared" si="961"/>
        <v>300</v>
      </c>
      <c r="M20248" s="15"/>
      <c r="N20248" s="15"/>
      <c r="O20248" s="18">
        <f t="shared" si="959"/>
        <v>0</v>
      </c>
      <c r="P20248" s="16">
        <f t="shared" si="960"/>
        <v>300</v>
      </c>
    </row>
    <row r="20249" spans="2:16">
      <c r="B20249" s="400"/>
      <c r="D20249" s="16" t="s">
        <v>19644</v>
      </c>
      <c r="F20249" s="103" t="s">
        <v>19712</v>
      </c>
      <c r="H20249" s="21" t="s">
        <v>19712</v>
      </c>
      <c r="J20249" s="15"/>
      <c r="K20249" s="27">
        <v>500</v>
      </c>
      <c r="L20249" s="18">
        <f t="shared" si="961"/>
        <v>500</v>
      </c>
      <c r="M20249" s="15"/>
      <c r="N20249" s="15"/>
      <c r="O20249" s="18">
        <f t="shared" si="959"/>
        <v>0</v>
      </c>
      <c r="P20249" s="16">
        <f t="shared" si="960"/>
        <v>500</v>
      </c>
    </row>
    <row r="20250" spans="2:16" ht="25.5">
      <c r="B20250" s="400"/>
      <c r="D20250" s="16" t="s">
        <v>19644</v>
      </c>
      <c r="F20250" s="103" t="s">
        <v>19713</v>
      </c>
      <c r="H20250" s="21" t="s">
        <v>19713</v>
      </c>
      <c r="J20250" s="15"/>
      <c r="K20250" s="27">
        <v>150</v>
      </c>
      <c r="L20250" s="18">
        <f t="shared" si="961"/>
        <v>150</v>
      </c>
      <c r="M20250" s="15"/>
      <c r="N20250" s="15"/>
      <c r="O20250" s="18">
        <f t="shared" si="959"/>
        <v>0</v>
      </c>
      <c r="P20250" s="16">
        <f t="shared" si="960"/>
        <v>150</v>
      </c>
    </row>
    <row r="20251" spans="2:16">
      <c r="B20251" s="400"/>
      <c r="D20251" s="16" t="s">
        <v>19644</v>
      </c>
      <c r="F20251" s="103" t="s">
        <v>19714</v>
      </c>
      <c r="H20251" s="21" t="s">
        <v>19714</v>
      </c>
      <c r="J20251" s="15"/>
      <c r="K20251" s="27">
        <v>150</v>
      </c>
      <c r="L20251" s="18">
        <f t="shared" si="961"/>
        <v>150</v>
      </c>
      <c r="M20251" s="15"/>
      <c r="N20251" s="15"/>
      <c r="O20251" s="18">
        <f t="shared" si="959"/>
        <v>0</v>
      </c>
      <c r="P20251" s="16">
        <f t="shared" si="960"/>
        <v>150</v>
      </c>
    </row>
    <row r="20252" spans="2:16" ht="25.5">
      <c r="B20252" s="400"/>
      <c r="D20252" s="16" t="s">
        <v>19644</v>
      </c>
      <c r="F20252" s="103" t="s">
        <v>19715</v>
      </c>
      <c r="H20252" s="21" t="s">
        <v>19715</v>
      </c>
      <c r="J20252" s="15"/>
      <c r="K20252" s="27">
        <v>250</v>
      </c>
      <c r="L20252" s="18">
        <f t="shared" si="961"/>
        <v>250</v>
      </c>
      <c r="M20252" s="15"/>
      <c r="N20252" s="15"/>
      <c r="O20252" s="18">
        <f t="shared" si="959"/>
        <v>0</v>
      </c>
      <c r="P20252" s="16">
        <f t="shared" si="960"/>
        <v>250</v>
      </c>
    </row>
    <row r="20253" spans="2:16" ht="25.5">
      <c r="B20253" s="400"/>
      <c r="D20253" s="16" t="s">
        <v>19644</v>
      </c>
      <c r="F20253" s="103" t="s">
        <v>19716</v>
      </c>
      <c r="H20253" s="21" t="s">
        <v>19716</v>
      </c>
      <c r="J20253" s="15"/>
      <c r="K20253" s="27">
        <v>350</v>
      </c>
      <c r="L20253" s="18">
        <f t="shared" si="961"/>
        <v>350</v>
      </c>
      <c r="M20253" s="15"/>
      <c r="N20253" s="15"/>
      <c r="O20253" s="18">
        <f t="shared" si="959"/>
        <v>0</v>
      </c>
      <c r="P20253" s="16">
        <f t="shared" si="960"/>
        <v>350</v>
      </c>
    </row>
    <row r="20254" spans="2:16" ht="25.5">
      <c r="B20254" s="400"/>
      <c r="D20254" s="16" t="s">
        <v>19644</v>
      </c>
      <c r="F20254" s="103" t="s">
        <v>19717</v>
      </c>
      <c r="H20254" s="21" t="s">
        <v>19717</v>
      </c>
      <c r="J20254" s="15"/>
      <c r="K20254" s="27">
        <v>400</v>
      </c>
      <c r="L20254" s="18">
        <f t="shared" si="961"/>
        <v>400</v>
      </c>
      <c r="M20254" s="15"/>
      <c r="N20254" s="15"/>
      <c r="O20254" s="18">
        <f t="shared" si="959"/>
        <v>0</v>
      </c>
      <c r="P20254" s="16">
        <f t="shared" si="960"/>
        <v>400</v>
      </c>
    </row>
    <row r="20255" spans="2:16" ht="25.5">
      <c r="B20255" s="400"/>
      <c r="D20255" s="16" t="s">
        <v>19644</v>
      </c>
      <c r="F20255" s="103" t="s">
        <v>19718</v>
      </c>
      <c r="H20255" s="21" t="s">
        <v>19718</v>
      </c>
      <c r="J20255" s="15"/>
      <c r="K20255" s="27">
        <v>300</v>
      </c>
      <c r="L20255" s="18">
        <f t="shared" si="961"/>
        <v>300</v>
      </c>
      <c r="M20255" s="15"/>
      <c r="N20255" s="15"/>
      <c r="O20255" s="18">
        <f t="shared" si="959"/>
        <v>0</v>
      </c>
      <c r="P20255" s="16">
        <f t="shared" si="960"/>
        <v>300</v>
      </c>
    </row>
    <row r="20256" spans="2:16" ht="25.5">
      <c r="B20256" s="400"/>
      <c r="D20256" s="16" t="s">
        <v>19644</v>
      </c>
      <c r="F20256" s="103" t="s">
        <v>19719</v>
      </c>
      <c r="H20256" s="21" t="s">
        <v>19719</v>
      </c>
      <c r="J20256" s="15"/>
      <c r="K20256" s="27">
        <v>400</v>
      </c>
      <c r="L20256" s="18">
        <f t="shared" si="961"/>
        <v>400</v>
      </c>
      <c r="M20256" s="15"/>
      <c r="N20256" s="15"/>
      <c r="O20256" s="18">
        <f t="shared" si="959"/>
        <v>0</v>
      </c>
      <c r="P20256" s="16">
        <f t="shared" si="960"/>
        <v>400</v>
      </c>
    </row>
    <row r="20257" spans="2:16">
      <c r="B20257" s="400"/>
      <c r="D20257" s="16" t="s">
        <v>19644</v>
      </c>
      <c r="F20257" s="103" t="s">
        <v>19720</v>
      </c>
      <c r="H20257" s="21" t="s">
        <v>19720</v>
      </c>
      <c r="J20257" s="15"/>
      <c r="K20257" s="27">
        <v>150</v>
      </c>
      <c r="L20257" s="18">
        <f t="shared" si="961"/>
        <v>150</v>
      </c>
      <c r="M20257" s="15"/>
      <c r="N20257" s="15"/>
      <c r="O20257" s="18">
        <f t="shared" si="959"/>
        <v>0</v>
      </c>
      <c r="P20257" s="16">
        <f t="shared" si="960"/>
        <v>150</v>
      </c>
    </row>
    <row r="20258" spans="2:16">
      <c r="B20258" s="400"/>
      <c r="D20258" s="16" t="s">
        <v>19644</v>
      </c>
      <c r="F20258" s="103" t="s">
        <v>19721</v>
      </c>
      <c r="H20258" s="21" t="s">
        <v>19721</v>
      </c>
      <c r="J20258" s="15"/>
      <c r="K20258" s="6">
        <v>280</v>
      </c>
      <c r="L20258" s="18">
        <f t="shared" si="961"/>
        <v>280</v>
      </c>
      <c r="M20258" s="15"/>
      <c r="N20258" s="15"/>
      <c r="O20258" s="18">
        <f t="shared" si="959"/>
        <v>0</v>
      </c>
      <c r="P20258" s="16">
        <f t="shared" si="960"/>
        <v>280</v>
      </c>
    </row>
    <row r="20259" spans="2:16">
      <c r="B20259" s="400"/>
      <c r="D20259" s="16" t="s">
        <v>19644</v>
      </c>
      <c r="F20259" s="103" t="s">
        <v>19722</v>
      </c>
      <c r="H20259" s="21" t="s">
        <v>19722</v>
      </c>
      <c r="J20259" s="15"/>
      <c r="K20259" s="6">
        <v>180</v>
      </c>
      <c r="L20259" s="18">
        <f t="shared" si="961"/>
        <v>180</v>
      </c>
      <c r="M20259" s="15"/>
      <c r="N20259" s="15"/>
      <c r="O20259" s="18">
        <f t="shared" si="959"/>
        <v>0</v>
      </c>
      <c r="P20259" s="16">
        <f t="shared" si="960"/>
        <v>180</v>
      </c>
    </row>
    <row r="20260" spans="2:16" ht="25.5">
      <c r="B20260" s="400"/>
      <c r="D20260" s="16" t="s">
        <v>19644</v>
      </c>
      <c r="F20260" s="103" t="s">
        <v>19723</v>
      </c>
      <c r="H20260" s="21" t="s">
        <v>19723</v>
      </c>
      <c r="J20260" s="15"/>
      <c r="K20260" s="6">
        <v>200</v>
      </c>
      <c r="L20260" s="18">
        <f t="shared" si="961"/>
        <v>200</v>
      </c>
      <c r="M20260" s="15"/>
      <c r="N20260" s="15"/>
      <c r="O20260" s="18">
        <f t="shared" si="959"/>
        <v>0</v>
      </c>
      <c r="P20260" s="16">
        <f t="shared" si="960"/>
        <v>200</v>
      </c>
    </row>
    <row r="20261" spans="2:16" ht="25.5">
      <c r="B20261" s="400"/>
      <c r="D20261" s="16" t="s">
        <v>19644</v>
      </c>
      <c r="F20261" s="103" t="s">
        <v>19724</v>
      </c>
      <c r="H20261" s="21" t="s">
        <v>19724</v>
      </c>
      <c r="J20261" s="15"/>
      <c r="K20261" s="6">
        <v>480</v>
      </c>
      <c r="L20261" s="18">
        <f t="shared" si="961"/>
        <v>480</v>
      </c>
      <c r="M20261" s="15"/>
      <c r="N20261" s="15"/>
      <c r="O20261" s="18">
        <f t="shared" si="959"/>
        <v>0</v>
      </c>
      <c r="P20261" s="16">
        <f t="shared" si="960"/>
        <v>480</v>
      </c>
    </row>
    <row r="20262" spans="2:16">
      <c r="B20262" s="400"/>
      <c r="D20262" s="16" t="s">
        <v>19644</v>
      </c>
      <c r="F20262" s="103" t="s">
        <v>19725</v>
      </c>
      <c r="H20262" s="21" t="s">
        <v>19725</v>
      </c>
      <c r="J20262" s="15"/>
      <c r="K20262" s="6">
        <v>200</v>
      </c>
      <c r="L20262" s="18">
        <f t="shared" si="961"/>
        <v>200</v>
      </c>
      <c r="M20262" s="15"/>
      <c r="N20262" s="15"/>
      <c r="O20262" s="18">
        <f t="shared" si="959"/>
        <v>0</v>
      </c>
      <c r="P20262" s="16">
        <f t="shared" si="960"/>
        <v>200</v>
      </c>
    </row>
    <row r="20263" spans="2:16">
      <c r="B20263" s="400"/>
      <c r="D20263" s="16" t="s">
        <v>19644</v>
      </c>
      <c r="F20263" s="103" t="s">
        <v>19726</v>
      </c>
      <c r="H20263" s="21" t="s">
        <v>19726</v>
      </c>
      <c r="J20263" s="15"/>
      <c r="K20263" s="6">
        <v>422</v>
      </c>
      <c r="L20263" s="18">
        <f t="shared" si="961"/>
        <v>422</v>
      </c>
      <c r="M20263" s="15"/>
      <c r="N20263" s="15"/>
      <c r="O20263" s="18">
        <f t="shared" si="959"/>
        <v>0</v>
      </c>
      <c r="P20263" s="16">
        <f t="shared" si="960"/>
        <v>422</v>
      </c>
    </row>
    <row r="20264" spans="2:16">
      <c r="B20264" s="400"/>
      <c r="D20264" s="16" t="s">
        <v>19644</v>
      </c>
      <c r="F20264" s="103" t="s">
        <v>19727</v>
      </c>
      <c r="H20264" s="21" t="s">
        <v>19727</v>
      </c>
      <c r="J20264" s="15"/>
      <c r="K20264" s="6">
        <v>150</v>
      </c>
      <c r="L20264" s="18">
        <f t="shared" si="961"/>
        <v>150</v>
      </c>
      <c r="M20264" s="15"/>
      <c r="N20264" s="15"/>
      <c r="O20264" s="18">
        <f t="shared" si="959"/>
        <v>0</v>
      </c>
      <c r="P20264" s="16">
        <f t="shared" si="960"/>
        <v>150</v>
      </c>
    </row>
    <row r="20265" spans="2:16" ht="25.5">
      <c r="B20265" s="400"/>
      <c r="D20265" s="16" t="s">
        <v>19644</v>
      </c>
      <c r="F20265" s="103" t="s">
        <v>19728</v>
      </c>
      <c r="H20265" s="21" t="s">
        <v>19728</v>
      </c>
      <c r="J20265" s="15"/>
      <c r="K20265" s="6">
        <v>100</v>
      </c>
      <c r="L20265" s="18">
        <f t="shared" si="961"/>
        <v>100</v>
      </c>
      <c r="M20265" s="15"/>
      <c r="N20265" s="15"/>
      <c r="O20265" s="18">
        <f t="shared" si="959"/>
        <v>0</v>
      </c>
      <c r="P20265" s="16">
        <f t="shared" si="960"/>
        <v>100</v>
      </c>
    </row>
    <row r="20266" spans="2:16" ht="25.5">
      <c r="B20266" s="400"/>
      <c r="D20266" s="16" t="s">
        <v>19644</v>
      </c>
      <c r="F20266" s="103" t="s">
        <v>19729</v>
      </c>
      <c r="H20266" s="21" t="s">
        <v>19729</v>
      </c>
      <c r="J20266" s="15"/>
      <c r="K20266" s="6">
        <v>100</v>
      </c>
      <c r="L20266" s="18">
        <f t="shared" si="961"/>
        <v>100</v>
      </c>
      <c r="M20266" s="15"/>
      <c r="N20266" s="15"/>
      <c r="O20266" s="18">
        <f t="shared" si="959"/>
        <v>0</v>
      </c>
      <c r="P20266" s="16">
        <f t="shared" si="960"/>
        <v>100</v>
      </c>
    </row>
    <row r="20267" spans="2:16" ht="25.5">
      <c r="B20267" s="400"/>
      <c r="D20267" s="16" t="s">
        <v>19644</v>
      </c>
      <c r="F20267" s="103" t="s">
        <v>19730</v>
      </c>
      <c r="H20267" s="21" t="s">
        <v>19730</v>
      </c>
      <c r="J20267" s="15"/>
      <c r="K20267" s="6">
        <v>180</v>
      </c>
      <c r="L20267" s="18">
        <f t="shared" si="961"/>
        <v>180</v>
      </c>
      <c r="M20267" s="15"/>
      <c r="N20267" s="15"/>
      <c r="O20267" s="18">
        <f t="shared" si="959"/>
        <v>0</v>
      </c>
      <c r="P20267" s="16">
        <f t="shared" si="960"/>
        <v>180</v>
      </c>
    </row>
    <row r="20268" spans="2:16" ht="25.5">
      <c r="B20268" s="400"/>
      <c r="D20268" s="16" t="s">
        <v>19644</v>
      </c>
      <c r="F20268" s="54" t="s">
        <v>19731</v>
      </c>
      <c r="H20268" s="54" t="s">
        <v>19731</v>
      </c>
      <c r="J20268" s="15"/>
      <c r="K20268" s="6">
        <v>500</v>
      </c>
      <c r="L20268" s="18">
        <f t="shared" si="961"/>
        <v>500</v>
      </c>
      <c r="M20268" s="15"/>
      <c r="N20268" s="15"/>
      <c r="O20268" s="18">
        <f t="shared" si="959"/>
        <v>0</v>
      </c>
      <c r="P20268" s="16">
        <f t="shared" si="960"/>
        <v>500</v>
      </c>
    </row>
    <row r="20269" spans="2:16">
      <c r="B20269" s="400"/>
      <c r="D20269" s="16" t="s">
        <v>19644</v>
      </c>
      <c r="F20269" s="103" t="s">
        <v>19732</v>
      </c>
      <c r="H20269" s="21" t="s">
        <v>19732</v>
      </c>
      <c r="J20269" s="15"/>
      <c r="K20269" s="6">
        <v>350</v>
      </c>
      <c r="L20269" s="18">
        <f t="shared" si="961"/>
        <v>350</v>
      </c>
      <c r="M20269" s="15"/>
      <c r="N20269" s="15"/>
      <c r="O20269" s="18">
        <f t="shared" si="959"/>
        <v>0</v>
      </c>
      <c r="P20269" s="16">
        <f t="shared" si="960"/>
        <v>350</v>
      </c>
    </row>
    <row r="20270" spans="2:16" ht="25.5">
      <c r="B20270" s="400"/>
      <c r="D20270" s="16" t="s">
        <v>19644</v>
      </c>
      <c r="F20270" s="103" t="s">
        <v>19733</v>
      </c>
      <c r="H20270" s="21" t="s">
        <v>19733</v>
      </c>
      <c r="J20270" s="15"/>
      <c r="K20270" s="6">
        <v>600</v>
      </c>
      <c r="L20270" s="18">
        <f t="shared" si="961"/>
        <v>600</v>
      </c>
      <c r="M20270" s="15"/>
      <c r="N20270" s="15"/>
      <c r="O20270" s="18">
        <f t="shared" si="959"/>
        <v>0</v>
      </c>
      <c r="P20270" s="16">
        <f t="shared" si="960"/>
        <v>600</v>
      </c>
    </row>
    <row r="20271" spans="2:16">
      <c r="B20271" s="400"/>
      <c r="D20271" s="16" t="s">
        <v>19644</v>
      </c>
      <c r="F20271" s="103" t="s">
        <v>19734</v>
      </c>
      <c r="H20271" s="21" t="s">
        <v>19734</v>
      </c>
      <c r="J20271" s="15"/>
      <c r="K20271" s="6">
        <v>150</v>
      </c>
      <c r="L20271" s="18">
        <f t="shared" si="961"/>
        <v>150</v>
      </c>
      <c r="M20271" s="15"/>
      <c r="N20271" s="15"/>
      <c r="O20271" s="18">
        <f t="shared" si="959"/>
        <v>0</v>
      </c>
      <c r="P20271" s="16">
        <f t="shared" si="960"/>
        <v>150</v>
      </c>
    </row>
    <row r="20272" spans="2:16">
      <c r="B20272" s="400"/>
      <c r="D20272" s="16" t="s">
        <v>19644</v>
      </c>
      <c r="F20272" s="103" t="s">
        <v>12343</v>
      </c>
      <c r="H20272" s="21" t="s">
        <v>12343</v>
      </c>
      <c r="J20272" s="15"/>
      <c r="K20272" s="6">
        <v>400</v>
      </c>
      <c r="L20272" s="18">
        <f t="shared" si="961"/>
        <v>400</v>
      </c>
      <c r="M20272" s="15"/>
      <c r="N20272" s="15"/>
      <c r="O20272" s="18">
        <f t="shared" si="959"/>
        <v>0</v>
      </c>
      <c r="P20272" s="16">
        <f t="shared" si="960"/>
        <v>400</v>
      </c>
    </row>
    <row r="20273" spans="2:16">
      <c r="B20273" s="400"/>
      <c r="D20273" s="16" t="s">
        <v>19644</v>
      </c>
      <c r="F20273" s="103" t="s">
        <v>19735</v>
      </c>
      <c r="H20273" s="21" t="s">
        <v>19735</v>
      </c>
      <c r="J20273" s="15"/>
      <c r="K20273" s="6">
        <v>24</v>
      </c>
      <c r="L20273" s="18">
        <f t="shared" si="961"/>
        <v>24</v>
      </c>
      <c r="M20273" s="15"/>
      <c r="N20273" s="15"/>
      <c r="O20273" s="18">
        <f t="shared" si="959"/>
        <v>0</v>
      </c>
      <c r="P20273" s="16">
        <f t="shared" si="960"/>
        <v>24</v>
      </c>
    </row>
    <row r="20274" spans="2:16">
      <c r="B20274" s="400"/>
      <c r="D20274" s="16" t="s">
        <v>19644</v>
      </c>
      <c r="F20274" s="103" t="s">
        <v>19736</v>
      </c>
      <c r="H20274" s="103" t="s">
        <v>19736</v>
      </c>
      <c r="J20274" s="15"/>
      <c r="K20274" s="6">
        <v>70</v>
      </c>
      <c r="L20274" s="18">
        <f t="shared" si="961"/>
        <v>70</v>
      </c>
      <c r="M20274" s="15"/>
      <c r="N20274" s="15"/>
      <c r="O20274" s="18">
        <f t="shared" si="959"/>
        <v>0</v>
      </c>
      <c r="P20274" s="16">
        <f t="shared" si="960"/>
        <v>70</v>
      </c>
    </row>
    <row r="20275" spans="2:16" ht="25.5">
      <c r="B20275" s="400"/>
      <c r="D20275" s="16" t="s">
        <v>19644</v>
      </c>
      <c r="F20275" s="103" t="s">
        <v>19737</v>
      </c>
      <c r="H20275" s="21" t="s">
        <v>19737</v>
      </c>
      <c r="J20275" s="15"/>
      <c r="K20275" s="6">
        <v>110</v>
      </c>
      <c r="L20275" s="18">
        <f t="shared" si="961"/>
        <v>110</v>
      </c>
      <c r="M20275" s="15"/>
      <c r="N20275" s="15"/>
      <c r="O20275" s="18">
        <f t="shared" si="959"/>
        <v>0</v>
      </c>
      <c r="P20275" s="16">
        <f t="shared" si="960"/>
        <v>110</v>
      </c>
    </row>
    <row r="20276" spans="2:16" ht="25.5">
      <c r="B20276" s="400"/>
      <c r="D20276" s="16" t="s">
        <v>19644</v>
      </c>
      <c r="F20276" s="103" t="s">
        <v>19738</v>
      </c>
      <c r="H20276" s="21" t="s">
        <v>19738</v>
      </c>
      <c r="J20276" s="15"/>
      <c r="K20276" s="6">
        <v>95</v>
      </c>
      <c r="L20276" s="18">
        <f t="shared" si="961"/>
        <v>95</v>
      </c>
      <c r="M20276" s="15"/>
      <c r="N20276" s="15"/>
      <c r="O20276" s="18">
        <f t="shared" si="959"/>
        <v>0</v>
      </c>
      <c r="P20276" s="16">
        <f t="shared" si="960"/>
        <v>95</v>
      </c>
    </row>
    <row r="20277" spans="2:16" ht="25.5">
      <c r="B20277" s="400"/>
      <c r="D20277" s="16" t="s">
        <v>19644</v>
      </c>
      <c r="F20277" s="103" t="s">
        <v>19739</v>
      </c>
      <c r="H20277" s="21" t="s">
        <v>19739</v>
      </c>
      <c r="J20277" s="15"/>
      <c r="K20277" s="6">
        <v>237</v>
      </c>
      <c r="L20277" s="18">
        <f t="shared" si="961"/>
        <v>237</v>
      </c>
      <c r="M20277" s="15"/>
      <c r="N20277" s="15"/>
      <c r="O20277" s="18">
        <f t="shared" si="959"/>
        <v>0</v>
      </c>
      <c r="P20277" s="16">
        <f t="shared" si="960"/>
        <v>237</v>
      </c>
    </row>
    <row r="20278" spans="2:16">
      <c r="B20278" s="400"/>
      <c r="D20278" s="16" t="s">
        <v>19644</v>
      </c>
      <c r="F20278" s="103" t="s">
        <v>19740</v>
      </c>
      <c r="H20278" s="21" t="s">
        <v>19740</v>
      </c>
      <c r="J20278" s="15"/>
      <c r="K20278" s="6">
        <v>250</v>
      </c>
      <c r="L20278" s="18">
        <f t="shared" si="961"/>
        <v>250</v>
      </c>
      <c r="M20278" s="15"/>
      <c r="N20278" s="15"/>
      <c r="O20278" s="18">
        <f t="shared" si="959"/>
        <v>0</v>
      </c>
      <c r="P20278" s="16">
        <f t="shared" si="960"/>
        <v>250</v>
      </c>
    </row>
    <row r="20279" spans="2:16">
      <c r="B20279" s="400"/>
      <c r="D20279" s="16" t="s">
        <v>19644</v>
      </c>
      <c r="F20279" s="103" t="s">
        <v>19741</v>
      </c>
      <c r="H20279" s="21" t="s">
        <v>19741</v>
      </c>
      <c r="J20279" s="15"/>
      <c r="K20279" s="6">
        <v>25</v>
      </c>
      <c r="L20279" s="18">
        <f t="shared" si="961"/>
        <v>25</v>
      </c>
      <c r="M20279" s="15"/>
      <c r="N20279" s="15"/>
      <c r="O20279" s="18">
        <f t="shared" si="959"/>
        <v>0</v>
      </c>
      <c r="P20279" s="16">
        <f t="shared" si="960"/>
        <v>25</v>
      </c>
    </row>
    <row r="20280" spans="2:16">
      <c r="B20280" s="400"/>
      <c r="D20280" s="16" t="s">
        <v>19644</v>
      </c>
      <c r="F20280" s="103" t="s">
        <v>19742</v>
      </c>
      <c r="H20280" s="21" t="s">
        <v>19742</v>
      </c>
      <c r="J20280" s="15"/>
      <c r="K20280" s="6">
        <v>235</v>
      </c>
      <c r="L20280" s="18">
        <f t="shared" si="961"/>
        <v>235</v>
      </c>
      <c r="M20280" s="15"/>
      <c r="N20280" s="15"/>
      <c r="O20280" s="18">
        <f t="shared" si="959"/>
        <v>0</v>
      </c>
      <c r="P20280" s="16">
        <f t="shared" si="960"/>
        <v>235</v>
      </c>
    </row>
    <row r="20281" spans="2:16">
      <c r="B20281" s="400"/>
      <c r="D20281" s="16" t="s">
        <v>19644</v>
      </c>
      <c r="F20281" s="103" t="s">
        <v>19743</v>
      </c>
      <c r="H20281" s="21" t="s">
        <v>19743</v>
      </c>
      <c r="J20281" s="15"/>
      <c r="K20281" s="6">
        <v>15</v>
      </c>
      <c r="L20281" s="18">
        <f t="shared" si="961"/>
        <v>15</v>
      </c>
      <c r="M20281" s="15"/>
      <c r="N20281" s="15"/>
      <c r="O20281" s="18">
        <f t="shared" si="959"/>
        <v>0</v>
      </c>
      <c r="P20281" s="16">
        <f t="shared" si="960"/>
        <v>15</v>
      </c>
    </row>
    <row r="20282" spans="2:16">
      <c r="B20282" s="400"/>
      <c r="D20282" s="16" t="s">
        <v>19644</v>
      </c>
      <c r="F20282" s="103" t="s">
        <v>19744</v>
      </c>
      <c r="H20282" s="21" t="s">
        <v>19744</v>
      </c>
      <c r="J20282" s="15"/>
      <c r="K20282" s="16">
        <v>25</v>
      </c>
      <c r="L20282" s="18">
        <f t="shared" si="961"/>
        <v>25</v>
      </c>
      <c r="M20282" s="15"/>
      <c r="N20282" s="15"/>
      <c r="O20282" s="18">
        <f t="shared" si="959"/>
        <v>0</v>
      </c>
      <c r="P20282" s="16">
        <f t="shared" si="960"/>
        <v>25</v>
      </c>
    </row>
    <row r="20283" spans="2:16" ht="38.25">
      <c r="B20283" s="400"/>
      <c r="D20283" s="16" t="s">
        <v>19644</v>
      </c>
      <c r="F20283" s="103" t="s">
        <v>19745</v>
      </c>
      <c r="H20283" s="21" t="s">
        <v>19745</v>
      </c>
      <c r="J20283" s="15"/>
      <c r="K20283" s="16">
        <v>50</v>
      </c>
      <c r="L20283" s="18">
        <f t="shared" si="961"/>
        <v>50</v>
      </c>
      <c r="M20283" s="15"/>
      <c r="N20283" s="15"/>
      <c r="O20283" s="18">
        <f t="shared" si="959"/>
        <v>0</v>
      </c>
      <c r="P20283" s="16">
        <f t="shared" si="960"/>
        <v>50</v>
      </c>
    </row>
    <row r="20284" spans="2:16" ht="25.5">
      <c r="B20284" s="400"/>
      <c r="D20284" s="16" t="s">
        <v>19644</v>
      </c>
      <c r="F20284" s="103" t="s">
        <v>19746</v>
      </c>
      <c r="H20284" s="21" t="s">
        <v>19746</v>
      </c>
      <c r="J20284" s="15"/>
      <c r="K20284" s="16">
        <v>150</v>
      </c>
      <c r="L20284" s="18">
        <f t="shared" si="961"/>
        <v>150</v>
      </c>
      <c r="M20284" s="15"/>
      <c r="N20284" s="15"/>
      <c r="O20284" s="18">
        <f t="shared" si="959"/>
        <v>0</v>
      </c>
      <c r="P20284" s="16">
        <f t="shared" si="960"/>
        <v>150</v>
      </c>
    </row>
    <row r="20285" spans="2:16">
      <c r="B20285" s="400"/>
      <c r="D20285" s="16" t="s">
        <v>19644</v>
      </c>
      <c r="F20285" s="103" t="s">
        <v>19747</v>
      </c>
      <c r="H20285" s="21" t="s">
        <v>19747</v>
      </c>
      <c r="J20285" s="15"/>
      <c r="K20285" s="16">
        <v>250</v>
      </c>
      <c r="L20285" s="18">
        <f t="shared" si="961"/>
        <v>250</v>
      </c>
      <c r="M20285" s="15"/>
      <c r="N20285" s="15"/>
      <c r="O20285" s="18">
        <f t="shared" si="959"/>
        <v>0</v>
      </c>
      <c r="P20285" s="16">
        <f t="shared" si="960"/>
        <v>250</v>
      </c>
    </row>
    <row r="20286" spans="2:16">
      <c r="B20286" s="400"/>
      <c r="D20286" s="16" t="s">
        <v>19644</v>
      </c>
      <c r="F20286" s="103" t="s">
        <v>19748</v>
      </c>
      <c r="H20286" s="21" t="s">
        <v>19748</v>
      </c>
      <c r="J20286" s="15"/>
      <c r="K20286" s="16">
        <v>46</v>
      </c>
      <c r="L20286" s="18">
        <f t="shared" si="961"/>
        <v>46</v>
      </c>
      <c r="M20286" s="15"/>
      <c r="N20286" s="15"/>
      <c r="O20286" s="18">
        <f t="shared" si="959"/>
        <v>0</v>
      </c>
      <c r="P20286" s="16">
        <f t="shared" si="960"/>
        <v>46</v>
      </c>
    </row>
    <row r="20287" spans="2:16" ht="25.5">
      <c r="B20287" s="400"/>
      <c r="D20287" s="16" t="s">
        <v>19644</v>
      </c>
      <c r="F20287" s="103" t="s">
        <v>19749</v>
      </c>
      <c r="H20287" s="21" t="s">
        <v>19749</v>
      </c>
      <c r="J20287" s="15"/>
      <c r="K20287" s="16">
        <v>35</v>
      </c>
      <c r="L20287" s="18">
        <f t="shared" si="961"/>
        <v>35</v>
      </c>
      <c r="M20287" s="15"/>
      <c r="N20287" s="15"/>
      <c r="O20287" s="18">
        <f t="shared" si="959"/>
        <v>0</v>
      </c>
      <c r="P20287" s="16">
        <f t="shared" si="960"/>
        <v>35</v>
      </c>
    </row>
    <row r="20288" spans="2:16" ht="25.5">
      <c r="B20288" s="400"/>
      <c r="D20288" s="16" t="s">
        <v>19644</v>
      </c>
      <c r="F20288" s="103" t="s">
        <v>19750</v>
      </c>
      <c r="H20288" s="21" t="s">
        <v>19750</v>
      </c>
      <c r="J20288" s="15"/>
      <c r="K20288" s="16">
        <v>91</v>
      </c>
      <c r="L20288" s="18">
        <f t="shared" si="961"/>
        <v>91</v>
      </c>
      <c r="M20288" s="15"/>
      <c r="N20288" s="15"/>
      <c r="O20288" s="18">
        <f t="shared" si="959"/>
        <v>0</v>
      </c>
      <c r="P20288" s="16">
        <f t="shared" si="960"/>
        <v>91</v>
      </c>
    </row>
    <row r="20289" spans="2:16">
      <c r="B20289" s="400"/>
      <c r="D20289" s="16" t="s">
        <v>19644</v>
      </c>
      <c r="F20289" s="103" t="s">
        <v>19751</v>
      </c>
      <c r="H20289" s="32" t="s">
        <v>19751</v>
      </c>
      <c r="J20289" s="27"/>
      <c r="K20289" s="29">
        <v>110</v>
      </c>
      <c r="L20289" s="18">
        <f t="shared" si="961"/>
        <v>110</v>
      </c>
      <c r="M20289" s="27">
        <v>0</v>
      </c>
      <c r="N20289" s="27">
        <v>60</v>
      </c>
      <c r="O20289" s="18">
        <f t="shared" si="959"/>
        <v>60</v>
      </c>
      <c r="P20289" s="16">
        <f t="shared" si="960"/>
        <v>170</v>
      </c>
    </row>
    <row r="20290" spans="2:16" ht="25.5">
      <c r="B20290" s="400"/>
      <c r="D20290" s="16" t="s">
        <v>19644</v>
      </c>
      <c r="F20290" s="103" t="s">
        <v>19752</v>
      </c>
      <c r="H20290" s="32" t="s">
        <v>19752</v>
      </c>
      <c r="J20290" s="27"/>
      <c r="K20290" s="29">
        <v>300</v>
      </c>
      <c r="L20290" s="18">
        <f t="shared" si="961"/>
        <v>300</v>
      </c>
      <c r="M20290" s="27">
        <v>59</v>
      </c>
      <c r="N20290" s="27">
        <v>181</v>
      </c>
      <c r="O20290" s="18">
        <f t="shared" si="959"/>
        <v>240</v>
      </c>
      <c r="P20290" s="16">
        <f t="shared" si="960"/>
        <v>540</v>
      </c>
    </row>
    <row r="20291" spans="2:16">
      <c r="B20291" s="400"/>
      <c r="D20291" s="16" t="s">
        <v>19644</v>
      </c>
      <c r="F20291" s="103" t="s">
        <v>19753</v>
      </c>
      <c r="H20291" s="32" t="s">
        <v>19753</v>
      </c>
      <c r="J20291" s="27"/>
      <c r="K20291" s="29">
        <v>100</v>
      </c>
      <c r="L20291" s="18">
        <f t="shared" si="961"/>
        <v>100</v>
      </c>
      <c r="M20291" s="27">
        <v>16</v>
      </c>
      <c r="N20291" s="27">
        <v>94</v>
      </c>
      <c r="O20291" s="18">
        <f t="shared" si="959"/>
        <v>110</v>
      </c>
      <c r="P20291" s="16">
        <f t="shared" si="960"/>
        <v>210</v>
      </c>
    </row>
    <row r="20292" spans="2:16">
      <c r="B20292" s="400"/>
      <c r="D20292" s="16" t="s">
        <v>19644</v>
      </c>
      <c r="F20292" s="103" t="s">
        <v>19754</v>
      </c>
      <c r="H20292" s="32" t="s">
        <v>19754</v>
      </c>
      <c r="J20292" s="27"/>
      <c r="K20292" s="29">
        <v>345</v>
      </c>
      <c r="L20292" s="18">
        <f t="shared" si="961"/>
        <v>345</v>
      </c>
      <c r="M20292" s="27">
        <v>0</v>
      </c>
      <c r="N20292" s="27">
        <v>298</v>
      </c>
      <c r="O20292" s="18">
        <f t="shared" si="959"/>
        <v>298</v>
      </c>
      <c r="P20292" s="16">
        <f t="shared" si="960"/>
        <v>643</v>
      </c>
    </row>
    <row r="20293" spans="2:16">
      <c r="B20293" s="400"/>
      <c r="D20293" s="16" t="s">
        <v>19644</v>
      </c>
      <c r="F20293" s="103" t="s">
        <v>19755</v>
      </c>
      <c r="H20293" s="32" t="s">
        <v>19755</v>
      </c>
      <c r="J20293" s="27"/>
      <c r="K20293" s="29">
        <v>266</v>
      </c>
      <c r="L20293" s="18">
        <f t="shared" si="961"/>
        <v>266</v>
      </c>
      <c r="M20293" s="27">
        <v>0</v>
      </c>
      <c r="N20293" s="27">
        <v>0</v>
      </c>
      <c r="O20293" s="18">
        <f t="shared" si="959"/>
        <v>0</v>
      </c>
      <c r="P20293" s="16">
        <f t="shared" si="960"/>
        <v>266</v>
      </c>
    </row>
    <row r="20294" spans="2:16">
      <c r="B20294" s="400"/>
      <c r="D20294" s="16" t="s">
        <v>19644</v>
      </c>
      <c r="F20294" s="103" t="s">
        <v>10821</v>
      </c>
      <c r="H20294" s="32" t="s">
        <v>10821</v>
      </c>
      <c r="J20294" s="27"/>
      <c r="K20294" s="29">
        <v>178</v>
      </c>
      <c r="L20294" s="18">
        <f t="shared" si="961"/>
        <v>178</v>
      </c>
      <c r="M20294" s="27">
        <v>0</v>
      </c>
      <c r="N20294" s="27">
        <v>0</v>
      </c>
      <c r="O20294" s="18">
        <f t="shared" si="959"/>
        <v>0</v>
      </c>
      <c r="P20294" s="16">
        <f t="shared" si="960"/>
        <v>178</v>
      </c>
    </row>
    <row r="20295" spans="2:16">
      <c r="B20295" s="400"/>
      <c r="D20295" s="16" t="s">
        <v>19644</v>
      </c>
      <c r="F20295" s="103" t="s">
        <v>1944</v>
      </c>
      <c r="H20295" s="32" t="s">
        <v>1944</v>
      </c>
      <c r="J20295" s="27"/>
      <c r="K20295" s="29">
        <v>320</v>
      </c>
      <c r="L20295" s="18">
        <f t="shared" si="961"/>
        <v>320</v>
      </c>
      <c r="M20295" s="27">
        <v>0</v>
      </c>
      <c r="N20295" s="27">
        <v>0</v>
      </c>
      <c r="O20295" s="18">
        <f t="shared" si="959"/>
        <v>0</v>
      </c>
      <c r="P20295" s="16">
        <f t="shared" si="960"/>
        <v>320</v>
      </c>
    </row>
    <row r="20296" spans="2:16">
      <c r="B20296" s="400"/>
      <c r="D20296" s="16" t="s">
        <v>19644</v>
      </c>
      <c r="F20296" s="103" t="s">
        <v>3086</v>
      </c>
      <c r="H20296" s="32" t="s">
        <v>3086</v>
      </c>
      <c r="J20296" s="27"/>
      <c r="K20296" s="29">
        <v>131</v>
      </c>
      <c r="L20296" s="18">
        <f t="shared" si="961"/>
        <v>131</v>
      </c>
      <c r="M20296" s="27">
        <v>65</v>
      </c>
      <c r="N20296" s="27">
        <v>55</v>
      </c>
      <c r="O20296" s="18">
        <f t="shared" si="959"/>
        <v>120</v>
      </c>
      <c r="P20296" s="16">
        <f t="shared" si="960"/>
        <v>251</v>
      </c>
    </row>
    <row r="20297" spans="2:16">
      <c r="B20297" s="400"/>
      <c r="D20297" s="16" t="s">
        <v>19644</v>
      </c>
      <c r="F20297" s="103" t="s">
        <v>19756</v>
      </c>
      <c r="H20297" s="32" t="s">
        <v>19756</v>
      </c>
      <c r="J20297" s="27"/>
      <c r="K20297" s="29">
        <v>100</v>
      </c>
      <c r="L20297" s="18">
        <f t="shared" si="961"/>
        <v>100</v>
      </c>
      <c r="M20297" s="27">
        <v>30</v>
      </c>
      <c r="N20297" s="27">
        <v>80</v>
      </c>
      <c r="O20297" s="18">
        <f t="shared" si="959"/>
        <v>110</v>
      </c>
      <c r="P20297" s="16">
        <f t="shared" si="960"/>
        <v>210</v>
      </c>
    </row>
    <row r="20298" spans="2:16">
      <c r="B20298" s="400"/>
      <c r="D20298" s="16" t="s">
        <v>19644</v>
      </c>
      <c r="F20298" s="103" t="s">
        <v>19757</v>
      </c>
      <c r="H20298" s="32" t="s">
        <v>19757</v>
      </c>
      <c r="J20298" s="27"/>
      <c r="K20298" s="29">
        <v>170</v>
      </c>
      <c r="L20298" s="18">
        <f t="shared" si="961"/>
        <v>170</v>
      </c>
      <c r="M20298" s="27">
        <v>0</v>
      </c>
      <c r="N20298" s="27">
        <v>139</v>
      </c>
      <c r="O20298" s="18">
        <f t="shared" si="959"/>
        <v>139</v>
      </c>
      <c r="P20298" s="16">
        <f t="shared" si="960"/>
        <v>309</v>
      </c>
    </row>
    <row r="20299" spans="2:16">
      <c r="B20299" s="400"/>
      <c r="D20299" s="16" t="s">
        <v>19644</v>
      </c>
      <c r="F20299" s="103" t="s">
        <v>19758</v>
      </c>
      <c r="H20299" s="32" t="s">
        <v>19758</v>
      </c>
      <c r="J20299" s="27"/>
      <c r="K20299" s="29">
        <v>200</v>
      </c>
      <c r="L20299" s="18">
        <f t="shared" si="961"/>
        <v>200</v>
      </c>
      <c r="M20299" s="27">
        <v>9</v>
      </c>
      <c r="N20299" s="27">
        <v>91</v>
      </c>
      <c r="O20299" s="18">
        <f t="shared" ref="O20299:O20362" si="962">+N20299+M20299</f>
        <v>100</v>
      </c>
      <c r="P20299" s="16">
        <f t="shared" ref="P20299:P20362" si="963">+L20299+O20299</f>
        <v>300</v>
      </c>
    </row>
    <row r="20300" spans="2:16" ht="25.5">
      <c r="B20300" s="400"/>
      <c r="D20300" s="16" t="s">
        <v>19644</v>
      </c>
      <c r="F20300" s="103" t="s">
        <v>19759</v>
      </c>
      <c r="H20300" s="32" t="s">
        <v>19759</v>
      </c>
      <c r="J20300" s="27"/>
      <c r="K20300" s="29">
        <v>200</v>
      </c>
      <c r="L20300" s="18">
        <f t="shared" si="961"/>
        <v>200</v>
      </c>
      <c r="M20300" s="27">
        <v>18</v>
      </c>
      <c r="N20300" s="27">
        <v>82</v>
      </c>
      <c r="O20300" s="18">
        <f t="shared" si="962"/>
        <v>100</v>
      </c>
      <c r="P20300" s="16">
        <f t="shared" si="963"/>
        <v>300</v>
      </c>
    </row>
    <row r="20301" spans="2:16">
      <c r="B20301" s="400"/>
      <c r="D20301" s="16" t="s">
        <v>19644</v>
      </c>
      <c r="F20301" s="103" t="s">
        <v>19760</v>
      </c>
      <c r="H20301" s="32" t="s">
        <v>19760</v>
      </c>
      <c r="J20301" s="27"/>
      <c r="K20301" s="29">
        <v>180</v>
      </c>
      <c r="L20301" s="18">
        <f t="shared" si="961"/>
        <v>180</v>
      </c>
      <c r="M20301" s="27">
        <v>0</v>
      </c>
      <c r="N20301" s="27">
        <v>0</v>
      </c>
      <c r="O20301" s="18">
        <f t="shared" si="962"/>
        <v>0</v>
      </c>
      <c r="P20301" s="16">
        <f t="shared" si="963"/>
        <v>180</v>
      </c>
    </row>
    <row r="20302" spans="2:16">
      <c r="B20302" s="400"/>
      <c r="D20302" s="16" t="s">
        <v>19644</v>
      </c>
      <c r="F20302" s="103" t="s">
        <v>12007</v>
      </c>
      <c r="H20302" s="32" t="s">
        <v>12007</v>
      </c>
      <c r="J20302" s="27"/>
      <c r="K20302" s="29">
        <v>200</v>
      </c>
      <c r="L20302" s="18">
        <f t="shared" si="961"/>
        <v>200</v>
      </c>
      <c r="M20302" s="27">
        <v>0</v>
      </c>
      <c r="N20302" s="27">
        <v>100</v>
      </c>
      <c r="O20302" s="18">
        <f t="shared" si="962"/>
        <v>100</v>
      </c>
      <c r="P20302" s="16">
        <f t="shared" si="963"/>
        <v>300</v>
      </c>
    </row>
    <row r="20303" spans="2:16">
      <c r="B20303" s="400"/>
      <c r="D20303" s="16" t="s">
        <v>19644</v>
      </c>
      <c r="F20303" s="103" t="s">
        <v>11859</v>
      </c>
      <c r="H20303" s="32" t="s">
        <v>11859</v>
      </c>
      <c r="J20303" s="27"/>
      <c r="K20303" s="29">
        <v>200</v>
      </c>
      <c r="L20303" s="18">
        <f t="shared" ref="L20303:L20366" si="964">+J20303+K20303</f>
        <v>200</v>
      </c>
      <c r="M20303" s="27">
        <v>0</v>
      </c>
      <c r="N20303" s="27">
        <v>120</v>
      </c>
      <c r="O20303" s="18">
        <f t="shared" si="962"/>
        <v>120</v>
      </c>
      <c r="P20303" s="16">
        <f t="shared" si="963"/>
        <v>320</v>
      </c>
    </row>
    <row r="20304" spans="2:16">
      <c r="B20304" s="400"/>
      <c r="D20304" s="16" t="s">
        <v>19644</v>
      </c>
      <c r="F20304" s="103" t="s">
        <v>19761</v>
      </c>
      <c r="H20304" s="32" t="s">
        <v>19761</v>
      </c>
      <c r="J20304" s="27"/>
      <c r="K20304" s="29">
        <v>0</v>
      </c>
      <c r="L20304" s="18">
        <f t="shared" si="964"/>
        <v>0</v>
      </c>
      <c r="M20304" s="27">
        <v>0</v>
      </c>
      <c r="N20304" s="27">
        <v>142</v>
      </c>
      <c r="O20304" s="18">
        <f t="shared" si="962"/>
        <v>142</v>
      </c>
      <c r="P20304" s="16">
        <f t="shared" si="963"/>
        <v>142</v>
      </c>
    </row>
    <row r="20305" spans="2:16">
      <c r="B20305" s="400"/>
      <c r="D20305" s="16" t="s">
        <v>19644</v>
      </c>
      <c r="F20305" s="103" t="s">
        <v>11613</v>
      </c>
      <c r="H20305" s="32" t="s">
        <v>11613</v>
      </c>
      <c r="J20305" s="27"/>
      <c r="K20305" s="29">
        <v>320</v>
      </c>
      <c r="L20305" s="18">
        <f t="shared" si="964"/>
        <v>320</v>
      </c>
      <c r="M20305" s="27">
        <v>0</v>
      </c>
      <c r="N20305" s="27">
        <v>0</v>
      </c>
      <c r="O20305" s="18">
        <f t="shared" si="962"/>
        <v>0</v>
      </c>
      <c r="P20305" s="16">
        <f t="shared" si="963"/>
        <v>320</v>
      </c>
    </row>
    <row r="20306" spans="2:16">
      <c r="B20306" s="400"/>
      <c r="D20306" s="16" t="s">
        <v>19644</v>
      </c>
      <c r="F20306" s="103" t="s">
        <v>19762</v>
      </c>
      <c r="H20306" s="32" t="s">
        <v>19762</v>
      </c>
      <c r="J20306" s="27"/>
      <c r="K20306" s="29">
        <v>270</v>
      </c>
      <c r="L20306" s="18">
        <f t="shared" si="964"/>
        <v>270</v>
      </c>
      <c r="M20306" s="27">
        <v>0</v>
      </c>
      <c r="N20306" s="27">
        <v>0</v>
      </c>
      <c r="O20306" s="18">
        <f t="shared" si="962"/>
        <v>0</v>
      </c>
      <c r="P20306" s="16">
        <f t="shared" si="963"/>
        <v>270</v>
      </c>
    </row>
    <row r="20307" spans="2:16">
      <c r="B20307" s="400"/>
      <c r="D20307" s="16" t="s">
        <v>19644</v>
      </c>
      <c r="F20307" s="103" t="s">
        <v>19763</v>
      </c>
      <c r="H20307" s="32" t="s">
        <v>19763</v>
      </c>
      <c r="J20307" s="27"/>
      <c r="K20307" s="29">
        <v>200</v>
      </c>
      <c r="L20307" s="18">
        <f t="shared" si="964"/>
        <v>200</v>
      </c>
      <c r="M20307" s="27">
        <v>0</v>
      </c>
      <c r="N20307" s="27">
        <v>0</v>
      </c>
      <c r="O20307" s="18">
        <f t="shared" si="962"/>
        <v>0</v>
      </c>
      <c r="P20307" s="16">
        <f t="shared" si="963"/>
        <v>200</v>
      </c>
    </row>
    <row r="20308" spans="2:16" ht="25.5">
      <c r="B20308" s="400"/>
      <c r="D20308" s="16" t="s">
        <v>19644</v>
      </c>
      <c r="F20308" s="103" t="s">
        <v>19764</v>
      </c>
      <c r="H20308" s="32" t="s">
        <v>19764</v>
      </c>
      <c r="J20308" s="27"/>
      <c r="K20308" s="29">
        <v>120</v>
      </c>
      <c r="L20308" s="18">
        <f t="shared" si="964"/>
        <v>120</v>
      </c>
      <c r="M20308" s="27">
        <v>13</v>
      </c>
      <c r="N20308" s="27">
        <v>107</v>
      </c>
      <c r="O20308" s="18">
        <f t="shared" si="962"/>
        <v>120</v>
      </c>
      <c r="P20308" s="16">
        <f t="shared" si="963"/>
        <v>240</v>
      </c>
    </row>
    <row r="20309" spans="2:16">
      <c r="B20309" s="400"/>
      <c r="D20309" s="16" t="s">
        <v>19644</v>
      </c>
      <c r="F20309" s="103" t="s">
        <v>19765</v>
      </c>
      <c r="H20309" s="32" t="s">
        <v>19765</v>
      </c>
      <c r="J20309" s="27"/>
      <c r="K20309" s="29">
        <v>120</v>
      </c>
      <c r="L20309" s="18">
        <f t="shared" si="964"/>
        <v>120</v>
      </c>
      <c r="M20309" s="27">
        <v>0</v>
      </c>
      <c r="N20309" s="27">
        <v>0</v>
      </c>
      <c r="O20309" s="18">
        <f t="shared" si="962"/>
        <v>0</v>
      </c>
      <c r="P20309" s="16">
        <f t="shared" si="963"/>
        <v>120</v>
      </c>
    </row>
    <row r="20310" spans="2:16">
      <c r="B20310" s="400"/>
      <c r="D20310" s="16" t="s">
        <v>19644</v>
      </c>
      <c r="F20310" s="103" t="s">
        <v>19766</v>
      </c>
      <c r="H20310" s="32" t="s">
        <v>19766</v>
      </c>
      <c r="J20310" s="27"/>
      <c r="K20310" s="29">
        <v>200</v>
      </c>
      <c r="L20310" s="18">
        <f t="shared" si="964"/>
        <v>200</v>
      </c>
      <c r="M20310" s="27">
        <v>0</v>
      </c>
      <c r="N20310" s="27">
        <v>70</v>
      </c>
      <c r="O20310" s="18">
        <f t="shared" si="962"/>
        <v>70</v>
      </c>
      <c r="P20310" s="16">
        <f t="shared" si="963"/>
        <v>270</v>
      </c>
    </row>
    <row r="20311" spans="2:16" ht="25.5">
      <c r="B20311" s="400"/>
      <c r="D20311" s="16" t="s">
        <v>19644</v>
      </c>
      <c r="F20311" s="103" t="s">
        <v>19767</v>
      </c>
      <c r="H20311" s="32" t="s">
        <v>19767</v>
      </c>
      <c r="J20311" s="27"/>
      <c r="K20311" s="29">
        <v>100</v>
      </c>
      <c r="L20311" s="18">
        <f t="shared" si="964"/>
        <v>100</v>
      </c>
      <c r="M20311" s="27">
        <v>0</v>
      </c>
      <c r="N20311" s="27">
        <v>100</v>
      </c>
      <c r="O20311" s="18">
        <f t="shared" si="962"/>
        <v>100</v>
      </c>
      <c r="P20311" s="16">
        <f t="shared" si="963"/>
        <v>200</v>
      </c>
    </row>
    <row r="20312" spans="2:16">
      <c r="B20312" s="400"/>
      <c r="D20312" s="16" t="s">
        <v>19644</v>
      </c>
      <c r="F20312" s="103" t="s">
        <v>539</v>
      </c>
      <c r="H20312" s="32" t="s">
        <v>539</v>
      </c>
      <c r="J20312" s="27"/>
      <c r="K20312" s="29">
        <v>100</v>
      </c>
      <c r="L20312" s="18">
        <f t="shared" si="964"/>
        <v>100</v>
      </c>
      <c r="M20312" s="27">
        <v>0</v>
      </c>
      <c r="N20312" s="27">
        <v>109</v>
      </c>
      <c r="O20312" s="18">
        <f t="shared" si="962"/>
        <v>109</v>
      </c>
      <c r="P20312" s="16">
        <f t="shared" si="963"/>
        <v>209</v>
      </c>
    </row>
    <row r="20313" spans="2:16" ht="25.5">
      <c r="B20313" s="400"/>
      <c r="D20313" s="16" t="s">
        <v>19644</v>
      </c>
      <c r="F20313" s="103" t="s">
        <v>11702</v>
      </c>
      <c r="H20313" s="32" t="s">
        <v>11702</v>
      </c>
      <c r="J20313" s="27"/>
      <c r="K20313" s="29">
        <v>120</v>
      </c>
      <c r="L20313" s="18">
        <f t="shared" si="964"/>
        <v>120</v>
      </c>
      <c r="M20313" s="27">
        <v>14</v>
      </c>
      <c r="N20313" s="27">
        <v>104</v>
      </c>
      <c r="O20313" s="18">
        <f t="shared" si="962"/>
        <v>118</v>
      </c>
      <c r="P20313" s="16">
        <f t="shared" si="963"/>
        <v>238</v>
      </c>
    </row>
    <row r="20314" spans="2:16">
      <c r="B20314" s="400"/>
      <c r="D20314" s="16" t="s">
        <v>19644</v>
      </c>
      <c r="F20314" s="103" t="s">
        <v>19768</v>
      </c>
      <c r="H20314" s="32" t="s">
        <v>19768</v>
      </c>
      <c r="J20314" s="27"/>
      <c r="K20314" s="29">
        <v>120</v>
      </c>
      <c r="L20314" s="18">
        <f t="shared" si="964"/>
        <v>120</v>
      </c>
      <c r="M20314" s="27">
        <v>16</v>
      </c>
      <c r="N20314" s="27">
        <v>111</v>
      </c>
      <c r="O20314" s="18">
        <f t="shared" si="962"/>
        <v>127</v>
      </c>
      <c r="P20314" s="16">
        <f t="shared" si="963"/>
        <v>247</v>
      </c>
    </row>
    <row r="20315" spans="2:16">
      <c r="B20315" s="400"/>
      <c r="D20315" s="16" t="s">
        <v>19644</v>
      </c>
      <c r="F20315" s="103" t="s">
        <v>19769</v>
      </c>
      <c r="H20315" s="32" t="s">
        <v>19769</v>
      </c>
      <c r="J20315" s="27"/>
      <c r="K20315" s="29">
        <v>120</v>
      </c>
      <c r="L20315" s="18">
        <f t="shared" si="964"/>
        <v>120</v>
      </c>
      <c r="M20315" s="27">
        <v>0</v>
      </c>
      <c r="N20315" s="27">
        <v>150</v>
      </c>
      <c r="O20315" s="18">
        <f t="shared" si="962"/>
        <v>150</v>
      </c>
      <c r="P20315" s="16">
        <f t="shared" si="963"/>
        <v>270</v>
      </c>
    </row>
    <row r="20316" spans="2:16">
      <c r="B20316" s="400"/>
      <c r="D20316" s="16" t="s">
        <v>19644</v>
      </c>
      <c r="F20316" s="103" t="s">
        <v>19770</v>
      </c>
      <c r="H20316" s="32" t="s">
        <v>19770</v>
      </c>
      <c r="J20316" s="27"/>
      <c r="K20316" s="29">
        <v>80</v>
      </c>
      <c r="L20316" s="18">
        <f t="shared" si="964"/>
        <v>80</v>
      </c>
      <c r="M20316" s="27">
        <v>0</v>
      </c>
      <c r="N20316" s="27">
        <v>86</v>
      </c>
      <c r="O20316" s="18">
        <f t="shared" si="962"/>
        <v>86</v>
      </c>
      <c r="P20316" s="16">
        <f t="shared" si="963"/>
        <v>166</v>
      </c>
    </row>
    <row r="20317" spans="2:16" ht="25.5">
      <c r="B20317" s="400"/>
      <c r="D20317" s="16" t="s">
        <v>19644</v>
      </c>
      <c r="F20317" s="285" t="s">
        <v>19771</v>
      </c>
      <c r="H20317" s="225" t="s">
        <v>19771</v>
      </c>
      <c r="J20317" s="27"/>
      <c r="K20317" s="29">
        <v>200</v>
      </c>
      <c r="L20317" s="18">
        <f t="shared" si="964"/>
        <v>200</v>
      </c>
      <c r="M20317" s="27">
        <v>0</v>
      </c>
      <c r="N20317" s="27">
        <v>0</v>
      </c>
      <c r="O20317" s="18">
        <f t="shared" si="962"/>
        <v>0</v>
      </c>
      <c r="P20317" s="16">
        <f t="shared" si="963"/>
        <v>200</v>
      </c>
    </row>
    <row r="20318" spans="2:16" ht="25.5">
      <c r="B20318" s="400"/>
      <c r="D20318" s="16" t="s">
        <v>19644</v>
      </c>
      <c r="F20318" s="103" t="s">
        <v>19772</v>
      </c>
      <c r="H20318" s="32" t="s">
        <v>19772</v>
      </c>
      <c r="J20318" s="27"/>
      <c r="K20318" s="29">
        <v>30</v>
      </c>
      <c r="L20318" s="18">
        <f t="shared" si="964"/>
        <v>30</v>
      </c>
      <c r="M20318" s="27">
        <v>0</v>
      </c>
      <c r="N20318" s="27">
        <v>30</v>
      </c>
      <c r="O20318" s="18">
        <f t="shared" si="962"/>
        <v>30</v>
      </c>
      <c r="P20318" s="16">
        <f t="shared" si="963"/>
        <v>60</v>
      </c>
    </row>
    <row r="20319" spans="2:16">
      <c r="B20319" s="400"/>
      <c r="D20319" s="16" t="s">
        <v>19644</v>
      </c>
      <c r="F20319" s="103" t="s">
        <v>19773</v>
      </c>
      <c r="H20319" s="32" t="s">
        <v>19773</v>
      </c>
      <c r="J20319" s="27"/>
      <c r="K20319" s="29">
        <v>200</v>
      </c>
      <c r="L20319" s="18">
        <f t="shared" si="964"/>
        <v>200</v>
      </c>
      <c r="M20319" s="27">
        <v>0</v>
      </c>
      <c r="N20319" s="27">
        <v>250</v>
      </c>
      <c r="O20319" s="18">
        <f t="shared" si="962"/>
        <v>250</v>
      </c>
      <c r="P20319" s="16">
        <f t="shared" si="963"/>
        <v>450</v>
      </c>
    </row>
    <row r="20320" spans="2:16">
      <c r="B20320" s="400"/>
      <c r="D20320" s="16" t="s">
        <v>19644</v>
      </c>
      <c r="F20320" s="103" t="s">
        <v>19774</v>
      </c>
      <c r="H20320" s="32" t="s">
        <v>19774</v>
      </c>
      <c r="J20320" s="27"/>
      <c r="K20320" s="29">
        <v>0</v>
      </c>
      <c r="L20320" s="18">
        <f t="shared" si="964"/>
        <v>0</v>
      </c>
      <c r="M20320" s="27">
        <v>0</v>
      </c>
      <c r="N20320" s="27">
        <v>50</v>
      </c>
      <c r="O20320" s="18">
        <f t="shared" si="962"/>
        <v>50</v>
      </c>
      <c r="P20320" s="16">
        <f t="shared" si="963"/>
        <v>50</v>
      </c>
    </row>
    <row r="20321" spans="2:16" ht="25.5">
      <c r="B20321" s="400"/>
      <c r="D20321" s="16" t="s">
        <v>19644</v>
      </c>
      <c r="F20321" s="103" t="s">
        <v>19775</v>
      </c>
      <c r="H20321" s="32" t="s">
        <v>19775</v>
      </c>
      <c r="J20321" s="27"/>
      <c r="K20321" s="29">
        <v>200</v>
      </c>
      <c r="L20321" s="18">
        <f t="shared" si="964"/>
        <v>200</v>
      </c>
      <c r="M20321" s="27">
        <v>0</v>
      </c>
      <c r="N20321" s="27">
        <v>0</v>
      </c>
      <c r="O20321" s="18">
        <f t="shared" si="962"/>
        <v>0</v>
      </c>
      <c r="P20321" s="16">
        <f t="shared" si="963"/>
        <v>200</v>
      </c>
    </row>
    <row r="20322" spans="2:16" ht="25.5">
      <c r="B20322" s="400"/>
      <c r="D20322" s="16" t="s">
        <v>19644</v>
      </c>
      <c r="F20322" s="286" t="s">
        <v>19776</v>
      </c>
      <c r="H20322" s="163" t="s">
        <v>19776</v>
      </c>
      <c r="J20322" s="27"/>
      <c r="K20322" s="91">
        <v>200</v>
      </c>
      <c r="L20322" s="18">
        <f t="shared" si="964"/>
        <v>200</v>
      </c>
      <c r="M20322" s="27">
        <v>115</v>
      </c>
      <c r="N20322" s="91">
        <v>185</v>
      </c>
      <c r="O20322" s="18">
        <f t="shared" si="962"/>
        <v>300</v>
      </c>
      <c r="P20322" s="16">
        <f t="shared" si="963"/>
        <v>500</v>
      </c>
    </row>
    <row r="20323" spans="2:16" ht="25.5">
      <c r="B20323" s="400"/>
      <c r="D20323" s="16" t="s">
        <v>19644</v>
      </c>
      <c r="F20323" s="287" t="s">
        <v>19777</v>
      </c>
      <c r="H20323" s="226" t="s">
        <v>19777</v>
      </c>
      <c r="J20323" s="27"/>
      <c r="K20323" s="91">
        <v>260</v>
      </c>
      <c r="L20323" s="18">
        <f t="shared" si="964"/>
        <v>260</v>
      </c>
      <c r="M20323" s="27">
        <v>100</v>
      </c>
      <c r="N20323" s="91">
        <v>160</v>
      </c>
      <c r="O20323" s="18">
        <f t="shared" si="962"/>
        <v>260</v>
      </c>
      <c r="P20323" s="16">
        <f t="shared" si="963"/>
        <v>520</v>
      </c>
    </row>
    <row r="20324" spans="2:16">
      <c r="B20324" s="400"/>
      <c r="D20324" s="16" t="s">
        <v>19644</v>
      </c>
      <c r="F20324" s="287" t="s">
        <v>19778</v>
      </c>
      <c r="H20324" s="226" t="s">
        <v>19778</v>
      </c>
      <c r="J20324" s="27"/>
      <c r="K20324" s="91">
        <v>114</v>
      </c>
      <c r="L20324" s="18">
        <f t="shared" si="964"/>
        <v>114</v>
      </c>
      <c r="M20324" s="27">
        <v>30</v>
      </c>
      <c r="N20324" s="91">
        <v>70</v>
      </c>
      <c r="O20324" s="18">
        <f t="shared" si="962"/>
        <v>100</v>
      </c>
      <c r="P20324" s="16">
        <f t="shared" si="963"/>
        <v>214</v>
      </c>
    </row>
    <row r="20325" spans="2:16" ht="25.5">
      <c r="B20325" s="400"/>
      <c r="D20325" s="16" t="s">
        <v>19644</v>
      </c>
      <c r="F20325" s="287" t="s">
        <v>19779</v>
      </c>
      <c r="H20325" s="226" t="s">
        <v>19779</v>
      </c>
      <c r="J20325" s="27"/>
      <c r="K20325" s="91">
        <v>100</v>
      </c>
      <c r="L20325" s="18">
        <f t="shared" si="964"/>
        <v>100</v>
      </c>
      <c r="M20325" s="27">
        <v>0</v>
      </c>
      <c r="N20325" s="91">
        <v>90</v>
      </c>
      <c r="O20325" s="18">
        <f t="shared" si="962"/>
        <v>90</v>
      </c>
      <c r="P20325" s="16">
        <f t="shared" si="963"/>
        <v>190</v>
      </c>
    </row>
    <row r="20326" spans="2:16">
      <c r="B20326" s="400"/>
      <c r="D20326" s="16" t="s">
        <v>19644</v>
      </c>
      <c r="F20326" s="287" t="s">
        <v>11167</v>
      </c>
      <c r="H20326" s="226" t="s">
        <v>11167</v>
      </c>
      <c r="J20326" s="27"/>
      <c r="K20326" s="91">
        <v>200</v>
      </c>
      <c r="L20326" s="18">
        <f t="shared" si="964"/>
        <v>200</v>
      </c>
      <c r="M20326" s="27">
        <v>60</v>
      </c>
      <c r="N20326" s="91">
        <v>80</v>
      </c>
      <c r="O20326" s="18">
        <f t="shared" si="962"/>
        <v>140</v>
      </c>
      <c r="P20326" s="16">
        <f t="shared" si="963"/>
        <v>340</v>
      </c>
    </row>
    <row r="20327" spans="2:16">
      <c r="B20327" s="400"/>
      <c r="D20327" s="16" t="s">
        <v>19644</v>
      </c>
      <c r="F20327" s="287" t="s">
        <v>2519</v>
      </c>
      <c r="H20327" s="226" t="s">
        <v>2519</v>
      </c>
      <c r="J20327" s="27"/>
      <c r="K20327" s="91">
        <v>110</v>
      </c>
      <c r="L20327" s="18">
        <f t="shared" si="964"/>
        <v>110</v>
      </c>
      <c r="M20327" s="27">
        <v>0</v>
      </c>
      <c r="N20327" s="91">
        <v>150</v>
      </c>
      <c r="O20327" s="18">
        <f t="shared" si="962"/>
        <v>150</v>
      </c>
      <c r="P20327" s="16">
        <f t="shared" si="963"/>
        <v>260</v>
      </c>
    </row>
    <row r="20328" spans="2:16">
      <c r="B20328" s="400"/>
      <c r="D20328" s="16" t="s">
        <v>19644</v>
      </c>
      <c r="F20328" s="287" t="s">
        <v>19780</v>
      </c>
      <c r="H20328" s="226" t="s">
        <v>19780</v>
      </c>
      <c r="J20328" s="27"/>
      <c r="K20328" s="91">
        <v>162</v>
      </c>
      <c r="L20328" s="18">
        <f t="shared" si="964"/>
        <v>162</v>
      </c>
      <c r="M20328" s="27">
        <v>35</v>
      </c>
      <c r="N20328" s="91">
        <v>187</v>
      </c>
      <c r="O20328" s="18">
        <f t="shared" si="962"/>
        <v>222</v>
      </c>
      <c r="P20328" s="16">
        <f t="shared" si="963"/>
        <v>384</v>
      </c>
    </row>
    <row r="20329" spans="2:16">
      <c r="B20329" s="400"/>
      <c r="D20329" s="16" t="s">
        <v>19644</v>
      </c>
      <c r="F20329" s="287" t="s">
        <v>19781</v>
      </c>
      <c r="H20329" s="226" t="s">
        <v>19781</v>
      </c>
      <c r="J20329" s="27"/>
      <c r="K20329" s="91">
        <v>192</v>
      </c>
      <c r="L20329" s="18">
        <f t="shared" si="964"/>
        <v>192</v>
      </c>
      <c r="M20329" s="27">
        <v>37</v>
      </c>
      <c r="N20329" s="91">
        <v>113</v>
      </c>
      <c r="O20329" s="18">
        <f t="shared" si="962"/>
        <v>150</v>
      </c>
      <c r="P20329" s="16">
        <f t="shared" si="963"/>
        <v>342</v>
      </c>
    </row>
    <row r="20330" spans="2:16">
      <c r="B20330" s="400"/>
      <c r="D20330" s="16" t="s">
        <v>19644</v>
      </c>
      <c r="F20330" s="287" t="s">
        <v>19782</v>
      </c>
      <c r="H20330" s="226" t="s">
        <v>19782</v>
      </c>
      <c r="J20330" s="27"/>
      <c r="K20330" s="91">
        <v>170</v>
      </c>
      <c r="L20330" s="18">
        <f t="shared" si="964"/>
        <v>170</v>
      </c>
      <c r="M20330" s="27">
        <v>66</v>
      </c>
      <c r="N20330" s="91">
        <v>140</v>
      </c>
      <c r="O20330" s="18">
        <f t="shared" si="962"/>
        <v>206</v>
      </c>
      <c r="P20330" s="16">
        <f t="shared" si="963"/>
        <v>376</v>
      </c>
    </row>
    <row r="20331" spans="2:16">
      <c r="B20331" s="400"/>
      <c r="D20331" s="16" t="s">
        <v>19644</v>
      </c>
      <c r="F20331" s="287" t="s">
        <v>18777</v>
      </c>
      <c r="H20331" s="226" t="s">
        <v>18777</v>
      </c>
      <c r="J20331" s="27"/>
      <c r="K20331" s="91">
        <v>200</v>
      </c>
      <c r="L20331" s="18">
        <f t="shared" si="964"/>
        <v>200</v>
      </c>
      <c r="M20331" s="27">
        <v>60</v>
      </c>
      <c r="N20331" s="91">
        <v>90</v>
      </c>
      <c r="O20331" s="18">
        <f t="shared" si="962"/>
        <v>150</v>
      </c>
      <c r="P20331" s="16">
        <f t="shared" si="963"/>
        <v>350</v>
      </c>
    </row>
    <row r="20332" spans="2:16">
      <c r="B20332" s="400"/>
      <c r="D20332" s="16" t="s">
        <v>19644</v>
      </c>
      <c r="F20332" s="287" t="s">
        <v>19783</v>
      </c>
      <c r="H20332" s="226" t="s">
        <v>19783</v>
      </c>
      <c r="J20332" s="27"/>
      <c r="K20332" s="91">
        <v>265</v>
      </c>
      <c r="L20332" s="18">
        <f t="shared" si="964"/>
        <v>265</v>
      </c>
      <c r="M20332" s="27">
        <v>0</v>
      </c>
      <c r="N20332" s="91">
        <v>187</v>
      </c>
      <c r="O20332" s="18">
        <f t="shared" si="962"/>
        <v>187</v>
      </c>
      <c r="P20332" s="16">
        <f t="shared" si="963"/>
        <v>452</v>
      </c>
    </row>
    <row r="20333" spans="2:16">
      <c r="B20333" s="400"/>
      <c r="D20333" s="16" t="s">
        <v>19644</v>
      </c>
      <c r="F20333" s="287" t="s">
        <v>19784</v>
      </c>
      <c r="H20333" s="226" t="s">
        <v>19784</v>
      </c>
      <c r="J20333" s="27"/>
      <c r="K20333" s="91">
        <v>198</v>
      </c>
      <c r="L20333" s="18">
        <f t="shared" si="964"/>
        <v>198</v>
      </c>
      <c r="M20333" s="27">
        <v>90</v>
      </c>
      <c r="N20333" s="91">
        <v>217</v>
      </c>
      <c r="O20333" s="18">
        <f t="shared" si="962"/>
        <v>307</v>
      </c>
      <c r="P20333" s="16">
        <f t="shared" si="963"/>
        <v>505</v>
      </c>
    </row>
    <row r="20334" spans="2:16">
      <c r="B20334" s="400"/>
      <c r="D20334" s="16" t="s">
        <v>19644</v>
      </c>
      <c r="F20334" s="287" t="s">
        <v>19785</v>
      </c>
      <c r="H20334" s="226" t="s">
        <v>19785</v>
      </c>
      <c r="J20334" s="27"/>
      <c r="K20334" s="91">
        <v>120</v>
      </c>
      <c r="L20334" s="18">
        <f t="shared" si="964"/>
        <v>120</v>
      </c>
      <c r="M20334" s="27">
        <v>45</v>
      </c>
      <c r="N20334" s="91">
        <v>202</v>
      </c>
      <c r="O20334" s="18">
        <f t="shared" si="962"/>
        <v>247</v>
      </c>
      <c r="P20334" s="16">
        <f t="shared" si="963"/>
        <v>367</v>
      </c>
    </row>
    <row r="20335" spans="2:16" ht="25.5">
      <c r="B20335" s="400"/>
      <c r="D20335" s="16" t="s">
        <v>19644</v>
      </c>
      <c r="F20335" s="287" t="s">
        <v>19786</v>
      </c>
      <c r="H20335" s="226" t="s">
        <v>19786</v>
      </c>
      <c r="J20335" s="27"/>
      <c r="K20335" s="91">
        <v>150</v>
      </c>
      <c r="L20335" s="18">
        <f t="shared" si="964"/>
        <v>150</v>
      </c>
      <c r="M20335" s="27">
        <v>10</v>
      </c>
      <c r="N20335" s="91">
        <v>140</v>
      </c>
      <c r="O20335" s="18">
        <f t="shared" si="962"/>
        <v>150</v>
      </c>
      <c r="P20335" s="16">
        <f t="shared" si="963"/>
        <v>300</v>
      </c>
    </row>
    <row r="20336" spans="2:16" ht="25.5">
      <c r="B20336" s="400"/>
      <c r="D20336" s="16" t="s">
        <v>19644</v>
      </c>
      <c r="F20336" s="287" t="s">
        <v>19787</v>
      </c>
      <c r="H20336" s="226" t="s">
        <v>19787</v>
      </c>
      <c r="J20336" s="27"/>
      <c r="K20336" s="91">
        <v>258</v>
      </c>
      <c r="L20336" s="18">
        <f t="shared" si="964"/>
        <v>258</v>
      </c>
      <c r="M20336" s="27">
        <v>114</v>
      </c>
      <c r="N20336" s="91">
        <v>220</v>
      </c>
      <c r="O20336" s="18">
        <f t="shared" si="962"/>
        <v>334</v>
      </c>
      <c r="P20336" s="16">
        <f t="shared" si="963"/>
        <v>592</v>
      </c>
    </row>
    <row r="20337" spans="2:16">
      <c r="B20337" s="400"/>
      <c r="D20337" s="16" t="s">
        <v>19644</v>
      </c>
      <c r="F20337" s="287" t="s">
        <v>12803</v>
      </c>
      <c r="H20337" s="226" t="s">
        <v>12803</v>
      </c>
      <c r="J20337" s="27"/>
      <c r="K20337" s="91">
        <v>45</v>
      </c>
      <c r="L20337" s="18">
        <f t="shared" si="964"/>
        <v>45</v>
      </c>
      <c r="M20337" s="27">
        <v>0</v>
      </c>
      <c r="N20337" s="91">
        <v>20</v>
      </c>
      <c r="O20337" s="18">
        <f t="shared" si="962"/>
        <v>20</v>
      </c>
      <c r="P20337" s="16">
        <f t="shared" si="963"/>
        <v>65</v>
      </c>
    </row>
    <row r="20338" spans="2:16">
      <c r="B20338" s="400"/>
      <c r="D20338" s="16" t="s">
        <v>19644</v>
      </c>
      <c r="F20338" s="287" t="s">
        <v>19788</v>
      </c>
      <c r="H20338" s="226" t="s">
        <v>19788</v>
      </c>
      <c r="J20338" s="27"/>
      <c r="K20338" s="91">
        <v>120</v>
      </c>
      <c r="L20338" s="18">
        <f t="shared" si="964"/>
        <v>120</v>
      </c>
      <c r="M20338" s="27">
        <v>0</v>
      </c>
      <c r="N20338" s="91">
        <v>74</v>
      </c>
      <c r="O20338" s="18">
        <f t="shared" si="962"/>
        <v>74</v>
      </c>
      <c r="P20338" s="16">
        <f t="shared" si="963"/>
        <v>194</v>
      </c>
    </row>
    <row r="20339" spans="2:16">
      <c r="B20339" s="400"/>
      <c r="D20339" s="16" t="s">
        <v>19644</v>
      </c>
      <c r="F20339" s="287" t="s">
        <v>19789</v>
      </c>
      <c r="H20339" s="226" t="s">
        <v>19789</v>
      </c>
      <c r="J20339" s="27"/>
      <c r="K20339" s="91">
        <v>150</v>
      </c>
      <c r="L20339" s="18">
        <f t="shared" si="964"/>
        <v>150</v>
      </c>
      <c r="M20339" s="27">
        <v>0</v>
      </c>
      <c r="N20339" s="91">
        <v>160</v>
      </c>
      <c r="O20339" s="18">
        <f t="shared" si="962"/>
        <v>160</v>
      </c>
      <c r="P20339" s="16">
        <f t="shared" si="963"/>
        <v>310</v>
      </c>
    </row>
    <row r="20340" spans="2:16">
      <c r="B20340" s="400"/>
      <c r="D20340" s="16" t="s">
        <v>19644</v>
      </c>
      <c r="F20340" s="287" t="s">
        <v>12628</v>
      </c>
      <c r="H20340" s="226" t="s">
        <v>12628</v>
      </c>
      <c r="J20340" s="27"/>
      <c r="K20340" s="91">
        <v>35</v>
      </c>
      <c r="L20340" s="18">
        <f t="shared" si="964"/>
        <v>35</v>
      </c>
      <c r="M20340" s="27">
        <v>0</v>
      </c>
      <c r="N20340" s="91">
        <v>35</v>
      </c>
      <c r="O20340" s="18">
        <f t="shared" si="962"/>
        <v>35</v>
      </c>
      <c r="P20340" s="16">
        <f t="shared" si="963"/>
        <v>70</v>
      </c>
    </row>
    <row r="20341" spans="2:16">
      <c r="B20341" s="400"/>
      <c r="D20341" s="16" t="s">
        <v>19644</v>
      </c>
      <c r="F20341" s="287" t="s">
        <v>19790</v>
      </c>
      <c r="H20341" s="226" t="s">
        <v>19790</v>
      </c>
      <c r="J20341" s="27"/>
      <c r="K20341" s="91">
        <v>25</v>
      </c>
      <c r="L20341" s="18">
        <f t="shared" si="964"/>
        <v>25</v>
      </c>
      <c r="M20341" s="27">
        <v>0</v>
      </c>
      <c r="N20341" s="91">
        <v>25</v>
      </c>
      <c r="O20341" s="18">
        <f t="shared" si="962"/>
        <v>25</v>
      </c>
      <c r="P20341" s="16">
        <f t="shared" si="963"/>
        <v>50</v>
      </c>
    </row>
    <row r="20342" spans="2:16">
      <c r="B20342" s="400"/>
      <c r="D20342" s="16" t="s">
        <v>19644</v>
      </c>
      <c r="F20342" s="287" t="s">
        <v>15430</v>
      </c>
      <c r="H20342" s="226" t="s">
        <v>15430</v>
      </c>
      <c r="J20342" s="27"/>
      <c r="K20342" s="91">
        <v>55</v>
      </c>
      <c r="L20342" s="18">
        <f t="shared" si="964"/>
        <v>55</v>
      </c>
      <c r="M20342" s="27">
        <v>0</v>
      </c>
      <c r="N20342" s="91">
        <v>35</v>
      </c>
      <c r="O20342" s="18">
        <f t="shared" si="962"/>
        <v>35</v>
      </c>
      <c r="P20342" s="16">
        <f t="shared" si="963"/>
        <v>90</v>
      </c>
    </row>
    <row r="20343" spans="2:16">
      <c r="B20343" s="400"/>
      <c r="D20343" s="16" t="s">
        <v>19644</v>
      </c>
      <c r="F20343" s="287" t="s">
        <v>19791</v>
      </c>
      <c r="H20343" s="226" t="s">
        <v>19791</v>
      </c>
      <c r="J20343" s="27"/>
      <c r="K20343" s="91">
        <v>17</v>
      </c>
      <c r="L20343" s="18">
        <f t="shared" si="964"/>
        <v>17</v>
      </c>
      <c r="M20343" s="27">
        <v>0</v>
      </c>
      <c r="N20343" s="91">
        <v>17</v>
      </c>
      <c r="O20343" s="18">
        <f t="shared" si="962"/>
        <v>17</v>
      </c>
      <c r="P20343" s="16">
        <f t="shared" si="963"/>
        <v>34</v>
      </c>
    </row>
    <row r="20344" spans="2:16" ht="25.5">
      <c r="B20344" s="400"/>
      <c r="D20344" s="16" t="s">
        <v>19644</v>
      </c>
      <c r="F20344" s="287" t="s">
        <v>19792</v>
      </c>
      <c r="H20344" s="226" t="s">
        <v>19792</v>
      </c>
      <c r="J20344" s="27"/>
      <c r="K20344" s="91">
        <v>120</v>
      </c>
      <c r="L20344" s="18">
        <f t="shared" si="964"/>
        <v>120</v>
      </c>
      <c r="M20344" s="27">
        <v>0</v>
      </c>
      <c r="N20344" s="91">
        <v>90</v>
      </c>
      <c r="O20344" s="18">
        <f t="shared" si="962"/>
        <v>90</v>
      </c>
      <c r="P20344" s="16">
        <f t="shared" si="963"/>
        <v>210</v>
      </c>
    </row>
    <row r="20345" spans="2:16">
      <c r="B20345" s="400"/>
      <c r="D20345" s="16" t="s">
        <v>19644</v>
      </c>
      <c r="F20345" s="287" t="s">
        <v>19793</v>
      </c>
      <c r="H20345" s="226" t="s">
        <v>19793</v>
      </c>
      <c r="J20345" s="27"/>
      <c r="K20345" s="91">
        <v>20</v>
      </c>
      <c r="L20345" s="18">
        <f t="shared" si="964"/>
        <v>20</v>
      </c>
      <c r="M20345" s="27">
        <v>0</v>
      </c>
      <c r="N20345" s="91">
        <v>20</v>
      </c>
      <c r="O20345" s="18">
        <f t="shared" si="962"/>
        <v>20</v>
      </c>
      <c r="P20345" s="16">
        <f t="shared" si="963"/>
        <v>40</v>
      </c>
    </row>
    <row r="20346" spans="2:16">
      <c r="B20346" s="400"/>
      <c r="D20346" s="16" t="s">
        <v>19644</v>
      </c>
      <c r="F20346" s="287" t="s">
        <v>19794</v>
      </c>
      <c r="H20346" s="226" t="s">
        <v>19794</v>
      </c>
      <c r="J20346" s="27"/>
      <c r="K20346" s="91">
        <v>44</v>
      </c>
      <c r="L20346" s="18">
        <f t="shared" si="964"/>
        <v>44</v>
      </c>
      <c r="M20346" s="27">
        <v>0</v>
      </c>
      <c r="N20346" s="91">
        <v>35</v>
      </c>
      <c r="O20346" s="18">
        <f t="shared" si="962"/>
        <v>35</v>
      </c>
      <c r="P20346" s="16">
        <f t="shared" si="963"/>
        <v>79</v>
      </c>
    </row>
    <row r="20347" spans="2:16">
      <c r="B20347" s="400"/>
      <c r="D20347" s="16" t="s">
        <v>19644</v>
      </c>
      <c r="F20347" s="287" t="s">
        <v>19583</v>
      </c>
      <c r="H20347" s="226" t="s">
        <v>19583</v>
      </c>
      <c r="J20347" s="27"/>
      <c r="K20347" s="91">
        <v>20</v>
      </c>
      <c r="L20347" s="18">
        <f t="shared" si="964"/>
        <v>20</v>
      </c>
      <c r="M20347" s="27">
        <v>0</v>
      </c>
      <c r="N20347" s="91">
        <v>20</v>
      </c>
      <c r="O20347" s="18">
        <f t="shared" si="962"/>
        <v>20</v>
      </c>
      <c r="P20347" s="16">
        <f t="shared" si="963"/>
        <v>40</v>
      </c>
    </row>
    <row r="20348" spans="2:16">
      <c r="B20348" s="400"/>
      <c r="D20348" s="16" t="s">
        <v>19644</v>
      </c>
      <c r="F20348" s="287" t="s">
        <v>19795</v>
      </c>
      <c r="H20348" s="226" t="s">
        <v>19795</v>
      </c>
      <c r="J20348" s="27"/>
      <c r="K20348" s="91">
        <v>80</v>
      </c>
      <c r="L20348" s="18">
        <f t="shared" si="964"/>
        <v>80</v>
      </c>
      <c r="M20348" s="27">
        <v>0</v>
      </c>
      <c r="N20348" s="91">
        <v>60</v>
      </c>
      <c r="O20348" s="18">
        <f t="shared" si="962"/>
        <v>60</v>
      </c>
      <c r="P20348" s="16">
        <f t="shared" si="963"/>
        <v>140</v>
      </c>
    </row>
    <row r="20349" spans="2:16">
      <c r="B20349" s="400"/>
      <c r="D20349" s="16" t="s">
        <v>19644</v>
      </c>
      <c r="F20349" s="287" t="s">
        <v>19796</v>
      </c>
      <c r="H20349" s="226" t="s">
        <v>19796</v>
      </c>
      <c r="J20349" s="27"/>
      <c r="K20349" s="91">
        <v>40</v>
      </c>
      <c r="L20349" s="18">
        <f t="shared" si="964"/>
        <v>40</v>
      </c>
      <c r="M20349" s="27">
        <v>0</v>
      </c>
      <c r="N20349" s="91">
        <v>32</v>
      </c>
      <c r="O20349" s="18">
        <f t="shared" si="962"/>
        <v>32</v>
      </c>
      <c r="P20349" s="16">
        <f t="shared" si="963"/>
        <v>72</v>
      </c>
    </row>
    <row r="20350" spans="2:16">
      <c r="B20350" s="400"/>
      <c r="D20350" s="16" t="s">
        <v>19644</v>
      </c>
      <c r="F20350" s="287" t="s">
        <v>19797</v>
      </c>
      <c r="H20350" s="226" t="s">
        <v>19797</v>
      </c>
      <c r="J20350" s="27"/>
      <c r="K20350" s="91">
        <v>25</v>
      </c>
      <c r="L20350" s="18">
        <f t="shared" si="964"/>
        <v>25</v>
      </c>
      <c r="M20350" s="27">
        <v>0</v>
      </c>
      <c r="N20350" s="91">
        <v>21</v>
      </c>
      <c r="O20350" s="18">
        <f t="shared" si="962"/>
        <v>21</v>
      </c>
      <c r="P20350" s="16">
        <f t="shared" si="963"/>
        <v>46</v>
      </c>
    </row>
    <row r="20351" spans="2:16">
      <c r="B20351" s="400"/>
      <c r="D20351" s="16" t="s">
        <v>19644</v>
      </c>
      <c r="F20351" s="287" t="s">
        <v>19798</v>
      </c>
      <c r="H20351" s="226" t="s">
        <v>19798</v>
      </c>
      <c r="J20351" s="27"/>
      <c r="K20351" s="91">
        <v>130</v>
      </c>
      <c r="L20351" s="18">
        <f t="shared" si="964"/>
        <v>130</v>
      </c>
      <c r="M20351" s="27">
        <v>50</v>
      </c>
      <c r="N20351" s="91">
        <v>140</v>
      </c>
      <c r="O20351" s="18">
        <f t="shared" si="962"/>
        <v>190</v>
      </c>
      <c r="P20351" s="16">
        <f t="shared" si="963"/>
        <v>320</v>
      </c>
    </row>
    <row r="20352" spans="2:16">
      <c r="B20352" s="400"/>
      <c r="D20352" s="16" t="s">
        <v>19644</v>
      </c>
      <c r="F20352" s="287" t="s">
        <v>19799</v>
      </c>
      <c r="H20352" s="226" t="s">
        <v>19799</v>
      </c>
      <c r="J20352" s="27"/>
      <c r="K20352" s="91">
        <v>100</v>
      </c>
      <c r="L20352" s="18">
        <f t="shared" si="964"/>
        <v>100</v>
      </c>
      <c r="M20352" s="27">
        <v>0</v>
      </c>
      <c r="N20352" s="91">
        <v>70</v>
      </c>
      <c r="O20352" s="18">
        <f t="shared" si="962"/>
        <v>70</v>
      </c>
      <c r="P20352" s="16">
        <f t="shared" si="963"/>
        <v>170</v>
      </c>
    </row>
    <row r="20353" spans="2:16" ht="25.5">
      <c r="B20353" s="400"/>
      <c r="D20353" s="16" t="s">
        <v>19644</v>
      </c>
      <c r="F20353" s="287" t="s">
        <v>10836</v>
      </c>
      <c r="H20353" s="226" t="s">
        <v>10836</v>
      </c>
      <c r="J20353" s="27"/>
      <c r="K20353" s="91">
        <v>220</v>
      </c>
      <c r="L20353" s="18">
        <f t="shared" si="964"/>
        <v>220</v>
      </c>
      <c r="M20353" s="27">
        <v>0</v>
      </c>
      <c r="N20353" s="91">
        <v>148</v>
      </c>
      <c r="O20353" s="18">
        <f t="shared" si="962"/>
        <v>148</v>
      </c>
      <c r="P20353" s="16">
        <f t="shared" si="963"/>
        <v>368</v>
      </c>
    </row>
    <row r="20354" spans="2:16">
      <c r="B20354" s="400"/>
      <c r="D20354" s="16" t="s">
        <v>19644</v>
      </c>
      <c r="F20354" s="287" t="s">
        <v>19800</v>
      </c>
      <c r="H20354" s="226" t="s">
        <v>19800</v>
      </c>
      <c r="J20354" s="27"/>
      <c r="K20354" s="91">
        <v>170</v>
      </c>
      <c r="L20354" s="18">
        <f t="shared" si="964"/>
        <v>170</v>
      </c>
      <c r="M20354" s="27">
        <v>0</v>
      </c>
      <c r="N20354" s="91">
        <v>0</v>
      </c>
      <c r="O20354" s="18">
        <f t="shared" si="962"/>
        <v>0</v>
      </c>
      <c r="P20354" s="16">
        <f t="shared" si="963"/>
        <v>170</v>
      </c>
    </row>
    <row r="20355" spans="2:16" ht="25.5">
      <c r="B20355" s="400"/>
      <c r="D20355" s="16" t="s">
        <v>19644</v>
      </c>
      <c r="F20355" s="287" t="s">
        <v>19801</v>
      </c>
      <c r="H20355" s="226" t="s">
        <v>19801</v>
      </c>
      <c r="J20355" s="27"/>
      <c r="K20355" s="91">
        <v>210</v>
      </c>
      <c r="L20355" s="18">
        <f t="shared" si="964"/>
        <v>210</v>
      </c>
      <c r="M20355" s="27">
        <v>0</v>
      </c>
      <c r="N20355" s="91">
        <v>0</v>
      </c>
      <c r="O20355" s="18">
        <f t="shared" si="962"/>
        <v>0</v>
      </c>
      <c r="P20355" s="16">
        <f t="shared" si="963"/>
        <v>210</v>
      </c>
    </row>
    <row r="20356" spans="2:16">
      <c r="B20356" s="400"/>
      <c r="D20356" s="16" t="s">
        <v>19644</v>
      </c>
      <c r="F20356" s="287" t="s">
        <v>19802</v>
      </c>
      <c r="H20356" s="226" t="s">
        <v>19802</v>
      </c>
      <c r="J20356" s="27"/>
      <c r="K20356" s="91">
        <v>138</v>
      </c>
      <c r="L20356" s="18">
        <f t="shared" si="964"/>
        <v>138</v>
      </c>
      <c r="M20356" s="27">
        <v>0</v>
      </c>
      <c r="N20356" s="91">
        <v>0</v>
      </c>
      <c r="O20356" s="18">
        <f t="shared" si="962"/>
        <v>0</v>
      </c>
      <c r="P20356" s="16">
        <f t="shared" si="963"/>
        <v>138</v>
      </c>
    </row>
    <row r="20357" spans="2:16" ht="25.5">
      <c r="B20357" s="400"/>
      <c r="D20357" s="16" t="s">
        <v>19644</v>
      </c>
      <c r="F20357" s="287" t="s">
        <v>19803</v>
      </c>
      <c r="H20357" s="226" t="s">
        <v>19803</v>
      </c>
      <c r="J20357" s="27"/>
      <c r="K20357" s="91">
        <v>220</v>
      </c>
      <c r="L20357" s="18">
        <f t="shared" si="964"/>
        <v>220</v>
      </c>
      <c r="M20357" s="27">
        <v>0</v>
      </c>
      <c r="N20357" s="91">
        <v>0</v>
      </c>
      <c r="O20357" s="18">
        <f t="shared" si="962"/>
        <v>0</v>
      </c>
      <c r="P20357" s="16">
        <f t="shared" si="963"/>
        <v>220</v>
      </c>
    </row>
    <row r="20358" spans="2:16">
      <c r="B20358" s="400"/>
      <c r="D20358" s="16" t="s">
        <v>19644</v>
      </c>
      <c r="F20358" s="287" t="s">
        <v>2274</v>
      </c>
      <c r="H20358" s="226" t="s">
        <v>2274</v>
      </c>
      <c r="J20358" s="27"/>
      <c r="K20358" s="91">
        <v>166</v>
      </c>
      <c r="L20358" s="18">
        <f t="shared" si="964"/>
        <v>166</v>
      </c>
      <c r="M20358" s="27">
        <v>0</v>
      </c>
      <c r="N20358" s="91">
        <v>226</v>
      </c>
      <c r="O20358" s="18">
        <f t="shared" si="962"/>
        <v>226</v>
      </c>
      <c r="P20358" s="16">
        <f t="shared" si="963"/>
        <v>392</v>
      </c>
    </row>
    <row r="20359" spans="2:16">
      <c r="B20359" s="400"/>
      <c r="D20359" s="16" t="s">
        <v>19644</v>
      </c>
      <c r="F20359" s="287" t="s">
        <v>19804</v>
      </c>
      <c r="H20359" s="226" t="s">
        <v>19804</v>
      </c>
      <c r="J20359" s="27"/>
      <c r="K20359" s="91">
        <v>120</v>
      </c>
      <c r="L20359" s="18">
        <f t="shared" si="964"/>
        <v>120</v>
      </c>
      <c r="M20359" s="27">
        <v>0</v>
      </c>
      <c r="N20359" s="91">
        <v>100</v>
      </c>
      <c r="O20359" s="18">
        <f t="shared" si="962"/>
        <v>100</v>
      </c>
      <c r="P20359" s="16">
        <f t="shared" si="963"/>
        <v>220</v>
      </c>
    </row>
    <row r="20360" spans="2:16">
      <c r="B20360" s="400"/>
      <c r="D20360" s="16" t="s">
        <v>19644</v>
      </c>
      <c r="F20360" s="287" t="s">
        <v>95</v>
      </c>
      <c r="H20360" s="226" t="s">
        <v>95</v>
      </c>
      <c r="J20360" s="27"/>
      <c r="K20360" s="91">
        <v>149</v>
      </c>
      <c r="L20360" s="18">
        <f t="shared" si="964"/>
        <v>149</v>
      </c>
      <c r="M20360" s="27">
        <v>0</v>
      </c>
      <c r="N20360" s="91">
        <v>175</v>
      </c>
      <c r="O20360" s="18">
        <f t="shared" si="962"/>
        <v>175</v>
      </c>
      <c r="P20360" s="16">
        <f t="shared" si="963"/>
        <v>324</v>
      </c>
    </row>
    <row r="20361" spans="2:16">
      <c r="B20361" s="400"/>
      <c r="D20361" s="16" t="s">
        <v>19644</v>
      </c>
      <c r="F20361" s="287" t="s">
        <v>19805</v>
      </c>
      <c r="H20361" s="226" t="s">
        <v>19805</v>
      </c>
      <c r="J20361" s="27"/>
      <c r="K20361" s="91">
        <v>0</v>
      </c>
      <c r="L20361" s="18">
        <f t="shared" si="964"/>
        <v>0</v>
      </c>
      <c r="M20361" s="27">
        <v>0</v>
      </c>
      <c r="N20361" s="91">
        <v>243</v>
      </c>
      <c r="O20361" s="18">
        <f t="shared" si="962"/>
        <v>243</v>
      </c>
      <c r="P20361" s="16">
        <f t="shared" si="963"/>
        <v>243</v>
      </c>
    </row>
    <row r="20362" spans="2:16">
      <c r="B20362" s="400"/>
      <c r="D20362" s="16" t="s">
        <v>19644</v>
      </c>
      <c r="F20362" s="287" t="s">
        <v>19806</v>
      </c>
      <c r="H20362" s="226" t="s">
        <v>19806</v>
      </c>
      <c r="J20362" s="27"/>
      <c r="K20362" s="91">
        <v>145</v>
      </c>
      <c r="L20362" s="18">
        <f t="shared" si="964"/>
        <v>145</v>
      </c>
      <c r="M20362" s="27">
        <v>0</v>
      </c>
      <c r="N20362" s="91">
        <v>145</v>
      </c>
      <c r="O20362" s="18">
        <f t="shared" si="962"/>
        <v>145</v>
      </c>
      <c r="P20362" s="16">
        <f t="shared" si="963"/>
        <v>290</v>
      </c>
    </row>
    <row r="20363" spans="2:16" ht="25.5">
      <c r="B20363" s="400"/>
      <c r="D20363" s="16" t="s">
        <v>19644</v>
      </c>
      <c r="F20363" s="287" t="s">
        <v>19807</v>
      </c>
      <c r="H20363" s="226" t="s">
        <v>19807</v>
      </c>
      <c r="J20363" s="27"/>
      <c r="K20363" s="91">
        <v>256</v>
      </c>
      <c r="L20363" s="18">
        <f t="shared" si="964"/>
        <v>256</v>
      </c>
      <c r="M20363" s="27">
        <v>0</v>
      </c>
      <c r="N20363" s="27">
        <v>241</v>
      </c>
      <c r="O20363" s="18">
        <f t="shared" ref="O20363:O20426" si="965">+N20363+M20363</f>
        <v>241</v>
      </c>
      <c r="P20363" s="16">
        <f t="shared" ref="P20363:P20426" si="966">+L20363+O20363</f>
        <v>497</v>
      </c>
    </row>
    <row r="20364" spans="2:16">
      <c r="B20364" s="400"/>
      <c r="D20364" s="16" t="s">
        <v>19644</v>
      </c>
      <c r="F20364" s="287" t="s">
        <v>19808</v>
      </c>
      <c r="H20364" s="226" t="s">
        <v>19808</v>
      </c>
      <c r="J20364" s="27"/>
      <c r="K20364" s="91">
        <v>125</v>
      </c>
      <c r="L20364" s="18">
        <f t="shared" si="964"/>
        <v>125</v>
      </c>
      <c r="M20364" s="27">
        <v>17</v>
      </c>
      <c r="N20364" s="27">
        <v>100</v>
      </c>
      <c r="O20364" s="18">
        <f t="shared" si="965"/>
        <v>117</v>
      </c>
      <c r="P20364" s="16">
        <f t="shared" si="966"/>
        <v>242</v>
      </c>
    </row>
    <row r="20365" spans="2:16" ht="25.5">
      <c r="B20365" s="400"/>
      <c r="D20365" s="16" t="s">
        <v>19644</v>
      </c>
      <c r="F20365" s="287" t="s">
        <v>19809</v>
      </c>
      <c r="H20365" s="226" t="s">
        <v>19809</v>
      </c>
      <c r="J20365" s="27"/>
      <c r="K20365" s="91">
        <v>130</v>
      </c>
      <c r="L20365" s="18">
        <f t="shared" si="964"/>
        <v>130</v>
      </c>
      <c r="M20365" s="27">
        <v>50</v>
      </c>
      <c r="N20365" s="27">
        <v>96</v>
      </c>
      <c r="O20365" s="18">
        <f t="shared" si="965"/>
        <v>146</v>
      </c>
      <c r="P20365" s="16">
        <f t="shared" si="966"/>
        <v>276</v>
      </c>
    </row>
    <row r="20366" spans="2:16">
      <c r="B20366" s="400"/>
      <c r="D20366" s="16" t="s">
        <v>19644</v>
      </c>
      <c r="F20366" s="287" t="s">
        <v>19810</v>
      </c>
      <c r="H20366" s="226" t="s">
        <v>19810</v>
      </c>
      <c r="J20366" s="27"/>
      <c r="K20366" s="91">
        <v>190</v>
      </c>
      <c r="L20366" s="18">
        <f t="shared" si="964"/>
        <v>190</v>
      </c>
      <c r="M20366" s="27">
        <v>0</v>
      </c>
      <c r="N20366" s="27">
        <v>186</v>
      </c>
      <c r="O20366" s="18">
        <f t="shared" si="965"/>
        <v>186</v>
      </c>
      <c r="P20366" s="16">
        <f t="shared" si="966"/>
        <v>376</v>
      </c>
    </row>
    <row r="20367" spans="2:16">
      <c r="B20367" s="400"/>
      <c r="D20367" s="16" t="s">
        <v>19644</v>
      </c>
      <c r="F20367" s="287" t="s">
        <v>19811</v>
      </c>
      <c r="H20367" s="226" t="s">
        <v>19811</v>
      </c>
      <c r="J20367" s="27"/>
      <c r="K20367" s="91">
        <v>100</v>
      </c>
      <c r="L20367" s="18">
        <f t="shared" ref="L20367:L20430" si="967">+J20367+K20367</f>
        <v>100</v>
      </c>
      <c r="M20367" s="27">
        <v>75</v>
      </c>
      <c r="N20367" s="27">
        <v>110</v>
      </c>
      <c r="O20367" s="18">
        <f t="shared" si="965"/>
        <v>185</v>
      </c>
      <c r="P20367" s="16">
        <f t="shared" si="966"/>
        <v>285</v>
      </c>
    </row>
    <row r="20368" spans="2:16" ht="25.5">
      <c r="B20368" s="400"/>
      <c r="D20368" s="16" t="s">
        <v>19644</v>
      </c>
      <c r="F20368" s="287" t="s">
        <v>19812</v>
      </c>
      <c r="H20368" s="226" t="s">
        <v>19812</v>
      </c>
      <c r="J20368" s="27"/>
      <c r="K20368" s="91">
        <v>212</v>
      </c>
      <c r="L20368" s="18">
        <f t="shared" si="967"/>
        <v>212</v>
      </c>
      <c r="M20368" s="27">
        <v>75</v>
      </c>
      <c r="N20368" s="27">
        <v>293</v>
      </c>
      <c r="O20368" s="18">
        <f t="shared" si="965"/>
        <v>368</v>
      </c>
      <c r="P20368" s="16">
        <f t="shared" si="966"/>
        <v>580</v>
      </c>
    </row>
    <row r="20369" spans="2:16">
      <c r="B20369" s="400"/>
      <c r="D20369" s="16" t="s">
        <v>19644</v>
      </c>
      <c r="F20369" s="287" t="s">
        <v>19813</v>
      </c>
      <c r="H20369" s="226" t="s">
        <v>19813</v>
      </c>
      <c r="J20369" s="27"/>
      <c r="K20369" s="91">
        <v>205</v>
      </c>
      <c r="L20369" s="18">
        <f t="shared" si="967"/>
        <v>205</v>
      </c>
      <c r="M20369" s="27">
        <v>0</v>
      </c>
      <c r="N20369" s="27">
        <v>150</v>
      </c>
      <c r="O20369" s="18">
        <f t="shared" si="965"/>
        <v>150</v>
      </c>
      <c r="P20369" s="16">
        <f t="shared" si="966"/>
        <v>355</v>
      </c>
    </row>
    <row r="20370" spans="2:16">
      <c r="B20370" s="400"/>
      <c r="D20370" s="16" t="s">
        <v>19644</v>
      </c>
      <c r="F20370" s="287" t="s">
        <v>19814</v>
      </c>
      <c r="H20370" s="226" t="s">
        <v>19814</v>
      </c>
      <c r="J20370" s="27"/>
      <c r="K20370" s="91">
        <v>100</v>
      </c>
      <c r="L20370" s="18">
        <f t="shared" si="967"/>
        <v>100</v>
      </c>
      <c r="M20370" s="27">
        <v>40</v>
      </c>
      <c r="N20370" s="27">
        <v>93</v>
      </c>
      <c r="O20370" s="18">
        <f t="shared" si="965"/>
        <v>133</v>
      </c>
      <c r="P20370" s="16">
        <f t="shared" si="966"/>
        <v>233</v>
      </c>
    </row>
    <row r="20371" spans="2:16">
      <c r="B20371" s="400"/>
      <c r="D20371" s="16" t="s">
        <v>19644</v>
      </c>
      <c r="F20371" s="287" t="s">
        <v>13167</v>
      </c>
      <c r="H20371" s="226" t="s">
        <v>13167</v>
      </c>
      <c r="J20371" s="27"/>
      <c r="K20371" s="91">
        <v>275</v>
      </c>
      <c r="L20371" s="18">
        <f t="shared" si="967"/>
        <v>275</v>
      </c>
      <c r="M20371" s="27">
        <v>0</v>
      </c>
      <c r="N20371" s="27">
        <v>217</v>
      </c>
      <c r="O20371" s="18">
        <f t="shared" si="965"/>
        <v>217</v>
      </c>
      <c r="P20371" s="16">
        <f t="shared" si="966"/>
        <v>492</v>
      </c>
    </row>
    <row r="20372" spans="2:16">
      <c r="B20372" s="400"/>
      <c r="D20372" s="16" t="s">
        <v>19644</v>
      </c>
      <c r="F20372" s="287" t="s">
        <v>19815</v>
      </c>
      <c r="H20372" s="226" t="s">
        <v>19815</v>
      </c>
      <c r="J20372" s="27"/>
      <c r="K20372" s="91">
        <v>0</v>
      </c>
      <c r="L20372" s="18">
        <f t="shared" si="967"/>
        <v>0</v>
      </c>
      <c r="M20372" s="27">
        <v>0</v>
      </c>
      <c r="N20372" s="27">
        <v>100</v>
      </c>
      <c r="O20372" s="18">
        <f t="shared" si="965"/>
        <v>100</v>
      </c>
      <c r="P20372" s="16">
        <f t="shared" si="966"/>
        <v>100</v>
      </c>
    </row>
    <row r="20373" spans="2:16">
      <c r="B20373" s="400"/>
      <c r="D20373" s="16" t="s">
        <v>19644</v>
      </c>
      <c r="F20373" s="287" t="s">
        <v>19816</v>
      </c>
      <c r="H20373" s="226" t="s">
        <v>19816</v>
      </c>
      <c r="J20373" s="27"/>
      <c r="K20373" s="91">
        <v>170</v>
      </c>
      <c r="L20373" s="18">
        <f t="shared" si="967"/>
        <v>170</v>
      </c>
      <c r="M20373" s="27">
        <v>0</v>
      </c>
      <c r="N20373" s="27">
        <v>0</v>
      </c>
      <c r="O20373" s="18">
        <f t="shared" si="965"/>
        <v>0</v>
      </c>
      <c r="P20373" s="16">
        <f t="shared" si="966"/>
        <v>170</v>
      </c>
    </row>
    <row r="20374" spans="2:16" ht="25.5">
      <c r="B20374" s="400"/>
      <c r="D20374" s="16" t="s">
        <v>19644</v>
      </c>
      <c r="F20374" s="287" t="s">
        <v>19817</v>
      </c>
      <c r="H20374" s="226" t="s">
        <v>19817</v>
      </c>
      <c r="J20374" s="27"/>
      <c r="K20374" s="91">
        <v>100</v>
      </c>
      <c r="L20374" s="18">
        <f t="shared" si="967"/>
        <v>100</v>
      </c>
      <c r="M20374" s="27">
        <v>0</v>
      </c>
      <c r="N20374" s="27">
        <v>0</v>
      </c>
      <c r="O20374" s="18">
        <f t="shared" si="965"/>
        <v>0</v>
      </c>
      <c r="P20374" s="16">
        <f t="shared" si="966"/>
        <v>100</v>
      </c>
    </row>
    <row r="20375" spans="2:16">
      <c r="B20375" s="400"/>
      <c r="D20375" s="16" t="s">
        <v>19644</v>
      </c>
      <c r="F20375" s="287" t="s">
        <v>19818</v>
      </c>
      <c r="H20375" s="226" t="s">
        <v>19818</v>
      </c>
      <c r="J20375" s="27"/>
      <c r="K20375" s="91">
        <v>180</v>
      </c>
      <c r="L20375" s="18">
        <f t="shared" si="967"/>
        <v>180</v>
      </c>
      <c r="M20375" s="27">
        <v>0</v>
      </c>
      <c r="N20375" s="27">
        <v>260</v>
      </c>
      <c r="O20375" s="18">
        <f t="shared" si="965"/>
        <v>260</v>
      </c>
      <c r="P20375" s="16">
        <f t="shared" si="966"/>
        <v>440</v>
      </c>
    </row>
    <row r="20376" spans="2:16" ht="25.5">
      <c r="B20376" s="400"/>
      <c r="D20376" s="16" t="s">
        <v>19644</v>
      </c>
      <c r="F20376" s="103" t="s">
        <v>19819</v>
      </c>
      <c r="H20376" s="32" t="s">
        <v>19819</v>
      </c>
      <c r="J20376" s="27"/>
      <c r="K20376" s="29">
        <v>300</v>
      </c>
      <c r="L20376" s="18">
        <f t="shared" si="967"/>
        <v>300</v>
      </c>
      <c r="M20376" s="27">
        <v>0</v>
      </c>
      <c r="N20376" s="27">
        <v>120</v>
      </c>
      <c r="O20376" s="18">
        <f t="shared" si="965"/>
        <v>120</v>
      </c>
      <c r="P20376" s="16">
        <f t="shared" si="966"/>
        <v>420</v>
      </c>
    </row>
    <row r="20377" spans="2:16">
      <c r="B20377" s="400"/>
      <c r="D20377" s="16" t="s">
        <v>19644</v>
      </c>
      <c r="F20377" s="103" t="s">
        <v>19820</v>
      </c>
      <c r="H20377" s="32" t="s">
        <v>19820</v>
      </c>
      <c r="J20377" s="27"/>
      <c r="K20377" s="29">
        <v>320</v>
      </c>
      <c r="L20377" s="18">
        <f t="shared" si="967"/>
        <v>320</v>
      </c>
      <c r="M20377" s="27">
        <v>0</v>
      </c>
      <c r="N20377" s="27">
        <v>170</v>
      </c>
      <c r="O20377" s="18">
        <f t="shared" si="965"/>
        <v>170</v>
      </c>
      <c r="P20377" s="16">
        <f t="shared" si="966"/>
        <v>490</v>
      </c>
    </row>
    <row r="20378" spans="2:16" ht="25.5">
      <c r="B20378" s="400"/>
      <c r="D20378" s="16" t="s">
        <v>19644</v>
      </c>
      <c r="F20378" s="103" t="s">
        <v>19821</v>
      </c>
      <c r="H20378" s="32" t="s">
        <v>19821</v>
      </c>
      <c r="J20378" s="27"/>
      <c r="K20378" s="29">
        <v>115</v>
      </c>
      <c r="L20378" s="18">
        <f t="shared" si="967"/>
        <v>115</v>
      </c>
      <c r="M20378" s="27">
        <v>0</v>
      </c>
      <c r="N20378" s="27">
        <v>175</v>
      </c>
      <c r="O20378" s="18">
        <f t="shared" si="965"/>
        <v>175</v>
      </c>
      <c r="P20378" s="16">
        <f t="shared" si="966"/>
        <v>290</v>
      </c>
    </row>
    <row r="20379" spans="2:16">
      <c r="B20379" s="400"/>
      <c r="D20379" s="16" t="s">
        <v>19644</v>
      </c>
      <c r="F20379" s="103" t="s">
        <v>19822</v>
      </c>
      <c r="H20379" s="32" t="s">
        <v>19822</v>
      </c>
      <c r="J20379" s="27"/>
      <c r="K20379" s="29">
        <v>30</v>
      </c>
      <c r="L20379" s="18">
        <f t="shared" si="967"/>
        <v>30</v>
      </c>
      <c r="M20379" s="27">
        <v>0</v>
      </c>
      <c r="N20379" s="27">
        <v>35</v>
      </c>
      <c r="O20379" s="18">
        <f t="shared" si="965"/>
        <v>35</v>
      </c>
      <c r="P20379" s="16">
        <f t="shared" si="966"/>
        <v>65</v>
      </c>
    </row>
    <row r="20380" spans="2:16">
      <c r="B20380" s="400"/>
      <c r="D20380" s="16" t="s">
        <v>19644</v>
      </c>
      <c r="F20380" s="103" t="s">
        <v>10252</v>
      </c>
      <c r="H20380" s="32" t="s">
        <v>10252</v>
      </c>
      <c r="J20380" s="27"/>
      <c r="K20380" s="29">
        <v>30</v>
      </c>
      <c r="L20380" s="18">
        <f t="shared" si="967"/>
        <v>30</v>
      </c>
      <c r="M20380" s="27">
        <v>0</v>
      </c>
      <c r="N20380" s="27">
        <v>50</v>
      </c>
      <c r="O20380" s="18">
        <f t="shared" si="965"/>
        <v>50</v>
      </c>
      <c r="P20380" s="16">
        <f t="shared" si="966"/>
        <v>80</v>
      </c>
    </row>
    <row r="20381" spans="2:16">
      <c r="B20381" s="400"/>
      <c r="D20381" s="16" t="s">
        <v>19644</v>
      </c>
      <c r="F20381" s="103" t="s">
        <v>12391</v>
      </c>
      <c r="H20381" s="32" t="s">
        <v>12391</v>
      </c>
      <c r="J20381" s="27"/>
      <c r="K20381" s="29">
        <v>30</v>
      </c>
      <c r="L20381" s="18">
        <f t="shared" si="967"/>
        <v>30</v>
      </c>
      <c r="M20381" s="27">
        <v>0</v>
      </c>
      <c r="N20381" s="27">
        <v>35</v>
      </c>
      <c r="O20381" s="18">
        <f t="shared" si="965"/>
        <v>35</v>
      </c>
      <c r="P20381" s="16">
        <f t="shared" si="966"/>
        <v>65</v>
      </c>
    </row>
    <row r="20382" spans="2:16">
      <c r="B20382" s="400"/>
      <c r="D20382" s="16" t="s">
        <v>19644</v>
      </c>
      <c r="F20382" s="103" t="s">
        <v>24</v>
      </c>
      <c r="H20382" s="32" t="s">
        <v>24</v>
      </c>
      <c r="J20382" s="27"/>
      <c r="K20382" s="29">
        <v>50</v>
      </c>
      <c r="L20382" s="18">
        <f t="shared" si="967"/>
        <v>50</v>
      </c>
      <c r="M20382" s="27">
        <v>0</v>
      </c>
      <c r="N20382" s="27">
        <v>92</v>
      </c>
      <c r="O20382" s="18">
        <f t="shared" si="965"/>
        <v>92</v>
      </c>
      <c r="P20382" s="16">
        <f t="shared" si="966"/>
        <v>142</v>
      </c>
    </row>
    <row r="20383" spans="2:16">
      <c r="B20383" s="400"/>
      <c r="D20383" s="16" t="s">
        <v>19644</v>
      </c>
      <c r="F20383" s="103" t="s">
        <v>19823</v>
      </c>
      <c r="H20383" s="32" t="s">
        <v>19823</v>
      </c>
      <c r="J20383" s="27"/>
      <c r="K20383" s="29">
        <v>61</v>
      </c>
      <c r="L20383" s="18">
        <f t="shared" si="967"/>
        <v>61</v>
      </c>
      <c r="M20383" s="27">
        <v>0</v>
      </c>
      <c r="N20383" s="27">
        <v>95</v>
      </c>
      <c r="O20383" s="18">
        <f t="shared" si="965"/>
        <v>95</v>
      </c>
      <c r="P20383" s="16">
        <f t="shared" si="966"/>
        <v>156</v>
      </c>
    </row>
    <row r="20384" spans="2:16">
      <c r="B20384" s="400"/>
      <c r="D20384" s="16" t="s">
        <v>19644</v>
      </c>
      <c r="F20384" s="103" t="s">
        <v>19824</v>
      </c>
      <c r="H20384" s="32" t="s">
        <v>19824</v>
      </c>
      <c r="J20384" s="27"/>
      <c r="K20384" s="29">
        <v>25</v>
      </c>
      <c r="L20384" s="18">
        <f t="shared" si="967"/>
        <v>25</v>
      </c>
      <c r="M20384" s="27">
        <v>0</v>
      </c>
      <c r="N20384" s="27">
        <v>50</v>
      </c>
      <c r="O20384" s="18">
        <f t="shared" si="965"/>
        <v>50</v>
      </c>
      <c r="P20384" s="16">
        <f t="shared" si="966"/>
        <v>75</v>
      </c>
    </row>
    <row r="20385" spans="2:16">
      <c r="B20385" s="400"/>
      <c r="D20385" s="16" t="s">
        <v>19644</v>
      </c>
      <c r="F20385" s="103" t="s">
        <v>19825</v>
      </c>
      <c r="H20385" s="32" t="s">
        <v>19825</v>
      </c>
      <c r="J20385" s="27"/>
      <c r="K20385" s="29">
        <v>30</v>
      </c>
      <c r="L20385" s="18">
        <f t="shared" si="967"/>
        <v>30</v>
      </c>
      <c r="M20385" s="27">
        <v>0</v>
      </c>
      <c r="N20385" s="27">
        <v>35</v>
      </c>
      <c r="O20385" s="18">
        <f t="shared" si="965"/>
        <v>35</v>
      </c>
      <c r="P20385" s="16">
        <f t="shared" si="966"/>
        <v>65</v>
      </c>
    </row>
    <row r="20386" spans="2:16">
      <c r="B20386" s="400"/>
      <c r="D20386" s="16" t="s">
        <v>19644</v>
      </c>
      <c r="F20386" s="103" t="s">
        <v>19826</v>
      </c>
      <c r="H20386" s="32" t="s">
        <v>19826</v>
      </c>
      <c r="J20386" s="27"/>
      <c r="K20386" s="29">
        <v>30</v>
      </c>
      <c r="L20386" s="18">
        <f t="shared" si="967"/>
        <v>30</v>
      </c>
      <c r="M20386" s="27">
        <v>0</v>
      </c>
      <c r="N20386" s="27">
        <v>30</v>
      </c>
      <c r="O20386" s="18">
        <f t="shared" si="965"/>
        <v>30</v>
      </c>
      <c r="P20386" s="16">
        <f t="shared" si="966"/>
        <v>60</v>
      </c>
    </row>
    <row r="20387" spans="2:16">
      <c r="B20387" s="400"/>
      <c r="D20387" s="16" t="s">
        <v>19644</v>
      </c>
      <c r="F20387" s="103" t="s">
        <v>19827</v>
      </c>
      <c r="H20387" s="32" t="s">
        <v>19827</v>
      </c>
      <c r="J20387" s="27"/>
      <c r="K20387" s="29">
        <v>30</v>
      </c>
      <c r="L20387" s="18">
        <f t="shared" si="967"/>
        <v>30</v>
      </c>
      <c r="M20387" s="27">
        <v>0</v>
      </c>
      <c r="N20387" s="27">
        <v>32</v>
      </c>
      <c r="O20387" s="18">
        <f t="shared" si="965"/>
        <v>32</v>
      </c>
      <c r="P20387" s="16">
        <f t="shared" si="966"/>
        <v>62</v>
      </c>
    </row>
    <row r="20388" spans="2:16">
      <c r="B20388" s="400"/>
      <c r="D20388" s="16" t="s">
        <v>19644</v>
      </c>
      <c r="F20388" s="103" t="s">
        <v>19828</v>
      </c>
      <c r="H20388" s="32" t="s">
        <v>19828</v>
      </c>
      <c r="J20388" s="27"/>
      <c r="K20388" s="29">
        <v>40</v>
      </c>
      <c r="L20388" s="18">
        <f t="shared" si="967"/>
        <v>40</v>
      </c>
      <c r="M20388" s="27">
        <v>0</v>
      </c>
      <c r="N20388" s="27">
        <v>45</v>
      </c>
      <c r="O20388" s="18">
        <f t="shared" si="965"/>
        <v>45</v>
      </c>
      <c r="P20388" s="16">
        <f t="shared" si="966"/>
        <v>85</v>
      </c>
    </row>
    <row r="20389" spans="2:16">
      <c r="B20389" s="400"/>
      <c r="D20389" s="16" t="s">
        <v>19644</v>
      </c>
      <c r="F20389" s="103" t="s">
        <v>19829</v>
      </c>
      <c r="H20389" s="32" t="s">
        <v>19829</v>
      </c>
      <c r="J20389" s="27"/>
      <c r="K20389" s="29">
        <v>30</v>
      </c>
      <c r="L20389" s="18">
        <f t="shared" si="967"/>
        <v>30</v>
      </c>
      <c r="M20389" s="27">
        <v>0</v>
      </c>
      <c r="N20389" s="27">
        <v>55</v>
      </c>
      <c r="O20389" s="18">
        <f t="shared" si="965"/>
        <v>55</v>
      </c>
      <c r="P20389" s="16">
        <f t="shared" si="966"/>
        <v>85</v>
      </c>
    </row>
    <row r="20390" spans="2:16">
      <c r="B20390" s="400"/>
      <c r="D20390" s="16" t="s">
        <v>19644</v>
      </c>
      <c r="F20390" s="103" t="s">
        <v>15416</v>
      </c>
      <c r="H20390" s="32" t="s">
        <v>15416</v>
      </c>
      <c r="J20390" s="27"/>
      <c r="K20390" s="29">
        <v>20</v>
      </c>
      <c r="L20390" s="18">
        <f t="shared" si="967"/>
        <v>20</v>
      </c>
      <c r="M20390" s="27">
        <v>0</v>
      </c>
      <c r="N20390" s="27">
        <v>25</v>
      </c>
      <c r="O20390" s="18">
        <f t="shared" si="965"/>
        <v>25</v>
      </c>
      <c r="P20390" s="16">
        <f t="shared" si="966"/>
        <v>45</v>
      </c>
    </row>
    <row r="20391" spans="2:16">
      <c r="B20391" s="400"/>
      <c r="D20391" s="16" t="s">
        <v>19644</v>
      </c>
      <c r="F20391" s="103" t="s">
        <v>19830</v>
      </c>
      <c r="H20391" s="32" t="s">
        <v>19830</v>
      </c>
      <c r="J20391" s="27"/>
      <c r="K20391" s="29">
        <v>20</v>
      </c>
      <c r="L20391" s="18">
        <f t="shared" si="967"/>
        <v>20</v>
      </c>
      <c r="M20391" s="27">
        <v>0</v>
      </c>
      <c r="N20391" s="27">
        <v>35</v>
      </c>
      <c r="O20391" s="18">
        <f t="shared" si="965"/>
        <v>35</v>
      </c>
      <c r="P20391" s="16">
        <f t="shared" si="966"/>
        <v>55</v>
      </c>
    </row>
    <row r="20392" spans="2:16">
      <c r="B20392" s="400"/>
      <c r="D20392" s="16" t="s">
        <v>19644</v>
      </c>
      <c r="F20392" s="103" t="s">
        <v>19831</v>
      </c>
      <c r="H20392" s="32" t="s">
        <v>19831</v>
      </c>
      <c r="J20392" s="27"/>
      <c r="K20392" s="29">
        <v>24</v>
      </c>
      <c r="L20392" s="18">
        <f t="shared" si="967"/>
        <v>24</v>
      </c>
      <c r="M20392" s="27">
        <v>0</v>
      </c>
      <c r="N20392" s="27">
        <v>50</v>
      </c>
      <c r="O20392" s="18">
        <f t="shared" si="965"/>
        <v>50</v>
      </c>
      <c r="P20392" s="16">
        <f t="shared" si="966"/>
        <v>74</v>
      </c>
    </row>
    <row r="20393" spans="2:16">
      <c r="B20393" s="400"/>
      <c r="D20393" s="16" t="s">
        <v>19644</v>
      </c>
      <c r="F20393" s="103" t="s">
        <v>11116</v>
      </c>
      <c r="H20393" s="32" t="s">
        <v>11116</v>
      </c>
      <c r="J20393" s="27"/>
      <c r="K20393" s="29">
        <v>30</v>
      </c>
      <c r="L20393" s="18">
        <f t="shared" si="967"/>
        <v>30</v>
      </c>
      <c r="M20393" s="27">
        <v>0</v>
      </c>
      <c r="N20393" s="27">
        <v>35</v>
      </c>
      <c r="O20393" s="18">
        <f t="shared" si="965"/>
        <v>35</v>
      </c>
      <c r="P20393" s="16">
        <f t="shared" si="966"/>
        <v>65</v>
      </c>
    </row>
    <row r="20394" spans="2:16">
      <c r="B20394" s="400"/>
      <c r="D20394" s="16" t="s">
        <v>19644</v>
      </c>
      <c r="F20394" s="103" t="s">
        <v>19832</v>
      </c>
      <c r="H20394" s="32" t="s">
        <v>19832</v>
      </c>
      <c r="J20394" s="27"/>
      <c r="K20394" s="29">
        <v>110</v>
      </c>
      <c r="L20394" s="18">
        <f t="shared" si="967"/>
        <v>110</v>
      </c>
      <c r="M20394" s="27">
        <v>0</v>
      </c>
      <c r="N20394" s="27">
        <v>120</v>
      </c>
      <c r="O20394" s="18">
        <f t="shared" si="965"/>
        <v>120</v>
      </c>
      <c r="P20394" s="16">
        <f t="shared" si="966"/>
        <v>230</v>
      </c>
    </row>
    <row r="20395" spans="2:16" ht="25.5">
      <c r="B20395" s="400"/>
      <c r="D20395" s="16" t="s">
        <v>19644</v>
      </c>
      <c r="F20395" s="103" t="s">
        <v>19833</v>
      </c>
      <c r="H20395" s="32" t="s">
        <v>19833</v>
      </c>
      <c r="J20395" s="27"/>
      <c r="K20395" s="29">
        <v>172</v>
      </c>
      <c r="L20395" s="18">
        <f t="shared" si="967"/>
        <v>172</v>
      </c>
      <c r="M20395" s="27">
        <v>0</v>
      </c>
      <c r="N20395" s="27">
        <v>152</v>
      </c>
      <c r="O20395" s="18">
        <f t="shared" si="965"/>
        <v>152</v>
      </c>
      <c r="P20395" s="16">
        <f t="shared" si="966"/>
        <v>324</v>
      </c>
    </row>
    <row r="20396" spans="2:16">
      <c r="B20396" s="400"/>
      <c r="D20396" s="16" t="s">
        <v>19644</v>
      </c>
      <c r="F20396" s="103" t="s">
        <v>19834</v>
      </c>
      <c r="H20396" s="32" t="s">
        <v>19834</v>
      </c>
      <c r="J20396" s="27"/>
      <c r="K20396" s="29">
        <v>20</v>
      </c>
      <c r="L20396" s="18">
        <f t="shared" si="967"/>
        <v>20</v>
      </c>
      <c r="M20396" s="27">
        <v>0</v>
      </c>
      <c r="N20396" s="27">
        <v>20</v>
      </c>
      <c r="O20396" s="18">
        <f t="shared" si="965"/>
        <v>20</v>
      </c>
      <c r="P20396" s="16">
        <f t="shared" si="966"/>
        <v>40</v>
      </c>
    </row>
    <row r="20397" spans="2:16">
      <c r="B20397" s="400"/>
      <c r="D20397" s="16" t="s">
        <v>19644</v>
      </c>
      <c r="F20397" s="103" t="s">
        <v>10105</v>
      </c>
      <c r="H20397" s="32" t="s">
        <v>10105</v>
      </c>
      <c r="J20397" s="27"/>
      <c r="K20397" s="29">
        <v>30</v>
      </c>
      <c r="L20397" s="18">
        <f t="shared" si="967"/>
        <v>30</v>
      </c>
      <c r="M20397" s="27">
        <v>0</v>
      </c>
      <c r="N20397" s="27">
        <v>30</v>
      </c>
      <c r="O20397" s="18">
        <f t="shared" si="965"/>
        <v>30</v>
      </c>
      <c r="P20397" s="16">
        <f t="shared" si="966"/>
        <v>60</v>
      </c>
    </row>
    <row r="20398" spans="2:16">
      <c r="B20398" s="400"/>
      <c r="D20398" s="16" t="s">
        <v>19644</v>
      </c>
      <c r="F20398" s="103" t="s">
        <v>19814</v>
      </c>
      <c r="H20398" s="32" t="s">
        <v>19814</v>
      </c>
      <c r="J20398" s="27"/>
      <c r="K20398" s="29">
        <v>20</v>
      </c>
      <c r="L20398" s="18">
        <f t="shared" si="967"/>
        <v>20</v>
      </c>
      <c r="M20398" s="27">
        <v>0</v>
      </c>
      <c r="N20398" s="27">
        <v>20</v>
      </c>
      <c r="O20398" s="18">
        <f t="shared" si="965"/>
        <v>20</v>
      </c>
      <c r="P20398" s="16">
        <f t="shared" si="966"/>
        <v>40</v>
      </c>
    </row>
    <row r="20399" spans="2:16">
      <c r="B20399" s="400"/>
      <c r="D20399" s="16" t="s">
        <v>19644</v>
      </c>
      <c r="F20399" s="103" t="s">
        <v>19835</v>
      </c>
      <c r="H20399" s="32" t="s">
        <v>19835</v>
      </c>
      <c r="J20399" s="27"/>
      <c r="K20399" s="29">
        <v>30</v>
      </c>
      <c r="L20399" s="18">
        <f t="shared" si="967"/>
        <v>30</v>
      </c>
      <c r="M20399" s="27">
        <v>0</v>
      </c>
      <c r="N20399" s="27">
        <v>50</v>
      </c>
      <c r="O20399" s="18">
        <f t="shared" si="965"/>
        <v>50</v>
      </c>
      <c r="P20399" s="16">
        <f t="shared" si="966"/>
        <v>80</v>
      </c>
    </row>
    <row r="20400" spans="2:16">
      <c r="B20400" s="400"/>
      <c r="D20400" s="16" t="s">
        <v>19644</v>
      </c>
      <c r="F20400" s="103" t="s">
        <v>19836</v>
      </c>
      <c r="H20400" s="32" t="s">
        <v>19836</v>
      </c>
      <c r="J20400" s="27"/>
      <c r="K20400" s="29">
        <v>370</v>
      </c>
      <c r="L20400" s="18">
        <f t="shared" si="967"/>
        <v>370</v>
      </c>
      <c r="M20400" s="27">
        <v>46</v>
      </c>
      <c r="N20400" s="27">
        <v>204</v>
      </c>
      <c r="O20400" s="18">
        <f t="shared" si="965"/>
        <v>250</v>
      </c>
      <c r="P20400" s="16">
        <f t="shared" si="966"/>
        <v>620</v>
      </c>
    </row>
    <row r="20401" spans="2:16">
      <c r="B20401" s="400"/>
      <c r="D20401" s="16" t="s">
        <v>19644</v>
      </c>
      <c r="F20401" s="103" t="s">
        <v>19837</v>
      </c>
      <c r="H20401" s="32" t="s">
        <v>19837</v>
      </c>
      <c r="J20401" s="27"/>
      <c r="K20401" s="29">
        <v>250</v>
      </c>
      <c r="L20401" s="18">
        <f t="shared" si="967"/>
        <v>250</v>
      </c>
      <c r="M20401" s="27">
        <v>100</v>
      </c>
      <c r="N20401" s="27">
        <v>120</v>
      </c>
      <c r="O20401" s="18">
        <f t="shared" si="965"/>
        <v>220</v>
      </c>
      <c r="P20401" s="16">
        <f t="shared" si="966"/>
        <v>470</v>
      </c>
    </row>
    <row r="20402" spans="2:16">
      <c r="B20402" s="400"/>
      <c r="D20402" s="16" t="s">
        <v>19644</v>
      </c>
      <c r="F20402" s="103" t="s">
        <v>3118</v>
      </c>
      <c r="H20402" s="32" t="s">
        <v>3118</v>
      </c>
      <c r="J20402" s="27"/>
      <c r="K20402" s="29">
        <v>40</v>
      </c>
      <c r="L20402" s="18">
        <f t="shared" si="967"/>
        <v>40</v>
      </c>
      <c r="M20402" s="27">
        <v>0</v>
      </c>
      <c r="N20402" s="27">
        <v>40</v>
      </c>
      <c r="O20402" s="18">
        <f t="shared" si="965"/>
        <v>40</v>
      </c>
      <c r="P20402" s="16">
        <f t="shared" si="966"/>
        <v>80</v>
      </c>
    </row>
    <row r="20403" spans="2:16">
      <c r="B20403" s="400"/>
      <c r="D20403" s="16" t="s">
        <v>19644</v>
      </c>
      <c r="F20403" s="103" t="s">
        <v>19838</v>
      </c>
      <c r="H20403" s="32" t="s">
        <v>19838</v>
      </c>
      <c r="J20403" s="27"/>
      <c r="K20403" s="29">
        <v>60</v>
      </c>
      <c r="L20403" s="18">
        <f t="shared" si="967"/>
        <v>60</v>
      </c>
      <c r="M20403" s="27">
        <v>0</v>
      </c>
      <c r="N20403" s="27">
        <v>110</v>
      </c>
      <c r="O20403" s="18">
        <f t="shared" si="965"/>
        <v>110</v>
      </c>
      <c r="P20403" s="16">
        <f t="shared" si="966"/>
        <v>170</v>
      </c>
    </row>
    <row r="20404" spans="2:16">
      <c r="B20404" s="400"/>
      <c r="D20404" s="16" t="s">
        <v>19644</v>
      </c>
      <c r="F20404" s="103" t="s">
        <v>19839</v>
      </c>
      <c r="H20404" s="32" t="s">
        <v>19839</v>
      </c>
      <c r="J20404" s="27"/>
      <c r="K20404" s="29">
        <v>15</v>
      </c>
      <c r="L20404" s="18">
        <f t="shared" si="967"/>
        <v>15</v>
      </c>
      <c r="M20404" s="27">
        <v>0</v>
      </c>
      <c r="N20404" s="27">
        <v>15</v>
      </c>
      <c r="O20404" s="18">
        <f t="shared" si="965"/>
        <v>15</v>
      </c>
      <c r="P20404" s="16">
        <f t="shared" si="966"/>
        <v>30</v>
      </c>
    </row>
    <row r="20405" spans="2:16" ht="25.5">
      <c r="B20405" s="400"/>
      <c r="D20405" s="16" t="s">
        <v>19644</v>
      </c>
      <c r="F20405" s="103" t="s">
        <v>19840</v>
      </c>
      <c r="H20405" s="32" t="s">
        <v>19840</v>
      </c>
      <c r="J20405" s="27"/>
      <c r="K20405" s="29">
        <v>220</v>
      </c>
      <c r="L20405" s="18">
        <f t="shared" si="967"/>
        <v>220</v>
      </c>
      <c r="M20405" s="27">
        <v>0</v>
      </c>
      <c r="N20405" s="27">
        <v>155</v>
      </c>
      <c r="O20405" s="18">
        <f t="shared" si="965"/>
        <v>155</v>
      </c>
      <c r="P20405" s="16">
        <f t="shared" si="966"/>
        <v>375</v>
      </c>
    </row>
    <row r="20406" spans="2:16">
      <c r="B20406" s="400"/>
      <c r="D20406" s="16" t="s">
        <v>19644</v>
      </c>
      <c r="F20406" s="103" t="s">
        <v>11923</v>
      </c>
      <c r="H20406" s="32" t="s">
        <v>11923</v>
      </c>
      <c r="J20406" s="27"/>
      <c r="K20406" s="29">
        <v>120</v>
      </c>
      <c r="L20406" s="18">
        <f t="shared" si="967"/>
        <v>120</v>
      </c>
      <c r="M20406" s="27">
        <v>0</v>
      </c>
      <c r="N20406" s="27">
        <v>60</v>
      </c>
      <c r="O20406" s="18">
        <f t="shared" si="965"/>
        <v>60</v>
      </c>
      <c r="P20406" s="16">
        <f t="shared" si="966"/>
        <v>180</v>
      </c>
    </row>
    <row r="20407" spans="2:16">
      <c r="B20407" s="400"/>
      <c r="D20407" s="16" t="s">
        <v>19644</v>
      </c>
      <c r="F20407" s="103" t="s">
        <v>19841</v>
      </c>
      <c r="H20407" s="32" t="s">
        <v>19841</v>
      </c>
      <c r="J20407" s="27"/>
      <c r="K20407" s="29">
        <v>73</v>
      </c>
      <c r="L20407" s="18">
        <f t="shared" si="967"/>
        <v>73</v>
      </c>
      <c r="M20407" s="27">
        <v>0</v>
      </c>
      <c r="N20407" s="27">
        <v>45</v>
      </c>
      <c r="O20407" s="18">
        <f t="shared" si="965"/>
        <v>45</v>
      </c>
      <c r="P20407" s="16">
        <f t="shared" si="966"/>
        <v>118</v>
      </c>
    </row>
    <row r="20408" spans="2:16">
      <c r="B20408" s="400"/>
      <c r="D20408" s="16" t="s">
        <v>19644</v>
      </c>
      <c r="F20408" s="103" t="s">
        <v>2484</v>
      </c>
      <c r="H20408" s="32" t="s">
        <v>2484</v>
      </c>
      <c r="J20408" s="27"/>
      <c r="K20408" s="29">
        <v>90</v>
      </c>
      <c r="L20408" s="18">
        <f t="shared" si="967"/>
        <v>90</v>
      </c>
      <c r="M20408" s="27">
        <v>0</v>
      </c>
      <c r="N20408" s="27">
        <v>50</v>
      </c>
      <c r="O20408" s="18">
        <f t="shared" si="965"/>
        <v>50</v>
      </c>
      <c r="P20408" s="16">
        <f t="shared" si="966"/>
        <v>140</v>
      </c>
    </row>
    <row r="20409" spans="2:16">
      <c r="B20409" s="400"/>
      <c r="D20409" s="16" t="s">
        <v>19644</v>
      </c>
      <c r="F20409" s="103" t="s">
        <v>19842</v>
      </c>
      <c r="H20409" s="32" t="s">
        <v>19842</v>
      </c>
      <c r="J20409" s="27"/>
      <c r="K20409" s="29">
        <v>335</v>
      </c>
      <c r="L20409" s="18">
        <f t="shared" si="967"/>
        <v>335</v>
      </c>
      <c r="M20409" s="27">
        <v>0</v>
      </c>
      <c r="N20409" s="27">
        <v>160</v>
      </c>
      <c r="O20409" s="18">
        <f t="shared" si="965"/>
        <v>160</v>
      </c>
      <c r="P20409" s="16">
        <f t="shared" si="966"/>
        <v>495</v>
      </c>
    </row>
    <row r="20410" spans="2:16" ht="25.5">
      <c r="B20410" s="400"/>
      <c r="D20410" s="16" t="s">
        <v>19644</v>
      </c>
      <c r="F20410" s="103" t="s">
        <v>19843</v>
      </c>
      <c r="H20410" s="32" t="s">
        <v>19843</v>
      </c>
      <c r="J20410" s="27"/>
      <c r="K20410" s="29">
        <v>150</v>
      </c>
      <c r="L20410" s="18">
        <f t="shared" si="967"/>
        <v>150</v>
      </c>
      <c r="M20410" s="27">
        <v>30</v>
      </c>
      <c r="N20410" s="27">
        <v>120</v>
      </c>
      <c r="O20410" s="18">
        <f t="shared" si="965"/>
        <v>150</v>
      </c>
      <c r="P20410" s="16">
        <f t="shared" si="966"/>
        <v>300</v>
      </c>
    </row>
    <row r="20411" spans="2:16">
      <c r="B20411" s="400"/>
      <c r="D20411" s="16" t="s">
        <v>19644</v>
      </c>
      <c r="F20411" s="103" t="s">
        <v>19844</v>
      </c>
      <c r="H20411" s="32" t="s">
        <v>19844</v>
      </c>
      <c r="J20411" s="27"/>
      <c r="K20411" s="29">
        <v>120</v>
      </c>
      <c r="L20411" s="18">
        <f t="shared" si="967"/>
        <v>120</v>
      </c>
      <c r="M20411" s="27">
        <v>12</v>
      </c>
      <c r="N20411" s="27">
        <v>138</v>
      </c>
      <c r="O20411" s="18">
        <f t="shared" si="965"/>
        <v>150</v>
      </c>
      <c r="P20411" s="16">
        <f t="shared" si="966"/>
        <v>270</v>
      </c>
    </row>
    <row r="20412" spans="2:16">
      <c r="B20412" s="400"/>
      <c r="D20412" s="16" t="s">
        <v>19644</v>
      </c>
      <c r="F20412" s="103" t="s">
        <v>19845</v>
      </c>
      <c r="H20412" s="32" t="s">
        <v>19845</v>
      </c>
      <c r="J20412" s="27"/>
      <c r="K20412" s="29">
        <v>120</v>
      </c>
      <c r="L20412" s="18">
        <f t="shared" si="967"/>
        <v>120</v>
      </c>
      <c r="M20412" s="27">
        <v>39</v>
      </c>
      <c r="N20412" s="27">
        <v>111</v>
      </c>
      <c r="O20412" s="18">
        <f t="shared" si="965"/>
        <v>150</v>
      </c>
      <c r="P20412" s="16">
        <f t="shared" si="966"/>
        <v>270</v>
      </c>
    </row>
    <row r="20413" spans="2:16">
      <c r="B20413" s="400"/>
      <c r="D20413" s="16" t="s">
        <v>19644</v>
      </c>
      <c r="F20413" s="103" t="s">
        <v>12110</v>
      </c>
      <c r="H20413" s="32" t="s">
        <v>12110</v>
      </c>
      <c r="J20413" s="27"/>
      <c r="K20413" s="29">
        <v>200</v>
      </c>
      <c r="L20413" s="18">
        <f t="shared" si="967"/>
        <v>200</v>
      </c>
      <c r="M20413" s="27">
        <v>0</v>
      </c>
      <c r="N20413" s="27">
        <v>170</v>
      </c>
      <c r="O20413" s="18">
        <f t="shared" si="965"/>
        <v>170</v>
      </c>
      <c r="P20413" s="16">
        <f t="shared" si="966"/>
        <v>370</v>
      </c>
    </row>
    <row r="20414" spans="2:16">
      <c r="B20414" s="400"/>
      <c r="D20414" s="16" t="s">
        <v>19644</v>
      </c>
      <c r="F20414" s="103" t="s">
        <v>12092</v>
      </c>
      <c r="H20414" s="32" t="s">
        <v>12092</v>
      </c>
      <c r="J20414" s="27"/>
      <c r="K20414" s="29">
        <v>200</v>
      </c>
      <c r="L20414" s="18">
        <f t="shared" si="967"/>
        <v>200</v>
      </c>
      <c r="M20414" s="27">
        <v>20</v>
      </c>
      <c r="N20414" s="27">
        <v>130</v>
      </c>
      <c r="O20414" s="18">
        <f t="shared" si="965"/>
        <v>150</v>
      </c>
      <c r="P20414" s="16">
        <f t="shared" si="966"/>
        <v>350</v>
      </c>
    </row>
    <row r="20415" spans="2:16">
      <c r="B20415" s="400"/>
      <c r="D20415" s="16" t="s">
        <v>19644</v>
      </c>
      <c r="F20415" s="103" t="s">
        <v>19846</v>
      </c>
      <c r="H20415" s="32" t="s">
        <v>19846</v>
      </c>
      <c r="J20415" s="27"/>
      <c r="K20415" s="29">
        <v>260</v>
      </c>
      <c r="L20415" s="18">
        <f t="shared" si="967"/>
        <v>260</v>
      </c>
      <c r="M20415" s="27">
        <v>0</v>
      </c>
      <c r="N20415" s="27">
        <v>143</v>
      </c>
      <c r="O20415" s="18">
        <f t="shared" si="965"/>
        <v>143</v>
      </c>
      <c r="P20415" s="16">
        <f t="shared" si="966"/>
        <v>403</v>
      </c>
    </row>
    <row r="20416" spans="2:16">
      <c r="B20416" s="400"/>
      <c r="D20416" s="16" t="s">
        <v>19644</v>
      </c>
      <c r="F20416" s="103" t="s">
        <v>19847</v>
      </c>
      <c r="H20416" s="32" t="s">
        <v>19847</v>
      </c>
      <c r="J20416" s="27"/>
      <c r="K20416" s="29">
        <v>151</v>
      </c>
      <c r="L20416" s="18">
        <f t="shared" si="967"/>
        <v>151</v>
      </c>
      <c r="M20416" s="27">
        <v>0</v>
      </c>
      <c r="N20416" s="27">
        <v>151</v>
      </c>
      <c r="O20416" s="18">
        <f t="shared" si="965"/>
        <v>151</v>
      </c>
      <c r="P20416" s="16">
        <f t="shared" si="966"/>
        <v>302</v>
      </c>
    </row>
    <row r="20417" spans="2:16">
      <c r="B20417" s="400"/>
      <c r="D20417" s="16" t="s">
        <v>19644</v>
      </c>
      <c r="F20417" s="103" t="s">
        <v>15134</v>
      </c>
      <c r="H20417" s="32" t="s">
        <v>15134</v>
      </c>
      <c r="J20417" s="27"/>
      <c r="K20417" s="29">
        <v>200</v>
      </c>
      <c r="L20417" s="18">
        <f t="shared" si="967"/>
        <v>200</v>
      </c>
      <c r="M20417" s="27">
        <v>12</v>
      </c>
      <c r="N20417" s="27">
        <v>133</v>
      </c>
      <c r="O20417" s="18">
        <f t="shared" si="965"/>
        <v>145</v>
      </c>
      <c r="P20417" s="16">
        <f t="shared" si="966"/>
        <v>345</v>
      </c>
    </row>
    <row r="20418" spans="2:16">
      <c r="B20418" s="400"/>
      <c r="D20418" s="16" t="s">
        <v>19644</v>
      </c>
      <c r="F20418" s="103" t="s">
        <v>19848</v>
      </c>
      <c r="H20418" s="32" t="s">
        <v>19848</v>
      </c>
      <c r="J20418" s="27"/>
      <c r="K20418" s="29">
        <v>289</v>
      </c>
      <c r="L20418" s="18">
        <f t="shared" si="967"/>
        <v>289</v>
      </c>
      <c r="M20418" s="27">
        <v>10</v>
      </c>
      <c r="N20418" s="27">
        <v>190</v>
      </c>
      <c r="O20418" s="18">
        <f t="shared" si="965"/>
        <v>200</v>
      </c>
      <c r="P20418" s="16">
        <f t="shared" si="966"/>
        <v>489</v>
      </c>
    </row>
    <row r="20419" spans="2:16">
      <c r="B20419" s="400"/>
      <c r="D20419" s="16" t="s">
        <v>19644</v>
      </c>
      <c r="F20419" s="103" t="s">
        <v>19849</v>
      </c>
      <c r="H20419" s="32" t="s">
        <v>19849</v>
      </c>
      <c r="J20419" s="27"/>
      <c r="K20419" s="29">
        <v>120</v>
      </c>
      <c r="L20419" s="18">
        <f t="shared" si="967"/>
        <v>120</v>
      </c>
      <c r="M20419" s="27">
        <v>30</v>
      </c>
      <c r="N20419" s="27">
        <v>125</v>
      </c>
      <c r="O20419" s="18">
        <f t="shared" si="965"/>
        <v>155</v>
      </c>
      <c r="P20419" s="16">
        <f t="shared" si="966"/>
        <v>275</v>
      </c>
    </row>
    <row r="20420" spans="2:16">
      <c r="B20420" s="400"/>
      <c r="D20420" s="16" t="s">
        <v>19644</v>
      </c>
      <c r="F20420" s="103" t="s">
        <v>19850</v>
      </c>
      <c r="H20420" s="32" t="s">
        <v>19850</v>
      </c>
      <c r="J20420" s="27"/>
      <c r="K20420" s="29">
        <v>0</v>
      </c>
      <c r="L20420" s="18">
        <f t="shared" si="967"/>
        <v>0</v>
      </c>
      <c r="M20420" s="27">
        <v>5</v>
      </c>
      <c r="N20420" s="27">
        <v>75</v>
      </c>
      <c r="O20420" s="18">
        <f t="shared" si="965"/>
        <v>80</v>
      </c>
      <c r="P20420" s="16">
        <f t="shared" si="966"/>
        <v>80</v>
      </c>
    </row>
    <row r="20421" spans="2:16">
      <c r="B20421" s="400"/>
      <c r="D20421" s="16" t="s">
        <v>19644</v>
      </c>
      <c r="F20421" s="103" t="s">
        <v>19851</v>
      </c>
      <c r="H20421" s="32" t="s">
        <v>19851</v>
      </c>
      <c r="J20421" s="27"/>
      <c r="K20421" s="29">
        <v>220</v>
      </c>
      <c r="L20421" s="18">
        <f t="shared" si="967"/>
        <v>220</v>
      </c>
      <c r="M20421" s="27">
        <v>8</v>
      </c>
      <c r="N20421" s="27">
        <v>162</v>
      </c>
      <c r="O20421" s="18">
        <f t="shared" si="965"/>
        <v>170</v>
      </c>
      <c r="P20421" s="16">
        <f t="shared" si="966"/>
        <v>390</v>
      </c>
    </row>
    <row r="20422" spans="2:16">
      <c r="B20422" s="400"/>
      <c r="D20422" s="16" t="s">
        <v>19644</v>
      </c>
      <c r="F20422" s="103" t="s">
        <v>19852</v>
      </c>
      <c r="H20422" s="32" t="s">
        <v>19852</v>
      </c>
      <c r="J20422" s="27"/>
      <c r="K20422" s="29">
        <v>380</v>
      </c>
      <c r="L20422" s="18">
        <f t="shared" si="967"/>
        <v>380</v>
      </c>
      <c r="M20422" s="27">
        <v>20</v>
      </c>
      <c r="N20422" s="27">
        <v>179</v>
      </c>
      <c r="O20422" s="18">
        <f t="shared" si="965"/>
        <v>199</v>
      </c>
      <c r="P20422" s="16">
        <f t="shared" si="966"/>
        <v>579</v>
      </c>
    </row>
    <row r="20423" spans="2:16">
      <c r="B20423" s="400"/>
      <c r="D20423" s="16" t="s">
        <v>19644</v>
      </c>
      <c r="F20423" s="103" t="s">
        <v>14001</v>
      </c>
      <c r="H20423" s="32" t="s">
        <v>14001</v>
      </c>
      <c r="J20423" s="27"/>
      <c r="K20423" s="29">
        <v>300</v>
      </c>
      <c r="L20423" s="18">
        <f t="shared" si="967"/>
        <v>300</v>
      </c>
      <c r="M20423" s="27">
        <v>55</v>
      </c>
      <c r="N20423" s="27">
        <v>135</v>
      </c>
      <c r="O20423" s="18">
        <f t="shared" si="965"/>
        <v>190</v>
      </c>
      <c r="P20423" s="16">
        <f t="shared" si="966"/>
        <v>490</v>
      </c>
    </row>
    <row r="20424" spans="2:16">
      <c r="B20424" s="400"/>
      <c r="D20424" s="16" t="s">
        <v>19644</v>
      </c>
      <c r="F20424" s="103" t="s">
        <v>19853</v>
      </c>
      <c r="H20424" s="32" t="s">
        <v>19853</v>
      </c>
      <c r="J20424" s="27"/>
      <c r="K20424" s="29">
        <v>255</v>
      </c>
      <c r="L20424" s="18">
        <f t="shared" si="967"/>
        <v>255</v>
      </c>
      <c r="M20424" s="27">
        <v>13</v>
      </c>
      <c r="N20424" s="27">
        <v>127</v>
      </c>
      <c r="O20424" s="18">
        <f t="shared" si="965"/>
        <v>140</v>
      </c>
      <c r="P20424" s="16">
        <f t="shared" si="966"/>
        <v>395</v>
      </c>
    </row>
    <row r="20425" spans="2:16">
      <c r="B20425" s="400"/>
      <c r="D20425" s="16" t="s">
        <v>19644</v>
      </c>
      <c r="F20425" s="103" t="s">
        <v>19854</v>
      </c>
      <c r="H20425" s="32" t="s">
        <v>19854</v>
      </c>
      <c r="J20425" s="27"/>
      <c r="K20425" s="29">
        <v>300</v>
      </c>
      <c r="L20425" s="18">
        <f t="shared" si="967"/>
        <v>300</v>
      </c>
      <c r="M20425" s="27">
        <v>28</v>
      </c>
      <c r="N20425" s="27">
        <v>182</v>
      </c>
      <c r="O20425" s="18">
        <f t="shared" si="965"/>
        <v>210</v>
      </c>
      <c r="P20425" s="16">
        <f t="shared" si="966"/>
        <v>510</v>
      </c>
    </row>
    <row r="20426" spans="2:16">
      <c r="B20426" s="400"/>
      <c r="D20426" s="16" t="s">
        <v>19644</v>
      </c>
      <c r="F20426" s="103" t="s">
        <v>19855</v>
      </c>
      <c r="H20426" s="32" t="s">
        <v>19855</v>
      </c>
      <c r="J20426" s="27"/>
      <c r="K20426" s="29">
        <v>440</v>
      </c>
      <c r="L20426" s="18">
        <f t="shared" si="967"/>
        <v>440</v>
      </c>
      <c r="M20426" s="27">
        <v>55</v>
      </c>
      <c r="N20426" s="27">
        <v>141</v>
      </c>
      <c r="O20426" s="18">
        <f t="shared" si="965"/>
        <v>196</v>
      </c>
      <c r="P20426" s="16">
        <f t="shared" si="966"/>
        <v>636</v>
      </c>
    </row>
    <row r="20427" spans="2:16" ht="25.5">
      <c r="B20427" s="400"/>
      <c r="D20427" s="16" t="s">
        <v>19644</v>
      </c>
      <c r="F20427" s="103" t="s">
        <v>19856</v>
      </c>
      <c r="H20427" s="32" t="s">
        <v>19856</v>
      </c>
      <c r="J20427" s="27"/>
      <c r="K20427" s="29">
        <v>295</v>
      </c>
      <c r="L20427" s="18">
        <f t="shared" si="967"/>
        <v>295</v>
      </c>
      <c r="M20427" s="27">
        <v>21</v>
      </c>
      <c r="N20427" s="27">
        <v>122</v>
      </c>
      <c r="O20427" s="18">
        <f t="shared" ref="O20427:O20490" si="968">+N20427+M20427</f>
        <v>143</v>
      </c>
      <c r="P20427" s="16">
        <f t="shared" ref="P20427:P20490" si="969">+L20427+O20427</f>
        <v>438</v>
      </c>
    </row>
    <row r="20428" spans="2:16">
      <c r="B20428" s="400"/>
      <c r="D20428" s="16" t="s">
        <v>19644</v>
      </c>
      <c r="F20428" s="103" t="s">
        <v>2359</v>
      </c>
      <c r="H20428" s="32" t="s">
        <v>2359</v>
      </c>
      <c r="J20428" s="27"/>
      <c r="K20428" s="29">
        <v>500</v>
      </c>
      <c r="L20428" s="18">
        <f t="shared" si="967"/>
        <v>500</v>
      </c>
      <c r="M20428" s="27">
        <v>10</v>
      </c>
      <c r="N20428" s="27">
        <v>178</v>
      </c>
      <c r="O20428" s="18">
        <f t="shared" si="968"/>
        <v>188</v>
      </c>
      <c r="P20428" s="16">
        <f t="shared" si="969"/>
        <v>688</v>
      </c>
    </row>
    <row r="20429" spans="2:16">
      <c r="B20429" s="400"/>
      <c r="D20429" s="16" t="s">
        <v>19644</v>
      </c>
      <c r="F20429" s="103" t="s">
        <v>19857</v>
      </c>
      <c r="H20429" s="32" t="s">
        <v>19857</v>
      </c>
      <c r="J20429" s="27"/>
      <c r="K20429" s="29">
        <v>150</v>
      </c>
      <c r="L20429" s="18">
        <f t="shared" si="967"/>
        <v>150</v>
      </c>
      <c r="M20429" s="27">
        <v>0</v>
      </c>
      <c r="N20429" s="27">
        <v>120</v>
      </c>
      <c r="O20429" s="18">
        <f t="shared" si="968"/>
        <v>120</v>
      </c>
      <c r="P20429" s="16">
        <f t="shared" si="969"/>
        <v>270</v>
      </c>
    </row>
    <row r="20430" spans="2:16">
      <c r="B20430" s="400"/>
      <c r="D20430" s="16" t="s">
        <v>19644</v>
      </c>
      <c r="F20430" s="285" t="s">
        <v>19858</v>
      </c>
      <c r="H20430" s="225" t="s">
        <v>19858</v>
      </c>
      <c r="J20430" s="27"/>
      <c r="K20430" s="29">
        <v>200</v>
      </c>
      <c r="L20430" s="18">
        <f t="shared" si="967"/>
        <v>200</v>
      </c>
      <c r="M20430" s="27">
        <v>13</v>
      </c>
      <c r="N20430" s="27">
        <v>127</v>
      </c>
      <c r="O20430" s="18">
        <f t="shared" si="968"/>
        <v>140</v>
      </c>
      <c r="P20430" s="16">
        <f t="shared" si="969"/>
        <v>340</v>
      </c>
    </row>
    <row r="20431" spans="2:16">
      <c r="B20431" s="400"/>
      <c r="D20431" s="16" t="s">
        <v>19644</v>
      </c>
      <c r="F20431" s="285" t="s">
        <v>19859</v>
      </c>
      <c r="H20431" s="225" t="s">
        <v>19859</v>
      </c>
      <c r="J20431" s="27"/>
      <c r="K20431" s="29">
        <v>200</v>
      </c>
      <c r="L20431" s="18">
        <f t="shared" ref="L20431:L20494" si="970">+J20431+K20431</f>
        <v>200</v>
      </c>
      <c r="M20431" s="27">
        <v>23</v>
      </c>
      <c r="N20431" s="27">
        <v>94</v>
      </c>
      <c r="O20431" s="18">
        <f t="shared" si="968"/>
        <v>117</v>
      </c>
      <c r="P20431" s="16">
        <f t="shared" si="969"/>
        <v>317</v>
      </c>
    </row>
    <row r="20432" spans="2:16">
      <c r="B20432" s="400"/>
      <c r="D20432" s="16" t="s">
        <v>19644</v>
      </c>
      <c r="F20432" s="285" t="s">
        <v>19860</v>
      </c>
      <c r="H20432" s="225" t="s">
        <v>19860</v>
      </c>
      <c r="J20432" s="27"/>
      <c r="K20432" s="29">
        <v>170</v>
      </c>
      <c r="L20432" s="18">
        <f t="shared" si="970"/>
        <v>170</v>
      </c>
      <c r="M20432" s="27">
        <v>41</v>
      </c>
      <c r="N20432" s="27">
        <v>110</v>
      </c>
      <c r="O20432" s="18">
        <f t="shared" si="968"/>
        <v>151</v>
      </c>
      <c r="P20432" s="16">
        <f t="shared" si="969"/>
        <v>321</v>
      </c>
    </row>
    <row r="20433" spans="2:16" ht="25.5">
      <c r="B20433" s="400"/>
      <c r="D20433" s="16" t="s">
        <v>19644</v>
      </c>
      <c r="F20433" s="103" t="s">
        <v>19861</v>
      </c>
      <c r="H20433" s="32" t="s">
        <v>19861</v>
      </c>
      <c r="J20433" s="27"/>
      <c r="K20433" s="29">
        <v>245</v>
      </c>
      <c r="L20433" s="18">
        <f t="shared" si="970"/>
        <v>245</v>
      </c>
      <c r="M20433" s="27">
        <v>0</v>
      </c>
      <c r="N20433" s="27">
        <v>330</v>
      </c>
      <c r="O20433" s="18">
        <f t="shared" si="968"/>
        <v>330</v>
      </c>
      <c r="P20433" s="16">
        <f t="shared" si="969"/>
        <v>575</v>
      </c>
    </row>
    <row r="20434" spans="2:16">
      <c r="B20434" s="400"/>
      <c r="D20434" s="16" t="s">
        <v>19644</v>
      </c>
      <c r="F20434" s="103" t="s">
        <v>19862</v>
      </c>
      <c r="H20434" s="32" t="s">
        <v>19862</v>
      </c>
      <c r="J20434" s="27"/>
      <c r="K20434" s="29">
        <v>170</v>
      </c>
      <c r="L20434" s="18">
        <f t="shared" si="970"/>
        <v>170</v>
      </c>
      <c r="M20434" s="27">
        <v>93</v>
      </c>
      <c r="N20434" s="27">
        <v>214</v>
      </c>
      <c r="O20434" s="18">
        <f t="shared" si="968"/>
        <v>307</v>
      </c>
      <c r="P20434" s="16">
        <f t="shared" si="969"/>
        <v>477</v>
      </c>
    </row>
    <row r="20435" spans="2:16">
      <c r="B20435" s="400"/>
      <c r="D20435" s="16" t="s">
        <v>19644</v>
      </c>
      <c r="F20435" s="103" t="s">
        <v>19863</v>
      </c>
      <c r="H20435" s="32" t="s">
        <v>19863</v>
      </c>
      <c r="J20435" s="27"/>
      <c r="K20435" s="29">
        <v>250</v>
      </c>
      <c r="L20435" s="18">
        <f t="shared" si="970"/>
        <v>250</v>
      </c>
      <c r="M20435" s="27">
        <v>174</v>
      </c>
      <c r="N20435" s="27">
        <v>338</v>
      </c>
      <c r="O20435" s="18">
        <f t="shared" si="968"/>
        <v>512</v>
      </c>
      <c r="P20435" s="16">
        <f t="shared" si="969"/>
        <v>762</v>
      </c>
    </row>
    <row r="20436" spans="2:16">
      <c r="B20436" s="400"/>
      <c r="D20436" s="16" t="s">
        <v>19644</v>
      </c>
      <c r="F20436" s="103" t="s">
        <v>19864</v>
      </c>
      <c r="H20436" s="32" t="s">
        <v>19864</v>
      </c>
      <c r="J20436" s="27"/>
      <c r="K20436" s="29">
        <v>140</v>
      </c>
      <c r="L20436" s="18">
        <f t="shared" si="970"/>
        <v>140</v>
      </c>
      <c r="M20436" s="27">
        <v>0</v>
      </c>
      <c r="N20436" s="27">
        <v>100</v>
      </c>
      <c r="O20436" s="18">
        <f t="shared" si="968"/>
        <v>100</v>
      </c>
      <c r="P20436" s="16">
        <f t="shared" si="969"/>
        <v>240</v>
      </c>
    </row>
    <row r="20437" spans="2:16">
      <c r="B20437" s="400"/>
      <c r="D20437" s="16" t="s">
        <v>19644</v>
      </c>
      <c r="F20437" s="103" t="s">
        <v>19865</v>
      </c>
      <c r="H20437" s="32" t="s">
        <v>19865</v>
      </c>
      <c r="J20437" s="27"/>
      <c r="K20437" s="29">
        <v>70</v>
      </c>
      <c r="L20437" s="18">
        <f t="shared" si="970"/>
        <v>70</v>
      </c>
      <c r="M20437" s="27">
        <v>0</v>
      </c>
      <c r="N20437" s="27">
        <v>80</v>
      </c>
      <c r="O20437" s="18">
        <f t="shared" si="968"/>
        <v>80</v>
      </c>
      <c r="P20437" s="16">
        <f t="shared" si="969"/>
        <v>150</v>
      </c>
    </row>
    <row r="20438" spans="2:16">
      <c r="B20438" s="400"/>
      <c r="D20438" s="16" t="s">
        <v>19644</v>
      </c>
      <c r="F20438" s="103" t="s">
        <v>19866</v>
      </c>
      <c r="H20438" s="32" t="s">
        <v>19866</v>
      </c>
      <c r="J20438" s="27"/>
      <c r="K20438" s="29">
        <v>62</v>
      </c>
      <c r="L20438" s="18">
        <f t="shared" si="970"/>
        <v>62</v>
      </c>
      <c r="M20438" s="27">
        <v>0</v>
      </c>
      <c r="N20438" s="27">
        <v>62</v>
      </c>
      <c r="O20438" s="18">
        <f t="shared" si="968"/>
        <v>62</v>
      </c>
      <c r="P20438" s="16">
        <f t="shared" si="969"/>
        <v>124</v>
      </c>
    </row>
    <row r="20439" spans="2:16">
      <c r="B20439" s="400"/>
      <c r="D20439" s="16" t="s">
        <v>19644</v>
      </c>
      <c r="F20439" s="103" t="s">
        <v>19867</v>
      </c>
      <c r="H20439" s="32" t="s">
        <v>19867</v>
      </c>
      <c r="J20439" s="27"/>
      <c r="K20439" s="29">
        <v>140</v>
      </c>
      <c r="L20439" s="18">
        <f t="shared" si="970"/>
        <v>140</v>
      </c>
      <c r="M20439" s="27">
        <v>0</v>
      </c>
      <c r="N20439" s="27">
        <v>150</v>
      </c>
      <c r="O20439" s="18">
        <f t="shared" si="968"/>
        <v>150</v>
      </c>
      <c r="P20439" s="16">
        <f t="shared" si="969"/>
        <v>290</v>
      </c>
    </row>
    <row r="20440" spans="2:16">
      <c r="B20440" s="400"/>
      <c r="D20440" s="16" t="s">
        <v>19645</v>
      </c>
      <c r="F20440" s="103" t="s">
        <v>19868</v>
      </c>
      <c r="H20440" s="32" t="s">
        <v>19868</v>
      </c>
      <c r="J20440" s="27"/>
      <c r="K20440" s="27">
        <v>15</v>
      </c>
      <c r="L20440" s="18">
        <f t="shared" si="970"/>
        <v>15</v>
      </c>
      <c r="M20440" s="27"/>
      <c r="N20440" s="27">
        <v>21</v>
      </c>
      <c r="O20440" s="18">
        <f t="shared" si="968"/>
        <v>21</v>
      </c>
      <c r="P20440" s="16">
        <f t="shared" si="969"/>
        <v>36</v>
      </c>
    </row>
    <row r="20441" spans="2:16">
      <c r="B20441" s="400"/>
      <c r="D20441" s="16" t="s">
        <v>19645</v>
      </c>
      <c r="F20441" s="103" t="s">
        <v>19869</v>
      </c>
      <c r="H20441" s="32" t="s">
        <v>19869</v>
      </c>
      <c r="J20441" s="27"/>
      <c r="K20441" s="27">
        <v>40</v>
      </c>
      <c r="L20441" s="18">
        <f t="shared" si="970"/>
        <v>40</v>
      </c>
      <c r="M20441" s="27"/>
      <c r="N20441" s="27">
        <v>74</v>
      </c>
      <c r="O20441" s="18">
        <f t="shared" si="968"/>
        <v>74</v>
      </c>
      <c r="P20441" s="16">
        <f t="shared" si="969"/>
        <v>114</v>
      </c>
    </row>
    <row r="20442" spans="2:16">
      <c r="B20442" s="400"/>
      <c r="D20442" s="16" t="s">
        <v>19645</v>
      </c>
      <c r="F20442" s="103" t="s">
        <v>12607</v>
      </c>
      <c r="H20442" s="32" t="s">
        <v>12607</v>
      </c>
      <c r="J20442" s="27"/>
      <c r="K20442" s="27">
        <v>13</v>
      </c>
      <c r="L20442" s="18">
        <f t="shared" si="970"/>
        <v>13</v>
      </c>
      <c r="M20442" s="27"/>
      <c r="N20442" s="27">
        <v>34</v>
      </c>
      <c r="O20442" s="18">
        <f t="shared" si="968"/>
        <v>34</v>
      </c>
      <c r="P20442" s="16">
        <f t="shared" si="969"/>
        <v>47</v>
      </c>
    </row>
    <row r="20443" spans="2:16">
      <c r="B20443" s="400"/>
      <c r="D20443" s="16" t="s">
        <v>19645</v>
      </c>
      <c r="F20443" s="103" t="s">
        <v>19870</v>
      </c>
      <c r="H20443" s="32" t="s">
        <v>19870</v>
      </c>
      <c r="J20443" s="27"/>
      <c r="K20443" s="27">
        <v>10</v>
      </c>
      <c r="L20443" s="18">
        <f t="shared" si="970"/>
        <v>10</v>
      </c>
      <c r="M20443" s="27"/>
      <c r="N20443" s="27">
        <v>21</v>
      </c>
      <c r="O20443" s="18">
        <f t="shared" si="968"/>
        <v>21</v>
      </c>
      <c r="P20443" s="16">
        <f t="shared" si="969"/>
        <v>31</v>
      </c>
    </row>
    <row r="20444" spans="2:16">
      <c r="B20444" s="400"/>
      <c r="D20444" s="16" t="s">
        <v>19645</v>
      </c>
      <c r="F20444" s="103" t="s">
        <v>19871</v>
      </c>
      <c r="H20444" s="32" t="s">
        <v>19871</v>
      </c>
      <c r="J20444" s="27"/>
      <c r="K20444" s="27">
        <v>32</v>
      </c>
      <c r="L20444" s="18">
        <f t="shared" si="970"/>
        <v>32</v>
      </c>
      <c r="M20444" s="27"/>
      <c r="N20444" s="27">
        <v>71</v>
      </c>
      <c r="O20444" s="18">
        <f t="shared" si="968"/>
        <v>71</v>
      </c>
      <c r="P20444" s="16">
        <f t="shared" si="969"/>
        <v>103</v>
      </c>
    </row>
    <row r="20445" spans="2:16">
      <c r="B20445" s="400"/>
      <c r="D20445" s="16" t="s">
        <v>19645</v>
      </c>
      <c r="F20445" s="103" t="s">
        <v>19872</v>
      </c>
      <c r="H20445" s="32" t="s">
        <v>19872</v>
      </c>
      <c r="J20445" s="27"/>
      <c r="K20445" s="27">
        <v>14</v>
      </c>
      <c r="L20445" s="18">
        <f t="shared" si="970"/>
        <v>14</v>
      </c>
      <c r="M20445" s="27"/>
      <c r="N20445" s="27">
        <v>14</v>
      </c>
      <c r="O20445" s="18">
        <f t="shared" si="968"/>
        <v>14</v>
      </c>
      <c r="P20445" s="16">
        <f t="shared" si="969"/>
        <v>28</v>
      </c>
    </row>
    <row r="20446" spans="2:16">
      <c r="B20446" s="400"/>
      <c r="D20446" s="16" t="s">
        <v>19645</v>
      </c>
      <c r="F20446" s="103" t="s">
        <v>19873</v>
      </c>
      <c r="H20446" s="32" t="s">
        <v>19873</v>
      </c>
      <c r="J20446" s="27"/>
      <c r="K20446" s="27">
        <v>15</v>
      </c>
      <c r="L20446" s="18">
        <f t="shared" si="970"/>
        <v>15</v>
      </c>
      <c r="M20446" s="27"/>
      <c r="N20446" s="27">
        <v>35</v>
      </c>
      <c r="O20446" s="18">
        <f t="shared" si="968"/>
        <v>35</v>
      </c>
      <c r="P20446" s="16">
        <f t="shared" si="969"/>
        <v>50</v>
      </c>
    </row>
    <row r="20447" spans="2:16">
      <c r="B20447" s="400"/>
      <c r="D20447" s="16" t="s">
        <v>19645</v>
      </c>
      <c r="F20447" s="103" t="s">
        <v>2407</v>
      </c>
      <c r="H20447" s="32" t="s">
        <v>2407</v>
      </c>
      <c r="J20447" s="27"/>
      <c r="K20447" s="27">
        <v>10</v>
      </c>
      <c r="L20447" s="18">
        <f t="shared" si="970"/>
        <v>10</v>
      </c>
      <c r="M20447" s="27"/>
      <c r="N20447" s="27">
        <v>10</v>
      </c>
      <c r="O20447" s="18">
        <f t="shared" si="968"/>
        <v>10</v>
      </c>
      <c r="P20447" s="16">
        <f t="shared" si="969"/>
        <v>20</v>
      </c>
    </row>
    <row r="20448" spans="2:16">
      <c r="B20448" s="400"/>
      <c r="D20448" s="16" t="s">
        <v>19645</v>
      </c>
      <c r="F20448" s="103" t="s">
        <v>19874</v>
      </c>
      <c r="H20448" s="32" t="s">
        <v>19874</v>
      </c>
      <c r="J20448" s="27"/>
      <c r="K20448" s="27">
        <v>0</v>
      </c>
      <c r="L20448" s="18">
        <f t="shared" si="970"/>
        <v>0</v>
      </c>
      <c r="M20448" s="27"/>
      <c r="N20448" s="27">
        <v>110</v>
      </c>
      <c r="O20448" s="18">
        <f t="shared" si="968"/>
        <v>110</v>
      </c>
      <c r="P20448" s="16">
        <f t="shared" si="969"/>
        <v>110</v>
      </c>
    </row>
    <row r="20449" spans="2:16">
      <c r="B20449" s="400"/>
      <c r="D20449" s="16" t="s">
        <v>19645</v>
      </c>
      <c r="F20449" s="103" t="s">
        <v>19875</v>
      </c>
      <c r="H20449" s="32" t="s">
        <v>20929</v>
      </c>
      <c r="J20449" s="27"/>
      <c r="K20449" s="27">
        <v>10</v>
      </c>
      <c r="L20449" s="18">
        <f t="shared" si="970"/>
        <v>10</v>
      </c>
      <c r="M20449" s="27"/>
      <c r="N20449" s="27">
        <v>10</v>
      </c>
      <c r="O20449" s="18">
        <f t="shared" si="968"/>
        <v>10</v>
      </c>
      <c r="P20449" s="16">
        <f t="shared" si="969"/>
        <v>20</v>
      </c>
    </row>
    <row r="20450" spans="2:16">
      <c r="B20450" s="400"/>
      <c r="D20450" s="16" t="s">
        <v>19645</v>
      </c>
      <c r="F20450" s="103" t="s">
        <v>19876</v>
      </c>
      <c r="H20450" s="32" t="s">
        <v>19876</v>
      </c>
      <c r="J20450" s="27"/>
      <c r="K20450" s="27">
        <v>0</v>
      </c>
      <c r="L20450" s="18">
        <f t="shared" si="970"/>
        <v>0</v>
      </c>
      <c r="M20450" s="27"/>
      <c r="N20450" s="27">
        <v>14</v>
      </c>
      <c r="O20450" s="18">
        <f t="shared" si="968"/>
        <v>14</v>
      </c>
      <c r="P20450" s="16">
        <f t="shared" si="969"/>
        <v>14</v>
      </c>
    </row>
    <row r="20451" spans="2:16">
      <c r="B20451" s="400"/>
      <c r="D20451" s="16" t="s">
        <v>19645</v>
      </c>
      <c r="F20451" s="103" t="s">
        <v>19877</v>
      </c>
      <c r="H20451" s="32" t="s">
        <v>19877</v>
      </c>
      <c r="J20451" s="27"/>
      <c r="K20451" s="27">
        <v>20</v>
      </c>
      <c r="L20451" s="18">
        <f t="shared" si="970"/>
        <v>20</v>
      </c>
      <c r="M20451" s="27"/>
      <c r="N20451" s="27">
        <v>30</v>
      </c>
      <c r="O20451" s="18">
        <f t="shared" si="968"/>
        <v>30</v>
      </c>
      <c r="P20451" s="16">
        <f t="shared" si="969"/>
        <v>50</v>
      </c>
    </row>
    <row r="20452" spans="2:16">
      <c r="B20452" s="400"/>
      <c r="D20452" s="16" t="s">
        <v>19645</v>
      </c>
      <c r="F20452" s="103" t="s">
        <v>19878</v>
      </c>
      <c r="H20452" s="32" t="s">
        <v>19878</v>
      </c>
      <c r="J20452" s="27"/>
      <c r="K20452" s="27">
        <v>10</v>
      </c>
      <c r="L20452" s="18">
        <f t="shared" si="970"/>
        <v>10</v>
      </c>
      <c r="M20452" s="27"/>
      <c r="N20452" s="27">
        <v>10</v>
      </c>
      <c r="O20452" s="18">
        <f t="shared" si="968"/>
        <v>10</v>
      </c>
      <c r="P20452" s="16">
        <f t="shared" si="969"/>
        <v>20</v>
      </c>
    </row>
    <row r="20453" spans="2:16">
      <c r="B20453" s="400"/>
      <c r="D20453" s="16" t="s">
        <v>19645</v>
      </c>
      <c r="F20453" s="103" t="s">
        <v>19879</v>
      </c>
      <c r="H20453" s="32" t="s">
        <v>19879</v>
      </c>
      <c r="J20453" s="27"/>
      <c r="K20453" s="27">
        <v>17</v>
      </c>
      <c r="L20453" s="18">
        <f t="shared" si="970"/>
        <v>17</v>
      </c>
      <c r="M20453" s="27"/>
      <c r="N20453" s="27">
        <v>17</v>
      </c>
      <c r="O20453" s="18">
        <f t="shared" si="968"/>
        <v>17</v>
      </c>
      <c r="P20453" s="16">
        <f t="shared" si="969"/>
        <v>34</v>
      </c>
    </row>
    <row r="20454" spans="2:16">
      <c r="B20454" s="400"/>
      <c r="D20454" s="16" t="s">
        <v>19645</v>
      </c>
      <c r="F20454" s="103" t="s">
        <v>65</v>
      </c>
      <c r="H20454" s="32" t="s">
        <v>65</v>
      </c>
      <c r="J20454" s="27"/>
      <c r="K20454" s="27">
        <v>17</v>
      </c>
      <c r="L20454" s="18">
        <f t="shared" si="970"/>
        <v>17</v>
      </c>
      <c r="M20454" s="27"/>
      <c r="N20454" s="27">
        <v>18</v>
      </c>
      <c r="O20454" s="18">
        <f t="shared" si="968"/>
        <v>18</v>
      </c>
      <c r="P20454" s="16">
        <f t="shared" si="969"/>
        <v>35</v>
      </c>
    </row>
    <row r="20455" spans="2:16">
      <c r="B20455" s="400"/>
      <c r="D20455" s="16" t="s">
        <v>19645</v>
      </c>
      <c r="F20455" s="103" t="s">
        <v>19880</v>
      </c>
      <c r="H20455" s="32" t="s">
        <v>19880</v>
      </c>
      <c r="J20455" s="27"/>
      <c r="K20455" s="27">
        <v>19</v>
      </c>
      <c r="L20455" s="18">
        <f t="shared" si="970"/>
        <v>19</v>
      </c>
      <c r="M20455" s="27"/>
      <c r="N20455" s="27">
        <v>20</v>
      </c>
      <c r="O20455" s="18">
        <f t="shared" si="968"/>
        <v>20</v>
      </c>
      <c r="P20455" s="16">
        <f t="shared" si="969"/>
        <v>39</v>
      </c>
    </row>
    <row r="20456" spans="2:16">
      <c r="B20456" s="400"/>
      <c r="D20456" s="16" t="s">
        <v>19645</v>
      </c>
      <c r="F20456" s="103" t="s">
        <v>19881</v>
      </c>
      <c r="H20456" s="32" t="s">
        <v>19881</v>
      </c>
      <c r="J20456" s="27"/>
      <c r="K20456" s="27">
        <v>13</v>
      </c>
      <c r="L20456" s="18">
        <f t="shared" si="970"/>
        <v>13</v>
      </c>
      <c r="M20456" s="27"/>
      <c r="N20456" s="27">
        <v>13</v>
      </c>
      <c r="O20456" s="18">
        <f t="shared" si="968"/>
        <v>13</v>
      </c>
      <c r="P20456" s="16">
        <f t="shared" si="969"/>
        <v>26</v>
      </c>
    </row>
    <row r="20457" spans="2:16">
      <c r="B20457" s="400"/>
      <c r="D20457" s="16" t="s">
        <v>19645</v>
      </c>
      <c r="F20457" s="103" t="s">
        <v>19882</v>
      </c>
      <c r="H20457" s="32" t="s">
        <v>19882</v>
      </c>
      <c r="J20457" s="27"/>
      <c r="K20457" s="27">
        <v>0</v>
      </c>
      <c r="L20457" s="18">
        <f t="shared" si="970"/>
        <v>0</v>
      </c>
      <c r="M20457" s="27"/>
      <c r="N20457" s="27">
        <v>316</v>
      </c>
      <c r="O20457" s="18">
        <f t="shared" si="968"/>
        <v>316</v>
      </c>
      <c r="P20457" s="16">
        <f t="shared" si="969"/>
        <v>316</v>
      </c>
    </row>
    <row r="20458" spans="2:16">
      <c r="B20458" s="400"/>
      <c r="D20458" s="16" t="s">
        <v>19645</v>
      </c>
      <c r="F20458" s="103" t="s">
        <v>19883</v>
      </c>
      <c r="H20458" s="32" t="s">
        <v>19883</v>
      </c>
      <c r="J20458" s="27"/>
      <c r="K20458" s="27">
        <v>13</v>
      </c>
      <c r="L20458" s="18">
        <f t="shared" si="970"/>
        <v>13</v>
      </c>
      <c r="M20458" s="27"/>
      <c r="N20458" s="27">
        <v>13</v>
      </c>
      <c r="O20458" s="18">
        <f t="shared" si="968"/>
        <v>13</v>
      </c>
      <c r="P20458" s="16">
        <f t="shared" si="969"/>
        <v>26</v>
      </c>
    </row>
    <row r="20459" spans="2:16">
      <c r="B20459" s="400"/>
      <c r="D20459" s="16" t="s">
        <v>19645</v>
      </c>
      <c r="F20459" s="103" t="s">
        <v>19884</v>
      </c>
      <c r="H20459" s="32" t="s">
        <v>19884</v>
      </c>
      <c r="J20459" s="27"/>
      <c r="K20459" s="27">
        <v>16</v>
      </c>
      <c r="L20459" s="18">
        <f t="shared" si="970"/>
        <v>16</v>
      </c>
      <c r="M20459" s="27"/>
      <c r="N20459" s="27">
        <v>17</v>
      </c>
      <c r="O20459" s="18">
        <f t="shared" si="968"/>
        <v>17</v>
      </c>
      <c r="P20459" s="16">
        <f t="shared" si="969"/>
        <v>33</v>
      </c>
    </row>
    <row r="20460" spans="2:16">
      <c r="B20460" s="400"/>
      <c r="D20460" s="16" t="s">
        <v>19645</v>
      </c>
      <c r="F20460" s="103" t="s">
        <v>19885</v>
      </c>
      <c r="H20460" s="32" t="s">
        <v>19885</v>
      </c>
      <c r="J20460" s="27"/>
      <c r="K20460" s="27">
        <v>0</v>
      </c>
      <c r="L20460" s="18">
        <f t="shared" si="970"/>
        <v>0</v>
      </c>
      <c r="M20460" s="27"/>
      <c r="N20460" s="27">
        <v>40</v>
      </c>
      <c r="O20460" s="18">
        <f t="shared" si="968"/>
        <v>40</v>
      </c>
      <c r="P20460" s="16">
        <f t="shared" si="969"/>
        <v>40</v>
      </c>
    </row>
    <row r="20461" spans="2:16">
      <c r="B20461" s="400"/>
      <c r="D20461" s="16" t="s">
        <v>19645</v>
      </c>
      <c r="F20461" s="103" t="s">
        <v>3129</v>
      </c>
      <c r="H20461" s="32" t="s">
        <v>3129</v>
      </c>
      <c r="J20461" s="27"/>
      <c r="K20461" s="27">
        <v>0</v>
      </c>
      <c r="L20461" s="18">
        <f t="shared" si="970"/>
        <v>0</v>
      </c>
      <c r="M20461" s="27"/>
      <c r="N20461" s="27">
        <v>19</v>
      </c>
      <c r="O20461" s="18">
        <f t="shared" si="968"/>
        <v>19</v>
      </c>
      <c r="P20461" s="16">
        <f t="shared" si="969"/>
        <v>19</v>
      </c>
    </row>
    <row r="20462" spans="2:16">
      <c r="B20462" s="400"/>
      <c r="D20462" s="16" t="s">
        <v>19645</v>
      </c>
      <c r="F20462" s="103" t="s">
        <v>19886</v>
      </c>
      <c r="H20462" s="32" t="s">
        <v>19886</v>
      </c>
      <c r="J20462" s="27"/>
      <c r="K20462" s="27">
        <v>15</v>
      </c>
      <c r="L20462" s="18">
        <f t="shared" si="970"/>
        <v>15</v>
      </c>
      <c r="M20462" s="27"/>
      <c r="N20462" s="27">
        <v>18</v>
      </c>
      <c r="O20462" s="18">
        <f t="shared" si="968"/>
        <v>18</v>
      </c>
      <c r="P20462" s="16">
        <f t="shared" si="969"/>
        <v>33</v>
      </c>
    </row>
    <row r="20463" spans="2:16">
      <c r="B20463" s="400"/>
      <c r="D20463" s="16" t="s">
        <v>19645</v>
      </c>
      <c r="F20463" s="103" t="s">
        <v>17675</v>
      </c>
      <c r="H20463" s="32" t="s">
        <v>17675</v>
      </c>
      <c r="J20463" s="27"/>
      <c r="K20463" s="27">
        <v>19</v>
      </c>
      <c r="L20463" s="18">
        <f t="shared" si="970"/>
        <v>19</v>
      </c>
      <c r="M20463" s="27"/>
      <c r="N20463" s="27">
        <v>19</v>
      </c>
      <c r="O20463" s="18">
        <f t="shared" si="968"/>
        <v>19</v>
      </c>
      <c r="P20463" s="16">
        <f t="shared" si="969"/>
        <v>38</v>
      </c>
    </row>
    <row r="20464" spans="2:16">
      <c r="B20464" s="400"/>
      <c r="D20464" s="16" t="s">
        <v>19645</v>
      </c>
      <c r="F20464" s="103" t="s">
        <v>19887</v>
      </c>
      <c r="H20464" s="32" t="s">
        <v>19887</v>
      </c>
      <c r="J20464" s="27"/>
      <c r="K20464" s="27">
        <v>89</v>
      </c>
      <c r="L20464" s="18">
        <f t="shared" si="970"/>
        <v>89</v>
      </c>
      <c r="M20464" s="27"/>
      <c r="N20464" s="27">
        <v>193</v>
      </c>
      <c r="O20464" s="18">
        <f t="shared" si="968"/>
        <v>193</v>
      </c>
      <c r="P20464" s="16">
        <f t="shared" si="969"/>
        <v>282</v>
      </c>
    </row>
    <row r="20465" spans="2:16">
      <c r="B20465" s="400"/>
      <c r="D20465" s="16" t="s">
        <v>19645</v>
      </c>
      <c r="F20465" s="103" t="s">
        <v>19888</v>
      </c>
      <c r="H20465" s="32" t="s">
        <v>19888</v>
      </c>
      <c r="J20465" s="27"/>
      <c r="K20465" s="27">
        <v>0</v>
      </c>
      <c r="L20465" s="18">
        <f t="shared" si="970"/>
        <v>0</v>
      </c>
      <c r="M20465" s="27"/>
      <c r="N20465" s="27">
        <v>75</v>
      </c>
      <c r="O20465" s="18">
        <f t="shared" si="968"/>
        <v>75</v>
      </c>
      <c r="P20465" s="16">
        <f t="shared" si="969"/>
        <v>75</v>
      </c>
    </row>
    <row r="20466" spans="2:16">
      <c r="B20466" s="400"/>
      <c r="D20466" s="16" t="s">
        <v>19645</v>
      </c>
      <c r="F20466" s="103" t="s">
        <v>11729</v>
      </c>
      <c r="H20466" s="32" t="s">
        <v>11729</v>
      </c>
      <c r="J20466" s="27"/>
      <c r="K20466" s="27">
        <v>0</v>
      </c>
      <c r="L20466" s="18">
        <f t="shared" si="970"/>
        <v>0</v>
      </c>
      <c r="M20466" s="27"/>
      <c r="N20466" s="27">
        <v>39</v>
      </c>
      <c r="O20466" s="18">
        <f t="shared" si="968"/>
        <v>39</v>
      </c>
      <c r="P20466" s="16">
        <f t="shared" si="969"/>
        <v>39</v>
      </c>
    </row>
    <row r="20467" spans="2:16">
      <c r="B20467" s="400"/>
      <c r="D20467" s="16" t="s">
        <v>19645</v>
      </c>
      <c r="F20467" s="103" t="s">
        <v>1144</v>
      </c>
      <c r="H20467" s="32" t="s">
        <v>481</v>
      </c>
      <c r="J20467" s="27"/>
      <c r="K20467" s="27">
        <v>0</v>
      </c>
      <c r="L20467" s="18">
        <f t="shared" si="970"/>
        <v>0</v>
      </c>
      <c r="M20467" s="27"/>
      <c r="N20467" s="27">
        <v>16</v>
      </c>
      <c r="O20467" s="18">
        <f t="shared" si="968"/>
        <v>16</v>
      </c>
      <c r="P20467" s="16">
        <f t="shared" si="969"/>
        <v>16</v>
      </c>
    </row>
    <row r="20468" spans="2:16">
      <c r="B20468" s="400"/>
      <c r="D20468" s="16" t="s">
        <v>19645</v>
      </c>
      <c r="F20468" s="103" t="s">
        <v>19889</v>
      </c>
      <c r="H20468" s="32" t="s">
        <v>19889</v>
      </c>
      <c r="J20468" s="27"/>
      <c r="K20468" s="27">
        <v>0</v>
      </c>
      <c r="L20468" s="18">
        <f t="shared" si="970"/>
        <v>0</v>
      </c>
      <c r="M20468" s="27"/>
      <c r="N20468" s="27">
        <v>11</v>
      </c>
      <c r="O20468" s="18">
        <f t="shared" si="968"/>
        <v>11</v>
      </c>
      <c r="P20468" s="16">
        <f t="shared" si="969"/>
        <v>11</v>
      </c>
    </row>
    <row r="20469" spans="2:16">
      <c r="B20469" s="400"/>
      <c r="D20469" s="16" t="s">
        <v>19645</v>
      </c>
      <c r="F20469" s="103" t="s">
        <v>19890</v>
      </c>
      <c r="H20469" s="32" t="s">
        <v>19890</v>
      </c>
      <c r="J20469" s="27"/>
      <c r="K20469" s="27">
        <v>0</v>
      </c>
      <c r="L20469" s="18">
        <f t="shared" si="970"/>
        <v>0</v>
      </c>
      <c r="M20469" s="27"/>
      <c r="N20469" s="27">
        <v>11</v>
      </c>
      <c r="O20469" s="18">
        <f t="shared" si="968"/>
        <v>11</v>
      </c>
      <c r="P20469" s="16">
        <f t="shared" si="969"/>
        <v>11</v>
      </c>
    </row>
    <row r="20470" spans="2:16">
      <c r="B20470" s="400"/>
      <c r="D20470" s="16" t="s">
        <v>19645</v>
      </c>
      <c r="F20470" s="103" t="s">
        <v>19891</v>
      </c>
      <c r="H20470" s="32" t="s">
        <v>19891</v>
      </c>
      <c r="J20470" s="27"/>
      <c r="K20470" s="27">
        <v>12</v>
      </c>
      <c r="L20470" s="18">
        <f t="shared" si="970"/>
        <v>12</v>
      </c>
      <c r="M20470" s="27"/>
      <c r="N20470" s="27">
        <v>12</v>
      </c>
      <c r="O20470" s="18">
        <f t="shared" si="968"/>
        <v>12</v>
      </c>
      <c r="P20470" s="16">
        <f t="shared" si="969"/>
        <v>24</v>
      </c>
    </row>
    <row r="20471" spans="2:16">
      <c r="B20471" s="400"/>
      <c r="D20471" s="16" t="s">
        <v>19645</v>
      </c>
      <c r="F20471" s="103" t="s">
        <v>1725</v>
      </c>
      <c r="H20471" s="32" t="s">
        <v>1725</v>
      </c>
      <c r="J20471" s="27"/>
      <c r="K20471" s="27">
        <v>15</v>
      </c>
      <c r="L20471" s="18">
        <f t="shared" si="970"/>
        <v>15</v>
      </c>
      <c r="M20471" s="27"/>
      <c r="N20471" s="27">
        <v>18</v>
      </c>
      <c r="O20471" s="18">
        <f t="shared" si="968"/>
        <v>18</v>
      </c>
      <c r="P20471" s="16">
        <f t="shared" si="969"/>
        <v>33</v>
      </c>
    </row>
    <row r="20472" spans="2:16">
      <c r="B20472" s="400"/>
      <c r="D20472" s="16" t="s">
        <v>19645</v>
      </c>
      <c r="F20472" s="103" t="s">
        <v>18483</v>
      </c>
      <c r="H20472" s="32" t="s">
        <v>20930</v>
      </c>
      <c r="J20472" s="27"/>
      <c r="K20472" s="27">
        <v>0</v>
      </c>
      <c r="L20472" s="18">
        <f t="shared" si="970"/>
        <v>0</v>
      </c>
      <c r="M20472" s="27"/>
      <c r="N20472" s="27">
        <v>120</v>
      </c>
      <c r="O20472" s="18">
        <f t="shared" si="968"/>
        <v>120</v>
      </c>
      <c r="P20472" s="16">
        <f t="shared" si="969"/>
        <v>120</v>
      </c>
    </row>
    <row r="20473" spans="2:16">
      <c r="B20473" s="400"/>
      <c r="D20473" s="16" t="s">
        <v>19645</v>
      </c>
      <c r="F20473" s="103" t="s">
        <v>19892</v>
      </c>
      <c r="H20473" s="32" t="s">
        <v>20931</v>
      </c>
      <c r="J20473" s="27"/>
      <c r="K20473" s="27">
        <v>60</v>
      </c>
      <c r="L20473" s="18">
        <f t="shared" si="970"/>
        <v>60</v>
      </c>
      <c r="M20473" s="27"/>
      <c r="N20473" s="27">
        <v>114</v>
      </c>
      <c r="O20473" s="18">
        <f t="shared" si="968"/>
        <v>114</v>
      </c>
      <c r="P20473" s="16">
        <f t="shared" si="969"/>
        <v>174</v>
      </c>
    </row>
    <row r="20474" spans="2:16">
      <c r="B20474" s="400"/>
      <c r="D20474" s="16" t="s">
        <v>19645</v>
      </c>
      <c r="F20474" s="103" t="s">
        <v>18788</v>
      </c>
      <c r="H20474" s="32" t="s">
        <v>18788</v>
      </c>
      <c r="J20474" s="27"/>
      <c r="K20474" s="27">
        <v>0</v>
      </c>
      <c r="L20474" s="18">
        <f t="shared" si="970"/>
        <v>0</v>
      </c>
      <c r="M20474" s="27"/>
      <c r="N20474" s="27">
        <v>9</v>
      </c>
      <c r="O20474" s="18">
        <f t="shared" si="968"/>
        <v>9</v>
      </c>
      <c r="P20474" s="16">
        <f t="shared" si="969"/>
        <v>9</v>
      </c>
    </row>
    <row r="20475" spans="2:16">
      <c r="B20475" s="400"/>
      <c r="D20475" s="16" t="s">
        <v>19645</v>
      </c>
      <c r="F20475" s="103" t="s">
        <v>19893</v>
      </c>
      <c r="H20475" s="32" t="s">
        <v>19893</v>
      </c>
      <c r="J20475" s="27"/>
      <c r="K20475" s="27">
        <v>0</v>
      </c>
      <c r="L20475" s="18">
        <f t="shared" si="970"/>
        <v>0</v>
      </c>
      <c r="M20475" s="27"/>
      <c r="N20475" s="27">
        <v>9</v>
      </c>
      <c r="O20475" s="18">
        <f t="shared" si="968"/>
        <v>9</v>
      </c>
      <c r="P20475" s="16">
        <f t="shared" si="969"/>
        <v>9</v>
      </c>
    </row>
    <row r="20476" spans="2:16">
      <c r="B20476" s="400"/>
      <c r="D20476" s="16" t="s">
        <v>19645</v>
      </c>
      <c r="F20476" s="103" t="s">
        <v>12996</v>
      </c>
      <c r="H20476" s="32" t="s">
        <v>12996</v>
      </c>
      <c r="J20476" s="27"/>
      <c r="K20476" s="27">
        <v>0</v>
      </c>
      <c r="L20476" s="18">
        <f t="shared" si="970"/>
        <v>0</v>
      </c>
      <c r="M20476" s="27"/>
      <c r="N20476" s="27">
        <v>14</v>
      </c>
      <c r="O20476" s="18">
        <f t="shared" si="968"/>
        <v>14</v>
      </c>
      <c r="P20476" s="16">
        <f t="shared" si="969"/>
        <v>14</v>
      </c>
    </row>
    <row r="20477" spans="2:16">
      <c r="B20477" s="400"/>
      <c r="D20477" s="16" t="s">
        <v>19645</v>
      </c>
      <c r="F20477" s="103" t="s">
        <v>19894</v>
      </c>
      <c r="H20477" s="32" t="s">
        <v>3458</v>
      </c>
      <c r="J20477" s="27"/>
      <c r="K20477" s="27">
        <v>0</v>
      </c>
      <c r="L20477" s="18">
        <f t="shared" si="970"/>
        <v>0</v>
      </c>
      <c r="M20477" s="27"/>
      <c r="N20477" s="27">
        <v>12</v>
      </c>
      <c r="O20477" s="18">
        <f t="shared" si="968"/>
        <v>12</v>
      </c>
      <c r="P20477" s="16">
        <f t="shared" si="969"/>
        <v>12</v>
      </c>
    </row>
    <row r="20478" spans="2:16">
      <c r="B20478" s="400"/>
      <c r="D20478" s="16" t="s">
        <v>19645</v>
      </c>
      <c r="F20478" s="103" t="s">
        <v>19895</v>
      </c>
      <c r="H20478" s="32" t="s">
        <v>19895</v>
      </c>
      <c r="J20478" s="27"/>
      <c r="K20478" s="27">
        <v>0</v>
      </c>
      <c r="L20478" s="18">
        <f t="shared" si="970"/>
        <v>0</v>
      </c>
      <c r="M20478" s="27"/>
      <c r="N20478" s="27">
        <v>11</v>
      </c>
      <c r="O20478" s="18">
        <f t="shared" si="968"/>
        <v>11</v>
      </c>
      <c r="P20478" s="16">
        <f t="shared" si="969"/>
        <v>11</v>
      </c>
    </row>
    <row r="20479" spans="2:16">
      <c r="B20479" s="400"/>
      <c r="D20479" s="16" t="s">
        <v>19645</v>
      </c>
      <c r="F20479" s="103" t="s">
        <v>19896</v>
      </c>
      <c r="H20479" s="32" t="s">
        <v>19896</v>
      </c>
      <c r="J20479" s="27"/>
      <c r="K20479" s="27">
        <v>0</v>
      </c>
      <c r="L20479" s="18">
        <f t="shared" si="970"/>
        <v>0</v>
      </c>
      <c r="M20479" s="27"/>
      <c r="N20479" s="27">
        <v>6</v>
      </c>
      <c r="O20479" s="18">
        <f t="shared" si="968"/>
        <v>6</v>
      </c>
      <c r="P20479" s="16">
        <f t="shared" si="969"/>
        <v>6</v>
      </c>
    </row>
    <row r="20480" spans="2:16">
      <c r="B20480" s="400"/>
      <c r="D20480" s="16" t="s">
        <v>19645</v>
      </c>
      <c r="F20480" s="103" t="s">
        <v>19897</v>
      </c>
      <c r="H20480" s="32" t="s">
        <v>19897</v>
      </c>
      <c r="J20480" s="27"/>
      <c r="K20480" s="27">
        <v>0</v>
      </c>
      <c r="L20480" s="18">
        <f t="shared" si="970"/>
        <v>0</v>
      </c>
      <c r="M20480" s="27"/>
      <c r="N20480" s="27">
        <v>17</v>
      </c>
      <c r="O20480" s="18">
        <f t="shared" si="968"/>
        <v>17</v>
      </c>
      <c r="P20480" s="16">
        <f t="shared" si="969"/>
        <v>17</v>
      </c>
    </row>
    <row r="20481" spans="2:16">
      <c r="B20481" s="400"/>
      <c r="D20481" s="16" t="s">
        <v>19645</v>
      </c>
      <c r="F20481" s="103" t="s">
        <v>19898</v>
      </c>
      <c r="H20481" s="32" t="s">
        <v>10869</v>
      </c>
      <c r="J20481" s="27"/>
      <c r="K20481" s="27">
        <v>0</v>
      </c>
      <c r="L20481" s="18">
        <f t="shared" si="970"/>
        <v>0</v>
      </c>
      <c r="M20481" s="27"/>
      <c r="N20481" s="27">
        <v>7</v>
      </c>
      <c r="O20481" s="18">
        <f t="shared" si="968"/>
        <v>7</v>
      </c>
      <c r="P20481" s="16">
        <f t="shared" si="969"/>
        <v>7</v>
      </c>
    </row>
    <row r="20482" spans="2:16">
      <c r="B20482" s="400"/>
      <c r="D20482" s="16" t="s">
        <v>19645</v>
      </c>
      <c r="F20482" s="103" t="s">
        <v>1800</v>
      </c>
      <c r="H20482" s="32" t="s">
        <v>1800</v>
      </c>
      <c r="J20482" s="27"/>
      <c r="K20482" s="27">
        <v>0</v>
      </c>
      <c r="L20482" s="18">
        <f t="shared" si="970"/>
        <v>0</v>
      </c>
      <c r="M20482" s="27"/>
      <c r="N20482" s="27">
        <v>6</v>
      </c>
      <c r="O20482" s="18">
        <f t="shared" si="968"/>
        <v>6</v>
      </c>
      <c r="P20482" s="16">
        <f t="shared" si="969"/>
        <v>6</v>
      </c>
    </row>
    <row r="20483" spans="2:16">
      <c r="B20483" s="400"/>
      <c r="D20483" s="16" t="s">
        <v>19645</v>
      </c>
      <c r="F20483" s="103" t="s">
        <v>19899</v>
      </c>
      <c r="H20483" s="32" t="s">
        <v>10843</v>
      </c>
      <c r="J20483" s="27"/>
      <c r="K20483" s="27">
        <v>0</v>
      </c>
      <c r="L20483" s="18">
        <f t="shared" si="970"/>
        <v>0</v>
      </c>
      <c r="M20483" s="27"/>
      <c r="N20483" s="27">
        <v>11</v>
      </c>
      <c r="O20483" s="18">
        <f t="shared" si="968"/>
        <v>11</v>
      </c>
      <c r="P20483" s="16">
        <f t="shared" si="969"/>
        <v>11</v>
      </c>
    </row>
    <row r="20484" spans="2:16">
      <c r="B20484" s="400"/>
      <c r="D20484" s="16" t="s">
        <v>19645</v>
      </c>
      <c r="F20484" s="103" t="s">
        <v>19900</v>
      </c>
      <c r="H20484" s="32" t="s">
        <v>19900</v>
      </c>
      <c r="J20484" s="27"/>
      <c r="K20484" s="27">
        <v>0</v>
      </c>
      <c r="L20484" s="18">
        <f t="shared" si="970"/>
        <v>0</v>
      </c>
      <c r="M20484" s="27"/>
      <c r="N20484" s="27">
        <v>17</v>
      </c>
      <c r="O20484" s="18">
        <f t="shared" si="968"/>
        <v>17</v>
      </c>
      <c r="P20484" s="16">
        <f t="shared" si="969"/>
        <v>17</v>
      </c>
    </row>
    <row r="20485" spans="2:16">
      <c r="B20485" s="400"/>
      <c r="D20485" s="16" t="s">
        <v>19645</v>
      </c>
      <c r="F20485" s="103" t="s">
        <v>19901</v>
      </c>
      <c r="H20485" s="32" t="s">
        <v>20932</v>
      </c>
      <c r="J20485" s="27"/>
      <c r="K20485" s="27">
        <v>0</v>
      </c>
      <c r="L20485" s="18">
        <f t="shared" si="970"/>
        <v>0</v>
      </c>
      <c r="M20485" s="27"/>
      <c r="N20485" s="27">
        <v>12</v>
      </c>
      <c r="O20485" s="18">
        <f t="shared" si="968"/>
        <v>12</v>
      </c>
      <c r="P20485" s="16">
        <f t="shared" si="969"/>
        <v>12</v>
      </c>
    </row>
    <row r="20486" spans="2:16">
      <c r="B20486" s="400"/>
      <c r="D20486" s="16" t="s">
        <v>19645</v>
      </c>
      <c r="F20486" s="103" t="s">
        <v>19902</v>
      </c>
      <c r="H20486" s="32" t="s">
        <v>19902</v>
      </c>
      <c r="J20486" s="27"/>
      <c r="K20486" s="27">
        <v>0</v>
      </c>
      <c r="L20486" s="18">
        <f t="shared" si="970"/>
        <v>0</v>
      </c>
      <c r="M20486" s="27"/>
      <c r="N20486" s="27">
        <v>15</v>
      </c>
      <c r="O20486" s="18">
        <f t="shared" si="968"/>
        <v>15</v>
      </c>
      <c r="P20486" s="16">
        <f t="shared" si="969"/>
        <v>15</v>
      </c>
    </row>
    <row r="20487" spans="2:16">
      <c r="B20487" s="400"/>
      <c r="D20487" s="16" t="s">
        <v>19645</v>
      </c>
      <c r="F20487" s="103" t="s">
        <v>13635</v>
      </c>
      <c r="H20487" s="32" t="s">
        <v>13635</v>
      </c>
      <c r="J20487" s="27"/>
      <c r="K20487" s="27">
        <v>0</v>
      </c>
      <c r="L20487" s="18">
        <f t="shared" si="970"/>
        <v>0</v>
      </c>
      <c r="M20487" s="27"/>
      <c r="N20487" s="27">
        <v>17</v>
      </c>
      <c r="O20487" s="18">
        <f t="shared" si="968"/>
        <v>17</v>
      </c>
      <c r="P20487" s="16">
        <f t="shared" si="969"/>
        <v>17</v>
      </c>
    </row>
    <row r="20488" spans="2:16">
      <c r="B20488" s="400"/>
      <c r="D20488" s="16" t="s">
        <v>19645</v>
      </c>
      <c r="F20488" s="103" t="s">
        <v>19903</v>
      </c>
      <c r="H20488" s="32" t="s">
        <v>20933</v>
      </c>
      <c r="J20488" s="27"/>
      <c r="K20488" s="27">
        <v>0</v>
      </c>
      <c r="L20488" s="18">
        <f t="shared" si="970"/>
        <v>0</v>
      </c>
      <c r="M20488" s="27"/>
      <c r="N20488" s="27">
        <v>10</v>
      </c>
      <c r="O20488" s="18">
        <f t="shared" si="968"/>
        <v>10</v>
      </c>
      <c r="P20488" s="16">
        <f t="shared" si="969"/>
        <v>10</v>
      </c>
    </row>
    <row r="20489" spans="2:16">
      <c r="B20489" s="400"/>
      <c r="D20489" s="16" t="s">
        <v>19645</v>
      </c>
      <c r="F20489" s="103" t="s">
        <v>19904</v>
      </c>
      <c r="H20489" s="32" t="s">
        <v>19904</v>
      </c>
      <c r="J20489" s="27"/>
      <c r="K20489" s="27">
        <v>0</v>
      </c>
      <c r="L20489" s="18">
        <f t="shared" si="970"/>
        <v>0</v>
      </c>
      <c r="M20489" s="27"/>
      <c r="N20489" s="27">
        <v>9</v>
      </c>
      <c r="O20489" s="18">
        <f t="shared" si="968"/>
        <v>9</v>
      </c>
      <c r="P20489" s="16">
        <f t="shared" si="969"/>
        <v>9</v>
      </c>
    </row>
    <row r="20490" spans="2:16">
      <c r="B20490" s="400"/>
      <c r="D20490" s="16" t="s">
        <v>19646</v>
      </c>
      <c r="F20490" s="103" t="s">
        <v>19905</v>
      </c>
      <c r="H20490" s="32" t="s">
        <v>19882</v>
      </c>
      <c r="J20490" s="27"/>
      <c r="K20490" s="27">
        <v>143</v>
      </c>
      <c r="L20490" s="18">
        <f t="shared" si="970"/>
        <v>143</v>
      </c>
      <c r="M20490" s="27"/>
      <c r="N20490" s="27">
        <v>191</v>
      </c>
      <c r="O20490" s="18">
        <f t="shared" si="968"/>
        <v>191</v>
      </c>
      <c r="P20490" s="16">
        <f t="shared" si="969"/>
        <v>334</v>
      </c>
    </row>
    <row r="20491" spans="2:16">
      <c r="B20491" s="400"/>
      <c r="D20491" s="16" t="s">
        <v>19646</v>
      </c>
      <c r="F20491" s="103" t="s">
        <v>19906</v>
      </c>
      <c r="H20491" s="32" t="s">
        <v>19906</v>
      </c>
      <c r="J20491" s="27"/>
      <c r="K20491" s="27">
        <v>25</v>
      </c>
      <c r="L20491" s="18">
        <f t="shared" si="970"/>
        <v>25</v>
      </c>
      <c r="M20491" s="27"/>
      <c r="N20491" s="27">
        <v>90</v>
      </c>
      <c r="O20491" s="18">
        <f t="shared" ref="O20491:O20554" si="971">+N20491+M20491</f>
        <v>90</v>
      </c>
      <c r="P20491" s="16">
        <f t="shared" ref="P20491:P20554" si="972">+L20491+O20491</f>
        <v>115</v>
      </c>
    </row>
    <row r="20492" spans="2:16">
      <c r="B20492" s="400"/>
      <c r="D20492" s="16" t="s">
        <v>19646</v>
      </c>
      <c r="F20492" s="103" t="s">
        <v>12804</v>
      </c>
      <c r="H20492" s="32" t="s">
        <v>12804</v>
      </c>
      <c r="J20492" s="27"/>
      <c r="K20492" s="27">
        <v>0</v>
      </c>
      <c r="L20492" s="18">
        <f t="shared" si="970"/>
        <v>0</v>
      </c>
      <c r="M20492" s="27"/>
      <c r="N20492" s="27">
        <v>42</v>
      </c>
      <c r="O20492" s="18">
        <f t="shared" si="971"/>
        <v>42</v>
      </c>
      <c r="P20492" s="16">
        <f t="shared" si="972"/>
        <v>42</v>
      </c>
    </row>
    <row r="20493" spans="2:16">
      <c r="B20493" s="400"/>
      <c r="D20493" s="16" t="s">
        <v>19646</v>
      </c>
      <c r="F20493" s="103" t="s">
        <v>19907</v>
      </c>
      <c r="H20493" s="32" t="s">
        <v>19907</v>
      </c>
      <c r="J20493" s="27"/>
      <c r="K20493" s="27">
        <v>0</v>
      </c>
      <c r="L20493" s="18">
        <f t="shared" si="970"/>
        <v>0</v>
      </c>
      <c r="M20493" s="27"/>
      <c r="N20493" s="27">
        <v>35</v>
      </c>
      <c r="O20493" s="18">
        <f t="shared" si="971"/>
        <v>35</v>
      </c>
      <c r="P20493" s="16">
        <f t="shared" si="972"/>
        <v>35</v>
      </c>
    </row>
    <row r="20494" spans="2:16">
      <c r="B20494" s="400"/>
      <c r="D20494" s="16" t="s">
        <v>19646</v>
      </c>
      <c r="F20494" s="103" t="s">
        <v>19908</v>
      </c>
      <c r="H20494" s="32" t="s">
        <v>893</v>
      </c>
      <c r="J20494" s="27"/>
      <c r="K20494" s="27">
        <v>0</v>
      </c>
      <c r="L20494" s="18">
        <f t="shared" si="970"/>
        <v>0</v>
      </c>
      <c r="M20494" s="27"/>
      <c r="N20494" s="27">
        <v>22</v>
      </c>
      <c r="O20494" s="18">
        <f t="shared" si="971"/>
        <v>22</v>
      </c>
      <c r="P20494" s="16">
        <f t="shared" si="972"/>
        <v>22</v>
      </c>
    </row>
    <row r="20495" spans="2:16">
      <c r="B20495" s="400"/>
      <c r="D20495" s="16" t="s">
        <v>19646</v>
      </c>
      <c r="F20495" s="103" t="s">
        <v>19909</v>
      </c>
      <c r="H20495" s="32" t="s">
        <v>20934</v>
      </c>
      <c r="J20495" s="27"/>
      <c r="K20495" s="27">
        <v>0</v>
      </c>
      <c r="L20495" s="18">
        <f t="shared" ref="L20495:L20558" si="973">+J20495+K20495</f>
        <v>0</v>
      </c>
      <c r="M20495" s="27"/>
      <c r="N20495" s="27">
        <v>20</v>
      </c>
      <c r="O20495" s="18">
        <f t="shared" si="971"/>
        <v>20</v>
      </c>
      <c r="P20495" s="16">
        <f t="shared" si="972"/>
        <v>20</v>
      </c>
    </row>
    <row r="20496" spans="2:16">
      <c r="B20496" s="400"/>
      <c r="D20496" s="16" t="s">
        <v>19646</v>
      </c>
      <c r="F20496" s="103" t="s">
        <v>1114</v>
      </c>
      <c r="H20496" s="32" t="s">
        <v>1114</v>
      </c>
      <c r="J20496" s="27"/>
      <c r="K20496" s="27">
        <v>0</v>
      </c>
      <c r="L20496" s="18">
        <f t="shared" si="973"/>
        <v>0</v>
      </c>
      <c r="M20496" s="27"/>
      <c r="N20496" s="27">
        <v>20</v>
      </c>
      <c r="O20496" s="18">
        <f t="shared" si="971"/>
        <v>20</v>
      </c>
      <c r="P20496" s="16">
        <f t="shared" si="972"/>
        <v>20</v>
      </c>
    </row>
    <row r="20497" spans="2:16">
      <c r="B20497" s="400"/>
      <c r="D20497" s="16" t="s">
        <v>19646</v>
      </c>
      <c r="F20497" s="103" t="s">
        <v>19910</v>
      </c>
      <c r="H20497" s="32" t="s">
        <v>20935</v>
      </c>
      <c r="J20497" s="27"/>
      <c r="K20497" s="27">
        <v>0</v>
      </c>
      <c r="L20497" s="18">
        <f t="shared" si="973"/>
        <v>0</v>
      </c>
      <c r="M20497" s="27"/>
      <c r="N20497" s="27">
        <v>16</v>
      </c>
      <c r="O20497" s="18">
        <f t="shared" si="971"/>
        <v>16</v>
      </c>
      <c r="P20497" s="16">
        <f t="shared" si="972"/>
        <v>16</v>
      </c>
    </row>
    <row r="20498" spans="2:16">
      <c r="B20498" s="400"/>
      <c r="D20498" s="16" t="s">
        <v>19646</v>
      </c>
      <c r="F20498" s="103" t="s">
        <v>19911</v>
      </c>
      <c r="H20498" s="32" t="s">
        <v>19911</v>
      </c>
      <c r="J20498" s="27"/>
      <c r="K20498" s="27">
        <v>0</v>
      </c>
      <c r="L20498" s="18">
        <f t="shared" si="973"/>
        <v>0</v>
      </c>
      <c r="M20498" s="27"/>
      <c r="N20498" s="27">
        <v>15</v>
      </c>
      <c r="O20498" s="18">
        <f t="shared" si="971"/>
        <v>15</v>
      </c>
      <c r="P20498" s="16">
        <f t="shared" si="972"/>
        <v>15</v>
      </c>
    </row>
    <row r="20499" spans="2:16">
      <c r="B20499" s="400"/>
      <c r="D20499" s="16" t="s">
        <v>19646</v>
      </c>
      <c r="F20499" s="103" t="s">
        <v>19912</v>
      </c>
      <c r="H20499" s="32" t="s">
        <v>19912</v>
      </c>
      <c r="J20499" s="27"/>
      <c r="K20499" s="27">
        <v>0</v>
      </c>
      <c r="L20499" s="18">
        <f t="shared" si="973"/>
        <v>0</v>
      </c>
      <c r="M20499" s="27"/>
      <c r="N20499" s="27">
        <v>15</v>
      </c>
      <c r="O20499" s="18">
        <f t="shared" si="971"/>
        <v>15</v>
      </c>
      <c r="P20499" s="16">
        <f t="shared" si="972"/>
        <v>15</v>
      </c>
    </row>
    <row r="20500" spans="2:16">
      <c r="B20500" s="400"/>
      <c r="D20500" s="16" t="s">
        <v>19646</v>
      </c>
      <c r="F20500" s="103" t="s">
        <v>4003</v>
      </c>
      <c r="H20500" s="32" t="s">
        <v>909</v>
      </c>
      <c r="J20500" s="27"/>
      <c r="K20500" s="27">
        <v>0</v>
      </c>
      <c r="L20500" s="18">
        <f t="shared" si="973"/>
        <v>0</v>
      </c>
      <c r="M20500" s="27"/>
      <c r="N20500" s="27">
        <v>15</v>
      </c>
      <c r="O20500" s="18">
        <f t="shared" si="971"/>
        <v>15</v>
      </c>
      <c r="P20500" s="16">
        <f t="shared" si="972"/>
        <v>15</v>
      </c>
    </row>
    <row r="20501" spans="2:16">
      <c r="B20501" s="400"/>
      <c r="D20501" s="16" t="s">
        <v>19646</v>
      </c>
      <c r="F20501" s="103" t="s">
        <v>2102</v>
      </c>
      <c r="H20501" s="32" t="s">
        <v>2102</v>
      </c>
      <c r="J20501" s="27"/>
      <c r="K20501" s="27">
        <v>0</v>
      </c>
      <c r="L20501" s="18">
        <f t="shared" si="973"/>
        <v>0</v>
      </c>
      <c r="M20501" s="27"/>
      <c r="N20501" s="27">
        <v>14</v>
      </c>
      <c r="O20501" s="18">
        <f t="shared" si="971"/>
        <v>14</v>
      </c>
      <c r="P20501" s="16">
        <f t="shared" si="972"/>
        <v>14</v>
      </c>
    </row>
    <row r="20502" spans="2:16">
      <c r="B20502" s="400"/>
      <c r="D20502" s="16" t="s">
        <v>19646</v>
      </c>
      <c r="F20502" s="103" t="s">
        <v>19913</v>
      </c>
      <c r="H20502" s="32" t="s">
        <v>19913</v>
      </c>
      <c r="J20502" s="27"/>
      <c r="K20502" s="27">
        <v>0</v>
      </c>
      <c r="L20502" s="18">
        <f t="shared" si="973"/>
        <v>0</v>
      </c>
      <c r="M20502" s="27"/>
      <c r="N20502" s="27">
        <v>14</v>
      </c>
      <c r="O20502" s="18">
        <f t="shared" si="971"/>
        <v>14</v>
      </c>
      <c r="P20502" s="16">
        <f t="shared" si="972"/>
        <v>14</v>
      </c>
    </row>
    <row r="20503" spans="2:16">
      <c r="B20503" s="400"/>
      <c r="D20503" s="16" t="s">
        <v>19646</v>
      </c>
      <c r="F20503" s="103" t="s">
        <v>19914</v>
      </c>
      <c r="H20503" s="32" t="s">
        <v>20936</v>
      </c>
      <c r="J20503" s="27"/>
      <c r="K20503" s="27">
        <v>0</v>
      </c>
      <c r="L20503" s="18">
        <f t="shared" si="973"/>
        <v>0</v>
      </c>
      <c r="M20503" s="27"/>
      <c r="N20503" s="27">
        <v>13</v>
      </c>
      <c r="O20503" s="18">
        <f t="shared" si="971"/>
        <v>13</v>
      </c>
      <c r="P20503" s="16">
        <f t="shared" si="972"/>
        <v>13</v>
      </c>
    </row>
    <row r="20504" spans="2:16">
      <c r="B20504" s="400"/>
      <c r="D20504" s="16" t="s">
        <v>19646</v>
      </c>
      <c r="F20504" s="103" t="s">
        <v>19915</v>
      </c>
      <c r="H20504" s="32" t="s">
        <v>20937</v>
      </c>
      <c r="J20504" s="27"/>
      <c r="K20504" s="27">
        <v>0</v>
      </c>
      <c r="L20504" s="18">
        <f t="shared" si="973"/>
        <v>0</v>
      </c>
      <c r="M20504" s="27"/>
      <c r="N20504" s="27">
        <v>13</v>
      </c>
      <c r="O20504" s="18">
        <f t="shared" si="971"/>
        <v>13</v>
      </c>
      <c r="P20504" s="16">
        <f t="shared" si="972"/>
        <v>13</v>
      </c>
    </row>
    <row r="20505" spans="2:16">
      <c r="B20505" s="400"/>
      <c r="D20505" s="16" t="s">
        <v>19646</v>
      </c>
      <c r="F20505" s="103" t="s">
        <v>19916</v>
      </c>
      <c r="H20505" s="32" t="s">
        <v>20938</v>
      </c>
      <c r="J20505" s="27"/>
      <c r="K20505" s="27">
        <v>0</v>
      </c>
      <c r="L20505" s="18">
        <f t="shared" si="973"/>
        <v>0</v>
      </c>
      <c r="M20505" s="27"/>
      <c r="N20505" s="27">
        <v>10</v>
      </c>
      <c r="O20505" s="18">
        <f t="shared" si="971"/>
        <v>10</v>
      </c>
      <c r="P20505" s="16">
        <f t="shared" si="972"/>
        <v>10</v>
      </c>
    </row>
    <row r="20506" spans="2:16">
      <c r="B20506" s="400"/>
      <c r="D20506" s="16" t="s">
        <v>19646</v>
      </c>
      <c r="F20506" s="103" t="s">
        <v>19917</v>
      </c>
      <c r="H20506" s="32" t="s">
        <v>19917</v>
      </c>
      <c r="J20506" s="27"/>
      <c r="K20506" s="27">
        <v>0</v>
      </c>
      <c r="L20506" s="18">
        <f t="shared" si="973"/>
        <v>0</v>
      </c>
      <c r="M20506" s="27"/>
      <c r="N20506" s="27">
        <v>10</v>
      </c>
      <c r="O20506" s="18">
        <f t="shared" si="971"/>
        <v>10</v>
      </c>
      <c r="P20506" s="16">
        <f t="shared" si="972"/>
        <v>10</v>
      </c>
    </row>
    <row r="20507" spans="2:16">
      <c r="B20507" s="400"/>
      <c r="D20507" s="16" t="s">
        <v>19646</v>
      </c>
      <c r="F20507" s="103" t="s">
        <v>19918</v>
      </c>
      <c r="H20507" s="32" t="s">
        <v>19918</v>
      </c>
      <c r="J20507" s="27"/>
      <c r="K20507" s="27">
        <v>0</v>
      </c>
      <c r="L20507" s="18">
        <f t="shared" si="973"/>
        <v>0</v>
      </c>
      <c r="M20507" s="27"/>
      <c r="N20507" s="27">
        <v>10</v>
      </c>
      <c r="O20507" s="18">
        <f t="shared" si="971"/>
        <v>10</v>
      </c>
      <c r="P20507" s="16">
        <f t="shared" si="972"/>
        <v>10</v>
      </c>
    </row>
    <row r="20508" spans="2:16">
      <c r="B20508" s="400"/>
      <c r="D20508" s="16" t="s">
        <v>19647</v>
      </c>
      <c r="F20508" s="103" t="s">
        <v>19919</v>
      </c>
      <c r="H20508" s="32" t="s">
        <v>19919</v>
      </c>
      <c r="J20508" s="27"/>
      <c r="K20508" s="27"/>
      <c r="L20508" s="18">
        <f t="shared" si="973"/>
        <v>0</v>
      </c>
      <c r="M20508" s="27">
        <v>16</v>
      </c>
      <c r="N20508" s="27">
        <v>20</v>
      </c>
      <c r="O20508" s="18">
        <f t="shared" si="971"/>
        <v>36</v>
      </c>
      <c r="P20508" s="16">
        <f t="shared" si="972"/>
        <v>36</v>
      </c>
    </row>
    <row r="20509" spans="2:16">
      <c r="B20509" s="400"/>
      <c r="D20509" s="16" t="s">
        <v>19647</v>
      </c>
      <c r="F20509" s="103" t="s">
        <v>13774</v>
      </c>
      <c r="H20509" s="32" t="s">
        <v>13774</v>
      </c>
      <c r="J20509" s="27"/>
      <c r="K20509" s="27"/>
      <c r="L20509" s="18">
        <f t="shared" si="973"/>
        <v>0</v>
      </c>
      <c r="M20509" s="27"/>
      <c r="N20509" s="27">
        <v>16</v>
      </c>
      <c r="O20509" s="18">
        <f t="shared" si="971"/>
        <v>16</v>
      </c>
      <c r="P20509" s="16">
        <f t="shared" si="972"/>
        <v>16</v>
      </c>
    </row>
    <row r="20510" spans="2:16">
      <c r="B20510" s="400"/>
      <c r="D20510" s="16" t="s">
        <v>19647</v>
      </c>
      <c r="F20510" s="103" t="s">
        <v>19920</v>
      </c>
      <c r="H20510" s="32" t="s">
        <v>19920</v>
      </c>
      <c r="J20510" s="27"/>
      <c r="K20510" s="27"/>
      <c r="L20510" s="18">
        <f t="shared" si="973"/>
        <v>0</v>
      </c>
      <c r="M20510" s="27"/>
      <c r="N20510" s="27">
        <v>99</v>
      </c>
      <c r="O20510" s="18">
        <f t="shared" si="971"/>
        <v>99</v>
      </c>
      <c r="P20510" s="16">
        <f t="shared" si="972"/>
        <v>99</v>
      </c>
    </row>
    <row r="20511" spans="2:16">
      <c r="B20511" s="400"/>
      <c r="D20511" s="16" t="s">
        <v>19647</v>
      </c>
      <c r="F20511" s="103" t="s">
        <v>12799</v>
      </c>
      <c r="H20511" s="32" t="s">
        <v>12799</v>
      </c>
      <c r="J20511" s="27"/>
      <c r="K20511" s="27"/>
      <c r="L20511" s="18">
        <f t="shared" si="973"/>
        <v>0</v>
      </c>
      <c r="M20511" s="27"/>
      <c r="N20511" s="27">
        <v>44</v>
      </c>
      <c r="O20511" s="18">
        <f t="shared" si="971"/>
        <v>44</v>
      </c>
      <c r="P20511" s="16">
        <f t="shared" si="972"/>
        <v>44</v>
      </c>
    </row>
    <row r="20512" spans="2:16">
      <c r="B20512" s="400"/>
      <c r="D20512" s="16" t="s">
        <v>19647</v>
      </c>
      <c r="F20512" s="103" t="s">
        <v>19921</v>
      </c>
      <c r="H20512" s="32" t="s">
        <v>19921</v>
      </c>
      <c r="J20512" s="27"/>
      <c r="K20512" s="27"/>
      <c r="L20512" s="18">
        <f t="shared" si="973"/>
        <v>0</v>
      </c>
      <c r="M20512" s="27">
        <v>6</v>
      </c>
      <c r="N20512" s="27">
        <v>12</v>
      </c>
      <c r="O20512" s="18">
        <f t="shared" si="971"/>
        <v>18</v>
      </c>
      <c r="P20512" s="16">
        <f t="shared" si="972"/>
        <v>18</v>
      </c>
    </row>
    <row r="20513" spans="2:16">
      <c r="B20513" s="400"/>
      <c r="D20513" s="16" t="s">
        <v>19647</v>
      </c>
      <c r="F20513" s="103" t="s">
        <v>19922</v>
      </c>
      <c r="H20513" s="32" t="s">
        <v>19922</v>
      </c>
      <c r="J20513" s="27"/>
      <c r="K20513" s="27"/>
      <c r="L20513" s="18">
        <f t="shared" si="973"/>
        <v>0</v>
      </c>
      <c r="M20513" s="27"/>
      <c r="N20513" s="27">
        <v>15</v>
      </c>
      <c r="O20513" s="18">
        <f t="shared" si="971"/>
        <v>15</v>
      </c>
      <c r="P20513" s="16">
        <f t="shared" si="972"/>
        <v>15</v>
      </c>
    </row>
    <row r="20514" spans="2:16">
      <c r="B20514" s="400"/>
      <c r="D20514" s="16" t="s">
        <v>19647</v>
      </c>
      <c r="F20514" s="103" t="s">
        <v>19923</v>
      </c>
      <c r="H20514" s="32" t="s">
        <v>19923</v>
      </c>
      <c r="J20514" s="27"/>
      <c r="K20514" s="27"/>
      <c r="L20514" s="18">
        <f t="shared" si="973"/>
        <v>0</v>
      </c>
      <c r="M20514" s="27"/>
      <c r="N20514" s="27">
        <v>91</v>
      </c>
      <c r="O20514" s="18">
        <f t="shared" si="971"/>
        <v>91</v>
      </c>
      <c r="P20514" s="16">
        <f t="shared" si="972"/>
        <v>91</v>
      </c>
    </row>
    <row r="20515" spans="2:16">
      <c r="B20515" s="400"/>
      <c r="D20515" s="16" t="s">
        <v>19647</v>
      </c>
      <c r="F20515" s="103" t="s">
        <v>13051</v>
      </c>
      <c r="H20515" s="32" t="s">
        <v>13051</v>
      </c>
      <c r="J20515" s="27"/>
      <c r="K20515" s="27"/>
      <c r="L20515" s="18">
        <f t="shared" si="973"/>
        <v>0</v>
      </c>
      <c r="M20515" s="27"/>
      <c r="N20515" s="27">
        <v>15</v>
      </c>
      <c r="O20515" s="18">
        <f t="shared" si="971"/>
        <v>15</v>
      </c>
      <c r="P20515" s="16">
        <f t="shared" si="972"/>
        <v>15</v>
      </c>
    </row>
    <row r="20516" spans="2:16">
      <c r="B20516" s="400"/>
      <c r="D20516" s="16" t="s">
        <v>19647</v>
      </c>
      <c r="F20516" s="103" t="s">
        <v>19924</v>
      </c>
      <c r="H20516" s="32" t="s">
        <v>20939</v>
      </c>
      <c r="J20516" s="27"/>
      <c r="K20516" s="27"/>
      <c r="L20516" s="18">
        <f t="shared" si="973"/>
        <v>0</v>
      </c>
      <c r="M20516" s="27">
        <v>1</v>
      </c>
      <c r="N20516" s="27">
        <v>60</v>
      </c>
      <c r="O20516" s="18">
        <f t="shared" si="971"/>
        <v>61</v>
      </c>
      <c r="P20516" s="16">
        <f t="shared" si="972"/>
        <v>61</v>
      </c>
    </row>
    <row r="20517" spans="2:16" ht="25.5">
      <c r="B20517" s="400"/>
      <c r="D20517" s="16" t="s">
        <v>19647</v>
      </c>
      <c r="F20517" s="103" t="s">
        <v>19925</v>
      </c>
      <c r="H20517" s="32" t="s">
        <v>20940</v>
      </c>
      <c r="J20517" s="27"/>
      <c r="K20517" s="32"/>
      <c r="L20517" s="18">
        <f t="shared" si="973"/>
        <v>0</v>
      </c>
      <c r="M20517" s="27">
        <v>40</v>
      </c>
      <c r="N20517" s="27">
        <v>135</v>
      </c>
      <c r="O20517" s="18">
        <f t="shared" si="971"/>
        <v>175</v>
      </c>
      <c r="P20517" s="16">
        <f t="shared" si="972"/>
        <v>175</v>
      </c>
    </row>
    <row r="20518" spans="2:16">
      <c r="B20518" s="400"/>
      <c r="D20518" s="16" t="s">
        <v>19647</v>
      </c>
      <c r="F20518" s="103" t="s">
        <v>14822</v>
      </c>
      <c r="H20518" s="32" t="s">
        <v>14822</v>
      </c>
      <c r="J20518" s="27"/>
      <c r="K20518" s="27"/>
      <c r="L20518" s="18">
        <f t="shared" si="973"/>
        <v>0</v>
      </c>
      <c r="M20518" s="27">
        <v>5</v>
      </c>
      <c r="N20518" s="27">
        <v>75</v>
      </c>
      <c r="O20518" s="18">
        <f t="shared" si="971"/>
        <v>80</v>
      </c>
      <c r="P20518" s="16">
        <f t="shared" si="972"/>
        <v>80</v>
      </c>
    </row>
    <row r="20519" spans="2:16">
      <c r="B20519" s="400"/>
      <c r="D20519" s="16" t="s">
        <v>19647</v>
      </c>
      <c r="F20519" s="103" t="s">
        <v>10271</v>
      </c>
      <c r="H20519" s="32" t="s">
        <v>10271</v>
      </c>
      <c r="J20519" s="27"/>
      <c r="K20519" s="27">
        <v>90</v>
      </c>
      <c r="L20519" s="18">
        <f t="shared" si="973"/>
        <v>90</v>
      </c>
      <c r="M20519" s="27">
        <v>7</v>
      </c>
      <c r="N20519" s="27"/>
      <c r="O20519" s="18">
        <f t="shared" si="971"/>
        <v>7</v>
      </c>
      <c r="P20519" s="16">
        <f t="shared" si="972"/>
        <v>97</v>
      </c>
    </row>
    <row r="20520" spans="2:16">
      <c r="B20520" s="400"/>
      <c r="D20520" s="16" t="s">
        <v>19647</v>
      </c>
      <c r="F20520" s="103" t="s">
        <v>13039</v>
      </c>
      <c r="H20520" s="32" t="s">
        <v>13039</v>
      </c>
      <c r="J20520" s="27"/>
      <c r="K20520" s="27"/>
      <c r="L20520" s="18">
        <f t="shared" si="973"/>
        <v>0</v>
      </c>
      <c r="M20520" s="27"/>
      <c r="N20520" s="27">
        <v>15</v>
      </c>
      <c r="O20520" s="18">
        <f t="shared" si="971"/>
        <v>15</v>
      </c>
      <c r="P20520" s="16">
        <f t="shared" si="972"/>
        <v>15</v>
      </c>
    </row>
    <row r="20521" spans="2:16">
      <c r="B20521" s="400"/>
      <c r="D20521" s="16" t="s">
        <v>19647</v>
      </c>
      <c r="F20521" s="103" t="s">
        <v>19926</v>
      </c>
      <c r="H20521" s="32" t="s">
        <v>19926</v>
      </c>
      <c r="J20521" s="27"/>
      <c r="K20521" s="27"/>
      <c r="L20521" s="18">
        <f t="shared" si="973"/>
        <v>0</v>
      </c>
      <c r="M20521" s="27"/>
      <c r="N20521" s="27">
        <v>9</v>
      </c>
      <c r="O20521" s="18">
        <f t="shared" si="971"/>
        <v>9</v>
      </c>
      <c r="P20521" s="16">
        <f t="shared" si="972"/>
        <v>9</v>
      </c>
    </row>
    <row r="20522" spans="2:16">
      <c r="B20522" s="400"/>
      <c r="D20522" s="16" t="s">
        <v>19647</v>
      </c>
      <c r="F20522" s="103" t="s">
        <v>12858</v>
      </c>
      <c r="H20522" s="32" t="s">
        <v>12858</v>
      </c>
      <c r="J20522" s="27"/>
      <c r="K20522" s="27"/>
      <c r="L20522" s="18">
        <f t="shared" si="973"/>
        <v>0</v>
      </c>
      <c r="M20522" s="27">
        <v>5</v>
      </c>
      <c r="N20522" s="27">
        <v>50</v>
      </c>
      <c r="O20522" s="18">
        <f t="shared" si="971"/>
        <v>55</v>
      </c>
      <c r="P20522" s="16">
        <f t="shared" si="972"/>
        <v>55</v>
      </c>
    </row>
    <row r="20523" spans="2:16">
      <c r="B20523" s="400"/>
      <c r="D20523" s="16" t="s">
        <v>19647</v>
      </c>
      <c r="F20523" s="103" t="s">
        <v>946</v>
      </c>
      <c r="H20523" s="32" t="s">
        <v>946</v>
      </c>
      <c r="J20523" s="27"/>
      <c r="K20523" s="27"/>
      <c r="L20523" s="18">
        <f t="shared" si="973"/>
        <v>0</v>
      </c>
      <c r="M20523" s="27">
        <v>5</v>
      </c>
      <c r="N20523" s="27">
        <v>43</v>
      </c>
      <c r="O20523" s="18">
        <f t="shared" si="971"/>
        <v>48</v>
      </c>
      <c r="P20523" s="16">
        <f t="shared" si="972"/>
        <v>48</v>
      </c>
    </row>
    <row r="20524" spans="2:16">
      <c r="B20524" s="400"/>
      <c r="D20524" s="16" t="s">
        <v>19647</v>
      </c>
      <c r="F20524" s="103" t="s">
        <v>3664</v>
      </c>
      <c r="H20524" s="32" t="s">
        <v>3664</v>
      </c>
      <c r="J20524" s="27"/>
      <c r="K20524" s="27"/>
      <c r="L20524" s="18">
        <f t="shared" si="973"/>
        <v>0</v>
      </c>
      <c r="M20524" s="27">
        <v>11</v>
      </c>
      <c r="N20524" s="27">
        <v>64</v>
      </c>
      <c r="O20524" s="18">
        <f t="shared" si="971"/>
        <v>75</v>
      </c>
      <c r="P20524" s="16">
        <f t="shared" si="972"/>
        <v>75</v>
      </c>
    </row>
    <row r="20525" spans="2:16">
      <c r="B20525" s="400"/>
      <c r="D20525" s="16" t="s">
        <v>19647</v>
      </c>
      <c r="F20525" s="103" t="s">
        <v>19927</v>
      </c>
      <c r="H20525" s="32" t="s">
        <v>19927</v>
      </c>
      <c r="J20525" s="27"/>
      <c r="K20525" s="27"/>
      <c r="L20525" s="18">
        <f t="shared" si="973"/>
        <v>0</v>
      </c>
      <c r="M20525" s="27">
        <v>11</v>
      </c>
      <c r="N20525" s="27">
        <v>48</v>
      </c>
      <c r="O20525" s="18">
        <f t="shared" si="971"/>
        <v>59</v>
      </c>
      <c r="P20525" s="16">
        <f t="shared" si="972"/>
        <v>59</v>
      </c>
    </row>
    <row r="20526" spans="2:16">
      <c r="B20526" s="400"/>
      <c r="D20526" s="16" t="s">
        <v>19647</v>
      </c>
      <c r="F20526" s="103" t="s">
        <v>19928</v>
      </c>
      <c r="H20526" s="32" t="s">
        <v>19928</v>
      </c>
      <c r="J20526" s="27"/>
      <c r="K20526" s="27"/>
      <c r="L20526" s="18">
        <f t="shared" si="973"/>
        <v>0</v>
      </c>
      <c r="M20526" s="27"/>
      <c r="N20526" s="27">
        <v>31</v>
      </c>
      <c r="O20526" s="18">
        <f t="shared" si="971"/>
        <v>31</v>
      </c>
      <c r="P20526" s="16">
        <f t="shared" si="972"/>
        <v>31</v>
      </c>
    </row>
    <row r="20527" spans="2:16">
      <c r="B20527" s="400"/>
      <c r="D20527" s="16" t="s">
        <v>19647</v>
      </c>
      <c r="F20527" s="103" t="s">
        <v>1913</v>
      </c>
      <c r="H20527" s="32" t="s">
        <v>1913</v>
      </c>
      <c r="J20527" s="27"/>
      <c r="K20527" s="27"/>
      <c r="L20527" s="18">
        <f t="shared" si="973"/>
        <v>0</v>
      </c>
      <c r="M20527" s="27">
        <v>3</v>
      </c>
      <c r="N20527" s="27">
        <v>40</v>
      </c>
      <c r="O20527" s="18">
        <f t="shared" si="971"/>
        <v>43</v>
      </c>
      <c r="P20527" s="16">
        <f t="shared" si="972"/>
        <v>43</v>
      </c>
    </row>
    <row r="20528" spans="2:16">
      <c r="B20528" s="400"/>
      <c r="D20528" s="16" t="s">
        <v>19647</v>
      </c>
      <c r="F20528" s="103" t="s">
        <v>19929</v>
      </c>
      <c r="H20528" s="32" t="s">
        <v>19929</v>
      </c>
      <c r="J20528" s="27"/>
      <c r="K20528" s="27"/>
      <c r="L20528" s="18">
        <f t="shared" si="973"/>
        <v>0</v>
      </c>
      <c r="M20528" s="27">
        <v>14</v>
      </c>
      <c r="N20528" s="27">
        <v>41</v>
      </c>
      <c r="O20528" s="18">
        <f t="shared" si="971"/>
        <v>55</v>
      </c>
      <c r="P20528" s="16">
        <f t="shared" si="972"/>
        <v>55</v>
      </c>
    </row>
    <row r="20529" spans="2:16">
      <c r="B20529" s="400"/>
      <c r="D20529" s="16" t="s">
        <v>19647</v>
      </c>
      <c r="F20529" s="103" t="s">
        <v>19930</v>
      </c>
      <c r="H20529" s="32" t="s">
        <v>19930</v>
      </c>
      <c r="J20529" s="27"/>
      <c r="K20529" s="27"/>
      <c r="L20529" s="18">
        <f t="shared" si="973"/>
        <v>0</v>
      </c>
      <c r="M20529" s="27">
        <v>17</v>
      </c>
      <c r="N20529" s="27">
        <v>139</v>
      </c>
      <c r="O20529" s="18">
        <f t="shared" si="971"/>
        <v>156</v>
      </c>
      <c r="P20529" s="16">
        <f t="shared" si="972"/>
        <v>156</v>
      </c>
    </row>
    <row r="20530" spans="2:16">
      <c r="B20530" s="400"/>
      <c r="D20530" s="16" t="s">
        <v>19647</v>
      </c>
      <c r="F20530" s="103" t="s">
        <v>19931</v>
      </c>
      <c r="H20530" s="32" t="s">
        <v>19931</v>
      </c>
      <c r="J20530" s="27"/>
      <c r="K20530" s="27">
        <v>93</v>
      </c>
      <c r="L20530" s="18">
        <f t="shared" si="973"/>
        <v>93</v>
      </c>
      <c r="M20530" s="27"/>
      <c r="N20530" s="27"/>
      <c r="O20530" s="18">
        <f t="shared" si="971"/>
        <v>0</v>
      </c>
      <c r="P20530" s="16">
        <f t="shared" si="972"/>
        <v>93</v>
      </c>
    </row>
    <row r="20531" spans="2:16">
      <c r="B20531" s="400"/>
      <c r="D20531" s="16" t="s">
        <v>19647</v>
      </c>
      <c r="F20531" s="103" t="s">
        <v>19932</v>
      </c>
      <c r="H20531" s="32" t="s">
        <v>19932</v>
      </c>
      <c r="J20531" s="27"/>
      <c r="K20531" s="27"/>
      <c r="L20531" s="18">
        <f t="shared" si="973"/>
        <v>0</v>
      </c>
      <c r="M20531" s="27"/>
      <c r="N20531" s="27">
        <v>10</v>
      </c>
      <c r="O20531" s="18">
        <f t="shared" si="971"/>
        <v>10</v>
      </c>
      <c r="P20531" s="16">
        <f t="shared" si="972"/>
        <v>10</v>
      </c>
    </row>
    <row r="20532" spans="2:16">
      <c r="B20532" s="400"/>
      <c r="D20532" s="16" t="s">
        <v>19647</v>
      </c>
      <c r="F20532" s="103" t="s">
        <v>19933</v>
      </c>
      <c r="H20532" s="32" t="s">
        <v>19933</v>
      </c>
      <c r="J20532" s="27"/>
      <c r="K20532" s="27"/>
      <c r="L20532" s="18">
        <f t="shared" si="973"/>
        <v>0</v>
      </c>
      <c r="M20532" s="27"/>
      <c r="N20532" s="27">
        <v>18</v>
      </c>
      <c r="O20532" s="18">
        <f t="shared" si="971"/>
        <v>18</v>
      </c>
      <c r="P20532" s="16">
        <f t="shared" si="972"/>
        <v>18</v>
      </c>
    </row>
    <row r="20533" spans="2:16">
      <c r="B20533" s="400"/>
      <c r="D20533" s="16" t="s">
        <v>19647</v>
      </c>
      <c r="F20533" s="103" t="s">
        <v>3089</v>
      </c>
      <c r="H20533" s="32" t="s">
        <v>3089</v>
      </c>
      <c r="J20533" s="27"/>
      <c r="K20533" s="27"/>
      <c r="L20533" s="18">
        <f t="shared" si="973"/>
        <v>0</v>
      </c>
      <c r="M20533" s="27">
        <v>4</v>
      </c>
      <c r="N20533" s="27">
        <v>20</v>
      </c>
      <c r="O20533" s="18">
        <f t="shared" si="971"/>
        <v>24</v>
      </c>
      <c r="P20533" s="16">
        <f t="shared" si="972"/>
        <v>24</v>
      </c>
    </row>
    <row r="20534" spans="2:16" ht="25.5">
      <c r="B20534" s="400"/>
      <c r="D20534" s="16" t="s">
        <v>19647</v>
      </c>
      <c r="F20534" s="103" t="s">
        <v>19934</v>
      </c>
      <c r="H20534" s="32" t="s">
        <v>20941</v>
      </c>
      <c r="J20534" s="27"/>
      <c r="K20534" s="27">
        <v>371</v>
      </c>
      <c r="L20534" s="18">
        <f t="shared" si="973"/>
        <v>371</v>
      </c>
      <c r="M20534" s="27">
        <v>131</v>
      </c>
      <c r="N20534" s="27"/>
      <c r="O20534" s="18">
        <f t="shared" si="971"/>
        <v>131</v>
      </c>
      <c r="P20534" s="16">
        <f t="shared" si="972"/>
        <v>502</v>
      </c>
    </row>
    <row r="20535" spans="2:16">
      <c r="B20535" s="400"/>
      <c r="D20535" s="16" t="s">
        <v>19647</v>
      </c>
      <c r="F20535" s="103" t="s">
        <v>13609</v>
      </c>
      <c r="H20535" s="32" t="s">
        <v>13609</v>
      </c>
      <c r="J20535" s="27"/>
      <c r="K20535" s="27">
        <v>253</v>
      </c>
      <c r="L20535" s="18">
        <f t="shared" si="973"/>
        <v>253</v>
      </c>
      <c r="M20535" s="27"/>
      <c r="N20535" s="27"/>
      <c r="O20535" s="18">
        <f t="shared" si="971"/>
        <v>0</v>
      </c>
      <c r="P20535" s="16">
        <f t="shared" si="972"/>
        <v>253</v>
      </c>
    </row>
    <row r="20536" spans="2:16">
      <c r="B20536" s="400"/>
      <c r="D20536" s="16" t="s">
        <v>19647</v>
      </c>
      <c r="F20536" s="103" t="s">
        <v>19935</v>
      </c>
      <c r="H20536" s="32" t="s">
        <v>20942</v>
      </c>
      <c r="J20536" s="27"/>
      <c r="K20536" s="27">
        <v>406</v>
      </c>
      <c r="L20536" s="18">
        <f t="shared" si="973"/>
        <v>406</v>
      </c>
      <c r="M20536" s="27">
        <v>10</v>
      </c>
      <c r="N20536" s="27"/>
      <c r="O20536" s="18">
        <f t="shared" si="971"/>
        <v>10</v>
      </c>
      <c r="P20536" s="16">
        <f t="shared" si="972"/>
        <v>416</v>
      </c>
    </row>
    <row r="20537" spans="2:16" ht="25.5">
      <c r="B20537" s="400"/>
      <c r="D20537" s="16" t="s">
        <v>19647</v>
      </c>
      <c r="F20537" s="54" t="s">
        <v>19936</v>
      </c>
      <c r="H20537" s="32" t="s">
        <v>20941</v>
      </c>
      <c r="J20537" s="27"/>
      <c r="K20537" s="27"/>
      <c r="L20537" s="18">
        <f t="shared" si="973"/>
        <v>0</v>
      </c>
      <c r="M20537" s="27">
        <v>24</v>
      </c>
      <c r="N20537" s="27">
        <v>268</v>
      </c>
      <c r="O20537" s="18">
        <f t="shared" si="971"/>
        <v>292</v>
      </c>
      <c r="P20537" s="16">
        <f t="shared" si="972"/>
        <v>292</v>
      </c>
    </row>
    <row r="20538" spans="2:16" ht="25.5">
      <c r="B20538" s="400"/>
      <c r="D20538" s="16" t="s">
        <v>19648</v>
      </c>
      <c r="F20538" s="103" t="s">
        <v>12486</v>
      </c>
      <c r="H20538" s="32" t="s">
        <v>20943</v>
      </c>
      <c r="J20538" s="27"/>
      <c r="K20538" s="27">
        <v>120</v>
      </c>
      <c r="L20538" s="18">
        <f t="shared" si="973"/>
        <v>120</v>
      </c>
      <c r="M20538" s="27"/>
      <c r="N20538" s="27">
        <v>150</v>
      </c>
      <c r="O20538" s="18">
        <f t="shared" si="971"/>
        <v>150</v>
      </c>
      <c r="P20538" s="16">
        <f t="shared" si="972"/>
        <v>270</v>
      </c>
    </row>
    <row r="20539" spans="2:16" ht="25.5">
      <c r="B20539" s="400"/>
      <c r="D20539" s="16" t="s">
        <v>19648</v>
      </c>
      <c r="F20539" s="103" t="s">
        <v>19937</v>
      </c>
      <c r="H20539" s="355" t="s">
        <v>20944</v>
      </c>
      <c r="J20539" s="27"/>
      <c r="K20539" s="27">
        <v>150</v>
      </c>
      <c r="L20539" s="18">
        <f t="shared" si="973"/>
        <v>150</v>
      </c>
      <c r="M20539" s="27"/>
      <c r="N20539" s="27">
        <v>210</v>
      </c>
      <c r="O20539" s="18">
        <f t="shared" si="971"/>
        <v>210</v>
      </c>
      <c r="P20539" s="16">
        <f t="shared" si="972"/>
        <v>360</v>
      </c>
    </row>
    <row r="20540" spans="2:16" ht="25.5">
      <c r="B20540" s="400"/>
      <c r="D20540" s="16" t="s">
        <v>19648</v>
      </c>
      <c r="F20540" s="103" t="s">
        <v>19938</v>
      </c>
      <c r="H20540" s="355" t="s">
        <v>20944</v>
      </c>
      <c r="J20540" s="27"/>
      <c r="K20540" s="27">
        <v>150</v>
      </c>
      <c r="L20540" s="18">
        <f t="shared" si="973"/>
        <v>150</v>
      </c>
      <c r="M20540" s="27"/>
      <c r="N20540" s="27">
        <v>180</v>
      </c>
      <c r="O20540" s="18">
        <f t="shared" si="971"/>
        <v>180</v>
      </c>
      <c r="P20540" s="16">
        <f t="shared" si="972"/>
        <v>330</v>
      </c>
    </row>
    <row r="20541" spans="2:16" ht="25.5">
      <c r="B20541" s="400"/>
      <c r="D20541" s="16" t="s">
        <v>19648</v>
      </c>
      <c r="F20541" s="103" t="s">
        <v>19939</v>
      </c>
      <c r="H20541" s="32" t="s">
        <v>20944</v>
      </c>
      <c r="J20541" s="27"/>
      <c r="K20541" s="27">
        <v>150</v>
      </c>
      <c r="L20541" s="18">
        <f t="shared" si="973"/>
        <v>150</v>
      </c>
      <c r="M20541" s="27"/>
      <c r="N20541" s="27">
        <v>190</v>
      </c>
      <c r="O20541" s="18">
        <f t="shared" si="971"/>
        <v>190</v>
      </c>
      <c r="P20541" s="16">
        <f t="shared" si="972"/>
        <v>340</v>
      </c>
    </row>
    <row r="20542" spans="2:16">
      <c r="B20542" s="400"/>
      <c r="D20542" s="16" t="s">
        <v>19648</v>
      </c>
      <c r="F20542" s="103" t="s">
        <v>19940</v>
      </c>
      <c r="H20542" s="32" t="s">
        <v>20945</v>
      </c>
      <c r="J20542" s="27"/>
      <c r="K20542" s="27"/>
      <c r="L20542" s="18">
        <f t="shared" si="973"/>
        <v>0</v>
      </c>
      <c r="M20542" s="27"/>
      <c r="N20542" s="27">
        <v>200</v>
      </c>
      <c r="O20542" s="18">
        <f t="shared" si="971"/>
        <v>200</v>
      </c>
      <c r="P20542" s="16">
        <f t="shared" si="972"/>
        <v>200</v>
      </c>
    </row>
    <row r="20543" spans="2:16">
      <c r="B20543" s="400"/>
      <c r="D20543" s="16" t="s">
        <v>19648</v>
      </c>
      <c r="F20543" s="103" t="s">
        <v>19941</v>
      </c>
      <c r="H20543" s="32" t="s">
        <v>20946</v>
      </c>
      <c r="J20543" s="27"/>
      <c r="K20543" s="27">
        <v>100</v>
      </c>
      <c r="L20543" s="18">
        <f t="shared" si="973"/>
        <v>100</v>
      </c>
      <c r="M20543" s="27"/>
      <c r="N20543" s="27">
        <v>160</v>
      </c>
      <c r="O20543" s="18">
        <f t="shared" si="971"/>
        <v>160</v>
      </c>
      <c r="P20543" s="16">
        <f t="shared" si="972"/>
        <v>260</v>
      </c>
    </row>
    <row r="20544" spans="2:16" ht="25.5">
      <c r="B20544" s="400"/>
      <c r="D20544" s="16" t="s">
        <v>19648</v>
      </c>
      <c r="F20544" s="103" t="s">
        <v>18414</v>
      </c>
      <c r="H20544" s="355" t="s">
        <v>20944</v>
      </c>
      <c r="J20544" s="27"/>
      <c r="K20544" s="27">
        <v>100</v>
      </c>
      <c r="L20544" s="18">
        <f t="shared" si="973"/>
        <v>100</v>
      </c>
      <c r="M20544" s="27"/>
      <c r="N20544" s="27">
        <v>100</v>
      </c>
      <c r="O20544" s="18">
        <f t="shared" si="971"/>
        <v>100</v>
      </c>
      <c r="P20544" s="16">
        <f t="shared" si="972"/>
        <v>200</v>
      </c>
    </row>
    <row r="20545" spans="2:16">
      <c r="B20545" s="400"/>
      <c r="D20545" s="16" t="s">
        <v>19648</v>
      </c>
      <c r="F20545" s="103" t="s">
        <v>19942</v>
      </c>
      <c r="H20545" s="32" t="s">
        <v>20946</v>
      </c>
      <c r="J20545" s="27"/>
      <c r="K20545" s="27">
        <v>120</v>
      </c>
      <c r="L20545" s="18">
        <f t="shared" si="973"/>
        <v>120</v>
      </c>
      <c r="M20545" s="27"/>
      <c r="N20545" s="27">
        <v>190</v>
      </c>
      <c r="O20545" s="18">
        <f t="shared" si="971"/>
        <v>190</v>
      </c>
      <c r="P20545" s="16">
        <f t="shared" si="972"/>
        <v>310</v>
      </c>
    </row>
    <row r="20546" spans="2:16" ht="25.5">
      <c r="B20546" s="400"/>
      <c r="D20546" s="16" t="s">
        <v>19648</v>
      </c>
      <c r="F20546" s="103" t="s">
        <v>13543</v>
      </c>
      <c r="H20546" s="355" t="s">
        <v>20944</v>
      </c>
      <c r="J20546" s="27"/>
      <c r="K20546" s="27">
        <v>150</v>
      </c>
      <c r="L20546" s="18">
        <f t="shared" si="973"/>
        <v>150</v>
      </c>
      <c r="M20546" s="27"/>
      <c r="N20546" s="27">
        <v>190</v>
      </c>
      <c r="O20546" s="18">
        <f t="shared" si="971"/>
        <v>190</v>
      </c>
      <c r="P20546" s="16">
        <f t="shared" si="972"/>
        <v>340</v>
      </c>
    </row>
    <row r="20547" spans="2:16" ht="25.5">
      <c r="B20547" s="400"/>
      <c r="D20547" s="16" t="s">
        <v>19648</v>
      </c>
      <c r="F20547" s="103" t="s">
        <v>11011</v>
      </c>
      <c r="H20547" s="32" t="s">
        <v>20943</v>
      </c>
      <c r="J20547" s="27"/>
      <c r="K20547" s="27">
        <v>150</v>
      </c>
      <c r="L20547" s="18">
        <f t="shared" si="973"/>
        <v>150</v>
      </c>
      <c r="M20547" s="27"/>
      <c r="N20547" s="27">
        <v>190</v>
      </c>
      <c r="O20547" s="18">
        <f t="shared" si="971"/>
        <v>190</v>
      </c>
      <c r="P20547" s="16">
        <f t="shared" si="972"/>
        <v>340</v>
      </c>
    </row>
    <row r="20548" spans="2:16" ht="25.5">
      <c r="B20548" s="400"/>
      <c r="D20548" s="16" t="s">
        <v>19648</v>
      </c>
      <c r="F20548" s="103" t="s">
        <v>19943</v>
      </c>
      <c r="H20548" s="32" t="s">
        <v>20943</v>
      </c>
      <c r="J20548" s="27"/>
      <c r="K20548" s="27">
        <v>100</v>
      </c>
      <c r="L20548" s="18">
        <f t="shared" si="973"/>
        <v>100</v>
      </c>
      <c r="M20548" s="27"/>
      <c r="N20548" s="27">
        <v>130</v>
      </c>
      <c r="O20548" s="18">
        <f t="shared" si="971"/>
        <v>130</v>
      </c>
      <c r="P20548" s="16">
        <f t="shared" si="972"/>
        <v>230</v>
      </c>
    </row>
    <row r="20549" spans="2:16">
      <c r="B20549" s="400"/>
      <c r="D20549" s="16" t="s">
        <v>19648</v>
      </c>
      <c r="F20549" s="103" t="s">
        <v>19944</v>
      </c>
      <c r="H20549" s="32" t="s">
        <v>20946</v>
      </c>
      <c r="J20549" s="27"/>
      <c r="K20549" s="27">
        <v>100</v>
      </c>
      <c r="L20549" s="18">
        <f t="shared" si="973"/>
        <v>100</v>
      </c>
      <c r="M20549" s="27"/>
      <c r="N20549" s="27">
        <v>150</v>
      </c>
      <c r="O20549" s="18">
        <f t="shared" si="971"/>
        <v>150</v>
      </c>
      <c r="P20549" s="16">
        <f t="shared" si="972"/>
        <v>250</v>
      </c>
    </row>
    <row r="20550" spans="2:16" ht="25.5">
      <c r="B20550" s="400"/>
      <c r="D20550" s="16" t="s">
        <v>19648</v>
      </c>
      <c r="F20550" s="103" t="s">
        <v>19945</v>
      </c>
      <c r="H20550" s="32" t="s">
        <v>20943</v>
      </c>
      <c r="J20550" s="27"/>
      <c r="K20550" s="27">
        <v>115</v>
      </c>
      <c r="L20550" s="18">
        <f t="shared" si="973"/>
        <v>115</v>
      </c>
      <c r="M20550" s="27"/>
      <c r="N20550" s="27">
        <v>150</v>
      </c>
      <c r="O20550" s="18">
        <f t="shared" si="971"/>
        <v>150</v>
      </c>
      <c r="P20550" s="16">
        <f t="shared" si="972"/>
        <v>265</v>
      </c>
    </row>
    <row r="20551" spans="2:16">
      <c r="B20551" s="400"/>
      <c r="D20551" s="16" t="s">
        <v>19648</v>
      </c>
      <c r="F20551" s="103" t="s">
        <v>12753</v>
      </c>
      <c r="H20551" s="32" t="s">
        <v>20947</v>
      </c>
      <c r="J20551" s="27"/>
      <c r="K20551" s="27">
        <v>130</v>
      </c>
      <c r="L20551" s="18">
        <f t="shared" si="973"/>
        <v>130</v>
      </c>
      <c r="M20551" s="27"/>
      <c r="N20551" s="27">
        <v>150</v>
      </c>
      <c r="O20551" s="18">
        <f t="shared" si="971"/>
        <v>150</v>
      </c>
      <c r="P20551" s="16">
        <f t="shared" si="972"/>
        <v>280</v>
      </c>
    </row>
    <row r="20552" spans="2:16" ht="25.5">
      <c r="B20552" s="400"/>
      <c r="D20552" s="16" t="s">
        <v>19648</v>
      </c>
      <c r="F20552" s="103" t="s">
        <v>19946</v>
      </c>
      <c r="H20552" s="32" t="s">
        <v>20944</v>
      </c>
      <c r="J20552" s="27"/>
      <c r="K20552" s="27"/>
      <c r="L20552" s="18">
        <f t="shared" si="973"/>
        <v>0</v>
      </c>
      <c r="M20552" s="27"/>
      <c r="N20552" s="27">
        <v>150</v>
      </c>
      <c r="O20552" s="18">
        <f t="shared" si="971"/>
        <v>150</v>
      </c>
      <c r="P20552" s="16">
        <f t="shared" si="972"/>
        <v>150</v>
      </c>
    </row>
    <row r="20553" spans="2:16">
      <c r="B20553" s="400"/>
      <c r="D20553" s="16" t="s">
        <v>19648</v>
      </c>
      <c r="F20553" s="103" t="s">
        <v>3457</v>
      </c>
      <c r="H20553" s="32" t="s">
        <v>20948</v>
      </c>
      <c r="J20553" s="27"/>
      <c r="K20553" s="27">
        <v>100</v>
      </c>
      <c r="L20553" s="18">
        <f t="shared" si="973"/>
        <v>100</v>
      </c>
      <c r="M20553" s="27"/>
      <c r="N20553" s="27">
        <v>100</v>
      </c>
      <c r="O20553" s="18">
        <f t="shared" si="971"/>
        <v>100</v>
      </c>
      <c r="P20553" s="16">
        <f t="shared" si="972"/>
        <v>200</v>
      </c>
    </row>
    <row r="20554" spans="2:16">
      <c r="B20554" s="400"/>
      <c r="D20554" s="16" t="s">
        <v>19648</v>
      </c>
      <c r="F20554" s="103" t="s">
        <v>19947</v>
      </c>
      <c r="H20554" s="32" t="s">
        <v>20948</v>
      </c>
      <c r="J20554" s="27"/>
      <c r="K20554" s="27">
        <v>50</v>
      </c>
      <c r="L20554" s="18">
        <f t="shared" si="973"/>
        <v>50</v>
      </c>
      <c r="M20554" s="27"/>
      <c r="N20554" s="27">
        <v>65</v>
      </c>
      <c r="O20554" s="18">
        <f t="shared" si="971"/>
        <v>65</v>
      </c>
      <c r="P20554" s="16">
        <f t="shared" si="972"/>
        <v>115</v>
      </c>
    </row>
    <row r="20555" spans="2:16">
      <c r="B20555" s="400"/>
      <c r="D20555" s="16" t="s">
        <v>19648</v>
      </c>
      <c r="F20555" s="103" t="s">
        <v>19948</v>
      </c>
      <c r="H20555" s="32" t="s">
        <v>20948</v>
      </c>
      <c r="J20555" s="27"/>
      <c r="K20555" s="27">
        <v>35</v>
      </c>
      <c r="L20555" s="18">
        <f t="shared" si="973"/>
        <v>35</v>
      </c>
      <c r="M20555" s="27"/>
      <c r="N20555" s="27">
        <v>35</v>
      </c>
      <c r="O20555" s="18">
        <f t="shared" ref="O20555:O20618" si="974">+N20555+M20555</f>
        <v>35</v>
      </c>
      <c r="P20555" s="16">
        <f t="shared" ref="P20555:P20618" si="975">+L20555+O20555</f>
        <v>70</v>
      </c>
    </row>
    <row r="20556" spans="2:16">
      <c r="B20556" s="400"/>
      <c r="D20556" s="16" t="s">
        <v>19648</v>
      </c>
      <c r="F20556" s="103" t="s">
        <v>19949</v>
      </c>
      <c r="H20556" s="32" t="s">
        <v>20948</v>
      </c>
      <c r="J20556" s="27"/>
      <c r="K20556" s="27">
        <v>10</v>
      </c>
      <c r="L20556" s="18">
        <f t="shared" si="973"/>
        <v>10</v>
      </c>
      <c r="M20556" s="27"/>
      <c r="N20556" s="27">
        <v>20</v>
      </c>
      <c r="O20556" s="18">
        <f t="shared" si="974"/>
        <v>20</v>
      </c>
      <c r="P20556" s="16">
        <f t="shared" si="975"/>
        <v>30</v>
      </c>
    </row>
    <row r="20557" spans="2:16">
      <c r="B20557" s="400"/>
      <c r="D20557" s="16" t="s">
        <v>19648</v>
      </c>
      <c r="F20557" s="103" t="s">
        <v>19950</v>
      </c>
      <c r="H20557" s="32" t="s">
        <v>20948</v>
      </c>
      <c r="J20557" s="27"/>
      <c r="K20557" s="27"/>
      <c r="L20557" s="18">
        <f t="shared" si="973"/>
        <v>0</v>
      </c>
      <c r="M20557" s="27"/>
      <c r="N20557" s="27">
        <v>20</v>
      </c>
      <c r="O20557" s="18">
        <f t="shared" si="974"/>
        <v>20</v>
      </c>
      <c r="P20557" s="16">
        <f t="shared" si="975"/>
        <v>20</v>
      </c>
    </row>
    <row r="20558" spans="2:16" ht="25.5">
      <c r="B20558" s="400"/>
      <c r="D20558" s="16" t="s">
        <v>19648</v>
      </c>
      <c r="F20558" s="103" t="s">
        <v>19951</v>
      </c>
      <c r="H20558" s="355" t="s">
        <v>20944</v>
      </c>
      <c r="J20558" s="27"/>
      <c r="K20558" s="27">
        <v>150</v>
      </c>
      <c r="L20558" s="18">
        <f t="shared" si="973"/>
        <v>150</v>
      </c>
      <c r="M20558" s="27"/>
      <c r="N20558" s="27">
        <v>250</v>
      </c>
      <c r="O20558" s="18">
        <f t="shared" si="974"/>
        <v>250</v>
      </c>
      <c r="P20558" s="16">
        <f t="shared" si="975"/>
        <v>400</v>
      </c>
    </row>
    <row r="20559" spans="2:16">
      <c r="B20559" s="400"/>
      <c r="D20559" s="16" t="s">
        <v>19648</v>
      </c>
      <c r="F20559" s="103" t="s">
        <v>19952</v>
      </c>
      <c r="H20559" s="32" t="s">
        <v>20949</v>
      </c>
      <c r="J20559" s="27"/>
      <c r="K20559" s="27">
        <v>100</v>
      </c>
      <c r="L20559" s="18">
        <f t="shared" ref="L20559:L20622" si="976">+J20559+K20559</f>
        <v>100</v>
      </c>
      <c r="M20559" s="27"/>
      <c r="N20559" s="27">
        <v>270</v>
      </c>
      <c r="O20559" s="18">
        <f t="shared" si="974"/>
        <v>270</v>
      </c>
      <c r="P20559" s="16">
        <f t="shared" si="975"/>
        <v>370</v>
      </c>
    </row>
    <row r="20560" spans="2:16">
      <c r="B20560" s="400"/>
      <c r="D20560" s="16" t="s">
        <v>19649</v>
      </c>
      <c r="F20560" s="103" t="s">
        <v>12609</v>
      </c>
      <c r="H20560" s="32" t="s">
        <v>12609</v>
      </c>
      <c r="J20560" s="27"/>
      <c r="K20560" s="27">
        <v>9</v>
      </c>
      <c r="L20560" s="18">
        <f t="shared" si="976"/>
        <v>9</v>
      </c>
      <c r="M20560" s="27"/>
      <c r="N20560" s="27">
        <v>14</v>
      </c>
      <c r="O20560" s="18">
        <f t="shared" si="974"/>
        <v>14</v>
      </c>
      <c r="P20560" s="16">
        <f t="shared" si="975"/>
        <v>23</v>
      </c>
    </row>
    <row r="20561" spans="2:16">
      <c r="B20561" s="400"/>
      <c r="D20561" s="16" t="s">
        <v>19649</v>
      </c>
      <c r="F20561" s="103" t="s">
        <v>19953</v>
      </c>
      <c r="H20561" s="32" t="s">
        <v>20950</v>
      </c>
      <c r="J20561" s="27"/>
      <c r="K20561" s="27">
        <v>20</v>
      </c>
      <c r="L20561" s="18">
        <f t="shared" si="976"/>
        <v>20</v>
      </c>
      <c r="M20561" s="27"/>
      <c r="N20561" s="27">
        <v>15</v>
      </c>
      <c r="O20561" s="18">
        <f t="shared" si="974"/>
        <v>15</v>
      </c>
      <c r="P20561" s="16">
        <f t="shared" si="975"/>
        <v>35</v>
      </c>
    </row>
    <row r="20562" spans="2:16">
      <c r="B20562" s="400"/>
      <c r="D20562" s="16" t="s">
        <v>19649</v>
      </c>
      <c r="F20562" s="103" t="s">
        <v>19954</v>
      </c>
      <c r="H20562" s="32" t="s">
        <v>19954</v>
      </c>
      <c r="J20562" s="27"/>
      <c r="K20562" s="27">
        <v>55</v>
      </c>
      <c r="L20562" s="18">
        <f t="shared" si="976"/>
        <v>55</v>
      </c>
      <c r="M20562" s="27"/>
      <c r="N20562" s="27"/>
      <c r="O20562" s="18">
        <f t="shared" si="974"/>
        <v>0</v>
      </c>
      <c r="P20562" s="16">
        <f t="shared" si="975"/>
        <v>55</v>
      </c>
    </row>
    <row r="20563" spans="2:16">
      <c r="B20563" s="400"/>
      <c r="D20563" s="16" t="s">
        <v>19649</v>
      </c>
      <c r="F20563" s="103" t="s">
        <v>19955</v>
      </c>
      <c r="H20563" s="32" t="s">
        <v>20951</v>
      </c>
      <c r="J20563" s="27"/>
      <c r="K20563" s="27">
        <v>12</v>
      </c>
      <c r="L20563" s="18">
        <f t="shared" si="976"/>
        <v>12</v>
      </c>
      <c r="M20563" s="27"/>
      <c r="N20563" s="27">
        <v>12</v>
      </c>
      <c r="O20563" s="18">
        <f t="shared" si="974"/>
        <v>12</v>
      </c>
      <c r="P20563" s="16">
        <f t="shared" si="975"/>
        <v>24</v>
      </c>
    </row>
    <row r="20564" spans="2:16">
      <c r="B20564" s="400"/>
      <c r="D20564" s="16" t="s">
        <v>19649</v>
      </c>
      <c r="F20564" s="103" t="s">
        <v>19956</v>
      </c>
      <c r="H20564" s="32" t="s">
        <v>19956</v>
      </c>
      <c r="J20564" s="27"/>
      <c r="K20564" s="27">
        <v>15</v>
      </c>
      <c r="L20564" s="18">
        <f t="shared" si="976"/>
        <v>15</v>
      </c>
      <c r="M20564" s="27"/>
      <c r="N20564" s="27">
        <v>2</v>
      </c>
      <c r="O20564" s="18">
        <f t="shared" si="974"/>
        <v>2</v>
      </c>
      <c r="P20564" s="16">
        <f t="shared" si="975"/>
        <v>17</v>
      </c>
    </row>
    <row r="20565" spans="2:16">
      <c r="B20565" s="400"/>
      <c r="D20565" s="16" t="s">
        <v>19649</v>
      </c>
      <c r="F20565" s="103" t="s">
        <v>13006</v>
      </c>
      <c r="H20565" s="32" t="s">
        <v>13006</v>
      </c>
      <c r="J20565" s="27"/>
      <c r="K20565" s="27">
        <v>12</v>
      </c>
      <c r="L20565" s="18">
        <f t="shared" si="976"/>
        <v>12</v>
      </c>
      <c r="M20565" s="27"/>
      <c r="N20565" s="27">
        <v>16</v>
      </c>
      <c r="O20565" s="18">
        <f t="shared" si="974"/>
        <v>16</v>
      </c>
      <c r="P20565" s="16">
        <f t="shared" si="975"/>
        <v>28</v>
      </c>
    </row>
    <row r="20566" spans="2:16">
      <c r="B20566" s="400"/>
      <c r="D20566" s="16" t="s">
        <v>19649</v>
      </c>
      <c r="F20566" s="103" t="s">
        <v>3943</v>
      </c>
      <c r="H20566" s="32" t="s">
        <v>3943</v>
      </c>
      <c r="J20566" s="27"/>
      <c r="K20566" s="27">
        <v>22</v>
      </c>
      <c r="L20566" s="18">
        <f t="shared" si="976"/>
        <v>22</v>
      </c>
      <c r="M20566" s="27"/>
      <c r="N20566" s="27"/>
      <c r="O20566" s="18">
        <f t="shared" si="974"/>
        <v>0</v>
      </c>
      <c r="P20566" s="16">
        <f t="shared" si="975"/>
        <v>22</v>
      </c>
    </row>
    <row r="20567" spans="2:16">
      <c r="B20567" s="400"/>
      <c r="D20567" s="16" t="s">
        <v>19649</v>
      </c>
      <c r="F20567" s="103" t="s">
        <v>19957</v>
      </c>
      <c r="H20567" s="32" t="s">
        <v>19957</v>
      </c>
      <c r="J20567" s="27"/>
      <c r="K20567" s="27">
        <v>15</v>
      </c>
      <c r="L20567" s="18">
        <f t="shared" si="976"/>
        <v>15</v>
      </c>
      <c r="M20567" s="27"/>
      <c r="N20567" s="27">
        <v>15</v>
      </c>
      <c r="O20567" s="18">
        <f t="shared" si="974"/>
        <v>15</v>
      </c>
      <c r="P20567" s="16">
        <f t="shared" si="975"/>
        <v>30</v>
      </c>
    </row>
    <row r="20568" spans="2:16">
      <c r="B20568" s="400"/>
      <c r="D20568" s="16" t="s">
        <v>19649</v>
      </c>
      <c r="F20568" s="103" t="s">
        <v>19958</v>
      </c>
      <c r="H20568" s="32" t="s">
        <v>3664</v>
      </c>
      <c r="J20568" s="27"/>
      <c r="K20568" s="27">
        <v>22</v>
      </c>
      <c r="L20568" s="18">
        <f t="shared" si="976"/>
        <v>22</v>
      </c>
      <c r="M20568" s="27"/>
      <c r="N20568" s="27"/>
      <c r="O20568" s="18">
        <f t="shared" si="974"/>
        <v>0</v>
      </c>
      <c r="P20568" s="16">
        <f t="shared" si="975"/>
        <v>22</v>
      </c>
    </row>
    <row r="20569" spans="2:16">
      <c r="B20569" s="400"/>
      <c r="D20569" s="16" t="s">
        <v>19649</v>
      </c>
      <c r="F20569" s="103" t="s">
        <v>2439</v>
      </c>
      <c r="H20569" s="32" t="s">
        <v>2439</v>
      </c>
      <c r="J20569" s="27"/>
      <c r="K20569" s="27"/>
      <c r="L20569" s="18">
        <f t="shared" si="976"/>
        <v>0</v>
      </c>
      <c r="M20569" s="27"/>
      <c r="N20569" s="27">
        <v>14</v>
      </c>
      <c r="O20569" s="18">
        <f t="shared" si="974"/>
        <v>14</v>
      </c>
      <c r="P20569" s="16">
        <f t="shared" si="975"/>
        <v>14</v>
      </c>
    </row>
    <row r="20570" spans="2:16">
      <c r="B20570" s="400"/>
      <c r="D20570" s="16" t="s">
        <v>19649</v>
      </c>
      <c r="F20570" s="103" t="s">
        <v>2407</v>
      </c>
      <c r="H20570" s="32" t="s">
        <v>2407</v>
      </c>
      <c r="J20570" s="27"/>
      <c r="K20570" s="27"/>
      <c r="L20570" s="18">
        <f t="shared" si="976"/>
        <v>0</v>
      </c>
      <c r="M20570" s="27"/>
      <c r="N20570" s="27">
        <v>15</v>
      </c>
      <c r="O20570" s="18">
        <f t="shared" si="974"/>
        <v>15</v>
      </c>
      <c r="P20570" s="16">
        <f t="shared" si="975"/>
        <v>15</v>
      </c>
    </row>
    <row r="20571" spans="2:16">
      <c r="B20571" s="400"/>
      <c r="D20571" s="16" t="s">
        <v>19649</v>
      </c>
      <c r="F20571" s="103" t="s">
        <v>19959</v>
      </c>
      <c r="H20571" s="32" t="s">
        <v>19959</v>
      </c>
      <c r="J20571" s="27"/>
      <c r="K20571" s="27"/>
      <c r="L20571" s="18">
        <f t="shared" si="976"/>
        <v>0</v>
      </c>
      <c r="M20571" s="27"/>
      <c r="N20571" s="27">
        <v>18</v>
      </c>
      <c r="O20571" s="18">
        <f t="shared" si="974"/>
        <v>18</v>
      </c>
      <c r="P20571" s="16">
        <f t="shared" si="975"/>
        <v>18</v>
      </c>
    </row>
    <row r="20572" spans="2:16">
      <c r="B20572" s="400"/>
      <c r="D20572" s="16" t="s">
        <v>19649</v>
      </c>
      <c r="F20572" s="103" t="s">
        <v>19960</v>
      </c>
      <c r="H20572" s="32" t="s">
        <v>19560</v>
      </c>
      <c r="J20572" s="27"/>
      <c r="K20572" s="27"/>
      <c r="L20572" s="18">
        <f t="shared" si="976"/>
        <v>0</v>
      </c>
      <c r="M20572" s="27"/>
      <c r="N20572" s="27">
        <v>14</v>
      </c>
      <c r="O20572" s="18">
        <f t="shared" si="974"/>
        <v>14</v>
      </c>
      <c r="P20572" s="16">
        <f t="shared" si="975"/>
        <v>14</v>
      </c>
    </row>
    <row r="20573" spans="2:16">
      <c r="B20573" s="400"/>
      <c r="D20573" s="16" t="s">
        <v>19649</v>
      </c>
      <c r="F20573" s="103" t="s">
        <v>19961</v>
      </c>
      <c r="H20573" s="32" t="s">
        <v>19906</v>
      </c>
      <c r="J20573" s="27"/>
      <c r="K20573" s="27"/>
      <c r="L20573" s="18">
        <f t="shared" si="976"/>
        <v>0</v>
      </c>
      <c r="M20573" s="27"/>
      <c r="N20573" s="27">
        <v>25</v>
      </c>
      <c r="O20573" s="18">
        <f t="shared" si="974"/>
        <v>25</v>
      </c>
      <c r="P20573" s="16">
        <f t="shared" si="975"/>
        <v>25</v>
      </c>
    </row>
    <row r="20574" spans="2:16">
      <c r="B20574" s="400"/>
      <c r="D20574" s="16" t="s">
        <v>19649</v>
      </c>
      <c r="F20574" s="103" t="s">
        <v>19874</v>
      </c>
      <c r="H20574" s="32" t="s">
        <v>19874</v>
      </c>
      <c r="J20574" s="27"/>
      <c r="K20574" s="27"/>
      <c r="L20574" s="18">
        <f t="shared" si="976"/>
        <v>0</v>
      </c>
      <c r="M20574" s="27"/>
      <c r="N20574" s="27">
        <v>86</v>
      </c>
      <c r="O20574" s="18">
        <f t="shared" si="974"/>
        <v>86</v>
      </c>
      <c r="P20574" s="16">
        <f t="shared" si="975"/>
        <v>86</v>
      </c>
    </row>
    <row r="20575" spans="2:16">
      <c r="B20575" s="400"/>
      <c r="D20575" s="16" t="s">
        <v>19649</v>
      </c>
      <c r="F20575" s="103" t="s">
        <v>19882</v>
      </c>
      <c r="H20575" s="32" t="s">
        <v>19882</v>
      </c>
      <c r="J20575" s="27"/>
      <c r="K20575" s="27"/>
      <c r="L20575" s="18">
        <f t="shared" si="976"/>
        <v>0</v>
      </c>
      <c r="M20575" s="27"/>
      <c r="N20575" s="27">
        <v>219</v>
      </c>
      <c r="O20575" s="18">
        <f t="shared" si="974"/>
        <v>219</v>
      </c>
      <c r="P20575" s="16">
        <f t="shared" si="975"/>
        <v>219</v>
      </c>
    </row>
    <row r="20576" spans="2:16">
      <c r="B20576" s="400"/>
      <c r="D20576" s="16" t="s">
        <v>19649</v>
      </c>
      <c r="F20576" s="103" t="s">
        <v>19962</v>
      </c>
      <c r="H20576" s="32" t="s">
        <v>20952</v>
      </c>
      <c r="J20576" s="27"/>
      <c r="K20576" s="27">
        <v>25</v>
      </c>
      <c r="L20576" s="18">
        <f t="shared" si="976"/>
        <v>25</v>
      </c>
      <c r="M20576" s="27"/>
      <c r="N20576" s="27">
        <v>25</v>
      </c>
      <c r="O20576" s="18">
        <f t="shared" si="974"/>
        <v>25</v>
      </c>
      <c r="P20576" s="16">
        <f t="shared" si="975"/>
        <v>50</v>
      </c>
    </row>
    <row r="20577" spans="2:16">
      <c r="B20577" s="400"/>
      <c r="D20577" s="16" t="s">
        <v>19649</v>
      </c>
      <c r="F20577" s="103" t="s">
        <v>19963</v>
      </c>
      <c r="H20577" s="32" t="s">
        <v>19963</v>
      </c>
      <c r="J20577" s="27"/>
      <c r="K20577" s="27">
        <v>14</v>
      </c>
      <c r="L20577" s="18">
        <f t="shared" si="976"/>
        <v>14</v>
      </c>
      <c r="M20577" s="27"/>
      <c r="N20577" s="27">
        <v>14</v>
      </c>
      <c r="O20577" s="18">
        <f t="shared" si="974"/>
        <v>14</v>
      </c>
      <c r="P20577" s="16">
        <f t="shared" si="975"/>
        <v>28</v>
      </c>
    </row>
    <row r="20578" spans="2:16">
      <c r="B20578" s="400"/>
      <c r="D20578" s="16" t="s">
        <v>19649</v>
      </c>
      <c r="F20578" s="103" t="s">
        <v>1897</v>
      </c>
      <c r="H20578" s="32" t="s">
        <v>1897</v>
      </c>
      <c r="J20578" s="27"/>
      <c r="K20578" s="27"/>
      <c r="L20578" s="18">
        <f t="shared" si="976"/>
        <v>0</v>
      </c>
      <c r="M20578" s="27"/>
      <c r="N20578" s="27">
        <v>90</v>
      </c>
      <c r="O20578" s="18">
        <f t="shared" si="974"/>
        <v>90</v>
      </c>
      <c r="P20578" s="16">
        <f t="shared" si="975"/>
        <v>90</v>
      </c>
    </row>
    <row r="20579" spans="2:16">
      <c r="B20579" s="400"/>
      <c r="D20579" s="16" t="s">
        <v>19649</v>
      </c>
      <c r="F20579" s="103" t="s">
        <v>19964</v>
      </c>
      <c r="H20579" s="32" t="s">
        <v>19964</v>
      </c>
      <c r="J20579" s="27"/>
      <c r="K20579" s="27"/>
      <c r="L20579" s="18">
        <f t="shared" si="976"/>
        <v>0</v>
      </c>
      <c r="M20579" s="27"/>
      <c r="N20579" s="27">
        <v>20</v>
      </c>
      <c r="O20579" s="18">
        <f t="shared" si="974"/>
        <v>20</v>
      </c>
      <c r="P20579" s="16">
        <f t="shared" si="975"/>
        <v>20</v>
      </c>
    </row>
    <row r="20580" spans="2:16">
      <c r="B20580" s="400"/>
      <c r="D20580" s="16" t="s">
        <v>19649</v>
      </c>
      <c r="F20580" s="103" t="s">
        <v>19965</v>
      </c>
      <c r="H20580" s="32" t="s">
        <v>12807</v>
      </c>
      <c r="J20580" s="27"/>
      <c r="K20580" s="27"/>
      <c r="L20580" s="18">
        <f t="shared" si="976"/>
        <v>0</v>
      </c>
      <c r="M20580" s="27"/>
      <c r="N20580" s="27">
        <v>17</v>
      </c>
      <c r="O20580" s="18">
        <f t="shared" si="974"/>
        <v>17</v>
      </c>
      <c r="P20580" s="16">
        <f t="shared" si="975"/>
        <v>17</v>
      </c>
    </row>
    <row r="20581" spans="2:16">
      <c r="B20581" s="400"/>
      <c r="D20581" s="16" t="s">
        <v>19649</v>
      </c>
      <c r="F20581" s="103" t="s">
        <v>19966</v>
      </c>
      <c r="H20581" s="32" t="s">
        <v>20953</v>
      </c>
      <c r="J20581" s="27"/>
      <c r="K20581" s="27">
        <v>10</v>
      </c>
      <c r="L20581" s="18">
        <f t="shared" si="976"/>
        <v>10</v>
      </c>
      <c r="M20581" s="27"/>
      <c r="N20581" s="27">
        <v>10</v>
      </c>
      <c r="O20581" s="18">
        <f t="shared" si="974"/>
        <v>10</v>
      </c>
      <c r="P20581" s="16">
        <f t="shared" si="975"/>
        <v>20</v>
      </c>
    </row>
    <row r="20582" spans="2:16">
      <c r="B20582" s="400"/>
      <c r="D20582" s="16" t="s">
        <v>19649</v>
      </c>
      <c r="F20582" s="103" t="s">
        <v>10871</v>
      </c>
      <c r="H20582" s="32" t="s">
        <v>10871</v>
      </c>
      <c r="J20582" s="27"/>
      <c r="K20582" s="27"/>
      <c r="L20582" s="18">
        <f t="shared" si="976"/>
        <v>0</v>
      </c>
      <c r="M20582" s="27"/>
      <c r="N20582" s="27">
        <v>44</v>
      </c>
      <c r="O20582" s="18">
        <f t="shared" si="974"/>
        <v>44</v>
      </c>
      <c r="P20582" s="16">
        <f t="shared" si="975"/>
        <v>44</v>
      </c>
    </row>
    <row r="20583" spans="2:16">
      <c r="B20583" s="400"/>
      <c r="D20583" s="16" t="s">
        <v>19649</v>
      </c>
      <c r="F20583" s="103" t="s">
        <v>19967</v>
      </c>
      <c r="H20583" s="32" t="s">
        <v>19967</v>
      </c>
      <c r="J20583" s="27"/>
      <c r="K20583" s="27"/>
      <c r="L20583" s="18">
        <f t="shared" si="976"/>
        <v>0</v>
      </c>
      <c r="M20583" s="27"/>
      <c r="N20583" s="27">
        <v>20</v>
      </c>
      <c r="O20583" s="18">
        <f t="shared" si="974"/>
        <v>20</v>
      </c>
      <c r="P20583" s="16">
        <f t="shared" si="975"/>
        <v>20</v>
      </c>
    </row>
    <row r="20584" spans="2:16">
      <c r="B20584" s="400"/>
      <c r="D20584" s="16" t="s">
        <v>19649</v>
      </c>
      <c r="F20584" s="103" t="s">
        <v>19968</v>
      </c>
      <c r="H20584" s="32" t="s">
        <v>19968</v>
      </c>
      <c r="J20584" s="27"/>
      <c r="K20584" s="27">
        <v>21</v>
      </c>
      <c r="L20584" s="18">
        <f t="shared" si="976"/>
        <v>21</v>
      </c>
      <c r="M20584" s="27"/>
      <c r="N20584" s="27">
        <v>21</v>
      </c>
      <c r="O20584" s="18">
        <f t="shared" si="974"/>
        <v>21</v>
      </c>
      <c r="P20584" s="16">
        <f t="shared" si="975"/>
        <v>42</v>
      </c>
    </row>
    <row r="20585" spans="2:16" ht="25.5">
      <c r="B20585" s="400"/>
      <c r="D20585" s="16" t="s">
        <v>19649</v>
      </c>
      <c r="F20585" s="103" t="s">
        <v>11587</v>
      </c>
      <c r="H20585" s="32" t="s">
        <v>20954</v>
      </c>
      <c r="J20585" s="27"/>
      <c r="K20585" s="27">
        <v>90</v>
      </c>
      <c r="L20585" s="18">
        <f t="shared" si="976"/>
        <v>90</v>
      </c>
      <c r="M20585" s="27"/>
      <c r="N20585" s="27">
        <v>160</v>
      </c>
      <c r="O20585" s="18">
        <f t="shared" si="974"/>
        <v>160</v>
      </c>
      <c r="P20585" s="16">
        <f t="shared" si="975"/>
        <v>250</v>
      </c>
    </row>
    <row r="20586" spans="2:16" ht="25.5">
      <c r="B20586" s="400"/>
      <c r="D20586" s="16" t="s">
        <v>19649</v>
      </c>
      <c r="F20586" s="103" t="s">
        <v>19969</v>
      </c>
      <c r="H20586" s="32" t="s">
        <v>20955</v>
      </c>
      <c r="J20586" s="27"/>
      <c r="K20586" s="27">
        <v>0</v>
      </c>
      <c r="L20586" s="18">
        <f t="shared" si="976"/>
        <v>0</v>
      </c>
      <c r="M20586" s="27"/>
      <c r="N20586" s="27">
        <v>70</v>
      </c>
      <c r="O20586" s="18">
        <f t="shared" si="974"/>
        <v>70</v>
      </c>
      <c r="P20586" s="16">
        <f t="shared" si="975"/>
        <v>70</v>
      </c>
    </row>
    <row r="20587" spans="2:16" ht="25.5">
      <c r="B20587" s="400"/>
      <c r="D20587" s="16" t="s">
        <v>19649</v>
      </c>
      <c r="F20587" s="103" t="s">
        <v>10869</v>
      </c>
      <c r="H20587" s="32" t="s">
        <v>20956</v>
      </c>
      <c r="J20587" s="27"/>
      <c r="K20587" s="27">
        <v>0</v>
      </c>
      <c r="L20587" s="18">
        <f t="shared" si="976"/>
        <v>0</v>
      </c>
      <c r="M20587" s="27"/>
      <c r="N20587" s="27">
        <v>16</v>
      </c>
      <c r="O20587" s="18">
        <f t="shared" si="974"/>
        <v>16</v>
      </c>
      <c r="P20587" s="16">
        <f t="shared" si="975"/>
        <v>16</v>
      </c>
    </row>
    <row r="20588" spans="2:16" ht="25.5">
      <c r="B20588" s="400"/>
      <c r="D20588" s="16" t="s">
        <v>19649</v>
      </c>
      <c r="F20588" s="103" t="s">
        <v>14969</v>
      </c>
      <c r="H20588" s="32" t="s">
        <v>20957</v>
      </c>
      <c r="J20588" s="27"/>
      <c r="K20588" s="27">
        <v>0</v>
      </c>
      <c r="L20588" s="18">
        <f t="shared" si="976"/>
        <v>0</v>
      </c>
      <c r="M20588" s="27"/>
      <c r="N20588" s="27">
        <v>25</v>
      </c>
      <c r="O20588" s="18">
        <f t="shared" si="974"/>
        <v>25</v>
      </c>
      <c r="P20588" s="16">
        <f t="shared" si="975"/>
        <v>25</v>
      </c>
    </row>
    <row r="20589" spans="2:16" ht="25.5">
      <c r="B20589" s="400"/>
      <c r="D20589" s="16" t="s">
        <v>19649</v>
      </c>
      <c r="F20589" s="103" t="s">
        <v>11999</v>
      </c>
      <c r="H20589" s="32" t="s">
        <v>3183</v>
      </c>
      <c r="J20589" s="27"/>
      <c r="K20589" s="27">
        <v>0</v>
      </c>
      <c r="L20589" s="18">
        <f t="shared" si="976"/>
        <v>0</v>
      </c>
      <c r="M20589" s="27"/>
      <c r="N20589" s="27">
        <v>14</v>
      </c>
      <c r="O20589" s="18">
        <f t="shared" si="974"/>
        <v>14</v>
      </c>
      <c r="P20589" s="16">
        <f t="shared" si="975"/>
        <v>14</v>
      </c>
    </row>
    <row r="20590" spans="2:16" ht="25.5">
      <c r="B20590" s="400"/>
      <c r="D20590" s="16" t="s">
        <v>19649</v>
      </c>
      <c r="F20590" s="103" t="s">
        <v>19970</v>
      </c>
      <c r="H20590" s="32" t="s">
        <v>20958</v>
      </c>
      <c r="J20590" s="27"/>
      <c r="K20590" s="27">
        <v>0</v>
      </c>
      <c r="L20590" s="18">
        <f t="shared" si="976"/>
        <v>0</v>
      </c>
      <c r="M20590" s="27"/>
      <c r="N20590" s="27">
        <v>24</v>
      </c>
      <c r="O20590" s="18">
        <f t="shared" si="974"/>
        <v>24</v>
      </c>
      <c r="P20590" s="16">
        <f t="shared" si="975"/>
        <v>24</v>
      </c>
    </row>
    <row r="20591" spans="2:16" ht="25.5">
      <c r="B20591" s="400"/>
      <c r="D20591" s="16" t="s">
        <v>19649</v>
      </c>
      <c r="F20591" s="103" t="s">
        <v>917</v>
      </c>
      <c r="H20591" s="32" t="s">
        <v>321</v>
      </c>
      <c r="J20591" s="27"/>
      <c r="K20591" s="27">
        <v>0</v>
      </c>
      <c r="L20591" s="18">
        <f t="shared" si="976"/>
        <v>0</v>
      </c>
      <c r="M20591" s="27"/>
      <c r="N20591" s="27">
        <v>41</v>
      </c>
      <c r="O20591" s="18">
        <f t="shared" si="974"/>
        <v>41</v>
      </c>
      <c r="P20591" s="16">
        <f t="shared" si="975"/>
        <v>41</v>
      </c>
    </row>
    <row r="20592" spans="2:16" ht="25.5">
      <c r="B20592" s="400"/>
      <c r="D20592" s="16" t="s">
        <v>19649</v>
      </c>
      <c r="F20592" s="103" t="s">
        <v>95</v>
      </c>
      <c r="H20592" s="32" t="s">
        <v>3206</v>
      </c>
      <c r="J20592" s="27"/>
      <c r="K20592" s="27">
        <v>0</v>
      </c>
      <c r="L20592" s="18">
        <f t="shared" si="976"/>
        <v>0</v>
      </c>
      <c r="M20592" s="27"/>
      <c r="N20592" s="27">
        <v>31</v>
      </c>
      <c r="O20592" s="18">
        <f t="shared" si="974"/>
        <v>31</v>
      </c>
      <c r="P20592" s="16">
        <f t="shared" si="975"/>
        <v>31</v>
      </c>
    </row>
    <row r="20593" spans="2:16" ht="25.5">
      <c r="B20593" s="400"/>
      <c r="D20593" s="16" t="s">
        <v>19649</v>
      </c>
      <c r="F20593" s="103" t="s">
        <v>2956</v>
      </c>
      <c r="H20593" s="32" t="s">
        <v>1423</v>
      </c>
      <c r="J20593" s="27"/>
      <c r="K20593" s="27">
        <v>0</v>
      </c>
      <c r="L20593" s="18">
        <f t="shared" si="976"/>
        <v>0</v>
      </c>
      <c r="M20593" s="27"/>
      <c r="N20593" s="27">
        <v>20</v>
      </c>
      <c r="O20593" s="18">
        <f t="shared" si="974"/>
        <v>20</v>
      </c>
      <c r="P20593" s="16">
        <f t="shared" si="975"/>
        <v>20</v>
      </c>
    </row>
    <row r="20594" spans="2:16" ht="25.5">
      <c r="B20594" s="400"/>
      <c r="D20594" s="16" t="s">
        <v>19649</v>
      </c>
      <c r="F20594" s="103" t="s">
        <v>19971</v>
      </c>
      <c r="H20594" s="32" t="s">
        <v>20959</v>
      </c>
      <c r="J20594" s="27"/>
      <c r="K20594" s="27">
        <v>0</v>
      </c>
      <c r="L20594" s="18">
        <f t="shared" si="976"/>
        <v>0</v>
      </c>
      <c r="M20594" s="27"/>
      <c r="N20594" s="27">
        <v>70</v>
      </c>
      <c r="O20594" s="18">
        <f t="shared" si="974"/>
        <v>70</v>
      </c>
      <c r="P20594" s="16">
        <f t="shared" si="975"/>
        <v>70</v>
      </c>
    </row>
    <row r="20595" spans="2:16" ht="25.5">
      <c r="B20595" s="400"/>
      <c r="D20595" s="16" t="s">
        <v>19649</v>
      </c>
      <c r="F20595" s="103" t="s">
        <v>900</v>
      </c>
      <c r="H20595" s="32" t="s">
        <v>20960</v>
      </c>
      <c r="J20595" s="27"/>
      <c r="K20595" s="27">
        <v>0</v>
      </c>
      <c r="L20595" s="18">
        <f t="shared" si="976"/>
        <v>0</v>
      </c>
      <c r="M20595" s="27"/>
      <c r="N20595" s="27">
        <v>25</v>
      </c>
      <c r="O20595" s="18">
        <f t="shared" si="974"/>
        <v>25</v>
      </c>
      <c r="P20595" s="16">
        <f t="shared" si="975"/>
        <v>25</v>
      </c>
    </row>
    <row r="20596" spans="2:16" ht="25.5">
      <c r="B20596" s="400"/>
      <c r="D20596" s="16" t="s">
        <v>19649</v>
      </c>
      <c r="F20596" s="103" t="s">
        <v>19972</v>
      </c>
      <c r="H20596" s="32" t="s">
        <v>20961</v>
      </c>
      <c r="J20596" s="27"/>
      <c r="K20596" s="27">
        <v>0</v>
      </c>
      <c r="L20596" s="18">
        <f t="shared" si="976"/>
        <v>0</v>
      </c>
      <c r="M20596" s="27"/>
      <c r="N20596" s="27">
        <v>0</v>
      </c>
      <c r="O20596" s="18">
        <f t="shared" si="974"/>
        <v>0</v>
      </c>
      <c r="P20596" s="16">
        <f t="shared" si="975"/>
        <v>0</v>
      </c>
    </row>
    <row r="20597" spans="2:16" ht="25.5">
      <c r="B20597" s="400"/>
      <c r="D20597" s="16" t="s">
        <v>19649</v>
      </c>
      <c r="F20597" s="103" t="s">
        <v>19973</v>
      </c>
      <c r="H20597" s="32" t="s">
        <v>20962</v>
      </c>
      <c r="J20597" s="27"/>
      <c r="K20597" s="27">
        <v>0</v>
      </c>
      <c r="L20597" s="18">
        <f t="shared" si="976"/>
        <v>0</v>
      </c>
      <c r="M20597" s="27"/>
      <c r="N20597" s="27">
        <v>0</v>
      </c>
      <c r="O20597" s="18">
        <f t="shared" si="974"/>
        <v>0</v>
      </c>
      <c r="P20597" s="16">
        <f t="shared" si="975"/>
        <v>0</v>
      </c>
    </row>
    <row r="20598" spans="2:16" ht="25.5">
      <c r="B20598" s="400"/>
      <c r="D20598" s="16" t="s">
        <v>19649</v>
      </c>
      <c r="F20598" s="103" t="s">
        <v>12935</v>
      </c>
      <c r="H20598" s="32" t="s">
        <v>3591</v>
      </c>
      <c r="J20598" s="27"/>
      <c r="K20598" s="27">
        <v>0</v>
      </c>
      <c r="L20598" s="18">
        <f t="shared" si="976"/>
        <v>0</v>
      </c>
      <c r="M20598" s="27"/>
      <c r="N20598" s="27">
        <v>0</v>
      </c>
      <c r="O20598" s="18">
        <f t="shared" si="974"/>
        <v>0</v>
      </c>
      <c r="P20598" s="16">
        <f t="shared" si="975"/>
        <v>0</v>
      </c>
    </row>
    <row r="20599" spans="2:16" ht="25.5">
      <c r="B20599" s="400"/>
      <c r="D20599" s="16" t="s">
        <v>19649</v>
      </c>
      <c r="F20599" s="103" t="s">
        <v>1973</v>
      </c>
      <c r="H20599" s="32" t="s">
        <v>3590</v>
      </c>
      <c r="J20599" s="27"/>
      <c r="K20599" s="27">
        <v>0</v>
      </c>
      <c r="L20599" s="18">
        <f t="shared" si="976"/>
        <v>0</v>
      </c>
      <c r="M20599" s="27"/>
      <c r="N20599" s="27">
        <v>0</v>
      </c>
      <c r="O20599" s="18">
        <f t="shared" si="974"/>
        <v>0</v>
      </c>
      <c r="P20599" s="16">
        <f t="shared" si="975"/>
        <v>0</v>
      </c>
    </row>
    <row r="20600" spans="2:16" ht="25.5">
      <c r="B20600" s="400"/>
      <c r="D20600" s="16" t="s">
        <v>19649</v>
      </c>
      <c r="F20600" s="103" t="s">
        <v>2511</v>
      </c>
      <c r="H20600" s="32" t="s">
        <v>3596</v>
      </c>
      <c r="J20600" s="27"/>
      <c r="K20600" s="27">
        <v>0</v>
      </c>
      <c r="L20600" s="18">
        <f t="shared" si="976"/>
        <v>0</v>
      </c>
      <c r="M20600" s="27"/>
      <c r="N20600" s="27">
        <v>0</v>
      </c>
      <c r="O20600" s="18">
        <f t="shared" si="974"/>
        <v>0</v>
      </c>
      <c r="P20600" s="16">
        <f t="shared" si="975"/>
        <v>0</v>
      </c>
    </row>
    <row r="20601" spans="2:16" ht="38.25">
      <c r="B20601" s="400"/>
      <c r="D20601" s="16" t="s">
        <v>19650</v>
      </c>
      <c r="F20601" s="103" t="s">
        <v>10822</v>
      </c>
      <c r="H20601" s="32" t="s">
        <v>20963</v>
      </c>
      <c r="J20601" s="27"/>
      <c r="K20601" s="27">
        <v>79</v>
      </c>
      <c r="L20601" s="18">
        <f t="shared" si="976"/>
        <v>79</v>
      </c>
      <c r="M20601" s="27"/>
      <c r="N20601" s="27">
        <v>117</v>
      </c>
      <c r="O20601" s="18">
        <f t="shared" si="974"/>
        <v>117</v>
      </c>
      <c r="P20601" s="16">
        <f t="shared" si="975"/>
        <v>196</v>
      </c>
    </row>
    <row r="20602" spans="2:16">
      <c r="B20602" s="400"/>
      <c r="D20602" s="16" t="s">
        <v>19650</v>
      </c>
      <c r="F20602" s="103" t="s">
        <v>19974</v>
      </c>
      <c r="H20602" s="32" t="s">
        <v>20964</v>
      </c>
      <c r="J20602" s="27"/>
      <c r="K20602" s="27">
        <v>81</v>
      </c>
      <c r="L20602" s="18">
        <f t="shared" si="976"/>
        <v>81</v>
      </c>
      <c r="M20602" s="27"/>
      <c r="N20602" s="27">
        <v>100</v>
      </c>
      <c r="O20602" s="18">
        <f t="shared" si="974"/>
        <v>100</v>
      </c>
      <c r="P20602" s="16">
        <f t="shared" si="975"/>
        <v>181</v>
      </c>
    </row>
    <row r="20603" spans="2:16">
      <c r="B20603" s="400"/>
      <c r="D20603" s="16" t="s">
        <v>19650</v>
      </c>
      <c r="F20603" s="103" t="s">
        <v>946</v>
      </c>
      <c r="H20603" s="32" t="s">
        <v>20965</v>
      </c>
      <c r="J20603" s="27"/>
      <c r="K20603" s="27">
        <v>15</v>
      </c>
      <c r="L20603" s="18">
        <f t="shared" si="976"/>
        <v>15</v>
      </c>
      <c r="M20603" s="27"/>
      <c r="N20603" s="27"/>
      <c r="O20603" s="18">
        <f t="shared" si="974"/>
        <v>0</v>
      </c>
      <c r="P20603" s="16">
        <f t="shared" si="975"/>
        <v>15</v>
      </c>
    </row>
    <row r="20604" spans="2:16">
      <c r="B20604" s="400"/>
      <c r="D20604" s="16" t="s">
        <v>19650</v>
      </c>
      <c r="F20604" s="103" t="s">
        <v>19975</v>
      </c>
      <c r="H20604" s="32" t="s">
        <v>20966</v>
      </c>
      <c r="J20604" s="27"/>
      <c r="K20604" s="27">
        <v>15</v>
      </c>
      <c r="L20604" s="18">
        <f t="shared" si="976"/>
        <v>15</v>
      </c>
      <c r="M20604" s="27"/>
      <c r="N20604" s="27"/>
      <c r="O20604" s="18">
        <f t="shared" si="974"/>
        <v>0</v>
      </c>
      <c r="P20604" s="16">
        <f t="shared" si="975"/>
        <v>15</v>
      </c>
    </row>
    <row r="20605" spans="2:16">
      <c r="B20605" s="400"/>
      <c r="D20605" s="16" t="s">
        <v>19650</v>
      </c>
      <c r="F20605" s="103" t="s">
        <v>19976</v>
      </c>
      <c r="H20605" s="32" t="s">
        <v>20967</v>
      </c>
      <c r="J20605" s="27"/>
      <c r="K20605" s="27">
        <v>15</v>
      </c>
      <c r="L20605" s="18">
        <f t="shared" si="976"/>
        <v>15</v>
      </c>
      <c r="M20605" s="27"/>
      <c r="N20605" s="27"/>
      <c r="O20605" s="18">
        <f t="shared" si="974"/>
        <v>0</v>
      </c>
      <c r="P20605" s="16">
        <f t="shared" si="975"/>
        <v>15</v>
      </c>
    </row>
    <row r="20606" spans="2:16">
      <c r="B20606" s="400"/>
      <c r="D20606" s="16" t="s">
        <v>19650</v>
      </c>
      <c r="F20606" s="103" t="s">
        <v>19977</v>
      </c>
      <c r="H20606" s="32" t="s">
        <v>20968</v>
      </c>
      <c r="J20606" s="27"/>
      <c r="K20606" s="27">
        <v>17</v>
      </c>
      <c r="L20606" s="18">
        <f t="shared" si="976"/>
        <v>17</v>
      </c>
      <c r="M20606" s="27"/>
      <c r="N20606" s="27"/>
      <c r="O20606" s="18">
        <f t="shared" si="974"/>
        <v>0</v>
      </c>
      <c r="P20606" s="16">
        <f t="shared" si="975"/>
        <v>17</v>
      </c>
    </row>
    <row r="20607" spans="2:16">
      <c r="B20607" s="400"/>
      <c r="D20607" s="16" t="s">
        <v>19651</v>
      </c>
      <c r="F20607" s="103" t="s">
        <v>1973</v>
      </c>
      <c r="H20607" s="32" t="s">
        <v>20969</v>
      </c>
      <c r="J20607" s="27"/>
      <c r="K20607" s="27">
        <v>24</v>
      </c>
      <c r="L20607" s="18">
        <f t="shared" si="976"/>
        <v>24</v>
      </c>
      <c r="M20607" s="27"/>
      <c r="N20607" s="134">
        <v>38</v>
      </c>
      <c r="O20607" s="18">
        <f t="shared" si="974"/>
        <v>38</v>
      </c>
      <c r="P20607" s="16">
        <f t="shared" si="975"/>
        <v>62</v>
      </c>
    </row>
    <row r="20608" spans="2:16">
      <c r="B20608" s="400"/>
      <c r="D20608" s="16" t="s">
        <v>19651</v>
      </c>
      <c r="F20608" s="103" t="s">
        <v>12586</v>
      </c>
      <c r="H20608" s="32" t="s">
        <v>20970</v>
      </c>
      <c r="J20608" s="27"/>
      <c r="K20608" s="27">
        <v>30</v>
      </c>
      <c r="L20608" s="18">
        <f t="shared" si="976"/>
        <v>30</v>
      </c>
      <c r="M20608" s="27"/>
      <c r="N20608" s="134">
        <v>38</v>
      </c>
      <c r="O20608" s="18">
        <f t="shared" si="974"/>
        <v>38</v>
      </c>
      <c r="P20608" s="16">
        <f t="shared" si="975"/>
        <v>68</v>
      </c>
    </row>
    <row r="20609" spans="2:16">
      <c r="B20609" s="400"/>
      <c r="D20609" s="16" t="s">
        <v>19651</v>
      </c>
      <c r="F20609" s="103" t="s">
        <v>917</v>
      </c>
      <c r="H20609" s="32" t="s">
        <v>20971</v>
      </c>
      <c r="J20609" s="27"/>
      <c r="K20609" s="27">
        <v>11</v>
      </c>
      <c r="L20609" s="18">
        <f t="shared" si="976"/>
        <v>11</v>
      </c>
      <c r="M20609" s="27"/>
      <c r="N20609" s="134">
        <v>11</v>
      </c>
      <c r="O20609" s="18">
        <f t="shared" si="974"/>
        <v>11</v>
      </c>
      <c r="P20609" s="16">
        <f t="shared" si="975"/>
        <v>22</v>
      </c>
    </row>
    <row r="20610" spans="2:16">
      <c r="B20610" s="400"/>
      <c r="D20610" s="16" t="s">
        <v>19651</v>
      </c>
      <c r="F20610" s="103" t="s">
        <v>14841</v>
      </c>
      <c r="H20610" s="32" t="s">
        <v>20972</v>
      </c>
      <c r="J20610" s="27"/>
      <c r="K20610" s="27">
        <v>96</v>
      </c>
      <c r="L20610" s="18">
        <f t="shared" si="976"/>
        <v>96</v>
      </c>
      <c r="M20610" s="27"/>
      <c r="N20610" s="134">
        <v>74</v>
      </c>
      <c r="O20610" s="18">
        <f t="shared" si="974"/>
        <v>74</v>
      </c>
      <c r="P20610" s="16">
        <f t="shared" si="975"/>
        <v>170</v>
      </c>
    </row>
    <row r="20611" spans="2:16">
      <c r="B20611" s="400"/>
      <c r="D20611" s="16" t="s">
        <v>19651</v>
      </c>
      <c r="F20611" s="103" t="s">
        <v>19978</v>
      </c>
      <c r="H20611" s="32" t="s">
        <v>20973</v>
      </c>
      <c r="J20611" s="27"/>
      <c r="K20611" s="356">
        <v>64</v>
      </c>
      <c r="L20611" s="18">
        <f t="shared" si="976"/>
        <v>64</v>
      </c>
      <c r="M20611" s="27"/>
      <c r="N20611" s="134">
        <v>68</v>
      </c>
      <c r="O20611" s="18">
        <f t="shared" si="974"/>
        <v>68</v>
      </c>
      <c r="P20611" s="16">
        <f t="shared" si="975"/>
        <v>132</v>
      </c>
    </row>
    <row r="20612" spans="2:16">
      <c r="B20612" s="400"/>
      <c r="D20612" s="16" t="s">
        <v>19651</v>
      </c>
      <c r="F20612" s="103" t="s">
        <v>19979</v>
      </c>
      <c r="H20612" s="32" t="s">
        <v>20974</v>
      </c>
      <c r="J20612" s="27"/>
      <c r="K20612" s="356">
        <v>25</v>
      </c>
      <c r="L20612" s="18">
        <f t="shared" si="976"/>
        <v>25</v>
      </c>
      <c r="M20612" s="27"/>
      <c r="N20612" s="134">
        <v>29</v>
      </c>
      <c r="O20612" s="18">
        <f t="shared" si="974"/>
        <v>29</v>
      </c>
      <c r="P20612" s="16">
        <f t="shared" si="975"/>
        <v>54</v>
      </c>
    </row>
    <row r="20613" spans="2:16">
      <c r="B20613" s="400"/>
      <c r="D20613" s="16" t="s">
        <v>19651</v>
      </c>
      <c r="F20613" s="103" t="s">
        <v>19980</v>
      </c>
      <c r="H20613" s="32" t="s">
        <v>20975</v>
      </c>
      <c r="J20613" s="27"/>
      <c r="K20613" s="356">
        <v>50</v>
      </c>
      <c r="L20613" s="18">
        <f t="shared" si="976"/>
        <v>50</v>
      </c>
      <c r="M20613" s="27"/>
      <c r="N20613" s="134">
        <v>90</v>
      </c>
      <c r="O20613" s="18">
        <f t="shared" si="974"/>
        <v>90</v>
      </c>
      <c r="P20613" s="16">
        <f t="shared" si="975"/>
        <v>140</v>
      </c>
    </row>
    <row r="20614" spans="2:16">
      <c r="B20614" s="400"/>
      <c r="D20614" s="16" t="s">
        <v>19651</v>
      </c>
      <c r="F20614" s="103" t="s">
        <v>13350</v>
      </c>
      <c r="H20614" s="32" t="s">
        <v>20976</v>
      </c>
      <c r="J20614" s="27"/>
      <c r="K20614" s="27">
        <v>20</v>
      </c>
      <c r="L20614" s="18">
        <f t="shared" si="976"/>
        <v>20</v>
      </c>
      <c r="M20614" s="27"/>
      <c r="N20614" s="134">
        <v>20</v>
      </c>
      <c r="O20614" s="18">
        <f t="shared" si="974"/>
        <v>20</v>
      </c>
      <c r="P20614" s="16">
        <f t="shared" si="975"/>
        <v>40</v>
      </c>
    </row>
    <row r="20615" spans="2:16">
      <c r="B20615" s="400"/>
      <c r="D20615" s="16" t="s">
        <v>19651</v>
      </c>
      <c r="F20615" s="103" t="s">
        <v>13438</v>
      </c>
      <c r="H20615" s="32" t="s">
        <v>20977</v>
      </c>
      <c r="J20615" s="27"/>
      <c r="K20615" s="27">
        <v>10</v>
      </c>
      <c r="L20615" s="18">
        <f t="shared" si="976"/>
        <v>10</v>
      </c>
      <c r="M20615" s="27"/>
      <c r="N20615" s="134">
        <v>10</v>
      </c>
      <c r="O20615" s="18">
        <f t="shared" si="974"/>
        <v>10</v>
      </c>
      <c r="P20615" s="16">
        <f t="shared" si="975"/>
        <v>20</v>
      </c>
    </row>
    <row r="20616" spans="2:16">
      <c r="B20616" s="400"/>
      <c r="D20616" s="16" t="s">
        <v>19651</v>
      </c>
      <c r="F20616" s="103" t="s">
        <v>19981</v>
      </c>
      <c r="H20616" s="32" t="s">
        <v>20978</v>
      </c>
      <c r="J20616" s="27"/>
      <c r="K20616" s="134">
        <v>25</v>
      </c>
      <c r="L20616" s="18">
        <f t="shared" si="976"/>
        <v>25</v>
      </c>
      <c r="M20616" s="27"/>
      <c r="N20616" s="134">
        <v>32</v>
      </c>
      <c r="O20616" s="18">
        <f t="shared" si="974"/>
        <v>32</v>
      </c>
      <c r="P20616" s="16">
        <f t="shared" si="975"/>
        <v>57</v>
      </c>
    </row>
    <row r="20617" spans="2:16">
      <c r="B20617" s="400"/>
      <c r="D20617" s="16" t="s">
        <v>19651</v>
      </c>
      <c r="F20617" s="103" t="s">
        <v>19982</v>
      </c>
      <c r="H20617" s="32" t="s">
        <v>20979</v>
      </c>
      <c r="J20617" s="27"/>
      <c r="K20617" s="134">
        <v>15</v>
      </c>
      <c r="L20617" s="18">
        <f t="shared" si="976"/>
        <v>15</v>
      </c>
      <c r="M20617" s="27"/>
      <c r="N20617" s="134">
        <v>25</v>
      </c>
      <c r="O20617" s="18">
        <f t="shared" si="974"/>
        <v>25</v>
      </c>
      <c r="P20617" s="16">
        <f t="shared" si="975"/>
        <v>40</v>
      </c>
    </row>
    <row r="20618" spans="2:16">
      <c r="B20618" s="400"/>
      <c r="D20618" s="16" t="s">
        <v>19651</v>
      </c>
      <c r="F20618" s="357" t="s">
        <v>19983</v>
      </c>
      <c r="H20618" s="356" t="s">
        <v>19983</v>
      </c>
      <c r="J20618" s="27"/>
      <c r="K20618" s="356">
        <v>0</v>
      </c>
      <c r="L20618" s="18">
        <f t="shared" si="976"/>
        <v>0</v>
      </c>
      <c r="M20618" s="27"/>
      <c r="N20618" s="134">
        <v>23</v>
      </c>
      <c r="O20618" s="18">
        <f t="shared" si="974"/>
        <v>23</v>
      </c>
      <c r="P20618" s="16">
        <f t="shared" si="975"/>
        <v>23</v>
      </c>
    </row>
    <row r="20619" spans="2:16">
      <c r="B20619" s="400"/>
      <c r="D20619" s="16" t="s">
        <v>19651</v>
      </c>
      <c r="F20619" s="357" t="s">
        <v>19984</v>
      </c>
      <c r="H20619" s="356" t="s">
        <v>19984</v>
      </c>
      <c r="J20619" s="27"/>
      <c r="K20619" s="356">
        <v>0</v>
      </c>
      <c r="L20619" s="18">
        <f t="shared" si="976"/>
        <v>0</v>
      </c>
      <c r="M20619" s="27"/>
      <c r="N20619" s="134">
        <v>11</v>
      </c>
      <c r="O20619" s="18">
        <f t="shared" ref="O20619:O20682" si="977">+N20619+M20619</f>
        <v>11</v>
      </c>
      <c r="P20619" s="16">
        <f t="shared" ref="P20619:P20682" si="978">+L20619+O20619</f>
        <v>11</v>
      </c>
    </row>
    <row r="20620" spans="2:16">
      <c r="B20620" s="400"/>
      <c r="D20620" s="16" t="s">
        <v>19651</v>
      </c>
      <c r="F20620" s="357" t="s">
        <v>19985</v>
      </c>
      <c r="H20620" s="356" t="s">
        <v>19985</v>
      </c>
      <c r="J20620" s="27"/>
      <c r="K20620" s="134">
        <v>19</v>
      </c>
      <c r="L20620" s="18">
        <f t="shared" si="976"/>
        <v>19</v>
      </c>
      <c r="M20620" s="27"/>
      <c r="N20620" s="134">
        <v>19</v>
      </c>
      <c r="O20620" s="18">
        <f t="shared" si="977"/>
        <v>19</v>
      </c>
      <c r="P20620" s="16">
        <f t="shared" si="978"/>
        <v>38</v>
      </c>
    </row>
    <row r="20621" spans="2:16">
      <c r="B20621" s="400"/>
      <c r="D20621" s="16" t="s">
        <v>19651</v>
      </c>
      <c r="F20621" s="357" t="s">
        <v>19986</v>
      </c>
      <c r="H20621" s="356" t="s">
        <v>19986</v>
      </c>
      <c r="J20621" s="27"/>
      <c r="K20621" s="134">
        <v>10</v>
      </c>
      <c r="L20621" s="18">
        <f t="shared" si="976"/>
        <v>10</v>
      </c>
      <c r="M20621" s="27"/>
      <c r="N20621" s="134">
        <v>10</v>
      </c>
      <c r="O20621" s="18">
        <f t="shared" si="977"/>
        <v>10</v>
      </c>
      <c r="P20621" s="16">
        <f t="shared" si="978"/>
        <v>20</v>
      </c>
    </row>
    <row r="20622" spans="2:16">
      <c r="B20622" s="400"/>
      <c r="D20622" s="16" t="s">
        <v>19651</v>
      </c>
      <c r="F20622" s="103" t="s">
        <v>13525</v>
      </c>
      <c r="H20622" s="32" t="s">
        <v>13525</v>
      </c>
      <c r="J20622" s="27"/>
      <c r="K20622" s="27">
        <v>16</v>
      </c>
      <c r="L20622" s="18">
        <f t="shared" si="976"/>
        <v>16</v>
      </c>
      <c r="M20622" s="27"/>
      <c r="N20622" s="134">
        <v>18</v>
      </c>
      <c r="O20622" s="18">
        <f t="shared" si="977"/>
        <v>18</v>
      </c>
      <c r="P20622" s="16">
        <f t="shared" si="978"/>
        <v>34</v>
      </c>
    </row>
    <row r="20623" spans="2:16">
      <c r="B20623" s="400"/>
      <c r="D20623" s="16" t="s">
        <v>19651</v>
      </c>
      <c r="F20623" s="103" t="s">
        <v>2840</v>
      </c>
      <c r="H20623" s="32" t="s">
        <v>2840</v>
      </c>
      <c r="J20623" s="27"/>
      <c r="K20623" s="27">
        <v>14</v>
      </c>
      <c r="L20623" s="18">
        <f t="shared" ref="L20623:L20686" si="979">+J20623+K20623</f>
        <v>14</v>
      </c>
      <c r="M20623" s="27"/>
      <c r="N20623" s="134">
        <v>18</v>
      </c>
      <c r="O20623" s="18">
        <f t="shared" si="977"/>
        <v>18</v>
      </c>
      <c r="P20623" s="16">
        <f t="shared" si="978"/>
        <v>32</v>
      </c>
    </row>
    <row r="20624" spans="2:16">
      <c r="B20624" s="400"/>
      <c r="D20624" s="16" t="s">
        <v>19651</v>
      </c>
      <c r="F20624" s="103" t="s">
        <v>11587</v>
      </c>
      <c r="H20624" s="32" t="s">
        <v>11587</v>
      </c>
      <c r="J20624" s="27"/>
      <c r="K20624" s="27">
        <v>19</v>
      </c>
      <c r="L20624" s="18">
        <f t="shared" si="979"/>
        <v>19</v>
      </c>
      <c r="M20624" s="27"/>
      <c r="N20624" s="134">
        <v>19</v>
      </c>
      <c r="O20624" s="18">
        <f t="shared" si="977"/>
        <v>19</v>
      </c>
      <c r="P20624" s="16">
        <f t="shared" si="978"/>
        <v>38</v>
      </c>
    </row>
    <row r="20625" spans="2:16">
      <c r="B20625" s="400"/>
      <c r="D20625" s="16" t="s">
        <v>19651</v>
      </c>
      <c r="F20625" s="103" t="s">
        <v>19987</v>
      </c>
      <c r="H20625" s="32" t="s">
        <v>19987</v>
      </c>
      <c r="J20625" s="27"/>
      <c r="K20625" s="27">
        <v>8</v>
      </c>
      <c r="L20625" s="18">
        <f t="shared" si="979"/>
        <v>8</v>
      </c>
      <c r="M20625" s="27"/>
      <c r="N20625" s="134">
        <v>8</v>
      </c>
      <c r="O20625" s="18">
        <f t="shared" si="977"/>
        <v>8</v>
      </c>
      <c r="P20625" s="16">
        <f t="shared" si="978"/>
        <v>16</v>
      </c>
    </row>
    <row r="20626" spans="2:16">
      <c r="B20626" s="400"/>
      <c r="D20626" s="16" t="s">
        <v>19651</v>
      </c>
      <c r="F20626" s="103" t="s">
        <v>24</v>
      </c>
      <c r="H20626" s="32" t="s">
        <v>24</v>
      </c>
      <c r="J20626" s="27"/>
      <c r="K20626" s="27">
        <v>9</v>
      </c>
      <c r="L20626" s="18">
        <f t="shared" si="979"/>
        <v>9</v>
      </c>
      <c r="M20626" s="27"/>
      <c r="N20626" s="134">
        <v>9</v>
      </c>
      <c r="O20626" s="18">
        <f t="shared" si="977"/>
        <v>9</v>
      </c>
      <c r="P20626" s="16">
        <f t="shared" si="978"/>
        <v>18</v>
      </c>
    </row>
    <row r="20627" spans="2:16">
      <c r="B20627" s="400"/>
      <c r="D20627" s="16" t="s">
        <v>19652</v>
      </c>
      <c r="F20627" s="103" t="s">
        <v>19988</v>
      </c>
      <c r="H20627" s="32" t="s">
        <v>3445</v>
      </c>
      <c r="J20627" s="27"/>
      <c r="K20627" s="27">
        <v>20</v>
      </c>
      <c r="L20627" s="18">
        <f t="shared" si="979"/>
        <v>20</v>
      </c>
      <c r="M20627" s="27"/>
      <c r="N20627" s="27">
        <v>105</v>
      </c>
      <c r="O20627" s="18">
        <f t="shared" si="977"/>
        <v>105</v>
      </c>
      <c r="P20627" s="16">
        <f t="shared" si="978"/>
        <v>125</v>
      </c>
    </row>
    <row r="20628" spans="2:16">
      <c r="B20628" s="400"/>
      <c r="D20628" s="16" t="s">
        <v>19652</v>
      </c>
      <c r="F20628" s="103" t="s">
        <v>19989</v>
      </c>
      <c r="H20628" s="32" t="s">
        <v>19989</v>
      </c>
      <c r="J20628" s="27"/>
      <c r="K20628" s="27">
        <v>10</v>
      </c>
      <c r="L20628" s="18">
        <f t="shared" si="979"/>
        <v>10</v>
      </c>
      <c r="M20628" s="27"/>
      <c r="N20628" s="27">
        <v>22</v>
      </c>
      <c r="O20628" s="18">
        <f t="shared" si="977"/>
        <v>22</v>
      </c>
      <c r="P20628" s="16">
        <f t="shared" si="978"/>
        <v>32</v>
      </c>
    </row>
    <row r="20629" spans="2:16">
      <c r="B20629" s="400"/>
      <c r="D20629" s="16" t="s">
        <v>19652</v>
      </c>
      <c r="F20629" s="103" t="s">
        <v>19990</v>
      </c>
      <c r="H20629" s="32" t="s">
        <v>20980</v>
      </c>
      <c r="J20629" s="27"/>
      <c r="K20629" s="27">
        <v>8</v>
      </c>
      <c r="L20629" s="18">
        <f t="shared" si="979"/>
        <v>8</v>
      </c>
      <c r="M20629" s="27"/>
      <c r="N20629" s="27">
        <v>12</v>
      </c>
      <c r="O20629" s="18">
        <f t="shared" si="977"/>
        <v>12</v>
      </c>
      <c r="P20629" s="16">
        <f t="shared" si="978"/>
        <v>20</v>
      </c>
    </row>
    <row r="20630" spans="2:16">
      <c r="B20630" s="400"/>
      <c r="D20630" s="16" t="s">
        <v>19652</v>
      </c>
      <c r="F20630" s="103" t="s">
        <v>19991</v>
      </c>
      <c r="H20630" s="32" t="s">
        <v>19991</v>
      </c>
      <c r="J20630" s="27"/>
      <c r="K20630" s="27">
        <v>12</v>
      </c>
      <c r="L20630" s="18">
        <f t="shared" si="979"/>
        <v>12</v>
      </c>
      <c r="M20630" s="27"/>
      <c r="N20630" s="27">
        <v>21</v>
      </c>
      <c r="O20630" s="18">
        <f t="shared" si="977"/>
        <v>21</v>
      </c>
      <c r="P20630" s="16">
        <f t="shared" si="978"/>
        <v>33</v>
      </c>
    </row>
    <row r="20631" spans="2:16">
      <c r="B20631" s="400"/>
      <c r="D20631" s="16" t="s">
        <v>19652</v>
      </c>
      <c r="F20631" s="103" t="s">
        <v>19992</v>
      </c>
      <c r="H20631" s="32" t="s">
        <v>20981</v>
      </c>
      <c r="J20631" s="27"/>
      <c r="K20631" s="27">
        <v>15</v>
      </c>
      <c r="L20631" s="18">
        <f t="shared" si="979"/>
        <v>15</v>
      </c>
      <c r="M20631" s="27"/>
      <c r="N20631" s="27">
        <v>25</v>
      </c>
      <c r="O20631" s="18">
        <f t="shared" si="977"/>
        <v>25</v>
      </c>
      <c r="P20631" s="16">
        <f t="shared" si="978"/>
        <v>40</v>
      </c>
    </row>
    <row r="20632" spans="2:16">
      <c r="B20632" s="400"/>
      <c r="D20632" s="16" t="s">
        <v>19652</v>
      </c>
      <c r="F20632" s="103" t="s">
        <v>3425</v>
      </c>
      <c r="H20632" s="32" t="s">
        <v>3425</v>
      </c>
      <c r="J20632" s="27"/>
      <c r="K20632" s="27">
        <v>15</v>
      </c>
      <c r="L20632" s="18">
        <f t="shared" si="979"/>
        <v>15</v>
      </c>
      <c r="M20632" s="27"/>
      <c r="N20632" s="27">
        <v>21</v>
      </c>
      <c r="O20632" s="18">
        <f t="shared" si="977"/>
        <v>21</v>
      </c>
      <c r="P20632" s="16">
        <f t="shared" si="978"/>
        <v>36</v>
      </c>
    </row>
    <row r="20633" spans="2:16">
      <c r="B20633" s="400"/>
      <c r="D20633" s="16" t="s">
        <v>19652</v>
      </c>
      <c r="F20633" s="103" t="s">
        <v>19993</v>
      </c>
      <c r="H20633" s="32" t="s">
        <v>20982</v>
      </c>
      <c r="J20633" s="27"/>
      <c r="K20633" s="27">
        <v>10</v>
      </c>
      <c r="L20633" s="18">
        <f t="shared" si="979"/>
        <v>10</v>
      </c>
      <c r="M20633" s="27"/>
      <c r="N20633" s="27">
        <v>15</v>
      </c>
      <c r="O20633" s="18">
        <f t="shared" si="977"/>
        <v>15</v>
      </c>
      <c r="P20633" s="16">
        <f t="shared" si="978"/>
        <v>25</v>
      </c>
    </row>
    <row r="20634" spans="2:16">
      <c r="B20634" s="400"/>
      <c r="D20634" s="16" t="s">
        <v>19652</v>
      </c>
      <c r="F20634" s="103" t="s">
        <v>19994</v>
      </c>
      <c r="H20634" s="32" t="s">
        <v>19994</v>
      </c>
      <c r="J20634" s="27"/>
      <c r="K20634" s="27">
        <v>12</v>
      </c>
      <c r="L20634" s="18">
        <f t="shared" si="979"/>
        <v>12</v>
      </c>
      <c r="M20634" s="27"/>
      <c r="N20634" s="27">
        <v>15</v>
      </c>
      <c r="O20634" s="18">
        <f t="shared" si="977"/>
        <v>15</v>
      </c>
      <c r="P20634" s="16">
        <f t="shared" si="978"/>
        <v>27</v>
      </c>
    </row>
    <row r="20635" spans="2:16">
      <c r="B20635" s="400"/>
      <c r="D20635" s="16" t="s">
        <v>19652</v>
      </c>
      <c r="F20635" s="103" t="s">
        <v>19995</v>
      </c>
      <c r="H20635" s="32" t="s">
        <v>19995</v>
      </c>
      <c r="J20635" s="27"/>
      <c r="K20635" s="27">
        <v>12</v>
      </c>
      <c r="L20635" s="18">
        <f t="shared" si="979"/>
        <v>12</v>
      </c>
      <c r="M20635" s="27"/>
      <c r="N20635" s="27">
        <v>15</v>
      </c>
      <c r="O20635" s="18">
        <f t="shared" si="977"/>
        <v>15</v>
      </c>
      <c r="P20635" s="16">
        <f t="shared" si="978"/>
        <v>27</v>
      </c>
    </row>
    <row r="20636" spans="2:16">
      <c r="B20636" s="400"/>
      <c r="D20636" s="16" t="s">
        <v>19652</v>
      </c>
      <c r="F20636" s="103" t="s">
        <v>19996</v>
      </c>
      <c r="H20636" s="32" t="s">
        <v>20983</v>
      </c>
      <c r="J20636" s="27"/>
      <c r="K20636" s="27">
        <v>9</v>
      </c>
      <c r="L20636" s="18">
        <f t="shared" si="979"/>
        <v>9</v>
      </c>
      <c r="M20636" s="27"/>
      <c r="N20636" s="27">
        <v>15</v>
      </c>
      <c r="O20636" s="18">
        <f t="shared" si="977"/>
        <v>15</v>
      </c>
      <c r="P20636" s="16">
        <f t="shared" si="978"/>
        <v>24</v>
      </c>
    </row>
    <row r="20637" spans="2:16">
      <c r="B20637" s="400"/>
      <c r="D20637" s="16" t="s">
        <v>19652</v>
      </c>
      <c r="F20637" s="103" t="s">
        <v>3449</v>
      </c>
      <c r="H20637" s="32" t="s">
        <v>3449</v>
      </c>
      <c r="J20637" s="27"/>
      <c r="K20637" s="27">
        <v>12</v>
      </c>
      <c r="L20637" s="18">
        <f t="shared" si="979"/>
        <v>12</v>
      </c>
      <c r="M20637" s="27"/>
      <c r="N20637" s="27">
        <v>32</v>
      </c>
      <c r="O20637" s="18">
        <f t="shared" si="977"/>
        <v>32</v>
      </c>
      <c r="P20637" s="16">
        <f t="shared" si="978"/>
        <v>44</v>
      </c>
    </row>
    <row r="20638" spans="2:16" ht="25.5">
      <c r="B20638" s="400"/>
      <c r="D20638" s="16" t="s">
        <v>19652</v>
      </c>
      <c r="F20638" s="103" t="s">
        <v>19997</v>
      </c>
      <c r="H20638" s="32" t="s">
        <v>20984</v>
      </c>
      <c r="J20638" s="27"/>
      <c r="K20638" s="27">
        <v>0</v>
      </c>
      <c r="L20638" s="18">
        <f t="shared" si="979"/>
        <v>0</v>
      </c>
      <c r="M20638" s="27"/>
      <c r="N20638" s="27">
        <v>90</v>
      </c>
      <c r="O20638" s="18">
        <f t="shared" si="977"/>
        <v>90</v>
      </c>
      <c r="P20638" s="16">
        <f t="shared" si="978"/>
        <v>90</v>
      </c>
    </row>
    <row r="20639" spans="2:16">
      <c r="B20639" s="400"/>
      <c r="D20639" s="16" t="s">
        <v>19652</v>
      </c>
      <c r="F20639" s="103" t="s">
        <v>10120</v>
      </c>
      <c r="H20639" s="32" t="s">
        <v>20985</v>
      </c>
      <c r="J20639" s="27"/>
      <c r="K20639" s="27">
        <v>10</v>
      </c>
      <c r="L20639" s="18">
        <f t="shared" si="979"/>
        <v>10</v>
      </c>
      <c r="M20639" s="27"/>
      <c r="N20639" s="27">
        <v>13</v>
      </c>
      <c r="O20639" s="18">
        <f t="shared" si="977"/>
        <v>13</v>
      </c>
      <c r="P20639" s="16">
        <f t="shared" si="978"/>
        <v>23</v>
      </c>
    </row>
    <row r="20640" spans="2:16">
      <c r="B20640" s="400"/>
      <c r="D20640" s="16" t="s">
        <v>19652</v>
      </c>
      <c r="F20640" s="103" t="s">
        <v>1386</v>
      </c>
      <c r="H20640" s="32" t="s">
        <v>3434</v>
      </c>
      <c r="J20640" s="27"/>
      <c r="K20640" s="27">
        <v>8</v>
      </c>
      <c r="L20640" s="18">
        <f t="shared" si="979"/>
        <v>8</v>
      </c>
      <c r="M20640" s="27"/>
      <c r="N20640" s="27">
        <v>12</v>
      </c>
      <c r="O20640" s="18">
        <f t="shared" si="977"/>
        <v>12</v>
      </c>
      <c r="P20640" s="16">
        <f t="shared" si="978"/>
        <v>20</v>
      </c>
    </row>
    <row r="20641" spans="2:16">
      <c r="B20641" s="400"/>
      <c r="D20641" s="16" t="s">
        <v>19652</v>
      </c>
      <c r="F20641" s="103" t="s">
        <v>10869</v>
      </c>
      <c r="H20641" s="32" t="s">
        <v>17627</v>
      </c>
      <c r="J20641" s="27"/>
      <c r="K20641" s="27">
        <v>10</v>
      </c>
      <c r="L20641" s="18">
        <f t="shared" si="979"/>
        <v>10</v>
      </c>
      <c r="M20641" s="27"/>
      <c r="N20641" s="27">
        <v>30</v>
      </c>
      <c r="O20641" s="18">
        <f t="shared" si="977"/>
        <v>30</v>
      </c>
      <c r="P20641" s="16">
        <f t="shared" si="978"/>
        <v>40</v>
      </c>
    </row>
    <row r="20642" spans="2:16">
      <c r="B20642" s="400"/>
      <c r="D20642" s="16" t="s">
        <v>19652</v>
      </c>
      <c r="F20642" s="103" t="s">
        <v>19998</v>
      </c>
      <c r="H20642" s="32" t="s">
        <v>20986</v>
      </c>
      <c r="J20642" s="27"/>
      <c r="K20642" s="27">
        <v>10</v>
      </c>
      <c r="L20642" s="18">
        <f t="shared" si="979"/>
        <v>10</v>
      </c>
      <c r="M20642" s="27"/>
      <c r="N20642" s="27">
        <v>18</v>
      </c>
      <c r="O20642" s="18">
        <f t="shared" si="977"/>
        <v>18</v>
      </c>
      <c r="P20642" s="16">
        <f t="shared" si="978"/>
        <v>28</v>
      </c>
    </row>
    <row r="20643" spans="2:16" ht="25.5">
      <c r="B20643" s="400"/>
      <c r="D20643" s="16" t="s">
        <v>19652</v>
      </c>
      <c r="F20643" s="103" t="s">
        <v>19999</v>
      </c>
      <c r="H20643" s="32" t="s">
        <v>20987</v>
      </c>
      <c r="J20643" s="27"/>
      <c r="K20643" s="27">
        <v>0</v>
      </c>
      <c r="L20643" s="18">
        <f t="shared" si="979"/>
        <v>0</v>
      </c>
      <c r="M20643" s="27"/>
      <c r="N20643" s="27">
        <v>95</v>
      </c>
      <c r="O20643" s="18">
        <f t="shared" si="977"/>
        <v>95</v>
      </c>
      <c r="P20643" s="16">
        <f t="shared" si="978"/>
        <v>95</v>
      </c>
    </row>
    <row r="20644" spans="2:16">
      <c r="B20644" s="400"/>
      <c r="D20644" s="16" t="s">
        <v>19652</v>
      </c>
      <c r="F20644" s="103" t="s">
        <v>30</v>
      </c>
      <c r="H20644" s="32" t="s">
        <v>20988</v>
      </c>
      <c r="J20644" s="27"/>
      <c r="K20644" s="27">
        <v>9</v>
      </c>
      <c r="L20644" s="18">
        <f t="shared" si="979"/>
        <v>9</v>
      </c>
      <c r="M20644" s="27"/>
      <c r="N20644" s="27">
        <v>15</v>
      </c>
      <c r="O20644" s="18">
        <f t="shared" si="977"/>
        <v>15</v>
      </c>
      <c r="P20644" s="16">
        <f t="shared" si="978"/>
        <v>24</v>
      </c>
    </row>
    <row r="20645" spans="2:16">
      <c r="B20645" s="400"/>
      <c r="D20645" s="16" t="s">
        <v>19652</v>
      </c>
      <c r="F20645" s="103" t="s">
        <v>20000</v>
      </c>
      <c r="H20645" s="32" t="s">
        <v>20989</v>
      </c>
      <c r="J20645" s="27"/>
      <c r="K20645" s="27">
        <v>10</v>
      </c>
      <c r="L20645" s="18">
        <f t="shared" si="979"/>
        <v>10</v>
      </c>
      <c r="M20645" s="27"/>
      <c r="N20645" s="27">
        <v>28</v>
      </c>
      <c r="O20645" s="18">
        <f t="shared" si="977"/>
        <v>28</v>
      </c>
      <c r="P20645" s="16">
        <f t="shared" si="978"/>
        <v>38</v>
      </c>
    </row>
    <row r="20646" spans="2:16">
      <c r="B20646" s="400"/>
      <c r="D20646" s="16" t="s">
        <v>19652</v>
      </c>
      <c r="F20646" s="103" t="s">
        <v>27</v>
      </c>
      <c r="H20646" s="32" t="s">
        <v>20990</v>
      </c>
      <c r="J20646" s="27"/>
      <c r="K20646" s="27">
        <v>12</v>
      </c>
      <c r="L20646" s="18">
        <f t="shared" si="979"/>
        <v>12</v>
      </c>
      <c r="M20646" s="27"/>
      <c r="N20646" s="27">
        <v>20</v>
      </c>
      <c r="O20646" s="18">
        <f t="shared" si="977"/>
        <v>20</v>
      </c>
      <c r="P20646" s="16">
        <f t="shared" si="978"/>
        <v>32</v>
      </c>
    </row>
    <row r="20647" spans="2:16">
      <c r="B20647" s="400"/>
      <c r="D20647" s="16" t="s">
        <v>19652</v>
      </c>
      <c r="F20647" s="103" t="s">
        <v>15151</v>
      </c>
      <c r="H20647" s="32" t="s">
        <v>20991</v>
      </c>
      <c r="J20647" s="27"/>
      <c r="K20647" s="27">
        <v>12</v>
      </c>
      <c r="L20647" s="18">
        <f t="shared" si="979"/>
        <v>12</v>
      </c>
      <c r="M20647" s="27"/>
      <c r="N20647" s="27">
        <v>23</v>
      </c>
      <c r="O20647" s="18">
        <f t="shared" si="977"/>
        <v>23</v>
      </c>
      <c r="P20647" s="16">
        <f t="shared" si="978"/>
        <v>35</v>
      </c>
    </row>
    <row r="20648" spans="2:16">
      <c r="B20648" s="400"/>
      <c r="D20648" s="16" t="s">
        <v>19652</v>
      </c>
      <c r="F20648" s="103" t="s">
        <v>1120</v>
      </c>
      <c r="H20648" s="32" t="s">
        <v>17578</v>
      </c>
      <c r="J20648" s="27"/>
      <c r="K20648" s="27">
        <v>10</v>
      </c>
      <c r="L20648" s="18">
        <f t="shared" si="979"/>
        <v>10</v>
      </c>
      <c r="M20648" s="27"/>
      <c r="N20648" s="27">
        <v>42</v>
      </c>
      <c r="O20648" s="18">
        <f t="shared" si="977"/>
        <v>42</v>
      </c>
      <c r="P20648" s="16">
        <f t="shared" si="978"/>
        <v>52</v>
      </c>
    </row>
    <row r="20649" spans="2:16">
      <c r="B20649" s="400"/>
      <c r="D20649" s="16" t="s">
        <v>19652</v>
      </c>
      <c r="F20649" s="103" t="s">
        <v>20001</v>
      </c>
      <c r="H20649" s="32" t="s">
        <v>20992</v>
      </c>
      <c r="J20649" s="27"/>
      <c r="K20649" s="27">
        <v>71</v>
      </c>
      <c r="L20649" s="18">
        <f t="shared" si="979"/>
        <v>71</v>
      </c>
      <c r="M20649" s="27"/>
      <c r="N20649" s="27">
        <v>181</v>
      </c>
      <c r="O20649" s="18">
        <f t="shared" si="977"/>
        <v>181</v>
      </c>
      <c r="P20649" s="16">
        <f t="shared" si="978"/>
        <v>252</v>
      </c>
    </row>
    <row r="20650" spans="2:16" ht="38.25">
      <c r="B20650" s="400"/>
      <c r="D20650" s="16" t="s">
        <v>19652</v>
      </c>
      <c r="F20650" s="103" t="s">
        <v>946</v>
      </c>
      <c r="H20650" s="32" t="s">
        <v>20993</v>
      </c>
      <c r="J20650" s="27"/>
      <c r="K20650" s="27">
        <v>0</v>
      </c>
      <c r="L20650" s="18">
        <f t="shared" si="979"/>
        <v>0</v>
      </c>
      <c r="M20650" s="27"/>
      <c r="N20650" s="27">
        <v>50</v>
      </c>
      <c r="O20650" s="18">
        <f t="shared" si="977"/>
        <v>50</v>
      </c>
      <c r="P20650" s="16">
        <f t="shared" si="978"/>
        <v>50</v>
      </c>
    </row>
    <row r="20651" spans="2:16">
      <c r="B20651" s="400"/>
      <c r="D20651" s="16" t="s">
        <v>19653</v>
      </c>
      <c r="F20651" s="103" t="s">
        <v>12724</v>
      </c>
      <c r="H20651" s="32" t="s">
        <v>13791</v>
      </c>
      <c r="J20651" s="27"/>
      <c r="K20651" s="27">
        <v>9</v>
      </c>
      <c r="L20651" s="18">
        <f t="shared" si="979"/>
        <v>9</v>
      </c>
      <c r="M20651" s="27"/>
      <c r="N20651" s="27">
        <v>18</v>
      </c>
      <c r="O20651" s="18">
        <f t="shared" si="977"/>
        <v>18</v>
      </c>
      <c r="P20651" s="16">
        <f t="shared" si="978"/>
        <v>27</v>
      </c>
    </row>
    <row r="20652" spans="2:16">
      <c r="B20652" s="400"/>
      <c r="D20652" s="16" t="s">
        <v>19653</v>
      </c>
      <c r="F20652" s="103" t="s">
        <v>20002</v>
      </c>
      <c r="H20652" s="32" t="s">
        <v>20994</v>
      </c>
      <c r="J20652" s="27"/>
      <c r="K20652" s="27">
        <v>0</v>
      </c>
      <c r="L20652" s="18">
        <f t="shared" si="979"/>
        <v>0</v>
      </c>
      <c r="M20652" s="27"/>
      <c r="N20652" s="27">
        <v>0</v>
      </c>
      <c r="O20652" s="18">
        <f t="shared" si="977"/>
        <v>0</v>
      </c>
      <c r="P20652" s="16">
        <f t="shared" si="978"/>
        <v>0</v>
      </c>
    </row>
    <row r="20653" spans="2:16">
      <c r="B20653" s="400"/>
      <c r="D20653" s="16" t="s">
        <v>19653</v>
      </c>
      <c r="F20653" s="103" t="s">
        <v>10073</v>
      </c>
      <c r="H20653" s="32" t="s">
        <v>3004</v>
      </c>
      <c r="J20653" s="27"/>
      <c r="K20653" s="27">
        <v>10</v>
      </c>
      <c r="L20653" s="18">
        <f t="shared" si="979"/>
        <v>10</v>
      </c>
      <c r="M20653" s="27"/>
      <c r="N20653" s="27">
        <v>13</v>
      </c>
      <c r="O20653" s="18">
        <f t="shared" si="977"/>
        <v>13</v>
      </c>
      <c r="P20653" s="16">
        <f t="shared" si="978"/>
        <v>23</v>
      </c>
    </row>
    <row r="20654" spans="2:16">
      <c r="B20654" s="400"/>
      <c r="D20654" s="16" t="s">
        <v>19653</v>
      </c>
      <c r="F20654" s="103" t="s">
        <v>2439</v>
      </c>
      <c r="H20654" s="32" t="s">
        <v>14055</v>
      </c>
      <c r="J20654" s="27"/>
      <c r="K20654" s="27">
        <v>12</v>
      </c>
      <c r="L20654" s="18">
        <f t="shared" si="979"/>
        <v>12</v>
      </c>
      <c r="M20654" s="27"/>
      <c r="N20654" s="27">
        <v>20</v>
      </c>
      <c r="O20654" s="18">
        <f t="shared" si="977"/>
        <v>20</v>
      </c>
      <c r="P20654" s="16">
        <f t="shared" si="978"/>
        <v>32</v>
      </c>
    </row>
    <row r="20655" spans="2:16">
      <c r="B20655" s="400"/>
      <c r="D20655" s="16" t="s">
        <v>19653</v>
      </c>
      <c r="F20655" s="103" t="s">
        <v>20003</v>
      </c>
      <c r="H20655" s="32" t="s">
        <v>20995</v>
      </c>
      <c r="J20655" s="27"/>
      <c r="K20655" s="27">
        <v>15</v>
      </c>
      <c r="L20655" s="18">
        <f t="shared" si="979"/>
        <v>15</v>
      </c>
      <c r="M20655" s="27"/>
      <c r="N20655" s="27">
        <v>28</v>
      </c>
      <c r="O20655" s="18">
        <f t="shared" si="977"/>
        <v>28</v>
      </c>
      <c r="P20655" s="16">
        <f t="shared" si="978"/>
        <v>43</v>
      </c>
    </row>
    <row r="20656" spans="2:16">
      <c r="B20656" s="400"/>
      <c r="D20656" s="16" t="s">
        <v>19653</v>
      </c>
      <c r="F20656" s="103" t="s">
        <v>12586</v>
      </c>
      <c r="H20656" s="32" t="s">
        <v>20996</v>
      </c>
      <c r="J20656" s="27"/>
      <c r="K20656" s="27">
        <v>10</v>
      </c>
      <c r="L20656" s="18">
        <f t="shared" si="979"/>
        <v>10</v>
      </c>
      <c r="M20656" s="27"/>
      <c r="N20656" s="27">
        <v>17</v>
      </c>
      <c r="O20656" s="18">
        <f t="shared" si="977"/>
        <v>17</v>
      </c>
      <c r="P20656" s="16">
        <f t="shared" si="978"/>
        <v>27</v>
      </c>
    </row>
    <row r="20657" spans="2:16">
      <c r="B20657" s="400"/>
      <c r="D20657" s="16" t="s">
        <v>19653</v>
      </c>
      <c r="F20657" s="103" t="s">
        <v>2407</v>
      </c>
      <c r="H20657" s="32" t="s">
        <v>11099</v>
      </c>
      <c r="J20657" s="27"/>
      <c r="K20657" s="27">
        <v>30</v>
      </c>
      <c r="L20657" s="18">
        <f t="shared" si="979"/>
        <v>30</v>
      </c>
      <c r="M20657" s="27"/>
      <c r="N20657" s="27"/>
      <c r="O20657" s="18">
        <f t="shared" si="977"/>
        <v>0</v>
      </c>
      <c r="P20657" s="16">
        <f t="shared" si="978"/>
        <v>30</v>
      </c>
    </row>
    <row r="20658" spans="2:16">
      <c r="B20658" s="400"/>
      <c r="D20658" s="16" t="s">
        <v>19653</v>
      </c>
      <c r="F20658" s="103" t="s">
        <v>15121</v>
      </c>
      <c r="H20658" s="32" t="s">
        <v>20997</v>
      </c>
      <c r="J20658" s="27"/>
      <c r="K20658" s="27">
        <v>10</v>
      </c>
      <c r="L20658" s="18">
        <f t="shared" si="979"/>
        <v>10</v>
      </c>
      <c r="M20658" s="27"/>
      <c r="N20658" s="27">
        <v>21</v>
      </c>
      <c r="O20658" s="18">
        <f t="shared" si="977"/>
        <v>21</v>
      </c>
      <c r="P20658" s="16">
        <f t="shared" si="978"/>
        <v>31</v>
      </c>
    </row>
    <row r="20659" spans="2:16">
      <c r="B20659" s="400"/>
      <c r="D20659" s="16" t="s">
        <v>19653</v>
      </c>
      <c r="F20659" s="103" t="s">
        <v>12919</v>
      </c>
      <c r="H20659" s="32" t="s">
        <v>11222</v>
      </c>
      <c r="J20659" s="27"/>
      <c r="K20659" s="27">
        <v>10</v>
      </c>
      <c r="L20659" s="18">
        <f t="shared" si="979"/>
        <v>10</v>
      </c>
      <c r="M20659" s="27"/>
      <c r="N20659" s="27">
        <v>16</v>
      </c>
      <c r="O20659" s="18">
        <f t="shared" si="977"/>
        <v>16</v>
      </c>
      <c r="P20659" s="16">
        <f t="shared" si="978"/>
        <v>26</v>
      </c>
    </row>
    <row r="20660" spans="2:16" ht="25.5">
      <c r="B20660" s="400"/>
      <c r="D20660" s="16" t="s">
        <v>19653</v>
      </c>
      <c r="F20660" s="103" t="s">
        <v>20004</v>
      </c>
      <c r="H20660" s="32" t="s">
        <v>20998</v>
      </c>
      <c r="J20660" s="27"/>
      <c r="K20660" s="27">
        <v>0</v>
      </c>
      <c r="L20660" s="18">
        <f t="shared" si="979"/>
        <v>0</v>
      </c>
      <c r="M20660" s="27"/>
      <c r="N20660" s="27">
        <v>106</v>
      </c>
      <c r="O20660" s="18">
        <f t="shared" si="977"/>
        <v>106</v>
      </c>
      <c r="P20660" s="16">
        <f t="shared" si="978"/>
        <v>106</v>
      </c>
    </row>
    <row r="20661" spans="2:16">
      <c r="B20661" s="400"/>
      <c r="D20661" s="16" t="s">
        <v>19653</v>
      </c>
      <c r="F20661" s="103" t="s">
        <v>929</v>
      </c>
      <c r="H20661" s="32" t="s">
        <v>14045</v>
      </c>
      <c r="J20661" s="27"/>
      <c r="K20661" s="27">
        <v>8</v>
      </c>
      <c r="L20661" s="18">
        <f t="shared" si="979"/>
        <v>8</v>
      </c>
      <c r="M20661" s="27"/>
      <c r="N20661" s="27">
        <v>0</v>
      </c>
      <c r="O20661" s="18">
        <f t="shared" si="977"/>
        <v>0</v>
      </c>
      <c r="P20661" s="16">
        <f t="shared" si="978"/>
        <v>8</v>
      </c>
    </row>
    <row r="20662" spans="2:16">
      <c r="B20662" s="400"/>
      <c r="D20662" s="16" t="s">
        <v>19653</v>
      </c>
      <c r="F20662" s="103" t="s">
        <v>2954</v>
      </c>
      <c r="H20662" s="32" t="s">
        <v>14022</v>
      </c>
      <c r="J20662" s="27"/>
      <c r="K20662" s="27">
        <v>12</v>
      </c>
      <c r="L20662" s="18">
        <f t="shared" si="979"/>
        <v>12</v>
      </c>
      <c r="M20662" s="27"/>
      <c r="N20662" s="27">
        <v>22</v>
      </c>
      <c r="O20662" s="18">
        <f t="shared" si="977"/>
        <v>22</v>
      </c>
      <c r="P20662" s="16">
        <f t="shared" si="978"/>
        <v>34</v>
      </c>
    </row>
    <row r="20663" spans="2:16">
      <c r="B20663" s="400"/>
      <c r="D20663" s="16" t="s">
        <v>19653</v>
      </c>
      <c r="F20663" s="103" t="s">
        <v>24</v>
      </c>
      <c r="H20663" s="32" t="s">
        <v>17870</v>
      </c>
      <c r="J20663" s="27"/>
      <c r="K20663" s="27">
        <v>11</v>
      </c>
      <c r="L20663" s="18">
        <f t="shared" si="979"/>
        <v>11</v>
      </c>
      <c r="M20663" s="27"/>
      <c r="N20663" s="27">
        <v>0</v>
      </c>
      <c r="O20663" s="18">
        <f t="shared" si="977"/>
        <v>0</v>
      </c>
      <c r="P20663" s="16">
        <f t="shared" si="978"/>
        <v>11</v>
      </c>
    </row>
    <row r="20664" spans="2:16">
      <c r="B20664" s="400"/>
      <c r="D20664" s="16" t="s">
        <v>19653</v>
      </c>
      <c r="F20664" s="103" t="s">
        <v>20005</v>
      </c>
      <c r="H20664" s="32" t="s">
        <v>20999</v>
      </c>
      <c r="J20664" s="27"/>
      <c r="K20664" s="27">
        <v>0</v>
      </c>
      <c r="L20664" s="18">
        <f t="shared" si="979"/>
        <v>0</v>
      </c>
      <c r="M20664" s="27"/>
      <c r="N20664" s="27">
        <v>0</v>
      </c>
      <c r="O20664" s="18">
        <f t="shared" si="977"/>
        <v>0</v>
      </c>
      <c r="P20664" s="16">
        <f t="shared" si="978"/>
        <v>0</v>
      </c>
    </row>
    <row r="20665" spans="2:16">
      <c r="B20665" s="400"/>
      <c r="D20665" s="16" t="s">
        <v>19653</v>
      </c>
      <c r="F20665" s="103" t="s">
        <v>1720</v>
      </c>
      <c r="H20665" s="32" t="s">
        <v>21000</v>
      </c>
      <c r="J20665" s="27"/>
      <c r="K20665" s="27">
        <v>0</v>
      </c>
      <c r="L20665" s="18">
        <f t="shared" si="979"/>
        <v>0</v>
      </c>
      <c r="M20665" s="27"/>
      <c r="N20665" s="27">
        <v>0</v>
      </c>
      <c r="O20665" s="18">
        <f t="shared" si="977"/>
        <v>0</v>
      </c>
      <c r="P20665" s="16">
        <f t="shared" si="978"/>
        <v>0</v>
      </c>
    </row>
    <row r="20666" spans="2:16">
      <c r="B20666" s="400"/>
      <c r="D20666" s="16" t="s">
        <v>19653</v>
      </c>
      <c r="F20666" s="103" t="s">
        <v>12609</v>
      </c>
      <c r="H20666" s="32" t="s">
        <v>11309</v>
      </c>
      <c r="J20666" s="27"/>
      <c r="K20666" s="27">
        <v>10</v>
      </c>
      <c r="L20666" s="18">
        <f t="shared" si="979"/>
        <v>10</v>
      </c>
      <c r="M20666" s="27"/>
      <c r="N20666" s="27">
        <v>20</v>
      </c>
      <c r="O20666" s="18">
        <f t="shared" si="977"/>
        <v>20</v>
      </c>
      <c r="P20666" s="16">
        <f t="shared" si="978"/>
        <v>30</v>
      </c>
    </row>
    <row r="20667" spans="2:16">
      <c r="B20667" s="400"/>
      <c r="D20667" s="16" t="s">
        <v>19653</v>
      </c>
      <c r="F20667" s="103" t="s">
        <v>20006</v>
      </c>
      <c r="H20667" s="32" t="s">
        <v>21001</v>
      </c>
      <c r="J20667" s="27"/>
      <c r="K20667" s="27">
        <v>0</v>
      </c>
      <c r="L20667" s="18">
        <f t="shared" si="979"/>
        <v>0</v>
      </c>
      <c r="M20667" s="27"/>
      <c r="N20667" s="27">
        <v>0</v>
      </c>
      <c r="O20667" s="18">
        <f t="shared" si="977"/>
        <v>0</v>
      </c>
      <c r="P20667" s="16">
        <f t="shared" si="978"/>
        <v>0</v>
      </c>
    </row>
    <row r="20668" spans="2:16">
      <c r="B20668" s="400"/>
      <c r="D20668" s="16" t="s">
        <v>19653</v>
      </c>
      <c r="F20668" s="103" t="s">
        <v>2896</v>
      </c>
      <c r="H20668" s="32" t="s">
        <v>21002</v>
      </c>
      <c r="J20668" s="27"/>
      <c r="K20668" s="27">
        <v>0</v>
      </c>
      <c r="L20668" s="18">
        <f t="shared" si="979"/>
        <v>0</v>
      </c>
      <c r="M20668" s="27"/>
      <c r="N20668" s="27">
        <v>0</v>
      </c>
      <c r="O20668" s="18">
        <f t="shared" si="977"/>
        <v>0</v>
      </c>
      <c r="P20668" s="16">
        <f t="shared" si="978"/>
        <v>0</v>
      </c>
    </row>
    <row r="20669" spans="2:16">
      <c r="B20669" s="400"/>
      <c r="D20669" s="16" t="s">
        <v>19653</v>
      </c>
      <c r="F20669" s="103" t="s">
        <v>2511</v>
      </c>
      <c r="H20669" s="32" t="s">
        <v>14027</v>
      </c>
      <c r="J20669" s="27"/>
      <c r="K20669" s="27">
        <v>8</v>
      </c>
      <c r="L20669" s="18">
        <f t="shared" si="979"/>
        <v>8</v>
      </c>
      <c r="M20669" s="27"/>
      <c r="N20669" s="27">
        <v>16</v>
      </c>
      <c r="O20669" s="18">
        <f t="shared" si="977"/>
        <v>16</v>
      </c>
      <c r="P20669" s="16">
        <f t="shared" si="978"/>
        <v>24</v>
      </c>
    </row>
    <row r="20670" spans="2:16" ht="25.5">
      <c r="B20670" s="400"/>
      <c r="D20670" s="16" t="s">
        <v>19653</v>
      </c>
      <c r="F20670" s="103" t="s">
        <v>18483</v>
      </c>
      <c r="H20670" s="32" t="s">
        <v>20998</v>
      </c>
      <c r="J20670" s="27"/>
      <c r="K20670" s="27">
        <v>38</v>
      </c>
      <c r="L20670" s="18">
        <f t="shared" si="979"/>
        <v>38</v>
      </c>
      <c r="M20670" s="27"/>
      <c r="N20670" s="27">
        <v>38</v>
      </c>
      <c r="O20670" s="18">
        <f t="shared" si="977"/>
        <v>38</v>
      </c>
      <c r="P20670" s="16">
        <f t="shared" si="978"/>
        <v>76</v>
      </c>
    </row>
    <row r="20671" spans="2:16">
      <c r="B20671" s="400"/>
      <c r="D20671" s="16" t="s">
        <v>19654</v>
      </c>
      <c r="F20671" s="103" t="s">
        <v>20007</v>
      </c>
      <c r="H20671" s="32" t="s">
        <v>21003</v>
      </c>
      <c r="J20671" s="27"/>
      <c r="K20671" s="27">
        <v>5</v>
      </c>
      <c r="L20671" s="18">
        <f t="shared" si="979"/>
        <v>5</v>
      </c>
      <c r="M20671" s="27"/>
      <c r="N20671" s="27">
        <v>11</v>
      </c>
      <c r="O20671" s="18">
        <f t="shared" si="977"/>
        <v>11</v>
      </c>
      <c r="P20671" s="16">
        <f t="shared" si="978"/>
        <v>16</v>
      </c>
    </row>
    <row r="20672" spans="2:16">
      <c r="B20672" s="400"/>
      <c r="D20672" s="16" t="s">
        <v>19654</v>
      </c>
      <c r="F20672" s="103" t="s">
        <v>20008</v>
      </c>
      <c r="H20672" s="32" t="s">
        <v>21004</v>
      </c>
      <c r="J20672" s="27"/>
      <c r="K20672" s="27">
        <v>8</v>
      </c>
      <c r="L20672" s="18">
        <f t="shared" si="979"/>
        <v>8</v>
      </c>
      <c r="M20672" s="27"/>
      <c r="N20672" s="27">
        <v>30</v>
      </c>
      <c r="O20672" s="18">
        <f t="shared" si="977"/>
        <v>30</v>
      </c>
      <c r="P20672" s="16">
        <f t="shared" si="978"/>
        <v>38</v>
      </c>
    </row>
    <row r="20673" spans="2:16">
      <c r="B20673" s="400"/>
      <c r="D20673" s="16" t="s">
        <v>19654</v>
      </c>
      <c r="F20673" s="103" t="s">
        <v>20009</v>
      </c>
      <c r="H20673" s="32" t="s">
        <v>21005</v>
      </c>
      <c r="J20673" s="27"/>
      <c r="K20673" s="27">
        <v>5</v>
      </c>
      <c r="L20673" s="18">
        <f t="shared" si="979"/>
        <v>5</v>
      </c>
      <c r="M20673" s="27"/>
      <c r="N20673" s="27">
        <v>8</v>
      </c>
      <c r="O20673" s="18">
        <f t="shared" si="977"/>
        <v>8</v>
      </c>
      <c r="P20673" s="16">
        <f t="shared" si="978"/>
        <v>13</v>
      </c>
    </row>
    <row r="20674" spans="2:16">
      <c r="B20674" s="400"/>
      <c r="D20674" s="16" t="s">
        <v>19654</v>
      </c>
      <c r="F20674" s="103" t="s">
        <v>20010</v>
      </c>
      <c r="H20674" s="32" t="s">
        <v>21006</v>
      </c>
      <c r="J20674" s="27"/>
      <c r="K20674" s="27">
        <v>5</v>
      </c>
      <c r="L20674" s="18">
        <f t="shared" si="979"/>
        <v>5</v>
      </c>
      <c r="M20674" s="27"/>
      <c r="N20674" s="27">
        <v>18</v>
      </c>
      <c r="O20674" s="18">
        <f t="shared" si="977"/>
        <v>18</v>
      </c>
      <c r="P20674" s="16">
        <f t="shared" si="978"/>
        <v>23</v>
      </c>
    </row>
    <row r="20675" spans="2:16">
      <c r="B20675" s="400"/>
      <c r="D20675" s="16" t="s">
        <v>19654</v>
      </c>
      <c r="F20675" s="103" t="s">
        <v>12807</v>
      </c>
      <c r="H20675" s="32" t="s">
        <v>21007</v>
      </c>
      <c r="J20675" s="27"/>
      <c r="K20675" s="27">
        <v>5</v>
      </c>
      <c r="L20675" s="18">
        <f t="shared" si="979"/>
        <v>5</v>
      </c>
      <c r="M20675" s="27"/>
      <c r="N20675" s="27">
        <v>14</v>
      </c>
      <c r="O20675" s="18">
        <f t="shared" si="977"/>
        <v>14</v>
      </c>
      <c r="P20675" s="16">
        <f t="shared" si="978"/>
        <v>19</v>
      </c>
    </row>
    <row r="20676" spans="2:16">
      <c r="B20676" s="400"/>
      <c r="D20676" s="16" t="s">
        <v>19654</v>
      </c>
      <c r="F20676" s="103" t="s">
        <v>20011</v>
      </c>
      <c r="H20676" s="32" t="s">
        <v>21008</v>
      </c>
      <c r="J20676" s="27"/>
      <c r="K20676" s="27">
        <v>5</v>
      </c>
      <c r="L20676" s="18">
        <f t="shared" si="979"/>
        <v>5</v>
      </c>
      <c r="M20676" s="27"/>
      <c r="N20676" s="27">
        <v>11</v>
      </c>
      <c r="O20676" s="18">
        <f t="shared" si="977"/>
        <v>11</v>
      </c>
      <c r="P20676" s="16">
        <f t="shared" si="978"/>
        <v>16</v>
      </c>
    </row>
    <row r="20677" spans="2:16">
      <c r="B20677" s="400"/>
      <c r="D20677" s="16" t="s">
        <v>19654</v>
      </c>
      <c r="F20677" s="103" t="s">
        <v>20012</v>
      </c>
      <c r="H20677" s="32" t="s">
        <v>21009</v>
      </c>
      <c r="J20677" s="27"/>
      <c r="K20677" s="27">
        <v>5</v>
      </c>
      <c r="L20677" s="18">
        <f t="shared" si="979"/>
        <v>5</v>
      </c>
      <c r="M20677" s="27"/>
      <c r="N20677" s="27">
        <v>13</v>
      </c>
      <c r="O20677" s="18">
        <f t="shared" si="977"/>
        <v>13</v>
      </c>
      <c r="P20677" s="16">
        <f t="shared" si="978"/>
        <v>18</v>
      </c>
    </row>
    <row r="20678" spans="2:16">
      <c r="B20678" s="400"/>
      <c r="D20678" s="16" t="s">
        <v>19654</v>
      </c>
      <c r="F20678" s="406" t="s">
        <v>20013</v>
      </c>
      <c r="H20678" s="403" t="s">
        <v>21010</v>
      </c>
      <c r="J20678" s="27"/>
      <c r="K20678" s="405">
        <v>5</v>
      </c>
      <c r="L20678" s="18">
        <f t="shared" si="979"/>
        <v>5</v>
      </c>
      <c r="M20678" s="27"/>
      <c r="N20678" s="405">
        <v>40</v>
      </c>
      <c r="O20678" s="18">
        <f t="shared" si="977"/>
        <v>40</v>
      </c>
      <c r="P20678" s="16">
        <f t="shared" si="978"/>
        <v>45</v>
      </c>
    </row>
    <row r="20679" spans="2:16">
      <c r="B20679" s="400"/>
      <c r="D20679" s="16" t="s">
        <v>19654</v>
      </c>
      <c r="F20679" s="406"/>
      <c r="H20679" s="403"/>
      <c r="J20679" s="27"/>
      <c r="K20679" s="405"/>
      <c r="L20679" s="18">
        <f t="shared" si="979"/>
        <v>0</v>
      </c>
      <c r="M20679" s="27"/>
      <c r="N20679" s="405"/>
      <c r="O20679" s="18">
        <f t="shared" si="977"/>
        <v>0</v>
      </c>
      <c r="P20679" s="16">
        <f t="shared" si="978"/>
        <v>0</v>
      </c>
    </row>
    <row r="20680" spans="2:16">
      <c r="B20680" s="400"/>
      <c r="D20680" s="16" t="s">
        <v>19654</v>
      </c>
      <c r="F20680" s="103" t="s">
        <v>20014</v>
      </c>
      <c r="H20680" s="32" t="s">
        <v>21011</v>
      </c>
      <c r="J20680" s="27"/>
      <c r="K20680" s="27">
        <v>5</v>
      </c>
      <c r="L20680" s="18">
        <f t="shared" si="979"/>
        <v>5</v>
      </c>
      <c r="M20680" s="27"/>
      <c r="N20680" s="27">
        <v>9</v>
      </c>
      <c r="O20680" s="18">
        <f t="shared" si="977"/>
        <v>9</v>
      </c>
      <c r="P20680" s="16">
        <f t="shared" si="978"/>
        <v>14</v>
      </c>
    </row>
    <row r="20681" spans="2:16">
      <c r="B20681" s="400"/>
      <c r="D20681" s="16" t="s">
        <v>19654</v>
      </c>
      <c r="F20681" s="103" t="s">
        <v>20015</v>
      </c>
      <c r="H20681" s="32" t="s">
        <v>21012</v>
      </c>
      <c r="J20681" s="27"/>
      <c r="K20681" s="27">
        <v>5</v>
      </c>
      <c r="L20681" s="18">
        <f t="shared" si="979"/>
        <v>5</v>
      </c>
      <c r="M20681" s="27"/>
      <c r="N20681" s="27">
        <v>10</v>
      </c>
      <c r="O20681" s="18">
        <f t="shared" si="977"/>
        <v>10</v>
      </c>
      <c r="P20681" s="16">
        <f t="shared" si="978"/>
        <v>15</v>
      </c>
    </row>
    <row r="20682" spans="2:16">
      <c r="B20682" s="400"/>
      <c r="D20682" s="16" t="s">
        <v>19654</v>
      </c>
      <c r="F20682" s="103" t="s">
        <v>13427</v>
      </c>
      <c r="H20682" s="32" t="s">
        <v>21013</v>
      </c>
      <c r="J20682" s="27"/>
      <c r="K20682" s="27">
        <v>10</v>
      </c>
      <c r="L20682" s="18">
        <f t="shared" si="979"/>
        <v>10</v>
      </c>
      <c r="M20682" s="27"/>
      <c r="N20682" s="27">
        <v>22</v>
      </c>
      <c r="O20682" s="18">
        <f t="shared" si="977"/>
        <v>22</v>
      </c>
      <c r="P20682" s="16">
        <f t="shared" si="978"/>
        <v>32</v>
      </c>
    </row>
    <row r="20683" spans="2:16">
      <c r="B20683" s="400"/>
      <c r="D20683" s="16" t="s">
        <v>19654</v>
      </c>
      <c r="F20683" s="103" t="s">
        <v>20016</v>
      </c>
      <c r="H20683" s="32" t="s">
        <v>21014</v>
      </c>
      <c r="J20683" s="27"/>
      <c r="K20683" s="27">
        <v>5</v>
      </c>
      <c r="L20683" s="18">
        <f t="shared" si="979"/>
        <v>5</v>
      </c>
      <c r="M20683" s="27"/>
      <c r="N20683" s="27">
        <v>14</v>
      </c>
      <c r="O20683" s="18">
        <f t="shared" ref="O20683:O20746" si="980">+N20683+M20683</f>
        <v>14</v>
      </c>
      <c r="P20683" s="16">
        <f t="shared" ref="P20683:P20746" si="981">+L20683+O20683</f>
        <v>19</v>
      </c>
    </row>
    <row r="20684" spans="2:16">
      <c r="B20684" s="400"/>
      <c r="D20684" s="16" t="s">
        <v>19654</v>
      </c>
      <c r="F20684" s="103" t="s">
        <v>20017</v>
      </c>
      <c r="H20684" s="32" t="s">
        <v>21013</v>
      </c>
      <c r="J20684" s="27"/>
      <c r="K20684" s="27">
        <v>76</v>
      </c>
      <c r="L20684" s="18">
        <f t="shared" si="979"/>
        <v>76</v>
      </c>
      <c r="M20684" s="27"/>
      <c r="N20684" s="27">
        <v>186</v>
      </c>
      <c r="O20684" s="18">
        <f t="shared" si="980"/>
        <v>186</v>
      </c>
      <c r="P20684" s="16">
        <f t="shared" si="981"/>
        <v>262</v>
      </c>
    </row>
    <row r="20685" spans="2:16">
      <c r="B20685" s="400"/>
      <c r="D20685" s="16" t="s">
        <v>19655</v>
      </c>
      <c r="F20685" s="288" t="s">
        <v>20018</v>
      </c>
      <c r="H20685" s="32" t="s">
        <v>20018</v>
      </c>
      <c r="J20685" s="27"/>
      <c r="K20685" s="356">
        <v>545</v>
      </c>
      <c r="L20685" s="18">
        <f t="shared" si="979"/>
        <v>545</v>
      </c>
      <c r="M20685" s="27">
        <v>170</v>
      </c>
      <c r="N20685" s="134">
        <v>0</v>
      </c>
      <c r="O20685" s="18">
        <f t="shared" si="980"/>
        <v>170</v>
      </c>
      <c r="P20685" s="16">
        <f t="shared" si="981"/>
        <v>715</v>
      </c>
    </row>
    <row r="20686" spans="2:16">
      <c r="B20686" s="400"/>
      <c r="D20686" s="16" t="s">
        <v>19655</v>
      </c>
      <c r="F20686" s="289" t="s">
        <v>20019</v>
      </c>
      <c r="H20686" s="32" t="s">
        <v>21015</v>
      </c>
      <c r="J20686" s="27"/>
      <c r="K20686" s="356">
        <v>0</v>
      </c>
      <c r="L20686" s="18">
        <f t="shared" si="979"/>
        <v>0</v>
      </c>
      <c r="M20686" s="27"/>
      <c r="N20686" s="134">
        <v>11</v>
      </c>
      <c r="O20686" s="18">
        <f t="shared" si="980"/>
        <v>11</v>
      </c>
      <c r="P20686" s="16">
        <f t="shared" si="981"/>
        <v>11</v>
      </c>
    </row>
    <row r="20687" spans="2:16">
      <c r="B20687" s="400"/>
      <c r="D20687" s="16" t="s">
        <v>19655</v>
      </c>
      <c r="F20687" s="288" t="s">
        <v>20020</v>
      </c>
      <c r="H20687" s="32" t="s">
        <v>20020</v>
      </c>
      <c r="J20687" s="27"/>
      <c r="K20687" s="356">
        <v>300</v>
      </c>
      <c r="L20687" s="18">
        <f t="shared" ref="L20687:L20750" si="982">+J20687+K20687</f>
        <v>300</v>
      </c>
      <c r="M20687" s="27"/>
      <c r="N20687" s="134">
        <v>0</v>
      </c>
      <c r="O20687" s="18">
        <f t="shared" si="980"/>
        <v>0</v>
      </c>
      <c r="P20687" s="16">
        <f t="shared" si="981"/>
        <v>300</v>
      </c>
    </row>
    <row r="20688" spans="2:16">
      <c r="B20688" s="400"/>
      <c r="D20688" s="16" t="s">
        <v>19655</v>
      </c>
      <c r="F20688" s="289" t="s">
        <v>20021</v>
      </c>
      <c r="H20688" s="32" t="s">
        <v>21016</v>
      </c>
      <c r="J20688" s="27"/>
      <c r="K20688" s="356">
        <v>6</v>
      </c>
      <c r="L20688" s="18">
        <f t="shared" si="982"/>
        <v>6</v>
      </c>
      <c r="M20688" s="27"/>
      <c r="N20688" s="134">
        <v>0</v>
      </c>
      <c r="O20688" s="18">
        <f t="shared" si="980"/>
        <v>0</v>
      </c>
      <c r="P20688" s="16">
        <f t="shared" si="981"/>
        <v>6</v>
      </c>
    </row>
    <row r="20689" spans="2:16">
      <c r="B20689" s="400"/>
      <c r="D20689" s="16" t="s">
        <v>19655</v>
      </c>
      <c r="F20689" s="289" t="s">
        <v>15132</v>
      </c>
      <c r="H20689" s="32" t="s">
        <v>20256</v>
      </c>
      <c r="J20689" s="27"/>
      <c r="K20689" s="356">
        <v>28</v>
      </c>
      <c r="L20689" s="18">
        <f t="shared" si="982"/>
        <v>28</v>
      </c>
      <c r="M20689" s="27"/>
      <c r="N20689" s="134">
        <v>0</v>
      </c>
      <c r="O20689" s="18">
        <f t="shared" si="980"/>
        <v>0</v>
      </c>
      <c r="P20689" s="16">
        <f t="shared" si="981"/>
        <v>28</v>
      </c>
    </row>
    <row r="20690" spans="2:16">
      <c r="B20690" s="400"/>
      <c r="D20690" s="16" t="s">
        <v>19655</v>
      </c>
      <c r="F20690" s="288" t="s">
        <v>2102</v>
      </c>
      <c r="H20690" s="227" t="s">
        <v>21017</v>
      </c>
      <c r="J20690" s="27"/>
      <c r="K20690" s="356">
        <v>0</v>
      </c>
      <c r="L20690" s="18">
        <f t="shared" si="982"/>
        <v>0</v>
      </c>
      <c r="M20690" s="27"/>
      <c r="N20690" s="134">
        <v>9</v>
      </c>
      <c r="O20690" s="18">
        <f t="shared" si="980"/>
        <v>9</v>
      </c>
      <c r="P20690" s="16">
        <f t="shared" si="981"/>
        <v>9</v>
      </c>
    </row>
    <row r="20691" spans="2:16">
      <c r="B20691" s="400"/>
      <c r="D20691" s="16" t="s">
        <v>19655</v>
      </c>
      <c r="F20691" s="289" t="s">
        <v>1864</v>
      </c>
      <c r="H20691" s="228" t="s">
        <v>21018</v>
      </c>
      <c r="J20691" s="27"/>
      <c r="K20691" s="356">
        <v>0</v>
      </c>
      <c r="L20691" s="18">
        <f t="shared" si="982"/>
        <v>0</v>
      </c>
      <c r="M20691" s="27"/>
      <c r="N20691" s="134">
        <v>12</v>
      </c>
      <c r="O20691" s="18">
        <f t="shared" si="980"/>
        <v>12</v>
      </c>
      <c r="P20691" s="16">
        <f t="shared" si="981"/>
        <v>12</v>
      </c>
    </row>
    <row r="20692" spans="2:16">
      <c r="B20692" s="400"/>
      <c r="D20692" s="16" t="s">
        <v>19655</v>
      </c>
      <c r="F20692" s="288" t="s">
        <v>20022</v>
      </c>
      <c r="H20692" s="227" t="s">
        <v>21019</v>
      </c>
      <c r="J20692" s="27"/>
      <c r="K20692" s="356">
        <v>9</v>
      </c>
      <c r="L20692" s="18">
        <f t="shared" si="982"/>
        <v>9</v>
      </c>
      <c r="M20692" s="27"/>
      <c r="N20692" s="134">
        <v>0</v>
      </c>
      <c r="O20692" s="18">
        <f t="shared" si="980"/>
        <v>0</v>
      </c>
      <c r="P20692" s="16">
        <f t="shared" si="981"/>
        <v>9</v>
      </c>
    </row>
    <row r="20693" spans="2:16">
      <c r="B20693" s="400"/>
      <c r="D20693" s="16" t="s">
        <v>19655</v>
      </c>
      <c r="F20693" s="289" t="s">
        <v>533</v>
      </c>
      <c r="H20693" s="32" t="s">
        <v>21020</v>
      </c>
      <c r="J20693" s="27"/>
      <c r="K20693" s="356">
        <v>0</v>
      </c>
      <c r="L20693" s="18">
        <f t="shared" si="982"/>
        <v>0</v>
      </c>
      <c r="M20693" s="27"/>
      <c r="N20693" s="134">
        <v>75</v>
      </c>
      <c r="O20693" s="18">
        <f t="shared" si="980"/>
        <v>75</v>
      </c>
      <c r="P20693" s="16">
        <f t="shared" si="981"/>
        <v>75</v>
      </c>
    </row>
    <row r="20694" spans="2:16">
      <c r="B20694" s="400"/>
      <c r="D20694" s="16" t="s">
        <v>19655</v>
      </c>
      <c r="F20694" s="288" t="s">
        <v>20023</v>
      </c>
      <c r="H20694" s="227" t="s">
        <v>21021</v>
      </c>
      <c r="J20694" s="27"/>
      <c r="K20694" s="356">
        <v>10</v>
      </c>
      <c r="L20694" s="18">
        <f t="shared" si="982"/>
        <v>10</v>
      </c>
      <c r="M20694" s="27"/>
      <c r="N20694" s="134">
        <v>0</v>
      </c>
      <c r="O20694" s="18">
        <f t="shared" si="980"/>
        <v>0</v>
      </c>
      <c r="P20694" s="16">
        <f t="shared" si="981"/>
        <v>10</v>
      </c>
    </row>
    <row r="20695" spans="2:16">
      <c r="B20695" s="400"/>
      <c r="D20695" s="16" t="s">
        <v>19655</v>
      </c>
      <c r="F20695" s="289" t="s">
        <v>13029</v>
      </c>
      <c r="H20695" s="228" t="s">
        <v>21022</v>
      </c>
      <c r="J20695" s="27"/>
      <c r="K20695" s="356">
        <v>10</v>
      </c>
      <c r="L20695" s="18">
        <f t="shared" si="982"/>
        <v>10</v>
      </c>
      <c r="M20695" s="27"/>
      <c r="N20695" s="134">
        <v>0</v>
      </c>
      <c r="O20695" s="18">
        <f t="shared" si="980"/>
        <v>0</v>
      </c>
      <c r="P20695" s="16">
        <f t="shared" si="981"/>
        <v>10</v>
      </c>
    </row>
    <row r="20696" spans="2:16">
      <c r="B20696" s="400"/>
      <c r="D20696" s="16" t="s">
        <v>19655</v>
      </c>
      <c r="F20696" s="288" t="s">
        <v>2896</v>
      </c>
      <c r="H20696" s="227" t="s">
        <v>19989</v>
      </c>
      <c r="J20696" s="27"/>
      <c r="K20696" s="356">
        <v>22</v>
      </c>
      <c r="L20696" s="18">
        <f t="shared" si="982"/>
        <v>22</v>
      </c>
      <c r="M20696" s="27"/>
      <c r="N20696" s="134">
        <v>0</v>
      </c>
      <c r="O20696" s="18">
        <f t="shared" si="980"/>
        <v>0</v>
      </c>
      <c r="P20696" s="16">
        <f t="shared" si="981"/>
        <v>22</v>
      </c>
    </row>
    <row r="20697" spans="2:16">
      <c r="B20697" s="400"/>
      <c r="D20697" s="16" t="s">
        <v>19655</v>
      </c>
      <c r="F20697" s="289" t="s">
        <v>12980</v>
      </c>
      <c r="H20697" s="32" t="s">
        <v>21023</v>
      </c>
      <c r="J20697" s="27"/>
      <c r="K20697" s="356">
        <v>0</v>
      </c>
      <c r="L20697" s="18">
        <f t="shared" si="982"/>
        <v>0</v>
      </c>
      <c r="M20697" s="27"/>
      <c r="N20697" s="134">
        <v>7</v>
      </c>
      <c r="O20697" s="18">
        <f t="shared" si="980"/>
        <v>7</v>
      </c>
      <c r="P20697" s="16">
        <f t="shared" si="981"/>
        <v>7</v>
      </c>
    </row>
    <row r="20698" spans="2:16">
      <c r="B20698" s="400"/>
      <c r="D20698" s="16" t="s">
        <v>19655</v>
      </c>
      <c r="F20698" s="289" t="s">
        <v>15151</v>
      </c>
      <c r="H20698" s="32" t="s">
        <v>20991</v>
      </c>
      <c r="J20698" s="27"/>
      <c r="K20698" s="356">
        <v>12</v>
      </c>
      <c r="L20698" s="18">
        <f t="shared" si="982"/>
        <v>12</v>
      </c>
      <c r="M20698" s="27"/>
      <c r="N20698" s="134">
        <v>0</v>
      </c>
      <c r="O20698" s="18">
        <f t="shared" si="980"/>
        <v>0</v>
      </c>
      <c r="P20698" s="16">
        <f t="shared" si="981"/>
        <v>12</v>
      </c>
    </row>
    <row r="20699" spans="2:16">
      <c r="B20699" s="400"/>
      <c r="D20699" s="16" t="s">
        <v>19655</v>
      </c>
      <c r="F20699" s="289" t="s">
        <v>20024</v>
      </c>
      <c r="H20699" s="32" t="s">
        <v>21024</v>
      </c>
      <c r="J20699" s="27"/>
      <c r="K20699" s="134">
        <v>12</v>
      </c>
      <c r="L20699" s="18">
        <f t="shared" si="982"/>
        <v>12</v>
      </c>
      <c r="M20699" s="27"/>
      <c r="N20699" s="134">
        <v>0</v>
      </c>
      <c r="O20699" s="18">
        <f t="shared" si="980"/>
        <v>0</v>
      </c>
      <c r="P20699" s="16">
        <f t="shared" si="981"/>
        <v>12</v>
      </c>
    </row>
    <row r="20700" spans="2:16">
      <c r="B20700" s="400"/>
      <c r="D20700" s="16" t="s">
        <v>19655</v>
      </c>
      <c r="F20700" s="288" t="s">
        <v>946</v>
      </c>
      <c r="H20700" s="32" t="s">
        <v>17586</v>
      </c>
      <c r="J20700" s="27"/>
      <c r="K20700" s="134">
        <v>0</v>
      </c>
      <c r="L20700" s="18">
        <f t="shared" si="982"/>
        <v>0</v>
      </c>
      <c r="M20700" s="27"/>
      <c r="N20700" s="134">
        <v>17</v>
      </c>
      <c r="O20700" s="18">
        <f t="shared" si="980"/>
        <v>17</v>
      </c>
      <c r="P20700" s="16">
        <f t="shared" si="981"/>
        <v>17</v>
      </c>
    </row>
    <row r="20701" spans="2:16">
      <c r="B20701" s="400"/>
      <c r="D20701" s="16" t="s">
        <v>19655</v>
      </c>
      <c r="F20701" s="289" t="s">
        <v>20025</v>
      </c>
      <c r="H20701" s="32" t="s">
        <v>21025</v>
      </c>
      <c r="J20701" s="27"/>
      <c r="K20701" s="134">
        <v>16</v>
      </c>
      <c r="L20701" s="18">
        <f t="shared" si="982"/>
        <v>16</v>
      </c>
      <c r="M20701" s="27"/>
      <c r="N20701" s="134">
        <v>0</v>
      </c>
      <c r="O20701" s="18">
        <f t="shared" si="980"/>
        <v>0</v>
      </c>
      <c r="P20701" s="16">
        <f t="shared" si="981"/>
        <v>16</v>
      </c>
    </row>
    <row r="20702" spans="2:16">
      <c r="B20702" s="400"/>
      <c r="D20702" s="16" t="s">
        <v>19655</v>
      </c>
      <c r="F20702" s="288" t="s">
        <v>20026</v>
      </c>
      <c r="H20702" s="32" t="s">
        <v>21026</v>
      </c>
      <c r="J20702" s="27"/>
      <c r="K20702" s="134">
        <v>5</v>
      </c>
      <c r="L20702" s="18">
        <f t="shared" si="982"/>
        <v>5</v>
      </c>
      <c r="M20702" s="27"/>
      <c r="N20702" s="134">
        <v>0</v>
      </c>
      <c r="O20702" s="18">
        <f t="shared" si="980"/>
        <v>0</v>
      </c>
      <c r="P20702" s="16">
        <f t="shared" si="981"/>
        <v>5</v>
      </c>
    </row>
    <row r="20703" spans="2:16">
      <c r="B20703" s="400"/>
      <c r="D20703" s="16" t="s">
        <v>19655</v>
      </c>
      <c r="F20703" s="289" t="s">
        <v>20027</v>
      </c>
      <c r="H20703" s="32" t="s">
        <v>21027</v>
      </c>
      <c r="J20703" s="27"/>
      <c r="K20703" s="134">
        <v>10</v>
      </c>
      <c r="L20703" s="18">
        <f t="shared" si="982"/>
        <v>10</v>
      </c>
      <c r="M20703" s="27"/>
      <c r="N20703" s="134">
        <v>0</v>
      </c>
      <c r="O20703" s="18">
        <f t="shared" si="980"/>
        <v>0</v>
      </c>
      <c r="P20703" s="16">
        <f t="shared" si="981"/>
        <v>10</v>
      </c>
    </row>
    <row r="20704" spans="2:16">
      <c r="B20704" s="400"/>
      <c r="D20704" s="16" t="s">
        <v>19655</v>
      </c>
      <c r="F20704" s="289" t="s">
        <v>20028</v>
      </c>
      <c r="H20704" s="32" t="s">
        <v>21028</v>
      </c>
      <c r="J20704" s="27"/>
      <c r="K20704" s="134">
        <v>0</v>
      </c>
      <c r="L20704" s="18">
        <f t="shared" si="982"/>
        <v>0</v>
      </c>
      <c r="M20704" s="27"/>
      <c r="N20704" s="134">
        <v>11</v>
      </c>
      <c r="O20704" s="18">
        <f t="shared" si="980"/>
        <v>11</v>
      </c>
      <c r="P20704" s="16">
        <f t="shared" si="981"/>
        <v>11</v>
      </c>
    </row>
    <row r="20705" spans="2:16">
      <c r="B20705" s="400"/>
      <c r="D20705" s="16" t="s">
        <v>19655</v>
      </c>
      <c r="F20705" s="289" t="s">
        <v>10073</v>
      </c>
      <c r="H20705" s="32" t="s">
        <v>21029</v>
      </c>
      <c r="J20705" s="27"/>
      <c r="K20705" s="134">
        <v>10</v>
      </c>
      <c r="L20705" s="18">
        <f t="shared" si="982"/>
        <v>10</v>
      </c>
      <c r="M20705" s="27"/>
      <c r="N20705" s="134">
        <v>0</v>
      </c>
      <c r="O20705" s="18">
        <f t="shared" si="980"/>
        <v>0</v>
      </c>
      <c r="P20705" s="16">
        <f t="shared" si="981"/>
        <v>10</v>
      </c>
    </row>
    <row r="20706" spans="2:16">
      <c r="B20706" s="400"/>
      <c r="D20706" s="16" t="s">
        <v>19655</v>
      </c>
      <c r="F20706" s="357" t="s">
        <v>20029</v>
      </c>
      <c r="H20706" s="32" t="s">
        <v>21030</v>
      </c>
      <c r="J20706" s="27"/>
      <c r="K20706" s="356">
        <v>0</v>
      </c>
      <c r="L20706" s="18">
        <f t="shared" si="982"/>
        <v>0</v>
      </c>
      <c r="M20706" s="27"/>
      <c r="N20706" s="134">
        <v>14</v>
      </c>
      <c r="O20706" s="18">
        <f t="shared" si="980"/>
        <v>14</v>
      </c>
      <c r="P20706" s="16">
        <f t="shared" si="981"/>
        <v>14</v>
      </c>
    </row>
    <row r="20707" spans="2:16">
      <c r="B20707" s="400"/>
      <c r="D20707" s="16" t="s">
        <v>19655</v>
      </c>
      <c r="F20707" s="357" t="s">
        <v>13427</v>
      </c>
      <c r="H20707" s="32" t="s">
        <v>21031</v>
      </c>
      <c r="J20707" s="27"/>
      <c r="K20707" s="356">
        <v>7</v>
      </c>
      <c r="L20707" s="18">
        <f t="shared" si="982"/>
        <v>7</v>
      </c>
      <c r="M20707" s="27"/>
      <c r="N20707" s="134">
        <v>0</v>
      </c>
      <c r="O20707" s="18">
        <f t="shared" si="980"/>
        <v>0</v>
      </c>
      <c r="P20707" s="16">
        <f t="shared" si="981"/>
        <v>7</v>
      </c>
    </row>
    <row r="20708" spans="2:16">
      <c r="B20708" s="400"/>
      <c r="D20708" s="16" t="s">
        <v>19655</v>
      </c>
      <c r="F20708" s="357" t="s">
        <v>20030</v>
      </c>
      <c r="H20708" s="32" t="s">
        <v>21032</v>
      </c>
      <c r="J20708" s="27"/>
      <c r="K20708" s="356">
        <v>12</v>
      </c>
      <c r="L20708" s="18">
        <f t="shared" si="982"/>
        <v>12</v>
      </c>
      <c r="M20708" s="27"/>
      <c r="N20708" s="134">
        <v>0</v>
      </c>
      <c r="O20708" s="18">
        <f t="shared" si="980"/>
        <v>0</v>
      </c>
      <c r="P20708" s="16">
        <f t="shared" si="981"/>
        <v>12</v>
      </c>
    </row>
    <row r="20709" spans="2:16">
      <c r="B20709" s="400"/>
      <c r="D20709" s="16" t="s">
        <v>19655</v>
      </c>
      <c r="F20709" s="357" t="s">
        <v>20031</v>
      </c>
      <c r="H20709" s="32" t="s">
        <v>21033</v>
      </c>
      <c r="J20709" s="27"/>
      <c r="K20709" s="356">
        <v>7</v>
      </c>
      <c r="L20709" s="18">
        <f t="shared" si="982"/>
        <v>7</v>
      </c>
      <c r="M20709" s="27"/>
      <c r="N20709" s="134">
        <v>0</v>
      </c>
      <c r="O20709" s="18">
        <f t="shared" si="980"/>
        <v>0</v>
      </c>
      <c r="P20709" s="16">
        <f t="shared" si="981"/>
        <v>7</v>
      </c>
    </row>
    <row r="20710" spans="2:16">
      <c r="B20710" s="400"/>
      <c r="D20710" s="16" t="s">
        <v>19655</v>
      </c>
      <c r="F20710" s="357" t="s">
        <v>13532</v>
      </c>
      <c r="H20710" s="32" t="s">
        <v>21034</v>
      </c>
      <c r="J20710" s="27"/>
      <c r="K20710" s="356">
        <v>0</v>
      </c>
      <c r="L20710" s="18">
        <f t="shared" si="982"/>
        <v>0</v>
      </c>
      <c r="M20710" s="27"/>
      <c r="N20710" s="134">
        <v>10</v>
      </c>
      <c r="O20710" s="18">
        <f t="shared" si="980"/>
        <v>10</v>
      </c>
      <c r="P20710" s="16">
        <f t="shared" si="981"/>
        <v>10</v>
      </c>
    </row>
    <row r="20711" spans="2:16">
      <c r="B20711" s="400"/>
      <c r="D20711" s="16" t="s">
        <v>19655</v>
      </c>
      <c r="F20711" s="357" t="s">
        <v>2527</v>
      </c>
      <c r="H20711" s="32" t="s">
        <v>21034</v>
      </c>
      <c r="J20711" s="27"/>
      <c r="K20711" s="356">
        <v>10</v>
      </c>
      <c r="L20711" s="18">
        <f t="shared" si="982"/>
        <v>10</v>
      </c>
      <c r="M20711" s="27"/>
      <c r="N20711" s="134">
        <v>0</v>
      </c>
      <c r="O20711" s="18">
        <f t="shared" si="980"/>
        <v>0</v>
      </c>
      <c r="P20711" s="16">
        <f t="shared" si="981"/>
        <v>10</v>
      </c>
    </row>
    <row r="20712" spans="2:16">
      <c r="B20712" s="400"/>
      <c r="D20712" s="16" t="s">
        <v>19655</v>
      </c>
      <c r="F20712" s="357" t="s">
        <v>3974</v>
      </c>
      <c r="H20712" s="32" t="s">
        <v>21035</v>
      </c>
      <c r="J20712" s="27"/>
      <c r="K20712" s="356">
        <v>12</v>
      </c>
      <c r="L20712" s="18">
        <f t="shared" si="982"/>
        <v>12</v>
      </c>
      <c r="M20712" s="27"/>
      <c r="N20712" s="134">
        <v>0</v>
      </c>
      <c r="O20712" s="18">
        <f t="shared" si="980"/>
        <v>0</v>
      </c>
      <c r="P20712" s="16">
        <f t="shared" si="981"/>
        <v>12</v>
      </c>
    </row>
    <row r="20713" spans="2:16">
      <c r="B20713" s="400"/>
      <c r="D20713" s="16" t="s">
        <v>19655</v>
      </c>
      <c r="F20713" s="357" t="s">
        <v>20032</v>
      </c>
      <c r="H20713" s="32" t="s">
        <v>21036</v>
      </c>
      <c r="J20713" s="27"/>
      <c r="K20713" s="356">
        <v>17</v>
      </c>
      <c r="L20713" s="18">
        <f t="shared" si="982"/>
        <v>17</v>
      </c>
      <c r="M20713" s="27"/>
      <c r="N20713" s="134">
        <v>0</v>
      </c>
      <c r="O20713" s="18">
        <f t="shared" si="980"/>
        <v>0</v>
      </c>
      <c r="P20713" s="16">
        <f t="shared" si="981"/>
        <v>17</v>
      </c>
    </row>
    <row r="20714" spans="2:16">
      <c r="B20714" s="400"/>
      <c r="D20714" s="16" t="s">
        <v>19655</v>
      </c>
      <c r="F20714" s="357" t="s">
        <v>11072</v>
      </c>
      <c r="H20714" s="32" t="s">
        <v>21037</v>
      </c>
      <c r="J20714" s="27"/>
      <c r="K20714" s="356">
        <v>7</v>
      </c>
      <c r="L20714" s="18">
        <f t="shared" si="982"/>
        <v>7</v>
      </c>
      <c r="M20714" s="27"/>
      <c r="N20714" s="134">
        <v>0</v>
      </c>
      <c r="O20714" s="18">
        <f t="shared" si="980"/>
        <v>0</v>
      </c>
      <c r="P20714" s="16">
        <f t="shared" si="981"/>
        <v>7</v>
      </c>
    </row>
    <row r="20715" spans="2:16">
      <c r="B20715" s="400"/>
      <c r="D20715" s="16" t="s">
        <v>19655</v>
      </c>
      <c r="F20715" s="357" t="s">
        <v>20033</v>
      </c>
      <c r="H20715" s="32" t="s">
        <v>3452</v>
      </c>
      <c r="J20715" s="27"/>
      <c r="K20715" s="356">
        <v>0</v>
      </c>
      <c r="L20715" s="18">
        <f t="shared" si="982"/>
        <v>0</v>
      </c>
      <c r="M20715" s="27"/>
      <c r="N20715" s="134">
        <v>72</v>
      </c>
      <c r="O20715" s="18">
        <f t="shared" si="980"/>
        <v>72</v>
      </c>
      <c r="P20715" s="16">
        <f t="shared" si="981"/>
        <v>72</v>
      </c>
    </row>
    <row r="20716" spans="2:16">
      <c r="B20716" s="400"/>
      <c r="D20716" s="16" t="s">
        <v>19655</v>
      </c>
      <c r="F20716" s="357" t="s">
        <v>1973</v>
      </c>
      <c r="H20716" s="32" t="s">
        <v>13849</v>
      </c>
      <c r="J20716" s="27"/>
      <c r="K20716" s="356">
        <v>0</v>
      </c>
      <c r="L20716" s="18">
        <f t="shared" si="982"/>
        <v>0</v>
      </c>
      <c r="M20716" s="27"/>
      <c r="N20716" s="134">
        <v>10</v>
      </c>
      <c r="O20716" s="18">
        <f t="shared" si="980"/>
        <v>10</v>
      </c>
      <c r="P20716" s="16">
        <f t="shared" si="981"/>
        <v>10</v>
      </c>
    </row>
    <row r="20717" spans="2:16">
      <c r="B20717" s="400"/>
      <c r="D20717" s="16" t="s">
        <v>19655</v>
      </c>
      <c r="F20717" s="357" t="s">
        <v>516</v>
      </c>
      <c r="H20717" s="32" t="s">
        <v>3449</v>
      </c>
      <c r="J20717" s="27"/>
      <c r="K20717" s="356">
        <v>0</v>
      </c>
      <c r="L20717" s="18">
        <f t="shared" si="982"/>
        <v>0</v>
      </c>
      <c r="M20717" s="27"/>
      <c r="N20717" s="134">
        <v>12</v>
      </c>
      <c r="O20717" s="18">
        <f t="shared" si="980"/>
        <v>12</v>
      </c>
      <c r="P20717" s="16">
        <f t="shared" si="981"/>
        <v>12</v>
      </c>
    </row>
    <row r="20718" spans="2:16">
      <c r="B20718" s="400"/>
      <c r="D20718" s="16" t="s">
        <v>19655</v>
      </c>
      <c r="F20718" s="357" t="s">
        <v>2483</v>
      </c>
      <c r="H20718" s="32" t="s">
        <v>21038</v>
      </c>
      <c r="J20718" s="27"/>
      <c r="K20718" s="356">
        <v>0</v>
      </c>
      <c r="L20718" s="18">
        <f t="shared" si="982"/>
        <v>0</v>
      </c>
      <c r="M20718" s="27"/>
      <c r="N20718" s="134">
        <v>25</v>
      </c>
      <c r="O20718" s="18">
        <f t="shared" si="980"/>
        <v>25</v>
      </c>
      <c r="P20718" s="16">
        <f t="shared" si="981"/>
        <v>25</v>
      </c>
    </row>
    <row r="20719" spans="2:16">
      <c r="B20719" s="400"/>
      <c r="D20719" s="16" t="s">
        <v>19655</v>
      </c>
      <c r="F20719" s="357" t="s">
        <v>11586</v>
      </c>
      <c r="H20719" s="32" t="s">
        <v>21039</v>
      </c>
      <c r="J20719" s="27"/>
      <c r="K20719" s="356">
        <v>0</v>
      </c>
      <c r="L20719" s="18">
        <f t="shared" si="982"/>
        <v>0</v>
      </c>
      <c r="M20719" s="27"/>
      <c r="N20719" s="134">
        <v>50</v>
      </c>
      <c r="O20719" s="18">
        <f t="shared" si="980"/>
        <v>50</v>
      </c>
      <c r="P20719" s="16">
        <f t="shared" si="981"/>
        <v>50</v>
      </c>
    </row>
    <row r="20720" spans="2:16">
      <c r="B20720" s="400"/>
      <c r="D20720" s="16" t="s">
        <v>19655</v>
      </c>
      <c r="F20720" s="357" t="s">
        <v>20034</v>
      </c>
      <c r="H20720" s="32" t="s">
        <v>21040</v>
      </c>
      <c r="J20720" s="27"/>
      <c r="K20720" s="356">
        <v>0</v>
      </c>
      <c r="L20720" s="18">
        <f t="shared" si="982"/>
        <v>0</v>
      </c>
      <c r="M20720" s="27"/>
      <c r="N20720" s="134">
        <v>25</v>
      </c>
      <c r="O20720" s="18">
        <f t="shared" si="980"/>
        <v>25</v>
      </c>
      <c r="P20720" s="16">
        <f t="shared" si="981"/>
        <v>25</v>
      </c>
    </row>
    <row r="20721" spans="2:16">
      <c r="B20721" s="400"/>
      <c r="D20721" s="16" t="s">
        <v>19655</v>
      </c>
      <c r="F20721" s="357" t="s">
        <v>20035</v>
      </c>
      <c r="H20721" s="32" t="s">
        <v>21041</v>
      </c>
      <c r="J20721" s="27"/>
      <c r="K20721" s="356">
        <v>0</v>
      </c>
      <c r="L20721" s="18">
        <f t="shared" si="982"/>
        <v>0</v>
      </c>
      <c r="M20721" s="27"/>
      <c r="N20721" s="134">
        <v>11</v>
      </c>
      <c r="O20721" s="18">
        <f t="shared" si="980"/>
        <v>11</v>
      </c>
      <c r="P20721" s="16">
        <f t="shared" si="981"/>
        <v>11</v>
      </c>
    </row>
    <row r="20722" spans="2:16">
      <c r="B20722" s="400"/>
      <c r="D20722" s="16" t="s">
        <v>19655</v>
      </c>
      <c r="F20722" s="357" t="s">
        <v>1386</v>
      </c>
      <c r="H20722" s="32" t="s">
        <v>3434</v>
      </c>
      <c r="J20722" s="27"/>
      <c r="K20722" s="356">
        <v>0</v>
      </c>
      <c r="L20722" s="18">
        <f t="shared" si="982"/>
        <v>0</v>
      </c>
      <c r="M20722" s="27"/>
      <c r="N20722" s="134">
        <v>12</v>
      </c>
      <c r="O20722" s="18">
        <f t="shared" si="980"/>
        <v>12</v>
      </c>
      <c r="P20722" s="16">
        <f t="shared" si="981"/>
        <v>12</v>
      </c>
    </row>
    <row r="20723" spans="2:16">
      <c r="B20723" s="400"/>
      <c r="D20723" s="16" t="s">
        <v>19655</v>
      </c>
      <c r="F20723" s="357" t="s">
        <v>1833</v>
      </c>
      <c r="H20723" s="32" t="s">
        <v>21042</v>
      </c>
      <c r="J20723" s="27"/>
      <c r="K20723" s="356">
        <v>16</v>
      </c>
      <c r="L20723" s="18">
        <f t="shared" si="982"/>
        <v>16</v>
      </c>
      <c r="M20723" s="27"/>
      <c r="N20723" s="134">
        <v>0</v>
      </c>
      <c r="O20723" s="18">
        <f t="shared" si="980"/>
        <v>0</v>
      </c>
      <c r="P20723" s="16">
        <f t="shared" si="981"/>
        <v>16</v>
      </c>
    </row>
    <row r="20724" spans="2:16">
      <c r="B20724" s="400"/>
      <c r="D20724" s="16" t="s">
        <v>19655</v>
      </c>
      <c r="F20724" s="357" t="s">
        <v>15150</v>
      </c>
      <c r="H20724" s="32" t="s">
        <v>21043</v>
      </c>
      <c r="J20724" s="27"/>
      <c r="K20724" s="134">
        <v>0</v>
      </c>
      <c r="L20724" s="18">
        <f t="shared" si="982"/>
        <v>0</v>
      </c>
      <c r="M20724" s="27"/>
      <c r="N20724" s="134">
        <v>30</v>
      </c>
      <c r="O20724" s="18">
        <f t="shared" si="980"/>
        <v>30</v>
      </c>
      <c r="P20724" s="16">
        <f t="shared" si="981"/>
        <v>30</v>
      </c>
    </row>
    <row r="20725" spans="2:16">
      <c r="B20725" s="400"/>
      <c r="D20725" s="16" t="s">
        <v>19655</v>
      </c>
      <c r="F20725" s="357" t="s">
        <v>10155</v>
      </c>
      <c r="H20725" s="32" t="s">
        <v>21044</v>
      </c>
      <c r="J20725" s="27"/>
      <c r="K20725" s="134">
        <v>0</v>
      </c>
      <c r="L20725" s="18">
        <f t="shared" si="982"/>
        <v>0</v>
      </c>
      <c r="M20725" s="27"/>
      <c r="N20725" s="134">
        <v>16</v>
      </c>
      <c r="O20725" s="18">
        <f t="shared" si="980"/>
        <v>16</v>
      </c>
      <c r="P20725" s="16">
        <f t="shared" si="981"/>
        <v>16</v>
      </c>
    </row>
    <row r="20726" spans="2:16">
      <c r="B20726" s="400"/>
      <c r="D20726" s="16" t="s">
        <v>19655</v>
      </c>
      <c r="F20726" s="357" t="s">
        <v>20036</v>
      </c>
      <c r="H20726" s="32" t="s">
        <v>21045</v>
      </c>
      <c r="J20726" s="27"/>
      <c r="K20726" s="134">
        <v>0</v>
      </c>
      <c r="L20726" s="18">
        <f t="shared" si="982"/>
        <v>0</v>
      </c>
      <c r="M20726" s="27"/>
      <c r="N20726" s="134">
        <v>52</v>
      </c>
      <c r="O20726" s="18">
        <f t="shared" si="980"/>
        <v>52</v>
      </c>
      <c r="P20726" s="16">
        <f t="shared" si="981"/>
        <v>52</v>
      </c>
    </row>
    <row r="20727" spans="2:16" ht="25.5">
      <c r="B20727" s="400"/>
      <c r="D20727" s="16" t="s">
        <v>19655</v>
      </c>
      <c r="F20727" s="357" t="s">
        <v>20037</v>
      </c>
      <c r="H20727" s="32" t="s">
        <v>18483</v>
      </c>
      <c r="J20727" s="27"/>
      <c r="K20727" s="356">
        <v>0</v>
      </c>
      <c r="L20727" s="18">
        <f t="shared" si="982"/>
        <v>0</v>
      </c>
      <c r="M20727" s="27"/>
      <c r="N20727" s="134">
        <v>15</v>
      </c>
      <c r="O20727" s="18">
        <f t="shared" si="980"/>
        <v>15</v>
      </c>
      <c r="P20727" s="16">
        <f t="shared" si="981"/>
        <v>15</v>
      </c>
    </row>
    <row r="20728" spans="2:16">
      <c r="B20728" s="400"/>
      <c r="D20728" s="16" t="s">
        <v>19655</v>
      </c>
      <c r="F20728" s="357" t="s">
        <v>20038</v>
      </c>
      <c r="H20728" s="32" t="s">
        <v>21046</v>
      </c>
      <c r="J20728" s="27"/>
      <c r="K20728" s="134">
        <v>64</v>
      </c>
      <c r="L20728" s="18">
        <f t="shared" si="982"/>
        <v>64</v>
      </c>
      <c r="M20728" s="27"/>
      <c r="N20728" s="27">
        <v>0</v>
      </c>
      <c r="O20728" s="18">
        <f t="shared" si="980"/>
        <v>0</v>
      </c>
      <c r="P20728" s="16">
        <f t="shared" si="981"/>
        <v>64</v>
      </c>
    </row>
    <row r="20729" spans="2:16">
      <c r="B20729" s="400"/>
      <c r="D20729" s="16" t="s">
        <v>19655</v>
      </c>
      <c r="F20729" s="357" t="s">
        <v>20039</v>
      </c>
      <c r="H20729" s="32" t="s">
        <v>21047</v>
      </c>
      <c r="J20729" s="27"/>
      <c r="K20729" s="134">
        <v>12</v>
      </c>
      <c r="L20729" s="18">
        <f t="shared" si="982"/>
        <v>12</v>
      </c>
      <c r="M20729" s="27"/>
      <c r="N20729" s="27">
        <v>0</v>
      </c>
      <c r="O20729" s="18">
        <f t="shared" si="980"/>
        <v>0</v>
      </c>
      <c r="P20729" s="16">
        <f t="shared" si="981"/>
        <v>12</v>
      </c>
    </row>
    <row r="20730" spans="2:16" ht="25.5">
      <c r="B20730" s="400"/>
      <c r="D20730" s="16" t="s">
        <v>19655</v>
      </c>
      <c r="F20730" s="357" t="s">
        <v>20040</v>
      </c>
      <c r="H20730" s="32" t="s">
        <v>21048</v>
      </c>
      <c r="J20730" s="27"/>
      <c r="K20730" s="134">
        <v>9</v>
      </c>
      <c r="L20730" s="18">
        <f t="shared" si="982"/>
        <v>9</v>
      </c>
      <c r="M20730" s="27"/>
      <c r="N20730" s="27">
        <v>0</v>
      </c>
      <c r="O20730" s="18">
        <f t="shared" si="980"/>
        <v>0</v>
      </c>
      <c r="P20730" s="16">
        <f t="shared" si="981"/>
        <v>9</v>
      </c>
    </row>
    <row r="20731" spans="2:16">
      <c r="B20731" s="400"/>
      <c r="D20731" s="16" t="s">
        <v>19655</v>
      </c>
      <c r="F20731" s="357" t="s">
        <v>20041</v>
      </c>
      <c r="H20731" s="32" t="s">
        <v>17693</v>
      </c>
      <c r="J20731" s="27"/>
      <c r="K20731" s="134">
        <v>8</v>
      </c>
      <c r="L20731" s="18">
        <f t="shared" si="982"/>
        <v>8</v>
      </c>
      <c r="M20731" s="27"/>
      <c r="N20731" s="27">
        <v>0</v>
      </c>
      <c r="O20731" s="18">
        <f t="shared" si="980"/>
        <v>0</v>
      </c>
      <c r="P20731" s="16">
        <f t="shared" si="981"/>
        <v>8</v>
      </c>
    </row>
    <row r="20732" spans="2:16">
      <c r="B20732" s="400"/>
      <c r="D20732" s="16" t="s">
        <v>19655</v>
      </c>
      <c r="F20732" s="357" t="s">
        <v>15077</v>
      </c>
      <c r="H20732" s="32" t="s">
        <v>21049</v>
      </c>
      <c r="J20732" s="27"/>
      <c r="K20732" s="134">
        <v>10</v>
      </c>
      <c r="L20732" s="18">
        <f t="shared" si="982"/>
        <v>10</v>
      </c>
      <c r="M20732" s="27"/>
      <c r="N20732" s="27">
        <v>0</v>
      </c>
      <c r="O20732" s="18">
        <f t="shared" si="980"/>
        <v>0</v>
      </c>
      <c r="P20732" s="16">
        <f t="shared" si="981"/>
        <v>10</v>
      </c>
    </row>
    <row r="20733" spans="2:16">
      <c r="B20733" s="400"/>
      <c r="D20733" s="16" t="s">
        <v>19655</v>
      </c>
      <c r="F20733" s="357" t="s">
        <v>20042</v>
      </c>
      <c r="H20733" s="32" t="s">
        <v>21050</v>
      </c>
      <c r="J20733" s="27"/>
      <c r="K20733" s="134">
        <v>24</v>
      </c>
      <c r="L20733" s="18">
        <f t="shared" si="982"/>
        <v>24</v>
      </c>
      <c r="M20733" s="27"/>
      <c r="N20733" s="27">
        <v>0</v>
      </c>
      <c r="O20733" s="18">
        <f t="shared" si="980"/>
        <v>0</v>
      </c>
      <c r="P20733" s="16">
        <f t="shared" si="981"/>
        <v>24</v>
      </c>
    </row>
    <row r="20734" spans="2:16">
      <c r="B20734" s="400"/>
      <c r="D20734" s="16" t="s">
        <v>19655</v>
      </c>
      <c r="F20734" s="357" t="s">
        <v>20043</v>
      </c>
      <c r="H20734" s="32" t="s">
        <v>21051</v>
      </c>
      <c r="J20734" s="27"/>
      <c r="K20734" s="134">
        <v>37</v>
      </c>
      <c r="L20734" s="18">
        <f t="shared" si="982"/>
        <v>37</v>
      </c>
      <c r="M20734" s="27"/>
      <c r="N20734" s="27">
        <v>0</v>
      </c>
      <c r="O20734" s="18">
        <f t="shared" si="980"/>
        <v>0</v>
      </c>
      <c r="P20734" s="16">
        <f t="shared" si="981"/>
        <v>37</v>
      </c>
    </row>
    <row r="20735" spans="2:16">
      <c r="B20735" s="400"/>
      <c r="D20735" s="16" t="s">
        <v>19655</v>
      </c>
      <c r="F20735" s="357" t="s">
        <v>20044</v>
      </c>
      <c r="H20735" s="32" t="s">
        <v>21052</v>
      </c>
      <c r="J20735" s="27"/>
      <c r="K20735" s="134">
        <v>24</v>
      </c>
      <c r="L20735" s="18">
        <f t="shared" si="982"/>
        <v>24</v>
      </c>
      <c r="M20735" s="27"/>
      <c r="N20735" s="27">
        <v>0</v>
      </c>
      <c r="O20735" s="18">
        <f t="shared" si="980"/>
        <v>0</v>
      </c>
      <c r="P20735" s="16">
        <f t="shared" si="981"/>
        <v>24</v>
      </c>
    </row>
    <row r="20736" spans="2:16">
      <c r="B20736" s="400"/>
      <c r="D20736" s="16" t="s">
        <v>19655</v>
      </c>
      <c r="F20736" s="357" t="s">
        <v>18555</v>
      </c>
      <c r="H20736" s="32" t="s">
        <v>21053</v>
      </c>
      <c r="J20736" s="27"/>
      <c r="K20736" s="134">
        <v>9</v>
      </c>
      <c r="L20736" s="18">
        <f t="shared" si="982"/>
        <v>9</v>
      </c>
      <c r="M20736" s="27"/>
      <c r="N20736" s="27">
        <v>0</v>
      </c>
      <c r="O20736" s="18">
        <f t="shared" si="980"/>
        <v>0</v>
      </c>
      <c r="P20736" s="16">
        <f t="shared" si="981"/>
        <v>9</v>
      </c>
    </row>
    <row r="20737" spans="2:16">
      <c r="B20737" s="400"/>
      <c r="D20737" s="16" t="s">
        <v>19655</v>
      </c>
      <c r="F20737" s="357" t="s">
        <v>10869</v>
      </c>
      <c r="H20737" s="32" t="s">
        <v>17627</v>
      </c>
      <c r="J20737" s="27"/>
      <c r="K20737" s="134">
        <v>32</v>
      </c>
      <c r="L20737" s="18">
        <f t="shared" si="982"/>
        <v>32</v>
      </c>
      <c r="M20737" s="27"/>
      <c r="N20737" s="27">
        <v>0</v>
      </c>
      <c r="O20737" s="18">
        <f t="shared" si="980"/>
        <v>0</v>
      </c>
      <c r="P20737" s="16">
        <f t="shared" si="981"/>
        <v>32</v>
      </c>
    </row>
    <row r="20738" spans="2:16">
      <c r="B20738" s="400"/>
      <c r="D20738" s="16" t="s">
        <v>19655</v>
      </c>
      <c r="F20738" s="357" t="s">
        <v>20045</v>
      </c>
      <c r="H20738" s="32" t="s">
        <v>21054</v>
      </c>
      <c r="J20738" s="27"/>
      <c r="K20738" s="134">
        <v>19</v>
      </c>
      <c r="L20738" s="18">
        <f t="shared" si="982"/>
        <v>19</v>
      </c>
      <c r="M20738" s="27"/>
      <c r="N20738" s="27">
        <v>0</v>
      </c>
      <c r="O20738" s="18">
        <f t="shared" si="980"/>
        <v>0</v>
      </c>
      <c r="P20738" s="16">
        <f t="shared" si="981"/>
        <v>19</v>
      </c>
    </row>
    <row r="20739" spans="2:16">
      <c r="B20739" s="400"/>
      <c r="D20739" s="16" t="s">
        <v>19655</v>
      </c>
      <c r="F20739" s="357" t="s">
        <v>893</v>
      </c>
      <c r="H20739" s="32" t="s">
        <v>21055</v>
      </c>
      <c r="J20739" s="27"/>
      <c r="K20739" s="134">
        <v>8</v>
      </c>
      <c r="L20739" s="18">
        <f t="shared" si="982"/>
        <v>8</v>
      </c>
      <c r="M20739" s="27"/>
      <c r="N20739" s="27"/>
      <c r="O20739" s="18">
        <f t="shared" si="980"/>
        <v>0</v>
      </c>
      <c r="P20739" s="16">
        <f t="shared" si="981"/>
        <v>8</v>
      </c>
    </row>
    <row r="20740" spans="2:16">
      <c r="B20740" s="400"/>
      <c r="D20740" s="16" t="s">
        <v>19655</v>
      </c>
      <c r="F20740" s="357" t="s">
        <v>2407</v>
      </c>
      <c r="H20740" s="32" t="s">
        <v>3445</v>
      </c>
      <c r="J20740" s="27"/>
      <c r="K20740" s="134">
        <v>4</v>
      </c>
      <c r="L20740" s="18">
        <f t="shared" si="982"/>
        <v>4</v>
      </c>
      <c r="M20740" s="27"/>
      <c r="N20740" s="27"/>
      <c r="O20740" s="18">
        <f t="shared" si="980"/>
        <v>0</v>
      </c>
      <c r="P20740" s="16">
        <f t="shared" si="981"/>
        <v>4</v>
      </c>
    </row>
    <row r="20741" spans="2:16">
      <c r="B20741" s="400"/>
      <c r="D20741" s="16" t="s">
        <v>19655</v>
      </c>
      <c r="F20741" s="357" t="s">
        <v>899</v>
      </c>
      <c r="H20741" s="356" t="s">
        <v>21056</v>
      </c>
      <c r="J20741" s="27"/>
      <c r="K20741" s="356">
        <v>44</v>
      </c>
      <c r="L20741" s="18">
        <f t="shared" si="982"/>
        <v>44</v>
      </c>
      <c r="M20741" s="27"/>
      <c r="N20741" s="134">
        <v>0</v>
      </c>
      <c r="O20741" s="18">
        <f t="shared" si="980"/>
        <v>0</v>
      </c>
      <c r="P20741" s="16">
        <f t="shared" si="981"/>
        <v>44</v>
      </c>
    </row>
    <row r="20742" spans="2:16">
      <c r="B20742" s="400"/>
      <c r="D20742" s="16" t="s">
        <v>19655</v>
      </c>
      <c r="F20742" s="357" t="s">
        <v>20046</v>
      </c>
      <c r="H20742" s="356" t="s">
        <v>21057</v>
      </c>
      <c r="J20742" s="27"/>
      <c r="K20742" s="356">
        <v>0</v>
      </c>
      <c r="L20742" s="18">
        <f t="shared" si="982"/>
        <v>0</v>
      </c>
      <c r="M20742" s="27"/>
      <c r="N20742" s="134">
        <v>28</v>
      </c>
      <c r="O20742" s="18">
        <f t="shared" si="980"/>
        <v>28</v>
      </c>
      <c r="P20742" s="16">
        <f t="shared" si="981"/>
        <v>28</v>
      </c>
    </row>
    <row r="20743" spans="2:16">
      <c r="B20743" s="400"/>
      <c r="D20743" s="16" t="s">
        <v>19655</v>
      </c>
      <c r="F20743" s="357" t="s">
        <v>20047</v>
      </c>
      <c r="H20743" s="356" t="s">
        <v>21058</v>
      </c>
      <c r="J20743" s="27"/>
      <c r="K20743" s="356">
        <v>19</v>
      </c>
      <c r="L20743" s="18">
        <f t="shared" si="982"/>
        <v>19</v>
      </c>
      <c r="M20743" s="27"/>
      <c r="N20743" s="134">
        <v>0</v>
      </c>
      <c r="O20743" s="18">
        <f t="shared" si="980"/>
        <v>0</v>
      </c>
      <c r="P20743" s="16">
        <f t="shared" si="981"/>
        <v>19</v>
      </c>
    </row>
    <row r="20744" spans="2:16">
      <c r="B20744" s="400"/>
      <c r="D20744" s="16" t="s">
        <v>19655</v>
      </c>
      <c r="F20744" s="357" t="s">
        <v>2483</v>
      </c>
      <c r="H20744" s="356" t="s">
        <v>21059</v>
      </c>
      <c r="J20744" s="27"/>
      <c r="K20744" s="356">
        <v>0</v>
      </c>
      <c r="L20744" s="18">
        <f t="shared" si="982"/>
        <v>0</v>
      </c>
      <c r="M20744" s="27"/>
      <c r="N20744" s="134">
        <v>20</v>
      </c>
      <c r="O20744" s="18">
        <f t="shared" si="980"/>
        <v>20</v>
      </c>
      <c r="P20744" s="16">
        <f t="shared" si="981"/>
        <v>20</v>
      </c>
    </row>
    <row r="20745" spans="2:16">
      <c r="B20745" s="400"/>
      <c r="D20745" s="16" t="s">
        <v>19655</v>
      </c>
      <c r="F20745" s="357" t="s">
        <v>2900</v>
      </c>
      <c r="H20745" s="356" t="s">
        <v>21060</v>
      </c>
      <c r="J20745" s="27"/>
      <c r="K20745" s="356">
        <v>0</v>
      </c>
      <c r="L20745" s="18">
        <f t="shared" si="982"/>
        <v>0</v>
      </c>
      <c r="M20745" s="27"/>
      <c r="N20745" s="134">
        <v>7</v>
      </c>
      <c r="O20745" s="18">
        <f t="shared" si="980"/>
        <v>7</v>
      </c>
      <c r="P20745" s="16">
        <f t="shared" si="981"/>
        <v>7</v>
      </c>
    </row>
    <row r="20746" spans="2:16">
      <c r="B20746" s="400"/>
      <c r="D20746" s="16" t="s">
        <v>19655</v>
      </c>
      <c r="F20746" s="357" t="s">
        <v>4013</v>
      </c>
      <c r="H20746" s="356" t="s">
        <v>21061</v>
      </c>
      <c r="J20746" s="27"/>
      <c r="K20746" s="356">
        <v>0</v>
      </c>
      <c r="L20746" s="18">
        <f t="shared" si="982"/>
        <v>0</v>
      </c>
      <c r="M20746" s="27"/>
      <c r="N20746" s="134">
        <v>16</v>
      </c>
      <c r="O20746" s="18">
        <f t="shared" si="980"/>
        <v>16</v>
      </c>
      <c r="P20746" s="16">
        <f t="shared" si="981"/>
        <v>16</v>
      </c>
    </row>
    <row r="20747" spans="2:16">
      <c r="B20747" s="400"/>
      <c r="D20747" s="16" t="s">
        <v>19655</v>
      </c>
      <c r="F20747" s="357" t="s">
        <v>19969</v>
      </c>
      <c r="H20747" s="356" t="s">
        <v>21062</v>
      </c>
      <c r="J20747" s="27"/>
      <c r="K20747" s="356">
        <v>0</v>
      </c>
      <c r="L20747" s="18">
        <f t="shared" si="982"/>
        <v>0</v>
      </c>
      <c r="M20747" s="27"/>
      <c r="N20747" s="134">
        <v>13</v>
      </c>
      <c r="O20747" s="18">
        <f t="shared" ref="O20747:O20810" si="983">+N20747+M20747</f>
        <v>13</v>
      </c>
      <c r="P20747" s="16">
        <f t="shared" ref="P20747:P20810" si="984">+L20747+O20747</f>
        <v>13</v>
      </c>
    </row>
    <row r="20748" spans="2:16">
      <c r="B20748" s="400"/>
      <c r="D20748" s="16" t="s">
        <v>19655</v>
      </c>
      <c r="F20748" s="357" t="s">
        <v>20048</v>
      </c>
      <c r="H20748" s="356" t="s">
        <v>21063</v>
      </c>
      <c r="J20748" s="27"/>
      <c r="K20748" s="356">
        <v>0</v>
      </c>
      <c r="L20748" s="18">
        <f t="shared" si="982"/>
        <v>0</v>
      </c>
      <c r="M20748" s="27"/>
      <c r="N20748" s="134">
        <v>20</v>
      </c>
      <c r="O20748" s="18">
        <f t="shared" si="983"/>
        <v>20</v>
      </c>
      <c r="P20748" s="16">
        <f t="shared" si="984"/>
        <v>20</v>
      </c>
    </row>
    <row r="20749" spans="2:16">
      <c r="B20749" s="400"/>
      <c r="D20749" s="16" t="s">
        <v>19655</v>
      </c>
      <c r="F20749" s="357" t="s">
        <v>24</v>
      </c>
      <c r="H20749" s="356" t="s">
        <v>21064</v>
      </c>
      <c r="J20749" s="27"/>
      <c r="K20749" s="356">
        <v>0</v>
      </c>
      <c r="L20749" s="18">
        <f t="shared" si="982"/>
        <v>0</v>
      </c>
      <c r="M20749" s="27"/>
      <c r="N20749" s="134">
        <v>11</v>
      </c>
      <c r="O20749" s="18">
        <f t="shared" si="983"/>
        <v>11</v>
      </c>
      <c r="P20749" s="16">
        <f t="shared" si="984"/>
        <v>11</v>
      </c>
    </row>
    <row r="20750" spans="2:16">
      <c r="B20750" s="400"/>
      <c r="D20750" s="16" t="s">
        <v>19655</v>
      </c>
      <c r="F20750" s="357" t="s">
        <v>20049</v>
      </c>
      <c r="H20750" s="356" t="s">
        <v>21065</v>
      </c>
      <c r="J20750" s="27"/>
      <c r="K20750" s="356">
        <v>0</v>
      </c>
      <c r="L20750" s="18">
        <f t="shared" si="982"/>
        <v>0</v>
      </c>
      <c r="M20750" s="27"/>
      <c r="N20750" s="134">
        <v>15</v>
      </c>
      <c r="O20750" s="18">
        <f t="shared" si="983"/>
        <v>15</v>
      </c>
      <c r="P20750" s="16">
        <f t="shared" si="984"/>
        <v>15</v>
      </c>
    </row>
    <row r="20751" spans="2:16">
      <c r="B20751" s="400"/>
      <c r="D20751" s="16" t="s">
        <v>19655</v>
      </c>
      <c r="F20751" s="357" t="s">
        <v>20050</v>
      </c>
      <c r="H20751" s="356" t="s">
        <v>21066</v>
      </c>
      <c r="J20751" s="27"/>
      <c r="K20751" s="356">
        <v>0</v>
      </c>
      <c r="L20751" s="18">
        <f t="shared" ref="L20751:L20814" si="985">+J20751+K20751</f>
        <v>0</v>
      </c>
      <c r="M20751" s="27"/>
      <c r="N20751" s="134">
        <v>16</v>
      </c>
      <c r="O20751" s="18">
        <f t="shared" si="983"/>
        <v>16</v>
      </c>
      <c r="P20751" s="16">
        <f t="shared" si="984"/>
        <v>16</v>
      </c>
    </row>
    <row r="20752" spans="2:16">
      <c r="B20752" s="400"/>
      <c r="D20752" s="16" t="s">
        <v>19655</v>
      </c>
      <c r="F20752" s="357" t="s">
        <v>12993</v>
      </c>
      <c r="H20752" s="356" t="s">
        <v>21067</v>
      </c>
      <c r="J20752" s="27"/>
      <c r="K20752" s="356">
        <v>0</v>
      </c>
      <c r="L20752" s="18">
        <f t="shared" si="985"/>
        <v>0</v>
      </c>
      <c r="M20752" s="27"/>
      <c r="N20752" s="134">
        <v>15</v>
      </c>
      <c r="O20752" s="18">
        <f t="shared" si="983"/>
        <v>15</v>
      </c>
      <c r="P20752" s="16">
        <f t="shared" si="984"/>
        <v>15</v>
      </c>
    </row>
    <row r="20753" spans="2:16">
      <c r="B20753" s="400"/>
      <c r="D20753" s="16" t="s">
        <v>19655</v>
      </c>
      <c r="F20753" s="357" t="s">
        <v>12944</v>
      </c>
      <c r="H20753" s="356" t="s">
        <v>21068</v>
      </c>
      <c r="J20753" s="27"/>
      <c r="K20753" s="356">
        <v>30</v>
      </c>
      <c r="L20753" s="18">
        <f t="shared" si="985"/>
        <v>30</v>
      </c>
      <c r="M20753" s="27"/>
      <c r="N20753" s="134">
        <v>0</v>
      </c>
      <c r="O20753" s="18">
        <f t="shared" si="983"/>
        <v>0</v>
      </c>
      <c r="P20753" s="16">
        <f t="shared" si="984"/>
        <v>30</v>
      </c>
    </row>
    <row r="20754" spans="2:16">
      <c r="B20754" s="400"/>
      <c r="D20754" s="16" t="s">
        <v>19655</v>
      </c>
      <c r="F20754" s="357" t="s">
        <v>13167</v>
      </c>
      <c r="H20754" s="356" t="s">
        <v>13860</v>
      </c>
      <c r="J20754" s="27"/>
      <c r="K20754" s="356">
        <v>0</v>
      </c>
      <c r="L20754" s="18">
        <f t="shared" si="985"/>
        <v>0</v>
      </c>
      <c r="M20754" s="27"/>
      <c r="N20754" s="134">
        <v>16</v>
      </c>
      <c r="O20754" s="18">
        <f t="shared" si="983"/>
        <v>16</v>
      </c>
      <c r="P20754" s="16">
        <f t="shared" si="984"/>
        <v>16</v>
      </c>
    </row>
    <row r="20755" spans="2:16">
      <c r="B20755" s="400"/>
      <c r="D20755" s="16" t="s">
        <v>19655</v>
      </c>
      <c r="F20755" s="357" t="s">
        <v>20051</v>
      </c>
      <c r="H20755" s="356" t="s">
        <v>21069</v>
      </c>
      <c r="J20755" s="27"/>
      <c r="K20755" s="356">
        <v>0</v>
      </c>
      <c r="L20755" s="18">
        <f t="shared" si="985"/>
        <v>0</v>
      </c>
      <c r="M20755" s="27"/>
      <c r="N20755" s="134">
        <v>17</v>
      </c>
      <c r="O20755" s="18">
        <f t="shared" si="983"/>
        <v>17</v>
      </c>
      <c r="P20755" s="16">
        <f t="shared" si="984"/>
        <v>17</v>
      </c>
    </row>
    <row r="20756" spans="2:16">
      <c r="B20756" s="400"/>
      <c r="D20756" s="16" t="s">
        <v>19655</v>
      </c>
      <c r="F20756" s="357" t="s">
        <v>12749</v>
      </c>
      <c r="H20756" s="356" t="s">
        <v>21070</v>
      </c>
      <c r="J20756" s="27"/>
      <c r="K20756" s="356">
        <v>0</v>
      </c>
      <c r="L20756" s="18">
        <f t="shared" si="985"/>
        <v>0</v>
      </c>
      <c r="M20756" s="27"/>
      <c r="N20756" s="134">
        <v>11</v>
      </c>
      <c r="O20756" s="18">
        <f t="shared" si="983"/>
        <v>11</v>
      </c>
      <c r="P20756" s="16">
        <f t="shared" si="984"/>
        <v>11</v>
      </c>
    </row>
    <row r="20757" spans="2:16">
      <c r="B20757" s="400"/>
      <c r="D20757" s="16" t="s">
        <v>19655</v>
      </c>
      <c r="F20757" s="357" t="s">
        <v>920</v>
      </c>
      <c r="H20757" s="356" t="s">
        <v>20310</v>
      </c>
      <c r="J20757" s="27"/>
      <c r="K20757" s="356">
        <v>0</v>
      </c>
      <c r="L20757" s="18">
        <f t="shared" si="985"/>
        <v>0</v>
      </c>
      <c r="M20757" s="27"/>
      <c r="N20757" s="134">
        <v>12</v>
      </c>
      <c r="O20757" s="18">
        <f t="shared" si="983"/>
        <v>12</v>
      </c>
      <c r="P20757" s="16">
        <f t="shared" si="984"/>
        <v>12</v>
      </c>
    </row>
    <row r="20758" spans="2:16">
      <c r="B20758" s="400"/>
      <c r="D20758" s="16" t="s">
        <v>19655</v>
      </c>
      <c r="F20758" s="357" t="s">
        <v>20052</v>
      </c>
      <c r="H20758" s="356" t="s">
        <v>21071</v>
      </c>
      <c r="J20758" s="27"/>
      <c r="K20758" s="356">
        <v>10</v>
      </c>
      <c r="L20758" s="18">
        <f t="shared" si="985"/>
        <v>10</v>
      </c>
      <c r="M20758" s="27"/>
      <c r="N20758" s="134">
        <v>0</v>
      </c>
      <c r="O20758" s="18">
        <f t="shared" si="983"/>
        <v>0</v>
      </c>
      <c r="P20758" s="16">
        <f t="shared" si="984"/>
        <v>10</v>
      </c>
    </row>
    <row r="20759" spans="2:16">
      <c r="B20759" s="400"/>
      <c r="D20759" s="16" t="s">
        <v>19655</v>
      </c>
      <c r="F20759" s="357" t="s">
        <v>39</v>
      </c>
      <c r="H20759" s="356" t="s">
        <v>21072</v>
      </c>
      <c r="J20759" s="27"/>
      <c r="K20759" s="356">
        <v>0</v>
      </c>
      <c r="L20759" s="18">
        <f t="shared" si="985"/>
        <v>0</v>
      </c>
      <c r="M20759" s="27"/>
      <c r="N20759" s="134">
        <v>5</v>
      </c>
      <c r="O20759" s="18">
        <f t="shared" si="983"/>
        <v>5</v>
      </c>
      <c r="P20759" s="16">
        <f t="shared" si="984"/>
        <v>5</v>
      </c>
    </row>
    <row r="20760" spans="2:16">
      <c r="B20760" s="400"/>
      <c r="D20760" s="16" t="s">
        <v>19655</v>
      </c>
      <c r="F20760" s="357" t="s">
        <v>20053</v>
      </c>
      <c r="H20760" s="356" t="s">
        <v>21073</v>
      </c>
      <c r="J20760" s="27"/>
      <c r="K20760" s="356">
        <v>20</v>
      </c>
      <c r="L20760" s="18">
        <f t="shared" si="985"/>
        <v>20</v>
      </c>
      <c r="M20760" s="27"/>
      <c r="N20760" s="134">
        <v>0</v>
      </c>
      <c r="O20760" s="18">
        <f t="shared" si="983"/>
        <v>0</v>
      </c>
      <c r="P20760" s="16">
        <f t="shared" si="984"/>
        <v>20</v>
      </c>
    </row>
    <row r="20761" spans="2:16">
      <c r="B20761" s="400"/>
      <c r="D20761" s="16" t="s">
        <v>19655</v>
      </c>
      <c r="F20761" s="357" t="s">
        <v>20054</v>
      </c>
      <c r="H20761" s="356" t="s">
        <v>21074</v>
      </c>
      <c r="J20761" s="27"/>
      <c r="K20761" s="356">
        <v>18</v>
      </c>
      <c r="L20761" s="18">
        <f t="shared" si="985"/>
        <v>18</v>
      </c>
      <c r="M20761" s="27"/>
      <c r="N20761" s="134">
        <v>0</v>
      </c>
      <c r="O20761" s="18">
        <f t="shared" si="983"/>
        <v>0</v>
      </c>
      <c r="P20761" s="16">
        <f t="shared" si="984"/>
        <v>18</v>
      </c>
    </row>
    <row r="20762" spans="2:16">
      <c r="B20762" s="400"/>
      <c r="D20762" s="16" t="s">
        <v>19655</v>
      </c>
      <c r="F20762" s="357" t="s">
        <v>2340</v>
      </c>
      <c r="H20762" s="356" t="s">
        <v>21075</v>
      </c>
      <c r="J20762" s="27"/>
      <c r="K20762" s="356">
        <v>0</v>
      </c>
      <c r="L20762" s="18">
        <f t="shared" si="985"/>
        <v>0</v>
      </c>
      <c r="M20762" s="27"/>
      <c r="N20762" s="134">
        <v>40</v>
      </c>
      <c r="O20762" s="18">
        <f t="shared" si="983"/>
        <v>40</v>
      </c>
      <c r="P20762" s="16">
        <f t="shared" si="984"/>
        <v>40</v>
      </c>
    </row>
    <row r="20763" spans="2:16">
      <c r="B20763" s="400"/>
      <c r="D20763" s="16" t="s">
        <v>19655</v>
      </c>
      <c r="F20763" s="357" t="s">
        <v>20055</v>
      </c>
      <c r="H20763" s="356" t="s">
        <v>21076</v>
      </c>
      <c r="J20763" s="27"/>
      <c r="K20763" s="356">
        <v>0</v>
      </c>
      <c r="L20763" s="18">
        <f t="shared" si="985"/>
        <v>0</v>
      </c>
      <c r="M20763" s="27"/>
      <c r="N20763" s="134">
        <v>25</v>
      </c>
      <c r="O20763" s="18">
        <f t="shared" si="983"/>
        <v>25</v>
      </c>
      <c r="P20763" s="16">
        <f t="shared" si="984"/>
        <v>25</v>
      </c>
    </row>
    <row r="20764" spans="2:16">
      <c r="B20764" s="400"/>
      <c r="D20764" s="16" t="s">
        <v>19655</v>
      </c>
      <c r="F20764" s="357" t="s">
        <v>20056</v>
      </c>
      <c r="H20764" s="356" t="s">
        <v>21077</v>
      </c>
      <c r="J20764" s="27"/>
      <c r="K20764" s="356">
        <v>0</v>
      </c>
      <c r="L20764" s="18">
        <f t="shared" si="985"/>
        <v>0</v>
      </c>
      <c r="M20764" s="27"/>
      <c r="N20764" s="134">
        <v>20</v>
      </c>
      <c r="O20764" s="18">
        <f t="shared" si="983"/>
        <v>20</v>
      </c>
      <c r="P20764" s="16">
        <f t="shared" si="984"/>
        <v>20</v>
      </c>
    </row>
    <row r="20765" spans="2:16">
      <c r="B20765" s="400"/>
      <c r="D20765" s="16" t="s">
        <v>19655</v>
      </c>
      <c r="F20765" s="357" t="s">
        <v>15362</v>
      </c>
      <c r="H20765" s="356" t="s">
        <v>21078</v>
      </c>
      <c r="J20765" s="27"/>
      <c r="K20765" s="356">
        <v>0</v>
      </c>
      <c r="L20765" s="18">
        <f t="shared" si="985"/>
        <v>0</v>
      </c>
      <c r="M20765" s="27"/>
      <c r="N20765" s="134">
        <v>10</v>
      </c>
      <c r="O20765" s="18">
        <f t="shared" si="983"/>
        <v>10</v>
      </c>
      <c r="P20765" s="16">
        <f t="shared" si="984"/>
        <v>10</v>
      </c>
    </row>
    <row r="20766" spans="2:16">
      <c r="B20766" s="400"/>
      <c r="D20766" s="16" t="s">
        <v>19655</v>
      </c>
      <c r="F20766" s="357" t="s">
        <v>20057</v>
      </c>
      <c r="H20766" s="356" t="s">
        <v>21079</v>
      </c>
      <c r="J20766" s="27"/>
      <c r="K20766" s="356">
        <v>0</v>
      </c>
      <c r="L20766" s="18">
        <f t="shared" si="985"/>
        <v>0</v>
      </c>
      <c r="M20766" s="27"/>
      <c r="N20766" s="134">
        <v>6</v>
      </c>
      <c r="O20766" s="18">
        <f t="shared" si="983"/>
        <v>6</v>
      </c>
      <c r="P20766" s="16">
        <f t="shared" si="984"/>
        <v>6</v>
      </c>
    </row>
    <row r="20767" spans="2:16">
      <c r="B20767" s="400"/>
      <c r="D20767" s="16" t="s">
        <v>19655</v>
      </c>
      <c r="F20767" s="357" t="s">
        <v>11505</v>
      </c>
      <c r="H20767" s="356" t="s">
        <v>21080</v>
      </c>
      <c r="J20767" s="27"/>
      <c r="K20767" s="356">
        <v>0</v>
      </c>
      <c r="L20767" s="18">
        <f t="shared" si="985"/>
        <v>0</v>
      </c>
      <c r="M20767" s="27"/>
      <c r="N20767" s="134">
        <v>25</v>
      </c>
      <c r="O20767" s="18">
        <f t="shared" si="983"/>
        <v>25</v>
      </c>
      <c r="P20767" s="16">
        <f t="shared" si="984"/>
        <v>25</v>
      </c>
    </row>
    <row r="20768" spans="2:16">
      <c r="B20768" s="400"/>
      <c r="D20768" s="16" t="s">
        <v>19655</v>
      </c>
      <c r="F20768" s="357" t="s">
        <v>20037</v>
      </c>
      <c r="H20768" s="356" t="s">
        <v>20037</v>
      </c>
      <c r="J20768" s="27"/>
      <c r="K20768" s="356">
        <v>0</v>
      </c>
      <c r="L20768" s="18">
        <f t="shared" si="985"/>
        <v>0</v>
      </c>
      <c r="M20768" s="27"/>
      <c r="N20768" s="134">
        <v>28</v>
      </c>
      <c r="O20768" s="18">
        <f t="shared" si="983"/>
        <v>28</v>
      </c>
      <c r="P20768" s="16">
        <f t="shared" si="984"/>
        <v>28</v>
      </c>
    </row>
    <row r="20769" spans="2:16">
      <c r="B20769" s="400"/>
      <c r="D20769" s="16" t="s">
        <v>19655</v>
      </c>
      <c r="F20769" s="357" t="s">
        <v>3079</v>
      </c>
      <c r="H20769" s="356" t="s">
        <v>21081</v>
      </c>
      <c r="J20769" s="27"/>
      <c r="K20769" s="356">
        <v>0</v>
      </c>
      <c r="L20769" s="18">
        <f t="shared" si="985"/>
        <v>0</v>
      </c>
      <c r="M20769" s="27"/>
      <c r="N20769" s="134">
        <v>22</v>
      </c>
      <c r="O20769" s="18">
        <f t="shared" si="983"/>
        <v>22</v>
      </c>
      <c r="P20769" s="16">
        <f t="shared" si="984"/>
        <v>22</v>
      </c>
    </row>
    <row r="20770" spans="2:16" ht="25.5">
      <c r="B20770" s="400"/>
      <c r="D20770" s="16" t="s">
        <v>19655</v>
      </c>
      <c r="F20770" s="357" t="s">
        <v>20058</v>
      </c>
      <c r="H20770" s="356" t="s">
        <v>20058</v>
      </c>
      <c r="J20770" s="27"/>
      <c r="K20770" s="356">
        <v>410</v>
      </c>
      <c r="L20770" s="18">
        <f t="shared" si="985"/>
        <v>410</v>
      </c>
      <c r="M20770" s="27"/>
      <c r="N20770" s="134">
        <v>0</v>
      </c>
      <c r="O20770" s="18">
        <f t="shared" si="983"/>
        <v>0</v>
      </c>
      <c r="P20770" s="16">
        <f t="shared" si="984"/>
        <v>410</v>
      </c>
    </row>
    <row r="20771" spans="2:16">
      <c r="B20771" s="400"/>
      <c r="D20771" s="16" t="s">
        <v>19655</v>
      </c>
      <c r="F20771" s="357" t="s">
        <v>30</v>
      </c>
      <c r="H20771" s="356" t="s">
        <v>20988</v>
      </c>
      <c r="J20771" s="27"/>
      <c r="K20771" s="356">
        <v>16</v>
      </c>
      <c r="L20771" s="18">
        <f t="shared" si="985"/>
        <v>16</v>
      </c>
      <c r="M20771" s="27"/>
      <c r="N20771" s="134">
        <v>0</v>
      </c>
      <c r="O20771" s="18">
        <f t="shared" si="983"/>
        <v>0</v>
      </c>
      <c r="P20771" s="16">
        <f t="shared" si="984"/>
        <v>16</v>
      </c>
    </row>
    <row r="20772" spans="2:16">
      <c r="B20772" s="400"/>
      <c r="D20772" s="16" t="s">
        <v>19655</v>
      </c>
      <c r="F20772" s="357" t="s">
        <v>893</v>
      </c>
      <c r="H20772" s="356" t="s">
        <v>21082</v>
      </c>
      <c r="J20772" s="27"/>
      <c r="K20772" s="356">
        <v>0</v>
      </c>
      <c r="L20772" s="18">
        <f t="shared" si="985"/>
        <v>0</v>
      </c>
      <c r="M20772" s="27"/>
      <c r="N20772" s="134">
        <v>17</v>
      </c>
      <c r="O20772" s="18">
        <f t="shared" si="983"/>
        <v>17</v>
      </c>
      <c r="P20772" s="16">
        <f t="shared" si="984"/>
        <v>17</v>
      </c>
    </row>
    <row r="20773" spans="2:16">
      <c r="B20773" s="400"/>
      <c r="D20773" s="16" t="s">
        <v>19655</v>
      </c>
      <c r="F20773" s="357" t="s">
        <v>10839</v>
      </c>
      <c r="H20773" s="356" t="s">
        <v>21083</v>
      </c>
      <c r="J20773" s="27"/>
      <c r="K20773" s="356">
        <v>0</v>
      </c>
      <c r="L20773" s="18">
        <f t="shared" si="985"/>
        <v>0</v>
      </c>
      <c r="M20773" s="27"/>
      <c r="N20773" s="134">
        <v>15</v>
      </c>
      <c r="O20773" s="18">
        <f t="shared" si="983"/>
        <v>15</v>
      </c>
      <c r="P20773" s="16">
        <f t="shared" si="984"/>
        <v>15</v>
      </c>
    </row>
    <row r="20774" spans="2:16">
      <c r="B20774" s="400"/>
      <c r="D20774" s="16" t="s">
        <v>19655</v>
      </c>
      <c r="F20774" s="357" t="s">
        <v>15119</v>
      </c>
      <c r="H20774" s="356" t="s">
        <v>21084</v>
      </c>
      <c r="J20774" s="27"/>
      <c r="K20774" s="134">
        <v>0</v>
      </c>
      <c r="L20774" s="18">
        <f t="shared" si="985"/>
        <v>0</v>
      </c>
      <c r="M20774" s="27"/>
      <c r="N20774" s="134">
        <v>24</v>
      </c>
      <c r="O20774" s="18">
        <f t="shared" si="983"/>
        <v>24</v>
      </c>
      <c r="P20774" s="16">
        <f t="shared" si="984"/>
        <v>24</v>
      </c>
    </row>
    <row r="20775" spans="2:16">
      <c r="B20775" s="400"/>
      <c r="D20775" s="16" t="s">
        <v>19655</v>
      </c>
      <c r="F20775" s="357" t="s">
        <v>20059</v>
      </c>
      <c r="H20775" s="356" t="s">
        <v>21085</v>
      </c>
      <c r="J20775" s="27"/>
      <c r="K20775" s="134">
        <v>15</v>
      </c>
      <c r="L20775" s="18">
        <f t="shared" si="985"/>
        <v>15</v>
      </c>
      <c r="M20775" s="27"/>
      <c r="N20775" s="134">
        <v>0</v>
      </c>
      <c r="O20775" s="18">
        <f t="shared" si="983"/>
        <v>0</v>
      </c>
      <c r="P20775" s="16">
        <f t="shared" si="984"/>
        <v>15</v>
      </c>
    </row>
    <row r="20776" spans="2:16">
      <c r="B20776" s="400"/>
      <c r="D20776" s="16" t="s">
        <v>19655</v>
      </c>
      <c r="F20776" s="357" t="s">
        <v>20060</v>
      </c>
      <c r="H20776" s="356" t="s">
        <v>21086</v>
      </c>
      <c r="J20776" s="27"/>
      <c r="K20776" s="134">
        <v>10</v>
      </c>
      <c r="L20776" s="18">
        <f t="shared" si="985"/>
        <v>10</v>
      </c>
      <c r="M20776" s="27"/>
      <c r="N20776" s="134">
        <v>0</v>
      </c>
      <c r="O20776" s="18">
        <f t="shared" si="983"/>
        <v>0</v>
      </c>
      <c r="P20776" s="16">
        <f t="shared" si="984"/>
        <v>10</v>
      </c>
    </row>
    <row r="20777" spans="2:16">
      <c r="B20777" s="400"/>
      <c r="D20777" s="16" t="s">
        <v>19655</v>
      </c>
      <c r="F20777" s="357" t="s">
        <v>951</v>
      </c>
      <c r="H20777" s="356" t="s">
        <v>21087</v>
      </c>
      <c r="J20777" s="27"/>
      <c r="K20777" s="134">
        <v>0</v>
      </c>
      <c r="L20777" s="18">
        <f t="shared" si="985"/>
        <v>0</v>
      </c>
      <c r="M20777" s="27"/>
      <c r="N20777" s="134">
        <v>10</v>
      </c>
      <c r="O20777" s="18">
        <f t="shared" si="983"/>
        <v>10</v>
      </c>
      <c r="P20777" s="16">
        <f t="shared" si="984"/>
        <v>10</v>
      </c>
    </row>
    <row r="20778" spans="2:16">
      <c r="B20778" s="400"/>
      <c r="D20778" s="16" t="s">
        <v>19655</v>
      </c>
      <c r="F20778" s="357" t="s">
        <v>12679</v>
      </c>
      <c r="H20778" s="356" t="s">
        <v>21088</v>
      </c>
      <c r="J20778" s="27"/>
      <c r="K20778" s="356">
        <v>0</v>
      </c>
      <c r="L20778" s="18">
        <f t="shared" si="985"/>
        <v>0</v>
      </c>
      <c r="M20778" s="27"/>
      <c r="N20778" s="134">
        <v>10</v>
      </c>
      <c r="O20778" s="18">
        <f t="shared" si="983"/>
        <v>10</v>
      </c>
      <c r="P20778" s="16">
        <f t="shared" si="984"/>
        <v>10</v>
      </c>
    </row>
    <row r="20779" spans="2:16">
      <c r="B20779" s="400"/>
      <c r="D20779" s="16" t="s">
        <v>19655</v>
      </c>
      <c r="F20779" s="357" t="s">
        <v>12452</v>
      </c>
      <c r="H20779" s="356" t="s">
        <v>21089</v>
      </c>
      <c r="J20779" s="27"/>
      <c r="K20779" s="356">
        <v>0</v>
      </c>
      <c r="L20779" s="18">
        <f t="shared" si="985"/>
        <v>0</v>
      </c>
      <c r="M20779" s="27"/>
      <c r="N20779" s="134">
        <v>22</v>
      </c>
      <c r="O20779" s="18">
        <f t="shared" si="983"/>
        <v>22</v>
      </c>
      <c r="P20779" s="16">
        <f t="shared" si="984"/>
        <v>22</v>
      </c>
    </row>
    <row r="20780" spans="2:16">
      <c r="B20780" s="400"/>
      <c r="D20780" s="16" t="s">
        <v>19655</v>
      </c>
      <c r="F20780" s="357" t="s">
        <v>93</v>
      </c>
      <c r="H20780" s="356" t="s">
        <v>21090</v>
      </c>
      <c r="J20780" s="27"/>
      <c r="K20780" s="356">
        <v>0</v>
      </c>
      <c r="L20780" s="18">
        <f t="shared" si="985"/>
        <v>0</v>
      </c>
      <c r="M20780" s="27"/>
      <c r="N20780" s="134">
        <v>12</v>
      </c>
      <c r="O20780" s="18">
        <f t="shared" si="983"/>
        <v>12</v>
      </c>
      <c r="P20780" s="16">
        <f t="shared" si="984"/>
        <v>12</v>
      </c>
    </row>
    <row r="20781" spans="2:16">
      <c r="B20781" s="400"/>
      <c r="D20781" s="16" t="s">
        <v>19655</v>
      </c>
      <c r="F20781" s="357" t="s">
        <v>898</v>
      </c>
      <c r="H20781" s="356" t="s">
        <v>21091</v>
      </c>
      <c r="J20781" s="27"/>
      <c r="K20781" s="356">
        <v>0</v>
      </c>
      <c r="L20781" s="18">
        <f t="shared" si="985"/>
        <v>0</v>
      </c>
      <c r="M20781" s="27"/>
      <c r="N20781" s="134">
        <v>15</v>
      </c>
      <c r="O20781" s="18">
        <f t="shared" si="983"/>
        <v>15</v>
      </c>
      <c r="P20781" s="16">
        <f t="shared" si="984"/>
        <v>15</v>
      </c>
    </row>
    <row r="20782" spans="2:16">
      <c r="B20782" s="400"/>
      <c r="D20782" s="16" t="s">
        <v>19655</v>
      </c>
      <c r="F20782" s="357" t="s">
        <v>2042</v>
      </c>
      <c r="H20782" s="356" t="s">
        <v>21092</v>
      </c>
      <c r="J20782" s="27"/>
      <c r="K20782" s="356">
        <v>0</v>
      </c>
      <c r="L20782" s="18">
        <f t="shared" si="985"/>
        <v>0</v>
      </c>
      <c r="M20782" s="27"/>
      <c r="N20782" s="134">
        <v>20</v>
      </c>
      <c r="O20782" s="18">
        <f t="shared" si="983"/>
        <v>20</v>
      </c>
      <c r="P20782" s="16">
        <f t="shared" si="984"/>
        <v>20</v>
      </c>
    </row>
    <row r="20783" spans="2:16">
      <c r="B20783" s="400"/>
      <c r="D20783" s="16" t="s">
        <v>19655</v>
      </c>
      <c r="F20783" s="357" t="s">
        <v>20061</v>
      </c>
      <c r="H20783" s="356" t="s">
        <v>21093</v>
      </c>
      <c r="J20783" s="27"/>
      <c r="K20783" s="134">
        <v>0</v>
      </c>
      <c r="L20783" s="18">
        <f t="shared" si="985"/>
        <v>0</v>
      </c>
      <c r="M20783" s="27"/>
      <c r="N20783" s="134">
        <v>15</v>
      </c>
      <c r="O20783" s="18">
        <f t="shared" si="983"/>
        <v>15</v>
      </c>
      <c r="P20783" s="16">
        <f t="shared" si="984"/>
        <v>15</v>
      </c>
    </row>
    <row r="20784" spans="2:16">
      <c r="B20784" s="400"/>
      <c r="D20784" s="16" t="s">
        <v>19655</v>
      </c>
      <c r="F20784" s="357" t="s">
        <v>20062</v>
      </c>
      <c r="H20784" s="356" t="s">
        <v>21094</v>
      </c>
      <c r="J20784" s="27"/>
      <c r="K20784" s="134">
        <v>0</v>
      </c>
      <c r="L20784" s="18">
        <f t="shared" si="985"/>
        <v>0</v>
      </c>
      <c r="M20784" s="27"/>
      <c r="N20784" s="134">
        <v>80</v>
      </c>
      <c r="O20784" s="18">
        <f t="shared" si="983"/>
        <v>80</v>
      </c>
      <c r="P20784" s="16">
        <f t="shared" si="984"/>
        <v>80</v>
      </c>
    </row>
    <row r="20785" spans="2:16">
      <c r="B20785" s="400"/>
      <c r="D20785" s="16" t="s">
        <v>19655</v>
      </c>
      <c r="F20785" s="357" t="s">
        <v>15950</v>
      </c>
      <c r="H20785" s="356" t="s">
        <v>21095</v>
      </c>
      <c r="J20785" s="27"/>
      <c r="K20785" s="27">
        <v>0</v>
      </c>
      <c r="L20785" s="18">
        <f t="shared" si="985"/>
        <v>0</v>
      </c>
      <c r="M20785" s="27"/>
      <c r="N20785" s="134">
        <v>11</v>
      </c>
      <c r="O20785" s="18">
        <f t="shared" si="983"/>
        <v>11</v>
      </c>
      <c r="P20785" s="16">
        <f t="shared" si="984"/>
        <v>11</v>
      </c>
    </row>
    <row r="20786" spans="2:16">
      <c r="B20786" s="400"/>
      <c r="D20786" s="16" t="s">
        <v>19655</v>
      </c>
      <c r="F20786" s="357" t="s">
        <v>20063</v>
      </c>
      <c r="H20786" s="356" t="s">
        <v>21096</v>
      </c>
      <c r="J20786" s="27"/>
      <c r="K20786" s="27">
        <v>0</v>
      </c>
      <c r="L20786" s="18">
        <f t="shared" si="985"/>
        <v>0</v>
      </c>
      <c r="M20786" s="27"/>
      <c r="N20786" s="134">
        <v>20</v>
      </c>
      <c r="O20786" s="18">
        <f t="shared" si="983"/>
        <v>20</v>
      </c>
      <c r="P20786" s="16">
        <f t="shared" si="984"/>
        <v>20</v>
      </c>
    </row>
    <row r="20787" spans="2:16">
      <c r="B20787" s="400"/>
      <c r="D20787" s="16" t="s">
        <v>19655</v>
      </c>
      <c r="F20787" s="103" t="s">
        <v>20064</v>
      </c>
      <c r="H20787" s="32" t="s">
        <v>21097</v>
      </c>
      <c r="J20787" s="27"/>
      <c r="K20787" s="27">
        <v>0</v>
      </c>
      <c r="L20787" s="18">
        <f t="shared" si="985"/>
        <v>0</v>
      </c>
      <c r="M20787" s="27"/>
      <c r="N20787" s="27">
        <v>10</v>
      </c>
      <c r="O20787" s="18">
        <f t="shared" si="983"/>
        <v>10</v>
      </c>
      <c r="P20787" s="16">
        <f t="shared" si="984"/>
        <v>10</v>
      </c>
    </row>
    <row r="20788" spans="2:16">
      <c r="B20788" s="400"/>
      <c r="D20788" s="16" t="s">
        <v>19655</v>
      </c>
      <c r="F20788" s="357" t="s">
        <v>20065</v>
      </c>
      <c r="H20788" s="356" t="s">
        <v>21098</v>
      </c>
      <c r="J20788" s="27"/>
      <c r="K20788" s="27">
        <v>15</v>
      </c>
      <c r="L20788" s="18">
        <f t="shared" si="985"/>
        <v>15</v>
      </c>
      <c r="M20788" s="27"/>
      <c r="N20788" s="134">
        <v>0</v>
      </c>
      <c r="O20788" s="18">
        <f t="shared" si="983"/>
        <v>0</v>
      </c>
      <c r="P20788" s="16">
        <f t="shared" si="984"/>
        <v>15</v>
      </c>
    </row>
    <row r="20789" spans="2:16">
      <c r="B20789" s="400"/>
      <c r="D20789" s="16" t="s">
        <v>19655</v>
      </c>
      <c r="F20789" s="357" t="s">
        <v>1805</v>
      </c>
      <c r="H20789" s="356" t="s">
        <v>21099</v>
      </c>
      <c r="J20789" s="27"/>
      <c r="K20789" s="27">
        <v>11</v>
      </c>
      <c r="L20789" s="18">
        <f t="shared" si="985"/>
        <v>11</v>
      </c>
      <c r="M20789" s="27"/>
      <c r="N20789" s="134">
        <v>0</v>
      </c>
      <c r="O20789" s="18">
        <f t="shared" si="983"/>
        <v>0</v>
      </c>
      <c r="P20789" s="16">
        <f t="shared" si="984"/>
        <v>11</v>
      </c>
    </row>
    <row r="20790" spans="2:16">
      <c r="B20790" s="400"/>
      <c r="D20790" s="16" t="s">
        <v>19655</v>
      </c>
      <c r="F20790" s="357" t="s">
        <v>3089</v>
      </c>
      <c r="H20790" s="356" t="s">
        <v>3443</v>
      </c>
      <c r="J20790" s="27"/>
      <c r="K20790" s="27">
        <v>9</v>
      </c>
      <c r="L20790" s="18">
        <f t="shared" si="985"/>
        <v>9</v>
      </c>
      <c r="M20790" s="27"/>
      <c r="N20790" s="134">
        <v>0</v>
      </c>
      <c r="O20790" s="18">
        <f t="shared" si="983"/>
        <v>0</v>
      </c>
      <c r="P20790" s="16">
        <f t="shared" si="984"/>
        <v>9</v>
      </c>
    </row>
    <row r="20791" spans="2:16">
      <c r="B20791" s="400"/>
      <c r="D20791" s="16" t="s">
        <v>19655</v>
      </c>
      <c r="F20791" s="357" t="s">
        <v>13464</v>
      </c>
      <c r="H20791" s="356" t="s">
        <v>21100</v>
      </c>
      <c r="J20791" s="27"/>
      <c r="K20791" s="27">
        <v>16</v>
      </c>
      <c r="L20791" s="18">
        <f t="shared" si="985"/>
        <v>16</v>
      </c>
      <c r="M20791" s="27"/>
      <c r="N20791" s="134">
        <v>0</v>
      </c>
      <c r="O20791" s="18">
        <f t="shared" si="983"/>
        <v>0</v>
      </c>
      <c r="P20791" s="16">
        <f t="shared" si="984"/>
        <v>16</v>
      </c>
    </row>
    <row r="20792" spans="2:16">
      <c r="B20792" s="400"/>
      <c r="D20792" s="16" t="s">
        <v>19655</v>
      </c>
      <c r="F20792" s="357" t="s">
        <v>10176</v>
      </c>
      <c r="H20792" s="356" t="s">
        <v>21101</v>
      </c>
      <c r="J20792" s="27"/>
      <c r="K20792" s="27">
        <v>28</v>
      </c>
      <c r="L20792" s="18">
        <f t="shared" si="985"/>
        <v>28</v>
      </c>
      <c r="M20792" s="27"/>
      <c r="N20792" s="134">
        <v>0</v>
      </c>
      <c r="O20792" s="18">
        <f t="shared" si="983"/>
        <v>0</v>
      </c>
      <c r="P20792" s="16">
        <f t="shared" si="984"/>
        <v>28</v>
      </c>
    </row>
    <row r="20793" spans="2:16">
      <c r="B20793" s="400"/>
      <c r="D20793" s="16" t="s">
        <v>19655</v>
      </c>
      <c r="F20793" s="357" t="s">
        <v>20066</v>
      </c>
      <c r="H20793" s="356" t="s">
        <v>21102</v>
      </c>
      <c r="J20793" s="27"/>
      <c r="K20793" s="27">
        <v>12</v>
      </c>
      <c r="L20793" s="18">
        <f t="shared" si="985"/>
        <v>12</v>
      </c>
      <c r="M20793" s="27"/>
      <c r="N20793" s="134">
        <v>0</v>
      </c>
      <c r="O20793" s="18">
        <f t="shared" si="983"/>
        <v>0</v>
      </c>
      <c r="P20793" s="16">
        <f t="shared" si="984"/>
        <v>12</v>
      </c>
    </row>
    <row r="20794" spans="2:16">
      <c r="B20794" s="400"/>
      <c r="D20794" s="16" t="s">
        <v>19655</v>
      </c>
      <c r="F20794" s="357" t="s">
        <v>3664</v>
      </c>
      <c r="H20794" s="356" t="s">
        <v>3438</v>
      </c>
      <c r="J20794" s="27"/>
      <c r="K20794" s="27">
        <v>0</v>
      </c>
      <c r="L20794" s="18">
        <f t="shared" si="985"/>
        <v>0</v>
      </c>
      <c r="M20794" s="27"/>
      <c r="N20794" s="134">
        <v>15</v>
      </c>
      <c r="O20794" s="18">
        <f t="shared" si="983"/>
        <v>15</v>
      </c>
      <c r="P20794" s="16">
        <f t="shared" si="984"/>
        <v>15</v>
      </c>
    </row>
    <row r="20795" spans="2:16">
      <c r="B20795" s="400"/>
      <c r="D20795" s="16" t="s">
        <v>19655</v>
      </c>
      <c r="F20795" s="357" t="s">
        <v>11159</v>
      </c>
      <c r="H20795" s="356" t="s">
        <v>21103</v>
      </c>
      <c r="J20795" s="27"/>
      <c r="K20795" s="27">
        <v>13</v>
      </c>
      <c r="L20795" s="18">
        <f t="shared" si="985"/>
        <v>13</v>
      </c>
      <c r="M20795" s="27"/>
      <c r="N20795" s="134">
        <v>0</v>
      </c>
      <c r="O20795" s="18">
        <f t="shared" si="983"/>
        <v>0</v>
      </c>
      <c r="P20795" s="16">
        <f t="shared" si="984"/>
        <v>13</v>
      </c>
    </row>
    <row r="20796" spans="2:16">
      <c r="B20796" s="400"/>
      <c r="D20796" s="16" t="s">
        <v>19655</v>
      </c>
      <c r="F20796" s="357" t="s">
        <v>10869</v>
      </c>
      <c r="H20796" s="356" t="s">
        <v>17627</v>
      </c>
      <c r="J20796" s="27"/>
      <c r="K20796" s="27">
        <v>0</v>
      </c>
      <c r="L20796" s="18">
        <f t="shared" si="985"/>
        <v>0</v>
      </c>
      <c r="M20796" s="27"/>
      <c r="N20796" s="134">
        <v>11</v>
      </c>
      <c r="O20796" s="18">
        <f t="shared" si="983"/>
        <v>11</v>
      </c>
      <c r="P20796" s="16">
        <f t="shared" si="984"/>
        <v>11</v>
      </c>
    </row>
    <row r="20797" spans="2:16">
      <c r="B20797" s="400"/>
      <c r="D20797" s="16" t="s">
        <v>19656</v>
      </c>
      <c r="F20797" s="103" t="s">
        <v>20067</v>
      </c>
      <c r="H20797" s="32" t="s">
        <v>20067</v>
      </c>
      <c r="J20797" s="27"/>
      <c r="K20797" s="27">
        <v>26</v>
      </c>
      <c r="L20797" s="18">
        <f t="shared" si="985"/>
        <v>26</v>
      </c>
      <c r="M20797" s="27"/>
      <c r="N20797" s="27">
        <v>100</v>
      </c>
      <c r="O20797" s="18">
        <f t="shared" si="983"/>
        <v>100</v>
      </c>
      <c r="P20797" s="16">
        <f t="shared" si="984"/>
        <v>126</v>
      </c>
    </row>
    <row r="20798" spans="2:16">
      <c r="B20798" s="400"/>
      <c r="D20798" s="16" t="s">
        <v>19656</v>
      </c>
      <c r="F20798" s="103" t="s">
        <v>20068</v>
      </c>
      <c r="H20798" s="32" t="s">
        <v>20068</v>
      </c>
      <c r="J20798" s="27"/>
      <c r="K20798" s="27">
        <v>62</v>
      </c>
      <c r="L20798" s="18">
        <f t="shared" si="985"/>
        <v>62</v>
      </c>
      <c r="M20798" s="27"/>
      <c r="N20798" s="27">
        <v>62</v>
      </c>
      <c r="O20798" s="18">
        <f t="shared" si="983"/>
        <v>62</v>
      </c>
      <c r="P20798" s="16">
        <f t="shared" si="984"/>
        <v>124</v>
      </c>
    </row>
    <row r="20799" spans="2:16">
      <c r="B20799" s="400"/>
      <c r="D20799" s="16" t="s">
        <v>19656</v>
      </c>
      <c r="F20799" s="103" t="s">
        <v>12716</v>
      </c>
      <c r="H20799" s="32" t="s">
        <v>12716</v>
      </c>
      <c r="J20799" s="27"/>
      <c r="K20799" s="27">
        <v>22</v>
      </c>
      <c r="L20799" s="18">
        <f t="shared" si="985"/>
        <v>22</v>
      </c>
      <c r="M20799" s="27"/>
      <c r="N20799" s="27">
        <v>22</v>
      </c>
      <c r="O20799" s="18">
        <f t="shared" si="983"/>
        <v>22</v>
      </c>
      <c r="P20799" s="16">
        <f t="shared" si="984"/>
        <v>44</v>
      </c>
    </row>
    <row r="20800" spans="2:16">
      <c r="B20800" s="400"/>
      <c r="D20800" s="16" t="s">
        <v>19656</v>
      </c>
      <c r="F20800" s="103" t="s">
        <v>20069</v>
      </c>
      <c r="H20800" s="32" t="s">
        <v>20069</v>
      </c>
      <c r="J20800" s="27"/>
      <c r="K20800" s="27">
        <v>14</v>
      </c>
      <c r="L20800" s="18">
        <f t="shared" si="985"/>
        <v>14</v>
      </c>
      <c r="M20800" s="27"/>
      <c r="N20800" s="27">
        <v>14</v>
      </c>
      <c r="O20800" s="18">
        <f t="shared" si="983"/>
        <v>14</v>
      </c>
      <c r="P20800" s="16">
        <f t="shared" si="984"/>
        <v>28</v>
      </c>
    </row>
    <row r="20801" spans="2:16">
      <c r="B20801" s="400"/>
      <c r="D20801" s="16" t="s">
        <v>19656</v>
      </c>
      <c r="F20801" s="103" t="s">
        <v>20070</v>
      </c>
      <c r="H20801" s="32" t="s">
        <v>20070</v>
      </c>
      <c r="J20801" s="27"/>
      <c r="K20801" s="27">
        <v>0</v>
      </c>
      <c r="L20801" s="18">
        <f t="shared" si="985"/>
        <v>0</v>
      </c>
      <c r="M20801" s="27"/>
      <c r="N20801" s="27">
        <v>65</v>
      </c>
      <c r="O20801" s="18">
        <f t="shared" si="983"/>
        <v>65</v>
      </c>
      <c r="P20801" s="16">
        <f t="shared" si="984"/>
        <v>65</v>
      </c>
    </row>
    <row r="20802" spans="2:16">
      <c r="B20802" s="400"/>
      <c r="D20802" s="16" t="s">
        <v>19656</v>
      </c>
      <c r="F20802" s="103" t="s">
        <v>533</v>
      </c>
      <c r="H20802" s="32" t="s">
        <v>533</v>
      </c>
      <c r="J20802" s="27"/>
      <c r="K20802" s="27">
        <v>10</v>
      </c>
      <c r="L20802" s="18">
        <f t="shared" si="985"/>
        <v>10</v>
      </c>
      <c r="M20802" s="27"/>
      <c r="N20802" s="27">
        <v>10</v>
      </c>
      <c r="O20802" s="18">
        <f t="shared" si="983"/>
        <v>10</v>
      </c>
      <c r="P20802" s="16">
        <f t="shared" si="984"/>
        <v>20</v>
      </c>
    </row>
    <row r="20803" spans="2:16">
      <c r="B20803" s="400"/>
      <c r="D20803" s="16" t="s">
        <v>19656</v>
      </c>
      <c r="F20803" s="103" t="s">
        <v>3458</v>
      </c>
      <c r="H20803" s="32" t="s">
        <v>3458</v>
      </c>
      <c r="J20803" s="27"/>
      <c r="K20803" s="27">
        <v>8</v>
      </c>
      <c r="L20803" s="18">
        <f t="shared" si="985"/>
        <v>8</v>
      </c>
      <c r="M20803" s="27"/>
      <c r="N20803" s="27">
        <v>0</v>
      </c>
      <c r="O20803" s="18">
        <f t="shared" si="983"/>
        <v>0</v>
      </c>
      <c r="P20803" s="16">
        <f t="shared" si="984"/>
        <v>8</v>
      </c>
    </row>
    <row r="20804" spans="2:16">
      <c r="B20804" s="400"/>
      <c r="D20804" s="16" t="s">
        <v>19656</v>
      </c>
      <c r="F20804" s="103" t="s">
        <v>2102</v>
      </c>
      <c r="H20804" s="32" t="s">
        <v>2102</v>
      </c>
      <c r="J20804" s="27"/>
      <c r="K20804" s="27">
        <v>20</v>
      </c>
      <c r="L20804" s="18">
        <f t="shared" si="985"/>
        <v>20</v>
      </c>
      <c r="M20804" s="27"/>
      <c r="N20804" s="27">
        <v>20</v>
      </c>
      <c r="O20804" s="18">
        <f t="shared" si="983"/>
        <v>20</v>
      </c>
      <c r="P20804" s="16">
        <f t="shared" si="984"/>
        <v>40</v>
      </c>
    </row>
    <row r="20805" spans="2:16">
      <c r="B20805" s="400"/>
      <c r="D20805" s="16" t="s">
        <v>19656</v>
      </c>
      <c r="F20805" s="103" t="s">
        <v>36</v>
      </c>
      <c r="H20805" s="32" t="s">
        <v>36</v>
      </c>
      <c r="J20805" s="27"/>
      <c r="K20805" s="27">
        <v>20</v>
      </c>
      <c r="L20805" s="18">
        <f t="shared" si="985"/>
        <v>20</v>
      </c>
      <c r="M20805" s="27"/>
      <c r="N20805" s="27">
        <v>20</v>
      </c>
      <c r="O20805" s="18">
        <f t="shared" si="983"/>
        <v>20</v>
      </c>
      <c r="P20805" s="16">
        <f t="shared" si="984"/>
        <v>40</v>
      </c>
    </row>
    <row r="20806" spans="2:16">
      <c r="B20806" s="400"/>
      <c r="D20806" s="16" t="s">
        <v>19656</v>
      </c>
      <c r="F20806" s="103" t="s">
        <v>20071</v>
      </c>
      <c r="H20806" s="32" t="s">
        <v>20071</v>
      </c>
      <c r="J20806" s="27"/>
      <c r="K20806" s="27">
        <v>32</v>
      </c>
      <c r="L20806" s="18">
        <f t="shared" si="985"/>
        <v>32</v>
      </c>
      <c r="M20806" s="27"/>
      <c r="N20806" s="27">
        <v>32</v>
      </c>
      <c r="O20806" s="18">
        <f t="shared" si="983"/>
        <v>32</v>
      </c>
      <c r="P20806" s="16">
        <f t="shared" si="984"/>
        <v>64</v>
      </c>
    </row>
    <row r="20807" spans="2:16">
      <c r="B20807" s="400"/>
      <c r="D20807" s="16" t="s">
        <v>19656</v>
      </c>
      <c r="F20807" s="103" t="s">
        <v>20072</v>
      </c>
      <c r="H20807" s="32" t="s">
        <v>20072</v>
      </c>
      <c r="J20807" s="27"/>
      <c r="K20807" s="27">
        <v>20</v>
      </c>
      <c r="L20807" s="18">
        <f t="shared" si="985"/>
        <v>20</v>
      </c>
      <c r="M20807" s="27"/>
      <c r="N20807" s="27">
        <v>0</v>
      </c>
      <c r="O20807" s="18">
        <f t="shared" si="983"/>
        <v>0</v>
      </c>
      <c r="P20807" s="16">
        <f t="shared" si="984"/>
        <v>20</v>
      </c>
    </row>
    <row r="20808" spans="2:16">
      <c r="B20808" s="400"/>
      <c r="D20808" s="16" t="s">
        <v>19656</v>
      </c>
      <c r="F20808" s="103" t="s">
        <v>20073</v>
      </c>
      <c r="H20808" s="32" t="s">
        <v>20073</v>
      </c>
      <c r="J20808" s="27"/>
      <c r="K20808" s="27">
        <v>19</v>
      </c>
      <c r="L20808" s="18">
        <f t="shared" si="985"/>
        <v>19</v>
      </c>
      <c r="M20808" s="27"/>
      <c r="N20808" s="27">
        <v>19</v>
      </c>
      <c r="O20808" s="18">
        <f t="shared" si="983"/>
        <v>19</v>
      </c>
      <c r="P20808" s="16">
        <f t="shared" si="984"/>
        <v>38</v>
      </c>
    </row>
    <row r="20809" spans="2:16">
      <c r="B20809" s="400"/>
      <c r="D20809" s="16" t="s">
        <v>19656</v>
      </c>
      <c r="F20809" s="103" t="s">
        <v>19964</v>
      </c>
      <c r="H20809" s="32" t="s">
        <v>19964</v>
      </c>
      <c r="J20809" s="27"/>
      <c r="K20809" s="27">
        <v>20</v>
      </c>
      <c r="L20809" s="18">
        <f t="shared" si="985"/>
        <v>20</v>
      </c>
      <c r="M20809" s="27"/>
      <c r="N20809" s="27">
        <v>27</v>
      </c>
      <c r="O20809" s="18">
        <f t="shared" si="983"/>
        <v>27</v>
      </c>
      <c r="P20809" s="16">
        <f t="shared" si="984"/>
        <v>47</v>
      </c>
    </row>
    <row r="20810" spans="2:16">
      <c r="B20810" s="400"/>
      <c r="D20810" s="16" t="s">
        <v>19656</v>
      </c>
      <c r="F20810" s="103" t="s">
        <v>19560</v>
      </c>
      <c r="H20810" s="32" t="s">
        <v>19560</v>
      </c>
      <c r="J20810" s="27"/>
      <c r="K20810" s="27">
        <v>20</v>
      </c>
      <c r="L20810" s="18">
        <f t="shared" si="985"/>
        <v>20</v>
      </c>
      <c r="M20810" s="27"/>
      <c r="N20810" s="27">
        <v>37</v>
      </c>
      <c r="O20810" s="18">
        <f t="shared" si="983"/>
        <v>37</v>
      </c>
      <c r="P20810" s="16">
        <f t="shared" si="984"/>
        <v>57</v>
      </c>
    </row>
    <row r="20811" spans="2:16">
      <c r="B20811" s="400"/>
      <c r="D20811" s="16" t="s">
        <v>19656</v>
      </c>
      <c r="F20811" s="103" t="s">
        <v>20074</v>
      </c>
      <c r="H20811" s="32" t="s">
        <v>20074</v>
      </c>
      <c r="J20811" s="27"/>
      <c r="K20811" s="27">
        <v>8</v>
      </c>
      <c r="L20811" s="18">
        <f t="shared" si="985"/>
        <v>8</v>
      </c>
      <c r="M20811" s="27"/>
      <c r="N20811" s="27">
        <v>8</v>
      </c>
      <c r="O20811" s="18">
        <f t="shared" ref="O20811:O20874" si="986">+N20811+M20811</f>
        <v>8</v>
      </c>
      <c r="P20811" s="16">
        <f t="shared" ref="P20811:P20874" si="987">+L20811+O20811</f>
        <v>16</v>
      </c>
    </row>
    <row r="20812" spans="2:16">
      <c r="B20812" s="400"/>
      <c r="D20812" s="16" t="s">
        <v>19656</v>
      </c>
      <c r="F20812" s="103" t="s">
        <v>13038</v>
      </c>
      <c r="H20812" s="32" t="s">
        <v>13038</v>
      </c>
      <c r="J20812" s="27"/>
      <c r="K20812" s="27">
        <v>15</v>
      </c>
      <c r="L20812" s="18">
        <f t="shared" si="985"/>
        <v>15</v>
      </c>
      <c r="M20812" s="27"/>
      <c r="N20812" s="27">
        <v>15</v>
      </c>
      <c r="O20812" s="18">
        <f t="shared" si="986"/>
        <v>15</v>
      </c>
      <c r="P20812" s="16">
        <f t="shared" si="987"/>
        <v>30</v>
      </c>
    </row>
    <row r="20813" spans="2:16">
      <c r="B20813" s="400"/>
      <c r="D20813" s="16" t="s">
        <v>19656</v>
      </c>
      <c r="F20813" s="103" t="s">
        <v>24</v>
      </c>
      <c r="H20813" s="32" t="s">
        <v>24</v>
      </c>
      <c r="J20813" s="27"/>
      <c r="K20813" s="27">
        <v>0</v>
      </c>
      <c r="L20813" s="18">
        <f t="shared" si="985"/>
        <v>0</v>
      </c>
      <c r="M20813" s="27"/>
      <c r="N20813" s="27">
        <v>20</v>
      </c>
      <c r="O20813" s="18">
        <f t="shared" si="986"/>
        <v>20</v>
      </c>
      <c r="P20813" s="16">
        <f t="shared" si="987"/>
        <v>20</v>
      </c>
    </row>
    <row r="20814" spans="2:16">
      <c r="B20814" s="400"/>
      <c r="D20814" s="16" t="s">
        <v>19656</v>
      </c>
      <c r="F20814" s="103" t="s">
        <v>20075</v>
      </c>
      <c r="H20814" s="32" t="s">
        <v>20075</v>
      </c>
      <c r="J20814" s="27"/>
      <c r="K20814" s="27">
        <v>0</v>
      </c>
      <c r="L20814" s="18">
        <f t="shared" si="985"/>
        <v>0</v>
      </c>
      <c r="M20814" s="27"/>
      <c r="N20814" s="27">
        <v>16</v>
      </c>
      <c r="O20814" s="18">
        <f t="shared" si="986"/>
        <v>16</v>
      </c>
      <c r="P20814" s="16">
        <f t="shared" si="987"/>
        <v>16</v>
      </c>
    </row>
    <row r="20815" spans="2:16">
      <c r="B20815" s="400"/>
      <c r="D20815" s="16" t="s">
        <v>19656</v>
      </c>
      <c r="F20815" s="103" t="s">
        <v>20076</v>
      </c>
      <c r="H20815" s="32" t="s">
        <v>20076</v>
      </c>
      <c r="J20815" s="27"/>
      <c r="K20815" s="27">
        <v>8</v>
      </c>
      <c r="L20815" s="18">
        <f t="shared" ref="L20815:L20878" si="988">+J20815+K20815</f>
        <v>8</v>
      </c>
      <c r="M20815" s="27"/>
      <c r="N20815" s="27">
        <v>13</v>
      </c>
      <c r="O20815" s="18">
        <f t="shared" si="986"/>
        <v>13</v>
      </c>
      <c r="P20815" s="16">
        <f t="shared" si="987"/>
        <v>21</v>
      </c>
    </row>
    <row r="20816" spans="2:16">
      <c r="B20816" s="400"/>
      <c r="D20816" s="16" t="s">
        <v>19657</v>
      </c>
      <c r="F20816" s="103" t="s">
        <v>20077</v>
      </c>
      <c r="H20816" s="32" t="s">
        <v>21104</v>
      </c>
      <c r="J20816" s="27"/>
      <c r="K20816" s="27">
        <v>20</v>
      </c>
      <c r="L20816" s="18">
        <f t="shared" si="988"/>
        <v>20</v>
      </c>
      <c r="M20816" s="27"/>
      <c r="N20816" s="27">
        <v>20</v>
      </c>
      <c r="O20816" s="18">
        <f t="shared" si="986"/>
        <v>20</v>
      </c>
      <c r="P20816" s="16">
        <f t="shared" si="987"/>
        <v>40</v>
      </c>
    </row>
    <row r="20817" spans="2:16">
      <c r="B20817" s="400"/>
      <c r="D20817" s="16" t="s">
        <v>19657</v>
      </c>
      <c r="F20817" s="103" t="s">
        <v>20078</v>
      </c>
      <c r="H20817" s="32" t="s">
        <v>21105</v>
      </c>
      <c r="J20817" s="27"/>
      <c r="K20817" s="27">
        <v>13</v>
      </c>
      <c r="L20817" s="18">
        <f t="shared" si="988"/>
        <v>13</v>
      </c>
      <c r="M20817" s="27"/>
      <c r="N20817" s="27">
        <v>13</v>
      </c>
      <c r="O20817" s="18">
        <f t="shared" si="986"/>
        <v>13</v>
      </c>
      <c r="P20817" s="16">
        <f t="shared" si="987"/>
        <v>26</v>
      </c>
    </row>
    <row r="20818" spans="2:16">
      <c r="B20818" s="400"/>
      <c r="D20818" s="16" t="s">
        <v>19657</v>
      </c>
      <c r="F20818" s="103" t="s">
        <v>20079</v>
      </c>
      <c r="H20818" s="32" t="s">
        <v>21106</v>
      </c>
      <c r="J20818" s="27"/>
      <c r="K20818" s="27">
        <v>15</v>
      </c>
      <c r="L20818" s="18">
        <f t="shared" si="988"/>
        <v>15</v>
      </c>
      <c r="M20818" s="27"/>
      <c r="N20818" s="27">
        <v>15</v>
      </c>
      <c r="O20818" s="18">
        <f t="shared" si="986"/>
        <v>15</v>
      </c>
      <c r="P20818" s="16">
        <f t="shared" si="987"/>
        <v>30</v>
      </c>
    </row>
    <row r="20819" spans="2:16">
      <c r="B20819" s="400"/>
      <c r="D20819" s="16" t="s">
        <v>19657</v>
      </c>
      <c r="F20819" s="103" t="s">
        <v>20080</v>
      </c>
      <c r="H20819" s="32" t="s">
        <v>21107</v>
      </c>
      <c r="J20819" s="27"/>
      <c r="K20819" s="27">
        <v>15</v>
      </c>
      <c r="L20819" s="18">
        <f t="shared" si="988"/>
        <v>15</v>
      </c>
      <c r="M20819" s="27"/>
      <c r="N20819" s="27">
        <v>15</v>
      </c>
      <c r="O20819" s="18">
        <f t="shared" si="986"/>
        <v>15</v>
      </c>
      <c r="P20819" s="16">
        <f t="shared" si="987"/>
        <v>30</v>
      </c>
    </row>
    <row r="20820" spans="2:16">
      <c r="B20820" s="400"/>
      <c r="D20820" s="16" t="s">
        <v>19657</v>
      </c>
      <c r="F20820" s="103" t="s">
        <v>20081</v>
      </c>
      <c r="H20820" s="32" t="s">
        <v>21108</v>
      </c>
      <c r="J20820" s="27"/>
      <c r="K20820" s="27">
        <v>12</v>
      </c>
      <c r="L20820" s="18">
        <f t="shared" si="988"/>
        <v>12</v>
      </c>
      <c r="M20820" s="27"/>
      <c r="N20820" s="27">
        <v>12</v>
      </c>
      <c r="O20820" s="18">
        <f t="shared" si="986"/>
        <v>12</v>
      </c>
      <c r="P20820" s="16">
        <f t="shared" si="987"/>
        <v>24</v>
      </c>
    </row>
    <row r="20821" spans="2:16">
      <c r="B20821" s="400"/>
      <c r="D20821" s="16" t="s">
        <v>19657</v>
      </c>
      <c r="F20821" s="103" t="s">
        <v>20082</v>
      </c>
      <c r="H20821" s="32" t="s">
        <v>21109</v>
      </c>
      <c r="J20821" s="27"/>
      <c r="K20821" s="27">
        <v>27</v>
      </c>
      <c r="L20821" s="18">
        <f t="shared" si="988"/>
        <v>27</v>
      </c>
      <c r="M20821" s="27"/>
      <c r="N20821" s="27">
        <v>27</v>
      </c>
      <c r="O20821" s="18">
        <f t="shared" si="986"/>
        <v>27</v>
      </c>
      <c r="P20821" s="16">
        <f t="shared" si="987"/>
        <v>54</v>
      </c>
    </row>
    <row r="20822" spans="2:16">
      <c r="B20822" s="400"/>
      <c r="D20822" s="16" t="s">
        <v>19657</v>
      </c>
      <c r="F20822" s="103" t="s">
        <v>20083</v>
      </c>
      <c r="H20822" s="32" t="s">
        <v>21110</v>
      </c>
      <c r="J20822" s="27"/>
      <c r="K20822" s="27">
        <v>12</v>
      </c>
      <c r="L20822" s="18">
        <f t="shared" si="988"/>
        <v>12</v>
      </c>
      <c r="M20822" s="27"/>
      <c r="N20822" s="27">
        <v>12</v>
      </c>
      <c r="O20822" s="18">
        <f t="shared" si="986"/>
        <v>12</v>
      </c>
      <c r="P20822" s="16">
        <f t="shared" si="987"/>
        <v>24</v>
      </c>
    </row>
    <row r="20823" spans="2:16">
      <c r="B20823" s="400"/>
      <c r="D20823" s="16" t="s">
        <v>19657</v>
      </c>
      <c r="F20823" s="103" t="s">
        <v>20084</v>
      </c>
      <c r="H20823" s="32" t="s">
        <v>21111</v>
      </c>
      <c r="J20823" s="27"/>
      <c r="K20823" s="27">
        <v>21</v>
      </c>
      <c r="L20823" s="18">
        <f t="shared" si="988"/>
        <v>21</v>
      </c>
      <c r="M20823" s="27"/>
      <c r="N20823" s="27">
        <v>21</v>
      </c>
      <c r="O20823" s="18">
        <f t="shared" si="986"/>
        <v>21</v>
      </c>
      <c r="P20823" s="16">
        <f t="shared" si="987"/>
        <v>42</v>
      </c>
    </row>
    <row r="20824" spans="2:16">
      <c r="B20824" s="400"/>
      <c r="D20824" s="16" t="s">
        <v>19657</v>
      </c>
      <c r="F20824" s="103" t="s">
        <v>20085</v>
      </c>
      <c r="H20824" s="32" t="s">
        <v>21112</v>
      </c>
      <c r="J20824" s="27"/>
      <c r="K20824" s="27">
        <v>11</v>
      </c>
      <c r="L20824" s="18">
        <f t="shared" si="988"/>
        <v>11</v>
      </c>
      <c r="M20824" s="27"/>
      <c r="N20824" s="27">
        <v>11</v>
      </c>
      <c r="O20824" s="18">
        <f t="shared" si="986"/>
        <v>11</v>
      </c>
      <c r="P20824" s="16">
        <f t="shared" si="987"/>
        <v>22</v>
      </c>
    </row>
    <row r="20825" spans="2:16">
      <c r="B20825" s="400"/>
      <c r="D20825" s="16" t="s">
        <v>19657</v>
      </c>
      <c r="F20825" s="103" t="s">
        <v>20086</v>
      </c>
      <c r="H20825" s="32" t="s">
        <v>21113</v>
      </c>
      <c r="J20825" s="27"/>
      <c r="K20825" s="27">
        <v>35</v>
      </c>
      <c r="L20825" s="18">
        <f t="shared" si="988"/>
        <v>35</v>
      </c>
      <c r="M20825" s="27"/>
      <c r="N20825" s="27">
        <v>35</v>
      </c>
      <c r="O20825" s="18">
        <f t="shared" si="986"/>
        <v>35</v>
      </c>
      <c r="P20825" s="16">
        <f t="shared" si="987"/>
        <v>70</v>
      </c>
    </row>
    <row r="20826" spans="2:16">
      <c r="B20826" s="400"/>
      <c r="D20826" s="16" t="s">
        <v>19657</v>
      </c>
      <c r="F20826" s="103" t="s">
        <v>20087</v>
      </c>
      <c r="H20826" s="32" t="s">
        <v>21114</v>
      </c>
      <c r="J20826" s="27"/>
      <c r="K20826" s="27">
        <v>16</v>
      </c>
      <c r="L20826" s="18">
        <f t="shared" si="988"/>
        <v>16</v>
      </c>
      <c r="M20826" s="27"/>
      <c r="N20826" s="27">
        <v>16</v>
      </c>
      <c r="O20826" s="18">
        <f t="shared" si="986"/>
        <v>16</v>
      </c>
      <c r="P20826" s="16">
        <f t="shared" si="987"/>
        <v>32</v>
      </c>
    </row>
    <row r="20827" spans="2:16">
      <c r="B20827" s="400"/>
      <c r="D20827" s="16" t="s">
        <v>19657</v>
      </c>
      <c r="F20827" s="103" t="s">
        <v>20088</v>
      </c>
      <c r="H20827" s="32" t="s">
        <v>21115</v>
      </c>
      <c r="J20827" s="27"/>
      <c r="K20827" s="27">
        <v>12</v>
      </c>
      <c r="L20827" s="18">
        <f t="shared" si="988"/>
        <v>12</v>
      </c>
      <c r="M20827" s="27"/>
      <c r="N20827" s="27">
        <v>12</v>
      </c>
      <c r="O20827" s="18">
        <f t="shared" si="986"/>
        <v>12</v>
      </c>
      <c r="P20827" s="16">
        <f t="shared" si="987"/>
        <v>24</v>
      </c>
    </row>
    <row r="20828" spans="2:16">
      <c r="B20828" s="400"/>
      <c r="D20828" s="16" t="s">
        <v>19657</v>
      </c>
      <c r="F20828" s="103" t="s">
        <v>20089</v>
      </c>
      <c r="H20828" s="32" t="s">
        <v>21116</v>
      </c>
      <c r="J20828" s="27"/>
      <c r="K20828" s="27">
        <v>10</v>
      </c>
      <c r="L20828" s="18">
        <f t="shared" si="988"/>
        <v>10</v>
      </c>
      <c r="M20828" s="27"/>
      <c r="N20828" s="27">
        <v>10</v>
      </c>
      <c r="O20828" s="18">
        <f t="shared" si="986"/>
        <v>10</v>
      </c>
      <c r="P20828" s="16">
        <f t="shared" si="987"/>
        <v>20</v>
      </c>
    </row>
    <row r="20829" spans="2:16">
      <c r="B20829" s="400"/>
      <c r="D20829" s="16" t="s">
        <v>19657</v>
      </c>
      <c r="F20829" s="103" t="s">
        <v>20090</v>
      </c>
      <c r="H20829" s="32" t="s">
        <v>21117</v>
      </c>
      <c r="J20829" s="27"/>
      <c r="K20829" s="27">
        <v>59</v>
      </c>
      <c r="L20829" s="18">
        <f t="shared" si="988"/>
        <v>59</v>
      </c>
      <c r="M20829" s="27"/>
      <c r="N20829" s="27">
        <v>250</v>
      </c>
      <c r="O20829" s="18">
        <f t="shared" si="986"/>
        <v>250</v>
      </c>
      <c r="P20829" s="16">
        <f t="shared" si="987"/>
        <v>309</v>
      </c>
    </row>
    <row r="20830" spans="2:16">
      <c r="B20830" s="400"/>
      <c r="D20830" s="16" t="s">
        <v>19657</v>
      </c>
      <c r="F20830" s="103" t="s">
        <v>20091</v>
      </c>
      <c r="H20830" s="32" t="s">
        <v>21118</v>
      </c>
      <c r="J20830" s="27"/>
      <c r="K20830" s="27">
        <v>0</v>
      </c>
      <c r="L20830" s="18">
        <f t="shared" si="988"/>
        <v>0</v>
      </c>
      <c r="M20830" s="27"/>
      <c r="N20830" s="27">
        <v>342</v>
      </c>
      <c r="O20830" s="18">
        <f t="shared" si="986"/>
        <v>342</v>
      </c>
      <c r="P20830" s="16">
        <f t="shared" si="987"/>
        <v>342</v>
      </c>
    </row>
    <row r="20831" spans="2:16">
      <c r="B20831" s="400"/>
      <c r="D20831" s="16" t="s">
        <v>19658</v>
      </c>
      <c r="F20831" s="103" t="s">
        <v>14900</v>
      </c>
      <c r="H20831" s="32" t="s">
        <v>14900</v>
      </c>
      <c r="J20831" s="27"/>
      <c r="K20831" s="27">
        <v>145</v>
      </c>
      <c r="L20831" s="18">
        <f t="shared" si="988"/>
        <v>145</v>
      </c>
      <c r="M20831" s="27"/>
      <c r="N20831" s="27"/>
      <c r="O20831" s="18">
        <f t="shared" si="986"/>
        <v>0</v>
      </c>
      <c r="P20831" s="16">
        <f t="shared" si="987"/>
        <v>145</v>
      </c>
    </row>
    <row r="20832" spans="2:16">
      <c r="B20832" s="400"/>
      <c r="D20832" s="16" t="s">
        <v>19658</v>
      </c>
      <c r="F20832" s="103" t="s">
        <v>20092</v>
      </c>
      <c r="H20832" s="32" t="s">
        <v>20092</v>
      </c>
      <c r="J20832" s="27"/>
      <c r="K20832" s="27">
        <v>32</v>
      </c>
      <c r="L20832" s="18">
        <f t="shared" si="988"/>
        <v>32</v>
      </c>
      <c r="M20832" s="27"/>
      <c r="N20832" s="27"/>
      <c r="O20832" s="18">
        <f t="shared" si="986"/>
        <v>0</v>
      </c>
      <c r="P20832" s="16">
        <f t="shared" si="987"/>
        <v>32</v>
      </c>
    </row>
    <row r="20833" spans="2:16">
      <c r="B20833" s="400"/>
      <c r="D20833" s="16" t="s">
        <v>19658</v>
      </c>
      <c r="F20833" s="103" t="s">
        <v>20093</v>
      </c>
      <c r="H20833" s="32" t="s">
        <v>20093</v>
      </c>
      <c r="J20833" s="27"/>
      <c r="K20833" s="27">
        <v>23</v>
      </c>
      <c r="L20833" s="18">
        <f t="shared" si="988"/>
        <v>23</v>
      </c>
      <c r="M20833" s="27"/>
      <c r="N20833" s="27"/>
      <c r="O20833" s="18">
        <f t="shared" si="986"/>
        <v>0</v>
      </c>
      <c r="P20833" s="16">
        <f t="shared" si="987"/>
        <v>23</v>
      </c>
    </row>
    <row r="20834" spans="2:16">
      <c r="B20834" s="400"/>
      <c r="D20834" s="16" t="s">
        <v>19658</v>
      </c>
      <c r="F20834" s="103" t="s">
        <v>20094</v>
      </c>
      <c r="H20834" s="32" t="s">
        <v>20094</v>
      </c>
      <c r="J20834" s="27"/>
      <c r="K20834" s="27">
        <v>21</v>
      </c>
      <c r="L20834" s="18">
        <f t="shared" si="988"/>
        <v>21</v>
      </c>
      <c r="M20834" s="27"/>
      <c r="N20834" s="27"/>
      <c r="O20834" s="18">
        <f t="shared" si="986"/>
        <v>0</v>
      </c>
      <c r="P20834" s="16">
        <f t="shared" si="987"/>
        <v>21</v>
      </c>
    </row>
    <row r="20835" spans="2:16">
      <c r="B20835" s="400"/>
      <c r="D20835" s="16" t="s">
        <v>19658</v>
      </c>
      <c r="F20835" s="103" t="s">
        <v>20095</v>
      </c>
      <c r="H20835" s="32" t="s">
        <v>20095</v>
      </c>
      <c r="J20835" s="27"/>
      <c r="K20835" s="27">
        <v>16</v>
      </c>
      <c r="L20835" s="18">
        <f t="shared" si="988"/>
        <v>16</v>
      </c>
      <c r="M20835" s="27"/>
      <c r="N20835" s="27">
        <v>30</v>
      </c>
      <c r="O20835" s="18">
        <f t="shared" si="986"/>
        <v>30</v>
      </c>
      <c r="P20835" s="16">
        <f t="shared" si="987"/>
        <v>46</v>
      </c>
    </row>
    <row r="20836" spans="2:16">
      <c r="B20836" s="400"/>
      <c r="D20836" s="16" t="s">
        <v>19658</v>
      </c>
      <c r="F20836" s="103" t="s">
        <v>20096</v>
      </c>
      <c r="H20836" s="32" t="s">
        <v>20096</v>
      </c>
      <c r="J20836" s="27"/>
      <c r="K20836" s="27">
        <v>13</v>
      </c>
      <c r="L20836" s="18">
        <f t="shared" si="988"/>
        <v>13</v>
      </c>
      <c r="M20836" s="27"/>
      <c r="N20836" s="27"/>
      <c r="O20836" s="18">
        <f t="shared" si="986"/>
        <v>0</v>
      </c>
      <c r="P20836" s="16">
        <f t="shared" si="987"/>
        <v>13</v>
      </c>
    </row>
    <row r="20837" spans="2:16">
      <c r="B20837" s="400"/>
      <c r="D20837" s="16" t="s">
        <v>19658</v>
      </c>
      <c r="F20837" s="103" t="s">
        <v>13444</v>
      </c>
      <c r="H20837" s="32" t="s">
        <v>13444</v>
      </c>
      <c r="J20837" s="27"/>
      <c r="K20837" s="27">
        <v>12</v>
      </c>
      <c r="L20837" s="18">
        <f t="shared" si="988"/>
        <v>12</v>
      </c>
      <c r="M20837" s="27"/>
      <c r="N20837" s="27"/>
      <c r="O20837" s="18">
        <f t="shared" si="986"/>
        <v>0</v>
      </c>
      <c r="P20837" s="16">
        <f t="shared" si="987"/>
        <v>12</v>
      </c>
    </row>
    <row r="20838" spans="2:16">
      <c r="B20838" s="400"/>
      <c r="D20838" s="16" t="s">
        <v>19658</v>
      </c>
      <c r="F20838" s="103" t="s">
        <v>20097</v>
      </c>
      <c r="H20838" s="32" t="s">
        <v>20097</v>
      </c>
      <c r="J20838" s="27"/>
      <c r="K20838" s="27"/>
      <c r="L20838" s="18">
        <f t="shared" si="988"/>
        <v>0</v>
      </c>
      <c r="M20838" s="27"/>
      <c r="N20838" s="27">
        <v>25</v>
      </c>
      <c r="O20838" s="18">
        <f t="shared" si="986"/>
        <v>25</v>
      </c>
      <c r="P20838" s="16">
        <f t="shared" si="987"/>
        <v>25</v>
      </c>
    </row>
    <row r="20839" spans="2:16">
      <c r="B20839" s="400"/>
      <c r="D20839" s="16" t="s">
        <v>19658</v>
      </c>
      <c r="F20839" s="103" t="s">
        <v>1805</v>
      </c>
      <c r="H20839" s="32" t="s">
        <v>1805</v>
      </c>
      <c r="J20839" s="27"/>
      <c r="K20839" s="27">
        <v>18</v>
      </c>
      <c r="L20839" s="18">
        <f t="shared" si="988"/>
        <v>18</v>
      </c>
      <c r="M20839" s="27"/>
      <c r="N20839" s="27"/>
      <c r="O20839" s="18">
        <f t="shared" si="986"/>
        <v>0</v>
      </c>
      <c r="P20839" s="16">
        <f t="shared" si="987"/>
        <v>18</v>
      </c>
    </row>
    <row r="20840" spans="2:16">
      <c r="B20840" s="400"/>
      <c r="D20840" s="16" t="s">
        <v>19658</v>
      </c>
      <c r="F20840" s="103" t="s">
        <v>20098</v>
      </c>
      <c r="H20840" s="32" t="s">
        <v>20098</v>
      </c>
      <c r="J20840" s="27"/>
      <c r="K20840" s="27">
        <v>30</v>
      </c>
      <c r="L20840" s="18">
        <f t="shared" si="988"/>
        <v>30</v>
      </c>
      <c r="M20840" s="27"/>
      <c r="N20840" s="27"/>
      <c r="O20840" s="18">
        <f t="shared" si="986"/>
        <v>0</v>
      </c>
      <c r="P20840" s="16">
        <f t="shared" si="987"/>
        <v>30</v>
      </c>
    </row>
    <row r="20841" spans="2:16">
      <c r="B20841" s="400"/>
      <c r="D20841" s="16" t="s">
        <v>19658</v>
      </c>
      <c r="F20841" s="103" t="s">
        <v>20099</v>
      </c>
      <c r="H20841" s="32" t="s">
        <v>20099</v>
      </c>
      <c r="J20841" s="27"/>
      <c r="K20841" s="27"/>
      <c r="L20841" s="18">
        <f t="shared" si="988"/>
        <v>0</v>
      </c>
      <c r="M20841" s="27"/>
      <c r="N20841" s="27">
        <v>27</v>
      </c>
      <c r="O20841" s="18">
        <f t="shared" si="986"/>
        <v>27</v>
      </c>
      <c r="P20841" s="16">
        <f t="shared" si="987"/>
        <v>27</v>
      </c>
    </row>
    <row r="20842" spans="2:16">
      <c r="B20842" s="400"/>
      <c r="D20842" s="16" t="s">
        <v>19658</v>
      </c>
      <c r="F20842" s="103" t="s">
        <v>20100</v>
      </c>
      <c r="H20842" s="32" t="s">
        <v>20100</v>
      </c>
      <c r="J20842" s="27"/>
      <c r="K20842" s="27"/>
      <c r="L20842" s="18">
        <f t="shared" si="988"/>
        <v>0</v>
      </c>
      <c r="M20842" s="27"/>
      <c r="N20842" s="27">
        <v>54</v>
      </c>
      <c r="O20842" s="18">
        <f t="shared" si="986"/>
        <v>54</v>
      </c>
      <c r="P20842" s="16">
        <f t="shared" si="987"/>
        <v>54</v>
      </c>
    </row>
    <row r="20843" spans="2:16">
      <c r="B20843" s="400"/>
      <c r="D20843" s="16" t="s">
        <v>19658</v>
      </c>
      <c r="F20843" s="103" t="s">
        <v>14986</v>
      </c>
      <c r="H20843" s="32" t="s">
        <v>14986</v>
      </c>
      <c r="J20843" s="27"/>
      <c r="K20843" s="27">
        <v>18</v>
      </c>
      <c r="L20843" s="18">
        <f t="shared" si="988"/>
        <v>18</v>
      </c>
      <c r="M20843" s="27"/>
      <c r="N20843" s="27"/>
      <c r="O20843" s="18">
        <f t="shared" si="986"/>
        <v>0</v>
      </c>
      <c r="P20843" s="16">
        <f t="shared" si="987"/>
        <v>18</v>
      </c>
    </row>
    <row r="20844" spans="2:16">
      <c r="B20844" s="400"/>
      <c r="D20844" s="16" t="s">
        <v>19658</v>
      </c>
      <c r="F20844" s="103" t="s">
        <v>12741</v>
      </c>
      <c r="H20844" s="32" t="s">
        <v>12741</v>
      </c>
      <c r="J20844" s="27"/>
      <c r="K20844" s="27">
        <v>34</v>
      </c>
      <c r="L20844" s="18">
        <f t="shared" si="988"/>
        <v>34</v>
      </c>
      <c r="M20844" s="27"/>
      <c r="N20844" s="27"/>
      <c r="O20844" s="18">
        <f t="shared" si="986"/>
        <v>0</v>
      </c>
      <c r="P20844" s="16">
        <f t="shared" si="987"/>
        <v>34</v>
      </c>
    </row>
    <row r="20845" spans="2:16">
      <c r="B20845" s="400"/>
      <c r="D20845" s="16" t="s">
        <v>19658</v>
      </c>
      <c r="F20845" s="103" t="s">
        <v>20101</v>
      </c>
      <c r="H20845" s="32" t="s">
        <v>20101</v>
      </c>
      <c r="J20845" s="27"/>
      <c r="K20845" s="27">
        <v>12</v>
      </c>
      <c r="L20845" s="18">
        <f t="shared" si="988"/>
        <v>12</v>
      </c>
      <c r="M20845" s="27"/>
      <c r="N20845" s="27"/>
      <c r="O20845" s="18">
        <f t="shared" si="986"/>
        <v>0</v>
      </c>
      <c r="P20845" s="16">
        <f t="shared" si="987"/>
        <v>12</v>
      </c>
    </row>
    <row r="20846" spans="2:16">
      <c r="B20846" s="400"/>
      <c r="D20846" s="16" t="s">
        <v>19658</v>
      </c>
      <c r="F20846" s="103" t="s">
        <v>20102</v>
      </c>
      <c r="H20846" s="32" t="s">
        <v>20102</v>
      </c>
      <c r="J20846" s="27"/>
      <c r="K20846" s="27">
        <v>21</v>
      </c>
      <c r="L20846" s="18">
        <f t="shared" si="988"/>
        <v>21</v>
      </c>
      <c r="M20846" s="27"/>
      <c r="N20846" s="27"/>
      <c r="O20846" s="18">
        <f t="shared" si="986"/>
        <v>0</v>
      </c>
      <c r="P20846" s="16">
        <f t="shared" si="987"/>
        <v>21</v>
      </c>
    </row>
    <row r="20847" spans="2:16">
      <c r="B20847" s="400"/>
      <c r="D20847" s="16" t="s">
        <v>19658</v>
      </c>
      <c r="F20847" s="103" t="s">
        <v>19884</v>
      </c>
      <c r="H20847" s="32" t="s">
        <v>19884</v>
      </c>
      <c r="J20847" s="27"/>
      <c r="K20847" s="27">
        <v>17</v>
      </c>
      <c r="L20847" s="18">
        <f t="shared" si="988"/>
        <v>17</v>
      </c>
      <c r="M20847" s="27"/>
      <c r="N20847" s="27"/>
      <c r="O20847" s="18">
        <f t="shared" si="986"/>
        <v>0</v>
      </c>
      <c r="P20847" s="16">
        <f t="shared" si="987"/>
        <v>17</v>
      </c>
    </row>
    <row r="20848" spans="2:16">
      <c r="B20848" s="400"/>
      <c r="D20848" s="16" t="s">
        <v>19658</v>
      </c>
      <c r="F20848" s="103" t="s">
        <v>20103</v>
      </c>
      <c r="H20848" s="32" t="s">
        <v>20103</v>
      </c>
      <c r="J20848" s="27"/>
      <c r="K20848" s="27"/>
      <c r="L20848" s="18">
        <f t="shared" si="988"/>
        <v>0</v>
      </c>
      <c r="M20848" s="27"/>
      <c r="N20848" s="27">
        <v>18</v>
      </c>
      <c r="O20848" s="18">
        <f t="shared" si="986"/>
        <v>18</v>
      </c>
      <c r="P20848" s="16">
        <f t="shared" si="987"/>
        <v>18</v>
      </c>
    </row>
    <row r="20849" spans="2:16">
      <c r="B20849" s="400"/>
      <c r="D20849" s="16" t="s">
        <v>19658</v>
      </c>
      <c r="F20849" s="103" t="s">
        <v>20104</v>
      </c>
      <c r="H20849" s="32" t="s">
        <v>20104</v>
      </c>
      <c r="J20849" s="27"/>
      <c r="K20849" s="27"/>
      <c r="L20849" s="18">
        <f t="shared" si="988"/>
        <v>0</v>
      </c>
      <c r="M20849" s="27"/>
      <c r="N20849" s="27">
        <v>19</v>
      </c>
      <c r="O20849" s="18">
        <f t="shared" si="986"/>
        <v>19</v>
      </c>
      <c r="P20849" s="16">
        <f t="shared" si="987"/>
        <v>19</v>
      </c>
    </row>
    <row r="20850" spans="2:16">
      <c r="B20850" s="400"/>
      <c r="D20850" s="16" t="s">
        <v>19658</v>
      </c>
      <c r="F20850" s="103" t="s">
        <v>2497</v>
      </c>
      <c r="H20850" s="32" t="s">
        <v>2497</v>
      </c>
      <c r="J20850" s="27"/>
      <c r="K20850" s="27">
        <v>174</v>
      </c>
      <c r="L20850" s="18">
        <f t="shared" si="988"/>
        <v>174</v>
      </c>
      <c r="M20850" s="27"/>
      <c r="N20850" s="27">
        <v>96</v>
      </c>
      <c r="O20850" s="18">
        <f t="shared" si="986"/>
        <v>96</v>
      </c>
      <c r="P20850" s="16">
        <f t="shared" si="987"/>
        <v>270</v>
      </c>
    </row>
    <row r="20851" spans="2:16">
      <c r="B20851" s="400"/>
      <c r="D20851" s="16" t="s">
        <v>19658</v>
      </c>
      <c r="F20851" s="103" t="s">
        <v>19882</v>
      </c>
      <c r="H20851" s="32" t="s">
        <v>19882</v>
      </c>
      <c r="J20851" s="27"/>
      <c r="K20851" s="27"/>
      <c r="L20851" s="18">
        <f t="shared" si="988"/>
        <v>0</v>
      </c>
      <c r="M20851" s="27"/>
      <c r="N20851" s="27">
        <v>213</v>
      </c>
      <c r="O20851" s="18">
        <f t="shared" si="986"/>
        <v>213</v>
      </c>
      <c r="P20851" s="16">
        <f t="shared" si="987"/>
        <v>213</v>
      </c>
    </row>
    <row r="20852" spans="2:16">
      <c r="B20852" s="400"/>
      <c r="D20852" s="16" t="s">
        <v>19658</v>
      </c>
      <c r="F20852" s="103" t="s">
        <v>9481</v>
      </c>
      <c r="H20852" s="32" t="s">
        <v>9481</v>
      </c>
      <c r="J20852" s="27"/>
      <c r="K20852" s="27">
        <v>30</v>
      </c>
      <c r="L20852" s="18">
        <f t="shared" si="988"/>
        <v>30</v>
      </c>
      <c r="M20852" s="27"/>
      <c r="N20852" s="27">
        <v>130</v>
      </c>
      <c r="O20852" s="18">
        <f t="shared" si="986"/>
        <v>130</v>
      </c>
      <c r="P20852" s="16">
        <f t="shared" si="987"/>
        <v>160</v>
      </c>
    </row>
    <row r="20853" spans="2:16">
      <c r="B20853" s="400"/>
      <c r="D20853" s="16" t="s">
        <v>19658</v>
      </c>
      <c r="F20853" s="103" t="s">
        <v>20105</v>
      </c>
      <c r="H20853" s="32" t="s">
        <v>20105</v>
      </c>
      <c r="J20853" s="27"/>
      <c r="K20853" s="27"/>
      <c r="L20853" s="18">
        <f t="shared" si="988"/>
        <v>0</v>
      </c>
      <c r="M20853" s="27"/>
      <c r="N20853" s="27">
        <v>54</v>
      </c>
      <c r="O20853" s="18">
        <f t="shared" si="986"/>
        <v>54</v>
      </c>
      <c r="P20853" s="16">
        <f t="shared" si="987"/>
        <v>54</v>
      </c>
    </row>
    <row r="20854" spans="2:16">
      <c r="B20854" s="400"/>
      <c r="D20854" s="16" t="s">
        <v>19659</v>
      </c>
      <c r="F20854" s="103" t="s">
        <v>20106</v>
      </c>
      <c r="H20854" s="32" t="s">
        <v>21119</v>
      </c>
      <c r="J20854" s="27"/>
      <c r="K20854" s="27"/>
      <c r="L20854" s="18">
        <f t="shared" si="988"/>
        <v>0</v>
      </c>
      <c r="M20854" s="27"/>
      <c r="N20854" s="27">
        <v>17</v>
      </c>
      <c r="O20854" s="18">
        <f t="shared" si="986"/>
        <v>17</v>
      </c>
      <c r="P20854" s="16">
        <f t="shared" si="987"/>
        <v>17</v>
      </c>
    </row>
    <row r="20855" spans="2:16">
      <c r="B20855" s="400"/>
      <c r="D20855" s="16" t="s">
        <v>19659</v>
      </c>
      <c r="F20855" s="103" t="s">
        <v>53</v>
      </c>
      <c r="H20855" s="32" t="s">
        <v>21120</v>
      </c>
      <c r="J20855" s="27"/>
      <c r="K20855" s="27"/>
      <c r="L20855" s="18">
        <f t="shared" si="988"/>
        <v>0</v>
      </c>
      <c r="M20855" s="27"/>
      <c r="N20855" s="27">
        <v>9</v>
      </c>
      <c r="O20855" s="18">
        <f t="shared" si="986"/>
        <v>9</v>
      </c>
      <c r="P20855" s="16">
        <f t="shared" si="987"/>
        <v>9</v>
      </c>
    </row>
    <row r="20856" spans="2:16">
      <c r="B20856" s="400"/>
      <c r="D20856" s="16" t="s">
        <v>19659</v>
      </c>
      <c r="F20856" s="103" t="s">
        <v>20107</v>
      </c>
      <c r="H20856" s="32" t="s">
        <v>21121</v>
      </c>
      <c r="J20856" s="27"/>
      <c r="K20856" s="27"/>
      <c r="L20856" s="18">
        <f t="shared" si="988"/>
        <v>0</v>
      </c>
      <c r="M20856" s="27"/>
      <c r="N20856" s="27">
        <v>12</v>
      </c>
      <c r="O20856" s="18">
        <f t="shared" si="986"/>
        <v>12</v>
      </c>
      <c r="P20856" s="16">
        <f t="shared" si="987"/>
        <v>12</v>
      </c>
    </row>
    <row r="20857" spans="2:16">
      <c r="B20857" s="400"/>
      <c r="D20857" s="16" t="s">
        <v>19659</v>
      </c>
      <c r="F20857" s="103" t="s">
        <v>20108</v>
      </c>
      <c r="H20857" s="32" t="s">
        <v>21122</v>
      </c>
      <c r="J20857" s="27"/>
      <c r="K20857" s="27"/>
      <c r="L20857" s="18">
        <f t="shared" si="988"/>
        <v>0</v>
      </c>
      <c r="M20857" s="27"/>
      <c r="N20857" s="27">
        <v>14</v>
      </c>
      <c r="O20857" s="18">
        <f t="shared" si="986"/>
        <v>14</v>
      </c>
      <c r="P20857" s="16">
        <f t="shared" si="987"/>
        <v>14</v>
      </c>
    </row>
    <row r="20858" spans="2:16">
      <c r="B20858" s="400"/>
      <c r="D20858" s="16" t="s">
        <v>19659</v>
      </c>
      <c r="F20858" s="103" t="s">
        <v>20109</v>
      </c>
      <c r="H20858" s="32" t="s">
        <v>21123</v>
      </c>
      <c r="J20858" s="27"/>
      <c r="K20858" s="27"/>
      <c r="L20858" s="18">
        <f t="shared" si="988"/>
        <v>0</v>
      </c>
      <c r="M20858" s="27"/>
      <c r="N20858" s="27">
        <v>16</v>
      </c>
      <c r="O20858" s="18">
        <f t="shared" si="986"/>
        <v>16</v>
      </c>
      <c r="P20858" s="16">
        <f t="shared" si="987"/>
        <v>16</v>
      </c>
    </row>
    <row r="20859" spans="2:16">
      <c r="B20859" s="400"/>
      <c r="D20859" s="16" t="s">
        <v>19659</v>
      </c>
      <c r="F20859" s="103" t="s">
        <v>10120</v>
      </c>
      <c r="H20859" s="32" t="s">
        <v>21124</v>
      </c>
      <c r="J20859" s="27"/>
      <c r="K20859" s="27"/>
      <c r="L20859" s="18">
        <f t="shared" si="988"/>
        <v>0</v>
      </c>
      <c r="M20859" s="27"/>
      <c r="N20859" s="27">
        <v>10</v>
      </c>
      <c r="O20859" s="18">
        <f t="shared" si="986"/>
        <v>10</v>
      </c>
      <c r="P20859" s="16">
        <f t="shared" si="987"/>
        <v>10</v>
      </c>
    </row>
    <row r="20860" spans="2:16">
      <c r="B20860" s="400"/>
      <c r="D20860" s="16" t="s">
        <v>19659</v>
      </c>
      <c r="F20860" s="103" t="s">
        <v>20110</v>
      </c>
      <c r="H20860" s="32" t="s">
        <v>21124</v>
      </c>
      <c r="J20860" s="27"/>
      <c r="K20860" s="27"/>
      <c r="L20860" s="18">
        <f t="shared" si="988"/>
        <v>0</v>
      </c>
      <c r="M20860" s="27"/>
      <c r="N20860" s="27">
        <v>29</v>
      </c>
      <c r="O20860" s="18">
        <f t="shared" si="986"/>
        <v>29</v>
      </c>
      <c r="P20860" s="16">
        <f t="shared" si="987"/>
        <v>29</v>
      </c>
    </row>
    <row r="20861" spans="2:16">
      <c r="B20861" s="400"/>
      <c r="D20861" s="16" t="s">
        <v>19659</v>
      </c>
      <c r="F20861" s="103" t="s">
        <v>20111</v>
      </c>
      <c r="H20861" s="32" t="s">
        <v>21125</v>
      </c>
      <c r="J20861" s="27"/>
      <c r="K20861" s="27"/>
      <c r="L20861" s="18">
        <f t="shared" si="988"/>
        <v>0</v>
      </c>
      <c r="M20861" s="27"/>
      <c r="N20861" s="27">
        <v>16</v>
      </c>
      <c r="O20861" s="18">
        <f t="shared" si="986"/>
        <v>16</v>
      </c>
      <c r="P20861" s="16">
        <f t="shared" si="987"/>
        <v>16</v>
      </c>
    </row>
    <row r="20862" spans="2:16">
      <c r="B20862" s="400"/>
      <c r="D20862" s="16" t="s">
        <v>19659</v>
      </c>
      <c r="F20862" s="103" t="s">
        <v>20112</v>
      </c>
      <c r="H20862" s="32" t="s">
        <v>21126</v>
      </c>
      <c r="J20862" s="27"/>
      <c r="K20862" s="27"/>
      <c r="L20862" s="18">
        <f t="shared" si="988"/>
        <v>0</v>
      </c>
      <c r="M20862" s="27"/>
      <c r="N20862" s="27">
        <v>5</v>
      </c>
      <c r="O20862" s="18">
        <f t="shared" si="986"/>
        <v>5</v>
      </c>
      <c r="P20862" s="16">
        <f t="shared" si="987"/>
        <v>5</v>
      </c>
    </row>
    <row r="20863" spans="2:16">
      <c r="B20863" s="400"/>
      <c r="D20863" s="16" t="s">
        <v>19659</v>
      </c>
      <c r="F20863" s="103" t="s">
        <v>20113</v>
      </c>
      <c r="H20863" s="32" t="s">
        <v>21127</v>
      </c>
      <c r="J20863" s="27"/>
      <c r="K20863" s="27"/>
      <c r="L20863" s="18">
        <f t="shared" si="988"/>
        <v>0</v>
      </c>
      <c r="M20863" s="27"/>
      <c r="N20863" s="27">
        <v>15</v>
      </c>
      <c r="O20863" s="18">
        <f t="shared" si="986"/>
        <v>15</v>
      </c>
      <c r="P20863" s="16">
        <f t="shared" si="987"/>
        <v>15</v>
      </c>
    </row>
    <row r="20864" spans="2:16">
      <c r="B20864" s="400"/>
      <c r="D20864" s="16" t="s">
        <v>19659</v>
      </c>
      <c r="F20864" s="103" t="s">
        <v>443</v>
      </c>
      <c r="H20864" s="32" t="s">
        <v>21128</v>
      </c>
      <c r="J20864" s="27"/>
      <c r="K20864" s="27"/>
      <c r="L20864" s="18">
        <f t="shared" si="988"/>
        <v>0</v>
      </c>
      <c r="M20864" s="27"/>
      <c r="N20864" s="27">
        <v>13</v>
      </c>
      <c r="O20864" s="18">
        <f t="shared" si="986"/>
        <v>13</v>
      </c>
      <c r="P20864" s="16">
        <f t="shared" si="987"/>
        <v>13</v>
      </c>
    </row>
    <row r="20865" spans="2:16">
      <c r="B20865" s="400"/>
      <c r="D20865" s="16" t="s">
        <v>19659</v>
      </c>
      <c r="F20865" s="103" t="s">
        <v>20114</v>
      </c>
      <c r="H20865" s="32" t="s">
        <v>21129</v>
      </c>
      <c r="J20865" s="27"/>
      <c r="K20865" s="27"/>
      <c r="L20865" s="18">
        <f t="shared" si="988"/>
        <v>0</v>
      </c>
      <c r="M20865" s="27"/>
      <c r="N20865" s="27">
        <v>18</v>
      </c>
      <c r="O20865" s="18">
        <f t="shared" si="986"/>
        <v>18</v>
      </c>
      <c r="P20865" s="16">
        <f t="shared" si="987"/>
        <v>18</v>
      </c>
    </row>
    <row r="20866" spans="2:16" ht="25.5">
      <c r="B20866" s="400"/>
      <c r="D20866" s="16" t="s">
        <v>19659</v>
      </c>
      <c r="F20866" s="103" t="s">
        <v>20115</v>
      </c>
      <c r="H20866" s="32" t="s">
        <v>21130</v>
      </c>
      <c r="J20866" s="27"/>
      <c r="K20866" s="27"/>
      <c r="L20866" s="18">
        <f t="shared" si="988"/>
        <v>0</v>
      </c>
      <c r="M20866" s="27"/>
      <c r="N20866" s="27">
        <v>171</v>
      </c>
      <c r="O20866" s="18">
        <f t="shared" si="986"/>
        <v>171</v>
      </c>
      <c r="P20866" s="16">
        <f t="shared" si="987"/>
        <v>171</v>
      </c>
    </row>
    <row r="20867" spans="2:16">
      <c r="B20867" s="400"/>
      <c r="D20867" s="16" t="s">
        <v>19660</v>
      </c>
      <c r="F20867" s="103" t="s">
        <v>20116</v>
      </c>
      <c r="H20867" s="32" t="s">
        <v>20116</v>
      </c>
      <c r="J20867" s="27"/>
      <c r="K20867" s="27">
        <v>0</v>
      </c>
      <c r="L20867" s="18">
        <f t="shared" si="988"/>
        <v>0</v>
      </c>
      <c r="M20867" s="27"/>
      <c r="N20867" s="27">
        <v>200</v>
      </c>
      <c r="O20867" s="18">
        <f t="shared" si="986"/>
        <v>200</v>
      </c>
      <c r="P20867" s="16">
        <f t="shared" si="987"/>
        <v>200</v>
      </c>
    </row>
    <row r="20868" spans="2:16">
      <c r="B20868" s="400"/>
      <c r="D20868" s="16" t="s">
        <v>19661</v>
      </c>
      <c r="F20868" s="103" t="s">
        <v>20117</v>
      </c>
      <c r="H20868" s="32" t="s">
        <v>20116</v>
      </c>
      <c r="J20868" s="27"/>
      <c r="K20868" s="27">
        <v>0</v>
      </c>
      <c r="L20868" s="18">
        <f t="shared" si="988"/>
        <v>0</v>
      </c>
      <c r="M20868" s="27"/>
      <c r="N20868" s="27">
        <v>200</v>
      </c>
      <c r="O20868" s="18">
        <f t="shared" si="986"/>
        <v>200</v>
      </c>
      <c r="P20868" s="16">
        <f t="shared" si="987"/>
        <v>200</v>
      </c>
    </row>
    <row r="20869" spans="2:16">
      <c r="B20869" s="400"/>
      <c r="D20869" s="16" t="s">
        <v>19660</v>
      </c>
      <c r="F20869" s="103" t="s">
        <v>20118</v>
      </c>
      <c r="H20869" s="32" t="s">
        <v>20116</v>
      </c>
      <c r="J20869" s="27"/>
      <c r="K20869" s="27">
        <v>299</v>
      </c>
      <c r="L20869" s="18">
        <f t="shared" si="988"/>
        <v>299</v>
      </c>
      <c r="M20869" s="27"/>
      <c r="N20869" s="27">
        <v>104</v>
      </c>
      <c r="O20869" s="18">
        <f t="shared" si="986"/>
        <v>104</v>
      </c>
      <c r="P20869" s="16">
        <f t="shared" si="987"/>
        <v>403</v>
      </c>
    </row>
    <row r="20870" spans="2:16">
      <c r="B20870" s="400"/>
      <c r="D20870" s="16" t="s">
        <v>19662</v>
      </c>
      <c r="F20870" s="103" t="s">
        <v>20119</v>
      </c>
      <c r="H20870" s="32" t="s">
        <v>21131</v>
      </c>
      <c r="J20870" s="27"/>
      <c r="K20870" s="27">
        <v>42</v>
      </c>
      <c r="L20870" s="18">
        <f t="shared" si="988"/>
        <v>42</v>
      </c>
      <c r="M20870" s="27"/>
      <c r="N20870" s="27">
        <v>50</v>
      </c>
      <c r="O20870" s="18">
        <f t="shared" si="986"/>
        <v>50</v>
      </c>
      <c r="P20870" s="16">
        <f t="shared" si="987"/>
        <v>92</v>
      </c>
    </row>
    <row r="20871" spans="2:16">
      <c r="B20871" s="400"/>
      <c r="D20871" s="16" t="s">
        <v>19662</v>
      </c>
      <c r="F20871" s="103" t="s">
        <v>929</v>
      </c>
      <c r="H20871" s="32" t="s">
        <v>8514</v>
      </c>
      <c r="J20871" s="27"/>
      <c r="K20871" s="27"/>
      <c r="L20871" s="18">
        <f t="shared" si="988"/>
        <v>0</v>
      </c>
      <c r="M20871" s="27"/>
      <c r="N20871" s="27">
        <v>94</v>
      </c>
      <c r="O20871" s="18">
        <f t="shared" si="986"/>
        <v>94</v>
      </c>
      <c r="P20871" s="16">
        <f t="shared" si="987"/>
        <v>94</v>
      </c>
    </row>
    <row r="20872" spans="2:16">
      <c r="B20872" s="400"/>
      <c r="D20872" s="16" t="s">
        <v>19662</v>
      </c>
      <c r="F20872" s="103" t="s">
        <v>3664</v>
      </c>
      <c r="H20872" s="32" t="s">
        <v>21132</v>
      </c>
      <c r="J20872" s="27"/>
      <c r="K20872" s="27"/>
      <c r="L20872" s="18">
        <f t="shared" si="988"/>
        <v>0</v>
      </c>
      <c r="M20872" s="27"/>
      <c r="N20872" s="27">
        <v>130</v>
      </c>
      <c r="O20872" s="18">
        <f t="shared" si="986"/>
        <v>130</v>
      </c>
      <c r="P20872" s="16">
        <f t="shared" si="987"/>
        <v>130</v>
      </c>
    </row>
    <row r="20873" spans="2:16">
      <c r="B20873" s="400"/>
      <c r="D20873" s="16" t="s">
        <v>19662</v>
      </c>
      <c r="F20873" s="103" t="s">
        <v>20120</v>
      </c>
      <c r="H20873" s="32" t="s">
        <v>21133</v>
      </c>
      <c r="J20873" s="27"/>
      <c r="K20873" s="27">
        <v>35</v>
      </c>
      <c r="L20873" s="18">
        <f t="shared" si="988"/>
        <v>35</v>
      </c>
      <c r="M20873" s="27"/>
      <c r="N20873" s="27">
        <v>43</v>
      </c>
      <c r="O20873" s="18">
        <f t="shared" si="986"/>
        <v>43</v>
      </c>
      <c r="P20873" s="16">
        <f t="shared" si="987"/>
        <v>78</v>
      </c>
    </row>
    <row r="20874" spans="2:16">
      <c r="B20874" s="400"/>
      <c r="D20874" s="16" t="s">
        <v>19662</v>
      </c>
      <c r="F20874" s="103" t="s">
        <v>20121</v>
      </c>
      <c r="H20874" s="32" t="s">
        <v>21134</v>
      </c>
      <c r="J20874" s="27"/>
      <c r="K20874" s="27">
        <v>25</v>
      </c>
      <c r="L20874" s="18">
        <f t="shared" si="988"/>
        <v>25</v>
      </c>
      <c r="M20874" s="27"/>
      <c r="N20874" s="27">
        <v>25</v>
      </c>
      <c r="O20874" s="18">
        <f t="shared" si="986"/>
        <v>25</v>
      </c>
      <c r="P20874" s="16">
        <f t="shared" si="987"/>
        <v>50</v>
      </c>
    </row>
    <row r="20875" spans="2:16">
      <c r="B20875" s="400"/>
      <c r="D20875" s="16" t="s">
        <v>19662</v>
      </c>
      <c r="F20875" s="103" t="s">
        <v>20122</v>
      </c>
      <c r="H20875" s="32" t="s">
        <v>21135</v>
      </c>
      <c r="J20875" s="27"/>
      <c r="K20875" s="27">
        <v>12</v>
      </c>
      <c r="L20875" s="18">
        <f t="shared" si="988"/>
        <v>12</v>
      </c>
      <c r="M20875" s="27"/>
      <c r="N20875" s="27">
        <v>17</v>
      </c>
      <c r="O20875" s="18">
        <f t="shared" ref="O20875:O20938" si="989">+N20875+M20875</f>
        <v>17</v>
      </c>
      <c r="P20875" s="16">
        <f t="shared" ref="P20875:P20938" si="990">+L20875+O20875</f>
        <v>29</v>
      </c>
    </row>
    <row r="20876" spans="2:16">
      <c r="B20876" s="400"/>
      <c r="D20876" s="16" t="s">
        <v>19662</v>
      </c>
      <c r="F20876" s="103" t="s">
        <v>20123</v>
      </c>
      <c r="H20876" s="32" t="s">
        <v>21136</v>
      </c>
      <c r="J20876" s="27"/>
      <c r="K20876" s="27">
        <v>10</v>
      </c>
      <c r="L20876" s="18">
        <f t="shared" si="988"/>
        <v>10</v>
      </c>
      <c r="M20876" s="27"/>
      <c r="N20876" s="27">
        <v>17</v>
      </c>
      <c r="O20876" s="18">
        <f t="shared" si="989"/>
        <v>17</v>
      </c>
      <c r="P20876" s="16">
        <f t="shared" si="990"/>
        <v>27</v>
      </c>
    </row>
    <row r="20877" spans="2:16">
      <c r="B20877" s="400"/>
      <c r="D20877" s="16" t="s">
        <v>19662</v>
      </c>
      <c r="F20877" s="103" t="s">
        <v>10869</v>
      </c>
      <c r="H20877" s="32" t="s">
        <v>13822</v>
      </c>
      <c r="J20877" s="27"/>
      <c r="K20877" s="27">
        <v>17</v>
      </c>
      <c r="L20877" s="18">
        <f t="shared" si="988"/>
        <v>17</v>
      </c>
      <c r="M20877" s="27"/>
      <c r="N20877" s="27">
        <v>23</v>
      </c>
      <c r="O20877" s="18">
        <f t="shared" si="989"/>
        <v>23</v>
      </c>
      <c r="P20877" s="16">
        <f t="shared" si="990"/>
        <v>40</v>
      </c>
    </row>
    <row r="20878" spans="2:16">
      <c r="B20878" s="400"/>
      <c r="D20878" s="16" t="s">
        <v>19662</v>
      </c>
      <c r="F20878" s="103" t="s">
        <v>1386</v>
      </c>
      <c r="H20878" s="32" t="s">
        <v>1484</v>
      </c>
      <c r="J20878" s="27"/>
      <c r="K20878" s="27">
        <v>17</v>
      </c>
      <c r="L20878" s="18">
        <f t="shared" si="988"/>
        <v>17</v>
      </c>
      <c r="M20878" s="27"/>
      <c r="N20878" s="27">
        <v>23</v>
      </c>
      <c r="O20878" s="18">
        <f t="shared" si="989"/>
        <v>23</v>
      </c>
      <c r="P20878" s="16">
        <f t="shared" si="990"/>
        <v>40</v>
      </c>
    </row>
    <row r="20879" spans="2:16">
      <c r="B20879" s="400"/>
      <c r="D20879" s="16" t="s">
        <v>19662</v>
      </c>
      <c r="F20879" s="103" t="s">
        <v>20124</v>
      </c>
      <c r="H20879" s="32" t="s">
        <v>21137</v>
      </c>
      <c r="J20879" s="27"/>
      <c r="K20879" s="27"/>
      <c r="L20879" s="18">
        <f t="shared" ref="L20879:L20942" si="991">+J20879+K20879</f>
        <v>0</v>
      </c>
      <c r="M20879" s="27"/>
      <c r="N20879" s="27">
        <v>46</v>
      </c>
      <c r="O20879" s="18">
        <f t="shared" si="989"/>
        <v>46</v>
      </c>
      <c r="P20879" s="16">
        <f t="shared" si="990"/>
        <v>46</v>
      </c>
    </row>
    <row r="20880" spans="2:16" ht="38.25">
      <c r="B20880" s="400"/>
      <c r="D20880" s="16" t="s">
        <v>19662</v>
      </c>
      <c r="F20880" s="103" t="s">
        <v>20125</v>
      </c>
      <c r="H20880" s="32" t="s">
        <v>21138</v>
      </c>
      <c r="J20880" s="27"/>
      <c r="K20880" s="27"/>
      <c r="L20880" s="18">
        <f t="shared" si="991"/>
        <v>0</v>
      </c>
      <c r="M20880" s="27"/>
      <c r="N20880" s="27">
        <v>331</v>
      </c>
      <c r="O20880" s="18">
        <f t="shared" si="989"/>
        <v>331</v>
      </c>
      <c r="P20880" s="16">
        <f t="shared" si="990"/>
        <v>331</v>
      </c>
    </row>
    <row r="20881" spans="2:16">
      <c r="B20881" s="400"/>
      <c r="D20881" s="16" t="s">
        <v>19662</v>
      </c>
      <c r="F20881" s="103" t="s">
        <v>917</v>
      </c>
      <c r="H20881" s="32" t="s">
        <v>21139</v>
      </c>
      <c r="J20881" s="27"/>
      <c r="K20881" s="27">
        <v>33</v>
      </c>
      <c r="L20881" s="18">
        <f t="shared" si="991"/>
        <v>33</v>
      </c>
      <c r="M20881" s="27"/>
      <c r="N20881" s="27">
        <v>33</v>
      </c>
      <c r="O20881" s="18">
        <f t="shared" si="989"/>
        <v>33</v>
      </c>
      <c r="P20881" s="16">
        <f t="shared" si="990"/>
        <v>66</v>
      </c>
    </row>
    <row r="20882" spans="2:16">
      <c r="B20882" s="400"/>
      <c r="D20882" s="16" t="s">
        <v>19663</v>
      </c>
      <c r="F20882" s="103" t="s">
        <v>10869</v>
      </c>
      <c r="H20882" s="32" t="s">
        <v>13864</v>
      </c>
      <c r="J20882" s="27"/>
      <c r="K20882" s="27">
        <v>15</v>
      </c>
      <c r="L20882" s="18">
        <f t="shared" si="991"/>
        <v>15</v>
      </c>
      <c r="M20882" s="27"/>
      <c r="N20882" s="27">
        <v>15</v>
      </c>
      <c r="O20882" s="18">
        <f t="shared" si="989"/>
        <v>15</v>
      </c>
      <c r="P20882" s="16">
        <f t="shared" si="990"/>
        <v>30</v>
      </c>
    </row>
    <row r="20883" spans="2:16" ht="25.5">
      <c r="B20883" s="400"/>
      <c r="D20883" s="16" t="s">
        <v>19664</v>
      </c>
      <c r="F20883" s="103" t="s">
        <v>10869</v>
      </c>
      <c r="H20883" s="32" t="s">
        <v>21140</v>
      </c>
      <c r="J20883" s="27"/>
      <c r="K20883" s="27">
        <v>10</v>
      </c>
      <c r="L20883" s="18">
        <f t="shared" si="991"/>
        <v>10</v>
      </c>
      <c r="M20883" s="27"/>
      <c r="N20883" s="27">
        <v>10</v>
      </c>
      <c r="O20883" s="18">
        <f t="shared" si="989"/>
        <v>10</v>
      </c>
      <c r="P20883" s="16">
        <f t="shared" si="990"/>
        <v>20</v>
      </c>
    </row>
    <row r="20884" spans="2:16" ht="25.5">
      <c r="B20884" s="400"/>
      <c r="D20884" s="16" t="s">
        <v>19663</v>
      </c>
      <c r="F20884" s="103" t="s">
        <v>10869</v>
      </c>
      <c r="H20884" s="32" t="s">
        <v>21141</v>
      </c>
      <c r="J20884" s="27"/>
      <c r="K20884" s="27">
        <v>8</v>
      </c>
      <c r="L20884" s="18">
        <f t="shared" si="991"/>
        <v>8</v>
      </c>
      <c r="M20884" s="27"/>
      <c r="N20884" s="27">
        <v>8</v>
      </c>
      <c r="O20884" s="18">
        <f t="shared" si="989"/>
        <v>8</v>
      </c>
      <c r="P20884" s="16">
        <f t="shared" si="990"/>
        <v>16</v>
      </c>
    </row>
    <row r="20885" spans="2:16" ht="25.5">
      <c r="B20885" s="400"/>
      <c r="D20885" s="16" t="s">
        <v>19664</v>
      </c>
      <c r="F20885" s="103" t="s">
        <v>10869</v>
      </c>
      <c r="H20885" s="32" t="s">
        <v>21142</v>
      </c>
      <c r="J20885" s="27"/>
      <c r="K20885" s="27">
        <v>4</v>
      </c>
      <c r="L20885" s="18">
        <f t="shared" si="991"/>
        <v>4</v>
      </c>
      <c r="M20885" s="27"/>
      <c r="N20885" s="27">
        <v>4</v>
      </c>
      <c r="O20885" s="18">
        <f t="shared" si="989"/>
        <v>4</v>
      </c>
      <c r="P20885" s="16">
        <f t="shared" si="990"/>
        <v>8</v>
      </c>
    </row>
    <row r="20886" spans="2:16">
      <c r="B20886" s="400"/>
      <c r="D20886" s="16" t="s">
        <v>19663</v>
      </c>
      <c r="F20886" s="103" t="s">
        <v>10869</v>
      </c>
      <c r="H20886" s="32" t="s">
        <v>17627</v>
      </c>
      <c r="J20886" s="27"/>
      <c r="K20886" s="27">
        <v>277</v>
      </c>
      <c r="L20886" s="18">
        <f t="shared" si="991"/>
        <v>277</v>
      </c>
      <c r="M20886" s="27"/>
      <c r="N20886" s="27">
        <v>279</v>
      </c>
      <c r="O20886" s="18">
        <f t="shared" si="989"/>
        <v>279</v>
      </c>
      <c r="P20886" s="16">
        <f t="shared" si="990"/>
        <v>556</v>
      </c>
    </row>
    <row r="20887" spans="2:16" ht="25.5">
      <c r="B20887" s="400"/>
      <c r="D20887" s="16" t="s">
        <v>19664</v>
      </c>
      <c r="F20887" s="103" t="s">
        <v>10869</v>
      </c>
      <c r="H20887" s="32" t="s">
        <v>21143</v>
      </c>
      <c r="J20887" s="27"/>
      <c r="K20887" s="27">
        <v>2</v>
      </c>
      <c r="L20887" s="18">
        <f t="shared" si="991"/>
        <v>2</v>
      </c>
      <c r="M20887" s="27"/>
      <c r="N20887" s="27">
        <v>2</v>
      </c>
      <c r="O20887" s="18">
        <f t="shared" si="989"/>
        <v>2</v>
      </c>
      <c r="P20887" s="16">
        <f t="shared" si="990"/>
        <v>4</v>
      </c>
    </row>
    <row r="20888" spans="2:16" ht="25.5">
      <c r="B20888" s="400"/>
      <c r="D20888" s="16" t="s">
        <v>19663</v>
      </c>
      <c r="F20888" s="103" t="s">
        <v>10869</v>
      </c>
      <c r="H20888" s="32" t="s">
        <v>21144</v>
      </c>
      <c r="J20888" s="27"/>
      <c r="K20888" s="27">
        <v>2</v>
      </c>
      <c r="L20888" s="18">
        <f t="shared" si="991"/>
        <v>2</v>
      </c>
      <c r="M20888" s="27"/>
      <c r="N20888" s="27">
        <v>2</v>
      </c>
      <c r="O20888" s="18">
        <f t="shared" si="989"/>
        <v>2</v>
      </c>
      <c r="P20888" s="16">
        <f t="shared" si="990"/>
        <v>4</v>
      </c>
    </row>
    <row r="20889" spans="2:16">
      <c r="B20889" s="400"/>
      <c r="D20889" s="16" t="s">
        <v>19664</v>
      </c>
      <c r="F20889" s="103" t="s">
        <v>20126</v>
      </c>
      <c r="H20889" s="32" t="s">
        <v>21145</v>
      </c>
      <c r="J20889" s="27"/>
      <c r="K20889" s="27">
        <v>10</v>
      </c>
      <c r="L20889" s="18">
        <f t="shared" si="991"/>
        <v>10</v>
      </c>
      <c r="M20889" s="27"/>
      <c r="N20889" s="27">
        <v>10</v>
      </c>
      <c r="O20889" s="18">
        <f t="shared" si="989"/>
        <v>10</v>
      </c>
      <c r="P20889" s="16">
        <f t="shared" si="990"/>
        <v>20</v>
      </c>
    </row>
    <row r="20890" spans="2:16">
      <c r="B20890" s="400"/>
      <c r="D20890" s="16" t="s">
        <v>19663</v>
      </c>
      <c r="F20890" s="103" t="s">
        <v>20126</v>
      </c>
      <c r="H20890" s="32" t="s">
        <v>21146</v>
      </c>
      <c r="J20890" s="27"/>
      <c r="K20890" s="27">
        <v>15</v>
      </c>
      <c r="L20890" s="18">
        <f t="shared" si="991"/>
        <v>15</v>
      </c>
      <c r="M20890" s="27"/>
      <c r="N20890" s="27">
        <v>15</v>
      </c>
      <c r="O20890" s="18">
        <f t="shared" si="989"/>
        <v>15</v>
      </c>
      <c r="P20890" s="16">
        <f t="shared" si="990"/>
        <v>30</v>
      </c>
    </row>
    <row r="20891" spans="2:16">
      <c r="B20891" s="400"/>
      <c r="D20891" s="16" t="s">
        <v>19664</v>
      </c>
      <c r="F20891" s="103" t="s">
        <v>20126</v>
      </c>
      <c r="H20891" s="32" t="s">
        <v>21147</v>
      </c>
      <c r="J20891" s="27"/>
      <c r="K20891" s="27">
        <v>5</v>
      </c>
      <c r="L20891" s="18">
        <f t="shared" si="991"/>
        <v>5</v>
      </c>
      <c r="M20891" s="27"/>
      <c r="N20891" s="27">
        <v>5</v>
      </c>
      <c r="O20891" s="18">
        <f t="shared" si="989"/>
        <v>5</v>
      </c>
      <c r="P20891" s="16">
        <f t="shared" si="990"/>
        <v>10</v>
      </c>
    </row>
    <row r="20892" spans="2:16" ht="25.5">
      <c r="B20892" s="400"/>
      <c r="D20892" s="16" t="s">
        <v>19663</v>
      </c>
      <c r="F20892" s="103" t="s">
        <v>20126</v>
      </c>
      <c r="H20892" s="32" t="s">
        <v>21143</v>
      </c>
      <c r="J20892" s="27"/>
      <c r="K20892" s="27">
        <v>87</v>
      </c>
      <c r="L20892" s="18">
        <f t="shared" si="991"/>
        <v>87</v>
      </c>
      <c r="M20892" s="27"/>
      <c r="N20892" s="27">
        <v>90</v>
      </c>
      <c r="O20892" s="18">
        <f t="shared" si="989"/>
        <v>90</v>
      </c>
      <c r="P20892" s="16">
        <f t="shared" si="990"/>
        <v>177</v>
      </c>
    </row>
    <row r="20893" spans="2:16" ht="25.5">
      <c r="B20893" s="400"/>
      <c r="D20893" s="16" t="s">
        <v>19664</v>
      </c>
      <c r="F20893" s="103" t="s">
        <v>20127</v>
      </c>
      <c r="H20893" s="32" t="s">
        <v>21148</v>
      </c>
      <c r="J20893" s="27"/>
      <c r="K20893" s="27">
        <v>10</v>
      </c>
      <c r="L20893" s="18">
        <f t="shared" si="991"/>
        <v>10</v>
      </c>
      <c r="M20893" s="27"/>
      <c r="N20893" s="27">
        <v>10</v>
      </c>
      <c r="O20893" s="18">
        <f t="shared" si="989"/>
        <v>10</v>
      </c>
      <c r="P20893" s="16">
        <f t="shared" si="990"/>
        <v>20</v>
      </c>
    </row>
    <row r="20894" spans="2:16" ht="25.5">
      <c r="B20894" s="400"/>
      <c r="D20894" s="16" t="s">
        <v>19663</v>
      </c>
      <c r="F20894" s="103" t="s">
        <v>20127</v>
      </c>
      <c r="H20894" s="32" t="s">
        <v>21149</v>
      </c>
      <c r="J20894" s="27"/>
      <c r="K20894" s="27">
        <v>10</v>
      </c>
      <c r="L20894" s="18">
        <f t="shared" si="991"/>
        <v>10</v>
      </c>
      <c r="M20894" s="27"/>
      <c r="N20894" s="27">
        <v>10</v>
      </c>
      <c r="O20894" s="18">
        <f t="shared" si="989"/>
        <v>10</v>
      </c>
      <c r="P20894" s="16">
        <f t="shared" si="990"/>
        <v>20</v>
      </c>
    </row>
    <row r="20895" spans="2:16" ht="25.5">
      <c r="B20895" s="400"/>
      <c r="D20895" s="16" t="s">
        <v>19664</v>
      </c>
      <c r="F20895" s="103" t="s">
        <v>20127</v>
      </c>
      <c r="H20895" s="32" t="s">
        <v>21150</v>
      </c>
      <c r="J20895" s="27"/>
      <c r="K20895" s="27">
        <v>130</v>
      </c>
      <c r="L20895" s="18">
        <f t="shared" si="991"/>
        <v>130</v>
      </c>
      <c r="M20895" s="27"/>
      <c r="N20895" s="27">
        <v>130</v>
      </c>
      <c r="O20895" s="18">
        <f t="shared" si="989"/>
        <v>130</v>
      </c>
      <c r="P20895" s="16">
        <f t="shared" si="990"/>
        <v>260</v>
      </c>
    </row>
    <row r="20896" spans="2:16" ht="25.5">
      <c r="B20896" s="400"/>
      <c r="D20896" s="16" t="s">
        <v>19663</v>
      </c>
      <c r="F20896" s="103" t="s">
        <v>10124</v>
      </c>
      <c r="H20896" s="32" t="s">
        <v>21150</v>
      </c>
      <c r="J20896" s="27"/>
      <c r="K20896" s="27">
        <v>2</v>
      </c>
      <c r="L20896" s="18">
        <f t="shared" si="991"/>
        <v>2</v>
      </c>
      <c r="M20896" s="27"/>
      <c r="N20896" s="27">
        <v>2</v>
      </c>
      <c r="O20896" s="18">
        <f t="shared" si="989"/>
        <v>2</v>
      </c>
      <c r="P20896" s="16">
        <f t="shared" si="990"/>
        <v>4</v>
      </c>
    </row>
    <row r="20897" spans="2:16" ht="25.5">
      <c r="B20897" s="400"/>
      <c r="D20897" s="16" t="s">
        <v>19664</v>
      </c>
      <c r="F20897" s="103" t="s">
        <v>10124</v>
      </c>
      <c r="H20897" s="32" t="s">
        <v>21149</v>
      </c>
      <c r="J20897" s="27"/>
      <c r="K20897" s="27">
        <v>8</v>
      </c>
      <c r="L20897" s="18">
        <f t="shared" si="991"/>
        <v>8</v>
      </c>
      <c r="M20897" s="27"/>
      <c r="N20897" s="27">
        <v>8</v>
      </c>
      <c r="O20897" s="18">
        <f t="shared" si="989"/>
        <v>8</v>
      </c>
      <c r="P20897" s="16">
        <f t="shared" si="990"/>
        <v>16</v>
      </c>
    </row>
    <row r="20898" spans="2:16" ht="25.5">
      <c r="B20898" s="400"/>
      <c r="D20898" s="16" t="s">
        <v>19663</v>
      </c>
      <c r="F20898" s="103" t="s">
        <v>10124</v>
      </c>
      <c r="H20898" s="32" t="s">
        <v>21151</v>
      </c>
      <c r="J20898" s="27"/>
      <c r="K20898" s="27">
        <v>50</v>
      </c>
      <c r="L20898" s="18">
        <f t="shared" si="991"/>
        <v>50</v>
      </c>
      <c r="M20898" s="27"/>
      <c r="N20898" s="27">
        <v>90</v>
      </c>
      <c r="O20898" s="18">
        <f t="shared" si="989"/>
        <v>90</v>
      </c>
      <c r="P20898" s="16">
        <f t="shared" si="990"/>
        <v>140</v>
      </c>
    </row>
    <row r="20899" spans="2:16" ht="25.5">
      <c r="B20899" s="400"/>
      <c r="D20899" s="16" t="s">
        <v>19664</v>
      </c>
      <c r="F20899" s="103" t="s">
        <v>11487</v>
      </c>
      <c r="H20899" s="32" t="s">
        <v>21152</v>
      </c>
      <c r="J20899" s="27"/>
      <c r="K20899" s="27">
        <v>5</v>
      </c>
      <c r="L20899" s="18">
        <f t="shared" si="991"/>
        <v>5</v>
      </c>
      <c r="M20899" s="27"/>
      <c r="N20899" s="27">
        <v>5</v>
      </c>
      <c r="O20899" s="18">
        <f t="shared" si="989"/>
        <v>5</v>
      </c>
      <c r="P20899" s="16">
        <f t="shared" si="990"/>
        <v>10</v>
      </c>
    </row>
    <row r="20900" spans="2:16">
      <c r="B20900" s="400"/>
      <c r="D20900" s="16" t="s">
        <v>19663</v>
      </c>
      <c r="F20900" s="103" t="s">
        <v>11487</v>
      </c>
      <c r="H20900" s="32" t="s">
        <v>21153</v>
      </c>
      <c r="J20900" s="27"/>
      <c r="K20900" s="27">
        <v>2</v>
      </c>
      <c r="L20900" s="18">
        <f t="shared" si="991"/>
        <v>2</v>
      </c>
      <c r="M20900" s="27"/>
      <c r="N20900" s="27">
        <v>2</v>
      </c>
      <c r="O20900" s="18">
        <f t="shared" si="989"/>
        <v>2</v>
      </c>
      <c r="P20900" s="16">
        <f t="shared" si="990"/>
        <v>4</v>
      </c>
    </row>
    <row r="20901" spans="2:16" ht="25.5">
      <c r="B20901" s="400"/>
      <c r="D20901" s="16" t="s">
        <v>19664</v>
      </c>
      <c r="F20901" s="103" t="s">
        <v>11487</v>
      </c>
      <c r="H20901" s="32" t="s">
        <v>21148</v>
      </c>
      <c r="J20901" s="27"/>
      <c r="K20901" s="27">
        <v>1</v>
      </c>
      <c r="L20901" s="18">
        <f t="shared" si="991"/>
        <v>1</v>
      </c>
      <c r="M20901" s="27"/>
      <c r="N20901" s="27">
        <v>1</v>
      </c>
      <c r="O20901" s="18">
        <f t="shared" si="989"/>
        <v>1</v>
      </c>
      <c r="P20901" s="16">
        <f t="shared" si="990"/>
        <v>2</v>
      </c>
    </row>
    <row r="20902" spans="2:16">
      <c r="B20902" s="400"/>
      <c r="D20902" s="16" t="s">
        <v>19663</v>
      </c>
      <c r="F20902" s="103" t="s">
        <v>11487</v>
      </c>
      <c r="H20902" s="32" t="s">
        <v>21154</v>
      </c>
      <c r="J20902" s="27"/>
      <c r="K20902" s="27">
        <v>42</v>
      </c>
      <c r="L20902" s="18">
        <f t="shared" si="991"/>
        <v>42</v>
      </c>
      <c r="M20902" s="27"/>
      <c r="N20902" s="27">
        <v>92</v>
      </c>
      <c r="O20902" s="18">
        <f t="shared" si="989"/>
        <v>92</v>
      </c>
      <c r="P20902" s="16">
        <f t="shared" si="990"/>
        <v>134</v>
      </c>
    </row>
    <row r="20903" spans="2:16">
      <c r="B20903" s="400"/>
      <c r="D20903" s="16" t="s">
        <v>19664</v>
      </c>
      <c r="F20903" s="103" t="s">
        <v>11514</v>
      </c>
      <c r="H20903" s="32" t="s">
        <v>13864</v>
      </c>
      <c r="J20903" s="27"/>
      <c r="K20903" s="27">
        <v>10</v>
      </c>
      <c r="L20903" s="18">
        <f t="shared" si="991"/>
        <v>10</v>
      </c>
      <c r="M20903" s="27"/>
      <c r="N20903" s="27">
        <v>10</v>
      </c>
      <c r="O20903" s="18">
        <f t="shared" si="989"/>
        <v>10</v>
      </c>
      <c r="P20903" s="16">
        <f t="shared" si="990"/>
        <v>20</v>
      </c>
    </row>
    <row r="20904" spans="2:16" ht="25.5">
      <c r="B20904" s="400"/>
      <c r="D20904" s="16" t="s">
        <v>19663</v>
      </c>
      <c r="F20904" s="103" t="s">
        <v>11514</v>
      </c>
      <c r="H20904" s="32" t="s">
        <v>21140</v>
      </c>
      <c r="J20904" s="27"/>
      <c r="K20904" s="27">
        <v>50</v>
      </c>
      <c r="L20904" s="18">
        <f t="shared" si="991"/>
        <v>50</v>
      </c>
      <c r="M20904" s="27"/>
      <c r="N20904" s="27">
        <v>90</v>
      </c>
      <c r="O20904" s="18">
        <f t="shared" si="989"/>
        <v>90</v>
      </c>
      <c r="P20904" s="16">
        <f t="shared" si="990"/>
        <v>140</v>
      </c>
    </row>
    <row r="20905" spans="2:16">
      <c r="B20905" s="400"/>
      <c r="D20905" s="16" t="s">
        <v>19664</v>
      </c>
      <c r="F20905" s="103" t="s">
        <v>920</v>
      </c>
      <c r="H20905" s="32" t="s">
        <v>21153</v>
      </c>
      <c r="J20905" s="27"/>
      <c r="K20905" s="27">
        <v>12</v>
      </c>
      <c r="L20905" s="18">
        <f t="shared" si="991"/>
        <v>12</v>
      </c>
      <c r="M20905" s="27"/>
      <c r="N20905" s="27">
        <v>12</v>
      </c>
      <c r="O20905" s="18">
        <f t="shared" si="989"/>
        <v>12</v>
      </c>
      <c r="P20905" s="16">
        <f t="shared" si="990"/>
        <v>24</v>
      </c>
    </row>
    <row r="20906" spans="2:16" ht="25.5">
      <c r="B20906" s="400"/>
      <c r="D20906" s="16" t="s">
        <v>19663</v>
      </c>
      <c r="F20906" s="103" t="s">
        <v>920</v>
      </c>
      <c r="H20906" s="32" t="s">
        <v>21155</v>
      </c>
      <c r="J20906" s="27"/>
      <c r="K20906" s="27">
        <v>135</v>
      </c>
      <c r="L20906" s="18">
        <f t="shared" si="991"/>
        <v>135</v>
      </c>
      <c r="M20906" s="27"/>
      <c r="N20906" s="27">
        <v>111</v>
      </c>
      <c r="O20906" s="18">
        <f t="shared" si="989"/>
        <v>111</v>
      </c>
      <c r="P20906" s="16">
        <f t="shared" si="990"/>
        <v>246</v>
      </c>
    </row>
    <row r="20907" spans="2:16">
      <c r="B20907" s="400"/>
      <c r="D20907" s="16" t="s">
        <v>19664</v>
      </c>
      <c r="F20907" s="103" t="s">
        <v>920</v>
      </c>
      <c r="H20907" s="32" t="s">
        <v>13853</v>
      </c>
      <c r="J20907" s="27"/>
      <c r="K20907" s="27">
        <v>10</v>
      </c>
      <c r="L20907" s="18">
        <f t="shared" si="991"/>
        <v>10</v>
      </c>
      <c r="M20907" s="27"/>
      <c r="N20907" s="27">
        <v>10</v>
      </c>
      <c r="O20907" s="18">
        <f t="shared" si="989"/>
        <v>10</v>
      </c>
      <c r="P20907" s="16">
        <f t="shared" si="990"/>
        <v>20</v>
      </c>
    </row>
    <row r="20908" spans="2:16" ht="25.5">
      <c r="B20908" s="400"/>
      <c r="D20908" s="16" t="s">
        <v>19663</v>
      </c>
      <c r="F20908" s="103" t="s">
        <v>920</v>
      </c>
      <c r="H20908" s="32" t="s">
        <v>21140</v>
      </c>
      <c r="J20908" s="27"/>
      <c r="K20908" s="27">
        <v>7</v>
      </c>
      <c r="L20908" s="18">
        <f t="shared" si="991"/>
        <v>7</v>
      </c>
      <c r="M20908" s="27"/>
      <c r="N20908" s="27">
        <v>7</v>
      </c>
      <c r="O20908" s="18">
        <f t="shared" si="989"/>
        <v>7</v>
      </c>
      <c r="P20908" s="16">
        <f t="shared" si="990"/>
        <v>14</v>
      </c>
    </row>
    <row r="20909" spans="2:16" ht="25.5">
      <c r="B20909" s="400"/>
      <c r="D20909" s="16" t="s">
        <v>19664</v>
      </c>
      <c r="F20909" s="103" t="s">
        <v>20128</v>
      </c>
      <c r="H20909" s="32" t="s">
        <v>21152</v>
      </c>
      <c r="J20909" s="27"/>
      <c r="K20909" s="27">
        <v>6</v>
      </c>
      <c r="L20909" s="18">
        <f t="shared" si="991"/>
        <v>6</v>
      </c>
      <c r="M20909" s="27"/>
      <c r="N20909" s="27">
        <v>6</v>
      </c>
      <c r="O20909" s="18">
        <f t="shared" si="989"/>
        <v>6</v>
      </c>
      <c r="P20909" s="16">
        <f t="shared" si="990"/>
        <v>12</v>
      </c>
    </row>
    <row r="20910" spans="2:16" ht="25.5">
      <c r="B20910" s="400"/>
      <c r="D20910" s="16" t="s">
        <v>19663</v>
      </c>
      <c r="F20910" s="103" t="s">
        <v>20128</v>
      </c>
      <c r="H20910" s="32" t="s">
        <v>21149</v>
      </c>
      <c r="J20910" s="27"/>
      <c r="K20910" s="27">
        <v>5</v>
      </c>
      <c r="L20910" s="18">
        <f t="shared" si="991"/>
        <v>5</v>
      </c>
      <c r="M20910" s="27"/>
      <c r="N20910" s="27">
        <v>5</v>
      </c>
      <c r="O20910" s="18">
        <f t="shared" si="989"/>
        <v>5</v>
      </c>
      <c r="P20910" s="16">
        <f t="shared" si="990"/>
        <v>10</v>
      </c>
    </row>
    <row r="20911" spans="2:16" ht="25.5">
      <c r="B20911" s="400"/>
      <c r="D20911" s="16" t="s">
        <v>19664</v>
      </c>
      <c r="F20911" s="103" t="s">
        <v>20128</v>
      </c>
      <c r="H20911" s="32" t="s">
        <v>21151</v>
      </c>
      <c r="J20911" s="27"/>
      <c r="K20911" s="27">
        <v>5</v>
      </c>
      <c r="L20911" s="18">
        <f t="shared" si="991"/>
        <v>5</v>
      </c>
      <c r="M20911" s="27"/>
      <c r="N20911" s="27">
        <v>5</v>
      </c>
      <c r="O20911" s="18">
        <f t="shared" si="989"/>
        <v>5</v>
      </c>
      <c r="P20911" s="16">
        <f t="shared" si="990"/>
        <v>10</v>
      </c>
    </row>
    <row r="20912" spans="2:16">
      <c r="B20912" s="400"/>
      <c r="D20912" s="16" t="s">
        <v>19663</v>
      </c>
      <c r="F20912" s="103" t="s">
        <v>20128</v>
      </c>
      <c r="H20912" s="32" t="s">
        <v>13853</v>
      </c>
      <c r="J20912" s="27"/>
      <c r="K20912" s="27">
        <v>12</v>
      </c>
      <c r="L20912" s="18">
        <f t="shared" si="991"/>
        <v>12</v>
      </c>
      <c r="M20912" s="27"/>
      <c r="N20912" s="27">
        <v>12</v>
      </c>
      <c r="O20912" s="18">
        <f t="shared" si="989"/>
        <v>12</v>
      </c>
      <c r="P20912" s="16">
        <f t="shared" si="990"/>
        <v>24</v>
      </c>
    </row>
    <row r="20913" spans="2:16">
      <c r="B20913" s="400"/>
      <c r="D20913" s="16" t="s">
        <v>19664</v>
      </c>
      <c r="F20913" s="103" t="s">
        <v>20128</v>
      </c>
      <c r="H20913" s="32" t="s">
        <v>21153</v>
      </c>
      <c r="J20913" s="27"/>
      <c r="K20913" s="27">
        <v>14</v>
      </c>
      <c r="L20913" s="18">
        <f t="shared" si="991"/>
        <v>14</v>
      </c>
      <c r="M20913" s="27"/>
      <c r="N20913" s="27">
        <v>14</v>
      </c>
      <c r="O20913" s="18">
        <f t="shared" si="989"/>
        <v>14</v>
      </c>
      <c r="P20913" s="16">
        <f t="shared" si="990"/>
        <v>28</v>
      </c>
    </row>
    <row r="20914" spans="2:16" ht="25.5">
      <c r="B20914" s="400"/>
      <c r="D20914" s="16" t="s">
        <v>19663</v>
      </c>
      <c r="F20914" s="103" t="s">
        <v>20128</v>
      </c>
      <c r="H20914" s="32" t="s">
        <v>21156</v>
      </c>
      <c r="J20914" s="27"/>
      <c r="K20914" s="27">
        <v>123</v>
      </c>
      <c r="L20914" s="18">
        <f t="shared" si="991"/>
        <v>123</v>
      </c>
      <c r="M20914" s="27"/>
      <c r="N20914" s="27">
        <v>98</v>
      </c>
      <c r="O20914" s="18">
        <f t="shared" si="989"/>
        <v>98</v>
      </c>
      <c r="P20914" s="16">
        <f t="shared" si="990"/>
        <v>221</v>
      </c>
    </row>
    <row r="20915" spans="2:16" ht="25.5">
      <c r="B20915" s="400"/>
      <c r="D20915" s="16" t="s">
        <v>19664</v>
      </c>
      <c r="F20915" s="103" t="s">
        <v>10835</v>
      </c>
      <c r="H20915" s="32" t="s">
        <v>21151</v>
      </c>
      <c r="J20915" s="27"/>
      <c r="K20915" s="27">
        <v>5</v>
      </c>
      <c r="L20915" s="18">
        <f t="shared" si="991"/>
        <v>5</v>
      </c>
      <c r="M20915" s="27"/>
      <c r="N20915" s="27">
        <v>5</v>
      </c>
      <c r="O20915" s="18">
        <f t="shared" si="989"/>
        <v>5</v>
      </c>
      <c r="P20915" s="16">
        <f t="shared" si="990"/>
        <v>10</v>
      </c>
    </row>
    <row r="20916" spans="2:16" ht="25.5">
      <c r="B20916" s="400"/>
      <c r="D20916" s="16" t="s">
        <v>19663</v>
      </c>
      <c r="F20916" s="103" t="s">
        <v>10835</v>
      </c>
      <c r="H20916" s="32" t="s">
        <v>21157</v>
      </c>
      <c r="J20916" s="27"/>
      <c r="K20916" s="27">
        <v>7</v>
      </c>
      <c r="L20916" s="18">
        <f t="shared" si="991"/>
        <v>7</v>
      </c>
      <c r="M20916" s="27"/>
      <c r="N20916" s="27">
        <v>7</v>
      </c>
      <c r="O20916" s="18">
        <f t="shared" si="989"/>
        <v>7</v>
      </c>
      <c r="P20916" s="16">
        <f t="shared" si="990"/>
        <v>14</v>
      </c>
    </row>
    <row r="20917" spans="2:16">
      <c r="B20917" s="400"/>
      <c r="D20917" s="16" t="s">
        <v>19664</v>
      </c>
      <c r="F20917" s="103" t="s">
        <v>10835</v>
      </c>
      <c r="H20917" s="32" t="s">
        <v>21153</v>
      </c>
      <c r="J20917" s="27"/>
      <c r="K20917" s="27">
        <v>16</v>
      </c>
      <c r="L20917" s="18">
        <f t="shared" si="991"/>
        <v>16</v>
      </c>
      <c r="M20917" s="27"/>
      <c r="N20917" s="27">
        <v>16</v>
      </c>
      <c r="O20917" s="18">
        <f t="shared" si="989"/>
        <v>16</v>
      </c>
      <c r="P20917" s="16">
        <f t="shared" si="990"/>
        <v>32</v>
      </c>
    </row>
    <row r="20918" spans="2:16" ht="25.5">
      <c r="B20918" s="400"/>
      <c r="D20918" s="16" t="s">
        <v>19663</v>
      </c>
      <c r="F20918" s="103" t="s">
        <v>10835</v>
      </c>
      <c r="H20918" s="32" t="s">
        <v>21156</v>
      </c>
      <c r="J20918" s="27"/>
      <c r="K20918" s="27">
        <v>5</v>
      </c>
      <c r="L20918" s="18">
        <f t="shared" si="991"/>
        <v>5</v>
      </c>
      <c r="M20918" s="27"/>
      <c r="N20918" s="27">
        <v>5</v>
      </c>
      <c r="O20918" s="18">
        <f t="shared" si="989"/>
        <v>5</v>
      </c>
      <c r="P20918" s="16">
        <f t="shared" si="990"/>
        <v>10</v>
      </c>
    </row>
    <row r="20919" spans="2:16" ht="25.5">
      <c r="B20919" s="400"/>
      <c r="D20919" s="16" t="s">
        <v>19664</v>
      </c>
      <c r="F20919" s="103" t="s">
        <v>10835</v>
      </c>
      <c r="H20919" s="32" t="s">
        <v>21149</v>
      </c>
      <c r="J20919" s="27"/>
      <c r="K20919" s="27">
        <v>5</v>
      </c>
      <c r="L20919" s="18">
        <f t="shared" si="991"/>
        <v>5</v>
      </c>
      <c r="M20919" s="27"/>
      <c r="N20919" s="27">
        <v>5</v>
      </c>
      <c r="O20919" s="18">
        <f t="shared" si="989"/>
        <v>5</v>
      </c>
      <c r="P20919" s="16">
        <f t="shared" si="990"/>
        <v>10</v>
      </c>
    </row>
    <row r="20920" spans="2:16">
      <c r="B20920" s="400"/>
      <c r="D20920" s="16" t="s">
        <v>19663</v>
      </c>
      <c r="F20920" s="103" t="s">
        <v>10835</v>
      </c>
      <c r="H20920" s="32" t="s">
        <v>21154</v>
      </c>
      <c r="J20920" s="27"/>
      <c r="K20920" s="27">
        <v>5</v>
      </c>
      <c r="L20920" s="18">
        <f t="shared" si="991"/>
        <v>5</v>
      </c>
      <c r="M20920" s="27"/>
      <c r="N20920" s="27">
        <v>5</v>
      </c>
      <c r="O20920" s="18">
        <f t="shared" si="989"/>
        <v>5</v>
      </c>
      <c r="P20920" s="16">
        <f t="shared" si="990"/>
        <v>10</v>
      </c>
    </row>
    <row r="20921" spans="2:16">
      <c r="B20921" s="400"/>
      <c r="D20921" s="16" t="s">
        <v>19664</v>
      </c>
      <c r="F20921" s="103" t="s">
        <v>10835</v>
      </c>
      <c r="H20921" s="32" t="s">
        <v>13853</v>
      </c>
      <c r="J20921" s="27"/>
      <c r="K20921" s="27">
        <v>121</v>
      </c>
      <c r="L20921" s="18">
        <f t="shared" si="991"/>
        <v>121</v>
      </c>
      <c r="M20921" s="27"/>
      <c r="N20921" s="27">
        <v>97</v>
      </c>
      <c r="O20921" s="18">
        <f t="shared" si="989"/>
        <v>97</v>
      </c>
      <c r="P20921" s="16">
        <f t="shared" si="990"/>
        <v>218</v>
      </c>
    </row>
    <row r="20922" spans="2:16">
      <c r="B20922" s="400"/>
      <c r="D20922" s="16" t="s">
        <v>19663</v>
      </c>
      <c r="F20922" s="103" t="s">
        <v>539</v>
      </c>
      <c r="H20922" s="32" t="s">
        <v>3433</v>
      </c>
      <c r="J20922" s="27"/>
      <c r="K20922" s="27">
        <v>100</v>
      </c>
      <c r="L20922" s="18">
        <f t="shared" si="991"/>
        <v>100</v>
      </c>
      <c r="M20922" s="27"/>
      <c r="N20922" s="27">
        <v>100</v>
      </c>
      <c r="O20922" s="18">
        <f t="shared" si="989"/>
        <v>100</v>
      </c>
      <c r="P20922" s="16">
        <f t="shared" si="990"/>
        <v>200</v>
      </c>
    </row>
    <row r="20923" spans="2:16">
      <c r="B20923" s="400"/>
      <c r="D20923" s="16" t="s">
        <v>19664</v>
      </c>
      <c r="F20923" s="103" t="s">
        <v>539</v>
      </c>
      <c r="H20923" s="32"/>
      <c r="J20923" s="27"/>
      <c r="K20923" s="27"/>
      <c r="L20923" s="18">
        <f t="shared" si="991"/>
        <v>0</v>
      </c>
      <c r="M20923" s="27"/>
      <c r="N20923" s="27"/>
      <c r="O20923" s="18">
        <f t="shared" si="989"/>
        <v>0</v>
      </c>
      <c r="P20923" s="16">
        <f t="shared" si="990"/>
        <v>0</v>
      </c>
    </row>
    <row r="20924" spans="2:16" ht="25.5">
      <c r="B20924" s="400"/>
      <c r="D20924" s="16" t="s">
        <v>19663</v>
      </c>
      <c r="F20924" s="103" t="s">
        <v>20129</v>
      </c>
      <c r="H20924" s="32" t="s">
        <v>21149</v>
      </c>
      <c r="J20924" s="27"/>
      <c r="K20924" s="27">
        <v>120</v>
      </c>
      <c r="L20924" s="18">
        <f t="shared" si="991"/>
        <v>120</v>
      </c>
      <c r="M20924" s="27"/>
      <c r="N20924" s="27">
        <v>110</v>
      </c>
      <c r="O20924" s="18">
        <f t="shared" si="989"/>
        <v>110</v>
      </c>
      <c r="P20924" s="16">
        <f t="shared" si="990"/>
        <v>230</v>
      </c>
    </row>
    <row r="20925" spans="2:16">
      <c r="B20925" s="400"/>
      <c r="D20925" s="16" t="s">
        <v>19664</v>
      </c>
      <c r="F20925" s="103" t="s">
        <v>20129</v>
      </c>
      <c r="H20925" s="32"/>
      <c r="J20925" s="27"/>
      <c r="K20925" s="27"/>
      <c r="L20925" s="18">
        <f t="shared" si="991"/>
        <v>0</v>
      </c>
      <c r="M20925" s="27"/>
      <c r="N20925" s="27"/>
      <c r="O20925" s="18">
        <f t="shared" si="989"/>
        <v>0</v>
      </c>
      <c r="P20925" s="16">
        <f t="shared" si="990"/>
        <v>0</v>
      </c>
    </row>
    <row r="20926" spans="2:16">
      <c r="B20926" s="400"/>
      <c r="D20926" s="16" t="s">
        <v>19663</v>
      </c>
      <c r="F20926" s="103" t="s">
        <v>10875</v>
      </c>
      <c r="H20926" s="32" t="s">
        <v>21158</v>
      </c>
      <c r="J20926" s="27"/>
      <c r="K20926" s="27">
        <v>130</v>
      </c>
      <c r="L20926" s="18">
        <f t="shared" si="991"/>
        <v>130</v>
      </c>
      <c r="M20926" s="27"/>
      <c r="N20926" s="27">
        <v>100</v>
      </c>
      <c r="O20926" s="18">
        <f t="shared" si="989"/>
        <v>100</v>
      </c>
      <c r="P20926" s="16">
        <f t="shared" si="990"/>
        <v>230</v>
      </c>
    </row>
    <row r="20927" spans="2:16">
      <c r="B20927" s="400"/>
      <c r="D20927" s="16" t="s">
        <v>19664</v>
      </c>
      <c r="F20927" s="103" t="s">
        <v>20130</v>
      </c>
      <c r="H20927" s="32"/>
      <c r="J20927" s="27"/>
      <c r="K20927" s="27"/>
      <c r="L20927" s="18">
        <f t="shared" si="991"/>
        <v>0</v>
      </c>
      <c r="M20927" s="27"/>
      <c r="N20927" s="27"/>
      <c r="O20927" s="18">
        <f t="shared" si="989"/>
        <v>0</v>
      </c>
      <c r="P20927" s="16">
        <f t="shared" si="990"/>
        <v>0</v>
      </c>
    </row>
    <row r="20928" spans="2:16">
      <c r="B20928" s="400"/>
      <c r="D20928" s="16" t="s">
        <v>19663</v>
      </c>
      <c r="F20928" s="103" t="s">
        <v>20131</v>
      </c>
      <c r="H20928" s="32" t="s">
        <v>21159</v>
      </c>
      <c r="J20928" s="27"/>
      <c r="K20928" s="27">
        <v>80</v>
      </c>
      <c r="L20928" s="18">
        <f t="shared" si="991"/>
        <v>80</v>
      </c>
      <c r="M20928" s="27"/>
      <c r="N20928" s="27">
        <v>80</v>
      </c>
      <c r="O20928" s="18">
        <f t="shared" si="989"/>
        <v>80</v>
      </c>
      <c r="P20928" s="16">
        <f t="shared" si="990"/>
        <v>160</v>
      </c>
    </row>
    <row r="20929" spans="2:16">
      <c r="B20929" s="400"/>
      <c r="D20929" s="16" t="s">
        <v>19664</v>
      </c>
      <c r="F20929" s="103" t="s">
        <v>20131</v>
      </c>
      <c r="H20929" s="32"/>
      <c r="J20929" s="27"/>
      <c r="K20929" s="27"/>
      <c r="L20929" s="18">
        <f t="shared" si="991"/>
        <v>0</v>
      </c>
      <c r="M20929" s="27"/>
      <c r="N20929" s="27"/>
      <c r="O20929" s="18">
        <f t="shared" si="989"/>
        <v>0</v>
      </c>
      <c r="P20929" s="16">
        <f t="shared" si="990"/>
        <v>0</v>
      </c>
    </row>
    <row r="20930" spans="2:16">
      <c r="B20930" s="400"/>
      <c r="D20930" s="16" t="s">
        <v>19663</v>
      </c>
      <c r="F20930" s="103" t="s">
        <v>20132</v>
      </c>
      <c r="H20930" s="32" t="s">
        <v>21160</v>
      </c>
      <c r="J20930" s="27"/>
      <c r="K20930" s="27">
        <v>100</v>
      </c>
      <c r="L20930" s="18">
        <f t="shared" si="991"/>
        <v>100</v>
      </c>
      <c r="M20930" s="27"/>
      <c r="N20930" s="27">
        <v>100</v>
      </c>
      <c r="O20930" s="18">
        <f t="shared" si="989"/>
        <v>100</v>
      </c>
      <c r="P20930" s="16">
        <f t="shared" si="990"/>
        <v>200</v>
      </c>
    </row>
    <row r="20931" spans="2:16">
      <c r="B20931" s="400"/>
      <c r="D20931" s="16" t="s">
        <v>19664</v>
      </c>
      <c r="F20931" s="103" t="s">
        <v>20132</v>
      </c>
      <c r="H20931" s="32"/>
      <c r="J20931" s="27"/>
      <c r="K20931" s="27"/>
      <c r="L20931" s="18">
        <f t="shared" si="991"/>
        <v>0</v>
      </c>
      <c r="M20931" s="27"/>
      <c r="N20931" s="27"/>
      <c r="O20931" s="18">
        <f t="shared" si="989"/>
        <v>0</v>
      </c>
      <c r="P20931" s="16">
        <f t="shared" si="990"/>
        <v>0</v>
      </c>
    </row>
    <row r="20932" spans="2:16">
      <c r="B20932" s="400"/>
      <c r="D20932" s="16" t="s">
        <v>19663</v>
      </c>
      <c r="F20932" s="103" t="s">
        <v>12600</v>
      </c>
      <c r="H20932" s="32" t="s">
        <v>21161</v>
      </c>
      <c r="J20932" s="27"/>
      <c r="K20932" s="27">
        <v>90</v>
      </c>
      <c r="L20932" s="18">
        <f t="shared" si="991"/>
        <v>90</v>
      </c>
      <c r="M20932" s="27"/>
      <c r="N20932" s="27">
        <v>100</v>
      </c>
      <c r="O20932" s="18">
        <f t="shared" si="989"/>
        <v>100</v>
      </c>
      <c r="P20932" s="16">
        <f t="shared" si="990"/>
        <v>190</v>
      </c>
    </row>
    <row r="20933" spans="2:16">
      <c r="B20933" s="400"/>
      <c r="D20933" s="16" t="s">
        <v>19664</v>
      </c>
      <c r="F20933" s="103" t="s">
        <v>12600</v>
      </c>
      <c r="H20933" s="32"/>
      <c r="J20933" s="27"/>
      <c r="K20933" s="27"/>
      <c r="L20933" s="18">
        <f t="shared" si="991"/>
        <v>0</v>
      </c>
      <c r="M20933" s="27"/>
      <c r="N20933" s="27"/>
      <c r="O20933" s="18">
        <f t="shared" si="989"/>
        <v>0</v>
      </c>
      <c r="P20933" s="16">
        <f t="shared" si="990"/>
        <v>0</v>
      </c>
    </row>
    <row r="20934" spans="2:16" ht="25.5">
      <c r="B20934" s="400"/>
      <c r="D20934" s="16" t="s">
        <v>19663</v>
      </c>
      <c r="F20934" s="103" t="s">
        <v>20133</v>
      </c>
      <c r="H20934" s="32" t="s">
        <v>21143</v>
      </c>
      <c r="J20934" s="27"/>
      <c r="K20934" s="27">
        <v>8</v>
      </c>
      <c r="L20934" s="18">
        <f t="shared" si="991"/>
        <v>8</v>
      </c>
      <c r="M20934" s="27"/>
      <c r="N20934" s="27">
        <v>8</v>
      </c>
      <c r="O20934" s="18">
        <f t="shared" si="989"/>
        <v>8</v>
      </c>
      <c r="P20934" s="16">
        <f t="shared" si="990"/>
        <v>16</v>
      </c>
    </row>
    <row r="20935" spans="2:16">
      <c r="B20935" s="400"/>
      <c r="D20935" s="16" t="s">
        <v>19664</v>
      </c>
      <c r="F20935" s="103" t="s">
        <v>20133</v>
      </c>
      <c r="H20935" s="32" t="s">
        <v>21159</v>
      </c>
      <c r="J20935" s="27"/>
      <c r="K20935" s="27">
        <v>9</v>
      </c>
      <c r="L20935" s="18">
        <f t="shared" si="991"/>
        <v>9</v>
      </c>
      <c r="M20935" s="27"/>
      <c r="N20935" s="27">
        <v>9</v>
      </c>
      <c r="O20935" s="18">
        <f t="shared" si="989"/>
        <v>9</v>
      </c>
      <c r="P20935" s="16">
        <f t="shared" si="990"/>
        <v>18</v>
      </c>
    </row>
    <row r="20936" spans="2:16">
      <c r="B20936" s="400"/>
      <c r="D20936" s="16" t="s">
        <v>19663</v>
      </c>
      <c r="F20936" s="103" t="s">
        <v>20133</v>
      </c>
      <c r="H20936" s="32" t="s">
        <v>21087</v>
      </c>
      <c r="J20936" s="27"/>
      <c r="K20936" s="27">
        <v>133</v>
      </c>
      <c r="L20936" s="18">
        <f t="shared" si="991"/>
        <v>133</v>
      </c>
      <c r="M20936" s="27"/>
      <c r="N20936" s="27">
        <v>103</v>
      </c>
      <c r="O20936" s="18">
        <f t="shared" si="989"/>
        <v>103</v>
      </c>
      <c r="P20936" s="16">
        <f t="shared" si="990"/>
        <v>236</v>
      </c>
    </row>
    <row r="20937" spans="2:16" ht="25.5">
      <c r="B20937" s="400"/>
      <c r="D20937" s="16" t="s">
        <v>19664</v>
      </c>
      <c r="F20937" s="103" t="s">
        <v>11539</v>
      </c>
      <c r="H20937" s="32" t="s">
        <v>21143</v>
      </c>
      <c r="J20937" s="27"/>
      <c r="K20937" s="27">
        <v>1</v>
      </c>
      <c r="L20937" s="18">
        <f t="shared" si="991"/>
        <v>1</v>
      </c>
      <c r="M20937" s="27"/>
      <c r="N20937" s="27">
        <v>1</v>
      </c>
      <c r="O20937" s="18">
        <f t="shared" si="989"/>
        <v>1</v>
      </c>
      <c r="P20937" s="16">
        <f t="shared" si="990"/>
        <v>2</v>
      </c>
    </row>
    <row r="20938" spans="2:16">
      <c r="B20938" s="400"/>
      <c r="D20938" s="16" t="s">
        <v>19663</v>
      </c>
      <c r="F20938" s="103" t="s">
        <v>11539</v>
      </c>
      <c r="H20938" s="32" t="s">
        <v>21162</v>
      </c>
      <c r="J20938" s="27"/>
      <c r="K20938" s="27">
        <v>28</v>
      </c>
      <c r="L20938" s="18">
        <f t="shared" si="991"/>
        <v>28</v>
      </c>
      <c r="M20938" s="27"/>
      <c r="N20938" s="27">
        <v>37</v>
      </c>
      <c r="O20938" s="18">
        <f t="shared" si="989"/>
        <v>37</v>
      </c>
      <c r="P20938" s="16">
        <f t="shared" si="990"/>
        <v>65</v>
      </c>
    </row>
    <row r="20939" spans="2:16">
      <c r="B20939" s="400"/>
      <c r="D20939" s="16" t="s">
        <v>19664</v>
      </c>
      <c r="F20939" s="103" t="s">
        <v>11539</v>
      </c>
      <c r="H20939" s="32" t="s">
        <v>13864</v>
      </c>
      <c r="J20939" s="27"/>
      <c r="K20939" s="27">
        <v>21</v>
      </c>
      <c r="L20939" s="18">
        <f t="shared" si="991"/>
        <v>21</v>
      </c>
      <c r="M20939" s="27"/>
      <c r="N20939" s="27">
        <v>27</v>
      </c>
      <c r="O20939" s="18">
        <f t="shared" ref="O20939:O21002" si="992">+N20939+M20939</f>
        <v>27</v>
      </c>
      <c r="P20939" s="16">
        <f t="shared" ref="P20939:P21002" si="993">+L20939+O20939</f>
        <v>48</v>
      </c>
    </row>
    <row r="20940" spans="2:16" ht="25.5">
      <c r="B20940" s="400"/>
      <c r="D20940" s="16" t="s">
        <v>19663</v>
      </c>
      <c r="F20940" s="103" t="s">
        <v>11539</v>
      </c>
      <c r="H20940" s="32" t="s">
        <v>21140</v>
      </c>
      <c r="J20940" s="27"/>
      <c r="K20940" s="27">
        <v>6</v>
      </c>
      <c r="L20940" s="18">
        <f t="shared" si="991"/>
        <v>6</v>
      </c>
      <c r="M20940" s="27"/>
      <c r="N20940" s="27">
        <v>7</v>
      </c>
      <c r="O20940" s="18">
        <f t="shared" si="992"/>
        <v>7</v>
      </c>
      <c r="P20940" s="16">
        <f t="shared" si="993"/>
        <v>13</v>
      </c>
    </row>
    <row r="20941" spans="2:16">
      <c r="B20941" s="400"/>
      <c r="D20941" s="16" t="s">
        <v>19664</v>
      </c>
      <c r="F20941" s="103" t="s">
        <v>11539</v>
      </c>
      <c r="H20941" s="32" t="s">
        <v>17627</v>
      </c>
      <c r="J20941" s="27"/>
      <c r="K20941" s="27">
        <v>1</v>
      </c>
      <c r="L20941" s="18">
        <f t="shared" si="991"/>
        <v>1</v>
      </c>
      <c r="M20941" s="27"/>
      <c r="N20941" s="27">
        <v>5</v>
      </c>
      <c r="O20941" s="18">
        <f t="shared" si="992"/>
        <v>5</v>
      </c>
      <c r="P20941" s="16">
        <f t="shared" si="993"/>
        <v>6</v>
      </c>
    </row>
    <row r="20942" spans="2:16" ht="25.5">
      <c r="B20942" s="400"/>
      <c r="D20942" s="16" t="s">
        <v>19663</v>
      </c>
      <c r="F20942" s="103" t="s">
        <v>11539</v>
      </c>
      <c r="H20942" s="32" t="s">
        <v>21141</v>
      </c>
      <c r="J20942" s="27"/>
      <c r="K20942" s="27">
        <v>143</v>
      </c>
      <c r="L20942" s="18">
        <f t="shared" si="991"/>
        <v>143</v>
      </c>
      <c r="M20942" s="27"/>
      <c r="N20942" s="27">
        <v>173</v>
      </c>
      <c r="O20942" s="18">
        <f t="shared" si="992"/>
        <v>173</v>
      </c>
      <c r="P20942" s="16">
        <f t="shared" si="993"/>
        <v>316</v>
      </c>
    </row>
    <row r="20943" spans="2:16">
      <c r="B20943" s="400"/>
      <c r="D20943" s="16" t="s">
        <v>19664</v>
      </c>
      <c r="F20943" s="103" t="s">
        <v>20134</v>
      </c>
      <c r="H20943" s="32" t="s">
        <v>21163</v>
      </c>
      <c r="J20943" s="27"/>
      <c r="K20943" s="27">
        <v>600</v>
      </c>
      <c r="L20943" s="18">
        <f t="shared" ref="L20943:L21006" si="994">+J20943+K20943</f>
        <v>600</v>
      </c>
      <c r="M20943" s="27"/>
      <c r="N20943" s="27">
        <v>407</v>
      </c>
      <c r="O20943" s="18">
        <f t="shared" si="992"/>
        <v>407</v>
      </c>
      <c r="P20943" s="16">
        <f t="shared" si="993"/>
        <v>1007</v>
      </c>
    </row>
    <row r="20944" spans="2:16">
      <c r="B20944" s="400"/>
      <c r="D20944" s="16" t="s">
        <v>19663</v>
      </c>
      <c r="F20944" s="103" t="s">
        <v>20134</v>
      </c>
      <c r="H20944" s="32"/>
      <c r="J20944" s="27"/>
      <c r="K20944" s="27"/>
      <c r="L20944" s="18">
        <f t="shared" si="994"/>
        <v>0</v>
      </c>
      <c r="M20944" s="27"/>
      <c r="N20944" s="27"/>
      <c r="O20944" s="18">
        <f t="shared" si="992"/>
        <v>0</v>
      </c>
      <c r="P20944" s="16">
        <f t="shared" si="993"/>
        <v>0</v>
      </c>
    </row>
    <row r="20945" spans="2:16">
      <c r="B20945" s="400"/>
      <c r="D20945" s="16" t="s">
        <v>19664</v>
      </c>
      <c r="F20945" s="103" t="s">
        <v>20135</v>
      </c>
      <c r="H20945" s="32" t="s">
        <v>21164</v>
      </c>
      <c r="J20945" s="27"/>
      <c r="K20945" s="27">
        <v>27</v>
      </c>
      <c r="L20945" s="18">
        <f t="shared" si="994"/>
        <v>27</v>
      </c>
      <c r="M20945" s="27"/>
      <c r="N20945" s="27">
        <v>27</v>
      </c>
      <c r="O20945" s="18">
        <f t="shared" si="992"/>
        <v>27</v>
      </c>
      <c r="P20945" s="16">
        <f t="shared" si="993"/>
        <v>54</v>
      </c>
    </row>
    <row r="20946" spans="2:16">
      <c r="B20946" s="400"/>
      <c r="D20946" s="16" t="s">
        <v>19663</v>
      </c>
      <c r="F20946" s="103" t="s">
        <v>20135</v>
      </c>
      <c r="H20946" s="32"/>
      <c r="J20946" s="27"/>
      <c r="K20946" s="27"/>
      <c r="L20946" s="18">
        <f t="shared" si="994"/>
        <v>0</v>
      </c>
      <c r="M20946" s="27"/>
      <c r="N20946" s="27"/>
      <c r="O20946" s="18">
        <f t="shared" si="992"/>
        <v>0</v>
      </c>
      <c r="P20946" s="16">
        <f t="shared" si="993"/>
        <v>0</v>
      </c>
    </row>
    <row r="20947" spans="2:16">
      <c r="B20947" s="400"/>
      <c r="D20947" s="16" t="s">
        <v>19664</v>
      </c>
      <c r="F20947" s="103" t="s">
        <v>20136</v>
      </c>
      <c r="H20947" s="32" t="s">
        <v>21165</v>
      </c>
      <c r="J20947" s="27"/>
      <c r="K20947" s="27">
        <v>29</v>
      </c>
      <c r="L20947" s="18">
        <f t="shared" si="994"/>
        <v>29</v>
      </c>
      <c r="M20947" s="27"/>
      <c r="N20947" s="27">
        <v>29</v>
      </c>
      <c r="O20947" s="18">
        <f t="shared" si="992"/>
        <v>29</v>
      </c>
      <c r="P20947" s="16">
        <f t="shared" si="993"/>
        <v>58</v>
      </c>
    </row>
    <row r="20948" spans="2:16">
      <c r="B20948" s="400"/>
      <c r="D20948" s="16" t="s">
        <v>19665</v>
      </c>
      <c r="F20948" s="103" t="s">
        <v>20137</v>
      </c>
      <c r="H20948" s="32" t="s">
        <v>20137</v>
      </c>
      <c r="J20948" s="27"/>
      <c r="K20948" s="27">
        <v>135</v>
      </c>
      <c r="L20948" s="18">
        <f t="shared" si="994"/>
        <v>135</v>
      </c>
      <c r="M20948" s="27">
        <v>20</v>
      </c>
      <c r="N20948" s="27"/>
      <c r="O20948" s="18">
        <f t="shared" si="992"/>
        <v>20</v>
      </c>
      <c r="P20948" s="16">
        <f t="shared" si="993"/>
        <v>155</v>
      </c>
    </row>
    <row r="20949" spans="2:16">
      <c r="B20949" s="400"/>
      <c r="D20949" s="16" t="s">
        <v>19665</v>
      </c>
      <c r="F20949" s="103" t="s">
        <v>20138</v>
      </c>
      <c r="H20949" s="32" t="s">
        <v>20138</v>
      </c>
      <c r="J20949" s="27"/>
      <c r="K20949" s="27">
        <v>100</v>
      </c>
      <c r="L20949" s="18">
        <f t="shared" si="994"/>
        <v>100</v>
      </c>
      <c r="M20949" s="27">
        <v>40</v>
      </c>
      <c r="N20949" s="27">
        <v>20</v>
      </c>
      <c r="O20949" s="18">
        <f t="shared" si="992"/>
        <v>60</v>
      </c>
      <c r="P20949" s="16">
        <f t="shared" si="993"/>
        <v>160</v>
      </c>
    </row>
    <row r="20950" spans="2:16">
      <c r="B20950" s="400"/>
      <c r="D20950" s="16" t="s">
        <v>19665</v>
      </c>
      <c r="F20950" s="103" t="s">
        <v>20139</v>
      </c>
      <c r="H20950" s="32" t="s">
        <v>20139</v>
      </c>
      <c r="J20950" s="27"/>
      <c r="K20950" s="27">
        <v>60</v>
      </c>
      <c r="L20950" s="18">
        <f t="shared" si="994"/>
        <v>60</v>
      </c>
      <c r="M20950" s="27">
        <v>30</v>
      </c>
      <c r="N20950" s="27"/>
      <c r="O20950" s="18">
        <f t="shared" si="992"/>
        <v>30</v>
      </c>
      <c r="P20950" s="16">
        <f t="shared" si="993"/>
        <v>90</v>
      </c>
    </row>
    <row r="20951" spans="2:16">
      <c r="B20951" s="400"/>
      <c r="D20951" s="16" t="s">
        <v>19665</v>
      </c>
      <c r="F20951" s="103" t="s">
        <v>20140</v>
      </c>
      <c r="H20951" s="32" t="s">
        <v>20140</v>
      </c>
      <c r="J20951" s="27"/>
      <c r="K20951" s="27">
        <v>17</v>
      </c>
      <c r="L20951" s="18">
        <f t="shared" si="994"/>
        <v>17</v>
      </c>
      <c r="M20951" s="27"/>
      <c r="N20951" s="27"/>
      <c r="O20951" s="18">
        <f t="shared" si="992"/>
        <v>0</v>
      </c>
      <c r="P20951" s="16">
        <f t="shared" si="993"/>
        <v>17</v>
      </c>
    </row>
    <row r="20952" spans="2:16">
      <c r="B20952" s="400"/>
      <c r="D20952" s="16" t="s">
        <v>19665</v>
      </c>
      <c r="F20952" s="103" t="s">
        <v>20141</v>
      </c>
      <c r="H20952" s="32" t="s">
        <v>20141</v>
      </c>
      <c r="J20952" s="27"/>
      <c r="K20952" s="27">
        <v>17</v>
      </c>
      <c r="L20952" s="18">
        <f t="shared" si="994"/>
        <v>17</v>
      </c>
      <c r="M20952" s="27"/>
      <c r="N20952" s="27"/>
      <c r="O20952" s="18">
        <f t="shared" si="992"/>
        <v>0</v>
      </c>
      <c r="P20952" s="16">
        <f t="shared" si="993"/>
        <v>17</v>
      </c>
    </row>
    <row r="20953" spans="2:16">
      <c r="B20953" s="400"/>
      <c r="D20953" s="16" t="s">
        <v>19665</v>
      </c>
      <c r="F20953" s="103" t="s">
        <v>20142</v>
      </c>
      <c r="H20953" s="32" t="s">
        <v>20142</v>
      </c>
      <c r="J20953" s="27"/>
      <c r="K20953" s="27">
        <v>18</v>
      </c>
      <c r="L20953" s="18">
        <f t="shared" si="994"/>
        <v>18</v>
      </c>
      <c r="M20953" s="27">
        <v>5</v>
      </c>
      <c r="N20953" s="27"/>
      <c r="O20953" s="18">
        <f t="shared" si="992"/>
        <v>5</v>
      </c>
      <c r="P20953" s="16">
        <f t="shared" si="993"/>
        <v>23</v>
      </c>
    </row>
    <row r="20954" spans="2:16">
      <c r="B20954" s="400"/>
      <c r="D20954" s="16" t="s">
        <v>19665</v>
      </c>
      <c r="F20954" s="103" t="s">
        <v>20143</v>
      </c>
      <c r="H20954" s="32" t="s">
        <v>21166</v>
      </c>
      <c r="J20954" s="27">
        <v>49</v>
      </c>
      <c r="K20954" s="27">
        <v>47</v>
      </c>
      <c r="L20954" s="18">
        <f t="shared" si="994"/>
        <v>96</v>
      </c>
      <c r="M20954" s="27"/>
      <c r="N20954" s="27"/>
      <c r="O20954" s="18">
        <f t="shared" si="992"/>
        <v>0</v>
      </c>
      <c r="P20954" s="16">
        <f t="shared" si="993"/>
        <v>96</v>
      </c>
    </row>
    <row r="20955" spans="2:16">
      <c r="B20955" s="400"/>
      <c r="D20955" s="16" t="s">
        <v>19665</v>
      </c>
      <c r="F20955" s="103" t="s">
        <v>20144</v>
      </c>
      <c r="H20955" s="32" t="s">
        <v>20144</v>
      </c>
      <c r="J20955" s="27">
        <v>52</v>
      </c>
      <c r="K20955" s="27">
        <v>138</v>
      </c>
      <c r="L20955" s="18">
        <f t="shared" si="994"/>
        <v>190</v>
      </c>
      <c r="M20955" s="27"/>
      <c r="N20955" s="27"/>
      <c r="O20955" s="18">
        <f t="shared" si="992"/>
        <v>0</v>
      </c>
      <c r="P20955" s="16">
        <f t="shared" si="993"/>
        <v>190</v>
      </c>
    </row>
    <row r="20956" spans="2:16">
      <c r="B20956" s="400"/>
      <c r="D20956" s="16" t="s">
        <v>19665</v>
      </c>
      <c r="F20956" s="103" t="s">
        <v>20145</v>
      </c>
      <c r="H20956" s="32" t="s">
        <v>20145</v>
      </c>
      <c r="J20956" s="27">
        <v>19</v>
      </c>
      <c r="K20956" s="27"/>
      <c r="L20956" s="18">
        <f t="shared" si="994"/>
        <v>19</v>
      </c>
      <c r="M20956" s="27"/>
      <c r="N20956" s="27"/>
      <c r="O20956" s="18">
        <f t="shared" si="992"/>
        <v>0</v>
      </c>
      <c r="P20956" s="16">
        <f t="shared" si="993"/>
        <v>19</v>
      </c>
    </row>
    <row r="20957" spans="2:16">
      <c r="B20957" s="400"/>
      <c r="D20957" s="16" t="s">
        <v>19665</v>
      </c>
      <c r="F20957" s="103" t="s">
        <v>20146</v>
      </c>
      <c r="H20957" s="32" t="s">
        <v>20146</v>
      </c>
      <c r="J20957" s="27">
        <v>17</v>
      </c>
      <c r="K20957" s="27"/>
      <c r="L20957" s="18">
        <f t="shared" si="994"/>
        <v>17</v>
      </c>
      <c r="M20957" s="27"/>
      <c r="N20957" s="27"/>
      <c r="O20957" s="18">
        <f t="shared" si="992"/>
        <v>0</v>
      </c>
      <c r="P20957" s="16">
        <f t="shared" si="993"/>
        <v>17</v>
      </c>
    </row>
    <row r="20958" spans="2:16">
      <c r="B20958" s="400"/>
      <c r="D20958" s="16" t="s">
        <v>19665</v>
      </c>
      <c r="F20958" s="103" t="s">
        <v>20147</v>
      </c>
      <c r="H20958" s="32" t="s">
        <v>21167</v>
      </c>
      <c r="J20958" s="27"/>
      <c r="K20958" s="27"/>
      <c r="L20958" s="18">
        <f t="shared" si="994"/>
        <v>0</v>
      </c>
      <c r="M20958" s="27"/>
      <c r="N20958" s="27">
        <v>24</v>
      </c>
      <c r="O20958" s="18">
        <f t="shared" si="992"/>
        <v>24</v>
      </c>
      <c r="P20958" s="16">
        <f t="shared" si="993"/>
        <v>24</v>
      </c>
    </row>
    <row r="20959" spans="2:16">
      <c r="B20959" s="400"/>
      <c r="D20959" s="16" t="s">
        <v>19665</v>
      </c>
      <c r="F20959" s="103" t="s">
        <v>20148</v>
      </c>
      <c r="H20959" s="32" t="s">
        <v>21168</v>
      </c>
      <c r="J20959" s="27"/>
      <c r="K20959" s="27">
        <v>44</v>
      </c>
      <c r="L20959" s="18">
        <f t="shared" si="994"/>
        <v>44</v>
      </c>
      <c r="M20959" s="27"/>
      <c r="N20959" s="27"/>
      <c r="O20959" s="18">
        <f t="shared" si="992"/>
        <v>0</v>
      </c>
      <c r="P20959" s="16">
        <f t="shared" si="993"/>
        <v>44</v>
      </c>
    </row>
    <row r="20960" spans="2:16">
      <c r="B20960" s="400"/>
      <c r="D20960" s="16" t="s">
        <v>19665</v>
      </c>
      <c r="F20960" s="103" t="s">
        <v>20149</v>
      </c>
      <c r="H20960" s="32" t="s">
        <v>20149</v>
      </c>
      <c r="J20960" s="27"/>
      <c r="K20960" s="27">
        <v>44</v>
      </c>
      <c r="L20960" s="18">
        <f t="shared" si="994"/>
        <v>44</v>
      </c>
      <c r="M20960" s="27"/>
      <c r="N20960" s="27"/>
      <c r="O20960" s="18">
        <f t="shared" si="992"/>
        <v>0</v>
      </c>
      <c r="P20960" s="16">
        <f t="shared" si="993"/>
        <v>44</v>
      </c>
    </row>
    <row r="20961" spans="2:16">
      <c r="B20961" s="400"/>
      <c r="D20961" s="16" t="s">
        <v>19665</v>
      </c>
      <c r="F20961" s="103" t="s">
        <v>20150</v>
      </c>
      <c r="H20961" s="32" t="s">
        <v>20150</v>
      </c>
      <c r="J20961" s="27"/>
      <c r="K20961" s="27">
        <v>40</v>
      </c>
      <c r="L20961" s="18">
        <f t="shared" si="994"/>
        <v>40</v>
      </c>
      <c r="M20961" s="27"/>
      <c r="N20961" s="27">
        <v>47</v>
      </c>
      <c r="O20961" s="18">
        <f t="shared" si="992"/>
        <v>47</v>
      </c>
      <c r="P20961" s="16">
        <f t="shared" si="993"/>
        <v>87</v>
      </c>
    </row>
    <row r="20962" spans="2:16">
      <c r="B20962" s="400"/>
      <c r="D20962" s="16" t="s">
        <v>19665</v>
      </c>
      <c r="F20962" s="103" t="s">
        <v>20151</v>
      </c>
      <c r="H20962" s="32" t="s">
        <v>20151</v>
      </c>
      <c r="J20962" s="27"/>
      <c r="K20962" s="27"/>
      <c r="L20962" s="18">
        <f t="shared" si="994"/>
        <v>0</v>
      </c>
      <c r="M20962" s="27"/>
      <c r="N20962" s="27">
        <v>68</v>
      </c>
      <c r="O20962" s="18">
        <f t="shared" si="992"/>
        <v>68</v>
      </c>
      <c r="P20962" s="16">
        <f t="shared" si="993"/>
        <v>68</v>
      </c>
    </row>
    <row r="20963" spans="2:16">
      <c r="B20963" s="400"/>
      <c r="D20963" s="16" t="s">
        <v>19665</v>
      </c>
      <c r="F20963" s="103" t="s">
        <v>20152</v>
      </c>
      <c r="H20963" s="32" t="s">
        <v>20152</v>
      </c>
      <c r="J20963" s="27"/>
      <c r="K20963" s="27"/>
      <c r="L20963" s="18">
        <f t="shared" si="994"/>
        <v>0</v>
      </c>
      <c r="M20963" s="27">
        <v>9</v>
      </c>
      <c r="N20963" s="27">
        <v>19</v>
      </c>
      <c r="O20963" s="18">
        <f t="shared" si="992"/>
        <v>28</v>
      </c>
      <c r="P20963" s="16">
        <f t="shared" si="993"/>
        <v>28</v>
      </c>
    </row>
    <row r="20964" spans="2:16">
      <c r="B20964" s="400"/>
      <c r="D20964" s="16" t="s">
        <v>19665</v>
      </c>
      <c r="F20964" s="103" t="s">
        <v>20153</v>
      </c>
      <c r="H20964" s="32" t="s">
        <v>20153</v>
      </c>
      <c r="J20964" s="27"/>
      <c r="K20964" s="27">
        <v>24</v>
      </c>
      <c r="L20964" s="18">
        <f t="shared" si="994"/>
        <v>24</v>
      </c>
      <c r="M20964" s="27"/>
      <c r="N20964" s="27"/>
      <c r="O20964" s="18">
        <f t="shared" si="992"/>
        <v>0</v>
      </c>
      <c r="P20964" s="16">
        <f t="shared" si="993"/>
        <v>24</v>
      </c>
    </row>
    <row r="20965" spans="2:16">
      <c r="B20965" s="400"/>
      <c r="D20965" s="16" t="s">
        <v>19665</v>
      </c>
      <c r="F20965" s="103" t="s">
        <v>20154</v>
      </c>
      <c r="H20965" s="32" t="s">
        <v>21169</v>
      </c>
      <c r="J20965" s="27"/>
      <c r="K20965" s="27">
        <v>18</v>
      </c>
      <c r="L20965" s="18">
        <f t="shared" si="994"/>
        <v>18</v>
      </c>
      <c r="M20965" s="27"/>
      <c r="N20965" s="27"/>
      <c r="O20965" s="18">
        <f t="shared" si="992"/>
        <v>0</v>
      </c>
      <c r="P20965" s="16">
        <f t="shared" si="993"/>
        <v>18</v>
      </c>
    </row>
    <row r="20966" spans="2:16">
      <c r="B20966" s="400"/>
      <c r="D20966" s="16" t="s">
        <v>19665</v>
      </c>
      <c r="F20966" s="103" t="s">
        <v>20155</v>
      </c>
      <c r="H20966" s="32" t="s">
        <v>20155</v>
      </c>
      <c r="J20966" s="27"/>
      <c r="K20966" s="27">
        <v>17</v>
      </c>
      <c r="L20966" s="18">
        <f t="shared" si="994"/>
        <v>17</v>
      </c>
      <c r="M20966" s="27"/>
      <c r="N20966" s="27"/>
      <c r="O20966" s="18">
        <f t="shared" si="992"/>
        <v>0</v>
      </c>
      <c r="P20966" s="16">
        <f t="shared" si="993"/>
        <v>17</v>
      </c>
    </row>
    <row r="20967" spans="2:16">
      <c r="B20967" s="400"/>
      <c r="D20967" s="16" t="s">
        <v>19665</v>
      </c>
      <c r="F20967" s="103" t="s">
        <v>20156</v>
      </c>
      <c r="H20967" s="32" t="s">
        <v>20156</v>
      </c>
      <c r="J20967" s="27"/>
      <c r="K20967" s="27">
        <v>12</v>
      </c>
      <c r="L20967" s="18">
        <f t="shared" si="994"/>
        <v>12</v>
      </c>
      <c r="M20967" s="27"/>
      <c r="N20967" s="27"/>
      <c r="O20967" s="18">
        <f t="shared" si="992"/>
        <v>0</v>
      </c>
      <c r="P20967" s="16">
        <f t="shared" si="993"/>
        <v>12</v>
      </c>
    </row>
    <row r="20968" spans="2:16">
      <c r="B20968" s="400"/>
      <c r="D20968" s="16" t="s">
        <v>19665</v>
      </c>
      <c r="F20968" s="103" t="s">
        <v>20157</v>
      </c>
      <c r="H20968" s="32" t="s">
        <v>21170</v>
      </c>
      <c r="J20968" s="27"/>
      <c r="K20968" s="27">
        <v>16</v>
      </c>
      <c r="L20968" s="18">
        <f t="shared" si="994"/>
        <v>16</v>
      </c>
      <c r="M20968" s="27"/>
      <c r="N20968" s="27"/>
      <c r="O20968" s="18">
        <f t="shared" si="992"/>
        <v>0</v>
      </c>
      <c r="P20968" s="16">
        <f t="shared" si="993"/>
        <v>16</v>
      </c>
    </row>
    <row r="20969" spans="2:16">
      <c r="B20969" s="400"/>
      <c r="D20969" s="16" t="s">
        <v>19665</v>
      </c>
      <c r="F20969" s="103" t="s">
        <v>20158</v>
      </c>
      <c r="H20969" s="32" t="s">
        <v>21171</v>
      </c>
      <c r="J20969" s="27"/>
      <c r="K20969" s="27"/>
      <c r="L20969" s="18">
        <f t="shared" si="994"/>
        <v>0</v>
      </c>
      <c r="M20969" s="27"/>
      <c r="N20969" s="27">
        <v>13</v>
      </c>
      <c r="O20969" s="18">
        <f t="shared" si="992"/>
        <v>13</v>
      </c>
      <c r="P20969" s="16">
        <f t="shared" si="993"/>
        <v>13</v>
      </c>
    </row>
    <row r="20970" spans="2:16">
      <c r="B20970" s="400"/>
      <c r="D20970" s="16" t="s">
        <v>19665</v>
      </c>
      <c r="F20970" s="103" t="s">
        <v>20159</v>
      </c>
      <c r="H20970" s="32" t="s">
        <v>20159</v>
      </c>
      <c r="J20970" s="27"/>
      <c r="K20970" s="27">
        <v>20</v>
      </c>
      <c r="L20970" s="18">
        <f t="shared" si="994"/>
        <v>20</v>
      </c>
      <c r="M20970" s="27"/>
      <c r="N20970" s="27"/>
      <c r="O20970" s="18">
        <f t="shared" si="992"/>
        <v>0</v>
      </c>
      <c r="P20970" s="16">
        <f t="shared" si="993"/>
        <v>20</v>
      </c>
    </row>
    <row r="20971" spans="2:16">
      <c r="B20971" s="400"/>
      <c r="D20971" s="16" t="s">
        <v>19665</v>
      </c>
      <c r="F20971" s="103" t="s">
        <v>20160</v>
      </c>
      <c r="H20971" s="32" t="s">
        <v>20160</v>
      </c>
      <c r="J20971" s="27"/>
      <c r="K20971" s="27">
        <v>15</v>
      </c>
      <c r="L20971" s="18">
        <f t="shared" si="994"/>
        <v>15</v>
      </c>
      <c r="M20971" s="27"/>
      <c r="N20971" s="27"/>
      <c r="O20971" s="18">
        <f t="shared" si="992"/>
        <v>0</v>
      </c>
      <c r="P20971" s="16">
        <f t="shared" si="993"/>
        <v>15</v>
      </c>
    </row>
    <row r="20972" spans="2:16">
      <c r="B20972" s="400"/>
      <c r="D20972" s="16" t="s">
        <v>19665</v>
      </c>
      <c r="F20972" s="103" t="s">
        <v>20161</v>
      </c>
      <c r="H20972" s="32" t="s">
        <v>20161</v>
      </c>
      <c r="J20972" s="27"/>
      <c r="K20972" s="27">
        <v>31</v>
      </c>
      <c r="L20972" s="18">
        <f t="shared" si="994"/>
        <v>31</v>
      </c>
      <c r="M20972" s="27"/>
      <c r="N20972" s="27"/>
      <c r="O20972" s="18">
        <f t="shared" si="992"/>
        <v>0</v>
      </c>
      <c r="P20972" s="16">
        <f t="shared" si="993"/>
        <v>31</v>
      </c>
    </row>
    <row r="20973" spans="2:16">
      <c r="B20973" s="400"/>
      <c r="D20973" s="16" t="s">
        <v>19665</v>
      </c>
      <c r="F20973" s="103" t="s">
        <v>20162</v>
      </c>
      <c r="H20973" s="32" t="s">
        <v>20162</v>
      </c>
      <c r="J20973" s="27"/>
      <c r="K20973" s="27">
        <v>64</v>
      </c>
      <c r="L20973" s="18">
        <f t="shared" si="994"/>
        <v>64</v>
      </c>
      <c r="M20973" s="27"/>
      <c r="N20973" s="27"/>
      <c r="O20973" s="18">
        <f t="shared" si="992"/>
        <v>0</v>
      </c>
      <c r="P20973" s="16">
        <f t="shared" si="993"/>
        <v>64</v>
      </c>
    </row>
    <row r="20974" spans="2:16">
      <c r="B20974" s="400"/>
      <c r="D20974" s="16" t="s">
        <v>19665</v>
      </c>
      <c r="F20974" s="103" t="s">
        <v>20163</v>
      </c>
      <c r="H20974" s="32" t="s">
        <v>20163</v>
      </c>
      <c r="J20974" s="27"/>
      <c r="K20974" s="27">
        <v>14</v>
      </c>
      <c r="L20974" s="18">
        <f t="shared" si="994"/>
        <v>14</v>
      </c>
      <c r="M20974" s="27"/>
      <c r="N20974" s="27"/>
      <c r="O20974" s="18">
        <f t="shared" si="992"/>
        <v>0</v>
      </c>
      <c r="P20974" s="16">
        <f t="shared" si="993"/>
        <v>14</v>
      </c>
    </row>
    <row r="20975" spans="2:16">
      <c r="B20975" s="400"/>
      <c r="D20975" s="16" t="s">
        <v>19665</v>
      </c>
      <c r="F20975" s="103" t="s">
        <v>20164</v>
      </c>
      <c r="H20975" s="32" t="s">
        <v>20164</v>
      </c>
      <c r="J20975" s="27"/>
      <c r="K20975" s="27">
        <v>29</v>
      </c>
      <c r="L20975" s="18">
        <f t="shared" si="994"/>
        <v>29</v>
      </c>
      <c r="M20975" s="27"/>
      <c r="N20975" s="27"/>
      <c r="O20975" s="18">
        <f t="shared" si="992"/>
        <v>0</v>
      </c>
      <c r="P20975" s="16">
        <f t="shared" si="993"/>
        <v>29</v>
      </c>
    </row>
    <row r="20976" spans="2:16">
      <c r="B20976" s="400"/>
      <c r="D20976" s="16" t="s">
        <v>19665</v>
      </c>
      <c r="F20976" s="103" t="s">
        <v>20165</v>
      </c>
      <c r="H20976" s="32" t="s">
        <v>21172</v>
      </c>
      <c r="J20976" s="27"/>
      <c r="K20976" s="27"/>
      <c r="L20976" s="18">
        <f t="shared" si="994"/>
        <v>0</v>
      </c>
      <c r="M20976" s="27"/>
      <c r="N20976" s="27">
        <v>16</v>
      </c>
      <c r="O20976" s="18">
        <f t="shared" si="992"/>
        <v>16</v>
      </c>
      <c r="P20976" s="16">
        <f t="shared" si="993"/>
        <v>16</v>
      </c>
    </row>
    <row r="20977" spans="2:16">
      <c r="B20977" s="400"/>
      <c r="D20977" s="16" t="s">
        <v>19665</v>
      </c>
      <c r="F20977" s="103" t="s">
        <v>20166</v>
      </c>
      <c r="H20977" s="32" t="s">
        <v>20166</v>
      </c>
      <c r="J20977" s="27"/>
      <c r="K20977" s="27">
        <v>31</v>
      </c>
      <c r="L20977" s="18">
        <f t="shared" si="994"/>
        <v>31</v>
      </c>
      <c r="M20977" s="27">
        <v>10</v>
      </c>
      <c r="N20977" s="27">
        <v>50</v>
      </c>
      <c r="O20977" s="18">
        <f t="shared" si="992"/>
        <v>60</v>
      </c>
      <c r="P20977" s="16">
        <f t="shared" si="993"/>
        <v>91</v>
      </c>
    </row>
    <row r="20978" spans="2:16">
      <c r="B20978" s="400"/>
      <c r="D20978" s="16" t="s">
        <v>19665</v>
      </c>
      <c r="F20978" s="103" t="s">
        <v>20167</v>
      </c>
      <c r="H20978" s="32" t="s">
        <v>20167</v>
      </c>
      <c r="J20978" s="27"/>
      <c r="K20978" s="27"/>
      <c r="L20978" s="18">
        <f t="shared" si="994"/>
        <v>0</v>
      </c>
      <c r="M20978" s="27"/>
      <c r="N20978" s="27">
        <v>20</v>
      </c>
      <c r="O20978" s="18">
        <f t="shared" si="992"/>
        <v>20</v>
      </c>
      <c r="P20978" s="16">
        <f t="shared" si="993"/>
        <v>20</v>
      </c>
    </row>
    <row r="20979" spans="2:16">
      <c r="B20979" s="400"/>
      <c r="D20979" s="16" t="s">
        <v>19665</v>
      </c>
      <c r="F20979" s="103" t="s">
        <v>20168</v>
      </c>
      <c r="H20979" s="32" t="s">
        <v>20168</v>
      </c>
      <c r="J20979" s="27"/>
      <c r="K20979" s="27">
        <v>46</v>
      </c>
      <c r="L20979" s="18">
        <f t="shared" si="994"/>
        <v>46</v>
      </c>
      <c r="M20979" s="27"/>
      <c r="N20979" s="27"/>
      <c r="O20979" s="18">
        <f t="shared" si="992"/>
        <v>0</v>
      </c>
      <c r="P20979" s="16">
        <f t="shared" si="993"/>
        <v>46</v>
      </c>
    </row>
    <row r="20980" spans="2:16">
      <c r="B20980" s="400"/>
      <c r="D20980" s="16" t="s">
        <v>19665</v>
      </c>
      <c r="F20980" s="103" t="s">
        <v>20169</v>
      </c>
      <c r="H20980" s="32" t="s">
        <v>20169</v>
      </c>
      <c r="J20980" s="27"/>
      <c r="K20980" s="27">
        <v>12</v>
      </c>
      <c r="L20980" s="18">
        <f t="shared" si="994"/>
        <v>12</v>
      </c>
      <c r="M20980" s="27"/>
      <c r="N20980" s="27"/>
      <c r="O20980" s="18">
        <f t="shared" si="992"/>
        <v>0</v>
      </c>
      <c r="P20980" s="16">
        <f t="shared" si="993"/>
        <v>12</v>
      </c>
    </row>
    <row r="20981" spans="2:16">
      <c r="B20981" s="400"/>
      <c r="D20981" s="16" t="s">
        <v>19665</v>
      </c>
      <c r="F20981" s="103" t="s">
        <v>20170</v>
      </c>
      <c r="H20981" s="32" t="s">
        <v>20170</v>
      </c>
      <c r="J20981" s="27"/>
      <c r="K20981" s="27"/>
      <c r="L20981" s="18">
        <f t="shared" si="994"/>
        <v>0</v>
      </c>
      <c r="M20981" s="27"/>
      <c r="N20981" s="27">
        <v>46</v>
      </c>
      <c r="O20981" s="18">
        <f t="shared" si="992"/>
        <v>46</v>
      </c>
      <c r="P20981" s="16">
        <f t="shared" si="993"/>
        <v>46</v>
      </c>
    </row>
    <row r="20982" spans="2:16">
      <c r="B20982" s="400"/>
      <c r="D20982" s="16" t="s">
        <v>19665</v>
      </c>
      <c r="F20982" s="103" t="s">
        <v>20171</v>
      </c>
      <c r="H20982" s="32" t="s">
        <v>20171</v>
      </c>
      <c r="J20982" s="27"/>
      <c r="K20982" s="27"/>
      <c r="L20982" s="18">
        <f t="shared" si="994"/>
        <v>0</v>
      </c>
      <c r="M20982" s="27"/>
      <c r="N20982" s="27">
        <v>40</v>
      </c>
      <c r="O20982" s="18">
        <f t="shared" si="992"/>
        <v>40</v>
      </c>
      <c r="P20982" s="16">
        <f t="shared" si="993"/>
        <v>40</v>
      </c>
    </row>
    <row r="20983" spans="2:16">
      <c r="B20983" s="400"/>
      <c r="D20983" s="16" t="s">
        <v>19665</v>
      </c>
      <c r="F20983" s="103" t="s">
        <v>20172</v>
      </c>
      <c r="H20983" s="32" t="s">
        <v>20172</v>
      </c>
      <c r="J20983" s="27"/>
      <c r="K20983" s="27">
        <v>13</v>
      </c>
      <c r="L20983" s="18">
        <f t="shared" si="994"/>
        <v>13</v>
      </c>
      <c r="M20983" s="27"/>
      <c r="N20983" s="27"/>
      <c r="O20983" s="18">
        <f t="shared" si="992"/>
        <v>0</v>
      </c>
      <c r="P20983" s="16">
        <f t="shared" si="993"/>
        <v>13</v>
      </c>
    </row>
    <row r="20984" spans="2:16">
      <c r="B20984" s="400"/>
      <c r="D20984" s="16" t="s">
        <v>19665</v>
      </c>
      <c r="F20984" s="103" t="s">
        <v>20173</v>
      </c>
      <c r="H20984" s="32" t="s">
        <v>20173</v>
      </c>
      <c r="J20984" s="27"/>
      <c r="K20984" s="27">
        <v>28</v>
      </c>
      <c r="L20984" s="18">
        <f t="shared" si="994"/>
        <v>28</v>
      </c>
      <c r="M20984" s="27"/>
      <c r="N20984" s="27"/>
      <c r="O20984" s="18">
        <f t="shared" si="992"/>
        <v>0</v>
      </c>
      <c r="P20984" s="16">
        <f t="shared" si="993"/>
        <v>28</v>
      </c>
    </row>
    <row r="20985" spans="2:16">
      <c r="B20985" s="400"/>
      <c r="D20985" s="16" t="s">
        <v>19665</v>
      </c>
      <c r="F20985" s="103" t="s">
        <v>20174</v>
      </c>
      <c r="H20985" s="32" t="s">
        <v>20174</v>
      </c>
      <c r="J20985" s="27"/>
      <c r="K20985" s="27">
        <v>16</v>
      </c>
      <c r="L20985" s="18">
        <f t="shared" si="994"/>
        <v>16</v>
      </c>
      <c r="M20985" s="27"/>
      <c r="N20985" s="27"/>
      <c r="O20985" s="18">
        <f t="shared" si="992"/>
        <v>0</v>
      </c>
      <c r="P20985" s="16">
        <f t="shared" si="993"/>
        <v>16</v>
      </c>
    </row>
    <row r="20986" spans="2:16">
      <c r="B20986" s="400"/>
      <c r="D20986" s="16" t="s">
        <v>19665</v>
      </c>
      <c r="F20986" s="103" t="s">
        <v>20175</v>
      </c>
      <c r="H20986" s="32" t="s">
        <v>21173</v>
      </c>
      <c r="J20986" s="27"/>
      <c r="K20986" s="27">
        <v>18</v>
      </c>
      <c r="L20986" s="18">
        <f t="shared" si="994"/>
        <v>18</v>
      </c>
      <c r="M20986" s="27"/>
      <c r="N20986" s="27"/>
      <c r="O20986" s="18">
        <f t="shared" si="992"/>
        <v>0</v>
      </c>
      <c r="P20986" s="16">
        <f t="shared" si="993"/>
        <v>18</v>
      </c>
    </row>
    <row r="20987" spans="2:16">
      <c r="B20987" s="400"/>
      <c r="D20987" s="16" t="s">
        <v>19665</v>
      </c>
      <c r="F20987" s="103" t="s">
        <v>20176</v>
      </c>
      <c r="H20987" s="32" t="s">
        <v>20176</v>
      </c>
      <c r="J20987" s="27"/>
      <c r="K20987" s="27"/>
      <c r="L20987" s="18">
        <f t="shared" si="994"/>
        <v>0</v>
      </c>
      <c r="M20987" s="27"/>
      <c r="N20987" s="27">
        <v>41</v>
      </c>
      <c r="O20987" s="18">
        <f t="shared" si="992"/>
        <v>41</v>
      </c>
      <c r="P20987" s="16">
        <f t="shared" si="993"/>
        <v>41</v>
      </c>
    </row>
    <row r="20988" spans="2:16">
      <c r="B20988" s="400"/>
      <c r="D20988" s="16" t="s">
        <v>19665</v>
      </c>
      <c r="F20988" s="103" t="s">
        <v>20177</v>
      </c>
      <c r="H20988" s="32" t="s">
        <v>20177</v>
      </c>
      <c r="J20988" s="27"/>
      <c r="K20988" s="27"/>
      <c r="L20988" s="18">
        <f t="shared" si="994"/>
        <v>0</v>
      </c>
      <c r="M20988" s="27"/>
      <c r="N20988" s="27">
        <v>100</v>
      </c>
      <c r="O20988" s="18">
        <f t="shared" si="992"/>
        <v>100</v>
      </c>
      <c r="P20988" s="16">
        <f t="shared" si="993"/>
        <v>100</v>
      </c>
    </row>
    <row r="20989" spans="2:16">
      <c r="B20989" s="400"/>
      <c r="D20989" s="16" t="s">
        <v>19665</v>
      </c>
      <c r="F20989" s="103" t="s">
        <v>20178</v>
      </c>
      <c r="H20989" s="32" t="s">
        <v>20178</v>
      </c>
      <c r="J20989" s="27"/>
      <c r="K20989" s="27"/>
      <c r="L20989" s="18">
        <f t="shared" si="994"/>
        <v>0</v>
      </c>
      <c r="M20989" s="27"/>
      <c r="N20989" s="27">
        <v>18</v>
      </c>
      <c r="O20989" s="18">
        <f t="shared" si="992"/>
        <v>18</v>
      </c>
      <c r="P20989" s="16">
        <f t="shared" si="993"/>
        <v>18</v>
      </c>
    </row>
    <row r="20990" spans="2:16">
      <c r="B20990" s="400"/>
      <c r="D20990" s="16" t="s">
        <v>19665</v>
      </c>
      <c r="F20990" s="103" t="s">
        <v>20179</v>
      </c>
      <c r="H20990" s="32" t="s">
        <v>20179</v>
      </c>
      <c r="J20990" s="27"/>
      <c r="K20990" s="27"/>
      <c r="L20990" s="18">
        <f t="shared" si="994"/>
        <v>0</v>
      </c>
      <c r="M20990" s="27"/>
      <c r="N20990" s="27">
        <v>16</v>
      </c>
      <c r="O20990" s="18">
        <f t="shared" si="992"/>
        <v>16</v>
      </c>
      <c r="P20990" s="16">
        <f t="shared" si="993"/>
        <v>16</v>
      </c>
    </row>
    <row r="20991" spans="2:16">
      <c r="B20991" s="400"/>
      <c r="D20991" s="16" t="s">
        <v>19665</v>
      </c>
      <c r="F20991" s="103" t="s">
        <v>20180</v>
      </c>
      <c r="H20991" s="32" t="s">
        <v>20180</v>
      </c>
      <c r="J20991" s="27"/>
      <c r="K20991" s="27"/>
      <c r="L20991" s="18">
        <f t="shared" si="994"/>
        <v>0</v>
      </c>
      <c r="M20991" s="27"/>
      <c r="N20991" s="27">
        <v>45</v>
      </c>
      <c r="O20991" s="18">
        <f t="shared" si="992"/>
        <v>45</v>
      </c>
      <c r="P20991" s="16">
        <f t="shared" si="993"/>
        <v>45</v>
      </c>
    </row>
    <row r="20992" spans="2:16">
      <c r="B20992" s="400"/>
      <c r="D20992" s="16" t="s">
        <v>19665</v>
      </c>
      <c r="F20992" s="103" t="s">
        <v>20181</v>
      </c>
      <c r="H20992" s="32" t="s">
        <v>20181</v>
      </c>
      <c r="J20992" s="27"/>
      <c r="K20992" s="27"/>
      <c r="L20992" s="18">
        <f t="shared" si="994"/>
        <v>0</v>
      </c>
      <c r="M20992" s="27"/>
      <c r="N20992" s="27">
        <v>45</v>
      </c>
      <c r="O20992" s="18">
        <f t="shared" si="992"/>
        <v>45</v>
      </c>
      <c r="P20992" s="16">
        <f t="shared" si="993"/>
        <v>45</v>
      </c>
    </row>
    <row r="20993" spans="2:16">
      <c r="B20993" s="400"/>
      <c r="D20993" s="16" t="s">
        <v>19665</v>
      </c>
      <c r="F20993" s="103" t="s">
        <v>20182</v>
      </c>
      <c r="H20993" s="32" t="s">
        <v>20182</v>
      </c>
      <c r="J20993" s="27"/>
      <c r="K20993" s="27"/>
      <c r="L20993" s="18">
        <f t="shared" si="994"/>
        <v>0</v>
      </c>
      <c r="M20993" s="27">
        <v>5</v>
      </c>
      <c r="N20993" s="27">
        <v>25</v>
      </c>
      <c r="O20993" s="18">
        <f t="shared" si="992"/>
        <v>30</v>
      </c>
      <c r="P20993" s="16">
        <f t="shared" si="993"/>
        <v>30</v>
      </c>
    </row>
    <row r="20994" spans="2:16">
      <c r="B20994" s="400"/>
      <c r="D20994" s="16" t="s">
        <v>19665</v>
      </c>
      <c r="F20994" s="103" t="s">
        <v>9993</v>
      </c>
      <c r="H20994" s="32" t="s">
        <v>21174</v>
      </c>
      <c r="J20994" s="27"/>
      <c r="K20994" s="27">
        <v>10</v>
      </c>
      <c r="L20994" s="18">
        <f t="shared" si="994"/>
        <v>10</v>
      </c>
      <c r="M20994" s="27"/>
      <c r="N20994" s="27"/>
      <c r="O20994" s="18">
        <f t="shared" si="992"/>
        <v>0</v>
      </c>
      <c r="P20994" s="16">
        <f t="shared" si="993"/>
        <v>10</v>
      </c>
    </row>
    <row r="20995" spans="2:16">
      <c r="B20995" s="400"/>
      <c r="D20995" s="16" t="s">
        <v>19665</v>
      </c>
      <c r="F20995" s="103" t="s">
        <v>20183</v>
      </c>
      <c r="H20995" s="32" t="s">
        <v>21175</v>
      </c>
      <c r="J20995" s="27"/>
      <c r="K20995" s="27"/>
      <c r="L20995" s="18">
        <f t="shared" si="994"/>
        <v>0</v>
      </c>
      <c r="M20995" s="27">
        <v>1</v>
      </c>
      <c r="N20995" s="27">
        <v>32</v>
      </c>
      <c r="O20995" s="18">
        <f t="shared" si="992"/>
        <v>33</v>
      </c>
      <c r="P20995" s="16">
        <f t="shared" si="993"/>
        <v>33</v>
      </c>
    </row>
    <row r="20996" spans="2:16">
      <c r="B20996" s="400"/>
      <c r="D20996" s="16" t="s">
        <v>19665</v>
      </c>
      <c r="F20996" s="103" t="s">
        <v>20184</v>
      </c>
      <c r="H20996" s="32" t="s">
        <v>21176</v>
      </c>
      <c r="J20996" s="27"/>
      <c r="K20996" s="27"/>
      <c r="L20996" s="18">
        <f t="shared" si="994"/>
        <v>0</v>
      </c>
      <c r="M20996" s="27"/>
      <c r="N20996" s="27">
        <v>14</v>
      </c>
      <c r="O20996" s="18">
        <f t="shared" si="992"/>
        <v>14</v>
      </c>
      <c r="P20996" s="16">
        <f t="shared" si="993"/>
        <v>14</v>
      </c>
    </row>
    <row r="20997" spans="2:16">
      <c r="B20997" s="400"/>
      <c r="D20997" s="16" t="s">
        <v>19665</v>
      </c>
      <c r="F20997" s="103" t="s">
        <v>20185</v>
      </c>
      <c r="H20997" s="32" t="s">
        <v>20185</v>
      </c>
      <c r="J20997" s="27"/>
      <c r="K20997" s="27">
        <v>17</v>
      </c>
      <c r="L20997" s="18">
        <f t="shared" si="994"/>
        <v>17</v>
      </c>
      <c r="M20997" s="27"/>
      <c r="N20997" s="27"/>
      <c r="O20997" s="18">
        <f t="shared" si="992"/>
        <v>0</v>
      </c>
      <c r="P20997" s="16">
        <f t="shared" si="993"/>
        <v>17</v>
      </c>
    </row>
    <row r="20998" spans="2:16">
      <c r="B20998" s="400"/>
      <c r="D20998" s="16" t="s">
        <v>19665</v>
      </c>
      <c r="F20998" s="103" t="s">
        <v>20186</v>
      </c>
      <c r="H20998" s="32" t="s">
        <v>20186</v>
      </c>
      <c r="J20998" s="27"/>
      <c r="K20998" s="27">
        <v>39</v>
      </c>
      <c r="L20998" s="18">
        <f t="shared" si="994"/>
        <v>39</v>
      </c>
      <c r="M20998" s="27"/>
      <c r="N20998" s="27">
        <v>39</v>
      </c>
      <c r="O20998" s="18">
        <f t="shared" si="992"/>
        <v>39</v>
      </c>
      <c r="P20998" s="16">
        <f t="shared" si="993"/>
        <v>78</v>
      </c>
    </row>
    <row r="20999" spans="2:16">
      <c r="B20999" s="400"/>
      <c r="D20999" s="16" t="s">
        <v>19665</v>
      </c>
      <c r="F20999" s="103" t="s">
        <v>9981</v>
      </c>
      <c r="H20999" s="32" t="s">
        <v>9981</v>
      </c>
      <c r="J20999" s="27"/>
      <c r="K20999" s="27">
        <v>15</v>
      </c>
      <c r="L20999" s="18">
        <f t="shared" si="994"/>
        <v>15</v>
      </c>
      <c r="M20999" s="27"/>
      <c r="N20999" s="27">
        <v>16</v>
      </c>
      <c r="O20999" s="18">
        <f t="shared" si="992"/>
        <v>16</v>
      </c>
      <c r="P20999" s="16">
        <f t="shared" si="993"/>
        <v>31</v>
      </c>
    </row>
    <row r="21000" spans="2:16">
      <c r="B21000" s="400"/>
      <c r="D21000" s="16" t="s">
        <v>19665</v>
      </c>
      <c r="F21000" s="103" t="s">
        <v>20187</v>
      </c>
      <c r="H21000" s="32" t="s">
        <v>20187</v>
      </c>
      <c r="J21000" s="27"/>
      <c r="K21000" s="27">
        <v>19</v>
      </c>
      <c r="L21000" s="18">
        <f t="shared" si="994"/>
        <v>19</v>
      </c>
      <c r="M21000" s="27"/>
      <c r="N21000" s="27"/>
      <c r="O21000" s="18">
        <f t="shared" si="992"/>
        <v>0</v>
      </c>
      <c r="P21000" s="16">
        <f t="shared" si="993"/>
        <v>19</v>
      </c>
    </row>
    <row r="21001" spans="2:16">
      <c r="B21001" s="400"/>
      <c r="D21001" s="16" t="s">
        <v>19665</v>
      </c>
      <c r="F21001" s="103" t="s">
        <v>20188</v>
      </c>
      <c r="H21001" s="32" t="s">
        <v>20188</v>
      </c>
      <c r="J21001" s="27"/>
      <c r="K21001" s="27"/>
      <c r="L21001" s="18">
        <f t="shared" si="994"/>
        <v>0</v>
      </c>
      <c r="M21001" s="27"/>
      <c r="N21001" s="27">
        <v>43</v>
      </c>
      <c r="O21001" s="18">
        <f t="shared" si="992"/>
        <v>43</v>
      </c>
      <c r="P21001" s="16">
        <f t="shared" si="993"/>
        <v>43</v>
      </c>
    </row>
    <row r="21002" spans="2:16">
      <c r="B21002" s="400"/>
      <c r="D21002" s="16" t="s">
        <v>19665</v>
      </c>
      <c r="F21002" s="103" t="s">
        <v>20189</v>
      </c>
      <c r="H21002" s="32" t="s">
        <v>20189</v>
      </c>
      <c r="J21002" s="27"/>
      <c r="K21002" s="27">
        <v>39</v>
      </c>
      <c r="L21002" s="18">
        <f t="shared" si="994"/>
        <v>39</v>
      </c>
      <c r="M21002" s="27"/>
      <c r="N21002" s="27"/>
      <c r="O21002" s="18">
        <f t="shared" si="992"/>
        <v>0</v>
      </c>
      <c r="P21002" s="16">
        <f t="shared" si="993"/>
        <v>39</v>
      </c>
    </row>
    <row r="21003" spans="2:16">
      <c r="B21003" s="400"/>
      <c r="D21003" s="16" t="s">
        <v>19665</v>
      </c>
      <c r="F21003" s="103" t="s">
        <v>20190</v>
      </c>
      <c r="H21003" s="32" t="s">
        <v>20190</v>
      </c>
      <c r="J21003" s="27"/>
      <c r="K21003" s="27"/>
      <c r="L21003" s="18">
        <f t="shared" si="994"/>
        <v>0</v>
      </c>
      <c r="M21003" s="27">
        <v>27</v>
      </c>
      <c r="N21003" s="27">
        <v>38</v>
      </c>
      <c r="O21003" s="18">
        <f t="shared" ref="O21003:O21066" si="995">+N21003+M21003</f>
        <v>65</v>
      </c>
      <c r="P21003" s="16">
        <f t="shared" ref="P21003:P21066" si="996">+L21003+O21003</f>
        <v>65</v>
      </c>
    </row>
    <row r="21004" spans="2:16">
      <c r="B21004" s="400"/>
      <c r="D21004" s="16" t="s">
        <v>19665</v>
      </c>
      <c r="F21004" s="103" t="s">
        <v>20191</v>
      </c>
      <c r="H21004" s="32" t="s">
        <v>20191</v>
      </c>
      <c r="J21004" s="27"/>
      <c r="K21004" s="27">
        <v>19</v>
      </c>
      <c r="L21004" s="18">
        <f t="shared" si="994"/>
        <v>19</v>
      </c>
      <c r="M21004" s="27"/>
      <c r="N21004" s="27"/>
      <c r="O21004" s="18">
        <f t="shared" si="995"/>
        <v>0</v>
      </c>
      <c r="P21004" s="16">
        <f t="shared" si="996"/>
        <v>19</v>
      </c>
    </row>
    <row r="21005" spans="2:16">
      <c r="B21005" s="400"/>
      <c r="D21005" s="16" t="s">
        <v>19665</v>
      </c>
      <c r="F21005" s="103" t="s">
        <v>20192</v>
      </c>
      <c r="H21005" s="32" t="s">
        <v>20192</v>
      </c>
      <c r="J21005" s="27"/>
      <c r="K21005" s="27"/>
      <c r="L21005" s="18">
        <f t="shared" si="994"/>
        <v>0</v>
      </c>
      <c r="M21005" s="27"/>
      <c r="N21005" s="27">
        <v>25</v>
      </c>
      <c r="O21005" s="18">
        <f t="shared" si="995"/>
        <v>25</v>
      </c>
      <c r="P21005" s="16">
        <f t="shared" si="996"/>
        <v>25</v>
      </c>
    </row>
    <row r="21006" spans="2:16">
      <c r="B21006" s="400"/>
      <c r="D21006" s="16" t="s">
        <v>19665</v>
      </c>
      <c r="F21006" s="103" t="s">
        <v>20193</v>
      </c>
      <c r="H21006" s="32" t="s">
        <v>21177</v>
      </c>
      <c r="J21006" s="27"/>
      <c r="K21006" s="27">
        <v>22</v>
      </c>
      <c r="L21006" s="18">
        <f t="shared" si="994"/>
        <v>22</v>
      </c>
      <c r="M21006" s="27"/>
      <c r="N21006" s="27"/>
      <c r="O21006" s="18">
        <f t="shared" si="995"/>
        <v>0</v>
      </c>
      <c r="P21006" s="16">
        <f t="shared" si="996"/>
        <v>22</v>
      </c>
    </row>
    <row r="21007" spans="2:16">
      <c r="B21007" s="400"/>
      <c r="D21007" s="16" t="s">
        <v>19665</v>
      </c>
      <c r="F21007" s="103" t="s">
        <v>20194</v>
      </c>
      <c r="H21007" s="32" t="s">
        <v>20194</v>
      </c>
      <c r="J21007" s="27"/>
      <c r="K21007" s="27">
        <v>31</v>
      </c>
      <c r="L21007" s="18">
        <f t="shared" ref="L21007:L21070" si="997">+J21007+K21007</f>
        <v>31</v>
      </c>
      <c r="M21007" s="27"/>
      <c r="N21007" s="27"/>
      <c r="O21007" s="18">
        <f t="shared" si="995"/>
        <v>0</v>
      </c>
      <c r="P21007" s="16">
        <f t="shared" si="996"/>
        <v>31</v>
      </c>
    </row>
    <row r="21008" spans="2:16">
      <c r="B21008" s="400"/>
      <c r="D21008" s="16" t="s">
        <v>19665</v>
      </c>
      <c r="F21008" s="103" t="s">
        <v>20195</v>
      </c>
      <c r="H21008" s="32" t="s">
        <v>20195</v>
      </c>
      <c r="J21008" s="27"/>
      <c r="K21008" s="27">
        <v>38</v>
      </c>
      <c r="L21008" s="18">
        <f t="shared" si="997"/>
        <v>38</v>
      </c>
      <c r="M21008" s="27"/>
      <c r="N21008" s="27">
        <v>26</v>
      </c>
      <c r="O21008" s="18">
        <f t="shared" si="995"/>
        <v>26</v>
      </c>
      <c r="P21008" s="16">
        <f t="shared" si="996"/>
        <v>64</v>
      </c>
    </row>
    <row r="21009" spans="2:16">
      <c r="B21009" s="400"/>
      <c r="D21009" s="16" t="s">
        <v>19665</v>
      </c>
      <c r="F21009" s="103" t="s">
        <v>20196</v>
      </c>
      <c r="H21009" s="32" t="s">
        <v>20196</v>
      </c>
      <c r="J21009" s="27"/>
      <c r="K21009" s="27">
        <v>30</v>
      </c>
      <c r="L21009" s="18">
        <f t="shared" si="997"/>
        <v>30</v>
      </c>
      <c r="M21009" s="27"/>
      <c r="N21009" s="27">
        <v>30</v>
      </c>
      <c r="O21009" s="18">
        <f t="shared" si="995"/>
        <v>30</v>
      </c>
      <c r="P21009" s="16">
        <f t="shared" si="996"/>
        <v>60</v>
      </c>
    </row>
    <row r="21010" spans="2:16">
      <c r="B21010" s="400"/>
      <c r="D21010" s="16" t="s">
        <v>19665</v>
      </c>
      <c r="F21010" s="103" t="s">
        <v>20197</v>
      </c>
      <c r="H21010" s="32" t="s">
        <v>20197</v>
      </c>
      <c r="J21010" s="27"/>
      <c r="K21010" s="27"/>
      <c r="L21010" s="18">
        <f t="shared" si="997"/>
        <v>0</v>
      </c>
      <c r="M21010" s="27"/>
      <c r="N21010" s="27">
        <v>35</v>
      </c>
      <c r="O21010" s="18">
        <f t="shared" si="995"/>
        <v>35</v>
      </c>
      <c r="P21010" s="16">
        <f t="shared" si="996"/>
        <v>35</v>
      </c>
    </row>
    <row r="21011" spans="2:16">
      <c r="B21011" s="400"/>
      <c r="D21011" s="16" t="s">
        <v>19665</v>
      </c>
      <c r="F21011" s="103" t="s">
        <v>20198</v>
      </c>
      <c r="H21011" s="32" t="s">
        <v>21178</v>
      </c>
      <c r="J21011" s="27"/>
      <c r="K21011" s="27">
        <v>35</v>
      </c>
      <c r="L21011" s="18">
        <f t="shared" si="997"/>
        <v>35</v>
      </c>
      <c r="M21011" s="27"/>
      <c r="N21011" s="27">
        <v>30</v>
      </c>
      <c r="O21011" s="18">
        <f t="shared" si="995"/>
        <v>30</v>
      </c>
      <c r="P21011" s="16">
        <f t="shared" si="996"/>
        <v>65</v>
      </c>
    </row>
    <row r="21012" spans="2:16">
      <c r="B21012" s="400"/>
      <c r="D21012" s="16" t="s">
        <v>19665</v>
      </c>
      <c r="F21012" s="103" t="s">
        <v>20199</v>
      </c>
      <c r="H21012" s="32" t="s">
        <v>20199</v>
      </c>
      <c r="J21012" s="27"/>
      <c r="K21012" s="27"/>
      <c r="L21012" s="18">
        <f t="shared" si="997"/>
        <v>0</v>
      </c>
      <c r="M21012" s="27"/>
      <c r="N21012" s="27">
        <v>50</v>
      </c>
      <c r="O21012" s="18">
        <f t="shared" si="995"/>
        <v>50</v>
      </c>
      <c r="P21012" s="16">
        <f t="shared" si="996"/>
        <v>50</v>
      </c>
    </row>
    <row r="21013" spans="2:16">
      <c r="B21013" s="400"/>
      <c r="D21013" s="16" t="s">
        <v>19665</v>
      </c>
      <c r="F21013" s="103" t="s">
        <v>20200</v>
      </c>
      <c r="H21013" s="32" t="s">
        <v>20200</v>
      </c>
      <c r="J21013" s="27"/>
      <c r="K21013" s="27">
        <v>25</v>
      </c>
      <c r="L21013" s="18">
        <f t="shared" si="997"/>
        <v>25</v>
      </c>
      <c r="M21013" s="27"/>
      <c r="N21013" s="27"/>
      <c r="O21013" s="18">
        <f t="shared" si="995"/>
        <v>0</v>
      </c>
      <c r="P21013" s="16">
        <f t="shared" si="996"/>
        <v>25</v>
      </c>
    </row>
    <row r="21014" spans="2:16">
      <c r="B21014" s="400"/>
      <c r="D21014" s="16" t="s">
        <v>19665</v>
      </c>
      <c r="F21014" s="103" t="s">
        <v>20201</v>
      </c>
      <c r="H21014" s="32" t="s">
        <v>20201</v>
      </c>
      <c r="J21014" s="27"/>
      <c r="K21014" s="27"/>
      <c r="L21014" s="18">
        <f t="shared" si="997"/>
        <v>0</v>
      </c>
      <c r="M21014" s="27"/>
      <c r="N21014" s="27">
        <v>52</v>
      </c>
      <c r="O21014" s="18">
        <f t="shared" si="995"/>
        <v>52</v>
      </c>
      <c r="P21014" s="16">
        <f t="shared" si="996"/>
        <v>52</v>
      </c>
    </row>
    <row r="21015" spans="2:16">
      <c r="B21015" s="400"/>
      <c r="D21015" s="16" t="s">
        <v>19665</v>
      </c>
      <c r="F21015" s="103" t="s">
        <v>20202</v>
      </c>
      <c r="H21015" s="32" t="s">
        <v>20202</v>
      </c>
      <c r="J21015" s="27"/>
      <c r="K21015" s="27"/>
      <c r="L21015" s="18">
        <f t="shared" si="997"/>
        <v>0</v>
      </c>
      <c r="M21015" s="27"/>
      <c r="N21015" s="27">
        <v>30</v>
      </c>
      <c r="O21015" s="18">
        <f t="shared" si="995"/>
        <v>30</v>
      </c>
      <c r="P21015" s="16">
        <f t="shared" si="996"/>
        <v>30</v>
      </c>
    </row>
    <row r="21016" spans="2:16">
      <c r="B21016" s="400"/>
      <c r="D21016" s="16" t="s">
        <v>19665</v>
      </c>
      <c r="F21016" s="103" t="s">
        <v>9982</v>
      </c>
      <c r="H21016" s="32" t="s">
        <v>9982</v>
      </c>
      <c r="J21016" s="27"/>
      <c r="K21016" s="27">
        <v>26</v>
      </c>
      <c r="L21016" s="18">
        <f t="shared" si="997"/>
        <v>26</v>
      </c>
      <c r="M21016" s="27"/>
      <c r="N21016" s="27">
        <v>25</v>
      </c>
      <c r="O21016" s="18">
        <f t="shared" si="995"/>
        <v>25</v>
      </c>
      <c r="P21016" s="16">
        <f t="shared" si="996"/>
        <v>51</v>
      </c>
    </row>
    <row r="21017" spans="2:16">
      <c r="B21017" s="400"/>
      <c r="D21017" s="16" t="s">
        <v>19665</v>
      </c>
      <c r="F21017" s="103" t="s">
        <v>20203</v>
      </c>
      <c r="H21017" s="32" t="s">
        <v>21179</v>
      </c>
      <c r="J21017" s="27"/>
      <c r="K21017" s="27"/>
      <c r="L21017" s="18">
        <f t="shared" si="997"/>
        <v>0</v>
      </c>
      <c r="M21017" s="27"/>
      <c r="N21017" s="27">
        <v>20</v>
      </c>
      <c r="O21017" s="18">
        <f t="shared" si="995"/>
        <v>20</v>
      </c>
      <c r="P21017" s="16">
        <f t="shared" si="996"/>
        <v>20</v>
      </c>
    </row>
    <row r="21018" spans="2:16">
      <c r="B21018" s="400"/>
      <c r="D21018" s="16" t="s">
        <v>19665</v>
      </c>
      <c r="F21018" s="103" t="s">
        <v>20204</v>
      </c>
      <c r="H21018" s="32" t="s">
        <v>21180</v>
      </c>
      <c r="J21018" s="27"/>
      <c r="K21018" s="27"/>
      <c r="L21018" s="18">
        <f t="shared" si="997"/>
        <v>0</v>
      </c>
      <c r="M21018" s="27"/>
      <c r="N21018" s="27">
        <v>45</v>
      </c>
      <c r="O21018" s="18">
        <f t="shared" si="995"/>
        <v>45</v>
      </c>
      <c r="P21018" s="16">
        <f t="shared" si="996"/>
        <v>45</v>
      </c>
    </row>
    <row r="21019" spans="2:16">
      <c r="B21019" s="400"/>
      <c r="D21019" s="16" t="s">
        <v>19665</v>
      </c>
      <c r="F21019" s="103" t="s">
        <v>20205</v>
      </c>
      <c r="H21019" s="32" t="s">
        <v>21181</v>
      </c>
      <c r="J21019" s="27"/>
      <c r="K21019" s="27">
        <v>55</v>
      </c>
      <c r="L21019" s="18">
        <f t="shared" si="997"/>
        <v>55</v>
      </c>
      <c r="M21019" s="27"/>
      <c r="N21019" s="27">
        <v>55</v>
      </c>
      <c r="O21019" s="18">
        <f t="shared" si="995"/>
        <v>55</v>
      </c>
      <c r="P21019" s="16">
        <f t="shared" si="996"/>
        <v>110</v>
      </c>
    </row>
    <row r="21020" spans="2:16">
      <c r="B21020" s="400"/>
      <c r="D21020" s="16" t="s">
        <v>19665</v>
      </c>
      <c r="F21020" s="103" t="s">
        <v>20206</v>
      </c>
      <c r="H21020" s="32" t="s">
        <v>21182</v>
      </c>
      <c r="J21020" s="27"/>
      <c r="K21020" s="27"/>
      <c r="L21020" s="18">
        <f t="shared" si="997"/>
        <v>0</v>
      </c>
      <c r="M21020" s="27">
        <v>4</v>
      </c>
      <c r="N21020" s="27">
        <v>18</v>
      </c>
      <c r="O21020" s="18">
        <f t="shared" si="995"/>
        <v>22</v>
      </c>
      <c r="P21020" s="16">
        <f t="shared" si="996"/>
        <v>22</v>
      </c>
    </row>
    <row r="21021" spans="2:16">
      <c r="B21021" s="400"/>
      <c r="D21021" s="16" t="s">
        <v>19665</v>
      </c>
      <c r="F21021" s="103" t="s">
        <v>20207</v>
      </c>
      <c r="H21021" s="32" t="s">
        <v>20207</v>
      </c>
      <c r="J21021" s="27"/>
      <c r="K21021" s="27"/>
      <c r="L21021" s="18">
        <f t="shared" si="997"/>
        <v>0</v>
      </c>
      <c r="M21021" s="27"/>
      <c r="N21021" s="27">
        <v>48</v>
      </c>
      <c r="O21021" s="18">
        <f t="shared" si="995"/>
        <v>48</v>
      </c>
      <c r="P21021" s="16">
        <f t="shared" si="996"/>
        <v>48</v>
      </c>
    </row>
    <row r="21022" spans="2:16">
      <c r="B21022" s="400"/>
      <c r="D21022" s="16" t="s">
        <v>19665</v>
      </c>
      <c r="F21022" s="103" t="s">
        <v>20208</v>
      </c>
      <c r="H21022" s="32" t="s">
        <v>20208</v>
      </c>
      <c r="J21022" s="27"/>
      <c r="K21022" s="27">
        <v>14</v>
      </c>
      <c r="L21022" s="18">
        <f t="shared" si="997"/>
        <v>14</v>
      </c>
      <c r="M21022" s="27"/>
      <c r="N21022" s="27"/>
      <c r="O21022" s="18">
        <f t="shared" si="995"/>
        <v>0</v>
      </c>
      <c r="P21022" s="16">
        <f t="shared" si="996"/>
        <v>14</v>
      </c>
    </row>
    <row r="21023" spans="2:16">
      <c r="B21023" s="400"/>
      <c r="D21023" s="16" t="s">
        <v>19665</v>
      </c>
      <c r="F21023" s="103" t="s">
        <v>20209</v>
      </c>
      <c r="H21023" s="32" t="s">
        <v>20209</v>
      </c>
      <c r="J21023" s="27"/>
      <c r="K21023" s="27">
        <v>14</v>
      </c>
      <c r="L21023" s="18">
        <f t="shared" si="997"/>
        <v>14</v>
      </c>
      <c r="M21023" s="27"/>
      <c r="N21023" s="27"/>
      <c r="O21023" s="18">
        <f t="shared" si="995"/>
        <v>0</v>
      </c>
      <c r="P21023" s="16">
        <f t="shared" si="996"/>
        <v>14</v>
      </c>
    </row>
    <row r="21024" spans="2:16">
      <c r="B21024" s="400"/>
      <c r="D21024" s="16" t="s">
        <v>19665</v>
      </c>
      <c r="F21024" s="103" t="s">
        <v>20210</v>
      </c>
      <c r="H21024" s="32" t="s">
        <v>20210</v>
      </c>
      <c r="J21024" s="27"/>
      <c r="K21024" s="27">
        <v>13</v>
      </c>
      <c r="L21024" s="18">
        <f t="shared" si="997"/>
        <v>13</v>
      </c>
      <c r="M21024" s="27"/>
      <c r="N21024" s="27"/>
      <c r="O21024" s="18">
        <f t="shared" si="995"/>
        <v>0</v>
      </c>
      <c r="P21024" s="16">
        <f t="shared" si="996"/>
        <v>13</v>
      </c>
    </row>
    <row r="21025" spans="2:16">
      <c r="B21025" s="400"/>
      <c r="D21025" s="16" t="s">
        <v>19665</v>
      </c>
      <c r="F21025" s="103" t="s">
        <v>20211</v>
      </c>
      <c r="H21025" s="32" t="s">
        <v>20211</v>
      </c>
      <c r="J21025" s="27"/>
      <c r="K21025" s="27"/>
      <c r="L21025" s="18">
        <f t="shared" si="997"/>
        <v>0</v>
      </c>
      <c r="M21025" s="27"/>
      <c r="N21025" s="27">
        <v>22</v>
      </c>
      <c r="O21025" s="18">
        <f t="shared" si="995"/>
        <v>22</v>
      </c>
      <c r="P21025" s="16">
        <f t="shared" si="996"/>
        <v>22</v>
      </c>
    </row>
    <row r="21026" spans="2:16">
      <c r="B21026" s="400"/>
      <c r="D21026" s="16" t="s">
        <v>19665</v>
      </c>
      <c r="F21026" s="103" t="s">
        <v>20212</v>
      </c>
      <c r="H21026" s="32" t="s">
        <v>20212</v>
      </c>
      <c r="J21026" s="27"/>
      <c r="K21026" s="27">
        <v>120</v>
      </c>
      <c r="L21026" s="18">
        <f t="shared" si="997"/>
        <v>120</v>
      </c>
      <c r="M21026" s="27"/>
      <c r="N21026" s="27">
        <v>61</v>
      </c>
      <c r="O21026" s="18">
        <f t="shared" si="995"/>
        <v>61</v>
      </c>
      <c r="P21026" s="16">
        <f t="shared" si="996"/>
        <v>181</v>
      </c>
    </row>
    <row r="21027" spans="2:16">
      <c r="B21027" s="400"/>
      <c r="D21027" s="16" t="s">
        <v>19665</v>
      </c>
      <c r="F21027" s="103" t="s">
        <v>20213</v>
      </c>
      <c r="H21027" s="32" t="s">
        <v>20213</v>
      </c>
      <c r="J21027" s="27"/>
      <c r="K21027" s="27">
        <v>160</v>
      </c>
      <c r="L21027" s="18">
        <f t="shared" si="997"/>
        <v>160</v>
      </c>
      <c r="M21027" s="27">
        <v>16</v>
      </c>
      <c r="N21027" s="27">
        <v>23</v>
      </c>
      <c r="O21027" s="18">
        <f t="shared" si="995"/>
        <v>39</v>
      </c>
      <c r="P21027" s="16">
        <f t="shared" si="996"/>
        <v>199</v>
      </c>
    </row>
    <row r="21028" spans="2:16">
      <c r="B21028" s="400"/>
      <c r="D21028" s="16" t="s">
        <v>19665</v>
      </c>
      <c r="F21028" s="103" t="s">
        <v>20214</v>
      </c>
      <c r="H21028" s="32" t="s">
        <v>20214</v>
      </c>
      <c r="J21028" s="27"/>
      <c r="K21028" s="27">
        <v>76</v>
      </c>
      <c r="L21028" s="18">
        <f t="shared" si="997"/>
        <v>76</v>
      </c>
      <c r="M21028" s="27">
        <v>80</v>
      </c>
      <c r="N21028" s="27"/>
      <c r="O21028" s="18">
        <f t="shared" si="995"/>
        <v>80</v>
      </c>
      <c r="P21028" s="16">
        <f t="shared" si="996"/>
        <v>156</v>
      </c>
    </row>
    <row r="21029" spans="2:16">
      <c r="B21029" s="400"/>
      <c r="D21029" s="16" t="s">
        <v>19665</v>
      </c>
      <c r="F21029" s="103" t="s">
        <v>20215</v>
      </c>
      <c r="H21029" s="32" t="s">
        <v>20215</v>
      </c>
      <c r="J21029" s="27"/>
      <c r="K21029" s="27">
        <v>75</v>
      </c>
      <c r="L21029" s="18">
        <f t="shared" si="997"/>
        <v>75</v>
      </c>
      <c r="M21029" s="27">
        <v>50</v>
      </c>
      <c r="N21029" s="27">
        <v>8</v>
      </c>
      <c r="O21029" s="18">
        <f t="shared" si="995"/>
        <v>58</v>
      </c>
      <c r="P21029" s="16">
        <f t="shared" si="996"/>
        <v>133</v>
      </c>
    </row>
    <row r="21030" spans="2:16">
      <c r="B21030" s="400"/>
      <c r="D21030" s="16" t="s">
        <v>19665</v>
      </c>
      <c r="F21030" s="103" t="s">
        <v>20216</v>
      </c>
      <c r="H21030" s="32" t="s">
        <v>20216</v>
      </c>
      <c r="J21030" s="27"/>
      <c r="K21030" s="27">
        <v>42</v>
      </c>
      <c r="L21030" s="18">
        <f t="shared" si="997"/>
        <v>42</v>
      </c>
      <c r="M21030" s="27"/>
      <c r="N21030" s="27"/>
      <c r="O21030" s="18">
        <f t="shared" si="995"/>
        <v>0</v>
      </c>
      <c r="P21030" s="16">
        <f t="shared" si="996"/>
        <v>42</v>
      </c>
    </row>
    <row r="21031" spans="2:16">
      <c r="B21031" s="400"/>
      <c r="D21031" s="16" t="s">
        <v>19665</v>
      </c>
      <c r="F21031" s="103" t="s">
        <v>20217</v>
      </c>
      <c r="H21031" s="32" t="s">
        <v>20217</v>
      </c>
      <c r="J21031" s="27"/>
      <c r="K21031" s="27"/>
      <c r="L21031" s="18">
        <f t="shared" si="997"/>
        <v>0</v>
      </c>
      <c r="M21031" s="27"/>
      <c r="N21031" s="27">
        <v>73</v>
      </c>
      <c r="O21031" s="18">
        <f t="shared" si="995"/>
        <v>73</v>
      </c>
      <c r="P21031" s="16">
        <f t="shared" si="996"/>
        <v>73</v>
      </c>
    </row>
    <row r="21032" spans="2:16">
      <c r="B21032" s="400"/>
      <c r="D21032" s="16" t="s">
        <v>19665</v>
      </c>
      <c r="F21032" s="103" t="s">
        <v>20218</v>
      </c>
      <c r="H21032" s="32" t="s">
        <v>20218</v>
      </c>
      <c r="J21032" s="27"/>
      <c r="K21032" s="27">
        <v>21</v>
      </c>
      <c r="L21032" s="18">
        <f t="shared" si="997"/>
        <v>21</v>
      </c>
      <c r="M21032" s="27"/>
      <c r="N21032" s="27"/>
      <c r="O21032" s="18">
        <f t="shared" si="995"/>
        <v>0</v>
      </c>
      <c r="P21032" s="16">
        <f t="shared" si="996"/>
        <v>21</v>
      </c>
    </row>
    <row r="21033" spans="2:16">
      <c r="B21033" s="400"/>
      <c r="D21033" s="16" t="s">
        <v>19665</v>
      </c>
      <c r="F21033" s="103" t="s">
        <v>20219</v>
      </c>
      <c r="H21033" s="32" t="s">
        <v>20219</v>
      </c>
      <c r="J21033" s="27"/>
      <c r="K21033" s="27">
        <v>80</v>
      </c>
      <c r="L21033" s="18">
        <f t="shared" si="997"/>
        <v>80</v>
      </c>
      <c r="M21033" s="27"/>
      <c r="N21033" s="27"/>
      <c r="O21033" s="18">
        <f t="shared" si="995"/>
        <v>0</v>
      </c>
      <c r="P21033" s="16">
        <f t="shared" si="996"/>
        <v>80</v>
      </c>
    </row>
    <row r="21034" spans="2:16">
      <c r="B21034" s="400"/>
      <c r="D21034" s="16" t="s">
        <v>19665</v>
      </c>
      <c r="F21034" s="103" t="s">
        <v>20220</v>
      </c>
      <c r="H21034" s="32" t="s">
        <v>20220</v>
      </c>
      <c r="J21034" s="27"/>
      <c r="K21034" s="27"/>
      <c r="L21034" s="18">
        <f t="shared" si="997"/>
        <v>0</v>
      </c>
      <c r="M21034" s="27"/>
      <c r="N21034" s="27">
        <v>39</v>
      </c>
      <c r="O21034" s="18">
        <f t="shared" si="995"/>
        <v>39</v>
      </c>
      <c r="P21034" s="16">
        <f t="shared" si="996"/>
        <v>39</v>
      </c>
    </row>
    <row r="21035" spans="2:16">
      <c r="B21035" s="400"/>
      <c r="D21035" s="16" t="s">
        <v>19665</v>
      </c>
      <c r="F21035" s="103" t="s">
        <v>20221</v>
      </c>
      <c r="H21035" s="32" t="s">
        <v>21183</v>
      </c>
      <c r="J21035" s="27"/>
      <c r="K21035" s="27">
        <v>10</v>
      </c>
      <c r="L21035" s="18">
        <f t="shared" si="997"/>
        <v>10</v>
      </c>
      <c r="M21035" s="27"/>
      <c r="N21035" s="27"/>
      <c r="O21035" s="18">
        <f t="shared" si="995"/>
        <v>0</v>
      </c>
      <c r="P21035" s="16">
        <f t="shared" si="996"/>
        <v>10</v>
      </c>
    </row>
    <row r="21036" spans="2:16">
      <c r="B21036" s="400"/>
      <c r="D21036" s="16" t="s">
        <v>19665</v>
      </c>
      <c r="F21036" s="103" t="s">
        <v>20222</v>
      </c>
      <c r="H21036" s="32" t="s">
        <v>20222</v>
      </c>
      <c r="J21036" s="27"/>
      <c r="K21036" s="27"/>
      <c r="L21036" s="18">
        <f t="shared" si="997"/>
        <v>0</v>
      </c>
      <c r="M21036" s="27"/>
      <c r="N21036" s="27">
        <v>30</v>
      </c>
      <c r="O21036" s="18">
        <f t="shared" si="995"/>
        <v>30</v>
      </c>
      <c r="P21036" s="16">
        <f t="shared" si="996"/>
        <v>30</v>
      </c>
    </row>
    <row r="21037" spans="2:16">
      <c r="B21037" s="400"/>
      <c r="D21037" s="16" t="s">
        <v>19665</v>
      </c>
      <c r="F21037" s="103" t="s">
        <v>20223</v>
      </c>
      <c r="H21037" s="32" t="s">
        <v>21184</v>
      </c>
      <c r="J21037" s="27"/>
      <c r="K21037" s="27"/>
      <c r="L21037" s="18">
        <f t="shared" si="997"/>
        <v>0</v>
      </c>
      <c r="M21037" s="27"/>
      <c r="N21037" s="27">
        <v>18</v>
      </c>
      <c r="O21037" s="18">
        <f t="shared" si="995"/>
        <v>18</v>
      </c>
      <c r="P21037" s="16">
        <f t="shared" si="996"/>
        <v>18</v>
      </c>
    </row>
    <row r="21038" spans="2:16">
      <c r="B21038" s="400"/>
      <c r="D21038" s="16" t="s">
        <v>19665</v>
      </c>
      <c r="F21038" s="103" t="s">
        <v>20224</v>
      </c>
      <c r="H21038" s="32" t="s">
        <v>20338</v>
      </c>
      <c r="J21038" s="27"/>
      <c r="K21038" s="27"/>
      <c r="L21038" s="18">
        <f t="shared" si="997"/>
        <v>0</v>
      </c>
      <c r="M21038" s="27"/>
      <c r="N21038" s="27">
        <v>22</v>
      </c>
      <c r="O21038" s="18">
        <f t="shared" si="995"/>
        <v>22</v>
      </c>
      <c r="P21038" s="16">
        <f t="shared" si="996"/>
        <v>22</v>
      </c>
    </row>
    <row r="21039" spans="2:16">
      <c r="B21039" s="400"/>
      <c r="D21039" s="16" t="s">
        <v>19665</v>
      </c>
      <c r="F21039" s="103" t="s">
        <v>20225</v>
      </c>
      <c r="H21039" s="32" t="s">
        <v>20327</v>
      </c>
      <c r="J21039" s="27"/>
      <c r="K21039" s="27"/>
      <c r="L21039" s="18">
        <f t="shared" si="997"/>
        <v>0</v>
      </c>
      <c r="M21039" s="27"/>
      <c r="N21039" s="27">
        <v>19</v>
      </c>
      <c r="O21039" s="18">
        <f t="shared" si="995"/>
        <v>19</v>
      </c>
      <c r="P21039" s="16">
        <f t="shared" si="996"/>
        <v>19</v>
      </c>
    </row>
    <row r="21040" spans="2:16">
      <c r="B21040" s="400"/>
      <c r="D21040" s="16" t="s">
        <v>19665</v>
      </c>
      <c r="F21040" s="103" t="s">
        <v>20226</v>
      </c>
      <c r="H21040" s="32" t="s">
        <v>20226</v>
      </c>
      <c r="J21040" s="27"/>
      <c r="K21040" s="27">
        <v>28</v>
      </c>
      <c r="L21040" s="18">
        <f t="shared" si="997"/>
        <v>28</v>
      </c>
      <c r="M21040" s="27"/>
      <c r="N21040" s="27">
        <v>29</v>
      </c>
      <c r="O21040" s="18">
        <f t="shared" si="995"/>
        <v>29</v>
      </c>
      <c r="P21040" s="16">
        <f t="shared" si="996"/>
        <v>57</v>
      </c>
    </row>
    <row r="21041" spans="2:16">
      <c r="B21041" s="400"/>
      <c r="D21041" s="16" t="s">
        <v>19665</v>
      </c>
      <c r="F21041" s="103" t="s">
        <v>20227</v>
      </c>
      <c r="H21041" s="32" t="s">
        <v>20227</v>
      </c>
      <c r="J21041" s="27"/>
      <c r="K21041" s="27">
        <v>23</v>
      </c>
      <c r="L21041" s="18">
        <f t="shared" si="997"/>
        <v>23</v>
      </c>
      <c r="M21041" s="27"/>
      <c r="N21041" s="27"/>
      <c r="O21041" s="18">
        <f t="shared" si="995"/>
        <v>0</v>
      </c>
      <c r="P21041" s="16">
        <f t="shared" si="996"/>
        <v>23</v>
      </c>
    </row>
    <row r="21042" spans="2:16">
      <c r="B21042" s="400"/>
      <c r="D21042" s="16" t="s">
        <v>19666</v>
      </c>
      <c r="F21042" s="103" t="s">
        <v>10829</v>
      </c>
      <c r="H21042" s="32" t="s">
        <v>10829</v>
      </c>
      <c r="J21042" s="27">
        <v>3</v>
      </c>
      <c r="K21042" s="27">
        <v>140</v>
      </c>
      <c r="L21042" s="18">
        <f t="shared" si="997"/>
        <v>143</v>
      </c>
      <c r="M21042" s="27">
        <v>5</v>
      </c>
      <c r="N21042" s="27">
        <v>120</v>
      </c>
      <c r="O21042" s="18">
        <f t="shared" si="995"/>
        <v>125</v>
      </c>
      <c r="P21042" s="16">
        <f t="shared" si="996"/>
        <v>268</v>
      </c>
    </row>
    <row r="21043" spans="2:16">
      <c r="B21043" s="400"/>
      <c r="D21043" s="16" t="s">
        <v>19666</v>
      </c>
      <c r="F21043" s="103" t="s">
        <v>1944</v>
      </c>
      <c r="H21043" s="32" t="s">
        <v>1944</v>
      </c>
      <c r="J21043" s="27"/>
      <c r="K21043" s="27">
        <v>19</v>
      </c>
      <c r="L21043" s="18">
        <f t="shared" si="997"/>
        <v>19</v>
      </c>
      <c r="M21043" s="27"/>
      <c r="N21043" s="27"/>
      <c r="O21043" s="18">
        <f t="shared" si="995"/>
        <v>0</v>
      </c>
      <c r="P21043" s="16">
        <f t="shared" si="996"/>
        <v>19</v>
      </c>
    </row>
    <row r="21044" spans="2:16">
      <c r="B21044" s="400"/>
      <c r="D21044" s="16" t="s">
        <v>19666</v>
      </c>
      <c r="F21044" s="103" t="s">
        <v>20228</v>
      </c>
      <c r="H21044" s="32" t="s">
        <v>20228</v>
      </c>
      <c r="J21044" s="27"/>
      <c r="K21044" s="27"/>
      <c r="L21044" s="18">
        <f t="shared" si="997"/>
        <v>0</v>
      </c>
      <c r="M21044" s="27"/>
      <c r="N21044" s="27">
        <v>109</v>
      </c>
      <c r="O21044" s="18">
        <f t="shared" si="995"/>
        <v>109</v>
      </c>
      <c r="P21044" s="16">
        <f t="shared" si="996"/>
        <v>109</v>
      </c>
    </row>
    <row r="21045" spans="2:16">
      <c r="B21045" s="400"/>
      <c r="D21045" s="16" t="s">
        <v>19666</v>
      </c>
      <c r="F21045" s="103" t="s">
        <v>20229</v>
      </c>
      <c r="H21045" s="32" t="s">
        <v>15233</v>
      </c>
      <c r="J21045" s="27"/>
      <c r="K21045" s="27"/>
      <c r="L21045" s="18">
        <f t="shared" si="997"/>
        <v>0</v>
      </c>
      <c r="M21045" s="27"/>
      <c r="N21045" s="27">
        <v>30</v>
      </c>
      <c r="O21045" s="18">
        <f t="shared" si="995"/>
        <v>30</v>
      </c>
      <c r="P21045" s="16">
        <f t="shared" si="996"/>
        <v>30</v>
      </c>
    </row>
    <row r="21046" spans="2:16">
      <c r="B21046" s="400"/>
      <c r="D21046" s="16" t="s">
        <v>19666</v>
      </c>
      <c r="F21046" s="103" t="s">
        <v>12799</v>
      </c>
      <c r="H21046" s="32" t="s">
        <v>12799</v>
      </c>
      <c r="J21046" s="27"/>
      <c r="K21046" s="27"/>
      <c r="L21046" s="18">
        <f t="shared" si="997"/>
        <v>0</v>
      </c>
      <c r="M21046" s="27"/>
      <c r="N21046" s="27">
        <v>38</v>
      </c>
      <c r="O21046" s="18">
        <f t="shared" si="995"/>
        <v>38</v>
      </c>
      <c r="P21046" s="16">
        <f t="shared" si="996"/>
        <v>38</v>
      </c>
    </row>
    <row r="21047" spans="2:16">
      <c r="B21047" s="400"/>
      <c r="D21047" s="16" t="s">
        <v>19666</v>
      </c>
      <c r="F21047" s="103" t="s">
        <v>20230</v>
      </c>
      <c r="H21047" s="32" t="s">
        <v>13155</v>
      </c>
      <c r="J21047" s="27"/>
      <c r="K21047" s="27"/>
      <c r="L21047" s="18">
        <f t="shared" si="997"/>
        <v>0</v>
      </c>
      <c r="M21047" s="27"/>
      <c r="N21047" s="27">
        <v>33</v>
      </c>
      <c r="O21047" s="18">
        <f t="shared" si="995"/>
        <v>33</v>
      </c>
      <c r="P21047" s="16">
        <f t="shared" si="996"/>
        <v>33</v>
      </c>
    </row>
    <row r="21048" spans="2:16">
      <c r="B21048" s="400"/>
      <c r="D21048" s="16" t="s">
        <v>19666</v>
      </c>
      <c r="F21048" s="103" t="s">
        <v>2439</v>
      </c>
      <c r="H21048" s="32" t="s">
        <v>2439</v>
      </c>
      <c r="J21048" s="27"/>
      <c r="K21048" s="27"/>
      <c r="L21048" s="18">
        <f t="shared" si="997"/>
        <v>0</v>
      </c>
      <c r="M21048" s="27"/>
      <c r="N21048" s="27">
        <v>11</v>
      </c>
      <c r="O21048" s="18">
        <f t="shared" si="995"/>
        <v>11</v>
      </c>
      <c r="P21048" s="16">
        <f t="shared" si="996"/>
        <v>11</v>
      </c>
    </row>
    <row r="21049" spans="2:16">
      <c r="B21049" s="400"/>
      <c r="D21049" s="16" t="s">
        <v>19666</v>
      </c>
      <c r="F21049" s="103" t="s">
        <v>20231</v>
      </c>
      <c r="H21049" s="32" t="s">
        <v>20231</v>
      </c>
      <c r="J21049" s="27"/>
      <c r="K21049" s="27"/>
      <c r="L21049" s="18">
        <f t="shared" si="997"/>
        <v>0</v>
      </c>
      <c r="M21049" s="27"/>
      <c r="N21049" s="27">
        <v>22</v>
      </c>
      <c r="O21049" s="18">
        <f t="shared" si="995"/>
        <v>22</v>
      </c>
      <c r="P21049" s="16">
        <f t="shared" si="996"/>
        <v>22</v>
      </c>
    </row>
    <row r="21050" spans="2:16">
      <c r="B21050" s="400"/>
      <c r="D21050" s="16" t="s">
        <v>19666</v>
      </c>
      <c r="F21050" s="103" t="s">
        <v>20232</v>
      </c>
      <c r="H21050" s="32" t="s">
        <v>20232</v>
      </c>
      <c r="J21050" s="27"/>
      <c r="K21050" s="27"/>
      <c r="L21050" s="18">
        <f t="shared" si="997"/>
        <v>0</v>
      </c>
      <c r="M21050" s="27"/>
      <c r="N21050" s="27">
        <v>18</v>
      </c>
      <c r="O21050" s="18">
        <f t="shared" si="995"/>
        <v>18</v>
      </c>
      <c r="P21050" s="16">
        <f t="shared" si="996"/>
        <v>18</v>
      </c>
    </row>
    <row r="21051" spans="2:16">
      <c r="B21051" s="400"/>
      <c r="D21051" s="16" t="s">
        <v>19666</v>
      </c>
      <c r="F21051" s="103" t="s">
        <v>1120</v>
      </c>
      <c r="H21051" s="32" t="s">
        <v>1120</v>
      </c>
      <c r="J21051" s="27"/>
      <c r="K21051" s="27">
        <v>23</v>
      </c>
      <c r="L21051" s="18">
        <f t="shared" si="997"/>
        <v>23</v>
      </c>
      <c r="M21051" s="27"/>
      <c r="N21051" s="27"/>
      <c r="O21051" s="18">
        <f t="shared" si="995"/>
        <v>0</v>
      </c>
      <c r="P21051" s="16">
        <f t="shared" si="996"/>
        <v>23</v>
      </c>
    </row>
    <row r="21052" spans="2:16">
      <c r="B21052" s="400"/>
      <c r="D21052" s="16" t="s">
        <v>19666</v>
      </c>
      <c r="F21052" s="103" t="s">
        <v>20233</v>
      </c>
      <c r="H21052" s="32" t="s">
        <v>21185</v>
      </c>
      <c r="J21052" s="27">
        <v>6</v>
      </c>
      <c r="K21052" s="27">
        <v>61</v>
      </c>
      <c r="L21052" s="18">
        <f t="shared" si="997"/>
        <v>67</v>
      </c>
      <c r="M21052" s="27">
        <v>27</v>
      </c>
      <c r="N21052" s="27">
        <v>73</v>
      </c>
      <c r="O21052" s="18">
        <f t="shared" si="995"/>
        <v>100</v>
      </c>
      <c r="P21052" s="16">
        <f t="shared" si="996"/>
        <v>167</v>
      </c>
    </row>
    <row r="21053" spans="2:16">
      <c r="B21053" s="400"/>
      <c r="D21053" s="16" t="s">
        <v>19666</v>
      </c>
      <c r="F21053" s="103" t="s">
        <v>20234</v>
      </c>
      <c r="H21053" s="32" t="s">
        <v>20234</v>
      </c>
      <c r="J21053" s="27"/>
      <c r="K21053" s="27"/>
      <c r="L21053" s="18">
        <f t="shared" si="997"/>
        <v>0</v>
      </c>
      <c r="M21053" s="27">
        <v>14</v>
      </c>
      <c r="N21053" s="27">
        <v>86</v>
      </c>
      <c r="O21053" s="18">
        <f t="shared" si="995"/>
        <v>100</v>
      </c>
      <c r="P21053" s="16">
        <f t="shared" si="996"/>
        <v>100</v>
      </c>
    </row>
    <row r="21054" spans="2:16">
      <c r="B21054" s="400"/>
      <c r="D21054" s="16" t="s">
        <v>19666</v>
      </c>
      <c r="F21054" s="103" t="s">
        <v>20056</v>
      </c>
      <c r="H21054" s="32" t="s">
        <v>20056</v>
      </c>
      <c r="J21054" s="27"/>
      <c r="K21054" s="27"/>
      <c r="L21054" s="18">
        <f t="shared" si="997"/>
        <v>0</v>
      </c>
      <c r="M21054" s="27">
        <v>2</v>
      </c>
      <c r="N21054" s="27">
        <v>30</v>
      </c>
      <c r="O21054" s="18">
        <f t="shared" si="995"/>
        <v>32</v>
      </c>
      <c r="P21054" s="16">
        <f t="shared" si="996"/>
        <v>32</v>
      </c>
    </row>
    <row r="21055" spans="2:16">
      <c r="B21055" s="400"/>
      <c r="D21055" s="16" t="s">
        <v>19666</v>
      </c>
      <c r="F21055" s="103" t="s">
        <v>20235</v>
      </c>
      <c r="H21055" s="32" t="s">
        <v>20235</v>
      </c>
      <c r="J21055" s="27"/>
      <c r="K21055" s="27"/>
      <c r="L21055" s="18">
        <f t="shared" si="997"/>
        <v>0</v>
      </c>
      <c r="M21055" s="27">
        <v>3</v>
      </c>
      <c r="N21055" s="27">
        <v>57</v>
      </c>
      <c r="O21055" s="18">
        <f t="shared" si="995"/>
        <v>60</v>
      </c>
      <c r="P21055" s="16">
        <f t="shared" si="996"/>
        <v>60</v>
      </c>
    </row>
    <row r="21056" spans="2:16">
      <c r="B21056" s="400"/>
      <c r="D21056" s="16" t="s">
        <v>19666</v>
      </c>
      <c r="F21056" s="103" t="s">
        <v>12778</v>
      </c>
      <c r="H21056" s="32" t="s">
        <v>12778</v>
      </c>
      <c r="J21056" s="27"/>
      <c r="K21056" s="27"/>
      <c r="L21056" s="18">
        <f t="shared" si="997"/>
        <v>0</v>
      </c>
      <c r="M21056" s="27"/>
      <c r="N21056" s="27">
        <v>38</v>
      </c>
      <c r="O21056" s="18">
        <f t="shared" si="995"/>
        <v>38</v>
      </c>
      <c r="P21056" s="16">
        <f t="shared" si="996"/>
        <v>38</v>
      </c>
    </row>
    <row r="21057" spans="2:16">
      <c r="B21057" s="400"/>
      <c r="D21057" s="16" t="s">
        <v>19666</v>
      </c>
      <c r="F21057" s="103" t="s">
        <v>9626</v>
      </c>
      <c r="H21057" s="32" t="s">
        <v>9626</v>
      </c>
      <c r="J21057" s="27"/>
      <c r="K21057" s="27">
        <v>50</v>
      </c>
      <c r="L21057" s="18">
        <f t="shared" si="997"/>
        <v>50</v>
      </c>
      <c r="M21057" s="27"/>
      <c r="N21057" s="27">
        <v>195</v>
      </c>
      <c r="O21057" s="18">
        <f t="shared" si="995"/>
        <v>195</v>
      </c>
      <c r="P21057" s="16">
        <f t="shared" si="996"/>
        <v>245</v>
      </c>
    </row>
    <row r="21058" spans="2:16">
      <c r="B21058" s="400"/>
      <c r="D21058" s="16" t="s">
        <v>19666</v>
      </c>
      <c r="F21058" s="103" t="s">
        <v>20236</v>
      </c>
      <c r="H21058" s="32" t="s">
        <v>20236</v>
      </c>
      <c r="J21058" s="27"/>
      <c r="K21058" s="27">
        <v>22</v>
      </c>
      <c r="L21058" s="18">
        <f t="shared" si="997"/>
        <v>22</v>
      </c>
      <c r="M21058" s="27"/>
      <c r="N21058" s="27"/>
      <c r="O21058" s="18">
        <f t="shared" si="995"/>
        <v>0</v>
      </c>
      <c r="P21058" s="16">
        <f t="shared" si="996"/>
        <v>22</v>
      </c>
    </row>
    <row r="21059" spans="2:16">
      <c r="B21059" s="400"/>
      <c r="D21059" s="16" t="s">
        <v>19666</v>
      </c>
      <c r="F21059" s="103" t="s">
        <v>20237</v>
      </c>
      <c r="H21059" s="32" t="s">
        <v>20237</v>
      </c>
      <c r="J21059" s="27"/>
      <c r="K21059" s="27">
        <v>14</v>
      </c>
      <c r="L21059" s="18">
        <f t="shared" si="997"/>
        <v>14</v>
      </c>
      <c r="M21059" s="27"/>
      <c r="N21059" s="27"/>
      <c r="O21059" s="18">
        <f t="shared" si="995"/>
        <v>0</v>
      </c>
      <c r="P21059" s="16">
        <f t="shared" si="996"/>
        <v>14</v>
      </c>
    </row>
    <row r="21060" spans="2:16">
      <c r="B21060" s="400"/>
      <c r="D21060" s="16" t="s">
        <v>19666</v>
      </c>
      <c r="F21060" s="103" t="s">
        <v>20238</v>
      </c>
      <c r="H21060" s="32" t="s">
        <v>20238</v>
      </c>
      <c r="J21060" s="27"/>
      <c r="K21060" s="27"/>
      <c r="L21060" s="18">
        <f t="shared" si="997"/>
        <v>0</v>
      </c>
      <c r="M21060" s="27"/>
      <c r="N21060" s="27">
        <v>25</v>
      </c>
      <c r="O21060" s="18">
        <f t="shared" si="995"/>
        <v>25</v>
      </c>
      <c r="P21060" s="16">
        <f t="shared" si="996"/>
        <v>25</v>
      </c>
    </row>
    <row r="21061" spans="2:16">
      <c r="B21061" s="400"/>
      <c r="D21061" s="16" t="s">
        <v>19666</v>
      </c>
      <c r="F21061" s="103" t="s">
        <v>20239</v>
      </c>
      <c r="H21061" s="32" t="s">
        <v>20239</v>
      </c>
      <c r="J21061" s="27"/>
      <c r="K21061" s="27"/>
      <c r="L21061" s="18">
        <f t="shared" si="997"/>
        <v>0</v>
      </c>
      <c r="M21061" s="27"/>
      <c r="N21061" s="27">
        <v>10</v>
      </c>
      <c r="O21061" s="18">
        <f t="shared" si="995"/>
        <v>10</v>
      </c>
      <c r="P21061" s="16">
        <f t="shared" si="996"/>
        <v>10</v>
      </c>
    </row>
    <row r="21062" spans="2:16">
      <c r="B21062" s="400"/>
      <c r="D21062" s="16" t="s">
        <v>19666</v>
      </c>
      <c r="F21062" s="103" t="s">
        <v>20240</v>
      </c>
      <c r="H21062" s="32" t="s">
        <v>20240</v>
      </c>
      <c r="J21062" s="27"/>
      <c r="K21062" s="27">
        <v>35</v>
      </c>
      <c r="L21062" s="18">
        <f t="shared" si="997"/>
        <v>35</v>
      </c>
      <c r="M21062" s="27"/>
      <c r="N21062" s="27">
        <v>100</v>
      </c>
      <c r="O21062" s="18">
        <f t="shared" si="995"/>
        <v>100</v>
      </c>
      <c r="P21062" s="16">
        <f t="shared" si="996"/>
        <v>135</v>
      </c>
    </row>
    <row r="21063" spans="2:16">
      <c r="B21063" s="400"/>
      <c r="D21063" s="16" t="s">
        <v>19666</v>
      </c>
      <c r="F21063" s="103" t="s">
        <v>20241</v>
      </c>
      <c r="H21063" s="32" t="s">
        <v>20241</v>
      </c>
      <c r="J21063" s="27"/>
      <c r="K21063" s="27"/>
      <c r="L21063" s="18">
        <f t="shared" si="997"/>
        <v>0</v>
      </c>
      <c r="M21063" s="27"/>
      <c r="N21063" s="27">
        <v>24</v>
      </c>
      <c r="O21063" s="18">
        <f t="shared" si="995"/>
        <v>24</v>
      </c>
      <c r="P21063" s="16">
        <f t="shared" si="996"/>
        <v>24</v>
      </c>
    </row>
    <row r="21064" spans="2:16" ht="25.5">
      <c r="B21064" s="400"/>
      <c r="D21064" s="16" t="s">
        <v>19667</v>
      </c>
      <c r="F21064" s="176" t="s">
        <v>20242</v>
      </c>
      <c r="H21064" s="229" t="s">
        <v>20242</v>
      </c>
      <c r="J21064" s="27"/>
      <c r="K21064" s="27"/>
      <c r="L21064" s="18">
        <f t="shared" si="997"/>
        <v>0</v>
      </c>
      <c r="M21064" s="27"/>
      <c r="N21064" s="27">
        <v>50</v>
      </c>
      <c r="O21064" s="18">
        <f t="shared" si="995"/>
        <v>50</v>
      </c>
      <c r="P21064" s="16">
        <f t="shared" si="996"/>
        <v>50</v>
      </c>
    </row>
    <row r="21065" spans="2:16">
      <c r="B21065" s="400"/>
      <c r="D21065" s="16" t="s">
        <v>19667</v>
      </c>
      <c r="F21065" s="103" t="s">
        <v>20243</v>
      </c>
      <c r="H21065" s="32" t="s">
        <v>20243</v>
      </c>
      <c r="J21065" s="27"/>
      <c r="K21065" s="27">
        <v>12</v>
      </c>
      <c r="L21065" s="18">
        <f t="shared" si="997"/>
        <v>12</v>
      </c>
      <c r="M21065" s="27"/>
      <c r="N21065" s="27"/>
      <c r="O21065" s="18">
        <f t="shared" si="995"/>
        <v>0</v>
      </c>
      <c r="P21065" s="16">
        <f t="shared" si="996"/>
        <v>12</v>
      </c>
    </row>
    <row r="21066" spans="2:16">
      <c r="B21066" s="400"/>
      <c r="D21066" s="16" t="s">
        <v>19667</v>
      </c>
      <c r="F21066" s="103" t="s">
        <v>20244</v>
      </c>
      <c r="H21066" s="32" t="s">
        <v>20244</v>
      </c>
      <c r="J21066" s="27"/>
      <c r="K21066" s="27">
        <v>14</v>
      </c>
      <c r="L21066" s="18">
        <f t="shared" si="997"/>
        <v>14</v>
      </c>
      <c r="M21066" s="27"/>
      <c r="N21066" s="27"/>
      <c r="O21066" s="18">
        <f t="shared" si="995"/>
        <v>0</v>
      </c>
      <c r="P21066" s="16">
        <f t="shared" si="996"/>
        <v>14</v>
      </c>
    </row>
    <row r="21067" spans="2:16" ht="25.5">
      <c r="B21067" s="400"/>
      <c r="D21067" s="16" t="s">
        <v>19667</v>
      </c>
      <c r="F21067" s="103" t="s">
        <v>20245</v>
      </c>
      <c r="H21067" s="32" t="s">
        <v>20245</v>
      </c>
      <c r="J21067" s="27"/>
      <c r="K21067" s="27"/>
      <c r="L21067" s="18">
        <f t="shared" si="997"/>
        <v>0</v>
      </c>
      <c r="M21067" s="27"/>
      <c r="N21067" s="27">
        <v>19</v>
      </c>
      <c r="O21067" s="18">
        <f t="shared" ref="O21067:O21130" si="998">+N21067+M21067</f>
        <v>19</v>
      </c>
      <c r="P21067" s="16">
        <f t="shared" ref="P21067:P21130" si="999">+L21067+O21067</f>
        <v>19</v>
      </c>
    </row>
    <row r="21068" spans="2:16">
      <c r="B21068" s="400"/>
      <c r="D21068" s="16" t="s">
        <v>19667</v>
      </c>
      <c r="F21068" s="103" t="s">
        <v>20246</v>
      </c>
      <c r="H21068" s="32" t="s">
        <v>20246</v>
      </c>
      <c r="J21068" s="27"/>
      <c r="K21068" s="27">
        <v>15</v>
      </c>
      <c r="L21068" s="18">
        <f t="shared" si="997"/>
        <v>15</v>
      </c>
      <c r="M21068" s="27"/>
      <c r="N21068" s="27"/>
      <c r="O21068" s="18">
        <f t="shared" si="998"/>
        <v>0</v>
      </c>
      <c r="P21068" s="16">
        <f t="shared" si="999"/>
        <v>15</v>
      </c>
    </row>
    <row r="21069" spans="2:16">
      <c r="B21069" s="400"/>
      <c r="D21069" s="16" t="s">
        <v>19667</v>
      </c>
      <c r="F21069" s="103" t="s">
        <v>20247</v>
      </c>
      <c r="H21069" s="32" t="s">
        <v>20247</v>
      </c>
      <c r="J21069" s="27"/>
      <c r="K21069" s="27">
        <v>8</v>
      </c>
      <c r="L21069" s="18">
        <f t="shared" si="997"/>
        <v>8</v>
      </c>
      <c r="M21069" s="27"/>
      <c r="N21069" s="27"/>
      <c r="O21069" s="18">
        <f t="shared" si="998"/>
        <v>0</v>
      </c>
      <c r="P21069" s="16">
        <f t="shared" si="999"/>
        <v>8</v>
      </c>
    </row>
    <row r="21070" spans="2:16">
      <c r="B21070" s="400"/>
      <c r="D21070" s="16" t="s">
        <v>19667</v>
      </c>
      <c r="F21070" s="103" t="s">
        <v>20248</v>
      </c>
      <c r="H21070" s="32" t="s">
        <v>20248</v>
      </c>
      <c r="J21070" s="27"/>
      <c r="K21070" s="27">
        <v>13</v>
      </c>
      <c r="L21070" s="18">
        <f t="shared" si="997"/>
        <v>13</v>
      </c>
      <c r="M21070" s="27"/>
      <c r="N21070" s="27"/>
      <c r="O21070" s="18">
        <f t="shared" si="998"/>
        <v>0</v>
      </c>
      <c r="P21070" s="16">
        <f t="shared" si="999"/>
        <v>13</v>
      </c>
    </row>
    <row r="21071" spans="2:16">
      <c r="B21071" s="400"/>
      <c r="D21071" s="16" t="s">
        <v>19667</v>
      </c>
      <c r="F21071" s="103" t="s">
        <v>20249</v>
      </c>
      <c r="H21071" s="32" t="s">
        <v>20249</v>
      </c>
      <c r="J21071" s="27"/>
      <c r="K21071" s="27">
        <v>12</v>
      </c>
      <c r="L21071" s="18">
        <f t="shared" ref="L21071:L21134" si="1000">+J21071+K21071</f>
        <v>12</v>
      </c>
      <c r="M21071" s="27"/>
      <c r="N21071" s="27"/>
      <c r="O21071" s="18">
        <f t="shared" si="998"/>
        <v>0</v>
      </c>
      <c r="P21071" s="16">
        <f t="shared" si="999"/>
        <v>12</v>
      </c>
    </row>
    <row r="21072" spans="2:16" ht="25.5">
      <c r="B21072" s="400"/>
      <c r="D21072" s="16" t="s">
        <v>19667</v>
      </c>
      <c r="F21072" s="103" t="s">
        <v>20250</v>
      </c>
      <c r="H21072" s="32" t="s">
        <v>20250</v>
      </c>
      <c r="J21072" s="27"/>
      <c r="K21072" s="27">
        <v>10</v>
      </c>
      <c r="L21072" s="18">
        <f t="shared" si="1000"/>
        <v>10</v>
      </c>
      <c r="M21072" s="27"/>
      <c r="N21072" s="27"/>
      <c r="O21072" s="18">
        <f t="shared" si="998"/>
        <v>0</v>
      </c>
      <c r="P21072" s="16">
        <f t="shared" si="999"/>
        <v>10</v>
      </c>
    </row>
    <row r="21073" spans="2:16" ht="25.5">
      <c r="B21073" s="400"/>
      <c r="D21073" s="16" t="s">
        <v>19667</v>
      </c>
      <c r="F21073" s="176" t="s">
        <v>20251</v>
      </c>
      <c r="H21073" s="229" t="s">
        <v>20251</v>
      </c>
      <c r="J21073" s="27"/>
      <c r="K21073" s="27"/>
      <c r="L21073" s="18">
        <f t="shared" si="1000"/>
        <v>0</v>
      </c>
      <c r="M21073" s="27">
        <v>60</v>
      </c>
      <c r="N21073" s="27">
        <v>49</v>
      </c>
      <c r="O21073" s="18">
        <f t="shared" si="998"/>
        <v>109</v>
      </c>
      <c r="P21073" s="16">
        <f t="shared" si="999"/>
        <v>109</v>
      </c>
    </row>
    <row r="21074" spans="2:16">
      <c r="B21074" s="400"/>
      <c r="D21074" s="16" t="s">
        <v>19667</v>
      </c>
      <c r="F21074" s="103" t="s">
        <v>20252</v>
      </c>
      <c r="H21074" s="32" t="s">
        <v>20252</v>
      </c>
      <c r="J21074" s="27"/>
      <c r="K21074" s="27"/>
      <c r="L21074" s="18">
        <f t="shared" si="1000"/>
        <v>0</v>
      </c>
      <c r="M21074" s="27">
        <v>17</v>
      </c>
      <c r="N21074" s="27"/>
      <c r="O21074" s="18">
        <f t="shared" si="998"/>
        <v>17</v>
      </c>
      <c r="P21074" s="16">
        <f t="shared" si="999"/>
        <v>17</v>
      </c>
    </row>
    <row r="21075" spans="2:16">
      <c r="B21075" s="400"/>
      <c r="D21075" s="16" t="s">
        <v>19667</v>
      </c>
      <c r="F21075" s="103" t="s">
        <v>20253</v>
      </c>
      <c r="H21075" s="32" t="s">
        <v>20253</v>
      </c>
      <c r="J21075" s="27"/>
      <c r="K21075" s="27"/>
      <c r="L21075" s="18">
        <f t="shared" si="1000"/>
        <v>0</v>
      </c>
      <c r="M21075" s="27">
        <v>39</v>
      </c>
      <c r="N21075" s="27">
        <v>11</v>
      </c>
      <c r="O21075" s="18">
        <f t="shared" si="998"/>
        <v>50</v>
      </c>
      <c r="P21075" s="16">
        <f t="shared" si="999"/>
        <v>50</v>
      </c>
    </row>
    <row r="21076" spans="2:16">
      <c r="B21076" s="400"/>
      <c r="D21076" s="16" t="s">
        <v>19667</v>
      </c>
      <c r="F21076" s="103" t="s">
        <v>20254</v>
      </c>
      <c r="H21076" s="32" t="s">
        <v>20254</v>
      </c>
      <c r="J21076" s="27"/>
      <c r="K21076" s="27">
        <v>9</v>
      </c>
      <c r="L21076" s="18">
        <f t="shared" si="1000"/>
        <v>9</v>
      </c>
      <c r="M21076" s="27"/>
      <c r="N21076" s="27"/>
      <c r="O21076" s="18">
        <f t="shared" si="998"/>
        <v>0</v>
      </c>
      <c r="P21076" s="16">
        <f t="shared" si="999"/>
        <v>9</v>
      </c>
    </row>
    <row r="21077" spans="2:16" ht="25.5">
      <c r="B21077" s="400"/>
      <c r="D21077" s="16" t="s">
        <v>19667</v>
      </c>
      <c r="F21077" s="103" t="s">
        <v>20255</v>
      </c>
      <c r="H21077" s="32" t="s">
        <v>20255</v>
      </c>
      <c r="J21077" s="27"/>
      <c r="K21077" s="27">
        <v>11</v>
      </c>
      <c r="L21077" s="18">
        <f t="shared" si="1000"/>
        <v>11</v>
      </c>
      <c r="M21077" s="27"/>
      <c r="N21077" s="27"/>
      <c r="O21077" s="18">
        <f t="shared" si="998"/>
        <v>0</v>
      </c>
      <c r="P21077" s="16">
        <f t="shared" si="999"/>
        <v>11</v>
      </c>
    </row>
    <row r="21078" spans="2:16">
      <c r="B21078" s="400"/>
      <c r="D21078" s="16" t="s">
        <v>19667</v>
      </c>
      <c r="F21078" s="103" t="s">
        <v>17627</v>
      </c>
      <c r="H21078" s="32" t="s">
        <v>17627</v>
      </c>
      <c r="J21078" s="27"/>
      <c r="K21078" s="27"/>
      <c r="L21078" s="18">
        <f t="shared" si="1000"/>
        <v>0</v>
      </c>
      <c r="M21078" s="27">
        <v>28</v>
      </c>
      <c r="N21078" s="27">
        <v>15</v>
      </c>
      <c r="O21078" s="18">
        <f t="shared" si="998"/>
        <v>43</v>
      </c>
      <c r="P21078" s="16">
        <f t="shared" si="999"/>
        <v>43</v>
      </c>
    </row>
    <row r="21079" spans="2:16">
      <c r="B21079" s="400"/>
      <c r="D21079" s="16" t="s">
        <v>19667</v>
      </c>
      <c r="F21079" s="103" t="s">
        <v>20256</v>
      </c>
      <c r="H21079" s="32" t="s">
        <v>20256</v>
      </c>
      <c r="J21079" s="27"/>
      <c r="K21079" s="27"/>
      <c r="L21079" s="18">
        <f t="shared" si="1000"/>
        <v>0</v>
      </c>
      <c r="M21079" s="27">
        <v>5</v>
      </c>
      <c r="N21079" s="27">
        <v>75</v>
      </c>
      <c r="O21079" s="18">
        <f t="shared" si="998"/>
        <v>80</v>
      </c>
      <c r="P21079" s="16">
        <f t="shared" si="999"/>
        <v>80</v>
      </c>
    </row>
    <row r="21080" spans="2:16">
      <c r="B21080" s="400"/>
      <c r="D21080" s="16" t="s">
        <v>19667</v>
      </c>
      <c r="F21080" s="103" t="s">
        <v>20257</v>
      </c>
      <c r="H21080" s="32" t="s">
        <v>20257</v>
      </c>
      <c r="J21080" s="27"/>
      <c r="K21080" s="27"/>
      <c r="L21080" s="18">
        <f t="shared" si="1000"/>
        <v>0</v>
      </c>
      <c r="M21080" s="27">
        <v>29</v>
      </c>
      <c r="N21080" s="27">
        <v>22</v>
      </c>
      <c r="O21080" s="18">
        <f t="shared" si="998"/>
        <v>51</v>
      </c>
      <c r="P21080" s="16">
        <f t="shared" si="999"/>
        <v>51</v>
      </c>
    </row>
    <row r="21081" spans="2:16">
      <c r="B21081" s="400"/>
      <c r="D21081" s="16" t="s">
        <v>19667</v>
      </c>
      <c r="F21081" s="103" t="s">
        <v>20258</v>
      </c>
      <c r="H21081" s="32" t="s">
        <v>20258</v>
      </c>
      <c r="J21081" s="27"/>
      <c r="K21081" s="27"/>
      <c r="L21081" s="18">
        <f t="shared" si="1000"/>
        <v>0</v>
      </c>
      <c r="M21081" s="27"/>
      <c r="N21081" s="27">
        <v>17</v>
      </c>
      <c r="O21081" s="18">
        <f t="shared" si="998"/>
        <v>17</v>
      </c>
      <c r="P21081" s="16">
        <f t="shared" si="999"/>
        <v>17</v>
      </c>
    </row>
    <row r="21082" spans="2:16">
      <c r="B21082" s="400"/>
      <c r="D21082" s="16" t="s">
        <v>19667</v>
      </c>
      <c r="F21082" s="103" t="s">
        <v>20259</v>
      </c>
      <c r="H21082" s="32" t="s">
        <v>20259</v>
      </c>
      <c r="J21082" s="27"/>
      <c r="K21082" s="27">
        <v>18</v>
      </c>
      <c r="L21082" s="18">
        <f t="shared" si="1000"/>
        <v>18</v>
      </c>
      <c r="M21082" s="27"/>
      <c r="N21082" s="27"/>
      <c r="O21082" s="18">
        <f t="shared" si="998"/>
        <v>0</v>
      </c>
      <c r="P21082" s="16">
        <f t="shared" si="999"/>
        <v>18</v>
      </c>
    </row>
    <row r="21083" spans="2:16">
      <c r="B21083" s="400"/>
      <c r="D21083" s="16" t="s">
        <v>19667</v>
      </c>
      <c r="F21083" s="103" t="s">
        <v>3445</v>
      </c>
      <c r="H21083" s="32" t="s">
        <v>3445</v>
      </c>
      <c r="J21083" s="27"/>
      <c r="K21083" s="27">
        <v>8</v>
      </c>
      <c r="L21083" s="18">
        <f t="shared" si="1000"/>
        <v>8</v>
      </c>
      <c r="M21083" s="27"/>
      <c r="N21083" s="27"/>
      <c r="O21083" s="18">
        <f t="shared" si="998"/>
        <v>0</v>
      </c>
      <c r="P21083" s="16">
        <f t="shared" si="999"/>
        <v>8</v>
      </c>
    </row>
    <row r="21084" spans="2:16">
      <c r="B21084" s="400"/>
      <c r="D21084" s="16" t="s">
        <v>19667</v>
      </c>
      <c r="F21084" s="103" t="s">
        <v>20260</v>
      </c>
      <c r="H21084" s="32" t="s">
        <v>20260</v>
      </c>
      <c r="J21084" s="27"/>
      <c r="K21084" s="27">
        <v>11</v>
      </c>
      <c r="L21084" s="18">
        <f t="shared" si="1000"/>
        <v>11</v>
      </c>
      <c r="M21084" s="27"/>
      <c r="N21084" s="27"/>
      <c r="O21084" s="18">
        <f t="shared" si="998"/>
        <v>0</v>
      </c>
      <c r="P21084" s="16">
        <f t="shared" si="999"/>
        <v>11</v>
      </c>
    </row>
    <row r="21085" spans="2:16">
      <c r="B21085" s="400"/>
      <c r="D21085" s="16" t="s">
        <v>19667</v>
      </c>
      <c r="F21085" s="103" t="s">
        <v>20261</v>
      </c>
      <c r="H21085" s="32" t="s">
        <v>20261</v>
      </c>
      <c r="J21085" s="27"/>
      <c r="K21085" s="27"/>
      <c r="L21085" s="18">
        <f t="shared" si="1000"/>
        <v>0</v>
      </c>
      <c r="M21085" s="27"/>
      <c r="N21085" s="27">
        <v>18</v>
      </c>
      <c r="O21085" s="18">
        <f t="shared" si="998"/>
        <v>18</v>
      </c>
      <c r="P21085" s="16">
        <f t="shared" si="999"/>
        <v>18</v>
      </c>
    </row>
    <row r="21086" spans="2:16">
      <c r="B21086" s="400"/>
      <c r="D21086" s="16" t="s">
        <v>19667</v>
      </c>
      <c r="F21086" s="103" t="s">
        <v>20262</v>
      </c>
      <c r="H21086" s="32" t="s">
        <v>20262</v>
      </c>
      <c r="J21086" s="27"/>
      <c r="K21086" s="27"/>
      <c r="L21086" s="18">
        <f t="shared" si="1000"/>
        <v>0</v>
      </c>
      <c r="M21086" s="27"/>
      <c r="N21086" s="27"/>
      <c r="O21086" s="18">
        <f t="shared" si="998"/>
        <v>0</v>
      </c>
      <c r="P21086" s="16">
        <f t="shared" si="999"/>
        <v>0</v>
      </c>
    </row>
    <row r="21087" spans="2:16">
      <c r="B21087" s="400"/>
      <c r="D21087" s="16" t="s">
        <v>19667</v>
      </c>
      <c r="F21087" s="103" t="s">
        <v>20263</v>
      </c>
      <c r="H21087" s="32" t="s">
        <v>20263</v>
      </c>
      <c r="J21087" s="27"/>
      <c r="K21087" s="27">
        <v>26</v>
      </c>
      <c r="L21087" s="18">
        <f t="shared" si="1000"/>
        <v>26</v>
      </c>
      <c r="M21087" s="27"/>
      <c r="N21087" s="27"/>
      <c r="O21087" s="18">
        <f t="shared" si="998"/>
        <v>0</v>
      </c>
      <c r="P21087" s="16">
        <f t="shared" si="999"/>
        <v>26</v>
      </c>
    </row>
    <row r="21088" spans="2:16" ht="25.5">
      <c r="B21088" s="400"/>
      <c r="D21088" s="16" t="s">
        <v>19667</v>
      </c>
      <c r="F21088" s="176" t="s">
        <v>20264</v>
      </c>
      <c r="H21088" s="229" t="s">
        <v>20264</v>
      </c>
      <c r="J21088" s="27"/>
      <c r="K21088" s="27">
        <v>33</v>
      </c>
      <c r="L21088" s="18">
        <f t="shared" si="1000"/>
        <v>33</v>
      </c>
      <c r="M21088" s="27">
        <v>46</v>
      </c>
      <c r="N21088" s="27">
        <v>111</v>
      </c>
      <c r="O21088" s="18">
        <f t="shared" si="998"/>
        <v>157</v>
      </c>
      <c r="P21088" s="16">
        <f t="shared" si="999"/>
        <v>190</v>
      </c>
    </row>
    <row r="21089" spans="2:16">
      <c r="B21089" s="400"/>
      <c r="D21089" s="16" t="s">
        <v>19667</v>
      </c>
      <c r="F21089" s="103" t="s">
        <v>3383</v>
      </c>
      <c r="H21089" s="32" t="s">
        <v>3383</v>
      </c>
      <c r="J21089" s="27"/>
      <c r="K21089" s="27">
        <v>115</v>
      </c>
      <c r="L21089" s="18">
        <f t="shared" si="1000"/>
        <v>115</v>
      </c>
      <c r="M21089" s="27">
        <v>22</v>
      </c>
      <c r="N21089" s="27"/>
      <c r="O21089" s="18">
        <f t="shared" si="998"/>
        <v>22</v>
      </c>
      <c r="P21089" s="16">
        <f t="shared" si="999"/>
        <v>137</v>
      </c>
    </row>
    <row r="21090" spans="2:16">
      <c r="B21090" s="400"/>
      <c r="D21090" s="16" t="s">
        <v>19667</v>
      </c>
      <c r="F21090" s="103" t="s">
        <v>20265</v>
      </c>
      <c r="H21090" s="32" t="s">
        <v>20265</v>
      </c>
      <c r="J21090" s="27"/>
      <c r="K21090" s="27"/>
      <c r="L21090" s="18">
        <f t="shared" si="1000"/>
        <v>0</v>
      </c>
      <c r="M21090" s="27">
        <v>20</v>
      </c>
      <c r="N21090" s="27">
        <v>30</v>
      </c>
      <c r="O21090" s="18">
        <f t="shared" si="998"/>
        <v>50</v>
      </c>
      <c r="P21090" s="16">
        <f t="shared" si="999"/>
        <v>50</v>
      </c>
    </row>
    <row r="21091" spans="2:16" ht="25.5">
      <c r="B21091" s="400"/>
      <c r="D21091" s="16" t="s">
        <v>19667</v>
      </c>
      <c r="F21091" s="103" t="s">
        <v>20266</v>
      </c>
      <c r="H21091" s="32" t="s">
        <v>20266</v>
      </c>
      <c r="J21091" s="27"/>
      <c r="K21091" s="27"/>
      <c r="L21091" s="18">
        <f t="shared" si="1000"/>
        <v>0</v>
      </c>
      <c r="M21091" s="27">
        <v>12</v>
      </c>
      <c r="N21091" s="27">
        <v>48</v>
      </c>
      <c r="O21091" s="18">
        <f t="shared" si="998"/>
        <v>60</v>
      </c>
      <c r="P21091" s="16">
        <f t="shared" si="999"/>
        <v>60</v>
      </c>
    </row>
    <row r="21092" spans="2:16" ht="25.5">
      <c r="B21092" s="400"/>
      <c r="D21092" s="16" t="s">
        <v>19667</v>
      </c>
      <c r="F21092" s="103" t="s">
        <v>20267</v>
      </c>
      <c r="H21092" s="32" t="s">
        <v>20267</v>
      </c>
      <c r="J21092" s="27"/>
      <c r="K21092" s="27"/>
      <c r="L21092" s="18">
        <f t="shared" si="1000"/>
        <v>0</v>
      </c>
      <c r="M21092" s="27"/>
      <c r="N21092" s="27">
        <v>50</v>
      </c>
      <c r="O21092" s="18">
        <f t="shared" si="998"/>
        <v>50</v>
      </c>
      <c r="P21092" s="16">
        <f t="shared" si="999"/>
        <v>50</v>
      </c>
    </row>
    <row r="21093" spans="2:16" ht="25.5">
      <c r="B21093" s="400"/>
      <c r="D21093" s="16" t="s">
        <v>19667</v>
      </c>
      <c r="F21093" s="103" t="s">
        <v>20268</v>
      </c>
      <c r="H21093" s="32" t="s">
        <v>20268</v>
      </c>
      <c r="J21093" s="27"/>
      <c r="K21093" s="27">
        <v>75</v>
      </c>
      <c r="L21093" s="18">
        <f t="shared" si="1000"/>
        <v>75</v>
      </c>
      <c r="M21093" s="27"/>
      <c r="N21093" s="27"/>
      <c r="O21093" s="18">
        <f t="shared" si="998"/>
        <v>0</v>
      </c>
      <c r="P21093" s="16">
        <f t="shared" si="999"/>
        <v>75</v>
      </c>
    </row>
    <row r="21094" spans="2:16" ht="25.5">
      <c r="B21094" s="400"/>
      <c r="D21094" s="16" t="s">
        <v>19667</v>
      </c>
      <c r="F21094" s="103" t="s">
        <v>20269</v>
      </c>
      <c r="H21094" s="32" t="s">
        <v>20269</v>
      </c>
      <c r="J21094" s="27"/>
      <c r="K21094" s="27"/>
      <c r="L21094" s="18">
        <f t="shared" si="1000"/>
        <v>0</v>
      </c>
      <c r="M21094" s="27">
        <v>15</v>
      </c>
      <c r="N21094" s="27">
        <v>120</v>
      </c>
      <c r="O21094" s="18">
        <f t="shared" si="998"/>
        <v>135</v>
      </c>
      <c r="P21094" s="16">
        <f t="shared" si="999"/>
        <v>135</v>
      </c>
    </row>
    <row r="21095" spans="2:16">
      <c r="B21095" s="400"/>
      <c r="D21095" s="16" t="s">
        <v>19667</v>
      </c>
      <c r="F21095" s="103" t="s">
        <v>20270</v>
      </c>
      <c r="H21095" s="32" t="s">
        <v>20270</v>
      </c>
      <c r="J21095" s="27"/>
      <c r="K21095" s="27"/>
      <c r="L21095" s="18">
        <f t="shared" si="1000"/>
        <v>0</v>
      </c>
      <c r="M21095" s="27">
        <v>0</v>
      </c>
      <c r="N21095" s="27"/>
      <c r="O21095" s="18">
        <f t="shared" si="998"/>
        <v>0</v>
      </c>
      <c r="P21095" s="16">
        <f t="shared" si="999"/>
        <v>0</v>
      </c>
    </row>
    <row r="21096" spans="2:16">
      <c r="B21096" s="400"/>
      <c r="D21096" s="16" t="s">
        <v>19667</v>
      </c>
      <c r="F21096" s="176" t="s">
        <v>20271</v>
      </c>
      <c r="H21096" s="229" t="s">
        <v>20271</v>
      </c>
      <c r="J21096" s="27"/>
      <c r="K21096" s="27">
        <v>29</v>
      </c>
      <c r="L21096" s="18">
        <f t="shared" si="1000"/>
        <v>29</v>
      </c>
      <c r="M21096" s="27"/>
      <c r="N21096" s="27"/>
      <c r="O21096" s="18">
        <f t="shared" si="998"/>
        <v>0</v>
      </c>
      <c r="P21096" s="16">
        <f t="shared" si="999"/>
        <v>29</v>
      </c>
    </row>
    <row r="21097" spans="2:16">
      <c r="B21097" s="400"/>
      <c r="D21097" s="16" t="s">
        <v>19667</v>
      </c>
      <c r="F21097" s="103" t="s">
        <v>20272</v>
      </c>
      <c r="H21097" s="32" t="s">
        <v>20272</v>
      </c>
      <c r="J21097" s="27"/>
      <c r="K21097" s="27">
        <v>14</v>
      </c>
      <c r="L21097" s="18">
        <f t="shared" si="1000"/>
        <v>14</v>
      </c>
      <c r="M21097" s="27"/>
      <c r="N21097" s="27"/>
      <c r="O21097" s="18">
        <f t="shared" si="998"/>
        <v>0</v>
      </c>
      <c r="P21097" s="16">
        <f t="shared" si="999"/>
        <v>14</v>
      </c>
    </row>
    <row r="21098" spans="2:16">
      <c r="B21098" s="400"/>
      <c r="D21098" s="16" t="s">
        <v>19667</v>
      </c>
      <c r="F21098" s="103" t="s">
        <v>20273</v>
      </c>
      <c r="H21098" s="32" t="s">
        <v>20273</v>
      </c>
      <c r="J21098" s="27"/>
      <c r="K21098" s="27">
        <v>15</v>
      </c>
      <c r="L21098" s="18">
        <f t="shared" si="1000"/>
        <v>15</v>
      </c>
      <c r="M21098" s="27"/>
      <c r="N21098" s="27"/>
      <c r="O21098" s="18">
        <f t="shared" si="998"/>
        <v>0</v>
      </c>
      <c r="P21098" s="16">
        <f t="shared" si="999"/>
        <v>15</v>
      </c>
    </row>
    <row r="21099" spans="2:16">
      <c r="B21099" s="400"/>
      <c r="D21099" s="16" t="s">
        <v>19667</v>
      </c>
      <c r="F21099" s="103" t="s">
        <v>20274</v>
      </c>
      <c r="H21099" s="32" t="s">
        <v>20274</v>
      </c>
      <c r="J21099" s="27"/>
      <c r="K21099" s="27">
        <v>16</v>
      </c>
      <c r="L21099" s="18">
        <f t="shared" si="1000"/>
        <v>16</v>
      </c>
      <c r="M21099" s="27"/>
      <c r="N21099" s="27"/>
      <c r="O21099" s="18">
        <f t="shared" si="998"/>
        <v>0</v>
      </c>
      <c r="P21099" s="16">
        <f t="shared" si="999"/>
        <v>16</v>
      </c>
    </row>
    <row r="21100" spans="2:16">
      <c r="B21100" s="400"/>
      <c r="D21100" s="16" t="s">
        <v>19667</v>
      </c>
      <c r="F21100" s="103" t="s">
        <v>20275</v>
      </c>
      <c r="H21100" s="32" t="s">
        <v>20275</v>
      </c>
      <c r="J21100" s="27"/>
      <c r="K21100" s="27">
        <v>22</v>
      </c>
      <c r="L21100" s="18">
        <f t="shared" si="1000"/>
        <v>22</v>
      </c>
      <c r="M21100" s="27"/>
      <c r="N21100" s="27"/>
      <c r="O21100" s="18">
        <f t="shared" si="998"/>
        <v>0</v>
      </c>
      <c r="P21100" s="16">
        <f t="shared" si="999"/>
        <v>22</v>
      </c>
    </row>
    <row r="21101" spans="2:16">
      <c r="B21101" s="400"/>
      <c r="D21101" s="16" t="s">
        <v>19667</v>
      </c>
      <c r="F21101" s="103" t="s">
        <v>20276</v>
      </c>
      <c r="H21101" s="32" t="s">
        <v>20276</v>
      </c>
      <c r="J21101" s="27"/>
      <c r="K21101" s="27"/>
      <c r="L21101" s="18">
        <f t="shared" si="1000"/>
        <v>0</v>
      </c>
      <c r="M21101" s="27"/>
      <c r="N21101" s="27">
        <v>30</v>
      </c>
      <c r="O21101" s="18">
        <f t="shared" si="998"/>
        <v>30</v>
      </c>
      <c r="P21101" s="16">
        <f t="shared" si="999"/>
        <v>30</v>
      </c>
    </row>
    <row r="21102" spans="2:16">
      <c r="B21102" s="400"/>
      <c r="D21102" s="16" t="s">
        <v>19667</v>
      </c>
      <c r="F21102" s="103" t="s">
        <v>17586</v>
      </c>
      <c r="H21102" s="32" t="s">
        <v>17586</v>
      </c>
      <c r="J21102" s="27"/>
      <c r="K21102" s="27">
        <v>13</v>
      </c>
      <c r="L21102" s="18">
        <f t="shared" si="1000"/>
        <v>13</v>
      </c>
      <c r="M21102" s="27"/>
      <c r="N21102" s="27"/>
      <c r="O21102" s="18">
        <f t="shared" si="998"/>
        <v>0</v>
      </c>
      <c r="P21102" s="16">
        <f t="shared" si="999"/>
        <v>13</v>
      </c>
    </row>
    <row r="21103" spans="2:16">
      <c r="B21103" s="400"/>
      <c r="D21103" s="16" t="s">
        <v>19667</v>
      </c>
      <c r="F21103" s="103" t="s">
        <v>20277</v>
      </c>
      <c r="H21103" s="32" t="s">
        <v>20277</v>
      </c>
      <c r="J21103" s="27"/>
      <c r="K21103" s="27"/>
      <c r="L21103" s="18">
        <f t="shared" si="1000"/>
        <v>0</v>
      </c>
      <c r="M21103" s="27"/>
      <c r="N21103" s="27">
        <v>29</v>
      </c>
      <c r="O21103" s="18">
        <f t="shared" si="998"/>
        <v>29</v>
      </c>
      <c r="P21103" s="16">
        <f t="shared" si="999"/>
        <v>29</v>
      </c>
    </row>
    <row r="21104" spans="2:16">
      <c r="B21104" s="400"/>
      <c r="D21104" s="16" t="s">
        <v>19667</v>
      </c>
      <c r="F21104" s="103" t="s">
        <v>20278</v>
      </c>
      <c r="H21104" s="32" t="s">
        <v>20278</v>
      </c>
      <c r="J21104" s="27"/>
      <c r="K21104" s="27">
        <v>25</v>
      </c>
      <c r="L21104" s="18">
        <f t="shared" si="1000"/>
        <v>25</v>
      </c>
      <c r="M21104" s="27"/>
      <c r="N21104" s="27"/>
      <c r="O21104" s="18">
        <f t="shared" si="998"/>
        <v>0</v>
      </c>
      <c r="P21104" s="16">
        <f t="shared" si="999"/>
        <v>25</v>
      </c>
    </row>
    <row r="21105" spans="2:16" ht="25.5">
      <c r="B21105" s="400"/>
      <c r="D21105" s="16" t="s">
        <v>19667</v>
      </c>
      <c r="F21105" s="176" t="s">
        <v>20279</v>
      </c>
      <c r="H21105" s="229" t="s">
        <v>20279</v>
      </c>
      <c r="J21105" s="27"/>
      <c r="K21105" s="27"/>
      <c r="L21105" s="18">
        <f t="shared" si="1000"/>
        <v>0</v>
      </c>
      <c r="M21105" s="27">
        <v>8</v>
      </c>
      <c r="N21105" s="27">
        <v>98</v>
      </c>
      <c r="O21105" s="18">
        <f t="shared" si="998"/>
        <v>106</v>
      </c>
      <c r="P21105" s="16">
        <f t="shared" si="999"/>
        <v>106</v>
      </c>
    </row>
    <row r="21106" spans="2:16">
      <c r="B21106" s="400"/>
      <c r="D21106" s="16" t="s">
        <v>19667</v>
      </c>
      <c r="F21106" s="103" t="s">
        <v>20280</v>
      </c>
      <c r="H21106" s="32" t="s">
        <v>20280</v>
      </c>
      <c r="J21106" s="27"/>
      <c r="K21106" s="27">
        <v>23</v>
      </c>
      <c r="L21106" s="18">
        <f t="shared" si="1000"/>
        <v>23</v>
      </c>
      <c r="M21106" s="27"/>
      <c r="N21106" s="27"/>
      <c r="O21106" s="18">
        <f t="shared" si="998"/>
        <v>0</v>
      </c>
      <c r="P21106" s="16">
        <f t="shared" si="999"/>
        <v>23</v>
      </c>
    </row>
    <row r="21107" spans="2:16">
      <c r="B21107" s="400"/>
      <c r="D21107" s="16" t="s">
        <v>19667</v>
      </c>
      <c r="F21107" s="103" t="s">
        <v>13851</v>
      </c>
      <c r="H21107" s="32" t="s">
        <v>13851</v>
      </c>
      <c r="J21107" s="27"/>
      <c r="K21107" s="27"/>
      <c r="L21107" s="18">
        <f t="shared" si="1000"/>
        <v>0</v>
      </c>
      <c r="M21107" s="27"/>
      <c r="N21107" s="27">
        <v>24</v>
      </c>
      <c r="O21107" s="18">
        <f t="shared" si="998"/>
        <v>24</v>
      </c>
      <c r="P21107" s="16">
        <f t="shared" si="999"/>
        <v>24</v>
      </c>
    </row>
    <row r="21108" spans="2:16">
      <c r="B21108" s="400"/>
      <c r="D21108" s="16" t="s">
        <v>19667</v>
      </c>
      <c r="F21108" s="103" t="s">
        <v>13849</v>
      </c>
      <c r="H21108" s="32" t="s">
        <v>13849</v>
      </c>
      <c r="J21108" s="27"/>
      <c r="K21108" s="27">
        <v>9</v>
      </c>
      <c r="L21108" s="18">
        <f t="shared" si="1000"/>
        <v>9</v>
      </c>
      <c r="M21108" s="27"/>
      <c r="N21108" s="27"/>
      <c r="O21108" s="18">
        <f t="shared" si="998"/>
        <v>0</v>
      </c>
      <c r="P21108" s="16">
        <f t="shared" si="999"/>
        <v>9</v>
      </c>
    </row>
    <row r="21109" spans="2:16">
      <c r="B21109" s="400"/>
      <c r="D21109" s="16" t="s">
        <v>19667</v>
      </c>
      <c r="F21109" s="103" t="s">
        <v>20281</v>
      </c>
      <c r="H21109" s="32" t="s">
        <v>20281</v>
      </c>
      <c r="J21109" s="27"/>
      <c r="K21109" s="27"/>
      <c r="L21109" s="18">
        <f t="shared" si="1000"/>
        <v>0</v>
      </c>
      <c r="M21109" s="27"/>
      <c r="N21109" s="27">
        <v>32</v>
      </c>
      <c r="O21109" s="18">
        <f t="shared" si="998"/>
        <v>32</v>
      </c>
      <c r="P21109" s="16">
        <f t="shared" si="999"/>
        <v>32</v>
      </c>
    </row>
    <row r="21110" spans="2:16" ht="25.5">
      <c r="B21110" s="400"/>
      <c r="D21110" s="16" t="s">
        <v>19667</v>
      </c>
      <c r="F21110" s="176" t="s">
        <v>20282</v>
      </c>
      <c r="H21110" s="229" t="s">
        <v>20282</v>
      </c>
      <c r="J21110" s="27"/>
      <c r="K21110" s="27">
        <v>20</v>
      </c>
      <c r="L21110" s="18">
        <f t="shared" si="1000"/>
        <v>20</v>
      </c>
      <c r="M21110" s="27">
        <v>10</v>
      </c>
      <c r="N21110" s="27">
        <v>90</v>
      </c>
      <c r="O21110" s="18">
        <f t="shared" si="998"/>
        <v>100</v>
      </c>
      <c r="P21110" s="16">
        <f t="shared" si="999"/>
        <v>120</v>
      </c>
    </row>
    <row r="21111" spans="2:16">
      <c r="B21111" s="400"/>
      <c r="D21111" s="16" t="s">
        <v>19667</v>
      </c>
      <c r="F21111" s="103" t="s">
        <v>17824</v>
      </c>
      <c r="H21111" s="32" t="s">
        <v>17824</v>
      </c>
      <c r="J21111" s="27"/>
      <c r="K21111" s="27"/>
      <c r="L21111" s="18">
        <f t="shared" si="1000"/>
        <v>0</v>
      </c>
      <c r="M21111" s="27"/>
      <c r="N21111" s="27">
        <v>20</v>
      </c>
      <c r="O21111" s="18">
        <f t="shared" si="998"/>
        <v>20</v>
      </c>
      <c r="P21111" s="16">
        <f t="shared" si="999"/>
        <v>20</v>
      </c>
    </row>
    <row r="21112" spans="2:16">
      <c r="B21112" s="400"/>
      <c r="D21112" s="16" t="s">
        <v>19667</v>
      </c>
      <c r="F21112" s="103" t="s">
        <v>17572</v>
      </c>
      <c r="H21112" s="32" t="s">
        <v>17572</v>
      </c>
      <c r="J21112" s="27"/>
      <c r="K21112" s="27">
        <v>16</v>
      </c>
      <c r="L21112" s="18">
        <f t="shared" si="1000"/>
        <v>16</v>
      </c>
      <c r="M21112" s="27"/>
      <c r="N21112" s="27"/>
      <c r="O21112" s="18">
        <f t="shared" si="998"/>
        <v>0</v>
      </c>
      <c r="P21112" s="16">
        <f t="shared" si="999"/>
        <v>16</v>
      </c>
    </row>
    <row r="21113" spans="2:16">
      <c r="B21113" s="400"/>
      <c r="D21113" s="16" t="s">
        <v>19667</v>
      </c>
      <c r="F21113" s="103" t="s">
        <v>20283</v>
      </c>
      <c r="H21113" s="32" t="s">
        <v>20283</v>
      </c>
      <c r="J21113" s="27"/>
      <c r="K21113" s="27">
        <v>7</v>
      </c>
      <c r="L21113" s="18">
        <f t="shared" si="1000"/>
        <v>7</v>
      </c>
      <c r="M21113" s="27"/>
      <c r="N21113" s="27"/>
      <c r="O21113" s="18">
        <f t="shared" si="998"/>
        <v>0</v>
      </c>
      <c r="P21113" s="16">
        <f t="shared" si="999"/>
        <v>7</v>
      </c>
    </row>
    <row r="21114" spans="2:16">
      <c r="B21114" s="400"/>
      <c r="D21114" s="16" t="s">
        <v>19667</v>
      </c>
      <c r="F21114" s="103" t="s">
        <v>17561</v>
      </c>
      <c r="H21114" s="32" t="s">
        <v>17561</v>
      </c>
      <c r="J21114" s="27"/>
      <c r="K21114" s="27">
        <v>16</v>
      </c>
      <c r="L21114" s="18">
        <f t="shared" si="1000"/>
        <v>16</v>
      </c>
      <c r="M21114" s="27"/>
      <c r="N21114" s="27"/>
      <c r="O21114" s="18">
        <f t="shared" si="998"/>
        <v>0</v>
      </c>
      <c r="P21114" s="16">
        <f t="shared" si="999"/>
        <v>16</v>
      </c>
    </row>
    <row r="21115" spans="2:16">
      <c r="B21115" s="400"/>
      <c r="D21115" s="16" t="s">
        <v>19667</v>
      </c>
      <c r="F21115" s="103" t="s">
        <v>20284</v>
      </c>
      <c r="H21115" s="32" t="s">
        <v>20284</v>
      </c>
      <c r="J21115" s="27"/>
      <c r="K21115" s="27">
        <v>6</v>
      </c>
      <c r="L21115" s="18">
        <f t="shared" si="1000"/>
        <v>6</v>
      </c>
      <c r="M21115" s="27"/>
      <c r="N21115" s="27"/>
      <c r="O21115" s="18">
        <f t="shared" si="998"/>
        <v>0</v>
      </c>
      <c r="P21115" s="16">
        <f t="shared" si="999"/>
        <v>6</v>
      </c>
    </row>
    <row r="21116" spans="2:16">
      <c r="B21116" s="400"/>
      <c r="D21116" s="16" t="s">
        <v>19667</v>
      </c>
      <c r="F21116" s="103" t="s">
        <v>20285</v>
      </c>
      <c r="H21116" s="32" t="s">
        <v>20285</v>
      </c>
      <c r="J21116" s="27"/>
      <c r="K21116" s="27">
        <v>12</v>
      </c>
      <c r="L21116" s="18">
        <f t="shared" si="1000"/>
        <v>12</v>
      </c>
      <c r="M21116" s="27"/>
      <c r="N21116" s="27"/>
      <c r="O21116" s="18">
        <f t="shared" si="998"/>
        <v>0</v>
      </c>
      <c r="P21116" s="16">
        <f t="shared" si="999"/>
        <v>12</v>
      </c>
    </row>
    <row r="21117" spans="2:16">
      <c r="B21117" s="400"/>
      <c r="D21117" s="16" t="s">
        <v>19667</v>
      </c>
      <c r="F21117" s="103" t="s">
        <v>19995</v>
      </c>
      <c r="H21117" s="32" t="s">
        <v>19995</v>
      </c>
      <c r="J21117" s="27"/>
      <c r="K21117" s="27"/>
      <c r="L21117" s="18">
        <f t="shared" si="1000"/>
        <v>0</v>
      </c>
      <c r="M21117" s="27"/>
      <c r="N21117" s="27">
        <v>32</v>
      </c>
      <c r="O21117" s="18">
        <f t="shared" si="998"/>
        <v>32</v>
      </c>
      <c r="P21117" s="16">
        <f t="shared" si="999"/>
        <v>32</v>
      </c>
    </row>
    <row r="21118" spans="2:16">
      <c r="B21118" s="400"/>
      <c r="D21118" s="16" t="s">
        <v>19667</v>
      </c>
      <c r="F21118" s="103" t="s">
        <v>20286</v>
      </c>
      <c r="H21118" s="32" t="s">
        <v>20286</v>
      </c>
      <c r="J21118" s="27"/>
      <c r="K21118" s="27"/>
      <c r="L21118" s="18">
        <f t="shared" si="1000"/>
        <v>0</v>
      </c>
      <c r="M21118" s="27">
        <v>8</v>
      </c>
      <c r="N21118" s="27">
        <v>21</v>
      </c>
      <c r="O21118" s="18">
        <f t="shared" si="998"/>
        <v>29</v>
      </c>
      <c r="P21118" s="16">
        <f t="shared" si="999"/>
        <v>29</v>
      </c>
    </row>
    <row r="21119" spans="2:16">
      <c r="B21119" s="400"/>
      <c r="D21119" s="16" t="s">
        <v>19667</v>
      </c>
      <c r="F21119" s="103" t="s">
        <v>20287</v>
      </c>
      <c r="H21119" s="32" t="s">
        <v>20287</v>
      </c>
      <c r="J21119" s="27"/>
      <c r="K21119" s="27">
        <v>13</v>
      </c>
      <c r="L21119" s="18">
        <f t="shared" si="1000"/>
        <v>13</v>
      </c>
      <c r="M21119" s="27"/>
      <c r="N21119" s="27"/>
      <c r="O21119" s="18">
        <f t="shared" si="998"/>
        <v>0</v>
      </c>
      <c r="P21119" s="16">
        <f t="shared" si="999"/>
        <v>13</v>
      </c>
    </row>
    <row r="21120" spans="2:16" ht="25.5">
      <c r="B21120" s="400"/>
      <c r="D21120" s="16" t="s">
        <v>19667</v>
      </c>
      <c r="F21120" s="176" t="s">
        <v>20288</v>
      </c>
      <c r="H21120" s="229" t="s">
        <v>20288</v>
      </c>
      <c r="J21120" s="27"/>
      <c r="K21120" s="27">
        <v>38</v>
      </c>
      <c r="L21120" s="18">
        <f t="shared" si="1000"/>
        <v>38</v>
      </c>
      <c r="M21120" s="27">
        <v>24</v>
      </c>
      <c r="N21120" s="27">
        <v>76</v>
      </c>
      <c r="O21120" s="18">
        <f t="shared" si="998"/>
        <v>100</v>
      </c>
      <c r="P21120" s="16">
        <f t="shared" si="999"/>
        <v>138</v>
      </c>
    </row>
    <row r="21121" spans="2:16">
      <c r="B21121" s="400"/>
      <c r="D21121" s="16" t="s">
        <v>19667</v>
      </c>
      <c r="F21121" s="103" t="s">
        <v>20289</v>
      </c>
      <c r="H21121" s="32" t="s">
        <v>20289</v>
      </c>
      <c r="J21121" s="27"/>
      <c r="K21121" s="27">
        <v>10</v>
      </c>
      <c r="L21121" s="18">
        <f t="shared" si="1000"/>
        <v>10</v>
      </c>
      <c r="M21121" s="27"/>
      <c r="N21121" s="27"/>
      <c r="O21121" s="18">
        <f t="shared" si="998"/>
        <v>0</v>
      </c>
      <c r="P21121" s="16">
        <f t="shared" si="999"/>
        <v>10</v>
      </c>
    </row>
    <row r="21122" spans="2:16">
      <c r="B21122" s="400"/>
      <c r="D21122" s="16" t="s">
        <v>19667</v>
      </c>
      <c r="F21122" s="103" t="s">
        <v>20290</v>
      </c>
      <c r="H21122" s="32" t="s">
        <v>20290</v>
      </c>
      <c r="J21122" s="27"/>
      <c r="K21122" s="27"/>
      <c r="L21122" s="18">
        <f t="shared" si="1000"/>
        <v>0</v>
      </c>
      <c r="M21122" s="27">
        <v>16</v>
      </c>
      <c r="N21122" s="27"/>
      <c r="O21122" s="18">
        <f t="shared" si="998"/>
        <v>16</v>
      </c>
      <c r="P21122" s="16">
        <f t="shared" si="999"/>
        <v>16</v>
      </c>
    </row>
    <row r="21123" spans="2:16">
      <c r="B21123" s="400"/>
      <c r="D21123" s="16" t="s">
        <v>19667</v>
      </c>
      <c r="F21123" s="103" t="s">
        <v>20291</v>
      </c>
      <c r="H21123" s="32" t="s">
        <v>20291</v>
      </c>
      <c r="J21123" s="27"/>
      <c r="K21123" s="27"/>
      <c r="L21123" s="18">
        <f t="shared" si="1000"/>
        <v>0</v>
      </c>
      <c r="M21123" s="27">
        <v>10</v>
      </c>
      <c r="N21123" s="27">
        <v>25</v>
      </c>
      <c r="O21123" s="18">
        <f t="shared" si="998"/>
        <v>35</v>
      </c>
      <c r="P21123" s="16">
        <f t="shared" si="999"/>
        <v>35</v>
      </c>
    </row>
    <row r="21124" spans="2:16" ht="25.5">
      <c r="B21124" s="400"/>
      <c r="D21124" s="16" t="s">
        <v>19667</v>
      </c>
      <c r="F21124" s="103" t="s">
        <v>20292</v>
      </c>
      <c r="H21124" s="32" t="s">
        <v>20292</v>
      </c>
      <c r="J21124" s="27"/>
      <c r="K21124" s="27"/>
      <c r="L21124" s="18">
        <f t="shared" si="1000"/>
        <v>0</v>
      </c>
      <c r="M21124" s="27"/>
      <c r="N21124" s="27">
        <v>43</v>
      </c>
      <c r="O21124" s="18">
        <f t="shared" si="998"/>
        <v>43</v>
      </c>
      <c r="P21124" s="16">
        <f t="shared" si="999"/>
        <v>43</v>
      </c>
    </row>
    <row r="21125" spans="2:16" ht="25.5">
      <c r="B21125" s="400"/>
      <c r="D21125" s="16" t="s">
        <v>19667</v>
      </c>
      <c r="F21125" s="103" t="s">
        <v>20293</v>
      </c>
      <c r="H21125" s="32" t="s">
        <v>20293</v>
      </c>
      <c r="J21125" s="27"/>
      <c r="K21125" s="27">
        <v>16</v>
      </c>
      <c r="L21125" s="18">
        <f t="shared" si="1000"/>
        <v>16</v>
      </c>
      <c r="M21125" s="27"/>
      <c r="N21125" s="27"/>
      <c r="O21125" s="18">
        <f t="shared" si="998"/>
        <v>0</v>
      </c>
      <c r="P21125" s="16">
        <f t="shared" si="999"/>
        <v>16</v>
      </c>
    </row>
    <row r="21126" spans="2:16">
      <c r="B21126" s="400"/>
      <c r="D21126" s="16" t="s">
        <v>19667</v>
      </c>
      <c r="F21126" s="103" t="s">
        <v>20294</v>
      </c>
      <c r="H21126" s="32" t="s">
        <v>20294</v>
      </c>
      <c r="J21126" s="27"/>
      <c r="K21126" s="27"/>
      <c r="L21126" s="18">
        <f t="shared" si="1000"/>
        <v>0</v>
      </c>
      <c r="M21126" s="27"/>
      <c r="N21126" s="27">
        <v>21</v>
      </c>
      <c r="O21126" s="18">
        <f t="shared" si="998"/>
        <v>21</v>
      </c>
      <c r="P21126" s="16">
        <f t="shared" si="999"/>
        <v>21</v>
      </c>
    </row>
    <row r="21127" spans="2:16">
      <c r="B21127" s="400"/>
      <c r="D21127" s="16" t="s">
        <v>19667</v>
      </c>
      <c r="F21127" s="103" t="s">
        <v>20295</v>
      </c>
      <c r="H21127" s="32" t="s">
        <v>20295</v>
      </c>
      <c r="J21127" s="27"/>
      <c r="K21127" s="27"/>
      <c r="L21127" s="18">
        <f t="shared" si="1000"/>
        <v>0</v>
      </c>
      <c r="M21127" s="27">
        <v>6</v>
      </c>
      <c r="N21127" s="27">
        <v>10</v>
      </c>
      <c r="O21127" s="18">
        <f t="shared" si="998"/>
        <v>16</v>
      </c>
      <c r="P21127" s="16">
        <f t="shared" si="999"/>
        <v>16</v>
      </c>
    </row>
    <row r="21128" spans="2:16">
      <c r="B21128" s="400"/>
      <c r="D21128" s="16" t="s">
        <v>19667</v>
      </c>
      <c r="F21128" s="103" t="s">
        <v>20296</v>
      </c>
      <c r="H21128" s="32" t="s">
        <v>20296</v>
      </c>
      <c r="J21128" s="27"/>
      <c r="K21128" s="27"/>
      <c r="L21128" s="18">
        <f t="shared" si="1000"/>
        <v>0</v>
      </c>
      <c r="M21128" s="27">
        <v>3</v>
      </c>
      <c r="N21128" s="27">
        <v>25</v>
      </c>
      <c r="O21128" s="18">
        <f t="shared" si="998"/>
        <v>28</v>
      </c>
      <c r="P21128" s="16">
        <f t="shared" si="999"/>
        <v>28</v>
      </c>
    </row>
    <row r="21129" spans="2:16">
      <c r="B21129" s="400"/>
      <c r="D21129" s="16" t="s">
        <v>19667</v>
      </c>
      <c r="F21129" s="103" t="s">
        <v>20297</v>
      </c>
      <c r="H21129" s="32" t="s">
        <v>20297</v>
      </c>
      <c r="J21129" s="27"/>
      <c r="K21129" s="27"/>
      <c r="L21129" s="18">
        <f t="shared" si="1000"/>
        <v>0</v>
      </c>
      <c r="M21129" s="27">
        <v>10</v>
      </c>
      <c r="N21129" s="27">
        <v>37</v>
      </c>
      <c r="O21129" s="18">
        <f t="shared" si="998"/>
        <v>47</v>
      </c>
      <c r="P21129" s="16">
        <f t="shared" si="999"/>
        <v>47</v>
      </c>
    </row>
    <row r="21130" spans="2:16">
      <c r="B21130" s="400"/>
      <c r="D21130" s="16" t="s">
        <v>19667</v>
      </c>
      <c r="F21130" s="103" t="s">
        <v>20298</v>
      </c>
      <c r="H21130" s="32" t="s">
        <v>20298</v>
      </c>
      <c r="J21130" s="27"/>
      <c r="K21130" s="27"/>
      <c r="L21130" s="18">
        <f t="shared" si="1000"/>
        <v>0</v>
      </c>
      <c r="M21130" s="27"/>
      <c r="N21130" s="27">
        <v>40</v>
      </c>
      <c r="O21130" s="18">
        <f t="shared" si="998"/>
        <v>40</v>
      </c>
      <c r="P21130" s="16">
        <f t="shared" si="999"/>
        <v>40</v>
      </c>
    </row>
    <row r="21131" spans="2:16" ht="25.5">
      <c r="B21131" s="400"/>
      <c r="D21131" s="16" t="s">
        <v>19667</v>
      </c>
      <c r="F21131" s="176" t="s">
        <v>20299</v>
      </c>
      <c r="H21131" s="229" t="s">
        <v>20299</v>
      </c>
      <c r="J21131" s="27"/>
      <c r="K21131" s="27">
        <v>24</v>
      </c>
      <c r="L21131" s="18">
        <f t="shared" si="1000"/>
        <v>24</v>
      </c>
      <c r="M21131" s="27">
        <v>69</v>
      </c>
      <c r="N21131" s="27">
        <v>45</v>
      </c>
      <c r="O21131" s="18">
        <f t="shared" ref="O21131:O21194" si="1001">+N21131+M21131</f>
        <v>114</v>
      </c>
      <c r="P21131" s="16">
        <f t="shared" ref="P21131:P21194" si="1002">+L21131+O21131</f>
        <v>138</v>
      </c>
    </row>
    <row r="21132" spans="2:16">
      <c r="B21132" s="400"/>
      <c r="D21132" s="16" t="s">
        <v>19667</v>
      </c>
      <c r="F21132" s="103" t="s">
        <v>20300</v>
      </c>
      <c r="H21132" s="32" t="s">
        <v>20300</v>
      </c>
      <c r="J21132" s="27"/>
      <c r="K21132" s="27"/>
      <c r="L21132" s="18">
        <f t="shared" si="1000"/>
        <v>0</v>
      </c>
      <c r="M21132" s="27"/>
      <c r="N21132" s="27">
        <v>25</v>
      </c>
      <c r="O21132" s="18">
        <f t="shared" si="1001"/>
        <v>25</v>
      </c>
      <c r="P21132" s="16">
        <f t="shared" si="1002"/>
        <v>25</v>
      </c>
    </row>
    <row r="21133" spans="2:16">
      <c r="B21133" s="400"/>
      <c r="D21133" s="16" t="s">
        <v>19667</v>
      </c>
      <c r="F21133" s="103" t="s">
        <v>20301</v>
      </c>
      <c r="H21133" s="32" t="s">
        <v>20301</v>
      </c>
      <c r="J21133" s="27"/>
      <c r="K21133" s="27"/>
      <c r="L21133" s="18">
        <f t="shared" si="1000"/>
        <v>0</v>
      </c>
      <c r="M21133" s="27"/>
      <c r="N21133" s="27">
        <v>27</v>
      </c>
      <c r="O21133" s="18">
        <f t="shared" si="1001"/>
        <v>27</v>
      </c>
      <c r="P21133" s="16">
        <f t="shared" si="1002"/>
        <v>27</v>
      </c>
    </row>
    <row r="21134" spans="2:16" ht="25.5">
      <c r="B21134" s="400"/>
      <c r="D21134" s="16" t="s">
        <v>19667</v>
      </c>
      <c r="F21134" s="103" t="s">
        <v>20302</v>
      </c>
      <c r="H21134" s="32" t="s">
        <v>20302</v>
      </c>
      <c r="J21134" s="27"/>
      <c r="K21134" s="27"/>
      <c r="L21134" s="18">
        <f t="shared" si="1000"/>
        <v>0</v>
      </c>
      <c r="M21134" s="27">
        <v>15</v>
      </c>
      <c r="N21134" s="27">
        <v>15</v>
      </c>
      <c r="O21134" s="18">
        <f t="shared" si="1001"/>
        <v>30</v>
      </c>
      <c r="P21134" s="16">
        <f t="shared" si="1002"/>
        <v>30</v>
      </c>
    </row>
    <row r="21135" spans="2:16">
      <c r="B21135" s="400"/>
      <c r="D21135" s="16" t="s">
        <v>19667</v>
      </c>
      <c r="F21135" s="103" t="s">
        <v>20303</v>
      </c>
      <c r="H21135" s="32" t="s">
        <v>20303</v>
      </c>
      <c r="J21135" s="27"/>
      <c r="K21135" s="27">
        <v>20</v>
      </c>
      <c r="L21135" s="18">
        <f t="shared" ref="L21135:L21198" si="1003">+J21135+K21135</f>
        <v>20</v>
      </c>
      <c r="M21135" s="27"/>
      <c r="N21135" s="27"/>
      <c r="O21135" s="18">
        <f t="shared" si="1001"/>
        <v>0</v>
      </c>
      <c r="P21135" s="16">
        <f t="shared" si="1002"/>
        <v>20</v>
      </c>
    </row>
    <row r="21136" spans="2:16">
      <c r="B21136" s="400"/>
      <c r="D21136" s="16" t="s">
        <v>19667</v>
      </c>
      <c r="F21136" s="103" t="s">
        <v>20304</v>
      </c>
      <c r="H21136" s="32" t="s">
        <v>20304</v>
      </c>
      <c r="J21136" s="27"/>
      <c r="K21136" s="27"/>
      <c r="L21136" s="18">
        <f t="shared" si="1003"/>
        <v>0</v>
      </c>
      <c r="M21136" s="27"/>
      <c r="N21136" s="27">
        <v>21</v>
      </c>
      <c r="O21136" s="18">
        <f t="shared" si="1001"/>
        <v>21</v>
      </c>
      <c r="P21136" s="16">
        <f t="shared" si="1002"/>
        <v>21</v>
      </c>
    </row>
    <row r="21137" spans="2:16">
      <c r="B21137" s="400"/>
      <c r="D21137" s="16" t="s">
        <v>19667</v>
      </c>
      <c r="F21137" s="103" t="s">
        <v>3885</v>
      </c>
      <c r="H21137" s="32" t="s">
        <v>3885</v>
      </c>
      <c r="J21137" s="27"/>
      <c r="K21137" s="27">
        <v>27</v>
      </c>
      <c r="L21137" s="18">
        <f t="shared" si="1003"/>
        <v>27</v>
      </c>
      <c r="M21137" s="27"/>
      <c r="N21137" s="27"/>
      <c r="O21137" s="18">
        <f t="shared" si="1001"/>
        <v>0</v>
      </c>
      <c r="P21137" s="16">
        <f t="shared" si="1002"/>
        <v>27</v>
      </c>
    </row>
    <row r="21138" spans="2:16">
      <c r="B21138" s="400"/>
      <c r="D21138" s="16" t="s">
        <v>19667</v>
      </c>
      <c r="F21138" s="103" t="s">
        <v>20305</v>
      </c>
      <c r="H21138" s="32" t="s">
        <v>20305</v>
      </c>
      <c r="J21138" s="27"/>
      <c r="K21138" s="27">
        <v>20</v>
      </c>
      <c r="L21138" s="18">
        <f t="shared" si="1003"/>
        <v>20</v>
      </c>
      <c r="M21138" s="27"/>
      <c r="N21138" s="27">
        <v>28</v>
      </c>
      <c r="O21138" s="18">
        <f t="shared" si="1001"/>
        <v>28</v>
      </c>
      <c r="P21138" s="16">
        <f t="shared" si="1002"/>
        <v>48</v>
      </c>
    </row>
    <row r="21139" spans="2:16">
      <c r="B21139" s="400"/>
      <c r="D21139" s="16" t="s">
        <v>19667</v>
      </c>
      <c r="F21139" s="103" t="s">
        <v>20306</v>
      </c>
      <c r="H21139" s="32" t="s">
        <v>20306</v>
      </c>
      <c r="J21139" s="27"/>
      <c r="K21139" s="27"/>
      <c r="L21139" s="18">
        <f t="shared" si="1003"/>
        <v>0</v>
      </c>
      <c r="M21139" s="27"/>
      <c r="N21139" s="27">
        <v>25</v>
      </c>
      <c r="O21139" s="18">
        <f t="shared" si="1001"/>
        <v>25</v>
      </c>
      <c r="P21139" s="16">
        <f t="shared" si="1002"/>
        <v>25</v>
      </c>
    </row>
    <row r="21140" spans="2:16">
      <c r="B21140" s="400"/>
      <c r="D21140" s="16" t="s">
        <v>19667</v>
      </c>
      <c r="F21140" s="103" t="s">
        <v>20307</v>
      </c>
      <c r="H21140" s="32" t="s">
        <v>20307</v>
      </c>
      <c r="J21140" s="27"/>
      <c r="K21140" s="27">
        <v>16</v>
      </c>
      <c r="L21140" s="18">
        <f t="shared" si="1003"/>
        <v>16</v>
      </c>
      <c r="M21140" s="27"/>
      <c r="N21140" s="27"/>
      <c r="O21140" s="18">
        <f t="shared" si="1001"/>
        <v>0</v>
      </c>
      <c r="P21140" s="16">
        <f t="shared" si="1002"/>
        <v>16</v>
      </c>
    </row>
    <row r="21141" spans="2:16">
      <c r="B21141" s="400"/>
      <c r="D21141" s="16" t="s">
        <v>19667</v>
      </c>
      <c r="F21141" s="103" t="s">
        <v>20308</v>
      </c>
      <c r="H21141" s="32" t="s">
        <v>20308</v>
      </c>
      <c r="J21141" s="27"/>
      <c r="K21141" s="27"/>
      <c r="L21141" s="18">
        <f t="shared" si="1003"/>
        <v>0</v>
      </c>
      <c r="M21141" s="27">
        <v>9</v>
      </c>
      <c r="N21141" s="27">
        <v>13</v>
      </c>
      <c r="O21141" s="18">
        <f t="shared" si="1001"/>
        <v>22</v>
      </c>
      <c r="P21141" s="16">
        <f t="shared" si="1002"/>
        <v>22</v>
      </c>
    </row>
    <row r="21142" spans="2:16">
      <c r="B21142" s="400"/>
      <c r="D21142" s="16" t="s">
        <v>19667</v>
      </c>
      <c r="F21142" s="103" t="s">
        <v>20309</v>
      </c>
      <c r="H21142" s="32" t="s">
        <v>20309</v>
      </c>
      <c r="J21142" s="27"/>
      <c r="K21142" s="27">
        <v>21</v>
      </c>
      <c r="L21142" s="18">
        <f t="shared" si="1003"/>
        <v>21</v>
      </c>
      <c r="M21142" s="27"/>
      <c r="N21142" s="27"/>
      <c r="O21142" s="18">
        <f t="shared" si="1001"/>
        <v>0</v>
      </c>
      <c r="P21142" s="16">
        <f t="shared" si="1002"/>
        <v>21</v>
      </c>
    </row>
    <row r="21143" spans="2:16">
      <c r="B21143" s="400"/>
      <c r="D21143" s="16" t="s">
        <v>19667</v>
      </c>
      <c r="F21143" s="103" t="s">
        <v>20310</v>
      </c>
      <c r="H21143" s="32" t="s">
        <v>20310</v>
      </c>
      <c r="J21143" s="27"/>
      <c r="K21143" s="27"/>
      <c r="L21143" s="18">
        <f t="shared" si="1003"/>
        <v>0</v>
      </c>
      <c r="M21143" s="27">
        <v>26</v>
      </c>
      <c r="N21143" s="27"/>
      <c r="O21143" s="18">
        <f t="shared" si="1001"/>
        <v>26</v>
      </c>
      <c r="P21143" s="16">
        <f t="shared" si="1002"/>
        <v>26</v>
      </c>
    </row>
    <row r="21144" spans="2:16" ht="25.5">
      <c r="B21144" s="400"/>
      <c r="D21144" s="16" t="s">
        <v>19667</v>
      </c>
      <c r="F21144" s="103" t="s">
        <v>20311</v>
      </c>
      <c r="H21144" s="32" t="s">
        <v>20311</v>
      </c>
      <c r="J21144" s="27"/>
      <c r="K21144" s="27">
        <v>21</v>
      </c>
      <c r="L21144" s="18">
        <f t="shared" si="1003"/>
        <v>21</v>
      </c>
      <c r="M21144" s="27"/>
      <c r="N21144" s="27"/>
      <c r="O21144" s="18">
        <f t="shared" si="1001"/>
        <v>0</v>
      </c>
      <c r="P21144" s="16">
        <f t="shared" si="1002"/>
        <v>21</v>
      </c>
    </row>
    <row r="21145" spans="2:16">
      <c r="B21145" s="400"/>
      <c r="D21145" s="16" t="s">
        <v>19667</v>
      </c>
      <c r="F21145" s="103" t="s">
        <v>20312</v>
      </c>
      <c r="H21145" s="32" t="s">
        <v>20312</v>
      </c>
      <c r="J21145" s="27"/>
      <c r="K21145" s="27"/>
      <c r="L21145" s="18">
        <f t="shared" si="1003"/>
        <v>0</v>
      </c>
      <c r="M21145" s="27">
        <v>23</v>
      </c>
      <c r="N21145" s="27"/>
      <c r="O21145" s="18">
        <f t="shared" si="1001"/>
        <v>23</v>
      </c>
      <c r="P21145" s="16">
        <f t="shared" si="1002"/>
        <v>23</v>
      </c>
    </row>
    <row r="21146" spans="2:16">
      <c r="B21146" s="400"/>
      <c r="D21146" s="16" t="s">
        <v>19667</v>
      </c>
      <c r="F21146" s="103" t="s">
        <v>20313</v>
      </c>
      <c r="H21146" s="32" t="s">
        <v>20313</v>
      </c>
      <c r="J21146" s="27"/>
      <c r="K21146" s="27"/>
      <c r="L21146" s="18">
        <f t="shared" si="1003"/>
        <v>0</v>
      </c>
      <c r="M21146" s="27">
        <v>26</v>
      </c>
      <c r="N21146" s="27"/>
      <c r="O21146" s="18">
        <f t="shared" si="1001"/>
        <v>26</v>
      </c>
      <c r="P21146" s="16">
        <f t="shared" si="1002"/>
        <v>26</v>
      </c>
    </row>
    <row r="21147" spans="2:16">
      <c r="B21147" s="400"/>
      <c r="D21147" s="16" t="s">
        <v>19668</v>
      </c>
      <c r="F21147" s="103" t="s">
        <v>20314</v>
      </c>
      <c r="H21147" s="32" t="s">
        <v>21186</v>
      </c>
      <c r="J21147" s="27"/>
      <c r="K21147" s="27"/>
      <c r="L21147" s="18">
        <f t="shared" si="1003"/>
        <v>0</v>
      </c>
      <c r="M21147" s="27"/>
      <c r="N21147" s="358">
        <v>35</v>
      </c>
      <c r="O21147" s="18">
        <f t="shared" si="1001"/>
        <v>35</v>
      </c>
      <c r="P21147" s="16">
        <f t="shared" si="1002"/>
        <v>35</v>
      </c>
    </row>
    <row r="21148" spans="2:16">
      <c r="B21148" s="400"/>
      <c r="D21148" s="16" t="s">
        <v>19668</v>
      </c>
      <c r="F21148" s="103" t="s">
        <v>20315</v>
      </c>
      <c r="H21148" s="32" t="s">
        <v>21187</v>
      </c>
      <c r="J21148" s="27"/>
      <c r="K21148" s="27"/>
      <c r="L21148" s="18">
        <f t="shared" si="1003"/>
        <v>0</v>
      </c>
      <c r="M21148" s="27"/>
      <c r="N21148" s="358">
        <v>20</v>
      </c>
      <c r="O21148" s="18">
        <f t="shared" si="1001"/>
        <v>20</v>
      </c>
      <c r="P21148" s="16">
        <f t="shared" si="1002"/>
        <v>20</v>
      </c>
    </row>
    <row r="21149" spans="2:16">
      <c r="B21149" s="400"/>
      <c r="D21149" s="16" t="s">
        <v>19668</v>
      </c>
      <c r="F21149" s="103" t="s">
        <v>20316</v>
      </c>
      <c r="H21149" s="32" t="s">
        <v>20316</v>
      </c>
      <c r="J21149" s="27"/>
      <c r="K21149" s="27"/>
      <c r="L21149" s="18">
        <f t="shared" si="1003"/>
        <v>0</v>
      </c>
      <c r="M21149" s="27"/>
      <c r="N21149" s="358">
        <v>14</v>
      </c>
      <c r="O21149" s="18">
        <f t="shared" si="1001"/>
        <v>14</v>
      </c>
      <c r="P21149" s="16">
        <f t="shared" si="1002"/>
        <v>14</v>
      </c>
    </row>
    <row r="21150" spans="2:16">
      <c r="B21150" s="400"/>
      <c r="D21150" s="16" t="s">
        <v>19668</v>
      </c>
      <c r="F21150" s="103" t="s">
        <v>20317</v>
      </c>
      <c r="H21150" s="32" t="s">
        <v>20317</v>
      </c>
      <c r="J21150" s="27"/>
      <c r="K21150" s="27"/>
      <c r="L21150" s="18">
        <f t="shared" si="1003"/>
        <v>0</v>
      </c>
      <c r="M21150" s="27"/>
      <c r="N21150" s="358">
        <v>15</v>
      </c>
      <c r="O21150" s="18">
        <f t="shared" si="1001"/>
        <v>15</v>
      </c>
      <c r="P21150" s="16">
        <f t="shared" si="1002"/>
        <v>15</v>
      </c>
    </row>
    <row r="21151" spans="2:16">
      <c r="B21151" s="400"/>
      <c r="D21151" s="16" t="s">
        <v>19668</v>
      </c>
      <c r="F21151" s="103" t="s">
        <v>20318</v>
      </c>
      <c r="H21151" s="32" t="s">
        <v>20318</v>
      </c>
      <c r="J21151" s="27"/>
      <c r="K21151" s="27"/>
      <c r="L21151" s="18">
        <f t="shared" si="1003"/>
        <v>0</v>
      </c>
      <c r="M21151" s="27"/>
      <c r="N21151" s="358">
        <v>21</v>
      </c>
      <c r="O21151" s="18">
        <f t="shared" si="1001"/>
        <v>21</v>
      </c>
      <c r="P21151" s="16">
        <f t="shared" si="1002"/>
        <v>21</v>
      </c>
    </row>
    <row r="21152" spans="2:16">
      <c r="B21152" s="400"/>
      <c r="D21152" s="16" t="s">
        <v>19668</v>
      </c>
      <c r="F21152" s="103" t="s">
        <v>20319</v>
      </c>
      <c r="H21152" s="32" t="s">
        <v>20319</v>
      </c>
      <c r="J21152" s="27"/>
      <c r="K21152" s="27"/>
      <c r="L21152" s="18">
        <f t="shared" si="1003"/>
        <v>0</v>
      </c>
      <c r="M21152" s="27"/>
      <c r="N21152" s="358">
        <v>23</v>
      </c>
      <c r="O21152" s="18">
        <f t="shared" si="1001"/>
        <v>23</v>
      </c>
      <c r="P21152" s="16">
        <f t="shared" si="1002"/>
        <v>23</v>
      </c>
    </row>
    <row r="21153" spans="2:16">
      <c r="B21153" s="400"/>
      <c r="D21153" s="16" t="s">
        <v>19668</v>
      </c>
      <c r="F21153" s="103" t="s">
        <v>20320</v>
      </c>
      <c r="H21153" s="32" t="s">
        <v>20320</v>
      </c>
      <c r="J21153" s="27"/>
      <c r="K21153" s="27">
        <v>14</v>
      </c>
      <c r="L21153" s="18">
        <f t="shared" si="1003"/>
        <v>14</v>
      </c>
      <c r="M21153" s="27"/>
      <c r="N21153" s="358"/>
      <c r="O21153" s="18">
        <f t="shared" si="1001"/>
        <v>0</v>
      </c>
      <c r="P21153" s="16">
        <f t="shared" si="1002"/>
        <v>14</v>
      </c>
    </row>
    <row r="21154" spans="2:16">
      <c r="B21154" s="400"/>
      <c r="D21154" s="16" t="s">
        <v>19668</v>
      </c>
      <c r="F21154" s="103" t="s">
        <v>20321</v>
      </c>
      <c r="H21154" s="32" t="s">
        <v>21188</v>
      </c>
      <c r="J21154" s="27"/>
      <c r="K21154" s="27"/>
      <c r="L21154" s="18">
        <f t="shared" si="1003"/>
        <v>0</v>
      </c>
      <c r="M21154" s="27"/>
      <c r="N21154" s="358">
        <v>14</v>
      </c>
      <c r="O21154" s="18">
        <f t="shared" si="1001"/>
        <v>14</v>
      </c>
      <c r="P21154" s="16">
        <f t="shared" si="1002"/>
        <v>14</v>
      </c>
    </row>
    <row r="21155" spans="2:16">
      <c r="B21155" s="400"/>
      <c r="D21155" s="16" t="s">
        <v>19668</v>
      </c>
      <c r="F21155" s="103" t="s">
        <v>20322</v>
      </c>
      <c r="H21155" s="32" t="s">
        <v>20322</v>
      </c>
      <c r="J21155" s="27"/>
      <c r="K21155" s="27">
        <v>13</v>
      </c>
      <c r="L21155" s="18">
        <f t="shared" si="1003"/>
        <v>13</v>
      </c>
      <c r="M21155" s="27"/>
      <c r="N21155" s="358"/>
      <c r="O21155" s="18">
        <f t="shared" si="1001"/>
        <v>0</v>
      </c>
      <c r="P21155" s="16">
        <f t="shared" si="1002"/>
        <v>13</v>
      </c>
    </row>
    <row r="21156" spans="2:16">
      <c r="B21156" s="400"/>
      <c r="D21156" s="16" t="s">
        <v>19668</v>
      </c>
      <c r="F21156" s="103" t="s">
        <v>20227</v>
      </c>
      <c r="H21156" s="32" t="s">
        <v>20227</v>
      </c>
      <c r="J21156" s="27"/>
      <c r="K21156" s="27">
        <v>18</v>
      </c>
      <c r="L21156" s="18">
        <f t="shared" si="1003"/>
        <v>18</v>
      </c>
      <c r="M21156" s="27"/>
      <c r="N21156" s="358"/>
      <c r="O21156" s="18">
        <f t="shared" si="1001"/>
        <v>0</v>
      </c>
      <c r="P21156" s="16">
        <f t="shared" si="1002"/>
        <v>18</v>
      </c>
    </row>
    <row r="21157" spans="2:16">
      <c r="B21157" s="400"/>
      <c r="D21157" s="16" t="s">
        <v>19668</v>
      </c>
      <c r="F21157" s="103" t="s">
        <v>20323</v>
      </c>
      <c r="H21157" s="32" t="s">
        <v>20323</v>
      </c>
      <c r="J21157" s="27"/>
      <c r="K21157" s="27"/>
      <c r="L21157" s="18">
        <f t="shared" si="1003"/>
        <v>0</v>
      </c>
      <c r="M21157" s="27"/>
      <c r="N21157" s="358">
        <v>31</v>
      </c>
      <c r="O21157" s="18">
        <f t="shared" si="1001"/>
        <v>31</v>
      </c>
      <c r="P21157" s="16">
        <f t="shared" si="1002"/>
        <v>31</v>
      </c>
    </row>
    <row r="21158" spans="2:16">
      <c r="B21158" s="400"/>
      <c r="D21158" s="16" t="s">
        <v>19668</v>
      </c>
      <c r="F21158" s="103" t="s">
        <v>20324</v>
      </c>
      <c r="H21158" s="32" t="s">
        <v>20324</v>
      </c>
      <c r="J21158" s="27"/>
      <c r="K21158" s="27">
        <v>18</v>
      </c>
      <c r="L21158" s="18">
        <f t="shared" si="1003"/>
        <v>18</v>
      </c>
      <c r="M21158" s="27"/>
      <c r="N21158" s="358"/>
      <c r="O21158" s="18">
        <f t="shared" si="1001"/>
        <v>0</v>
      </c>
      <c r="P21158" s="16">
        <f t="shared" si="1002"/>
        <v>18</v>
      </c>
    </row>
    <row r="21159" spans="2:16">
      <c r="B21159" s="400"/>
      <c r="D21159" s="16" t="s">
        <v>19668</v>
      </c>
      <c r="F21159" s="103" t="s">
        <v>20325</v>
      </c>
      <c r="H21159" s="32" t="s">
        <v>20325</v>
      </c>
      <c r="J21159" s="27"/>
      <c r="K21159" s="27"/>
      <c r="L21159" s="18">
        <f t="shared" si="1003"/>
        <v>0</v>
      </c>
      <c r="M21159" s="27"/>
      <c r="N21159" s="358">
        <v>35</v>
      </c>
      <c r="O21159" s="18">
        <f t="shared" si="1001"/>
        <v>35</v>
      </c>
      <c r="P21159" s="16">
        <f t="shared" si="1002"/>
        <v>35</v>
      </c>
    </row>
    <row r="21160" spans="2:16">
      <c r="B21160" s="400"/>
      <c r="D21160" s="16" t="s">
        <v>19668</v>
      </c>
      <c r="F21160" s="103" t="s">
        <v>20326</v>
      </c>
      <c r="H21160" s="32" t="s">
        <v>20326</v>
      </c>
      <c r="J21160" s="27"/>
      <c r="K21160" s="27"/>
      <c r="L21160" s="18">
        <f t="shared" si="1003"/>
        <v>0</v>
      </c>
      <c r="M21160" s="27"/>
      <c r="N21160" s="358">
        <v>35</v>
      </c>
      <c r="O21160" s="18">
        <f t="shared" si="1001"/>
        <v>35</v>
      </c>
      <c r="P21160" s="16">
        <f t="shared" si="1002"/>
        <v>35</v>
      </c>
    </row>
    <row r="21161" spans="2:16">
      <c r="B21161" s="400"/>
      <c r="D21161" s="16" t="s">
        <v>19668</v>
      </c>
      <c r="F21161" s="103" t="s">
        <v>20327</v>
      </c>
      <c r="H21161" s="32" t="s">
        <v>20327</v>
      </c>
      <c r="J21161" s="27"/>
      <c r="K21161" s="27">
        <v>21</v>
      </c>
      <c r="L21161" s="18">
        <f t="shared" si="1003"/>
        <v>21</v>
      </c>
      <c r="M21161" s="27"/>
      <c r="N21161" s="358"/>
      <c r="O21161" s="18">
        <f t="shared" si="1001"/>
        <v>0</v>
      </c>
      <c r="P21161" s="16">
        <f t="shared" si="1002"/>
        <v>21</v>
      </c>
    </row>
    <row r="21162" spans="2:16">
      <c r="B21162" s="400"/>
      <c r="D21162" s="16" t="s">
        <v>19668</v>
      </c>
      <c r="F21162" s="103" t="s">
        <v>20185</v>
      </c>
      <c r="H21162" s="32" t="s">
        <v>20185</v>
      </c>
      <c r="J21162" s="27"/>
      <c r="K21162" s="27"/>
      <c r="L21162" s="18">
        <f t="shared" si="1003"/>
        <v>0</v>
      </c>
      <c r="M21162" s="27"/>
      <c r="N21162" s="358">
        <v>15</v>
      </c>
      <c r="O21162" s="18">
        <f t="shared" si="1001"/>
        <v>15</v>
      </c>
      <c r="P21162" s="16">
        <f t="shared" si="1002"/>
        <v>15</v>
      </c>
    </row>
    <row r="21163" spans="2:16">
      <c r="B21163" s="400"/>
      <c r="D21163" s="16" t="s">
        <v>19668</v>
      </c>
      <c r="F21163" s="103" t="s">
        <v>20328</v>
      </c>
      <c r="H21163" s="32" t="s">
        <v>20328</v>
      </c>
      <c r="J21163" s="27"/>
      <c r="K21163" s="27">
        <v>14</v>
      </c>
      <c r="L21163" s="18">
        <f t="shared" si="1003"/>
        <v>14</v>
      </c>
      <c r="M21163" s="27"/>
      <c r="N21163" s="358"/>
      <c r="O21163" s="18">
        <f t="shared" si="1001"/>
        <v>0</v>
      </c>
      <c r="P21163" s="16">
        <f t="shared" si="1002"/>
        <v>14</v>
      </c>
    </row>
    <row r="21164" spans="2:16">
      <c r="B21164" s="400"/>
      <c r="D21164" s="16" t="s">
        <v>19668</v>
      </c>
      <c r="F21164" s="103" t="s">
        <v>20329</v>
      </c>
      <c r="H21164" s="32" t="s">
        <v>20329</v>
      </c>
      <c r="J21164" s="27"/>
      <c r="K21164" s="27"/>
      <c r="L21164" s="18">
        <f t="shared" si="1003"/>
        <v>0</v>
      </c>
      <c r="M21164" s="27">
        <v>15</v>
      </c>
      <c r="N21164" s="358"/>
      <c r="O21164" s="18">
        <f t="shared" si="1001"/>
        <v>15</v>
      </c>
      <c r="P21164" s="16">
        <f t="shared" si="1002"/>
        <v>15</v>
      </c>
    </row>
    <row r="21165" spans="2:16">
      <c r="B21165" s="400"/>
      <c r="D21165" s="16" t="s">
        <v>19668</v>
      </c>
      <c r="F21165" s="103" t="s">
        <v>20330</v>
      </c>
      <c r="H21165" s="32" t="s">
        <v>20330</v>
      </c>
      <c r="J21165" s="27"/>
      <c r="K21165" s="27"/>
      <c r="L21165" s="18">
        <f t="shared" si="1003"/>
        <v>0</v>
      </c>
      <c r="M21165" s="27"/>
      <c r="N21165" s="358">
        <v>33</v>
      </c>
      <c r="O21165" s="18">
        <f t="shared" si="1001"/>
        <v>33</v>
      </c>
      <c r="P21165" s="16">
        <f t="shared" si="1002"/>
        <v>33</v>
      </c>
    </row>
    <row r="21166" spans="2:16">
      <c r="B21166" s="400"/>
      <c r="D21166" s="16" t="s">
        <v>19668</v>
      </c>
      <c r="F21166" s="103" t="s">
        <v>20331</v>
      </c>
      <c r="H21166" s="32" t="s">
        <v>21189</v>
      </c>
      <c r="J21166" s="27"/>
      <c r="K21166" s="27"/>
      <c r="L21166" s="18">
        <f t="shared" si="1003"/>
        <v>0</v>
      </c>
      <c r="M21166" s="27"/>
      <c r="N21166" s="358">
        <v>20</v>
      </c>
      <c r="O21166" s="18">
        <f t="shared" si="1001"/>
        <v>20</v>
      </c>
      <c r="P21166" s="16">
        <f t="shared" si="1002"/>
        <v>20</v>
      </c>
    </row>
    <row r="21167" spans="2:16">
      <c r="B21167" s="400"/>
      <c r="D21167" s="16" t="s">
        <v>19668</v>
      </c>
      <c r="F21167" s="103" t="s">
        <v>20332</v>
      </c>
      <c r="H21167" s="32" t="s">
        <v>20332</v>
      </c>
      <c r="J21167" s="27"/>
      <c r="K21167" s="27"/>
      <c r="L21167" s="18">
        <f t="shared" si="1003"/>
        <v>0</v>
      </c>
      <c r="M21167" s="27"/>
      <c r="N21167" s="358">
        <v>20</v>
      </c>
      <c r="O21167" s="18">
        <f t="shared" si="1001"/>
        <v>20</v>
      </c>
      <c r="P21167" s="16">
        <f t="shared" si="1002"/>
        <v>20</v>
      </c>
    </row>
    <row r="21168" spans="2:16">
      <c r="B21168" s="400"/>
      <c r="D21168" s="16" t="s">
        <v>19668</v>
      </c>
      <c r="F21168" s="103" t="s">
        <v>20333</v>
      </c>
      <c r="H21168" s="32" t="s">
        <v>20333</v>
      </c>
      <c r="J21168" s="27"/>
      <c r="K21168" s="27"/>
      <c r="L21168" s="18">
        <f t="shared" si="1003"/>
        <v>0</v>
      </c>
      <c r="M21168" s="27"/>
      <c r="N21168" s="358">
        <v>27</v>
      </c>
      <c r="O21168" s="18">
        <f t="shared" si="1001"/>
        <v>27</v>
      </c>
      <c r="P21168" s="16">
        <f t="shared" si="1002"/>
        <v>27</v>
      </c>
    </row>
    <row r="21169" spans="2:16">
      <c r="B21169" s="400"/>
      <c r="D21169" s="16" t="s">
        <v>19668</v>
      </c>
      <c r="F21169" s="103" t="s">
        <v>20334</v>
      </c>
      <c r="H21169" s="32" t="s">
        <v>20334</v>
      </c>
      <c r="J21169" s="27"/>
      <c r="K21169" s="27"/>
      <c r="L21169" s="18">
        <f t="shared" si="1003"/>
        <v>0</v>
      </c>
      <c r="M21169" s="27"/>
      <c r="N21169" s="358">
        <v>28</v>
      </c>
      <c r="O21169" s="18">
        <f t="shared" si="1001"/>
        <v>28</v>
      </c>
      <c r="P21169" s="16">
        <f t="shared" si="1002"/>
        <v>28</v>
      </c>
    </row>
    <row r="21170" spans="2:16">
      <c r="B21170" s="400"/>
      <c r="D21170" s="16" t="s">
        <v>19668</v>
      </c>
      <c r="F21170" s="103" t="s">
        <v>20335</v>
      </c>
      <c r="H21170" s="32" t="s">
        <v>20335</v>
      </c>
      <c r="J21170" s="27"/>
      <c r="K21170" s="27"/>
      <c r="L21170" s="18">
        <f t="shared" si="1003"/>
        <v>0</v>
      </c>
      <c r="M21170" s="27"/>
      <c r="N21170" s="358">
        <v>32</v>
      </c>
      <c r="O21170" s="18">
        <f t="shared" si="1001"/>
        <v>32</v>
      </c>
      <c r="P21170" s="16">
        <f t="shared" si="1002"/>
        <v>32</v>
      </c>
    </row>
    <row r="21171" spans="2:16">
      <c r="B21171" s="400"/>
      <c r="D21171" s="16" t="s">
        <v>19668</v>
      </c>
      <c r="F21171" s="103" t="s">
        <v>20336</v>
      </c>
      <c r="H21171" s="32" t="s">
        <v>20336</v>
      </c>
      <c r="J21171" s="27"/>
      <c r="K21171" s="27"/>
      <c r="L21171" s="18">
        <f t="shared" si="1003"/>
        <v>0</v>
      </c>
      <c r="M21171" s="27"/>
      <c r="N21171" s="358">
        <v>19</v>
      </c>
      <c r="O21171" s="18">
        <f t="shared" si="1001"/>
        <v>19</v>
      </c>
      <c r="P21171" s="16">
        <f t="shared" si="1002"/>
        <v>19</v>
      </c>
    </row>
    <row r="21172" spans="2:16">
      <c r="B21172" s="400"/>
      <c r="D21172" s="16" t="s">
        <v>19668</v>
      </c>
      <c r="F21172" s="103" t="s">
        <v>20337</v>
      </c>
      <c r="H21172" s="32" t="s">
        <v>20337</v>
      </c>
      <c r="J21172" s="27"/>
      <c r="K21172" s="27">
        <v>15</v>
      </c>
      <c r="L21172" s="18">
        <f t="shared" si="1003"/>
        <v>15</v>
      </c>
      <c r="M21172" s="27"/>
      <c r="N21172" s="358"/>
      <c r="O21172" s="18">
        <f t="shared" si="1001"/>
        <v>0</v>
      </c>
      <c r="P21172" s="16">
        <f t="shared" si="1002"/>
        <v>15</v>
      </c>
    </row>
    <row r="21173" spans="2:16">
      <c r="B21173" s="400"/>
      <c r="D21173" s="16" t="s">
        <v>19668</v>
      </c>
      <c r="F21173" s="103" t="s">
        <v>20338</v>
      </c>
      <c r="H21173" s="32" t="s">
        <v>20338</v>
      </c>
      <c r="J21173" s="27"/>
      <c r="K21173" s="27">
        <v>19</v>
      </c>
      <c r="L21173" s="18">
        <f t="shared" si="1003"/>
        <v>19</v>
      </c>
      <c r="M21173" s="27"/>
      <c r="N21173" s="358"/>
      <c r="O21173" s="18">
        <f t="shared" si="1001"/>
        <v>0</v>
      </c>
      <c r="P21173" s="16">
        <f t="shared" si="1002"/>
        <v>19</v>
      </c>
    </row>
    <row r="21174" spans="2:16">
      <c r="B21174" s="400"/>
      <c r="D21174" s="16" t="s">
        <v>19668</v>
      </c>
      <c r="F21174" s="103" t="s">
        <v>20339</v>
      </c>
      <c r="H21174" s="32" t="s">
        <v>20339</v>
      </c>
      <c r="J21174" s="27"/>
      <c r="K21174" s="27">
        <v>20</v>
      </c>
      <c r="L21174" s="18">
        <f t="shared" si="1003"/>
        <v>20</v>
      </c>
      <c r="M21174" s="27"/>
      <c r="N21174" s="358"/>
      <c r="O21174" s="18">
        <f t="shared" si="1001"/>
        <v>0</v>
      </c>
      <c r="P21174" s="16">
        <f t="shared" si="1002"/>
        <v>20</v>
      </c>
    </row>
    <row r="21175" spans="2:16">
      <c r="B21175" s="400"/>
      <c r="D21175" s="16" t="s">
        <v>19668</v>
      </c>
      <c r="F21175" s="103" t="s">
        <v>20211</v>
      </c>
      <c r="H21175" s="32" t="s">
        <v>20211</v>
      </c>
      <c r="J21175" s="27"/>
      <c r="K21175" s="27">
        <v>10</v>
      </c>
      <c r="L21175" s="18">
        <f t="shared" si="1003"/>
        <v>10</v>
      </c>
      <c r="M21175" s="27"/>
      <c r="N21175" s="358"/>
      <c r="O21175" s="18">
        <f t="shared" si="1001"/>
        <v>0</v>
      </c>
      <c r="P21175" s="16">
        <f t="shared" si="1002"/>
        <v>10</v>
      </c>
    </row>
    <row r="21176" spans="2:16">
      <c r="B21176" s="400"/>
      <c r="D21176" s="16" t="s">
        <v>19668</v>
      </c>
      <c r="F21176" s="103" t="s">
        <v>20340</v>
      </c>
      <c r="H21176" s="32" t="s">
        <v>20340</v>
      </c>
      <c r="J21176" s="27"/>
      <c r="K21176" s="27">
        <v>15</v>
      </c>
      <c r="L21176" s="18">
        <f t="shared" si="1003"/>
        <v>15</v>
      </c>
      <c r="M21176" s="27"/>
      <c r="N21176" s="358"/>
      <c r="O21176" s="18">
        <f t="shared" si="1001"/>
        <v>0</v>
      </c>
      <c r="P21176" s="16">
        <f t="shared" si="1002"/>
        <v>15</v>
      </c>
    </row>
    <row r="21177" spans="2:16">
      <c r="B21177" s="400"/>
      <c r="D21177" s="16" t="s">
        <v>19668</v>
      </c>
      <c r="F21177" s="103" t="s">
        <v>20341</v>
      </c>
      <c r="H21177" s="32" t="s">
        <v>21190</v>
      </c>
      <c r="J21177" s="27"/>
      <c r="K21177" s="27"/>
      <c r="L21177" s="18">
        <f t="shared" si="1003"/>
        <v>0</v>
      </c>
      <c r="M21177" s="27">
        <v>31</v>
      </c>
      <c r="N21177" s="358"/>
      <c r="O21177" s="18">
        <f t="shared" si="1001"/>
        <v>31</v>
      </c>
      <c r="P21177" s="16">
        <f t="shared" si="1002"/>
        <v>31</v>
      </c>
    </row>
    <row r="21178" spans="2:16">
      <c r="B21178" s="400"/>
      <c r="D21178" s="16" t="s">
        <v>19668</v>
      </c>
      <c r="F21178" s="103" t="s">
        <v>20342</v>
      </c>
      <c r="H21178" s="32" t="s">
        <v>20342</v>
      </c>
      <c r="J21178" s="27"/>
      <c r="K21178" s="27"/>
      <c r="L21178" s="18">
        <f t="shared" si="1003"/>
        <v>0</v>
      </c>
      <c r="M21178" s="27"/>
      <c r="N21178" s="358">
        <v>30</v>
      </c>
      <c r="O21178" s="18">
        <f t="shared" si="1001"/>
        <v>30</v>
      </c>
      <c r="P21178" s="16">
        <f t="shared" si="1002"/>
        <v>30</v>
      </c>
    </row>
    <row r="21179" spans="2:16">
      <c r="B21179" s="400"/>
      <c r="D21179" s="16" t="s">
        <v>19668</v>
      </c>
      <c r="F21179" s="103" t="s">
        <v>20343</v>
      </c>
      <c r="H21179" s="32" t="s">
        <v>20343</v>
      </c>
      <c r="J21179" s="27"/>
      <c r="K21179" s="27"/>
      <c r="L21179" s="18">
        <f t="shared" si="1003"/>
        <v>0</v>
      </c>
      <c r="M21179" s="27"/>
      <c r="N21179" s="358">
        <v>16</v>
      </c>
      <c r="O21179" s="18">
        <f t="shared" si="1001"/>
        <v>16</v>
      </c>
      <c r="P21179" s="16">
        <f t="shared" si="1002"/>
        <v>16</v>
      </c>
    </row>
    <row r="21180" spans="2:16">
      <c r="B21180" s="400"/>
      <c r="D21180" s="16" t="s">
        <v>19668</v>
      </c>
      <c r="F21180" s="103" t="s">
        <v>20344</v>
      </c>
      <c r="H21180" s="32" t="s">
        <v>20344</v>
      </c>
      <c r="J21180" s="27"/>
      <c r="K21180" s="27"/>
      <c r="L21180" s="18">
        <f t="shared" si="1003"/>
        <v>0</v>
      </c>
      <c r="M21180" s="27"/>
      <c r="N21180" s="358">
        <v>23</v>
      </c>
      <c r="O21180" s="18">
        <f t="shared" si="1001"/>
        <v>23</v>
      </c>
      <c r="P21180" s="16">
        <f t="shared" si="1002"/>
        <v>23</v>
      </c>
    </row>
    <row r="21181" spans="2:16">
      <c r="B21181" s="400"/>
      <c r="D21181" s="16" t="s">
        <v>19668</v>
      </c>
      <c r="F21181" s="103" t="s">
        <v>20345</v>
      </c>
      <c r="H21181" s="32" t="s">
        <v>20345</v>
      </c>
      <c r="J21181" s="27"/>
      <c r="K21181" s="27"/>
      <c r="L21181" s="18">
        <f t="shared" si="1003"/>
        <v>0</v>
      </c>
      <c r="M21181" s="27"/>
      <c r="N21181" s="358">
        <v>28</v>
      </c>
      <c r="O21181" s="18">
        <f t="shared" si="1001"/>
        <v>28</v>
      </c>
      <c r="P21181" s="16">
        <f t="shared" si="1002"/>
        <v>28</v>
      </c>
    </row>
    <row r="21182" spans="2:16">
      <c r="B21182" s="400"/>
      <c r="D21182" s="16" t="s">
        <v>19668</v>
      </c>
      <c r="F21182" s="103" t="s">
        <v>20346</v>
      </c>
      <c r="H21182" s="32" t="s">
        <v>20346</v>
      </c>
      <c r="J21182" s="27"/>
      <c r="K21182" s="27"/>
      <c r="L21182" s="18">
        <f t="shared" si="1003"/>
        <v>0</v>
      </c>
      <c r="M21182" s="27"/>
      <c r="N21182" s="358">
        <v>18</v>
      </c>
      <c r="O21182" s="18">
        <f t="shared" si="1001"/>
        <v>18</v>
      </c>
      <c r="P21182" s="16">
        <f t="shared" si="1002"/>
        <v>18</v>
      </c>
    </row>
    <row r="21183" spans="2:16">
      <c r="B21183" s="400"/>
      <c r="D21183" s="16" t="s">
        <v>19668</v>
      </c>
      <c r="F21183" s="103" t="s">
        <v>20347</v>
      </c>
      <c r="H21183" s="32" t="s">
        <v>20347</v>
      </c>
      <c r="J21183" s="27"/>
      <c r="K21183" s="27"/>
      <c r="L21183" s="18">
        <f t="shared" si="1003"/>
        <v>0</v>
      </c>
      <c r="M21183" s="27"/>
      <c r="N21183" s="358">
        <v>13</v>
      </c>
      <c r="O21183" s="18">
        <f t="shared" si="1001"/>
        <v>13</v>
      </c>
      <c r="P21183" s="16">
        <f t="shared" si="1002"/>
        <v>13</v>
      </c>
    </row>
    <row r="21184" spans="2:16">
      <c r="B21184" s="400"/>
      <c r="D21184" s="16" t="s">
        <v>19668</v>
      </c>
      <c r="F21184" s="103" t="s">
        <v>20348</v>
      </c>
      <c r="H21184" s="32" t="s">
        <v>20348</v>
      </c>
      <c r="J21184" s="27"/>
      <c r="K21184" s="27"/>
      <c r="L21184" s="18">
        <f t="shared" si="1003"/>
        <v>0</v>
      </c>
      <c r="M21184" s="27">
        <v>6</v>
      </c>
      <c r="N21184" s="358">
        <v>33</v>
      </c>
      <c r="O21184" s="18">
        <f t="shared" si="1001"/>
        <v>39</v>
      </c>
      <c r="P21184" s="16">
        <f t="shared" si="1002"/>
        <v>39</v>
      </c>
    </row>
    <row r="21185" spans="2:16">
      <c r="B21185" s="400"/>
      <c r="D21185" s="16" t="s">
        <v>19668</v>
      </c>
      <c r="F21185" s="103" t="s">
        <v>20349</v>
      </c>
      <c r="H21185" s="32" t="s">
        <v>20349</v>
      </c>
      <c r="J21185" s="27"/>
      <c r="K21185" s="27"/>
      <c r="L21185" s="18">
        <f t="shared" si="1003"/>
        <v>0</v>
      </c>
      <c r="M21185" s="27"/>
      <c r="N21185" s="358">
        <v>25</v>
      </c>
      <c r="O21185" s="18">
        <f t="shared" si="1001"/>
        <v>25</v>
      </c>
      <c r="P21185" s="16">
        <f t="shared" si="1002"/>
        <v>25</v>
      </c>
    </row>
    <row r="21186" spans="2:16">
      <c r="B21186" s="400"/>
      <c r="D21186" s="16" t="s">
        <v>19668</v>
      </c>
      <c r="F21186" s="103" t="s">
        <v>20350</v>
      </c>
      <c r="H21186" s="32" t="s">
        <v>20350</v>
      </c>
      <c r="J21186" s="27"/>
      <c r="K21186" s="27"/>
      <c r="L21186" s="18">
        <f t="shared" si="1003"/>
        <v>0</v>
      </c>
      <c r="M21186" s="27"/>
      <c r="N21186" s="358">
        <v>24</v>
      </c>
      <c r="O21186" s="18">
        <f t="shared" si="1001"/>
        <v>24</v>
      </c>
      <c r="P21186" s="16">
        <f t="shared" si="1002"/>
        <v>24</v>
      </c>
    </row>
    <row r="21187" spans="2:16">
      <c r="B21187" s="400"/>
      <c r="D21187" s="16" t="s">
        <v>19668</v>
      </c>
      <c r="F21187" s="103" t="s">
        <v>20351</v>
      </c>
      <c r="H21187" s="32" t="s">
        <v>20351</v>
      </c>
      <c r="J21187" s="27"/>
      <c r="K21187" s="27">
        <v>12</v>
      </c>
      <c r="L21187" s="18">
        <f t="shared" si="1003"/>
        <v>12</v>
      </c>
      <c r="M21187" s="27"/>
      <c r="N21187" s="358"/>
      <c r="O21187" s="18">
        <f t="shared" si="1001"/>
        <v>0</v>
      </c>
      <c r="P21187" s="16">
        <f t="shared" si="1002"/>
        <v>12</v>
      </c>
    </row>
    <row r="21188" spans="2:16">
      <c r="B21188" s="400"/>
      <c r="D21188" s="16" t="s">
        <v>19668</v>
      </c>
      <c r="F21188" s="103" t="s">
        <v>20352</v>
      </c>
      <c r="H21188" s="32" t="s">
        <v>20352</v>
      </c>
      <c r="J21188" s="27"/>
      <c r="K21188" s="27">
        <v>15</v>
      </c>
      <c r="L21188" s="18">
        <f t="shared" si="1003"/>
        <v>15</v>
      </c>
      <c r="M21188" s="27"/>
      <c r="N21188" s="358"/>
      <c r="O21188" s="18">
        <f t="shared" si="1001"/>
        <v>0</v>
      </c>
      <c r="P21188" s="16">
        <f t="shared" si="1002"/>
        <v>15</v>
      </c>
    </row>
    <row r="21189" spans="2:16">
      <c r="B21189" s="400"/>
      <c r="D21189" s="16" t="s">
        <v>19668</v>
      </c>
      <c r="F21189" s="103" t="s">
        <v>20353</v>
      </c>
      <c r="H21189" s="32" t="s">
        <v>21191</v>
      </c>
      <c r="J21189" s="27"/>
      <c r="K21189" s="27">
        <v>12</v>
      </c>
      <c r="L21189" s="18">
        <f t="shared" si="1003"/>
        <v>12</v>
      </c>
      <c r="M21189" s="27"/>
      <c r="N21189" s="358"/>
      <c r="O21189" s="18">
        <f t="shared" si="1001"/>
        <v>0</v>
      </c>
      <c r="P21189" s="16">
        <f t="shared" si="1002"/>
        <v>12</v>
      </c>
    </row>
    <row r="21190" spans="2:16">
      <c r="B21190" s="400"/>
      <c r="D21190" s="16" t="s">
        <v>19668</v>
      </c>
      <c r="F21190" s="103" t="s">
        <v>20354</v>
      </c>
      <c r="H21190" s="32" t="s">
        <v>20354</v>
      </c>
      <c r="J21190" s="27"/>
      <c r="K21190" s="27">
        <v>16</v>
      </c>
      <c r="L21190" s="18">
        <f t="shared" si="1003"/>
        <v>16</v>
      </c>
      <c r="M21190" s="27"/>
      <c r="N21190" s="358"/>
      <c r="O21190" s="18">
        <f t="shared" si="1001"/>
        <v>0</v>
      </c>
      <c r="P21190" s="16">
        <f t="shared" si="1002"/>
        <v>16</v>
      </c>
    </row>
    <row r="21191" spans="2:16">
      <c r="B21191" s="400"/>
      <c r="D21191" s="16" t="s">
        <v>19668</v>
      </c>
      <c r="F21191" s="103" t="s">
        <v>20355</v>
      </c>
      <c r="H21191" s="32" t="s">
        <v>20355</v>
      </c>
      <c r="J21191" s="27"/>
      <c r="K21191" s="27">
        <v>11</v>
      </c>
      <c r="L21191" s="18">
        <f t="shared" si="1003"/>
        <v>11</v>
      </c>
      <c r="M21191" s="27"/>
      <c r="N21191" s="358"/>
      <c r="O21191" s="18">
        <f t="shared" si="1001"/>
        <v>0</v>
      </c>
      <c r="P21191" s="16">
        <f t="shared" si="1002"/>
        <v>11</v>
      </c>
    </row>
    <row r="21192" spans="2:16">
      <c r="B21192" s="400"/>
      <c r="D21192" s="16" t="s">
        <v>19668</v>
      </c>
      <c r="F21192" s="103" t="s">
        <v>20356</v>
      </c>
      <c r="H21192" s="32" t="s">
        <v>20356</v>
      </c>
      <c r="J21192" s="27"/>
      <c r="K21192" s="27"/>
      <c r="L21192" s="18">
        <f t="shared" si="1003"/>
        <v>0</v>
      </c>
      <c r="M21192" s="27"/>
      <c r="N21192" s="358">
        <v>45</v>
      </c>
      <c r="O21192" s="18">
        <f t="shared" si="1001"/>
        <v>45</v>
      </c>
      <c r="P21192" s="16">
        <f t="shared" si="1002"/>
        <v>45</v>
      </c>
    </row>
    <row r="21193" spans="2:16">
      <c r="B21193" s="400"/>
      <c r="D21193" s="16" t="s">
        <v>19668</v>
      </c>
      <c r="F21193" s="103" t="s">
        <v>20357</v>
      </c>
      <c r="H21193" s="32" t="s">
        <v>20357</v>
      </c>
      <c r="J21193" s="27"/>
      <c r="K21193" s="27"/>
      <c r="L21193" s="18">
        <f t="shared" si="1003"/>
        <v>0</v>
      </c>
      <c r="M21193" s="27"/>
      <c r="N21193" s="358">
        <v>30</v>
      </c>
      <c r="O21193" s="18">
        <f t="shared" si="1001"/>
        <v>30</v>
      </c>
      <c r="P21193" s="16">
        <f t="shared" si="1002"/>
        <v>30</v>
      </c>
    </row>
    <row r="21194" spans="2:16">
      <c r="B21194" s="400"/>
      <c r="D21194" s="16" t="s">
        <v>19668</v>
      </c>
      <c r="F21194" s="103" t="s">
        <v>20358</v>
      </c>
      <c r="H21194" s="32" t="s">
        <v>20358</v>
      </c>
      <c r="J21194" s="27"/>
      <c r="K21194" s="27"/>
      <c r="L21194" s="18">
        <f t="shared" si="1003"/>
        <v>0</v>
      </c>
      <c r="M21194" s="27"/>
      <c r="N21194" s="358">
        <v>24</v>
      </c>
      <c r="O21194" s="18">
        <f t="shared" si="1001"/>
        <v>24</v>
      </c>
      <c r="P21194" s="16">
        <f t="shared" si="1002"/>
        <v>24</v>
      </c>
    </row>
    <row r="21195" spans="2:16">
      <c r="B21195" s="400"/>
      <c r="D21195" s="16" t="s">
        <v>19668</v>
      </c>
      <c r="F21195" s="103" t="s">
        <v>9993</v>
      </c>
      <c r="H21195" s="32" t="s">
        <v>9993</v>
      </c>
      <c r="J21195" s="27"/>
      <c r="K21195" s="27"/>
      <c r="L21195" s="18">
        <f t="shared" si="1003"/>
        <v>0</v>
      </c>
      <c r="M21195" s="27"/>
      <c r="N21195" s="358">
        <v>15</v>
      </c>
      <c r="O21195" s="18">
        <f t="shared" ref="O21195:O21258" si="1004">+N21195+M21195</f>
        <v>15</v>
      </c>
      <c r="P21195" s="16">
        <f t="shared" ref="P21195:P21258" si="1005">+L21195+O21195</f>
        <v>15</v>
      </c>
    </row>
    <row r="21196" spans="2:16">
      <c r="B21196" s="400"/>
      <c r="D21196" s="16" t="s">
        <v>19668</v>
      </c>
      <c r="F21196" s="103" t="s">
        <v>20359</v>
      </c>
      <c r="H21196" s="32" t="s">
        <v>20359</v>
      </c>
      <c r="J21196" s="27"/>
      <c r="K21196" s="27">
        <v>27</v>
      </c>
      <c r="L21196" s="18">
        <f t="shared" si="1003"/>
        <v>27</v>
      </c>
      <c r="M21196" s="27"/>
      <c r="N21196" s="358"/>
      <c r="O21196" s="18">
        <f t="shared" si="1004"/>
        <v>0</v>
      </c>
      <c r="P21196" s="16">
        <f t="shared" si="1005"/>
        <v>27</v>
      </c>
    </row>
    <row r="21197" spans="2:16">
      <c r="B21197" s="400"/>
      <c r="D21197" s="16" t="s">
        <v>19668</v>
      </c>
      <c r="F21197" s="103" t="s">
        <v>20360</v>
      </c>
      <c r="H21197" s="32" t="s">
        <v>20360</v>
      </c>
      <c r="J21197" s="27"/>
      <c r="K21197" s="27"/>
      <c r="L21197" s="18">
        <f t="shared" si="1003"/>
        <v>0</v>
      </c>
      <c r="M21197" s="27">
        <v>11</v>
      </c>
      <c r="N21197" s="358">
        <v>39</v>
      </c>
      <c r="O21197" s="18">
        <f t="shared" si="1004"/>
        <v>50</v>
      </c>
      <c r="P21197" s="16">
        <f t="shared" si="1005"/>
        <v>50</v>
      </c>
    </row>
    <row r="21198" spans="2:16">
      <c r="B21198" s="400"/>
      <c r="D21198" s="16" t="s">
        <v>19668</v>
      </c>
      <c r="F21198" s="103" t="s">
        <v>20361</v>
      </c>
      <c r="H21198" s="32" t="s">
        <v>20361</v>
      </c>
      <c r="J21198" s="27"/>
      <c r="K21198" s="27"/>
      <c r="L21198" s="18">
        <f t="shared" si="1003"/>
        <v>0</v>
      </c>
      <c r="M21198" s="27">
        <v>18</v>
      </c>
      <c r="N21198" s="358"/>
      <c r="O21198" s="18">
        <f t="shared" si="1004"/>
        <v>18</v>
      </c>
      <c r="P21198" s="16">
        <f t="shared" si="1005"/>
        <v>18</v>
      </c>
    </row>
    <row r="21199" spans="2:16">
      <c r="B21199" s="400"/>
      <c r="D21199" s="16" t="s">
        <v>19668</v>
      </c>
      <c r="F21199" s="103" t="s">
        <v>20362</v>
      </c>
      <c r="H21199" s="32" t="s">
        <v>20362</v>
      </c>
      <c r="J21199" s="27"/>
      <c r="K21199" s="27"/>
      <c r="L21199" s="18">
        <f t="shared" ref="L21199:L21262" si="1006">+J21199+K21199</f>
        <v>0</v>
      </c>
      <c r="M21199" s="27"/>
      <c r="N21199" s="358">
        <v>44</v>
      </c>
      <c r="O21199" s="18">
        <f t="shared" si="1004"/>
        <v>44</v>
      </c>
      <c r="P21199" s="16">
        <f t="shared" si="1005"/>
        <v>44</v>
      </c>
    </row>
    <row r="21200" spans="2:16">
      <c r="B21200" s="400"/>
      <c r="D21200" s="16" t="s">
        <v>19668</v>
      </c>
      <c r="F21200" s="103" t="s">
        <v>20363</v>
      </c>
      <c r="H21200" s="32" t="s">
        <v>20363</v>
      </c>
      <c r="J21200" s="27"/>
      <c r="K21200" s="27"/>
      <c r="L21200" s="18">
        <f t="shared" si="1006"/>
        <v>0</v>
      </c>
      <c r="M21200" s="27"/>
      <c r="N21200" s="358">
        <v>21</v>
      </c>
      <c r="O21200" s="18">
        <f t="shared" si="1004"/>
        <v>21</v>
      </c>
      <c r="P21200" s="16">
        <f t="shared" si="1005"/>
        <v>21</v>
      </c>
    </row>
    <row r="21201" spans="2:16">
      <c r="B21201" s="400"/>
      <c r="D21201" s="16" t="s">
        <v>19668</v>
      </c>
      <c r="F21201" s="103" t="s">
        <v>20364</v>
      </c>
      <c r="H21201" s="32" t="s">
        <v>20364</v>
      </c>
      <c r="J21201" s="27"/>
      <c r="K21201" s="27"/>
      <c r="L21201" s="18">
        <f t="shared" si="1006"/>
        <v>0</v>
      </c>
      <c r="M21201" s="27">
        <v>3</v>
      </c>
      <c r="N21201" s="358">
        <v>23</v>
      </c>
      <c r="O21201" s="18">
        <f t="shared" si="1004"/>
        <v>26</v>
      </c>
      <c r="P21201" s="16">
        <f t="shared" si="1005"/>
        <v>26</v>
      </c>
    </row>
    <row r="21202" spans="2:16">
      <c r="B21202" s="400"/>
      <c r="D21202" s="16" t="s">
        <v>19668</v>
      </c>
      <c r="F21202" s="103" t="s">
        <v>20365</v>
      </c>
      <c r="H21202" s="32" t="s">
        <v>20365</v>
      </c>
      <c r="J21202" s="27"/>
      <c r="K21202" s="27"/>
      <c r="L21202" s="18">
        <f t="shared" si="1006"/>
        <v>0</v>
      </c>
      <c r="M21202" s="27"/>
      <c r="N21202" s="358">
        <v>19</v>
      </c>
      <c r="O21202" s="18">
        <f t="shared" si="1004"/>
        <v>19</v>
      </c>
      <c r="P21202" s="16">
        <f t="shared" si="1005"/>
        <v>19</v>
      </c>
    </row>
    <row r="21203" spans="2:16">
      <c r="B21203" s="400"/>
      <c r="D21203" s="16" t="s">
        <v>19668</v>
      </c>
      <c r="F21203" s="103" t="s">
        <v>20366</v>
      </c>
      <c r="H21203" s="32" t="s">
        <v>20366</v>
      </c>
      <c r="J21203" s="27"/>
      <c r="K21203" s="27"/>
      <c r="L21203" s="18">
        <f t="shared" si="1006"/>
        <v>0</v>
      </c>
      <c r="M21203" s="27"/>
      <c r="N21203" s="358">
        <v>32</v>
      </c>
      <c r="O21203" s="18">
        <f t="shared" si="1004"/>
        <v>32</v>
      </c>
      <c r="P21203" s="16">
        <f t="shared" si="1005"/>
        <v>32</v>
      </c>
    </row>
    <row r="21204" spans="2:16">
      <c r="B21204" s="400"/>
      <c r="D21204" s="16" t="s">
        <v>19668</v>
      </c>
      <c r="F21204" s="103" t="s">
        <v>20367</v>
      </c>
      <c r="H21204" s="32" t="s">
        <v>20367</v>
      </c>
      <c r="J21204" s="27"/>
      <c r="K21204" s="27">
        <v>10</v>
      </c>
      <c r="L21204" s="18">
        <f t="shared" si="1006"/>
        <v>10</v>
      </c>
      <c r="M21204" s="27"/>
      <c r="N21204" s="358"/>
      <c r="O21204" s="18">
        <f t="shared" si="1004"/>
        <v>0</v>
      </c>
      <c r="P21204" s="16">
        <f t="shared" si="1005"/>
        <v>10</v>
      </c>
    </row>
    <row r="21205" spans="2:16">
      <c r="B21205" s="400"/>
      <c r="D21205" s="16" t="s">
        <v>19668</v>
      </c>
      <c r="F21205" s="103" t="s">
        <v>20368</v>
      </c>
      <c r="H21205" s="32" t="s">
        <v>20368</v>
      </c>
      <c r="J21205" s="27"/>
      <c r="K21205" s="27"/>
      <c r="L21205" s="18">
        <f t="shared" si="1006"/>
        <v>0</v>
      </c>
      <c r="M21205" s="27">
        <v>55</v>
      </c>
      <c r="N21205" s="358">
        <v>10</v>
      </c>
      <c r="O21205" s="18">
        <f t="shared" si="1004"/>
        <v>65</v>
      </c>
      <c r="P21205" s="16">
        <f t="shared" si="1005"/>
        <v>65</v>
      </c>
    </row>
    <row r="21206" spans="2:16">
      <c r="B21206" s="400"/>
      <c r="D21206" s="16" t="s">
        <v>19668</v>
      </c>
      <c r="F21206" s="103" t="s">
        <v>20369</v>
      </c>
      <c r="H21206" s="32" t="s">
        <v>20369</v>
      </c>
      <c r="J21206" s="27"/>
      <c r="K21206" s="27">
        <v>18</v>
      </c>
      <c r="L21206" s="18">
        <f t="shared" si="1006"/>
        <v>18</v>
      </c>
      <c r="M21206" s="27"/>
      <c r="N21206" s="358"/>
      <c r="O21206" s="18">
        <f t="shared" si="1004"/>
        <v>0</v>
      </c>
      <c r="P21206" s="16">
        <f t="shared" si="1005"/>
        <v>18</v>
      </c>
    </row>
    <row r="21207" spans="2:16">
      <c r="B21207" s="400"/>
      <c r="D21207" s="16" t="s">
        <v>19668</v>
      </c>
      <c r="F21207" s="103" t="s">
        <v>20370</v>
      </c>
      <c r="H21207" s="32" t="s">
        <v>21192</v>
      </c>
      <c r="J21207" s="27"/>
      <c r="K21207" s="27">
        <v>100</v>
      </c>
      <c r="L21207" s="18">
        <f t="shared" si="1006"/>
        <v>100</v>
      </c>
      <c r="M21207" s="27"/>
      <c r="N21207" s="358">
        <v>95</v>
      </c>
      <c r="O21207" s="18">
        <f t="shared" si="1004"/>
        <v>95</v>
      </c>
      <c r="P21207" s="16">
        <f t="shared" si="1005"/>
        <v>195</v>
      </c>
    </row>
    <row r="21208" spans="2:16">
      <c r="B21208" s="400"/>
      <c r="D21208" s="16" t="s">
        <v>19668</v>
      </c>
      <c r="F21208" s="103" t="s">
        <v>20371</v>
      </c>
      <c r="H21208" s="32" t="s">
        <v>20371</v>
      </c>
      <c r="J21208" s="27"/>
      <c r="K21208" s="27">
        <v>50</v>
      </c>
      <c r="L21208" s="18">
        <f t="shared" si="1006"/>
        <v>50</v>
      </c>
      <c r="M21208" s="27">
        <v>85</v>
      </c>
      <c r="N21208" s="358"/>
      <c r="O21208" s="18">
        <f t="shared" si="1004"/>
        <v>85</v>
      </c>
      <c r="P21208" s="16">
        <f t="shared" si="1005"/>
        <v>135</v>
      </c>
    </row>
    <row r="21209" spans="2:16">
      <c r="B21209" s="400"/>
      <c r="D21209" s="16" t="s">
        <v>19668</v>
      </c>
      <c r="F21209" s="103" t="s">
        <v>20372</v>
      </c>
      <c r="H21209" s="32" t="s">
        <v>21193</v>
      </c>
      <c r="J21209" s="27"/>
      <c r="K21209" s="27">
        <v>70</v>
      </c>
      <c r="L21209" s="18">
        <f t="shared" si="1006"/>
        <v>70</v>
      </c>
      <c r="M21209" s="27">
        <v>33</v>
      </c>
      <c r="N21209" s="358"/>
      <c r="O21209" s="18">
        <f t="shared" si="1004"/>
        <v>33</v>
      </c>
      <c r="P21209" s="16">
        <f t="shared" si="1005"/>
        <v>103</v>
      </c>
    </row>
    <row r="21210" spans="2:16">
      <c r="B21210" s="400"/>
      <c r="D21210" s="16" t="s">
        <v>19668</v>
      </c>
      <c r="F21210" s="103" t="s">
        <v>20373</v>
      </c>
      <c r="H21210" s="32" t="s">
        <v>21194</v>
      </c>
      <c r="J21210" s="27"/>
      <c r="K21210" s="27">
        <v>254</v>
      </c>
      <c r="L21210" s="18">
        <f t="shared" si="1006"/>
        <v>254</v>
      </c>
      <c r="M21210" s="27">
        <v>93</v>
      </c>
      <c r="N21210" s="358"/>
      <c r="O21210" s="18">
        <f t="shared" si="1004"/>
        <v>93</v>
      </c>
      <c r="P21210" s="16">
        <f t="shared" si="1005"/>
        <v>347</v>
      </c>
    </row>
    <row r="21211" spans="2:16">
      <c r="B21211" s="400"/>
      <c r="D21211" s="16" t="s">
        <v>19668</v>
      </c>
      <c r="F21211" s="103" t="s">
        <v>20374</v>
      </c>
      <c r="H21211" s="32" t="s">
        <v>20374</v>
      </c>
      <c r="J21211" s="27"/>
      <c r="K21211" s="27">
        <v>175</v>
      </c>
      <c r="L21211" s="18">
        <f t="shared" si="1006"/>
        <v>175</v>
      </c>
      <c r="M21211" s="27"/>
      <c r="N21211" s="358">
        <v>201</v>
      </c>
      <c r="O21211" s="18">
        <f t="shared" si="1004"/>
        <v>201</v>
      </c>
      <c r="P21211" s="16">
        <f t="shared" si="1005"/>
        <v>376</v>
      </c>
    </row>
    <row r="21212" spans="2:16">
      <c r="B21212" s="400"/>
      <c r="D21212" s="16" t="s">
        <v>19669</v>
      </c>
      <c r="F21212" s="25" t="s">
        <v>1897</v>
      </c>
      <c r="H21212" s="132" t="s">
        <v>1897</v>
      </c>
      <c r="J21212" s="27"/>
      <c r="K21212" s="29"/>
      <c r="L21212" s="18">
        <f t="shared" si="1006"/>
        <v>0</v>
      </c>
      <c r="M21212" s="29"/>
      <c r="N21212" s="29">
        <v>20</v>
      </c>
      <c r="O21212" s="18">
        <f t="shared" si="1004"/>
        <v>20</v>
      </c>
      <c r="P21212" s="16">
        <f t="shared" si="1005"/>
        <v>20</v>
      </c>
    </row>
    <row r="21213" spans="2:16">
      <c r="B21213" s="400"/>
      <c r="D21213" s="16" t="s">
        <v>19669</v>
      </c>
      <c r="F21213" s="25" t="s">
        <v>20375</v>
      </c>
      <c r="H21213" s="132" t="s">
        <v>20375</v>
      </c>
      <c r="J21213" s="27"/>
      <c r="K21213" s="29"/>
      <c r="L21213" s="18">
        <f t="shared" si="1006"/>
        <v>0</v>
      </c>
      <c r="M21213" s="29"/>
      <c r="N21213" s="29">
        <v>25</v>
      </c>
      <c r="O21213" s="18">
        <f t="shared" si="1004"/>
        <v>25</v>
      </c>
      <c r="P21213" s="16">
        <f t="shared" si="1005"/>
        <v>25</v>
      </c>
    </row>
    <row r="21214" spans="2:16">
      <c r="B21214" s="400"/>
      <c r="D21214" s="16" t="s">
        <v>19669</v>
      </c>
      <c r="F21214" s="25" t="s">
        <v>20376</v>
      </c>
      <c r="H21214" s="132" t="s">
        <v>20376</v>
      </c>
      <c r="J21214" s="27"/>
      <c r="K21214" s="29"/>
      <c r="L21214" s="18">
        <f t="shared" si="1006"/>
        <v>0</v>
      </c>
      <c r="M21214" s="29"/>
      <c r="N21214" s="29">
        <v>15</v>
      </c>
      <c r="O21214" s="18">
        <f t="shared" si="1004"/>
        <v>15</v>
      </c>
      <c r="P21214" s="16">
        <f t="shared" si="1005"/>
        <v>15</v>
      </c>
    </row>
    <row r="21215" spans="2:16">
      <c r="B21215" s="400"/>
      <c r="D21215" s="16" t="s">
        <v>19669</v>
      </c>
      <c r="F21215" s="25" t="s">
        <v>1800</v>
      </c>
      <c r="H21215" s="132" t="s">
        <v>1800</v>
      </c>
      <c r="J21215" s="27"/>
      <c r="K21215" s="29">
        <v>20</v>
      </c>
      <c r="L21215" s="18">
        <f t="shared" si="1006"/>
        <v>20</v>
      </c>
      <c r="M21215" s="29"/>
      <c r="N21215" s="29"/>
      <c r="O21215" s="18">
        <f t="shared" si="1004"/>
        <v>0</v>
      </c>
      <c r="P21215" s="16">
        <f t="shared" si="1005"/>
        <v>20</v>
      </c>
    </row>
    <row r="21216" spans="2:16">
      <c r="B21216" s="400"/>
      <c r="D21216" s="16" t="s">
        <v>19669</v>
      </c>
      <c r="F21216" s="25" t="s">
        <v>12811</v>
      </c>
      <c r="H21216" s="132" t="s">
        <v>12811</v>
      </c>
      <c r="J21216" s="27"/>
      <c r="K21216" s="29">
        <v>20</v>
      </c>
      <c r="L21216" s="18">
        <f t="shared" si="1006"/>
        <v>20</v>
      </c>
      <c r="M21216" s="29"/>
      <c r="N21216" s="29"/>
      <c r="O21216" s="18">
        <f t="shared" si="1004"/>
        <v>0</v>
      </c>
      <c r="P21216" s="16">
        <f t="shared" si="1005"/>
        <v>20</v>
      </c>
    </row>
    <row r="21217" spans="2:16">
      <c r="B21217" s="400"/>
      <c r="D21217" s="16" t="s">
        <v>19669</v>
      </c>
      <c r="F21217" s="25" t="s">
        <v>20377</v>
      </c>
      <c r="H21217" s="132" t="s">
        <v>20377</v>
      </c>
      <c r="J21217" s="27"/>
      <c r="K21217" s="29">
        <v>45</v>
      </c>
      <c r="L21217" s="18">
        <f t="shared" si="1006"/>
        <v>45</v>
      </c>
      <c r="M21217" s="29"/>
      <c r="N21217" s="29"/>
      <c r="O21217" s="18">
        <f t="shared" si="1004"/>
        <v>0</v>
      </c>
      <c r="P21217" s="16">
        <f t="shared" si="1005"/>
        <v>45</v>
      </c>
    </row>
    <row r="21218" spans="2:16">
      <c r="B21218" s="400"/>
      <c r="D21218" s="16" t="s">
        <v>19669</v>
      </c>
      <c r="F21218" s="25" t="s">
        <v>20378</v>
      </c>
      <c r="H21218" s="132" t="s">
        <v>20378</v>
      </c>
      <c r="J21218" s="27"/>
      <c r="K21218" s="29">
        <v>20</v>
      </c>
      <c r="L21218" s="18">
        <f t="shared" si="1006"/>
        <v>20</v>
      </c>
      <c r="M21218" s="29"/>
      <c r="N21218" s="29"/>
      <c r="O21218" s="18">
        <f t="shared" si="1004"/>
        <v>0</v>
      </c>
      <c r="P21218" s="16">
        <f t="shared" si="1005"/>
        <v>20</v>
      </c>
    </row>
    <row r="21219" spans="2:16">
      <c r="B21219" s="400"/>
      <c r="D21219" s="16" t="s">
        <v>19669</v>
      </c>
      <c r="F21219" s="25" t="s">
        <v>2840</v>
      </c>
      <c r="H21219" s="132" t="s">
        <v>2840</v>
      </c>
      <c r="J21219" s="27"/>
      <c r="K21219" s="29"/>
      <c r="L21219" s="18">
        <f t="shared" si="1006"/>
        <v>0</v>
      </c>
      <c r="M21219" s="29">
        <v>38</v>
      </c>
      <c r="N21219" s="29">
        <v>2</v>
      </c>
      <c r="O21219" s="18">
        <f t="shared" si="1004"/>
        <v>40</v>
      </c>
      <c r="P21219" s="16">
        <f t="shared" si="1005"/>
        <v>40</v>
      </c>
    </row>
    <row r="21220" spans="2:16">
      <c r="B21220" s="400"/>
      <c r="D21220" s="16" t="s">
        <v>19669</v>
      </c>
      <c r="F21220" s="25" t="s">
        <v>20379</v>
      </c>
      <c r="H21220" s="132" t="s">
        <v>20379</v>
      </c>
      <c r="J21220" s="27"/>
      <c r="K21220" s="29"/>
      <c r="L21220" s="18">
        <f t="shared" si="1006"/>
        <v>0</v>
      </c>
      <c r="M21220" s="29"/>
      <c r="N21220" s="29">
        <v>25</v>
      </c>
      <c r="O21220" s="18">
        <f t="shared" si="1004"/>
        <v>25</v>
      </c>
      <c r="P21220" s="16">
        <f t="shared" si="1005"/>
        <v>25</v>
      </c>
    </row>
    <row r="21221" spans="2:16">
      <c r="B21221" s="400"/>
      <c r="D21221" s="16" t="s">
        <v>19669</v>
      </c>
      <c r="F21221" s="25" t="s">
        <v>2511</v>
      </c>
      <c r="H21221" s="132" t="s">
        <v>2511</v>
      </c>
      <c r="J21221" s="27"/>
      <c r="K21221" s="29">
        <v>20</v>
      </c>
      <c r="L21221" s="18">
        <f t="shared" si="1006"/>
        <v>20</v>
      </c>
      <c r="M21221" s="29"/>
      <c r="N21221" s="29"/>
      <c r="O21221" s="18">
        <f t="shared" si="1004"/>
        <v>0</v>
      </c>
      <c r="P21221" s="16">
        <f t="shared" si="1005"/>
        <v>20</v>
      </c>
    </row>
    <row r="21222" spans="2:16">
      <c r="B21222" s="400"/>
      <c r="D21222" s="16" t="s">
        <v>19669</v>
      </c>
      <c r="F21222" s="25" t="s">
        <v>12912</v>
      </c>
      <c r="H21222" s="132" t="s">
        <v>12912</v>
      </c>
      <c r="J21222" s="27"/>
      <c r="K21222" s="29">
        <v>20</v>
      </c>
      <c r="L21222" s="18">
        <f t="shared" si="1006"/>
        <v>20</v>
      </c>
      <c r="M21222" s="29"/>
      <c r="N21222" s="29"/>
      <c r="O21222" s="18">
        <f t="shared" si="1004"/>
        <v>0</v>
      </c>
      <c r="P21222" s="16">
        <f t="shared" si="1005"/>
        <v>20</v>
      </c>
    </row>
    <row r="21223" spans="2:16">
      <c r="B21223" s="400"/>
      <c r="D21223" s="16" t="s">
        <v>19669</v>
      </c>
      <c r="F21223" s="25" t="s">
        <v>929</v>
      </c>
      <c r="H21223" s="132" t="s">
        <v>929</v>
      </c>
      <c r="J21223" s="27"/>
      <c r="K21223" s="29">
        <v>25</v>
      </c>
      <c r="L21223" s="18">
        <f t="shared" si="1006"/>
        <v>25</v>
      </c>
      <c r="M21223" s="29"/>
      <c r="N21223" s="29"/>
      <c r="O21223" s="18">
        <f t="shared" si="1004"/>
        <v>0</v>
      </c>
      <c r="P21223" s="16">
        <f t="shared" si="1005"/>
        <v>25</v>
      </c>
    </row>
    <row r="21224" spans="2:16">
      <c r="B21224" s="400"/>
      <c r="D21224" s="16" t="s">
        <v>19669</v>
      </c>
      <c r="F21224" s="25" t="s">
        <v>20380</v>
      </c>
      <c r="H21224" s="132" t="s">
        <v>20380</v>
      </c>
      <c r="J21224" s="27"/>
      <c r="K21224" s="29"/>
      <c r="L21224" s="18">
        <f t="shared" si="1006"/>
        <v>0</v>
      </c>
      <c r="M21224" s="29"/>
      <c r="N21224" s="29">
        <v>35</v>
      </c>
      <c r="O21224" s="18">
        <f t="shared" si="1004"/>
        <v>35</v>
      </c>
      <c r="P21224" s="16">
        <f t="shared" si="1005"/>
        <v>35</v>
      </c>
    </row>
    <row r="21225" spans="2:16">
      <c r="B21225" s="400"/>
      <c r="D21225" s="16" t="s">
        <v>19669</v>
      </c>
      <c r="F21225" s="25" t="s">
        <v>20381</v>
      </c>
      <c r="H21225" s="132" t="s">
        <v>20381</v>
      </c>
      <c r="J21225" s="27"/>
      <c r="K21225" s="29"/>
      <c r="L21225" s="18">
        <f t="shared" si="1006"/>
        <v>0</v>
      </c>
      <c r="M21225" s="29">
        <v>18</v>
      </c>
      <c r="N21225" s="29">
        <v>27</v>
      </c>
      <c r="O21225" s="18">
        <f t="shared" si="1004"/>
        <v>45</v>
      </c>
      <c r="P21225" s="16">
        <f t="shared" si="1005"/>
        <v>45</v>
      </c>
    </row>
    <row r="21226" spans="2:16">
      <c r="B21226" s="400"/>
      <c r="D21226" s="16" t="s">
        <v>19669</v>
      </c>
      <c r="F21226" s="25" t="s">
        <v>12365</v>
      </c>
      <c r="H21226" s="132" t="s">
        <v>12365</v>
      </c>
      <c r="J21226" s="27"/>
      <c r="K21226" s="29"/>
      <c r="L21226" s="18">
        <f t="shared" si="1006"/>
        <v>0</v>
      </c>
      <c r="M21226" s="29"/>
      <c r="N21226" s="29">
        <v>45</v>
      </c>
      <c r="O21226" s="18">
        <f t="shared" si="1004"/>
        <v>45</v>
      </c>
      <c r="P21226" s="16">
        <f t="shared" si="1005"/>
        <v>45</v>
      </c>
    </row>
    <row r="21227" spans="2:16">
      <c r="B21227" s="400"/>
      <c r="D21227" s="16" t="s">
        <v>19669</v>
      </c>
      <c r="F21227" s="25" t="s">
        <v>1120</v>
      </c>
      <c r="H21227" s="132" t="s">
        <v>1120</v>
      </c>
      <c r="J21227" s="27"/>
      <c r="K21227" s="29">
        <v>40</v>
      </c>
      <c r="L21227" s="18">
        <f t="shared" si="1006"/>
        <v>40</v>
      </c>
      <c r="M21227" s="29"/>
      <c r="N21227" s="29"/>
      <c r="O21227" s="18">
        <f t="shared" si="1004"/>
        <v>0</v>
      </c>
      <c r="P21227" s="16">
        <f t="shared" si="1005"/>
        <v>40</v>
      </c>
    </row>
    <row r="21228" spans="2:16">
      <c r="B21228" s="400"/>
      <c r="D21228" s="16" t="s">
        <v>19669</v>
      </c>
      <c r="F21228" s="25" t="s">
        <v>20382</v>
      </c>
      <c r="H21228" s="132" t="s">
        <v>20382</v>
      </c>
      <c r="J21228" s="27"/>
      <c r="K21228" s="29">
        <v>30</v>
      </c>
      <c r="L21228" s="18">
        <f t="shared" si="1006"/>
        <v>30</v>
      </c>
      <c r="M21228" s="29"/>
      <c r="N21228" s="29"/>
      <c r="O21228" s="18">
        <f t="shared" si="1004"/>
        <v>0</v>
      </c>
      <c r="P21228" s="16">
        <f t="shared" si="1005"/>
        <v>30</v>
      </c>
    </row>
    <row r="21229" spans="2:16">
      <c r="B21229" s="400"/>
      <c r="D21229" s="16" t="s">
        <v>19669</v>
      </c>
      <c r="F21229" s="25" t="s">
        <v>2457</v>
      </c>
      <c r="H21229" s="132" t="s">
        <v>2457</v>
      </c>
      <c r="J21229" s="27"/>
      <c r="K21229" s="29">
        <v>20</v>
      </c>
      <c r="L21229" s="18">
        <f t="shared" si="1006"/>
        <v>20</v>
      </c>
      <c r="M21229" s="29"/>
      <c r="N21229" s="29">
        <v>20</v>
      </c>
      <c r="O21229" s="18">
        <f t="shared" si="1004"/>
        <v>20</v>
      </c>
      <c r="P21229" s="16">
        <f t="shared" si="1005"/>
        <v>40</v>
      </c>
    </row>
    <row r="21230" spans="2:16">
      <c r="B21230" s="400"/>
      <c r="D21230" s="16" t="s">
        <v>19669</v>
      </c>
      <c r="F21230" s="25" t="s">
        <v>12783</v>
      </c>
      <c r="H21230" s="132" t="s">
        <v>12783</v>
      </c>
      <c r="J21230" s="27"/>
      <c r="K21230" s="29">
        <v>20</v>
      </c>
      <c r="L21230" s="18">
        <f t="shared" si="1006"/>
        <v>20</v>
      </c>
      <c r="M21230" s="29"/>
      <c r="N21230" s="29"/>
      <c r="O21230" s="18">
        <f t="shared" si="1004"/>
        <v>0</v>
      </c>
      <c r="P21230" s="16">
        <f t="shared" si="1005"/>
        <v>20</v>
      </c>
    </row>
    <row r="21231" spans="2:16">
      <c r="B21231" s="400"/>
      <c r="D21231" s="16" t="s">
        <v>19669</v>
      </c>
      <c r="F21231" s="25" t="s">
        <v>12724</v>
      </c>
      <c r="H21231" s="132" t="s">
        <v>12724</v>
      </c>
      <c r="J21231" s="27"/>
      <c r="K21231" s="29"/>
      <c r="L21231" s="18">
        <f t="shared" si="1006"/>
        <v>0</v>
      </c>
      <c r="M21231" s="29"/>
      <c r="N21231" s="29">
        <v>25</v>
      </c>
      <c r="O21231" s="18">
        <f t="shared" si="1004"/>
        <v>25</v>
      </c>
      <c r="P21231" s="16">
        <f t="shared" si="1005"/>
        <v>25</v>
      </c>
    </row>
    <row r="21232" spans="2:16">
      <c r="B21232" s="400"/>
      <c r="D21232" s="16" t="s">
        <v>19669</v>
      </c>
      <c r="F21232" s="25" t="s">
        <v>13006</v>
      </c>
      <c r="H21232" s="132" t="s">
        <v>13006</v>
      </c>
      <c r="J21232" s="27"/>
      <c r="K21232" s="29"/>
      <c r="L21232" s="18">
        <f t="shared" si="1006"/>
        <v>0</v>
      </c>
      <c r="M21232" s="29"/>
      <c r="N21232" s="29">
        <v>30</v>
      </c>
      <c r="O21232" s="18">
        <f t="shared" si="1004"/>
        <v>30</v>
      </c>
      <c r="P21232" s="16">
        <f t="shared" si="1005"/>
        <v>30</v>
      </c>
    </row>
    <row r="21233" spans="2:16">
      <c r="B21233" s="400"/>
      <c r="D21233" s="16" t="s">
        <v>19669</v>
      </c>
      <c r="F21233" s="25" t="s">
        <v>20383</v>
      </c>
      <c r="H21233" s="132" t="s">
        <v>20383</v>
      </c>
      <c r="J21233" s="27"/>
      <c r="K21233" s="29"/>
      <c r="L21233" s="18">
        <f t="shared" si="1006"/>
        <v>0</v>
      </c>
      <c r="M21233" s="29">
        <v>23</v>
      </c>
      <c r="N21233" s="29">
        <v>22</v>
      </c>
      <c r="O21233" s="18">
        <f t="shared" si="1004"/>
        <v>45</v>
      </c>
      <c r="P21233" s="16">
        <f t="shared" si="1005"/>
        <v>45</v>
      </c>
    </row>
    <row r="21234" spans="2:16">
      <c r="B21234" s="400"/>
      <c r="D21234" s="16" t="s">
        <v>19669</v>
      </c>
      <c r="F21234" s="25" t="s">
        <v>20384</v>
      </c>
      <c r="H21234" s="132" t="s">
        <v>20384</v>
      </c>
      <c r="J21234" s="27"/>
      <c r="K21234" s="29">
        <v>30</v>
      </c>
      <c r="L21234" s="18">
        <f t="shared" si="1006"/>
        <v>30</v>
      </c>
      <c r="M21234" s="29">
        <v>20</v>
      </c>
      <c r="N21234" s="29">
        <v>30</v>
      </c>
      <c r="O21234" s="18">
        <f t="shared" si="1004"/>
        <v>50</v>
      </c>
      <c r="P21234" s="16">
        <f t="shared" si="1005"/>
        <v>80</v>
      </c>
    </row>
    <row r="21235" spans="2:16">
      <c r="B21235" s="400"/>
      <c r="D21235" s="16" t="s">
        <v>19669</v>
      </c>
      <c r="F21235" s="25" t="s">
        <v>1814</v>
      </c>
      <c r="H21235" s="132" t="s">
        <v>1814</v>
      </c>
      <c r="J21235" s="27"/>
      <c r="K21235" s="29"/>
      <c r="L21235" s="18">
        <f t="shared" si="1006"/>
        <v>0</v>
      </c>
      <c r="M21235" s="29"/>
      <c r="N21235" s="29">
        <v>25</v>
      </c>
      <c r="O21235" s="18">
        <f t="shared" si="1004"/>
        <v>25</v>
      </c>
      <c r="P21235" s="16">
        <f t="shared" si="1005"/>
        <v>25</v>
      </c>
    </row>
    <row r="21236" spans="2:16">
      <c r="B21236" s="400"/>
      <c r="D21236" s="16" t="s">
        <v>19669</v>
      </c>
      <c r="F21236" s="25" t="s">
        <v>14986</v>
      </c>
      <c r="H21236" s="132" t="s">
        <v>14986</v>
      </c>
      <c r="J21236" s="27"/>
      <c r="K21236" s="29"/>
      <c r="L21236" s="18">
        <f t="shared" si="1006"/>
        <v>0</v>
      </c>
      <c r="M21236" s="29">
        <v>5</v>
      </c>
      <c r="N21236" s="29">
        <v>20</v>
      </c>
      <c r="O21236" s="18">
        <f t="shared" si="1004"/>
        <v>25</v>
      </c>
      <c r="P21236" s="16">
        <f t="shared" si="1005"/>
        <v>25</v>
      </c>
    </row>
    <row r="21237" spans="2:16">
      <c r="B21237" s="400"/>
      <c r="D21237" s="16" t="s">
        <v>19669</v>
      </c>
      <c r="F21237" s="25" t="s">
        <v>917</v>
      </c>
      <c r="H21237" s="132" t="s">
        <v>917</v>
      </c>
      <c r="J21237" s="27"/>
      <c r="K21237" s="29"/>
      <c r="L21237" s="18">
        <f t="shared" si="1006"/>
        <v>0</v>
      </c>
      <c r="M21237" s="29"/>
      <c r="N21237" s="29">
        <v>25</v>
      </c>
      <c r="O21237" s="18">
        <f t="shared" si="1004"/>
        <v>25</v>
      </c>
      <c r="P21237" s="16">
        <f t="shared" si="1005"/>
        <v>25</v>
      </c>
    </row>
    <row r="21238" spans="2:16">
      <c r="B21238" s="400"/>
      <c r="D21238" s="16" t="s">
        <v>19669</v>
      </c>
      <c r="F21238" s="25" t="s">
        <v>20385</v>
      </c>
      <c r="H21238" s="132" t="s">
        <v>20385</v>
      </c>
      <c r="J21238" s="27"/>
      <c r="K21238" s="29">
        <v>25</v>
      </c>
      <c r="L21238" s="18">
        <f t="shared" si="1006"/>
        <v>25</v>
      </c>
      <c r="M21238" s="29">
        <v>25</v>
      </c>
      <c r="N21238" s="29"/>
      <c r="O21238" s="18">
        <f t="shared" si="1004"/>
        <v>25</v>
      </c>
      <c r="P21238" s="16">
        <f t="shared" si="1005"/>
        <v>50</v>
      </c>
    </row>
    <row r="21239" spans="2:16">
      <c r="B21239" s="400"/>
      <c r="D21239" s="16" t="s">
        <v>19669</v>
      </c>
      <c r="F21239" s="25" t="s">
        <v>20386</v>
      </c>
      <c r="H21239" s="132" t="s">
        <v>20386</v>
      </c>
      <c r="J21239" s="27"/>
      <c r="K21239" s="29"/>
      <c r="L21239" s="18">
        <f t="shared" si="1006"/>
        <v>0</v>
      </c>
      <c r="M21239" s="29"/>
      <c r="N21239" s="29">
        <v>40</v>
      </c>
      <c r="O21239" s="18">
        <f t="shared" si="1004"/>
        <v>40</v>
      </c>
      <c r="P21239" s="16">
        <f t="shared" si="1005"/>
        <v>40</v>
      </c>
    </row>
    <row r="21240" spans="2:16">
      <c r="B21240" s="400"/>
      <c r="D21240" s="16" t="s">
        <v>19669</v>
      </c>
      <c r="F21240" s="25" t="s">
        <v>20387</v>
      </c>
      <c r="H21240" s="132" t="s">
        <v>20387</v>
      </c>
      <c r="J21240" s="27"/>
      <c r="K21240" s="29"/>
      <c r="L21240" s="18">
        <f t="shared" si="1006"/>
        <v>0</v>
      </c>
      <c r="M21240" s="29">
        <v>8</v>
      </c>
      <c r="N21240" s="29">
        <v>37</v>
      </c>
      <c r="O21240" s="18">
        <f t="shared" si="1004"/>
        <v>45</v>
      </c>
      <c r="P21240" s="16">
        <f t="shared" si="1005"/>
        <v>45</v>
      </c>
    </row>
    <row r="21241" spans="2:16">
      <c r="B21241" s="400"/>
      <c r="D21241" s="16" t="s">
        <v>19669</v>
      </c>
      <c r="F21241" s="25" t="s">
        <v>20388</v>
      </c>
      <c r="H21241" s="132" t="s">
        <v>20388</v>
      </c>
      <c r="J21241" s="27"/>
      <c r="K21241" s="29">
        <v>20</v>
      </c>
      <c r="L21241" s="18">
        <f t="shared" si="1006"/>
        <v>20</v>
      </c>
      <c r="M21241" s="29"/>
      <c r="N21241" s="29"/>
      <c r="O21241" s="18">
        <f t="shared" si="1004"/>
        <v>0</v>
      </c>
      <c r="P21241" s="16">
        <f t="shared" si="1005"/>
        <v>20</v>
      </c>
    </row>
    <row r="21242" spans="2:16">
      <c r="B21242" s="400"/>
      <c r="D21242" s="16" t="s">
        <v>19669</v>
      </c>
      <c r="F21242" s="25" t="s">
        <v>19969</v>
      </c>
      <c r="H21242" s="132" t="s">
        <v>19969</v>
      </c>
      <c r="J21242" s="27"/>
      <c r="K21242" s="29">
        <v>30</v>
      </c>
      <c r="L21242" s="18">
        <f t="shared" si="1006"/>
        <v>30</v>
      </c>
      <c r="M21242" s="29"/>
      <c r="N21242" s="29">
        <v>30</v>
      </c>
      <c r="O21242" s="18">
        <f t="shared" si="1004"/>
        <v>30</v>
      </c>
      <c r="P21242" s="16">
        <f t="shared" si="1005"/>
        <v>60</v>
      </c>
    </row>
    <row r="21243" spans="2:16">
      <c r="B21243" s="400"/>
      <c r="D21243" s="16" t="s">
        <v>19669</v>
      </c>
      <c r="F21243" s="25" t="s">
        <v>13727</v>
      </c>
      <c r="H21243" s="132" t="s">
        <v>13727</v>
      </c>
      <c r="J21243" s="27"/>
      <c r="K21243" s="29"/>
      <c r="L21243" s="18">
        <f t="shared" si="1006"/>
        <v>0</v>
      </c>
      <c r="M21243" s="29"/>
      <c r="N21243" s="29">
        <v>40</v>
      </c>
      <c r="O21243" s="18">
        <f t="shared" si="1004"/>
        <v>40</v>
      </c>
      <c r="P21243" s="16">
        <f t="shared" si="1005"/>
        <v>40</v>
      </c>
    </row>
    <row r="21244" spans="2:16">
      <c r="B21244" s="400"/>
      <c r="D21244" s="16" t="s">
        <v>19669</v>
      </c>
      <c r="F21244" s="25" t="s">
        <v>12890</v>
      </c>
      <c r="H21244" s="132" t="s">
        <v>12890</v>
      </c>
      <c r="J21244" s="27"/>
      <c r="K21244" s="29">
        <v>30</v>
      </c>
      <c r="L21244" s="18">
        <f t="shared" si="1006"/>
        <v>30</v>
      </c>
      <c r="M21244" s="29"/>
      <c r="N21244" s="29">
        <v>35</v>
      </c>
      <c r="O21244" s="18">
        <f t="shared" si="1004"/>
        <v>35</v>
      </c>
      <c r="P21244" s="16">
        <f t="shared" si="1005"/>
        <v>65</v>
      </c>
    </row>
    <row r="21245" spans="2:16">
      <c r="B21245" s="400"/>
      <c r="D21245" s="16" t="s">
        <v>19669</v>
      </c>
      <c r="F21245" s="25" t="s">
        <v>16185</v>
      </c>
      <c r="H21245" s="132" t="s">
        <v>16185</v>
      </c>
      <c r="J21245" s="27"/>
      <c r="K21245" s="29">
        <v>20</v>
      </c>
      <c r="L21245" s="18">
        <f t="shared" si="1006"/>
        <v>20</v>
      </c>
      <c r="M21245" s="29"/>
      <c r="N21245" s="29">
        <v>30</v>
      </c>
      <c r="O21245" s="18">
        <f t="shared" si="1004"/>
        <v>30</v>
      </c>
      <c r="P21245" s="16">
        <f t="shared" si="1005"/>
        <v>50</v>
      </c>
    </row>
    <row r="21246" spans="2:16">
      <c r="B21246" s="400"/>
      <c r="D21246" s="16" t="s">
        <v>19669</v>
      </c>
      <c r="F21246" s="25" t="s">
        <v>20389</v>
      </c>
      <c r="H21246" s="132" t="s">
        <v>20435</v>
      </c>
      <c r="J21246" s="27"/>
      <c r="K21246" s="29">
        <v>20</v>
      </c>
      <c r="L21246" s="18">
        <f t="shared" si="1006"/>
        <v>20</v>
      </c>
      <c r="M21246" s="29"/>
      <c r="N21246" s="29"/>
      <c r="O21246" s="18">
        <f t="shared" si="1004"/>
        <v>0</v>
      </c>
      <c r="P21246" s="16">
        <f t="shared" si="1005"/>
        <v>20</v>
      </c>
    </row>
    <row r="21247" spans="2:16">
      <c r="B21247" s="400"/>
      <c r="D21247" s="16" t="s">
        <v>19669</v>
      </c>
      <c r="F21247" s="25" t="s">
        <v>12804</v>
      </c>
      <c r="H21247" s="132" t="s">
        <v>12804</v>
      </c>
      <c r="J21247" s="27"/>
      <c r="K21247" s="29">
        <v>20</v>
      </c>
      <c r="L21247" s="18">
        <f t="shared" si="1006"/>
        <v>20</v>
      </c>
      <c r="M21247" s="29"/>
      <c r="N21247" s="29"/>
      <c r="O21247" s="18">
        <f t="shared" si="1004"/>
        <v>0</v>
      </c>
      <c r="P21247" s="16">
        <f t="shared" si="1005"/>
        <v>20</v>
      </c>
    </row>
    <row r="21248" spans="2:16">
      <c r="B21248" s="400"/>
      <c r="D21248" s="16" t="s">
        <v>19669</v>
      </c>
      <c r="F21248" s="25" t="s">
        <v>10822</v>
      </c>
      <c r="H21248" s="132" t="s">
        <v>10822</v>
      </c>
      <c r="J21248" s="27"/>
      <c r="K21248" s="29"/>
      <c r="L21248" s="18">
        <f t="shared" si="1006"/>
        <v>0</v>
      </c>
      <c r="M21248" s="29"/>
      <c r="N21248" s="29">
        <v>25</v>
      </c>
      <c r="O21248" s="18">
        <f t="shared" si="1004"/>
        <v>25</v>
      </c>
      <c r="P21248" s="16">
        <f t="shared" si="1005"/>
        <v>25</v>
      </c>
    </row>
    <row r="21249" spans="2:16">
      <c r="B21249" s="400"/>
      <c r="D21249" s="16" t="s">
        <v>19669</v>
      </c>
      <c r="F21249" s="25" t="s">
        <v>19969</v>
      </c>
      <c r="H21249" s="132" t="s">
        <v>19969</v>
      </c>
      <c r="J21249" s="27"/>
      <c r="K21249" s="29">
        <v>30</v>
      </c>
      <c r="L21249" s="18">
        <f t="shared" si="1006"/>
        <v>30</v>
      </c>
      <c r="M21249" s="29"/>
      <c r="N21249" s="29">
        <v>30</v>
      </c>
      <c r="O21249" s="18">
        <f t="shared" si="1004"/>
        <v>30</v>
      </c>
      <c r="P21249" s="16">
        <f t="shared" si="1005"/>
        <v>60</v>
      </c>
    </row>
    <row r="21250" spans="2:16">
      <c r="B21250" s="400"/>
      <c r="D21250" s="16" t="s">
        <v>19669</v>
      </c>
      <c r="F21250" s="25" t="s">
        <v>20390</v>
      </c>
      <c r="H21250" s="132" t="s">
        <v>20390</v>
      </c>
      <c r="J21250" s="27"/>
      <c r="K21250" s="29">
        <v>30</v>
      </c>
      <c r="L21250" s="18">
        <f t="shared" si="1006"/>
        <v>30</v>
      </c>
      <c r="M21250" s="29"/>
      <c r="N21250" s="29"/>
      <c r="O21250" s="18">
        <f t="shared" si="1004"/>
        <v>0</v>
      </c>
      <c r="P21250" s="16">
        <f t="shared" si="1005"/>
        <v>30</v>
      </c>
    </row>
    <row r="21251" spans="2:16">
      <c r="B21251" s="400"/>
      <c r="D21251" s="16" t="s">
        <v>19669</v>
      </c>
      <c r="F21251" s="25" t="s">
        <v>1814</v>
      </c>
      <c r="H21251" s="132" t="s">
        <v>1814</v>
      </c>
      <c r="J21251" s="27"/>
      <c r="K21251" s="29"/>
      <c r="L21251" s="18">
        <f t="shared" si="1006"/>
        <v>0</v>
      </c>
      <c r="M21251" s="29"/>
      <c r="N21251" s="29">
        <v>25</v>
      </c>
      <c r="O21251" s="18">
        <f t="shared" si="1004"/>
        <v>25</v>
      </c>
      <c r="P21251" s="16">
        <f t="shared" si="1005"/>
        <v>25</v>
      </c>
    </row>
    <row r="21252" spans="2:16">
      <c r="B21252" s="400"/>
      <c r="D21252" s="16" t="s">
        <v>19669</v>
      </c>
      <c r="F21252" s="25" t="s">
        <v>20391</v>
      </c>
      <c r="H21252" s="132" t="s">
        <v>20391</v>
      </c>
      <c r="J21252" s="27"/>
      <c r="K21252" s="29"/>
      <c r="L21252" s="18">
        <f t="shared" si="1006"/>
        <v>0</v>
      </c>
      <c r="M21252" s="29"/>
      <c r="N21252" s="29">
        <v>30</v>
      </c>
      <c r="O21252" s="18">
        <f t="shared" si="1004"/>
        <v>30</v>
      </c>
      <c r="P21252" s="16">
        <f t="shared" si="1005"/>
        <v>30</v>
      </c>
    </row>
    <row r="21253" spans="2:16">
      <c r="B21253" s="400"/>
      <c r="D21253" s="16" t="s">
        <v>19669</v>
      </c>
      <c r="F21253" s="25" t="s">
        <v>20392</v>
      </c>
      <c r="H21253" s="132" t="s">
        <v>20392</v>
      </c>
      <c r="J21253" s="27"/>
      <c r="K21253" s="29">
        <v>15</v>
      </c>
      <c r="L21253" s="18">
        <f t="shared" si="1006"/>
        <v>15</v>
      </c>
      <c r="M21253" s="29"/>
      <c r="N21253" s="29"/>
      <c r="O21253" s="18">
        <f t="shared" si="1004"/>
        <v>0</v>
      </c>
      <c r="P21253" s="16">
        <f t="shared" si="1005"/>
        <v>15</v>
      </c>
    </row>
    <row r="21254" spans="2:16">
      <c r="B21254" s="400"/>
      <c r="D21254" s="16" t="s">
        <v>19669</v>
      </c>
      <c r="F21254" s="25" t="s">
        <v>12858</v>
      </c>
      <c r="H21254" s="132" t="s">
        <v>12858</v>
      </c>
      <c r="J21254" s="27"/>
      <c r="K21254" s="29"/>
      <c r="L21254" s="18">
        <f t="shared" si="1006"/>
        <v>0</v>
      </c>
      <c r="M21254" s="29"/>
      <c r="N21254" s="29">
        <v>35</v>
      </c>
      <c r="O21254" s="18">
        <f t="shared" si="1004"/>
        <v>35</v>
      </c>
      <c r="P21254" s="16">
        <f t="shared" si="1005"/>
        <v>35</v>
      </c>
    </row>
    <row r="21255" spans="2:16">
      <c r="B21255" s="400"/>
      <c r="D21255" s="16" t="s">
        <v>19669</v>
      </c>
      <c r="F21255" s="25" t="s">
        <v>20393</v>
      </c>
      <c r="H21255" s="132" t="s">
        <v>20393</v>
      </c>
      <c r="J21255" s="27"/>
      <c r="K21255" s="29">
        <v>20</v>
      </c>
      <c r="L21255" s="18">
        <f t="shared" si="1006"/>
        <v>20</v>
      </c>
      <c r="M21255" s="29"/>
      <c r="N21255" s="29"/>
      <c r="O21255" s="18">
        <f t="shared" si="1004"/>
        <v>0</v>
      </c>
      <c r="P21255" s="16">
        <f t="shared" si="1005"/>
        <v>20</v>
      </c>
    </row>
    <row r="21256" spans="2:16">
      <c r="B21256" s="400"/>
      <c r="D21256" s="16" t="s">
        <v>19669</v>
      </c>
      <c r="F21256" s="25" t="s">
        <v>20394</v>
      </c>
      <c r="H21256" s="132" t="s">
        <v>20394</v>
      </c>
      <c r="J21256" s="27"/>
      <c r="K21256" s="29"/>
      <c r="L21256" s="18">
        <f t="shared" si="1006"/>
        <v>0</v>
      </c>
      <c r="M21256" s="29"/>
      <c r="N21256" s="29">
        <v>50</v>
      </c>
      <c r="O21256" s="18">
        <f t="shared" si="1004"/>
        <v>50</v>
      </c>
      <c r="P21256" s="16">
        <f t="shared" si="1005"/>
        <v>50</v>
      </c>
    </row>
    <row r="21257" spans="2:16">
      <c r="B21257" s="400"/>
      <c r="D21257" s="16" t="s">
        <v>19669</v>
      </c>
      <c r="F21257" s="25" t="s">
        <v>20395</v>
      </c>
      <c r="H21257" s="132" t="s">
        <v>20395</v>
      </c>
      <c r="J21257" s="27"/>
      <c r="K21257" s="29">
        <v>25</v>
      </c>
      <c r="L21257" s="18">
        <f t="shared" si="1006"/>
        <v>25</v>
      </c>
      <c r="M21257" s="29">
        <v>25</v>
      </c>
      <c r="N21257" s="29"/>
      <c r="O21257" s="18">
        <f t="shared" si="1004"/>
        <v>25</v>
      </c>
      <c r="P21257" s="16">
        <f t="shared" si="1005"/>
        <v>50</v>
      </c>
    </row>
    <row r="21258" spans="2:16">
      <c r="B21258" s="400"/>
      <c r="D21258" s="16" t="s">
        <v>19669</v>
      </c>
      <c r="F21258" s="25" t="s">
        <v>20396</v>
      </c>
      <c r="H21258" s="132" t="s">
        <v>20396</v>
      </c>
      <c r="J21258" s="27"/>
      <c r="K21258" s="29">
        <v>20</v>
      </c>
      <c r="L21258" s="18">
        <f t="shared" si="1006"/>
        <v>20</v>
      </c>
      <c r="M21258" s="29"/>
      <c r="N21258" s="29"/>
      <c r="O21258" s="18">
        <f t="shared" si="1004"/>
        <v>0</v>
      </c>
      <c r="P21258" s="16">
        <f t="shared" si="1005"/>
        <v>20</v>
      </c>
    </row>
    <row r="21259" spans="2:16">
      <c r="B21259" s="400"/>
      <c r="D21259" s="16" t="s">
        <v>19669</v>
      </c>
      <c r="F21259" s="25" t="s">
        <v>20397</v>
      </c>
      <c r="H21259" s="132" t="s">
        <v>20397</v>
      </c>
      <c r="J21259" s="27"/>
      <c r="K21259" s="29">
        <v>20</v>
      </c>
      <c r="L21259" s="18">
        <f t="shared" si="1006"/>
        <v>20</v>
      </c>
      <c r="M21259" s="29"/>
      <c r="N21259" s="29"/>
      <c r="O21259" s="18">
        <f t="shared" ref="O21259:O21322" si="1007">+N21259+M21259</f>
        <v>0</v>
      </c>
      <c r="P21259" s="16">
        <f t="shared" ref="P21259:P21322" si="1008">+L21259+O21259</f>
        <v>20</v>
      </c>
    </row>
    <row r="21260" spans="2:16">
      <c r="B21260" s="400"/>
      <c r="D21260" s="16" t="s">
        <v>19669</v>
      </c>
      <c r="F21260" s="25" t="s">
        <v>19964</v>
      </c>
      <c r="H21260" s="132" t="s">
        <v>19964</v>
      </c>
      <c r="J21260" s="27"/>
      <c r="K21260" s="29"/>
      <c r="L21260" s="18">
        <f t="shared" si="1006"/>
        <v>0</v>
      </c>
      <c r="M21260" s="29"/>
      <c r="N21260" s="29">
        <v>25</v>
      </c>
      <c r="O21260" s="18">
        <f t="shared" si="1007"/>
        <v>25</v>
      </c>
      <c r="P21260" s="16">
        <f t="shared" si="1008"/>
        <v>25</v>
      </c>
    </row>
    <row r="21261" spans="2:16">
      <c r="B21261" s="400"/>
      <c r="D21261" s="16" t="s">
        <v>19669</v>
      </c>
      <c r="F21261" s="25" t="s">
        <v>20398</v>
      </c>
      <c r="H21261" s="132" t="s">
        <v>20398</v>
      </c>
      <c r="J21261" s="27"/>
      <c r="K21261" s="29"/>
      <c r="L21261" s="18">
        <f t="shared" si="1006"/>
        <v>0</v>
      </c>
      <c r="M21261" s="29"/>
      <c r="N21261" s="29">
        <v>25</v>
      </c>
      <c r="O21261" s="18">
        <f t="shared" si="1007"/>
        <v>25</v>
      </c>
      <c r="P21261" s="16">
        <f t="shared" si="1008"/>
        <v>25</v>
      </c>
    </row>
    <row r="21262" spans="2:16">
      <c r="B21262" s="400"/>
      <c r="D21262" s="16" t="s">
        <v>19669</v>
      </c>
      <c r="F21262" s="25" t="s">
        <v>20399</v>
      </c>
      <c r="H21262" s="132" t="s">
        <v>20399</v>
      </c>
      <c r="J21262" s="27"/>
      <c r="K21262" s="29"/>
      <c r="L21262" s="18">
        <f t="shared" si="1006"/>
        <v>0</v>
      </c>
      <c r="M21262" s="29"/>
      <c r="N21262" s="29">
        <v>25</v>
      </c>
      <c r="O21262" s="18">
        <f t="shared" si="1007"/>
        <v>25</v>
      </c>
      <c r="P21262" s="16">
        <f t="shared" si="1008"/>
        <v>25</v>
      </c>
    </row>
    <row r="21263" spans="2:16">
      <c r="B21263" s="400"/>
      <c r="D21263" s="16" t="s">
        <v>19669</v>
      </c>
      <c r="F21263" s="25" t="s">
        <v>20400</v>
      </c>
      <c r="H21263" s="132" t="s">
        <v>21195</v>
      </c>
      <c r="J21263" s="27"/>
      <c r="K21263" s="29">
        <v>20</v>
      </c>
      <c r="L21263" s="18">
        <f t="shared" ref="L21263:L21326" si="1009">+J21263+K21263</f>
        <v>20</v>
      </c>
      <c r="M21263" s="29"/>
      <c r="N21263" s="29"/>
      <c r="O21263" s="18">
        <f t="shared" si="1007"/>
        <v>0</v>
      </c>
      <c r="P21263" s="16">
        <f t="shared" si="1008"/>
        <v>20</v>
      </c>
    </row>
    <row r="21264" spans="2:16">
      <c r="B21264" s="400"/>
      <c r="D21264" s="16" t="s">
        <v>19669</v>
      </c>
      <c r="F21264" s="25" t="s">
        <v>20401</v>
      </c>
      <c r="H21264" s="132" t="s">
        <v>20401</v>
      </c>
      <c r="J21264" s="27"/>
      <c r="K21264" s="29">
        <v>20</v>
      </c>
      <c r="L21264" s="18">
        <f t="shared" si="1009"/>
        <v>20</v>
      </c>
      <c r="M21264" s="29"/>
      <c r="N21264" s="29"/>
      <c r="O21264" s="18">
        <f t="shared" si="1007"/>
        <v>0</v>
      </c>
      <c r="P21264" s="16">
        <f t="shared" si="1008"/>
        <v>20</v>
      </c>
    </row>
    <row r="21265" spans="2:16">
      <c r="B21265" s="400"/>
      <c r="D21265" s="16" t="s">
        <v>19669</v>
      </c>
      <c r="F21265" s="25" t="s">
        <v>24</v>
      </c>
      <c r="H21265" s="132" t="s">
        <v>24</v>
      </c>
      <c r="J21265" s="27"/>
      <c r="K21265" s="29">
        <v>20</v>
      </c>
      <c r="L21265" s="18">
        <f t="shared" si="1009"/>
        <v>20</v>
      </c>
      <c r="M21265" s="29"/>
      <c r="N21265" s="29"/>
      <c r="O21265" s="18">
        <f t="shared" si="1007"/>
        <v>0</v>
      </c>
      <c r="P21265" s="16">
        <f t="shared" si="1008"/>
        <v>20</v>
      </c>
    </row>
    <row r="21266" spans="2:16">
      <c r="B21266" s="400"/>
      <c r="D21266" s="16" t="s">
        <v>19669</v>
      </c>
      <c r="F21266" s="25" t="s">
        <v>20402</v>
      </c>
      <c r="H21266" s="132" t="s">
        <v>20402</v>
      </c>
      <c r="J21266" s="27"/>
      <c r="K21266" s="29"/>
      <c r="L21266" s="18">
        <f t="shared" si="1009"/>
        <v>0</v>
      </c>
      <c r="M21266" s="29"/>
      <c r="N21266" s="29">
        <v>25</v>
      </c>
      <c r="O21266" s="18">
        <f t="shared" si="1007"/>
        <v>25</v>
      </c>
      <c r="P21266" s="16">
        <f t="shared" si="1008"/>
        <v>25</v>
      </c>
    </row>
    <row r="21267" spans="2:16">
      <c r="B21267" s="400"/>
      <c r="D21267" s="16" t="s">
        <v>19669</v>
      </c>
      <c r="F21267" s="25" t="s">
        <v>13525</v>
      </c>
      <c r="H21267" s="132" t="s">
        <v>21196</v>
      </c>
      <c r="J21267" s="27"/>
      <c r="K21267" s="29">
        <v>25</v>
      </c>
      <c r="L21267" s="18">
        <f t="shared" si="1009"/>
        <v>25</v>
      </c>
      <c r="M21267" s="29"/>
      <c r="N21267" s="29"/>
      <c r="O21267" s="18">
        <f t="shared" si="1007"/>
        <v>0</v>
      </c>
      <c r="P21267" s="16">
        <f t="shared" si="1008"/>
        <v>25</v>
      </c>
    </row>
    <row r="21268" spans="2:16">
      <c r="B21268" s="400"/>
      <c r="D21268" s="16" t="s">
        <v>19669</v>
      </c>
      <c r="F21268" s="25" t="s">
        <v>19684</v>
      </c>
      <c r="H21268" s="132" t="s">
        <v>19684</v>
      </c>
      <c r="J21268" s="27"/>
      <c r="K21268" s="29">
        <v>30</v>
      </c>
      <c r="L21268" s="18">
        <f t="shared" si="1009"/>
        <v>30</v>
      </c>
      <c r="M21268" s="29">
        <v>40</v>
      </c>
      <c r="N21268" s="29"/>
      <c r="O21268" s="18">
        <f t="shared" si="1007"/>
        <v>40</v>
      </c>
      <c r="P21268" s="16">
        <f t="shared" si="1008"/>
        <v>70</v>
      </c>
    </row>
    <row r="21269" spans="2:16">
      <c r="B21269" s="400"/>
      <c r="D21269" s="16" t="s">
        <v>9993</v>
      </c>
      <c r="F21269" s="103" t="s">
        <v>20403</v>
      </c>
      <c r="H21269" s="32"/>
      <c r="J21269" s="27"/>
      <c r="K21269" s="27"/>
      <c r="L21269" s="18">
        <f t="shared" si="1009"/>
        <v>0</v>
      </c>
      <c r="M21269" s="27"/>
      <c r="N21269" s="27"/>
      <c r="O21269" s="18">
        <f t="shared" si="1007"/>
        <v>0</v>
      </c>
      <c r="P21269" s="16">
        <f t="shared" si="1008"/>
        <v>0</v>
      </c>
    </row>
    <row r="21270" spans="2:16">
      <c r="B21270" s="400"/>
      <c r="D21270" s="16" t="s">
        <v>9993</v>
      </c>
      <c r="F21270" s="103" t="s">
        <v>10271</v>
      </c>
      <c r="H21270" s="32"/>
      <c r="J21270" s="27"/>
      <c r="K21270" s="27"/>
      <c r="L21270" s="18">
        <f t="shared" si="1009"/>
        <v>0</v>
      </c>
      <c r="M21270" s="27"/>
      <c r="N21270" s="27"/>
      <c r="O21270" s="18">
        <f t="shared" si="1007"/>
        <v>0</v>
      </c>
      <c r="P21270" s="16">
        <f t="shared" si="1008"/>
        <v>0</v>
      </c>
    </row>
    <row r="21271" spans="2:16">
      <c r="B21271" s="400"/>
      <c r="D21271" s="16" t="s">
        <v>9993</v>
      </c>
      <c r="F21271" s="103" t="s">
        <v>11116</v>
      </c>
      <c r="H21271" s="32"/>
      <c r="J21271" s="27"/>
      <c r="K21271" s="27"/>
      <c r="L21271" s="18">
        <f t="shared" si="1009"/>
        <v>0</v>
      </c>
      <c r="M21271" s="27"/>
      <c r="N21271" s="27"/>
      <c r="O21271" s="18">
        <f t="shared" si="1007"/>
        <v>0</v>
      </c>
      <c r="P21271" s="16">
        <f t="shared" si="1008"/>
        <v>0</v>
      </c>
    </row>
    <row r="21272" spans="2:16">
      <c r="B21272" s="400"/>
      <c r="D21272" s="16" t="s">
        <v>9993</v>
      </c>
      <c r="F21272" s="103" t="s">
        <v>20404</v>
      </c>
      <c r="H21272" s="32"/>
      <c r="J21272" s="27"/>
      <c r="K21272" s="27"/>
      <c r="L21272" s="18">
        <f t="shared" si="1009"/>
        <v>0</v>
      </c>
      <c r="M21272" s="27"/>
      <c r="N21272" s="27"/>
      <c r="O21272" s="18">
        <f t="shared" si="1007"/>
        <v>0</v>
      </c>
      <c r="P21272" s="16">
        <f t="shared" si="1008"/>
        <v>0</v>
      </c>
    </row>
    <row r="21273" spans="2:16">
      <c r="B21273" s="400"/>
      <c r="D21273" s="16" t="s">
        <v>9993</v>
      </c>
      <c r="F21273" s="103" t="s">
        <v>10122</v>
      </c>
      <c r="H21273" s="32"/>
      <c r="J21273" s="27"/>
      <c r="K21273" s="27"/>
      <c r="L21273" s="18">
        <f t="shared" si="1009"/>
        <v>0</v>
      </c>
      <c r="M21273" s="27"/>
      <c r="N21273" s="27"/>
      <c r="O21273" s="18">
        <f t="shared" si="1007"/>
        <v>0</v>
      </c>
      <c r="P21273" s="16">
        <f t="shared" si="1008"/>
        <v>0</v>
      </c>
    </row>
    <row r="21274" spans="2:16">
      <c r="B21274" s="400"/>
      <c r="D21274" s="16" t="s">
        <v>9993</v>
      </c>
      <c r="F21274" s="103" t="s">
        <v>20405</v>
      </c>
      <c r="H21274" s="32"/>
      <c r="J21274" s="27"/>
      <c r="K21274" s="27"/>
      <c r="L21274" s="18">
        <f t="shared" si="1009"/>
        <v>0</v>
      </c>
      <c r="M21274" s="27"/>
      <c r="N21274" s="27"/>
      <c r="O21274" s="18">
        <f t="shared" si="1007"/>
        <v>0</v>
      </c>
      <c r="P21274" s="16">
        <f t="shared" si="1008"/>
        <v>0</v>
      </c>
    </row>
    <row r="21275" spans="2:16">
      <c r="B21275" s="400"/>
      <c r="D21275" s="16" t="s">
        <v>9993</v>
      </c>
      <c r="F21275" s="103" t="s">
        <v>20406</v>
      </c>
      <c r="H21275" s="32"/>
      <c r="J21275" s="27"/>
      <c r="K21275" s="27"/>
      <c r="L21275" s="18">
        <f t="shared" si="1009"/>
        <v>0</v>
      </c>
      <c r="M21275" s="27"/>
      <c r="N21275" s="27"/>
      <c r="O21275" s="18">
        <f t="shared" si="1007"/>
        <v>0</v>
      </c>
      <c r="P21275" s="16">
        <f t="shared" si="1008"/>
        <v>0</v>
      </c>
    </row>
    <row r="21276" spans="2:16">
      <c r="B21276" s="400"/>
      <c r="D21276" s="16" t="s">
        <v>9993</v>
      </c>
      <c r="F21276" s="103" t="s">
        <v>20407</v>
      </c>
      <c r="H21276" s="32"/>
      <c r="J21276" s="27"/>
      <c r="K21276" s="27"/>
      <c r="L21276" s="18">
        <f t="shared" si="1009"/>
        <v>0</v>
      </c>
      <c r="M21276" s="27"/>
      <c r="N21276" s="27"/>
      <c r="O21276" s="18">
        <f t="shared" si="1007"/>
        <v>0</v>
      </c>
      <c r="P21276" s="16">
        <f t="shared" si="1008"/>
        <v>0</v>
      </c>
    </row>
    <row r="21277" spans="2:16">
      <c r="B21277" s="400"/>
      <c r="D21277" s="16" t="s">
        <v>9993</v>
      </c>
      <c r="F21277" s="103" t="s">
        <v>13766</v>
      </c>
      <c r="H21277" s="32"/>
      <c r="J21277" s="27"/>
      <c r="K21277" s="27"/>
      <c r="L21277" s="18">
        <f t="shared" si="1009"/>
        <v>0</v>
      </c>
      <c r="M21277" s="27"/>
      <c r="N21277" s="27"/>
      <c r="O21277" s="18">
        <f t="shared" si="1007"/>
        <v>0</v>
      </c>
      <c r="P21277" s="16">
        <f t="shared" si="1008"/>
        <v>0</v>
      </c>
    </row>
    <row r="21278" spans="2:16">
      <c r="B21278" s="400"/>
      <c r="D21278" s="16" t="s">
        <v>9993</v>
      </c>
      <c r="F21278" s="103" t="s">
        <v>20408</v>
      </c>
      <c r="H21278" s="32"/>
      <c r="J21278" s="27"/>
      <c r="K21278" s="27"/>
      <c r="L21278" s="18">
        <f t="shared" si="1009"/>
        <v>0</v>
      </c>
      <c r="M21278" s="27"/>
      <c r="N21278" s="27"/>
      <c r="O21278" s="18">
        <f t="shared" si="1007"/>
        <v>0</v>
      </c>
      <c r="P21278" s="16">
        <f t="shared" si="1008"/>
        <v>0</v>
      </c>
    </row>
    <row r="21279" spans="2:16">
      <c r="B21279" s="400"/>
      <c r="D21279" s="16" t="s">
        <v>9993</v>
      </c>
      <c r="F21279" s="103" t="s">
        <v>2896</v>
      </c>
      <c r="H21279" s="32"/>
      <c r="J21279" s="27"/>
      <c r="K21279" s="27"/>
      <c r="L21279" s="18">
        <f t="shared" si="1009"/>
        <v>0</v>
      </c>
      <c r="M21279" s="27"/>
      <c r="N21279" s="27"/>
      <c r="O21279" s="18">
        <f t="shared" si="1007"/>
        <v>0</v>
      </c>
      <c r="P21279" s="16">
        <f t="shared" si="1008"/>
        <v>0</v>
      </c>
    </row>
    <row r="21280" spans="2:16">
      <c r="B21280" s="400"/>
      <c r="D21280" s="16" t="s">
        <v>9993</v>
      </c>
      <c r="F21280" s="103" t="s">
        <v>20409</v>
      </c>
      <c r="H21280" s="32"/>
      <c r="J21280" s="27"/>
      <c r="K21280" s="27"/>
      <c r="L21280" s="18">
        <f t="shared" si="1009"/>
        <v>0</v>
      </c>
      <c r="M21280" s="27"/>
      <c r="N21280" s="27"/>
      <c r="O21280" s="18">
        <f t="shared" si="1007"/>
        <v>0</v>
      </c>
      <c r="P21280" s="16">
        <f t="shared" si="1008"/>
        <v>0</v>
      </c>
    </row>
    <row r="21281" spans="2:16">
      <c r="B21281" s="400"/>
      <c r="D21281" s="16" t="s">
        <v>9993</v>
      </c>
      <c r="F21281" s="103" t="s">
        <v>13381</v>
      </c>
      <c r="H21281" s="32"/>
      <c r="J21281" s="27"/>
      <c r="K21281" s="27"/>
      <c r="L21281" s="18">
        <f t="shared" si="1009"/>
        <v>0</v>
      </c>
      <c r="M21281" s="27"/>
      <c r="N21281" s="27"/>
      <c r="O21281" s="18">
        <f t="shared" si="1007"/>
        <v>0</v>
      </c>
      <c r="P21281" s="16">
        <f t="shared" si="1008"/>
        <v>0</v>
      </c>
    </row>
    <row r="21282" spans="2:16">
      <c r="B21282" s="400"/>
      <c r="D21282" s="16" t="s">
        <v>9993</v>
      </c>
      <c r="F21282" s="103" t="s">
        <v>3664</v>
      </c>
      <c r="H21282" s="32"/>
      <c r="J21282" s="27"/>
      <c r="K21282" s="27"/>
      <c r="L21282" s="18">
        <f t="shared" si="1009"/>
        <v>0</v>
      </c>
      <c r="M21282" s="27"/>
      <c r="N21282" s="27"/>
      <c r="O21282" s="18">
        <f t="shared" si="1007"/>
        <v>0</v>
      </c>
      <c r="P21282" s="16">
        <f t="shared" si="1008"/>
        <v>0</v>
      </c>
    </row>
    <row r="21283" spans="2:16">
      <c r="B21283" s="400"/>
      <c r="D21283" s="16" t="s">
        <v>9993</v>
      </c>
      <c r="F21283" s="103" t="s">
        <v>20410</v>
      </c>
      <c r="H21283" s="32"/>
      <c r="J21283" s="27"/>
      <c r="K21283" s="27"/>
      <c r="L21283" s="18">
        <f t="shared" si="1009"/>
        <v>0</v>
      </c>
      <c r="M21283" s="27"/>
      <c r="N21283" s="27"/>
      <c r="O21283" s="18">
        <f t="shared" si="1007"/>
        <v>0</v>
      </c>
      <c r="P21283" s="16">
        <f t="shared" si="1008"/>
        <v>0</v>
      </c>
    </row>
    <row r="21284" spans="2:16">
      <c r="B21284" s="400"/>
      <c r="D21284" s="16" t="s">
        <v>9993</v>
      </c>
      <c r="F21284" s="103" t="s">
        <v>14983</v>
      </c>
      <c r="H21284" s="32"/>
      <c r="J21284" s="27"/>
      <c r="K21284" s="27"/>
      <c r="L21284" s="18">
        <f t="shared" si="1009"/>
        <v>0</v>
      </c>
      <c r="M21284" s="27"/>
      <c r="N21284" s="27"/>
      <c r="O21284" s="18">
        <f t="shared" si="1007"/>
        <v>0</v>
      </c>
      <c r="P21284" s="16">
        <f t="shared" si="1008"/>
        <v>0</v>
      </c>
    </row>
    <row r="21285" spans="2:16">
      <c r="B21285" s="400"/>
      <c r="D21285" s="16" t="s">
        <v>9993</v>
      </c>
      <c r="F21285" s="103" t="s">
        <v>12395</v>
      </c>
      <c r="H21285" s="32"/>
      <c r="J21285" s="27"/>
      <c r="K21285" s="27"/>
      <c r="L21285" s="18">
        <f t="shared" si="1009"/>
        <v>0</v>
      </c>
      <c r="M21285" s="27"/>
      <c r="N21285" s="27"/>
      <c r="O21285" s="18">
        <f t="shared" si="1007"/>
        <v>0</v>
      </c>
      <c r="P21285" s="16">
        <f t="shared" si="1008"/>
        <v>0</v>
      </c>
    </row>
    <row r="21286" spans="2:16">
      <c r="B21286" s="400"/>
      <c r="D21286" s="16" t="s">
        <v>9993</v>
      </c>
      <c r="F21286" s="103" t="s">
        <v>20411</v>
      </c>
      <c r="H21286" s="32"/>
      <c r="J21286" s="27"/>
      <c r="K21286" s="27"/>
      <c r="L21286" s="18">
        <f t="shared" si="1009"/>
        <v>0</v>
      </c>
      <c r="M21286" s="27"/>
      <c r="N21286" s="27"/>
      <c r="O21286" s="18">
        <f t="shared" si="1007"/>
        <v>0</v>
      </c>
      <c r="P21286" s="16">
        <f t="shared" si="1008"/>
        <v>0</v>
      </c>
    </row>
    <row r="21287" spans="2:16">
      <c r="B21287" s="400"/>
      <c r="D21287" s="16" t="s">
        <v>9993</v>
      </c>
      <c r="F21287" s="103" t="s">
        <v>19514</v>
      </c>
      <c r="H21287" s="32"/>
      <c r="J21287" s="27"/>
      <c r="K21287" s="27"/>
      <c r="L21287" s="18">
        <f t="shared" si="1009"/>
        <v>0</v>
      </c>
      <c r="M21287" s="27"/>
      <c r="N21287" s="27"/>
      <c r="O21287" s="18">
        <f t="shared" si="1007"/>
        <v>0</v>
      </c>
      <c r="P21287" s="16">
        <f t="shared" si="1008"/>
        <v>0</v>
      </c>
    </row>
    <row r="21288" spans="2:16">
      <c r="B21288" s="400"/>
      <c r="D21288" s="16" t="s">
        <v>9993</v>
      </c>
      <c r="F21288" s="103" t="s">
        <v>20412</v>
      </c>
      <c r="H21288" s="32"/>
      <c r="J21288" s="27"/>
      <c r="K21288" s="27"/>
      <c r="L21288" s="18">
        <f t="shared" si="1009"/>
        <v>0</v>
      </c>
      <c r="M21288" s="27"/>
      <c r="N21288" s="27"/>
      <c r="O21288" s="18">
        <f t="shared" si="1007"/>
        <v>0</v>
      </c>
      <c r="P21288" s="16">
        <f t="shared" si="1008"/>
        <v>0</v>
      </c>
    </row>
    <row r="21289" spans="2:16">
      <c r="B21289" s="400"/>
      <c r="D21289" s="16" t="s">
        <v>9993</v>
      </c>
      <c r="F21289" s="103" t="s">
        <v>20413</v>
      </c>
      <c r="H21289" s="32"/>
      <c r="J21289" s="27"/>
      <c r="K21289" s="27"/>
      <c r="L21289" s="18">
        <f t="shared" si="1009"/>
        <v>0</v>
      </c>
      <c r="M21289" s="27"/>
      <c r="N21289" s="27"/>
      <c r="O21289" s="18">
        <f t="shared" si="1007"/>
        <v>0</v>
      </c>
      <c r="P21289" s="16">
        <f t="shared" si="1008"/>
        <v>0</v>
      </c>
    </row>
    <row r="21290" spans="2:16">
      <c r="B21290" s="400"/>
      <c r="D21290" s="16" t="s">
        <v>9993</v>
      </c>
      <c r="F21290" s="103" t="s">
        <v>20414</v>
      </c>
      <c r="H21290" s="32"/>
      <c r="J21290" s="27"/>
      <c r="K21290" s="27"/>
      <c r="L21290" s="18">
        <f t="shared" si="1009"/>
        <v>0</v>
      </c>
      <c r="M21290" s="27"/>
      <c r="N21290" s="27"/>
      <c r="O21290" s="18">
        <f t="shared" si="1007"/>
        <v>0</v>
      </c>
      <c r="P21290" s="16">
        <f t="shared" si="1008"/>
        <v>0</v>
      </c>
    </row>
    <row r="21291" spans="2:16">
      <c r="B21291" s="400"/>
      <c r="D21291" s="16" t="s">
        <v>9993</v>
      </c>
      <c r="F21291" s="103" t="s">
        <v>20415</v>
      </c>
      <c r="H21291" s="32"/>
      <c r="J21291" s="27"/>
      <c r="K21291" s="27"/>
      <c r="L21291" s="18">
        <f t="shared" si="1009"/>
        <v>0</v>
      </c>
      <c r="M21291" s="27"/>
      <c r="N21291" s="27"/>
      <c r="O21291" s="18">
        <f t="shared" si="1007"/>
        <v>0</v>
      </c>
      <c r="P21291" s="16">
        <f t="shared" si="1008"/>
        <v>0</v>
      </c>
    </row>
    <row r="21292" spans="2:16">
      <c r="B21292" s="400"/>
      <c r="D21292" s="16" t="s">
        <v>9993</v>
      </c>
      <c r="F21292" s="103" t="s">
        <v>13739</v>
      </c>
      <c r="H21292" s="32"/>
      <c r="J21292" s="27"/>
      <c r="K21292" s="27"/>
      <c r="L21292" s="18">
        <f t="shared" si="1009"/>
        <v>0</v>
      </c>
      <c r="M21292" s="27"/>
      <c r="N21292" s="27"/>
      <c r="O21292" s="18">
        <f t="shared" si="1007"/>
        <v>0</v>
      </c>
      <c r="P21292" s="16">
        <f t="shared" si="1008"/>
        <v>0</v>
      </c>
    </row>
    <row r="21293" spans="2:16">
      <c r="B21293" s="400"/>
      <c r="D21293" s="16" t="s">
        <v>9993</v>
      </c>
      <c r="F21293" s="103" t="s">
        <v>20416</v>
      </c>
      <c r="H21293" s="32"/>
      <c r="J21293" s="27"/>
      <c r="K21293" s="27"/>
      <c r="L21293" s="18">
        <f t="shared" si="1009"/>
        <v>0</v>
      </c>
      <c r="M21293" s="27"/>
      <c r="N21293" s="27"/>
      <c r="O21293" s="18">
        <f t="shared" si="1007"/>
        <v>0</v>
      </c>
      <c r="P21293" s="16">
        <f t="shared" si="1008"/>
        <v>0</v>
      </c>
    </row>
    <row r="21294" spans="2:16">
      <c r="B21294" s="400"/>
      <c r="D21294" s="16" t="s">
        <v>9993</v>
      </c>
      <c r="F21294" s="103" t="s">
        <v>20417</v>
      </c>
      <c r="H21294" s="32"/>
      <c r="J21294" s="27"/>
      <c r="K21294" s="27"/>
      <c r="L21294" s="18">
        <f t="shared" si="1009"/>
        <v>0</v>
      </c>
      <c r="M21294" s="27"/>
      <c r="N21294" s="27"/>
      <c r="O21294" s="18">
        <f t="shared" si="1007"/>
        <v>0</v>
      </c>
      <c r="P21294" s="16">
        <f t="shared" si="1008"/>
        <v>0</v>
      </c>
    </row>
    <row r="21295" spans="2:16">
      <c r="B21295" s="400"/>
      <c r="D21295" s="16" t="s">
        <v>9993</v>
      </c>
      <c r="F21295" s="103" t="s">
        <v>12783</v>
      </c>
      <c r="H21295" s="32"/>
      <c r="J21295" s="27"/>
      <c r="K21295" s="27"/>
      <c r="L21295" s="18">
        <f t="shared" si="1009"/>
        <v>0</v>
      </c>
      <c r="M21295" s="27"/>
      <c r="N21295" s="27"/>
      <c r="O21295" s="18">
        <f t="shared" si="1007"/>
        <v>0</v>
      </c>
      <c r="P21295" s="16">
        <f t="shared" si="1008"/>
        <v>0</v>
      </c>
    </row>
    <row r="21296" spans="2:16">
      <c r="B21296" s="400"/>
      <c r="D21296" s="16" t="s">
        <v>9993</v>
      </c>
      <c r="F21296" s="103" t="s">
        <v>20418</v>
      </c>
      <c r="H21296" s="32"/>
      <c r="J21296" s="27"/>
      <c r="K21296" s="27"/>
      <c r="L21296" s="18">
        <f t="shared" si="1009"/>
        <v>0</v>
      </c>
      <c r="M21296" s="27"/>
      <c r="N21296" s="27"/>
      <c r="O21296" s="18">
        <f t="shared" si="1007"/>
        <v>0</v>
      </c>
      <c r="P21296" s="16">
        <f t="shared" si="1008"/>
        <v>0</v>
      </c>
    </row>
    <row r="21297" spans="2:16">
      <c r="B21297" s="400"/>
      <c r="D21297" s="16" t="s">
        <v>9993</v>
      </c>
      <c r="F21297" s="103" t="s">
        <v>19954</v>
      </c>
      <c r="H21297" s="32"/>
      <c r="J21297" s="27"/>
      <c r="K21297" s="27"/>
      <c r="L21297" s="18">
        <f t="shared" si="1009"/>
        <v>0</v>
      </c>
      <c r="M21297" s="27"/>
      <c r="N21297" s="27"/>
      <c r="O21297" s="18">
        <f t="shared" si="1007"/>
        <v>0</v>
      </c>
      <c r="P21297" s="16">
        <f t="shared" si="1008"/>
        <v>0</v>
      </c>
    </row>
    <row r="21298" spans="2:16">
      <c r="B21298" s="400"/>
      <c r="D21298" s="16" t="s">
        <v>9993</v>
      </c>
      <c r="F21298" s="103" t="s">
        <v>2223</v>
      </c>
      <c r="H21298" s="32"/>
      <c r="J21298" s="27"/>
      <c r="K21298" s="27"/>
      <c r="L21298" s="18">
        <f t="shared" si="1009"/>
        <v>0</v>
      </c>
      <c r="M21298" s="27"/>
      <c r="N21298" s="27"/>
      <c r="O21298" s="18">
        <f t="shared" si="1007"/>
        <v>0</v>
      </c>
      <c r="P21298" s="16">
        <f t="shared" si="1008"/>
        <v>0</v>
      </c>
    </row>
    <row r="21299" spans="2:16">
      <c r="B21299" s="400"/>
      <c r="D21299" s="16" t="s">
        <v>9993</v>
      </c>
      <c r="F21299" s="103" t="s">
        <v>20419</v>
      </c>
      <c r="H21299" s="32"/>
      <c r="J21299" s="27"/>
      <c r="K21299" s="27"/>
      <c r="L21299" s="18">
        <f t="shared" si="1009"/>
        <v>0</v>
      </c>
      <c r="M21299" s="27"/>
      <c r="N21299" s="27"/>
      <c r="O21299" s="18">
        <f t="shared" si="1007"/>
        <v>0</v>
      </c>
      <c r="P21299" s="16">
        <f t="shared" si="1008"/>
        <v>0</v>
      </c>
    </row>
    <row r="21300" spans="2:16">
      <c r="B21300" s="400"/>
      <c r="D21300" s="16" t="s">
        <v>9993</v>
      </c>
      <c r="F21300" s="103" t="s">
        <v>20420</v>
      </c>
      <c r="H21300" s="32"/>
      <c r="J21300" s="27"/>
      <c r="K21300" s="27"/>
      <c r="L21300" s="18">
        <f t="shared" si="1009"/>
        <v>0</v>
      </c>
      <c r="M21300" s="27"/>
      <c r="N21300" s="27"/>
      <c r="O21300" s="18">
        <f t="shared" si="1007"/>
        <v>0</v>
      </c>
      <c r="P21300" s="16">
        <f t="shared" si="1008"/>
        <v>0</v>
      </c>
    </row>
    <row r="21301" spans="2:16">
      <c r="B21301" s="400"/>
      <c r="D21301" s="16" t="s">
        <v>9993</v>
      </c>
      <c r="F21301" s="103" t="s">
        <v>20421</v>
      </c>
      <c r="H21301" s="32"/>
      <c r="J21301" s="27"/>
      <c r="K21301" s="27"/>
      <c r="L21301" s="18">
        <f t="shared" si="1009"/>
        <v>0</v>
      </c>
      <c r="M21301" s="27"/>
      <c r="N21301" s="27"/>
      <c r="O21301" s="18">
        <f t="shared" si="1007"/>
        <v>0</v>
      </c>
      <c r="P21301" s="16">
        <f t="shared" si="1008"/>
        <v>0</v>
      </c>
    </row>
    <row r="21302" spans="2:16">
      <c r="B21302" s="400"/>
      <c r="D21302" s="16" t="s">
        <v>9993</v>
      </c>
      <c r="F21302" s="103" t="s">
        <v>2451</v>
      </c>
      <c r="H21302" s="32"/>
      <c r="J21302" s="27"/>
      <c r="K21302" s="27"/>
      <c r="L21302" s="18">
        <f t="shared" si="1009"/>
        <v>0</v>
      </c>
      <c r="M21302" s="27"/>
      <c r="N21302" s="27"/>
      <c r="O21302" s="18">
        <f t="shared" si="1007"/>
        <v>0</v>
      </c>
      <c r="P21302" s="16">
        <f t="shared" si="1008"/>
        <v>0</v>
      </c>
    </row>
    <row r="21303" spans="2:16">
      <c r="B21303" s="400"/>
      <c r="D21303" s="16" t="s">
        <v>9993</v>
      </c>
      <c r="F21303" s="103" t="s">
        <v>20422</v>
      </c>
      <c r="H21303" s="32"/>
      <c r="J21303" s="27"/>
      <c r="K21303" s="27"/>
      <c r="L21303" s="18">
        <f t="shared" si="1009"/>
        <v>0</v>
      </c>
      <c r="M21303" s="27"/>
      <c r="N21303" s="27"/>
      <c r="O21303" s="18">
        <f t="shared" si="1007"/>
        <v>0</v>
      </c>
      <c r="P21303" s="16">
        <f t="shared" si="1008"/>
        <v>0</v>
      </c>
    </row>
    <row r="21304" spans="2:16">
      <c r="B21304" s="400"/>
      <c r="D21304" s="16" t="s">
        <v>9993</v>
      </c>
      <c r="F21304" s="103" t="s">
        <v>20423</v>
      </c>
      <c r="H21304" s="32"/>
      <c r="J21304" s="27"/>
      <c r="K21304" s="27"/>
      <c r="L21304" s="18">
        <f t="shared" si="1009"/>
        <v>0</v>
      </c>
      <c r="M21304" s="27"/>
      <c r="N21304" s="27"/>
      <c r="O21304" s="18">
        <f t="shared" si="1007"/>
        <v>0</v>
      </c>
      <c r="P21304" s="16">
        <f t="shared" si="1008"/>
        <v>0</v>
      </c>
    </row>
    <row r="21305" spans="2:16">
      <c r="B21305" s="400"/>
      <c r="D21305" s="16" t="s">
        <v>9993</v>
      </c>
      <c r="F21305" s="103" t="s">
        <v>24</v>
      </c>
      <c r="H21305" s="32"/>
      <c r="J21305" s="27"/>
      <c r="K21305" s="27"/>
      <c r="L21305" s="18">
        <f t="shared" si="1009"/>
        <v>0</v>
      </c>
      <c r="M21305" s="27"/>
      <c r="N21305" s="27"/>
      <c r="O21305" s="18">
        <f t="shared" si="1007"/>
        <v>0</v>
      </c>
      <c r="P21305" s="16">
        <f t="shared" si="1008"/>
        <v>0</v>
      </c>
    </row>
    <row r="21306" spans="2:16">
      <c r="B21306" s="400"/>
      <c r="D21306" s="16" t="s">
        <v>9993</v>
      </c>
      <c r="F21306" s="103" t="s">
        <v>20424</v>
      </c>
      <c r="H21306" s="32"/>
      <c r="J21306" s="27"/>
      <c r="K21306" s="27"/>
      <c r="L21306" s="18">
        <f t="shared" si="1009"/>
        <v>0</v>
      </c>
      <c r="M21306" s="27"/>
      <c r="N21306" s="27"/>
      <c r="O21306" s="18">
        <f t="shared" si="1007"/>
        <v>0</v>
      </c>
      <c r="P21306" s="16">
        <f t="shared" si="1008"/>
        <v>0</v>
      </c>
    </row>
    <row r="21307" spans="2:16">
      <c r="B21307" s="400"/>
      <c r="D21307" s="16" t="s">
        <v>9993</v>
      </c>
      <c r="F21307" s="103" t="s">
        <v>1768</v>
      </c>
      <c r="H21307" s="32"/>
      <c r="J21307" s="27"/>
      <c r="K21307" s="27"/>
      <c r="L21307" s="18">
        <f t="shared" si="1009"/>
        <v>0</v>
      </c>
      <c r="M21307" s="27"/>
      <c r="N21307" s="27"/>
      <c r="O21307" s="18">
        <f t="shared" si="1007"/>
        <v>0</v>
      </c>
      <c r="P21307" s="16">
        <f t="shared" si="1008"/>
        <v>0</v>
      </c>
    </row>
    <row r="21308" spans="2:16">
      <c r="B21308" s="400"/>
      <c r="D21308" s="16" t="s">
        <v>9993</v>
      </c>
      <c r="F21308" s="103" t="s">
        <v>20425</v>
      </c>
      <c r="H21308" s="32"/>
      <c r="J21308" s="27"/>
      <c r="K21308" s="27"/>
      <c r="L21308" s="18">
        <f t="shared" si="1009"/>
        <v>0</v>
      </c>
      <c r="M21308" s="27"/>
      <c r="N21308" s="27"/>
      <c r="O21308" s="18">
        <f t="shared" si="1007"/>
        <v>0</v>
      </c>
      <c r="P21308" s="16">
        <f t="shared" si="1008"/>
        <v>0</v>
      </c>
    </row>
    <row r="21309" spans="2:16">
      <c r="B21309" s="400"/>
      <c r="D21309" s="16" t="s">
        <v>9993</v>
      </c>
      <c r="F21309" s="103" t="s">
        <v>13086</v>
      </c>
      <c r="H21309" s="32"/>
      <c r="J21309" s="27"/>
      <c r="K21309" s="27"/>
      <c r="L21309" s="18">
        <f t="shared" si="1009"/>
        <v>0</v>
      </c>
      <c r="M21309" s="27"/>
      <c r="N21309" s="27"/>
      <c r="O21309" s="18">
        <f t="shared" si="1007"/>
        <v>0</v>
      </c>
      <c r="P21309" s="16">
        <f t="shared" si="1008"/>
        <v>0</v>
      </c>
    </row>
    <row r="21310" spans="2:16">
      <c r="B21310" s="400"/>
      <c r="D21310" s="16" t="s">
        <v>9993</v>
      </c>
      <c r="F21310" s="103" t="s">
        <v>20426</v>
      </c>
      <c r="H21310" s="32"/>
      <c r="J21310" s="27"/>
      <c r="K21310" s="27"/>
      <c r="L21310" s="18">
        <f t="shared" si="1009"/>
        <v>0</v>
      </c>
      <c r="M21310" s="27"/>
      <c r="N21310" s="27"/>
      <c r="O21310" s="18">
        <f t="shared" si="1007"/>
        <v>0</v>
      </c>
      <c r="P21310" s="16">
        <f t="shared" si="1008"/>
        <v>0</v>
      </c>
    </row>
    <row r="21311" spans="2:16">
      <c r="B21311" s="400"/>
      <c r="D21311" s="16" t="s">
        <v>9993</v>
      </c>
      <c r="F21311" s="103" t="s">
        <v>10873</v>
      </c>
      <c r="H21311" s="32"/>
      <c r="J21311" s="27"/>
      <c r="K21311" s="27"/>
      <c r="L21311" s="18">
        <f t="shared" si="1009"/>
        <v>0</v>
      </c>
      <c r="M21311" s="27"/>
      <c r="N21311" s="27"/>
      <c r="O21311" s="18">
        <f t="shared" si="1007"/>
        <v>0</v>
      </c>
      <c r="P21311" s="16">
        <f t="shared" si="1008"/>
        <v>0</v>
      </c>
    </row>
    <row r="21312" spans="2:16">
      <c r="B21312" s="400"/>
      <c r="D21312" s="16" t="s">
        <v>9993</v>
      </c>
      <c r="F21312" s="103" t="s">
        <v>1973</v>
      </c>
      <c r="H21312" s="32"/>
      <c r="J21312" s="27"/>
      <c r="K21312" s="27"/>
      <c r="L21312" s="18">
        <f t="shared" si="1009"/>
        <v>0</v>
      </c>
      <c r="M21312" s="27"/>
      <c r="N21312" s="27"/>
      <c r="O21312" s="18">
        <f t="shared" si="1007"/>
        <v>0</v>
      </c>
      <c r="P21312" s="16">
        <f t="shared" si="1008"/>
        <v>0</v>
      </c>
    </row>
    <row r="21313" spans="2:16">
      <c r="B21313" s="400"/>
      <c r="D21313" s="16" t="s">
        <v>9993</v>
      </c>
      <c r="F21313" s="103" t="s">
        <v>929</v>
      </c>
      <c r="H21313" s="32"/>
      <c r="J21313" s="27"/>
      <c r="K21313" s="27"/>
      <c r="L21313" s="18">
        <f t="shared" si="1009"/>
        <v>0</v>
      </c>
      <c r="M21313" s="27"/>
      <c r="N21313" s="27"/>
      <c r="O21313" s="18">
        <f t="shared" si="1007"/>
        <v>0</v>
      </c>
      <c r="P21313" s="16">
        <f t="shared" si="1008"/>
        <v>0</v>
      </c>
    </row>
    <row r="21314" spans="2:16">
      <c r="B21314" s="400"/>
      <c r="D21314" s="16" t="s">
        <v>9993</v>
      </c>
      <c r="F21314" s="103" t="s">
        <v>20427</v>
      </c>
      <c r="H21314" s="32"/>
      <c r="J21314" s="27"/>
      <c r="K21314" s="27"/>
      <c r="L21314" s="18">
        <f t="shared" si="1009"/>
        <v>0</v>
      </c>
      <c r="M21314" s="27"/>
      <c r="N21314" s="27"/>
      <c r="O21314" s="18">
        <f t="shared" si="1007"/>
        <v>0</v>
      </c>
      <c r="P21314" s="16">
        <f t="shared" si="1008"/>
        <v>0</v>
      </c>
    </row>
    <row r="21315" spans="2:16">
      <c r="B21315" s="400"/>
      <c r="D21315" s="16" t="s">
        <v>9993</v>
      </c>
      <c r="F21315" s="103" t="s">
        <v>11487</v>
      </c>
      <c r="H21315" s="32"/>
      <c r="J21315" s="27"/>
      <c r="K21315" s="27"/>
      <c r="L21315" s="18">
        <f t="shared" si="1009"/>
        <v>0</v>
      </c>
      <c r="M21315" s="27"/>
      <c r="N21315" s="27"/>
      <c r="O21315" s="18">
        <f t="shared" si="1007"/>
        <v>0</v>
      </c>
      <c r="P21315" s="16">
        <f t="shared" si="1008"/>
        <v>0</v>
      </c>
    </row>
    <row r="21316" spans="2:16">
      <c r="B21316" s="400"/>
      <c r="D21316" s="16" t="s">
        <v>9993</v>
      </c>
      <c r="F21316" s="103" t="s">
        <v>20428</v>
      </c>
      <c r="H21316" s="32"/>
      <c r="J21316" s="27"/>
      <c r="K21316" s="27"/>
      <c r="L21316" s="18">
        <f t="shared" si="1009"/>
        <v>0</v>
      </c>
      <c r="M21316" s="27"/>
      <c r="N21316" s="27"/>
      <c r="O21316" s="18">
        <f t="shared" si="1007"/>
        <v>0</v>
      </c>
      <c r="P21316" s="16">
        <f t="shared" si="1008"/>
        <v>0</v>
      </c>
    </row>
    <row r="21317" spans="2:16">
      <c r="B21317" s="400"/>
      <c r="D21317" s="16" t="s">
        <v>9993</v>
      </c>
      <c r="F21317" s="103" t="s">
        <v>20429</v>
      </c>
      <c r="H21317" s="32"/>
      <c r="J21317" s="27"/>
      <c r="K21317" s="27"/>
      <c r="L21317" s="18">
        <f t="shared" si="1009"/>
        <v>0</v>
      </c>
      <c r="M21317" s="27"/>
      <c r="N21317" s="27"/>
      <c r="O21317" s="18">
        <f t="shared" si="1007"/>
        <v>0</v>
      </c>
      <c r="P21317" s="16">
        <f t="shared" si="1008"/>
        <v>0</v>
      </c>
    </row>
    <row r="21318" spans="2:16">
      <c r="B21318" s="400"/>
      <c r="D21318" s="16" t="s">
        <v>9993</v>
      </c>
      <c r="F21318" s="103" t="s">
        <v>20430</v>
      </c>
      <c r="H21318" s="32"/>
      <c r="J21318" s="27"/>
      <c r="K21318" s="27"/>
      <c r="L21318" s="18">
        <f t="shared" si="1009"/>
        <v>0</v>
      </c>
      <c r="M21318" s="27"/>
      <c r="N21318" s="27"/>
      <c r="O21318" s="18">
        <f t="shared" si="1007"/>
        <v>0</v>
      </c>
      <c r="P21318" s="16">
        <f t="shared" si="1008"/>
        <v>0</v>
      </c>
    </row>
    <row r="21319" spans="2:16">
      <c r="B21319" s="400"/>
      <c r="D21319" s="16" t="s">
        <v>9993</v>
      </c>
      <c r="F21319" s="103" t="s">
        <v>20431</v>
      </c>
      <c r="H21319" s="32"/>
      <c r="J21319" s="27"/>
      <c r="K21319" s="27"/>
      <c r="L21319" s="18">
        <f t="shared" si="1009"/>
        <v>0</v>
      </c>
      <c r="M21319" s="27"/>
      <c r="N21319" s="27"/>
      <c r="O21319" s="18">
        <f t="shared" si="1007"/>
        <v>0</v>
      </c>
      <c r="P21319" s="16">
        <f t="shared" si="1008"/>
        <v>0</v>
      </c>
    </row>
    <row r="21320" spans="2:16">
      <c r="B21320" s="400"/>
      <c r="D21320" s="16" t="s">
        <v>19670</v>
      </c>
      <c r="F21320" s="103" t="s">
        <v>10181</v>
      </c>
      <c r="H21320" s="32" t="s">
        <v>10181</v>
      </c>
      <c r="J21320" s="27"/>
      <c r="K21320" s="27"/>
      <c r="L21320" s="18">
        <f t="shared" si="1009"/>
        <v>0</v>
      </c>
      <c r="M21320" s="27"/>
      <c r="N21320" s="27">
        <v>17</v>
      </c>
      <c r="O21320" s="18">
        <f t="shared" si="1007"/>
        <v>17</v>
      </c>
      <c r="P21320" s="16">
        <f t="shared" si="1008"/>
        <v>17</v>
      </c>
    </row>
    <row r="21321" spans="2:16">
      <c r="B21321" s="400"/>
      <c r="D21321" s="16" t="s">
        <v>19670</v>
      </c>
      <c r="F21321" s="103" t="s">
        <v>2898</v>
      </c>
      <c r="H21321" s="32" t="s">
        <v>2898</v>
      </c>
      <c r="J21321" s="27"/>
      <c r="K21321" s="27"/>
      <c r="L21321" s="18">
        <f t="shared" si="1009"/>
        <v>0</v>
      </c>
      <c r="M21321" s="27"/>
      <c r="N21321" s="27">
        <v>23</v>
      </c>
      <c r="O21321" s="18">
        <f t="shared" si="1007"/>
        <v>23</v>
      </c>
      <c r="P21321" s="16">
        <f t="shared" si="1008"/>
        <v>23</v>
      </c>
    </row>
    <row r="21322" spans="2:16">
      <c r="B21322" s="400"/>
      <c r="D21322" s="16" t="s">
        <v>19670</v>
      </c>
      <c r="F21322" s="103" t="s">
        <v>20432</v>
      </c>
      <c r="H21322" s="32" t="s">
        <v>20432</v>
      </c>
      <c r="J21322" s="27"/>
      <c r="K21322" s="27"/>
      <c r="L21322" s="18">
        <f t="shared" si="1009"/>
        <v>0</v>
      </c>
      <c r="M21322" s="27"/>
      <c r="N21322" s="27">
        <v>18</v>
      </c>
      <c r="O21322" s="18">
        <f t="shared" si="1007"/>
        <v>18</v>
      </c>
      <c r="P21322" s="16">
        <f t="shared" si="1008"/>
        <v>18</v>
      </c>
    </row>
    <row r="21323" spans="2:16">
      <c r="B21323" s="400"/>
      <c r="D21323" s="16" t="s">
        <v>19670</v>
      </c>
      <c r="F21323" s="103" t="s">
        <v>20433</v>
      </c>
      <c r="H21323" s="32" t="s">
        <v>21197</v>
      </c>
      <c r="J21323" s="27"/>
      <c r="K21323" s="27">
        <v>38</v>
      </c>
      <c r="L21323" s="18">
        <f t="shared" si="1009"/>
        <v>38</v>
      </c>
      <c r="M21323" s="27"/>
      <c r="N21323" s="27">
        <v>47</v>
      </c>
      <c r="O21323" s="18">
        <f t="shared" ref="O21323:O21386" si="1010">+N21323+M21323</f>
        <v>47</v>
      </c>
      <c r="P21323" s="16">
        <f t="shared" ref="P21323:P21386" si="1011">+L21323+O21323</f>
        <v>85</v>
      </c>
    </row>
    <row r="21324" spans="2:16">
      <c r="B21324" s="400"/>
      <c r="D21324" s="16" t="s">
        <v>19670</v>
      </c>
      <c r="F21324" s="103" t="s">
        <v>3664</v>
      </c>
      <c r="H21324" s="32" t="s">
        <v>3664</v>
      </c>
      <c r="J21324" s="27"/>
      <c r="K21324" s="27">
        <v>37</v>
      </c>
      <c r="L21324" s="18">
        <f t="shared" si="1009"/>
        <v>37</v>
      </c>
      <c r="M21324" s="27"/>
      <c r="N21324" s="27">
        <v>38</v>
      </c>
      <c r="O21324" s="18">
        <f t="shared" si="1010"/>
        <v>38</v>
      </c>
      <c r="P21324" s="16">
        <f t="shared" si="1011"/>
        <v>75</v>
      </c>
    </row>
    <row r="21325" spans="2:16">
      <c r="B21325" s="400"/>
      <c r="D21325" s="16" t="s">
        <v>19670</v>
      </c>
      <c r="F21325" s="103" t="s">
        <v>20434</v>
      </c>
      <c r="H21325" s="32" t="s">
        <v>1386</v>
      </c>
      <c r="J21325" s="27"/>
      <c r="K21325" s="27"/>
      <c r="L21325" s="18">
        <f t="shared" si="1009"/>
        <v>0</v>
      </c>
      <c r="M21325" s="27"/>
      <c r="N21325" s="27">
        <v>20</v>
      </c>
      <c r="O21325" s="18">
        <f t="shared" si="1010"/>
        <v>20</v>
      </c>
      <c r="P21325" s="16">
        <f t="shared" si="1011"/>
        <v>20</v>
      </c>
    </row>
    <row r="21326" spans="2:16">
      <c r="B21326" s="400"/>
      <c r="D21326" s="16" t="s">
        <v>19670</v>
      </c>
      <c r="F21326" s="103" t="s">
        <v>30</v>
      </c>
      <c r="H21326" s="32" t="s">
        <v>30</v>
      </c>
      <c r="J21326" s="27"/>
      <c r="K21326" s="27"/>
      <c r="L21326" s="18">
        <f t="shared" si="1009"/>
        <v>0</v>
      </c>
      <c r="M21326" s="27"/>
      <c r="N21326" s="27">
        <v>26</v>
      </c>
      <c r="O21326" s="18">
        <f t="shared" si="1010"/>
        <v>26</v>
      </c>
      <c r="P21326" s="16">
        <f t="shared" si="1011"/>
        <v>26</v>
      </c>
    </row>
    <row r="21327" spans="2:16">
      <c r="B21327" s="400"/>
      <c r="D21327" s="16" t="s">
        <v>19670</v>
      </c>
      <c r="F21327" s="103" t="s">
        <v>20435</v>
      </c>
      <c r="H21327" s="32" t="s">
        <v>20435</v>
      </c>
      <c r="J21327" s="27"/>
      <c r="K21327" s="27">
        <v>20</v>
      </c>
      <c r="L21327" s="18">
        <f t="shared" ref="L21327:L21390" si="1012">+J21327+K21327</f>
        <v>20</v>
      </c>
      <c r="M21327" s="27"/>
      <c r="N21327" s="27">
        <v>20</v>
      </c>
      <c r="O21327" s="18">
        <f t="shared" si="1010"/>
        <v>20</v>
      </c>
      <c r="P21327" s="16">
        <f t="shared" si="1011"/>
        <v>40</v>
      </c>
    </row>
    <row r="21328" spans="2:16">
      <c r="B21328" s="400"/>
      <c r="D21328" s="16" t="s">
        <v>19670</v>
      </c>
      <c r="F21328" s="103" t="s">
        <v>20436</v>
      </c>
      <c r="H21328" s="32" t="s">
        <v>20436</v>
      </c>
      <c r="J21328" s="27"/>
      <c r="K21328" s="27"/>
      <c r="L21328" s="18">
        <f t="shared" si="1012"/>
        <v>0</v>
      </c>
      <c r="M21328" s="27"/>
      <c r="N21328" s="27">
        <v>38</v>
      </c>
      <c r="O21328" s="18">
        <f t="shared" si="1010"/>
        <v>38</v>
      </c>
      <c r="P21328" s="16">
        <f t="shared" si="1011"/>
        <v>38</v>
      </c>
    </row>
    <row r="21329" spans="2:16">
      <c r="B21329" s="400"/>
      <c r="D21329" s="16" t="s">
        <v>19670</v>
      </c>
      <c r="F21329" s="103" t="s">
        <v>13047</v>
      </c>
      <c r="H21329" s="32" t="s">
        <v>13047</v>
      </c>
      <c r="J21329" s="27"/>
      <c r="K21329" s="27"/>
      <c r="L21329" s="18">
        <f t="shared" si="1012"/>
        <v>0</v>
      </c>
      <c r="M21329" s="27"/>
      <c r="N21329" s="27">
        <v>28</v>
      </c>
      <c r="O21329" s="18">
        <f t="shared" si="1010"/>
        <v>28</v>
      </c>
      <c r="P21329" s="16">
        <f t="shared" si="1011"/>
        <v>28</v>
      </c>
    </row>
    <row r="21330" spans="2:16">
      <c r="B21330" s="400"/>
      <c r="D21330" s="16" t="s">
        <v>19670</v>
      </c>
      <c r="F21330" s="103" t="s">
        <v>20437</v>
      </c>
      <c r="H21330" s="32" t="s">
        <v>20437</v>
      </c>
      <c r="J21330" s="27"/>
      <c r="K21330" s="27">
        <v>75</v>
      </c>
      <c r="L21330" s="18">
        <f t="shared" si="1012"/>
        <v>75</v>
      </c>
      <c r="M21330" s="27">
        <v>79</v>
      </c>
      <c r="N21330" s="27">
        <v>47</v>
      </c>
      <c r="O21330" s="18">
        <f t="shared" si="1010"/>
        <v>126</v>
      </c>
      <c r="P21330" s="16">
        <f t="shared" si="1011"/>
        <v>201</v>
      </c>
    </row>
    <row r="21331" spans="2:16">
      <c r="B21331" s="400"/>
      <c r="D21331" s="16" t="s">
        <v>19670</v>
      </c>
      <c r="F21331" s="103" t="s">
        <v>20438</v>
      </c>
      <c r="H21331" s="32" t="s">
        <v>20438</v>
      </c>
      <c r="J21331" s="27"/>
      <c r="K21331" s="27">
        <v>23</v>
      </c>
      <c r="L21331" s="18">
        <f t="shared" si="1012"/>
        <v>23</v>
      </c>
      <c r="M21331" s="27"/>
      <c r="N21331" s="27"/>
      <c r="O21331" s="18">
        <f t="shared" si="1010"/>
        <v>0</v>
      </c>
      <c r="P21331" s="16">
        <f t="shared" si="1011"/>
        <v>23</v>
      </c>
    </row>
    <row r="21332" spans="2:16">
      <c r="B21332" s="400"/>
      <c r="D21332" s="16" t="s">
        <v>19670</v>
      </c>
      <c r="F21332" s="103" t="s">
        <v>20439</v>
      </c>
      <c r="H21332" s="32" t="s">
        <v>20439</v>
      </c>
      <c r="J21332" s="27"/>
      <c r="K21332" s="27"/>
      <c r="L21332" s="18">
        <f t="shared" si="1012"/>
        <v>0</v>
      </c>
      <c r="M21332" s="27"/>
      <c r="N21332" s="27">
        <v>25</v>
      </c>
      <c r="O21332" s="18">
        <f t="shared" si="1010"/>
        <v>25</v>
      </c>
      <c r="P21332" s="16">
        <f t="shared" si="1011"/>
        <v>25</v>
      </c>
    </row>
    <row r="21333" spans="2:16">
      <c r="B21333" s="400"/>
      <c r="D21333" s="16" t="s">
        <v>19670</v>
      </c>
      <c r="F21333" s="103" t="s">
        <v>20440</v>
      </c>
      <c r="H21333" s="32" t="s">
        <v>1805</v>
      </c>
      <c r="J21333" s="27"/>
      <c r="K21333" s="27">
        <v>14</v>
      </c>
      <c r="L21333" s="18">
        <f t="shared" si="1012"/>
        <v>14</v>
      </c>
      <c r="M21333" s="27"/>
      <c r="N21333" s="27"/>
      <c r="O21333" s="18">
        <f t="shared" si="1010"/>
        <v>0</v>
      </c>
      <c r="P21333" s="16">
        <f t="shared" si="1011"/>
        <v>14</v>
      </c>
    </row>
    <row r="21334" spans="2:16">
      <c r="B21334" s="400"/>
      <c r="D21334" s="16" t="s">
        <v>19670</v>
      </c>
      <c r="F21334" s="103" t="s">
        <v>20441</v>
      </c>
      <c r="H21334" s="32" t="s">
        <v>21198</v>
      </c>
      <c r="J21334" s="27"/>
      <c r="K21334" s="27">
        <v>200</v>
      </c>
      <c r="L21334" s="18">
        <f t="shared" si="1012"/>
        <v>200</v>
      </c>
      <c r="M21334" s="27">
        <v>5</v>
      </c>
      <c r="N21334" s="27">
        <v>107</v>
      </c>
      <c r="O21334" s="18">
        <f t="shared" si="1010"/>
        <v>112</v>
      </c>
      <c r="P21334" s="16">
        <f t="shared" si="1011"/>
        <v>312</v>
      </c>
    </row>
    <row r="21335" spans="2:16">
      <c r="B21335" s="400"/>
      <c r="D21335" s="16" t="s">
        <v>19670</v>
      </c>
      <c r="F21335" s="103" t="s">
        <v>2474</v>
      </c>
      <c r="H21335" s="32" t="s">
        <v>2474</v>
      </c>
      <c r="J21335" s="27"/>
      <c r="K21335" s="27">
        <v>23</v>
      </c>
      <c r="L21335" s="18">
        <f t="shared" si="1012"/>
        <v>23</v>
      </c>
      <c r="M21335" s="27"/>
      <c r="N21335" s="27"/>
      <c r="O21335" s="18">
        <f t="shared" si="1010"/>
        <v>0</v>
      </c>
      <c r="P21335" s="16">
        <f t="shared" si="1011"/>
        <v>23</v>
      </c>
    </row>
    <row r="21336" spans="2:16">
      <c r="B21336" s="400"/>
      <c r="D21336" s="16" t="s">
        <v>19670</v>
      </c>
      <c r="F21336" s="103" t="s">
        <v>14985</v>
      </c>
      <c r="H21336" s="32" t="s">
        <v>14985</v>
      </c>
      <c r="J21336" s="27"/>
      <c r="K21336" s="27">
        <v>6</v>
      </c>
      <c r="L21336" s="18">
        <f t="shared" si="1012"/>
        <v>6</v>
      </c>
      <c r="M21336" s="27">
        <v>10</v>
      </c>
      <c r="N21336" s="27"/>
      <c r="O21336" s="18">
        <f t="shared" si="1010"/>
        <v>10</v>
      </c>
      <c r="P21336" s="16">
        <f t="shared" si="1011"/>
        <v>16</v>
      </c>
    </row>
    <row r="21337" spans="2:16">
      <c r="B21337" s="400"/>
      <c r="D21337" s="16" t="s">
        <v>19670</v>
      </c>
      <c r="F21337" s="103" t="s">
        <v>20442</v>
      </c>
      <c r="H21337" s="32" t="s">
        <v>21199</v>
      </c>
      <c r="J21337" s="27"/>
      <c r="K21337" s="27"/>
      <c r="L21337" s="18">
        <f t="shared" si="1012"/>
        <v>0</v>
      </c>
      <c r="M21337" s="27"/>
      <c r="N21337" s="27">
        <v>40</v>
      </c>
      <c r="O21337" s="18">
        <f t="shared" si="1010"/>
        <v>40</v>
      </c>
      <c r="P21337" s="16">
        <f t="shared" si="1011"/>
        <v>40</v>
      </c>
    </row>
    <row r="21338" spans="2:16">
      <c r="B21338" s="400"/>
      <c r="D21338" s="16" t="s">
        <v>19670</v>
      </c>
      <c r="F21338" s="103" t="s">
        <v>10855</v>
      </c>
      <c r="H21338" s="32" t="s">
        <v>10855</v>
      </c>
      <c r="J21338" s="27"/>
      <c r="K21338" s="27">
        <v>26</v>
      </c>
      <c r="L21338" s="18">
        <f t="shared" si="1012"/>
        <v>26</v>
      </c>
      <c r="M21338" s="27"/>
      <c r="N21338" s="27"/>
      <c r="O21338" s="18">
        <f t="shared" si="1010"/>
        <v>0</v>
      </c>
      <c r="P21338" s="16">
        <f t="shared" si="1011"/>
        <v>26</v>
      </c>
    </row>
    <row r="21339" spans="2:16">
      <c r="B21339" s="400"/>
      <c r="D21339" s="16" t="s">
        <v>19670</v>
      </c>
      <c r="F21339" s="103" t="s">
        <v>17675</v>
      </c>
      <c r="H21339" s="32" t="s">
        <v>17675</v>
      </c>
      <c r="J21339" s="27"/>
      <c r="K21339" s="27"/>
      <c r="L21339" s="18">
        <f t="shared" si="1012"/>
        <v>0</v>
      </c>
      <c r="M21339" s="27"/>
      <c r="N21339" s="27">
        <v>40</v>
      </c>
      <c r="O21339" s="18">
        <f t="shared" si="1010"/>
        <v>40</v>
      </c>
      <c r="P21339" s="16">
        <f t="shared" si="1011"/>
        <v>40</v>
      </c>
    </row>
    <row r="21340" spans="2:16">
      <c r="B21340" s="400"/>
      <c r="D21340" s="16" t="s">
        <v>19670</v>
      </c>
      <c r="F21340" s="103" t="s">
        <v>13449</v>
      </c>
      <c r="H21340" s="32" t="s">
        <v>21200</v>
      </c>
      <c r="J21340" s="27"/>
      <c r="K21340" s="27"/>
      <c r="L21340" s="18">
        <f t="shared" si="1012"/>
        <v>0</v>
      </c>
      <c r="M21340" s="27"/>
      <c r="N21340" s="27">
        <v>25</v>
      </c>
      <c r="O21340" s="18">
        <f t="shared" si="1010"/>
        <v>25</v>
      </c>
      <c r="P21340" s="16">
        <f t="shared" si="1011"/>
        <v>25</v>
      </c>
    </row>
    <row r="21341" spans="2:16">
      <c r="B21341" s="400"/>
      <c r="D21341" s="16" t="s">
        <v>19670</v>
      </c>
      <c r="F21341" s="103" t="s">
        <v>20443</v>
      </c>
      <c r="H21341" s="32" t="s">
        <v>21201</v>
      </c>
      <c r="J21341" s="27"/>
      <c r="K21341" s="27">
        <v>15</v>
      </c>
      <c r="L21341" s="18">
        <f t="shared" si="1012"/>
        <v>15</v>
      </c>
      <c r="M21341" s="27"/>
      <c r="N21341" s="27"/>
      <c r="O21341" s="18">
        <f t="shared" si="1010"/>
        <v>0</v>
      </c>
      <c r="P21341" s="16">
        <f t="shared" si="1011"/>
        <v>15</v>
      </c>
    </row>
    <row r="21342" spans="2:16">
      <c r="B21342" s="400"/>
      <c r="D21342" s="16" t="s">
        <v>19670</v>
      </c>
      <c r="F21342" s="103" t="s">
        <v>20444</v>
      </c>
      <c r="H21342" s="32" t="s">
        <v>20444</v>
      </c>
      <c r="J21342" s="27"/>
      <c r="K21342" s="27"/>
      <c r="L21342" s="18">
        <f t="shared" si="1012"/>
        <v>0</v>
      </c>
      <c r="M21342" s="27">
        <v>11</v>
      </c>
      <c r="N21342" s="27">
        <v>29</v>
      </c>
      <c r="O21342" s="18">
        <f t="shared" si="1010"/>
        <v>40</v>
      </c>
      <c r="P21342" s="16">
        <f t="shared" si="1011"/>
        <v>40</v>
      </c>
    </row>
    <row r="21343" spans="2:16">
      <c r="B21343" s="400"/>
      <c r="D21343" s="16" t="s">
        <v>19670</v>
      </c>
      <c r="F21343" s="103" t="s">
        <v>15240</v>
      </c>
      <c r="H21343" s="32" t="s">
        <v>15240</v>
      </c>
      <c r="J21343" s="27"/>
      <c r="K21343" s="27">
        <v>14</v>
      </c>
      <c r="L21343" s="18">
        <f t="shared" si="1012"/>
        <v>14</v>
      </c>
      <c r="M21343" s="27"/>
      <c r="N21343" s="27"/>
      <c r="O21343" s="18">
        <f t="shared" si="1010"/>
        <v>0</v>
      </c>
      <c r="P21343" s="16">
        <f t="shared" si="1011"/>
        <v>14</v>
      </c>
    </row>
    <row r="21344" spans="2:16">
      <c r="B21344" s="400"/>
      <c r="D21344" s="16" t="s">
        <v>19670</v>
      </c>
      <c r="F21344" s="103" t="s">
        <v>20445</v>
      </c>
      <c r="H21344" s="32" t="s">
        <v>20445</v>
      </c>
      <c r="J21344" s="27"/>
      <c r="K21344" s="27"/>
      <c r="L21344" s="18">
        <f t="shared" si="1012"/>
        <v>0</v>
      </c>
      <c r="M21344" s="27"/>
      <c r="N21344" s="27">
        <v>42</v>
      </c>
      <c r="O21344" s="18">
        <f t="shared" si="1010"/>
        <v>42</v>
      </c>
      <c r="P21344" s="16">
        <f t="shared" si="1011"/>
        <v>42</v>
      </c>
    </row>
    <row r="21345" spans="2:16">
      <c r="B21345" s="400"/>
      <c r="D21345" s="16" t="s">
        <v>19670</v>
      </c>
      <c r="F21345" s="103" t="s">
        <v>20446</v>
      </c>
      <c r="H21345" s="32" t="s">
        <v>21202</v>
      </c>
      <c r="J21345" s="27"/>
      <c r="K21345" s="27"/>
      <c r="L21345" s="18">
        <f t="shared" si="1012"/>
        <v>0</v>
      </c>
      <c r="M21345" s="27"/>
      <c r="N21345" s="27">
        <v>30</v>
      </c>
      <c r="O21345" s="18">
        <f t="shared" si="1010"/>
        <v>30</v>
      </c>
      <c r="P21345" s="16">
        <f t="shared" si="1011"/>
        <v>30</v>
      </c>
    </row>
    <row r="21346" spans="2:16">
      <c r="B21346" s="400"/>
      <c r="D21346" s="16" t="s">
        <v>19670</v>
      </c>
      <c r="F21346" s="103" t="s">
        <v>3040</v>
      </c>
      <c r="H21346" s="32" t="s">
        <v>3040</v>
      </c>
      <c r="J21346" s="27"/>
      <c r="K21346" s="27"/>
      <c r="L21346" s="18">
        <f t="shared" si="1012"/>
        <v>0</v>
      </c>
      <c r="M21346" s="27"/>
      <c r="N21346" s="27">
        <v>15</v>
      </c>
      <c r="O21346" s="18">
        <f t="shared" si="1010"/>
        <v>15</v>
      </c>
      <c r="P21346" s="16">
        <f t="shared" si="1011"/>
        <v>15</v>
      </c>
    </row>
    <row r="21347" spans="2:16">
      <c r="B21347" s="400"/>
      <c r="D21347" s="16" t="s">
        <v>19670</v>
      </c>
      <c r="F21347" s="103" t="s">
        <v>19964</v>
      </c>
      <c r="H21347" s="32" t="s">
        <v>19964</v>
      </c>
      <c r="J21347" s="27"/>
      <c r="K21347" s="27"/>
      <c r="L21347" s="18">
        <f t="shared" si="1012"/>
        <v>0</v>
      </c>
      <c r="M21347" s="27"/>
      <c r="N21347" s="27">
        <v>18</v>
      </c>
      <c r="O21347" s="18">
        <f t="shared" si="1010"/>
        <v>18</v>
      </c>
      <c r="P21347" s="16">
        <f t="shared" si="1011"/>
        <v>18</v>
      </c>
    </row>
    <row r="21348" spans="2:16">
      <c r="B21348" s="400"/>
      <c r="D21348" s="16" t="s">
        <v>19670</v>
      </c>
      <c r="F21348" s="103" t="s">
        <v>20447</v>
      </c>
      <c r="H21348" s="32" t="s">
        <v>20447</v>
      </c>
      <c r="J21348" s="27"/>
      <c r="K21348" s="27">
        <v>64</v>
      </c>
      <c r="L21348" s="18">
        <f t="shared" si="1012"/>
        <v>64</v>
      </c>
      <c r="M21348" s="27"/>
      <c r="N21348" s="27">
        <v>109</v>
      </c>
      <c r="O21348" s="18">
        <f t="shared" si="1010"/>
        <v>109</v>
      </c>
      <c r="P21348" s="16">
        <f t="shared" si="1011"/>
        <v>173</v>
      </c>
    </row>
    <row r="21349" spans="2:16">
      <c r="B21349" s="400"/>
      <c r="D21349" s="16" t="s">
        <v>19670</v>
      </c>
      <c r="F21349" s="103" t="s">
        <v>20448</v>
      </c>
      <c r="H21349" s="32" t="s">
        <v>20448</v>
      </c>
      <c r="J21349" s="27"/>
      <c r="K21349" s="27"/>
      <c r="L21349" s="18">
        <f t="shared" si="1012"/>
        <v>0</v>
      </c>
      <c r="M21349" s="27"/>
      <c r="N21349" s="27">
        <v>36</v>
      </c>
      <c r="O21349" s="18">
        <f t="shared" si="1010"/>
        <v>36</v>
      </c>
      <c r="P21349" s="16">
        <f t="shared" si="1011"/>
        <v>36</v>
      </c>
    </row>
    <row r="21350" spans="2:16">
      <c r="B21350" s="400"/>
      <c r="D21350" s="16" t="s">
        <v>19670</v>
      </c>
      <c r="F21350" s="103" t="s">
        <v>10869</v>
      </c>
      <c r="H21350" s="32" t="s">
        <v>10869</v>
      </c>
      <c r="J21350" s="27"/>
      <c r="K21350" s="27"/>
      <c r="L21350" s="18">
        <f t="shared" si="1012"/>
        <v>0</v>
      </c>
      <c r="M21350" s="27"/>
      <c r="N21350" s="27">
        <v>16</v>
      </c>
      <c r="O21350" s="18">
        <f t="shared" si="1010"/>
        <v>16</v>
      </c>
      <c r="P21350" s="16">
        <f t="shared" si="1011"/>
        <v>16</v>
      </c>
    </row>
    <row r="21351" spans="2:16">
      <c r="B21351" s="400"/>
      <c r="D21351" s="16" t="s">
        <v>19670</v>
      </c>
      <c r="F21351" s="103" t="s">
        <v>20449</v>
      </c>
      <c r="H21351" s="32" t="s">
        <v>21203</v>
      </c>
      <c r="J21351" s="27"/>
      <c r="K21351" s="27"/>
      <c r="L21351" s="18">
        <f t="shared" si="1012"/>
        <v>0</v>
      </c>
      <c r="M21351" s="27"/>
      <c r="N21351" s="27">
        <v>26</v>
      </c>
      <c r="O21351" s="18">
        <f t="shared" si="1010"/>
        <v>26</v>
      </c>
      <c r="P21351" s="16">
        <f t="shared" si="1011"/>
        <v>26</v>
      </c>
    </row>
    <row r="21352" spans="2:16">
      <c r="B21352" s="400"/>
      <c r="D21352" s="16" t="s">
        <v>19670</v>
      </c>
      <c r="F21352" s="103" t="s">
        <v>20450</v>
      </c>
      <c r="H21352" s="32" t="s">
        <v>20450</v>
      </c>
      <c r="J21352" s="27"/>
      <c r="K21352" s="27"/>
      <c r="L21352" s="18">
        <f t="shared" si="1012"/>
        <v>0</v>
      </c>
      <c r="M21352" s="27"/>
      <c r="N21352" s="27">
        <v>24</v>
      </c>
      <c r="O21352" s="18">
        <f t="shared" si="1010"/>
        <v>24</v>
      </c>
      <c r="P21352" s="16">
        <f t="shared" si="1011"/>
        <v>24</v>
      </c>
    </row>
    <row r="21353" spans="2:16">
      <c r="B21353" s="400"/>
      <c r="D21353" s="16" t="s">
        <v>19670</v>
      </c>
      <c r="F21353" s="103" t="s">
        <v>12980</v>
      </c>
      <c r="H21353" s="32" t="s">
        <v>12980</v>
      </c>
      <c r="J21353" s="27"/>
      <c r="K21353" s="27"/>
      <c r="L21353" s="18">
        <f t="shared" si="1012"/>
        <v>0</v>
      </c>
      <c r="M21353" s="27"/>
      <c r="N21353" s="27">
        <v>18</v>
      </c>
      <c r="O21353" s="18">
        <f t="shared" si="1010"/>
        <v>18</v>
      </c>
      <c r="P21353" s="16">
        <f t="shared" si="1011"/>
        <v>18</v>
      </c>
    </row>
    <row r="21354" spans="2:16">
      <c r="B21354" s="400"/>
      <c r="D21354" s="16" t="s">
        <v>19670</v>
      </c>
      <c r="F21354" s="103" t="s">
        <v>20451</v>
      </c>
      <c r="H21354" s="32" t="s">
        <v>21204</v>
      </c>
      <c r="J21354" s="27"/>
      <c r="K21354" s="27">
        <v>10</v>
      </c>
      <c r="L21354" s="18">
        <f t="shared" si="1012"/>
        <v>10</v>
      </c>
      <c r="M21354" s="27"/>
      <c r="N21354" s="27"/>
      <c r="O21354" s="18">
        <f t="shared" si="1010"/>
        <v>0</v>
      </c>
      <c r="P21354" s="16">
        <f t="shared" si="1011"/>
        <v>10</v>
      </c>
    </row>
    <row r="21355" spans="2:16">
      <c r="B21355" s="400"/>
      <c r="D21355" s="16" t="s">
        <v>19670</v>
      </c>
      <c r="F21355" s="103" t="s">
        <v>20452</v>
      </c>
      <c r="H21355" s="32" t="s">
        <v>20452</v>
      </c>
      <c r="J21355" s="27"/>
      <c r="K21355" s="27"/>
      <c r="L21355" s="18">
        <f t="shared" si="1012"/>
        <v>0</v>
      </c>
      <c r="M21355" s="27"/>
      <c r="N21355" s="27">
        <v>11</v>
      </c>
      <c r="O21355" s="18">
        <f t="shared" si="1010"/>
        <v>11</v>
      </c>
      <c r="P21355" s="16">
        <f t="shared" si="1011"/>
        <v>11</v>
      </c>
    </row>
    <row r="21356" spans="2:16">
      <c r="B21356" s="400"/>
      <c r="D21356" s="16" t="s">
        <v>19670</v>
      </c>
      <c r="F21356" s="103" t="s">
        <v>20453</v>
      </c>
      <c r="H21356" s="32" t="s">
        <v>13449</v>
      </c>
      <c r="J21356" s="27"/>
      <c r="K21356" s="27">
        <v>4</v>
      </c>
      <c r="L21356" s="18">
        <f t="shared" si="1012"/>
        <v>4</v>
      </c>
      <c r="M21356" s="27">
        <v>20</v>
      </c>
      <c r="N21356" s="27"/>
      <c r="O21356" s="18">
        <f t="shared" si="1010"/>
        <v>20</v>
      </c>
      <c r="P21356" s="16">
        <f t="shared" si="1011"/>
        <v>24</v>
      </c>
    </row>
    <row r="21357" spans="2:16">
      <c r="B21357" s="400"/>
      <c r="D21357" s="16" t="s">
        <v>19671</v>
      </c>
      <c r="F21357" s="103" t="s">
        <v>20454</v>
      </c>
      <c r="H21357" s="32" t="s">
        <v>20454</v>
      </c>
      <c r="J21357" s="27"/>
      <c r="K21357" s="27">
        <v>60</v>
      </c>
      <c r="L21357" s="18">
        <f t="shared" si="1012"/>
        <v>60</v>
      </c>
      <c r="M21357" s="27"/>
      <c r="N21357" s="27"/>
      <c r="O21357" s="18">
        <f t="shared" si="1010"/>
        <v>0</v>
      </c>
      <c r="P21357" s="16">
        <f t="shared" si="1011"/>
        <v>60</v>
      </c>
    </row>
    <row r="21358" spans="2:16">
      <c r="B21358" s="400"/>
      <c r="D21358" s="16" t="s">
        <v>19671</v>
      </c>
      <c r="F21358" s="103" t="s">
        <v>20455</v>
      </c>
      <c r="H21358" s="32" t="s">
        <v>20455</v>
      </c>
      <c r="J21358" s="27"/>
      <c r="K21358" s="27">
        <v>150</v>
      </c>
      <c r="L21358" s="18">
        <f t="shared" si="1012"/>
        <v>150</v>
      </c>
      <c r="M21358" s="27"/>
      <c r="N21358" s="27"/>
      <c r="O21358" s="18">
        <f t="shared" si="1010"/>
        <v>0</v>
      </c>
      <c r="P21358" s="16">
        <f t="shared" si="1011"/>
        <v>150</v>
      </c>
    </row>
    <row r="21359" spans="2:16" ht="25.5">
      <c r="B21359" s="400"/>
      <c r="D21359" s="16" t="s">
        <v>19671</v>
      </c>
      <c r="F21359" s="103" t="s">
        <v>20456</v>
      </c>
      <c r="H21359" s="32" t="s">
        <v>20456</v>
      </c>
      <c r="J21359" s="27"/>
      <c r="K21359" s="27"/>
      <c r="L21359" s="18">
        <f t="shared" si="1012"/>
        <v>0</v>
      </c>
      <c r="M21359" s="27">
        <v>91</v>
      </c>
      <c r="N21359" s="27">
        <v>130</v>
      </c>
      <c r="O21359" s="18">
        <f t="shared" si="1010"/>
        <v>221</v>
      </c>
      <c r="P21359" s="16">
        <f t="shared" si="1011"/>
        <v>221</v>
      </c>
    </row>
    <row r="21360" spans="2:16">
      <c r="B21360" s="400"/>
      <c r="D21360" s="16" t="s">
        <v>19671</v>
      </c>
      <c r="F21360" s="103" t="s">
        <v>20457</v>
      </c>
      <c r="H21360" s="32" t="s">
        <v>20457</v>
      </c>
      <c r="J21360" s="27"/>
      <c r="K21360" s="27">
        <v>100</v>
      </c>
      <c r="L21360" s="18">
        <f t="shared" si="1012"/>
        <v>100</v>
      </c>
      <c r="M21360" s="27"/>
      <c r="N21360" s="27"/>
      <c r="O21360" s="18">
        <f t="shared" si="1010"/>
        <v>0</v>
      </c>
      <c r="P21360" s="16">
        <f t="shared" si="1011"/>
        <v>100</v>
      </c>
    </row>
    <row r="21361" spans="2:16">
      <c r="B21361" s="400"/>
      <c r="D21361" s="16" t="s">
        <v>19671</v>
      </c>
      <c r="F21361" s="103" t="s">
        <v>20458</v>
      </c>
      <c r="H21361" s="32" t="s">
        <v>20458</v>
      </c>
      <c r="J21361" s="27"/>
      <c r="K21361" s="27">
        <v>300</v>
      </c>
      <c r="L21361" s="18">
        <f t="shared" si="1012"/>
        <v>300</v>
      </c>
      <c r="M21361" s="27"/>
      <c r="N21361" s="27"/>
      <c r="O21361" s="18">
        <f t="shared" si="1010"/>
        <v>0</v>
      </c>
      <c r="P21361" s="16">
        <f t="shared" si="1011"/>
        <v>300</v>
      </c>
    </row>
    <row r="21362" spans="2:16">
      <c r="B21362" s="400"/>
      <c r="D21362" s="16" t="s">
        <v>19671</v>
      </c>
      <c r="F21362" s="103" t="s">
        <v>20459</v>
      </c>
      <c r="H21362" s="32" t="s">
        <v>20459</v>
      </c>
      <c r="J21362" s="27"/>
      <c r="K21362" s="27">
        <v>92</v>
      </c>
      <c r="L21362" s="18">
        <f t="shared" si="1012"/>
        <v>92</v>
      </c>
      <c r="M21362" s="27"/>
      <c r="N21362" s="27"/>
      <c r="O21362" s="18">
        <f t="shared" si="1010"/>
        <v>0</v>
      </c>
      <c r="P21362" s="16">
        <f t="shared" si="1011"/>
        <v>92</v>
      </c>
    </row>
    <row r="21363" spans="2:16">
      <c r="B21363" s="400"/>
      <c r="D21363" s="16" t="s">
        <v>19671</v>
      </c>
      <c r="F21363" s="103" t="s">
        <v>20460</v>
      </c>
      <c r="H21363" s="32" t="s">
        <v>20460</v>
      </c>
      <c r="J21363" s="27"/>
      <c r="K21363" s="27">
        <v>100</v>
      </c>
      <c r="L21363" s="18">
        <f t="shared" si="1012"/>
        <v>100</v>
      </c>
      <c r="M21363" s="27">
        <v>150</v>
      </c>
      <c r="N21363" s="27">
        <v>150</v>
      </c>
      <c r="O21363" s="18">
        <f t="shared" si="1010"/>
        <v>300</v>
      </c>
      <c r="P21363" s="16">
        <f t="shared" si="1011"/>
        <v>400</v>
      </c>
    </row>
    <row r="21364" spans="2:16">
      <c r="B21364" s="400"/>
      <c r="D21364" s="16" t="s">
        <v>19671</v>
      </c>
      <c r="F21364" s="103" t="s">
        <v>20461</v>
      </c>
      <c r="H21364" s="32" t="s">
        <v>20461</v>
      </c>
      <c r="J21364" s="27"/>
      <c r="K21364" s="27">
        <v>200</v>
      </c>
      <c r="L21364" s="18">
        <f t="shared" si="1012"/>
        <v>200</v>
      </c>
      <c r="M21364" s="27">
        <v>200</v>
      </c>
      <c r="N21364" s="27"/>
      <c r="O21364" s="18">
        <f t="shared" si="1010"/>
        <v>200</v>
      </c>
      <c r="P21364" s="16">
        <f t="shared" si="1011"/>
        <v>400</v>
      </c>
    </row>
    <row r="21365" spans="2:16">
      <c r="B21365" s="400"/>
      <c r="D21365" s="16" t="s">
        <v>19671</v>
      </c>
      <c r="F21365" s="103" t="s">
        <v>20462</v>
      </c>
      <c r="H21365" s="32" t="s">
        <v>20462</v>
      </c>
      <c r="J21365" s="27"/>
      <c r="K21365" s="27">
        <v>120</v>
      </c>
      <c r="L21365" s="18">
        <f t="shared" si="1012"/>
        <v>120</v>
      </c>
      <c r="M21365" s="27"/>
      <c r="N21365" s="27"/>
      <c r="O21365" s="18">
        <f t="shared" si="1010"/>
        <v>0</v>
      </c>
      <c r="P21365" s="16">
        <f t="shared" si="1011"/>
        <v>120</v>
      </c>
    </row>
    <row r="21366" spans="2:16">
      <c r="B21366" s="400"/>
      <c r="D21366" s="16" t="s">
        <v>19671</v>
      </c>
      <c r="F21366" s="103" t="s">
        <v>20463</v>
      </c>
      <c r="H21366" s="32" t="s">
        <v>20463</v>
      </c>
      <c r="J21366" s="27"/>
      <c r="K21366" s="27">
        <v>60</v>
      </c>
      <c r="L21366" s="18">
        <f t="shared" si="1012"/>
        <v>60</v>
      </c>
      <c r="M21366" s="27">
        <v>40</v>
      </c>
      <c r="N21366" s="27">
        <v>20</v>
      </c>
      <c r="O21366" s="18">
        <f t="shared" si="1010"/>
        <v>60</v>
      </c>
      <c r="P21366" s="16">
        <f t="shared" si="1011"/>
        <v>120</v>
      </c>
    </row>
    <row r="21367" spans="2:16">
      <c r="B21367" s="400"/>
      <c r="D21367" s="16" t="s">
        <v>19671</v>
      </c>
      <c r="F21367" s="103" t="s">
        <v>20185</v>
      </c>
      <c r="H21367" s="32" t="s">
        <v>20185</v>
      </c>
      <c r="J21367" s="27"/>
      <c r="K21367" s="27">
        <v>19</v>
      </c>
      <c r="L21367" s="18">
        <f t="shared" si="1012"/>
        <v>19</v>
      </c>
      <c r="M21367" s="27"/>
      <c r="N21367" s="27"/>
      <c r="O21367" s="18">
        <f t="shared" si="1010"/>
        <v>0</v>
      </c>
      <c r="P21367" s="16">
        <f t="shared" si="1011"/>
        <v>19</v>
      </c>
    </row>
    <row r="21368" spans="2:16">
      <c r="B21368" s="400"/>
      <c r="D21368" s="16" t="s">
        <v>19671</v>
      </c>
      <c r="F21368" s="103" t="s">
        <v>20464</v>
      </c>
      <c r="H21368" s="32" t="s">
        <v>20464</v>
      </c>
      <c r="J21368" s="27"/>
      <c r="K21368" s="27">
        <v>26</v>
      </c>
      <c r="L21368" s="18">
        <f t="shared" si="1012"/>
        <v>26</v>
      </c>
      <c r="M21368" s="27"/>
      <c r="N21368" s="27"/>
      <c r="O21368" s="18">
        <f t="shared" si="1010"/>
        <v>0</v>
      </c>
      <c r="P21368" s="16">
        <f t="shared" si="1011"/>
        <v>26</v>
      </c>
    </row>
    <row r="21369" spans="2:16">
      <c r="B21369" s="400"/>
      <c r="D21369" s="16" t="s">
        <v>19671</v>
      </c>
      <c r="F21369" s="103" t="s">
        <v>20465</v>
      </c>
      <c r="H21369" s="32" t="s">
        <v>20465</v>
      </c>
      <c r="J21369" s="27"/>
      <c r="K21369" s="27">
        <v>11</v>
      </c>
      <c r="L21369" s="18">
        <f t="shared" si="1012"/>
        <v>11</v>
      </c>
      <c r="M21369" s="27"/>
      <c r="N21369" s="27"/>
      <c r="O21369" s="18">
        <f t="shared" si="1010"/>
        <v>0</v>
      </c>
      <c r="P21369" s="16">
        <f t="shared" si="1011"/>
        <v>11</v>
      </c>
    </row>
    <row r="21370" spans="2:16">
      <c r="B21370" s="400"/>
      <c r="D21370" s="16" t="s">
        <v>19671</v>
      </c>
      <c r="F21370" s="103" t="s">
        <v>20466</v>
      </c>
      <c r="H21370" s="32" t="s">
        <v>20466</v>
      </c>
      <c r="J21370" s="27"/>
      <c r="K21370" s="27">
        <v>40</v>
      </c>
      <c r="L21370" s="18">
        <f t="shared" si="1012"/>
        <v>40</v>
      </c>
      <c r="M21370" s="27"/>
      <c r="N21370" s="27"/>
      <c r="O21370" s="18">
        <f t="shared" si="1010"/>
        <v>0</v>
      </c>
      <c r="P21370" s="16">
        <f t="shared" si="1011"/>
        <v>40</v>
      </c>
    </row>
    <row r="21371" spans="2:16">
      <c r="B21371" s="400"/>
      <c r="D21371" s="16" t="s">
        <v>19671</v>
      </c>
      <c r="F21371" s="103" t="s">
        <v>20467</v>
      </c>
      <c r="H21371" s="32" t="s">
        <v>20467</v>
      </c>
      <c r="J21371" s="27"/>
      <c r="K21371" s="27">
        <v>14</v>
      </c>
      <c r="L21371" s="18">
        <f t="shared" si="1012"/>
        <v>14</v>
      </c>
      <c r="M21371" s="27"/>
      <c r="N21371" s="27">
        <v>14</v>
      </c>
      <c r="O21371" s="18">
        <f t="shared" si="1010"/>
        <v>14</v>
      </c>
      <c r="P21371" s="16">
        <f t="shared" si="1011"/>
        <v>28</v>
      </c>
    </row>
    <row r="21372" spans="2:16">
      <c r="B21372" s="400"/>
      <c r="D21372" s="16" t="s">
        <v>19671</v>
      </c>
      <c r="F21372" s="103" t="s">
        <v>20468</v>
      </c>
      <c r="H21372" s="32" t="s">
        <v>20468</v>
      </c>
      <c r="J21372" s="27"/>
      <c r="K21372" s="27"/>
      <c r="L21372" s="18">
        <f t="shared" si="1012"/>
        <v>0</v>
      </c>
      <c r="M21372" s="27">
        <v>50</v>
      </c>
      <c r="N21372" s="27"/>
      <c r="O21372" s="18">
        <f t="shared" si="1010"/>
        <v>50</v>
      </c>
      <c r="P21372" s="16">
        <f t="shared" si="1011"/>
        <v>50</v>
      </c>
    </row>
    <row r="21373" spans="2:16">
      <c r="B21373" s="400"/>
      <c r="D21373" s="16" t="s">
        <v>19671</v>
      </c>
      <c r="F21373" s="103" t="s">
        <v>20469</v>
      </c>
      <c r="H21373" s="32" t="s">
        <v>20469</v>
      </c>
      <c r="J21373" s="27"/>
      <c r="K21373" s="27"/>
      <c r="L21373" s="18">
        <f t="shared" si="1012"/>
        <v>0</v>
      </c>
      <c r="M21373" s="27">
        <v>70</v>
      </c>
      <c r="N21373" s="27">
        <v>70</v>
      </c>
      <c r="O21373" s="18">
        <f t="shared" si="1010"/>
        <v>140</v>
      </c>
      <c r="P21373" s="16">
        <f t="shared" si="1011"/>
        <v>140</v>
      </c>
    </row>
    <row r="21374" spans="2:16">
      <c r="B21374" s="400"/>
      <c r="D21374" s="16" t="s">
        <v>19671</v>
      </c>
      <c r="F21374" s="103" t="s">
        <v>20470</v>
      </c>
      <c r="H21374" s="32" t="s">
        <v>20470</v>
      </c>
      <c r="J21374" s="27"/>
      <c r="K21374" s="27"/>
      <c r="L21374" s="18">
        <f t="shared" si="1012"/>
        <v>0</v>
      </c>
      <c r="M21374" s="27"/>
      <c r="N21374" s="27">
        <v>39</v>
      </c>
      <c r="O21374" s="18">
        <f t="shared" si="1010"/>
        <v>39</v>
      </c>
      <c r="P21374" s="16">
        <f t="shared" si="1011"/>
        <v>39</v>
      </c>
    </row>
    <row r="21375" spans="2:16" ht="25.5">
      <c r="B21375" s="400"/>
      <c r="D21375" s="16" t="s">
        <v>19671</v>
      </c>
      <c r="F21375" s="103" t="s">
        <v>20471</v>
      </c>
      <c r="H21375" s="32" t="s">
        <v>20471</v>
      </c>
      <c r="J21375" s="27"/>
      <c r="K21375" s="27">
        <v>126</v>
      </c>
      <c r="L21375" s="18">
        <f t="shared" si="1012"/>
        <v>126</v>
      </c>
      <c r="M21375" s="27"/>
      <c r="N21375" s="27">
        <v>45</v>
      </c>
      <c r="O21375" s="18">
        <f t="shared" si="1010"/>
        <v>45</v>
      </c>
      <c r="P21375" s="16">
        <f t="shared" si="1011"/>
        <v>171</v>
      </c>
    </row>
    <row r="21376" spans="2:16">
      <c r="B21376" s="400"/>
      <c r="D21376" s="16" t="s">
        <v>19671</v>
      </c>
      <c r="F21376" s="103" t="s">
        <v>20472</v>
      </c>
      <c r="H21376" s="32" t="s">
        <v>20472</v>
      </c>
      <c r="J21376" s="27"/>
      <c r="K21376" s="27">
        <v>15</v>
      </c>
      <c r="L21376" s="18">
        <f t="shared" si="1012"/>
        <v>15</v>
      </c>
      <c r="M21376" s="27"/>
      <c r="N21376" s="27"/>
      <c r="O21376" s="18">
        <f t="shared" si="1010"/>
        <v>0</v>
      </c>
      <c r="P21376" s="16">
        <f t="shared" si="1011"/>
        <v>15</v>
      </c>
    </row>
    <row r="21377" spans="2:16">
      <c r="B21377" s="400"/>
      <c r="D21377" s="16" t="s">
        <v>19671</v>
      </c>
      <c r="F21377" s="103" t="s">
        <v>20473</v>
      </c>
      <c r="H21377" s="32" t="s">
        <v>20473</v>
      </c>
      <c r="J21377" s="27"/>
      <c r="K21377" s="27">
        <v>18</v>
      </c>
      <c r="L21377" s="18">
        <f t="shared" si="1012"/>
        <v>18</v>
      </c>
      <c r="M21377" s="27"/>
      <c r="N21377" s="27"/>
      <c r="O21377" s="18">
        <f t="shared" si="1010"/>
        <v>0</v>
      </c>
      <c r="P21377" s="16">
        <f t="shared" si="1011"/>
        <v>18</v>
      </c>
    </row>
    <row r="21378" spans="2:16">
      <c r="B21378" s="400"/>
      <c r="D21378" s="16" t="s">
        <v>19671</v>
      </c>
      <c r="F21378" s="103" t="s">
        <v>20474</v>
      </c>
      <c r="H21378" s="32" t="s">
        <v>20474</v>
      </c>
      <c r="J21378" s="27"/>
      <c r="K21378" s="27">
        <v>76</v>
      </c>
      <c r="L21378" s="18">
        <f t="shared" si="1012"/>
        <v>76</v>
      </c>
      <c r="M21378" s="27"/>
      <c r="N21378" s="27"/>
      <c r="O21378" s="18">
        <f t="shared" si="1010"/>
        <v>0</v>
      </c>
      <c r="P21378" s="16">
        <f t="shared" si="1011"/>
        <v>76</v>
      </c>
    </row>
    <row r="21379" spans="2:16">
      <c r="B21379" s="400"/>
      <c r="D21379" s="16" t="s">
        <v>19671</v>
      </c>
      <c r="F21379" s="103" t="s">
        <v>20475</v>
      </c>
      <c r="H21379" s="32" t="s">
        <v>20475</v>
      </c>
      <c r="J21379" s="27"/>
      <c r="K21379" s="27">
        <v>70</v>
      </c>
      <c r="L21379" s="18">
        <f t="shared" si="1012"/>
        <v>70</v>
      </c>
      <c r="M21379" s="27"/>
      <c r="N21379" s="27">
        <v>52</v>
      </c>
      <c r="O21379" s="18">
        <f t="shared" si="1010"/>
        <v>52</v>
      </c>
      <c r="P21379" s="16">
        <f t="shared" si="1011"/>
        <v>122</v>
      </c>
    </row>
    <row r="21380" spans="2:16">
      <c r="B21380" s="400"/>
      <c r="D21380" s="16" t="s">
        <v>19671</v>
      </c>
      <c r="F21380" s="103" t="s">
        <v>20476</v>
      </c>
      <c r="H21380" s="32" t="s">
        <v>20476</v>
      </c>
      <c r="J21380" s="27"/>
      <c r="K21380" s="27">
        <v>110</v>
      </c>
      <c r="L21380" s="18">
        <f t="shared" si="1012"/>
        <v>110</v>
      </c>
      <c r="M21380" s="27"/>
      <c r="N21380" s="27"/>
      <c r="O21380" s="18">
        <f t="shared" si="1010"/>
        <v>0</v>
      </c>
      <c r="P21380" s="16">
        <f t="shared" si="1011"/>
        <v>110</v>
      </c>
    </row>
    <row r="21381" spans="2:16">
      <c r="B21381" s="400"/>
      <c r="D21381" s="16" t="s">
        <v>19671</v>
      </c>
      <c r="F21381" s="103" t="s">
        <v>20477</v>
      </c>
      <c r="H21381" s="32" t="s">
        <v>20477</v>
      </c>
      <c r="J21381" s="27"/>
      <c r="K21381" s="27"/>
      <c r="L21381" s="18">
        <f t="shared" si="1012"/>
        <v>0</v>
      </c>
      <c r="M21381" s="27"/>
      <c r="N21381" s="27">
        <v>33</v>
      </c>
      <c r="O21381" s="18">
        <f t="shared" si="1010"/>
        <v>33</v>
      </c>
      <c r="P21381" s="16">
        <f t="shared" si="1011"/>
        <v>33</v>
      </c>
    </row>
    <row r="21382" spans="2:16">
      <c r="B21382" s="400"/>
      <c r="D21382" s="16" t="s">
        <v>19671</v>
      </c>
      <c r="F21382" s="103" t="s">
        <v>20478</v>
      </c>
      <c r="H21382" s="32" t="s">
        <v>20478</v>
      </c>
      <c r="J21382" s="27"/>
      <c r="K21382" s="27">
        <v>67</v>
      </c>
      <c r="L21382" s="18">
        <f t="shared" si="1012"/>
        <v>67</v>
      </c>
      <c r="M21382" s="27"/>
      <c r="N21382" s="27"/>
      <c r="O21382" s="18">
        <f t="shared" si="1010"/>
        <v>0</v>
      </c>
      <c r="P21382" s="16">
        <f t="shared" si="1011"/>
        <v>67</v>
      </c>
    </row>
    <row r="21383" spans="2:16">
      <c r="B21383" s="400"/>
      <c r="D21383" s="16" t="s">
        <v>19671</v>
      </c>
      <c r="F21383" s="103" t="s">
        <v>20479</v>
      </c>
      <c r="H21383" s="32" t="s">
        <v>20479</v>
      </c>
      <c r="J21383" s="27"/>
      <c r="K21383" s="27">
        <v>13</v>
      </c>
      <c r="L21383" s="18">
        <f t="shared" si="1012"/>
        <v>13</v>
      </c>
      <c r="M21383" s="27"/>
      <c r="N21383" s="27"/>
      <c r="O21383" s="18">
        <f t="shared" si="1010"/>
        <v>0</v>
      </c>
      <c r="P21383" s="16">
        <f t="shared" si="1011"/>
        <v>13</v>
      </c>
    </row>
    <row r="21384" spans="2:16">
      <c r="B21384" s="400"/>
      <c r="D21384" s="16" t="s">
        <v>19671</v>
      </c>
      <c r="F21384" s="103" t="s">
        <v>20480</v>
      </c>
      <c r="H21384" s="32" t="s">
        <v>20480</v>
      </c>
      <c r="J21384" s="27"/>
      <c r="K21384" s="27">
        <v>48</v>
      </c>
      <c r="L21384" s="18">
        <f t="shared" si="1012"/>
        <v>48</v>
      </c>
      <c r="M21384" s="27"/>
      <c r="N21384" s="27"/>
      <c r="O21384" s="18">
        <f t="shared" si="1010"/>
        <v>0</v>
      </c>
      <c r="P21384" s="16">
        <f t="shared" si="1011"/>
        <v>48</v>
      </c>
    </row>
    <row r="21385" spans="2:16">
      <c r="B21385" s="400"/>
      <c r="D21385" s="16" t="s">
        <v>19671</v>
      </c>
      <c r="F21385" s="103" t="s">
        <v>20481</v>
      </c>
      <c r="H21385" s="32" t="s">
        <v>20481</v>
      </c>
      <c r="J21385" s="27"/>
      <c r="K21385" s="27">
        <v>10</v>
      </c>
      <c r="L21385" s="18">
        <f t="shared" si="1012"/>
        <v>10</v>
      </c>
      <c r="M21385" s="27"/>
      <c r="N21385" s="27"/>
      <c r="O21385" s="18">
        <f t="shared" si="1010"/>
        <v>0</v>
      </c>
      <c r="P21385" s="16">
        <f t="shared" si="1011"/>
        <v>10</v>
      </c>
    </row>
    <row r="21386" spans="2:16">
      <c r="B21386" s="400"/>
      <c r="D21386" s="16" t="s">
        <v>19671</v>
      </c>
      <c r="F21386" s="103" t="s">
        <v>20482</v>
      </c>
      <c r="H21386" s="32" t="s">
        <v>20482</v>
      </c>
      <c r="J21386" s="27"/>
      <c r="K21386" s="27">
        <v>5</v>
      </c>
      <c r="L21386" s="18">
        <f t="shared" si="1012"/>
        <v>5</v>
      </c>
      <c r="M21386" s="27"/>
      <c r="N21386" s="27">
        <v>16</v>
      </c>
      <c r="O21386" s="18">
        <f t="shared" si="1010"/>
        <v>16</v>
      </c>
      <c r="P21386" s="16">
        <f t="shared" si="1011"/>
        <v>21</v>
      </c>
    </row>
    <row r="21387" spans="2:16">
      <c r="B21387" s="400"/>
      <c r="D21387" s="16" t="s">
        <v>19671</v>
      </c>
      <c r="F21387" s="103" t="s">
        <v>20483</v>
      </c>
      <c r="H21387" s="32" t="s">
        <v>20483</v>
      </c>
      <c r="J21387" s="27"/>
      <c r="K21387" s="27">
        <v>12</v>
      </c>
      <c r="L21387" s="18">
        <f t="shared" si="1012"/>
        <v>12</v>
      </c>
      <c r="M21387" s="27"/>
      <c r="N21387" s="27"/>
      <c r="O21387" s="18">
        <f t="shared" ref="O21387:O21450" si="1013">+N21387+M21387</f>
        <v>0</v>
      </c>
      <c r="P21387" s="16">
        <f t="shared" ref="P21387:P21450" si="1014">+L21387+O21387</f>
        <v>12</v>
      </c>
    </row>
    <row r="21388" spans="2:16">
      <c r="B21388" s="400"/>
      <c r="D21388" s="16" t="s">
        <v>19671</v>
      </c>
      <c r="F21388" s="103" t="s">
        <v>20336</v>
      </c>
      <c r="H21388" s="32" t="s">
        <v>20336</v>
      </c>
      <c r="J21388" s="27"/>
      <c r="K21388" s="27">
        <v>14</v>
      </c>
      <c r="L21388" s="18">
        <f t="shared" si="1012"/>
        <v>14</v>
      </c>
      <c r="M21388" s="27"/>
      <c r="N21388" s="27"/>
      <c r="O21388" s="18">
        <f t="shared" si="1013"/>
        <v>0</v>
      </c>
      <c r="P21388" s="16">
        <f t="shared" si="1014"/>
        <v>14</v>
      </c>
    </row>
    <row r="21389" spans="2:16">
      <c r="B21389" s="400"/>
      <c r="D21389" s="16" t="s">
        <v>19671</v>
      </c>
      <c r="F21389" s="103" t="s">
        <v>20484</v>
      </c>
      <c r="H21389" s="32" t="s">
        <v>20484</v>
      </c>
      <c r="J21389" s="27"/>
      <c r="K21389" s="27">
        <v>9</v>
      </c>
      <c r="L21389" s="18">
        <f t="shared" si="1012"/>
        <v>9</v>
      </c>
      <c r="M21389" s="27"/>
      <c r="N21389" s="27"/>
      <c r="O21389" s="18">
        <f t="shared" si="1013"/>
        <v>0</v>
      </c>
      <c r="P21389" s="16">
        <f t="shared" si="1014"/>
        <v>9</v>
      </c>
    </row>
    <row r="21390" spans="2:16">
      <c r="B21390" s="400"/>
      <c r="D21390" s="16" t="s">
        <v>19671</v>
      </c>
      <c r="F21390" s="103" t="s">
        <v>20485</v>
      </c>
      <c r="H21390" s="32" t="s">
        <v>20485</v>
      </c>
      <c r="J21390" s="27"/>
      <c r="K21390" s="27">
        <v>11</v>
      </c>
      <c r="L21390" s="18">
        <f t="shared" si="1012"/>
        <v>11</v>
      </c>
      <c r="M21390" s="27"/>
      <c r="N21390" s="27"/>
      <c r="O21390" s="18">
        <f t="shared" si="1013"/>
        <v>0</v>
      </c>
      <c r="P21390" s="16">
        <f t="shared" si="1014"/>
        <v>11</v>
      </c>
    </row>
    <row r="21391" spans="2:16">
      <c r="B21391" s="400"/>
      <c r="D21391" s="16" t="s">
        <v>19671</v>
      </c>
      <c r="F21391" s="103" t="s">
        <v>20486</v>
      </c>
      <c r="H21391" s="32" t="s">
        <v>20486</v>
      </c>
      <c r="J21391" s="27"/>
      <c r="K21391" s="27">
        <v>125</v>
      </c>
      <c r="L21391" s="18">
        <f t="shared" ref="L21391:L21454" si="1015">+J21391+K21391</f>
        <v>125</v>
      </c>
      <c r="M21391" s="27">
        <v>10</v>
      </c>
      <c r="N21391" s="27">
        <v>21</v>
      </c>
      <c r="O21391" s="18">
        <f t="shared" si="1013"/>
        <v>31</v>
      </c>
      <c r="P21391" s="16">
        <f t="shared" si="1014"/>
        <v>156</v>
      </c>
    </row>
    <row r="21392" spans="2:16">
      <c r="B21392" s="400"/>
      <c r="D21392" s="16" t="s">
        <v>19672</v>
      </c>
      <c r="F21392" s="103" t="s">
        <v>20429</v>
      </c>
      <c r="H21392" s="32" t="s">
        <v>20429</v>
      </c>
      <c r="J21392" s="27"/>
      <c r="K21392" s="27"/>
      <c r="L21392" s="18">
        <f t="shared" si="1015"/>
        <v>0</v>
      </c>
      <c r="M21392" s="27">
        <v>50</v>
      </c>
      <c r="N21392" s="27"/>
      <c r="O21392" s="18">
        <f t="shared" si="1013"/>
        <v>50</v>
      </c>
      <c r="P21392" s="16">
        <f t="shared" si="1014"/>
        <v>50</v>
      </c>
    </row>
    <row r="21393" spans="2:16">
      <c r="B21393" s="400"/>
      <c r="D21393" s="16" t="s">
        <v>19672</v>
      </c>
      <c r="F21393" s="103" t="s">
        <v>20487</v>
      </c>
      <c r="H21393" s="32" t="s">
        <v>20487</v>
      </c>
      <c r="J21393" s="27"/>
      <c r="K21393" s="27">
        <v>18</v>
      </c>
      <c r="L21393" s="18">
        <f t="shared" si="1015"/>
        <v>18</v>
      </c>
      <c r="M21393" s="27"/>
      <c r="N21393" s="27"/>
      <c r="O21393" s="18">
        <f t="shared" si="1013"/>
        <v>0</v>
      </c>
      <c r="P21393" s="16">
        <f t="shared" si="1014"/>
        <v>18</v>
      </c>
    </row>
    <row r="21394" spans="2:16">
      <c r="B21394" s="400"/>
      <c r="D21394" s="16" t="s">
        <v>19672</v>
      </c>
      <c r="F21394" s="103" t="s">
        <v>20488</v>
      </c>
      <c r="H21394" s="32" t="s">
        <v>20488</v>
      </c>
      <c r="J21394" s="27"/>
      <c r="K21394" s="27"/>
      <c r="L21394" s="18">
        <f t="shared" si="1015"/>
        <v>0</v>
      </c>
      <c r="M21394" s="27"/>
      <c r="N21394" s="27">
        <v>20</v>
      </c>
      <c r="O21394" s="18">
        <f t="shared" si="1013"/>
        <v>20</v>
      </c>
      <c r="P21394" s="16">
        <f t="shared" si="1014"/>
        <v>20</v>
      </c>
    </row>
    <row r="21395" spans="2:16">
      <c r="B21395" s="400"/>
      <c r="D21395" s="16" t="s">
        <v>19672</v>
      </c>
      <c r="F21395" s="103" t="s">
        <v>20489</v>
      </c>
      <c r="H21395" s="32" t="s">
        <v>21205</v>
      </c>
      <c r="J21395" s="27"/>
      <c r="K21395" s="27"/>
      <c r="L21395" s="18">
        <f t="shared" si="1015"/>
        <v>0</v>
      </c>
      <c r="M21395" s="27">
        <v>59</v>
      </c>
      <c r="N21395" s="27"/>
      <c r="O21395" s="18">
        <f t="shared" si="1013"/>
        <v>59</v>
      </c>
      <c r="P21395" s="16">
        <f t="shared" si="1014"/>
        <v>59</v>
      </c>
    </row>
    <row r="21396" spans="2:16">
      <c r="B21396" s="400"/>
      <c r="D21396" s="16" t="s">
        <v>19672</v>
      </c>
      <c r="F21396" s="103" t="s">
        <v>20039</v>
      </c>
      <c r="H21396" s="32" t="s">
        <v>20039</v>
      </c>
      <c r="J21396" s="27"/>
      <c r="K21396" s="27"/>
      <c r="L21396" s="18">
        <f t="shared" si="1015"/>
        <v>0</v>
      </c>
      <c r="M21396" s="27"/>
      <c r="N21396" s="27">
        <v>25</v>
      </c>
      <c r="O21396" s="18">
        <f t="shared" si="1013"/>
        <v>25</v>
      </c>
      <c r="P21396" s="16">
        <f t="shared" si="1014"/>
        <v>25</v>
      </c>
    </row>
    <row r="21397" spans="2:16">
      <c r="B21397" s="400"/>
      <c r="D21397" s="16" t="s">
        <v>19672</v>
      </c>
      <c r="F21397" s="103" t="s">
        <v>20490</v>
      </c>
      <c r="H21397" s="32" t="s">
        <v>20490</v>
      </c>
      <c r="J21397" s="27"/>
      <c r="K21397" s="27"/>
      <c r="L21397" s="18">
        <f t="shared" si="1015"/>
        <v>0</v>
      </c>
      <c r="M21397" s="27"/>
      <c r="N21397" s="27">
        <v>25</v>
      </c>
      <c r="O21397" s="18">
        <f t="shared" si="1013"/>
        <v>25</v>
      </c>
      <c r="P21397" s="16">
        <f t="shared" si="1014"/>
        <v>25</v>
      </c>
    </row>
    <row r="21398" spans="2:16">
      <c r="B21398" s="400"/>
      <c r="D21398" s="16" t="s">
        <v>19672</v>
      </c>
      <c r="F21398" s="103" t="s">
        <v>10208</v>
      </c>
      <c r="H21398" s="32" t="s">
        <v>10208</v>
      </c>
      <c r="J21398" s="27"/>
      <c r="K21398" s="27">
        <v>18</v>
      </c>
      <c r="L21398" s="18">
        <f t="shared" si="1015"/>
        <v>18</v>
      </c>
      <c r="M21398" s="27"/>
      <c r="N21398" s="27"/>
      <c r="O21398" s="18">
        <f t="shared" si="1013"/>
        <v>0</v>
      </c>
      <c r="P21398" s="16">
        <f t="shared" si="1014"/>
        <v>18</v>
      </c>
    </row>
    <row r="21399" spans="2:16">
      <c r="B21399" s="400"/>
      <c r="D21399" s="16" t="s">
        <v>19672</v>
      </c>
      <c r="F21399" s="103" t="s">
        <v>20491</v>
      </c>
      <c r="H21399" s="32" t="s">
        <v>20491</v>
      </c>
      <c r="J21399" s="27"/>
      <c r="K21399" s="27"/>
      <c r="L21399" s="18">
        <f t="shared" si="1015"/>
        <v>0</v>
      </c>
      <c r="M21399" s="27">
        <v>23</v>
      </c>
      <c r="N21399" s="27">
        <v>52</v>
      </c>
      <c r="O21399" s="18">
        <f t="shared" si="1013"/>
        <v>75</v>
      </c>
      <c r="P21399" s="16">
        <f t="shared" si="1014"/>
        <v>75</v>
      </c>
    </row>
    <row r="21400" spans="2:16">
      <c r="B21400" s="400"/>
      <c r="D21400" s="16" t="s">
        <v>19672</v>
      </c>
      <c r="F21400" s="103" t="s">
        <v>20382</v>
      </c>
      <c r="H21400" s="32" t="s">
        <v>20382</v>
      </c>
      <c r="J21400" s="27"/>
      <c r="K21400" s="27"/>
      <c r="L21400" s="18">
        <f t="shared" si="1015"/>
        <v>0</v>
      </c>
      <c r="M21400" s="27"/>
      <c r="N21400" s="27">
        <v>26</v>
      </c>
      <c r="O21400" s="18">
        <f t="shared" si="1013"/>
        <v>26</v>
      </c>
      <c r="P21400" s="16">
        <f t="shared" si="1014"/>
        <v>26</v>
      </c>
    </row>
    <row r="21401" spans="2:16">
      <c r="B21401" s="400"/>
      <c r="D21401" s="16" t="s">
        <v>19672</v>
      </c>
      <c r="F21401" s="103" t="s">
        <v>20492</v>
      </c>
      <c r="H21401" s="32" t="s">
        <v>20492</v>
      </c>
      <c r="J21401" s="27"/>
      <c r="K21401" s="27"/>
      <c r="L21401" s="18">
        <f t="shared" si="1015"/>
        <v>0</v>
      </c>
      <c r="M21401" s="27"/>
      <c r="N21401" s="27">
        <v>18</v>
      </c>
      <c r="O21401" s="18">
        <f t="shared" si="1013"/>
        <v>18</v>
      </c>
      <c r="P21401" s="16">
        <f t="shared" si="1014"/>
        <v>18</v>
      </c>
    </row>
    <row r="21402" spans="2:16">
      <c r="B21402" s="400"/>
      <c r="D21402" s="16" t="s">
        <v>19672</v>
      </c>
      <c r="F21402" s="103" t="s">
        <v>20493</v>
      </c>
      <c r="H21402" s="32" t="s">
        <v>12949</v>
      </c>
      <c r="J21402" s="27"/>
      <c r="K21402" s="27"/>
      <c r="L21402" s="18">
        <f t="shared" si="1015"/>
        <v>0</v>
      </c>
      <c r="M21402" s="27">
        <v>15</v>
      </c>
      <c r="N21402" s="27">
        <v>13</v>
      </c>
      <c r="O21402" s="18">
        <f t="shared" si="1013"/>
        <v>28</v>
      </c>
      <c r="P21402" s="16">
        <f t="shared" si="1014"/>
        <v>28</v>
      </c>
    </row>
    <row r="21403" spans="2:16">
      <c r="B21403" s="400"/>
      <c r="D21403" s="16" t="s">
        <v>19672</v>
      </c>
      <c r="F21403" s="103" t="s">
        <v>15430</v>
      </c>
      <c r="H21403" s="32" t="s">
        <v>15430</v>
      </c>
      <c r="J21403" s="27"/>
      <c r="K21403" s="27"/>
      <c r="L21403" s="18">
        <f t="shared" si="1015"/>
        <v>0</v>
      </c>
      <c r="M21403" s="27">
        <v>16</v>
      </c>
      <c r="N21403" s="27">
        <v>16</v>
      </c>
      <c r="O21403" s="18">
        <f t="shared" si="1013"/>
        <v>32</v>
      </c>
      <c r="P21403" s="16">
        <f t="shared" si="1014"/>
        <v>32</v>
      </c>
    </row>
    <row r="21404" spans="2:16">
      <c r="B21404" s="400"/>
      <c r="D21404" s="16" t="s">
        <v>19672</v>
      </c>
      <c r="F21404" s="103" t="s">
        <v>20494</v>
      </c>
      <c r="H21404" s="32" t="s">
        <v>20494</v>
      </c>
      <c r="J21404" s="27"/>
      <c r="K21404" s="27"/>
      <c r="L21404" s="18">
        <f t="shared" si="1015"/>
        <v>0</v>
      </c>
      <c r="M21404" s="27"/>
      <c r="N21404" s="27">
        <v>20</v>
      </c>
      <c r="O21404" s="18">
        <f t="shared" si="1013"/>
        <v>20</v>
      </c>
      <c r="P21404" s="16">
        <f t="shared" si="1014"/>
        <v>20</v>
      </c>
    </row>
    <row r="21405" spans="2:16">
      <c r="B21405" s="400"/>
      <c r="D21405" s="16" t="s">
        <v>19672</v>
      </c>
      <c r="F21405" s="103" t="s">
        <v>20495</v>
      </c>
      <c r="H21405" s="32" t="s">
        <v>20495</v>
      </c>
      <c r="J21405" s="27"/>
      <c r="K21405" s="27"/>
      <c r="L21405" s="18">
        <f t="shared" si="1015"/>
        <v>0</v>
      </c>
      <c r="M21405" s="27">
        <v>15</v>
      </c>
      <c r="N21405" s="27">
        <v>15</v>
      </c>
      <c r="O21405" s="18">
        <f t="shared" si="1013"/>
        <v>30</v>
      </c>
      <c r="P21405" s="16">
        <f t="shared" si="1014"/>
        <v>30</v>
      </c>
    </row>
    <row r="21406" spans="2:16">
      <c r="B21406" s="400"/>
      <c r="D21406" s="16" t="s">
        <v>19672</v>
      </c>
      <c r="F21406" s="103" t="s">
        <v>20496</v>
      </c>
      <c r="H21406" s="32" t="s">
        <v>20496</v>
      </c>
      <c r="J21406" s="27"/>
      <c r="K21406" s="27"/>
      <c r="L21406" s="18">
        <f t="shared" si="1015"/>
        <v>0</v>
      </c>
      <c r="M21406" s="27">
        <v>10</v>
      </c>
      <c r="N21406" s="27">
        <v>25</v>
      </c>
      <c r="O21406" s="18">
        <f t="shared" si="1013"/>
        <v>35</v>
      </c>
      <c r="P21406" s="16">
        <f t="shared" si="1014"/>
        <v>35</v>
      </c>
    </row>
    <row r="21407" spans="2:16">
      <c r="B21407" s="400"/>
      <c r="D21407" s="16" t="s">
        <v>19672</v>
      </c>
      <c r="F21407" s="103" t="s">
        <v>20497</v>
      </c>
      <c r="H21407" s="32" t="s">
        <v>20497</v>
      </c>
      <c r="J21407" s="27"/>
      <c r="K21407" s="27"/>
      <c r="L21407" s="18">
        <f t="shared" si="1015"/>
        <v>0</v>
      </c>
      <c r="M21407" s="27"/>
      <c r="N21407" s="27">
        <v>30</v>
      </c>
      <c r="O21407" s="18">
        <f t="shared" si="1013"/>
        <v>30</v>
      </c>
      <c r="P21407" s="16">
        <f t="shared" si="1014"/>
        <v>30</v>
      </c>
    </row>
    <row r="21408" spans="2:16">
      <c r="B21408" s="400"/>
      <c r="D21408" s="16" t="s">
        <v>19672</v>
      </c>
      <c r="F21408" s="103" t="s">
        <v>13038</v>
      </c>
      <c r="H21408" s="32" t="s">
        <v>13038</v>
      </c>
      <c r="J21408" s="27"/>
      <c r="K21408" s="27"/>
      <c r="L21408" s="18">
        <f t="shared" si="1015"/>
        <v>0</v>
      </c>
      <c r="M21408" s="27">
        <v>15</v>
      </c>
      <c r="N21408" s="27">
        <v>13</v>
      </c>
      <c r="O21408" s="18">
        <f t="shared" si="1013"/>
        <v>28</v>
      </c>
      <c r="P21408" s="16">
        <f t="shared" si="1014"/>
        <v>28</v>
      </c>
    </row>
    <row r="21409" spans="2:16">
      <c r="B21409" s="400"/>
      <c r="D21409" s="16" t="s">
        <v>19672</v>
      </c>
      <c r="F21409" s="103" t="s">
        <v>20498</v>
      </c>
      <c r="H21409" s="32" t="s">
        <v>20498</v>
      </c>
      <c r="J21409" s="27"/>
      <c r="K21409" s="27"/>
      <c r="L21409" s="18">
        <f t="shared" si="1015"/>
        <v>0</v>
      </c>
      <c r="M21409" s="27"/>
      <c r="N21409" s="27">
        <v>20</v>
      </c>
      <c r="O21409" s="18">
        <f t="shared" si="1013"/>
        <v>20</v>
      </c>
      <c r="P21409" s="16">
        <f t="shared" si="1014"/>
        <v>20</v>
      </c>
    </row>
    <row r="21410" spans="2:16">
      <c r="B21410" s="400"/>
      <c r="D21410" s="16" t="s">
        <v>19672</v>
      </c>
      <c r="F21410" s="103" t="s">
        <v>20499</v>
      </c>
      <c r="H21410" s="32" t="s">
        <v>20499</v>
      </c>
      <c r="J21410" s="27"/>
      <c r="K21410" s="27"/>
      <c r="L21410" s="18">
        <f t="shared" si="1015"/>
        <v>0</v>
      </c>
      <c r="M21410" s="27">
        <v>14</v>
      </c>
      <c r="N21410" s="27">
        <v>16</v>
      </c>
      <c r="O21410" s="18">
        <f t="shared" si="1013"/>
        <v>30</v>
      </c>
      <c r="P21410" s="16">
        <f t="shared" si="1014"/>
        <v>30</v>
      </c>
    </row>
    <row r="21411" spans="2:16">
      <c r="B21411" s="400"/>
      <c r="D21411" s="16" t="s">
        <v>19672</v>
      </c>
      <c r="F21411" s="103" t="s">
        <v>13707</v>
      </c>
      <c r="H21411" s="32" t="s">
        <v>13707</v>
      </c>
      <c r="J21411" s="27"/>
      <c r="K21411" s="27"/>
      <c r="L21411" s="18">
        <f t="shared" si="1015"/>
        <v>0</v>
      </c>
      <c r="M21411" s="27">
        <v>12</v>
      </c>
      <c r="N21411" s="27">
        <v>15</v>
      </c>
      <c r="O21411" s="18">
        <f t="shared" si="1013"/>
        <v>27</v>
      </c>
      <c r="P21411" s="16">
        <f t="shared" si="1014"/>
        <v>27</v>
      </c>
    </row>
    <row r="21412" spans="2:16">
      <c r="B21412" s="400"/>
      <c r="D21412" s="16" t="s">
        <v>19672</v>
      </c>
      <c r="F21412" s="103" t="s">
        <v>20500</v>
      </c>
      <c r="H21412" s="32" t="s">
        <v>21206</v>
      </c>
      <c r="J21412" s="27"/>
      <c r="K21412" s="27"/>
      <c r="L21412" s="18">
        <f t="shared" si="1015"/>
        <v>0</v>
      </c>
      <c r="M21412" s="27">
        <v>16</v>
      </c>
      <c r="N21412" s="27">
        <v>26</v>
      </c>
      <c r="O21412" s="18">
        <f t="shared" si="1013"/>
        <v>42</v>
      </c>
      <c r="P21412" s="16">
        <f t="shared" si="1014"/>
        <v>42</v>
      </c>
    </row>
    <row r="21413" spans="2:16">
      <c r="B21413" s="400"/>
      <c r="D21413" s="16" t="s">
        <v>19672</v>
      </c>
      <c r="F21413" s="103" t="s">
        <v>20501</v>
      </c>
      <c r="H21413" s="32" t="s">
        <v>20501</v>
      </c>
      <c r="J21413" s="27"/>
      <c r="K21413" s="27"/>
      <c r="L21413" s="18">
        <f t="shared" si="1015"/>
        <v>0</v>
      </c>
      <c r="M21413" s="27"/>
      <c r="N21413" s="27">
        <v>70</v>
      </c>
      <c r="O21413" s="18">
        <f t="shared" si="1013"/>
        <v>70</v>
      </c>
      <c r="P21413" s="16">
        <f t="shared" si="1014"/>
        <v>70</v>
      </c>
    </row>
    <row r="21414" spans="2:16">
      <c r="B21414" s="400"/>
      <c r="D21414" s="16" t="s">
        <v>19672</v>
      </c>
      <c r="F21414" s="103" t="s">
        <v>20502</v>
      </c>
      <c r="H21414" s="32" t="s">
        <v>20502</v>
      </c>
      <c r="J21414" s="27"/>
      <c r="K21414" s="27"/>
      <c r="L21414" s="18">
        <f t="shared" si="1015"/>
        <v>0</v>
      </c>
      <c r="M21414" s="27"/>
      <c r="N21414" s="27">
        <v>41</v>
      </c>
      <c r="O21414" s="18">
        <f t="shared" si="1013"/>
        <v>41</v>
      </c>
      <c r="P21414" s="16">
        <f t="shared" si="1014"/>
        <v>41</v>
      </c>
    </row>
    <row r="21415" spans="2:16">
      <c r="B21415" s="400"/>
      <c r="D21415" s="16" t="s">
        <v>19672</v>
      </c>
      <c r="F21415" s="103" t="s">
        <v>13066</v>
      </c>
      <c r="H21415" s="32" t="s">
        <v>13066</v>
      </c>
      <c r="J21415" s="27"/>
      <c r="K21415" s="27">
        <v>15</v>
      </c>
      <c r="L21415" s="18">
        <f t="shared" si="1015"/>
        <v>15</v>
      </c>
      <c r="M21415" s="27">
        <v>5</v>
      </c>
      <c r="N21415" s="27">
        <v>20</v>
      </c>
      <c r="O21415" s="18">
        <f t="shared" si="1013"/>
        <v>25</v>
      </c>
      <c r="P21415" s="16">
        <f t="shared" si="1014"/>
        <v>40</v>
      </c>
    </row>
    <row r="21416" spans="2:16">
      <c r="B21416" s="400"/>
      <c r="D21416" s="16" t="s">
        <v>19672</v>
      </c>
      <c r="F21416" s="103" t="s">
        <v>20503</v>
      </c>
      <c r="H21416" s="32" t="s">
        <v>20503</v>
      </c>
      <c r="J21416" s="27"/>
      <c r="K21416" s="27"/>
      <c r="L21416" s="18">
        <f t="shared" si="1015"/>
        <v>0</v>
      </c>
      <c r="M21416" s="27">
        <v>26</v>
      </c>
      <c r="N21416" s="27">
        <v>24</v>
      </c>
      <c r="O21416" s="18">
        <f t="shared" si="1013"/>
        <v>50</v>
      </c>
      <c r="P21416" s="16">
        <f t="shared" si="1014"/>
        <v>50</v>
      </c>
    </row>
    <row r="21417" spans="2:16">
      <c r="B21417" s="400"/>
      <c r="D21417" s="16" t="s">
        <v>19672</v>
      </c>
      <c r="F21417" s="103" t="s">
        <v>13427</v>
      </c>
      <c r="H21417" s="32" t="s">
        <v>13427</v>
      </c>
      <c r="J21417" s="27"/>
      <c r="K21417" s="27"/>
      <c r="L21417" s="18">
        <f t="shared" si="1015"/>
        <v>0</v>
      </c>
      <c r="M21417" s="27">
        <v>14</v>
      </c>
      <c r="N21417" s="27">
        <v>25</v>
      </c>
      <c r="O21417" s="18">
        <f t="shared" si="1013"/>
        <v>39</v>
      </c>
      <c r="P21417" s="16">
        <f t="shared" si="1014"/>
        <v>39</v>
      </c>
    </row>
    <row r="21418" spans="2:16">
      <c r="B21418" s="400"/>
      <c r="D21418" s="16" t="s">
        <v>19672</v>
      </c>
      <c r="F21418" s="103" t="s">
        <v>1002</v>
      </c>
      <c r="H21418" s="32" t="s">
        <v>1002</v>
      </c>
      <c r="J21418" s="27"/>
      <c r="K21418" s="27"/>
      <c r="L21418" s="18">
        <f t="shared" si="1015"/>
        <v>0</v>
      </c>
      <c r="M21418" s="27">
        <v>18</v>
      </c>
      <c r="N21418" s="27">
        <v>18</v>
      </c>
      <c r="O21418" s="18">
        <f t="shared" si="1013"/>
        <v>36</v>
      </c>
      <c r="P21418" s="16">
        <f t="shared" si="1014"/>
        <v>36</v>
      </c>
    </row>
    <row r="21419" spans="2:16">
      <c r="B21419" s="400"/>
      <c r="D21419" s="16" t="s">
        <v>19672</v>
      </c>
      <c r="F21419" s="103" t="s">
        <v>20504</v>
      </c>
      <c r="H21419" s="32" t="s">
        <v>20504</v>
      </c>
      <c r="J21419" s="27"/>
      <c r="K21419" s="27"/>
      <c r="L21419" s="18">
        <f t="shared" si="1015"/>
        <v>0</v>
      </c>
      <c r="M21419" s="27"/>
      <c r="N21419" s="27">
        <v>22</v>
      </c>
      <c r="O21419" s="18">
        <f t="shared" si="1013"/>
        <v>22</v>
      </c>
      <c r="P21419" s="16">
        <f t="shared" si="1014"/>
        <v>22</v>
      </c>
    </row>
    <row r="21420" spans="2:16">
      <c r="B21420" s="400"/>
      <c r="D21420" s="16" t="s">
        <v>19672</v>
      </c>
      <c r="F21420" s="103" t="s">
        <v>20505</v>
      </c>
      <c r="H21420" s="32" t="s">
        <v>20505</v>
      </c>
      <c r="J21420" s="27"/>
      <c r="K21420" s="27">
        <v>24</v>
      </c>
      <c r="L21420" s="18">
        <f t="shared" si="1015"/>
        <v>24</v>
      </c>
      <c r="M21420" s="27"/>
      <c r="N21420" s="27"/>
      <c r="O21420" s="18">
        <f t="shared" si="1013"/>
        <v>0</v>
      </c>
      <c r="P21420" s="16">
        <f t="shared" si="1014"/>
        <v>24</v>
      </c>
    </row>
    <row r="21421" spans="2:16">
      <c r="B21421" s="400"/>
      <c r="D21421" s="16" t="s">
        <v>19672</v>
      </c>
      <c r="F21421" s="103" t="s">
        <v>20506</v>
      </c>
      <c r="H21421" s="32" t="s">
        <v>20506</v>
      </c>
      <c r="J21421" s="27"/>
      <c r="K21421" s="27"/>
      <c r="L21421" s="18">
        <f t="shared" si="1015"/>
        <v>0</v>
      </c>
      <c r="M21421" s="27"/>
      <c r="N21421" s="27">
        <v>30</v>
      </c>
      <c r="O21421" s="18">
        <f t="shared" si="1013"/>
        <v>30</v>
      </c>
      <c r="P21421" s="16">
        <f t="shared" si="1014"/>
        <v>30</v>
      </c>
    </row>
    <row r="21422" spans="2:16">
      <c r="B21422" s="400"/>
      <c r="D21422" s="16" t="s">
        <v>19672</v>
      </c>
      <c r="F21422" s="103" t="s">
        <v>20443</v>
      </c>
      <c r="H21422" s="32" t="s">
        <v>20443</v>
      </c>
      <c r="J21422" s="27"/>
      <c r="K21422" s="27">
        <v>30</v>
      </c>
      <c r="L21422" s="18">
        <f t="shared" si="1015"/>
        <v>30</v>
      </c>
      <c r="M21422" s="27"/>
      <c r="N21422" s="27">
        <v>43</v>
      </c>
      <c r="O21422" s="18">
        <f t="shared" si="1013"/>
        <v>43</v>
      </c>
      <c r="P21422" s="16">
        <f t="shared" si="1014"/>
        <v>73</v>
      </c>
    </row>
    <row r="21423" spans="2:16">
      <c r="B21423" s="400"/>
      <c r="D21423" s="16" t="s">
        <v>19672</v>
      </c>
      <c r="F21423" s="103" t="s">
        <v>20507</v>
      </c>
      <c r="H21423" s="32" t="s">
        <v>20507</v>
      </c>
      <c r="J21423" s="27"/>
      <c r="K21423" s="27">
        <v>15</v>
      </c>
      <c r="L21423" s="18">
        <f t="shared" si="1015"/>
        <v>15</v>
      </c>
      <c r="M21423" s="27"/>
      <c r="N21423" s="27">
        <v>10</v>
      </c>
      <c r="O21423" s="18">
        <f t="shared" si="1013"/>
        <v>10</v>
      </c>
      <c r="P21423" s="16">
        <f t="shared" si="1014"/>
        <v>25</v>
      </c>
    </row>
    <row r="21424" spans="2:16">
      <c r="B21424" s="400"/>
      <c r="D21424" s="16" t="s">
        <v>19672</v>
      </c>
      <c r="F21424" s="103" t="s">
        <v>2896</v>
      </c>
      <c r="H21424" s="32" t="s">
        <v>2896</v>
      </c>
      <c r="J21424" s="27"/>
      <c r="K21424" s="27">
        <v>23</v>
      </c>
      <c r="L21424" s="18">
        <f t="shared" si="1015"/>
        <v>23</v>
      </c>
      <c r="M21424" s="27"/>
      <c r="N21424" s="27"/>
      <c r="O21424" s="18">
        <f t="shared" si="1013"/>
        <v>0</v>
      </c>
      <c r="P21424" s="16">
        <f t="shared" si="1014"/>
        <v>23</v>
      </c>
    </row>
    <row r="21425" spans="2:16">
      <c r="B21425" s="400"/>
      <c r="D21425" s="16" t="s">
        <v>19672</v>
      </c>
      <c r="F21425" s="103" t="s">
        <v>1889</v>
      </c>
      <c r="H21425" s="32" t="s">
        <v>1889</v>
      </c>
      <c r="J21425" s="27"/>
      <c r="K21425" s="27"/>
      <c r="L21425" s="18">
        <f t="shared" si="1015"/>
        <v>0</v>
      </c>
      <c r="M21425" s="27"/>
      <c r="N21425" s="27">
        <v>35</v>
      </c>
      <c r="O21425" s="18">
        <f t="shared" si="1013"/>
        <v>35</v>
      </c>
      <c r="P21425" s="16">
        <f t="shared" si="1014"/>
        <v>35</v>
      </c>
    </row>
    <row r="21426" spans="2:16">
      <c r="B21426" s="400"/>
      <c r="D21426" s="16" t="s">
        <v>19672</v>
      </c>
      <c r="F21426" s="103" t="s">
        <v>20508</v>
      </c>
      <c r="H21426" s="32" t="s">
        <v>20508</v>
      </c>
      <c r="J21426" s="27"/>
      <c r="K21426" s="27">
        <v>20</v>
      </c>
      <c r="L21426" s="18">
        <f t="shared" si="1015"/>
        <v>20</v>
      </c>
      <c r="M21426" s="27"/>
      <c r="N21426" s="27">
        <v>30</v>
      </c>
      <c r="O21426" s="18">
        <f t="shared" si="1013"/>
        <v>30</v>
      </c>
      <c r="P21426" s="16">
        <f t="shared" si="1014"/>
        <v>50</v>
      </c>
    </row>
    <row r="21427" spans="2:16">
      <c r="B21427" s="400"/>
      <c r="D21427" s="16" t="s">
        <v>19672</v>
      </c>
      <c r="F21427" s="103" t="s">
        <v>20509</v>
      </c>
      <c r="H21427" s="32" t="s">
        <v>20509</v>
      </c>
      <c r="J21427" s="27"/>
      <c r="K21427" s="27">
        <v>35</v>
      </c>
      <c r="L21427" s="18">
        <f t="shared" si="1015"/>
        <v>35</v>
      </c>
      <c r="M21427" s="27"/>
      <c r="N21427" s="27"/>
      <c r="O21427" s="18">
        <f t="shared" si="1013"/>
        <v>0</v>
      </c>
      <c r="P21427" s="16">
        <f t="shared" si="1014"/>
        <v>35</v>
      </c>
    </row>
    <row r="21428" spans="2:16">
      <c r="B21428" s="400"/>
      <c r="D21428" s="16" t="s">
        <v>19672</v>
      </c>
      <c r="F21428" s="103" t="s">
        <v>20510</v>
      </c>
      <c r="H21428" s="32" t="s">
        <v>20510</v>
      </c>
      <c r="J21428" s="27"/>
      <c r="K21428" s="27"/>
      <c r="L21428" s="18">
        <f t="shared" si="1015"/>
        <v>0</v>
      </c>
      <c r="M21428" s="27"/>
      <c r="N21428" s="27">
        <v>28</v>
      </c>
      <c r="O21428" s="18">
        <f t="shared" si="1013"/>
        <v>28</v>
      </c>
      <c r="P21428" s="16">
        <f t="shared" si="1014"/>
        <v>28</v>
      </c>
    </row>
    <row r="21429" spans="2:16">
      <c r="B21429" s="400"/>
      <c r="D21429" s="16" t="s">
        <v>19672</v>
      </c>
      <c r="F21429" s="103" t="s">
        <v>2956</v>
      </c>
      <c r="H21429" s="32" t="s">
        <v>2956</v>
      </c>
      <c r="J21429" s="27"/>
      <c r="K21429" s="27">
        <v>0</v>
      </c>
      <c r="L21429" s="18">
        <f t="shared" si="1015"/>
        <v>0</v>
      </c>
      <c r="M21429" s="27">
        <v>0</v>
      </c>
      <c r="N21429" s="27">
        <v>0</v>
      </c>
      <c r="O21429" s="18">
        <f t="shared" si="1013"/>
        <v>0</v>
      </c>
      <c r="P21429" s="16">
        <f t="shared" si="1014"/>
        <v>0</v>
      </c>
    </row>
    <row r="21430" spans="2:16">
      <c r="B21430" s="400"/>
      <c r="D21430" s="16" t="s">
        <v>19672</v>
      </c>
      <c r="F21430" s="103" t="s">
        <v>12600</v>
      </c>
      <c r="H21430" s="32" t="s">
        <v>12600</v>
      </c>
      <c r="J21430" s="27"/>
      <c r="K21430" s="27"/>
      <c r="L21430" s="18">
        <f t="shared" si="1015"/>
        <v>0</v>
      </c>
      <c r="M21430" s="27"/>
      <c r="N21430" s="27">
        <v>55</v>
      </c>
      <c r="O21430" s="18">
        <f t="shared" si="1013"/>
        <v>55</v>
      </c>
      <c r="P21430" s="16">
        <f t="shared" si="1014"/>
        <v>55</v>
      </c>
    </row>
    <row r="21431" spans="2:16">
      <c r="B21431" s="400"/>
      <c r="D21431" s="16" t="s">
        <v>19672</v>
      </c>
      <c r="F21431" s="103" t="s">
        <v>20511</v>
      </c>
      <c r="H21431" s="32" t="s">
        <v>20511</v>
      </c>
      <c r="J21431" s="27"/>
      <c r="K21431" s="27">
        <v>20</v>
      </c>
      <c r="L21431" s="18">
        <f t="shared" si="1015"/>
        <v>20</v>
      </c>
      <c r="M21431" s="27"/>
      <c r="N21431" s="27"/>
      <c r="O21431" s="18">
        <f t="shared" si="1013"/>
        <v>0</v>
      </c>
      <c r="P21431" s="16">
        <f t="shared" si="1014"/>
        <v>20</v>
      </c>
    </row>
    <row r="21432" spans="2:16">
      <c r="B21432" s="400"/>
      <c r="D21432" s="16" t="s">
        <v>19672</v>
      </c>
      <c r="F21432" s="103" t="s">
        <v>20512</v>
      </c>
      <c r="H21432" s="32" t="s">
        <v>20512</v>
      </c>
      <c r="J21432" s="27"/>
      <c r="K21432" s="27"/>
      <c r="L21432" s="18">
        <f t="shared" si="1015"/>
        <v>0</v>
      </c>
      <c r="M21432" s="27"/>
      <c r="N21432" s="27">
        <v>15</v>
      </c>
      <c r="O21432" s="18">
        <f t="shared" si="1013"/>
        <v>15</v>
      </c>
      <c r="P21432" s="16">
        <f t="shared" si="1014"/>
        <v>15</v>
      </c>
    </row>
    <row r="21433" spans="2:16">
      <c r="B21433" s="400"/>
      <c r="D21433" s="16" t="s">
        <v>19672</v>
      </c>
      <c r="F21433" s="103" t="s">
        <v>20513</v>
      </c>
      <c r="H21433" s="32" t="s">
        <v>20513</v>
      </c>
      <c r="J21433" s="27"/>
      <c r="K21433" s="27">
        <v>0</v>
      </c>
      <c r="L21433" s="18">
        <f t="shared" si="1015"/>
        <v>0</v>
      </c>
      <c r="M21433" s="27">
        <v>0</v>
      </c>
      <c r="N21433" s="27">
        <v>0</v>
      </c>
      <c r="O21433" s="18">
        <f t="shared" si="1013"/>
        <v>0</v>
      </c>
      <c r="P21433" s="16">
        <f t="shared" si="1014"/>
        <v>0</v>
      </c>
    </row>
    <row r="21434" spans="2:16">
      <c r="B21434" s="400"/>
      <c r="D21434" s="16" t="s">
        <v>19672</v>
      </c>
      <c r="F21434" s="103" t="s">
        <v>20514</v>
      </c>
      <c r="H21434" s="32" t="s">
        <v>1003</v>
      </c>
      <c r="J21434" s="27"/>
      <c r="K21434" s="27">
        <v>38</v>
      </c>
      <c r="L21434" s="18">
        <f t="shared" si="1015"/>
        <v>38</v>
      </c>
      <c r="M21434" s="27"/>
      <c r="N21434" s="27">
        <v>30</v>
      </c>
      <c r="O21434" s="18">
        <f t="shared" si="1013"/>
        <v>30</v>
      </c>
      <c r="P21434" s="16">
        <f t="shared" si="1014"/>
        <v>68</v>
      </c>
    </row>
    <row r="21435" spans="2:16">
      <c r="B21435" s="400"/>
      <c r="D21435" s="16" t="s">
        <v>19672</v>
      </c>
      <c r="F21435" s="103" t="s">
        <v>20515</v>
      </c>
      <c r="H21435" s="32" t="s">
        <v>21207</v>
      </c>
      <c r="J21435" s="27"/>
      <c r="K21435" s="27">
        <v>25</v>
      </c>
      <c r="L21435" s="18">
        <f t="shared" si="1015"/>
        <v>25</v>
      </c>
      <c r="M21435" s="27">
        <v>10</v>
      </c>
      <c r="N21435" s="27">
        <v>20</v>
      </c>
      <c r="O21435" s="18">
        <f t="shared" si="1013"/>
        <v>30</v>
      </c>
      <c r="P21435" s="16">
        <f t="shared" si="1014"/>
        <v>55</v>
      </c>
    </row>
    <row r="21436" spans="2:16">
      <c r="B21436" s="400"/>
      <c r="D21436" s="16" t="s">
        <v>19672</v>
      </c>
      <c r="F21436" s="103" t="s">
        <v>10073</v>
      </c>
      <c r="H21436" s="32" t="s">
        <v>10073</v>
      </c>
      <c r="J21436" s="27"/>
      <c r="K21436" s="27">
        <v>31</v>
      </c>
      <c r="L21436" s="18">
        <f t="shared" si="1015"/>
        <v>31</v>
      </c>
      <c r="M21436" s="27"/>
      <c r="N21436" s="27"/>
      <c r="O21436" s="18">
        <f t="shared" si="1013"/>
        <v>0</v>
      </c>
      <c r="P21436" s="16">
        <f t="shared" si="1014"/>
        <v>31</v>
      </c>
    </row>
    <row r="21437" spans="2:16">
      <c r="B21437" s="400"/>
      <c r="D21437" s="16" t="s">
        <v>19672</v>
      </c>
      <c r="F21437" s="103" t="s">
        <v>20516</v>
      </c>
      <c r="H21437" s="32" t="s">
        <v>20516</v>
      </c>
      <c r="J21437" s="27"/>
      <c r="K21437" s="27"/>
      <c r="L21437" s="18">
        <f t="shared" si="1015"/>
        <v>0</v>
      </c>
      <c r="M21437" s="27"/>
      <c r="N21437" s="27">
        <v>28</v>
      </c>
      <c r="O21437" s="18">
        <f t="shared" si="1013"/>
        <v>28</v>
      </c>
      <c r="P21437" s="16">
        <f t="shared" si="1014"/>
        <v>28</v>
      </c>
    </row>
    <row r="21438" spans="2:16">
      <c r="B21438" s="400"/>
      <c r="D21438" s="16" t="s">
        <v>19672</v>
      </c>
      <c r="F21438" s="103" t="s">
        <v>2439</v>
      </c>
      <c r="H21438" s="32" t="s">
        <v>2439</v>
      </c>
      <c r="J21438" s="27"/>
      <c r="K21438" s="27">
        <v>0</v>
      </c>
      <c r="L21438" s="18">
        <f t="shared" si="1015"/>
        <v>0</v>
      </c>
      <c r="M21438" s="27">
        <v>0</v>
      </c>
      <c r="N21438" s="27">
        <v>0</v>
      </c>
      <c r="O21438" s="18">
        <f t="shared" si="1013"/>
        <v>0</v>
      </c>
      <c r="P21438" s="16">
        <f t="shared" si="1014"/>
        <v>0</v>
      </c>
    </row>
    <row r="21439" spans="2:16">
      <c r="B21439" s="400"/>
      <c r="D21439" s="16" t="s">
        <v>19672</v>
      </c>
      <c r="F21439" s="103" t="s">
        <v>20517</v>
      </c>
      <c r="H21439" s="32" t="s">
        <v>20517</v>
      </c>
      <c r="J21439" s="27"/>
      <c r="K21439" s="27"/>
      <c r="L21439" s="18">
        <f t="shared" si="1015"/>
        <v>0</v>
      </c>
      <c r="M21439" s="27"/>
      <c r="N21439" s="27">
        <v>35</v>
      </c>
      <c r="O21439" s="18">
        <f t="shared" si="1013"/>
        <v>35</v>
      </c>
      <c r="P21439" s="16">
        <f t="shared" si="1014"/>
        <v>35</v>
      </c>
    </row>
    <row r="21440" spans="2:16">
      <c r="B21440" s="400"/>
      <c r="D21440" s="16" t="s">
        <v>19672</v>
      </c>
      <c r="F21440" s="103" t="s">
        <v>20518</v>
      </c>
      <c r="H21440" s="32" t="s">
        <v>20518</v>
      </c>
      <c r="J21440" s="27"/>
      <c r="K21440" s="27">
        <v>0</v>
      </c>
      <c r="L21440" s="18">
        <f t="shared" si="1015"/>
        <v>0</v>
      </c>
      <c r="M21440" s="27">
        <v>0</v>
      </c>
      <c r="N21440" s="27">
        <v>0</v>
      </c>
      <c r="O21440" s="18">
        <f t="shared" si="1013"/>
        <v>0</v>
      </c>
      <c r="P21440" s="16">
        <f t="shared" si="1014"/>
        <v>0</v>
      </c>
    </row>
    <row r="21441" spans="2:16">
      <c r="B21441" s="400"/>
      <c r="D21441" s="16" t="s">
        <v>19672</v>
      </c>
      <c r="F21441" s="103" t="s">
        <v>10176</v>
      </c>
      <c r="H21441" s="32" t="s">
        <v>10176</v>
      </c>
      <c r="J21441" s="27"/>
      <c r="K21441" s="27">
        <v>30</v>
      </c>
      <c r="L21441" s="18">
        <f t="shared" si="1015"/>
        <v>30</v>
      </c>
      <c r="M21441" s="27"/>
      <c r="N21441" s="27"/>
      <c r="O21441" s="18">
        <f t="shared" si="1013"/>
        <v>0</v>
      </c>
      <c r="P21441" s="16">
        <f t="shared" si="1014"/>
        <v>30</v>
      </c>
    </row>
    <row r="21442" spans="2:16">
      <c r="B21442" s="400"/>
      <c r="D21442" s="16" t="s">
        <v>19672</v>
      </c>
      <c r="F21442" s="103" t="s">
        <v>20519</v>
      </c>
      <c r="H21442" s="32" t="s">
        <v>20519</v>
      </c>
      <c r="J21442" s="27"/>
      <c r="K21442" s="27">
        <v>38</v>
      </c>
      <c r="L21442" s="18">
        <f t="shared" si="1015"/>
        <v>38</v>
      </c>
      <c r="M21442" s="27"/>
      <c r="N21442" s="27"/>
      <c r="O21442" s="18">
        <f t="shared" si="1013"/>
        <v>0</v>
      </c>
      <c r="P21442" s="16">
        <f t="shared" si="1014"/>
        <v>38</v>
      </c>
    </row>
    <row r="21443" spans="2:16">
      <c r="B21443" s="400"/>
      <c r="D21443" s="16" t="s">
        <v>19672</v>
      </c>
      <c r="F21443" s="103" t="s">
        <v>20520</v>
      </c>
      <c r="H21443" s="32" t="s">
        <v>20520</v>
      </c>
      <c r="J21443" s="27"/>
      <c r="K21443" s="27"/>
      <c r="L21443" s="18">
        <f t="shared" si="1015"/>
        <v>0</v>
      </c>
      <c r="M21443" s="27"/>
      <c r="N21443" s="27">
        <v>30</v>
      </c>
      <c r="O21443" s="18">
        <f t="shared" si="1013"/>
        <v>30</v>
      </c>
      <c r="P21443" s="16">
        <f t="shared" si="1014"/>
        <v>30</v>
      </c>
    </row>
    <row r="21444" spans="2:16">
      <c r="B21444" s="400"/>
      <c r="D21444" s="16" t="s">
        <v>19672</v>
      </c>
      <c r="F21444" s="103" t="s">
        <v>20521</v>
      </c>
      <c r="H21444" s="32" t="s">
        <v>20521</v>
      </c>
      <c r="J21444" s="27"/>
      <c r="K21444" s="27">
        <v>38</v>
      </c>
      <c r="L21444" s="18">
        <f t="shared" si="1015"/>
        <v>38</v>
      </c>
      <c r="M21444" s="27"/>
      <c r="N21444" s="27"/>
      <c r="O21444" s="18">
        <f t="shared" si="1013"/>
        <v>0</v>
      </c>
      <c r="P21444" s="16">
        <f t="shared" si="1014"/>
        <v>38</v>
      </c>
    </row>
    <row r="21445" spans="2:16">
      <c r="B21445" s="400"/>
      <c r="D21445" s="16" t="s">
        <v>19672</v>
      </c>
      <c r="F21445" s="103" t="s">
        <v>19926</v>
      </c>
      <c r="H21445" s="32" t="s">
        <v>19926</v>
      </c>
      <c r="J21445" s="27"/>
      <c r="K21445" s="27">
        <v>35</v>
      </c>
      <c r="L21445" s="18">
        <f t="shared" si="1015"/>
        <v>35</v>
      </c>
      <c r="M21445" s="27"/>
      <c r="N21445" s="27"/>
      <c r="O21445" s="18">
        <f t="shared" si="1013"/>
        <v>0</v>
      </c>
      <c r="P21445" s="16">
        <f t="shared" si="1014"/>
        <v>35</v>
      </c>
    </row>
    <row r="21446" spans="2:16">
      <c r="B21446" s="400"/>
      <c r="D21446" s="16" t="s">
        <v>19672</v>
      </c>
      <c r="F21446" s="103" t="s">
        <v>3089</v>
      </c>
      <c r="H21446" s="32" t="s">
        <v>3089</v>
      </c>
      <c r="J21446" s="27"/>
      <c r="K21446" s="27">
        <v>20</v>
      </c>
      <c r="L21446" s="18">
        <f t="shared" si="1015"/>
        <v>20</v>
      </c>
      <c r="M21446" s="27"/>
      <c r="N21446" s="27"/>
      <c r="O21446" s="18">
        <f t="shared" si="1013"/>
        <v>0</v>
      </c>
      <c r="P21446" s="16">
        <f t="shared" si="1014"/>
        <v>20</v>
      </c>
    </row>
    <row r="21447" spans="2:16">
      <c r="B21447" s="400"/>
      <c r="D21447" s="16" t="s">
        <v>19672</v>
      </c>
      <c r="F21447" s="103" t="s">
        <v>20522</v>
      </c>
      <c r="H21447" s="32" t="s">
        <v>20522</v>
      </c>
      <c r="J21447" s="27"/>
      <c r="K21447" s="27">
        <v>30</v>
      </c>
      <c r="L21447" s="18">
        <f t="shared" si="1015"/>
        <v>30</v>
      </c>
      <c r="M21447" s="27"/>
      <c r="N21447" s="27"/>
      <c r="O21447" s="18">
        <f t="shared" si="1013"/>
        <v>0</v>
      </c>
      <c r="P21447" s="16">
        <f t="shared" si="1014"/>
        <v>30</v>
      </c>
    </row>
    <row r="21448" spans="2:16">
      <c r="B21448" s="400"/>
      <c r="D21448" s="16" t="s">
        <v>19672</v>
      </c>
      <c r="F21448" s="103" t="s">
        <v>2102</v>
      </c>
      <c r="H21448" s="32" t="s">
        <v>2102</v>
      </c>
      <c r="J21448" s="27"/>
      <c r="K21448" s="27"/>
      <c r="L21448" s="18">
        <f t="shared" si="1015"/>
        <v>0</v>
      </c>
      <c r="M21448" s="27"/>
      <c r="N21448" s="27">
        <v>35</v>
      </c>
      <c r="O21448" s="18">
        <f t="shared" si="1013"/>
        <v>35</v>
      </c>
      <c r="P21448" s="16">
        <f t="shared" si="1014"/>
        <v>35</v>
      </c>
    </row>
    <row r="21449" spans="2:16">
      <c r="B21449" s="400"/>
      <c r="D21449" s="16" t="s">
        <v>19672</v>
      </c>
      <c r="F21449" s="103" t="s">
        <v>20523</v>
      </c>
      <c r="H21449" s="32" t="s">
        <v>20523</v>
      </c>
      <c r="J21449" s="27"/>
      <c r="K21449" s="27">
        <v>20</v>
      </c>
      <c r="L21449" s="18">
        <f t="shared" si="1015"/>
        <v>20</v>
      </c>
      <c r="M21449" s="27"/>
      <c r="N21449" s="27"/>
      <c r="O21449" s="18">
        <f t="shared" si="1013"/>
        <v>0</v>
      </c>
      <c r="P21449" s="16">
        <f t="shared" si="1014"/>
        <v>20</v>
      </c>
    </row>
    <row r="21450" spans="2:16">
      <c r="B21450" s="400"/>
      <c r="D21450" s="16" t="s">
        <v>19672</v>
      </c>
      <c r="F21450" s="103" t="s">
        <v>20524</v>
      </c>
      <c r="H21450" s="32" t="s">
        <v>20524</v>
      </c>
      <c r="J21450" s="27"/>
      <c r="K21450" s="27">
        <v>19</v>
      </c>
      <c r="L21450" s="18">
        <f t="shared" si="1015"/>
        <v>19</v>
      </c>
      <c r="M21450" s="27"/>
      <c r="N21450" s="27"/>
      <c r="O21450" s="18">
        <f t="shared" si="1013"/>
        <v>0</v>
      </c>
      <c r="P21450" s="16">
        <f t="shared" si="1014"/>
        <v>19</v>
      </c>
    </row>
    <row r="21451" spans="2:16">
      <c r="B21451" s="400"/>
      <c r="D21451" s="16" t="s">
        <v>19672</v>
      </c>
      <c r="F21451" s="103" t="s">
        <v>20525</v>
      </c>
      <c r="H21451" s="32" t="s">
        <v>20525</v>
      </c>
      <c r="J21451" s="27"/>
      <c r="K21451" s="27">
        <v>126</v>
      </c>
      <c r="L21451" s="18">
        <f t="shared" si="1015"/>
        <v>126</v>
      </c>
      <c r="M21451" s="27"/>
      <c r="N21451" s="27">
        <v>116</v>
      </c>
      <c r="O21451" s="18">
        <f t="shared" ref="O21451:O21514" si="1016">+N21451+M21451</f>
        <v>116</v>
      </c>
      <c r="P21451" s="16">
        <f t="shared" ref="P21451:P21514" si="1017">+L21451+O21451</f>
        <v>242</v>
      </c>
    </row>
    <row r="21452" spans="2:16">
      <c r="B21452" s="400"/>
      <c r="D21452" s="16" t="s">
        <v>19673</v>
      </c>
      <c r="F21452" s="103" t="s">
        <v>20526</v>
      </c>
      <c r="H21452" s="32" t="s">
        <v>20526</v>
      </c>
      <c r="J21452" s="27"/>
      <c r="K21452" s="27"/>
      <c r="L21452" s="18">
        <f t="shared" si="1015"/>
        <v>0</v>
      </c>
      <c r="M21452" s="27"/>
      <c r="N21452" s="27">
        <v>19</v>
      </c>
      <c r="O21452" s="18">
        <f t="shared" si="1016"/>
        <v>19</v>
      </c>
      <c r="P21452" s="16">
        <f t="shared" si="1017"/>
        <v>19</v>
      </c>
    </row>
    <row r="21453" spans="2:16">
      <c r="B21453" s="400"/>
      <c r="D21453" s="16" t="s">
        <v>19673</v>
      </c>
      <c r="F21453" s="103" t="s">
        <v>20527</v>
      </c>
      <c r="H21453" s="32" t="s">
        <v>20527</v>
      </c>
      <c r="J21453" s="27"/>
      <c r="K21453" s="27">
        <v>20</v>
      </c>
      <c r="L21453" s="18">
        <f t="shared" si="1015"/>
        <v>20</v>
      </c>
      <c r="M21453" s="27"/>
      <c r="N21453" s="27"/>
      <c r="O21453" s="18">
        <f t="shared" si="1016"/>
        <v>0</v>
      </c>
      <c r="P21453" s="16">
        <f t="shared" si="1017"/>
        <v>20</v>
      </c>
    </row>
    <row r="21454" spans="2:16">
      <c r="B21454" s="400"/>
      <c r="D21454" s="16" t="s">
        <v>19673</v>
      </c>
      <c r="F21454" s="103" t="s">
        <v>20528</v>
      </c>
      <c r="H21454" s="32" t="s">
        <v>20528</v>
      </c>
      <c r="J21454" s="27"/>
      <c r="K21454" s="27">
        <v>11</v>
      </c>
      <c r="L21454" s="18">
        <f t="shared" si="1015"/>
        <v>11</v>
      </c>
      <c r="M21454" s="27"/>
      <c r="N21454" s="27"/>
      <c r="O21454" s="18">
        <f t="shared" si="1016"/>
        <v>0</v>
      </c>
      <c r="P21454" s="16">
        <f t="shared" si="1017"/>
        <v>11</v>
      </c>
    </row>
    <row r="21455" spans="2:16">
      <c r="B21455" s="400"/>
      <c r="D21455" s="16" t="s">
        <v>19673</v>
      </c>
      <c r="F21455" s="103" t="s">
        <v>20529</v>
      </c>
      <c r="H21455" s="32" t="s">
        <v>20529</v>
      </c>
      <c r="J21455" s="27"/>
      <c r="K21455" s="27"/>
      <c r="L21455" s="18">
        <f t="shared" ref="L21455:L21518" si="1018">+J21455+K21455</f>
        <v>0</v>
      </c>
      <c r="M21455" s="27"/>
      <c r="N21455" s="27">
        <v>29</v>
      </c>
      <c r="O21455" s="18">
        <f t="shared" si="1016"/>
        <v>29</v>
      </c>
      <c r="P21455" s="16">
        <f t="shared" si="1017"/>
        <v>29</v>
      </c>
    </row>
    <row r="21456" spans="2:16">
      <c r="B21456" s="400"/>
      <c r="D21456" s="16" t="s">
        <v>19673</v>
      </c>
      <c r="F21456" s="103" t="s">
        <v>20530</v>
      </c>
      <c r="H21456" s="32" t="s">
        <v>21208</v>
      </c>
      <c r="J21456" s="27"/>
      <c r="K21456" s="27"/>
      <c r="L21456" s="18">
        <f t="shared" si="1018"/>
        <v>0</v>
      </c>
      <c r="M21456" s="27"/>
      <c r="N21456" s="27">
        <v>38</v>
      </c>
      <c r="O21456" s="18">
        <f t="shared" si="1016"/>
        <v>38</v>
      </c>
      <c r="P21456" s="16">
        <f t="shared" si="1017"/>
        <v>38</v>
      </c>
    </row>
    <row r="21457" spans="2:16">
      <c r="B21457" s="400"/>
      <c r="D21457" s="16" t="s">
        <v>19673</v>
      </c>
      <c r="F21457" s="103" t="s">
        <v>20531</v>
      </c>
      <c r="H21457" s="32" t="s">
        <v>20531</v>
      </c>
      <c r="J21457" s="27"/>
      <c r="K21457" s="27">
        <v>76</v>
      </c>
      <c r="L21457" s="18">
        <f t="shared" si="1018"/>
        <v>76</v>
      </c>
      <c r="M21457" s="27">
        <v>47</v>
      </c>
      <c r="N21457" s="27">
        <v>27</v>
      </c>
      <c r="O21457" s="18">
        <f t="shared" si="1016"/>
        <v>74</v>
      </c>
      <c r="P21457" s="16">
        <f t="shared" si="1017"/>
        <v>150</v>
      </c>
    </row>
    <row r="21458" spans="2:16">
      <c r="B21458" s="400"/>
      <c r="D21458" s="16" t="s">
        <v>19673</v>
      </c>
      <c r="F21458" s="103" t="s">
        <v>20532</v>
      </c>
      <c r="H21458" s="32" t="s">
        <v>20532</v>
      </c>
      <c r="J21458" s="27"/>
      <c r="K21458" s="27">
        <v>16</v>
      </c>
      <c r="L21458" s="18">
        <f t="shared" si="1018"/>
        <v>16</v>
      </c>
      <c r="M21458" s="27"/>
      <c r="N21458" s="27"/>
      <c r="O21458" s="18">
        <f t="shared" si="1016"/>
        <v>0</v>
      </c>
      <c r="P21458" s="16">
        <f t="shared" si="1017"/>
        <v>16</v>
      </c>
    </row>
    <row r="21459" spans="2:16">
      <c r="B21459" s="400"/>
      <c r="D21459" s="16" t="s">
        <v>19673</v>
      </c>
      <c r="F21459" s="103" t="s">
        <v>20533</v>
      </c>
      <c r="H21459" s="32" t="s">
        <v>20533</v>
      </c>
      <c r="J21459" s="27"/>
      <c r="K21459" s="27">
        <v>37</v>
      </c>
      <c r="L21459" s="18">
        <f t="shared" si="1018"/>
        <v>37</v>
      </c>
      <c r="M21459" s="27"/>
      <c r="N21459" s="27"/>
      <c r="O21459" s="18">
        <f t="shared" si="1016"/>
        <v>0</v>
      </c>
      <c r="P21459" s="16">
        <f t="shared" si="1017"/>
        <v>37</v>
      </c>
    </row>
    <row r="21460" spans="2:16">
      <c r="B21460" s="400"/>
      <c r="D21460" s="16" t="s">
        <v>19673</v>
      </c>
      <c r="F21460" s="103" t="s">
        <v>20534</v>
      </c>
      <c r="H21460" s="32" t="s">
        <v>20534</v>
      </c>
      <c r="J21460" s="27"/>
      <c r="K21460" s="27">
        <v>15</v>
      </c>
      <c r="L21460" s="18">
        <f t="shared" si="1018"/>
        <v>15</v>
      </c>
      <c r="M21460" s="27"/>
      <c r="N21460" s="27"/>
      <c r="O21460" s="18">
        <f t="shared" si="1016"/>
        <v>0</v>
      </c>
      <c r="P21460" s="16">
        <f t="shared" si="1017"/>
        <v>15</v>
      </c>
    </row>
    <row r="21461" spans="2:16">
      <c r="B21461" s="400"/>
      <c r="D21461" s="16" t="s">
        <v>19673</v>
      </c>
      <c r="F21461" s="103" t="s">
        <v>20535</v>
      </c>
      <c r="H21461" s="32" t="s">
        <v>20535</v>
      </c>
      <c r="J21461" s="27"/>
      <c r="K21461" s="27"/>
      <c r="L21461" s="18">
        <f t="shared" si="1018"/>
        <v>0</v>
      </c>
      <c r="M21461" s="27">
        <v>7</v>
      </c>
      <c r="N21461" s="27">
        <v>50</v>
      </c>
      <c r="O21461" s="18">
        <f t="shared" si="1016"/>
        <v>57</v>
      </c>
      <c r="P21461" s="16">
        <f t="shared" si="1017"/>
        <v>57</v>
      </c>
    </row>
    <row r="21462" spans="2:16">
      <c r="B21462" s="400"/>
      <c r="D21462" s="16" t="s">
        <v>19673</v>
      </c>
      <c r="F21462" s="103" t="s">
        <v>20536</v>
      </c>
      <c r="H21462" s="32" t="s">
        <v>20536</v>
      </c>
      <c r="J21462" s="27"/>
      <c r="K21462" s="27">
        <v>40</v>
      </c>
      <c r="L21462" s="18">
        <f t="shared" si="1018"/>
        <v>40</v>
      </c>
      <c r="M21462" s="27"/>
      <c r="N21462" s="27"/>
      <c r="O21462" s="18">
        <f t="shared" si="1016"/>
        <v>0</v>
      </c>
      <c r="P21462" s="16">
        <f t="shared" si="1017"/>
        <v>40</v>
      </c>
    </row>
    <row r="21463" spans="2:16">
      <c r="B21463" s="400"/>
      <c r="D21463" s="16" t="s">
        <v>19673</v>
      </c>
      <c r="F21463" s="103" t="s">
        <v>20537</v>
      </c>
      <c r="H21463" s="32" t="s">
        <v>21209</v>
      </c>
      <c r="J21463" s="27"/>
      <c r="K21463" s="27"/>
      <c r="L21463" s="18">
        <f t="shared" si="1018"/>
        <v>0</v>
      </c>
      <c r="M21463" s="27"/>
      <c r="N21463" s="27">
        <v>28</v>
      </c>
      <c r="O21463" s="18">
        <f t="shared" si="1016"/>
        <v>28</v>
      </c>
      <c r="P21463" s="16">
        <f t="shared" si="1017"/>
        <v>28</v>
      </c>
    </row>
    <row r="21464" spans="2:16">
      <c r="B21464" s="400"/>
      <c r="D21464" s="16" t="s">
        <v>19673</v>
      </c>
      <c r="F21464" s="103" t="s">
        <v>20538</v>
      </c>
      <c r="H21464" s="32" t="s">
        <v>21210</v>
      </c>
      <c r="J21464" s="27"/>
      <c r="K21464" s="27"/>
      <c r="L21464" s="18">
        <f t="shared" si="1018"/>
        <v>0</v>
      </c>
      <c r="M21464" s="27">
        <v>14</v>
      </c>
      <c r="N21464" s="27">
        <v>76</v>
      </c>
      <c r="O21464" s="18">
        <f t="shared" si="1016"/>
        <v>90</v>
      </c>
      <c r="P21464" s="16">
        <f t="shared" si="1017"/>
        <v>90</v>
      </c>
    </row>
    <row r="21465" spans="2:16">
      <c r="B21465" s="400"/>
      <c r="D21465" s="16" t="s">
        <v>19673</v>
      </c>
      <c r="F21465" s="103" t="s">
        <v>20539</v>
      </c>
      <c r="H21465" s="32" t="s">
        <v>20539</v>
      </c>
      <c r="J21465" s="27"/>
      <c r="K21465" s="27">
        <v>16</v>
      </c>
      <c r="L21465" s="18">
        <f t="shared" si="1018"/>
        <v>16</v>
      </c>
      <c r="M21465" s="27"/>
      <c r="N21465" s="27"/>
      <c r="O21465" s="18">
        <f t="shared" si="1016"/>
        <v>0</v>
      </c>
      <c r="P21465" s="16">
        <f t="shared" si="1017"/>
        <v>16</v>
      </c>
    </row>
    <row r="21466" spans="2:16">
      <c r="B21466" s="400"/>
      <c r="D21466" s="16" t="s">
        <v>19673</v>
      </c>
      <c r="F21466" s="103" t="s">
        <v>20540</v>
      </c>
      <c r="H21466" s="32" t="s">
        <v>20540</v>
      </c>
      <c r="J21466" s="27"/>
      <c r="K21466" s="27"/>
      <c r="L21466" s="18">
        <f t="shared" si="1018"/>
        <v>0</v>
      </c>
      <c r="M21466" s="27"/>
      <c r="N21466" s="27">
        <v>25</v>
      </c>
      <c r="O21466" s="18">
        <f t="shared" si="1016"/>
        <v>25</v>
      </c>
      <c r="P21466" s="16">
        <f t="shared" si="1017"/>
        <v>25</v>
      </c>
    </row>
    <row r="21467" spans="2:16">
      <c r="B21467" s="400"/>
      <c r="D21467" s="16" t="s">
        <v>19673</v>
      </c>
      <c r="F21467" s="103" t="s">
        <v>20541</v>
      </c>
      <c r="H21467" s="32" t="s">
        <v>20541</v>
      </c>
      <c r="J21467" s="27"/>
      <c r="K21467" s="27"/>
      <c r="L21467" s="18">
        <f t="shared" si="1018"/>
        <v>0</v>
      </c>
      <c r="M21467" s="27">
        <v>11</v>
      </c>
      <c r="N21467" s="27">
        <v>23</v>
      </c>
      <c r="O21467" s="18">
        <f t="shared" si="1016"/>
        <v>34</v>
      </c>
      <c r="P21467" s="16">
        <f t="shared" si="1017"/>
        <v>34</v>
      </c>
    </row>
    <row r="21468" spans="2:16">
      <c r="B21468" s="400"/>
      <c r="D21468" s="16" t="s">
        <v>19673</v>
      </c>
      <c r="F21468" s="103" t="s">
        <v>20542</v>
      </c>
      <c r="H21468" s="32" t="s">
        <v>20542</v>
      </c>
      <c r="J21468" s="27"/>
      <c r="K21468" s="27">
        <v>21</v>
      </c>
      <c r="L21468" s="18">
        <f t="shared" si="1018"/>
        <v>21</v>
      </c>
      <c r="M21468" s="27"/>
      <c r="N21468" s="27"/>
      <c r="O21468" s="18">
        <f t="shared" si="1016"/>
        <v>0</v>
      </c>
      <c r="P21468" s="16">
        <f t="shared" si="1017"/>
        <v>21</v>
      </c>
    </row>
    <row r="21469" spans="2:16">
      <c r="B21469" s="400"/>
      <c r="D21469" s="16" t="s">
        <v>19673</v>
      </c>
      <c r="F21469" s="103" t="s">
        <v>20543</v>
      </c>
      <c r="H21469" s="32" t="s">
        <v>21211</v>
      </c>
      <c r="J21469" s="27"/>
      <c r="K21469" s="27"/>
      <c r="L21469" s="18">
        <f t="shared" si="1018"/>
        <v>0</v>
      </c>
      <c r="M21469" s="27">
        <v>13</v>
      </c>
      <c r="N21469" s="27">
        <v>34</v>
      </c>
      <c r="O21469" s="18">
        <f t="shared" si="1016"/>
        <v>47</v>
      </c>
      <c r="P21469" s="16">
        <f t="shared" si="1017"/>
        <v>47</v>
      </c>
    </row>
    <row r="21470" spans="2:16">
      <c r="B21470" s="400"/>
      <c r="D21470" s="16" t="s">
        <v>19673</v>
      </c>
      <c r="F21470" s="103" t="s">
        <v>20544</v>
      </c>
      <c r="H21470" s="32" t="s">
        <v>20544</v>
      </c>
      <c r="J21470" s="27"/>
      <c r="K21470" s="27"/>
      <c r="L21470" s="18">
        <f t="shared" si="1018"/>
        <v>0</v>
      </c>
      <c r="M21470" s="27"/>
      <c r="N21470" s="27">
        <v>19</v>
      </c>
      <c r="O21470" s="18">
        <f t="shared" si="1016"/>
        <v>19</v>
      </c>
      <c r="P21470" s="16">
        <f t="shared" si="1017"/>
        <v>19</v>
      </c>
    </row>
    <row r="21471" spans="2:16">
      <c r="B21471" s="400"/>
      <c r="D21471" s="16" t="s">
        <v>19673</v>
      </c>
      <c r="F21471" s="103" t="s">
        <v>20545</v>
      </c>
      <c r="H21471" s="32" t="s">
        <v>21212</v>
      </c>
      <c r="J21471" s="27"/>
      <c r="K21471" s="27"/>
      <c r="L21471" s="18">
        <f t="shared" si="1018"/>
        <v>0</v>
      </c>
      <c r="M21471" s="27">
        <v>17</v>
      </c>
      <c r="N21471" s="27"/>
      <c r="O21471" s="18">
        <f t="shared" si="1016"/>
        <v>17</v>
      </c>
      <c r="P21471" s="16">
        <f t="shared" si="1017"/>
        <v>17</v>
      </c>
    </row>
    <row r="21472" spans="2:16">
      <c r="B21472" s="400"/>
      <c r="D21472" s="16" t="s">
        <v>19673</v>
      </c>
      <c r="F21472" s="103" t="s">
        <v>20546</v>
      </c>
      <c r="H21472" s="32" t="s">
        <v>20546</v>
      </c>
      <c r="J21472" s="27"/>
      <c r="K21472" s="27"/>
      <c r="L21472" s="18">
        <f t="shared" si="1018"/>
        <v>0</v>
      </c>
      <c r="M21472" s="27"/>
      <c r="N21472" s="27">
        <v>18</v>
      </c>
      <c r="O21472" s="18">
        <f t="shared" si="1016"/>
        <v>18</v>
      </c>
      <c r="P21472" s="16">
        <f t="shared" si="1017"/>
        <v>18</v>
      </c>
    </row>
    <row r="21473" spans="2:16">
      <c r="B21473" s="400"/>
      <c r="D21473" s="16" t="s">
        <v>19673</v>
      </c>
      <c r="F21473" s="103" t="s">
        <v>20547</v>
      </c>
      <c r="H21473" s="32" t="s">
        <v>21213</v>
      </c>
      <c r="J21473" s="27"/>
      <c r="K21473" s="27">
        <v>53</v>
      </c>
      <c r="L21473" s="18">
        <f t="shared" si="1018"/>
        <v>53</v>
      </c>
      <c r="M21473" s="27"/>
      <c r="N21473" s="27">
        <v>165</v>
      </c>
      <c r="O21473" s="18">
        <f t="shared" si="1016"/>
        <v>165</v>
      </c>
      <c r="P21473" s="16">
        <f t="shared" si="1017"/>
        <v>218</v>
      </c>
    </row>
    <row r="21474" spans="2:16">
      <c r="B21474" s="400"/>
      <c r="D21474" s="16" t="s">
        <v>19673</v>
      </c>
      <c r="F21474" s="103" t="s">
        <v>20548</v>
      </c>
      <c r="H21474" s="32" t="s">
        <v>21214</v>
      </c>
      <c r="J21474" s="27"/>
      <c r="K21474" s="27">
        <v>238</v>
      </c>
      <c r="L21474" s="18">
        <f t="shared" si="1018"/>
        <v>238</v>
      </c>
      <c r="M21474" s="27">
        <v>122</v>
      </c>
      <c r="N21474" s="27">
        <v>192</v>
      </c>
      <c r="O21474" s="18">
        <f t="shared" si="1016"/>
        <v>314</v>
      </c>
      <c r="P21474" s="16">
        <f t="shared" si="1017"/>
        <v>552</v>
      </c>
    </row>
    <row r="21475" spans="2:16">
      <c r="B21475" s="400"/>
      <c r="D21475" s="16" t="s">
        <v>19673</v>
      </c>
      <c r="F21475" s="103" t="s">
        <v>20549</v>
      </c>
      <c r="H21475" s="32" t="s">
        <v>21215</v>
      </c>
      <c r="J21475" s="27"/>
      <c r="K21475" s="27"/>
      <c r="L21475" s="18">
        <f t="shared" si="1018"/>
        <v>0</v>
      </c>
      <c r="M21475" s="27">
        <v>25</v>
      </c>
      <c r="N21475" s="27">
        <v>62</v>
      </c>
      <c r="O21475" s="18">
        <f t="shared" si="1016"/>
        <v>87</v>
      </c>
      <c r="P21475" s="16">
        <f t="shared" si="1017"/>
        <v>87</v>
      </c>
    </row>
    <row r="21476" spans="2:16">
      <c r="B21476" s="400"/>
      <c r="D21476" s="16" t="s">
        <v>19673</v>
      </c>
      <c r="F21476" s="103" t="s">
        <v>20550</v>
      </c>
      <c r="H21476" s="32" t="s">
        <v>20550</v>
      </c>
      <c r="J21476" s="27"/>
      <c r="K21476" s="27"/>
      <c r="L21476" s="18">
        <f t="shared" si="1018"/>
        <v>0</v>
      </c>
      <c r="M21476" s="27">
        <v>7</v>
      </c>
      <c r="N21476" s="27">
        <v>67</v>
      </c>
      <c r="O21476" s="18">
        <f t="shared" si="1016"/>
        <v>74</v>
      </c>
      <c r="P21476" s="16">
        <f t="shared" si="1017"/>
        <v>74</v>
      </c>
    </row>
    <row r="21477" spans="2:16">
      <c r="B21477" s="400"/>
      <c r="D21477" s="16" t="s">
        <v>19673</v>
      </c>
      <c r="F21477" s="103" t="s">
        <v>20551</v>
      </c>
      <c r="H21477" s="32" t="s">
        <v>21216</v>
      </c>
      <c r="J21477" s="27"/>
      <c r="K21477" s="27"/>
      <c r="L21477" s="18">
        <f t="shared" si="1018"/>
        <v>0</v>
      </c>
      <c r="M21477" s="27">
        <v>11</v>
      </c>
      <c r="N21477" s="27">
        <v>26</v>
      </c>
      <c r="O21477" s="18">
        <f t="shared" si="1016"/>
        <v>37</v>
      </c>
      <c r="P21477" s="16">
        <f t="shared" si="1017"/>
        <v>37</v>
      </c>
    </row>
    <row r="21478" spans="2:16">
      <c r="B21478" s="400"/>
      <c r="D21478" s="16" t="s">
        <v>19673</v>
      </c>
      <c r="F21478" s="103" t="s">
        <v>20552</v>
      </c>
      <c r="H21478" s="32" t="s">
        <v>20552</v>
      </c>
      <c r="J21478" s="27"/>
      <c r="K21478" s="27"/>
      <c r="L21478" s="18">
        <f t="shared" si="1018"/>
        <v>0</v>
      </c>
      <c r="M21478" s="27">
        <v>6</v>
      </c>
      <c r="N21478" s="27">
        <v>20</v>
      </c>
      <c r="O21478" s="18">
        <f t="shared" si="1016"/>
        <v>26</v>
      </c>
      <c r="P21478" s="16">
        <f t="shared" si="1017"/>
        <v>26</v>
      </c>
    </row>
    <row r="21479" spans="2:16">
      <c r="B21479" s="400"/>
      <c r="D21479" s="16" t="s">
        <v>19673</v>
      </c>
      <c r="F21479" s="103" t="s">
        <v>20553</v>
      </c>
      <c r="H21479" s="32" t="s">
        <v>20553</v>
      </c>
      <c r="J21479" s="27"/>
      <c r="K21479" s="27"/>
      <c r="L21479" s="18">
        <f t="shared" si="1018"/>
        <v>0</v>
      </c>
      <c r="M21479" s="27"/>
      <c r="N21479" s="27">
        <v>29</v>
      </c>
      <c r="O21479" s="18">
        <f t="shared" si="1016"/>
        <v>29</v>
      </c>
      <c r="P21479" s="16">
        <f t="shared" si="1017"/>
        <v>29</v>
      </c>
    </row>
    <row r="21480" spans="2:16">
      <c r="B21480" s="400"/>
      <c r="D21480" s="16" t="s">
        <v>19673</v>
      </c>
      <c r="F21480" s="103" t="s">
        <v>20554</v>
      </c>
      <c r="H21480" s="32" t="s">
        <v>20554</v>
      </c>
      <c r="J21480" s="27"/>
      <c r="K21480" s="27"/>
      <c r="L21480" s="18">
        <f t="shared" si="1018"/>
        <v>0</v>
      </c>
      <c r="M21480" s="27"/>
      <c r="N21480" s="27">
        <v>37</v>
      </c>
      <c r="O21480" s="18">
        <f t="shared" si="1016"/>
        <v>37</v>
      </c>
      <c r="P21480" s="16">
        <f t="shared" si="1017"/>
        <v>37</v>
      </c>
    </row>
    <row r="21481" spans="2:16">
      <c r="B21481" s="400"/>
      <c r="D21481" s="16" t="s">
        <v>19673</v>
      </c>
      <c r="F21481" s="103" t="s">
        <v>20555</v>
      </c>
      <c r="H21481" s="32" t="s">
        <v>20555</v>
      </c>
      <c r="J21481" s="27"/>
      <c r="K21481" s="27"/>
      <c r="L21481" s="18">
        <f t="shared" si="1018"/>
        <v>0</v>
      </c>
      <c r="M21481" s="27">
        <v>16</v>
      </c>
      <c r="N21481" s="27">
        <v>4</v>
      </c>
      <c r="O21481" s="18">
        <f t="shared" si="1016"/>
        <v>20</v>
      </c>
      <c r="P21481" s="16">
        <f t="shared" si="1017"/>
        <v>20</v>
      </c>
    </row>
    <row r="21482" spans="2:16">
      <c r="B21482" s="400"/>
      <c r="D21482" s="16" t="s">
        <v>19673</v>
      </c>
      <c r="F21482" s="103" t="s">
        <v>20556</v>
      </c>
      <c r="H21482" s="32" t="s">
        <v>20556</v>
      </c>
      <c r="J21482" s="27"/>
      <c r="K21482" s="27">
        <v>20</v>
      </c>
      <c r="L21482" s="18">
        <f t="shared" si="1018"/>
        <v>20</v>
      </c>
      <c r="M21482" s="27"/>
      <c r="N21482" s="27"/>
      <c r="O21482" s="18">
        <f t="shared" si="1016"/>
        <v>0</v>
      </c>
      <c r="P21482" s="16">
        <f t="shared" si="1017"/>
        <v>20</v>
      </c>
    </row>
    <row r="21483" spans="2:16">
      <c r="B21483" s="400"/>
      <c r="D21483" s="16" t="s">
        <v>19673</v>
      </c>
      <c r="F21483" s="103" t="s">
        <v>20557</v>
      </c>
      <c r="H21483" s="32" t="s">
        <v>20557</v>
      </c>
      <c r="J21483" s="27"/>
      <c r="K21483" s="27">
        <v>186</v>
      </c>
      <c r="L21483" s="18">
        <f t="shared" si="1018"/>
        <v>186</v>
      </c>
      <c r="M21483" s="27">
        <v>41</v>
      </c>
      <c r="N21483" s="27">
        <v>120</v>
      </c>
      <c r="O21483" s="18">
        <f t="shared" si="1016"/>
        <v>161</v>
      </c>
      <c r="P21483" s="16">
        <f t="shared" si="1017"/>
        <v>347</v>
      </c>
    </row>
    <row r="21484" spans="2:16">
      <c r="B21484" s="400"/>
      <c r="D21484" s="16" t="s">
        <v>19673</v>
      </c>
      <c r="F21484" s="103" t="s">
        <v>20558</v>
      </c>
      <c r="H21484" s="32" t="s">
        <v>20558</v>
      </c>
      <c r="J21484" s="27"/>
      <c r="K21484" s="27">
        <v>12</v>
      </c>
      <c r="L21484" s="18">
        <f t="shared" si="1018"/>
        <v>12</v>
      </c>
      <c r="M21484" s="27"/>
      <c r="N21484" s="27"/>
      <c r="O21484" s="18">
        <f t="shared" si="1016"/>
        <v>0</v>
      </c>
      <c r="P21484" s="16">
        <f t="shared" si="1017"/>
        <v>12</v>
      </c>
    </row>
    <row r="21485" spans="2:16">
      <c r="B21485" s="400"/>
      <c r="D21485" s="16" t="s">
        <v>19673</v>
      </c>
      <c r="F21485" s="103" t="s">
        <v>20559</v>
      </c>
      <c r="H21485" s="32" t="s">
        <v>20559</v>
      </c>
      <c r="J21485" s="27"/>
      <c r="K21485" s="27">
        <v>31</v>
      </c>
      <c r="L21485" s="18">
        <f t="shared" si="1018"/>
        <v>31</v>
      </c>
      <c r="M21485" s="27"/>
      <c r="N21485" s="27"/>
      <c r="O21485" s="18">
        <f t="shared" si="1016"/>
        <v>0</v>
      </c>
      <c r="P21485" s="16">
        <f t="shared" si="1017"/>
        <v>31</v>
      </c>
    </row>
    <row r="21486" spans="2:16">
      <c r="B21486" s="400"/>
      <c r="D21486" s="16" t="s">
        <v>19673</v>
      </c>
      <c r="F21486" s="103" t="s">
        <v>20560</v>
      </c>
      <c r="H21486" s="32" t="s">
        <v>20560</v>
      </c>
      <c r="J21486" s="27"/>
      <c r="K21486" s="27">
        <v>22</v>
      </c>
      <c r="L21486" s="18">
        <f t="shared" si="1018"/>
        <v>22</v>
      </c>
      <c r="M21486" s="27"/>
      <c r="N21486" s="27"/>
      <c r="O21486" s="18">
        <f t="shared" si="1016"/>
        <v>0</v>
      </c>
      <c r="P21486" s="16">
        <f t="shared" si="1017"/>
        <v>22</v>
      </c>
    </row>
    <row r="21487" spans="2:16">
      <c r="B21487" s="400"/>
      <c r="D21487" s="16" t="s">
        <v>19673</v>
      </c>
      <c r="F21487" s="103" t="s">
        <v>20561</v>
      </c>
      <c r="H21487" s="32" t="s">
        <v>20561</v>
      </c>
      <c r="J21487" s="27"/>
      <c r="K21487" s="27">
        <v>17</v>
      </c>
      <c r="L21487" s="18">
        <f t="shared" si="1018"/>
        <v>17</v>
      </c>
      <c r="M21487" s="27"/>
      <c r="N21487" s="27"/>
      <c r="O21487" s="18">
        <f t="shared" si="1016"/>
        <v>0</v>
      </c>
      <c r="P21487" s="16">
        <f t="shared" si="1017"/>
        <v>17</v>
      </c>
    </row>
    <row r="21488" spans="2:16">
      <c r="B21488" s="400"/>
      <c r="D21488" s="16" t="s">
        <v>19673</v>
      </c>
      <c r="F21488" s="103" t="s">
        <v>20562</v>
      </c>
      <c r="H21488" s="32" t="s">
        <v>20562</v>
      </c>
      <c r="J21488" s="27"/>
      <c r="K21488" s="27"/>
      <c r="L21488" s="18">
        <f t="shared" si="1018"/>
        <v>0</v>
      </c>
      <c r="M21488" s="27">
        <v>20</v>
      </c>
      <c r="N21488" s="27">
        <v>40</v>
      </c>
      <c r="O21488" s="18">
        <f t="shared" si="1016"/>
        <v>60</v>
      </c>
      <c r="P21488" s="16">
        <f t="shared" si="1017"/>
        <v>60</v>
      </c>
    </row>
    <row r="21489" spans="2:16">
      <c r="B21489" s="400"/>
      <c r="D21489" s="16" t="s">
        <v>19673</v>
      </c>
      <c r="F21489" s="103" t="s">
        <v>20563</v>
      </c>
      <c r="H21489" s="32" t="s">
        <v>20563</v>
      </c>
      <c r="J21489" s="27"/>
      <c r="K21489" s="27"/>
      <c r="L21489" s="18">
        <f t="shared" si="1018"/>
        <v>0</v>
      </c>
      <c r="M21489" s="27">
        <v>40</v>
      </c>
      <c r="N21489" s="27">
        <v>32</v>
      </c>
      <c r="O21489" s="18">
        <f t="shared" si="1016"/>
        <v>72</v>
      </c>
      <c r="P21489" s="16">
        <f t="shared" si="1017"/>
        <v>72</v>
      </c>
    </row>
    <row r="21490" spans="2:16">
      <c r="B21490" s="400"/>
      <c r="D21490" s="16" t="s">
        <v>19673</v>
      </c>
      <c r="F21490" s="103" t="s">
        <v>20564</v>
      </c>
      <c r="H21490" s="32" t="s">
        <v>20564</v>
      </c>
      <c r="J21490" s="27"/>
      <c r="K21490" s="27"/>
      <c r="L21490" s="18">
        <f t="shared" si="1018"/>
        <v>0</v>
      </c>
      <c r="M21490" s="27"/>
      <c r="N21490" s="27">
        <v>31</v>
      </c>
      <c r="O21490" s="18">
        <f t="shared" si="1016"/>
        <v>31</v>
      </c>
      <c r="P21490" s="16">
        <f t="shared" si="1017"/>
        <v>31</v>
      </c>
    </row>
    <row r="21491" spans="2:16">
      <c r="B21491" s="400"/>
      <c r="D21491" s="16" t="s">
        <v>19673</v>
      </c>
      <c r="F21491" s="103" t="s">
        <v>20541</v>
      </c>
      <c r="H21491" s="32" t="s">
        <v>20541</v>
      </c>
      <c r="J21491" s="27"/>
      <c r="K21491" s="27"/>
      <c r="L21491" s="18">
        <f t="shared" si="1018"/>
        <v>0</v>
      </c>
      <c r="M21491" s="27"/>
      <c r="N21491" s="27"/>
      <c r="O21491" s="18">
        <f t="shared" si="1016"/>
        <v>0</v>
      </c>
      <c r="P21491" s="16">
        <f t="shared" si="1017"/>
        <v>0</v>
      </c>
    </row>
    <row r="21492" spans="2:16">
      <c r="B21492" s="400"/>
      <c r="D21492" s="16" t="s">
        <v>19673</v>
      </c>
      <c r="F21492" s="103" t="s">
        <v>20565</v>
      </c>
      <c r="H21492" s="32" t="s">
        <v>20565</v>
      </c>
      <c r="J21492" s="27"/>
      <c r="K21492" s="27">
        <v>31</v>
      </c>
      <c r="L21492" s="18">
        <f t="shared" si="1018"/>
        <v>31</v>
      </c>
      <c r="M21492" s="27"/>
      <c r="N21492" s="27"/>
      <c r="O21492" s="18">
        <f t="shared" si="1016"/>
        <v>0</v>
      </c>
      <c r="P21492" s="16">
        <f t="shared" si="1017"/>
        <v>31</v>
      </c>
    </row>
    <row r="21493" spans="2:16">
      <c r="B21493" s="400"/>
      <c r="D21493" s="16" t="s">
        <v>19673</v>
      </c>
      <c r="F21493" s="103" t="s">
        <v>20566</v>
      </c>
      <c r="H21493" s="32" t="s">
        <v>20566</v>
      </c>
      <c r="J21493" s="27"/>
      <c r="K21493" s="27">
        <v>23</v>
      </c>
      <c r="L21493" s="18">
        <f t="shared" si="1018"/>
        <v>23</v>
      </c>
      <c r="M21493" s="27"/>
      <c r="N21493" s="27"/>
      <c r="O21493" s="18">
        <f t="shared" si="1016"/>
        <v>0</v>
      </c>
      <c r="P21493" s="16">
        <f t="shared" si="1017"/>
        <v>23</v>
      </c>
    </row>
    <row r="21494" spans="2:16">
      <c r="B21494" s="400"/>
      <c r="D21494" s="16" t="s">
        <v>19673</v>
      </c>
      <c r="F21494" s="103" t="s">
        <v>20567</v>
      </c>
      <c r="H21494" s="32" t="s">
        <v>20567</v>
      </c>
      <c r="J21494" s="27"/>
      <c r="K21494" s="27">
        <v>20</v>
      </c>
      <c r="L21494" s="18">
        <f t="shared" si="1018"/>
        <v>20</v>
      </c>
      <c r="M21494" s="27"/>
      <c r="N21494" s="27"/>
      <c r="O21494" s="18">
        <f t="shared" si="1016"/>
        <v>0</v>
      </c>
      <c r="P21494" s="16">
        <f t="shared" si="1017"/>
        <v>20</v>
      </c>
    </row>
    <row r="21495" spans="2:16">
      <c r="B21495" s="400"/>
      <c r="D21495" s="16" t="s">
        <v>19673</v>
      </c>
      <c r="F21495" s="103" t="s">
        <v>20568</v>
      </c>
      <c r="H21495" s="32" t="s">
        <v>20568</v>
      </c>
      <c r="J21495" s="27"/>
      <c r="K21495" s="27">
        <v>40</v>
      </c>
      <c r="L21495" s="18">
        <f t="shared" si="1018"/>
        <v>40</v>
      </c>
      <c r="M21495" s="27"/>
      <c r="N21495" s="27"/>
      <c r="O21495" s="18">
        <f t="shared" si="1016"/>
        <v>0</v>
      </c>
      <c r="P21495" s="16">
        <f t="shared" si="1017"/>
        <v>40</v>
      </c>
    </row>
    <row r="21496" spans="2:16">
      <c r="B21496" s="400"/>
      <c r="D21496" s="16" t="s">
        <v>19673</v>
      </c>
      <c r="F21496" s="103" t="s">
        <v>20569</v>
      </c>
      <c r="H21496" s="32" t="s">
        <v>20569</v>
      </c>
      <c r="J21496" s="27"/>
      <c r="K21496" s="27">
        <v>23</v>
      </c>
      <c r="L21496" s="18">
        <f t="shared" si="1018"/>
        <v>23</v>
      </c>
      <c r="M21496" s="27"/>
      <c r="N21496" s="27"/>
      <c r="O21496" s="18">
        <f t="shared" si="1016"/>
        <v>0</v>
      </c>
      <c r="P21496" s="16">
        <f t="shared" si="1017"/>
        <v>23</v>
      </c>
    </row>
    <row r="21497" spans="2:16">
      <c r="B21497" s="400"/>
      <c r="D21497" s="16" t="s">
        <v>19673</v>
      </c>
      <c r="F21497" s="103" t="s">
        <v>20570</v>
      </c>
      <c r="H21497" s="32" t="s">
        <v>20570</v>
      </c>
      <c r="J21497" s="27"/>
      <c r="K21497" s="27">
        <v>4</v>
      </c>
      <c r="L21497" s="18">
        <f t="shared" si="1018"/>
        <v>4</v>
      </c>
      <c r="M21497" s="27"/>
      <c r="N21497" s="27">
        <v>16</v>
      </c>
      <c r="O21497" s="18">
        <f t="shared" si="1016"/>
        <v>16</v>
      </c>
      <c r="P21497" s="16">
        <f t="shared" si="1017"/>
        <v>20</v>
      </c>
    </row>
    <row r="21498" spans="2:16">
      <c r="B21498" s="400"/>
      <c r="D21498" s="16" t="s">
        <v>19673</v>
      </c>
      <c r="F21498" s="103" t="s">
        <v>20571</v>
      </c>
      <c r="H21498" s="32" t="s">
        <v>20571</v>
      </c>
      <c r="J21498" s="27"/>
      <c r="K21498" s="27">
        <v>12</v>
      </c>
      <c r="L21498" s="18">
        <f t="shared" si="1018"/>
        <v>12</v>
      </c>
      <c r="M21498" s="27"/>
      <c r="N21498" s="27">
        <v>16</v>
      </c>
      <c r="O21498" s="18">
        <f t="shared" si="1016"/>
        <v>16</v>
      </c>
      <c r="P21498" s="16">
        <f t="shared" si="1017"/>
        <v>28</v>
      </c>
    </row>
    <row r="21499" spans="2:16">
      <c r="B21499" s="400"/>
      <c r="D21499" s="16" t="s">
        <v>19673</v>
      </c>
      <c r="F21499" s="103" t="s">
        <v>20572</v>
      </c>
      <c r="H21499" s="32" t="s">
        <v>20572</v>
      </c>
      <c r="J21499" s="27"/>
      <c r="K21499" s="27">
        <v>29</v>
      </c>
      <c r="L21499" s="18">
        <f t="shared" si="1018"/>
        <v>29</v>
      </c>
      <c r="M21499" s="27"/>
      <c r="N21499" s="27">
        <v>6</v>
      </c>
      <c r="O21499" s="18">
        <f t="shared" si="1016"/>
        <v>6</v>
      </c>
      <c r="P21499" s="16">
        <f t="shared" si="1017"/>
        <v>35</v>
      </c>
    </row>
    <row r="21500" spans="2:16">
      <c r="B21500" s="400"/>
      <c r="D21500" s="16" t="s">
        <v>19673</v>
      </c>
      <c r="F21500" s="103" t="s">
        <v>20573</v>
      </c>
      <c r="H21500" s="32" t="s">
        <v>20573</v>
      </c>
      <c r="J21500" s="27"/>
      <c r="K21500" s="27">
        <v>30</v>
      </c>
      <c r="L21500" s="18">
        <f t="shared" si="1018"/>
        <v>30</v>
      </c>
      <c r="M21500" s="27"/>
      <c r="N21500" s="27"/>
      <c r="O21500" s="18">
        <f t="shared" si="1016"/>
        <v>0</v>
      </c>
      <c r="P21500" s="16">
        <f t="shared" si="1017"/>
        <v>30</v>
      </c>
    </row>
    <row r="21501" spans="2:16">
      <c r="B21501" s="400"/>
      <c r="D21501" s="16" t="s">
        <v>19673</v>
      </c>
      <c r="F21501" s="103" t="s">
        <v>20574</v>
      </c>
      <c r="H21501" s="32" t="s">
        <v>20574</v>
      </c>
      <c r="J21501" s="27"/>
      <c r="K21501" s="27">
        <v>13</v>
      </c>
      <c r="L21501" s="18">
        <f t="shared" si="1018"/>
        <v>13</v>
      </c>
      <c r="M21501" s="27"/>
      <c r="N21501" s="27"/>
      <c r="O21501" s="18">
        <f t="shared" si="1016"/>
        <v>0</v>
      </c>
      <c r="P21501" s="16">
        <f t="shared" si="1017"/>
        <v>13</v>
      </c>
    </row>
    <row r="21502" spans="2:16">
      <c r="B21502" s="400"/>
      <c r="D21502" s="16" t="s">
        <v>19673</v>
      </c>
      <c r="F21502" s="103" t="s">
        <v>20575</v>
      </c>
      <c r="H21502" s="32" t="s">
        <v>20575</v>
      </c>
      <c r="J21502" s="27"/>
      <c r="K21502" s="27">
        <v>17</v>
      </c>
      <c r="L21502" s="18">
        <f t="shared" si="1018"/>
        <v>17</v>
      </c>
      <c r="M21502" s="27"/>
      <c r="N21502" s="27"/>
      <c r="O21502" s="18">
        <f t="shared" si="1016"/>
        <v>0</v>
      </c>
      <c r="P21502" s="16">
        <f t="shared" si="1017"/>
        <v>17</v>
      </c>
    </row>
    <row r="21503" spans="2:16">
      <c r="B21503" s="400"/>
      <c r="D21503" s="16" t="s">
        <v>19673</v>
      </c>
      <c r="F21503" s="103" t="s">
        <v>20576</v>
      </c>
      <c r="H21503" s="32" t="s">
        <v>20576</v>
      </c>
      <c r="J21503" s="27"/>
      <c r="K21503" s="27">
        <v>16</v>
      </c>
      <c r="L21503" s="18">
        <f t="shared" si="1018"/>
        <v>16</v>
      </c>
      <c r="M21503" s="27"/>
      <c r="N21503" s="27"/>
      <c r="O21503" s="18">
        <f t="shared" si="1016"/>
        <v>0</v>
      </c>
      <c r="P21503" s="16">
        <f t="shared" si="1017"/>
        <v>16</v>
      </c>
    </row>
    <row r="21504" spans="2:16">
      <c r="B21504" s="400"/>
      <c r="D21504" s="16" t="s">
        <v>19673</v>
      </c>
      <c r="F21504" s="103" t="s">
        <v>20577</v>
      </c>
      <c r="H21504" s="32" t="s">
        <v>21217</v>
      </c>
      <c r="J21504" s="27"/>
      <c r="K21504" s="27">
        <v>25</v>
      </c>
      <c r="L21504" s="18">
        <f t="shared" si="1018"/>
        <v>25</v>
      </c>
      <c r="M21504" s="27"/>
      <c r="N21504" s="27"/>
      <c r="O21504" s="18">
        <f t="shared" si="1016"/>
        <v>0</v>
      </c>
      <c r="P21504" s="16">
        <f t="shared" si="1017"/>
        <v>25</v>
      </c>
    </row>
    <row r="21505" spans="2:16">
      <c r="B21505" s="400"/>
      <c r="D21505" s="16" t="s">
        <v>19673</v>
      </c>
      <c r="F21505" s="103" t="s">
        <v>20578</v>
      </c>
      <c r="H21505" s="32" t="s">
        <v>20578</v>
      </c>
      <c r="J21505" s="27"/>
      <c r="K21505" s="27">
        <v>15</v>
      </c>
      <c r="L21505" s="18">
        <f t="shared" si="1018"/>
        <v>15</v>
      </c>
      <c r="M21505" s="27"/>
      <c r="N21505" s="27"/>
      <c r="O21505" s="18">
        <f t="shared" si="1016"/>
        <v>0</v>
      </c>
      <c r="P21505" s="16">
        <f t="shared" si="1017"/>
        <v>15</v>
      </c>
    </row>
    <row r="21506" spans="2:16">
      <c r="B21506" s="400"/>
      <c r="D21506" s="16" t="s">
        <v>19673</v>
      </c>
      <c r="F21506" s="103" t="s">
        <v>20579</v>
      </c>
      <c r="H21506" s="32" t="s">
        <v>20579</v>
      </c>
      <c r="J21506" s="27"/>
      <c r="K21506" s="27">
        <v>25</v>
      </c>
      <c r="L21506" s="18">
        <f t="shared" si="1018"/>
        <v>25</v>
      </c>
      <c r="M21506" s="27"/>
      <c r="N21506" s="27"/>
      <c r="O21506" s="18">
        <f t="shared" si="1016"/>
        <v>0</v>
      </c>
      <c r="P21506" s="16">
        <f t="shared" si="1017"/>
        <v>25</v>
      </c>
    </row>
    <row r="21507" spans="2:16">
      <c r="B21507" s="400"/>
      <c r="D21507" s="16" t="s">
        <v>19673</v>
      </c>
      <c r="F21507" s="103" t="s">
        <v>20580</v>
      </c>
      <c r="H21507" s="32" t="s">
        <v>20580</v>
      </c>
      <c r="J21507" s="27"/>
      <c r="K21507" s="27">
        <v>21</v>
      </c>
      <c r="L21507" s="18">
        <f t="shared" si="1018"/>
        <v>21</v>
      </c>
      <c r="M21507" s="27"/>
      <c r="N21507" s="27"/>
      <c r="O21507" s="18">
        <f t="shared" si="1016"/>
        <v>0</v>
      </c>
      <c r="P21507" s="16">
        <f t="shared" si="1017"/>
        <v>21</v>
      </c>
    </row>
    <row r="21508" spans="2:16">
      <c r="B21508" s="400"/>
      <c r="D21508" s="16" t="s">
        <v>19673</v>
      </c>
      <c r="F21508" s="103" t="s">
        <v>20581</v>
      </c>
      <c r="H21508" s="32" t="s">
        <v>20581</v>
      </c>
      <c r="J21508" s="27"/>
      <c r="K21508" s="27">
        <v>31</v>
      </c>
      <c r="L21508" s="18">
        <f t="shared" si="1018"/>
        <v>31</v>
      </c>
      <c r="M21508" s="27"/>
      <c r="N21508" s="27">
        <v>15</v>
      </c>
      <c r="O21508" s="18">
        <f t="shared" si="1016"/>
        <v>15</v>
      </c>
      <c r="P21508" s="16">
        <f t="shared" si="1017"/>
        <v>46</v>
      </c>
    </row>
    <row r="21509" spans="2:16">
      <c r="B21509" s="400"/>
      <c r="D21509" s="16" t="s">
        <v>19673</v>
      </c>
      <c r="F21509" s="103" t="s">
        <v>20582</v>
      </c>
      <c r="H21509" s="32" t="s">
        <v>20582</v>
      </c>
      <c r="J21509" s="27"/>
      <c r="K21509" s="27">
        <v>14</v>
      </c>
      <c r="L21509" s="18">
        <f t="shared" si="1018"/>
        <v>14</v>
      </c>
      <c r="M21509" s="27"/>
      <c r="N21509" s="27"/>
      <c r="O21509" s="18">
        <f t="shared" si="1016"/>
        <v>0</v>
      </c>
      <c r="P21509" s="16">
        <f t="shared" si="1017"/>
        <v>14</v>
      </c>
    </row>
    <row r="21510" spans="2:16">
      <c r="B21510" s="400"/>
      <c r="D21510" s="16" t="s">
        <v>19673</v>
      </c>
      <c r="F21510" s="103" t="s">
        <v>20583</v>
      </c>
      <c r="H21510" s="32" t="s">
        <v>20583</v>
      </c>
      <c r="J21510" s="27"/>
      <c r="K21510" s="27">
        <v>14</v>
      </c>
      <c r="L21510" s="18">
        <f t="shared" si="1018"/>
        <v>14</v>
      </c>
      <c r="M21510" s="27"/>
      <c r="N21510" s="27"/>
      <c r="O21510" s="18">
        <f t="shared" si="1016"/>
        <v>0</v>
      </c>
      <c r="P21510" s="16">
        <f t="shared" si="1017"/>
        <v>14</v>
      </c>
    </row>
    <row r="21511" spans="2:16">
      <c r="B21511" s="400"/>
      <c r="D21511" s="16" t="s">
        <v>19673</v>
      </c>
      <c r="F21511" s="103" t="s">
        <v>20584</v>
      </c>
      <c r="H21511" s="32" t="s">
        <v>21218</v>
      </c>
      <c r="J21511" s="27"/>
      <c r="K21511" s="27">
        <v>27</v>
      </c>
      <c r="L21511" s="18">
        <f t="shared" si="1018"/>
        <v>27</v>
      </c>
      <c r="M21511" s="27"/>
      <c r="N21511" s="27"/>
      <c r="O21511" s="18">
        <f t="shared" si="1016"/>
        <v>0</v>
      </c>
      <c r="P21511" s="16">
        <f t="shared" si="1017"/>
        <v>27</v>
      </c>
    </row>
    <row r="21512" spans="2:16">
      <c r="B21512" s="400"/>
      <c r="D21512" s="16" t="s">
        <v>19673</v>
      </c>
      <c r="F21512" s="103" t="s">
        <v>20585</v>
      </c>
      <c r="H21512" s="32" t="s">
        <v>20585</v>
      </c>
      <c r="J21512" s="27"/>
      <c r="K21512" s="27">
        <v>13</v>
      </c>
      <c r="L21512" s="18">
        <f t="shared" si="1018"/>
        <v>13</v>
      </c>
      <c r="M21512" s="27"/>
      <c r="N21512" s="27"/>
      <c r="O21512" s="18">
        <f t="shared" si="1016"/>
        <v>0</v>
      </c>
      <c r="P21512" s="16">
        <f t="shared" si="1017"/>
        <v>13</v>
      </c>
    </row>
    <row r="21513" spans="2:16">
      <c r="B21513" s="400"/>
      <c r="D21513" s="16" t="s">
        <v>19673</v>
      </c>
      <c r="F21513" s="103" t="s">
        <v>20586</v>
      </c>
      <c r="H21513" s="32" t="s">
        <v>20586</v>
      </c>
      <c r="J21513" s="27"/>
      <c r="K21513" s="27">
        <v>26</v>
      </c>
      <c r="L21513" s="18">
        <f t="shared" si="1018"/>
        <v>26</v>
      </c>
      <c r="M21513" s="27"/>
      <c r="N21513" s="27"/>
      <c r="O21513" s="18">
        <f t="shared" si="1016"/>
        <v>0</v>
      </c>
      <c r="P21513" s="16">
        <f t="shared" si="1017"/>
        <v>26</v>
      </c>
    </row>
    <row r="21514" spans="2:16">
      <c r="B21514" s="400"/>
      <c r="D21514" s="16" t="s">
        <v>19673</v>
      </c>
      <c r="F21514" s="103" t="s">
        <v>20587</v>
      </c>
      <c r="H21514" s="32" t="s">
        <v>20587</v>
      </c>
      <c r="J21514" s="27"/>
      <c r="K21514" s="27">
        <v>11</v>
      </c>
      <c r="L21514" s="18">
        <f t="shared" si="1018"/>
        <v>11</v>
      </c>
      <c r="M21514" s="27"/>
      <c r="N21514" s="27"/>
      <c r="O21514" s="18">
        <f t="shared" si="1016"/>
        <v>0</v>
      </c>
      <c r="P21514" s="16">
        <f t="shared" si="1017"/>
        <v>11</v>
      </c>
    </row>
    <row r="21515" spans="2:16">
      <c r="B21515" s="400"/>
      <c r="D21515" s="16" t="s">
        <v>19673</v>
      </c>
      <c r="F21515" s="103" t="s">
        <v>20588</v>
      </c>
      <c r="H21515" s="32" t="s">
        <v>20588</v>
      </c>
      <c r="J21515" s="27"/>
      <c r="K21515" s="27">
        <v>17</v>
      </c>
      <c r="L21515" s="18">
        <f t="shared" si="1018"/>
        <v>17</v>
      </c>
      <c r="M21515" s="27"/>
      <c r="N21515" s="27"/>
      <c r="O21515" s="18">
        <f t="shared" ref="O21515:O21578" si="1019">+N21515+M21515</f>
        <v>0</v>
      </c>
      <c r="P21515" s="16">
        <f t="shared" ref="P21515:P21578" si="1020">+L21515+O21515</f>
        <v>17</v>
      </c>
    </row>
    <row r="21516" spans="2:16">
      <c r="B21516" s="400"/>
      <c r="D21516" s="16" t="s">
        <v>19673</v>
      </c>
      <c r="F21516" s="103" t="s">
        <v>20589</v>
      </c>
      <c r="H21516" s="32" t="s">
        <v>20589</v>
      </c>
      <c r="J21516" s="27"/>
      <c r="K21516" s="27">
        <v>23</v>
      </c>
      <c r="L21516" s="18">
        <f t="shared" si="1018"/>
        <v>23</v>
      </c>
      <c r="M21516" s="27"/>
      <c r="N21516" s="27"/>
      <c r="O21516" s="18">
        <f t="shared" si="1019"/>
        <v>0</v>
      </c>
      <c r="P21516" s="16">
        <f t="shared" si="1020"/>
        <v>23</v>
      </c>
    </row>
    <row r="21517" spans="2:16">
      <c r="B21517" s="400"/>
      <c r="D21517" s="16" t="s">
        <v>19673</v>
      </c>
      <c r="F21517" s="103" t="s">
        <v>20590</v>
      </c>
      <c r="H21517" s="32" t="s">
        <v>20590</v>
      </c>
      <c r="J21517" s="27"/>
      <c r="K21517" s="27">
        <v>18</v>
      </c>
      <c r="L21517" s="18">
        <f t="shared" si="1018"/>
        <v>18</v>
      </c>
      <c r="M21517" s="27"/>
      <c r="N21517" s="27"/>
      <c r="O21517" s="18">
        <f t="shared" si="1019"/>
        <v>0</v>
      </c>
      <c r="P21517" s="16">
        <f t="shared" si="1020"/>
        <v>18</v>
      </c>
    </row>
    <row r="21518" spans="2:16">
      <c r="B21518" s="400"/>
      <c r="D21518" s="16" t="s">
        <v>19673</v>
      </c>
      <c r="F21518" s="103" t="s">
        <v>20591</v>
      </c>
      <c r="H21518" s="32" t="s">
        <v>20591</v>
      </c>
      <c r="J21518" s="27"/>
      <c r="K21518" s="27">
        <v>25</v>
      </c>
      <c r="L21518" s="18">
        <f t="shared" si="1018"/>
        <v>25</v>
      </c>
      <c r="M21518" s="27"/>
      <c r="N21518" s="27"/>
      <c r="O21518" s="18">
        <f t="shared" si="1019"/>
        <v>0</v>
      </c>
      <c r="P21518" s="16">
        <f t="shared" si="1020"/>
        <v>25</v>
      </c>
    </row>
    <row r="21519" spans="2:16">
      <c r="B21519" s="400"/>
      <c r="D21519" s="16" t="s">
        <v>19673</v>
      </c>
      <c r="F21519" s="103" t="s">
        <v>20592</v>
      </c>
      <c r="H21519" s="32" t="s">
        <v>20592</v>
      </c>
      <c r="J21519" s="27"/>
      <c r="K21519" s="27">
        <v>34</v>
      </c>
      <c r="L21519" s="18">
        <f t="shared" ref="L21519:L21582" si="1021">+J21519+K21519</f>
        <v>34</v>
      </c>
      <c r="M21519" s="27"/>
      <c r="N21519" s="27"/>
      <c r="O21519" s="18">
        <f t="shared" si="1019"/>
        <v>0</v>
      </c>
      <c r="P21519" s="16">
        <f t="shared" si="1020"/>
        <v>34</v>
      </c>
    </row>
    <row r="21520" spans="2:16">
      <c r="B21520" s="400"/>
      <c r="D21520" s="16" t="s">
        <v>19673</v>
      </c>
      <c r="F21520" s="103" t="s">
        <v>20593</v>
      </c>
      <c r="H21520" s="32" t="s">
        <v>20593</v>
      </c>
      <c r="J21520" s="27"/>
      <c r="K21520" s="27">
        <v>28</v>
      </c>
      <c r="L21520" s="18">
        <f t="shared" si="1021"/>
        <v>28</v>
      </c>
      <c r="M21520" s="27"/>
      <c r="N21520" s="27"/>
      <c r="O21520" s="18">
        <f t="shared" si="1019"/>
        <v>0</v>
      </c>
      <c r="P21520" s="16">
        <f t="shared" si="1020"/>
        <v>28</v>
      </c>
    </row>
    <row r="21521" spans="2:16">
      <c r="B21521" s="400"/>
      <c r="D21521" s="16" t="s">
        <v>19673</v>
      </c>
      <c r="F21521" s="103" t="s">
        <v>20594</v>
      </c>
      <c r="H21521" s="32" t="s">
        <v>20594</v>
      </c>
      <c r="J21521" s="27"/>
      <c r="K21521" s="27">
        <v>26</v>
      </c>
      <c r="L21521" s="18">
        <f t="shared" si="1021"/>
        <v>26</v>
      </c>
      <c r="M21521" s="27"/>
      <c r="N21521" s="27"/>
      <c r="O21521" s="18">
        <f t="shared" si="1019"/>
        <v>0</v>
      </c>
      <c r="P21521" s="16">
        <f t="shared" si="1020"/>
        <v>26</v>
      </c>
    </row>
    <row r="21522" spans="2:16">
      <c r="B21522" s="400"/>
      <c r="D21522" s="16" t="s">
        <v>19673</v>
      </c>
      <c r="F21522" s="103" t="s">
        <v>20595</v>
      </c>
      <c r="H21522" s="32" t="s">
        <v>21219</v>
      </c>
      <c r="J21522" s="27"/>
      <c r="K21522" s="27">
        <v>20</v>
      </c>
      <c r="L21522" s="18">
        <f t="shared" si="1021"/>
        <v>20</v>
      </c>
      <c r="M21522" s="27"/>
      <c r="N21522" s="27"/>
      <c r="O21522" s="18">
        <f t="shared" si="1019"/>
        <v>0</v>
      </c>
      <c r="P21522" s="16">
        <f t="shared" si="1020"/>
        <v>20</v>
      </c>
    </row>
    <row r="21523" spans="2:16">
      <c r="B21523" s="400"/>
      <c r="D21523" s="16" t="s">
        <v>19673</v>
      </c>
      <c r="F21523" s="103" t="s">
        <v>20596</v>
      </c>
      <c r="H21523" s="32" t="s">
        <v>21220</v>
      </c>
      <c r="J21523" s="27"/>
      <c r="K21523" s="27">
        <v>10</v>
      </c>
      <c r="L21523" s="18">
        <f t="shared" si="1021"/>
        <v>10</v>
      </c>
      <c r="M21523" s="27"/>
      <c r="N21523" s="27"/>
      <c r="O21523" s="18">
        <f t="shared" si="1019"/>
        <v>0</v>
      </c>
      <c r="P21523" s="16">
        <f t="shared" si="1020"/>
        <v>10</v>
      </c>
    </row>
    <row r="21524" spans="2:16">
      <c r="B21524" s="400"/>
      <c r="D21524" s="16" t="s">
        <v>19673</v>
      </c>
      <c r="F21524" s="103" t="s">
        <v>20597</v>
      </c>
      <c r="H21524" s="32" t="s">
        <v>20597</v>
      </c>
      <c r="J21524" s="27"/>
      <c r="K21524" s="27">
        <v>36</v>
      </c>
      <c r="L21524" s="18">
        <f t="shared" si="1021"/>
        <v>36</v>
      </c>
      <c r="M21524" s="27"/>
      <c r="N21524" s="27"/>
      <c r="O21524" s="18">
        <f t="shared" si="1019"/>
        <v>0</v>
      </c>
      <c r="P21524" s="16">
        <f t="shared" si="1020"/>
        <v>36</v>
      </c>
    </row>
    <row r="21525" spans="2:16">
      <c r="B21525" s="400"/>
      <c r="D21525" s="16" t="s">
        <v>19673</v>
      </c>
      <c r="F21525" s="103" t="s">
        <v>20598</v>
      </c>
      <c r="H21525" s="32" t="s">
        <v>20598</v>
      </c>
      <c r="J21525" s="27"/>
      <c r="K21525" s="27">
        <v>18</v>
      </c>
      <c r="L21525" s="18">
        <f t="shared" si="1021"/>
        <v>18</v>
      </c>
      <c r="M21525" s="27"/>
      <c r="N21525" s="27">
        <v>48</v>
      </c>
      <c r="O21525" s="18">
        <f t="shared" si="1019"/>
        <v>48</v>
      </c>
      <c r="P21525" s="16">
        <f t="shared" si="1020"/>
        <v>66</v>
      </c>
    </row>
    <row r="21526" spans="2:16">
      <c r="B21526" s="400"/>
      <c r="D21526" s="16" t="s">
        <v>19673</v>
      </c>
      <c r="F21526" s="103" t="s">
        <v>20599</v>
      </c>
      <c r="H21526" s="32" t="s">
        <v>20599</v>
      </c>
      <c r="J21526" s="27"/>
      <c r="K21526" s="27">
        <v>14</v>
      </c>
      <c r="L21526" s="18">
        <f t="shared" si="1021"/>
        <v>14</v>
      </c>
      <c r="M21526" s="27"/>
      <c r="N21526" s="27"/>
      <c r="O21526" s="18">
        <f t="shared" si="1019"/>
        <v>0</v>
      </c>
      <c r="P21526" s="16">
        <f t="shared" si="1020"/>
        <v>14</v>
      </c>
    </row>
    <row r="21527" spans="2:16">
      <c r="B21527" s="400"/>
      <c r="D21527" s="16" t="s">
        <v>19673</v>
      </c>
      <c r="F21527" s="103" t="s">
        <v>20600</v>
      </c>
      <c r="H21527" s="32" t="s">
        <v>20600</v>
      </c>
      <c r="J21527" s="27"/>
      <c r="K21527" s="27">
        <v>33</v>
      </c>
      <c r="L21527" s="18">
        <f t="shared" si="1021"/>
        <v>33</v>
      </c>
      <c r="M21527" s="27"/>
      <c r="N21527" s="27"/>
      <c r="O21527" s="18">
        <f t="shared" si="1019"/>
        <v>0</v>
      </c>
      <c r="P21527" s="16">
        <f t="shared" si="1020"/>
        <v>33</v>
      </c>
    </row>
    <row r="21528" spans="2:16">
      <c r="B21528" s="400"/>
      <c r="D21528" s="16" t="s">
        <v>19673</v>
      </c>
      <c r="F21528" s="103" t="s">
        <v>20601</v>
      </c>
      <c r="H21528" s="32" t="s">
        <v>20601</v>
      </c>
      <c r="J21528" s="27"/>
      <c r="K21528" s="27">
        <v>13</v>
      </c>
      <c r="L21528" s="18">
        <f t="shared" si="1021"/>
        <v>13</v>
      </c>
      <c r="M21528" s="27"/>
      <c r="N21528" s="27"/>
      <c r="O21528" s="18">
        <f t="shared" si="1019"/>
        <v>0</v>
      </c>
      <c r="P21528" s="16">
        <f t="shared" si="1020"/>
        <v>13</v>
      </c>
    </row>
    <row r="21529" spans="2:16">
      <c r="B21529" s="400"/>
      <c r="D21529" s="16" t="s">
        <v>19673</v>
      </c>
      <c r="F21529" s="103" t="s">
        <v>20602</v>
      </c>
      <c r="H21529" s="32" t="s">
        <v>21221</v>
      </c>
      <c r="J21529" s="27"/>
      <c r="K21529" s="27">
        <v>20</v>
      </c>
      <c r="L21529" s="18">
        <f t="shared" si="1021"/>
        <v>20</v>
      </c>
      <c r="M21529" s="27"/>
      <c r="N21529" s="27"/>
      <c r="O21529" s="18">
        <f t="shared" si="1019"/>
        <v>0</v>
      </c>
      <c r="P21529" s="16">
        <f t="shared" si="1020"/>
        <v>20</v>
      </c>
    </row>
    <row r="21530" spans="2:16">
      <c r="B21530" s="400"/>
      <c r="D21530" s="16" t="s">
        <v>19673</v>
      </c>
      <c r="F21530" s="103" t="s">
        <v>20603</v>
      </c>
      <c r="H21530" s="32" t="s">
        <v>20572</v>
      </c>
      <c r="J21530" s="27"/>
      <c r="K21530" s="27">
        <v>14</v>
      </c>
      <c r="L21530" s="18">
        <f t="shared" si="1021"/>
        <v>14</v>
      </c>
      <c r="M21530" s="27"/>
      <c r="N21530" s="27"/>
      <c r="O21530" s="18">
        <f t="shared" si="1019"/>
        <v>0</v>
      </c>
      <c r="P21530" s="16">
        <f t="shared" si="1020"/>
        <v>14</v>
      </c>
    </row>
    <row r="21531" spans="2:16">
      <c r="B21531" s="400"/>
      <c r="D21531" s="16" t="s">
        <v>19673</v>
      </c>
      <c r="F21531" s="103" t="s">
        <v>20604</v>
      </c>
      <c r="H21531" s="32" t="s">
        <v>20604</v>
      </c>
      <c r="J21531" s="27"/>
      <c r="K21531" s="27">
        <v>12</v>
      </c>
      <c r="L21531" s="18">
        <f t="shared" si="1021"/>
        <v>12</v>
      </c>
      <c r="M21531" s="27"/>
      <c r="N21531" s="27"/>
      <c r="O21531" s="18">
        <f t="shared" si="1019"/>
        <v>0</v>
      </c>
      <c r="P21531" s="16">
        <f t="shared" si="1020"/>
        <v>12</v>
      </c>
    </row>
    <row r="21532" spans="2:16">
      <c r="B21532" s="400"/>
      <c r="D21532" s="16" t="s">
        <v>19673</v>
      </c>
      <c r="F21532" s="103" t="s">
        <v>20605</v>
      </c>
      <c r="H21532" s="32" t="s">
        <v>21222</v>
      </c>
      <c r="J21532" s="27"/>
      <c r="K21532" s="27">
        <v>23</v>
      </c>
      <c r="L21532" s="18">
        <f t="shared" si="1021"/>
        <v>23</v>
      </c>
      <c r="M21532" s="27"/>
      <c r="N21532" s="27">
        <v>2</v>
      </c>
      <c r="O21532" s="18">
        <f t="shared" si="1019"/>
        <v>2</v>
      </c>
      <c r="P21532" s="16">
        <f t="shared" si="1020"/>
        <v>25</v>
      </c>
    </row>
    <row r="21533" spans="2:16">
      <c r="B21533" s="400"/>
      <c r="D21533" s="16" t="s">
        <v>19674</v>
      </c>
      <c r="F21533" s="103" t="s">
        <v>20606</v>
      </c>
      <c r="H21533" s="32" t="s">
        <v>20606</v>
      </c>
      <c r="J21533" s="27"/>
      <c r="K21533" s="27">
        <v>78</v>
      </c>
      <c r="L21533" s="18">
        <f t="shared" si="1021"/>
        <v>78</v>
      </c>
      <c r="M21533" s="27"/>
      <c r="N21533" s="27">
        <v>78</v>
      </c>
      <c r="O21533" s="18">
        <f t="shared" si="1019"/>
        <v>78</v>
      </c>
      <c r="P21533" s="16">
        <f t="shared" si="1020"/>
        <v>156</v>
      </c>
    </row>
    <row r="21534" spans="2:16">
      <c r="B21534" s="400"/>
      <c r="D21534" s="16" t="s">
        <v>19674</v>
      </c>
      <c r="F21534" s="103" t="s">
        <v>20607</v>
      </c>
      <c r="H21534" s="32" t="s">
        <v>21223</v>
      </c>
      <c r="J21534" s="27"/>
      <c r="K21534" s="27">
        <v>13</v>
      </c>
      <c r="L21534" s="18">
        <f t="shared" si="1021"/>
        <v>13</v>
      </c>
      <c r="M21534" s="27"/>
      <c r="N21534" s="27">
        <v>13</v>
      </c>
      <c r="O21534" s="18">
        <f t="shared" si="1019"/>
        <v>13</v>
      </c>
      <c r="P21534" s="16">
        <f t="shared" si="1020"/>
        <v>26</v>
      </c>
    </row>
    <row r="21535" spans="2:16">
      <c r="B21535" s="400"/>
      <c r="D21535" s="16" t="s">
        <v>19674</v>
      </c>
      <c r="F21535" s="103" t="s">
        <v>20608</v>
      </c>
      <c r="H21535" s="32" t="s">
        <v>20608</v>
      </c>
      <c r="J21535" s="27"/>
      <c r="K21535" s="27">
        <v>16</v>
      </c>
      <c r="L21535" s="18">
        <f t="shared" si="1021"/>
        <v>16</v>
      </c>
      <c r="M21535" s="27"/>
      <c r="N21535" s="27">
        <v>16</v>
      </c>
      <c r="O21535" s="18">
        <f t="shared" si="1019"/>
        <v>16</v>
      </c>
      <c r="P21535" s="16">
        <f t="shared" si="1020"/>
        <v>32</v>
      </c>
    </row>
    <row r="21536" spans="2:16">
      <c r="B21536" s="400"/>
      <c r="D21536" s="16" t="s">
        <v>19674</v>
      </c>
      <c r="F21536" s="103" t="s">
        <v>20609</v>
      </c>
      <c r="H21536" s="32" t="s">
        <v>20609</v>
      </c>
      <c r="J21536" s="27"/>
      <c r="K21536" s="27">
        <v>16</v>
      </c>
      <c r="L21536" s="18">
        <f t="shared" si="1021"/>
        <v>16</v>
      </c>
      <c r="M21536" s="27"/>
      <c r="N21536" s="27">
        <v>16</v>
      </c>
      <c r="O21536" s="18">
        <f t="shared" si="1019"/>
        <v>16</v>
      </c>
      <c r="P21536" s="16">
        <f t="shared" si="1020"/>
        <v>32</v>
      </c>
    </row>
    <row r="21537" spans="2:16">
      <c r="B21537" s="400"/>
      <c r="D21537" s="16" t="s">
        <v>19674</v>
      </c>
      <c r="F21537" s="103" t="s">
        <v>20610</v>
      </c>
      <c r="H21537" s="32" t="s">
        <v>21224</v>
      </c>
      <c r="J21537" s="27"/>
      <c r="K21537" s="27">
        <v>20</v>
      </c>
      <c r="L21537" s="18">
        <f t="shared" si="1021"/>
        <v>20</v>
      </c>
      <c r="M21537" s="27"/>
      <c r="N21537" s="27">
        <v>20</v>
      </c>
      <c r="O21537" s="18">
        <f t="shared" si="1019"/>
        <v>20</v>
      </c>
      <c r="P21537" s="16">
        <f t="shared" si="1020"/>
        <v>40</v>
      </c>
    </row>
    <row r="21538" spans="2:16">
      <c r="B21538" s="400"/>
      <c r="D21538" s="16" t="s">
        <v>19674</v>
      </c>
      <c r="F21538" s="103" t="s">
        <v>20611</v>
      </c>
      <c r="H21538" s="32" t="s">
        <v>20611</v>
      </c>
      <c r="J21538" s="27"/>
      <c r="K21538" s="27">
        <v>42</v>
      </c>
      <c r="L21538" s="18">
        <f t="shared" si="1021"/>
        <v>42</v>
      </c>
      <c r="M21538" s="27"/>
      <c r="N21538" s="27">
        <v>42</v>
      </c>
      <c r="O21538" s="18">
        <f t="shared" si="1019"/>
        <v>42</v>
      </c>
      <c r="P21538" s="16">
        <f t="shared" si="1020"/>
        <v>84</v>
      </c>
    </row>
    <row r="21539" spans="2:16">
      <c r="B21539" s="400"/>
      <c r="D21539" s="16" t="s">
        <v>19674</v>
      </c>
      <c r="F21539" s="103" t="s">
        <v>20612</v>
      </c>
      <c r="H21539" s="32" t="s">
        <v>20612</v>
      </c>
      <c r="J21539" s="27"/>
      <c r="K21539" s="27">
        <v>13</v>
      </c>
      <c r="L21539" s="18">
        <f t="shared" si="1021"/>
        <v>13</v>
      </c>
      <c r="M21539" s="27"/>
      <c r="N21539" s="27">
        <v>13</v>
      </c>
      <c r="O21539" s="18">
        <f t="shared" si="1019"/>
        <v>13</v>
      </c>
      <c r="P21539" s="16">
        <f t="shared" si="1020"/>
        <v>26</v>
      </c>
    </row>
    <row r="21540" spans="2:16">
      <c r="B21540" s="400"/>
      <c r="D21540" s="16" t="s">
        <v>19674</v>
      </c>
      <c r="F21540" s="103" t="s">
        <v>20613</v>
      </c>
      <c r="H21540" s="32" t="s">
        <v>20613</v>
      </c>
      <c r="J21540" s="27"/>
      <c r="K21540" s="27">
        <v>30</v>
      </c>
      <c r="L21540" s="18">
        <f t="shared" si="1021"/>
        <v>30</v>
      </c>
      <c r="M21540" s="27"/>
      <c r="N21540" s="27">
        <v>30</v>
      </c>
      <c r="O21540" s="18">
        <f t="shared" si="1019"/>
        <v>30</v>
      </c>
      <c r="P21540" s="16">
        <f t="shared" si="1020"/>
        <v>60</v>
      </c>
    </row>
    <row r="21541" spans="2:16">
      <c r="B21541" s="400"/>
      <c r="D21541" s="16" t="s">
        <v>19674</v>
      </c>
      <c r="F21541" s="103" t="s">
        <v>20614</v>
      </c>
      <c r="H21541" s="32" t="s">
        <v>20614</v>
      </c>
      <c r="J21541" s="27"/>
      <c r="K21541" s="27">
        <v>15</v>
      </c>
      <c r="L21541" s="18">
        <f t="shared" si="1021"/>
        <v>15</v>
      </c>
      <c r="M21541" s="27"/>
      <c r="N21541" s="27">
        <v>15</v>
      </c>
      <c r="O21541" s="18">
        <f t="shared" si="1019"/>
        <v>15</v>
      </c>
      <c r="P21541" s="16">
        <f t="shared" si="1020"/>
        <v>30</v>
      </c>
    </row>
    <row r="21542" spans="2:16">
      <c r="B21542" s="400"/>
      <c r="D21542" s="16" t="s">
        <v>19674</v>
      </c>
      <c r="F21542" s="103" t="s">
        <v>20615</v>
      </c>
      <c r="H21542" s="32" t="s">
        <v>20615</v>
      </c>
      <c r="J21542" s="27"/>
      <c r="K21542" s="27">
        <v>17</v>
      </c>
      <c r="L21542" s="18">
        <f t="shared" si="1021"/>
        <v>17</v>
      </c>
      <c r="M21542" s="27"/>
      <c r="N21542" s="27">
        <v>17</v>
      </c>
      <c r="O21542" s="18">
        <f t="shared" si="1019"/>
        <v>17</v>
      </c>
      <c r="P21542" s="16">
        <f t="shared" si="1020"/>
        <v>34</v>
      </c>
    </row>
    <row r="21543" spans="2:16">
      <c r="B21543" s="400"/>
      <c r="D21543" s="16" t="s">
        <v>19674</v>
      </c>
      <c r="F21543" s="103" t="s">
        <v>20616</v>
      </c>
      <c r="H21543" s="32" t="s">
        <v>20616</v>
      </c>
      <c r="J21543" s="27"/>
      <c r="K21543" s="27">
        <v>12</v>
      </c>
      <c r="L21543" s="18">
        <f t="shared" si="1021"/>
        <v>12</v>
      </c>
      <c r="M21543" s="27"/>
      <c r="N21543" s="27">
        <v>12</v>
      </c>
      <c r="O21543" s="18">
        <f t="shared" si="1019"/>
        <v>12</v>
      </c>
      <c r="P21543" s="16">
        <f t="shared" si="1020"/>
        <v>24</v>
      </c>
    </row>
    <row r="21544" spans="2:16">
      <c r="B21544" s="400"/>
      <c r="D21544" s="16" t="s">
        <v>19674</v>
      </c>
      <c r="F21544" s="103" t="s">
        <v>20617</v>
      </c>
      <c r="H21544" s="32" t="s">
        <v>21225</v>
      </c>
      <c r="J21544" s="27"/>
      <c r="K21544" s="27">
        <v>48</v>
      </c>
      <c r="L21544" s="18">
        <f t="shared" si="1021"/>
        <v>48</v>
      </c>
      <c r="M21544" s="27"/>
      <c r="N21544" s="27">
        <v>48</v>
      </c>
      <c r="O21544" s="18">
        <f t="shared" si="1019"/>
        <v>48</v>
      </c>
      <c r="P21544" s="16">
        <f t="shared" si="1020"/>
        <v>96</v>
      </c>
    </row>
    <row r="21545" spans="2:16">
      <c r="B21545" s="400"/>
      <c r="D21545" s="16" t="s">
        <v>19674</v>
      </c>
      <c r="F21545" s="103" t="s">
        <v>20618</v>
      </c>
      <c r="H21545" s="32" t="s">
        <v>20618</v>
      </c>
      <c r="J21545" s="27"/>
      <c r="K21545" s="27"/>
      <c r="L21545" s="18">
        <f t="shared" si="1021"/>
        <v>0</v>
      </c>
      <c r="M21545" s="27"/>
      <c r="N21545" s="27">
        <v>125</v>
      </c>
      <c r="O21545" s="18">
        <f t="shared" si="1019"/>
        <v>125</v>
      </c>
      <c r="P21545" s="16">
        <f t="shared" si="1020"/>
        <v>125</v>
      </c>
    </row>
    <row r="21546" spans="2:16" ht="38.25">
      <c r="B21546" s="400"/>
      <c r="D21546" s="16" t="s">
        <v>19675</v>
      </c>
      <c r="F21546" s="176" t="s">
        <v>20619</v>
      </c>
      <c r="H21546" s="32" t="s">
        <v>21226</v>
      </c>
      <c r="J21546" s="27"/>
      <c r="K21546" s="29">
        <v>0</v>
      </c>
      <c r="L21546" s="18">
        <f t="shared" si="1021"/>
        <v>0</v>
      </c>
      <c r="M21546" s="27"/>
      <c r="N21546" s="29">
        <v>208</v>
      </c>
      <c r="O21546" s="18">
        <f t="shared" si="1019"/>
        <v>208</v>
      </c>
      <c r="P21546" s="16">
        <f t="shared" si="1020"/>
        <v>208</v>
      </c>
    </row>
    <row r="21547" spans="2:16" ht="25.5">
      <c r="B21547" s="400"/>
      <c r="D21547" s="16" t="s">
        <v>19675</v>
      </c>
      <c r="F21547" s="176" t="s">
        <v>20620</v>
      </c>
      <c r="H21547" s="32" t="s">
        <v>21227</v>
      </c>
      <c r="J21547" s="27"/>
      <c r="K21547" s="29">
        <v>200</v>
      </c>
      <c r="L21547" s="18">
        <f t="shared" si="1021"/>
        <v>200</v>
      </c>
      <c r="M21547" s="27"/>
      <c r="N21547" s="29">
        <v>0</v>
      </c>
      <c r="O21547" s="18">
        <f t="shared" si="1019"/>
        <v>0</v>
      </c>
      <c r="P21547" s="16">
        <f t="shared" si="1020"/>
        <v>200</v>
      </c>
    </row>
    <row r="21548" spans="2:16">
      <c r="B21548" s="400"/>
      <c r="D21548" s="16" t="s">
        <v>19675</v>
      </c>
      <c r="F21548" s="176" t="s">
        <v>20621</v>
      </c>
      <c r="H21548" s="32" t="s">
        <v>21228</v>
      </c>
      <c r="J21548" s="27"/>
      <c r="K21548" s="29">
        <v>20</v>
      </c>
      <c r="L21548" s="18">
        <f t="shared" si="1021"/>
        <v>20</v>
      </c>
      <c r="M21548" s="27"/>
      <c r="N21548" s="29">
        <v>60</v>
      </c>
      <c r="O21548" s="18">
        <f t="shared" si="1019"/>
        <v>60</v>
      </c>
      <c r="P21548" s="16">
        <f t="shared" si="1020"/>
        <v>80</v>
      </c>
    </row>
    <row r="21549" spans="2:16">
      <c r="B21549" s="400"/>
      <c r="D21549" s="16" t="s">
        <v>19675</v>
      </c>
      <c r="F21549" s="176" t="s">
        <v>20622</v>
      </c>
      <c r="H21549" s="32" t="s">
        <v>21229</v>
      </c>
      <c r="J21549" s="27"/>
      <c r="K21549" s="29">
        <v>13</v>
      </c>
      <c r="L21549" s="18">
        <f t="shared" si="1021"/>
        <v>13</v>
      </c>
      <c r="M21549" s="27"/>
      <c r="N21549" s="29">
        <v>13</v>
      </c>
      <c r="O21549" s="18">
        <f t="shared" si="1019"/>
        <v>13</v>
      </c>
      <c r="P21549" s="16">
        <f t="shared" si="1020"/>
        <v>26</v>
      </c>
    </row>
    <row r="21550" spans="2:16">
      <c r="B21550" s="400"/>
      <c r="D21550" s="16" t="s">
        <v>19675</v>
      </c>
      <c r="F21550" s="176" t="s">
        <v>20623</v>
      </c>
      <c r="H21550" s="32" t="s">
        <v>21230</v>
      </c>
      <c r="J21550" s="27"/>
      <c r="K21550" s="29">
        <v>0</v>
      </c>
      <c r="L21550" s="18">
        <f t="shared" si="1021"/>
        <v>0</v>
      </c>
      <c r="M21550" s="27"/>
      <c r="N21550" s="29">
        <v>18</v>
      </c>
      <c r="O21550" s="18">
        <f t="shared" si="1019"/>
        <v>18</v>
      </c>
      <c r="P21550" s="16">
        <f t="shared" si="1020"/>
        <v>18</v>
      </c>
    </row>
    <row r="21551" spans="2:16">
      <c r="B21551" s="400"/>
      <c r="D21551" s="16" t="s">
        <v>19675</v>
      </c>
      <c r="F21551" s="176" t="s">
        <v>1762</v>
      </c>
      <c r="H21551" s="32" t="s">
        <v>21231</v>
      </c>
      <c r="J21551" s="27"/>
      <c r="K21551" s="29">
        <v>12</v>
      </c>
      <c r="L21551" s="18">
        <f t="shared" si="1021"/>
        <v>12</v>
      </c>
      <c r="M21551" s="27"/>
      <c r="N21551" s="29">
        <v>12</v>
      </c>
      <c r="O21551" s="18">
        <f t="shared" si="1019"/>
        <v>12</v>
      </c>
      <c r="P21551" s="16">
        <f t="shared" si="1020"/>
        <v>24</v>
      </c>
    </row>
    <row r="21552" spans="2:16">
      <c r="B21552" s="400"/>
      <c r="D21552" s="16" t="s">
        <v>19675</v>
      </c>
      <c r="F21552" s="176" t="s">
        <v>20624</v>
      </c>
      <c r="H21552" s="32" t="s">
        <v>21232</v>
      </c>
      <c r="J21552" s="27"/>
      <c r="K21552" s="29">
        <v>9</v>
      </c>
      <c r="L21552" s="18">
        <f t="shared" si="1021"/>
        <v>9</v>
      </c>
      <c r="M21552" s="27"/>
      <c r="N21552" s="29">
        <v>12</v>
      </c>
      <c r="O21552" s="18">
        <f t="shared" si="1019"/>
        <v>12</v>
      </c>
      <c r="P21552" s="16">
        <f t="shared" si="1020"/>
        <v>21</v>
      </c>
    </row>
    <row r="21553" spans="2:16">
      <c r="B21553" s="400"/>
      <c r="D21553" s="16" t="s">
        <v>19675</v>
      </c>
      <c r="F21553" s="176" t="s">
        <v>20625</v>
      </c>
      <c r="H21553" s="32" t="s">
        <v>21233</v>
      </c>
      <c r="J21553" s="27"/>
      <c r="K21553" s="29">
        <v>13</v>
      </c>
      <c r="L21553" s="18">
        <f t="shared" si="1021"/>
        <v>13</v>
      </c>
      <c r="M21553" s="27"/>
      <c r="N21553" s="29">
        <v>13</v>
      </c>
      <c r="O21553" s="18">
        <f t="shared" si="1019"/>
        <v>13</v>
      </c>
      <c r="P21553" s="16">
        <f t="shared" si="1020"/>
        <v>26</v>
      </c>
    </row>
    <row r="21554" spans="2:16">
      <c r="B21554" s="400"/>
      <c r="D21554" s="16" t="s">
        <v>19675</v>
      </c>
      <c r="F21554" s="176" t="s">
        <v>20626</v>
      </c>
      <c r="H21554" s="32" t="s">
        <v>21234</v>
      </c>
      <c r="J21554" s="27"/>
      <c r="K21554" s="29">
        <v>7</v>
      </c>
      <c r="L21554" s="18">
        <f t="shared" si="1021"/>
        <v>7</v>
      </c>
      <c r="M21554" s="27"/>
      <c r="N21554" s="29">
        <v>0</v>
      </c>
      <c r="O21554" s="18">
        <f t="shared" si="1019"/>
        <v>0</v>
      </c>
      <c r="P21554" s="16">
        <f t="shared" si="1020"/>
        <v>7</v>
      </c>
    </row>
    <row r="21555" spans="2:16">
      <c r="B21555" s="400"/>
      <c r="D21555" s="16" t="s">
        <v>19675</v>
      </c>
      <c r="F21555" s="176" t="s">
        <v>20627</v>
      </c>
      <c r="H21555" s="32" t="s">
        <v>21235</v>
      </c>
      <c r="J21555" s="27"/>
      <c r="K21555" s="29">
        <v>24</v>
      </c>
      <c r="L21555" s="18">
        <f t="shared" si="1021"/>
        <v>24</v>
      </c>
      <c r="M21555" s="27"/>
      <c r="N21555" s="29">
        <v>66</v>
      </c>
      <c r="O21555" s="18">
        <f t="shared" si="1019"/>
        <v>66</v>
      </c>
      <c r="P21555" s="16">
        <f t="shared" si="1020"/>
        <v>90</v>
      </c>
    </row>
    <row r="21556" spans="2:16">
      <c r="B21556" s="400"/>
      <c r="D21556" s="16" t="s">
        <v>19675</v>
      </c>
      <c r="F21556" s="176" t="s">
        <v>20628</v>
      </c>
      <c r="H21556" s="32" t="s">
        <v>21236</v>
      </c>
      <c r="J21556" s="27"/>
      <c r="K21556" s="29">
        <v>9</v>
      </c>
      <c r="L21556" s="18">
        <f t="shared" si="1021"/>
        <v>9</v>
      </c>
      <c r="M21556" s="27"/>
      <c r="N21556" s="29">
        <v>10</v>
      </c>
      <c r="O21556" s="18">
        <f t="shared" si="1019"/>
        <v>10</v>
      </c>
      <c r="P21556" s="16">
        <f t="shared" si="1020"/>
        <v>19</v>
      </c>
    </row>
    <row r="21557" spans="2:16">
      <c r="B21557" s="400"/>
      <c r="D21557" s="16" t="s">
        <v>19675</v>
      </c>
      <c r="F21557" s="176" t="s">
        <v>20629</v>
      </c>
      <c r="H21557" s="32" t="s">
        <v>21237</v>
      </c>
      <c r="J21557" s="27"/>
      <c r="K21557" s="29">
        <v>7</v>
      </c>
      <c r="L21557" s="18">
        <f t="shared" si="1021"/>
        <v>7</v>
      </c>
      <c r="M21557" s="27"/>
      <c r="N21557" s="29">
        <v>17</v>
      </c>
      <c r="O21557" s="18">
        <f t="shared" si="1019"/>
        <v>17</v>
      </c>
      <c r="P21557" s="16">
        <f t="shared" si="1020"/>
        <v>24</v>
      </c>
    </row>
    <row r="21558" spans="2:16">
      <c r="B21558" s="400"/>
      <c r="D21558" s="16" t="s">
        <v>19675</v>
      </c>
      <c r="F21558" s="176" t="s">
        <v>20630</v>
      </c>
      <c r="H21558" s="32" t="s">
        <v>21238</v>
      </c>
      <c r="J21558" s="27"/>
      <c r="K21558" s="29">
        <v>11</v>
      </c>
      <c r="L21558" s="18">
        <f t="shared" si="1021"/>
        <v>11</v>
      </c>
      <c r="M21558" s="27"/>
      <c r="N21558" s="29">
        <v>11</v>
      </c>
      <c r="O21558" s="18">
        <f t="shared" si="1019"/>
        <v>11</v>
      </c>
      <c r="P21558" s="16">
        <f t="shared" si="1020"/>
        <v>22</v>
      </c>
    </row>
    <row r="21559" spans="2:16">
      <c r="B21559" s="400"/>
      <c r="D21559" s="16" t="s">
        <v>19675</v>
      </c>
      <c r="F21559" s="176" t="s">
        <v>12470</v>
      </c>
      <c r="H21559" s="32" t="s">
        <v>21239</v>
      </c>
      <c r="J21559" s="27"/>
      <c r="K21559" s="29">
        <v>0</v>
      </c>
      <c r="L21559" s="18">
        <f t="shared" si="1021"/>
        <v>0</v>
      </c>
      <c r="M21559" s="27"/>
      <c r="N21559" s="29">
        <v>15</v>
      </c>
      <c r="O21559" s="18">
        <f t="shared" si="1019"/>
        <v>15</v>
      </c>
      <c r="P21559" s="16">
        <f t="shared" si="1020"/>
        <v>15</v>
      </c>
    </row>
    <row r="21560" spans="2:16">
      <c r="B21560" s="400"/>
      <c r="D21560" s="16" t="s">
        <v>19675</v>
      </c>
      <c r="F21560" s="176" t="s">
        <v>20631</v>
      </c>
      <c r="H21560" s="32" t="s">
        <v>21240</v>
      </c>
      <c r="J21560" s="27"/>
      <c r="K21560" s="29">
        <v>7</v>
      </c>
      <c r="L21560" s="18">
        <f t="shared" si="1021"/>
        <v>7</v>
      </c>
      <c r="M21560" s="27"/>
      <c r="N21560" s="29">
        <v>19</v>
      </c>
      <c r="O21560" s="18">
        <f t="shared" si="1019"/>
        <v>19</v>
      </c>
      <c r="P21560" s="16">
        <f t="shared" si="1020"/>
        <v>26</v>
      </c>
    </row>
    <row r="21561" spans="2:16">
      <c r="B21561" s="400"/>
      <c r="D21561" s="16" t="s">
        <v>19675</v>
      </c>
      <c r="F21561" s="176" t="s">
        <v>12605</v>
      </c>
      <c r="H21561" s="32" t="s">
        <v>21241</v>
      </c>
      <c r="J21561" s="27"/>
      <c r="K21561" s="29">
        <v>0</v>
      </c>
      <c r="L21561" s="18">
        <f t="shared" si="1021"/>
        <v>0</v>
      </c>
      <c r="M21561" s="27"/>
      <c r="N21561" s="29">
        <v>20</v>
      </c>
      <c r="O21561" s="18">
        <f t="shared" si="1019"/>
        <v>20</v>
      </c>
      <c r="P21561" s="16">
        <f t="shared" si="1020"/>
        <v>20</v>
      </c>
    </row>
    <row r="21562" spans="2:16">
      <c r="B21562" s="400"/>
      <c r="D21562" s="16" t="s">
        <v>19675</v>
      </c>
      <c r="F21562" s="176" t="s">
        <v>20632</v>
      </c>
      <c r="H21562" s="32" t="s">
        <v>21242</v>
      </c>
      <c r="J21562" s="27"/>
      <c r="K21562" s="29">
        <v>0</v>
      </c>
      <c r="L21562" s="18">
        <f t="shared" si="1021"/>
        <v>0</v>
      </c>
      <c r="M21562" s="27"/>
      <c r="N21562" s="29">
        <v>21</v>
      </c>
      <c r="O21562" s="18">
        <f t="shared" si="1019"/>
        <v>21</v>
      </c>
      <c r="P21562" s="16">
        <f t="shared" si="1020"/>
        <v>21</v>
      </c>
    </row>
    <row r="21563" spans="2:16">
      <c r="B21563" s="400"/>
      <c r="D21563" s="16" t="s">
        <v>19675</v>
      </c>
      <c r="F21563" s="176" t="s">
        <v>20633</v>
      </c>
      <c r="H21563" s="32" t="s">
        <v>21243</v>
      </c>
      <c r="J21563" s="27"/>
      <c r="K21563" s="29">
        <v>0</v>
      </c>
      <c r="L21563" s="18">
        <f t="shared" si="1021"/>
        <v>0</v>
      </c>
      <c r="M21563" s="27"/>
      <c r="N21563" s="29">
        <v>33</v>
      </c>
      <c r="O21563" s="18">
        <f t="shared" si="1019"/>
        <v>33</v>
      </c>
      <c r="P21563" s="16">
        <f t="shared" si="1020"/>
        <v>33</v>
      </c>
    </row>
    <row r="21564" spans="2:16">
      <c r="B21564" s="400"/>
      <c r="D21564" s="16" t="s">
        <v>19675</v>
      </c>
      <c r="F21564" s="176" t="s">
        <v>20634</v>
      </c>
      <c r="H21564" s="32" t="s">
        <v>21244</v>
      </c>
      <c r="J21564" s="27"/>
      <c r="K21564" s="29">
        <v>45</v>
      </c>
      <c r="L21564" s="18">
        <f t="shared" si="1021"/>
        <v>45</v>
      </c>
      <c r="M21564" s="27"/>
      <c r="N21564" s="29">
        <v>112</v>
      </c>
      <c r="O21564" s="18">
        <f t="shared" si="1019"/>
        <v>112</v>
      </c>
      <c r="P21564" s="16">
        <f t="shared" si="1020"/>
        <v>157</v>
      </c>
    </row>
    <row r="21565" spans="2:16">
      <c r="B21565" s="400"/>
      <c r="D21565" s="16" t="s">
        <v>19675</v>
      </c>
      <c r="F21565" s="176" t="s">
        <v>12980</v>
      </c>
      <c r="H21565" s="32" t="s">
        <v>21245</v>
      </c>
      <c r="J21565" s="27"/>
      <c r="K21565" s="29">
        <v>0</v>
      </c>
      <c r="L21565" s="18">
        <f t="shared" si="1021"/>
        <v>0</v>
      </c>
      <c r="M21565" s="27"/>
      <c r="N21565" s="29">
        <v>20</v>
      </c>
      <c r="O21565" s="18">
        <f t="shared" si="1019"/>
        <v>20</v>
      </c>
      <c r="P21565" s="16">
        <f t="shared" si="1020"/>
        <v>20</v>
      </c>
    </row>
    <row r="21566" spans="2:16">
      <c r="B21566" s="400"/>
      <c r="D21566" s="16" t="s">
        <v>19675</v>
      </c>
      <c r="F21566" s="176" t="s">
        <v>10855</v>
      </c>
      <c r="H21566" s="32" t="s">
        <v>21246</v>
      </c>
      <c r="J21566" s="27"/>
      <c r="K21566" s="29">
        <v>28</v>
      </c>
      <c r="L21566" s="18">
        <f t="shared" si="1021"/>
        <v>28</v>
      </c>
      <c r="M21566" s="27"/>
      <c r="N21566" s="29">
        <v>60</v>
      </c>
      <c r="O21566" s="18">
        <f t="shared" si="1019"/>
        <v>60</v>
      </c>
      <c r="P21566" s="16">
        <f t="shared" si="1020"/>
        <v>88</v>
      </c>
    </row>
    <row r="21567" spans="2:16">
      <c r="B21567" s="400"/>
      <c r="D21567" s="16" t="s">
        <v>19675</v>
      </c>
      <c r="F21567" s="176" t="s">
        <v>20635</v>
      </c>
      <c r="H21567" s="32" t="s">
        <v>21247</v>
      </c>
      <c r="J21567" s="27"/>
      <c r="K21567" s="29">
        <v>0</v>
      </c>
      <c r="L21567" s="18">
        <f t="shared" si="1021"/>
        <v>0</v>
      </c>
      <c r="M21567" s="27"/>
      <c r="N21567" s="29">
        <v>24</v>
      </c>
      <c r="O21567" s="18">
        <f t="shared" si="1019"/>
        <v>24</v>
      </c>
      <c r="P21567" s="16">
        <f t="shared" si="1020"/>
        <v>24</v>
      </c>
    </row>
    <row r="21568" spans="2:16">
      <c r="B21568" s="400"/>
      <c r="D21568" s="16" t="s">
        <v>19675</v>
      </c>
      <c r="F21568" s="176" t="s">
        <v>3458</v>
      </c>
      <c r="H21568" s="32" t="s">
        <v>21248</v>
      </c>
      <c r="J21568" s="27"/>
      <c r="K21568" s="29">
        <v>11</v>
      </c>
      <c r="L21568" s="18">
        <f t="shared" si="1021"/>
        <v>11</v>
      </c>
      <c r="M21568" s="27"/>
      <c r="N21568" s="29">
        <v>11</v>
      </c>
      <c r="O21568" s="18">
        <f t="shared" si="1019"/>
        <v>11</v>
      </c>
      <c r="P21568" s="16">
        <f t="shared" si="1020"/>
        <v>22</v>
      </c>
    </row>
    <row r="21569" spans="2:16">
      <c r="B21569" s="400"/>
      <c r="D21569" s="16" t="s">
        <v>19675</v>
      </c>
      <c r="F21569" s="176" t="s">
        <v>20636</v>
      </c>
      <c r="H21569" s="32" t="s">
        <v>21249</v>
      </c>
      <c r="J21569" s="27"/>
      <c r="K21569" s="29">
        <v>7</v>
      </c>
      <c r="L21569" s="18">
        <f t="shared" si="1021"/>
        <v>7</v>
      </c>
      <c r="M21569" s="27"/>
      <c r="N21569" s="29">
        <v>0</v>
      </c>
      <c r="O21569" s="18">
        <f t="shared" si="1019"/>
        <v>0</v>
      </c>
      <c r="P21569" s="16">
        <f t="shared" si="1020"/>
        <v>7</v>
      </c>
    </row>
    <row r="21570" spans="2:16">
      <c r="B21570" s="400"/>
      <c r="D21570" s="16" t="s">
        <v>19675</v>
      </c>
      <c r="F21570" s="176" t="s">
        <v>1897</v>
      </c>
      <c r="H21570" s="32" t="s">
        <v>17561</v>
      </c>
      <c r="J21570" s="27"/>
      <c r="K21570" s="29">
        <v>7</v>
      </c>
      <c r="L21570" s="18">
        <f t="shared" si="1021"/>
        <v>7</v>
      </c>
      <c r="M21570" s="27"/>
      <c r="N21570" s="29">
        <v>0</v>
      </c>
      <c r="O21570" s="18">
        <f t="shared" si="1019"/>
        <v>0</v>
      </c>
      <c r="P21570" s="16">
        <f t="shared" si="1020"/>
        <v>7</v>
      </c>
    </row>
    <row r="21571" spans="2:16">
      <c r="B21571" s="400"/>
      <c r="D21571" s="16" t="s">
        <v>19675</v>
      </c>
      <c r="F21571" s="176" t="s">
        <v>20637</v>
      </c>
      <c r="H21571" s="32" t="s">
        <v>21250</v>
      </c>
      <c r="J21571" s="27"/>
      <c r="K21571" s="29">
        <v>12</v>
      </c>
      <c r="L21571" s="18">
        <f t="shared" si="1021"/>
        <v>12</v>
      </c>
      <c r="M21571" s="27"/>
      <c r="N21571" s="29">
        <v>12</v>
      </c>
      <c r="O21571" s="18">
        <f t="shared" si="1019"/>
        <v>12</v>
      </c>
      <c r="P21571" s="16">
        <f t="shared" si="1020"/>
        <v>24</v>
      </c>
    </row>
    <row r="21572" spans="2:16">
      <c r="B21572" s="400"/>
      <c r="D21572" s="16" t="s">
        <v>19675</v>
      </c>
      <c r="F21572" s="176" t="s">
        <v>20638</v>
      </c>
      <c r="H21572" s="32" t="s">
        <v>21251</v>
      </c>
      <c r="J21572" s="27"/>
      <c r="K21572" s="29">
        <v>10</v>
      </c>
      <c r="L21572" s="18">
        <f t="shared" si="1021"/>
        <v>10</v>
      </c>
      <c r="M21572" s="27"/>
      <c r="N21572" s="29">
        <v>14</v>
      </c>
      <c r="O21572" s="18">
        <f t="shared" si="1019"/>
        <v>14</v>
      </c>
      <c r="P21572" s="16">
        <f t="shared" si="1020"/>
        <v>24</v>
      </c>
    </row>
    <row r="21573" spans="2:16">
      <c r="B21573" s="400"/>
      <c r="D21573" s="16" t="s">
        <v>19675</v>
      </c>
      <c r="F21573" s="176" t="s">
        <v>20639</v>
      </c>
      <c r="H21573" s="32" t="s">
        <v>21252</v>
      </c>
      <c r="J21573" s="27"/>
      <c r="K21573" s="29">
        <v>25</v>
      </c>
      <c r="L21573" s="18">
        <f t="shared" si="1021"/>
        <v>25</v>
      </c>
      <c r="M21573" s="27"/>
      <c r="N21573" s="29">
        <v>60</v>
      </c>
      <c r="O21573" s="18">
        <f t="shared" si="1019"/>
        <v>60</v>
      </c>
      <c r="P21573" s="16">
        <f t="shared" si="1020"/>
        <v>85</v>
      </c>
    </row>
    <row r="21574" spans="2:16">
      <c r="B21574" s="400"/>
      <c r="D21574" s="16" t="s">
        <v>19675</v>
      </c>
      <c r="F21574" s="176" t="s">
        <v>20640</v>
      </c>
      <c r="H21574" s="32" t="s">
        <v>21253</v>
      </c>
      <c r="J21574" s="27"/>
      <c r="K21574" s="29">
        <v>9</v>
      </c>
      <c r="L21574" s="18">
        <f t="shared" si="1021"/>
        <v>9</v>
      </c>
      <c r="M21574" s="27"/>
      <c r="N21574" s="29">
        <v>10</v>
      </c>
      <c r="O21574" s="18">
        <f t="shared" si="1019"/>
        <v>10</v>
      </c>
      <c r="P21574" s="16">
        <f t="shared" si="1020"/>
        <v>19</v>
      </c>
    </row>
    <row r="21575" spans="2:16">
      <c r="B21575" s="400"/>
      <c r="D21575" s="16" t="s">
        <v>19675</v>
      </c>
      <c r="F21575" s="176" t="s">
        <v>700</v>
      </c>
      <c r="H21575" s="32" t="s">
        <v>21254</v>
      </c>
      <c r="J21575" s="27"/>
      <c r="K21575" s="29">
        <v>0</v>
      </c>
      <c r="L21575" s="18">
        <f t="shared" si="1021"/>
        <v>0</v>
      </c>
      <c r="M21575" s="27"/>
      <c r="N21575" s="29">
        <v>40</v>
      </c>
      <c r="O21575" s="18">
        <f t="shared" si="1019"/>
        <v>40</v>
      </c>
      <c r="P21575" s="16">
        <f t="shared" si="1020"/>
        <v>40</v>
      </c>
    </row>
    <row r="21576" spans="2:16">
      <c r="B21576" s="400"/>
      <c r="D21576" s="16" t="s">
        <v>19676</v>
      </c>
      <c r="F21576" s="359" t="s">
        <v>20641</v>
      </c>
      <c r="H21576" s="360"/>
      <c r="J21576" s="27"/>
      <c r="K21576" s="213">
        <v>20</v>
      </c>
      <c r="L21576" s="18">
        <f t="shared" si="1021"/>
        <v>20</v>
      </c>
      <c r="M21576" s="27"/>
      <c r="N21576" s="213">
        <v>0</v>
      </c>
      <c r="O21576" s="18">
        <f t="shared" si="1019"/>
        <v>0</v>
      </c>
      <c r="P21576" s="16">
        <f t="shared" si="1020"/>
        <v>20</v>
      </c>
    </row>
    <row r="21577" spans="2:16">
      <c r="B21577" s="400"/>
      <c r="D21577" s="16" t="s">
        <v>19676</v>
      </c>
      <c r="F21577" s="361" t="s">
        <v>20642</v>
      </c>
      <c r="H21577" s="362" t="s">
        <v>21255</v>
      </c>
      <c r="J21577" s="27"/>
      <c r="K21577" s="363">
        <v>10</v>
      </c>
      <c r="L21577" s="18">
        <f t="shared" si="1021"/>
        <v>10</v>
      </c>
      <c r="M21577" s="27"/>
      <c r="N21577" s="363">
        <v>18</v>
      </c>
      <c r="O21577" s="18">
        <f t="shared" si="1019"/>
        <v>18</v>
      </c>
      <c r="P21577" s="16">
        <f t="shared" si="1020"/>
        <v>28</v>
      </c>
    </row>
    <row r="21578" spans="2:16">
      <c r="B21578" s="400"/>
      <c r="D21578" s="16" t="s">
        <v>19676</v>
      </c>
      <c r="F21578" s="361" t="s">
        <v>20643</v>
      </c>
      <c r="H21578" s="362" t="s">
        <v>21255</v>
      </c>
      <c r="J21578" s="27"/>
      <c r="K21578" s="363">
        <v>0</v>
      </c>
      <c r="L21578" s="18">
        <f t="shared" si="1021"/>
        <v>0</v>
      </c>
      <c r="M21578" s="27"/>
      <c r="N21578" s="363">
        <v>10</v>
      </c>
      <c r="O21578" s="18">
        <f t="shared" si="1019"/>
        <v>10</v>
      </c>
      <c r="P21578" s="16">
        <f t="shared" si="1020"/>
        <v>10</v>
      </c>
    </row>
    <row r="21579" spans="2:16">
      <c r="B21579" s="400"/>
      <c r="D21579" s="16" t="s">
        <v>19676</v>
      </c>
      <c r="F21579" s="361" t="s">
        <v>20644</v>
      </c>
      <c r="H21579" s="362" t="s">
        <v>20644</v>
      </c>
      <c r="J21579" s="27"/>
      <c r="K21579" s="363">
        <v>18</v>
      </c>
      <c r="L21579" s="18">
        <f t="shared" si="1021"/>
        <v>18</v>
      </c>
      <c r="M21579" s="27"/>
      <c r="N21579" s="363">
        <v>20</v>
      </c>
      <c r="O21579" s="18">
        <f t="shared" ref="O21579:O21642" si="1022">+N21579+M21579</f>
        <v>20</v>
      </c>
      <c r="P21579" s="16">
        <f t="shared" ref="P21579:P21642" si="1023">+L21579+O21579</f>
        <v>38</v>
      </c>
    </row>
    <row r="21580" spans="2:16">
      <c r="B21580" s="400"/>
      <c r="D21580" s="16" t="s">
        <v>19676</v>
      </c>
      <c r="F21580" s="361" t="s">
        <v>20645</v>
      </c>
      <c r="H21580" s="362" t="s">
        <v>20645</v>
      </c>
      <c r="J21580" s="27"/>
      <c r="K21580" s="363">
        <v>10</v>
      </c>
      <c r="L21580" s="18">
        <f t="shared" si="1021"/>
        <v>10</v>
      </c>
      <c r="M21580" s="27"/>
      <c r="N21580" s="363">
        <v>12</v>
      </c>
      <c r="O21580" s="18">
        <f t="shared" si="1022"/>
        <v>12</v>
      </c>
      <c r="P21580" s="16">
        <f t="shared" si="1023"/>
        <v>22</v>
      </c>
    </row>
    <row r="21581" spans="2:16">
      <c r="B21581" s="400"/>
      <c r="D21581" s="16" t="s">
        <v>19676</v>
      </c>
      <c r="F21581" s="361" t="s">
        <v>20646</v>
      </c>
      <c r="H21581" s="362" t="s">
        <v>20646</v>
      </c>
      <c r="J21581" s="27"/>
      <c r="K21581" s="363">
        <v>15</v>
      </c>
      <c r="L21581" s="18">
        <f t="shared" si="1021"/>
        <v>15</v>
      </c>
      <c r="M21581" s="27"/>
      <c r="N21581" s="363">
        <v>20</v>
      </c>
      <c r="O21581" s="18">
        <f t="shared" si="1022"/>
        <v>20</v>
      </c>
      <c r="P21581" s="16">
        <f t="shared" si="1023"/>
        <v>35</v>
      </c>
    </row>
    <row r="21582" spans="2:16">
      <c r="B21582" s="400"/>
      <c r="D21582" s="16" t="s">
        <v>19676</v>
      </c>
      <c r="F21582" s="361" t="s">
        <v>20647</v>
      </c>
      <c r="H21582" s="32" t="s">
        <v>20647</v>
      </c>
      <c r="J21582" s="27"/>
      <c r="K21582" s="363">
        <v>11</v>
      </c>
      <c r="L21582" s="18">
        <f t="shared" si="1021"/>
        <v>11</v>
      </c>
      <c r="M21582" s="27"/>
      <c r="N21582" s="363">
        <v>0</v>
      </c>
      <c r="O21582" s="18">
        <f t="shared" si="1022"/>
        <v>0</v>
      </c>
      <c r="P21582" s="16">
        <f t="shared" si="1023"/>
        <v>11</v>
      </c>
    </row>
    <row r="21583" spans="2:16">
      <c r="B21583" s="400"/>
      <c r="D21583" s="16" t="s">
        <v>19676</v>
      </c>
      <c r="F21583" s="361" t="s">
        <v>20648</v>
      </c>
      <c r="H21583" s="362" t="s">
        <v>20648</v>
      </c>
      <c r="J21583" s="27"/>
      <c r="K21583" s="363">
        <v>13</v>
      </c>
      <c r="L21583" s="18">
        <f t="shared" ref="L21583:L21646" si="1024">+J21583+K21583</f>
        <v>13</v>
      </c>
      <c r="M21583" s="27"/>
      <c r="N21583" s="363">
        <v>21</v>
      </c>
      <c r="O21583" s="18">
        <f t="shared" si="1022"/>
        <v>21</v>
      </c>
      <c r="P21583" s="16">
        <f t="shared" si="1023"/>
        <v>34</v>
      </c>
    </row>
    <row r="21584" spans="2:16">
      <c r="B21584" s="400"/>
      <c r="D21584" s="16" t="s">
        <v>19676</v>
      </c>
      <c r="F21584" s="361" t="s">
        <v>20649</v>
      </c>
      <c r="H21584" s="362" t="s">
        <v>929</v>
      </c>
      <c r="J21584" s="27"/>
      <c r="K21584" s="363">
        <v>13</v>
      </c>
      <c r="L21584" s="18">
        <f t="shared" si="1024"/>
        <v>13</v>
      </c>
      <c r="M21584" s="27"/>
      <c r="N21584" s="363">
        <v>34</v>
      </c>
      <c r="O21584" s="18">
        <f t="shared" si="1022"/>
        <v>34</v>
      </c>
      <c r="P21584" s="16">
        <f t="shared" si="1023"/>
        <v>47</v>
      </c>
    </row>
    <row r="21585" spans="2:16">
      <c r="B21585" s="400"/>
      <c r="D21585" s="16" t="s">
        <v>19676</v>
      </c>
      <c r="F21585" s="361" t="s">
        <v>937</v>
      </c>
      <c r="H21585" s="362" t="s">
        <v>937</v>
      </c>
      <c r="J21585" s="27"/>
      <c r="K21585" s="363">
        <v>15</v>
      </c>
      <c r="L21585" s="18">
        <f t="shared" si="1024"/>
        <v>15</v>
      </c>
      <c r="M21585" s="27"/>
      <c r="N21585" s="363">
        <v>18</v>
      </c>
      <c r="O21585" s="18">
        <f t="shared" si="1022"/>
        <v>18</v>
      </c>
      <c r="P21585" s="16">
        <f t="shared" si="1023"/>
        <v>33</v>
      </c>
    </row>
    <row r="21586" spans="2:16">
      <c r="B21586" s="400"/>
      <c r="D21586" s="16" t="s">
        <v>19676</v>
      </c>
      <c r="F21586" s="361" t="s">
        <v>20650</v>
      </c>
      <c r="H21586" s="362" t="s">
        <v>20650</v>
      </c>
      <c r="J21586" s="27"/>
      <c r="K21586" s="363">
        <v>28</v>
      </c>
      <c r="L21586" s="18">
        <f t="shared" si="1024"/>
        <v>28</v>
      </c>
      <c r="M21586" s="27"/>
      <c r="N21586" s="363">
        <v>55</v>
      </c>
      <c r="O21586" s="18">
        <f t="shared" si="1022"/>
        <v>55</v>
      </c>
      <c r="P21586" s="16">
        <f t="shared" si="1023"/>
        <v>83</v>
      </c>
    </row>
    <row r="21587" spans="2:16">
      <c r="B21587" s="400"/>
      <c r="D21587" s="16" t="s">
        <v>19676</v>
      </c>
      <c r="F21587" s="361" t="s">
        <v>20651</v>
      </c>
      <c r="H21587" s="362" t="s">
        <v>19964</v>
      </c>
      <c r="J21587" s="27"/>
      <c r="K21587" s="363">
        <v>0</v>
      </c>
      <c r="L21587" s="18">
        <f t="shared" si="1024"/>
        <v>0</v>
      </c>
      <c r="M21587" s="27"/>
      <c r="N21587" s="363">
        <v>70</v>
      </c>
      <c r="O21587" s="18">
        <f t="shared" si="1022"/>
        <v>70</v>
      </c>
      <c r="P21587" s="16">
        <f t="shared" si="1023"/>
        <v>70</v>
      </c>
    </row>
    <row r="21588" spans="2:16">
      <c r="B21588" s="400"/>
      <c r="D21588" s="16" t="s">
        <v>19676</v>
      </c>
      <c r="F21588" s="361" t="s">
        <v>20652</v>
      </c>
      <c r="H21588" s="362" t="s">
        <v>20652</v>
      </c>
      <c r="J21588" s="27"/>
      <c r="K21588" s="363">
        <v>28</v>
      </c>
      <c r="L21588" s="18">
        <f t="shared" si="1024"/>
        <v>28</v>
      </c>
      <c r="M21588" s="27"/>
      <c r="N21588" s="363">
        <v>25</v>
      </c>
      <c r="O21588" s="18">
        <f t="shared" si="1022"/>
        <v>25</v>
      </c>
      <c r="P21588" s="16">
        <f t="shared" si="1023"/>
        <v>53</v>
      </c>
    </row>
    <row r="21589" spans="2:16">
      <c r="B21589" s="400"/>
      <c r="D21589" s="16" t="s">
        <v>19676</v>
      </c>
      <c r="F21589" s="361" t="s">
        <v>20653</v>
      </c>
      <c r="H21589" s="362" t="s">
        <v>20653</v>
      </c>
      <c r="J21589" s="27"/>
      <c r="K21589" s="363">
        <v>10</v>
      </c>
      <c r="L21589" s="18">
        <f t="shared" si="1024"/>
        <v>10</v>
      </c>
      <c r="M21589" s="27"/>
      <c r="N21589" s="363">
        <v>12</v>
      </c>
      <c r="O21589" s="18">
        <f t="shared" si="1022"/>
        <v>12</v>
      </c>
      <c r="P21589" s="16">
        <f t="shared" si="1023"/>
        <v>22</v>
      </c>
    </row>
    <row r="21590" spans="2:16">
      <c r="B21590" s="400"/>
      <c r="D21590" s="16" t="s">
        <v>19676</v>
      </c>
      <c r="F21590" s="361" t="s">
        <v>2383</v>
      </c>
      <c r="H21590" s="362" t="s">
        <v>2383</v>
      </c>
      <c r="J21590" s="27"/>
      <c r="K21590" s="363">
        <v>27</v>
      </c>
      <c r="L21590" s="18">
        <f t="shared" si="1024"/>
        <v>27</v>
      </c>
      <c r="M21590" s="27"/>
      <c r="N21590" s="363">
        <v>33</v>
      </c>
      <c r="O21590" s="18">
        <f t="shared" si="1022"/>
        <v>33</v>
      </c>
      <c r="P21590" s="16">
        <f t="shared" si="1023"/>
        <v>60</v>
      </c>
    </row>
    <row r="21591" spans="2:16">
      <c r="B21591" s="400"/>
      <c r="D21591" s="16" t="s">
        <v>19676</v>
      </c>
      <c r="F21591" s="361" t="s">
        <v>20654</v>
      </c>
      <c r="H21591" s="362" t="s">
        <v>21256</v>
      </c>
      <c r="J21591" s="27"/>
      <c r="K21591" s="363">
        <v>15</v>
      </c>
      <c r="L21591" s="18">
        <f t="shared" si="1024"/>
        <v>15</v>
      </c>
      <c r="M21591" s="27"/>
      <c r="N21591" s="363">
        <v>0</v>
      </c>
      <c r="O21591" s="18">
        <f t="shared" si="1022"/>
        <v>0</v>
      </c>
      <c r="P21591" s="16">
        <f t="shared" si="1023"/>
        <v>15</v>
      </c>
    </row>
    <row r="21592" spans="2:16">
      <c r="B21592" s="400"/>
      <c r="D21592" s="16" t="s">
        <v>19676</v>
      </c>
      <c r="F21592" s="361" t="s">
        <v>20655</v>
      </c>
      <c r="H21592" s="362" t="s">
        <v>20655</v>
      </c>
      <c r="J21592" s="27"/>
      <c r="K21592" s="363">
        <v>10</v>
      </c>
      <c r="L21592" s="18">
        <f t="shared" si="1024"/>
        <v>10</v>
      </c>
      <c r="M21592" s="27"/>
      <c r="N21592" s="363">
        <v>10</v>
      </c>
      <c r="O21592" s="18">
        <f t="shared" si="1022"/>
        <v>10</v>
      </c>
      <c r="P21592" s="16">
        <f t="shared" si="1023"/>
        <v>20</v>
      </c>
    </row>
    <row r="21593" spans="2:16">
      <c r="B21593" s="400"/>
      <c r="D21593" s="16" t="s">
        <v>19676</v>
      </c>
      <c r="F21593" s="361" t="s">
        <v>20656</v>
      </c>
      <c r="H21593" s="32" t="s">
        <v>20651</v>
      </c>
      <c r="J21593" s="27"/>
      <c r="K21593" s="363">
        <v>10</v>
      </c>
      <c r="L21593" s="18">
        <f t="shared" si="1024"/>
        <v>10</v>
      </c>
      <c r="M21593" s="27"/>
      <c r="N21593" s="363">
        <v>0</v>
      </c>
      <c r="O21593" s="18">
        <f t="shared" si="1022"/>
        <v>0</v>
      </c>
      <c r="P21593" s="16">
        <f t="shared" si="1023"/>
        <v>10</v>
      </c>
    </row>
    <row r="21594" spans="2:16">
      <c r="B21594" s="400"/>
      <c r="D21594" s="16" t="s">
        <v>19676</v>
      </c>
      <c r="F21594" s="361" t="s">
        <v>2359</v>
      </c>
      <c r="H21594" s="362" t="s">
        <v>2359</v>
      </c>
      <c r="J21594" s="27"/>
      <c r="K21594" s="363">
        <v>30</v>
      </c>
      <c r="L21594" s="18">
        <f t="shared" si="1024"/>
        <v>30</v>
      </c>
      <c r="M21594" s="27"/>
      <c r="N21594" s="363">
        <v>120</v>
      </c>
      <c r="O21594" s="18">
        <f t="shared" si="1022"/>
        <v>120</v>
      </c>
      <c r="P21594" s="16">
        <f t="shared" si="1023"/>
        <v>150</v>
      </c>
    </row>
    <row r="21595" spans="2:16">
      <c r="B21595" s="400"/>
      <c r="D21595" s="16" t="s">
        <v>19676</v>
      </c>
      <c r="F21595" s="361" t="s">
        <v>516</v>
      </c>
      <c r="H21595" s="362" t="s">
        <v>516</v>
      </c>
      <c r="J21595" s="27"/>
      <c r="K21595" s="363">
        <v>12</v>
      </c>
      <c r="L21595" s="18">
        <f t="shared" si="1024"/>
        <v>12</v>
      </c>
      <c r="M21595" s="27"/>
      <c r="N21595" s="363">
        <v>17</v>
      </c>
      <c r="O21595" s="18">
        <f t="shared" si="1022"/>
        <v>17</v>
      </c>
      <c r="P21595" s="16">
        <f t="shared" si="1023"/>
        <v>29</v>
      </c>
    </row>
    <row r="21596" spans="2:16">
      <c r="B21596" s="400"/>
      <c r="D21596" s="16" t="s">
        <v>19676</v>
      </c>
      <c r="F21596" s="361" t="s">
        <v>20657</v>
      </c>
      <c r="H21596" s="362" t="s">
        <v>12490</v>
      </c>
      <c r="J21596" s="27"/>
      <c r="K21596" s="363">
        <v>20</v>
      </c>
      <c r="L21596" s="18">
        <f t="shared" si="1024"/>
        <v>20</v>
      </c>
      <c r="M21596" s="27"/>
      <c r="N21596" s="363">
        <v>32</v>
      </c>
      <c r="O21596" s="18">
        <f t="shared" si="1022"/>
        <v>32</v>
      </c>
      <c r="P21596" s="16">
        <f t="shared" si="1023"/>
        <v>52</v>
      </c>
    </row>
    <row r="21597" spans="2:16">
      <c r="B21597" s="400"/>
      <c r="D21597" s="16" t="s">
        <v>19676</v>
      </c>
      <c r="F21597" s="361" t="s">
        <v>20658</v>
      </c>
      <c r="H21597" s="362" t="s">
        <v>20658</v>
      </c>
      <c r="J21597" s="27"/>
      <c r="K21597" s="363">
        <v>11</v>
      </c>
      <c r="L21597" s="18">
        <f t="shared" si="1024"/>
        <v>11</v>
      </c>
      <c r="M21597" s="27"/>
      <c r="N21597" s="363">
        <v>12</v>
      </c>
      <c r="O21597" s="18">
        <f t="shared" si="1022"/>
        <v>12</v>
      </c>
      <c r="P21597" s="16">
        <f t="shared" si="1023"/>
        <v>23</v>
      </c>
    </row>
    <row r="21598" spans="2:16">
      <c r="B21598" s="400"/>
      <c r="D21598" s="16" t="s">
        <v>19676</v>
      </c>
      <c r="F21598" s="361" t="s">
        <v>20659</v>
      </c>
      <c r="H21598" s="362" t="s">
        <v>20659</v>
      </c>
      <c r="J21598" s="27"/>
      <c r="K21598" s="363">
        <v>20</v>
      </c>
      <c r="L21598" s="18">
        <f t="shared" si="1024"/>
        <v>20</v>
      </c>
      <c r="M21598" s="27"/>
      <c r="N21598" s="363">
        <v>27</v>
      </c>
      <c r="O21598" s="18">
        <f t="shared" si="1022"/>
        <v>27</v>
      </c>
      <c r="P21598" s="16">
        <f t="shared" si="1023"/>
        <v>47</v>
      </c>
    </row>
    <row r="21599" spans="2:16">
      <c r="B21599" s="400"/>
      <c r="D21599" s="16" t="s">
        <v>19676</v>
      </c>
      <c r="F21599" s="361" t="s">
        <v>19873</v>
      </c>
      <c r="H21599" s="362" t="s">
        <v>19873</v>
      </c>
      <c r="J21599" s="27"/>
      <c r="K21599" s="363">
        <v>15</v>
      </c>
      <c r="L21599" s="18">
        <f t="shared" si="1024"/>
        <v>15</v>
      </c>
      <c r="M21599" s="27"/>
      <c r="N21599" s="363">
        <v>15</v>
      </c>
      <c r="O21599" s="18">
        <f t="shared" si="1022"/>
        <v>15</v>
      </c>
      <c r="P21599" s="16">
        <f t="shared" si="1023"/>
        <v>30</v>
      </c>
    </row>
    <row r="21600" spans="2:16">
      <c r="B21600" s="400"/>
      <c r="D21600" s="16" t="s">
        <v>19676</v>
      </c>
      <c r="F21600" s="361" t="s">
        <v>20660</v>
      </c>
      <c r="H21600" s="362" t="s">
        <v>20660</v>
      </c>
      <c r="J21600" s="27"/>
      <c r="K21600" s="363">
        <v>20</v>
      </c>
      <c r="L21600" s="18">
        <f t="shared" si="1024"/>
        <v>20</v>
      </c>
      <c r="M21600" s="27"/>
      <c r="N21600" s="363">
        <v>120</v>
      </c>
      <c r="O21600" s="18">
        <f t="shared" si="1022"/>
        <v>120</v>
      </c>
      <c r="P21600" s="16">
        <f t="shared" si="1023"/>
        <v>140</v>
      </c>
    </row>
    <row r="21601" spans="2:16">
      <c r="B21601" s="400"/>
      <c r="D21601" s="16" t="s">
        <v>19676</v>
      </c>
      <c r="F21601" s="361" t="s">
        <v>19961</v>
      </c>
      <c r="H21601" s="362" t="s">
        <v>19961</v>
      </c>
      <c r="J21601" s="27"/>
      <c r="K21601" s="363">
        <v>11</v>
      </c>
      <c r="L21601" s="18">
        <f t="shared" si="1024"/>
        <v>11</v>
      </c>
      <c r="M21601" s="27"/>
      <c r="N21601" s="363">
        <v>12</v>
      </c>
      <c r="O21601" s="18">
        <f t="shared" si="1022"/>
        <v>12</v>
      </c>
      <c r="P21601" s="16">
        <f t="shared" si="1023"/>
        <v>23</v>
      </c>
    </row>
    <row r="21602" spans="2:16">
      <c r="B21602" s="400"/>
      <c r="D21602" s="16" t="s">
        <v>19676</v>
      </c>
      <c r="F21602" s="361" t="s">
        <v>20661</v>
      </c>
      <c r="H21602" s="362" t="s">
        <v>20661</v>
      </c>
      <c r="J21602" s="27"/>
      <c r="K21602" s="363">
        <v>25</v>
      </c>
      <c r="L21602" s="18">
        <f t="shared" si="1024"/>
        <v>25</v>
      </c>
      <c r="M21602" s="27"/>
      <c r="N21602" s="363">
        <v>35</v>
      </c>
      <c r="O21602" s="18">
        <f t="shared" si="1022"/>
        <v>35</v>
      </c>
      <c r="P21602" s="16">
        <f t="shared" si="1023"/>
        <v>60</v>
      </c>
    </row>
    <row r="21603" spans="2:16">
      <c r="B21603" s="400"/>
      <c r="D21603" s="16" t="s">
        <v>19676</v>
      </c>
      <c r="F21603" s="361" t="s">
        <v>20662</v>
      </c>
      <c r="H21603" s="32" t="s">
        <v>20662</v>
      </c>
      <c r="J21603" s="27"/>
      <c r="K21603" s="363">
        <v>7</v>
      </c>
      <c r="L21603" s="18">
        <f t="shared" si="1024"/>
        <v>7</v>
      </c>
      <c r="M21603" s="27"/>
      <c r="N21603" s="363">
        <v>0</v>
      </c>
      <c r="O21603" s="18">
        <f t="shared" si="1022"/>
        <v>0</v>
      </c>
      <c r="P21603" s="16">
        <f t="shared" si="1023"/>
        <v>7</v>
      </c>
    </row>
    <row r="21604" spans="2:16">
      <c r="B21604" s="400"/>
      <c r="D21604" s="16" t="s">
        <v>19676</v>
      </c>
      <c r="F21604" s="361" t="s">
        <v>20663</v>
      </c>
      <c r="H21604" s="362" t="s">
        <v>20663</v>
      </c>
      <c r="J21604" s="27"/>
      <c r="K21604" s="363">
        <v>12</v>
      </c>
      <c r="L21604" s="18">
        <f t="shared" si="1024"/>
        <v>12</v>
      </c>
      <c r="M21604" s="27"/>
      <c r="N21604" s="363">
        <v>50</v>
      </c>
      <c r="O21604" s="18">
        <f t="shared" si="1022"/>
        <v>50</v>
      </c>
      <c r="P21604" s="16">
        <f t="shared" si="1023"/>
        <v>62</v>
      </c>
    </row>
    <row r="21605" spans="2:16">
      <c r="B21605" s="400"/>
      <c r="D21605" s="16" t="s">
        <v>19676</v>
      </c>
      <c r="F21605" s="361" t="s">
        <v>20664</v>
      </c>
      <c r="H21605" s="362" t="s">
        <v>20664</v>
      </c>
      <c r="J21605" s="27"/>
      <c r="K21605" s="363">
        <v>6</v>
      </c>
      <c r="L21605" s="18">
        <f t="shared" si="1024"/>
        <v>6</v>
      </c>
      <c r="M21605" s="27"/>
      <c r="N21605" s="363">
        <v>25</v>
      </c>
      <c r="O21605" s="18">
        <f t="shared" si="1022"/>
        <v>25</v>
      </c>
      <c r="P21605" s="16">
        <f t="shared" si="1023"/>
        <v>31</v>
      </c>
    </row>
    <row r="21606" spans="2:16">
      <c r="B21606" s="400"/>
      <c r="D21606" s="16" t="s">
        <v>19676</v>
      </c>
      <c r="F21606" s="361" t="s">
        <v>20665</v>
      </c>
      <c r="H21606" s="362" t="s">
        <v>20665</v>
      </c>
      <c r="J21606" s="27"/>
      <c r="K21606" s="363">
        <v>10</v>
      </c>
      <c r="L21606" s="18">
        <f t="shared" si="1024"/>
        <v>10</v>
      </c>
      <c r="M21606" s="27"/>
      <c r="N21606" s="363">
        <v>11</v>
      </c>
      <c r="O21606" s="18">
        <f t="shared" si="1022"/>
        <v>11</v>
      </c>
      <c r="P21606" s="16">
        <f t="shared" si="1023"/>
        <v>21</v>
      </c>
    </row>
    <row r="21607" spans="2:16">
      <c r="B21607" s="400"/>
      <c r="D21607" s="16" t="s">
        <v>19676</v>
      </c>
      <c r="F21607" s="361" t="s">
        <v>20666</v>
      </c>
      <c r="H21607" s="362" t="s">
        <v>20666</v>
      </c>
      <c r="J21607" s="27"/>
      <c r="K21607" s="363">
        <v>10</v>
      </c>
      <c r="L21607" s="18">
        <f t="shared" si="1024"/>
        <v>10</v>
      </c>
      <c r="M21607" s="27"/>
      <c r="N21607" s="363">
        <v>0</v>
      </c>
      <c r="O21607" s="18">
        <f t="shared" si="1022"/>
        <v>0</v>
      </c>
      <c r="P21607" s="16">
        <f t="shared" si="1023"/>
        <v>10</v>
      </c>
    </row>
    <row r="21608" spans="2:16">
      <c r="B21608" s="400"/>
      <c r="D21608" s="16" t="s">
        <v>19676</v>
      </c>
      <c r="F21608" s="361" t="s">
        <v>20667</v>
      </c>
      <c r="H21608" s="362" t="s">
        <v>20667</v>
      </c>
      <c r="J21608" s="27"/>
      <c r="K21608" s="363">
        <v>0</v>
      </c>
      <c r="L21608" s="18">
        <f t="shared" si="1024"/>
        <v>0</v>
      </c>
      <c r="M21608" s="27"/>
      <c r="N21608" s="363">
        <v>13</v>
      </c>
      <c r="O21608" s="18">
        <f t="shared" si="1022"/>
        <v>13</v>
      </c>
      <c r="P21608" s="16">
        <f t="shared" si="1023"/>
        <v>13</v>
      </c>
    </row>
    <row r="21609" spans="2:16">
      <c r="B21609" s="400"/>
      <c r="D21609" s="16" t="s">
        <v>19676</v>
      </c>
      <c r="F21609" s="361" t="s">
        <v>19882</v>
      </c>
      <c r="H21609" s="362" t="s">
        <v>19882</v>
      </c>
      <c r="J21609" s="27"/>
      <c r="K21609" s="363">
        <v>0</v>
      </c>
      <c r="L21609" s="18">
        <f t="shared" si="1024"/>
        <v>0</v>
      </c>
      <c r="M21609" s="27"/>
      <c r="N21609" s="363">
        <v>390</v>
      </c>
      <c r="O21609" s="18">
        <f t="shared" si="1022"/>
        <v>390</v>
      </c>
      <c r="P21609" s="16">
        <f t="shared" si="1023"/>
        <v>390</v>
      </c>
    </row>
    <row r="21610" spans="2:16">
      <c r="B21610" s="400"/>
      <c r="D21610" s="16" t="s">
        <v>19676</v>
      </c>
      <c r="F21610" s="361" t="s">
        <v>20668</v>
      </c>
      <c r="H21610" s="362" t="s">
        <v>20668</v>
      </c>
      <c r="J21610" s="27"/>
      <c r="K21610" s="363">
        <v>0</v>
      </c>
      <c r="L21610" s="18">
        <f t="shared" si="1024"/>
        <v>0</v>
      </c>
      <c r="M21610" s="27"/>
      <c r="N21610" s="363">
        <v>18</v>
      </c>
      <c r="O21610" s="18">
        <f t="shared" si="1022"/>
        <v>18</v>
      </c>
      <c r="P21610" s="16">
        <f t="shared" si="1023"/>
        <v>18</v>
      </c>
    </row>
    <row r="21611" spans="2:16">
      <c r="B21611" s="400"/>
      <c r="D21611" s="16" t="s">
        <v>19676</v>
      </c>
      <c r="F21611" s="361" t="s">
        <v>20669</v>
      </c>
      <c r="H21611" s="362" t="s">
        <v>20669</v>
      </c>
      <c r="J21611" s="27"/>
      <c r="K21611" s="363">
        <v>0</v>
      </c>
      <c r="L21611" s="18">
        <f t="shared" si="1024"/>
        <v>0</v>
      </c>
      <c r="M21611" s="27"/>
      <c r="N21611" s="363">
        <v>10</v>
      </c>
      <c r="O21611" s="18">
        <f t="shared" si="1022"/>
        <v>10</v>
      </c>
      <c r="P21611" s="16">
        <f t="shared" si="1023"/>
        <v>10</v>
      </c>
    </row>
    <row r="21612" spans="2:16">
      <c r="B21612" s="400"/>
      <c r="D21612" s="16" t="s">
        <v>19677</v>
      </c>
      <c r="F21612" s="103" t="s">
        <v>20670</v>
      </c>
      <c r="H21612" s="32" t="s">
        <v>21257</v>
      </c>
      <c r="J21612" s="27"/>
      <c r="K21612" s="27">
        <v>12</v>
      </c>
      <c r="L21612" s="18">
        <f t="shared" si="1024"/>
        <v>12</v>
      </c>
      <c r="M21612" s="27"/>
      <c r="N21612" s="27">
        <v>47</v>
      </c>
      <c r="O21612" s="18">
        <f t="shared" si="1022"/>
        <v>47</v>
      </c>
      <c r="P21612" s="16">
        <f t="shared" si="1023"/>
        <v>59</v>
      </c>
    </row>
    <row r="21613" spans="2:16">
      <c r="B21613" s="400"/>
      <c r="D21613" s="16" t="s">
        <v>19677</v>
      </c>
      <c r="F21613" s="103" t="s">
        <v>20671</v>
      </c>
      <c r="H21613" s="32" t="s">
        <v>21258</v>
      </c>
      <c r="J21613" s="27"/>
      <c r="K21613" s="27"/>
      <c r="L21613" s="18">
        <f t="shared" si="1024"/>
        <v>0</v>
      </c>
      <c r="M21613" s="27"/>
      <c r="N21613" s="27">
        <v>24</v>
      </c>
      <c r="O21613" s="18">
        <f t="shared" si="1022"/>
        <v>24</v>
      </c>
      <c r="P21613" s="16">
        <f t="shared" si="1023"/>
        <v>24</v>
      </c>
    </row>
    <row r="21614" spans="2:16">
      <c r="B21614" s="400"/>
      <c r="D21614" s="16" t="s">
        <v>19677</v>
      </c>
      <c r="F21614" s="103" t="s">
        <v>20672</v>
      </c>
      <c r="H21614" s="32" t="s">
        <v>21259</v>
      </c>
      <c r="J21614" s="27"/>
      <c r="K21614" s="27"/>
      <c r="L21614" s="18">
        <f t="shared" si="1024"/>
        <v>0</v>
      </c>
      <c r="M21614" s="27"/>
      <c r="N21614" s="27">
        <v>43</v>
      </c>
      <c r="O21614" s="18">
        <f t="shared" si="1022"/>
        <v>43</v>
      </c>
      <c r="P21614" s="16">
        <f t="shared" si="1023"/>
        <v>43</v>
      </c>
    </row>
    <row r="21615" spans="2:16">
      <c r="B21615" s="400"/>
      <c r="D21615" s="16" t="s">
        <v>19677</v>
      </c>
      <c r="F21615" s="103" t="s">
        <v>20640</v>
      </c>
      <c r="H21615" s="32" t="s">
        <v>21260</v>
      </c>
      <c r="J21615" s="27"/>
      <c r="K21615" s="27">
        <v>10</v>
      </c>
      <c r="L21615" s="18">
        <f t="shared" si="1024"/>
        <v>10</v>
      </c>
      <c r="M21615" s="27"/>
      <c r="N21615" s="27"/>
      <c r="O21615" s="18">
        <f t="shared" si="1022"/>
        <v>0</v>
      </c>
      <c r="P21615" s="16">
        <f t="shared" si="1023"/>
        <v>10</v>
      </c>
    </row>
    <row r="21616" spans="2:16">
      <c r="B21616" s="400"/>
      <c r="D21616" s="16" t="s">
        <v>19677</v>
      </c>
      <c r="F21616" s="103" t="s">
        <v>20673</v>
      </c>
      <c r="H21616" s="32" t="s">
        <v>21261</v>
      </c>
      <c r="J21616" s="27"/>
      <c r="K21616" s="27"/>
      <c r="L21616" s="18">
        <f t="shared" si="1024"/>
        <v>0</v>
      </c>
      <c r="M21616" s="27"/>
      <c r="N21616" s="27">
        <v>19</v>
      </c>
      <c r="O21616" s="18">
        <f t="shared" si="1022"/>
        <v>19</v>
      </c>
      <c r="P21616" s="16">
        <f t="shared" si="1023"/>
        <v>19</v>
      </c>
    </row>
    <row r="21617" spans="2:16">
      <c r="B21617" s="400"/>
      <c r="D21617" s="16" t="s">
        <v>19677</v>
      </c>
      <c r="F21617" s="103" t="s">
        <v>20496</v>
      </c>
      <c r="H21617" s="32" t="s">
        <v>21262</v>
      </c>
      <c r="J21617" s="27"/>
      <c r="K21617" s="27"/>
      <c r="L21617" s="18">
        <f t="shared" si="1024"/>
        <v>0</v>
      </c>
      <c r="M21617" s="27"/>
      <c r="N21617" s="27">
        <v>18</v>
      </c>
      <c r="O21617" s="18">
        <f t="shared" si="1022"/>
        <v>18</v>
      </c>
      <c r="P21617" s="16">
        <f t="shared" si="1023"/>
        <v>18</v>
      </c>
    </row>
    <row r="21618" spans="2:16">
      <c r="B21618" s="400"/>
      <c r="D21618" s="16" t="s">
        <v>19677</v>
      </c>
      <c r="F21618" s="103" t="s">
        <v>20674</v>
      </c>
      <c r="H21618" s="32" t="s">
        <v>21263</v>
      </c>
      <c r="J21618" s="27"/>
      <c r="K21618" s="27"/>
      <c r="L21618" s="18">
        <f t="shared" si="1024"/>
        <v>0</v>
      </c>
      <c r="M21618" s="27"/>
      <c r="N21618" s="27">
        <v>23</v>
      </c>
      <c r="O21618" s="18">
        <f t="shared" si="1022"/>
        <v>23</v>
      </c>
      <c r="P21618" s="16">
        <f t="shared" si="1023"/>
        <v>23</v>
      </c>
    </row>
    <row r="21619" spans="2:16">
      <c r="B21619" s="400"/>
      <c r="D21619" s="16" t="s">
        <v>19677</v>
      </c>
      <c r="F21619" s="103" t="s">
        <v>20675</v>
      </c>
      <c r="H21619" s="32" t="s">
        <v>21264</v>
      </c>
      <c r="J21619" s="27"/>
      <c r="K21619" s="27">
        <v>9</v>
      </c>
      <c r="L21619" s="18">
        <f t="shared" si="1024"/>
        <v>9</v>
      </c>
      <c r="M21619" s="27"/>
      <c r="N21619" s="27"/>
      <c r="O21619" s="18">
        <f t="shared" si="1022"/>
        <v>0</v>
      </c>
      <c r="P21619" s="16">
        <f t="shared" si="1023"/>
        <v>9</v>
      </c>
    </row>
    <row r="21620" spans="2:16">
      <c r="B21620" s="400"/>
      <c r="D21620" s="16" t="s">
        <v>19677</v>
      </c>
      <c r="F21620" s="103" t="s">
        <v>20676</v>
      </c>
      <c r="H21620" s="32" t="s">
        <v>21265</v>
      </c>
      <c r="J21620" s="27"/>
      <c r="K21620" s="27"/>
      <c r="L21620" s="18">
        <f t="shared" si="1024"/>
        <v>0</v>
      </c>
      <c r="M21620" s="27"/>
      <c r="N21620" s="27">
        <v>20</v>
      </c>
      <c r="O21620" s="18">
        <f t="shared" si="1022"/>
        <v>20</v>
      </c>
      <c r="P21620" s="16">
        <f t="shared" si="1023"/>
        <v>20</v>
      </c>
    </row>
    <row r="21621" spans="2:16">
      <c r="B21621" s="400"/>
      <c r="D21621" s="16" t="s">
        <v>19677</v>
      </c>
      <c r="F21621" s="103" t="s">
        <v>20677</v>
      </c>
      <c r="H21621" s="32" t="s">
        <v>21266</v>
      </c>
      <c r="J21621" s="27"/>
      <c r="K21621" s="27"/>
      <c r="L21621" s="18">
        <f t="shared" si="1024"/>
        <v>0</v>
      </c>
      <c r="M21621" s="27"/>
      <c r="N21621" s="27">
        <v>19</v>
      </c>
      <c r="O21621" s="18">
        <f t="shared" si="1022"/>
        <v>19</v>
      </c>
      <c r="P21621" s="16">
        <f t="shared" si="1023"/>
        <v>19</v>
      </c>
    </row>
    <row r="21622" spans="2:16">
      <c r="B21622" s="400"/>
      <c r="D21622" s="16" t="s">
        <v>19677</v>
      </c>
      <c r="F21622" s="103" t="s">
        <v>20678</v>
      </c>
      <c r="H21622" s="32" t="s">
        <v>21267</v>
      </c>
      <c r="J21622" s="27"/>
      <c r="K21622" s="27"/>
      <c r="L21622" s="18">
        <f t="shared" si="1024"/>
        <v>0</v>
      </c>
      <c r="M21622" s="27"/>
      <c r="N21622" s="27">
        <v>16</v>
      </c>
      <c r="O21622" s="18">
        <f t="shared" si="1022"/>
        <v>16</v>
      </c>
      <c r="P21622" s="16">
        <f t="shared" si="1023"/>
        <v>16</v>
      </c>
    </row>
    <row r="21623" spans="2:16">
      <c r="B21623" s="400"/>
      <c r="D21623" s="16" t="s">
        <v>19677</v>
      </c>
      <c r="F21623" s="103" t="s">
        <v>20679</v>
      </c>
      <c r="H21623" s="32" t="s">
        <v>21268</v>
      </c>
      <c r="J21623" s="27"/>
      <c r="K21623" s="27"/>
      <c r="L21623" s="18">
        <f t="shared" si="1024"/>
        <v>0</v>
      </c>
      <c r="M21623" s="27"/>
      <c r="N21623" s="27">
        <v>81</v>
      </c>
      <c r="O21623" s="18">
        <f t="shared" si="1022"/>
        <v>81</v>
      </c>
      <c r="P21623" s="16">
        <f t="shared" si="1023"/>
        <v>81</v>
      </c>
    </row>
    <row r="21624" spans="2:16">
      <c r="B21624" s="400"/>
      <c r="D21624" s="16" t="s">
        <v>19677</v>
      </c>
      <c r="F21624" s="103" t="s">
        <v>20680</v>
      </c>
      <c r="H21624" s="32" t="s">
        <v>21261</v>
      </c>
      <c r="J21624" s="27"/>
      <c r="K21624" s="27"/>
      <c r="L21624" s="18">
        <f t="shared" si="1024"/>
        <v>0</v>
      </c>
      <c r="M21624" s="27"/>
      <c r="N21624" s="27">
        <v>99</v>
      </c>
      <c r="O21624" s="18">
        <f t="shared" si="1022"/>
        <v>99</v>
      </c>
      <c r="P21624" s="16">
        <f t="shared" si="1023"/>
        <v>99</v>
      </c>
    </row>
    <row r="21625" spans="2:16">
      <c r="B21625" s="400"/>
      <c r="D21625" s="16" t="s">
        <v>19677</v>
      </c>
      <c r="F21625" s="103" t="s">
        <v>20001</v>
      </c>
      <c r="H21625" s="32" t="s">
        <v>20001</v>
      </c>
      <c r="J21625" s="27"/>
      <c r="K21625" s="27">
        <v>165</v>
      </c>
      <c r="L21625" s="18">
        <f t="shared" si="1024"/>
        <v>165</v>
      </c>
      <c r="M21625" s="27"/>
      <c r="N21625" s="27">
        <v>80</v>
      </c>
      <c r="O21625" s="18">
        <f t="shared" si="1022"/>
        <v>80</v>
      </c>
      <c r="P21625" s="16">
        <f t="shared" si="1023"/>
        <v>245</v>
      </c>
    </row>
    <row r="21626" spans="2:16">
      <c r="B21626" s="400"/>
      <c r="D21626" s="16" t="s">
        <v>19677</v>
      </c>
      <c r="F21626" s="103" t="s">
        <v>20681</v>
      </c>
      <c r="H21626" s="32" t="s">
        <v>21269</v>
      </c>
      <c r="J21626" s="27"/>
      <c r="K21626" s="27">
        <v>15</v>
      </c>
      <c r="L21626" s="18">
        <f t="shared" si="1024"/>
        <v>15</v>
      </c>
      <c r="M21626" s="27"/>
      <c r="N21626" s="27"/>
      <c r="O21626" s="18">
        <f t="shared" si="1022"/>
        <v>0</v>
      </c>
      <c r="P21626" s="16">
        <f t="shared" si="1023"/>
        <v>15</v>
      </c>
    </row>
    <row r="21627" spans="2:16">
      <c r="B21627" s="400"/>
      <c r="D21627" s="16" t="s">
        <v>19677</v>
      </c>
      <c r="F21627" s="103" t="s">
        <v>700</v>
      </c>
      <c r="H21627" s="32" t="s">
        <v>21270</v>
      </c>
      <c r="J21627" s="27"/>
      <c r="K21627" s="27"/>
      <c r="L21627" s="18">
        <f t="shared" si="1024"/>
        <v>0</v>
      </c>
      <c r="M21627" s="27"/>
      <c r="N21627" s="27">
        <v>19</v>
      </c>
      <c r="O21627" s="18">
        <f t="shared" si="1022"/>
        <v>19</v>
      </c>
      <c r="P21627" s="16">
        <f t="shared" si="1023"/>
        <v>19</v>
      </c>
    </row>
    <row r="21628" spans="2:16">
      <c r="B21628" s="400"/>
      <c r="D21628" s="16" t="s">
        <v>19677</v>
      </c>
      <c r="F21628" s="103" t="s">
        <v>20682</v>
      </c>
      <c r="H21628" s="32" t="s">
        <v>21271</v>
      </c>
      <c r="J21628" s="27"/>
      <c r="K21628" s="27">
        <v>7</v>
      </c>
      <c r="L21628" s="18">
        <f t="shared" si="1024"/>
        <v>7</v>
      </c>
      <c r="M21628" s="27"/>
      <c r="N21628" s="27"/>
      <c r="O21628" s="18">
        <f t="shared" si="1022"/>
        <v>0</v>
      </c>
      <c r="P21628" s="16">
        <f t="shared" si="1023"/>
        <v>7</v>
      </c>
    </row>
    <row r="21629" spans="2:16">
      <c r="B21629" s="400"/>
      <c r="D21629" s="16" t="s">
        <v>19677</v>
      </c>
      <c r="F21629" s="103" t="s">
        <v>20683</v>
      </c>
      <c r="H21629" s="32" t="s">
        <v>21272</v>
      </c>
      <c r="J21629" s="27"/>
      <c r="K21629" s="27">
        <v>10</v>
      </c>
      <c r="L21629" s="18">
        <f t="shared" si="1024"/>
        <v>10</v>
      </c>
      <c r="M21629" s="27"/>
      <c r="N21629" s="27"/>
      <c r="O21629" s="18">
        <f t="shared" si="1022"/>
        <v>0</v>
      </c>
      <c r="P21629" s="16">
        <f t="shared" si="1023"/>
        <v>10</v>
      </c>
    </row>
    <row r="21630" spans="2:16">
      <c r="B21630" s="400"/>
      <c r="D21630" s="16" t="s">
        <v>19677</v>
      </c>
      <c r="F21630" s="103" t="s">
        <v>39</v>
      </c>
      <c r="H21630" s="32" t="s">
        <v>21072</v>
      </c>
      <c r="J21630" s="27"/>
      <c r="K21630" s="27"/>
      <c r="L21630" s="18">
        <f t="shared" si="1024"/>
        <v>0</v>
      </c>
      <c r="M21630" s="27"/>
      <c r="N21630" s="27">
        <v>15</v>
      </c>
      <c r="O21630" s="18">
        <f t="shared" si="1022"/>
        <v>15</v>
      </c>
      <c r="P21630" s="16">
        <f t="shared" si="1023"/>
        <v>15</v>
      </c>
    </row>
    <row r="21631" spans="2:16" ht="25.5">
      <c r="B21631" s="400"/>
      <c r="D21631" s="16" t="s">
        <v>19677</v>
      </c>
      <c r="F21631" s="103" t="s">
        <v>20684</v>
      </c>
      <c r="H21631" s="32" t="s">
        <v>21273</v>
      </c>
      <c r="J21631" s="27"/>
      <c r="K21631" s="27">
        <v>8</v>
      </c>
      <c r="L21631" s="18">
        <f t="shared" si="1024"/>
        <v>8</v>
      </c>
      <c r="M21631" s="27"/>
      <c r="N21631" s="27"/>
      <c r="O21631" s="18">
        <f t="shared" si="1022"/>
        <v>0</v>
      </c>
      <c r="P21631" s="16">
        <f t="shared" si="1023"/>
        <v>8</v>
      </c>
    </row>
    <row r="21632" spans="2:16">
      <c r="B21632" s="400"/>
      <c r="D21632" s="16" t="s">
        <v>19677</v>
      </c>
      <c r="F21632" s="103" t="s">
        <v>12710</v>
      </c>
      <c r="H21632" s="32" t="s">
        <v>21274</v>
      </c>
      <c r="J21632" s="27"/>
      <c r="K21632" s="27"/>
      <c r="L21632" s="18">
        <f t="shared" si="1024"/>
        <v>0</v>
      </c>
      <c r="M21632" s="27"/>
      <c r="N21632" s="27">
        <v>13</v>
      </c>
      <c r="O21632" s="18">
        <f t="shared" si="1022"/>
        <v>13</v>
      </c>
      <c r="P21632" s="16">
        <f t="shared" si="1023"/>
        <v>13</v>
      </c>
    </row>
    <row r="21633" spans="2:16">
      <c r="B21633" s="400"/>
      <c r="D21633" s="16" t="s">
        <v>19677</v>
      </c>
      <c r="F21633" s="103" t="s">
        <v>20685</v>
      </c>
      <c r="H21633" s="32" t="s">
        <v>20259</v>
      </c>
      <c r="J21633" s="27"/>
      <c r="K21633" s="27">
        <v>6</v>
      </c>
      <c r="L21633" s="18">
        <f t="shared" si="1024"/>
        <v>6</v>
      </c>
      <c r="M21633" s="27"/>
      <c r="N21633" s="27"/>
      <c r="O21633" s="18">
        <f t="shared" si="1022"/>
        <v>0</v>
      </c>
      <c r="P21633" s="16">
        <f t="shared" si="1023"/>
        <v>6</v>
      </c>
    </row>
    <row r="21634" spans="2:16">
      <c r="B21634" s="400"/>
      <c r="D21634" s="16" t="s">
        <v>19678</v>
      </c>
      <c r="F21634" s="103" t="s">
        <v>20686</v>
      </c>
      <c r="H21634" s="32" t="s">
        <v>21275</v>
      </c>
      <c r="J21634" s="27"/>
      <c r="K21634" s="27">
        <v>12</v>
      </c>
      <c r="L21634" s="18">
        <f t="shared" si="1024"/>
        <v>12</v>
      </c>
      <c r="M21634" s="27"/>
      <c r="N21634" s="27">
        <v>43</v>
      </c>
      <c r="O21634" s="18">
        <f t="shared" si="1022"/>
        <v>43</v>
      </c>
      <c r="P21634" s="16">
        <f t="shared" si="1023"/>
        <v>55</v>
      </c>
    </row>
    <row r="21635" spans="2:16">
      <c r="B21635" s="400"/>
      <c r="D21635" s="16" t="s">
        <v>19678</v>
      </c>
      <c r="F21635" s="103" t="s">
        <v>20687</v>
      </c>
      <c r="H21635" s="32" t="s">
        <v>21276</v>
      </c>
      <c r="J21635" s="27"/>
      <c r="K21635" s="27">
        <v>15</v>
      </c>
      <c r="L21635" s="18">
        <f t="shared" si="1024"/>
        <v>15</v>
      </c>
      <c r="M21635" s="27"/>
      <c r="N21635" s="27">
        <v>15</v>
      </c>
      <c r="O21635" s="18">
        <f t="shared" si="1022"/>
        <v>15</v>
      </c>
      <c r="P21635" s="16">
        <f t="shared" si="1023"/>
        <v>30</v>
      </c>
    </row>
    <row r="21636" spans="2:16" ht="25.5">
      <c r="B21636" s="400"/>
      <c r="D21636" s="16" t="s">
        <v>19678</v>
      </c>
      <c r="F21636" s="103" t="s">
        <v>20688</v>
      </c>
      <c r="H21636" s="32" t="s">
        <v>21277</v>
      </c>
      <c r="J21636" s="27"/>
      <c r="K21636" s="27">
        <v>0</v>
      </c>
      <c r="L21636" s="18">
        <f t="shared" si="1024"/>
        <v>0</v>
      </c>
      <c r="M21636" s="27"/>
      <c r="N21636" s="27">
        <v>21</v>
      </c>
      <c r="O21636" s="18">
        <f t="shared" si="1022"/>
        <v>21</v>
      </c>
      <c r="P21636" s="16">
        <f t="shared" si="1023"/>
        <v>21</v>
      </c>
    </row>
    <row r="21637" spans="2:16">
      <c r="B21637" s="400"/>
      <c r="D21637" s="16" t="s">
        <v>19678</v>
      </c>
      <c r="F21637" s="103" t="s">
        <v>20689</v>
      </c>
      <c r="H21637" s="32" t="s">
        <v>21278</v>
      </c>
      <c r="J21637" s="27"/>
      <c r="K21637" s="27">
        <v>15</v>
      </c>
      <c r="L21637" s="18">
        <f t="shared" si="1024"/>
        <v>15</v>
      </c>
      <c r="M21637" s="27"/>
      <c r="N21637" s="27">
        <v>15</v>
      </c>
      <c r="O21637" s="18">
        <f t="shared" si="1022"/>
        <v>15</v>
      </c>
      <c r="P21637" s="16">
        <f t="shared" si="1023"/>
        <v>30</v>
      </c>
    </row>
    <row r="21638" spans="2:16">
      <c r="B21638" s="400"/>
      <c r="D21638" s="16" t="s">
        <v>19678</v>
      </c>
      <c r="F21638" s="103" t="s">
        <v>20594</v>
      </c>
      <c r="H21638" s="32" t="s">
        <v>21279</v>
      </c>
      <c r="J21638" s="27"/>
      <c r="K21638" s="27">
        <v>36</v>
      </c>
      <c r="L21638" s="18">
        <f t="shared" si="1024"/>
        <v>36</v>
      </c>
      <c r="M21638" s="27"/>
      <c r="N21638" s="27">
        <v>36</v>
      </c>
      <c r="O21638" s="18">
        <f t="shared" si="1022"/>
        <v>36</v>
      </c>
      <c r="P21638" s="16">
        <f t="shared" si="1023"/>
        <v>72</v>
      </c>
    </row>
    <row r="21639" spans="2:16">
      <c r="B21639" s="400"/>
      <c r="D21639" s="16" t="s">
        <v>19678</v>
      </c>
      <c r="F21639" s="103" t="s">
        <v>20690</v>
      </c>
      <c r="H21639" s="32" t="s">
        <v>21280</v>
      </c>
      <c r="J21639" s="27"/>
      <c r="K21639" s="27">
        <v>22</v>
      </c>
      <c r="L21639" s="18">
        <f t="shared" si="1024"/>
        <v>22</v>
      </c>
      <c r="M21639" s="27"/>
      <c r="N21639" s="27">
        <v>22</v>
      </c>
      <c r="O21639" s="18">
        <f t="shared" si="1022"/>
        <v>22</v>
      </c>
      <c r="P21639" s="16">
        <f t="shared" si="1023"/>
        <v>44</v>
      </c>
    </row>
    <row r="21640" spans="2:16">
      <c r="B21640" s="400"/>
      <c r="D21640" s="16" t="s">
        <v>19678</v>
      </c>
      <c r="F21640" s="103" t="s">
        <v>20691</v>
      </c>
      <c r="H21640" s="32" t="s">
        <v>21281</v>
      </c>
      <c r="J21640" s="27"/>
      <c r="K21640" s="27">
        <v>0</v>
      </c>
      <c r="L21640" s="18">
        <f t="shared" si="1024"/>
        <v>0</v>
      </c>
      <c r="M21640" s="27"/>
      <c r="N21640" s="27">
        <v>123</v>
      </c>
      <c r="O21640" s="18">
        <f t="shared" si="1022"/>
        <v>123</v>
      </c>
      <c r="P21640" s="16">
        <f t="shared" si="1023"/>
        <v>123</v>
      </c>
    </row>
    <row r="21641" spans="2:16">
      <c r="B21641" s="400"/>
      <c r="D21641" s="16" t="s">
        <v>19678</v>
      </c>
      <c r="F21641" s="103" t="s">
        <v>20692</v>
      </c>
      <c r="H21641" s="32" t="s">
        <v>21282</v>
      </c>
      <c r="J21641" s="27"/>
      <c r="K21641" s="27">
        <v>25</v>
      </c>
      <c r="L21641" s="18">
        <f t="shared" si="1024"/>
        <v>25</v>
      </c>
      <c r="M21641" s="27"/>
      <c r="N21641" s="27">
        <v>25</v>
      </c>
      <c r="O21641" s="18">
        <f t="shared" si="1022"/>
        <v>25</v>
      </c>
      <c r="P21641" s="16">
        <f t="shared" si="1023"/>
        <v>50</v>
      </c>
    </row>
    <row r="21642" spans="2:16">
      <c r="B21642" s="400"/>
      <c r="D21642" s="16" t="s">
        <v>19678</v>
      </c>
      <c r="F21642" s="103" t="s">
        <v>20693</v>
      </c>
      <c r="H21642" s="32" t="s">
        <v>21283</v>
      </c>
      <c r="J21642" s="27"/>
      <c r="K21642" s="27">
        <v>11</v>
      </c>
      <c r="L21642" s="18">
        <f t="shared" si="1024"/>
        <v>11</v>
      </c>
      <c r="M21642" s="27"/>
      <c r="N21642" s="27">
        <v>11</v>
      </c>
      <c r="O21642" s="18">
        <f t="shared" si="1022"/>
        <v>11</v>
      </c>
      <c r="P21642" s="16">
        <f t="shared" si="1023"/>
        <v>22</v>
      </c>
    </row>
    <row r="21643" spans="2:16">
      <c r="B21643" s="400"/>
      <c r="D21643" s="16" t="s">
        <v>19678</v>
      </c>
      <c r="F21643" s="103" t="s">
        <v>20694</v>
      </c>
      <c r="H21643" s="32" t="s">
        <v>21284</v>
      </c>
      <c r="J21643" s="27"/>
      <c r="K21643" s="27">
        <v>13</v>
      </c>
      <c r="L21643" s="18">
        <f t="shared" si="1024"/>
        <v>13</v>
      </c>
      <c r="M21643" s="27"/>
      <c r="N21643" s="27">
        <v>13</v>
      </c>
      <c r="O21643" s="18">
        <f t="shared" ref="O21643:O21706" si="1025">+N21643+M21643</f>
        <v>13</v>
      </c>
      <c r="P21643" s="16">
        <f t="shared" ref="P21643:P21706" si="1026">+L21643+O21643</f>
        <v>26</v>
      </c>
    </row>
    <row r="21644" spans="2:16">
      <c r="B21644" s="400"/>
      <c r="D21644" s="16" t="s">
        <v>19678</v>
      </c>
      <c r="F21644" s="103" t="s">
        <v>20695</v>
      </c>
      <c r="H21644" s="32" t="s">
        <v>21285</v>
      </c>
      <c r="J21644" s="27"/>
      <c r="K21644" s="27">
        <v>0</v>
      </c>
      <c r="L21644" s="18">
        <f t="shared" si="1024"/>
        <v>0</v>
      </c>
      <c r="M21644" s="27"/>
      <c r="N21644" s="27">
        <v>75</v>
      </c>
      <c r="O21644" s="18">
        <f t="shared" si="1025"/>
        <v>75</v>
      </c>
      <c r="P21644" s="16">
        <f t="shared" si="1026"/>
        <v>75</v>
      </c>
    </row>
    <row r="21645" spans="2:16">
      <c r="B21645" s="400"/>
      <c r="D21645" s="16" t="s">
        <v>19678</v>
      </c>
      <c r="F21645" s="103" t="s">
        <v>20696</v>
      </c>
      <c r="H21645" s="32" t="s">
        <v>21286</v>
      </c>
      <c r="J21645" s="27"/>
      <c r="K21645" s="27">
        <v>0</v>
      </c>
      <c r="L21645" s="18">
        <f t="shared" si="1024"/>
        <v>0</v>
      </c>
      <c r="M21645" s="27"/>
      <c r="N21645" s="27">
        <v>40</v>
      </c>
      <c r="O21645" s="18">
        <f t="shared" si="1025"/>
        <v>40</v>
      </c>
      <c r="P21645" s="16">
        <f t="shared" si="1026"/>
        <v>40</v>
      </c>
    </row>
    <row r="21646" spans="2:16">
      <c r="B21646" s="400"/>
      <c r="D21646" s="16" t="s">
        <v>19678</v>
      </c>
      <c r="F21646" s="103" t="s">
        <v>20697</v>
      </c>
      <c r="H21646" s="32" t="s">
        <v>21287</v>
      </c>
      <c r="J21646" s="27"/>
      <c r="K21646" s="27">
        <v>11</v>
      </c>
      <c r="L21646" s="18">
        <f t="shared" si="1024"/>
        <v>11</v>
      </c>
      <c r="M21646" s="27"/>
      <c r="N21646" s="27">
        <v>11</v>
      </c>
      <c r="O21646" s="18">
        <f t="shared" si="1025"/>
        <v>11</v>
      </c>
      <c r="P21646" s="16">
        <f t="shared" si="1026"/>
        <v>22</v>
      </c>
    </row>
    <row r="21647" spans="2:16">
      <c r="B21647" s="400"/>
      <c r="D21647" s="16" t="s">
        <v>19678</v>
      </c>
      <c r="F21647" s="103" t="s">
        <v>20698</v>
      </c>
      <c r="H21647" s="32" t="s">
        <v>21288</v>
      </c>
      <c r="J21647" s="27"/>
      <c r="K21647" s="27">
        <v>0</v>
      </c>
      <c r="L21647" s="18">
        <f t="shared" ref="L21647:L21710" si="1027">+J21647+K21647</f>
        <v>0</v>
      </c>
      <c r="M21647" s="27"/>
      <c r="N21647" s="27">
        <v>79</v>
      </c>
      <c r="O21647" s="18">
        <f t="shared" si="1025"/>
        <v>79</v>
      </c>
      <c r="P21647" s="16">
        <f t="shared" si="1026"/>
        <v>79</v>
      </c>
    </row>
    <row r="21648" spans="2:16">
      <c r="B21648" s="400"/>
      <c r="D21648" s="16" t="s">
        <v>19679</v>
      </c>
      <c r="F21648" s="103" t="s">
        <v>20699</v>
      </c>
      <c r="H21648" s="32" t="s">
        <v>20699</v>
      </c>
      <c r="J21648" s="27"/>
      <c r="K21648" s="27">
        <v>25</v>
      </c>
      <c r="L21648" s="18">
        <f t="shared" si="1027"/>
        <v>25</v>
      </c>
      <c r="M21648" s="27"/>
      <c r="N21648" s="27">
        <v>35</v>
      </c>
      <c r="O21648" s="18">
        <f t="shared" si="1025"/>
        <v>35</v>
      </c>
      <c r="P21648" s="16">
        <f t="shared" si="1026"/>
        <v>60</v>
      </c>
    </row>
    <row r="21649" spans="2:16">
      <c r="B21649" s="400"/>
      <c r="D21649" s="16" t="s">
        <v>19679</v>
      </c>
      <c r="F21649" s="103" t="s">
        <v>20700</v>
      </c>
      <c r="H21649" s="32" t="s">
        <v>20700</v>
      </c>
      <c r="J21649" s="27"/>
      <c r="K21649" s="27">
        <v>45</v>
      </c>
      <c r="L21649" s="18">
        <f t="shared" si="1027"/>
        <v>45</v>
      </c>
      <c r="M21649" s="27"/>
      <c r="N21649" s="27">
        <v>68</v>
      </c>
      <c r="O21649" s="18">
        <f t="shared" si="1025"/>
        <v>68</v>
      </c>
      <c r="P21649" s="16">
        <f t="shared" si="1026"/>
        <v>113</v>
      </c>
    </row>
    <row r="21650" spans="2:16">
      <c r="B21650" s="400"/>
      <c r="D21650" s="16" t="s">
        <v>19679</v>
      </c>
      <c r="F21650" s="103" t="s">
        <v>20701</v>
      </c>
      <c r="H21650" s="32" t="s">
        <v>20701</v>
      </c>
      <c r="J21650" s="27"/>
      <c r="K21650" s="27">
        <v>20</v>
      </c>
      <c r="L21650" s="18">
        <f t="shared" si="1027"/>
        <v>20</v>
      </c>
      <c r="M21650" s="27"/>
      <c r="N21650" s="27">
        <v>20</v>
      </c>
      <c r="O21650" s="18">
        <f t="shared" si="1025"/>
        <v>20</v>
      </c>
      <c r="P21650" s="16">
        <f t="shared" si="1026"/>
        <v>40</v>
      </c>
    </row>
    <row r="21651" spans="2:16">
      <c r="B21651" s="400"/>
      <c r="D21651" s="16" t="s">
        <v>19679</v>
      </c>
      <c r="F21651" s="103" t="s">
        <v>20702</v>
      </c>
      <c r="H21651" s="32" t="s">
        <v>20702</v>
      </c>
      <c r="J21651" s="27"/>
      <c r="K21651" s="27">
        <v>30</v>
      </c>
      <c r="L21651" s="18">
        <f t="shared" si="1027"/>
        <v>30</v>
      </c>
      <c r="M21651" s="27"/>
      <c r="N21651" s="27">
        <v>49</v>
      </c>
      <c r="O21651" s="18">
        <f t="shared" si="1025"/>
        <v>49</v>
      </c>
      <c r="P21651" s="16">
        <f t="shared" si="1026"/>
        <v>79</v>
      </c>
    </row>
    <row r="21652" spans="2:16">
      <c r="B21652" s="400"/>
      <c r="D21652" s="16" t="s">
        <v>19679</v>
      </c>
      <c r="F21652" s="103" t="s">
        <v>917</v>
      </c>
      <c r="H21652" s="32" t="s">
        <v>917</v>
      </c>
      <c r="J21652" s="27"/>
      <c r="K21652" s="27">
        <v>70</v>
      </c>
      <c r="L21652" s="18">
        <f t="shared" si="1027"/>
        <v>70</v>
      </c>
      <c r="M21652" s="27"/>
      <c r="N21652" s="27">
        <v>130</v>
      </c>
      <c r="O21652" s="18">
        <f t="shared" si="1025"/>
        <v>130</v>
      </c>
      <c r="P21652" s="16">
        <f t="shared" si="1026"/>
        <v>200</v>
      </c>
    </row>
    <row r="21653" spans="2:16">
      <c r="B21653" s="400"/>
      <c r="D21653" s="16" t="s">
        <v>19679</v>
      </c>
      <c r="F21653" s="103" t="s">
        <v>20703</v>
      </c>
      <c r="H21653" s="32" t="s">
        <v>20703</v>
      </c>
      <c r="J21653" s="27"/>
      <c r="K21653" s="27">
        <v>19</v>
      </c>
      <c r="L21653" s="18">
        <f t="shared" si="1027"/>
        <v>19</v>
      </c>
      <c r="M21653" s="27"/>
      <c r="N21653" s="27">
        <v>20</v>
      </c>
      <c r="O21653" s="18">
        <f t="shared" si="1025"/>
        <v>20</v>
      </c>
      <c r="P21653" s="16">
        <f t="shared" si="1026"/>
        <v>39</v>
      </c>
    </row>
    <row r="21654" spans="2:16">
      <c r="B21654" s="400"/>
      <c r="D21654" s="16" t="s">
        <v>19679</v>
      </c>
      <c r="F21654" s="103" t="s">
        <v>10873</v>
      </c>
      <c r="H21654" s="32" t="s">
        <v>10873</v>
      </c>
      <c r="J21654" s="27"/>
      <c r="K21654" s="27">
        <v>22</v>
      </c>
      <c r="L21654" s="18">
        <f t="shared" si="1027"/>
        <v>22</v>
      </c>
      <c r="M21654" s="27"/>
      <c r="N21654" s="27">
        <v>23</v>
      </c>
      <c r="O21654" s="18">
        <f t="shared" si="1025"/>
        <v>23</v>
      </c>
      <c r="P21654" s="16">
        <f t="shared" si="1026"/>
        <v>45</v>
      </c>
    </row>
    <row r="21655" spans="2:16">
      <c r="B21655" s="400"/>
      <c r="D21655" s="16" t="s">
        <v>19679</v>
      </c>
      <c r="F21655" s="103" t="s">
        <v>20704</v>
      </c>
      <c r="H21655" s="32" t="s">
        <v>20704</v>
      </c>
      <c r="J21655" s="27"/>
      <c r="K21655" s="27">
        <v>20</v>
      </c>
      <c r="L21655" s="18">
        <f t="shared" si="1027"/>
        <v>20</v>
      </c>
      <c r="M21655" s="27"/>
      <c r="N21655" s="27">
        <v>28</v>
      </c>
      <c r="O21655" s="18">
        <f t="shared" si="1025"/>
        <v>28</v>
      </c>
      <c r="P21655" s="16">
        <f t="shared" si="1026"/>
        <v>48</v>
      </c>
    </row>
    <row r="21656" spans="2:16">
      <c r="B21656" s="400"/>
      <c r="D21656" s="16" t="s">
        <v>19679</v>
      </c>
      <c r="F21656" s="103" t="s">
        <v>20705</v>
      </c>
      <c r="H21656" s="32" t="s">
        <v>20705</v>
      </c>
      <c r="J21656" s="27"/>
      <c r="K21656" s="27">
        <v>40</v>
      </c>
      <c r="L21656" s="18">
        <f t="shared" si="1027"/>
        <v>40</v>
      </c>
      <c r="M21656" s="27"/>
      <c r="N21656" s="27">
        <v>100</v>
      </c>
      <c r="O21656" s="18">
        <f t="shared" si="1025"/>
        <v>100</v>
      </c>
      <c r="P21656" s="16">
        <f t="shared" si="1026"/>
        <v>140</v>
      </c>
    </row>
    <row r="21657" spans="2:16">
      <c r="B21657" s="400"/>
      <c r="D21657" s="16" t="s">
        <v>19679</v>
      </c>
      <c r="F21657" s="103" t="s">
        <v>20706</v>
      </c>
      <c r="H21657" s="32" t="s">
        <v>20706</v>
      </c>
      <c r="J21657" s="27"/>
      <c r="K21657" s="27">
        <v>14</v>
      </c>
      <c r="L21657" s="18">
        <f t="shared" si="1027"/>
        <v>14</v>
      </c>
      <c r="M21657" s="27"/>
      <c r="N21657" s="27">
        <v>14</v>
      </c>
      <c r="O21657" s="18">
        <f t="shared" si="1025"/>
        <v>14</v>
      </c>
      <c r="P21657" s="16">
        <f t="shared" si="1026"/>
        <v>28</v>
      </c>
    </row>
    <row r="21658" spans="2:16">
      <c r="B21658" s="400"/>
      <c r="D21658" s="16" t="s">
        <v>19679</v>
      </c>
      <c r="F21658" s="103" t="s">
        <v>20037</v>
      </c>
      <c r="H21658" s="32" t="s">
        <v>21289</v>
      </c>
      <c r="J21658" s="27"/>
      <c r="K21658" s="27">
        <v>25</v>
      </c>
      <c r="L21658" s="18">
        <f t="shared" si="1027"/>
        <v>25</v>
      </c>
      <c r="M21658" s="27"/>
      <c r="N21658" s="27">
        <v>30</v>
      </c>
      <c r="O21658" s="18">
        <f t="shared" si="1025"/>
        <v>30</v>
      </c>
      <c r="P21658" s="16">
        <f t="shared" si="1026"/>
        <v>55</v>
      </c>
    </row>
    <row r="21659" spans="2:16">
      <c r="B21659" s="400"/>
      <c r="D21659" s="16" t="s">
        <v>19679</v>
      </c>
      <c r="F21659" s="103" t="s">
        <v>20707</v>
      </c>
      <c r="H21659" s="32" t="s">
        <v>20707</v>
      </c>
      <c r="J21659" s="27"/>
      <c r="K21659" s="27">
        <v>20</v>
      </c>
      <c r="L21659" s="18">
        <f t="shared" si="1027"/>
        <v>20</v>
      </c>
      <c r="M21659" s="27"/>
      <c r="N21659" s="27">
        <v>26</v>
      </c>
      <c r="O21659" s="18">
        <f t="shared" si="1025"/>
        <v>26</v>
      </c>
      <c r="P21659" s="16">
        <f t="shared" si="1026"/>
        <v>46</v>
      </c>
    </row>
    <row r="21660" spans="2:16" ht="25.5">
      <c r="B21660" s="400"/>
      <c r="D21660" s="16" t="s">
        <v>19679</v>
      </c>
      <c r="F21660" s="103" t="s">
        <v>20708</v>
      </c>
      <c r="H21660" s="32" t="s">
        <v>21290</v>
      </c>
      <c r="J21660" s="27"/>
      <c r="K21660" s="27">
        <v>17</v>
      </c>
      <c r="L21660" s="18">
        <f t="shared" si="1027"/>
        <v>17</v>
      </c>
      <c r="M21660" s="27"/>
      <c r="N21660" s="27">
        <v>37</v>
      </c>
      <c r="O21660" s="18">
        <f t="shared" si="1025"/>
        <v>37</v>
      </c>
      <c r="P21660" s="16">
        <f t="shared" si="1026"/>
        <v>54</v>
      </c>
    </row>
    <row r="21661" spans="2:16">
      <c r="B21661" s="400"/>
      <c r="D21661" s="16" t="s">
        <v>19679</v>
      </c>
      <c r="F21661" s="103" t="s">
        <v>20709</v>
      </c>
      <c r="H21661" s="32" t="s">
        <v>21291</v>
      </c>
      <c r="J21661" s="27"/>
      <c r="K21661" s="27">
        <v>30</v>
      </c>
      <c r="L21661" s="18">
        <f t="shared" si="1027"/>
        <v>30</v>
      </c>
      <c r="M21661" s="27"/>
      <c r="N21661" s="27">
        <v>49</v>
      </c>
      <c r="O21661" s="18">
        <f t="shared" si="1025"/>
        <v>49</v>
      </c>
      <c r="P21661" s="16">
        <f t="shared" si="1026"/>
        <v>79</v>
      </c>
    </row>
    <row r="21662" spans="2:16">
      <c r="B21662" s="400"/>
      <c r="D21662" s="16" t="s">
        <v>19679</v>
      </c>
      <c r="F21662" s="103" t="s">
        <v>20710</v>
      </c>
      <c r="H21662" s="32" t="s">
        <v>20710</v>
      </c>
      <c r="J21662" s="27"/>
      <c r="K21662" s="27">
        <v>15</v>
      </c>
      <c r="L21662" s="18">
        <f t="shared" si="1027"/>
        <v>15</v>
      </c>
      <c r="M21662" s="27"/>
      <c r="N21662" s="27">
        <v>27</v>
      </c>
      <c r="O21662" s="18">
        <f t="shared" si="1025"/>
        <v>27</v>
      </c>
      <c r="P21662" s="16">
        <f t="shared" si="1026"/>
        <v>42</v>
      </c>
    </row>
    <row r="21663" spans="2:16">
      <c r="B21663" s="400"/>
      <c r="D21663" s="16" t="s">
        <v>19679</v>
      </c>
      <c r="F21663" s="103" t="s">
        <v>20711</v>
      </c>
      <c r="H21663" s="32" t="s">
        <v>21292</v>
      </c>
      <c r="J21663" s="27"/>
      <c r="K21663" s="27">
        <v>15</v>
      </c>
      <c r="L21663" s="18">
        <f t="shared" si="1027"/>
        <v>15</v>
      </c>
      <c r="M21663" s="27"/>
      <c r="N21663" s="27">
        <v>25</v>
      </c>
      <c r="O21663" s="18">
        <f t="shared" si="1025"/>
        <v>25</v>
      </c>
      <c r="P21663" s="16">
        <f t="shared" si="1026"/>
        <v>40</v>
      </c>
    </row>
    <row r="21664" spans="2:16">
      <c r="B21664" s="400"/>
      <c r="D21664" s="16" t="s">
        <v>19679</v>
      </c>
      <c r="F21664" s="103" t="s">
        <v>20712</v>
      </c>
      <c r="H21664" s="32" t="s">
        <v>20712</v>
      </c>
      <c r="J21664" s="27"/>
      <c r="K21664" s="27">
        <v>20</v>
      </c>
      <c r="L21664" s="18">
        <f t="shared" si="1027"/>
        <v>20</v>
      </c>
      <c r="M21664" s="27"/>
      <c r="N21664" s="27">
        <v>31</v>
      </c>
      <c r="O21664" s="18">
        <f t="shared" si="1025"/>
        <v>31</v>
      </c>
      <c r="P21664" s="16">
        <f t="shared" si="1026"/>
        <v>51</v>
      </c>
    </row>
    <row r="21665" spans="2:16">
      <c r="B21665" s="400"/>
      <c r="D21665" s="16" t="s">
        <v>19679</v>
      </c>
      <c r="F21665" s="103" t="s">
        <v>2023</v>
      </c>
      <c r="H21665" s="32" t="s">
        <v>2023</v>
      </c>
      <c r="J21665" s="27"/>
      <c r="K21665" s="27">
        <v>70</v>
      </c>
      <c r="L21665" s="18">
        <f t="shared" si="1027"/>
        <v>70</v>
      </c>
      <c r="M21665" s="27"/>
      <c r="N21665" s="27">
        <v>75</v>
      </c>
      <c r="O21665" s="18">
        <f t="shared" si="1025"/>
        <v>75</v>
      </c>
      <c r="P21665" s="16">
        <f t="shared" si="1026"/>
        <v>145</v>
      </c>
    </row>
    <row r="21666" spans="2:16">
      <c r="B21666" s="400"/>
      <c r="D21666" s="16" t="s">
        <v>19679</v>
      </c>
      <c r="F21666" s="103" t="s">
        <v>20713</v>
      </c>
      <c r="H21666" s="32" t="s">
        <v>20713</v>
      </c>
      <c r="J21666" s="27"/>
      <c r="K21666" s="27">
        <v>70</v>
      </c>
      <c r="L21666" s="18">
        <f t="shared" si="1027"/>
        <v>70</v>
      </c>
      <c r="M21666" s="27"/>
      <c r="N21666" s="27">
        <v>90</v>
      </c>
      <c r="O21666" s="18">
        <f t="shared" si="1025"/>
        <v>90</v>
      </c>
      <c r="P21666" s="16">
        <f t="shared" si="1026"/>
        <v>160</v>
      </c>
    </row>
    <row r="21667" spans="2:16">
      <c r="B21667" s="400"/>
      <c r="D21667" s="16" t="s">
        <v>19679</v>
      </c>
      <c r="F21667" s="103" t="s">
        <v>11487</v>
      </c>
      <c r="H21667" s="32" t="s">
        <v>11487</v>
      </c>
      <c r="J21667" s="27"/>
      <c r="K21667" s="27">
        <v>100</v>
      </c>
      <c r="L21667" s="18">
        <f t="shared" si="1027"/>
        <v>100</v>
      </c>
      <c r="M21667" s="27"/>
      <c r="N21667" s="27">
        <v>220</v>
      </c>
      <c r="O21667" s="18">
        <f t="shared" si="1025"/>
        <v>220</v>
      </c>
      <c r="P21667" s="16">
        <f t="shared" si="1026"/>
        <v>320</v>
      </c>
    </row>
    <row r="21668" spans="2:16" ht="25.5">
      <c r="B21668" s="400"/>
      <c r="D21668" s="16" t="s">
        <v>19679</v>
      </c>
      <c r="F21668" s="103" t="s">
        <v>920</v>
      </c>
      <c r="H21668" s="32" t="s">
        <v>21293</v>
      </c>
      <c r="J21668" s="27"/>
      <c r="K21668" s="27">
        <v>30</v>
      </c>
      <c r="L21668" s="18">
        <f t="shared" si="1027"/>
        <v>30</v>
      </c>
      <c r="M21668" s="27"/>
      <c r="N21668" s="27">
        <v>100</v>
      </c>
      <c r="O21668" s="18">
        <f t="shared" si="1025"/>
        <v>100</v>
      </c>
      <c r="P21668" s="16">
        <f t="shared" si="1026"/>
        <v>130</v>
      </c>
    </row>
    <row r="21669" spans="2:16">
      <c r="B21669" s="400"/>
      <c r="D21669" s="16" t="s">
        <v>19679</v>
      </c>
      <c r="F21669" s="103" t="s">
        <v>2360</v>
      </c>
      <c r="H21669" s="32" t="s">
        <v>2360</v>
      </c>
      <c r="J21669" s="27"/>
      <c r="K21669" s="27">
        <v>35</v>
      </c>
      <c r="L21669" s="18">
        <f t="shared" si="1027"/>
        <v>35</v>
      </c>
      <c r="M21669" s="27"/>
      <c r="N21669" s="27">
        <v>35</v>
      </c>
      <c r="O21669" s="18">
        <f t="shared" si="1025"/>
        <v>35</v>
      </c>
      <c r="P21669" s="16">
        <f t="shared" si="1026"/>
        <v>70</v>
      </c>
    </row>
    <row r="21670" spans="2:16">
      <c r="B21670" s="400"/>
      <c r="D21670" s="16" t="s">
        <v>19679</v>
      </c>
      <c r="F21670" s="103" t="s">
        <v>20714</v>
      </c>
      <c r="H21670" s="32" t="s">
        <v>21294</v>
      </c>
      <c r="J21670" s="27"/>
      <c r="K21670" s="27">
        <v>116</v>
      </c>
      <c r="L21670" s="18">
        <f t="shared" si="1027"/>
        <v>116</v>
      </c>
      <c r="M21670" s="27"/>
      <c r="N21670" s="27">
        <v>180</v>
      </c>
      <c r="O21670" s="18">
        <f t="shared" si="1025"/>
        <v>180</v>
      </c>
      <c r="P21670" s="16">
        <f t="shared" si="1026"/>
        <v>296</v>
      </c>
    </row>
    <row r="21671" spans="2:16">
      <c r="B21671" s="400"/>
      <c r="D21671" s="16" t="s">
        <v>19679</v>
      </c>
      <c r="F21671" s="103" t="s">
        <v>13627</v>
      </c>
      <c r="H21671" s="32" t="s">
        <v>21295</v>
      </c>
      <c r="J21671" s="27"/>
      <c r="K21671" s="27">
        <v>90</v>
      </c>
      <c r="L21671" s="18">
        <f t="shared" si="1027"/>
        <v>90</v>
      </c>
      <c r="M21671" s="27"/>
      <c r="N21671" s="27">
        <v>136</v>
      </c>
      <c r="O21671" s="18">
        <f t="shared" si="1025"/>
        <v>136</v>
      </c>
      <c r="P21671" s="16">
        <f t="shared" si="1026"/>
        <v>226</v>
      </c>
    </row>
    <row r="21672" spans="2:16">
      <c r="B21672" s="400"/>
      <c r="D21672" s="16" t="s">
        <v>19679</v>
      </c>
      <c r="F21672" s="103" t="s">
        <v>20715</v>
      </c>
      <c r="H21672" s="32" t="s">
        <v>20715</v>
      </c>
      <c r="J21672" s="27"/>
      <c r="K21672" s="27"/>
      <c r="L21672" s="18">
        <f t="shared" si="1027"/>
        <v>0</v>
      </c>
      <c r="M21672" s="27"/>
      <c r="N21672" s="27">
        <v>51</v>
      </c>
      <c r="O21672" s="18">
        <f t="shared" si="1025"/>
        <v>51</v>
      </c>
      <c r="P21672" s="16">
        <f t="shared" si="1026"/>
        <v>51</v>
      </c>
    </row>
    <row r="21673" spans="2:16">
      <c r="B21673" s="400"/>
      <c r="D21673" s="16" t="s">
        <v>19679</v>
      </c>
      <c r="F21673" s="103" t="s">
        <v>12110</v>
      </c>
      <c r="H21673" s="32" t="s">
        <v>12110</v>
      </c>
      <c r="J21673" s="27"/>
      <c r="K21673" s="27">
        <v>25</v>
      </c>
      <c r="L21673" s="18">
        <f t="shared" si="1027"/>
        <v>25</v>
      </c>
      <c r="M21673" s="27"/>
      <c r="N21673" s="27">
        <v>25</v>
      </c>
      <c r="O21673" s="18">
        <f t="shared" si="1025"/>
        <v>25</v>
      </c>
      <c r="P21673" s="16">
        <f t="shared" si="1026"/>
        <v>50</v>
      </c>
    </row>
    <row r="21674" spans="2:16">
      <c r="B21674" s="400"/>
      <c r="D21674" s="16" t="s">
        <v>19679</v>
      </c>
      <c r="F21674" s="103" t="s">
        <v>20716</v>
      </c>
      <c r="H21674" s="32" t="s">
        <v>20716</v>
      </c>
      <c r="J21674" s="27"/>
      <c r="K21674" s="27"/>
      <c r="L21674" s="18">
        <f t="shared" si="1027"/>
        <v>0</v>
      </c>
      <c r="M21674" s="27"/>
      <c r="N21674" s="27">
        <v>20</v>
      </c>
      <c r="O21674" s="18">
        <f t="shared" si="1025"/>
        <v>20</v>
      </c>
      <c r="P21674" s="16">
        <f t="shared" si="1026"/>
        <v>20</v>
      </c>
    </row>
    <row r="21675" spans="2:16">
      <c r="B21675" s="400"/>
      <c r="D21675" s="16" t="s">
        <v>19679</v>
      </c>
      <c r="F21675" s="103" t="s">
        <v>20717</v>
      </c>
      <c r="H21675" s="32" t="s">
        <v>13724</v>
      </c>
      <c r="J21675" s="27"/>
      <c r="K21675" s="27">
        <v>100</v>
      </c>
      <c r="L21675" s="18">
        <f t="shared" si="1027"/>
        <v>100</v>
      </c>
      <c r="M21675" s="27"/>
      <c r="N21675" s="27">
        <v>195</v>
      </c>
      <c r="O21675" s="18">
        <f t="shared" si="1025"/>
        <v>195</v>
      </c>
      <c r="P21675" s="16">
        <f t="shared" si="1026"/>
        <v>295</v>
      </c>
    </row>
    <row r="21676" spans="2:16">
      <c r="B21676" s="400"/>
      <c r="D21676" s="16" t="s">
        <v>19679</v>
      </c>
      <c r="F21676" s="103" t="s">
        <v>13609</v>
      </c>
      <c r="H21676" s="32" t="s">
        <v>21296</v>
      </c>
      <c r="J21676" s="27"/>
      <c r="K21676" s="27">
        <v>30</v>
      </c>
      <c r="L21676" s="18">
        <f t="shared" si="1027"/>
        <v>30</v>
      </c>
      <c r="M21676" s="27"/>
      <c r="N21676" s="27">
        <v>30</v>
      </c>
      <c r="O21676" s="18">
        <f t="shared" si="1025"/>
        <v>30</v>
      </c>
      <c r="P21676" s="16">
        <f t="shared" si="1026"/>
        <v>60</v>
      </c>
    </row>
    <row r="21677" spans="2:16" ht="25.5">
      <c r="B21677" s="400"/>
      <c r="D21677" s="16" t="s">
        <v>19679</v>
      </c>
      <c r="F21677" s="103" t="s">
        <v>20718</v>
      </c>
      <c r="H21677" s="32" t="s">
        <v>21297</v>
      </c>
      <c r="J21677" s="27"/>
      <c r="K21677" s="27">
        <v>100</v>
      </c>
      <c r="L21677" s="18">
        <f t="shared" si="1027"/>
        <v>100</v>
      </c>
      <c r="M21677" s="27"/>
      <c r="N21677" s="27">
        <v>240</v>
      </c>
      <c r="O21677" s="18">
        <f t="shared" si="1025"/>
        <v>240</v>
      </c>
      <c r="P21677" s="16">
        <f t="shared" si="1026"/>
        <v>340</v>
      </c>
    </row>
    <row r="21678" spans="2:16">
      <c r="B21678" s="400"/>
      <c r="D21678" s="16" t="s">
        <v>19679</v>
      </c>
      <c r="F21678" s="103" t="s">
        <v>13359</v>
      </c>
      <c r="H21678" s="32" t="s">
        <v>21298</v>
      </c>
      <c r="J21678" s="27"/>
      <c r="K21678" s="27">
        <v>70</v>
      </c>
      <c r="L21678" s="18">
        <f t="shared" si="1027"/>
        <v>70</v>
      </c>
      <c r="M21678" s="27"/>
      <c r="N21678" s="27">
        <v>200</v>
      </c>
      <c r="O21678" s="18">
        <f t="shared" si="1025"/>
        <v>200</v>
      </c>
      <c r="P21678" s="16">
        <f t="shared" si="1026"/>
        <v>270</v>
      </c>
    </row>
    <row r="21679" spans="2:16">
      <c r="B21679" s="400"/>
      <c r="D21679" s="16" t="s">
        <v>19679</v>
      </c>
      <c r="F21679" s="103" t="s">
        <v>20719</v>
      </c>
      <c r="H21679" s="32" t="s">
        <v>21299</v>
      </c>
      <c r="J21679" s="27"/>
      <c r="K21679" s="27">
        <v>75</v>
      </c>
      <c r="L21679" s="18">
        <f t="shared" si="1027"/>
        <v>75</v>
      </c>
      <c r="M21679" s="27"/>
      <c r="N21679" s="27">
        <v>225</v>
      </c>
      <c r="O21679" s="18">
        <f t="shared" si="1025"/>
        <v>225</v>
      </c>
      <c r="P21679" s="16">
        <f t="shared" si="1026"/>
        <v>300</v>
      </c>
    </row>
    <row r="21680" spans="2:16">
      <c r="B21680" s="400"/>
      <c r="D21680" s="16" t="s">
        <v>19679</v>
      </c>
      <c r="F21680" s="103" t="s">
        <v>20720</v>
      </c>
      <c r="H21680" s="32" t="s">
        <v>21300</v>
      </c>
      <c r="J21680" s="27"/>
      <c r="K21680" s="27">
        <v>30</v>
      </c>
      <c r="L21680" s="18">
        <f t="shared" si="1027"/>
        <v>30</v>
      </c>
      <c r="M21680" s="27"/>
      <c r="N21680" s="27">
        <v>30</v>
      </c>
      <c r="O21680" s="18">
        <f t="shared" si="1025"/>
        <v>30</v>
      </c>
      <c r="P21680" s="16">
        <f t="shared" si="1026"/>
        <v>60</v>
      </c>
    </row>
    <row r="21681" spans="2:16" ht="25.5">
      <c r="B21681" s="400"/>
      <c r="D21681" s="16" t="s">
        <v>19679</v>
      </c>
      <c r="F21681" s="103" t="s">
        <v>20721</v>
      </c>
      <c r="H21681" s="32" t="s">
        <v>21301</v>
      </c>
      <c r="J21681" s="27"/>
      <c r="K21681" s="27"/>
      <c r="L21681" s="18">
        <f t="shared" si="1027"/>
        <v>0</v>
      </c>
      <c r="M21681" s="27"/>
      <c r="N21681" s="27">
        <v>200</v>
      </c>
      <c r="O21681" s="18">
        <f t="shared" si="1025"/>
        <v>200</v>
      </c>
      <c r="P21681" s="16">
        <f t="shared" si="1026"/>
        <v>200</v>
      </c>
    </row>
    <row r="21682" spans="2:16">
      <c r="B21682" s="400"/>
      <c r="D21682" s="16" t="s">
        <v>19679</v>
      </c>
      <c r="F21682" s="103" t="s">
        <v>2445</v>
      </c>
      <c r="H21682" s="32" t="s">
        <v>21302</v>
      </c>
      <c r="J21682" s="27"/>
      <c r="K21682" s="27">
        <v>70</v>
      </c>
      <c r="L21682" s="18">
        <f t="shared" si="1027"/>
        <v>70</v>
      </c>
      <c r="M21682" s="27"/>
      <c r="N21682" s="27"/>
      <c r="O21682" s="18">
        <f t="shared" si="1025"/>
        <v>0</v>
      </c>
      <c r="P21682" s="16">
        <f t="shared" si="1026"/>
        <v>70</v>
      </c>
    </row>
    <row r="21683" spans="2:16">
      <c r="B21683" s="400"/>
      <c r="D21683" s="16" t="s">
        <v>19679</v>
      </c>
      <c r="F21683" s="103" t="s">
        <v>12478</v>
      </c>
      <c r="H21683" s="32" t="s">
        <v>12478</v>
      </c>
      <c r="J21683" s="27"/>
      <c r="K21683" s="27">
        <v>50</v>
      </c>
      <c r="L21683" s="18">
        <f t="shared" si="1027"/>
        <v>50</v>
      </c>
      <c r="M21683" s="27"/>
      <c r="N21683" s="27"/>
      <c r="O21683" s="18">
        <f t="shared" si="1025"/>
        <v>0</v>
      </c>
      <c r="P21683" s="16">
        <f t="shared" si="1026"/>
        <v>50</v>
      </c>
    </row>
    <row r="21684" spans="2:16" ht="25.5">
      <c r="B21684" s="400"/>
      <c r="D21684" s="16" t="s">
        <v>19679</v>
      </c>
      <c r="F21684" s="103" t="s">
        <v>20722</v>
      </c>
      <c r="H21684" s="32" t="s">
        <v>21303</v>
      </c>
      <c r="J21684" s="27"/>
      <c r="K21684" s="27">
        <v>40</v>
      </c>
      <c r="L21684" s="18">
        <f t="shared" si="1027"/>
        <v>40</v>
      </c>
      <c r="M21684" s="27"/>
      <c r="N21684" s="27">
        <v>100</v>
      </c>
      <c r="O21684" s="18">
        <f t="shared" si="1025"/>
        <v>100</v>
      </c>
      <c r="P21684" s="16">
        <f t="shared" si="1026"/>
        <v>140</v>
      </c>
    </row>
    <row r="21685" spans="2:16">
      <c r="B21685" s="400"/>
      <c r="D21685" s="16" t="s">
        <v>19679</v>
      </c>
      <c r="F21685" s="103" t="s">
        <v>20723</v>
      </c>
      <c r="H21685" s="32" t="s">
        <v>21304</v>
      </c>
      <c r="J21685" s="27"/>
      <c r="K21685" s="27">
        <v>180</v>
      </c>
      <c r="L21685" s="18">
        <f t="shared" si="1027"/>
        <v>180</v>
      </c>
      <c r="M21685" s="27"/>
      <c r="N21685" s="27"/>
      <c r="O21685" s="18">
        <f t="shared" si="1025"/>
        <v>0</v>
      </c>
      <c r="P21685" s="16">
        <f t="shared" si="1026"/>
        <v>180</v>
      </c>
    </row>
    <row r="21686" spans="2:16">
      <c r="B21686" s="400"/>
      <c r="D21686" s="16" t="s">
        <v>19679</v>
      </c>
      <c r="F21686" s="103" t="s">
        <v>20724</v>
      </c>
      <c r="H21686" s="32" t="s">
        <v>21305</v>
      </c>
      <c r="J21686" s="27"/>
      <c r="K21686" s="27">
        <v>17</v>
      </c>
      <c r="L21686" s="18">
        <f t="shared" si="1027"/>
        <v>17</v>
      </c>
      <c r="M21686" s="27"/>
      <c r="N21686" s="27">
        <v>17</v>
      </c>
      <c r="O21686" s="18">
        <f t="shared" si="1025"/>
        <v>17</v>
      </c>
      <c r="P21686" s="16">
        <f t="shared" si="1026"/>
        <v>34</v>
      </c>
    </row>
    <row r="21687" spans="2:16" ht="25.5">
      <c r="B21687" s="400"/>
      <c r="D21687" s="16" t="s">
        <v>19679</v>
      </c>
      <c r="F21687" s="103" t="s">
        <v>12124</v>
      </c>
      <c r="H21687" s="32" t="s">
        <v>21306</v>
      </c>
      <c r="J21687" s="27"/>
      <c r="K21687" s="27"/>
      <c r="L21687" s="18">
        <f t="shared" si="1027"/>
        <v>0</v>
      </c>
      <c r="M21687" s="27"/>
      <c r="N21687" s="27">
        <v>30</v>
      </c>
      <c r="O21687" s="18">
        <f t="shared" si="1025"/>
        <v>30</v>
      </c>
      <c r="P21687" s="16">
        <f t="shared" si="1026"/>
        <v>30</v>
      </c>
    </row>
    <row r="21688" spans="2:16">
      <c r="B21688" s="400"/>
      <c r="D21688" s="16" t="s">
        <v>19679</v>
      </c>
      <c r="F21688" s="103" t="s">
        <v>20725</v>
      </c>
      <c r="H21688" s="32" t="s">
        <v>21307</v>
      </c>
      <c r="J21688" s="27"/>
      <c r="K21688" s="27"/>
      <c r="L21688" s="18">
        <f t="shared" si="1027"/>
        <v>0</v>
      </c>
      <c r="M21688" s="27"/>
      <c r="N21688" s="27">
        <v>41</v>
      </c>
      <c r="O21688" s="18">
        <f t="shared" si="1025"/>
        <v>41</v>
      </c>
      <c r="P21688" s="16">
        <f t="shared" si="1026"/>
        <v>41</v>
      </c>
    </row>
    <row r="21689" spans="2:16">
      <c r="B21689" s="400"/>
      <c r="D21689" s="16" t="s">
        <v>19679</v>
      </c>
      <c r="F21689" s="103" t="s">
        <v>20726</v>
      </c>
      <c r="H21689" s="32" t="s">
        <v>21308</v>
      </c>
      <c r="J21689" s="27"/>
      <c r="K21689" s="27"/>
      <c r="L21689" s="18">
        <f t="shared" si="1027"/>
        <v>0</v>
      </c>
      <c r="M21689" s="27"/>
      <c r="N21689" s="27">
        <v>21</v>
      </c>
      <c r="O21689" s="18">
        <f t="shared" si="1025"/>
        <v>21</v>
      </c>
      <c r="P21689" s="16">
        <f t="shared" si="1026"/>
        <v>21</v>
      </c>
    </row>
    <row r="21690" spans="2:16">
      <c r="B21690" s="400"/>
      <c r="D21690" s="16" t="s">
        <v>19679</v>
      </c>
      <c r="F21690" s="103" t="s">
        <v>3943</v>
      </c>
      <c r="H21690" s="32" t="s">
        <v>21309</v>
      </c>
      <c r="J21690" s="27"/>
      <c r="K21690" s="27"/>
      <c r="L21690" s="18">
        <f t="shared" si="1027"/>
        <v>0</v>
      </c>
      <c r="M21690" s="27"/>
      <c r="N21690" s="27">
        <v>17</v>
      </c>
      <c r="O21690" s="18">
        <f t="shared" si="1025"/>
        <v>17</v>
      </c>
      <c r="P21690" s="16">
        <f t="shared" si="1026"/>
        <v>17</v>
      </c>
    </row>
    <row r="21691" spans="2:16">
      <c r="B21691" s="400"/>
      <c r="D21691" s="16" t="s">
        <v>19679</v>
      </c>
      <c r="F21691" s="103" t="s">
        <v>20727</v>
      </c>
      <c r="H21691" s="32" t="s">
        <v>21310</v>
      </c>
      <c r="J21691" s="27"/>
      <c r="K21691" s="27"/>
      <c r="L21691" s="18">
        <f t="shared" si="1027"/>
        <v>0</v>
      </c>
      <c r="M21691" s="27"/>
      <c r="N21691" s="27">
        <v>11</v>
      </c>
      <c r="O21691" s="18">
        <f t="shared" si="1025"/>
        <v>11</v>
      </c>
      <c r="P21691" s="16">
        <f t="shared" si="1026"/>
        <v>11</v>
      </c>
    </row>
    <row r="21692" spans="2:16">
      <c r="B21692" s="400"/>
      <c r="D21692" s="16" t="s">
        <v>19679</v>
      </c>
      <c r="F21692" s="103" t="s">
        <v>20728</v>
      </c>
      <c r="H21692" s="32" t="s">
        <v>21311</v>
      </c>
      <c r="J21692" s="27"/>
      <c r="K21692" s="27">
        <v>7</v>
      </c>
      <c r="L21692" s="18">
        <f t="shared" si="1027"/>
        <v>7</v>
      </c>
      <c r="M21692" s="27"/>
      <c r="N21692" s="27"/>
      <c r="O21692" s="18">
        <f t="shared" si="1025"/>
        <v>0</v>
      </c>
      <c r="P21692" s="16">
        <f t="shared" si="1026"/>
        <v>7</v>
      </c>
    </row>
    <row r="21693" spans="2:16" ht="25.5">
      <c r="B21693" s="400"/>
      <c r="D21693" s="16" t="s">
        <v>19679</v>
      </c>
      <c r="F21693" s="103" t="s">
        <v>20729</v>
      </c>
      <c r="H21693" s="32" t="s">
        <v>21312</v>
      </c>
      <c r="J21693" s="27"/>
      <c r="K21693" s="27"/>
      <c r="L21693" s="18">
        <f t="shared" si="1027"/>
        <v>0</v>
      </c>
      <c r="M21693" s="27"/>
      <c r="N21693" s="27">
        <v>38</v>
      </c>
      <c r="O21693" s="18">
        <f t="shared" si="1025"/>
        <v>38</v>
      </c>
      <c r="P21693" s="16">
        <f t="shared" si="1026"/>
        <v>38</v>
      </c>
    </row>
    <row r="21694" spans="2:16">
      <c r="B21694" s="400"/>
      <c r="D21694" s="16" t="s">
        <v>19680</v>
      </c>
      <c r="F21694" s="103" t="s">
        <v>20730</v>
      </c>
      <c r="H21694" s="32" t="s">
        <v>21313</v>
      </c>
      <c r="J21694" s="27"/>
      <c r="K21694" s="27">
        <v>25</v>
      </c>
      <c r="L21694" s="18">
        <f t="shared" si="1027"/>
        <v>25</v>
      </c>
      <c r="M21694" s="27"/>
      <c r="N21694" s="27">
        <v>21</v>
      </c>
      <c r="O21694" s="18">
        <f t="shared" si="1025"/>
        <v>21</v>
      </c>
      <c r="P21694" s="16">
        <f t="shared" si="1026"/>
        <v>46</v>
      </c>
    </row>
    <row r="21695" spans="2:16">
      <c r="B21695" s="400"/>
      <c r="D21695" s="16" t="s">
        <v>19681</v>
      </c>
      <c r="F21695" s="103" t="s">
        <v>13427</v>
      </c>
      <c r="H21695" s="32" t="s">
        <v>20338</v>
      </c>
      <c r="J21695" s="27"/>
      <c r="K21695" s="27">
        <v>17</v>
      </c>
      <c r="L21695" s="18">
        <f t="shared" si="1027"/>
        <v>17</v>
      </c>
      <c r="M21695" s="27"/>
      <c r="N21695" s="27">
        <v>22</v>
      </c>
      <c r="O21695" s="18">
        <f t="shared" si="1025"/>
        <v>22</v>
      </c>
      <c r="P21695" s="16">
        <f t="shared" si="1026"/>
        <v>39</v>
      </c>
    </row>
    <row r="21696" spans="2:16">
      <c r="B21696" s="400"/>
      <c r="D21696" s="16" t="s">
        <v>19680</v>
      </c>
      <c r="F21696" s="103" t="s">
        <v>20731</v>
      </c>
      <c r="H21696" s="32" t="s">
        <v>21314</v>
      </c>
      <c r="J21696" s="27"/>
      <c r="K21696" s="27">
        <v>10</v>
      </c>
      <c r="L21696" s="18">
        <f t="shared" si="1027"/>
        <v>10</v>
      </c>
      <c r="M21696" s="27"/>
      <c r="N21696" s="27">
        <v>10</v>
      </c>
      <c r="O21696" s="18">
        <f t="shared" si="1025"/>
        <v>10</v>
      </c>
      <c r="P21696" s="16">
        <f t="shared" si="1026"/>
        <v>20</v>
      </c>
    </row>
    <row r="21697" spans="2:16">
      <c r="B21697" s="400"/>
      <c r="D21697" s="16" t="s">
        <v>19681</v>
      </c>
      <c r="F21697" s="103" t="s">
        <v>10855</v>
      </c>
      <c r="H21697" s="32" t="s">
        <v>21315</v>
      </c>
      <c r="J21697" s="27"/>
      <c r="K21697" s="27">
        <v>18</v>
      </c>
      <c r="L21697" s="18">
        <f t="shared" si="1027"/>
        <v>18</v>
      </c>
      <c r="M21697" s="27"/>
      <c r="N21697" s="27">
        <v>18</v>
      </c>
      <c r="O21697" s="18">
        <f t="shared" si="1025"/>
        <v>18</v>
      </c>
      <c r="P21697" s="16">
        <f t="shared" si="1026"/>
        <v>36</v>
      </c>
    </row>
    <row r="21698" spans="2:16">
      <c r="B21698" s="400"/>
      <c r="D21698" s="16" t="s">
        <v>19680</v>
      </c>
      <c r="F21698" s="103" t="s">
        <v>19862</v>
      </c>
      <c r="H21698" s="32" t="s">
        <v>21316</v>
      </c>
      <c r="J21698" s="27"/>
      <c r="K21698" s="27">
        <v>17</v>
      </c>
      <c r="L21698" s="18">
        <f t="shared" si="1027"/>
        <v>17</v>
      </c>
      <c r="M21698" s="27"/>
      <c r="N21698" s="27">
        <v>17</v>
      </c>
      <c r="O21698" s="18">
        <f t="shared" si="1025"/>
        <v>17</v>
      </c>
      <c r="P21698" s="16">
        <f t="shared" si="1026"/>
        <v>34</v>
      </c>
    </row>
    <row r="21699" spans="2:16">
      <c r="B21699" s="400"/>
      <c r="D21699" s="16" t="s">
        <v>19681</v>
      </c>
      <c r="F21699" s="103" t="s">
        <v>20732</v>
      </c>
      <c r="H21699" s="32" t="s">
        <v>21317</v>
      </c>
      <c r="J21699" s="27"/>
      <c r="K21699" s="27">
        <v>25</v>
      </c>
      <c r="L21699" s="18">
        <f t="shared" si="1027"/>
        <v>25</v>
      </c>
      <c r="M21699" s="27"/>
      <c r="N21699" s="27">
        <v>25</v>
      </c>
      <c r="O21699" s="18">
        <f t="shared" si="1025"/>
        <v>25</v>
      </c>
      <c r="P21699" s="16">
        <f t="shared" si="1026"/>
        <v>50</v>
      </c>
    </row>
    <row r="21700" spans="2:16">
      <c r="B21700" s="400"/>
      <c r="D21700" s="16" t="s">
        <v>19680</v>
      </c>
      <c r="F21700" s="103" t="s">
        <v>1864</v>
      </c>
      <c r="H21700" s="32" t="s">
        <v>21318</v>
      </c>
      <c r="J21700" s="27"/>
      <c r="K21700" s="27">
        <v>71</v>
      </c>
      <c r="L21700" s="18">
        <f t="shared" si="1027"/>
        <v>71</v>
      </c>
      <c r="M21700" s="27"/>
      <c r="N21700" s="27">
        <v>176</v>
      </c>
      <c r="O21700" s="18">
        <f t="shared" si="1025"/>
        <v>176</v>
      </c>
      <c r="P21700" s="16">
        <f t="shared" si="1026"/>
        <v>247</v>
      </c>
    </row>
    <row r="21701" spans="2:16">
      <c r="B21701" s="400"/>
      <c r="D21701" s="16" t="s">
        <v>19681</v>
      </c>
      <c r="F21701" s="103" t="s">
        <v>20733</v>
      </c>
      <c r="H21701" s="32" t="s">
        <v>21319</v>
      </c>
      <c r="J21701" s="27"/>
      <c r="K21701" s="27">
        <v>12</v>
      </c>
      <c r="L21701" s="18">
        <f t="shared" si="1027"/>
        <v>12</v>
      </c>
      <c r="M21701" s="27"/>
      <c r="N21701" s="27">
        <v>12</v>
      </c>
      <c r="O21701" s="18">
        <f t="shared" si="1025"/>
        <v>12</v>
      </c>
      <c r="P21701" s="16">
        <f t="shared" si="1026"/>
        <v>24</v>
      </c>
    </row>
    <row r="21702" spans="2:16">
      <c r="B21702" s="400"/>
      <c r="D21702" s="16" t="s">
        <v>19680</v>
      </c>
      <c r="F21702" s="103" t="s">
        <v>20734</v>
      </c>
      <c r="H21702" s="32" t="s">
        <v>21320</v>
      </c>
      <c r="J21702" s="27"/>
      <c r="K21702" s="27">
        <v>8</v>
      </c>
      <c r="L21702" s="18">
        <f t="shared" si="1027"/>
        <v>8</v>
      </c>
      <c r="M21702" s="27"/>
      <c r="N21702" s="27">
        <v>8</v>
      </c>
      <c r="O21702" s="18">
        <f t="shared" si="1025"/>
        <v>8</v>
      </c>
      <c r="P21702" s="16">
        <f t="shared" si="1026"/>
        <v>16</v>
      </c>
    </row>
    <row r="21703" spans="2:16">
      <c r="B21703" s="400"/>
      <c r="D21703" s="16" t="s">
        <v>19681</v>
      </c>
      <c r="F21703" s="103" t="s">
        <v>10152</v>
      </c>
      <c r="H21703" s="32" t="s">
        <v>21321</v>
      </c>
      <c r="J21703" s="27"/>
      <c r="K21703" s="27">
        <v>23</v>
      </c>
      <c r="L21703" s="18">
        <f t="shared" si="1027"/>
        <v>23</v>
      </c>
      <c r="M21703" s="27"/>
      <c r="N21703" s="27">
        <v>138</v>
      </c>
      <c r="O21703" s="18">
        <f t="shared" si="1025"/>
        <v>138</v>
      </c>
      <c r="P21703" s="16">
        <f t="shared" si="1026"/>
        <v>161</v>
      </c>
    </row>
    <row r="21704" spans="2:16">
      <c r="B21704" s="400"/>
      <c r="D21704" s="16" t="s">
        <v>19680</v>
      </c>
      <c r="F21704" s="103" t="s">
        <v>20735</v>
      </c>
      <c r="H21704" s="32" t="s">
        <v>21322</v>
      </c>
      <c r="J21704" s="27"/>
      <c r="K21704" s="27">
        <v>0</v>
      </c>
      <c r="L21704" s="18">
        <f t="shared" si="1027"/>
        <v>0</v>
      </c>
      <c r="M21704" s="27"/>
      <c r="N21704" s="27">
        <v>23</v>
      </c>
      <c r="O21704" s="18">
        <f t="shared" si="1025"/>
        <v>23</v>
      </c>
      <c r="P21704" s="16">
        <f t="shared" si="1026"/>
        <v>23</v>
      </c>
    </row>
    <row r="21705" spans="2:16">
      <c r="B21705" s="400"/>
      <c r="D21705" s="16" t="s">
        <v>19681</v>
      </c>
      <c r="F21705" s="103" t="s">
        <v>20736</v>
      </c>
      <c r="H21705" s="32" t="s">
        <v>21323</v>
      </c>
      <c r="J21705" s="27"/>
      <c r="K21705" s="27">
        <v>0</v>
      </c>
      <c r="L21705" s="18">
        <f t="shared" si="1027"/>
        <v>0</v>
      </c>
      <c r="M21705" s="27"/>
      <c r="N21705" s="27">
        <v>16</v>
      </c>
      <c r="O21705" s="18">
        <f t="shared" si="1025"/>
        <v>16</v>
      </c>
      <c r="P21705" s="16">
        <f t="shared" si="1026"/>
        <v>16</v>
      </c>
    </row>
    <row r="21706" spans="2:16">
      <c r="B21706" s="400"/>
      <c r="D21706" s="16" t="s">
        <v>19680</v>
      </c>
      <c r="F21706" s="103" t="s">
        <v>20737</v>
      </c>
      <c r="H21706" s="32" t="s">
        <v>21324</v>
      </c>
      <c r="J21706" s="27"/>
      <c r="K21706" s="27">
        <v>0</v>
      </c>
      <c r="L21706" s="18">
        <f t="shared" si="1027"/>
        <v>0</v>
      </c>
      <c r="M21706" s="27"/>
      <c r="N21706" s="27">
        <v>38</v>
      </c>
      <c r="O21706" s="18">
        <f t="shared" si="1025"/>
        <v>38</v>
      </c>
      <c r="P21706" s="16">
        <f t="shared" si="1026"/>
        <v>38</v>
      </c>
    </row>
    <row r="21707" spans="2:16">
      <c r="B21707" s="400"/>
      <c r="D21707" s="16" t="s">
        <v>19681</v>
      </c>
      <c r="F21707" s="103" t="s">
        <v>20738</v>
      </c>
      <c r="H21707" s="32" t="s">
        <v>21325</v>
      </c>
      <c r="J21707" s="27"/>
      <c r="K21707" s="27">
        <v>0</v>
      </c>
      <c r="L21707" s="18">
        <f t="shared" si="1027"/>
        <v>0</v>
      </c>
      <c r="M21707" s="27"/>
      <c r="N21707" s="27">
        <v>0</v>
      </c>
      <c r="O21707" s="18">
        <f t="shared" ref="O21707:O21770" si="1028">+N21707+M21707</f>
        <v>0</v>
      </c>
      <c r="P21707" s="16">
        <f t="shared" ref="P21707:P21770" si="1029">+L21707+O21707</f>
        <v>0</v>
      </c>
    </row>
    <row r="21708" spans="2:16">
      <c r="B21708" s="400"/>
      <c r="D21708" s="16" t="s">
        <v>19680</v>
      </c>
      <c r="F21708" s="103" t="s">
        <v>2439</v>
      </c>
      <c r="H21708" s="32" t="s">
        <v>21326</v>
      </c>
      <c r="J21708" s="27"/>
      <c r="K21708" s="27">
        <v>0</v>
      </c>
      <c r="L21708" s="18">
        <f t="shared" si="1027"/>
        <v>0</v>
      </c>
      <c r="M21708" s="27"/>
      <c r="N21708" s="27">
        <v>9</v>
      </c>
      <c r="O21708" s="18">
        <f t="shared" si="1028"/>
        <v>9</v>
      </c>
      <c r="P21708" s="16">
        <f t="shared" si="1029"/>
        <v>9</v>
      </c>
    </row>
    <row r="21709" spans="2:16">
      <c r="B21709" s="400"/>
      <c r="D21709" s="16" t="s">
        <v>19681</v>
      </c>
      <c r="F21709" s="103" t="s">
        <v>929</v>
      </c>
      <c r="H21709" s="32" t="s">
        <v>21327</v>
      </c>
      <c r="J21709" s="27"/>
      <c r="K21709" s="27">
        <v>0</v>
      </c>
      <c r="L21709" s="18">
        <f t="shared" si="1027"/>
        <v>0</v>
      </c>
      <c r="M21709" s="27"/>
      <c r="N21709" s="27">
        <v>18</v>
      </c>
      <c r="O21709" s="18">
        <f t="shared" si="1028"/>
        <v>18</v>
      </c>
      <c r="P21709" s="16">
        <f t="shared" si="1029"/>
        <v>18</v>
      </c>
    </row>
    <row r="21710" spans="2:16">
      <c r="B21710" s="400"/>
      <c r="D21710" s="16" t="s">
        <v>19682</v>
      </c>
      <c r="F21710" s="103" t="s">
        <v>20739</v>
      </c>
      <c r="H21710" s="32" t="s">
        <v>21328</v>
      </c>
      <c r="J21710" s="27"/>
      <c r="K21710" s="27">
        <v>50</v>
      </c>
      <c r="L21710" s="18">
        <f t="shared" si="1027"/>
        <v>50</v>
      </c>
      <c r="M21710" s="27"/>
      <c r="N21710" s="27">
        <v>50</v>
      </c>
      <c r="O21710" s="18">
        <f t="shared" si="1028"/>
        <v>50</v>
      </c>
      <c r="P21710" s="16">
        <f t="shared" si="1029"/>
        <v>100</v>
      </c>
    </row>
    <row r="21711" spans="2:16">
      <c r="B21711" s="400"/>
      <c r="D21711" s="16" t="s">
        <v>19682</v>
      </c>
      <c r="F21711" s="103" t="s">
        <v>12597</v>
      </c>
      <c r="H21711" s="32" t="s">
        <v>21329</v>
      </c>
      <c r="J21711" s="27"/>
      <c r="K21711" s="27">
        <v>15</v>
      </c>
      <c r="L21711" s="18">
        <f t="shared" ref="L21711:L21774" si="1030">+J21711+K21711</f>
        <v>15</v>
      </c>
      <c r="M21711" s="27"/>
      <c r="N21711" s="27">
        <v>15</v>
      </c>
      <c r="O21711" s="18">
        <f t="shared" si="1028"/>
        <v>15</v>
      </c>
      <c r="P21711" s="16">
        <f t="shared" si="1029"/>
        <v>30</v>
      </c>
    </row>
    <row r="21712" spans="2:16" ht="25.5">
      <c r="B21712" s="400"/>
      <c r="D21712" s="16" t="s">
        <v>19682</v>
      </c>
      <c r="F21712" s="103" t="s">
        <v>20740</v>
      </c>
      <c r="H21712" s="32" t="s">
        <v>21330</v>
      </c>
      <c r="J21712" s="27"/>
      <c r="K21712" s="27">
        <v>70</v>
      </c>
      <c r="L21712" s="18">
        <f t="shared" si="1030"/>
        <v>70</v>
      </c>
      <c r="M21712" s="27"/>
      <c r="N21712" s="27">
        <v>85</v>
      </c>
      <c r="O21712" s="18">
        <f t="shared" si="1028"/>
        <v>85</v>
      </c>
      <c r="P21712" s="16">
        <f t="shared" si="1029"/>
        <v>155</v>
      </c>
    </row>
    <row r="21713" spans="2:16" ht="25.5">
      <c r="B21713" s="400"/>
      <c r="D21713" s="16" t="s">
        <v>19682</v>
      </c>
      <c r="F21713" s="103" t="s">
        <v>20741</v>
      </c>
      <c r="H21713" s="32" t="s">
        <v>21331</v>
      </c>
      <c r="J21713" s="27"/>
      <c r="K21713" s="27">
        <v>28</v>
      </c>
      <c r="L21713" s="18">
        <f t="shared" si="1030"/>
        <v>28</v>
      </c>
      <c r="M21713" s="27"/>
      <c r="N21713" s="27">
        <v>26</v>
      </c>
      <c r="O21713" s="18">
        <f t="shared" si="1028"/>
        <v>26</v>
      </c>
      <c r="P21713" s="16">
        <f t="shared" si="1029"/>
        <v>54</v>
      </c>
    </row>
    <row r="21714" spans="2:16">
      <c r="B21714" s="400"/>
      <c r="D21714" s="16" t="s">
        <v>19682</v>
      </c>
      <c r="F21714" s="103" t="s">
        <v>49</v>
      </c>
      <c r="H21714" s="32" t="s">
        <v>21332</v>
      </c>
      <c r="J21714" s="27"/>
      <c r="K21714" s="27">
        <v>18</v>
      </c>
      <c r="L21714" s="18">
        <f t="shared" si="1030"/>
        <v>18</v>
      </c>
      <c r="M21714" s="27"/>
      <c r="N21714" s="27">
        <v>17</v>
      </c>
      <c r="O21714" s="18">
        <f t="shared" si="1028"/>
        <v>17</v>
      </c>
      <c r="P21714" s="16">
        <f t="shared" si="1029"/>
        <v>35</v>
      </c>
    </row>
    <row r="21715" spans="2:16">
      <c r="B21715" s="400"/>
      <c r="D21715" s="16" t="s">
        <v>19682</v>
      </c>
      <c r="F21715" s="103" t="s">
        <v>20742</v>
      </c>
      <c r="H21715" s="32" t="s">
        <v>21333</v>
      </c>
      <c r="J21715" s="27"/>
      <c r="K21715" s="27"/>
      <c r="L21715" s="18">
        <f t="shared" si="1030"/>
        <v>0</v>
      </c>
      <c r="M21715" s="27"/>
      <c r="N21715" s="27">
        <v>10</v>
      </c>
      <c r="O21715" s="18">
        <f t="shared" si="1028"/>
        <v>10</v>
      </c>
      <c r="P21715" s="16">
        <f t="shared" si="1029"/>
        <v>10</v>
      </c>
    </row>
    <row r="21716" spans="2:16">
      <c r="B21716" s="400"/>
      <c r="D21716" s="16" t="s">
        <v>19682</v>
      </c>
      <c r="F21716" s="103" t="s">
        <v>20743</v>
      </c>
      <c r="H21716" s="32" t="s">
        <v>21334</v>
      </c>
      <c r="J21716" s="27"/>
      <c r="K21716" s="27"/>
      <c r="L21716" s="18">
        <f t="shared" si="1030"/>
        <v>0</v>
      </c>
      <c r="M21716" s="27"/>
      <c r="N21716" s="27">
        <v>15</v>
      </c>
      <c r="O21716" s="18">
        <f t="shared" si="1028"/>
        <v>15</v>
      </c>
      <c r="P21716" s="16">
        <f t="shared" si="1029"/>
        <v>15</v>
      </c>
    </row>
    <row r="21717" spans="2:16" ht="25.5">
      <c r="B21717" s="400"/>
      <c r="D21717" s="16" t="s">
        <v>19682</v>
      </c>
      <c r="F21717" s="103" t="s">
        <v>1120</v>
      </c>
      <c r="H21717" s="32" t="s">
        <v>21335</v>
      </c>
      <c r="J21717" s="27"/>
      <c r="K21717" s="27">
        <v>25</v>
      </c>
      <c r="L21717" s="18">
        <f t="shared" si="1030"/>
        <v>25</v>
      </c>
      <c r="M21717" s="27"/>
      <c r="N21717" s="27">
        <v>20</v>
      </c>
      <c r="O21717" s="18">
        <f t="shared" si="1028"/>
        <v>20</v>
      </c>
      <c r="P21717" s="16">
        <f t="shared" si="1029"/>
        <v>45</v>
      </c>
    </row>
    <row r="21718" spans="2:16" ht="25.5">
      <c r="B21718" s="400"/>
      <c r="D21718" s="16" t="s">
        <v>19682</v>
      </c>
      <c r="F21718" s="103" t="s">
        <v>20744</v>
      </c>
      <c r="H21718" s="32" t="s">
        <v>21336</v>
      </c>
      <c r="J21718" s="27"/>
      <c r="K21718" s="27">
        <v>25</v>
      </c>
      <c r="L21718" s="18">
        <f t="shared" si="1030"/>
        <v>25</v>
      </c>
      <c r="M21718" s="27"/>
      <c r="N21718" s="27">
        <v>25</v>
      </c>
      <c r="O21718" s="18">
        <f t="shared" si="1028"/>
        <v>25</v>
      </c>
      <c r="P21718" s="16">
        <f t="shared" si="1029"/>
        <v>50</v>
      </c>
    </row>
    <row r="21719" spans="2:16">
      <c r="B21719" s="400"/>
      <c r="D21719" s="16" t="s">
        <v>19682</v>
      </c>
      <c r="F21719" s="103" t="s">
        <v>20745</v>
      </c>
      <c r="H21719" s="32" t="s">
        <v>21337</v>
      </c>
      <c r="J21719" s="27"/>
      <c r="K21719" s="27"/>
      <c r="L21719" s="18">
        <f t="shared" si="1030"/>
        <v>0</v>
      </c>
      <c r="M21719" s="27"/>
      <c r="N21719" s="27">
        <v>20</v>
      </c>
      <c r="O21719" s="18">
        <f t="shared" si="1028"/>
        <v>20</v>
      </c>
      <c r="P21719" s="16">
        <f t="shared" si="1029"/>
        <v>20</v>
      </c>
    </row>
    <row r="21720" spans="2:16" ht="25.5">
      <c r="B21720" s="400"/>
      <c r="D21720" s="16" t="s">
        <v>19682</v>
      </c>
      <c r="F21720" s="103" t="s">
        <v>1897</v>
      </c>
      <c r="H21720" s="32" t="s">
        <v>21338</v>
      </c>
      <c r="J21720" s="27"/>
      <c r="K21720" s="27">
        <v>33</v>
      </c>
      <c r="L21720" s="18">
        <f t="shared" si="1030"/>
        <v>33</v>
      </c>
      <c r="M21720" s="27"/>
      <c r="N21720" s="27">
        <v>48</v>
      </c>
      <c r="O21720" s="18">
        <f t="shared" si="1028"/>
        <v>48</v>
      </c>
      <c r="P21720" s="16">
        <f t="shared" si="1029"/>
        <v>81</v>
      </c>
    </row>
    <row r="21721" spans="2:16">
      <c r="B21721" s="400"/>
      <c r="D21721" s="16" t="s">
        <v>19682</v>
      </c>
      <c r="F21721" s="103" t="s">
        <v>20746</v>
      </c>
      <c r="H21721" s="32" t="s">
        <v>21339</v>
      </c>
      <c r="J21721" s="27"/>
      <c r="K21721" s="27">
        <v>20</v>
      </c>
      <c r="L21721" s="18">
        <f t="shared" si="1030"/>
        <v>20</v>
      </c>
      <c r="M21721" s="27"/>
      <c r="N21721" s="27">
        <v>17</v>
      </c>
      <c r="O21721" s="18">
        <f t="shared" si="1028"/>
        <v>17</v>
      </c>
      <c r="P21721" s="16">
        <f t="shared" si="1029"/>
        <v>37</v>
      </c>
    </row>
    <row r="21722" spans="2:16" ht="25.5">
      <c r="B21722" s="400"/>
      <c r="D21722" s="16" t="s">
        <v>19682</v>
      </c>
      <c r="F21722" s="103" t="s">
        <v>20747</v>
      </c>
      <c r="H21722" s="32" t="s">
        <v>21340</v>
      </c>
      <c r="J21722" s="27"/>
      <c r="K21722" s="27">
        <v>10</v>
      </c>
      <c r="L21722" s="18">
        <f t="shared" si="1030"/>
        <v>10</v>
      </c>
      <c r="M21722" s="27"/>
      <c r="N21722" s="27">
        <v>10</v>
      </c>
      <c r="O21722" s="18">
        <f t="shared" si="1028"/>
        <v>10</v>
      </c>
      <c r="P21722" s="16">
        <f t="shared" si="1029"/>
        <v>20</v>
      </c>
    </row>
    <row r="21723" spans="2:16">
      <c r="B21723" s="400"/>
      <c r="D21723" s="16" t="s">
        <v>19682</v>
      </c>
      <c r="F21723" s="103" t="s">
        <v>20748</v>
      </c>
      <c r="H21723" s="32" t="s">
        <v>21341</v>
      </c>
      <c r="J21723" s="27"/>
      <c r="K21723" s="27"/>
      <c r="L21723" s="18">
        <f t="shared" si="1030"/>
        <v>0</v>
      </c>
      <c r="M21723" s="27"/>
      <c r="N21723" s="27">
        <v>20</v>
      </c>
      <c r="O21723" s="18">
        <f t="shared" si="1028"/>
        <v>20</v>
      </c>
      <c r="P21723" s="16">
        <f t="shared" si="1029"/>
        <v>20</v>
      </c>
    </row>
    <row r="21724" spans="2:16" ht="25.5">
      <c r="B21724" s="400"/>
      <c r="D21724" s="16" t="s">
        <v>19682</v>
      </c>
      <c r="F21724" s="103" t="s">
        <v>20749</v>
      </c>
      <c r="H21724" s="32" t="s">
        <v>21342</v>
      </c>
      <c r="J21724" s="27"/>
      <c r="K21724" s="27"/>
      <c r="L21724" s="18">
        <f t="shared" si="1030"/>
        <v>0</v>
      </c>
      <c r="M21724" s="27"/>
      <c r="N21724" s="27">
        <v>8</v>
      </c>
      <c r="O21724" s="18">
        <f t="shared" si="1028"/>
        <v>8</v>
      </c>
      <c r="P21724" s="16">
        <f t="shared" si="1029"/>
        <v>8</v>
      </c>
    </row>
    <row r="21725" spans="2:16">
      <c r="B21725" s="400"/>
      <c r="D21725" s="16" t="s">
        <v>19682</v>
      </c>
      <c r="F21725" s="103" t="s">
        <v>20750</v>
      </c>
      <c r="H21725" s="32" t="s">
        <v>21343</v>
      </c>
      <c r="J21725" s="27"/>
      <c r="K21725" s="27"/>
      <c r="L21725" s="18">
        <f t="shared" si="1030"/>
        <v>0</v>
      </c>
      <c r="M21725" s="27"/>
      <c r="N21725" s="27">
        <v>12</v>
      </c>
      <c r="O21725" s="18">
        <f t="shared" si="1028"/>
        <v>12</v>
      </c>
      <c r="P21725" s="16">
        <f t="shared" si="1029"/>
        <v>12</v>
      </c>
    </row>
    <row r="21726" spans="2:16">
      <c r="B21726" s="400"/>
      <c r="D21726" s="16" t="s">
        <v>19683</v>
      </c>
      <c r="F21726" s="103" t="s">
        <v>20751</v>
      </c>
      <c r="H21726" s="32" t="s">
        <v>21344</v>
      </c>
      <c r="J21726" s="27"/>
      <c r="K21726" s="27"/>
      <c r="L21726" s="18">
        <f t="shared" si="1030"/>
        <v>0</v>
      </c>
      <c r="M21726" s="27"/>
      <c r="N21726" s="27">
        <v>13</v>
      </c>
      <c r="O21726" s="18">
        <f t="shared" si="1028"/>
        <v>13</v>
      </c>
      <c r="P21726" s="16">
        <f t="shared" si="1029"/>
        <v>13</v>
      </c>
    </row>
    <row r="21727" spans="2:16">
      <c r="B21727" s="400"/>
      <c r="D21727" s="16" t="s">
        <v>19683</v>
      </c>
      <c r="F21727" s="103" t="s">
        <v>20752</v>
      </c>
      <c r="H21727" s="32" t="s">
        <v>21345</v>
      </c>
      <c r="J21727" s="27"/>
      <c r="K21727" s="27"/>
      <c r="L21727" s="18">
        <f t="shared" si="1030"/>
        <v>0</v>
      </c>
      <c r="M21727" s="27"/>
      <c r="N21727" s="27">
        <v>13</v>
      </c>
      <c r="O21727" s="18">
        <f t="shared" si="1028"/>
        <v>13</v>
      </c>
      <c r="P21727" s="16">
        <f t="shared" si="1029"/>
        <v>13</v>
      </c>
    </row>
    <row r="21728" spans="2:16" ht="25.5">
      <c r="B21728" s="400"/>
      <c r="D21728" s="16" t="s">
        <v>19683</v>
      </c>
      <c r="F21728" s="103" t="s">
        <v>15345</v>
      </c>
      <c r="H21728" s="32" t="s">
        <v>21346</v>
      </c>
      <c r="J21728" s="27"/>
      <c r="K21728" s="27"/>
      <c r="L21728" s="18">
        <f t="shared" si="1030"/>
        <v>0</v>
      </c>
      <c r="M21728" s="27"/>
      <c r="N21728" s="27">
        <v>140</v>
      </c>
      <c r="O21728" s="18">
        <f t="shared" si="1028"/>
        <v>140</v>
      </c>
      <c r="P21728" s="16">
        <f t="shared" si="1029"/>
        <v>140</v>
      </c>
    </row>
    <row r="21729" spans="2:16">
      <c r="B21729" s="400"/>
      <c r="D21729" s="16" t="s">
        <v>19683</v>
      </c>
      <c r="F21729" s="103" t="s">
        <v>19839</v>
      </c>
      <c r="H21729" s="32" t="s">
        <v>21347</v>
      </c>
      <c r="J21729" s="27"/>
      <c r="K21729" s="27"/>
      <c r="L21729" s="18">
        <f t="shared" si="1030"/>
        <v>0</v>
      </c>
      <c r="M21729" s="27"/>
      <c r="N21729" s="27">
        <v>14</v>
      </c>
      <c r="O21729" s="18">
        <f t="shared" si="1028"/>
        <v>14</v>
      </c>
      <c r="P21729" s="16">
        <f t="shared" si="1029"/>
        <v>14</v>
      </c>
    </row>
    <row r="21730" spans="2:16">
      <c r="B21730" s="400"/>
      <c r="D21730" s="16" t="s">
        <v>19683</v>
      </c>
      <c r="F21730" s="103" t="s">
        <v>19828</v>
      </c>
      <c r="H21730" s="32" t="s">
        <v>21348</v>
      </c>
      <c r="J21730" s="27"/>
      <c r="K21730" s="27"/>
      <c r="L21730" s="18">
        <f t="shared" si="1030"/>
        <v>0</v>
      </c>
      <c r="M21730" s="27"/>
      <c r="N21730" s="27">
        <v>10</v>
      </c>
      <c r="O21730" s="18">
        <f t="shared" si="1028"/>
        <v>10</v>
      </c>
      <c r="P21730" s="16">
        <f t="shared" si="1029"/>
        <v>10</v>
      </c>
    </row>
    <row r="21731" spans="2:16">
      <c r="B21731" s="400"/>
      <c r="D21731" s="16" t="s">
        <v>19683</v>
      </c>
      <c r="F21731" s="103" t="s">
        <v>20753</v>
      </c>
      <c r="H21731" s="32" t="s">
        <v>21349</v>
      </c>
      <c r="J21731" s="27"/>
      <c r="K21731" s="27"/>
      <c r="L21731" s="18">
        <f t="shared" si="1030"/>
        <v>0</v>
      </c>
      <c r="M21731" s="27"/>
      <c r="N21731" s="27">
        <v>15</v>
      </c>
      <c r="O21731" s="18">
        <f t="shared" si="1028"/>
        <v>15</v>
      </c>
      <c r="P21731" s="16">
        <f t="shared" si="1029"/>
        <v>15</v>
      </c>
    </row>
    <row r="21732" spans="2:16">
      <c r="B21732" s="400"/>
      <c r="D21732" s="16" t="s">
        <v>19683</v>
      </c>
      <c r="F21732" s="103" t="s">
        <v>20754</v>
      </c>
      <c r="H21732" s="32" t="s">
        <v>21350</v>
      </c>
      <c r="J21732" s="27"/>
      <c r="K21732" s="27"/>
      <c r="L21732" s="18">
        <f t="shared" si="1030"/>
        <v>0</v>
      </c>
      <c r="M21732" s="27"/>
      <c r="N21732" s="27">
        <v>195</v>
      </c>
      <c r="O21732" s="18">
        <f t="shared" si="1028"/>
        <v>195</v>
      </c>
      <c r="P21732" s="16">
        <f t="shared" si="1029"/>
        <v>195</v>
      </c>
    </row>
    <row r="21733" spans="2:16">
      <c r="B21733" s="400"/>
      <c r="D21733" s="16" t="s">
        <v>19683</v>
      </c>
      <c r="F21733" s="103" t="s">
        <v>2840</v>
      </c>
      <c r="H21733" s="32" t="s">
        <v>21351</v>
      </c>
      <c r="J21733" s="27"/>
      <c r="K21733" s="27"/>
      <c r="L21733" s="18">
        <f t="shared" si="1030"/>
        <v>0</v>
      </c>
      <c r="M21733" s="27"/>
      <c r="N21733" s="27">
        <v>10</v>
      </c>
      <c r="O21733" s="18">
        <f t="shared" si="1028"/>
        <v>10</v>
      </c>
      <c r="P21733" s="16">
        <f t="shared" si="1029"/>
        <v>10</v>
      </c>
    </row>
    <row r="21734" spans="2:16">
      <c r="B21734" s="400"/>
      <c r="D21734" s="16" t="s">
        <v>19683</v>
      </c>
      <c r="F21734" s="103" t="s">
        <v>20755</v>
      </c>
      <c r="H21734" s="32" t="s">
        <v>21352</v>
      </c>
      <c r="J21734" s="27"/>
      <c r="K21734" s="27"/>
      <c r="L21734" s="18">
        <f t="shared" si="1030"/>
        <v>0</v>
      </c>
      <c r="M21734" s="27"/>
      <c r="N21734" s="27">
        <v>39</v>
      </c>
      <c r="O21734" s="18">
        <f t="shared" si="1028"/>
        <v>39</v>
      </c>
      <c r="P21734" s="16">
        <f t="shared" si="1029"/>
        <v>39</v>
      </c>
    </row>
    <row r="21735" spans="2:16">
      <c r="B21735" s="400"/>
      <c r="D21735" s="16" t="s">
        <v>19683</v>
      </c>
      <c r="F21735" s="103" t="s">
        <v>20756</v>
      </c>
      <c r="H21735" s="32" t="s">
        <v>21353</v>
      </c>
      <c r="J21735" s="27"/>
      <c r="K21735" s="27"/>
      <c r="L21735" s="18">
        <f t="shared" si="1030"/>
        <v>0</v>
      </c>
      <c r="M21735" s="27"/>
      <c r="N21735" s="27">
        <v>12</v>
      </c>
      <c r="O21735" s="18">
        <f t="shared" si="1028"/>
        <v>12</v>
      </c>
      <c r="P21735" s="16">
        <f t="shared" si="1029"/>
        <v>12</v>
      </c>
    </row>
    <row r="21736" spans="2:16">
      <c r="B21736" s="400"/>
      <c r="D21736" s="16" t="s">
        <v>19683</v>
      </c>
      <c r="F21736" s="103" t="s">
        <v>20757</v>
      </c>
      <c r="H21736" s="32" t="s">
        <v>21354</v>
      </c>
      <c r="J21736" s="27"/>
      <c r="K21736" s="27"/>
      <c r="L21736" s="18">
        <f t="shared" si="1030"/>
        <v>0</v>
      </c>
      <c r="M21736" s="27"/>
      <c r="N21736" s="27">
        <v>22</v>
      </c>
      <c r="O21736" s="18">
        <f t="shared" si="1028"/>
        <v>22</v>
      </c>
      <c r="P21736" s="16">
        <f t="shared" si="1029"/>
        <v>22</v>
      </c>
    </row>
    <row r="21737" spans="2:16" ht="25.5">
      <c r="B21737" s="400"/>
      <c r="D21737" s="16" t="s">
        <v>19683</v>
      </c>
      <c r="F21737" s="103" t="s">
        <v>20758</v>
      </c>
      <c r="H21737" s="32" t="s">
        <v>15883</v>
      </c>
      <c r="J21737" s="27"/>
      <c r="K21737" s="27">
        <v>69</v>
      </c>
      <c r="L21737" s="18">
        <f t="shared" si="1030"/>
        <v>69</v>
      </c>
      <c r="M21737" s="27"/>
      <c r="N21737" s="27">
        <v>190</v>
      </c>
      <c r="O21737" s="18">
        <f t="shared" si="1028"/>
        <v>190</v>
      </c>
      <c r="P21737" s="16">
        <f t="shared" si="1029"/>
        <v>259</v>
      </c>
    </row>
    <row r="21738" spans="2:16">
      <c r="B21738" s="400"/>
      <c r="D21738" s="16" t="s">
        <v>19683</v>
      </c>
      <c r="F21738" s="103" t="s">
        <v>15153</v>
      </c>
      <c r="H21738" s="32" t="s">
        <v>21355</v>
      </c>
      <c r="J21738" s="27"/>
      <c r="K21738" s="27">
        <v>16</v>
      </c>
      <c r="L21738" s="18">
        <f t="shared" si="1030"/>
        <v>16</v>
      </c>
      <c r="M21738" s="27"/>
      <c r="N21738" s="27"/>
      <c r="O21738" s="18">
        <f t="shared" si="1028"/>
        <v>0</v>
      </c>
      <c r="P21738" s="16">
        <f t="shared" si="1029"/>
        <v>16</v>
      </c>
    </row>
    <row r="21739" spans="2:16" ht="25.5">
      <c r="B21739" s="400"/>
      <c r="D21739" s="16" t="s">
        <v>19683</v>
      </c>
      <c r="F21739" s="103" t="s">
        <v>10869</v>
      </c>
      <c r="H21739" s="32" t="s">
        <v>21356</v>
      </c>
      <c r="J21739" s="27"/>
      <c r="K21739" s="27"/>
      <c r="L21739" s="18">
        <f t="shared" si="1030"/>
        <v>0</v>
      </c>
      <c r="M21739" s="27"/>
      <c r="N21739" s="27">
        <v>114</v>
      </c>
      <c r="O21739" s="18">
        <f t="shared" si="1028"/>
        <v>114</v>
      </c>
      <c r="P21739" s="16">
        <f t="shared" si="1029"/>
        <v>114</v>
      </c>
    </row>
    <row r="21740" spans="2:16" ht="25.5">
      <c r="B21740" s="400"/>
      <c r="D21740" s="16" t="s">
        <v>19683</v>
      </c>
      <c r="F21740" s="103" t="s">
        <v>11116</v>
      </c>
      <c r="H21740" s="32" t="s">
        <v>21357</v>
      </c>
      <c r="J21740" s="27"/>
      <c r="K21740" s="27">
        <v>28</v>
      </c>
      <c r="L21740" s="18">
        <f t="shared" si="1030"/>
        <v>28</v>
      </c>
      <c r="M21740" s="27"/>
      <c r="N21740" s="27">
        <v>28</v>
      </c>
      <c r="O21740" s="18">
        <f t="shared" si="1028"/>
        <v>28</v>
      </c>
      <c r="P21740" s="16">
        <f t="shared" si="1029"/>
        <v>56</v>
      </c>
    </row>
    <row r="21741" spans="2:16" ht="25.5">
      <c r="B21741" s="400"/>
      <c r="D21741" s="16" t="s">
        <v>19683</v>
      </c>
      <c r="F21741" s="103" t="s">
        <v>20759</v>
      </c>
      <c r="H21741" s="32" t="s">
        <v>21358</v>
      </c>
      <c r="J21741" s="27"/>
      <c r="K21741" s="27">
        <v>240</v>
      </c>
      <c r="L21741" s="18">
        <f t="shared" si="1030"/>
        <v>240</v>
      </c>
      <c r="M21741" s="27"/>
      <c r="N21741" s="27"/>
      <c r="O21741" s="18">
        <f t="shared" si="1028"/>
        <v>0</v>
      </c>
      <c r="P21741" s="16">
        <f t="shared" si="1029"/>
        <v>240</v>
      </c>
    </row>
    <row r="21742" spans="2:16">
      <c r="B21742" s="400"/>
      <c r="D21742" s="16" t="s">
        <v>19683</v>
      </c>
      <c r="F21742" s="103" t="s">
        <v>20760</v>
      </c>
      <c r="H21742" s="32" t="s">
        <v>21359</v>
      </c>
      <c r="J21742" s="27"/>
      <c r="K21742" s="27">
        <v>18</v>
      </c>
      <c r="L21742" s="18">
        <f t="shared" si="1030"/>
        <v>18</v>
      </c>
      <c r="M21742" s="27"/>
      <c r="N21742" s="27">
        <v>18</v>
      </c>
      <c r="O21742" s="18">
        <f t="shared" si="1028"/>
        <v>18</v>
      </c>
      <c r="P21742" s="16">
        <f t="shared" si="1029"/>
        <v>36</v>
      </c>
    </row>
    <row r="21743" spans="2:16">
      <c r="B21743" s="400"/>
      <c r="D21743" s="16" t="s">
        <v>19683</v>
      </c>
      <c r="F21743" s="103" t="s">
        <v>20761</v>
      </c>
      <c r="H21743" s="32" t="s">
        <v>21360</v>
      </c>
      <c r="J21743" s="27"/>
      <c r="K21743" s="27">
        <v>17</v>
      </c>
      <c r="L21743" s="18">
        <f t="shared" si="1030"/>
        <v>17</v>
      </c>
      <c r="M21743" s="27"/>
      <c r="N21743" s="27"/>
      <c r="O21743" s="18">
        <f t="shared" si="1028"/>
        <v>0</v>
      </c>
      <c r="P21743" s="16">
        <f t="shared" si="1029"/>
        <v>17</v>
      </c>
    </row>
    <row r="21744" spans="2:16">
      <c r="B21744" s="400"/>
      <c r="D21744" s="16" t="s">
        <v>19683</v>
      </c>
      <c r="F21744" s="103" t="s">
        <v>15025</v>
      </c>
      <c r="H21744" s="32" t="s">
        <v>21361</v>
      </c>
      <c r="J21744" s="27"/>
      <c r="K21744" s="27">
        <v>20</v>
      </c>
      <c r="L21744" s="18">
        <f t="shared" si="1030"/>
        <v>20</v>
      </c>
      <c r="M21744" s="27"/>
      <c r="N21744" s="27"/>
      <c r="O21744" s="18">
        <f t="shared" si="1028"/>
        <v>0</v>
      </c>
      <c r="P21744" s="16">
        <f t="shared" si="1029"/>
        <v>20</v>
      </c>
    </row>
    <row r="21745" spans="2:16">
      <c r="B21745" s="400"/>
      <c r="D21745" s="16" t="s">
        <v>19683</v>
      </c>
      <c r="F21745" s="103" t="s">
        <v>909</v>
      </c>
      <c r="H21745" s="32" t="s">
        <v>21362</v>
      </c>
      <c r="J21745" s="27"/>
      <c r="K21745" s="27">
        <v>15</v>
      </c>
      <c r="L21745" s="18">
        <f t="shared" si="1030"/>
        <v>15</v>
      </c>
      <c r="M21745" s="27"/>
      <c r="N21745" s="27">
        <v>15</v>
      </c>
      <c r="O21745" s="18">
        <f t="shared" si="1028"/>
        <v>15</v>
      </c>
      <c r="P21745" s="16">
        <f t="shared" si="1029"/>
        <v>30</v>
      </c>
    </row>
    <row r="21746" spans="2:16">
      <c r="B21746" s="400"/>
      <c r="D21746" s="16" t="s">
        <v>19683</v>
      </c>
      <c r="F21746" s="103" t="s">
        <v>20762</v>
      </c>
      <c r="H21746" s="32" t="s">
        <v>21363</v>
      </c>
      <c r="J21746" s="27"/>
      <c r="K21746" s="27">
        <v>11</v>
      </c>
      <c r="L21746" s="18">
        <f t="shared" si="1030"/>
        <v>11</v>
      </c>
      <c r="M21746" s="27"/>
      <c r="N21746" s="27">
        <v>11</v>
      </c>
      <c r="O21746" s="18">
        <f t="shared" si="1028"/>
        <v>11</v>
      </c>
      <c r="P21746" s="16">
        <f t="shared" si="1029"/>
        <v>22</v>
      </c>
    </row>
    <row r="21747" spans="2:16">
      <c r="B21747" s="400"/>
      <c r="D21747" s="16" t="s">
        <v>19683</v>
      </c>
      <c r="F21747" s="103" t="s">
        <v>20763</v>
      </c>
      <c r="H21747" s="32" t="s">
        <v>21364</v>
      </c>
      <c r="J21747" s="27"/>
      <c r="K21747" s="27">
        <v>26</v>
      </c>
      <c r="L21747" s="18">
        <f t="shared" si="1030"/>
        <v>26</v>
      </c>
      <c r="M21747" s="27"/>
      <c r="N21747" s="27">
        <v>26</v>
      </c>
      <c r="O21747" s="18">
        <f t="shared" si="1028"/>
        <v>26</v>
      </c>
      <c r="P21747" s="16">
        <f t="shared" si="1029"/>
        <v>52</v>
      </c>
    </row>
    <row r="21748" spans="2:16" ht="25.5">
      <c r="B21748" s="400"/>
      <c r="D21748" s="16" t="s">
        <v>19683</v>
      </c>
      <c r="F21748" s="103" t="s">
        <v>20764</v>
      </c>
      <c r="H21748" s="32" t="s">
        <v>21365</v>
      </c>
      <c r="J21748" s="27"/>
      <c r="K21748" s="27"/>
      <c r="L21748" s="18">
        <f t="shared" si="1030"/>
        <v>0</v>
      </c>
      <c r="M21748" s="27"/>
      <c r="N21748" s="27">
        <v>31</v>
      </c>
      <c r="O21748" s="18">
        <f t="shared" si="1028"/>
        <v>31</v>
      </c>
      <c r="P21748" s="16">
        <f t="shared" si="1029"/>
        <v>31</v>
      </c>
    </row>
    <row r="21749" spans="2:16">
      <c r="B21749" s="400"/>
      <c r="D21749" s="16" t="s">
        <v>19683</v>
      </c>
      <c r="F21749" s="103" t="s">
        <v>20765</v>
      </c>
      <c r="H21749" s="32" t="s">
        <v>21366</v>
      </c>
      <c r="J21749" s="27"/>
      <c r="K21749" s="27">
        <v>14</v>
      </c>
      <c r="L21749" s="18">
        <f t="shared" si="1030"/>
        <v>14</v>
      </c>
      <c r="M21749" s="27"/>
      <c r="N21749" s="27">
        <v>14</v>
      </c>
      <c r="O21749" s="18">
        <f t="shared" si="1028"/>
        <v>14</v>
      </c>
      <c r="P21749" s="16">
        <f t="shared" si="1029"/>
        <v>28</v>
      </c>
    </row>
    <row r="21750" spans="2:16">
      <c r="B21750" s="400"/>
      <c r="D21750" s="16" t="s">
        <v>19683</v>
      </c>
      <c r="F21750" s="103" t="s">
        <v>36</v>
      </c>
      <c r="H21750" s="32" t="s">
        <v>21367</v>
      </c>
      <c r="J21750" s="27"/>
      <c r="K21750" s="27"/>
      <c r="L21750" s="18">
        <f t="shared" si="1030"/>
        <v>0</v>
      </c>
      <c r="M21750" s="27"/>
      <c r="N21750" s="27">
        <v>127</v>
      </c>
      <c r="O21750" s="18">
        <f t="shared" si="1028"/>
        <v>127</v>
      </c>
      <c r="P21750" s="16">
        <f t="shared" si="1029"/>
        <v>127</v>
      </c>
    </row>
    <row r="21751" spans="2:16" ht="25.5">
      <c r="B21751" s="400"/>
      <c r="D21751" s="16" t="s">
        <v>19683</v>
      </c>
      <c r="F21751" s="103" t="s">
        <v>15283</v>
      </c>
      <c r="H21751" s="32" t="s">
        <v>21368</v>
      </c>
      <c r="J21751" s="27"/>
      <c r="K21751" s="27">
        <v>13</v>
      </c>
      <c r="L21751" s="18">
        <f t="shared" si="1030"/>
        <v>13</v>
      </c>
      <c r="M21751" s="27"/>
      <c r="N21751" s="27">
        <v>13</v>
      </c>
      <c r="O21751" s="18">
        <f t="shared" si="1028"/>
        <v>13</v>
      </c>
      <c r="P21751" s="16">
        <f t="shared" si="1029"/>
        <v>26</v>
      </c>
    </row>
    <row r="21752" spans="2:16">
      <c r="B21752" s="400"/>
      <c r="D21752" s="16" t="s">
        <v>19683</v>
      </c>
      <c r="F21752" s="103" t="s">
        <v>20766</v>
      </c>
      <c r="H21752" s="32" t="s">
        <v>21369</v>
      </c>
      <c r="J21752" s="27"/>
      <c r="K21752" s="27">
        <v>15</v>
      </c>
      <c r="L21752" s="18">
        <f t="shared" si="1030"/>
        <v>15</v>
      </c>
      <c r="M21752" s="27"/>
      <c r="N21752" s="27"/>
      <c r="O21752" s="18">
        <f t="shared" si="1028"/>
        <v>0</v>
      </c>
      <c r="P21752" s="16">
        <f t="shared" si="1029"/>
        <v>15</v>
      </c>
    </row>
    <row r="21753" spans="2:16" ht="25.5">
      <c r="B21753" s="400"/>
      <c r="D21753" s="16" t="s">
        <v>19683</v>
      </c>
      <c r="F21753" s="103" t="s">
        <v>20767</v>
      </c>
      <c r="H21753" s="32" t="s">
        <v>21370</v>
      </c>
      <c r="J21753" s="27"/>
      <c r="K21753" s="27">
        <v>24</v>
      </c>
      <c r="L21753" s="18">
        <f t="shared" si="1030"/>
        <v>24</v>
      </c>
      <c r="M21753" s="27"/>
      <c r="N21753" s="27">
        <v>24</v>
      </c>
      <c r="O21753" s="18">
        <f t="shared" si="1028"/>
        <v>24</v>
      </c>
      <c r="P21753" s="16">
        <f t="shared" si="1029"/>
        <v>48</v>
      </c>
    </row>
    <row r="21754" spans="2:16">
      <c r="B21754" s="400"/>
      <c r="D21754" s="16" t="s">
        <v>19683</v>
      </c>
      <c r="F21754" s="103" t="s">
        <v>20768</v>
      </c>
      <c r="H21754" s="32" t="s">
        <v>21371</v>
      </c>
      <c r="J21754" s="27"/>
      <c r="K21754" s="27">
        <v>20</v>
      </c>
      <c r="L21754" s="18">
        <f t="shared" si="1030"/>
        <v>20</v>
      </c>
      <c r="M21754" s="27"/>
      <c r="N21754" s="27">
        <v>20</v>
      </c>
      <c r="O21754" s="18">
        <f t="shared" si="1028"/>
        <v>20</v>
      </c>
      <c r="P21754" s="16">
        <f t="shared" si="1029"/>
        <v>40</v>
      </c>
    </row>
    <row r="21755" spans="2:16">
      <c r="B21755" s="400"/>
      <c r="D21755" s="16" t="s">
        <v>19683</v>
      </c>
      <c r="F21755" s="103" t="s">
        <v>3664</v>
      </c>
      <c r="H21755" s="32" t="s">
        <v>21372</v>
      </c>
      <c r="J21755" s="27"/>
      <c r="K21755" s="27">
        <v>84</v>
      </c>
      <c r="L21755" s="18">
        <f t="shared" si="1030"/>
        <v>84</v>
      </c>
      <c r="M21755" s="27"/>
      <c r="N21755" s="27">
        <v>82</v>
      </c>
      <c r="O21755" s="18">
        <f t="shared" si="1028"/>
        <v>82</v>
      </c>
      <c r="P21755" s="16">
        <f t="shared" si="1029"/>
        <v>166</v>
      </c>
    </row>
    <row r="21756" spans="2:16">
      <c r="B21756" s="400"/>
      <c r="D21756" s="16" t="s">
        <v>19683</v>
      </c>
      <c r="F21756" s="103" t="s">
        <v>20769</v>
      </c>
      <c r="H21756" s="32" t="s">
        <v>21373</v>
      </c>
      <c r="J21756" s="27"/>
      <c r="K21756" s="27">
        <v>12</v>
      </c>
      <c r="L21756" s="18">
        <f t="shared" si="1030"/>
        <v>12</v>
      </c>
      <c r="M21756" s="27"/>
      <c r="N21756" s="27"/>
      <c r="O21756" s="18">
        <f t="shared" si="1028"/>
        <v>0</v>
      </c>
      <c r="P21756" s="16">
        <f t="shared" si="1029"/>
        <v>12</v>
      </c>
    </row>
    <row r="21757" spans="2:16">
      <c r="B21757" s="400"/>
      <c r="D21757" s="16" t="s">
        <v>19683</v>
      </c>
      <c r="F21757" s="103" t="s">
        <v>20770</v>
      </c>
      <c r="H21757" s="32" t="s">
        <v>21374</v>
      </c>
      <c r="J21757" s="27"/>
      <c r="K21757" s="27">
        <v>19</v>
      </c>
      <c r="L21757" s="18">
        <f t="shared" si="1030"/>
        <v>19</v>
      </c>
      <c r="M21757" s="27"/>
      <c r="N21757" s="27">
        <v>19</v>
      </c>
      <c r="O21757" s="18">
        <f t="shared" si="1028"/>
        <v>19</v>
      </c>
      <c r="P21757" s="16">
        <f t="shared" si="1029"/>
        <v>38</v>
      </c>
    </row>
    <row r="21758" spans="2:16">
      <c r="B21758" s="400"/>
      <c r="D21758" s="16" t="s">
        <v>19683</v>
      </c>
      <c r="F21758" s="103" t="s">
        <v>20771</v>
      </c>
      <c r="H21758" s="32" t="s">
        <v>21375</v>
      </c>
      <c r="J21758" s="27"/>
      <c r="K21758" s="27">
        <v>22</v>
      </c>
      <c r="L21758" s="18">
        <f t="shared" si="1030"/>
        <v>22</v>
      </c>
      <c r="M21758" s="27"/>
      <c r="N21758" s="27">
        <v>22</v>
      </c>
      <c r="O21758" s="18">
        <f t="shared" si="1028"/>
        <v>22</v>
      </c>
      <c r="P21758" s="16">
        <f t="shared" si="1029"/>
        <v>44</v>
      </c>
    </row>
    <row r="21759" spans="2:16">
      <c r="B21759" s="400"/>
      <c r="D21759" s="16" t="s">
        <v>19683</v>
      </c>
      <c r="F21759" s="103" t="s">
        <v>20510</v>
      </c>
      <c r="H21759" s="32" t="s">
        <v>21376</v>
      </c>
      <c r="J21759" s="27"/>
      <c r="K21759" s="27">
        <v>26</v>
      </c>
      <c r="L21759" s="18">
        <f t="shared" si="1030"/>
        <v>26</v>
      </c>
      <c r="M21759" s="27"/>
      <c r="N21759" s="27">
        <v>26</v>
      </c>
      <c r="O21759" s="18">
        <f t="shared" si="1028"/>
        <v>26</v>
      </c>
      <c r="P21759" s="16">
        <f t="shared" si="1029"/>
        <v>52</v>
      </c>
    </row>
    <row r="21760" spans="2:16">
      <c r="B21760" s="400"/>
      <c r="D21760" s="16" t="s">
        <v>19683</v>
      </c>
      <c r="F21760" s="103" t="s">
        <v>2407</v>
      </c>
      <c r="H21760" s="32" t="s">
        <v>21377</v>
      </c>
      <c r="J21760" s="27"/>
      <c r="K21760" s="27">
        <v>26</v>
      </c>
      <c r="L21760" s="18">
        <f t="shared" si="1030"/>
        <v>26</v>
      </c>
      <c r="M21760" s="27"/>
      <c r="N21760" s="27"/>
      <c r="O21760" s="18">
        <f t="shared" si="1028"/>
        <v>0</v>
      </c>
      <c r="P21760" s="16">
        <f t="shared" si="1029"/>
        <v>26</v>
      </c>
    </row>
    <row r="21761" spans="2:16">
      <c r="B21761" s="400"/>
      <c r="D21761" s="16" t="s">
        <v>19683</v>
      </c>
      <c r="F21761" s="103" t="s">
        <v>1816</v>
      </c>
      <c r="H21761" s="32" t="s">
        <v>21378</v>
      </c>
      <c r="J21761" s="27"/>
      <c r="K21761" s="27"/>
      <c r="L21761" s="18">
        <f t="shared" si="1030"/>
        <v>0</v>
      </c>
      <c r="M21761" s="27"/>
      <c r="N21761" s="27">
        <v>7</v>
      </c>
      <c r="O21761" s="18">
        <f t="shared" si="1028"/>
        <v>7</v>
      </c>
      <c r="P21761" s="16">
        <f t="shared" si="1029"/>
        <v>7</v>
      </c>
    </row>
    <row r="21762" spans="2:16" ht="25.5">
      <c r="B21762" s="400"/>
      <c r="D21762" s="16" t="s">
        <v>19683</v>
      </c>
      <c r="F21762" s="103" t="s">
        <v>20772</v>
      </c>
      <c r="H21762" s="32" t="s">
        <v>21379</v>
      </c>
      <c r="J21762" s="27"/>
      <c r="K21762" s="27"/>
      <c r="L21762" s="18">
        <f t="shared" si="1030"/>
        <v>0</v>
      </c>
      <c r="M21762" s="27"/>
      <c r="N21762" s="27">
        <v>28</v>
      </c>
      <c r="O21762" s="18">
        <f t="shared" si="1028"/>
        <v>28</v>
      </c>
      <c r="P21762" s="16">
        <f t="shared" si="1029"/>
        <v>28</v>
      </c>
    </row>
    <row r="21763" spans="2:16">
      <c r="B21763" s="400"/>
      <c r="D21763" s="16" t="s">
        <v>19683</v>
      </c>
      <c r="F21763" s="103" t="s">
        <v>20773</v>
      </c>
      <c r="H21763" s="32" t="s">
        <v>21380</v>
      </c>
      <c r="J21763" s="27"/>
      <c r="K21763" s="27">
        <v>9</v>
      </c>
      <c r="L21763" s="18">
        <f t="shared" si="1030"/>
        <v>9</v>
      </c>
      <c r="M21763" s="27"/>
      <c r="N21763" s="27"/>
      <c r="O21763" s="18">
        <f t="shared" si="1028"/>
        <v>0</v>
      </c>
      <c r="P21763" s="16">
        <f t="shared" si="1029"/>
        <v>9</v>
      </c>
    </row>
    <row r="21764" spans="2:16" ht="25.5">
      <c r="B21764" s="400"/>
      <c r="D21764" s="16" t="s">
        <v>19683</v>
      </c>
      <c r="F21764" s="103" t="s">
        <v>20774</v>
      </c>
      <c r="H21764" s="32" t="s">
        <v>21381</v>
      </c>
      <c r="J21764" s="27"/>
      <c r="K21764" s="27">
        <v>10</v>
      </c>
      <c r="L21764" s="18">
        <f t="shared" si="1030"/>
        <v>10</v>
      </c>
      <c r="M21764" s="27"/>
      <c r="N21764" s="27"/>
      <c r="O21764" s="18">
        <f t="shared" si="1028"/>
        <v>0</v>
      </c>
      <c r="P21764" s="16">
        <f t="shared" si="1029"/>
        <v>10</v>
      </c>
    </row>
    <row r="21765" spans="2:16">
      <c r="B21765" s="400"/>
      <c r="D21765" s="16" t="s">
        <v>19683</v>
      </c>
      <c r="F21765" s="103" t="s">
        <v>20775</v>
      </c>
      <c r="H21765" s="32" t="s">
        <v>21382</v>
      </c>
      <c r="J21765" s="27"/>
      <c r="K21765" s="27">
        <v>5</v>
      </c>
      <c r="L21765" s="18">
        <f t="shared" si="1030"/>
        <v>5</v>
      </c>
      <c r="M21765" s="27"/>
      <c r="N21765" s="27"/>
      <c r="O21765" s="18">
        <f t="shared" si="1028"/>
        <v>0</v>
      </c>
      <c r="P21765" s="16">
        <f t="shared" si="1029"/>
        <v>5</v>
      </c>
    </row>
    <row r="21766" spans="2:16" ht="25.5">
      <c r="B21766" s="400"/>
      <c r="D21766" s="16" t="s">
        <v>19683</v>
      </c>
      <c r="F21766" s="103" t="s">
        <v>20776</v>
      </c>
      <c r="H21766" s="32" t="s">
        <v>21383</v>
      </c>
      <c r="J21766" s="27"/>
      <c r="K21766" s="27">
        <v>21</v>
      </c>
      <c r="L21766" s="18">
        <f t="shared" si="1030"/>
        <v>21</v>
      </c>
      <c r="M21766" s="27"/>
      <c r="N21766" s="27">
        <v>21</v>
      </c>
      <c r="O21766" s="18">
        <f t="shared" si="1028"/>
        <v>21</v>
      </c>
      <c r="P21766" s="16">
        <f t="shared" si="1029"/>
        <v>42</v>
      </c>
    </row>
    <row r="21767" spans="2:16" ht="25.5">
      <c r="B21767" s="400"/>
      <c r="D21767" s="16" t="s">
        <v>19683</v>
      </c>
      <c r="F21767" s="103" t="s">
        <v>20777</v>
      </c>
      <c r="H21767" s="32" t="s">
        <v>21384</v>
      </c>
      <c r="J21767" s="27"/>
      <c r="K21767" s="27"/>
      <c r="L21767" s="18">
        <f t="shared" si="1030"/>
        <v>0</v>
      </c>
      <c r="M21767" s="27"/>
      <c r="N21767" s="27">
        <v>10</v>
      </c>
      <c r="O21767" s="18">
        <f t="shared" si="1028"/>
        <v>10</v>
      </c>
      <c r="P21767" s="16">
        <f t="shared" si="1029"/>
        <v>10</v>
      </c>
    </row>
    <row r="21768" spans="2:16">
      <c r="B21768" s="400"/>
      <c r="D21768" s="16" t="s">
        <v>19683</v>
      </c>
      <c r="F21768" s="103" t="s">
        <v>10870</v>
      </c>
      <c r="H21768" s="32" t="s">
        <v>21385</v>
      </c>
      <c r="J21768" s="27"/>
      <c r="K21768" s="27"/>
      <c r="L21768" s="18">
        <f t="shared" si="1030"/>
        <v>0</v>
      </c>
      <c r="M21768" s="27"/>
      <c r="N21768" s="27">
        <v>9</v>
      </c>
      <c r="O21768" s="18">
        <f t="shared" si="1028"/>
        <v>9</v>
      </c>
      <c r="P21768" s="16">
        <f t="shared" si="1029"/>
        <v>9</v>
      </c>
    </row>
    <row r="21769" spans="2:16">
      <c r="B21769" s="400"/>
      <c r="D21769" s="16" t="s">
        <v>19683</v>
      </c>
      <c r="F21769" s="103" t="s">
        <v>20778</v>
      </c>
      <c r="H21769" s="32" t="s">
        <v>21386</v>
      </c>
      <c r="J21769" s="27"/>
      <c r="K21769" s="27"/>
      <c r="L21769" s="18">
        <f t="shared" si="1030"/>
        <v>0</v>
      </c>
      <c r="M21769" s="27"/>
      <c r="N21769" s="27">
        <v>47</v>
      </c>
      <c r="O21769" s="18">
        <f t="shared" si="1028"/>
        <v>47</v>
      </c>
      <c r="P21769" s="16">
        <f t="shared" si="1029"/>
        <v>47</v>
      </c>
    </row>
    <row r="21770" spans="2:16">
      <c r="B21770" s="400"/>
      <c r="D21770" s="16" t="s">
        <v>19683</v>
      </c>
      <c r="F21770" s="103" t="s">
        <v>1864</v>
      </c>
      <c r="H21770" s="32" t="s">
        <v>21387</v>
      </c>
      <c r="J21770" s="27"/>
      <c r="K21770" s="27"/>
      <c r="L21770" s="18">
        <f t="shared" si="1030"/>
        <v>0</v>
      </c>
      <c r="M21770" s="27"/>
      <c r="N21770" s="27">
        <v>17</v>
      </c>
      <c r="O21770" s="18">
        <f t="shared" si="1028"/>
        <v>17</v>
      </c>
      <c r="P21770" s="16">
        <f t="shared" si="1029"/>
        <v>17</v>
      </c>
    </row>
    <row r="21771" spans="2:16">
      <c r="B21771" s="400"/>
      <c r="D21771" s="16" t="s">
        <v>19683</v>
      </c>
      <c r="F21771" s="103" t="s">
        <v>14160</v>
      </c>
      <c r="H21771" s="32" t="s">
        <v>21388</v>
      </c>
      <c r="J21771" s="27"/>
      <c r="K21771" s="27"/>
      <c r="L21771" s="18">
        <f t="shared" si="1030"/>
        <v>0</v>
      </c>
      <c r="M21771" s="27"/>
      <c r="N21771" s="27">
        <v>19</v>
      </c>
      <c r="O21771" s="18">
        <f t="shared" ref="O21771:O21834" si="1031">+N21771+M21771</f>
        <v>19</v>
      </c>
      <c r="P21771" s="16">
        <f t="shared" ref="P21771:P21834" si="1032">+L21771+O21771</f>
        <v>19</v>
      </c>
    </row>
    <row r="21772" spans="2:16">
      <c r="B21772" s="400"/>
      <c r="D21772" s="16" t="s">
        <v>19683</v>
      </c>
      <c r="F21772" s="103" t="s">
        <v>20779</v>
      </c>
      <c r="H21772" s="32" t="s">
        <v>21389</v>
      </c>
      <c r="J21772" s="27"/>
      <c r="K21772" s="27"/>
      <c r="L21772" s="18">
        <f t="shared" si="1030"/>
        <v>0</v>
      </c>
      <c r="M21772" s="27"/>
      <c r="N21772" s="27"/>
      <c r="O21772" s="18">
        <f t="shared" si="1031"/>
        <v>0</v>
      </c>
      <c r="P21772" s="16">
        <f t="shared" si="1032"/>
        <v>0</v>
      </c>
    </row>
    <row r="21773" spans="2:16">
      <c r="B21773" s="400"/>
      <c r="D21773" s="16" t="s">
        <v>19683</v>
      </c>
      <c r="F21773" s="103" t="s">
        <v>39</v>
      </c>
      <c r="H21773" s="32" t="s">
        <v>21390</v>
      </c>
      <c r="J21773" s="27"/>
      <c r="K21773" s="27"/>
      <c r="L21773" s="18">
        <f t="shared" si="1030"/>
        <v>0</v>
      </c>
      <c r="M21773" s="27"/>
      <c r="N21773" s="27">
        <v>13</v>
      </c>
      <c r="O21773" s="18">
        <f t="shared" si="1031"/>
        <v>13</v>
      </c>
      <c r="P21773" s="16">
        <f t="shared" si="1032"/>
        <v>13</v>
      </c>
    </row>
    <row r="21774" spans="2:16">
      <c r="B21774" s="400"/>
      <c r="D21774" s="16" t="s">
        <v>19683</v>
      </c>
      <c r="F21774" s="103" t="s">
        <v>20780</v>
      </c>
      <c r="H21774" s="32" t="s">
        <v>21391</v>
      </c>
      <c r="J21774" s="27"/>
      <c r="K21774" s="27"/>
      <c r="L21774" s="18">
        <f t="shared" si="1030"/>
        <v>0</v>
      </c>
      <c r="M21774" s="27"/>
      <c r="N21774" s="27">
        <v>8</v>
      </c>
      <c r="O21774" s="18">
        <f t="shared" si="1031"/>
        <v>8</v>
      </c>
      <c r="P21774" s="16">
        <f t="shared" si="1032"/>
        <v>8</v>
      </c>
    </row>
    <row r="21775" spans="2:16">
      <c r="B21775" s="400"/>
      <c r="D21775" s="16" t="s">
        <v>19683</v>
      </c>
      <c r="F21775" s="103" t="s">
        <v>423</v>
      </c>
      <c r="H21775" s="32" t="s">
        <v>21392</v>
      </c>
      <c r="J21775" s="27"/>
      <c r="K21775" s="27"/>
      <c r="L21775" s="18">
        <f t="shared" ref="L21775:L21838" si="1033">+J21775+K21775</f>
        <v>0</v>
      </c>
      <c r="M21775" s="27"/>
      <c r="N21775" s="27">
        <v>6</v>
      </c>
      <c r="O21775" s="18">
        <f t="shared" si="1031"/>
        <v>6</v>
      </c>
      <c r="P21775" s="16">
        <f t="shared" si="1032"/>
        <v>6</v>
      </c>
    </row>
    <row r="21776" spans="2:16">
      <c r="B21776" s="400"/>
      <c r="D21776" s="16" t="s">
        <v>19683</v>
      </c>
      <c r="F21776" s="103" t="s">
        <v>20781</v>
      </c>
      <c r="H21776" s="32" t="s">
        <v>21393</v>
      </c>
      <c r="J21776" s="27"/>
      <c r="K21776" s="27"/>
      <c r="L21776" s="18">
        <f t="shared" si="1033"/>
        <v>0</v>
      </c>
      <c r="M21776" s="27"/>
      <c r="N21776" s="27">
        <v>9</v>
      </c>
      <c r="O21776" s="18">
        <f t="shared" si="1031"/>
        <v>9</v>
      </c>
      <c r="P21776" s="16">
        <f t="shared" si="1032"/>
        <v>9</v>
      </c>
    </row>
    <row r="21777" spans="2:16" ht="25.5">
      <c r="B21777" s="400"/>
      <c r="D21777" s="16" t="s">
        <v>19683</v>
      </c>
      <c r="F21777" s="103" t="s">
        <v>20782</v>
      </c>
      <c r="H21777" s="32" t="s">
        <v>21394</v>
      </c>
      <c r="J21777" s="27"/>
      <c r="K21777" s="27"/>
      <c r="L21777" s="18">
        <f t="shared" si="1033"/>
        <v>0</v>
      </c>
      <c r="M21777" s="27"/>
      <c r="N21777" s="27">
        <v>10</v>
      </c>
      <c r="O21777" s="18">
        <f t="shared" si="1031"/>
        <v>10</v>
      </c>
      <c r="P21777" s="16">
        <f t="shared" si="1032"/>
        <v>10</v>
      </c>
    </row>
    <row r="21778" spans="2:16">
      <c r="B21778" s="400"/>
      <c r="D21778" s="16" t="s">
        <v>19683</v>
      </c>
      <c r="F21778" s="103" t="s">
        <v>20783</v>
      </c>
      <c r="H21778" s="32" t="s">
        <v>21395</v>
      </c>
      <c r="J21778" s="27"/>
      <c r="K21778" s="27"/>
      <c r="L21778" s="18">
        <f t="shared" si="1033"/>
        <v>0</v>
      </c>
      <c r="M21778" s="27"/>
      <c r="N21778" s="27">
        <v>12</v>
      </c>
      <c r="O21778" s="18">
        <f t="shared" si="1031"/>
        <v>12</v>
      </c>
      <c r="P21778" s="16">
        <f t="shared" si="1032"/>
        <v>12</v>
      </c>
    </row>
    <row r="21779" spans="2:16" ht="25.5">
      <c r="B21779" s="400"/>
      <c r="D21779" s="16" t="s">
        <v>19683</v>
      </c>
      <c r="F21779" s="103" t="s">
        <v>20784</v>
      </c>
      <c r="H21779" s="32" t="s">
        <v>21396</v>
      </c>
      <c r="J21779" s="27"/>
      <c r="K21779" s="27"/>
      <c r="L21779" s="18">
        <f t="shared" si="1033"/>
        <v>0</v>
      </c>
      <c r="M21779" s="27"/>
      <c r="N21779" s="27">
        <v>37</v>
      </c>
      <c r="O21779" s="18">
        <f t="shared" si="1031"/>
        <v>37</v>
      </c>
      <c r="P21779" s="16">
        <f t="shared" si="1032"/>
        <v>37</v>
      </c>
    </row>
    <row r="21780" spans="2:16">
      <c r="B21780" s="400"/>
      <c r="D21780" s="16" t="s">
        <v>19683</v>
      </c>
      <c r="F21780" s="103" t="s">
        <v>20785</v>
      </c>
      <c r="H21780" s="32" t="s">
        <v>21397</v>
      </c>
      <c r="J21780" s="27"/>
      <c r="K21780" s="27"/>
      <c r="L21780" s="18">
        <f t="shared" si="1033"/>
        <v>0</v>
      </c>
      <c r="M21780" s="27"/>
      <c r="N21780" s="27">
        <v>48</v>
      </c>
      <c r="O21780" s="18">
        <f t="shared" si="1031"/>
        <v>48</v>
      </c>
      <c r="P21780" s="16">
        <f t="shared" si="1032"/>
        <v>48</v>
      </c>
    </row>
    <row r="21781" spans="2:16">
      <c r="B21781" s="400"/>
      <c r="D21781" s="16" t="s">
        <v>19683</v>
      </c>
      <c r="F21781" s="103" t="s">
        <v>19354</v>
      </c>
      <c r="H21781" s="32" t="s">
        <v>21398</v>
      </c>
      <c r="J21781" s="27"/>
      <c r="K21781" s="27"/>
      <c r="L21781" s="18">
        <f t="shared" si="1033"/>
        <v>0</v>
      </c>
      <c r="M21781" s="27"/>
      <c r="N21781" s="27">
        <v>35</v>
      </c>
      <c r="O21781" s="18">
        <f t="shared" si="1031"/>
        <v>35</v>
      </c>
      <c r="P21781" s="16">
        <f t="shared" si="1032"/>
        <v>35</v>
      </c>
    </row>
    <row r="21782" spans="2:16">
      <c r="B21782" s="400"/>
      <c r="D21782" s="16" t="s">
        <v>19683</v>
      </c>
      <c r="F21782" s="103" t="s">
        <v>20786</v>
      </c>
      <c r="H21782" s="32" t="s">
        <v>21399</v>
      </c>
      <c r="J21782" s="27"/>
      <c r="K21782" s="27">
        <v>8</v>
      </c>
      <c r="L21782" s="18">
        <f t="shared" si="1033"/>
        <v>8</v>
      </c>
      <c r="M21782" s="27"/>
      <c r="N21782" s="27"/>
      <c r="O21782" s="18">
        <f t="shared" si="1031"/>
        <v>0</v>
      </c>
      <c r="P21782" s="16">
        <f t="shared" si="1032"/>
        <v>8</v>
      </c>
    </row>
    <row r="21783" spans="2:16">
      <c r="B21783" s="400"/>
      <c r="D21783" s="16" t="s">
        <v>19683</v>
      </c>
      <c r="F21783" s="103" t="s">
        <v>443</v>
      </c>
      <c r="H21783" s="32" t="s">
        <v>21400</v>
      </c>
      <c r="J21783" s="27"/>
      <c r="K21783" s="27"/>
      <c r="L21783" s="18">
        <f t="shared" si="1033"/>
        <v>0</v>
      </c>
      <c r="M21783" s="27"/>
      <c r="N21783" s="27">
        <v>26</v>
      </c>
      <c r="O21783" s="18">
        <f t="shared" si="1031"/>
        <v>26</v>
      </c>
      <c r="P21783" s="16">
        <f t="shared" si="1032"/>
        <v>26</v>
      </c>
    </row>
    <row r="21784" spans="2:16">
      <c r="B21784" s="400"/>
      <c r="D21784" s="16" t="s">
        <v>19683</v>
      </c>
      <c r="F21784" s="103" t="s">
        <v>1891</v>
      </c>
      <c r="H21784" s="32" t="s">
        <v>21401</v>
      </c>
      <c r="J21784" s="27"/>
      <c r="K21784" s="27">
        <v>13</v>
      </c>
      <c r="L21784" s="18">
        <f t="shared" si="1033"/>
        <v>13</v>
      </c>
      <c r="M21784" s="27"/>
      <c r="N21784" s="27"/>
      <c r="O21784" s="18">
        <f t="shared" si="1031"/>
        <v>0</v>
      </c>
      <c r="P21784" s="16">
        <f t="shared" si="1032"/>
        <v>13</v>
      </c>
    </row>
    <row r="21785" spans="2:16">
      <c r="B21785" s="400"/>
      <c r="D21785" s="16" t="s">
        <v>19683</v>
      </c>
      <c r="F21785" s="103" t="s">
        <v>20787</v>
      </c>
      <c r="H21785" s="32" t="s">
        <v>21402</v>
      </c>
      <c r="J21785" s="27"/>
      <c r="K21785" s="27">
        <v>32</v>
      </c>
      <c r="L21785" s="18">
        <f t="shared" si="1033"/>
        <v>32</v>
      </c>
      <c r="M21785" s="27"/>
      <c r="N21785" s="27"/>
      <c r="O21785" s="18">
        <f t="shared" si="1031"/>
        <v>0</v>
      </c>
      <c r="P21785" s="16">
        <f t="shared" si="1032"/>
        <v>32</v>
      </c>
    </row>
    <row r="21786" spans="2:16">
      <c r="B21786" s="400"/>
      <c r="D21786" s="16" t="s">
        <v>19683</v>
      </c>
      <c r="F21786" s="103" t="s">
        <v>20788</v>
      </c>
      <c r="H21786" s="32" t="s">
        <v>21403</v>
      </c>
      <c r="J21786" s="27"/>
      <c r="K21786" s="27">
        <v>20</v>
      </c>
      <c r="L21786" s="18">
        <f t="shared" si="1033"/>
        <v>20</v>
      </c>
      <c r="M21786" s="27"/>
      <c r="N21786" s="27"/>
      <c r="O21786" s="18">
        <f t="shared" si="1031"/>
        <v>0</v>
      </c>
      <c r="P21786" s="16">
        <f t="shared" si="1032"/>
        <v>20</v>
      </c>
    </row>
    <row r="21787" spans="2:16">
      <c r="B21787" s="400"/>
      <c r="D21787" s="16" t="s">
        <v>19683</v>
      </c>
      <c r="F21787" s="103" t="s">
        <v>13556</v>
      </c>
      <c r="H21787" s="32" t="s">
        <v>21404</v>
      </c>
      <c r="J21787" s="27"/>
      <c r="K21787" s="27"/>
      <c r="L21787" s="18">
        <f t="shared" si="1033"/>
        <v>0</v>
      </c>
      <c r="M21787" s="27"/>
      <c r="N21787" s="27">
        <v>10</v>
      </c>
      <c r="O21787" s="18">
        <f t="shared" si="1031"/>
        <v>10</v>
      </c>
      <c r="P21787" s="16">
        <f t="shared" si="1032"/>
        <v>10</v>
      </c>
    </row>
    <row r="21788" spans="2:16" ht="25.5">
      <c r="B21788" s="400"/>
      <c r="D21788" s="16" t="s">
        <v>19683</v>
      </c>
      <c r="F21788" s="103" t="s">
        <v>20660</v>
      </c>
      <c r="H21788" s="32" t="s">
        <v>21405</v>
      </c>
      <c r="J21788" s="27"/>
      <c r="K21788" s="27">
        <v>80</v>
      </c>
      <c r="L21788" s="18">
        <f t="shared" si="1033"/>
        <v>80</v>
      </c>
      <c r="M21788" s="27"/>
      <c r="N21788" s="27"/>
      <c r="O21788" s="18">
        <f t="shared" si="1031"/>
        <v>0</v>
      </c>
      <c r="P21788" s="16">
        <f t="shared" si="1032"/>
        <v>80</v>
      </c>
    </row>
    <row r="21789" spans="2:16">
      <c r="B21789" s="400"/>
      <c r="D21789" s="16" t="s">
        <v>19683</v>
      </c>
      <c r="F21789" s="103" t="s">
        <v>20789</v>
      </c>
      <c r="H21789" s="32" t="s">
        <v>21406</v>
      </c>
      <c r="J21789" s="27"/>
      <c r="K21789" s="27">
        <v>64</v>
      </c>
      <c r="L21789" s="18">
        <f t="shared" si="1033"/>
        <v>64</v>
      </c>
      <c r="M21789" s="27"/>
      <c r="N21789" s="27"/>
      <c r="O21789" s="18">
        <f t="shared" si="1031"/>
        <v>0</v>
      </c>
      <c r="P21789" s="16">
        <f t="shared" si="1032"/>
        <v>64</v>
      </c>
    </row>
    <row r="21790" spans="2:16" ht="25.5">
      <c r="B21790" s="400"/>
      <c r="D21790" s="16" t="s">
        <v>19683</v>
      </c>
      <c r="F21790" s="103" t="s">
        <v>20495</v>
      </c>
      <c r="H21790" s="32" t="s">
        <v>21407</v>
      </c>
      <c r="J21790" s="27"/>
      <c r="K21790" s="27">
        <v>10</v>
      </c>
      <c r="L21790" s="18">
        <f t="shared" si="1033"/>
        <v>10</v>
      </c>
      <c r="M21790" s="27"/>
      <c r="N21790" s="27"/>
      <c r="O21790" s="18">
        <f t="shared" si="1031"/>
        <v>0</v>
      </c>
      <c r="P21790" s="16">
        <f t="shared" si="1032"/>
        <v>10</v>
      </c>
    </row>
    <row r="21791" spans="2:16">
      <c r="B21791" s="400"/>
      <c r="D21791" s="16" t="s">
        <v>19683</v>
      </c>
      <c r="F21791" s="103" t="s">
        <v>700</v>
      </c>
      <c r="H21791" s="32" t="s">
        <v>21408</v>
      </c>
      <c r="J21791" s="27"/>
      <c r="K21791" s="27">
        <v>25</v>
      </c>
      <c r="L21791" s="18">
        <f t="shared" si="1033"/>
        <v>25</v>
      </c>
      <c r="M21791" s="27"/>
      <c r="N21791" s="27"/>
      <c r="O21791" s="18">
        <f t="shared" si="1031"/>
        <v>0</v>
      </c>
      <c r="P21791" s="16">
        <f t="shared" si="1032"/>
        <v>25</v>
      </c>
    </row>
    <row r="21792" spans="2:16">
      <c r="B21792" s="400"/>
      <c r="D21792" s="16" t="s">
        <v>19683</v>
      </c>
      <c r="F21792" s="103" t="s">
        <v>11259</v>
      </c>
      <c r="H21792" s="32" t="s">
        <v>21409</v>
      </c>
      <c r="J21792" s="27"/>
      <c r="K21792" s="27"/>
      <c r="L21792" s="18">
        <f t="shared" si="1033"/>
        <v>0</v>
      </c>
      <c r="M21792" s="27"/>
      <c r="N21792" s="27">
        <v>15</v>
      </c>
      <c r="O21792" s="18">
        <f t="shared" si="1031"/>
        <v>15</v>
      </c>
      <c r="P21792" s="16">
        <f t="shared" si="1032"/>
        <v>15</v>
      </c>
    </row>
    <row r="21793" spans="2:16">
      <c r="B21793" s="400"/>
      <c r="D21793" s="16" t="s">
        <v>19683</v>
      </c>
      <c r="F21793" s="103" t="s">
        <v>20790</v>
      </c>
      <c r="H21793" s="32" t="s">
        <v>21410</v>
      </c>
      <c r="J21793" s="27"/>
      <c r="K21793" s="27"/>
      <c r="L21793" s="18">
        <f t="shared" si="1033"/>
        <v>0</v>
      </c>
      <c r="M21793" s="27"/>
      <c r="N21793" s="27">
        <v>180</v>
      </c>
      <c r="O21793" s="18">
        <f t="shared" si="1031"/>
        <v>180</v>
      </c>
      <c r="P21793" s="16">
        <f t="shared" si="1032"/>
        <v>180</v>
      </c>
    </row>
    <row r="21794" spans="2:16">
      <c r="B21794" s="400"/>
      <c r="D21794" s="16" t="s">
        <v>19684</v>
      </c>
      <c r="F21794" s="103" t="s">
        <v>24</v>
      </c>
      <c r="H21794" s="229" t="s">
        <v>16299</v>
      </c>
      <c r="J21794" s="27"/>
      <c r="K21794" s="27">
        <v>20</v>
      </c>
      <c r="L21794" s="18">
        <f t="shared" si="1033"/>
        <v>20</v>
      </c>
      <c r="M21794" s="27"/>
      <c r="N21794" s="27">
        <v>59</v>
      </c>
      <c r="O21794" s="18">
        <f t="shared" si="1031"/>
        <v>59</v>
      </c>
      <c r="P21794" s="16">
        <f t="shared" si="1032"/>
        <v>79</v>
      </c>
    </row>
    <row r="21795" spans="2:16">
      <c r="B21795" s="400"/>
      <c r="D21795" s="16" t="s">
        <v>19684</v>
      </c>
      <c r="F21795" s="364" t="s">
        <v>20791</v>
      </c>
      <c r="H21795" s="229" t="s">
        <v>21411</v>
      </c>
      <c r="J21795" s="27"/>
      <c r="K21795" s="27">
        <v>20</v>
      </c>
      <c r="L21795" s="18">
        <f t="shared" si="1033"/>
        <v>20</v>
      </c>
      <c r="M21795" s="27"/>
      <c r="N21795" s="27">
        <v>44</v>
      </c>
      <c r="O21795" s="18">
        <f t="shared" si="1031"/>
        <v>44</v>
      </c>
      <c r="P21795" s="16">
        <f t="shared" si="1032"/>
        <v>64</v>
      </c>
    </row>
    <row r="21796" spans="2:16" ht="25.5">
      <c r="B21796" s="400"/>
      <c r="D21796" s="16" t="s">
        <v>19684</v>
      </c>
      <c r="F21796" s="364" t="s">
        <v>20792</v>
      </c>
      <c r="H21796" s="229" t="s">
        <v>21412</v>
      </c>
      <c r="J21796" s="27"/>
      <c r="K21796" s="27">
        <v>328</v>
      </c>
      <c r="L21796" s="18">
        <f t="shared" si="1033"/>
        <v>328</v>
      </c>
      <c r="M21796" s="27">
        <v>55</v>
      </c>
      <c r="N21796" s="27">
        <v>372</v>
      </c>
      <c r="O21796" s="18">
        <f t="shared" si="1031"/>
        <v>427</v>
      </c>
      <c r="P21796" s="16">
        <f t="shared" si="1032"/>
        <v>755</v>
      </c>
    </row>
    <row r="21797" spans="2:16">
      <c r="B21797" s="400"/>
      <c r="D21797" s="16" t="s">
        <v>19684</v>
      </c>
      <c r="F21797" s="364" t="s">
        <v>951</v>
      </c>
      <c r="H21797" s="229" t="s">
        <v>11064</v>
      </c>
      <c r="J21797" s="27"/>
      <c r="K21797" s="27"/>
      <c r="L21797" s="18">
        <f t="shared" si="1033"/>
        <v>0</v>
      </c>
      <c r="M21797" s="27"/>
      <c r="N21797" s="27">
        <v>20</v>
      </c>
      <c r="O21797" s="18">
        <f t="shared" si="1031"/>
        <v>20</v>
      </c>
      <c r="P21797" s="16">
        <f t="shared" si="1032"/>
        <v>20</v>
      </c>
    </row>
    <row r="21798" spans="2:16">
      <c r="B21798" s="400"/>
      <c r="D21798" s="16" t="s">
        <v>19684</v>
      </c>
      <c r="F21798" s="365" t="s">
        <v>20793</v>
      </c>
      <c r="H21798" s="229" t="s">
        <v>21413</v>
      </c>
      <c r="J21798" s="27"/>
      <c r="K21798" s="27">
        <v>30</v>
      </c>
      <c r="L21798" s="18">
        <f t="shared" si="1033"/>
        <v>30</v>
      </c>
      <c r="M21798" s="27"/>
      <c r="N21798" s="27"/>
      <c r="O21798" s="18">
        <f t="shared" si="1031"/>
        <v>0</v>
      </c>
      <c r="P21798" s="16">
        <f t="shared" si="1032"/>
        <v>30</v>
      </c>
    </row>
    <row r="21799" spans="2:16">
      <c r="B21799" s="400"/>
      <c r="D21799" s="16" t="s">
        <v>19684</v>
      </c>
      <c r="F21799" s="364" t="s">
        <v>13023</v>
      </c>
      <c r="H21799" s="229" t="s">
        <v>20997</v>
      </c>
      <c r="J21799" s="27"/>
      <c r="K21799" s="27">
        <v>21</v>
      </c>
      <c r="L21799" s="18">
        <f t="shared" si="1033"/>
        <v>21</v>
      </c>
      <c r="M21799" s="27"/>
      <c r="N21799" s="27"/>
      <c r="O21799" s="18">
        <f t="shared" si="1031"/>
        <v>0</v>
      </c>
      <c r="P21799" s="16">
        <f t="shared" si="1032"/>
        <v>21</v>
      </c>
    </row>
    <row r="21800" spans="2:16">
      <c r="B21800" s="400"/>
      <c r="D21800" s="16" t="s">
        <v>19684</v>
      </c>
      <c r="F21800" s="364" t="s">
        <v>19171</v>
      </c>
      <c r="H21800" s="229" t="s">
        <v>21414</v>
      </c>
      <c r="J21800" s="27"/>
      <c r="K21800" s="27"/>
      <c r="L21800" s="18">
        <f t="shared" si="1033"/>
        <v>0</v>
      </c>
      <c r="M21800" s="27"/>
      <c r="N21800" s="27">
        <v>26</v>
      </c>
      <c r="O21800" s="18">
        <f t="shared" si="1031"/>
        <v>26</v>
      </c>
      <c r="P21800" s="16">
        <f t="shared" si="1032"/>
        <v>26</v>
      </c>
    </row>
    <row r="21801" spans="2:16">
      <c r="B21801" s="400"/>
      <c r="D21801" s="16" t="s">
        <v>19684</v>
      </c>
      <c r="F21801" s="364" t="s">
        <v>20794</v>
      </c>
      <c r="H21801" s="229" t="s">
        <v>21415</v>
      </c>
      <c r="J21801" s="27"/>
      <c r="K21801" s="27">
        <v>14</v>
      </c>
      <c r="L21801" s="18">
        <f t="shared" si="1033"/>
        <v>14</v>
      </c>
      <c r="M21801" s="27"/>
      <c r="N21801" s="27"/>
      <c r="O21801" s="18">
        <f t="shared" si="1031"/>
        <v>0</v>
      </c>
      <c r="P21801" s="16">
        <f t="shared" si="1032"/>
        <v>14</v>
      </c>
    </row>
    <row r="21802" spans="2:16">
      <c r="B21802" s="400"/>
      <c r="D21802" s="16" t="s">
        <v>19684</v>
      </c>
      <c r="F21802" s="364" t="s">
        <v>20795</v>
      </c>
      <c r="H21802" s="229" t="s">
        <v>21416</v>
      </c>
      <c r="J21802" s="27"/>
      <c r="K21802" s="27">
        <v>80</v>
      </c>
      <c r="L21802" s="18">
        <f t="shared" si="1033"/>
        <v>80</v>
      </c>
      <c r="M21802" s="27">
        <v>55</v>
      </c>
      <c r="N21802" s="27">
        <v>150</v>
      </c>
      <c r="O21802" s="18">
        <f t="shared" si="1031"/>
        <v>205</v>
      </c>
      <c r="P21802" s="16">
        <f t="shared" si="1032"/>
        <v>285</v>
      </c>
    </row>
    <row r="21803" spans="2:16">
      <c r="B21803" s="400"/>
      <c r="D21803" s="16" t="s">
        <v>19684</v>
      </c>
      <c r="F21803" s="364" t="s">
        <v>20525</v>
      </c>
      <c r="H21803" s="229" t="s">
        <v>21417</v>
      </c>
      <c r="J21803" s="27"/>
      <c r="K21803" s="27">
        <v>140</v>
      </c>
      <c r="L21803" s="18">
        <f t="shared" si="1033"/>
        <v>140</v>
      </c>
      <c r="M21803" s="27">
        <v>50</v>
      </c>
      <c r="N21803" s="27">
        <v>130</v>
      </c>
      <c r="O21803" s="18">
        <f t="shared" si="1031"/>
        <v>180</v>
      </c>
      <c r="P21803" s="16">
        <f t="shared" si="1032"/>
        <v>320</v>
      </c>
    </row>
    <row r="21804" spans="2:16">
      <c r="B21804" s="400"/>
      <c r="D21804" s="16" t="s">
        <v>19684</v>
      </c>
      <c r="F21804" s="364" t="s">
        <v>20796</v>
      </c>
      <c r="H21804" s="229" t="s">
        <v>21418</v>
      </c>
      <c r="J21804" s="27"/>
      <c r="K21804" s="27">
        <v>22</v>
      </c>
      <c r="L21804" s="18">
        <f t="shared" si="1033"/>
        <v>22</v>
      </c>
      <c r="M21804" s="27"/>
      <c r="N21804" s="27">
        <v>24</v>
      </c>
      <c r="O21804" s="18">
        <f t="shared" si="1031"/>
        <v>24</v>
      </c>
      <c r="P21804" s="16">
        <f t="shared" si="1032"/>
        <v>46</v>
      </c>
    </row>
    <row r="21805" spans="2:16">
      <c r="B21805" s="400"/>
      <c r="D21805" s="16" t="s">
        <v>19684</v>
      </c>
      <c r="F21805" s="364" t="s">
        <v>20797</v>
      </c>
      <c r="H21805" s="229" t="s">
        <v>21419</v>
      </c>
      <c r="J21805" s="27"/>
      <c r="K21805" s="27">
        <v>20</v>
      </c>
      <c r="L21805" s="18">
        <f t="shared" si="1033"/>
        <v>20</v>
      </c>
      <c r="M21805" s="27"/>
      <c r="N21805" s="27"/>
      <c r="O21805" s="18">
        <f t="shared" si="1031"/>
        <v>0</v>
      </c>
      <c r="P21805" s="16">
        <f t="shared" si="1032"/>
        <v>20</v>
      </c>
    </row>
    <row r="21806" spans="2:16">
      <c r="B21806" s="400"/>
      <c r="D21806" s="16" t="s">
        <v>19684</v>
      </c>
      <c r="F21806" s="364" t="s">
        <v>20798</v>
      </c>
      <c r="H21806" s="229" t="s">
        <v>21420</v>
      </c>
      <c r="J21806" s="27"/>
      <c r="K21806" s="27"/>
      <c r="L21806" s="18">
        <f t="shared" si="1033"/>
        <v>0</v>
      </c>
      <c r="M21806" s="27"/>
      <c r="N21806" s="27">
        <v>25</v>
      </c>
      <c r="O21806" s="18">
        <f t="shared" si="1031"/>
        <v>25</v>
      </c>
      <c r="P21806" s="16">
        <f t="shared" si="1032"/>
        <v>25</v>
      </c>
    </row>
    <row r="21807" spans="2:16">
      <c r="B21807" s="400"/>
      <c r="D21807" s="16" t="s">
        <v>19684</v>
      </c>
      <c r="F21807" s="365" t="s">
        <v>20799</v>
      </c>
      <c r="H21807" s="229" t="s">
        <v>21421</v>
      </c>
      <c r="J21807" s="27"/>
      <c r="K21807" s="27">
        <v>40</v>
      </c>
      <c r="L21807" s="18">
        <f t="shared" si="1033"/>
        <v>40</v>
      </c>
      <c r="M21807" s="27"/>
      <c r="N21807" s="27"/>
      <c r="O21807" s="18">
        <f t="shared" si="1031"/>
        <v>0</v>
      </c>
      <c r="P21807" s="16">
        <f t="shared" si="1032"/>
        <v>40</v>
      </c>
    </row>
    <row r="21808" spans="2:16">
      <c r="B21808" s="400"/>
      <c r="D21808" s="16" t="s">
        <v>19684</v>
      </c>
      <c r="F21808" s="364" t="s">
        <v>20487</v>
      </c>
      <c r="H21808" s="229" t="s">
        <v>21422</v>
      </c>
      <c r="J21808" s="27"/>
      <c r="K21808" s="27">
        <v>15</v>
      </c>
      <c r="L21808" s="18">
        <f t="shared" si="1033"/>
        <v>15</v>
      </c>
      <c r="M21808" s="27"/>
      <c r="N21808" s="27"/>
      <c r="O21808" s="18">
        <f t="shared" si="1031"/>
        <v>0</v>
      </c>
      <c r="P21808" s="16">
        <f t="shared" si="1032"/>
        <v>15</v>
      </c>
    </row>
    <row r="21809" spans="2:16">
      <c r="B21809" s="400"/>
      <c r="D21809" s="16" t="s">
        <v>19684</v>
      </c>
      <c r="F21809" s="364" t="s">
        <v>20800</v>
      </c>
      <c r="H21809" s="229" t="s">
        <v>21423</v>
      </c>
      <c r="J21809" s="27"/>
      <c r="K21809" s="27"/>
      <c r="L21809" s="18">
        <f t="shared" si="1033"/>
        <v>0</v>
      </c>
      <c r="M21809" s="27"/>
      <c r="N21809" s="27">
        <v>20</v>
      </c>
      <c r="O21809" s="18">
        <f t="shared" si="1031"/>
        <v>20</v>
      </c>
      <c r="P21809" s="16">
        <f t="shared" si="1032"/>
        <v>20</v>
      </c>
    </row>
    <row r="21810" spans="2:16">
      <c r="B21810" s="400"/>
      <c r="D21810" s="16" t="s">
        <v>19684</v>
      </c>
      <c r="F21810" s="364" t="s">
        <v>20801</v>
      </c>
      <c r="H21810" s="229" t="s">
        <v>21424</v>
      </c>
      <c r="J21810" s="27"/>
      <c r="K21810" s="27"/>
      <c r="L21810" s="18">
        <f t="shared" si="1033"/>
        <v>0</v>
      </c>
      <c r="M21810" s="27"/>
      <c r="N21810" s="27">
        <v>20</v>
      </c>
      <c r="O21810" s="18">
        <f t="shared" si="1031"/>
        <v>20</v>
      </c>
      <c r="P21810" s="16">
        <f t="shared" si="1032"/>
        <v>20</v>
      </c>
    </row>
    <row r="21811" spans="2:16">
      <c r="B21811" s="400"/>
      <c r="D21811" s="16" t="s">
        <v>19684</v>
      </c>
      <c r="F21811" s="364" t="s">
        <v>14986</v>
      </c>
      <c r="H21811" s="229" t="s">
        <v>21425</v>
      </c>
      <c r="J21811" s="27"/>
      <c r="K21811" s="27"/>
      <c r="L21811" s="18">
        <f t="shared" si="1033"/>
        <v>0</v>
      </c>
      <c r="M21811" s="27"/>
      <c r="N21811" s="27">
        <v>33</v>
      </c>
      <c r="O21811" s="18">
        <f t="shared" si="1031"/>
        <v>33</v>
      </c>
      <c r="P21811" s="16">
        <f t="shared" si="1032"/>
        <v>33</v>
      </c>
    </row>
    <row r="21812" spans="2:16">
      <c r="B21812" s="400"/>
      <c r="D21812" s="16" t="s">
        <v>19684</v>
      </c>
      <c r="F21812" s="364" t="s">
        <v>20802</v>
      </c>
      <c r="H21812" s="229" t="s">
        <v>21426</v>
      </c>
      <c r="J21812" s="27"/>
      <c r="K21812" s="27"/>
      <c r="L21812" s="18">
        <f t="shared" si="1033"/>
        <v>0</v>
      </c>
      <c r="M21812" s="27"/>
      <c r="N21812" s="27">
        <v>59</v>
      </c>
      <c r="O21812" s="18">
        <f t="shared" si="1031"/>
        <v>59</v>
      </c>
      <c r="P21812" s="16">
        <f t="shared" si="1032"/>
        <v>59</v>
      </c>
    </row>
    <row r="21813" spans="2:16">
      <c r="B21813" s="400"/>
      <c r="D21813" s="16" t="s">
        <v>19684</v>
      </c>
      <c r="F21813" s="364" t="s">
        <v>13438</v>
      </c>
      <c r="H21813" s="229" t="s">
        <v>20977</v>
      </c>
      <c r="J21813" s="27"/>
      <c r="K21813" s="27"/>
      <c r="L21813" s="18">
        <f t="shared" si="1033"/>
        <v>0</v>
      </c>
      <c r="M21813" s="27"/>
      <c r="N21813" s="27">
        <v>20</v>
      </c>
      <c r="O21813" s="18">
        <f t="shared" si="1031"/>
        <v>20</v>
      </c>
      <c r="P21813" s="16">
        <f t="shared" si="1032"/>
        <v>20</v>
      </c>
    </row>
    <row r="21814" spans="2:16">
      <c r="B21814" s="400"/>
      <c r="D21814" s="16" t="s">
        <v>19684</v>
      </c>
      <c r="F21814" s="364" t="s">
        <v>20803</v>
      </c>
      <c r="H21814" s="229" t="s">
        <v>21427</v>
      </c>
      <c r="J21814" s="27"/>
      <c r="K21814" s="27"/>
      <c r="L21814" s="18">
        <f t="shared" si="1033"/>
        <v>0</v>
      </c>
      <c r="M21814" s="27"/>
      <c r="N21814" s="27">
        <v>25</v>
      </c>
      <c r="O21814" s="18">
        <f t="shared" si="1031"/>
        <v>25</v>
      </c>
      <c r="P21814" s="16">
        <f t="shared" si="1032"/>
        <v>25</v>
      </c>
    </row>
    <row r="21815" spans="2:16" ht="25.5">
      <c r="B21815" s="400"/>
      <c r="D21815" s="16" t="s">
        <v>19684</v>
      </c>
      <c r="F21815" s="103" t="s">
        <v>20804</v>
      </c>
      <c r="H21815" s="229" t="s">
        <v>21428</v>
      </c>
      <c r="J21815" s="27"/>
      <c r="K21815" s="27">
        <v>20</v>
      </c>
      <c r="L21815" s="18">
        <f t="shared" si="1033"/>
        <v>20</v>
      </c>
      <c r="M21815" s="27"/>
      <c r="N21815" s="27">
        <v>25</v>
      </c>
      <c r="O21815" s="18">
        <f t="shared" si="1031"/>
        <v>25</v>
      </c>
      <c r="P21815" s="16">
        <f t="shared" si="1032"/>
        <v>45</v>
      </c>
    </row>
    <row r="21816" spans="2:16">
      <c r="B21816" s="400"/>
      <c r="D21816" s="16" t="s">
        <v>19684</v>
      </c>
      <c r="F21816" s="364" t="s">
        <v>700</v>
      </c>
      <c r="H21816" s="229" t="s">
        <v>21429</v>
      </c>
      <c r="J21816" s="27"/>
      <c r="K21816" s="27"/>
      <c r="L21816" s="18">
        <f t="shared" si="1033"/>
        <v>0</v>
      </c>
      <c r="M21816" s="27"/>
      <c r="N21816" s="27">
        <v>20</v>
      </c>
      <c r="O21816" s="18">
        <f t="shared" si="1031"/>
        <v>20</v>
      </c>
      <c r="P21816" s="16">
        <f t="shared" si="1032"/>
        <v>20</v>
      </c>
    </row>
    <row r="21817" spans="2:16">
      <c r="B21817" s="400"/>
      <c r="D21817" s="16" t="s">
        <v>19684</v>
      </c>
      <c r="F21817" s="364" t="s">
        <v>20805</v>
      </c>
      <c r="H21817" s="229" t="s">
        <v>21430</v>
      </c>
      <c r="J21817" s="27"/>
      <c r="K21817" s="27"/>
      <c r="L21817" s="18">
        <f t="shared" si="1033"/>
        <v>0</v>
      </c>
      <c r="M21817" s="27"/>
      <c r="N21817" s="27">
        <v>20</v>
      </c>
      <c r="O21817" s="18">
        <f t="shared" si="1031"/>
        <v>20</v>
      </c>
      <c r="P21817" s="16">
        <f t="shared" si="1032"/>
        <v>20</v>
      </c>
    </row>
    <row r="21818" spans="2:16" ht="25.5">
      <c r="B21818" s="400"/>
      <c r="D21818" s="16" t="s">
        <v>19684</v>
      </c>
      <c r="F21818" s="364" t="s">
        <v>20806</v>
      </c>
      <c r="H21818" s="229" t="s">
        <v>21431</v>
      </c>
      <c r="J21818" s="27"/>
      <c r="K21818" s="27">
        <v>20</v>
      </c>
      <c r="L21818" s="18">
        <f t="shared" si="1033"/>
        <v>20</v>
      </c>
      <c r="M21818" s="27"/>
      <c r="N21818" s="27"/>
      <c r="O21818" s="18">
        <f t="shared" si="1031"/>
        <v>0</v>
      </c>
      <c r="P21818" s="16">
        <f t="shared" si="1032"/>
        <v>20</v>
      </c>
    </row>
    <row r="21819" spans="2:16" ht="25.5">
      <c r="B21819" s="400"/>
      <c r="D21819" s="16" t="s">
        <v>19684</v>
      </c>
      <c r="F21819" s="364" t="s">
        <v>20807</v>
      </c>
      <c r="H21819" s="229" t="s">
        <v>21432</v>
      </c>
      <c r="J21819" s="27"/>
      <c r="K21819" s="27"/>
      <c r="L21819" s="18">
        <f t="shared" si="1033"/>
        <v>0</v>
      </c>
      <c r="M21819" s="27"/>
      <c r="N21819" s="27">
        <v>20</v>
      </c>
      <c r="O21819" s="18">
        <f t="shared" si="1031"/>
        <v>20</v>
      </c>
      <c r="P21819" s="16">
        <f t="shared" si="1032"/>
        <v>20</v>
      </c>
    </row>
    <row r="21820" spans="2:16">
      <c r="B21820" s="400"/>
      <c r="D21820" s="16" t="s">
        <v>19684</v>
      </c>
      <c r="F21820" s="365" t="s">
        <v>2023</v>
      </c>
      <c r="H21820" s="229" t="s">
        <v>21433</v>
      </c>
      <c r="J21820" s="27"/>
      <c r="K21820" s="27">
        <v>15</v>
      </c>
      <c r="L21820" s="18">
        <f t="shared" si="1033"/>
        <v>15</v>
      </c>
      <c r="M21820" s="27"/>
      <c r="N21820" s="27"/>
      <c r="O21820" s="18">
        <f t="shared" si="1031"/>
        <v>0</v>
      </c>
      <c r="P21820" s="16">
        <f t="shared" si="1032"/>
        <v>15</v>
      </c>
    </row>
    <row r="21821" spans="2:16">
      <c r="B21821" s="400"/>
      <c r="D21821" s="16" t="s">
        <v>19684</v>
      </c>
      <c r="F21821" s="364" t="s">
        <v>20808</v>
      </c>
      <c r="H21821" s="229" t="s">
        <v>21434</v>
      </c>
      <c r="J21821" s="27"/>
      <c r="K21821" s="27">
        <v>45</v>
      </c>
      <c r="L21821" s="18">
        <f t="shared" si="1033"/>
        <v>45</v>
      </c>
      <c r="M21821" s="27"/>
      <c r="N21821" s="27"/>
      <c r="O21821" s="18">
        <f t="shared" si="1031"/>
        <v>0</v>
      </c>
      <c r="P21821" s="16">
        <f t="shared" si="1032"/>
        <v>45</v>
      </c>
    </row>
    <row r="21822" spans="2:16" ht="25.5">
      <c r="B21822" s="400"/>
      <c r="D21822" s="16" t="s">
        <v>19684</v>
      </c>
      <c r="F21822" s="364" t="s">
        <v>20809</v>
      </c>
      <c r="H21822" s="229" t="s">
        <v>21435</v>
      </c>
      <c r="J21822" s="27"/>
      <c r="K21822" s="27"/>
      <c r="L21822" s="18">
        <f t="shared" si="1033"/>
        <v>0</v>
      </c>
      <c r="M21822" s="27"/>
      <c r="N21822" s="27">
        <v>20</v>
      </c>
      <c r="O21822" s="18">
        <f t="shared" si="1031"/>
        <v>20</v>
      </c>
      <c r="P21822" s="16">
        <f t="shared" si="1032"/>
        <v>20</v>
      </c>
    </row>
    <row r="21823" spans="2:16">
      <c r="B21823" s="400"/>
      <c r="D21823" s="16" t="s">
        <v>19684</v>
      </c>
      <c r="F21823" s="364" t="s">
        <v>20810</v>
      </c>
      <c r="H21823" s="229" t="s">
        <v>21436</v>
      </c>
      <c r="J21823" s="27"/>
      <c r="K21823" s="27"/>
      <c r="L21823" s="18">
        <f t="shared" si="1033"/>
        <v>0</v>
      </c>
      <c r="M21823" s="27"/>
      <c r="N21823" s="27">
        <v>31</v>
      </c>
      <c r="O21823" s="18">
        <f t="shared" si="1031"/>
        <v>31</v>
      </c>
      <c r="P21823" s="16">
        <f t="shared" si="1032"/>
        <v>31</v>
      </c>
    </row>
    <row r="21824" spans="2:16" ht="25.5">
      <c r="B21824" s="400"/>
      <c r="D21824" s="16" t="s">
        <v>19684</v>
      </c>
      <c r="F21824" s="364" t="s">
        <v>13011</v>
      </c>
      <c r="H21824" s="229" t="s">
        <v>21437</v>
      </c>
      <c r="J21824" s="27"/>
      <c r="K21824" s="27"/>
      <c r="L21824" s="18">
        <f t="shared" si="1033"/>
        <v>0</v>
      </c>
      <c r="M21824" s="27"/>
      <c r="N21824" s="27">
        <v>20</v>
      </c>
      <c r="O21824" s="18">
        <f t="shared" si="1031"/>
        <v>20</v>
      </c>
      <c r="P21824" s="16">
        <f t="shared" si="1032"/>
        <v>20</v>
      </c>
    </row>
    <row r="21825" spans="2:16">
      <c r="B21825" s="400"/>
      <c r="D21825" s="16" t="s">
        <v>19684</v>
      </c>
      <c r="F21825" s="364" t="s">
        <v>2398</v>
      </c>
      <c r="H21825" s="229" t="s">
        <v>21438</v>
      </c>
      <c r="J21825" s="27"/>
      <c r="K21825" s="27"/>
      <c r="L21825" s="18">
        <f t="shared" si="1033"/>
        <v>0</v>
      </c>
      <c r="M21825" s="27"/>
      <c r="N21825" s="27"/>
      <c r="O21825" s="18">
        <f t="shared" si="1031"/>
        <v>0</v>
      </c>
      <c r="P21825" s="16">
        <f t="shared" si="1032"/>
        <v>0</v>
      </c>
    </row>
    <row r="21826" spans="2:16">
      <c r="B21826" s="400"/>
      <c r="D21826" s="16" t="s">
        <v>19684</v>
      </c>
      <c r="F21826" s="364" t="s">
        <v>10181</v>
      </c>
      <c r="H21826" s="229" t="s">
        <v>21439</v>
      </c>
      <c r="J21826" s="27"/>
      <c r="K21826" s="27">
        <v>15</v>
      </c>
      <c r="L21826" s="18">
        <f t="shared" si="1033"/>
        <v>15</v>
      </c>
      <c r="M21826" s="27"/>
      <c r="N21826" s="27"/>
      <c r="O21826" s="18">
        <f t="shared" si="1031"/>
        <v>0</v>
      </c>
      <c r="P21826" s="16">
        <f t="shared" si="1032"/>
        <v>15</v>
      </c>
    </row>
    <row r="21827" spans="2:16">
      <c r="B21827" s="400"/>
      <c r="D21827" s="16" t="s">
        <v>19684</v>
      </c>
      <c r="F21827" s="364" t="s">
        <v>2406</v>
      </c>
      <c r="H21827" s="229" t="s">
        <v>21440</v>
      </c>
      <c r="J21827" s="27"/>
      <c r="K21827" s="27">
        <v>20</v>
      </c>
      <c r="L21827" s="18">
        <f t="shared" si="1033"/>
        <v>20</v>
      </c>
      <c r="M21827" s="27"/>
      <c r="N21827" s="27"/>
      <c r="O21827" s="18">
        <f t="shared" si="1031"/>
        <v>0</v>
      </c>
      <c r="P21827" s="16">
        <f t="shared" si="1032"/>
        <v>20</v>
      </c>
    </row>
    <row r="21828" spans="2:16">
      <c r="B21828" s="400"/>
      <c r="D21828" s="16" t="s">
        <v>19684</v>
      </c>
      <c r="F21828" s="103" t="s">
        <v>20811</v>
      </c>
      <c r="H21828" s="229" t="s">
        <v>21441</v>
      </c>
      <c r="J21828" s="27"/>
      <c r="K21828" s="27">
        <v>144</v>
      </c>
      <c r="L21828" s="18">
        <f t="shared" si="1033"/>
        <v>144</v>
      </c>
      <c r="M21828" s="27"/>
      <c r="N21828" s="27"/>
      <c r="O21828" s="18">
        <f t="shared" si="1031"/>
        <v>0</v>
      </c>
      <c r="P21828" s="16">
        <f t="shared" si="1032"/>
        <v>144</v>
      </c>
    </row>
    <row r="21829" spans="2:16">
      <c r="B21829" s="400"/>
      <c r="D21829" s="16" t="s">
        <v>19684</v>
      </c>
      <c r="F21829" s="103" t="s">
        <v>13556</v>
      </c>
      <c r="H21829" s="229" t="s">
        <v>21442</v>
      </c>
      <c r="J21829" s="27"/>
      <c r="K21829" s="27">
        <v>17</v>
      </c>
      <c r="L21829" s="18">
        <f t="shared" si="1033"/>
        <v>17</v>
      </c>
      <c r="M21829" s="27"/>
      <c r="N21829" s="27"/>
      <c r="O21829" s="18">
        <f t="shared" si="1031"/>
        <v>0</v>
      </c>
      <c r="P21829" s="16">
        <f t="shared" si="1032"/>
        <v>17</v>
      </c>
    </row>
    <row r="21830" spans="2:16">
      <c r="B21830" s="400"/>
      <c r="D21830" s="16" t="s">
        <v>19684</v>
      </c>
      <c r="F21830" s="103" t="s">
        <v>20812</v>
      </c>
      <c r="H21830" s="229" t="s">
        <v>21443</v>
      </c>
      <c r="J21830" s="27"/>
      <c r="K21830" s="27">
        <v>17</v>
      </c>
      <c r="L21830" s="18">
        <f t="shared" si="1033"/>
        <v>17</v>
      </c>
      <c r="M21830" s="27"/>
      <c r="N21830" s="27"/>
      <c r="O21830" s="18">
        <f t="shared" si="1031"/>
        <v>0</v>
      </c>
      <c r="P21830" s="16">
        <f t="shared" si="1032"/>
        <v>17</v>
      </c>
    </row>
    <row r="21831" spans="2:16">
      <c r="B21831" s="400"/>
      <c r="D21831" s="16" t="s">
        <v>19684</v>
      </c>
      <c r="F21831" s="103" t="s">
        <v>10095</v>
      </c>
      <c r="H21831" s="229" t="s">
        <v>21444</v>
      </c>
      <c r="J21831" s="27"/>
      <c r="K21831" s="27">
        <v>35</v>
      </c>
      <c r="L21831" s="18">
        <f t="shared" si="1033"/>
        <v>35</v>
      </c>
      <c r="M21831" s="27"/>
      <c r="N21831" s="27"/>
      <c r="O21831" s="18">
        <f t="shared" si="1031"/>
        <v>0</v>
      </c>
      <c r="P21831" s="16">
        <f t="shared" si="1032"/>
        <v>35</v>
      </c>
    </row>
    <row r="21832" spans="2:16">
      <c r="B21832" s="400"/>
      <c r="D21832" s="16" t="s">
        <v>19684</v>
      </c>
      <c r="F21832" s="103" t="s">
        <v>20813</v>
      </c>
      <c r="H21832" s="229" t="s">
        <v>21445</v>
      </c>
      <c r="J21832" s="27"/>
      <c r="K21832" s="27">
        <v>20</v>
      </c>
      <c r="L21832" s="18">
        <f t="shared" si="1033"/>
        <v>20</v>
      </c>
      <c r="M21832" s="27"/>
      <c r="N21832" s="27"/>
      <c r="O21832" s="18">
        <f t="shared" si="1031"/>
        <v>0</v>
      </c>
      <c r="P21832" s="16">
        <f t="shared" si="1032"/>
        <v>20</v>
      </c>
    </row>
    <row r="21833" spans="2:16">
      <c r="B21833" s="400"/>
      <c r="D21833" s="16" t="s">
        <v>19684</v>
      </c>
      <c r="F21833" s="103" t="s">
        <v>11811</v>
      </c>
      <c r="H21833" s="229" t="s">
        <v>21446</v>
      </c>
      <c r="J21833" s="27"/>
      <c r="K21833" s="27">
        <v>15</v>
      </c>
      <c r="L21833" s="18">
        <f t="shared" si="1033"/>
        <v>15</v>
      </c>
      <c r="M21833" s="27"/>
      <c r="N21833" s="27">
        <v>20</v>
      </c>
      <c r="O21833" s="18">
        <f t="shared" si="1031"/>
        <v>20</v>
      </c>
      <c r="P21833" s="16">
        <f t="shared" si="1032"/>
        <v>35</v>
      </c>
    </row>
    <row r="21834" spans="2:16" ht="25.5">
      <c r="B21834" s="400"/>
      <c r="D21834" s="16" t="s">
        <v>19684</v>
      </c>
      <c r="F21834" s="103" t="s">
        <v>20814</v>
      </c>
      <c r="H21834" s="229" t="s">
        <v>21447</v>
      </c>
      <c r="J21834" s="27"/>
      <c r="K21834" s="27">
        <v>25</v>
      </c>
      <c r="L21834" s="18">
        <f t="shared" si="1033"/>
        <v>25</v>
      </c>
      <c r="M21834" s="27"/>
      <c r="N21834" s="27"/>
      <c r="O21834" s="18">
        <f t="shared" si="1031"/>
        <v>0</v>
      </c>
      <c r="P21834" s="16">
        <f t="shared" si="1032"/>
        <v>25</v>
      </c>
    </row>
    <row r="21835" spans="2:16" ht="25.5">
      <c r="B21835" s="400"/>
      <c r="D21835" s="16" t="s">
        <v>19684</v>
      </c>
      <c r="F21835" s="103" t="s">
        <v>20815</v>
      </c>
      <c r="H21835" s="229" t="s">
        <v>21448</v>
      </c>
      <c r="J21835" s="27"/>
      <c r="K21835" s="27">
        <v>140</v>
      </c>
      <c r="L21835" s="18">
        <f t="shared" si="1033"/>
        <v>140</v>
      </c>
      <c r="M21835" s="27"/>
      <c r="N21835" s="27">
        <v>155</v>
      </c>
      <c r="O21835" s="18">
        <f t="shared" ref="O21835:O21898" si="1034">+N21835+M21835</f>
        <v>155</v>
      </c>
      <c r="P21835" s="16">
        <f t="shared" ref="P21835:P21898" si="1035">+L21835+O21835</f>
        <v>295</v>
      </c>
    </row>
    <row r="21836" spans="2:16" ht="25.5">
      <c r="B21836" s="400"/>
      <c r="D21836" s="16" t="s">
        <v>19684</v>
      </c>
      <c r="F21836" s="103" t="s">
        <v>20816</v>
      </c>
      <c r="H21836" s="229" t="s">
        <v>21449</v>
      </c>
      <c r="J21836" s="27"/>
      <c r="K21836" s="27">
        <v>15</v>
      </c>
      <c r="L21836" s="18">
        <f t="shared" si="1033"/>
        <v>15</v>
      </c>
      <c r="M21836" s="27"/>
      <c r="N21836" s="27">
        <v>25</v>
      </c>
      <c r="O21836" s="18">
        <f t="shared" si="1034"/>
        <v>25</v>
      </c>
      <c r="P21836" s="16">
        <f t="shared" si="1035"/>
        <v>40</v>
      </c>
    </row>
    <row r="21837" spans="2:16">
      <c r="B21837" s="400"/>
      <c r="D21837" s="16" t="s">
        <v>19684</v>
      </c>
      <c r="F21837" s="103" t="s">
        <v>20817</v>
      </c>
      <c r="H21837" s="229" t="s">
        <v>21450</v>
      </c>
      <c r="J21837" s="27"/>
      <c r="K21837" s="27">
        <v>18</v>
      </c>
      <c r="L21837" s="18">
        <f t="shared" si="1033"/>
        <v>18</v>
      </c>
      <c r="M21837" s="27"/>
      <c r="N21837" s="27"/>
      <c r="O21837" s="18">
        <f t="shared" si="1034"/>
        <v>0</v>
      </c>
      <c r="P21837" s="16">
        <f t="shared" si="1035"/>
        <v>18</v>
      </c>
    </row>
    <row r="21838" spans="2:16">
      <c r="B21838" s="400"/>
      <c r="D21838" s="16" t="s">
        <v>19685</v>
      </c>
      <c r="F21838" s="103" t="s">
        <v>20818</v>
      </c>
      <c r="H21838" s="32" t="s">
        <v>21451</v>
      </c>
      <c r="J21838" s="27"/>
      <c r="K21838" s="27">
        <v>20</v>
      </c>
      <c r="L21838" s="18">
        <f t="shared" si="1033"/>
        <v>20</v>
      </c>
      <c r="M21838" s="27"/>
      <c r="N21838" s="27">
        <v>15</v>
      </c>
      <c r="O21838" s="18">
        <f t="shared" si="1034"/>
        <v>15</v>
      </c>
      <c r="P21838" s="16">
        <f t="shared" si="1035"/>
        <v>35</v>
      </c>
    </row>
    <row r="21839" spans="2:16">
      <c r="B21839" s="400"/>
      <c r="D21839" s="16" t="s">
        <v>19685</v>
      </c>
      <c r="F21839" s="103" t="s">
        <v>20819</v>
      </c>
      <c r="H21839" s="32" t="s">
        <v>21452</v>
      </c>
      <c r="J21839" s="27"/>
      <c r="K21839" s="27">
        <v>35</v>
      </c>
      <c r="L21839" s="18">
        <f t="shared" ref="L21839:L21902" si="1036">+J21839+K21839</f>
        <v>35</v>
      </c>
      <c r="M21839" s="27">
        <v>31</v>
      </c>
      <c r="N21839" s="27">
        <v>40</v>
      </c>
      <c r="O21839" s="18">
        <f t="shared" si="1034"/>
        <v>71</v>
      </c>
      <c r="P21839" s="16">
        <f t="shared" si="1035"/>
        <v>106</v>
      </c>
    </row>
    <row r="21840" spans="2:16" ht="25.5">
      <c r="B21840" s="400"/>
      <c r="D21840" s="16" t="s">
        <v>19685</v>
      </c>
      <c r="F21840" s="103" t="s">
        <v>20820</v>
      </c>
      <c r="H21840" s="32" t="s">
        <v>21453</v>
      </c>
      <c r="J21840" s="27"/>
      <c r="K21840" s="27">
        <v>20</v>
      </c>
      <c r="L21840" s="18">
        <f t="shared" si="1036"/>
        <v>20</v>
      </c>
      <c r="M21840" s="27"/>
      <c r="N21840" s="27">
        <v>25</v>
      </c>
      <c r="O21840" s="18">
        <f t="shared" si="1034"/>
        <v>25</v>
      </c>
      <c r="P21840" s="16">
        <f t="shared" si="1035"/>
        <v>45</v>
      </c>
    </row>
    <row r="21841" spans="2:16" ht="38.25">
      <c r="B21841" s="400"/>
      <c r="D21841" s="16" t="s">
        <v>19685</v>
      </c>
      <c r="F21841" s="177" t="s">
        <v>20821</v>
      </c>
      <c r="H21841" s="230" t="s">
        <v>21454</v>
      </c>
      <c r="J21841" s="27"/>
      <c r="K21841" s="27">
        <v>20</v>
      </c>
      <c r="L21841" s="18">
        <f t="shared" si="1036"/>
        <v>20</v>
      </c>
      <c r="M21841" s="27">
        <v>30</v>
      </c>
      <c r="N21841" s="27">
        <v>189</v>
      </c>
      <c r="O21841" s="18">
        <f t="shared" si="1034"/>
        <v>219</v>
      </c>
      <c r="P21841" s="16">
        <f t="shared" si="1035"/>
        <v>239</v>
      </c>
    </row>
    <row r="21842" spans="2:16">
      <c r="B21842" s="400"/>
      <c r="D21842" s="16" t="s">
        <v>19685</v>
      </c>
      <c r="F21842" s="103" t="s">
        <v>20822</v>
      </c>
      <c r="H21842" s="32" t="s">
        <v>21455</v>
      </c>
      <c r="J21842" s="27"/>
      <c r="K21842" s="27"/>
      <c r="L21842" s="18">
        <f t="shared" si="1036"/>
        <v>0</v>
      </c>
      <c r="M21842" s="27"/>
      <c r="N21842" s="27">
        <v>76</v>
      </c>
      <c r="O21842" s="18">
        <f t="shared" si="1034"/>
        <v>76</v>
      </c>
      <c r="P21842" s="16">
        <f t="shared" si="1035"/>
        <v>76</v>
      </c>
    </row>
    <row r="21843" spans="2:16" ht="25.5">
      <c r="B21843" s="400"/>
      <c r="D21843" s="16" t="s">
        <v>19685</v>
      </c>
      <c r="F21843" s="177" t="s">
        <v>20823</v>
      </c>
      <c r="H21843" s="230" t="s">
        <v>21456</v>
      </c>
      <c r="J21843" s="27"/>
      <c r="K21843" s="27">
        <v>15</v>
      </c>
      <c r="L21843" s="18">
        <f t="shared" si="1036"/>
        <v>15</v>
      </c>
      <c r="M21843" s="27"/>
      <c r="N21843" s="27"/>
      <c r="O21843" s="18">
        <f t="shared" si="1034"/>
        <v>0</v>
      </c>
      <c r="P21843" s="16">
        <f t="shared" si="1035"/>
        <v>15</v>
      </c>
    </row>
    <row r="21844" spans="2:16">
      <c r="B21844" s="400"/>
      <c r="D21844" s="16" t="s">
        <v>19685</v>
      </c>
      <c r="F21844" s="103" t="s">
        <v>20824</v>
      </c>
      <c r="H21844" s="32" t="s">
        <v>21457</v>
      </c>
      <c r="J21844" s="27"/>
      <c r="K21844" s="27"/>
      <c r="L21844" s="18">
        <f t="shared" si="1036"/>
        <v>0</v>
      </c>
      <c r="M21844" s="27"/>
      <c r="N21844" s="27">
        <v>60</v>
      </c>
      <c r="O21844" s="18">
        <f t="shared" si="1034"/>
        <v>60</v>
      </c>
      <c r="P21844" s="16">
        <f t="shared" si="1035"/>
        <v>60</v>
      </c>
    </row>
    <row r="21845" spans="2:16">
      <c r="B21845" s="400"/>
      <c r="D21845" s="16" t="s">
        <v>19685</v>
      </c>
      <c r="F21845" s="103" t="s">
        <v>20825</v>
      </c>
      <c r="H21845" s="32" t="s">
        <v>20825</v>
      </c>
      <c r="J21845" s="27"/>
      <c r="K21845" s="27"/>
      <c r="L21845" s="18">
        <f t="shared" si="1036"/>
        <v>0</v>
      </c>
      <c r="M21845" s="27"/>
      <c r="N21845" s="27">
        <v>35</v>
      </c>
      <c r="O21845" s="18">
        <f t="shared" si="1034"/>
        <v>35</v>
      </c>
      <c r="P21845" s="16">
        <f t="shared" si="1035"/>
        <v>35</v>
      </c>
    </row>
    <row r="21846" spans="2:16">
      <c r="B21846" s="400"/>
      <c r="D21846" s="16" t="s">
        <v>19685</v>
      </c>
      <c r="F21846" s="103" t="s">
        <v>20826</v>
      </c>
      <c r="H21846" s="32" t="s">
        <v>20826</v>
      </c>
      <c r="J21846" s="27"/>
      <c r="K21846" s="27">
        <v>15</v>
      </c>
      <c r="L21846" s="18">
        <f t="shared" si="1036"/>
        <v>15</v>
      </c>
      <c r="M21846" s="27"/>
      <c r="N21846" s="27"/>
      <c r="O21846" s="18">
        <f t="shared" si="1034"/>
        <v>0</v>
      </c>
      <c r="P21846" s="16">
        <f t="shared" si="1035"/>
        <v>15</v>
      </c>
    </row>
    <row r="21847" spans="2:16">
      <c r="B21847" s="400"/>
      <c r="D21847" s="16" t="s">
        <v>19685</v>
      </c>
      <c r="F21847" s="103" t="s">
        <v>3079</v>
      </c>
      <c r="H21847" s="32" t="s">
        <v>3079</v>
      </c>
      <c r="J21847" s="27"/>
      <c r="K21847" s="27"/>
      <c r="L21847" s="18">
        <f t="shared" si="1036"/>
        <v>0</v>
      </c>
      <c r="M21847" s="27"/>
      <c r="N21847" s="27">
        <v>72</v>
      </c>
      <c r="O21847" s="18">
        <f t="shared" si="1034"/>
        <v>72</v>
      </c>
      <c r="P21847" s="16">
        <f t="shared" si="1035"/>
        <v>72</v>
      </c>
    </row>
    <row r="21848" spans="2:16" ht="38.25">
      <c r="B21848" s="400"/>
      <c r="D21848" s="16" t="s">
        <v>19685</v>
      </c>
      <c r="F21848" s="177" t="s">
        <v>20827</v>
      </c>
      <c r="H21848" s="230" t="s">
        <v>20827</v>
      </c>
      <c r="J21848" s="27"/>
      <c r="K21848" s="27"/>
      <c r="L21848" s="18">
        <f t="shared" si="1036"/>
        <v>0</v>
      </c>
      <c r="M21848" s="27"/>
      <c r="N21848" s="27">
        <v>142</v>
      </c>
      <c r="O21848" s="18">
        <f t="shared" si="1034"/>
        <v>142</v>
      </c>
      <c r="P21848" s="16">
        <f t="shared" si="1035"/>
        <v>142</v>
      </c>
    </row>
    <row r="21849" spans="2:16">
      <c r="B21849" s="400"/>
      <c r="D21849" s="16" t="s">
        <v>19685</v>
      </c>
      <c r="F21849" s="103" t="s">
        <v>20828</v>
      </c>
      <c r="H21849" s="32" t="s">
        <v>20828</v>
      </c>
      <c r="J21849" s="27"/>
      <c r="K21849" s="27"/>
      <c r="L21849" s="18">
        <f t="shared" si="1036"/>
        <v>0</v>
      </c>
      <c r="M21849" s="27"/>
      <c r="N21849" s="27">
        <v>25</v>
      </c>
      <c r="O21849" s="18">
        <f t="shared" si="1034"/>
        <v>25</v>
      </c>
      <c r="P21849" s="16">
        <f t="shared" si="1035"/>
        <v>25</v>
      </c>
    </row>
    <row r="21850" spans="2:16">
      <c r="B21850" s="400"/>
      <c r="D21850" s="16" t="s">
        <v>19685</v>
      </c>
      <c r="F21850" s="103" t="s">
        <v>1893</v>
      </c>
      <c r="H21850" s="32" t="s">
        <v>1893</v>
      </c>
      <c r="J21850" s="27"/>
      <c r="K21850" s="27">
        <v>20</v>
      </c>
      <c r="L21850" s="18">
        <f t="shared" si="1036"/>
        <v>20</v>
      </c>
      <c r="M21850" s="27"/>
      <c r="N21850" s="27"/>
      <c r="O21850" s="18">
        <f t="shared" si="1034"/>
        <v>0</v>
      </c>
      <c r="P21850" s="16">
        <f t="shared" si="1035"/>
        <v>20</v>
      </c>
    </row>
    <row r="21851" spans="2:16" ht="25.5">
      <c r="B21851" s="400"/>
      <c r="D21851" s="16" t="s">
        <v>19685</v>
      </c>
      <c r="F21851" s="177" t="s">
        <v>20829</v>
      </c>
      <c r="H21851" s="230" t="s">
        <v>21458</v>
      </c>
      <c r="J21851" s="27"/>
      <c r="K21851" s="27"/>
      <c r="L21851" s="18">
        <f t="shared" si="1036"/>
        <v>0</v>
      </c>
      <c r="M21851" s="27"/>
      <c r="N21851" s="27">
        <v>50</v>
      </c>
      <c r="O21851" s="18">
        <f t="shared" si="1034"/>
        <v>50</v>
      </c>
      <c r="P21851" s="16">
        <f t="shared" si="1035"/>
        <v>50</v>
      </c>
    </row>
    <row r="21852" spans="2:16">
      <c r="B21852" s="400"/>
      <c r="D21852" s="16" t="s">
        <v>19685</v>
      </c>
      <c r="F21852" s="103" t="s">
        <v>20830</v>
      </c>
      <c r="H21852" s="32" t="s">
        <v>21459</v>
      </c>
      <c r="J21852" s="27"/>
      <c r="K21852" s="27">
        <v>25</v>
      </c>
      <c r="L21852" s="18">
        <f t="shared" si="1036"/>
        <v>25</v>
      </c>
      <c r="M21852" s="27"/>
      <c r="N21852" s="27"/>
      <c r="O21852" s="18">
        <f t="shared" si="1034"/>
        <v>0</v>
      </c>
      <c r="P21852" s="16">
        <f t="shared" si="1035"/>
        <v>25</v>
      </c>
    </row>
    <row r="21853" spans="2:16">
      <c r="B21853" s="400"/>
      <c r="D21853" s="16" t="s">
        <v>19685</v>
      </c>
      <c r="F21853" s="103" t="s">
        <v>20831</v>
      </c>
      <c r="H21853" s="32" t="s">
        <v>21460</v>
      </c>
      <c r="J21853" s="27"/>
      <c r="K21853" s="27"/>
      <c r="L21853" s="18">
        <f t="shared" si="1036"/>
        <v>0</v>
      </c>
      <c r="M21853" s="27"/>
      <c r="N21853" s="27">
        <v>50</v>
      </c>
      <c r="O21853" s="18">
        <f t="shared" si="1034"/>
        <v>50</v>
      </c>
      <c r="P21853" s="16">
        <f t="shared" si="1035"/>
        <v>50</v>
      </c>
    </row>
    <row r="21854" spans="2:16">
      <c r="B21854" s="400"/>
      <c r="D21854" s="16" t="s">
        <v>19685</v>
      </c>
      <c r="F21854" s="103" t="s">
        <v>20832</v>
      </c>
      <c r="H21854" s="32" t="s">
        <v>21461</v>
      </c>
      <c r="J21854" s="27"/>
      <c r="K21854" s="27"/>
      <c r="L21854" s="18">
        <f t="shared" si="1036"/>
        <v>0</v>
      </c>
      <c r="M21854" s="27"/>
      <c r="N21854" s="27">
        <v>25</v>
      </c>
      <c r="O21854" s="18">
        <f t="shared" si="1034"/>
        <v>25</v>
      </c>
      <c r="P21854" s="16">
        <f t="shared" si="1035"/>
        <v>25</v>
      </c>
    </row>
    <row r="21855" spans="2:16">
      <c r="B21855" s="400"/>
      <c r="D21855" s="16" t="s">
        <v>19685</v>
      </c>
      <c r="F21855" s="103" t="s">
        <v>20833</v>
      </c>
      <c r="H21855" s="32" t="s">
        <v>21462</v>
      </c>
      <c r="J21855" s="27"/>
      <c r="K21855" s="27"/>
      <c r="L21855" s="18">
        <f t="shared" si="1036"/>
        <v>0</v>
      </c>
      <c r="M21855" s="27"/>
      <c r="N21855" s="27">
        <v>55</v>
      </c>
      <c r="O21855" s="18">
        <f t="shared" si="1034"/>
        <v>55</v>
      </c>
      <c r="P21855" s="16">
        <f t="shared" si="1035"/>
        <v>55</v>
      </c>
    </row>
    <row r="21856" spans="2:16">
      <c r="B21856" s="400"/>
      <c r="D21856" s="16" t="s">
        <v>19685</v>
      </c>
      <c r="F21856" s="103" t="s">
        <v>20834</v>
      </c>
      <c r="H21856" s="32" t="s">
        <v>21463</v>
      </c>
      <c r="J21856" s="27"/>
      <c r="K21856" s="27">
        <v>25</v>
      </c>
      <c r="L21856" s="18">
        <f t="shared" si="1036"/>
        <v>25</v>
      </c>
      <c r="M21856" s="27"/>
      <c r="N21856" s="27"/>
      <c r="O21856" s="18">
        <f t="shared" si="1034"/>
        <v>0</v>
      </c>
      <c r="P21856" s="16">
        <f t="shared" si="1035"/>
        <v>25</v>
      </c>
    </row>
    <row r="21857" spans="2:16">
      <c r="B21857" s="400"/>
      <c r="D21857" s="16" t="s">
        <v>19685</v>
      </c>
      <c r="F21857" s="103" t="s">
        <v>20835</v>
      </c>
      <c r="H21857" s="32" t="s">
        <v>21464</v>
      </c>
      <c r="J21857" s="27"/>
      <c r="K21857" s="27"/>
      <c r="L21857" s="18">
        <f t="shared" si="1036"/>
        <v>0</v>
      </c>
      <c r="M21857" s="27">
        <v>10</v>
      </c>
      <c r="N21857" s="27">
        <v>15</v>
      </c>
      <c r="O21857" s="18">
        <f t="shared" si="1034"/>
        <v>25</v>
      </c>
      <c r="P21857" s="16">
        <f t="shared" si="1035"/>
        <v>25</v>
      </c>
    </row>
    <row r="21858" spans="2:16">
      <c r="B21858" s="400"/>
      <c r="D21858" s="16" t="s">
        <v>19685</v>
      </c>
      <c r="F21858" s="103" t="s">
        <v>20836</v>
      </c>
      <c r="H21858" s="32" t="s">
        <v>21465</v>
      </c>
      <c r="J21858" s="27"/>
      <c r="K21858" s="27">
        <v>15</v>
      </c>
      <c r="L21858" s="18">
        <f t="shared" si="1036"/>
        <v>15</v>
      </c>
      <c r="M21858" s="27"/>
      <c r="N21858" s="27"/>
      <c r="O21858" s="18">
        <f t="shared" si="1034"/>
        <v>0</v>
      </c>
      <c r="P21858" s="16">
        <f t="shared" si="1035"/>
        <v>15</v>
      </c>
    </row>
    <row r="21859" spans="2:16">
      <c r="B21859" s="400"/>
      <c r="D21859" s="16" t="s">
        <v>19685</v>
      </c>
      <c r="F21859" s="103" t="s">
        <v>20837</v>
      </c>
      <c r="H21859" s="32" t="s">
        <v>3445</v>
      </c>
      <c r="J21859" s="27"/>
      <c r="K21859" s="27">
        <v>15</v>
      </c>
      <c r="L21859" s="18">
        <f t="shared" si="1036"/>
        <v>15</v>
      </c>
      <c r="M21859" s="27"/>
      <c r="N21859" s="27">
        <v>20</v>
      </c>
      <c r="O21859" s="18">
        <f t="shared" si="1034"/>
        <v>20</v>
      </c>
      <c r="P21859" s="16">
        <f t="shared" si="1035"/>
        <v>35</v>
      </c>
    </row>
    <row r="21860" spans="2:16" ht="25.5">
      <c r="B21860" s="400"/>
      <c r="D21860" s="16" t="s">
        <v>19685</v>
      </c>
      <c r="F21860" s="177" t="s">
        <v>20838</v>
      </c>
      <c r="H21860" s="230" t="s">
        <v>20838</v>
      </c>
      <c r="J21860" s="27"/>
      <c r="K21860" s="27">
        <v>10</v>
      </c>
      <c r="L21860" s="18">
        <f t="shared" si="1036"/>
        <v>10</v>
      </c>
      <c r="M21860" s="27"/>
      <c r="N21860" s="27">
        <v>30</v>
      </c>
      <c r="O21860" s="18">
        <f t="shared" si="1034"/>
        <v>30</v>
      </c>
      <c r="P21860" s="16">
        <f t="shared" si="1035"/>
        <v>40</v>
      </c>
    </row>
    <row r="21861" spans="2:16">
      <c r="B21861" s="400"/>
      <c r="D21861" s="16" t="s">
        <v>19685</v>
      </c>
      <c r="F21861" s="103" t="s">
        <v>20839</v>
      </c>
      <c r="H21861" s="32" t="s">
        <v>20839</v>
      </c>
      <c r="J21861" s="27"/>
      <c r="K21861" s="27"/>
      <c r="L21861" s="18">
        <f t="shared" si="1036"/>
        <v>0</v>
      </c>
      <c r="M21861" s="27"/>
      <c r="N21861" s="27">
        <v>20</v>
      </c>
      <c r="O21861" s="18">
        <f t="shared" si="1034"/>
        <v>20</v>
      </c>
      <c r="P21861" s="16">
        <f t="shared" si="1035"/>
        <v>20</v>
      </c>
    </row>
    <row r="21862" spans="2:16" ht="38.25">
      <c r="B21862" s="400"/>
      <c r="D21862" s="16" t="s">
        <v>19685</v>
      </c>
      <c r="F21862" s="177" t="s">
        <v>20840</v>
      </c>
      <c r="H21862" s="230" t="s">
        <v>20840</v>
      </c>
      <c r="J21862" s="27"/>
      <c r="K21862" s="27"/>
      <c r="L21862" s="18">
        <f t="shared" si="1036"/>
        <v>0</v>
      </c>
      <c r="M21862" s="27"/>
      <c r="N21862" s="27">
        <v>170</v>
      </c>
      <c r="O21862" s="18">
        <f t="shared" si="1034"/>
        <v>170</v>
      </c>
      <c r="P21862" s="16">
        <f t="shared" si="1035"/>
        <v>170</v>
      </c>
    </row>
    <row r="21863" spans="2:16">
      <c r="B21863" s="400"/>
      <c r="D21863" s="16" t="s">
        <v>19685</v>
      </c>
      <c r="F21863" s="103" t="s">
        <v>20841</v>
      </c>
      <c r="H21863" s="32" t="s">
        <v>21466</v>
      </c>
      <c r="J21863" s="27"/>
      <c r="K21863" s="27"/>
      <c r="L21863" s="18">
        <f t="shared" si="1036"/>
        <v>0</v>
      </c>
      <c r="M21863" s="27"/>
      <c r="N21863" s="27">
        <v>20</v>
      </c>
      <c r="O21863" s="18">
        <f t="shared" si="1034"/>
        <v>20</v>
      </c>
      <c r="P21863" s="16">
        <f t="shared" si="1035"/>
        <v>20</v>
      </c>
    </row>
    <row r="21864" spans="2:16" ht="25.5">
      <c r="B21864" s="400"/>
      <c r="D21864" s="16" t="s">
        <v>19685</v>
      </c>
      <c r="F21864" s="177" t="s">
        <v>20842</v>
      </c>
      <c r="H21864" s="230" t="s">
        <v>21467</v>
      </c>
      <c r="J21864" s="27"/>
      <c r="K21864" s="27"/>
      <c r="L21864" s="18">
        <f t="shared" si="1036"/>
        <v>0</v>
      </c>
      <c r="M21864" s="27"/>
      <c r="N21864" s="27">
        <v>20</v>
      </c>
      <c r="O21864" s="18">
        <f t="shared" si="1034"/>
        <v>20</v>
      </c>
      <c r="P21864" s="16">
        <f t="shared" si="1035"/>
        <v>20</v>
      </c>
    </row>
    <row r="21865" spans="2:16">
      <c r="B21865" s="400"/>
      <c r="D21865" s="16" t="s">
        <v>19685</v>
      </c>
      <c r="F21865" s="103" t="s">
        <v>20843</v>
      </c>
      <c r="H21865" s="32" t="s">
        <v>21468</v>
      </c>
      <c r="J21865" s="27"/>
      <c r="K21865" s="27"/>
      <c r="L21865" s="18">
        <f t="shared" si="1036"/>
        <v>0</v>
      </c>
      <c r="M21865" s="27">
        <v>14</v>
      </c>
      <c r="N21865" s="27">
        <v>59</v>
      </c>
      <c r="O21865" s="18">
        <f t="shared" si="1034"/>
        <v>73</v>
      </c>
      <c r="P21865" s="16">
        <f t="shared" si="1035"/>
        <v>73</v>
      </c>
    </row>
    <row r="21866" spans="2:16">
      <c r="B21866" s="400"/>
      <c r="D21866" s="16" t="s">
        <v>19685</v>
      </c>
      <c r="F21866" s="103" t="s">
        <v>20844</v>
      </c>
      <c r="H21866" s="32" t="s">
        <v>20844</v>
      </c>
      <c r="J21866" s="27"/>
      <c r="K21866" s="27"/>
      <c r="L21866" s="18">
        <f t="shared" si="1036"/>
        <v>0</v>
      </c>
      <c r="M21866" s="27">
        <v>7</v>
      </c>
      <c r="N21866" s="27">
        <v>27</v>
      </c>
      <c r="O21866" s="18">
        <f t="shared" si="1034"/>
        <v>34</v>
      </c>
      <c r="P21866" s="16">
        <f t="shared" si="1035"/>
        <v>34</v>
      </c>
    </row>
    <row r="21867" spans="2:16">
      <c r="B21867" s="400"/>
      <c r="D21867" s="16" t="s">
        <v>19685</v>
      </c>
      <c r="F21867" s="250" t="s">
        <v>20845</v>
      </c>
      <c r="H21867" s="32" t="s">
        <v>21469</v>
      </c>
      <c r="J21867" s="27"/>
      <c r="K21867" s="27">
        <v>20</v>
      </c>
      <c r="L21867" s="18">
        <f t="shared" si="1036"/>
        <v>20</v>
      </c>
      <c r="M21867" s="27"/>
      <c r="N21867" s="27">
        <v>0</v>
      </c>
      <c r="O21867" s="18">
        <f t="shared" si="1034"/>
        <v>0</v>
      </c>
      <c r="P21867" s="16">
        <f t="shared" si="1035"/>
        <v>20</v>
      </c>
    </row>
    <row r="21868" spans="2:16">
      <c r="B21868" s="400"/>
      <c r="D21868" s="16" t="s">
        <v>19685</v>
      </c>
      <c r="F21868" s="250" t="s">
        <v>20846</v>
      </c>
      <c r="H21868" s="32" t="s">
        <v>21470</v>
      </c>
      <c r="J21868" s="27"/>
      <c r="K21868" s="27">
        <v>106</v>
      </c>
      <c r="L21868" s="18">
        <f t="shared" si="1036"/>
        <v>106</v>
      </c>
      <c r="M21868" s="27"/>
      <c r="N21868" s="27">
        <v>285</v>
      </c>
      <c r="O21868" s="18">
        <f t="shared" si="1034"/>
        <v>285</v>
      </c>
      <c r="P21868" s="16">
        <f t="shared" si="1035"/>
        <v>391</v>
      </c>
    </row>
    <row r="21869" spans="2:16" ht="25.5">
      <c r="B21869" s="400"/>
      <c r="D21869" s="16" t="s">
        <v>19685</v>
      </c>
      <c r="F21869" s="250" t="s">
        <v>20847</v>
      </c>
      <c r="H21869" s="32" t="s">
        <v>21471</v>
      </c>
      <c r="J21869" s="27"/>
      <c r="K21869" s="27">
        <v>0</v>
      </c>
      <c r="L21869" s="18">
        <f t="shared" si="1036"/>
        <v>0</v>
      </c>
      <c r="M21869" s="27"/>
      <c r="N21869" s="27">
        <v>40</v>
      </c>
      <c r="O21869" s="18">
        <f t="shared" si="1034"/>
        <v>40</v>
      </c>
      <c r="P21869" s="16">
        <f t="shared" si="1035"/>
        <v>40</v>
      </c>
    </row>
    <row r="21870" spans="2:16">
      <c r="B21870" s="400"/>
      <c r="D21870" s="16" t="s">
        <v>19685</v>
      </c>
      <c r="F21870" s="162" t="s">
        <v>20848</v>
      </c>
      <c r="H21870" s="32" t="s">
        <v>21472</v>
      </c>
      <c r="J21870" s="27"/>
      <c r="K21870" s="27">
        <v>20</v>
      </c>
      <c r="L21870" s="18">
        <f t="shared" si="1036"/>
        <v>20</v>
      </c>
      <c r="M21870" s="27"/>
      <c r="N21870" s="27">
        <v>0</v>
      </c>
      <c r="O21870" s="18">
        <f t="shared" si="1034"/>
        <v>0</v>
      </c>
      <c r="P21870" s="16">
        <f t="shared" si="1035"/>
        <v>20</v>
      </c>
    </row>
    <row r="21871" spans="2:16">
      <c r="B21871" s="400"/>
      <c r="D21871" s="16" t="s">
        <v>19685</v>
      </c>
      <c r="F21871" s="250" t="s">
        <v>2451</v>
      </c>
      <c r="H21871" s="32" t="s">
        <v>21473</v>
      </c>
      <c r="J21871" s="27"/>
      <c r="K21871" s="27">
        <v>0</v>
      </c>
      <c r="L21871" s="18">
        <f t="shared" si="1036"/>
        <v>0</v>
      </c>
      <c r="M21871" s="27"/>
      <c r="N21871" s="27">
        <v>15</v>
      </c>
      <c r="O21871" s="18">
        <f t="shared" si="1034"/>
        <v>15</v>
      </c>
      <c r="P21871" s="16">
        <f t="shared" si="1035"/>
        <v>15</v>
      </c>
    </row>
    <row r="21872" spans="2:16">
      <c r="B21872" s="400"/>
      <c r="D21872" s="16" t="s">
        <v>19685</v>
      </c>
      <c r="F21872" s="250" t="s">
        <v>2274</v>
      </c>
      <c r="H21872" s="32" t="s">
        <v>21474</v>
      </c>
      <c r="J21872" s="27"/>
      <c r="K21872" s="27">
        <v>20</v>
      </c>
      <c r="L21872" s="18">
        <f t="shared" si="1036"/>
        <v>20</v>
      </c>
      <c r="M21872" s="27"/>
      <c r="N21872" s="27">
        <v>40</v>
      </c>
      <c r="O21872" s="18">
        <f t="shared" si="1034"/>
        <v>40</v>
      </c>
      <c r="P21872" s="16">
        <f t="shared" si="1035"/>
        <v>60</v>
      </c>
    </row>
    <row r="21873" spans="2:16">
      <c r="B21873" s="400"/>
      <c r="D21873" s="16" t="s">
        <v>19685</v>
      </c>
      <c r="F21873" s="162" t="s">
        <v>11904</v>
      </c>
      <c r="H21873" s="32" t="s">
        <v>21475</v>
      </c>
      <c r="J21873" s="27"/>
      <c r="K21873" s="27">
        <v>15</v>
      </c>
      <c r="L21873" s="18">
        <f t="shared" si="1036"/>
        <v>15</v>
      </c>
      <c r="M21873" s="27"/>
      <c r="N21873" s="27">
        <v>20</v>
      </c>
      <c r="O21873" s="18">
        <f t="shared" si="1034"/>
        <v>20</v>
      </c>
      <c r="P21873" s="16">
        <f t="shared" si="1035"/>
        <v>35</v>
      </c>
    </row>
    <row r="21874" spans="2:16">
      <c r="B21874" s="400"/>
      <c r="D21874" s="16" t="s">
        <v>19685</v>
      </c>
      <c r="F21874" s="162" t="s">
        <v>11597</v>
      </c>
      <c r="H21874" s="32" t="s">
        <v>21476</v>
      </c>
      <c r="J21874" s="27"/>
      <c r="K21874" s="27">
        <v>30</v>
      </c>
      <c r="L21874" s="18">
        <f t="shared" si="1036"/>
        <v>30</v>
      </c>
      <c r="M21874" s="27"/>
      <c r="N21874" s="27">
        <v>70</v>
      </c>
      <c r="O21874" s="18">
        <f t="shared" si="1034"/>
        <v>70</v>
      </c>
      <c r="P21874" s="16">
        <f t="shared" si="1035"/>
        <v>100</v>
      </c>
    </row>
    <row r="21875" spans="2:16">
      <c r="B21875" s="400"/>
      <c r="D21875" s="16" t="s">
        <v>19685</v>
      </c>
      <c r="F21875" s="250" t="s">
        <v>20849</v>
      </c>
      <c r="H21875" s="32" t="s">
        <v>21477</v>
      </c>
      <c r="J21875" s="27"/>
      <c r="K21875" s="27">
        <v>25</v>
      </c>
      <c r="L21875" s="18">
        <f t="shared" si="1036"/>
        <v>25</v>
      </c>
      <c r="M21875" s="27"/>
      <c r="N21875" s="27">
        <v>10</v>
      </c>
      <c r="O21875" s="18">
        <f t="shared" si="1034"/>
        <v>10</v>
      </c>
      <c r="P21875" s="16">
        <f t="shared" si="1035"/>
        <v>35</v>
      </c>
    </row>
    <row r="21876" spans="2:16" ht="25.5">
      <c r="B21876" s="400"/>
      <c r="D21876" s="16" t="s">
        <v>19685</v>
      </c>
      <c r="F21876" s="250" t="s">
        <v>20850</v>
      </c>
      <c r="H21876" s="32" t="s">
        <v>21478</v>
      </c>
      <c r="J21876" s="27"/>
      <c r="K21876" s="27">
        <v>15</v>
      </c>
      <c r="L21876" s="18">
        <f t="shared" si="1036"/>
        <v>15</v>
      </c>
      <c r="M21876" s="27"/>
      <c r="N21876" s="27">
        <v>14</v>
      </c>
      <c r="O21876" s="18">
        <f t="shared" si="1034"/>
        <v>14</v>
      </c>
      <c r="P21876" s="16">
        <f t="shared" si="1035"/>
        <v>29</v>
      </c>
    </row>
    <row r="21877" spans="2:16">
      <c r="B21877" s="400"/>
      <c r="D21877" s="16" t="s">
        <v>19685</v>
      </c>
      <c r="F21877" s="250" t="s">
        <v>20851</v>
      </c>
      <c r="H21877" s="32" t="s">
        <v>21479</v>
      </c>
      <c r="J21877" s="27"/>
      <c r="K21877" s="27">
        <v>20</v>
      </c>
      <c r="L21877" s="18">
        <f t="shared" si="1036"/>
        <v>20</v>
      </c>
      <c r="M21877" s="27"/>
      <c r="N21877" s="27">
        <v>0</v>
      </c>
      <c r="O21877" s="18">
        <f t="shared" si="1034"/>
        <v>0</v>
      </c>
      <c r="P21877" s="16">
        <f t="shared" si="1035"/>
        <v>20</v>
      </c>
    </row>
    <row r="21878" spans="2:16">
      <c r="B21878" s="400"/>
      <c r="D21878" s="16" t="s">
        <v>19685</v>
      </c>
      <c r="F21878" s="162" t="s">
        <v>20852</v>
      </c>
      <c r="H21878" s="32" t="s">
        <v>21480</v>
      </c>
      <c r="J21878" s="27"/>
      <c r="K21878" s="27">
        <v>20</v>
      </c>
      <c r="L21878" s="18">
        <f t="shared" si="1036"/>
        <v>20</v>
      </c>
      <c r="M21878" s="27"/>
      <c r="N21878" s="27">
        <v>20</v>
      </c>
      <c r="O21878" s="18">
        <f t="shared" si="1034"/>
        <v>20</v>
      </c>
      <c r="P21878" s="16">
        <f t="shared" si="1035"/>
        <v>40</v>
      </c>
    </row>
    <row r="21879" spans="2:16">
      <c r="B21879" s="400"/>
      <c r="D21879" s="16" t="s">
        <v>19685</v>
      </c>
      <c r="F21879" s="162" t="s">
        <v>20853</v>
      </c>
      <c r="H21879" s="32" t="s">
        <v>21481</v>
      </c>
      <c r="J21879" s="27"/>
      <c r="K21879" s="27">
        <v>15</v>
      </c>
      <c r="L21879" s="18">
        <f t="shared" si="1036"/>
        <v>15</v>
      </c>
      <c r="M21879" s="27"/>
      <c r="N21879" s="27">
        <v>15</v>
      </c>
      <c r="O21879" s="18">
        <f t="shared" si="1034"/>
        <v>15</v>
      </c>
      <c r="P21879" s="16">
        <f t="shared" si="1035"/>
        <v>30</v>
      </c>
    </row>
    <row r="21880" spans="2:16">
      <c r="B21880" s="400"/>
      <c r="D21880" s="16" t="s">
        <v>19685</v>
      </c>
      <c r="F21880" s="162" t="s">
        <v>20854</v>
      </c>
      <c r="H21880" s="32" t="s">
        <v>13851</v>
      </c>
      <c r="J21880" s="27"/>
      <c r="K21880" s="27">
        <v>20</v>
      </c>
      <c r="L21880" s="18">
        <f t="shared" si="1036"/>
        <v>20</v>
      </c>
      <c r="M21880" s="27"/>
      <c r="N21880" s="27">
        <v>14</v>
      </c>
      <c r="O21880" s="18">
        <f t="shared" si="1034"/>
        <v>14</v>
      </c>
      <c r="P21880" s="16">
        <f t="shared" si="1035"/>
        <v>34</v>
      </c>
    </row>
    <row r="21881" spans="2:16">
      <c r="B21881" s="400"/>
      <c r="D21881" s="16" t="s">
        <v>19685</v>
      </c>
      <c r="F21881" s="162" t="s">
        <v>3089</v>
      </c>
      <c r="H21881" s="32" t="s">
        <v>3443</v>
      </c>
      <c r="J21881" s="27"/>
      <c r="K21881" s="27">
        <v>20</v>
      </c>
      <c r="L21881" s="18">
        <f t="shared" si="1036"/>
        <v>20</v>
      </c>
      <c r="M21881" s="27"/>
      <c r="N21881" s="27">
        <v>20</v>
      </c>
      <c r="O21881" s="18">
        <f t="shared" si="1034"/>
        <v>20</v>
      </c>
      <c r="P21881" s="16">
        <f t="shared" si="1035"/>
        <v>40</v>
      </c>
    </row>
    <row r="21882" spans="2:16">
      <c r="B21882" s="400"/>
      <c r="D21882" s="16" t="s">
        <v>19685</v>
      </c>
      <c r="F21882" s="162" t="s">
        <v>20855</v>
      </c>
      <c r="H21882" s="32" t="s">
        <v>21482</v>
      </c>
      <c r="J21882" s="27"/>
      <c r="K21882" s="27">
        <v>25</v>
      </c>
      <c r="L21882" s="18">
        <f t="shared" si="1036"/>
        <v>25</v>
      </c>
      <c r="M21882" s="27"/>
      <c r="N21882" s="27">
        <v>0</v>
      </c>
      <c r="O21882" s="18">
        <f t="shared" si="1034"/>
        <v>0</v>
      </c>
      <c r="P21882" s="16">
        <f t="shared" si="1035"/>
        <v>25</v>
      </c>
    </row>
    <row r="21883" spans="2:16">
      <c r="B21883" s="400"/>
      <c r="D21883" s="16" t="s">
        <v>19685</v>
      </c>
      <c r="F21883" s="162" t="s">
        <v>20856</v>
      </c>
      <c r="H21883" s="32" t="s">
        <v>21483</v>
      </c>
      <c r="J21883" s="27"/>
      <c r="K21883" s="27">
        <v>0</v>
      </c>
      <c r="L21883" s="18">
        <f t="shared" si="1036"/>
        <v>0</v>
      </c>
      <c r="M21883" s="27"/>
      <c r="N21883" s="27">
        <v>23</v>
      </c>
      <c r="O21883" s="18">
        <f t="shared" si="1034"/>
        <v>23</v>
      </c>
      <c r="P21883" s="16">
        <f t="shared" si="1035"/>
        <v>23</v>
      </c>
    </row>
    <row r="21884" spans="2:16">
      <c r="B21884" s="400"/>
      <c r="D21884" s="16" t="s">
        <v>19685</v>
      </c>
      <c r="F21884" s="250" t="s">
        <v>20857</v>
      </c>
      <c r="H21884" s="32" t="s">
        <v>21484</v>
      </c>
      <c r="J21884" s="27"/>
      <c r="K21884" s="27">
        <v>30</v>
      </c>
      <c r="L21884" s="18">
        <f t="shared" si="1036"/>
        <v>30</v>
      </c>
      <c r="M21884" s="27"/>
      <c r="N21884" s="27">
        <v>0</v>
      </c>
      <c r="O21884" s="18">
        <f t="shared" si="1034"/>
        <v>0</v>
      </c>
      <c r="P21884" s="16">
        <f t="shared" si="1035"/>
        <v>30</v>
      </c>
    </row>
    <row r="21885" spans="2:16">
      <c r="B21885" s="400"/>
      <c r="D21885" s="16" t="s">
        <v>19685</v>
      </c>
      <c r="F21885" s="250" t="s">
        <v>20858</v>
      </c>
      <c r="H21885" s="32" t="s">
        <v>21035</v>
      </c>
      <c r="J21885" s="27"/>
      <c r="K21885" s="27">
        <v>20</v>
      </c>
      <c r="L21885" s="18">
        <f t="shared" si="1036"/>
        <v>20</v>
      </c>
      <c r="M21885" s="27"/>
      <c r="N21885" s="27">
        <v>0</v>
      </c>
      <c r="O21885" s="18">
        <f t="shared" si="1034"/>
        <v>0</v>
      </c>
      <c r="P21885" s="16">
        <f t="shared" si="1035"/>
        <v>20</v>
      </c>
    </row>
    <row r="21886" spans="2:16">
      <c r="B21886" s="400"/>
      <c r="D21886" s="16" t="s">
        <v>19685</v>
      </c>
      <c r="F21886" s="250" t="s">
        <v>15442</v>
      </c>
      <c r="H21886" s="32" t="s">
        <v>18477</v>
      </c>
      <c r="J21886" s="27"/>
      <c r="K21886" s="27">
        <v>21</v>
      </c>
      <c r="L21886" s="18">
        <f t="shared" si="1036"/>
        <v>21</v>
      </c>
      <c r="M21886" s="27"/>
      <c r="N21886" s="27">
        <v>0</v>
      </c>
      <c r="O21886" s="18">
        <f t="shared" si="1034"/>
        <v>0</v>
      </c>
      <c r="P21886" s="16">
        <f t="shared" si="1035"/>
        <v>21</v>
      </c>
    </row>
    <row r="21887" spans="2:16">
      <c r="B21887" s="400"/>
      <c r="D21887" s="16" t="s">
        <v>19685</v>
      </c>
      <c r="F21887" s="250" t="s">
        <v>20859</v>
      </c>
      <c r="H21887" s="32" t="s">
        <v>21485</v>
      </c>
      <c r="J21887" s="27"/>
      <c r="K21887" s="27">
        <v>21</v>
      </c>
      <c r="L21887" s="18">
        <f t="shared" si="1036"/>
        <v>21</v>
      </c>
      <c r="M21887" s="27"/>
      <c r="N21887" s="27">
        <v>0</v>
      </c>
      <c r="O21887" s="18">
        <f t="shared" si="1034"/>
        <v>0</v>
      </c>
      <c r="P21887" s="16">
        <f t="shared" si="1035"/>
        <v>21</v>
      </c>
    </row>
    <row r="21888" spans="2:16">
      <c r="B21888" s="400"/>
      <c r="D21888" s="16" t="s">
        <v>19685</v>
      </c>
      <c r="F21888" s="162" t="s">
        <v>20860</v>
      </c>
      <c r="H21888" s="32" t="s">
        <v>21486</v>
      </c>
      <c r="J21888" s="27"/>
      <c r="K21888" s="27">
        <v>0</v>
      </c>
      <c r="L21888" s="18">
        <f t="shared" si="1036"/>
        <v>0</v>
      </c>
      <c r="M21888" s="27"/>
      <c r="N21888" s="27">
        <v>230</v>
      </c>
      <c r="O21888" s="18">
        <f t="shared" si="1034"/>
        <v>230</v>
      </c>
      <c r="P21888" s="16">
        <f t="shared" si="1035"/>
        <v>230</v>
      </c>
    </row>
    <row r="21889" spans="2:16">
      <c r="B21889" s="400"/>
      <c r="D21889" s="16" t="s">
        <v>19685</v>
      </c>
      <c r="F21889" s="162" t="s">
        <v>20861</v>
      </c>
      <c r="H21889" s="32" t="s">
        <v>21487</v>
      </c>
      <c r="J21889" s="27"/>
      <c r="K21889" s="27">
        <v>0</v>
      </c>
      <c r="L21889" s="18">
        <f t="shared" si="1036"/>
        <v>0</v>
      </c>
      <c r="M21889" s="27"/>
      <c r="N21889" s="27">
        <v>20</v>
      </c>
      <c r="O21889" s="18">
        <f t="shared" si="1034"/>
        <v>20</v>
      </c>
      <c r="P21889" s="16">
        <f t="shared" si="1035"/>
        <v>20</v>
      </c>
    </row>
    <row r="21890" spans="2:16">
      <c r="B21890" s="400"/>
      <c r="D21890" s="16" t="s">
        <v>19685</v>
      </c>
      <c r="F21890" s="162" t="s">
        <v>20862</v>
      </c>
      <c r="H21890" s="32" t="s">
        <v>21488</v>
      </c>
      <c r="J21890" s="27"/>
      <c r="K21890" s="27">
        <v>15</v>
      </c>
      <c r="L21890" s="18">
        <f t="shared" si="1036"/>
        <v>15</v>
      </c>
      <c r="M21890" s="27"/>
      <c r="N21890" s="27">
        <v>0</v>
      </c>
      <c r="O21890" s="18">
        <f t="shared" si="1034"/>
        <v>0</v>
      </c>
      <c r="P21890" s="16">
        <f t="shared" si="1035"/>
        <v>15</v>
      </c>
    </row>
    <row r="21891" spans="2:16">
      <c r="B21891" s="400"/>
      <c r="D21891" s="16" t="s">
        <v>19685</v>
      </c>
      <c r="F21891" s="250" t="s">
        <v>20863</v>
      </c>
      <c r="H21891" s="32" t="s">
        <v>21489</v>
      </c>
      <c r="J21891" s="27"/>
      <c r="K21891" s="27">
        <v>20</v>
      </c>
      <c r="L21891" s="18">
        <f t="shared" si="1036"/>
        <v>20</v>
      </c>
      <c r="M21891" s="27"/>
      <c r="N21891" s="27">
        <v>0</v>
      </c>
      <c r="O21891" s="18">
        <f t="shared" si="1034"/>
        <v>0</v>
      </c>
      <c r="P21891" s="16">
        <f t="shared" si="1035"/>
        <v>20</v>
      </c>
    </row>
    <row r="21892" spans="2:16">
      <c r="B21892" s="400"/>
      <c r="D21892" s="16" t="s">
        <v>19685</v>
      </c>
      <c r="F21892" s="250" t="s">
        <v>20864</v>
      </c>
      <c r="H21892" s="32" t="s">
        <v>13853</v>
      </c>
      <c r="J21892" s="27"/>
      <c r="K21892" s="27">
        <v>26</v>
      </c>
      <c r="L21892" s="18">
        <f t="shared" si="1036"/>
        <v>26</v>
      </c>
      <c r="M21892" s="27"/>
      <c r="N21892" s="27">
        <v>0</v>
      </c>
      <c r="O21892" s="18">
        <f t="shared" si="1034"/>
        <v>0</v>
      </c>
      <c r="P21892" s="16">
        <f t="shared" si="1035"/>
        <v>26</v>
      </c>
    </row>
    <row r="21893" spans="2:16">
      <c r="B21893" s="400"/>
      <c r="D21893" s="16" t="s">
        <v>19685</v>
      </c>
      <c r="F21893" s="250" t="s">
        <v>20865</v>
      </c>
      <c r="H21893" s="32" t="s">
        <v>21490</v>
      </c>
      <c r="J21893" s="27"/>
      <c r="K21893" s="27">
        <v>30</v>
      </c>
      <c r="L21893" s="18">
        <f t="shared" si="1036"/>
        <v>30</v>
      </c>
      <c r="M21893" s="27"/>
      <c r="N21893" s="27">
        <v>0</v>
      </c>
      <c r="O21893" s="18">
        <f t="shared" si="1034"/>
        <v>0</v>
      </c>
      <c r="P21893" s="16">
        <f t="shared" si="1035"/>
        <v>30</v>
      </c>
    </row>
    <row r="21894" spans="2:16">
      <c r="B21894" s="400"/>
      <c r="D21894" s="16" t="s">
        <v>19685</v>
      </c>
      <c r="F21894" s="250" t="s">
        <v>20866</v>
      </c>
      <c r="H21894" s="32" t="s">
        <v>21491</v>
      </c>
      <c r="J21894" s="27"/>
      <c r="K21894" s="27">
        <v>15</v>
      </c>
      <c r="L21894" s="18">
        <f t="shared" si="1036"/>
        <v>15</v>
      </c>
      <c r="M21894" s="27"/>
      <c r="N21894" s="27">
        <v>23</v>
      </c>
      <c r="O21894" s="18">
        <f t="shared" si="1034"/>
        <v>23</v>
      </c>
      <c r="P21894" s="16">
        <f t="shared" si="1035"/>
        <v>38</v>
      </c>
    </row>
    <row r="21895" spans="2:16" ht="25.5">
      <c r="B21895" s="400"/>
      <c r="D21895" s="16" t="s">
        <v>19685</v>
      </c>
      <c r="F21895" s="103" t="s">
        <v>20867</v>
      </c>
      <c r="H21895" s="32" t="s">
        <v>21492</v>
      </c>
      <c r="J21895" s="27"/>
      <c r="K21895" s="27">
        <v>30</v>
      </c>
      <c r="L21895" s="18">
        <f t="shared" si="1036"/>
        <v>30</v>
      </c>
      <c r="M21895" s="27"/>
      <c r="N21895" s="27">
        <v>0</v>
      </c>
      <c r="O21895" s="18">
        <f t="shared" si="1034"/>
        <v>0</v>
      </c>
      <c r="P21895" s="16">
        <f t="shared" si="1035"/>
        <v>30</v>
      </c>
    </row>
    <row r="21896" spans="2:16">
      <c r="B21896" s="400"/>
      <c r="D21896" s="16" t="s">
        <v>19685</v>
      </c>
      <c r="F21896" s="103" t="s">
        <v>20868</v>
      </c>
      <c r="H21896" s="32" t="s">
        <v>21493</v>
      </c>
      <c r="J21896" s="27"/>
      <c r="K21896" s="27">
        <v>18</v>
      </c>
      <c r="L21896" s="18">
        <f t="shared" si="1036"/>
        <v>18</v>
      </c>
      <c r="M21896" s="27"/>
      <c r="N21896" s="27">
        <v>0</v>
      </c>
      <c r="O21896" s="18">
        <f t="shared" si="1034"/>
        <v>0</v>
      </c>
      <c r="P21896" s="16">
        <f t="shared" si="1035"/>
        <v>18</v>
      </c>
    </row>
    <row r="21897" spans="2:16">
      <c r="B21897" s="400"/>
      <c r="D21897" s="16" t="s">
        <v>19685</v>
      </c>
      <c r="F21897" s="103" t="s">
        <v>20869</v>
      </c>
      <c r="H21897" s="32" t="s">
        <v>17576</v>
      </c>
      <c r="J21897" s="27"/>
      <c r="K21897" s="27">
        <v>20</v>
      </c>
      <c r="L21897" s="18">
        <f t="shared" si="1036"/>
        <v>20</v>
      </c>
      <c r="M21897" s="27"/>
      <c r="N21897" s="27">
        <v>20</v>
      </c>
      <c r="O21897" s="18">
        <f t="shared" si="1034"/>
        <v>20</v>
      </c>
      <c r="P21897" s="16">
        <f t="shared" si="1035"/>
        <v>40</v>
      </c>
    </row>
    <row r="21898" spans="2:16">
      <c r="B21898" s="400"/>
      <c r="D21898" s="16" t="s">
        <v>19685</v>
      </c>
      <c r="F21898" s="103" t="s">
        <v>20870</v>
      </c>
      <c r="H21898" s="32" t="s">
        <v>21494</v>
      </c>
      <c r="J21898" s="27"/>
      <c r="K21898" s="27">
        <v>80</v>
      </c>
      <c r="L21898" s="18">
        <f t="shared" si="1036"/>
        <v>80</v>
      </c>
      <c r="M21898" s="27"/>
      <c r="N21898" s="27">
        <v>80</v>
      </c>
      <c r="O21898" s="18">
        <f t="shared" si="1034"/>
        <v>80</v>
      </c>
      <c r="P21898" s="16">
        <f t="shared" si="1035"/>
        <v>160</v>
      </c>
    </row>
    <row r="21899" spans="2:16">
      <c r="B21899" s="400"/>
      <c r="D21899" s="16" t="s">
        <v>19685</v>
      </c>
      <c r="F21899" s="103" t="s">
        <v>20871</v>
      </c>
      <c r="H21899" s="32" t="s">
        <v>21495</v>
      </c>
      <c r="J21899" s="27"/>
      <c r="K21899" s="27">
        <v>0</v>
      </c>
      <c r="L21899" s="18">
        <f t="shared" si="1036"/>
        <v>0</v>
      </c>
      <c r="M21899" s="27"/>
      <c r="N21899" s="27">
        <v>25</v>
      </c>
      <c r="O21899" s="18">
        <f t="shared" ref="O21899:O21962" si="1037">+N21899+M21899</f>
        <v>25</v>
      </c>
      <c r="P21899" s="16">
        <f t="shared" ref="P21899:P21962" si="1038">+L21899+O21899</f>
        <v>25</v>
      </c>
    </row>
    <row r="21900" spans="2:16">
      <c r="B21900" s="400"/>
      <c r="D21900" s="16" t="s">
        <v>19685</v>
      </c>
      <c r="F21900" s="103" t="s">
        <v>20872</v>
      </c>
      <c r="H21900" s="32" t="s">
        <v>21496</v>
      </c>
      <c r="J21900" s="27"/>
      <c r="K21900" s="27">
        <v>0</v>
      </c>
      <c r="L21900" s="18">
        <f t="shared" si="1036"/>
        <v>0</v>
      </c>
      <c r="M21900" s="27"/>
      <c r="N21900" s="27">
        <v>20</v>
      </c>
      <c r="O21900" s="18">
        <f t="shared" si="1037"/>
        <v>20</v>
      </c>
      <c r="P21900" s="16">
        <f t="shared" si="1038"/>
        <v>20</v>
      </c>
    </row>
    <row r="21901" spans="2:16">
      <c r="B21901" s="400"/>
      <c r="D21901" s="16" t="s">
        <v>19685</v>
      </c>
      <c r="F21901" s="103" t="s">
        <v>20873</v>
      </c>
      <c r="H21901" s="32" t="s">
        <v>21497</v>
      </c>
      <c r="J21901" s="27"/>
      <c r="K21901" s="27">
        <v>0</v>
      </c>
      <c r="L21901" s="18">
        <f t="shared" si="1036"/>
        <v>0</v>
      </c>
      <c r="M21901" s="27"/>
      <c r="N21901" s="27">
        <v>20</v>
      </c>
      <c r="O21901" s="18">
        <f t="shared" si="1037"/>
        <v>20</v>
      </c>
      <c r="P21901" s="16">
        <f t="shared" si="1038"/>
        <v>20</v>
      </c>
    </row>
    <row r="21902" spans="2:16">
      <c r="B21902" s="400"/>
      <c r="D21902" s="16" t="s">
        <v>19685</v>
      </c>
      <c r="F21902" s="103" t="s">
        <v>20874</v>
      </c>
      <c r="H21902" s="32" t="s">
        <v>21498</v>
      </c>
      <c r="J21902" s="27"/>
      <c r="K21902" s="27">
        <v>20</v>
      </c>
      <c r="L21902" s="18">
        <f t="shared" si="1036"/>
        <v>20</v>
      </c>
      <c r="M21902" s="27"/>
      <c r="N21902" s="27">
        <v>50</v>
      </c>
      <c r="O21902" s="18">
        <f t="shared" si="1037"/>
        <v>50</v>
      </c>
      <c r="P21902" s="16">
        <f t="shared" si="1038"/>
        <v>70</v>
      </c>
    </row>
    <row r="21903" spans="2:16">
      <c r="B21903" s="400"/>
      <c r="D21903" s="16" t="s">
        <v>19685</v>
      </c>
      <c r="F21903" s="103" t="s">
        <v>20875</v>
      </c>
      <c r="H21903" s="32" t="s">
        <v>21499</v>
      </c>
      <c r="J21903" s="27"/>
      <c r="K21903" s="27">
        <v>0</v>
      </c>
      <c r="L21903" s="18">
        <f t="shared" ref="L21903:L21966" si="1039">+J21903+K21903</f>
        <v>0</v>
      </c>
      <c r="M21903" s="27"/>
      <c r="N21903" s="27">
        <v>20</v>
      </c>
      <c r="O21903" s="18">
        <f t="shared" si="1037"/>
        <v>20</v>
      </c>
      <c r="P21903" s="16">
        <f t="shared" si="1038"/>
        <v>20</v>
      </c>
    </row>
    <row r="21904" spans="2:16">
      <c r="B21904" s="400"/>
      <c r="D21904" s="16" t="s">
        <v>19685</v>
      </c>
      <c r="F21904" s="103" t="s">
        <v>20876</v>
      </c>
      <c r="H21904" s="32" t="s">
        <v>21500</v>
      </c>
      <c r="J21904" s="27"/>
      <c r="K21904" s="27">
        <v>0</v>
      </c>
      <c r="L21904" s="18">
        <f t="shared" si="1039"/>
        <v>0</v>
      </c>
      <c r="M21904" s="27"/>
      <c r="N21904" s="27">
        <v>40</v>
      </c>
      <c r="O21904" s="18">
        <f t="shared" si="1037"/>
        <v>40</v>
      </c>
      <c r="P21904" s="16">
        <f t="shared" si="1038"/>
        <v>40</v>
      </c>
    </row>
    <row r="21905" spans="2:16">
      <c r="B21905" s="400"/>
      <c r="D21905" s="16" t="s">
        <v>19685</v>
      </c>
      <c r="F21905" s="103" t="s">
        <v>20877</v>
      </c>
      <c r="H21905" s="32" t="s">
        <v>21501</v>
      </c>
      <c r="J21905" s="27"/>
      <c r="K21905" s="27">
        <v>0</v>
      </c>
      <c r="L21905" s="18">
        <f t="shared" si="1039"/>
        <v>0</v>
      </c>
      <c r="M21905" s="27"/>
      <c r="N21905" s="27">
        <v>25</v>
      </c>
      <c r="O21905" s="18">
        <f t="shared" si="1037"/>
        <v>25</v>
      </c>
      <c r="P21905" s="16">
        <f t="shared" si="1038"/>
        <v>25</v>
      </c>
    </row>
    <row r="21906" spans="2:16">
      <c r="B21906" s="400"/>
      <c r="D21906" s="16" t="s">
        <v>19685</v>
      </c>
      <c r="F21906" s="103" t="s">
        <v>20878</v>
      </c>
      <c r="H21906" s="32" t="s">
        <v>21502</v>
      </c>
      <c r="J21906" s="27"/>
      <c r="K21906" s="27">
        <v>30</v>
      </c>
      <c r="L21906" s="18">
        <f t="shared" si="1039"/>
        <v>30</v>
      </c>
      <c r="M21906" s="27"/>
      <c r="N21906" s="27">
        <v>30</v>
      </c>
      <c r="O21906" s="18">
        <f t="shared" si="1037"/>
        <v>30</v>
      </c>
      <c r="P21906" s="16">
        <f t="shared" si="1038"/>
        <v>60</v>
      </c>
    </row>
    <row r="21907" spans="2:16">
      <c r="B21907" s="400"/>
      <c r="D21907" s="16" t="s">
        <v>19685</v>
      </c>
      <c r="F21907" s="103" t="s">
        <v>20879</v>
      </c>
      <c r="H21907" s="32" t="s">
        <v>21503</v>
      </c>
      <c r="J21907" s="27"/>
      <c r="K21907" s="27">
        <v>0</v>
      </c>
      <c r="L21907" s="18">
        <f t="shared" si="1039"/>
        <v>0</v>
      </c>
      <c r="M21907" s="27"/>
      <c r="N21907" s="27">
        <v>20</v>
      </c>
      <c r="O21907" s="18">
        <f t="shared" si="1037"/>
        <v>20</v>
      </c>
      <c r="P21907" s="16">
        <f t="shared" si="1038"/>
        <v>20</v>
      </c>
    </row>
    <row r="21908" spans="2:16">
      <c r="B21908" s="400"/>
      <c r="D21908" s="16" t="s">
        <v>19685</v>
      </c>
      <c r="F21908" s="103" t="s">
        <v>20880</v>
      </c>
      <c r="H21908" s="32" t="s">
        <v>21504</v>
      </c>
      <c r="J21908" s="27"/>
      <c r="K21908" s="27">
        <v>20</v>
      </c>
      <c r="L21908" s="18">
        <f t="shared" si="1039"/>
        <v>20</v>
      </c>
      <c r="M21908" s="27"/>
      <c r="N21908" s="27">
        <v>0</v>
      </c>
      <c r="O21908" s="18">
        <f t="shared" si="1037"/>
        <v>0</v>
      </c>
      <c r="P21908" s="16">
        <f t="shared" si="1038"/>
        <v>20</v>
      </c>
    </row>
    <row r="21909" spans="2:16">
      <c r="B21909" s="400"/>
      <c r="D21909" s="16" t="s">
        <v>19685</v>
      </c>
      <c r="F21909" s="366" t="s">
        <v>20881</v>
      </c>
      <c r="H21909" s="367" t="s">
        <v>20881</v>
      </c>
      <c r="J21909" s="27"/>
      <c r="K21909" s="368"/>
      <c r="L21909" s="18">
        <f t="shared" si="1039"/>
        <v>0</v>
      </c>
      <c r="M21909" s="368"/>
      <c r="N21909" s="369">
        <v>18</v>
      </c>
      <c r="O21909" s="18">
        <f t="shared" si="1037"/>
        <v>18</v>
      </c>
      <c r="P21909" s="16">
        <f t="shared" si="1038"/>
        <v>18</v>
      </c>
    </row>
    <row r="21910" spans="2:16" ht="25.5">
      <c r="B21910" s="400"/>
      <c r="D21910" s="16" t="s">
        <v>19685</v>
      </c>
      <c r="F21910" s="366" t="s">
        <v>20882</v>
      </c>
      <c r="H21910" s="367" t="s">
        <v>20882</v>
      </c>
      <c r="J21910" s="27"/>
      <c r="K21910" s="368">
        <v>30</v>
      </c>
      <c r="L21910" s="18">
        <f t="shared" si="1039"/>
        <v>30</v>
      </c>
      <c r="M21910" s="368"/>
      <c r="N21910" s="369"/>
      <c r="O21910" s="18">
        <f t="shared" si="1037"/>
        <v>0</v>
      </c>
      <c r="P21910" s="16">
        <f t="shared" si="1038"/>
        <v>30</v>
      </c>
    </row>
    <row r="21911" spans="2:16">
      <c r="B21911" s="400"/>
      <c r="D21911" s="16" t="s">
        <v>19685</v>
      </c>
      <c r="F21911" s="366" t="s">
        <v>20883</v>
      </c>
      <c r="H21911" s="367" t="s">
        <v>20883</v>
      </c>
      <c r="J21911" s="27"/>
      <c r="K21911" s="368"/>
      <c r="L21911" s="18">
        <f t="shared" si="1039"/>
        <v>0</v>
      </c>
      <c r="M21911" s="368"/>
      <c r="N21911" s="369">
        <v>50</v>
      </c>
      <c r="O21911" s="18">
        <f t="shared" si="1037"/>
        <v>50</v>
      </c>
      <c r="P21911" s="16">
        <f t="shared" si="1038"/>
        <v>50</v>
      </c>
    </row>
    <row r="21912" spans="2:16">
      <c r="B21912" s="400"/>
      <c r="D21912" s="16" t="s">
        <v>19685</v>
      </c>
      <c r="F21912" s="366" t="s">
        <v>18772</v>
      </c>
      <c r="H21912" s="367" t="s">
        <v>18772</v>
      </c>
      <c r="J21912" s="27"/>
      <c r="K21912" s="368"/>
      <c r="L21912" s="18">
        <f t="shared" si="1039"/>
        <v>0</v>
      </c>
      <c r="M21912" s="368"/>
      <c r="N21912" s="369">
        <v>21</v>
      </c>
      <c r="O21912" s="18">
        <f t="shared" si="1037"/>
        <v>21</v>
      </c>
      <c r="P21912" s="16">
        <f t="shared" si="1038"/>
        <v>21</v>
      </c>
    </row>
    <row r="21913" spans="2:16">
      <c r="B21913" s="400"/>
      <c r="D21913" s="16" t="s">
        <v>19685</v>
      </c>
      <c r="F21913" s="370" t="s">
        <v>20884</v>
      </c>
      <c r="H21913" s="371" t="s">
        <v>20884</v>
      </c>
      <c r="J21913" s="27"/>
      <c r="K21913" s="135"/>
      <c r="L21913" s="18">
        <f t="shared" si="1039"/>
        <v>0</v>
      </c>
      <c r="M21913" s="136">
        <v>10</v>
      </c>
      <c r="N21913" s="137">
        <v>30</v>
      </c>
      <c r="O21913" s="18">
        <f t="shared" si="1037"/>
        <v>40</v>
      </c>
      <c r="P21913" s="16">
        <f t="shared" si="1038"/>
        <v>40</v>
      </c>
    </row>
    <row r="21914" spans="2:16">
      <c r="B21914" s="400"/>
      <c r="D21914" s="16" t="s">
        <v>19685</v>
      </c>
      <c r="F21914" s="370" t="s">
        <v>20885</v>
      </c>
      <c r="H21914" s="371" t="s">
        <v>20885</v>
      </c>
      <c r="J21914" s="27"/>
      <c r="K21914" s="135"/>
      <c r="L21914" s="18">
        <f t="shared" si="1039"/>
        <v>0</v>
      </c>
      <c r="M21914" s="136"/>
      <c r="N21914" s="137">
        <v>21</v>
      </c>
      <c r="O21914" s="18">
        <f t="shared" si="1037"/>
        <v>21</v>
      </c>
      <c r="P21914" s="16">
        <f t="shared" si="1038"/>
        <v>21</v>
      </c>
    </row>
    <row r="21915" spans="2:16">
      <c r="B21915" s="400"/>
      <c r="D21915" s="16" t="s">
        <v>19685</v>
      </c>
      <c r="F21915" s="370" t="s">
        <v>20886</v>
      </c>
      <c r="H21915" s="371" t="s">
        <v>20886</v>
      </c>
      <c r="J21915" s="27"/>
      <c r="K21915" s="135"/>
      <c r="L21915" s="18">
        <f t="shared" si="1039"/>
        <v>0</v>
      </c>
      <c r="M21915" s="136"/>
      <c r="N21915" s="137">
        <v>25</v>
      </c>
      <c r="O21915" s="18">
        <f t="shared" si="1037"/>
        <v>25</v>
      </c>
      <c r="P21915" s="16">
        <f t="shared" si="1038"/>
        <v>25</v>
      </c>
    </row>
    <row r="21916" spans="2:16">
      <c r="B21916" s="400"/>
      <c r="D21916" s="16" t="s">
        <v>19685</v>
      </c>
      <c r="F21916" s="370" t="s">
        <v>12780</v>
      </c>
      <c r="H21916" s="371" t="s">
        <v>12780</v>
      </c>
      <c r="J21916" s="27"/>
      <c r="K21916" s="135"/>
      <c r="L21916" s="18">
        <f t="shared" si="1039"/>
        <v>0</v>
      </c>
      <c r="M21916" s="136"/>
      <c r="N21916" s="137">
        <v>25</v>
      </c>
      <c r="O21916" s="18">
        <f t="shared" si="1037"/>
        <v>25</v>
      </c>
      <c r="P21916" s="16">
        <f t="shared" si="1038"/>
        <v>25</v>
      </c>
    </row>
    <row r="21917" spans="2:16">
      <c r="B21917" s="400"/>
      <c r="D21917" s="16" t="s">
        <v>19685</v>
      </c>
      <c r="F21917" s="370" t="s">
        <v>20887</v>
      </c>
      <c r="H21917" s="371" t="s">
        <v>20887</v>
      </c>
      <c r="J21917" s="27"/>
      <c r="K21917" s="135">
        <v>40</v>
      </c>
      <c r="L21917" s="18">
        <f t="shared" si="1039"/>
        <v>40</v>
      </c>
      <c r="M21917" s="136">
        <v>30</v>
      </c>
      <c r="N21917" s="137">
        <v>140</v>
      </c>
      <c r="O21917" s="18">
        <f t="shared" si="1037"/>
        <v>170</v>
      </c>
      <c r="P21917" s="16">
        <f t="shared" si="1038"/>
        <v>210</v>
      </c>
    </row>
    <row r="21918" spans="2:16">
      <c r="B21918" s="400"/>
      <c r="D21918" s="16" t="s">
        <v>19685</v>
      </c>
      <c r="F21918" s="370" t="s">
        <v>20888</v>
      </c>
      <c r="H21918" s="371" t="s">
        <v>20888</v>
      </c>
      <c r="J21918" s="27"/>
      <c r="K21918" s="135">
        <v>15</v>
      </c>
      <c r="L21918" s="18">
        <f t="shared" si="1039"/>
        <v>15</v>
      </c>
      <c r="M21918" s="136"/>
      <c r="N21918" s="137">
        <v>25</v>
      </c>
      <c r="O21918" s="18">
        <f t="shared" si="1037"/>
        <v>25</v>
      </c>
      <c r="P21918" s="16">
        <f t="shared" si="1038"/>
        <v>40</v>
      </c>
    </row>
    <row r="21919" spans="2:16">
      <c r="B21919" s="400"/>
      <c r="D21919" s="16" t="s">
        <v>19685</v>
      </c>
      <c r="F21919" s="366" t="s">
        <v>20889</v>
      </c>
      <c r="H21919" s="367" t="s">
        <v>20889</v>
      </c>
      <c r="J21919" s="27"/>
      <c r="K21919" s="138"/>
      <c r="L21919" s="18">
        <f t="shared" si="1039"/>
        <v>0</v>
      </c>
      <c r="M21919" s="139">
        <v>15</v>
      </c>
      <c r="N21919" s="138">
        <v>50</v>
      </c>
      <c r="O21919" s="18">
        <f t="shared" si="1037"/>
        <v>65</v>
      </c>
      <c r="P21919" s="16">
        <f t="shared" si="1038"/>
        <v>65</v>
      </c>
    </row>
    <row r="21920" spans="2:16">
      <c r="B21920" s="400"/>
      <c r="D21920" s="16" t="s">
        <v>19685</v>
      </c>
      <c r="F21920" s="366" t="s">
        <v>20890</v>
      </c>
      <c r="H21920" s="367" t="s">
        <v>20890</v>
      </c>
      <c r="J21920" s="27"/>
      <c r="K21920" s="138"/>
      <c r="L21920" s="18">
        <f t="shared" si="1039"/>
        <v>0</v>
      </c>
      <c r="M21920" s="139"/>
      <c r="N21920" s="138">
        <v>23</v>
      </c>
      <c r="O21920" s="18">
        <f t="shared" si="1037"/>
        <v>23</v>
      </c>
      <c r="P21920" s="16">
        <f t="shared" si="1038"/>
        <v>23</v>
      </c>
    </row>
    <row r="21921" spans="2:16">
      <c r="B21921" s="400"/>
      <c r="D21921" s="16" t="s">
        <v>19685</v>
      </c>
      <c r="F21921" s="372" t="s">
        <v>20891</v>
      </c>
      <c r="H21921" s="373" t="s">
        <v>20891</v>
      </c>
      <c r="J21921" s="27"/>
      <c r="K21921" s="140"/>
      <c r="L21921" s="18">
        <f t="shared" si="1039"/>
        <v>0</v>
      </c>
      <c r="M21921" s="371"/>
      <c r="N21921" s="140">
        <v>30</v>
      </c>
      <c r="O21921" s="18">
        <f t="shared" si="1037"/>
        <v>30</v>
      </c>
      <c r="P21921" s="16">
        <f t="shared" si="1038"/>
        <v>30</v>
      </c>
    </row>
    <row r="21922" spans="2:16">
      <c r="B21922" s="400"/>
      <c r="D21922" s="16" t="s">
        <v>19685</v>
      </c>
      <c r="F21922" s="372" t="s">
        <v>20892</v>
      </c>
      <c r="H21922" s="373" t="s">
        <v>20892</v>
      </c>
      <c r="J21922" s="27"/>
      <c r="K21922" s="138">
        <v>15</v>
      </c>
      <c r="L21922" s="18">
        <f t="shared" si="1039"/>
        <v>15</v>
      </c>
      <c r="M21922" s="139">
        <v>3</v>
      </c>
      <c r="N21922" s="140">
        <v>15</v>
      </c>
      <c r="O21922" s="18">
        <f t="shared" si="1037"/>
        <v>18</v>
      </c>
      <c r="P21922" s="16">
        <f t="shared" si="1038"/>
        <v>33</v>
      </c>
    </row>
    <row r="21923" spans="2:16">
      <c r="B21923" s="400"/>
      <c r="D21923" s="16" t="s">
        <v>19685</v>
      </c>
      <c r="F21923" s="372" t="s">
        <v>20893</v>
      </c>
      <c r="H21923" s="373" t="s">
        <v>20893</v>
      </c>
      <c r="J21923" s="27"/>
      <c r="K21923" s="140"/>
      <c r="L21923" s="18">
        <f t="shared" si="1039"/>
        <v>0</v>
      </c>
      <c r="M21923" s="141"/>
      <c r="N21923" s="140">
        <v>11</v>
      </c>
      <c r="O21923" s="18">
        <f t="shared" si="1037"/>
        <v>11</v>
      </c>
      <c r="P21923" s="16">
        <f t="shared" si="1038"/>
        <v>11</v>
      </c>
    </row>
    <row r="21924" spans="2:16">
      <c r="B21924" s="400"/>
      <c r="D21924" s="16" t="s">
        <v>19685</v>
      </c>
      <c r="F21924" s="372" t="s">
        <v>20894</v>
      </c>
      <c r="H21924" s="373" t="s">
        <v>20894</v>
      </c>
      <c r="J21924" s="27"/>
      <c r="K21924" s="140">
        <v>27</v>
      </c>
      <c r="L21924" s="18">
        <f t="shared" si="1039"/>
        <v>27</v>
      </c>
      <c r="M21924" s="139"/>
      <c r="N21924" s="140">
        <v>25</v>
      </c>
      <c r="O21924" s="18">
        <f t="shared" si="1037"/>
        <v>25</v>
      </c>
      <c r="P21924" s="16">
        <f t="shared" si="1038"/>
        <v>52</v>
      </c>
    </row>
    <row r="21925" spans="2:16">
      <c r="B21925" s="400"/>
      <c r="D21925" s="16" t="s">
        <v>19685</v>
      </c>
      <c r="F21925" s="366" t="s">
        <v>20895</v>
      </c>
      <c r="H21925" s="367" t="s">
        <v>20895</v>
      </c>
      <c r="J21925" s="27"/>
      <c r="K21925" s="140">
        <v>20</v>
      </c>
      <c r="L21925" s="18">
        <f t="shared" si="1039"/>
        <v>20</v>
      </c>
      <c r="M21925" s="139"/>
      <c r="N21925" s="140"/>
      <c r="O21925" s="18">
        <f t="shared" si="1037"/>
        <v>0</v>
      </c>
      <c r="P21925" s="16">
        <f t="shared" si="1038"/>
        <v>20</v>
      </c>
    </row>
    <row r="21926" spans="2:16">
      <c r="B21926" s="400"/>
      <c r="D21926" s="16" t="s">
        <v>19685</v>
      </c>
      <c r="F21926" s="372" t="s">
        <v>20896</v>
      </c>
      <c r="H21926" s="373" t="s">
        <v>20896</v>
      </c>
      <c r="J21926" s="27"/>
      <c r="K21926" s="138">
        <v>25</v>
      </c>
      <c r="L21926" s="18">
        <f t="shared" si="1039"/>
        <v>25</v>
      </c>
      <c r="M21926" s="139"/>
      <c r="N21926" s="140">
        <v>25</v>
      </c>
      <c r="O21926" s="18">
        <f t="shared" si="1037"/>
        <v>25</v>
      </c>
      <c r="P21926" s="16">
        <f t="shared" si="1038"/>
        <v>50</v>
      </c>
    </row>
    <row r="21927" spans="2:16">
      <c r="B21927" s="400"/>
      <c r="D21927" s="16" t="s">
        <v>19685</v>
      </c>
      <c r="F21927" s="372" t="s">
        <v>11107</v>
      </c>
      <c r="H21927" s="373" t="s">
        <v>11107</v>
      </c>
      <c r="J21927" s="27"/>
      <c r="K21927" s="140">
        <v>22</v>
      </c>
      <c r="L21927" s="18">
        <f t="shared" si="1039"/>
        <v>22</v>
      </c>
      <c r="M21927" s="139"/>
      <c r="N21927" s="140"/>
      <c r="O21927" s="18">
        <f t="shared" si="1037"/>
        <v>0</v>
      </c>
      <c r="P21927" s="16">
        <f t="shared" si="1038"/>
        <v>22</v>
      </c>
    </row>
    <row r="21928" spans="2:16">
      <c r="B21928" s="400"/>
      <c r="D21928" s="16" t="s">
        <v>19685</v>
      </c>
      <c r="F21928" s="372" t="s">
        <v>20897</v>
      </c>
      <c r="H21928" s="373" t="s">
        <v>20897</v>
      </c>
      <c r="J21928" s="27"/>
      <c r="K21928" s="138"/>
      <c r="L21928" s="18">
        <f t="shared" si="1039"/>
        <v>0</v>
      </c>
      <c r="M21928" s="139">
        <v>15</v>
      </c>
      <c r="N21928" s="140">
        <v>80</v>
      </c>
      <c r="O21928" s="18">
        <f t="shared" si="1037"/>
        <v>95</v>
      </c>
      <c r="P21928" s="16">
        <f t="shared" si="1038"/>
        <v>95</v>
      </c>
    </row>
    <row r="21929" spans="2:16">
      <c r="B21929" s="400"/>
      <c r="D21929" s="16" t="s">
        <v>19685</v>
      </c>
      <c r="F21929" s="372" t="s">
        <v>1839</v>
      </c>
      <c r="H21929" s="373" t="s">
        <v>1839</v>
      </c>
      <c r="J21929" s="27"/>
      <c r="K21929" s="138">
        <v>30</v>
      </c>
      <c r="L21929" s="18">
        <f t="shared" si="1039"/>
        <v>30</v>
      </c>
      <c r="M21929" s="139"/>
      <c r="N21929" s="140">
        <v>30</v>
      </c>
      <c r="O21929" s="18">
        <f t="shared" si="1037"/>
        <v>30</v>
      </c>
      <c r="P21929" s="16">
        <f t="shared" si="1038"/>
        <v>60</v>
      </c>
    </row>
    <row r="21930" spans="2:16">
      <c r="B21930" s="400"/>
      <c r="D21930" s="16" t="s">
        <v>19685</v>
      </c>
      <c r="F21930" s="372" t="s">
        <v>20898</v>
      </c>
      <c r="H21930" s="373" t="s">
        <v>20898</v>
      </c>
      <c r="J21930" s="27"/>
      <c r="K21930" s="140">
        <v>25</v>
      </c>
      <c r="L21930" s="18">
        <f t="shared" si="1039"/>
        <v>25</v>
      </c>
      <c r="M21930" s="141"/>
      <c r="N21930" s="140">
        <v>25</v>
      </c>
      <c r="O21930" s="18">
        <f t="shared" si="1037"/>
        <v>25</v>
      </c>
      <c r="P21930" s="16">
        <f t="shared" si="1038"/>
        <v>50</v>
      </c>
    </row>
    <row r="21931" spans="2:16" ht="25.5">
      <c r="B21931" s="400"/>
      <c r="D21931" s="16" t="s">
        <v>19685</v>
      </c>
      <c r="F21931" s="372" t="s">
        <v>20899</v>
      </c>
      <c r="H21931" s="373" t="s">
        <v>20899</v>
      </c>
      <c r="J21931" s="27"/>
      <c r="K21931" s="140">
        <v>30</v>
      </c>
      <c r="L21931" s="18">
        <f t="shared" si="1039"/>
        <v>30</v>
      </c>
      <c r="M21931" s="139"/>
      <c r="N21931" s="140">
        <v>25</v>
      </c>
      <c r="O21931" s="18">
        <f t="shared" si="1037"/>
        <v>25</v>
      </c>
      <c r="P21931" s="16">
        <f t="shared" si="1038"/>
        <v>55</v>
      </c>
    </row>
    <row r="21932" spans="2:16">
      <c r="B21932" s="400"/>
      <c r="D21932" s="16" t="s">
        <v>19685</v>
      </c>
      <c r="F21932" s="372" t="s">
        <v>20900</v>
      </c>
      <c r="H21932" s="373" t="s">
        <v>20900</v>
      </c>
      <c r="J21932" s="27"/>
      <c r="K21932" s="140">
        <v>34</v>
      </c>
      <c r="L21932" s="18">
        <f t="shared" si="1039"/>
        <v>34</v>
      </c>
      <c r="M21932" s="139"/>
      <c r="N21932" s="140">
        <v>47</v>
      </c>
      <c r="O21932" s="18">
        <f t="shared" si="1037"/>
        <v>47</v>
      </c>
      <c r="P21932" s="16">
        <f t="shared" si="1038"/>
        <v>81</v>
      </c>
    </row>
    <row r="21933" spans="2:16">
      <c r="B21933" s="400"/>
      <c r="D21933" s="16" t="s">
        <v>19685</v>
      </c>
      <c r="F21933" s="372" t="s">
        <v>20901</v>
      </c>
      <c r="H21933" s="373" t="s">
        <v>20901</v>
      </c>
      <c r="J21933" s="27"/>
      <c r="K21933" s="138">
        <v>35</v>
      </c>
      <c r="L21933" s="18">
        <f t="shared" si="1039"/>
        <v>35</v>
      </c>
      <c r="M21933" s="139"/>
      <c r="N21933" s="140"/>
      <c r="O21933" s="18">
        <f t="shared" si="1037"/>
        <v>0</v>
      </c>
      <c r="P21933" s="16">
        <f t="shared" si="1038"/>
        <v>35</v>
      </c>
    </row>
    <row r="21934" spans="2:16">
      <c r="B21934" s="400"/>
      <c r="D21934" s="16" t="s">
        <v>19685</v>
      </c>
      <c r="F21934" s="366" t="s">
        <v>20902</v>
      </c>
      <c r="H21934" s="367" t="s">
        <v>20902</v>
      </c>
      <c r="J21934" s="27"/>
      <c r="K21934" s="140"/>
      <c r="L21934" s="18">
        <f t="shared" si="1039"/>
        <v>0</v>
      </c>
      <c r="M21934" s="139"/>
      <c r="N21934" s="140">
        <v>20</v>
      </c>
      <c r="O21934" s="18">
        <f t="shared" si="1037"/>
        <v>20</v>
      </c>
      <c r="P21934" s="16">
        <f t="shared" si="1038"/>
        <v>20</v>
      </c>
    </row>
    <row r="21935" spans="2:16">
      <c r="B21935" s="400"/>
      <c r="D21935" s="16" t="s">
        <v>19685</v>
      </c>
      <c r="F21935" s="372" t="s">
        <v>1663</v>
      </c>
      <c r="H21935" s="373" t="s">
        <v>1663</v>
      </c>
      <c r="J21935" s="140">
        <v>40</v>
      </c>
      <c r="K21935" s="140">
        <v>135</v>
      </c>
      <c r="L21935" s="18">
        <f t="shared" si="1039"/>
        <v>175</v>
      </c>
      <c r="M21935" s="139"/>
      <c r="N21935" s="140"/>
      <c r="O21935" s="18">
        <f t="shared" si="1037"/>
        <v>0</v>
      </c>
      <c r="P21935" s="16">
        <f t="shared" si="1038"/>
        <v>175</v>
      </c>
    </row>
    <row r="21936" spans="2:16">
      <c r="B21936" s="400"/>
      <c r="D21936" s="16" t="s">
        <v>19685</v>
      </c>
      <c r="F21936" s="372" t="s">
        <v>20903</v>
      </c>
      <c r="H21936" s="373" t="s">
        <v>20903</v>
      </c>
      <c r="J21936" s="27"/>
      <c r="K21936" s="140">
        <v>25</v>
      </c>
      <c r="L21936" s="18">
        <f t="shared" si="1039"/>
        <v>25</v>
      </c>
      <c r="M21936" s="139"/>
      <c r="N21936" s="140">
        <v>30</v>
      </c>
      <c r="O21936" s="18">
        <f t="shared" si="1037"/>
        <v>30</v>
      </c>
      <c r="P21936" s="16">
        <f t="shared" si="1038"/>
        <v>55</v>
      </c>
    </row>
    <row r="21937" spans="2:16">
      <c r="B21937" s="400"/>
      <c r="D21937" s="16" t="s">
        <v>19685</v>
      </c>
      <c r="F21937" s="372" t="s">
        <v>20904</v>
      </c>
      <c r="H21937" s="373" t="s">
        <v>20904</v>
      </c>
      <c r="J21937" s="27"/>
      <c r="K21937" s="140"/>
      <c r="L21937" s="18">
        <f t="shared" si="1039"/>
        <v>0</v>
      </c>
      <c r="M21937" s="139"/>
      <c r="N21937" s="140">
        <v>15</v>
      </c>
      <c r="O21937" s="18">
        <f t="shared" si="1037"/>
        <v>15</v>
      </c>
      <c r="P21937" s="16">
        <f t="shared" si="1038"/>
        <v>15</v>
      </c>
    </row>
    <row r="21938" spans="2:16">
      <c r="B21938" s="400"/>
      <c r="D21938" s="16" t="s">
        <v>19685</v>
      </c>
      <c r="F21938" s="372" t="s">
        <v>20905</v>
      </c>
      <c r="H21938" s="373" t="s">
        <v>20905</v>
      </c>
      <c r="J21938" s="27"/>
      <c r="K21938" s="138">
        <v>20</v>
      </c>
      <c r="L21938" s="18">
        <f t="shared" si="1039"/>
        <v>20</v>
      </c>
      <c r="M21938" s="139"/>
      <c r="N21938" s="140"/>
      <c r="O21938" s="18">
        <f t="shared" si="1037"/>
        <v>0</v>
      </c>
      <c r="P21938" s="16">
        <f t="shared" si="1038"/>
        <v>20</v>
      </c>
    </row>
    <row r="21939" spans="2:16" ht="25.5">
      <c r="B21939" s="400"/>
      <c r="D21939" s="16" t="s">
        <v>19685</v>
      </c>
      <c r="F21939" s="372" t="s">
        <v>20906</v>
      </c>
      <c r="H21939" s="373" t="s">
        <v>20906</v>
      </c>
      <c r="J21939" s="27"/>
      <c r="K21939" s="140">
        <v>25</v>
      </c>
      <c r="L21939" s="18">
        <f t="shared" si="1039"/>
        <v>25</v>
      </c>
      <c r="M21939" s="139"/>
      <c r="N21939" s="140"/>
      <c r="O21939" s="18">
        <f t="shared" si="1037"/>
        <v>0</v>
      </c>
      <c r="P21939" s="16">
        <f t="shared" si="1038"/>
        <v>25</v>
      </c>
    </row>
    <row r="21940" spans="2:16">
      <c r="B21940" s="400"/>
      <c r="D21940" s="16" t="s">
        <v>19685</v>
      </c>
      <c r="F21940" s="370" t="s">
        <v>20907</v>
      </c>
      <c r="H21940" s="371" t="s">
        <v>20907</v>
      </c>
      <c r="J21940" s="27"/>
      <c r="K21940" s="371">
        <v>20</v>
      </c>
      <c r="L21940" s="18">
        <f t="shared" si="1039"/>
        <v>20</v>
      </c>
      <c r="M21940" s="374"/>
      <c r="N21940" s="375">
        <v>20</v>
      </c>
      <c r="O21940" s="18">
        <f t="shared" si="1037"/>
        <v>20</v>
      </c>
      <c r="P21940" s="16">
        <f t="shared" si="1038"/>
        <v>40</v>
      </c>
    </row>
    <row r="21941" spans="2:16">
      <c r="B21941" s="400"/>
      <c r="D21941" s="16" t="s">
        <v>19685</v>
      </c>
      <c r="F21941" s="370" t="s">
        <v>20908</v>
      </c>
      <c r="H21941" s="371" t="s">
        <v>20908</v>
      </c>
      <c r="J21941" s="371">
        <v>7</v>
      </c>
      <c r="K21941" s="371">
        <v>31</v>
      </c>
      <c r="L21941" s="18">
        <f t="shared" si="1039"/>
        <v>38</v>
      </c>
      <c r="M21941" s="374">
        <v>7</v>
      </c>
      <c r="N21941" s="375">
        <v>86</v>
      </c>
      <c r="O21941" s="18">
        <f t="shared" si="1037"/>
        <v>93</v>
      </c>
      <c r="P21941" s="16">
        <f t="shared" si="1038"/>
        <v>131</v>
      </c>
    </row>
    <row r="21942" spans="2:16">
      <c r="B21942" s="400"/>
      <c r="D21942" s="16" t="s">
        <v>19685</v>
      </c>
      <c r="F21942" s="370" t="s">
        <v>11174</v>
      </c>
      <c r="H21942" s="371" t="s">
        <v>11174</v>
      </c>
      <c r="J21942" s="27"/>
      <c r="K21942" s="371">
        <v>35</v>
      </c>
      <c r="L21942" s="18">
        <f t="shared" si="1039"/>
        <v>35</v>
      </c>
      <c r="M21942" s="374"/>
      <c r="N21942" s="375">
        <v>40</v>
      </c>
      <c r="O21942" s="18">
        <f t="shared" si="1037"/>
        <v>40</v>
      </c>
      <c r="P21942" s="16">
        <f t="shared" si="1038"/>
        <v>75</v>
      </c>
    </row>
    <row r="21943" spans="2:16">
      <c r="B21943" s="400"/>
      <c r="D21943" s="16" t="s">
        <v>19685</v>
      </c>
      <c r="F21943" s="366" t="s">
        <v>20909</v>
      </c>
      <c r="H21943" s="367" t="s">
        <v>20909</v>
      </c>
      <c r="J21943" s="27"/>
      <c r="K21943" s="368">
        <v>20</v>
      </c>
      <c r="L21943" s="18">
        <f t="shared" si="1039"/>
        <v>20</v>
      </c>
      <c r="M21943" s="368"/>
      <c r="N21943" s="368">
        <v>25</v>
      </c>
      <c r="O21943" s="18">
        <f t="shared" si="1037"/>
        <v>25</v>
      </c>
      <c r="P21943" s="16">
        <f t="shared" si="1038"/>
        <v>45</v>
      </c>
    </row>
    <row r="21944" spans="2:16">
      <c r="B21944" s="400"/>
      <c r="D21944" s="16" t="s">
        <v>19685</v>
      </c>
      <c r="F21944" s="366" t="s">
        <v>20910</v>
      </c>
      <c r="H21944" s="367" t="s">
        <v>20910</v>
      </c>
      <c r="J21944" s="27"/>
      <c r="K21944" s="368">
        <v>25</v>
      </c>
      <c r="L21944" s="18">
        <f t="shared" si="1039"/>
        <v>25</v>
      </c>
      <c r="M21944" s="368"/>
      <c r="N21944" s="368"/>
      <c r="O21944" s="18">
        <f t="shared" si="1037"/>
        <v>0</v>
      </c>
      <c r="P21944" s="16">
        <f t="shared" si="1038"/>
        <v>25</v>
      </c>
    </row>
    <row r="21945" spans="2:16">
      <c r="B21945" s="400"/>
      <c r="D21945" s="16" t="s">
        <v>19685</v>
      </c>
      <c r="F21945" s="103" t="s">
        <v>20911</v>
      </c>
      <c r="H21945" s="32" t="s">
        <v>20911</v>
      </c>
      <c r="J21945" s="27">
        <v>48</v>
      </c>
      <c r="K21945" s="27">
        <v>165</v>
      </c>
      <c r="L21945" s="18">
        <f t="shared" si="1039"/>
        <v>213</v>
      </c>
      <c r="M21945" s="27">
        <v>40</v>
      </c>
      <c r="N21945" s="27">
        <v>100</v>
      </c>
      <c r="O21945" s="18">
        <f t="shared" si="1037"/>
        <v>140</v>
      </c>
      <c r="P21945" s="16">
        <f t="shared" si="1038"/>
        <v>353</v>
      </c>
    </row>
    <row r="21946" spans="2:16">
      <c r="B21946" s="400"/>
      <c r="D21946" s="16" t="s">
        <v>19685</v>
      </c>
      <c r="F21946" s="103" t="s">
        <v>20912</v>
      </c>
      <c r="H21946" s="32" t="s">
        <v>20912</v>
      </c>
      <c r="J21946" s="27">
        <v>0</v>
      </c>
      <c r="K21946" s="27">
        <v>50</v>
      </c>
      <c r="L21946" s="18">
        <f t="shared" si="1039"/>
        <v>50</v>
      </c>
      <c r="M21946" s="27">
        <v>17</v>
      </c>
      <c r="N21946" s="27">
        <v>50</v>
      </c>
      <c r="O21946" s="18">
        <f t="shared" si="1037"/>
        <v>67</v>
      </c>
      <c r="P21946" s="16">
        <f t="shared" si="1038"/>
        <v>117</v>
      </c>
    </row>
    <row r="21947" spans="2:16">
      <c r="B21947" s="400"/>
      <c r="D21947" s="16" t="s">
        <v>19685</v>
      </c>
      <c r="F21947" s="103" t="s">
        <v>937</v>
      </c>
      <c r="H21947" s="32" t="s">
        <v>937</v>
      </c>
      <c r="J21947" s="27">
        <v>40</v>
      </c>
      <c r="K21947" s="27">
        <v>50</v>
      </c>
      <c r="L21947" s="18">
        <f t="shared" si="1039"/>
        <v>90</v>
      </c>
      <c r="M21947" s="27">
        <v>30</v>
      </c>
      <c r="N21947" s="27">
        <v>70</v>
      </c>
      <c r="O21947" s="18">
        <f t="shared" si="1037"/>
        <v>100</v>
      </c>
      <c r="P21947" s="16">
        <f t="shared" si="1038"/>
        <v>190</v>
      </c>
    </row>
    <row r="21948" spans="2:16">
      <c r="B21948" s="400"/>
      <c r="D21948" s="16" t="s">
        <v>19685</v>
      </c>
      <c r="F21948" s="103" t="s">
        <v>3664</v>
      </c>
      <c r="H21948" s="32" t="s">
        <v>3664</v>
      </c>
      <c r="J21948" s="27">
        <v>40</v>
      </c>
      <c r="K21948" s="27">
        <v>0</v>
      </c>
      <c r="L21948" s="18">
        <f t="shared" si="1039"/>
        <v>40</v>
      </c>
      <c r="M21948" s="27">
        <v>30</v>
      </c>
      <c r="N21948" s="27">
        <v>60</v>
      </c>
      <c r="O21948" s="18">
        <f t="shared" si="1037"/>
        <v>90</v>
      </c>
      <c r="P21948" s="16">
        <f t="shared" si="1038"/>
        <v>130</v>
      </c>
    </row>
    <row r="21949" spans="2:16">
      <c r="B21949" s="400"/>
      <c r="D21949" s="16" t="s">
        <v>19685</v>
      </c>
      <c r="F21949" s="103" t="s">
        <v>3086</v>
      </c>
      <c r="H21949" s="32" t="s">
        <v>3086</v>
      </c>
      <c r="J21949" s="27">
        <v>0</v>
      </c>
      <c r="K21949" s="27">
        <v>15</v>
      </c>
      <c r="L21949" s="18">
        <f t="shared" si="1039"/>
        <v>15</v>
      </c>
      <c r="M21949" s="27">
        <v>0</v>
      </c>
      <c r="N21949" s="27">
        <v>0</v>
      </c>
      <c r="O21949" s="18">
        <f t="shared" si="1037"/>
        <v>0</v>
      </c>
      <c r="P21949" s="16">
        <f t="shared" si="1038"/>
        <v>15</v>
      </c>
    </row>
    <row r="21950" spans="2:16">
      <c r="B21950" s="400"/>
      <c r="D21950" s="16" t="s">
        <v>19685</v>
      </c>
      <c r="F21950" s="103" t="s">
        <v>20913</v>
      </c>
      <c r="H21950" s="32" t="s">
        <v>2359</v>
      </c>
      <c r="J21950" s="27">
        <v>0</v>
      </c>
      <c r="K21950" s="27">
        <v>0</v>
      </c>
      <c r="L21950" s="18">
        <f t="shared" si="1039"/>
        <v>0</v>
      </c>
      <c r="M21950" s="27">
        <v>0</v>
      </c>
      <c r="N21950" s="27">
        <v>20</v>
      </c>
      <c r="O21950" s="18">
        <f t="shared" si="1037"/>
        <v>20</v>
      </c>
      <c r="P21950" s="16">
        <f t="shared" si="1038"/>
        <v>20</v>
      </c>
    </row>
    <row r="21951" spans="2:16">
      <c r="B21951" s="400"/>
      <c r="D21951" s="16" t="s">
        <v>19685</v>
      </c>
      <c r="F21951" s="103" t="s">
        <v>30</v>
      </c>
      <c r="H21951" s="32" t="s">
        <v>30</v>
      </c>
      <c r="J21951" s="27">
        <v>0</v>
      </c>
      <c r="K21951" s="27">
        <v>0</v>
      </c>
      <c r="L21951" s="18">
        <f t="shared" si="1039"/>
        <v>0</v>
      </c>
      <c r="M21951" s="27">
        <v>46</v>
      </c>
      <c r="N21951" s="27">
        <v>130</v>
      </c>
      <c r="O21951" s="18">
        <f t="shared" si="1037"/>
        <v>176</v>
      </c>
      <c r="P21951" s="16">
        <f t="shared" si="1038"/>
        <v>176</v>
      </c>
    </row>
    <row r="21952" spans="2:16">
      <c r="B21952" s="400"/>
      <c r="D21952" s="16" t="s">
        <v>19685</v>
      </c>
      <c r="F21952" s="103" t="s">
        <v>18777</v>
      </c>
      <c r="H21952" s="32" t="s">
        <v>18777</v>
      </c>
      <c r="J21952" s="27">
        <v>0</v>
      </c>
      <c r="K21952" s="27">
        <v>20</v>
      </c>
      <c r="L21952" s="18">
        <f t="shared" si="1039"/>
        <v>20</v>
      </c>
      <c r="M21952" s="27">
        <v>0</v>
      </c>
      <c r="N21952" s="27">
        <v>0</v>
      </c>
      <c r="O21952" s="18">
        <f t="shared" si="1037"/>
        <v>0</v>
      </c>
      <c r="P21952" s="16">
        <f t="shared" si="1038"/>
        <v>20</v>
      </c>
    </row>
    <row r="21953" spans="2:16">
      <c r="B21953" s="400"/>
      <c r="D21953" s="16" t="s">
        <v>19685</v>
      </c>
      <c r="F21953" s="103" t="s">
        <v>20914</v>
      </c>
      <c r="H21953" s="32" t="s">
        <v>20914</v>
      </c>
      <c r="J21953" s="27">
        <v>0</v>
      </c>
      <c r="K21953" s="27">
        <v>22</v>
      </c>
      <c r="L21953" s="18">
        <f t="shared" si="1039"/>
        <v>22</v>
      </c>
      <c r="M21953" s="27">
        <v>0</v>
      </c>
      <c r="N21953" s="27">
        <v>0</v>
      </c>
      <c r="O21953" s="18">
        <f t="shared" si="1037"/>
        <v>0</v>
      </c>
      <c r="P21953" s="16">
        <f t="shared" si="1038"/>
        <v>22</v>
      </c>
    </row>
    <row r="21954" spans="2:16">
      <c r="B21954" s="400"/>
      <c r="D21954" s="16" t="s">
        <v>19685</v>
      </c>
      <c r="F21954" s="103" t="s">
        <v>520</v>
      </c>
      <c r="H21954" s="32" t="s">
        <v>520</v>
      </c>
      <c r="J21954" s="27">
        <v>0</v>
      </c>
      <c r="K21954" s="27">
        <v>25</v>
      </c>
      <c r="L21954" s="18">
        <f t="shared" si="1039"/>
        <v>25</v>
      </c>
      <c r="M21954" s="27">
        <v>0</v>
      </c>
      <c r="N21954" s="27">
        <v>25</v>
      </c>
      <c r="O21954" s="18">
        <f t="shared" si="1037"/>
        <v>25</v>
      </c>
      <c r="P21954" s="16">
        <f t="shared" si="1038"/>
        <v>50</v>
      </c>
    </row>
    <row r="21955" spans="2:16">
      <c r="B21955" s="400"/>
      <c r="D21955" s="16" t="s">
        <v>19685</v>
      </c>
      <c r="F21955" s="103" t="s">
        <v>20915</v>
      </c>
      <c r="H21955" s="32" t="s">
        <v>20915</v>
      </c>
      <c r="J21955" s="27">
        <v>0</v>
      </c>
      <c r="K21955" s="27">
        <v>34</v>
      </c>
      <c r="L21955" s="18">
        <f t="shared" si="1039"/>
        <v>34</v>
      </c>
      <c r="M21955" s="27">
        <v>0</v>
      </c>
      <c r="N21955" s="27">
        <v>47</v>
      </c>
      <c r="O21955" s="18">
        <f t="shared" si="1037"/>
        <v>47</v>
      </c>
      <c r="P21955" s="16">
        <f t="shared" si="1038"/>
        <v>81</v>
      </c>
    </row>
    <row r="21956" spans="2:16">
      <c r="B21956" s="400"/>
      <c r="D21956" s="16" t="s">
        <v>19685</v>
      </c>
      <c r="F21956" s="103" t="s">
        <v>20916</v>
      </c>
      <c r="H21956" s="32" t="s">
        <v>21505</v>
      </c>
      <c r="J21956" s="27">
        <v>0</v>
      </c>
      <c r="K21956" s="27">
        <v>20</v>
      </c>
      <c r="L21956" s="18">
        <f t="shared" si="1039"/>
        <v>20</v>
      </c>
      <c r="M21956" s="27">
        <v>0</v>
      </c>
      <c r="N21956" s="27">
        <v>0</v>
      </c>
      <c r="O21956" s="18">
        <f t="shared" si="1037"/>
        <v>0</v>
      </c>
      <c r="P21956" s="16">
        <f t="shared" si="1038"/>
        <v>20</v>
      </c>
    </row>
    <row r="21957" spans="2:16">
      <c r="B21957" s="400"/>
      <c r="D21957" s="16" t="s">
        <v>19685</v>
      </c>
      <c r="F21957" s="103" t="s">
        <v>20917</v>
      </c>
      <c r="H21957" s="32" t="s">
        <v>20917</v>
      </c>
      <c r="J21957" s="27">
        <v>0</v>
      </c>
      <c r="K21957" s="27">
        <v>95</v>
      </c>
      <c r="L21957" s="18">
        <f t="shared" si="1039"/>
        <v>95</v>
      </c>
      <c r="M21957" s="27">
        <v>0</v>
      </c>
      <c r="N21957" s="27">
        <v>280</v>
      </c>
      <c r="O21957" s="18">
        <f t="shared" si="1037"/>
        <v>280</v>
      </c>
      <c r="P21957" s="16">
        <f t="shared" si="1038"/>
        <v>375</v>
      </c>
    </row>
    <row r="21958" spans="2:16">
      <c r="B21958" s="400"/>
      <c r="D21958" s="16" t="s">
        <v>19685</v>
      </c>
      <c r="F21958" s="103" t="s">
        <v>20918</v>
      </c>
      <c r="H21958" s="32" t="s">
        <v>20918</v>
      </c>
      <c r="J21958" s="27">
        <v>0</v>
      </c>
      <c r="K21958" s="27">
        <v>25</v>
      </c>
      <c r="L21958" s="18">
        <f t="shared" si="1039"/>
        <v>25</v>
      </c>
      <c r="M21958" s="27">
        <v>0</v>
      </c>
      <c r="N21958" s="27">
        <v>25</v>
      </c>
      <c r="O21958" s="18">
        <f t="shared" si="1037"/>
        <v>25</v>
      </c>
      <c r="P21958" s="16">
        <f t="shared" si="1038"/>
        <v>50</v>
      </c>
    </row>
    <row r="21959" spans="2:16">
      <c r="B21959" s="400"/>
      <c r="D21959" s="16" t="s">
        <v>19685</v>
      </c>
      <c r="F21959" s="103" t="s">
        <v>20919</v>
      </c>
      <c r="H21959" s="32" t="s">
        <v>20919</v>
      </c>
      <c r="J21959" s="27">
        <v>0</v>
      </c>
      <c r="K21959" s="27">
        <v>30</v>
      </c>
      <c r="L21959" s="18">
        <f t="shared" si="1039"/>
        <v>30</v>
      </c>
      <c r="M21959" s="27">
        <v>10</v>
      </c>
      <c r="N21959" s="27">
        <v>35</v>
      </c>
      <c r="O21959" s="18">
        <f t="shared" si="1037"/>
        <v>45</v>
      </c>
      <c r="P21959" s="16">
        <f t="shared" si="1038"/>
        <v>75</v>
      </c>
    </row>
    <row r="21960" spans="2:16">
      <c r="B21960" s="400"/>
      <c r="D21960" s="16" t="s">
        <v>19685</v>
      </c>
      <c r="F21960" s="103" t="s">
        <v>20920</v>
      </c>
      <c r="H21960" s="32" t="s">
        <v>20920</v>
      </c>
      <c r="J21960" s="27">
        <v>0</v>
      </c>
      <c r="K21960" s="27">
        <v>20</v>
      </c>
      <c r="L21960" s="18">
        <f t="shared" si="1039"/>
        <v>20</v>
      </c>
      <c r="M21960" s="27">
        <v>0</v>
      </c>
      <c r="N21960" s="27">
        <v>45</v>
      </c>
      <c r="O21960" s="18">
        <f t="shared" si="1037"/>
        <v>45</v>
      </c>
      <c r="P21960" s="16">
        <f t="shared" si="1038"/>
        <v>65</v>
      </c>
    </row>
    <row r="21961" spans="2:16">
      <c r="B21961" s="400"/>
      <c r="D21961" s="16" t="s">
        <v>19685</v>
      </c>
      <c r="F21961" s="103" t="s">
        <v>20921</v>
      </c>
      <c r="H21961" s="32" t="s">
        <v>20921</v>
      </c>
      <c r="J21961" s="27">
        <v>0</v>
      </c>
      <c r="K21961" s="27">
        <v>0</v>
      </c>
      <c r="L21961" s="18">
        <f t="shared" si="1039"/>
        <v>0</v>
      </c>
      <c r="M21961" s="27">
        <v>0</v>
      </c>
      <c r="N21961" s="27">
        <v>20</v>
      </c>
      <c r="O21961" s="18">
        <f t="shared" si="1037"/>
        <v>20</v>
      </c>
      <c r="P21961" s="16">
        <f t="shared" si="1038"/>
        <v>20</v>
      </c>
    </row>
    <row r="21962" spans="2:16">
      <c r="B21962" s="400"/>
      <c r="D21962" s="16" t="s">
        <v>19685</v>
      </c>
      <c r="F21962" s="103" t="s">
        <v>20922</v>
      </c>
      <c r="H21962" s="32" t="s">
        <v>21506</v>
      </c>
      <c r="J21962" s="27">
        <v>0</v>
      </c>
      <c r="K21962" s="27">
        <v>25</v>
      </c>
      <c r="L21962" s="18">
        <f t="shared" si="1039"/>
        <v>25</v>
      </c>
      <c r="M21962" s="27">
        <v>0</v>
      </c>
      <c r="N21962" s="27">
        <v>25</v>
      </c>
      <c r="O21962" s="18">
        <f t="shared" si="1037"/>
        <v>25</v>
      </c>
      <c r="P21962" s="16">
        <f t="shared" si="1038"/>
        <v>50</v>
      </c>
    </row>
    <row r="21963" spans="2:16">
      <c r="B21963" s="400"/>
      <c r="D21963" s="16" t="s">
        <v>19685</v>
      </c>
      <c r="F21963" s="103" t="s">
        <v>20923</v>
      </c>
      <c r="H21963" s="32" t="s">
        <v>21507</v>
      </c>
      <c r="J21963" s="27">
        <v>0</v>
      </c>
      <c r="K21963" s="27">
        <v>25</v>
      </c>
      <c r="L21963" s="18">
        <f t="shared" si="1039"/>
        <v>25</v>
      </c>
      <c r="M21963" s="27">
        <v>0</v>
      </c>
      <c r="N21963" s="27">
        <v>30</v>
      </c>
      <c r="O21963" s="18">
        <f t="shared" ref="O21963:O22026" si="1040">+N21963+M21963</f>
        <v>30</v>
      </c>
      <c r="P21963" s="16">
        <f t="shared" ref="P21963:P22026" si="1041">+L21963+O21963</f>
        <v>55</v>
      </c>
    </row>
    <row r="21964" spans="2:16">
      <c r="B21964" s="400"/>
      <c r="D21964" s="16" t="s">
        <v>19685</v>
      </c>
      <c r="F21964" s="103" t="s">
        <v>20924</v>
      </c>
      <c r="H21964" s="32" t="s">
        <v>21508</v>
      </c>
      <c r="J21964" s="27">
        <v>0</v>
      </c>
      <c r="K21964" s="27">
        <v>20</v>
      </c>
      <c r="L21964" s="18">
        <f t="shared" si="1039"/>
        <v>20</v>
      </c>
      <c r="M21964" s="27">
        <v>0</v>
      </c>
      <c r="N21964" s="27">
        <v>45</v>
      </c>
      <c r="O21964" s="18">
        <f t="shared" si="1040"/>
        <v>45</v>
      </c>
      <c r="P21964" s="16">
        <f t="shared" si="1041"/>
        <v>65</v>
      </c>
    </row>
    <row r="21965" spans="2:16">
      <c r="B21965" s="400"/>
      <c r="D21965" s="16" t="s">
        <v>19685</v>
      </c>
      <c r="F21965" s="103" t="s">
        <v>20925</v>
      </c>
      <c r="H21965" s="32" t="s">
        <v>1003</v>
      </c>
      <c r="J21965" s="27">
        <v>0</v>
      </c>
      <c r="K21965" s="27">
        <v>35</v>
      </c>
      <c r="L21965" s="18">
        <f t="shared" si="1039"/>
        <v>35</v>
      </c>
      <c r="M21965" s="27">
        <v>6</v>
      </c>
      <c r="N21965" s="27">
        <v>45</v>
      </c>
      <c r="O21965" s="18">
        <f t="shared" si="1040"/>
        <v>51</v>
      </c>
      <c r="P21965" s="16">
        <f t="shared" si="1041"/>
        <v>86</v>
      </c>
    </row>
    <row r="21966" spans="2:16">
      <c r="B21966" s="400"/>
      <c r="D21966" s="16" t="s">
        <v>19685</v>
      </c>
      <c r="F21966" s="103" t="s">
        <v>929</v>
      </c>
      <c r="H21966" s="32" t="s">
        <v>929</v>
      </c>
      <c r="J21966" s="27">
        <v>0</v>
      </c>
      <c r="K21966" s="27">
        <v>0</v>
      </c>
      <c r="L21966" s="18">
        <f t="shared" si="1039"/>
        <v>0</v>
      </c>
      <c r="M21966" s="27">
        <v>0</v>
      </c>
      <c r="N21966" s="27">
        <v>20</v>
      </c>
      <c r="O21966" s="18">
        <f t="shared" si="1040"/>
        <v>20</v>
      </c>
      <c r="P21966" s="16">
        <f t="shared" si="1041"/>
        <v>20</v>
      </c>
    </row>
    <row r="21967" spans="2:16">
      <c r="B21967" s="400"/>
      <c r="D21967" s="16" t="s">
        <v>19685</v>
      </c>
      <c r="F21967" s="103" t="s">
        <v>20926</v>
      </c>
      <c r="H21967" s="32" t="s">
        <v>21509</v>
      </c>
      <c r="J21967" s="27">
        <v>0</v>
      </c>
      <c r="K21967" s="27">
        <v>80</v>
      </c>
      <c r="L21967" s="18">
        <f t="shared" ref="L21967:L22030" si="1042">+J21967+K21967</f>
        <v>80</v>
      </c>
      <c r="M21967" s="27">
        <v>0</v>
      </c>
      <c r="N21967" s="27">
        <v>100</v>
      </c>
      <c r="O21967" s="18">
        <f t="shared" si="1040"/>
        <v>100</v>
      </c>
      <c r="P21967" s="16">
        <f t="shared" si="1041"/>
        <v>180</v>
      </c>
    </row>
    <row r="21968" spans="2:16">
      <c r="B21968" s="400"/>
      <c r="D21968" s="16" t="s">
        <v>19685</v>
      </c>
      <c r="F21968" s="103" t="s">
        <v>343</v>
      </c>
      <c r="H21968" s="32" t="s">
        <v>343</v>
      </c>
      <c r="J21968" s="27">
        <v>0</v>
      </c>
      <c r="K21968" s="27">
        <v>0</v>
      </c>
      <c r="L21968" s="18">
        <f t="shared" si="1042"/>
        <v>0</v>
      </c>
      <c r="M21968" s="27">
        <v>0</v>
      </c>
      <c r="N21968" s="27">
        <v>35</v>
      </c>
      <c r="O21968" s="18">
        <f t="shared" si="1040"/>
        <v>35</v>
      </c>
      <c r="P21968" s="16">
        <f t="shared" si="1041"/>
        <v>35</v>
      </c>
    </row>
    <row r="21969" spans="2:16">
      <c r="B21969" s="400"/>
      <c r="D21969" s="16" t="s">
        <v>19685</v>
      </c>
      <c r="F21969" s="103" t="s">
        <v>2439</v>
      </c>
      <c r="H21969" s="32" t="s">
        <v>2439</v>
      </c>
      <c r="J21969" s="27">
        <v>0</v>
      </c>
      <c r="K21969" s="27">
        <v>0</v>
      </c>
      <c r="L21969" s="18">
        <f t="shared" si="1042"/>
        <v>0</v>
      </c>
      <c r="M21969" s="27">
        <v>0</v>
      </c>
      <c r="N21969" s="27">
        <v>20</v>
      </c>
      <c r="O21969" s="18">
        <f t="shared" si="1040"/>
        <v>20</v>
      </c>
      <c r="P21969" s="16">
        <f t="shared" si="1041"/>
        <v>20</v>
      </c>
    </row>
    <row r="21970" spans="2:16">
      <c r="B21970" s="400"/>
      <c r="D21970" s="16" t="s">
        <v>19685</v>
      </c>
      <c r="F21970" s="103" t="s">
        <v>20927</v>
      </c>
      <c r="H21970" s="32" t="s">
        <v>21510</v>
      </c>
      <c r="J21970" s="27">
        <v>0</v>
      </c>
      <c r="K21970" s="27">
        <v>25</v>
      </c>
      <c r="L21970" s="18">
        <f t="shared" si="1042"/>
        <v>25</v>
      </c>
      <c r="M21970" s="27">
        <v>0</v>
      </c>
      <c r="N21970" s="27">
        <v>25</v>
      </c>
      <c r="O21970" s="18">
        <f t="shared" si="1040"/>
        <v>25</v>
      </c>
      <c r="P21970" s="16">
        <f t="shared" si="1041"/>
        <v>50</v>
      </c>
    </row>
    <row r="21971" spans="2:16">
      <c r="B21971" s="400"/>
      <c r="D21971" s="16" t="s">
        <v>19685</v>
      </c>
      <c r="F21971" s="103" t="s">
        <v>2956</v>
      </c>
      <c r="H21971" s="32" t="s">
        <v>2956</v>
      </c>
      <c r="J21971" s="27">
        <v>0</v>
      </c>
      <c r="K21971" s="27">
        <v>14</v>
      </c>
      <c r="L21971" s="18">
        <f t="shared" si="1042"/>
        <v>14</v>
      </c>
      <c r="M21971" s="27">
        <v>0</v>
      </c>
      <c r="N21971" s="27">
        <v>25</v>
      </c>
      <c r="O21971" s="18">
        <f t="shared" si="1040"/>
        <v>25</v>
      </c>
      <c r="P21971" s="16">
        <f t="shared" si="1041"/>
        <v>39</v>
      </c>
    </row>
    <row r="21972" spans="2:16">
      <c r="B21972" s="400"/>
      <c r="D21972" s="16" t="s">
        <v>19685</v>
      </c>
      <c r="F21972" s="103" t="s">
        <v>20928</v>
      </c>
      <c r="H21972" s="32" t="s">
        <v>10835</v>
      </c>
      <c r="J21972" s="27">
        <v>0</v>
      </c>
      <c r="K21972" s="27">
        <v>0</v>
      </c>
      <c r="L21972" s="18">
        <f t="shared" si="1042"/>
        <v>0</v>
      </c>
      <c r="M21972" s="27">
        <v>0</v>
      </c>
      <c r="N21972" s="27">
        <v>25</v>
      </c>
      <c r="O21972" s="18">
        <f t="shared" si="1040"/>
        <v>25</v>
      </c>
      <c r="P21972" s="16">
        <f t="shared" si="1041"/>
        <v>25</v>
      </c>
    </row>
    <row r="21973" spans="2:16">
      <c r="B21973" s="400"/>
      <c r="D21973" s="16" t="s">
        <v>19685</v>
      </c>
      <c r="F21973" s="103" t="s">
        <v>3128</v>
      </c>
      <c r="H21973" s="32" t="s">
        <v>3128</v>
      </c>
      <c r="J21973" s="27">
        <v>0</v>
      </c>
      <c r="K21973" s="27">
        <v>0</v>
      </c>
      <c r="L21973" s="18">
        <f t="shared" si="1042"/>
        <v>0</v>
      </c>
      <c r="M21973" s="27">
        <v>0</v>
      </c>
      <c r="N21973" s="27">
        <v>15</v>
      </c>
      <c r="O21973" s="18">
        <f t="shared" si="1040"/>
        <v>15</v>
      </c>
      <c r="P21973" s="16">
        <f t="shared" si="1041"/>
        <v>15</v>
      </c>
    </row>
    <row r="21974" spans="2:16">
      <c r="B21974" s="400"/>
      <c r="D21974" s="16" t="s">
        <v>19685</v>
      </c>
      <c r="F21974" s="103" t="s">
        <v>2023</v>
      </c>
      <c r="H21974" s="32" t="s">
        <v>21511</v>
      </c>
      <c r="J21974" s="27">
        <v>0</v>
      </c>
      <c r="K21974" s="27">
        <v>0</v>
      </c>
      <c r="L21974" s="18">
        <f t="shared" si="1042"/>
        <v>0</v>
      </c>
      <c r="M21974" s="27">
        <v>0</v>
      </c>
      <c r="N21974" s="27">
        <v>25</v>
      </c>
      <c r="O21974" s="18">
        <f t="shared" si="1040"/>
        <v>25</v>
      </c>
      <c r="P21974" s="16">
        <f t="shared" si="1041"/>
        <v>25</v>
      </c>
    </row>
    <row r="21975" spans="2:16" ht="25.5">
      <c r="B21975" s="400" t="s">
        <v>21560</v>
      </c>
      <c r="D21975" s="401" t="s">
        <v>13433</v>
      </c>
      <c r="H21975" s="15" t="s">
        <v>21512</v>
      </c>
      <c r="J21975" s="376">
        <v>34</v>
      </c>
      <c r="L21975" s="18">
        <f t="shared" si="1042"/>
        <v>34</v>
      </c>
      <c r="O21975" s="18">
        <f t="shared" si="1040"/>
        <v>0</v>
      </c>
      <c r="P21975" s="16">
        <f t="shared" si="1041"/>
        <v>34</v>
      </c>
    </row>
    <row r="21976" spans="2:16" ht="25.5">
      <c r="B21976" s="400"/>
      <c r="D21976" s="401"/>
      <c r="H21976" s="6" t="s">
        <v>21513</v>
      </c>
      <c r="J21976" s="14">
        <v>343</v>
      </c>
      <c r="L21976" s="18">
        <f t="shared" si="1042"/>
        <v>343</v>
      </c>
      <c r="O21976" s="18">
        <f t="shared" si="1040"/>
        <v>0</v>
      </c>
      <c r="P21976" s="16">
        <f t="shared" si="1041"/>
        <v>343</v>
      </c>
    </row>
    <row r="21977" spans="2:16" ht="25.5">
      <c r="B21977" s="400"/>
      <c r="D21977" s="401"/>
      <c r="H21977" s="15" t="s">
        <v>21514</v>
      </c>
      <c r="J21977" s="14">
        <v>51</v>
      </c>
      <c r="L21977" s="18">
        <f t="shared" si="1042"/>
        <v>51</v>
      </c>
      <c r="O21977" s="18">
        <f t="shared" si="1040"/>
        <v>0</v>
      </c>
      <c r="P21977" s="16">
        <f t="shared" si="1041"/>
        <v>51</v>
      </c>
    </row>
    <row r="21978" spans="2:16">
      <c r="B21978" s="400"/>
      <c r="D21978" s="401"/>
      <c r="H21978" s="6" t="s">
        <v>21515</v>
      </c>
      <c r="J21978" s="14">
        <v>182</v>
      </c>
      <c r="L21978" s="18">
        <f t="shared" si="1042"/>
        <v>182</v>
      </c>
      <c r="O21978" s="18">
        <f t="shared" si="1040"/>
        <v>0</v>
      </c>
      <c r="P21978" s="16">
        <f t="shared" si="1041"/>
        <v>182</v>
      </c>
    </row>
    <row r="21979" spans="2:16" ht="25.5">
      <c r="B21979" s="400"/>
      <c r="D21979" s="401"/>
      <c r="H21979" s="15" t="s">
        <v>21516</v>
      </c>
      <c r="J21979" s="377">
        <v>29</v>
      </c>
      <c r="L21979" s="18">
        <f t="shared" si="1042"/>
        <v>29</v>
      </c>
      <c r="O21979" s="18">
        <f t="shared" si="1040"/>
        <v>0</v>
      </c>
      <c r="P21979" s="16">
        <f t="shared" si="1041"/>
        <v>29</v>
      </c>
    </row>
    <row r="21980" spans="2:16">
      <c r="B21980" s="400"/>
      <c r="D21980" s="401"/>
      <c r="H21980" s="6" t="s">
        <v>936</v>
      </c>
      <c r="J21980" s="377">
        <v>275</v>
      </c>
      <c r="L21980" s="18">
        <f t="shared" si="1042"/>
        <v>275</v>
      </c>
      <c r="O21980" s="18">
        <f t="shared" si="1040"/>
        <v>0</v>
      </c>
      <c r="P21980" s="16">
        <f t="shared" si="1041"/>
        <v>275</v>
      </c>
    </row>
    <row r="21981" spans="2:16" ht="25.5">
      <c r="B21981" s="400"/>
      <c r="D21981" s="401"/>
      <c r="H21981" s="15" t="s">
        <v>21517</v>
      </c>
      <c r="J21981" s="14">
        <v>102</v>
      </c>
      <c r="L21981" s="18">
        <f t="shared" si="1042"/>
        <v>102</v>
      </c>
      <c r="O21981" s="18">
        <f t="shared" si="1040"/>
        <v>0</v>
      </c>
      <c r="P21981" s="16">
        <f t="shared" si="1041"/>
        <v>102</v>
      </c>
    </row>
    <row r="21982" spans="2:16">
      <c r="B21982" s="400"/>
      <c r="D21982" s="401"/>
      <c r="H21982" s="6" t="s">
        <v>21518</v>
      </c>
      <c r="J21982" s="14">
        <v>175</v>
      </c>
      <c r="L21982" s="18">
        <f t="shared" si="1042"/>
        <v>175</v>
      </c>
      <c r="O21982" s="18">
        <f t="shared" si="1040"/>
        <v>0</v>
      </c>
      <c r="P21982" s="16">
        <f t="shared" si="1041"/>
        <v>175</v>
      </c>
    </row>
    <row r="21983" spans="2:16">
      <c r="B21983" s="400"/>
      <c r="D21983" s="401"/>
      <c r="H21983" s="6" t="s">
        <v>10836</v>
      </c>
      <c r="J21983" s="377">
        <v>265</v>
      </c>
      <c r="L21983" s="18">
        <f t="shared" si="1042"/>
        <v>265</v>
      </c>
      <c r="O21983" s="18">
        <f t="shared" si="1040"/>
        <v>0</v>
      </c>
      <c r="P21983" s="16">
        <f t="shared" si="1041"/>
        <v>265</v>
      </c>
    </row>
    <row r="21984" spans="2:16">
      <c r="B21984" s="400"/>
      <c r="D21984" s="401"/>
      <c r="H21984" s="6" t="s">
        <v>21519</v>
      </c>
      <c r="J21984" s="87">
        <v>176</v>
      </c>
      <c r="L21984" s="18">
        <f t="shared" si="1042"/>
        <v>176</v>
      </c>
      <c r="O21984" s="18">
        <f t="shared" si="1040"/>
        <v>0</v>
      </c>
      <c r="P21984" s="16">
        <f t="shared" si="1041"/>
        <v>176</v>
      </c>
    </row>
    <row r="21985" spans="2:16" ht="25.5">
      <c r="B21985" s="400"/>
      <c r="D21985" s="401"/>
      <c r="H21985" s="15" t="s">
        <v>21520</v>
      </c>
      <c r="J21985" s="87">
        <v>100</v>
      </c>
      <c r="L21985" s="18">
        <f t="shared" si="1042"/>
        <v>100</v>
      </c>
      <c r="O21985" s="18">
        <f t="shared" si="1040"/>
        <v>0</v>
      </c>
      <c r="P21985" s="16">
        <f t="shared" si="1041"/>
        <v>100</v>
      </c>
    </row>
    <row r="21986" spans="2:16">
      <c r="B21986" s="400"/>
      <c r="D21986" s="401"/>
      <c r="H21986" s="6" t="s">
        <v>423</v>
      </c>
      <c r="J21986" s="87">
        <v>300</v>
      </c>
      <c r="L21986" s="18">
        <f t="shared" si="1042"/>
        <v>300</v>
      </c>
      <c r="O21986" s="18">
        <f t="shared" si="1040"/>
        <v>0</v>
      </c>
      <c r="P21986" s="16">
        <f t="shared" si="1041"/>
        <v>300</v>
      </c>
    </row>
    <row r="21987" spans="2:16" ht="25.5">
      <c r="B21987" s="400"/>
      <c r="D21987" s="401"/>
      <c r="H21987" s="15" t="s">
        <v>21521</v>
      </c>
      <c r="J21987" s="14">
        <v>36</v>
      </c>
      <c r="L21987" s="18">
        <f t="shared" si="1042"/>
        <v>36</v>
      </c>
      <c r="O21987" s="18">
        <f t="shared" si="1040"/>
        <v>0</v>
      </c>
      <c r="P21987" s="16">
        <f t="shared" si="1041"/>
        <v>36</v>
      </c>
    </row>
    <row r="21988" spans="2:16">
      <c r="B21988" s="400"/>
      <c r="D21988" s="401"/>
      <c r="H21988" s="6" t="s">
        <v>21522</v>
      </c>
      <c r="J21988" s="14">
        <v>156</v>
      </c>
      <c r="L21988" s="18">
        <f t="shared" si="1042"/>
        <v>156</v>
      </c>
      <c r="O21988" s="18">
        <f t="shared" si="1040"/>
        <v>0</v>
      </c>
      <c r="P21988" s="16">
        <f t="shared" si="1041"/>
        <v>156</v>
      </c>
    </row>
    <row r="21989" spans="2:16">
      <c r="B21989" s="400"/>
      <c r="D21989" s="401"/>
      <c r="H21989" s="6" t="s">
        <v>11122</v>
      </c>
      <c r="J21989" s="87">
        <v>489</v>
      </c>
      <c r="L21989" s="18">
        <f t="shared" si="1042"/>
        <v>489</v>
      </c>
      <c r="O21989" s="18">
        <f t="shared" si="1040"/>
        <v>0</v>
      </c>
      <c r="P21989" s="16">
        <f t="shared" si="1041"/>
        <v>489</v>
      </c>
    </row>
    <row r="21990" spans="2:16">
      <c r="B21990" s="400"/>
      <c r="D21990" s="401"/>
      <c r="H21990" s="6" t="s">
        <v>479</v>
      </c>
      <c r="J21990" s="14">
        <v>65</v>
      </c>
      <c r="L21990" s="18">
        <f t="shared" si="1042"/>
        <v>65</v>
      </c>
      <c r="O21990" s="18">
        <f t="shared" si="1040"/>
        <v>0</v>
      </c>
      <c r="P21990" s="16">
        <f t="shared" si="1041"/>
        <v>65</v>
      </c>
    </row>
    <row r="21991" spans="2:16">
      <c r="B21991" s="400"/>
      <c r="D21991" s="401"/>
      <c r="H21991" s="6" t="s">
        <v>1114</v>
      </c>
      <c r="J21991" s="14">
        <v>14</v>
      </c>
      <c r="L21991" s="18">
        <f t="shared" si="1042"/>
        <v>14</v>
      </c>
      <c r="O21991" s="18">
        <f t="shared" si="1040"/>
        <v>0</v>
      </c>
      <c r="P21991" s="16">
        <f t="shared" si="1041"/>
        <v>14</v>
      </c>
    </row>
    <row r="21992" spans="2:16">
      <c r="B21992" s="400"/>
      <c r="D21992" s="401"/>
      <c r="H21992" s="6" t="s">
        <v>21523</v>
      </c>
      <c r="J21992" s="14">
        <v>15</v>
      </c>
      <c r="L21992" s="18">
        <f t="shared" si="1042"/>
        <v>15</v>
      </c>
      <c r="O21992" s="18">
        <f t="shared" si="1040"/>
        <v>0</v>
      </c>
      <c r="P21992" s="16">
        <f t="shared" si="1041"/>
        <v>15</v>
      </c>
    </row>
    <row r="21993" spans="2:16">
      <c r="B21993" s="400"/>
      <c r="D21993" s="401"/>
      <c r="H21993" s="6" t="s">
        <v>12996</v>
      </c>
      <c r="J21993" s="14">
        <v>19</v>
      </c>
      <c r="L21993" s="18">
        <f t="shared" si="1042"/>
        <v>19</v>
      </c>
      <c r="O21993" s="18">
        <f t="shared" si="1040"/>
        <v>0</v>
      </c>
      <c r="P21993" s="16">
        <f t="shared" si="1041"/>
        <v>19</v>
      </c>
    </row>
    <row r="21994" spans="2:16">
      <c r="B21994" s="400"/>
      <c r="D21994" s="401"/>
      <c r="H21994" s="6" t="s">
        <v>21524</v>
      </c>
      <c r="J21994" s="14">
        <v>41</v>
      </c>
      <c r="L21994" s="18">
        <f t="shared" si="1042"/>
        <v>41</v>
      </c>
      <c r="O21994" s="18">
        <f t="shared" si="1040"/>
        <v>0</v>
      </c>
      <c r="P21994" s="16">
        <f t="shared" si="1041"/>
        <v>41</v>
      </c>
    </row>
    <row r="21995" spans="2:16">
      <c r="B21995" s="400"/>
      <c r="D21995" s="401"/>
      <c r="H21995" s="6" t="s">
        <v>15368</v>
      </c>
      <c r="J21995" s="14">
        <v>14</v>
      </c>
      <c r="L21995" s="18">
        <f t="shared" si="1042"/>
        <v>14</v>
      </c>
      <c r="O21995" s="18">
        <f t="shared" si="1040"/>
        <v>0</v>
      </c>
      <c r="P21995" s="16">
        <f t="shared" si="1041"/>
        <v>14</v>
      </c>
    </row>
    <row r="21996" spans="2:16">
      <c r="B21996" s="400"/>
      <c r="D21996" s="401"/>
      <c r="H21996" s="6" t="s">
        <v>21525</v>
      </c>
      <c r="J21996" s="14">
        <v>18</v>
      </c>
      <c r="L21996" s="18">
        <f t="shared" si="1042"/>
        <v>18</v>
      </c>
      <c r="O21996" s="18">
        <f t="shared" si="1040"/>
        <v>0</v>
      </c>
      <c r="P21996" s="16">
        <f t="shared" si="1041"/>
        <v>18</v>
      </c>
    </row>
    <row r="21997" spans="2:16">
      <c r="B21997" s="400"/>
      <c r="D21997" s="401"/>
      <c r="H21997" s="6" t="s">
        <v>21526</v>
      </c>
      <c r="J21997" s="14">
        <v>22</v>
      </c>
      <c r="L21997" s="18">
        <f t="shared" si="1042"/>
        <v>22</v>
      </c>
      <c r="O21997" s="18">
        <f t="shared" si="1040"/>
        <v>0</v>
      </c>
      <c r="P21997" s="16">
        <f t="shared" si="1041"/>
        <v>22</v>
      </c>
    </row>
    <row r="21998" spans="2:16" ht="25.5">
      <c r="B21998" s="400"/>
      <c r="D21998" s="401"/>
      <c r="H21998" s="6" t="s">
        <v>21527</v>
      </c>
      <c r="J21998" s="14">
        <v>16</v>
      </c>
      <c r="L21998" s="18">
        <f t="shared" si="1042"/>
        <v>16</v>
      </c>
      <c r="O21998" s="18">
        <f t="shared" si="1040"/>
        <v>0</v>
      </c>
      <c r="P21998" s="16">
        <f t="shared" si="1041"/>
        <v>16</v>
      </c>
    </row>
    <row r="21999" spans="2:16">
      <c r="B21999" s="400"/>
      <c r="D21999" s="401"/>
      <c r="H21999" s="6" t="s">
        <v>11075</v>
      </c>
      <c r="J21999" s="14">
        <v>11</v>
      </c>
      <c r="L21999" s="18">
        <f t="shared" si="1042"/>
        <v>11</v>
      </c>
      <c r="O21999" s="18">
        <f t="shared" si="1040"/>
        <v>0</v>
      </c>
      <c r="P21999" s="16">
        <f t="shared" si="1041"/>
        <v>11</v>
      </c>
    </row>
    <row r="22000" spans="2:16">
      <c r="B22000" s="400"/>
      <c r="D22000" s="401"/>
      <c r="H22000" s="6" t="s">
        <v>39</v>
      </c>
      <c r="J22000" s="14">
        <v>15</v>
      </c>
      <c r="L22000" s="18">
        <f t="shared" si="1042"/>
        <v>15</v>
      </c>
      <c r="O22000" s="18">
        <f t="shared" si="1040"/>
        <v>0</v>
      </c>
      <c r="P22000" s="16">
        <f t="shared" si="1041"/>
        <v>15</v>
      </c>
    </row>
    <row r="22001" spans="2:16">
      <c r="B22001" s="400"/>
      <c r="D22001" s="401"/>
      <c r="H22001" s="6" t="s">
        <v>21528</v>
      </c>
      <c r="J22001" s="14">
        <v>26</v>
      </c>
      <c r="L22001" s="18">
        <f t="shared" si="1042"/>
        <v>26</v>
      </c>
      <c r="O22001" s="18">
        <f t="shared" si="1040"/>
        <v>0</v>
      </c>
      <c r="P22001" s="16">
        <f t="shared" si="1041"/>
        <v>26</v>
      </c>
    </row>
    <row r="22002" spans="2:16">
      <c r="B22002" s="400"/>
      <c r="D22002" s="401"/>
      <c r="H22002" s="6" t="s">
        <v>17706</v>
      </c>
      <c r="J22002" s="14">
        <v>48</v>
      </c>
      <c r="L22002" s="18">
        <f t="shared" si="1042"/>
        <v>48</v>
      </c>
      <c r="O22002" s="18">
        <f t="shared" si="1040"/>
        <v>0</v>
      </c>
      <c r="P22002" s="16">
        <f t="shared" si="1041"/>
        <v>48</v>
      </c>
    </row>
    <row r="22003" spans="2:16">
      <c r="B22003" s="400"/>
      <c r="D22003" s="401"/>
      <c r="H22003" s="6" t="s">
        <v>21529</v>
      </c>
      <c r="J22003" s="87">
        <v>484</v>
      </c>
      <c r="L22003" s="18">
        <f t="shared" si="1042"/>
        <v>484</v>
      </c>
      <c r="O22003" s="18">
        <f t="shared" si="1040"/>
        <v>0</v>
      </c>
      <c r="P22003" s="16">
        <f t="shared" si="1041"/>
        <v>484</v>
      </c>
    </row>
    <row r="22004" spans="2:16">
      <c r="B22004" s="400"/>
      <c r="D22004" s="401"/>
      <c r="H22004" s="6" t="s">
        <v>517</v>
      </c>
      <c r="J22004" s="87">
        <v>270</v>
      </c>
      <c r="L22004" s="18">
        <f t="shared" si="1042"/>
        <v>270</v>
      </c>
      <c r="O22004" s="18">
        <f t="shared" si="1040"/>
        <v>0</v>
      </c>
      <c r="P22004" s="16">
        <f t="shared" si="1041"/>
        <v>270</v>
      </c>
    </row>
    <row r="22005" spans="2:16" ht="25.5">
      <c r="B22005" s="400"/>
      <c r="D22005" s="401"/>
      <c r="H22005" s="6" t="s">
        <v>21530</v>
      </c>
      <c r="J22005" s="87">
        <v>210</v>
      </c>
      <c r="L22005" s="18">
        <f t="shared" si="1042"/>
        <v>210</v>
      </c>
      <c r="O22005" s="18">
        <f t="shared" si="1040"/>
        <v>0</v>
      </c>
      <c r="P22005" s="16">
        <f t="shared" si="1041"/>
        <v>210</v>
      </c>
    </row>
    <row r="22006" spans="2:16">
      <c r="B22006" s="400"/>
      <c r="D22006" s="401"/>
      <c r="H22006" s="6" t="s">
        <v>10181</v>
      </c>
      <c r="J22006" s="21">
        <v>200</v>
      </c>
      <c r="L22006" s="18">
        <f t="shared" si="1042"/>
        <v>200</v>
      </c>
      <c r="O22006" s="18">
        <f t="shared" si="1040"/>
        <v>0</v>
      </c>
      <c r="P22006" s="16">
        <f t="shared" si="1041"/>
        <v>200</v>
      </c>
    </row>
    <row r="22007" spans="2:16" ht="25.5">
      <c r="B22007" s="400"/>
      <c r="D22007" s="401"/>
      <c r="H22007" s="6" t="s">
        <v>21531</v>
      </c>
      <c r="J22007" s="87">
        <v>25</v>
      </c>
      <c r="L22007" s="18">
        <f t="shared" si="1042"/>
        <v>25</v>
      </c>
      <c r="O22007" s="18">
        <f t="shared" si="1040"/>
        <v>0</v>
      </c>
      <c r="P22007" s="16">
        <f t="shared" si="1041"/>
        <v>25</v>
      </c>
    </row>
    <row r="22008" spans="2:16">
      <c r="B22008" s="400"/>
      <c r="D22008" s="401"/>
      <c r="H22008" s="6" t="s">
        <v>2274</v>
      </c>
      <c r="J22008" s="87">
        <v>175</v>
      </c>
      <c r="L22008" s="18">
        <f t="shared" si="1042"/>
        <v>175</v>
      </c>
      <c r="O22008" s="18">
        <f t="shared" si="1040"/>
        <v>0</v>
      </c>
      <c r="P22008" s="16">
        <f t="shared" si="1041"/>
        <v>175</v>
      </c>
    </row>
    <row r="22009" spans="2:16">
      <c r="B22009" s="400"/>
      <c r="D22009" s="401"/>
      <c r="H22009" s="6" t="s">
        <v>21532</v>
      </c>
      <c r="J22009" s="87">
        <v>252</v>
      </c>
      <c r="L22009" s="18">
        <f t="shared" si="1042"/>
        <v>252</v>
      </c>
      <c r="O22009" s="18">
        <f t="shared" si="1040"/>
        <v>0</v>
      </c>
      <c r="P22009" s="16">
        <f t="shared" si="1041"/>
        <v>252</v>
      </c>
    </row>
    <row r="22010" spans="2:16" ht="25.5">
      <c r="B22010" s="400"/>
      <c r="D22010" s="401"/>
      <c r="H22010" s="15" t="s">
        <v>21533</v>
      </c>
      <c r="J22010" s="87">
        <v>88</v>
      </c>
      <c r="L22010" s="18">
        <f t="shared" si="1042"/>
        <v>88</v>
      </c>
      <c r="O22010" s="18">
        <f t="shared" si="1040"/>
        <v>0</v>
      </c>
      <c r="P22010" s="16">
        <f t="shared" si="1041"/>
        <v>88</v>
      </c>
    </row>
    <row r="22011" spans="2:16">
      <c r="B22011" s="400"/>
      <c r="D22011" s="401"/>
      <c r="H22011" s="6" t="s">
        <v>21534</v>
      </c>
      <c r="J22011" s="87">
        <v>402</v>
      </c>
      <c r="L22011" s="18">
        <f t="shared" si="1042"/>
        <v>402</v>
      </c>
      <c r="O22011" s="18">
        <f t="shared" si="1040"/>
        <v>0</v>
      </c>
      <c r="P22011" s="16">
        <f t="shared" si="1041"/>
        <v>402</v>
      </c>
    </row>
    <row r="22012" spans="2:16">
      <c r="B22012" s="400"/>
      <c r="D22012" s="401"/>
      <c r="H22012" s="6" t="s">
        <v>21535</v>
      </c>
      <c r="J22012" s="14">
        <v>200</v>
      </c>
      <c r="L22012" s="18">
        <f t="shared" si="1042"/>
        <v>200</v>
      </c>
      <c r="O22012" s="18">
        <f t="shared" si="1040"/>
        <v>0</v>
      </c>
      <c r="P22012" s="16">
        <f t="shared" si="1041"/>
        <v>200</v>
      </c>
    </row>
    <row r="22013" spans="2:16">
      <c r="B22013" s="400"/>
      <c r="D22013" s="401"/>
      <c r="H22013" s="6" t="s">
        <v>539</v>
      </c>
      <c r="J22013" s="14">
        <v>158</v>
      </c>
      <c r="L22013" s="18">
        <f t="shared" si="1042"/>
        <v>158</v>
      </c>
      <c r="O22013" s="18">
        <f t="shared" si="1040"/>
        <v>0</v>
      </c>
      <c r="P22013" s="16">
        <f t="shared" si="1041"/>
        <v>158</v>
      </c>
    </row>
    <row r="22014" spans="2:16">
      <c r="B22014" s="400"/>
      <c r="D22014" s="401"/>
      <c r="H22014" s="6" t="s">
        <v>10859</v>
      </c>
      <c r="J22014" s="14">
        <v>28</v>
      </c>
      <c r="L22014" s="18">
        <f t="shared" si="1042"/>
        <v>28</v>
      </c>
      <c r="O22014" s="18">
        <f t="shared" si="1040"/>
        <v>0</v>
      </c>
      <c r="P22014" s="16">
        <f t="shared" si="1041"/>
        <v>28</v>
      </c>
    </row>
    <row r="22015" spans="2:16">
      <c r="B22015" s="400"/>
      <c r="D22015" s="401"/>
      <c r="H22015" s="6" t="s">
        <v>1836</v>
      </c>
      <c r="J22015" s="14">
        <v>16</v>
      </c>
      <c r="L22015" s="18">
        <f t="shared" si="1042"/>
        <v>16</v>
      </c>
      <c r="O22015" s="18">
        <f t="shared" si="1040"/>
        <v>0</v>
      </c>
      <c r="P22015" s="16">
        <f t="shared" si="1041"/>
        <v>16</v>
      </c>
    </row>
    <row r="22016" spans="2:16">
      <c r="B22016" s="400"/>
      <c r="D22016" s="401"/>
      <c r="H22016" s="6" t="s">
        <v>21536</v>
      </c>
      <c r="J22016" s="14">
        <v>17</v>
      </c>
      <c r="L22016" s="18">
        <f t="shared" si="1042"/>
        <v>17</v>
      </c>
      <c r="O22016" s="18">
        <f t="shared" si="1040"/>
        <v>0</v>
      </c>
      <c r="P22016" s="16">
        <f t="shared" si="1041"/>
        <v>17</v>
      </c>
    </row>
    <row r="22017" spans="2:16">
      <c r="B22017" s="400"/>
      <c r="D22017" s="401"/>
      <c r="H22017" s="6" t="s">
        <v>10839</v>
      </c>
      <c r="J22017" s="14">
        <v>6</v>
      </c>
      <c r="L22017" s="18">
        <f t="shared" si="1042"/>
        <v>6</v>
      </c>
      <c r="O22017" s="18">
        <f t="shared" si="1040"/>
        <v>0</v>
      </c>
      <c r="P22017" s="16">
        <f t="shared" si="1041"/>
        <v>6</v>
      </c>
    </row>
    <row r="22018" spans="2:16">
      <c r="B22018" s="400"/>
      <c r="D22018" s="401"/>
      <c r="H22018" s="6" t="s">
        <v>16564</v>
      </c>
      <c r="J22018" s="14">
        <v>46</v>
      </c>
      <c r="L22018" s="18">
        <f t="shared" si="1042"/>
        <v>46</v>
      </c>
      <c r="O22018" s="18">
        <f t="shared" si="1040"/>
        <v>0</v>
      </c>
      <c r="P22018" s="16">
        <f t="shared" si="1041"/>
        <v>46</v>
      </c>
    </row>
    <row r="22019" spans="2:16">
      <c r="B22019" s="400"/>
      <c r="D22019" s="401"/>
      <c r="H22019" s="6" t="s">
        <v>21537</v>
      </c>
      <c r="J22019" s="14">
        <v>15</v>
      </c>
      <c r="L22019" s="18">
        <f t="shared" si="1042"/>
        <v>15</v>
      </c>
      <c r="O22019" s="18">
        <f t="shared" si="1040"/>
        <v>0</v>
      </c>
      <c r="P22019" s="16">
        <f t="shared" si="1041"/>
        <v>15</v>
      </c>
    </row>
    <row r="22020" spans="2:16">
      <c r="B22020" s="400"/>
      <c r="D22020" s="401"/>
      <c r="H22020" s="6" t="s">
        <v>11331</v>
      </c>
      <c r="J22020" s="14">
        <v>15</v>
      </c>
      <c r="L22020" s="18">
        <f t="shared" si="1042"/>
        <v>15</v>
      </c>
      <c r="O22020" s="18">
        <f t="shared" si="1040"/>
        <v>0</v>
      </c>
      <c r="P22020" s="16">
        <f t="shared" si="1041"/>
        <v>15</v>
      </c>
    </row>
    <row r="22021" spans="2:16">
      <c r="B22021" s="400"/>
      <c r="D22021" s="401"/>
      <c r="H22021" s="6" t="s">
        <v>516</v>
      </c>
      <c r="J22021" s="14">
        <v>35</v>
      </c>
      <c r="L22021" s="18">
        <f t="shared" si="1042"/>
        <v>35</v>
      </c>
      <c r="O22021" s="18">
        <f t="shared" si="1040"/>
        <v>0</v>
      </c>
      <c r="P22021" s="16">
        <f t="shared" si="1041"/>
        <v>35</v>
      </c>
    </row>
    <row r="22022" spans="2:16">
      <c r="B22022" s="400"/>
      <c r="D22022" s="401"/>
      <c r="H22022" s="6" t="s">
        <v>21538</v>
      </c>
      <c r="J22022" s="14">
        <v>16</v>
      </c>
      <c r="L22022" s="18">
        <f t="shared" si="1042"/>
        <v>16</v>
      </c>
      <c r="O22022" s="18">
        <f t="shared" si="1040"/>
        <v>0</v>
      </c>
      <c r="P22022" s="16">
        <f t="shared" si="1041"/>
        <v>16</v>
      </c>
    </row>
    <row r="22023" spans="2:16">
      <c r="B22023" s="400"/>
      <c r="D22023" s="401"/>
      <c r="H22023" s="6" t="s">
        <v>21539</v>
      </c>
      <c r="J22023" s="14">
        <v>14</v>
      </c>
      <c r="L22023" s="18">
        <f t="shared" si="1042"/>
        <v>14</v>
      </c>
      <c r="O22023" s="18">
        <f t="shared" si="1040"/>
        <v>0</v>
      </c>
      <c r="P22023" s="16">
        <f t="shared" si="1041"/>
        <v>14</v>
      </c>
    </row>
    <row r="22024" spans="2:16">
      <c r="B22024" s="400"/>
      <c r="D22024" s="401"/>
      <c r="H22024" s="6" t="s">
        <v>11331</v>
      </c>
      <c r="J22024" s="14">
        <v>160</v>
      </c>
      <c r="L22024" s="18">
        <f t="shared" si="1042"/>
        <v>160</v>
      </c>
      <c r="O22024" s="18">
        <f t="shared" si="1040"/>
        <v>0</v>
      </c>
      <c r="P22024" s="16">
        <f t="shared" si="1041"/>
        <v>160</v>
      </c>
    </row>
    <row r="22025" spans="2:16">
      <c r="B22025" s="400"/>
      <c r="D22025" s="401"/>
      <c r="H22025" s="6" t="s">
        <v>21540</v>
      </c>
      <c r="J22025" s="14">
        <v>37</v>
      </c>
      <c r="L22025" s="18">
        <f t="shared" si="1042"/>
        <v>37</v>
      </c>
      <c r="O22025" s="18">
        <f t="shared" si="1040"/>
        <v>0</v>
      </c>
      <c r="P22025" s="16">
        <f t="shared" si="1041"/>
        <v>37</v>
      </c>
    </row>
    <row r="22026" spans="2:16">
      <c r="B22026" s="400"/>
      <c r="D22026" s="401"/>
      <c r="H22026" s="6" t="s">
        <v>11075</v>
      </c>
      <c r="J22026" s="14">
        <v>11</v>
      </c>
      <c r="L22026" s="18">
        <f t="shared" si="1042"/>
        <v>11</v>
      </c>
      <c r="O22026" s="18">
        <f t="shared" si="1040"/>
        <v>0</v>
      </c>
      <c r="P22026" s="16">
        <f t="shared" si="1041"/>
        <v>11</v>
      </c>
    </row>
    <row r="22027" spans="2:16">
      <c r="B22027" s="400"/>
      <c r="D22027" s="401"/>
      <c r="H22027" s="6" t="s">
        <v>898</v>
      </c>
      <c r="J22027" s="14">
        <v>160</v>
      </c>
      <c r="L22027" s="18">
        <f t="shared" si="1042"/>
        <v>160</v>
      </c>
      <c r="O22027" s="18">
        <f t="shared" ref="O22027:O22090" si="1043">+N22027+M22027</f>
        <v>0</v>
      </c>
      <c r="P22027" s="16">
        <f t="shared" ref="P22027:P22090" si="1044">+L22027+O22027</f>
        <v>160</v>
      </c>
    </row>
    <row r="22028" spans="2:16">
      <c r="B22028" s="400"/>
      <c r="D22028" s="401"/>
      <c r="H22028" s="6" t="s">
        <v>21541</v>
      </c>
      <c r="J22028" s="14">
        <v>27</v>
      </c>
      <c r="L22028" s="18">
        <f t="shared" si="1042"/>
        <v>27</v>
      </c>
      <c r="O22028" s="18">
        <f t="shared" si="1043"/>
        <v>0</v>
      </c>
      <c r="P22028" s="16">
        <f t="shared" si="1044"/>
        <v>27</v>
      </c>
    </row>
    <row r="22029" spans="2:16">
      <c r="B22029" s="400"/>
      <c r="D22029" s="401"/>
      <c r="H22029" s="6" t="s">
        <v>21542</v>
      </c>
      <c r="J22029" s="14">
        <v>10</v>
      </c>
      <c r="L22029" s="18">
        <f t="shared" si="1042"/>
        <v>10</v>
      </c>
      <c r="O22029" s="18">
        <f t="shared" si="1043"/>
        <v>0</v>
      </c>
      <c r="P22029" s="16">
        <f t="shared" si="1044"/>
        <v>10</v>
      </c>
    </row>
    <row r="22030" spans="2:16">
      <c r="B22030" s="400"/>
      <c r="D22030" s="401"/>
      <c r="H22030" s="6" t="s">
        <v>2359</v>
      </c>
      <c r="J22030" s="14">
        <v>40</v>
      </c>
      <c r="L22030" s="18">
        <f t="shared" si="1042"/>
        <v>40</v>
      </c>
      <c r="O22030" s="18">
        <f t="shared" si="1043"/>
        <v>0</v>
      </c>
      <c r="P22030" s="16">
        <f t="shared" si="1044"/>
        <v>40</v>
      </c>
    </row>
    <row r="22031" spans="2:16">
      <c r="B22031" s="400"/>
      <c r="D22031" s="401"/>
      <c r="H22031" s="6" t="s">
        <v>21543</v>
      </c>
      <c r="J22031" s="14">
        <v>24</v>
      </c>
      <c r="L22031" s="18">
        <f t="shared" ref="L22031:L22094" si="1045">+J22031+K22031</f>
        <v>24</v>
      </c>
      <c r="O22031" s="18">
        <f t="shared" si="1043"/>
        <v>0</v>
      </c>
      <c r="P22031" s="16">
        <f t="shared" si="1044"/>
        <v>24</v>
      </c>
    </row>
    <row r="22032" spans="2:16">
      <c r="B22032" s="400"/>
      <c r="D22032" s="401"/>
      <c r="H22032" s="6" t="s">
        <v>21544</v>
      </c>
      <c r="J22032" s="14">
        <v>16</v>
      </c>
      <c r="L22032" s="18">
        <f t="shared" si="1045"/>
        <v>16</v>
      </c>
      <c r="O22032" s="18">
        <f t="shared" si="1043"/>
        <v>0</v>
      </c>
      <c r="P22032" s="16">
        <f t="shared" si="1044"/>
        <v>16</v>
      </c>
    </row>
    <row r="22033" spans="2:16">
      <c r="B22033" s="400"/>
      <c r="D22033" s="401"/>
      <c r="H22033" s="6" t="s">
        <v>10245</v>
      </c>
      <c r="J22033" s="14">
        <v>109</v>
      </c>
      <c r="L22033" s="18">
        <f t="shared" si="1045"/>
        <v>109</v>
      </c>
      <c r="O22033" s="18">
        <f t="shared" si="1043"/>
        <v>0</v>
      </c>
      <c r="P22033" s="16">
        <f t="shared" si="1044"/>
        <v>109</v>
      </c>
    </row>
    <row r="22034" spans="2:16" ht="25.5">
      <c r="B22034" s="400"/>
      <c r="D22034" s="401"/>
      <c r="H22034" s="6" t="s">
        <v>21545</v>
      </c>
      <c r="J22034" s="14">
        <v>16</v>
      </c>
      <c r="L22034" s="18">
        <f t="shared" si="1045"/>
        <v>16</v>
      </c>
      <c r="O22034" s="18">
        <f t="shared" si="1043"/>
        <v>0</v>
      </c>
      <c r="P22034" s="16">
        <f t="shared" si="1044"/>
        <v>16</v>
      </c>
    </row>
    <row r="22035" spans="2:16">
      <c r="B22035" s="400"/>
      <c r="D22035" s="401"/>
      <c r="H22035" s="6" t="s">
        <v>21546</v>
      </c>
      <c r="J22035" s="14">
        <v>29</v>
      </c>
      <c r="L22035" s="18">
        <f t="shared" si="1045"/>
        <v>29</v>
      </c>
      <c r="O22035" s="18">
        <f t="shared" si="1043"/>
        <v>0</v>
      </c>
      <c r="P22035" s="16">
        <f t="shared" si="1044"/>
        <v>29</v>
      </c>
    </row>
    <row r="22036" spans="2:16">
      <c r="B22036" s="400"/>
      <c r="D22036" s="401"/>
      <c r="H22036" s="6" t="s">
        <v>12494</v>
      </c>
      <c r="J22036" s="14">
        <v>40</v>
      </c>
      <c r="L22036" s="18">
        <f t="shared" si="1045"/>
        <v>40</v>
      </c>
      <c r="O22036" s="18">
        <f t="shared" si="1043"/>
        <v>0</v>
      </c>
      <c r="P22036" s="16">
        <f t="shared" si="1044"/>
        <v>40</v>
      </c>
    </row>
    <row r="22037" spans="2:16">
      <c r="B22037" s="400"/>
      <c r="D22037" s="401"/>
      <c r="H22037" s="6" t="s">
        <v>10166</v>
      </c>
      <c r="J22037" s="14">
        <v>21</v>
      </c>
      <c r="L22037" s="18">
        <f t="shared" si="1045"/>
        <v>21</v>
      </c>
      <c r="O22037" s="18">
        <f t="shared" si="1043"/>
        <v>0</v>
      </c>
      <c r="P22037" s="16">
        <f t="shared" si="1044"/>
        <v>21</v>
      </c>
    </row>
    <row r="22038" spans="2:16">
      <c r="B22038" s="400"/>
      <c r="D22038" s="401"/>
      <c r="H22038" s="6" t="s">
        <v>10824</v>
      </c>
      <c r="J22038" s="14">
        <v>35</v>
      </c>
      <c r="L22038" s="18">
        <f t="shared" si="1045"/>
        <v>35</v>
      </c>
      <c r="O22038" s="18">
        <f t="shared" si="1043"/>
        <v>0</v>
      </c>
      <c r="P22038" s="16">
        <f t="shared" si="1044"/>
        <v>35</v>
      </c>
    </row>
    <row r="22039" spans="2:16">
      <c r="B22039" s="400"/>
      <c r="D22039" s="401"/>
      <c r="H22039" s="6" t="s">
        <v>10120</v>
      </c>
      <c r="J22039" s="14">
        <v>50</v>
      </c>
      <c r="L22039" s="18">
        <f t="shared" si="1045"/>
        <v>50</v>
      </c>
      <c r="O22039" s="18">
        <f t="shared" si="1043"/>
        <v>0</v>
      </c>
      <c r="P22039" s="16">
        <f t="shared" si="1044"/>
        <v>50</v>
      </c>
    </row>
    <row r="22040" spans="2:16">
      <c r="B22040" s="400"/>
      <c r="D22040" s="401"/>
      <c r="H22040" s="6" t="s">
        <v>21547</v>
      </c>
      <c r="J22040" s="14">
        <v>21</v>
      </c>
      <c r="L22040" s="18">
        <f t="shared" si="1045"/>
        <v>21</v>
      </c>
      <c r="O22040" s="18">
        <f t="shared" si="1043"/>
        <v>0</v>
      </c>
      <c r="P22040" s="16">
        <f t="shared" si="1044"/>
        <v>21</v>
      </c>
    </row>
    <row r="22041" spans="2:16" ht="25.5">
      <c r="B22041" s="400"/>
      <c r="D22041" s="401"/>
      <c r="H22041" s="6" t="s">
        <v>21548</v>
      </c>
      <c r="J22041" s="14">
        <v>27</v>
      </c>
      <c r="L22041" s="18">
        <f t="shared" si="1045"/>
        <v>27</v>
      </c>
      <c r="O22041" s="18">
        <f t="shared" si="1043"/>
        <v>0</v>
      </c>
      <c r="P22041" s="16">
        <f t="shared" si="1044"/>
        <v>27</v>
      </c>
    </row>
    <row r="22042" spans="2:16">
      <c r="B22042" s="400"/>
      <c r="D22042" s="401"/>
      <c r="H22042" s="6" t="s">
        <v>2445</v>
      </c>
      <c r="J22042" s="14">
        <v>163</v>
      </c>
      <c r="L22042" s="18">
        <f t="shared" si="1045"/>
        <v>163</v>
      </c>
      <c r="O22042" s="18">
        <f t="shared" si="1043"/>
        <v>0</v>
      </c>
      <c r="P22042" s="16">
        <f t="shared" si="1044"/>
        <v>163</v>
      </c>
    </row>
    <row r="22043" spans="2:16">
      <c r="B22043" s="400"/>
      <c r="D22043" s="401"/>
      <c r="H22043" s="6" t="s">
        <v>10860</v>
      </c>
      <c r="J22043" s="14">
        <v>11</v>
      </c>
      <c r="L22043" s="18">
        <f t="shared" si="1045"/>
        <v>11</v>
      </c>
      <c r="O22043" s="18">
        <f t="shared" si="1043"/>
        <v>0</v>
      </c>
      <c r="P22043" s="16">
        <f t="shared" si="1044"/>
        <v>11</v>
      </c>
    </row>
    <row r="22044" spans="2:16">
      <c r="B22044" s="400"/>
      <c r="D22044" s="401"/>
      <c r="H22044" s="6" t="s">
        <v>21549</v>
      </c>
      <c r="J22044" s="14">
        <v>8</v>
      </c>
      <c r="L22044" s="18">
        <f t="shared" si="1045"/>
        <v>8</v>
      </c>
      <c r="O22044" s="18">
        <f t="shared" si="1043"/>
        <v>0</v>
      </c>
      <c r="P22044" s="16">
        <f t="shared" si="1044"/>
        <v>8</v>
      </c>
    </row>
    <row r="22045" spans="2:16">
      <c r="B22045" s="400"/>
      <c r="D22045" s="401"/>
      <c r="H22045" s="6" t="s">
        <v>2274</v>
      </c>
      <c r="J22045" s="14">
        <v>13</v>
      </c>
      <c r="L22045" s="18">
        <f t="shared" si="1045"/>
        <v>13</v>
      </c>
      <c r="O22045" s="18">
        <f t="shared" si="1043"/>
        <v>0</v>
      </c>
      <c r="P22045" s="16">
        <f t="shared" si="1044"/>
        <v>13</v>
      </c>
    </row>
    <row r="22046" spans="2:16" ht="25.5">
      <c r="B22046" s="400"/>
      <c r="D22046" s="401"/>
      <c r="H22046" s="6" t="s">
        <v>21550</v>
      </c>
      <c r="J22046" s="14">
        <v>13</v>
      </c>
      <c r="L22046" s="18">
        <f t="shared" si="1045"/>
        <v>13</v>
      </c>
      <c r="O22046" s="18">
        <f t="shared" si="1043"/>
        <v>0</v>
      </c>
      <c r="P22046" s="16">
        <f t="shared" si="1044"/>
        <v>13</v>
      </c>
    </row>
    <row r="22047" spans="2:16">
      <c r="B22047" s="400"/>
      <c r="D22047" s="401"/>
      <c r="H22047" s="6" t="s">
        <v>21551</v>
      </c>
      <c r="J22047" s="14">
        <v>10</v>
      </c>
      <c r="L22047" s="18">
        <f t="shared" si="1045"/>
        <v>10</v>
      </c>
      <c r="O22047" s="18">
        <f t="shared" si="1043"/>
        <v>0</v>
      </c>
      <c r="P22047" s="16">
        <f t="shared" si="1044"/>
        <v>10</v>
      </c>
    </row>
    <row r="22048" spans="2:16" ht="25.5">
      <c r="B22048" s="400"/>
      <c r="D22048" s="401"/>
      <c r="H22048" s="6" t="s">
        <v>13105</v>
      </c>
      <c r="J22048" s="14">
        <v>431</v>
      </c>
      <c r="L22048" s="18">
        <f t="shared" si="1045"/>
        <v>431</v>
      </c>
      <c r="O22048" s="18">
        <f t="shared" si="1043"/>
        <v>0</v>
      </c>
      <c r="P22048" s="16">
        <f t="shared" si="1044"/>
        <v>431</v>
      </c>
    </row>
    <row r="22049" spans="2:16">
      <c r="B22049" s="400"/>
      <c r="D22049" s="401"/>
      <c r="H22049" s="6" t="s">
        <v>21552</v>
      </c>
      <c r="J22049" s="14">
        <v>7</v>
      </c>
      <c r="L22049" s="18">
        <f t="shared" si="1045"/>
        <v>7</v>
      </c>
      <c r="O22049" s="18">
        <f t="shared" si="1043"/>
        <v>0</v>
      </c>
      <c r="P22049" s="16">
        <f t="shared" si="1044"/>
        <v>7</v>
      </c>
    </row>
    <row r="22050" spans="2:16">
      <c r="B22050" s="400"/>
      <c r="D22050" s="401"/>
      <c r="H22050" s="6" t="s">
        <v>21553</v>
      </c>
      <c r="J22050" s="14">
        <v>13</v>
      </c>
      <c r="L22050" s="18">
        <f t="shared" si="1045"/>
        <v>13</v>
      </c>
      <c r="O22050" s="18">
        <f t="shared" si="1043"/>
        <v>0</v>
      </c>
      <c r="P22050" s="16">
        <f t="shared" si="1044"/>
        <v>13</v>
      </c>
    </row>
    <row r="22051" spans="2:16">
      <c r="B22051" s="400"/>
      <c r="D22051" s="401"/>
      <c r="H22051" s="6" t="s">
        <v>10869</v>
      </c>
      <c r="J22051" s="14">
        <v>14</v>
      </c>
      <c r="L22051" s="18">
        <f t="shared" si="1045"/>
        <v>14</v>
      </c>
      <c r="O22051" s="18">
        <f t="shared" si="1043"/>
        <v>0</v>
      </c>
      <c r="P22051" s="16">
        <f t="shared" si="1044"/>
        <v>14</v>
      </c>
    </row>
    <row r="22052" spans="2:16">
      <c r="B22052" s="400"/>
      <c r="D22052" s="401"/>
      <c r="H22052" s="6" t="s">
        <v>21554</v>
      </c>
      <c r="J22052" s="14">
        <v>58</v>
      </c>
      <c r="L22052" s="18">
        <f t="shared" si="1045"/>
        <v>58</v>
      </c>
      <c r="O22052" s="18">
        <f t="shared" si="1043"/>
        <v>0</v>
      </c>
      <c r="P22052" s="16">
        <f t="shared" si="1044"/>
        <v>58</v>
      </c>
    </row>
    <row r="22053" spans="2:16">
      <c r="B22053" s="400"/>
      <c r="D22053" s="401"/>
      <c r="H22053" s="6" t="s">
        <v>21555</v>
      </c>
      <c r="J22053" s="14">
        <v>16</v>
      </c>
      <c r="L22053" s="18">
        <f t="shared" si="1045"/>
        <v>16</v>
      </c>
      <c r="O22053" s="18">
        <f t="shared" si="1043"/>
        <v>0</v>
      </c>
      <c r="P22053" s="16">
        <f t="shared" si="1044"/>
        <v>16</v>
      </c>
    </row>
    <row r="22054" spans="2:16">
      <c r="B22054" s="400"/>
      <c r="D22054" s="401"/>
      <c r="H22054" s="6" t="s">
        <v>2359</v>
      </c>
      <c r="J22054" s="14">
        <v>14</v>
      </c>
      <c r="L22054" s="18">
        <f t="shared" si="1045"/>
        <v>14</v>
      </c>
      <c r="O22054" s="18">
        <f t="shared" si="1043"/>
        <v>0</v>
      </c>
      <c r="P22054" s="16">
        <f t="shared" si="1044"/>
        <v>14</v>
      </c>
    </row>
    <row r="22055" spans="2:16">
      <c r="B22055" s="400"/>
      <c r="D22055" s="401"/>
      <c r="H22055" s="6" t="s">
        <v>21556</v>
      </c>
      <c r="J22055" s="14">
        <v>16</v>
      </c>
      <c r="L22055" s="18">
        <f t="shared" si="1045"/>
        <v>16</v>
      </c>
      <c r="O22055" s="18">
        <f t="shared" si="1043"/>
        <v>0</v>
      </c>
      <c r="P22055" s="16">
        <f t="shared" si="1044"/>
        <v>16</v>
      </c>
    </row>
    <row r="22056" spans="2:16">
      <c r="B22056" s="400"/>
      <c r="D22056" s="401"/>
      <c r="H22056" s="6" t="s">
        <v>21557</v>
      </c>
      <c r="J22056" s="14">
        <v>23</v>
      </c>
      <c r="L22056" s="18">
        <f t="shared" si="1045"/>
        <v>23</v>
      </c>
      <c r="O22056" s="18">
        <f t="shared" si="1043"/>
        <v>0</v>
      </c>
      <c r="P22056" s="16">
        <f t="shared" si="1044"/>
        <v>23</v>
      </c>
    </row>
    <row r="22057" spans="2:16">
      <c r="B22057" s="400"/>
      <c r="D22057" s="401"/>
      <c r="H22057" s="6" t="s">
        <v>11075</v>
      </c>
      <c r="J22057" s="14">
        <v>245</v>
      </c>
      <c r="L22057" s="18">
        <f t="shared" si="1045"/>
        <v>245</v>
      </c>
      <c r="O22057" s="18">
        <f t="shared" si="1043"/>
        <v>0</v>
      </c>
      <c r="P22057" s="16">
        <f t="shared" si="1044"/>
        <v>245</v>
      </c>
    </row>
    <row r="22058" spans="2:16" ht="25.5">
      <c r="B22058" s="400"/>
      <c r="D22058" s="401"/>
      <c r="H22058" s="6" t="s">
        <v>21558</v>
      </c>
      <c r="J22058" s="14">
        <v>26</v>
      </c>
      <c r="L22058" s="18">
        <f t="shared" si="1045"/>
        <v>26</v>
      </c>
      <c r="O22058" s="18">
        <f t="shared" si="1043"/>
        <v>0</v>
      </c>
      <c r="P22058" s="16">
        <f t="shared" si="1044"/>
        <v>26</v>
      </c>
    </row>
    <row r="22059" spans="2:16">
      <c r="B22059" s="400"/>
      <c r="D22059" s="401"/>
      <c r="H22059" s="6" t="s">
        <v>13381</v>
      </c>
      <c r="J22059" s="14">
        <v>9</v>
      </c>
      <c r="L22059" s="18">
        <f t="shared" si="1045"/>
        <v>9</v>
      </c>
      <c r="O22059" s="18">
        <f t="shared" si="1043"/>
        <v>0</v>
      </c>
      <c r="P22059" s="16">
        <f t="shared" si="1044"/>
        <v>9</v>
      </c>
    </row>
    <row r="22060" spans="2:16">
      <c r="B22060" s="400"/>
      <c r="D22060" s="401"/>
      <c r="H22060" s="6" t="s">
        <v>21559</v>
      </c>
      <c r="J22060" s="14">
        <v>30</v>
      </c>
      <c r="L22060" s="18">
        <f t="shared" si="1045"/>
        <v>30</v>
      </c>
      <c r="O22060" s="18">
        <f t="shared" si="1043"/>
        <v>0</v>
      </c>
      <c r="P22060" s="16">
        <f t="shared" si="1044"/>
        <v>30</v>
      </c>
    </row>
    <row r="22061" spans="2:16">
      <c r="B22061" s="400"/>
      <c r="D22061" s="401" t="s">
        <v>21561</v>
      </c>
      <c r="H22061" s="403" t="s">
        <v>21562</v>
      </c>
      <c r="J22061" s="6">
        <v>400</v>
      </c>
      <c r="L22061" s="18">
        <f t="shared" si="1045"/>
        <v>400</v>
      </c>
      <c r="O22061" s="18">
        <f t="shared" si="1043"/>
        <v>0</v>
      </c>
      <c r="P22061" s="16">
        <f t="shared" si="1044"/>
        <v>400</v>
      </c>
    </row>
    <row r="22062" spans="2:16">
      <c r="B22062" s="400"/>
      <c r="D22062" s="401"/>
      <c r="H22062" s="403"/>
      <c r="J22062" s="6">
        <v>200</v>
      </c>
      <c r="L22062" s="18">
        <f t="shared" si="1045"/>
        <v>200</v>
      </c>
      <c r="O22062" s="18">
        <f t="shared" si="1043"/>
        <v>0</v>
      </c>
      <c r="P22062" s="16">
        <f t="shared" si="1044"/>
        <v>200</v>
      </c>
    </row>
    <row r="22063" spans="2:16" ht="38.25">
      <c r="B22063" s="400"/>
      <c r="D22063" s="401"/>
      <c r="H22063" s="6" t="s">
        <v>21563</v>
      </c>
      <c r="J22063" s="6">
        <v>293</v>
      </c>
      <c r="L22063" s="18">
        <f t="shared" si="1045"/>
        <v>293</v>
      </c>
      <c r="O22063" s="18">
        <f t="shared" si="1043"/>
        <v>0</v>
      </c>
      <c r="P22063" s="16">
        <f t="shared" si="1044"/>
        <v>293</v>
      </c>
    </row>
    <row r="22064" spans="2:16">
      <c r="B22064" s="400"/>
      <c r="D22064" s="401"/>
      <c r="H22064" s="6" t="s">
        <v>21564</v>
      </c>
      <c r="J22064" s="6">
        <v>22</v>
      </c>
      <c r="L22064" s="18">
        <f t="shared" si="1045"/>
        <v>22</v>
      </c>
      <c r="O22064" s="18">
        <f t="shared" si="1043"/>
        <v>0</v>
      </c>
      <c r="P22064" s="16">
        <f t="shared" si="1044"/>
        <v>22</v>
      </c>
    </row>
    <row r="22065" spans="2:16">
      <c r="B22065" s="400"/>
      <c r="D22065" s="401"/>
      <c r="H22065" s="403" t="s">
        <v>21562</v>
      </c>
      <c r="J22065" s="6">
        <v>11</v>
      </c>
      <c r="L22065" s="18">
        <f t="shared" si="1045"/>
        <v>11</v>
      </c>
      <c r="O22065" s="18">
        <f t="shared" si="1043"/>
        <v>0</v>
      </c>
      <c r="P22065" s="16">
        <f t="shared" si="1044"/>
        <v>11</v>
      </c>
    </row>
    <row r="22066" spans="2:16">
      <c r="B22066" s="400"/>
      <c r="D22066" s="401"/>
      <c r="H22066" s="403"/>
      <c r="J22066" s="6">
        <v>135</v>
      </c>
      <c r="L22066" s="18">
        <f t="shared" si="1045"/>
        <v>135</v>
      </c>
      <c r="O22066" s="18">
        <f t="shared" si="1043"/>
        <v>0</v>
      </c>
      <c r="P22066" s="16">
        <f t="shared" si="1044"/>
        <v>135</v>
      </c>
    </row>
    <row r="22067" spans="2:16">
      <c r="B22067" s="400"/>
      <c r="D22067" s="401"/>
      <c r="H22067" s="403"/>
      <c r="J22067" s="6">
        <v>11</v>
      </c>
      <c r="L22067" s="18">
        <f t="shared" si="1045"/>
        <v>11</v>
      </c>
      <c r="O22067" s="18">
        <f t="shared" si="1043"/>
        <v>0</v>
      </c>
      <c r="P22067" s="16">
        <f t="shared" si="1044"/>
        <v>11</v>
      </c>
    </row>
    <row r="22068" spans="2:16">
      <c r="B22068" s="400"/>
      <c r="D22068" s="401"/>
      <c r="H22068" s="6" t="s">
        <v>21565</v>
      </c>
      <c r="J22068" s="6">
        <v>43</v>
      </c>
      <c r="L22068" s="18">
        <f t="shared" si="1045"/>
        <v>43</v>
      </c>
      <c r="O22068" s="18">
        <f t="shared" si="1043"/>
        <v>0</v>
      </c>
      <c r="P22068" s="16">
        <f t="shared" si="1044"/>
        <v>43</v>
      </c>
    </row>
    <row r="22069" spans="2:16">
      <c r="B22069" s="400"/>
      <c r="D22069" s="401" t="s">
        <v>21566</v>
      </c>
      <c r="F22069" s="54" t="s">
        <v>21567</v>
      </c>
      <c r="H22069" s="403" t="s">
        <v>21578</v>
      </c>
      <c r="J22069" s="6">
        <v>21</v>
      </c>
      <c r="L22069" s="18">
        <f t="shared" si="1045"/>
        <v>21</v>
      </c>
      <c r="O22069" s="18">
        <f t="shared" si="1043"/>
        <v>0</v>
      </c>
      <c r="P22069" s="16">
        <f t="shared" si="1044"/>
        <v>21</v>
      </c>
    </row>
    <row r="22070" spans="2:16">
      <c r="B22070" s="400"/>
      <c r="D22070" s="401"/>
      <c r="F22070" s="54" t="s">
        <v>21568</v>
      </c>
      <c r="H22070" s="403"/>
      <c r="J22070" s="6">
        <v>8</v>
      </c>
      <c r="L22070" s="18">
        <f t="shared" si="1045"/>
        <v>8</v>
      </c>
      <c r="O22070" s="18">
        <f t="shared" si="1043"/>
        <v>0</v>
      </c>
      <c r="P22070" s="16">
        <f t="shared" si="1044"/>
        <v>8</v>
      </c>
    </row>
    <row r="22071" spans="2:16">
      <c r="B22071" s="400"/>
      <c r="D22071" s="401"/>
      <c r="F22071" s="54" t="s">
        <v>21569</v>
      </c>
      <c r="H22071" s="403"/>
      <c r="J22071" s="6">
        <v>4</v>
      </c>
      <c r="L22071" s="18">
        <f t="shared" si="1045"/>
        <v>4</v>
      </c>
      <c r="O22071" s="18">
        <f t="shared" si="1043"/>
        <v>0</v>
      </c>
      <c r="P22071" s="16">
        <f t="shared" si="1044"/>
        <v>4</v>
      </c>
    </row>
    <row r="22072" spans="2:16">
      <c r="B22072" s="400"/>
      <c r="D22072" s="401"/>
      <c r="F22072" s="54" t="s">
        <v>21570</v>
      </c>
      <c r="H22072" s="403"/>
      <c r="J22072" s="6">
        <v>10</v>
      </c>
      <c r="L22072" s="18">
        <f t="shared" si="1045"/>
        <v>10</v>
      </c>
      <c r="O22072" s="18">
        <f t="shared" si="1043"/>
        <v>0</v>
      </c>
      <c r="P22072" s="16">
        <f t="shared" si="1044"/>
        <v>10</v>
      </c>
    </row>
    <row r="22073" spans="2:16">
      <c r="B22073" s="400"/>
      <c r="D22073" s="401"/>
      <c r="F22073" s="54" t="s">
        <v>21571</v>
      </c>
      <c r="H22073" s="403"/>
      <c r="J22073" s="6">
        <v>143</v>
      </c>
      <c r="L22073" s="18">
        <f t="shared" si="1045"/>
        <v>143</v>
      </c>
      <c r="O22073" s="18">
        <f t="shared" si="1043"/>
        <v>0</v>
      </c>
      <c r="P22073" s="16">
        <f t="shared" si="1044"/>
        <v>143</v>
      </c>
    </row>
    <row r="22074" spans="2:16" ht="25.5">
      <c r="B22074" s="400"/>
      <c r="D22074" s="401"/>
      <c r="F22074" s="234" t="s">
        <v>21572</v>
      </c>
      <c r="H22074" s="403"/>
      <c r="J22074" s="6">
        <v>100</v>
      </c>
      <c r="L22074" s="18">
        <f t="shared" si="1045"/>
        <v>100</v>
      </c>
      <c r="O22074" s="18">
        <f t="shared" si="1043"/>
        <v>0</v>
      </c>
      <c r="P22074" s="16">
        <f t="shared" si="1044"/>
        <v>100</v>
      </c>
    </row>
    <row r="22075" spans="2:16">
      <c r="B22075" s="400"/>
      <c r="D22075" s="401"/>
      <c r="F22075" s="54" t="s">
        <v>21573</v>
      </c>
      <c r="H22075" s="403"/>
      <c r="J22075" s="6">
        <v>4</v>
      </c>
      <c r="L22075" s="18">
        <f t="shared" si="1045"/>
        <v>4</v>
      </c>
      <c r="O22075" s="18">
        <f t="shared" si="1043"/>
        <v>0</v>
      </c>
      <c r="P22075" s="16">
        <f t="shared" si="1044"/>
        <v>4</v>
      </c>
    </row>
    <row r="22076" spans="2:16">
      <c r="B22076" s="400"/>
      <c r="D22076" s="401"/>
      <c r="F22076" s="54" t="s">
        <v>21574</v>
      </c>
      <c r="H22076" s="403"/>
      <c r="J22076" s="6">
        <v>10</v>
      </c>
      <c r="L22076" s="18">
        <f t="shared" si="1045"/>
        <v>10</v>
      </c>
      <c r="O22076" s="18">
        <f t="shared" si="1043"/>
        <v>0</v>
      </c>
      <c r="P22076" s="16">
        <f t="shared" si="1044"/>
        <v>10</v>
      </c>
    </row>
    <row r="22077" spans="2:16">
      <c r="B22077" s="400"/>
      <c r="D22077" s="401"/>
      <c r="F22077" s="54" t="s">
        <v>2872</v>
      </c>
      <c r="H22077" s="403"/>
      <c r="J22077" s="6">
        <v>8</v>
      </c>
      <c r="L22077" s="18">
        <f t="shared" si="1045"/>
        <v>8</v>
      </c>
      <c r="O22077" s="18">
        <f t="shared" si="1043"/>
        <v>0</v>
      </c>
      <c r="P22077" s="16">
        <f t="shared" si="1044"/>
        <v>8</v>
      </c>
    </row>
    <row r="22078" spans="2:16">
      <c r="B22078" s="400"/>
      <c r="D22078" s="401"/>
      <c r="F22078" s="54" t="s">
        <v>21575</v>
      </c>
      <c r="H22078" s="403"/>
      <c r="J22078" s="6">
        <v>4</v>
      </c>
      <c r="L22078" s="18">
        <f t="shared" si="1045"/>
        <v>4</v>
      </c>
      <c r="O22078" s="18">
        <f t="shared" si="1043"/>
        <v>0</v>
      </c>
      <c r="P22078" s="16">
        <f t="shared" si="1044"/>
        <v>4</v>
      </c>
    </row>
    <row r="22079" spans="2:16">
      <c r="B22079" s="400"/>
      <c r="D22079" s="401"/>
      <c r="F22079" s="54" t="s">
        <v>443</v>
      </c>
      <c r="H22079" s="403"/>
      <c r="J22079" s="6">
        <v>6</v>
      </c>
      <c r="L22079" s="18">
        <f t="shared" si="1045"/>
        <v>6</v>
      </c>
      <c r="O22079" s="18">
        <f t="shared" si="1043"/>
        <v>0</v>
      </c>
      <c r="P22079" s="16">
        <f t="shared" si="1044"/>
        <v>6</v>
      </c>
    </row>
    <row r="22080" spans="2:16">
      <c r="B22080" s="400"/>
      <c r="D22080" s="401"/>
      <c r="F22080" s="54" t="s">
        <v>1825</v>
      </c>
      <c r="H22080" s="403"/>
      <c r="J22080" s="6">
        <v>6</v>
      </c>
      <c r="L22080" s="18">
        <f t="shared" si="1045"/>
        <v>6</v>
      </c>
      <c r="O22080" s="18">
        <f t="shared" si="1043"/>
        <v>0</v>
      </c>
      <c r="P22080" s="16">
        <f t="shared" si="1044"/>
        <v>6</v>
      </c>
    </row>
    <row r="22081" spans="2:16">
      <c r="B22081" s="400"/>
      <c r="D22081" s="401"/>
      <c r="F22081" s="54" t="s">
        <v>21576</v>
      </c>
      <c r="H22081" s="403"/>
      <c r="J22081" s="6">
        <v>7</v>
      </c>
      <c r="L22081" s="18">
        <f t="shared" si="1045"/>
        <v>7</v>
      </c>
      <c r="O22081" s="18">
        <f t="shared" si="1043"/>
        <v>0</v>
      </c>
      <c r="P22081" s="16">
        <f t="shared" si="1044"/>
        <v>7</v>
      </c>
    </row>
    <row r="22082" spans="2:16">
      <c r="B22082" s="400"/>
      <c r="D22082" s="401"/>
      <c r="F22082" s="54" t="s">
        <v>21577</v>
      </c>
      <c r="H22082" s="403"/>
      <c r="J22082" s="6">
        <v>12</v>
      </c>
      <c r="L22082" s="18">
        <f t="shared" si="1045"/>
        <v>12</v>
      </c>
      <c r="O22082" s="18">
        <f t="shared" si="1043"/>
        <v>0</v>
      </c>
      <c r="P22082" s="16">
        <f t="shared" si="1044"/>
        <v>12</v>
      </c>
    </row>
    <row r="22083" spans="2:16">
      <c r="B22083" s="400"/>
      <c r="D22083" s="401" t="s">
        <v>21579</v>
      </c>
      <c r="F22083" s="54" t="s">
        <v>21580</v>
      </c>
      <c r="H22083" s="403" t="s">
        <v>21589</v>
      </c>
      <c r="J22083" s="6">
        <v>10</v>
      </c>
      <c r="L22083" s="18">
        <f t="shared" si="1045"/>
        <v>10</v>
      </c>
      <c r="O22083" s="18">
        <f t="shared" si="1043"/>
        <v>0</v>
      </c>
      <c r="P22083" s="16">
        <f t="shared" si="1044"/>
        <v>10</v>
      </c>
    </row>
    <row r="22084" spans="2:16">
      <c r="B22084" s="400"/>
      <c r="D22084" s="401"/>
      <c r="F22084" s="54" t="s">
        <v>21581</v>
      </c>
      <c r="H22084" s="403"/>
      <c r="J22084" s="6">
        <v>12</v>
      </c>
      <c r="L22084" s="18">
        <f t="shared" si="1045"/>
        <v>12</v>
      </c>
      <c r="O22084" s="18">
        <f t="shared" si="1043"/>
        <v>0</v>
      </c>
      <c r="P22084" s="16">
        <f t="shared" si="1044"/>
        <v>12</v>
      </c>
    </row>
    <row r="22085" spans="2:16">
      <c r="B22085" s="400"/>
      <c r="D22085" s="401"/>
      <c r="F22085" s="54" t="s">
        <v>10156</v>
      </c>
      <c r="H22085" s="403"/>
      <c r="J22085" s="6">
        <v>19</v>
      </c>
      <c r="L22085" s="18">
        <f t="shared" si="1045"/>
        <v>19</v>
      </c>
      <c r="O22085" s="18">
        <f t="shared" si="1043"/>
        <v>0</v>
      </c>
      <c r="P22085" s="16">
        <f t="shared" si="1044"/>
        <v>19</v>
      </c>
    </row>
    <row r="22086" spans="2:16">
      <c r="B22086" s="400"/>
      <c r="D22086" s="401"/>
      <c r="F22086" s="54" t="s">
        <v>21582</v>
      </c>
      <c r="H22086" s="403"/>
      <c r="J22086" s="6">
        <v>13</v>
      </c>
      <c r="L22086" s="18">
        <f t="shared" si="1045"/>
        <v>13</v>
      </c>
      <c r="O22086" s="18">
        <f t="shared" si="1043"/>
        <v>0</v>
      </c>
      <c r="P22086" s="16">
        <f t="shared" si="1044"/>
        <v>13</v>
      </c>
    </row>
    <row r="22087" spans="2:16">
      <c r="B22087" s="400"/>
      <c r="D22087" s="401"/>
      <c r="F22087" s="54" t="s">
        <v>21583</v>
      </c>
      <c r="H22087" s="403"/>
      <c r="J22087" s="6">
        <v>10</v>
      </c>
      <c r="L22087" s="18">
        <f t="shared" si="1045"/>
        <v>10</v>
      </c>
      <c r="O22087" s="18">
        <f t="shared" si="1043"/>
        <v>0</v>
      </c>
      <c r="P22087" s="16">
        <f t="shared" si="1044"/>
        <v>10</v>
      </c>
    </row>
    <row r="22088" spans="2:16">
      <c r="B22088" s="400"/>
      <c r="D22088" s="401"/>
      <c r="F22088" s="54" t="s">
        <v>21584</v>
      </c>
      <c r="H22088" s="403"/>
      <c r="J22088" s="6">
        <v>36</v>
      </c>
      <c r="L22088" s="18">
        <f t="shared" si="1045"/>
        <v>36</v>
      </c>
      <c r="O22088" s="18">
        <f t="shared" si="1043"/>
        <v>0</v>
      </c>
      <c r="P22088" s="16">
        <f t="shared" si="1044"/>
        <v>36</v>
      </c>
    </row>
    <row r="22089" spans="2:16">
      <c r="B22089" s="400"/>
      <c r="D22089" s="401"/>
      <c r="F22089" s="54" t="s">
        <v>21585</v>
      </c>
      <c r="H22089" s="403"/>
      <c r="J22089" s="6">
        <v>18</v>
      </c>
      <c r="L22089" s="18">
        <f t="shared" si="1045"/>
        <v>18</v>
      </c>
      <c r="O22089" s="18">
        <f t="shared" si="1043"/>
        <v>0</v>
      </c>
      <c r="P22089" s="16">
        <f t="shared" si="1044"/>
        <v>18</v>
      </c>
    </row>
    <row r="22090" spans="2:16">
      <c r="B22090" s="400"/>
      <c r="D22090" s="401"/>
      <c r="F22090" s="54" t="s">
        <v>21586</v>
      </c>
      <c r="H22090" s="403"/>
      <c r="J22090" s="6">
        <v>36</v>
      </c>
      <c r="L22090" s="18">
        <f t="shared" si="1045"/>
        <v>36</v>
      </c>
      <c r="O22090" s="18">
        <f t="shared" si="1043"/>
        <v>0</v>
      </c>
      <c r="P22090" s="16">
        <f t="shared" si="1044"/>
        <v>36</v>
      </c>
    </row>
    <row r="22091" spans="2:16">
      <c r="B22091" s="400"/>
      <c r="D22091" s="401"/>
      <c r="F22091" s="54" t="s">
        <v>1386</v>
      </c>
      <c r="H22091" s="403"/>
      <c r="J22091" s="6">
        <v>18</v>
      </c>
      <c r="L22091" s="18">
        <f t="shared" si="1045"/>
        <v>18</v>
      </c>
      <c r="O22091" s="18">
        <f t="shared" ref="O22091:O22154" si="1046">+N22091+M22091</f>
        <v>0</v>
      </c>
      <c r="P22091" s="16">
        <f t="shared" ref="P22091:P22154" si="1047">+L22091+O22091</f>
        <v>18</v>
      </c>
    </row>
    <row r="22092" spans="2:16">
      <c r="B22092" s="400"/>
      <c r="D22092" s="401"/>
      <c r="F22092" s="54" t="s">
        <v>15148</v>
      </c>
      <c r="H22092" s="403"/>
      <c r="J22092" s="6">
        <v>12</v>
      </c>
      <c r="L22092" s="18">
        <f t="shared" si="1045"/>
        <v>12</v>
      </c>
      <c r="O22092" s="18">
        <f t="shared" si="1046"/>
        <v>0</v>
      </c>
      <c r="P22092" s="16">
        <f t="shared" si="1047"/>
        <v>12</v>
      </c>
    </row>
    <row r="22093" spans="2:16">
      <c r="B22093" s="400"/>
      <c r="D22093" s="401"/>
      <c r="F22093" s="54" t="s">
        <v>21587</v>
      </c>
      <c r="H22093" s="403"/>
      <c r="J22093" s="6">
        <v>11</v>
      </c>
      <c r="L22093" s="18">
        <f t="shared" si="1045"/>
        <v>11</v>
      </c>
      <c r="O22093" s="18">
        <f t="shared" si="1046"/>
        <v>0</v>
      </c>
      <c r="P22093" s="16">
        <f t="shared" si="1047"/>
        <v>11</v>
      </c>
    </row>
    <row r="22094" spans="2:16">
      <c r="B22094" s="400"/>
      <c r="D22094" s="401"/>
      <c r="F22094" s="54" t="s">
        <v>21588</v>
      </c>
      <c r="H22094" s="403"/>
      <c r="J22094" s="6">
        <v>7</v>
      </c>
      <c r="L22094" s="18">
        <f t="shared" si="1045"/>
        <v>7</v>
      </c>
      <c r="O22094" s="18">
        <f t="shared" si="1046"/>
        <v>0</v>
      </c>
      <c r="P22094" s="16">
        <f t="shared" si="1047"/>
        <v>7</v>
      </c>
    </row>
    <row r="22095" spans="2:16">
      <c r="B22095" s="400"/>
      <c r="D22095" s="401"/>
      <c r="F22095" s="54" t="s">
        <v>15121</v>
      </c>
      <c r="H22095" s="403"/>
      <c r="J22095" s="6">
        <v>10</v>
      </c>
      <c r="L22095" s="18">
        <f t="shared" ref="L22095:L22158" si="1048">+J22095+K22095</f>
        <v>10</v>
      </c>
      <c r="O22095" s="18">
        <f t="shared" si="1046"/>
        <v>0</v>
      </c>
      <c r="P22095" s="16">
        <f t="shared" si="1047"/>
        <v>10</v>
      </c>
    </row>
    <row r="22096" spans="2:16">
      <c r="B22096" s="400"/>
      <c r="D22096" s="401" t="s">
        <v>21590</v>
      </c>
      <c r="F22096" s="54" t="s">
        <v>21595</v>
      </c>
      <c r="H22096" s="403" t="s">
        <v>21591</v>
      </c>
      <c r="J22096" s="6">
        <v>101</v>
      </c>
      <c r="L22096" s="18">
        <f t="shared" si="1048"/>
        <v>101</v>
      </c>
      <c r="O22096" s="18">
        <f t="shared" si="1046"/>
        <v>0</v>
      </c>
      <c r="P22096" s="16">
        <f t="shared" si="1047"/>
        <v>101</v>
      </c>
    </row>
    <row r="22097" spans="2:16">
      <c r="B22097" s="400"/>
      <c r="D22097" s="401"/>
      <c r="F22097" s="54" t="s">
        <v>21596</v>
      </c>
      <c r="H22097" s="403"/>
      <c r="J22097" s="6">
        <v>32</v>
      </c>
      <c r="L22097" s="18">
        <f t="shared" si="1048"/>
        <v>32</v>
      </c>
      <c r="O22097" s="18">
        <f t="shared" si="1046"/>
        <v>0</v>
      </c>
      <c r="P22097" s="16">
        <f t="shared" si="1047"/>
        <v>32</v>
      </c>
    </row>
    <row r="22098" spans="2:16">
      <c r="B22098" s="400"/>
      <c r="D22098" s="401"/>
      <c r="F22098" s="54" t="s">
        <v>21597</v>
      </c>
      <c r="H22098" s="403" t="s">
        <v>21592</v>
      </c>
      <c r="J22098" s="6">
        <v>21</v>
      </c>
      <c r="L22098" s="18">
        <f t="shared" si="1048"/>
        <v>21</v>
      </c>
      <c r="O22098" s="18">
        <f t="shared" si="1046"/>
        <v>0</v>
      </c>
      <c r="P22098" s="16">
        <f t="shared" si="1047"/>
        <v>21</v>
      </c>
    </row>
    <row r="22099" spans="2:16">
      <c r="B22099" s="400"/>
      <c r="D22099" s="401"/>
      <c r="F22099" s="54" t="s">
        <v>21598</v>
      </c>
      <c r="H22099" s="403"/>
      <c r="J22099" s="6">
        <v>18</v>
      </c>
      <c r="L22099" s="18">
        <f t="shared" si="1048"/>
        <v>18</v>
      </c>
      <c r="O22099" s="18">
        <f t="shared" si="1046"/>
        <v>0</v>
      </c>
      <c r="P22099" s="16">
        <f t="shared" si="1047"/>
        <v>18</v>
      </c>
    </row>
    <row r="22100" spans="2:16">
      <c r="B22100" s="400"/>
      <c r="D22100" s="401"/>
      <c r="F22100" s="54" t="s">
        <v>21599</v>
      </c>
      <c r="H22100" s="403"/>
      <c r="J22100" s="6">
        <v>48</v>
      </c>
      <c r="L22100" s="18">
        <f t="shared" si="1048"/>
        <v>48</v>
      </c>
      <c r="O22100" s="18">
        <f t="shared" si="1046"/>
        <v>0</v>
      </c>
      <c r="P22100" s="16">
        <f t="shared" si="1047"/>
        <v>48</v>
      </c>
    </row>
    <row r="22101" spans="2:16">
      <c r="B22101" s="400"/>
      <c r="D22101" s="401"/>
      <c r="F22101" s="54" t="s">
        <v>21600</v>
      </c>
      <c r="H22101" s="403"/>
      <c r="J22101" s="6">
        <v>95</v>
      </c>
      <c r="L22101" s="18">
        <f t="shared" si="1048"/>
        <v>95</v>
      </c>
      <c r="O22101" s="18">
        <f t="shared" si="1046"/>
        <v>0</v>
      </c>
      <c r="P22101" s="16">
        <f t="shared" si="1047"/>
        <v>95</v>
      </c>
    </row>
    <row r="22102" spans="2:16">
      <c r="B22102" s="400"/>
      <c r="D22102" s="401"/>
      <c r="F22102" s="54" t="s">
        <v>21601</v>
      </c>
      <c r="H22102" s="403" t="s">
        <v>21593</v>
      </c>
      <c r="J22102" s="6">
        <v>77</v>
      </c>
      <c r="L22102" s="18">
        <f t="shared" si="1048"/>
        <v>77</v>
      </c>
      <c r="O22102" s="18">
        <f t="shared" si="1046"/>
        <v>0</v>
      </c>
      <c r="P22102" s="16">
        <f t="shared" si="1047"/>
        <v>77</v>
      </c>
    </row>
    <row r="22103" spans="2:16">
      <c r="B22103" s="400"/>
      <c r="D22103" s="401"/>
      <c r="F22103" s="54" t="s">
        <v>21602</v>
      </c>
      <c r="H22103" s="403"/>
      <c r="J22103" s="6">
        <v>34</v>
      </c>
      <c r="L22103" s="18">
        <f t="shared" si="1048"/>
        <v>34</v>
      </c>
      <c r="O22103" s="18">
        <f t="shared" si="1046"/>
        <v>0</v>
      </c>
      <c r="P22103" s="16">
        <f t="shared" si="1047"/>
        <v>34</v>
      </c>
    </row>
    <row r="22104" spans="2:16">
      <c r="B22104" s="400"/>
      <c r="D22104" s="401"/>
      <c r="F22104" s="54" t="s">
        <v>21603</v>
      </c>
      <c r="H22104" s="403"/>
      <c r="J22104" s="6">
        <v>11</v>
      </c>
      <c r="L22104" s="18">
        <f t="shared" si="1048"/>
        <v>11</v>
      </c>
      <c r="O22104" s="18">
        <f t="shared" si="1046"/>
        <v>0</v>
      </c>
      <c r="P22104" s="16">
        <f t="shared" si="1047"/>
        <v>11</v>
      </c>
    </row>
    <row r="22105" spans="2:16">
      <c r="B22105" s="400"/>
      <c r="D22105" s="401"/>
      <c r="F22105" s="54" t="s">
        <v>21604</v>
      </c>
      <c r="H22105" s="403"/>
      <c r="J22105" s="6">
        <v>17</v>
      </c>
      <c r="L22105" s="18">
        <f t="shared" si="1048"/>
        <v>17</v>
      </c>
      <c r="O22105" s="18">
        <f t="shared" si="1046"/>
        <v>0</v>
      </c>
      <c r="P22105" s="16">
        <f t="shared" si="1047"/>
        <v>17</v>
      </c>
    </row>
    <row r="22106" spans="2:16">
      <c r="B22106" s="400"/>
      <c r="D22106" s="401"/>
      <c r="F22106" s="54" t="s">
        <v>21605</v>
      </c>
      <c r="H22106" s="403"/>
      <c r="J22106" s="6">
        <v>16</v>
      </c>
      <c r="L22106" s="18">
        <f t="shared" si="1048"/>
        <v>16</v>
      </c>
      <c r="O22106" s="18">
        <f t="shared" si="1046"/>
        <v>0</v>
      </c>
      <c r="P22106" s="16">
        <f t="shared" si="1047"/>
        <v>16</v>
      </c>
    </row>
    <row r="22107" spans="2:16">
      <c r="B22107" s="400"/>
      <c r="D22107" s="401"/>
      <c r="F22107" s="54" t="s">
        <v>21606</v>
      </c>
      <c r="H22107" s="403"/>
      <c r="J22107" s="6">
        <v>15</v>
      </c>
      <c r="L22107" s="18">
        <f t="shared" si="1048"/>
        <v>15</v>
      </c>
      <c r="O22107" s="18">
        <f t="shared" si="1046"/>
        <v>0</v>
      </c>
      <c r="P22107" s="16">
        <f t="shared" si="1047"/>
        <v>15</v>
      </c>
    </row>
    <row r="22108" spans="2:16">
      <c r="B22108" s="400"/>
      <c r="D22108" s="401"/>
      <c r="F22108" s="54" t="s">
        <v>21607</v>
      </c>
      <c r="H22108" s="403"/>
      <c r="J22108" s="6">
        <v>12</v>
      </c>
      <c r="L22108" s="18">
        <f t="shared" si="1048"/>
        <v>12</v>
      </c>
      <c r="O22108" s="18">
        <f t="shared" si="1046"/>
        <v>0</v>
      </c>
      <c r="P22108" s="16">
        <f t="shared" si="1047"/>
        <v>12</v>
      </c>
    </row>
    <row r="22109" spans="2:16">
      <c r="B22109" s="400"/>
      <c r="D22109" s="401"/>
      <c r="F22109" s="54" t="s">
        <v>21608</v>
      </c>
      <c r="H22109" s="403"/>
      <c r="J22109" s="6">
        <v>21</v>
      </c>
      <c r="L22109" s="18">
        <f t="shared" si="1048"/>
        <v>21</v>
      </c>
      <c r="O22109" s="18">
        <f t="shared" si="1046"/>
        <v>0</v>
      </c>
      <c r="P22109" s="16">
        <f t="shared" si="1047"/>
        <v>21</v>
      </c>
    </row>
    <row r="22110" spans="2:16">
      <c r="B22110" s="400"/>
      <c r="D22110" s="401"/>
      <c r="F22110" s="54" t="s">
        <v>21609</v>
      </c>
      <c r="H22110" s="403"/>
      <c r="J22110" s="6">
        <v>49</v>
      </c>
      <c r="L22110" s="18">
        <f t="shared" si="1048"/>
        <v>49</v>
      </c>
      <c r="O22110" s="18">
        <f t="shared" si="1046"/>
        <v>0</v>
      </c>
      <c r="P22110" s="16">
        <f t="shared" si="1047"/>
        <v>49</v>
      </c>
    </row>
    <row r="22111" spans="2:16">
      <c r="B22111" s="400"/>
      <c r="D22111" s="401"/>
      <c r="F22111" s="54" t="s">
        <v>21610</v>
      </c>
      <c r="H22111" s="403"/>
      <c r="J22111" s="6">
        <v>13</v>
      </c>
      <c r="L22111" s="18">
        <f t="shared" si="1048"/>
        <v>13</v>
      </c>
      <c r="O22111" s="18">
        <f t="shared" si="1046"/>
        <v>0</v>
      </c>
      <c r="P22111" s="16">
        <f t="shared" si="1047"/>
        <v>13</v>
      </c>
    </row>
    <row r="22112" spans="2:16">
      <c r="B22112" s="400"/>
      <c r="D22112" s="401"/>
      <c r="F22112" s="54" t="s">
        <v>21611</v>
      </c>
      <c r="H22112" s="403"/>
      <c r="J22112" s="6">
        <v>16</v>
      </c>
      <c r="L22112" s="18">
        <f t="shared" si="1048"/>
        <v>16</v>
      </c>
      <c r="O22112" s="18">
        <f t="shared" si="1046"/>
        <v>0</v>
      </c>
      <c r="P22112" s="16">
        <f t="shared" si="1047"/>
        <v>16</v>
      </c>
    </row>
    <row r="22113" spans="2:16">
      <c r="B22113" s="400"/>
      <c r="D22113" s="401"/>
      <c r="F22113" s="54" t="s">
        <v>21612</v>
      </c>
      <c r="H22113" s="403" t="s">
        <v>21594</v>
      </c>
      <c r="J22113" s="6">
        <v>97</v>
      </c>
      <c r="L22113" s="18">
        <f t="shared" si="1048"/>
        <v>97</v>
      </c>
      <c r="O22113" s="18">
        <f t="shared" si="1046"/>
        <v>0</v>
      </c>
      <c r="P22113" s="16">
        <f t="shared" si="1047"/>
        <v>97</v>
      </c>
    </row>
    <row r="22114" spans="2:16" ht="25.5">
      <c r="B22114" s="400"/>
      <c r="D22114" s="401"/>
      <c r="F22114" s="234" t="s">
        <v>21613</v>
      </c>
      <c r="H22114" s="403"/>
      <c r="J22114" s="6">
        <v>32</v>
      </c>
      <c r="L22114" s="18">
        <f t="shared" si="1048"/>
        <v>32</v>
      </c>
      <c r="O22114" s="18">
        <f t="shared" si="1046"/>
        <v>0</v>
      </c>
      <c r="P22114" s="16">
        <f t="shared" si="1047"/>
        <v>32</v>
      </c>
    </row>
    <row r="22115" spans="2:16">
      <c r="B22115" s="400"/>
      <c r="D22115" s="401"/>
      <c r="F22115" s="54" t="s">
        <v>21614</v>
      </c>
      <c r="H22115" s="403"/>
      <c r="J22115" s="6">
        <v>36</v>
      </c>
      <c r="L22115" s="18">
        <f t="shared" si="1048"/>
        <v>36</v>
      </c>
      <c r="O22115" s="18">
        <f t="shared" si="1046"/>
        <v>0</v>
      </c>
      <c r="P22115" s="16">
        <f t="shared" si="1047"/>
        <v>36</v>
      </c>
    </row>
    <row r="22116" spans="2:16" ht="25.5">
      <c r="B22116" s="400"/>
      <c r="D22116" s="401"/>
      <c r="F22116" s="54" t="s">
        <v>21615</v>
      </c>
      <c r="H22116" s="403"/>
      <c r="J22116" s="6">
        <v>16</v>
      </c>
      <c r="L22116" s="18">
        <f t="shared" si="1048"/>
        <v>16</v>
      </c>
      <c r="O22116" s="18">
        <f t="shared" si="1046"/>
        <v>0</v>
      </c>
      <c r="P22116" s="16">
        <f t="shared" si="1047"/>
        <v>16</v>
      </c>
    </row>
    <row r="22117" spans="2:16">
      <c r="B22117" s="400"/>
      <c r="D22117" s="401"/>
      <c r="F22117" s="54" t="s">
        <v>21616</v>
      </c>
      <c r="H22117" s="403"/>
      <c r="J22117" s="6">
        <v>30</v>
      </c>
      <c r="L22117" s="18">
        <f t="shared" si="1048"/>
        <v>30</v>
      </c>
      <c r="O22117" s="18">
        <f t="shared" si="1046"/>
        <v>0</v>
      </c>
      <c r="P22117" s="16">
        <f t="shared" si="1047"/>
        <v>30</v>
      </c>
    </row>
    <row r="22118" spans="2:16">
      <c r="B22118" s="400"/>
      <c r="D22118" s="401"/>
      <c r="F22118" s="54" t="s">
        <v>21617</v>
      </c>
      <c r="H22118" s="403"/>
      <c r="J22118" s="6">
        <v>22</v>
      </c>
      <c r="L22118" s="18">
        <f t="shared" si="1048"/>
        <v>22</v>
      </c>
      <c r="O22118" s="18">
        <f t="shared" si="1046"/>
        <v>0</v>
      </c>
      <c r="P22118" s="16">
        <f t="shared" si="1047"/>
        <v>22</v>
      </c>
    </row>
    <row r="22119" spans="2:16">
      <c r="B22119" s="400"/>
      <c r="D22119" s="401"/>
      <c r="F22119" s="54" t="s">
        <v>21618</v>
      </c>
      <c r="H22119" s="403"/>
      <c r="J22119" s="6">
        <v>20</v>
      </c>
      <c r="L22119" s="18">
        <f t="shared" si="1048"/>
        <v>20</v>
      </c>
      <c r="O22119" s="18">
        <f t="shared" si="1046"/>
        <v>0</v>
      </c>
      <c r="P22119" s="16">
        <f t="shared" si="1047"/>
        <v>20</v>
      </c>
    </row>
    <row r="22120" spans="2:16">
      <c r="B22120" s="400"/>
      <c r="D22120" s="401"/>
      <c r="F22120" s="54" t="s">
        <v>21619</v>
      </c>
      <c r="H22120" s="403"/>
      <c r="J22120" s="6">
        <v>15</v>
      </c>
      <c r="L22120" s="18">
        <f t="shared" si="1048"/>
        <v>15</v>
      </c>
      <c r="O22120" s="18">
        <f t="shared" si="1046"/>
        <v>0</v>
      </c>
      <c r="P22120" s="16">
        <f t="shared" si="1047"/>
        <v>15</v>
      </c>
    </row>
    <row r="22121" spans="2:16">
      <c r="B22121" s="400"/>
      <c r="D22121" s="401"/>
      <c r="F22121" s="54" t="s">
        <v>21620</v>
      </c>
      <c r="H22121" s="403"/>
      <c r="J22121" s="6">
        <v>22</v>
      </c>
      <c r="L22121" s="18">
        <f t="shared" si="1048"/>
        <v>22</v>
      </c>
      <c r="O22121" s="18">
        <f t="shared" si="1046"/>
        <v>0</v>
      </c>
      <c r="P22121" s="16">
        <f t="shared" si="1047"/>
        <v>22</v>
      </c>
    </row>
    <row r="22122" spans="2:16">
      <c r="B22122" s="400"/>
      <c r="D22122" s="401"/>
      <c r="F22122" s="54" t="s">
        <v>21621</v>
      </c>
      <c r="H22122" s="403"/>
      <c r="J22122" s="6">
        <v>19</v>
      </c>
      <c r="L22122" s="18">
        <f t="shared" si="1048"/>
        <v>19</v>
      </c>
      <c r="O22122" s="18">
        <f t="shared" si="1046"/>
        <v>0</v>
      </c>
      <c r="P22122" s="16">
        <f t="shared" si="1047"/>
        <v>19</v>
      </c>
    </row>
    <row r="22123" spans="2:16" ht="25.5">
      <c r="B22123" s="400"/>
      <c r="D22123" s="401"/>
      <c r="F22123" s="54" t="s">
        <v>21622</v>
      </c>
      <c r="H22123" s="403"/>
      <c r="J22123" s="6">
        <v>30</v>
      </c>
      <c r="L22123" s="18">
        <f t="shared" si="1048"/>
        <v>30</v>
      </c>
      <c r="O22123" s="18">
        <f t="shared" si="1046"/>
        <v>0</v>
      </c>
      <c r="P22123" s="16">
        <f t="shared" si="1047"/>
        <v>30</v>
      </c>
    </row>
    <row r="22124" spans="2:16">
      <c r="B22124" s="400"/>
      <c r="D22124" s="401"/>
      <c r="F22124" s="54" t="s">
        <v>21623</v>
      </c>
      <c r="H22124" s="403"/>
      <c r="J22124" s="6">
        <v>32</v>
      </c>
      <c r="L22124" s="18">
        <f t="shared" si="1048"/>
        <v>32</v>
      </c>
      <c r="O22124" s="18">
        <f t="shared" si="1046"/>
        <v>0</v>
      </c>
      <c r="P22124" s="16">
        <f t="shared" si="1047"/>
        <v>32</v>
      </c>
    </row>
    <row r="22125" spans="2:16" ht="25.5">
      <c r="B22125" s="400"/>
      <c r="D22125" s="401"/>
      <c r="F22125" s="54" t="s">
        <v>21624</v>
      </c>
      <c r="H22125" s="403"/>
      <c r="J22125" s="6">
        <v>15</v>
      </c>
      <c r="L22125" s="18">
        <f t="shared" si="1048"/>
        <v>15</v>
      </c>
      <c r="O22125" s="18">
        <f t="shared" si="1046"/>
        <v>0</v>
      </c>
      <c r="P22125" s="16">
        <f t="shared" si="1047"/>
        <v>15</v>
      </c>
    </row>
    <row r="22126" spans="2:16">
      <c r="B22126" s="400"/>
      <c r="D22126" s="403" t="s">
        <v>21625</v>
      </c>
      <c r="F22126" s="54" t="s">
        <v>21201</v>
      </c>
      <c r="J22126" s="6">
        <v>55</v>
      </c>
      <c r="L22126" s="18">
        <f t="shared" si="1048"/>
        <v>55</v>
      </c>
      <c r="O22126" s="18">
        <f t="shared" si="1046"/>
        <v>0</v>
      </c>
      <c r="P22126" s="16">
        <f t="shared" si="1047"/>
        <v>55</v>
      </c>
    </row>
    <row r="22127" spans="2:16">
      <c r="B22127" s="400"/>
      <c r="D22127" s="403"/>
      <c r="F22127" s="54" t="s">
        <v>21626</v>
      </c>
      <c r="J22127" s="6">
        <v>32</v>
      </c>
      <c r="L22127" s="18">
        <f t="shared" si="1048"/>
        <v>32</v>
      </c>
      <c r="O22127" s="18">
        <f t="shared" si="1046"/>
        <v>0</v>
      </c>
      <c r="P22127" s="16">
        <f t="shared" si="1047"/>
        <v>32</v>
      </c>
    </row>
    <row r="22128" spans="2:16">
      <c r="B22128" s="400"/>
      <c r="D22128" s="403"/>
      <c r="F22128" s="54" t="s">
        <v>21627</v>
      </c>
      <c r="J22128" s="6">
        <v>26</v>
      </c>
      <c r="L22128" s="18">
        <f t="shared" si="1048"/>
        <v>26</v>
      </c>
      <c r="O22128" s="18">
        <f t="shared" si="1046"/>
        <v>0</v>
      </c>
      <c r="P22128" s="16">
        <f t="shared" si="1047"/>
        <v>26</v>
      </c>
    </row>
    <row r="22129" spans="2:16">
      <c r="B22129" s="400"/>
      <c r="D22129" s="403"/>
      <c r="F22129" s="54" t="s">
        <v>21628</v>
      </c>
      <c r="J22129" s="6">
        <v>17</v>
      </c>
      <c r="L22129" s="18">
        <f t="shared" si="1048"/>
        <v>17</v>
      </c>
      <c r="O22129" s="18">
        <f t="shared" si="1046"/>
        <v>0</v>
      </c>
      <c r="P22129" s="16">
        <f t="shared" si="1047"/>
        <v>17</v>
      </c>
    </row>
    <row r="22130" spans="2:16">
      <c r="B22130" s="400"/>
      <c r="D22130" s="401" t="s">
        <v>21629</v>
      </c>
      <c r="F22130" s="54" t="s">
        <v>12979</v>
      </c>
      <c r="H22130" s="403" t="s">
        <v>21637</v>
      </c>
      <c r="J22130" s="6">
        <v>18</v>
      </c>
      <c r="L22130" s="18">
        <f t="shared" si="1048"/>
        <v>18</v>
      </c>
      <c r="O22130" s="18">
        <f t="shared" si="1046"/>
        <v>0</v>
      </c>
      <c r="P22130" s="16">
        <f t="shared" si="1047"/>
        <v>18</v>
      </c>
    </row>
    <row r="22131" spans="2:16">
      <c r="B22131" s="400"/>
      <c r="D22131" s="401"/>
      <c r="F22131" s="54" t="s">
        <v>21630</v>
      </c>
      <c r="H22131" s="403"/>
      <c r="J22131" s="6">
        <v>380</v>
      </c>
      <c r="L22131" s="18">
        <f t="shared" si="1048"/>
        <v>380</v>
      </c>
      <c r="O22131" s="18">
        <f t="shared" si="1046"/>
        <v>0</v>
      </c>
      <c r="P22131" s="16">
        <f t="shared" si="1047"/>
        <v>380</v>
      </c>
    </row>
    <row r="22132" spans="2:16">
      <c r="B22132" s="400"/>
      <c r="D22132" s="401"/>
      <c r="F22132" s="54" t="s">
        <v>926</v>
      </c>
      <c r="H22132" s="403" t="s">
        <v>21638</v>
      </c>
      <c r="J22132" s="6">
        <v>36</v>
      </c>
      <c r="L22132" s="18">
        <f t="shared" si="1048"/>
        <v>36</v>
      </c>
      <c r="O22132" s="18">
        <f t="shared" si="1046"/>
        <v>0</v>
      </c>
      <c r="P22132" s="16">
        <f t="shared" si="1047"/>
        <v>36</v>
      </c>
    </row>
    <row r="22133" spans="2:16">
      <c r="B22133" s="400"/>
      <c r="D22133" s="401"/>
      <c r="F22133" s="54" t="s">
        <v>21631</v>
      </c>
      <c r="H22133" s="403"/>
      <c r="J22133" s="6">
        <v>25</v>
      </c>
      <c r="L22133" s="18">
        <f t="shared" si="1048"/>
        <v>25</v>
      </c>
      <c r="O22133" s="18">
        <f t="shared" si="1046"/>
        <v>0</v>
      </c>
      <c r="P22133" s="16">
        <f t="shared" si="1047"/>
        <v>25</v>
      </c>
    </row>
    <row r="22134" spans="2:16">
      <c r="B22134" s="400"/>
      <c r="D22134" s="401"/>
      <c r="F22134" s="54" t="s">
        <v>21632</v>
      </c>
      <c r="H22134" s="403" t="s">
        <v>21639</v>
      </c>
      <c r="J22134" s="6">
        <v>13</v>
      </c>
      <c r="L22134" s="18">
        <f t="shared" si="1048"/>
        <v>13</v>
      </c>
      <c r="O22134" s="18">
        <f t="shared" si="1046"/>
        <v>0</v>
      </c>
      <c r="P22134" s="16">
        <f t="shared" si="1047"/>
        <v>13</v>
      </c>
    </row>
    <row r="22135" spans="2:16">
      <c r="B22135" s="400"/>
      <c r="D22135" s="401"/>
      <c r="F22135" s="54" t="s">
        <v>21633</v>
      </c>
      <c r="H22135" s="403"/>
      <c r="J22135" s="6">
        <v>14</v>
      </c>
      <c r="L22135" s="18">
        <f t="shared" si="1048"/>
        <v>14</v>
      </c>
      <c r="O22135" s="18">
        <f t="shared" si="1046"/>
        <v>0</v>
      </c>
      <c r="P22135" s="16">
        <f t="shared" si="1047"/>
        <v>14</v>
      </c>
    </row>
    <row r="22136" spans="2:16">
      <c r="B22136" s="400"/>
      <c r="D22136" s="401"/>
      <c r="F22136" s="54" t="s">
        <v>21634</v>
      </c>
      <c r="H22136" s="403"/>
      <c r="J22136" s="6">
        <v>13</v>
      </c>
      <c r="L22136" s="18">
        <f t="shared" si="1048"/>
        <v>13</v>
      </c>
      <c r="O22136" s="18">
        <f t="shared" si="1046"/>
        <v>0</v>
      </c>
      <c r="P22136" s="16">
        <f t="shared" si="1047"/>
        <v>13</v>
      </c>
    </row>
    <row r="22137" spans="2:16">
      <c r="B22137" s="400"/>
      <c r="D22137" s="401"/>
      <c r="F22137" s="54" t="s">
        <v>898</v>
      </c>
      <c r="H22137" s="6" t="s">
        <v>21640</v>
      </c>
      <c r="J22137" s="6">
        <v>22</v>
      </c>
      <c r="L22137" s="18">
        <f t="shared" si="1048"/>
        <v>22</v>
      </c>
      <c r="O22137" s="18">
        <f t="shared" si="1046"/>
        <v>0</v>
      </c>
      <c r="P22137" s="16">
        <f t="shared" si="1047"/>
        <v>22</v>
      </c>
    </row>
    <row r="22138" spans="2:16">
      <c r="B22138" s="400"/>
      <c r="D22138" s="401"/>
      <c r="F22138" s="54" t="s">
        <v>21635</v>
      </c>
      <c r="H22138" s="403" t="s">
        <v>21639</v>
      </c>
      <c r="J22138" s="6"/>
      <c r="L22138" s="18">
        <f t="shared" si="1048"/>
        <v>0</v>
      </c>
      <c r="O22138" s="18">
        <f t="shared" si="1046"/>
        <v>0</v>
      </c>
      <c r="P22138" s="16">
        <f t="shared" si="1047"/>
        <v>0</v>
      </c>
    </row>
    <row r="22139" spans="2:16">
      <c r="B22139" s="400"/>
      <c r="D22139" s="401"/>
      <c r="F22139" s="54" t="s">
        <v>10839</v>
      </c>
      <c r="H22139" s="403"/>
      <c r="J22139" s="6">
        <v>12</v>
      </c>
      <c r="L22139" s="18">
        <f t="shared" si="1048"/>
        <v>12</v>
      </c>
      <c r="O22139" s="18">
        <f t="shared" si="1046"/>
        <v>0</v>
      </c>
      <c r="P22139" s="16">
        <f t="shared" si="1047"/>
        <v>12</v>
      </c>
    </row>
    <row r="22140" spans="2:16">
      <c r="B22140" s="400"/>
      <c r="D22140" s="401"/>
      <c r="F22140" s="54" t="s">
        <v>11169</v>
      </c>
      <c r="H22140" s="403"/>
      <c r="J22140" s="6">
        <v>13</v>
      </c>
      <c r="L22140" s="18">
        <f t="shared" si="1048"/>
        <v>13</v>
      </c>
      <c r="O22140" s="18">
        <f t="shared" si="1046"/>
        <v>0</v>
      </c>
      <c r="P22140" s="16">
        <f t="shared" si="1047"/>
        <v>13</v>
      </c>
    </row>
    <row r="22141" spans="2:16">
      <c r="B22141" s="400"/>
      <c r="D22141" s="401"/>
      <c r="F22141" s="54" t="s">
        <v>13349</v>
      </c>
      <c r="H22141" s="403"/>
      <c r="J22141" s="6">
        <v>145</v>
      </c>
      <c r="L22141" s="18">
        <f t="shared" si="1048"/>
        <v>145</v>
      </c>
      <c r="O22141" s="18">
        <f t="shared" si="1046"/>
        <v>0</v>
      </c>
      <c r="P22141" s="16">
        <f t="shared" si="1047"/>
        <v>145</v>
      </c>
    </row>
    <row r="22142" spans="2:16">
      <c r="B22142" s="400"/>
      <c r="D22142" s="401"/>
      <c r="F22142" s="54" t="s">
        <v>19531</v>
      </c>
      <c r="H22142" s="403" t="s">
        <v>21638</v>
      </c>
      <c r="J22142" s="6">
        <v>25</v>
      </c>
      <c r="L22142" s="18">
        <f t="shared" si="1048"/>
        <v>25</v>
      </c>
      <c r="O22142" s="18">
        <f t="shared" si="1046"/>
        <v>0</v>
      </c>
      <c r="P22142" s="16">
        <f t="shared" si="1047"/>
        <v>25</v>
      </c>
    </row>
    <row r="22143" spans="2:16">
      <c r="B22143" s="400"/>
      <c r="D22143" s="401"/>
      <c r="F22143" s="54" t="s">
        <v>21636</v>
      </c>
      <c r="H22143" s="403"/>
      <c r="J22143" s="6">
        <v>140</v>
      </c>
      <c r="L22143" s="18">
        <f t="shared" si="1048"/>
        <v>140</v>
      </c>
      <c r="O22143" s="18">
        <f t="shared" si="1046"/>
        <v>0</v>
      </c>
      <c r="P22143" s="16">
        <f t="shared" si="1047"/>
        <v>140</v>
      </c>
    </row>
    <row r="22144" spans="2:16">
      <c r="B22144" s="400"/>
      <c r="D22144" s="401"/>
      <c r="F22144" s="54" t="s">
        <v>1386</v>
      </c>
      <c r="H22144" s="403"/>
      <c r="J22144" s="6">
        <v>30</v>
      </c>
      <c r="L22144" s="18">
        <f t="shared" si="1048"/>
        <v>30</v>
      </c>
      <c r="O22144" s="18">
        <f t="shared" si="1046"/>
        <v>0</v>
      </c>
      <c r="P22144" s="16">
        <f t="shared" si="1047"/>
        <v>30</v>
      </c>
    </row>
    <row r="22145" spans="2:16">
      <c r="B22145" s="400"/>
      <c r="D22145" s="401"/>
      <c r="F22145" s="54" t="s">
        <v>15118</v>
      </c>
      <c r="H22145" s="403"/>
      <c r="J22145" s="6">
        <v>31</v>
      </c>
      <c r="L22145" s="18">
        <f t="shared" si="1048"/>
        <v>31</v>
      </c>
      <c r="O22145" s="18">
        <f t="shared" si="1046"/>
        <v>0</v>
      </c>
      <c r="P22145" s="16">
        <f t="shared" si="1047"/>
        <v>31</v>
      </c>
    </row>
    <row r="22146" spans="2:16">
      <c r="B22146" s="400"/>
      <c r="D22146" s="401" t="s">
        <v>21641</v>
      </c>
      <c r="F22146" s="103" t="s">
        <v>21642</v>
      </c>
      <c r="H22146" s="403" t="s">
        <v>21663</v>
      </c>
      <c r="J22146" s="6">
        <v>102</v>
      </c>
      <c r="L22146" s="18">
        <f t="shared" si="1048"/>
        <v>102</v>
      </c>
      <c r="O22146" s="18">
        <f t="shared" si="1046"/>
        <v>0</v>
      </c>
      <c r="P22146" s="16">
        <f t="shared" si="1047"/>
        <v>102</v>
      </c>
    </row>
    <row r="22147" spans="2:16">
      <c r="B22147" s="400"/>
      <c r="D22147" s="401"/>
      <c r="F22147" s="103" t="s">
        <v>21643</v>
      </c>
      <c r="H22147" s="403"/>
      <c r="J22147" s="6">
        <v>12</v>
      </c>
      <c r="L22147" s="18">
        <f t="shared" si="1048"/>
        <v>12</v>
      </c>
      <c r="O22147" s="18">
        <f t="shared" si="1046"/>
        <v>0</v>
      </c>
      <c r="P22147" s="16">
        <f t="shared" si="1047"/>
        <v>12</v>
      </c>
    </row>
    <row r="22148" spans="2:16">
      <c r="B22148" s="400"/>
      <c r="D22148" s="401"/>
      <c r="F22148" s="103" t="s">
        <v>21644</v>
      </c>
      <c r="H22148" s="403"/>
      <c r="J22148" s="6">
        <v>10</v>
      </c>
      <c r="L22148" s="18">
        <f t="shared" si="1048"/>
        <v>10</v>
      </c>
      <c r="O22148" s="18">
        <f t="shared" si="1046"/>
        <v>0</v>
      </c>
      <c r="P22148" s="16">
        <f t="shared" si="1047"/>
        <v>10</v>
      </c>
    </row>
    <row r="22149" spans="2:16" ht="25.5">
      <c r="B22149" s="400"/>
      <c r="D22149" s="401"/>
      <c r="F22149" s="103" t="s">
        <v>21645</v>
      </c>
      <c r="H22149" s="403"/>
      <c r="J22149" s="6">
        <v>10</v>
      </c>
      <c r="L22149" s="18">
        <f t="shared" si="1048"/>
        <v>10</v>
      </c>
      <c r="O22149" s="18">
        <f t="shared" si="1046"/>
        <v>0</v>
      </c>
      <c r="P22149" s="16">
        <f t="shared" si="1047"/>
        <v>10</v>
      </c>
    </row>
    <row r="22150" spans="2:16">
      <c r="B22150" s="400"/>
      <c r="D22150" s="401"/>
      <c r="F22150" s="103" t="s">
        <v>21646</v>
      </c>
      <c r="H22150" s="403"/>
      <c r="J22150" s="6">
        <v>19</v>
      </c>
      <c r="L22150" s="18">
        <f t="shared" si="1048"/>
        <v>19</v>
      </c>
      <c r="O22150" s="18">
        <f t="shared" si="1046"/>
        <v>0</v>
      </c>
      <c r="P22150" s="16">
        <f t="shared" si="1047"/>
        <v>19</v>
      </c>
    </row>
    <row r="22151" spans="2:16">
      <c r="B22151" s="400"/>
      <c r="D22151" s="401"/>
      <c r="F22151" s="54" t="s">
        <v>21647</v>
      </c>
      <c r="H22151" s="403" t="s">
        <v>21664</v>
      </c>
      <c r="J22151" s="6">
        <v>252</v>
      </c>
      <c r="L22151" s="18">
        <f t="shared" si="1048"/>
        <v>252</v>
      </c>
      <c r="O22151" s="18">
        <f t="shared" si="1046"/>
        <v>0</v>
      </c>
      <c r="P22151" s="16">
        <f t="shared" si="1047"/>
        <v>252</v>
      </c>
    </row>
    <row r="22152" spans="2:16">
      <c r="B22152" s="400"/>
      <c r="D22152" s="401"/>
      <c r="F22152" s="54" t="s">
        <v>21648</v>
      </c>
      <c r="H22152" s="403"/>
      <c r="J22152" s="6">
        <v>381</v>
      </c>
      <c r="L22152" s="18">
        <f t="shared" si="1048"/>
        <v>381</v>
      </c>
      <c r="O22152" s="18">
        <f t="shared" si="1046"/>
        <v>0</v>
      </c>
      <c r="P22152" s="16">
        <f t="shared" si="1047"/>
        <v>381</v>
      </c>
    </row>
    <row r="22153" spans="2:16" ht="25.5">
      <c r="B22153" s="400"/>
      <c r="D22153" s="401"/>
      <c r="F22153" s="168" t="s">
        <v>21649</v>
      </c>
      <c r="H22153" s="403"/>
      <c r="J22153" s="6">
        <v>241</v>
      </c>
      <c r="L22153" s="18">
        <f t="shared" si="1048"/>
        <v>241</v>
      </c>
      <c r="O22153" s="18">
        <f t="shared" si="1046"/>
        <v>0</v>
      </c>
      <c r="P22153" s="16">
        <f t="shared" si="1047"/>
        <v>241</v>
      </c>
    </row>
    <row r="22154" spans="2:16" ht="25.5">
      <c r="B22154" s="400"/>
      <c r="D22154" s="401"/>
      <c r="F22154" s="168" t="s">
        <v>21650</v>
      </c>
      <c r="H22154" s="403"/>
      <c r="J22154" s="6">
        <v>100</v>
      </c>
      <c r="L22154" s="18">
        <f t="shared" si="1048"/>
        <v>100</v>
      </c>
      <c r="O22154" s="18">
        <f t="shared" si="1046"/>
        <v>0</v>
      </c>
      <c r="P22154" s="16">
        <f t="shared" si="1047"/>
        <v>100</v>
      </c>
    </row>
    <row r="22155" spans="2:16" ht="25.5">
      <c r="B22155" s="400"/>
      <c r="D22155" s="401"/>
      <c r="F22155" s="168" t="s">
        <v>21651</v>
      </c>
      <c r="H22155" s="403"/>
      <c r="J22155" s="6">
        <v>45</v>
      </c>
      <c r="L22155" s="18">
        <f t="shared" si="1048"/>
        <v>45</v>
      </c>
      <c r="O22155" s="18">
        <f t="shared" ref="O22155:O22218" si="1049">+N22155+M22155</f>
        <v>0</v>
      </c>
      <c r="P22155" s="16">
        <f t="shared" ref="P22155:P22218" si="1050">+L22155+O22155</f>
        <v>45</v>
      </c>
    </row>
    <row r="22156" spans="2:16" ht="25.5">
      <c r="B22156" s="400"/>
      <c r="D22156" s="401"/>
      <c r="F22156" s="168" t="s">
        <v>21652</v>
      </c>
      <c r="H22156" s="403"/>
      <c r="J22156" s="6">
        <v>20</v>
      </c>
      <c r="L22156" s="18">
        <f t="shared" si="1048"/>
        <v>20</v>
      </c>
      <c r="O22156" s="18">
        <f t="shared" si="1049"/>
        <v>0</v>
      </c>
      <c r="P22156" s="16">
        <f t="shared" si="1050"/>
        <v>20</v>
      </c>
    </row>
    <row r="22157" spans="2:16">
      <c r="B22157" s="400"/>
      <c r="D22157" s="401"/>
      <c r="F22157" s="54" t="s">
        <v>21653</v>
      </c>
      <c r="H22157" s="403" t="s">
        <v>21665</v>
      </c>
      <c r="J22157" s="6">
        <v>145</v>
      </c>
      <c r="L22157" s="18">
        <f t="shared" si="1048"/>
        <v>145</v>
      </c>
      <c r="O22157" s="18">
        <f t="shared" si="1049"/>
        <v>0</v>
      </c>
      <c r="P22157" s="16">
        <f t="shared" si="1050"/>
        <v>145</v>
      </c>
    </row>
    <row r="22158" spans="2:16">
      <c r="B22158" s="400"/>
      <c r="D22158" s="401"/>
      <c r="F22158" s="54" t="s">
        <v>21654</v>
      </c>
      <c r="H22158" s="403"/>
      <c r="J22158" s="6"/>
      <c r="L22158" s="18">
        <f t="shared" si="1048"/>
        <v>0</v>
      </c>
      <c r="O22158" s="18">
        <f t="shared" si="1049"/>
        <v>0</v>
      </c>
      <c r="P22158" s="16">
        <f t="shared" si="1050"/>
        <v>0</v>
      </c>
    </row>
    <row r="22159" spans="2:16">
      <c r="B22159" s="400"/>
      <c r="D22159" s="401"/>
      <c r="F22159" s="54" t="s">
        <v>480</v>
      </c>
      <c r="H22159" s="403"/>
      <c r="J22159" s="6">
        <v>6</v>
      </c>
      <c r="L22159" s="18">
        <f t="shared" ref="L22159:L22222" si="1051">+J22159+K22159</f>
        <v>6</v>
      </c>
      <c r="O22159" s="18">
        <f t="shared" si="1049"/>
        <v>0</v>
      </c>
      <c r="P22159" s="16">
        <f t="shared" si="1050"/>
        <v>6</v>
      </c>
    </row>
    <row r="22160" spans="2:16">
      <c r="B22160" s="400"/>
      <c r="D22160" s="401"/>
      <c r="F22160" s="54" t="s">
        <v>3664</v>
      </c>
      <c r="H22160" s="403"/>
      <c r="J22160" s="6">
        <v>17</v>
      </c>
      <c r="L22160" s="18">
        <f t="shared" si="1051"/>
        <v>17</v>
      </c>
      <c r="O22160" s="18">
        <f t="shared" si="1049"/>
        <v>0</v>
      </c>
      <c r="P22160" s="16">
        <f t="shared" si="1050"/>
        <v>17</v>
      </c>
    </row>
    <row r="22161" spans="2:16" ht="25.5">
      <c r="B22161" s="400"/>
      <c r="D22161" s="401"/>
      <c r="F22161" s="54" t="s">
        <v>21655</v>
      </c>
      <c r="H22161" s="403"/>
      <c r="J22161" s="6">
        <v>16</v>
      </c>
      <c r="L22161" s="18">
        <f t="shared" si="1051"/>
        <v>16</v>
      </c>
      <c r="O22161" s="18">
        <f t="shared" si="1049"/>
        <v>0</v>
      </c>
      <c r="P22161" s="16">
        <f t="shared" si="1050"/>
        <v>16</v>
      </c>
    </row>
    <row r="22162" spans="2:16">
      <c r="B22162" s="400"/>
      <c r="D22162" s="401"/>
      <c r="F22162" s="54" t="s">
        <v>21656</v>
      </c>
      <c r="H22162" s="403"/>
      <c r="J22162" s="6">
        <v>20</v>
      </c>
      <c r="L22162" s="18">
        <f t="shared" si="1051"/>
        <v>20</v>
      </c>
      <c r="O22162" s="18">
        <f t="shared" si="1049"/>
        <v>0</v>
      </c>
      <c r="P22162" s="16">
        <f t="shared" si="1050"/>
        <v>20</v>
      </c>
    </row>
    <row r="22163" spans="2:16">
      <c r="B22163" s="400"/>
      <c r="D22163" s="401"/>
      <c r="F22163" s="54" t="s">
        <v>21657</v>
      </c>
      <c r="H22163" s="403"/>
      <c r="J22163" s="6">
        <v>32</v>
      </c>
      <c r="L22163" s="18">
        <f t="shared" si="1051"/>
        <v>32</v>
      </c>
      <c r="O22163" s="18">
        <f t="shared" si="1049"/>
        <v>0</v>
      </c>
      <c r="P22163" s="16">
        <f t="shared" si="1050"/>
        <v>32</v>
      </c>
    </row>
    <row r="22164" spans="2:16">
      <c r="B22164" s="400"/>
      <c r="D22164" s="401"/>
      <c r="F22164" s="54" t="s">
        <v>1833</v>
      </c>
      <c r="H22164" s="6" t="s">
        <v>21666</v>
      </c>
      <c r="J22164" s="6">
        <v>200</v>
      </c>
      <c r="L22164" s="18">
        <f t="shared" si="1051"/>
        <v>200</v>
      </c>
      <c r="O22164" s="18">
        <f t="shared" si="1049"/>
        <v>0</v>
      </c>
      <c r="P22164" s="16">
        <f t="shared" si="1050"/>
        <v>200</v>
      </c>
    </row>
    <row r="22165" spans="2:16">
      <c r="B22165" s="400"/>
      <c r="D22165" s="401"/>
      <c r="F22165" s="54" t="s">
        <v>700</v>
      </c>
      <c r="H22165" s="6" t="s">
        <v>21667</v>
      </c>
      <c r="J22165" s="6">
        <f>SUM(J22164:J22164)</f>
        <v>200</v>
      </c>
      <c r="L22165" s="18">
        <f t="shared" si="1051"/>
        <v>200</v>
      </c>
      <c r="O22165" s="18">
        <f t="shared" si="1049"/>
        <v>0</v>
      </c>
      <c r="P22165" s="16">
        <f t="shared" si="1050"/>
        <v>200</v>
      </c>
    </row>
    <row r="22166" spans="2:16">
      <c r="B22166" s="400"/>
      <c r="D22166" s="401"/>
      <c r="F22166" s="54" t="s">
        <v>21658</v>
      </c>
      <c r="H22166" s="403" t="s">
        <v>21668</v>
      </c>
      <c r="J22166" s="6">
        <v>251</v>
      </c>
      <c r="L22166" s="18">
        <f t="shared" si="1051"/>
        <v>251</v>
      </c>
      <c r="O22166" s="18">
        <f t="shared" si="1049"/>
        <v>0</v>
      </c>
      <c r="P22166" s="16">
        <f t="shared" si="1050"/>
        <v>251</v>
      </c>
    </row>
    <row r="22167" spans="2:16">
      <c r="B22167" s="400"/>
      <c r="D22167" s="401"/>
      <c r="F22167" s="54" t="s">
        <v>10181</v>
      </c>
      <c r="H22167" s="403"/>
      <c r="J22167" s="6">
        <v>15</v>
      </c>
      <c r="L22167" s="18">
        <f t="shared" si="1051"/>
        <v>15</v>
      </c>
      <c r="O22167" s="18">
        <f t="shared" si="1049"/>
        <v>0</v>
      </c>
      <c r="P22167" s="16">
        <f t="shared" si="1050"/>
        <v>15</v>
      </c>
    </row>
    <row r="22168" spans="2:16">
      <c r="B22168" s="400"/>
      <c r="D22168" s="401"/>
      <c r="F22168" s="54" t="s">
        <v>21659</v>
      </c>
      <c r="H22168" s="403"/>
      <c r="J22168" s="6">
        <v>22</v>
      </c>
      <c r="L22168" s="18">
        <f t="shared" si="1051"/>
        <v>22</v>
      </c>
      <c r="O22168" s="18">
        <f t="shared" si="1049"/>
        <v>0</v>
      </c>
      <c r="P22168" s="16">
        <f t="shared" si="1050"/>
        <v>22</v>
      </c>
    </row>
    <row r="22169" spans="2:16">
      <c r="B22169" s="400"/>
      <c r="D22169" s="401"/>
      <c r="F22169" s="54" t="s">
        <v>12600</v>
      </c>
      <c r="H22169" s="403"/>
      <c r="J22169" s="6">
        <v>10</v>
      </c>
      <c r="L22169" s="18">
        <f t="shared" si="1051"/>
        <v>10</v>
      </c>
      <c r="O22169" s="18">
        <f t="shared" si="1049"/>
        <v>0</v>
      </c>
      <c r="P22169" s="16">
        <f t="shared" si="1050"/>
        <v>10</v>
      </c>
    </row>
    <row r="22170" spans="2:16">
      <c r="B22170" s="400"/>
      <c r="D22170" s="401"/>
      <c r="F22170" s="54" t="s">
        <v>21660</v>
      </c>
      <c r="H22170" s="403"/>
      <c r="J22170" s="6">
        <v>15</v>
      </c>
      <c r="L22170" s="18">
        <f t="shared" si="1051"/>
        <v>15</v>
      </c>
      <c r="O22170" s="18">
        <f t="shared" si="1049"/>
        <v>0</v>
      </c>
      <c r="P22170" s="16">
        <f t="shared" si="1050"/>
        <v>15</v>
      </c>
    </row>
    <row r="22171" spans="2:16">
      <c r="B22171" s="400"/>
      <c r="D22171" s="401"/>
      <c r="F22171" s="54" t="s">
        <v>2904</v>
      </c>
      <c r="H22171" s="403"/>
      <c r="J22171" s="6">
        <v>11</v>
      </c>
      <c r="L22171" s="18">
        <f t="shared" si="1051"/>
        <v>11</v>
      </c>
      <c r="O22171" s="18">
        <f t="shared" si="1049"/>
        <v>0</v>
      </c>
      <c r="P22171" s="16">
        <f t="shared" si="1050"/>
        <v>11</v>
      </c>
    </row>
    <row r="22172" spans="2:16">
      <c r="B22172" s="400"/>
      <c r="D22172" s="401"/>
      <c r="F22172" s="54" t="s">
        <v>1825</v>
      </c>
      <c r="H22172" s="403"/>
      <c r="J22172" s="6">
        <v>14</v>
      </c>
      <c r="L22172" s="18">
        <f t="shared" si="1051"/>
        <v>14</v>
      </c>
      <c r="O22172" s="18">
        <f t="shared" si="1049"/>
        <v>0</v>
      </c>
      <c r="P22172" s="16">
        <f t="shared" si="1050"/>
        <v>14</v>
      </c>
    </row>
    <row r="22173" spans="2:16">
      <c r="B22173" s="400"/>
      <c r="D22173" s="401"/>
      <c r="F22173" s="54" t="s">
        <v>10845</v>
      </c>
      <c r="H22173" s="403"/>
      <c r="J22173" s="6">
        <v>11</v>
      </c>
      <c r="L22173" s="18">
        <f t="shared" si="1051"/>
        <v>11</v>
      </c>
      <c r="O22173" s="18">
        <f t="shared" si="1049"/>
        <v>0</v>
      </c>
      <c r="P22173" s="16">
        <f t="shared" si="1050"/>
        <v>11</v>
      </c>
    </row>
    <row r="22174" spans="2:16">
      <c r="B22174" s="400"/>
      <c r="D22174" s="401"/>
      <c r="F22174" s="54" t="s">
        <v>24</v>
      </c>
      <c r="H22174" s="403"/>
      <c r="J22174" s="6">
        <v>15</v>
      </c>
      <c r="L22174" s="18">
        <f t="shared" si="1051"/>
        <v>15</v>
      </c>
      <c r="O22174" s="18">
        <f t="shared" si="1049"/>
        <v>0</v>
      </c>
      <c r="P22174" s="16">
        <f t="shared" si="1050"/>
        <v>15</v>
      </c>
    </row>
    <row r="22175" spans="2:16">
      <c r="B22175" s="400"/>
      <c r="D22175" s="401"/>
      <c r="F22175" s="54" t="s">
        <v>21661</v>
      </c>
      <c r="H22175" s="403"/>
      <c r="J22175" s="6">
        <v>14</v>
      </c>
      <c r="L22175" s="18">
        <f t="shared" si="1051"/>
        <v>14</v>
      </c>
      <c r="O22175" s="18">
        <f t="shared" si="1049"/>
        <v>0</v>
      </c>
      <c r="P22175" s="16">
        <f t="shared" si="1050"/>
        <v>14</v>
      </c>
    </row>
    <row r="22176" spans="2:16">
      <c r="B22176" s="400"/>
      <c r="D22176" s="401"/>
      <c r="F22176" s="54" t="s">
        <v>21662</v>
      </c>
      <c r="H22176" s="403"/>
      <c r="J22176" s="6">
        <v>19</v>
      </c>
      <c r="L22176" s="18">
        <f t="shared" si="1051"/>
        <v>19</v>
      </c>
      <c r="O22176" s="18">
        <f t="shared" si="1049"/>
        <v>0</v>
      </c>
      <c r="P22176" s="16">
        <f t="shared" si="1050"/>
        <v>19</v>
      </c>
    </row>
    <row r="22177" spans="2:16">
      <c r="B22177" s="400"/>
      <c r="D22177" s="401"/>
      <c r="F22177" s="54" t="s">
        <v>21669</v>
      </c>
      <c r="H22177" s="403" t="s">
        <v>21667</v>
      </c>
      <c r="J22177" s="6">
        <v>200</v>
      </c>
      <c r="L22177" s="18">
        <f t="shared" si="1051"/>
        <v>200</v>
      </c>
      <c r="O22177" s="18">
        <f t="shared" si="1049"/>
        <v>0</v>
      </c>
      <c r="P22177" s="16">
        <f t="shared" si="1050"/>
        <v>200</v>
      </c>
    </row>
    <row r="22178" spans="2:16">
      <c r="B22178" s="400"/>
      <c r="D22178" s="401"/>
      <c r="F22178" s="54" t="s">
        <v>21654</v>
      </c>
      <c r="H22178" s="403"/>
      <c r="J22178" s="6">
        <v>29</v>
      </c>
      <c r="L22178" s="18">
        <f t="shared" si="1051"/>
        <v>29</v>
      </c>
      <c r="O22178" s="18">
        <f t="shared" si="1049"/>
        <v>0</v>
      </c>
      <c r="P22178" s="16">
        <f t="shared" si="1050"/>
        <v>29</v>
      </c>
    </row>
    <row r="22179" spans="2:16">
      <c r="B22179" s="400"/>
      <c r="D22179" s="401" t="s">
        <v>21690</v>
      </c>
      <c r="F22179" s="54" t="s">
        <v>21670</v>
      </c>
      <c r="H22179" s="403" t="s">
        <v>21689</v>
      </c>
      <c r="J22179" s="6">
        <v>14</v>
      </c>
      <c r="L22179" s="18">
        <f t="shared" si="1051"/>
        <v>14</v>
      </c>
      <c r="O22179" s="18">
        <f t="shared" si="1049"/>
        <v>0</v>
      </c>
      <c r="P22179" s="16">
        <f t="shared" si="1050"/>
        <v>14</v>
      </c>
    </row>
    <row r="22180" spans="2:16">
      <c r="B22180" s="400"/>
      <c r="D22180" s="401"/>
      <c r="F22180" s="54" t="s">
        <v>21671</v>
      </c>
      <c r="H22180" s="403"/>
      <c r="J22180" s="6">
        <v>18</v>
      </c>
      <c r="L22180" s="18">
        <f t="shared" si="1051"/>
        <v>18</v>
      </c>
      <c r="O22180" s="18">
        <f t="shared" si="1049"/>
        <v>0</v>
      </c>
      <c r="P22180" s="16">
        <f t="shared" si="1050"/>
        <v>18</v>
      </c>
    </row>
    <row r="22181" spans="2:16">
      <c r="B22181" s="400"/>
      <c r="D22181" s="401"/>
      <c r="F22181" s="54" t="s">
        <v>11001</v>
      </c>
      <c r="H22181" s="403"/>
      <c r="J22181" s="6">
        <v>18</v>
      </c>
      <c r="L22181" s="18">
        <f t="shared" si="1051"/>
        <v>18</v>
      </c>
      <c r="O22181" s="18">
        <f t="shared" si="1049"/>
        <v>0</v>
      </c>
      <c r="P22181" s="16">
        <f t="shared" si="1050"/>
        <v>18</v>
      </c>
    </row>
    <row r="22182" spans="2:16">
      <c r="B22182" s="400"/>
      <c r="D22182" s="401"/>
      <c r="F22182" s="54" t="s">
        <v>11487</v>
      </c>
      <c r="H22182" s="403"/>
      <c r="J22182" s="6">
        <v>17</v>
      </c>
      <c r="L22182" s="18">
        <f t="shared" si="1051"/>
        <v>17</v>
      </c>
      <c r="O22182" s="18">
        <f t="shared" si="1049"/>
        <v>0</v>
      </c>
      <c r="P22182" s="16">
        <f t="shared" si="1050"/>
        <v>17</v>
      </c>
    </row>
    <row r="22183" spans="2:16">
      <c r="B22183" s="400"/>
      <c r="D22183" s="401"/>
      <c r="F22183" s="54" t="s">
        <v>21672</v>
      </c>
      <c r="H22183" s="403"/>
      <c r="J22183" s="6">
        <v>23</v>
      </c>
      <c r="L22183" s="18">
        <f t="shared" si="1051"/>
        <v>23</v>
      </c>
      <c r="O22183" s="18">
        <f t="shared" si="1049"/>
        <v>0</v>
      </c>
      <c r="P22183" s="16">
        <f t="shared" si="1050"/>
        <v>23</v>
      </c>
    </row>
    <row r="22184" spans="2:16">
      <c r="B22184" s="400"/>
      <c r="D22184" s="401"/>
      <c r="F22184" s="54" t="s">
        <v>21673</v>
      </c>
      <c r="H22184" s="403"/>
      <c r="J22184" s="6"/>
      <c r="L22184" s="18">
        <f t="shared" si="1051"/>
        <v>0</v>
      </c>
      <c r="O22184" s="18">
        <f t="shared" si="1049"/>
        <v>0</v>
      </c>
      <c r="P22184" s="16">
        <f t="shared" si="1050"/>
        <v>0</v>
      </c>
    </row>
    <row r="22185" spans="2:16">
      <c r="B22185" s="400"/>
      <c r="D22185" s="401"/>
      <c r="F22185" s="54" t="s">
        <v>21674</v>
      </c>
      <c r="H22185" s="403"/>
      <c r="J22185" s="6">
        <v>27</v>
      </c>
      <c r="L22185" s="18">
        <f t="shared" si="1051"/>
        <v>27</v>
      </c>
      <c r="O22185" s="18">
        <f t="shared" si="1049"/>
        <v>0</v>
      </c>
      <c r="P22185" s="16">
        <f t="shared" si="1050"/>
        <v>27</v>
      </c>
    </row>
    <row r="22186" spans="2:16">
      <c r="B22186" s="400"/>
      <c r="D22186" s="401"/>
      <c r="F22186" s="54" t="s">
        <v>13406</v>
      </c>
      <c r="H22186" s="403"/>
      <c r="J22186" s="6">
        <v>21</v>
      </c>
      <c r="L22186" s="18">
        <f t="shared" si="1051"/>
        <v>21</v>
      </c>
      <c r="O22186" s="18">
        <f t="shared" si="1049"/>
        <v>0</v>
      </c>
      <c r="P22186" s="16">
        <f t="shared" si="1050"/>
        <v>21</v>
      </c>
    </row>
    <row r="22187" spans="2:16">
      <c r="B22187" s="400"/>
      <c r="D22187" s="401"/>
      <c r="F22187" s="54" t="s">
        <v>1755</v>
      </c>
      <c r="H22187" s="403"/>
      <c r="J22187" s="6">
        <v>8</v>
      </c>
      <c r="L22187" s="18">
        <f t="shared" si="1051"/>
        <v>8</v>
      </c>
      <c r="O22187" s="18">
        <f t="shared" si="1049"/>
        <v>0</v>
      </c>
      <c r="P22187" s="16">
        <f t="shared" si="1050"/>
        <v>8</v>
      </c>
    </row>
    <row r="22188" spans="2:16">
      <c r="B22188" s="400"/>
      <c r="D22188" s="401"/>
      <c r="F22188" s="54" t="s">
        <v>21675</v>
      </c>
      <c r="H22188" s="403"/>
      <c r="J22188" s="6">
        <v>13</v>
      </c>
      <c r="L22188" s="18">
        <f t="shared" si="1051"/>
        <v>13</v>
      </c>
      <c r="O22188" s="18">
        <f t="shared" si="1049"/>
        <v>0</v>
      </c>
      <c r="P22188" s="16">
        <f t="shared" si="1050"/>
        <v>13</v>
      </c>
    </row>
    <row r="22189" spans="2:16" ht="25.5">
      <c r="B22189" s="400"/>
      <c r="D22189" s="401"/>
      <c r="F22189" s="54" t="s">
        <v>21676</v>
      </c>
      <c r="H22189" s="403"/>
      <c r="J22189" s="6">
        <v>360</v>
      </c>
      <c r="L22189" s="18">
        <f t="shared" si="1051"/>
        <v>360</v>
      </c>
      <c r="O22189" s="18">
        <f t="shared" si="1049"/>
        <v>0</v>
      </c>
      <c r="P22189" s="16">
        <f t="shared" si="1050"/>
        <v>360</v>
      </c>
    </row>
    <row r="22190" spans="2:16">
      <c r="B22190" s="400"/>
      <c r="D22190" s="401"/>
      <c r="F22190" s="54" t="s">
        <v>21677</v>
      </c>
      <c r="H22190" s="403"/>
      <c r="J22190" s="6">
        <v>27</v>
      </c>
      <c r="L22190" s="18">
        <f t="shared" si="1051"/>
        <v>27</v>
      </c>
      <c r="O22190" s="18">
        <f t="shared" si="1049"/>
        <v>0</v>
      </c>
      <c r="P22190" s="16">
        <f t="shared" si="1050"/>
        <v>27</v>
      </c>
    </row>
    <row r="22191" spans="2:16">
      <c r="B22191" s="400"/>
      <c r="D22191" s="401"/>
      <c r="F22191" s="54" t="s">
        <v>21678</v>
      </c>
      <c r="H22191" s="403"/>
      <c r="J22191" s="6">
        <v>18</v>
      </c>
      <c r="L22191" s="18">
        <f t="shared" si="1051"/>
        <v>18</v>
      </c>
      <c r="O22191" s="18">
        <f t="shared" si="1049"/>
        <v>0</v>
      </c>
      <c r="P22191" s="16">
        <f t="shared" si="1050"/>
        <v>18</v>
      </c>
    </row>
    <row r="22192" spans="2:16">
      <c r="B22192" s="400"/>
      <c r="D22192" s="401"/>
      <c r="F22192" s="54" t="s">
        <v>10848</v>
      </c>
      <c r="H22192" s="403"/>
      <c r="J22192" s="6">
        <v>18</v>
      </c>
      <c r="L22192" s="18">
        <f t="shared" si="1051"/>
        <v>18</v>
      </c>
      <c r="O22192" s="18">
        <f t="shared" si="1049"/>
        <v>0</v>
      </c>
      <c r="P22192" s="16">
        <f t="shared" si="1050"/>
        <v>18</v>
      </c>
    </row>
    <row r="22193" spans="2:16">
      <c r="B22193" s="400"/>
      <c r="D22193" s="401"/>
      <c r="F22193" s="54" t="s">
        <v>12600</v>
      </c>
      <c r="H22193" s="403"/>
      <c r="J22193" s="6">
        <v>22</v>
      </c>
      <c r="L22193" s="18">
        <f t="shared" si="1051"/>
        <v>22</v>
      </c>
      <c r="O22193" s="18">
        <f t="shared" si="1049"/>
        <v>0</v>
      </c>
      <c r="P22193" s="16">
        <f t="shared" si="1050"/>
        <v>22</v>
      </c>
    </row>
    <row r="22194" spans="2:16">
      <c r="B22194" s="400"/>
      <c r="D22194" s="401"/>
      <c r="F22194" s="54" t="s">
        <v>21679</v>
      </c>
      <c r="H22194" s="403"/>
      <c r="J22194" s="6">
        <v>20</v>
      </c>
      <c r="L22194" s="18">
        <f t="shared" si="1051"/>
        <v>20</v>
      </c>
      <c r="O22194" s="18">
        <f t="shared" si="1049"/>
        <v>0</v>
      </c>
      <c r="P22194" s="16">
        <f t="shared" si="1050"/>
        <v>20</v>
      </c>
    </row>
    <row r="22195" spans="2:16">
      <c r="B22195" s="400"/>
      <c r="D22195" s="401"/>
      <c r="F22195" s="54" t="s">
        <v>21680</v>
      </c>
      <c r="H22195" s="403"/>
      <c r="J22195" s="6">
        <v>22</v>
      </c>
      <c r="L22195" s="18">
        <f t="shared" si="1051"/>
        <v>22</v>
      </c>
      <c r="O22195" s="18">
        <f t="shared" si="1049"/>
        <v>0</v>
      </c>
      <c r="P22195" s="16">
        <f t="shared" si="1050"/>
        <v>22</v>
      </c>
    </row>
    <row r="22196" spans="2:16">
      <c r="B22196" s="400"/>
      <c r="D22196" s="401"/>
      <c r="F22196" s="54" t="s">
        <v>1893</v>
      </c>
      <c r="H22196" s="403"/>
      <c r="J22196" s="6">
        <v>13</v>
      </c>
      <c r="L22196" s="18">
        <f t="shared" si="1051"/>
        <v>13</v>
      </c>
      <c r="O22196" s="18">
        <f t="shared" si="1049"/>
        <v>0</v>
      </c>
      <c r="P22196" s="16">
        <f t="shared" si="1050"/>
        <v>13</v>
      </c>
    </row>
    <row r="22197" spans="2:16">
      <c r="B22197" s="400"/>
      <c r="D22197" s="401"/>
      <c r="F22197" s="54" t="s">
        <v>21681</v>
      </c>
      <c r="H22197" s="403"/>
      <c r="J22197" s="6">
        <v>20</v>
      </c>
      <c r="L22197" s="18">
        <f t="shared" si="1051"/>
        <v>20</v>
      </c>
      <c r="O22197" s="18">
        <f t="shared" si="1049"/>
        <v>0</v>
      </c>
      <c r="P22197" s="16">
        <f t="shared" si="1050"/>
        <v>20</v>
      </c>
    </row>
    <row r="22198" spans="2:16">
      <c r="B22198" s="400"/>
      <c r="D22198" s="401"/>
      <c r="F22198" s="54" t="s">
        <v>95</v>
      </c>
      <c r="H22198" s="403"/>
      <c r="J22198" s="6">
        <v>22</v>
      </c>
      <c r="L22198" s="18">
        <f t="shared" si="1051"/>
        <v>22</v>
      </c>
      <c r="O22198" s="18">
        <f t="shared" si="1049"/>
        <v>0</v>
      </c>
      <c r="P22198" s="16">
        <f t="shared" si="1050"/>
        <v>22</v>
      </c>
    </row>
    <row r="22199" spans="2:16">
      <c r="B22199" s="400"/>
      <c r="D22199" s="401"/>
      <c r="F22199" s="54" t="s">
        <v>21682</v>
      </c>
      <c r="H22199" s="403"/>
      <c r="J22199" s="6">
        <v>32</v>
      </c>
      <c r="L22199" s="18">
        <f t="shared" si="1051"/>
        <v>32</v>
      </c>
      <c r="O22199" s="18">
        <f t="shared" si="1049"/>
        <v>0</v>
      </c>
      <c r="P22199" s="16">
        <f t="shared" si="1050"/>
        <v>32</v>
      </c>
    </row>
    <row r="22200" spans="2:16">
      <c r="B22200" s="400"/>
      <c r="D22200" s="401"/>
      <c r="F22200" s="54" t="s">
        <v>2032</v>
      </c>
      <c r="H22200" s="403"/>
      <c r="J22200" s="6">
        <v>20</v>
      </c>
      <c r="L22200" s="18">
        <f t="shared" si="1051"/>
        <v>20</v>
      </c>
      <c r="O22200" s="18">
        <f t="shared" si="1049"/>
        <v>0</v>
      </c>
      <c r="P22200" s="16">
        <f t="shared" si="1050"/>
        <v>20</v>
      </c>
    </row>
    <row r="22201" spans="2:16">
      <c r="B22201" s="400"/>
      <c r="D22201" s="401"/>
      <c r="F22201" s="54" t="s">
        <v>3086</v>
      </c>
      <c r="H22201" s="403"/>
      <c r="J22201" s="6">
        <v>17</v>
      </c>
      <c r="L22201" s="18">
        <f t="shared" si="1051"/>
        <v>17</v>
      </c>
      <c r="O22201" s="18">
        <f t="shared" si="1049"/>
        <v>0</v>
      </c>
      <c r="P22201" s="16">
        <f t="shared" si="1050"/>
        <v>17</v>
      </c>
    </row>
    <row r="22202" spans="2:16">
      <c r="B22202" s="400"/>
      <c r="D22202" s="401"/>
      <c r="F22202" s="54" t="s">
        <v>21683</v>
      </c>
      <c r="H22202" s="403"/>
      <c r="J22202" s="6">
        <v>26</v>
      </c>
      <c r="L22202" s="18">
        <f t="shared" si="1051"/>
        <v>26</v>
      </c>
      <c r="O22202" s="18">
        <f t="shared" si="1049"/>
        <v>0</v>
      </c>
      <c r="P22202" s="16">
        <f t="shared" si="1050"/>
        <v>26</v>
      </c>
    </row>
    <row r="22203" spans="2:16">
      <c r="B22203" s="400"/>
      <c r="D22203" s="401"/>
      <c r="F22203" s="54" t="s">
        <v>21684</v>
      </c>
      <c r="H22203" s="403"/>
      <c r="J22203" s="6">
        <v>10</v>
      </c>
      <c r="L22203" s="18">
        <f t="shared" si="1051"/>
        <v>10</v>
      </c>
      <c r="O22203" s="18">
        <f t="shared" si="1049"/>
        <v>0</v>
      </c>
      <c r="P22203" s="16">
        <f t="shared" si="1050"/>
        <v>10</v>
      </c>
    </row>
    <row r="22204" spans="2:16">
      <c r="B22204" s="400"/>
      <c r="D22204" s="401"/>
      <c r="F22204" s="54" t="s">
        <v>21685</v>
      </c>
      <c r="H22204" s="403"/>
      <c r="J22204" s="6">
        <v>41</v>
      </c>
      <c r="L22204" s="18">
        <f t="shared" si="1051"/>
        <v>41</v>
      </c>
      <c r="O22204" s="18">
        <f t="shared" si="1049"/>
        <v>0</v>
      </c>
      <c r="P22204" s="16">
        <f t="shared" si="1050"/>
        <v>41</v>
      </c>
    </row>
    <row r="22205" spans="2:16">
      <c r="B22205" s="400"/>
      <c r="D22205" s="401"/>
      <c r="F22205" s="54" t="s">
        <v>15430</v>
      </c>
      <c r="H22205" s="403"/>
      <c r="J22205" s="6">
        <v>14</v>
      </c>
      <c r="L22205" s="18">
        <f t="shared" si="1051"/>
        <v>14</v>
      </c>
      <c r="O22205" s="18">
        <f t="shared" si="1049"/>
        <v>0</v>
      </c>
      <c r="P22205" s="16">
        <f t="shared" si="1050"/>
        <v>14</v>
      </c>
    </row>
    <row r="22206" spans="2:16">
      <c r="B22206" s="400"/>
      <c r="D22206" s="401"/>
      <c r="F22206" s="54" t="s">
        <v>21686</v>
      </c>
      <c r="H22206" s="403"/>
      <c r="J22206" s="6">
        <v>17</v>
      </c>
      <c r="L22206" s="18">
        <f t="shared" si="1051"/>
        <v>17</v>
      </c>
      <c r="O22206" s="18">
        <f t="shared" si="1049"/>
        <v>0</v>
      </c>
      <c r="P22206" s="16">
        <f t="shared" si="1050"/>
        <v>17</v>
      </c>
    </row>
    <row r="22207" spans="2:16">
      <c r="B22207" s="400"/>
      <c r="D22207" s="401"/>
      <c r="F22207" s="54" t="s">
        <v>920</v>
      </c>
      <c r="H22207" s="403"/>
      <c r="J22207" s="6">
        <v>15</v>
      </c>
      <c r="L22207" s="18">
        <f t="shared" si="1051"/>
        <v>15</v>
      </c>
      <c r="O22207" s="18">
        <f t="shared" si="1049"/>
        <v>0</v>
      </c>
      <c r="P22207" s="16">
        <f t="shared" si="1050"/>
        <v>15</v>
      </c>
    </row>
    <row r="22208" spans="2:16">
      <c r="B22208" s="400"/>
      <c r="D22208" s="401"/>
      <c r="F22208" s="54" t="s">
        <v>21687</v>
      </c>
      <c r="H22208" s="403"/>
      <c r="J22208" s="6">
        <v>31</v>
      </c>
      <c r="L22208" s="18">
        <f t="shared" si="1051"/>
        <v>31</v>
      </c>
      <c r="O22208" s="18">
        <f t="shared" si="1049"/>
        <v>0</v>
      </c>
      <c r="P22208" s="16">
        <f t="shared" si="1050"/>
        <v>31</v>
      </c>
    </row>
    <row r="22209" spans="2:16">
      <c r="B22209" s="400"/>
      <c r="D22209" s="401"/>
      <c r="F22209" s="54" t="s">
        <v>10873</v>
      </c>
      <c r="H22209" s="403"/>
      <c r="J22209" s="6">
        <v>37</v>
      </c>
      <c r="L22209" s="18">
        <f t="shared" si="1051"/>
        <v>37</v>
      </c>
      <c r="O22209" s="18">
        <f t="shared" si="1049"/>
        <v>0</v>
      </c>
      <c r="P22209" s="16">
        <f t="shared" si="1050"/>
        <v>37</v>
      </c>
    </row>
    <row r="22210" spans="2:16">
      <c r="B22210" s="400"/>
      <c r="D22210" s="401"/>
      <c r="F22210" s="54" t="s">
        <v>21688</v>
      </c>
      <c r="H22210" s="403"/>
      <c r="J22210" s="6">
        <v>26</v>
      </c>
      <c r="L22210" s="18">
        <f t="shared" si="1051"/>
        <v>26</v>
      </c>
      <c r="O22210" s="18">
        <f t="shared" si="1049"/>
        <v>0</v>
      </c>
      <c r="P22210" s="16">
        <f t="shared" si="1050"/>
        <v>26</v>
      </c>
    </row>
    <row r="22211" spans="2:16">
      <c r="B22211" s="400"/>
      <c r="D22211" s="401"/>
      <c r="F22211" s="54" t="s">
        <v>1980</v>
      </c>
      <c r="H22211" s="403"/>
      <c r="J22211" s="6">
        <v>13</v>
      </c>
      <c r="L22211" s="18">
        <f t="shared" si="1051"/>
        <v>13</v>
      </c>
      <c r="O22211" s="18">
        <f t="shared" si="1049"/>
        <v>0</v>
      </c>
      <c r="P22211" s="16">
        <f t="shared" si="1050"/>
        <v>13</v>
      </c>
    </row>
    <row r="22212" spans="2:16">
      <c r="B22212" s="400"/>
      <c r="D22212" s="401" t="s">
        <v>21691</v>
      </c>
      <c r="F22212" s="103" t="s">
        <v>21692</v>
      </c>
      <c r="J22212" s="14">
        <v>742</v>
      </c>
      <c r="L22212" s="18">
        <f t="shared" si="1051"/>
        <v>742</v>
      </c>
      <c r="O22212" s="18">
        <f t="shared" si="1049"/>
        <v>0</v>
      </c>
      <c r="P22212" s="16">
        <f t="shared" si="1050"/>
        <v>742</v>
      </c>
    </row>
    <row r="22213" spans="2:16">
      <c r="B22213" s="400"/>
      <c r="D22213" s="401"/>
      <c r="F22213" s="103" t="s">
        <v>21693</v>
      </c>
      <c r="J22213" s="14">
        <v>237</v>
      </c>
      <c r="L22213" s="18">
        <f t="shared" si="1051"/>
        <v>237</v>
      </c>
      <c r="O22213" s="18">
        <f t="shared" si="1049"/>
        <v>0</v>
      </c>
      <c r="P22213" s="16">
        <f t="shared" si="1050"/>
        <v>237</v>
      </c>
    </row>
    <row r="22214" spans="2:16">
      <c r="B22214" s="400"/>
      <c r="D22214" s="401"/>
      <c r="F22214" s="103" t="s">
        <v>18807</v>
      </c>
      <c r="J22214" s="14">
        <v>117</v>
      </c>
      <c r="L22214" s="18">
        <f t="shared" si="1051"/>
        <v>117</v>
      </c>
      <c r="O22214" s="18">
        <f t="shared" si="1049"/>
        <v>0</v>
      </c>
      <c r="P22214" s="16">
        <f t="shared" si="1050"/>
        <v>117</v>
      </c>
    </row>
    <row r="22215" spans="2:16">
      <c r="B22215" s="400"/>
      <c r="D22215" s="401"/>
      <c r="F22215" s="103" t="s">
        <v>21694</v>
      </c>
      <c r="J22215" s="14">
        <v>30</v>
      </c>
      <c r="L22215" s="18">
        <f t="shared" si="1051"/>
        <v>30</v>
      </c>
      <c r="O22215" s="18">
        <f t="shared" si="1049"/>
        <v>0</v>
      </c>
      <c r="P22215" s="16">
        <f t="shared" si="1050"/>
        <v>30</v>
      </c>
    </row>
    <row r="22216" spans="2:16">
      <c r="B22216" s="400"/>
      <c r="D22216" s="401"/>
      <c r="F22216" s="103" t="s">
        <v>21695</v>
      </c>
      <c r="J22216" s="14">
        <v>20</v>
      </c>
      <c r="L22216" s="18">
        <f t="shared" si="1051"/>
        <v>20</v>
      </c>
      <c r="O22216" s="18">
        <f t="shared" si="1049"/>
        <v>0</v>
      </c>
      <c r="P22216" s="16">
        <f t="shared" si="1050"/>
        <v>20</v>
      </c>
    </row>
    <row r="22217" spans="2:16">
      <c r="B22217" s="400"/>
      <c r="D22217" s="401"/>
      <c r="F22217" s="103" t="s">
        <v>21696</v>
      </c>
      <c r="J22217" s="14">
        <v>50</v>
      </c>
      <c r="L22217" s="18">
        <f t="shared" si="1051"/>
        <v>50</v>
      </c>
      <c r="O22217" s="18">
        <f t="shared" si="1049"/>
        <v>0</v>
      </c>
      <c r="P22217" s="16">
        <f t="shared" si="1050"/>
        <v>50</v>
      </c>
    </row>
    <row r="22218" spans="2:16">
      <c r="B22218" s="400"/>
      <c r="D22218" s="401"/>
      <c r="F22218" s="103" t="s">
        <v>18806</v>
      </c>
      <c r="J22218" s="14">
        <v>200</v>
      </c>
      <c r="L22218" s="18">
        <f t="shared" si="1051"/>
        <v>200</v>
      </c>
      <c r="O22218" s="18">
        <f t="shared" si="1049"/>
        <v>0</v>
      </c>
      <c r="P22218" s="16">
        <f t="shared" si="1050"/>
        <v>200</v>
      </c>
    </row>
    <row r="22219" spans="2:16">
      <c r="B22219" s="400"/>
      <c r="D22219" s="401"/>
      <c r="F22219" s="103" t="s">
        <v>21697</v>
      </c>
      <c r="J22219" s="14">
        <v>233</v>
      </c>
      <c r="L22219" s="18">
        <f t="shared" si="1051"/>
        <v>233</v>
      </c>
      <c r="O22219" s="18">
        <f t="shared" ref="O22219:O22282" si="1052">+N22219+M22219</f>
        <v>0</v>
      </c>
      <c r="P22219" s="16">
        <f t="shared" ref="P22219:P22282" si="1053">+L22219+O22219</f>
        <v>233</v>
      </c>
    </row>
    <row r="22220" spans="2:16">
      <c r="B22220" s="400"/>
      <c r="D22220" s="401"/>
      <c r="F22220" s="103" t="s">
        <v>21698</v>
      </c>
      <c r="J22220" s="14">
        <v>168</v>
      </c>
      <c r="L22220" s="18">
        <f t="shared" si="1051"/>
        <v>168</v>
      </c>
      <c r="O22220" s="18">
        <f t="shared" si="1052"/>
        <v>0</v>
      </c>
      <c r="P22220" s="16">
        <f t="shared" si="1053"/>
        <v>168</v>
      </c>
    </row>
    <row r="22221" spans="2:16">
      <c r="B22221" s="400"/>
      <c r="D22221" s="401"/>
      <c r="F22221" s="103" t="s">
        <v>21699</v>
      </c>
      <c r="J22221" s="14">
        <v>332</v>
      </c>
      <c r="L22221" s="18">
        <f t="shared" si="1051"/>
        <v>332</v>
      </c>
      <c r="O22221" s="18">
        <f t="shared" si="1052"/>
        <v>0</v>
      </c>
      <c r="P22221" s="16">
        <f t="shared" si="1053"/>
        <v>332</v>
      </c>
    </row>
    <row r="22222" spans="2:16">
      <c r="B22222" s="400"/>
      <c r="D22222" s="401"/>
      <c r="F22222" s="103" t="s">
        <v>21700</v>
      </c>
      <c r="J22222" s="14">
        <v>250</v>
      </c>
      <c r="L22222" s="18">
        <f t="shared" si="1051"/>
        <v>250</v>
      </c>
      <c r="O22222" s="18">
        <f t="shared" si="1052"/>
        <v>0</v>
      </c>
      <c r="P22222" s="16">
        <f t="shared" si="1053"/>
        <v>250</v>
      </c>
    </row>
    <row r="22223" spans="2:16">
      <c r="B22223" s="400"/>
      <c r="D22223" s="401"/>
      <c r="F22223" s="103" t="s">
        <v>21701</v>
      </c>
      <c r="J22223" s="14">
        <v>30</v>
      </c>
      <c r="L22223" s="18">
        <f t="shared" ref="L22223:L22286" si="1054">+J22223+K22223</f>
        <v>30</v>
      </c>
      <c r="O22223" s="18">
        <f t="shared" si="1052"/>
        <v>0</v>
      </c>
      <c r="P22223" s="16">
        <f t="shared" si="1053"/>
        <v>30</v>
      </c>
    </row>
    <row r="22224" spans="2:16">
      <c r="B22224" s="400"/>
      <c r="D22224" s="401"/>
      <c r="F22224" s="103" t="s">
        <v>21702</v>
      </c>
      <c r="J22224" s="14">
        <v>30</v>
      </c>
      <c r="L22224" s="18">
        <f t="shared" si="1054"/>
        <v>30</v>
      </c>
      <c r="O22224" s="18">
        <f t="shared" si="1052"/>
        <v>0</v>
      </c>
      <c r="P22224" s="16">
        <f t="shared" si="1053"/>
        <v>30</v>
      </c>
    </row>
    <row r="22225" spans="2:16">
      <c r="B22225" s="400"/>
      <c r="D22225" s="401"/>
      <c r="F22225" s="103" t="s">
        <v>21703</v>
      </c>
      <c r="J22225" s="14">
        <v>45</v>
      </c>
      <c r="L22225" s="18">
        <f t="shared" si="1054"/>
        <v>45</v>
      </c>
      <c r="O22225" s="18">
        <f t="shared" si="1052"/>
        <v>0</v>
      </c>
      <c r="P22225" s="16">
        <f t="shared" si="1053"/>
        <v>45</v>
      </c>
    </row>
    <row r="22226" spans="2:16">
      <c r="B22226" s="400"/>
      <c r="D22226" s="401"/>
      <c r="F22226" s="103" t="s">
        <v>21704</v>
      </c>
      <c r="J22226" s="14">
        <v>130</v>
      </c>
      <c r="L22226" s="18">
        <f t="shared" si="1054"/>
        <v>130</v>
      </c>
      <c r="O22226" s="18">
        <f t="shared" si="1052"/>
        <v>0</v>
      </c>
      <c r="P22226" s="16">
        <f t="shared" si="1053"/>
        <v>130</v>
      </c>
    </row>
    <row r="22227" spans="2:16">
      <c r="B22227" s="400"/>
      <c r="D22227" s="401"/>
      <c r="F22227" s="103" t="s">
        <v>21705</v>
      </c>
      <c r="J22227" s="14">
        <v>80</v>
      </c>
      <c r="L22227" s="18">
        <f t="shared" si="1054"/>
        <v>80</v>
      </c>
      <c r="O22227" s="18">
        <f t="shared" si="1052"/>
        <v>0</v>
      </c>
      <c r="P22227" s="16">
        <f t="shared" si="1053"/>
        <v>80</v>
      </c>
    </row>
    <row r="22228" spans="2:16">
      <c r="B22228" s="400"/>
      <c r="D22228" s="401"/>
      <c r="F22228" s="103" t="s">
        <v>21706</v>
      </c>
      <c r="J22228" s="14">
        <v>30</v>
      </c>
      <c r="L22228" s="18">
        <f t="shared" si="1054"/>
        <v>30</v>
      </c>
      <c r="O22228" s="18">
        <f t="shared" si="1052"/>
        <v>0</v>
      </c>
      <c r="P22228" s="16">
        <f t="shared" si="1053"/>
        <v>30</v>
      </c>
    </row>
    <row r="22229" spans="2:16">
      <c r="B22229" s="400"/>
      <c r="D22229" s="401"/>
      <c r="F22229" s="103" t="s">
        <v>21707</v>
      </c>
      <c r="J22229" s="14">
        <v>40</v>
      </c>
      <c r="L22229" s="18">
        <f t="shared" si="1054"/>
        <v>40</v>
      </c>
      <c r="O22229" s="18">
        <f t="shared" si="1052"/>
        <v>0</v>
      </c>
      <c r="P22229" s="16">
        <f t="shared" si="1053"/>
        <v>40</v>
      </c>
    </row>
    <row r="22230" spans="2:16">
      <c r="B22230" s="400"/>
      <c r="D22230" s="401"/>
      <c r="F22230" s="103" t="s">
        <v>9976</v>
      </c>
      <c r="J22230" s="14">
        <v>20</v>
      </c>
      <c r="L22230" s="18">
        <f t="shared" si="1054"/>
        <v>20</v>
      </c>
      <c r="O22230" s="18">
        <f t="shared" si="1052"/>
        <v>0</v>
      </c>
      <c r="P22230" s="16">
        <f t="shared" si="1053"/>
        <v>20</v>
      </c>
    </row>
    <row r="22231" spans="2:16">
      <c r="B22231" s="400"/>
      <c r="D22231" s="401"/>
      <c r="F22231" s="103" t="s">
        <v>21708</v>
      </c>
      <c r="J22231" s="14">
        <v>20</v>
      </c>
      <c r="L22231" s="18">
        <f t="shared" si="1054"/>
        <v>20</v>
      </c>
      <c r="O22231" s="18">
        <f t="shared" si="1052"/>
        <v>0</v>
      </c>
      <c r="P22231" s="16">
        <f t="shared" si="1053"/>
        <v>20</v>
      </c>
    </row>
    <row r="22232" spans="2:16">
      <c r="B22232" s="400"/>
      <c r="D22232" s="401"/>
      <c r="F22232" s="103" t="s">
        <v>21709</v>
      </c>
      <c r="J22232" s="14">
        <v>180</v>
      </c>
      <c r="L22232" s="18">
        <f t="shared" si="1054"/>
        <v>180</v>
      </c>
      <c r="O22232" s="18">
        <f t="shared" si="1052"/>
        <v>0</v>
      </c>
      <c r="P22232" s="16">
        <f t="shared" si="1053"/>
        <v>180</v>
      </c>
    </row>
    <row r="22233" spans="2:16">
      <c r="B22233" s="400"/>
      <c r="D22233" s="401"/>
      <c r="F22233" s="103" t="s">
        <v>21710</v>
      </c>
      <c r="J22233" s="14">
        <v>270</v>
      </c>
      <c r="L22233" s="18">
        <f t="shared" si="1054"/>
        <v>270</v>
      </c>
      <c r="O22233" s="18">
        <f t="shared" si="1052"/>
        <v>0</v>
      </c>
      <c r="P22233" s="16">
        <f t="shared" si="1053"/>
        <v>270</v>
      </c>
    </row>
    <row r="22234" spans="2:16">
      <c r="B22234" s="400"/>
      <c r="D22234" s="401"/>
      <c r="F22234" s="103" t="s">
        <v>21711</v>
      </c>
      <c r="J22234" s="14">
        <v>50</v>
      </c>
      <c r="L22234" s="18">
        <f t="shared" si="1054"/>
        <v>50</v>
      </c>
      <c r="O22234" s="18">
        <f t="shared" si="1052"/>
        <v>0</v>
      </c>
      <c r="P22234" s="16">
        <f t="shared" si="1053"/>
        <v>50</v>
      </c>
    </row>
    <row r="22235" spans="2:16">
      <c r="B22235" s="400"/>
      <c r="D22235" s="401"/>
      <c r="F22235" s="103" t="s">
        <v>21712</v>
      </c>
      <c r="J22235" s="14">
        <v>36</v>
      </c>
      <c r="L22235" s="18">
        <f t="shared" si="1054"/>
        <v>36</v>
      </c>
      <c r="O22235" s="18">
        <f t="shared" si="1052"/>
        <v>0</v>
      </c>
      <c r="P22235" s="16">
        <f t="shared" si="1053"/>
        <v>36</v>
      </c>
    </row>
    <row r="22236" spans="2:16">
      <c r="B22236" s="400"/>
      <c r="D22236" s="401"/>
      <c r="F22236" s="103" t="s">
        <v>21713</v>
      </c>
      <c r="J22236" s="14">
        <v>15</v>
      </c>
      <c r="L22236" s="18">
        <f t="shared" si="1054"/>
        <v>15</v>
      </c>
      <c r="O22236" s="18">
        <f t="shared" si="1052"/>
        <v>0</v>
      </c>
      <c r="P22236" s="16">
        <f t="shared" si="1053"/>
        <v>15</v>
      </c>
    </row>
    <row r="22237" spans="2:16">
      <c r="B22237" s="400"/>
      <c r="D22237" s="401"/>
      <c r="F22237" s="103" t="s">
        <v>21714</v>
      </c>
      <c r="J22237" s="14">
        <v>15</v>
      </c>
      <c r="L22237" s="18">
        <f t="shared" si="1054"/>
        <v>15</v>
      </c>
      <c r="O22237" s="18">
        <f t="shared" si="1052"/>
        <v>0</v>
      </c>
      <c r="P22237" s="16">
        <f t="shared" si="1053"/>
        <v>15</v>
      </c>
    </row>
    <row r="22238" spans="2:16">
      <c r="B22238" s="400"/>
      <c r="D22238" s="401"/>
      <c r="F22238" s="103" t="s">
        <v>21715</v>
      </c>
      <c r="J22238" s="14">
        <v>13</v>
      </c>
      <c r="L22238" s="18">
        <f t="shared" si="1054"/>
        <v>13</v>
      </c>
      <c r="O22238" s="18">
        <f t="shared" si="1052"/>
        <v>0</v>
      </c>
      <c r="P22238" s="16">
        <f t="shared" si="1053"/>
        <v>13</v>
      </c>
    </row>
    <row r="22239" spans="2:16">
      <c r="B22239" s="400"/>
      <c r="D22239" s="401"/>
      <c r="F22239" s="103" t="s">
        <v>21716</v>
      </c>
      <c r="J22239" s="14">
        <v>15</v>
      </c>
      <c r="L22239" s="18">
        <f t="shared" si="1054"/>
        <v>15</v>
      </c>
      <c r="O22239" s="18">
        <f t="shared" si="1052"/>
        <v>0</v>
      </c>
      <c r="P22239" s="16">
        <f t="shared" si="1053"/>
        <v>15</v>
      </c>
    </row>
    <row r="22240" spans="2:16">
      <c r="B22240" s="400"/>
      <c r="D22240" s="401"/>
      <c r="F22240" s="103" t="s">
        <v>21717</v>
      </c>
      <c r="J22240" s="14">
        <v>12</v>
      </c>
      <c r="L22240" s="18">
        <f t="shared" si="1054"/>
        <v>12</v>
      </c>
      <c r="O22240" s="18">
        <f t="shared" si="1052"/>
        <v>0</v>
      </c>
      <c r="P22240" s="16">
        <f t="shared" si="1053"/>
        <v>12</v>
      </c>
    </row>
    <row r="22241" spans="2:16">
      <c r="B22241" s="400"/>
      <c r="D22241" s="401" t="s">
        <v>21718</v>
      </c>
      <c r="F22241" s="103" t="s">
        <v>21719</v>
      </c>
      <c r="J22241" s="14">
        <v>251</v>
      </c>
      <c r="L22241" s="18">
        <f t="shared" si="1054"/>
        <v>251</v>
      </c>
      <c r="O22241" s="18">
        <f t="shared" si="1052"/>
        <v>0</v>
      </c>
      <c r="P22241" s="16">
        <f t="shared" si="1053"/>
        <v>251</v>
      </c>
    </row>
    <row r="22242" spans="2:16">
      <c r="B22242" s="400"/>
      <c r="D22242" s="401"/>
      <c r="F22242" s="103" t="s">
        <v>21720</v>
      </c>
      <c r="J22242" s="14">
        <v>120</v>
      </c>
      <c r="L22242" s="18">
        <f t="shared" si="1054"/>
        <v>120</v>
      </c>
      <c r="O22242" s="18">
        <f t="shared" si="1052"/>
        <v>0</v>
      </c>
      <c r="P22242" s="16">
        <f t="shared" si="1053"/>
        <v>120</v>
      </c>
    </row>
    <row r="22243" spans="2:16">
      <c r="B22243" s="400"/>
      <c r="D22243" s="401"/>
      <c r="F22243" s="103" t="s">
        <v>21721</v>
      </c>
      <c r="J22243" s="14">
        <v>12</v>
      </c>
      <c r="L22243" s="18">
        <f t="shared" si="1054"/>
        <v>12</v>
      </c>
      <c r="O22243" s="18">
        <f t="shared" si="1052"/>
        <v>0</v>
      </c>
      <c r="P22243" s="16">
        <f t="shared" si="1053"/>
        <v>12</v>
      </c>
    </row>
    <row r="22244" spans="2:16">
      <c r="B22244" s="400"/>
      <c r="D22244" s="401"/>
      <c r="F22244" s="103" t="s">
        <v>20213</v>
      </c>
      <c r="J22244" s="14">
        <v>11</v>
      </c>
      <c r="L22244" s="18">
        <f t="shared" si="1054"/>
        <v>11</v>
      </c>
      <c r="O22244" s="18">
        <f t="shared" si="1052"/>
        <v>0</v>
      </c>
      <c r="P22244" s="16">
        <f t="shared" si="1053"/>
        <v>11</v>
      </c>
    </row>
    <row r="22245" spans="2:16">
      <c r="B22245" s="400"/>
      <c r="D22245" s="401"/>
      <c r="F22245" s="103" t="s">
        <v>21722</v>
      </c>
      <c r="J22245" s="14">
        <v>10</v>
      </c>
      <c r="L22245" s="18">
        <f t="shared" si="1054"/>
        <v>10</v>
      </c>
      <c r="O22245" s="18">
        <f t="shared" si="1052"/>
        <v>0</v>
      </c>
      <c r="P22245" s="16">
        <f t="shared" si="1053"/>
        <v>10</v>
      </c>
    </row>
    <row r="22246" spans="2:16">
      <c r="B22246" s="400"/>
      <c r="D22246" s="401"/>
      <c r="F22246" s="103" t="s">
        <v>21723</v>
      </c>
      <c r="J22246" s="14">
        <v>19</v>
      </c>
      <c r="L22246" s="18">
        <f t="shared" si="1054"/>
        <v>19</v>
      </c>
      <c r="O22246" s="18">
        <f t="shared" si="1052"/>
        <v>0</v>
      </c>
      <c r="P22246" s="16">
        <f t="shared" si="1053"/>
        <v>19</v>
      </c>
    </row>
    <row r="22247" spans="2:16">
      <c r="B22247" s="400"/>
      <c r="D22247" s="401"/>
      <c r="F22247" s="103" t="s">
        <v>21724</v>
      </c>
      <c r="J22247" s="14">
        <v>11</v>
      </c>
      <c r="L22247" s="18">
        <f t="shared" si="1054"/>
        <v>11</v>
      </c>
      <c r="O22247" s="18">
        <f t="shared" si="1052"/>
        <v>0</v>
      </c>
      <c r="P22247" s="16">
        <f t="shared" si="1053"/>
        <v>11</v>
      </c>
    </row>
    <row r="22248" spans="2:16">
      <c r="B22248" s="400"/>
      <c r="D22248" s="401"/>
      <c r="F22248" s="103" t="s">
        <v>21725</v>
      </c>
      <c r="J22248" s="14">
        <v>10</v>
      </c>
      <c r="L22248" s="18">
        <f t="shared" si="1054"/>
        <v>10</v>
      </c>
      <c r="O22248" s="18">
        <f t="shared" si="1052"/>
        <v>0</v>
      </c>
      <c r="P22248" s="16">
        <f t="shared" si="1053"/>
        <v>10</v>
      </c>
    </row>
    <row r="22249" spans="2:16">
      <c r="B22249" s="400"/>
      <c r="D22249" s="401"/>
      <c r="F22249" s="103" t="s">
        <v>21726</v>
      </c>
      <c r="J22249" s="14">
        <v>17</v>
      </c>
      <c r="L22249" s="18">
        <f t="shared" si="1054"/>
        <v>17</v>
      </c>
      <c r="O22249" s="18">
        <f t="shared" si="1052"/>
        <v>0</v>
      </c>
      <c r="P22249" s="16">
        <f t="shared" si="1053"/>
        <v>17</v>
      </c>
    </row>
    <row r="22250" spans="2:16">
      <c r="B22250" s="400"/>
      <c r="D22250" s="401"/>
      <c r="F22250" s="103" t="s">
        <v>21727</v>
      </c>
      <c r="J22250" s="14">
        <v>15</v>
      </c>
      <c r="L22250" s="18">
        <f t="shared" si="1054"/>
        <v>15</v>
      </c>
      <c r="O22250" s="18">
        <f t="shared" si="1052"/>
        <v>0</v>
      </c>
      <c r="P22250" s="16">
        <f t="shared" si="1053"/>
        <v>15</v>
      </c>
    </row>
    <row r="22251" spans="2:16">
      <c r="B22251" s="400"/>
      <c r="D22251" s="401"/>
      <c r="F22251" s="103" t="s">
        <v>21728</v>
      </c>
      <c r="J22251" s="14">
        <v>18</v>
      </c>
      <c r="L22251" s="18">
        <f t="shared" si="1054"/>
        <v>18</v>
      </c>
      <c r="O22251" s="18">
        <f t="shared" si="1052"/>
        <v>0</v>
      </c>
      <c r="P22251" s="16">
        <f t="shared" si="1053"/>
        <v>18</v>
      </c>
    </row>
    <row r="22252" spans="2:16">
      <c r="B22252" s="400"/>
      <c r="D22252" s="401"/>
      <c r="F22252" s="103" t="s">
        <v>21708</v>
      </c>
      <c r="J22252" s="14">
        <v>10</v>
      </c>
      <c r="L22252" s="18">
        <f t="shared" si="1054"/>
        <v>10</v>
      </c>
      <c r="O22252" s="18">
        <f t="shared" si="1052"/>
        <v>0</v>
      </c>
      <c r="P22252" s="16">
        <f t="shared" si="1053"/>
        <v>10</v>
      </c>
    </row>
    <row r="22253" spans="2:16">
      <c r="B22253" s="400"/>
      <c r="D22253" s="401"/>
      <c r="F22253" s="103" t="s">
        <v>21729</v>
      </c>
      <c r="J22253" s="14">
        <v>135</v>
      </c>
      <c r="L22253" s="18">
        <f t="shared" si="1054"/>
        <v>135</v>
      </c>
      <c r="O22253" s="18">
        <f t="shared" si="1052"/>
        <v>0</v>
      </c>
      <c r="P22253" s="16">
        <f t="shared" si="1053"/>
        <v>135</v>
      </c>
    </row>
    <row r="22254" spans="2:16">
      <c r="B22254" s="400"/>
      <c r="D22254" s="401"/>
      <c r="F22254" s="103" t="s">
        <v>21730</v>
      </c>
      <c r="J22254" s="14">
        <v>25</v>
      </c>
      <c r="L22254" s="18">
        <f t="shared" si="1054"/>
        <v>25</v>
      </c>
      <c r="O22254" s="18">
        <f t="shared" si="1052"/>
        <v>0</v>
      </c>
      <c r="P22254" s="16">
        <f t="shared" si="1053"/>
        <v>25</v>
      </c>
    </row>
    <row r="22255" spans="2:16">
      <c r="B22255" s="400"/>
      <c r="D22255" s="401"/>
      <c r="F22255" s="103" t="s">
        <v>21731</v>
      </c>
      <c r="J22255" s="14">
        <v>24</v>
      </c>
      <c r="L22255" s="18">
        <f t="shared" si="1054"/>
        <v>24</v>
      </c>
      <c r="O22255" s="18">
        <f t="shared" si="1052"/>
        <v>0</v>
      </c>
      <c r="P22255" s="16">
        <f t="shared" si="1053"/>
        <v>24</v>
      </c>
    </row>
    <row r="22256" spans="2:16">
      <c r="B22256" s="400"/>
      <c r="D22256" s="401"/>
      <c r="F22256" s="103" t="s">
        <v>21732</v>
      </c>
      <c r="J22256" s="14">
        <v>40</v>
      </c>
      <c r="L22256" s="18">
        <f t="shared" si="1054"/>
        <v>40</v>
      </c>
      <c r="O22256" s="18">
        <f t="shared" si="1052"/>
        <v>0</v>
      </c>
      <c r="P22256" s="16">
        <f t="shared" si="1053"/>
        <v>40</v>
      </c>
    </row>
    <row r="22257" spans="2:16">
      <c r="B22257" s="400"/>
      <c r="D22257" s="401"/>
      <c r="F22257" s="103" t="s">
        <v>21733</v>
      </c>
      <c r="J22257" s="14">
        <v>21</v>
      </c>
      <c r="L22257" s="18">
        <f t="shared" si="1054"/>
        <v>21</v>
      </c>
      <c r="O22257" s="18">
        <f t="shared" si="1052"/>
        <v>0</v>
      </c>
      <c r="P22257" s="16">
        <f t="shared" si="1053"/>
        <v>21</v>
      </c>
    </row>
    <row r="22258" spans="2:16">
      <c r="B22258" s="400"/>
      <c r="D22258" s="401"/>
      <c r="F22258" s="103" t="s">
        <v>21734</v>
      </c>
      <c r="J22258" s="14">
        <v>11</v>
      </c>
      <c r="L22258" s="18">
        <f t="shared" si="1054"/>
        <v>11</v>
      </c>
      <c r="O22258" s="18">
        <f t="shared" si="1052"/>
        <v>0</v>
      </c>
      <c r="P22258" s="16">
        <f t="shared" si="1053"/>
        <v>11</v>
      </c>
    </row>
    <row r="22259" spans="2:16">
      <c r="B22259" s="400"/>
      <c r="D22259" s="401"/>
      <c r="F22259" s="103" t="s">
        <v>21735</v>
      </c>
      <c r="J22259" s="14">
        <v>12</v>
      </c>
      <c r="L22259" s="18">
        <f t="shared" si="1054"/>
        <v>12</v>
      </c>
      <c r="O22259" s="18">
        <f t="shared" si="1052"/>
        <v>0</v>
      </c>
      <c r="P22259" s="16">
        <f t="shared" si="1053"/>
        <v>12</v>
      </c>
    </row>
    <row r="22260" spans="2:16">
      <c r="B22260" s="400"/>
      <c r="D22260" s="401"/>
      <c r="F22260" s="103" t="s">
        <v>21736</v>
      </c>
      <c r="J22260" s="14">
        <v>4</v>
      </c>
      <c r="L22260" s="18">
        <f t="shared" si="1054"/>
        <v>4</v>
      </c>
      <c r="O22260" s="18">
        <f t="shared" si="1052"/>
        <v>0</v>
      </c>
      <c r="P22260" s="16">
        <f t="shared" si="1053"/>
        <v>4</v>
      </c>
    </row>
    <row r="22261" spans="2:16">
      <c r="B22261" s="400"/>
      <c r="D22261" s="401"/>
      <c r="F22261" s="103" t="s">
        <v>21737</v>
      </c>
      <c r="J22261" s="14">
        <v>18</v>
      </c>
      <c r="L22261" s="18">
        <f t="shared" si="1054"/>
        <v>18</v>
      </c>
      <c r="O22261" s="18">
        <f t="shared" si="1052"/>
        <v>0</v>
      </c>
      <c r="P22261" s="16">
        <f t="shared" si="1053"/>
        <v>18</v>
      </c>
    </row>
    <row r="22262" spans="2:16">
      <c r="B22262" s="400"/>
      <c r="D22262" s="401"/>
      <c r="F22262" s="103" t="s">
        <v>21738</v>
      </c>
      <c r="J22262" s="14">
        <v>16</v>
      </c>
      <c r="L22262" s="18">
        <f t="shared" si="1054"/>
        <v>16</v>
      </c>
      <c r="O22262" s="18">
        <f t="shared" si="1052"/>
        <v>0</v>
      </c>
      <c r="P22262" s="16">
        <f t="shared" si="1053"/>
        <v>16</v>
      </c>
    </row>
    <row r="22263" spans="2:16">
      <c r="B22263" s="400"/>
      <c r="D22263" s="401"/>
      <c r="F22263" s="103" t="s">
        <v>21739</v>
      </c>
      <c r="J22263" s="14">
        <v>25</v>
      </c>
      <c r="L22263" s="18">
        <f t="shared" si="1054"/>
        <v>25</v>
      </c>
      <c r="O22263" s="18">
        <f t="shared" si="1052"/>
        <v>0</v>
      </c>
      <c r="P22263" s="16">
        <f t="shared" si="1053"/>
        <v>25</v>
      </c>
    </row>
    <row r="22264" spans="2:16">
      <c r="B22264" s="400"/>
      <c r="D22264" s="401"/>
      <c r="F22264" s="103" t="s">
        <v>21740</v>
      </c>
      <c r="J22264" s="14">
        <v>11</v>
      </c>
      <c r="L22264" s="18">
        <f t="shared" si="1054"/>
        <v>11</v>
      </c>
      <c r="O22264" s="18">
        <f t="shared" si="1052"/>
        <v>0</v>
      </c>
      <c r="P22264" s="16">
        <f t="shared" si="1053"/>
        <v>11</v>
      </c>
    </row>
    <row r="22265" spans="2:16">
      <c r="B22265" s="400"/>
      <c r="D22265" s="401"/>
      <c r="F22265" s="103" t="s">
        <v>21741</v>
      </c>
      <c r="J22265" s="14">
        <v>26</v>
      </c>
      <c r="L22265" s="18">
        <f t="shared" si="1054"/>
        <v>26</v>
      </c>
      <c r="O22265" s="18">
        <f t="shared" si="1052"/>
        <v>0</v>
      </c>
      <c r="P22265" s="16">
        <f t="shared" si="1053"/>
        <v>26</v>
      </c>
    </row>
    <row r="22266" spans="2:16">
      <c r="B22266" s="400"/>
      <c r="D22266" s="401"/>
      <c r="F22266" s="103" t="s">
        <v>21742</v>
      </c>
      <c r="J22266" s="14">
        <v>169</v>
      </c>
      <c r="L22266" s="18">
        <f t="shared" si="1054"/>
        <v>169</v>
      </c>
      <c r="O22266" s="18">
        <f t="shared" si="1052"/>
        <v>0</v>
      </c>
      <c r="P22266" s="16">
        <f t="shared" si="1053"/>
        <v>169</v>
      </c>
    </row>
    <row r="22267" spans="2:16">
      <c r="B22267" s="400"/>
      <c r="D22267" s="401"/>
      <c r="F22267" s="103" t="s">
        <v>21743</v>
      </c>
      <c r="J22267" s="14">
        <v>61</v>
      </c>
      <c r="L22267" s="18">
        <f t="shared" si="1054"/>
        <v>61</v>
      </c>
      <c r="O22267" s="18">
        <f t="shared" si="1052"/>
        <v>0</v>
      </c>
      <c r="P22267" s="16">
        <f t="shared" si="1053"/>
        <v>61</v>
      </c>
    </row>
    <row r="22268" spans="2:16">
      <c r="B22268" s="400"/>
      <c r="D22268" s="401"/>
      <c r="F22268" s="103" t="s">
        <v>20185</v>
      </c>
      <c r="J22268" s="14">
        <v>15</v>
      </c>
      <c r="L22268" s="18">
        <f t="shared" si="1054"/>
        <v>15</v>
      </c>
      <c r="O22268" s="18">
        <f t="shared" si="1052"/>
        <v>0</v>
      </c>
      <c r="P22268" s="16">
        <f t="shared" si="1053"/>
        <v>15</v>
      </c>
    </row>
    <row r="22269" spans="2:16">
      <c r="B22269" s="400"/>
      <c r="D22269" s="401"/>
      <c r="F22269" s="103" t="s">
        <v>21744</v>
      </c>
      <c r="J22269" s="14">
        <v>10</v>
      </c>
      <c r="L22269" s="18">
        <f t="shared" si="1054"/>
        <v>10</v>
      </c>
      <c r="O22269" s="18">
        <f t="shared" si="1052"/>
        <v>0</v>
      </c>
      <c r="P22269" s="16">
        <f t="shared" si="1053"/>
        <v>10</v>
      </c>
    </row>
    <row r="22270" spans="2:16">
      <c r="B22270" s="400"/>
      <c r="D22270" s="401"/>
      <c r="F22270" s="103" t="s">
        <v>21745</v>
      </c>
      <c r="J22270" s="14">
        <v>40</v>
      </c>
      <c r="L22270" s="18">
        <f t="shared" si="1054"/>
        <v>40</v>
      </c>
      <c r="O22270" s="18">
        <f t="shared" si="1052"/>
        <v>0</v>
      </c>
      <c r="P22270" s="16">
        <f t="shared" si="1053"/>
        <v>40</v>
      </c>
    </row>
    <row r="22271" spans="2:16">
      <c r="B22271" s="400"/>
      <c r="D22271" s="401"/>
      <c r="F22271" s="103" t="s">
        <v>21746</v>
      </c>
      <c r="J22271" s="14">
        <v>19</v>
      </c>
      <c r="L22271" s="18">
        <f t="shared" si="1054"/>
        <v>19</v>
      </c>
      <c r="O22271" s="18">
        <f t="shared" si="1052"/>
        <v>0</v>
      </c>
      <c r="P22271" s="16">
        <f t="shared" si="1053"/>
        <v>19</v>
      </c>
    </row>
    <row r="22272" spans="2:16">
      <c r="B22272" s="400"/>
      <c r="D22272" s="401"/>
      <c r="F22272" s="103" t="s">
        <v>21747</v>
      </c>
      <c r="J22272" s="14">
        <v>109</v>
      </c>
      <c r="L22272" s="18">
        <f t="shared" si="1054"/>
        <v>109</v>
      </c>
      <c r="O22272" s="18">
        <f t="shared" si="1052"/>
        <v>0</v>
      </c>
      <c r="P22272" s="16">
        <f t="shared" si="1053"/>
        <v>109</v>
      </c>
    </row>
    <row r="22273" spans="2:16">
      <c r="B22273" s="400"/>
      <c r="D22273" s="401"/>
      <c r="F22273" s="103" t="s">
        <v>21748</v>
      </c>
      <c r="J22273" s="14">
        <v>14</v>
      </c>
      <c r="L22273" s="18">
        <f t="shared" si="1054"/>
        <v>14</v>
      </c>
      <c r="O22273" s="18">
        <f t="shared" si="1052"/>
        <v>0</v>
      </c>
      <c r="P22273" s="16">
        <f t="shared" si="1053"/>
        <v>14</v>
      </c>
    </row>
    <row r="22274" spans="2:16">
      <c r="B22274" s="400"/>
      <c r="D22274" s="401"/>
      <c r="F22274" s="103" t="s">
        <v>21749</v>
      </c>
      <c r="J22274" s="14">
        <v>17</v>
      </c>
      <c r="L22274" s="18">
        <f t="shared" si="1054"/>
        <v>17</v>
      </c>
      <c r="O22274" s="18">
        <f t="shared" si="1052"/>
        <v>0</v>
      </c>
      <c r="P22274" s="16">
        <f t="shared" si="1053"/>
        <v>17</v>
      </c>
    </row>
    <row r="22275" spans="2:16">
      <c r="B22275" s="400"/>
      <c r="D22275" s="401"/>
      <c r="F22275" s="103" t="s">
        <v>21750</v>
      </c>
      <c r="J22275" s="14">
        <v>13</v>
      </c>
      <c r="L22275" s="18">
        <f t="shared" si="1054"/>
        <v>13</v>
      </c>
      <c r="O22275" s="18">
        <f t="shared" si="1052"/>
        <v>0</v>
      </c>
      <c r="P22275" s="16">
        <f t="shared" si="1053"/>
        <v>13</v>
      </c>
    </row>
    <row r="22276" spans="2:16">
      <c r="B22276" s="400"/>
      <c r="D22276" s="401"/>
      <c r="F22276" s="103" t="s">
        <v>21751</v>
      </c>
      <c r="J22276" s="14">
        <v>7</v>
      </c>
      <c r="L22276" s="18">
        <f t="shared" si="1054"/>
        <v>7</v>
      </c>
      <c r="O22276" s="18">
        <f t="shared" si="1052"/>
        <v>0</v>
      </c>
      <c r="P22276" s="16">
        <f t="shared" si="1053"/>
        <v>7</v>
      </c>
    </row>
    <row r="22277" spans="2:16">
      <c r="B22277" s="400"/>
      <c r="D22277" s="401"/>
      <c r="F22277" s="103" t="s">
        <v>21752</v>
      </c>
      <c r="J22277" s="14">
        <v>13</v>
      </c>
      <c r="L22277" s="18">
        <f t="shared" si="1054"/>
        <v>13</v>
      </c>
      <c r="O22277" s="18">
        <f t="shared" si="1052"/>
        <v>0</v>
      </c>
      <c r="P22277" s="16">
        <f t="shared" si="1053"/>
        <v>13</v>
      </c>
    </row>
    <row r="22278" spans="2:16">
      <c r="B22278" s="400"/>
      <c r="D22278" s="401"/>
      <c r="F22278" s="103" t="s">
        <v>21753</v>
      </c>
      <c r="J22278" s="14">
        <v>9</v>
      </c>
      <c r="L22278" s="18">
        <f t="shared" si="1054"/>
        <v>9</v>
      </c>
      <c r="O22278" s="18">
        <f t="shared" si="1052"/>
        <v>0</v>
      </c>
      <c r="P22278" s="16">
        <f t="shared" si="1053"/>
        <v>9</v>
      </c>
    </row>
    <row r="22279" spans="2:16">
      <c r="B22279" s="400"/>
      <c r="D22279" s="401"/>
      <c r="F22279" s="103" t="s">
        <v>21754</v>
      </c>
      <c r="J22279" s="14">
        <v>10</v>
      </c>
      <c r="L22279" s="18">
        <f t="shared" si="1054"/>
        <v>10</v>
      </c>
      <c r="O22279" s="18">
        <f t="shared" si="1052"/>
        <v>0</v>
      </c>
      <c r="P22279" s="16">
        <f t="shared" si="1053"/>
        <v>10</v>
      </c>
    </row>
    <row r="22280" spans="2:16">
      <c r="B22280" s="400"/>
      <c r="D22280" s="401"/>
      <c r="F22280" s="103" t="s">
        <v>21755</v>
      </c>
      <c r="J22280" s="14">
        <v>8</v>
      </c>
      <c r="L22280" s="18">
        <f t="shared" si="1054"/>
        <v>8</v>
      </c>
      <c r="O22280" s="18">
        <f t="shared" si="1052"/>
        <v>0</v>
      </c>
      <c r="P22280" s="16">
        <f t="shared" si="1053"/>
        <v>8</v>
      </c>
    </row>
    <row r="22281" spans="2:16">
      <c r="B22281" s="400"/>
      <c r="D22281" s="401"/>
      <c r="F22281" s="103" t="s">
        <v>21756</v>
      </c>
      <c r="J22281" s="14">
        <v>10</v>
      </c>
      <c r="L22281" s="18">
        <f t="shared" si="1054"/>
        <v>10</v>
      </c>
      <c r="O22281" s="18">
        <f t="shared" si="1052"/>
        <v>0</v>
      </c>
      <c r="P22281" s="16">
        <f t="shared" si="1053"/>
        <v>10</v>
      </c>
    </row>
    <row r="22282" spans="2:16">
      <c r="B22282" s="400"/>
      <c r="D22282" s="401"/>
      <c r="F22282" s="103" t="s">
        <v>21757</v>
      </c>
      <c r="J22282" s="14">
        <v>170</v>
      </c>
      <c r="L22282" s="18">
        <f t="shared" si="1054"/>
        <v>170</v>
      </c>
      <c r="O22282" s="18">
        <f t="shared" si="1052"/>
        <v>0</v>
      </c>
      <c r="P22282" s="16">
        <f t="shared" si="1053"/>
        <v>170</v>
      </c>
    </row>
    <row r="22283" spans="2:16">
      <c r="B22283" s="400"/>
      <c r="D22283" s="401" t="s">
        <v>20027</v>
      </c>
      <c r="F22283" s="103" t="s">
        <v>21758</v>
      </c>
      <c r="J22283" s="14">
        <v>330</v>
      </c>
      <c r="L22283" s="18">
        <f t="shared" si="1054"/>
        <v>330</v>
      </c>
      <c r="O22283" s="18">
        <f t="shared" ref="O22283:O22346" si="1055">+N22283+M22283</f>
        <v>0</v>
      </c>
      <c r="P22283" s="16">
        <f t="shared" ref="P22283:P22346" si="1056">+L22283+O22283</f>
        <v>330</v>
      </c>
    </row>
    <row r="22284" spans="2:16">
      <c r="B22284" s="400"/>
      <c r="D22284" s="401"/>
      <c r="F22284" s="103" t="s">
        <v>21759</v>
      </c>
      <c r="J22284" s="14">
        <v>20</v>
      </c>
      <c r="L22284" s="18">
        <f t="shared" si="1054"/>
        <v>20</v>
      </c>
      <c r="O22284" s="18">
        <f t="shared" si="1055"/>
        <v>0</v>
      </c>
      <c r="P22284" s="16">
        <f t="shared" si="1056"/>
        <v>20</v>
      </c>
    </row>
    <row r="22285" spans="2:16">
      <c r="B22285" s="400"/>
      <c r="D22285" s="401"/>
      <c r="F22285" s="103" t="s">
        <v>21760</v>
      </c>
      <c r="J22285" s="14">
        <v>28</v>
      </c>
      <c r="L22285" s="18">
        <f t="shared" si="1054"/>
        <v>28</v>
      </c>
      <c r="O22285" s="18">
        <f t="shared" si="1055"/>
        <v>0</v>
      </c>
      <c r="P22285" s="16">
        <f t="shared" si="1056"/>
        <v>28</v>
      </c>
    </row>
    <row r="22286" spans="2:16">
      <c r="B22286" s="400"/>
      <c r="D22286" s="401"/>
      <c r="F22286" s="103" t="s">
        <v>21761</v>
      </c>
      <c r="J22286" s="14">
        <v>50</v>
      </c>
      <c r="L22286" s="18">
        <f t="shared" si="1054"/>
        <v>50</v>
      </c>
      <c r="O22286" s="18">
        <f t="shared" si="1055"/>
        <v>0</v>
      </c>
      <c r="P22286" s="16">
        <f t="shared" si="1056"/>
        <v>50</v>
      </c>
    </row>
    <row r="22287" spans="2:16">
      <c r="B22287" s="400"/>
      <c r="D22287" s="401"/>
      <c r="F22287" s="103" t="s">
        <v>21762</v>
      </c>
      <c r="J22287" s="14">
        <v>25</v>
      </c>
      <c r="L22287" s="18">
        <f t="shared" ref="L22287:L22350" si="1057">+J22287+K22287</f>
        <v>25</v>
      </c>
      <c r="O22287" s="18">
        <f t="shared" si="1055"/>
        <v>0</v>
      </c>
      <c r="P22287" s="16">
        <f t="shared" si="1056"/>
        <v>25</v>
      </c>
    </row>
    <row r="22288" spans="2:16">
      <c r="B22288" s="400"/>
      <c r="D22288" s="401"/>
      <c r="F22288" s="103" t="s">
        <v>21763</v>
      </c>
      <c r="J22288" s="14">
        <v>217</v>
      </c>
      <c r="L22288" s="18">
        <f t="shared" si="1057"/>
        <v>217</v>
      </c>
      <c r="O22288" s="18">
        <f t="shared" si="1055"/>
        <v>0</v>
      </c>
      <c r="P22288" s="16">
        <f t="shared" si="1056"/>
        <v>217</v>
      </c>
    </row>
    <row r="22289" spans="2:16">
      <c r="B22289" s="400"/>
      <c r="D22289" s="401"/>
      <c r="F22289" s="103" t="s">
        <v>21764</v>
      </c>
      <c r="J22289" s="14">
        <v>16</v>
      </c>
      <c r="L22289" s="18">
        <f t="shared" si="1057"/>
        <v>16</v>
      </c>
      <c r="O22289" s="18">
        <f t="shared" si="1055"/>
        <v>0</v>
      </c>
      <c r="P22289" s="16">
        <f t="shared" si="1056"/>
        <v>16</v>
      </c>
    </row>
    <row r="22290" spans="2:16">
      <c r="B22290" s="400"/>
      <c r="D22290" s="401"/>
      <c r="F22290" s="103" t="s">
        <v>21765</v>
      </c>
      <c r="J22290" s="14">
        <v>31</v>
      </c>
      <c r="L22290" s="18">
        <f t="shared" si="1057"/>
        <v>31</v>
      </c>
      <c r="O22290" s="18">
        <f t="shared" si="1055"/>
        <v>0</v>
      </c>
      <c r="P22290" s="16">
        <f t="shared" si="1056"/>
        <v>31</v>
      </c>
    </row>
    <row r="22291" spans="2:16">
      <c r="B22291" s="400"/>
      <c r="D22291" s="401"/>
      <c r="F22291" s="103" t="s">
        <v>21766</v>
      </c>
      <c r="J22291" s="14">
        <v>17</v>
      </c>
      <c r="L22291" s="18">
        <f t="shared" si="1057"/>
        <v>17</v>
      </c>
      <c r="O22291" s="18">
        <f t="shared" si="1055"/>
        <v>0</v>
      </c>
      <c r="P22291" s="16">
        <f t="shared" si="1056"/>
        <v>17</v>
      </c>
    </row>
    <row r="22292" spans="2:16">
      <c r="B22292" s="400"/>
      <c r="D22292" s="401"/>
      <c r="F22292" s="103" t="s">
        <v>21767</v>
      </c>
      <c r="J22292" s="14">
        <v>13</v>
      </c>
      <c r="L22292" s="18">
        <f t="shared" si="1057"/>
        <v>13</v>
      </c>
      <c r="O22292" s="18">
        <f t="shared" si="1055"/>
        <v>0</v>
      </c>
      <c r="P22292" s="16">
        <f t="shared" si="1056"/>
        <v>13</v>
      </c>
    </row>
    <row r="22293" spans="2:16">
      <c r="B22293" s="400"/>
      <c r="D22293" s="401"/>
      <c r="F22293" s="103" t="s">
        <v>21768</v>
      </c>
      <c r="J22293" s="14">
        <v>13</v>
      </c>
      <c r="L22293" s="18">
        <f t="shared" si="1057"/>
        <v>13</v>
      </c>
      <c r="O22293" s="18">
        <f t="shared" si="1055"/>
        <v>0</v>
      </c>
      <c r="P22293" s="16">
        <f t="shared" si="1056"/>
        <v>13</v>
      </c>
    </row>
    <row r="22294" spans="2:16">
      <c r="B22294" s="400"/>
      <c r="D22294" s="401"/>
      <c r="F22294" s="103" t="s">
        <v>21769</v>
      </c>
      <c r="J22294" s="14">
        <v>17</v>
      </c>
      <c r="L22294" s="18">
        <f t="shared" si="1057"/>
        <v>17</v>
      </c>
      <c r="O22294" s="18">
        <f t="shared" si="1055"/>
        <v>0</v>
      </c>
      <c r="P22294" s="16">
        <f t="shared" si="1056"/>
        <v>17</v>
      </c>
    </row>
    <row r="22295" spans="2:16">
      <c r="B22295" s="400"/>
      <c r="D22295" s="401"/>
      <c r="F22295" s="103" t="s">
        <v>21770</v>
      </c>
      <c r="J22295" s="14">
        <v>15</v>
      </c>
      <c r="L22295" s="18">
        <f t="shared" si="1057"/>
        <v>15</v>
      </c>
      <c r="O22295" s="18">
        <f t="shared" si="1055"/>
        <v>0</v>
      </c>
      <c r="P22295" s="16">
        <f t="shared" si="1056"/>
        <v>15</v>
      </c>
    </row>
    <row r="22296" spans="2:16">
      <c r="B22296" s="400"/>
      <c r="D22296" s="401"/>
      <c r="F22296" s="103" t="s">
        <v>21771</v>
      </c>
      <c r="J22296" s="14">
        <v>24</v>
      </c>
      <c r="L22296" s="18">
        <f t="shared" si="1057"/>
        <v>24</v>
      </c>
      <c r="O22296" s="18">
        <f t="shared" si="1055"/>
        <v>0</v>
      </c>
      <c r="P22296" s="16">
        <f t="shared" si="1056"/>
        <v>24</v>
      </c>
    </row>
    <row r="22297" spans="2:16">
      <c r="B22297" s="400"/>
      <c r="D22297" s="401"/>
      <c r="F22297" s="103" t="s">
        <v>21772</v>
      </c>
      <c r="J22297" s="14">
        <v>7</v>
      </c>
      <c r="L22297" s="18">
        <f t="shared" si="1057"/>
        <v>7</v>
      </c>
      <c r="O22297" s="18">
        <f t="shared" si="1055"/>
        <v>0</v>
      </c>
      <c r="P22297" s="16">
        <f t="shared" si="1056"/>
        <v>7</v>
      </c>
    </row>
    <row r="22298" spans="2:16">
      <c r="B22298" s="400"/>
      <c r="D22298" s="401"/>
      <c r="F22298" s="103" t="s">
        <v>21773</v>
      </c>
      <c r="J22298" s="14">
        <v>300</v>
      </c>
      <c r="L22298" s="18">
        <f t="shared" si="1057"/>
        <v>300</v>
      </c>
      <c r="O22298" s="18">
        <f t="shared" si="1055"/>
        <v>0</v>
      </c>
      <c r="P22298" s="16">
        <f t="shared" si="1056"/>
        <v>300</v>
      </c>
    </row>
    <row r="22299" spans="2:16">
      <c r="B22299" s="400"/>
      <c r="D22299" s="401"/>
      <c r="F22299" s="103" t="s">
        <v>21697</v>
      </c>
      <c r="J22299" s="14">
        <v>26</v>
      </c>
      <c r="L22299" s="18">
        <f t="shared" si="1057"/>
        <v>26</v>
      </c>
      <c r="O22299" s="18">
        <f t="shared" si="1055"/>
        <v>0</v>
      </c>
      <c r="P22299" s="16">
        <f t="shared" si="1056"/>
        <v>26</v>
      </c>
    </row>
    <row r="22300" spans="2:16">
      <c r="B22300" s="400"/>
      <c r="D22300" s="401"/>
      <c r="F22300" s="103" t="s">
        <v>21774</v>
      </c>
      <c r="J22300" s="14">
        <v>12</v>
      </c>
      <c r="L22300" s="18">
        <f t="shared" si="1057"/>
        <v>12</v>
      </c>
      <c r="O22300" s="18">
        <f t="shared" si="1055"/>
        <v>0</v>
      </c>
      <c r="P22300" s="16">
        <f t="shared" si="1056"/>
        <v>12</v>
      </c>
    </row>
    <row r="22301" spans="2:16">
      <c r="B22301" s="400"/>
      <c r="D22301" s="401"/>
      <c r="F22301" s="103" t="s">
        <v>21775</v>
      </c>
      <c r="J22301" s="14">
        <v>20</v>
      </c>
      <c r="L22301" s="18">
        <f t="shared" si="1057"/>
        <v>20</v>
      </c>
      <c r="O22301" s="18">
        <f t="shared" si="1055"/>
        <v>0</v>
      </c>
      <c r="P22301" s="16">
        <f t="shared" si="1056"/>
        <v>20</v>
      </c>
    </row>
    <row r="22302" spans="2:16">
      <c r="B22302" s="400"/>
      <c r="D22302" s="401"/>
      <c r="F22302" s="103" t="s">
        <v>21776</v>
      </c>
      <c r="J22302" s="14">
        <v>26</v>
      </c>
      <c r="L22302" s="18">
        <f t="shared" si="1057"/>
        <v>26</v>
      </c>
      <c r="O22302" s="18">
        <f t="shared" si="1055"/>
        <v>0</v>
      </c>
      <c r="P22302" s="16">
        <f t="shared" si="1056"/>
        <v>26</v>
      </c>
    </row>
    <row r="22303" spans="2:16">
      <c r="B22303" s="400"/>
      <c r="D22303" s="401"/>
      <c r="F22303" s="103" t="s">
        <v>21777</v>
      </c>
      <c r="J22303" s="14">
        <v>24</v>
      </c>
      <c r="L22303" s="18">
        <f t="shared" si="1057"/>
        <v>24</v>
      </c>
      <c r="O22303" s="18">
        <f t="shared" si="1055"/>
        <v>0</v>
      </c>
      <c r="P22303" s="16">
        <f t="shared" si="1056"/>
        <v>24</v>
      </c>
    </row>
    <row r="22304" spans="2:16">
      <c r="B22304" s="400"/>
      <c r="D22304" s="401"/>
      <c r="F22304" s="103" t="s">
        <v>21778</v>
      </c>
      <c r="J22304" s="14">
        <v>20</v>
      </c>
      <c r="L22304" s="18">
        <f t="shared" si="1057"/>
        <v>20</v>
      </c>
      <c r="O22304" s="18">
        <f t="shared" si="1055"/>
        <v>0</v>
      </c>
      <c r="P22304" s="16">
        <f t="shared" si="1056"/>
        <v>20</v>
      </c>
    </row>
    <row r="22305" spans="2:16">
      <c r="B22305" s="400"/>
      <c r="D22305" s="401"/>
      <c r="F22305" s="103" t="s">
        <v>21779</v>
      </c>
      <c r="J22305" s="14">
        <v>188</v>
      </c>
      <c r="L22305" s="18">
        <f t="shared" si="1057"/>
        <v>188</v>
      </c>
      <c r="O22305" s="18">
        <f t="shared" si="1055"/>
        <v>0</v>
      </c>
      <c r="P22305" s="16">
        <f t="shared" si="1056"/>
        <v>188</v>
      </c>
    </row>
    <row r="22306" spans="2:16">
      <c r="B22306" s="400"/>
      <c r="D22306" s="401"/>
      <c r="F22306" s="103" t="s">
        <v>21780</v>
      </c>
      <c r="J22306" s="14">
        <v>137</v>
      </c>
      <c r="L22306" s="18">
        <f t="shared" si="1057"/>
        <v>137</v>
      </c>
      <c r="O22306" s="18">
        <f t="shared" si="1055"/>
        <v>0</v>
      </c>
      <c r="P22306" s="16">
        <f t="shared" si="1056"/>
        <v>137</v>
      </c>
    </row>
    <row r="22307" spans="2:16">
      <c r="B22307" s="400"/>
      <c r="D22307" s="401" t="s">
        <v>20787</v>
      </c>
      <c r="F22307" s="103" t="s">
        <v>21781</v>
      </c>
      <c r="J22307" s="14">
        <v>140</v>
      </c>
      <c r="L22307" s="18">
        <f t="shared" si="1057"/>
        <v>140</v>
      </c>
      <c r="O22307" s="18">
        <f t="shared" si="1055"/>
        <v>0</v>
      </c>
      <c r="P22307" s="16">
        <f t="shared" si="1056"/>
        <v>140</v>
      </c>
    </row>
    <row r="22308" spans="2:16">
      <c r="B22308" s="400"/>
      <c r="D22308" s="401"/>
      <c r="F22308" s="103" t="s">
        <v>21697</v>
      </c>
      <c r="J22308" s="14">
        <v>18</v>
      </c>
      <c r="L22308" s="18">
        <f t="shared" si="1057"/>
        <v>18</v>
      </c>
      <c r="O22308" s="18">
        <f t="shared" si="1055"/>
        <v>0</v>
      </c>
      <c r="P22308" s="16">
        <f t="shared" si="1056"/>
        <v>18</v>
      </c>
    </row>
    <row r="22309" spans="2:16">
      <c r="B22309" s="400"/>
      <c r="D22309" s="401"/>
      <c r="F22309" s="103" t="s">
        <v>21782</v>
      </c>
      <c r="J22309" s="14">
        <v>31</v>
      </c>
      <c r="L22309" s="18">
        <f t="shared" si="1057"/>
        <v>31</v>
      </c>
      <c r="O22309" s="18">
        <f t="shared" si="1055"/>
        <v>0</v>
      </c>
      <c r="P22309" s="16">
        <f t="shared" si="1056"/>
        <v>31</v>
      </c>
    </row>
    <row r="22310" spans="2:16">
      <c r="B22310" s="400"/>
      <c r="D22310" s="401"/>
      <c r="F22310" s="103" t="s">
        <v>21783</v>
      </c>
      <c r="J22310" s="14">
        <v>39</v>
      </c>
      <c r="L22310" s="18">
        <f t="shared" si="1057"/>
        <v>39</v>
      </c>
      <c r="O22310" s="18">
        <f t="shared" si="1055"/>
        <v>0</v>
      </c>
      <c r="P22310" s="16">
        <f t="shared" si="1056"/>
        <v>39</v>
      </c>
    </row>
    <row r="22311" spans="2:16">
      <c r="B22311" s="400"/>
      <c r="D22311" s="401"/>
      <c r="F22311" s="103" t="s">
        <v>21784</v>
      </c>
      <c r="J22311" s="14">
        <v>34</v>
      </c>
      <c r="L22311" s="18">
        <f t="shared" si="1057"/>
        <v>34</v>
      </c>
      <c r="O22311" s="18">
        <f t="shared" si="1055"/>
        <v>0</v>
      </c>
      <c r="P22311" s="16">
        <f t="shared" si="1056"/>
        <v>34</v>
      </c>
    </row>
    <row r="22312" spans="2:16">
      <c r="B22312" s="400"/>
      <c r="D22312" s="401"/>
      <c r="F22312" s="103" t="s">
        <v>21785</v>
      </c>
      <c r="J22312" s="14">
        <v>21</v>
      </c>
      <c r="L22312" s="18">
        <f t="shared" si="1057"/>
        <v>21</v>
      </c>
      <c r="O22312" s="18">
        <f t="shared" si="1055"/>
        <v>0</v>
      </c>
      <c r="P22312" s="16">
        <f t="shared" si="1056"/>
        <v>21</v>
      </c>
    </row>
    <row r="22313" spans="2:16">
      <c r="B22313" s="400"/>
      <c r="D22313" s="401"/>
      <c r="F22313" s="103" t="s">
        <v>21786</v>
      </c>
      <c r="J22313" s="14">
        <v>41</v>
      </c>
      <c r="L22313" s="18">
        <f t="shared" si="1057"/>
        <v>41</v>
      </c>
      <c r="O22313" s="18">
        <f t="shared" si="1055"/>
        <v>0</v>
      </c>
      <c r="P22313" s="16">
        <f t="shared" si="1056"/>
        <v>41</v>
      </c>
    </row>
    <row r="22314" spans="2:16">
      <c r="B22314" s="400"/>
      <c r="D22314" s="401"/>
      <c r="F22314" s="103" t="s">
        <v>21787</v>
      </c>
      <c r="J22314" s="14">
        <v>16</v>
      </c>
      <c r="L22314" s="18">
        <f t="shared" si="1057"/>
        <v>16</v>
      </c>
      <c r="O22314" s="18">
        <f t="shared" si="1055"/>
        <v>0</v>
      </c>
      <c r="P22314" s="16">
        <f t="shared" si="1056"/>
        <v>16</v>
      </c>
    </row>
    <row r="22315" spans="2:16">
      <c r="B22315" s="400"/>
      <c r="D22315" s="401"/>
      <c r="F22315" s="103" t="s">
        <v>21788</v>
      </c>
      <c r="J22315" s="14">
        <v>13</v>
      </c>
      <c r="L22315" s="18">
        <f t="shared" si="1057"/>
        <v>13</v>
      </c>
      <c r="O22315" s="18">
        <f t="shared" si="1055"/>
        <v>0</v>
      </c>
      <c r="P22315" s="16">
        <f t="shared" si="1056"/>
        <v>13</v>
      </c>
    </row>
    <row r="22316" spans="2:16">
      <c r="B22316" s="400"/>
      <c r="D22316" s="401"/>
      <c r="F22316" s="103" t="s">
        <v>21789</v>
      </c>
      <c r="J22316" s="14">
        <v>45</v>
      </c>
      <c r="L22316" s="18">
        <f t="shared" si="1057"/>
        <v>45</v>
      </c>
      <c r="O22316" s="18">
        <f t="shared" si="1055"/>
        <v>0</v>
      </c>
      <c r="P22316" s="16">
        <f t="shared" si="1056"/>
        <v>45</v>
      </c>
    </row>
    <row r="22317" spans="2:16">
      <c r="B22317" s="400"/>
      <c r="D22317" s="401"/>
      <c r="F22317" s="103" t="s">
        <v>21790</v>
      </c>
      <c r="J22317" s="14">
        <v>13</v>
      </c>
      <c r="L22317" s="18">
        <f t="shared" si="1057"/>
        <v>13</v>
      </c>
      <c r="O22317" s="18">
        <f t="shared" si="1055"/>
        <v>0</v>
      </c>
      <c r="P22317" s="16">
        <f t="shared" si="1056"/>
        <v>13</v>
      </c>
    </row>
    <row r="22318" spans="2:16">
      <c r="B22318" s="400"/>
      <c r="D22318" s="401"/>
      <c r="F22318" s="103" t="s">
        <v>21791</v>
      </c>
      <c r="J22318" s="14">
        <v>95</v>
      </c>
      <c r="L22318" s="18">
        <f t="shared" si="1057"/>
        <v>95</v>
      </c>
      <c r="O22318" s="18">
        <f t="shared" si="1055"/>
        <v>0</v>
      </c>
      <c r="P22318" s="16">
        <f t="shared" si="1056"/>
        <v>95</v>
      </c>
    </row>
    <row r="22319" spans="2:16">
      <c r="B22319" s="400"/>
      <c r="D22319" s="401"/>
      <c r="F22319" s="103" t="s">
        <v>21792</v>
      </c>
      <c r="J22319" s="14">
        <v>24</v>
      </c>
      <c r="L22319" s="18">
        <f t="shared" si="1057"/>
        <v>24</v>
      </c>
      <c r="O22319" s="18">
        <f t="shared" si="1055"/>
        <v>0</v>
      </c>
      <c r="P22319" s="16">
        <f t="shared" si="1056"/>
        <v>24</v>
      </c>
    </row>
    <row r="22320" spans="2:16">
      <c r="B22320" s="400"/>
      <c r="D22320" s="401"/>
      <c r="F22320" s="103" t="s">
        <v>21793</v>
      </c>
      <c r="J22320" s="14">
        <v>16</v>
      </c>
      <c r="L22320" s="18">
        <f t="shared" si="1057"/>
        <v>16</v>
      </c>
      <c r="O22320" s="18">
        <f t="shared" si="1055"/>
        <v>0</v>
      </c>
      <c r="P22320" s="16">
        <f t="shared" si="1056"/>
        <v>16</v>
      </c>
    </row>
    <row r="22321" spans="2:16">
      <c r="B22321" s="400"/>
      <c r="D22321" s="401"/>
      <c r="F22321" s="103" t="s">
        <v>21794</v>
      </c>
      <c r="J22321" s="14">
        <v>17</v>
      </c>
      <c r="L22321" s="18">
        <f t="shared" si="1057"/>
        <v>17</v>
      </c>
      <c r="O22321" s="18">
        <f t="shared" si="1055"/>
        <v>0</v>
      </c>
      <c r="P22321" s="16">
        <f t="shared" si="1056"/>
        <v>17</v>
      </c>
    </row>
    <row r="22322" spans="2:16">
      <c r="B22322" s="400"/>
      <c r="D22322" s="401"/>
      <c r="F22322" s="103" t="s">
        <v>21795</v>
      </c>
      <c r="J22322" s="14">
        <v>11</v>
      </c>
      <c r="L22322" s="18">
        <f t="shared" si="1057"/>
        <v>11</v>
      </c>
      <c r="O22322" s="18">
        <f t="shared" si="1055"/>
        <v>0</v>
      </c>
      <c r="P22322" s="16">
        <f t="shared" si="1056"/>
        <v>11</v>
      </c>
    </row>
    <row r="22323" spans="2:16">
      <c r="B22323" s="400"/>
      <c r="D22323" s="401"/>
      <c r="F22323" s="103" t="s">
        <v>21796</v>
      </c>
      <c r="J22323" s="14">
        <v>11</v>
      </c>
      <c r="L22323" s="18">
        <f t="shared" si="1057"/>
        <v>11</v>
      </c>
      <c r="O22323" s="18">
        <f t="shared" si="1055"/>
        <v>0</v>
      </c>
      <c r="P22323" s="16">
        <f t="shared" si="1056"/>
        <v>11</v>
      </c>
    </row>
    <row r="22324" spans="2:16">
      <c r="B22324" s="400"/>
      <c r="D22324" s="401"/>
      <c r="F22324" s="103" t="s">
        <v>21797</v>
      </c>
      <c r="J22324" s="14">
        <v>25</v>
      </c>
      <c r="L22324" s="18">
        <f t="shared" si="1057"/>
        <v>25</v>
      </c>
      <c r="O22324" s="18">
        <f t="shared" si="1055"/>
        <v>0</v>
      </c>
      <c r="P22324" s="16">
        <f t="shared" si="1056"/>
        <v>25</v>
      </c>
    </row>
    <row r="22325" spans="2:16">
      <c r="B22325" s="400"/>
      <c r="D22325" s="401"/>
      <c r="F22325" s="103" t="s">
        <v>21798</v>
      </c>
      <c r="J22325" s="14">
        <v>5</v>
      </c>
      <c r="L22325" s="18">
        <f t="shared" si="1057"/>
        <v>5</v>
      </c>
      <c r="O22325" s="18">
        <f t="shared" si="1055"/>
        <v>0</v>
      </c>
      <c r="P22325" s="16">
        <f t="shared" si="1056"/>
        <v>5</v>
      </c>
    </row>
    <row r="22326" spans="2:16">
      <c r="B22326" s="400"/>
      <c r="D22326" s="401"/>
      <c r="F22326" s="103" t="s">
        <v>21799</v>
      </c>
      <c r="J22326" s="14">
        <v>21</v>
      </c>
      <c r="L22326" s="18">
        <f t="shared" si="1057"/>
        <v>21</v>
      </c>
      <c r="O22326" s="18">
        <f t="shared" si="1055"/>
        <v>0</v>
      </c>
      <c r="P22326" s="16">
        <f t="shared" si="1056"/>
        <v>21</v>
      </c>
    </row>
    <row r="22327" spans="2:16">
      <c r="B22327" s="400"/>
      <c r="D22327" s="401"/>
      <c r="F22327" s="103" t="s">
        <v>21800</v>
      </c>
      <c r="J22327" s="14">
        <v>31</v>
      </c>
      <c r="L22327" s="18">
        <f t="shared" si="1057"/>
        <v>31</v>
      </c>
      <c r="O22327" s="18">
        <f t="shared" si="1055"/>
        <v>0</v>
      </c>
      <c r="P22327" s="16">
        <f t="shared" si="1056"/>
        <v>31</v>
      </c>
    </row>
    <row r="22328" spans="2:16">
      <c r="B22328" s="400"/>
      <c r="D22328" s="401"/>
      <c r="F22328" s="103" t="s">
        <v>21801</v>
      </c>
      <c r="J22328" s="14">
        <v>35</v>
      </c>
      <c r="L22328" s="18">
        <f t="shared" si="1057"/>
        <v>35</v>
      </c>
      <c r="O22328" s="18">
        <f t="shared" si="1055"/>
        <v>0</v>
      </c>
      <c r="P22328" s="16">
        <f t="shared" si="1056"/>
        <v>35</v>
      </c>
    </row>
    <row r="22329" spans="2:16">
      <c r="B22329" s="400"/>
      <c r="D22329" s="401"/>
      <c r="F22329" s="103" t="s">
        <v>21802</v>
      </c>
      <c r="J22329" s="14">
        <v>20</v>
      </c>
      <c r="L22329" s="18">
        <f t="shared" si="1057"/>
        <v>20</v>
      </c>
      <c r="O22329" s="18">
        <f t="shared" si="1055"/>
        <v>0</v>
      </c>
      <c r="P22329" s="16">
        <f t="shared" si="1056"/>
        <v>20</v>
      </c>
    </row>
    <row r="22330" spans="2:16">
      <c r="B22330" s="400"/>
      <c r="D22330" s="401"/>
      <c r="F22330" s="103" t="s">
        <v>21803</v>
      </c>
      <c r="J22330" s="14">
        <v>12</v>
      </c>
      <c r="L22330" s="18">
        <f t="shared" si="1057"/>
        <v>12</v>
      </c>
      <c r="O22330" s="18">
        <f t="shared" si="1055"/>
        <v>0</v>
      </c>
      <c r="P22330" s="16">
        <f t="shared" si="1056"/>
        <v>12</v>
      </c>
    </row>
    <row r="22331" spans="2:16">
      <c r="B22331" s="400"/>
      <c r="D22331" s="401"/>
      <c r="F22331" s="103" t="s">
        <v>21804</v>
      </c>
      <c r="J22331" s="14">
        <v>39</v>
      </c>
      <c r="L22331" s="18">
        <f t="shared" si="1057"/>
        <v>39</v>
      </c>
      <c r="O22331" s="18">
        <f t="shared" si="1055"/>
        <v>0</v>
      </c>
      <c r="P22331" s="16">
        <f t="shared" si="1056"/>
        <v>39</v>
      </c>
    </row>
    <row r="22332" spans="2:16">
      <c r="B22332" s="400"/>
      <c r="D22332" s="401"/>
      <c r="F22332" s="103" t="s">
        <v>21805</v>
      </c>
      <c r="J22332" s="14">
        <v>15</v>
      </c>
      <c r="L22332" s="18">
        <f t="shared" si="1057"/>
        <v>15</v>
      </c>
      <c r="O22332" s="18">
        <f t="shared" si="1055"/>
        <v>0</v>
      </c>
      <c r="P22332" s="16">
        <f t="shared" si="1056"/>
        <v>15</v>
      </c>
    </row>
    <row r="22333" spans="2:16">
      <c r="B22333" s="400"/>
      <c r="D22333" s="401"/>
      <c r="F22333" s="103" t="s">
        <v>21806</v>
      </c>
      <c r="J22333" s="14">
        <v>18</v>
      </c>
      <c r="L22333" s="18">
        <f t="shared" si="1057"/>
        <v>18</v>
      </c>
      <c r="O22333" s="18">
        <f t="shared" si="1055"/>
        <v>0</v>
      </c>
      <c r="P22333" s="16">
        <f t="shared" si="1056"/>
        <v>18</v>
      </c>
    </row>
    <row r="22334" spans="2:16">
      <c r="B22334" s="400"/>
      <c r="D22334" s="401"/>
      <c r="F22334" s="103" t="s">
        <v>21807</v>
      </c>
      <c r="J22334" s="14">
        <v>14</v>
      </c>
      <c r="L22334" s="18">
        <f t="shared" si="1057"/>
        <v>14</v>
      </c>
      <c r="O22334" s="18">
        <f t="shared" si="1055"/>
        <v>0</v>
      </c>
      <c r="P22334" s="16">
        <f t="shared" si="1056"/>
        <v>14</v>
      </c>
    </row>
    <row r="22335" spans="2:16">
      <c r="B22335" s="400"/>
      <c r="D22335" s="401"/>
      <c r="F22335" s="103" t="s">
        <v>21808</v>
      </c>
      <c r="J22335" s="14">
        <v>20</v>
      </c>
      <c r="L22335" s="18">
        <f t="shared" si="1057"/>
        <v>20</v>
      </c>
      <c r="O22335" s="18">
        <f t="shared" si="1055"/>
        <v>0</v>
      </c>
      <c r="P22335" s="16">
        <f t="shared" si="1056"/>
        <v>20</v>
      </c>
    </row>
    <row r="22336" spans="2:16">
      <c r="B22336" s="400"/>
      <c r="D22336" s="401"/>
      <c r="F22336" s="103" t="s">
        <v>21809</v>
      </c>
      <c r="J22336" s="14">
        <v>26</v>
      </c>
      <c r="L22336" s="18">
        <f t="shared" si="1057"/>
        <v>26</v>
      </c>
      <c r="O22336" s="18">
        <f t="shared" si="1055"/>
        <v>0</v>
      </c>
      <c r="P22336" s="16">
        <f t="shared" si="1056"/>
        <v>26</v>
      </c>
    </row>
    <row r="22337" spans="2:16">
      <c r="B22337" s="400"/>
      <c r="D22337" s="401"/>
      <c r="F22337" s="103" t="s">
        <v>21810</v>
      </c>
      <c r="J22337" s="14">
        <v>25</v>
      </c>
      <c r="L22337" s="18">
        <f t="shared" si="1057"/>
        <v>25</v>
      </c>
      <c r="O22337" s="18">
        <f t="shared" si="1055"/>
        <v>0</v>
      </c>
      <c r="P22337" s="16">
        <f t="shared" si="1056"/>
        <v>25</v>
      </c>
    </row>
    <row r="22338" spans="2:16">
      <c r="B22338" s="400"/>
      <c r="D22338" s="401"/>
      <c r="F22338" s="103" t="s">
        <v>21811</v>
      </c>
      <c r="J22338" s="14">
        <v>10</v>
      </c>
      <c r="L22338" s="18">
        <f t="shared" si="1057"/>
        <v>10</v>
      </c>
      <c r="O22338" s="18">
        <f t="shared" si="1055"/>
        <v>0</v>
      </c>
      <c r="P22338" s="16">
        <f t="shared" si="1056"/>
        <v>10</v>
      </c>
    </row>
    <row r="22339" spans="2:16">
      <c r="B22339" s="400"/>
      <c r="D22339" s="401"/>
      <c r="F22339" s="103" t="s">
        <v>21812</v>
      </c>
      <c r="J22339" s="14">
        <v>13</v>
      </c>
      <c r="L22339" s="18">
        <f t="shared" si="1057"/>
        <v>13</v>
      </c>
      <c r="O22339" s="18">
        <f t="shared" si="1055"/>
        <v>0</v>
      </c>
      <c r="P22339" s="16">
        <f t="shared" si="1056"/>
        <v>13</v>
      </c>
    </row>
    <row r="22340" spans="2:16">
      <c r="B22340" s="400"/>
      <c r="D22340" s="401"/>
      <c r="F22340" s="103" t="s">
        <v>21813</v>
      </c>
      <c r="J22340" s="14">
        <v>16</v>
      </c>
      <c r="L22340" s="18">
        <f t="shared" si="1057"/>
        <v>16</v>
      </c>
      <c r="O22340" s="18">
        <f t="shared" si="1055"/>
        <v>0</v>
      </c>
      <c r="P22340" s="16">
        <f t="shared" si="1056"/>
        <v>16</v>
      </c>
    </row>
    <row r="22341" spans="2:16">
      <c r="B22341" s="400"/>
      <c r="D22341" s="401"/>
      <c r="F22341" s="103" t="s">
        <v>21814</v>
      </c>
      <c r="J22341" s="14">
        <v>13</v>
      </c>
      <c r="L22341" s="18">
        <f t="shared" si="1057"/>
        <v>13</v>
      </c>
      <c r="O22341" s="18">
        <f t="shared" si="1055"/>
        <v>0</v>
      </c>
      <c r="P22341" s="16">
        <f t="shared" si="1056"/>
        <v>13</v>
      </c>
    </row>
    <row r="22342" spans="2:16">
      <c r="B22342" s="400"/>
      <c r="D22342" s="401"/>
      <c r="F22342" s="103" t="s">
        <v>21815</v>
      </c>
      <c r="J22342" s="14">
        <v>9</v>
      </c>
      <c r="L22342" s="18">
        <f t="shared" si="1057"/>
        <v>9</v>
      </c>
      <c r="O22342" s="18">
        <f t="shared" si="1055"/>
        <v>0</v>
      </c>
      <c r="P22342" s="16">
        <f t="shared" si="1056"/>
        <v>9</v>
      </c>
    </row>
    <row r="22343" spans="2:16">
      <c r="B22343" s="400"/>
      <c r="D22343" s="401"/>
      <c r="F22343" s="103" t="s">
        <v>21816</v>
      </c>
      <c r="J22343" s="14">
        <v>16</v>
      </c>
      <c r="L22343" s="18">
        <f t="shared" si="1057"/>
        <v>16</v>
      </c>
      <c r="O22343" s="18">
        <f t="shared" si="1055"/>
        <v>0</v>
      </c>
      <c r="P22343" s="16">
        <f t="shared" si="1056"/>
        <v>16</v>
      </c>
    </row>
    <row r="22344" spans="2:16">
      <c r="B22344" s="400"/>
      <c r="D22344" s="401"/>
      <c r="F22344" s="103" t="s">
        <v>21817</v>
      </c>
      <c r="J22344" s="14">
        <v>14</v>
      </c>
      <c r="L22344" s="18">
        <f t="shared" si="1057"/>
        <v>14</v>
      </c>
      <c r="O22344" s="18">
        <f t="shared" si="1055"/>
        <v>0</v>
      </c>
      <c r="P22344" s="16">
        <f t="shared" si="1056"/>
        <v>14</v>
      </c>
    </row>
    <row r="22345" spans="2:16">
      <c r="B22345" s="400"/>
      <c r="D22345" s="401"/>
      <c r="F22345" s="103" t="s">
        <v>21818</v>
      </c>
      <c r="J22345" s="14">
        <v>13</v>
      </c>
      <c r="L22345" s="18">
        <f t="shared" si="1057"/>
        <v>13</v>
      </c>
      <c r="O22345" s="18">
        <f t="shared" si="1055"/>
        <v>0</v>
      </c>
      <c r="P22345" s="16">
        <f t="shared" si="1056"/>
        <v>13</v>
      </c>
    </row>
    <row r="22346" spans="2:16">
      <c r="B22346" s="400"/>
      <c r="D22346" s="401"/>
      <c r="F22346" s="103" t="s">
        <v>21819</v>
      </c>
      <c r="J22346" s="14">
        <v>10</v>
      </c>
      <c r="L22346" s="18">
        <f t="shared" si="1057"/>
        <v>10</v>
      </c>
      <c r="O22346" s="18">
        <f t="shared" si="1055"/>
        <v>0</v>
      </c>
      <c r="P22346" s="16">
        <f t="shared" si="1056"/>
        <v>10</v>
      </c>
    </row>
    <row r="22347" spans="2:16">
      <c r="B22347" s="400"/>
      <c r="D22347" s="401"/>
      <c r="F22347" s="103" t="s">
        <v>21820</v>
      </c>
      <c r="J22347" s="14">
        <v>17</v>
      </c>
      <c r="L22347" s="18">
        <f t="shared" si="1057"/>
        <v>17</v>
      </c>
      <c r="O22347" s="18">
        <f t="shared" ref="O22347:O22410" si="1058">+N22347+M22347</f>
        <v>0</v>
      </c>
      <c r="P22347" s="16">
        <f t="shared" ref="P22347:P22410" si="1059">+L22347+O22347</f>
        <v>17</v>
      </c>
    </row>
    <row r="22348" spans="2:16">
      <c r="B22348" s="400"/>
      <c r="D22348" s="401"/>
      <c r="F22348" s="103" t="s">
        <v>21821</v>
      </c>
      <c r="J22348" s="14">
        <v>50</v>
      </c>
      <c r="L22348" s="18">
        <f t="shared" si="1057"/>
        <v>50</v>
      </c>
      <c r="O22348" s="18">
        <f t="shared" si="1058"/>
        <v>0</v>
      </c>
      <c r="P22348" s="16">
        <f t="shared" si="1059"/>
        <v>50</v>
      </c>
    </row>
    <row r="22349" spans="2:16">
      <c r="B22349" s="400"/>
      <c r="D22349" s="401"/>
      <c r="F22349" s="103" t="s">
        <v>21822</v>
      </c>
      <c r="J22349" s="14">
        <v>36</v>
      </c>
      <c r="L22349" s="18">
        <f t="shared" si="1057"/>
        <v>36</v>
      </c>
      <c r="O22349" s="18">
        <f t="shared" si="1058"/>
        <v>0</v>
      </c>
      <c r="P22349" s="16">
        <f t="shared" si="1059"/>
        <v>36</v>
      </c>
    </row>
    <row r="22350" spans="2:16">
      <c r="B22350" s="400"/>
      <c r="D22350" s="401"/>
      <c r="F22350" s="103" t="s">
        <v>21823</v>
      </c>
      <c r="J22350" s="14">
        <v>21</v>
      </c>
      <c r="L22350" s="18">
        <f t="shared" si="1057"/>
        <v>21</v>
      </c>
      <c r="O22350" s="18">
        <f t="shared" si="1058"/>
        <v>0</v>
      </c>
      <c r="P22350" s="16">
        <f t="shared" si="1059"/>
        <v>21</v>
      </c>
    </row>
    <row r="22351" spans="2:16">
      <c r="B22351" s="400"/>
      <c r="D22351" s="401"/>
      <c r="F22351" s="103" t="s">
        <v>21824</v>
      </c>
      <c r="J22351" s="14">
        <v>26</v>
      </c>
      <c r="L22351" s="18">
        <f t="shared" ref="L22351:L22414" si="1060">+J22351+K22351</f>
        <v>26</v>
      </c>
      <c r="O22351" s="18">
        <f t="shared" si="1058"/>
        <v>0</v>
      </c>
      <c r="P22351" s="16">
        <f t="shared" si="1059"/>
        <v>26</v>
      </c>
    </row>
    <row r="22352" spans="2:16">
      <c r="B22352" s="400"/>
      <c r="D22352" s="401" t="s">
        <v>119</v>
      </c>
      <c r="F22352" s="103" t="s">
        <v>21825</v>
      </c>
      <c r="J22352" s="14">
        <v>184</v>
      </c>
      <c r="L22352" s="18">
        <f t="shared" si="1060"/>
        <v>184</v>
      </c>
      <c r="O22352" s="18">
        <f t="shared" si="1058"/>
        <v>0</v>
      </c>
      <c r="P22352" s="16">
        <f t="shared" si="1059"/>
        <v>184</v>
      </c>
    </row>
    <row r="22353" spans="2:16">
      <c r="B22353" s="400"/>
      <c r="D22353" s="401"/>
      <c r="F22353" s="103" t="s">
        <v>21826</v>
      </c>
      <c r="J22353" s="14">
        <v>11</v>
      </c>
      <c r="L22353" s="18">
        <f t="shared" si="1060"/>
        <v>11</v>
      </c>
      <c r="O22353" s="18">
        <f t="shared" si="1058"/>
        <v>0</v>
      </c>
      <c r="P22353" s="16">
        <f t="shared" si="1059"/>
        <v>11</v>
      </c>
    </row>
    <row r="22354" spans="2:16">
      <c r="B22354" s="400"/>
      <c r="D22354" s="401"/>
      <c r="F22354" s="103" t="s">
        <v>21827</v>
      </c>
      <c r="J22354" s="14">
        <v>20</v>
      </c>
      <c r="L22354" s="18">
        <f t="shared" si="1060"/>
        <v>20</v>
      </c>
      <c r="O22354" s="18">
        <f t="shared" si="1058"/>
        <v>0</v>
      </c>
      <c r="P22354" s="16">
        <f t="shared" si="1059"/>
        <v>20</v>
      </c>
    </row>
    <row r="22355" spans="2:16">
      <c r="B22355" s="400"/>
      <c r="D22355" s="401"/>
      <c r="F22355" s="103" t="s">
        <v>21828</v>
      </c>
      <c r="J22355" s="14">
        <v>25</v>
      </c>
      <c r="L22355" s="18">
        <f t="shared" si="1060"/>
        <v>25</v>
      </c>
      <c r="O22355" s="18">
        <f t="shared" si="1058"/>
        <v>0</v>
      </c>
      <c r="P22355" s="16">
        <f t="shared" si="1059"/>
        <v>25</v>
      </c>
    </row>
    <row r="22356" spans="2:16">
      <c r="B22356" s="400"/>
      <c r="D22356" s="401"/>
      <c r="F22356" s="103" t="s">
        <v>21829</v>
      </c>
      <c r="J22356" s="14">
        <v>24</v>
      </c>
      <c r="L22356" s="18">
        <f t="shared" si="1060"/>
        <v>24</v>
      </c>
      <c r="O22356" s="18">
        <f t="shared" si="1058"/>
        <v>0</v>
      </c>
      <c r="P22356" s="16">
        <f t="shared" si="1059"/>
        <v>24</v>
      </c>
    </row>
    <row r="22357" spans="2:16">
      <c r="B22357" s="400"/>
      <c r="D22357" s="401" t="s">
        <v>21830</v>
      </c>
      <c r="F22357" s="103" t="s">
        <v>21831</v>
      </c>
      <c r="J22357" s="14"/>
      <c r="L22357" s="18">
        <f t="shared" si="1060"/>
        <v>0</v>
      </c>
      <c r="O22357" s="18">
        <f t="shared" si="1058"/>
        <v>0</v>
      </c>
      <c r="P22357" s="16">
        <f t="shared" si="1059"/>
        <v>0</v>
      </c>
    </row>
    <row r="22358" spans="2:16">
      <c r="B22358" s="400"/>
      <c r="D22358" s="401"/>
      <c r="F22358" s="103" t="s">
        <v>21832</v>
      </c>
      <c r="J22358" s="14">
        <v>30</v>
      </c>
      <c r="L22358" s="18">
        <f t="shared" si="1060"/>
        <v>30</v>
      </c>
      <c r="O22358" s="18">
        <f t="shared" si="1058"/>
        <v>0</v>
      </c>
      <c r="P22358" s="16">
        <f t="shared" si="1059"/>
        <v>30</v>
      </c>
    </row>
    <row r="22359" spans="2:16">
      <c r="B22359" s="400"/>
      <c r="D22359" s="401"/>
      <c r="F22359" s="103" t="s">
        <v>21833</v>
      </c>
      <c r="J22359" s="14">
        <v>17</v>
      </c>
      <c r="L22359" s="18">
        <f t="shared" si="1060"/>
        <v>17</v>
      </c>
      <c r="O22359" s="18">
        <f t="shared" si="1058"/>
        <v>0</v>
      </c>
      <c r="P22359" s="16">
        <f t="shared" si="1059"/>
        <v>17</v>
      </c>
    </row>
    <row r="22360" spans="2:16">
      <c r="B22360" s="400"/>
      <c r="D22360" s="401"/>
      <c r="F22360" s="103" t="s">
        <v>21834</v>
      </c>
      <c r="J22360" s="14">
        <v>22</v>
      </c>
      <c r="L22360" s="18">
        <f t="shared" si="1060"/>
        <v>22</v>
      </c>
      <c r="O22360" s="18">
        <f t="shared" si="1058"/>
        <v>0</v>
      </c>
      <c r="P22360" s="16">
        <f t="shared" si="1059"/>
        <v>22</v>
      </c>
    </row>
    <row r="22361" spans="2:16">
      <c r="B22361" s="400"/>
      <c r="D22361" s="401"/>
      <c r="F22361" s="103" t="s">
        <v>21835</v>
      </c>
      <c r="J22361" s="14">
        <v>14</v>
      </c>
      <c r="L22361" s="18">
        <f t="shared" si="1060"/>
        <v>14</v>
      </c>
      <c r="O22361" s="18">
        <f t="shared" si="1058"/>
        <v>0</v>
      </c>
      <c r="P22361" s="16">
        <f t="shared" si="1059"/>
        <v>14</v>
      </c>
    </row>
    <row r="22362" spans="2:16">
      <c r="B22362" s="400"/>
      <c r="D22362" s="401"/>
      <c r="F22362" s="103" t="s">
        <v>21836</v>
      </c>
      <c r="J22362" s="14">
        <v>30</v>
      </c>
      <c r="L22362" s="18">
        <f t="shared" si="1060"/>
        <v>30</v>
      </c>
      <c r="O22362" s="18">
        <f t="shared" si="1058"/>
        <v>0</v>
      </c>
      <c r="P22362" s="16">
        <f t="shared" si="1059"/>
        <v>30</v>
      </c>
    </row>
    <row r="22363" spans="2:16" ht="12.75" customHeight="1">
      <c r="B22363" s="400"/>
      <c r="D22363" s="401" t="s">
        <v>13350</v>
      </c>
      <c r="F22363" s="103" t="s">
        <v>21825</v>
      </c>
      <c r="J22363" s="14">
        <v>156</v>
      </c>
      <c r="L22363" s="18">
        <f t="shared" si="1060"/>
        <v>156</v>
      </c>
      <c r="O22363" s="18">
        <f t="shared" si="1058"/>
        <v>0</v>
      </c>
      <c r="P22363" s="16">
        <f t="shared" si="1059"/>
        <v>156</v>
      </c>
    </row>
    <row r="22364" spans="2:16">
      <c r="B22364" s="400"/>
      <c r="D22364" s="401"/>
      <c r="F22364" s="103" t="s">
        <v>21837</v>
      </c>
      <c r="J22364" s="14">
        <v>30</v>
      </c>
      <c r="L22364" s="18">
        <f t="shared" si="1060"/>
        <v>30</v>
      </c>
      <c r="O22364" s="18">
        <f t="shared" si="1058"/>
        <v>0</v>
      </c>
      <c r="P22364" s="16">
        <f t="shared" si="1059"/>
        <v>30</v>
      </c>
    </row>
    <row r="22365" spans="2:16">
      <c r="B22365" s="400"/>
      <c r="D22365" s="401"/>
      <c r="F22365" s="103" t="s">
        <v>21838</v>
      </c>
      <c r="J22365" s="14">
        <v>26</v>
      </c>
      <c r="L22365" s="18">
        <f t="shared" si="1060"/>
        <v>26</v>
      </c>
      <c r="O22365" s="18">
        <f t="shared" si="1058"/>
        <v>0</v>
      </c>
      <c r="P22365" s="16">
        <f t="shared" si="1059"/>
        <v>26</v>
      </c>
    </row>
    <row r="22366" spans="2:16">
      <c r="B22366" s="400"/>
      <c r="D22366" s="401"/>
      <c r="F22366" s="103" t="s">
        <v>21839</v>
      </c>
      <c r="J22366" s="14">
        <v>28</v>
      </c>
      <c r="L22366" s="18">
        <f t="shared" si="1060"/>
        <v>28</v>
      </c>
      <c r="O22366" s="18">
        <f t="shared" si="1058"/>
        <v>0</v>
      </c>
      <c r="P22366" s="16">
        <f t="shared" si="1059"/>
        <v>28</v>
      </c>
    </row>
    <row r="22367" spans="2:16">
      <c r="B22367" s="400"/>
      <c r="D22367" s="401"/>
      <c r="F22367" s="103" t="s">
        <v>21840</v>
      </c>
      <c r="J22367" s="14">
        <v>27</v>
      </c>
      <c r="L22367" s="18">
        <f t="shared" si="1060"/>
        <v>27</v>
      </c>
      <c r="O22367" s="18">
        <f t="shared" si="1058"/>
        <v>0</v>
      </c>
      <c r="P22367" s="16">
        <f t="shared" si="1059"/>
        <v>27</v>
      </c>
    </row>
    <row r="22368" spans="2:16">
      <c r="B22368" s="400"/>
      <c r="D22368" s="401"/>
      <c r="F22368" s="103" t="s">
        <v>21841</v>
      </c>
      <c r="J22368" s="14">
        <v>20</v>
      </c>
      <c r="L22368" s="18">
        <f t="shared" si="1060"/>
        <v>20</v>
      </c>
      <c r="O22368" s="18">
        <f t="shared" si="1058"/>
        <v>0</v>
      </c>
      <c r="P22368" s="16">
        <f t="shared" si="1059"/>
        <v>20</v>
      </c>
    </row>
    <row r="22369" spans="2:16">
      <c r="B22369" s="400"/>
      <c r="D22369" s="401"/>
      <c r="F22369" s="103" t="s">
        <v>21842</v>
      </c>
      <c r="J22369" s="14">
        <v>30</v>
      </c>
      <c r="L22369" s="18">
        <f t="shared" si="1060"/>
        <v>30</v>
      </c>
      <c r="O22369" s="18">
        <f t="shared" si="1058"/>
        <v>0</v>
      </c>
      <c r="P22369" s="16">
        <f t="shared" si="1059"/>
        <v>30</v>
      </c>
    </row>
    <row r="22370" spans="2:16">
      <c r="B22370" s="400"/>
      <c r="D22370" s="401"/>
      <c r="F22370" s="103" t="s">
        <v>21843</v>
      </c>
      <c r="J22370" s="14">
        <v>22</v>
      </c>
      <c r="L22370" s="18">
        <f t="shared" si="1060"/>
        <v>22</v>
      </c>
      <c r="O22370" s="18">
        <f t="shared" si="1058"/>
        <v>0</v>
      </c>
      <c r="P22370" s="16">
        <f t="shared" si="1059"/>
        <v>22</v>
      </c>
    </row>
    <row r="22371" spans="2:16" ht="12.75" customHeight="1">
      <c r="B22371" s="400"/>
      <c r="D22371" s="401" t="s">
        <v>21844</v>
      </c>
      <c r="F22371" s="103" t="s">
        <v>21845</v>
      </c>
      <c r="J22371" s="14">
        <v>166</v>
      </c>
      <c r="L22371" s="18">
        <f t="shared" si="1060"/>
        <v>166</v>
      </c>
      <c r="O22371" s="18">
        <f t="shared" si="1058"/>
        <v>0</v>
      </c>
      <c r="P22371" s="16">
        <f t="shared" si="1059"/>
        <v>166</v>
      </c>
    </row>
    <row r="22372" spans="2:16">
      <c r="B22372" s="400"/>
      <c r="D22372" s="401"/>
      <c r="F22372" s="103" t="s">
        <v>21699</v>
      </c>
      <c r="J22372" s="14">
        <v>84</v>
      </c>
      <c r="L22372" s="18">
        <f t="shared" si="1060"/>
        <v>84</v>
      </c>
      <c r="O22372" s="18">
        <f t="shared" si="1058"/>
        <v>0</v>
      </c>
      <c r="P22372" s="16">
        <f t="shared" si="1059"/>
        <v>84</v>
      </c>
    </row>
    <row r="22373" spans="2:16">
      <c r="B22373" s="400"/>
      <c r="D22373" s="401"/>
      <c r="F22373" s="103" t="s">
        <v>21846</v>
      </c>
      <c r="J22373" s="14">
        <v>171</v>
      </c>
      <c r="L22373" s="18">
        <f t="shared" si="1060"/>
        <v>171</v>
      </c>
      <c r="O22373" s="18">
        <f t="shared" si="1058"/>
        <v>0</v>
      </c>
      <c r="P22373" s="16">
        <f t="shared" si="1059"/>
        <v>171</v>
      </c>
    </row>
    <row r="22374" spans="2:16">
      <c r="B22374" s="400"/>
      <c r="D22374" s="401"/>
      <c r="F22374" s="103" t="s">
        <v>21847</v>
      </c>
      <c r="J22374" s="14">
        <v>21</v>
      </c>
      <c r="L22374" s="18">
        <f t="shared" si="1060"/>
        <v>21</v>
      </c>
      <c r="O22374" s="18">
        <f t="shared" si="1058"/>
        <v>0</v>
      </c>
      <c r="P22374" s="16">
        <f t="shared" si="1059"/>
        <v>21</v>
      </c>
    </row>
    <row r="22375" spans="2:16">
      <c r="B22375" s="400"/>
      <c r="D22375" s="401"/>
      <c r="F22375" s="103" t="s">
        <v>21848</v>
      </c>
      <c r="J22375" s="14">
        <v>235</v>
      </c>
      <c r="L22375" s="18">
        <f t="shared" si="1060"/>
        <v>235</v>
      </c>
      <c r="O22375" s="18">
        <f t="shared" si="1058"/>
        <v>0</v>
      </c>
      <c r="P22375" s="16">
        <f t="shared" si="1059"/>
        <v>235</v>
      </c>
    </row>
    <row r="22376" spans="2:16">
      <c r="B22376" s="400"/>
      <c r="D22376" s="401"/>
      <c r="F22376" s="103" t="s">
        <v>21849</v>
      </c>
      <c r="J22376" s="14">
        <v>58</v>
      </c>
      <c r="L22376" s="18">
        <f t="shared" si="1060"/>
        <v>58</v>
      </c>
      <c r="O22376" s="18">
        <f t="shared" si="1058"/>
        <v>0</v>
      </c>
      <c r="P22376" s="16">
        <f t="shared" si="1059"/>
        <v>58</v>
      </c>
    </row>
    <row r="22377" spans="2:16" ht="12.75" customHeight="1">
      <c r="B22377" s="400"/>
      <c r="D22377" s="401" t="s">
        <v>21850</v>
      </c>
      <c r="F22377" s="103" t="s">
        <v>21851</v>
      </c>
      <c r="J22377" s="14">
        <v>190</v>
      </c>
      <c r="L22377" s="18">
        <f t="shared" si="1060"/>
        <v>190</v>
      </c>
      <c r="O22377" s="18">
        <f t="shared" si="1058"/>
        <v>0</v>
      </c>
      <c r="P22377" s="16">
        <f t="shared" si="1059"/>
        <v>190</v>
      </c>
    </row>
    <row r="22378" spans="2:16">
      <c r="B22378" s="400"/>
      <c r="D22378" s="401"/>
      <c r="F22378" s="103" t="s">
        <v>21852</v>
      </c>
      <c r="J22378" s="14">
        <v>41</v>
      </c>
      <c r="L22378" s="18">
        <f t="shared" si="1060"/>
        <v>41</v>
      </c>
      <c r="O22378" s="18">
        <f t="shared" si="1058"/>
        <v>0</v>
      </c>
      <c r="P22378" s="16">
        <f t="shared" si="1059"/>
        <v>41</v>
      </c>
    </row>
    <row r="22379" spans="2:16">
      <c r="B22379" s="400"/>
      <c r="D22379" s="401"/>
      <c r="F22379" s="103" t="s">
        <v>21853</v>
      </c>
      <c r="J22379" s="14">
        <v>38</v>
      </c>
      <c r="L22379" s="18">
        <f t="shared" si="1060"/>
        <v>38</v>
      </c>
      <c r="O22379" s="18">
        <f t="shared" si="1058"/>
        <v>0</v>
      </c>
      <c r="P22379" s="16">
        <f t="shared" si="1059"/>
        <v>38</v>
      </c>
    </row>
    <row r="22380" spans="2:16">
      <c r="B22380" s="400"/>
      <c r="D22380" s="401"/>
      <c r="F22380" s="103" t="s">
        <v>21854</v>
      </c>
      <c r="J22380" s="14">
        <v>58</v>
      </c>
      <c r="L22380" s="18">
        <f t="shared" si="1060"/>
        <v>58</v>
      </c>
      <c r="O22380" s="18">
        <f t="shared" si="1058"/>
        <v>0</v>
      </c>
      <c r="P22380" s="16">
        <f t="shared" si="1059"/>
        <v>58</v>
      </c>
    </row>
    <row r="22381" spans="2:16">
      <c r="B22381" s="400"/>
      <c r="D22381" s="401"/>
      <c r="F22381" s="103" t="s">
        <v>21855</v>
      </c>
      <c r="J22381" s="14">
        <v>25</v>
      </c>
      <c r="L22381" s="18">
        <f t="shared" si="1060"/>
        <v>25</v>
      </c>
      <c r="O22381" s="18">
        <f t="shared" si="1058"/>
        <v>0</v>
      </c>
      <c r="P22381" s="16">
        <f t="shared" si="1059"/>
        <v>25</v>
      </c>
    </row>
    <row r="22382" spans="2:16">
      <c r="B22382" s="400"/>
      <c r="D22382" s="401"/>
      <c r="F22382" s="103" t="s">
        <v>21856</v>
      </c>
      <c r="J22382" s="14">
        <v>68</v>
      </c>
      <c r="L22382" s="18">
        <f t="shared" si="1060"/>
        <v>68</v>
      </c>
      <c r="O22382" s="18">
        <f t="shared" si="1058"/>
        <v>0</v>
      </c>
      <c r="P22382" s="16">
        <f t="shared" si="1059"/>
        <v>68</v>
      </c>
    </row>
    <row r="22383" spans="2:16">
      <c r="B22383" s="400"/>
      <c r="D22383" s="401"/>
      <c r="F22383" s="103" t="s">
        <v>21857</v>
      </c>
      <c r="J22383" s="14">
        <v>22</v>
      </c>
      <c r="L22383" s="18">
        <f t="shared" si="1060"/>
        <v>22</v>
      </c>
      <c r="O22383" s="18">
        <f t="shared" si="1058"/>
        <v>0</v>
      </c>
      <c r="P22383" s="16">
        <f t="shared" si="1059"/>
        <v>22</v>
      </c>
    </row>
    <row r="22384" spans="2:16">
      <c r="B22384" s="400"/>
      <c r="D22384" s="401"/>
      <c r="F22384" s="103" t="s">
        <v>21858</v>
      </c>
      <c r="J22384" s="14">
        <v>58</v>
      </c>
      <c r="L22384" s="18">
        <f t="shared" si="1060"/>
        <v>58</v>
      </c>
      <c r="O22384" s="18">
        <f t="shared" si="1058"/>
        <v>0</v>
      </c>
      <c r="P22384" s="16">
        <f t="shared" si="1059"/>
        <v>58</v>
      </c>
    </row>
    <row r="22385" spans="2:16">
      <c r="B22385" s="400"/>
      <c r="D22385" s="403" t="s">
        <v>1120</v>
      </c>
      <c r="F22385" s="39" t="s">
        <v>21859</v>
      </c>
      <c r="J22385" s="16">
        <v>240</v>
      </c>
      <c r="L22385" s="18">
        <f t="shared" si="1060"/>
        <v>240</v>
      </c>
      <c r="O22385" s="18">
        <f t="shared" si="1058"/>
        <v>0</v>
      </c>
      <c r="P22385" s="16">
        <f t="shared" si="1059"/>
        <v>240</v>
      </c>
    </row>
    <row r="22386" spans="2:16">
      <c r="B22386" s="400"/>
      <c r="D22386" s="403"/>
      <c r="F22386" s="39" t="s">
        <v>21860</v>
      </c>
      <c r="J22386" s="16">
        <v>23</v>
      </c>
      <c r="L22386" s="18">
        <f t="shared" si="1060"/>
        <v>23</v>
      </c>
      <c r="O22386" s="18">
        <f t="shared" si="1058"/>
        <v>0</v>
      </c>
      <c r="P22386" s="16">
        <f t="shared" si="1059"/>
        <v>23</v>
      </c>
    </row>
    <row r="22387" spans="2:16">
      <c r="B22387" s="400"/>
      <c r="D22387" s="403"/>
      <c r="F22387" s="39" t="s">
        <v>21861</v>
      </c>
      <c r="J22387" s="16">
        <v>473</v>
      </c>
      <c r="L22387" s="18">
        <f t="shared" si="1060"/>
        <v>473</v>
      </c>
      <c r="O22387" s="18">
        <f t="shared" si="1058"/>
        <v>0</v>
      </c>
      <c r="P22387" s="16">
        <f t="shared" si="1059"/>
        <v>473</v>
      </c>
    </row>
    <row r="22388" spans="2:16">
      <c r="B22388" s="400"/>
      <c r="D22388" s="403"/>
      <c r="F22388" s="39" t="s">
        <v>21862</v>
      </c>
      <c r="J22388" s="16">
        <v>30</v>
      </c>
      <c r="L22388" s="18">
        <f t="shared" si="1060"/>
        <v>30</v>
      </c>
      <c r="O22388" s="18">
        <f t="shared" si="1058"/>
        <v>0</v>
      </c>
      <c r="P22388" s="16">
        <f t="shared" si="1059"/>
        <v>30</v>
      </c>
    </row>
    <row r="22389" spans="2:16">
      <c r="B22389" s="400"/>
      <c r="D22389" s="403"/>
      <c r="F22389" s="39" t="s">
        <v>21863</v>
      </c>
      <c r="J22389" s="16">
        <v>792</v>
      </c>
      <c r="L22389" s="18">
        <f t="shared" si="1060"/>
        <v>792</v>
      </c>
      <c r="O22389" s="18">
        <f t="shared" si="1058"/>
        <v>0</v>
      </c>
      <c r="P22389" s="16">
        <f t="shared" si="1059"/>
        <v>792</v>
      </c>
    </row>
    <row r="22390" spans="2:16">
      <c r="B22390" s="400"/>
      <c r="D22390" s="403"/>
      <c r="F22390" s="39" t="s">
        <v>21864</v>
      </c>
      <c r="J22390" s="16">
        <v>65</v>
      </c>
      <c r="L22390" s="18">
        <f t="shared" si="1060"/>
        <v>65</v>
      </c>
      <c r="O22390" s="18">
        <f t="shared" si="1058"/>
        <v>0</v>
      </c>
      <c r="P22390" s="16">
        <f t="shared" si="1059"/>
        <v>65</v>
      </c>
    </row>
    <row r="22391" spans="2:16">
      <c r="B22391" s="400"/>
      <c r="D22391" s="403"/>
      <c r="F22391" s="39" t="s">
        <v>21865</v>
      </c>
      <c r="J22391" s="16">
        <v>366</v>
      </c>
      <c r="L22391" s="18">
        <f t="shared" si="1060"/>
        <v>366</v>
      </c>
      <c r="O22391" s="18">
        <f t="shared" si="1058"/>
        <v>0</v>
      </c>
      <c r="P22391" s="16">
        <f t="shared" si="1059"/>
        <v>366</v>
      </c>
    </row>
    <row r="22392" spans="2:16">
      <c r="B22392" s="400"/>
      <c r="D22392" s="403"/>
      <c r="F22392" s="39" t="s">
        <v>21866</v>
      </c>
      <c r="J22392" s="16">
        <v>330</v>
      </c>
      <c r="L22392" s="18">
        <f t="shared" si="1060"/>
        <v>330</v>
      </c>
      <c r="O22392" s="18">
        <f t="shared" si="1058"/>
        <v>0</v>
      </c>
      <c r="P22392" s="16">
        <f t="shared" si="1059"/>
        <v>330</v>
      </c>
    </row>
    <row r="22393" spans="2:16">
      <c r="B22393" s="400"/>
      <c r="D22393" s="403"/>
      <c r="F22393" s="39" t="s">
        <v>21867</v>
      </c>
      <c r="J22393" s="16">
        <v>620</v>
      </c>
      <c r="L22393" s="18">
        <f t="shared" si="1060"/>
        <v>620</v>
      </c>
      <c r="O22393" s="18">
        <f t="shared" si="1058"/>
        <v>0</v>
      </c>
      <c r="P22393" s="16">
        <f t="shared" si="1059"/>
        <v>620</v>
      </c>
    </row>
    <row r="22394" spans="2:16">
      <c r="B22394" s="400"/>
      <c r="D22394" s="403"/>
      <c r="F22394" s="39" t="s">
        <v>21868</v>
      </c>
      <c r="J22394" s="16">
        <v>95</v>
      </c>
      <c r="L22394" s="18">
        <f t="shared" si="1060"/>
        <v>95</v>
      </c>
      <c r="O22394" s="18">
        <f t="shared" si="1058"/>
        <v>0</v>
      </c>
      <c r="P22394" s="16">
        <f t="shared" si="1059"/>
        <v>95</v>
      </c>
    </row>
    <row r="22395" spans="2:16">
      <c r="B22395" s="400"/>
      <c r="D22395" s="403"/>
      <c r="F22395" s="39" t="s">
        <v>21869</v>
      </c>
      <c r="J22395" s="16">
        <v>31</v>
      </c>
      <c r="L22395" s="18">
        <f t="shared" si="1060"/>
        <v>31</v>
      </c>
      <c r="O22395" s="18">
        <f t="shared" si="1058"/>
        <v>0</v>
      </c>
      <c r="P22395" s="16">
        <f t="shared" si="1059"/>
        <v>31</v>
      </c>
    </row>
    <row r="22396" spans="2:16">
      <c r="B22396" s="400"/>
      <c r="D22396" s="403"/>
      <c r="F22396" s="39" t="s">
        <v>21870</v>
      </c>
      <c r="J22396" s="16">
        <v>28</v>
      </c>
      <c r="L22396" s="18">
        <f t="shared" si="1060"/>
        <v>28</v>
      </c>
      <c r="O22396" s="18">
        <f t="shared" si="1058"/>
        <v>0</v>
      </c>
      <c r="P22396" s="16">
        <f t="shared" si="1059"/>
        <v>28</v>
      </c>
    </row>
    <row r="22397" spans="2:16">
      <c r="B22397" s="400"/>
      <c r="D22397" s="403"/>
      <c r="F22397" s="39" t="s">
        <v>21871</v>
      </c>
      <c r="J22397" s="16">
        <v>21</v>
      </c>
      <c r="L22397" s="18">
        <f t="shared" si="1060"/>
        <v>21</v>
      </c>
      <c r="O22397" s="18">
        <f t="shared" si="1058"/>
        <v>0</v>
      </c>
      <c r="P22397" s="16">
        <f t="shared" si="1059"/>
        <v>21</v>
      </c>
    </row>
    <row r="22398" spans="2:16">
      <c r="B22398" s="400"/>
      <c r="D22398" s="403"/>
      <c r="F22398" s="39" t="s">
        <v>21872</v>
      </c>
      <c r="J22398" s="16">
        <v>91</v>
      </c>
      <c r="L22398" s="18">
        <f t="shared" si="1060"/>
        <v>91</v>
      </c>
      <c r="O22398" s="18">
        <f t="shared" si="1058"/>
        <v>0</v>
      </c>
      <c r="P22398" s="16">
        <f t="shared" si="1059"/>
        <v>91</v>
      </c>
    </row>
    <row r="22399" spans="2:16">
      <c r="B22399" s="400"/>
      <c r="D22399" s="403"/>
      <c r="F22399" s="39" t="s">
        <v>21873</v>
      </c>
      <c r="J22399" s="16">
        <v>11</v>
      </c>
      <c r="L22399" s="18">
        <f t="shared" si="1060"/>
        <v>11</v>
      </c>
      <c r="O22399" s="18">
        <f t="shared" si="1058"/>
        <v>0</v>
      </c>
      <c r="P22399" s="16">
        <f t="shared" si="1059"/>
        <v>11</v>
      </c>
    </row>
    <row r="22400" spans="2:16">
      <c r="B22400" s="400"/>
      <c r="D22400" s="403"/>
      <c r="F22400" s="39" t="s">
        <v>21874</v>
      </c>
      <c r="J22400" s="16">
        <v>320</v>
      </c>
      <c r="L22400" s="18">
        <f t="shared" si="1060"/>
        <v>320</v>
      </c>
      <c r="O22400" s="18">
        <f t="shared" si="1058"/>
        <v>0</v>
      </c>
      <c r="P22400" s="16">
        <f t="shared" si="1059"/>
        <v>320</v>
      </c>
    </row>
    <row r="22401" spans="2:16">
      <c r="B22401" s="400"/>
      <c r="D22401" s="403" t="s">
        <v>477</v>
      </c>
      <c r="F22401" s="39" t="s">
        <v>21875</v>
      </c>
      <c r="J22401" s="16">
        <v>203</v>
      </c>
      <c r="L22401" s="18">
        <f t="shared" si="1060"/>
        <v>203</v>
      </c>
      <c r="O22401" s="18">
        <f t="shared" si="1058"/>
        <v>0</v>
      </c>
      <c r="P22401" s="16">
        <f t="shared" si="1059"/>
        <v>203</v>
      </c>
    </row>
    <row r="22402" spans="2:16">
      <c r="B22402" s="400"/>
      <c r="D22402" s="403"/>
      <c r="F22402" s="39" t="s">
        <v>21876</v>
      </c>
      <c r="J22402" s="16">
        <v>287</v>
      </c>
      <c r="L22402" s="18">
        <f t="shared" si="1060"/>
        <v>287</v>
      </c>
      <c r="O22402" s="18">
        <f t="shared" si="1058"/>
        <v>0</v>
      </c>
      <c r="P22402" s="16">
        <f t="shared" si="1059"/>
        <v>287</v>
      </c>
    </row>
    <row r="22403" spans="2:16">
      <c r="B22403" s="400"/>
      <c r="D22403" s="403"/>
      <c r="F22403" s="39" t="s">
        <v>21877</v>
      </c>
      <c r="J22403" s="16">
        <v>15</v>
      </c>
      <c r="L22403" s="18">
        <f t="shared" si="1060"/>
        <v>15</v>
      </c>
      <c r="O22403" s="18">
        <f t="shared" si="1058"/>
        <v>0</v>
      </c>
      <c r="P22403" s="16">
        <f t="shared" si="1059"/>
        <v>15</v>
      </c>
    </row>
    <row r="22404" spans="2:16">
      <c r="B22404" s="400"/>
      <c r="D22404" s="403"/>
      <c r="F22404" s="39" t="s">
        <v>21878</v>
      </c>
      <c r="J22404" s="16">
        <v>95</v>
      </c>
      <c r="L22404" s="18">
        <f t="shared" si="1060"/>
        <v>95</v>
      </c>
      <c r="O22404" s="18">
        <f t="shared" si="1058"/>
        <v>0</v>
      </c>
      <c r="P22404" s="16">
        <f t="shared" si="1059"/>
        <v>95</v>
      </c>
    </row>
    <row r="22405" spans="2:16">
      <c r="B22405" s="400"/>
      <c r="D22405" s="403"/>
      <c r="F22405" s="39" t="s">
        <v>21879</v>
      </c>
      <c r="J22405" s="16">
        <v>11</v>
      </c>
      <c r="L22405" s="18">
        <f t="shared" si="1060"/>
        <v>11</v>
      </c>
      <c r="O22405" s="18">
        <f t="shared" si="1058"/>
        <v>0</v>
      </c>
      <c r="P22405" s="16">
        <f t="shared" si="1059"/>
        <v>11</v>
      </c>
    </row>
    <row r="22406" spans="2:16">
      <c r="B22406" s="400"/>
      <c r="D22406" s="403"/>
      <c r="F22406" s="39" t="s">
        <v>21880</v>
      </c>
      <c r="J22406" s="16">
        <v>729</v>
      </c>
      <c r="L22406" s="18">
        <f t="shared" si="1060"/>
        <v>729</v>
      </c>
      <c r="O22406" s="18">
        <f t="shared" si="1058"/>
        <v>0</v>
      </c>
      <c r="P22406" s="16">
        <f t="shared" si="1059"/>
        <v>729</v>
      </c>
    </row>
    <row r="22407" spans="2:16">
      <c r="B22407" s="400"/>
      <c r="D22407" s="403"/>
      <c r="F22407" s="39" t="s">
        <v>21881</v>
      </c>
      <c r="J22407" s="16">
        <v>12</v>
      </c>
      <c r="L22407" s="18">
        <f t="shared" si="1060"/>
        <v>12</v>
      </c>
      <c r="O22407" s="18">
        <f t="shared" si="1058"/>
        <v>0</v>
      </c>
      <c r="P22407" s="16">
        <f t="shared" si="1059"/>
        <v>12</v>
      </c>
    </row>
    <row r="22408" spans="2:16">
      <c r="B22408" s="400"/>
      <c r="D22408" s="403"/>
      <c r="F22408" s="39" t="s">
        <v>21882</v>
      </c>
      <c r="J22408" s="16">
        <v>14</v>
      </c>
      <c r="L22408" s="18">
        <f t="shared" si="1060"/>
        <v>14</v>
      </c>
      <c r="O22408" s="18">
        <f t="shared" si="1058"/>
        <v>0</v>
      </c>
      <c r="P22408" s="16">
        <f t="shared" si="1059"/>
        <v>14</v>
      </c>
    </row>
    <row r="22409" spans="2:16">
      <c r="B22409" s="400"/>
      <c r="D22409" s="403"/>
      <c r="F22409" s="39" t="s">
        <v>21883</v>
      </c>
      <c r="J22409" s="16">
        <v>0</v>
      </c>
      <c r="L22409" s="18">
        <f t="shared" si="1060"/>
        <v>0</v>
      </c>
      <c r="O22409" s="18">
        <f t="shared" si="1058"/>
        <v>0</v>
      </c>
      <c r="P22409" s="16">
        <f t="shared" si="1059"/>
        <v>0</v>
      </c>
    </row>
    <row r="22410" spans="2:16">
      <c r="B22410" s="400"/>
      <c r="D22410" s="403"/>
      <c r="F22410" s="39" t="s">
        <v>21884</v>
      </c>
      <c r="J22410" s="16">
        <v>18</v>
      </c>
      <c r="L22410" s="18">
        <f t="shared" si="1060"/>
        <v>18</v>
      </c>
      <c r="O22410" s="18">
        <f t="shared" si="1058"/>
        <v>0</v>
      </c>
      <c r="P22410" s="16">
        <f t="shared" si="1059"/>
        <v>18</v>
      </c>
    </row>
    <row r="22411" spans="2:16">
      <c r="B22411" s="400"/>
      <c r="D22411" s="403"/>
      <c r="F22411" s="39" t="s">
        <v>21885</v>
      </c>
      <c r="J22411" s="16">
        <v>113</v>
      </c>
      <c r="L22411" s="18">
        <f t="shared" si="1060"/>
        <v>113</v>
      </c>
      <c r="O22411" s="18">
        <f t="shared" ref="O22411:O22474" si="1061">+N22411+M22411</f>
        <v>0</v>
      </c>
      <c r="P22411" s="16">
        <f t="shared" ref="P22411:P22474" si="1062">+L22411+O22411</f>
        <v>113</v>
      </c>
    </row>
    <row r="22412" spans="2:16">
      <c r="B22412" s="400"/>
      <c r="D22412" s="403"/>
      <c r="F22412" s="39" t="s">
        <v>21886</v>
      </c>
      <c r="J22412" s="16">
        <v>119</v>
      </c>
      <c r="L22412" s="18">
        <f t="shared" si="1060"/>
        <v>119</v>
      </c>
      <c r="O22412" s="18">
        <f t="shared" si="1061"/>
        <v>0</v>
      </c>
      <c r="P22412" s="16">
        <f t="shared" si="1062"/>
        <v>119</v>
      </c>
    </row>
    <row r="22413" spans="2:16">
      <c r="B22413" s="400"/>
      <c r="D22413" s="403"/>
      <c r="F22413" s="39" t="s">
        <v>21887</v>
      </c>
      <c r="J22413" s="16">
        <v>43</v>
      </c>
      <c r="L22413" s="18">
        <f t="shared" si="1060"/>
        <v>43</v>
      </c>
      <c r="O22413" s="18">
        <f t="shared" si="1061"/>
        <v>0</v>
      </c>
      <c r="P22413" s="16">
        <f t="shared" si="1062"/>
        <v>43</v>
      </c>
    </row>
    <row r="22414" spans="2:16">
      <c r="B22414" s="400"/>
      <c r="D22414" s="403"/>
      <c r="F22414" s="39" t="s">
        <v>21888</v>
      </c>
      <c r="J22414" s="16">
        <v>515</v>
      </c>
      <c r="L22414" s="18">
        <f t="shared" si="1060"/>
        <v>515</v>
      </c>
      <c r="O22414" s="18">
        <f t="shared" si="1061"/>
        <v>0</v>
      </c>
      <c r="P22414" s="16">
        <f t="shared" si="1062"/>
        <v>515</v>
      </c>
    </row>
    <row r="22415" spans="2:16">
      <c r="B22415" s="400"/>
      <c r="D22415" s="403"/>
      <c r="F22415" s="39" t="s">
        <v>21889</v>
      </c>
      <c r="J22415" s="16">
        <v>28</v>
      </c>
      <c r="L22415" s="18">
        <f t="shared" ref="L22415:L22478" si="1063">+J22415+K22415</f>
        <v>28</v>
      </c>
      <c r="O22415" s="18">
        <f t="shared" si="1061"/>
        <v>0</v>
      </c>
      <c r="P22415" s="16">
        <f t="shared" si="1062"/>
        <v>28</v>
      </c>
    </row>
    <row r="22416" spans="2:16">
      <c r="B22416" s="400"/>
      <c r="D22416" s="403"/>
      <c r="F22416" s="39" t="s">
        <v>3079</v>
      </c>
      <c r="J22416" s="16">
        <v>14</v>
      </c>
      <c r="L22416" s="18">
        <f t="shared" si="1063"/>
        <v>14</v>
      </c>
      <c r="O22416" s="18">
        <f t="shared" si="1061"/>
        <v>0</v>
      </c>
      <c r="P22416" s="16">
        <f t="shared" si="1062"/>
        <v>14</v>
      </c>
    </row>
    <row r="22417" spans="2:16">
      <c r="B22417" s="400"/>
      <c r="D22417" s="403"/>
      <c r="F22417" s="39" t="s">
        <v>21890</v>
      </c>
      <c r="J22417" s="16">
        <v>28</v>
      </c>
      <c r="L22417" s="18">
        <f t="shared" si="1063"/>
        <v>28</v>
      </c>
      <c r="O22417" s="18">
        <f t="shared" si="1061"/>
        <v>0</v>
      </c>
      <c r="P22417" s="16">
        <f t="shared" si="1062"/>
        <v>28</v>
      </c>
    </row>
    <row r="22418" spans="2:16">
      <c r="B22418" s="400"/>
      <c r="D22418" s="403"/>
      <c r="F22418" s="39" t="s">
        <v>21891</v>
      </c>
      <c r="J22418" s="16">
        <v>11</v>
      </c>
      <c r="L22418" s="18">
        <f t="shared" si="1063"/>
        <v>11</v>
      </c>
      <c r="O22418" s="18">
        <f t="shared" si="1061"/>
        <v>0</v>
      </c>
      <c r="P22418" s="16">
        <f t="shared" si="1062"/>
        <v>11</v>
      </c>
    </row>
    <row r="22419" spans="2:16">
      <c r="B22419" s="400"/>
      <c r="D22419" s="403" t="s">
        <v>21932</v>
      </c>
      <c r="F22419" s="39" t="s">
        <v>21892</v>
      </c>
      <c r="J22419" s="16">
        <v>136</v>
      </c>
      <c r="L22419" s="18">
        <f t="shared" si="1063"/>
        <v>136</v>
      </c>
      <c r="O22419" s="18">
        <f t="shared" si="1061"/>
        <v>0</v>
      </c>
      <c r="P22419" s="16">
        <f t="shared" si="1062"/>
        <v>136</v>
      </c>
    </row>
    <row r="22420" spans="2:16">
      <c r="B22420" s="400"/>
      <c r="D22420" s="403"/>
      <c r="F22420" s="39" t="s">
        <v>21893</v>
      </c>
      <c r="J22420" s="16">
        <v>52</v>
      </c>
      <c r="L22420" s="18">
        <f t="shared" si="1063"/>
        <v>52</v>
      </c>
      <c r="O22420" s="18">
        <f t="shared" si="1061"/>
        <v>0</v>
      </c>
      <c r="P22420" s="16">
        <f t="shared" si="1062"/>
        <v>52</v>
      </c>
    </row>
    <row r="22421" spans="2:16">
      <c r="B22421" s="400"/>
      <c r="D22421" s="403"/>
      <c r="F22421" s="39" t="s">
        <v>21894</v>
      </c>
      <c r="J22421" s="16">
        <v>36</v>
      </c>
      <c r="L22421" s="18">
        <f t="shared" si="1063"/>
        <v>36</v>
      </c>
      <c r="O22421" s="18">
        <f t="shared" si="1061"/>
        <v>0</v>
      </c>
      <c r="P22421" s="16">
        <f t="shared" si="1062"/>
        <v>36</v>
      </c>
    </row>
    <row r="22422" spans="2:16">
      <c r="B22422" s="400"/>
      <c r="D22422" s="403"/>
      <c r="F22422" s="39" t="s">
        <v>21895</v>
      </c>
      <c r="J22422" s="16">
        <v>26</v>
      </c>
      <c r="L22422" s="18">
        <f t="shared" si="1063"/>
        <v>26</v>
      </c>
      <c r="O22422" s="18">
        <f t="shared" si="1061"/>
        <v>0</v>
      </c>
      <c r="P22422" s="16">
        <f t="shared" si="1062"/>
        <v>26</v>
      </c>
    </row>
    <row r="22423" spans="2:16">
      <c r="B22423" s="400"/>
      <c r="D22423" s="403"/>
      <c r="F22423" s="39" t="s">
        <v>21896</v>
      </c>
      <c r="J22423" s="16">
        <v>120</v>
      </c>
      <c r="L22423" s="18">
        <f t="shared" si="1063"/>
        <v>120</v>
      </c>
      <c r="O22423" s="18">
        <f t="shared" si="1061"/>
        <v>0</v>
      </c>
      <c r="P22423" s="16">
        <f t="shared" si="1062"/>
        <v>120</v>
      </c>
    </row>
    <row r="22424" spans="2:16">
      <c r="B22424" s="400"/>
      <c r="D22424" s="403"/>
      <c r="F22424" s="39" t="s">
        <v>21897</v>
      </c>
      <c r="J22424" s="16">
        <v>30</v>
      </c>
      <c r="L22424" s="18">
        <f t="shared" si="1063"/>
        <v>30</v>
      </c>
      <c r="O22424" s="18">
        <f t="shared" si="1061"/>
        <v>0</v>
      </c>
      <c r="P22424" s="16">
        <f t="shared" si="1062"/>
        <v>30</v>
      </c>
    </row>
    <row r="22425" spans="2:16">
      <c r="B22425" s="400"/>
      <c r="D22425" s="403"/>
      <c r="F22425" s="39" t="s">
        <v>21898</v>
      </c>
      <c r="J22425" s="16">
        <v>15</v>
      </c>
      <c r="L22425" s="18">
        <f t="shared" si="1063"/>
        <v>15</v>
      </c>
      <c r="O22425" s="18">
        <f t="shared" si="1061"/>
        <v>0</v>
      </c>
      <c r="P22425" s="16">
        <f t="shared" si="1062"/>
        <v>15</v>
      </c>
    </row>
    <row r="22426" spans="2:16">
      <c r="B22426" s="400"/>
      <c r="D22426" s="403"/>
      <c r="F22426" s="39" t="s">
        <v>21899</v>
      </c>
      <c r="J22426" s="16">
        <v>872</v>
      </c>
      <c r="L22426" s="18">
        <f t="shared" si="1063"/>
        <v>872</v>
      </c>
      <c r="O22426" s="18">
        <f t="shared" si="1061"/>
        <v>0</v>
      </c>
      <c r="P22426" s="16">
        <f t="shared" si="1062"/>
        <v>872</v>
      </c>
    </row>
    <row r="22427" spans="2:16">
      <c r="B22427" s="400"/>
      <c r="D22427" s="403"/>
      <c r="F22427" s="39" t="s">
        <v>21900</v>
      </c>
      <c r="J22427" s="16">
        <v>154</v>
      </c>
      <c r="L22427" s="18">
        <f t="shared" si="1063"/>
        <v>154</v>
      </c>
      <c r="O22427" s="18">
        <f t="shared" si="1061"/>
        <v>0</v>
      </c>
      <c r="P22427" s="16">
        <f t="shared" si="1062"/>
        <v>154</v>
      </c>
    </row>
    <row r="22428" spans="2:16">
      <c r="B22428" s="400"/>
      <c r="D22428" s="403"/>
      <c r="F22428" s="39" t="s">
        <v>21901</v>
      </c>
      <c r="J22428" s="16">
        <v>15</v>
      </c>
      <c r="L22428" s="18">
        <f t="shared" si="1063"/>
        <v>15</v>
      </c>
      <c r="O22428" s="18">
        <f t="shared" si="1061"/>
        <v>0</v>
      </c>
      <c r="P22428" s="16">
        <f t="shared" si="1062"/>
        <v>15</v>
      </c>
    </row>
    <row r="22429" spans="2:16">
      <c r="B22429" s="400"/>
      <c r="D22429" s="403"/>
      <c r="F22429" s="39" t="s">
        <v>21902</v>
      </c>
      <c r="J22429" s="16">
        <v>12</v>
      </c>
      <c r="L22429" s="18">
        <f t="shared" si="1063"/>
        <v>12</v>
      </c>
      <c r="O22429" s="18">
        <f t="shared" si="1061"/>
        <v>0</v>
      </c>
      <c r="P22429" s="16">
        <f t="shared" si="1062"/>
        <v>12</v>
      </c>
    </row>
    <row r="22430" spans="2:16">
      <c r="B22430" s="400"/>
      <c r="D22430" s="403"/>
      <c r="F22430" s="39" t="s">
        <v>21903</v>
      </c>
      <c r="J22430" s="16">
        <v>15</v>
      </c>
      <c r="L22430" s="18">
        <f t="shared" si="1063"/>
        <v>15</v>
      </c>
      <c r="O22430" s="18">
        <f t="shared" si="1061"/>
        <v>0</v>
      </c>
      <c r="P22430" s="16">
        <f t="shared" si="1062"/>
        <v>15</v>
      </c>
    </row>
    <row r="22431" spans="2:16">
      <c r="B22431" s="400"/>
      <c r="D22431" s="403"/>
      <c r="F22431" s="39" t="s">
        <v>21904</v>
      </c>
      <c r="J22431" s="16">
        <v>11</v>
      </c>
      <c r="L22431" s="18">
        <f t="shared" si="1063"/>
        <v>11</v>
      </c>
      <c r="O22431" s="18">
        <f t="shared" si="1061"/>
        <v>0</v>
      </c>
      <c r="P22431" s="16">
        <f t="shared" si="1062"/>
        <v>11</v>
      </c>
    </row>
    <row r="22432" spans="2:16">
      <c r="B22432" s="400"/>
      <c r="D22432" s="403"/>
      <c r="F22432" s="39" t="s">
        <v>21205</v>
      </c>
      <c r="J22432" s="16">
        <v>10</v>
      </c>
      <c r="L22432" s="18">
        <f t="shared" si="1063"/>
        <v>10</v>
      </c>
      <c r="O22432" s="18">
        <f t="shared" si="1061"/>
        <v>0</v>
      </c>
      <c r="P22432" s="16">
        <f t="shared" si="1062"/>
        <v>10</v>
      </c>
    </row>
    <row r="22433" spans="2:16">
      <c r="B22433" s="400"/>
      <c r="D22433" s="403"/>
      <c r="F22433" s="39" t="s">
        <v>21905</v>
      </c>
      <c r="J22433" s="16">
        <v>300</v>
      </c>
      <c r="L22433" s="18">
        <f t="shared" si="1063"/>
        <v>300</v>
      </c>
      <c r="O22433" s="18">
        <f t="shared" si="1061"/>
        <v>0</v>
      </c>
      <c r="P22433" s="16">
        <f t="shared" si="1062"/>
        <v>300</v>
      </c>
    </row>
    <row r="22434" spans="2:16">
      <c r="B22434" s="400"/>
      <c r="D22434" s="403"/>
      <c r="F22434" s="39" t="s">
        <v>21906</v>
      </c>
      <c r="J22434" s="16">
        <v>12</v>
      </c>
      <c r="L22434" s="18">
        <f t="shared" si="1063"/>
        <v>12</v>
      </c>
      <c r="O22434" s="18">
        <f t="shared" si="1061"/>
        <v>0</v>
      </c>
      <c r="P22434" s="16">
        <f t="shared" si="1062"/>
        <v>12</v>
      </c>
    </row>
    <row r="22435" spans="2:16">
      <c r="B22435" s="400"/>
      <c r="D22435" s="403"/>
      <c r="F22435" s="39" t="s">
        <v>21907</v>
      </c>
      <c r="J22435" s="16">
        <v>50</v>
      </c>
      <c r="L22435" s="18">
        <f t="shared" si="1063"/>
        <v>50</v>
      </c>
      <c r="O22435" s="18">
        <f t="shared" si="1061"/>
        <v>0</v>
      </c>
      <c r="P22435" s="16">
        <f t="shared" si="1062"/>
        <v>50</v>
      </c>
    </row>
    <row r="22436" spans="2:16">
      <c r="B22436" s="400"/>
      <c r="D22436" s="403"/>
      <c r="F22436" s="39" t="s">
        <v>21908</v>
      </c>
      <c r="J22436" s="16">
        <v>24</v>
      </c>
      <c r="L22436" s="18">
        <f t="shared" si="1063"/>
        <v>24</v>
      </c>
      <c r="O22436" s="18">
        <f t="shared" si="1061"/>
        <v>0</v>
      </c>
      <c r="P22436" s="16">
        <f t="shared" si="1062"/>
        <v>24</v>
      </c>
    </row>
    <row r="22437" spans="2:16">
      <c r="B22437" s="400"/>
      <c r="D22437" s="403"/>
      <c r="F22437" s="39" t="s">
        <v>21909</v>
      </c>
      <c r="J22437" s="16">
        <v>14</v>
      </c>
      <c r="L22437" s="18">
        <f t="shared" si="1063"/>
        <v>14</v>
      </c>
      <c r="O22437" s="18">
        <f t="shared" si="1061"/>
        <v>0</v>
      </c>
      <c r="P22437" s="16">
        <f t="shared" si="1062"/>
        <v>14</v>
      </c>
    </row>
    <row r="22438" spans="2:16">
      <c r="B22438" s="400"/>
      <c r="D22438" s="403"/>
      <c r="F22438" s="39" t="s">
        <v>21910</v>
      </c>
      <c r="J22438" s="16">
        <v>11</v>
      </c>
      <c r="L22438" s="18">
        <f t="shared" si="1063"/>
        <v>11</v>
      </c>
      <c r="O22438" s="18">
        <f t="shared" si="1061"/>
        <v>0</v>
      </c>
      <c r="P22438" s="16">
        <f t="shared" si="1062"/>
        <v>11</v>
      </c>
    </row>
    <row r="22439" spans="2:16">
      <c r="B22439" s="400"/>
      <c r="D22439" s="403"/>
      <c r="F22439" s="39" t="s">
        <v>21911</v>
      </c>
      <c r="J22439" s="16">
        <v>14</v>
      </c>
      <c r="L22439" s="18">
        <f t="shared" si="1063"/>
        <v>14</v>
      </c>
      <c r="O22439" s="18">
        <f t="shared" si="1061"/>
        <v>0</v>
      </c>
      <c r="P22439" s="16">
        <f t="shared" si="1062"/>
        <v>14</v>
      </c>
    </row>
    <row r="22440" spans="2:16">
      <c r="B22440" s="400"/>
      <c r="D22440" s="403"/>
      <c r="F22440" s="39" t="s">
        <v>21912</v>
      </c>
      <c r="J22440" s="16">
        <v>26</v>
      </c>
      <c r="L22440" s="18">
        <f t="shared" si="1063"/>
        <v>26</v>
      </c>
      <c r="O22440" s="18">
        <f t="shared" si="1061"/>
        <v>0</v>
      </c>
      <c r="P22440" s="16">
        <f t="shared" si="1062"/>
        <v>26</v>
      </c>
    </row>
    <row r="22441" spans="2:16">
      <c r="B22441" s="400"/>
      <c r="D22441" s="403"/>
      <c r="F22441" s="39" t="s">
        <v>21913</v>
      </c>
      <c r="J22441" s="16">
        <v>18</v>
      </c>
      <c r="L22441" s="18">
        <f t="shared" si="1063"/>
        <v>18</v>
      </c>
      <c r="O22441" s="18">
        <f t="shared" si="1061"/>
        <v>0</v>
      </c>
      <c r="P22441" s="16">
        <f t="shared" si="1062"/>
        <v>18</v>
      </c>
    </row>
    <row r="22442" spans="2:16">
      <c r="B22442" s="400"/>
      <c r="D22442" s="403"/>
      <c r="F22442" s="39" t="s">
        <v>21914</v>
      </c>
      <c r="J22442" s="16">
        <v>77</v>
      </c>
      <c r="L22442" s="18">
        <f t="shared" si="1063"/>
        <v>77</v>
      </c>
      <c r="O22442" s="18">
        <f t="shared" si="1061"/>
        <v>0</v>
      </c>
      <c r="P22442" s="16">
        <f t="shared" si="1062"/>
        <v>77</v>
      </c>
    </row>
    <row r="22443" spans="2:16">
      <c r="B22443" s="400"/>
      <c r="D22443" s="403"/>
      <c r="F22443" s="39" t="s">
        <v>21915</v>
      </c>
      <c r="J22443" s="16">
        <v>23</v>
      </c>
      <c r="L22443" s="18">
        <f t="shared" si="1063"/>
        <v>23</v>
      </c>
      <c r="O22443" s="18">
        <f t="shared" si="1061"/>
        <v>0</v>
      </c>
      <c r="P22443" s="16">
        <f t="shared" si="1062"/>
        <v>23</v>
      </c>
    </row>
    <row r="22444" spans="2:16" ht="25.5">
      <c r="B22444" s="400"/>
      <c r="D22444" s="403"/>
      <c r="F22444" s="39" t="s">
        <v>21916</v>
      </c>
      <c r="J22444" s="16">
        <v>23</v>
      </c>
      <c r="L22444" s="18">
        <f t="shared" si="1063"/>
        <v>23</v>
      </c>
      <c r="O22444" s="18">
        <f t="shared" si="1061"/>
        <v>0</v>
      </c>
      <c r="P22444" s="16">
        <f t="shared" si="1062"/>
        <v>23</v>
      </c>
    </row>
    <row r="22445" spans="2:16">
      <c r="B22445" s="400"/>
      <c r="D22445" s="403"/>
      <c r="F22445" s="39" t="s">
        <v>21917</v>
      </c>
      <c r="J22445" s="16">
        <v>26</v>
      </c>
      <c r="L22445" s="18">
        <f t="shared" si="1063"/>
        <v>26</v>
      </c>
      <c r="O22445" s="18">
        <f t="shared" si="1061"/>
        <v>0</v>
      </c>
      <c r="P22445" s="16">
        <f t="shared" si="1062"/>
        <v>26</v>
      </c>
    </row>
    <row r="22446" spans="2:16">
      <c r="B22446" s="400"/>
      <c r="D22446" s="403"/>
      <c r="F22446" s="39" t="s">
        <v>21918</v>
      </c>
      <c r="J22446" s="16">
        <v>14</v>
      </c>
      <c r="L22446" s="18">
        <f t="shared" si="1063"/>
        <v>14</v>
      </c>
      <c r="O22446" s="18">
        <f t="shared" si="1061"/>
        <v>0</v>
      </c>
      <c r="P22446" s="16">
        <f t="shared" si="1062"/>
        <v>14</v>
      </c>
    </row>
    <row r="22447" spans="2:16">
      <c r="B22447" s="400"/>
      <c r="D22447" s="403" t="s">
        <v>4005</v>
      </c>
      <c r="F22447" s="39" t="s">
        <v>21919</v>
      </c>
      <c r="J22447" s="16">
        <v>400</v>
      </c>
      <c r="L22447" s="18">
        <f t="shared" si="1063"/>
        <v>400</v>
      </c>
      <c r="O22447" s="18">
        <f t="shared" si="1061"/>
        <v>0</v>
      </c>
      <c r="P22447" s="16">
        <f t="shared" si="1062"/>
        <v>400</v>
      </c>
    </row>
    <row r="22448" spans="2:16">
      <c r="B22448" s="400"/>
      <c r="D22448" s="403"/>
      <c r="F22448" s="39" t="s">
        <v>21920</v>
      </c>
      <c r="J22448" s="16">
        <v>311</v>
      </c>
      <c r="L22448" s="18">
        <f t="shared" si="1063"/>
        <v>311</v>
      </c>
      <c r="O22448" s="18">
        <f t="shared" si="1061"/>
        <v>0</v>
      </c>
      <c r="P22448" s="16">
        <f t="shared" si="1062"/>
        <v>311</v>
      </c>
    </row>
    <row r="22449" spans="2:16">
      <c r="B22449" s="400"/>
      <c r="D22449" s="403"/>
      <c r="F22449" s="39" t="s">
        <v>21921</v>
      </c>
      <c r="J22449" s="16">
        <v>15</v>
      </c>
      <c r="L22449" s="18">
        <f t="shared" si="1063"/>
        <v>15</v>
      </c>
      <c r="O22449" s="18">
        <f t="shared" si="1061"/>
        <v>0</v>
      </c>
      <c r="P22449" s="16">
        <f t="shared" si="1062"/>
        <v>15</v>
      </c>
    </row>
    <row r="22450" spans="2:16">
      <c r="B22450" s="400"/>
      <c r="D22450" s="403"/>
      <c r="F22450" s="103" t="s">
        <v>21922</v>
      </c>
      <c r="J22450" s="16">
        <v>13</v>
      </c>
      <c r="L22450" s="18">
        <f t="shared" si="1063"/>
        <v>13</v>
      </c>
      <c r="O22450" s="18">
        <f t="shared" si="1061"/>
        <v>0</v>
      </c>
      <c r="P22450" s="16">
        <f t="shared" si="1062"/>
        <v>13</v>
      </c>
    </row>
    <row r="22451" spans="2:16">
      <c r="B22451" s="400"/>
      <c r="D22451" s="403"/>
      <c r="F22451" s="103" t="s">
        <v>21923</v>
      </c>
      <c r="J22451" s="16">
        <v>10</v>
      </c>
      <c r="L22451" s="18">
        <f t="shared" si="1063"/>
        <v>10</v>
      </c>
      <c r="O22451" s="18">
        <f t="shared" si="1061"/>
        <v>0</v>
      </c>
      <c r="P22451" s="16">
        <f t="shared" si="1062"/>
        <v>10</v>
      </c>
    </row>
    <row r="22452" spans="2:16">
      <c r="B22452" s="400"/>
      <c r="D22452" s="403"/>
      <c r="F22452" s="103" t="s">
        <v>21924</v>
      </c>
      <c r="J22452" s="16">
        <v>11</v>
      </c>
      <c r="L22452" s="18">
        <f t="shared" si="1063"/>
        <v>11</v>
      </c>
      <c r="O22452" s="18">
        <f t="shared" si="1061"/>
        <v>0</v>
      </c>
      <c r="P22452" s="16">
        <f t="shared" si="1062"/>
        <v>11</v>
      </c>
    </row>
    <row r="22453" spans="2:16">
      <c r="B22453" s="400"/>
      <c r="D22453" s="403"/>
      <c r="F22453" s="103" t="s">
        <v>21925</v>
      </c>
      <c r="J22453" s="16">
        <v>8</v>
      </c>
      <c r="L22453" s="18">
        <f t="shared" si="1063"/>
        <v>8</v>
      </c>
      <c r="O22453" s="18">
        <f t="shared" si="1061"/>
        <v>0</v>
      </c>
      <c r="P22453" s="16">
        <f t="shared" si="1062"/>
        <v>8</v>
      </c>
    </row>
    <row r="22454" spans="2:16">
      <c r="B22454" s="400"/>
      <c r="D22454" s="403"/>
      <c r="F22454" s="103" t="s">
        <v>21926</v>
      </c>
      <c r="J22454" s="16">
        <v>12</v>
      </c>
      <c r="L22454" s="18">
        <f t="shared" si="1063"/>
        <v>12</v>
      </c>
      <c r="O22454" s="18">
        <f t="shared" si="1061"/>
        <v>0</v>
      </c>
      <c r="P22454" s="16">
        <f t="shared" si="1062"/>
        <v>12</v>
      </c>
    </row>
    <row r="22455" spans="2:16">
      <c r="B22455" s="400"/>
      <c r="D22455" s="403"/>
      <c r="F22455" s="103" t="s">
        <v>21927</v>
      </c>
      <c r="J22455" s="16">
        <v>26</v>
      </c>
      <c r="L22455" s="18">
        <f t="shared" si="1063"/>
        <v>26</v>
      </c>
      <c r="O22455" s="18">
        <f t="shared" si="1061"/>
        <v>0</v>
      </c>
      <c r="P22455" s="16">
        <f t="shared" si="1062"/>
        <v>26</v>
      </c>
    </row>
    <row r="22456" spans="2:16">
      <c r="B22456" s="400"/>
      <c r="D22456" s="403"/>
      <c r="F22456" s="103" t="s">
        <v>21928</v>
      </c>
      <c r="J22456" s="16">
        <v>18</v>
      </c>
      <c r="L22456" s="18">
        <f t="shared" si="1063"/>
        <v>18</v>
      </c>
      <c r="O22456" s="18">
        <f t="shared" si="1061"/>
        <v>0</v>
      </c>
      <c r="P22456" s="16">
        <f t="shared" si="1062"/>
        <v>18</v>
      </c>
    </row>
    <row r="22457" spans="2:16">
      <c r="B22457" s="400"/>
      <c r="D22457" s="403"/>
      <c r="F22457" s="103" t="s">
        <v>21929</v>
      </c>
      <c r="J22457" s="16">
        <v>9</v>
      </c>
      <c r="L22457" s="18">
        <f t="shared" si="1063"/>
        <v>9</v>
      </c>
      <c r="O22457" s="18">
        <f t="shared" si="1061"/>
        <v>0</v>
      </c>
      <c r="P22457" s="16">
        <f t="shared" si="1062"/>
        <v>9</v>
      </c>
    </row>
    <row r="22458" spans="2:16">
      <c r="B22458" s="400"/>
      <c r="D22458" s="403"/>
      <c r="F22458" s="103" t="s">
        <v>21930</v>
      </c>
      <c r="J22458" s="16">
        <v>20</v>
      </c>
      <c r="L22458" s="18">
        <f t="shared" si="1063"/>
        <v>20</v>
      </c>
      <c r="O22458" s="18">
        <f t="shared" si="1061"/>
        <v>0</v>
      </c>
      <c r="P22458" s="16">
        <f t="shared" si="1062"/>
        <v>20</v>
      </c>
    </row>
    <row r="22459" spans="2:16">
      <c r="B22459" s="400"/>
      <c r="D22459" s="403"/>
      <c r="F22459" s="103" t="s">
        <v>21931</v>
      </c>
      <c r="J22459" s="16">
        <v>20</v>
      </c>
      <c r="L22459" s="18">
        <f t="shared" si="1063"/>
        <v>20</v>
      </c>
      <c r="O22459" s="18">
        <f t="shared" si="1061"/>
        <v>0</v>
      </c>
      <c r="P22459" s="16">
        <f t="shared" si="1062"/>
        <v>20</v>
      </c>
    </row>
    <row r="22460" spans="2:16">
      <c r="B22460" s="400" t="s">
        <v>21933</v>
      </c>
      <c r="D22460" s="16" t="s">
        <v>21771</v>
      </c>
      <c r="F22460" s="54" t="s">
        <v>21957</v>
      </c>
      <c r="J22460" s="6">
        <v>0</v>
      </c>
      <c r="L22460" s="18">
        <f t="shared" si="1063"/>
        <v>0</v>
      </c>
      <c r="M22460" s="6">
        <v>80</v>
      </c>
      <c r="N22460" s="16">
        <v>0</v>
      </c>
      <c r="O22460" s="18">
        <f t="shared" si="1061"/>
        <v>80</v>
      </c>
      <c r="P22460" s="16">
        <f t="shared" si="1062"/>
        <v>80</v>
      </c>
    </row>
    <row r="22461" spans="2:16">
      <c r="B22461" s="400"/>
      <c r="D22461" s="16" t="s">
        <v>21771</v>
      </c>
      <c r="F22461" s="54" t="s">
        <v>21958</v>
      </c>
      <c r="J22461" s="6">
        <v>0</v>
      </c>
      <c r="L22461" s="18">
        <f t="shared" si="1063"/>
        <v>0</v>
      </c>
      <c r="M22461" s="6">
        <v>60</v>
      </c>
      <c r="N22461" s="16">
        <v>0</v>
      </c>
      <c r="O22461" s="18">
        <f t="shared" si="1061"/>
        <v>60</v>
      </c>
      <c r="P22461" s="16">
        <f t="shared" si="1062"/>
        <v>60</v>
      </c>
    </row>
    <row r="22462" spans="2:16">
      <c r="B22462" s="400"/>
      <c r="D22462" s="16" t="s">
        <v>21771</v>
      </c>
      <c r="F22462" s="54" t="s">
        <v>2480</v>
      </c>
      <c r="J22462" s="6">
        <v>0</v>
      </c>
      <c r="L22462" s="18">
        <f t="shared" si="1063"/>
        <v>0</v>
      </c>
      <c r="M22462" s="6">
        <v>40</v>
      </c>
      <c r="N22462" s="16">
        <v>0</v>
      </c>
      <c r="O22462" s="18">
        <f t="shared" si="1061"/>
        <v>40</v>
      </c>
      <c r="P22462" s="16">
        <f t="shared" si="1062"/>
        <v>40</v>
      </c>
    </row>
    <row r="22463" spans="2:16">
      <c r="B22463" s="400"/>
      <c r="D22463" s="16" t="s">
        <v>21771</v>
      </c>
      <c r="F22463" s="54" t="s">
        <v>1836</v>
      </c>
      <c r="J22463" s="6">
        <v>0</v>
      </c>
      <c r="L22463" s="18">
        <f t="shared" si="1063"/>
        <v>0</v>
      </c>
      <c r="M22463" s="6">
        <v>70</v>
      </c>
      <c r="N22463" s="16">
        <v>0</v>
      </c>
      <c r="O22463" s="18">
        <f t="shared" si="1061"/>
        <v>70</v>
      </c>
      <c r="P22463" s="16">
        <f t="shared" si="1062"/>
        <v>70</v>
      </c>
    </row>
    <row r="22464" spans="2:16">
      <c r="B22464" s="400"/>
      <c r="D22464" s="16" t="s">
        <v>21771</v>
      </c>
      <c r="F22464" s="54" t="s">
        <v>21959</v>
      </c>
      <c r="J22464" s="6">
        <v>0</v>
      </c>
      <c r="L22464" s="18">
        <f t="shared" si="1063"/>
        <v>0</v>
      </c>
      <c r="M22464" s="6">
        <v>90</v>
      </c>
      <c r="N22464" s="16">
        <v>0</v>
      </c>
      <c r="O22464" s="18">
        <f t="shared" si="1061"/>
        <v>90</v>
      </c>
      <c r="P22464" s="16">
        <f t="shared" si="1062"/>
        <v>90</v>
      </c>
    </row>
    <row r="22465" spans="2:16">
      <c r="B22465" s="400"/>
      <c r="D22465" s="16" t="s">
        <v>21771</v>
      </c>
      <c r="F22465" s="54" t="s">
        <v>10252</v>
      </c>
      <c r="J22465" s="6">
        <v>0</v>
      </c>
      <c r="L22465" s="18">
        <f t="shared" si="1063"/>
        <v>0</v>
      </c>
      <c r="M22465" s="6">
        <v>80</v>
      </c>
      <c r="N22465" s="16">
        <v>20</v>
      </c>
      <c r="O22465" s="18">
        <f t="shared" si="1061"/>
        <v>100</v>
      </c>
      <c r="P22465" s="16">
        <f t="shared" si="1062"/>
        <v>100</v>
      </c>
    </row>
    <row r="22466" spans="2:16">
      <c r="B22466" s="400"/>
      <c r="D22466" s="16" t="s">
        <v>21771</v>
      </c>
      <c r="F22466" s="54" t="s">
        <v>21960</v>
      </c>
      <c r="J22466" s="6">
        <v>0</v>
      </c>
      <c r="L22466" s="18">
        <f t="shared" si="1063"/>
        <v>0</v>
      </c>
      <c r="M22466" s="6">
        <v>70</v>
      </c>
      <c r="N22466" s="16">
        <v>55</v>
      </c>
      <c r="O22466" s="18">
        <f t="shared" si="1061"/>
        <v>125</v>
      </c>
      <c r="P22466" s="16">
        <f t="shared" si="1062"/>
        <v>125</v>
      </c>
    </row>
    <row r="22467" spans="2:16">
      <c r="B22467" s="400"/>
      <c r="D22467" s="16" t="s">
        <v>21771</v>
      </c>
      <c r="F22467" s="54" t="s">
        <v>21961</v>
      </c>
      <c r="J22467" s="6">
        <v>0</v>
      </c>
      <c r="L22467" s="18">
        <f t="shared" si="1063"/>
        <v>0</v>
      </c>
      <c r="M22467" s="6">
        <v>70</v>
      </c>
      <c r="N22467" s="16">
        <v>0</v>
      </c>
      <c r="O22467" s="18">
        <f t="shared" si="1061"/>
        <v>70</v>
      </c>
      <c r="P22467" s="16">
        <f t="shared" si="1062"/>
        <v>70</v>
      </c>
    </row>
    <row r="22468" spans="2:16">
      <c r="B22468" s="400"/>
      <c r="D22468" s="16" t="s">
        <v>21771</v>
      </c>
      <c r="F22468" s="54" t="s">
        <v>21962</v>
      </c>
      <c r="J22468" s="6">
        <v>0</v>
      </c>
      <c r="L22468" s="18">
        <f t="shared" si="1063"/>
        <v>0</v>
      </c>
      <c r="M22468" s="6">
        <v>50</v>
      </c>
      <c r="N22468" s="16">
        <v>0</v>
      </c>
      <c r="O22468" s="18">
        <f t="shared" si="1061"/>
        <v>50</v>
      </c>
      <c r="P22468" s="16">
        <f t="shared" si="1062"/>
        <v>50</v>
      </c>
    </row>
    <row r="22469" spans="2:16">
      <c r="B22469" s="400"/>
      <c r="D22469" s="16" t="s">
        <v>21771</v>
      </c>
      <c r="F22469" s="54" t="s">
        <v>21963</v>
      </c>
      <c r="J22469" s="6">
        <v>0</v>
      </c>
      <c r="L22469" s="18">
        <f t="shared" si="1063"/>
        <v>0</v>
      </c>
      <c r="M22469" s="6">
        <v>40</v>
      </c>
      <c r="N22469" s="16">
        <v>0</v>
      </c>
      <c r="O22469" s="18">
        <f t="shared" si="1061"/>
        <v>40</v>
      </c>
      <c r="P22469" s="16">
        <f t="shared" si="1062"/>
        <v>40</v>
      </c>
    </row>
    <row r="22470" spans="2:16">
      <c r="B22470" s="400"/>
      <c r="D22470" s="16" t="s">
        <v>21771</v>
      </c>
      <c r="F22470" s="54" t="s">
        <v>21964</v>
      </c>
      <c r="J22470" s="6">
        <v>0</v>
      </c>
      <c r="L22470" s="18">
        <f t="shared" si="1063"/>
        <v>0</v>
      </c>
      <c r="M22470" s="6">
        <v>70</v>
      </c>
      <c r="N22470" s="16">
        <v>20</v>
      </c>
      <c r="O22470" s="18">
        <f t="shared" si="1061"/>
        <v>90</v>
      </c>
      <c r="P22470" s="16">
        <f t="shared" si="1062"/>
        <v>90</v>
      </c>
    </row>
    <row r="22471" spans="2:16">
      <c r="B22471" s="400"/>
      <c r="D22471" s="16" t="s">
        <v>21771</v>
      </c>
      <c r="F22471" s="54" t="s">
        <v>21965</v>
      </c>
      <c r="J22471" s="6">
        <v>0</v>
      </c>
      <c r="L22471" s="18">
        <f t="shared" si="1063"/>
        <v>0</v>
      </c>
      <c r="M22471" s="6">
        <v>40</v>
      </c>
      <c r="N22471" s="16">
        <v>0</v>
      </c>
      <c r="O22471" s="18">
        <f t="shared" si="1061"/>
        <v>40</v>
      </c>
      <c r="P22471" s="16">
        <f t="shared" si="1062"/>
        <v>40</v>
      </c>
    </row>
    <row r="22472" spans="2:16">
      <c r="B22472" s="400"/>
      <c r="D22472" s="16" t="s">
        <v>21771</v>
      </c>
      <c r="F22472" s="54" t="s">
        <v>21966</v>
      </c>
      <c r="J22472" s="16">
        <v>29</v>
      </c>
      <c r="L22472" s="18">
        <f t="shared" si="1063"/>
        <v>29</v>
      </c>
      <c r="M22472" s="18">
        <v>0</v>
      </c>
      <c r="N22472" s="18">
        <v>0</v>
      </c>
      <c r="O22472" s="18">
        <f t="shared" si="1061"/>
        <v>0</v>
      </c>
      <c r="P22472" s="16">
        <f t="shared" si="1062"/>
        <v>29</v>
      </c>
    </row>
    <row r="22473" spans="2:16">
      <c r="B22473" s="400"/>
      <c r="D22473" s="16" t="s">
        <v>21771</v>
      </c>
      <c r="F22473" s="54" t="s">
        <v>21967</v>
      </c>
      <c r="J22473" s="16">
        <v>47</v>
      </c>
      <c r="L22473" s="18">
        <f t="shared" si="1063"/>
        <v>47</v>
      </c>
      <c r="M22473" s="18">
        <v>0</v>
      </c>
      <c r="N22473" s="18">
        <v>0</v>
      </c>
      <c r="O22473" s="18">
        <f t="shared" si="1061"/>
        <v>0</v>
      </c>
      <c r="P22473" s="16">
        <f t="shared" si="1062"/>
        <v>47</v>
      </c>
    </row>
    <row r="22474" spans="2:16">
      <c r="B22474" s="400"/>
      <c r="D22474" s="16" t="s">
        <v>21771</v>
      </c>
      <c r="F22474" s="54" t="s">
        <v>15424</v>
      </c>
      <c r="J22474" s="16">
        <v>122</v>
      </c>
      <c r="L22474" s="18">
        <f t="shared" si="1063"/>
        <v>122</v>
      </c>
      <c r="M22474" s="18">
        <v>0</v>
      </c>
      <c r="N22474" s="18">
        <v>0</v>
      </c>
      <c r="O22474" s="18">
        <f t="shared" si="1061"/>
        <v>0</v>
      </c>
      <c r="P22474" s="16">
        <f t="shared" si="1062"/>
        <v>122</v>
      </c>
    </row>
    <row r="22475" spans="2:16">
      <c r="B22475" s="400"/>
      <c r="D22475" s="16" t="s">
        <v>21771</v>
      </c>
      <c r="F22475" s="54" t="s">
        <v>21968</v>
      </c>
      <c r="J22475" s="16">
        <v>70</v>
      </c>
      <c r="L22475" s="18">
        <f t="shared" si="1063"/>
        <v>70</v>
      </c>
      <c r="M22475" s="18">
        <v>0</v>
      </c>
      <c r="N22475" s="18">
        <v>0</v>
      </c>
      <c r="O22475" s="18">
        <f t="shared" ref="O22475:O22538" si="1064">+N22475+M22475</f>
        <v>0</v>
      </c>
      <c r="P22475" s="16">
        <f t="shared" ref="P22475:P22538" si="1065">+L22475+O22475</f>
        <v>70</v>
      </c>
    </row>
    <row r="22476" spans="2:16">
      <c r="B22476" s="400"/>
      <c r="D22476" s="16" t="s">
        <v>21771</v>
      </c>
      <c r="F22476" s="54" t="s">
        <v>21969</v>
      </c>
      <c r="J22476" s="16">
        <v>90</v>
      </c>
      <c r="L22476" s="18">
        <f t="shared" si="1063"/>
        <v>90</v>
      </c>
      <c r="M22476" s="18">
        <v>0</v>
      </c>
      <c r="N22476" s="18">
        <v>0</v>
      </c>
      <c r="O22476" s="18">
        <f t="shared" si="1064"/>
        <v>0</v>
      </c>
      <c r="P22476" s="16">
        <f t="shared" si="1065"/>
        <v>90</v>
      </c>
    </row>
    <row r="22477" spans="2:16">
      <c r="B22477" s="400"/>
      <c r="D22477" s="16" t="s">
        <v>21771</v>
      </c>
      <c r="F22477" s="54" t="s">
        <v>21970</v>
      </c>
      <c r="J22477" s="16">
        <v>71</v>
      </c>
      <c r="L22477" s="18">
        <f t="shared" si="1063"/>
        <v>71</v>
      </c>
      <c r="M22477" s="18">
        <v>0</v>
      </c>
      <c r="N22477" s="18">
        <v>0</v>
      </c>
      <c r="O22477" s="18">
        <f t="shared" si="1064"/>
        <v>0</v>
      </c>
      <c r="P22477" s="16">
        <f t="shared" si="1065"/>
        <v>71</v>
      </c>
    </row>
    <row r="22478" spans="2:16">
      <c r="B22478" s="400"/>
      <c r="D22478" s="16" t="s">
        <v>21771</v>
      </c>
      <c r="F22478" s="54" t="s">
        <v>3664</v>
      </c>
      <c r="J22478" s="18">
        <v>48</v>
      </c>
      <c r="L22478" s="18">
        <f t="shared" si="1063"/>
        <v>48</v>
      </c>
      <c r="M22478" s="18">
        <v>0</v>
      </c>
      <c r="N22478" s="18">
        <v>0</v>
      </c>
      <c r="O22478" s="18">
        <f t="shared" si="1064"/>
        <v>0</v>
      </c>
      <c r="P22478" s="16">
        <f t="shared" si="1065"/>
        <v>48</v>
      </c>
    </row>
    <row r="22479" spans="2:16">
      <c r="B22479" s="400"/>
      <c r="D22479" s="16" t="s">
        <v>21771</v>
      </c>
      <c r="F22479" s="54" t="s">
        <v>21971</v>
      </c>
      <c r="J22479" s="18">
        <v>50</v>
      </c>
      <c r="L22479" s="18">
        <f t="shared" ref="L22479:L22542" si="1066">+J22479+K22479</f>
        <v>50</v>
      </c>
      <c r="M22479" s="18">
        <v>0</v>
      </c>
      <c r="N22479" s="18">
        <v>0</v>
      </c>
      <c r="O22479" s="18">
        <f t="shared" si="1064"/>
        <v>0</v>
      </c>
      <c r="P22479" s="16">
        <f t="shared" si="1065"/>
        <v>50</v>
      </c>
    </row>
    <row r="22480" spans="2:16">
      <c r="B22480" s="400"/>
      <c r="D22480" s="16" t="s">
        <v>21771</v>
      </c>
      <c r="F22480" s="54" t="s">
        <v>21972</v>
      </c>
      <c r="J22480" s="18">
        <v>50</v>
      </c>
      <c r="L22480" s="18">
        <f t="shared" si="1066"/>
        <v>50</v>
      </c>
      <c r="M22480" s="18">
        <v>0</v>
      </c>
      <c r="N22480" s="18">
        <v>0</v>
      </c>
      <c r="O22480" s="18">
        <f t="shared" si="1064"/>
        <v>0</v>
      </c>
      <c r="P22480" s="16">
        <f t="shared" si="1065"/>
        <v>50</v>
      </c>
    </row>
    <row r="22481" spans="2:16">
      <c r="B22481" s="400"/>
      <c r="D22481" s="16" t="s">
        <v>21771</v>
      </c>
      <c r="F22481" s="54" t="s">
        <v>21973</v>
      </c>
      <c r="J22481" s="18">
        <v>71</v>
      </c>
      <c r="L22481" s="18">
        <f t="shared" si="1066"/>
        <v>71</v>
      </c>
      <c r="M22481" s="18">
        <v>0</v>
      </c>
      <c r="N22481" s="18">
        <v>0</v>
      </c>
      <c r="O22481" s="18">
        <f t="shared" si="1064"/>
        <v>0</v>
      </c>
      <c r="P22481" s="16">
        <f t="shared" si="1065"/>
        <v>71</v>
      </c>
    </row>
    <row r="22482" spans="2:16">
      <c r="B22482" s="400"/>
      <c r="D22482" s="16" t="s">
        <v>21771</v>
      </c>
      <c r="F22482" s="54" t="s">
        <v>21974</v>
      </c>
      <c r="J22482" s="18">
        <v>176</v>
      </c>
      <c r="L22482" s="18">
        <f t="shared" si="1066"/>
        <v>176</v>
      </c>
      <c r="M22482" s="18">
        <v>0</v>
      </c>
      <c r="N22482" s="18">
        <v>0</v>
      </c>
      <c r="O22482" s="18">
        <f t="shared" si="1064"/>
        <v>0</v>
      </c>
      <c r="P22482" s="16">
        <f t="shared" si="1065"/>
        <v>176</v>
      </c>
    </row>
    <row r="22483" spans="2:16">
      <c r="B22483" s="400"/>
      <c r="D22483" s="16" t="s">
        <v>21771</v>
      </c>
      <c r="F22483" s="54" t="s">
        <v>21975</v>
      </c>
      <c r="J22483" s="18">
        <v>40</v>
      </c>
      <c r="L22483" s="18">
        <f t="shared" si="1066"/>
        <v>40</v>
      </c>
      <c r="M22483" s="18">
        <v>0</v>
      </c>
      <c r="N22483" s="18">
        <v>0</v>
      </c>
      <c r="O22483" s="18">
        <f t="shared" si="1064"/>
        <v>0</v>
      </c>
      <c r="P22483" s="16">
        <f t="shared" si="1065"/>
        <v>40</v>
      </c>
    </row>
    <row r="22484" spans="2:16">
      <c r="B22484" s="400"/>
      <c r="D22484" s="16" t="s">
        <v>21771</v>
      </c>
      <c r="F22484" s="54" t="s">
        <v>21976</v>
      </c>
      <c r="J22484" s="18">
        <v>90</v>
      </c>
      <c r="L22484" s="18">
        <f t="shared" si="1066"/>
        <v>90</v>
      </c>
      <c r="M22484" s="18">
        <v>0</v>
      </c>
      <c r="N22484" s="18">
        <v>0</v>
      </c>
      <c r="O22484" s="18">
        <f t="shared" si="1064"/>
        <v>0</v>
      </c>
      <c r="P22484" s="16">
        <f t="shared" si="1065"/>
        <v>90</v>
      </c>
    </row>
    <row r="22485" spans="2:16">
      <c r="B22485" s="400"/>
      <c r="D22485" s="16" t="s">
        <v>21771</v>
      </c>
      <c r="F22485" s="54" t="s">
        <v>21977</v>
      </c>
      <c r="J22485" s="18">
        <v>29</v>
      </c>
      <c r="L22485" s="18">
        <f t="shared" si="1066"/>
        <v>29</v>
      </c>
      <c r="M22485" s="18">
        <v>0</v>
      </c>
      <c r="N22485" s="18">
        <v>0</v>
      </c>
      <c r="O22485" s="18">
        <f t="shared" si="1064"/>
        <v>0</v>
      </c>
      <c r="P22485" s="16">
        <f t="shared" si="1065"/>
        <v>29</v>
      </c>
    </row>
    <row r="22486" spans="2:16">
      <c r="B22486" s="400"/>
      <c r="D22486" s="16" t="s">
        <v>21771</v>
      </c>
      <c r="F22486" s="54" t="s">
        <v>21978</v>
      </c>
      <c r="J22486" s="18">
        <v>70</v>
      </c>
      <c r="L22486" s="18">
        <f t="shared" si="1066"/>
        <v>70</v>
      </c>
      <c r="M22486" s="18">
        <v>0</v>
      </c>
      <c r="N22486" s="18">
        <v>0</v>
      </c>
      <c r="O22486" s="18">
        <f t="shared" si="1064"/>
        <v>0</v>
      </c>
      <c r="P22486" s="16">
        <f t="shared" si="1065"/>
        <v>70</v>
      </c>
    </row>
    <row r="22487" spans="2:16">
      <c r="B22487" s="400"/>
      <c r="D22487" s="16" t="s">
        <v>21771</v>
      </c>
      <c r="F22487" s="54" t="s">
        <v>10835</v>
      </c>
      <c r="J22487" s="18">
        <v>48</v>
      </c>
      <c r="L22487" s="18">
        <f t="shared" si="1066"/>
        <v>48</v>
      </c>
      <c r="M22487" s="18">
        <v>0</v>
      </c>
      <c r="N22487" s="18">
        <v>0</v>
      </c>
      <c r="O22487" s="18">
        <f t="shared" si="1064"/>
        <v>0</v>
      </c>
      <c r="P22487" s="16">
        <f t="shared" si="1065"/>
        <v>48</v>
      </c>
    </row>
    <row r="22488" spans="2:16">
      <c r="B22488" s="400"/>
      <c r="D22488" s="16" t="s">
        <v>21771</v>
      </c>
      <c r="F22488" s="54" t="s">
        <v>21979</v>
      </c>
      <c r="J22488" s="18">
        <v>80</v>
      </c>
      <c r="L22488" s="18">
        <f t="shared" si="1066"/>
        <v>80</v>
      </c>
      <c r="M22488" s="18">
        <v>0</v>
      </c>
      <c r="N22488" s="18">
        <v>0</v>
      </c>
      <c r="O22488" s="18">
        <f t="shared" si="1064"/>
        <v>0</v>
      </c>
      <c r="P22488" s="16">
        <f t="shared" si="1065"/>
        <v>80</v>
      </c>
    </row>
    <row r="22489" spans="2:16">
      <c r="B22489" s="400"/>
      <c r="D22489" s="16" t="s">
        <v>21771</v>
      </c>
      <c r="F22489" s="54" t="s">
        <v>21980</v>
      </c>
      <c r="J22489" s="18">
        <v>27</v>
      </c>
      <c r="L22489" s="18">
        <f t="shared" si="1066"/>
        <v>27</v>
      </c>
      <c r="M22489" s="18">
        <v>0</v>
      </c>
      <c r="N22489" s="18">
        <v>0</v>
      </c>
      <c r="O22489" s="18">
        <f t="shared" si="1064"/>
        <v>0</v>
      </c>
      <c r="P22489" s="16">
        <f t="shared" si="1065"/>
        <v>27</v>
      </c>
    </row>
    <row r="22490" spans="2:16">
      <c r="B22490" s="400"/>
      <c r="D22490" s="16" t="s">
        <v>21771</v>
      </c>
      <c r="F22490" s="54" t="s">
        <v>21981</v>
      </c>
      <c r="J22490" s="18">
        <v>25</v>
      </c>
      <c r="L22490" s="18">
        <f t="shared" si="1066"/>
        <v>25</v>
      </c>
      <c r="M22490" s="18">
        <v>0</v>
      </c>
      <c r="N22490" s="18">
        <v>0</v>
      </c>
      <c r="O22490" s="18">
        <f t="shared" si="1064"/>
        <v>0</v>
      </c>
      <c r="P22490" s="16">
        <f t="shared" si="1065"/>
        <v>25</v>
      </c>
    </row>
    <row r="22491" spans="2:16">
      <c r="B22491" s="400"/>
      <c r="D22491" s="16" t="s">
        <v>21771</v>
      </c>
      <c r="F22491" s="54" t="s">
        <v>21982</v>
      </c>
      <c r="J22491" s="18">
        <v>30</v>
      </c>
      <c r="L22491" s="18">
        <f t="shared" si="1066"/>
        <v>30</v>
      </c>
      <c r="M22491" s="18">
        <v>0</v>
      </c>
      <c r="N22491" s="18">
        <v>0</v>
      </c>
      <c r="O22491" s="18">
        <f t="shared" si="1064"/>
        <v>0</v>
      </c>
      <c r="P22491" s="16">
        <f t="shared" si="1065"/>
        <v>30</v>
      </c>
    </row>
    <row r="22492" spans="2:16">
      <c r="B22492" s="400"/>
      <c r="D22492" s="16" t="s">
        <v>21771</v>
      </c>
      <c r="F22492" s="54" t="s">
        <v>21983</v>
      </c>
      <c r="J22492" s="18">
        <v>40</v>
      </c>
      <c r="L22492" s="18">
        <f t="shared" si="1066"/>
        <v>40</v>
      </c>
      <c r="M22492" s="18">
        <v>0</v>
      </c>
      <c r="N22492" s="18">
        <v>0</v>
      </c>
      <c r="O22492" s="18">
        <f t="shared" si="1064"/>
        <v>0</v>
      </c>
      <c r="P22492" s="16">
        <f t="shared" si="1065"/>
        <v>40</v>
      </c>
    </row>
    <row r="22493" spans="2:16">
      <c r="B22493" s="400"/>
      <c r="D22493" s="16" t="s">
        <v>21771</v>
      </c>
      <c r="F22493" s="54" t="s">
        <v>21984</v>
      </c>
      <c r="J22493" s="18">
        <v>48</v>
      </c>
      <c r="L22493" s="18">
        <f t="shared" si="1066"/>
        <v>48</v>
      </c>
      <c r="M22493" s="18">
        <v>0</v>
      </c>
      <c r="N22493" s="18">
        <v>0</v>
      </c>
      <c r="O22493" s="18">
        <f t="shared" si="1064"/>
        <v>0</v>
      </c>
      <c r="P22493" s="16">
        <f t="shared" si="1065"/>
        <v>48</v>
      </c>
    </row>
    <row r="22494" spans="2:16">
      <c r="B22494" s="400"/>
      <c r="D22494" s="16" t="s">
        <v>21771</v>
      </c>
      <c r="F22494" s="54" t="s">
        <v>477</v>
      </c>
      <c r="J22494" s="18">
        <v>300</v>
      </c>
      <c r="L22494" s="18">
        <f t="shared" si="1066"/>
        <v>300</v>
      </c>
      <c r="M22494" s="18">
        <v>0</v>
      </c>
      <c r="N22494" s="16">
        <v>0</v>
      </c>
      <c r="O22494" s="18">
        <f t="shared" si="1064"/>
        <v>0</v>
      </c>
      <c r="P22494" s="16">
        <f t="shared" si="1065"/>
        <v>300</v>
      </c>
    </row>
    <row r="22495" spans="2:16">
      <c r="B22495" s="400"/>
      <c r="D22495" s="16" t="s">
        <v>21771</v>
      </c>
      <c r="F22495" s="54" t="s">
        <v>11602</v>
      </c>
      <c r="J22495" s="18">
        <v>300</v>
      </c>
      <c r="L22495" s="18">
        <f t="shared" si="1066"/>
        <v>300</v>
      </c>
      <c r="M22495" s="18">
        <v>90</v>
      </c>
      <c r="N22495" s="16">
        <v>50</v>
      </c>
      <c r="O22495" s="18">
        <f t="shared" si="1064"/>
        <v>140</v>
      </c>
      <c r="P22495" s="16">
        <f t="shared" si="1065"/>
        <v>440</v>
      </c>
    </row>
    <row r="22496" spans="2:16">
      <c r="B22496" s="400"/>
      <c r="D22496" s="16" t="s">
        <v>21771</v>
      </c>
      <c r="F22496" s="54" t="s">
        <v>1019</v>
      </c>
      <c r="J22496" s="18">
        <v>0</v>
      </c>
      <c r="L22496" s="18">
        <f t="shared" si="1066"/>
        <v>0</v>
      </c>
      <c r="M22496" s="18">
        <v>60</v>
      </c>
      <c r="N22496" s="16">
        <v>60</v>
      </c>
      <c r="O22496" s="18">
        <f t="shared" si="1064"/>
        <v>120</v>
      </c>
      <c r="P22496" s="16">
        <f t="shared" si="1065"/>
        <v>120</v>
      </c>
    </row>
    <row r="22497" spans="2:16">
      <c r="B22497" s="400"/>
      <c r="D22497" s="16" t="s">
        <v>21771</v>
      </c>
      <c r="F22497" s="54" t="s">
        <v>21985</v>
      </c>
      <c r="J22497" s="18">
        <v>250</v>
      </c>
      <c r="L22497" s="18">
        <f t="shared" si="1066"/>
        <v>250</v>
      </c>
      <c r="M22497" s="18">
        <v>0</v>
      </c>
      <c r="N22497" s="16">
        <v>0</v>
      </c>
      <c r="O22497" s="18">
        <f t="shared" si="1064"/>
        <v>0</v>
      </c>
      <c r="P22497" s="16">
        <f t="shared" si="1065"/>
        <v>250</v>
      </c>
    </row>
    <row r="22498" spans="2:16">
      <c r="B22498" s="400"/>
      <c r="D22498" s="16" t="s">
        <v>21771</v>
      </c>
      <c r="F22498" s="54" t="s">
        <v>10859</v>
      </c>
      <c r="J22498" s="18">
        <v>0</v>
      </c>
      <c r="L22498" s="18">
        <f t="shared" si="1066"/>
        <v>0</v>
      </c>
      <c r="M22498" s="18">
        <v>129</v>
      </c>
      <c r="N22498" s="16">
        <v>35</v>
      </c>
      <c r="O22498" s="18">
        <f t="shared" si="1064"/>
        <v>164</v>
      </c>
      <c r="P22498" s="16">
        <f t="shared" si="1065"/>
        <v>164</v>
      </c>
    </row>
    <row r="22499" spans="2:16">
      <c r="B22499" s="400"/>
      <c r="D22499" s="16" t="s">
        <v>21771</v>
      </c>
      <c r="F22499" s="54" t="s">
        <v>21986</v>
      </c>
      <c r="J22499" s="18">
        <v>0</v>
      </c>
      <c r="L22499" s="18">
        <f t="shared" si="1066"/>
        <v>0</v>
      </c>
      <c r="M22499" s="18">
        <v>80</v>
      </c>
      <c r="N22499" s="16">
        <v>0</v>
      </c>
      <c r="O22499" s="18">
        <f t="shared" si="1064"/>
        <v>80</v>
      </c>
      <c r="P22499" s="16">
        <f t="shared" si="1065"/>
        <v>80</v>
      </c>
    </row>
    <row r="22500" spans="2:16">
      <c r="B22500" s="400"/>
      <c r="D22500" s="16" t="s">
        <v>21771</v>
      </c>
      <c r="F22500" s="54" t="s">
        <v>21987</v>
      </c>
      <c r="J22500" s="133">
        <v>60</v>
      </c>
      <c r="L22500" s="18">
        <f t="shared" si="1066"/>
        <v>60</v>
      </c>
      <c r="M22500" s="18">
        <v>0</v>
      </c>
      <c r="N22500" s="18">
        <v>0</v>
      </c>
      <c r="O22500" s="18">
        <f t="shared" si="1064"/>
        <v>0</v>
      </c>
      <c r="P22500" s="16">
        <f t="shared" si="1065"/>
        <v>60</v>
      </c>
    </row>
    <row r="22501" spans="2:16">
      <c r="B22501" s="400"/>
      <c r="D22501" s="16" t="s">
        <v>21771</v>
      </c>
      <c r="F22501" s="54" t="s">
        <v>21988</v>
      </c>
      <c r="J22501" s="133">
        <v>150</v>
      </c>
      <c r="L22501" s="18">
        <f t="shared" si="1066"/>
        <v>150</v>
      </c>
      <c r="M22501" s="18">
        <v>0</v>
      </c>
      <c r="N22501" s="18">
        <v>0</v>
      </c>
      <c r="O22501" s="18">
        <f t="shared" si="1064"/>
        <v>0</v>
      </c>
      <c r="P22501" s="16">
        <f t="shared" si="1065"/>
        <v>150</v>
      </c>
    </row>
    <row r="22502" spans="2:16">
      <c r="B22502" s="400"/>
      <c r="D22502" s="16" t="s">
        <v>21771</v>
      </c>
      <c r="F22502" s="54" t="s">
        <v>21989</v>
      </c>
      <c r="J22502" s="18">
        <v>395</v>
      </c>
      <c r="L22502" s="18">
        <f t="shared" si="1066"/>
        <v>395</v>
      </c>
      <c r="M22502" s="18">
        <v>0</v>
      </c>
      <c r="N22502" s="18">
        <v>0</v>
      </c>
      <c r="O22502" s="18">
        <f t="shared" si="1064"/>
        <v>0</v>
      </c>
      <c r="P22502" s="16">
        <f t="shared" si="1065"/>
        <v>395</v>
      </c>
    </row>
    <row r="22503" spans="2:16">
      <c r="B22503" s="400"/>
      <c r="D22503" s="16" t="s">
        <v>21771</v>
      </c>
      <c r="F22503" s="54" t="s">
        <v>1889</v>
      </c>
      <c r="J22503" s="18">
        <v>0</v>
      </c>
      <c r="L22503" s="18">
        <f t="shared" si="1066"/>
        <v>0</v>
      </c>
      <c r="M22503" s="18">
        <v>85</v>
      </c>
      <c r="N22503" s="16">
        <v>20</v>
      </c>
      <c r="O22503" s="18">
        <f t="shared" si="1064"/>
        <v>105</v>
      </c>
      <c r="P22503" s="16">
        <f t="shared" si="1065"/>
        <v>105</v>
      </c>
    </row>
    <row r="22504" spans="2:16">
      <c r="B22504" s="400"/>
      <c r="D22504" s="16" t="s">
        <v>21771</v>
      </c>
      <c r="F22504" s="54" t="s">
        <v>21990</v>
      </c>
      <c r="J22504" s="16">
        <v>250</v>
      </c>
      <c r="L22504" s="18">
        <f t="shared" si="1066"/>
        <v>250</v>
      </c>
      <c r="M22504" s="18">
        <v>0</v>
      </c>
      <c r="N22504" s="18">
        <v>0</v>
      </c>
      <c r="O22504" s="18">
        <f t="shared" si="1064"/>
        <v>0</v>
      </c>
      <c r="P22504" s="16">
        <f t="shared" si="1065"/>
        <v>250</v>
      </c>
    </row>
    <row r="22505" spans="2:16" ht="25.5">
      <c r="B22505" s="400"/>
      <c r="D22505" s="16" t="s">
        <v>21771</v>
      </c>
      <c r="F22505" s="54" t="s">
        <v>21991</v>
      </c>
      <c r="J22505" s="16">
        <v>280</v>
      </c>
      <c r="L22505" s="18">
        <f t="shared" si="1066"/>
        <v>280</v>
      </c>
      <c r="M22505" s="18">
        <v>25</v>
      </c>
      <c r="N22505" s="18">
        <v>25</v>
      </c>
      <c r="O22505" s="18">
        <f t="shared" si="1064"/>
        <v>50</v>
      </c>
      <c r="P22505" s="16">
        <f t="shared" si="1065"/>
        <v>330</v>
      </c>
    </row>
    <row r="22506" spans="2:16">
      <c r="B22506" s="400"/>
      <c r="D22506" s="16" t="s">
        <v>21771</v>
      </c>
      <c r="F22506" s="54" t="s">
        <v>539</v>
      </c>
      <c r="J22506" s="18">
        <v>250</v>
      </c>
      <c r="L22506" s="18">
        <f t="shared" si="1066"/>
        <v>250</v>
      </c>
      <c r="M22506" s="18">
        <v>0</v>
      </c>
      <c r="N22506" s="18">
        <v>0</v>
      </c>
      <c r="O22506" s="18">
        <f t="shared" si="1064"/>
        <v>0</v>
      </c>
      <c r="P22506" s="16">
        <f t="shared" si="1065"/>
        <v>250</v>
      </c>
    </row>
    <row r="22507" spans="2:16">
      <c r="B22507" s="400"/>
      <c r="D22507" s="16" t="s">
        <v>21771</v>
      </c>
      <c r="F22507" s="54" t="s">
        <v>21992</v>
      </c>
      <c r="J22507" s="16">
        <v>100</v>
      </c>
      <c r="L22507" s="18">
        <f t="shared" si="1066"/>
        <v>100</v>
      </c>
      <c r="M22507" s="18">
        <v>0</v>
      </c>
      <c r="N22507" s="18">
        <v>0</v>
      </c>
      <c r="O22507" s="18">
        <f t="shared" si="1064"/>
        <v>0</v>
      </c>
      <c r="P22507" s="16">
        <f t="shared" si="1065"/>
        <v>100</v>
      </c>
    </row>
    <row r="22508" spans="2:16">
      <c r="B22508" s="400"/>
      <c r="D22508" s="16" t="s">
        <v>21771</v>
      </c>
      <c r="F22508" s="54" t="s">
        <v>2840</v>
      </c>
      <c r="J22508" s="16">
        <v>0</v>
      </c>
      <c r="L22508" s="18">
        <f t="shared" si="1066"/>
        <v>0</v>
      </c>
      <c r="M22508" s="18">
        <v>75</v>
      </c>
      <c r="N22508" s="16">
        <v>25</v>
      </c>
      <c r="O22508" s="18">
        <f t="shared" si="1064"/>
        <v>100</v>
      </c>
      <c r="P22508" s="16">
        <f t="shared" si="1065"/>
        <v>100</v>
      </c>
    </row>
    <row r="22509" spans="2:16">
      <c r="B22509" s="400"/>
      <c r="D22509" s="16" t="s">
        <v>21771</v>
      </c>
      <c r="F22509" s="54" t="s">
        <v>21993</v>
      </c>
      <c r="J22509" s="16">
        <v>0</v>
      </c>
      <c r="L22509" s="18">
        <f t="shared" si="1066"/>
        <v>0</v>
      </c>
      <c r="M22509" s="18">
        <v>110</v>
      </c>
      <c r="N22509" s="16">
        <v>0</v>
      </c>
      <c r="O22509" s="18">
        <f t="shared" si="1064"/>
        <v>110</v>
      </c>
      <c r="P22509" s="16">
        <f t="shared" si="1065"/>
        <v>110</v>
      </c>
    </row>
    <row r="22510" spans="2:16">
      <c r="B22510" s="400"/>
      <c r="D22510" s="16" t="s">
        <v>21771</v>
      </c>
      <c r="F22510" s="54" t="s">
        <v>1971</v>
      </c>
      <c r="J22510" s="16">
        <v>180</v>
      </c>
      <c r="L22510" s="18">
        <f t="shared" si="1066"/>
        <v>180</v>
      </c>
      <c r="M22510" s="16">
        <v>0</v>
      </c>
      <c r="N22510" s="16">
        <v>0</v>
      </c>
      <c r="O22510" s="18">
        <f t="shared" si="1064"/>
        <v>0</v>
      </c>
      <c r="P22510" s="16">
        <f t="shared" si="1065"/>
        <v>180</v>
      </c>
    </row>
    <row r="22511" spans="2:16">
      <c r="B22511" s="400"/>
      <c r="D22511" s="16" t="s">
        <v>21771</v>
      </c>
      <c r="F22511" s="54" t="s">
        <v>21994</v>
      </c>
      <c r="J22511" s="18">
        <v>150</v>
      </c>
      <c r="L22511" s="18">
        <f t="shared" si="1066"/>
        <v>150</v>
      </c>
      <c r="M22511" s="16">
        <v>0</v>
      </c>
      <c r="N22511" s="16">
        <v>0</v>
      </c>
      <c r="O22511" s="18">
        <f t="shared" si="1064"/>
        <v>0</v>
      </c>
      <c r="P22511" s="16">
        <f t="shared" si="1065"/>
        <v>150</v>
      </c>
    </row>
    <row r="22512" spans="2:16">
      <c r="B22512" s="400"/>
      <c r="D22512" s="16" t="s">
        <v>21771</v>
      </c>
      <c r="F22512" s="54" t="s">
        <v>21995</v>
      </c>
      <c r="J22512" s="133">
        <v>200</v>
      </c>
      <c r="L22512" s="18">
        <f t="shared" si="1066"/>
        <v>200</v>
      </c>
      <c r="M22512" s="18">
        <v>45</v>
      </c>
      <c r="N22512" s="16">
        <v>65</v>
      </c>
      <c r="O22512" s="18">
        <f t="shared" si="1064"/>
        <v>110</v>
      </c>
      <c r="P22512" s="16">
        <f t="shared" si="1065"/>
        <v>310</v>
      </c>
    </row>
    <row r="22513" spans="2:16">
      <c r="B22513" s="400"/>
      <c r="D22513" s="16" t="s">
        <v>21771</v>
      </c>
      <c r="F22513" s="54" t="s">
        <v>21996</v>
      </c>
      <c r="J22513" s="18">
        <v>330</v>
      </c>
      <c r="L22513" s="18">
        <f t="shared" si="1066"/>
        <v>330</v>
      </c>
      <c r="M22513" s="16">
        <v>0</v>
      </c>
      <c r="N22513" s="16">
        <v>0</v>
      </c>
      <c r="O22513" s="18">
        <f t="shared" si="1064"/>
        <v>0</v>
      </c>
      <c r="P22513" s="16">
        <f t="shared" si="1065"/>
        <v>330</v>
      </c>
    </row>
    <row r="22514" spans="2:16">
      <c r="B22514" s="400"/>
      <c r="D22514" s="16" t="s">
        <v>21771</v>
      </c>
      <c r="F22514" s="54" t="s">
        <v>21997</v>
      </c>
      <c r="J22514" s="18">
        <v>0</v>
      </c>
      <c r="L22514" s="18">
        <f t="shared" si="1066"/>
        <v>0</v>
      </c>
      <c r="M22514" s="18">
        <v>50</v>
      </c>
      <c r="N22514" s="16">
        <v>30</v>
      </c>
      <c r="O22514" s="18">
        <f t="shared" si="1064"/>
        <v>80</v>
      </c>
      <c r="P22514" s="16">
        <f t="shared" si="1065"/>
        <v>80</v>
      </c>
    </row>
    <row r="22515" spans="2:16">
      <c r="B22515" s="400"/>
      <c r="D22515" s="16" t="s">
        <v>21771</v>
      </c>
      <c r="F22515" s="54" t="s">
        <v>21998</v>
      </c>
      <c r="J22515" s="18">
        <v>280</v>
      </c>
      <c r="L22515" s="18">
        <f t="shared" si="1066"/>
        <v>280</v>
      </c>
      <c r="M22515" s="18">
        <v>0</v>
      </c>
      <c r="N22515" s="18">
        <v>0</v>
      </c>
      <c r="O22515" s="18">
        <f t="shared" si="1064"/>
        <v>0</v>
      </c>
      <c r="P22515" s="16">
        <f t="shared" si="1065"/>
        <v>280</v>
      </c>
    </row>
    <row r="22516" spans="2:16">
      <c r="B22516" s="400"/>
      <c r="D22516" s="16" t="s">
        <v>21771</v>
      </c>
      <c r="F22516" s="54" t="s">
        <v>11514</v>
      </c>
      <c r="J22516" s="133">
        <v>250</v>
      </c>
      <c r="L22516" s="18">
        <f t="shared" si="1066"/>
        <v>250</v>
      </c>
      <c r="M22516" s="18">
        <v>0</v>
      </c>
      <c r="N22516" s="18">
        <v>0</v>
      </c>
      <c r="O22516" s="18">
        <f t="shared" si="1064"/>
        <v>0</v>
      </c>
      <c r="P22516" s="16">
        <f t="shared" si="1065"/>
        <v>250</v>
      </c>
    </row>
    <row r="22517" spans="2:16">
      <c r="B22517" s="400"/>
      <c r="D22517" s="16" t="s">
        <v>21771</v>
      </c>
      <c r="F22517" s="54" t="s">
        <v>21999</v>
      </c>
      <c r="J22517" s="133">
        <v>0</v>
      </c>
      <c r="L22517" s="18">
        <f t="shared" si="1066"/>
        <v>0</v>
      </c>
      <c r="M22517" s="16">
        <v>200</v>
      </c>
      <c r="O22517" s="18">
        <f t="shared" si="1064"/>
        <v>200</v>
      </c>
      <c r="P22517" s="16">
        <f t="shared" si="1065"/>
        <v>200</v>
      </c>
    </row>
    <row r="22518" spans="2:16">
      <c r="B22518" s="400"/>
      <c r="D22518" s="16" t="s">
        <v>21771</v>
      </c>
      <c r="F22518" s="54" t="s">
        <v>22000</v>
      </c>
      <c r="J22518" s="133">
        <v>0</v>
      </c>
      <c r="L22518" s="18">
        <f t="shared" si="1066"/>
        <v>0</v>
      </c>
      <c r="M22518" s="18">
        <v>105</v>
      </c>
      <c r="N22518" s="16">
        <v>40</v>
      </c>
      <c r="O22518" s="18">
        <f t="shared" si="1064"/>
        <v>145</v>
      </c>
      <c r="P22518" s="16">
        <f t="shared" si="1065"/>
        <v>145</v>
      </c>
    </row>
    <row r="22519" spans="2:16">
      <c r="B22519" s="400"/>
      <c r="D22519" s="16" t="s">
        <v>21771</v>
      </c>
      <c r="F22519" s="54" t="s">
        <v>22001</v>
      </c>
      <c r="J22519" s="16">
        <v>240</v>
      </c>
      <c r="L22519" s="18">
        <f t="shared" si="1066"/>
        <v>240</v>
      </c>
      <c r="M22519" s="133">
        <v>0</v>
      </c>
      <c r="N22519" s="133">
        <v>0</v>
      </c>
      <c r="O22519" s="18">
        <f t="shared" si="1064"/>
        <v>0</v>
      </c>
      <c r="P22519" s="16">
        <f t="shared" si="1065"/>
        <v>240</v>
      </c>
    </row>
    <row r="22520" spans="2:16">
      <c r="B22520" s="400"/>
      <c r="D22520" s="16" t="s">
        <v>21771</v>
      </c>
      <c r="F22520" s="54" t="s">
        <v>12804</v>
      </c>
      <c r="J22520" s="133">
        <v>0</v>
      </c>
      <c r="L22520" s="18">
        <f t="shared" si="1066"/>
        <v>0</v>
      </c>
      <c r="M22520" s="16">
        <v>95</v>
      </c>
      <c r="N22520" s="16">
        <v>40</v>
      </c>
      <c r="O22520" s="18">
        <f t="shared" si="1064"/>
        <v>135</v>
      </c>
      <c r="P22520" s="16">
        <f t="shared" si="1065"/>
        <v>135</v>
      </c>
    </row>
    <row r="22521" spans="2:16">
      <c r="B22521" s="400"/>
      <c r="D22521" s="16" t="s">
        <v>21771</v>
      </c>
      <c r="F22521" s="54" t="s">
        <v>22002</v>
      </c>
      <c r="J22521" s="133">
        <v>0</v>
      </c>
      <c r="L22521" s="18">
        <f t="shared" si="1066"/>
        <v>0</v>
      </c>
      <c r="M22521" s="16">
        <v>80</v>
      </c>
      <c r="N22521" s="16">
        <v>40</v>
      </c>
      <c r="O22521" s="18">
        <f t="shared" si="1064"/>
        <v>120</v>
      </c>
      <c r="P22521" s="16">
        <f t="shared" si="1065"/>
        <v>120</v>
      </c>
    </row>
    <row r="22522" spans="2:16">
      <c r="B22522" s="400"/>
      <c r="D22522" s="16" t="s">
        <v>21771</v>
      </c>
      <c r="F22522" s="54" t="s">
        <v>22003</v>
      </c>
      <c r="J22522" s="16">
        <v>74</v>
      </c>
      <c r="L22522" s="18">
        <f t="shared" si="1066"/>
        <v>74</v>
      </c>
      <c r="M22522" s="18">
        <v>0</v>
      </c>
      <c r="N22522" s="18">
        <v>0</v>
      </c>
      <c r="O22522" s="18">
        <f t="shared" si="1064"/>
        <v>0</v>
      </c>
      <c r="P22522" s="16">
        <f t="shared" si="1065"/>
        <v>74</v>
      </c>
    </row>
    <row r="22523" spans="2:16">
      <c r="B22523" s="400"/>
      <c r="D22523" s="16" t="s">
        <v>21771</v>
      </c>
      <c r="F22523" s="54" t="s">
        <v>22004</v>
      </c>
      <c r="J22523" s="16">
        <v>0</v>
      </c>
      <c r="L22523" s="18">
        <f t="shared" si="1066"/>
        <v>0</v>
      </c>
      <c r="M22523" s="16">
        <v>90</v>
      </c>
      <c r="N22523" s="16">
        <v>32</v>
      </c>
      <c r="O22523" s="18">
        <f t="shared" si="1064"/>
        <v>122</v>
      </c>
      <c r="P22523" s="16">
        <f t="shared" si="1065"/>
        <v>122</v>
      </c>
    </row>
    <row r="22524" spans="2:16">
      <c r="B22524" s="400"/>
      <c r="D22524" s="16" t="s">
        <v>21771</v>
      </c>
      <c r="F22524" s="54" t="s">
        <v>22005</v>
      </c>
      <c r="J22524" s="16">
        <v>300</v>
      </c>
      <c r="L22524" s="18">
        <f t="shared" si="1066"/>
        <v>300</v>
      </c>
      <c r="M22524" s="18">
        <v>0</v>
      </c>
      <c r="N22524" s="16">
        <v>0</v>
      </c>
      <c r="O22524" s="18">
        <f t="shared" si="1064"/>
        <v>0</v>
      </c>
      <c r="P22524" s="16">
        <f t="shared" si="1065"/>
        <v>300</v>
      </c>
    </row>
    <row r="22525" spans="2:16">
      <c r="B22525" s="400"/>
      <c r="D22525" s="16" t="s">
        <v>21771</v>
      </c>
      <c r="F22525" s="54" t="s">
        <v>22006</v>
      </c>
      <c r="J22525" s="16">
        <v>375</v>
      </c>
      <c r="L22525" s="18">
        <f t="shared" si="1066"/>
        <v>375</v>
      </c>
      <c r="M22525" s="18">
        <v>0</v>
      </c>
      <c r="N22525" s="16">
        <v>0</v>
      </c>
      <c r="O22525" s="18">
        <f t="shared" si="1064"/>
        <v>0</v>
      </c>
      <c r="P22525" s="16">
        <f t="shared" si="1065"/>
        <v>375</v>
      </c>
    </row>
    <row r="22526" spans="2:16">
      <c r="B22526" s="400"/>
      <c r="D22526" s="16" t="s">
        <v>21771</v>
      </c>
      <c r="F22526" s="54" t="s">
        <v>22007</v>
      </c>
      <c r="J22526" s="16">
        <v>400</v>
      </c>
      <c r="L22526" s="18">
        <f t="shared" si="1066"/>
        <v>400</v>
      </c>
      <c r="M22526" s="18">
        <v>0</v>
      </c>
      <c r="N22526" s="16">
        <v>0</v>
      </c>
      <c r="O22526" s="18">
        <f t="shared" si="1064"/>
        <v>0</v>
      </c>
      <c r="P22526" s="16">
        <f t="shared" si="1065"/>
        <v>400</v>
      </c>
    </row>
    <row r="22527" spans="2:16">
      <c r="B22527" s="400"/>
      <c r="D22527" s="16" t="s">
        <v>21771</v>
      </c>
      <c r="F22527" s="54" t="s">
        <v>22008</v>
      </c>
      <c r="J22527" s="16">
        <v>440</v>
      </c>
      <c r="L22527" s="18">
        <f t="shared" si="1066"/>
        <v>440</v>
      </c>
      <c r="M22527" s="18">
        <v>45</v>
      </c>
      <c r="N22527" s="16">
        <v>75</v>
      </c>
      <c r="O22527" s="18">
        <f t="shared" si="1064"/>
        <v>120</v>
      </c>
      <c r="P22527" s="16">
        <f t="shared" si="1065"/>
        <v>560</v>
      </c>
    </row>
    <row r="22528" spans="2:16">
      <c r="B22528" s="400"/>
      <c r="D22528" s="16" t="s">
        <v>21771</v>
      </c>
      <c r="F22528" s="54" t="s">
        <v>22009</v>
      </c>
      <c r="J22528" s="16">
        <v>550</v>
      </c>
      <c r="L22528" s="18">
        <f t="shared" si="1066"/>
        <v>550</v>
      </c>
      <c r="M22528" s="18">
        <v>0</v>
      </c>
      <c r="N22528" s="18">
        <v>0</v>
      </c>
      <c r="O22528" s="18">
        <f t="shared" si="1064"/>
        <v>0</v>
      </c>
      <c r="P22528" s="16">
        <f t="shared" si="1065"/>
        <v>550</v>
      </c>
    </row>
    <row r="22529" spans="2:16">
      <c r="B22529" s="400"/>
      <c r="D22529" s="16" t="s">
        <v>21771</v>
      </c>
      <c r="F22529" s="54" t="s">
        <v>1904</v>
      </c>
      <c r="J22529" s="16">
        <v>100</v>
      </c>
      <c r="L22529" s="18">
        <f t="shared" si="1066"/>
        <v>100</v>
      </c>
      <c r="M22529" s="18">
        <v>0</v>
      </c>
      <c r="N22529" s="18">
        <v>0</v>
      </c>
      <c r="O22529" s="18">
        <f t="shared" si="1064"/>
        <v>0</v>
      </c>
      <c r="P22529" s="16">
        <f t="shared" si="1065"/>
        <v>100</v>
      </c>
    </row>
    <row r="22530" spans="2:16">
      <c r="B22530" s="400"/>
      <c r="D22530" s="16" t="s">
        <v>21771</v>
      </c>
      <c r="F22530" s="54" t="s">
        <v>22010</v>
      </c>
      <c r="J22530" s="16">
        <v>0</v>
      </c>
      <c r="L22530" s="18">
        <f t="shared" si="1066"/>
        <v>0</v>
      </c>
      <c r="M22530" s="18">
        <v>100</v>
      </c>
      <c r="N22530" s="16">
        <v>100</v>
      </c>
      <c r="O22530" s="18">
        <f t="shared" si="1064"/>
        <v>200</v>
      </c>
      <c r="P22530" s="16">
        <f t="shared" si="1065"/>
        <v>200</v>
      </c>
    </row>
    <row r="22531" spans="2:16">
      <c r="B22531" s="400"/>
      <c r="D22531" s="16" t="s">
        <v>21771</v>
      </c>
      <c r="F22531" s="54" t="s">
        <v>22011</v>
      </c>
      <c r="J22531" s="16">
        <v>260</v>
      </c>
      <c r="L22531" s="18">
        <f t="shared" si="1066"/>
        <v>260</v>
      </c>
      <c r="M22531" s="18">
        <v>0</v>
      </c>
      <c r="N22531" s="18">
        <v>0</v>
      </c>
      <c r="O22531" s="18">
        <f t="shared" si="1064"/>
        <v>0</v>
      </c>
      <c r="P22531" s="16">
        <f t="shared" si="1065"/>
        <v>260</v>
      </c>
    </row>
    <row r="22532" spans="2:16">
      <c r="B22532" s="400"/>
      <c r="D22532" s="16" t="s">
        <v>21771</v>
      </c>
      <c r="F22532" s="54" t="s">
        <v>22012</v>
      </c>
      <c r="J22532" s="16">
        <v>0</v>
      </c>
      <c r="L22532" s="18">
        <f t="shared" si="1066"/>
        <v>0</v>
      </c>
      <c r="M22532" s="18">
        <v>100</v>
      </c>
      <c r="N22532" s="16">
        <v>0</v>
      </c>
      <c r="O22532" s="18">
        <f t="shared" si="1064"/>
        <v>100</v>
      </c>
      <c r="P22532" s="16">
        <f t="shared" si="1065"/>
        <v>100</v>
      </c>
    </row>
    <row r="22533" spans="2:16">
      <c r="B22533" s="400"/>
      <c r="D22533" s="16" t="s">
        <v>21771</v>
      </c>
      <c r="F22533" s="54" t="s">
        <v>22013</v>
      </c>
      <c r="J22533" s="16">
        <v>180</v>
      </c>
      <c r="L22533" s="18">
        <f t="shared" si="1066"/>
        <v>180</v>
      </c>
      <c r="M22533" s="18">
        <v>0</v>
      </c>
      <c r="N22533" s="16">
        <v>0</v>
      </c>
      <c r="O22533" s="18">
        <f t="shared" si="1064"/>
        <v>0</v>
      </c>
      <c r="P22533" s="16">
        <f t="shared" si="1065"/>
        <v>180</v>
      </c>
    </row>
    <row r="22534" spans="2:16">
      <c r="B22534" s="400"/>
      <c r="D22534" s="16" t="s">
        <v>21771</v>
      </c>
      <c r="J22534" s="16">
        <v>0</v>
      </c>
      <c r="L22534" s="18">
        <f t="shared" si="1066"/>
        <v>0</v>
      </c>
      <c r="M22534" s="18">
        <v>704</v>
      </c>
      <c r="N22534" s="16">
        <v>0</v>
      </c>
      <c r="O22534" s="18">
        <f t="shared" si="1064"/>
        <v>704</v>
      </c>
      <c r="P22534" s="16">
        <f t="shared" si="1065"/>
        <v>704</v>
      </c>
    </row>
    <row r="22535" spans="2:16">
      <c r="B22535" s="400"/>
      <c r="D22535" s="16" t="s">
        <v>21935</v>
      </c>
      <c r="F22535" s="54" t="s">
        <v>22014</v>
      </c>
      <c r="J22535" s="27">
        <v>136</v>
      </c>
      <c r="L22535" s="18">
        <f t="shared" si="1066"/>
        <v>136</v>
      </c>
      <c r="M22535" s="27"/>
      <c r="O22535" s="18">
        <f t="shared" si="1064"/>
        <v>0</v>
      </c>
      <c r="P22535" s="16">
        <f t="shared" si="1065"/>
        <v>136</v>
      </c>
    </row>
    <row r="22536" spans="2:16">
      <c r="B22536" s="400"/>
      <c r="D22536" s="16" t="s">
        <v>21935</v>
      </c>
      <c r="F22536" s="54" t="s">
        <v>22015</v>
      </c>
      <c r="J22536" s="27">
        <v>846</v>
      </c>
      <c r="L22536" s="18">
        <f t="shared" si="1066"/>
        <v>846</v>
      </c>
      <c r="M22536" s="27">
        <v>100</v>
      </c>
      <c r="O22536" s="18">
        <f t="shared" si="1064"/>
        <v>100</v>
      </c>
      <c r="P22536" s="16">
        <f t="shared" si="1065"/>
        <v>946</v>
      </c>
    </row>
    <row r="22537" spans="2:16">
      <c r="B22537" s="400"/>
      <c r="D22537" s="16" t="s">
        <v>21935</v>
      </c>
      <c r="F22537" s="54" t="s">
        <v>22016</v>
      </c>
      <c r="J22537" s="27">
        <v>35</v>
      </c>
      <c r="L22537" s="18">
        <f t="shared" si="1066"/>
        <v>35</v>
      </c>
      <c r="M22537" s="27"/>
      <c r="O22537" s="18">
        <f t="shared" si="1064"/>
        <v>0</v>
      </c>
      <c r="P22537" s="16">
        <f t="shared" si="1065"/>
        <v>35</v>
      </c>
    </row>
    <row r="22538" spans="2:16">
      <c r="B22538" s="400"/>
      <c r="D22538" s="16" t="s">
        <v>21935</v>
      </c>
      <c r="F22538" s="54" t="s">
        <v>22017</v>
      </c>
      <c r="J22538" s="27">
        <v>280</v>
      </c>
      <c r="L22538" s="18">
        <f t="shared" si="1066"/>
        <v>280</v>
      </c>
      <c r="M22538" s="27">
        <v>140</v>
      </c>
      <c r="O22538" s="18">
        <f t="shared" si="1064"/>
        <v>140</v>
      </c>
      <c r="P22538" s="16">
        <f t="shared" si="1065"/>
        <v>420</v>
      </c>
    </row>
    <row r="22539" spans="2:16">
      <c r="B22539" s="400"/>
      <c r="D22539" s="16" t="s">
        <v>21935</v>
      </c>
      <c r="F22539" s="54" t="s">
        <v>22018</v>
      </c>
      <c r="J22539" s="27">
        <v>60</v>
      </c>
      <c r="L22539" s="18">
        <f t="shared" si="1066"/>
        <v>60</v>
      </c>
      <c r="M22539" s="27"/>
      <c r="O22539" s="18">
        <f t="shared" ref="O22539:O22602" si="1067">+N22539+M22539</f>
        <v>0</v>
      </c>
      <c r="P22539" s="16">
        <f t="shared" ref="P22539:P22602" si="1068">+L22539+O22539</f>
        <v>60</v>
      </c>
    </row>
    <row r="22540" spans="2:16">
      <c r="B22540" s="400"/>
      <c r="D22540" s="16" t="s">
        <v>21935</v>
      </c>
      <c r="F22540" s="54" t="s">
        <v>22019</v>
      </c>
      <c r="J22540" s="27">
        <v>120</v>
      </c>
      <c r="L22540" s="18">
        <f t="shared" si="1066"/>
        <v>120</v>
      </c>
      <c r="M22540" s="27">
        <v>80</v>
      </c>
      <c r="O22540" s="18">
        <f t="shared" si="1067"/>
        <v>80</v>
      </c>
      <c r="P22540" s="16">
        <f t="shared" si="1068"/>
        <v>200</v>
      </c>
    </row>
    <row r="22541" spans="2:16">
      <c r="B22541" s="400"/>
      <c r="D22541" s="16" t="s">
        <v>21935</v>
      </c>
      <c r="F22541" s="54" t="s">
        <v>22020</v>
      </c>
      <c r="J22541" s="27">
        <v>160</v>
      </c>
      <c r="L22541" s="18">
        <f t="shared" si="1066"/>
        <v>160</v>
      </c>
      <c r="M22541" s="27">
        <v>120</v>
      </c>
      <c r="O22541" s="18">
        <f t="shared" si="1067"/>
        <v>120</v>
      </c>
      <c r="P22541" s="16">
        <f t="shared" si="1068"/>
        <v>280</v>
      </c>
    </row>
    <row r="22542" spans="2:16">
      <c r="B22542" s="400"/>
      <c r="D22542" s="16" t="s">
        <v>21935</v>
      </c>
      <c r="F22542" s="54" t="s">
        <v>22021</v>
      </c>
      <c r="J22542" s="27">
        <v>280</v>
      </c>
      <c r="L22542" s="18">
        <f t="shared" si="1066"/>
        <v>280</v>
      </c>
      <c r="M22542" s="27">
        <v>70</v>
      </c>
      <c r="O22542" s="18">
        <f t="shared" si="1067"/>
        <v>70</v>
      </c>
      <c r="P22542" s="16">
        <f t="shared" si="1068"/>
        <v>350</v>
      </c>
    </row>
    <row r="22543" spans="2:16">
      <c r="B22543" s="400"/>
      <c r="D22543" s="16" t="s">
        <v>21935</v>
      </c>
      <c r="F22543" s="54" t="s">
        <v>22022</v>
      </c>
      <c r="J22543" s="27">
        <v>50</v>
      </c>
      <c r="L22543" s="18">
        <f t="shared" ref="L22543:L22606" si="1069">+J22543+K22543</f>
        <v>50</v>
      </c>
      <c r="M22543" s="27">
        <v>0</v>
      </c>
      <c r="O22543" s="18">
        <f t="shared" si="1067"/>
        <v>0</v>
      </c>
      <c r="P22543" s="16">
        <f t="shared" si="1068"/>
        <v>50</v>
      </c>
    </row>
    <row r="22544" spans="2:16">
      <c r="B22544" s="400"/>
      <c r="D22544" s="16" t="s">
        <v>21935</v>
      </c>
      <c r="F22544" s="54" t="s">
        <v>22023</v>
      </c>
      <c r="J22544" s="27">
        <v>50</v>
      </c>
      <c r="L22544" s="18">
        <f t="shared" si="1069"/>
        <v>50</v>
      </c>
      <c r="M22544" s="27">
        <v>0</v>
      </c>
      <c r="O22544" s="18">
        <f t="shared" si="1067"/>
        <v>0</v>
      </c>
      <c r="P22544" s="16">
        <f t="shared" si="1068"/>
        <v>50</v>
      </c>
    </row>
    <row r="22545" spans="2:16">
      <c r="B22545" s="400"/>
      <c r="D22545" s="16" t="s">
        <v>21935</v>
      </c>
      <c r="F22545" s="54" t="s">
        <v>22024</v>
      </c>
      <c r="J22545" s="27">
        <v>50</v>
      </c>
      <c r="L22545" s="18">
        <f t="shared" si="1069"/>
        <v>50</v>
      </c>
      <c r="M22545" s="27">
        <v>0</v>
      </c>
      <c r="O22545" s="18">
        <f t="shared" si="1067"/>
        <v>0</v>
      </c>
      <c r="P22545" s="16">
        <f t="shared" si="1068"/>
        <v>50</v>
      </c>
    </row>
    <row r="22546" spans="2:16">
      <c r="B22546" s="400"/>
      <c r="D22546" s="16" t="s">
        <v>21935</v>
      </c>
      <c r="F22546" s="54" t="s">
        <v>22025</v>
      </c>
      <c r="J22546" s="27">
        <v>80</v>
      </c>
      <c r="L22546" s="18">
        <f t="shared" si="1069"/>
        <v>80</v>
      </c>
      <c r="M22546" s="27">
        <v>0</v>
      </c>
      <c r="O22546" s="18">
        <f t="shared" si="1067"/>
        <v>0</v>
      </c>
      <c r="P22546" s="16">
        <f t="shared" si="1068"/>
        <v>80</v>
      </c>
    </row>
    <row r="22547" spans="2:16">
      <c r="B22547" s="400"/>
      <c r="D22547" s="16" t="s">
        <v>21935</v>
      </c>
      <c r="F22547" s="54" t="s">
        <v>22026</v>
      </c>
      <c r="J22547" s="27">
        <v>45</v>
      </c>
      <c r="L22547" s="18">
        <f t="shared" si="1069"/>
        <v>45</v>
      </c>
      <c r="M22547" s="27">
        <v>0</v>
      </c>
      <c r="O22547" s="18">
        <f t="shared" si="1067"/>
        <v>0</v>
      </c>
      <c r="P22547" s="16">
        <f t="shared" si="1068"/>
        <v>45</v>
      </c>
    </row>
    <row r="22548" spans="2:16">
      <c r="B22548" s="400"/>
      <c r="D22548" s="16" t="s">
        <v>21935</v>
      </c>
      <c r="F22548" s="54" t="s">
        <v>21327</v>
      </c>
      <c r="J22548" s="27">
        <v>50</v>
      </c>
      <c r="L22548" s="18">
        <f t="shared" si="1069"/>
        <v>50</v>
      </c>
      <c r="M22548" s="27">
        <v>0</v>
      </c>
      <c r="O22548" s="18">
        <f t="shared" si="1067"/>
        <v>0</v>
      </c>
      <c r="P22548" s="16">
        <f t="shared" si="1068"/>
        <v>50</v>
      </c>
    </row>
    <row r="22549" spans="2:16">
      <c r="B22549" s="400"/>
      <c r="D22549" s="16" t="s">
        <v>21935</v>
      </c>
      <c r="F22549" s="54" t="s">
        <v>22027</v>
      </c>
      <c r="J22549" s="27">
        <v>100</v>
      </c>
      <c r="L22549" s="18">
        <f t="shared" si="1069"/>
        <v>100</v>
      </c>
      <c r="M22549" s="27">
        <v>0</v>
      </c>
      <c r="O22549" s="18">
        <f t="shared" si="1067"/>
        <v>0</v>
      </c>
      <c r="P22549" s="16">
        <f t="shared" si="1068"/>
        <v>100</v>
      </c>
    </row>
    <row r="22550" spans="2:16">
      <c r="B22550" s="400"/>
      <c r="D22550" s="16" t="s">
        <v>21935</v>
      </c>
      <c r="F22550" s="54" t="s">
        <v>22028</v>
      </c>
      <c r="J22550" s="27">
        <v>80</v>
      </c>
      <c r="L22550" s="18">
        <f t="shared" si="1069"/>
        <v>80</v>
      </c>
      <c r="M22550" s="27">
        <v>0</v>
      </c>
      <c r="O22550" s="18">
        <f t="shared" si="1067"/>
        <v>0</v>
      </c>
      <c r="P22550" s="16">
        <f t="shared" si="1068"/>
        <v>80</v>
      </c>
    </row>
    <row r="22551" spans="2:16">
      <c r="B22551" s="400"/>
      <c r="D22551" s="16" t="s">
        <v>21935</v>
      </c>
      <c r="F22551" s="54" t="s">
        <v>22029</v>
      </c>
      <c r="J22551" s="27">
        <v>40</v>
      </c>
      <c r="L22551" s="18">
        <f t="shared" si="1069"/>
        <v>40</v>
      </c>
      <c r="M22551" s="27">
        <v>0</v>
      </c>
      <c r="O22551" s="18">
        <f t="shared" si="1067"/>
        <v>0</v>
      </c>
      <c r="P22551" s="16">
        <f t="shared" si="1068"/>
        <v>40</v>
      </c>
    </row>
    <row r="22552" spans="2:16">
      <c r="B22552" s="400"/>
      <c r="D22552" s="16" t="s">
        <v>21935</v>
      </c>
      <c r="F22552" s="54" t="s">
        <v>22030</v>
      </c>
      <c r="J22552" s="27">
        <v>50</v>
      </c>
      <c r="L22552" s="18">
        <f t="shared" si="1069"/>
        <v>50</v>
      </c>
      <c r="M22552" s="27">
        <v>0</v>
      </c>
      <c r="O22552" s="18">
        <f t="shared" si="1067"/>
        <v>0</v>
      </c>
      <c r="P22552" s="16">
        <f t="shared" si="1068"/>
        <v>50</v>
      </c>
    </row>
    <row r="22553" spans="2:16">
      <c r="B22553" s="400"/>
      <c r="D22553" s="16" t="s">
        <v>21935</v>
      </c>
      <c r="F22553" s="54" t="s">
        <v>22031</v>
      </c>
      <c r="J22553" s="27">
        <v>35</v>
      </c>
      <c r="L22553" s="18">
        <f t="shared" si="1069"/>
        <v>35</v>
      </c>
      <c r="M22553" s="27">
        <v>0</v>
      </c>
      <c r="O22553" s="18">
        <f t="shared" si="1067"/>
        <v>0</v>
      </c>
      <c r="P22553" s="16">
        <f t="shared" si="1068"/>
        <v>35</v>
      </c>
    </row>
    <row r="22554" spans="2:16">
      <c r="B22554" s="400"/>
      <c r="D22554" s="16" t="s">
        <v>21935</v>
      </c>
      <c r="F22554" s="54" t="s">
        <v>22032</v>
      </c>
      <c r="J22554" s="27">
        <v>37</v>
      </c>
      <c r="L22554" s="18">
        <f t="shared" si="1069"/>
        <v>37</v>
      </c>
      <c r="M22554" s="27">
        <v>0</v>
      </c>
      <c r="O22554" s="18">
        <f t="shared" si="1067"/>
        <v>0</v>
      </c>
      <c r="P22554" s="16">
        <f t="shared" si="1068"/>
        <v>37</v>
      </c>
    </row>
    <row r="22555" spans="2:16">
      <c r="B22555" s="400"/>
      <c r="D22555" s="16" t="s">
        <v>21935</v>
      </c>
      <c r="F22555" s="54" t="s">
        <v>22033</v>
      </c>
      <c r="J22555" s="27">
        <v>35</v>
      </c>
      <c r="L22555" s="18">
        <f t="shared" si="1069"/>
        <v>35</v>
      </c>
      <c r="M22555" s="27">
        <v>0</v>
      </c>
      <c r="O22555" s="18">
        <f t="shared" si="1067"/>
        <v>0</v>
      </c>
      <c r="P22555" s="16">
        <f t="shared" si="1068"/>
        <v>35</v>
      </c>
    </row>
    <row r="22556" spans="2:16">
      <c r="B22556" s="400"/>
      <c r="D22556" s="16" t="s">
        <v>21935</v>
      </c>
      <c r="F22556" s="54" t="s">
        <v>22034</v>
      </c>
      <c r="J22556" s="27">
        <v>40</v>
      </c>
      <c r="L22556" s="18">
        <f t="shared" si="1069"/>
        <v>40</v>
      </c>
      <c r="M22556" s="27">
        <v>0</v>
      </c>
      <c r="O22556" s="18">
        <f t="shared" si="1067"/>
        <v>0</v>
      </c>
      <c r="P22556" s="16">
        <f t="shared" si="1068"/>
        <v>40</v>
      </c>
    </row>
    <row r="22557" spans="2:16">
      <c r="B22557" s="400"/>
      <c r="D22557" s="16" t="s">
        <v>21936</v>
      </c>
      <c r="F22557" s="54" t="s">
        <v>22035</v>
      </c>
      <c r="J22557" s="27">
        <v>90</v>
      </c>
      <c r="L22557" s="18">
        <f t="shared" si="1069"/>
        <v>90</v>
      </c>
      <c r="M22557" s="27">
        <v>200</v>
      </c>
      <c r="O22557" s="18">
        <f t="shared" si="1067"/>
        <v>200</v>
      </c>
      <c r="P22557" s="16">
        <f t="shared" si="1068"/>
        <v>290</v>
      </c>
    </row>
    <row r="22558" spans="2:16">
      <c r="B22558" s="400"/>
      <c r="D22558" s="16" t="s">
        <v>21936</v>
      </c>
      <c r="F22558" s="54" t="s">
        <v>22036</v>
      </c>
      <c r="J22558" s="27">
        <v>60</v>
      </c>
      <c r="L22558" s="18">
        <f t="shared" si="1069"/>
        <v>60</v>
      </c>
      <c r="M22558" s="27">
        <v>70</v>
      </c>
      <c r="O22558" s="18">
        <f t="shared" si="1067"/>
        <v>70</v>
      </c>
      <c r="P22558" s="16">
        <f t="shared" si="1068"/>
        <v>130</v>
      </c>
    </row>
    <row r="22559" spans="2:16">
      <c r="B22559" s="400"/>
      <c r="D22559" s="16" t="s">
        <v>21936</v>
      </c>
      <c r="F22559" s="54" t="s">
        <v>22037</v>
      </c>
      <c r="J22559" s="27">
        <v>100</v>
      </c>
      <c r="L22559" s="18">
        <f t="shared" si="1069"/>
        <v>100</v>
      </c>
      <c r="M22559" s="27">
        <v>110</v>
      </c>
      <c r="O22559" s="18">
        <f t="shared" si="1067"/>
        <v>110</v>
      </c>
      <c r="P22559" s="16">
        <f t="shared" si="1068"/>
        <v>210</v>
      </c>
    </row>
    <row r="22560" spans="2:16">
      <c r="B22560" s="400"/>
      <c r="D22560" s="16" t="s">
        <v>21936</v>
      </c>
      <c r="F22560" s="54" t="s">
        <v>22038</v>
      </c>
      <c r="J22560" s="27">
        <v>40</v>
      </c>
      <c r="L22560" s="18">
        <f t="shared" si="1069"/>
        <v>40</v>
      </c>
      <c r="M22560" s="27"/>
      <c r="O22560" s="18">
        <f t="shared" si="1067"/>
        <v>0</v>
      </c>
      <c r="P22560" s="16">
        <f t="shared" si="1068"/>
        <v>40</v>
      </c>
    </row>
    <row r="22561" spans="2:16">
      <c r="B22561" s="400"/>
      <c r="D22561" s="16" t="s">
        <v>21936</v>
      </c>
      <c r="F22561" s="54" t="s">
        <v>22039</v>
      </c>
      <c r="J22561" s="27">
        <v>100</v>
      </c>
      <c r="L22561" s="18">
        <f t="shared" si="1069"/>
        <v>100</v>
      </c>
      <c r="M22561" s="27">
        <v>110</v>
      </c>
      <c r="O22561" s="18">
        <f t="shared" si="1067"/>
        <v>110</v>
      </c>
      <c r="P22561" s="16">
        <f t="shared" si="1068"/>
        <v>210</v>
      </c>
    </row>
    <row r="22562" spans="2:16">
      <c r="B22562" s="400"/>
      <c r="D22562" s="16" t="s">
        <v>21936</v>
      </c>
      <c r="F22562" s="54" t="s">
        <v>22040</v>
      </c>
      <c r="J22562" s="27">
        <v>27</v>
      </c>
      <c r="L22562" s="18">
        <f t="shared" si="1069"/>
        <v>27</v>
      </c>
      <c r="M22562" s="27"/>
      <c r="O22562" s="18">
        <f t="shared" si="1067"/>
        <v>0</v>
      </c>
      <c r="P22562" s="16">
        <f t="shared" si="1068"/>
        <v>27</v>
      </c>
    </row>
    <row r="22563" spans="2:16">
      <c r="B22563" s="400"/>
      <c r="D22563" s="16" t="s">
        <v>21936</v>
      </c>
      <c r="F22563" s="54" t="s">
        <v>22041</v>
      </c>
      <c r="J22563" s="27">
        <v>40</v>
      </c>
      <c r="L22563" s="18">
        <f t="shared" si="1069"/>
        <v>40</v>
      </c>
      <c r="M22563" s="27">
        <v>60</v>
      </c>
      <c r="O22563" s="18">
        <f t="shared" si="1067"/>
        <v>60</v>
      </c>
      <c r="P22563" s="16">
        <f t="shared" si="1068"/>
        <v>100</v>
      </c>
    </row>
    <row r="22564" spans="2:16">
      <c r="B22564" s="400"/>
      <c r="D22564" s="16" t="s">
        <v>21936</v>
      </c>
      <c r="F22564" s="54" t="s">
        <v>22042</v>
      </c>
      <c r="J22564" s="27">
        <v>80</v>
      </c>
      <c r="L22564" s="18">
        <f t="shared" si="1069"/>
        <v>80</v>
      </c>
      <c r="M22564" s="27">
        <v>98</v>
      </c>
      <c r="O22564" s="18">
        <f t="shared" si="1067"/>
        <v>98</v>
      </c>
      <c r="P22564" s="16">
        <f t="shared" si="1068"/>
        <v>178</v>
      </c>
    </row>
    <row r="22565" spans="2:16">
      <c r="B22565" s="400"/>
      <c r="D22565" s="16" t="s">
        <v>21936</v>
      </c>
      <c r="F22565" s="54" t="s">
        <v>22043</v>
      </c>
      <c r="J22565" s="27">
        <v>50</v>
      </c>
      <c r="L22565" s="18">
        <f t="shared" si="1069"/>
        <v>50</v>
      </c>
      <c r="M22565" s="27">
        <v>0</v>
      </c>
      <c r="O22565" s="18">
        <f t="shared" si="1067"/>
        <v>0</v>
      </c>
      <c r="P22565" s="16">
        <f t="shared" si="1068"/>
        <v>50</v>
      </c>
    </row>
    <row r="22566" spans="2:16">
      <c r="B22566" s="400"/>
      <c r="D22566" s="16" t="s">
        <v>21936</v>
      </c>
      <c r="F22566" s="54" t="s">
        <v>21167</v>
      </c>
      <c r="J22566" s="27">
        <v>30</v>
      </c>
      <c r="L22566" s="18">
        <f t="shared" si="1069"/>
        <v>30</v>
      </c>
      <c r="M22566" s="27">
        <v>0</v>
      </c>
      <c r="O22566" s="18">
        <f t="shared" si="1067"/>
        <v>0</v>
      </c>
      <c r="P22566" s="16">
        <f t="shared" si="1068"/>
        <v>30</v>
      </c>
    </row>
    <row r="22567" spans="2:16">
      <c r="B22567" s="400"/>
      <c r="D22567" s="16" t="s">
        <v>21936</v>
      </c>
      <c r="F22567" s="54" t="s">
        <v>22044</v>
      </c>
      <c r="J22567" s="27">
        <v>20</v>
      </c>
      <c r="L22567" s="18">
        <f t="shared" si="1069"/>
        <v>20</v>
      </c>
      <c r="M22567" s="27">
        <v>100</v>
      </c>
      <c r="O22567" s="18">
        <f t="shared" si="1067"/>
        <v>100</v>
      </c>
      <c r="P22567" s="16">
        <f t="shared" si="1068"/>
        <v>120</v>
      </c>
    </row>
    <row r="22568" spans="2:16">
      <c r="B22568" s="400"/>
      <c r="D22568" s="16" t="s">
        <v>21936</v>
      </c>
      <c r="F22568" s="54" t="s">
        <v>22045</v>
      </c>
      <c r="J22568" s="27">
        <v>100</v>
      </c>
      <c r="L22568" s="18">
        <f t="shared" si="1069"/>
        <v>100</v>
      </c>
      <c r="M22568" s="27">
        <v>180</v>
      </c>
      <c r="O22568" s="18">
        <f t="shared" si="1067"/>
        <v>180</v>
      </c>
      <c r="P22568" s="16">
        <f t="shared" si="1068"/>
        <v>280</v>
      </c>
    </row>
    <row r="22569" spans="2:16">
      <c r="B22569" s="400"/>
      <c r="D22569" s="16" t="s">
        <v>21936</v>
      </c>
      <c r="F22569" s="54" t="s">
        <v>22046</v>
      </c>
      <c r="J22569" s="27">
        <v>50</v>
      </c>
      <c r="L22569" s="18">
        <f t="shared" si="1069"/>
        <v>50</v>
      </c>
      <c r="M22569" s="27">
        <v>0</v>
      </c>
      <c r="O22569" s="18">
        <f t="shared" si="1067"/>
        <v>0</v>
      </c>
      <c r="P22569" s="16">
        <f t="shared" si="1068"/>
        <v>50</v>
      </c>
    </row>
    <row r="22570" spans="2:16">
      <c r="B22570" s="400"/>
      <c r="D22570" s="16" t="s">
        <v>21936</v>
      </c>
      <c r="F22570" s="54" t="s">
        <v>18804</v>
      </c>
      <c r="J22570" s="27">
        <v>60</v>
      </c>
      <c r="L22570" s="18">
        <f t="shared" si="1069"/>
        <v>60</v>
      </c>
      <c r="M22570" s="27">
        <v>0</v>
      </c>
      <c r="O22570" s="18">
        <f t="shared" si="1067"/>
        <v>0</v>
      </c>
      <c r="P22570" s="16">
        <f t="shared" si="1068"/>
        <v>60</v>
      </c>
    </row>
    <row r="22571" spans="2:16">
      <c r="B22571" s="400"/>
      <c r="D22571" s="16" t="s">
        <v>21936</v>
      </c>
      <c r="F22571" s="54" t="s">
        <v>22047</v>
      </c>
      <c r="J22571" s="27">
        <v>80</v>
      </c>
      <c r="L22571" s="18">
        <f t="shared" si="1069"/>
        <v>80</v>
      </c>
      <c r="M22571" s="27">
        <v>0</v>
      </c>
      <c r="O22571" s="18">
        <f t="shared" si="1067"/>
        <v>0</v>
      </c>
      <c r="P22571" s="16">
        <f t="shared" si="1068"/>
        <v>80</v>
      </c>
    </row>
    <row r="22572" spans="2:16">
      <c r="B22572" s="400"/>
      <c r="D22572" s="16" t="s">
        <v>21936</v>
      </c>
      <c r="F22572" s="54" t="s">
        <v>22048</v>
      </c>
      <c r="J22572" s="27">
        <v>100</v>
      </c>
      <c r="L22572" s="18">
        <f t="shared" si="1069"/>
        <v>100</v>
      </c>
      <c r="M22572" s="27">
        <v>140</v>
      </c>
      <c r="O22572" s="18">
        <f t="shared" si="1067"/>
        <v>140</v>
      </c>
      <c r="P22572" s="16">
        <f t="shared" si="1068"/>
        <v>240</v>
      </c>
    </row>
    <row r="22573" spans="2:16">
      <c r="B22573" s="400"/>
      <c r="D22573" s="16" t="s">
        <v>21936</v>
      </c>
      <c r="F22573" s="54" t="s">
        <v>22049</v>
      </c>
      <c r="J22573" s="27">
        <v>0</v>
      </c>
      <c r="L22573" s="18">
        <f t="shared" si="1069"/>
        <v>0</v>
      </c>
      <c r="M22573" s="27">
        <v>90</v>
      </c>
      <c r="O22573" s="18">
        <f t="shared" si="1067"/>
        <v>90</v>
      </c>
      <c r="P22573" s="16">
        <f t="shared" si="1068"/>
        <v>90</v>
      </c>
    </row>
    <row r="22574" spans="2:16">
      <c r="B22574" s="400"/>
      <c r="D22574" s="16" t="s">
        <v>21934</v>
      </c>
      <c r="F22574" s="54" t="s">
        <v>22050</v>
      </c>
      <c r="J22574" s="27">
        <v>50</v>
      </c>
      <c r="L22574" s="18">
        <f t="shared" si="1069"/>
        <v>50</v>
      </c>
      <c r="M22574" s="27"/>
      <c r="O22574" s="18">
        <f t="shared" si="1067"/>
        <v>0</v>
      </c>
      <c r="P22574" s="16">
        <f t="shared" si="1068"/>
        <v>50</v>
      </c>
    </row>
    <row r="22575" spans="2:16">
      <c r="B22575" s="400"/>
      <c r="D22575" s="16" t="s">
        <v>21934</v>
      </c>
      <c r="F22575" s="54" t="s">
        <v>22051</v>
      </c>
      <c r="J22575" s="27">
        <v>268</v>
      </c>
      <c r="L22575" s="18">
        <f t="shared" si="1069"/>
        <v>268</v>
      </c>
      <c r="M22575" s="27">
        <v>100</v>
      </c>
      <c r="O22575" s="18">
        <f t="shared" si="1067"/>
        <v>100</v>
      </c>
      <c r="P22575" s="16">
        <f t="shared" si="1068"/>
        <v>368</v>
      </c>
    </row>
    <row r="22576" spans="2:16">
      <c r="B22576" s="400"/>
      <c r="D22576" s="16" t="s">
        <v>21934</v>
      </c>
      <c r="F22576" s="54" t="s">
        <v>22052</v>
      </c>
      <c r="J22576" s="27">
        <v>50</v>
      </c>
      <c r="L22576" s="18">
        <f t="shared" si="1069"/>
        <v>50</v>
      </c>
      <c r="M22576" s="27"/>
      <c r="O22576" s="18">
        <f t="shared" si="1067"/>
        <v>0</v>
      </c>
      <c r="P22576" s="16">
        <f t="shared" si="1068"/>
        <v>50</v>
      </c>
    </row>
    <row r="22577" spans="2:16">
      <c r="B22577" s="400"/>
      <c r="D22577" s="16" t="s">
        <v>21934</v>
      </c>
      <c r="F22577" s="54" t="s">
        <v>22053</v>
      </c>
      <c r="J22577" s="27">
        <v>200</v>
      </c>
      <c r="L22577" s="18">
        <f t="shared" si="1069"/>
        <v>200</v>
      </c>
      <c r="M22577" s="27">
        <v>130</v>
      </c>
      <c r="O22577" s="18">
        <f t="shared" si="1067"/>
        <v>130</v>
      </c>
      <c r="P22577" s="16">
        <f t="shared" si="1068"/>
        <v>330</v>
      </c>
    </row>
    <row r="22578" spans="2:16">
      <c r="B22578" s="400"/>
      <c r="D22578" s="16" t="s">
        <v>21934</v>
      </c>
      <c r="F22578" s="54" t="s">
        <v>22054</v>
      </c>
      <c r="J22578" s="27">
        <v>25</v>
      </c>
      <c r="L22578" s="18">
        <f t="shared" si="1069"/>
        <v>25</v>
      </c>
      <c r="M22578" s="27">
        <v>0</v>
      </c>
      <c r="O22578" s="18">
        <f t="shared" si="1067"/>
        <v>0</v>
      </c>
      <c r="P22578" s="16">
        <f t="shared" si="1068"/>
        <v>25</v>
      </c>
    </row>
    <row r="22579" spans="2:16">
      <c r="B22579" s="400"/>
      <c r="D22579" s="16" t="s">
        <v>21934</v>
      </c>
      <c r="F22579" s="54" t="s">
        <v>22055</v>
      </c>
      <c r="J22579" s="27">
        <v>75</v>
      </c>
      <c r="L22579" s="18">
        <f t="shared" si="1069"/>
        <v>75</v>
      </c>
      <c r="M22579" s="27">
        <v>0</v>
      </c>
      <c r="O22579" s="18">
        <f t="shared" si="1067"/>
        <v>0</v>
      </c>
      <c r="P22579" s="16">
        <f t="shared" si="1068"/>
        <v>75</v>
      </c>
    </row>
    <row r="22580" spans="2:16">
      <c r="B22580" s="400"/>
      <c r="D22580" s="16" t="s">
        <v>21934</v>
      </c>
      <c r="F22580" s="54" t="s">
        <v>22056</v>
      </c>
      <c r="J22580" s="27">
        <v>50</v>
      </c>
      <c r="L22580" s="18">
        <f t="shared" si="1069"/>
        <v>50</v>
      </c>
      <c r="M22580" s="27">
        <v>0</v>
      </c>
      <c r="O22580" s="18">
        <f t="shared" si="1067"/>
        <v>0</v>
      </c>
      <c r="P22580" s="16">
        <f t="shared" si="1068"/>
        <v>50</v>
      </c>
    </row>
    <row r="22581" spans="2:16">
      <c r="B22581" s="400"/>
      <c r="D22581" s="16" t="s">
        <v>21934</v>
      </c>
      <c r="F22581" s="54" t="s">
        <v>22057</v>
      </c>
      <c r="J22581" s="27">
        <v>50</v>
      </c>
      <c r="L22581" s="18">
        <f t="shared" si="1069"/>
        <v>50</v>
      </c>
      <c r="M22581" s="27">
        <v>0</v>
      </c>
      <c r="O22581" s="18">
        <f t="shared" si="1067"/>
        <v>0</v>
      </c>
      <c r="P22581" s="16">
        <f t="shared" si="1068"/>
        <v>50</v>
      </c>
    </row>
    <row r="22582" spans="2:16">
      <c r="B22582" s="400"/>
      <c r="D22582" s="16" t="s">
        <v>21934</v>
      </c>
      <c r="F22582" s="54" t="s">
        <v>22058</v>
      </c>
      <c r="J22582" s="27">
        <v>35</v>
      </c>
      <c r="L22582" s="18">
        <f t="shared" si="1069"/>
        <v>35</v>
      </c>
      <c r="M22582" s="27">
        <v>0</v>
      </c>
      <c r="O22582" s="18">
        <f t="shared" si="1067"/>
        <v>0</v>
      </c>
      <c r="P22582" s="16">
        <f t="shared" si="1068"/>
        <v>35</v>
      </c>
    </row>
    <row r="22583" spans="2:16">
      <c r="B22583" s="400"/>
      <c r="D22583" s="16" t="s">
        <v>21934</v>
      </c>
      <c r="F22583" s="54" t="s">
        <v>22059</v>
      </c>
      <c r="J22583" s="27">
        <v>249</v>
      </c>
      <c r="L22583" s="18">
        <f t="shared" si="1069"/>
        <v>249</v>
      </c>
      <c r="M22583" s="27">
        <v>50</v>
      </c>
      <c r="O22583" s="18">
        <f t="shared" si="1067"/>
        <v>50</v>
      </c>
      <c r="P22583" s="16">
        <f t="shared" si="1068"/>
        <v>299</v>
      </c>
    </row>
    <row r="22584" spans="2:16">
      <c r="B22584" s="400"/>
      <c r="D22584" s="16" t="s">
        <v>21934</v>
      </c>
      <c r="F22584" s="54" t="s">
        <v>22060</v>
      </c>
      <c r="J22584" s="27">
        <v>130</v>
      </c>
      <c r="L22584" s="18">
        <f t="shared" si="1069"/>
        <v>130</v>
      </c>
      <c r="M22584" s="27">
        <v>90</v>
      </c>
      <c r="O22584" s="18">
        <f t="shared" si="1067"/>
        <v>90</v>
      </c>
      <c r="P22584" s="16">
        <f t="shared" si="1068"/>
        <v>220</v>
      </c>
    </row>
    <row r="22585" spans="2:16">
      <c r="B22585" s="400"/>
      <c r="D22585" s="16" t="s">
        <v>21934</v>
      </c>
      <c r="F22585" s="54" t="s">
        <v>22061</v>
      </c>
      <c r="J22585" s="27">
        <v>320</v>
      </c>
      <c r="L22585" s="18">
        <f t="shared" si="1069"/>
        <v>320</v>
      </c>
      <c r="M22585" s="27">
        <v>200</v>
      </c>
      <c r="O22585" s="18">
        <f t="shared" si="1067"/>
        <v>200</v>
      </c>
      <c r="P22585" s="16">
        <f t="shared" si="1068"/>
        <v>520</v>
      </c>
    </row>
    <row r="22586" spans="2:16">
      <c r="B22586" s="400"/>
      <c r="D22586" s="16" t="s">
        <v>21934</v>
      </c>
      <c r="F22586" s="54" t="s">
        <v>22062</v>
      </c>
      <c r="J22586" s="27">
        <v>35</v>
      </c>
      <c r="L22586" s="18">
        <f t="shared" si="1069"/>
        <v>35</v>
      </c>
      <c r="M22586" s="27">
        <v>0</v>
      </c>
      <c r="O22586" s="18">
        <f t="shared" si="1067"/>
        <v>0</v>
      </c>
      <c r="P22586" s="16">
        <f t="shared" si="1068"/>
        <v>35</v>
      </c>
    </row>
    <row r="22587" spans="2:16">
      <c r="B22587" s="400"/>
      <c r="D22587" s="16" t="s">
        <v>21934</v>
      </c>
      <c r="F22587" s="54" t="s">
        <v>2631</v>
      </c>
      <c r="J22587" s="27">
        <v>130</v>
      </c>
      <c r="L22587" s="18">
        <f t="shared" si="1069"/>
        <v>130</v>
      </c>
      <c r="M22587" s="27">
        <v>40</v>
      </c>
      <c r="O22587" s="18">
        <f t="shared" si="1067"/>
        <v>40</v>
      </c>
      <c r="P22587" s="16">
        <f t="shared" si="1068"/>
        <v>170</v>
      </c>
    </row>
    <row r="22588" spans="2:16">
      <c r="B22588" s="400"/>
      <c r="D22588" s="16" t="s">
        <v>21934</v>
      </c>
      <c r="F22588" s="54" t="s">
        <v>22063</v>
      </c>
      <c r="J22588" s="27">
        <v>60</v>
      </c>
      <c r="L22588" s="18">
        <f t="shared" si="1069"/>
        <v>60</v>
      </c>
      <c r="M22588" s="27">
        <v>0</v>
      </c>
      <c r="O22588" s="18">
        <f t="shared" si="1067"/>
        <v>0</v>
      </c>
      <c r="P22588" s="16">
        <f t="shared" si="1068"/>
        <v>60</v>
      </c>
    </row>
    <row r="22589" spans="2:16">
      <c r="B22589" s="400"/>
      <c r="D22589" s="16" t="s">
        <v>21934</v>
      </c>
      <c r="F22589" s="54" t="s">
        <v>22064</v>
      </c>
      <c r="J22589" s="27">
        <v>173</v>
      </c>
      <c r="L22589" s="18">
        <f t="shared" si="1069"/>
        <v>173</v>
      </c>
      <c r="M22589" s="27">
        <v>70</v>
      </c>
      <c r="O22589" s="18">
        <f t="shared" si="1067"/>
        <v>70</v>
      </c>
      <c r="P22589" s="16">
        <f t="shared" si="1068"/>
        <v>243</v>
      </c>
    </row>
    <row r="22590" spans="2:16">
      <c r="B22590" s="400"/>
      <c r="D22590" s="16" t="s">
        <v>21934</v>
      </c>
      <c r="F22590" s="54" t="s">
        <v>22065</v>
      </c>
      <c r="J22590" s="27">
        <v>80</v>
      </c>
      <c r="L22590" s="18">
        <f t="shared" si="1069"/>
        <v>80</v>
      </c>
      <c r="M22590" s="27">
        <v>95</v>
      </c>
      <c r="O22590" s="18">
        <f t="shared" si="1067"/>
        <v>95</v>
      </c>
      <c r="P22590" s="16">
        <f t="shared" si="1068"/>
        <v>175</v>
      </c>
    </row>
    <row r="22591" spans="2:16">
      <c r="B22591" s="400"/>
      <c r="D22591" s="16" t="s">
        <v>21934</v>
      </c>
      <c r="F22591" s="54" t="s">
        <v>22066</v>
      </c>
      <c r="J22591" s="27">
        <v>220</v>
      </c>
      <c r="L22591" s="18">
        <f t="shared" si="1069"/>
        <v>220</v>
      </c>
      <c r="M22591" s="27">
        <v>0</v>
      </c>
      <c r="O22591" s="18">
        <f t="shared" si="1067"/>
        <v>0</v>
      </c>
      <c r="P22591" s="16">
        <f t="shared" si="1068"/>
        <v>220</v>
      </c>
    </row>
    <row r="22592" spans="2:16">
      <c r="B22592" s="400"/>
      <c r="D22592" s="16" t="s">
        <v>21934</v>
      </c>
      <c r="F22592" s="54" t="s">
        <v>22067</v>
      </c>
      <c r="J22592" s="27">
        <v>67</v>
      </c>
      <c r="L22592" s="18">
        <f t="shared" si="1069"/>
        <v>67</v>
      </c>
      <c r="M22592" s="27">
        <v>0</v>
      </c>
      <c r="O22592" s="18">
        <f t="shared" si="1067"/>
        <v>0</v>
      </c>
      <c r="P22592" s="16">
        <f t="shared" si="1068"/>
        <v>67</v>
      </c>
    </row>
    <row r="22593" spans="2:16">
      <c r="B22593" s="400"/>
      <c r="D22593" s="16" t="s">
        <v>21934</v>
      </c>
      <c r="F22593" s="54" t="s">
        <v>22068</v>
      </c>
      <c r="J22593" s="27">
        <v>200</v>
      </c>
      <c r="L22593" s="18">
        <f t="shared" si="1069"/>
        <v>200</v>
      </c>
      <c r="M22593" s="27">
        <v>200</v>
      </c>
      <c r="O22593" s="18">
        <f t="shared" si="1067"/>
        <v>200</v>
      </c>
      <c r="P22593" s="16">
        <f t="shared" si="1068"/>
        <v>400</v>
      </c>
    </row>
    <row r="22594" spans="2:16">
      <c r="B22594" s="400"/>
      <c r="D22594" s="16" t="s">
        <v>21934</v>
      </c>
      <c r="F22594" s="54" t="s">
        <v>22069</v>
      </c>
      <c r="J22594" s="27">
        <v>60</v>
      </c>
      <c r="L22594" s="18">
        <f t="shared" si="1069"/>
        <v>60</v>
      </c>
      <c r="M22594" s="27">
        <v>0</v>
      </c>
      <c r="O22594" s="18">
        <f t="shared" si="1067"/>
        <v>0</v>
      </c>
      <c r="P22594" s="16">
        <f t="shared" si="1068"/>
        <v>60</v>
      </c>
    </row>
    <row r="22595" spans="2:16">
      <c r="B22595" s="400"/>
      <c r="D22595" s="16" t="s">
        <v>21934</v>
      </c>
      <c r="F22595" s="54" t="s">
        <v>22070</v>
      </c>
      <c r="J22595" s="27">
        <v>250</v>
      </c>
      <c r="L22595" s="18">
        <f t="shared" si="1069"/>
        <v>250</v>
      </c>
      <c r="M22595" s="27">
        <v>115</v>
      </c>
      <c r="O22595" s="18">
        <f t="shared" si="1067"/>
        <v>115</v>
      </c>
      <c r="P22595" s="16">
        <f t="shared" si="1068"/>
        <v>365</v>
      </c>
    </row>
    <row r="22596" spans="2:16">
      <c r="B22596" s="400"/>
      <c r="D22596" s="16" t="s">
        <v>21934</v>
      </c>
      <c r="F22596" s="54" t="s">
        <v>22047</v>
      </c>
      <c r="J22596" s="27">
        <v>60</v>
      </c>
      <c r="L22596" s="18">
        <f t="shared" si="1069"/>
        <v>60</v>
      </c>
      <c r="M22596" s="27">
        <v>0</v>
      </c>
      <c r="O22596" s="18">
        <f t="shared" si="1067"/>
        <v>0</v>
      </c>
      <c r="P22596" s="16">
        <f t="shared" si="1068"/>
        <v>60</v>
      </c>
    </row>
    <row r="22597" spans="2:16">
      <c r="B22597" s="400"/>
      <c r="D22597" s="16" t="s">
        <v>21934</v>
      </c>
      <c r="F22597" s="103" t="s">
        <v>22071</v>
      </c>
      <c r="J22597" s="27">
        <v>0</v>
      </c>
      <c r="L22597" s="18">
        <f t="shared" si="1069"/>
        <v>0</v>
      </c>
      <c r="M22597" s="27">
        <v>140</v>
      </c>
      <c r="O22597" s="18">
        <f t="shared" si="1067"/>
        <v>140</v>
      </c>
      <c r="P22597" s="16">
        <f t="shared" si="1068"/>
        <v>140</v>
      </c>
    </row>
    <row r="22598" spans="2:16">
      <c r="B22598" s="400"/>
      <c r="D22598" s="16" t="s">
        <v>21934</v>
      </c>
      <c r="F22598" s="54" t="s">
        <v>22072</v>
      </c>
      <c r="J22598" s="27">
        <v>80</v>
      </c>
      <c r="L22598" s="18">
        <f t="shared" si="1069"/>
        <v>80</v>
      </c>
      <c r="M22598" s="27">
        <v>0</v>
      </c>
      <c r="O22598" s="18">
        <f t="shared" si="1067"/>
        <v>0</v>
      </c>
      <c r="P22598" s="16">
        <f t="shared" si="1068"/>
        <v>80</v>
      </c>
    </row>
    <row r="22599" spans="2:16">
      <c r="B22599" s="400"/>
      <c r="D22599" s="16" t="s">
        <v>21937</v>
      </c>
      <c r="F22599" s="54" t="s">
        <v>22073</v>
      </c>
      <c r="J22599" s="27">
        <v>200</v>
      </c>
      <c r="L22599" s="18">
        <f t="shared" si="1069"/>
        <v>200</v>
      </c>
      <c r="M22599" s="27">
        <v>60</v>
      </c>
      <c r="O22599" s="18">
        <f t="shared" si="1067"/>
        <v>60</v>
      </c>
      <c r="P22599" s="16">
        <f t="shared" si="1068"/>
        <v>260</v>
      </c>
    </row>
    <row r="22600" spans="2:16">
      <c r="B22600" s="400"/>
      <c r="D22600" s="16" t="s">
        <v>21937</v>
      </c>
      <c r="F22600" s="54" t="s">
        <v>22074</v>
      </c>
      <c r="J22600" s="27">
        <v>120</v>
      </c>
      <c r="L22600" s="18">
        <f t="shared" si="1069"/>
        <v>120</v>
      </c>
      <c r="M22600" s="27">
        <v>60</v>
      </c>
      <c r="O22600" s="18">
        <f t="shared" si="1067"/>
        <v>60</v>
      </c>
      <c r="P22600" s="16">
        <f t="shared" si="1068"/>
        <v>180</v>
      </c>
    </row>
    <row r="22601" spans="2:16">
      <c r="B22601" s="400"/>
      <c r="D22601" s="16" t="s">
        <v>21937</v>
      </c>
      <c r="F22601" s="54" t="s">
        <v>22075</v>
      </c>
      <c r="J22601" s="27">
        <v>50</v>
      </c>
      <c r="L22601" s="18">
        <f t="shared" si="1069"/>
        <v>50</v>
      </c>
      <c r="M22601" s="27">
        <v>0</v>
      </c>
      <c r="O22601" s="18">
        <f t="shared" si="1067"/>
        <v>0</v>
      </c>
      <c r="P22601" s="16">
        <f t="shared" si="1068"/>
        <v>50</v>
      </c>
    </row>
    <row r="22602" spans="2:16">
      <c r="B22602" s="400"/>
      <c r="D22602" s="16" t="s">
        <v>21937</v>
      </c>
      <c r="F22602" s="54" t="s">
        <v>22076</v>
      </c>
      <c r="J22602" s="27">
        <v>50</v>
      </c>
      <c r="L22602" s="18">
        <f t="shared" si="1069"/>
        <v>50</v>
      </c>
      <c r="M22602" s="27">
        <v>0</v>
      </c>
      <c r="O22602" s="18">
        <f t="shared" si="1067"/>
        <v>0</v>
      </c>
      <c r="P22602" s="16">
        <f t="shared" si="1068"/>
        <v>50</v>
      </c>
    </row>
    <row r="22603" spans="2:16">
      <c r="B22603" s="400"/>
      <c r="D22603" s="16" t="s">
        <v>21937</v>
      </c>
      <c r="F22603" s="54" t="s">
        <v>22077</v>
      </c>
      <c r="J22603" s="27">
        <v>57</v>
      </c>
      <c r="L22603" s="18">
        <f t="shared" si="1069"/>
        <v>57</v>
      </c>
      <c r="M22603" s="27">
        <v>0</v>
      </c>
      <c r="O22603" s="18">
        <f t="shared" ref="O22603:O22666" si="1070">+N22603+M22603</f>
        <v>0</v>
      </c>
      <c r="P22603" s="16">
        <f t="shared" ref="P22603:P22666" si="1071">+L22603+O22603</f>
        <v>57</v>
      </c>
    </row>
    <row r="22604" spans="2:16">
      <c r="B22604" s="400"/>
      <c r="D22604" s="16" t="s">
        <v>21937</v>
      </c>
      <c r="F22604" s="54" t="s">
        <v>22078</v>
      </c>
      <c r="J22604" s="27">
        <v>50</v>
      </c>
      <c r="L22604" s="18">
        <f t="shared" si="1069"/>
        <v>50</v>
      </c>
      <c r="M22604" s="27">
        <v>0</v>
      </c>
      <c r="O22604" s="18">
        <f t="shared" si="1070"/>
        <v>0</v>
      </c>
      <c r="P22604" s="16">
        <f t="shared" si="1071"/>
        <v>50</v>
      </c>
    </row>
    <row r="22605" spans="2:16">
      <c r="B22605" s="400"/>
      <c r="D22605" s="16" t="s">
        <v>21937</v>
      </c>
      <c r="F22605" s="54" t="s">
        <v>22079</v>
      </c>
      <c r="J22605" s="27">
        <v>423</v>
      </c>
      <c r="L22605" s="18">
        <f t="shared" si="1069"/>
        <v>423</v>
      </c>
      <c r="M22605" s="27">
        <v>214</v>
      </c>
      <c r="O22605" s="18">
        <f t="shared" si="1070"/>
        <v>214</v>
      </c>
      <c r="P22605" s="16">
        <f t="shared" si="1071"/>
        <v>637</v>
      </c>
    </row>
    <row r="22606" spans="2:16">
      <c r="B22606" s="400"/>
      <c r="D22606" s="16" t="s">
        <v>21937</v>
      </c>
      <c r="F22606" s="54" t="s">
        <v>22080</v>
      </c>
      <c r="J22606" s="27">
        <v>220</v>
      </c>
      <c r="L22606" s="18">
        <f t="shared" si="1069"/>
        <v>220</v>
      </c>
      <c r="M22606" s="27">
        <v>0</v>
      </c>
      <c r="O22606" s="18">
        <f t="shared" si="1070"/>
        <v>0</v>
      </c>
      <c r="P22606" s="16">
        <f t="shared" si="1071"/>
        <v>220</v>
      </c>
    </row>
    <row r="22607" spans="2:16">
      <c r="B22607" s="400"/>
      <c r="D22607" s="16" t="s">
        <v>21937</v>
      </c>
      <c r="F22607" s="54" t="s">
        <v>22081</v>
      </c>
      <c r="J22607" s="27">
        <v>300</v>
      </c>
      <c r="L22607" s="18">
        <f t="shared" ref="L22607:L22670" si="1072">+J22607+K22607</f>
        <v>300</v>
      </c>
      <c r="M22607" s="27">
        <v>60</v>
      </c>
      <c r="O22607" s="18">
        <f t="shared" si="1070"/>
        <v>60</v>
      </c>
      <c r="P22607" s="16">
        <f t="shared" si="1071"/>
        <v>360</v>
      </c>
    </row>
    <row r="22608" spans="2:16">
      <c r="B22608" s="400"/>
      <c r="D22608" s="16" t="s">
        <v>21937</v>
      </c>
      <c r="F22608" s="54" t="s">
        <v>22082</v>
      </c>
      <c r="J22608" s="27">
        <v>127</v>
      </c>
      <c r="L22608" s="18">
        <f t="shared" si="1072"/>
        <v>127</v>
      </c>
      <c r="M22608" s="27">
        <v>80</v>
      </c>
      <c r="O22608" s="18">
        <f t="shared" si="1070"/>
        <v>80</v>
      </c>
      <c r="P22608" s="16">
        <f t="shared" si="1071"/>
        <v>207</v>
      </c>
    </row>
    <row r="22609" spans="2:16">
      <c r="B22609" s="400"/>
      <c r="D22609" s="94" t="s">
        <v>21938</v>
      </c>
      <c r="F22609" s="39" t="s">
        <v>22083</v>
      </c>
      <c r="J22609" s="13">
        <v>90</v>
      </c>
      <c r="L22609" s="18">
        <f t="shared" si="1072"/>
        <v>90</v>
      </c>
      <c r="M22609" s="27">
        <v>0</v>
      </c>
      <c r="N22609" s="27">
        <v>0</v>
      </c>
      <c r="O22609" s="18">
        <f t="shared" si="1070"/>
        <v>0</v>
      </c>
      <c r="P22609" s="16">
        <f t="shared" si="1071"/>
        <v>90</v>
      </c>
    </row>
    <row r="22610" spans="2:16">
      <c r="B22610" s="400"/>
      <c r="D22610" s="94" t="s">
        <v>21938</v>
      </c>
      <c r="F22610" s="39" t="s">
        <v>22084</v>
      </c>
      <c r="J22610" s="13">
        <v>219</v>
      </c>
      <c r="L22610" s="18">
        <f t="shared" si="1072"/>
        <v>219</v>
      </c>
      <c r="M22610" s="27">
        <v>0</v>
      </c>
      <c r="N22610" s="27">
        <v>0</v>
      </c>
      <c r="O22610" s="18">
        <f t="shared" si="1070"/>
        <v>0</v>
      </c>
      <c r="P22610" s="16">
        <f t="shared" si="1071"/>
        <v>219</v>
      </c>
    </row>
    <row r="22611" spans="2:16" ht="25.5">
      <c r="B22611" s="400"/>
      <c r="D22611" s="94" t="s">
        <v>21938</v>
      </c>
      <c r="F22611" s="39" t="s">
        <v>22085</v>
      </c>
      <c r="J22611" s="13">
        <v>300</v>
      </c>
      <c r="L22611" s="18">
        <f t="shared" si="1072"/>
        <v>300</v>
      </c>
      <c r="M22611" s="27">
        <v>0</v>
      </c>
      <c r="N22611" s="27">
        <v>0</v>
      </c>
      <c r="O22611" s="18">
        <f t="shared" si="1070"/>
        <v>0</v>
      </c>
      <c r="P22611" s="16">
        <f t="shared" si="1071"/>
        <v>300</v>
      </c>
    </row>
    <row r="22612" spans="2:16">
      <c r="B22612" s="400"/>
      <c r="D22612" s="94" t="s">
        <v>21938</v>
      </c>
      <c r="F22612" s="39" t="s">
        <v>22086</v>
      </c>
      <c r="J22612" s="13">
        <v>75</v>
      </c>
      <c r="L22612" s="18">
        <f t="shared" si="1072"/>
        <v>75</v>
      </c>
      <c r="M22612" s="27">
        <v>0</v>
      </c>
      <c r="N22612" s="27">
        <v>0</v>
      </c>
      <c r="O22612" s="18">
        <f t="shared" si="1070"/>
        <v>0</v>
      </c>
      <c r="P22612" s="16">
        <f t="shared" si="1071"/>
        <v>75</v>
      </c>
    </row>
    <row r="22613" spans="2:16">
      <c r="B22613" s="400"/>
      <c r="D22613" s="94" t="s">
        <v>21938</v>
      </c>
      <c r="F22613" s="39" t="s">
        <v>22087</v>
      </c>
      <c r="J22613" s="13">
        <v>215</v>
      </c>
      <c r="L22613" s="18">
        <f t="shared" si="1072"/>
        <v>215</v>
      </c>
      <c r="M22613" s="27">
        <v>0</v>
      </c>
      <c r="N22613" s="27">
        <v>0</v>
      </c>
      <c r="O22613" s="18">
        <f t="shared" si="1070"/>
        <v>0</v>
      </c>
      <c r="P22613" s="16">
        <f t="shared" si="1071"/>
        <v>215</v>
      </c>
    </row>
    <row r="22614" spans="2:16">
      <c r="B22614" s="400"/>
      <c r="D22614" s="94" t="s">
        <v>21938</v>
      </c>
      <c r="F22614" s="39" t="s">
        <v>22088</v>
      </c>
      <c r="J22614" s="13">
        <v>231</v>
      </c>
      <c r="L22614" s="18">
        <f t="shared" si="1072"/>
        <v>231</v>
      </c>
      <c r="M22614" s="27">
        <v>0</v>
      </c>
      <c r="N22614" s="27">
        <v>0</v>
      </c>
      <c r="O22614" s="18">
        <f t="shared" si="1070"/>
        <v>0</v>
      </c>
      <c r="P22614" s="16">
        <f t="shared" si="1071"/>
        <v>231</v>
      </c>
    </row>
    <row r="22615" spans="2:16">
      <c r="B22615" s="400"/>
      <c r="D22615" s="94" t="s">
        <v>21938</v>
      </c>
      <c r="F22615" s="402" t="s">
        <v>22089</v>
      </c>
      <c r="J22615" s="399">
        <v>105</v>
      </c>
      <c r="L22615" s="18">
        <f t="shared" si="1072"/>
        <v>105</v>
      </c>
      <c r="M22615" s="27">
        <v>0</v>
      </c>
      <c r="N22615" s="27">
        <v>0</v>
      </c>
      <c r="O22615" s="18">
        <f t="shared" si="1070"/>
        <v>0</v>
      </c>
      <c r="P22615" s="16">
        <f t="shared" si="1071"/>
        <v>105</v>
      </c>
    </row>
    <row r="22616" spans="2:16">
      <c r="B22616" s="400"/>
      <c r="D22616" s="94" t="s">
        <v>21938</v>
      </c>
      <c r="F22616" s="402"/>
      <c r="J22616" s="399"/>
      <c r="L22616" s="18">
        <f t="shared" si="1072"/>
        <v>0</v>
      </c>
      <c r="M22616" s="27">
        <v>0</v>
      </c>
      <c r="N22616" s="27">
        <v>0</v>
      </c>
      <c r="O22616" s="18">
        <f t="shared" si="1070"/>
        <v>0</v>
      </c>
      <c r="P22616" s="16">
        <f t="shared" si="1071"/>
        <v>0</v>
      </c>
    </row>
    <row r="22617" spans="2:16">
      <c r="B22617" s="400"/>
      <c r="D22617" s="94" t="s">
        <v>21938</v>
      </c>
      <c r="F22617" s="39" t="s">
        <v>22090</v>
      </c>
      <c r="J22617" s="13">
        <v>35</v>
      </c>
      <c r="L22617" s="18">
        <f t="shared" si="1072"/>
        <v>35</v>
      </c>
      <c r="M22617" s="27">
        <v>0</v>
      </c>
      <c r="N22617" s="27">
        <v>0</v>
      </c>
      <c r="O22617" s="18">
        <f t="shared" si="1070"/>
        <v>0</v>
      </c>
      <c r="P22617" s="16">
        <f t="shared" si="1071"/>
        <v>35</v>
      </c>
    </row>
    <row r="22618" spans="2:16">
      <c r="B22618" s="400"/>
      <c r="D22618" s="94" t="s">
        <v>21938</v>
      </c>
      <c r="F22618" s="39" t="s">
        <v>22091</v>
      </c>
      <c r="J22618" s="13">
        <v>289</v>
      </c>
      <c r="L22618" s="18">
        <f t="shared" si="1072"/>
        <v>289</v>
      </c>
      <c r="M22618" s="27">
        <v>0</v>
      </c>
      <c r="N22618" s="27">
        <v>72</v>
      </c>
      <c r="O22618" s="18">
        <f t="shared" si="1070"/>
        <v>72</v>
      </c>
      <c r="P22618" s="16">
        <f t="shared" si="1071"/>
        <v>361</v>
      </c>
    </row>
    <row r="22619" spans="2:16" ht="25.5">
      <c r="B22619" s="400"/>
      <c r="D22619" s="94" t="s">
        <v>21938</v>
      </c>
      <c r="F22619" s="39" t="s">
        <v>22092</v>
      </c>
      <c r="J22619" s="13">
        <v>210</v>
      </c>
      <c r="L22619" s="18">
        <f t="shared" si="1072"/>
        <v>210</v>
      </c>
      <c r="M22619" s="27">
        <v>0</v>
      </c>
      <c r="N22619" s="27">
        <v>0</v>
      </c>
      <c r="O22619" s="18">
        <f t="shared" si="1070"/>
        <v>0</v>
      </c>
      <c r="P22619" s="16">
        <f t="shared" si="1071"/>
        <v>210</v>
      </c>
    </row>
    <row r="22620" spans="2:16">
      <c r="B22620" s="400"/>
      <c r="D22620" s="94" t="s">
        <v>21938</v>
      </c>
      <c r="F22620" s="39" t="s">
        <v>22093</v>
      </c>
      <c r="J22620" s="13">
        <v>485</v>
      </c>
      <c r="L22620" s="18">
        <f t="shared" si="1072"/>
        <v>485</v>
      </c>
      <c r="M22620" s="27">
        <v>0</v>
      </c>
      <c r="N22620" s="27">
        <v>0</v>
      </c>
      <c r="O22620" s="18">
        <f t="shared" si="1070"/>
        <v>0</v>
      </c>
      <c r="P22620" s="16">
        <f t="shared" si="1071"/>
        <v>485</v>
      </c>
    </row>
    <row r="22621" spans="2:16">
      <c r="B22621" s="400"/>
      <c r="D22621" s="94" t="s">
        <v>21938</v>
      </c>
      <c r="F22621" s="39" t="s">
        <v>22094</v>
      </c>
      <c r="J22621" s="13">
        <v>242</v>
      </c>
      <c r="L22621" s="18">
        <f t="shared" si="1072"/>
        <v>242</v>
      </c>
      <c r="M22621" s="27">
        <v>0</v>
      </c>
      <c r="N22621" s="27">
        <v>0</v>
      </c>
      <c r="O22621" s="18">
        <f t="shared" si="1070"/>
        <v>0</v>
      </c>
      <c r="P22621" s="16">
        <f t="shared" si="1071"/>
        <v>242</v>
      </c>
    </row>
    <row r="22622" spans="2:16">
      <c r="B22622" s="400"/>
      <c r="D22622" s="94" t="s">
        <v>21938</v>
      </c>
      <c r="F22622" s="39" t="s">
        <v>22095</v>
      </c>
      <c r="J22622" s="169">
        <v>1205</v>
      </c>
      <c r="L22622" s="18">
        <f t="shared" si="1072"/>
        <v>1205</v>
      </c>
      <c r="M22622" s="27">
        <v>0</v>
      </c>
      <c r="N22622" s="27">
        <v>0</v>
      </c>
      <c r="O22622" s="18">
        <f t="shared" si="1070"/>
        <v>0</v>
      </c>
      <c r="P22622" s="16">
        <f t="shared" si="1071"/>
        <v>1205</v>
      </c>
    </row>
    <row r="22623" spans="2:16">
      <c r="B22623" s="400"/>
      <c r="D22623" s="94" t="s">
        <v>21938</v>
      </c>
      <c r="F22623" s="39" t="s">
        <v>22096</v>
      </c>
      <c r="J22623" s="13">
        <v>495</v>
      </c>
      <c r="L22623" s="18">
        <f t="shared" si="1072"/>
        <v>495</v>
      </c>
      <c r="M22623" s="27">
        <v>0</v>
      </c>
      <c r="N22623" s="27">
        <v>0</v>
      </c>
      <c r="O22623" s="18">
        <f t="shared" si="1070"/>
        <v>0</v>
      </c>
      <c r="P22623" s="16">
        <f t="shared" si="1071"/>
        <v>495</v>
      </c>
    </row>
    <row r="22624" spans="2:16">
      <c r="B22624" s="400"/>
      <c r="D22624" s="94" t="s">
        <v>21938</v>
      </c>
      <c r="F22624" s="39" t="s">
        <v>22097</v>
      </c>
      <c r="J22624" s="13">
        <v>676</v>
      </c>
      <c r="L22624" s="18">
        <f t="shared" si="1072"/>
        <v>676</v>
      </c>
      <c r="M22624" s="27">
        <v>0</v>
      </c>
      <c r="N22624" s="27">
        <v>0</v>
      </c>
      <c r="O22624" s="18">
        <f t="shared" si="1070"/>
        <v>0</v>
      </c>
      <c r="P22624" s="16">
        <f t="shared" si="1071"/>
        <v>676</v>
      </c>
    </row>
    <row r="22625" spans="2:16" ht="25.5">
      <c r="B22625" s="400"/>
      <c r="D22625" s="94" t="s">
        <v>21938</v>
      </c>
      <c r="F22625" s="39" t="s">
        <v>22098</v>
      </c>
      <c r="J22625" s="13">
        <v>305</v>
      </c>
      <c r="L22625" s="18">
        <f t="shared" si="1072"/>
        <v>305</v>
      </c>
      <c r="M22625" s="27">
        <v>0</v>
      </c>
      <c r="N22625" s="27">
        <v>71</v>
      </c>
      <c r="O22625" s="18">
        <f t="shared" si="1070"/>
        <v>71</v>
      </c>
      <c r="P22625" s="16">
        <f t="shared" si="1071"/>
        <v>376</v>
      </c>
    </row>
    <row r="22626" spans="2:16">
      <c r="B22626" s="400"/>
      <c r="D22626" s="94" t="s">
        <v>21938</v>
      </c>
      <c r="F22626" s="39" t="s">
        <v>22099</v>
      </c>
      <c r="J22626" s="13">
        <v>542</v>
      </c>
      <c r="L22626" s="18">
        <f t="shared" si="1072"/>
        <v>542</v>
      </c>
      <c r="M22626" s="27">
        <v>0</v>
      </c>
      <c r="N22626" s="27">
        <v>0</v>
      </c>
      <c r="O22626" s="18">
        <f t="shared" si="1070"/>
        <v>0</v>
      </c>
      <c r="P22626" s="16">
        <f t="shared" si="1071"/>
        <v>542</v>
      </c>
    </row>
    <row r="22627" spans="2:16">
      <c r="B22627" s="400"/>
      <c r="D22627" s="94" t="s">
        <v>21938</v>
      </c>
      <c r="F22627" s="39" t="s">
        <v>22100</v>
      </c>
      <c r="J22627" s="13">
        <v>50</v>
      </c>
      <c r="L22627" s="18">
        <f t="shared" si="1072"/>
        <v>50</v>
      </c>
      <c r="M22627" s="27">
        <v>0</v>
      </c>
      <c r="N22627" s="27">
        <v>0</v>
      </c>
      <c r="O22627" s="18">
        <f t="shared" si="1070"/>
        <v>0</v>
      </c>
      <c r="P22627" s="16">
        <f t="shared" si="1071"/>
        <v>50</v>
      </c>
    </row>
    <row r="22628" spans="2:16">
      <c r="B22628" s="400"/>
      <c r="D22628" s="94" t="s">
        <v>21938</v>
      </c>
      <c r="F22628" s="39" t="s">
        <v>22101</v>
      </c>
      <c r="J22628" s="13">
        <v>168</v>
      </c>
      <c r="L22628" s="18">
        <f t="shared" si="1072"/>
        <v>168</v>
      </c>
      <c r="M22628" s="27">
        <v>0</v>
      </c>
      <c r="N22628" s="27">
        <v>0</v>
      </c>
      <c r="O22628" s="18">
        <f t="shared" si="1070"/>
        <v>0</v>
      </c>
      <c r="P22628" s="16">
        <f t="shared" si="1071"/>
        <v>168</v>
      </c>
    </row>
    <row r="22629" spans="2:16">
      <c r="B22629" s="400"/>
      <c r="D22629" s="94" t="s">
        <v>21938</v>
      </c>
      <c r="F22629" s="39" t="s">
        <v>22102</v>
      </c>
      <c r="J22629" s="13">
        <v>219</v>
      </c>
      <c r="L22629" s="18">
        <f t="shared" si="1072"/>
        <v>219</v>
      </c>
      <c r="M22629" s="27">
        <v>0</v>
      </c>
      <c r="N22629" s="27">
        <v>0</v>
      </c>
      <c r="O22629" s="18">
        <f t="shared" si="1070"/>
        <v>0</v>
      </c>
      <c r="P22629" s="16">
        <f t="shared" si="1071"/>
        <v>219</v>
      </c>
    </row>
    <row r="22630" spans="2:16">
      <c r="B22630" s="400"/>
      <c r="D22630" s="94" t="s">
        <v>21938</v>
      </c>
      <c r="F22630" s="39" t="s">
        <v>22103</v>
      </c>
      <c r="J22630" s="13">
        <v>261</v>
      </c>
      <c r="L22630" s="18">
        <f t="shared" si="1072"/>
        <v>261</v>
      </c>
      <c r="M22630" s="27">
        <v>0</v>
      </c>
      <c r="N22630" s="27">
        <v>0</v>
      </c>
      <c r="O22630" s="18">
        <f t="shared" si="1070"/>
        <v>0</v>
      </c>
      <c r="P22630" s="16">
        <f t="shared" si="1071"/>
        <v>261</v>
      </c>
    </row>
    <row r="22631" spans="2:16">
      <c r="B22631" s="400"/>
      <c r="D22631" s="94" t="s">
        <v>21938</v>
      </c>
      <c r="F22631" s="39" t="s">
        <v>22104</v>
      </c>
      <c r="J22631" s="13">
        <v>220</v>
      </c>
      <c r="L22631" s="18">
        <f t="shared" si="1072"/>
        <v>220</v>
      </c>
      <c r="M22631" s="27">
        <v>0</v>
      </c>
      <c r="N22631" s="27">
        <v>0</v>
      </c>
      <c r="O22631" s="18">
        <f t="shared" si="1070"/>
        <v>0</v>
      </c>
      <c r="P22631" s="16">
        <f t="shared" si="1071"/>
        <v>220</v>
      </c>
    </row>
    <row r="22632" spans="2:16">
      <c r="B22632" s="400"/>
      <c r="D22632" s="94" t="s">
        <v>21938</v>
      </c>
      <c r="F22632" s="39" t="s">
        <v>22105</v>
      </c>
      <c r="J22632" s="13">
        <v>159</v>
      </c>
      <c r="L22632" s="18">
        <f t="shared" si="1072"/>
        <v>159</v>
      </c>
      <c r="M22632" s="27">
        <v>0</v>
      </c>
      <c r="N22632" s="27">
        <v>0</v>
      </c>
      <c r="O22632" s="18">
        <f t="shared" si="1070"/>
        <v>0</v>
      </c>
      <c r="P22632" s="16">
        <f t="shared" si="1071"/>
        <v>159</v>
      </c>
    </row>
    <row r="22633" spans="2:16">
      <c r="B22633" s="400"/>
      <c r="D22633" s="94" t="s">
        <v>21938</v>
      </c>
      <c r="F22633" s="39" t="s">
        <v>22106</v>
      </c>
      <c r="J22633" s="13">
        <v>610</v>
      </c>
      <c r="L22633" s="18">
        <f t="shared" si="1072"/>
        <v>610</v>
      </c>
      <c r="M22633" s="27">
        <v>0</v>
      </c>
      <c r="N22633" s="27">
        <v>80</v>
      </c>
      <c r="O22633" s="18">
        <f t="shared" si="1070"/>
        <v>80</v>
      </c>
      <c r="P22633" s="16">
        <f t="shared" si="1071"/>
        <v>690</v>
      </c>
    </row>
    <row r="22634" spans="2:16">
      <c r="B22634" s="400"/>
      <c r="D22634" s="94" t="s">
        <v>21938</v>
      </c>
      <c r="F22634" s="39" t="s">
        <v>22107</v>
      </c>
      <c r="J22634" s="13">
        <v>253</v>
      </c>
      <c r="L22634" s="18">
        <f t="shared" si="1072"/>
        <v>253</v>
      </c>
      <c r="M22634" s="27">
        <v>0</v>
      </c>
      <c r="N22634" s="27"/>
      <c r="O22634" s="18">
        <f t="shared" si="1070"/>
        <v>0</v>
      </c>
      <c r="P22634" s="16">
        <f t="shared" si="1071"/>
        <v>253</v>
      </c>
    </row>
    <row r="22635" spans="2:16">
      <c r="B22635" s="400"/>
      <c r="D22635" s="94" t="s">
        <v>21938</v>
      </c>
      <c r="F22635" s="39" t="s">
        <v>22108</v>
      </c>
      <c r="J22635" s="13">
        <v>595</v>
      </c>
      <c r="L22635" s="18">
        <f t="shared" si="1072"/>
        <v>595</v>
      </c>
      <c r="M22635" s="27">
        <v>0</v>
      </c>
      <c r="N22635" s="27">
        <v>80</v>
      </c>
      <c r="O22635" s="18">
        <f t="shared" si="1070"/>
        <v>80</v>
      </c>
      <c r="P22635" s="16">
        <f t="shared" si="1071"/>
        <v>675</v>
      </c>
    </row>
    <row r="22636" spans="2:16">
      <c r="B22636" s="400"/>
      <c r="D22636" s="94" t="s">
        <v>21938</v>
      </c>
      <c r="F22636" s="39" t="s">
        <v>22109</v>
      </c>
      <c r="J22636" s="13">
        <v>728</v>
      </c>
      <c r="L22636" s="18">
        <f t="shared" si="1072"/>
        <v>728</v>
      </c>
      <c r="M22636" s="27">
        <v>0</v>
      </c>
      <c r="N22636" s="27">
        <v>0</v>
      </c>
      <c r="O22636" s="18">
        <f t="shared" si="1070"/>
        <v>0</v>
      </c>
      <c r="P22636" s="16">
        <f t="shared" si="1071"/>
        <v>728</v>
      </c>
    </row>
    <row r="22637" spans="2:16">
      <c r="B22637" s="400"/>
      <c r="D22637" s="94" t="s">
        <v>21938</v>
      </c>
      <c r="F22637" s="39" t="s">
        <v>22110</v>
      </c>
      <c r="J22637" s="13">
        <v>506</v>
      </c>
      <c r="L22637" s="18">
        <f t="shared" si="1072"/>
        <v>506</v>
      </c>
      <c r="M22637" s="27">
        <v>0</v>
      </c>
      <c r="N22637" s="27">
        <v>0</v>
      </c>
      <c r="O22637" s="18">
        <f t="shared" si="1070"/>
        <v>0</v>
      </c>
      <c r="P22637" s="16">
        <f t="shared" si="1071"/>
        <v>506</v>
      </c>
    </row>
    <row r="22638" spans="2:16" ht="25.5">
      <c r="B22638" s="400"/>
      <c r="D22638" s="94" t="s">
        <v>21938</v>
      </c>
      <c r="F22638" s="39" t="s">
        <v>22111</v>
      </c>
      <c r="J22638" s="13">
        <v>360</v>
      </c>
      <c r="L22638" s="18">
        <f t="shared" si="1072"/>
        <v>360</v>
      </c>
      <c r="M22638" s="27">
        <v>0</v>
      </c>
      <c r="N22638" s="27">
        <v>0</v>
      </c>
      <c r="O22638" s="18">
        <f t="shared" si="1070"/>
        <v>0</v>
      </c>
      <c r="P22638" s="16">
        <f t="shared" si="1071"/>
        <v>360</v>
      </c>
    </row>
    <row r="22639" spans="2:16">
      <c r="B22639" s="400"/>
      <c r="D22639" s="94" t="s">
        <v>21938</v>
      </c>
      <c r="F22639" s="39" t="s">
        <v>22112</v>
      </c>
      <c r="J22639" s="13">
        <v>722</v>
      </c>
      <c r="L22639" s="18">
        <f t="shared" si="1072"/>
        <v>722</v>
      </c>
      <c r="M22639" s="27">
        <v>0</v>
      </c>
      <c r="N22639" s="27">
        <v>0</v>
      </c>
      <c r="O22639" s="18">
        <f t="shared" si="1070"/>
        <v>0</v>
      </c>
      <c r="P22639" s="16">
        <f t="shared" si="1071"/>
        <v>722</v>
      </c>
    </row>
    <row r="22640" spans="2:16">
      <c r="B22640" s="400"/>
      <c r="D22640" s="94" t="s">
        <v>21938</v>
      </c>
      <c r="F22640" s="39" t="s">
        <v>22113</v>
      </c>
      <c r="J22640" s="13">
        <v>70</v>
      </c>
      <c r="L22640" s="18">
        <f t="shared" si="1072"/>
        <v>70</v>
      </c>
      <c r="M22640" s="27">
        <v>0</v>
      </c>
      <c r="N22640" s="27">
        <v>0</v>
      </c>
      <c r="O22640" s="18">
        <f t="shared" si="1070"/>
        <v>0</v>
      </c>
      <c r="P22640" s="16">
        <f t="shared" si="1071"/>
        <v>70</v>
      </c>
    </row>
    <row r="22641" spans="2:16">
      <c r="B22641" s="400"/>
      <c r="D22641" s="94" t="s">
        <v>21938</v>
      </c>
      <c r="F22641" s="39" t="s">
        <v>22114</v>
      </c>
      <c r="J22641" s="13">
        <v>15</v>
      </c>
      <c r="L22641" s="18">
        <f t="shared" si="1072"/>
        <v>15</v>
      </c>
      <c r="M22641" s="27">
        <v>0</v>
      </c>
      <c r="N22641" s="27">
        <v>0</v>
      </c>
      <c r="O22641" s="18">
        <f t="shared" si="1070"/>
        <v>0</v>
      </c>
      <c r="P22641" s="16">
        <f t="shared" si="1071"/>
        <v>15</v>
      </c>
    </row>
    <row r="22642" spans="2:16">
      <c r="B22642" s="400"/>
      <c r="D22642" s="94" t="s">
        <v>21938</v>
      </c>
      <c r="F22642" s="39" t="s">
        <v>22115</v>
      </c>
      <c r="J22642" s="13">
        <v>30</v>
      </c>
      <c r="L22642" s="18">
        <f t="shared" si="1072"/>
        <v>30</v>
      </c>
      <c r="M22642" s="27">
        <v>0</v>
      </c>
      <c r="N22642" s="27">
        <v>0</v>
      </c>
      <c r="O22642" s="18">
        <f t="shared" si="1070"/>
        <v>0</v>
      </c>
      <c r="P22642" s="16">
        <f t="shared" si="1071"/>
        <v>30</v>
      </c>
    </row>
    <row r="22643" spans="2:16">
      <c r="B22643" s="400"/>
      <c r="D22643" s="94" t="s">
        <v>21938</v>
      </c>
      <c r="F22643" s="39" t="s">
        <v>22116</v>
      </c>
      <c r="J22643" s="13">
        <v>11</v>
      </c>
      <c r="L22643" s="18">
        <f t="shared" si="1072"/>
        <v>11</v>
      </c>
      <c r="M22643" s="27">
        <v>0</v>
      </c>
      <c r="N22643" s="27">
        <v>0</v>
      </c>
      <c r="O22643" s="18">
        <f t="shared" si="1070"/>
        <v>0</v>
      </c>
      <c r="P22643" s="16">
        <f t="shared" si="1071"/>
        <v>11</v>
      </c>
    </row>
    <row r="22644" spans="2:16">
      <c r="B22644" s="400"/>
      <c r="D22644" s="94" t="s">
        <v>21938</v>
      </c>
      <c r="F22644" s="39" t="s">
        <v>22117</v>
      </c>
      <c r="J22644" s="13">
        <v>41</v>
      </c>
      <c r="L22644" s="18">
        <f t="shared" si="1072"/>
        <v>41</v>
      </c>
      <c r="M22644" s="27">
        <v>0</v>
      </c>
      <c r="N22644" s="27">
        <v>0</v>
      </c>
      <c r="O22644" s="18">
        <f t="shared" si="1070"/>
        <v>0</v>
      </c>
      <c r="P22644" s="16">
        <f t="shared" si="1071"/>
        <v>41</v>
      </c>
    </row>
    <row r="22645" spans="2:16">
      <c r="B22645" s="400"/>
      <c r="D22645" s="94" t="s">
        <v>21938</v>
      </c>
      <c r="F22645" s="39" t="s">
        <v>22118</v>
      </c>
      <c r="J22645" s="13">
        <v>29</v>
      </c>
      <c r="L22645" s="18">
        <f t="shared" si="1072"/>
        <v>29</v>
      </c>
      <c r="M22645" s="27">
        <v>0</v>
      </c>
      <c r="N22645" s="27">
        <v>0</v>
      </c>
      <c r="O22645" s="18">
        <f t="shared" si="1070"/>
        <v>0</v>
      </c>
      <c r="P22645" s="16">
        <f t="shared" si="1071"/>
        <v>29</v>
      </c>
    </row>
    <row r="22646" spans="2:16">
      <c r="B22646" s="400"/>
      <c r="D22646" s="94" t="s">
        <v>21938</v>
      </c>
      <c r="F22646" s="25" t="s">
        <v>22119</v>
      </c>
      <c r="J22646" s="13">
        <v>0</v>
      </c>
      <c r="L22646" s="18">
        <f t="shared" si="1072"/>
        <v>0</v>
      </c>
      <c r="M22646" s="132">
        <v>22</v>
      </c>
      <c r="N22646" s="27">
        <v>0</v>
      </c>
      <c r="O22646" s="18">
        <f t="shared" si="1070"/>
        <v>22</v>
      </c>
      <c r="P22646" s="16">
        <f t="shared" si="1071"/>
        <v>22</v>
      </c>
    </row>
    <row r="22647" spans="2:16">
      <c r="B22647" s="400"/>
      <c r="D22647" s="94" t="s">
        <v>21938</v>
      </c>
      <c r="F22647" s="39" t="s">
        <v>22120</v>
      </c>
      <c r="J22647" s="13">
        <v>0</v>
      </c>
      <c r="L22647" s="18">
        <f t="shared" si="1072"/>
        <v>0</v>
      </c>
      <c r="M22647" s="13">
        <v>195</v>
      </c>
      <c r="N22647" s="27">
        <v>0</v>
      </c>
      <c r="O22647" s="18">
        <f t="shared" si="1070"/>
        <v>195</v>
      </c>
      <c r="P22647" s="16">
        <f t="shared" si="1071"/>
        <v>195</v>
      </c>
    </row>
    <row r="22648" spans="2:16">
      <c r="B22648" s="400"/>
      <c r="D22648" s="94" t="s">
        <v>21938</v>
      </c>
      <c r="F22648" s="39" t="s">
        <v>22121</v>
      </c>
      <c r="J22648" s="13">
        <v>0</v>
      </c>
      <c r="L22648" s="18">
        <f t="shared" si="1072"/>
        <v>0</v>
      </c>
      <c r="M22648" s="13">
        <v>55</v>
      </c>
      <c r="N22648" s="27">
        <v>0</v>
      </c>
      <c r="O22648" s="18">
        <f t="shared" si="1070"/>
        <v>55</v>
      </c>
      <c r="P22648" s="16">
        <f t="shared" si="1071"/>
        <v>55</v>
      </c>
    </row>
    <row r="22649" spans="2:16">
      <c r="B22649" s="400"/>
      <c r="D22649" s="94" t="s">
        <v>21938</v>
      </c>
      <c r="F22649" s="39" t="s">
        <v>22122</v>
      </c>
      <c r="J22649" s="13">
        <v>0</v>
      </c>
      <c r="L22649" s="18">
        <f t="shared" si="1072"/>
        <v>0</v>
      </c>
      <c r="M22649" s="13">
        <v>39</v>
      </c>
      <c r="N22649" s="27">
        <v>0</v>
      </c>
      <c r="O22649" s="18">
        <f t="shared" si="1070"/>
        <v>39</v>
      </c>
      <c r="P22649" s="16">
        <f t="shared" si="1071"/>
        <v>39</v>
      </c>
    </row>
    <row r="22650" spans="2:16">
      <c r="B22650" s="400"/>
      <c r="D22650" s="94" t="s">
        <v>21938</v>
      </c>
      <c r="F22650" s="39" t="s">
        <v>22123</v>
      </c>
      <c r="J22650" s="13">
        <v>0</v>
      </c>
      <c r="L22650" s="18">
        <f t="shared" si="1072"/>
        <v>0</v>
      </c>
      <c r="M22650" s="13">
        <v>22</v>
      </c>
      <c r="N22650" s="27">
        <v>0</v>
      </c>
      <c r="O22650" s="18">
        <f t="shared" si="1070"/>
        <v>22</v>
      </c>
      <c r="P22650" s="16">
        <f t="shared" si="1071"/>
        <v>22</v>
      </c>
    </row>
    <row r="22651" spans="2:16">
      <c r="B22651" s="400"/>
      <c r="D22651" s="94" t="s">
        <v>21938</v>
      </c>
      <c r="F22651" s="39" t="s">
        <v>22124</v>
      </c>
      <c r="J22651" s="13">
        <v>0</v>
      </c>
      <c r="L22651" s="18">
        <f t="shared" si="1072"/>
        <v>0</v>
      </c>
      <c r="M22651" s="13">
        <v>45</v>
      </c>
      <c r="N22651" s="27">
        <v>0</v>
      </c>
      <c r="O22651" s="18">
        <f t="shared" si="1070"/>
        <v>45</v>
      </c>
      <c r="P22651" s="16">
        <f t="shared" si="1071"/>
        <v>45</v>
      </c>
    </row>
    <row r="22652" spans="2:16">
      <c r="B22652" s="400"/>
      <c r="D22652" s="94" t="s">
        <v>21938</v>
      </c>
      <c r="F22652" s="39" t="s">
        <v>22125</v>
      </c>
      <c r="J22652" s="13">
        <v>0</v>
      </c>
      <c r="L22652" s="18">
        <f t="shared" si="1072"/>
        <v>0</v>
      </c>
      <c r="M22652" s="13">
        <v>23</v>
      </c>
      <c r="N22652" s="27">
        <v>0</v>
      </c>
      <c r="O22652" s="18">
        <f t="shared" si="1070"/>
        <v>23</v>
      </c>
      <c r="P22652" s="16">
        <f t="shared" si="1071"/>
        <v>23</v>
      </c>
    </row>
    <row r="22653" spans="2:16">
      <c r="B22653" s="400"/>
      <c r="D22653" s="94" t="s">
        <v>21938</v>
      </c>
      <c r="F22653" s="39" t="s">
        <v>22126</v>
      </c>
      <c r="J22653" s="13">
        <v>0</v>
      </c>
      <c r="L22653" s="18">
        <f t="shared" si="1072"/>
        <v>0</v>
      </c>
      <c r="M22653" s="13">
        <v>22</v>
      </c>
      <c r="N22653" s="27">
        <v>0</v>
      </c>
      <c r="O22653" s="18">
        <f t="shared" si="1070"/>
        <v>22</v>
      </c>
      <c r="P22653" s="16">
        <f t="shared" si="1071"/>
        <v>22</v>
      </c>
    </row>
    <row r="22654" spans="2:16">
      <c r="B22654" s="400"/>
      <c r="D22654" s="94" t="s">
        <v>21938</v>
      </c>
      <c r="F22654" s="39" t="s">
        <v>22127</v>
      </c>
      <c r="J22654" s="13">
        <v>0</v>
      </c>
      <c r="L22654" s="18">
        <f t="shared" si="1072"/>
        <v>0</v>
      </c>
      <c r="M22654" s="13">
        <v>22</v>
      </c>
      <c r="N22654" s="27">
        <v>0</v>
      </c>
      <c r="O22654" s="18">
        <f t="shared" si="1070"/>
        <v>22</v>
      </c>
      <c r="P22654" s="16">
        <f t="shared" si="1071"/>
        <v>22</v>
      </c>
    </row>
    <row r="22655" spans="2:16">
      <c r="B22655" s="400"/>
      <c r="D22655" s="94" t="s">
        <v>21938</v>
      </c>
      <c r="F22655" s="39" t="s">
        <v>22128</v>
      </c>
      <c r="J22655" s="13">
        <v>0</v>
      </c>
      <c r="L22655" s="18">
        <f t="shared" si="1072"/>
        <v>0</v>
      </c>
      <c r="M22655" s="13">
        <v>26</v>
      </c>
      <c r="N22655" s="27">
        <v>0</v>
      </c>
      <c r="O22655" s="18">
        <f t="shared" si="1070"/>
        <v>26</v>
      </c>
      <c r="P22655" s="16">
        <f t="shared" si="1071"/>
        <v>26</v>
      </c>
    </row>
    <row r="22656" spans="2:16">
      <c r="B22656" s="400"/>
      <c r="D22656" s="94" t="s">
        <v>21938</v>
      </c>
      <c r="F22656" s="39" t="s">
        <v>22129</v>
      </c>
      <c r="J22656" s="13">
        <v>0</v>
      </c>
      <c r="L22656" s="18">
        <f t="shared" si="1072"/>
        <v>0</v>
      </c>
      <c r="M22656" s="13">
        <v>14</v>
      </c>
      <c r="N22656" s="27">
        <v>0</v>
      </c>
      <c r="O22656" s="18">
        <f t="shared" si="1070"/>
        <v>14</v>
      </c>
      <c r="P22656" s="16">
        <f t="shared" si="1071"/>
        <v>14</v>
      </c>
    </row>
    <row r="22657" spans="2:16">
      <c r="B22657" s="400"/>
      <c r="D22657" s="94" t="s">
        <v>21938</v>
      </c>
      <c r="F22657" s="39" t="s">
        <v>22130</v>
      </c>
      <c r="J22657" s="13">
        <v>0</v>
      </c>
      <c r="L22657" s="18">
        <f t="shared" si="1072"/>
        <v>0</v>
      </c>
      <c r="M22657" s="13">
        <v>14</v>
      </c>
      <c r="N22657" s="27">
        <v>0</v>
      </c>
      <c r="O22657" s="18">
        <f t="shared" si="1070"/>
        <v>14</v>
      </c>
      <c r="P22657" s="16">
        <f t="shared" si="1071"/>
        <v>14</v>
      </c>
    </row>
    <row r="22658" spans="2:16">
      <c r="B22658" s="400"/>
      <c r="D22658" s="94" t="s">
        <v>21938</v>
      </c>
      <c r="F22658" s="39" t="s">
        <v>22131</v>
      </c>
      <c r="J22658" s="13">
        <v>0</v>
      </c>
      <c r="L22658" s="18">
        <f t="shared" si="1072"/>
        <v>0</v>
      </c>
      <c r="M22658" s="13">
        <v>56</v>
      </c>
      <c r="N22658" s="27">
        <v>0</v>
      </c>
      <c r="O22658" s="18">
        <f t="shared" si="1070"/>
        <v>56</v>
      </c>
      <c r="P22658" s="16">
        <f t="shared" si="1071"/>
        <v>56</v>
      </c>
    </row>
    <row r="22659" spans="2:16">
      <c r="B22659" s="400"/>
      <c r="D22659" s="94" t="s">
        <v>21938</v>
      </c>
      <c r="F22659" s="39" t="s">
        <v>22132</v>
      </c>
      <c r="J22659" s="13">
        <v>0</v>
      </c>
      <c r="L22659" s="18">
        <f t="shared" si="1072"/>
        <v>0</v>
      </c>
      <c r="M22659" s="13">
        <v>18</v>
      </c>
      <c r="N22659" s="27">
        <v>0</v>
      </c>
      <c r="O22659" s="18">
        <f t="shared" si="1070"/>
        <v>18</v>
      </c>
      <c r="P22659" s="16">
        <f t="shared" si="1071"/>
        <v>18</v>
      </c>
    </row>
    <row r="22660" spans="2:16">
      <c r="B22660" s="400"/>
      <c r="D22660" s="94" t="s">
        <v>21938</v>
      </c>
      <c r="F22660" s="39" t="s">
        <v>22133</v>
      </c>
      <c r="J22660" s="13">
        <v>0</v>
      </c>
      <c r="L22660" s="18">
        <f t="shared" si="1072"/>
        <v>0</v>
      </c>
      <c r="M22660" s="13">
        <v>40</v>
      </c>
      <c r="N22660" s="27">
        <v>0</v>
      </c>
      <c r="O22660" s="18">
        <f t="shared" si="1070"/>
        <v>40</v>
      </c>
      <c r="P22660" s="16">
        <f t="shared" si="1071"/>
        <v>40</v>
      </c>
    </row>
    <row r="22661" spans="2:16">
      <c r="B22661" s="400"/>
      <c r="D22661" s="94" t="s">
        <v>21938</v>
      </c>
      <c r="F22661" s="39" t="s">
        <v>22134</v>
      </c>
      <c r="J22661" s="13">
        <v>0</v>
      </c>
      <c r="L22661" s="18">
        <f t="shared" si="1072"/>
        <v>0</v>
      </c>
      <c r="M22661" s="13">
        <v>272</v>
      </c>
      <c r="N22661" s="27">
        <v>0</v>
      </c>
      <c r="O22661" s="18">
        <f t="shared" si="1070"/>
        <v>272</v>
      </c>
      <c r="P22661" s="16">
        <f t="shared" si="1071"/>
        <v>272</v>
      </c>
    </row>
    <row r="22662" spans="2:16">
      <c r="B22662" s="400"/>
      <c r="D22662" s="94" t="s">
        <v>21938</v>
      </c>
      <c r="F22662" s="39" t="s">
        <v>22135</v>
      </c>
      <c r="J22662" s="13">
        <v>0</v>
      </c>
      <c r="L22662" s="18">
        <f t="shared" si="1072"/>
        <v>0</v>
      </c>
      <c r="M22662" s="13">
        <v>24</v>
      </c>
      <c r="N22662" s="27">
        <v>0</v>
      </c>
      <c r="O22662" s="18">
        <f t="shared" si="1070"/>
        <v>24</v>
      </c>
      <c r="P22662" s="16">
        <f t="shared" si="1071"/>
        <v>24</v>
      </c>
    </row>
    <row r="22663" spans="2:16">
      <c r="B22663" s="400"/>
      <c r="D22663" s="94" t="s">
        <v>21938</v>
      </c>
      <c r="F22663" s="39" t="s">
        <v>22136</v>
      </c>
      <c r="J22663" s="13">
        <v>0</v>
      </c>
      <c r="L22663" s="18">
        <f t="shared" si="1072"/>
        <v>0</v>
      </c>
      <c r="M22663" s="13">
        <v>22</v>
      </c>
      <c r="N22663" s="27">
        <v>0</v>
      </c>
      <c r="O22663" s="18">
        <f t="shared" si="1070"/>
        <v>22</v>
      </c>
      <c r="P22663" s="16">
        <f t="shared" si="1071"/>
        <v>22</v>
      </c>
    </row>
    <row r="22664" spans="2:16">
      <c r="B22664" s="400"/>
      <c r="D22664" s="94" t="s">
        <v>21938</v>
      </c>
      <c r="F22664" s="39" t="s">
        <v>22137</v>
      </c>
      <c r="J22664" s="13">
        <v>0</v>
      </c>
      <c r="L22664" s="18">
        <f t="shared" si="1072"/>
        <v>0</v>
      </c>
      <c r="M22664" s="13">
        <v>14</v>
      </c>
      <c r="N22664" s="27">
        <v>0</v>
      </c>
      <c r="O22664" s="18">
        <f t="shared" si="1070"/>
        <v>14</v>
      </c>
      <c r="P22664" s="16">
        <f t="shared" si="1071"/>
        <v>14</v>
      </c>
    </row>
    <row r="22665" spans="2:16">
      <c r="B22665" s="400"/>
      <c r="D22665" s="94" t="s">
        <v>21938</v>
      </c>
      <c r="F22665" s="39" t="s">
        <v>22138</v>
      </c>
      <c r="J22665" s="13">
        <v>0</v>
      </c>
      <c r="L22665" s="18">
        <f t="shared" si="1072"/>
        <v>0</v>
      </c>
      <c r="M22665" s="13">
        <v>31</v>
      </c>
      <c r="N22665" s="27">
        <v>0</v>
      </c>
      <c r="O22665" s="18">
        <f t="shared" si="1070"/>
        <v>31</v>
      </c>
      <c r="P22665" s="16">
        <f t="shared" si="1071"/>
        <v>31</v>
      </c>
    </row>
    <row r="22666" spans="2:16">
      <c r="B22666" s="400"/>
      <c r="D22666" s="94" t="s">
        <v>21938</v>
      </c>
      <c r="F22666" s="39" t="s">
        <v>22139</v>
      </c>
      <c r="J22666" s="13">
        <v>0</v>
      </c>
      <c r="L22666" s="18">
        <f t="shared" si="1072"/>
        <v>0</v>
      </c>
      <c r="M22666" s="13">
        <v>23</v>
      </c>
      <c r="N22666" s="27">
        <v>0</v>
      </c>
      <c r="O22666" s="18">
        <f t="shared" si="1070"/>
        <v>23</v>
      </c>
      <c r="P22666" s="16">
        <f t="shared" si="1071"/>
        <v>23</v>
      </c>
    </row>
    <row r="22667" spans="2:16">
      <c r="B22667" s="400"/>
      <c r="D22667" s="94" t="s">
        <v>21938</v>
      </c>
      <c r="F22667" s="39" t="s">
        <v>22140</v>
      </c>
      <c r="J22667" s="13">
        <v>0</v>
      </c>
      <c r="L22667" s="18">
        <f t="shared" si="1072"/>
        <v>0</v>
      </c>
      <c r="M22667" s="13">
        <v>27</v>
      </c>
      <c r="N22667" s="27">
        <v>0</v>
      </c>
      <c r="O22667" s="18">
        <f t="shared" ref="O22667:O22730" si="1073">+N22667+M22667</f>
        <v>27</v>
      </c>
      <c r="P22667" s="16">
        <f t="shared" ref="P22667:P22730" si="1074">+L22667+O22667</f>
        <v>27</v>
      </c>
    </row>
    <row r="22668" spans="2:16">
      <c r="B22668" s="400"/>
      <c r="D22668" s="94" t="s">
        <v>21938</v>
      </c>
      <c r="F22668" s="39" t="s">
        <v>22141</v>
      </c>
      <c r="J22668" s="13">
        <v>0</v>
      </c>
      <c r="L22668" s="18">
        <f t="shared" si="1072"/>
        <v>0</v>
      </c>
      <c r="M22668" s="13">
        <v>26</v>
      </c>
      <c r="N22668" s="27">
        <v>0</v>
      </c>
      <c r="O22668" s="18">
        <f t="shared" si="1073"/>
        <v>26</v>
      </c>
      <c r="P22668" s="16">
        <f t="shared" si="1074"/>
        <v>26</v>
      </c>
    </row>
    <row r="22669" spans="2:16">
      <c r="B22669" s="400"/>
      <c r="D22669" s="94" t="s">
        <v>21938</v>
      </c>
      <c r="F22669" s="39" t="s">
        <v>22142</v>
      </c>
      <c r="J22669" s="13">
        <v>0</v>
      </c>
      <c r="L22669" s="18">
        <f t="shared" si="1072"/>
        <v>0</v>
      </c>
      <c r="M22669" s="13">
        <v>24</v>
      </c>
      <c r="N22669" s="27">
        <v>0</v>
      </c>
      <c r="O22669" s="18">
        <f t="shared" si="1073"/>
        <v>24</v>
      </c>
      <c r="P22669" s="16">
        <f t="shared" si="1074"/>
        <v>24</v>
      </c>
    </row>
    <row r="22670" spans="2:16">
      <c r="B22670" s="400"/>
      <c r="D22670" s="94" t="s">
        <v>21938</v>
      </c>
      <c r="F22670" s="39" t="s">
        <v>22143</v>
      </c>
      <c r="J22670" s="13">
        <v>0</v>
      </c>
      <c r="L22670" s="18">
        <f t="shared" si="1072"/>
        <v>0</v>
      </c>
      <c r="M22670" s="13">
        <v>12</v>
      </c>
      <c r="N22670" s="27">
        <v>0</v>
      </c>
      <c r="O22670" s="18">
        <f t="shared" si="1073"/>
        <v>12</v>
      </c>
      <c r="P22670" s="16">
        <f t="shared" si="1074"/>
        <v>12</v>
      </c>
    </row>
    <row r="22671" spans="2:16">
      <c r="B22671" s="400"/>
      <c r="D22671" s="94" t="s">
        <v>21938</v>
      </c>
      <c r="F22671" s="39" t="s">
        <v>22144</v>
      </c>
      <c r="J22671" s="13">
        <v>0</v>
      </c>
      <c r="L22671" s="18">
        <f t="shared" ref="L22671:L22734" si="1075">+J22671+K22671</f>
        <v>0</v>
      </c>
      <c r="M22671" s="13">
        <v>14</v>
      </c>
      <c r="N22671" s="27">
        <v>0</v>
      </c>
      <c r="O22671" s="18">
        <f t="shared" si="1073"/>
        <v>14</v>
      </c>
      <c r="P22671" s="16">
        <f t="shared" si="1074"/>
        <v>14</v>
      </c>
    </row>
    <row r="22672" spans="2:16">
      <c r="B22672" s="400"/>
      <c r="D22672" s="94" t="s">
        <v>21938</v>
      </c>
      <c r="F22672" s="39" t="s">
        <v>22145</v>
      </c>
      <c r="J22672" s="13">
        <v>0</v>
      </c>
      <c r="L22672" s="18">
        <f t="shared" si="1075"/>
        <v>0</v>
      </c>
      <c r="M22672" s="13">
        <v>25</v>
      </c>
      <c r="N22672" s="27">
        <v>0</v>
      </c>
      <c r="O22672" s="18">
        <f t="shared" si="1073"/>
        <v>25</v>
      </c>
      <c r="P22672" s="16">
        <f t="shared" si="1074"/>
        <v>25</v>
      </c>
    </row>
    <row r="22673" spans="2:16">
      <c r="B22673" s="400"/>
      <c r="D22673" s="94" t="s">
        <v>21938</v>
      </c>
      <c r="F22673" s="39" t="s">
        <v>22146</v>
      </c>
      <c r="J22673" s="13">
        <v>0</v>
      </c>
      <c r="L22673" s="18">
        <f t="shared" si="1075"/>
        <v>0</v>
      </c>
      <c r="M22673" s="13">
        <v>23</v>
      </c>
      <c r="N22673" s="27">
        <v>0</v>
      </c>
      <c r="O22673" s="18">
        <f t="shared" si="1073"/>
        <v>23</v>
      </c>
      <c r="P22673" s="16">
        <f t="shared" si="1074"/>
        <v>23</v>
      </c>
    </row>
    <row r="22674" spans="2:16">
      <c r="B22674" s="400"/>
      <c r="D22674" s="94" t="s">
        <v>21938</v>
      </c>
      <c r="F22674" s="39" t="s">
        <v>22147</v>
      </c>
      <c r="J22674" s="13">
        <v>0</v>
      </c>
      <c r="L22674" s="18">
        <f t="shared" si="1075"/>
        <v>0</v>
      </c>
      <c r="M22674" s="13">
        <v>30</v>
      </c>
      <c r="N22674" s="27">
        <v>0</v>
      </c>
      <c r="O22674" s="18">
        <f t="shared" si="1073"/>
        <v>30</v>
      </c>
      <c r="P22674" s="16">
        <f t="shared" si="1074"/>
        <v>30</v>
      </c>
    </row>
    <row r="22675" spans="2:16">
      <c r="B22675" s="400"/>
      <c r="D22675" s="94" t="s">
        <v>21938</v>
      </c>
      <c r="F22675" s="25" t="s">
        <v>22148</v>
      </c>
      <c r="J22675" s="13">
        <v>0</v>
      </c>
      <c r="L22675" s="18">
        <f t="shared" si="1075"/>
        <v>0</v>
      </c>
      <c r="M22675" s="132">
        <v>20</v>
      </c>
      <c r="N22675" s="27">
        <v>0</v>
      </c>
      <c r="O22675" s="18">
        <f t="shared" si="1073"/>
        <v>20</v>
      </c>
      <c r="P22675" s="16">
        <f t="shared" si="1074"/>
        <v>20</v>
      </c>
    </row>
    <row r="22676" spans="2:16" ht="25.5">
      <c r="B22676" s="400"/>
      <c r="D22676" s="94" t="s">
        <v>21938</v>
      </c>
      <c r="F22676" s="39" t="s">
        <v>22149</v>
      </c>
      <c r="J22676" s="13">
        <v>0</v>
      </c>
      <c r="L22676" s="18">
        <f t="shared" si="1075"/>
        <v>0</v>
      </c>
      <c r="M22676" s="13">
        <v>71</v>
      </c>
      <c r="N22676" s="27">
        <v>0</v>
      </c>
      <c r="O22676" s="18">
        <f t="shared" si="1073"/>
        <v>71</v>
      </c>
      <c r="P22676" s="16">
        <f t="shared" si="1074"/>
        <v>71</v>
      </c>
    </row>
    <row r="22677" spans="2:16">
      <c r="B22677" s="400"/>
      <c r="D22677" s="94" t="s">
        <v>21938</v>
      </c>
      <c r="F22677" s="39" t="s">
        <v>22150</v>
      </c>
      <c r="J22677" s="13">
        <v>0</v>
      </c>
      <c r="L22677" s="18">
        <f t="shared" si="1075"/>
        <v>0</v>
      </c>
      <c r="M22677" s="13">
        <v>24</v>
      </c>
      <c r="N22677" s="27">
        <v>0</v>
      </c>
      <c r="O22677" s="18">
        <f t="shared" si="1073"/>
        <v>24</v>
      </c>
      <c r="P22677" s="16">
        <f t="shared" si="1074"/>
        <v>24</v>
      </c>
    </row>
    <row r="22678" spans="2:16">
      <c r="B22678" s="400"/>
      <c r="D22678" s="94" t="s">
        <v>21938</v>
      </c>
      <c r="F22678" s="39" t="s">
        <v>22151</v>
      </c>
      <c r="J22678" s="13">
        <v>0</v>
      </c>
      <c r="L22678" s="18">
        <f t="shared" si="1075"/>
        <v>0</v>
      </c>
      <c r="M22678" s="13">
        <v>26</v>
      </c>
      <c r="N22678" s="27">
        <v>0</v>
      </c>
      <c r="O22678" s="18">
        <f t="shared" si="1073"/>
        <v>26</v>
      </c>
      <c r="P22678" s="16">
        <f t="shared" si="1074"/>
        <v>26</v>
      </c>
    </row>
    <row r="22679" spans="2:16">
      <c r="B22679" s="400"/>
      <c r="D22679" s="94" t="s">
        <v>21938</v>
      </c>
      <c r="F22679" s="39" t="s">
        <v>22152</v>
      </c>
      <c r="J22679" s="13">
        <v>0</v>
      </c>
      <c r="L22679" s="18">
        <f t="shared" si="1075"/>
        <v>0</v>
      </c>
      <c r="M22679" s="13">
        <v>25</v>
      </c>
      <c r="N22679" s="27">
        <v>0</v>
      </c>
      <c r="O22679" s="18">
        <f t="shared" si="1073"/>
        <v>25</v>
      </c>
      <c r="P22679" s="16">
        <f t="shared" si="1074"/>
        <v>25</v>
      </c>
    </row>
    <row r="22680" spans="2:16">
      <c r="B22680" s="400"/>
      <c r="D22680" s="94" t="s">
        <v>21938</v>
      </c>
      <c r="F22680" s="39" t="s">
        <v>22153</v>
      </c>
      <c r="J22680" s="13">
        <v>0</v>
      </c>
      <c r="L22680" s="18">
        <f t="shared" si="1075"/>
        <v>0</v>
      </c>
      <c r="M22680" s="13">
        <v>49</v>
      </c>
      <c r="N22680" s="27">
        <v>0</v>
      </c>
      <c r="O22680" s="18">
        <f t="shared" si="1073"/>
        <v>49</v>
      </c>
      <c r="P22680" s="16">
        <f t="shared" si="1074"/>
        <v>49</v>
      </c>
    </row>
    <row r="22681" spans="2:16">
      <c r="B22681" s="400"/>
      <c r="D22681" s="94" t="s">
        <v>21938</v>
      </c>
      <c r="F22681" s="39" t="s">
        <v>22154</v>
      </c>
      <c r="J22681" s="13">
        <v>0</v>
      </c>
      <c r="L22681" s="18">
        <f t="shared" si="1075"/>
        <v>0</v>
      </c>
      <c r="M22681" s="13">
        <v>60</v>
      </c>
      <c r="N22681" s="27">
        <v>0</v>
      </c>
      <c r="O22681" s="18">
        <f t="shared" si="1073"/>
        <v>60</v>
      </c>
      <c r="P22681" s="16">
        <f t="shared" si="1074"/>
        <v>60</v>
      </c>
    </row>
    <row r="22682" spans="2:16">
      <c r="B22682" s="400"/>
      <c r="D22682" s="94" t="s">
        <v>21938</v>
      </c>
      <c r="F22682" s="39" t="s">
        <v>22155</v>
      </c>
      <c r="J22682" s="13">
        <v>0</v>
      </c>
      <c r="L22682" s="18">
        <f t="shared" si="1075"/>
        <v>0</v>
      </c>
      <c r="M22682" s="13">
        <v>40</v>
      </c>
      <c r="N22682" s="27">
        <v>0</v>
      </c>
      <c r="O22682" s="18">
        <f t="shared" si="1073"/>
        <v>40</v>
      </c>
      <c r="P22682" s="16">
        <f t="shared" si="1074"/>
        <v>40</v>
      </c>
    </row>
    <row r="22683" spans="2:16">
      <c r="B22683" s="400"/>
      <c r="D22683" s="94" t="s">
        <v>21938</v>
      </c>
      <c r="F22683" s="39" t="s">
        <v>22156</v>
      </c>
      <c r="J22683" s="13">
        <v>0</v>
      </c>
      <c r="L22683" s="18">
        <f t="shared" si="1075"/>
        <v>0</v>
      </c>
      <c r="M22683" s="13">
        <v>25</v>
      </c>
      <c r="N22683" s="27">
        <v>0</v>
      </c>
      <c r="O22683" s="18">
        <f t="shared" si="1073"/>
        <v>25</v>
      </c>
      <c r="P22683" s="16">
        <f t="shared" si="1074"/>
        <v>25</v>
      </c>
    </row>
    <row r="22684" spans="2:16">
      <c r="B22684" s="400"/>
      <c r="D22684" s="94" t="s">
        <v>21938</v>
      </c>
      <c r="F22684" s="39" t="s">
        <v>22157</v>
      </c>
      <c r="J22684" s="13">
        <v>0</v>
      </c>
      <c r="L22684" s="18">
        <f t="shared" si="1075"/>
        <v>0</v>
      </c>
      <c r="M22684" s="13">
        <v>60</v>
      </c>
      <c r="N22684" s="27">
        <v>0</v>
      </c>
      <c r="O22684" s="18">
        <f t="shared" si="1073"/>
        <v>60</v>
      </c>
      <c r="P22684" s="16">
        <f t="shared" si="1074"/>
        <v>60</v>
      </c>
    </row>
    <row r="22685" spans="2:16">
      <c r="B22685" s="400"/>
      <c r="D22685" s="94" t="s">
        <v>21938</v>
      </c>
      <c r="F22685" s="39" t="s">
        <v>22158</v>
      </c>
      <c r="J22685" s="13">
        <v>0</v>
      </c>
      <c r="L22685" s="18">
        <f t="shared" si="1075"/>
        <v>0</v>
      </c>
      <c r="M22685" s="13">
        <v>60</v>
      </c>
      <c r="N22685" s="27">
        <v>0</v>
      </c>
      <c r="O22685" s="18">
        <f t="shared" si="1073"/>
        <v>60</v>
      </c>
      <c r="P22685" s="16">
        <f t="shared" si="1074"/>
        <v>60</v>
      </c>
    </row>
    <row r="22686" spans="2:16" ht="25.5">
      <c r="B22686" s="400"/>
      <c r="D22686" s="94" t="s">
        <v>21938</v>
      </c>
      <c r="F22686" s="39" t="s">
        <v>22159</v>
      </c>
      <c r="J22686" s="13">
        <v>0</v>
      </c>
      <c r="L22686" s="18">
        <f t="shared" si="1075"/>
        <v>0</v>
      </c>
      <c r="M22686" s="13">
        <v>450</v>
      </c>
      <c r="N22686" s="27">
        <v>0</v>
      </c>
      <c r="O22686" s="18">
        <f t="shared" si="1073"/>
        <v>450</v>
      </c>
      <c r="P22686" s="16">
        <f t="shared" si="1074"/>
        <v>450</v>
      </c>
    </row>
    <row r="22687" spans="2:16">
      <c r="B22687" s="400"/>
      <c r="D22687" s="94" t="s">
        <v>21938</v>
      </c>
      <c r="F22687" s="39" t="s">
        <v>22160</v>
      </c>
      <c r="J22687" s="13">
        <v>0</v>
      </c>
      <c r="L22687" s="18">
        <f t="shared" si="1075"/>
        <v>0</v>
      </c>
      <c r="M22687" s="13">
        <v>20</v>
      </c>
      <c r="N22687" s="27">
        <v>0</v>
      </c>
      <c r="O22687" s="18">
        <f t="shared" si="1073"/>
        <v>20</v>
      </c>
      <c r="P22687" s="16">
        <f t="shared" si="1074"/>
        <v>20</v>
      </c>
    </row>
    <row r="22688" spans="2:16">
      <c r="B22688" s="400"/>
      <c r="D22688" s="94" t="s">
        <v>21938</v>
      </c>
      <c r="F22688" s="39" t="s">
        <v>22161</v>
      </c>
      <c r="J22688" s="13">
        <v>0</v>
      </c>
      <c r="L22688" s="18">
        <f t="shared" si="1075"/>
        <v>0</v>
      </c>
      <c r="M22688" s="13">
        <v>19</v>
      </c>
      <c r="N22688" s="27">
        <v>0</v>
      </c>
      <c r="O22688" s="18">
        <f t="shared" si="1073"/>
        <v>19</v>
      </c>
      <c r="P22688" s="16">
        <f t="shared" si="1074"/>
        <v>19</v>
      </c>
    </row>
    <row r="22689" spans="2:16">
      <c r="B22689" s="400"/>
      <c r="D22689" s="94" t="s">
        <v>21938</v>
      </c>
      <c r="F22689" s="39" t="s">
        <v>22162</v>
      </c>
      <c r="J22689" s="13">
        <v>0</v>
      </c>
      <c r="L22689" s="18">
        <f t="shared" si="1075"/>
        <v>0</v>
      </c>
      <c r="M22689" s="13">
        <v>12</v>
      </c>
      <c r="N22689" s="27">
        <v>0</v>
      </c>
      <c r="O22689" s="18">
        <f t="shared" si="1073"/>
        <v>12</v>
      </c>
      <c r="P22689" s="16">
        <f t="shared" si="1074"/>
        <v>12</v>
      </c>
    </row>
    <row r="22690" spans="2:16">
      <c r="B22690" s="400"/>
      <c r="D22690" s="94" t="s">
        <v>21938</v>
      </c>
      <c r="F22690" s="39" t="s">
        <v>22163</v>
      </c>
      <c r="J22690" s="13">
        <v>0</v>
      </c>
      <c r="L22690" s="18">
        <f t="shared" si="1075"/>
        <v>0</v>
      </c>
      <c r="M22690" s="13">
        <v>120</v>
      </c>
      <c r="N22690" s="27">
        <v>0</v>
      </c>
      <c r="O22690" s="18">
        <f t="shared" si="1073"/>
        <v>120</v>
      </c>
      <c r="P22690" s="16">
        <f t="shared" si="1074"/>
        <v>120</v>
      </c>
    </row>
    <row r="22691" spans="2:16">
      <c r="B22691" s="400"/>
      <c r="D22691" s="94" t="s">
        <v>21938</v>
      </c>
      <c r="F22691" s="39" t="s">
        <v>22164</v>
      </c>
      <c r="J22691" s="13">
        <v>0</v>
      </c>
      <c r="L22691" s="18">
        <f t="shared" si="1075"/>
        <v>0</v>
      </c>
      <c r="M22691" s="13">
        <v>40</v>
      </c>
      <c r="N22691" s="27">
        <v>0</v>
      </c>
      <c r="O22691" s="18">
        <f t="shared" si="1073"/>
        <v>40</v>
      </c>
      <c r="P22691" s="16">
        <f t="shared" si="1074"/>
        <v>40</v>
      </c>
    </row>
    <row r="22692" spans="2:16">
      <c r="B22692" s="400"/>
      <c r="D22692" s="94" t="s">
        <v>21938</v>
      </c>
      <c r="F22692" s="39" t="s">
        <v>22165</v>
      </c>
      <c r="J22692" s="13">
        <v>0</v>
      </c>
      <c r="L22692" s="18">
        <f t="shared" si="1075"/>
        <v>0</v>
      </c>
      <c r="M22692" s="13">
        <v>33</v>
      </c>
      <c r="N22692" s="27">
        <v>0</v>
      </c>
      <c r="O22692" s="18">
        <f t="shared" si="1073"/>
        <v>33</v>
      </c>
      <c r="P22692" s="16">
        <f t="shared" si="1074"/>
        <v>33</v>
      </c>
    </row>
    <row r="22693" spans="2:16">
      <c r="B22693" s="400"/>
      <c r="D22693" s="94" t="s">
        <v>21938</v>
      </c>
      <c r="F22693" s="39" t="s">
        <v>22166</v>
      </c>
      <c r="J22693" s="13">
        <v>0</v>
      </c>
      <c r="L22693" s="18">
        <f t="shared" si="1075"/>
        <v>0</v>
      </c>
      <c r="M22693" s="13">
        <v>45</v>
      </c>
      <c r="N22693" s="27">
        <v>0</v>
      </c>
      <c r="O22693" s="18">
        <f t="shared" si="1073"/>
        <v>45</v>
      </c>
      <c r="P22693" s="16">
        <f t="shared" si="1074"/>
        <v>45</v>
      </c>
    </row>
    <row r="22694" spans="2:16">
      <c r="B22694" s="400"/>
      <c r="D22694" s="94" t="s">
        <v>21938</v>
      </c>
      <c r="F22694" s="39" t="s">
        <v>22167</v>
      </c>
      <c r="J22694" s="13">
        <v>0</v>
      </c>
      <c r="L22694" s="18">
        <f t="shared" si="1075"/>
        <v>0</v>
      </c>
      <c r="M22694" s="13">
        <v>20</v>
      </c>
      <c r="N22694" s="27">
        <v>0</v>
      </c>
      <c r="O22694" s="18">
        <f t="shared" si="1073"/>
        <v>20</v>
      </c>
      <c r="P22694" s="16">
        <f t="shared" si="1074"/>
        <v>20</v>
      </c>
    </row>
    <row r="22695" spans="2:16">
      <c r="B22695" s="400"/>
      <c r="D22695" s="94" t="s">
        <v>21938</v>
      </c>
      <c r="F22695" s="39" t="s">
        <v>22168</v>
      </c>
      <c r="J22695" s="13">
        <v>0</v>
      </c>
      <c r="L22695" s="18">
        <f t="shared" si="1075"/>
        <v>0</v>
      </c>
      <c r="M22695" s="13">
        <v>57</v>
      </c>
      <c r="N22695" s="27">
        <v>0</v>
      </c>
      <c r="O22695" s="18">
        <f t="shared" si="1073"/>
        <v>57</v>
      </c>
      <c r="P22695" s="16">
        <f t="shared" si="1074"/>
        <v>57</v>
      </c>
    </row>
    <row r="22696" spans="2:16">
      <c r="B22696" s="400"/>
      <c r="D22696" s="94" t="s">
        <v>21938</v>
      </c>
      <c r="F22696" s="39" t="s">
        <v>22169</v>
      </c>
      <c r="J22696" s="13">
        <v>0</v>
      </c>
      <c r="L22696" s="18">
        <f t="shared" si="1075"/>
        <v>0</v>
      </c>
      <c r="M22696" s="13">
        <v>70</v>
      </c>
      <c r="N22696" s="27">
        <v>0</v>
      </c>
      <c r="O22696" s="18">
        <f t="shared" si="1073"/>
        <v>70</v>
      </c>
      <c r="P22696" s="16">
        <f t="shared" si="1074"/>
        <v>70</v>
      </c>
    </row>
    <row r="22697" spans="2:16">
      <c r="B22697" s="400"/>
      <c r="D22697" s="94" t="s">
        <v>21938</v>
      </c>
      <c r="F22697" s="39" t="s">
        <v>22170</v>
      </c>
      <c r="J22697" s="13">
        <v>0</v>
      </c>
      <c r="L22697" s="18">
        <f t="shared" si="1075"/>
        <v>0</v>
      </c>
      <c r="M22697" s="13">
        <v>57</v>
      </c>
      <c r="N22697" s="27">
        <v>0</v>
      </c>
      <c r="O22697" s="18">
        <f t="shared" si="1073"/>
        <v>57</v>
      </c>
      <c r="P22697" s="16">
        <f t="shared" si="1074"/>
        <v>57</v>
      </c>
    </row>
    <row r="22698" spans="2:16">
      <c r="B22698" s="400"/>
      <c r="D22698" s="94" t="s">
        <v>21938</v>
      </c>
      <c r="F22698" s="39" t="s">
        <v>22171</v>
      </c>
      <c r="J22698" s="13">
        <v>0</v>
      </c>
      <c r="L22698" s="18">
        <f t="shared" si="1075"/>
        <v>0</v>
      </c>
      <c r="M22698" s="13">
        <v>48</v>
      </c>
      <c r="N22698" s="27">
        <v>0</v>
      </c>
      <c r="O22698" s="18">
        <f t="shared" si="1073"/>
        <v>48</v>
      </c>
      <c r="P22698" s="16">
        <f t="shared" si="1074"/>
        <v>48</v>
      </c>
    </row>
    <row r="22699" spans="2:16">
      <c r="B22699" s="400"/>
      <c r="D22699" s="94" t="s">
        <v>21938</v>
      </c>
      <c r="F22699" s="39" t="s">
        <v>22172</v>
      </c>
      <c r="J22699" s="13">
        <v>0</v>
      </c>
      <c r="L22699" s="18">
        <f t="shared" si="1075"/>
        <v>0</v>
      </c>
      <c r="M22699" s="13">
        <v>35</v>
      </c>
      <c r="N22699" s="27">
        <v>0</v>
      </c>
      <c r="O22699" s="18">
        <f t="shared" si="1073"/>
        <v>35</v>
      </c>
      <c r="P22699" s="16">
        <f t="shared" si="1074"/>
        <v>35</v>
      </c>
    </row>
    <row r="22700" spans="2:16">
      <c r="B22700" s="400"/>
      <c r="D22700" s="94" t="s">
        <v>21938</v>
      </c>
      <c r="F22700" s="39" t="s">
        <v>22173</v>
      </c>
      <c r="J22700" s="13">
        <v>0</v>
      </c>
      <c r="L22700" s="18">
        <f t="shared" si="1075"/>
        <v>0</v>
      </c>
      <c r="M22700" s="13">
        <v>32</v>
      </c>
      <c r="N22700" s="27">
        <v>0</v>
      </c>
      <c r="O22700" s="18">
        <f t="shared" si="1073"/>
        <v>32</v>
      </c>
      <c r="P22700" s="16">
        <f t="shared" si="1074"/>
        <v>32</v>
      </c>
    </row>
    <row r="22701" spans="2:16">
      <c r="B22701" s="400"/>
      <c r="D22701" s="94" t="s">
        <v>21938</v>
      </c>
      <c r="F22701" s="39" t="s">
        <v>22174</v>
      </c>
      <c r="J22701" s="13">
        <v>0</v>
      </c>
      <c r="L22701" s="18">
        <f t="shared" si="1075"/>
        <v>0</v>
      </c>
      <c r="M22701" s="13">
        <v>20</v>
      </c>
      <c r="N22701" s="27">
        <v>0</v>
      </c>
      <c r="O22701" s="18">
        <f t="shared" si="1073"/>
        <v>20</v>
      </c>
      <c r="P22701" s="16">
        <f t="shared" si="1074"/>
        <v>20</v>
      </c>
    </row>
    <row r="22702" spans="2:16">
      <c r="B22702" s="400"/>
      <c r="D22702" s="94" t="s">
        <v>21938</v>
      </c>
      <c r="F22702" s="39" t="s">
        <v>22175</v>
      </c>
      <c r="J22702" s="13">
        <v>0</v>
      </c>
      <c r="L22702" s="18">
        <f t="shared" si="1075"/>
        <v>0</v>
      </c>
      <c r="M22702" s="13">
        <v>43</v>
      </c>
      <c r="N22702" s="27">
        <v>0</v>
      </c>
      <c r="O22702" s="18">
        <f t="shared" si="1073"/>
        <v>43</v>
      </c>
      <c r="P22702" s="16">
        <f t="shared" si="1074"/>
        <v>43</v>
      </c>
    </row>
    <row r="22703" spans="2:16">
      <c r="B22703" s="400"/>
      <c r="D22703" s="94" t="s">
        <v>21938</v>
      </c>
      <c r="F22703" s="39" t="s">
        <v>22176</v>
      </c>
      <c r="J22703" s="37">
        <v>0</v>
      </c>
      <c r="L22703" s="18">
        <f t="shared" si="1075"/>
        <v>0</v>
      </c>
      <c r="M22703" s="27">
        <v>0</v>
      </c>
      <c r="N22703" s="27">
        <v>80</v>
      </c>
      <c r="O22703" s="18">
        <f t="shared" si="1073"/>
        <v>80</v>
      </c>
      <c r="P22703" s="16">
        <f t="shared" si="1074"/>
        <v>80</v>
      </c>
    </row>
    <row r="22704" spans="2:16">
      <c r="B22704" s="400"/>
      <c r="D22704" s="94" t="s">
        <v>21939</v>
      </c>
      <c r="F22704" s="39" t="s">
        <v>22177</v>
      </c>
      <c r="J22704" s="13">
        <v>200</v>
      </c>
      <c r="L22704" s="18">
        <f t="shared" si="1075"/>
        <v>200</v>
      </c>
      <c r="M22704" s="27"/>
      <c r="N22704" s="27">
        <v>0</v>
      </c>
      <c r="O22704" s="18">
        <f t="shared" si="1073"/>
        <v>0</v>
      </c>
      <c r="P22704" s="16">
        <f t="shared" si="1074"/>
        <v>200</v>
      </c>
    </row>
    <row r="22705" spans="2:16">
      <c r="B22705" s="400"/>
      <c r="D22705" s="94" t="s">
        <v>21939</v>
      </c>
      <c r="F22705" s="39" t="s">
        <v>22178</v>
      </c>
      <c r="J22705" s="13">
        <v>50</v>
      </c>
      <c r="L22705" s="18">
        <f t="shared" si="1075"/>
        <v>50</v>
      </c>
      <c r="M22705" s="27"/>
      <c r="N22705" s="27">
        <v>0</v>
      </c>
      <c r="O22705" s="18">
        <f t="shared" si="1073"/>
        <v>0</v>
      </c>
      <c r="P22705" s="16">
        <f t="shared" si="1074"/>
        <v>50</v>
      </c>
    </row>
    <row r="22706" spans="2:16">
      <c r="B22706" s="400"/>
      <c r="D22706" s="94" t="s">
        <v>21939</v>
      </c>
      <c r="F22706" s="39" t="s">
        <v>22179</v>
      </c>
      <c r="J22706" s="13">
        <v>260</v>
      </c>
      <c r="L22706" s="18">
        <f t="shared" si="1075"/>
        <v>260</v>
      </c>
      <c r="M22706" s="27"/>
      <c r="N22706" s="27">
        <v>0</v>
      </c>
      <c r="O22706" s="18">
        <f t="shared" si="1073"/>
        <v>0</v>
      </c>
      <c r="P22706" s="16">
        <f t="shared" si="1074"/>
        <v>260</v>
      </c>
    </row>
    <row r="22707" spans="2:16" ht="25.5">
      <c r="B22707" s="400"/>
      <c r="D22707" s="94" t="s">
        <v>21939</v>
      </c>
      <c r="F22707" s="39" t="s">
        <v>22180</v>
      </c>
      <c r="J22707" s="13">
        <v>100</v>
      </c>
      <c r="L22707" s="18">
        <f t="shared" si="1075"/>
        <v>100</v>
      </c>
      <c r="M22707" s="27"/>
      <c r="N22707" s="27">
        <v>0</v>
      </c>
      <c r="O22707" s="18">
        <f t="shared" si="1073"/>
        <v>0</v>
      </c>
      <c r="P22707" s="16">
        <f t="shared" si="1074"/>
        <v>100</v>
      </c>
    </row>
    <row r="22708" spans="2:16" ht="25.5">
      <c r="B22708" s="400"/>
      <c r="D22708" s="94" t="s">
        <v>21939</v>
      </c>
      <c r="F22708" s="39" t="s">
        <v>22181</v>
      </c>
      <c r="J22708" s="13">
        <v>250</v>
      </c>
      <c r="L22708" s="18">
        <f t="shared" si="1075"/>
        <v>250</v>
      </c>
      <c r="M22708" s="27"/>
      <c r="N22708" s="27">
        <v>0</v>
      </c>
      <c r="O22708" s="18">
        <f t="shared" si="1073"/>
        <v>0</v>
      </c>
      <c r="P22708" s="16">
        <f t="shared" si="1074"/>
        <v>250</v>
      </c>
    </row>
    <row r="22709" spans="2:16">
      <c r="B22709" s="400"/>
      <c r="D22709" s="94" t="s">
        <v>21939</v>
      </c>
      <c r="F22709" s="39" t="s">
        <v>22182</v>
      </c>
      <c r="J22709" s="13">
        <v>340</v>
      </c>
      <c r="L22709" s="18">
        <f t="shared" si="1075"/>
        <v>340</v>
      </c>
      <c r="M22709" s="27"/>
      <c r="N22709" s="27">
        <v>0</v>
      </c>
      <c r="O22709" s="18">
        <f t="shared" si="1073"/>
        <v>0</v>
      </c>
      <c r="P22709" s="16">
        <f t="shared" si="1074"/>
        <v>340</v>
      </c>
    </row>
    <row r="22710" spans="2:16">
      <c r="B22710" s="400"/>
      <c r="D22710" s="94" t="s">
        <v>21939</v>
      </c>
      <c r="F22710" s="39" t="s">
        <v>22183</v>
      </c>
      <c r="J22710" s="13">
        <v>40</v>
      </c>
      <c r="L22710" s="18">
        <f t="shared" si="1075"/>
        <v>40</v>
      </c>
      <c r="M22710" s="27"/>
      <c r="N22710" s="27">
        <v>0</v>
      </c>
      <c r="O22710" s="18">
        <f t="shared" si="1073"/>
        <v>0</v>
      </c>
      <c r="P22710" s="16">
        <f t="shared" si="1074"/>
        <v>40</v>
      </c>
    </row>
    <row r="22711" spans="2:16">
      <c r="B22711" s="400"/>
      <c r="D22711" s="94" t="s">
        <v>21939</v>
      </c>
      <c r="F22711" s="39" t="s">
        <v>22184</v>
      </c>
      <c r="J22711" s="13">
        <v>40</v>
      </c>
      <c r="L22711" s="18">
        <f t="shared" si="1075"/>
        <v>40</v>
      </c>
      <c r="M22711" s="27"/>
      <c r="N22711" s="27">
        <v>0</v>
      </c>
      <c r="O22711" s="18">
        <f t="shared" si="1073"/>
        <v>0</v>
      </c>
      <c r="P22711" s="16">
        <f t="shared" si="1074"/>
        <v>40</v>
      </c>
    </row>
    <row r="22712" spans="2:16">
      <c r="B22712" s="400"/>
      <c r="D22712" s="94" t="s">
        <v>21939</v>
      </c>
      <c r="F22712" s="39" t="s">
        <v>22185</v>
      </c>
      <c r="J22712" s="13">
        <v>128</v>
      </c>
      <c r="L22712" s="18">
        <f t="shared" si="1075"/>
        <v>128</v>
      </c>
      <c r="M22712" s="27">
        <v>120</v>
      </c>
      <c r="N22712" s="27">
        <v>0</v>
      </c>
      <c r="O22712" s="18">
        <f t="shared" si="1073"/>
        <v>120</v>
      </c>
      <c r="P22712" s="16">
        <f t="shared" si="1074"/>
        <v>248</v>
      </c>
    </row>
    <row r="22713" spans="2:16">
      <c r="B22713" s="400"/>
      <c r="D22713" s="94" t="s">
        <v>21939</v>
      </c>
      <c r="F22713" s="39" t="s">
        <v>22186</v>
      </c>
      <c r="J22713" s="13">
        <v>80</v>
      </c>
      <c r="L22713" s="18">
        <f t="shared" si="1075"/>
        <v>80</v>
      </c>
      <c r="M22713" s="27"/>
      <c r="N22713" s="27">
        <v>0</v>
      </c>
      <c r="O22713" s="18">
        <f t="shared" si="1073"/>
        <v>0</v>
      </c>
      <c r="P22713" s="16">
        <f t="shared" si="1074"/>
        <v>80</v>
      </c>
    </row>
    <row r="22714" spans="2:16">
      <c r="B22714" s="400"/>
      <c r="D22714" s="94" t="s">
        <v>21939</v>
      </c>
      <c r="F22714" s="39" t="s">
        <v>22187</v>
      </c>
      <c r="J22714" s="13">
        <v>50</v>
      </c>
      <c r="L22714" s="18">
        <f t="shared" si="1075"/>
        <v>50</v>
      </c>
      <c r="M22714" s="27"/>
      <c r="N22714" s="27">
        <v>0</v>
      </c>
      <c r="O22714" s="18">
        <f t="shared" si="1073"/>
        <v>0</v>
      </c>
      <c r="P22714" s="16">
        <f t="shared" si="1074"/>
        <v>50</v>
      </c>
    </row>
    <row r="22715" spans="2:16">
      <c r="B22715" s="400"/>
      <c r="D22715" s="94" t="s">
        <v>21939</v>
      </c>
      <c r="F22715" s="39" t="s">
        <v>22188</v>
      </c>
      <c r="J22715" s="13">
        <v>92</v>
      </c>
      <c r="L22715" s="18">
        <f t="shared" si="1075"/>
        <v>92</v>
      </c>
      <c r="M22715" s="27"/>
      <c r="N22715" s="27">
        <v>0</v>
      </c>
      <c r="O22715" s="18">
        <f t="shared" si="1073"/>
        <v>0</v>
      </c>
      <c r="P22715" s="16">
        <f t="shared" si="1074"/>
        <v>92</v>
      </c>
    </row>
    <row r="22716" spans="2:16">
      <c r="B22716" s="400"/>
      <c r="D22716" s="94" t="s">
        <v>21939</v>
      </c>
      <c r="F22716" s="39" t="s">
        <v>22189</v>
      </c>
      <c r="J22716" s="13">
        <v>113</v>
      </c>
      <c r="L22716" s="18">
        <f t="shared" si="1075"/>
        <v>113</v>
      </c>
      <c r="M22716" s="27"/>
      <c r="N22716" s="27">
        <v>0</v>
      </c>
      <c r="O22716" s="18">
        <f t="shared" si="1073"/>
        <v>0</v>
      </c>
      <c r="P22716" s="16">
        <f t="shared" si="1074"/>
        <v>113</v>
      </c>
    </row>
    <row r="22717" spans="2:16">
      <c r="B22717" s="400"/>
      <c r="D22717" s="94" t="s">
        <v>21939</v>
      </c>
      <c r="F22717" s="39" t="s">
        <v>22190</v>
      </c>
      <c r="J22717" s="13">
        <v>357</v>
      </c>
      <c r="L22717" s="18">
        <f t="shared" si="1075"/>
        <v>357</v>
      </c>
      <c r="M22717" s="27">
        <v>100</v>
      </c>
      <c r="N22717" s="27">
        <v>0</v>
      </c>
      <c r="O22717" s="18">
        <f t="shared" si="1073"/>
        <v>100</v>
      </c>
      <c r="P22717" s="16">
        <f t="shared" si="1074"/>
        <v>457</v>
      </c>
    </row>
    <row r="22718" spans="2:16">
      <c r="B22718" s="400"/>
      <c r="D22718" s="94" t="s">
        <v>21939</v>
      </c>
      <c r="F22718" s="39" t="s">
        <v>22191</v>
      </c>
      <c r="J22718" s="13">
        <v>488</v>
      </c>
      <c r="L22718" s="18">
        <f t="shared" si="1075"/>
        <v>488</v>
      </c>
      <c r="M22718" s="27">
        <v>320</v>
      </c>
      <c r="N22718" s="27">
        <v>0</v>
      </c>
      <c r="O22718" s="18">
        <f t="shared" si="1073"/>
        <v>320</v>
      </c>
      <c r="P22718" s="16">
        <f t="shared" si="1074"/>
        <v>808</v>
      </c>
    </row>
    <row r="22719" spans="2:16">
      <c r="B22719" s="400"/>
      <c r="D22719" s="94" t="s">
        <v>21939</v>
      </c>
      <c r="F22719" s="39" t="s">
        <v>22192</v>
      </c>
      <c r="J22719" s="13">
        <v>142</v>
      </c>
      <c r="L22719" s="18">
        <f t="shared" si="1075"/>
        <v>142</v>
      </c>
      <c r="M22719" s="27"/>
      <c r="N22719" s="27">
        <v>0</v>
      </c>
      <c r="O22719" s="18">
        <f t="shared" si="1073"/>
        <v>0</v>
      </c>
      <c r="P22719" s="16">
        <f t="shared" si="1074"/>
        <v>142</v>
      </c>
    </row>
    <row r="22720" spans="2:16">
      <c r="B22720" s="400"/>
      <c r="D22720" s="94" t="s">
        <v>21939</v>
      </c>
      <c r="F22720" s="39" t="s">
        <v>22193</v>
      </c>
      <c r="J22720" s="13">
        <v>112</v>
      </c>
      <c r="L22720" s="18">
        <f t="shared" si="1075"/>
        <v>112</v>
      </c>
      <c r="M22720" s="27"/>
      <c r="N22720" s="27">
        <v>0</v>
      </c>
      <c r="O22720" s="18">
        <f t="shared" si="1073"/>
        <v>0</v>
      </c>
      <c r="P22720" s="16">
        <f t="shared" si="1074"/>
        <v>112</v>
      </c>
    </row>
    <row r="22721" spans="2:16">
      <c r="B22721" s="400"/>
      <c r="D22721" s="94" t="s">
        <v>21939</v>
      </c>
      <c r="F22721" s="39" t="s">
        <v>22194</v>
      </c>
      <c r="J22721" s="13">
        <v>0</v>
      </c>
      <c r="L22721" s="18">
        <f t="shared" si="1075"/>
        <v>0</v>
      </c>
      <c r="M22721" s="27">
        <v>0</v>
      </c>
      <c r="N22721" s="27">
        <v>226</v>
      </c>
      <c r="O22721" s="18">
        <f t="shared" si="1073"/>
        <v>226</v>
      </c>
      <c r="P22721" s="16">
        <f t="shared" si="1074"/>
        <v>226</v>
      </c>
    </row>
    <row r="22722" spans="2:16" ht="25.5">
      <c r="B22722" s="400"/>
      <c r="D22722" s="94" t="s">
        <v>21939</v>
      </c>
      <c r="F22722" s="39" t="s">
        <v>22195</v>
      </c>
      <c r="J22722" s="27">
        <v>0</v>
      </c>
      <c r="L22722" s="18">
        <f t="shared" si="1075"/>
        <v>0</v>
      </c>
      <c r="M22722" s="27">
        <v>300</v>
      </c>
      <c r="N22722" s="27">
        <v>0</v>
      </c>
      <c r="O22722" s="18">
        <f t="shared" si="1073"/>
        <v>300</v>
      </c>
      <c r="P22722" s="16">
        <f t="shared" si="1074"/>
        <v>300</v>
      </c>
    </row>
    <row r="22723" spans="2:16" ht="25.5">
      <c r="B22723" s="400"/>
      <c r="D22723" s="94" t="s">
        <v>21939</v>
      </c>
      <c r="F22723" s="39" t="s">
        <v>22196</v>
      </c>
      <c r="J22723" s="27">
        <v>0</v>
      </c>
      <c r="L22723" s="18">
        <f t="shared" si="1075"/>
        <v>0</v>
      </c>
      <c r="M22723" s="27">
        <v>284</v>
      </c>
      <c r="N22723" s="27">
        <v>0</v>
      </c>
      <c r="O22723" s="18">
        <f t="shared" si="1073"/>
        <v>284</v>
      </c>
      <c r="P22723" s="16">
        <f t="shared" si="1074"/>
        <v>284</v>
      </c>
    </row>
    <row r="22724" spans="2:16">
      <c r="B22724" s="400"/>
      <c r="D22724" s="94" t="s">
        <v>21939</v>
      </c>
      <c r="F22724" s="39" t="s">
        <v>22197</v>
      </c>
      <c r="J22724" s="27">
        <v>0</v>
      </c>
      <c r="L22724" s="18">
        <f t="shared" si="1075"/>
        <v>0</v>
      </c>
      <c r="M22724" s="27">
        <v>80</v>
      </c>
      <c r="N22724" s="27">
        <v>0</v>
      </c>
      <c r="O22724" s="18">
        <f t="shared" si="1073"/>
        <v>80</v>
      </c>
      <c r="P22724" s="16">
        <f t="shared" si="1074"/>
        <v>80</v>
      </c>
    </row>
    <row r="22725" spans="2:16">
      <c r="B22725" s="400"/>
      <c r="D22725" s="94" t="s">
        <v>21939</v>
      </c>
      <c r="F22725" s="39" t="s">
        <v>22198</v>
      </c>
      <c r="J22725" s="27">
        <v>0</v>
      </c>
      <c r="L22725" s="18">
        <f t="shared" si="1075"/>
        <v>0</v>
      </c>
      <c r="M22725" s="27">
        <v>100</v>
      </c>
      <c r="N22725" s="27">
        <v>0</v>
      </c>
      <c r="O22725" s="18">
        <f t="shared" si="1073"/>
        <v>100</v>
      </c>
      <c r="P22725" s="16">
        <f t="shared" si="1074"/>
        <v>100</v>
      </c>
    </row>
    <row r="22726" spans="2:16">
      <c r="B22726" s="400"/>
      <c r="D22726" s="94" t="s">
        <v>21940</v>
      </c>
      <c r="F22726" s="39" t="s">
        <v>22199</v>
      </c>
      <c r="J22726" s="13">
        <v>165</v>
      </c>
      <c r="L22726" s="18">
        <f t="shared" si="1075"/>
        <v>165</v>
      </c>
      <c r="M22726" s="27"/>
      <c r="N22726" s="27">
        <v>0</v>
      </c>
      <c r="O22726" s="18">
        <f t="shared" si="1073"/>
        <v>0</v>
      </c>
      <c r="P22726" s="16">
        <f t="shared" si="1074"/>
        <v>165</v>
      </c>
    </row>
    <row r="22727" spans="2:16">
      <c r="B22727" s="400"/>
      <c r="D22727" s="94" t="s">
        <v>21940</v>
      </c>
      <c r="F22727" s="39" t="s">
        <v>22200</v>
      </c>
      <c r="J22727" s="13">
        <v>43</v>
      </c>
      <c r="L22727" s="18">
        <f t="shared" si="1075"/>
        <v>43</v>
      </c>
      <c r="M22727" s="27"/>
      <c r="N22727" s="27">
        <v>0</v>
      </c>
      <c r="O22727" s="18">
        <f t="shared" si="1073"/>
        <v>0</v>
      </c>
      <c r="P22727" s="16">
        <f t="shared" si="1074"/>
        <v>43</v>
      </c>
    </row>
    <row r="22728" spans="2:16">
      <c r="B22728" s="400"/>
      <c r="D22728" s="94" t="s">
        <v>21940</v>
      </c>
      <c r="F22728" s="39" t="s">
        <v>22201</v>
      </c>
      <c r="J22728" s="13">
        <v>500</v>
      </c>
      <c r="L22728" s="18">
        <f t="shared" si="1075"/>
        <v>500</v>
      </c>
      <c r="M22728" s="27"/>
      <c r="N22728" s="27">
        <v>0</v>
      </c>
      <c r="O22728" s="18">
        <f t="shared" si="1073"/>
        <v>0</v>
      </c>
      <c r="P22728" s="16">
        <f t="shared" si="1074"/>
        <v>500</v>
      </c>
    </row>
    <row r="22729" spans="2:16">
      <c r="B22729" s="400"/>
      <c r="D22729" s="94" t="s">
        <v>21940</v>
      </c>
      <c r="F22729" s="39" t="s">
        <v>22202</v>
      </c>
      <c r="J22729" s="13">
        <v>46</v>
      </c>
      <c r="L22729" s="18">
        <f t="shared" si="1075"/>
        <v>46</v>
      </c>
      <c r="M22729" s="27"/>
      <c r="N22729" s="27">
        <v>0</v>
      </c>
      <c r="O22729" s="18">
        <f t="shared" si="1073"/>
        <v>0</v>
      </c>
      <c r="P22729" s="16">
        <f t="shared" si="1074"/>
        <v>46</v>
      </c>
    </row>
    <row r="22730" spans="2:16">
      <c r="B22730" s="400"/>
      <c r="D22730" s="94" t="s">
        <v>21940</v>
      </c>
      <c r="F22730" s="39" t="s">
        <v>22203</v>
      </c>
      <c r="J22730" s="13">
        <v>31</v>
      </c>
      <c r="L22730" s="18">
        <f t="shared" si="1075"/>
        <v>31</v>
      </c>
      <c r="M22730" s="27"/>
      <c r="N22730" s="27">
        <v>0</v>
      </c>
      <c r="O22730" s="18">
        <f t="shared" si="1073"/>
        <v>0</v>
      </c>
      <c r="P22730" s="16">
        <f t="shared" si="1074"/>
        <v>31</v>
      </c>
    </row>
    <row r="22731" spans="2:16">
      <c r="B22731" s="400"/>
      <c r="D22731" s="94" t="s">
        <v>21940</v>
      </c>
      <c r="F22731" s="39" t="s">
        <v>22204</v>
      </c>
      <c r="J22731" s="13">
        <v>242</v>
      </c>
      <c r="L22731" s="18">
        <f t="shared" si="1075"/>
        <v>242</v>
      </c>
      <c r="M22731" s="27"/>
      <c r="N22731" s="27">
        <v>0</v>
      </c>
      <c r="O22731" s="18">
        <f t="shared" ref="O22731:O22794" si="1076">+N22731+M22731</f>
        <v>0</v>
      </c>
      <c r="P22731" s="16">
        <f t="shared" ref="P22731:P22794" si="1077">+L22731+O22731</f>
        <v>242</v>
      </c>
    </row>
    <row r="22732" spans="2:16">
      <c r="B22732" s="400"/>
      <c r="D22732" s="94" t="s">
        <v>21940</v>
      </c>
      <c r="F22732" s="39" t="s">
        <v>22205</v>
      </c>
      <c r="J22732" s="13">
        <v>145</v>
      </c>
      <c r="L22732" s="18">
        <f t="shared" si="1075"/>
        <v>145</v>
      </c>
      <c r="M22732" s="27"/>
      <c r="N22732" s="27">
        <v>0</v>
      </c>
      <c r="O22732" s="18">
        <f t="shared" si="1076"/>
        <v>0</v>
      </c>
      <c r="P22732" s="16">
        <f t="shared" si="1077"/>
        <v>145</v>
      </c>
    </row>
    <row r="22733" spans="2:16">
      <c r="B22733" s="400"/>
      <c r="D22733" s="94" t="s">
        <v>21940</v>
      </c>
      <c r="F22733" s="39" t="s">
        <v>22206</v>
      </c>
      <c r="J22733" s="13">
        <v>300</v>
      </c>
      <c r="L22733" s="18">
        <f t="shared" si="1075"/>
        <v>300</v>
      </c>
      <c r="M22733" s="27"/>
      <c r="N22733" s="27">
        <v>0</v>
      </c>
      <c r="O22733" s="18">
        <f t="shared" si="1076"/>
        <v>0</v>
      </c>
      <c r="P22733" s="16">
        <f t="shared" si="1077"/>
        <v>300</v>
      </c>
    </row>
    <row r="22734" spans="2:16">
      <c r="B22734" s="400"/>
      <c r="D22734" s="94" t="s">
        <v>21940</v>
      </c>
      <c r="F22734" s="39" t="s">
        <v>22207</v>
      </c>
      <c r="J22734" s="13">
        <v>350</v>
      </c>
      <c r="L22734" s="18">
        <f t="shared" si="1075"/>
        <v>350</v>
      </c>
      <c r="M22734" s="27"/>
      <c r="N22734" s="27">
        <v>0</v>
      </c>
      <c r="O22734" s="18">
        <f t="shared" si="1076"/>
        <v>0</v>
      </c>
      <c r="P22734" s="16">
        <f t="shared" si="1077"/>
        <v>350</v>
      </c>
    </row>
    <row r="22735" spans="2:16">
      <c r="B22735" s="400"/>
      <c r="D22735" s="94" t="s">
        <v>21940</v>
      </c>
      <c r="F22735" s="39" t="s">
        <v>22208</v>
      </c>
      <c r="J22735" s="13">
        <v>146</v>
      </c>
      <c r="L22735" s="18">
        <f t="shared" ref="L22735:L22798" si="1078">+J22735+K22735</f>
        <v>146</v>
      </c>
      <c r="M22735" s="27">
        <v>60</v>
      </c>
      <c r="N22735" s="27">
        <v>0</v>
      </c>
      <c r="O22735" s="18">
        <f t="shared" si="1076"/>
        <v>60</v>
      </c>
      <c r="P22735" s="16">
        <f t="shared" si="1077"/>
        <v>206</v>
      </c>
    </row>
    <row r="22736" spans="2:16">
      <c r="B22736" s="400"/>
      <c r="D22736" s="94" t="s">
        <v>21940</v>
      </c>
      <c r="F22736" s="39" t="s">
        <v>22209</v>
      </c>
      <c r="J22736" s="13">
        <v>146</v>
      </c>
      <c r="L22736" s="18">
        <f t="shared" si="1078"/>
        <v>146</v>
      </c>
      <c r="M22736" s="27">
        <v>150</v>
      </c>
      <c r="N22736" s="27">
        <v>0</v>
      </c>
      <c r="O22736" s="18">
        <f t="shared" si="1076"/>
        <v>150</v>
      </c>
      <c r="P22736" s="16">
        <f t="shared" si="1077"/>
        <v>296</v>
      </c>
    </row>
    <row r="22737" spans="2:16">
      <c r="B22737" s="400"/>
      <c r="D22737" s="94" t="s">
        <v>21940</v>
      </c>
      <c r="F22737" s="39" t="s">
        <v>22210</v>
      </c>
      <c r="J22737" s="13">
        <v>221</v>
      </c>
      <c r="L22737" s="18">
        <f t="shared" si="1078"/>
        <v>221</v>
      </c>
      <c r="M22737" s="27"/>
      <c r="N22737" s="27">
        <v>0</v>
      </c>
      <c r="O22737" s="18">
        <f t="shared" si="1076"/>
        <v>0</v>
      </c>
      <c r="P22737" s="16">
        <f t="shared" si="1077"/>
        <v>221</v>
      </c>
    </row>
    <row r="22738" spans="2:16">
      <c r="B22738" s="400"/>
      <c r="D22738" s="94" t="s">
        <v>21940</v>
      </c>
      <c r="F22738" s="39" t="s">
        <v>22211</v>
      </c>
      <c r="J22738" s="13">
        <v>65</v>
      </c>
      <c r="L22738" s="18">
        <f t="shared" si="1078"/>
        <v>65</v>
      </c>
      <c r="M22738" s="27"/>
      <c r="N22738" s="27">
        <v>0</v>
      </c>
      <c r="O22738" s="18">
        <f t="shared" si="1076"/>
        <v>0</v>
      </c>
      <c r="P22738" s="16">
        <f t="shared" si="1077"/>
        <v>65</v>
      </c>
    </row>
    <row r="22739" spans="2:16">
      <c r="B22739" s="400"/>
      <c r="D22739" s="94" t="s">
        <v>21940</v>
      </c>
      <c r="F22739" s="39" t="s">
        <v>22212</v>
      </c>
      <c r="J22739" s="13">
        <v>45</v>
      </c>
      <c r="L22739" s="18">
        <f t="shared" si="1078"/>
        <v>45</v>
      </c>
      <c r="M22739" s="27"/>
      <c r="N22739" s="27">
        <v>0</v>
      </c>
      <c r="O22739" s="18">
        <f t="shared" si="1076"/>
        <v>0</v>
      </c>
      <c r="P22739" s="16">
        <f t="shared" si="1077"/>
        <v>45</v>
      </c>
    </row>
    <row r="22740" spans="2:16">
      <c r="B22740" s="400"/>
      <c r="D22740" s="94" t="s">
        <v>21940</v>
      </c>
      <c r="F22740" s="39" t="s">
        <v>22213</v>
      </c>
      <c r="J22740" s="13">
        <v>509</v>
      </c>
      <c r="L22740" s="18">
        <f t="shared" si="1078"/>
        <v>509</v>
      </c>
      <c r="M22740" s="27"/>
      <c r="N22740" s="27">
        <v>0</v>
      </c>
      <c r="O22740" s="18">
        <f t="shared" si="1076"/>
        <v>0</v>
      </c>
      <c r="P22740" s="16">
        <f t="shared" si="1077"/>
        <v>509</v>
      </c>
    </row>
    <row r="22741" spans="2:16">
      <c r="B22741" s="400"/>
      <c r="D22741" s="94" t="s">
        <v>21940</v>
      </c>
      <c r="F22741" s="39" t="s">
        <v>22214</v>
      </c>
      <c r="J22741" s="13">
        <v>168</v>
      </c>
      <c r="L22741" s="18">
        <f t="shared" si="1078"/>
        <v>168</v>
      </c>
      <c r="M22741" s="27"/>
      <c r="N22741" s="27">
        <v>0</v>
      </c>
      <c r="O22741" s="18">
        <f t="shared" si="1076"/>
        <v>0</v>
      </c>
      <c r="P22741" s="16">
        <f t="shared" si="1077"/>
        <v>168</v>
      </c>
    </row>
    <row r="22742" spans="2:16">
      <c r="B22742" s="400"/>
      <c r="D22742" s="94" t="s">
        <v>21940</v>
      </c>
      <c r="F22742" s="39" t="s">
        <v>22215</v>
      </c>
      <c r="J22742" s="13">
        <v>50</v>
      </c>
      <c r="L22742" s="18">
        <f t="shared" si="1078"/>
        <v>50</v>
      </c>
      <c r="M22742" s="27"/>
      <c r="N22742" s="27">
        <v>0</v>
      </c>
      <c r="O22742" s="18">
        <f t="shared" si="1076"/>
        <v>0</v>
      </c>
      <c r="P22742" s="16">
        <f t="shared" si="1077"/>
        <v>50</v>
      </c>
    </row>
    <row r="22743" spans="2:16">
      <c r="B22743" s="400"/>
      <c r="D22743" s="94" t="s">
        <v>21940</v>
      </c>
      <c r="F22743" s="39" t="s">
        <v>22216</v>
      </c>
      <c r="J22743" s="13">
        <v>180</v>
      </c>
      <c r="L22743" s="18">
        <f t="shared" si="1078"/>
        <v>180</v>
      </c>
      <c r="M22743" s="27">
        <v>80</v>
      </c>
      <c r="N22743" s="27">
        <v>0</v>
      </c>
      <c r="O22743" s="18">
        <f t="shared" si="1076"/>
        <v>80</v>
      </c>
      <c r="P22743" s="16">
        <f t="shared" si="1077"/>
        <v>260</v>
      </c>
    </row>
    <row r="22744" spans="2:16">
      <c r="B22744" s="400"/>
      <c r="D22744" s="94" t="s">
        <v>21940</v>
      </c>
      <c r="F22744" s="39" t="s">
        <v>22217</v>
      </c>
      <c r="J22744" s="13">
        <v>138</v>
      </c>
      <c r="L22744" s="18">
        <f t="shared" si="1078"/>
        <v>138</v>
      </c>
      <c r="M22744" s="27"/>
      <c r="N22744" s="27">
        <v>0</v>
      </c>
      <c r="O22744" s="18">
        <f t="shared" si="1076"/>
        <v>0</v>
      </c>
      <c r="P22744" s="16">
        <f t="shared" si="1077"/>
        <v>138</v>
      </c>
    </row>
    <row r="22745" spans="2:16">
      <c r="B22745" s="400"/>
      <c r="D22745" s="94" t="s">
        <v>21940</v>
      </c>
      <c r="F22745" s="39" t="s">
        <v>22218</v>
      </c>
      <c r="J22745" s="13">
        <v>70</v>
      </c>
      <c r="L22745" s="18">
        <f t="shared" si="1078"/>
        <v>70</v>
      </c>
      <c r="M22745" s="27"/>
      <c r="N22745" s="27">
        <v>0</v>
      </c>
      <c r="O22745" s="18">
        <f t="shared" si="1076"/>
        <v>0</v>
      </c>
      <c r="P22745" s="16">
        <f t="shared" si="1077"/>
        <v>70</v>
      </c>
    </row>
    <row r="22746" spans="2:16">
      <c r="B22746" s="400"/>
      <c r="D22746" s="94" t="s">
        <v>21940</v>
      </c>
      <c r="F22746" s="39" t="s">
        <v>22053</v>
      </c>
      <c r="J22746" s="13">
        <v>237</v>
      </c>
      <c r="L22746" s="18">
        <f t="shared" si="1078"/>
        <v>237</v>
      </c>
      <c r="M22746" s="27"/>
      <c r="N22746" s="13">
        <v>154</v>
      </c>
      <c r="O22746" s="18">
        <f t="shared" si="1076"/>
        <v>154</v>
      </c>
      <c r="P22746" s="16">
        <f t="shared" si="1077"/>
        <v>391</v>
      </c>
    </row>
    <row r="22747" spans="2:16">
      <c r="B22747" s="400"/>
      <c r="D22747" s="94" t="s">
        <v>21940</v>
      </c>
      <c r="F22747" s="39" t="s">
        <v>22219</v>
      </c>
      <c r="J22747" s="13">
        <v>250</v>
      </c>
      <c r="L22747" s="18">
        <f t="shared" si="1078"/>
        <v>250</v>
      </c>
      <c r="M22747" s="27">
        <v>60</v>
      </c>
      <c r="N22747" s="132">
        <v>0</v>
      </c>
      <c r="O22747" s="18">
        <f t="shared" si="1076"/>
        <v>60</v>
      </c>
      <c r="P22747" s="16">
        <f t="shared" si="1077"/>
        <v>310</v>
      </c>
    </row>
    <row r="22748" spans="2:16">
      <c r="B22748" s="400"/>
      <c r="D22748" s="94" t="s">
        <v>21940</v>
      </c>
      <c r="F22748" s="39" t="s">
        <v>22220</v>
      </c>
      <c r="J22748" s="13">
        <v>133</v>
      </c>
      <c r="L22748" s="18">
        <f t="shared" si="1078"/>
        <v>133</v>
      </c>
      <c r="M22748" s="27"/>
      <c r="N22748" s="132">
        <v>0</v>
      </c>
      <c r="O22748" s="18">
        <f t="shared" si="1076"/>
        <v>0</v>
      </c>
      <c r="P22748" s="16">
        <f t="shared" si="1077"/>
        <v>133</v>
      </c>
    </row>
    <row r="22749" spans="2:16">
      <c r="B22749" s="400"/>
      <c r="D22749" s="94" t="s">
        <v>21940</v>
      </c>
      <c r="F22749" s="39" t="s">
        <v>22221</v>
      </c>
      <c r="J22749" s="13">
        <v>334</v>
      </c>
      <c r="L22749" s="18">
        <f t="shared" si="1078"/>
        <v>334</v>
      </c>
      <c r="M22749" s="27">
        <v>200</v>
      </c>
      <c r="N22749" s="132">
        <v>0</v>
      </c>
      <c r="O22749" s="18">
        <f t="shared" si="1076"/>
        <v>200</v>
      </c>
      <c r="P22749" s="16">
        <f t="shared" si="1077"/>
        <v>534</v>
      </c>
    </row>
    <row r="22750" spans="2:16">
      <c r="B22750" s="400"/>
      <c r="D22750" s="94" t="s">
        <v>21940</v>
      </c>
      <c r="F22750" s="39" t="s">
        <v>22222</v>
      </c>
      <c r="J22750" s="13">
        <v>157</v>
      </c>
      <c r="L22750" s="18">
        <f t="shared" si="1078"/>
        <v>157</v>
      </c>
      <c r="M22750" s="27">
        <v>150</v>
      </c>
      <c r="N22750" s="132">
        <v>0</v>
      </c>
      <c r="O22750" s="18">
        <f t="shared" si="1076"/>
        <v>150</v>
      </c>
      <c r="P22750" s="16">
        <f t="shared" si="1077"/>
        <v>307</v>
      </c>
    </row>
    <row r="22751" spans="2:16">
      <c r="B22751" s="400"/>
      <c r="D22751" s="94" t="s">
        <v>21940</v>
      </c>
      <c r="F22751" s="39" t="s">
        <v>22223</v>
      </c>
      <c r="J22751" s="13">
        <v>161</v>
      </c>
      <c r="L22751" s="18">
        <f t="shared" si="1078"/>
        <v>161</v>
      </c>
      <c r="M22751" s="27">
        <v>80</v>
      </c>
      <c r="N22751" s="132">
        <v>0</v>
      </c>
      <c r="O22751" s="18">
        <f t="shared" si="1076"/>
        <v>80</v>
      </c>
      <c r="P22751" s="16">
        <f t="shared" si="1077"/>
        <v>241</v>
      </c>
    </row>
    <row r="22752" spans="2:16">
      <c r="B22752" s="400"/>
      <c r="D22752" s="94" t="s">
        <v>21940</v>
      </c>
      <c r="F22752" s="39" t="s">
        <v>22224</v>
      </c>
      <c r="J22752" s="13">
        <v>88</v>
      </c>
      <c r="L22752" s="18">
        <f t="shared" si="1078"/>
        <v>88</v>
      </c>
      <c r="M22752" s="27"/>
      <c r="N22752" s="132">
        <v>0</v>
      </c>
      <c r="O22752" s="18">
        <f t="shared" si="1076"/>
        <v>0</v>
      </c>
      <c r="P22752" s="16">
        <f t="shared" si="1077"/>
        <v>88</v>
      </c>
    </row>
    <row r="22753" spans="2:16">
      <c r="B22753" s="400"/>
      <c r="D22753" s="94" t="s">
        <v>21940</v>
      </c>
      <c r="F22753" s="39" t="s">
        <v>22225</v>
      </c>
      <c r="J22753" s="13">
        <v>110</v>
      </c>
      <c r="L22753" s="18">
        <f t="shared" si="1078"/>
        <v>110</v>
      </c>
      <c r="M22753" s="27"/>
      <c r="N22753" s="132">
        <v>0</v>
      </c>
      <c r="O22753" s="18">
        <f t="shared" si="1076"/>
        <v>0</v>
      </c>
      <c r="P22753" s="16">
        <f t="shared" si="1077"/>
        <v>110</v>
      </c>
    </row>
    <row r="22754" spans="2:16">
      <c r="B22754" s="400"/>
      <c r="D22754" s="94" t="s">
        <v>21940</v>
      </c>
      <c r="F22754" s="39" t="s">
        <v>22020</v>
      </c>
      <c r="J22754" s="13">
        <v>50</v>
      </c>
      <c r="L22754" s="18">
        <f t="shared" si="1078"/>
        <v>50</v>
      </c>
      <c r="M22754" s="27"/>
      <c r="N22754" s="132">
        <v>0</v>
      </c>
      <c r="O22754" s="18">
        <f t="shared" si="1076"/>
        <v>0</v>
      </c>
      <c r="P22754" s="16">
        <f t="shared" si="1077"/>
        <v>50</v>
      </c>
    </row>
    <row r="22755" spans="2:16">
      <c r="B22755" s="400"/>
      <c r="D22755" s="94" t="s">
        <v>21940</v>
      </c>
      <c r="F22755" s="39" t="s">
        <v>22226</v>
      </c>
      <c r="J22755" s="13">
        <v>200</v>
      </c>
      <c r="L22755" s="18">
        <f t="shared" si="1078"/>
        <v>200</v>
      </c>
      <c r="M22755" s="27"/>
      <c r="N22755" s="27">
        <v>200</v>
      </c>
      <c r="O22755" s="18">
        <f t="shared" si="1076"/>
        <v>200</v>
      </c>
      <c r="P22755" s="16">
        <f t="shared" si="1077"/>
        <v>400</v>
      </c>
    </row>
    <row r="22756" spans="2:16">
      <c r="B22756" s="400"/>
      <c r="D22756" s="94" t="s">
        <v>21940</v>
      </c>
      <c r="F22756" s="39" t="s">
        <v>22227</v>
      </c>
      <c r="J22756" s="13"/>
      <c r="L22756" s="18">
        <f t="shared" si="1078"/>
        <v>0</v>
      </c>
      <c r="M22756" s="27">
        <v>50</v>
      </c>
      <c r="N22756" s="27"/>
      <c r="O22756" s="18">
        <f t="shared" si="1076"/>
        <v>50</v>
      </c>
      <c r="P22756" s="16">
        <f t="shared" si="1077"/>
        <v>50</v>
      </c>
    </row>
    <row r="22757" spans="2:16">
      <c r="B22757" s="400"/>
      <c r="D22757" s="94" t="s">
        <v>21940</v>
      </c>
      <c r="F22757" s="39" t="s">
        <v>22228</v>
      </c>
      <c r="J22757" s="13">
        <v>176</v>
      </c>
      <c r="L22757" s="18">
        <f t="shared" si="1078"/>
        <v>176</v>
      </c>
      <c r="M22757" s="27"/>
      <c r="N22757" s="27">
        <v>0</v>
      </c>
      <c r="O22757" s="18">
        <f t="shared" si="1076"/>
        <v>0</v>
      </c>
      <c r="P22757" s="16">
        <f t="shared" si="1077"/>
        <v>176</v>
      </c>
    </row>
    <row r="22758" spans="2:16">
      <c r="B22758" s="400"/>
      <c r="D22758" s="94" t="s">
        <v>21940</v>
      </c>
      <c r="F22758" s="39" t="s">
        <v>22229</v>
      </c>
      <c r="J22758" s="13">
        <v>800</v>
      </c>
      <c r="L22758" s="18">
        <f t="shared" si="1078"/>
        <v>800</v>
      </c>
      <c r="M22758" s="27"/>
      <c r="N22758" s="27">
        <v>0</v>
      </c>
      <c r="O22758" s="18">
        <f t="shared" si="1076"/>
        <v>0</v>
      </c>
      <c r="P22758" s="16">
        <f t="shared" si="1077"/>
        <v>800</v>
      </c>
    </row>
    <row r="22759" spans="2:16">
      <c r="B22759" s="400"/>
      <c r="D22759" s="94" t="s">
        <v>21940</v>
      </c>
      <c r="F22759" s="39" t="s">
        <v>22230</v>
      </c>
      <c r="J22759" s="13">
        <v>150</v>
      </c>
      <c r="L22759" s="18">
        <f t="shared" si="1078"/>
        <v>150</v>
      </c>
      <c r="M22759" s="27"/>
      <c r="N22759" s="27">
        <v>0</v>
      </c>
      <c r="O22759" s="18">
        <f t="shared" si="1076"/>
        <v>0</v>
      </c>
      <c r="P22759" s="16">
        <f t="shared" si="1077"/>
        <v>150</v>
      </c>
    </row>
    <row r="22760" spans="2:16">
      <c r="B22760" s="400"/>
      <c r="D22760" s="94" t="s">
        <v>21940</v>
      </c>
      <c r="F22760" s="39" t="s">
        <v>22231</v>
      </c>
      <c r="J22760" s="13">
        <v>42</v>
      </c>
      <c r="L22760" s="18">
        <f t="shared" si="1078"/>
        <v>42</v>
      </c>
      <c r="M22760" s="27"/>
      <c r="N22760" s="27">
        <v>0</v>
      </c>
      <c r="O22760" s="18">
        <f t="shared" si="1076"/>
        <v>0</v>
      </c>
      <c r="P22760" s="16">
        <f t="shared" si="1077"/>
        <v>42</v>
      </c>
    </row>
    <row r="22761" spans="2:16" ht="25.5">
      <c r="B22761" s="400"/>
      <c r="D22761" s="94" t="s">
        <v>21940</v>
      </c>
      <c r="F22761" s="39" t="s">
        <v>22232</v>
      </c>
      <c r="J22761" s="37"/>
      <c r="L22761" s="18">
        <f t="shared" si="1078"/>
        <v>0</v>
      </c>
      <c r="M22761" s="27">
        <v>150</v>
      </c>
      <c r="N22761" s="27">
        <v>0</v>
      </c>
      <c r="O22761" s="18">
        <f t="shared" si="1076"/>
        <v>150</v>
      </c>
      <c r="P22761" s="16">
        <f t="shared" si="1077"/>
        <v>150</v>
      </c>
    </row>
    <row r="22762" spans="2:16">
      <c r="B22762" s="400"/>
      <c r="D22762" s="94" t="s">
        <v>21940</v>
      </c>
      <c r="F22762" s="39" t="s">
        <v>22233</v>
      </c>
      <c r="J22762" s="37"/>
      <c r="L22762" s="18">
        <f t="shared" si="1078"/>
        <v>0</v>
      </c>
      <c r="M22762" s="27">
        <v>131</v>
      </c>
      <c r="N22762" s="27">
        <v>0</v>
      </c>
      <c r="O22762" s="18">
        <f t="shared" si="1076"/>
        <v>131</v>
      </c>
      <c r="P22762" s="16">
        <f t="shared" si="1077"/>
        <v>131</v>
      </c>
    </row>
    <row r="22763" spans="2:16">
      <c r="B22763" s="400"/>
      <c r="D22763" s="94" t="s">
        <v>21940</v>
      </c>
      <c r="F22763" s="25" t="s">
        <v>22234</v>
      </c>
      <c r="J22763" s="37"/>
      <c r="L22763" s="18">
        <f t="shared" si="1078"/>
        <v>0</v>
      </c>
      <c r="M22763" s="27">
        <v>50</v>
      </c>
      <c r="N22763" s="27">
        <v>0</v>
      </c>
      <c r="O22763" s="18">
        <f t="shared" si="1076"/>
        <v>50</v>
      </c>
      <c r="P22763" s="16">
        <f t="shared" si="1077"/>
        <v>50</v>
      </c>
    </row>
    <row r="22764" spans="2:16">
      <c r="B22764" s="400"/>
      <c r="D22764" s="94" t="s">
        <v>21940</v>
      </c>
      <c r="F22764" s="39" t="s">
        <v>22235</v>
      </c>
      <c r="J22764" s="37"/>
      <c r="L22764" s="18">
        <f t="shared" si="1078"/>
        <v>0</v>
      </c>
      <c r="M22764" s="27">
        <v>115</v>
      </c>
      <c r="N22764" s="27">
        <v>0</v>
      </c>
      <c r="O22764" s="18">
        <f t="shared" si="1076"/>
        <v>115</v>
      </c>
      <c r="P22764" s="16">
        <f t="shared" si="1077"/>
        <v>115</v>
      </c>
    </row>
    <row r="22765" spans="2:16">
      <c r="B22765" s="400"/>
      <c r="D22765" s="94" t="s">
        <v>21940</v>
      </c>
      <c r="F22765" s="39" t="s">
        <v>22236</v>
      </c>
      <c r="J22765" s="37"/>
      <c r="L22765" s="18">
        <f t="shared" si="1078"/>
        <v>0</v>
      </c>
      <c r="M22765" s="27">
        <v>60</v>
      </c>
      <c r="N22765" s="27">
        <v>0</v>
      </c>
      <c r="O22765" s="18">
        <f t="shared" si="1076"/>
        <v>60</v>
      </c>
      <c r="P22765" s="16">
        <f t="shared" si="1077"/>
        <v>60</v>
      </c>
    </row>
    <row r="22766" spans="2:16">
      <c r="B22766" s="400"/>
      <c r="D22766" s="94" t="s">
        <v>21940</v>
      </c>
      <c r="F22766" s="39" t="s">
        <v>22237</v>
      </c>
      <c r="J22766" s="37"/>
      <c r="L22766" s="18">
        <f t="shared" si="1078"/>
        <v>0</v>
      </c>
      <c r="M22766" s="27">
        <v>280</v>
      </c>
      <c r="N22766" s="27">
        <v>0</v>
      </c>
      <c r="O22766" s="18">
        <f t="shared" si="1076"/>
        <v>280</v>
      </c>
      <c r="P22766" s="16">
        <f t="shared" si="1077"/>
        <v>280</v>
      </c>
    </row>
    <row r="22767" spans="2:16">
      <c r="B22767" s="400"/>
      <c r="D22767" s="94" t="s">
        <v>21940</v>
      </c>
      <c r="F22767" s="39" t="s">
        <v>22238</v>
      </c>
      <c r="J22767" s="37"/>
      <c r="L22767" s="18">
        <f t="shared" si="1078"/>
        <v>0</v>
      </c>
      <c r="M22767" s="27">
        <v>200</v>
      </c>
      <c r="N22767" s="27">
        <v>0</v>
      </c>
      <c r="O22767" s="18">
        <f t="shared" si="1076"/>
        <v>200</v>
      </c>
      <c r="P22767" s="16">
        <f t="shared" si="1077"/>
        <v>200</v>
      </c>
    </row>
    <row r="22768" spans="2:16">
      <c r="B22768" s="400"/>
      <c r="D22768" s="94" t="s">
        <v>21940</v>
      </c>
      <c r="F22768" s="39" t="s">
        <v>22239</v>
      </c>
      <c r="J22768" s="37"/>
      <c r="L22768" s="18">
        <f t="shared" si="1078"/>
        <v>0</v>
      </c>
      <c r="M22768" s="27">
        <v>150</v>
      </c>
      <c r="N22768" s="27">
        <v>0</v>
      </c>
      <c r="O22768" s="18">
        <f t="shared" si="1076"/>
        <v>150</v>
      </c>
      <c r="P22768" s="16">
        <f t="shared" si="1077"/>
        <v>150</v>
      </c>
    </row>
    <row r="22769" spans="2:16" ht="25.5">
      <c r="B22769" s="400"/>
      <c r="D22769" s="94" t="s">
        <v>15301</v>
      </c>
      <c r="F22769" s="39" t="s">
        <v>22240</v>
      </c>
      <c r="J22769" s="13">
        <v>529</v>
      </c>
      <c r="L22769" s="18">
        <f t="shared" si="1078"/>
        <v>529</v>
      </c>
      <c r="M22769" s="27">
        <v>0</v>
      </c>
      <c r="N22769" s="13">
        <v>10</v>
      </c>
      <c r="O22769" s="18">
        <f t="shared" si="1076"/>
        <v>10</v>
      </c>
      <c r="P22769" s="16">
        <f t="shared" si="1077"/>
        <v>539</v>
      </c>
    </row>
    <row r="22770" spans="2:16">
      <c r="B22770" s="400"/>
      <c r="D22770" s="94" t="s">
        <v>15301</v>
      </c>
      <c r="F22770" s="39" t="s">
        <v>22241</v>
      </c>
      <c r="J22770" s="13">
        <v>73</v>
      </c>
      <c r="L22770" s="18">
        <f t="shared" si="1078"/>
        <v>73</v>
      </c>
      <c r="M22770" s="27">
        <v>0</v>
      </c>
      <c r="N22770" s="27">
        <v>0</v>
      </c>
      <c r="O22770" s="18">
        <f t="shared" si="1076"/>
        <v>0</v>
      </c>
      <c r="P22770" s="16">
        <f t="shared" si="1077"/>
        <v>73</v>
      </c>
    </row>
    <row r="22771" spans="2:16">
      <c r="B22771" s="400"/>
      <c r="D22771" s="94" t="s">
        <v>15301</v>
      </c>
      <c r="F22771" s="39" t="s">
        <v>22242</v>
      </c>
      <c r="J22771" s="13">
        <v>34</v>
      </c>
      <c r="L22771" s="18">
        <f t="shared" si="1078"/>
        <v>34</v>
      </c>
      <c r="M22771" s="27">
        <v>0</v>
      </c>
      <c r="N22771" s="27">
        <v>0</v>
      </c>
      <c r="O22771" s="18">
        <f t="shared" si="1076"/>
        <v>0</v>
      </c>
      <c r="P22771" s="16">
        <f t="shared" si="1077"/>
        <v>34</v>
      </c>
    </row>
    <row r="22772" spans="2:16">
      <c r="B22772" s="400"/>
      <c r="D22772" s="94" t="s">
        <v>15301</v>
      </c>
      <c r="F22772" s="39" t="s">
        <v>22243</v>
      </c>
      <c r="J22772" s="13">
        <v>42</v>
      </c>
      <c r="L22772" s="18">
        <f t="shared" si="1078"/>
        <v>42</v>
      </c>
      <c r="M22772" s="27">
        <v>0</v>
      </c>
      <c r="N22772" s="27">
        <v>0</v>
      </c>
      <c r="O22772" s="18">
        <f t="shared" si="1076"/>
        <v>0</v>
      </c>
      <c r="P22772" s="16">
        <f t="shared" si="1077"/>
        <v>42</v>
      </c>
    </row>
    <row r="22773" spans="2:16">
      <c r="B22773" s="400"/>
      <c r="D22773" s="94" t="s">
        <v>15301</v>
      </c>
      <c r="F22773" s="39" t="s">
        <v>22244</v>
      </c>
      <c r="J22773" s="13">
        <v>33</v>
      </c>
      <c r="L22773" s="18">
        <f t="shared" si="1078"/>
        <v>33</v>
      </c>
      <c r="M22773" s="27">
        <v>0</v>
      </c>
      <c r="N22773" s="27">
        <v>0</v>
      </c>
      <c r="O22773" s="18">
        <f t="shared" si="1076"/>
        <v>0</v>
      </c>
      <c r="P22773" s="16">
        <f t="shared" si="1077"/>
        <v>33</v>
      </c>
    </row>
    <row r="22774" spans="2:16">
      <c r="B22774" s="400"/>
      <c r="D22774" s="94" t="s">
        <v>15301</v>
      </c>
      <c r="F22774" s="39" t="s">
        <v>22245</v>
      </c>
      <c r="J22774" s="27">
        <v>0</v>
      </c>
      <c r="L22774" s="18">
        <f t="shared" si="1078"/>
        <v>0</v>
      </c>
      <c r="M22774" s="13">
        <v>154</v>
      </c>
      <c r="N22774" s="27">
        <v>28</v>
      </c>
      <c r="O22774" s="18">
        <f t="shared" si="1076"/>
        <v>182</v>
      </c>
      <c r="P22774" s="16">
        <f t="shared" si="1077"/>
        <v>182</v>
      </c>
    </row>
    <row r="22775" spans="2:16">
      <c r="B22775" s="400"/>
      <c r="D22775" s="94" t="s">
        <v>15301</v>
      </c>
      <c r="F22775" s="39" t="s">
        <v>22246</v>
      </c>
      <c r="J22775" s="27">
        <v>0</v>
      </c>
      <c r="L22775" s="18">
        <f t="shared" si="1078"/>
        <v>0</v>
      </c>
      <c r="M22775" s="13">
        <v>151</v>
      </c>
      <c r="N22775" s="27">
        <v>56</v>
      </c>
      <c r="O22775" s="18">
        <f t="shared" si="1076"/>
        <v>207</v>
      </c>
      <c r="P22775" s="16">
        <f t="shared" si="1077"/>
        <v>207</v>
      </c>
    </row>
    <row r="22776" spans="2:16">
      <c r="B22776" s="400"/>
      <c r="D22776" s="94" t="s">
        <v>15301</v>
      </c>
      <c r="F22776" s="39" t="s">
        <v>22247</v>
      </c>
      <c r="J22776" s="27">
        <v>0</v>
      </c>
      <c r="L22776" s="18">
        <f t="shared" si="1078"/>
        <v>0</v>
      </c>
      <c r="M22776" s="13">
        <v>106</v>
      </c>
      <c r="N22776" s="27">
        <v>45</v>
      </c>
      <c r="O22776" s="18">
        <f t="shared" si="1076"/>
        <v>151</v>
      </c>
      <c r="P22776" s="16">
        <f t="shared" si="1077"/>
        <v>151</v>
      </c>
    </row>
    <row r="22777" spans="2:16">
      <c r="B22777" s="400"/>
      <c r="D22777" s="94" t="s">
        <v>15301</v>
      </c>
      <c r="F22777" s="39" t="s">
        <v>22248</v>
      </c>
      <c r="J22777" s="27">
        <v>0</v>
      </c>
      <c r="L22777" s="18">
        <f t="shared" si="1078"/>
        <v>0</v>
      </c>
      <c r="M22777" s="13">
        <v>143</v>
      </c>
      <c r="N22777" s="27">
        <v>102</v>
      </c>
      <c r="O22777" s="18">
        <f t="shared" si="1076"/>
        <v>245</v>
      </c>
      <c r="P22777" s="16">
        <f t="shared" si="1077"/>
        <v>245</v>
      </c>
    </row>
    <row r="22778" spans="2:16">
      <c r="B22778" s="400"/>
      <c r="D22778" s="94" t="s">
        <v>15301</v>
      </c>
      <c r="F22778" s="39" t="s">
        <v>22249</v>
      </c>
      <c r="J22778" s="27">
        <v>0</v>
      </c>
      <c r="L22778" s="18">
        <f t="shared" si="1078"/>
        <v>0</v>
      </c>
      <c r="M22778" s="13">
        <v>66</v>
      </c>
      <c r="N22778" s="27">
        <v>0</v>
      </c>
      <c r="O22778" s="18">
        <f t="shared" si="1076"/>
        <v>66</v>
      </c>
      <c r="P22778" s="16">
        <f t="shared" si="1077"/>
        <v>66</v>
      </c>
    </row>
    <row r="22779" spans="2:16">
      <c r="B22779" s="400"/>
      <c r="D22779" s="94" t="s">
        <v>15301</v>
      </c>
      <c r="F22779" s="39" t="s">
        <v>22250</v>
      </c>
      <c r="J22779" s="27">
        <v>0</v>
      </c>
      <c r="L22779" s="18">
        <f t="shared" si="1078"/>
        <v>0</v>
      </c>
      <c r="M22779" s="13">
        <v>150</v>
      </c>
      <c r="N22779" s="27">
        <v>0</v>
      </c>
      <c r="O22779" s="18">
        <f t="shared" si="1076"/>
        <v>150</v>
      </c>
      <c r="P22779" s="16">
        <f t="shared" si="1077"/>
        <v>150</v>
      </c>
    </row>
    <row r="22780" spans="2:16">
      <c r="B22780" s="400"/>
      <c r="D22780" s="94" t="s">
        <v>15301</v>
      </c>
      <c r="F22780" s="39" t="s">
        <v>22251</v>
      </c>
      <c r="J22780" s="27">
        <v>0</v>
      </c>
      <c r="L22780" s="18">
        <f t="shared" si="1078"/>
        <v>0</v>
      </c>
      <c r="M22780" s="13">
        <v>70</v>
      </c>
      <c r="N22780" s="27">
        <v>0</v>
      </c>
      <c r="O22780" s="18">
        <f t="shared" si="1076"/>
        <v>70</v>
      </c>
      <c r="P22780" s="16">
        <f t="shared" si="1077"/>
        <v>70</v>
      </c>
    </row>
    <row r="22781" spans="2:16">
      <c r="B22781" s="400"/>
      <c r="D22781" s="94" t="s">
        <v>15301</v>
      </c>
      <c r="F22781" s="39" t="s">
        <v>22252</v>
      </c>
      <c r="J22781" s="27">
        <v>0</v>
      </c>
      <c r="L22781" s="18">
        <f t="shared" si="1078"/>
        <v>0</v>
      </c>
      <c r="M22781" s="13">
        <v>100</v>
      </c>
      <c r="N22781" s="27">
        <v>0</v>
      </c>
      <c r="O22781" s="18">
        <f t="shared" si="1076"/>
        <v>100</v>
      </c>
      <c r="P22781" s="16">
        <f t="shared" si="1077"/>
        <v>100</v>
      </c>
    </row>
    <row r="22782" spans="2:16">
      <c r="B22782" s="400"/>
      <c r="D22782" s="94" t="s">
        <v>15301</v>
      </c>
      <c r="F22782" s="39" t="s">
        <v>22253</v>
      </c>
      <c r="J22782" s="27">
        <v>0</v>
      </c>
      <c r="L22782" s="18">
        <f t="shared" si="1078"/>
        <v>0</v>
      </c>
      <c r="M22782" s="13">
        <v>100</v>
      </c>
      <c r="N22782" s="27">
        <v>0</v>
      </c>
      <c r="O22782" s="18">
        <f t="shared" si="1076"/>
        <v>100</v>
      </c>
      <c r="P22782" s="16">
        <f t="shared" si="1077"/>
        <v>100</v>
      </c>
    </row>
    <row r="22783" spans="2:16" ht="25.5">
      <c r="B22783" s="400"/>
      <c r="D22783" s="94" t="s">
        <v>21941</v>
      </c>
      <c r="F22783" s="39" t="s">
        <v>22254</v>
      </c>
      <c r="J22783" s="13">
        <v>80</v>
      </c>
      <c r="L22783" s="18">
        <f t="shared" si="1078"/>
        <v>80</v>
      </c>
      <c r="M22783" s="27">
        <v>0</v>
      </c>
      <c r="N22783" s="27">
        <v>0</v>
      </c>
      <c r="O22783" s="18">
        <f t="shared" si="1076"/>
        <v>0</v>
      </c>
      <c r="P22783" s="16">
        <f t="shared" si="1077"/>
        <v>80</v>
      </c>
    </row>
    <row r="22784" spans="2:16">
      <c r="B22784" s="400"/>
      <c r="D22784" s="94" t="s">
        <v>21941</v>
      </c>
      <c r="F22784" s="39" t="s">
        <v>22255</v>
      </c>
      <c r="J22784" s="13">
        <v>120</v>
      </c>
      <c r="L22784" s="18">
        <f t="shared" si="1078"/>
        <v>120</v>
      </c>
      <c r="M22784" s="27">
        <v>0</v>
      </c>
      <c r="N22784" s="27">
        <v>0</v>
      </c>
      <c r="O22784" s="18">
        <f t="shared" si="1076"/>
        <v>0</v>
      </c>
      <c r="P22784" s="16">
        <f t="shared" si="1077"/>
        <v>120</v>
      </c>
    </row>
    <row r="22785" spans="2:16" ht="25.5">
      <c r="B22785" s="400"/>
      <c r="D22785" s="94" t="s">
        <v>21941</v>
      </c>
      <c r="F22785" s="39" t="s">
        <v>22256</v>
      </c>
      <c r="J22785" s="13">
        <v>150</v>
      </c>
      <c r="L22785" s="18">
        <f t="shared" si="1078"/>
        <v>150</v>
      </c>
      <c r="M22785" s="27">
        <v>0</v>
      </c>
      <c r="N22785" s="27">
        <v>0</v>
      </c>
      <c r="O22785" s="18">
        <f t="shared" si="1076"/>
        <v>0</v>
      </c>
      <c r="P22785" s="16">
        <f t="shared" si="1077"/>
        <v>150</v>
      </c>
    </row>
    <row r="22786" spans="2:16">
      <c r="B22786" s="400"/>
      <c r="D22786" s="94" t="s">
        <v>21941</v>
      </c>
      <c r="F22786" s="39" t="s">
        <v>22257</v>
      </c>
      <c r="J22786" s="13">
        <v>360</v>
      </c>
      <c r="L22786" s="18">
        <f t="shared" si="1078"/>
        <v>360</v>
      </c>
      <c r="M22786" s="27">
        <v>0</v>
      </c>
      <c r="N22786" s="27">
        <v>0</v>
      </c>
      <c r="O22786" s="18">
        <f t="shared" si="1076"/>
        <v>0</v>
      </c>
      <c r="P22786" s="16">
        <f t="shared" si="1077"/>
        <v>360</v>
      </c>
    </row>
    <row r="22787" spans="2:16">
      <c r="B22787" s="400"/>
      <c r="D22787" s="94" t="s">
        <v>21941</v>
      </c>
      <c r="F22787" s="39" t="s">
        <v>22258</v>
      </c>
      <c r="J22787" s="13">
        <v>150</v>
      </c>
      <c r="L22787" s="18">
        <f t="shared" si="1078"/>
        <v>150</v>
      </c>
      <c r="M22787" s="27">
        <v>50</v>
      </c>
      <c r="N22787" s="27">
        <v>0</v>
      </c>
      <c r="O22787" s="18">
        <f t="shared" si="1076"/>
        <v>50</v>
      </c>
      <c r="P22787" s="16">
        <f t="shared" si="1077"/>
        <v>200</v>
      </c>
    </row>
    <row r="22788" spans="2:16">
      <c r="B22788" s="400"/>
      <c r="D22788" s="94" t="s">
        <v>21941</v>
      </c>
      <c r="F22788" s="39" t="s">
        <v>22259</v>
      </c>
      <c r="J22788" s="13">
        <v>50</v>
      </c>
      <c r="L22788" s="18">
        <f t="shared" si="1078"/>
        <v>50</v>
      </c>
      <c r="M22788" s="27"/>
      <c r="N22788" s="27">
        <v>0</v>
      </c>
      <c r="O22788" s="18">
        <f t="shared" si="1076"/>
        <v>0</v>
      </c>
      <c r="P22788" s="16">
        <f t="shared" si="1077"/>
        <v>50</v>
      </c>
    </row>
    <row r="22789" spans="2:16">
      <c r="B22789" s="400"/>
      <c r="D22789" s="94" t="s">
        <v>21941</v>
      </c>
      <c r="F22789" s="39" t="s">
        <v>22260</v>
      </c>
      <c r="J22789" s="13">
        <v>123</v>
      </c>
      <c r="L22789" s="18">
        <f t="shared" si="1078"/>
        <v>123</v>
      </c>
      <c r="M22789" s="27">
        <v>100</v>
      </c>
      <c r="N22789" s="27">
        <v>0</v>
      </c>
      <c r="O22789" s="18">
        <f t="shared" si="1076"/>
        <v>100</v>
      </c>
      <c r="P22789" s="16">
        <f t="shared" si="1077"/>
        <v>223</v>
      </c>
    </row>
    <row r="22790" spans="2:16">
      <c r="B22790" s="400"/>
      <c r="D22790" s="94" t="s">
        <v>21941</v>
      </c>
      <c r="F22790" s="39" t="s">
        <v>22261</v>
      </c>
      <c r="J22790" s="13">
        <v>103</v>
      </c>
      <c r="L22790" s="18">
        <f t="shared" si="1078"/>
        <v>103</v>
      </c>
      <c r="M22790" s="27">
        <v>0</v>
      </c>
      <c r="N22790" s="27">
        <v>0</v>
      </c>
      <c r="O22790" s="18">
        <f t="shared" si="1076"/>
        <v>0</v>
      </c>
      <c r="P22790" s="16">
        <f t="shared" si="1077"/>
        <v>103</v>
      </c>
    </row>
    <row r="22791" spans="2:16">
      <c r="B22791" s="400"/>
      <c r="D22791" s="94" t="s">
        <v>21941</v>
      </c>
      <c r="F22791" s="39" t="s">
        <v>22262</v>
      </c>
      <c r="J22791" s="13">
        <v>103</v>
      </c>
      <c r="L22791" s="18">
        <f t="shared" si="1078"/>
        <v>103</v>
      </c>
      <c r="M22791" s="27">
        <v>0</v>
      </c>
      <c r="N22791" s="27">
        <v>0</v>
      </c>
      <c r="O22791" s="18">
        <f t="shared" si="1076"/>
        <v>0</v>
      </c>
      <c r="P22791" s="16">
        <f t="shared" si="1077"/>
        <v>103</v>
      </c>
    </row>
    <row r="22792" spans="2:16">
      <c r="B22792" s="400"/>
      <c r="D22792" s="94" t="s">
        <v>21941</v>
      </c>
      <c r="F22792" s="39" t="s">
        <v>22263</v>
      </c>
      <c r="J22792" s="13">
        <v>176</v>
      </c>
      <c r="L22792" s="18">
        <f t="shared" si="1078"/>
        <v>176</v>
      </c>
      <c r="M22792" s="27">
        <v>0</v>
      </c>
      <c r="N22792" s="27">
        <v>0</v>
      </c>
      <c r="O22792" s="18">
        <f t="shared" si="1076"/>
        <v>0</v>
      </c>
      <c r="P22792" s="16">
        <f t="shared" si="1077"/>
        <v>176</v>
      </c>
    </row>
    <row r="22793" spans="2:16" ht="25.5">
      <c r="B22793" s="400"/>
      <c r="D22793" s="94" t="s">
        <v>21941</v>
      </c>
      <c r="F22793" s="39" t="s">
        <v>22264</v>
      </c>
      <c r="J22793" s="13">
        <v>0</v>
      </c>
      <c r="L22793" s="18">
        <f t="shared" si="1078"/>
        <v>0</v>
      </c>
      <c r="M22793" s="13">
        <v>90</v>
      </c>
      <c r="N22793" s="27">
        <v>0</v>
      </c>
      <c r="O22793" s="18">
        <f t="shared" si="1076"/>
        <v>90</v>
      </c>
      <c r="P22793" s="16">
        <f t="shared" si="1077"/>
        <v>90</v>
      </c>
    </row>
    <row r="22794" spans="2:16">
      <c r="B22794" s="400"/>
      <c r="D22794" s="94" t="s">
        <v>21941</v>
      </c>
      <c r="F22794" s="39" t="s">
        <v>22265</v>
      </c>
      <c r="J22794" s="13">
        <v>0</v>
      </c>
      <c r="L22794" s="18">
        <f t="shared" si="1078"/>
        <v>0</v>
      </c>
      <c r="M22794" s="13">
        <v>130</v>
      </c>
      <c r="N22794" s="27">
        <v>0</v>
      </c>
      <c r="O22794" s="18">
        <f t="shared" si="1076"/>
        <v>130</v>
      </c>
      <c r="P22794" s="16">
        <f t="shared" si="1077"/>
        <v>130</v>
      </c>
    </row>
    <row r="22795" spans="2:16">
      <c r="B22795" s="400"/>
      <c r="D22795" s="94" t="s">
        <v>21941</v>
      </c>
      <c r="F22795" s="39" t="s">
        <v>22266</v>
      </c>
      <c r="J22795" s="13">
        <v>0</v>
      </c>
      <c r="L22795" s="18">
        <f t="shared" si="1078"/>
        <v>0</v>
      </c>
      <c r="M22795" s="13">
        <v>244</v>
      </c>
      <c r="N22795" s="27">
        <v>0</v>
      </c>
      <c r="O22795" s="18">
        <f t="shared" ref="O22795:O22858" si="1079">+N22795+M22795</f>
        <v>244</v>
      </c>
      <c r="P22795" s="16">
        <f t="shared" ref="P22795:P22858" si="1080">+L22795+O22795</f>
        <v>244</v>
      </c>
    </row>
    <row r="22796" spans="2:16">
      <c r="B22796" s="400"/>
      <c r="D22796" s="94" t="s">
        <v>21941</v>
      </c>
      <c r="F22796" s="39" t="s">
        <v>22267</v>
      </c>
      <c r="J22796" s="13">
        <v>0</v>
      </c>
      <c r="L22796" s="18">
        <f t="shared" si="1078"/>
        <v>0</v>
      </c>
      <c r="M22796" s="13">
        <v>90</v>
      </c>
      <c r="N22796" s="27">
        <v>0</v>
      </c>
      <c r="O22796" s="18">
        <f t="shared" si="1079"/>
        <v>90</v>
      </c>
      <c r="P22796" s="16">
        <f t="shared" si="1080"/>
        <v>90</v>
      </c>
    </row>
    <row r="22797" spans="2:16">
      <c r="B22797" s="400"/>
      <c r="D22797" s="94" t="s">
        <v>21941</v>
      </c>
      <c r="F22797" s="39" t="s">
        <v>22268</v>
      </c>
      <c r="J22797" s="13">
        <v>0</v>
      </c>
      <c r="L22797" s="18">
        <f t="shared" si="1078"/>
        <v>0</v>
      </c>
      <c r="M22797" s="13">
        <v>160</v>
      </c>
      <c r="N22797" s="27">
        <v>0</v>
      </c>
      <c r="O22797" s="18">
        <f t="shared" si="1079"/>
        <v>160</v>
      </c>
      <c r="P22797" s="16">
        <f t="shared" si="1080"/>
        <v>160</v>
      </c>
    </row>
    <row r="22798" spans="2:16">
      <c r="B22798" s="400"/>
      <c r="D22798" s="94" t="s">
        <v>21941</v>
      </c>
      <c r="F22798" s="39" t="s">
        <v>22259</v>
      </c>
      <c r="J22798" s="13">
        <v>0</v>
      </c>
      <c r="L22798" s="18">
        <f t="shared" si="1078"/>
        <v>0</v>
      </c>
      <c r="M22798" s="13">
        <v>40</v>
      </c>
      <c r="N22798" s="27">
        <v>0</v>
      </c>
      <c r="O22798" s="18">
        <f t="shared" si="1079"/>
        <v>40</v>
      </c>
      <c r="P22798" s="16">
        <f t="shared" si="1080"/>
        <v>40</v>
      </c>
    </row>
    <row r="22799" spans="2:16">
      <c r="B22799" s="400"/>
      <c r="D22799" s="94" t="s">
        <v>21941</v>
      </c>
      <c r="F22799" s="39" t="s">
        <v>22269</v>
      </c>
      <c r="J22799" s="27">
        <v>0</v>
      </c>
      <c r="L22799" s="18">
        <f t="shared" ref="L22799:L22862" si="1081">+J22799+K22799</f>
        <v>0</v>
      </c>
      <c r="M22799" s="13">
        <v>0</v>
      </c>
      <c r="N22799" s="27">
        <v>246</v>
      </c>
      <c r="O22799" s="18">
        <f t="shared" si="1079"/>
        <v>246</v>
      </c>
      <c r="P22799" s="16">
        <f t="shared" si="1080"/>
        <v>246</v>
      </c>
    </row>
    <row r="22800" spans="2:16">
      <c r="B22800" s="400"/>
      <c r="D22800" s="94" t="s">
        <v>21941</v>
      </c>
      <c r="F22800" s="39" t="s">
        <v>22270</v>
      </c>
      <c r="J22800" s="27">
        <v>0</v>
      </c>
      <c r="L22800" s="18">
        <f t="shared" si="1081"/>
        <v>0</v>
      </c>
      <c r="M22800" s="13">
        <v>0</v>
      </c>
      <c r="N22800" s="27">
        <v>100</v>
      </c>
      <c r="O22800" s="18">
        <f t="shared" si="1079"/>
        <v>100</v>
      </c>
      <c r="P22800" s="16">
        <f t="shared" si="1080"/>
        <v>100</v>
      </c>
    </row>
    <row r="22801" spans="2:16">
      <c r="B22801" s="400"/>
      <c r="D22801" s="94" t="s">
        <v>21941</v>
      </c>
      <c r="F22801" s="39" t="s">
        <v>22271</v>
      </c>
      <c r="J22801" s="27">
        <v>0</v>
      </c>
      <c r="L22801" s="18">
        <f t="shared" si="1081"/>
        <v>0</v>
      </c>
      <c r="M22801" s="13">
        <v>0</v>
      </c>
      <c r="N22801" s="27">
        <v>200</v>
      </c>
      <c r="O22801" s="18">
        <f t="shared" si="1079"/>
        <v>200</v>
      </c>
      <c r="P22801" s="16">
        <f t="shared" si="1080"/>
        <v>200</v>
      </c>
    </row>
    <row r="22802" spans="2:16">
      <c r="B22802" s="400"/>
      <c r="D22802" s="94" t="s">
        <v>21943</v>
      </c>
      <c r="F22802" s="177" t="s">
        <v>22272</v>
      </c>
      <c r="J22802" s="378">
        <v>100</v>
      </c>
      <c r="L22802" s="18">
        <f t="shared" si="1081"/>
        <v>100</v>
      </c>
      <c r="M22802" s="378">
        <v>75</v>
      </c>
      <c r="N22802" s="27">
        <v>0</v>
      </c>
      <c r="O22802" s="18">
        <f t="shared" si="1079"/>
        <v>75</v>
      </c>
      <c r="P22802" s="16">
        <f t="shared" si="1080"/>
        <v>175</v>
      </c>
    </row>
    <row r="22803" spans="2:16">
      <c r="B22803" s="400"/>
      <c r="D22803" s="94" t="s">
        <v>21943</v>
      </c>
      <c r="F22803" s="103" t="s">
        <v>22273</v>
      </c>
      <c r="J22803" s="378">
        <v>140</v>
      </c>
      <c r="L22803" s="18">
        <f t="shared" si="1081"/>
        <v>140</v>
      </c>
      <c r="M22803" s="378">
        <v>55</v>
      </c>
      <c r="N22803" s="27">
        <v>0</v>
      </c>
      <c r="O22803" s="18">
        <f t="shared" si="1079"/>
        <v>55</v>
      </c>
      <c r="P22803" s="16">
        <f t="shared" si="1080"/>
        <v>195</v>
      </c>
    </row>
    <row r="22804" spans="2:16">
      <c r="B22804" s="400"/>
      <c r="D22804" s="94" t="s">
        <v>21943</v>
      </c>
      <c r="F22804" s="103" t="s">
        <v>22274</v>
      </c>
      <c r="J22804" s="378">
        <v>30</v>
      </c>
      <c r="L22804" s="18">
        <f t="shared" si="1081"/>
        <v>30</v>
      </c>
      <c r="M22804" s="378"/>
      <c r="N22804" s="27">
        <v>0</v>
      </c>
      <c r="O22804" s="18">
        <f t="shared" si="1079"/>
        <v>0</v>
      </c>
      <c r="P22804" s="16">
        <f t="shared" si="1080"/>
        <v>30</v>
      </c>
    </row>
    <row r="22805" spans="2:16">
      <c r="B22805" s="400"/>
      <c r="D22805" s="94" t="s">
        <v>21943</v>
      </c>
      <c r="F22805" s="103" t="s">
        <v>22047</v>
      </c>
      <c r="J22805" s="378">
        <v>57</v>
      </c>
      <c r="L22805" s="18">
        <f t="shared" si="1081"/>
        <v>57</v>
      </c>
      <c r="M22805" s="378">
        <v>55</v>
      </c>
      <c r="N22805" s="27">
        <v>0</v>
      </c>
      <c r="O22805" s="18">
        <f t="shared" si="1079"/>
        <v>55</v>
      </c>
      <c r="P22805" s="16">
        <f t="shared" si="1080"/>
        <v>112</v>
      </c>
    </row>
    <row r="22806" spans="2:16">
      <c r="B22806" s="400"/>
      <c r="D22806" s="94" t="s">
        <v>21943</v>
      </c>
      <c r="F22806" s="103" t="s">
        <v>22275</v>
      </c>
      <c r="J22806" s="378">
        <v>40</v>
      </c>
      <c r="L22806" s="18">
        <f t="shared" si="1081"/>
        <v>40</v>
      </c>
      <c r="M22806" s="378"/>
      <c r="N22806" s="27">
        <v>0</v>
      </c>
      <c r="O22806" s="18">
        <f t="shared" si="1079"/>
        <v>0</v>
      </c>
      <c r="P22806" s="16">
        <f t="shared" si="1080"/>
        <v>40</v>
      </c>
    </row>
    <row r="22807" spans="2:16">
      <c r="B22807" s="400"/>
      <c r="D22807" s="94" t="s">
        <v>21943</v>
      </c>
      <c r="F22807" s="103" t="s">
        <v>22276</v>
      </c>
      <c r="J22807" s="378">
        <v>40</v>
      </c>
      <c r="L22807" s="18">
        <f t="shared" si="1081"/>
        <v>40</v>
      </c>
      <c r="M22807" s="378"/>
      <c r="N22807" s="27">
        <v>0</v>
      </c>
      <c r="O22807" s="18">
        <f t="shared" si="1079"/>
        <v>0</v>
      </c>
      <c r="P22807" s="16">
        <f t="shared" si="1080"/>
        <v>40</v>
      </c>
    </row>
    <row r="22808" spans="2:16" ht="25.5">
      <c r="B22808" s="400"/>
      <c r="D22808" s="94" t="s">
        <v>21943</v>
      </c>
      <c r="F22808" s="177" t="s">
        <v>22277</v>
      </c>
      <c r="J22808" s="378">
        <v>50</v>
      </c>
      <c r="L22808" s="18">
        <f t="shared" si="1081"/>
        <v>50</v>
      </c>
      <c r="M22808" s="378">
        <v>50</v>
      </c>
      <c r="N22808" s="27">
        <v>0</v>
      </c>
      <c r="O22808" s="18">
        <f t="shared" si="1079"/>
        <v>50</v>
      </c>
      <c r="P22808" s="16">
        <f t="shared" si="1080"/>
        <v>100</v>
      </c>
    </row>
    <row r="22809" spans="2:16">
      <c r="B22809" s="400"/>
      <c r="D22809" s="94" t="s">
        <v>21943</v>
      </c>
      <c r="F22809" s="103" t="s">
        <v>22278</v>
      </c>
      <c r="J22809" s="378">
        <v>32</v>
      </c>
      <c r="L22809" s="18">
        <f t="shared" si="1081"/>
        <v>32</v>
      </c>
      <c r="M22809" s="378"/>
      <c r="N22809" s="27">
        <v>0</v>
      </c>
      <c r="O22809" s="18">
        <f t="shared" si="1079"/>
        <v>0</v>
      </c>
      <c r="P22809" s="16">
        <f t="shared" si="1080"/>
        <v>32</v>
      </c>
    </row>
    <row r="22810" spans="2:16">
      <c r="B22810" s="400"/>
      <c r="D22810" s="94" t="s">
        <v>21943</v>
      </c>
      <c r="F22810" s="103" t="s">
        <v>20191</v>
      </c>
      <c r="J22810" s="378">
        <v>40</v>
      </c>
      <c r="L22810" s="18">
        <f t="shared" si="1081"/>
        <v>40</v>
      </c>
      <c r="M22810" s="378">
        <v>50</v>
      </c>
      <c r="N22810" s="27">
        <v>0</v>
      </c>
      <c r="O22810" s="18">
        <f t="shared" si="1079"/>
        <v>50</v>
      </c>
      <c r="P22810" s="16">
        <f t="shared" si="1080"/>
        <v>90</v>
      </c>
    </row>
    <row r="22811" spans="2:16">
      <c r="B22811" s="400"/>
      <c r="D22811" s="94" t="s">
        <v>21943</v>
      </c>
      <c r="F22811" s="103" t="s">
        <v>22279</v>
      </c>
      <c r="J22811" s="378"/>
      <c r="L22811" s="18">
        <f t="shared" si="1081"/>
        <v>0</v>
      </c>
      <c r="M22811" s="378">
        <v>50</v>
      </c>
      <c r="N22811" s="27">
        <v>0</v>
      </c>
      <c r="O22811" s="18">
        <f t="shared" si="1079"/>
        <v>50</v>
      </c>
      <c r="P22811" s="16">
        <f t="shared" si="1080"/>
        <v>50</v>
      </c>
    </row>
    <row r="22812" spans="2:16" ht="25.5">
      <c r="B22812" s="400"/>
      <c r="D22812" s="94" t="s">
        <v>21943</v>
      </c>
      <c r="F22812" s="177" t="s">
        <v>22280</v>
      </c>
      <c r="J22812" s="378">
        <v>50</v>
      </c>
      <c r="L22812" s="18">
        <f t="shared" si="1081"/>
        <v>50</v>
      </c>
      <c r="M22812" s="378">
        <v>100</v>
      </c>
      <c r="N22812" s="27">
        <v>0</v>
      </c>
      <c r="O22812" s="18">
        <f t="shared" si="1079"/>
        <v>100</v>
      </c>
      <c r="P22812" s="16">
        <f t="shared" si="1080"/>
        <v>150</v>
      </c>
    </row>
    <row r="22813" spans="2:16">
      <c r="B22813" s="400"/>
      <c r="D22813" s="94" t="s">
        <v>21943</v>
      </c>
      <c r="F22813" s="103" t="s">
        <v>22281</v>
      </c>
      <c r="J22813" s="378">
        <v>65</v>
      </c>
      <c r="L22813" s="18">
        <f t="shared" si="1081"/>
        <v>65</v>
      </c>
      <c r="M22813" s="378"/>
      <c r="N22813" s="27">
        <v>0</v>
      </c>
      <c r="O22813" s="18">
        <f t="shared" si="1079"/>
        <v>0</v>
      </c>
      <c r="P22813" s="16">
        <f t="shared" si="1080"/>
        <v>65</v>
      </c>
    </row>
    <row r="22814" spans="2:16" ht="38.25">
      <c r="B22814" s="400"/>
      <c r="D22814" s="94" t="s">
        <v>21943</v>
      </c>
      <c r="F22814" s="177" t="s">
        <v>22282</v>
      </c>
      <c r="J22814" s="378">
        <v>80</v>
      </c>
      <c r="L22814" s="18">
        <f t="shared" si="1081"/>
        <v>80</v>
      </c>
      <c r="M22814" s="378">
        <v>70</v>
      </c>
      <c r="N22814" s="27">
        <v>0</v>
      </c>
      <c r="O22814" s="18">
        <f t="shared" si="1079"/>
        <v>70</v>
      </c>
      <c r="P22814" s="16">
        <f t="shared" si="1080"/>
        <v>150</v>
      </c>
    </row>
    <row r="22815" spans="2:16">
      <c r="B22815" s="400"/>
      <c r="D22815" s="94" t="s">
        <v>21943</v>
      </c>
      <c r="F22815" s="103" t="s">
        <v>22283</v>
      </c>
      <c r="J22815" s="378">
        <v>40</v>
      </c>
      <c r="L22815" s="18">
        <f t="shared" si="1081"/>
        <v>40</v>
      </c>
      <c r="M22815" s="378"/>
      <c r="N22815" s="27">
        <v>0</v>
      </c>
      <c r="O22815" s="18">
        <f t="shared" si="1079"/>
        <v>0</v>
      </c>
      <c r="P22815" s="16">
        <f t="shared" si="1080"/>
        <v>40</v>
      </c>
    </row>
    <row r="22816" spans="2:16">
      <c r="B22816" s="400"/>
      <c r="D22816" s="94" t="s">
        <v>21943</v>
      </c>
      <c r="F22816" s="103" t="s">
        <v>22284</v>
      </c>
      <c r="J22816" s="378">
        <v>65</v>
      </c>
      <c r="L22816" s="18">
        <f t="shared" si="1081"/>
        <v>65</v>
      </c>
      <c r="M22816" s="378"/>
      <c r="N22816" s="27">
        <v>0</v>
      </c>
      <c r="O22816" s="18">
        <f t="shared" si="1079"/>
        <v>0</v>
      </c>
      <c r="P22816" s="16">
        <f t="shared" si="1080"/>
        <v>65</v>
      </c>
    </row>
    <row r="22817" spans="2:16" ht="38.25">
      <c r="B22817" s="400"/>
      <c r="D22817" s="94" t="s">
        <v>21943</v>
      </c>
      <c r="F22817" s="176" t="s">
        <v>22285</v>
      </c>
      <c r="J22817" s="378">
        <v>135</v>
      </c>
      <c r="L22817" s="18">
        <f t="shared" si="1081"/>
        <v>135</v>
      </c>
      <c r="M22817" s="378">
        <v>60</v>
      </c>
      <c r="N22817" s="27">
        <v>0</v>
      </c>
      <c r="O22817" s="18">
        <f t="shared" si="1079"/>
        <v>60</v>
      </c>
      <c r="P22817" s="16">
        <f t="shared" si="1080"/>
        <v>195</v>
      </c>
    </row>
    <row r="22818" spans="2:16">
      <c r="B22818" s="400"/>
      <c r="D22818" s="94" t="s">
        <v>21943</v>
      </c>
      <c r="F22818" s="103" t="s">
        <v>22286</v>
      </c>
      <c r="J22818" s="378">
        <v>275</v>
      </c>
      <c r="L22818" s="18">
        <f t="shared" si="1081"/>
        <v>275</v>
      </c>
      <c r="M22818" s="378">
        <v>240</v>
      </c>
      <c r="N22818" s="27">
        <v>0</v>
      </c>
      <c r="O22818" s="18">
        <f t="shared" si="1079"/>
        <v>240</v>
      </c>
      <c r="P22818" s="16">
        <f t="shared" si="1080"/>
        <v>515</v>
      </c>
    </row>
    <row r="22819" spans="2:16">
      <c r="B22819" s="400"/>
      <c r="D22819" s="94" t="s">
        <v>21943</v>
      </c>
      <c r="F22819" s="103" t="s">
        <v>22287</v>
      </c>
      <c r="J22819" s="378">
        <v>130</v>
      </c>
      <c r="L22819" s="18">
        <f t="shared" si="1081"/>
        <v>130</v>
      </c>
      <c r="M22819" s="378">
        <v>100</v>
      </c>
      <c r="N22819" s="27">
        <v>0</v>
      </c>
      <c r="O22819" s="18">
        <f t="shared" si="1079"/>
        <v>100</v>
      </c>
      <c r="P22819" s="16">
        <f t="shared" si="1080"/>
        <v>230</v>
      </c>
    </row>
    <row r="22820" spans="2:16">
      <c r="B22820" s="400"/>
      <c r="D22820" s="94" t="s">
        <v>21943</v>
      </c>
      <c r="F22820" s="103" t="s">
        <v>22288</v>
      </c>
      <c r="J22820" s="378">
        <v>20</v>
      </c>
      <c r="L22820" s="18">
        <f t="shared" si="1081"/>
        <v>20</v>
      </c>
      <c r="M22820" s="378"/>
      <c r="N22820" s="27">
        <v>0</v>
      </c>
      <c r="O22820" s="18">
        <f t="shared" si="1079"/>
        <v>0</v>
      </c>
      <c r="P22820" s="16">
        <f t="shared" si="1080"/>
        <v>20</v>
      </c>
    </row>
    <row r="22821" spans="2:16">
      <c r="B22821" s="400"/>
      <c r="D22821" s="94" t="s">
        <v>21943</v>
      </c>
      <c r="F22821" s="103" t="s">
        <v>22289</v>
      </c>
      <c r="J22821" s="378">
        <v>35</v>
      </c>
      <c r="L22821" s="18">
        <f t="shared" si="1081"/>
        <v>35</v>
      </c>
      <c r="M22821" s="378"/>
      <c r="N22821" s="27">
        <v>0</v>
      </c>
      <c r="O22821" s="18">
        <f t="shared" si="1079"/>
        <v>0</v>
      </c>
      <c r="P22821" s="16">
        <f t="shared" si="1080"/>
        <v>35</v>
      </c>
    </row>
    <row r="22822" spans="2:16" ht="38.25">
      <c r="B22822" s="400"/>
      <c r="D22822" s="94" t="s">
        <v>21943</v>
      </c>
      <c r="F22822" s="176" t="s">
        <v>22290</v>
      </c>
      <c r="J22822" s="378">
        <v>50</v>
      </c>
      <c r="L22822" s="18">
        <f t="shared" si="1081"/>
        <v>50</v>
      </c>
      <c r="M22822" s="379">
        <v>60</v>
      </c>
      <c r="N22822" s="27">
        <v>0</v>
      </c>
      <c r="O22822" s="18">
        <f t="shared" si="1079"/>
        <v>60</v>
      </c>
      <c r="P22822" s="16">
        <f t="shared" si="1080"/>
        <v>110</v>
      </c>
    </row>
    <row r="22823" spans="2:16">
      <c r="B22823" s="400"/>
      <c r="D22823" s="94" t="s">
        <v>21943</v>
      </c>
      <c r="F22823" s="103" t="s">
        <v>22291</v>
      </c>
      <c r="J22823" s="378">
        <v>50</v>
      </c>
      <c r="L22823" s="18">
        <f t="shared" si="1081"/>
        <v>50</v>
      </c>
      <c r="M22823" s="378"/>
      <c r="N22823" s="27">
        <v>0</v>
      </c>
      <c r="O22823" s="18">
        <f t="shared" si="1079"/>
        <v>0</v>
      </c>
      <c r="P22823" s="16">
        <f t="shared" si="1080"/>
        <v>50</v>
      </c>
    </row>
    <row r="22824" spans="2:16" ht="38.25">
      <c r="B22824" s="400"/>
      <c r="D22824" s="94" t="s">
        <v>21943</v>
      </c>
      <c r="F22824" s="380" t="s">
        <v>22292</v>
      </c>
      <c r="J22824" s="378">
        <v>125</v>
      </c>
      <c r="L22824" s="18">
        <f t="shared" si="1081"/>
        <v>125</v>
      </c>
      <c r="M22824" s="378">
        <v>50</v>
      </c>
      <c r="N22824" s="27">
        <v>0</v>
      </c>
      <c r="O22824" s="18">
        <f t="shared" si="1079"/>
        <v>50</v>
      </c>
      <c r="P22824" s="16">
        <f t="shared" si="1080"/>
        <v>175</v>
      </c>
    </row>
    <row r="22825" spans="2:16">
      <c r="B22825" s="400"/>
      <c r="D22825" s="94" t="s">
        <v>21943</v>
      </c>
      <c r="F22825" s="103" t="s">
        <v>22293</v>
      </c>
      <c r="J22825" s="378">
        <v>123</v>
      </c>
      <c r="L22825" s="18">
        <f t="shared" si="1081"/>
        <v>123</v>
      </c>
      <c r="M22825" s="378">
        <v>65</v>
      </c>
      <c r="N22825" s="27">
        <v>0</v>
      </c>
      <c r="O22825" s="18">
        <f t="shared" si="1079"/>
        <v>65</v>
      </c>
      <c r="P22825" s="16">
        <f t="shared" si="1080"/>
        <v>188</v>
      </c>
    </row>
    <row r="22826" spans="2:16" ht="38.25">
      <c r="B22826" s="400"/>
      <c r="D22826" s="94" t="s">
        <v>21943</v>
      </c>
      <c r="F22826" s="380" t="s">
        <v>22294</v>
      </c>
      <c r="J22826" s="379">
        <v>0</v>
      </c>
      <c r="L22826" s="18">
        <f t="shared" si="1081"/>
        <v>0</v>
      </c>
      <c r="M22826" s="379">
        <v>0</v>
      </c>
      <c r="N22826" s="27">
        <v>0</v>
      </c>
      <c r="O22826" s="18">
        <f t="shared" si="1079"/>
        <v>0</v>
      </c>
      <c r="P22826" s="16">
        <f t="shared" si="1080"/>
        <v>0</v>
      </c>
    </row>
    <row r="22827" spans="2:16">
      <c r="B22827" s="400"/>
      <c r="D22827" s="94" t="s">
        <v>21943</v>
      </c>
      <c r="F22827" s="103" t="s">
        <v>22295</v>
      </c>
      <c r="J22827" s="378">
        <v>100</v>
      </c>
      <c r="L22827" s="18">
        <f t="shared" si="1081"/>
        <v>100</v>
      </c>
      <c r="M22827" s="378">
        <v>50</v>
      </c>
      <c r="N22827" s="27">
        <v>0</v>
      </c>
      <c r="O22827" s="18">
        <f t="shared" si="1079"/>
        <v>50</v>
      </c>
      <c r="P22827" s="16">
        <f t="shared" si="1080"/>
        <v>150</v>
      </c>
    </row>
    <row r="22828" spans="2:16">
      <c r="B22828" s="400"/>
      <c r="D22828" s="94" t="s">
        <v>21943</v>
      </c>
      <c r="F22828" s="103" t="s">
        <v>22057</v>
      </c>
      <c r="J22828" s="378">
        <v>140</v>
      </c>
      <c r="L22828" s="18">
        <f t="shared" si="1081"/>
        <v>140</v>
      </c>
      <c r="M22828" s="378">
        <v>85</v>
      </c>
      <c r="N22828" s="27">
        <v>0</v>
      </c>
      <c r="O22828" s="18">
        <f t="shared" si="1079"/>
        <v>85</v>
      </c>
      <c r="P22828" s="16">
        <f t="shared" si="1080"/>
        <v>225</v>
      </c>
    </row>
    <row r="22829" spans="2:16">
      <c r="B22829" s="400"/>
      <c r="D22829" s="94" t="s">
        <v>21943</v>
      </c>
      <c r="F22829" s="103" t="s">
        <v>22296</v>
      </c>
      <c r="J22829" s="378"/>
      <c r="L22829" s="18">
        <f t="shared" si="1081"/>
        <v>0</v>
      </c>
      <c r="M22829" s="378">
        <v>80</v>
      </c>
      <c r="N22829" s="27">
        <v>0</v>
      </c>
      <c r="O22829" s="18">
        <f t="shared" si="1079"/>
        <v>80</v>
      </c>
      <c r="P22829" s="16">
        <f t="shared" si="1080"/>
        <v>80</v>
      </c>
    </row>
    <row r="22830" spans="2:16">
      <c r="B22830" s="400"/>
      <c r="D22830" s="94" t="s">
        <v>21943</v>
      </c>
      <c r="F22830" s="103" t="s">
        <v>22297</v>
      </c>
      <c r="J22830" s="378">
        <v>65</v>
      </c>
      <c r="L22830" s="18">
        <f t="shared" si="1081"/>
        <v>65</v>
      </c>
      <c r="M22830" s="378">
        <v>75</v>
      </c>
      <c r="N22830" s="27">
        <v>0</v>
      </c>
      <c r="O22830" s="18">
        <f t="shared" si="1079"/>
        <v>75</v>
      </c>
      <c r="P22830" s="16">
        <f t="shared" si="1080"/>
        <v>140</v>
      </c>
    </row>
    <row r="22831" spans="2:16">
      <c r="B22831" s="400"/>
      <c r="D22831" s="94" t="s">
        <v>21943</v>
      </c>
      <c r="F22831" s="103" t="s">
        <v>2848</v>
      </c>
      <c r="J22831" s="378">
        <v>100</v>
      </c>
      <c r="L22831" s="18">
        <f t="shared" si="1081"/>
        <v>100</v>
      </c>
      <c r="M22831" s="378">
        <v>80</v>
      </c>
      <c r="N22831" s="27">
        <v>0</v>
      </c>
      <c r="O22831" s="18">
        <f t="shared" si="1079"/>
        <v>80</v>
      </c>
      <c r="P22831" s="16">
        <f t="shared" si="1080"/>
        <v>180</v>
      </c>
    </row>
    <row r="22832" spans="2:16" ht="38.25">
      <c r="B22832" s="400"/>
      <c r="D22832" s="94" t="s">
        <v>20151</v>
      </c>
      <c r="F22832" s="380" t="s">
        <v>22298</v>
      </c>
      <c r="J22832" s="378">
        <v>120</v>
      </c>
      <c r="L22832" s="18">
        <f t="shared" si="1081"/>
        <v>120</v>
      </c>
      <c r="M22832" s="378">
        <v>156</v>
      </c>
      <c r="N22832" s="27">
        <v>0</v>
      </c>
      <c r="O22832" s="18">
        <f t="shared" si="1079"/>
        <v>156</v>
      </c>
      <c r="P22832" s="16">
        <f t="shared" si="1080"/>
        <v>276</v>
      </c>
    </row>
    <row r="22833" spans="2:16">
      <c r="B22833" s="400"/>
      <c r="D22833" s="94" t="s">
        <v>20151</v>
      </c>
      <c r="F22833" s="103" t="s">
        <v>22299</v>
      </c>
      <c r="J22833" s="378">
        <v>40</v>
      </c>
      <c r="L22833" s="18">
        <f t="shared" si="1081"/>
        <v>40</v>
      </c>
      <c r="M22833" s="378">
        <v>50</v>
      </c>
      <c r="N22833" s="27">
        <v>0</v>
      </c>
      <c r="O22833" s="18">
        <f t="shared" si="1079"/>
        <v>50</v>
      </c>
      <c r="P22833" s="16">
        <f t="shared" si="1080"/>
        <v>90</v>
      </c>
    </row>
    <row r="22834" spans="2:16">
      <c r="B22834" s="400"/>
      <c r="D22834" s="94" t="s">
        <v>20151</v>
      </c>
      <c r="F22834" s="103" t="s">
        <v>22081</v>
      </c>
      <c r="J22834" s="378">
        <v>50</v>
      </c>
      <c r="L22834" s="18">
        <f t="shared" si="1081"/>
        <v>50</v>
      </c>
      <c r="M22834" s="378">
        <v>100</v>
      </c>
      <c r="N22834" s="27">
        <v>0</v>
      </c>
      <c r="O22834" s="18">
        <f t="shared" si="1079"/>
        <v>100</v>
      </c>
      <c r="P22834" s="16">
        <f t="shared" si="1080"/>
        <v>150</v>
      </c>
    </row>
    <row r="22835" spans="2:16">
      <c r="B22835" s="400"/>
      <c r="D22835" s="94" t="s">
        <v>20151</v>
      </c>
      <c r="F22835" s="103" t="s">
        <v>22300</v>
      </c>
      <c r="J22835" s="378">
        <v>30</v>
      </c>
      <c r="L22835" s="18">
        <f t="shared" si="1081"/>
        <v>30</v>
      </c>
      <c r="M22835" s="378">
        <v>50</v>
      </c>
      <c r="N22835" s="27">
        <v>0</v>
      </c>
      <c r="O22835" s="18">
        <f t="shared" si="1079"/>
        <v>50</v>
      </c>
      <c r="P22835" s="16">
        <f t="shared" si="1080"/>
        <v>80</v>
      </c>
    </row>
    <row r="22836" spans="2:16">
      <c r="B22836" s="400"/>
      <c r="D22836" s="94" t="s">
        <v>20151</v>
      </c>
      <c r="F22836" s="103" t="s">
        <v>22301</v>
      </c>
      <c r="J22836" s="378">
        <v>40</v>
      </c>
      <c r="L22836" s="18">
        <f t="shared" si="1081"/>
        <v>40</v>
      </c>
      <c r="M22836" s="378">
        <v>50</v>
      </c>
      <c r="N22836" s="27">
        <v>0</v>
      </c>
      <c r="O22836" s="18">
        <f t="shared" si="1079"/>
        <v>50</v>
      </c>
      <c r="P22836" s="16">
        <f t="shared" si="1080"/>
        <v>90</v>
      </c>
    </row>
    <row r="22837" spans="2:16" ht="38.25">
      <c r="B22837" s="400"/>
      <c r="D22837" s="94" t="s">
        <v>20151</v>
      </c>
      <c r="F22837" s="176" t="s">
        <v>22302</v>
      </c>
      <c r="J22837" s="379">
        <v>0</v>
      </c>
      <c r="L22837" s="18">
        <f t="shared" si="1081"/>
        <v>0</v>
      </c>
      <c r="M22837" s="379">
        <v>150</v>
      </c>
      <c r="N22837" s="27">
        <v>0</v>
      </c>
      <c r="O22837" s="18">
        <f t="shared" si="1079"/>
        <v>150</v>
      </c>
      <c r="P22837" s="16">
        <f t="shared" si="1080"/>
        <v>150</v>
      </c>
    </row>
    <row r="22838" spans="2:16">
      <c r="B22838" s="400"/>
      <c r="D22838" s="94" t="s">
        <v>20151</v>
      </c>
      <c r="F22838" s="103" t="s">
        <v>22303</v>
      </c>
      <c r="J22838" s="378">
        <v>60</v>
      </c>
      <c r="L22838" s="18">
        <f t="shared" si="1081"/>
        <v>60</v>
      </c>
      <c r="M22838" s="378">
        <v>60</v>
      </c>
      <c r="N22838" s="27">
        <v>0</v>
      </c>
      <c r="O22838" s="18">
        <f t="shared" si="1079"/>
        <v>60</v>
      </c>
      <c r="P22838" s="16">
        <f t="shared" si="1080"/>
        <v>120</v>
      </c>
    </row>
    <row r="22839" spans="2:16">
      <c r="B22839" s="400"/>
      <c r="D22839" s="94" t="s">
        <v>20151</v>
      </c>
      <c r="F22839" s="103" t="s">
        <v>10011</v>
      </c>
      <c r="J22839" s="378">
        <v>40</v>
      </c>
      <c r="L22839" s="18">
        <f t="shared" si="1081"/>
        <v>40</v>
      </c>
      <c r="M22839" s="378">
        <v>40</v>
      </c>
      <c r="N22839" s="27">
        <v>0</v>
      </c>
      <c r="O22839" s="18">
        <f t="shared" si="1079"/>
        <v>40</v>
      </c>
      <c r="P22839" s="16">
        <f t="shared" si="1080"/>
        <v>80</v>
      </c>
    </row>
    <row r="22840" spans="2:16">
      <c r="B22840" s="400"/>
      <c r="D22840" s="94" t="s">
        <v>20151</v>
      </c>
      <c r="F22840" s="103" t="s">
        <v>22304</v>
      </c>
      <c r="J22840" s="378">
        <v>27</v>
      </c>
      <c r="L22840" s="18">
        <f t="shared" si="1081"/>
        <v>27</v>
      </c>
      <c r="M22840" s="378"/>
      <c r="N22840" s="27">
        <v>0</v>
      </c>
      <c r="O22840" s="18">
        <f t="shared" si="1079"/>
        <v>0</v>
      </c>
      <c r="P22840" s="16">
        <f t="shared" si="1080"/>
        <v>27</v>
      </c>
    </row>
    <row r="22841" spans="2:16">
      <c r="B22841" s="400"/>
      <c r="D22841" s="94" t="s">
        <v>20151</v>
      </c>
      <c r="F22841" s="103" t="s">
        <v>22305</v>
      </c>
      <c r="J22841" s="378">
        <v>200</v>
      </c>
      <c r="L22841" s="18">
        <f t="shared" si="1081"/>
        <v>200</v>
      </c>
      <c r="M22841" s="378">
        <v>160</v>
      </c>
      <c r="N22841" s="27">
        <v>0</v>
      </c>
      <c r="O22841" s="18">
        <f t="shared" si="1079"/>
        <v>160</v>
      </c>
      <c r="P22841" s="16">
        <f t="shared" si="1080"/>
        <v>360</v>
      </c>
    </row>
    <row r="22842" spans="2:16" ht="38.25">
      <c r="B22842" s="400"/>
      <c r="D22842" s="94" t="s">
        <v>20151</v>
      </c>
      <c r="F22842" s="380" t="s">
        <v>22306</v>
      </c>
      <c r="J22842" s="379">
        <v>110</v>
      </c>
      <c r="L22842" s="18">
        <f t="shared" si="1081"/>
        <v>110</v>
      </c>
      <c r="M22842" s="379">
        <v>120</v>
      </c>
      <c r="N22842" s="27">
        <v>0</v>
      </c>
      <c r="O22842" s="18">
        <f t="shared" si="1079"/>
        <v>120</v>
      </c>
      <c r="P22842" s="16">
        <f t="shared" si="1080"/>
        <v>230</v>
      </c>
    </row>
    <row r="22843" spans="2:16">
      <c r="B22843" s="400"/>
      <c r="D22843" s="94" t="s">
        <v>20151</v>
      </c>
      <c r="F22843" s="103" t="s">
        <v>22307</v>
      </c>
      <c r="J22843" s="378">
        <v>130</v>
      </c>
      <c r="L22843" s="18">
        <f t="shared" si="1081"/>
        <v>130</v>
      </c>
      <c r="M22843" s="378">
        <v>120</v>
      </c>
      <c r="N22843" s="27">
        <v>0</v>
      </c>
      <c r="O22843" s="18">
        <f t="shared" si="1079"/>
        <v>120</v>
      </c>
      <c r="P22843" s="16">
        <f t="shared" si="1080"/>
        <v>250</v>
      </c>
    </row>
    <row r="22844" spans="2:16" ht="25.5">
      <c r="B22844" s="400"/>
      <c r="D22844" s="94" t="s">
        <v>20151</v>
      </c>
      <c r="F22844" s="380" t="s">
        <v>22308</v>
      </c>
      <c r="J22844" s="379">
        <v>100</v>
      </c>
      <c r="L22844" s="18">
        <f t="shared" si="1081"/>
        <v>100</v>
      </c>
      <c r="M22844" s="379">
        <v>200</v>
      </c>
      <c r="N22844" s="27">
        <v>0</v>
      </c>
      <c r="O22844" s="18">
        <f t="shared" si="1079"/>
        <v>200</v>
      </c>
      <c r="P22844" s="16">
        <f t="shared" si="1080"/>
        <v>300</v>
      </c>
    </row>
    <row r="22845" spans="2:16">
      <c r="B22845" s="400"/>
      <c r="D22845" s="94" t="s">
        <v>20151</v>
      </c>
      <c r="F22845" s="103" t="s">
        <v>22309</v>
      </c>
      <c r="J22845" s="378">
        <v>50</v>
      </c>
      <c r="L22845" s="18">
        <f t="shared" si="1081"/>
        <v>50</v>
      </c>
      <c r="M22845" s="378">
        <v>120</v>
      </c>
      <c r="N22845" s="27">
        <v>0</v>
      </c>
      <c r="O22845" s="18">
        <f t="shared" si="1079"/>
        <v>120</v>
      </c>
      <c r="P22845" s="16">
        <f t="shared" si="1080"/>
        <v>170</v>
      </c>
    </row>
    <row r="22846" spans="2:16">
      <c r="B22846" s="400"/>
      <c r="D22846" s="94" t="s">
        <v>20151</v>
      </c>
      <c r="F22846" s="103" t="s">
        <v>20215</v>
      </c>
      <c r="J22846" s="378">
        <v>40</v>
      </c>
      <c r="L22846" s="18">
        <f t="shared" si="1081"/>
        <v>40</v>
      </c>
      <c r="M22846" s="378">
        <v>80</v>
      </c>
      <c r="N22846" s="27">
        <v>0</v>
      </c>
      <c r="O22846" s="18">
        <f t="shared" si="1079"/>
        <v>80</v>
      </c>
      <c r="P22846" s="16">
        <f t="shared" si="1080"/>
        <v>120</v>
      </c>
    </row>
    <row r="22847" spans="2:16">
      <c r="B22847" s="400"/>
      <c r="D22847" s="94" t="s">
        <v>20151</v>
      </c>
      <c r="F22847" s="103" t="s">
        <v>22310</v>
      </c>
      <c r="J22847" s="378">
        <v>40</v>
      </c>
      <c r="L22847" s="18">
        <f t="shared" si="1081"/>
        <v>40</v>
      </c>
      <c r="M22847" s="378">
        <v>70</v>
      </c>
      <c r="N22847" s="27">
        <v>0</v>
      </c>
      <c r="O22847" s="18">
        <f t="shared" si="1079"/>
        <v>70</v>
      </c>
      <c r="P22847" s="16">
        <f t="shared" si="1080"/>
        <v>110</v>
      </c>
    </row>
    <row r="22848" spans="2:16">
      <c r="B22848" s="400"/>
      <c r="D22848" s="94" t="s">
        <v>20151</v>
      </c>
      <c r="F22848" s="103" t="s">
        <v>22283</v>
      </c>
      <c r="J22848" s="378">
        <v>54</v>
      </c>
      <c r="L22848" s="18">
        <f t="shared" si="1081"/>
        <v>54</v>
      </c>
      <c r="M22848" s="378">
        <v>70</v>
      </c>
      <c r="N22848" s="27">
        <v>0</v>
      </c>
      <c r="O22848" s="18">
        <f t="shared" si="1079"/>
        <v>70</v>
      </c>
      <c r="P22848" s="16">
        <f t="shared" si="1080"/>
        <v>124</v>
      </c>
    </row>
    <row r="22849" spans="2:16">
      <c r="B22849" s="400"/>
      <c r="D22849" s="94" t="s">
        <v>20151</v>
      </c>
      <c r="F22849" s="103" t="s">
        <v>22311</v>
      </c>
      <c r="J22849" s="378">
        <v>0</v>
      </c>
      <c r="L22849" s="18">
        <f t="shared" si="1081"/>
        <v>0</v>
      </c>
      <c r="M22849" s="378">
        <v>100</v>
      </c>
      <c r="N22849" s="27">
        <v>0</v>
      </c>
      <c r="O22849" s="18">
        <f t="shared" si="1079"/>
        <v>100</v>
      </c>
      <c r="P22849" s="16">
        <f t="shared" si="1080"/>
        <v>100</v>
      </c>
    </row>
    <row r="22850" spans="2:16" ht="38.25">
      <c r="B22850" s="400"/>
      <c r="D22850" s="94" t="s">
        <v>20151</v>
      </c>
      <c r="F22850" s="380" t="s">
        <v>22312</v>
      </c>
      <c r="J22850" s="378">
        <v>100</v>
      </c>
      <c r="L22850" s="18">
        <f t="shared" si="1081"/>
        <v>100</v>
      </c>
      <c r="M22850" s="378">
        <v>150</v>
      </c>
      <c r="N22850" s="27">
        <v>0</v>
      </c>
      <c r="O22850" s="18">
        <f t="shared" si="1079"/>
        <v>150</v>
      </c>
      <c r="P22850" s="16">
        <f t="shared" si="1080"/>
        <v>250</v>
      </c>
    </row>
    <row r="22851" spans="2:16" ht="25.5">
      <c r="B22851" s="400"/>
      <c r="D22851" s="94" t="s">
        <v>20151</v>
      </c>
      <c r="F22851" s="380" t="s">
        <v>22313</v>
      </c>
      <c r="J22851" s="378">
        <v>125</v>
      </c>
      <c r="L22851" s="18">
        <f t="shared" si="1081"/>
        <v>125</v>
      </c>
      <c r="M22851" s="378">
        <v>100</v>
      </c>
      <c r="N22851" s="27">
        <v>0</v>
      </c>
      <c r="O22851" s="18">
        <f t="shared" si="1079"/>
        <v>100</v>
      </c>
      <c r="P22851" s="16">
        <f t="shared" si="1080"/>
        <v>225</v>
      </c>
    </row>
    <row r="22852" spans="2:16" ht="25.5">
      <c r="B22852" s="400"/>
      <c r="D22852" s="94" t="s">
        <v>20151</v>
      </c>
      <c r="F22852" s="176" t="s">
        <v>22314</v>
      </c>
      <c r="J22852" s="379">
        <v>70</v>
      </c>
      <c r="L22852" s="18">
        <f t="shared" si="1081"/>
        <v>70</v>
      </c>
      <c r="M22852" s="379">
        <v>100</v>
      </c>
      <c r="N22852" s="27">
        <v>0</v>
      </c>
      <c r="O22852" s="18">
        <f t="shared" si="1079"/>
        <v>100</v>
      </c>
      <c r="P22852" s="16">
        <f t="shared" si="1080"/>
        <v>170</v>
      </c>
    </row>
    <row r="22853" spans="2:16">
      <c r="B22853" s="400"/>
      <c r="D22853" s="94" t="s">
        <v>20151</v>
      </c>
      <c r="F22853" s="103" t="s">
        <v>22315</v>
      </c>
      <c r="J22853" s="378">
        <v>30</v>
      </c>
      <c r="L22853" s="18">
        <f t="shared" si="1081"/>
        <v>30</v>
      </c>
      <c r="M22853" s="378">
        <v>60</v>
      </c>
      <c r="N22853" s="27">
        <v>0</v>
      </c>
      <c r="O22853" s="18">
        <f t="shared" si="1079"/>
        <v>60</v>
      </c>
      <c r="P22853" s="16">
        <f t="shared" si="1080"/>
        <v>90</v>
      </c>
    </row>
    <row r="22854" spans="2:16">
      <c r="B22854" s="400"/>
      <c r="D22854" s="94" t="s">
        <v>20151</v>
      </c>
      <c r="F22854" s="103" t="s">
        <v>22316</v>
      </c>
      <c r="J22854" s="378">
        <v>30</v>
      </c>
      <c r="L22854" s="18">
        <f t="shared" si="1081"/>
        <v>30</v>
      </c>
      <c r="M22854" s="378">
        <v>60</v>
      </c>
      <c r="N22854" s="27">
        <v>0</v>
      </c>
      <c r="O22854" s="18">
        <f t="shared" si="1079"/>
        <v>60</v>
      </c>
      <c r="P22854" s="16">
        <f t="shared" si="1080"/>
        <v>90</v>
      </c>
    </row>
    <row r="22855" spans="2:16">
      <c r="B22855" s="400"/>
      <c r="D22855" s="94" t="s">
        <v>20151</v>
      </c>
      <c r="F22855" s="103" t="s">
        <v>22317</v>
      </c>
      <c r="J22855" s="378">
        <v>30</v>
      </c>
      <c r="L22855" s="18">
        <f t="shared" si="1081"/>
        <v>30</v>
      </c>
      <c r="M22855" s="378"/>
      <c r="N22855" s="27">
        <v>0</v>
      </c>
      <c r="O22855" s="18">
        <f t="shared" si="1079"/>
        <v>0</v>
      </c>
      <c r="P22855" s="16">
        <f t="shared" si="1080"/>
        <v>30</v>
      </c>
    </row>
    <row r="22856" spans="2:16">
      <c r="B22856" s="400"/>
      <c r="D22856" s="94" t="s">
        <v>20151</v>
      </c>
      <c r="F22856" s="103" t="s">
        <v>22318</v>
      </c>
      <c r="J22856" s="378">
        <v>40</v>
      </c>
      <c r="L22856" s="18">
        <f t="shared" si="1081"/>
        <v>40</v>
      </c>
      <c r="M22856" s="378">
        <v>50</v>
      </c>
      <c r="N22856" s="27">
        <v>0</v>
      </c>
      <c r="O22856" s="18">
        <f t="shared" si="1079"/>
        <v>50</v>
      </c>
      <c r="P22856" s="16">
        <f t="shared" si="1080"/>
        <v>90</v>
      </c>
    </row>
    <row r="22857" spans="2:16">
      <c r="B22857" s="400"/>
      <c r="D22857" s="94" t="s">
        <v>20151</v>
      </c>
      <c r="F22857" s="103" t="s">
        <v>22319</v>
      </c>
      <c r="J22857" s="378">
        <v>30</v>
      </c>
      <c r="L22857" s="18">
        <f t="shared" si="1081"/>
        <v>30</v>
      </c>
      <c r="M22857" s="378"/>
      <c r="N22857" s="27">
        <v>0</v>
      </c>
      <c r="O22857" s="18">
        <f t="shared" si="1079"/>
        <v>0</v>
      </c>
      <c r="P22857" s="16">
        <f t="shared" si="1080"/>
        <v>30</v>
      </c>
    </row>
    <row r="22858" spans="2:16" ht="38.25">
      <c r="B22858" s="400"/>
      <c r="D22858" s="94" t="s">
        <v>20151</v>
      </c>
      <c r="F22858" s="380" t="s">
        <v>22320</v>
      </c>
      <c r="J22858" s="378"/>
      <c r="L22858" s="18">
        <f t="shared" si="1081"/>
        <v>0</v>
      </c>
      <c r="M22858" s="378">
        <v>100</v>
      </c>
      <c r="N22858" s="27">
        <v>0</v>
      </c>
      <c r="O22858" s="18">
        <f t="shared" si="1079"/>
        <v>100</v>
      </c>
      <c r="P22858" s="16">
        <f t="shared" si="1080"/>
        <v>100</v>
      </c>
    </row>
    <row r="22859" spans="2:16">
      <c r="B22859" s="400"/>
      <c r="D22859" s="94" t="s">
        <v>20151</v>
      </c>
      <c r="F22859" s="103" t="s">
        <v>20180</v>
      </c>
      <c r="J22859" s="378">
        <v>30</v>
      </c>
      <c r="L22859" s="18">
        <f t="shared" si="1081"/>
        <v>30</v>
      </c>
      <c r="M22859" s="378">
        <v>50</v>
      </c>
      <c r="N22859" s="27">
        <v>0</v>
      </c>
      <c r="O22859" s="18">
        <f t="shared" ref="O22859:O22922" si="1082">+N22859+M22859</f>
        <v>50</v>
      </c>
      <c r="P22859" s="16">
        <f t="shared" ref="P22859:P22922" si="1083">+L22859+O22859</f>
        <v>80</v>
      </c>
    </row>
    <row r="22860" spans="2:16">
      <c r="B22860" s="400"/>
      <c r="D22860" s="94" t="s">
        <v>20151</v>
      </c>
      <c r="F22860" s="103" t="s">
        <v>22321</v>
      </c>
      <c r="J22860" s="378">
        <v>30</v>
      </c>
      <c r="L22860" s="18">
        <f t="shared" si="1081"/>
        <v>30</v>
      </c>
      <c r="M22860" s="378">
        <v>60</v>
      </c>
      <c r="N22860" s="27">
        <v>0</v>
      </c>
      <c r="O22860" s="18">
        <f t="shared" si="1082"/>
        <v>60</v>
      </c>
      <c r="P22860" s="16">
        <f t="shared" si="1083"/>
        <v>90</v>
      </c>
    </row>
    <row r="22861" spans="2:16">
      <c r="B22861" s="400"/>
      <c r="D22861" s="94" t="s">
        <v>20151</v>
      </c>
      <c r="F22861" s="103" t="s">
        <v>22322</v>
      </c>
      <c r="J22861" s="378">
        <v>40</v>
      </c>
      <c r="L22861" s="18">
        <f t="shared" si="1081"/>
        <v>40</v>
      </c>
      <c r="M22861" s="378">
        <v>70</v>
      </c>
      <c r="N22861" s="27">
        <v>0</v>
      </c>
      <c r="O22861" s="18">
        <f t="shared" si="1082"/>
        <v>70</v>
      </c>
      <c r="P22861" s="16">
        <f t="shared" si="1083"/>
        <v>110</v>
      </c>
    </row>
    <row r="22862" spans="2:16" ht="25.5">
      <c r="B22862" s="400"/>
      <c r="D22862" s="94" t="s">
        <v>20151</v>
      </c>
      <c r="F22862" s="380" t="s">
        <v>22323</v>
      </c>
      <c r="J22862" s="378"/>
      <c r="L22862" s="18">
        <f t="shared" si="1081"/>
        <v>0</v>
      </c>
      <c r="M22862" s="378">
        <v>60</v>
      </c>
      <c r="N22862" s="27">
        <v>0</v>
      </c>
      <c r="O22862" s="18">
        <f t="shared" si="1082"/>
        <v>60</v>
      </c>
      <c r="P22862" s="16">
        <f t="shared" si="1083"/>
        <v>60</v>
      </c>
    </row>
    <row r="22863" spans="2:16">
      <c r="B22863" s="400"/>
      <c r="D22863" s="94" t="s">
        <v>20151</v>
      </c>
      <c r="F22863" s="103" t="s">
        <v>22324</v>
      </c>
      <c r="J22863" s="378">
        <v>30</v>
      </c>
      <c r="L22863" s="18">
        <f t="shared" ref="L22863:L22926" si="1084">+J22863+K22863</f>
        <v>30</v>
      </c>
      <c r="M22863" s="378">
        <v>70</v>
      </c>
      <c r="N22863" s="27">
        <v>0</v>
      </c>
      <c r="O22863" s="18">
        <f t="shared" si="1082"/>
        <v>70</v>
      </c>
      <c r="P22863" s="16">
        <f t="shared" si="1083"/>
        <v>100</v>
      </c>
    </row>
    <row r="22864" spans="2:16">
      <c r="B22864" s="400"/>
      <c r="D22864" s="94" t="s">
        <v>20151</v>
      </c>
      <c r="F22864" s="103" t="s">
        <v>20219</v>
      </c>
      <c r="J22864" s="378">
        <v>60</v>
      </c>
      <c r="L22864" s="18">
        <f t="shared" si="1084"/>
        <v>60</v>
      </c>
      <c r="M22864" s="378">
        <v>100</v>
      </c>
      <c r="N22864" s="27">
        <v>0</v>
      </c>
      <c r="O22864" s="18">
        <f t="shared" si="1082"/>
        <v>100</v>
      </c>
      <c r="P22864" s="16">
        <f t="shared" si="1083"/>
        <v>160</v>
      </c>
    </row>
    <row r="22865" spans="2:16">
      <c r="B22865" s="400"/>
      <c r="D22865" s="94" t="s">
        <v>20151</v>
      </c>
      <c r="F22865" s="103" t="s">
        <v>22325</v>
      </c>
      <c r="J22865" s="378">
        <v>30</v>
      </c>
      <c r="L22865" s="18">
        <f t="shared" si="1084"/>
        <v>30</v>
      </c>
      <c r="M22865" s="378">
        <v>50</v>
      </c>
      <c r="N22865" s="27">
        <v>0</v>
      </c>
      <c r="O22865" s="18">
        <f t="shared" si="1082"/>
        <v>50</v>
      </c>
      <c r="P22865" s="16">
        <f t="shared" si="1083"/>
        <v>80</v>
      </c>
    </row>
    <row r="22866" spans="2:16">
      <c r="B22866" s="400"/>
      <c r="D22866" s="94" t="s">
        <v>20151</v>
      </c>
      <c r="F22866" s="103" t="s">
        <v>22326</v>
      </c>
      <c r="J22866" s="378">
        <v>30</v>
      </c>
      <c r="L22866" s="18">
        <f t="shared" si="1084"/>
        <v>30</v>
      </c>
      <c r="M22866" s="378">
        <v>60</v>
      </c>
      <c r="N22866" s="27">
        <v>0</v>
      </c>
      <c r="O22866" s="18">
        <f t="shared" si="1082"/>
        <v>60</v>
      </c>
      <c r="P22866" s="16">
        <f t="shared" si="1083"/>
        <v>90</v>
      </c>
    </row>
    <row r="22867" spans="2:16" ht="38.25">
      <c r="B22867" s="400"/>
      <c r="D22867" s="94" t="s">
        <v>21942</v>
      </c>
      <c r="F22867" s="176" t="s">
        <v>22327</v>
      </c>
      <c r="J22867" s="379"/>
      <c r="L22867" s="18">
        <f t="shared" si="1084"/>
        <v>0</v>
      </c>
      <c r="M22867" s="379"/>
      <c r="N22867" s="27"/>
      <c r="O22867" s="18">
        <f t="shared" si="1082"/>
        <v>0</v>
      </c>
      <c r="P22867" s="16">
        <f t="shared" si="1083"/>
        <v>0</v>
      </c>
    </row>
    <row r="22868" spans="2:16">
      <c r="B22868" s="400"/>
      <c r="D22868" s="94" t="s">
        <v>21942</v>
      </c>
      <c r="F22868" s="103" t="s">
        <v>22328</v>
      </c>
      <c r="J22868" s="378"/>
      <c r="L22868" s="18">
        <f t="shared" si="1084"/>
        <v>0</v>
      </c>
      <c r="M22868" s="378">
        <v>150</v>
      </c>
      <c r="N22868" s="27">
        <v>50</v>
      </c>
      <c r="O22868" s="18">
        <f t="shared" si="1082"/>
        <v>200</v>
      </c>
      <c r="P22868" s="16">
        <f t="shared" si="1083"/>
        <v>200</v>
      </c>
    </row>
    <row r="22869" spans="2:16" ht="25.5">
      <c r="B22869" s="400"/>
      <c r="D22869" s="94" t="s">
        <v>21942</v>
      </c>
      <c r="F22869" s="103" t="s">
        <v>22329</v>
      </c>
      <c r="J22869" s="378">
        <v>600</v>
      </c>
      <c r="L22869" s="18">
        <f t="shared" si="1084"/>
        <v>600</v>
      </c>
      <c r="M22869" s="378"/>
      <c r="N22869" s="27">
        <v>0</v>
      </c>
      <c r="O22869" s="18">
        <f t="shared" si="1082"/>
        <v>0</v>
      </c>
      <c r="P22869" s="16">
        <f t="shared" si="1083"/>
        <v>600</v>
      </c>
    </row>
    <row r="22870" spans="2:16">
      <c r="B22870" s="400"/>
      <c r="D22870" s="94" t="s">
        <v>21942</v>
      </c>
      <c r="F22870" s="103" t="s">
        <v>22330</v>
      </c>
      <c r="J22870" s="378">
        <v>220</v>
      </c>
      <c r="L22870" s="18">
        <f t="shared" si="1084"/>
        <v>220</v>
      </c>
      <c r="M22870" s="378"/>
      <c r="N22870" s="27">
        <v>0</v>
      </c>
      <c r="O22870" s="18">
        <f t="shared" si="1082"/>
        <v>0</v>
      </c>
      <c r="P22870" s="16">
        <f t="shared" si="1083"/>
        <v>220</v>
      </c>
    </row>
    <row r="22871" spans="2:16">
      <c r="B22871" s="400"/>
      <c r="D22871" s="94" t="s">
        <v>21942</v>
      </c>
      <c r="F22871" s="103" t="s">
        <v>22331</v>
      </c>
      <c r="J22871" s="378">
        <v>176</v>
      </c>
      <c r="L22871" s="18">
        <f t="shared" si="1084"/>
        <v>176</v>
      </c>
      <c r="M22871" s="378"/>
      <c r="N22871" s="27">
        <v>0</v>
      </c>
      <c r="O22871" s="18">
        <f t="shared" si="1082"/>
        <v>0</v>
      </c>
      <c r="P22871" s="16">
        <f t="shared" si="1083"/>
        <v>176</v>
      </c>
    </row>
    <row r="22872" spans="2:16">
      <c r="B22872" s="400"/>
      <c r="D22872" s="94" t="s">
        <v>21942</v>
      </c>
      <c r="F22872" s="103" t="s">
        <v>22332</v>
      </c>
      <c r="J22872" s="378">
        <v>204</v>
      </c>
      <c r="L22872" s="18">
        <f t="shared" si="1084"/>
        <v>204</v>
      </c>
      <c r="M22872" s="378"/>
      <c r="N22872" s="27">
        <v>0</v>
      </c>
      <c r="O22872" s="18">
        <f t="shared" si="1082"/>
        <v>0</v>
      </c>
      <c r="P22872" s="16">
        <f t="shared" si="1083"/>
        <v>204</v>
      </c>
    </row>
    <row r="22873" spans="2:16" ht="25.5">
      <c r="B22873" s="400"/>
      <c r="D22873" s="94" t="s">
        <v>21942</v>
      </c>
      <c r="F22873" s="380" t="s">
        <v>22333</v>
      </c>
      <c r="J22873" s="378">
        <v>196</v>
      </c>
      <c r="L22873" s="18">
        <f t="shared" si="1084"/>
        <v>196</v>
      </c>
      <c r="M22873" s="378"/>
      <c r="N22873" s="27">
        <v>0</v>
      </c>
      <c r="O22873" s="18">
        <f t="shared" si="1082"/>
        <v>0</v>
      </c>
      <c r="P22873" s="16">
        <f t="shared" si="1083"/>
        <v>196</v>
      </c>
    </row>
    <row r="22874" spans="2:16">
      <c r="B22874" s="400"/>
      <c r="D22874" s="94" t="s">
        <v>21942</v>
      </c>
      <c r="F22874" s="103" t="s">
        <v>22334</v>
      </c>
      <c r="J22874" s="378">
        <v>190</v>
      </c>
      <c r="L22874" s="18">
        <f t="shared" si="1084"/>
        <v>190</v>
      </c>
      <c r="M22874" s="378"/>
      <c r="N22874" s="27">
        <v>0</v>
      </c>
      <c r="O22874" s="18">
        <f t="shared" si="1082"/>
        <v>0</v>
      </c>
      <c r="P22874" s="16">
        <f t="shared" si="1083"/>
        <v>190</v>
      </c>
    </row>
    <row r="22875" spans="2:16">
      <c r="B22875" s="400"/>
      <c r="D22875" s="94" t="s">
        <v>21942</v>
      </c>
      <c r="F22875" s="103" t="s">
        <v>22335</v>
      </c>
      <c r="J22875" s="378">
        <v>400</v>
      </c>
      <c r="L22875" s="18">
        <f t="shared" si="1084"/>
        <v>400</v>
      </c>
      <c r="M22875" s="378"/>
      <c r="N22875" s="27">
        <v>0</v>
      </c>
      <c r="O22875" s="18">
        <f t="shared" si="1082"/>
        <v>0</v>
      </c>
      <c r="P22875" s="16">
        <f t="shared" si="1083"/>
        <v>400</v>
      </c>
    </row>
    <row r="22876" spans="2:16">
      <c r="B22876" s="400"/>
      <c r="D22876" s="94" t="s">
        <v>21942</v>
      </c>
      <c r="F22876" s="103" t="s">
        <v>22336</v>
      </c>
      <c r="J22876" s="378">
        <v>74</v>
      </c>
      <c r="L22876" s="18">
        <f t="shared" si="1084"/>
        <v>74</v>
      </c>
      <c r="M22876" s="378">
        <v>60</v>
      </c>
      <c r="N22876" s="27">
        <v>0</v>
      </c>
      <c r="O22876" s="18">
        <f t="shared" si="1082"/>
        <v>60</v>
      </c>
      <c r="P22876" s="16">
        <f t="shared" si="1083"/>
        <v>134</v>
      </c>
    </row>
    <row r="22877" spans="2:16" ht="25.5">
      <c r="B22877" s="400"/>
      <c r="D22877" s="94" t="s">
        <v>21942</v>
      </c>
      <c r="F22877" s="380" t="s">
        <v>22337</v>
      </c>
      <c r="J22877" s="378"/>
      <c r="L22877" s="18">
        <f t="shared" si="1084"/>
        <v>0</v>
      </c>
      <c r="M22877" s="378">
        <v>70</v>
      </c>
      <c r="N22877" s="27">
        <v>70</v>
      </c>
      <c r="O22877" s="18">
        <f t="shared" si="1082"/>
        <v>140</v>
      </c>
      <c r="P22877" s="16">
        <f t="shared" si="1083"/>
        <v>140</v>
      </c>
    </row>
    <row r="22878" spans="2:16">
      <c r="B22878" s="400"/>
      <c r="D22878" s="94" t="s">
        <v>21942</v>
      </c>
      <c r="F22878" s="103" t="s">
        <v>22338</v>
      </c>
      <c r="J22878" s="378">
        <v>360</v>
      </c>
      <c r="L22878" s="18">
        <f t="shared" si="1084"/>
        <v>360</v>
      </c>
      <c r="M22878" s="378"/>
      <c r="N22878" s="27"/>
      <c r="O22878" s="18">
        <f t="shared" si="1082"/>
        <v>0</v>
      </c>
      <c r="P22878" s="16">
        <f t="shared" si="1083"/>
        <v>360</v>
      </c>
    </row>
    <row r="22879" spans="2:16">
      <c r="B22879" s="400"/>
      <c r="D22879" s="94" t="s">
        <v>21942</v>
      </c>
      <c r="F22879" s="103" t="s">
        <v>22339</v>
      </c>
      <c r="J22879" s="378">
        <v>320</v>
      </c>
      <c r="L22879" s="18">
        <f t="shared" si="1084"/>
        <v>320</v>
      </c>
      <c r="M22879" s="381"/>
      <c r="N22879" s="27"/>
      <c r="O22879" s="18">
        <f t="shared" si="1082"/>
        <v>0</v>
      </c>
      <c r="P22879" s="16">
        <f t="shared" si="1083"/>
        <v>320</v>
      </c>
    </row>
    <row r="22880" spans="2:16">
      <c r="B22880" s="400"/>
      <c r="D22880" s="94" t="s">
        <v>21942</v>
      </c>
      <c r="F22880" s="103" t="s">
        <v>22340</v>
      </c>
      <c r="J22880" s="378">
        <v>200</v>
      </c>
      <c r="L22880" s="18">
        <f t="shared" si="1084"/>
        <v>200</v>
      </c>
      <c r="M22880" s="378">
        <v>60</v>
      </c>
      <c r="N22880" s="27">
        <v>50</v>
      </c>
      <c r="O22880" s="18">
        <f t="shared" si="1082"/>
        <v>110</v>
      </c>
      <c r="P22880" s="16">
        <f t="shared" si="1083"/>
        <v>310</v>
      </c>
    </row>
    <row r="22881" spans="2:16">
      <c r="B22881" s="400"/>
      <c r="D22881" s="94" t="s">
        <v>21942</v>
      </c>
      <c r="F22881" s="103" t="s">
        <v>22341</v>
      </c>
      <c r="J22881" s="378">
        <v>30</v>
      </c>
      <c r="L22881" s="18">
        <f t="shared" si="1084"/>
        <v>30</v>
      </c>
      <c r="M22881" s="378"/>
      <c r="N22881" s="27"/>
      <c r="O22881" s="18">
        <f t="shared" si="1082"/>
        <v>0</v>
      </c>
      <c r="P22881" s="16">
        <f t="shared" si="1083"/>
        <v>30</v>
      </c>
    </row>
    <row r="22882" spans="2:16">
      <c r="B22882" s="400"/>
      <c r="D22882" s="94" t="s">
        <v>21942</v>
      </c>
      <c r="F22882" s="103" t="s">
        <v>22342</v>
      </c>
      <c r="J22882" s="378">
        <v>470</v>
      </c>
      <c r="L22882" s="18">
        <f t="shared" si="1084"/>
        <v>470</v>
      </c>
      <c r="M22882" s="378"/>
      <c r="N22882" s="27">
        <v>100</v>
      </c>
      <c r="O22882" s="18">
        <f t="shared" si="1082"/>
        <v>100</v>
      </c>
      <c r="P22882" s="16">
        <f t="shared" si="1083"/>
        <v>570</v>
      </c>
    </row>
    <row r="22883" spans="2:16" ht="25.5">
      <c r="B22883" s="400"/>
      <c r="D22883" s="94" t="s">
        <v>21942</v>
      </c>
      <c r="F22883" s="380" t="s">
        <v>22343</v>
      </c>
      <c r="J22883" s="378"/>
      <c r="L22883" s="18">
        <f t="shared" si="1084"/>
        <v>0</v>
      </c>
      <c r="M22883" s="378">
        <v>100</v>
      </c>
      <c r="N22883" s="27">
        <v>68</v>
      </c>
      <c r="O22883" s="18">
        <f t="shared" si="1082"/>
        <v>168</v>
      </c>
      <c r="P22883" s="16">
        <f t="shared" si="1083"/>
        <v>168</v>
      </c>
    </row>
    <row r="22884" spans="2:16">
      <c r="B22884" s="400"/>
      <c r="D22884" s="94" t="s">
        <v>21942</v>
      </c>
      <c r="F22884" s="103" t="s">
        <v>22344</v>
      </c>
      <c r="J22884" s="378">
        <v>303</v>
      </c>
      <c r="L22884" s="18">
        <f t="shared" si="1084"/>
        <v>303</v>
      </c>
      <c r="M22884" s="378"/>
      <c r="N22884" s="27">
        <v>100</v>
      </c>
      <c r="O22884" s="18">
        <f t="shared" si="1082"/>
        <v>100</v>
      </c>
      <c r="P22884" s="16">
        <f t="shared" si="1083"/>
        <v>403</v>
      </c>
    </row>
    <row r="22885" spans="2:16">
      <c r="B22885" s="400"/>
      <c r="D22885" s="94" t="s">
        <v>21942</v>
      </c>
      <c r="F22885" s="103" t="s">
        <v>22345</v>
      </c>
      <c r="J22885" s="378">
        <v>40</v>
      </c>
      <c r="L22885" s="18">
        <f t="shared" si="1084"/>
        <v>40</v>
      </c>
      <c r="M22885" s="378"/>
      <c r="N22885" s="27">
        <v>0</v>
      </c>
      <c r="O22885" s="18">
        <f t="shared" si="1082"/>
        <v>0</v>
      </c>
      <c r="P22885" s="16">
        <f t="shared" si="1083"/>
        <v>40</v>
      </c>
    </row>
    <row r="22886" spans="2:16">
      <c r="B22886" s="400"/>
      <c r="D22886" s="94" t="s">
        <v>21942</v>
      </c>
      <c r="F22886" s="103" t="s">
        <v>22346</v>
      </c>
      <c r="J22886" s="378">
        <v>320</v>
      </c>
      <c r="L22886" s="18">
        <f t="shared" si="1084"/>
        <v>320</v>
      </c>
      <c r="M22886" s="378"/>
      <c r="N22886" s="27">
        <v>0</v>
      </c>
      <c r="O22886" s="18">
        <f t="shared" si="1082"/>
        <v>0</v>
      </c>
      <c r="P22886" s="16">
        <f t="shared" si="1083"/>
        <v>320</v>
      </c>
    </row>
    <row r="22887" spans="2:16" ht="25.5">
      <c r="B22887" s="400"/>
      <c r="D22887" s="94" t="s">
        <v>21942</v>
      </c>
      <c r="F22887" s="380" t="s">
        <v>22347</v>
      </c>
      <c r="J22887" s="378">
        <v>300</v>
      </c>
      <c r="L22887" s="18">
        <f t="shared" si="1084"/>
        <v>300</v>
      </c>
      <c r="M22887" s="378">
        <v>100</v>
      </c>
      <c r="N22887" s="27">
        <v>0</v>
      </c>
      <c r="O22887" s="18">
        <f t="shared" si="1082"/>
        <v>100</v>
      </c>
      <c r="P22887" s="16">
        <f t="shared" si="1083"/>
        <v>400</v>
      </c>
    </row>
    <row r="22888" spans="2:16" ht="25.5">
      <c r="B22888" s="400"/>
      <c r="D22888" s="94" t="s">
        <v>21942</v>
      </c>
      <c r="F22888" s="103" t="s">
        <v>22348</v>
      </c>
      <c r="J22888" s="378">
        <v>100</v>
      </c>
      <c r="L22888" s="18">
        <f t="shared" si="1084"/>
        <v>100</v>
      </c>
      <c r="M22888" s="378">
        <v>90</v>
      </c>
      <c r="N22888" s="27">
        <v>0</v>
      </c>
      <c r="O22888" s="18">
        <f t="shared" si="1082"/>
        <v>90</v>
      </c>
      <c r="P22888" s="16">
        <f t="shared" si="1083"/>
        <v>190</v>
      </c>
    </row>
    <row r="22889" spans="2:16" ht="25.5">
      <c r="B22889" s="400"/>
      <c r="D22889" s="94" t="s">
        <v>21942</v>
      </c>
      <c r="F22889" s="380" t="s">
        <v>22349</v>
      </c>
      <c r="J22889" s="378">
        <v>300</v>
      </c>
      <c r="L22889" s="18">
        <f t="shared" si="1084"/>
        <v>300</v>
      </c>
      <c r="M22889" s="378">
        <v>100</v>
      </c>
      <c r="N22889" s="27">
        <v>0</v>
      </c>
      <c r="O22889" s="18">
        <f t="shared" si="1082"/>
        <v>100</v>
      </c>
      <c r="P22889" s="16">
        <f t="shared" si="1083"/>
        <v>400</v>
      </c>
    </row>
    <row r="22890" spans="2:16">
      <c r="B22890" s="400"/>
      <c r="D22890" s="94" t="s">
        <v>21942</v>
      </c>
      <c r="F22890" s="103" t="s">
        <v>22350</v>
      </c>
      <c r="J22890" s="378">
        <v>30</v>
      </c>
      <c r="L22890" s="18">
        <f t="shared" si="1084"/>
        <v>30</v>
      </c>
      <c r="M22890" s="378"/>
      <c r="N22890" s="27">
        <v>0</v>
      </c>
      <c r="O22890" s="18">
        <f t="shared" si="1082"/>
        <v>0</v>
      </c>
      <c r="P22890" s="16">
        <f t="shared" si="1083"/>
        <v>30</v>
      </c>
    </row>
    <row r="22891" spans="2:16" ht="38.25">
      <c r="B22891" s="400"/>
      <c r="D22891" s="94" t="s">
        <v>21942</v>
      </c>
      <c r="F22891" s="380" t="s">
        <v>22351</v>
      </c>
      <c r="J22891" s="378">
        <v>300</v>
      </c>
      <c r="L22891" s="18">
        <f t="shared" si="1084"/>
        <v>300</v>
      </c>
      <c r="M22891" s="378">
        <v>50</v>
      </c>
      <c r="N22891" s="27">
        <v>0</v>
      </c>
      <c r="O22891" s="18">
        <f t="shared" si="1082"/>
        <v>50</v>
      </c>
      <c r="P22891" s="16">
        <f t="shared" si="1083"/>
        <v>350</v>
      </c>
    </row>
    <row r="22892" spans="2:16">
      <c r="B22892" s="400"/>
      <c r="D22892" s="94" t="s">
        <v>21942</v>
      </c>
      <c r="F22892" s="103" t="s">
        <v>22352</v>
      </c>
      <c r="J22892" s="378">
        <v>90</v>
      </c>
      <c r="L22892" s="18">
        <f t="shared" si="1084"/>
        <v>90</v>
      </c>
      <c r="M22892" s="378"/>
      <c r="N22892" s="27">
        <v>0</v>
      </c>
      <c r="O22892" s="18">
        <f t="shared" si="1082"/>
        <v>0</v>
      </c>
      <c r="P22892" s="16">
        <f t="shared" si="1083"/>
        <v>90</v>
      </c>
    </row>
    <row r="22893" spans="2:16" ht="25.5">
      <c r="B22893" s="400"/>
      <c r="D22893" s="94" t="s">
        <v>21942</v>
      </c>
      <c r="F22893" s="380" t="s">
        <v>22353</v>
      </c>
      <c r="J22893" s="379"/>
      <c r="L22893" s="18">
        <f t="shared" si="1084"/>
        <v>0</v>
      </c>
      <c r="M22893" s="379"/>
      <c r="N22893" s="27">
        <v>0</v>
      </c>
      <c r="O22893" s="18">
        <f t="shared" si="1082"/>
        <v>0</v>
      </c>
      <c r="P22893" s="16">
        <f t="shared" si="1083"/>
        <v>0</v>
      </c>
    </row>
    <row r="22894" spans="2:16" ht="25.5">
      <c r="B22894" s="400"/>
      <c r="D22894" s="94" t="s">
        <v>21942</v>
      </c>
      <c r="F22894" s="103" t="s">
        <v>22354</v>
      </c>
      <c r="J22894" s="378">
        <v>150</v>
      </c>
      <c r="L22894" s="18">
        <f t="shared" si="1084"/>
        <v>150</v>
      </c>
      <c r="M22894" s="378"/>
      <c r="N22894" s="27">
        <v>0</v>
      </c>
      <c r="O22894" s="18">
        <f t="shared" si="1082"/>
        <v>0</v>
      </c>
      <c r="P22894" s="16">
        <f t="shared" si="1083"/>
        <v>150</v>
      </c>
    </row>
    <row r="22895" spans="2:16">
      <c r="B22895" s="400"/>
      <c r="D22895" s="94" t="s">
        <v>21942</v>
      </c>
      <c r="F22895" s="103" t="s">
        <v>22355</v>
      </c>
      <c r="J22895" s="378">
        <v>260</v>
      </c>
      <c r="L22895" s="18">
        <f t="shared" si="1084"/>
        <v>260</v>
      </c>
      <c r="M22895" s="378">
        <v>90</v>
      </c>
      <c r="N22895" s="27">
        <v>0</v>
      </c>
      <c r="O22895" s="18">
        <f t="shared" si="1082"/>
        <v>90</v>
      </c>
      <c r="P22895" s="16">
        <f t="shared" si="1083"/>
        <v>350</v>
      </c>
    </row>
    <row r="22896" spans="2:16">
      <c r="B22896" s="400"/>
      <c r="D22896" s="94" t="s">
        <v>21942</v>
      </c>
      <c r="F22896" s="103" t="s">
        <v>22356</v>
      </c>
      <c r="J22896" s="378">
        <v>30</v>
      </c>
      <c r="L22896" s="18">
        <f t="shared" si="1084"/>
        <v>30</v>
      </c>
      <c r="M22896" s="378"/>
      <c r="N22896" s="27">
        <v>0</v>
      </c>
      <c r="O22896" s="18">
        <f t="shared" si="1082"/>
        <v>0</v>
      </c>
      <c r="P22896" s="16">
        <f t="shared" si="1083"/>
        <v>30</v>
      </c>
    </row>
    <row r="22897" spans="2:16">
      <c r="B22897" s="400"/>
      <c r="D22897" s="94" t="s">
        <v>21942</v>
      </c>
      <c r="F22897" s="103" t="s">
        <v>22357</v>
      </c>
      <c r="J22897" s="378">
        <v>30</v>
      </c>
      <c r="L22897" s="18">
        <f t="shared" si="1084"/>
        <v>30</v>
      </c>
      <c r="M22897" s="378"/>
      <c r="N22897" s="27">
        <v>0</v>
      </c>
      <c r="O22897" s="18">
        <f t="shared" si="1082"/>
        <v>0</v>
      </c>
      <c r="P22897" s="16">
        <f t="shared" si="1083"/>
        <v>30</v>
      </c>
    </row>
    <row r="22898" spans="2:16">
      <c r="B22898" s="400"/>
      <c r="D22898" s="94" t="s">
        <v>21942</v>
      </c>
      <c r="F22898" s="103" t="s">
        <v>22358</v>
      </c>
      <c r="J22898" s="378">
        <v>40</v>
      </c>
      <c r="L22898" s="18">
        <f t="shared" si="1084"/>
        <v>40</v>
      </c>
      <c r="M22898" s="378"/>
      <c r="N22898" s="27">
        <v>0</v>
      </c>
      <c r="O22898" s="18">
        <f t="shared" si="1082"/>
        <v>0</v>
      </c>
      <c r="P22898" s="16">
        <f t="shared" si="1083"/>
        <v>40</v>
      </c>
    </row>
    <row r="22899" spans="2:16" ht="25.5">
      <c r="B22899" s="400"/>
      <c r="D22899" s="94" t="s">
        <v>21942</v>
      </c>
      <c r="F22899" s="103" t="s">
        <v>22359</v>
      </c>
      <c r="J22899" s="378">
        <v>30</v>
      </c>
      <c r="L22899" s="18">
        <f t="shared" si="1084"/>
        <v>30</v>
      </c>
      <c r="M22899" s="378"/>
      <c r="N22899" s="27">
        <v>0</v>
      </c>
      <c r="O22899" s="18">
        <f t="shared" si="1082"/>
        <v>0</v>
      </c>
      <c r="P22899" s="16">
        <f t="shared" si="1083"/>
        <v>30</v>
      </c>
    </row>
    <row r="22900" spans="2:16" ht="38.25">
      <c r="B22900" s="400"/>
      <c r="D22900" s="94" t="s">
        <v>21942</v>
      </c>
      <c r="F22900" s="380" t="s">
        <v>22360</v>
      </c>
      <c r="J22900" s="378">
        <v>287</v>
      </c>
      <c r="L22900" s="18">
        <f t="shared" si="1084"/>
        <v>287</v>
      </c>
      <c r="M22900" s="378">
        <v>190</v>
      </c>
      <c r="N22900" s="27">
        <v>0</v>
      </c>
      <c r="O22900" s="18">
        <f t="shared" si="1082"/>
        <v>190</v>
      </c>
      <c r="P22900" s="16">
        <f t="shared" si="1083"/>
        <v>477</v>
      </c>
    </row>
    <row r="22901" spans="2:16">
      <c r="B22901" s="400"/>
      <c r="D22901" s="94" t="s">
        <v>21942</v>
      </c>
      <c r="F22901" s="103" t="s">
        <v>22361</v>
      </c>
      <c r="J22901" s="378">
        <v>53</v>
      </c>
      <c r="L22901" s="18">
        <f t="shared" si="1084"/>
        <v>53</v>
      </c>
      <c r="M22901" s="378"/>
      <c r="N22901" s="27">
        <v>0</v>
      </c>
      <c r="O22901" s="18">
        <f t="shared" si="1082"/>
        <v>0</v>
      </c>
      <c r="P22901" s="16">
        <f t="shared" si="1083"/>
        <v>53</v>
      </c>
    </row>
    <row r="22902" spans="2:16" ht="25.5">
      <c r="B22902" s="400"/>
      <c r="D22902" s="94" t="s">
        <v>21942</v>
      </c>
      <c r="F22902" s="103" t="s">
        <v>22362</v>
      </c>
      <c r="J22902" s="378">
        <v>192</v>
      </c>
      <c r="L22902" s="18">
        <f t="shared" si="1084"/>
        <v>192</v>
      </c>
      <c r="M22902" s="378">
        <v>90</v>
      </c>
      <c r="N22902" s="27">
        <v>0</v>
      </c>
      <c r="O22902" s="18">
        <f t="shared" si="1082"/>
        <v>90</v>
      </c>
      <c r="P22902" s="16">
        <f t="shared" si="1083"/>
        <v>282</v>
      </c>
    </row>
    <row r="22903" spans="2:16">
      <c r="B22903" s="400"/>
      <c r="D22903" s="94" t="s">
        <v>21942</v>
      </c>
      <c r="F22903" s="103" t="s">
        <v>22363</v>
      </c>
      <c r="J22903" s="378">
        <v>118</v>
      </c>
      <c r="L22903" s="18">
        <f t="shared" si="1084"/>
        <v>118</v>
      </c>
      <c r="M22903" s="378">
        <v>30</v>
      </c>
      <c r="N22903" s="27">
        <v>0</v>
      </c>
      <c r="O22903" s="18">
        <f t="shared" si="1082"/>
        <v>30</v>
      </c>
      <c r="P22903" s="16">
        <f t="shared" si="1083"/>
        <v>148</v>
      </c>
    </row>
    <row r="22904" spans="2:16" ht="38.25">
      <c r="B22904" s="400"/>
      <c r="D22904" s="94" t="s">
        <v>21942</v>
      </c>
      <c r="F22904" s="380" t="s">
        <v>22364</v>
      </c>
      <c r="J22904" s="379"/>
      <c r="L22904" s="18">
        <f t="shared" si="1084"/>
        <v>0</v>
      </c>
      <c r="M22904" s="379"/>
      <c r="N22904" s="27">
        <v>0</v>
      </c>
      <c r="O22904" s="18">
        <f t="shared" si="1082"/>
        <v>0</v>
      </c>
      <c r="P22904" s="16">
        <f t="shared" si="1083"/>
        <v>0</v>
      </c>
    </row>
    <row r="22905" spans="2:16" ht="25.5">
      <c r="B22905" s="400"/>
      <c r="D22905" s="94" t="s">
        <v>21942</v>
      </c>
      <c r="F22905" s="103" t="s">
        <v>22365</v>
      </c>
      <c r="J22905" s="378">
        <v>460</v>
      </c>
      <c r="L22905" s="18">
        <f t="shared" si="1084"/>
        <v>460</v>
      </c>
      <c r="M22905" s="378"/>
      <c r="N22905" s="27">
        <v>100</v>
      </c>
      <c r="O22905" s="18">
        <f t="shared" si="1082"/>
        <v>100</v>
      </c>
      <c r="P22905" s="16">
        <f t="shared" si="1083"/>
        <v>560</v>
      </c>
    </row>
    <row r="22906" spans="2:16">
      <c r="B22906" s="400"/>
      <c r="D22906" s="94" t="s">
        <v>21942</v>
      </c>
      <c r="F22906" s="103" t="s">
        <v>22366</v>
      </c>
      <c r="J22906" s="378">
        <v>50</v>
      </c>
      <c r="L22906" s="18">
        <f t="shared" si="1084"/>
        <v>50</v>
      </c>
      <c r="M22906" s="378"/>
      <c r="N22906" s="27">
        <v>0</v>
      </c>
      <c r="O22906" s="18">
        <f t="shared" si="1082"/>
        <v>0</v>
      </c>
      <c r="P22906" s="16">
        <f t="shared" si="1083"/>
        <v>50</v>
      </c>
    </row>
    <row r="22907" spans="2:16" ht="25.5">
      <c r="B22907" s="400"/>
      <c r="D22907" s="94" t="s">
        <v>21942</v>
      </c>
      <c r="F22907" s="103" t="s">
        <v>22367</v>
      </c>
      <c r="J22907" s="378">
        <v>130</v>
      </c>
      <c r="L22907" s="18">
        <f t="shared" si="1084"/>
        <v>130</v>
      </c>
      <c r="M22907" s="378"/>
      <c r="N22907" s="27">
        <v>0</v>
      </c>
      <c r="O22907" s="18">
        <f t="shared" si="1082"/>
        <v>0</v>
      </c>
      <c r="P22907" s="16">
        <f t="shared" si="1083"/>
        <v>130</v>
      </c>
    </row>
    <row r="22908" spans="2:16">
      <c r="B22908" s="400"/>
      <c r="D22908" s="94" t="s">
        <v>21942</v>
      </c>
      <c r="F22908" s="103" t="s">
        <v>22368</v>
      </c>
      <c r="J22908" s="378">
        <v>30</v>
      </c>
      <c r="L22908" s="18">
        <f t="shared" si="1084"/>
        <v>30</v>
      </c>
      <c r="M22908" s="378"/>
      <c r="N22908" s="27">
        <v>0</v>
      </c>
      <c r="O22908" s="18">
        <f t="shared" si="1082"/>
        <v>0</v>
      </c>
      <c r="P22908" s="16">
        <f t="shared" si="1083"/>
        <v>30</v>
      </c>
    </row>
    <row r="22909" spans="2:16">
      <c r="B22909" s="400"/>
      <c r="D22909" s="94" t="s">
        <v>21942</v>
      </c>
      <c r="F22909" s="103" t="s">
        <v>22369</v>
      </c>
      <c r="J22909" s="378">
        <v>140</v>
      </c>
      <c r="L22909" s="18">
        <f t="shared" si="1084"/>
        <v>140</v>
      </c>
      <c r="M22909" s="378"/>
      <c r="N22909" s="27">
        <v>0</v>
      </c>
      <c r="O22909" s="18">
        <f t="shared" si="1082"/>
        <v>0</v>
      </c>
      <c r="P22909" s="16">
        <f t="shared" si="1083"/>
        <v>140</v>
      </c>
    </row>
    <row r="22910" spans="2:16" ht="38.25">
      <c r="B22910" s="400"/>
      <c r="D22910" s="94" t="s">
        <v>21942</v>
      </c>
      <c r="F22910" s="176" t="s">
        <v>22370</v>
      </c>
      <c r="J22910" s="378">
        <v>340</v>
      </c>
      <c r="L22910" s="18">
        <f t="shared" si="1084"/>
        <v>340</v>
      </c>
      <c r="M22910" s="378">
        <v>70</v>
      </c>
      <c r="N22910" s="27">
        <v>0</v>
      </c>
      <c r="O22910" s="18">
        <f t="shared" si="1082"/>
        <v>70</v>
      </c>
      <c r="P22910" s="16">
        <f t="shared" si="1083"/>
        <v>410</v>
      </c>
    </row>
    <row r="22911" spans="2:16">
      <c r="B22911" s="400"/>
      <c r="D22911" s="94" t="s">
        <v>21942</v>
      </c>
      <c r="F22911" s="103" t="s">
        <v>22371</v>
      </c>
      <c r="J22911" s="378">
        <v>150</v>
      </c>
      <c r="L22911" s="18">
        <f t="shared" si="1084"/>
        <v>150</v>
      </c>
      <c r="M22911" s="378">
        <v>80</v>
      </c>
      <c r="N22911" s="27">
        <v>0</v>
      </c>
      <c r="O22911" s="18">
        <f t="shared" si="1082"/>
        <v>80</v>
      </c>
      <c r="P22911" s="16">
        <f t="shared" si="1083"/>
        <v>230</v>
      </c>
    </row>
    <row r="22912" spans="2:16" ht="25.5">
      <c r="B22912" s="400"/>
      <c r="D22912" s="94" t="s">
        <v>21942</v>
      </c>
      <c r="F22912" s="176" t="s">
        <v>22372</v>
      </c>
      <c r="J22912" s="379"/>
      <c r="L22912" s="18">
        <f t="shared" si="1084"/>
        <v>0</v>
      </c>
      <c r="M22912" s="379"/>
      <c r="N22912" s="27">
        <v>0</v>
      </c>
      <c r="O22912" s="18">
        <f t="shared" si="1082"/>
        <v>0</v>
      </c>
      <c r="P22912" s="16">
        <f t="shared" si="1083"/>
        <v>0</v>
      </c>
    </row>
    <row r="22913" spans="2:16">
      <c r="B22913" s="400"/>
      <c r="D22913" s="94" t="s">
        <v>21942</v>
      </c>
      <c r="F22913" s="103" t="s">
        <v>22373</v>
      </c>
      <c r="J22913" s="378">
        <v>300</v>
      </c>
      <c r="L22913" s="18">
        <f t="shared" si="1084"/>
        <v>300</v>
      </c>
      <c r="M22913" s="378"/>
      <c r="N22913" s="27">
        <v>0</v>
      </c>
      <c r="O22913" s="18">
        <f t="shared" si="1082"/>
        <v>0</v>
      </c>
      <c r="P22913" s="16">
        <f t="shared" si="1083"/>
        <v>300</v>
      </c>
    </row>
    <row r="22914" spans="2:16">
      <c r="B22914" s="400"/>
      <c r="D22914" s="94" t="s">
        <v>21942</v>
      </c>
      <c r="F22914" s="103" t="s">
        <v>22374</v>
      </c>
      <c r="J22914" s="382">
        <v>75</v>
      </c>
      <c r="L22914" s="18">
        <f t="shared" si="1084"/>
        <v>75</v>
      </c>
      <c r="M22914" s="378"/>
      <c r="N22914" s="27">
        <v>0</v>
      </c>
      <c r="O22914" s="18">
        <f t="shared" si="1082"/>
        <v>0</v>
      </c>
      <c r="P22914" s="16">
        <f t="shared" si="1083"/>
        <v>75</v>
      </c>
    </row>
    <row r="22915" spans="2:16">
      <c r="B22915" s="400"/>
      <c r="D22915" s="94" t="s">
        <v>21942</v>
      </c>
      <c r="F22915" s="103" t="s">
        <v>22375</v>
      </c>
      <c r="J22915" s="378">
        <v>110</v>
      </c>
      <c r="L22915" s="18">
        <f t="shared" si="1084"/>
        <v>110</v>
      </c>
      <c r="M22915" s="378"/>
      <c r="N22915" s="27">
        <v>0</v>
      </c>
      <c r="O22915" s="18">
        <f t="shared" si="1082"/>
        <v>0</v>
      </c>
      <c r="P22915" s="16">
        <f t="shared" si="1083"/>
        <v>110</v>
      </c>
    </row>
    <row r="22916" spans="2:16">
      <c r="B22916" s="400"/>
      <c r="D22916" s="94" t="s">
        <v>21942</v>
      </c>
      <c r="F22916" s="103" t="s">
        <v>22376</v>
      </c>
      <c r="J22916" s="378">
        <v>100</v>
      </c>
      <c r="L22916" s="18">
        <f t="shared" si="1084"/>
        <v>100</v>
      </c>
      <c r="M22916" s="378"/>
      <c r="N22916" s="27">
        <v>0</v>
      </c>
      <c r="O22916" s="18">
        <f t="shared" si="1082"/>
        <v>0</v>
      </c>
      <c r="P22916" s="16">
        <f t="shared" si="1083"/>
        <v>100</v>
      </c>
    </row>
    <row r="22917" spans="2:16" ht="38.25">
      <c r="B22917" s="400"/>
      <c r="D22917" s="94" t="s">
        <v>21942</v>
      </c>
      <c r="F22917" s="380" t="s">
        <v>22377</v>
      </c>
      <c r="J22917" s="379"/>
      <c r="L22917" s="18">
        <f t="shared" si="1084"/>
        <v>0</v>
      </c>
      <c r="M22917" s="379"/>
      <c r="N22917" s="27">
        <v>0</v>
      </c>
      <c r="O22917" s="18">
        <f t="shared" si="1082"/>
        <v>0</v>
      </c>
      <c r="P22917" s="16">
        <f t="shared" si="1083"/>
        <v>0</v>
      </c>
    </row>
    <row r="22918" spans="2:16" ht="25.5">
      <c r="B22918" s="400"/>
      <c r="D22918" s="94" t="s">
        <v>21942</v>
      </c>
      <c r="F22918" s="103" t="s">
        <v>22378</v>
      </c>
      <c r="J22918" s="378">
        <v>150</v>
      </c>
      <c r="L22918" s="18">
        <f t="shared" si="1084"/>
        <v>150</v>
      </c>
      <c r="M22918" s="378">
        <v>80</v>
      </c>
      <c r="N22918" s="27">
        <v>0</v>
      </c>
      <c r="O22918" s="18">
        <f t="shared" si="1082"/>
        <v>80</v>
      </c>
      <c r="P22918" s="16">
        <f t="shared" si="1083"/>
        <v>230</v>
      </c>
    </row>
    <row r="22919" spans="2:16">
      <c r="B22919" s="400"/>
      <c r="D22919" s="94" t="s">
        <v>21942</v>
      </c>
      <c r="F22919" s="103" t="s">
        <v>22379</v>
      </c>
      <c r="J22919" s="378">
        <v>50</v>
      </c>
      <c r="L22919" s="18">
        <f t="shared" si="1084"/>
        <v>50</v>
      </c>
      <c r="M22919" s="378"/>
      <c r="N22919" s="27">
        <v>0</v>
      </c>
      <c r="O22919" s="18">
        <f t="shared" si="1082"/>
        <v>0</v>
      </c>
      <c r="P22919" s="16">
        <f t="shared" si="1083"/>
        <v>50</v>
      </c>
    </row>
    <row r="22920" spans="2:16" ht="25.5">
      <c r="B22920" s="400"/>
      <c r="D22920" s="94" t="s">
        <v>21942</v>
      </c>
      <c r="F22920" s="103" t="s">
        <v>22380</v>
      </c>
      <c r="J22920" s="378">
        <v>100</v>
      </c>
      <c r="L22920" s="18">
        <f t="shared" si="1084"/>
        <v>100</v>
      </c>
      <c r="M22920" s="378"/>
      <c r="N22920" s="27">
        <v>0</v>
      </c>
      <c r="O22920" s="18">
        <f t="shared" si="1082"/>
        <v>0</v>
      </c>
      <c r="P22920" s="16">
        <f t="shared" si="1083"/>
        <v>100</v>
      </c>
    </row>
    <row r="22921" spans="2:16">
      <c r="B22921" s="400"/>
      <c r="D22921" s="94" t="s">
        <v>21942</v>
      </c>
      <c r="F22921" s="103" t="s">
        <v>22381</v>
      </c>
      <c r="J22921" s="378">
        <v>50</v>
      </c>
      <c r="L22921" s="18">
        <f t="shared" si="1084"/>
        <v>50</v>
      </c>
      <c r="M22921" s="378"/>
      <c r="N22921" s="27">
        <v>0</v>
      </c>
      <c r="O22921" s="18">
        <f t="shared" si="1082"/>
        <v>0</v>
      </c>
      <c r="P22921" s="16">
        <f t="shared" si="1083"/>
        <v>50</v>
      </c>
    </row>
    <row r="22922" spans="2:16" ht="38.25">
      <c r="B22922" s="400"/>
      <c r="D22922" s="94" t="s">
        <v>21942</v>
      </c>
      <c r="F22922" s="176" t="s">
        <v>22382</v>
      </c>
      <c r="J22922" s="379"/>
      <c r="L22922" s="18">
        <f t="shared" si="1084"/>
        <v>0</v>
      </c>
      <c r="M22922" s="379"/>
      <c r="N22922" s="27">
        <v>0</v>
      </c>
      <c r="O22922" s="18">
        <f t="shared" si="1082"/>
        <v>0</v>
      </c>
      <c r="P22922" s="16">
        <f t="shared" si="1083"/>
        <v>0</v>
      </c>
    </row>
    <row r="22923" spans="2:16">
      <c r="B22923" s="400"/>
      <c r="D22923" s="94" t="s">
        <v>21942</v>
      </c>
      <c r="F22923" s="103" t="s">
        <v>22383</v>
      </c>
      <c r="J22923" s="378">
        <v>120</v>
      </c>
      <c r="L22923" s="18">
        <f t="shared" si="1084"/>
        <v>120</v>
      </c>
      <c r="M22923" s="378">
        <v>100</v>
      </c>
      <c r="N22923" s="27">
        <v>0</v>
      </c>
      <c r="O22923" s="18">
        <f t="shared" ref="O22923:O22986" si="1085">+N22923+M22923</f>
        <v>100</v>
      </c>
      <c r="P22923" s="16">
        <f t="shared" ref="P22923:P22986" si="1086">+L22923+O22923</f>
        <v>220</v>
      </c>
    </row>
    <row r="22924" spans="2:16">
      <c r="B22924" s="400"/>
      <c r="D22924" s="94" t="s">
        <v>21942</v>
      </c>
      <c r="F22924" s="103" t="s">
        <v>22384</v>
      </c>
      <c r="J22924" s="378">
        <v>340</v>
      </c>
      <c r="L22924" s="18">
        <f t="shared" si="1084"/>
        <v>340</v>
      </c>
      <c r="M22924" s="378">
        <v>100</v>
      </c>
      <c r="N22924" s="27">
        <v>0</v>
      </c>
      <c r="O22924" s="18">
        <f t="shared" si="1085"/>
        <v>100</v>
      </c>
      <c r="P22924" s="16">
        <f t="shared" si="1086"/>
        <v>440</v>
      </c>
    </row>
    <row r="22925" spans="2:16">
      <c r="B22925" s="400"/>
      <c r="D22925" s="94" t="s">
        <v>21942</v>
      </c>
      <c r="F22925" s="103" t="s">
        <v>22385</v>
      </c>
      <c r="J22925" s="378">
        <v>215</v>
      </c>
      <c r="L22925" s="18">
        <f t="shared" si="1084"/>
        <v>215</v>
      </c>
      <c r="M22925" s="378">
        <v>100</v>
      </c>
      <c r="N22925" s="27">
        <v>0</v>
      </c>
      <c r="O22925" s="18">
        <f t="shared" si="1085"/>
        <v>100</v>
      </c>
      <c r="P22925" s="16">
        <f t="shared" si="1086"/>
        <v>315</v>
      </c>
    </row>
    <row r="22926" spans="2:16">
      <c r="B22926" s="400"/>
      <c r="D22926" s="94" t="s">
        <v>21942</v>
      </c>
      <c r="F22926" s="103" t="s">
        <v>22386</v>
      </c>
      <c r="J22926" s="378">
        <v>100</v>
      </c>
      <c r="L22926" s="18">
        <f t="shared" si="1084"/>
        <v>100</v>
      </c>
      <c r="M22926" s="378"/>
      <c r="N22926" s="27">
        <v>0</v>
      </c>
      <c r="O22926" s="18">
        <f t="shared" si="1085"/>
        <v>0</v>
      </c>
      <c r="P22926" s="16">
        <f t="shared" si="1086"/>
        <v>100</v>
      </c>
    </row>
    <row r="22927" spans="2:16" ht="25.5">
      <c r="B22927" s="400"/>
      <c r="D22927" s="94" t="s">
        <v>21942</v>
      </c>
      <c r="F22927" s="176" t="s">
        <v>22387</v>
      </c>
      <c r="J22927" s="379"/>
      <c r="L22927" s="18">
        <f t="shared" ref="L22927:L22990" si="1087">+J22927+K22927</f>
        <v>0</v>
      </c>
      <c r="M22927" s="379"/>
      <c r="N22927" s="27">
        <v>0</v>
      </c>
      <c r="O22927" s="18">
        <f t="shared" si="1085"/>
        <v>0</v>
      </c>
      <c r="P22927" s="16">
        <f t="shared" si="1086"/>
        <v>0</v>
      </c>
    </row>
    <row r="22928" spans="2:16">
      <c r="B22928" s="400"/>
      <c r="D22928" s="94" t="s">
        <v>21942</v>
      </c>
      <c r="F22928" s="103" t="s">
        <v>22388</v>
      </c>
      <c r="J22928" s="378">
        <v>300</v>
      </c>
      <c r="L22928" s="18">
        <f t="shared" si="1087"/>
        <v>300</v>
      </c>
      <c r="M22928" s="378">
        <v>0</v>
      </c>
      <c r="N22928" s="27">
        <v>0</v>
      </c>
      <c r="O22928" s="18">
        <f t="shared" si="1085"/>
        <v>0</v>
      </c>
      <c r="P22928" s="16">
        <f t="shared" si="1086"/>
        <v>300</v>
      </c>
    </row>
    <row r="22929" spans="2:16">
      <c r="B22929" s="400"/>
      <c r="D22929" s="94" t="s">
        <v>21942</v>
      </c>
      <c r="F22929" s="103" t="s">
        <v>22389</v>
      </c>
      <c r="J22929" s="378">
        <v>38</v>
      </c>
      <c r="L22929" s="18">
        <f t="shared" si="1087"/>
        <v>38</v>
      </c>
      <c r="M22929" s="378">
        <v>0</v>
      </c>
      <c r="N22929" s="27">
        <v>0</v>
      </c>
      <c r="O22929" s="18">
        <f t="shared" si="1085"/>
        <v>0</v>
      </c>
      <c r="P22929" s="16">
        <f t="shared" si="1086"/>
        <v>38</v>
      </c>
    </row>
    <row r="22930" spans="2:16">
      <c r="B22930" s="400"/>
      <c r="D22930" s="94" t="s">
        <v>21942</v>
      </c>
      <c r="F22930" s="103" t="s">
        <v>22390</v>
      </c>
      <c r="J22930" s="378">
        <v>88</v>
      </c>
      <c r="L22930" s="18">
        <f t="shared" si="1087"/>
        <v>88</v>
      </c>
      <c r="M22930" s="378">
        <v>0</v>
      </c>
      <c r="N22930" s="27">
        <v>0</v>
      </c>
      <c r="O22930" s="18">
        <f t="shared" si="1085"/>
        <v>0</v>
      </c>
      <c r="P22930" s="16">
        <f t="shared" si="1086"/>
        <v>88</v>
      </c>
    </row>
    <row r="22931" spans="2:16">
      <c r="B22931" s="400"/>
      <c r="D22931" s="94" t="s">
        <v>21942</v>
      </c>
      <c r="F22931" s="103" t="s">
        <v>22391</v>
      </c>
      <c r="J22931" s="378">
        <v>69</v>
      </c>
      <c r="L22931" s="18">
        <f t="shared" si="1087"/>
        <v>69</v>
      </c>
      <c r="M22931" s="378">
        <v>0</v>
      </c>
      <c r="N22931" s="27">
        <v>0</v>
      </c>
      <c r="O22931" s="18">
        <f t="shared" si="1085"/>
        <v>0</v>
      </c>
      <c r="P22931" s="16">
        <f t="shared" si="1086"/>
        <v>69</v>
      </c>
    </row>
    <row r="22932" spans="2:16" ht="51">
      <c r="B22932" s="400"/>
      <c r="D22932" s="94" t="s">
        <v>21942</v>
      </c>
      <c r="F22932" s="176" t="s">
        <v>22392</v>
      </c>
      <c r="J22932" s="379"/>
      <c r="L22932" s="18">
        <f t="shared" si="1087"/>
        <v>0</v>
      </c>
      <c r="M22932" s="379"/>
      <c r="N22932" s="27">
        <v>0</v>
      </c>
      <c r="O22932" s="18">
        <f t="shared" si="1085"/>
        <v>0</v>
      </c>
      <c r="P22932" s="16">
        <f t="shared" si="1086"/>
        <v>0</v>
      </c>
    </row>
    <row r="22933" spans="2:16">
      <c r="B22933" s="400"/>
      <c r="D22933" s="94" t="s">
        <v>21942</v>
      </c>
      <c r="F22933" s="103" t="s">
        <v>22393</v>
      </c>
      <c r="J22933" s="378">
        <v>159</v>
      </c>
      <c r="L22933" s="18">
        <f t="shared" si="1087"/>
        <v>159</v>
      </c>
      <c r="M22933" s="378">
        <v>100</v>
      </c>
      <c r="N22933" s="27">
        <v>0</v>
      </c>
      <c r="O22933" s="18">
        <f t="shared" si="1085"/>
        <v>100</v>
      </c>
      <c r="P22933" s="16">
        <f t="shared" si="1086"/>
        <v>259</v>
      </c>
    </row>
    <row r="22934" spans="2:16">
      <c r="B22934" s="400"/>
      <c r="D22934" s="94" t="s">
        <v>21942</v>
      </c>
      <c r="F22934" s="103" t="s">
        <v>22394</v>
      </c>
      <c r="J22934" s="378">
        <v>190</v>
      </c>
      <c r="L22934" s="18">
        <f t="shared" si="1087"/>
        <v>190</v>
      </c>
      <c r="M22934" s="378">
        <v>162</v>
      </c>
      <c r="N22934" s="27">
        <v>0</v>
      </c>
      <c r="O22934" s="18">
        <f t="shared" si="1085"/>
        <v>162</v>
      </c>
      <c r="P22934" s="16">
        <f t="shared" si="1086"/>
        <v>352</v>
      </c>
    </row>
    <row r="22935" spans="2:16" ht="25.5">
      <c r="B22935" s="400"/>
      <c r="D22935" s="94" t="s">
        <v>21942</v>
      </c>
      <c r="F22935" s="103" t="s">
        <v>22395</v>
      </c>
      <c r="J22935" s="378">
        <v>70</v>
      </c>
      <c r="L22935" s="18">
        <f t="shared" si="1087"/>
        <v>70</v>
      </c>
      <c r="M22935" s="378"/>
      <c r="N22935" s="27">
        <v>0</v>
      </c>
      <c r="O22935" s="18">
        <f t="shared" si="1085"/>
        <v>0</v>
      </c>
      <c r="P22935" s="16">
        <f t="shared" si="1086"/>
        <v>70</v>
      </c>
    </row>
    <row r="22936" spans="2:16">
      <c r="B22936" s="400"/>
      <c r="D22936" s="94" t="s">
        <v>21942</v>
      </c>
      <c r="F22936" s="103" t="s">
        <v>22396</v>
      </c>
      <c r="J22936" s="378">
        <v>252</v>
      </c>
      <c r="L22936" s="18">
        <f t="shared" si="1087"/>
        <v>252</v>
      </c>
      <c r="M22936" s="378">
        <v>60</v>
      </c>
      <c r="N22936" s="27">
        <v>0</v>
      </c>
      <c r="O22936" s="18">
        <f t="shared" si="1085"/>
        <v>60</v>
      </c>
      <c r="P22936" s="16">
        <f t="shared" si="1086"/>
        <v>312</v>
      </c>
    </row>
    <row r="22937" spans="2:16" ht="25.5">
      <c r="B22937" s="400"/>
      <c r="D22937" s="94" t="s">
        <v>21942</v>
      </c>
      <c r="F22937" s="103" t="s">
        <v>22397</v>
      </c>
      <c r="J22937" s="378">
        <v>165</v>
      </c>
      <c r="L22937" s="18">
        <f t="shared" si="1087"/>
        <v>165</v>
      </c>
      <c r="M22937" s="378">
        <v>60</v>
      </c>
      <c r="N22937" s="27">
        <v>0</v>
      </c>
      <c r="O22937" s="18">
        <f t="shared" si="1085"/>
        <v>60</v>
      </c>
      <c r="P22937" s="16">
        <f t="shared" si="1086"/>
        <v>225</v>
      </c>
    </row>
    <row r="22938" spans="2:16">
      <c r="B22938" s="400"/>
      <c r="D22938" s="94" t="s">
        <v>21942</v>
      </c>
      <c r="F22938" s="103" t="s">
        <v>22398</v>
      </c>
      <c r="J22938" s="378">
        <v>145</v>
      </c>
      <c r="L22938" s="18">
        <f t="shared" si="1087"/>
        <v>145</v>
      </c>
      <c r="M22938" s="378">
        <v>60</v>
      </c>
      <c r="N22938" s="27">
        <v>0</v>
      </c>
      <c r="O22938" s="18">
        <f t="shared" si="1085"/>
        <v>60</v>
      </c>
      <c r="P22938" s="16">
        <f t="shared" si="1086"/>
        <v>205</v>
      </c>
    </row>
    <row r="22939" spans="2:16">
      <c r="B22939" s="400"/>
      <c r="D22939" s="94" t="s">
        <v>21942</v>
      </c>
      <c r="F22939" s="103" t="s">
        <v>22399</v>
      </c>
      <c r="J22939" s="378">
        <v>80</v>
      </c>
      <c r="L22939" s="18">
        <f t="shared" si="1087"/>
        <v>80</v>
      </c>
      <c r="M22939" s="378">
        <v>0</v>
      </c>
      <c r="N22939" s="27">
        <v>0</v>
      </c>
      <c r="O22939" s="18">
        <f t="shared" si="1085"/>
        <v>0</v>
      </c>
      <c r="P22939" s="16">
        <f t="shared" si="1086"/>
        <v>80</v>
      </c>
    </row>
    <row r="22940" spans="2:16">
      <c r="B22940" s="400"/>
      <c r="D22940" s="94" t="s">
        <v>21942</v>
      </c>
      <c r="F22940" s="103" t="s">
        <v>22400</v>
      </c>
      <c r="J22940" s="378">
        <v>40</v>
      </c>
      <c r="L22940" s="18">
        <f t="shared" si="1087"/>
        <v>40</v>
      </c>
      <c r="M22940" s="378">
        <v>0</v>
      </c>
      <c r="N22940" s="27">
        <v>0</v>
      </c>
      <c r="O22940" s="18">
        <f t="shared" si="1085"/>
        <v>0</v>
      </c>
      <c r="P22940" s="16">
        <f t="shared" si="1086"/>
        <v>40</v>
      </c>
    </row>
    <row r="22941" spans="2:16">
      <c r="B22941" s="400"/>
      <c r="D22941" s="94" t="s">
        <v>21942</v>
      </c>
      <c r="F22941" s="103" t="s">
        <v>22401</v>
      </c>
      <c r="J22941" s="378">
        <v>134</v>
      </c>
      <c r="L22941" s="18">
        <f t="shared" si="1087"/>
        <v>134</v>
      </c>
      <c r="M22941" s="378">
        <v>0</v>
      </c>
      <c r="N22941" s="27">
        <v>0</v>
      </c>
      <c r="O22941" s="18">
        <f t="shared" si="1085"/>
        <v>0</v>
      </c>
      <c r="P22941" s="16">
        <f t="shared" si="1086"/>
        <v>134</v>
      </c>
    </row>
    <row r="22942" spans="2:16">
      <c r="B22942" s="400"/>
      <c r="D22942" s="53" t="s">
        <v>21944</v>
      </c>
      <c r="F22942" s="170" t="s">
        <v>22402</v>
      </c>
      <c r="J22942" s="6">
        <v>300</v>
      </c>
      <c r="L22942" s="18">
        <f t="shared" si="1087"/>
        <v>300</v>
      </c>
      <c r="M22942" s="104">
        <v>100</v>
      </c>
      <c r="N22942" s="104">
        <v>30</v>
      </c>
      <c r="O22942" s="18">
        <f t="shared" si="1085"/>
        <v>130</v>
      </c>
      <c r="P22942" s="16">
        <f t="shared" si="1086"/>
        <v>430</v>
      </c>
    </row>
    <row r="22943" spans="2:16">
      <c r="B22943" s="400"/>
      <c r="D22943" s="53" t="s">
        <v>21944</v>
      </c>
      <c r="F22943" s="170" t="s">
        <v>22403</v>
      </c>
      <c r="J22943" s="6">
        <v>200</v>
      </c>
      <c r="L22943" s="18">
        <f t="shared" si="1087"/>
        <v>200</v>
      </c>
      <c r="M22943" s="104">
        <v>83</v>
      </c>
      <c r="N22943" s="104">
        <v>0</v>
      </c>
      <c r="O22943" s="18">
        <f t="shared" si="1085"/>
        <v>83</v>
      </c>
      <c r="P22943" s="16">
        <f t="shared" si="1086"/>
        <v>283</v>
      </c>
    </row>
    <row r="22944" spans="2:16">
      <c r="B22944" s="400"/>
      <c r="D22944" s="53" t="s">
        <v>21944</v>
      </c>
      <c r="F22944" s="170" t="s">
        <v>22404</v>
      </c>
      <c r="J22944" s="6">
        <v>160</v>
      </c>
      <c r="L22944" s="18">
        <f t="shared" si="1087"/>
        <v>160</v>
      </c>
      <c r="M22944" s="104">
        <v>80</v>
      </c>
      <c r="N22944" s="104">
        <v>0</v>
      </c>
      <c r="O22944" s="18">
        <f t="shared" si="1085"/>
        <v>80</v>
      </c>
      <c r="P22944" s="16">
        <f t="shared" si="1086"/>
        <v>240</v>
      </c>
    </row>
    <row r="22945" spans="2:16">
      <c r="B22945" s="400"/>
      <c r="D22945" s="53" t="s">
        <v>21944</v>
      </c>
      <c r="F22945" s="170" t="s">
        <v>22405</v>
      </c>
      <c r="J22945" s="6">
        <v>130</v>
      </c>
      <c r="L22945" s="18">
        <f t="shared" si="1087"/>
        <v>130</v>
      </c>
      <c r="M22945" s="104">
        <v>40</v>
      </c>
      <c r="N22945" s="104">
        <v>0</v>
      </c>
      <c r="O22945" s="18">
        <f t="shared" si="1085"/>
        <v>40</v>
      </c>
      <c r="P22945" s="16">
        <f t="shared" si="1086"/>
        <v>170</v>
      </c>
    </row>
    <row r="22946" spans="2:16">
      <c r="B22946" s="400"/>
      <c r="D22946" s="53" t="s">
        <v>21944</v>
      </c>
      <c r="F22946" s="170" t="s">
        <v>22406</v>
      </c>
      <c r="J22946" s="6">
        <v>212</v>
      </c>
      <c r="L22946" s="18">
        <f t="shared" si="1087"/>
        <v>212</v>
      </c>
      <c r="M22946" s="104">
        <v>82</v>
      </c>
      <c r="N22946" s="104">
        <v>0</v>
      </c>
      <c r="O22946" s="18">
        <f t="shared" si="1085"/>
        <v>82</v>
      </c>
      <c r="P22946" s="16">
        <f t="shared" si="1086"/>
        <v>294</v>
      </c>
    </row>
    <row r="22947" spans="2:16">
      <c r="B22947" s="400"/>
      <c r="D22947" s="53" t="s">
        <v>21944</v>
      </c>
      <c r="F22947" s="170" t="s">
        <v>22407</v>
      </c>
      <c r="J22947" s="6">
        <v>300</v>
      </c>
      <c r="L22947" s="18">
        <f t="shared" si="1087"/>
        <v>300</v>
      </c>
      <c r="M22947" s="104">
        <v>100</v>
      </c>
      <c r="N22947" s="104">
        <v>30</v>
      </c>
      <c r="O22947" s="18">
        <f t="shared" si="1085"/>
        <v>130</v>
      </c>
      <c r="P22947" s="16">
        <f t="shared" si="1086"/>
        <v>430</v>
      </c>
    </row>
    <row r="22948" spans="2:16">
      <c r="B22948" s="400"/>
      <c r="D22948" s="53" t="s">
        <v>21944</v>
      </c>
      <c r="F22948" s="170" t="s">
        <v>22408</v>
      </c>
      <c r="J22948" s="6">
        <v>134</v>
      </c>
      <c r="L22948" s="18">
        <f t="shared" si="1087"/>
        <v>134</v>
      </c>
      <c r="M22948" s="104">
        <v>58</v>
      </c>
      <c r="N22948" s="104">
        <v>30</v>
      </c>
      <c r="O22948" s="18">
        <f t="shared" si="1085"/>
        <v>88</v>
      </c>
      <c r="P22948" s="16">
        <f t="shared" si="1086"/>
        <v>222</v>
      </c>
    </row>
    <row r="22949" spans="2:16">
      <c r="B22949" s="400"/>
      <c r="D22949" s="53" t="s">
        <v>21944</v>
      </c>
      <c r="F22949" s="170" t="s">
        <v>22409</v>
      </c>
      <c r="J22949" s="6">
        <v>119</v>
      </c>
      <c r="L22949" s="18">
        <f t="shared" si="1087"/>
        <v>119</v>
      </c>
      <c r="M22949" s="104">
        <v>100</v>
      </c>
      <c r="N22949" s="104"/>
      <c r="O22949" s="18">
        <f t="shared" si="1085"/>
        <v>100</v>
      </c>
      <c r="P22949" s="16">
        <f t="shared" si="1086"/>
        <v>219</v>
      </c>
    </row>
    <row r="22950" spans="2:16">
      <c r="B22950" s="400"/>
      <c r="D22950" s="53" t="s">
        <v>21944</v>
      </c>
      <c r="F22950" s="170" t="s">
        <v>2511</v>
      </c>
      <c r="J22950" s="6">
        <v>165</v>
      </c>
      <c r="L22950" s="18">
        <f t="shared" si="1087"/>
        <v>165</v>
      </c>
      <c r="M22950" s="104">
        <v>50</v>
      </c>
      <c r="N22950" s="104">
        <v>30</v>
      </c>
      <c r="O22950" s="18">
        <f t="shared" si="1085"/>
        <v>80</v>
      </c>
      <c r="P22950" s="16">
        <f t="shared" si="1086"/>
        <v>245</v>
      </c>
    </row>
    <row r="22951" spans="2:16">
      <c r="B22951" s="400"/>
      <c r="D22951" s="53" t="s">
        <v>21944</v>
      </c>
      <c r="F22951" s="170" t="s">
        <v>1783</v>
      </c>
      <c r="J22951" s="6">
        <v>80</v>
      </c>
      <c r="L22951" s="18">
        <f t="shared" si="1087"/>
        <v>80</v>
      </c>
      <c r="M22951" s="104">
        <v>70</v>
      </c>
      <c r="N22951" s="104">
        <v>28</v>
      </c>
      <c r="O22951" s="18">
        <f t="shared" si="1085"/>
        <v>98</v>
      </c>
      <c r="P22951" s="16">
        <f t="shared" si="1086"/>
        <v>178</v>
      </c>
    </row>
    <row r="22952" spans="2:16">
      <c r="B22952" s="400"/>
      <c r="D22952" s="53" t="s">
        <v>21944</v>
      </c>
      <c r="F22952" s="170" t="s">
        <v>22410</v>
      </c>
      <c r="J22952" s="6">
        <v>150</v>
      </c>
      <c r="L22952" s="18">
        <f t="shared" si="1087"/>
        <v>150</v>
      </c>
      <c r="M22952" s="104">
        <v>50</v>
      </c>
      <c r="N22952" s="104">
        <v>0</v>
      </c>
      <c r="O22952" s="18">
        <f t="shared" si="1085"/>
        <v>50</v>
      </c>
      <c r="P22952" s="16">
        <f t="shared" si="1086"/>
        <v>200</v>
      </c>
    </row>
    <row r="22953" spans="2:16">
      <c r="B22953" s="400"/>
      <c r="D22953" s="53" t="s">
        <v>21944</v>
      </c>
      <c r="F22953" s="170" t="s">
        <v>22411</v>
      </c>
      <c r="J22953" s="6"/>
      <c r="L22953" s="18">
        <f t="shared" si="1087"/>
        <v>0</v>
      </c>
      <c r="M22953" s="104">
        <v>80</v>
      </c>
      <c r="N22953" s="104">
        <v>0</v>
      </c>
      <c r="O22953" s="18">
        <f t="shared" si="1085"/>
        <v>80</v>
      </c>
      <c r="P22953" s="16">
        <f t="shared" si="1086"/>
        <v>80</v>
      </c>
    </row>
    <row r="22954" spans="2:16">
      <c r="B22954" s="400"/>
      <c r="D22954" s="53" t="s">
        <v>21944</v>
      </c>
      <c r="F22954" s="170" t="s">
        <v>1825</v>
      </c>
      <c r="J22954" s="16">
        <v>90</v>
      </c>
      <c r="L22954" s="18">
        <f t="shared" si="1087"/>
        <v>90</v>
      </c>
      <c r="M22954" s="104">
        <v>80</v>
      </c>
      <c r="N22954" s="104">
        <v>0</v>
      </c>
      <c r="O22954" s="18">
        <f t="shared" si="1085"/>
        <v>80</v>
      </c>
      <c r="P22954" s="16">
        <f t="shared" si="1086"/>
        <v>170</v>
      </c>
    </row>
    <row r="22955" spans="2:16">
      <c r="B22955" s="400"/>
      <c r="D22955" s="53" t="s">
        <v>21944</v>
      </c>
      <c r="F22955" s="170" t="s">
        <v>22412</v>
      </c>
      <c r="J22955" s="16">
        <v>170</v>
      </c>
      <c r="L22955" s="18">
        <f t="shared" si="1087"/>
        <v>170</v>
      </c>
      <c r="M22955" s="104">
        <v>80</v>
      </c>
      <c r="N22955" s="104">
        <v>30</v>
      </c>
      <c r="O22955" s="18">
        <f t="shared" si="1085"/>
        <v>110</v>
      </c>
      <c r="P22955" s="16">
        <f t="shared" si="1086"/>
        <v>280</v>
      </c>
    </row>
    <row r="22956" spans="2:16">
      <c r="B22956" s="400"/>
      <c r="D22956" s="53" t="s">
        <v>21944</v>
      </c>
      <c r="F22956" s="170" t="s">
        <v>22413</v>
      </c>
      <c r="L22956" s="18">
        <f t="shared" si="1087"/>
        <v>0</v>
      </c>
      <c r="M22956" s="104">
        <v>40</v>
      </c>
      <c r="N22956" s="104"/>
      <c r="O22956" s="18">
        <f t="shared" si="1085"/>
        <v>40</v>
      </c>
      <c r="P22956" s="16">
        <f t="shared" si="1086"/>
        <v>40</v>
      </c>
    </row>
    <row r="22957" spans="2:16">
      <c r="B22957" s="400"/>
      <c r="D22957" s="53" t="s">
        <v>21944</v>
      </c>
      <c r="F22957" s="170" t="s">
        <v>22414</v>
      </c>
      <c r="L22957" s="18">
        <f t="shared" si="1087"/>
        <v>0</v>
      </c>
      <c r="M22957" s="104">
        <v>50</v>
      </c>
      <c r="N22957" s="104">
        <v>50</v>
      </c>
      <c r="O22957" s="18">
        <f t="shared" si="1085"/>
        <v>100</v>
      </c>
      <c r="P22957" s="16">
        <f t="shared" si="1086"/>
        <v>100</v>
      </c>
    </row>
    <row r="22958" spans="2:16">
      <c r="B22958" s="400"/>
      <c r="D22958" s="53" t="s">
        <v>21944</v>
      </c>
      <c r="F22958" s="170" t="s">
        <v>1386</v>
      </c>
      <c r="L22958" s="18">
        <f t="shared" si="1087"/>
        <v>0</v>
      </c>
      <c r="M22958" s="104">
        <v>50</v>
      </c>
      <c r="N22958" s="104">
        <v>0</v>
      </c>
      <c r="O22958" s="18">
        <f t="shared" si="1085"/>
        <v>50</v>
      </c>
      <c r="P22958" s="16">
        <f t="shared" si="1086"/>
        <v>50</v>
      </c>
    </row>
    <row r="22959" spans="2:16">
      <c r="B22959" s="400"/>
      <c r="D22959" s="53" t="s">
        <v>21944</v>
      </c>
      <c r="F22959" s="170" t="s">
        <v>22415</v>
      </c>
      <c r="J22959" s="16">
        <v>155</v>
      </c>
      <c r="L22959" s="18">
        <f t="shared" si="1087"/>
        <v>155</v>
      </c>
      <c r="M22959" s="104">
        <v>50</v>
      </c>
      <c r="N22959" s="104">
        <v>0</v>
      </c>
      <c r="O22959" s="18">
        <f t="shared" si="1085"/>
        <v>50</v>
      </c>
      <c r="P22959" s="16">
        <f t="shared" si="1086"/>
        <v>205</v>
      </c>
    </row>
    <row r="22960" spans="2:16">
      <c r="B22960" s="400"/>
      <c r="D22960" s="53" t="s">
        <v>21944</v>
      </c>
      <c r="F22960" s="170" t="s">
        <v>22416</v>
      </c>
      <c r="J22960" s="18">
        <v>400</v>
      </c>
      <c r="L22960" s="18">
        <f t="shared" si="1087"/>
        <v>400</v>
      </c>
      <c r="M22960" s="104">
        <v>200</v>
      </c>
      <c r="N22960" s="104">
        <v>0</v>
      </c>
      <c r="O22960" s="18">
        <f t="shared" si="1085"/>
        <v>200</v>
      </c>
      <c r="P22960" s="16">
        <f t="shared" si="1086"/>
        <v>600</v>
      </c>
    </row>
    <row r="22961" spans="2:16">
      <c r="B22961" s="400"/>
      <c r="D22961" s="53" t="s">
        <v>21944</v>
      </c>
      <c r="F22961" s="170" t="s">
        <v>95</v>
      </c>
      <c r="J22961" s="18">
        <v>71</v>
      </c>
      <c r="L22961" s="18">
        <f t="shared" si="1087"/>
        <v>71</v>
      </c>
      <c r="M22961" s="104">
        <v>40</v>
      </c>
      <c r="N22961" s="104">
        <v>0</v>
      </c>
      <c r="O22961" s="18">
        <f t="shared" si="1085"/>
        <v>40</v>
      </c>
      <c r="P22961" s="16">
        <f t="shared" si="1086"/>
        <v>111</v>
      </c>
    </row>
    <row r="22962" spans="2:16">
      <c r="B22962" s="400"/>
      <c r="D22962" s="53" t="s">
        <v>21944</v>
      </c>
      <c r="F22962" s="170" t="s">
        <v>936</v>
      </c>
      <c r="J22962" s="18">
        <v>150</v>
      </c>
      <c r="L22962" s="18">
        <f t="shared" si="1087"/>
        <v>150</v>
      </c>
      <c r="M22962" s="104">
        <v>0</v>
      </c>
      <c r="N22962" s="104">
        <v>80</v>
      </c>
      <c r="O22962" s="18">
        <f t="shared" si="1085"/>
        <v>80</v>
      </c>
      <c r="P22962" s="16">
        <f t="shared" si="1086"/>
        <v>230</v>
      </c>
    </row>
    <row r="22963" spans="2:16">
      <c r="B22963" s="400"/>
      <c r="D22963" s="53" t="s">
        <v>21944</v>
      </c>
      <c r="F22963" s="170" t="s">
        <v>15389</v>
      </c>
      <c r="J22963" s="18">
        <v>270</v>
      </c>
      <c r="L22963" s="18">
        <f t="shared" si="1087"/>
        <v>270</v>
      </c>
      <c r="M22963" s="104">
        <v>50</v>
      </c>
      <c r="N22963" s="104">
        <v>0</v>
      </c>
      <c r="O22963" s="18">
        <f t="shared" si="1085"/>
        <v>50</v>
      </c>
      <c r="P22963" s="16">
        <f t="shared" si="1086"/>
        <v>320</v>
      </c>
    </row>
    <row r="22964" spans="2:16">
      <c r="B22964" s="400"/>
      <c r="D22964" s="53" t="s">
        <v>21944</v>
      </c>
      <c r="F22964" s="170" t="s">
        <v>91</v>
      </c>
      <c r="J22964" s="18">
        <v>100</v>
      </c>
      <c r="L22964" s="18">
        <f t="shared" si="1087"/>
        <v>100</v>
      </c>
      <c r="M22964" s="104">
        <v>0</v>
      </c>
      <c r="N22964" s="104">
        <v>0</v>
      </c>
      <c r="O22964" s="18">
        <f t="shared" si="1085"/>
        <v>0</v>
      </c>
      <c r="P22964" s="16">
        <f t="shared" si="1086"/>
        <v>100</v>
      </c>
    </row>
    <row r="22965" spans="2:16">
      <c r="B22965" s="400"/>
      <c r="D22965" s="53" t="s">
        <v>21944</v>
      </c>
      <c r="F22965" s="170" t="s">
        <v>263</v>
      </c>
      <c r="J22965" s="18">
        <v>100</v>
      </c>
      <c r="L22965" s="18">
        <f t="shared" si="1087"/>
        <v>100</v>
      </c>
      <c r="M22965" s="104">
        <v>0</v>
      </c>
      <c r="N22965" s="104">
        <v>0</v>
      </c>
      <c r="O22965" s="18">
        <f t="shared" si="1085"/>
        <v>0</v>
      </c>
      <c r="P22965" s="16">
        <f t="shared" si="1086"/>
        <v>100</v>
      </c>
    </row>
    <row r="22966" spans="2:16">
      <c r="B22966" s="400"/>
      <c r="D22966" s="53" t="s">
        <v>21944</v>
      </c>
      <c r="F22966" s="170" t="s">
        <v>477</v>
      </c>
      <c r="J22966" s="18">
        <v>60</v>
      </c>
      <c r="L22966" s="18">
        <f t="shared" si="1087"/>
        <v>60</v>
      </c>
      <c r="M22966" s="104">
        <v>0</v>
      </c>
      <c r="N22966" s="104">
        <v>0</v>
      </c>
      <c r="O22966" s="18">
        <f t="shared" si="1085"/>
        <v>0</v>
      </c>
      <c r="P22966" s="16">
        <f t="shared" si="1086"/>
        <v>60</v>
      </c>
    </row>
    <row r="22967" spans="2:16">
      <c r="B22967" s="400"/>
      <c r="D22967" s="53" t="s">
        <v>21944</v>
      </c>
      <c r="F22967" s="170" t="s">
        <v>22417</v>
      </c>
      <c r="J22967" s="18">
        <v>70</v>
      </c>
      <c r="L22967" s="18">
        <f t="shared" si="1087"/>
        <v>70</v>
      </c>
      <c r="M22967" s="104">
        <v>0</v>
      </c>
      <c r="N22967" s="104">
        <v>0</v>
      </c>
      <c r="O22967" s="18">
        <f t="shared" si="1085"/>
        <v>0</v>
      </c>
      <c r="P22967" s="16">
        <f t="shared" si="1086"/>
        <v>70</v>
      </c>
    </row>
    <row r="22968" spans="2:16">
      <c r="B22968" s="400"/>
      <c r="D22968" s="53" t="s">
        <v>21944</v>
      </c>
      <c r="F22968" s="170" t="s">
        <v>22418</v>
      </c>
      <c r="J22968" s="18">
        <v>50</v>
      </c>
      <c r="L22968" s="18">
        <f t="shared" si="1087"/>
        <v>50</v>
      </c>
      <c r="M22968" s="104">
        <v>0</v>
      </c>
      <c r="N22968" s="104">
        <v>0</v>
      </c>
      <c r="O22968" s="18">
        <f t="shared" si="1085"/>
        <v>0</v>
      </c>
      <c r="P22968" s="16">
        <f t="shared" si="1086"/>
        <v>50</v>
      </c>
    </row>
    <row r="22969" spans="2:16">
      <c r="B22969" s="400"/>
      <c r="D22969" s="53" t="s">
        <v>21944</v>
      </c>
      <c r="F22969" s="170" t="s">
        <v>22419</v>
      </c>
      <c r="J22969" s="18">
        <v>109</v>
      </c>
      <c r="L22969" s="18">
        <f t="shared" si="1087"/>
        <v>109</v>
      </c>
      <c r="M22969" s="104">
        <v>0</v>
      </c>
      <c r="N22969" s="104">
        <v>0</v>
      </c>
      <c r="O22969" s="18">
        <f t="shared" si="1085"/>
        <v>0</v>
      </c>
      <c r="P22969" s="16">
        <f t="shared" si="1086"/>
        <v>109</v>
      </c>
    </row>
    <row r="22970" spans="2:16">
      <c r="B22970" s="400"/>
      <c r="D22970" s="53" t="s">
        <v>21944</v>
      </c>
      <c r="F22970" s="170" t="s">
        <v>22420</v>
      </c>
      <c r="J22970" s="18">
        <v>50</v>
      </c>
      <c r="L22970" s="18">
        <f t="shared" si="1087"/>
        <v>50</v>
      </c>
      <c r="M22970" s="104">
        <v>0</v>
      </c>
      <c r="N22970" s="104">
        <v>0</v>
      </c>
      <c r="O22970" s="18">
        <f t="shared" si="1085"/>
        <v>0</v>
      </c>
      <c r="P22970" s="16">
        <f t="shared" si="1086"/>
        <v>50</v>
      </c>
    </row>
    <row r="22971" spans="2:16">
      <c r="B22971" s="400"/>
      <c r="D22971" s="53" t="s">
        <v>21944</v>
      </c>
      <c r="F22971" s="170" t="s">
        <v>22421</v>
      </c>
      <c r="J22971" s="18">
        <v>179</v>
      </c>
      <c r="L22971" s="18">
        <f t="shared" si="1087"/>
        <v>179</v>
      </c>
      <c r="M22971" s="104">
        <v>0</v>
      </c>
      <c r="N22971" s="104">
        <v>0</v>
      </c>
      <c r="O22971" s="18">
        <f t="shared" si="1085"/>
        <v>0</v>
      </c>
      <c r="P22971" s="16">
        <f t="shared" si="1086"/>
        <v>179</v>
      </c>
    </row>
    <row r="22972" spans="2:16">
      <c r="B22972" s="400"/>
      <c r="D22972" s="53" t="s">
        <v>21944</v>
      </c>
      <c r="F22972" s="170" t="s">
        <v>22422</v>
      </c>
      <c r="J22972" s="18">
        <v>45</v>
      </c>
      <c r="L22972" s="18">
        <f t="shared" si="1087"/>
        <v>45</v>
      </c>
      <c r="M22972" s="104">
        <v>0</v>
      </c>
      <c r="N22972" s="104">
        <v>0</v>
      </c>
      <c r="O22972" s="18">
        <f t="shared" si="1085"/>
        <v>0</v>
      </c>
      <c r="P22972" s="16">
        <f t="shared" si="1086"/>
        <v>45</v>
      </c>
    </row>
    <row r="22973" spans="2:16">
      <c r="B22973" s="400"/>
      <c r="D22973" s="53" t="s">
        <v>21944</v>
      </c>
      <c r="F22973" s="170" t="s">
        <v>22423</v>
      </c>
      <c r="J22973" s="18">
        <v>423</v>
      </c>
      <c r="L22973" s="18">
        <f t="shared" si="1087"/>
        <v>423</v>
      </c>
      <c r="M22973" s="104">
        <v>0</v>
      </c>
      <c r="N22973" s="104">
        <v>0</v>
      </c>
      <c r="O22973" s="18">
        <f t="shared" si="1085"/>
        <v>0</v>
      </c>
      <c r="P22973" s="16">
        <f t="shared" si="1086"/>
        <v>423</v>
      </c>
    </row>
    <row r="22974" spans="2:16">
      <c r="B22974" s="400"/>
      <c r="D22974" s="53" t="s">
        <v>21944</v>
      </c>
      <c r="F22974" s="170" t="s">
        <v>22424</v>
      </c>
      <c r="J22974" s="18">
        <v>270</v>
      </c>
      <c r="L22974" s="18">
        <f t="shared" si="1087"/>
        <v>270</v>
      </c>
      <c r="M22974" s="104">
        <v>0</v>
      </c>
      <c r="N22974" s="104">
        <v>0</v>
      </c>
      <c r="O22974" s="18">
        <f t="shared" si="1085"/>
        <v>0</v>
      </c>
      <c r="P22974" s="16">
        <f t="shared" si="1086"/>
        <v>270</v>
      </c>
    </row>
    <row r="22975" spans="2:16">
      <c r="B22975" s="400"/>
      <c r="D22975" s="53" t="s">
        <v>21944</v>
      </c>
      <c r="F22975" s="170" t="s">
        <v>22425</v>
      </c>
      <c r="J22975" s="18">
        <v>46</v>
      </c>
      <c r="L22975" s="18">
        <f t="shared" si="1087"/>
        <v>46</v>
      </c>
      <c r="M22975" s="104">
        <v>0</v>
      </c>
      <c r="N22975" s="104">
        <v>0</v>
      </c>
      <c r="O22975" s="18">
        <f t="shared" si="1085"/>
        <v>0</v>
      </c>
      <c r="P22975" s="16">
        <f t="shared" si="1086"/>
        <v>46</v>
      </c>
    </row>
    <row r="22976" spans="2:16">
      <c r="B22976" s="400"/>
      <c r="D22976" s="53" t="s">
        <v>21944</v>
      </c>
      <c r="F22976" s="170" t="s">
        <v>10402</v>
      </c>
      <c r="J22976" s="18">
        <v>60</v>
      </c>
      <c r="L22976" s="18">
        <f t="shared" si="1087"/>
        <v>60</v>
      </c>
      <c r="M22976" s="104"/>
      <c r="N22976" s="104"/>
      <c r="O22976" s="18">
        <f t="shared" si="1085"/>
        <v>0</v>
      </c>
      <c r="P22976" s="16">
        <f t="shared" si="1086"/>
        <v>60</v>
      </c>
    </row>
    <row r="22977" spans="2:16">
      <c r="B22977" s="400"/>
      <c r="D22977" s="53" t="s">
        <v>21944</v>
      </c>
      <c r="F22977" s="170" t="s">
        <v>22426</v>
      </c>
      <c r="J22977" s="18">
        <v>186</v>
      </c>
      <c r="L22977" s="18">
        <f t="shared" si="1087"/>
        <v>186</v>
      </c>
      <c r="M22977" s="104">
        <v>0</v>
      </c>
      <c r="N22977" s="104">
        <v>0</v>
      </c>
      <c r="O22977" s="18">
        <f t="shared" si="1085"/>
        <v>0</v>
      </c>
      <c r="P22977" s="16">
        <f t="shared" si="1086"/>
        <v>186</v>
      </c>
    </row>
    <row r="22978" spans="2:16">
      <c r="B22978" s="400"/>
      <c r="D22978" s="53" t="s">
        <v>21944</v>
      </c>
      <c r="F22978" s="170" t="s">
        <v>1005</v>
      </c>
      <c r="J22978" s="18">
        <v>30</v>
      </c>
      <c r="L22978" s="18">
        <f t="shared" si="1087"/>
        <v>30</v>
      </c>
      <c r="M22978" s="104">
        <v>0</v>
      </c>
      <c r="N22978" s="104">
        <v>0</v>
      </c>
      <c r="O22978" s="18">
        <f t="shared" si="1085"/>
        <v>0</v>
      </c>
      <c r="P22978" s="16">
        <f t="shared" si="1086"/>
        <v>30</v>
      </c>
    </row>
    <row r="22979" spans="2:16">
      <c r="B22979" s="400"/>
      <c r="D22979" s="53" t="s">
        <v>21944</v>
      </c>
      <c r="F22979" s="170" t="s">
        <v>1116</v>
      </c>
      <c r="J22979" s="18">
        <v>50</v>
      </c>
      <c r="L22979" s="18">
        <f t="shared" si="1087"/>
        <v>50</v>
      </c>
      <c r="M22979" s="104">
        <v>0</v>
      </c>
      <c r="N22979" s="104">
        <v>0</v>
      </c>
      <c r="O22979" s="18">
        <f t="shared" si="1085"/>
        <v>0</v>
      </c>
      <c r="P22979" s="16">
        <f t="shared" si="1086"/>
        <v>50</v>
      </c>
    </row>
    <row r="22980" spans="2:16">
      <c r="B22980" s="400"/>
      <c r="D22980" s="53" t="s">
        <v>21944</v>
      </c>
      <c r="F22980" s="170" t="s">
        <v>22427</v>
      </c>
      <c r="J22980" s="18">
        <v>100</v>
      </c>
      <c r="L22980" s="18">
        <f t="shared" si="1087"/>
        <v>100</v>
      </c>
      <c r="M22980" s="104">
        <v>0</v>
      </c>
      <c r="N22980" s="104">
        <v>0</v>
      </c>
      <c r="O22980" s="18">
        <f t="shared" si="1085"/>
        <v>0</v>
      </c>
      <c r="P22980" s="16">
        <f t="shared" si="1086"/>
        <v>100</v>
      </c>
    </row>
    <row r="22981" spans="2:16">
      <c r="B22981" s="400"/>
      <c r="D22981" s="53" t="s">
        <v>21944</v>
      </c>
      <c r="F22981" s="170" t="s">
        <v>22428</v>
      </c>
      <c r="J22981" s="18">
        <v>18</v>
      </c>
      <c r="L22981" s="18">
        <f t="shared" si="1087"/>
        <v>18</v>
      </c>
      <c r="M22981" s="104">
        <v>0</v>
      </c>
      <c r="N22981" s="104">
        <v>0</v>
      </c>
      <c r="O22981" s="18">
        <f t="shared" si="1085"/>
        <v>0</v>
      </c>
      <c r="P22981" s="16">
        <f t="shared" si="1086"/>
        <v>18</v>
      </c>
    </row>
    <row r="22982" spans="2:16">
      <c r="B22982" s="400"/>
      <c r="D22982" s="53" t="s">
        <v>21944</v>
      </c>
      <c r="F22982" s="170" t="s">
        <v>22429</v>
      </c>
      <c r="J22982" s="18">
        <v>100</v>
      </c>
      <c r="L22982" s="18">
        <f t="shared" si="1087"/>
        <v>100</v>
      </c>
      <c r="M22982" s="104">
        <v>0</v>
      </c>
      <c r="N22982" s="104">
        <v>0</v>
      </c>
      <c r="O22982" s="18">
        <f t="shared" si="1085"/>
        <v>0</v>
      </c>
      <c r="P22982" s="16">
        <f t="shared" si="1086"/>
        <v>100</v>
      </c>
    </row>
    <row r="22983" spans="2:16">
      <c r="B22983" s="400"/>
      <c r="D22983" s="53" t="s">
        <v>21944</v>
      </c>
      <c r="F22983" s="170" t="s">
        <v>22430</v>
      </c>
      <c r="J22983" s="18">
        <v>30</v>
      </c>
      <c r="L22983" s="18">
        <f t="shared" si="1087"/>
        <v>30</v>
      </c>
      <c r="M22983" s="104">
        <v>0</v>
      </c>
      <c r="N22983" s="104">
        <v>0</v>
      </c>
      <c r="O22983" s="18">
        <f t="shared" si="1085"/>
        <v>0</v>
      </c>
      <c r="P22983" s="16">
        <f t="shared" si="1086"/>
        <v>30</v>
      </c>
    </row>
    <row r="22984" spans="2:16">
      <c r="B22984" s="400"/>
      <c r="D22984" s="53" t="s">
        <v>21944</v>
      </c>
      <c r="F22984" s="170" t="s">
        <v>22431</v>
      </c>
      <c r="J22984" s="18">
        <v>60</v>
      </c>
      <c r="L22984" s="18">
        <f t="shared" si="1087"/>
        <v>60</v>
      </c>
      <c r="M22984" s="104">
        <v>0</v>
      </c>
      <c r="N22984" s="104">
        <v>0</v>
      </c>
      <c r="O22984" s="18">
        <f t="shared" si="1085"/>
        <v>0</v>
      </c>
      <c r="P22984" s="16">
        <f t="shared" si="1086"/>
        <v>60</v>
      </c>
    </row>
    <row r="22985" spans="2:16">
      <c r="B22985" s="400"/>
      <c r="D22985" s="53" t="s">
        <v>21944</v>
      </c>
      <c r="F22985" s="170" t="s">
        <v>15424</v>
      </c>
      <c r="J22985" s="18">
        <v>60</v>
      </c>
      <c r="L22985" s="18">
        <f t="shared" si="1087"/>
        <v>60</v>
      </c>
      <c r="M22985" s="104">
        <v>0</v>
      </c>
      <c r="N22985" s="104">
        <v>0</v>
      </c>
      <c r="O22985" s="18">
        <f t="shared" si="1085"/>
        <v>0</v>
      </c>
      <c r="P22985" s="16">
        <f t="shared" si="1086"/>
        <v>60</v>
      </c>
    </row>
    <row r="22986" spans="2:16">
      <c r="B22986" s="400"/>
      <c r="D22986" s="53" t="s">
        <v>21944</v>
      </c>
      <c r="F22986" s="170" t="s">
        <v>22432</v>
      </c>
      <c r="J22986" s="18">
        <v>40</v>
      </c>
      <c r="L22986" s="18">
        <f t="shared" si="1087"/>
        <v>40</v>
      </c>
      <c r="M22986" s="104">
        <v>0</v>
      </c>
      <c r="N22986" s="104">
        <v>0</v>
      </c>
      <c r="O22986" s="18">
        <f t="shared" si="1085"/>
        <v>0</v>
      </c>
      <c r="P22986" s="16">
        <f t="shared" si="1086"/>
        <v>40</v>
      </c>
    </row>
    <row r="22987" spans="2:16">
      <c r="B22987" s="400"/>
      <c r="D22987" s="53" t="s">
        <v>21944</v>
      </c>
      <c r="F22987" s="170" t="s">
        <v>22433</v>
      </c>
      <c r="J22987" s="18">
        <v>40</v>
      </c>
      <c r="L22987" s="18">
        <f t="shared" si="1087"/>
        <v>40</v>
      </c>
      <c r="M22987" s="104">
        <v>0</v>
      </c>
      <c r="N22987" s="104">
        <v>0</v>
      </c>
      <c r="O22987" s="18">
        <f t="shared" ref="O22987:O23050" si="1088">+N22987+M22987</f>
        <v>0</v>
      </c>
      <c r="P22987" s="16">
        <f t="shared" ref="P22987:P23050" si="1089">+L22987+O22987</f>
        <v>40</v>
      </c>
    </row>
    <row r="22988" spans="2:16">
      <c r="B22988" s="400"/>
      <c r="D22988" s="53" t="s">
        <v>21944</v>
      </c>
      <c r="F22988" s="170" t="s">
        <v>22434</v>
      </c>
      <c r="J22988" s="18">
        <v>168</v>
      </c>
      <c r="L22988" s="18">
        <f t="shared" si="1087"/>
        <v>168</v>
      </c>
      <c r="M22988" s="104">
        <v>0</v>
      </c>
      <c r="N22988" s="104">
        <v>0</v>
      </c>
      <c r="O22988" s="18">
        <f t="shared" si="1088"/>
        <v>0</v>
      </c>
      <c r="P22988" s="16">
        <f t="shared" si="1089"/>
        <v>168</v>
      </c>
    </row>
    <row r="22989" spans="2:16">
      <c r="B22989" s="400"/>
      <c r="D22989" s="53" t="s">
        <v>11685</v>
      </c>
      <c r="F22989" s="170" t="s">
        <v>12935</v>
      </c>
      <c r="J22989" s="133">
        <v>456</v>
      </c>
      <c r="L22989" s="18">
        <f t="shared" si="1087"/>
        <v>456</v>
      </c>
      <c r="M22989" s="133">
        <v>120</v>
      </c>
      <c r="N22989" s="104">
        <v>0</v>
      </c>
      <c r="O22989" s="18">
        <f t="shared" si="1088"/>
        <v>120</v>
      </c>
      <c r="P22989" s="16">
        <f t="shared" si="1089"/>
        <v>576</v>
      </c>
    </row>
    <row r="22990" spans="2:16">
      <c r="B22990" s="400"/>
      <c r="D22990" s="53" t="s">
        <v>11685</v>
      </c>
      <c r="F22990" s="170" t="s">
        <v>22435</v>
      </c>
      <c r="J22990" s="133">
        <v>350</v>
      </c>
      <c r="L22990" s="18">
        <f t="shared" si="1087"/>
        <v>350</v>
      </c>
      <c r="M22990" s="133">
        <v>200</v>
      </c>
      <c r="N22990" s="104">
        <v>0</v>
      </c>
      <c r="O22990" s="18">
        <f t="shared" si="1088"/>
        <v>200</v>
      </c>
      <c r="P22990" s="16">
        <f t="shared" si="1089"/>
        <v>550</v>
      </c>
    </row>
    <row r="22991" spans="2:16">
      <c r="B22991" s="400"/>
      <c r="D22991" s="53" t="s">
        <v>11685</v>
      </c>
      <c r="F22991" s="170" t="s">
        <v>22436</v>
      </c>
      <c r="J22991" s="133">
        <v>360</v>
      </c>
      <c r="L22991" s="18">
        <f t="shared" ref="L22991:L23054" si="1090">+J22991+K22991</f>
        <v>360</v>
      </c>
      <c r="M22991" s="133">
        <v>125</v>
      </c>
      <c r="N22991" s="104">
        <v>0</v>
      </c>
      <c r="O22991" s="18">
        <f t="shared" si="1088"/>
        <v>125</v>
      </c>
      <c r="P22991" s="16">
        <f t="shared" si="1089"/>
        <v>485</v>
      </c>
    </row>
    <row r="22992" spans="2:16">
      <c r="B22992" s="400"/>
      <c r="D22992" s="53" t="s">
        <v>11685</v>
      </c>
      <c r="F22992" s="170" t="s">
        <v>1771</v>
      </c>
      <c r="J22992" s="133">
        <v>60</v>
      </c>
      <c r="L22992" s="18">
        <f t="shared" si="1090"/>
        <v>60</v>
      </c>
      <c r="M22992" s="133">
        <v>0</v>
      </c>
      <c r="N22992" s="104">
        <v>0</v>
      </c>
      <c r="O22992" s="18">
        <f t="shared" si="1088"/>
        <v>0</v>
      </c>
      <c r="P22992" s="16">
        <f t="shared" si="1089"/>
        <v>60</v>
      </c>
    </row>
    <row r="22993" spans="2:16">
      <c r="B22993" s="400"/>
      <c r="D22993" s="53" t="s">
        <v>11685</v>
      </c>
      <c r="F22993" s="170" t="s">
        <v>438</v>
      </c>
      <c r="J22993" s="133">
        <v>118</v>
      </c>
      <c r="L22993" s="18">
        <f t="shared" si="1090"/>
        <v>118</v>
      </c>
      <c r="M22993" s="133">
        <v>0</v>
      </c>
      <c r="N22993" s="104">
        <v>0</v>
      </c>
      <c r="O22993" s="18">
        <f t="shared" si="1088"/>
        <v>0</v>
      </c>
      <c r="P22993" s="16">
        <f t="shared" si="1089"/>
        <v>118</v>
      </c>
    </row>
    <row r="22994" spans="2:16">
      <c r="B22994" s="400"/>
      <c r="D22994" s="53" t="s">
        <v>11685</v>
      </c>
      <c r="F22994" s="170" t="s">
        <v>14834</v>
      </c>
      <c r="J22994" s="133">
        <v>40</v>
      </c>
      <c r="L22994" s="18">
        <f t="shared" si="1090"/>
        <v>40</v>
      </c>
      <c r="M22994" s="133">
        <v>0</v>
      </c>
      <c r="N22994" s="104">
        <v>0</v>
      </c>
      <c r="O22994" s="18">
        <f t="shared" si="1088"/>
        <v>0</v>
      </c>
      <c r="P22994" s="16">
        <f t="shared" si="1089"/>
        <v>40</v>
      </c>
    </row>
    <row r="22995" spans="2:16">
      <c r="B22995" s="400"/>
      <c r="D22995" s="53" t="s">
        <v>11685</v>
      </c>
      <c r="F22995" s="170" t="s">
        <v>22437</v>
      </c>
      <c r="J22995" s="133">
        <v>50</v>
      </c>
      <c r="L22995" s="18">
        <f t="shared" si="1090"/>
        <v>50</v>
      </c>
      <c r="M22995" s="133">
        <v>0</v>
      </c>
      <c r="N22995" s="104">
        <v>0</v>
      </c>
      <c r="O22995" s="18">
        <f t="shared" si="1088"/>
        <v>0</v>
      </c>
      <c r="P22995" s="16">
        <f t="shared" si="1089"/>
        <v>50</v>
      </c>
    </row>
    <row r="22996" spans="2:16">
      <c r="B22996" s="400"/>
      <c r="D22996" s="53" t="s">
        <v>11685</v>
      </c>
      <c r="F22996" s="170" t="s">
        <v>1805</v>
      </c>
      <c r="J22996" s="133">
        <v>20</v>
      </c>
      <c r="L22996" s="18">
        <f t="shared" si="1090"/>
        <v>20</v>
      </c>
      <c r="M22996" s="133">
        <v>0</v>
      </c>
      <c r="N22996" s="104">
        <v>0</v>
      </c>
      <c r="O22996" s="18">
        <f t="shared" si="1088"/>
        <v>0</v>
      </c>
      <c r="P22996" s="16">
        <f t="shared" si="1089"/>
        <v>20</v>
      </c>
    </row>
    <row r="22997" spans="2:16">
      <c r="B22997" s="400"/>
      <c r="D22997" s="53" t="s">
        <v>11685</v>
      </c>
      <c r="F22997" s="170" t="s">
        <v>3943</v>
      </c>
      <c r="J22997" s="133">
        <v>40</v>
      </c>
      <c r="L22997" s="18">
        <f t="shared" si="1090"/>
        <v>40</v>
      </c>
      <c r="M22997" s="133">
        <v>0</v>
      </c>
      <c r="N22997" s="104">
        <v>0</v>
      </c>
      <c r="O22997" s="18">
        <f t="shared" si="1088"/>
        <v>0</v>
      </c>
      <c r="P22997" s="16">
        <f t="shared" si="1089"/>
        <v>40</v>
      </c>
    </row>
    <row r="22998" spans="2:16">
      <c r="B22998" s="400"/>
      <c r="D22998" s="53" t="s">
        <v>11685</v>
      </c>
      <c r="F22998" s="170" t="s">
        <v>525</v>
      </c>
      <c r="J22998" s="133">
        <v>50</v>
      </c>
      <c r="L22998" s="18">
        <f t="shared" si="1090"/>
        <v>50</v>
      </c>
      <c r="M22998" s="133">
        <v>0</v>
      </c>
      <c r="N22998" s="104">
        <v>0</v>
      </c>
      <c r="O22998" s="18">
        <f t="shared" si="1088"/>
        <v>0</v>
      </c>
      <c r="P22998" s="16">
        <f t="shared" si="1089"/>
        <v>50</v>
      </c>
    </row>
    <row r="22999" spans="2:16">
      <c r="B22999" s="400"/>
      <c r="D22999" s="53" t="s">
        <v>11685</v>
      </c>
      <c r="F22999" s="170" t="s">
        <v>18141</v>
      </c>
      <c r="J22999" s="133">
        <v>80</v>
      </c>
      <c r="L22999" s="18">
        <f t="shared" si="1090"/>
        <v>80</v>
      </c>
      <c r="M22999" s="133">
        <v>0</v>
      </c>
      <c r="N22999" s="104">
        <v>0</v>
      </c>
      <c r="O22999" s="18">
        <f t="shared" si="1088"/>
        <v>0</v>
      </c>
      <c r="P22999" s="16">
        <f t="shared" si="1089"/>
        <v>80</v>
      </c>
    </row>
    <row r="23000" spans="2:16">
      <c r="B23000" s="400"/>
      <c r="D23000" s="53" t="s">
        <v>11685</v>
      </c>
      <c r="F23000" s="170" t="s">
        <v>10835</v>
      </c>
      <c r="J23000" s="133">
        <v>40</v>
      </c>
      <c r="L23000" s="18">
        <f t="shared" si="1090"/>
        <v>40</v>
      </c>
      <c r="M23000" s="133">
        <v>0</v>
      </c>
      <c r="N23000" s="104">
        <v>0</v>
      </c>
      <c r="O23000" s="18">
        <f t="shared" si="1088"/>
        <v>0</v>
      </c>
      <c r="P23000" s="16">
        <f t="shared" si="1089"/>
        <v>40</v>
      </c>
    </row>
    <row r="23001" spans="2:16">
      <c r="B23001" s="400"/>
      <c r="D23001" s="53" t="s">
        <v>11685</v>
      </c>
      <c r="F23001" s="170" t="s">
        <v>22438</v>
      </c>
      <c r="J23001" s="133">
        <v>50</v>
      </c>
      <c r="L23001" s="18">
        <f t="shared" si="1090"/>
        <v>50</v>
      </c>
      <c r="M23001" s="133">
        <v>0</v>
      </c>
      <c r="N23001" s="104">
        <v>0</v>
      </c>
      <c r="O23001" s="18">
        <f t="shared" si="1088"/>
        <v>0</v>
      </c>
      <c r="P23001" s="16">
        <f t="shared" si="1089"/>
        <v>50</v>
      </c>
    </row>
    <row r="23002" spans="2:16">
      <c r="B23002" s="400"/>
      <c r="D23002" s="53" t="s">
        <v>11685</v>
      </c>
      <c r="F23002" s="170" t="s">
        <v>22439</v>
      </c>
      <c r="J23002" s="133">
        <v>20</v>
      </c>
      <c r="L23002" s="18">
        <f t="shared" si="1090"/>
        <v>20</v>
      </c>
      <c r="M23002" s="133">
        <v>0</v>
      </c>
      <c r="N23002" s="104">
        <v>0</v>
      </c>
      <c r="O23002" s="18">
        <f t="shared" si="1088"/>
        <v>0</v>
      </c>
      <c r="P23002" s="16">
        <f t="shared" si="1089"/>
        <v>20</v>
      </c>
    </row>
    <row r="23003" spans="2:16">
      <c r="B23003" s="400"/>
      <c r="D23003" s="53" t="s">
        <v>11685</v>
      </c>
      <c r="F23003" s="170" t="s">
        <v>22440</v>
      </c>
      <c r="J23003" s="133">
        <v>30</v>
      </c>
      <c r="L23003" s="18">
        <f t="shared" si="1090"/>
        <v>30</v>
      </c>
      <c r="M23003" s="133">
        <v>0</v>
      </c>
      <c r="N23003" s="104">
        <v>0</v>
      </c>
      <c r="O23003" s="18">
        <f t="shared" si="1088"/>
        <v>0</v>
      </c>
      <c r="P23003" s="16">
        <f t="shared" si="1089"/>
        <v>30</v>
      </c>
    </row>
    <row r="23004" spans="2:16">
      <c r="B23004" s="400"/>
      <c r="D23004" s="53" t="s">
        <v>11685</v>
      </c>
      <c r="F23004" s="170" t="s">
        <v>22441</v>
      </c>
      <c r="J23004" s="133">
        <v>40</v>
      </c>
      <c r="L23004" s="18">
        <f t="shared" si="1090"/>
        <v>40</v>
      </c>
      <c r="M23004" s="133">
        <v>0</v>
      </c>
      <c r="N23004" s="104">
        <v>0</v>
      </c>
      <c r="O23004" s="18">
        <f t="shared" si="1088"/>
        <v>0</v>
      </c>
      <c r="P23004" s="16">
        <f t="shared" si="1089"/>
        <v>40</v>
      </c>
    </row>
    <row r="23005" spans="2:16">
      <c r="B23005" s="400"/>
      <c r="D23005" s="53" t="s">
        <v>11685</v>
      </c>
      <c r="F23005" s="170" t="s">
        <v>22442</v>
      </c>
      <c r="J23005" s="133">
        <v>60</v>
      </c>
      <c r="L23005" s="18">
        <f t="shared" si="1090"/>
        <v>60</v>
      </c>
      <c r="M23005" s="133">
        <v>0</v>
      </c>
      <c r="N23005" s="104">
        <v>0</v>
      </c>
      <c r="O23005" s="18">
        <f t="shared" si="1088"/>
        <v>0</v>
      </c>
      <c r="P23005" s="16">
        <f t="shared" si="1089"/>
        <v>60</v>
      </c>
    </row>
    <row r="23006" spans="2:16">
      <c r="B23006" s="400"/>
      <c r="D23006" s="53" t="s">
        <v>11685</v>
      </c>
      <c r="F23006" s="170" t="s">
        <v>22443</v>
      </c>
      <c r="J23006" s="133">
        <v>50</v>
      </c>
      <c r="L23006" s="18">
        <f t="shared" si="1090"/>
        <v>50</v>
      </c>
      <c r="M23006" s="133">
        <v>0</v>
      </c>
      <c r="N23006" s="104">
        <v>0</v>
      </c>
      <c r="O23006" s="18">
        <f t="shared" si="1088"/>
        <v>0</v>
      </c>
      <c r="P23006" s="16">
        <f t="shared" si="1089"/>
        <v>50</v>
      </c>
    </row>
    <row r="23007" spans="2:16">
      <c r="B23007" s="400"/>
      <c r="D23007" s="53" t="s">
        <v>11685</v>
      </c>
      <c r="F23007" s="170" t="s">
        <v>22444</v>
      </c>
      <c r="J23007" s="133">
        <v>30</v>
      </c>
      <c r="L23007" s="18">
        <f t="shared" si="1090"/>
        <v>30</v>
      </c>
      <c r="M23007" s="133">
        <v>0</v>
      </c>
      <c r="N23007" s="104">
        <v>0</v>
      </c>
      <c r="O23007" s="18">
        <f t="shared" si="1088"/>
        <v>0</v>
      </c>
      <c r="P23007" s="16">
        <f t="shared" si="1089"/>
        <v>30</v>
      </c>
    </row>
    <row r="23008" spans="2:16">
      <c r="B23008" s="400"/>
      <c r="D23008" s="53" t="s">
        <v>11685</v>
      </c>
      <c r="F23008" s="170" t="s">
        <v>928</v>
      </c>
      <c r="J23008" s="133">
        <v>60</v>
      </c>
      <c r="L23008" s="18">
        <f t="shared" si="1090"/>
        <v>60</v>
      </c>
      <c r="M23008" s="133">
        <v>0</v>
      </c>
      <c r="N23008" s="104">
        <v>0</v>
      </c>
      <c r="O23008" s="18">
        <f t="shared" si="1088"/>
        <v>0</v>
      </c>
      <c r="P23008" s="16">
        <f t="shared" si="1089"/>
        <v>60</v>
      </c>
    </row>
    <row r="23009" spans="2:16">
      <c r="B23009" s="400"/>
      <c r="D23009" s="53" t="s">
        <v>11685</v>
      </c>
      <c r="F23009" s="170" t="s">
        <v>11729</v>
      </c>
      <c r="J23009" s="133">
        <v>30</v>
      </c>
      <c r="L23009" s="18">
        <f t="shared" si="1090"/>
        <v>30</v>
      </c>
      <c r="M23009" s="133">
        <v>0</v>
      </c>
      <c r="N23009" s="104">
        <v>0</v>
      </c>
      <c r="O23009" s="18">
        <f t="shared" si="1088"/>
        <v>0</v>
      </c>
      <c r="P23009" s="16">
        <f t="shared" si="1089"/>
        <v>30</v>
      </c>
    </row>
    <row r="23010" spans="2:16">
      <c r="B23010" s="400"/>
      <c r="D23010" s="53" t="s">
        <v>11685</v>
      </c>
      <c r="F23010" s="170" t="s">
        <v>22445</v>
      </c>
      <c r="J23010" s="133">
        <v>30</v>
      </c>
      <c r="L23010" s="18">
        <f t="shared" si="1090"/>
        <v>30</v>
      </c>
      <c r="M23010" s="133">
        <v>0</v>
      </c>
      <c r="N23010" s="104">
        <v>0</v>
      </c>
      <c r="O23010" s="18">
        <f t="shared" si="1088"/>
        <v>0</v>
      </c>
      <c r="P23010" s="16">
        <f t="shared" si="1089"/>
        <v>30</v>
      </c>
    </row>
    <row r="23011" spans="2:16">
      <c r="B23011" s="400"/>
      <c r="D23011" s="53" t="s">
        <v>11685</v>
      </c>
      <c r="F23011" s="170" t="s">
        <v>951</v>
      </c>
      <c r="J23011" s="133">
        <v>70</v>
      </c>
      <c r="L23011" s="18">
        <f t="shared" si="1090"/>
        <v>70</v>
      </c>
      <c r="M23011" s="133">
        <v>0</v>
      </c>
      <c r="N23011" s="104">
        <v>0</v>
      </c>
      <c r="O23011" s="18">
        <f t="shared" si="1088"/>
        <v>0</v>
      </c>
      <c r="P23011" s="16">
        <f t="shared" si="1089"/>
        <v>70</v>
      </c>
    </row>
    <row r="23012" spans="2:16">
      <c r="B23012" s="400"/>
      <c r="D23012" s="53" t="s">
        <v>11685</v>
      </c>
      <c r="F23012" s="170" t="s">
        <v>3664</v>
      </c>
      <c r="J23012" s="133">
        <v>54</v>
      </c>
      <c r="L23012" s="18">
        <f t="shared" si="1090"/>
        <v>54</v>
      </c>
      <c r="M23012" s="133">
        <v>0</v>
      </c>
      <c r="N23012" s="104">
        <v>0</v>
      </c>
      <c r="O23012" s="18">
        <f t="shared" si="1088"/>
        <v>0</v>
      </c>
      <c r="P23012" s="16">
        <f t="shared" si="1089"/>
        <v>54</v>
      </c>
    </row>
    <row r="23013" spans="2:16">
      <c r="B23013" s="400"/>
      <c r="D23013" s="53" t="s">
        <v>11685</v>
      </c>
      <c r="F23013" s="170" t="s">
        <v>885</v>
      </c>
      <c r="J23013" s="133">
        <v>38</v>
      </c>
      <c r="L23013" s="18">
        <f t="shared" si="1090"/>
        <v>38</v>
      </c>
      <c r="M23013" s="133">
        <v>0</v>
      </c>
      <c r="N23013" s="104">
        <v>0</v>
      </c>
      <c r="O23013" s="18">
        <f t="shared" si="1088"/>
        <v>0</v>
      </c>
      <c r="P23013" s="16">
        <f t="shared" si="1089"/>
        <v>38</v>
      </c>
    </row>
    <row r="23014" spans="2:16">
      <c r="B23014" s="400"/>
      <c r="D23014" s="53" t="s">
        <v>11685</v>
      </c>
      <c r="F23014" s="170" t="s">
        <v>21523</v>
      </c>
      <c r="J23014" s="133">
        <v>170</v>
      </c>
      <c r="L23014" s="18">
        <f t="shared" si="1090"/>
        <v>170</v>
      </c>
      <c r="M23014" s="133">
        <v>0</v>
      </c>
      <c r="N23014" s="104">
        <v>0</v>
      </c>
      <c r="O23014" s="18">
        <f t="shared" si="1088"/>
        <v>0</v>
      </c>
      <c r="P23014" s="16">
        <f t="shared" si="1089"/>
        <v>170</v>
      </c>
    </row>
    <row r="23015" spans="2:16">
      <c r="B23015" s="400"/>
      <c r="D23015" s="53" t="s">
        <v>11685</v>
      </c>
      <c r="F23015" s="170" t="s">
        <v>22446</v>
      </c>
      <c r="J23015" s="133">
        <v>110</v>
      </c>
      <c r="L23015" s="18">
        <f t="shared" si="1090"/>
        <v>110</v>
      </c>
      <c r="M23015" s="133">
        <v>0</v>
      </c>
      <c r="N23015" s="104">
        <v>0</v>
      </c>
      <c r="O23015" s="18">
        <f t="shared" si="1088"/>
        <v>0</v>
      </c>
      <c r="P23015" s="16">
        <f t="shared" si="1089"/>
        <v>110</v>
      </c>
    </row>
    <row r="23016" spans="2:16">
      <c r="B23016" s="400"/>
      <c r="D23016" s="53" t="s">
        <v>11685</v>
      </c>
      <c r="F23016" s="170" t="s">
        <v>95</v>
      </c>
      <c r="J23016" s="133">
        <v>90</v>
      </c>
      <c r="L23016" s="18">
        <f t="shared" si="1090"/>
        <v>90</v>
      </c>
      <c r="M23016" s="133">
        <v>0</v>
      </c>
      <c r="N23016" s="104">
        <v>0</v>
      </c>
      <c r="O23016" s="18">
        <f t="shared" si="1088"/>
        <v>0</v>
      </c>
      <c r="P23016" s="16">
        <f t="shared" si="1089"/>
        <v>90</v>
      </c>
    </row>
    <row r="23017" spans="2:16">
      <c r="B23017" s="400"/>
      <c r="D23017" s="53" t="s">
        <v>11685</v>
      </c>
      <c r="F23017" s="170" t="s">
        <v>22447</v>
      </c>
      <c r="J23017" s="133">
        <v>100</v>
      </c>
      <c r="L23017" s="18">
        <f t="shared" si="1090"/>
        <v>100</v>
      </c>
      <c r="M23017" s="133">
        <v>0</v>
      </c>
      <c r="N23017" s="104">
        <v>0</v>
      </c>
      <c r="O23017" s="18">
        <f t="shared" si="1088"/>
        <v>0</v>
      </c>
      <c r="P23017" s="16">
        <f t="shared" si="1089"/>
        <v>100</v>
      </c>
    </row>
    <row r="23018" spans="2:16">
      <c r="B23018" s="400"/>
      <c r="D23018" s="53" t="s">
        <v>11685</v>
      </c>
      <c r="F23018" s="170" t="s">
        <v>12996</v>
      </c>
      <c r="J23018" s="133">
        <v>100</v>
      </c>
      <c r="L23018" s="18">
        <f t="shared" si="1090"/>
        <v>100</v>
      </c>
      <c r="M23018" s="133">
        <v>0</v>
      </c>
      <c r="N23018" s="104">
        <v>0</v>
      </c>
      <c r="O23018" s="18">
        <f t="shared" si="1088"/>
        <v>0</v>
      </c>
      <c r="P23018" s="16">
        <f t="shared" si="1089"/>
        <v>100</v>
      </c>
    </row>
    <row r="23019" spans="2:16">
      <c r="B23019" s="400"/>
      <c r="D23019" s="53" t="s">
        <v>11685</v>
      </c>
      <c r="F23019" s="170" t="s">
        <v>22448</v>
      </c>
      <c r="J23019" s="133">
        <v>50</v>
      </c>
      <c r="L23019" s="18">
        <f t="shared" si="1090"/>
        <v>50</v>
      </c>
      <c r="M23019" s="133">
        <v>0</v>
      </c>
      <c r="N23019" s="104">
        <v>0</v>
      </c>
      <c r="O23019" s="18">
        <f t="shared" si="1088"/>
        <v>0</v>
      </c>
      <c r="P23019" s="16">
        <f t="shared" si="1089"/>
        <v>50</v>
      </c>
    </row>
    <row r="23020" spans="2:16">
      <c r="B23020" s="400"/>
      <c r="D23020" s="53" t="s">
        <v>11685</v>
      </c>
      <c r="F23020" s="170" t="s">
        <v>4033</v>
      </c>
      <c r="J23020" s="133">
        <v>40</v>
      </c>
      <c r="L23020" s="18">
        <f t="shared" si="1090"/>
        <v>40</v>
      </c>
      <c r="M23020" s="133">
        <v>0</v>
      </c>
      <c r="N23020" s="104">
        <v>0</v>
      </c>
      <c r="O23020" s="18">
        <f t="shared" si="1088"/>
        <v>0</v>
      </c>
      <c r="P23020" s="16">
        <f t="shared" si="1089"/>
        <v>40</v>
      </c>
    </row>
    <row r="23021" spans="2:16">
      <c r="B23021" s="400"/>
      <c r="D23021" s="53" t="s">
        <v>11685</v>
      </c>
      <c r="F23021" s="170" t="s">
        <v>1057</v>
      </c>
      <c r="J23021" s="133">
        <v>38</v>
      </c>
      <c r="L23021" s="18">
        <f t="shared" si="1090"/>
        <v>38</v>
      </c>
      <c r="M23021" s="133">
        <v>0</v>
      </c>
      <c r="N23021" s="104">
        <v>0</v>
      </c>
      <c r="O23021" s="18">
        <f t="shared" si="1088"/>
        <v>0</v>
      </c>
      <c r="P23021" s="16">
        <f t="shared" si="1089"/>
        <v>38</v>
      </c>
    </row>
    <row r="23022" spans="2:16">
      <c r="B23022" s="400"/>
      <c r="D23022" s="53" t="s">
        <v>11685</v>
      </c>
      <c r="F23022" s="170" t="s">
        <v>22449</v>
      </c>
      <c r="J23022" s="133">
        <v>38</v>
      </c>
      <c r="L23022" s="18">
        <f t="shared" si="1090"/>
        <v>38</v>
      </c>
      <c r="M23022" s="133">
        <v>0</v>
      </c>
      <c r="N23022" s="104">
        <v>0</v>
      </c>
      <c r="O23022" s="18">
        <f t="shared" si="1088"/>
        <v>0</v>
      </c>
      <c r="P23022" s="16">
        <f t="shared" si="1089"/>
        <v>38</v>
      </c>
    </row>
    <row r="23023" spans="2:16">
      <c r="B23023" s="400"/>
      <c r="D23023" s="53" t="s">
        <v>11685</v>
      </c>
      <c r="F23023" s="170" t="s">
        <v>22450</v>
      </c>
      <c r="J23023" s="133">
        <v>40</v>
      </c>
      <c r="L23023" s="18">
        <f t="shared" si="1090"/>
        <v>40</v>
      </c>
      <c r="M23023" s="133">
        <v>0</v>
      </c>
      <c r="N23023" s="104">
        <v>0</v>
      </c>
      <c r="O23023" s="18">
        <f t="shared" si="1088"/>
        <v>0</v>
      </c>
      <c r="P23023" s="16">
        <f t="shared" si="1089"/>
        <v>40</v>
      </c>
    </row>
    <row r="23024" spans="2:16">
      <c r="B23024" s="400"/>
      <c r="D23024" s="53" t="s">
        <v>11685</v>
      </c>
      <c r="F23024" s="170" t="s">
        <v>22451</v>
      </c>
      <c r="J23024" s="133">
        <v>40</v>
      </c>
      <c r="L23024" s="18">
        <f t="shared" si="1090"/>
        <v>40</v>
      </c>
      <c r="M23024" s="133">
        <v>0</v>
      </c>
      <c r="N23024" s="104">
        <v>0</v>
      </c>
      <c r="O23024" s="18">
        <f t="shared" si="1088"/>
        <v>0</v>
      </c>
      <c r="P23024" s="16">
        <f t="shared" si="1089"/>
        <v>40</v>
      </c>
    </row>
    <row r="23025" spans="2:16">
      <c r="B23025" s="400"/>
      <c r="D23025" s="53" t="s">
        <v>11685</v>
      </c>
      <c r="F23025" s="170" t="s">
        <v>463</v>
      </c>
      <c r="J23025" s="133">
        <v>110</v>
      </c>
      <c r="L23025" s="18">
        <f t="shared" si="1090"/>
        <v>110</v>
      </c>
      <c r="M23025" s="133">
        <v>0</v>
      </c>
      <c r="N23025" s="104">
        <v>0</v>
      </c>
      <c r="O23025" s="18">
        <f t="shared" si="1088"/>
        <v>0</v>
      </c>
      <c r="P23025" s="16">
        <f t="shared" si="1089"/>
        <v>110</v>
      </c>
    </row>
    <row r="23026" spans="2:16">
      <c r="B23026" s="400"/>
      <c r="D23026" s="53" t="s">
        <v>21945</v>
      </c>
      <c r="F23026" s="170" t="s">
        <v>22452</v>
      </c>
      <c r="J23026" s="133">
        <v>515</v>
      </c>
      <c r="L23026" s="18">
        <f t="shared" si="1090"/>
        <v>515</v>
      </c>
      <c r="M23026" s="133">
        <v>100</v>
      </c>
      <c r="N23026" s="104">
        <v>0</v>
      </c>
      <c r="O23026" s="18">
        <f t="shared" si="1088"/>
        <v>100</v>
      </c>
      <c r="P23026" s="16">
        <f t="shared" si="1089"/>
        <v>615</v>
      </c>
    </row>
    <row r="23027" spans="2:16">
      <c r="B23027" s="400"/>
      <c r="D23027" s="53" t="s">
        <v>21945</v>
      </c>
      <c r="F23027" s="170" t="s">
        <v>11928</v>
      </c>
      <c r="J23027" s="133">
        <v>241</v>
      </c>
      <c r="L23027" s="18">
        <f t="shared" si="1090"/>
        <v>241</v>
      </c>
      <c r="M23027" s="133">
        <v>250</v>
      </c>
      <c r="N23027" s="104">
        <v>0</v>
      </c>
      <c r="O23027" s="18">
        <f t="shared" si="1088"/>
        <v>250</v>
      </c>
      <c r="P23027" s="16">
        <f t="shared" si="1089"/>
        <v>491</v>
      </c>
    </row>
    <row r="23028" spans="2:16">
      <c r="B23028" s="400"/>
      <c r="D23028" s="53" t="s">
        <v>21945</v>
      </c>
      <c r="F23028" s="170" t="s">
        <v>22453</v>
      </c>
      <c r="J23028" s="18">
        <v>140</v>
      </c>
      <c r="L23028" s="18">
        <f t="shared" si="1090"/>
        <v>140</v>
      </c>
      <c r="M23028" s="133">
        <v>120</v>
      </c>
      <c r="N23028" s="104">
        <v>0</v>
      </c>
      <c r="O23028" s="18">
        <f t="shared" si="1088"/>
        <v>120</v>
      </c>
      <c r="P23028" s="16">
        <f t="shared" si="1089"/>
        <v>260</v>
      </c>
    </row>
    <row r="23029" spans="2:16">
      <c r="B23029" s="400"/>
      <c r="D23029" s="53" t="s">
        <v>21945</v>
      </c>
      <c r="F23029" s="170" t="s">
        <v>22454</v>
      </c>
      <c r="J23029" s="18">
        <v>340</v>
      </c>
      <c r="L23029" s="18">
        <f t="shared" si="1090"/>
        <v>340</v>
      </c>
      <c r="M23029" s="133">
        <v>110</v>
      </c>
      <c r="N23029" s="104">
        <v>0</v>
      </c>
      <c r="O23029" s="18">
        <f t="shared" si="1088"/>
        <v>110</v>
      </c>
      <c r="P23029" s="16">
        <f t="shared" si="1089"/>
        <v>450</v>
      </c>
    </row>
    <row r="23030" spans="2:16">
      <c r="B23030" s="400"/>
      <c r="D23030" s="53" t="s">
        <v>21945</v>
      </c>
      <c r="F23030" s="170" t="s">
        <v>22455</v>
      </c>
      <c r="J23030" s="18">
        <v>280</v>
      </c>
      <c r="L23030" s="18">
        <f t="shared" si="1090"/>
        <v>280</v>
      </c>
      <c r="M23030" s="133">
        <v>150</v>
      </c>
      <c r="N23030" s="104">
        <v>0</v>
      </c>
      <c r="O23030" s="18">
        <f t="shared" si="1088"/>
        <v>150</v>
      </c>
      <c r="P23030" s="16">
        <f t="shared" si="1089"/>
        <v>430</v>
      </c>
    </row>
    <row r="23031" spans="2:16">
      <c r="B23031" s="400"/>
      <c r="D23031" s="53" t="s">
        <v>21945</v>
      </c>
      <c r="F23031" s="170" t="s">
        <v>2518</v>
      </c>
      <c r="J23031" s="18">
        <v>360</v>
      </c>
      <c r="L23031" s="18">
        <f t="shared" si="1090"/>
        <v>360</v>
      </c>
      <c r="M23031" s="133">
        <v>100</v>
      </c>
      <c r="N23031" s="104">
        <v>0</v>
      </c>
      <c r="O23031" s="18">
        <f t="shared" si="1088"/>
        <v>100</v>
      </c>
      <c r="P23031" s="16">
        <f t="shared" si="1089"/>
        <v>460</v>
      </c>
    </row>
    <row r="23032" spans="2:16">
      <c r="B23032" s="400"/>
      <c r="D23032" s="53" t="s">
        <v>21945</v>
      </c>
      <c r="F23032" s="170" t="s">
        <v>22456</v>
      </c>
      <c r="J23032" s="18">
        <v>282</v>
      </c>
      <c r="L23032" s="18">
        <f t="shared" si="1090"/>
        <v>282</v>
      </c>
      <c r="M23032" s="133">
        <v>130</v>
      </c>
      <c r="N23032" s="104">
        <v>0</v>
      </c>
      <c r="O23032" s="18">
        <f t="shared" si="1088"/>
        <v>130</v>
      </c>
      <c r="P23032" s="16">
        <f t="shared" si="1089"/>
        <v>412</v>
      </c>
    </row>
    <row r="23033" spans="2:16">
      <c r="B23033" s="400"/>
      <c r="D23033" s="53" t="s">
        <v>21945</v>
      </c>
      <c r="F23033" s="170" t="s">
        <v>22457</v>
      </c>
      <c r="J23033" s="18">
        <v>292</v>
      </c>
      <c r="L23033" s="18">
        <f t="shared" si="1090"/>
        <v>292</v>
      </c>
      <c r="M23033" s="133">
        <v>130</v>
      </c>
      <c r="N23033" s="104">
        <v>0</v>
      </c>
      <c r="O23033" s="18">
        <f t="shared" si="1088"/>
        <v>130</v>
      </c>
      <c r="P23033" s="16">
        <f t="shared" si="1089"/>
        <v>422</v>
      </c>
    </row>
    <row r="23034" spans="2:16">
      <c r="B23034" s="400"/>
      <c r="D23034" s="53" t="s">
        <v>21945</v>
      </c>
      <c r="F23034" s="170" t="s">
        <v>35304</v>
      </c>
      <c r="J23034" s="18">
        <v>379</v>
      </c>
      <c r="L23034" s="18">
        <f t="shared" si="1090"/>
        <v>379</v>
      </c>
      <c r="M23034" s="133">
        <v>280</v>
      </c>
      <c r="N23034" s="104">
        <v>0</v>
      </c>
      <c r="O23034" s="18">
        <f t="shared" si="1088"/>
        <v>280</v>
      </c>
      <c r="P23034" s="16">
        <f t="shared" si="1089"/>
        <v>659</v>
      </c>
    </row>
    <row r="23035" spans="2:16">
      <c r="B23035" s="400"/>
      <c r="D23035" s="53" t="s">
        <v>21945</v>
      </c>
      <c r="F23035" s="170" t="s">
        <v>1833</v>
      </c>
      <c r="J23035" s="133">
        <v>62</v>
      </c>
      <c r="L23035" s="18">
        <f t="shared" si="1090"/>
        <v>62</v>
      </c>
      <c r="M23035" s="133">
        <v>0</v>
      </c>
      <c r="N23035" s="104">
        <v>0</v>
      </c>
      <c r="O23035" s="18">
        <f t="shared" si="1088"/>
        <v>0</v>
      </c>
      <c r="P23035" s="16">
        <f t="shared" si="1089"/>
        <v>62</v>
      </c>
    </row>
    <row r="23036" spans="2:16">
      <c r="B23036" s="400"/>
      <c r="D23036" s="53" t="s">
        <v>21945</v>
      </c>
      <c r="F23036" s="170" t="s">
        <v>22458</v>
      </c>
      <c r="J23036" s="133">
        <v>42</v>
      </c>
      <c r="L23036" s="18">
        <f t="shared" si="1090"/>
        <v>42</v>
      </c>
      <c r="M23036" s="133">
        <v>0</v>
      </c>
      <c r="N23036" s="104">
        <v>0</v>
      </c>
      <c r="O23036" s="18">
        <f t="shared" si="1088"/>
        <v>0</v>
      </c>
      <c r="P23036" s="16">
        <f t="shared" si="1089"/>
        <v>42</v>
      </c>
    </row>
    <row r="23037" spans="2:16">
      <c r="B23037" s="400"/>
      <c r="D23037" s="53" t="s">
        <v>21945</v>
      </c>
      <c r="F23037" s="170" t="s">
        <v>22459</v>
      </c>
      <c r="J23037" s="133">
        <v>40</v>
      </c>
      <c r="L23037" s="18">
        <f t="shared" si="1090"/>
        <v>40</v>
      </c>
      <c r="M23037" s="133">
        <v>0</v>
      </c>
      <c r="N23037" s="104">
        <v>0</v>
      </c>
      <c r="O23037" s="18">
        <f t="shared" si="1088"/>
        <v>0</v>
      </c>
      <c r="P23037" s="16">
        <f t="shared" si="1089"/>
        <v>40</v>
      </c>
    </row>
    <row r="23038" spans="2:16">
      <c r="B23038" s="400"/>
      <c r="D23038" s="53" t="s">
        <v>21945</v>
      </c>
      <c r="F23038" s="170" t="s">
        <v>2413</v>
      </c>
      <c r="J23038" s="133">
        <v>30</v>
      </c>
      <c r="L23038" s="18">
        <f t="shared" si="1090"/>
        <v>30</v>
      </c>
      <c r="M23038" s="133">
        <v>0</v>
      </c>
      <c r="N23038" s="104">
        <v>0</v>
      </c>
      <c r="O23038" s="18">
        <f t="shared" si="1088"/>
        <v>0</v>
      </c>
      <c r="P23038" s="16">
        <f t="shared" si="1089"/>
        <v>30</v>
      </c>
    </row>
    <row r="23039" spans="2:16">
      <c r="B23039" s="400"/>
      <c r="D23039" s="53" t="s">
        <v>21945</v>
      </c>
      <c r="F23039" s="170" t="s">
        <v>3086</v>
      </c>
      <c r="J23039" s="133">
        <v>50</v>
      </c>
      <c r="L23039" s="18">
        <f t="shared" si="1090"/>
        <v>50</v>
      </c>
      <c r="M23039" s="133">
        <v>0</v>
      </c>
      <c r="N23039" s="104">
        <v>0</v>
      </c>
      <c r="O23039" s="18">
        <f t="shared" si="1088"/>
        <v>0</v>
      </c>
      <c r="P23039" s="16">
        <f t="shared" si="1089"/>
        <v>50</v>
      </c>
    </row>
    <row r="23040" spans="2:16">
      <c r="B23040" s="400"/>
      <c r="D23040" s="53" t="s">
        <v>21945</v>
      </c>
      <c r="F23040" s="170" t="s">
        <v>15157</v>
      </c>
      <c r="J23040" s="133">
        <v>50</v>
      </c>
      <c r="L23040" s="18">
        <f t="shared" si="1090"/>
        <v>50</v>
      </c>
      <c r="M23040" s="133">
        <v>0</v>
      </c>
      <c r="N23040" s="104">
        <v>0</v>
      </c>
      <c r="O23040" s="18">
        <f t="shared" si="1088"/>
        <v>0</v>
      </c>
      <c r="P23040" s="16">
        <f t="shared" si="1089"/>
        <v>50</v>
      </c>
    </row>
    <row r="23041" spans="2:16">
      <c r="B23041" s="400"/>
      <c r="D23041" s="53" t="s">
        <v>21945</v>
      </c>
      <c r="F23041" s="170" t="s">
        <v>440</v>
      </c>
      <c r="J23041" s="133">
        <v>42</v>
      </c>
      <c r="L23041" s="18">
        <f t="shared" si="1090"/>
        <v>42</v>
      </c>
      <c r="M23041" s="133">
        <v>0</v>
      </c>
      <c r="N23041" s="104">
        <v>0</v>
      </c>
      <c r="O23041" s="18">
        <f t="shared" si="1088"/>
        <v>0</v>
      </c>
      <c r="P23041" s="16">
        <f t="shared" si="1089"/>
        <v>42</v>
      </c>
    </row>
    <row r="23042" spans="2:16">
      <c r="B23042" s="400"/>
      <c r="D23042" s="53" t="s">
        <v>21945</v>
      </c>
      <c r="F23042" s="170" t="s">
        <v>22460</v>
      </c>
      <c r="J23042" s="133">
        <v>45</v>
      </c>
      <c r="L23042" s="18">
        <f t="shared" si="1090"/>
        <v>45</v>
      </c>
      <c r="M23042" s="133">
        <v>0</v>
      </c>
      <c r="N23042" s="104">
        <v>0</v>
      </c>
      <c r="O23042" s="18">
        <f t="shared" si="1088"/>
        <v>0</v>
      </c>
      <c r="P23042" s="16">
        <f t="shared" si="1089"/>
        <v>45</v>
      </c>
    </row>
    <row r="23043" spans="2:16">
      <c r="B23043" s="400"/>
      <c r="D23043" s="53" t="s">
        <v>21945</v>
      </c>
      <c r="F23043" s="170" t="s">
        <v>2914</v>
      </c>
      <c r="J23043" s="133">
        <v>30</v>
      </c>
      <c r="L23043" s="18">
        <f t="shared" si="1090"/>
        <v>30</v>
      </c>
      <c r="M23043" s="133">
        <v>0</v>
      </c>
      <c r="N23043" s="104">
        <v>0</v>
      </c>
      <c r="O23043" s="18">
        <f t="shared" si="1088"/>
        <v>0</v>
      </c>
      <c r="P23043" s="16">
        <f t="shared" si="1089"/>
        <v>30</v>
      </c>
    </row>
    <row r="23044" spans="2:16">
      <c r="B23044" s="400"/>
      <c r="D23044" s="53" t="s">
        <v>21945</v>
      </c>
      <c r="F23044" s="170" t="s">
        <v>22461</v>
      </c>
      <c r="J23044" s="133">
        <v>30</v>
      </c>
      <c r="L23044" s="18">
        <f t="shared" si="1090"/>
        <v>30</v>
      </c>
      <c r="M23044" s="133">
        <v>0</v>
      </c>
      <c r="N23044" s="104">
        <v>0</v>
      </c>
      <c r="O23044" s="18">
        <f t="shared" si="1088"/>
        <v>0</v>
      </c>
      <c r="P23044" s="16">
        <f t="shared" si="1089"/>
        <v>30</v>
      </c>
    </row>
    <row r="23045" spans="2:16">
      <c r="B23045" s="400"/>
      <c r="D23045" s="53" t="s">
        <v>21945</v>
      </c>
      <c r="F23045" s="170" t="s">
        <v>22462</v>
      </c>
      <c r="J23045" s="133">
        <v>35</v>
      </c>
      <c r="L23045" s="18">
        <f t="shared" si="1090"/>
        <v>35</v>
      </c>
      <c r="M23045" s="133">
        <v>0</v>
      </c>
      <c r="N23045" s="104">
        <v>0</v>
      </c>
      <c r="O23045" s="18">
        <f t="shared" si="1088"/>
        <v>0</v>
      </c>
      <c r="P23045" s="16">
        <f t="shared" si="1089"/>
        <v>35</v>
      </c>
    </row>
    <row r="23046" spans="2:16">
      <c r="B23046" s="400"/>
      <c r="D23046" s="53" t="s">
        <v>21945</v>
      </c>
      <c r="F23046" s="170" t="s">
        <v>22463</v>
      </c>
      <c r="J23046" s="133">
        <v>30</v>
      </c>
      <c r="L23046" s="18">
        <f t="shared" si="1090"/>
        <v>30</v>
      </c>
      <c r="M23046" s="133">
        <v>0</v>
      </c>
      <c r="N23046" s="104">
        <v>0</v>
      </c>
      <c r="O23046" s="18">
        <f t="shared" si="1088"/>
        <v>0</v>
      </c>
      <c r="P23046" s="16">
        <f t="shared" si="1089"/>
        <v>30</v>
      </c>
    </row>
    <row r="23047" spans="2:16">
      <c r="B23047" s="400"/>
      <c r="D23047" s="53" t="s">
        <v>21945</v>
      </c>
      <c r="F23047" s="170" t="s">
        <v>22464</v>
      </c>
      <c r="J23047" s="133">
        <v>60</v>
      </c>
      <c r="L23047" s="18">
        <f t="shared" si="1090"/>
        <v>60</v>
      </c>
      <c r="M23047" s="133">
        <v>0</v>
      </c>
      <c r="N23047" s="104">
        <v>0</v>
      </c>
      <c r="O23047" s="18">
        <f t="shared" si="1088"/>
        <v>0</v>
      </c>
      <c r="P23047" s="16">
        <f t="shared" si="1089"/>
        <v>60</v>
      </c>
    </row>
    <row r="23048" spans="2:16">
      <c r="B23048" s="400"/>
      <c r="D23048" s="53" t="s">
        <v>21945</v>
      </c>
      <c r="F23048" s="170" t="s">
        <v>700</v>
      </c>
      <c r="J23048" s="133">
        <v>48</v>
      </c>
      <c r="L23048" s="18">
        <f t="shared" si="1090"/>
        <v>48</v>
      </c>
      <c r="M23048" s="133">
        <v>0</v>
      </c>
      <c r="N23048" s="104">
        <v>0</v>
      </c>
      <c r="O23048" s="18">
        <f t="shared" si="1088"/>
        <v>0</v>
      </c>
      <c r="P23048" s="16">
        <f t="shared" si="1089"/>
        <v>48</v>
      </c>
    </row>
    <row r="23049" spans="2:16">
      <c r="B23049" s="400"/>
      <c r="D23049" s="53" t="s">
        <v>21945</v>
      </c>
      <c r="F23049" s="170" t="s">
        <v>423</v>
      </c>
      <c r="J23049" s="133">
        <v>39</v>
      </c>
      <c r="L23049" s="18">
        <f t="shared" si="1090"/>
        <v>39</v>
      </c>
      <c r="M23049" s="133">
        <v>0</v>
      </c>
      <c r="N23049" s="104">
        <v>0</v>
      </c>
      <c r="O23049" s="18">
        <f t="shared" si="1088"/>
        <v>0</v>
      </c>
      <c r="P23049" s="16">
        <f t="shared" si="1089"/>
        <v>39</v>
      </c>
    </row>
    <row r="23050" spans="2:16">
      <c r="B23050" s="400"/>
      <c r="D23050" s="53" t="s">
        <v>21945</v>
      </c>
      <c r="F23050" s="170" t="s">
        <v>22465</v>
      </c>
      <c r="J23050" s="133">
        <v>45</v>
      </c>
      <c r="L23050" s="18">
        <f t="shared" si="1090"/>
        <v>45</v>
      </c>
      <c r="M23050" s="133">
        <v>0</v>
      </c>
      <c r="N23050" s="104">
        <v>0</v>
      </c>
      <c r="O23050" s="18">
        <f t="shared" si="1088"/>
        <v>0</v>
      </c>
      <c r="P23050" s="16">
        <f t="shared" si="1089"/>
        <v>45</v>
      </c>
    </row>
    <row r="23051" spans="2:16">
      <c r="B23051" s="400"/>
      <c r="D23051" s="53" t="s">
        <v>21945</v>
      </c>
      <c r="F23051" s="170" t="s">
        <v>22466</v>
      </c>
      <c r="J23051" s="133">
        <v>43</v>
      </c>
      <c r="L23051" s="18">
        <f t="shared" si="1090"/>
        <v>43</v>
      </c>
      <c r="M23051" s="133">
        <v>0</v>
      </c>
      <c r="N23051" s="104">
        <v>0</v>
      </c>
      <c r="O23051" s="18">
        <f t="shared" ref="O23051:O23114" si="1091">+N23051+M23051</f>
        <v>0</v>
      </c>
      <c r="P23051" s="16">
        <f t="shared" ref="P23051:P23114" si="1092">+L23051+O23051</f>
        <v>43</v>
      </c>
    </row>
    <row r="23052" spans="2:16">
      <c r="B23052" s="400"/>
      <c r="D23052" s="53" t="s">
        <v>21945</v>
      </c>
      <c r="F23052" s="170" t="s">
        <v>1825</v>
      </c>
      <c r="J23052" s="133">
        <v>50</v>
      </c>
      <c r="L23052" s="18">
        <f t="shared" si="1090"/>
        <v>50</v>
      </c>
      <c r="M23052" s="133">
        <v>0</v>
      </c>
      <c r="N23052" s="104">
        <v>0</v>
      </c>
      <c r="O23052" s="18">
        <f t="shared" si="1091"/>
        <v>0</v>
      </c>
      <c r="P23052" s="16">
        <f t="shared" si="1092"/>
        <v>50</v>
      </c>
    </row>
    <row r="23053" spans="2:16">
      <c r="B23053" s="400"/>
      <c r="D23053" s="53" t="s">
        <v>21945</v>
      </c>
      <c r="F23053" s="170" t="s">
        <v>22467</v>
      </c>
      <c r="J23053" s="133">
        <v>200</v>
      </c>
      <c r="L23053" s="18">
        <f t="shared" si="1090"/>
        <v>200</v>
      </c>
      <c r="M23053" s="133">
        <v>0</v>
      </c>
      <c r="N23053" s="104">
        <v>0</v>
      </c>
      <c r="O23053" s="18">
        <f t="shared" si="1091"/>
        <v>0</v>
      </c>
      <c r="P23053" s="16">
        <f t="shared" si="1092"/>
        <v>200</v>
      </c>
    </row>
    <row r="23054" spans="2:16">
      <c r="B23054" s="400"/>
      <c r="D23054" s="53" t="s">
        <v>21946</v>
      </c>
      <c r="F23054" s="170" t="s">
        <v>22468</v>
      </c>
      <c r="J23054" s="18">
        <v>229</v>
      </c>
      <c r="L23054" s="18">
        <f t="shared" si="1090"/>
        <v>229</v>
      </c>
      <c r="M23054" s="133">
        <v>100</v>
      </c>
      <c r="N23054" s="104">
        <v>0</v>
      </c>
      <c r="O23054" s="18">
        <f t="shared" si="1091"/>
        <v>100</v>
      </c>
      <c r="P23054" s="16">
        <f t="shared" si="1092"/>
        <v>329</v>
      </c>
    </row>
    <row r="23055" spans="2:16">
      <c r="B23055" s="400"/>
      <c r="D23055" s="53" t="s">
        <v>21946</v>
      </c>
      <c r="F23055" s="170" t="s">
        <v>1889</v>
      </c>
      <c r="J23055" s="18">
        <v>180</v>
      </c>
      <c r="L23055" s="18">
        <f t="shared" ref="L23055:L23118" si="1093">+J23055+K23055</f>
        <v>180</v>
      </c>
      <c r="M23055" s="133">
        <v>139</v>
      </c>
      <c r="N23055" s="104">
        <v>0</v>
      </c>
      <c r="O23055" s="18">
        <f t="shared" si="1091"/>
        <v>139</v>
      </c>
      <c r="P23055" s="16">
        <f t="shared" si="1092"/>
        <v>319</v>
      </c>
    </row>
    <row r="23056" spans="2:16">
      <c r="B23056" s="400"/>
      <c r="D23056" s="53" t="s">
        <v>21946</v>
      </c>
      <c r="F23056" s="170" t="s">
        <v>22469</v>
      </c>
      <c r="J23056" s="18">
        <v>180</v>
      </c>
      <c r="L23056" s="18">
        <f t="shared" si="1093"/>
        <v>180</v>
      </c>
      <c r="M23056" s="133">
        <v>150</v>
      </c>
      <c r="N23056" s="104">
        <v>0</v>
      </c>
      <c r="O23056" s="18">
        <f t="shared" si="1091"/>
        <v>150</v>
      </c>
      <c r="P23056" s="16">
        <f t="shared" si="1092"/>
        <v>330</v>
      </c>
    </row>
    <row r="23057" spans="2:16">
      <c r="B23057" s="400"/>
      <c r="D23057" s="53" t="s">
        <v>21946</v>
      </c>
      <c r="F23057" s="170" t="s">
        <v>11813</v>
      </c>
      <c r="J23057" s="18">
        <v>270</v>
      </c>
      <c r="L23057" s="18">
        <f t="shared" si="1093"/>
        <v>270</v>
      </c>
      <c r="M23057" s="133">
        <v>66</v>
      </c>
      <c r="N23057" s="104">
        <v>0</v>
      </c>
      <c r="O23057" s="18">
        <f t="shared" si="1091"/>
        <v>66</v>
      </c>
      <c r="P23057" s="16">
        <f t="shared" si="1092"/>
        <v>336</v>
      </c>
    </row>
    <row r="23058" spans="2:16">
      <c r="B23058" s="400"/>
      <c r="D23058" s="53" t="s">
        <v>21946</v>
      </c>
      <c r="F23058" s="170" t="s">
        <v>3089</v>
      </c>
      <c r="J23058" s="18">
        <v>280</v>
      </c>
      <c r="L23058" s="18">
        <f t="shared" si="1093"/>
        <v>280</v>
      </c>
      <c r="M23058" s="133">
        <v>0</v>
      </c>
      <c r="N23058" s="104">
        <v>0</v>
      </c>
      <c r="O23058" s="18">
        <f t="shared" si="1091"/>
        <v>0</v>
      </c>
      <c r="P23058" s="16">
        <f t="shared" si="1092"/>
        <v>280</v>
      </c>
    </row>
    <row r="23059" spans="2:16">
      <c r="B23059" s="400"/>
      <c r="D23059" s="53" t="s">
        <v>21946</v>
      </c>
      <c r="F23059" s="170" t="s">
        <v>2359</v>
      </c>
      <c r="J23059" s="18">
        <v>215</v>
      </c>
      <c r="L23059" s="18">
        <f t="shared" si="1093"/>
        <v>215</v>
      </c>
      <c r="M23059" s="133">
        <v>0</v>
      </c>
      <c r="N23059" s="104">
        <v>0</v>
      </c>
      <c r="O23059" s="18">
        <f t="shared" si="1091"/>
        <v>0</v>
      </c>
      <c r="P23059" s="16">
        <f t="shared" si="1092"/>
        <v>215</v>
      </c>
    </row>
    <row r="23060" spans="2:16">
      <c r="B23060" s="400"/>
      <c r="D23060" s="53" t="s">
        <v>21946</v>
      </c>
      <c r="F23060" s="170" t="s">
        <v>2369</v>
      </c>
      <c r="J23060" s="133">
        <v>125</v>
      </c>
      <c r="L23060" s="18">
        <f t="shared" si="1093"/>
        <v>125</v>
      </c>
      <c r="M23060" s="133">
        <v>0</v>
      </c>
      <c r="N23060" s="104">
        <v>0</v>
      </c>
      <c r="O23060" s="18">
        <f t="shared" si="1091"/>
        <v>0</v>
      </c>
      <c r="P23060" s="16">
        <f t="shared" si="1092"/>
        <v>125</v>
      </c>
    </row>
    <row r="23061" spans="2:16">
      <c r="B23061" s="400"/>
      <c r="D23061" s="53" t="s">
        <v>21946</v>
      </c>
      <c r="F23061" s="170" t="s">
        <v>19983</v>
      </c>
      <c r="J23061" s="133">
        <v>25</v>
      </c>
      <c r="L23061" s="18">
        <f t="shared" si="1093"/>
        <v>25</v>
      </c>
      <c r="M23061" s="133">
        <v>0</v>
      </c>
      <c r="N23061" s="104">
        <v>0</v>
      </c>
      <c r="O23061" s="18">
        <f t="shared" si="1091"/>
        <v>0</v>
      </c>
      <c r="P23061" s="16">
        <f t="shared" si="1092"/>
        <v>25</v>
      </c>
    </row>
    <row r="23062" spans="2:16">
      <c r="B23062" s="400"/>
      <c r="D23062" s="53" t="s">
        <v>21946</v>
      </c>
      <c r="F23062" s="170" t="s">
        <v>22470</v>
      </c>
      <c r="J23062" s="133">
        <v>30</v>
      </c>
      <c r="L23062" s="18">
        <f t="shared" si="1093"/>
        <v>30</v>
      </c>
      <c r="M23062" s="133">
        <v>0</v>
      </c>
      <c r="N23062" s="104">
        <v>0</v>
      </c>
      <c r="O23062" s="18">
        <f t="shared" si="1091"/>
        <v>0</v>
      </c>
      <c r="P23062" s="16">
        <f t="shared" si="1092"/>
        <v>30</v>
      </c>
    </row>
    <row r="23063" spans="2:16">
      <c r="B23063" s="400"/>
      <c r="D23063" s="53" t="s">
        <v>21946</v>
      </c>
      <c r="F23063" s="170" t="s">
        <v>11165</v>
      </c>
      <c r="J23063" s="133">
        <v>40</v>
      </c>
      <c r="L23063" s="18">
        <f t="shared" si="1093"/>
        <v>40</v>
      </c>
      <c r="M23063" s="133">
        <v>0</v>
      </c>
      <c r="N23063" s="104">
        <v>0</v>
      </c>
      <c r="O23063" s="18">
        <f t="shared" si="1091"/>
        <v>0</v>
      </c>
      <c r="P23063" s="16">
        <f t="shared" si="1092"/>
        <v>40</v>
      </c>
    </row>
    <row r="23064" spans="2:16">
      <c r="B23064" s="400"/>
      <c r="D23064" s="53" t="s">
        <v>21946</v>
      </c>
      <c r="F23064" s="170" t="s">
        <v>22471</v>
      </c>
      <c r="J23064" s="133">
        <v>70</v>
      </c>
      <c r="L23064" s="18">
        <f t="shared" si="1093"/>
        <v>70</v>
      </c>
      <c r="M23064" s="133">
        <v>0</v>
      </c>
      <c r="N23064" s="104">
        <v>0</v>
      </c>
      <c r="O23064" s="18">
        <f t="shared" si="1091"/>
        <v>0</v>
      </c>
      <c r="P23064" s="16">
        <f t="shared" si="1092"/>
        <v>70</v>
      </c>
    </row>
    <row r="23065" spans="2:16">
      <c r="B23065" s="400"/>
      <c r="D23065" s="53" t="s">
        <v>21946</v>
      </c>
      <c r="F23065" s="170" t="s">
        <v>22472</v>
      </c>
      <c r="J23065" s="133">
        <v>40</v>
      </c>
      <c r="L23065" s="18">
        <f t="shared" si="1093"/>
        <v>40</v>
      </c>
      <c r="M23065" s="133">
        <v>0</v>
      </c>
      <c r="N23065" s="104">
        <v>0</v>
      </c>
      <c r="O23065" s="18">
        <f t="shared" si="1091"/>
        <v>0</v>
      </c>
      <c r="P23065" s="16">
        <f t="shared" si="1092"/>
        <v>40</v>
      </c>
    </row>
    <row r="23066" spans="2:16">
      <c r="B23066" s="400"/>
      <c r="D23066" s="53" t="s">
        <v>21946</v>
      </c>
      <c r="F23066" s="170" t="s">
        <v>1663</v>
      </c>
      <c r="J23066" s="133">
        <v>45</v>
      </c>
      <c r="L23066" s="18">
        <f t="shared" si="1093"/>
        <v>45</v>
      </c>
      <c r="M23066" s="133">
        <v>0</v>
      </c>
      <c r="N23066" s="104">
        <v>0</v>
      </c>
      <c r="O23066" s="18">
        <f t="shared" si="1091"/>
        <v>0</v>
      </c>
      <c r="P23066" s="16">
        <f t="shared" si="1092"/>
        <v>45</v>
      </c>
    </row>
    <row r="23067" spans="2:16">
      <c r="B23067" s="400"/>
      <c r="D23067" s="53" t="s">
        <v>21947</v>
      </c>
      <c r="F23067" s="170" t="s">
        <v>22473</v>
      </c>
      <c r="J23067" s="18">
        <v>200</v>
      </c>
      <c r="L23067" s="18">
        <f t="shared" si="1093"/>
        <v>200</v>
      </c>
      <c r="M23067" s="133">
        <v>331</v>
      </c>
      <c r="N23067" s="104">
        <v>0</v>
      </c>
      <c r="O23067" s="18">
        <f t="shared" si="1091"/>
        <v>331</v>
      </c>
      <c r="P23067" s="16">
        <f t="shared" si="1092"/>
        <v>531</v>
      </c>
    </row>
    <row r="23068" spans="2:16">
      <c r="B23068" s="400"/>
      <c r="D23068" s="53" t="s">
        <v>21947</v>
      </c>
      <c r="F23068" s="170" t="s">
        <v>22474</v>
      </c>
      <c r="J23068" s="18">
        <v>0</v>
      </c>
      <c r="L23068" s="18">
        <f t="shared" si="1093"/>
        <v>0</v>
      </c>
      <c r="M23068" s="133">
        <v>190</v>
      </c>
      <c r="N23068" s="104">
        <v>0</v>
      </c>
      <c r="O23068" s="18">
        <f t="shared" si="1091"/>
        <v>190</v>
      </c>
      <c r="P23068" s="16">
        <f t="shared" si="1092"/>
        <v>190</v>
      </c>
    </row>
    <row r="23069" spans="2:16">
      <c r="B23069" s="400"/>
      <c r="D23069" s="53" t="s">
        <v>21947</v>
      </c>
      <c r="F23069" s="170" t="s">
        <v>22475</v>
      </c>
      <c r="J23069" s="18">
        <v>0</v>
      </c>
      <c r="L23069" s="18">
        <f t="shared" si="1093"/>
        <v>0</v>
      </c>
      <c r="M23069" s="133">
        <v>150</v>
      </c>
      <c r="N23069" s="104">
        <v>0</v>
      </c>
      <c r="O23069" s="18">
        <f t="shared" si="1091"/>
        <v>150</v>
      </c>
      <c r="P23069" s="16">
        <f t="shared" si="1092"/>
        <v>150</v>
      </c>
    </row>
    <row r="23070" spans="2:16">
      <c r="B23070" s="400"/>
      <c r="D23070" s="53" t="s">
        <v>21947</v>
      </c>
      <c r="F23070" s="170" t="s">
        <v>21981</v>
      </c>
      <c r="J23070" s="18">
        <v>0</v>
      </c>
      <c r="L23070" s="18">
        <f t="shared" si="1093"/>
        <v>0</v>
      </c>
      <c r="M23070" s="133">
        <v>60</v>
      </c>
      <c r="N23070" s="104">
        <v>0</v>
      </c>
      <c r="O23070" s="18">
        <f t="shared" si="1091"/>
        <v>60</v>
      </c>
      <c r="P23070" s="16">
        <f t="shared" si="1092"/>
        <v>60</v>
      </c>
    </row>
    <row r="23071" spans="2:16">
      <c r="B23071" s="400"/>
      <c r="D23071" s="53" t="s">
        <v>21947</v>
      </c>
      <c r="F23071" s="170" t="s">
        <v>22476</v>
      </c>
      <c r="J23071" s="133">
        <v>120</v>
      </c>
      <c r="L23071" s="18">
        <f t="shared" si="1093"/>
        <v>120</v>
      </c>
      <c r="M23071" s="133">
        <v>54</v>
      </c>
      <c r="N23071" s="104">
        <v>0</v>
      </c>
      <c r="O23071" s="18">
        <f t="shared" si="1091"/>
        <v>54</v>
      </c>
      <c r="P23071" s="16">
        <f t="shared" si="1092"/>
        <v>174</v>
      </c>
    </row>
    <row r="23072" spans="2:16">
      <c r="B23072" s="400"/>
      <c r="D23072" s="53" t="s">
        <v>21947</v>
      </c>
      <c r="F23072" s="170" t="s">
        <v>22477</v>
      </c>
      <c r="J23072" s="133">
        <v>35</v>
      </c>
      <c r="L23072" s="18">
        <f t="shared" si="1093"/>
        <v>35</v>
      </c>
      <c r="M23072" s="133">
        <v>0</v>
      </c>
      <c r="N23072" s="104">
        <v>0</v>
      </c>
      <c r="O23072" s="18">
        <f t="shared" si="1091"/>
        <v>0</v>
      </c>
      <c r="P23072" s="16">
        <f t="shared" si="1092"/>
        <v>35</v>
      </c>
    </row>
    <row r="23073" spans="2:16">
      <c r="B23073" s="400"/>
      <c r="D23073" s="53" t="s">
        <v>21947</v>
      </c>
      <c r="F23073" s="170" t="s">
        <v>899</v>
      </c>
      <c r="J23073" s="133">
        <v>35</v>
      </c>
      <c r="L23073" s="18">
        <f t="shared" si="1093"/>
        <v>35</v>
      </c>
      <c r="M23073" s="133">
        <v>0</v>
      </c>
      <c r="N23073" s="104">
        <v>0</v>
      </c>
      <c r="O23073" s="18">
        <f t="shared" si="1091"/>
        <v>0</v>
      </c>
      <c r="P23073" s="16">
        <f t="shared" si="1092"/>
        <v>35</v>
      </c>
    </row>
    <row r="23074" spans="2:16">
      <c r="B23074" s="400"/>
      <c r="D23074" s="53" t="s">
        <v>21947</v>
      </c>
      <c r="F23074" s="170" t="s">
        <v>946</v>
      </c>
      <c r="J23074" s="133">
        <v>20</v>
      </c>
      <c r="L23074" s="18">
        <f t="shared" si="1093"/>
        <v>20</v>
      </c>
      <c r="M23074" s="133">
        <v>0</v>
      </c>
      <c r="N23074" s="104">
        <v>0</v>
      </c>
      <c r="O23074" s="18">
        <f t="shared" si="1091"/>
        <v>0</v>
      </c>
      <c r="P23074" s="16">
        <f t="shared" si="1092"/>
        <v>20</v>
      </c>
    </row>
    <row r="23075" spans="2:16">
      <c r="B23075" s="400"/>
      <c r="D23075" s="53" t="s">
        <v>21947</v>
      </c>
      <c r="F23075" s="170" t="s">
        <v>20519</v>
      </c>
      <c r="J23075" s="133">
        <v>30</v>
      </c>
      <c r="L23075" s="18">
        <f t="shared" si="1093"/>
        <v>30</v>
      </c>
      <c r="M23075" s="133">
        <v>0</v>
      </c>
      <c r="N23075" s="104">
        <v>0</v>
      </c>
      <c r="O23075" s="18">
        <f t="shared" si="1091"/>
        <v>0</v>
      </c>
      <c r="P23075" s="16">
        <f t="shared" si="1092"/>
        <v>30</v>
      </c>
    </row>
    <row r="23076" spans="2:16">
      <c r="B23076" s="400"/>
      <c r="D23076" s="53" t="s">
        <v>21947</v>
      </c>
      <c r="F23076" s="170" t="s">
        <v>12668</v>
      </c>
      <c r="J23076" s="133">
        <v>30</v>
      </c>
      <c r="L23076" s="18">
        <f t="shared" si="1093"/>
        <v>30</v>
      </c>
      <c r="M23076" s="133">
        <v>0</v>
      </c>
      <c r="N23076" s="104">
        <v>0</v>
      </c>
      <c r="O23076" s="18">
        <f t="shared" si="1091"/>
        <v>0</v>
      </c>
      <c r="P23076" s="16">
        <f t="shared" si="1092"/>
        <v>30</v>
      </c>
    </row>
    <row r="23077" spans="2:16">
      <c r="B23077" s="400"/>
      <c r="D23077" s="53" t="s">
        <v>21947</v>
      </c>
      <c r="F23077" s="170" t="s">
        <v>15157</v>
      </c>
      <c r="J23077" s="133">
        <v>25</v>
      </c>
      <c r="L23077" s="18">
        <f t="shared" si="1093"/>
        <v>25</v>
      </c>
      <c r="M23077" s="133">
        <v>0</v>
      </c>
      <c r="N23077" s="104">
        <v>0</v>
      </c>
      <c r="O23077" s="18">
        <f t="shared" si="1091"/>
        <v>0</v>
      </c>
      <c r="P23077" s="16">
        <f t="shared" si="1092"/>
        <v>25</v>
      </c>
    </row>
    <row r="23078" spans="2:16">
      <c r="B23078" s="400"/>
      <c r="D23078" s="53" t="s">
        <v>21947</v>
      </c>
      <c r="F23078" s="170" t="s">
        <v>22478</v>
      </c>
      <c r="J23078" s="133">
        <v>30</v>
      </c>
      <c r="L23078" s="18">
        <f t="shared" si="1093"/>
        <v>30</v>
      </c>
      <c r="M23078" s="133">
        <v>0</v>
      </c>
      <c r="N23078" s="104">
        <v>0</v>
      </c>
      <c r="O23078" s="18">
        <f t="shared" si="1091"/>
        <v>0</v>
      </c>
      <c r="P23078" s="16">
        <f t="shared" si="1092"/>
        <v>30</v>
      </c>
    </row>
    <row r="23079" spans="2:16">
      <c r="B23079" s="400"/>
      <c r="D23079" s="53" t="s">
        <v>21947</v>
      </c>
      <c r="F23079" s="170" t="s">
        <v>22479</v>
      </c>
      <c r="J23079" s="133">
        <v>25</v>
      </c>
      <c r="L23079" s="18">
        <f t="shared" si="1093"/>
        <v>25</v>
      </c>
      <c r="M23079" s="133">
        <v>0</v>
      </c>
      <c r="N23079" s="104">
        <v>0</v>
      </c>
      <c r="O23079" s="18">
        <f t="shared" si="1091"/>
        <v>0</v>
      </c>
      <c r="P23079" s="16">
        <f t="shared" si="1092"/>
        <v>25</v>
      </c>
    </row>
    <row r="23080" spans="2:16">
      <c r="B23080" s="400"/>
      <c r="D23080" s="53" t="s">
        <v>21947</v>
      </c>
      <c r="F23080" s="170" t="s">
        <v>22480</v>
      </c>
      <c r="J23080" s="133">
        <v>40</v>
      </c>
      <c r="L23080" s="18">
        <f t="shared" si="1093"/>
        <v>40</v>
      </c>
      <c r="M23080" s="133">
        <v>0</v>
      </c>
      <c r="N23080" s="104">
        <v>0</v>
      </c>
      <c r="O23080" s="18">
        <f t="shared" si="1091"/>
        <v>0</v>
      </c>
      <c r="P23080" s="16">
        <f t="shared" si="1092"/>
        <v>40</v>
      </c>
    </row>
    <row r="23081" spans="2:16">
      <c r="B23081" s="400"/>
      <c r="D23081" s="53" t="s">
        <v>21947</v>
      </c>
      <c r="F23081" s="170" t="s">
        <v>22481</v>
      </c>
      <c r="J23081" s="133">
        <v>85</v>
      </c>
      <c r="L23081" s="18">
        <f t="shared" si="1093"/>
        <v>85</v>
      </c>
      <c r="M23081" s="133">
        <v>0</v>
      </c>
      <c r="N23081" s="104">
        <v>0</v>
      </c>
      <c r="O23081" s="18">
        <f t="shared" si="1091"/>
        <v>0</v>
      </c>
      <c r="P23081" s="16">
        <f t="shared" si="1092"/>
        <v>85</v>
      </c>
    </row>
    <row r="23082" spans="2:16">
      <c r="B23082" s="400"/>
      <c r="D23082" s="53" t="s">
        <v>21947</v>
      </c>
      <c r="F23082" s="170" t="s">
        <v>22482</v>
      </c>
      <c r="J23082" s="133">
        <v>80</v>
      </c>
      <c r="L23082" s="18">
        <f t="shared" si="1093"/>
        <v>80</v>
      </c>
      <c r="M23082" s="133">
        <v>0</v>
      </c>
      <c r="N23082" s="104">
        <v>0</v>
      </c>
      <c r="O23082" s="18">
        <f t="shared" si="1091"/>
        <v>0</v>
      </c>
      <c r="P23082" s="16">
        <f t="shared" si="1092"/>
        <v>80</v>
      </c>
    </row>
    <row r="23083" spans="2:16">
      <c r="B23083" s="400"/>
      <c r="D23083" s="53" t="s">
        <v>21947</v>
      </c>
      <c r="F23083" s="170" t="s">
        <v>22483</v>
      </c>
      <c r="J23083" s="133">
        <v>105</v>
      </c>
      <c r="L23083" s="18">
        <f t="shared" si="1093"/>
        <v>105</v>
      </c>
      <c r="M23083" s="133">
        <v>0</v>
      </c>
      <c r="N23083" s="104">
        <v>0</v>
      </c>
      <c r="O23083" s="18">
        <f t="shared" si="1091"/>
        <v>0</v>
      </c>
      <c r="P23083" s="16">
        <f t="shared" si="1092"/>
        <v>105</v>
      </c>
    </row>
    <row r="23084" spans="2:16">
      <c r="B23084" s="400"/>
      <c r="D23084" s="53" t="s">
        <v>21947</v>
      </c>
      <c r="F23084" s="170" t="s">
        <v>893</v>
      </c>
      <c r="J23084" s="133">
        <v>30</v>
      </c>
      <c r="L23084" s="18">
        <f t="shared" si="1093"/>
        <v>30</v>
      </c>
      <c r="M23084" s="133">
        <v>0</v>
      </c>
      <c r="N23084" s="104">
        <v>0</v>
      </c>
      <c r="O23084" s="18">
        <f t="shared" si="1091"/>
        <v>0</v>
      </c>
      <c r="P23084" s="16">
        <f t="shared" si="1092"/>
        <v>30</v>
      </c>
    </row>
    <row r="23085" spans="2:16">
      <c r="B23085" s="400"/>
      <c r="D23085" s="53" t="s">
        <v>21947</v>
      </c>
      <c r="F23085" s="170" t="s">
        <v>10835</v>
      </c>
      <c r="J23085" s="133">
        <v>30</v>
      </c>
      <c r="L23085" s="18">
        <f t="shared" si="1093"/>
        <v>30</v>
      </c>
      <c r="M23085" s="133">
        <v>0</v>
      </c>
      <c r="N23085" s="104">
        <v>0</v>
      </c>
      <c r="O23085" s="18">
        <f t="shared" si="1091"/>
        <v>0</v>
      </c>
      <c r="P23085" s="16">
        <f t="shared" si="1092"/>
        <v>30</v>
      </c>
    </row>
    <row r="23086" spans="2:16">
      <c r="B23086" s="400"/>
      <c r="D23086" s="53" t="s">
        <v>21947</v>
      </c>
      <c r="F23086" s="170" t="s">
        <v>22484</v>
      </c>
      <c r="J23086" s="133">
        <v>70</v>
      </c>
      <c r="L23086" s="18">
        <f t="shared" si="1093"/>
        <v>70</v>
      </c>
      <c r="M23086" s="133">
        <v>0</v>
      </c>
      <c r="N23086" s="104">
        <v>0</v>
      </c>
      <c r="O23086" s="18">
        <f t="shared" si="1091"/>
        <v>0</v>
      </c>
      <c r="P23086" s="16">
        <f t="shared" si="1092"/>
        <v>70</v>
      </c>
    </row>
    <row r="23087" spans="2:16">
      <c r="B23087" s="400"/>
      <c r="D23087" s="53" t="s">
        <v>21947</v>
      </c>
      <c r="F23087" s="170" t="s">
        <v>1386</v>
      </c>
      <c r="J23087" s="133">
        <v>30</v>
      </c>
      <c r="L23087" s="18">
        <f t="shared" si="1093"/>
        <v>30</v>
      </c>
      <c r="M23087" s="133">
        <v>0</v>
      </c>
      <c r="N23087" s="104">
        <v>0</v>
      </c>
      <c r="O23087" s="18">
        <f t="shared" si="1091"/>
        <v>0</v>
      </c>
      <c r="P23087" s="16">
        <f t="shared" si="1092"/>
        <v>30</v>
      </c>
    </row>
    <row r="23088" spans="2:16">
      <c r="B23088" s="400"/>
      <c r="D23088" s="53" t="s">
        <v>21947</v>
      </c>
      <c r="F23088" s="170" t="s">
        <v>22485</v>
      </c>
      <c r="J23088" s="133">
        <v>20</v>
      </c>
      <c r="L23088" s="18">
        <f t="shared" si="1093"/>
        <v>20</v>
      </c>
      <c r="M23088" s="133">
        <v>0</v>
      </c>
      <c r="N23088" s="104">
        <v>0</v>
      </c>
      <c r="O23088" s="18">
        <f t="shared" si="1091"/>
        <v>0</v>
      </c>
      <c r="P23088" s="16">
        <f t="shared" si="1092"/>
        <v>20</v>
      </c>
    </row>
    <row r="23089" spans="2:16">
      <c r="B23089" s="400"/>
      <c r="D23089" s="53" t="s">
        <v>21947</v>
      </c>
      <c r="F23089" s="170" t="s">
        <v>525</v>
      </c>
      <c r="J23089" s="133">
        <v>25</v>
      </c>
      <c r="L23089" s="18">
        <f t="shared" si="1093"/>
        <v>25</v>
      </c>
      <c r="M23089" s="133">
        <v>0</v>
      </c>
      <c r="N23089" s="104">
        <v>0</v>
      </c>
      <c r="O23089" s="18">
        <f t="shared" si="1091"/>
        <v>0</v>
      </c>
      <c r="P23089" s="16">
        <f t="shared" si="1092"/>
        <v>25</v>
      </c>
    </row>
    <row r="23090" spans="2:16">
      <c r="B23090" s="400"/>
      <c r="D23090" s="53" t="s">
        <v>21947</v>
      </c>
      <c r="F23090" s="170" t="s">
        <v>12708</v>
      </c>
      <c r="J23090" s="133">
        <v>110</v>
      </c>
      <c r="L23090" s="18">
        <f t="shared" si="1093"/>
        <v>110</v>
      </c>
      <c r="M23090" s="133">
        <v>0</v>
      </c>
      <c r="N23090" s="104">
        <v>0</v>
      </c>
      <c r="O23090" s="18">
        <f t="shared" si="1091"/>
        <v>0</v>
      </c>
      <c r="P23090" s="16">
        <f t="shared" si="1092"/>
        <v>110</v>
      </c>
    </row>
    <row r="23091" spans="2:16">
      <c r="B23091" s="400"/>
      <c r="D23091" s="53" t="s">
        <v>21948</v>
      </c>
      <c r="F23091" s="170" t="s">
        <v>22486</v>
      </c>
      <c r="J23091" s="133">
        <v>210</v>
      </c>
      <c r="L23091" s="18">
        <f t="shared" si="1093"/>
        <v>210</v>
      </c>
      <c r="M23091" s="133">
        <v>100</v>
      </c>
      <c r="N23091" s="104">
        <v>0</v>
      </c>
      <c r="O23091" s="18">
        <f t="shared" si="1091"/>
        <v>100</v>
      </c>
      <c r="P23091" s="16">
        <f t="shared" si="1092"/>
        <v>310</v>
      </c>
    </row>
    <row r="23092" spans="2:16">
      <c r="B23092" s="400"/>
      <c r="D23092" s="53" t="s">
        <v>21948</v>
      </c>
      <c r="F23092" s="170" t="s">
        <v>2359</v>
      </c>
      <c r="J23092" s="18">
        <v>410</v>
      </c>
      <c r="L23092" s="18">
        <f t="shared" si="1093"/>
        <v>410</v>
      </c>
      <c r="M23092" s="133">
        <v>100</v>
      </c>
      <c r="N23092" s="104">
        <v>0</v>
      </c>
      <c r="O23092" s="18">
        <f t="shared" si="1091"/>
        <v>100</v>
      </c>
      <c r="P23092" s="16">
        <f t="shared" si="1092"/>
        <v>510</v>
      </c>
    </row>
    <row r="23093" spans="2:16">
      <c r="B23093" s="400"/>
      <c r="D23093" s="53" t="s">
        <v>21948</v>
      </c>
      <c r="F23093" s="170" t="s">
        <v>22487</v>
      </c>
      <c r="J23093" s="18">
        <v>180</v>
      </c>
      <c r="L23093" s="18">
        <f t="shared" si="1093"/>
        <v>180</v>
      </c>
      <c r="M23093" s="133">
        <v>100</v>
      </c>
      <c r="N23093" s="104">
        <v>0</v>
      </c>
      <c r="O23093" s="18">
        <f t="shared" si="1091"/>
        <v>100</v>
      </c>
      <c r="P23093" s="16">
        <f t="shared" si="1092"/>
        <v>280</v>
      </c>
    </row>
    <row r="23094" spans="2:16">
      <c r="B23094" s="400"/>
      <c r="D23094" s="53" t="s">
        <v>21948</v>
      </c>
      <c r="F23094" s="170" t="s">
        <v>1891</v>
      </c>
      <c r="J23094" s="16">
        <v>167</v>
      </c>
      <c r="L23094" s="18">
        <f t="shared" si="1093"/>
        <v>167</v>
      </c>
      <c r="M23094" s="133">
        <v>100</v>
      </c>
      <c r="N23094" s="104">
        <v>0</v>
      </c>
      <c r="O23094" s="18">
        <f t="shared" si="1091"/>
        <v>100</v>
      </c>
      <c r="P23094" s="16">
        <f t="shared" si="1092"/>
        <v>267</v>
      </c>
    </row>
    <row r="23095" spans="2:16">
      <c r="B23095" s="400"/>
      <c r="D23095" s="53" t="s">
        <v>21948</v>
      </c>
      <c r="F23095" s="170" t="s">
        <v>22488</v>
      </c>
      <c r="J23095" s="16">
        <v>400</v>
      </c>
      <c r="L23095" s="18">
        <f t="shared" si="1093"/>
        <v>400</v>
      </c>
      <c r="M23095" s="133">
        <v>127</v>
      </c>
      <c r="N23095" s="104">
        <v>0</v>
      </c>
      <c r="O23095" s="18">
        <f t="shared" si="1091"/>
        <v>127</v>
      </c>
      <c r="P23095" s="16">
        <f t="shared" si="1092"/>
        <v>527</v>
      </c>
    </row>
    <row r="23096" spans="2:16">
      <c r="B23096" s="400"/>
      <c r="D23096" s="53" t="s">
        <v>21948</v>
      </c>
      <c r="F23096" s="170" t="s">
        <v>22489</v>
      </c>
      <c r="J23096" s="133">
        <v>80</v>
      </c>
      <c r="L23096" s="18">
        <f t="shared" si="1093"/>
        <v>80</v>
      </c>
      <c r="M23096" s="18">
        <v>0</v>
      </c>
      <c r="N23096" s="104">
        <v>0</v>
      </c>
      <c r="O23096" s="18">
        <f t="shared" si="1091"/>
        <v>0</v>
      </c>
      <c r="P23096" s="16">
        <f t="shared" si="1092"/>
        <v>80</v>
      </c>
    </row>
    <row r="23097" spans="2:16">
      <c r="B23097" s="400"/>
      <c r="D23097" s="53" t="s">
        <v>21948</v>
      </c>
      <c r="F23097" s="170" t="s">
        <v>11607</v>
      </c>
      <c r="J23097" s="133">
        <v>94</v>
      </c>
      <c r="L23097" s="18">
        <f t="shared" si="1093"/>
        <v>94</v>
      </c>
      <c r="M23097" s="18">
        <v>0</v>
      </c>
      <c r="N23097" s="104">
        <v>0</v>
      </c>
      <c r="O23097" s="18">
        <f t="shared" si="1091"/>
        <v>0</v>
      </c>
      <c r="P23097" s="16">
        <f t="shared" si="1092"/>
        <v>94</v>
      </c>
    </row>
    <row r="23098" spans="2:16">
      <c r="B23098" s="400"/>
      <c r="D23098" s="53" t="s">
        <v>21948</v>
      </c>
      <c r="F23098" s="170" t="s">
        <v>22490</v>
      </c>
      <c r="J23098" s="133">
        <v>38</v>
      </c>
      <c r="L23098" s="18">
        <f t="shared" si="1093"/>
        <v>38</v>
      </c>
      <c r="M23098" s="18">
        <v>0</v>
      </c>
      <c r="N23098" s="104">
        <v>0</v>
      </c>
      <c r="O23098" s="18">
        <f t="shared" si="1091"/>
        <v>0</v>
      </c>
      <c r="P23098" s="16">
        <f t="shared" si="1092"/>
        <v>38</v>
      </c>
    </row>
    <row r="23099" spans="2:16">
      <c r="B23099" s="400"/>
      <c r="D23099" s="53" t="s">
        <v>21948</v>
      </c>
      <c r="F23099" s="170" t="s">
        <v>22491</v>
      </c>
      <c r="J23099" s="133">
        <v>55</v>
      </c>
      <c r="L23099" s="18">
        <f t="shared" si="1093"/>
        <v>55</v>
      </c>
      <c r="M23099" s="18">
        <v>0</v>
      </c>
      <c r="N23099" s="104">
        <v>0</v>
      </c>
      <c r="O23099" s="18">
        <f t="shared" si="1091"/>
        <v>0</v>
      </c>
      <c r="P23099" s="16">
        <f t="shared" si="1092"/>
        <v>55</v>
      </c>
    </row>
    <row r="23100" spans="2:16">
      <c r="B23100" s="400"/>
      <c r="D23100" s="53" t="s">
        <v>21948</v>
      </c>
      <c r="F23100" s="170" t="s">
        <v>22492</v>
      </c>
      <c r="J23100" s="133">
        <v>100</v>
      </c>
      <c r="L23100" s="18">
        <f t="shared" si="1093"/>
        <v>100</v>
      </c>
      <c r="M23100" s="18">
        <v>0</v>
      </c>
      <c r="N23100" s="104">
        <v>0</v>
      </c>
      <c r="O23100" s="18">
        <f t="shared" si="1091"/>
        <v>0</v>
      </c>
      <c r="P23100" s="16">
        <f t="shared" si="1092"/>
        <v>100</v>
      </c>
    </row>
    <row r="23101" spans="2:16">
      <c r="B23101" s="400"/>
      <c r="D23101" s="53" t="s">
        <v>21948</v>
      </c>
      <c r="F23101" s="170" t="s">
        <v>22493</v>
      </c>
      <c r="J23101" s="133">
        <v>80</v>
      </c>
      <c r="L23101" s="18">
        <f t="shared" si="1093"/>
        <v>80</v>
      </c>
      <c r="M23101" s="18">
        <v>0</v>
      </c>
      <c r="N23101" s="104">
        <v>0</v>
      </c>
      <c r="O23101" s="18">
        <f t="shared" si="1091"/>
        <v>0</v>
      </c>
      <c r="P23101" s="16">
        <f t="shared" si="1092"/>
        <v>80</v>
      </c>
    </row>
    <row r="23102" spans="2:16">
      <c r="B23102" s="400"/>
      <c r="D23102" s="53" t="s">
        <v>21948</v>
      </c>
      <c r="F23102" s="170" t="s">
        <v>22494</v>
      </c>
      <c r="J23102" s="133">
        <v>41</v>
      </c>
      <c r="L23102" s="18">
        <f t="shared" si="1093"/>
        <v>41</v>
      </c>
      <c r="M23102" s="18">
        <v>0</v>
      </c>
      <c r="N23102" s="104">
        <v>0</v>
      </c>
      <c r="O23102" s="18">
        <f t="shared" si="1091"/>
        <v>0</v>
      </c>
      <c r="P23102" s="16">
        <f t="shared" si="1092"/>
        <v>41</v>
      </c>
    </row>
    <row r="23103" spans="2:16">
      <c r="B23103" s="400"/>
      <c r="D23103" s="53" t="s">
        <v>21948</v>
      </c>
      <c r="F23103" s="170" t="s">
        <v>22495</v>
      </c>
      <c r="J23103" s="133">
        <v>24</v>
      </c>
      <c r="L23103" s="18">
        <f t="shared" si="1093"/>
        <v>24</v>
      </c>
      <c r="M23103" s="18">
        <v>0</v>
      </c>
      <c r="N23103" s="104">
        <v>0</v>
      </c>
      <c r="O23103" s="18">
        <f t="shared" si="1091"/>
        <v>0</v>
      </c>
      <c r="P23103" s="16">
        <f t="shared" si="1092"/>
        <v>24</v>
      </c>
    </row>
    <row r="23104" spans="2:16">
      <c r="B23104" s="400"/>
      <c r="D23104" s="53" t="s">
        <v>21948</v>
      </c>
      <c r="F23104" s="170" t="s">
        <v>22496</v>
      </c>
      <c r="J23104" s="133">
        <v>21</v>
      </c>
      <c r="L23104" s="18">
        <f t="shared" si="1093"/>
        <v>21</v>
      </c>
      <c r="M23104" s="18">
        <v>0</v>
      </c>
      <c r="N23104" s="104">
        <v>0</v>
      </c>
      <c r="O23104" s="18">
        <f t="shared" si="1091"/>
        <v>0</v>
      </c>
      <c r="P23104" s="16">
        <f t="shared" si="1092"/>
        <v>21</v>
      </c>
    </row>
    <row r="23105" spans="2:16">
      <c r="B23105" s="400"/>
      <c r="D23105" s="53" t="s">
        <v>21948</v>
      </c>
      <c r="F23105" s="170" t="s">
        <v>22497</v>
      </c>
      <c r="J23105" s="133">
        <v>68</v>
      </c>
      <c r="L23105" s="18">
        <f t="shared" si="1093"/>
        <v>68</v>
      </c>
      <c r="M23105" s="18">
        <v>0</v>
      </c>
      <c r="N23105" s="104">
        <v>0</v>
      </c>
      <c r="O23105" s="18">
        <f t="shared" si="1091"/>
        <v>0</v>
      </c>
      <c r="P23105" s="16">
        <f t="shared" si="1092"/>
        <v>68</v>
      </c>
    </row>
    <row r="23106" spans="2:16">
      <c r="B23106" s="400"/>
      <c r="D23106" s="53" t="s">
        <v>21948</v>
      </c>
      <c r="F23106" s="170" t="s">
        <v>22498</v>
      </c>
      <c r="J23106" s="133">
        <v>25</v>
      </c>
      <c r="L23106" s="18">
        <f t="shared" si="1093"/>
        <v>25</v>
      </c>
      <c r="M23106" s="18">
        <v>0</v>
      </c>
      <c r="N23106" s="104">
        <v>0</v>
      </c>
      <c r="O23106" s="18">
        <f t="shared" si="1091"/>
        <v>0</v>
      </c>
      <c r="P23106" s="16">
        <f t="shared" si="1092"/>
        <v>25</v>
      </c>
    </row>
    <row r="23107" spans="2:16">
      <c r="B23107" s="400"/>
      <c r="D23107" s="53" t="s">
        <v>21948</v>
      </c>
      <c r="F23107" s="170" t="s">
        <v>22499</v>
      </c>
      <c r="J23107" s="133">
        <v>30</v>
      </c>
      <c r="L23107" s="18">
        <f t="shared" si="1093"/>
        <v>30</v>
      </c>
      <c r="M23107" s="18">
        <v>0</v>
      </c>
      <c r="N23107" s="104">
        <v>0</v>
      </c>
      <c r="O23107" s="18">
        <f t="shared" si="1091"/>
        <v>0</v>
      </c>
      <c r="P23107" s="16">
        <f t="shared" si="1092"/>
        <v>30</v>
      </c>
    </row>
    <row r="23108" spans="2:16">
      <c r="B23108" s="400"/>
      <c r="D23108" s="53" t="s">
        <v>21948</v>
      </c>
      <c r="F23108" s="170" t="s">
        <v>22500</v>
      </c>
      <c r="J23108" s="133">
        <v>35</v>
      </c>
      <c r="L23108" s="18">
        <f t="shared" si="1093"/>
        <v>35</v>
      </c>
      <c r="M23108" s="18">
        <v>0</v>
      </c>
      <c r="N23108" s="104">
        <v>0</v>
      </c>
      <c r="O23108" s="18">
        <f t="shared" si="1091"/>
        <v>0</v>
      </c>
      <c r="P23108" s="16">
        <f t="shared" si="1092"/>
        <v>35</v>
      </c>
    </row>
    <row r="23109" spans="2:16">
      <c r="B23109" s="400"/>
      <c r="D23109" s="53" t="s">
        <v>21948</v>
      </c>
      <c r="F23109" s="170" t="s">
        <v>22501</v>
      </c>
      <c r="J23109" s="133">
        <v>42</v>
      </c>
      <c r="L23109" s="18">
        <f t="shared" si="1093"/>
        <v>42</v>
      </c>
      <c r="M23109" s="18">
        <v>0</v>
      </c>
      <c r="N23109" s="104">
        <v>0</v>
      </c>
      <c r="O23109" s="18">
        <f t="shared" si="1091"/>
        <v>0</v>
      </c>
      <c r="P23109" s="16">
        <f t="shared" si="1092"/>
        <v>42</v>
      </c>
    </row>
    <row r="23110" spans="2:16" ht="25.5">
      <c r="B23110" s="400"/>
      <c r="D23110" s="16" t="s">
        <v>21949</v>
      </c>
      <c r="F23110" s="170" t="s">
        <v>22502</v>
      </c>
      <c r="J23110" s="133">
        <v>392</v>
      </c>
      <c r="L23110" s="18">
        <f t="shared" si="1093"/>
        <v>392</v>
      </c>
      <c r="M23110" s="133"/>
      <c r="O23110" s="18">
        <f t="shared" si="1091"/>
        <v>0</v>
      </c>
      <c r="P23110" s="16">
        <f t="shared" si="1092"/>
        <v>392</v>
      </c>
    </row>
    <row r="23111" spans="2:16" ht="25.5">
      <c r="B23111" s="400"/>
      <c r="D23111" s="16" t="s">
        <v>21949</v>
      </c>
      <c r="F23111" s="170" t="s">
        <v>22503</v>
      </c>
      <c r="J23111" s="133">
        <v>250</v>
      </c>
      <c r="L23111" s="18">
        <f t="shared" si="1093"/>
        <v>250</v>
      </c>
      <c r="M23111" s="133">
        <v>125</v>
      </c>
      <c r="O23111" s="18">
        <f t="shared" si="1091"/>
        <v>125</v>
      </c>
      <c r="P23111" s="16">
        <f t="shared" si="1092"/>
        <v>375</v>
      </c>
    </row>
    <row r="23112" spans="2:16" ht="25.5">
      <c r="B23112" s="400"/>
      <c r="D23112" s="16" t="s">
        <v>21949</v>
      </c>
      <c r="F23112" s="170" t="s">
        <v>22504</v>
      </c>
      <c r="J23112" s="133">
        <v>107</v>
      </c>
      <c r="L23112" s="18">
        <f t="shared" si="1093"/>
        <v>107</v>
      </c>
      <c r="M23112" s="133">
        <v>100</v>
      </c>
      <c r="O23112" s="18">
        <f t="shared" si="1091"/>
        <v>100</v>
      </c>
      <c r="P23112" s="16">
        <f t="shared" si="1092"/>
        <v>207</v>
      </c>
    </row>
    <row r="23113" spans="2:16" ht="25.5">
      <c r="B23113" s="400"/>
      <c r="D23113" s="16" t="s">
        <v>21949</v>
      </c>
      <c r="F23113" s="170" t="s">
        <v>22505</v>
      </c>
      <c r="J23113" s="133">
        <v>144</v>
      </c>
      <c r="L23113" s="18">
        <f t="shared" si="1093"/>
        <v>144</v>
      </c>
      <c r="M23113" s="133">
        <v>93</v>
      </c>
      <c r="O23113" s="18">
        <f t="shared" si="1091"/>
        <v>93</v>
      </c>
      <c r="P23113" s="16">
        <f t="shared" si="1092"/>
        <v>237</v>
      </c>
    </row>
    <row r="23114" spans="2:16">
      <c r="B23114" s="400"/>
      <c r="D23114" s="16" t="s">
        <v>21949</v>
      </c>
      <c r="F23114" s="170" t="s">
        <v>22506</v>
      </c>
      <c r="J23114" s="6"/>
      <c r="L23114" s="18">
        <f t="shared" si="1093"/>
        <v>0</v>
      </c>
      <c r="M23114" s="133">
        <v>23</v>
      </c>
      <c r="O23114" s="18">
        <f t="shared" si="1091"/>
        <v>23</v>
      </c>
      <c r="P23114" s="16">
        <f t="shared" si="1092"/>
        <v>23</v>
      </c>
    </row>
    <row r="23115" spans="2:16">
      <c r="B23115" s="400"/>
      <c r="D23115" s="16" t="s">
        <v>21949</v>
      </c>
      <c r="F23115" s="170" t="s">
        <v>22507</v>
      </c>
      <c r="J23115" s="133">
        <v>120</v>
      </c>
      <c r="L23115" s="18">
        <f t="shared" si="1093"/>
        <v>120</v>
      </c>
      <c r="M23115" s="133">
        <v>128</v>
      </c>
      <c r="O23115" s="18">
        <f t="shared" ref="O23115:O23178" si="1094">+N23115+M23115</f>
        <v>128</v>
      </c>
      <c r="P23115" s="16">
        <f t="shared" ref="P23115:P23178" si="1095">+L23115+O23115</f>
        <v>248</v>
      </c>
    </row>
    <row r="23116" spans="2:16">
      <c r="B23116" s="400"/>
      <c r="D23116" s="16" t="s">
        <v>21949</v>
      </c>
      <c r="F23116" s="170" t="s">
        <v>22508</v>
      </c>
      <c r="J23116" s="133">
        <v>120</v>
      </c>
      <c r="L23116" s="18">
        <f t="shared" si="1093"/>
        <v>120</v>
      </c>
      <c r="M23116" s="133">
        <v>87</v>
      </c>
      <c r="O23116" s="18">
        <f t="shared" si="1094"/>
        <v>87</v>
      </c>
      <c r="P23116" s="16">
        <f t="shared" si="1095"/>
        <v>207</v>
      </c>
    </row>
    <row r="23117" spans="2:16">
      <c r="B23117" s="400"/>
      <c r="D23117" s="16" t="s">
        <v>21949</v>
      </c>
      <c r="F23117" s="170" t="s">
        <v>22509</v>
      </c>
      <c r="J23117" s="133">
        <v>124</v>
      </c>
      <c r="L23117" s="18">
        <f t="shared" si="1093"/>
        <v>124</v>
      </c>
      <c r="M23117" s="133"/>
      <c r="O23117" s="18">
        <f t="shared" si="1094"/>
        <v>0</v>
      </c>
      <c r="P23117" s="16">
        <f t="shared" si="1095"/>
        <v>124</v>
      </c>
    </row>
    <row r="23118" spans="2:16">
      <c r="B23118" s="400"/>
      <c r="D23118" s="16" t="s">
        <v>21949</v>
      </c>
      <c r="F23118" s="170" t="s">
        <v>22510</v>
      </c>
      <c r="J23118" s="133">
        <v>35</v>
      </c>
      <c r="L23118" s="18">
        <f t="shared" si="1093"/>
        <v>35</v>
      </c>
      <c r="M23118" s="133"/>
      <c r="O23118" s="18">
        <f t="shared" si="1094"/>
        <v>0</v>
      </c>
      <c r="P23118" s="16">
        <f t="shared" si="1095"/>
        <v>35</v>
      </c>
    </row>
    <row r="23119" spans="2:16" ht="25.5">
      <c r="B23119" s="400"/>
      <c r="D23119" s="53" t="s">
        <v>3958</v>
      </c>
      <c r="F23119" s="170" t="s">
        <v>22511</v>
      </c>
      <c r="J23119" s="133">
        <v>100</v>
      </c>
      <c r="L23119" s="18">
        <f t="shared" ref="L23119:L23182" si="1096">+J23119+K23119</f>
        <v>100</v>
      </c>
      <c r="M23119" s="133">
        <v>165</v>
      </c>
      <c r="O23119" s="18">
        <f t="shared" si="1094"/>
        <v>165</v>
      </c>
      <c r="P23119" s="16">
        <f t="shared" si="1095"/>
        <v>265</v>
      </c>
    </row>
    <row r="23120" spans="2:16">
      <c r="B23120" s="400"/>
      <c r="D23120" s="53" t="s">
        <v>3958</v>
      </c>
      <c r="F23120" s="170" t="s">
        <v>22512</v>
      </c>
      <c r="J23120" s="133">
        <v>313</v>
      </c>
      <c r="L23120" s="18">
        <f t="shared" si="1096"/>
        <v>313</v>
      </c>
      <c r="M23120" s="133"/>
      <c r="O23120" s="18">
        <f t="shared" si="1094"/>
        <v>0</v>
      </c>
      <c r="P23120" s="16">
        <f t="shared" si="1095"/>
        <v>313</v>
      </c>
    </row>
    <row r="23121" spans="2:16">
      <c r="B23121" s="400"/>
      <c r="D23121" s="53" t="s">
        <v>3958</v>
      </c>
      <c r="F23121" s="170" t="s">
        <v>22513</v>
      </c>
      <c r="J23121" s="133">
        <v>245</v>
      </c>
      <c r="L23121" s="18">
        <f t="shared" si="1096"/>
        <v>245</v>
      </c>
      <c r="M23121" s="133">
        <v>85</v>
      </c>
      <c r="O23121" s="18">
        <f t="shared" si="1094"/>
        <v>85</v>
      </c>
      <c r="P23121" s="16">
        <f t="shared" si="1095"/>
        <v>330</v>
      </c>
    </row>
    <row r="23122" spans="2:16">
      <c r="B23122" s="400"/>
      <c r="D23122" s="53" t="s">
        <v>3958</v>
      </c>
      <c r="F23122" s="170" t="s">
        <v>22514</v>
      </c>
      <c r="J23122" s="133">
        <v>240</v>
      </c>
      <c r="L23122" s="18">
        <f t="shared" si="1096"/>
        <v>240</v>
      </c>
      <c r="M23122" s="133">
        <v>150</v>
      </c>
      <c r="O23122" s="18">
        <f t="shared" si="1094"/>
        <v>150</v>
      </c>
      <c r="P23122" s="16">
        <f t="shared" si="1095"/>
        <v>390</v>
      </c>
    </row>
    <row r="23123" spans="2:16">
      <c r="B23123" s="400"/>
      <c r="D23123" s="53" t="s">
        <v>3958</v>
      </c>
      <c r="F23123" s="170" t="s">
        <v>22515</v>
      </c>
      <c r="J23123" s="133">
        <v>240</v>
      </c>
      <c r="L23123" s="18">
        <f t="shared" si="1096"/>
        <v>240</v>
      </c>
      <c r="M23123" s="133">
        <v>100</v>
      </c>
      <c r="O23123" s="18">
        <f t="shared" si="1094"/>
        <v>100</v>
      </c>
      <c r="P23123" s="16">
        <f t="shared" si="1095"/>
        <v>340</v>
      </c>
    </row>
    <row r="23124" spans="2:16">
      <c r="B23124" s="400"/>
      <c r="D23124" s="53" t="s">
        <v>20781</v>
      </c>
      <c r="F23124" s="170" t="s">
        <v>22516</v>
      </c>
      <c r="J23124" s="6">
        <v>407</v>
      </c>
      <c r="L23124" s="18">
        <f t="shared" si="1096"/>
        <v>407</v>
      </c>
      <c r="M23124" s="133">
        <v>100</v>
      </c>
      <c r="O23124" s="18">
        <f t="shared" si="1094"/>
        <v>100</v>
      </c>
      <c r="P23124" s="16">
        <f t="shared" si="1095"/>
        <v>507</v>
      </c>
    </row>
    <row r="23125" spans="2:16">
      <c r="B23125" s="400"/>
      <c r="D23125" s="53" t="s">
        <v>20781</v>
      </c>
      <c r="F23125" s="170" t="s">
        <v>22517</v>
      </c>
      <c r="J23125" s="6">
        <v>22</v>
      </c>
      <c r="L23125" s="18">
        <f t="shared" si="1096"/>
        <v>22</v>
      </c>
      <c r="M23125" s="133"/>
      <c r="O23125" s="18">
        <f t="shared" si="1094"/>
        <v>0</v>
      </c>
      <c r="P23125" s="16">
        <f t="shared" si="1095"/>
        <v>22</v>
      </c>
    </row>
    <row r="23126" spans="2:16" ht="25.5">
      <c r="B23126" s="400"/>
      <c r="D23126" s="53" t="s">
        <v>20781</v>
      </c>
      <c r="F23126" s="170" t="s">
        <v>22518</v>
      </c>
      <c r="J23126" s="16">
        <v>325</v>
      </c>
      <c r="L23126" s="18">
        <f t="shared" si="1096"/>
        <v>325</v>
      </c>
      <c r="M23126" s="133">
        <v>100</v>
      </c>
      <c r="O23126" s="18">
        <f t="shared" si="1094"/>
        <v>100</v>
      </c>
      <c r="P23126" s="16">
        <f t="shared" si="1095"/>
        <v>425</v>
      </c>
    </row>
    <row r="23127" spans="2:16" ht="25.5">
      <c r="B23127" s="400"/>
      <c r="D23127" s="53" t="s">
        <v>20781</v>
      </c>
      <c r="F23127" s="170" t="s">
        <v>22519</v>
      </c>
      <c r="J23127" s="16">
        <v>87</v>
      </c>
      <c r="L23127" s="18">
        <f t="shared" si="1096"/>
        <v>87</v>
      </c>
      <c r="M23127" s="133">
        <v>45</v>
      </c>
      <c r="O23127" s="18">
        <f t="shared" si="1094"/>
        <v>45</v>
      </c>
      <c r="P23127" s="16">
        <f t="shared" si="1095"/>
        <v>132</v>
      </c>
    </row>
    <row r="23128" spans="2:16">
      <c r="B23128" s="400"/>
      <c r="D23128" s="53" t="s">
        <v>20781</v>
      </c>
      <c r="F23128" s="170" t="s">
        <v>22520</v>
      </c>
      <c r="J23128" s="16">
        <v>353</v>
      </c>
      <c r="L23128" s="18">
        <f t="shared" si="1096"/>
        <v>353</v>
      </c>
      <c r="M23128" s="133">
        <v>81</v>
      </c>
      <c r="O23128" s="18">
        <f t="shared" si="1094"/>
        <v>81</v>
      </c>
      <c r="P23128" s="16">
        <f t="shared" si="1095"/>
        <v>434</v>
      </c>
    </row>
    <row r="23129" spans="2:16">
      <c r="B23129" s="400"/>
      <c r="D23129" s="53" t="s">
        <v>20781</v>
      </c>
      <c r="F23129" s="170" t="s">
        <v>22521</v>
      </c>
      <c r="J23129" s="16">
        <v>300</v>
      </c>
      <c r="L23129" s="18">
        <f t="shared" si="1096"/>
        <v>300</v>
      </c>
      <c r="M23129" s="133">
        <v>50</v>
      </c>
      <c r="O23129" s="18">
        <f t="shared" si="1094"/>
        <v>50</v>
      </c>
      <c r="P23129" s="16">
        <f t="shared" si="1095"/>
        <v>350</v>
      </c>
    </row>
    <row r="23130" spans="2:16">
      <c r="B23130" s="400"/>
      <c r="D23130" s="53" t="s">
        <v>21950</v>
      </c>
      <c r="F23130" s="170" t="s">
        <v>22522</v>
      </c>
      <c r="J23130" s="16">
        <v>290</v>
      </c>
      <c r="L23130" s="18">
        <f t="shared" si="1096"/>
        <v>290</v>
      </c>
      <c r="M23130" s="133">
        <v>200</v>
      </c>
      <c r="O23130" s="18">
        <f t="shared" si="1094"/>
        <v>200</v>
      </c>
      <c r="P23130" s="16">
        <f t="shared" si="1095"/>
        <v>490</v>
      </c>
    </row>
    <row r="23131" spans="2:16">
      <c r="B23131" s="400"/>
      <c r="D23131" s="53" t="s">
        <v>21950</v>
      </c>
      <c r="F23131" s="170" t="s">
        <v>22523</v>
      </c>
      <c r="J23131" s="16">
        <v>112</v>
      </c>
      <c r="L23131" s="18">
        <f t="shared" si="1096"/>
        <v>112</v>
      </c>
      <c r="M23131" s="133">
        <v>50</v>
      </c>
      <c r="O23131" s="18">
        <f t="shared" si="1094"/>
        <v>50</v>
      </c>
      <c r="P23131" s="16">
        <f t="shared" si="1095"/>
        <v>162</v>
      </c>
    </row>
    <row r="23132" spans="2:16" ht="25.5">
      <c r="B23132" s="400"/>
      <c r="D23132" s="53" t="s">
        <v>21950</v>
      </c>
      <c r="F23132" s="170" t="s">
        <v>22524</v>
      </c>
      <c r="J23132" s="18">
        <v>50</v>
      </c>
      <c r="L23132" s="18">
        <f t="shared" si="1096"/>
        <v>50</v>
      </c>
      <c r="M23132" s="133">
        <v>50</v>
      </c>
      <c r="O23132" s="18">
        <f t="shared" si="1094"/>
        <v>50</v>
      </c>
      <c r="P23132" s="16">
        <f t="shared" si="1095"/>
        <v>100</v>
      </c>
    </row>
    <row r="23133" spans="2:16">
      <c r="B23133" s="400"/>
      <c r="D23133" s="53" t="s">
        <v>21950</v>
      </c>
      <c r="F23133" s="170" t="s">
        <v>22525</v>
      </c>
      <c r="J23133" s="18">
        <v>86</v>
      </c>
      <c r="L23133" s="18">
        <f t="shared" si="1096"/>
        <v>86</v>
      </c>
      <c r="M23133" s="133">
        <v>30</v>
      </c>
      <c r="O23133" s="18">
        <f t="shared" si="1094"/>
        <v>30</v>
      </c>
      <c r="P23133" s="16">
        <f t="shared" si="1095"/>
        <v>116</v>
      </c>
    </row>
    <row r="23134" spans="2:16">
      <c r="B23134" s="400"/>
      <c r="D23134" s="53" t="s">
        <v>21950</v>
      </c>
      <c r="F23134" s="170" t="s">
        <v>22526</v>
      </c>
      <c r="J23134" s="133">
        <v>276</v>
      </c>
      <c r="L23134" s="18">
        <f t="shared" si="1096"/>
        <v>276</v>
      </c>
      <c r="M23134" s="133">
        <v>40</v>
      </c>
      <c r="O23134" s="18">
        <f t="shared" si="1094"/>
        <v>40</v>
      </c>
      <c r="P23134" s="16">
        <f t="shared" si="1095"/>
        <v>316</v>
      </c>
    </row>
    <row r="23135" spans="2:16" ht="25.5">
      <c r="B23135" s="400"/>
      <c r="D23135" s="53" t="s">
        <v>21950</v>
      </c>
      <c r="F23135" s="170" t="s">
        <v>22527</v>
      </c>
      <c r="J23135" s="27">
        <v>35</v>
      </c>
      <c r="L23135" s="18">
        <f t="shared" si="1096"/>
        <v>35</v>
      </c>
      <c r="M23135" s="37"/>
      <c r="O23135" s="18">
        <f t="shared" si="1094"/>
        <v>0</v>
      </c>
      <c r="P23135" s="16">
        <f t="shared" si="1095"/>
        <v>35</v>
      </c>
    </row>
    <row r="23136" spans="2:16">
      <c r="B23136" s="400"/>
      <c r="D23136" s="53" t="s">
        <v>21950</v>
      </c>
      <c r="F23136" s="170" t="s">
        <v>22528</v>
      </c>
      <c r="J23136" s="27">
        <v>40</v>
      </c>
      <c r="L23136" s="18">
        <f t="shared" si="1096"/>
        <v>40</v>
      </c>
      <c r="M23136" s="37"/>
      <c r="O23136" s="18">
        <f t="shared" si="1094"/>
        <v>0</v>
      </c>
      <c r="P23136" s="16">
        <f t="shared" si="1095"/>
        <v>40</v>
      </c>
    </row>
    <row r="23137" spans="2:16">
      <c r="B23137" s="400"/>
      <c r="D23137" s="53" t="s">
        <v>21950</v>
      </c>
      <c r="F23137" s="170" t="s">
        <v>22529</v>
      </c>
      <c r="J23137" s="27">
        <v>40</v>
      </c>
      <c r="L23137" s="18">
        <f t="shared" si="1096"/>
        <v>40</v>
      </c>
      <c r="M23137" s="37"/>
      <c r="O23137" s="18">
        <f t="shared" si="1094"/>
        <v>0</v>
      </c>
      <c r="P23137" s="16">
        <f t="shared" si="1095"/>
        <v>40</v>
      </c>
    </row>
    <row r="23138" spans="2:16" ht="25.5">
      <c r="B23138" s="400"/>
      <c r="D23138" s="53" t="s">
        <v>21950</v>
      </c>
      <c r="F23138" s="170" t="s">
        <v>22530</v>
      </c>
      <c r="J23138" s="27">
        <v>40</v>
      </c>
      <c r="L23138" s="18">
        <f t="shared" si="1096"/>
        <v>40</v>
      </c>
      <c r="M23138" s="37"/>
      <c r="O23138" s="18">
        <f t="shared" si="1094"/>
        <v>0</v>
      </c>
      <c r="P23138" s="16">
        <f t="shared" si="1095"/>
        <v>40</v>
      </c>
    </row>
    <row r="23139" spans="2:16" ht="25.5">
      <c r="B23139" s="400"/>
      <c r="D23139" s="94" t="s">
        <v>21951</v>
      </c>
      <c r="F23139" s="54" t="s">
        <v>3408</v>
      </c>
      <c r="J23139" s="27">
        <v>350</v>
      </c>
      <c r="L23139" s="18">
        <f t="shared" si="1096"/>
        <v>350</v>
      </c>
      <c r="M23139" s="18">
        <v>300</v>
      </c>
      <c r="O23139" s="18">
        <f t="shared" si="1094"/>
        <v>300</v>
      </c>
      <c r="P23139" s="16">
        <f t="shared" si="1095"/>
        <v>650</v>
      </c>
    </row>
    <row r="23140" spans="2:16" ht="25.5">
      <c r="B23140" s="400"/>
      <c r="D23140" s="94" t="s">
        <v>21951</v>
      </c>
      <c r="F23140" s="103" t="s">
        <v>22531</v>
      </c>
      <c r="J23140" s="18">
        <v>306</v>
      </c>
      <c r="L23140" s="18">
        <f t="shared" si="1096"/>
        <v>306</v>
      </c>
      <c r="M23140" s="18">
        <v>0</v>
      </c>
      <c r="O23140" s="18">
        <f t="shared" si="1094"/>
        <v>0</v>
      </c>
      <c r="P23140" s="16">
        <f t="shared" si="1095"/>
        <v>306</v>
      </c>
    </row>
    <row r="23141" spans="2:16" ht="25.5">
      <c r="B23141" s="400"/>
      <c r="D23141" s="94" t="s">
        <v>21951</v>
      </c>
      <c r="F23141" s="103" t="s">
        <v>22532</v>
      </c>
      <c r="J23141" s="18">
        <v>241</v>
      </c>
      <c r="L23141" s="18">
        <f t="shared" si="1096"/>
        <v>241</v>
      </c>
      <c r="M23141" s="18">
        <v>0</v>
      </c>
      <c r="O23141" s="18">
        <f t="shared" si="1094"/>
        <v>0</v>
      </c>
      <c r="P23141" s="16">
        <f t="shared" si="1095"/>
        <v>241</v>
      </c>
    </row>
    <row r="23142" spans="2:16" ht="25.5">
      <c r="B23142" s="400"/>
      <c r="D23142" s="94" t="s">
        <v>21951</v>
      </c>
      <c r="F23142" s="103" t="s">
        <v>22533</v>
      </c>
      <c r="J23142" s="27">
        <v>0</v>
      </c>
      <c r="L23142" s="18">
        <f t="shared" si="1096"/>
        <v>0</v>
      </c>
      <c r="M23142" s="18">
        <v>120</v>
      </c>
      <c r="O23142" s="18">
        <f t="shared" si="1094"/>
        <v>120</v>
      </c>
      <c r="P23142" s="16">
        <f t="shared" si="1095"/>
        <v>120</v>
      </c>
    </row>
    <row r="23143" spans="2:16" ht="25.5">
      <c r="B23143" s="400"/>
      <c r="D23143" s="94" t="s">
        <v>21951</v>
      </c>
      <c r="F23143" s="103" t="s">
        <v>22534</v>
      </c>
      <c r="J23143" s="27">
        <v>0</v>
      </c>
      <c r="L23143" s="18">
        <f t="shared" si="1096"/>
        <v>0</v>
      </c>
      <c r="M23143" s="104">
        <v>140</v>
      </c>
      <c r="O23143" s="18">
        <f t="shared" si="1094"/>
        <v>140</v>
      </c>
      <c r="P23143" s="16">
        <f t="shared" si="1095"/>
        <v>140</v>
      </c>
    </row>
    <row r="23144" spans="2:16">
      <c r="B23144" s="400"/>
      <c r="D23144" s="94" t="s">
        <v>21951</v>
      </c>
      <c r="F23144" s="103" t="s">
        <v>22535</v>
      </c>
      <c r="J23144" s="27">
        <v>0</v>
      </c>
      <c r="L23144" s="18">
        <f t="shared" si="1096"/>
        <v>0</v>
      </c>
      <c r="M23144" s="104">
        <v>140</v>
      </c>
      <c r="O23144" s="18">
        <f t="shared" si="1094"/>
        <v>140</v>
      </c>
      <c r="P23144" s="16">
        <f t="shared" si="1095"/>
        <v>140</v>
      </c>
    </row>
    <row r="23145" spans="2:16" ht="25.5">
      <c r="B23145" s="400"/>
      <c r="D23145" s="94" t="s">
        <v>21951</v>
      </c>
      <c r="F23145" s="103" t="s">
        <v>22536</v>
      </c>
      <c r="J23145" s="27">
        <v>0</v>
      </c>
      <c r="L23145" s="18">
        <f t="shared" si="1096"/>
        <v>0</v>
      </c>
      <c r="M23145" s="104">
        <v>150</v>
      </c>
      <c r="O23145" s="18">
        <f t="shared" si="1094"/>
        <v>150</v>
      </c>
      <c r="P23145" s="16">
        <f t="shared" si="1095"/>
        <v>150</v>
      </c>
    </row>
    <row r="23146" spans="2:16">
      <c r="B23146" s="400"/>
      <c r="D23146" s="94" t="s">
        <v>21951</v>
      </c>
      <c r="F23146" s="54" t="s">
        <v>22537</v>
      </c>
      <c r="J23146" s="18">
        <v>170</v>
      </c>
      <c r="L23146" s="18">
        <f t="shared" si="1096"/>
        <v>170</v>
      </c>
      <c r="M23146" s="104">
        <v>0</v>
      </c>
      <c r="O23146" s="18">
        <f t="shared" si="1094"/>
        <v>0</v>
      </c>
      <c r="P23146" s="16">
        <f t="shared" si="1095"/>
        <v>170</v>
      </c>
    </row>
    <row r="23147" spans="2:16" ht="25.5">
      <c r="B23147" s="400"/>
      <c r="D23147" s="94" t="s">
        <v>21951</v>
      </c>
      <c r="F23147" s="103" t="s">
        <v>22538</v>
      </c>
      <c r="J23147" s="18">
        <v>155</v>
      </c>
      <c r="L23147" s="18">
        <f t="shared" si="1096"/>
        <v>155</v>
      </c>
      <c r="M23147" s="104">
        <v>0</v>
      </c>
      <c r="O23147" s="18">
        <f t="shared" si="1094"/>
        <v>0</v>
      </c>
      <c r="P23147" s="16">
        <f t="shared" si="1095"/>
        <v>155</v>
      </c>
    </row>
    <row r="23148" spans="2:16">
      <c r="B23148" s="400"/>
      <c r="D23148" s="94" t="s">
        <v>21951</v>
      </c>
      <c r="F23148" s="103" t="s">
        <v>22539</v>
      </c>
      <c r="J23148" s="18">
        <v>155</v>
      </c>
      <c r="L23148" s="18">
        <f t="shared" si="1096"/>
        <v>155</v>
      </c>
      <c r="M23148" s="104">
        <v>0</v>
      </c>
      <c r="O23148" s="18">
        <f t="shared" si="1094"/>
        <v>0</v>
      </c>
      <c r="P23148" s="16">
        <f t="shared" si="1095"/>
        <v>155</v>
      </c>
    </row>
    <row r="23149" spans="2:16" ht="25.5">
      <c r="B23149" s="400"/>
      <c r="D23149" s="94" t="s">
        <v>21951</v>
      </c>
      <c r="F23149" s="54" t="s">
        <v>22540</v>
      </c>
      <c r="J23149" s="18">
        <v>425</v>
      </c>
      <c r="L23149" s="18">
        <f t="shared" si="1096"/>
        <v>425</v>
      </c>
      <c r="M23149" s="104">
        <v>0</v>
      </c>
      <c r="O23149" s="18">
        <f t="shared" si="1094"/>
        <v>0</v>
      </c>
      <c r="P23149" s="16">
        <f t="shared" si="1095"/>
        <v>425</v>
      </c>
    </row>
    <row r="23150" spans="2:16">
      <c r="B23150" s="400"/>
      <c r="D23150" s="94" t="s">
        <v>21951</v>
      </c>
      <c r="F23150" s="103" t="s">
        <v>22541</v>
      </c>
      <c r="J23150" s="18">
        <v>50</v>
      </c>
      <c r="L23150" s="18">
        <f t="shared" si="1096"/>
        <v>50</v>
      </c>
      <c r="M23150" s="104">
        <v>0</v>
      </c>
      <c r="O23150" s="18">
        <f t="shared" si="1094"/>
        <v>0</v>
      </c>
      <c r="P23150" s="16">
        <f t="shared" si="1095"/>
        <v>50</v>
      </c>
    </row>
    <row r="23151" spans="2:16">
      <c r="B23151" s="400"/>
      <c r="D23151" s="94" t="s">
        <v>21951</v>
      </c>
      <c r="F23151" s="103" t="s">
        <v>22542</v>
      </c>
      <c r="J23151" s="18">
        <v>40</v>
      </c>
      <c r="L23151" s="18">
        <f t="shared" si="1096"/>
        <v>40</v>
      </c>
      <c r="M23151" s="104">
        <v>0</v>
      </c>
      <c r="O23151" s="18">
        <f t="shared" si="1094"/>
        <v>0</v>
      </c>
      <c r="P23151" s="16">
        <f t="shared" si="1095"/>
        <v>40</v>
      </c>
    </row>
    <row r="23152" spans="2:16">
      <c r="B23152" s="400"/>
      <c r="D23152" s="94" t="s">
        <v>21951</v>
      </c>
      <c r="F23152" s="103" t="s">
        <v>22543</v>
      </c>
      <c r="J23152" s="18">
        <v>35</v>
      </c>
      <c r="L23152" s="18">
        <f t="shared" si="1096"/>
        <v>35</v>
      </c>
      <c r="M23152" s="104">
        <v>0</v>
      </c>
      <c r="O23152" s="18">
        <f t="shared" si="1094"/>
        <v>0</v>
      </c>
      <c r="P23152" s="16">
        <f t="shared" si="1095"/>
        <v>35</v>
      </c>
    </row>
    <row r="23153" spans="2:16">
      <c r="B23153" s="400"/>
      <c r="D23153" s="94" t="s">
        <v>21951</v>
      </c>
      <c r="F23153" s="54" t="s">
        <v>22544</v>
      </c>
      <c r="J23153" s="18">
        <v>100</v>
      </c>
      <c r="L23153" s="18">
        <f t="shared" si="1096"/>
        <v>100</v>
      </c>
      <c r="M23153" s="104">
        <v>0</v>
      </c>
      <c r="O23153" s="18">
        <f t="shared" si="1094"/>
        <v>0</v>
      </c>
      <c r="P23153" s="16">
        <f t="shared" si="1095"/>
        <v>100</v>
      </c>
    </row>
    <row r="23154" spans="2:16">
      <c r="B23154" s="400"/>
      <c r="D23154" s="94" t="s">
        <v>21951</v>
      </c>
      <c r="F23154" s="54" t="s">
        <v>22545</v>
      </c>
      <c r="J23154" s="27">
        <v>272</v>
      </c>
      <c r="L23154" s="18">
        <f t="shared" si="1096"/>
        <v>272</v>
      </c>
      <c r="M23154" s="104">
        <v>0</v>
      </c>
      <c r="O23154" s="18">
        <f t="shared" si="1094"/>
        <v>0</v>
      </c>
      <c r="P23154" s="16">
        <f t="shared" si="1095"/>
        <v>272</v>
      </c>
    </row>
    <row r="23155" spans="2:16">
      <c r="B23155" s="400"/>
      <c r="D23155" s="94" t="s">
        <v>21951</v>
      </c>
      <c r="F23155" s="39" t="s">
        <v>22546</v>
      </c>
      <c r="J23155" s="133">
        <v>200</v>
      </c>
      <c r="L23155" s="18">
        <f t="shared" si="1096"/>
        <v>200</v>
      </c>
      <c r="M23155" s="104">
        <v>0</v>
      </c>
      <c r="O23155" s="18">
        <f t="shared" si="1094"/>
        <v>0</v>
      </c>
      <c r="P23155" s="16">
        <f t="shared" si="1095"/>
        <v>200</v>
      </c>
    </row>
    <row r="23156" spans="2:16" ht="25.5">
      <c r="B23156" s="400"/>
      <c r="D23156" s="94" t="s">
        <v>21951</v>
      </c>
      <c r="F23156" s="39" t="s">
        <v>22547</v>
      </c>
      <c r="J23156" s="133">
        <v>60</v>
      </c>
      <c r="L23156" s="18">
        <f t="shared" si="1096"/>
        <v>60</v>
      </c>
      <c r="M23156" s="104">
        <v>0</v>
      </c>
      <c r="O23156" s="18">
        <f t="shared" si="1094"/>
        <v>0</v>
      </c>
      <c r="P23156" s="16">
        <f t="shared" si="1095"/>
        <v>60</v>
      </c>
    </row>
    <row r="23157" spans="2:16" ht="25.5">
      <c r="B23157" s="400"/>
      <c r="D23157" s="94" t="s">
        <v>21951</v>
      </c>
      <c r="F23157" s="39" t="s">
        <v>22548</v>
      </c>
      <c r="J23157" s="133">
        <v>60</v>
      </c>
      <c r="L23157" s="18">
        <f t="shared" si="1096"/>
        <v>60</v>
      </c>
      <c r="M23157" s="104">
        <v>0</v>
      </c>
      <c r="O23157" s="18">
        <f t="shared" si="1094"/>
        <v>0</v>
      </c>
      <c r="P23157" s="16">
        <f t="shared" si="1095"/>
        <v>60</v>
      </c>
    </row>
    <row r="23158" spans="2:16" ht="25.5">
      <c r="B23158" s="400"/>
      <c r="D23158" s="94" t="s">
        <v>21951</v>
      </c>
      <c r="F23158" s="39" t="s">
        <v>22549</v>
      </c>
      <c r="J23158" s="133">
        <v>75</v>
      </c>
      <c r="L23158" s="18">
        <f t="shared" si="1096"/>
        <v>75</v>
      </c>
      <c r="M23158" s="104">
        <v>0</v>
      </c>
      <c r="O23158" s="18">
        <f t="shared" si="1094"/>
        <v>0</v>
      </c>
      <c r="P23158" s="16">
        <f t="shared" si="1095"/>
        <v>75</v>
      </c>
    </row>
    <row r="23159" spans="2:16">
      <c r="B23159" s="400"/>
      <c r="D23159" s="94" t="s">
        <v>21951</v>
      </c>
      <c r="F23159" s="39" t="s">
        <v>22550</v>
      </c>
      <c r="J23159" s="133">
        <v>155</v>
      </c>
      <c r="L23159" s="18">
        <f t="shared" si="1096"/>
        <v>155</v>
      </c>
      <c r="M23159" s="104">
        <v>0</v>
      </c>
      <c r="O23159" s="18">
        <f t="shared" si="1094"/>
        <v>0</v>
      </c>
      <c r="P23159" s="16">
        <f t="shared" si="1095"/>
        <v>155</v>
      </c>
    </row>
    <row r="23160" spans="2:16">
      <c r="B23160" s="400"/>
      <c r="D23160" s="94" t="s">
        <v>21951</v>
      </c>
      <c r="F23160" s="39" t="s">
        <v>22551</v>
      </c>
      <c r="J23160" s="133">
        <v>75</v>
      </c>
      <c r="L23160" s="18">
        <f t="shared" si="1096"/>
        <v>75</v>
      </c>
      <c r="M23160" s="104">
        <v>0</v>
      </c>
      <c r="O23160" s="18">
        <f t="shared" si="1094"/>
        <v>0</v>
      </c>
      <c r="P23160" s="16">
        <f t="shared" si="1095"/>
        <v>75</v>
      </c>
    </row>
    <row r="23161" spans="2:16">
      <c r="B23161" s="400"/>
      <c r="D23161" s="94" t="s">
        <v>21951</v>
      </c>
      <c r="F23161" s="39" t="s">
        <v>22552</v>
      </c>
      <c r="J23161" s="133">
        <v>160</v>
      </c>
      <c r="L23161" s="18">
        <f t="shared" si="1096"/>
        <v>160</v>
      </c>
      <c r="M23161" s="104">
        <v>0</v>
      </c>
      <c r="O23161" s="18">
        <f t="shared" si="1094"/>
        <v>0</v>
      </c>
      <c r="P23161" s="16">
        <f t="shared" si="1095"/>
        <v>160</v>
      </c>
    </row>
    <row r="23162" spans="2:16" ht="25.5">
      <c r="B23162" s="400"/>
      <c r="D23162" s="94" t="s">
        <v>21951</v>
      </c>
      <c r="F23162" s="54" t="s">
        <v>22553</v>
      </c>
      <c r="J23162" s="37">
        <v>0</v>
      </c>
      <c r="L23162" s="18">
        <f t="shared" si="1096"/>
        <v>0</v>
      </c>
      <c r="M23162" s="104">
        <v>0</v>
      </c>
      <c r="O23162" s="18">
        <f t="shared" si="1094"/>
        <v>0</v>
      </c>
      <c r="P23162" s="16">
        <f t="shared" si="1095"/>
        <v>0</v>
      </c>
    </row>
    <row r="23163" spans="2:16" ht="25.5">
      <c r="B23163" s="400"/>
      <c r="D23163" s="94" t="s">
        <v>21951</v>
      </c>
      <c r="F23163" s="39" t="s">
        <v>22554</v>
      </c>
      <c r="J23163" s="133">
        <v>250</v>
      </c>
      <c r="L23163" s="18">
        <f t="shared" si="1096"/>
        <v>250</v>
      </c>
      <c r="M23163" s="104">
        <v>0</v>
      </c>
      <c r="O23163" s="18">
        <f t="shared" si="1094"/>
        <v>0</v>
      </c>
      <c r="P23163" s="16">
        <f t="shared" si="1095"/>
        <v>250</v>
      </c>
    </row>
    <row r="23164" spans="2:16" ht="25.5">
      <c r="B23164" s="400"/>
      <c r="D23164" s="94" t="s">
        <v>21951</v>
      </c>
      <c r="F23164" s="39" t="s">
        <v>22555</v>
      </c>
      <c r="J23164" s="133">
        <v>63</v>
      </c>
      <c r="L23164" s="18">
        <f t="shared" si="1096"/>
        <v>63</v>
      </c>
      <c r="M23164" s="104">
        <v>0</v>
      </c>
      <c r="O23164" s="18">
        <f t="shared" si="1094"/>
        <v>0</v>
      </c>
      <c r="P23164" s="16">
        <f t="shared" si="1095"/>
        <v>63</v>
      </c>
    </row>
    <row r="23165" spans="2:16">
      <c r="B23165" s="400"/>
      <c r="D23165" s="94" t="s">
        <v>21951</v>
      </c>
      <c r="F23165" s="54" t="s">
        <v>22556</v>
      </c>
      <c r="J23165" s="37">
        <v>0</v>
      </c>
      <c r="L23165" s="18">
        <f t="shared" si="1096"/>
        <v>0</v>
      </c>
      <c r="M23165" s="104">
        <v>0</v>
      </c>
      <c r="O23165" s="18">
        <f t="shared" si="1094"/>
        <v>0</v>
      </c>
      <c r="P23165" s="16">
        <f t="shared" si="1095"/>
        <v>0</v>
      </c>
    </row>
    <row r="23166" spans="2:16" ht="25.5">
      <c r="B23166" s="400"/>
      <c r="D23166" s="94" t="s">
        <v>21951</v>
      </c>
      <c r="F23166" s="39" t="s">
        <v>22557</v>
      </c>
      <c r="J23166" s="133">
        <v>250</v>
      </c>
      <c r="L23166" s="18">
        <f t="shared" si="1096"/>
        <v>250</v>
      </c>
      <c r="M23166" s="104">
        <v>0</v>
      </c>
      <c r="O23166" s="18">
        <f t="shared" si="1094"/>
        <v>0</v>
      </c>
      <c r="P23166" s="16">
        <f t="shared" si="1095"/>
        <v>250</v>
      </c>
    </row>
    <row r="23167" spans="2:16">
      <c r="B23167" s="400"/>
      <c r="D23167" s="94" t="s">
        <v>21951</v>
      </c>
      <c r="F23167" s="39" t="s">
        <v>22558</v>
      </c>
      <c r="J23167" s="133">
        <v>250</v>
      </c>
      <c r="L23167" s="18">
        <f t="shared" si="1096"/>
        <v>250</v>
      </c>
      <c r="M23167" s="104">
        <v>0</v>
      </c>
      <c r="O23167" s="18">
        <f t="shared" si="1094"/>
        <v>0</v>
      </c>
      <c r="P23167" s="16">
        <f t="shared" si="1095"/>
        <v>250</v>
      </c>
    </row>
    <row r="23168" spans="2:16" ht="25.5">
      <c r="B23168" s="400"/>
      <c r="D23168" s="94" t="s">
        <v>21951</v>
      </c>
      <c r="F23168" s="39" t="s">
        <v>22559</v>
      </c>
      <c r="J23168" s="133">
        <v>100</v>
      </c>
      <c r="L23168" s="18">
        <f t="shared" si="1096"/>
        <v>100</v>
      </c>
      <c r="M23168" s="104">
        <v>0</v>
      </c>
      <c r="O23168" s="18">
        <f t="shared" si="1094"/>
        <v>0</v>
      </c>
      <c r="P23168" s="16">
        <f t="shared" si="1095"/>
        <v>100</v>
      </c>
    </row>
    <row r="23169" spans="2:16">
      <c r="B23169" s="400"/>
      <c r="D23169" s="94" t="s">
        <v>21951</v>
      </c>
      <c r="F23169" s="39" t="s">
        <v>22560</v>
      </c>
      <c r="J23169" s="133">
        <v>50</v>
      </c>
      <c r="L23169" s="18">
        <f t="shared" si="1096"/>
        <v>50</v>
      </c>
      <c r="M23169" s="104">
        <v>0</v>
      </c>
      <c r="O23169" s="18">
        <f t="shared" si="1094"/>
        <v>0</v>
      </c>
      <c r="P23169" s="16">
        <f t="shared" si="1095"/>
        <v>50</v>
      </c>
    </row>
    <row r="23170" spans="2:16" ht="25.5">
      <c r="B23170" s="400"/>
      <c r="D23170" s="94" t="s">
        <v>21951</v>
      </c>
      <c r="F23170" s="39" t="s">
        <v>22561</v>
      </c>
      <c r="J23170" s="133">
        <v>75</v>
      </c>
      <c r="L23170" s="18">
        <f t="shared" si="1096"/>
        <v>75</v>
      </c>
      <c r="M23170" s="104">
        <v>0</v>
      </c>
      <c r="O23170" s="18">
        <f t="shared" si="1094"/>
        <v>0</v>
      </c>
      <c r="P23170" s="16">
        <f t="shared" si="1095"/>
        <v>75</v>
      </c>
    </row>
    <row r="23171" spans="2:16">
      <c r="B23171" s="400"/>
      <c r="D23171" s="94" t="s">
        <v>21951</v>
      </c>
      <c r="F23171" s="39" t="s">
        <v>22562</v>
      </c>
      <c r="J23171" s="133">
        <v>100</v>
      </c>
      <c r="L23171" s="18">
        <f t="shared" si="1096"/>
        <v>100</v>
      </c>
      <c r="M23171" s="104">
        <v>0</v>
      </c>
      <c r="O23171" s="18">
        <f t="shared" si="1094"/>
        <v>0</v>
      </c>
      <c r="P23171" s="16">
        <f t="shared" si="1095"/>
        <v>100</v>
      </c>
    </row>
    <row r="23172" spans="2:16" ht="25.5">
      <c r="B23172" s="400"/>
      <c r="D23172" s="94" t="s">
        <v>21951</v>
      </c>
      <c r="F23172" s="39" t="s">
        <v>22563</v>
      </c>
      <c r="J23172" s="133">
        <v>65</v>
      </c>
      <c r="L23172" s="18">
        <f t="shared" si="1096"/>
        <v>65</v>
      </c>
      <c r="M23172" s="104">
        <v>0</v>
      </c>
      <c r="O23172" s="18">
        <f t="shared" si="1094"/>
        <v>0</v>
      </c>
      <c r="P23172" s="16">
        <f t="shared" si="1095"/>
        <v>65</v>
      </c>
    </row>
    <row r="23173" spans="2:16">
      <c r="B23173" s="400"/>
      <c r="D23173" s="94" t="s">
        <v>21951</v>
      </c>
      <c r="F23173" s="39" t="s">
        <v>22564</v>
      </c>
      <c r="J23173" s="133">
        <v>110</v>
      </c>
      <c r="L23173" s="18">
        <f t="shared" si="1096"/>
        <v>110</v>
      </c>
      <c r="M23173" s="104">
        <v>0</v>
      </c>
      <c r="O23173" s="18">
        <f t="shared" si="1094"/>
        <v>0</v>
      </c>
      <c r="P23173" s="16">
        <f t="shared" si="1095"/>
        <v>110</v>
      </c>
    </row>
    <row r="23174" spans="2:16">
      <c r="B23174" s="400"/>
      <c r="D23174" s="94" t="s">
        <v>21951</v>
      </c>
      <c r="F23174" s="39" t="s">
        <v>22565</v>
      </c>
      <c r="J23174" s="133">
        <v>80</v>
      </c>
      <c r="L23174" s="18">
        <f t="shared" si="1096"/>
        <v>80</v>
      </c>
      <c r="M23174" s="104">
        <v>0</v>
      </c>
      <c r="O23174" s="18">
        <f t="shared" si="1094"/>
        <v>0</v>
      </c>
      <c r="P23174" s="16">
        <f t="shared" si="1095"/>
        <v>80</v>
      </c>
    </row>
    <row r="23175" spans="2:16">
      <c r="B23175" s="400"/>
      <c r="D23175" s="94" t="s">
        <v>21951</v>
      </c>
      <c r="F23175" s="39" t="s">
        <v>22566</v>
      </c>
      <c r="J23175" s="133">
        <v>20</v>
      </c>
      <c r="L23175" s="18">
        <f t="shared" si="1096"/>
        <v>20</v>
      </c>
      <c r="M23175" s="104">
        <v>0</v>
      </c>
      <c r="O23175" s="18">
        <f t="shared" si="1094"/>
        <v>0</v>
      </c>
      <c r="P23175" s="16">
        <f t="shared" si="1095"/>
        <v>20</v>
      </c>
    </row>
    <row r="23176" spans="2:16">
      <c r="B23176" s="400"/>
      <c r="D23176" s="94"/>
      <c r="F23176" s="103"/>
      <c r="J23176" s="37"/>
      <c r="L23176" s="18">
        <f t="shared" si="1096"/>
        <v>0</v>
      </c>
      <c r="M23176" s="104"/>
      <c r="O23176" s="18">
        <f t="shared" si="1094"/>
        <v>0</v>
      </c>
      <c r="P23176" s="16">
        <f t="shared" si="1095"/>
        <v>0</v>
      </c>
    </row>
    <row r="23177" spans="2:16">
      <c r="B23177" s="400"/>
      <c r="D23177" s="94" t="s">
        <v>21952</v>
      </c>
      <c r="F23177" s="39" t="s">
        <v>22566</v>
      </c>
      <c r="J23177" s="37">
        <v>0</v>
      </c>
      <c r="L23177" s="18">
        <f t="shared" si="1096"/>
        <v>0</v>
      </c>
      <c r="M23177" s="18">
        <v>112</v>
      </c>
      <c r="O23177" s="18">
        <f t="shared" si="1094"/>
        <v>112</v>
      </c>
      <c r="P23177" s="16">
        <f t="shared" si="1095"/>
        <v>112</v>
      </c>
    </row>
    <row r="23178" spans="2:16">
      <c r="B23178" s="400"/>
      <c r="D23178" s="94" t="s">
        <v>21952</v>
      </c>
      <c r="F23178" s="103" t="s">
        <v>22567</v>
      </c>
      <c r="J23178" s="37">
        <v>0</v>
      </c>
      <c r="L23178" s="18">
        <f t="shared" si="1096"/>
        <v>0</v>
      </c>
      <c r="M23178" s="104">
        <v>152</v>
      </c>
      <c r="O23178" s="18">
        <f t="shared" si="1094"/>
        <v>152</v>
      </c>
      <c r="P23178" s="16">
        <f t="shared" si="1095"/>
        <v>152</v>
      </c>
    </row>
    <row r="23179" spans="2:16">
      <c r="B23179" s="400"/>
      <c r="D23179" s="94" t="s">
        <v>21952</v>
      </c>
      <c r="F23179" s="103" t="s">
        <v>22568</v>
      </c>
      <c r="J23179" s="37">
        <v>0</v>
      </c>
      <c r="L23179" s="18">
        <f t="shared" si="1096"/>
        <v>0</v>
      </c>
      <c r="M23179" s="104">
        <v>172</v>
      </c>
      <c r="O23179" s="18">
        <f t="shared" ref="O23179:O23242" si="1097">+N23179+M23179</f>
        <v>172</v>
      </c>
      <c r="P23179" s="16">
        <f t="shared" ref="P23179:P23242" si="1098">+L23179+O23179</f>
        <v>172</v>
      </c>
    </row>
    <row r="23180" spans="2:16" ht="25.5">
      <c r="B23180" s="400"/>
      <c r="D23180" s="94" t="s">
        <v>21952</v>
      </c>
      <c r="F23180" s="54" t="s">
        <v>22569</v>
      </c>
      <c r="J23180" s="18">
        <v>380</v>
      </c>
      <c r="L23180" s="18">
        <f t="shared" si="1096"/>
        <v>380</v>
      </c>
      <c r="M23180" s="27">
        <v>0</v>
      </c>
      <c r="O23180" s="18">
        <f t="shared" si="1097"/>
        <v>0</v>
      </c>
      <c r="P23180" s="16">
        <f t="shared" si="1098"/>
        <v>380</v>
      </c>
    </row>
    <row r="23181" spans="2:16" ht="25.5">
      <c r="B23181" s="400"/>
      <c r="D23181" s="94" t="s">
        <v>21952</v>
      </c>
      <c r="F23181" s="54" t="s">
        <v>22570</v>
      </c>
      <c r="J23181" s="18">
        <v>100</v>
      </c>
      <c r="L23181" s="18">
        <f t="shared" si="1096"/>
        <v>100</v>
      </c>
      <c r="M23181" s="27">
        <v>0</v>
      </c>
      <c r="O23181" s="18">
        <f t="shared" si="1097"/>
        <v>0</v>
      </c>
      <c r="P23181" s="16">
        <f t="shared" si="1098"/>
        <v>100</v>
      </c>
    </row>
    <row r="23182" spans="2:16" ht="25.5">
      <c r="B23182" s="400"/>
      <c r="D23182" s="94" t="s">
        <v>21952</v>
      </c>
      <c r="F23182" s="54" t="s">
        <v>22571</v>
      </c>
      <c r="J23182" s="18">
        <v>179</v>
      </c>
      <c r="L23182" s="18">
        <f t="shared" si="1096"/>
        <v>179</v>
      </c>
      <c r="M23182" s="27">
        <v>0</v>
      </c>
      <c r="O23182" s="18">
        <f t="shared" si="1097"/>
        <v>0</v>
      </c>
      <c r="P23182" s="16">
        <f t="shared" si="1098"/>
        <v>179</v>
      </c>
    </row>
    <row r="23183" spans="2:16" ht="25.5">
      <c r="B23183" s="400"/>
      <c r="D23183" s="94" t="s">
        <v>21952</v>
      </c>
      <c r="F23183" s="54" t="s">
        <v>22572</v>
      </c>
      <c r="J23183" s="18">
        <v>108</v>
      </c>
      <c r="L23183" s="18">
        <f t="shared" ref="L23183:L23246" si="1099">+J23183+K23183</f>
        <v>108</v>
      </c>
      <c r="M23183" s="27">
        <v>0</v>
      </c>
      <c r="O23183" s="18">
        <f t="shared" si="1097"/>
        <v>0</v>
      </c>
      <c r="P23183" s="16">
        <f t="shared" si="1098"/>
        <v>108</v>
      </c>
    </row>
    <row r="23184" spans="2:16">
      <c r="B23184" s="400"/>
      <c r="D23184" s="94" t="s">
        <v>21952</v>
      </c>
      <c r="F23184" s="103" t="s">
        <v>22573</v>
      </c>
      <c r="J23184" s="18">
        <v>200</v>
      </c>
      <c r="L23184" s="18">
        <f t="shared" si="1099"/>
        <v>200</v>
      </c>
      <c r="M23184" s="27">
        <v>0</v>
      </c>
      <c r="O23184" s="18">
        <f t="shared" si="1097"/>
        <v>0</v>
      </c>
      <c r="P23184" s="16">
        <f t="shared" si="1098"/>
        <v>200</v>
      </c>
    </row>
    <row r="23185" spans="2:16" ht="25.5">
      <c r="B23185" s="400"/>
      <c r="D23185" s="94" t="s">
        <v>21952</v>
      </c>
      <c r="F23185" s="103" t="s">
        <v>22574</v>
      </c>
      <c r="J23185" s="18">
        <v>100</v>
      </c>
      <c r="L23185" s="18">
        <f t="shared" si="1099"/>
        <v>100</v>
      </c>
      <c r="M23185" s="27">
        <v>0</v>
      </c>
      <c r="O23185" s="18">
        <f t="shared" si="1097"/>
        <v>0</v>
      </c>
      <c r="P23185" s="16">
        <f t="shared" si="1098"/>
        <v>100</v>
      </c>
    </row>
    <row r="23186" spans="2:16">
      <c r="B23186" s="400"/>
      <c r="D23186" s="94" t="s">
        <v>21952</v>
      </c>
      <c r="F23186" s="103" t="s">
        <v>22575</v>
      </c>
      <c r="J23186" s="18">
        <v>208</v>
      </c>
      <c r="L23186" s="18">
        <f t="shared" si="1099"/>
        <v>208</v>
      </c>
      <c r="M23186" s="27">
        <v>0</v>
      </c>
      <c r="O23186" s="18">
        <f t="shared" si="1097"/>
        <v>0</v>
      </c>
      <c r="P23186" s="16">
        <f t="shared" si="1098"/>
        <v>208</v>
      </c>
    </row>
    <row r="23187" spans="2:16">
      <c r="B23187" s="400"/>
      <c r="D23187" s="94" t="s">
        <v>17673</v>
      </c>
      <c r="F23187" s="39" t="s">
        <v>22576</v>
      </c>
      <c r="J23187" s="13">
        <v>567</v>
      </c>
      <c r="L23187" s="18">
        <f t="shared" si="1099"/>
        <v>567</v>
      </c>
      <c r="M23187" s="27">
        <v>297</v>
      </c>
      <c r="O23187" s="18">
        <f t="shared" si="1097"/>
        <v>297</v>
      </c>
      <c r="P23187" s="16">
        <f t="shared" si="1098"/>
        <v>864</v>
      </c>
    </row>
    <row r="23188" spans="2:16">
      <c r="B23188" s="400"/>
      <c r="D23188" s="94" t="s">
        <v>17673</v>
      </c>
      <c r="F23188" s="39" t="s">
        <v>22577</v>
      </c>
      <c r="J23188" s="13">
        <v>389</v>
      </c>
      <c r="L23188" s="18">
        <f t="shared" si="1099"/>
        <v>389</v>
      </c>
      <c r="M23188" s="27">
        <v>297</v>
      </c>
      <c r="O23188" s="18">
        <f t="shared" si="1097"/>
        <v>297</v>
      </c>
      <c r="P23188" s="16">
        <f t="shared" si="1098"/>
        <v>686</v>
      </c>
    </row>
    <row r="23189" spans="2:16">
      <c r="B23189" s="400"/>
      <c r="D23189" s="53" t="s">
        <v>21771</v>
      </c>
      <c r="F23189" s="173" t="s">
        <v>22578</v>
      </c>
      <c r="J23189" s="6">
        <v>0</v>
      </c>
      <c r="L23189" s="18">
        <f t="shared" si="1099"/>
        <v>0</v>
      </c>
      <c r="M23189" s="6">
        <v>100</v>
      </c>
      <c r="N23189" s="171">
        <v>24</v>
      </c>
      <c r="O23189" s="18">
        <f t="shared" si="1097"/>
        <v>124</v>
      </c>
      <c r="P23189" s="16">
        <f t="shared" si="1098"/>
        <v>124</v>
      </c>
    </row>
    <row r="23190" spans="2:16">
      <c r="B23190" s="400"/>
      <c r="D23190" s="53" t="s">
        <v>21771</v>
      </c>
      <c r="F23190" s="173" t="s">
        <v>22579</v>
      </c>
      <c r="J23190" s="6">
        <v>0</v>
      </c>
      <c r="L23190" s="18">
        <f t="shared" si="1099"/>
        <v>0</v>
      </c>
      <c r="M23190" s="171">
        <f>260-90</f>
        <v>170</v>
      </c>
      <c r="N23190" s="171">
        <v>90</v>
      </c>
      <c r="O23190" s="18">
        <f t="shared" si="1097"/>
        <v>260</v>
      </c>
      <c r="P23190" s="16">
        <f t="shared" si="1098"/>
        <v>260</v>
      </c>
    </row>
    <row r="23191" spans="2:16">
      <c r="B23191" s="400"/>
      <c r="D23191" s="53" t="s">
        <v>21771</v>
      </c>
      <c r="F23191" s="173" t="s">
        <v>22580</v>
      </c>
      <c r="J23191" s="6">
        <v>0</v>
      </c>
      <c r="L23191" s="18">
        <f t="shared" si="1099"/>
        <v>0</v>
      </c>
      <c r="M23191" s="171">
        <f>219-69</f>
        <v>150</v>
      </c>
      <c r="N23191" s="171">
        <v>69</v>
      </c>
      <c r="O23191" s="18">
        <f t="shared" si="1097"/>
        <v>219</v>
      </c>
      <c r="P23191" s="16">
        <f t="shared" si="1098"/>
        <v>219</v>
      </c>
    </row>
    <row r="23192" spans="2:16">
      <c r="B23192" s="400"/>
      <c r="D23192" s="53" t="s">
        <v>21771</v>
      </c>
      <c r="F23192" s="173" t="s">
        <v>22581</v>
      </c>
      <c r="J23192" s="6">
        <v>0</v>
      </c>
      <c r="L23192" s="18">
        <f t="shared" si="1099"/>
        <v>0</v>
      </c>
      <c r="M23192" s="171">
        <v>100</v>
      </c>
      <c r="N23192" s="171"/>
      <c r="O23192" s="18">
        <f t="shared" si="1097"/>
        <v>100</v>
      </c>
      <c r="P23192" s="16">
        <f t="shared" si="1098"/>
        <v>100</v>
      </c>
    </row>
    <row r="23193" spans="2:16">
      <c r="B23193" s="400"/>
      <c r="D23193" s="53" t="s">
        <v>21771</v>
      </c>
      <c r="F23193" s="173" t="s">
        <v>22582</v>
      </c>
      <c r="J23193" s="6">
        <v>0</v>
      </c>
      <c r="L23193" s="18">
        <f t="shared" si="1099"/>
        <v>0</v>
      </c>
      <c r="M23193" s="171">
        <v>120</v>
      </c>
      <c r="N23193" s="171"/>
      <c r="O23193" s="18">
        <f t="shared" si="1097"/>
        <v>120</v>
      </c>
      <c r="P23193" s="16">
        <f t="shared" si="1098"/>
        <v>120</v>
      </c>
    </row>
    <row r="23194" spans="2:16" ht="25.5">
      <c r="B23194" s="400"/>
      <c r="D23194" s="53" t="s">
        <v>21771</v>
      </c>
      <c r="F23194" s="173" t="s">
        <v>22583</v>
      </c>
      <c r="J23194" s="6">
        <v>0</v>
      </c>
      <c r="L23194" s="18">
        <f t="shared" si="1099"/>
        <v>0</v>
      </c>
      <c r="M23194" s="171">
        <v>100</v>
      </c>
      <c r="N23194" s="171">
        <v>50</v>
      </c>
      <c r="O23194" s="18">
        <f t="shared" si="1097"/>
        <v>150</v>
      </c>
      <c r="P23194" s="16">
        <f t="shared" si="1098"/>
        <v>150</v>
      </c>
    </row>
    <row r="23195" spans="2:16">
      <c r="B23195" s="400"/>
      <c r="D23195" s="53" t="s">
        <v>21771</v>
      </c>
      <c r="F23195" s="231" t="s">
        <v>22584</v>
      </c>
      <c r="J23195" s="6">
        <v>0</v>
      </c>
      <c r="L23195" s="18">
        <f t="shared" si="1099"/>
        <v>0</v>
      </c>
      <c r="M23195" s="172">
        <v>100</v>
      </c>
      <c r="N23195" s="172">
        <v>31</v>
      </c>
      <c r="O23195" s="18">
        <f t="shared" si="1097"/>
        <v>131</v>
      </c>
      <c r="P23195" s="16">
        <f t="shared" si="1098"/>
        <v>131</v>
      </c>
    </row>
    <row r="23196" spans="2:16">
      <c r="B23196" s="400"/>
      <c r="D23196" s="53" t="s">
        <v>21771</v>
      </c>
      <c r="F23196" s="231" t="s">
        <v>22585</v>
      </c>
      <c r="J23196" s="6">
        <v>0</v>
      </c>
      <c r="L23196" s="18">
        <f t="shared" si="1099"/>
        <v>0</v>
      </c>
      <c r="M23196" s="172">
        <v>50</v>
      </c>
      <c r="N23196" s="172"/>
      <c r="O23196" s="18">
        <f t="shared" si="1097"/>
        <v>50</v>
      </c>
      <c r="P23196" s="16">
        <f t="shared" si="1098"/>
        <v>50</v>
      </c>
    </row>
    <row r="23197" spans="2:16">
      <c r="B23197" s="400"/>
      <c r="D23197" s="53" t="s">
        <v>21771</v>
      </c>
      <c r="F23197" s="173" t="s">
        <v>22586</v>
      </c>
      <c r="J23197" s="6">
        <v>0</v>
      </c>
      <c r="L23197" s="18">
        <f t="shared" si="1099"/>
        <v>0</v>
      </c>
      <c r="M23197" s="172">
        <v>350</v>
      </c>
      <c r="N23197" s="172">
        <v>100</v>
      </c>
      <c r="O23197" s="18">
        <f t="shared" si="1097"/>
        <v>450</v>
      </c>
      <c r="P23197" s="16">
        <f t="shared" si="1098"/>
        <v>450</v>
      </c>
    </row>
    <row r="23198" spans="2:16" ht="25.5">
      <c r="B23198" s="400"/>
      <c r="D23198" s="53" t="s">
        <v>21771</v>
      </c>
      <c r="F23198" s="231" t="s">
        <v>22587</v>
      </c>
      <c r="J23198" s="6">
        <v>0</v>
      </c>
      <c r="L23198" s="18">
        <f t="shared" si="1099"/>
        <v>0</v>
      </c>
      <c r="M23198" s="172">
        <v>25</v>
      </c>
      <c r="N23198" s="172"/>
      <c r="O23198" s="18">
        <f t="shared" si="1097"/>
        <v>25</v>
      </c>
      <c r="P23198" s="16">
        <f t="shared" si="1098"/>
        <v>25</v>
      </c>
    </row>
    <row r="23199" spans="2:16">
      <c r="B23199" s="400"/>
      <c r="D23199" s="53" t="s">
        <v>21771</v>
      </c>
      <c r="F23199" s="231" t="s">
        <v>22588</v>
      </c>
      <c r="J23199" s="6">
        <v>0</v>
      </c>
      <c r="L23199" s="18">
        <f t="shared" si="1099"/>
        <v>0</v>
      </c>
      <c r="M23199" s="172">
        <v>100</v>
      </c>
      <c r="N23199" s="172"/>
      <c r="O23199" s="18">
        <f t="shared" si="1097"/>
        <v>100</v>
      </c>
      <c r="P23199" s="16">
        <f t="shared" si="1098"/>
        <v>100</v>
      </c>
    </row>
    <row r="23200" spans="2:16">
      <c r="B23200" s="400"/>
      <c r="D23200" s="53" t="s">
        <v>21771</v>
      </c>
      <c r="F23200" s="173" t="s">
        <v>22589</v>
      </c>
      <c r="J23200" s="6">
        <v>0</v>
      </c>
      <c r="L23200" s="18">
        <f t="shared" si="1099"/>
        <v>0</v>
      </c>
      <c r="M23200" s="172">
        <v>100</v>
      </c>
      <c r="N23200" s="172"/>
      <c r="O23200" s="18">
        <f t="shared" si="1097"/>
        <v>100</v>
      </c>
      <c r="P23200" s="16">
        <f t="shared" si="1098"/>
        <v>100</v>
      </c>
    </row>
    <row r="23201" spans="2:16">
      <c r="B23201" s="400"/>
      <c r="D23201" s="53" t="s">
        <v>21771</v>
      </c>
      <c r="F23201" s="173" t="s">
        <v>22590</v>
      </c>
      <c r="J23201" s="6">
        <v>0</v>
      </c>
      <c r="L23201" s="18">
        <f t="shared" si="1099"/>
        <v>0</v>
      </c>
      <c r="M23201" s="172">
        <v>100</v>
      </c>
      <c r="N23201" s="172">
        <v>40</v>
      </c>
      <c r="O23201" s="18">
        <f t="shared" si="1097"/>
        <v>140</v>
      </c>
      <c r="P23201" s="16">
        <f t="shared" si="1098"/>
        <v>140</v>
      </c>
    </row>
    <row r="23202" spans="2:16">
      <c r="B23202" s="400"/>
      <c r="D23202" s="53" t="s">
        <v>21771</v>
      </c>
      <c r="F23202" s="173" t="s">
        <v>22591</v>
      </c>
      <c r="J23202" s="6">
        <v>0</v>
      </c>
      <c r="L23202" s="18">
        <f t="shared" si="1099"/>
        <v>0</v>
      </c>
      <c r="M23202" s="171">
        <v>220</v>
      </c>
      <c r="N23202" s="171">
        <v>155</v>
      </c>
      <c r="O23202" s="18">
        <f t="shared" si="1097"/>
        <v>375</v>
      </c>
      <c r="P23202" s="16">
        <f t="shared" si="1098"/>
        <v>375</v>
      </c>
    </row>
    <row r="23203" spans="2:16">
      <c r="B23203" s="400"/>
      <c r="D23203" s="53" t="s">
        <v>21771</v>
      </c>
      <c r="F23203" s="173" t="s">
        <v>22592</v>
      </c>
      <c r="J23203" s="6">
        <v>0</v>
      </c>
      <c r="L23203" s="18">
        <f t="shared" si="1099"/>
        <v>0</v>
      </c>
      <c r="M23203" s="171">
        <v>50</v>
      </c>
      <c r="N23203" s="171">
        <v>49</v>
      </c>
      <c r="O23203" s="18">
        <f t="shared" si="1097"/>
        <v>99</v>
      </c>
      <c r="P23203" s="16">
        <f t="shared" si="1098"/>
        <v>99</v>
      </c>
    </row>
    <row r="23204" spans="2:16">
      <c r="B23204" s="400"/>
      <c r="D23204" s="53" t="s">
        <v>21771</v>
      </c>
      <c r="F23204" s="173" t="s">
        <v>22593</v>
      </c>
      <c r="J23204" s="6">
        <v>0</v>
      </c>
      <c r="L23204" s="18">
        <f t="shared" si="1099"/>
        <v>0</v>
      </c>
      <c r="M23204" s="171">
        <v>100</v>
      </c>
      <c r="N23204" s="171">
        <v>25</v>
      </c>
      <c r="O23204" s="18">
        <f t="shared" si="1097"/>
        <v>125</v>
      </c>
      <c r="P23204" s="16">
        <f t="shared" si="1098"/>
        <v>125</v>
      </c>
    </row>
    <row r="23205" spans="2:16">
      <c r="B23205" s="400"/>
      <c r="D23205" s="53" t="s">
        <v>21771</v>
      </c>
      <c r="F23205" s="173" t="s">
        <v>22594</v>
      </c>
      <c r="J23205" s="6">
        <v>0</v>
      </c>
      <c r="L23205" s="18">
        <f t="shared" si="1099"/>
        <v>0</v>
      </c>
      <c r="M23205" s="171">
        <v>50</v>
      </c>
      <c r="N23205" s="171"/>
      <c r="O23205" s="18">
        <f t="shared" si="1097"/>
        <v>50</v>
      </c>
      <c r="P23205" s="16">
        <f t="shared" si="1098"/>
        <v>50</v>
      </c>
    </row>
    <row r="23206" spans="2:16">
      <c r="B23206" s="400"/>
      <c r="D23206" s="53" t="s">
        <v>21771</v>
      </c>
      <c r="F23206" s="173" t="s">
        <v>22595</v>
      </c>
      <c r="J23206" s="6">
        <v>0</v>
      </c>
      <c r="L23206" s="18">
        <f t="shared" si="1099"/>
        <v>0</v>
      </c>
      <c r="M23206" s="171">
        <v>180</v>
      </c>
      <c r="N23206" s="171"/>
      <c r="O23206" s="18">
        <f t="shared" si="1097"/>
        <v>180</v>
      </c>
      <c r="P23206" s="16">
        <f t="shared" si="1098"/>
        <v>180</v>
      </c>
    </row>
    <row r="23207" spans="2:16">
      <c r="B23207" s="400"/>
      <c r="D23207" s="53" t="s">
        <v>21771</v>
      </c>
      <c r="F23207" s="173" t="s">
        <v>22596</v>
      </c>
      <c r="J23207" s="6">
        <v>0</v>
      </c>
      <c r="L23207" s="18">
        <f t="shared" si="1099"/>
        <v>0</v>
      </c>
      <c r="M23207" s="171">
        <v>100</v>
      </c>
      <c r="N23207" s="171">
        <v>22</v>
      </c>
      <c r="O23207" s="18">
        <f t="shared" si="1097"/>
        <v>122</v>
      </c>
      <c r="P23207" s="16">
        <f t="shared" si="1098"/>
        <v>122</v>
      </c>
    </row>
    <row r="23208" spans="2:16" ht="25.5">
      <c r="B23208" s="400"/>
      <c r="D23208" s="53" t="s">
        <v>21771</v>
      </c>
      <c r="F23208" s="173" t="s">
        <v>22597</v>
      </c>
      <c r="J23208" s="174">
        <v>447</v>
      </c>
      <c r="L23208" s="18">
        <f t="shared" si="1099"/>
        <v>447</v>
      </c>
      <c r="M23208" s="18">
        <v>0</v>
      </c>
      <c r="N23208" s="171">
        <v>0</v>
      </c>
      <c r="O23208" s="18">
        <f t="shared" si="1097"/>
        <v>0</v>
      </c>
      <c r="P23208" s="16">
        <f t="shared" si="1098"/>
        <v>447</v>
      </c>
    </row>
    <row r="23209" spans="2:16">
      <c r="B23209" s="400"/>
      <c r="D23209" s="53" t="s">
        <v>21771</v>
      </c>
      <c r="F23209" s="173" t="s">
        <v>22598</v>
      </c>
      <c r="J23209" s="174">
        <v>349</v>
      </c>
      <c r="L23209" s="18">
        <f t="shared" si="1099"/>
        <v>349</v>
      </c>
      <c r="M23209" s="18">
        <v>0</v>
      </c>
      <c r="N23209" s="171">
        <v>0</v>
      </c>
      <c r="O23209" s="18">
        <f t="shared" si="1097"/>
        <v>0</v>
      </c>
      <c r="P23209" s="16">
        <f t="shared" si="1098"/>
        <v>349</v>
      </c>
    </row>
    <row r="23210" spans="2:16">
      <c r="B23210" s="400"/>
      <c r="D23210" s="53" t="s">
        <v>21771</v>
      </c>
      <c r="F23210" s="173" t="s">
        <v>22599</v>
      </c>
      <c r="J23210" s="174">
        <v>90</v>
      </c>
      <c r="L23210" s="18">
        <f t="shared" si="1099"/>
        <v>90</v>
      </c>
      <c r="M23210" s="18">
        <v>0</v>
      </c>
      <c r="N23210" s="171">
        <v>0</v>
      </c>
      <c r="O23210" s="18">
        <f t="shared" si="1097"/>
        <v>0</v>
      </c>
      <c r="P23210" s="16">
        <f t="shared" si="1098"/>
        <v>90</v>
      </c>
    </row>
    <row r="23211" spans="2:16">
      <c r="B23211" s="400"/>
      <c r="D23211" s="53" t="s">
        <v>21771</v>
      </c>
      <c r="F23211" s="173" t="s">
        <v>22600</v>
      </c>
      <c r="J23211" s="174">
        <v>430</v>
      </c>
      <c r="L23211" s="18">
        <f t="shared" si="1099"/>
        <v>430</v>
      </c>
      <c r="M23211" s="18">
        <v>0</v>
      </c>
      <c r="N23211" s="171">
        <v>0</v>
      </c>
      <c r="O23211" s="18">
        <f t="shared" si="1097"/>
        <v>0</v>
      </c>
      <c r="P23211" s="16">
        <f t="shared" si="1098"/>
        <v>430</v>
      </c>
    </row>
    <row r="23212" spans="2:16" ht="25.5">
      <c r="B23212" s="400"/>
      <c r="D23212" s="53" t="s">
        <v>21771</v>
      </c>
      <c r="F23212" s="173" t="s">
        <v>22601</v>
      </c>
      <c r="J23212" s="174">
        <v>370</v>
      </c>
      <c r="L23212" s="18">
        <f t="shared" si="1099"/>
        <v>370</v>
      </c>
      <c r="M23212" s="18">
        <v>0</v>
      </c>
      <c r="N23212" s="171">
        <v>0</v>
      </c>
      <c r="O23212" s="18">
        <f t="shared" si="1097"/>
        <v>0</v>
      </c>
      <c r="P23212" s="16">
        <f t="shared" si="1098"/>
        <v>370</v>
      </c>
    </row>
    <row r="23213" spans="2:16">
      <c r="B23213" s="400"/>
      <c r="D23213" s="53" t="s">
        <v>21771</v>
      </c>
      <c r="F23213" s="173" t="s">
        <v>22602</v>
      </c>
      <c r="J23213" s="174">
        <v>99</v>
      </c>
      <c r="L23213" s="18">
        <f t="shared" si="1099"/>
        <v>99</v>
      </c>
      <c r="M23213" s="18">
        <v>0</v>
      </c>
      <c r="N23213" s="171">
        <v>0</v>
      </c>
      <c r="O23213" s="18">
        <f t="shared" si="1097"/>
        <v>0</v>
      </c>
      <c r="P23213" s="16">
        <f t="shared" si="1098"/>
        <v>99</v>
      </c>
    </row>
    <row r="23214" spans="2:16" ht="25.5">
      <c r="B23214" s="400"/>
      <c r="D23214" s="53" t="s">
        <v>21771</v>
      </c>
      <c r="F23214" s="173" t="s">
        <v>22603</v>
      </c>
      <c r="J23214" s="174">
        <v>300</v>
      </c>
      <c r="L23214" s="18">
        <f t="shared" si="1099"/>
        <v>300</v>
      </c>
      <c r="M23214" s="18">
        <v>0</v>
      </c>
      <c r="N23214" s="171">
        <v>0</v>
      </c>
      <c r="O23214" s="18">
        <f t="shared" si="1097"/>
        <v>0</v>
      </c>
      <c r="P23214" s="16">
        <f t="shared" si="1098"/>
        <v>300</v>
      </c>
    </row>
    <row r="23215" spans="2:16">
      <c r="B23215" s="400"/>
      <c r="D23215" s="53" t="s">
        <v>21771</v>
      </c>
      <c r="F23215" s="173" t="s">
        <v>22604</v>
      </c>
      <c r="J23215" s="174">
        <v>288</v>
      </c>
      <c r="L23215" s="18">
        <f t="shared" si="1099"/>
        <v>288</v>
      </c>
      <c r="M23215" s="18">
        <v>0</v>
      </c>
      <c r="N23215" s="171">
        <v>0</v>
      </c>
      <c r="O23215" s="18">
        <f t="shared" si="1097"/>
        <v>0</v>
      </c>
      <c r="P23215" s="16">
        <f t="shared" si="1098"/>
        <v>288</v>
      </c>
    </row>
    <row r="23216" spans="2:16" ht="25.5">
      <c r="B23216" s="400"/>
      <c r="D23216" s="53" t="s">
        <v>21771</v>
      </c>
      <c r="F23216" s="173" t="s">
        <v>22605</v>
      </c>
      <c r="J23216" s="174">
        <v>300</v>
      </c>
      <c r="L23216" s="18">
        <f t="shared" si="1099"/>
        <v>300</v>
      </c>
      <c r="M23216" s="18">
        <v>0</v>
      </c>
      <c r="N23216" s="171">
        <v>0</v>
      </c>
      <c r="O23216" s="18">
        <f t="shared" si="1097"/>
        <v>0</v>
      </c>
      <c r="P23216" s="16">
        <f t="shared" si="1098"/>
        <v>300</v>
      </c>
    </row>
    <row r="23217" spans="2:16" ht="25.5">
      <c r="B23217" s="400"/>
      <c r="D23217" s="53" t="s">
        <v>21771</v>
      </c>
      <c r="F23217" s="173" t="s">
        <v>22606</v>
      </c>
      <c r="J23217" s="171">
        <v>1209</v>
      </c>
      <c r="L23217" s="18">
        <f t="shared" si="1099"/>
        <v>1209</v>
      </c>
      <c r="M23217" s="18">
        <v>0</v>
      </c>
      <c r="N23217" s="171">
        <v>0</v>
      </c>
      <c r="O23217" s="18">
        <f t="shared" si="1097"/>
        <v>0</v>
      </c>
      <c r="P23217" s="16">
        <f t="shared" si="1098"/>
        <v>1209</v>
      </c>
    </row>
    <row r="23218" spans="2:16">
      <c r="B23218" s="400"/>
      <c r="D23218" s="53" t="s">
        <v>21771</v>
      </c>
      <c r="F23218" s="173" t="s">
        <v>22607</v>
      </c>
      <c r="J23218" s="171">
        <v>35</v>
      </c>
      <c r="L23218" s="18">
        <f t="shared" si="1099"/>
        <v>35</v>
      </c>
      <c r="M23218" s="18">
        <v>0</v>
      </c>
      <c r="N23218" s="171">
        <v>0</v>
      </c>
      <c r="O23218" s="18">
        <f t="shared" si="1097"/>
        <v>0</v>
      </c>
      <c r="P23218" s="16">
        <f t="shared" si="1098"/>
        <v>35</v>
      </c>
    </row>
    <row r="23219" spans="2:16" ht="25.5">
      <c r="B23219" s="400"/>
      <c r="D23219" s="53" t="s">
        <v>21771</v>
      </c>
      <c r="F23219" s="173" t="s">
        <v>22608</v>
      </c>
      <c r="J23219" s="171">
        <v>155</v>
      </c>
      <c r="L23219" s="18">
        <f t="shared" si="1099"/>
        <v>155</v>
      </c>
      <c r="M23219" s="18">
        <v>0</v>
      </c>
      <c r="N23219" s="171">
        <v>0</v>
      </c>
      <c r="O23219" s="18">
        <f t="shared" si="1097"/>
        <v>0</v>
      </c>
      <c r="P23219" s="16">
        <f t="shared" si="1098"/>
        <v>155</v>
      </c>
    </row>
    <row r="23220" spans="2:16" ht="25.5">
      <c r="B23220" s="400"/>
      <c r="D23220" s="53" t="s">
        <v>21771</v>
      </c>
      <c r="F23220" s="173" t="s">
        <v>22609</v>
      </c>
      <c r="J23220" s="171">
        <v>14</v>
      </c>
      <c r="L23220" s="18">
        <f t="shared" si="1099"/>
        <v>14</v>
      </c>
      <c r="M23220" s="18">
        <v>0</v>
      </c>
      <c r="N23220" s="171">
        <v>0</v>
      </c>
      <c r="O23220" s="18">
        <f t="shared" si="1097"/>
        <v>0</v>
      </c>
      <c r="P23220" s="16">
        <f t="shared" si="1098"/>
        <v>14</v>
      </c>
    </row>
    <row r="23221" spans="2:16" ht="25.5">
      <c r="B23221" s="400"/>
      <c r="D23221" s="53" t="s">
        <v>21771</v>
      </c>
      <c r="F23221" s="173" t="s">
        <v>22610</v>
      </c>
      <c r="J23221" s="171">
        <v>21</v>
      </c>
      <c r="L23221" s="18">
        <f t="shared" si="1099"/>
        <v>21</v>
      </c>
      <c r="M23221" s="18">
        <v>0</v>
      </c>
      <c r="N23221" s="171">
        <v>0</v>
      </c>
      <c r="O23221" s="18">
        <f t="shared" si="1097"/>
        <v>0</v>
      </c>
      <c r="P23221" s="16">
        <f t="shared" si="1098"/>
        <v>21</v>
      </c>
    </row>
    <row r="23222" spans="2:16" ht="25.5">
      <c r="B23222" s="400"/>
      <c r="D23222" s="53" t="s">
        <v>21771</v>
      </c>
      <c r="F23222" s="173" t="s">
        <v>22611</v>
      </c>
      <c r="J23222" s="171">
        <f>176+12</f>
        <v>188</v>
      </c>
      <c r="L23222" s="18">
        <f t="shared" si="1099"/>
        <v>188</v>
      </c>
      <c r="M23222" s="18">
        <v>0</v>
      </c>
      <c r="N23222" s="171">
        <v>0</v>
      </c>
      <c r="O23222" s="18">
        <f t="shared" si="1097"/>
        <v>0</v>
      </c>
      <c r="P23222" s="16">
        <f t="shared" si="1098"/>
        <v>188</v>
      </c>
    </row>
    <row r="23223" spans="2:16">
      <c r="B23223" s="400"/>
      <c r="D23223" s="53" t="s">
        <v>21771</v>
      </c>
      <c r="F23223" s="173" t="s">
        <v>22612</v>
      </c>
      <c r="J23223" s="171">
        <v>7</v>
      </c>
      <c r="L23223" s="18">
        <f t="shared" si="1099"/>
        <v>7</v>
      </c>
      <c r="M23223" s="18">
        <v>0</v>
      </c>
      <c r="N23223" s="171">
        <v>0</v>
      </c>
      <c r="O23223" s="18">
        <f t="shared" si="1097"/>
        <v>0</v>
      </c>
      <c r="P23223" s="16">
        <f t="shared" si="1098"/>
        <v>7</v>
      </c>
    </row>
    <row r="23224" spans="2:16" ht="25.5">
      <c r="B23224" s="400"/>
      <c r="D23224" s="53" t="s">
        <v>21771</v>
      </c>
      <c r="F23224" s="173" t="s">
        <v>22613</v>
      </c>
      <c r="J23224" s="171">
        <v>27</v>
      </c>
      <c r="L23224" s="18">
        <f t="shared" si="1099"/>
        <v>27</v>
      </c>
      <c r="M23224" s="18">
        <v>0</v>
      </c>
      <c r="N23224" s="171">
        <v>0</v>
      </c>
      <c r="O23224" s="18">
        <f t="shared" si="1097"/>
        <v>0</v>
      </c>
      <c r="P23224" s="16">
        <f t="shared" si="1098"/>
        <v>27</v>
      </c>
    </row>
    <row r="23225" spans="2:16" ht="25.5">
      <c r="B23225" s="400"/>
      <c r="D23225" s="53" t="s">
        <v>21771</v>
      </c>
      <c r="F23225" s="173" t="s">
        <v>22614</v>
      </c>
      <c r="J23225" s="171">
        <v>347</v>
      </c>
      <c r="L23225" s="18">
        <f t="shared" si="1099"/>
        <v>347</v>
      </c>
      <c r="M23225" s="18">
        <v>0</v>
      </c>
      <c r="N23225" s="171">
        <v>0</v>
      </c>
      <c r="O23225" s="18">
        <f t="shared" si="1097"/>
        <v>0</v>
      </c>
      <c r="P23225" s="16">
        <f t="shared" si="1098"/>
        <v>347</v>
      </c>
    </row>
    <row r="23226" spans="2:16" ht="25.5">
      <c r="B23226" s="400"/>
      <c r="D23226" s="53" t="s">
        <v>21771</v>
      </c>
      <c r="F23226" s="173" t="s">
        <v>22615</v>
      </c>
      <c r="J23226" s="174">
        <v>350</v>
      </c>
      <c r="L23226" s="18">
        <f t="shared" si="1099"/>
        <v>350</v>
      </c>
      <c r="M23226" s="18">
        <v>0</v>
      </c>
      <c r="N23226" s="171">
        <v>0</v>
      </c>
      <c r="O23226" s="18">
        <f t="shared" si="1097"/>
        <v>0</v>
      </c>
      <c r="P23226" s="16">
        <f t="shared" si="1098"/>
        <v>350</v>
      </c>
    </row>
    <row r="23227" spans="2:16">
      <c r="B23227" s="400"/>
      <c r="D23227" s="53" t="s">
        <v>21771</v>
      </c>
      <c r="F23227" s="173" t="s">
        <v>22616</v>
      </c>
      <c r="J23227" s="174">
        <v>341</v>
      </c>
      <c r="L23227" s="18">
        <f t="shared" si="1099"/>
        <v>341</v>
      </c>
      <c r="M23227" s="18">
        <v>0</v>
      </c>
      <c r="N23227" s="171">
        <v>0</v>
      </c>
      <c r="O23227" s="18">
        <f t="shared" si="1097"/>
        <v>0</v>
      </c>
      <c r="P23227" s="16">
        <f t="shared" si="1098"/>
        <v>341</v>
      </c>
    </row>
    <row r="23228" spans="2:16">
      <c r="B23228" s="400"/>
      <c r="D23228" s="53" t="s">
        <v>21771</v>
      </c>
      <c r="F23228" s="173" t="s">
        <v>22617</v>
      </c>
      <c r="J23228" s="174">
        <v>112</v>
      </c>
      <c r="L23228" s="18">
        <f t="shared" si="1099"/>
        <v>112</v>
      </c>
      <c r="M23228" s="18">
        <v>0</v>
      </c>
      <c r="N23228" s="171">
        <v>0</v>
      </c>
      <c r="O23228" s="18">
        <f t="shared" si="1097"/>
        <v>0</v>
      </c>
      <c r="P23228" s="16">
        <f t="shared" si="1098"/>
        <v>112</v>
      </c>
    </row>
    <row r="23229" spans="2:16" ht="25.5">
      <c r="B23229" s="400"/>
      <c r="D23229" s="53" t="s">
        <v>21771</v>
      </c>
      <c r="F23229" s="173" t="s">
        <v>22618</v>
      </c>
      <c r="J23229" s="174">
        <v>425</v>
      </c>
      <c r="L23229" s="18">
        <f t="shared" si="1099"/>
        <v>425</v>
      </c>
      <c r="M23229" s="18">
        <v>0</v>
      </c>
      <c r="N23229" s="171">
        <v>0</v>
      </c>
      <c r="O23229" s="18">
        <f t="shared" si="1097"/>
        <v>0</v>
      </c>
      <c r="P23229" s="16">
        <f t="shared" si="1098"/>
        <v>425</v>
      </c>
    </row>
    <row r="23230" spans="2:16" ht="25.5">
      <c r="B23230" s="400"/>
      <c r="D23230" s="53" t="s">
        <v>21771</v>
      </c>
      <c r="F23230" s="173" t="s">
        <v>22619</v>
      </c>
      <c r="J23230" s="174">
        <v>250</v>
      </c>
      <c r="L23230" s="18">
        <f t="shared" si="1099"/>
        <v>250</v>
      </c>
      <c r="M23230" s="18">
        <v>0</v>
      </c>
      <c r="N23230" s="171">
        <v>0</v>
      </c>
      <c r="O23230" s="18">
        <f t="shared" si="1097"/>
        <v>0</v>
      </c>
      <c r="P23230" s="16">
        <f t="shared" si="1098"/>
        <v>250</v>
      </c>
    </row>
    <row r="23231" spans="2:16">
      <c r="B23231" s="400"/>
      <c r="D23231" s="53" t="s">
        <v>21771</v>
      </c>
      <c r="F23231" s="173" t="s">
        <v>22620</v>
      </c>
      <c r="J23231" s="171">
        <v>410</v>
      </c>
      <c r="L23231" s="18">
        <f t="shared" si="1099"/>
        <v>410</v>
      </c>
      <c r="M23231" s="18">
        <v>0</v>
      </c>
      <c r="N23231" s="171">
        <v>0</v>
      </c>
      <c r="O23231" s="18">
        <f t="shared" si="1097"/>
        <v>0</v>
      </c>
      <c r="P23231" s="16">
        <f t="shared" si="1098"/>
        <v>410</v>
      </c>
    </row>
    <row r="23232" spans="2:16">
      <c r="B23232" s="400"/>
      <c r="D23232" s="53" t="s">
        <v>21771</v>
      </c>
      <c r="F23232" s="173" t="s">
        <v>22621</v>
      </c>
      <c r="J23232" s="171">
        <v>494</v>
      </c>
      <c r="L23232" s="18">
        <f t="shared" si="1099"/>
        <v>494</v>
      </c>
      <c r="M23232" s="18">
        <v>0</v>
      </c>
      <c r="N23232" s="171">
        <v>0</v>
      </c>
      <c r="O23232" s="18">
        <f t="shared" si="1097"/>
        <v>0</v>
      </c>
      <c r="P23232" s="16">
        <f t="shared" si="1098"/>
        <v>494</v>
      </c>
    </row>
    <row r="23233" spans="2:16">
      <c r="B23233" s="400"/>
      <c r="D23233" s="53" t="s">
        <v>21771</v>
      </c>
      <c r="F23233" s="173" t="s">
        <v>22622</v>
      </c>
      <c r="J23233" s="171">
        <v>517</v>
      </c>
      <c r="L23233" s="18">
        <f t="shared" si="1099"/>
        <v>517</v>
      </c>
      <c r="M23233" s="18">
        <v>0</v>
      </c>
      <c r="N23233" s="171">
        <v>0</v>
      </c>
      <c r="O23233" s="18">
        <f t="shared" si="1097"/>
        <v>0</v>
      </c>
      <c r="P23233" s="16">
        <f t="shared" si="1098"/>
        <v>517</v>
      </c>
    </row>
    <row r="23234" spans="2:16">
      <c r="B23234" s="400"/>
      <c r="D23234" s="53" t="s">
        <v>21771</v>
      </c>
      <c r="F23234" s="173" t="s">
        <v>22623</v>
      </c>
      <c r="J23234" s="171">
        <v>507</v>
      </c>
      <c r="L23234" s="18">
        <f t="shared" si="1099"/>
        <v>507</v>
      </c>
      <c r="M23234" s="18">
        <v>0</v>
      </c>
      <c r="N23234" s="171">
        <v>0</v>
      </c>
      <c r="O23234" s="18">
        <f t="shared" si="1097"/>
        <v>0</v>
      </c>
      <c r="P23234" s="16">
        <f t="shared" si="1098"/>
        <v>507</v>
      </c>
    </row>
    <row r="23235" spans="2:16">
      <c r="B23235" s="400"/>
      <c r="D23235" s="53" t="s">
        <v>21771</v>
      </c>
      <c r="F23235" s="173" t="s">
        <v>22624</v>
      </c>
      <c r="J23235" s="171">
        <v>500</v>
      </c>
      <c r="L23235" s="18">
        <f t="shared" si="1099"/>
        <v>500</v>
      </c>
      <c r="M23235" s="18">
        <v>0</v>
      </c>
      <c r="N23235" s="171">
        <v>0</v>
      </c>
      <c r="O23235" s="18">
        <f t="shared" si="1097"/>
        <v>0</v>
      </c>
      <c r="P23235" s="16">
        <f t="shared" si="1098"/>
        <v>500</v>
      </c>
    </row>
    <row r="23236" spans="2:16" ht="25.5">
      <c r="B23236" s="400"/>
      <c r="D23236" s="53" t="s">
        <v>21771</v>
      </c>
      <c r="F23236" s="173" t="s">
        <v>22625</v>
      </c>
      <c r="J23236" s="171">
        <v>400</v>
      </c>
      <c r="L23236" s="18">
        <f t="shared" si="1099"/>
        <v>400</v>
      </c>
      <c r="M23236" s="18">
        <v>0</v>
      </c>
      <c r="N23236" s="171">
        <v>0</v>
      </c>
      <c r="O23236" s="18">
        <f t="shared" si="1097"/>
        <v>0</v>
      </c>
      <c r="P23236" s="16">
        <f t="shared" si="1098"/>
        <v>400</v>
      </c>
    </row>
    <row r="23237" spans="2:16">
      <c r="B23237" s="400"/>
      <c r="D23237" s="53" t="s">
        <v>21771</v>
      </c>
      <c r="F23237" s="173" t="s">
        <v>22626</v>
      </c>
      <c r="J23237" s="171">
        <v>80</v>
      </c>
      <c r="L23237" s="18">
        <f t="shared" si="1099"/>
        <v>80</v>
      </c>
      <c r="M23237" s="18">
        <v>0</v>
      </c>
      <c r="N23237" s="171">
        <v>0</v>
      </c>
      <c r="O23237" s="18">
        <f t="shared" si="1097"/>
        <v>0</v>
      </c>
      <c r="P23237" s="16">
        <f t="shared" si="1098"/>
        <v>80</v>
      </c>
    </row>
    <row r="23238" spans="2:16">
      <c r="B23238" s="400"/>
      <c r="D23238" s="53" t="s">
        <v>21771</v>
      </c>
      <c r="F23238" s="173" t="s">
        <v>22627</v>
      </c>
      <c r="J23238" s="171">
        <v>580</v>
      </c>
      <c r="L23238" s="18">
        <f t="shared" si="1099"/>
        <v>580</v>
      </c>
      <c r="M23238" s="18">
        <v>0</v>
      </c>
      <c r="N23238" s="171">
        <v>0</v>
      </c>
      <c r="O23238" s="18">
        <f t="shared" si="1097"/>
        <v>0</v>
      </c>
      <c r="P23238" s="16">
        <f t="shared" si="1098"/>
        <v>580</v>
      </c>
    </row>
    <row r="23239" spans="2:16">
      <c r="B23239" s="400"/>
      <c r="D23239" s="53" t="s">
        <v>21771</v>
      </c>
      <c r="F23239" s="173" t="s">
        <v>22628</v>
      </c>
      <c r="J23239" s="171">
        <v>300</v>
      </c>
      <c r="L23239" s="18">
        <f t="shared" si="1099"/>
        <v>300</v>
      </c>
      <c r="M23239" s="18">
        <v>0</v>
      </c>
      <c r="N23239" s="171">
        <v>0</v>
      </c>
      <c r="O23239" s="18">
        <f t="shared" si="1097"/>
        <v>0</v>
      </c>
      <c r="P23239" s="16">
        <f t="shared" si="1098"/>
        <v>300</v>
      </c>
    </row>
    <row r="23240" spans="2:16" ht="25.5">
      <c r="B23240" s="400"/>
      <c r="D23240" s="53" t="s">
        <v>21771</v>
      </c>
      <c r="F23240" s="173" t="s">
        <v>22629</v>
      </c>
      <c r="J23240" s="174">
        <v>150</v>
      </c>
      <c r="L23240" s="18">
        <f t="shared" si="1099"/>
        <v>150</v>
      </c>
      <c r="M23240" s="18">
        <v>0</v>
      </c>
      <c r="N23240" s="171">
        <v>0</v>
      </c>
      <c r="O23240" s="18">
        <f t="shared" si="1097"/>
        <v>0</v>
      </c>
      <c r="P23240" s="16">
        <f t="shared" si="1098"/>
        <v>150</v>
      </c>
    </row>
    <row r="23241" spans="2:16">
      <c r="B23241" s="400"/>
      <c r="D23241" s="53" t="s">
        <v>21771</v>
      </c>
      <c r="F23241" s="173" t="s">
        <v>22630</v>
      </c>
      <c r="J23241" s="174">
        <v>450</v>
      </c>
      <c r="L23241" s="18">
        <f t="shared" si="1099"/>
        <v>450</v>
      </c>
      <c r="M23241" s="18">
        <v>0</v>
      </c>
      <c r="N23241" s="171">
        <v>0</v>
      </c>
      <c r="O23241" s="18">
        <f t="shared" si="1097"/>
        <v>0</v>
      </c>
      <c r="P23241" s="16">
        <f t="shared" si="1098"/>
        <v>450</v>
      </c>
    </row>
    <row r="23242" spans="2:16">
      <c r="B23242" s="400"/>
      <c r="D23242" s="53" t="s">
        <v>21771</v>
      </c>
      <c r="F23242" s="173" t="s">
        <v>22631</v>
      </c>
      <c r="J23242" s="174">
        <v>430</v>
      </c>
      <c r="L23242" s="18">
        <f t="shared" si="1099"/>
        <v>430</v>
      </c>
      <c r="M23242" s="18">
        <v>0</v>
      </c>
      <c r="N23242" s="171">
        <v>0</v>
      </c>
      <c r="O23242" s="18">
        <f t="shared" si="1097"/>
        <v>0</v>
      </c>
      <c r="P23242" s="16">
        <f t="shared" si="1098"/>
        <v>430</v>
      </c>
    </row>
    <row r="23243" spans="2:16" ht="25.5">
      <c r="B23243" s="400"/>
      <c r="D23243" s="53" t="s">
        <v>21771</v>
      </c>
      <c r="F23243" s="173" t="s">
        <v>22632</v>
      </c>
      <c r="J23243" s="174">
        <v>400</v>
      </c>
      <c r="L23243" s="18">
        <f t="shared" si="1099"/>
        <v>400</v>
      </c>
      <c r="M23243" s="18">
        <v>0</v>
      </c>
      <c r="N23243" s="171">
        <v>0</v>
      </c>
      <c r="O23243" s="18">
        <f t="shared" ref="O23243:O23306" si="1100">+N23243+M23243</f>
        <v>0</v>
      </c>
      <c r="P23243" s="16">
        <f t="shared" ref="P23243:P23306" si="1101">+L23243+O23243</f>
        <v>400</v>
      </c>
    </row>
    <row r="23244" spans="2:16" ht="25.5">
      <c r="B23244" s="400"/>
      <c r="D23244" s="53" t="s">
        <v>21771</v>
      </c>
      <c r="F23244" s="173" t="s">
        <v>22633</v>
      </c>
      <c r="J23244" s="174">
        <v>30</v>
      </c>
      <c r="L23244" s="18">
        <f t="shared" si="1099"/>
        <v>30</v>
      </c>
      <c r="M23244" s="18">
        <v>0</v>
      </c>
      <c r="N23244" s="171">
        <v>0</v>
      </c>
      <c r="O23244" s="18">
        <f t="shared" si="1100"/>
        <v>0</v>
      </c>
      <c r="P23244" s="16">
        <f t="shared" si="1101"/>
        <v>30</v>
      </c>
    </row>
    <row r="23245" spans="2:16" ht="25.5">
      <c r="B23245" s="400"/>
      <c r="D23245" s="53" t="s">
        <v>21771</v>
      </c>
      <c r="F23245" s="173" t="s">
        <v>22634</v>
      </c>
      <c r="J23245" s="174">
        <v>150</v>
      </c>
      <c r="L23245" s="18">
        <f t="shared" si="1099"/>
        <v>150</v>
      </c>
      <c r="M23245" s="18">
        <v>0</v>
      </c>
      <c r="N23245" s="171">
        <v>0</v>
      </c>
      <c r="O23245" s="18">
        <f t="shared" si="1100"/>
        <v>0</v>
      </c>
      <c r="P23245" s="16">
        <f t="shared" si="1101"/>
        <v>150</v>
      </c>
    </row>
    <row r="23246" spans="2:16">
      <c r="B23246" s="400"/>
      <c r="D23246" s="53" t="s">
        <v>21771</v>
      </c>
      <c r="F23246" s="173" t="s">
        <v>22635</v>
      </c>
      <c r="J23246" s="174">
        <v>60</v>
      </c>
      <c r="L23246" s="18">
        <f t="shared" si="1099"/>
        <v>60</v>
      </c>
      <c r="M23246" s="18">
        <v>0</v>
      </c>
      <c r="N23246" s="171">
        <v>0</v>
      </c>
      <c r="O23246" s="18">
        <f t="shared" si="1100"/>
        <v>0</v>
      </c>
      <c r="P23246" s="16">
        <f t="shared" si="1101"/>
        <v>60</v>
      </c>
    </row>
    <row r="23247" spans="2:16" ht="25.5">
      <c r="B23247" s="400"/>
      <c r="D23247" s="53" t="s">
        <v>21771</v>
      </c>
      <c r="F23247" s="173" t="s">
        <v>22636</v>
      </c>
      <c r="J23247" s="174">
        <v>135</v>
      </c>
      <c r="L23247" s="18">
        <f t="shared" ref="L23247:L23310" si="1102">+J23247+K23247</f>
        <v>135</v>
      </c>
      <c r="M23247" s="18">
        <v>0</v>
      </c>
      <c r="N23247" s="171">
        <v>0</v>
      </c>
      <c r="O23247" s="18">
        <f t="shared" si="1100"/>
        <v>0</v>
      </c>
      <c r="P23247" s="16">
        <f t="shared" si="1101"/>
        <v>135</v>
      </c>
    </row>
    <row r="23248" spans="2:16">
      <c r="B23248" s="400"/>
      <c r="D23248" s="53" t="s">
        <v>21771</v>
      </c>
      <c r="F23248" s="173" t="s">
        <v>22637</v>
      </c>
      <c r="J23248" s="174">
        <v>25</v>
      </c>
      <c r="L23248" s="18">
        <f t="shared" si="1102"/>
        <v>25</v>
      </c>
      <c r="M23248" s="18">
        <v>0</v>
      </c>
      <c r="N23248" s="171">
        <v>0</v>
      </c>
      <c r="O23248" s="18">
        <f t="shared" si="1100"/>
        <v>0</v>
      </c>
      <c r="P23248" s="16">
        <f t="shared" si="1101"/>
        <v>25</v>
      </c>
    </row>
    <row r="23249" spans="2:16" ht="25.5">
      <c r="B23249" s="400"/>
      <c r="D23249" s="53" t="s">
        <v>21771</v>
      </c>
      <c r="F23249" s="173" t="s">
        <v>22638</v>
      </c>
      <c r="J23249" s="174">
        <v>35</v>
      </c>
      <c r="L23249" s="18">
        <f t="shared" si="1102"/>
        <v>35</v>
      </c>
      <c r="M23249" s="18">
        <v>0</v>
      </c>
      <c r="N23249" s="171">
        <v>0</v>
      </c>
      <c r="O23249" s="18">
        <f t="shared" si="1100"/>
        <v>0</v>
      </c>
      <c r="P23249" s="16">
        <f t="shared" si="1101"/>
        <v>35</v>
      </c>
    </row>
    <row r="23250" spans="2:16">
      <c r="B23250" s="400"/>
      <c r="D23250" s="53" t="s">
        <v>21771</v>
      </c>
      <c r="F23250" s="173" t="s">
        <v>22639</v>
      </c>
      <c r="J23250" s="174">
        <v>32</v>
      </c>
      <c r="L23250" s="18">
        <f t="shared" si="1102"/>
        <v>32</v>
      </c>
      <c r="M23250" s="18">
        <v>0</v>
      </c>
      <c r="N23250" s="171">
        <v>0</v>
      </c>
      <c r="O23250" s="18">
        <f t="shared" si="1100"/>
        <v>0</v>
      </c>
      <c r="P23250" s="16">
        <f t="shared" si="1101"/>
        <v>32</v>
      </c>
    </row>
    <row r="23251" spans="2:16">
      <c r="B23251" s="400"/>
      <c r="D23251" s="53" t="s">
        <v>21771</v>
      </c>
      <c r="F23251" s="173" t="s">
        <v>22640</v>
      </c>
      <c r="J23251" s="171">
        <v>454</v>
      </c>
      <c r="L23251" s="18">
        <f t="shared" si="1102"/>
        <v>454</v>
      </c>
      <c r="M23251" s="18">
        <v>0</v>
      </c>
      <c r="N23251" s="171">
        <v>0</v>
      </c>
      <c r="O23251" s="18">
        <f t="shared" si="1100"/>
        <v>0</v>
      </c>
      <c r="P23251" s="16">
        <f t="shared" si="1101"/>
        <v>454</v>
      </c>
    </row>
    <row r="23252" spans="2:16" ht="25.5">
      <c r="B23252" s="400"/>
      <c r="D23252" s="53" t="s">
        <v>21771</v>
      </c>
      <c r="F23252" s="173" t="s">
        <v>22641</v>
      </c>
      <c r="J23252" s="171">
        <v>522</v>
      </c>
      <c r="L23252" s="18">
        <f t="shared" si="1102"/>
        <v>522</v>
      </c>
      <c r="M23252" s="18">
        <v>0</v>
      </c>
      <c r="N23252" s="171">
        <v>0</v>
      </c>
      <c r="O23252" s="18">
        <f t="shared" si="1100"/>
        <v>0</v>
      </c>
      <c r="P23252" s="16">
        <f t="shared" si="1101"/>
        <v>522</v>
      </c>
    </row>
    <row r="23253" spans="2:16">
      <c r="B23253" s="400"/>
      <c r="D23253" s="53" t="s">
        <v>21771</v>
      </c>
      <c r="F23253" s="173" t="s">
        <v>22642</v>
      </c>
      <c r="J23253" s="171">
        <v>150</v>
      </c>
      <c r="L23253" s="18">
        <f t="shared" si="1102"/>
        <v>150</v>
      </c>
      <c r="M23253" s="18">
        <v>0</v>
      </c>
      <c r="N23253" s="171">
        <v>0</v>
      </c>
      <c r="O23253" s="18">
        <f t="shared" si="1100"/>
        <v>0</v>
      </c>
      <c r="P23253" s="16">
        <f t="shared" si="1101"/>
        <v>150</v>
      </c>
    </row>
    <row r="23254" spans="2:16">
      <c r="B23254" s="400"/>
      <c r="D23254" s="53" t="s">
        <v>21771</v>
      </c>
      <c r="F23254" s="173" t="s">
        <v>22643</v>
      </c>
      <c r="J23254" s="171">
        <v>20</v>
      </c>
      <c r="L23254" s="18">
        <f t="shared" si="1102"/>
        <v>20</v>
      </c>
      <c r="M23254" s="18">
        <v>0</v>
      </c>
      <c r="N23254" s="171">
        <v>0</v>
      </c>
      <c r="O23254" s="18">
        <f t="shared" si="1100"/>
        <v>0</v>
      </c>
      <c r="P23254" s="16">
        <f t="shared" si="1101"/>
        <v>20</v>
      </c>
    </row>
    <row r="23255" spans="2:16">
      <c r="B23255" s="400"/>
      <c r="D23255" s="53" t="s">
        <v>21771</v>
      </c>
      <c r="F23255" s="173" t="s">
        <v>22644</v>
      </c>
      <c r="J23255" s="171">
        <v>231</v>
      </c>
      <c r="L23255" s="18">
        <f t="shared" si="1102"/>
        <v>231</v>
      </c>
      <c r="M23255" s="18">
        <v>0</v>
      </c>
      <c r="N23255" s="171">
        <v>0</v>
      </c>
      <c r="O23255" s="18">
        <f t="shared" si="1100"/>
        <v>0</v>
      </c>
      <c r="P23255" s="16">
        <f t="shared" si="1101"/>
        <v>231</v>
      </c>
    </row>
    <row r="23256" spans="2:16" ht="25.5">
      <c r="B23256" s="400"/>
      <c r="D23256" s="53" t="s">
        <v>21771</v>
      </c>
      <c r="F23256" s="173" t="s">
        <v>22645</v>
      </c>
      <c r="J23256" s="171">
        <v>50</v>
      </c>
      <c r="L23256" s="18">
        <f t="shared" si="1102"/>
        <v>50</v>
      </c>
      <c r="M23256" s="18">
        <v>0</v>
      </c>
      <c r="N23256" s="171">
        <v>0</v>
      </c>
      <c r="O23256" s="18">
        <f t="shared" si="1100"/>
        <v>0</v>
      </c>
      <c r="P23256" s="16">
        <f t="shared" si="1101"/>
        <v>50</v>
      </c>
    </row>
    <row r="23257" spans="2:16">
      <c r="B23257" s="400"/>
      <c r="D23257" s="53" t="s">
        <v>21771</v>
      </c>
      <c r="F23257" s="173" t="s">
        <v>22646</v>
      </c>
      <c r="J23257" s="171">
        <v>350</v>
      </c>
      <c r="L23257" s="18">
        <f t="shared" si="1102"/>
        <v>350</v>
      </c>
      <c r="M23257" s="18">
        <v>0</v>
      </c>
      <c r="N23257" s="171">
        <v>0</v>
      </c>
      <c r="O23257" s="18">
        <f t="shared" si="1100"/>
        <v>0</v>
      </c>
      <c r="P23257" s="16">
        <f t="shared" si="1101"/>
        <v>350</v>
      </c>
    </row>
    <row r="23258" spans="2:16">
      <c r="B23258" s="400"/>
      <c r="D23258" s="16" t="s">
        <v>21953</v>
      </c>
      <c r="F23258" s="103" t="s">
        <v>22647</v>
      </c>
      <c r="J23258" s="18">
        <v>35</v>
      </c>
      <c r="K23258" s="27">
        <v>0</v>
      </c>
      <c r="L23258" s="18">
        <f t="shared" si="1102"/>
        <v>35</v>
      </c>
      <c r="M23258" s="27">
        <v>0</v>
      </c>
      <c r="N23258" s="27">
        <v>0</v>
      </c>
      <c r="O23258" s="18">
        <f t="shared" si="1100"/>
        <v>0</v>
      </c>
      <c r="P23258" s="16">
        <f t="shared" si="1101"/>
        <v>35</v>
      </c>
    </row>
    <row r="23259" spans="2:16">
      <c r="B23259" s="400"/>
      <c r="D23259" s="16" t="s">
        <v>21953</v>
      </c>
      <c r="F23259" s="175" t="s">
        <v>22648</v>
      </c>
      <c r="J23259" s="18">
        <v>50</v>
      </c>
      <c r="K23259" s="27">
        <v>0</v>
      </c>
      <c r="L23259" s="18">
        <f t="shared" si="1102"/>
        <v>50</v>
      </c>
      <c r="M23259" s="27">
        <v>0</v>
      </c>
      <c r="N23259" s="27">
        <v>0</v>
      </c>
      <c r="O23259" s="18">
        <f t="shared" si="1100"/>
        <v>0</v>
      </c>
      <c r="P23259" s="16">
        <f t="shared" si="1101"/>
        <v>50</v>
      </c>
    </row>
    <row r="23260" spans="2:16" ht="25.5">
      <c r="B23260" s="400"/>
      <c r="D23260" s="16" t="s">
        <v>21953</v>
      </c>
      <c r="F23260" s="103" t="s">
        <v>22649</v>
      </c>
      <c r="J23260" s="18">
        <v>100</v>
      </c>
      <c r="K23260" s="27">
        <v>0</v>
      </c>
      <c r="L23260" s="18">
        <f t="shared" si="1102"/>
        <v>100</v>
      </c>
      <c r="M23260" s="27">
        <v>0</v>
      </c>
      <c r="N23260" s="27">
        <v>0</v>
      </c>
      <c r="O23260" s="18">
        <f t="shared" si="1100"/>
        <v>0</v>
      </c>
      <c r="P23260" s="16">
        <f t="shared" si="1101"/>
        <v>100</v>
      </c>
    </row>
    <row r="23261" spans="2:16" ht="25.5">
      <c r="B23261" s="400"/>
      <c r="D23261" s="16" t="s">
        <v>21953</v>
      </c>
      <c r="F23261" s="103" t="s">
        <v>22650</v>
      </c>
      <c r="J23261" s="18">
        <v>80</v>
      </c>
      <c r="K23261" s="27">
        <v>0</v>
      </c>
      <c r="L23261" s="18">
        <f t="shared" si="1102"/>
        <v>80</v>
      </c>
      <c r="M23261" s="27">
        <v>0</v>
      </c>
      <c r="N23261" s="27">
        <v>0</v>
      </c>
      <c r="O23261" s="18">
        <f t="shared" si="1100"/>
        <v>0</v>
      </c>
      <c r="P23261" s="16">
        <f t="shared" si="1101"/>
        <v>80</v>
      </c>
    </row>
    <row r="23262" spans="2:16">
      <c r="B23262" s="400"/>
      <c r="D23262" s="16" t="s">
        <v>21953</v>
      </c>
      <c r="F23262" s="103" t="s">
        <v>22651</v>
      </c>
      <c r="J23262" s="18">
        <v>50</v>
      </c>
      <c r="K23262" s="27">
        <v>0</v>
      </c>
      <c r="L23262" s="18">
        <f t="shared" si="1102"/>
        <v>50</v>
      </c>
      <c r="M23262" s="27">
        <v>0</v>
      </c>
      <c r="N23262" s="27">
        <v>0</v>
      </c>
      <c r="O23262" s="18">
        <f t="shared" si="1100"/>
        <v>0</v>
      </c>
      <c r="P23262" s="16">
        <f t="shared" si="1101"/>
        <v>50</v>
      </c>
    </row>
    <row r="23263" spans="2:16" ht="25.5">
      <c r="B23263" s="400"/>
      <c r="D23263" s="16" t="s">
        <v>21953</v>
      </c>
      <c r="F23263" s="103" t="s">
        <v>22652</v>
      </c>
      <c r="J23263" s="18">
        <v>115</v>
      </c>
      <c r="K23263" s="27">
        <v>0</v>
      </c>
      <c r="L23263" s="18">
        <f t="shared" si="1102"/>
        <v>115</v>
      </c>
      <c r="M23263" s="27">
        <v>0</v>
      </c>
      <c r="N23263" s="27">
        <v>0</v>
      </c>
      <c r="O23263" s="18">
        <f t="shared" si="1100"/>
        <v>0</v>
      </c>
      <c r="P23263" s="16">
        <f t="shared" si="1101"/>
        <v>115</v>
      </c>
    </row>
    <row r="23264" spans="2:16" ht="25.5">
      <c r="B23264" s="400"/>
      <c r="D23264" s="16" t="s">
        <v>21953</v>
      </c>
      <c r="F23264" s="103" t="s">
        <v>22653</v>
      </c>
      <c r="J23264" s="18">
        <v>180</v>
      </c>
      <c r="K23264" s="27">
        <v>0</v>
      </c>
      <c r="L23264" s="18">
        <f t="shared" si="1102"/>
        <v>180</v>
      </c>
      <c r="M23264" s="27">
        <v>0</v>
      </c>
      <c r="N23264" s="27">
        <v>0</v>
      </c>
      <c r="O23264" s="18">
        <f t="shared" si="1100"/>
        <v>0</v>
      </c>
      <c r="P23264" s="16">
        <f t="shared" si="1101"/>
        <v>180</v>
      </c>
    </row>
    <row r="23265" spans="2:16" ht="25.5">
      <c r="B23265" s="400"/>
      <c r="D23265" s="16" t="s">
        <v>21953</v>
      </c>
      <c r="F23265" s="103" t="s">
        <v>22654</v>
      </c>
      <c r="J23265" s="18">
        <v>100</v>
      </c>
      <c r="K23265" s="27">
        <v>0</v>
      </c>
      <c r="L23265" s="18">
        <f t="shared" si="1102"/>
        <v>100</v>
      </c>
      <c r="M23265" s="27">
        <v>0</v>
      </c>
      <c r="N23265" s="27">
        <v>0</v>
      </c>
      <c r="O23265" s="18">
        <f t="shared" si="1100"/>
        <v>0</v>
      </c>
      <c r="P23265" s="16">
        <f t="shared" si="1101"/>
        <v>100</v>
      </c>
    </row>
    <row r="23266" spans="2:16" ht="25.5">
      <c r="B23266" s="400"/>
      <c r="D23266" s="16" t="s">
        <v>21953</v>
      </c>
      <c r="F23266" s="103" t="s">
        <v>22655</v>
      </c>
      <c r="J23266" s="18">
        <v>180</v>
      </c>
      <c r="K23266" s="27">
        <v>0</v>
      </c>
      <c r="L23266" s="18">
        <f t="shared" si="1102"/>
        <v>180</v>
      </c>
      <c r="M23266" s="27">
        <v>0</v>
      </c>
      <c r="N23266" s="27">
        <v>0</v>
      </c>
      <c r="O23266" s="18">
        <f t="shared" si="1100"/>
        <v>0</v>
      </c>
      <c r="P23266" s="16">
        <f t="shared" si="1101"/>
        <v>180</v>
      </c>
    </row>
    <row r="23267" spans="2:16" ht="25.5">
      <c r="B23267" s="400"/>
      <c r="D23267" s="16" t="s">
        <v>21953</v>
      </c>
      <c r="F23267" s="103" t="s">
        <v>22656</v>
      </c>
      <c r="J23267" s="18">
        <v>600</v>
      </c>
      <c r="K23267" s="27">
        <v>0</v>
      </c>
      <c r="L23267" s="18">
        <f t="shared" si="1102"/>
        <v>600</v>
      </c>
      <c r="M23267" s="27">
        <v>0</v>
      </c>
      <c r="N23267" s="27">
        <v>0</v>
      </c>
      <c r="O23267" s="18">
        <f t="shared" si="1100"/>
        <v>0</v>
      </c>
      <c r="P23267" s="16">
        <f t="shared" si="1101"/>
        <v>600</v>
      </c>
    </row>
    <row r="23268" spans="2:16" ht="25.5">
      <c r="B23268" s="400"/>
      <c r="D23268" s="16" t="s">
        <v>21953</v>
      </c>
      <c r="F23268" s="103" t="s">
        <v>22657</v>
      </c>
      <c r="J23268" s="18">
        <v>80</v>
      </c>
      <c r="K23268" s="27">
        <v>0</v>
      </c>
      <c r="L23268" s="18">
        <f t="shared" si="1102"/>
        <v>80</v>
      </c>
      <c r="M23268" s="27">
        <v>0</v>
      </c>
      <c r="N23268" s="27">
        <v>0</v>
      </c>
      <c r="O23268" s="18">
        <f t="shared" si="1100"/>
        <v>0</v>
      </c>
      <c r="P23268" s="16">
        <f t="shared" si="1101"/>
        <v>80</v>
      </c>
    </row>
    <row r="23269" spans="2:16" ht="25.5">
      <c r="B23269" s="400"/>
      <c r="D23269" s="16" t="s">
        <v>21953</v>
      </c>
      <c r="F23269" s="103" t="s">
        <v>22658</v>
      </c>
      <c r="J23269" s="18">
        <v>50</v>
      </c>
      <c r="K23269" s="27">
        <v>0</v>
      </c>
      <c r="L23269" s="18">
        <f t="shared" si="1102"/>
        <v>50</v>
      </c>
      <c r="M23269" s="27">
        <v>0</v>
      </c>
      <c r="N23269" s="27">
        <v>0</v>
      </c>
      <c r="O23269" s="18">
        <f t="shared" si="1100"/>
        <v>0</v>
      </c>
      <c r="P23269" s="16">
        <f t="shared" si="1101"/>
        <v>50</v>
      </c>
    </row>
    <row r="23270" spans="2:16" ht="25.5">
      <c r="B23270" s="400"/>
      <c r="D23270" s="16" t="s">
        <v>21953</v>
      </c>
      <c r="F23270" s="176" t="s">
        <v>22659</v>
      </c>
      <c r="J23270" s="18">
        <v>578</v>
      </c>
      <c r="K23270" s="27">
        <v>0</v>
      </c>
      <c r="L23270" s="18">
        <f t="shared" si="1102"/>
        <v>578</v>
      </c>
      <c r="M23270" s="27">
        <v>160</v>
      </c>
      <c r="N23270" s="27">
        <v>40</v>
      </c>
      <c r="O23270" s="18">
        <f t="shared" si="1100"/>
        <v>200</v>
      </c>
      <c r="P23270" s="16">
        <f t="shared" si="1101"/>
        <v>778</v>
      </c>
    </row>
    <row r="23271" spans="2:16">
      <c r="B23271" s="400"/>
      <c r="D23271" s="16" t="s">
        <v>21953</v>
      </c>
      <c r="F23271" s="103" t="s">
        <v>22660</v>
      </c>
      <c r="J23271" s="18">
        <v>217</v>
      </c>
      <c r="K23271" s="27">
        <v>0</v>
      </c>
      <c r="L23271" s="18">
        <f t="shared" si="1102"/>
        <v>217</v>
      </c>
      <c r="M23271" s="27">
        <v>0</v>
      </c>
      <c r="N23271" s="27">
        <v>0</v>
      </c>
      <c r="O23271" s="18">
        <f t="shared" si="1100"/>
        <v>0</v>
      </c>
      <c r="P23271" s="16">
        <f t="shared" si="1101"/>
        <v>217</v>
      </c>
    </row>
    <row r="23272" spans="2:16">
      <c r="B23272" s="400"/>
      <c r="D23272" s="16" t="s">
        <v>21953</v>
      </c>
      <c r="F23272" s="103" t="s">
        <v>22661</v>
      </c>
      <c r="J23272" s="18">
        <v>40</v>
      </c>
      <c r="K23272" s="27">
        <v>0</v>
      </c>
      <c r="L23272" s="18">
        <f t="shared" si="1102"/>
        <v>40</v>
      </c>
      <c r="M23272" s="27">
        <v>0</v>
      </c>
      <c r="N23272" s="27">
        <v>0</v>
      </c>
      <c r="O23272" s="18">
        <f t="shared" si="1100"/>
        <v>0</v>
      </c>
      <c r="P23272" s="16">
        <f t="shared" si="1101"/>
        <v>40</v>
      </c>
    </row>
    <row r="23273" spans="2:16" ht="25.5">
      <c r="B23273" s="400"/>
      <c r="D23273" s="16" t="s">
        <v>21953</v>
      </c>
      <c r="F23273" s="103" t="s">
        <v>22662</v>
      </c>
      <c r="J23273" s="18">
        <v>180</v>
      </c>
      <c r="K23273" s="27">
        <v>0</v>
      </c>
      <c r="L23273" s="18">
        <f t="shared" si="1102"/>
        <v>180</v>
      </c>
      <c r="M23273" s="27">
        <v>0</v>
      </c>
      <c r="N23273" s="27">
        <v>0</v>
      </c>
      <c r="O23273" s="18">
        <f t="shared" si="1100"/>
        <v>0</v>
      </c>
      <c r="P23273" s="16">
        <f t="shared" si="1101"/>
        <v>180</v>
      </c>
    </row>
    <row r="23274" spans="2:16">
      <c r="B23274" s="400"/>
      <c r="D23274" s="16" t="s">
        <v>21953</v>
      </c>
      <c r="F23274" s="103" t="s">
        <v>22663</v>
      </c>
      <c r="J23274" s="18">
        <v>40</v>
      </c>
      <c r="K23274" s="27">
        <v>0</v>
      </c>
      <c r="L23274" s="18">
        <f t="shared" si="1102"/>
        <v>40</v>
      </c>
      <c r="M23274" s="27">
        <v>0</v>
      </c>
      <c r="N23274" s="27">
        <v>0</v>
      </c>
      <c r="O23274" s="18">
        <f t="shared" si="1100"/>
        <v>0</v>
      </c>
      <c r="P23274" s="16">
        <f t="shared" si="1101"/>
        <v>40</v>
      </c>
    </row>
    <row r="23275" spans="2:16" ht="25.5">
      <c r="B23275" s="400"/>
      <c r="D23275" s="53" t="s">
        <v>21954</v>
      </c>
      <c r="F23275" s="103" t="s">
        <v>22664</v>
      </c>
      <c r="J23275" s="18">
        <v>60</v>
      </c>
      <c r="K23275" s="27">
        <v>0</v>
      </c>
      <c r="L23275" s="18">
        <f t="shared" si="1102"/>
        <v>60</v>
      </c>
      <c r="M23275" s="27">
        <v>0</v>
      </c>
      <c r="N23275" s="27">
        <v>0</v>
      </c>
      <c r="O23275" s="18">
        <f t="shared" si="1100"/>
        <v>0</v>
      </c>
      <c r="P23275" s="16">
        <f t="shared" si="1101"/>
        <v>60</v>
      </c>
    </row>
    <row r="23276" spans="2:16" ht="25.5">
      <c r="B23276" s="400"/>
      <c r="D23276" s="53" t="s">
        <v>21954</v>
      </c>
      <c r="F23276" s="103" t="s">
        <v>22665</v>
      </c>
      <c r="J23276" s="18">
        <v>150</v>
      </c>
      <c r="K23276" s="27">
        <v>0</v>
      </c>
      <c r="L23276" s="18">
        <f t="shared" si="1102"/>
        <v>150</v>
      </c>
      <c r="M23276" s="27">
        <v>0</v>
      </c>
      <c r="N23276" s="27">
        <v>0</v>
      </c>
      <c r="O23276" s="18">
        <f t="shared" si="1100"/>
        <v>0</v>
      </c>
      <c r="P23276" s="16">
        <f t="shared" si="1101"/>
        <v>150</v>
      </c>
    </row>
    <row r="23277" spans="2:16">
      <c r="B23277" s="400"/>
      <c r="D23277" s="53" t="s">
        <v>21954</v>
      </c>
      <c r="F23277" s="103" t="s">
        <v>22666</v>
      </c>
      <c r="J23277" s="18">
        <v>170</v>
      </c>
      <c r="K23277" s="27">
        <v>0</v>
      </c>
      <c r="L23277" s="18">
        <f t="shared" si="1102"/>
        <v>170</v>
      </c>
      <c r="M23277" s="27">
        <v>0</v>
      </c>
      <c r="N23277" s="27">
        <v>0</v>
      </c>
      <c r="O23277" s="18">
        <f t="shared" si="1100"/>
        <v>0</v>
      </c>
      <c r="P23277" s="16">
        <f t="shared" si="1101"/>
        <v>170</v>
      </c>
    </row>
    <row r="23278" spans="2:16" ht="25.5">
      <c r="B23278" s="400"/>
      <c r="D23278" s="53" t="s">
        <v>21954</v>
      </c>
      <c r="F23278" s="103" t="s">
        <v>22667</v>
      </c>
      <c r="J23278" s="18">
        <v>299</v>
      </c>
      <c r="K23278" s="27">
        <v>0</v>
      </c>
      <c r="L23278" s="18">
        <f t="shared" si="1102"/>
        <v>299</v>
      </c>
      <c r="M23278" s="27">
        <v>0</v>
      </c>
      <c r="N23278" s="27">
        <v>0</v>
      </c>
      <c r="O23278" s="18">
        <f t="shared" si="1100"/>
        <v>0</v>
      </c>
      <c r="P23278" s="16">
        <f t="shared" si="1101"/>
        <v>299</v>
      </c>
    </row>
    <row r="23279" spans="2:16" ht="25.5">
      <c r="B23279" s="400"/>
      <c r="D23279" s="53" t="s">
        <v>21954</v>
      </c>
      <c r="F23279" s="103" t="s">
        <v>22668</v>
      </c>
      <c r="J23279" s="18">
        <v>200</v>
      </c>
      <c r="K23279" s="27">
        <v>0</v>
      </c>
      <c r="L23279" s="18">
        <f t="shared" si="1102"/>
        <v>200</v>
      </c>
      <c r="M23279" s="27">
        <v>0</v>
      </c>
      <c r="N23279" s="27">
        <v>0</v>
      </c>
      <c r="O23279" s="18">
        <f t="shared" si="1100"/>
        <v>0</v>
      </c>
      <c r="P23279" s="16">
        <f t="shared" si="1101"/>
        <v>200</v>
      </c>
    </row>
    <row r="23280" spans="2:16">
      <c r="B23280" s="400"/>
      <c r="D23280" s="53" t="s">
        <v>21954</v>
      </c>
      <c r="F23280" s="103" t="s">
        <v>22669</v>
      </c>
      <c r="J23280" s="18">
        <v>0</v>
      </c>
      <c r="K23280" s="27">
        <v>0</v>
      </c>
      <c r="L23280" s="18">
        <f t="shared" si="1102"/>
        <v>0</v>
      </c>
      <c r="M23280" s="27">
        <v>100</v>
      </c>
      <c r="N23280" s="27">
        <v>0</v>
      </c>
      <c r="O23280" s="18">
        <f t="shared" si="1100"/>
        <v>100</v>
      </c>
      <c r="P23280" s="16">
        <f t="shared" si="1101"/>
        <v>100</v>
      </c>
    </row>
    <row r="23281" spans="2:16">
      <c r="B23281" s="400"/>
      <c r="D23281" s="53" t="s">
        <v>21954</v>
      </c>
      <c r="F23281" s="176" t="s">
        <v>22670</v>
      </c>
      <c r="J23281" s="18">
        <v>0</v>
      </c>
      <c r="K23281" s="27">
        <v>0</v>
      </c>
      <c r="L23281" s="18">
        <f t="shared" si="1102"/>
        <v>0</v>
      </c>
      <c r="M23281" s="27">
        <v>108</v>
      </c>
      <c r="N23281" s="27">
        <v>0</v>
      </c>
      <c r="O23281" s="18">
        <f t="shared" si="1100"/>
        <v>108</v>
      </c>
      <c r="P23281" s="16">
        <f t="shared" si="1101"/>
        <v>108</v>
      </c>
    </row>
    <row r="23282" spans="2:16" ht="25.5">
      <c r="B23282" s="400"/>
      <c r="D23282" s="53" t="s">
        <v>21954</v>
      </c>
      <c r="F23282" s="176" t="s">
        <v>22671</v>
      </c>
      <c r="J23282" s="18">
        <v>295</v>
      </c>
      <c r="K23282" s="27">
        <v>0</v>
      </c>
      <c r="L23282" s="18">
        <f t="shared" si="1102"/>
        <v>295</v>
      </c>
      <c r="M23282" s="27"/>
      <c r="N23282" s="27">
        <v>0</v>
      </c>
      <c r="O23282" s="18">
        <f t="shared" si="1100"/>
        <v>0</v>
      </c>
      <c r="P23282" s="16">
        <f t="shared" si="1101"/>
        <v>295</v>
      </c>
    </row>
    <row r="23283" spans="2:16">
      <c r="B23283" s="400"/>
      <c r="D23283" s="53" t="s">
        <v>21954</v>
      </c>
      <c r="F23283" s="103" t="s">
        <v>22672</v>
      </c>
      <c r="J23283" s="18">
        <v>0</v>
      </c>
      <c r="K23283" s="27">
        <v>0</v>
      </c>
      <c r="L23283" s="18">
        <f t="shared" si="1102"/>
        <v>0</v>
      </c>
      <c r="M23283" s="27">
        <v>50</v>
      </c>
      <c r="N23283" s="27">
        <v>0</v>
      </c>
      <c r="O23283" s="18">
        <f t="shared" si="1100"/>
        <v>50</v>
      </c>
      <c r="P23283" s="16">
        <f t="shared" si="1101"/>
        <v>50</v>
      </c>
    </row>
    <row r="23284" spans="2:16" ht="38.25">
      <c r="B23284" s="400"/>
      <c r="D23284" s="16" t="s">
        <v>21955</v>
      </c>
      <c r="F23284" s="103" t="s">
        <v>22673</v>
      </c>
      <c r="J23284" s="18">
        <v>150</v>
      </c>
      <c r="K23284" s="27">
        <v>0</v>
      </c>
      <c r="L23284" s="18">
        <f t="shared" si="1102"/>
        <v>150</v>
      </c>
      <c r="M23284" s="27">
        <v>31</v>
      </c>
      <c r="N23284" s="27">
        <v>4</v>
      </c>
      <c r="O23284" s="18">
        <f t="shared" si="1100"/>
        <v>35</v>
      </c>
      <c r="P23284" s="16">
        <f t="shared" si="1101"/>
        <v>185</v>
      </c>
    </row>
    <row r="23285" spans="2:16" ht="38.25">
      <c r="B23285" s="400"/>
      <c r="D23285" s="16" t="s">
        <v>21955</v>
      </c>
      <c r="F23285" s="103" t="s">
        <v>22674</v>
      </c>
      <c r="J23285" s="18">
        <v>110</v>
      </c>
      <c r="K23285" s="27">
        <v>0</v>
      </c>
      <c r="L23285" s="18">
        <f t="shared" si="1102"/>
        <v>110</v>
      </c>
      <c r="M23285" s="27"/>
      <c r="N23285" s="27">
        <v>27</v>
      </c>
      <c r="O23285" s="18">
        <f t="shared" si="1100"/>
        <v>27</v>
      </c>
      <c r="P23285" s="16">
        <f t="shared" si="1101"/>
        <v>137</v>
      </c>
    </row>
    <row r="23286" spans="2:16" ht="38.25">
      <c r="B23286" s="400"/>
      <c r="D23286" s="16" t="s">
        <v>21955</v>
      </c>
      <c r="F23286" s="103" t="s">
        <v>22675</v>
      </c>
      <c r="J23286" s="18">
        <v>0</v>
      </c>
      <c r="K23286" s="27">
        <v>0</v>
      </c>
      <c r="L23286" s="18">
        <f t="shared" si="1102"/>
        <v>0</v>
      </c>
      <c r="M23286" s="27">
        <v>340</v>
      </c>
      <c r="N23286" s="27">
        <v>70</v>
      </c>
      <c r="O23286" s="18">
        <f t="shared" si="1100"/>
        <v>410</v>
      </c>
      <c r="P23286" s="16">
        <f t="shared" si="1101"/>
        <v>410</v>
      </c>
    </row>
    <row r="23287" spans="2:16" ht="25.5">
      <c r="B23287" s="400"/>
      <c r="D23287" s="16" t="s">
        <v>21955</v>
      </c>
      <c r="F23287" s="103" t="s">
        <v>22676</v>
      </c>
      <c r="J23287" s="18">
        <v>300</v>
      </c>
      <c r="K23287" s="27">
        <v>0</v>
      </c>
      <c r="L23287" s="18">
        <f t="shared" si="1102"/>
        <v>300</v>
      </c>
      <c r="M23287" s="27"/>
      <c r="N23287" s="27"/>
      <c r="O23287" s="18">
        <f t="shared" si="1100"/>
        <v>0</v>
      </c>
      <c r="P23287" s="16">
        <f t="shared" si="1101"/>
        <v>300</v>
      </c>
    </row>
    <row r="23288" spans="2:16" ht="38.25">
      <c r="B23288" s="400"/>
      <c r="D23288" s="16" t="s">
        <v>21955</v>
      </c>
      <c r="F23288" s="103" t="s">
        <v>22677</v>
      </c>
      <c r="J23288" s="18">
        <v>90</v>
      </c>
      <c r="K23288" s="27">
        <v>0</v>
      </c>
      <c r="L23288" s="18">
        <f t="shared" si="1102"/>
        <v>90</v>
      </c>
      <c r="M23288" s="27"/>
      <c r="N23288" s="27"/>
      <c r="O23288" s="18">
        <f t="shared" si="1100"/>
        <v>0</v>
      </c>
      <c r="P23288" s="16">
        <f t="shared" si="1101"/>
        <v>90</v>
      </c>
    </row>
    <row r="23289" spans="2:16" ht="25.5">
      <c r="B23289" s="400"/>
      <c r="D23289" s="16" t="s">
        <v>21955</v>
      </c>
      <c r="F23289" s="103" t="s">
        <v>22678</v>
      </c>
      <c r="J23289" s="18">
        <v>30</v>
      </c>
      <c r="K23289" s="27">
        <v>0</v>
      </c>
      <c r="L23289" s="18">
        <f t="shared" si="1102"/>
        <v>30</v>
      </c>
      <c r="M23289" s="27"/>
      <c r="N23289" s="27">
        <v>20</v>
      </c>
      <c r="O23289" s="18">
        <f t="shared" si="1100"/>
        <v>20</v>
      </c>
      <c r="P23289" s="16">
        <f t="shared" si="1101"/>
        <v>50</v>
      </c>
    </row>
    <row r="23290" spans="2:16" ht="38.25">
      <c r="B23290" s="400"/>
      <c r="D23290" s="16" t="s">
        <v>21955</v>
      </c>
      <c r="F23290" s="103" t="s">
        <v>22679</v>
      </c>
      <c r="J23290" s="18">
        <v>0</v>
      </c>
      <c r="K23290" s="27">
        <v>0</v>
      </c>
      <c r="L23290" s="18">
        <f t="shared" si="1102"/>
        <v>0</v>
      </c>
      <c r="M23290" s="27"/>
      <c r="N23290" s="27">
        <v>23</v>
      </c>
      <c r="O23290" s="18">
        <f t="shared" si="1100"/>
        <v>23</v>
      </c>
      <c r="P23290" s="16">
        <f t="shared" si="1101"/>
        <v>23</v>
      </c>
    </row>
    <row r="23291" spans="2:16" ht="38.25">
      <c r="B23291" s="400"/>
      <c r="D23291" s="16" t="s">
        <v>21955</v>
      </c>
      <c r="F23291" s="103" t="s">
        <v>22680</v>
      </c>
      <c r="J23291" s="18">
        <v>0</v>
      </c>
      <c r="K23291" s="27">
        <v>0</v>
      </c>
      <c r="L23291" s="18">
        <f t="shared" si="1102"/>
        <v>0</v>
      </c>
      <c r="M23291" s="27"/>
      <c r="N23291" s="27">
        <v>30</v>
      </c>
      <c r="O23291" s="18">
        <f t="shared" si="1100"/>
        <v>30</v>
      </c>
      <c r="P23291" s="16">
        <f t="shared" si="1101"/>
        <v>30</v>
      </c>
    </row>
    <row r="23292" spans="2:16" ht="38.25">
      <c r="B23292" s="400"/>
      <c r="D23292" s="16" t="s">
        <v>21955</v>
      </c>
      <c r="F23292" s="103" t="s">
        <v>22681</v>
      </c>
      <c r="J23292" s="18">
        <v>0</v>
      </c>
      <c r="K23292" s="27">
        <v>0</v>
      </c>
      <c r="L23292" s="18">
        <f t="shared" si="1102"/>
        <v>0</v>
      </c>
      <c r="M23292" s="27"/>
      <c r="N23292" s="27">
        <v>78</v>
      </c>
      <c r="O23292" s="18">
        <f t="shared" si="1100"/>
        <v>78</v>
      </c>
      <c r="P23292" s="16">
        <f t="shared" si="1101"/>
        <v>78</v>
      </c>
    </row>
    <row r="23293" spans="2:16" ht="38.25">
      <c r="B23293" s="400"/>
      <c r="D23293" s="16" t="s">
        <v>21955</v>
      </c>
      <c r="F23293" s="103" t="s">
        <v>22682</v>
      </c>
      <c r="J23293" s="18">
        <v>0</v>
      </c>
      <c r="K23293" s="27">
        <v>0</v>
      </c>
      <c r="L23293" s="18">
        <f t="shared" si="1102"/>
        <v>0</v>
      </c>
      <c r="M23293" s="27"/>
      <c r="N23293" s="27">
        <v>25</v>
      </c>
      <c r="O23293" s="18">
        <f t="shared" si="1100"/>
        <v>25</v>
      </c>
      <c r="P23293" s="16">
        <f t="shared" si="1101"/>
        <v>25</v>
      </c>
    </row>
    <row r="23294" spans="2:16" ht="38.25">
      <c r="B23294" s="400"/>
      <c r="D23294" s="16" t="s">
        <v>21955</v>
      </c>
      <c r="F23294" s="103" t="s">
        <v>22683</v>
      </c>
      <c r="J23294" s="18">
        <v>0</v>
      </c>
      <c r="K23294" s="27">
        <v>0</v>
      </c>
      <c r="L23294" s="18">
        <f t="shared" si="1102"/>
        <v>0</v>
      </c>
      <c r="M23294" s="27"/>
      <c r="N23294" s="27">
        <v>24</v>
      </c>
      <c r="O23294" s="18">
        <f t="shared" si="1100"/>
        <v>24</v>
      </c>
      <c r="P23294" s="16">
        <f t="shared" si="1101"/>
        <v>24</v>
      </c>
    </row>
    <row r="23295" spans="2:16" ht="38.25">
      <c r="B23295" s="400"/>
      <c r="D23295" s="16" t="s">
        <v>21955</v>
      </c>
      <c r="F23295" s="103" t="s">
        <v>22684</v>
      </c>
      <c r="J23295" s="18">
        <v>0</v>
      </c>
      <c r="K23295" s="27">
        <v>0</v>
      </c>
      <c r="L23295" s="18">
        <f t="shared" si="1102"/>
        <v>0</v>
      </c>
      <c r="M23295" s="27"/>
      <c r="N23295" s="27">
        <v>30</v>
      </c>
      <c r="O23295" s="18">
        <f t="shared" si="1100"/>
        <v>30</v>
      </c>
      <c r="P23295" s="16">
        <f t="shared" si="1101"/>
        <v>30</v>
      </c>
    </row>
    <row r="23296" spans="2:16" ht="38.25">
      <c r="B23296" s="400"/>
      <c r="D23296" s="16" t="s">
        <v>21955</v>
      </c>
      <c r="F23296" s="103" t="s">
        <v>22685</v>
      </c>
      <c r="J23296" s="18">
        <v>0</v>
      </c>
      <c r="K23296" s="27">
        <v>0</v>
      </c>
      <c r="L23296" s="18">
        <f t="shared" si="1102"/>
        <v>0</v>
      </c>
      <c r="M23296" s="27"/>
      <c r="N23296" s="27">
        <v>25</v>
      </c>
      <c r="O23296" s="18">
        <f t="shared" si="1100"/>
        <v>25</v>
      </c>
      <c r="P23296" s="16">
        <f t="shared" si="1101"/>
        <v>25</v>
      </c>
    </row>
    <row r="23297" spans="2:16" ht="38.25">
      <c r="B23297" s="400"/>
      <c r="D23297" s="16" t="s">
        <v>21955</v>
      </c>
      <c r="F23297" s="103" t="s">
        <v>22686</v>
      </c>
      <c r="J23297" s="18">
        <v>0</v>
      </c>
      <c r="K23297" s="27">
        <v>0</v>
      </c>
      <c r="L23297" s="18">
        <f t="shared" si="1102"/>
        <v>0</v>
      </c>
      <c r="M23297" s="27"/>
      <c r="N23297" s="27">
        <v>32</v>
      </c>
      <c r="O23297" s="18">
        <f t="shared" si="1100"/>
        <v>32</v>
      </c>
      <c r="P23297" s="16">
        <f t="shared" si="1101"/>
        <v>32</v>
      </c>
    </row>
    <row r="23298" spans="2:16" ht="25.5">
      <c r="B23298" s="400"/>
      <c r="D23298" s="16" t="s">
        <v>21955</v>
      </c>
      <c r="F23298" s="103" t="s">
        <v>22687</v>
      </c>
      <c r="J23298" s="18">
        <v>0</v>
      </c>
      <c r="K23298" s="27">
        <v>0</v>
      </c>
      <c r="L23298" s="18">
        <f t="shared" si="1102"/>
        <v>0</v>
      </c>
      <c r="M23298" s="27"/>
      <c r="N23298" s="27">
        <v>22</v>
      </c>
      <c r="O23298" s="18">
        <f t="shared" si="1100"/>
        <v>22</v>
      </c>
      <c r="P23298" s="16">
        <f t="shared" si="1101"/>
        <v>22</v>
      </c>
    </row>
    <row r="23299" spans="2:16" ht="38.25">
      <c r="B23299" s="400"/>
      <c r="D23299" s="16" t="s">
        <v>21955</v>
      </c>
      <c r="F23299" s="103" t="s">
        <v>22688</v>
      </c>
      <c r="J23299" s="18">
        <v>0</v>
      </c>
      <c r="K23299" s="27">
        <v>0</v>
      </c>
      <c r="L23299" s="18">
        <f t="shared" si="1102"/>
        <v>0</v>
      </c>
      <c r="M23299" s="27"/>
      <c r="N23299" s="27">
        <v>33</v>
      </c>
      <c r="O23299" s="18">
        <f t="shared" si="1100"/>
        <v>33</v>
      </c>
      <c r="P23299" s="16">
        <f t="shared" si="1101"/>
        <v>33</v>
      </c>
    </row>
    <row r="23300" spans="2:16" ht="38.25">
      <c r="B23300" s="400"/>
      <c r="D23300" s="16" t="s">
        <v>21955</v>
      </c>
      <c r="F23300" s="103" t="s">
        <v>22689</v>
      </c>
      <c r="J23300" s="18">
        <v>0</v>
      </c>
      <c r="K23300" s="27">
        <v>0</v>
      </c>
      <c r="L23300" s="18">
        <f t="shared" si="1102"/>
        <v>0</v>
      </c>
      <c r="M23300" s="27"/>
      <c r="N23300" s="27">
        <v>17</v>
      </c>
      <c r="O23300" s="18">
        <f t="shared" si="1100"/>
        <v>17</v>
      </c>
      <c r="P23300" s="16">
        <f t="shared" si="1101"/>
        <v>17</v>
      </c>
    </row>
    <row r="23301" spans="2:16" ht="38.25">
      <c r="B23301" s="400"/>
      <c r="D23301" s="16" t="s">
        <v>21955</v>
      </c>
      <c r="F23301" s="103" t="s">
        <v>22690</v>
      </c>
      <c r="J23301" s="18">
        <v>0</v>
      </c>
      <c r="K23301" s="27">
        <v>0</v>
      </c>
      <c r="L23301" s="18">
        <f t="shared" si="1102"/>
        <v>0</v>
      </c>
      <c r="M23301" s="27"/>
      <c r="N23301" s="27">
        <v>25</v>
      </c>
      <c r="O23301" s="18">
        <f t="shared" si="1100"/>
        <v>25</v>
      </c>
      <c r="P23301" s="16">
        <f t="shared" si="1101"/>
        <v>25</v>
      </c>
    </row>
    <row r="23302" spans="2:16" ht="38.25">
      <c r="B23302" s="400"/>
      <c r="D23302" s="16" t="s">
        <v>21955</v>
      </c>
      <c r="F23302" s="103" t="s">
        <v>22691</v>
      </c>
      <c r="J23302" s="18">
        <v>0</v>
      </c>
      <c r="K23302" s="27">
        <v>0</v>
      </c>
      <c r="L23302" s="18">
        <f t="shared" si="1102"/>
        <v>0</v>
      </c>
      <c r="M23302" s="27"/>
      <c r="N23302" s="27">
        <v>30</v>
      </c>
      <c r="O23302" s="18">
        <f t="shared" si="1100"/>
        <v>30</v>
      </c>
      <c r="P23302" s="16">
        <f t="shared" si="1101"/>
        <v>30</v>
      </c>
    </row>
    <row r="23303" spans="2:16" ht="38.25">
      <c r="B23303" s="400"/>
      <c r="D23303" s="16" t="s">
        <v>21955</v>
      </c>
      <c r="F23303" s="103" t="s">
        <v>22692</v>
      </c>
      <c r="J23303" s="18">
        <v>0</v>
      </c>
      <c r="K23303" s="27">
        <v>0</v>
      </c>
      <c r="L23303" s="18">
        <f t="shared" si="1102"/>
        <v>0</v>
      </c>
      <c r="M23303" s="27"/>
      <c r="N23303" s="27">
        <v>19</v>
      </c>
      <c r="O23303" s="18">
        <f t="shared" si="1100"/>
        <v>19</v>
      </c>
      <c r="P23303" s="16">
        <f t="shared" si="1101"/>
        <v>19</v>
      </c>
    </row>
    <row r="23304" spans="2:16" ht="25.5">
      <c r="B23304" s="400"/>
      <c r="D23304" s="16" t="s">
        <v>21955</v>
      </c>
      <c r="F23304" s="103" t="s">
        <v>22693</v>
      </c>
      <c r="J23304" s="18">
        <v>0</v>
      </c>
      <c r="K23304" s="27">
        <v>0</v>
      </c>
      <c r="L23304" s="18">
        <f t="shared" si="1102"/>
        <v>0</v>
      </c>
      <c r="M23304" s="27"/>
      <c r="N23304" s="27">
        <v>22</v>
      </c>
      <c r="O23304" s="18">
        <f t="shared" si="1100"/>
        <v>22</v>
      </c>
      <c r="P23304" s="16">
        <f t="shared" si="1101"/>
        <v>22</v>
      </c>
    </row>
    <row r="23305" spans="2:16" ht="25.5">
      <c r="B23305" s="400"/>
      <c r="D23305" s="16" t="s">
        <v>21955</v>
      </c>
      <c r="F23305" s="103" t="s">
        <v>22694</v>
      </c>
      <c r="J23305" s="18">
        <v>0</v>
      </c>
      <c r="K23305" s="27">
        <v>0</v>
      </c>
      <c r="L23305" s="18">
        <f t="shared" si="1102"/>
        <v>0</v>
      </c>
      <c r="M23305" s="27"/>
      <c r="N23305" s="27">
        <v>28</v>
      </c>
      <c r="O23305" s="18">
        <f t="shared" si="1100"/>
        <v>28</v>
      </c>
      <c r="P23305" s="16">
        <f t="shared" si="1101"/>
        <v>28</v>
      </c>
    </row>
    <row r="23306" spans="2:16" ht="51">
      <c r="B23306" s="400"/>
      <c r="D23306" s="16" t="s">
        <v>21955</v>
      </c>
      <c r="F23306" s="103" t="s">
        <v>22695</v>
      </c>
      <c r="J23306" s="18">
        <v>0</v>
      </c>
      <c r="K23306" s="27">
        <v>0</v>
      </c>
      <c r="L23306" s="18">
        <f t="shared" si="1102"/>
        <v>0</v>
      </c>
      <c r="M23306" s="27"/>
      <c r="N23306" s="27">
        <v>113</v>
      </c>
      <c r="O23306" s="18">
        <f t="shared" si="1100"/>
        <v>113</v>
      </c>
      <c r="P23306" s="16">
        <f t="shared" si="1101"/>
        <v>113</v>
      </c>
    </row>
    <row r="23307" spans="2:16" ht="38.25">
      <c r="B23307" s="400"/>
      <c r="D23307" s="16" t="s">
        <v>21955</v>
      </c>
      <c r="F23307" s="103" t="s">
        <v>22696</v>
      </c>
      <c r="J23307" s="18">
        <v>0</v>
      </c>
      <c r="K23307" s="27">
        <v>0</v>
      </c>
      <c r="L23307" s="18">
        <f t="shared" si="1102"/>
        <v>0</v>
      </c>
      <c r="M23307" s="27"/>
      <c r="N23307" s="27">
        <v>42</v>
      </c>
      <c r="O23307" s="18">
        <f t="shared" ref="O23307:O23370" si="1103">+N23307+M23307</f>
        <v>42</v>
      </c>
      <c r="P23307" s="16">
        <f t="shared" ref="P23307:P23370" si="1104">+L23307+O23307</f>
        <v>42</v>
      </c>
    </row>
    <row r="23308" spans="2:16" ht="38.25">
      <c r="B23308" s="400"/>
      <c r="D23308" s="16" t="s">
        <v>21955</v>
      </c>
      <c r="F23308" s="103" t="s">
        <v>22697</v>
      </c>
      <c r="J23308" s="18">
        <v>0</v>
      </c>
      <c r="K23308" s="27">
        <v>0</v>
      </c>
      <c r="L23308" s="18">
        <f t="shared" si="1102"/>
        <v>0</v>
      </c>
      <c r="M23308" s="27"/>
      <c r="N23308" s="27">
        <v>25</v>
      </c>
      <c r="O23308" s="18">
        <f t="shared" si="1103"/>
        <v>25</v>
      </c>
      <c r="P23308" s="16">
        <f t="shared" si="1104"/>
        <v>25</v>
      </c>
    </row>
    <row r="23309" spans="2:16" ht="38.25">
      <c r="B23309" s="400"/>
      <c r="D23309" s="16" t="s">
        <v>21955</v>
      </c>
      <c r="F23309" s="103" t="s">
        <v>22698</v>
      </c>
      <c r="J23309" s="18">
        <v>0</v>
      </c>
      <c r="K23309" s="27">
        <v>0</v>
      </c>
      <c r="L23309" s="18">
        <f t="shared" si="1102"/>
        <v>0</v>
      </c>
      <c r="M23309" s="27">
        <v>220</v>
      </c>
      <c r="N23309" s="27">
        <v>50</v>
      </c>
      <c r="O23309" s="18">
        <f t="shared" si="1103"/>
        <v>270</v>
      </c>
      <c r="P23309" s="16">
        <f t="shared" si="1104"/>
        <v>270</v>
      </c>
    </row>
    <row r="23310" spans="2:16" ht="25.5">
      <c r="B23310" s="400"/>
      <c r="D23310" s="16" t="s">
        <v>21955</v>
      </c>
      <c r="F23310" s="103" t="s">
        <v>22699</v>
      </c>
      <c r="J23310" s="18">
        <v>150</v>
      </c>
      <c r="K23310" s="27">
        <v>0</v>
      </c>
      <c r="L23310" s="18">
        <f t="shared" si="1102"/>
        <v>150</v>
      </c>
      <c r="M23310" s="27"/>
      <c r="N23310" s="27"/>
      <c r="O23310" s="18">
        <f t="shared" si="1103"/>
        <v>0</v>
      </c>
      <c r="P23310" s="16">
        <f t="shared" si="1104"/>
        <v>150</v>
      </c>
    </row>
    <row r="23311" spans="2:16" ht="25.5">
      <c r="B23311" s="400"/>
      <c r="D23311" s="16" t="s">
        <v>21955</v>
      </c>
      <c r="F23311" s="103" t="s">
        <v>22700</v>
      </c>
      <c r="J23311" s="18">
        <v>150</v>
      </c>
      <c r="K23311" s="27">
        <v>0</v>
      </c>
      <c r="L23311" s="18">
        <f t="shared" ref="L23311:L23374" si="1105">+J23311+K23311</f>
        <v>150</v>
      </c>
      <c r="M23311" s="27"/>
      <c r="N23311" s="27"/>
      <c r="O23311" s="18">
        <f t="shared" si="1103"/>
        <v>0</v>
      </c>
      <c r="P23311" s="16">
        <f t="shared" si="1104"/>
        <v>150</v>
      </c>
    </row>
    <row r="23312" spans="2:16" ht="25.5">
      <c r="B23312" s="400"/>
      <c r="D23312" s="16" t="s">
        <v>21955</v>
      </c>
      <c r="F23312" s="103" t="s">
        <v>22701</v>
      </c>
      <c r="J23312" s="18">
        <v>251</v>
      </c>
      <c r="K23312" s="27">
        <v>0</v>
      </c>
      <c r="L23312" s="18">
        <f t="shared" si="1105"/>
        <v>251</v>
      </c>
      <c r="M23312" s="27"/>
      <c r="N23312" s="27"/>
      <c r="O23312" s="18">
        <f t="shared" si="1103"/>
        <v>0</v>
      </c>
      <c r="P23312" s="16">
        <f t="shared" si="1104"/>
        <v>251</v>
      </c>
    </row>
    <row r="23313" spans="2:16" ht="25.5">
      <c r="B23313" s="400"/>
      <c r="D23313" s="16" t="s">
        <v>21955</v>
      </c>
      <c r="F23313" s="39" t="s">
        <v>22702</v>
      </c>
      <c r="J23313" s="133">
        <v>350</v>
      </c>
      <c r="K23313" s="27">
        <v>0</v>
      </c>
      <c r="L23313" s="18">
        <f t="shared" si="1105"/>
        <v>350</v>
      </c>
      <c r="M23313" s="27"/>
      <c r="N23313" s="27"/>
      <c r="O23313" s="18">
        <f t="shared" si="1103"/>
        <v>0</v>
      </c>
      <c r="P23313" s="16">
        <f t="shared" si="1104"/>
        <v>350</v>
      </c>
    </row>
    <row r="23314" spans="2:16" ht="25.5">
      <c r="B23314" s="400"/>
      <c r="D23314" s="16" t="s">
        <v>21955</v>
      </c>
      <c r="F23314" s="39" t="s">
        <v>22703</v>
      </c>
      <c r="J23314" s="133">
        <v>0</v>
      </c>
      <c r="K23314" s="27">
        <v>0</v>
      </c>
      <c r="L23314" s="18">
        <f t="shared" si="1105"/>
        <v>0</v>
      </c>
      <c r="M23314" s="27">
        <v>155</v>
      </c>
      <c r="N23314" s="27"/>
      <c r="O23314" s="18">
        <f t="shared" si="1103"/>
        <v>155</v>
      </c>
      <c r="P23314" s="16">
        <f t="shared" si="1104"/>
        <v>155</v>
      </c>
    </row>
    <row r="23315" spans="2:16" ht="25.5">
      <c r="B23315" s="400"/>
      <c r="D23315" s="16" t="s">
        <v>21955</v>
      </c>
      <c r="F23315" s="39" t="s">
        <v>22704</v>
      </c>
      <c r="J23315" s="133">
        <v>0</v>
      </c>
      <c r="K23315" s="27">
        <v>0</v>
      </c>
      <c r="L23315" s="18">
        <f t="shared" si="1105"/>
        <v>0</v>
      </c>
      <c r="M23315" s="27">
        <v>145</v>
      </c>
      <c r="N23315" s="27"/>
      <c r="O23315" s="18">
        <f t="shared" si="1103"/>
        <v>145</v>
      </c>
      <c r="P23315" s="16">
        <f t="shared" si="1104"/>
        <v>145</v>
      </c>
    </row>
    <row r="23316" spans="2:16" ht="25.5">
      <c r="B23316" s="400"/>
      <c r="D23316" s="16" t="s">
        <v>21955</v>
      </c>
      <c r="F23316" s="39" t="s">
        <v>22705</v>
      </c>
      <c r="J23316" s="133">
        <v>0</v>
      </c>
      <c r="K23316" s="27">
        <v>0</v>
      </c>
      <c r="L23316" s="18">
        <f t="shared" si="1105"/>
        <v>0</v>
      </c>
      <c r="M23316" s="27">
        <v>350</v>
      </c>
      <c r="N23316" s="27"/>
      <c r="O23316" s="18">
        <f t="shared" si="1103"/>
        <v>350</v>
      </c>
      <c r="P23316" s="16">
        <f t="shared" si="1104"/>
        <v>350</v>
      </c>
    </row>
    <row r="23317" spans="2:16">
      <c r="B23317" s="400"/>
      <c r="D23317" s="16" t="s">
        <v>21955</v>
      </c>
      <c r="F23317" s="39" t="s">
        <v>22706</v>
      </c>
      <c r="J23317" s="133">
        <v>0</v>
      </c>
      <c r="K23317" s="27">
        <v>0</v>
      </c>
      <c r="L23317" s="18">
        <f t="shared" si="1105"/>
        <v>0</v>
      </c>
      <c r="M23317" s="27"/>
      <c r="N23317" s="27">
        <v>150</v>
      </c>
      <c r="O23317" s="18">
        <f t="shared" si="1103"/>
        <v>150</v>
      </c>
      <c r="P23317" s="16">
        <f t="shared" si="1104"/>
        <v>150</v>
      </c>
    </row>
    <row r="23318" spans="2:16">
      <c r="B23318" s="400"/>
      <c r="D23318" s="16" t="s">
        <v>21955</v>
      </c>
      <c r="F23318" s="103" t="s">
        <v>22707</v>
      </c>
      <c r="J23318" s="27">
        <v>70</v>
      </c>
      <c r="K23318" s="27">
        <v>0</v>
      </c>
      <c r="L23318" s="18">
        <f t="shared" si="1105"/>
        <v>70</v>
      </c>
      <c r="M23318" s="27"/>
      <c r="N23318" s="27"/>
      <c r="O23318" s="18">
        <f t="shared" si="1103"/>
        <v>0</v>
      </c>
      <c r="P23318" s="16">
        <f t="shared" si="1104"/>
        <v>70</v>
      </c>
    </row>
    <row r="23319" spans="2:16">
      <c r="B23319" s="400"/>
      <c r="D23319" s="16" t="s">
        <v>21955</v>
      </c>
      <c r="F23319" s="103" t="s">
        <v>22708</v>
      </c>
      <c r="J23319" s="27">
        <v>65</v>
      </c>
      <c r="K23319" s="27">
        <v>0</v>
      </c>
      <c r="L23319" s="18">
        <f t="shared" si="1105"/>
        <v>65</v>
      </c>
      <c r="M23319" s="27"/>
      <c r="N23319" s="27"/>
      <c r="O23319" s="18">
        <f t="shared" si="1103"/>
        <v>0</v>
      </c>
      <c r="P23319" s="16">
        <f t="shared" si="1104"/>
        <v>65</v>
      </c>
    </row>
    <row r="23320" spans="2:16">
      <c r="B23320" s="400"/>
      <c r="D23320" s="16" t="s">
        <v>21955</v>
      </c>
      <c r="F23320" s="103" t="s">
        <v>22709</v>
      </c>
      <c r="J23320" s="27">
        <v>150</v>
      </c>
      <c r="K23320" s="27">
        <v>0</v>
      </c>
      <c r="L23320" s="18">
        <f t="shared" si="1105"/>
        <v>150</v>
      </c>
      <c r="M23320" s="27"/>
      <c r="N23320" s="27"/>
      <c r="O23320" s="18">
        <f t="shared" si="1103"/>
        <v>0</v>
      </c>
      <c r="P23320" s="16">
        <f t="shared" si="1104"/>
        <v>150</v>
      </c>
    </row>
    <row r="23321" spans="2:16">
      <c r="B23321" s="400"/>
      <c r="D23321" s="16" t="s">
        <v>21955</v>
      </c>
      <c r="F23321" s="103" t="s">
        <v>22710</v>
      </c>
      <c r="J23321" s="27">
        <v>50</v>
      </c>
      <c r="K23321" s="27">
        <v>0</v>
      </c>
      <c r="L23321" s="18">
        <f t="shared" si="1105"/>
        <v>50</v>
      </c>
      <c r="M23321" s="27"/>
      <c r="N23321" s="27"/>
      <c r="O23321" s="18">
        <f t="shared" si="1103"/>
        <v>0</v>
      </c>
      <c r="P23321" s="16">
        <f t="shared" si="1104"/>
        <v>50</v>
      </c>
    </row>
    <row r="23322" spans="2:16">
      <c r="B23322" s="400"/>
      <c r="D23322" s="16" t="s">
        <v>21955</v>
      </c>
      <c r="F23322" s="103" t="s">
        <v>22711</v>
      </c>
      <c r="J23322" s="27">
        <v>40</v>
      </c>
      <c r="K23322" s="27">
        <v>0</v>
      </c>
      <c r="L23322" s="18">
        <f t="shared" si="1105"/>
        <v>40</v>
      </c>
      <c r="M23322" s="27"/>
      <c r="N23322" s="27"/>
      <c r="O23322" s="18">
        <f t="shared" si="1103"/>
        <v>0</v>
      </c>
      <c r="P23322" s="16">
        <f t="shared" si="1104"/>
        <v>40</v>
      </c>
    </row>
    <row r="23323" spans="2:16">
      <c r="B23323" s="400"/>
      <c r="D23323" s="16" t="s">
        <v>21955</v>
      </c>
      <c r="F23323" s="103" t="s">
        <v>22712</v>
      </c>
      <c r="J23323" s="27">
        <v>50</v>
      </c>
      <c r="K23323" s="27">
        <v>0</v>
      </c>
      <c r="L23323" s="18">
        <f t="shared" si="1105"/>
        <v>50</v>
      </c>
      <c r="M23323" s="27"/>
      <c r="N23323" s="27"/>
      <c r="O23323" s="18">
        <f t="shared" si="1103"/>
        <v>0</v>
      </c>
      <c r="P23323" s="16">
        <f t="shared" si="1104"/>
        <v>50</v>
      </c>
    </row>
    <row r="23324" spans="2:16">
      <c r="B23324" s="400"/>
      <c r="D23324" s="16" t="s">
        <v>21955</v>
      </c>
      <c r="F23324" s="103" t="s">
        <v>22713</v>
      </c>
      <c r="J23324" s="27">
        <v>80</v>
      </c>
      <c r="K23324" s="27">
        <v>0</v>
      </c>
      <c r="L23324" s="18">
        <f t="shared" si="1105"/>
        <v>80</v>
      </c>
      <c r="M23324" s="27"/>
      <c r="N23324" s="27"/>
      <c r="O23324" s="18">
        <f t="shared" si="1103"/>
        <v>0</v>
      </c>
      <c r="P23324" s="16">
        <f t="shared" si="1104"/>
        <v>80</v>
      </c>
    </row>
    <row r="23325" spans="2:16">
      <c r="B23325" s="400"/>
      <c r="D23325" s="16" t="s">
        <v>21955</v>
      </c>
      <c r="F23325" s="103" t="s">
        <v>22714</v>
      </c>
      <c r="J23325" s="27">
        <v>82</v>
      </c>
      <c r="K23325" s="27">
        <v>0</v>
      </c>
      <c r="L23325" s="18">
        <f t="shared" si="1105"/>
        <v>82</v>
      </c>
      <c r="M23325" s="27"/>
      <c r="N23325" s="27"/>
      <c r="O23325" s="18">
        <f t="shared" si="1103"/>
        <v>0</v>
      </c>
      <c r="P23325" s="16">
        <f t="shared" si="1104"/>
        <v>82</v>
      </c>
    </row>
    <row r="23326" spans="2:16">
      <c r="B23326" s="400"/>
      <c r="D23326" s="16" t="s">
        <v>21955</v>
      </c>
      <c r="F23326" s="103" t="s">
        <v>22715</v>
      </c>
      <c r="J23326" s="27">
        <v>60</v>
      </c>
      <c r="K23326" s="27">
        <v>0</v>
      </c>
      <c r="L23326" s="18">
        <f t="shared" si="1105"/>
        <v>60</v>
      </c>
      <c r="M23326" s="27"/>
      <c r="N23326" s="27"/>
      <c r="O23326" s="18">
        <f t="shared" si="1103"/>
        <v>0</v>
      </c>
      <c r="P23326" s="16">
        <f t="shared" si="1104"/>
        <v>60</v>
      </c>
    </row>
    <row r="23327" spans="2:16">
      <c r="B23327" s="400"/>
      <c r="D23327" s="16" t="s">
        <v>21955</v>
      </c>
      <c r="F23327" s="103" t="s">
        <v>22716</v>
      </c>
      <c r="J23327" s="27">
        <v>50</v>
      </c>
      <c r="K23327" s="27">
        <v>0</v>
      </c>
      <c r="L23327" s="18">
        <f t="shared" si="1105"/>
        <v>50</v>
      </c>
      <c r="M23327" s="27"/>
      <c r="N23327" s="27"/>
      <c r="O23327" s="18">
        <f t="shared" si="1103"/>
        <v>0</v>
      </c>
      <c r="P23327" s="16">
        <f t="shared" si="1104"/>
        <v>50</v>
      </c>
    </row>
    <row r="23328" spans="2:16" ht="38.25">
      <c r="B23328" s="400"/>
      <c r="D23328" s="16" t="s">
        <v>21956</v>
      </c>
      <c r="F23328" s="103" t="s">
        <v>22717</v>
      </c>
      <c r="J23328" s="18">
        <v>150</v>
      </c>
      <c r="K23328" s="6">
        <v>50</v>
      </c>
      <c r="L23328" s="18">
        <f t="shared" si="1105"/>
        <v>200</v>
      </c>
      <c r="M23328" s="18"/>
      <c r="O23328" s="18">
        <f t="shared" si="1103"/>
        <v>0</v>
      </c>
      <c r="P23328" s="16">
        <f t="shared" si="1104"/>
        <v>200</v>
      </c>
    </row>
    <row r="23329" spans="2:16" ht="38.25">
      <c r="B23329" s="400"/>
      <c r="D23329" s="16" t="s">
        <v>21956</v>
      </c>
      <c r="F23329" s="103" t="s">
        <v>22718</v>
      </c>
      <c r="J23329" s="18">
        <v>342</v>
      </c>
      <c r="K23329" s="18">
        <v>50</v>
      </c>
      <c r="L23329" s="18">
        <f t="shared" si="1105"/>
        <v>392</v>
      </c>
      <c r="M23329" s="18"/>
      <c r="N23329" s="18"/>
      <c r="O23329" s="18">
        <f t="shared" si="1103"/>
        <v>0</v>
      </c>
      <c r="P23329" s="16">
        <f t="shared" si="1104"/>
        <v>392</v>
      </c>
    </row>
    <row r="23330" spans="2:16" ht="38.25">
      <c r="B23330" s="400"/>
      <c r="D23330" s="16" t="s">
        <v>21956</v>
      </c>
      <c r="F23330" s="103" t="s">
        <v>22719</v>
      </c>
      <c r="J23330" s="18">
        <v>150</v>
      </c>
      <c r="K23330" s="133">
        <v>100</v>
      </c>
      <c r="L23330" s="18">
        <f t="shared" si="1105"/>
        <v>250</v>
      </c>
      <c r="M23330" s="18"/>
      <c r="N23330" s="18"/>
      <c r="O23330" s="18">
        <f t="shared" si="1103"/>
        <v>0</v>
      </c>
      <c r="P23330" s="16">
        <f t="shared" si="1104"/>
        <v>250</v>
      </c>
    </row>
    <row r="23331" spans="2:16" ht="38.25">
      <c r="B23331" s="400"/>
      <c r="D23331" s="16" t="s">
        <v>21956</v>
      </c>
      <c r="F23331" s="103" t="s">
        <v>22720</v>
      </c>
      <c r="J23331" s="18">
        <v>165</v>
      </c>
      <c r="K23331" s="133">
        <v>108</v>
      </c>
      <c r="L23331" s="18">
        <f t="shared" si="1105"/>
        <v>273</v>
      </c>
      <c r="O23331" s="18">
        <f t="shared" si="1103"/>
        <v>0</v>
      </c>
      <c r="P23331" s="16">
        <f t="shared" si="1104"/>
        <v>273</v>
      </c>
    </row>
    <row r="23332" spans="2:16" ht="38.25">
      <c r="B23332" s="400"/>
      <c r="D23332" s="16" t="s">
        <v>21956</v>
      </c>
      <c r="F23332" s="103" t="s">
        <v>22721</v>
      </c>
      <c r="J23332" s="18">
        <v>170</v>
      </c>
      <c r="K23332" s="133">
        <v>21</v>
      </c>
      <c r="L23332" s="18">
        <f t="shared" si="1105"/>
        <v>191</v>
      </c>
      <c r="M23332" s="18"/>
      <c r="O23332" s="18">
        <f t="shared" si="1103"/>
        <v>0</v>
      </c>
      <c r="P23332" s="16">
        <f t="shared" si="1104"/>
        <v>191</v>
      </c>
    </row>
    <row r="23333" spans="2:16" ht="25.5">
      <c r="B23333" s="400"/>
      <c r="D23333" s="16" t="s">
        <v>21956</v>
      </c>
      <c r="F23333" s="103" t="s">
        <v>22722</v>
      </c>
      <c r="J23333" s="18">
        <v>107</v>
      </c>
      <c r="K23333" s="16">
        <v>149</v>
      </c>
      <c r="L23333" s="18">
        <f t="shared" si="1105"/>
        <v>256</v>
      </c>
      <c r="M23333" s="133"/>
      <c r="N23333" s="133"/>
      <c r="O23333" s="18">
        <f t="shared" si="1103"/>
        <v>0</v>
      </c>
      <c r="P23333" s="16">
        <f t="shared" si="1104"/>
        <v>256</v>
      </c>
    </row>
    <row r="23334" spans="2:16" ht="25.5">
      <c r="B23334" s="400"/>
      <c r="D23334" s="16" t="s">
        <v>21956</v>
      </c>
      <c r="F23334" s="103" t="s">
        <v>22723</v>
      </c>
      <c r="J23334" s="18">
        <v>239</v>
      </c>
      <c r="K23334" s="133">
        <v>70</v>
      </c>
      <c r="L23334" s="18">
        <f t="shared" si="1105"/>
        <v>309</v>
      </c>
      <c r="O23334" s="18">
        <f t="shared" si="1103"/>
        <v>0</v>
      </c>
      <c r="P23334" s="16">
        <f t="shared" si="1104"/>
        <v>309</v>
      </c>
    </row>
    <row r="23335" spans="2:16" ht="25.5">
      <c r="B23335" s="400"/>
      <c r="D23335" s="16" t="s">
        <v>21956</v>
      </c>
      <c r="F23335" s="103" t="s">
        <v>22724</v>
      </c>
      <c r="J23335" s="18">
        <v>200</v>
      </c>
      <c r="K23335" s="133">
        <v>0</v>
      </c>
      <c r="L23335" s="18">
        <f t="shared" si="1105"/>
        <v>200</v>
      </c>
      <c r="O23335" s="18">
        <f t="shared" si="1103"/>
        <v>0</v>
      </c>
      <c r="P23335" s="16">
        <f t="shared" si="1104"/>
        <v>200</v>
      </c>
    </row>
    <row r="23336" spans="2:16" ht="25.5">
      <c r="B23336" s="400"/>
      <c r="D23336" s="16" t="s">
        <v>21956</v>
      </c>
      <c r="F23336" s="103" t="s">
        <v>22725</v>
      </c>
      <c r="J23336" s="18">
        <v>139</v>
      </c>
      <c r="K23336" s="16">
        <v>36</v>
      </c>
      <c r="L23336" s="18">
        <f t="shared" si="1105"/>
        <v>175</v>
      </c>
      <c r="M23336" s="18"/>
      <c r="N23336" s="18"/>
      <c r="O23336" s="18">
        <f t="shared" si="1103"/>
        <v>0</v>
      </c>
      <c r="P23336" s="16">
        <f t="shared" si="1104"/>
        <v>175</v>
      </c>
    </row>
    <row r="23337" spans="2:16" ht="25.5">
      <c r="B23337" s="400"/>
      <c r="D23337" s="16" t="s">
        <v>21956</v>
      </c>
      <c r="F23337" s="103" t="s">
        <v>22726</v>
      </c>
      <c r="J23337" s="18">
        <v>224</v>
      </c>
      <c r="L23337" s="18">
        <f t="shared" si="1105"/>
        <v>224</v>
      </c>
      <c r="O23337" s="18">
        <f t="shared" si="1103"/>
        <v>0</v>
      </c>
      <c r="P23337" s="16">
        <f t="shared" si="1104"/>
        <v>224</v>
      </c>
    </row>
    <row r="23338" spans="2:16" ht="25.5">
      <c r="B23338" s="400"/>
      <c r="D23338" s="16" t="s">
        <v>21956</v>
      </c>
      <c r="F23338" s="103" t="s">
        <v>22727</v>
      </c>
      <c r="J23338" s="18">
        <v>220</v>
      </c>
      <c r="L23338" s="18">
        <f t="shared" si="1105"/>
        <v>220</v>
      </c>
      <c r="M23338" s="18"/>
      <c r="O23338" s="18">
        <f t="shared" si="1103"/>
        <v>0</v>
      </c>
      <c r="P23338" s="16">
        <f t="shared" si="1104"/>
        <v>220</v>
      </c>
    </row>
    <row r="23339" spans="2:16" ht="25.5">
      <c r="B23339" s="400"/>
      <c r="D23339" s="16" t="s">
        <v>21956</v>
      </c>
      <c r="F23339" s="103" t="s">
        <v>22728</v>
      </c>
      <c r="J23339" s="18">
        <v>170</v>
      </c>
      <c r="L23339" s="18">
        <f t="shared" si="1105"/>
        <v>170</v>
      </c>
      <c r="M23339" s="18"/>
      <c r="O23339" s="18">
        <f t="shared" si="1103"/>
        <v>0</v>
      </c>
      <c r="P23339" s="16">
        <f t="shared" si="1104"/>
        <v>170</v>
      </c>
    </row>
    <row r="23340" spans="2:16" ht="25.5">
      <c r="B23340" s="400"/>
      <c r="D23340" s="16" t="s">
        <v>21956</v>
      </c>
      <c r="F23340" s="103" t="s">
        <v>22729</v>
      </c>
      <c r="J23340" s="18">
        <v>200</v>
      </c>
      <c r="K23340" s="16">
        <v>70</v>
      </c>
      <c r="L23340" s="18">
        <f t="shared" si="1105"/>
        <v>270</v>
      </c>
      <c r="M23340" s="18">
        <v>150</v>
      </c>
      <c r="N23340" s="16">
        <v>50</v>
      </c>
      <c r="O23340" s="18">
        <f t="shared" si="1103"/>
        <v>200</v>
      </c>
      <c r="P23340" s="16">
        <f t="shared" si="1104"/>
        <v>470</v>
      </c>
    </row>
    <row r="23341" spans="2:16" ht="38.25">
      <c r="B23341" s="400"/>
      <c r="D23341" s="16" t="s">
        <v>21956</v>
      </c>
      <c r="F23341" s="103" t="s">
        <v>22730</v>
      </c>
      <c r="J23341" s="18">
        <v>100</v>
      </c>
      <c r="K23341" s="16">
        <v>100</v>
      </c>
      <c r="L23341" s="18">
        <f t="shared" si="1105"/>
        <v>200</v>
      </c>
      <c r="M23341" s="18"/>
      <c r="O23341" s="18">
        <f t="shared" si="1103"/>
        <v>0</v>
      </c>
      <c r="P23341" s="16">
        <f t="shared" si="1104"/>
        <v>200</v>
      </c>
    </row>
    <row r="23342" spans="2:16" ht="25.5">
      <c r="B23342" s="400"/>
      <c r="D23342" s="16" t="s">
        <v>21956</v>
      </c>
      <c r="F23342" s="103" t="s">
        <v>22731</v>
      </c>
      <c r="J23342" s="18">
        <v>50</v>
      </c>
      <c r="L23342" s="18">
        <f t="shared" si="1105"/>
        <v>50</v>
      </c>
      <c r="M23342" s="18"/>
      <c r="N23342" s="18"/>
      <c r="O23342" s="18">
        <f t="shared" si="1103"/>
        <v>0</v>
      </c>
      <c r="P23342" s="16">
        <f t="shared" si="1104"/>
        <v>50</v>
      </c>
    </row>
    <row r="23343" spans="2:16" ht="25.5">
      <c r="B23343" s="400"/>
      <c r="D23343" s="16" t="s">
        <v>21956</v>
      </c>
      <c r="F23343" s="103" t="s">
        <v>22732</v>
      </c>
      <c r="J23343" s="18">
        <v>300</v>
      </c>
      <c r="K23343" s="16">
        <v>90</v>
      </c>
      <c r="L23343" s="18">
        <f t="shared" si="1105"/>
        <v>390</v>
      </c>
      <c r="M23343" s="18">
        <v>188</v>
      </c>
      <c r="N23343" s="18">
        <v>82</v>
      </c>
      <c r="O23343" s="18">
        <f t="shared" si="1103"/>
        <v>270</v>
      </c>
      <c r="P23343" s="16">
        <f t="shared" si="1104"/>
        <v>660</v>
      </c>
    </row>
    <row r="23344" spans="2:16" ht="25.5">
      <c r="B23344" s="400"/>
      <c r="D23344" s="16" t="s">
        <v>21956</v>
      </c>
      <c r="F23344" s="103" t="s">
        <v>22733</v>
      </c>
      <c r="J23344" s="18"/>
      <c r="L23344" s="18">
        <f t="shared" si="1105"/>
        <v>0</v>
      </c>
      <c r="M23344" s="18">
        <v>160</v>
      </c>
      <c r="N23344" s="18">
        <v>10</v>
      </c>
      <c r="O23344" s="18">
        <f t="shared" si="1103"/>
        <v>170</v>
      </c>
      <c r="P23344" s="16">
        <f t="shared" si="1104"/>
        <v>170</v>
      </c>
    </row>
    <row r="23345" spans="2:16" ht="25.5">
      <c r="B23345" s="400"/>
      <c r="D23345" s="16" t="s">
        <v>21956</v>
      </c>
      <c r="F23345" s="103" t="s">
        <v>22734</v>
      </c>
      <c r="J23345" s="18"/>
      <c r="L23345" s="18">
        <f t="shared" si="1105"/>
        <v>0</v>
      </c>
      <c r="M23345" s="18">
        <v>50</v>
      </c>
      <c r="N23345" s="18">
        <v>400</v>
      </c>
      <c r="O23345" s="18">
        <f t="shared" si="1103"/>
        <v>450</v>
      </c>
      <c r="P23345" s="16">
        <f t="shared" si="1104"/>
        <v>450</v>
      </c>
    </row>
    <row r="23346" spans="2:16" ht="25.5">
      <c r="B23346" s="400"/>
      <c r="D23346" s="16" t="s">
        <v>21956</v>
      </c>
      <c r="F23346" s="103" t="s">
        <v>22735</v>
      </c>
      <c r="J23346" s="18"/>
      <c r="L23346" s="18">
        <f t="shared" si="1105"/>
        <v>0</v>
      </c>
      <c r="M23346" s="18">
        <v>262</v>
      </c>
      <c r="N23346" s="18">
        <v>20</v>
      </c>
      <c r="O23346" s="18">
        <f t="shared" si="1103"/>
        <v>282</v>
      </c>
      <c r="P23346" s="16">
        <f t="shared" si="1104"/>
        <v>282</v>
      </c>
    </row>
    <row r="23347" spans="2:16" ht="25.5">
      <c r="B23347" s="400"/>
      <c r="D23347" s="16" t="s">
        <v>21956</v>
      </c>
      <c r="F23347" s="103" t="s">
        <v>22736</v>
      </c>
      <c r="J23347" s="18"/>
      <c r="L23347" s="18">
        <f t="shared" si="1105"/>
        <v>0</v>
      </c>
      <c r="M23347" s="18">
        <v>120</v>
      </c>
      <c r="N23347" s="18">
        <v>30</v>
      </c>
      <c r="O23347" s="18">
        <f t="shared" si="1103"/>
        <v>150</v>
      </c>
      <c r="P23347" s="16">
        <f t="shared" si="1104"/>
        <v>150</v>
      </c>
    </row>
    <row r="23348" spans="2:16" ht="25.5">
      <c r="B23348" s="400"/>
      <c r="D23348" s="16" t="s">
        <v>21956</v>
      </c>
      <c r="F23348" s="103" t="s">
        <v>22737</v>
      </c>
      <c r="J23348" s="18"/>
      <c r="L23348" s="18">
        <f t="shared" si="1105"/>
        <v>0</v>
      </c>
      <c r="M23348" s="18"/>
      <c r="N23348" s="18">
        <v>180</v>
      </c>
      <c r="O23348" s="18">
        <f t="shared" si="1103"/>
        <v>180</v>
      </c>
      <c r="P23348" s="16">
        <f t="shared" si="1104"/>
        <v>180</v>
      </c>
    </row>
    <row r="23349" spans="2:16" ht="25.5">
      <c r="B23349" s="400"/>
      <c r="D23349" s="16" t="s">
        <v>21956</v>
      </c>
      <c r="F23349" s="103" t="s">
        <v>22738</v>
      </c>
      <c r="J23349" s="18"/>
      <c r="L23349" s="18">
        <f t="shared" si="1105"/>
        <v>0</v>
      </c>
      <c r="M23349" s="18"/>
      <c r="N23349" s="18">
        <v>40</v>
      </c>
      <c r="O23349" s="18">
        <f t="shared" si="1103"/>
        <v>40</v>
      </c>
      <c r="P23349" s="16">
        <f t="shared" si="1104"/>
        <v>40</v>
      </c>
    </row>
    <row r="23350" spans="2:16" ht="25.5">
      <c r="B23350" s="400"/>
      <c r="D23350" s="16" t="s">
        <v>21956</v>
      </c>
      <c r="F23350" s="103" t="s">
        <v>22739</v>
      </c>
      <c r="J23350" s="18"/>
      <c r="L23350" s="18">
        <f t="shared" si="1105"/>
        <v>0</v>
      </c>
      <c r="M23350" s="18"/>
      <c r="N23350" s="18">
        <v>82</v>
      </c>
      <c r="O23350" s="18">
        <f t="shared" si="1103"/>
        <v>82</v>
      </c>
      <c r="P23350" s="16">
        <f t="shared" si="1104"/>
        <v>82</v>
      </c>
    </row>
    <row r="23351" spans="2:16" ht="25.5">
      <c r="B23351" s="400"/>
      <c r="D23351" s="16" t="s">
        <v>21956</v>
      </c>
      <c r="F23351" s="103" t="s">
        <v>22740</v>
      </c>
      <c r="J23351" s="18"/>
      <c r="L23351" s="18">
        <f t="shared" si="1105"/>
        <v>0</v>
      </c>
      <c r="M23351" s="18"/>
      <c r="N23351" s="18">
        <v>84</v>
      </c>
      <c r="O23351" s="18">
        <f t="shared" si="1103"/>
        <v>84</v>
      </c>
      <c r="P23351" s="16">
        <f t="shared" si="1104"/>
        <v>84</v>
      </c>
    </row>
    <row r="23352" spans="2:16" ht="25.5">
      <c r="B23352" s="400"/>
      <c r="D23352" s="16" t="s">
        <v>21956</v>
      </c>
      <c r="F23352" s="103" t="s">
        <v>22741</v>
      </c>
      <c r="J23352" s="18"/>
      <c r="L23352" s="18">
        <f t="shared" si="1105"/>
        <v>0</v>
      </c>
      <c r="M23352" s="18"/>
      <c r="N23352" s="18">
        <v>88</v>
      </c>
      <c r="O23352" s="18">
        <f t="shared" si="1103"/>
        <v>88</v>
      </c>
      <c r="P23352" s="16">
        <f t="shared" si="1104"/>
        <v>88</v>
      </c>
    </row>
    <row r="23353" spans="2:16" ht="25.5">
      <c r="B23353" s="400"/>
      <c r="D23353" s="16" t="s">
        <v>21956</v>
      </c>
      <c r="F23353" s="103" t="s">
        <v>22742</v>
      </c>
      <c r="J23353" s="18">
        <v>30</v>
      </c>
      <c r="L23353" s="18">
        <f t="shared" si="1105"/>
        <v>30</v>
      </c>
      <c r="M23353" s="18"/>
      <c r="O23353" s="18">
        <f t="shared" si="1103"/>
        <v>0</v>
      </c>
      <c r="P23353" s="16">
        <f t="shared" si="1104"/>
        <v>30</v>
      </c>
    </row>
    <row r="23354" spans="2:16" ht="38.25">
      <c r="B23354" s="400"/>
      <c r="D23354" s="16" t="s">
        <v>21956</v>
      </c>
      <c r="F23354" s="103" t="s">
        <v>22743</v>
      </c>
      <c r="J23354" s="18">
        <v>200</v>
      </c>
      <c r="K23354" s="16">
        <v>50</v>
      </c>
      <c r="L23354" s="18">
        <f t="shared" si="1105"/>
        <v>250</v>
      </c>
      <c r="M23354" s="18"/>
      <c r="N23354" s="18"/>
      <c r="O23354" s="18">
        <f t="shared" si="1103"/>
        <v>0</v>
      </c>
      <c r="P23354" s="16">
        <f t="shared" si="1104"/>
        <v>250</v>
      </c>
    </row>
    <row r="23355" spans="2:16" ht="38.25">
      <c r="B23355" s="400"/>
      <c r="D23355" s="16" t="s">
        <v>21956</v>
      </c>
      <c r="F23355" s="103" t="s">
        <v>22744</v>
      </c>
      <c r="J23355" s="18">
        <v>137</v>
      </c>
      <c r="K23355" s="16">
        <v>20</v>
      </c>
      <c r="L23355" s="18">
        <f t="shared" si="1105"/>
        <v>157</v>
      </c>
      <c r="M23355" s="18"/>
      <c r="O23355" s="18">
        <f t="shared" si="1103"/>
        <v>0</v>
      </c>
      <c r="P23355" s="16">
        <f t="shared" si="1104"/>
        <v>157</v>
      </c>
    </row>
    <row r="23356" spans="2:16" ht="38.25">
      <c r="B23356" s="400"/>
      <c r="D23356" s="16" t="s">
        <v>21956</v>
      </c>
      <c r="F23356" s="103" t="s">
        <v>22745</v>
      </c>
      <c r="J23356" s="18">
        <v>50</v>
      </c>
      <c r="K23356" s="16">
        <v>30</v>
      </c>
      <c r="L23356" s="18">
        <f t="shared" si="1105"/>
        <v>80</v>
      </c>
      <c r="M23356" s="18"/>
      <c r="O23356" s="18">
        <f t="shared" si="1103"/>
        <v>0</v>
      </c>
      <c r="P23356" s="16">
        <f t="shared" si="1104"/>
        <v>80</v>
      </c>
    </row>
    <row r="23357" spans="2:16" ht="25.5">
      <c r="B23357" s="400"/>
      <c r="D23357" s="16" t="s">
        <v>21956</v>
      </c>
      <c r="F23357" s="103" t="s">
        <v>22746</v>
      </c>
      <c r="J23357" s="18">
        <v>366</v>
      </c>
      <c r="K23357" s="27">
        <v>66</v>
      </c>
      <c r="L23357" s="18">
        <f t="shared" si="1105"/>
        <v>432</v>
      </c>
      <c r="M23357" s="37"/>
      <c r="N23357" s="27"/>
      <c r="O23357" s="18">
        <f t="shared" si="1103"/>
        <v>0</v>
      </c>
      <c r="P23357" s="16">
        <f t="shared" si="1104"/>
        <v>432</v>
      </c>
    </row>
    <row r="23358" spans="2:16" ht="25.5">
      <c r="B23358" s="400"/>
      <c r="D23358" s="16" t="s">
        <v>21956</v>
      </c>
      <c r="F23358" s="103" t="s">
        <v>22747</v>
      </c>
      <c r="J23358" s="18">
        <v>180</v>
      </c>
      <c r="K23358" s="27">
        <v>63</v>
      </c>
      <c r="L23358" s="18">
        <f t="shared" si="1105"/>
        <v>243</v>
      </c>
      <c r="M23358" s="37"/>
      <c r="N23358" s="27"/>
      <c r="O23358" s="18">
        <f t="shared" si="1103"/>
        <v>0</v>
      </c>
      <c r="P23358" s="16">
        <f t="shared" si="1104"/>
        <v>243</v>
      </c>
    </row>
    <row r="23359" spans="2:16" ht="25.5">
      <c r="B23359" s="400"/>
      <c r="D23359" s="16" t="s">
        <v>21956</v>
      </c>
      <c r="F23359" s="103" t="s">
        <v>22748</v>
      </c>
      <c r="J23359" s="18">
        <v>460</v>
      </c>
      <c r="K23359" s="27">
        <v>140</v>
      </c>
      <c r="L23359" s="18">
        <f t="shared" si="1105"/>
        <v>600</v>
      </c>
      <c r="M23359" s="37"/>
      <c r="N23359" s="27"/>
      <c r="O23359" s="18">
        <f t="shared" si="1103"/>
        <v>0</v>
      </c>
      <c r="P23359" s="16">
        <f t="shared" si="1104"/>
        <v>600</v>
      </c>
    </row>
    <row r="23360" spans="2:16" ht="25.5">
      <c r="B23360" s="400"/>
      <c r="D23360" s="16" t="s">
        <v>21956</v>
      </c>
      <c r="F23360" s="103" t="s">
        <v>22749</v>
      </c>
      <c r="J23360" s="18">
        <v>225</v>
      </c>
      <c r="K23360" s="27">
        <v>20</v>
      </c>
      <c r="L23360" s="18">
        <f t="shared" si="1105"/>
        <v>245</v>
      </c>
      <c r="M23360" s="37"/>
      <c r="N23360" s="27"/>
      <c r="O23360" s="18">
        <f t="shared" si="1103"/>
        <v>0</v>
      </c>
      <c r="P23360" s="16">
        <f t="shared" si="1104"/>
        <v>245</v>
      </c>
    </row>
    <row r="23361" spans="2:16" ht="25.5">
      <c r="B23361" s="400"/>
      <c r="D23361" s="16" t="s">
        <v>21956</v>
      </c>
      <c r="F23361" s="103" t="s">
        <v>22750</v>
      </c>
      <c r="J23361" s="18">
        <v>148</v>
      </c>
      <c r="K23361" s="27">
        <v>157</v>
      </c>
      <c r="L23361" s="18">
        <f t="shared" si="1105"/>
        <v>305</v>
      </c>
      <c r="M23361" s="37"/>
      <c r="N23361" s="27"/>
      <c r="O23361" s="18">
        <f t="shared" si="1103"/>
        <v>0</v>
      </c>
      <c r="P23361" s="16">
        <f t="shared" si="1104"/>
        <v>305</v>
      </c>
    </row>
    <row r="23362" spans="2:16" ht="25.5">
      <c r="B23362" s="400"/>
      <c r="D23362" s="16" t="s">
        <v>21956</v>
      </c>
      <c r="F23362" s="103" t="s">
        <v>22751</v>
      </c>
      <c r="J23362" s="18"/>
      <c r="K23362" s="27">
        <v>50</v>
      </c>
      <c r="L23362" s="18">
        <f t="shared" si="1105"/>
        <v>50</v>
      </c>
      <c r="M23362" s="37"/>
      <c r="N23362" s="27"/>
      <c r="O23362" s="18">
        <f t="shared" si="1103"/>
        <v>0</v>
      </c>
      <c r="P23362" s="16">
        <f t="shared" si="1104"/>
        <v>50</v>
      </c>
    </row>
    <row r="23363" spans="2:16" ht="25.5">
      <c r="B23363" s="400"/>
      <c r="D23363" s="16" t="s">
        <v>21956</v>
      </c>
      <c r="F23363" s="103" t="s">
        <v>22752</v>
      </c>
      <c r="J23363" s="18"/>
      <c r="K23363" s="27">
        <v>50</v>
      </c>
      <c r="L23363" s="18">
        <f t="shared" si="1105"/>
        <v>50</v>
      </c>
      <c r="M23363" s="37"/>
      <c r="N23363" s="27"/>
      <c r="O23363" s="18">
        <f t="shared" si="1103"/>
        <v>0</v>
      </c>
      <c r="P23363" s="16">
        <f t="shared" si="1104"/>
        <v>50</v>
      </c>
    </row>
    <row r="23364" spans="2:16" ht="25.5">
      <c r="B23364" s="400"/>
      <c r="D23364" s="16" t="s">
        <v>21956</v>
      </c>
      <c r="F23364" s="103" t="s">
        <v>22753</v>
      </c>
      <c r="J23364" s="18"/>
      <c r="K23364" s="27">
        <v>20</v>
      </c>
      <c r="L23364" s="18">
        <f t="shared" si="1105"/>
        <v>20</v>
      </c>
      <c r="M23364" s="37"/>
      <c r="N23364" s="27"/>
      <c r="O23364" s="18">
        <f t="shared" si="1103"/>
        <v>0</v>
      </c>
      <c r="P23364" s="16">
        <f t="shared" si="1104"/>
        <v>20</v>
      </c>
    </row>
    <row r="23365" spans="2:16" ht="25.5">
      <c r="B23365" s="400"/>
      <c r="D23365" s="16" t="s">
        <v>21956</v>
      </c>
      <c r="F23365" s="103" t="s">
        <v>22754</v>
      </c>
      <c r="J23365" s="18"/>
      <c r="K23365" s="27">
        <v>20</v>
      </c>
      <c r="L23365" s="18">
        <f t="shared" si="1105"/>
        <v>20</v>
      </c>
      <c r="M23365" s="37"/>
      <c r="N23365" s="27"/>
      <c r="O23365" s="18">
        <f t="shared" si="1103"/>
        <v>0</v>
      </c>
      <c r="P23365" s="16">
        <f t="shared" si="1104"/>
        <v>20</v>
      </c>
    </row>
    <row r="23366" spans="2:16" ht="25.5">
      <c r="B23366" s="400"/>
      <c r="D23366" s="16" t="s">
        <v>21956</v>
      </c>
      <c r="F23366" s="103" t="s">
        <v>22755</v>
      </c>
      <c r="J23366" s="18"/>
      <c r="K23366" s="27">
        <v>43</v>
      </c>
      <c r="L23366" s="18">
        <f t="shared" si="1105"/>
        <v>43</v>
      </c>
      <c r="M23366" s="37"/>
      <c r="N23366" s="27"/>
      <c r="O23366" s="18">
        <f t="shared" si="1103"/>
        <v>0</v>
      </c>
      <c r="P23366" s="16">
        <f t="shared" si="1104"/>
        <v>43</v>
      </c>
    </row>
    <row r="23367" spans="2:16" ht="25.5">
      <c r="B23367" s="400"/>
      <c r="D23367" s="16" t="s">
        <v>21956</v>
      </c>
      <c r="F23367" s="103" t="s">
        <v>22756</v>
      </c>
      <c r="J23367" s="18"/>
      <c r="K23367" s="27">
        <v>37</v>
      </c>
      <c r="L23367" s="18">
        <f t="shared" si="1105"/>
        <v>37</v>
      </c>
      <c r="M23367" s="37"/>
      <c r="N23367" s="27"/>
      <c r="O23367" s="18">
        <f t="shared" si="1103"/>
        <v>0</v>
      </c>
      <c r="P23367" s="16">
        <f t="shared" si="1104"/>
        <v>37</v>
      </c>
    </row>
    <row r="23368" spans="2:16" ht="25.5">
      <c r="B23368" s="400"/>
      <c r="D23368" s="16" t="s">
        <v>21956</v>
      </c>
      <c r="F23368" s="103" t="s">
        <v>22757</v>
      </c>
      <c r="J23368" s="18"/>
      <c r="K23368" s="27">
        <v>120</v>
      </c>
      <c r="L23368" s="18">
        <f t="shared" si="1105"/>
        <v>120</v>
      </c>
      <c r="M23368" s="37"/>
      <c r="N23368" s="27"/>
      <c r="O23368" s="18">
        <f t="shared" si="1103"/>
        <v>0</v>
      </c>
      <c r="P23368" s="16">
        <f t="shared" si="1104"/>
        <v>120</v>
      </c>
    </row>
    <row r="23369" spans="2:16" ht="25.5">
      <c r="B23369" s="400"/>
      <c r="D23369" s="16" t="s">
        <v>21956</v>
      </c>
      <c r="F23369" s="177" t="s">
        <v>22758</v>
      </c>
      <c r="J23369" s="18"/>
      <c r="K23369" s="27">
        <v>33</v>
      </c>
      <c r="L23369" s="18">
        <f t="shared" si="1105"/>
        <v>33</v>
      </c>
      <c r="M23369" s="37"/>
      <c r="N23369" s="27"/>
      <c r="O23369" s="18">
        <f t="shared" si="1103"/>
        <v>0</v>
      </c>
      <c r="P23369" s="16">
        <f t="shared" si="1104"/>
        <v>33</v>
      </c>
    </row>
    <row r="23370" spans="2:16" ht="25.5">
      <c r="B23370" s="400"/>
      <c r="D23370" s="16" t="s">
        <v>21956</v>
      </c>
      <c r="F23370" s="177" t="s">
        <v>22759</v>
      </c>
      <c r="J23370" s="18"/>
      <c r="K23370" s="27">
        <v>28</v>
      </c>
      <c r="L23370" s="18">
        <f t="shared" si="1105"/>
        <v>28</v>
      </c>
      <c r="M23370" s="37"/>
      <c r="N23370" s="27"/>
      <c r="O23370" s="18">
        <f t="shared" si="1103"/>
        <v>0</v>
      </c>
      <c r="P23370" s="16">
        <f t="shared" si="1104"/>
        <v>28</v>
      </c>
    </row>
    <row r="23371" spans="2:16" ht="25.5">
      <c r="B23371" s="400"/>
      <c r="D23371" s="16" t="s">
        <v>21956</v>
      </c>
      <c r="F23371" s="177" t="s">
        <v>22760</v>
      </c>
      <c r="J23371" s="18"/>
      <c r="K23371" s="27">
        <v>35</v>
      </c>
      <c r="L23371" s="18">
        <f t="shared" si="1105"/>
        <v>35</v>
      </c>
      <c r="M23371" s="37"/>
      <c r="N23371" s="27"/>
      <c r="O23371" s="18">
        <f t="shared" ref="O23371:O23434" si="1106">+N23371+M23371</f>
        <v>0</v>
      </c>
      <c r="P23371" s="16">
        <f t="shared" ref="P23371:P23434" si="1107">+L23371+O23371</f>
        <v>35</v>
      </c>
    </row>
    <row r="23372" spans="2:16" ht="25.5">
      <c r="B23372" s="400"/>
      <c r="D23372" s="16" t="s">
        <v>21956</v>
      </c>
      <c r="F23372" s="177" t="s">
        <v>22761</v>
      </c>
      <c r="J23372" s="18"/>
      <c r="K23372" s="27">
        <v>39</v>
      </c>
      <c r="L23372" s="18">
        <f t="shared" si="1105"/>
        <v>39</v>
      </c>
      <c r="M23372" s="37"/>
      <c r="N23372" s="27"/>
      <c r="O23372" s="18">
        <f t="shared" si="1106"/>
        <v>0</v>
      </c>
      <c r="P23372" s="16">
        <f t="shared" si="1107"/>
        <v>39</v>
      </c>
    </row>
    <row r="23373" spans="2:16" ht="25.5">
      <c r="B23373" s="400"/>
      <c r="D23373" s="16" t="s">
        <v>21956</v>
      </c>
      <c r="F23373" s="177" t="s">
        <v>22762</v>
      </c>
      <c r="J23373" s="18"/>
      <c r="K23373" s="27">
        <v>25</v>
      </c>
      <c r="L23373" s="18">
        <f t="shared" si="1105"/>
        <v>25</v>
      </c>
      <c r="M23373" s="37"/>
      <c r="N23373" s="27"/>
      <c r="O23373" s="18">
        <f t="shared" si="1106"/>
        <v>0</v>
      </c>
      <c r="P23373" s="16">
        <f t="shared" si="1107"/>
        <v>25</v>
      </c>
    </row>
    <row r="23374" spans="2:16" ht="25.5">
      <c r="B23374" s="400"/>
      <c r="D23374" s="16" t="s">
        <v>21956</v>
      </c>
      <c r="F23374" s="177" t="s">
        <v>22763</v>
      </c>
      <c r="J23374" s="18"/>
      <c r="K23374" s="27">
        <v>32</v>
      </c>
      <c r="L23374" s="18">
        <f t="shared" si="1105"/>
        <v>32</v>
      </c>
      <c r="M23374" s="37"/>
      <c r="N23374" s="27"/>
      <c r="O23374" s="18">
        <f t="shared" si="1106"/>
        <v>0</v>
      </c>
      <c r="P23374" s="16">
        <f t="shared" si="1107"/>
        <v>32</v>
      </c>
    </row>
    <row r="23375" spans="2:16" ht="25.5">
      <c r="B23375" s="400"/>
      <c r="D23375" s="16" t="s">
        <v>21956</v>
      </c>
      <c r="F23375" s="177" t="s">
        <v>22764</v>
      </c>
      <c r="J23375" s="18"/>
      <c r="K23375" s="27">
        <v>30</v>
      </c>
      <c r="L23375" s="18">
        <f t="shared" ref="L23375:L23438" si="1108">+J23375+K23375</f>
        <v>30</v>
      </c>
      <c r="M23375" s="37"/>
      <c r="N23375" s="27"/>
      <c r="O23375" s="18">
        <f t="shared" si="1106"/>
        <v>0</v>
      </c>
      <c r="P23375" s="16">
        <f t="shared" si="1107"/>
        <v>30</v>
      </c>
    </row>
    <row r="23376" spans="2:16" ht="25.5">
      <c r="B23376" s="400"/>
      <c r="D23376" s="16" t="s">
        <v>21956</v>
      </c>
      <c r="F23376" s="177" t="s">
        <v>22765</v>
      </c>
      <c r="J23376" s="18"/>
      <c r="K23376" s="27">
        <v>25</v>
      </c>
      <c r="L23376" s="18">
        <f t="shared" si="1108"/>
        <v>25</v>
      </c>
      <c r="M23376" s="37"/>
      <c r="N23376" s="27"/>
      <c r="O23376" s="18">
        <f t="shared" si="1106"/>
        <v>0</v>
      </c>
      <c r="P23376" s="16">
        <f t="shared" si="1107"/>
        <v>25</v>
      </c>
    </row>
    <row r="23377" spans="2:16" ht="25.5">
      <c r="B23377" s="400"/>
      <c r="D23377" s="16" t="s">
        <v>21956</v>
      </c>
      <c r="F23377" s="177" t="s">
        <v>22766</v>
      </c>
      <c r="J23377" s="18"/>
      <c r="K23377" s="27">
        <v>21</v>
      </c>
      <c r="L23377" s="18">
        <f t="shared" si="1108"/>
        <v>21</v>
      </c>
      <c r="M23377" s="37"/>
      <c r="N23377" s="27"/>
      <c r="O23377" s="18">
        <f t="shared" si="1106"/>
        <v>0</v>
      </c>
      <c r="P23377" s="16">
        <f t="shared" si="1107"/>
        <v>21</v>
      </c>
    </row>
    <row r="23378" spans="2:16" ht="25.5">
      <c r="B23378" s="400"/>
      <c r="D23378" s="16" t="s">
        <v>21956</v>
      </c>
      <c r="F23378" s="177" t="s">
        <v>22767</v>
      </c>
      <c r="J23378" s="18"/>
      <c r="K23378" s="27">
        <v>50</v>
      </c>
      <c r="L23378" s="18">
        <f t="shared" si="1108"/>
        <v>50</v>
      </c>
      <c r="M23378" s="37"/>
      <c r="N23378" s="27"/>
      <c r="O23378" s="18">
        <f t="shared" si="1106"/>
        <v>0</v>
      </c>
      <c r="P23378" s="16">
        <f t="shared" si="1107"/>
        <v>50</v>
      </c>
    </row>
    <row r="23379" spans="2:16" ht="25.5">
      <c r="B23379" s="400"/>
      <c r="D23379" s="16" t="s">
        <v>21956</v>
      </c>
      <c r="F23379" s="177" t="s">
        <v>22768</v>
      </c>
      <c r="J23379" s="18"/>
      <c r="K23379" s="27">
        <v>60</v>
      </c>
      <c r="L23379" s="18">
        <f t="shared" si="1108"/>
        <v>60</v>
      </c>
      <c r="M23379" s="37"/>
      <c r="N23379" s="27"/>
      <c r="O23379" s="18">
        <f t="shared" si="1106"/>
        <v>0</v>
      </c>
      <c r="P23379" s="16">
        <f t="shared" si="1107"/>
        <v>60</v>
      </c>
    </row>
    <row r="23380" spans="2:16" ht="25.5">
      <c r="B23380" s="400"/>
      <c r="D23380" s="16" t="s">
        <v>21956</v>
      </c>
      <c r="F23380" s="177" t="s">
        <v>22769</v>
      </c>
      <c r="J23380" s="18"/>
      <c r="K23380" s="27">
        <v>27</v>
      </c>
      <c r="L23380" s="18">
        <f t="shared" si="1108"/>
        <v>27</v>
      </c>
      <c r="M23380" s="37"/>
      <c r="N23380" s="27"/>
      <c r="O23380" s="18">
        <f t="shared" si="1106"/>
        <v>0</v>
      </c>
      <c r="P23380" s="16">
        <f t="shared" si="1107"/>
        <v>27</v>
      </c>
    </row>
    <row r="23381" spans="2:16" ht="25.5">
      <c r="B23381" s="400"/>
      <c r="D23381" s="16" t="s">
        <v>21956</v>
      </c>
      <c r="F23381" s="177" t="s">
        <v>22770</v>
      </c>
      <c r="J23381" s="18"/>
      <c r="K23381" s="27">
        <v>32</v>
      </c>
      <c r="L23381" s="18">
        <f t="shared" si="1108"/>
        <v>32</v>
      </c>
      <c r="M23381" s="37"/>
      <c r="N23381" s="27"/>
      <c r="O23381" s="18">
        <f t="shared" si="1106"/>
        <v>0</v>
      </c>
      <c r="P23381" s="16">
        <f t="shared" si="1107"/>
        <v>32</v>
      </c>
    </row>
    <row r="23382" spans="2:16">
      <c r="B23382" s="400"/>
      <c r="D23382" s="16" t="s">
        <v>21956</v>
      </c>
      <c r="F23382" s="177" t="s">
        <v>22771</v>
      </c>
      <c r="J23382" s="18"/>
      <c r="K23382" s="27">
        <v>25</v>
      </c>
      <c r="L23382" s="18">
        <f t="shared" si="1108"/>
        <v>25</v>
      </c>
      <c r="M23382" s="37"/>
      <c r="N23382" s="27"/>
      <c r="O23382" s="18">
        <f t="shared" si="1106"/>
        <v>0</v>
      </c>
      <c r="P23382" s="16">
        <f t="shared" si="1107"/>
        <v>25</v>
      </c>
    </row>
    <row r="23383" spans="2:16" ht="25.5">
      <c r="B23383" s="400"/>
      <c r="D23383" s="16" t="s">
        <v>21956</v>
      </c>
      <c r="F23383" s="177" t="s">
        <v>22772</v>
      </c>
      <c r="J23383" s="18"/>
      <c r="K23383" s="27">
        <v>18</v>
      </c>
      <c r="L23383" s="18">
        <f t="shared" si="1108"/>
        <v>18</v>
      </c>
      <c r="M23383" s="37"/>
      <c r="N23383" s="27"/>
      <c r="O23383" s="18">
        <f t="shared" si="1106"/>
        <v>0</v>
      </c>
      <c r="P23383" s="16">
        <f t="shared" si="1107"/>
        <v>18</v>
      </c>
    </row>
    <row r="23384" spans="2:16" ht="25.5">
      <c r="B23384" s="400"/>
      <c r="D23384" s="16" t="s">
        <v>21956</v>
      </c>
      <c r="F23384" s="177" t="s">
        <v>22773</v>
      </c>
      <c r="J23384" s="18"/>
      <c r="K23384" s="27">
        <v>15</v>
      </c>
      <c r="L23384" s="18">
        <f t="shared" si="1108"/>
        <v>15</v>
      </c>
      <c r="M23384" s="37"/>
      <c r="N23384" s="27"/>
      <c r="O23384" s="18">
        <f t="shared" si="1106"/>
        <v>0</v>
      </c>
      <c r="P23384" s="16">
        <f t="shared" si="1107"/>
        <v>15</v>
      </c>
    </row>
    <row r="23385" spans="2:16" ht="25.5">
      <c r="B23385" s="400"/>
      <c r="D23385" s="16" t="s">
        <v>21956</v>
      </c>
      <c r="F23385" s="177" t="s">
        <v>22774</v>
      </c>
      <c r="J23385" s="18"/>
      <c r="K23385" s="27">
        <v>23</v>
      </c>
      <c r="L23385" s="18">
        <f t="shared" si="1108"/>
        <v>23</v>
      </c>
      <c r="M23385" s="37"/>
      <c r="N23385" s="27"/>
      <c r="O23385" s="18">
        <f t="shared" si="1106"/>
        <v>0</v>
      </c>
      <c r="P23385" s="16">
        <f t="shared" si="1107"/>
        <v>23</v>
      </c>
    </row>
    <row r="23386" spans="2:16" ht="25.5">
      <c r="B23386" s="400"/>
      <c r="D23386" s="16" t="s">
        <v>21956</v>
      </c>
      <c r="F23386" s="177" t="s">
        <v>22775</v>
      </c>
      <c r="J23386" s="18"/>
      <c r="K23386" s="27">
        <v>142</v>
      </c>
      <c r="L23386" s="18">
        <f t="shared" si="1108"/>
        <v>142</v>
      </c>
      <c r="M23386" s="37"/>
      <c r="N23386" s="27"/>
      <c r="O23386" s="18">
        <f t="shared" si="1106"/>
        <v>0</v>
      </c>
      <c r="P23386" s="16">
        <f t="shared" si="1107"/>
        <v>142</v>
      </c>
    </row>
    <row r="23387" spans="2:16" ht="25.5">
      <c r="B23387" s="400"/>
      <c r="D23387" s="16" t="s">
        <v>21956</v>
      </c>
      <c r="F23387" s="177" t="s">
        <v>22776</v>
      </c>
      <c r="J23387" s="18"/>
      <c r="K23387" s="27">
        <v>50</v>
      </c>
      <c r="L23387" s="18">
        <f t="shared" si="1108"/>
        <v>50</v>
      </c>
      <c r="M23387" s="37"/>
      <c r="N23387" s="27"/>
      <c r="O23387" s="18">
        <f t="shared" si="1106"/>
        <v>0</v>
      </c>
      <c r="P23387" s="16">
        <f t="shared" si="1107"/>
        <v>50</v>
      </c>
    </row>
    <row r="23388" spans="2:16" ht="25.5">
      <c r="B23388" s="400"/>
      <c r="D23388" s="16" t="s">
        <v>21956</v>
      </c>
      <c r="F23388" s="177" t="s">
        <v>22777</v>
      </c>
      <c r="J23388" s="18"/>
      <c r="K23388" s="27">
        <v>60</v>
      </c>
      <c r="L23388" s="18">
        <f t="shared" si="1108"/>
        <v>60</v>
      </c>
      <c r="M23388" s="37"/>
      <c r="N23388" s="27"/>
      <c r="O23388" s="18">
        <f t="shared" si="1106"/>
        <v>0</v>
      </c>
      <c r="P23388" s="16">
        <f t="shared" si="1107"/>
        <v>60</v>
      </c>
    </row>
    <row r="23389" spans="2:16" ht="25.5">
      <c r="B23389" s="400"/>
      <c r="D23389" s="16" t="s">
        <v>21956</v>
      </c>
      <c r="F23389" s="177" t="s">
        <v>22778</v>
      </c>
      <c r="J23389" s="18"/>
      <c r="K23389" s="27">
        <v>394</v>
      </c>
      <c r="L23389" s="18">
        <f t="shared" si="1108"/>
        <v>394</v>
      </c>
      <c r="M23389" s="37"/>
      <c r="N23389" s="27"/>
      <c r="O23389" s="18">
        <f t="shared" si="1106"/>
        <v>0</v>
      </c>
      <c r="P23389" s="16">
        <f t="shared" si="1107"/>
        <v>394</v>
      </c>
    </row>
    <row r="23390" spans="2:16" ht="25.5">
      <c r="B23390" s="400"/>
      <c r="D23390" s="16" t="s">
        <v>21956</v>
      </c>
      <c r="F23390" s="177" t="s">
        <v>22779</v>
      </c>
      <c r="J23390" s="18">
        <v>37</v>
      </c>
      <c r="K23390" s="27"/>
      <c r="L23390" s="18">
        <f t="shared" si="1108"/>
        <v>37</v>
      </c>
      <c r="M23390" s="37"/>
      <c r="N23390" s="27"/>
      <c r="O23390" s="18">
        <f t="shared" si="1106"/>
        <v>0</v>
      </c>
      <c r="P23390" s="16">
        <f t="shared" si="1107"/>
        <v>37</v>
      </c>
    </row>
    <row r="23391" spans="2:16" ht="25.5">
      <c r="B23391" s="400"/>
      <c r="D23391" s="16" t="s">
        <v>21956</v>
      </c>
      <c r="F23391" s="103" t="s">
        <v>22780</v>
      </c>
      <c r="J23391" s="18">
        <v>145</v>
      </c>
      <c r="K23391" s="27">
        <v>100</v>
      </c>
      <c r="L23391" s="18">
        <f t="shared" si="1108"/>
        <v>245</v>
      </c>
      <c r="M23391" s="37"/>
      <c r="N23391" s="27"/>
      <c r="O23391" s="18">
        <f t="shared" si="1106"/>
        <v>0</v>
      </c>
      <c r="P23391" s="16">
        <f t="shared" si="1107"/>
        <v>245</v>
      </c>
    </row>
    <row r="23392" spans="2:16" ht="25.5">
      <c r="B23392" s="400"/>
      <c r="D23392" s="16" t="s">
        <v>21956</v>
      </c>
      <c r="F23392" s="103" t="s">
        <v>22781</v>
      </c>
      <c r="J23392" s="18">
        <v>135</v>
      </c>
      <c r="K23392" s="27">
        <v>115</v>
      </c>
      <c r="L23392" s="18">
        <f t="shared" si="1108"/>
        <v>250</v>
      </c>
      <c r="M23392" s="37"/>
      <c r="N23392" s="27"/>
      <c r="O23392" s="18">
        <f t="shared" si="1106"/>
        <v>0</v>
      </c>
      <c r="P23392" s="16">
        <f t="shared" si="1107"/>
        <v>250</v>
      </c>
    </row>
    <row r="23393" spans="2:16" ht="38.25">
      <c r="B23393" s="400"/>
      <c r="D23393" s="16" t="s">
        <v>21956</v>
      </c>
      <c r="F23393" s="103" t="s">
        <v>22782</v>
      </c>
      <c r="J23393" s="18">
        <v>100</v>
      </c>
      <c r="K23393" s="27">
        <v>35</v>
      </c>
      <c r="L23393" s="18">
        <f t="shared" si="1108"/>
        <v>135</v>
      </c>
      <c r="M23393" s="37"/>
      <c r="N23393" s="27"/>
      <c r="O23393" s="18">
        <f t="shared" si="1106"/>
        <v>0</v>
      </c>
      <c r="P23393" s="16">
        <f t="shared" si="1107"/>
        <v>135</v>
      </c>
    </row>
    <row r="23394" spans="2:16" ht="25.5">
      <c r="B23394" s="400"/>
      <c r="D23394" s="16" t="s">
        <v>21956</v>
      </c>
      <c r="F23394" s="103" t="s">
        <v>22783</v>
      </c>
      <c r="J23394" s="18">
        <v>100</v>
      </c>
      <c r="K23394" s="27">
        <v>72</v>
      </c>
      <c r="L23394" s="18">
        <f t="shared" si="1108"/>
        <v>172</v>
      </c>
      <c r="M23394" s="37"/>
      <c r="N23394" s="27"/>
      <c r="O23394" s="18">
        <f t="shared" si="1106"/>
        <v>0</v>
      </c>
      <c r="P23394" s="16">
        <f t="shared" si="1107"/>
        <v>172</v>
      </c>
    </row>
    <row r="23395" spans="2:16" ht="38.25">
      <c r="B23395" s="400"/>
      <c r="D23395" s="16" t="s">
        <v>21956</v>
      </c>
      <c r="F23395" s="103" t="s">
        <v>22784</v>
      </c>
      <c r="J23395" s="18"/>
      <c r="K23395" s="27">
        <v>20</v>
      </c>
      <c r="L23395" s="18">
        <f t="shared" si="1108"/>
        <v>20</v>
      </c>
      <c r="M23395" s="37"/>
      <c r="N23395" s="27"/>
      <c r="O23395" s="18">
        <f t="shared" si="1106"/>
        <v>0</v>
      </c>
      <c r="P23395" s="16">
        <f t="shared" si="1107"/>
        <v>20</v>
      </c>
    </row>
    <row r="23396" spans="2:16" ht="38.25">
      <c r="B23396" s="400"/>
      <c r="D23396" s="16" t="s">
        <v>21956</v>
      </c>
      <c r="F23396" s="103" t="s">
        <v>22785</v>
      </c>
      <c r="J23396" s="18"/>
      <c r="K23396" s="27">
        <v>15</v>
      </c>
      <c r="L23396" s="18">
        <f t="shared" si="1108"/>
        <v>15</v>
      </c>
      <c r="M23396" s="37"/>
      <c r="N23396" s="27"/>
      <c r="O23396" s="18">
        <f t="shared" si="1106"/>
        <v>0</v>
      </c>
      <c r="P23396" s="16">
        <f t="shared" si="1107"/>
        <v>15</v>
      </c>
    </row>
    <row r="23397" spans="2:16" ht="38.25">
      <c r="B23397" s="400"/>
      <c r="D23397" s="16" t="s">
        <v>21956</v>
      </c>
      <c r="F23397" s="103" t="s">
        <v>22786</v>
      </c>
      <c r="J23397" s="18"/>
      <c r="K23397" s="27">
        <v>100</v>
      </c>
      <c r="L23397" s="18">
        <f t="shared" si="1108"/>
        <v>100</v>
      </c>
      <c r="M23397" s="37"/>
      <c r="N23397" s="27"/>
      <c r="O23397" s="18">
        <f t="shared" si="1106"/>
        <v>0</v>
      </c>
      <c r="P23397" s="16">
        <f t="shared" si="1107"/>
        <v>100</v>
      </c>
    </row>
    <row r="23398" spans="2:16" ht="38.25">
      <c r="B23398" s="400"/>
      <c r="D23398" s="16" t="s">
        <v>21956</v>
      </c>
      <c r="F23398" s="103" t="s">
        <v>22787</v>
      </c>
      <c r="J23398" s="18"/>
      <c r="K23398" s="27">
        <v>100</v>
      </c>
      <c r="L23398" s="18">
        <f t="shared" si="1108"/>
        <v>100</v>
      </c>
      <c r="M23398" s="37"/>
      <c r="N23398" s="27"/>
      <c r="O23398" s="18">
        <f t="shared" si="1106"/>
        <v>0</v>
      </c>
      <c r="P23398" s="16">
        <f t="shared" si="1107"/>
        <v>100</v>
      </c>
    </row>
    <row r="23399" spans="2:16" ht="25.5">
      <c r="B23399" s="400"/>
      <c r="D23399" s="16" t="s">
        <v>21956</v>
      </c>
      <c r="F23399" s="103" t="s">
        <v>22788</v>
      </c>
      <c r="J23399" s="27">
        <v>250</v>
      </c>
      <c r="K23399" s="27"/>
      <c r="L23399" s="18">
        <f t="shared" si="1108"/>
        <v>250</v>
      </c>
      <c r="M23399" s="27">
        <v>250</v>
      </c>
      <c r="N23399" s="27"/>
      <c r="O23399" s="18">
        <f t="shared" si="1106"/>
        <v>250</v>
      </c>
      <c r="P23399" s="16">
        <f t="shared" si="1107"/>
        <v>500</v>
      </c>
    </row>
    <row r="23400" spans="2:16" ht="25.5">
      <c r="B23400" s="400"/>
      <c r="D23400" s="16" t="s">
        <v>21956</v>
      </c>
      <c r="F23400" s="103" t="s">
        <v>22789</v>
      </c>
      <c r="J23400" s="27">
        <v>68</v>
      </c>
      <c r="K23400" s="27"/>
      <c r="L23400" s="18">
        <f t="shared" si="1108"/>
        <v>68</v>
      </c>
      <c r="M23400" s="27">
        <v>68</v>
      </c>
      <c r="N23400" s="27"/>
      <c r="O23400" s="18">
        <f t="shared" si="1106"/>
        <v>68</v>
      </c>
      <c r="P23400" s="16">
        <f t="shared" si="1107"/>
        <v>136</v>
      </c>
    </row>
    <row r="23401" spans="2:16">
      <c r="B23401" s="400" t="s">
        <v>22790</v>
      </c>
      <c r="D23401" s="401" t="s">
        <v>22791</v>
      </c>
      <c r="F23401" s="103" t="s">
        <v>22792</v>
      </c>
      <c r="K23401" s="179">
        <v>185</v>
      </c>
      <c r="L23401" s="18">
        <f t="shared" si="1108"/>
        <v>185</v>
      </c>
      <c r="N23401" s="179">
        <v>140</v>
      </c>
      <c r="O23401" s="18" t="e">
        <f>+#REF!+N23401</f>
        <v>#REF!</v>
      </c>
      <c r="P23401" s="16" t="e">
        <f t="shared" si="1107"/>
        <v>#REF!</v>
      </c>
    </row>
    <row r="23402" spans="2:16">
      <c r="B23402" s="400"/>
      <c r="D23402" s="401"/>
      <c r="F23402" s="103" t="s">
        <v>22793</v>
      </c>
      <c r="K23402" s="179">
        <v>100</v>
      </c>
      <c r="L23402" s="18">
        <f t="shared" si="1108"/>
        <v>100</v>
      </c>
      <c r="N23402" s="179">
        <v>150</v>
      </c>
      <c r="O23402" s="18" t="e">
        <f>+#REF!+N23402</f>
        <v>#REF!</v>
      </c>
      <c r="P23402" s="16" t="e">
        <f t="shared" si="1107"/>
        <v>#REF!</v>
      </c>
    </row>
    <row r="23403" spans="2:16">
      <c r="B23403" s="400"/>
      <c r="D23403" s="401"/>
      <c r="F23403" s="176" t="s">
        <v>22794</v>
      </c>
      <c r="K23403" s="179">
        <v>25</v>
      </c>
      <c r="L23403" s="18">
        <f t="shared" si="1108"/>
        <v>25</v>
      </c>
      <c r="N23403" s="178">
        <v>0</v>
      </c>
      <c r="O23403" s="18" t="e">
        <f>+#REF!+N23403</f>
        <v>#REF!</v>
      </c>
      <c r="P23403" s="16" t="e">
        <f t="shared" si="1107"/>
        <v>#REF!</v>
      </c>
    </row>
    <row r="23404" spans="2:16">
      <c r="B23404" s="400"/>
      <c r="D23404" s="401"/>
      <c r="F23404" s="103" t="s">
        <v>22795</v>
      </c>
      <c r="J23404" s="179">
        <v>70</v>
      </c>
      <c r="K23404" s="180">
        <v>0</v>
      </c>
      <c r="L23404" s="18">
        <f t="shared" si="1108"/>
        <v>70</v>
      </c>
      <c r="M23404" s="179">
        <v>100</v>
      </c>
      <c r="N23404" s="179">
        <v>300</v>
      </c>
      <c r="O23404" s="18">
        <f t="shared" si="1106"/>
        <v>400</v>
      </c>
      <c r="P23404" s="16">
        <f t="shared" si="1107"/>
        <v>470</v>
      </c>
    </row>
    <row r="23405" spans="2:16">
      <c r="B23405" s="400"/>
      <c r="D23405" s="401"/>
      <c r="F23405" s="103" t="s">
        <v>22796</v>
      </c>
      <c r="J23405" s="181">
        <v>0</v>
      </c>
      <c r="K23405" s="178">
        <v>0</v>
      </c>
      <c r="L23405" s="18">
        <f t="shared" si="1108"/>
        <v>0</v>
      </c>
      <c r="M23405" s="180">
        <v>0</v>
      </c>
      <c r="N23405" s="179">
        <v>250</v>
      </c>
      <c r="O23405" s="18">
        <f t="shared" si="1106"/>
        <v>250</v>
      </c>
      <c r="P23405" s="16">
        <f t="shared" si="1107"/>
        <v>250</v>
      </c>
    </row>
    <row r="23406" spans="2:16">
      <c r="B23406" s="400"/>
      <c r="D23406" s="401"/>
      <c r="F23406" s="103" t="s">
        <v>22797</v>
      </c>
      <c r="J23406" s="179">
        <v>15</v>
      </c>
      <c r="K23406" s="179">
        <v>15</v>
      </c>
      <c r="L23406" s="18">
        <f t="shared" si="1108"/>
        <v>30</v>
      </c>
      <c r="M23406" s="180">
        <v>0</v>
      </c>
      <c r="N23406" s="179">
        <v>150</v>
      </c>
      <c r="O23406" s="18">
        <f t="shared" si="1106"/>
        <v>150</v>
      </c>
      <c r="P23406" s="16">
        <f t="shared" si="1107"/>
        <v>180</v>
      </c>
    </row>
    <row r="23407" spans="2:16">
      <c r="B23407" s="400"/>
      <c r="D23407" s="401"/>
      <c r="F23407" s="103" t="s">
        <v>22798</v>
      </c>
      <c r="K23407" s="179">
        <v>100</v>
      </c>
      <c r="L23407" s="18">
        <f t="shared" si="1108"/>
        <v>100</v>
      </c>
      <c r="N23407" s="179">
        <v>80</v>
      </c>
      <c r="O23407" s="18">
        <f t="shared" si="1106"/>
        <v>80</v>
      </c>
      <c r="P23407" s="16">
        <f t="shared" si="1107"/>
        <v>180</v>
      </c>
    </row>
    <row r="23408" spans="2:16">
      <c r="B23408" s="400"/>
      <c r="D23408" s="401"/>
      <c r="F23408" s="103" t="s">
        <v>22799</v>
      </c>
      <c r="K23408" s="179">
        <v>8</v>
      </c>
      <c r="L23408" s="18">
        <f t="shared" si="1108"/>
        <v>8</v>
      </c>
      <c r="N23408" s="179">
        <v>25</v>
      </c>
      <c r="O23408" s="18">
        <f t="shared" si="1106"/>
        <v>25</v>
      </c>
      <c r="P23408" s="16">
        <f t="shared" si="1107"/>
        <v>33</v>
      </c>
    </row>
    <row r="23409" spans="2:16">
      <c r="B23409" s="400"/>
      <c r="D23409" s="401"/>
      <c r="F23409" s="103" t="s">
        <v>22800</v>
      </c>
      <c r="K23409" s="179">
        <v>20</v>
      </c>
      <c r="L23409" s="18">
        <f t="shared" si="1108"/>
        <v>20</v>
      </c>
      <c r="M23409" s="179">
        <v>75</v>
      </c>
      <c r="N23409" s="179">
        <v>180</v>
      </c>
      <c r="O23409" s="18">
        <f t="shared" si="1106"/>
        <v>255</v>
      </c>
      <c r="P23409" s="16">
        <f t="shared" si="1107"/>
        <v>275</v>
      </c>
    </row>
    <row r="23410" spans="2:16">
      <c r="B23410" s="400"/>
      <c r="D23410" s="401"/>
      <c r="F23410" s="103" t="s">
        <v>22801</v>
      </c>
      <c r="L23410" s="18">
        <f t="shared" si="1108"/>
        <v>0</v>
      </c>
      <c r="N23410" s="179">
        <v>80</v>
      </c>
      <c r="O23410" s="18">
        <f t="shared" si="1106"/>
        <v>80</v>
      </c>
      <c r="P23410" s="16">
        <f t="shared" si="1107"/>
        <v>80</v>
      </c>
    </row>
    <row r="23411" spans="2:16">
      <c r="B23411" s="400"/>
      <c r="D23411" s="401"/>
      <c r="F23411" s="103" t="s">
        <v>22802</v>
      </c>
      <c r="K23411" s="179">
        <v>60</v>
      </c>
      <c r="L23411" s="18">
        <f t="shared" si="1108"/>
        <v>60</v>
      </c>
      <c r="N23411" s="179">
        <v>140</v>
      </c>
      <c r="O23411" s="18">
        <f t="shared" si="1106"/>
        <v>140</v>
      </c>
      <c r="P23411" s="16">
        <f t="shared" si="1107"/>
        <v>200</v>
      </c>
    </row>
    <row r="23412" spans="2:16">
      <c r="B23412" s="400"/>
      <c r="D23412" s="401"/>
      <c r="F23412" s="103" t="s">
        <v>22803</v>
      </c>
      <c r="J23412" s="179">
        <v>126</v>
      </c>
      <c r="K23412" s="179">
        <v>24</v>
      </c>
      <c r="L23412" s="18">
        <f t="shared" si="1108"/>
        <v>150</v>
      </c>
      <c r="N23412" s="179">
        <v>200</v>
      </c>
      <c r="O23412" s="18">
        <f t="shared" si="1106"/>
        <v>200</v>
      </c>
      <c r="P23412" s="16">
        <f t="shared" si="1107"/>
        <v>350</v>
      </c>
    </row>
    <row r="23413" spans="2:16">
      <c r="B23413" s="400"/>
      <c r="D23413" s="401"/>
      <c r="F23413" s="103" t="s">
        <v>22804</v>
      </c>
      <c r="J23413" s="178">
        <v>0</v>
      </c>
      <c r="K23413" s="178">
        <v>0</v>
      </c>
      <c r="L23413" s="18">
        <f t="shared" si="1108"/>
        <v>0</v>
      </c>
      <c r="M23413" s="178">
        <v>0</v>
      </c>
      <c r="N23413" s="182">
        <v>23</v>
      </c>
      <c r="O23413" s="18">
        <f t="shared" si="1106"/>
        <v>23</v>
      </c>
      <c r="P23413" s="16">
        <f t="shared" si="1107"/>
        <v>23</v>
      </c>
    </row>
    <row r="23414" spans="2:16">
      <c r="B23414" s="400"/>
      <c r="D23414" s="401"/>
      <c r="F23414" s="103" t="s">
        <v>22805</v>
      </c>
      <c r="J23414" s="178">
        <v>0</v>
      </c>
      <c r="K23414" s="178">
        <v>0</v>
      </c>
      <c r="L23414" s="18">
        <f t="shared" si="1108"/>
        <v>0</v>
      </c>
      <c r="M23414" s="182">
        <v>18</v>
      </c>
      <c r="N23414" s="178">
        <v>0</v>
      </c>
      <c r="O23414" s="18">
        <f t="shared" si="1106"/>
        <v>18</v>
      </c>
      <c r="P23414" s="16">
        <f t="shared" si="1107"/>
        <v>18</v>
      </c>
    </row>
    <row r="23415" spans="2:16">
      <c r="B23415" s="400"/>
      <c r="D23415" s="401"/>
      <c r="F23415" s="103" t="s">
        <v>22806</v>
      </c>
      <c r="J23415" s="178">
        <v>0</v>
      </c>
      <c r="K23415" s="178">
        <v>0</v>
      </c>
      <c r="L23415" s="18">
        <f t="shared" si="1108"/>
        <v>0</v>
      </c>
      <c r="M23415" s="182">
        <v>13</v>
      </c>
      <c r="N23415" s="178">
        <v>0</v>
      </c>
      <c r="O23415" s="18">
        <f t="shared" si="1106"/>
        <v>13</v>
      </c>
      <c r="P23415" s="16">
        <f t="shared" si="1107"/>
        <v>13</v>
      </c>
    </row>
    <row r="23416" spans="2:16">
      <c r="B23416" s="400"/>
      <c r="D23416" s="401"/>
      <c r="F23416" s="103" t="s">
        <v>22807</v>
      </c>
      <c r="J23416" s="178">
        <v>0</v>
      </c>
      <c r="K23416" s="178">
        <v>0</v>
      </c>
      <c r="L23416" s="18">
        <f t="shared" si="1108"/>
        <v>0</v>
      </c>
      <c r="M23416" s="178">
        <v>0</v>
      </c>
      <c r="N23416" s="178">
        <v>0</v>
      </c>
      <c r="O23416" s="18">
        <f t="shared" si="1106"/>
        <v>0</v>
      </c>
      <c r="P23416" s="16">
        <f t="shared" si="1107"/>
        <v>0</v>
      </c>
    </row>
    <row r="23417" spans="2:16">
      <c r="B23417" s="400"/>
      <c r="D23417" s="401"/>
      <c r="F23417" s="103" t="s">
        <v>22808</v>
      </c>
      <c r="J23417" s="178">
        <v>0</v>
      </c>
      <c r="K23417" s="178">
        <v>0</v>
      </c>
      <c r="L23417" s="18">
        <f t="shared" si="1108"/>
        <v>0</v>
      </c>
      <c r="M23417" s="182">
        <v>13</v>
      </c>
      <c r="N23417" s="178">
        <v>0</v>
      </c>
      <c r="O23417" s="18">
        <f t="shared" si="1106"/>
        <v>13</v>
      </c>
      <c r="P23417" s="16">
        <f t="shared" si="1107"/>
        <v>13</v>
      </c>
    </row>
    <row r="23418" spans="2:16">
      <c r="B23418" s="400"/>
      <c r="D23418" s="401"/>
      <c r="F23418" s="103" t="s">
        <v>22809</v>
      </c>
      <c r="J23418" s="178">
        <v>0</v>
      </c>
      <c r="K23418" s="178">
        <v>0</v>
      </c>
      <c r="L23418" s="18">
        <f t="shared" si="1108"/>
        <v>0</v>
      </c>
      <c r="M23418" s="182">
        <v>8</v>
      </c>
      <c r="N23418" s="182">
        <v>2</v>
      </c>
      <c r="O23418" s="18">
        <f t="shared" si="1106"/>
        <v>10</v>
      </c>
      <c r="P23418" s="16">
        <f t="shared" si="1107"/>
        <v>10</v>
      </c>
    </row>
    <row r="23419" spans="2:16">
      <c r="B23419" s="400"/>
      <c r="D23419" s="401"/>
      <c r="F23419" s="103" t="s">
        <v>22810</v>
      </c>
      <c r="J23419" s="182">
        <v>15</v>
      </c>
      <c r="K23419" s="178">
        <v>0</v>
      </c>
      <c r="L23419" s="18">
        <f t="shared" si="1108"/>
        <v>15</v>
      </c>
      <c r="M23419" s="182">
        <v>10</v>
      </c>
      <c r="N23419" s="182">
        <v>16</v>
      </c>
      <c r="O23419" s="18">
        <f t="shared" si="1106"/>
        <v>26</v>
      </c>
      <c r="P23419" s="16">
        <f t="shared" si="1107"/>
        <v>41</v>
      </c>
    </row>
    <row r="23420" spans="2:16">
      <c r="B23420" s="400"/>
      <c r="D23420" s="401"/>
      <c r="F23420" s="103" t="s">
        <v>22811</v>
      </c>
      <c r="J23420" s="182">
        <v>80</v>
      </c>
      <c r="K23420" s="178">
        <v>0</v>
      </c>
      <c r="L23420" s="18">
        <f t="shared" si="1108"/>
        <v>80</v>
      </c>
      <c r="M23420" s="182">
        <v>30</v>
      </c>
      <c r="N23420" s="183">
        <v>110</v>
      </c>
      <c r="O23420" s="18">
        <f t="shared" si="1106"/>
        <v>140</v>
      </c>
      <c r="P23420" s="16">
        <f t="shared" si="1107"/>
        <v>220</v>
      </c>
    </row>
    <row r="23421" spans="2:16">
      <c r="B23421" s="400"/>
      <c r="D23421" s="401"/>
      <c r="F23421" s="103" t="s">
        <v>22812</v>
      </c>
      <c r="J23421" s="182">
        <v>20</v>
      </c>
      <c r="K23421" s="178">
        <v>0</v>
      </c>
      <c r="L23421" s="18">
        <f t="shared" si="1108"/>
        <v>20</v>
      </c>
      <c r="M23421" s="181">
        <v>0</v>
      </c>
      <c r="N23421" s="183">
        <v>20</v>
      </c>
      <c r="O23421" s="18">
        <f t="shared" si="1106"/>
        <v>20</v>
      </c>
      <c r="P23421" s="16">
        <f t="shared" si="1107"/>
        <v>40</v>
      </c>
    </row>
    <row r="23422" spans="2:16">
      <c r="B23422" s="400"/>
      <c r="D23422" s="401"/>
      <c r="F23422" s="103" t="s">
        <v>22813</v>
      </c>
      <c r="J23422" s="182">
        <v>30</v>
      </c>
      <c r="K23422" s="178">
        <v>0</v>
      </c>
      <c r="L23422" s="18">
        <f t="shared" si="1108"/>
        <v>30</v>
      </c>
      <c r="M23422" s="181">
        <v>0</v>
      </c>
      <c r="N23422" s="183">
        <v>35</v>
      </c>
      <c r="O23422" s="18">
        <f t="shared" si="1106"/>
        <v>35</v>
      </c>
      <c r="P23422" s="16">
        <f t="shared" si="1107"/>
        <v>65</v>
      </c>
    </row>
    <row r="23423" spans="2:16">
      <c r="B23423" s="400"/>
      <c r="D23423" s="401"/>
      <c r="F23423" s="103" t="s">
        <v>22814</v>
      </c>
      <c r="J23423" s="181">
        <v>0</v>
      </c>
      <c r="K23423" s="178">
        <v>0</v>
      </c>
      <c r="L23423" s="18">
        <f t="shared" si="1108"/>
        <v>0</v>
      </c>
      <c r="M23423" s="182">
        <v>10</v>
      </c>
      <c r="N23423" s="183">
        <v>26</v>
      </c>
      <c r="O23423" s="18">
        <f t="shared" si="1106"/>
        <v>36</v>
      </c>
      <c r="P23423" s="16">
        <f t="shared" si="1107"/>
        <v>36</v>
      </c>
    </row>
    <row r="23424" spans="2:16">
      <c r="B23424" s="400"/>
      <c r="D23424" s="401"/>
      <c r="F23424" s="103" t="s">
        <v>22815</v>
      </c>
      <c r="J23424" s="182">
        <v>6</v>
      </c>
      <c r="K23424" s="178">
        <v>0</v>
      </c>
      <c r="L23424" s="18">
        <f t="shared" si="1108"/>
        <v>6</v>
      </c>
      <c r="M23424" s="181">
        <v>0</v>
      </c>
      <c r="N23424" s="183">
        <v>6</v>
      </c>
      <c r="O23424" s="18">
        <f t="shared" si="1106"/>
        <v>6</v>
      </c>
      <c r="P23424" s="16">
        <f t="shared" si="1107"/>
        <v>12</v>
      </c>
    </row>
    <row r="23425" spans="2:16">
      <c r="B23425" s="400"/>
      <c r="D23425" s="401"/>
      <c r="F23425" s="103" t="s">
        <v>22816</v>
      </c>
      <c r="J23425" s="182">
        <v>6</v>
      </c>
      <c r="K23425" s="178">
        <v>0</v>
      </c>
      <c r="L23425" s="18">
        <f t="shared" si="1108"/>
        <v>6</v>
      </c>
      <c r="M23425" s="181">
        <v>0</v>
      </c>
      <c r="N23425" s="183">
        <v>6</v>
      </c>
      <c r="O23425" s="18">
        <f t="shared" si="1106"/>
        <v>6</v>
      </c>
      <c r="P23425" s="16">
        <f t="shared" si="1107"/>
        <v>12</v>
      </c>
    </row>
    <row r="23426" spans="2:16">
      <c r="B23426" s="400"/>
      <c r="D23426" s="401"/>
      <c r="F23426" s="103" t="s">
        <v>22817</v>
      </c>
      <c r="J23426" s="182">
        <v>6</v>
      </c>
      <c r="K23426" s="178">
        <v>0</v>
      </c>
      <c r="L23426" s="18">
        <f t="shared" si="1108"/>
        <v>6</v>
      </c>
      <c r="M23426" s="181">
        <v>0</v>
      </c>
      <c r="N23426" s="183">
        <v>6</v>
      </c>
      <c r="O23426" s="18">
        <f t="shared" si="1106"/>
        <v>6</v>
      </c>
      <c r="P23426" s="16">
        <f t="shared" si="1107"/>
        <v>12</v>
      </c>
    </row>
    <row r="23427" spans="2:16">
      <c r="B23427" s="400"/>
      <c r="D23427" s="401"/>
      <c r="F23427" s="103" t="s">
        <v>16507</v>
      </c>
      <c r="J23427" s="179">
        <v>70</v>
      </c>
      <c r="K23427" s="178">
        <v>0</v>
      </c>
      <c r="L23427" s="18">
        <f t="shared" si="1108"/>
        <v>70</v>
      </c>
      <c r="M23427" s="179">
        <v>10</v>
      </c>
      <c r="N23427" s="179">
        <v>70</v>
      </c>
      <c r="O23427" s="18">
        <f t="shared" si="1106"/>
        <v>80</v>
      </c>
      <c r="P23427" s="16">
        <f t="shared" si="1107"/>
        <v>150</v>
      </c>
    </row>
    <row r="23428" spans="2:16">
      <c r="B23428" s="400"/>
      <c r="D23428" s="401"/>
      <c r="F23428" s="103" t="s">
        <v>16411</v>
      </c>
      <c r="J23428" s="178">
        <v>0</v>
      </c>
      <c r="K23428" s="178">
        <v>0</v>
      </c>
      <c r="L23428" s="18">
        <f t="shared" si="1108"/>
        <v>0</v>
      </c>
      <c r="M23428" s="179">
        <v>20</v>
      </c>
      <c r="N23428" s="179">
        <v>30</v>
      </c>
      <c r="O23428" s="18">
        <f t="shared" si="1106"/>
        <v>50</v>
      </c>
      <c r="P23428" s="16">
        <f t="shared" si="1107"/>
        <v>50</v>
      </c>
    </row>
    <row r="23429" spans="2:16">
      <c r="B23429" s="400"/>
      <c r="D23429" s="401"/>
      <c r="F23429" s="103" t="s">
        <v>22818</v>
      </c>
      <c r="J23429" s="178">
        <v>0</v>
      </c>
      <c r="K23429" s="178">
        <v>0</v>
      </c>
      <c r="L23429" s="18">
        <f t="shared" si="1108"/>
        <v>0</v>
      </c>
      <c r="M23429" s="179">
        <v>5</v>
      </c>
      <c r="N23429" s="179">
        <v>5</v>
      </c>
      <c r="O23429" s="18">
        <f t="shared" si="1106"/>
        <v>10</v>
      </c>
      <c r="P23429" s="16">
        <f t="shared" si="1107"/>
        <v>10</v>
      </c>
    </row>
    <row r="23430" spans="2:16">
      <c r="B23430" s="400"/>
      <c r="D23430" s="401"/>
      <c r="F23430" s="103" t="s">
        <v>22819</v>
      </c>
      <c r="J23430" s="178">
        <v>0</v>
      </c>
      <c r="K23430" s="178">
        <v>0</v>
      </c>
      <c r="L23430" s="18">
        <f t="shared" si="1108"/>
        <v>0</v>
      </c>
      <c r="M23430" s="179">
        <v>7</v>
      </c>
      <c r="N23430" s="179">
        <v>8</v>
      </c>
      <c r="O23430" s="18">
        <f t="shared" si="1106"/>
        <v>15</v>
      </c>
      <c r="P23430" s="16">
        <f t="shared" si="1107"/>
        <v>15</v>
      </c>
    </row>
    <row r="23431" spans="2:16">
      <c r="B23431" s="400"/>
      <c r="D23431" s="401"/>
      <c r="F23431" s="103" t="s">
        <v>22820</v>
      </c>
      <c r="J23431" s="178">
        <v>0</v>
      </c>
      <c r="K23431" s="178">
        <v>0</v>
      </c>
      <c r="L23431" s="18">
        <f t="shared" si="1108"/>
        <v>0</v>
      </c>
      <c r="M23431" s="179">
        <v>6</v>
      </c>
      <c r="N23431" s="178">
        <v>0</v>
      </c>
      <c r="O23431" s="18">
        <f t="shared" si="1106"/>
        <v>6</v>
      </c>
      <c r="P23431" s="16">
        <f t="shared" si="1107"/>
        <v>6</v>
      </c>
    </row>
    <row r="23432" spans="2:16">
      <c r="B23432" s="400"/>
      <c r="D23432" s="401"/>
      <c r="F23432" s="103" t="s">
        <v>22821</v>
      </c>
      <c r="J23432" s="179">
        <v>26</v>
      </c>
      <c r="K23432" s="178">
        <v>0</v>
      </c>
      <c r="L23432" s="18">
        <f t="shared" si="1108"/>
        <v>26</v>
      </c>
      <c r="M23432" s="179">
        <v>15</v>
      </c>
      <c r="N23432" s="179">
        <v>144</v>
      </c>
      <c r="O23432" s="18">
        <f t="shared" si="1106"/>
        <v>159</v>
      </c>
      <c r="P23432" s="16">
        <f t="shared" si="1107"/>
        <v>185</v>
      </c>
    </row>
    <row r="23433" spans="2:16">
      <c r="B23433" s="400"/>
      <c r="D23433" s="401"/>
      <c r="F23433" s="103" t="s">
        <v>22822</v>
      </c>
      <c r="J23433" s="178">
        <v>0</v>
      </c>
      <c r="K23433" s="178">
        <v>0</v>
      </c>
      <c r="L23433" s="18">
        <f t="shared" si="1108"/>
        <v>0</v>
      </c>
      <c r="M23433" s="179">
        <v>10</v>
      </c>
      <c r="N23433" s="178">
        <v>0</v>
      </c>
      <c r="O23433" s="18">
        <f t="shared" si="1106"/>
        <v>10</v>
      </c>
      <c r="P23433" s="16">
        <f t="shared" si="1107"/>
        <v>10</v>
      </c>
    </row>
    <row r="23434" spans="2:16">
      <c r="B23434" s="400"/>
      <c r="D23434" s="401"/>
      <c r="F23434" s="176" t="s">
        <v>22823</v>
      </c>
      <c r="J23434" s="178">
        <v>0</v>
      </c>
      <c r="K23434" s="178">
        <v>0</v>
      </c>
      <c r="L23434" s="18">
        <f t="shared" si="1108"/>
        <v>0</v>
      </c>
      <c r="M23434" s="178">
        <v>0</v>
      </c>
      <c r="N23434" s="179">
        <v>15</v>
      </c>
      <c r="O23434" s="18">
        <f t="shared" si="1106"/>
        <v>15</v>
      </c>
      <c r="P23434" s="16">
        <f t="shared" si="1107"/>
        <v>15</v>
      </c>
    </row>
    <row r="23435" spans="2:16">
      <c r="B23435" s="400"/>
      <c r="D23435" s="401"/>
      <c r="F23435" s="103" t="s">
        <v>22824</v>
      </c>
      <c r="J23435" s="178">
        <v>0</v>
      </c>
      <c r="K23435" s="178">
        <v>0</v>
      </c>
      <c r="L23435" s="18">
        <f t="shared" si="1108"/>
        <v>0</v>
      </c>
      <c r="M23435" s="179">
        <v>8</v>
      </c>
      <c r="N23435" s="178">
        <v>0</v>
      </c>
      <c r="O23435" s="18">
        <f t="shared" ref="O23435:O23498" si="1109">+N23435+M23435</f>
        <v>8</v>
      </c>
      <c r="P23435" s="16">
        <f t="shared" ref="P23435:P23498" si="1110">+L23435+O23435</f>
        <v>8</v>
      </c>
    </row>
    <row r="23436" spans="2:16">
      <c r="B23436" s="400"/>
      <c r="D23436" s="401"/>
      <c r="F23436" s="103" t="s">
        <v>22825</v>
      </c>
      <c r="J23436" s="178">
        <v>0</v>
      </c>
      <c r="K23436" s="178">
        <v>0</v>
      </c>
      <c r="L23436" s="18">
        <f t="shared" si="1108"/>
        <v>0</v>
      </c>
      <c r="M23436" s="178">
        <v>0</v>
      </c>
      <c r="N23436" s="179">
        <v>110</v>
      </c>
      <c r="O23436" s="18">
        <f t="shared" si="1109"/>
        <v>110</v>
      </c>
      <c r="P23436" s="16">
        <f t="shared" si="1110"/>
        <v>110</v>
      </c>
    </row>
    <row r="23437" spans="2:16">
      <c r="B23437" s="400"/>
      <c r="D23437" s="401"/>
      <c r="F23437" s="103" t="s">
        <v>22826</v>
      </c>
      <c r="J23437" s="179">
        <v>12</v>
      </c>
      <c r="K23437" s="178">
        <v>0</v>
      </c>
      <c r="L23437" s="18">
        <f t="shared" si="1108"/>
        <v>12</v>
      </c>
      <c r="M23437" s="178">
        <v>0</v>
      </c>
      <c r="N23437" s="179">
        <v>50</v>
      </c>
      <c r="O23437" s="18">
        <f t="shared" si="1109"/>
        <v>50</v>
      </c>
      <c r="P23437" s="16">
        <f t="shared" si="1110"/>
        <v>62</v>
      </c>
    </row>
    <row r="23438" spans="2:16">
      <c r="B23438" s="400"/>
      <c r="D23438" s="401"/>
      <c r="F23438" s="103" t="s">
        <v>22827</v>
      </c>
      <c r="J23438" s="178">
        <v>0</v>
      </c>
      <c r="K23438" s="178">
        <v>0</v>
      </c>
      <c r="L23438" s="18">
        <f t="shared" si="1108"/>
        <v>0</v>
      </c>
      <c r="M23438" s="179">
        <v>8</v>
      </c>
      <c r="N23438" s="179">
        <v>10</v>
      </c>
      <c r="O23438" s="18">
        <f t="shared" si="1109"/>
        <v>18</v>
      </c>
      <c r="P23438" s="16">
        <f t="shared" si="1110"/>
        <v>18</v>
      </c>
    </row>
    <row r="23439" spans="2:16">
      <c r="B23439" s="400"/>
      <c r="D23439" s="401"/>
      <c r="F23439" s="103" t="s">
        <v>22828</v>
      </c>
      <c r="J23439" s="179">
        <v>20</v>
      </c>
      <c r="K23439" s="178">
        <v>0</v>
      </c>
      <c r="L23439" s="18">
        <f t="shared" ref="L23439:L23502" si="1111">+J23439+K23439</f>
        <v>20</v>
      </c>
      <c r="M23439" s="178">
        <v>0</v>
      </c>
      <c r="N23439" s="179">
        <v>20</v>
      </c>
      <c r="O23439" s="18">
        <f t="shared" si="1109"/>
        <v>20</v>
      </c>
      <c r="P23439" s="16">
        <f t="shared" si="1110"/>
        <v>40</v>
      </c>
    </row>
    <row r="23440" spans="2:16">
      <c r="B23440" s="400"/>
      <c r="D23440" s="401"/>
      <c r="F23440" s="103" t="s">
        <v>22829</v>
      </c>
      <c r="J23440" s="178">
        <v>0</v>
      </c>
      <c r="K23440" s="178">
        <v>0</v>
      </c>
      <c r="L23440" s="18">
        <f t="shared" si="1111"/>
        <v>0</v>
      </c>
      <c r="M23440" s="178">
        <v>0</v>
      </c>
      <c r="N23440" s="179">
        <v>10</v>
      </c>
      <c r="O23440" s="18">
        <f t="shared" si="1109"/>
        <v>10</v>
      </c>
      <c r="P23440" s="16">
        <f t="shared" si="1110"/>
        <v>10</v>
      </c>
    </row>
    <row r="23441" spans="2:16">
      <c r="B23441" s="400"/>
      <c r="D23441" s="401"/>
      <c r="F23441" s="103" t="s">
        <v>22830</v>
      </c>
      <c r="J23441" s="178">
        <v>0</v>
      </c>
      <c r="K23441" s="178">
        <v>0</v>
      </c>
      <c r="L23441" s="18">
        <f t="shared" si="1111"/>
        <v>0</v>
      </c>
      <c r="M23441" s="178">
        <v>0</v>
      </c>
      <c r="N23441" s="178">
        <v>0</v>
      </c>
      <c r="O23441" s="18">
        <f t="shared" si="1109"/>
        <v>0</v>
      </c>
      <c r="P23441" s="16">
        <f t="shared" si="1110"/>
        <v>0</v>
      </c>
    </row>
    <row r="23442" spans="2:16">
      <c r="B23442" s="400"/>
      <c r="D23442" s="401"/>
      <c r="F23442" s="103" t="s">
        <v>22831</v>
      </c>
      <c r="J23442" s="178">
        <v>0</v>
      </c>
      <c r="K23442" s="178">
        <v>0</v>
      </c>
      <c r="L23442" s="18">
        <f t="shared" si="1111"/>
        <v>0</v>
      </c>
      <c r="M23442" s="179">
        <v>10</v>
      </c>
      <c r="N23442" s="178">
        <v>0</v>
      </c>
      <c r="O23442" s="18">
        <f t="shared" si="1109"/>
        <v>10</v>
      </c>
      <c r="P23442" s="16">
        <f t="shared" si="1110"/>
        <v>10</v>
      </c>
    </row>
    <row r="23443" spans="2:16">
      <c r="B23443" s="400"/>
      <c r="D23443" s="401"/>
      <c r="F23443" s="103" t="s">
        <v>22832</v>
      </c>
      <c r="J23443" s="179">
        <v>10</v>
      </c>
      <c r="K23443" s="178">
        <v>0</v>
      </c>
      <c r="L23443" s="18">
        <f t="shared" si="1111"/>
        <v>10</v>
      </c>
      <c r="M23443" s="178">
        <v>0</v>
      </c>
      <c r="N23443" s="179">
        <v>35</v>
      </c>
      <c r="O23443" s="18">
        <f t="shared" si="1109"/>
        <v>35</v>
      </c>
      <c r="P23443" s="16">
        <f t="shared" si="1110"/>
        <v>45</v>
      </c>
    </row>
    <row r="23444" spans="2:16">
      <c r="B23444" s="400"/>
      <c r="D23444" s="401"/>
      <c r="F23444" s="103" t="s">
        <v>22833</v>
      </c>
      <c r="J23444" s="178">
        <v>0</v>
      </c>
      <c r="K23444" s="178">
        <v>0</v>
      </c>
      <c r="L23444" s="18">
        <f t="shared" si="1111"/>
        <v>0</v>
      </c>
      <c r="M23444" s="179">
        <v>14</v>
      </c>
      <c r="N23444" s="179">
        <v>10</v>
      </c>
      <c r="O23444" s="18">
        <f t="shared" si="1109"/>
        <v>24</v>
      </c>
      <c r="P23444" s="16">
        <f t="shared" si="1110"/>
        <v>24</v>
      </c>
    </row>
    <row r="23445" spans="2:16">
      <c r="B23445" s="400"/>
      <c r="D23445" s="401"/>
      <c r="F23445" s="103" t="s">
        <v>22834</v>
      </c>
      <c r="J23445" s="179">
        <v>10</v>
      </c>
      <c r="K23445" s="178">
        <v>0</v>
      </c>
      <c r="L23445" s="18">
        <f t="shared" si="1111"/>
        <v>10</v>
      </c>
      <c r="M23445" s="179">
        <v>20</v>
      </c>
      <c r="N23445" s="179">
        <v>50</v>
      </c>
      <c r="O23445" s="18">
        <f t="shared" si="1109"/>
        <v>70</v>
      </c>
      <c r="P23445" s="16">
        <f t="shared" si="1110"/>
        <v>80</v>
      </c>
    </row>
    <row r="23446" spans="2:16">
      <c r="B23446" s="400"/>
      <c r="D23446" s="401"/>
      <c r="F23446" s="103" t="s">
        <v>22835</v>
      </c>
      <c r="J23446" s="178">
        <v>0</v>
      </c>
      <c r="K23446" s="178">
        <v>0</v>
      </c>
      <c r="L23446" s="18">
        <f t="shared" si="1111"/>
        <v>0</v>
      </c>
      <c r="M23446" s="179">
        <v>20</v>
      </c>
      <c r="N23446" s="178">
        <v>0</v>
      </c>
      <c r="O23446" s="18">
        <f t="shared" si="1109"/>
        <v>20</v>
      </c>
      <c r="P23446" s="16">
        <f t="shared" si="1110"/>
        <v>20</v>
      </c>
    </row>
    <row r="23447" spans="2:16">
      <c r="B23447" s="400"/>
      <c r="D23447" s="401"/>
      <c r="F23447" s="176" t="s">
        <v>22836</v>
      </c>
      <c r="J23447" s="179">
        <v>43</v>
      </c>
      <c r="K23447" s="178">
        <v>0</v>
      </c>
      <c r="L23447" s="18">
        <f t="shared" si="1111"/>
        <v>43</v>
      </c>
      <c r="M23447" s="178">
        <v>0</v>
      </c>
      <c r="N23447" s="179">
        <v>37</v>
      </c>
      <c r="O23447" s="18">
        <f t="shared" si="1109"/>
        <v>37</v>
      </c>
      <c r="P23447" s="16">
        <f t="shared" si="1110"/>
        <v>80</v>
      </c>
    </row>
    <row r="23448" spans="2:16">
      <c r="B23448" s="400"/>
      <c r="D23448" s="401"/>
      <c r="F23448" s="103" t="s">
        <v>22837</v>
      </c>
      <c r="J23448" s="179">
        <v>7</v>
      </c>
      <c r="K23448" s="179">
        <v>30</v>
      </c>
      <c r="L23448" s="18">
        <f t="shared" si="1111"/>
        <v>37</v>
      </c>
      <c r="M23448" s="179">
        <v>22</v>
      </c>
      <c r="N23448" s="179">
        <v>41</v>
      </c>
      <c r="O23448" s="18">
        <f t="shared" si="1109"/>
        <v>63</v>
      </c>
      <c r="P23448" s="16">
        <f t="shared" si="1110"/>
        <v>100</v>
      </c>
    </row>
    <row r="23449" spans="2:16">
      <c r="B23449" s="400"/>
      <c r="D23449" s="401"/>
      <c r="F23449" s="103" t="s">
        <v>22838</v>
      </c>
      <c r="J23449" s="179">
        <v>10</v>
      </c>
      <c r="K23449" s="179">
        <v>20</v>
      </c>
      <c r="L23449" s="18">
        <f t="shared" si="1111"/>
        <v>30</v>
      </c>
      <c r="M23449" s="179">
        <v>10</v>
      </c>
      <c r="N23449" s="178">
        <v>0</v>
      </c>
      <c r="O23449" s="18">
        <f t="shared" si="1109"/>
        <v>10</v>
      </c>
      <c r="P23449" s="16">
        <f t="shared" si="1110"/>
        <v>40</v>
      </c>
    </row>
    <row r="23450" spans="2:16">
      <c r="B23450" s="400"/>
      <c r="D23450" s="401"/>
      <c r="F23450" s="103" t="s">
        <v>22839</v>
      </c>
      <c r="J23450" s="179">
        <v>30</v>
      </c>
      <c r="L23450" s="18">
        <f t="shared" si="1111"/>
        <v>30</v>
      </c>
      <c r="M23450" s="179">
        <v>40</v>
      </c>
      <c r="N23450" s="179">
        <v>30</v>
      </c>
      <c r="O23450" s="18">
        <f t="shared" si="1109"/>
        <v>70</v>
      </c>
      <c r="P23450" s="16">
        <f t="shared" si="1110"/>
        <v>100</v>
      </c>
    </row>
    <row r="23451" spans="2:16">
      <c r="B23451" s="400"/>
      <c r="D23451" s="401"/>
      <c r="F23451" s="103" t="s">
        <v>22840</v>
      </c>
      <c r="J23451" s="184">
        <v>45</v>
      </c>
      <c r="K23451" s="178">
        <v>0</v>
      </c>
      <c r="L23451" s="18">
        <f t="shared" si="1111"/>
        <v>45</v>
      </c>
      <c r="M23451" s="184">
        <v>20</v>
      </c>
      <c r="O23451" s="18">
        <f t="shared" si="1109"/>
        <v>20</v>
      </c>
      <c r="P23451" s="16">
        <f t="shared" si="1110"/>
        <v>65</v>
      </c>
    </row>
    <row r="23452" spans="2:16">
      <c r="B23452" s="400"/>
      <c r="D23452" s="401"/>
      <c r="F23452" s="103" t="s">
        <v>22841</v>
      </c>
      <c r="J23452" s="184">
        <v>40</v>
      </c>
      <c r="K23452" s="184">
        <v>28</v>
      </c>
      <c r="L23452" s="18">
        <f t="shared" si="1111"/>
        <v>68</v>
      </c>
      <c r="M23452" s="184">
        <v>22</v>
      </c>
      <c r="O23452" s="18">
        <f t="shared" si="1109"/>
        <v>22</v>
      </c>
      <c r="P23452" s="16">
        <f t="shared" si="1110"/>
        <v>90</v>
      </c>
    </row>
    <row r="23453" spans="2:16">
      <c r="B23453" s="400"/>
      <c r="D23453" s="401"/>
      <c r="F23453" s="103" t="s">
        <v>22842</v>
      </c>
      <c r="J23453" s="178">
        <v>0</v>
      </c>
      <c r="K23453" s="178">
        <v>0</v>
      </c>
      <c r="L23453" s="18">
        <f t="shared" si="1111"/>
        <v>0</v>
      </c>
      <c r="M23453" s="179">
        <v>30</v>
      </c>
      <c r="O23453" s="18">
        <f t="shared" si="1109"/>
        <v>30</v>
      </c>
      <c r="P23453" s="16">
        <f t="shared" si="1110"/>
        <v>30</v>
      </c>
    </row>
    <row r="23454" spans="2:16">
      <c r="B23454" s="400"/>
      <c r="D23454" s="401"/>
      <c r="F23454" s="103" t="s">
        <v>22843</v>
      </c>
      <c r="J23454" s="178">
        <v>0</v>
      </c>
      <c r="K23454" s="178">
        <v>0</v>
      </c>
      <c r="L23454" s="18">
        <f t="shared" si="1111"/>
        <v>0</v>
      </c>
      <c r="M23454" s="179">
        <v>12</v>
      </c>
      <c r="O23454" s="18">
        <f t="shared" si="1109"/>
        <v>12</v>
      </c>
      <c r="P23454" s="16">
        <f t="shared" si="1110"/>
        <v>12</v>
      </c>
    </row>
    <row r="23455" spans="2:16">
      <c r="B23455" s="400"/>
      <c r="D23455" s="401"/>
      <c r="F23455" s="103" t="s">
        <v>22844</v>
      </c>
      <c r="L23455" s="18">
        <f t="shared" si="1111"/>
        <v>0</v>
      </c>
      <c r="M23455" s="179">
        <v>100</v>
      </c>
      <c r="N23455" s="179">
        <v>60</v>
      </c>
      <c r="O23455" s="18">
        <f t="shared" si="1109"/>
        <v>160</v>
      </c>
      <c r="P23455" s="16">
        <f t="shared" si="1110"/>
        <v>160</v>
      </c>
    </row>
    <row r="23456" spans="2:16">
      <c r="B23456" s="400"/>
      <c r="D23456" s="401"/>
      <c r="F23456" s="103" t="s">
        <v>22845</v>
      </c>
      <c r="K23456" s="179">
        <v>20</v>
      </c>
      <c r="L23456" s="18">
        <f t="shared" si="1111"/>
        <v>20</v>
      </c>
      <c r="M23456" s="179">
        <v>60</v>
      </c>
      <c r="N23456" s="179">
        <v>40</v>
      </c>
      <c r="O23456" s="18">
        <f t="shared" si="1109"/>
        <v>100</v>
      </c>
      <c r="P23456" s="16">
        <f t="shared" si="1110"/>
        <v>120</v>
      </c>
    </row>
    <row r="23457" spans="2:16">
      <c r="B23457" s="400"/>
      <c r="D23457" s="401"/>
      <c r="F23457" s="103" t="s">
        <v>22846</v>
      </c>
      <c r="L23457" s="18">
        <f t="shared" si="1111"/>
        <v>0</v>
      </c>
      <c r="M23457" s="179">
        <v>30</v>
      </c>
      <c r="N23457" s="178">
        <v>0</v>
      </c>
      <c r="O23457" s="18">
        <f t="shared" si="1109"/>
        <v>30</v>
      </c>
      <c r="P23457" s="16">
        <f t="shared" si="1110"/>
        <v>30</v>
      </c>
    </row>
    <row r="23458" spans="2:16">
      <c r="B23458" s="400"/>
      <c r="D23458" s="401"/>
      <c r="F23458" s="103" t="s">
        <v>22847</v>
      </c>
      <c r="L23458" s="18">
        <f t="shared" si="1111"/>
        <v>0</v>
      </c>
      <c r="M23458" s="179">
        <v>15</v>
      </c>
      <c r="N23458" s="179">
        <v>10</v>
      </c>
      <c r="O23458" s="18">
        <f t="shared" si="1109"/>
        <v>25</v>
      </c>
      <c r="P23458" s="16">
        <f t="shared" si="1110"/>
        <v>25</v>
      </c>
    </row>
    <row r="23459" spans="2:16">
      <c r="B23459" s="400"/>
      <c r="D23459" s="401"/>
      <c r="F23459" s="103" t="s">
        <v>17276</v>
      </c>
      <c r="L23459" s="18">
        <f t="shared" si="1111"/>
        <v>0</v>
      </c>
      <c r="M23459" s="179">
        <v>12</v>
      </c>
      <c r="N23459" s="178">
        <v>0</v>
      </c>
      <c r="O23459" s="18">
        <f t="shared" si="1109"/>
        <v>12</v>
      </c>
      <c r="P23459" s="16">
        <f t="shared" si="1110"/>
        <v>12</v>
      </c>
    </row>
    <row r="23460" spans="2:16">
      <c r="B23460" s="400"/>
      <c r="D23460" s="401" t="s">
        <v>22848</v>
      </c>
      <c r="F23460" s="232" t="s">
        <v>22849</v>
      </c>
      <c r="J23460" s="181">
        <v>0</v>
      </c>
      <c r="K23460" s="185">
        <v>0</v>
      </c>
      <c r="L23460" s="18">
        <f t="shared" si="1111"/>
        <v>0</v>
      </c>
      <c r="M23460" s="182">
        <v>20</v>
      </c>
      <c r="N23460" s="185">
        <v>0</v>
      </c>
      <c r="O23460" s="18">
        <f t="shared" si="1109"/>
        <v>20</v>
      </c>
      <c r="P23460" s="16">
        <f t="shared" si="1110"/>
        <v>20</v>
      </c>
    </row>
    <row r="23461" spans="2:16">
      <c r="B23461" s="400"/>
      <c r="D23461" s="401"/>
      <c r="F23461" s="232" t="s">
        <v>22850</v>
      </c>
      <c r="J23461" s="182">
        <v>10</v>
      </c>
      <c r="K23461" s="185">
        <v>0</v>
      </c>
      <c r="L23461" s="18">
        <f t="shared" si="1111"/>
        <v>10</v>
      </c>
      <c r="M23461" s="181">
        <v>0</v>
      </c>
      <c r="N23461" s="185">
        <v>0</v>
      </c>
      <c r="O23461" s="18">
        <f t="shared" si="1109"/>
        <v>0</v>
      </c>
      <c r="P23461" s="16">
        <f t="shared" si="1110"/>
        <v>10</v>
      </c>
    </row>
    <row r="23462" spans="2:16">
      <c r="B23462" s="400"/>
      <c r="D23462" s="401"/>
      <c r="F23462" s="232" t="s">
        <v>17153</v>
      </c>
      <c r="J23462" s="181">
        <v>0</v>
      </c>
      <c r="K23462" s="185">
        <v>0</v>
      </c>
      <c r="L23462" s="18">
        <f t="shared" si="1111"/>
        <v>0</v>
      </c>
      <c r="M23462" s="182">
        <v>25</v>
      </c>
      <c r="N23462" s="185">
        <v>0</v>
      </c>
      <c r="O23462" s="18">
        <f t="shared" si="1109"/>
        <v>25</v>
      </c>
      <c r="P23462" s="16">
        <f t="shared" si="1110"/>
        <v>25</v>
      </c>
    </row>
    <row r="23463" spans="2:16">
      <c r="B23463" s="400"/>
      <c r="D23463" s="401"/>
      <c r="F23463" s="232" t="s">
        <v>22851</v>
      </c>
      <c r="J23463" s="181">
        <v>0</v>
      </c>
      <c r="K23463" s="185">
        <v>0</v>
      </c>
      <c r="L23463" s="18">
        <f t="shared" si="1111"/>
        <v>0</v>
      </c>
      <c r="M23463" s="182">
        <v>10</v>
      </c>
      <c r="N23463" s="185">
        <v>0</v>
      </c>
      <c r="O23463" s="18">
        <f t="shared" si="1109"/>
        <v>10</v>
      </c>
      <c r="P23463" s="16">
        <f t="shared" si="1110"/>
        <v>10</v>
      </c>
    </row>
    <row r="23464" spans="2:16">
      <c r="B23464" s="400"/>
      <c r="D23464" s="401"/>
      <c r="F23464" s="232" t="s">
        <v>22852</v>
      </c>
      <c r="J23464" s="181">
        <v>0</v>
      </c>
      <c r="K23464" s="185">
        <v>0</v>
      </c>
      <c r="L23464" s="18">
        <f t="shared" si="1111"/>
        <v>0</v>
      </c>
      <c r="M23464" s="182">
        <v>25</v>
      </c>
      <c r="N23464" s="185">
        <v>0</v>
      </c>
      <c r="O23464" s="18">
        <f t="shared" si="1109"/>
        <v>25</v>
      </c>
      <c r="P23464" s="16">
        <f t="shared" si="1110"/>
        <v>25</v>
      </c>
    </row>
    <row r="23465" spans="2:16">
      <c r="B23465" s="400"/>
      <c r="D23465" s="401"/>
      <c r="F23465" s="232" t="s">
        <v>22853</v>
      </c>
      <c r="J23465" s="182">
        <v>35</v>
      </c>
      <c r="K23465" s="185">
        <v>0</v>
      </c>
      <c r="L23465" s="18">
        <f t="shared" si="1111"/>
        <v>35</v>
      </c>
      <c r="M23465" s="181">
        <v>0</v>
      </c>
      <c r="N23465" s="185">
        <v>0</v>
      </c>
      <c r="O23465" s="18">
        <f t="shared" si="1109"/>
        <v>0</v>
      </c>
      <c r="P23465" s="16">
        <f t="shared" si="1110"/>
        <v>35</v>
      </c>
    </row>
    <row r="23466" spans="2:16">
      <c r="B23466" s="400"/>
      <c r="D23466" s="401"/>
      <c r="F23466" s="232" t="s">
        <v>22854</v>
      </c>
      <c r="J23466" s="182">
        <v>10</v>
      </c>
      <c r="K23466" s="185">
        <v>0</v>
      </c>
      <c r="L23466" s="18">
        <f t="shared" si="1111"/>
        <v>10</v>
      </c>
      <c r="M23466" s="182">
        <v>15</v>
      </c>
      <c r="N23466" s="185">
        <v>0</v>
      </c>
      <c r="O23466" s="18">
        <f t="shared" si="1109"/>
        <v>15</v>
      </c>
      <c r="P23466" s="16">
        <f t="shared" si="1110"/>
        <v>25</v>
      </c>
    </row>
    <row r="23467" spans="2:16">
      <c r="B23467" s="400"/>
      <c r="D23467" s="401"/>
      <c r="F23467" s="103" t="s">
        <v>22855</v>
      </c>
      <c r="L23467" s="18">
        <f t="shared" si="1111"/>
        <v>0</v>
      </c>
      <c r="M23467" s="182">
        <v>25</v>
      </c>
      <c r="O23467" s="18">
        <f t="shared" si="1109"/>
        <v>25</v>
      </c>
      <c r="P23467" s="16">
        <f t="shared" si="1110"/>
        <v>25</v>
      </c>
    </row>
    <row r="23468" spans="2:16">
      <c r="B23468" s="400"/>
      <c r="D23468" s="401"/>
      <c r="F23468" s="103" t="s">
        <v>22856</v>
      </c>
      <c r="L23468" s="18">
        <f t="shared" si="1111"/>
        <v>0</v>
      </c>
      <c r="M23468" s="182">
        <v>8</v>
      </c>
      <c r="O23468" s="18">
        <f t="shared" si="1109"/>
        <v>8</v>
      </c>
      <c r="P23468" s="16">
        <f t="shared" si="1110"/>
        <v>8</v>
      </c>
    </row>
    <row r="23469" spans="2:16">
      <c r="B23469" s="400"/>
      <c r="D23469" s="401"/>
      <c r="F23469" s="103" t="s">
        <v>22857</v>
      </c>
      <c r="L23469" s="18">
        <f t="shared" si="1111"/>
        <v>0</v>
      </c>
      <c r="M23469" s="182">
        <v>20</v>
      </c>
      <c r="O23469" s="18">
        <f t="shared" si="1109"/>
        <v>20</v>
      </c>
      <c r="P23469" s="16">
        <f t="shared" si="1110"/>
        <v>20</v>
      </c>
    </row>
    <row r="23470" spans="2:16">
      <c r="B23470" s="400"/>
      <c r="D23470" s="401"/>
      <c r="F23470" s="232" t="s">
        <v>22858</v>
      </c>
      <c r="L23470" s="18">
        <f t="shared" si="1111"/>
        <v>0</v>
      </c>
      <c r="M23470" s="182">
        <v>20</v>
      </c>
      <c r="O23470" s="18">
        <f t="shared" si="1109"/>
        <v>20</v>
      </c>
      <c r="P23470" s="16">
        <f t="shared" si="1110"/>
        <v>20</v>
      </c>
    </row>
    <row r="23471" spans="2:16">
      <c r="B23471" s="400"/>
      <c r="D23471" s="401"/>
      <c r="F23471" s="232" t="s">
        <v>22859</v>
      </c>
      <c r="L23471" s="18">
        <f t="shared" si="1111"/>
        <v>0</v>
      </c>
      <c r="M23471" s="182">
        <v>20</v>
      </c>
      <c r="O23471" s="18">
        <f t="shared" si="1109"/>
        <v>20</v>
      </c>
      <c r="P23471" s="16">
        <f t="shared" si="1110"/>
        <v>20</v>
      </c>
    </row>
    <row r="23472" spans="2:16">
      <c r="B23472" s="400"/>
      <c r="D23472" s="401"/>
      <c r="F23472" s="232" t="s">
        <v>22860</v>
      </c>
      <c r="L23472" s="18">
        <f t="shared" si="1111"/>
        <v>0</v>
      </c>
      <c r="M23472" s="182">
        <v>35</v>
      </c>
      <c r="O23472" s="18">
        <f t="shared" si="1109"/>
        <v>35</v>
      </c>
      <c r="P23472" s="16">
        <f t="shared" si="1110"/>
        <v>35</v>
      </c>
    </row>
    <row r="23473" spans="2:16">
      <c r="B23473" s="400"/>
      <c r="D23473" s="401"/>
      <c r="F23473" s="103" t="s">
        <v>22861</v>
      </c>
      <c r="J23473" s="182">
        <v>30</v>
      </c>
      <c r="L23473" s="18">
        <f t="shared" si="1111"/>
        <v>30</v>
      </c>
      <c r="M23473" s="182">
        <v>60</v>
      </c>
      <c r="O23473" s="18">
        <f t="shared" si="1109"/>
        <v>60</v>
      </c>
      <c r="P23473" s="16">
        <f t="shared" si="1110"/>
        <v>90</v>
      </c>
    </row>
    <row r="23474" spans="2:16">
      <c r="B23474" s="400"/>
      <c r="D23474" s="401"/>
      <c r="F23474" s="103" t="s">
        <v>22862</v>
      </c>
      <c r="J23474" s="182">
        <v>15</v>
      </c>
      <c r="L23474" s="18">
        <f t="shared" si="1111"/>
        <v>15</v>
      </c>
      <c r="M23474" s="185">
        <v>0</v>
      </c>
      <c r="O23474" s="18">
        <f t="shared" si="1109"/>
        <v>0</v>
      </c>
      <c r="P23474" s="16">
        <f t="shared" si="1110"/>
        <v>15</v>
      </c>
    </row>
    <row r="23475" spans="2:16">
      <c r="B23475" s="400"/>
      <c r="D23475" s="401"/>
      <c r="F23475" s="103" t="s">
        <v>22863</v>
      </c>
      <c r="J23475" s="182">
        <v>15</v>
      </c>
      <c r="L23475" s="18">
        <f t="shared" si="1111"/>
        <v>15</v>
      </c>
      <c r="M23475" s="185">
        <v>0</v>
      </c>
      <c r="O23475" s="18">
        <f t="shared" si="1109"/>
        <v>0</v>
      </c>
      <c r="P23475" s="16">
        <f t="shared" si="1110"/>
        <v>15</v>
      </c>
    </row>
    <row r="23476" spans="2:16">
      <c r="B23476" s="400"/>
      <c r="D23476" s="401"/>
      <c r="F23476" s="103" t="s">
        <v>22864</v>
      </c>
      <c r="J23476" s="182">
        <v>60</v>
      </c>
      <c r="L23476" s="18">
        <f t="shared" si="1111"/>
        <v>60</v>
      </c>
      <c r="M23476" s="185">
        <v>0</v>
      </c>
      <c r="O23476" s="18">
        <f t="shared" si="1109"/>
        <v>0</v>
      </c>
      <c r="P23476" s="16">
        <f t="shared" si="1110"/>
        <v>60</v>
      </c>
    </row>
    <row r="23477" spans="2:16">
      <c r="B23477" s="400"/>
      <c r="D23477" s="401"/>
      <c r="F23477" s="103" t="s">
        <v>22865</v>
      </c>
      <c r="J23477" s="182">
        <v>15</v>
      </c>
      <c r="L23477" s="18">
        <f t="shared" si="1111"/>
        <v>15</v>
      </c>
      <c r="M23477" s="185">
        <v>0</v>
      </c>
      <c r="O23477" s="18">
        <f t="shared" si="1109"/>
        <v>0</v>
      </c>
      <c r="P23477" s="16">
        <f t="shared" si="1110"/>
        <v>15</v>
      </c>
    </row>
    <row r="23478" spans="2:16">
      <c r="B23478" s="400"/>
      <c r="D23478" s="401"/>
      <c r="F23478" s="103" t="s">
        <v>22866</v>
      </c>
      <c r="J23478" s="182">
        <v>10</v>
      </c>
      <c r="L23478" s="18">
        <f t="shared" si="1111"/>
        <v>10</v>
      </c>
      <c r="M23478" s="185">
        <v>0</v>
      </c>
      <c r="O23478" s="18">
        <f t="shared" si="1109"/>
        <v>0</v>
      </c>
      <c r="P23478" s="16">
        <f t="shared" si="1110"/>
        <v>10</v>
      </c>
    </row>
    <row r="23479" spans="2:16">
      <c r="B23479" s="400"/>
      <c r="D23479" s="401"/>
      <c r="F23479" s="103" t="s">
        <v>22867</v>
      </c>
      <c r="J23479" s="185">
        <v>0</v>
      </c>
      <c r="L23479" s="18">
        <f t="shared" si="1111"/>
        <v>0</v>
      </c>
      <c r="M23479" s="182">
        <v>25</v>
      </c>
      <c r="O23479" s="18">
        <f t="shared" si="1109"/>
        <v>25</v>
      </c>
      <c r="P23479" s="16">
        <f t="shared" si="1110"/>
        <v>25</v>
      </c>
    </row>
    <row r="23480" spans="2:16">
      <c r="B23480" s="400"/>
      <c r="D23480" s="401"/>
      <c r="F23480" s="103" t="s">
        <v>22868</v>
      </c>
      <c r="J23480" s="182">
        <v>25</v>
      </c>
      <c r="L23480" s="18">
        <f t="shared" si="1111"/>
        <v>25</v>
      </c>
      <c r="M23480" s="185">
        <v>0</v>
      </c>
      <c r="O23480" s="18">
        <f t="shared" si="1109"/>
        <v>0</v>
      </c>
      <c r="P23480" s="16">
        <f t="shared" si="1110"/>
        <v>25</v>
      </c>
    </row>
    <row r="23481" spans="2:16">
      <c r="B23481" s="400"/>
      <c r="D23481" s="401"/>
      <c r="F23481" s="103" t="s">
        <v>22869</v>
      </c>
      <c r="J23481" s="185">
        <v>0</v>
      </c>
      <c r="L23481" s="18">
        <f t="shared" si="1111"/>
        <v>0</v>
      </c>
      <c r="M23481" s="182">
        <v>10</v>
      </c>
      <c r="O23481" s="18">
        <f t="shared" si="1109"/>
        <v>10</v>
      </c>
      <c r="P23481" s="16">
        <f t="shared" si="1110"/>
        <v>10</v>
      </c>
    </row>
    <row r="23482" spans="2:16">
      <c r="B23482" s="400"/>
      <c r="D23482" s="401"/>
      <c r="F23482" s="103" t="s">
        <v>22870</v>
      </c>
      <c r="J23482" s="182">
        <v>50</v>
      </c>
      <c r="L23482" s="18">
        <f t="shared" si="1111"/>
        <v>50</v>
      </c>
      <c r="M23482" s="182">
        <v>40</v>
      </c>
      <c r="O23482" s="18">
        <f t="shared" si="1109"/>
        <v>40</v>
      </c>
      <c r="P23482" s="16">
        <f t="shared" si="1110"/>
        <v>90</v>
      </c>
    </row>
    <row r="23483" spans="2:16">
      <c r="B23483" s="400"/>
      <c r="D23483" s="401"/>
      <c r="F23483" s="103" t="s">
        <v>22871</v>
      </c>
      <c r="J23483" s="182">
        <v>15</v>
      </c>
      <c r="L23483" s="18">
        <f t="shared" si="1111"/>
        <v>15</v>
      </c>
      <c r="M23483" s="185">
        <v>0</v>
      </c>
      <c r="O23483" s="18">
        <f t="shared" si="1109"/>
        <v>0</v>
      </c>
      <c r="P23483" s="16">
        <f t="shared" si="1110"/>
        <v>15</v>
      </c>
    </row>
    <row r="23484" spans="2:16">
      <c r="B23484" s="400"/>
      <c r="D23484" s="401"/>
      <c r="F23484" s="103" t="s">
        <v>22872</v>
      </c>
      <c r="J23484" s="182">
        <v>6</v>
      </c>
      <c r="L23484" s="18">
        <f t="shared" si="1111"/>
        <v>6</v>
      </c>
      <c r="M23484" s="185">
        <v>0</v>
      </c>
      <c r="O23484" s="18">
        <f t="shared" si="1109"/>
        <v>0</v>
      </c>
      <c r="P23484" s="16">
        <f t="shared" si="1110"/>
        <v>6</v>
      </c>
    </row>
    <row r="23485" spans="2:16">
      <c r="B23485" s="400"/>
      <c r="D23485" s="401"/>
      <c r="F23485" s="103" t="s">
        <v>22873</v>
      </c>
      <c r="J23485" s="182">
        <v>8</v>
      </c>
      <c r="L23485" s="18">
        <f t="shared" si="1111"/>
        <v>8</v>
      </c>
      <c r="M23485" s="185">
        <v>0</v>
      </c>
      <c r="O23485" s="18">
        <f t="shared" si="1109"/>
        <v>0</v>
      </c>
      <c r="P23485" s="16">
        <f t="shared" si="1110"/>
        <v>8</v>
      </c>
    </row>
    <row r="23486" spans="2:16">
      <c r="B23486" s="400"/>
      <c r="D23486" s="401"/>
      <c r="F23486" s="103" t="s">
        <v>22874</v>
      </c>
      <c r="J23486" s="182">
        <v>25</v>
      </c>
      <c r="L23486" s="18">
        <f t="shared" si="1111"/>
        <v>25</v>
      </c>
      <c r="M23486" s="185">
        <v>0</v>
      </c>
      <c r="O23486" s="18">
        <f t="shared" si="1109"/>
        <v>0</v>
      </c>
      <c r="P23486" s="16">
        <f t="shared" si="1110"/>
        <v>25</v>
      </c>
    </row>
    <row r="23487" spans="2:16">
      <c r="B23487" s="400"/>
      <c r="D23487" s="401"/>
      <c r="F23487" s="103" t="s">
        <v>22875</v>
      </c>
      <c r="J23487" s="182">
        <v>20</v>
      </c>
      <c r="L23487" s="18">
        <f t="shared" si="1111"/>
        <v>20</v>
      </c>
      <c r="M23487" s="185">
        <v>0</v>
      </c>
      <c r="O23487" s="18">
        <f t="shared" si="1109"/>
        <v>0</v>
      </c>
      <c r="P23487" s="16">
        <f t="shared" si="1110"/>
        <v>20</v>
      </c>
    </row>
    <row r="23488" spans="2:16">
      <c r="B23488" s="400"/>
      <c r="D23488" s="401"/>
      <c r="F23488" s="103" t="s">
        <v>22876</v>
      </c>
      <c r="J23488" s="182">
        <v>15</v>
      </c>
      <c r="L23488" s="18">
        <f t="shared" si="1111"/>
        <v>15</v>
      </c>
      <c r="M23488" s="185">
        <v>0</v>
      </c>
      <c r="O23488" s="18">
        <f t="shared" si="1109"/>
        <v>0</v>
      </c>
      <c r="P23488" s="16">
        <f t="shared" si="1110"/>
        <v>15</v>
      </c>
    </row>
    <row r="23489" spans="2:16">
      <c r="B23489" s="400"/>
      <c r="D23489" s="401"/>
      <c r="F23489" s="103" t="s">
        <v>16587</v>
      </c>
      <c r="J23489" s="182">
        <v>15</v>
      </c>
      <c r="L23489" s="18">
        <f t="shared" si="1111"/>
        <v>15</v>
      </c>
      <c r="M23489" s="185">
        <v>0</v>
      </c>
      <c r="O23489" s="18">
        <f t="shared" si="1109"/>
        <v>0</v>
      </c>
      <c r="P23489" s="16">
        <f t="shared" si="1110"/>
        <v>15</v>
      </c>
    </row>
    <row r="23490" spans="2:16">
      <c r="B23490" s="400"/>
      <c r="D23490" s="401"/>
      <c r="F23490" s="103" t="s">
        <v>17300</v>
      </c>
      <c r="J23490" s="185">
        <v>0</v>
      </c>
      <c r="L23490" s="18">
        <f t="shared" si="1111"/>
        <v>0</v>
      </c>
      <c r="M23490" s="182">
        <v>25</v>
      </c>
      <c r="O23490" s="18">
        <f t="shared" si="1109"/>
        <v>25</v>
      </c>
      <c r="P23490" s="16">
        <f t="shared" si="1110"/>
        <v>25</v>
      </c>
    </row>
    <row r="23491" spans="2:16">
      <c r="B23491" s="400"/>
      <c r="D23491" s="401"/>
      <c r="F23491" s="103" t="s">
        <v>22877</v>
      </c>
      <c r="J23491" s="185">
        <v>0</v>
      </c>
      <c r="L23491" s="18">
        <f t="shared" si="1111"/>
        <v>0</v>
      </c>
      <c r="M23491" s="182">
        <v>20</v>
      </c>
      <c r="O23491" s="18">
        <f t="shared" si="1109"/>
        <v>20</v>
      </c>
      <c r="P23491" s="16">
        <f t="shared" si="1110"/>
        <v>20</v>
      </c>
    </row>
    <row r="23492" spans="2:16">
      <c r="B23492" s="400"/>
      <c r="D23492" s="401"/>
      <c r="F23492" s="103" t="s">
        <v>22878</v>
      </c>
      <c r="J23492" s="185">
        <v>0</v>
      </c>
      <c r="L23492" s="18">
        <f t="shared" si="1111"/>
        <v>0</v>
      </c>
      <c r="M23492" s="182">
        <v>60</v>
      </c>
      <c r="O23492" s="18">
        <f t="shared" si="1109"/>
        <v>60</v>
      </c>
      <c r="P23492" s="16">
        <f t="shared" si="1110"/>
        <v>60</v>
      </c>
    </row>
    <row r="23493" spans="2:16">
      <c r="B23493" s="400"/>
      <c r="D23493" s="401"/>
      <c r="F23493" s="103" t="s">
        <v>23008</v>
      </c>
      <c r="J23493" s="182">
        <v>35</v>
      </c>
      <c r="L23493" s="18">
        <f t="shared" si="1111"/>
        <v>35</v>
      </c>
      <c r="M23493" s="185">
        <v>0</v>
      </c>
      <c r="O23493" s="18">
        <f t="shared" si="1109"/>
        <v>0</v>
      </c>
      <c r="P23493" s="16">
        <f t="shared" si="1110"/>
        <v>35</v>
      </c>
    </row>
    <row r="23494" spans="2:16">
      <c r="B23494" s="400"/>
      <c r="D23494" s="401"/>
      <c r="F23494" s="103" t="s">
        <v>22879</v>
      </c>
      <c r="J23494" s="182">
        <v>15</v>
      </c>
      <c r="L23494" s="18">
        <f t="shared" si="1111"/>
        <v>15</v>
      </c>
      <c r="M23494" s="185">
        <v>0</v>
      </c>
      <c r="O23494" s="18">
        <f t="shared" si="1109"/>
        <v>0</v>
      </c>
      <c r="P23494" s="16">
        <f t="shared" si="1110"/>
        <v>15</v>
      </c>
    </row>
    <row r="23495" spans="2:16">
      <c r="B23495" s="400"/>
      <c r="D23495" s="401"/>
      <c r="F23495" s="103" t="s">
        <v>22880</v>
      </c>
      <c r="J23495" s="182">
        <v>15</v>
      </c>
      <c r="L23495" s="18">
        <f t="shared" si="1111"/>
        <v>15</v>
      </c>
      <c r="M23495" s="185">
        <v>0</v>
      </c>
      <c r="O23495" s="18">
        <f t="shared" si="1109"/>
        <v>0</v>
      </c>
      <c r="P23495" s="16">
        <f t="shared" si="1110"/>
        <v>15</v>
      </c>
    </row>
    <row r="23496" spans="2:16">
      <c r="B23496" s="400"/>
      <c r="D23496" s="401"/>
      <c r="F23496" s="103" t="s">
        <v>22881</v>
      </c>
      <c r="J23496" s="185">
        <v>0</v>
      </c>
      <c r="L23496" s="18">
        <f t="shared" si="1111"/>
        <v>0</v>
      </c>
      <c r="M23496" s="182">
        <v>30</v>
      </c>
      <c r="O23496" s="18">
        <f t="shared" si="1109"/>
        <v>30</v>
      </c>
      <c r="P23496" s="16">
        <f t="shared" si="1110"/>
        <v>30</v>
      </c>
    </row>
    <row r="23497" spans="2:16">
      <c r="B23497" s="400"/>
      <c r="D23497" s="401"/>
      <c r="F23497" s="232" t="s">
        <v>22882</v>
      </c>
      <c r="J23497" s="182">
        <v>120</v>
      </c>
      <c r="L23497" s="18">
        <f t="shared" si="1111"/>
        <v>120</v>
      </c>
      <c r="M23497" s="182">
        <v>90</v>
      </c>
      <c r="N23497" s="182">
        <v>410</v>
      </c>
      <c r="O23497" s="18">
        <f t="shared" si="1109"/>
        <v>500</v>
      </c>
      <c r="P23497" s="16">
        <f t="shared" si="1110"/>
        <v>620</v>
      </c>
    </row>
    <row r="23498" spans="2:16">
      <c r="B23498" s="400"/>
      <c r="D23498" s="401"/>
      <c r="F23498" s="232" t="s">
        <v>22883</v>
      </c>
      <c r="L23498" s="18">
        <f t="shared" si="1111"/>
        <v>0</v>
      </c>
      <c r="M23498" s="182">
        <v>30</v>
      </c>
      <c r="N23498" s="182">
        <v>70</v>
      </c>
      <c r="O23498" s="18">
        <f t="shared" si="1109"/>
        <v>100</v>
      </c>
      <c r="P23498" s="16">
        <f t="shared" si="1110"/>
        <v>100</v>
      </c>
    </row>
    <row r="23499" spans="2:16">
      <c r="B23499" s="400"/>
      <c r="D23499" s="401"/>
      <c r="F23499" s="103" t="s">
        <v>22884</v>
      </c>
      <c r="L23499" s="18">
        <f t="shared" si="1111"/>
        <v>0</v>
      </c>
      <c r="M23499" s="182">
        <v>50</v>
      </c>
      <c r="O23499" s="18">
        <f t="shared" ref="O23499:O23562" si="1112">+N23499+M23499</f>
        <v>50</v>
      </c>
      <c r="P23499" s="16">
        <f t="shared" ref="P23499:P23562" si="1113">+L23499+O23499</f>
        <v>50</v>
      </c>
    </row>
    <row r="23500" spans="2:16">
      <c r="B23500" s="400"/>
      <c r="D23500" s="401"/>
      <c r="F23500" s="103" t="s">
        <v>22885</v>
      </c>
      <c r="L23500" s="18">
        <f t="shared" si="1111"/>
        <v>0</v>
      </c>
      <c r="M23500" s="182">
        <v>13</v>
      </c>
      <c r="O23500" s="18">
        <f t="shared" si="1112"/>
        <v>13</v>
      </c>
      <c r="P23500" s="16">
        <f t="shared" si="1113"/>
        <v>13</v>
      </c>
    </row>
    <row r="23501" spans="2:16">
      <c r="B23501" s="400"/>
      <c r="D23501" s="401"/>
      <c r="F23501" s="103" t="s">
        <v>22886</v>
      </c>
      <c r="L23501" s="18">
        <f t="shared" si="1111"/>
        <v>0</v>
      </c>
      <c r="M23501" s="182">
        <v>20</v>
      </c>
      <c r="O23501" s="18">
        <f t="shared" si="1112"/>
        <v>20</v>
      </c>
      <c r="P23501" s="16">
        <f t="shared" si="1113"/>
        <v>20</v>
      </c>
    </row>
    <row r="23502" spans="2:16">
      <c r="B23502" s="400"/>
      <c r="D23502" s="401"/>
      <c r="F23502" s="103" t="s">
        <v>22887</v>
      </c>
      <c r="L23502" s="18">
        <f t="shared" si="1111"/>
        <v>0</v>
      </c>
      <c r="M23502" s="182">
        <v>20</v>
      </c>
      <c r="O23502" s="18">
        <f t="shared" si="1112"/>
        <v>20</v>
      </c>
      <c r="P23502" s="16">
        <f t="shared" si="1113"/>
        <v>20</v>
      </c>
    </row>
    <row r="23503" spans="2:16">
      <c r="B23503" s="400"/>
      <c r="D23503" s="401"/>
      <c r="F23503" s="103" t="s">
        <v>22888</v>
      </c>
      <c r="L23503" s="18">
        <f t="shared" ref="L23503:L23566" si="1114">+J23503+K23503</f>
        <v>0</v>
      </c>
      <c r="M23503" s="182">
        <v>10</v>
      </c>
      <c r="O23503" s="18">
        <f t="shared" si="1112"/>
        <v>10</v>
      </c>
      <c r="P23503" s="16">
        <f t="shared" si="1113"/>
        <v>10</v>
      </c>
    </row>
    <row r="23504" spans="2:16">
      <c r="B23504" s="400"/>
      <c r="D23504" s="401"/>
      <c r="F23504" s="103" t="s">
        <v>22889</v>
      </c>
      <c r="L23504" s="18">
        <f t="shared" si="1114"/>
        <v>0</v>
      </c>
      <c r="M23504" s="182">
        <v>25</v>
      </c>
      <c r="O23504" s="18">
        <f t="shared" si="1112"/>
        <v>25</v>
      </c>
      <c r="P23504" s="16">
        <f t="shared" si="1113"/>
        <v>25</v>
      </c>
    </row>
    <row r="23505" spans="2:16">
      <c r="B23505" s="400"/>
      <c r="D23505" s="401"/>
      <c r="F23505" s="232" t="s">
        <v>22890</v>
      </c>
      <c r="J23505" s="182">
        <v>15</v>
      </c>
      <c r="L23505" s="18">
        <f t="shared" si="1114"/>
        <v>15</v>
      </c>
      <c r="M23505" s="185">
        <v>0</v>
      </c>
      <c r="O23505" s="18">
        <f t="shared" si="1112"/>
        <v>0</v>
      </c>
      <c r="P23505" s="16">
        <f t="shared" si="1113"/>
        <v>15</v>
      </c>
    </row>
    <row r="23506" spans="2:16">
      <c r="B23506" s="400"/>
      <c r="D23506" s="401"/>
      <c r="F23506" s="232" t="s">
        <v>22891</v>
      </c>
      <c r="J23506" s="185">
        <v>0</v>
      </c>
      <c r="L23506" s="18">
        <f t="shared" si="1114"/>
        <v>0</v>
      </c>
      <c r="M23506" s="182">
        <v>20</v>
      </c>
      <c r="O23506" s="18">
        <f t="shared" si="1112"/>
        <v>20</v>
      </c>
      <c r="P23506" s="16">
        <f t="shared" si="1113"/>
        <v>20</v>
      </c>
    </row>
    <row r="23507" spans="2:16">
      <c r="B23507" s="400"/>
      <c r="D23507" s="401"/>
      <c r="F23507" s="232" t="s">
        <v>22892</v>
      </c>
      <c r="J23507" s="182">
        <v>9</v>
      </c>
      <c r="L23507" s="18">
        <f t="shared" si="1114"/>
        <v>9</v>
      </c>
      <c r="M23507" s="185">
        <v>0</v>
      </c>
      <c r="O23507" s="18">
        <f t="shared" si="1112"/>
        <v>0</v>
      </c>
      <c r="P23507" s="16">
        <f t="shared" si="1113"/>
        <v>9</v>
      </c>
    </row>
    <row r="23508" spans="2:16">
      <c r="B23508" s="400"/>
      <c r="D23508" s="401"/>
      <c r="F23508" s="232" t="s">
        <v>22893</v>
      </c>
      <c r="J23508" s="182">
        <v>10</v>
      </c>
      <c r="L23508" s="18">
        <f t="shared" si="1114"/>
        <v>10</v>
      </c>
      <c r="M23508" s="185">
        <v>0</v>
      </c>
      <c r="O23508" s="18">
        <f t="shared" si="1112"/>
        <v>0</v>
      </c>
      <c r="P23508" s="16">
        <f t="shared" si="1113"/>
        <v>10</v>
      </c>
    </row>
    <row r="23509" spans="2:16">
      <c r="B23509" s="400"/>
      <c r="D23509" s="401"/>
      <c r="F23509" s="232" t="s">
        <v>22894</v>
      </c>
      <c r="J23509" s="185">
        <v>0</v>
      </c>
      <c r="L23509" s="18">
        <f t="shared" si="1114"/>
        <v>0</v>
      </c>
      <c r="M23509" s="182">
        <v>25</v>
      </c>
      <c r="O23509" s="18">
        <f t="shared" si="1112"/>
        <v>25</v>
      </c>
      <c r="P23509" s="16">
        <f t="shared" si="1113"/>
        <v>25</v>
      </c>
    </row>
    <row r="23510" spans="2:16">
      <c r="B23510" s="400"/>
      <c r="D23510" s="401"/>
      <c r="F23510" s="232" t="s">
        <v>22895</v>
      </c>
      <c r="J23510" s="182">
        <v>20</v>
      </c>
      <c r="L23510" s="18">
        <f t="shared" si="1114"/>
        <v>20</v>
      </c>
      <c r="M23510" s="185">
        <v>0</v>
      </c>
      <c r="O23510" s="18">
        <f t="shared" si="1112"/>
        <v>0</v>
      </c>
      <c r="P23510" s="16">
        <f t="shared" si="1113"/>
        <v>20</v>
      </c>
    </row>
    <row r="23511" spans="2:16">
      <c r="B23511" s="400"/>
      <c r="D23511" s="401"/>
      <c r="F23511" s="232" t="s">
        <v>22896</v>
      </c>
      <c r="J23511" s="182">
        <v>20</v>
      </c>
      <c r="L23511" s="18">
        <f t="shared" si="1114"/>
        <v>20</v>
      </c>
      <c r="M23511" s="185">
        <v>0</v>
      </c>
      <c r="O23511" s="18">
        <f t="shared" si="1112"/>
        <v>0</v>
      </c>
      <c r="P23511" s="16">
        <f t="shared" si="1113"/>
        <v>20</v>
      </c>
    </row>
    <row r="23512" spans="2:16">
      <c r="B23512" s="400"/>
      <c r="D23512" s="401"/>
      <c r="F23512" s="232" t="s">
        <v>22897</v>
      </c>
      <c r="J23512" s="185">
        <v>0</v>
      </c>
      <c r="L23512" s="18">
        <f t="shared" si="1114"/>
        <v>0</v>
      </c>
      <c r="M23512" s="182">
        <v>15</v>
      </c>
      <c r="O23512" s="18">
        <f t="shared" si="1112"/>
        <v>15</v>
      </c>
      <c r="P23512" s="16">
        <f t="shared" si="1113"/>
        <v>15</v>
      </c>
    </row>
    <row r="23513" spans="2:16">
      <c r="B23513" s="400"/>
      <c r="D23513" s="401"/>
      <c r="F23513" s="232" t="s">
        <v>22898</v>
      </c>
      <c r="J23513" s="182">
        <v>15</v>
      </c>
      <c r="L23513" s="18">
        <f t="shared" si="1114"/>
        <v>15</v>
      </c>
      <c r="M23513" s="185">
        <v>0</v>
      </c>
      <c r="O23513" s="18">
        <f t="shared" si="1112"/>
        <v>0</v>
      </c>
      <c r="P23513" s="16">
        <f t="shared" si="1113"/>
        <v>15</v>
      </c>
    </row>
    <row r="23514" spans="2:16">
      <c r="B23514" s="400"/>
      <c r="D23514" s="401"/>
      <c r="F23514" s="295" t="s">
        <v>22899</v>
      </c>
      <c r="J23514" s="182">
        <v>15</v>
      </c>
      <c r="L23514" s="18">
        <f t="shared" si="1114"/>
        <v>15</v>
      </c>
      <c r="M23514" s="185">
        <v>0</v>
      </c>
      <c r="O23514" s="18">
        <f t="shared" si="1112"/>
        <v>0</v>
      </c>
      <c r="P23514" s="16">
        <f t="shared" si="1113"/>
        <v>15</v>
      </c>
    </row>
    <row r="23515" spans="2:16">
      <c r="B23515" s="400"/>
      <c r="D23515" s="401"/>
      <c r="F23515" s="103" t="s">
        <v>22900</v>
      </c>
      <c r="J23515" s="182">
        <v>25</v>
      </c>
      <c r="L23515" s="18">
        <f t="shared" si="1114"/>
        <v>25</v>
      </c>
      <c r="M23515" s="182">
        <v>100</v>
      </c>
      <c r="O23515" s="18">
        <f t="shared" si="1112"/>
        <v>100</v>
      </c>
      <c r="P23515" s="16">
        <f t="shared" si="1113"/>
        <v>125</v>
      </c>
    </row>
    <row r="23516" spans="2:16">
      <c r="B23516" s="400"/>
      <c r="D23516" s="401"/>
      <c r="F23516" s="103" t="s">
        <v>16371</v>
      </c>
      <c r="J23516" s="185">
        <v>0</v>
      </c>
      <c r="L23516" s="18">
        <f t="shared" si="1114"/>
        <v>0</v>
      </c>
      <c r="M23516" s="182">
        <v>40</v>
      </c>
      <c r="O23516" s="18">
        <f t="shared" si="1112"/>
        <v>40</v>
      </c>
      <c r="P23516" s="16">
        <f t="shared" si="1113"/>
        <v>40</v>
      </c>
    </row>
    <row r="23517" spans="2:16">
      <c r="B23517" s="400"/>
      <c r="D23517" s="401"/>
      <c r="F23517" s="103" t="s">
        <v>16655</v>
      </c>
      <c r="J23517" s="182">
        <v>15</v>
      </c>
      <c r="L23517" s="18">
        <f t="shared" si="1114"/>
        <v>15</v>
      </c>
      <c r="M23517" s="185">
        <v>0</v>
      </c>
      <c r="O23517" s="18">
        <f t="shared" si="1112"/>
        <v>0</v>
      </c>
      <c r="P23517" s="16">
        <f t="shared" si="1113"/>
        <v>15</v>
      </c>
    </row>
    <row r="23518" spans="2:16">
      <c r="B23518" s="400"/>
      <c r="D23518" s="401"/>
      <c r="F23518" s="103" t="s">
        <v>22901</v>
      </c>
      <c r="J23518" s="185">
        <v>0</v>
      </c>
      <c r="L23518" s="18">
        <f t="shared" si="1114"/>
        <v>0</v>
      </c>
      <c r="M23518" s="182">
        <v>25</v>
      </c>
      <c r="O23518" s="18">
        <f t="shared" si="1112"/>
        <v>25</v>
      </c>
      <c r="P23518" s="16">
        <f t="shared" si="1113"/>
        <v>25</v>
      </c>
    </row>
    <row r="23519" spans="2:16">
      <c r="B23519" s="400"/>
      <c r="D23519" s="401"/>
      <c r="F23519" s="103" t="s">
        <v>22902</v>
      </c>
      <c r="J23519" s="182">
        <v>15</v>
      </c>
      <c r="L23519" s="18">
        <f t="shared" si="1114"/>
        <v>15</v>
      </c>
      <c r="M23519" s="185">
        <v>0</v>
      </c>
      <c r="O23519" s="18">
        <f t="shared" si="1112"/>
        <v>0</v>
      </c>
      <c r="P23519" s="16">
        <f t="shared" si="1113"/>
        <v>15</v>
      </c>
    </row>
    <row r="23520" spans="2:16">
      <c r="B23520" s="400"/>
      <c r="D23520" s="401"/>
      <c r="F23520" s="103" t="s">
        <v>22903</v>
      </c>
      <c r="J23520" s="182">
        <v>20</v>
      </c>
      <c r="L23520" s="18">
        <f t="shared" si="1114"/>
        <v>20</v>
      </c>
      <c r="M23520" s="185">
        <v>0</v>
      </c>
      <c r="O23520" s="18">
        <f t="shared" si="1112"/>
        <v>0</v>
      </c>
      <c r="P23520" s="16">
        <f t="shared" si="1113"/>
        <v>20</v>
      </c>
    </row>
    <row r="23521" spans="2:16">
      <c r="B23521" s="400"/>
      <c r="D23521" s="401"/>
      <c r="F23521" s="103" t="s">
        <v>22904</v>
      </c>
      <c r="J23521" s="185">
        <v>0</v>
      </c>
      <c r="L23521" s="18">
        <f t="shared" si="1114"/>
        <v>0</v>
      </c>
      <c r="M23521" s="182">
        <v>30</v>
      </c>
      <c r="O23521" s="18">
        <f t="shared" si="1112"/>
        <v>30</v>
      </c>
      <c r="P23521" s="16">
        <f t="shared" si="1113"/>
        <v>30</v>
      </c>
    </row>
    <row r="23522" spans="2:16">
      <c r="B23522" s="400"/>
      <c r="D23522" s="401"/>
      <c r="F23522" s="103" t="s">
        <v>22905</v>
      </c>
      <c r="J23522" s="182">
        <v>20</v>
      </c>
      <c r="L23522" s="18">
        <f t="shared" si="1114"/>
        <v>20</v>
      </c>
      <c r="M23522" s="182">
        <v>20</v>
      </c>
      <c r="O23522" s="18">
        <f t="shared" si="1112"/>
        <v>20</v>
      </c>
      <c r="P23522" s="16">
        <f t="shared" si="1113"/>
        <v>40</v>
      </c>
    </row>
    <row r="23523" spans="2:16">
      <c r="B23523" s="400"/>
      <c r="D23523" s="401"/>
      <c r="F23523" s="103" t="s">
        <v>22906</v>
      </c>
      <c r="J23523" s="185">
        <v>0</v>
      </c>
      <c r="L23523" s="18">
        <f t="shared" si="1114"/>
        <v>0</v>
      </c>
      <c r="M23523" s="182">
        <v>7</v>
      </c>
      <c r="O23523" s="18">
        <f t="shared" si="1112"/>
        <v>7</v>
      </c>
      <c r="P23523" s="16">
        <f t="shared" si="1113"/>
        <v>7</v>
      </c>
    </row>
    <row r="23524" spans="2:16">
      <c r="B23524" s="400"/>
      <c r="D23524" s="401"/>
      <c r="F23524" s="103" t="s">
        <v>22907</v>
      </c>
      <c r="J23524" s="185">
        <v>0</v>
      </c>
      <c r="L23524" s="18">
        <f t="shared" si="1114"/>
        <v>0</v>
      </c>
      <c r="M23524" s="182">
        <v>15</v>
      </c>
      <c r="O23524" s="18">
        <f t="shared" si="1112"/>
        <v>15</v>
      </c>
      <c r="P23524" s="16">
        <f t="shared" si="1113"/>
        <v>15</v>
      </c>
    </row>
    <row r="23525" spans="2:16">
      <c r="B23525" s="400"/>
      <c r="D23525" s="401"/>
      <c r="F23525" s="103" t="s">
        <v>22908</v>
      </c>
      <c r="J23525" s="185">
        <v>0</v>
      </c>
      <c r="L23525" s="18">
        <f t="shared" si="1114"/>
        <v>0</v>
      </c>
      <c r="M23525" s="182">
        <v>19</v>
      </c>
      <c r="O23525" s="18">
        <f t="shared" si="1112"/>
        <v>19</v>
      </c>
      <c r="P23525" s="16">
        <f t="shared" si="1113"/>
        <v>19</v>
      </c>
    </row>
    <row r="23526" spans="2:16">
      <c r="B23526" s="400"/>
      <c r="D23526" s="401"/>
      <c r="F23526" s="103" t="s">
        <v>22887</v>
      </c>
      <c r="J23526" s="182">
        <v>20</v>
      </c>
      <c r="L23526" s="18">
        <f t="shared" si="1114"/>
        <v>20</v>
      </c>
      <c r="M23526" s="185">
        <v>0</v>
      </c>
      <c r="O23526" s="18">
        <f t="shared" si="1112"/>
        <v>0</v>
      </c>
      <c r="P23526" s="16">
        <f t="shared" si="1113"/>
        <v>20</v>
      </c>
    </row>
    <row r="23527" spans="2:16">
      <c r="B23527" s="400"/>
      <c r="D23527" s="401"/>
      <c r="F23527" s="103" t="s">
        <v>22909</v>
      </c>
      <c r="J23527" s="182">
        <v>10</v>
      </c>
      <c r="L23527" s="18">
        <f t="shared" si="1114"/>
        <v>10</v>
      </c>
      <c r="M23527" s="185">
        <v>0</v>
      </c>
      <c r="O23527" s="18">
        <f t="shared" si="1112"/>
        <v>0</v>
      </c>
      <c r="P23527" s="16">
        <f t="shared" si="1113"/>
        <v>10</v>
      </c>
    </row>
    <row r="23528" spans="2:16">
      <c r="B23528" s="400"/>
      <c r="D23528" s="401"/>
      <c r="F23528" s="103" t="s">
        <v>22910</v>
      </c>
      <c r="J23528" s="185">
        <v>0</v>
      </c>
      <c r="L23528" s="18">
        <f t="shared" si="1114"/>
        <v>0</v>
      </c>
      <c r="M23528" s="182">
        <v>20</v>
      </c>
      <c r="O23528" s="18">
        <f t="shared" si="1112"/>
        <v>20</v>
      </c>
      <c r="P23528" s="16">
        <f t="shared" si="1113"/>
        <v>20</v>
      </c>
    </row>
    <row r="23529" spans="2:16">
      <c r="B23529" s="400"/>
      <c r="D23529" s="401"/>
      <c r="F23529" s="103" t="s">
        <v>22911</v>
      </c>
      <c r="J23529" s="185">
        <v>0</v>
      </c>
      <c r="L23529" s="18">
        <f t="shared" si="1114"/>
        <v>0</v>
      </c>
      <c r="M23529" s="182">
        <v>16</v>
      </c>
      <c r="O23529" s="18">
        <f t="shared" si="1112"/>
        <v>16</v>
      </c>
      <c r="P23529" s="16">
        <f t="shared" si="1113"/>
        <v>16</v>
      </c>
    </row>
    <row r="23530" spans="2:16">
      <c r="B23530" s="400"/>
      <c r="D23530" s="401"/>
      <c r="F23530" s="103" t="s">
        <v>22912</v>
      </c>
      <c r="J23530" s="182">
        <v>15</v>
      </c>
      <c r="L23530" s="18">
        <f t="shared" si="1114"/>
        <v>15</v>
      </c>
      <c r="M23530" s="185">
        <v>0</v>
      </c>
      <c r="O23530" s="18">
        <f t="shared" si="1112"/>
        <v>0</v>
      </c>
      <c r="P23530" s="16">
        <f t="shared" si="1113"/>
        <v>15</v>
      </c>
    </row>
    <row r="23531" spans="2:16">
      <c r="B23531" s="400"/>
      <c r="D23531" s="401"/>
      <c r="F23531" s="103" t="s">
        <v>22913</v>
      </c>
      <c r="J23531" s="182">
        <v>15</v>
      </c>
      <c r="L23531" s="18">
        <f t="shared" si="1114"/>
        <v>15</v>
      </c>
      <c r="M23531" s="185">
        <v>0</v>
      </c>
      <c r="O23531" s="18">
        <f t="shared" si="1112"/>
        <v>0</v>
      </c>
      <c r="P23531" s="16">
        <f t="shared" si="1113"/>
        <v>15</v>
      </c>
    </row>
    <row r="23532" spans="2:16">
      <c r="B23532" s="400"/>
      <c r="D23532" s="401"/>
      <c r="F23532" s="103" t="s">
        <v>22914</v>
      </c>
      <c r="J23532" s="185">
        <v>0</v>
      </c>
      <c r="L23532" s="18">
        <f t="shared" si="1114"/>
        <v>0</v>
      </c>
      <c r="M23532" s="182">
        <v>30</v>
      </c>
      <c r="O23532" s="18">
        <f t="shared" si="1112"/>
        <v>30</v>
      </c>
      <c r="P23532" s="16">
        <f t="shared" si="1113"/>
        <v>30</v>
      </c>
    </row>
    <row r="23533" spans="2:16">
      <c r="B23533" s="400"/>
      <c r="D23533" s="401"/>
      <c r="F23533" s="103" t="s">
        <v>22834</v>
      </c>
      <c r="J23533" s="185">
        <v>0</v>
      </c>
      <c r="L23533" s="18">
        <f t="shared" si="1114"/>
        <v>0</v>
      </c>
      <c r="M23533" s="182">
        <v>10</v>
      </c>
      <c r="O23533" s="18">
        <f t="shared" si="1112"/>
        <v>10</v>
      </c>
      <c r="P23533" s="16">
        <f t="shared" si="1113"/>
        <v>10</v>
      </c>
    </row>
    <row r="23534" spans="2:16">
      <c r="B23534" s="400"/>
      <c r="D23534" s="401"/>
      <c r="F23534" s="103" t="s">
        <v>22915</v>
      </c>
      <c r="J23534" s="185">
        <v>0</v>
      </c>
      <c r="L23534" s="18">
        <f t="shared" si="1114"/>
        <v>0</v>
      </c>
      <c r="M23534" s="182">
        <v>45</v>
      </c>
      <c r="O23534" s="18">
        <f t="shared" si="1112"/>
        <v>45</v>
      </c>
      <c r="P23534" s="16">
        <f t="shared" si="1113"/>
        <v>45</v>
      </c>
    </row>
    <row r="23535" spans="2:16">
      <c r="B23535" s="400"/>
      <c r="D23535" s="401"/>
      <c r="F23535" s="103" t="s">
        <v>22916</v>
      </c>
      <c r="J23535" s="185">
        <v>0</v>
      </c>
      <c r="L23535" s="18">
        <f t="shared" si="1114"/>
        <v>0</v>
      </c>
      <c r="M23535" s="182">
        <v>16</v>
      </c>
      <c r="O23535" s="18">
        <f t="shared" si="1112"/>
        <v>16</v>
      </c>
      <c r="P23535" s="16">
        <f t="shared" si="1113"/>
        <v>16</v>
      </c>
    </row>
    <row r="23536" spans="2:16">
      <c r="B23536" s="400"/>
      <c r="D23536" s="401"/>
      <c r="F23536" s="103" t="s">
        <v>22917</v>
      </c>
      <c r="J23536" s="182">
        <v>25</v>
      </c>
      <c r="L23536" s="18">
        <f t="shared" si="1114"/>
        <v>25</v>
      </c>
      <c r="O23536" s="18">
        <f t="shared" si="1112"/>
        <v>0</v>
      </c>
      <c r="P23536" s="16">
        <f t="shared" si="1113"/>
        <v>25</v>
      </c>
    </row>
    <row r="23537" spans="2:16">
      <c r="B23537" s="400"/>
      <c r="D23537" s="401"/>
      <c r="F23537" s="103" t="s">
        <v>22918</v>
      </c>
      <c r="J23537" s="182">
        <v>19</v>
      </c>
      <c r="L23537" s="18">
        <f t="shared" si="1114"/>
        <v>19</v>
      </c>
      <c r="O23537" s="18">
        <f t="shared" si="1112"/>
        <v>0</v>
      </c>
      <c r="P23537" s="16">
        <f t="shared" si="1113"/>
        <v>19</v>
      </c>
    </row>
    <row r="23538" spans="2:16">
      <c r="B23538" s="400"/>
      <c r="D23538" s="401"/>
      <c r="F23538" s="103" t="s">
        <v>22919</v>
      </c>
      <c r="J23538" s="182">
        <v>14</v>
      </c>
      <c r="L23538" s="18">
        <f t="shared" si="1114"/>
        <v>14</v>
      </c>
      <c r="O23538" s="18">
        <f t="shared" si="1112"/>
        <v>0</v>
      </c>
      <c r="P23538" s="16">
        <f t="shared" si="1113"/>
        <v>14</v>
      </c>
    </row>
    <row r="23539" spans="2:16">
      <c r="B23539" s="400"/>
      <c r="D23539" s="401"/>
      <c r="F23539" s="103" t="s">
        <v>22920</v>
      </c>
      <c r="J23539" s="182">
        <v>10</v>
      </c>
      <c r="L23539" s="18">
        <f t="shared" si="1114"/>
        <v>10</v>
      </c>
      <c r="O23539" s="18">
        <f t="shared" si="1112"/>
        <v>0</v>
      </c>
      <c r="P23539" s="16">
        <f t="shared" si="1113"/>
        <v>10</v>
      </c>
    </row>
    <row r="23540" spans="2:16">
      <c r="B23540" s="400"/>
      <c r="D23540" s="401"/>
      <c r="F23540" s="103" t="s">
        <v>22921</v>
      </c>
      <c r="J23540" s="182">
        <v>20</v>
      </c>
      <c r="L23540" s="18">
        <f t="shared" si="1114"/>
        <v>20</v>
      </c>
      <c r="O23540" s="18">
        <f t="shared" si="1112"/>
        <v>0</v>
      </c>
      <c r="P23540" s="16">
        <f t="shared" si="1113"/>
        <v>20</v>
      </c>
    </row>
    <row r="23541" spans="2:16">
      <c r="B23541" s="400"/>
      <c r="D23541" s="401"/>
      <c r="F23541" s="103" t="s">
        <v>22922</v>
      </c>
      <c r="J23541" s="182">
        <v>35</v>
      </c>
      <c r="L23541" s="18">
        <f t="shared" si="1114"/>
        <v>35</v>
      </c>
      <c r="O23541" s="18">
        <f t="shared" si="1112"/>
        <v>0</v>
      </c>
      <c r="P23541" s="16">
        <f t="shared" si="1113"/>
        <v>35</v>
      </c>
    </row>
    <row r="23542" spans="2:16">
      <c r="B23542" s="400"/>
      <c r="D23542" s="401"/>
      <c r="F23542" s="103" t="s">
        <v>22907</v>
      </c>
      <c r="J23542" s="182">
        <v>25</v>
      </c>
      <c r="L23542" s="18">
        <f t="shared" si="1114"/>
        <v>25</v>
      </c>
      <c r="O23542" s="18">
        <f t="shared" si="1112"/>
        <v>0</v>
      </c>
      <c r="P23542" s="16">
        <f t="shared" si="1113"/>
        <v>25</v>
      </c>
    </row>
    <row r="23543" spans="2:16">
      <c r="B23543" s="400"/>
      <c r="D23543" s="401"/>
      <c r="F23543" s="103" t="s">
        <v>22923</v>
      </c>
      <c r="J23543" s="182">
        <v>24</v>
      </c>
      <c r="L23543" s="18">
        <f t="shared" si="1114"/>
        <v>24</v>
      </c>
      <c r="O23543" s="18">
        <f t="shared" si="1112"/>
        <v>0</v>
      </c>
      <c r="P23543" s="16">
        <f t="shared" si="1113"/>
        <v>24</v>
      </c>
    </row>
    <row r="23544" spans="2:16">
      <c r="B23544" s="400"/>
      <c r="D23544" s="401"/>
      <c r="F23544" s="176" t="s">
        <v>22924</v>
      </c>
      <c r="J23544" s="182">
        <v>20</v>
      </c>
      <c r="L23544" s="18">
        <f t="shared" si="1114"/>
        <v>20</v>
      </c>
      <c r="O23544" s="18">
        <f t="shared" si="1112"/>
        <v>0</v>
      </c>
      <c r="P23544" s="16">
        <f t="shared" si="1113"/>
        <v>20</v>
      </c>
    </row>
    <row r="23545" spans="2:16">
      <c r="B23545" s="400"/>
      <c r="D23545" s="401"/>
      <c r="F23545" s="176" t="s">
        <v>22925</v>
      </c>
      <c r="J23545" s="182">
        <v>10</v>
      </c>
      <c r="L23545" s="18">
        <f t="shared" si="1114"/>
        <v>10</v>
      </c>
      <c r="O23545" s="18">
        <f t="shared" si="1112"/>
        <v>0</v>
      </c>
      <c r="P23545" s="16">
        <f t="shared" si="1113"/>
        <v>10</v>
      </c>
    </row>
    <row r="23546" spans="2:16">
      <c r="B23546" s="400"/>
      <c r="D23546" s="401"/>
      <c r="F23546" s="232" t="s">
        <v>22926</v>
      </c>
      <c r="J23546" s="183">
        <v>135</v>
      </c>
      <c r="L23546" s="18">
        <f t="shared" si="1114"/>
        <v>135</v>
      </c>
      <c r="M23546" s="182">
        <v>70</v>
      </c>
      <c r="O23546" s="18">
        <f t="shared" si="1112"/>
        <v>70</v>
      </c>
      <c r="P23546" s="16">
        <f t="shared" si="1113"/>
        <v>205</v>
      </c>
    </row>
    <row r="23547" spans="2:16">
      <c r="B23547" s="400"/>
      <c r="D23547" s="401"/>
      <c r="F23547" s="232" t="s">
        <v>22927</v>
      </c>
      <c r="J23547" s="182">
        <v>9</v>
      </c>
      <c r="L23547" s="18">
        <f t="shared" si="1114"/>
        <v>9</v>
      </c>
      <c r="M23547" s="185">
        <v>0</v>
      </c>
      <c r="O23547" s="18">
        <f t="shared" si="1112"/>
        <v>0</v>
      </c>
      <c r="P23547" s="16">
        <f t="shared" si="1113"/>
        <v>9</v>
      </c>
    </row>
    <row r="23548" spans="2:16">
      <c r="B23548" s="400"/>
      <c r="D23548" s="401"/>
      <c r="F23548" s="232" t="s">
        <v>22928</v>
      </c>
      <c r="J23548" s="185">
        <v>0</v>
      </c>
      <c r="L23548" s="18">
        <f t="shared" si="1114"/>
        <v>0</v>
      </c>
      <c r="M23548" s="183">
        <v>10</v>
      </c>
      <c r="O23548" s="18">
        <f t="shared" si="1112"/>
        <v>10</v>
      </c>
      <c r="P23548" s="16">
        <f t="shared" si="1113"/>
        <v>10</v>
      </c>
    </row>
    <row r="23549" spans="2:16">
      <c r="B23549" s="400"/>
      <c r="D23549" s="401"/>
      <c r="F23549" s="232" t="s">
        <v>22929</v>
      </c>
      <c r="J23549" s="185">
        <v>0</v>
      </c>
      <c r="L23549" s="18">
        <f t="shared" si="1114"/>
        <v>0</v>
      </c>
      <c r="M23549" s="183">
        <v>10</v>
      </c>
      <c r="O23549" s="18">
        <f t="shared" si="1112"/>
        <v>10</v>
      </c>
      <c r="P23549" s="16">
        <f t="shared" si="1113"/>
        <v>10</v>
      </c>
    </row>
    <row r="23550" spans="2:16">
      <c r="B23550" s="400"/>
      <c r="D23550" s="401"/>
      <c r="F23550" s="232" t="s">
        <v>22930</v>
      </c>
      <c r="J23550" s="183">
        <v>50</v>
      </c>
      <c r="L23550" s="18">
        <f t="shared" si="1114"/>
        <v>50</v>
      </c>
      <c r="M23550" s="182">
        <v>20</v>
      </c>
      <c r="O23550" s="18">
        <f t="shared" si="1112"/>
        <v>20</v>
      </c>
      <c r="P23550" s="16">
        <f t="shared" si="1113"/>
        <v>70</v>
      </c>
    </row>
    <row r="23551" spans="2:16">
      <c r="B23551" s="400"/>
      <c r="D23551" s="401"/>
      <c r="F23551" s="232" t="s">
        <v>22931</v>
      </c>
      <c r="J23551" s="185">
        <v>0</v>
      </c>
      <c r="L23551" s="18">
        <f t="shared" si="1114"/>
        <v>0</v>
      </c>
      <c r="M23551" s="182">
        <v>35</v>
      </c>
      <c r="O23551" s="18">
        <f t="shared" si="1112"/>
        <v>35</v>
      </c>
      <c r="P23551" s="16">
        <f t="shared" si="1113"/>
        <v>35</v>
      </c>
    </row>
    <row r="23552" spans="2:16">
      <c r="B23552" s="400"/>
      <c r="D23552" s="401"/>
      <c r="F23552" s="232" t="s">
        <v>22932</v>
      </c>
      <c r="J23552" s="182">
        <v>9</v>
      </c>
      <c r="L23552" s="18">
        <f t="shared" si="1114"/>
        <v>9</v>
      </c>
      <c r="M23552" s="185">
        <v>0</v>
      </c>
      <c r="O23552" s="18">
        <f t="shared" si="1112"/>
        <v>0</v>
      </c>
      <c r="P23552" s="16">
        <f t="shared" si="1113"/>
        <v>9</v>
      </c>
    </row>
    <row r="23553" spans="2:16">
      <c r="B23553" s="400"/>
      <c r="D23553" s="401"/>
      <c r="F23553" s="103" t="s">
        <v>22933</v>
      </c>
      <c r="J23553" s="185">
        <v>0</v>
      </c>
      <c r="L23553" s="18">
        <f t="shared" si="1114"/>
        <v>0</v>
      </c>
      <c r="M23553" s="182">
        <v>50</v>
      </c>
      <c r="O23553" s="18">
        <f t="shared" si="1112"/>
        <v>50</v>
      </c>
      <c r="P23553" s="16">
        <f t="shared" si="1113"/>
        <v>50</v>
      </c>
    </row>
    <row r="23554" spans="2:16">
      <c r="B23554" s="400"/>
      <c r="D23554" s="401"/>
      <c r="F23554" s="103" t="s">
        <v>22934</v>
      </c>
      <c r="J23554" s="185">
        <v>0</v>
      </c>
      <c r="L23554" s="18">
        <f t="shared" si="1114"/>
        <v>0</v>
      </c>
      <c r="M23554" s="182">
        <v>30</v>
      </c>
      <c r="O23554" s="18">
        <f t="shared" si="1112"/>
        <v>30</v>
      </c>
      <c r="P23554" s="16">
        <f t="shared" si="1113"/>
        <v>30</v>
      </c>
    </row>
    <row r="23555" spans="2:16">
      <c r="B23555" s="400"/>
      <c r="D23555" s="401"/>
      <c r="F23555" s="103" t="s">
        <v>22935</v>
      </c>
      <c r="J23555" s="182">
        <v>30</v>
      </c>
      <c r="L23555" s="18">
        <f t="shared" si="1114"/>
        <v>30</v>
      </c>
      <c r="M23555" s="185">
        <v>0</v>
      </c>
      <c r="O23555" s="18">
        <f t="shared" si="1112"/>
        <v>0</v>
      </c>
      <c r="P23555" s="16">
        <f t="shared" si="1113"/>
        <v>30</v>
      </c>
    </row>
    <row r="23556" spans="2:16">
      <c r="B23556" s="400"/>
      <c r="D23556" s="401"/>
      <c r="F23556" s="103" t="s">
        <v>22936</v>
      </c>
      <c r="J23556" s="185">
        <v>0</v>
      </c>
      <c r="L23556" s="18">
        <f t="shared" si="1114"/>
        <v>0</v>
      </c>
      <c r="M23556" s="182">
        <v>60</v>
      </c>
      <c r="O23556" s="18">
        <f t="shared" si="1112"/>
        <v>60</v>
      </c>
      <c r="P23556" s="16">
        <f t="shared" si="1113"/>
        <v>60</v>
      </c>
    </row>
    <row r="23557" spans="2:16">
      <c r="B23557" s="400"/>
      <c r="D23557" s="401"/>
      <c r="F23557" s="103" t="s">
        <v>22937</v>
      </c>
      <c r="J23557" s="182">
        <v>20</v>
      </c>
      <c r="L23557" s="18">
        <f t="shared" si="1114"/>
        <v>20</v>
      </c>
      <c r="M23557" s="185">
        <v>0</v>
      </c>
      <c r="O23557" s="18">
        <f t="shared" si="1112"/>
        <v>0</v>
      </c>
      <c r="P23557" s="16">
        <f t="shared" si="1113"/>
        <v>20</v>
      </c>
    </row>
    <row r="23558" spans="2:16">
      <c r="B23558" s="400"/>
      <c r="D23558" s="401"/>
      <c r="F23558" s="103" t="s">
        <v>16571</v>
      </c>
      <c r="J23558" s="185">
        <v>0</v>
      </c>
      <c r="L23558" s="18">
        <f t="shared" si="1114"/>
        <v>0</v>
      </c>
      <c r="M23558" s="182">
        <v>20</v>
      </c>
      <c r="O23558" s="18">
        <f t="shared" si="1112"/>
        <v>20</v>
      </c>
      <c r="P23558" s="16">
        <f t="shared" si="1113"/>
        <v>20</v>
      </c>
    </row>
    <row r="23559" spans="2:16">
      <c r="B23559" s="400"/>
      <c r="D23559" s="401"/>
      <c r="F23559" s="103" t="s">
        <v>22938</v>
      </c>
      <c r="J23559" s="182">
        <v>15</v>
      </c>
      <c r="L23559" s="18">
        <f t="shared" si="1114"/>
        <v>15</v>
      </c>
      <c r="M23559" s="182">
        <v>15</v>
      </c>
      <c r="O23559" s="18">
        <f t="shared" si="1112"/>
        <v>15</v>
      </c>
      <c r="P23559" s="16">
        <f t="shared" si="1113"/>
        <v>30</v>
      </c>
    </row>
    <row r="23560" spans="2:16">
      <c r="B23560" s="400"/>
      <c r="D23560" s="401"/>
      <c r="F23560" s="103" t="s">
        <v>22939</v>
      </c>
      <c r="J23560" s="182">
        <v>35</v>
      </c>
      <c r="L23560" s="18">
        <f t="shared" si="1114"/>
        <v>35</v>
      </c>
      <c r="M23560" s="185">
        <v>0</v>
      </c>
      <c r="O23560" s="18">
        <f t="shared" si="1112"/>
        <v>0</v>
      </c>
      <c r="P23560" s="16">
        <f t="shared" si="1113"/>
        <v>35</v>
      </c>
    </row>
    <row r="23561" spans="2:16">
      <c r="B23561" s="400"/>
      <c r="D23561" s="401"/>
      <c r="F23561" s="103" t="s">
        <v>22940</v>
      </c>
      <c r="J23561" s="185">
        <v>0</v>
      </c>
      <c r="L23561" s="18">
        <f t="shared" si="1114"/>
        <v>0</v>
      </c>
      <c r="M23561" s="182">
        <v>25</v>
      </c>
      <c r="O23561" s="18">
        <f t="shared" si="1112"/>
        <v>25</v>
      </c>
      <c r="P23561" s="16">
        <f t="shared" si="1113"/>
        <v>25</v>
      </c>
    </row>
    <row r="23562" spans="2:16">
      <c r="B23562" s="400"/>
      <c r="D23562" s="401"/>
      <c r="F23562" s="103" t="s">
        <v>22941</v>
      </c>
      <c r="J23562" s="185">
        <v>0</v>
      </c>
      <c r="L23562" s="18">
        <f t="shared" si="1114"/>
        <v>0</v>
      </c>
      <c r="M23562" s="182">
        <v>20</v>
      </c>
      <c r="O23562" s="18">
        <f t="shared" si="1112"/>
        <v>20</v>
      </c>
      <c r="P23562" s="16">
        <f t="shared" si="1113"/>
        <v>20</v>
      </c>
    </row>
    <row r="23563" spans="2:16">
      <c r="B23563" s="400"/>
      <c r="D23563" s="401"/>
      <c r="F23563" s="103" t="s">
        <v>22942</v>
      </c>
      <c r="J23563" s="183">
        <v>60</v>
      </c>
      <c r="L23563" s="18">
        <f t="shared" si="1114"/>
        <v>60</v>
      </c>
      <c r="O23563" s="18">
        <f t="shared" ref="O23563:O23626" si="1115">+N23563+M23563</f>
        <v>0</v>
      </c>
      <c r="P23563" s="16">
        <f t="shared" ref="P23563:P23626" si="1116">+L23563+O23563</f>
        <v>60</v>
      </c>
    </row>
    <row r="23564" spans="2:16">
      <c r="B23564" s="400"/>
      <c r="D23564" s="401"/>
      <c r="F23564" s="103" t="s">
        <v>22943</v>
      </c>
      <c r="J23564" s="182">
        <v>19</v>
      </c>
      <c r="L23564" s="18">
        <f t="shared" si="1114"/>
        <v>19</v>
      </c>
      <c r="O23564" s="18">
        <f t="shared" si="1115"/>
        <v>0</v>
      </c>
      <c r="P23564" s="16">
        <f t="shared" si="1116"/>
        <v>19</v>
      </c>
    </row>
    <row r="23565" spans="2:16">
      <c r="B23565" s="400"/>
      <c r="D23565" s="401"/>
      <c r="F23565" s="103" t="s">
        <v>22944</v>
      </c>
      <c r="J23565" s="182">
        <v>15</v>
      </c>
      <c r="L23565" s="18">
        <f t="shared" si="1114"/>
        <v>15</v>
      </c>
      <c r="O23565" s="18">
        <f t="shared" si="1115"/>
        <v>0</v>
      </c>
      <c r="P23565" s="16">
        <f t="shared" si="1116"/>
        <v>15</v>
      </c>
    </row>
    <row r="23566" spans="2:16">
      <c r="B23566" s="400"/>
      <c r="D23566" s="401"/>
      <c r="F23566" s="103" t="s">
        <v>22945</v>
      </c>
      <c r="J23566" s="182">
        <v>25</v>
      </c>
      <c r="L23566" s="18">
        <f t="shared" si="1114"/>
        <v>25</v>
      </c>
      <c r="O23566" s="18">
        <f t="shared" si="1115"/>
        <v>0</v>
      </c>
      <c r="P23566" s="16">
        <f t="shared" si="1116"/>
        <v>25</v>
      </c>
    </row>
    <row r="23567" spans="2:16">
      <c r="B23567" s="400"/>
      <c r="D23567" s="401"/>
      <c r="F23567" s="103" t="s">
        <v>22946</v>
      </c>
      <c r="J23567" s="182">
        <v>20</v>
      </c>
      <c r="L23567" s="18">
        <f t="shared" ref="L23567:L23630" si="1117">+J23567+K23567</f>
        <v>20</v>
      </c>
      <c r="O23567" s="18">
        <f t="shared" si="1115"/>
        <v>0</v>
      </c>
      <c r="P23567" s="16">
        <f t="shared" si="1116"/>
        <v>20</v>
      </c>
    </row>
    <row r="23568" spans="2:16">
      <c r="B23568" s="400"/>
      <c r="D23568" s="401"/>
      <c r="F23568" s="103" t="s">
        <v>22947</v>
      </c>
      <c r="J23568" s="182">
        <v>9</v>
      </c>
      <c r="L23568" s="18">
        <f t="shared" si="1117"/>
        <v>9</v>
      </c>
      <c r="O23568" s="18">
        <f t="shared" si="1115"/>
        <v>0</v>
      </c>
      <c r="P23568" s="16">
        <f t="shared" si="1116"/>
        <v>9</v>
      </c>
    </row>
    <row r="23569" spans="2:16">
      <c r="B23569" s="400"/>
      <c r="D23569" s="401"/>
      <c r="F23569" s="103" t="s">
        <v>22948</v>
      </c>
      <c r="J23569" s="182">
        <v>12</v>
      </c>
      <c r="L23569" s="18">
        <f t="shared" si="1117"/>
        <v>12</v>
      </c>
      <c r="O23569" s="18">
        <f t="shared" si="1115"/>
        <v>0</v>
      </c>
      <c r="P23569" s="16">
        <f t="shared" si="1116"/>
        <v>12</v>
      </c>
    </row>
    <row r="23570" spans="2:16">
      <c r="B23570" s="400"/>
      <c r="D23570" s="401"/>
      <c r="F23570" s="103" t="s">
        <v>22949</v>
      </c>
      <c r="J23570" s="182">
        <v>15</v>
      </c>
      <c r="L23570" s="18">
        <f t="shared" si="1117"/>
        <v>15</v>
      </c>
      <c r="O23570" s="18">
        <f t="shared" si="1115"/>
        <v>0</v>
      </c>
      <c r="P23570" s="16">
        <f t="shared" si="1116"/>
        <v>15</v>
      </c>
    </row>
    <row r="23571" spans="2:16">
      <c r="B23571" s="400"/>
      <c r="D23571" s="401"/>
      <c r="F23571" s="103" t="s">
        <v>22950</v>
      </c>
      <c r="J23571" s="182">
        <v>25</v>
      </c>
      <c r="L23571" s="18">
        <f t="shared" si="1117"/>
        <v>25</v>
      </c>
      <c r="O23571" s="18">
        <f t="shared" si="1115"/>
        <v>0</v>
      </c>
      <c r="P23571" s="16">
        <f t="shared" si="1116"/>
        <v>25</v>
      </c>
    </row>
    <row r="23572" spans="2:16">
      <c r="B23572" s="400"/>
      <c r="D23572" s="401"/>
      <c r="F23572" s="103" t="s">
        <v>22951</v>
      </c>
      <c r="J23572" s="182">
        <v>40</v>
      </c>
      <c r="L23572" s="18">
        <f t="shared" si="1117"/>
        <v>40</v>
      </c>
      <c r="M23572" s="182">
        <v>30</v>
      </c>
      <c r="O23572" s="18">
        <f t="shared" si="1115"/>
        <v>30</v>
      </c>
      <c r="P23572" s="16">
        <f t="shared" si="1116"/>
        <v>70</v>
      </c>
    </row>
    <row r="23573" spans="2:16">
      <c r="B23573" s="400"/>
      <c r="D23573" s="401"/>
      <c r="F23573" s="103" t="s">
        <v>22952</v>
      </c>
      <c r="J23573" s="182">
        <v>20</v>
      </c>
      <c r="L23573" s="18">
        <f t="shared" si="1117"/>
        <v>20</v>
      </c>
      <c r="M23573" s="185">
        <v>0</v>
      </c>
      <c r="O23573" s="18">
        <f t="shared" si="1115"/>
        <v>0</v>
      </c>
      <c r="P23573" s="16">
        <f t="shared" si="1116"/>
        <v>20</v>
      </c>
    </row>
    <row r="23574" spans="2:16">
      <c r="B23574" s="400"/>
      <c r="D23574" s="401"/>
      <c r="F23574" s="103" t="s">
        <v>22953</v>
      </c>
      <c r="J23574" s="182">
        <v>20</v>
      </c>
      <c r="L23574" s="18">
        <f t="shared" si="1117"/>
        <v>20</v>
      </c>
      <c r="M23574" s="185">
        <v>0</v>
      </c>
      <c r="O23574" s="18">
        <f t="shared" si="1115"/>
        <v>0</v>
      </c>
      <c r="P23574" s="16">
        <f t="shared" si="1116"/>
        <v>20</v>
      </c>
    </row>
    <row r="23575" spans="2:16">
      <c r="B23575" s="400"/>
      <c r="D23575" s="401"/>
      <c r="F23575" s="103" t="s">
        <v>22954</v>
      </c>
      <c r="J23575" s="182">
        <v>15</v>
      </c>
      <c r="L23575" s="18">
        <f t="shared" si="1117"/>
        <v>15</v>
      </c>
      <c r="M23575" s="185">
        <v>0</v>
      </c>
      <c r="O23575" s="18">
        <f t="shared" si="1115"/>
        <v>0</v>
      </c>
      <c r="P23575" s="16">
        <f t="shared" si="1116"/>
        <v>15</v>
      </c>
    </row>
    <row r="23576" spans="2:16">
      <c r="B23576" s="400"/>
      <c r="D23576" s="401"/>
      <c r="F23576" s="103" t="s">
        <v>22955</v>
      </c>
      <c r="J23576" s="182">
        <v>15</v>
      </c>
      <c r="L23576" s="18">
        <f t="shared" si="1117"/>
        <v>15</v>
      </c>
      <c r="M23576" s="182">
        <v>20</v>
      </c>
      <c r="O23576" s="18">
        <f t="shared" si="1115"/>
        <v>20</v>
      </c>
      <c r="P23576" s="16">
        <f t="shared" si="1116"/>
        <v>35</v>
      </c>
    </row>
    <row r="23577" spans="2:16">
      <c r="B23577" s="400"/>
      <c r="D23577" s="401"/>
      <c r="F23577" s="103" t="s">
        <v>22956</v>
      </c>
      <c r="J23577" s="182">
        <v>45</v>
      </c>
      <c r="L23577" s="18">
        <f t="shared" si="1117"/>
        <v>45</v>
      </c>
      <c r="M23577" s="185">
        <v>0</v>
      </c>
      <c r="O23577" s="18">
        <f t="shared" si="1115"/>
        <v>0</v>
      </c>
      <c r="P23577" s="16">
        <f t="shared" si="1116"/>
        <v>45</v>
      </c>
    </row>
    <row r="23578" spans="2:16">
      <c r="B23578" s="400"/>
      <c r="D23578" s="401"/>
      <c r="F23578" s="103" t="s">
        <v>16676</v>
      </c>
      <c r="J23578" s="182">
        <v>9</v>
      </c>
      <c r="L23578" s="18">
        <f t="shared" si="1117"/>
        <v>9</v>
      </c>
      <c r="M23578" s="182">
        <v>10</v>
      </c>
      <c r="O23578" s="18">
        <f t="shared" si="1115"/>
        <v>10</v>
      </c>
      <c r="P23578" s="16">
        <f t="shared" si="1116"/>
        <v>19</v>
      </c>
    </row>
    <row r="23579" spans="2:16">
      <c r="B23579" s="400"/>
      <c r="D23579" s="401"/>
      <c r="F23579" s="103" t="s">
        <v>22832</v>
      </c>
      <c r="J23579" s="185">
        <v>0</v>
      </c>
      <c r="L23579" s="18">
        <f t="shared" si="1117"/>
        <v>0</v>
      </c>
      <c r="M23579" s="182">
        <v>30</v>
      </c>
      <c r="O23579" s="18">
        <f t="shared" si="1115"/>
        <v>30</v>
      </c>
      <c r="P23579" s="16">
        <f t="shared" si="1116"/>
        <v>30</v>
      </c>
    </row>
    <row r="23580" spans="2:16">
      <c r="B23580" s="400"/>
      <c r="D23580" s="401"/>
      <c r="F23580" s="103" t="s">
        <v>22907</v>
      </c>
      <c r="J23580" s="182">
        <v>15</v>
      </c>
      <c r="L23580" s="18">
        <f t="shared" si="1117"/>
        <v>15</v>
      </c>
      <c r="M23580" s="185">
        <v>0</v>
      </c>
      <c r="O23580" s="18">
        <f t="shared" si="1115"/>
        <v>0</v>
      </c>
      <c r="P23580" s="16">
        <f t="shared" si="1116"/>
        <v>15</v>
      </c>
    </row>
    <row r="23581" spans="2:16">
      <c r="B23581" s="400"/>
      <c r="D23581" s="401"/>
      <c r="F23581" s="103" t="s">
        <v>22957</v>
      </c>
      <c r="J23581" s="182">
        <v>9</v>
      </c>
      <c r="L23581" s="18">
        <f t="shared" si="1117"/>
        <v>9</v>
      </c>
      <c r="M23581" s="185">
        <v>0</v>
      </c>
      <c r="O23581" s="18">
        <f t="shared" si="1115"/>
        <v>0</v>
      </c>
      <c r="P23581" s="16">
        <f t="shared" si="1116"/>
        <v>9</v>
      </c>
    </row>
    <row r="23582" spans="2:16">
      <c r="B23582" s="400"/>
      <c r="D23582" s="401"/>
      <c r="F23582" s="232" t="s">
        <v>22958</v>
      </c>
      <c r="J23582" s="182">
        <v>100</v>
      </c>
      <c r="L23582" s="18">
        <f t="shared" si="1117"/>
        <v>100</v>
      </c>
      <c r="M23582" s="182">
        <v>35</v>
      </c>
      <c r="N23582" s="182">
        <v>25</v>
      </c>
      <c r="O23582" s="18">
        <f t="shared" si="1115"/>
        <v>60</v>
      </c>
      <c r="P23582" s="16">
        <f t="shared" si="1116"/>
        <v>160</v>
      </c>
    </row>
    <row r="23583" spans="2:16">
      <c r="B23583" s="400"/>
      <c r="D23583" s="401"/>
      <c r="F23583" s="103" t="s">
        <v>22959</v>
      </c>
      <c r="J23583" s="182">
        <v>20</v>
      </c>
      <c r="L23583" s="18">
        <f t="shared" si="1117"/>
        <v>20</v>
      </c>
      <c r="M23583" s="182">
        <v>10</v>
      </c>
      <c r="N23583" s="185">
        <v>0</v>
      </c>
      <c r="O23583" s="18">
        <f t="shared" si="1115"/>
        <v>10</v>
      </c>
      <c r="P23583" s="16">
        <f t="shared" si="1116"/>
        <v>30</v>
      </c>
    </row>
    <row r="23584" spans="2:16">
      <c r="B23584" s="400"/>
      <c r="D23584" s="401"/>
      <c r="F23584" s="232" t="s">
        <v>22960</v>
      </c>
      <c r="J23584" s="185">
        <v>0</v>
      </c>
      <c r="L23584" s="18">
        <f t="shared" si="1117"/>
        <v>0</v>
      </c>
      <c r="M23584" s="182">
        <v>20</v>
      </c>
      <c r="N23584" s="185">
        <v>0</v>
      </c>
      <c r="O23584" s="18">
        <f t="shared" si="1115"/>
        <v>20</v>
      </c>
      <c r="P23584" s="16">
        <f t="shared" si="1116"/>
        <v>20</v>
      </c>
    </row>
    <row r="23585" spans="2:16">
      <c r="B23585" s="400"/>
      <c r="D23585" s="401"/>
      <c r="F23585" s="232" t="s">
        <v>22961</v>
      </c>
      <c r="J23585" s="182">
        <v>10</v>
      </c>
      <c r="L23585" s="18">
        <f t="shared" si="1117"/>
        <v>10</v>
      </c>
      <c r="M23585" s="185">
        <v>0</v>
      </c>
      <c r="N23585" s="185">
        <v>0</v>
      </c>
      <c r="O23585" s="18">
        <f t="shared" si="1115"/>
        <v>0</v>
      </c>
      <c r="P23585" s="16">
        <f t="shared" si="1116"/>
        <v>10</v>
      </c>
    </row>
    <row r="23586" spans="2:16">
      <c r="B23586" s="400"/>
      <c r="D23586" s="401"/>
      <c r="F23586" s="103" t="s">
        <v>22962</v>
      </c>
      <c r="J23586" s="182">
        <v>60</v>
      </c>
      <c r="L23586" s="18">
        <f t="shared" si="1117"/>
        <v>60</v>
      </c>
      <c r="M23586" s="182">
        <v>20</v>
      </c>
      <c r="O23586" s="18">
        <f t="shared" si="1115"/>
        <v>20</v>
      </c>
      <c r="P23586" s="16">
        <f t="shared" si="1116"/>
        <v>80</v>
      </c>
    </row>
    <row r="23587" spans="2:16">
      <c r="B23587" s="400"/>
      <c r="D23587" s="401"/>
      <c r="F23587" s="232" t="s">
        <v>22963</v>
      </c>
      <c r="J23587" s="182">
        <v>15</v>
      </c>
      <c r="L23587" s="18">
        <f t="shared" si="1117"/>
        <v>15</v>
      </c>
      <c r="M23587" s="185">
        <v>0</v>
      </c>
      <c r="O23587" s="18">
        <f t="shared" si="1115"/>
        <v>0</v>
      </c>
      <c r="P23587" s="16">
        <f t="shared" si="1116"/>
        <v>15</v>
      </c>
    </row>
    <row r="23588" spans="2:16">
      <c r="B23588" s="400"/>
      <c r="D23588" s="401"/>
      <c r="F23588" s="103" t="s">
        <v>22964</v>
      </c>
      <c r="J23588" s="182">
        <v>20</v>
      </c>
      <c r="L23588" s="18">
        <f t="shared" si="1117"/>
        <v>20</v>
      </c>
      <c r="M23588" s="185">
        <v>0</v>
      </c>
      <c r="O23588" s="18">
        <f t="shared" si="1115"/>
        <v>0</v>
      </c>
      <c r="P23588" s="16">
        <f t="shared" si="1116"/>
        <v>20</v>
      </c>
    </row>
    <row r="23589" spans="2:16">
      <c r="B23589" s="400"/>
      <c r="D23589" s="401"/>
      <c r="F23589" s="232" t="s">
        <v>22965</v>
      </c>
      <c r="J23589" s="182">
        <v>15</v>
      </c>
      <c r="L23589" s="18">
        <f t="shared" si="1117"/>
        <v>15</v>
      </c>
      <c r="M23589" s="185">
        <v>0</v>
      </c>
      <c r="O23589" s="18">
        <f t="shared" si="1115"/>
        <v>0</v>
      </c>
      <c r="P23589" s="16">
        <f t="shared" si="1116"/>
        <v>15</v>
      </c>
    </row>
    <row r="23590" spans="2:16">
      <c r="B23590" s="400"/>
      <c r="D23590" s="401"/>
      <c r="F23590" s="232" t="s">
        <v>22966</v>
      </c>
      <c r="J23590" s="182">
        <v>20</v>
      </c>
      <c r="L23590" s="18">
        <f t="shared" si="1117"/>
        <v>20</v>
      </c>
      <c r="M23590" s="182">
        <v>15</v>
      </c>
      <c r="O23590" s="18">
        <f t="shared" si="1115"/>
        <v>15</v>
      </c>
      <c r="P23590" s="16">
        <f t="shared" si="1116"/>
        <v>35</v>
      </c>
    </row>
    <row r="23591" spans="2:16">
      <c r="B23591" s="400"/>
      <c r="D23591" s="401"/>
      <c r="F23591" s="232" t="s">
        <v>22967</v>
      </c>
      <c r="J23591" s="182">
        <v>20</v>
      </c>
      <c r="L23591" s="18">
        <f t="shared" si="1117"/>
        <v>20</v>
      </c>
      <c r="M23591" s="185">
        <v>0</v>
      </c>
      <c r="O23591" s="18">
        <f t="shared" si="1115"/>
        <v>0</v>
      </c>
      <c r="P23591" s="16">
        <f t="shared" si="1116"/>
        <v>20</v>
      </c>
    </row>
    <row r="23592" spans="2:16">
      <c r="B23592" s="400"/>
      <c r="D23592" s="401"/>
      <c r="F23592" s="232" t="s">
        <v>22968</v>
      </c>
      <c r="J23592" s="182">
        <v>25</v>
      </c>
      <c r="L23592" s="18">
        <f t="shared" si="1117"/>
        <v>25</v>
      </c>
      <c r="M23592" s="185">
        <v>0</v>
      </c>
      <c r="O23592" s="18">
        <f t="shared" si="1115"/>
        <v>0</v>
      </c>
      <c r="P23592" s="16">
        <f t="shared" si="1116"/>
        <v>25</v>
      </c>
    </row>
    <row r="23593" spans="2:16">
      <c r="B23593" s="400"/>
      <c r="D23593" s="401"/>
      <c r="F23593" s="232" t="s">
        <v>22969</v>
      </c>
      <c r="J23593" s="182">
        <v>20</v>
      </c>
      <c r="L23593" s="18">
        <f t="shared" si="1117"/>
        <v>20</v>
      </c>
      <c r="M23593" s="185">
        <v>0</v>
      </c>
      <c r="O23593" s="18">
        <f t="shared" si="1115"/>
        <v>0</v>
      </c>
      <c r="P23593" s="16">
        <f t="shared" si="1116"/>
        <v>20</v>
      </c>
    </row>
    <row r="23594" spans="2:16">
      <c r="B23594" s="400"/>
      <c r="D23594" s="401"/>
      <c r="F23594" s="103" t="s">
        <v>22970</v>
      </c>
      <c r="J23594" s="185">
        <v>0</v>
      </c>
      <c r="L23594" s="18">
        <f t="shared" si="1117"/>
        <v>0</v>
      </c>
      <c r="M23594" s="182">
        <v>24</v>
      </c>
      <c r="O23594" s="18">
        <f t="shared" si="1115"/>
        <v>24</v>
      </c>
      <c r="P23594" s="16">
        <f t="shared" si="1116"/>
        <v>24</v>
      </c>
    </row>
    <row r="23595" spans="2:16">
      <c r="B23595" s="400"/>
      <c r="D23595" s="401"/>
      <c r="F23595" s="103" t="s">
        <v>22971</v>
      </c>
      <c r="J23595" s="182">
        <v>45</v>
      </c>
      <c r="L23595" s="18">
        <f t="shared" si="1117"/>
        <v>45</v>
      </c>
      <c r="M23595" s="182">
        <v>15</v>
      </c>
      <c r="O23595" s="18">
        <f t="shared" si="1115"/>
        <v>15</v>
      </c>
      <c r="P23595" s="16">
        <f t="shared" si="1116"/>
        <v>60</v>
      </c>
    </row>
    <row r="23596" spans="2:16">
      <c r="B23596" s="400"/>
      <c r="D23596" s="401"/>
      <c r="F23596" s="103" t="s">
        <v>22972</v>
      </c>
      <c r="J23596" s="182">
        <v>15</v>
      </c>
      <c r="L23596" s="18">
        <f t="shared" si="1117"/>
        <v>15</v>
      </c>
      <c r="M23596" s="185">
        <v>0</v>
      </c>
      <c r="O23596" s="18">
        <f t="shared" si="1115"/>
        <v>0</v>
      </c>
      <c r="P23596" s="16">
        <f t="shared" si="1116"/>
        <v>15</v>
      </c>
    </row>
    <row r="23597" spans="2:16">
      <c r="B23597" s="400"/>
      <c r="D23597" s="401"/>
      <c r="F23597" s="103" t="s">
        <v>22973</v>
      </c>
      <c r="J23597" s="182">
        <v>24</v>
      </c>
      <c r="L23597" s="18">
        <f t="shared" si="1117"/>
        <v>24</v>
      </c>
      <c r="M23597" s="185">
        <v>0</v>
      </c>
      <c r="O23597" s="18">
        <f t="shared" si="1115"/>
        <v>0</v>
      </c>
      <c r="P23597" s="16">
        <f t="shared" si="1116"/>
        <v>24</v>
      </c>
    </row>
    <row r="23598" spans="2:16">
      <c r="B23598" s="400"/>
      <c r="D23598" s="401"/>
      <c r="F23598" s="103" t="s">
        <v>22974</v>
      </c>
      <c r="J23598" s="182">
        <v>15</v>
      </c>
      <c r="L23598" s="18">
        <f t="shared" si="1117"/>
        <v>15</v>
      </c>
      <c r="M23598" s="185">
        <v>0</v>
      </c>
      <c r="O23598" s="18">
        <f t="shared" si="1115"/>
        <v>0</v>
      </c>
      <c r="P23598" s="16">
        <f t="shared" si="1116"/>
        <v>15</v>
      </c>
    </row>
    <row r="23599" spans="2:16">
      <c r="B23599" s="400"/>
      <c r="D23599" s="401"/>
      <c r="F23599" s="103" t="s">
        <v>22975</v>
      </c>
      <c r="J23599" s="182">
        <v>15</v>
      </c>
      <c r="L23599" s="18">
        <f t="shared" si="1117"/>
        <v>15</v>
      </c>
      <c r="M23599" s="185">
        <v>0</v>
      </c>
      <c r="O23599" s="18">
        <f t="shared" si="1115"/>
        <v>0</v>
      </c>
      <c r="P23599" s="16">
        <f t="shared" si="1116"/>
        <v>15</v>
      </c>
    </row>
    <row r="23600" spans="2:16">
      <c r="B23600" s="400"/>
      <c r="D23600" s="401"/>
      <c r="F23600" s="103" t="s">
        <v>22976</v>
      </c>
      <c r="J23600" s="185">
        <v>0</v>
      </c>
      <c r="L23600" s="18">
        <f t="shared" si="1117"/>
        <v>0</v>
      </c>
      <c r="M23600" s="182">
        <v>20</v>
      </c>
      <c r="O23600" s="18">
        <f t="shared" si="1115"/>
        <v>20</v>
      </c>
      <c r="P23600" s="16">
        <f t="shared" si="1116"/>
        <v>20</v>
      </c>
    </row>
    <row r="23601" spans="2:16">
      <c r="B23601" s="400"/>
      <c r="D23601" s="401"/>
      <c r="F23601" s="103" t="s">
        <v>22892</v>
      </c>
      <c r="J23601" s="185">
        <v>0</v>
      </c>
      <c r="L23601" s="18">
        <f t="shared" si="1117"/>
        <v>0</v>
      </c>
      <c r="M23601" s="182">
        <v>25</v>
      </c>
      <c r="O23601" s="18">
        <f t="shared" si="1115"/>
        <v>25</v>
      </c>
      <c r="P23601" s="16">
        <f t="shared" si="1116"/>
        <v>25</v>
      </c>
    </row>
    <row r="23602" spans="2:16">
      <c r="B23602" s="400"/>
      <c r="D23602" s="401"/>
      <c r="F23602" s="103" t="s">
        <v>22977</v>
      </c>
      <c r="J23602" s="185">
        <v>0</v>
      </c>
      <c r="L23602" s="18">
        <f t="shared" si="1117"/>
        <v>0</v>
      </c>
      <c r="M23602" s="182">
        <v>15</v>
      </c>
      <c r="O23602" s="18">
        <f t="shared" si="1115"/>
        <v>15</v>
      </c>
      <c r="P23602" s="16">
        <f t="shared" si="1116"/>
        <v>15</v>
      </c>
    </row>
    <row r="23603" spans="2:16">
      <c r="B23603" s="400"/>
      <c r="D23603" s="401"/>
      <c r="F23603" s="103" t="s">
        <v>22978</v>
      </c>
      <c r="J23603" s="182">
        <v>15</v>
      </c>
      <c r="L23603" s="18">
        <f t="shared" si="1117"/>
        <v>15</v>
      </c>
      <c r="M23603" s="185">
        <v>0</v>
      </c>
      <c r="O23603" s="18">
        <f t="shared" si="1115"/>
        <v>0</v>
      </c>
      <c r="P23603" s="16">
        <f t="shared" si="1116"/>
        <v>15</v>
      </c>
    </row>
    <row r="23604" spans="2:16">
      <c r="B23604" s="400"/>
      <c r="D23604" s="401"/>
      <c r="F23604" s="232" t="s">
        <v>22979</v>
      </c>
      <c r="J23604" s="182">
        <v>50</v>
      </c>
      <c r="L23604" s="18">
        <f t="shared" si="1117"/>
        <v>50</v>
      </c>
      <c r="M23604" s="182">
        <v>40</v>
      </c>
      <c r="O23604" s="18">
        <f t="shared" si="1115"/>
        <v>40</v>
      </c>
      <c r="P23604" s="16">
        <f t="shared" si="1116"/>
        <v>90</v>
      </c>
    </row>
    <row r="23605" spans="2:16">
      <c r="B23605" s="400"/>
      <c r="D23605" s="401"/>
      <c r="F23605" s="103" t="s">
        <v>22980</v>
      </c>
      <c r="J23605" s="182">
        <v>30</v>
      </c>
      <c r="L23605" s="18">
        <f t="shared" si="1117"/>
        <v>30</v>
      </c>
      <c r="M23605" s="185">
        <v>0</v>
      </c>
      <c r="O23605" s="18">
        <f t="shared" si="1115"/>
        <v>0</v>
      </c>
      <c r="P23605" s="16">
        <f t="shared" si="1116"/>
        <v>30</v>
      </c>
    </row>
    <row r="23606" spans="2:16">
      <c r="B23606" s="400"/>
      <c r="D23606" s="401"/>
      <c r="F23606" s="103" t="s">
        <v>22981</v>
      </c>
      <c r="J23606" s="182">
        <v>30</v>
      </c>
      <c r="L23606" s="18">
        <f t="shared" si="1117"/>
        <v>30</v>
      </c>
      <c r="M23606" s="185">
        <v>0</v>
      </c>
      <c r="O23606" s="18">
        <f t="shared" si="1115"/>
        <v>0</v>
      </c>
      <c r="P23606" s="16">
        <f t="shared" si="1116"/>
        <v>30</v>
      </c>
    </row>
    <row r="23607" spans="2:16">
      <c r="B23607" s="400"/>
      <c r="D23607" s="401"/>
      <c r="F23607" s="103" t="s">
        <v>16347</v>
      </c>
      <c r="J23607" s="185">
        <v>0</v>
      </c>
      <c r="L23607" s="18">
        <f t="shared" si="1117"/>
        <v>0</v>
      </c>
      <c r="M23607" s="182">
        <v>40</v>
      </c>
      <c r="O23607" s="18">
        <f t="shared" si="1115"/>
        <v>40</v>
      </c>
      <c r="P23607" s="16">
        <f t="shared" si="1116"/>
        <v>40</v>
      </c>
    </row>
    <row r="23608" spans="2:16">
      <c r="B23608" s="400"/>
      <c r="D23608" s="401"/>
      <c r="F23608" s="103" t="s">
        <v>22832</v>
      </c>
      <c r="J23608" s="182">
        <v>50</v>
      </c>
      <c r="L23608" s="18">
        <f t="shared" si="1117"/>
        <v>50</v>
      </c>
      <c r="M23608" s="185">
        <v>0</v>
      </c>
      <c r="O23608" s="18">
        <f t="shared" si="1115"/>
        <v>0</v>
      </c>
      <c r="P23608" s="16">
        <f t="shared" si="1116"/>
        <v>50</v>
      </c>
    </row>
    <row r="23609" spans="2:16">
      <c r="B23609" s="400"/>
      <c r="D23609" s="401"/>
      <c r="F23609" s="103" t="s">
        <v>22860</v>
      </c>
      <c r="J23609" s="182">
        <v>30</v>
      </c>
      <c r="L23609" s="18">
        <f t="shared" si="1117"/>
        <v>30</v>
      </c>
      <c r="M23609" s="185">
        <v>0</v>
      </c>
      <c r="O23609" s="18">
        <f t="shared" si="1115"/>
        <v>0</v>
      </c>
      <c r="P23609" s="16">
        <f t="shared" si="1116"/>
        <v>30</v>
      </c>
    </row>
    <row r="23610" spans="2:16">
      <c r="B23610" s="400"/>
      <c r="D23610" s="401"/>
      <c r="F23610" s="103" t="s">
        <v>22982</v>
      </c>
      <c r="J23610" s="182">
        <v>15</v>
      </c>
      <c r="L23610" s="18">
        <f t="shared" si="1117"/>
        <v>15</v>
      </c>
      <c r="M23610" s="185">
        <v>0</v>
      </c>
      <c r="O23610" s="18">
        <f t="shared" si="1115"/>
        <v>0</v>
      </c>
      <c r="P23610" s="16">
        <f t="shared" si="1116"/>
        <v>15</v>
      </c>
    </row>
    <row r="23611" spans="2:16">
      <c r="B23611" s="400"/>
      <c r="D23611" s="401"/>
      <c r="F23611" s="103" t="s">
        <v>22983</v>
      </c>
      <c r="J23611" s="182">
        <v>20</v>
      </c>
      <c r="L23611" s="18">
        <f t="shared" si="1117"/>
        <v>20</v>
      </c>
      <c r="M23611" s="185">
        <v>0</v>
      </c>
      <c r="O23611" s="18">
        <f t="shared" si="1115"/>
        <v>0</v>
      </c>
      <c r="P23611" s="16">
        <f t="shared" si="1116"/>
        <v>20</v>
      </c>
    </row>
    <row r="23612" spans="2:16">
      <c r="B23612" s="400"/>
      <c r="D23612" s="401"/>
      <c r="F23612" s="103" t="s">
        <v>22984</v>
      </c>
      <c r="J23612" s="182">
        <v>20</v>
      </c>
      <c r="L23612" s="18">
        <f t="shared" si="1117"/>
        <v>20</v>
      </c>
      <c r="M23612" s="182">
        <v>10</v>
      </c>
      <c r="O23612" s="18">
        <f t="shared" si="1115"/>
        <v>10</v>
      </c>
      <c r="P23612" s="16">
        <f t="shared" si="1116"/>
        <v>30</v>
      </c>
    </row>
    <row r="23613" spans="2:16">
      <c r="B23613" s="400"/>
      <c r="D23613" s="401"/>
      <c r="F23613" s="103" t="s">
        <v>22985</v>
      </c>
      <c r="J23613" s="182">
        <v>9</v>
      </c>
      <c r="L23613" s="18">
        <f t="shared" si="1117"/>
        <v>9</v>
      </c>
      <c r="M23613" s="185">
        <v>0</v>
      </c>
      <c r="O23613" s="18">
        <f t="shared" si="1115"/>
        <v>0</v>
      </c>
      <c r="P23613" s="16">
        <f t="shared" si="1116"/>
        <v>9</v>
      </c>
    </row>
    <row r="23614" spans="2:16">
      <c r="B23614" s="400"/>
      <c r="D23614" s="401"/>
      <c r="F23614" s="103" t="s">
        <v>16523</v>
      </c>
      <c r="J23614" s="182">
        <v>20</v>
      </c>
      <c r="L23614" s="18">
        <f t="shared" si="1117"/>
        <v>20</v>
      </c>
      <c r="M23614" s="185">
        <v>0</v>
      </c>
      <c r="O23614" s="18">
        <f t="shared" si="1115"/>
        <v>0</v>
      </c>
      <c r="P23614" s="16">
        <f t="shared" si="1116"/>
        <v>20</v>
      </c>
    </row>
    <row r="23615" spans="2:16">
      <c r="B23615" s="400"/>
      <c r="D23615" s="401"/>
      <c r="F23615" s="103" t="s">
        <v>22986</v>
      </c>
      <c r="J23615" s="182">
        <v>20</v>
      </c>
      <c r="L23615" s="18">
        <f t="shared" si="1117"/>
        <v>20</v>
      </c>
      <c r="M23615" s="185">
        <v>0</v>
      </c>
      <c r="O23615" s="18">
        <f t="shared" si="1115"/>
        <v>0</v>
      </c>
      <c r="P23615" s="16">
        <f t="shared" si="1116"/>
        <v>20</v>
      </c>
    </row>
    <row r="23616" spans="2:16">
      <c r="B23616" s="400"/>
      <c r="D23616" s="401"/>
      <c r="F23616" s="103" t="s">
        <v>22987</v>
      </c>
      <c r="J23616" s="182">
        <v>25</v>
      </c>
      <c r="L23616" s="18">
        <f t="shared" si="1117"/>
        <v>25</v>
      </c>
      <c r="M23616" s="182">
        <v>10</v>
      </c>
      <c r="O23616" s="18">
        <f t="shared" si="1115"/>
        <v>10</v>
      </c>
      <c r="P23616" s="16">
        <f t="shared" si="1116"/>
        <v>35</v>
      </c>
    </row>
    <row r="23617" spans="2:16">
      <c r="B23617" s="400"/>
      <c r="D23617" s="401"/>
      <c r="F23617" s="103" t="s">
        <v>22988</v>
      </c>
      <c r="J23617" s="182">
        <v>20</v>
      </c>
      <c r="L23617" s="18">
        <f t="shared" si="1117"/>
        <v>20</v>
      </c>
      <c r="M23617" s="185">
        <v>0</v>
      </c>
      <c r="O23617" s="18">
        <f t="shared" si="1115"/>
        <v>0</v>
      </c>
      <c r="P23617" s="16">
        <f t="shared" si="1116"/>
        <v>20</v>
      </c>
    </row>
    <row r="23618" spans="2:16">
      <c r="B23618" s="400"/>
      <c r="D23618" s="401"/>
      <c r="F23618" s="103" t="s">
        <v>22989</v>
      </c>
      <c r="J23618" s="182">
        <v>25</v>
      </c>
      <c r="L23618" s="18">
        <f t="shared" si="1117"/>
        <v>25</v>
      </c>
      <c r="M23618" s="185">
        <v>0</v>
      </c>
      <c r="O23618" s="18">
        <f t="shared" si="1115"/>
        <v>0</v>
      </c>
      <c r="P23618" s="16">
        <f t="shared" si="1116"/>
        <v>25</v>
      </c>
    </row>
    <row r="23619" spans="2:16">
      <c r="B23619" s="400"/>
      <c r="D23619" s="401"/>
      <c r="F23619" s="103" t="s">
        <v>22990</v>
      </c>
      <c r="J23619" s="182">
        <v>20</v>
      </c>
      <c r="L23619" s="18">
        <f t="shared" si="1117"/>
        <v>20</v>
      </c>
      <c r="M23619" s="185">
        <v>0</v>
      </c>
      <c r="O23619" s="18">
        <f t="shared" si="1115"/>
        <v>0</v>
      </c>
      <c r="P23619" s="16">
        <f t="shared" si="1116"/>
        <v>20</v>
      </c>
    </row>
    <row r="23620" spans="2:16">
      <c r="B23620" s="400"/>
      <c r="D23620" s="401"/>
      <c r="F23620" s="176" t="s">
        <v>22991</v>
      </c>
      <c r="J23620" s="182">
        <v>10</v>
      </c>
      <c r="L23620" s="18">
        <f t="shared" si="1117"/>
        <v>10</v>
      </c>
      <c r="M23620" s="185">
        <v>0</v>
      </c>
      <c r="O23620" s="18">
        <f t="shared" si="1115"/>
        <v>0</v>
      </c>
      <c r="P23620" s="16">
        <f t="shared" si="1116"/>
        <v>10</v>
      </c>
    </row>
    <row r="23621" spans="2:16">
      <c r="B23621" s="400"/>
      <c r="D23621" s="401"/>
      <c r="F23621" s="103" t="s">
        <v>22992</v>
      </c>
      <c r="J23621" s="182">
        <v>10</v>
      </c>
      <c r="L23621" s="18">
        <f t="shared" si="1117"/>
        <v>10</v>
      </c>
      <c r="M23621" s="182">
        <v>80</v>
      </c>
      <c r="O23621" s="18">
        <f t="shared" si="1115"/>
        <v>80</v>
      </c>
      <c r="P23621" s="16">
        <f t="shared" si="1116"/>
        <v>90</v>
      </c>
    </row>
    <row r="23622" spans="2:16">
      <c r="B23622" s="400"/>
      <c r="D23622" s="401"/>
      <c r="F23622" s="103" t="s">
        <v>22993</v>
      </c>
      <c r="J23622" s="182">
        <v>35</v>
      </c>
      <c r="L23622" s="18">
        <f t="shared" si="1117"/>
        <v>35</v>
      </c>
      <c r="M23622" s="185">
        <v>0</v>
      </c>
      <c r="O23622" s="18">
        <f t="shared" si="1115"/>
        <v>0</v>
      </c>
      <c r="P23622" s="16">
        <f t="shared" si="1116"/>
        <v>35</v>
      </c>
    </row>
    <row r="23623" spans="2:16">
      <c r="B23623" s="400"/>
      <c r="D23623" s="401"/>
      <c r="F23623" s="103" t="s">
        <v>22994</v>
      </c>
      <c r="J23623" s="182">
        <v>0</v>
      </c>
      <c r="L23623" s="18">
        <f t="shared" si="1117"/>
        <v>0</v>
      </c>
      <c r="M23623" s="182">
        <v>40</v>
      </c>
      <c r="O23623" s="18">
        <f t="shared" si="1115"/>
        <v>40</v>
      </c>
      <c r="P23623" s="16">
        <f t="shared" si="1116"/>
        <v>40</v>
      </c>
    </row>
    <row r="23624" spans="2:16">
      <c r="B23624" s="400"/>
      <c r="D23624" s="401"/>
      <c r="F23624" s="103" t="s">
        <v>22995</v>
      </c>
      <c r="J23624" s="182">
        <v>40</v>
      </c>
      <c r="L23624" s="18">
        <f t="shared" si="1117"/>
        <v>40</v>
      </c>
      <c r="M23624" s="185">
        <v>0</v>
      </c>
      <c r="O23624" s="18">
        <f t="shared" si="1115"/>
        <v>0</v>
      </c>
      <c r="P23624" s="16">
        <f t="shared" si="1116"/>
        <v>40</v>
      </c>
    </row>
    <row r="23625" spans="2:16">
      <c r="B23625" s="400"/>
      <c r="D23625" s="401"/>
      <c r="F23625" s="103" t="s">
        <v>22996</v>
      </c>
      <c r="J23625" s="182">
        <v>15</v>
      </c>
      <c r="L23625" s="18">
        <f t="shared" si="1117"/>
        <v>15</v>
      </c>
      <c r="M23625" s="185">
        <v>0</v>
      </c>
      <c r="O23625" s="18">
        <f t="shared" si="1115"/>
        <v>0</v>
      </c>
      <c r="P23625" s="16">
        <f t="shared" si="1116"/>
        <v>15</v>
      </c>
    </row>
    <row r="23626" spans="2:16">
      <c r="B23626" s="400"/>
      <c r="D23626" s="401"/>
      <c r="F23626" s="103" t="s">
        <v>22997</v>
      </c>
      <c r="J23626" s="182">
        <v>20</v>
      </c>
      <c r="L23626" s="18">
        <f t="shared" si="1117"/>
        <v>20</v>
      </c>
      <c r="M23626" s="185">
        <v>0</v>
      </c>
      <c r="O23626" s="18">
        <f t="shared" si="1115"/>
        <v>0</v>
      </c>
      <c r="P23626" s="16">
        <f t="shared" si="1116"/>
        <v>20</v>
      </c>
    </row>
    <row r="23627" spans="2:16">
      <c r="B23627" s="400"/>
      <c r="D23627" s="401"/>
      <c r="F23627" s="103" t="s">
        <v>22998</v>
      </c>
      <c r="J23627" s="182">
        <v>30</v>
      </c>
      <c r="L23627" s="18">
        <f t="shared" si="1117"/>
        <v>30</v>
      </c>
      <c r="M23627" s="185">
        <v>0</v>
      </c>
      <c r="O23627" s="18">
        <f t="shared" ref="O23627:O23690" si="1118">+N23627+M23627</f>
        <v>0</v>
      </c>
      <c r="P23627" s="16">
        <f t="shared" ref="P23627:P23690" si="1119">+L23627+O23627</f>
        <v>30</v>
      </c>
    </row>
    <row r="23628" spans="2:16">
      <c r="B23628" s="400"/>
      <c r="D23628" s="401"/>
      <c r="F23628" s="103" t="s">
        <v>22999</v>
      </c>
      <c r="J23628" s="182">
        <v>20</v>
      </c>
      <c r="L23628" s="18">
        <f t="shared" si="1117"/>
        <v>20</v>
      </c>
      <c r="M23628" s="185">
        <v>0</v>
      </c>
      <c r="O23628" s="18">
        <f t="shared" si="1118"/>
        <v>0</v>
      </c>
      <c r="P23628" s="16">
        <f t="shared" si="1119"/>
        <v>20</v>
      </c>
    </row>
    <row r="23629" spans="2:16">
      <c r="B23629" s="400"/>
      <c r="D23629" s="401"/>
      <c r="F23629" s="103" t="s">
        <v>23000</v>
      </c>
      <c r="J23629" s="185">
        <v>0</v>
      </c>
      <c r="L23629" s="18">
        <f t="shared" si="1117"/>
        <v>0</v>
      </c>
      <c r="M23629" s="182">
        <v>15</v>
      </c>
      <c r="O23629" s="18">
        <f t="shared" si="1118"/>
        <v>15</v>
      </c>
      <c r="P23629" s="16">
        <f t="shared" si="1119"/>
        <v>15</v>
      </c>
    </row>
    <row r="23630" spans="2:16">
      <c r="B23630" s="400"/>
      <c r="D23630" s="401"/>
      <c r="F23630" s="232" t="s">
        <v>23001</v>
      </c>
      <c r="J23630" s="182">
        <v>70</v>
      </c>
      <c r="L23630" s="18">
        <f t="shared" si="1117"/>
        <v>70</v>
      </c>
      <c r="M23630" s="182">
        <v>80</v>
      </c>
      <c r="O23630" s="18">
        <f t="shared" si="1118"/>
        <v>80</v>
      </c>
      <c r="P23630" s="16">
        <f t="shared" si="1119"/>
        <v>150</v>
      </c>
    </row>
    <row r="23631" spans="2:16">
      <c r="B23631" s="400"/>
      <c r="D23631" s="401"/>
      <c r="F23631" s="232" t="s">
        <v>23002</v>
      </c>
      <c r="J23631" s="182">
        <v>50</v>
      </c>
      <c r="L23631" s="18">
        <f t="shared" ref="L23631:L23694" si="1120">+J23631+K23631</f>
        <v>50</v>
      </c>
      <c r="M23631" s="185">
        <v>0</v>
      </c>
      <c r="O23631" s="18">
        <f t="shared" si="1118"/>
        <v>0</v>
      </c>
      <c r="P23631" s="16">
        <f t="shared" si="1119"/>
        <v>50</v>
      </c>
    </row>
    <row r="23632" spans="2:16">
      <c r="B23632" s="400"/>
      <c r="D23632" s="401"/>
      <c r="F23632" s="232" t="s">
        <v>23003</v>
      </c>
      <c r="J23632" s="185">
        <v>0</v>
      </c>
      <c r="L23632" s="18">
        <f t="shared" si="1120"/>
        <v>0</v>
      </c>
      <c r="M23632" s="182">
        <v>10</v>
      </c>
      <c r="O23632" s="18">
        <f t="shared" si="1118"/>
        <v>10</v>
      </c>
      <c r="P23632" s="16">
        <f t="shared" si="1119"/>
        <v>10</v>
      </c>
    </row>
    <row r="23633" spans="2:16">
      <c r="B23633" s="400"/>
      <c r="D23633" s="401"/>
      <c r="F23633" s="232" t="s">
        <v>23004</v>
      </c>
      <c r="J23633" s="185">
        <v>0</v>
      </c>
      <c r="L23633" s="18">
        <f t="shared" si="1120"/>
        <v>0</v>
      </c>
      <c r="M23633" s="182">
        <v>10</v>
      </c>
      <c r="O23633" s="18">
        <f t="shared" si="1118"/>
        <v>10</v>
      </c>
      <c r="P23633" s="16">
        <f t="shared" si="1119"/>
        <v>10</v>
      </c>
    </row>
    <row r="23634" spans="2:16">
      <c r="B23634" s="400"/>
      <c r="D23634" s="401"/>
      <c r="F23634" s="232" t="s">
        <v>23005</v>
      </c>
      <c r="J23634" s="185">
        <v>0</v>
      </c>
      <c r="L23634" s="18">
        <f t="shared" si="1120"/>
        <v>0</v>
      </c>
      <c r="M23634" s="182">
        <v>10</v>
      </c>
      <c r="O23634" s="18">
        <f t="shared" si="1118"/>
        <v>10</v>
      </c>
      <c r="P23634" s="16">
        <f t="shared" si="1119"/>
        <v>10</v>
      </c>
    </row>
    <row r="23635" spans="2:16">
      <c r="B23635" s="400"/>
      <c r="D23635" s="401"/>
      <c r="F23635" s="232" t="s">
        <v>23006</v>
      </c>
      <c r="J23635" s="185">
        <v>0</v>
      </c>
      <c r="L23635" s="18">
        <f t="shared" si="1120"/>
        <v>0</v>
      </c>
      <c r="M23635" s="182">
        <v>15</v>
      </c>
      <c r="O23635" s="18">
        <f t="shared" si="1118"/>
        <v>15</v>
      </c>
      <c r="P23635" s="16">
        <f t="shared" si="1119"/>
        <v>15</v>
      </c>
    </row>
    <row r="23636" spans="2:16">
      <c r="B23636" s="400"/>
      <c r="D23636" s="401"/>
      <c r="F23636" s="292" t="s">
        <v>23007</v>
      </c>
      <c r="J23636" s="182">
        <v>30</v>
      </c>
      <c r="L23636" s="18">
        <f t="shared" si="1120"/>
        <v>30</v>
      </c>
      <c r="M23636" s="185">
        <v>0</v>
      </c>
      <c r="O23636" s="18">
        <f t="shared" si="1118"/>
        <v>0</v>
      </c>
      <c r="P23636" s="16">
        <f t="shared" si="1119"/>
        <v>30</v>
      </c>
    </row>
    <row r="23637" spans="2:16">
      <c r="B23637" s="400"/>
      <c r="D23637" s="401" t="s">
        <v>23009</v>
      </c>
      <c r="F23637" s="103" t="s">
        <v>23010</v>
      </c>
      <c r="J23637" s="186">
        <v>90</v>
      </c>
      <c r="L23637" s="18">
        <f t="shared" si="1120"/>
        <v>90</v>
      </c>
      <c r="M23637" s="186">
        <v>146</v>
      </c>
      <c r="N23637" s="186">
        <v>130</v>
      </c>
      <c r="O23637" s="18">
        <f t="shared" si="1118"/>
        <v>276</v>
      </c>
      <c r="P23637" s="16">
        <f t="shared" si="1119"/>
        <v>366</v>
      </c>
    </row>
    <row r="23638" spans="2:16">
      <c r="B23638" s="400"/>
      <c r="D23638" s="401"/>
      <c r="F23638" s="103" t="s">
        <v>23011</v>
      </c>
      <c r="J23638" s="186">
        <f>130+45</f>
        <v>175</v>
      </c>
      <c r="L23638" s="18">
        <f t="shared" si="1120"/>
        <v>175</v>
      </c>
      <c r="M23638" s="186">
        <v>170</v>
      </c>
      <c r="N23638" s="186">
        <f>SUM(L23638:M23638)</f>
        <v>345</v>
      </c>
      <c r="O23638" s="18">
        <f t="shared" si="1118"/>
        <v>515</v>
      </c>
      <c r="P23638" s="16">
        <f t="shared" si="1119"/>
        <v>690</v>
      </c>
    </row>
    <row r="23639" spans="2:16">
      <c r="B23639" s="400"/>
      <c r="D23639" s="401"/>
      <c r="F23639" s="103" t="s">
        <v>23012</v>
      </c>
      <c r="J23639" s="186">
        <v>50</v>
      </c>
      <c r="L23639" s="18">
        <f t="shared" si="1120"/>
        <v>50</v>
      </c>
      <c r="M23639" s="186">
        <v>50</v>
      </c>
      <c r="N23639" s="186">
        <f>SUM(L23639:M23639)</f>
        <v>100</v>
      </c>
      <c r="O23639" s="18">
        <f t="shared" si="1118"/>
        <v>150</v>
      </c>
      <c r="P23639" s="16">
        <f t="shared" si="1119"/>
        <v>200</v>
      </c>
    </row>
    <row r="23640" spans="2:16">
      <c r="B23640" s="400"/>
      <c r="D23640" s="401"/>
      <c r="F23640" s="103" t="s">
        <v>23013</v>
      </c>
      <c r="J23640" s="186">
        <v>170</v>
      </c>
      <c r="L23640" s="18">
        <f t="shared" si="1120"/>
        <v>170</v>
      </c>
      <c r="M23640" s="186">
        <v>0</v>
      </c>
      <c r="N23640" s="186">
        <v>130</v>
      </c>
      <c r="O23640" s="18">
        <f t="shared" si="1118"/>
        <v>130</v>
      </c>
      <c r="P23640" s="16">
        <f t="shared" si="1119"/>
        <v>300</v>
      </c>
    </row>
    <row r="23641" spans="2:16">
      <c r="B23641" s="400"/>
      <c r="D23641" s="401"/>
      <c r="F23641" s="103" t="s">
        <v>23014</v>
      </c>
      <c r="J23641" s="186">
        <v>60</v>
      </c>
      <c r="L23641" s="18">
        <f t="shared" si="1120"/>
        <v>60</v>
      </c>
      <c r="M23641" s="186">
        <v>30</v>
      </c>
      <c r="N23641" s="186">
        <v>30</v>
      </c>
      <c r="O23641" s="18">
        <f t="shared" si="1118"/>
        <v>60</v>
      </c>
      <c r="P23641" s="16">
        <f t="shared" si="1119"/>
        <v>120</v>
      </c>
    </row>
    <row r="23642" spans="2:16">
      <c r="B23642" s="400"/>
      <c r="D23642" s="401"/>
      <c r="F23642" s="103" t="s">
        <v>23015</v>
      </c>
      <c r="J23642" s="186">
        <v>44</v>
      </c>
      <c r="L23642" s="18">
        <f t="shared" si="1120"/>
        <v>44</v>
      </c>
      <c r="M23642" s="186">
        <v>0</v>
      </c>
      <c r="N23642" s="186">
        <v>70</v>
      </c>
      <c r="O23642" s="18">
        <f t="shared" si="1118"/>
        <v>70</v>
      </c>
      <c r="P23642" s="16">
        <f t="shared" si="1119"/>
        <v>114</v>
      </c>
    </row>
    <row r="23643" spans="2:16">
      <c r="B23643" s="400"/>
      <c r="D23643" s="401"/>
      <c r="F23643" s="176" t="s">
        <v>23016</v>
      </c>
      <c r="J23643" s="186">
        <v>0</v>
      </c>
      <c r="L23643" s="18">
        <f t="shared" si="1120"/>
        <v>0</v>
      </c>
      <c r="M23643" s="186">
        <v>13</v>
      </c>
      <c r="N23643" s="186">
        <v>0</v>
      </c>
      <c r="O23643" s="18">
        <f t="shared" si="1118"/>
        <v>13</v>
      </c>
      <c r="P23643" s="16">
        <f t="shared" si="1119"/>
        <v>13</v>
      </c>
    </row>
    <row r="23644" spans="2:16" ht="25.5">
      <c r="B23644" s="400"/>
      <c r="D23644" s="401"/>
      <c r="F23644" s="103" t="s">
        <v>23017</v>
      </c>
      <c r="J23644" s="186">
        <v>40</v>
      </c>
      <c r="L23644" s="18">
        <f t="shared" si="1120"/>
        <v>40</v>
      </c>
      <c r="M23644" s="186">
        <f>25+13</f>
        <v>38</v>
      </c>
      <c r="N23644" s="186">
        <v>50</v>
      </c>
      <c r="O23644" s="18">
        <f t="shared" si="1118"/>
        <v>88</v>
      </c>
      <c r="P23644" s="16">
        <f t="shared" si="1119"/>
        <v>128</v>
      </c>
    </row>
    <row r="23645" spans="2:16">
      <c r="B23645" s="400"/>
      <c r="D23645" s="401"/>
      <c r="F23645" s="103" t="s">
        <v>23018</v>
      </c>
      <c r="L23645" s="18">
        <f t="shared" si="1120"/>
        <v>0</v>
      </c>
      <c r="M23645" s="186">
        <v>10</v>
      </c>
      <c r="N23645" s="186">
        <v>0</v>
      </c>
      <c r="O23645" s="18">
        <f t="shared" si="1118"/>
        <v>10</v>
      </c>
      <c r="P23645" s="16">
        <f t="shared" si="1119"/>
        <v>10</v>
      </c>
    </row>
    <row r="23646" spans="2:16">
      <c r="B23646" s="400"/>
      <c r="D23646" s="401"/>
      <c r="F23646" s="103" t="s">
        <v>16595</v>
      </c>
      <c r="L23646" s="18">
        <f t="shared" si="1120"/>
        <v>0</v>
      </c>
      <c r="M23646" s="186">
        <v>25</v>
      </c>
      <c r="N23646" s="186">
        <v>0</v>
      </c>
      <c r="O23646" s="18">
        <f t="shared" si="1118"/>
        <v>25</v>
      </c>
      <c r="P23646" s="16">
        <f t="shared" si="1119"/>
        <v>25</v>
      </c>
    </row>
    <row r="23647" spans="2:16">
      <c r="B23647" s="400"/>
      <c r="D23647" s="401"/>
      <c r="F23647" s="103" t="s">
        <v>23019</v>
      </c>
      <c r="L23647" s="18">
        <f t="shared" si="1120"/>
        <v>0</v>
      </c>
      <c r="M23647" s="186">
        <v>10</v>
      </c>
      <c r="N23647" s="186">
        <v>0</v>
      </c>
      <c r="O23647" s="18">
        <f t="shared" si="1118"/>
        <v>10</v>
      </c>
      <c r="P23647" s="16">
        <f t="shared" si="1119"/>
        <v>10</v>
      </c>
    </row>
    <row r="23648" spans="2:16">
      <c r="B23648" s="400"/>
      <c r="D23648" s="401"/>
      <c r="F23648" s="54" t="s">
        <v>23020</v>
      </c>
      <c r="L23648" s="18">
        <f t="shared" si="1120"/>
        <v>0</v>
      </c>
      <c r="M23648" s="186">
        <v>6</v>
      </c>
      <c r="N23648" s="186">
        <v>0</v>
      </c>
      <c r="O23648" s="18">
        <f t="shared" si="1118"/>
        <v>6</v>
      </c>
      <c r="P23648" s="16">
        <f t="shared" si="1119"/>
        <v>6</v>
      </c>
    </row>
    <row r="23649" spans="2:16">
      <c r="B23649" s="400"/>
      <c r="D23649" s="401"/>
      <c r="F23649" s="54" t="s">
        <v>23021</v>
      </c>
      <c r="L23649" s="18">
        <f t="shared" si="1120"/>
        <v>0</v>
      </c>
      <c r="M23649" s="186">
        <v>8</v>
      </c>
      <c r="N23649" s="186">
        <v>0</v>
      </c>
      <c r="O23649" s="18">
        <f t="shared" si="1118"/>
        <v>8</v>
      </c>
      <c r="P23649" s="16">
        <f t="shared" si="1119"/>
        <v>8</v>
      </c>
    </row>
    <row r="23650" spans="2:16">
      <c r="B23650" s="400"/>
      <c r="D23650" s="401"/>
      <c r="F23650" s="54" t="s">
        <v>23022</v>
      </c>
      <c r="L23650" s="18">
        <f t="shared" si="1120"/>
        <v>0</v>
      </c>
      <c r="M23650" s="186">
        <v>17</v>
      </c>
      <c r="N23650" s="186">
        <v>0</v>
      </c>
      <c r="O23650" s="18">
        <f t="shared" si="1118"/>
        <v>17</v>
      </c>
      <c r="P23650" s="16">
        <f t="shared" si="1119"/>
        <v>17</v>
      </c>
    </row>
    <row r="23651" spans="2:16">
      <c r="B23651" s="400"/>
      <c r="D23651" s="401"/>
      <c r="F23651" s="103" t="s">
        <v>23023</v>
      </c>
      <c r="L23651" s="18">
        <f t="shared" si="1120"/>
        <v>0</v>
      </c>
      <c r="M23651" s="186">
        <v>90</v>
      </c>
      <c r="N23651" s="186">
        <v>80</v>
      </c>
      <c r="O23651" s="18">
        <f t="shared" si="1118"/>
        <v>170</v>
      </c>
      <c r="P23651" s="16">
        <f t="shared" si="1119"/>
        <v>170</v>
      </c>
    </row>
    <row r="23652" spans="2:16">
      <c r="B23652" s="400"/>
      <c r="D23652" s="401"/>
      <c r="F23652" s="103" t="s">
        <v>22835</v>
      </c>
      <c r="L23652" s="18">
        <f t="shared" si="1120"/>
        <v>0</v>
      </c>
      <c r="M23652" s="186">
        <f>25+12</f>
        <v>37</v>
      </c>
      <c r="N23652" s="186">
        <v>0</v>
      </c>
      <c r="O23652" s="18">
        <f t="shared" si="1118"/>
        <v>37</v>
      </c>
      <c r="P23652" s="16">
        <f t="shared" si="1119"/>
        <v>37</v>
      </c>
    </row>
    <row r="23653" spans="2:16">
      <c r="B23653" s="400"/>
      <c r="D23653" s="401"/>
      <c r="F23653" s="103" t="s">
        <v>23024</v>
      </c>
      <c r="L23653" s="18">
        <f t="shared" si="1120"/>
        <v>0</v>
      </c>
      <c r="M23653" s="186">
        <v>15</v>
      </c>
      <c r="N23653" s="186">
        <v>0</v>
      </c>
      <c r="O23653" s="18">
        <f t="shared" si="1118"/>
        <v>15</v>
      </c>
      <c r="P23653" s="16">
        <f t="shared" si="1119"/>
        <v>15</v>
      </c>
    </row>
    <row r="23654" spans="2:16">
      <c r="B23654" s="400"/>
      <c r="D23654" s="401"/>
      <c r="F23654" s="103" t="s">
        <v>23025</v>
      </c>
      <c r="L23654" s="18">
        <f t="shared" si="1120"/>
        <v>0</v>
      </c>
      <c r="M23654" s="186">
        <v>10</v>
      </c>
      <c r="N23654" s="186">
        <v>0</v>
      </c>
      <c r="O23654" s="18">
        <f t="shared" si="1118"/>
        <v>10</v>
      </c>
      <c r="P23654" s="16">
        <f t="shared" si="1119"/>
        <v>10</v>
      </c>
    </row>
    <row r="23655" spans="2:16">
      <c r="B23655" s="400"/>
      <c r="D23655" s="401"/>
      <c r="F23655" s="103" t="s">
        <v>23026</v>
      </c>
      <c r="L23655" s="18">
        <f t="shared" si="1120"/>
        <v>0</v>
      </c>
      <c r="M23655" s="186">
        <v>10</v>
      </c>
      <c r="N23655" s="186">
        <v>0</v>
      </c>
      <c r="O23655" s="18">
        <f t="shared" si="1118"/>
        <v>10</v>
      </c>
      <c r="P23655" s="16">
        <f t="shared" si="1119"/>
        <v>10</v>
      </c>
    </row>
    <row r="23656" spans="2:16">
      <c r="B23656" s="400"/>
      <c r="D23656" s="401"/>
      <c r="F23656" s="176" t="s">
        <v>16655</v>
      </c>
      <c r="L23656" s="18">
        <f t="shared" si="1120"/>
        <v>0</v>
      </c>
      <c r="M23656" s="186">
        <v>15</v>
      </c>
      <c r="N23656" s="186">
        <v>0</v>
      </c>
      <c r="O23656" s="18">
        <f t="shared" si="1118"/>
        <v>15</v>
      </c>
      <c r="P23656" s="16">
        <f t="shared" si="1119"/>
        <v>15</v>
      </c>
    </row>
    <row r="23657" spans="2:16" ht="25.5">
      <c r="B23657" s="400"/>
      <c r="D23657" s="401"/>
      <c r="F23657" s="103" t="s">
        <v>23713</v>
      </c>
      <c r="J23657" s="186">
        <v>10</v>
      </c>
      <c r="L23657" s="18">
        <f t="shared" si="1120"/>
        <v>10</v>
      </c>
      <c r="M23657" s="186">
        <v>40</v>
      </c>
      <c r="N23657" s="186">
        <v>30</v>
      </c>
      <c r="O23657" s="18">
        <f t="shared" si="1118"/>
        <v>70</v>
      </c>
      <c r="P23657" s="16">
        <f t="shared" si="1119"/>
        <v>80</v>
      </c>
    </row>
    <row r="23658" spans="2:16">
      <c r="B23658" s="400"/>
      <c r="D23658" s="401"/>
      <c r="F23658" s="103" t="s">
        <v>23027</v>
      </c>
      <c r="J23658" s="186">
        <v>0</v>
      </c>
      <c r="L23658" s="18">
        <f t="shared" si="1120"/>
        <v>0</v>
      </c>
      <c r="M23658" s="186">
        <v>15</v>
      </c>
      <c r="N23658" s="186">
        <v>0</v>
      </c>
      <c r="O23658" s="18">
        <f t="shared" si="1118"/>
        <v>15</v>
      </c>
      <c r="P23658" s="16">
        <f t="shared" si="1119"/>
        <v>15</v>
      </c>
    </row>
    <row r="23659" spans="2:16">
      <c r="B23659" s="400"/>
      <c r="D23659" s="401"/>
      <c r="F23659" s="103" t="s">
        <v>23028</v>
      </c>
      <c r="J23659" s="183">
        <v>0</v>
      </c>
      <c r="L23659" s="18">
        <f t="shared" si="1120"/>
        <v>0</v>
      </c>
      <c r="M23659" s="183">
        <v>13</v>
      </c>
      <c r="N23659" s="183">
        <v>0</v>
      </c>
      <c r="O23659" s="18">
        <f t="shared" si="1118"/>
        <v>13</v>
      </c>
      <c r="P23659" s="16">
        <f t="shared" si="1119"/>
        <v>13</v>
      </c>
    </row>
    <row r="23660" spans="2:16">
      <c r="B23660" s="400"/>
      <c r="D23660" s="401"/>
      <c r="F23660" s="103" t="s">
        <v>23029</v>
      </c>
      <c r="J23660" s="186">
        <v>60</v>
      </c>
      <c r="L23660" s="18">
        <f t="shared" si="1120"/>
        <v>60</v>
      </c>
      <c r="M23660" s="186">
        <v>15</v>
      </c>
      <c r="N23660" s="186">
        <v>0</v>
      </c>
      <c r="O23660" s="18">
        <f t="shared" si="1118"/>
        <v>15</v>
      </c>
      <c r="P23660" s="16">
        <f t="shared" si="1119"/>
        <v>75</v>
      </c>
    </row>
    <row r="23661" spans="2:16">
      <c r="B23661" s="400"/>
      <c r="D23661" s="401"/>
      <c r="F23661" s="103" t="s">
        <v>17191</v>
      </c>
      <c r="J23661" s="186">
        <v>0</v>
      </c>
      <c r="L23661" s="18">
        <f t="shared" si="1120"/>
        <v>0</v>
      </c>
      <c r="M23661" s="186">
        <v>15</v>
      </c>
      <c r="N23661" s="186">
        <v>0</v>
      </c>
      <c r="O23661" s="18">
        <f t="shared" si="1118"/>
        <v>15</v>
      </c>
      <c r="P23661" s="16">
        <f t="shared" si="1119"/>
        <v>15</v>
      </c>
    </row>
    <row r="23662" spans="2:16">
      <c r="B23662" s="400"/>
      <c r="D23662" s="401"/>
      <c r="F23662" s="103" t="s">
        <v>23030</v>
      </c>
      <c r="J23662" s="186">
        <v>0</v>
      </c>
      <c r="L23662" s="18">
        <f t="shared" si="1120"/>
        <v>0</v>
      </c>
      <c r="M23662" s="186">
        <v>10</v>
      </c>
      <c r="N23662" s="186">
        <v>0</v>
      </c>
      <c r="O23662" s="18">
        <f t="shared" si="1118"/>
        <v>10</v>
      </c>
      <c r="P23662" s="16">
        <f t="shared" si="1119"/>
        <v>10</v>
      </c>
    </row>
    <row r="23663" spans="2:16">
      <c r="B23663" s="400"/>
      <c r="D23663" s="401"/>
      <c r="F23663" s="103" t="s">
        <v>22944</v>
      </c>
      <c r="J23663" s="186">
        <v>0</v>
      </c>
      <c r="L23663" s="18">
        <f t="shared" si="1120"/>
        <v>0</v>
      </c>
      <c r="M23663" s="186">
        <v>18</v>
      </c>
      <c r="N23663" s="186">
        <v>0</v>
      </c>
      <c r="O23663" s="18">
        <f t="shared" si="1118"/>
        <v>18</v>
      </c>
      <c r="P23663" s="16">
        <f t="shared" si="1119"/>
        <v>18</v>
      </c>
    </row>
    <row r="23664" spans="2:16">
      <c r="B23664" s="400"/>
      <c r="D23664" s="401"/>
      <c r="F23664" s="103" t="s">
        <v>23031</v>
      </c>
      <c r="J23664" s="186">
        <v>0</v>
      </c>
      <c r="L23664" s="18">
        <f t="shared" si="1120"/>
        <v>0</v>
      </c>
      <c r="M23664" s="186">
        <v>35</v>
      </c>
      <c r="N23664" s="186">
        <v>0</v>
      </c>
      <c r="O23664" s="18">
        <f t="shared" si="1118"/>
        <v>35</v>
      </c>
      <c r="P23664" s="16">
        <f t="shared" si="1119"/>
        <v>35</v>
      </c>
    </row>
    <row r="23665" spans="2:16">
      <c r="B23665" s="400"/>
      <c r="D23665" s="401"/>
      <c r="F23665" s="103" t="s">
        <v>23032</v>
      </c>
      <c r="J23665" s="186">
        <v>0</v>
      </c>
      <c r="L23665" s="18">
        <f t="shared" si="1120"/>
        <v>0</v>
      </c>
      <c r="M23665" s="186">
        <v>15</v>
      </c>
      <c r="N23665" s="186">
        <v>0</v>
      </c>
      <c r="O23665" s="18">
        <f t="shared" si="1118"/>
        <v>15</v>
      </c>
      <c r="P23665" s="16">
        <f t="shared" si="1119"/>
        <v>15</v>
      </c>
    </row>
    <row r="23666" spans="2:16">
      <c r="B23666" s="400"/>
      <c r="D23666" s="401"/>
      <c r="F23666" s="103" t="s">
        <v>23033</v>
      </c>
      <c r="J23666" s="186">
        <v>0</v>
      </c>
      <c r="L23666" s="18">
        <f t="shared" si="1120"/>
        <v>0</v>
      </c>
      <c r="M23666" s="186">
        <v>10</v>
      </c>
      <c r="N23666" s="186">
        <v>0</v>
      </c>
      <c r="O23666" s="18">
        <f t="shared" si="1118"/>
        <v>10</v>
      </c>
      <c r="P23666" s="16">
        <f t="shared" si="1119"/>
        <v>10</v>
      </c>
    </row>
    <row r="23667" spans="2:16">
      <c r="B23667" s="400"/>
      <c r="D23667" s="401"/>
      <c r="F23667" s="103" t="s">
        <v>23034</v>
      </c>
      <c r="J23667" s="186">
        <f>12+46</f>
        <v>58</v>
      </c>
      <c r="L23667" s="18">
        <f t="shared" si="1120"/>
        <v>58</v>
      </c>
      <c r="M23667" s="186">
        <v>0</v>
      </c>
      <c r="N23667" s="186">
        <v>40</v>
      </c>
      <c r="O23667" s="18">
        <f t="shared" si="1118"/>
        <v>40</v>
      </c>
      <c r="P23667" s="16">
        <f t="shared" si="1119"/>
        <v>98</v>
      </c>
    </row>
    <row r="23668" spans="2:16">
      <c r="B23668" s="400"/>
      <c r="D23668" s="401"/>
      <c r="F23668" s="103" t="s">
        <v>17255</v>
      </c>
      <c r="L23668" s="18">
        <f t="shared" si="1120"/>
        <v>0</v>
      </c>
      <c r="M23668" s="186">
        <v>35</v>
      </c>
      <c r="O23668" s="18">
        <f t="shared" si="1118"/>
        <v>35</v>
      </c>
      <c r="P23668" s="16">
        <f t="shared" si="1119"/>
        <v>35</v>
      </c>
    </row>
    <row r="23669" spans="2:16">
      <c r="B23669" s="400"/>
      <c r="D23669" s="401"/>
      <c r="F23669" s="103" t="s">
        <v>23035</v>
      </c>
      <c r="L23669" s="18">
        <f t="shared" si="1120"/>
        <v>0</v>
      </c>
      <c r="M23669" s="186">
        <v>35</v>
      </c>
      <c r="O23669" s="18">
        <f t="shared" si="1118"/>
        <v>35</v>
      </c>
      <c r="P23669" s="16">
        <f t="shared" si="1119"/>
        <v>35</v>
      </c>
    </row>
    <row r="23670" spans="2:16">
      <c r="B23670" s="400"/>
      <c r="D23670" s="401"/>
      <c r="F23670" s="103" t="s">
        <v>23036</v>
      </c>
      <c r="L23670" s="18">
        <f t="shared" si="1120"/>
        <v>0</v>
      </c>
      <c r="M23670" s="186">
        <v>55</v>
      </c>
      <c r="O23670" s="18">
        <f t="shared" si="1118"/>
        <v>55</v>
      </c>
      <c r="P23670" s="16">
        <f t="shared" si="1119"/>
        <v>55</v>
      </c>
    </row>
    <row r="23671" spans="2:16">
      <c r="B23671" s="400"/>
      <c r="D23671" s="401"/>
      <c r="F23671" s="103" t="s">
        <v>23037</v>
      </c>
      <c r="L23671" s="18">
        <f t="shared" si="1120"/>
        <v>0</v>
      </c>
      <c r="M23671" s="186">
        <v>10</v>
      </c>
      <c r="O23671" s="18">
        <f t="shared" si="1118"/>
        <v>10</v>
      </c>
      <c r="P23671" s="16">
        <f t="shared" si="1119"/>
        <v>10</v>
      </c>
    </row>
    <row r="23672" spans="2:16">
      <c r="B23672" s="400"/>
      <c r="D23672" s="401"/>
      <c r="F23672" s="103" t="s">
        <v>23038</v>
      </c>
      <c r="L23672" s="18">
        <f t="shared" si="1120"/>
        <v>0</v>
      </c>
      <c r="M23672" s="186">
        <v>10</v>
      </c>
      <c r="O23672" s="18">
        <f t="shared" si="1118"/>
        <v>10</v>
      </c>
      <c r="P23672" s="16">
        <f t="shared" si="1119"/>
        <v>10</v>
      </c>
    </row>
    <row r="23673" spans="2:16">
      <c r="B23673" s="400"/>
      <c r="D23673" s="401"/>
      <c r="F23673" s="103" t="s">
        <v>23039</v>
      </c>
      <c r="L23673" s="18">
        <f t="shared" si="1120"/>
        <v>0</v>
      </c>
      <c r="M23673" s="186">
        <v>25</v>
      </c>
      <c r="O23673" s="18">
        <f t="shared" si="1118"/>
        <v>25</v>
      </c>
      <c r="P23673" s="16">
        <f t="shared" si="1119"/>
        <v>25</v>
      </c>
    </row>
    <row r="23674" spans="2:16">
      <c r="B23674" s="400"/>
      <c r="D23674" s="401"/>
      <c r="F23674" s="103" t="s">
        <v>22809</v>
      </c>
      <c r="L23674" s="18">
        <f t="shared" si="1120"/>
        <v>0</v>
      </c>
      <c r="M23674" s="186">
        <v>10</v>
      </c>
      <c r="O23674" s="18">
        <f t="shared" si="1118"/>
        <v>10</v>
      </c>
      <c r="P23674" s="16">
        <f t="shared" si="1119"/>
        <v>10</v>
      </c>
    </row>
    <row r="23675" spans="2:16">
      <c r="B23675" s="400"/>
      <c r="D23675" s="401"/>
      <c r="F23675" s="176" t="s">
        <v>23040</v>
      </c>
      <c r="L23675" s="18">
        <f t="shared" si="1120"/>
        <v>0</v>
      </c>
      <c r="M23675" s="186">
        <v>5</v>
      </c>
      <c r="O23675" s="18">
        <f t="shared" si="1118"/>
        <v>5</v>
      </c>
      <c r="P23675" s="16">
        <f t="shared" si="1119"/>
        <v>5</v>
      </c>
    </row>
    <row r="23676" spans="2:16">
      <c r="B23676" s="400"/>
      <c r="D23676" s="401"/>
      <c r="F23676" s="176" t="s">
        <v>16574</v>
      </c>
      <c r="L23676" s="18">
        <f t="shared" si="1120"/>
        <v>0</v>
      </c>
      <c r="M23676" s="186">
        <v>7</v>
      </c>
      <c r="O23676" s="18">
        <f t="shared" si="1118"/>
        <v>7</v>
      </c>
      <c r="P23676" s="16">
        <f t="shared" si="1119"/>
        <v>7</v>
      </c>
    </row>
    <row r="23677" spans="2:16">
      <c r="B23677" s="400"/>
      <c r="D23677" s="401"/>
      <c r="F23677" s="103" t="s">
        <v>23041</v>
      </c>
      <c r="L23677" s="18">
        <f t="shared" si="1120"/>
        <v>0</v>
      </c>
      <c r="M23677" s="186">
        <v>14</v>
      </c>
      <c r="O23677" s="18">
        <f t="shared" si="1118"/>
        <v>14</v>
      </c>
      <c r="P23677" s="16">
        <f t="shared" si="1119"/>
        <v>14</v>
      </c>
    </row>
    <row r="23678" spans="2:16">
      <c r="B23678" s="400"/>
      <c r="D23678" s="401"/>
      <c r="F23678" s="103" t="s">
        <v>23042</v>
      </c>
      <c r="L23678" s="18">
        <f t="shared" si="1120"/>
        <v>0</v>
      </c>
      <c r="M23678" s="186">
        <v>15</v>
      </c>
      <c r="O23678" s="18">
        <f t="shared" si="1118"/>
        <v>15</v>
      </c>
      <c r="P23678" s="16">
        <f t="shared" si="1119"/>
        <v>15</v>
      </c>
    </row>
    <row r="23679" spans="2:16">
      <c r="B23679" s="400"/>
      <c r="D23679" s="401"/>
      <c r="F23679" s="103" t="s">
        <v>16487</v>
      </c>
      <c r="L23679" s="18">
        <f t="shared" si="1120"/>
        <v>0</v>
      </c>
      <c r="M23679" s="186">
        <v>10</v>
      </c>
      <c r="O23679" s="18">
        <f t="shared" si="1118"/>
        <v>10</v>
      </c>
      <c r="P23679" s="16">
        <f t="shared" si="1119"/>
        <v>10</v>
      </c>
    </row>
    <row r="23680" spans="2:16">
      <c r="B23680" s="400"/>
      <c r="D23680" s="401"/>
      <c r="F23680" s="103" t="s">
        <v>23043</v>
      </c>
      <c r="L23680" s="18">
        <f t="shared" si="1120"/>
        <v>0</v>
      </c>
      <c r="M23680" s="186">
        <v>20</v>
      </c>
      <c r="O23680" s="18">
        <f t="shared" si="1118"/>
        <v>20</v>
      </c>
      <c r="P23680" s="16">
        <f t="shared" si="1119"/>
        <v>20</v>
      </c>
    </row>
    <row r="23681" spans="2:16">
      <c r="B23681" s="400"/>
      <c r="D23681" s="401"/>
      <c r="F23681" s="103" t="s">
        <v>23044</v>
      </c>
      <c r="L23681" s="18">
        <f t="shared" si="1120"/>
        <v>0</v>
      </c>
      <c r="M23681" s="186">
        <v>10</v>
      </c>
      <c r="O23681" s="18">
        <f t="shared" si="1118"/>
        <v>10</v>
      </c>
      <c r="P23681" s="16">
        <f t="shared" si="1119"/>
        <v>10</v>
      </c>
    </row>
    <row r="23682" spans="2:16">
      <c r="B23682" s="400"/>
      <c r="D23682" s="401"/>
      <c r="F23682" s="103" t="s">
        <v>23045</v>
      </c>
      <c r="L23682" s="18">
        <f t="shared" si="1120"/>
        <v>0</v>
      </c>
      <c r="M23682" s="186">
        <v>15</v>
      </c>
      <c r="O23682" s="18">
        <f t="shared" si="1118"/>
        <v>15</v>
      </c>
      <c r="P23682" s="16">
        <f t="shared" si="1119"/>
        <v>15</v>
      </c>
    </row>
    <row r="23683" spans="2:16">
      <c r="B23683" s="400"/>
      <c r="D23683" s="401"/>
      <c r="F23683" s="103" t="s">
        <v>23046</v>
      </c>
      <c r="L23683" s="18">
        <f t="shared" si="1120"/>
        <v>0</v>
      </c>
      <c r="M23683" s="186">
        <v>10</v>
      </c>
      <c r="O23683" s="18">
        <f t="shared" si="1118"/>
        <v>10</v>
      </c>
      <c r="P23683" s="16">
        <f t="shared" si="1119"/>
        <v>10</v>
      </c>
    </row>
    <row r="23684" spans="2:16">
      <c r="B23684" s="400"/>
      <c r="D23684" s="401"/>
      <c r="F23684" s="103" t="s">
        <v>23047</v>
      </c>
      <c r="L23684" s="18">
        <f t="shared" si="1120"/>
        <v>0</v>
      </c>
      <c r="M23684" s="186">
        <v>10</v>
      </c>
      <c r="O23684" s="18">
        <f t="shared" si="1118"/>
        <v>10</v>
      </c>
      <c r="P23684" s="16">
        <f t="shared" si="1119"/>
        <v>10</v>
      </c>
    </row>
    <row r="23685" spans="2:16">
      <c r="B23685" s="400"/>
      <c r="D23685" s="401"/>
      <c r="F23685" s="176" t="s">
        <v>23048</v>
      </c>
      <c r="L23685" s="18">
        <f t="shared" si="1120"/>
        <v>0</v>
      </c>
      <c r="M23685" s="186">
        <v>10</v>
      </c>
      <c r="O23685" s="18">
        <f t="shared" si="1118"/>
        <v>10</v>
      </c>
      <c r="P23685" s="16">
        <f t="shared" si="1119"/>
        <v>10</v>
      </c>
    </row>
    <row r="23686" spans="2:16">
      <c r="B23686" s="400"/>
      <c r="D23686" s="401"/>
      <c r="F23686" s="176" t="s">
        <v>23049</v>
      </c>
      <c r="L23686" s="18">
        <f t="shared" si="1120"/>
        <v>0</v>
      </c>
      <c r="M23686" s="186">
        <v>10</v>
      </c>
      <c r="O23686" s="18">
        <f t="shared" si="1118"/>
        <v>10</v>
      </c>
      <c r="P23686" s="16">
        <f t="shared" si="1119"/>
        <v>10</v>
      </c>
    </row>
    <row r="23687" spans="2:16">
      <c r="B23687" s="400"/>
      <c r="D23687" s="401"/>
      <c r="F23687" s="103" t="s">
        <v>16569</v>
      </c>
      <c r="J23687" s="186">
        <v>40</v>
      </c>
      <c r="L23687" s="18">
        <f t="shared" si="1120"/>
        <v>40</v>
      </c>
      <c r="M23687" s="186">
        <v>40</v>
      </c>
      <c r="O23687" s="18">
        <f t="shared" si="1118"/>
        <v>40</v>
      </c>
      <c r="P23687" s="16">
        <f t="shared" si="1119"/>
        <v>80</v>
      </c>
    </row>
    <row r="23688" spans="2:16">
      <c r="B23688" s="400"/>
      <c r="D23688" s="401"/>
      <c r="F23688" s="103" t="s">
        <v>16571</v>
      </c>
      <c r="J23688" s="186">
        <v>0</v>
      </c>
      <c r="L23688" s="18">
        <f t="shared" si="1120"/>
        <v>0</v>
      </c>
      <c r="M23688" s="186">
        <v>20</v>
      </c>
      <c r="O23688" s="18">
        <f t="shared" si="1118"/>
        <v>20</v>
      </c>
      <c r="P23688" s="16">
        <f t="shared" si="1119"/>
        <v>20</v>
      </c>
    </row>
    <row r="23689" spans="2:16">
      <c r="B23689" s="400"/>
      <c r="D23689" s="401"/>
      <c r="F23689" s="103" t="s">
        <v>23050</v>
      </c>
      <c r="J23689" s="186">
        <v>0</v>
      </c>
      <c r="L23689" s="18">
        <f t="shared" si="1120"/>
        <v>0</v>
      </c>
      <c r="M23689" s="186">
        <v>20</v>
      </c>
      <c r="O23689" s="18">
        <f t="shared" si="1118"/>
        <v>20</v>
      </c>
      <c r="P23689" s="16">
        <f t="shared" si="1119"/>
        <v>20</v>
      </c>
    </row>
    <row r="23690" spans="2:16">
      <c r="B23690" s="400"/>
      <c r="D23690" s="401"/>
      <c r="F23690" s="103" t="s">
        <v>23051</v>
      </c>
      <c r="J23690" s="186">
        <v>0</v>
      </c>
      <c r="L23690" s="18">
        <f t="shared" si="1120"/>
        <v>0</v>
      </c>
      <c r="M23690" s="186">
        <v>19</v>
      </c>
      <c r="O23690" s="18">
        <f t="shared" si="1118"/>
        <v>19</v>
      </c>
      <c r="P23690" s="16">
        <f t="shared" si="1119"/>
        <v>19</v>
      </c>
    </row>
    <row r="23691" spans="2:16">
      <c r="B23691" s="400"/>
      <c r="D23691" s="401"/>
      <c r="F23691" s="176" t="s">
        <v>23052</v>
      </c>
      <c r="J23691" s="186">
        <v>0</v>
      </c>
      <c r="L23691" s="18">
        <f t="shared" si="1120"/>
        <v>0</v>
      </c>
      <c r="M23691" s="186">
        <v>9</v>
      </c>
      <c r="O23691" s="18">
        <f t="shared" ref="O23691:O23754" si="1121">+N23691+M23691</f>
        <v>9</v>
      </c>
      <c r="P23691" s="16">
        <f t="shared" ref="P23691:P23754" si="1122">+L23691+O23691</f>
        <v>9</v>
      </c>
    </row>
    <row r="23692" spans="2:16">
      <c r="B23692" s="400"/>
      <c r="D23692" s="401"/>
      <c r="F23692" s="176" t="s">
        <v>23005</v>
      </c>
      <c r="J23692" s="186">
        <v>0</v>
      </c>
      <c r="L23692" s="18">
        <f t="shared" si="1120"/>
        <v>0</v>
      </c>
      <c r="M23692" s="186">
        <v>7</v>
      </c>
      <c r="O23692" s="18">
        <f t="shared" si="1121"/>
        <v>7</v>
      </c>
      <c r="P23692" s="16">
        <f t="shared" si="1122"/>
        <v>7</v>
      </c>
    </row>
    <row r="23693" spans="2:16">
      <c r="B23693" s="400"/>
      <c r="D23693" s="401"/>
      <c r="F23693" s="103" t="s">
        <v>23053</v>
      </c>
      <c r="J23693" s="186">
        <v>0</v>
      </c>
      <c r="L23693" s="18">
        <f t="shared" si="1120"/>
        <v>0</v>
      </c>
      <c r="M23693" s="186">
        <v>50</v>
      </c>
      <c r="N23693" s="186">
        <v>100</v>
      </c>
      <c r="O23693" s="18">
        <f t="shared" si="1121"/>
        <v>150</v>
      </c>
      <c r="P23693" s="16">
        <f t="shared" si="1122"/>
        <v>150</v>
      </c>
    </row>
    <row r="23694" spans="2:16">
      <c r="B23694" s="400"/>
      <c r="D23694" s="401"/>
      <c r="F23694" s="103" t="s">
        <v>23054</v>
      </c>
      <c r="J23694" s="186">
        <v>118</v>
      </c>
      <c r="L23694" s="18">
        <f t="shared" si="1120"/>
        <v>118</v>
      </c>
      <c r="M23694" s="186">
        <v>0</v>
      </c>
      <c r="N23694" s="186">
        <v>50</v>
      </c>
      <c r="O23694" s="18">
        <f t="shared" si="1121"/>
        <v>50</v>
      </c>
      <c r="P23694" s="16">
        <f t="shared" si="1122"/>
        <v>168</v>
      </c>
    </row>
    <row r="23695" spans="2:16">
      <c r="B23695" s="400"/>
      <c r="D23695" s="401"/>
      <c r="F23695" s="103" t="s">
        <v>23055</v>
      </c>
      <c r="J23695" s="186">
        <v>28</v>
      </c>
      <c r="L23695" s="18">
        <f t="shared" ref="L23695:L23758" si="1123">+J23695+K23695</f>
        <v>28</v>
      </c>
      <c r="M23695" s="186">
        <v>0</v>
      </c>
      <c r="O23695" s="18">
        <f t="shared" si="1121"/>
        <v>0</v>
      </c>
      <c r="P23695" s="16">
        <f t="shared" si="1122"/>
        <v>28</v>
      </c>
    </row>
    <row r="23696" spans="2:16">
      <c r="B23696" s="400"/>
      <c r="D23696" s="401"/>
      <c r="F23696" s="103" t="s">
        <v>23056</v>
      </c>
      <c r="J23696" s="186">
        <v>30</v>
      </c>
      <c r="L23696" s="18">
        <f t="shared" si="1123"/>
        <v>30</v>
      </c>
      <c r="M23696" s="186">
        <v>0</v>
      </c>
      <c r="O23696" s="18">
        <f t="shared" si="1121"/>
        <v>0</v>
      </c>
      <c r="P23696" s="16">
        <f t="shared" si="1122"/>
        <v>30</v>
      </c>
    </row>
    <row r="23697" spans="2:16">
      <c r="B23697" s="400"/>
      <c r="D23697" s="401"/>
      <c r="F23697" s="103" t="s">
        <v>23057</v>
      </c>
      <c r="J23697" s="186">
        <v>40</v>
      </c>
      <c r="L23697" s="18">
        <f t="shared" si="1123"/>
        <v>40</v>
      </c>
      <c r="M23697" s="186">
        <v>0</v>
      </c>
      <c r="O23697" s="18">
        <f t="shared" si="1121"/>
        <v>0</v>
      </c>
      <c r="P23697" s="16">
        <f t="shared" si="1122"/>
        <v>40</v>
      </c>
    </row>
    <row r="23698" spans="2:16">
      <c r="B23698" s="400"/>
      <c r="D23698" s="401"/>
      <c r="F23698" s="103" t="s">
        <v>16446</v>
      </c>
      <c r="J23698" s="186">
        <v>13</v>
      </c>
      <c r="L23698" s="18">
        <f t="shared" si="1123"/>
        <v>13</v>
      </c>
      <c r="M23698" s="186">
        <v>0</v>
      </c>
      <c r="O23698" s="18">
        <f t="shared" si="1121"/>
        <v>0</v>
      </c>
      <c r="P23698" s="16">
        <f t="shared" si="1122"/>
        <v>13</v>
      </c>
    </row>
    <row r="23699" spans="2:16">
      <c r="B23699" s="400"/>
      <c r="D23699" s="401"/>
      <c r="F23699" s="103" t="s">
        <v>23058</v>
      </c>
      <c r="J23699" s="186">
        <v>20</v>
      </c>
      <c r="L23699" s="18">
        <f t="shared" si="1123"/>
        <v>20</v>
      </c>
      <c r="M23699" s="186">
        <v>0</v>
      </c>
      <c r="O23699" s="18">
        <f t="shared" si="1121"/>
        <v>0</v>
      </c>
      <c r="P23699" s="16">
        <f t="shared" si="1122"/>
        <v>20</v>
      </c>
    </row>
    <row r="23700" spans="2:16">
      <c r="B23700" s="400"/>
      <c r="D23700" s="401"/>
      <c r="F23700" s="103" t="s">
        <v>23059</v>
      </c>
      <c r="J23700" s="186">
        <v>30</v>
      </c>
      <c r="L23700" s="18">
        <f t="shared" si="1123"/>
        <v>30</v>
      </c>
      <c r="M23700" s="186">
        <v>0</v>
      </c>
      <c r="O23700" s="18">
        <f t="shared" si="1121"/>
        <v>0</v>
      </c>
      <c r="P23700" s="16">
        <f t="shared" si="1122"/>
        <v>30</v>
      </c>
    </row>
    <row r="23701" spans="2:16">
      <c r="B23701" s="400"/>
      <c r="D23701" s="401"/>
      <c r="F23701" s="103" t="s">
        <v>23060</v>
      </c>
      <c r="J23701" s="186">
        <v>35</v>
      </c>
      <c r="L23701" s="18">
        <f t="shared" si="1123"/>
        <v>35</v>
      </c>
      <c r="M23701" s="186">
        <v>0</v>
      </c>
      <c r="O23701" s="18">
        <f t="shared" si="1121"/>
        <v>0</v>
      </c>
      <c r="P23701" s="16">
        <f t="shared" si="1122"/>
        <v>35</v>
      </c>
    </row>
    <row r="23702" spans="2:16">
      <c r="B23702" s="400"/>
      <c r="D23702" s="401"/>
      <c r="F23702" s="103" t="s">
        <v>23061</v>
      </c>
      <c r="J23702" s="186">
        <v>0</v>
      </c>
      <c r="L23702" s="18">
        <f t="shared" si="1123"/>
        <v>0</v>
      </c>
      <c r="M23702" s="186">
        <v>15</v>
      </c>
      <c r="O23702" s="18">
        <f t="shared" si="1121"/>
        <v>15</v>
      </c>
      <c r="P23702" s="16">
        <f t="shared" si="1122"/>
        <v>15</v>
      </c>
    </row>
    <row r="23703" spans="2:16">
      <c r="B23703" s="400"/>
      <c r="D23703" s="401"/>
      <c r="F23703" s="103" t="s">
        <v>23062</v>
      </c>
      <c r="J23703" s="186">
        <v>0</v>
      </c>
      <c r="L23703" s="18">
        <f t="shared" si="1123"/>
        <v>0</v>
      </c>
      <c r="M23703" s="186">
        <v>15</v>
      </c>
      <c r="O23703" s="18">
        <f t="shared" si="1121"/>
        <v>15</v>
      </c>
      <c r="P23703" s="16">
        <f t="shared" si="1122"/>
        <v>15</v>
      </c>
    </row>
    <row r="23704" spans="2:16">
      <c r="B23704" s="400"/>
      <c r="D23704" s="401"/>
      <c r="F23704" s="103" t="s">
        <v>23063</v>
      </c>
      <c r="J23704" s="186">
        <v>15</v>
      </c>
      <c r="L23704" s="18">
        <f t="shared" si="1123"/>
        <v>15</v>
      </c>
      <c r="M23704" s="186">
        <v>0</v>
      </c>
      <c r="O23704" s="18">
        <f t="shared" si="1121"/>
        <v>0</v>
      </c>
      <c r="P23704" s="16">
        <f t="shared" si="1122"/>
        <v>15</v>
      </c>
    </row>
    <row r="23705" spans="2:16">
      <c r="B23705" s="400"/>
      <c r="D23705" s="401"/>
      <c r="F23705" s="103" t="s">
        <v>23064</v>
      </c>
      <c r="J23705" s="186">
        <v>15</v>
      </c>
      <c r="L23705" s="18">
        <f t="shared" si="1123"/>
        <v>15</v>
      </c>
      <c r="M23705" s="186">
        <v>0</v>
      </c>
      <c r="O23705" s="18">
        <f t="shared" si="1121"/>
        <v>0</v>
      </c>
      <c r="P23705" s="16">
        <f t="shared" si="1122"/>
        <v>15</v>
      </c>
    </row>
    <row r="23706" spans="2:16">
      <c r="B23706" s="400"/>
      <c r="D23706" s="401"/>
      <c r="F23706" s="103" t="s">
        <v>17201</v>
      </c>
      <c r="J23706" s="186">
        <v>30</v>
      </c>
      <c r="L23706" s="18">
        <f t="shared" si="1123"/>
        <v>30</v>
      </c>
      <c r="O23706" s="18">
        <f t="shared" si="1121"/>
        <v>0</v>
      </c>
      <c r="P23706" s="16">
        <f t="shared" si="1122"/>
        <v>30</v>
      </c>
    </row>
    <row r="23707" spans="2:16">
      <c r="B23707" s="400"/>
      <c r="D23707" s="401"/>
      <c r="F23707" s="103" t="s">
        <v>23065</v>
      </c>
      <c r="J23707" s="186">
        <v>34</v>
      </c>
      <c r="L23707" s="18">
        <f t="shared" si="1123"/>
        <v>34</v>
      </c>
      <c r="O23707" s="18">
        <f t="shared" si="1121"/>
        <v>0</v>
      </c>
      <c r="P23707" s="16">
        <f t="shared" si="1122"/>
        <v>34</v>
      </c>
    </row>
    <row r="23708" spans="2:16">
      <c r="B23708" s="400"/>
      <c r="D23708" s="401"/>
      <c r="F23708" s="103" t="s">
        <v>23066</v>
      </c>
      <c r="J23708" s="186">
        <v>10</v>
      </c>
      <c r="L23708" s="18">
        <f t="shared" si="1123"/>
        <v>10</v>
      </c>
      <c r="O23708" s="18">
        <f t="shared" si="1121"/>
        <v>0</v>
      </c>
      <c r="P23708" s="16">
        <f t="shared" si="1122"/>
        <v>10</v>
      </c>
    </row>
    <row r="23709" spans="2:16">
      <c r="B23709" s="400"/>
      <c r="D23709" s="401"/>
      <c r="F23709" s="103" t="s">
        <v>23067</v>
      </c>
      <c r="J23709" s="186">
        <v>20</v>
      </c>
      <c r="L23709" s="18">
        <f t="shared" si="1123"/>
        <v>20</v>
      </c>
      <c r="O23709" s="18">
        <f t="shared" si="1121"/>
        <v>0</v>
      </c>
      <c r="P23709" s="16">
        <f t="shared" si="1122"/>
        <v>20</v>
      </c>
    </row>
    <row r="23710" spans="2:16">
      <c r="B23710" s="400"/>
      <c r="D23710" s="401"/>
      <c r="F23710" s="103" t="s">
        <v>16576</v>
      </c>
      <c r="J23710" s="186">
        <v>10</v>
      </c>
      <c r="L23710" s="18">
        <f t="shared" si="1123"/>
        <v>10</v>
      </c>
      <c r="O23710" s="18">
        <f t="shared" si="1121"/>
        <v>0</v>
      </c>
      <c r="P23710" s="16">
        <f t="shared" si="1122"/>
        <v>10</v>
      </c>
    </row>
    <row r="23711" spans="2:16">
      <c r="B23711" s="400"/>
      <c r="D23711" s="401"/>
      <c r="F23711" s="103" t="s">
        <v>23068</v>
      </c>
      <c r="J23711" s="186">
        <v>40</v>
      </c>
      <c r="L23711" s="18">
        <f t="shared" si="1123"/>
        <v>40</v>
      </c>
      <c r="O23711" s="18">
        <f t="shared" si="1121"/>
        <v>0</v>
      </c>
      <c r="P23711" s="16">
        <f t="shared" si="1122"/>
        <v>40</v>
      </c>
    </row>
    <row r="23712" spans="2:16">
      <c r="B23712" s="400"/>
      <c r="D23712" s="401"/>
      <c r="F23712" s="103" t="s">
        <v>23069</v>
      </c>
      <c r="L23712" s="18">
        <f t="shared" si="1123"/>
        <v>0</v>
      </c>
      <c r="M23712" s="186">
        <v>47</v>
      </c>
      <c r="N23712" s="186">
        <f>228-68</f>
        <v>160</v>
      </c>
      <c r="O23712" s="18">
        <f t="shared" si="1121"/>
        <v>207</v>
      </c>
      <c r="P23712" s="16">
        <f t="shared" si="1122"/>
        <v>207</v>
      </c>
    </row>
    <row r="23713" spans="2:16">
      <c r="B23713" s="400"/>
      <c r="D23713" s="401"/>
      <c r="F23713" s="176" t="s">
        <v>23070</v>
      </c>
      <c r="J23713" s="186">
        <v>109</v>
      </c>
      <c r="L23713" s="18">
        <f t="shared" si="1123"/>
        <v>109</v>
      </c>
      <c r="M23713" s="186">
        <f>SUM(K23713:L23713)</f>
        <v>109</v>
      </c>
      <c r="N23713" s="183">
        <f>L23713+I23713</f>
        <v>109</v>
      </c>
      <c r="O23713" s="18">
        <f t="shared" si="1121"/>
        <v>218</v>
      </c>
      <c r="P23713" s="16">
        <f t="shared" si="1122"/>
        <v>327</v>
      </c>
    </row>
    <row r="23714" spans="2:16">
      <c r="B23714" s="400"/>
      <c r="D23714" s="401"/>
      <c r="F23714" s="103" t="s">
        <v>23071</v>
      </c>
      <c r="J23714" s="187">
        <v>20</v>
      </c>
      <c r="L23714" s="18">
        <f t="shared" si="1123"/>
        <v>20</v>
      </c>
      <c r="M23714" s="187">
        <v>0</v>
      </c>
      <c r="N23714" s="180">
        <v>0</v>
      </c>
      <c r="O23714" s="18">
        <f t="shared" si="1121"/>
        <v>0</v>
      </c>
      <c r="P23714" s="16">
        <f t="shared" si="1122"/>
        <v>20</v>
      </c>
    </row>
    <row r="23715" spans="2:16">
      <c r="B23715" s="400"/>
      <c r="D23715" s="401"/>
      <c r="F23715" s="103" t="s">
        <v>23072</v>
      </c>
      <c r="J23715" s="187">
        <v>15</v>
      </c>
      <c r="L23715" s="18">
        <f t="shared" si="1123"/>
        <v>15</v>
      </c>
      <c r="M23715" s="187">
        <v>0</v>
      </c>
      <c r="N23715" s="180">
        <v>0</v>
      </c>
      <c r="O23715" s="18">
        <f t="shared" si="1121"/>
        <v>0</v>
      </c>
      <c r="P23715" s="16">
        <f t="shared" si="1122"/>
        <v>15</v>
      </c>
    </row>
    <row r="23716" spans="2:16">
      <c r="B23716" s="400"/>
      <c r="D23716" s="401"/>
      <c r="F23716" s="103" t="s">
        <v>23073</v>
      </c>
      <c r="J23716" s="187">
        <v>15</v>
      </c>
      <c r="L23716" s="18">
        <f t="shared" si="1123"/>
        <v>15</v>
      </c>
      <c r="M23716" s="187">
        <v>0</v>
      </c>
      <c r="N23716" s="180">
        <v>0</v>
      </c>
      <c r="O23716" s="18">
        <f t="shared" si="1121"/>
        <v>0</v>
      </c>
      <c r="P23716" s="16">
        <f t="shared" si="1122"/>
        <v>15</v>
      </c>
    </row>
    <row r="23717" spans="2:16">
      <c r="B23717" s="400"/>
      <c r="D23717" s="401"/>
      <c r="F23717" s="103" t="s">
        <v>23074</v>
      </c>
      <c r="J23717" s="187">
        <v>46</v>
      </c>
      <c r="L23717" s="18">
        <f t="shared" si="1123"/>
        <v>46</v>
      </c>
      <c r="M23717" s="187">
        <v>0</v>
      </c>
      <c r="N23717" s="180">
        <v>0</v>
      </c>
      <c r="O23717" s="18">
        <f t="shared" si="1121"/>
        <v>0</v>
      </c>
      <c r="P23717" s="16">
        <f t="shared" si="1122"/>
        <v>46</v>
      </c>
    </row>
    <row r="23718" spans="2:16">
      <c r="B23718" s="400"/>
      <c r="D23718" s="401"/>
      <c r="F23718" s="103" t="s">
        <v>23075</v>
      </c>
      <c r="J23718" s="187">
        <v>16</v>
      </c>
      <c r="L23718" s="18">
        <f t="shared" si="1123"/>
        <v>16</v>
      </c>
      <c r="M23718" s="187">
        <v>0</v>
      </c>
      <c r="N23718" s="180">
        <v>0</v>
      </c>
      <c r="O23718" s="18">
        <f t="shared" si="1121"/>
        <v>0</v>
      </c>
      <c r="P23718" s="16">
        <f t="shared" si="1122"/>
        <v>16</v>
      </c>
    </row>
    <row r="23719" spans="2:16">
      <c r="B23719" s="400"/>
      <c r="D23719" s="401"/>
      <c r="F23719" s="103" t="s">
        <v>23076</v>
      </c>
      <c r="J23719" s="187">
        <v>25</v>
      </c>
      <c r="L23719" s="18">
        <f t="shared" si="1123"/>
        <v>25</v>
      </c>
      <c r="M23719" s="187">
        <v>0</v>
      </c>
      <c r="N23719" s="180">
        <v>0</v>
      </c>
      <c r="O23719" s="18">
        <f t="shared" si="1121"/>
        <v>0</v>
      </c>
      <c r="P23719" s="16">
        <f t="shared" si="1122"/>
        <v>25</v>
      </c>
    </row>
    <row r="23720" spans="2:16">
      <c r="B23720" s="400"/>
      <c r="D23720" s="401"/>
      <c r="F23720" s="103" t="s">
        <v>23077</v>
      </c>
      <c r="J23720" s="187">
        <v>0</v>
      </c>
      <c r="L23720" s="18">
        <f t="shared" si="1123"/>
        <v>0</v>
      </c>
      <c r="M23720" s="187">
        <v>25</v>
      </c>
      <c r="N23720" s="180">
        <v>0</v>
      </c>
      <c r="O23720" s="18">
        <f t="shared" si="1121"/>
        <v>25</v>
      </c>
      <c r="P23720" s="16">
        <f t="shared" si="1122"/>
        <v>25</v>
      </c>
    </row>
    <row r="23721" spans="2:16">
      <c r="B23721" s="400"/>
      <c r="D23721" s="401"/>
      <c r="F23721" s="103" t="s">
        <v>23078</v>
      </c>
      <c r="J23721" s="187">
        <v>18</v>
      </c>
      <c r="L23721" s="18">
        <f t="shared" si="1123"/>
        <v>18</v>
      </c>
      <c r="M23721" s="187">
        <v>0</v>
      </c>
      <c r="N23721" s="180">
        <v>0</v>
      </c>
      <c r="O23721" s="18">
        <f t="shared" si="1121"/>
        <v>0</v>
      </c>
      <c r="P23721" s="16">
        <f t="shared" si="1122"/>
        <v>18</v>
      </c>
    </row>
    <row r="23722" spans="2:16">
      <c r="B23722" s="400"/>
      <c r="D23722" s="401"/>
      <c r="F23722" s="103" t="s">
        <v>23079</v>
      </c>
      <c r="J23722" s="187">
        <v>18</v>
      </c>
      <c r="L23722" s="18">
        <f t="shared" si="1123"/>
        <v>18</v>
      </c>
      <c r="M23722" s="187">
        <v>0</v>
      </c>
      <c r="N23722" s="180">
        <v>0</v>
      </c>
      <c r="O23722" s="18">
        <f t="shared" si="1121"/>
        <v>0</v>
      </c>
      <c r="P23722" s="16">
        <f t="shared" si="1122"/>
        <v>18</v>
      </c>
    </row>
    <row r="23723" spans="2:16">
      <c r="B23723" s="400"/>
      <c r="D23723" s="401"/>
      <c r="F23723" s="103" t="s">
        <v>23080</v>
      </c>
      <c r="J23723" s="187">
        <v>0</v>
      </c>
      <c r="L23723" s="18">
        <f t="shared" si="1123"/>
        <v>0</v>
      </c>
      <c r="M23723" s="187">
        <v>45</v>
      </c>
      <c r="N23723" s="180">
        <v>0</v>
      </c>
      <c r="O23723" s="18">
        <f t="shared" si="1121"/>
        <v>45</v>
      </c>
      <c r="P23723" s="16">
        <f t="shared" si="1122"/>
        <v>45</v>
      </c>
    </row>
    <row r="23724" spans="2:16">
      <c r="B23724" s="400"/>
      <c r="D23724" s="401"/>
      <c r="F23724" s="176" t="s">
        <v>23081</v>
      </c>
      <c r="J23724" s="187">
        <v>40</v>
      </c>
      <c r="L23724" s="18">
        <f t="shared" si="1123"/>
        <v>40</v>
      </c>
      <c r="M23724" s="187">
        <v>0</v>
      </c>
      <c r="O23724" s="18">
        <f t="shared" si="1121"/>
        <v>0</v>
      </c>
      <c r="P23724" s="16">
        <f t="shared" si="1122"/>
        <v>40</v>
      </c>
    </row>
    <row r="23725" spans="2:16">
      <c r="B23725" s="400"/>
      <c r="D23725" s="401"/>
      <c r="F23725" s="103" t="s">
        <v>16671</v>
      </c>
      <c r="J23725" s="187">
        <v>0</v>
      </c>
      <c r="L23725" s="18">
        <f t="shared" si="1123"/>
        <v>0</v>
      </c>
      <c r="M23725" s="187">
        <v>54</v>
      </c>
      <c r="O23725" s="18">
        <f t="shared" si="1121"/>
        <v>54</v>
      </c>
      <c r="P23725" s="16">
        <f t="shared" si="1122"/>
        <v>54</v>
      </c>
    </row>
    <row r="23726" spans="2:16">
      <c r="B23726" s="400"/>
      <c r="D23726" s="401"/>
      <c r="F23726" s="103" t="s">
        <v>23082</v>
      </c>
      <c r="J23726" s="187">
        <f>115+51</f>
        <v>166</v>
      </c>
      <c r="L23726" s="18">
        <f t="shared" si="1123"/>
        <v>166</v>
      </c>
      <c r="O23726" s="18">
        <f t="shared" si="1121"/>
        <v>0</v>
      </c>
      <c r="P23726" s="16">
        <f t="shared" si="1122"/>
        <v>166</v>
      </c>
    </row>
    <row r="23727" spans="2:16">
      <c r="B23727" s="400"/>
      <c r="D23727" s="401"/>
      <c r="F23727" s="103" t="s">
        <v>22809</v>
      </c>
      <c r="J23727" s="187">
        <v>12</v>
      </c>
      <c r="L23727" s="18">
        <f t="shared" si="1123"/>
        <v>12</v>
      </c>
      <c r="O23727" s="18">
        <f t="shared" si="1121"/>
        <v>0</v>
      </c>
      <c r="P23727" s="16">
        <f t="shared" si="1122"/>
        <v>12</v>
      </c>
    </row>
    <row r="23728" spans="2:16">
      <c r="B23728" s="400"/>
      <c r="D23728" s="401"/>
      <c r="F23728" s="103" t="s">
        <v>23083</v>
      </c>
      <c r="J23728" s="187">
        <v>22</v>
      </c>
      <c r="L23728" s="18">
        <f t="shared" si="1123"/>
        <v>22</v>
      </c>
      <c r="O23728" s="18">
        <f t="shared" si="1121"/>
        <v>0</v>
      </c>
      <c r="P23728" s="16">
        <f t="shared" si="1122"/>
        <v>22</v>
      </c>
    </row>
    <row r="23729" spans="2:16">
      <c r="B23729" s="400"/>
      <c r="D23729" s="401"/>
      <c r="F23729" s="103" t="s">
        <v>17189</v>
      </c>
      <c r="J23729" s="187">
        <v>23</v>
      </c>
      <c r="L23729" s="18">
        <f t="shared" si="1123"/>
        <v>23</v>
      </c>
      <c r="O23729" s="18">
        <f t="shared" si="1121"/>
        <v>0</v>
      </c>
      <c r="P23729" s="16">
        <f t="shared" si="1122"/>
        <v>23</v>
      </c>
    </row>
    <row r="23730" spans="2:16">
      <c r="B23730" s="400"/>
      <c r="D23730" s="401"/>
      <c r="F23730" s="103" t="s">
        <v>6917</v>
      </c>
      <c r="J23730" s="187">
        <v>0</v>
      </c>
      <c r="L23730" s="18">
        <f t="shared" si="1123"/>
        <v>0</v>
      </c>
      <c r="M23730" s="187">
        <v>42</v>
      </c>
      <c r="O23730" s="18">
        <f t="shared" si="1121"/>
        <v>42</v>
      </c>
      <c r="P23730" s="16">
        <f t="shared" si="1122"/>
        <v>42</v>
      </c>
    </row>
    <row r="23731" spans="2:16">
      <c r="B23731" s="400"/>
      <c r="D23731" s="401"/>
      <c r="F23731" s="103" t="s">
        <v>23084</v>
      </c>
      <c r="J23731" s="187">
        <v>30</v>
      </c>
      <c r="L23731" s="18">
        <f t="shared" si="1123"/>
        <v>30</v>
      </c>
      <c r="M23731" s="187">
        <v>0</v>
      </c>
      <c r="O23731" s="18">
        <f t="shared" si="1121"/>
        <v>0</v>
      </c>
      <c r="P23731" s="16">
        <f t="shared" si="1122"/>
        <v>30</v>
      </c>
    </row>
    <row r="23732" spans="2:16">
      <c r="B23732" s="400"/>
      <c r="D23732" s="401"/>
      <c r="F23732" s="103" t="s">
        <v>23085</v>
      </c>
      <c r="J23732" s="187">
        <v>0</v>
      </c>
      <c r="L23732" s="18">
        <f t="shared" si="1123"/>
        <v>0</v>
      </c>
      <c r="M23732" s="187">
        <v>15</v>
      </c>
      <c r="O23732" s="18">
        <f t="shared" si="1121"/>
        <v>15</v>
      </c>
      <c r="P23732" s="16">
        <f t="shared" si="1122"/>
        <v>15</v>
      </c>
    </row>
    <row r="23733" spans="2:16">
      <c r="B23733" s="400"/>
      <c r="D23733" s="401"/>
      <c r="F23733" s="103" t="s">
        <v>22927</v>
      </c>
      <c r="J23733" s="187">
        <v>45</v>
      </c>
      <c r="L23733" s="18">
        <f t="shared" si="1123"/>
        <v>45</v>
      </c>
      <c r="M23733" s="187">
        <v>0</v>
      </c>
      <c r="O23733" s="18">
        <f t="shared" si="1121"/>
        <v>0</v>
      </c>
      <c r="P23733" s="16">
        <f t="shared" si="1122"/>
        <v>45</v>
      </c>
    </row>
    <row r="23734" spans="2:16">
      <c r="B23734" s="400"/>
      <c r="D23734" s="401" t="s">
        <v>23086</v>
      </c>
      <c r="F23734" s="103" t="s">
        <v>23087</v>
      </c>
      <c r="J23734" s="188">
        <v>140</v>
      </c>
      <c r="L23734" s="18">
        <f t="shared" si="1123"/>
        <v>140</v>
      </c>
      <c r="O23734" s="18">
        <f t="shared" si="1121"/>
        <v>0</v>
      </c>
      <c r="P23734" s="16">
        <f t="shared" si="1122"/>
        <v>140</v>
      </c>
    </row>
    <row r="23735" spans="2:16">
      <c r="B23735" s="400"/>
      <c r="D23735" s="401"/>
      <c r="F23735" s="103" t="s">
        <v>23088</v>
      </c>
      <c r="J23735" s="188">
        <v>30</v>
      </c>
      <c r="L23735" s="18">
        <f t="shared" si="1123"/>
        <v>30</v>
      </c>
      <c r="O23735" s="18">
        <f t="shared" si="1121"/>
        <v>0</v>
      </c>
      <c r="P23735" s="16">
        <f t="shared" si="1122"/>
        <v>30</v>
      </c>
    </row>
    <row r="23736" spans="2:16">
      <c r="B23736" s="400"/>
      <c r="D23736" s="401"/>
      <c r="F23736" s="103" t="s">
        <v>23089</v>
      </c>
      <c r="J23736" s="187">
        <v>33</v>
      </c>
      <c r="L23736" s="18">
        <f t="shared" si="1123"/>
        <v>33</v>
      </c>
      <c r="O23736" s="18">
        <f t="shared" si="1121"/>
        <v>0</v>
      </c>
      <c r="P23736" s="16">
        <f t="shared" si="1122"/>
        <v>33</v>
      </c>
    </row>
    <row r="23737" spans="2:16">
      <c r="B23737" s="400"/>
      <c r="D23737" s="401"/>
      <c r="F23737" s="103" t="s">
        <v>23090</v>
      </c>
      <c r="J23737" s="187">
        <v>32</v>
      </c>
      <c r="L23737" s="18">
        <f t="shared" si="1123"/>
        <v>32</v>
      </c>
      <c r="O23737" s="18">
        <f t="shared" si="1121"/>
        <v>0</v>
      </c>
      <c r="P23737" s="16">
        <f t="shared" si="1122"/>
        <v>32</v>
      </c>
    </row>
    <row r="23738" spans="2:16">
      <c r="B23738" s="400"/>
      <c r="D23738" s="401"/>
      <c r="F23738" s="103" t="s">
        <v>23091</v>
      </c>
      <c r="J23738" s="187">
        <v>25</v>
      </c>
      <c r="L23738" s="18">
        <f t="shared" si="1123"/>
        <v>25</v>
      </c>
      <c r="O23738" s="18">
        <f t="shared" si="1121"/>
        <v>0</v>
      </c>
      <c r="P23738" s="16">
        <f t="shared" si="1122"/>
        <v>25</v>
      </c>
    </row>
    <row r="23739" spans="2:16">
      <c r="B23739" s="400"/>
      <c r="D23739" s="401"/>
      <c r="F23739" s="103" t="s">
        <v>23092</v>
      </c>
      <c r="J23739" s="187">
        <v>20</v>
      </c>
      <c r="L23739" s="18">
        <f t="shared" si="1123"/>
        <v>20</v>
      </c>
      <c r="O23739" s="18">
        <f t="shared" si="1121"/>
        <v>0</v>
      </c>
      <c r="P23739" s="16">
        <f t="shared" si="1122"/>
        <v>20</v>
      </c>
    </row>
    <row r="23740" spans="2:16">
      <c r="B23740" s="400"/>
      <c r="D23740" s="401"/>
      <c r="F23740" s="103" t="s">
        <v>23093</v>
      </c>
      <c r="J23740" s="189">
        <v>0</v>
      </c>
      <c r="L23740" s="18">
        <f t="shared" si="1123"/>
        <v>0</v>
      </c>
      <c r="O23740" s="18">
        <f t="shared" si="1121"/>
        <v>0</v>
      </c>
      <c r="P23740" s="16">
        <f t="shared" si="1122"/>
        <v>0</v>
      </c>
    </row>
    <row r="23741" spans="2:16">
      <c r="B23741" s="400"/>
      <c r="D23741" s="401"/>
      <c r="F23741" s="103" t="s">
        <v>23027</v>
      </c>
      <c r="J23741" s="187">
        <v>23</v>
      </c>
      <c r="L23741" s="18">
        <f t="shared" si="1123"/>
        <v>23</v>
      </c>
      <c r="O23741" s="18">
        <f t="shared" si="1121"/>
        <v>0</v>
      </c>
      <c r="P23741" s="16">
        <f t="shared" si="1122"/>
        <v>23</v>
      </c>
    </row>
    <row r="23742" spans="2:16">
      <c r="B23742" s="400"/>
      <c r="D23742" s="401"/>
      <c r="F23742" s="103" t="s">
        <v>23094</v>
      </c>
      <c r="J23742" s="187">
        <v>33</v>
      </c>
      <c r="L23742" s="18">
        <f t="shared" si="1123"/>
        <v>33</v>
      </c>
      <c r="O23742" s="18">
        <f t="shared" si="1121"/>
        <v>0</v>
      </c>
      <c r="P23742" s="16">
        <f t="shared" si="1122"/>
        <v>33</v>
      </c>
    </row>
    <row r="23743" spans="2:16">
      <c r="B23743" s="400"/>
      <c r="D23743" s="401"/>
      <c r="F23743" s="103" t="s">
        <v>23095</v>
      </c>
      <c r="J23743" s="187">
        <v>20</v>
      </c>
      <c r="L23743" s="18">
        <f t="shared" si="1123"/>
        <v>20</v>
      </c>
      <c r="O23743" s="18">
        <f t="shared" si="1121"/>
        <v>0</v>
      </c>
      <c r="P23743" s="16">
        <f t="shared" si="1122"/>
        <v>20</v>
      </c>
    </row>
    <row r="23744" spans="2:16">
      <c r="B23744" s="400"/>
      <c r="D23744" s="401"/>
      <c r="F23744" s="103" t="s">
        <v>23096</v>
      </c>
      <c r="J23744" s="187">
        <v>40</v>
      </c>
      <c r="L23744" s="18">
        <f t="shared" si="1123"/>
        <v>40</v>
      </c>
      <c r="O23744" s="18">
        <f t="shared" si="1121"/>
        <v>0</v>
      </c>
      <c r="P23744" s="16">
        <f t="shared" si="1122"/>
        <v>40</v>
      </c>
    </row>
    <row r="23745" spans="2:16">
      <c r="B23745" s="400"/>
      <c r="D23745" s="401"/>
      <c r="F23745" s="103" t="s">
        <v>23097</v>
      </c>
      <c r="J23745" s="187">
        <v>22</v>
      </c>
      <c r="L23745" s="18">
        <f t="shared" si="1123"/>
        <v>22</v>
      </c>
      <c r="O23745" s="18">
        <f t="shared" si="1121"/>
        <v>0</v>
      </c>
      <c r="P23745" s="16">
        <f t="shared" si="1122"/>
        <v>22</v>
      </c>
    </row>
    <row r="23746" spans="2:16">
      <c r="B23746" s="400"/>
      <c r="D23746" s="401"/>
      <c r="F23746" s="103" t="s">
        <v>23098</v>
      </c>
      <c r="J23746" s="188">
        <v>20</v>
      </c>
      <c r="L23746" s="18">
        <f t="shared" si="1123"/>
        <v>20</v>
      </c>
      <c r="O23746" s="18">
        <f t="shared" si="1121"/>
        <v>0</v>
      </c>
      <c r="P23746" s="16">
        <f t="shared" si="1122"/>
        <v>20</v>
      </c>
    </row>
    <row r="23747" spans="2:16">
      <c r="B23747" s="400"/>
      <c r="D23747" s="401"/>
      <c r="F23747" s="103" t="s">
        <v>23099</v>
      </c>
      <c r="J23747" s="187">
        <v>16</v>
      </c>
      <c r="L23747" s="18">
        <f t="shared" si="1123"/>
        <v>16</v>
      </c>
      <c r="O23747" s="18">
        <f t="shared" si="1121"/>
        <v>0</v>
      </c>
      <c r="P23747" s="16">
        <f t="shared" si="1122"/>
        <v>16</v>
      </c>
    </row>
    <row r="23748" spans="2:16">
      <c r="B23748" s="400"/>
      <c r="D23748" s="401"/>
      <c r="F23748" s="103" t="s">
        <v>23100</v>
      </c>
      <c r="J23748" s="187">
        <v>26</v>
      </c>
      <c r="L23748" s="18">
        <f t="shared" si="1123"/>
        <v>26</v>
      </c>
      <c r="O23748" s="18">
        <f t="shared" si="1121"/>
        <v>0</v>
      </c>
      <c r="P23748" s="16">
        <f t="shared" si="1122"/>
        <v>26</v>
      </c>
    </row>
    <row r="23749" spans="2:16">
      <c r="B23749" s="400"/>
      <c r="D23749" s="401"/>
      <c r="F23749" s="103" t="s">
        <v>23101</v>
      </c>
      <c r="J23749" s="187">
        <v>6</v>
      </c>
      <c r="L23749" s="18">
        <f t="shared" si="1123"/>
        <v>6</v>
      </c>
      <c r="O23749" s="18">
        <f t="shared" si="1121"/>
        <v>0</v>
      </c>
      <c r="P23749" s="16">
        <f t="shared" si="1122"/>
        <v>6</v>
      </c>
    </row>
    <row r="23750" spans="2:16">
      <c r="B23750" s="400"/>
      <c r="D23750" s="401"/>
      <c r="F23750" s="103" t="s">
        <v>23102</v>
      </c>
      <c r="J23750" s="187">
        <v>17</v>
      </c>
      <c r="L23750" s="18">
        <f t="shared" si="1123"/>
        <v>17</v>
      </c>
      <c r="O23750" s="18">
        <f t="shared" si="1121"/>
        <v>0</v>
      </c>
      <c r="P23750" s="16">
        <f t="shared" si="1122"/>
        <v>17</v>
      </c>
    </row>
    <row r="23751" spans="2:16">
      <c r="B23751" s="400"/>
      <c r="D23751" s="401"/>
      <c r="F23751" s="103" t="s">
        <v>23103</v>
      </c>
      <c r="J23751" s="189">
        <v>16</v>
      </c>
      <c r="L23751" s="18">
        <f t="shared" si="1123"/>
        <v>16</v>
      </c>
      <c r="O23751" s="18">
        <f t="shared" si="1121"/>
        <v>0</v>
      </c>
      <c r="P23751" s="16">
        <f t="shared" si="1122"/>
        <v>16</v>
      </c>
    </row>
    <row r="23752" spans="2:16">
      <c r="B23752" s="400"/>
      <c r="D23752" s="401"/>
      <c r="F23752" s="103" t="s">
        <v>22905</v>
      </c>
      <c r="J23752" s="187">
        <v>45</v>
      </c>
      <c r="L23752" s="18">
        <f t="shared" si="1123"/>
        <v>45</v>
      </c>
      <c r="O23752" s="18">
        <f t="shared" si="1121"/>
        <v>0</v>
      </c>
      <c r="P23752" s="16">
        <f t="shared" si="1122"/>
        <v>45</v>
      </c>
    </row>
    <row r="23753" spans="2:16">
      <c r="B23753" s="400"/>
      <c r="D23753" s="401"/>
      <c r="F23753" s="103" t="s">
        <v>23104</v>
      </c>
      <c r="J23753" s="187">
        <v>10</v>
      </c>
      <c r="L23753" s="18">
        <f t="shared" si="1123"/>
        <v>10</v>
      </c>
      <c r="O23753" s="18">
        <f t="shared" si="1121"/>
        <v>0</v>
      </c>
      <c r="P23753" s="16">
        <f t="shared" si="1122"/>
        <v>10</v>
      </c>
    </row>
    <row r="23754" spans="2:16">
      <c r="B23754" s="400"/>
      <c r="D23754" s="401"/>
      <c r="F23754" s="103" t="s">
        <v>23105</v>
      </c>
      <c r="J23754" s="187">
        <v>13</v>
      </c>
      <c r="L23754" s="18">
        <f t="shared" si="1123"/>
        <v>13</v>
      </c>
      <c r="O23754" s="18">
        <f t="shared" si="1121"/>
        <v>0</v>
      </c>
      <c r="P23754" s="16">
        <f t="shared" si="1122"/>
        <v>13</v>
      </c>
    </row>
    <row r="23755" spans="2:16">
      <c r="B23755" s="400"/>
      <c r="D23755" s="401"/>
      <c r="F23755" s="103" t="s">
        <v>17153</v>
      </c>
      <c r="J23755" s="187">
        <v>24</v>
      </c>
      <c r="L23755" s="18">
        <f t="shared" si="1123"/>
        <v>24</v>
      </c>
      <c r="O23755" s="18">
        <f t="shared" ref="O23755:O23818" si="1124">+N23755+M23755</f>
        <v>0</v>
      </c>
      <c r="P23755" s="16">
        <f t="shared" ref="P23755:P23818" si="1125">+L23755+O23755</f>
        <v>24</v>
      </c>
    </row>
    <row r="23756" spans="2:16">
      <c r="B23756" s="400"/>
      <c r="D23756" s="401"/>
      <c r="F23756" s="103" t="s">
        <v>23106</v>
      </c>
      <c r="J23756" s="189">
        <v>0</v>
      </c>
      <c r="L23756" s="18">
        <f t="shared" si="1123"/>
        <v>0</v>
      </c>
      <c r="O23756" s="18">
        <f t="shared" si="1124"/>
        <v>0</v>
      </c>
      <c r="P23756" s="16">
        <f t="shared" si="1125"/>
        <v>0</v>
      </c>
    </row>
    <row r="23757" spans="2:16">
      <c r="B23757" s="400"/>
      <c r="D23757" s="401"/>
      <c r="F23757" s="103" t="s">
        <v>23107</v>
      </c>
      <c r="J23757" s="189">
        <v>0</v>
      </c>
      <c r="L23757" s="18">
        <f t="shared" si="1123"/>
        <v>0</v>
      </c>
      <c r="O23757" s="18">
        <f t="shared" si="1124"/>
        <v>0</v>
      </c>
      <c r="P23757" s="16">
        <f t="shared" si="1125"/>
        <v>0</v>
      </c>
    </row>
    <row r="23758" spans="2:16">
      <c r="B23758" s="400"/>
      <c r="D23758" s="401"/>
      <c r="F23758" s="103" t="s">
        <v>23108</v>
      </c>
      <c r="J23758" s="188">
        <v>30</v>
      </c>
      <c r="L23758" s="18">
        <f t="shared" si="1123"/>
        <v>30</v>
      </c>
      <c r="O23758" s="18">
        <f t="shared" si="1124"/>
        <v>0</v>
      </c>
      <c r="P23758" s="16">
        <f t="shared" si="1125"/>
        <v>30</v>
      </c>
    </row>
    <row r="23759" spans="2:16">
      <c r="B23759" s="400"/>
      <c r="D23759" s="401"/>
      <c r="F23759" s="103" t="s">
        <v>23109</v>
      </c>
      <c r="J23759" s="188">
        <v>18</v>
      </c>
      <c r="L23759" s="18">
        <f t="shared" ref="L23759:L23822" si="1126">+J23759+K23759</f>
        <v>18</v>
      </c>
      <c r="O23759" s="18">
        <f t="shared" si="1124"/>
        <v>0</v>
      </c>
      <c r="P23759" s="16">
        <f t="shared" si="1125"/>
        <v>18</v>
      </c>
    </row>
    <row r="23760" spans="2:16">
      <c r="B23760" s="400"/>
      <c r="D23760" s="401"/>
      <c r="F23760" s="103" t="s">
        <v>23110</v>
      </c>
      <c r="J23760" s="188">
        <v>8</v>
      </c>
      <c r="L23760" s="18">
        <f t="shared" si="1126"/>
        <v>8</v>
      </c>
      <c r="O23760" s="18">
        <f t="shared" si="1124"/>
        <v>0</v>
      </c>
      <c r="P23760" s="16">
        <f t="shared" si="1125"/>
        <v>8</v>
      </c>
    </row>
    <row r="23761" spans="2:16">
      <c r="B23761" s="400"/>
      <c r="D23761" s="401"/>
      <c r="F23761" s="103" t="s">
        <v>23111</v>
      </c>
      <c r="J23761" s="188">
        <v>13</v>
      </c>
      <c r="L23761" s="18">
        <f t="shared" si="1126"/>
        <v>13</v>
      </c>
      <c r="O23761" s="18">
        <f t="shared" si="1124"/>
        <v>0</v>
      </c>
      <c r="P23761" s="16">
        <f t="shared" si="1125"/>
        <v>13</v>
      </c>
    </row>
    <row r="23762" spans="2:16">
      <c r="B23762" s="400"/>
      <c r="D23762" s="401"/>
      <c r="F23762" s="103" t="s">
        <v>23112</v>
      </c>
      <c r="J23762" s="187">
        <v>16</v>
      </c>
      <c r="L23762" s="18">
        <f t="shared" si="1126"/>
        <v>16</v>
      </c>
      <c r="O23762" s="18">
        <f t="shared" si="1124"/>
        <v>0</v>
      </c>
      <c r="P23762" s="16">
        <f t="shared" si="1125"/>
        <v>16</v>
      </c>
    </row>
    <row r="23763" spans="2:16">
      <c r="B23763" s="400"/>
      <c r="D23763" s="401"/>
      <c r="F23763" s="103" t="s">
        <v>23113</v>
      </c>
      <c r="J23763" s="187">
        <v>21</v>
      </c>
      <c r="L23763" s="18">
        <f t="shared" si="1126"/>
        <v>21</v>
      </c>
      <c r="O23763" s="18">
        <f t="shared" si="1124"/>
        <v>0</v>
      </c>
      <c r="P23763" s="16">
        <f t="shared" si="1125"/>
        <v>21</v>
      </c>
    </row>
    <row r="23764" spans="2:16">
      <c r="B23764" s="400"/>
      <c r="D23764" s="401"/>
      <c r="F23764" s="103" t="s">
        <v>23114</v>
      </c>
      <c r="J23764" s="187">
        <v>8</v>
      </c>
      <c r="L23764" s="18">
        <f t="shared" si="1126"/>
        <v>8</v>
      </c>
      <c r="O23764" s="18">
        <f t="shared" si="1124"/>
        <v>0</v>
      </c>
      <c r="P23764" s="16">
        <f t="shared" si="1125"/>
        <v>8</v>
      </c>
    </row>
    <row r="23765" spans="2:16">
      <c r="B23765" s="400"/>
      <c r="D23765" s="401"/>
      <c r="F23765" s="103" t="s">
        <v>22885</v>
      </c>
      <c r="J23765" s="188">
        <v>9</v>
      </c>
      <c r="L23765" s="18">
        <f t="shared" si="1126"/>
        <v>9</v>
      </c>
      <c r="O23765" s="18">
        <f t="shared" si="1124"/>
        <v>0</v>
      </c>
      <c r="P23765" s="16">
        <f t="shared" si="1125"/>
        <v>9</v>
      </c>
    </row>
    <row r="23766" spans="2:16">
      <c r="B23766" s="400"/>
      <c r="D23766" s="401" t="s">
        <v>23086</v>
      </c>
      <c r="F23766" s="103" t="s">
        <v>23115</v>
      </c>
      <c r="J23766" s="180">
        <v>0</v>
      </c>
      <c r="L23766" s="18">
        <f t="shared" si="1126"/>
        <v>0</v>
      </c>
      <c r="O23766" s="18">
        <f t="shared" si="1124"/>
        <v>0</v>
      </c>
      <c r="P23766" s="16">
        <f t="shared" si="1125"/>
        <v>0</v>
      </c>
    </row>
    <row r="23767" spans="2:16">
      <c r="B23767" s="400"/>
      <c r="D23767" s="401"/>
      <c r="F23767" s="103" t="s">
        <v>23116</v>
      </c>
      <c r="J23767" s="180">
        <v>32</v>
      </c>
      <c r="L23767" s="18">
        <f t="shared" si="1126"/>
        <v>32</v>
      </c>
      <c r="O23767" s="18">
        <f t="shared" si="1124"/>
        <v>0</v>
      </c>
      <c r="P23767" s="16">
        <f t="shared" si="1125"/>
        <v>32</v>
      </c>
    </row>
    <row r="23768" spans="2:16">
      <c r="B23768" s="400"/>
      <c r="D23768" s="401"/>
      <c r="F23768" s="103" t="s">
        <v>23117</v>
      </c>
      <c r="J23768" s="180">
        <v>8</v>
      </c>
      <c r="L23768" s="18">
        <f t="shared" si="1126"/>
        <v>8</v>
      </c>
      <c r="O23768" s="18">
        <f t="shared" si="1124"/>
        <v>0</v>
      </c>
      <c r="P23768" s="16">
        <f t="shared" si="1125"/>
        <v>8</v>
      </c>
    </row>
    <row r="23769" spans="2:16">
      <c r="B23769" s="400"/>
      <c r="D23769" s="401"/>
      <c r="F23769" s="103" t="s">
        <v>23118</v>
      </c>
      <c r="J23769" s="180">
        <v>38</v>
      </c>
      <c r="L23769" s="18">
        <f t="shared" si="1126"/>
        <v>38</v>
      </c>
      <c r="O23769" s="18">
        <f t="shared" si="1124"/>
        <v>0</v>
      </c>
      <c r="P23769" s="16">
        <f t="shared" si="1125"/>
        <v>38</v>
      </c>
    </row>
    <row r="23770" spans="2:16">
      <c r="B23770" s="400"/>
      <c r="D23770" s="401"/>
      <c r="F23770" s="103" t="s">
        <v>23119</v>
      </c>
      <c r="J23770" s="180">
        <v>18</v>
      </c>
      <c r="L23770" s="18">
        <f t="shared" si="1126"/>
        <v>18</v>
      </c>
      <c r="O23770" s="18">
        <f t="shared" si="1124"/>
        <v>0</v>
      </c>
      <c r="P23770" s="16">
        <f t="shared" si="1125"/>
        <v>18</v>
      </c>
    </row>
    <row r="23771" spans="2:16">
      <c r="B23771" s="400"/>
      <c r="D23771" s="401"/>
      <c r="F23771" s="103" t="s">
        <v>23120</v>
      </c>
      <c r="J23771" s="180">
        <v>62</v>
      </c>
      <c r="L23771" s="18">
        <f t="shared" si="1126"/>
        <v>62</v>
      </c>
      <c r="M23771" s="180">
        <v>0</v>
      </c>
      <c r="O23771" s="18">
        <f t="shared" si="1124"/>
        <v>0</v>
      </c>
      <c r="P23771" s="16">
        <f t="shared" si="1125"/>
        <v>62</v>
      </c>
    </row>
    <row r="23772" spans="2:16">
      <c r="B23772" s="400"/>
      <c r="D23772" s="401"/>
      <c r="F23772" s="103" t="s">
        <v>22863</v>
      </c>
      <c r="J23772" s="180">
        <v>21</v>
      </c>
      <c r="L23772" s="18">
        <f t="shared" si="1126"/>
        <v>21</v>
      </c>
      <c r="M23772" s="180">
        <v>0</v>
      </c>
      <c r="O23772" s="18">
        <f t="shared" si="1124"/>
        <v>0</v>
      </c>
      <c r="P23772" s="16">
        <f t="shared" si="1125"/>
        <v>21</v>
      </c>
    </row>
    <row r="23773" spans="2:16">
      <c r="B23773" s="400"/>
      <c r="D23773" s="401"/>
      <c r="F23773" s="103" t="s">
        <v>23121</v>
      </c>
      <c r="J23773" s="180">
        <v>19</v>
      </c>
      <c r="L23773" s="18">
        <f t="shared" si="1126"/>
        <v>19</v>
      </c>
      <c r="M23773" s="180">
        <v>0</v>
      </c>
      <c r="O23773" s="18">
        <f t="shared" si="1124"/>
        <v>0</v>
      </c>
      <c r="P23773" s="16">
        <f t="shared" si="1125"/>
        <v>19</v>
      </c>
    </row>
    <row r="23774" spans="2:16">
      <c r="B23774" s="400"/>
      <c r="D23774" s="401"/>
      <c r="F23774" s="103" t="s">
        <v>23122</v>
      </c>
      <c r="J23774" s="180">
        <v>0</v>
      </c>
      <c r="L23774" s="18">
        <f t="shared" si="1126"/>
        <v>0</v>
      </c>
      <c r="M23774" s="180">
        <v>41</v>
      </c>
      <c r="O23774" s="18">
        <f t="shared" si="1124"/>
        <v>41</v>
      </c>
      <c r="P23774" s="16">
        <f t="shared" si="1125"/>
        <v>41</v>
      </c>
    </row>
    <row r="23775" spans="2:16">
      <c r="B23775" s="400"/>
      <c r="D23775" s="401"/>
      <c r="F23775" s="103" t="s">
        <v>23123</v>
      </c>
      <c r="J23775" s="180">
        <v>0</v>
      </c>
      <c r="L23775" s="18">
        <f t="shared" si="1126"/>
        <v>0</v>
      </c>
      <c r="M23775" s="180">
        <v>15</v>
      </c>
      <c r="O23775" s="18">
        <f t="shared" si="1124"/>
        <v>15</v>
      </c>
      <c r="P23775" s="16">
        <f t="shared" si="1125"/>
        <v>15</v>
      </c>
    </row>
    <row r="23776" spans="2:16">
      <c r="B23776" s="400"/>
      <c r="D23776" s="401"/>
      <c r="F23776" s="103" t="s">
        <v>23124</v>
      </c>
      <c r="J23776" s="180">
        <v>11</v>
      </c>
      <c r="L23776" s="18">
        <f t="shared" si="1126"/>
        <v>11</v>
      </c>
      <c r="M23776" s="180">
        <v>0</v>
      </c>
      <c r="O23776" s="18">
        <f t="shared" si="1124"/>
        <v>0</v>
      </c>
      <c r="P23776" s="16">
        <f t="shared" si="1125"/>
        <v>11</v>
      </c>
    </row>
    <row r="23777" spans="2:16">
      <c r="B23777" s="400"/>
      <c r="D23777" s="401"/>
      <c r="F23777" s="103" t="s">
        <v>23125</v>
      </c>
      <c r="J23777" s="180">
        <v>16</v>
      </c>
      <c r="L23777" s="18">
        <f t="shared" si="1126"/>
        <v>16</v>
      </c>
      <c r="M23777" s="178">
        <v>0</v>
      </c>
      <c r="O23777" s="18">
        <f t="shared" si="1124"/>
        <v>0</v>
      </c>
      <c r="P23777" s="16">
        <f t="shared" si="1125"/>
        <v>16</v>
      </c>
    </row>
    <row r="23778" spans="2:16">
      <c r="B23778" s="400"/>
      <c r="D23778" s="401"/>
      <c r="F23778" s="103" t="s">
        <v>23126</v>
      </c>
      <c r="J23778" s="180">
        <v>23</v>
      </c>
      <c r="L23778" s="18">
        <f t="shared" si="1126"/>
        <v>23</v>
      </c>
      <c r="M23778" s="180">
        <v>0</v>
      </c>
      <c r="O23778" s="18">
        <f t="shared" si="1124"/>
        <v>0</v>
      </c>
      <c r="P23778" s="16">
        <f t="shared" si="1125"/>
        <v>23</v>
      </c>
    </row>
    <row r="23779" spans="2:16">
      <c r="B23779" s="400"/>
      <c r="D23779" s="401"/>
      <c r="F23779" s="103" t="s">
        <v>23127</v>
      </c>
      <c r="J23779" s="180">
        <v>16</v>
      </c>
      <c r="L23779" s="18">
        <f t="shared" si="1126"/>
        <v>16</v>
      </c>
      <c r="M23779" s="180">
        <v>0</v>
      </c>
      <c r="O23779" s="18">
        <f t="shared" si="1124"/>
        <v>0</v>
      </c>
      <c r="P23779" s="16">
        <f t="shared" si="1125"/>
        <v>16</v>
      </c>
    </row>
    <row r="23780" spans="2:16">
      <c r="B23780" s="400"/>
      <c r="D23780" s="401"/>
      <c r="F23780" s="103" t="s">
        <v>23128</v>
      </c>
      <c r="J23780" s="180">
        <v>39</v>
      </c>
      <c r="L23780" s="18">
        <f t="shared" si="1126"/>
        <v>39</v>
      </c>
      <c r="O23780" s="18">
        <f t="shared" si="1124"/>
        <v>0</v>
      </c>
      <c r="P23780" s="16">
        <f t="shared" si="1125"/>
        <v>39</v>
      </c>
    </row>
    <row r="23781" spans="2:16">
      <c r="B23781" s="400"/>
      <c r="D23781" s="401"/>
      <c r="F23781" s="103" t="s">
        <v>23129</v>
      </c>
      <c r="J23781" s="180">
        <v>23</v>
      </c>
      <c r="L23781" s="18">
        <f t="shared" si="1126"/>
        <v>23</v>
      </c>
      <c r="O23781" s="18">
        <f t="shared" si="1124"/>
        <v>0</v>
      </c>
      <c r="P23781" s="16">
        <f t="shared" si="1125"/>
        <v>23</v>
      </c>
    </row>
    <row r="23782" spans="2:16">
      <c r="B23782" s="400"/>
      <c r="D23782" s="401"/>
      <c r="F23782" s="103" t="s">
        <v>23130</v>
      </c>
      <c r="J23782" s="180">
        <v>28</v>
      </c>
      <c r="L23782" s="18">
        <f t="shared" si="1126"/>
        <v>28</v>
      </c>
      <c r="O23782" s="18">
        <f t="shared" si="1124"/>
        <v>0</v>
      </c>
      <c r="P23782" s="16">
        <f t="shared" si="1125"/>
        <v>28</v>
      </c>
    </row>
    <row r="23783" spans="2:16">
      <c r="B23783" s="400"/>
      <c r="D23783" s="401"/>
      <c r="F23783" s="103" t="s">
        <v>23131</v>
      </c>
      <c r="J23783" s="180">
        <v>14</v>
      </c>
      <c r="L23783" s="18">
        <f t="shared" si="1126"/>
        <v>14</v>
      </c>
      <c r="O23783" s="18">
        <f t="shared" si="1124"/>
        <v>0</v>
      </c>
      <c r="P23783" s="16">
        <f t="shared" si="1125"/>
        <v>14</v>
      </c>
    </row>
    <row r="23784" spans="2:16">
      <c r="B23784" s="400"/>
      <c r="D23784" s="401"/>
      <c r="F23784" s="103" t="s">
        <v>22873</v>
      </c>
      <c r="J23784" s="178">
        <v>27</v>
      </c>
      <c r="L23784" s="18">
        <f t="shared" si="1126"/>
        <v>27</v>
      </c>
      <c r="O23784" s="18">
        <f t="shared" si="1124"/>
        <v>0</v>
      </c>
      <c r="P23784" s="16">
        <f t="shared" si="1125"/>
        <v>27</v>
      </c>
    </row>
    <row r="23785" spans="2:16">
      <c r="B23785" s="400"/>
      <c r="D23785" s="401"/>
      <c r="F23785" s="103" t="s">
        <v>23132</v>
      </c>
      <c r="L23785" s="18">
        <f t="shared" si="1126"/>
        <v>0</v>
      </c>
      <c r="M23785" s="178">
        <v>40</v>
      </c>
      <c r="O23785" s="18">
        <f t="shared" si="1124"/>
        <v>40</v>
      </c>
      <c r="P23785" s="16">
        <f t="shared" si="1125"/>
        <v>40</v>
      </c>
    </row>
    <row r="23786" spans="2:16">
      <c r="B23786" s="400"/>
      <c r="D23786" s="401"/>
      <c r="F23786" s="103" t="s">
        <v>23133</v>
      </c>
      <c r="L23786" s="18">
        <f t="shared" si="1126"/>
        <v>0</v>
      </c>
      <c r="M23786" s="178">
        <v>60</v>
      </c>
      <c r="O23786" s="18">
        <f t="shared" si="1124"/>
        <v>60</v>
      </c>
      <c r="P23786" s="16">
        <f t="shared" si="1125"/>
        <v>60</v>
      </c>
    </row>
    <row r="23787" spans="2:16">
      <c r="B23787" s="400"/>
      <c r="D23787" s="401"/>
      <c r="F23787" s="103" t="s">
        <v>23122</v>
      </c>
      <c r="L23787" s="18">
        <f t="shared" si="1126"/>
        <v>0</v>
      </c>
      <c r="M23787" s="178">
        <v>30</v>
      </c>
      <c r="O23787" s="18">
        <f t="shared" si="1124"/>
        <v>30</v>
      </c>
      <c r="P23787" s="16">
        <f t="shared" si="1125"/>
        <v>30</v>
      </c>
    </row>
    <row r="23788" spans="2:16">
      <c r="B23788" s="400"/>
      <c r="D23788" s="401"/>
      <c r="F23788" s="103" t="s">
        <v>17179</v>
      </c>
      <c r="L23788" s="18">
        <f t="shared" si="1126"/>
        <v>0</v>
      </c>
      <c r="M23788" s="178">
        <v>20</v>
      </c>
      <c r="O23788" s="18">
        <f t="shared" si="1124"/>
        <v>20</v>
      </c>
      <c r="P23788" s="16">
        <f t="shared" si="1125"/>
        <v>20</v>
      </c>
    </row>
    <row r="23789" spans="2:16">
      <c r="B23789" s="400"/>
      <c r="D23789" s="401"/>
      <c r="F23789" s="103" t="s">
        <v>23085</v>
      </c>
      <c r="J23789" s="188">
        <v>28</v>
      </c>
      <c r="L23789" s="18">
        <f t="shared" si="1126"/>
        <v>28</v>
      </c>
      <c r="O23789" s="18">
        <f t="shared" si="1124"/>
        <v>0</v>
      </c>
      <c r="P23789" s="16">
        <f t="shared" si="1125"/>
        <v>28</v>
      </c>
    </row>
    <row r="23790" spans="2:16">
      <c r="B23790" s="400"/>
      <c r="D23790" s="401"/>
      <c r="F23790" s="103" t="s">
        <v>23134</v>
      </c>
      <c r="J23790" s="187">
        <v>20</v>
      </c>
      <c r="L23790" s="18">
        <f t="shared" si="1126"/>
        <v>20</v>
      </c>
      <c r="O23790" s="18">
        <f t="shared" si="1124"/>
        <v>0</v>
      </c>
      <c r="P23790" s="16">
        <f t="shared" si="1125"/>
        <v>20</v>
      </c>
    </row>
    <row r="23791" spans="2:16">
      <c r="B23791" s="400"/>
      <c r="D23791" s="401"/>
      <c r="F23791" s="103" t="s">
        <v>16640</v>
      </c>
      <c r="J23791" s="187">
        <v>15</v>
      </c>
      <c r="L23791" s="18">
        <f t="shared" si="1126"/>
        <v>15</v>
      </c>
      <c r="O23791" s="18">
        <f t="shared" si="1124"/>
        <v>0</v>
      </c>
      <c r="P23791" s="16">
        <f t="shared" si="1125"/>
        <v>15</v>
      </c>
    </row>
    <row r="23792" spans="2:16">
      <c r="B23792" s="400"/>
      <c r="D23792" s="401"/>
      <c r="F23792" s="103" t="s">
        <v>23135</v>
      </c>
      <c r="J23792" s="187">
        <v>15</v>
      </c>
      <c r="L23792" s="18">
        <f t="shared" si="1126"/>
        <v>15</v>
      </c>
      <c r="O23792" s="18">
        <f t="shared" si="1124"/>
        <v>0</v>
      </c>
      <c r="P23792" s="16">
        <f t="shared" si="1125"/>
        <v>15</v>
      </c>
    </row>
    <row r="23793" spans="2:16">
      <c r="B23793" s="400"/>
      <c r="D23793" s="401"/>
      <c r="F23793" s="103" t="s">
        <v>17201</v>
      </c>
      <c r="J23793" s="187">
        <v>20</v>
      </c>
      <c r="L23793" s="18">
        <f t="shared" si="1126"/>
        <v>20</v>
      </c>
      <c r="O23793" s="18">
        <f t="shared" si="1124"/>
        <v>0</v>
      </c>
      <c r="P23793" s="16">
        <f t="shared" si="1125"/>
        <v>20</v>
      </c>
    </row>
    <row r="23794" spans="2:16">
      <c r="B23794" s="400"/>
      <c r="D23794" s="401"/>
      <c r="F23794" s="103" t="s">
        <v>23136</v>
      </c>
      <c r="J23794" s="187">
        <v>15</v>
      </c>
      <c r="L23794" s="18">
        <f t="shared" si="1126"/>
        <v>15</v>
      </c>
      <c r="O23794" s="18">
        <f t="shared" si="1124"/>
        <v>0</v>
      </c>
      <c r="P23794" s="16">
        <f t="shared" si="1125"/>
        <v>15</v>
      </c>
    </row>
    <row r="23795" spans="2:16">
      <c r="B23795" s="400"/>
      <c r="D23795" s="401"/>
      <c r="F23795" s="103" t="s">
        <v>22919</v>
      </c>
      <c r="J23795" s="187">
        <v>20</v>
      </c>
      <c r="L23795" s="18">
        <f t="shared" si="1126"/>
        <v>20</v>
      </c>
      <c r="O23795" s="18">
        <f t="shared" si="1124"/>
        <v>0</v>
      </c>
      <c r="P23795" s="16">
        <f t="shared" si="1125"/>
        <v>20</v>
      </c>
    </row>
    <row r="23796" spans="2:16">
      <c r="B23796" s="400"/>
      <c r="D23796" s="401"/>
      <c r="F23796" s="103" t="s">
        <v>23137</v>
      </c>
      <c r="J23796" s="187">
        <v>20</v>
      </c>
      <c r="L23796" s="18">
        <f t="shared" si="1126"/>
        <v>20</v>
      </c>
      <c r="O23796" s="18">
        <f t="shared" si="1124"/>
        <v>0</v>
      </c>
      <c r="P23796" s="16">
        <f t="shared" si="1125"/>
        <v>20</v>
      </c>
    </row>
    <row r="23797" spans="2:16">
      <c r="B23797" s="400"/>
      <c r="D23797" s="401"/>
      <c r="F23797" s="103" t="s">
        <v>22986</v>
      </c>
      <c r="J23797" s="189">
        <v>20</v>
      </c>
      <c r="L23797" s="18">
        <f t="shared" si="1126"/>
        <v>20</v>
      </c>
      <c r="O23797" s="18">
        <f t="shared" si="1124"/>
        <v>0</v>
      </c>
      <c r="P23797" s="16">
        <f t="shared" si="1125"/>
        <v>20</v>
      </c>
    </row>
    <row r="23798" spans="2:16">
      <c r="B23798" s="400"/>
      <c r="D23798" s="401"/>
      <c r="F23798" s="103" t="s">
        <v>23138</v>
      </c>
      <c r="J23798" s="189">
        <v>280</v>
      </c>
      <c r="L23798" s="18">
        <f t="shared" si="1126"/>
        <v>280</v>
      </c>
      <c r="O23798" s="18">
        <f t="shared" si="1124"/>
        <v>0</v>
      </c>
      <c r="P23798" s="16">
        <f t="shared" si="1125"/>
        <v>280</v>
      </c>
    </row>
    <row r="23799" spans="2:16">
      <c r="B23799" s="400"/>
      <c r="D23799" s="401"/>
      <c r="F23799" s="103" t="s">
        <v>23139</v>
      </c>
      <c r="J23799" s="187">
        <v>20</v>
      </c>
      <c r="L23799" s="18">
        <f t="shared" si="1126"/>
        <v>20</v>
      </c>
      <c r="O23799" s="18">
        <f t="shared" si="1124"/>
        <v>0</v>
      </c>
      <c r="P23799" s="16">
        <f t="shared" si="1125"/>
        <v>20</v>
      </c>
    </row>
    <row r="23800" spans="2:16">
      <c r="B23800" s="400"/>
      <c r="D23800" s="401"/>
      <c r="F23800" s="103" t="s">
        <v>23140</v>
      </c>
      <c r="J23800" s="187">
        <v>20</v>
      </c>
      <c r="L23800" s="18">
        <f t="shared" si="1126"/>
        <v>20</v>
      </c>
      <c r="O23800" s="18">
        <f t="shared" si="1124"/>
        <v>0</v>
      </c>
      <c r="P23800" s="16">
        <f t="shared" si="1125"/>
        <v>20</v>
      </c>
    </row>
    <row r="23801" spans="2:16">
      <c r="B23801" s="400"/>
      <c r="D23801" s="401"/>
      <c r="F23801" s="103" t="s">
        <v>23141</v>
      </c>
      <c r="J23801" s="190">
        <v>20</v>
      </c>
      <c r="L23801" s="18">
        <f t="shared" si="1126"/>
        <v>20</v>
      </c>
      <c r="O23801" s="18">
        <f t="shared" si="1124"/>
        <v>0</v>
      </c>
      <c r="P23801" s="16">
        <f t="shared" si="1125"/>
        <v>20</v>
      </c>
    </row>
    <row r="23802" spans="2:16">
      <c r="B23802" s="400"/>
      <c r="D23802" s="401"/>
      <c r="F23802" s="103" t="s">
        <v>23142</v>
      </c>
      <c r="J23802" s="187">
        <v>15</v>
      </c>
      <c r="L23802" s="18">
        <f t="shared" si="1126"/>
        <v>15</v>
      </c>
      <c r="O23802" s="18">
        <f t="shared" si="1124"/>
        <v>0</v>
      </c>
      <c r="P23802" s="16">
        <f t="shared" si="1125"/>
        <v>15</v>
      </c>
    </row>
    <row r="23803" spans="2:16">
      <c r="B23803" s="400"/>
      <c r="D23803" s="401"/>
      <c r="F23803" s="103" t="s">
        <v>23038</v>
      </c>
      <c r="J23803" s="190">
        <v>28</v>
      </c>
      <c r="L23803" s="18">
        <f t="shared" si="1126"/>
        <v>28</v>
      </c>
      <c r="O23803" s="18">
        <f t="shared" si="1124"/>
        <v>0</v>
      </c>
      <c r="P23803" s="16">
        <f t="shared" si="1125"/>
        <v>28</v>
      </c>
    </row>
    <row r="23804" spans="2:16">
      <c r="B23804" s="400"/>
      <c r="D23804" s="401" t="s">
        <v>12720</v>
      </c>
      <c r="F23804" s="103" t="s">
        <v>23143</v>
      </c>
      <c r="J23804" s="191">
        <v>120</v>
      </c>
      <c r="L23804" s="18">
        <f t="shared" si="1126"/>
        <v>120</v>
      </c>
      <c r="M23804" s="191">
        <v>50</v>
      </c>
      <c r="O23804" s="18">
        <f t="shared" si="1124"/>
        <v>50</v>
      </c>
      <c r="P23804" s="16">
        <f t="shared" si="1125"/>
        <v>170</v>
      </c>
    </row>
    <row r="23805" spans="2:16">
      <c r="B23805" s="400"/>
      <c r="D23805" s="401"/>
      <c r="F23805" s="103" t="s">
        <v>23144</v>
      </c>
      <c r="J23805" s="191">
        <v>100</v>
      </c>
      <c r="L23805" s="18">
        <f t="shared" si="1126"/>
        <v>100</v>
      </c>
      <c r="M23805" s="191">
        <v>148</v>
      </c>
      <c r="O23805" s="18">
        <f t="shared" si="1124"/>
        <v>148</v>
      </c>
      <c r="P23805" s="16">
        <f t="shared" si="1125"/>
        <v>248</v>
      </c>
    </row>
    <row r="23806" spans="2:16">
      <c r="B23806" s="400"/>
      <c r="D23806" s="401"/>
      <c r="F23806" s="103" t="s">
        <v>23145</v>
      </c>
      <c r="J23806" s="191">
        <v>50</v>
      </c>
      <c r="L23806" s="18">
        <f t="shared" si="1126"/>
        <v>50</v>
      </c>
      <c r="M23806" s="191">
        <v>65</v>
      </c>
      <c r="O23806" s="18">
        <f t="shared" si="1124"/>
        <v>65</v>
      </c>
      <c r="P23806" s="16">
        <f t="shared" si="1125"/>
        <v>115</v>
      </c>
    </row>
    <row r="23807" spans="2:16">
      <c r="B23807" s="400"/>
      <c r="D23807" s="401"/>
      <c r="F23807" s="103" t="s">
        <v>23146</v>
      </c>
      <c r="J23807" s="178">
        <v>0</v>
      </c>
      <c r="L23807" s="18">
        <f t="shared" si="1126"/>
        <v>0</v>
      </c>
      <c r="M23807" s="191">
        <v>108</v>
      </c>
      <c r="O23807" s="18">
        <f t="shared" si="1124"/>
        <v>108</v>
      </c>
      <c r="P23807" s="16">
        <f t="shared" si="1125"/>
        <v>108</v>
      </c>
    </row>
    <row r="23808" spans="2:16">
      <c r="B23808" s="400"/>
      <c r="D23808" s="401"/>
      <c r="F23808" s="103" t="s">
        <v>23147</v>
      </c>
      <c r="J23808" s="191">
        <v>48</v>
      </c>
      <c r="L23808" s="18">
        <f t="shared" si="1126"/>
        <v>48</v>
      </c>
      <c r="O23808" s="18">
        <f t="shared" si="1124"/>
        <v>0</v>
      </c>
      <c r="P23808" s="16">
        <f t="shared" si="1125"/>
        <v>48</v>
      </c>
    </row>
    <row r="23809" spans="2:16">
      <c r="B23809" s="400"/>
      <c r="D23809" s="401"/>
      <c r="F23809" s="103" t="s">
        <v>23148</v>
      </c>
      <c r="L23809" s="18">
        <f t="shared" si="1126"/>
        <v>0</v>
      </c>
      <c r="M23809" s="191">
        <v>9</v>
      </c>
      <c r="O23809" s="18">
        <f t="shared" si="1124"/>
        <v>9</v>
      </c>
      <c r="P23809" s="16">
        <f t="shared" si="1125"/>
        <v>9</v>
      </c>
    </row>
    <row r="23810" spans="2:16">
      <c r="B23810" s="400"/>
      <c r="D23810" s="401"/>
      <c r="F23810" s="103" t="s">
        <v>23149</v>
      </c>
      <c r="L23810" s="18">
        <f t="shared" si="1126"/>
        <v>0</v>
      </c>
      <c r="M23810" s="191">
        <v>63</v>
      </c>
      <c r="O23810" s="18">
        <f t="shared" si="1124"/>
        <v>63</v>
      </c>
      <c r="P23810" s="16">
        <f t="shared" si="1125"/>
        <v>63</v>
      </c>
    </row>
    <row r="23811" spans="2:16">
      <c r="B23811" s="400"/>
      <c r="D23811" s="401" t="s">
        <v>23150</v>
      </c>
      <c r="F23811" s="103" t="s">
        <v>23151</v>
      </c>
      <c r="J23811" s="178">
        <v>164</v>
      </c>
      <c r="L23811" s="18">
        <f t="shared" si="1126"/>
        <v>164</v>
      </c>
      <c r="M23811" s="178">
        <v>266</v>
      </c>
      <c r="O23811" s="18">
        <f t="shared" si="1124"/>
        <v>266</v>
      </c>
      <c r="P23811" s="16">
        <f t="shared" si="1125"/>
        <v>430</v>
      </c>
    </row>
    <row r="23812" spans="2:16">
      <c r="B23812" s="400"/>
      <c r="D23812" s="401"/>
      <c r="F23812" s="103" t="s">
        <v>23152</v>
      </c>
      <c r="J23812" s="178">
        <v>0</v>
      </c>
      <c r="L23812" s="18">
        <f t="shared" si="1126"/>
        <v>0</v>
      </c>
      <c r="M23812" s="178">
        <v>96</v>
      </c>
      <c r="O23812" s="18">
        <f t="shared" si="1124"/>
        <v>96</v>
      </c>
      <c r="P23812" s="16">
        <f t="shared" si="1125"/>
        <v>96</v>
      </c>
    </row>
    <row r="23813" spans="2:16">
      <c r="B23813" s="400"/>
      <c r="D23813" s="401"/>
      <c r="F23813" s="103" t="s">
        <v>23153</v>
      </c>
      <c r="L23813" s="18">
        <f t="shared" si="1126"/>
        <v>0</v>
      </c>
      <c r="M23813" s="178">
        <v>145</v>
      </c>
      <c r="O23813" s="18">
        <f t="shared" si="1124"/>
        <v>145</v>
      </c>
      <c r="P23813" s="16">
        <f t="shared" si="1125"/>
        <v>145</v>
      </c>
    </row>
    <row r="23814" spans="2:16">
      <c r="B23814" s="400"/>
      <c r="D23814" s="401"/>
      <c r="F23814" s="103" t="s">
        <v>23154</v>
      </c>
      <c r="L23814" s="18">
        <f t="shared" si="1126"/>
        <v>0</v>
      </c>
      <c r="M23814" s="178">
        <v>25</v>
      </c>
      <c r="O23814" s="18">
        <f t="shared" si="1124"/>
        <v>25</v>
      </c>
      <c r="P23814" s="16">
        <f t="shared" si="1125"/>
        <v>25</v>
      </c>
    </row>
    <row r="23815" spans="2:16">
      <c r="B23815" s="400"/>
      <c r="D23815" s="401"/>
      <c r="F23815" s="103" t="s">
        <v>23155</v>
      </c>
      <c r="L23815" s="18">
        <f t="shared" si="1126"/>
        <v>0</v>
      </c>
      <c r="M23815" s="178">
        <v>40</v>
      </c>
      <c r="O23815" s="18">
        <f t="shared" si="1124"/>
        <v>40</v>
      </c>
      <c r="P23815" s="16">
        <f t="shared" si="1125"/>
        <v>40</v>
      </c>
    </row>
    <row r="23816" spans="2:16">
      <c r="B23816" s="400"/>
      <c r="D23816" s="401"/>
      <c r="F23816" s="103" t="s">
        <v>23156</v>
      </c>
      <c r="L23816" s="18">
        <f t="shared" si="1126"/>
        <v>0</v>
      </c>
      <c r="M23816" s="178">
        <v>34</v>
      </c>
      <c r="O23816" s="18">
        <f t="shared" si="1124"/>
        <v>34</v>
      </c>
      <c r="P23816" s="16">
        <f t="shared" si="1125"/>
        <v>34</v>
      </c>
    </row>
    <row r="23817" spans="2:16">
      <c r="B23817" s="400"/>
      <c r="D23817" s="401"/>
      <c r="F23817" s="103" t="s">
        <v>23157</v>
      </c>
      <c r="L23817" s="18">
        <f t="shared" si="1126"/>
        <v>0</v>
      </c>
      <c r="M23817" s="178">
        <v>130</v>
      </c>
      <c r="O23817" s="18">
        <f t="shared" si="1124"/>
        <v>130</v>
      </c>
      <c r="P23817" s="16">
        <f t="shared" si="1125"/>
        <v>130</v>
      </c>
    </row>
    <row r="23818" spans="2:16">
      <c r="B23818" s="400"/>
      <c r="D23818" s="401"/>
      <c r="F23818" s="103" t="s">
        <v>23158</v>
      </c>
      <c r="L23818" s="18">
        <f t="shared" si="1126"/>
        <v>0</v>
      </c>
      <c r="M23818" s="178">
        <v>160</v>
      </c>
      <c r="O23818" s="18">
        <f t="shared" si="1124"/>
        <v>160</v>
      </c>
      <c r="P23818" s="16">
        <f t="shared" si="1125"/>
        <v>160</v>
      </c>
    </row>
    <row r="23819" spans="2:16">
      <c r="B23819" s="400"/>
      <c r="D23819" s="401"/>
      <c r="F23819" s="103" t="s">
        <v>23159</v>
      </c>
      <c r="L23819" s="18">
        <f t="shared" si="1126"/>
        <v>0</v>
      </c>
      <c r="M23819" s="178">
        <v>15</v>
      </c>
      <c r="O23819" s="18">
        <f t="shared" ref="O23819:O23882" si="1127">+N23819+M23819</f>
        <v>15</v>
      </c>
      <c r="P23819" s="16">
        <f t="shared" ref="P23819:P23882" si="1128">+L23819+O23819</f>
        <v>15</v>
      </c>
    </row>
    <row r="23820" spans="2:16">
      <c r="B23820" s="400"/>
      <c r="D23820" s="401"/>
      <c r="F23820" s="103" t="s">
        <v>23160</v>
      </c>
      <c r="J23820" s="178">
        <v>210</v>
      </c>
      <c r="L23820" s="18">
        <f t="shared" si="1126"/>
        <v>210</v>
      </c>
      <c r="M23820" s="178">
        <v>0</v>
      </c>
      <c r="O23820" s="18">
        <f t="shared" si="1127"/>
        <v>0</v>
      </c>
      <c r="P23820" s="16">
        <f t="shared" si="1128"/>
        <v>210</v>
      </c>
    </row>
    <row r="23821" spans="2:16">
      <c r="B23821" s="400"/>
      <c r="D23821" s="401"/>
      <c r="F23821" s="103" t="s">
        <v>23161</v>
      </c>
      <c r="J23821" s="178">
        <v>190</v>
      </c>
      <c r="L23821" s="18">
        <f t="shared" si="1126"/>
        <v>190</v>
      </c>
      <c r="M23821" s="178">
        <v>150</v>
      </c>
      <c r="O23821" s="18">
        <f t="shared" si="1127"/>
        <v>150</v>
      </c>
      <c r="P23821" s="16">
        <f t="shared" si="1128"/>
        <v>340</v>
      </c>
    </row>
    <row r="23822" spans="2:16">
      <c r="B23822" s="400"/>
      <c r="D23822" s="401"/>
      <c r="F23822" s="103" t="s">
        <v>23162</v>
      </c>
      <c r="J23822" s="178">
        <v>110</v>
      </c>
      <c r="L23822" s="18">
        <f t="shared" si="1126"/>
        <v>110</v>
      </c>
      <c r="M23822" s="178">
        <v>50</v>
      </c>
      <c r="O23822" s="18">
        <f t="shared" si="1127"/>
        <v>50</v>
      </c>
      <c r="P23822" s="16">
        <f t="shared" si="1128"/>
        <v>160</v>
      </c>
    </row>
    <row r="23823" spans="2:16">
      <c r="B23823" s="400"/>
      <c r="D23823" s="401"/>
      <c r="F23823" s="103" t="s">
        <v>23163</v>
      </c>
      <c r="J23823" s="178">
        <v>178</v>
      </c>
      <c r="L23823" s="18">
        <f t="shared" ref="L23823:L23886" si="1129">+J23823+K23823</f>
        <v>178</v>
      </c>
      <c r="M23823" s="178">
        <v>210</v>
      </c>
      <c r="O23823" s="18">
        <f t="shared" si="1127"/>
        <v>210</v>
      </c>
      <c r="P23823" s="16">
        <f t="shared" si="1128"/>
        <v>388</v>
      </c>
    </row>
    <row r="23824" spans="2:16">
      <c r="B23824" s="400"/>
      <c r="D23824" s="401" t="s">
        <v>23164</v>
      </c>
      <c r="F23824" s="103" t="s">
        <v>23165</v>
      </c>
      <c r="J23824" s="191">
        <v>250</v>
      </c>
      <c r="L23824" s="18">
        <f t="shared" si="1129"/>
        <v>250</v>
      </c>
      <c r="M23824" s="191">
        <f>139+35</f>
        <v>174</v>
      </c>
      <c r="O23824" s="18">
        <f t="shared" si="1127"/>
        <v>174</v>
      </c>
      <c r="P23824" s="16">
        <f t="shared" si="1128"/>
        <v>424</v>
      </c>
    </row>
    <row r="23825" spans="2:16">
      <c r="B23825" s="400"/>
      <c r="D23825" s="401"/>
      <c r="F23825" s="103" t="s">
        <v>23166</v>
      </c>
      <c r="J23825" s="191">
        <v>82</v>
      </c>
      <c r="L23825" s="18">
        <f t="shared" si="1129"/>
        <v>82</v>
      </c>
      <c r="M23825" s="191">
        <v>120</v>
      </c>
      <c r="O23825" s="18">
        <f t="shared" si="1127"/>
        <v>120</v>
      </c>
      <c r="P23825" s="16">
        <f t="shared" si="1128"/>
        <v>202</v>
      </c>
    </row>
    <row r="23826" spans="2:16">
      <c r="B23826" s="400"/>
      <c r="D23826" s="401"/>
      <c r="F23826" s="103" t="s">
        <v>23167</v>
      </c>
      <c r="J23826" s="191">
        <v>70</v>
      </c>
      <c r="L23826" s="18">
        <f t="shared" si="1129"/>
        <v>70</v>
      </c>
      <c r="M23826" s="191">
        <v>62</v>
      </c>
      <c r="O23826" s="18">
        <f t="shared" si="1127"/>
        <v>62</v>
      </c>
      <c r="P23826" s="16">
        <f t="shared" si="1128"/>
        <v>132</v>
      </c>
    </row>
    <row r="23827" spans="2:16">
      <c r="B23827" s="400"/>
      <c r="D23827" s="401"/>
      <c r="F23827" s="103" t="s">
        <v>23168</v>
      </c>
      <c r="J23827" s="191">
        <v>62</v>
      </c>
      <c r="L23827" s="18">
        <f t="shared" si="1129"/>
        <v>62</v>
      </c>
      <c r="M23827" s="191">
        <v>12</v>
      </c>
      <c r="O23827" s="18">
        <f t="shared" si="1127"/>
        <v>12</v>
      </c>
      <c r="P23827" s="16">
        <f t="shared" si="1128"/>
        <v>74</v>
      </c>
    </row>
    <row r="23828" spans="2:16">
      <c r="B23828" s="400"/>
      <c r="D23828" s="401"/>
      <c r="F23828" s="103" t="s">
        <v>23169</v>
      </c>
      <c r="L23828" s="18">
        <f t="shared" si="1129"/>
        <v>0</v>
      </c>
      <c r="O23828" s="18">
        <f t="shared" si="1127"/>
        <v>0</v>
      </c>
      <c r="P23828" s="16">
        <f t="shared" si="1128"/>
        <v>0</v>
      </c>
    </row>
    <row r="23829" spans="2:16">
      <c r="B23829" s="400"/>
      <c r="D23829" s="401"/>
      <c r="F23829" s="103" t="s">
        <v>23170</v>
      </c>
      <c r="L23829" s="18">
        <f t="shared" si="1129"/>
        <v>0</v>
      </c>
      <c r="M23829" s="191">
        <v>54</v>
      </c>
      <c r="O23829" s="18">
        <f t="shared" si="1127"/>
        <v>54</v>
      </c>
      <c r="P23829" s="16">
        <f t="shared" si="1128"/>
        <v>54</v>
      </c>
    </row>
    <row r="23830" spans="2:16">
      <c r="B23830" s="400"/>
      <c r="D23830" s="401"/>
      <c r="F23830" s="103" t="s">
        <v>23027</v>
      </c>
      <c r="L23830" s="18">
        <f t="shared" si="1129"/>
        <v>0</v>
      </c>
      <c r="M23830" s="191">
        <v>54</v>
      </c>
      <c r="O23830" s="18">
        <f t="shared" si="1127"/>
        <v>54</v>
      </c>
      <c r="P23830" s="16">
        <f t="shared" si="1128"/>
        <v>54</v>
      </c>
    </row>
    <row r="23831" spans="2:16">
      <c r="B23831" s="400"/>
      <c r="D23831" s="401"/>
      <c r="F23831" s="103" t="s">
        <v>23171</v>
      </c>
      <c r="L23831" s="18">
        <f t="shared" si="1129"/>
        <v>0</v>
      </c>
      <c r="M23831" s="191">
        <v>20</v>
      </c>
      <c r="O23831" s="18">
        <f t="shared" si="1127"/>
        <v>20</v>
      </c>
      <c r="P23831" s="16">
        <f t="shared" si="1128"/>
        <v>20</v>
      </c>
    </row>
    <row r="23832" spans="2:16">
      <c r="B23832" s="400"/>
      <c r="D23832" s="401"/>
      <c r="F23832" s="103" t="s">
        <v>23172</v>
      </c>
      <c r="L23832" s="18">
        <f t="shared" si="1129"/>
        <v>0</v>
      </c>
      <c r="M23832" s="191">
        <v>20</v>
      </c>
      <c r="O23832" s="18">
        <f t="shared" si="1127"/>
        <v>20</v>
      </c>
      <c r="P23832" s="16">
        <f t="shared" si="1128"/>
        <v>20</v>
      </c>
    </row>
    <row r="23833" spans="2:16">
      <c r="B23833" s="400"/>
      <c r="D23833" s="401"/>
      <c r="F23833" s="103" t="s">
        <v>23173</v>
      </c>
      <c r="L23833" s="18">
        <f t="shared" si="1129"/>
        <v>0</v>
      </c>
      <c r="M23833" s="191">
        <v>12</v>
      </c>
      <c r="O23833" s="18">
        <f t="shared" si="1127"/>
        <v>12</v>
      </c>
      <c r="P23833" s="16">
        <f t="shared" si="1128"/>
        <v>12</v>
      </c>
    </row>
    <row r="23834" spans="2:16">
      <c r="B23834" s="400"/>
      <c r="D23834" s="401"/>
      <c r="F23834" s="103" t="s">
        <v>23174</v>
      </c>
      <c r="L23834" s="18">
        <f t="shared" si="1129"/>
        <v>0</v>
      </c>
      <c r="M23834" s="191">
        <v>17</v>
      </c>
      <c r="O23834" s="18">
        <f t="shared" si="1127"/>
        <v>17</v>
      </c>
      <c r="P23834" s="16">
        <f t="shared" si="1128"/>
        <v>17</v>
      </c>
    </row>
    <row r="23835" spans="2:16">
      <c r="B23835" s="400"/>
      <c r="D23835" s="401"/>
      <c r="F23835" s="103" t="s">
        <v>23175</v>
      </c>
      <c r="L23835" s="18">
        <f t="shared" si="1129"/>
        <v>0</v>
      </c>
      <c r="M23835" s="191">
        <v>107</v>
      </c>
      <c r="O23835" s="18">
        <f t="shared" si="1127"/>
        <v>107</v>
      </c>
      <c r="P23835" s="16">
        <f t="shared" si="1128"/>
        <v>107</v>
      </c>
    </row>
    <row r="23836" spans="2:16">
      <c r="B23836" s="400"/>
      <c r="D23836" s="401"/>
      <c r="F23836" s="103" t="s">
        <v>23176</v>
      </c>
      <c r="L23836" s="18">
        <f t="shared" si="1129"/>
        <v>0</v>
      </c>
      <c r="M23836" s="191">
        <v>37</v>
      </c>
      <c r="O23836" s="18">
        <f t="shared" si="1127"/>
        <v>37</v>
      </c>
      <c r="P23836" s="16">
        <f t="shared" si="1128"/>
        <v>37</v>
      </c>
    </row>
    <row r="23837" spans="2:16">
      <c r="B23837" s="400"/>
      <c r="D23837" s="401"/>
      <c r="F23837" s="103" t="s">
        <v>23177</v>
      </c>
      <c r="L23837" s="18">
        <f t="shared" si="1129"/>
        <v>0</v>
      </c>
      <c r="M23837" s="178">
        <v>0</v>
      </c>
      <c r="O23837" s="18">
        <f t="shared" si="1127"/>
        <v>0</v>
      </c>
      <c r="P23837" s="16">
        <f t="shared" si="1128"/>
        <v>0</v>
      </c>
    </row>
    <row r="23838" spans="2:16">
      <c r="B23838" s="400"/>
      <c r="D23838" s="401"/>
      <c r="F23838" s="176" t="s">
        <v>23178</v>
      </c>
      <c r="L23838" s="18">
        <f t="shared" si="1129"/>
        <v>0</v>
      </c>
      <c r="M23838" s="185">
        <v>24</v>
      </c>
      <c r="O23838" s="18">
        <f t="shared" si="1127"/>
        <v>24</v>
      </c>
      <c r="P23838" s="16">
        <f t="shared" si="1128"/>
        <v>24</v>
      </c>
    </row>
    <row r="23839" spans="2:16">
      <c r="B23839" s="400"/>
      <c r="D23839" s="401" t="s">
        <v>23179</v>
      </c>
      <c r="F23839" s="103" t="s">
        <v>23180</v>
      </c>
      <c r="J23839" s="192">
        <v>153</v>
      </c>
      <c r="L23839" s="18">
        <f t="shared" si="1129"/>
        <v>153</v>
      </c>
      <c r="M23839" s="192">
        <v>60</v>
      </c>
      <c r="O23839" s="18">
        <f t="shared" si="1127"/>
        <v>60</v>
      </c>
      <c r="P23839" s="16">
        <f t="shared" si="1128"/>
        <v>213</v>
      </c>
    </row>
    <row r="23840" spans="2:16">
      <c r="B23840" s="400"/>
      <c r="D23840" s="401"/>
      <c r="F23840" s="103" t="s">
        <v>23181</v>
      </c>
      <c r="J23840" s="192">
        <v>77</v>
      </c>
      <c r="L23840" s="18">
        <f t="shared" si="1129"/>
        <v>77</v>
      </c>
      <c r="M23840" s="192">
        <v>140</v>
      </c>
      <c r="O23840" s="18">
        <f t="shared" si="1127"/>
        <v>140</v>
      </c>
      <c r="P23840" s="16">
        <f t="shared" si="1128"/>
        <v>217</v>
      </c>
    </row>
    <row r="23841" spans="2:16">
      <c r="B23841" s="400"/>
      <c r="D23841" s="401"/>
      <c r="F23841" s="103" t="s">
        <v>23182</v>
      </c>
      <c r="J23841" s="192">
        <v>128</v>
      </c>
      <c r="L23841" s="18">
        <f t="shared" si="1129"/>
        <v>128</v>
      </c>
      <c r="M23841" s="192">
        <v>80</v>
      </c>
      <c r="O23841" s="18">
        <f t="shared" si="1127"/>
        <v>80</v>
      </c>
      <c r="P23841" s="16">
        <f t="shared" si="1128"/>
        <v>208</v>
      </c>
    </row>
    <row r="23842" spans="2:16">
      <c r="B23842" s="400"/>
      <c r="D23842" s="401"/>
      <c r="F23842" s="103" t="s">
        <v>23183</v>
      </c>
      <c r="L23842" s="18">
        <f t="shared" si="1129"/>
        <v>0</v>
      </c>
      <c r="M23842" s="193">
        <f>46-15</f>
        <v>31</v>
      </c>
      <c r="O23842" s="18">
        <f t="shared" si="1127"/>
        <v>31</v>
      </c>
      <c r="P23842" s="16">
        <f t="shared" si="1128"/>
        <v>31</v>
      </c>
    </row>
    <row r="23843" spans="2:16">
      <c r="B23843" s="400"/>
      <c r="D23843" s="401"/>
      <c r="F23843" s="103" t="s">
        <v>16546</v>
      </c>
      <c r="L23843" s="18">
        <f t="shared" si="1129"/>
        <v>0</v>
      </c>
      <c r="M23843" s="193">
        <f>18+4</f>
        <v>22</v>
      </c>
      <c r="O23843" s="18">
        <f t="shared" si="1127"/>
        <v>22</v>
      </c>
      <c r="P23843" s="16">
        <f t="shared" si="1128"/>
        <v>22</v>
      </c>
    </row>
    <row r="23844" spans="2:16">
      <c r="B23844" s="400"/>
      <c r="D23844" s="401"/>
      <c r="F23844" s="103" t="s">
        <v>23184</v>
      </c>
      <c r="L23844" s="18">
        <f t="shared" si="1129"/>
        <v>0</v>
      </c>
      <c r="M23844" s="193">
        <f>16-6</f>
        <v>10</v>
      </c>
      <c r="O23844" s="18">
        <f t="shared" si="1127"/>
        <v>10</v>
      </c>
      <c r="P23844" s="16">
        <f t="shared" si="1128"/>
        <v>10</v>
      </c>
    </row>
    <row r="23845" spans="2:16">
      <c r="B23845" s="400"/>
      <c r="D23845" s="401"/>
      <c r="F23845" s="103" t="s">
        <v>15964</v>
      </c>
      <c r="L23845" s="18">
        <f t="shared" si="1129"/>
        <v>0</v>
      </c>
      <c r="M23845" s="193">
        <f>17-4</f>
        <v>13</v>
      </c>
      <c r="O23845" s="18">
        <f t="shared" si="1127"/>
        <v>13</v>
      </c>
      <c r="P23845" s="16">
        <f t="shared" si="1128"/>
        <v>13</v>
      </c>
    </row>
    <row r="23846" spans="2:16">
      <c r="B23846" s="400"/>
      <c r="D23846" s="401"/>
      <c r="F23846" s="103" t="s">
        <v>23185</v>
      </c>
      <c r="L23846" s="18">
        <f t="shared" si="1129"/>
        <v>0</v>
      </c>
      <c r="M23846" s="193">
        <f>41+2</f>
        <v>43</v>
      </c>
      <c r="O23846" s="18">
        <f t="shared" si="1127"/>
        <v>43</v>
      </c>
      <c r="P23846" s="16">
        <f t="shared" si="1128"/>
        <v>43</v>
      </c>
    </row>
    <row r="23847" spans="2:16">
      <c r="B23847" s="400"/>
      <c r="D23847" s="401"/>
      <c r="F23847" s="103" t="s">
        <v>23186</v>
      </c>
      <c r="L23847" s="18">
        <f t="shared" si="1129"/>
        <v>0</v>
      </c>
      <c r="M23847" s="193">
        <f>37-6</f>
        <v>31</v>
      </c>
      <c r="O23847" s="18">
        <f t="shared" si="1127"/>
        <v>31</v>
      </c>
      <c r="P23847" s="16">
        <f t="shared" si="1128"/>
        <v>31</v>
      </c>
    </row>
    <row r="23848" spans="2:16">
      <c r="B23848" s="400"/>
      <c r="D23848" s="401"/>
      <c r="F23848" s="103" t="s">
        <v>23187</v>
      </c>
      <c r="L23848" s="18">
        <f t="shared" si="1129"/>
        <v>0</v>
      </c>
      <c r="M23848" s="193">
        <v>12</v>
      </c>
      <c r="O23848" s="18">
        <f t="shared" si="1127"/>
        <v>12</v>
      </c>
      <c r="P23848" s="16">
        <f t="shared" si="1128"/>
        <v>12</v>
      </c>
    </row>
    <row r="23849" spans="2:16">
      <c r="B23849" s="400"/>
      <c r="D23849" s="401"/>
      <c r="F23849" s="103" t="s">
        <v>23188</v>
      </c>
      <c r="J23849" s="192">
        <v>143</v>
      </c>
      <c r="L23849" s="18">
        <f t="shared" si="1129"/>
        <v>143</v>
      </c>
      <c r="M23849" s="192">
        <v>175</v>
      </c>
      <c r="O23849" s="18">
        <f t="shared" si="1127"/>
        <v>175</v>
      </c>
      <c r="P23849" s="16">
        <f t="shared" si="1128"/>
        <v>318</v>
      </c>
    </row>
    <row r="23850" spans="2:16">
      <c r="B23850" s="400"/>
      <c r="D23850" s="401"/>
      <c r="F23850" s="103" t="s">
        <v>23189</v>
      </c>
      <c r="J23850" s="194">
        <v>0</v>
      </c>
      <c r="L23850" s="18">
        <f t="shared" si="1129"/>
        <v>0</v>
      </c>
      <c r="M23850" s="192">
        <v>36</v>
      </c>
      <c r="O23850" s="18">
        <f t="shared" si="1127"/>
        <v>36</v>
      </c>
      <c r="P23850" s="16">
        <f t="shared" si="1128"/>
        <v>36</v>
      </c>
    </row>
    <row r="23851" spans="2:16">
      <c r="B23851" s="400"/>
      <c r="D23851" s="401"/>
      <c r="F23851" s="103" t="s">
        <v>23190</v>
      </c>
      <c r="J23851" s="194">
        <v>0</v>
      </c>
      <c r="L23851" s="18">
        <f t="shared" si="1129"/>
        <v>0</v>
      </c>
      <c r="M23851" s="192">
        <v>52</v>
      </c>
      <c r="O23851" s="18">
        <f t="shared" si="1127"/>
        <v>52</v>
      </c>
      <c r="P23851" s="16">
        <f t="shared" si="1128"/>
        <v>52</v>
      </c>
    </row>
    <row r="23852" spans="2:16">
      <c r="B23852" s="400"/>
      <c r="D23852" s="401"/>
      <c r="F23852" s="103" t="s">
        <v>23191</v>
      </c>
      <c r="J23852" s="192">
        <v>52</v>
      </c>
      <c r="L23852" s="18">
        <f t="shared" si="1129"/>
        <v>52</v>
      </c>
      <c r="M23852" s="192">
        <f>22+25</f>
        <v>47</v>
      </c>
      <c r="O23852" s="18">
        <f t="shared" si="1127"/>
        <v>47</v>
      </c>
      <c r="P23852" s="16">
        <f t="shared" si="1128"/>
        <v>99</v>
      </c>
    </row>
    <row r="23853" spans="2:16">
      <c r="B23853" s="400"/>
      <c r="D23853" s="401" t="s">
        <v>23192</v>
      </c>
      <c r="F23853" s="195" t="s">
        <v>23193</v>
      </c>
      <c r="K23853" s="182">
        <v>50</v>
      </c>
      <c r="L23853" s="18">
        <f t="shared" si="1129"/>
        <v>50</v>
      </c>
      <c r="N23853" s="182">
        <v>50</v>
      </c>
      <c r="O23853" s="18">
        <f t="shared" si="1127"/>
        <v>50</v>
      </c>
      <c r="P23853" s="16">
        <f t="shared" si="1128"/>
        <v>100</v>
      </c>
    </row>
    <row r="23854" spans="2:16">
      <c r="B23854" s="400"/>
      <c r="D23854" s="401"/>
      <c r="F23854" s="233" t="s">
        <v>23194</v>
      </c>
      <c r="K23854" s="182">
        <v>50</v>
      </c>
      <c r="L23854" s="18">
        <f t="shared" si="1129"/>
        <v>50</v>
      </c>
      <c r="N23854" s="182">
        <v>50</v>
      </c>
      <c r="O23854" s="18">
        <f t="shared" si="1127"/>
        <v>50</v>
      </c>
      <c r="P23854" s="16">
        <f t="shared" si="1128"/>
        <v>100</v>
      </c>
    </row>
    <row r="23855" spans="2:16">
      <c r="B23855" s="400"/>
      <c r="D23855" s="401"/>
      <c r="F23855" s="195" t="s">
        <v>23195</v>
      </c>
      <c r="K23855" s="182">
        <v>100</v>
      </c>
      <c r="L23855" s="18">
        <f t="shared" si="1129"/>
        <v>100</v>
      </c>
      <c r="N23855" s="182">
        <v>100</v>
      </c>
      <c r="O23855" s="18">
        <f t="shared" si="1127"/>
        <v>100</v>
      </c>
      <c r="P23855" s="16">
        <f t="shared" si="1128"/>
        <v>200</v>
      </c>
    </row>
    <row r="23856" spans="2:16">
      <c r="B23856" s="400"/>
      <c r="D23856" s="401"/>
      <c r="F23856" s="195" t="s">
        <v>23196</v>
      </c>
      <c r="K23856" s="182">
        <v>100</v>
      </c>
      <c r="L23856" s="18">
        <f t="shared" si="1129"/>
        <v>100</v>
      </c>
      <c r="N23856" s="182">
        <v>100</v>
      </c>
      <c r="O23856" s="18">
        <f t="shared" si="1127"/>
        <v>100</v>
      </c>
      <c r="P23856" s="16">
        <f t="shared" si="1128"/>
        <v>200</v>
      </c>
    </row>
    <row r="23857" spans="2:16">
      <c r="B23857" s="400"/>
      <c r="D23857" s="401"/>
      <c r="F23857" s="54" t="s">
        <v>23197</v>
      </c>
      <c r="K23857" s="178">
        <v>0</v>
      </c>
      <c r="L23857" s="18">
        <f t="shared" si="1129"/>
        <v>0</v>
      </c>
      <c r="N23857" s="182">
        <v>140</v>
      </c>
      <c r="O23857" s="18">
        <f t="shared" si="1127"/>
        <v>140</v>
      </c>
      <c r="P23857" s="16">
        <f t="shared" si="1128"/>
        <v>140</v>
      </c>
    </row>
    <row r="23858" spans="2:16">
      <c r="B23858" s="400"/>
      <c r="D23858" s="401"/>
      <c r="F23858" s="54" t="s">
        <v>23198</v>
      </c>
      <c r="K23858" s="178">
        <v>0</v>
      </c>
      <c r="L23858" s="18">
        <f t="shared" si="1129"/>
        <v>0</v>
      </c>
      <c r="N23858" s="182">
        <v>100</v>
      </c>
      <c r="O23858" s="18">
        <f t="shared" si="1127"/>
        <v>100</v>
      </c>
      <c r="P23858" s="16">
        <f t="shared" si="1128"/>
        <v>100</v>
      </c>
    </row>
    <row r="23859" spans="2:16">
      <c r="B23859" s="400"/>
      <c r="D23859" s="401"/>
      <c r="F23859" s="290" t="s">
        <v>23199</v>
      </c>
      <c r="K23859" s="182">
        <v>100</v>
      </c>
      <c r="L23859" s="18">
        <f t="shared" si="1129"/>
        <v>100</v>
      </c>
      <c r="N23859" s="182">
        <v>100</v>
      </c>
      <c r="O23859" s="18">
        <f t="shared" si="1127"/>
        <v>100</v>
      </c>
      <c r="P23859" s="16">
        <f t="shared" si="1128"/>
        <v>200</v>
      </c>
    </row>
    <row r="23860" spans="2:16">
      <c r="B23860" s="400"/>
      <c r="D23860" s="401"/>
      <c r="F23860" s="290" t="s">
        <v>23200</v>
      </c>
      <c r="K23860" s="182">
        <v>20</v>
      </c>
      <c r="L23860" s="18">
        <f t="shared" si="1129"/>
        <v>20</v>
      </c>
      <c r="N23860" s="178">
        <v>0</v>
      </c>
      <c r="O23860" s="18">
        <f t="shared" si="1127"/>
        <v>0</v>
      </c>
      <c r="P23860" s="16">
        <f t="shared" si="1128"/>
        <v>20</v>
      </c>
    </row>
    <row r="23861" spans="2:16">
      <c r="B23861" s="400"/>
      <c r="D23861" s="401"/>
      <c r="F23861" s="290" t="s">
        <v>23201</v>
      </c>
      <c r="K23861" s="182">
        <v>50</v>
      </c>
      <c r="L23861" s="18">
        <f t="shared" si="1129"/>
        <v>50</v>
      </c>
      <c r="N23861" s="182">
        <v>50</v>
      </c>
      <c r="O23861" s="18">
        <f t="shared" si="1127"/>
        <v>50</v>
      </c>
      <c r="P23861" s="16">
        <f t="shared" si="1128"/>
        <v>100</v>
      </c>
    </row>
    <row r="23862" spans="2:16">
      <c r="B23862" s="400"/>
      <c r="D23862" s="401"/>
      <c r="F23862" s="290" t="s">
        <v>23202</v>
      </c>
      <c r="K23862" s="182">
        <v>50</v>
      </c>
      <c r="L23862" s="18">
        <f t="shared" si="1129"/>
        <v>50</v>
      </c>
      <c r="N23862" s="182">
        <v>100</v>
      </c>
      <c r="O23862" s="18">
        <f t="shared" si="1127"/>
        <v>100</v>
      </c>
      <c r="P23862" s="16">
        <f t="shared" si="1128"/>
        <v>150</v>
      </c>
    </row>
    <row r="23863" spans="2:16">
      <c r="B23863" s="400"/>
      <c r="D23863" s="401"/>
      <c r="F23863" s="291" t="s">
        <v>23203</v>
      </c>
      <c r="K23863" s="178">
        <v>0</v>
      </c>
      <c r="L23863" s="18">
        <f t="shared" si="1129"/>
        <v>0</v>
      </c>
      <c r="N23863" s="178">
        <v>0</v>
      </c>
      <c r="O23863" s="18">
        <f t="shared" si="1127"/>
        <v>0</v>
      </c>
      <c r="P23863" s="16">
        <f t="shared" si="1128"/>
        <v>0</v>
      </c>
    </row>
    <row r="23864" spans="2:16">
      <c r="B23864" s="400"/>
      <c r="D23864" s="401"/>
      <c r="F23864" s="290" t="s">
        <v>23204</v>
      </c>
      <c r="J23864" s="178">
        <v>0</v>
      </c>
      <c r="K23864" s="182">
        <v>80</v>
      </c>
      <c r="L23864" s="18">
        <f t="shared" si="1129"/>
        <v>80</v>
      </c>
      <c r="N23864" s="182">
        <v>70</v>
      </c>
      <c r="O23864" s="18">
        <f t="shared" si="1127"/>
        <v>70</v>
      </c>
      <c r="P23864" s="16">
        <f t="shared" si="1128"/>
        <v>150</v>
      </c>
    </row>
    <row r="23865" spans="2:16">
      <c r="B23865" s="400"/>
      <c r="D23865" s="401"/>
      <c r="F23865" s="290" t="s">
        <v>23205</v>
      </c>
      <c r="J23865" s="178">
        <v>0</v>
      </c>
      <c r="K23865" s="182">
        <v>50</v>
      </c>
      <c r="L23865" s="18">
        <f t="shared" si="1129"/>
        <v>50</v>
      </c>
      <c r="N23865" s="182">
        <v>50</v>
      </c>
      <c r="O23865" s="18">
        <f t="shared" si="1127"/>
        <v>50</v>
      </c>
      <c r="P23865" s="16">
        <f t="shared" si="1128"/>
        <v>100</v>
      </c>
    </row>
    <row r="23866" spans="2:16">
      <c r="B23866" s="400"/>
      <c r="D23866" s="401"/>
      <c r="F23866" s="290" t="s">
        <v>23206</v>
      </c>
      <c r="J23866" s="182">
        <v>20</v>
      </c>
      <c r="K23866" s="182">
        <v>50</v>
      </c>
      <c r="L23866" s="18">
        <f t="shared" si="1129"/>
        <v>70</v>
      </c>
      <c r="N23866" s="182">
        <v>50</v>
      </c>
      <c r="O23866" s="18">
        <f t="shared" si="1127"/>
        <v>50</v>
      </c>
      <c r="P23866" s="16">
        <f t="shared" si="1128"/>
        <v>120</v>
      </c>
    </row>
    <row r="23867" spans="2:16">
      <c r="B23867" s="400"/>
      <c r="D23867" s="401"/>
      <c r="F23867" s="290" t="s">
        <v>23207</v>
      </c>
      <c r="J23867" s="182">
        <v>108</v>
      </c>
      <c r="K23867" s="182">
        <v>100</v>
      </c>
      <c r="L23867" s="18">
        <f t="shared" si="1129"/>
        <v>208</v>
      </c>
      <c r="N23867" s="182">
        <v>200</v>
      </c>
      <c r="O23867" s="18">
        <f t="shared" si="1127"/>
        <v>200</v>
      </c>
      <c r="P23867" s="16">
        <f t="shared" si="1128"/>
        <v>408</v>
      </c>
    </row>
    <row r="23868" spans="2:16">
      <c r="B23868" s="400"/>
      <c r="D23868" s="401"/>
      <c r="F23868" s="196" t="s">
        <v>23208</v>
      </c>
      <c r="J23868" s="178">
        <v>0</v>
      </c>
      <c r="K23868" s="178">
        <v>0</v>
      </c>
      <c r="L23868" s="18">
        <f t="shared" si="1129"/>
        <v>0</v>
      </c>
      <c r="N23868" s="182">
        <v>100</v>
      </c>
      <c r="O23868" s="18">
        <f t="shared" si="1127"/>
        <v>100</v>
      </c>
      <c r="P23868" s="16">
        <f t="shared" si="1128"/>
        <v>100</v>
      </c>
    </row>
    <row r="23869" spans="2:16">
      <c r="B23869" s="400"/>
      <c r="D23869" s="401"/>
      <c r="F23869" s="54" t="s">
        <v>23209</v>
      </c>
      <c r="J23869" s="182">
        <v>150</v>
      </c>
      <c r="K23869" s="178">
        <v>0</v>
      </c>
      <c r="L23869" s="18">
        <f t="shared" si="1129"/>
        <v>150</v>
      </c>
      <c r="N23869" s="182">
        <v>100</v>
      </c>
      <c r="O23869" s="18">
        <f t="shared" si="1127"/>
        <v>100</v>
      </c>
      <c r="P23869" s="16">
        <f t="shared" si="1128"/>
        <v>250</v>
      </c>
    </row>
    <row r="23870" spans="2:16">
      <c r="B23870" s="400"/>
      <c r="D23870" s="401"/>
      <c r="F23870" s="54" t="s">
        <v>23210</v>
      </c>
      <c r="J23870" s="182">
        <v>30</v>
      </c>
      <c r="L23870" s="18">
        <f t="shared" si="1129"/>
        <v>30</v>
      </c>
      <c r="M23870" s="182">
        <v>20</v>
      </c>
      <c r="N23870" s="182">
        <v>0</v>
      </c>
      <c r="O23870" s="18">
        <f t="shared" si="1127"/>
        <v>20</v>
      </c>
      <c r="P23870" s="16">
        <f t="shared" si="1128"/>
        <v>50</v>
      </c>
    </row>
    <row r="23871" spans="2:16">
      <c r="B23871" s="400"/>
      <c r="D23871" s="401"/>
      <c r="F23871" s="195" t="s">
        <v>23058</v>
      </c>
      <c r="J23871" s="182">
        <v>15</v>
      </c>
      <c r="L23871" s="18">
        <f t="shared" si="1129"/>
        <v>15</v>
      </c>
      <c r="M23871" s="178">
        <v>0</v>
      </c>
      <c r="N23871" s="182">
        <v>15</v>
      </c>
      <c r="O23871" s="18">
        <f t="shared" si="1127"/>
        <v>15</v>
      </c>
      <c r="P23871" s="16">
        <f t="shared" si="1128"/>
        <v>30</v>
      </c>
    </row>
    <row r="23872" spans="2:16">
      <c r="B23872" s="400"/>
      <c r="D23872" s="401"/>
      <c r="F23872" s="195" t="s">
        <v>23211</v>
      </c>
      <c r="J23872" s="182">
        <v>15</v>
      </c>
      <c r="L23872" s="18">
        <f t="shared" si="1129"/>
        <v>15</v>
      </c>
      <c r="M23872" s="182">
        <v>15</v>
      </c>
      <c r="N23872" s="178">
        <v>0</v>
      </c>
      <c r="O23872" s="18">
        <f t="shared" si="1127"/>
        <v>15</v>
      </c>
      <c r="P23872" s="16">
        <f t="shared" si="1128"/>
        <v>30</v>
      </c>
    </row>
    <row r="23873" spans="2:16">
      <c r="B23873" s="400"/>
      <c r="D23873" s="401"/>
      <c r="F23873" s="195" t="s">
        <v>23212</v>
      </c>
      <c r="J23873" s="178">
        <v>0</v>
      </c>
      <c r="L23873" s="18">
        <f t="shared" si="1129"/>
        <v>0</v>
      </c>
      <c r="M23873" s="182">
        <v>9</v>
      </c>
      <c r="N23873" s="178">
        <v>0</v>
      </c>
      <c r="O23873" s="18">
        <f t="shared" si="1127"/>
        <v>9</v>
      </c>
      <c r="P23873" s="16">
        <f t="shared" si="1128"/>
        <v>9</v>
      </c>
    </row>
    <row r="23874" spans="2:16">
      <c r="B23874" s="400"/>
      <c r="D23874" s="401"/>
      <c r="F23874" s="195" t="s">
        <v>23213</v>
      </c>
      <c r="J23874" s="178">
        <v>0</v>
      </c>
      <c r="L23874" s="18">
        <f t="shared" si="1129"/>
        <v>0</v>
      </c>
      <c r="M23874" s="182">
        <v>10</v>
      </c>
      <c r="N23874" s="178">
        <v>0</v>
      </c>
      <c r="O23874" s="18">
        <f t="shared" si="1127"/>
        <v>10</v>
      </c>
      <c r="P23874" s="16">
        <f t="shared" si="1128"/>
        <v>10</v>
      </c>
    </row>
    <row r="23875" spans="2:16">
      <c r="B23875" s="400"/>
      <c r="D23875" s="401"/>
      <c r="F23875" s="290" t="s">
        <v>23214</v>
      </c>
      <c r="J23875" s="182">
        <v>15</v>
      </c>
      <c r="L23875" s="18">
        <f t="shared" si="1129"/>
        <v>15</v>
      </c>
      <c r="M23875" s="178">
        <v>0</v>
      </c>
      <c r="N23875" s="178">
        <v>0</v>
      </c>
      <c r="O23875" s="18">
        <f t="shared" si="1127"/>
        <v>0</v>
      </c>
      <c r="P23875" s="16">
        <f t="shared" si="1128"/>
        <v>15</v>
      </c>
    </row>
    <row r="23876" spans="2:16">
      <c r="B23876" s="400"/>
      <c r="D23876" s="401"/>
      <c r="F23876" s="233" t="s">
        <v>23215</v>
      </c>
      <c r="J23876" s="182">
        <v>15</v>
      </c>
      <c r="L23876" s="18">
        <f t="shared" si="1129"/>
        <v>15</v>
      </c>
      <c r="M23876" s="182">
        <v>15</v>
      </c>
      <c r="O23876" s="18">
        <f t="shared" si="1127"/>
        <v>15</v>
      </c>
      <c r="P23876" s="16">
        <f t="shared" si="1128"/>
        <v>30</v>
      </c>
    </row>
    <row r="23877" spans="2:16">
      <c r="B23877" s="400"/>
      <c r="D23877" s="401"/>
      <c r="F23877" s="54" t="s">
        <v>23052</v>
      </c>
      <c r="J23877" s="182">
        <v>25</v>
      </c>
      <c r="L23877" s="18">
        <f t="shared" si="1129"/>
        <v>25</v>
      </c>
      <c r="M23877" s="182">
        <v>20</v>
      </c>
      <c r="O23877" s="18">
        <f t="shared" si="1127"/>
        <v>20</v>
      </c>
      <c r="P23877" s="16">
        <f t="shared" si="1128"/>
        <v>45</v>
      </c>
    </row>
    <row r="23878" spans="2:16">
      <c r="B23878" s="400"/>
      <c r="D23878" s="401"/>
      <c r="F23878" s="54" t="s">
        <v>23216</v>
      </c>
      <c r="J23878" s="178">
        <v>0</v>
      </c>
      <c r="L23878" s="18">
        <f t="shared" si="1129"/>
        <v>0</v>
      </c>
      <c r="M23878" s="182">
        <v>10</v>
      </c>
      <c r="O23878" s="18">
        <f t="shared" si="1127"/>
        <v>10</v>
      </c>
      <c r="P23878" s="16">
        <f t="shared" si="1128"/>
        <v>10</v>
      </c>
    </row>
    <row r="23879" spans="2:16">
      <c r="B23879" s="400"/>
      <c r="D23879" s="401"/>
      <c r="F23879" s="54" t="s">
        <v>23217</v>
      </c>
      <c r="J23879" s="182">
        <v>10</v>
      </c>
      <c r="L23879" s="18">
        <f t="shared" si="1129"/>
        <v>10</v>
      </c>
      <c r="M23879" s="182">
        <v>10</v>
      </c>
      <c r="O23879" s="18">
        <f t="shared" si="1127"/>
        <v>10</v>
      </c>
      <c r="P23879" s="16">
        <f t="shared" si="1128"/>
        <v>20</v>
      </c>
    </row>
    <row r="23880" spans="2:16">
      <c r="B23880" s="400"/>
      <c r="D23880" s="401"/>
      <c r="F23880" s="54" t="s">
        <v>23218</v>
      </c>
      <c r="J23880" s="182">
        <v>10</v>
      </c>
      <c r="L23880" s="18">
        <f t="shared" si="1129"/>
        <v>10</v>
      </c>
      <c r="M23880" s="178">
        <v>0</v>
      </c>
      <c r="O23880" s="18">
        <f t="shared" si="1127"/>
        <v>0</v>
      </c>
      <c r="P23880" s="16">
        <f t="shared" si="1128"/>
        <v>10</v>
      </c>
    </row>
    <row r="23881" spans="2:16">
      <c r="B23881" s="400"/>
      <c r="D23881" s="401"/>
      <c r="F23881" s="54" t="s">
        <v>23219</v>
      </c>
      <c r="J23881" s="182">
        <v>25</v>
      </c>
      <c r="L23881" s="18">
        <f t="shared" si="1129"/>
        <v>25</v>
      </c>
      <c r="M23881" s="182">
        <v>25</v>
      </c>
      <c r="O23881" s="18">
        <f t="shared" si="1127"/>
        <v>25</v>
      </c>
      <c r="P23881" s="16">
        <f t="shared" si="1128"/>
        <v>50</v>
      </c>
    </row>
    <row r="23882" spans="2:16">
      <c r="B23882" s="400"/>
      <c r="D23882" s="401"/>
      <c r="F23882" s="54" t="s">
        <v>23220</v>
      </c>
      <c r="J23882" s="178">
        <v>0</v>
      </c>
      <c r="L23882" s="18">
        <f t="shared" si="1129"/>
        <v>0</v>
      </c>
      <c r="O23882" s="18">
        <f t="shared" si="1127"/>
        <v>0</v>
      </c>
      <c r="P23882" s="16">
        <f t="shared" si="1128"/>
        <v>0</v>
      </c>
    </row>
    <row r="23883" spans="2:16">
      <c r="B23883" s="400"/>
      <c r="D23883" s="401"/>
      <c r="F23883" s="54" t="s">
        <v>23221</v>
      </c>
      <c r="J23883" s="182">
        <v>15</v>
      </c>
      <c r="L23883" s="18">
        <f t="shared" si="1129"/>
        <v>15</v>
      </c>
      <c r="O23883" s="18">
        <f t="shared" ref="O23883:O23946" si="1130">+N23883+M23883</f>
        <v>0</v>
      </c>
      <c r="P23883" s="16">
        <f t="shared" ref="P23883:P23946" si="1131">+L23883+O23883</f>
        <v>15</v>
      </c>
    </row>
    <row r="23884" spans="2:16">
      <c r="B23884" s="400"/>
      <c r="D23884" s="401"/>
      <c r="F23884" s="195" t="s">
        <v>23222</v>
      </c>
      <c r="J23884" s="182">
        <v>10</v>
      </c>
      <c r="L23884" s="18">
        <f t="shared" si="1129"/>
        <v>10</v>
      </c>
      <c r="O23884" s="18">
        <f t="shared" si="1130"/>
        <v>0</v>
      </c>
      <c r="P23884" s="16">
        <f t="shared" si="1131"/>
        <v>10</v>
      </c>
    </row>
    <row r="23885" spans="2:16">
      <c r="B23885" s="400"/>
      <c r="D23885" s="401"/>
      <c r="F23885" s="195" t="s">
        <v>23056</v>
      </c>
      <c r="J23885" s="182">
        <v>20</v>
      </c>
      <c r="L23885" s="18">
        <f t="shared" si="1129"/>
        <v>20</v>
      </c>
      <c r="O23885" s="18">
        <f t="shared" si="1130"/>
        <v>0</v>
      </c>
      <c r="P23885" s="16">
        <f t="shared" si="1131"/>
        <v>20</v>
      </c>
    </row>
    <row r="23886" spans="2:16">
      <c r="B23886" s="400"/>
      <c r="D23886" s="401"/>
      <c r="F23886" s="195" t="s">
        <v>23223</v>
      </c>
      <c r="J23886" s="182">
        <v>10</v>
      </c>
      <c r="L23886" s="18">
        <f t="shared" si="1129"/>
        <v>10</v>
      </c>
      <c r="O23886" s="18">
        <f t="shared" si="1130"/>
        <v>0</v>
      </c>
      <c r="P23886" s="16">
        <f t="shared" si="1131"/>
        <v>10</v>
      </c>
    </row>
    <row r="23887" spans="2:16">
      <c r="B23887" s="400"/>
      <c r="D23887" s="401"/>
      <c r="F23887" s="233" t="s">
        <v>23224</v>
      </c>
      <c r="J23887" s="182">
        <v>25</v>
      </c>
      <c r="L23887" s="18">
        <f t="shared" ref="L23887:L23950" si="1132">+J23887+K23887</f>
        <v>25</v>
      </c>
      <c r="M23887" s="182">
        <v>25</v>
      </c>
      <c r="O23887" s="18">
        <f t="shared" si="1130"/>
        <v>25</v>
      </c>
      <c r="P23887" s="16">
        <f t="shared" si="1131"/>
        <v>50</v>
      </c>
    </row>
    <row r="23888" spans="2:16">
      <c r="B23888" s="400"/>
      <c r="D23888" s="401"/>
      <c r="F23888" s="233" t="s">
        <v>23225</v>
      </c>
      <c r="J23888" s="182">
        <v>10</v>
      </c>
      <c r="L23888" s="18">
        <f t="shared" si="1132"/>
        <v>10</v>
      </c>
      <c r="M23888" s="182">
        <v>10</v>
      </c>
      <c r="O23888" s="18">
        <f t="shared" si="1130"/>
        <v>10</v>
      </c>
      <c r="P23888" s="16">
        <f t="shared" si="1131"/>
        <v>20</v>
      </c>
    </row>
    <row r="23889" spans="2:16">
      <c r="B23889" s="400"/>
      <c r="D23889" s="401"/>
      <c r="F23889" s="54" t="s">
        <v>23226</v>
      </c>
      <c r="J23889" s="182">
        <v>20</v>
      </c>
      <c r="L23889" s="18">
        <f t="shared" si="1132"/>
        <v>20</v>
      </c>
      <c r="M23889" s="182">
        <v>20</v>
      </c>
      <c r="O23889" s="18">
        <f t="shared" si="1130"/>
        <v>20</v>
      </c>
      <c r="P23889" s="16">
        <f t="shared" si="1131"/>
        <v>40</v>
      </c>
    </row>
    <row r="23890" spans="2:16">
      <c r="B23890" s="400"/>
      <c r="D23890" s="401"/>
      <c r="F23890" s="54" t="s">
        <v>23227</v>
      </c>
      <c r="J23890" s="182">
        <v>25</v>
      </c>
      <c r="L23890" s="18">
        <f t="shared" si="1132"/>
        <v>25</v>
      </c>
      <c r="M23890" s="182">
        <v>20</v>
      </c>
      <c r="O23890" s="18">
        <f t="shared" si="1130"/>
        <v>20</v>
      </c>
      <c r="P23890" s="16">
        <f t="shared" si="1131"/>
        <v>45</v>
      </c>
    </row>
    <row r="23891" spans="2:16">
      <c r="B23891" s="400"/>
      <c r="D23891" s="401"/>
      <c r="F23891" s="54" t="s">
        <v>16347</v>
      </c>
      <c r="J23891" s="182">
        <v>50</v>
      </c>
      <c r="L23891" s="18">
        <f t="shared" si="1132"/>
        <v>50</v>
      </c>
      <c r="M23891" s="182">
        <v>50</v>
      </c>
      <c r="O23891" s="18">
        <f t="shared" si="1130"/>
        <v>50</v>
      </c>
      <c r="P23891" s="16">
        <f t="shared" si="1131"/>
        <v>100</v>
      </c>
    </row>
    <row r="23892" spans="2:16">
      <c r="B23892" s="400"/>
      <c r="D23892" s="401"/>
      <c r="F23892" s="233" t="s">
        <v>23228</v>
      </c>
      <c r="J23892" s="178">
        <v>0</v>
      </c>
      <c r="L23892" s="18">
        <f t="shared" si="1132"/>
        <v>0</v>
      </c>
      <c r="M23892" s="182">
        <v>15</v>
      </c>
      <c r="O23892" s="18">
        <f t="shared" si="1130"/>
        <v>15</v>
      </c>
      <c r="P23892" s="16">
        <f t="shared" si="1131"/>
        <v>15</v>
      </c>
    </row>
    <row r="23893" spans="2:16">
      <c r="B23893" s="400"/>
      <c r="D23893" s="401"/>
      <c r="F23893" s="54" t="s">
        <v>23229</v>
      </c>
      <c r="J23893" s="178">
        <v>0</v>
      </c>
      <c r="L23893" s="18">
        <f t="shared" si="1132"/>
        <v>0</v>
      </c>
      <c r="M23893" s="182">
        <v>15</v>
      </c>
      <c r="O23893" s="18">
        <f t="shared" si="1130"/>
        <v>15</v>
      </c>
      <c r="P23893" s="16">
        <f t="shared" si="1131"/>
        <v>15</v>
      </c>
    </row>
    <row r="23894" spans="2:16">
      <c r="B23894" s="400"/>
      <c r="D23894" s="401"/>
      <c r="F23894" s="233" t="s">
        <v>23230</v>
      </c>
      <c r="J23894" s="178">
        <v>0</v>
      </c>
      <c r="L23894" s="18">
        <f t="shared" si="1132"/>
        <v>0</v>
      </c>
      <c r="M23894" s="182">
        <v>15</v>
      </c>
      <c r="O23894" s="18">
        <f t="shared" si="1130"/>
        <v>15</v>
      </c>
      <c r="P23894" s="16">
        <f t="shared" si="1131"/>
        <v>15</v>
      </c>
    </row>
    <row r="23895" spans="2:16">
      <c r="B23895" s="400"/>
      <c r="D23895" s="401"/>
      <c r="F23895" s="54" t="s">
        <v>23231</v>
      </c>
      <c r="J23895" s="182">
        <v>10</v>
      </c>
      <c r="L23895" s="18">
        <f t="shared" si="1132"/>
        <v>10</v>
      </c>
      <c r="M23895" s="182">
        <v>10</v>
      </c>
      <c r="O23895" s="18">
        <f t="shared" si="1130"/>
        <v>10</v>
      </c>
      <c r="P23895" s="16">
        <f t="shared" si="1131"/>
        <v>20</v>
      </c>
    </row>
    <row r="23896" spans="2:16">
      <c r="B23896" s="400"/>
      <c r="D23896" s="401"/>
      <c r="F23896" s="54" t="s">
        <v>23232</v>
      </c>
      <c r="J23896" s="182">
        <v>15</v>
      </c>
      <c r="L23896" s="18">
        <f t="shared" si="1132"/>
        <v>15</v>
      </c>
      <c r="M23896" s="178">
        <v>0</v>
      </c>
      <c r="O23896" s="18">
        <f t="shared" si="1130"/>
        <v>0</v>
      </c>
      <c r="P23896" s="16">
        <f t="shared" si="1131"/>
        <v>15</v>
      </c>
    </row>
    <row r="23897" spans="2:16">
      <c r="B23897" s="400"/>
      <c r="D23897" s="401"/>
      <c r="F23897" s="103" t="s">
        <v>23233</v>
      </c>
      <c r="J23897" s="182">
        <v>65</v>
      </c>
      <c r="L23897" s="18">
        <f t="shared" si="1132"/>
        <v>65</v>
      </c>
      <c r="M23897" s="178">
        <v>0</v>
      </c>
      <c r="O23897" s="18">
        <f t="shared" si="1130"/>
        <v>0</v>
      </c>
      <c r="P23897" s="16">
        <f t="shared" si="1131"/>
        <v>65</v>
      </c>
    </row>
    <row r="23898" spans="2:16">
      <c r="B23898" s="400"/>
      <c r="D23898" s="401"/>
      <c r="F23898" s="290" t="s">
        <v>23234</v>
      </c>
      <c r="J23898" s="182">
        <v>30</v>
      </c>
      <c r="L23898" s="18">
        <f t="shared" si="1132"/>
        <v>30</v>
      </c>
      <c r="M23898" s="178">
        <v>0</v>
      </c>
      <c r="O23898" s="18">
        <f t="shared" si="1130"/>
        <v>0</v>
      </c>
      <c r="P23898" s="16">
        <f t="shared" si="1131"/>
        <v>30</v>
      </c>
    </row>
    <row r="23899" spans="2:16">
      <c r="B23899" s="400"/>
      <c r="D23899" s="401"/>
      <c r="F23899" s="290" t="s">
        <v>23235</v>
      </c>
      <c r="J23899" s="182">
        <v>20</v>
      </c>
      <c r="L23899" s="18">
        <f t="shared" si="1132"/>
        <v>20</v>
      </c>
      <c r="M23899" s="178">
        <v>0</v>
      </c>
      <c r="O23899" s="18">
        <f t="shared" si="1130"/>
        <v>0</v>
      </c>
      <c r="P23899" s="16">
        <f t="shared" si="1131"/>
        <v>20</v>
      </c>
    </row>
    <row r="23900" spans="2:16">
      <c r="B23900" s="400"/>
      <c r="D23900" s="401"/>
      <c r="F23900" s="290" t="s">
        <v>23236</v>
      </c>
      <c r="J23900" s="182">
        <v>20</v>
      </c>
      <c r="L23900" s="18">
        <f t="shared" si="1132"/>
        <v>20</v>
      </c>
      <c r="M23900" s="178">
        <v>0</v>
      </c>
      <c r="O23900" s="18">
        <f t="shared" si="1130"/>
        <v>0</v>
      </c>
      <c r="P23900" s="16">
        <f t="shared" si="1131"/>
        <v>20</v>
      </c>
    </row>
    <row r="23901" spans="2:16">
      <c r="B23901" s="400"/>
      <c r="D23901" s="401"/>
      <c r="F23901" s="290" t="s">
        <v>16529</v>
      </c>
      <c r="J23901" s="182">
        <v>15</v>
      </c>
      <c r="L23901" s="18">
        <f t="shared" si="1132"/>
        <v>15</v>
      </c>
      <c r="M23901" s="178">
        <v>0</v>
      </c>
      <c r="O23901" s="18">
        <f t="shared" si="1130"/>
        <v>0</v>
      </c>
      <c r="P23901" s="16">
        <f t="shared" si="1131"/>
        <v>15</v>
      </c>
    </row>
    <row r="23902" spans="2:16">
      <c r="B23902" s="400"/>
      <c r="D23902" s="401"/>
      <c r="F23902" s="103" t="s">
        <v>23237</v>
      </c>
      <c r="J23902" s="178">
        <v>0</v>
      </c>
      <c r="L23902" s="18">
        <f t="shared" si="1132"/>
        <v>0</v>
      </c>
      <c r="M23902" s="182">
        <v>15</v>
      </c>
      <c r="O23902" s="18">
        <f t="shared" si="1130"/>
        <v>15</v>
      </c>
      <c r="P23902" s="16">
        <f t="shared" si="1131"/>
        <v>15</v>
      </c>
    </row>
    <row r="23903" spans="2:16">
      <c r="B23903" s="400"/>
      <c r="D23903" s="401"/>
      <c r="F23903" s="54" t="s">
        <v>23238</v>
      </c>
      <c r="J23903" s="182">
        <v>160</v>
      </c>
      <c r="L23903" s="18">
        <f t="shared" si="1132"/>
        <v>160</v>
      </c>
      <c r="O23903" s="18">
        <f t="shared" si="1130"/>
        <v>0</v>
      </c>
      <c r="P23903" s="16">
        <f t="shared" si="1131"/>
        <v>160</v>
      </c>
    </row>
    <row r="23904" spans="2:16">
      <c r="B23904" s="400"/>
      <c r="D23904" s="401"/>
      <c r="F23904" s="54" t="s">
        <v>23239</v>
      </c>
      <c r="J23904" s="182">
        <v>40</v>
      </c>
      <c r="L23904" s="18">
        <f t="shared" si="1132"/>
        <v>40</v>
      </c>
      <c r="O23904" s="18">
        <f t="shared" si="1130"/>
        <v>0</v>
      </c>
      <c r="P23904" s="16">
        <f t="shared" si="1131"/>
        <v>40</v>
      </c>
    </row>
    <row r="23905" spans="2:16">
      <c r="B23905" s="400"/>
      <c r="D23905" s="401"/>
      <c r="F23905" s="195" t="s">
        <v>22808</v>
      </c>
      <c r="J23905" s="182">
        <v>20</v>
      </c>
      <c r="L23905" s="18">
        <f t="shared" si="1132"/>
        <v>20</v>
      </c>
      <c r="O23905" s="18">
        <f t="shared" si="1130"/>
        <v>0</v>
      </c>
      <c r="P23905" s="16">
        <f t="shared" si="1131"/>
        <v>20</v>
      </c>
    </row>
    <row r="23906" spans="2:16">
      <c r="B23906" s="400"/>
      <c r="D23906" s="401"/>
      <c r="F23906" s="195" t="s">
        <v>23240</v>
      </c>
      <c r="J23906" s="182">
        <v>20</v>
      </c>
      <c r="L23906" s="18">
        <f t="shared" si="1132"/>
        <v>20</v>
      </c>
      <c r="O23906" s="18">
        <f t="shared" si="1130"/>
        <v>0</v>
      </c>
      <c r="P23906" s="16">
        <f t="shared" si="1131"/>
        <v>20</v>
      </c>
    </row>
    <row r="23907" spans="2:16">
      <c r="B23907" s="400"/>
      <c r="D23907" s="401"/>
      <c r="F23907" s="195" t="s">
        <v>23241</v>
      </c>
      <c r="J23907" s="178">
        <v>0</v>
      </c>
      <c r="L23907" s="18">
        <f t="shared" si="1132"/>
        <v>0</v>
      </c>
      <c r="O23907" s="18">
        <f t="shared" si="1130"/>
        <v>0</v>
      </c>
      <c r="P23907" s="16">
        <f t="shared" si="1131"/>
        <v>0</v>
      </c>
    </row>
    <row r="23908" spans="2:16">
      <c r="B23908" s="400"/>
      <c r="D23908" s="401"/>
      <c r="F23908" s="195" t="s">
        <v>23242</v>
      </c>
      <c r="J23908" s="182">
        <v>30</v>
      </c>
      <c r="L23908" s="18">
        <f t="shared" si="1132"/>
        <v>30</v>
      </c>
      <c r="O23908" s="18">
        <f t="shared" si="1130"/>
        <v>0</v>
      </c>
      <c r="P23908" s="16">
        <f t="shared" si="1131"/>
        <v>30</v>
      </c>
    </row>
    <row r="23909" spans="2:16">
      <c r="B23909" s="400"/>
      <c r="D23909" s="401"/>
      <c r="F23909" s="195" t="s">
        <v>23243</v>
      </c>
      <c r="J23909" s="182">
        <v>25</v>
      </c>
      <c r="L23909" s="18">
        <f t="shared" si="1132"/>
        <v>25</v>
      </c>
      <c r="O23909" s="18">
        <f t="shared" si="1130"/>
        <v>0</v>
      </c>
      <c r="P23909" s="16">
        <f t="shared" si="1131"/>
        <v>25</v>
      </c>
    </row>
    <row r="23910" spans="2:16">
      <c r="B23910" s="400"/>
      <c r="D23910" s="401"/>
      <c r="F23910" s="54" t="s">
        <v>22806</v>
      </c>
      <c r="J23910" s="182">
        <v>20</v>
      </c>
      <c r="L23910" s="18">
        <f t="shared" si="1132"/>
        <v>20</v>
      </c>
      <c r="O23910" s="18">
        <f t="shared" si="1130"/>
        <v>0</v>
      </c>
      <c r="P23910" s="16">
        <f t="shared" si="1131"/>
        <v>20</v>
      </c>
    </row>
    <row r="23911" spans="2:16">
      <c r="B23911" s="400"/>
      <c r="D23911" s="401"/>
      <c r="F23911" s="54" t="s">
        <v>23244</v>
      </c>
      <c r="J23911" s="182">
        <v>35</v>
      </c>
      <c r="L23911" s="18">
        <f t="shared" si="1132"/>
        <v>35</v>
      </c>
      <c r="O23911" s="18">
        <f t="shared" si="1130"/>
        <v>0</v>
      </c>
      <c r="P23911" s="16">
        <f t="shared" si="1131"/>
        <v>35</v>
      </c>
    </row>
    <row r="23912" spans="2:16">
      <c r="B23912" s="400"/>
      <c r="D23912" s="401"/>
      <c r="F23912" s="54" t="s">
        <v>23245</v>
      </c>
      <c r="J23912" s="182">
        <v>145</v>
      </c>
      <c r="L23912" s="18">
        <f t="shared" si="1132"/>
        <v>145</v>
      </c>
      <c r="O23912" s="18">
        <f t="shared" si="1130"/>
        <v>0</v>
      </c>
      <c r="P23912" s="16">
        <f t="shared" si="1131"/>
        <v>145</v>
      </c>
    </row>
    <row r="23913" spans="2:16">
      <c r="B23913" s="400"/>
      <c r="D23913" s="401"/>
      <c r="F23913" s="54" t="s">
        <v>23246</v>
      </c>
      <c r="J23913" s="182">
        <v>10</v>
      </c>
      <c r="L23913" s="18">
        <f t="shared" si="1132"/>
        <v>10</v>
      </c>
      <c r="O23913" s="18">
        <f t="shared" si="1130"/>
        <v>0</v>
      </c>
      <c r="P23913" s="16">
        <f t="shared" si="1131"/>
        <v>10</v>
      </c>
    </row>
    <row r="23914" spans="2:16">
      <c r="B23914" s="400"/>
      <c r="D23914" s="401"/>
      <c r="F23914" s="54" t="s">
        <v>23247</v>
      </c>
      <c r="J23914" s="182">
        <v>60</v>
      </c>
      <c r="L23914" s="18">
        <f t="shared" si="1132"/>
        <v>60</v>
      </c>
      <c r="O23914" s="18">
        <f t="shared" si="1130"/>
        <v>0</v>
      </c>
      <c r="P23914" s="16">
        <f t="shared" si="1131"/>
        <v>60</v>
      </c>
    </row>
    <row r="23915" spans="2:16">
      <c r="B23915" s="400"/>
      <c r="D23915" s="401"/>
      <c r="F23915" s="54" t="s">
        <v>23248</v>
      </c>
      <c r="J23915" s="182">
        <v>100</v>
      </c>
      <c r="L23915" s="18">
        <f t="shared" si="1132"/>
        <v>100</v>
      </c>
      <c r="O23915" s="18">
        <f t="shared" si="1130"/>
        <v>0</v>
      </c>
      <c r="P23915" s="16">
        <f t="shared" si="1131"/>
        <v>100</v>
      </c>
    </row>
    <row r="23916" spans="2:16">
      <c r="B23916" s="400"/>
      <c r="D23916" s="401"/>
      <c r="F23916" s="54" t="s">
        <v>23249</v>
      </c>
      <c r="J23916" s="182">
        <v>25</v>
      </c>
      <c r="L23916" s="18">
        <f t="shared" si="1132"/>
        <v>25</v>
      </c>
      <c r="O23916" s="18">
        <f t="shared" si="1130"/>
        <v>0</v>
      </c>
      <c r="P23916" s="16">
        <f t="shared" si="1131"/>
        <v>25</v>
      </c>
    </row>
    <row r="23917" spans="2:16">
      <c r="B23917" s="400"/>
      <c r="D23917" s="401"/>
      <c r="F23917" s="54" t="s">
        <v>23250</v>
      </c>
      <c r="J23917" s="182">
        <v>10</v>
      </c>
      <c r="L23917" s="18">
        <f t="shared" si="1132"/>
        <v>10</v>
      </c>
      <c r="O23917" s="18">
        <f t="shared" si="1130"/>
        <v>0</v>
      </c>
      <c r="P23917" s="16">
        <f t="shared" si="1131"/>
        <v>10</v>
      </c>
    </row>
    <row r="23918" spans="2:16">
      <c r="B23918" s="400"/>
      <c r="D23918" s="401"/>
      <c r="F23918" s="54" t="s">
        <v>23251</v>
      </c>
      <c r="J23918" s="178">
        <v>0</v>
      </c>
      <c r="L23918" s="18">
        <f t="shared" si="1132"/>
        <v>0</v>
      </c>
      <c r="N23918" s="178">
        <v>133</v>
      </c>
      <c r="O23918" s="18">
        <f t="shared" si="1130"/>
        <v>133</v>
      </c>
      <c r="P23918" s="16">
        <f t="shared" si="1131"/>
        <v>133</v>
      </c>
    </row>
    <row r="23919" spans="2:16">
      <c r="B23919" s="400"/>
      <c r="D23919" s="401"/>
      <c r="F23919" s="54" t="s">
        <v>22875</v>
      </c>
      <c r="J23919" s="182">
        <v>10</v>
      </c>
      <c r="L23919" s="18">
        <f t="shared" si="1132"/>
        <v>10</v>
      </c>
      <c r="N23919" s="178">
        <v>0</v>
      </c>
      <c r="O23919" s="18">
        <f t="shared" si="1130"/>
        <v>0</v>
      </c>
      <c r="P23919" s="16">
        <f t="shared" si="1131"/>
        <v>10</v>
      </c>
    </row>
    <row r="23920" spans="2:16">
      <c r="B23920" s="400"/>
      <c r="D23920" s="401"/>
      <c r="F23920" s="54" t="s">
        <v>23252</v>
      </c>
      <c r="J23920" s="182">
        <v>10</v>
      </c>
      <c r="L23920" s="18">
        <f t="shared" si="1132"/>
        <v>10</v>
      </c>
      <c r="N23920" s="178">
        <v>0</v>
      </c>
      <c r="O23920" s="18">
        <f t="shared" si="1130"/>
        <v>0</v>
      </c>
      <c r="P23920" s="16">
        <f t="shared" si="1131"/>
        <v>10</v>
      </c>
    </row>
    <row r="23921" spans="2:16">
      <c r="B23921" s="400"/>
      <c r="D23921" s="401"/>
      <c r="F23921" s="54" t="s">
        <v>23253</v>
      </c>
      <c r="J23921" s="182">
        <v>20</v>
      </c>
      <c r="L23921" s="18">
        <f t="shared" si="1132"/>
        <v>20</v>
      </c>
      <c r="N23921" s="178">
        <v>0</v>
      </c>
      <c r="O23921" s="18">
        <f t="shared" si="1130"/>
        <v>0</v>
      </c>
      <c r="P23921" s="16">
        <f t="shared" si="1131"/>
        <v>20</v>
      </c>
    </row>
    <row r="23922" spans="2:16">
      <c r="B23922" s="400"/>
      <c r="D23922" s="401"/>
      <c r="F23922" s="54" t="s">
        <v>23254</v>
      </c>
      <c r="J23922" s="182">
        <v>10</v>
      </c>
      <c r="L23922" s="18">
        <f t="shared" si="1132"/>
        <v>10</v>
      </c>
      <c r="N23922" s="178">
        <v>0</v>
      </c>
      <c r="O23922" s="18">
        <f t="shared" si="1130"/>
        <v>0</v>
      </c>
      <c r="P23922" s="16">
        <f t="shared" si="1131"/>
        <v>10</v>
      </c>
    </row>
    <row r="23923" spans="2:16">
      <c r="B23923" s="400"/>
      <c r="D23923" s="401"/>
      <c r="F23923" s="195" t="s">
        <v>16656</v>
      </c>
      <c r="J23923" s="182">
        <v>8</v>
      </c>
      <c r="L23923" s="18">
        <f t="shared" si="1132"/>
        <v>8</v>
      </c>
      <c r="N23923" s="178">
        <v>0</v>
      </c>
      <c r="O23923" s="18">
        <f t="shared" si="1130"/>
        <v>0</v>
      </c>
      <c r="P23923" s="16">
        <f t="shared" si="1131"/>
        <v>8</v>
      </c>
    </row>
    <row r="23924" spans="2:16">
      <c r="B23924" s="400"/>
      <c r="D23924" s="401"/>
      <c r="F23924" s="195" t="s">
        <v>23255</v>
      </c>
      <c r="J23924" s="182">
        <v>10</v>
      </c>
      <c r="L23924" s="18">
        <f t="shared" si="1132"/>
        <v>10</v>
      </c>
      <c r="N23924" s="178">
        <v>0</v>
      </c>
      <c r="O23924" s="18">
        <f t="shared" si="1130"/>
        <v>0</v>
      </c>
      <c r="P23924" s="16">
        <f t="shared" si="1131"/>
        <v>10</v>
      </c>
    </row>
    <row r="23925" spans="2:16">
      <c r="B23925" s="400"/>
      <c r="D23925" s="401"/>
      <c r="F23925" s="54" t="s">
        <v>23256</v>
      </c>
      <c r="J23925" s="182">
        <v>30</v>
      </c>
      <c r="L23925" s="18">
        <f t="shared" si="1132"/>
        <v>30</v>
      </c>
      <c r="N23925" s="178">
        <v>0</v>
      </c>
      <c r="O23925" s="18">
        <f t="shared" si="1130"/>
        <v>0</v>
      </c>
      <c r="P23925" s="16">
        <f t="shared" si="1131"/>
        <v>30</v>
      </c>
    </row>
    <row r="23926" spans="2:16">
      <c r="B23926" s="400"/>
      <c r="D23926" s="401"/>
      <c r="F23926" s="195" t="s">
        <v>23257</v>
      </c>
      <c r="J23926" s="182">
        <v>9</v>
      </c>
      <c r="L23926" s="18">
        <f t="shared" si="1132"/>
        <v>9</v>
      </c>
      <c r="N23926" s="178">
        <v>0</v>
      </c>
      <c r="O23926" s="18">
        <f t="shared" si="1130"/>
        <v>0</v>
      </c>
      <c r="P23926" s="16">
        <f t="shared" si="1131"/>
        <v>9</v>
      </c>
    </row>
    <row r="23927" spans="2:16">
      <c r="B23927" s="400"/>
      <c r="D23927" s="401"/>
      <c r="F23927" s="195" t="s">
        <v>23258</v>
      </c>
      <c r="J23927" s="182">
        <v>10</v>
      </c>
      <c r="L23927" s="18">
        <f t="shared" si="1132"/>
        <v>10</v>
      </c>
      <c r="N23927" s="178">
        <v>0</v>
      </c>
      <c r="O23927" s="18">
        <f t="shared" si="1130"/>
        <v>0</v>
      </c>
      <c r="P23927" s="16">
        <f t="shared" si="1131"/>
        <v>10</v>
      </c>
    </row>
    <row r="23928" spans="2:16">
      <c r="B23928" s="400"/>
      <c r="D23928" s="401"/>
      <c r="F23928" s="54" t="s">
        <v>23259</v>
      </c>
      <c r="J23928" s="182">
        <v>15</v>
      </c>
      <c r="L23928" s="18">
        <f t="shared" si="1132"/>
        <v>15</v>
      </c>
      <c r="M23928" s="183">
        <v>10</v>
      </c>
      <c r="O23928" s="18">
        <f t="shared" si="1130"/>
        <v>10</v>
      </c>
      <c r="P23928" s="16">
        <f t="shared" si="1131"/>
        <v>25</v>
      </c>
    </row>
    <row r="23929" spans="2:16">
      <c r="B23929" s="400"/>
      <c r="D23929" s="401"/>
      <c r="F23929" s="54" t="s">
        <v>23260</v>
      </c>
      <c r="J23929" s="182">
        <v>15</v>
      </c>
      <c r="L23929" s="18">
        <f t="shared" si="1132"/>
        <v>15</v>
      </c>
      <c r="M23929" s="183">
        <v>10</v>
      </c>
      <c r="O23929" s="18">
        <f t="shared" si="1130"/>
        <v>10</v>
      </c>
      <c r="P23929" s="16">
        <f t="shared" si="1131"/>
        <v>25</v>
      </c>
    </row>
    <row r="23930" spans="2:16">
      <c r="B23930" s="400"/>
      <c r="D23930" s="401"/>
      <c r="F23930" s="54" t="s">
        <v>23261</v>
      </c>
      <c r="J23930" s="182">
        <v>25</v>
      </c>
      <c r="L23930" s="18">
        <f t="shared" si="1132"/>
        <v>25</v>
      </c>
      <c r="M23930" s="183">
        <v>25</v>
      </c>
      <c r="O23930" s="18">
        <f t="shared" si="1130"/>
        <v>25</v>
      </c>
      <c r="P23930" s="16">
        <f t="shared" si="1131"/>
        <v>50</v>
      </c>
    </row>
    <row r="23931" spans="2:16">
      <c r="B23931" s="400"/>
      <c r="D23931" s="401"/>
      <c r="F23931" s="54" t="s">
        <v>23262</v>
      </c>
      <c r="J23931" s="182">
        <v>10</v>
      </c>
      <c r="L23931" s="18">
        <f t="shared" si="1132"/>
        <v>10</v>
      </c>
      <c r="M23931" s="183">
        <v>10</v>
      </c>
      <c r="O23931" s="18">
        <f t="shared" si="1130"/>
        <v>10</v>
      </c>
      <c r="P23931" s="16">
        <f t="shared" si="1131"/>
        <v>20</v>
      </c>
    </row>
    <row r="23932" spans="2:16">
      <c r="B23932" s="400"/>
      <c r="D23932" s="401"/>
      <c r="F23932" s="54" t="s">
        <v>23263</v>
      </c>
      <c r="J23932" s="182">
        <v>10</v>
      </c>
      <c r="L23932" s="18">
        <f t="shared" si="1132"/>
        <v>10</v>
      </c>
      <c r="M23932" s="178">
        <v>0</v>
      </c>
      <c r="O23932" s="18">
        <f t="shared" si="1130"/>
        <v>0</v>
      </c>
      <c r="P23932" s="16">
        <f t="shared" si="1131"/>
        <v>10</v>
      </c>
    </row>
    <row r="23933" spans="2:16">
      <c r="B23933" s="400"/>
      <c r="D23933" s="401"/>
      <c r="F23933" s="54" t="s">
        <v>23264</v>
      </c>
      <c r="J23933" s="182">
        <v>15</v>
      </c>
      <c r="L23933" s="18">
        <f t="shared" si="1132"/>
        <v>15</v>
      </c>
      <c r="M23933" s="178">
        <v>0</v>
      </c>
      <c r="O23933" s="18">
        <f t="shared" si="1130"/>
        <v>0</v>
      </c>
      <c r="P23933" s="16">
        <f t="shared" si="1131"/>
        <v>15</v>
      </c>
    </row>
    <row r="23934" spans="2:16">
      <c r="B23934" s="400"/>
      <c r="D23934" s="401"/>
      <c r="F23934" s="54" t="s">
        <v>23265</v>
      </c>
      <c r="J23934" s="182">
        <v>10</v>
      </c>
      <c r="L23934" s="18">
        <f t="shared" si="1132"/>
        <v>10</v>
      </c>
      <c r="M23934" s="178">
        <v>0</v>
      </c>
      <c r="O23934" s="18">
        <f t="shared" si="1130"/>
        <v>0</v>
      </c>
      <c r="P23934" s="16">
        <f t="shared" si="1131"/>
        <v>10</v>
      </c>
    </row>
    <row r="23935" spans="2:16">
      <c r="B23935" s="400"/>
      <c r="D23935" s="401"/>
      <c r="F23935" s="54" t="s">
        <v>23266</v>
      </c>
      <c r="J23935" s="182">
        <v>15</v>
      </c>
      <c r="L23935" s="18">
        <f t="shared" si="1132"/>
        <v>15</v>
      </c>
      <c r="M23935" s="183">
        <v>10</v>
      </c>
      <c r="O23935" s="18">
        <f t="shared" si="1130"/>
        <v>10</v>
      </c>
      <c r="P23935" s="16">
        <f t="shared" si="1131"/>
        <v>25</v>
      </c>
    </row>
    <row r="23936" spans="2:16">
      <c r="B23936" s="400"/>
      <c r="D23936" s="401"/>
      <c r="F23936" s="54" t="s">
        <v>23267</v>
      </c>
      <c r="J23936" s="183">
        <v>20</v>
      </c>
      <c r="L23936" s="18">
        <f t="shared" si="1132"/>
        <v>20</v>
      </c>
      <c r="M23936" s="182">
        <v>10</v>
      </c>
      <c r="O23936" s="18">
        <f t="shared" si="1130"/>
        <v>10</v>
      </c>
      <c r="P23936" s="16">
        <f t="shared" si="1131"/>
        <v>30</v>
      </c>
    </row>
    <row r="23937" spans="2:16">
      <c r="B23937" s="400"/>
      <c r="D23937" s="401"/>
      <c r="F23937" s="54" t="s">
        <v>17313</v>
      </c>
      <c r="J23937" s="182">
        <v>25</v>
      </c>
      <c r="L23937" s="18">
        <f t="shared" si="1132"/>
        <v>25</v>
      </c>
      <c r="M23937" s="178">
        <v>0</v>
      </c>
      <c r="O23937" s="18">
        <f t="shared" si="1130"/>
        <v>0</v>
      </c>
      <c r="P23937" s="16">
        <f t="shared" si="1131"/>
        <v>25</v>
      </c>
    </row>
    <row r="23938" spans="2:16">
      <c r="B23938" s="400"/>
      <c r="D23938" s="401"/>
      <c r="F23938" s="54" t="s">
        <v>17277</v>
      </c>
      <c r="J23938" s="182">
        <v>10</v>
      </c>
      <c r="L23938" s="18">
        <f t="shared" si="1132"/>
        <v>10</v>
      </c>
      <c r="M23938" s="183">
        <v>10</v>
      </c>
      <c r="O23938" s="18">
        <f t="shared" si="1130"/>
        <v>10</v>
      </c>
      <c r="P23938" s="16">
        <f t="shared" si="1131"/>
        <v>20</v>
      </c>
    </row>
    <row r="23939" spans="2:16">
      <c r="B23939" s="400"/>
      <c r="D23939" s="401"/>
      <c r="F23939" s="54" t="s">
        <v>23268</v>
      </c>
      <c r="J23939" s="182">
        <v>20</v>
      </c>
      <c r="L23939" s="18">
        <f t="shared" si="1132"/>
        <v>20</v>
      </c>
      <c r="M23939" s="183">
        <v>10</v>
      </c>
      <c r="O23939" s="18">
        <f t="shared" si="1130"/>
        <v>10</v>
      </c>
      <c r="P23939" s="16">
        <f t="shared" si="1131"/>
        <v>30</v>
      </c>
    </row>
    <row r="23940" spans="2:16">
      <c r="B23940" s="400"/>
      <c r="D23940" s="401"/>
      <c r="F23940" s="54" t="s">
        <v>23269</v>
      </c>
      <c r="J23940" s="183">
        <v>20</v>
      </c>
      <c r="L23940" s="18">
        <f t="shared" si="1132"/>
        <v>20</v>
      </c>
      <c r="M23940" s="182">
        <v>15</v>
      </c>
      <c r="O23940" s="18">
        <f t="shared" si="1130"/>
        <v>15</v>
      </c>
      <c r="P23940" s="16">
        <f t="shared" si="1131"/>
        <v>35</v>
      </c>
    </row>
    <row r="23941" spans="2:16">
      <c r="B23941" s="400"/>
      <c r="D23941" s="401"/>
      <c r="F23941" s="54" t="s">
        <v>23270</v>
      </c>
      <c r="J23941" s="182">
        <v>40</v>
      </c>
      <c r="L23941" s="18">
        <f t="shared" si="1132"/>
        <v>40</v>
      </c>
      <c r="M23941" s="183">
        <v>50</v>
      </c>
      <c r="O23941" s="18">
        <f t="shared" si="1130"/>
        <v>50</v>
      </c>
      <c r="P23941" s="16">
        <f t="shared" si="1131"/>
        <v>90</v>
      </c>
    </row>
    <row r="23942" spans="2:16">
      <c r="B23942" s="400"/>
      <c r="D23942" s="401"/>
      <c r="F23942" s="54" t="s">
        <v>23271</v>
      </c>
      <c r="J23942" s="183">
        <v>20</v>
      </c>
      <c r="L23942" s="18">
        <f t="shared" si="1132"/>
        <v>20</v>
      </c>
      <c r="M23942" s="183">
        <v>15</v>
      </c>
      <c r="O23942" s="18">
        <f t="shared" si="1130"/>
        <v>15</v>
      </c>
      <c r="P23942" s="16">
        <f t="shared" si="1131"/>
        <v>35</v>
      </c>
    </row>
    <row r="23943" spans="2:16">
      <c r="B23943" s="400"/>
      <c r="D23943" s="401"/>
      <c r="F23943" s="54" t="s">
        <v>23272</v>
      </c>
      <c r="J23943" s="182">
        <v>15</v>
      </c>
      <c r="L23943" s="18">
        <f t="shared" si="1132"/>
        <v>15</v>
      </c>
      <c r="M23943" s="183">
        <v>10</v>
      </c>
      <c r="O23943" s="18">
        <f t="shared" si="1130"/>
        <v>10</v>
      </c>
      <c r="P23943" s="16">
        <f t="shared" si="1131"/>
        <v>25</v>
      </c>
    </row>
    <row r="23944" spans="2:16">
      <c r="B23944" s="400"/>
      <c r="D23944" s="401"/>
      <c r="F23944" s="54" t="s">
        <v>23273</v>
      </c>
      <c r="J23944" s="182">
        <v>25</v>
      </c>
      <c r="L23944" s="18">
        <f t="shared" si="1132"/>
        <v>25</v>
      </c>
      <c r="M23944" s="182">
        <v>20</v>
      </c>
      <c r="O23944" s="18">
        <f t="shared" si="1130"/>
        <v>20</v>
      </c>
      <c r="P23944" s="16">
        <f t="shared" si="1131"/>
        <v>45</v>
      </c>
    </row>
    <row r="23945" spans="2:16">
      <c r="B23945" s="400"/>
      <c r="D23945" s="401"/>
      <c r="F23945" s="54" t="s">
        <v>23056</v>
      </c>
      <c r="J23945" s="182">
        <v>15</v>
      </c>
      <c r="L23945" s="18">
        <f t="shared" si="1132"/>
        <v>15</v>
      </c>
      <c r="M23945" s="182">
        <v>15</v>
      </c>
      <c r="O23945" s="18">
        <f t="shared" si="1130"/>
        <v>15</v>
      </c>
      <c r="P23945" s="16">
        <f t="shared" si="1131"/>
        <v>30</v>
      </c>
    </row>
    <row r="23946" spans="2:16">
      <c r="B23946" s="400"/>
      <c r="D23946" s="401"/>
      <c r="F23946" s="233" t="s">
        <v>23274</v>
      </c>
      <c r="J23946" s="182">
        <v>15</v>
      </c>
      <c r="L23946" s="18">
        <f t="shared" si="1132"/>
        <v>15</v>
      </c>
      <c r="M23946" s="182">
        <v>15</v>
      </c>
      <c r="O23946" s="18">
        <f t="shared" si="1130"/>
        <v>15</v>
      </c>
      <c r="P23946" s="16">
        <f t="shared" si="1131"/>
        <v>30</v>
      </c>
    </row>
    <row r="23947" spans="2:16">
      <c r="B23947" s="400"/>
      <c r="D23947" s="401"/>
      <c r="F23947" s="54" t="s">
        <v>23275</v>
      </c>
      <c r="J23947" s="182">
        <v>15</v>
      </c>
      <c r="L23947" s="18">
        <f t="shared" si="1132"/>
        <v>15</v>
      </c>
      <c r="M23947" s="182">
        <v>15</v>
      </c>
      <c r="O23947" s="18">
        <f t="shared" ref="O23947:O24010" si="1133">+N23947+M23947</f>
        <v>15</v>
      </c>
      <c r="P23947" s="16">
        <f t="shared" ref="P23947:P24010" si="1134">+L23947+O23947</f>
        <v>30</v>
      </c>
    </row>
    <row r="23948" spans="2:16">
      <c r="B23948" s="400"/>
      <c r="D23948" s="401"/>
      <c r="F23948" s="54" t="s">
        <v>23276</v>
      </c>
      <c r="J23948" s="182">
        <v>30</v>
      </c>
      <c r="L23948" s="18">
        <f t="shared" si="1132"/>
        <v>30</v>
      </c>
      <c r="M23948" s="182">
        <v>20</v>
      </c>
      <c r="O23948" s="18">
        <f t="shared" si="1133"/>
        <v>20</v>
      </c>
      <c r="P23948" s="16">
        <f t="shared" si="1134"/>
        <v>50</v>
      </c>
    </row>
    <row r="23949" spans="2:16">
      <c r="B23949" s="400"/>
      <c r="D23949" s="401"/>
      <c r="F23949" s="54" t="s">
        <v>23277</v>
      </c>
      <c r="J23949" s="178">
        <v>9</v>
      </c>
      <c r="L23949" s="18">
        <f t="shared" si="1132"/>
        <v>9</v>
      </c>
      <c r="M23949" s="178">
        <v>0</v>
      </c>
      <c r="O23949" s="18">
        <f t="shared" si="1133"/>
        <v>0</v>
      </c>
      <c r="P23949" s="16">
        <f t="shared" si="1134"/>
        <v>9</v>
      </c>
    </row>
    <row r="23950" spans="2:16">
      <c r="B23950" s="400"/>
      <c r="D23950" s="401"/>
      <c r="F23950" s="54" t="s">
        <v>23278</v>
      </c>
      <c r="J23950" s="182">
        <v>15</v>
      </c>
      <c r="L23950" s="18">
        <f t="shared" si="1132"/>
        <v>15</v>
      </c>
      <c r="M23950" s="182">
        <v>10</v>
      </c>
      <c r="O23950" s="18">
        <f t="shared" si="1133"/>
        <v>10</v>
      </c>
      <c r="P23950" s="16">
        <f t="shared" si="1134"/>
        <v>25</v>
      </c>
    </row>
    <row r="23951" spans="2:16">
      <c r="B23951" s="400"/>
      <c r="D23951" s="401"/>
      <c r="F23951" s="233" t="s">
        <v>23279</v>
      </c>
      <c r="J23951" s="183">
        <v>50</v>
      </c>
      <c r="L23951" s="18">
        <f t="shared" ref="L23951:L24014" si="1135">+J23951+K23951</f>
        <v>50</v>
      </c>
      <c r="M23951" s="183">
        <v>20</v>
      </c>
      <c r="O23951" s="18">
        <f t="shared" si="1133"/>
        <v>20</v>
      </c>
      <c r="P23951" s="16">
        <f t="shared" si="1134"/>
        <v>70</v>
      </c>
    </row>
    <row r="23952" spans="2:16">
      <c r="B23952" s="400"/>
      <c r="D23952" s="401"/>
      <c r="F23952" s="54" t="s">
        <v>23280</v>
      </c>
      <c r="J23952" s="182">
        <v>15</v>
      </c>
      <c r="L23952" s="18">
        <f t="shared" si="1135"/>
        <v>15</v>
      </c>
      <c r="M23952" s="178">
        <v>0</v>
      </c>
      <c r="O23952" s="18">
        <f t="shared" si="1133"/>
        <v>0</v>
      </c>
      <c r="P23952" s="16">
        <f t="shared" si="1134"/>
        <v>15</v>
      </c>
    </row>
    <row r="23953" spans="2:16">
      <c r="B23953" s="400"/>
      <c r="D23953" s="401"/>
      <c r="F23953" s="233" t="s">
        <v>23281</v>
      </c>
      <c r="J23953" s="182">
        <v>15</v>
      </c>
      <c r="L23953" s="18">
        <f t="shared" si="1135"/>
        <v>15</v>
      </c>
      <c r="M23953" s="178">
        <v>0</v>
      </c>
      <c r="O23953" s="18">
        <f t="shared" si="1133"/>
        <v>0</v>
      </c>
      <c r="P23953" s="16">
        <f t="shared" si="1134"/>
        <v>15</v>
      </c>
    </row>
    <row r="23954" spans="2:16">
      <c r="B23954" s="400"/>
      <c r="D23954" s="401"/>
      <c r="F23954" s="54" t="s">
        <v>23282</v>
      </c>
      <c r="J23954" s="182">
        <v>15</v>
      </c>
      <c r="L23954" s="18">
        <f t="shared" si="1135"/>
        <v>15</v>
      </c>
      <c r="M23954" s="178">
        <v>0</v>
      </c>
      <c r="O23954" s="18">
        <f t="shared" si="1133"/>
        <v>0</v>
      </c>
      <c r="P23954" s="16">
        <f t="shared" si="1134"/>
        <v>15</v>
      </c>
    </row>
    <row r="23955" spans="2:16">
      <c r="B23955" s="400"/>
      <c r="D23955" s="401"/>
      <c r="F23955" s="54" t="s">
        <v>22905</v>
      </c>
      <c r="J23955" s="182">
        <v>5</v>
      </c>
      <c r="L23955" s="18">
        <f t="shared" si="1135"/>
        <v>5</v>
      </c>
      <c r="M23955" s="178">
        <v>0</v>
      </c>
      <c r="O23955" s="18">
        <f t="shared" si="1133"/>
        <v>0</v>
      </c>
      <c r="P23955" s="16">
        <f t="shared" si="1134"/>
        <v>5</v>
      </c>
    </row>
    <row r="23956" spans="2:16">
      <c r="B23956" s="400"/>
      <c r="D23956" s="401"/>
      <c r="F23956" s="233" t="s">
        <v>16446</v>
      </c>
      <c r="J23956" s="182">
        <v>30</v>
      </c>
      <c r="L23956" s="18">
        <f t="shared" si="1135"/>
        <v>30</v>
      </c>
      <c r="M23956" s="178">
        <v>0</v>
      </c>
      <c r="O23956" s="18">
        <f t="shared" si="1133"/>
        <v>0</v>
      </c>
      <c r="P23956" s="16">
        <f t="shared" si="1134"/>
        <v>30</v>
      </c>
    </row>
    <row r="23957" spans="2:16">
      <c r="B23957" s="400"/>
      <c r="D23957" s="401"/>
      <c r="F23957" s="54" t="s">
        <v>23283</v>
      </c>
      <c r="J23957" s="182">
        <v>15</v>
      </c>
      <c r="L23957" s="18">
        <f t="shared" si="1135"/>
        <v>15</v>
      </c>
      <c r="M23957" s="178">
        <v>0</v>
      </c>
      <c r="O23957" s="18">
        <f t="shared" si="1133"/>
        <v>0</v>
      </c>
      <c r="P23957" s="16">
        <f t="shared" si="1134"/>
        <v>15</v>
      </c>
    </row>
    <row r="23958" spans="2:16">
      <c r="B23958" s="400"/>
      <c r="D23958" s="401"/>
      <c r="F23958" s="54" t="s">
        <v>23284</v>
      </c>
      <c r="J23958" s="182">
        <v>15</v>
      </c>
      <c r="L23958" s="18">
        <f t="shared" si="1135"/>
        <v>15</v>
      </c>
      <c r="M23958" s="178">
        <v>0</v>
      </c>
      <c r="O23958" s="18">
        <f t="shared" si="1133"/>
        <v>0</v>
      </c>
      <c r="P23958" s="16">
        <f t="shared" si="1134"/>
        <v>15</v>
      </c>
    </row>
    <row r="23959" spans="2:16">
      <c r="B23959" s="400"/>
      <c r="D23959" s="401"/>
      <c r="F23959" s="54" t="s">
        <v>23285</v>
      </c>
      <c r="J23959" s="182">
        <v>10</v>
      </c>
      <c r="L23959" s="18">
        <f t="shared" si="1135"/>
        <v>10</v>
      </c>
      <c r="M23959" s="178">
        <v>0</v>
      </c>
      <c r="O23959" s="18">
        <f t="shared" si="1133"/>
        <v>0</v>
      </c>
      <c r="P23959" s="16">
        <f t="shared" si="1134"/>
        <v>10</v>
      </c>
    </row>
    <row r="23960" spans="2:16">
      <c r="B23960" s="400"/>
      <c r="D23960" s="401"/>
      <c r="F23960" s="54" t="s">
        <v>23286</v>
      </c>
      <c r="J23960" s="182">
        <v>50</v>
      </c>
      <c r="L23960" s="18">
        <f t="shared" si="1135"/>
        <v>50</v>
      </c>
      <c r="M23960" s="182">
        <v>50</v>
      </c>
      <c r="O23960" s="18">
        <f t="shared" si="1133"/>
        <v>50</v>
      </c>
      <c r="P23960" s="16">
        <f t="shared" si="1134"/>
        <v>100</v>
      </c>
    </row>
    <row r="23961" spans="2:16">
      <c r="B23961" s="400"/>
      <c r="D23961" s="401"/>
      <c r="F23961" s="54" t="s">
        <v>23287</v>
      </c>
      <c r="J23961" s="182">
        <v>20</v>
      </c>
      <c r="L23961" s="18">
        <f t="shared" si="1135"/>
        <v>20</v>
      </c>
      <c r="M23961" s="178">
        <v>0</v>
      </c>
      <c r="O23961" s="18">
        <f t="shared" si="1133"/>
        <v>0</v>
      </c>
      <c r="P23961" s="16">
        <f t="shared" si="1134"/>
        <v>20</v>
      </c>
    </row>
    <row r="23962" spans="2:16">
      <c r="B23962" s="400"/>
      <c r="D23962" s="401"/>
      <c r="F23962" s="54" t="s">
        <v>23288</v>
      </c>
      <c r="J23962" s="182">
        <v>20</v>
      </c>
      <c r="L23962" s="18">
        <f t="shared" si="1135"/>
        <v>20</v>
      </c>
      <c r="M23962" s="178">
        <v>0</v>
      </c>
      <c r="O23962" s="18">
        <f t="shared" si="1133"/>
        <v>0</v>
      </c>
      <c r="P23962" s="16">
        <f t="shared" si="1134"/>
        <v>20</v>
      </c>
    </row>
    <row r="23963" spans="2:16">
      <c r="B23963" s="400"/>
      <c r="D23963" s="401"/>
      <c r="F23963" s="54" t="s">
        <v>23289</v>
      </c>
      <c r="J23963" s="182">
        <v>20</v>
      </c>
      <c r="L23963" s="18">
        <f t="shared" si="1135"/>
        <v>20</v>
      </c>
      <c r="M23963" s="178">
        <v>0</v>
      </c>
      <c r="O23963" s="18">
        <f t="shared" si="1133"/>
        <v>0</v>
      </c>
      <c r="P23963" s="16">
        <f t="shared" si="1134"/>
        <v>20</v>
      </c>
    </row>
    <row r="23964" spans="2:16">
      <c r="B23964" s="400"/>
      <c r="D23964" s="401"/>
      <c r="F23964" s="54" t="s">
        <v>23290</v>
      </c>
      <c r="J23964" s="182">
        <v>20</v>
      </c>
      <c r="L23964" s="18">
        <f t="shared" si="1135"/>
        <v>20</v>
      </c>
      <c r="M23964" s="178">
        <v>0</v>
      </c>
      <c r="O23964" s="18">
        <f t="shared" si="1133"/>
        <v>0</v>
      </c>
      <c r="P23964" s="16">
        <f t="shared" si="1134"/>
        <v>20</v>
      </c>
    </row>
    <row r="23965" spans="2:16">
      <c r="B23965" s="400"/>
      <c r="D23965" s="401"/>
      <c r="F23965" s="54" t="s">
        <v>23291</v>
      </c>
      <c r="J23965" s="182">
        <v>50</v>
      </c>
      <c r="L23965" s="18">
        <f t="shared" si="1135"/>
        <v>50</v>
      </c>
      <c r="M23965" s="178">
        <v>0</v>
      </c>
      <c r="O23965" s="18">
        <f t="shared" si="1133"/>
        <v>0</v>
      </c>
      <c r="P23965" s="16">
        <f t="shared" si="1134"/>
        <v>50</v>
      </c>
    </row>
    <row r="23966" spans="2:16">
      <c r="B23966" s="400"/>
      <c r="D23966" s="401"/>
      <c r="F23966" s="54" t="s">
        <v>23292</v>
      </c>
      <c r="J23966" s="178">
        <v>0</v>
      </c>
      <c r="K23966" s="182">
        <v>30</v>
      </c>
      <c r="L23966" s="18">
        <f t="shared" si="1135"/>
        <v>30</v>
      </c>
      <c r="M23966" s="178">
        <v>0</v>
      </c>
      <c r="N23966" s="182">
        <v>30</v>
      </c>
      <c r="O23966" s="18">
        <f t="shared" si="1133"/>
        <v>30</v>
      </c>
      <c r="P23966" s="16">
        <f t="shared" si="1134"/>
        <v>60</v>
      </c>
    </row>
    <row r="23967" spans="2:16">
      <c r="B23967" s="400"/>
      <c r="D23967" s="401"/>
      <c r="F23967" s="195" t="s">
        <v>23293</v>
      </c>
      <c r="J23967" s="178">
        <v>0</v>
      </c>
      <c r="K23967" s="182">
        <v>20</v>
      </c>
      <c r="L23967" s="18">
        <f t="shared" si="1135"/>
        <v>20</v>
      </c>
      <c r="M23967" s="182">
        <v>20</v>
      </c>
      <c r="N23967" s="178">
        <v>0</v>
      </c>
      <c r="O23967" s="18">
        <f t="shared" si="1133"/>
        <v>20</v>
      </c>
      <c r="P23967" s="16">
        <f t="shared" si="1134"/>
        <v>40</v>
      </c>
    </row>
    <row r="23968" spans="2:16">
      <c r="B23968" s="400"/>
      <c r="D23968" s="401"/>
      <c r="F23968" s="54" t="s">
        <v>17140</v>
      </c>
      <c r="J23968" s="178">
        <v>0</v>
      </c>
      <c r="K23968" s="178">
        <v>0</v>
      </c>
      <c r="L23968" s="18">
        <f t="shared" si="1135"/>
        <v>0</v>
      </c>
      <c r="M23968" s="182">
        <v>30</v>
      </c>
      <c r="N23968" s="178">
        <v>0</v>
      </c>
      <c r="O23968" s="18">
        <f t="shared" si="1133"/>
        <v>30</v>
      </c>
      <c r="P23968" s="16">
        <f t="shared" si="1134"/>
        <v>30</v>
      </c>
    </row>
    <row r="23969" spans="2:16">
      <c r="B23969" s="400"/>
      <c r="D23969" s="401"/>
      <c r="F23969" s="195" t="s">
        <v>23294</v>
      </c>
      <c r="J23969" s="178">
        <v>0</v>
      </c>
      <c r="K23969" s="182">
        <v>50</v>
      </c>
      <c r="L23969" s="18">
        <f t="shared" si="1135"/>
        <v>50</v>
      </c>
      <c r="M23969" s="178">
        <v>0</v>
      </c>
      <c r="N23969" s="178">
        <v>0</v>
      </c>
      <c r="O23969" s="18">
        <f t="shared" si="1133"/>
        <v>0</v>
      </c>
      <c r="P23969" s="16">
        <f t="shared" si="1134"/>
        <v>50</v>
      </c>
    </row>
    <row r="23970" spans="2:16">
      <c r="B23970" s="400"/>
      <c r="D23970" s="401"/>
      <c r="F23970" s="195" t="s">
        <v>23295</v>
      </c>
      <c r="J23970" s="178">
        <v>0</v>
      </c>
      <c r="K23970" s="178">
        <v>0</v>
      </c>
      <c r="L23970" s="18">
        <f t="shared" si="1135"/>
        <v>0</v>
      </c>
      <c r="M23970" s="182">
        <v>15</v>
      </c>
      <c r="N23970" s="178">
        <v>0</v>
      </c>
      <c r="O23970" s="18">
        <f t="shared" si="1133"/>
        <v>15</v>
      </c>
      <c r="P23970" s="16">
        <f t="shared" si="1134"/>
        <v>15</v>
      </c>
    </row>
    <row r="23971" spans="2:16">
      <c r="B23971" s="400"/>
      <c r="D23971" s="401"/>
      <c r="F23971" s="195" t="s">
        <v>23296</v>
      </c>
      <c r="J23971" s="178">
        <v>0</v>
      </c>
      <c r="K23971" s="178">
        <v>0</v>
      </c>
      <c r="L23971" s="18">
        <f t="shared" si="1135"/>
        <v>0</v>
      </c>
      <c r="M23971" s="182">
        <v>20</v>
      </c>
      <c r="N23971" s="178">
        <v>0</v>
      </c>
      <c r="O23971" s="18">
        <f t="shared" si="1133"/>
        <v>20</v>
      </c>
      <c r="P23971" s="16">
        <f t="shared" si="1134"/>
        <v>20</v>
      </c>
    </row>
    <row r="23972" spans="2:16">
      <c r="B23972" s="400"/>
      <c r="D23972" s="401"/>
      <c r="F23972" s="195" t="s">
        <v>23297</v>
      </c>
      <c r="J23972" s="182">
        <v>20</v>
      </c>
      <c r="K23972" s="178">
        <v>0</v>
      </c>
      <c r="L23972" s="18">
        <f t="shared" si="1135"/>
        <v>20</v>
      </c>
      <c r="M23972" s="178">
        <v>0</v>
      </c>
      <c r="N23972" s="178">
        <v>0</v>
      </c>
      <c r="O23972" s="18">
        <f t="shared" si="1133"/>
        <v>0</v>
      </c>
      <c r="P23972" s="16">
        <f t="shared" si="1134"/>
        <v>20</v>
      </c>
    </row>
    <row r="23973" spans="2:16">
      <c r="B23973" s="400"/>
      <c r="D23973" s="401"/>
      <c r="F23973" s="195" t="s">
        <v>23298</v>
      </c>
      <c r="L23973" s="18">
        <f t="shared" si="1135"/>
        <v>0</v>
      </c>
      <c r="N23973" s="183">
        <v>15</v>
      </c>
      <c r="O23973" s="18">
        <f t="shared" si="1133"/>
        <v>15</v>
      </c>
      <c r="P23973" s="16">
        <f t="shared" si="1134"/>
        <v>15</v>
      </c>
    </row>
    <row r="23974" spans="2:16">
      <c r="B23974" s="400"/>
      <c r="D23974" s="401"/>
      <c r="F23974" s="54" t="s">
        <v>23299</v>
      </c>
      <c r="L23974" s="18">
        <f t="shared" si="1135"/>
        <v>0</v>
      </c>
      <c r="N23974" s="182">
        <v>80</v>
      </c>
      <c r="O23974" s="18">
        <f t="shared" si="1133"/>
        <v>80</v>
      </c>
      <c r="P23974" s="16">
        <f t="shared" si="1134"/>
        <v>80</v>
      </c>
    </row>
    <row r="23975" spans="2:16">
      <c r="B23975" s="400"/>
      <c r="D23975" s="401"/>
      <c r="F23975" s="54" t="s">
        <v>23300</v>
      </c>
      <c r="L23975" s="18">
        <f t="shared" si="1135"/>
        <v>0</v>
      </c>
      <c r="N23975" s="182">
        <v>30</v>
      </c>
      <c r="O23975" s="18">
        <f t="shared" si="1133"/>
        <v>30</v>
      </c>
      <c r="P23975" s="16">
        <f t="shared" si="1134"/>
        <v>30</v>
      </c>
    </row>
    <row r="23976" spans="2:16">
      <c r="B23976" s="400"/>
      <c r="D23976" s="401"/>
      <c r="F23976" s="54" t="s">
        <v>23301</v>
      </c>
      <c r="L23976" s="18">
        <f t="shared" si="1135"/>
        <v>0</v>
      </c>
      <c r="N23976" s="182">
        <v>30</v>
      </c>
      <c r="O23976" s="18">
        <f t="shared" si="1133"/>
        <v>30</v>
      </c>
      <c r="P23976" s="16">
        <f t="shared" si="1134"/>
        <v>30</v>
      </c>
    </row>
    <row r="23977" spans="2:16">
      <c r="B23977" s="400"/>
      <c r="D23977" s="401"/>
      <c r="F23977" s="54" t="s">
        <v>23302</v>
      </c>
      <c r="L23977" s="18">
        <f t="shared" si="1135"/>
        <v>0</v>
      </c>
      <c r="N23977" s="182">
        <v>50</v>
      </c>
      <c r="O23977" s="18">
        <f t="shared" si="1133"/>
        <v>50</v>
      </c>
      <c r="P23977" s="16">
        <f t="shared" si="1134"/>
        <v>50</v>
      </c>
    </row>
    <row r="23978" spans="2:16">
      <c r="B23978" s="400"/>
      <c r="D23978" s="401"/>
      <c r="F23978" s="54" t="s">
        <v>23303</v>
      </c>
      <c r="L23978" s="18">
        <f t="shared" si="1135"/>
        <v>0</v>
      </c>
      <c r="N23978" s="182">
        <v>20</v>
      </c>
      <c r="O23978" s="18">
        <f t="shared" si="1133"/>
        <v>20</v>
      </c>
      <c r="P23978" s="16">
        <f t="shared" si="1134"/>
        <v>20</v>
      </c>
    </row>
    <row r="23979" spans="2:16">
      <c r="B23979" s="400"/>
      <c r="D23979" s="401"/>
      <c r="F23979" s="54" t="s">
        <v>23304</v>
      </c>
      <c r="L23979" s="18">
        <f t="shared" si="1135"/>
        <v>0</v>
      </c>
      <c r="N23979" s="182">
        <v>30</v>
      </c>
      <c r="O23979" s="18">
        <f t="shared" si="1133"/>
        <v>30</v>
      </c>
      <c r="P23979" s="16">
        <f t="shared" si="1134"/>
        <v>30</v>
      </c>
    </row>
    <row r="23980" spans="2:16">
      <c r="B23980" s="400"/>
      <c r="D23980" s="401"/>
      <c r="F23980" s="234" t="s">
        <v>23305</v>
      </c>
      <c r="L23980" s="18">
        <f>+J23980+K23981</f>
        <v>25</v>
      </c>
      <c r="N23980" s="182">
        <v>10</v>
      </c>
      <c r="O23980" s="18">
        <f t="shared" si="1133"/>
        <v>10</v>
      </c>
      <c r="P23980" s="16">
        <f t="shared" si="1134"/>
        <v>35</v>
      </c>
    </row>
    <row r="23981" spans="2:16">
      <c r="B23981" s="400"/>
      <c r="D23981" s="401"/>
      <c r="F23981" s="54" t="s">
        <v>23306</v>
      </c>
      <c r="K23981" s="182">
        <v>25</v>
      </c>
      <c r="L23981" s="18">
        <f>+J23981+K23982</f>
        <v>20</v>
      </c>
      <c r="M23981" s="182">
        <f>SUM(K23981:L23981)</f>
        <v>45</v>
      </c>
      <c r="N23981" s="183">
        <f>L23981+I23981</f>
        <v>20</v>
      </c>
      <c r="O23981" s="18">
        <f t="shared" si="1133"/>
        <v>65</v>
      </c>
      <c r="P23981" s="16">
        <f t="shared" si="1134"/>
        <v>85</v>
      </c>
    </row>
    <row r="23982" spans="2:16">
      <c r="B23982" s="400"/>
      <c r="D23982" s="401"/>
      <c r="F23982" s="54" t="s">
        <v>23307</v>
      </c>
      <c r="K23982" s="182">
        <v>20</v>
      </c>
      <c r="L23982" s="18">
        <f>+J23982+K23983</f>
        <v>30</v>
      </c>
      <c r="M23982" s="182">
        <f>SUM(K23982:L23982)</f>
        <v>50</v>
      </c>
      <c r="N23982" s="183">
        <f>L23982+I23982</f>
        <v>30</v>
      </c>
      <c r="O23982" s="18">
        <f t="shared" si="1133"/>
        <v>80</v>
      </c>
      <c r="P23982" s="16">
        <f t="shared" si="1134"/>
        <v>110</v>
      </c>
    </row>
    <row r="23983" spans="2:16">
      <c r="B23983" s="400"/>
      <c r="D23983" s="401"/>
      <c r="F23983" s="54" t="s">
        <v>23308</v>
      </c>
      <c r="K23983" s="182">
        <v>30</v>
      </c>
      <c r="L23983" s="18">
        <f>+J23983+K23984</f>
        <v>0</v>
      </c>
      <c r="M23983" s="182">
        <f>SUM(K23983:L23983)</f>
        <v>30</v>
      </c>
      <c r="N23983" s="183">
        <f>L23983+I23983</f>
        <v>0</v>
      </c>
      <c r="O23983" s="18">
        <f t="shared" si="1133"/>
        <v>30</v>
      </c>
      <c r="P23983" s="16">
        <f t="shared" si="1134"/>
        <v>30</v>
      </c>
    </row>
    <row r="23984" spans="2:16">
      <c r="B23984" s="400"/>
      <c r="D23984" s="401"/>
      <c r="F23984" s="195" t="s">
        <v>17179</v>
      </c>
      <c r="J23984" s="182">
        <v>45</v>
      </c>
      <c r="L23984" s="18">
        <f t="shared" si="1135"/>
        <v>45</v>
      </c>
      <c r="M23984" s="178">
        <v>0</v>
      </c>
      <c r="N23984" s="182">
        <v>40</v>
      </c>
      <c r="O23984" s="18">
        <f t="shared" si="1133"/>
        <v>40</v>
      </c>
      <c r="P23984" s="16">
        <f t="shared" si="1134"/>
        <v>85</v>
      </c>
    </row>
    <row r="23985" spans="2:16">
      <c r="B23985" s="400"/>
      <c r="D23985" s="401"/>
      <c r="F23985" s="54" t="s">
        <v>23309</v>
      </c>
      <c r="J23985" s="178">
        <v>0</v>
      </c>
      <c r="L23985" s="18">
        <f t="shared" si="1135"/>
        <v>0</v>
      </c>
      <c r="M23985" s="182">
        <v>10</v>
      </c>
      <c r="N23985" s="178">
        <v>0</v>
      </c>
      <c r="O23985" s="18">
        <f t="shared" si="1133"/>
        <v>10</v>
      </c>
      <c r="P23985" s="16">
        <f t="shared" si="1134"/>
        <v>10</v>
      </c>
    </row>
    <row r="23986" spans="2:16">
      <c r="B23986" s="400"/>
      <c r="D23986" s="401"/>
      <c r="F23986" s="54" t="s">
        <v>23310</v>
      </c>
      <c r="J23986" s="178">
        <v>0</v>
      </c>
      <c r="L23986" s="18">
        <f t="shared" si="1135"/>
        <v>0</v>
      </c>
      <c r="M23986" s="182">
        <v>10</v>
      </c>
      <c r="N23986" s="178">
        <v>0</v>
      </c>
      <c r="O23986" s="18">
        <f t="shared" si="1133"/>
        <v>10</v>
      </c>
      <c r="P23986" s="16">
        <f t="shared" si="1134"/>
        <v>10</v>
      </c>
    </row>
    <row r="23987" spans="2:16">
      <c r="B23987" s="400"/>
      <c r="D23987" s="401"/>
      <c r="F23987" s="54" t="s">
        <v>23311</v>
      </c>
      <c r="J23987" s="178">
        <v>0</v>
      </c>
      <c r="L23987" s="18">
        <f t="shared" si="1135"/>
        <v>0</v>
      </c>
      <c r="M23987" s="182">
        <v>15</v>
      </c>
      <c r="N23987" s="178">
        <v>0</v>
      </c>
      <c r="O23987" s="18">
        <f t="shared" si="1133"/>
        <v>15</v>
      </c>
      <c r="P23987" s="16">
        <f t="shared" si="1134"/>
        <v>15</v>
      </c>
    </row>
    <row r="23988" spans="2:16">
      <c r="B23988" s="400"/>
      <c r="D23988" s="401"/>
      <c r="F23988" s="54" t="s">
        <v>23312</v>
      </c>
      <c r="J23988" s="178">
        <v>0</v>
      </c>
      <c r="L23988" s="18">
        <f t="shared" si="1135"/>
        <v>0</v>
      </c>
      <c r="M23988" s="182">
        <v>20</v>
      </c>
      <c r="N23988" s="178">
        <v>0</v>
      </c>
      <c r="O23988" s="18">
        <f t="shared" si="1133"/>
        <v>20</v>
      </c>
      <c r="P23988" s="16">
        <f t="shared" si="1134"/>
        <v>20</v>
      </c>
    </row>
    <row r="23989" spans="2:16">
      <c r="B23989" s="400"/>
      <c r="D23989" s="401"/>
      <c r="F23989" s="195" t="s">
        <v>23313</v>
      </c>
      <c r="J23989" s="178">
        <v>0</v>
      </c>
      <c r="L23989" s="18">
        <f t="shared" si="1135"/>
        <v>0</v>
      </c>
      <c r="M23989" s="182">
        <v>15</v>
      </c>
      <c r="N23989" s="178">
        <v>0</v>
      </c>
      <c r="O23989" s="18">
        <f t="shared" si="1133"/>
        <v>15</v>
      </c>
      <c r="P23989" s="16">
        <f t="shared" si="1134"/>
        <v>15</v>
      </c>
    </row>
    <row r="23990" spans="2:16">
      <c r="B23990" s="400"/>
      <c r="D23990" s="401"/>
      <c r="F23990" s="54" t="s">
        <v>16371</v>
      </c>
      <c r="J23990" s="178">
        <v>0</v>
      </c>
      <c r="L23990" s="18">
        <f t="shared" si="1135"/>
        <v>0</v>
      </c>
      <c r="M23990" s="182">
        <v>18</v>
      </c>
      <c r="N23990" s="178">
        <v>0</v>
      </c>
      <c r="O23990" s="18">
        <f t="shared" si="1133"/>
        <v>18</v>
      </c>
      <c r="P23990" s="16">
        <f t="shared" si="1134"/>
        <v>18</v>
      </c>
    </row>
    <row r="23991" spans="2:16">
      <c r="B23991" s="400"/>
      <c r="D23991" s="401"/>
      <c r="F23991" s="54" t="s">
        <v>23314</v>
      </c>
      <c r="J23991" s="178">
        <v>0</v>
      </c>
      <c r="L23991" s="18">
        <f t="shared" si="1135"/>
        <v>0</v>
      </c>
      <c r="M23991" s="182">
        <v>25</v>
      </c>
      <c r="N23991" s="178">
        <v>0</v>
      </c>
      <c r="O23991" s="18">
        <f t="shared" si="1133"/>
        <v>25</v>
      </c>
      <c r="P23991" s="16">
        <f t="shared" si="1134"/>
        <v>25</v>
      </c>
    </row>
    <row r="23992" spans="2:16">
      <c r="B23992" s="400"/>
      <c r="D23992" s="401"/>
      <c r="F23992" s="195" t="s">
        <v>23315</v>
      </c>
      <c r="J23992" s="182">
        <v>10</v>
      </c>
      <c r="L23992" s="18">
        <f t="shared" si="1135"/>
        <v>10</v>
      </c>
      <c r="M23992" s="182">
        <v>10</v>
      </c>
      <c r="O23992" s="18">
        <f t="shared" si="1133"/>
        <v>10</v>
      </c>
      <c r="P23992" s="16">
        <f t="shared" si="1134"/>
        <v>20</v>
      </c>
    </row>
    <row r="23993" spans="2:16">
      <c r="B23993" s="400"/>
      <c r="D23993" s="401"/>
      <c r="F23993" s="54" t="s">
        <v>23316</v>
      </c>
      <c r="J23993" s="178">
        <v>0</v>
      </c>
      <c r="L23993" s="18">
        <f t="shared" si="1135"/>
        <v>0</v>
      </c>
      <c r="M23993" s="182">
        <v>10</v>
      </c>
      <c r="O23993" s="18">
        <f t="shared" si="1133"/>
        <v>10</v>
      </c>
      <c r="P23993" s="16">
        <f t="shared" si="1134"/>
        <v>10</v>
      </c>
    </row>
    <row r="23994" spans="2:16">
      <c r="B23994" s="400"/>
      <c r="D23994" s="401"/>
      <c r="F23994" s="54" t="s">
        <v>23317</v>
      </c>
      <c r="J23994" s="178">
        <v>0</v>
      </c>
      <c r="L23994" s="18">
        <f t="shared" si="1135"/>
        <v>0</v>
      </c>
      <c r="M23994" s="182">
        <v>20</v>
      </c>
      <c r="O23994" s="18">
        <f t="shared" si="1133"/>
        <v>20</v>
      </c>
      <c r="P23994" s="16">
        <f t="shared" si="1134"/>
        <v>20</v>
      </c>
    </row>
    <row r="23995" spans="2:16">
      <c r="B23995" s="400"/>
      <c r="D23995" s="401"/>
      <c r="F23995" s="54" t="s">
        <v>17201</v>
      </c>
      <c r="J23995" s="182">
        <v>30</v>
      </c>
      <c r="L23995" s="18">
        <f t="shared" si="1135"/>
        <v>30</v>
      </c>
      <c r="M23995" s="182">
        <v>30</v>
      </c>
      <c r="O23995" s="18">
        <f t="shared" si="1133"/>
        <v>30</v>
      </c>
      <c r="P23995" s="16">
        <f t="shared" si="1134"/>
        <v>60</v>
      </c>
    </row>
    <row r="23996" spans="2:16">
      <c r="B23996" s="400"/>
      <c r="D23996" s="401"/>
      <c r="F23996" s="54" t="s">
        <v>23318</v>
      </c>
      <c r="J23996" s="182">
        <v>20</v>
      </c>
      <c r="L23996" s="18">
        <f t="shared" si="1135"/>
        <v>20</v>
      </c>
      <c r="M23996" s="182">
        <v>20</v>
      </c>
      <c r="O23996" s="18">
        <f t="shared" si="1133"/>
        <v>20</v>
      </c>
      <c r="P23996" s="16">
        <f t="shared" si="1134"/>
        <v>40</v>
      </c>
    </row>
    <row r="23997" spans="2:16">
      <c r="B23997" s="400"/>
      <c r="D23997" s="401"/>
      <c r="F23997" s="54" t="s">
        <v>22977</v>
      </c>
      <c r="J23997" s="182">
        <v>15</v>
      </c>
      <c r="L23997" s="18">
        <f t="shared" si="1135"/>
        <v>15</v>
      </c>
      <c r="M23997" s="182">
        <v>15</v>
      </c>
      <c r="O23997" s="18">
        <f t="shared" si="1133"/>
        <v>15</v>
      </c>
      <c r="P23997" s="16">
        <f t="shared" si="1134"/>
        <v>30</v>
      </c>
    </row>
    <row r="23998" spans="2:16">
      <c r="B23998" s="400"/>
      <c r="D23998" s="401"/>
      <c r="F23998" s="54" t="s">
        <v>23319</v>
      </c>
      <c r="J23998" s="182">
        <v>15</v>
      </c>
      <c r="L23998" s="18">
        <f t="shared" si="1135"/>
        <v>15</v>
      </c>
      <c r="M23998" s="178">
        <v>0</v>
      </c>
      <c r="O23998" s="18">
        <f t="shared" si="1133"/>
        <v>0</v>
      </c>
      <c r="P23998" s="16">
        <f t="shared" si="1134"/>
        <v>15</v>
      </c>
    </row>
    <row r="23999" spans="2:16">
      <c r="B23999" s="400"/>
      <c r="D23999" s="401"/>
      <c r="F23999" s="54" t="s">
        <v>22901</v>
      </c>
      <c r="J23999" s="182">
        <v>40</v>
      </c>
      <c r="L23999" s="18">
        <f t="shared" si="1135"/>
        <v>40</v>
      </c>
      <c r="M23999" s="182">
        <v>10</v>
      </c>
      <c r="O23999" s="18">
        <f t="shared" si="1133"/>
        <v>10</v>
      </c>
      <c r="P23999" s="16">
        <f t="shared" si="1134"/>
        <v>50</v>
      </c>
    </row>
    <row r="24000" spans="2:16">
      <c r="B24000" s="400"/>
      <c r="D24000" s="401"/>
      <c r="F24000" s="54" t="s">
        <v>16444</v>
      </c>
      <c r="J24000" s="182">
        <v>20</v>
      </c>
      <c r="L24000" s="18">
        <f t="shared" si="1135"/>
        <v>20</v>
      </c>
      <c r="M24000" s="182">
        <v>15</v>
      </c>
      <c r="O24000" s="18">
        <f t="shared" si="1133"/>
        <v>15</v>
      </c>
      <c r="P24000" s="16">
        <f t="shared" si="1134"/>
        <v>35</v>
      </c>
    </row>
    <row r="24001" spans="2:16">
      <c r="B24001" s="400"/>
      <c r="D24001" s="401"/>
      <c r="F24001" s="54" t="s">
        <v>17200</v>
      </c>
      <c r="J24001" s="182">
        <v>25</v>
      </c>
      <c r="L24001" s="18">
        <f t="shared" si="1135"/>
        <v>25</v>
      </c>
      <c r="M24001" s="182">
        <v>10</v>
      </c>
      <c r="O24001" s="18">
        <f t="shared" si="1133"/>
        <v>10</v>
      </c>
      <c r="P24001" s="16">
        <f t="shared" si="1134"/>
        <v>35</v>
      </c>
    </row>
    <row r="24002" spans="2:16">
      <c r="B24002" s="400"/>
      <c r="D24002" s="401"/>
      <c r="F24002" s="54" t="s">
        <v>23320</v>
      </c>
      <c r="J24002" s="178">
        <v>0</v>
      </c>
      <c r="L24002" s="18">
        <f t="shared" si="1135"/>
        <v>0</v>
      </c>
      <c r="M24002" s="178">
        <v>0</v>
      </c>
      <c r="O24002" s="18">
        <f t="shared" si="1133"/>
        <v>0</v>
      </c>
      <c r="P24002" s="16">
        <f t="shared" si="1134"/>
        <v>0</v>
      </c>
    </row>
    <row r="24003" spans="2:16">
      <c r="B24003" s="400"/>
      <c r="D24003" s="401"/>
      <c r="F24003" s="54" t="s">
        <v>2445</v>
      </c>
      <c r="J24003" s="178">
        <v>0</v>
      </c>
      <c r="L24003" s="18">
        <f t="shared" si="1135"/>
        <v>0</v>
      </c>
      <c r="M24003" s="178">
        <v>0</v>
      </c>
      <c r="O24003" s="18">
        <f t="shared" si="1133"/>
        <v>0</v>
      </c>
      <c r="P24003" s="16">
        <f t="shared" si="1134"/>
        <v>0</v>
      </c>
    </row>
    <row r="24004" spans="2:16">
      <c r="B24004" s="400"/>
      <c r="D24004" s="401"/>
      <c r="F24004" s="54" t="s">
        <v>23321</v>
      </c>
      <c r="J24004" s="182">
        <v>30</v>
      </c>
      <c r="L24004" s="18">
        <f t="shared" si="1135"/>
        <v>30</v>
      </c>
      <c r="M24004" s="178">
        <v>0</v>
      </c>
      <c r="N24004" s="178">
        <v>100</v>
      </c>
      <c r="O24004" s="18">
        <f t="shared" si="1133"/>
        <v>100</v>
      </c>
      <c r="P24004" s="16">
        <f t="shared" si="1134"/>
        <v>130</v>
      </c>
    </row>
    <row r="24005" spans="2:16">
      <c r="B24005" s="400"/>
      <c r="D24005" s="401"/>
      <c r="F24005" s="233" t="s">
        <v>23322</v>
      </c>
      <c r="J24005" s="182">
        <v>15</v>
      </c>
      <c r="L24005" s="18">
        <f t="shared" si="1135"/>
        <v>15</v>
      </c>
      <c r="M24005" s="178">
        <v>0</v>
      </c>
      <c r="N24005" s="178">
        <v>0</v>
      </c>
      <c r="O24005" s="18">
        <f t="shared" si="1133"/>
        <v>0</v>
      </c>
      <c r="P24005" s="16">
        <f t="shared" si="1134"/>
        <v>15</v>
      </c>
    </row>
    <row r="24006" spans="2:16">
      <c r="B24006" s="400"/>
      <c r="D24006" s="401"/>
      <c r="F24006" s="54" t="s">
        <v>16661</v>
      </c>
      <c r="J24006" s="182">
        <v>25</v>
      </c>
      <c r="L24006" s="18">
        <f t="shared" si="1135"/>
        <v>25</v>
      </c>
      <c r="M24006" s="178">
        <v>0</v>
      </c>
      <c r="N24006" s="178">
        <v>0</v>
      </c>
      <c r="O24006" s="18">
        <f t="shared" si="1133"/>
        <v>0</v>
      </c>
      <c r="P24006" s="16">
        <f t="shared" si="1134"/>
        <v>25</v>
      </c>
    </row>
    <row r="24007" spans="2:16">
      <c r="B24007" s="400"/>
      <c r="D24007" s="401"/>
      <c r="F24007" s="233" t="s">
        <v>16487</v>
      </c>
      <c r="J24007" s="182">
        <v>20</v>
      </c>
      <c r="L24007" s="18">
        <f t="shared" si="1135"/>
        <v>20</v>
      </c>
      <c r="M24007" s="178">
        <v>0</v>
      </c>
      <c r="N24007" s="178">
        <v>0</v>
      </c>
      <c r="O24007" s="18">
        <f t="shared" si="1133"/>
        <v>0</v>
      </c>
      <c r="P24007" s="16">
        <f t="shared" si="1134"/>
        <v>20</v>
      </c>
    </row>
    <row r="24008" spans="2:16">
      <c r="B24008" s="400"/>
      <c r="D24008" s="401"/>
      <c r="F24008" s="54" t="s">
        <v>23323</v>
      </c>
      <c r="J24008" s="182">
        <v>40</v>
      </c>
      <c r="L24008" s="18">
        <f t="shared" si="1135"/>
        <v>40</v>
      </c>
      <c r="M24008" s="178">
        <v>0</v>
      </c>
      <c r="N24008" s="178">
        <v>0</v>
      </c>
      <c r="O24008" s="18">
        <f t="shared" si="1133"/>
        <v>0</v>
      </c>
      <c r="P24008" s="16">
        <f t="shared" si="1134"/>
        <v>40</v>
      </c>
    </row>
    <row r="24009" spans="2:16">
      <c r="B24009" s="400"/>
      <c r="D24009" s="401"/>
      <c r="F24009" s="54" t="s">
        <v>23324</v>
      </c>
      <c r="J24009" s="182">
        <v>20</v>
      </c>
      <c r="L24009" s="18">
        <f t="shared" si="1135"/>
        <v>20</v>
      </c>
      <c r="M24009" s="178">
        <v>0</v>
      </c>
      <c r="N24009" s="178">
        <v>0</v>
      </c>
      <c r="O24009" s="18">
        <f t="shared" si="1133"/>
        <v>0</v>
      </c>
      <c r="P24009" s="16">
        <f t="shared" si="1134"/>
        <v>20</v>
      </c>
    </row>
    <row r="24010" spans="2:16">
      <c r="B24010" s="400"/>
      <c r="D24010" s="401"/>
      <c r="F24010" s="233" t="s">
        <v>23325</v>
      </c>
      <c r="J24010" s="182">
        <v>50</v>
      </c>
      <c r="L24010" s="18">
        <f t="shared" si="1135"/>
        <v>50</v>
      </c>
      <c r="M24010" s="182">
        <v>40</v>
      </c>
      <c r="O24010" s="18">
        <f t="shared" si="1133"/>
        <v>40</v>
      </c>
      <c r="P24010" s="16">
        <f t="shared" si="1134"/>
        <v>90</v>
      </c>
    </row>
    <row r="24011" spans="2:16">
      <c r="B24011" s="400"/>
      <c r="D24011" s="401"/>
      <c r="F24011" s="54" t="s">
        <v>23326</v>
      </c>
      <c r="J24011" s="182">
        <v>40</v>
      </c>
      <c r="L24011" s="18">
        <f t="shared" si="1135"/>
        <v>40</v>
      </c>
      <c r="M24011" s="178">
        <v>0</v>
      </c>
      <c r="O24011" s="18">
        <f t="shared" ref="O24011:O24074" si="1136">+N24011+M24011</f>
        <v>0</v>
      </c>
      <c r="P24011" s="16">
        <f t="shared" ref="P24011:P24074" si="1137">+L24011+O24011</f>
        <v>40</v>
      </c>
    </row>
    <row r="24012" spans="2:16">
      <c r="B24012" s="400"/>
      <c r="D24012" s="401"/>
      <c r="F24012" s="54" t="s">
        <v>22915</v>
      </c>
      <c r="J24012" s="182">
        <v>30</v>
      </c>
      <c r="L24012" s="18">
        <f t="shared" si="1135"/>
        <v>30</v>
      </c>
      <c r="M24012" s="178">
        <v>0</v>
      </c>
      <c r="O24012" s="18">
        <f t="shared" si="1136"/>
        <v>0</v>
      </c>
      <c r="P24012" s="16">
        <f t="shared" si="1137"/>
        <v>30</v>
      </c>
    </row>
    <row r="24013" spans="2:16">
      <c r="B24013" s="400"/>
      <c r="D24013" s="401"/>
      <c r="F24013" s="54" t="s">
        <v>16344</v>
      </c>
      <c r="J24013" s="182">
        <v>25</v>
      </c>
      <c r="L24013" s="18">
        <f t="shared" si="1135"/>
        <v>25</v>
      </c>
      <c r="M24013" s="178">
        <v>0</v>
      </c>
      <c r="O24013" s="18">
        <f t="shared" si="1136"/>
        <v>0</v>
      </c>
      <c r="P24013" s="16">
        <f t="shared" si="1137"/>
        <v>25</v>
      </c>
    </row>
    <row r="24014" spans="2:16">
      <c r="B24014" s="400"/>
      <c r="D24014" s="401"/>
      <c r="F24014" s="54" t="s">
        <v>23327</v>
      </c>
      <c r="J24014" s="182">
        <v>40</v>
      </c>
      <c r="L24014" s="18">
        <f t="shared" si="1135"/>
        <v>40</v>
      </c>
      <c r="M24014" s="178">
        <v>0</v>
      </c>
      <c r="N24014" s="178">
        <v>40</v>
      </c>
      <c r="O24014" s="18">
        <f t="shared" si="1136"/>
        <v>40</v>
      </c>
      <c r="P24014" s="16">
        <f t="shared" si="1137"/>
        <v>80</v>
      </c>
    </row>
    <row r="24015" spans="2:16">
      <c r="B24015" s="400"/>
      <c r="D24015" s="401"/>
      <c r="F24015" s="54" t="s">
        <v>23328</v>
      </c>
      <c r="J24015" s="182">
        <v>35</v>
      </c>
      <c r="L24015" s="18">
        <f t="shared" ref="L24015:L24078" si="1138">+J24015+K24015</f>
        <v>35</v>
      </c>
      <c r="M24015" s="178">
        <v>0</v>
      </c>
      <c r="N24015" s="178">
        <v>0</v>
      </c>
      <c r="O24015" s="18">
        <f t="shared" si="1136"/>
        <v>0</v>
      </c>
      <c r="P24015" s="16">
        <f t="shared" si="1137"/>
        <v>35</v>
      </c>
    </row>
    <row r="24016" spans="2:16">
      <c r="B24016" s="400"/>
      <c r="D24016" s="401"/>
      <c r="F24016" s="54" t="s">
        <v>23047</v>
      </c>
      <c r="J24016" s="182">
        <v>30</v>
      </c>
      <c r="L24016" s="18">
        <f t="shared" si="1138"/>
        <v>30</v>
      </c>
      <c r="M24016" s="178">
        <v>0</v>
      </c>
      <c r="N24016" s="178">
        <v>0</v>
      </c>
      <c r="O24016" s="18">
        <f t="shared" si="1136"/>
        <v>0</v>
      </c>
      <c r="P24016" s="16">
        <f t="shared" si="1137"/>
        <v>30</v>
      </c>
    </row>
    <row r="24017" spans="2:16">
      <c r="B24017" s="400"/>
      <c r="D24017" s="401"/>
      <c r="F24017" s="195" t="s">
        <v>23329</v>
      </c>
      <c r="J24017" s="182">
        <v>45</v>
      </c>
      <c r="L24017" s="18">
        <f t="shared" si="1138"/>
        <v>45</v>
      </c>
      <c r="M24017" s="178">
        <v>0</v>
      </c>
      <c r="N24017" s="178">
        <v>0</v>
      </c>
      <c r="O24017" s="18">
        <f t="shared" si="1136"/>
        <v>0</v>
      </c>
      <c r="P24017" s="16">
        <f t="shared" si="1137"/>
        <v>45</v>
      </c>
    </row>
    <row r="24018" spans="2:16">
      <c r="B24018" s="400"/>
      <c r="D24018" s="401"/>
      <c r="F24018" s="54" t="s">
        <v>23330</v>
      </c>
      <c r="J24018" s="182">
        <v>18</v>
      </c>
      <c r="L24018" s="18">
        <f t="shared" si="1138"/>
        <v>18</v>
      </c>
      <c r="M24018" s="178">
        <v>0</v>
      </c>
      <c r="N24018" s="178">
        <v>0</v>
      </c>
      <c r="O24018" s="18">
        <f t="shared" si="1136"/>
        <v>0</v>
      </c>
      <c r="P24018" s="16">
        <f t="shared" si="1137"/>
        <v>18</v>
      </c>
    </row>
    <row r="24019" spans="2:16">
      <c r="B24019" s="400"/>
      <c r="D24019" s="401"/>
      <c r="F24019" s="54" t="s">
        <v>23331</v>
      </c>
      <c r="J24019" s="182">
        <v>40</v>
      </c>
      <c r="L24019" s="18">
        <f t="shared" si="1138"/>
        <v>40</v>
      </c>
      <c r="M24019" s="178">
        <v>0</v>
      </c>
      <c r="N24019" s="178">
        <v>0</v>
      </c>
      <c r="O24019" s="18">
        <f t="shared" si="1136"/>
        <v>0</v>
      </c>
      <c r="P24019" s="16">
        <f t="shared" si="1137"/>
        <v>40</v>
      </c>
    </row>
    <row r="24020" spans="2:16">
      <c r="B24020" s="400"/>
      <c r="D24020" s="401"/>
      <c r="F24020" s="54" t="s">
        <v>23332</v>
      </c>
      <c r="J24020" s="182">
        <v>20</v>
      </c>
      <c r="L24020" s="18">
        <f t="shared" si="1138"/>
        <v>20</v>
      </c>
      <c r="M24020" s="178">
        <v>0</v>
      </c>
      <c r="N24020" s="178">
        <v>0</v>
      </c>
      <c r="O24020" s="18">
        <f t="shared" si="1136"/>
        <v>0</v>
      </c>
      <c r="P24020" s="16">
        <f t="shared" si="1137"/>
        <v>20</v>
      </c>
    </row>
    <row r="24021" spans="2:16">
      <c r="B24021" s="400"/>
      <c r="D24021" s="401"/>
      <c r="F24021" s="195" t="s">
        <v>23333</v>
      </c>
      <c r="L24021" s="18">
        <f t="shared" si="1138"/>
        <v>0</v>
      </c>
      <c r="M24021" s="178">
        <v>0</v>
      </c>
      <c r="N24021" s="178">
        <v>50</v>
      </c>
      <c r="O24021" s="18">
        <f t="shared" si="1136"/>
        <v>50</v>
      </c>
      <c r="P24021" s="16">
        <f t="shared" si="1137"/>
        <v>50</v>
      </c>
    </row>
    <row r="24022" spans="2:16">
      <c r="B24022" s="400"/>
      <c r="D24022" s="401"/>
      <c r="F24022" s="54" t="s">
        <v>23334</v>
      </c>
      <c r="L24022" s="18">
        <f t="shared" si="1138"/>
        <v>0</v>
      </c>
      <c r="M24022" s="182">
        <v>50</v>
      </c>
      <c r="N24022" s="178">
        <v>0</v>
      </c>
      <c r="O24022" s="18">
        <f t="shared" si="1136"/>
        <v>50</v>
      </c>
      <c r="P24022" s="16">
        <f t="shared" si="1137"/>
        <v>50</v>
      </c>
    </row>
    <row r="24023" spans="2:16">
      <c r="B24023" s="400"/>
      <c r="D24023" s="401"/>
      <c r="F24023" s="54" t="s">
        <v>23335</v>
      </c>
      <c r="L24023" s="18">
        <f t="shared" si="1138"/>
        <v>0</v>
      </c>
      <c r="M24023" s="182">
        <v>50</v>
      </c>
      <c r="N24023" s="178">
        <v>0</v>
      </c>
      <c r="O24023" s="18">
        <f t="shared" si="1136"/>
        <v>50</v>
      </c>
      <c r="P24023" s="16">
        <f t="shared" si="1137"/>
        <v>50</v>
      </c>
    </row>
    <row r="24024" spans="2:16">
      <c r="B24024" s="400"/>
      <c r="D24024" s="401"/>
      <c r="F24024" s="54" t="s">
        <v>23336</v>
      </c>
      <c r="L24024" s="18">
        <f t="shared" si="1138"/>
        <v>0</v>
      </c>
      <c r="M24024" s="182">
        <v>15</v>
      </c>
      <c r="N24024" s="178">
        <v>0</v>
      </c>
      <c r="O24024" s="18">
        <f t="shared" si="1136"/>
        <v>15</v>
      </c>
      <c r="P24024" s="16">
        <f t="shared" si="1137"/>
        <v>15</v>
      </c>
    </row>
    <row r="24025" spans="2:16">
      <c r="B24025" s="400"/>
      <c r="D24025" s="401"/>
      <c r="F24025" s="54" t="s">
        <v>23337</v>
      </c>
      <c r="L24025" s="18">
        <f t="shared" si="1138"/>
        <v>0</v>
      </c>
      <c r="M24025" s="182">
        <v>20</v>
      </c>
      <c r="N24025" s="178">
        <v>0</v>
      </c>
      <c r="O24025" s="18">
        <f t="shared" si="1136"/>
        <v>20</v>
      </c>
      <c r="P24025" s="16">
        <f t="shared" si="1137"/>
        <v>20</v>
      </c>
    </row>
    <row r="24026" spans="2:16">
      <c r="B24026" s="400"/>
      <c r="D24026" s="401"/>
      <c r="F24026" s="54" t="s">
        <v>23338</v>
      </c>
      <c r="L24026" s="18">
        <f t="shared" si="1138"/>
        <v>0</v>
      </c>
      <c r="M24026" s="182">
        <v>20</v>
      </c>
      <c r="N24026" s="178">
        <v>0</v>
      </c>
      <c r="O24026" s="18">
        <f t="shared" si="1136"/>
        <v>20</v>
      </c>
      <c r="P24026" s="16">
        <f t="shared" si="1137"/>
        <v>20</v>
      </c>
    </row>
    <row r="24027" spans="2:16">
      <c r="B24027" s="400"/>
      <c r="D24027" s="401"/>
      <c r="F24027" s="54" t="s">
        <v>23339</v>
      </c>
      <c r="L24027" s="18">
        <f t="shared" si="1138"/>
        <v>0</v>
      </c>
      <c r="M24027" s="182">
        <v>20</v>
      </c>
      <c r="N24027" s="178">
        <v>0</v>
      </c>
      <c r="O24027" s="18">
        <f t="shared" si="1136"/>
        <v>20</v>
      </c>
      <c r="P24027" s="16">
        <f t="shared" si="1137"/>
        <v>20</v>
      </c>
    </row>
    <row r="24028" spans="2:16">
      <c r="B24028" s="400"/>
      <c r="D24028" s="401"/>
      <c r="F24028" s="54" t="s">
        <v>23340</v>
      </c>
      <c r="L24028" s="18">
        <f t="shared" si="1138"/>
        <v>0</v>
      </c>
      <c r="M24028" s="182">
        <v>10</v>
      </c>
      <c r="N24028" s="178">
        <v>0</v>
      </c>
      <c r="O24028" s="18">
        <f t="shared" si="1136"/>
        <v>10</v>
      </c>
      <c r="P24028" s="16">
        <f t="shared" si="1137"/>
        <v>10</v>
      </c>
    </row>
    <row r="24029" spans="2:16">
      <c r="B24029" s="400"/>
      <c r="D24029" s="401"/>
      <c r="F24029" s="54" t="s">
        <v>23341</v>
      </c>
      <c r="L24029" s="18">
        <f t="shared" si="1138"/>
        <v>0</v>
      </c>
      <c r="M24029" s="182">
        <v>10</v>
      </c>
      <c r="N24029" s="178">
        <v>0</v>
      </c>
      <c r="O24029" s="18">
        <f t="shared" si="1136"/>
        <v>10</v>
      </c>
      <c r="P24029" s="16">
        <f t="shared" si="1137"/>
        <v>10</v>
      </c>
    </row>
    <row r="24030" spans="2:16">
      <c r="B24030" s="400"/>
      <c r="D24030" s="401"/>
      <c r="F24030" s="54" t="s">
        <v>23342</v>
      </c>
      <c r="L24030" s="18">
        <f t="shared" si="1138"/>
        <v>0</v>
      </c>
      <c r="M24030" s="182">
        <v>16</v>
      </c>
      <c r="N24030" s="178">
        <v>0</v>
      </c>
      <c r="O24030" s="18">
        <f t="shared" si="1136"/>
        <v>16</v>
      </c>
      <c r="P24030" s="16">
        <f t="shared" si="1137"/>
        <v>16</v>
      </c>
    </row>
    <row r="24031" spans="2:16">
      <c r="B24031" s="400"/>
      <c r="D24031" s="401" t="s">
        <v>23343</v>
      </c>
      <c r="F24031" s="103" t="s">
        <v>17153</v>
      </c>
      <c r="J24031" s="197">
        <v>65</v>
      </c>
      <c r="L24031" s="18">
        <f t="shared" si="1138"/>
        <v>65</v>
      </c>
      <c r="O24031" s="18">
        <f t="shared" si="1136"/>
        <v>0</v>
      </c>
      <c r="P24031" s="16">
        <f t="shared" si="1137"/>
        <v>65</v>
      </c>
    </row>
    <row r="24032" spans="2:16">
      <c r="B24032" s="400"/>
      <c r="D24032" s="401"/>
      <c r="F24032" s="103" t="s">
        <v>23344</v>
      </c>
      <c r="J24032" s="197">
        <v>10</v>
      </c>
      <c r="L24032" s="18">
        <f t="shared" si="1138"/>
        <v>10</v>
      </c>
      <c r="O24032" s="18">
        <f t="shared" si="1136"/>
        <v>0</v>
      </c>
      <c r="P24032" s="16">
        <f t="shared" si="1137"/>
        <v>10</v>
      </c>
    </row>
    <row r="24033" spans="2:16">
      <c r="B24033" s="400"/>
      <c r="D24033" s="401"/>
      <c r="F24033" s="103" t="s">
        <v>23345</v>
      </c>
      <c r="J24033" s="197">
        <v>10</v>
      </c>
      <c r="L24033" s="18">
        <f t="shared" si="1138"/>
        <v>10</v>
      </c>
      <c r="O24033" s="18">
        <f t="shared" si="1136"/>
        <v>0</v>
      </c>
      <c r="P24033" s="16">
        <f t="shared" si="1137"/>
        <v>10</v>
      </c>
    </row>
    <row r="24034" spans="2:16">
      <c r="B24034" s="400"/>
      <c r="D24034" s="401"/>
      <c r="F24034" s="103" t="s">
        <v>23346</v>
      </c>
      <c r="J24034" s="197">
        <v>0</v>
      </c>
      <c r="L24034" s="18">
        <f t="shared" si="1138"/>
        <v>0</v>
      </c>
      <c r="O24034" s="18">
        <f t="shared" si="1136"/>
        <v>0</v>
      </c>
      <c r="P24034" s="16">
        <f t="shared" si="1137"/>
        <v>0</v>
      </c>
    </row>
    <row r="24035" spans="2:16">
      <c r="B24035" s="400"/>
      <c r="D24035" s="401"/>
      <c r="F24035" s="103" t="s">
        <v>23347</v>
      </c>
      <c r="J24035" s="197">
        <v>15</v>
      </c>
      <c r="L24035" s="18">
        <f t="shared" si="1138"/>
        <v>15</v>
      </c>
      <c r="O24035" s="18">
        <f t="shared" si="1136"/>
        <v>0</v>
      </c>
      <c r="P24035" s="16">
        <f t="shared" si="1137"/>
        <v>15</v>
      </c>
    </row>
    <row r="24036" spans="2:16">
      <c r="B24036" s="400"/>
      <c r="D24036" s="401"/>
      <c r="F24036" s="103" t="s">
        <v>23348</v>
      </c>
      <c r="J24036" s="197">
        <v>0</v>
      </c>
      <c r="L24036" s="18">
        <f t="shared" si="1138"/>
        <v>0</v>
      </c>
      <c r="O24036" s="18">
        <f t="shared" si="1136"/>
        <v>0</v>
      </c>
      <c r="P24036" s="16">
        <f t="shared" si="1137"/>
        <v>0</v>
      </c>
    </row>
    <row r="24037" spans="2:16">
      <c r="B24037" s="400"/>
      <c r="D24037" s="401"/>
      <c r="F24037" s="103" t="s">
        <v>23349</v>
      </c>
      <c r="L24037" s="18">
        <f t="shared" si="1138"/>
        <v>0</v>
      </c>
      <c r="M24037" s="197">
        <v>20</v>
      </c>
      <c r="O24037" s="18">
        <f t="shared" si="1136"/>
        <v>20</v>
      </c>
      <c r="P24037" s="16">
        <f t="shared" si="1137"/>
        <v>20</v>
      </c>
    </row>
    <row r="24038" spans="2:16">
      <c r="B24038" s="400"/>
      <c r="D24038" s="401"/>
      <c r="F24038" s="103" t="s">
        <v>23350</v>
      </c>
      <c r="L24038" s="18">
        <f t="shared" si="1138"/>
        <v>0</v>
      </c>
      <c r="M24038" s="197">
        <v>34</v>
      </c>
      <c r="O24038" s="18">
        <f t="shared" si="1136"/>
        <v>34</v>
      </c>
      <c r="P24038" s="16">
        <f t="shared" si="1137"/>
        <v>34</v>
      </c>
    </row>
    <row r="24039" spans="2:16">
      <c r="B24039" s="400"/>
      <c r="D24039" s="401"/>
      <c r="F24039" s="103" t="s">
        <v>23351</v>
      </c>
      <c r="L24039" s="18">
        <f t="shared" si="1138"/>
        <v>0</v>
      </c>
      <c r="M24039" s="197">
        <v>10</v>
      </c>
      <c r="O24039" s="18">
        <f t="shared" si="1136"/>
        <v>10</v>
      </c>
      <c r="P24039" s="16">
        <f t="shared" si="1137"/>
        <v>10</v>
      </c>
    </row>
    <row r="24040" spans="2:16">
      <c r="B24040" s="400"/>
      <c r="D24040" s="401"/>
      <c r="F24040" s="103" t="s">
        <v>23352</v>
      </c>
      <c r="L24040" s="18">
        <f t="shared" si="1138"/>
        <v>0</v>
      </c>
      <c r="M24040" s="197">
        <v>15</v>
      </c>
      <c r="O24040" s="18">
        <f t="shared" si="1136"/>
        <v>15</v>
      </c>
      <c r="P24040" s="16">
        <f t="shared" si="1137"/>
        <v>15</v>
      </c>
    </row>
    <row r="24041" spans="2:16">
      <c r="B24041" s="400"/>
      <c r="D24041" s="401"/>
      <c r="F24041" s="103" t="s">
        <v>17242</v>
      </c>
      <c r="L24041" s="18">
        <f t="shared" si="1138"/>
        <v>0</v>
      </c>
      <c r="M24041" s="197">
        <v>15</v>
      </c>
      <c r="O24041" s="18">
        <f t="shared" si="1136"/>
        <v>15</v>
      </c>
      <c r="P24041" s="16">
        <f t="shared" si="1137"/>
        <v>15</v>
      </c>
    </row>
    <row r="24042" spans="2:16">
      <c r="B24042" s="400"/>
      <c r="D24042" s="401"/>
      <c r="F24042" s="103" t="s">
        <v>23353</v>
      </c>
      <c r="L24042" s="18">
        <f t="shared" si="1138"/>
        <v>0</v>
      </c>
      <c r="M24042" s="197">
        <v>25</v>
      </c>
      <c r="O24042" s="18">
        <f t="shared" si="1136"/>
        <v>25</v>
      </c>
      <c r="P24042" s="16">
        <f t="shared" si="1137"/>
        <v>25</v>
      </c>
    </row>
    <row r="24043" spans="2:16">
      <c r="B24043" s="400"/>
      <c r="D24043" s="401"/>
      <c r="F24043" s="103" t="s">
        <v>23354</v>
      </c>
      <c r="L24043" s="18">
        <f>+J24044+K24043</f>
        <v>340</v>
      </c>
      <c r="M24043" s="197">
        <v>10</v>
      </c>
      <c r="O24043" s="18">
        <f t="shared" si="1136"/>
        <v>10</v>
      </c>
      <c r="P24043" s="16">
        <f t="shared" si="1137"/>
        <v>350</v>
      </c>
    </row>
    <row r="24044" spans="2:16">
      <c r="B24044" s="400"/>
      <c r="D24044" s="401"/>
      <c r="F24044" s="103" t="s">
        <v>23355</v>
      </c>
      <c r="J24044" s="197">
        <f>140+200</f>
        <v>340</v>
      </c>
      <c r="L24044" s="18">
        <f>+J24045+K24044</f>
        <v>191</v>
      </c>
      <c r="M24044" s="197">
        <v>140</v>
      </c>
      <c r="O24044" s="18">
        <f t="shared" si="1136"/>
        <v>140</v>
      </c>
      <c r="P24044" s="16">
        <f t="shared" si="1137"/>
        <v>331</v>
      </c>
    </row>
    <row r="24045" spans="2:16">
      <c r="B24045" s="400"/>
      <c r="D24045" s="401"/>
      <c r="F24045" s="103" t="s">
        <v>23356</v>
      </c>
      <c r="J24045" s="197">
        <f>125+66</f>
        <v>191</v>
      </c>
      <c r="L24045" s="18">
        <f>+J24046+K24045</f>
        <v>40</v>
      </c>
      <c r="M24045" s="197">
        <v>50</v>
      </c>
      <c r="O24045" s="18">
        <f t="shared" si="1136"/>
        <v>50</v>
      </c>
      <c r="P24045" s="16">
        <f t="shared" si="1137"/>
        <v>90</v>
      </c>
    </row>
    <row r="24046" spans="2:16">
      <c r="B24046" s="400"/>
      <c r="D24046" s="401"/>
      <c r="F24046" s="103" t="s">
        <v>23357</v>
      </c>
      <c r="J24046" s="197">
        <v>40</v>
      </c>
      <c r="L24046" s="18" t="e">
        <f>+#REF!+K24046</f>
        <v>#REF!</v>
      </c>
      <c r="M24046" s="197">
        <v>50</v>
      </c>
      <c r="O24046" s="18">
        <f t="shared" si="1136"/>
        <v>50</v>
      </c>
      <c r="P24046" s="16" t="e">
        <f t="shared" si="1137"/>
        <v>#REF!</v>
      </c>
    </row>
    <row r="24047" spans="2:16">
      <c r="B24047" s="400"/>
      <c r="D24047" s="401"/>
      <c r="F24047" s="103" t="s">
        <v>23358</v>
      </c>
      <c r="J24047" s="197">
        <v>0</v>
      </c>
      <c r="L24047" s="18">
        <f t="shared" si="1138"/>
        <v>0</v>
      </c>
      <c r="M24047" s="197">
        <v>40</v>
      </c>
      <c r="O24047" s="18">
        <f t="shared" si="1136"/>
        <v>40</v>
      </c>
      <c r="P24047" s="16">
        <f t="shared" si="1137"/>
        <v>40</v>
      </c>
    </row>
    <row r="24048" spans="2:16">
      <c r="B24048" s="400"/>
      <c r="D24048" s="401"/>
      <c r="F24048" s="103" t="s">
        <v>23359</v>
      </c>
      <c r="J24048" s="197">
        <v>0</v>
      </c>
      <c r="L24048" s="18">
        <f t="shared" si="1138"/>
        <v>0</v>
      </c>
      <c r="M24048" s="197">
        <v>35</v>
      </c>
      <c r="O24048" s="18">
        <f t="shared" si="1136"/>
        <v>35</v>
      </c>
      <c r="P24048" s="16">
        <f t="shared" si="1137"/>
        <v>35</v>
      </c>
    </row>
    <row r="24049" spans="2:16">
      <c r="B24049" s="400"/>
      <c r="D24049" s="401"/>
      <c r="F24049" s="103" t="s">
        <v>23325</v>
      </c>
      <c r="J24049" s="197">
        <v>0</v>
      </c>
      <c r="L24049" s="18">
        <f t="shared" si="1138"/>
        <v>0</v>
      </c>
      <c r="M24049" s="197">
        <v>40</v>
      </c>
      <c r="O24049" s="18">
        <f t="shared" si="1136"/>
        <v>40</v>
      </c>
      <c r="P24049" s="16">
        <f t="shared" si="1137"/>
        <v>40</v>
      </c>
    </row>
    <row r="24050" spans="2:16">
      <c r="B24050" s="400"/>
      <c r="D24050" s="401"/>
      <c r="F24050" s="103" t="s">
        <v>23360</v>
      </c>
      <c r="J24050" s="197">
        <v>40</v>
      </c>
      <c r="L24050" s="18">
        <f t="shared" si="1138"/>
        <v>40</v>
      </c>
      <c r="M24050" s="197">
        <v>0</v>
      </c>
      <c r="O24050" s="18">
        <f t="shared" si="1136"/>
        <v>0</v>
      </c>
      <c r="P24050" s="16">
        <f t="shared" si="1137"/>
        <v>40</v>
      </c>
    </row>
    <row r="24051" spans="2:16">
      <c r="B24051" s="400"/>
      <c r="D24051" s="401"/>
      <c r="F24051" s="103" t="s">
        <v>23361</v>
      </c>
      <c r="J24051" s="197">
        <v>15</v>
      </c>
      <c r="L24051" s="18">
        <f t="shared" si="1138"/>
        <v>15</v>
      </c>
      <c r="M24051" s="197">
        <v>0</v>
      </c>
      <c r="O24051" s="18">
        <f t="shared" si="1136"/>
        <v>0</v>
      </c>
      <c r="P24051" s="16">
        <f t="shared" si="1137"/>
        <v>15</v>
      </c>
    </row>
    <row r="24052" spans="2:16">
      <c r="B24052" s="400"/>
      <c r="D24052" s="401"/>
      <c r="F24052" s="103" t="s">
        <v>23362</v>
      </c>
      <c r="J24052" s="197">
        <v>15</v>
      </c>
      <c r="L24052" s="18">
        <f t="shared" si="1138"/>
        <v>15</v>
      </c>
      <c r="M24052" s="197">
        <v>0</v>
      </c>
      <c r="O24052" s="18">
        <f t="shared" si="1136"/>
        <v>0</v>
      </c>
      <c r="P24052" s="16">
        <f t="shared" si="1137"/>
        <v>15</v>
      </c>
    </row>
    <row r="24053" spans="2:16">
      <c r="B24053" s="400"/>
      <c r="D24053" s="401"/>
      <c r="F24053" s="292" t="s">
        <v>23363</v>
      </c>
      <c r="J24053" s="197">
        <v>0</v>
      </c>
      <c r="L24053" s="18">
        <f t="shared" si="1138"/>
        <v>0</v>
      </c>
      <c r="M24053" s="197">
        <v>0</v>
      </c>
      <c r="O24053" s="18">
        <f t="shared" si="1136"/>
        <v>0</v>
      </c>
      <c r="P24053" s="16">
        <f t="shared" si="1137"/>
        <v>0</v>
      </c>
    </row>
    <row r="24054" spans="2:16">
      <c r="B24054" s="400"/>
      <c r="D24054" s="401"/>
      <c r="F24054" s="103" t="s">
        <v>22850</v>
      </c>
      <c r="J24054" s="197">
        <v>0</v>
      </c>
      <c r="L24054" s="18">
        <f t="shared" si="1138"/>
        <v>0</v>
      </c>
      <c r="M24054" s="197">
        <v>60</v>
      </c>
      <c r="O24054" s="18">
        <f t="shared" si="1136"/>
        <v>60</v>
      </c>
      <c r="P24054" s="16">
        <f t="shared" si="1137"/>
        <v>60</v>
      </c>
    </row>
    <row r="24055" spans="2:16">
      <c r="B24055" s="400"/>
      <c r="D24055" s="401"/>
      <c r="F24055" s="103" t="s">
        <v>23364</v>
      </c>
      <c r="J24055" s="197">
        <v>30</v>
      </c>
      <c r="L24055" s="18">
        <f t="shared" si="1138"/>
        <v>30</v>
      </c>
      <c r="M24055" s="197">
        <v>25</v>
      </c>
      <c r="O24055" s="18">
        <f t="shared" si="1136"/>
        <v>25</v>
      </c>
      <c r="P24055" s="16">
        <f t="shared" si="1137"/>
        <v>55</v>
      </c>
    </row>
    <row r="24056" spans="2:16">
      <c r="B24056" s="400"/>
      <c r="D24056" s="401"/>
      <c r="F24056" s="103" t="s">
        <v>23365</v>
      </c>
      <c r="J24056" s="197">
        <v>30</v>
      </c>
      <c r="L24056" s="18">
        <f t="shared" si="1138"/>
        <v>30</v>
      </c>
      <c r="M24056" s="197">
        <v>0</v>
      </c>
      <c r="O24056" s="18">
        <f t="shared" si="1136"/>
        <v>0</v>
      </c>
      <c r="P24056" s="16">
        <f t="shared" si="1137"/>
        <v>30</v>
      </c>
    </row>
    <row r="24057" spans="2:16">
      <c r="B24057" s="400"/>
      <c r="D24057" s="401"/>
      <c r="F24057" s="103" t="s">
        <v>23366</v>
      </c>
      <c r="J24057" s="197">
        <v>35</v>
      </c>
      <c r="L24057" s="18">
        <f t="shared" si="1138"/>
        <v>35</v>
      </c>
      <c r="M24057" s="197">
        <v>0</v>
      </c>
      <c r="O24057" s="18">
        <f t="shared" si="1136"/>
        <v>0</v>
      </c>
      <c r="P24057" s="16">
        <f t="shared" si="1137"/>
        <v>35</v>
      </c>
    </row>
    <row r="24058" spans="2:16">
      <c r="B24058" s="400"/>
      <c r="D24058" s="401"/>
      <c r="F24058" s="103" t="s">
        <v>22948</v>
      </c>
      <c r="J24058" s="197">
        <v>30</v>
      </c>
      <c r="L24058" s="18">
        <f t="shared" si="1138"/>
        <v>30</v>
      </c>
      <c r="M24058" s="197">
        <v>0</v>
      </c>
      <c r="O24058" s="18">
        <f t="shared" si="1136"/>
        <v>0</v>
      </c>
      <c r="P24058" s="16">
        <f t="shared" si="1137"/>
        <v>30</v>
      </c>
    </row>
    <row r="24059" spans="2:16">
      <c r="B24059" s="400"/>
      <c r="D24059" s="401"/>
      <c r="F24059" s="103" t="s">
        <v>23367</v>
      </c>
      <c r="J24059" s="197">
        <v>0</v>
      </c>
      <c r="L24059" s="18">
        <f t="shared" si="1138"/>
        <v>0</v>
      </c>
      <c r="M24059" s="197">
        <v>0</v>
      </c>
      <c r="O24059" s="18">
        <f t="shared" si="1136"/>
        <v>0</v>
      </c>
      <c r="P24059" s="16">
        <f t="shared" si="1137"/>
        <v>0</v>
      </c>
    </row>
    <row r="24060" spans="2:16">
      <c r="B24060" s="400"/>
      <c r="D24060" s="401"/>
      <c r="F24060" s="103" t="s">
        <v>23368</v>
      </c>
      <c r="J24060" s="197">
        <v>40</v>
      </c>
      <c r="L24060" s="18">
        <f t="shared" si="1138"/>
        <v>40</v>
      </c>
      <c r="M24060" s="197">
        <v>0</v>
      </c>
      <c r="O24060" s="18">
        <f t="shared" si="1136"/>
        <v>0</v>
      </c>
      <c r="P24060" s="16">
        <f t="shared" si="1137"/>
        <v>40</v>
      </c>
    </row>
    <row r="24061" spans="2:16">
      <c r="B24061" s="400"/>
      <c r="D24061" s="401"/>
      <c r="F24061" s="103" t="s">
        <v>23369</v>
      </c>
      <c r="J24061" s="197">
        <v>0</v>
      </c>
      <c r="L24061" s="18">
        <f t="shared" si="1138"/>
        <v>0</v>
      </c>
      <c r="M24061" s="197">
        <v>15</v>
      </c>
      <c r="O24061" s="18">
        <f t="shared" si="1136"/>
        <v>15</v>
      </c>
      <c r="P24061" s="16">
        <f t="shared" si="1137"/>
        <v>15</v>
      </c>
    </row>
    <row r="24062" spans="2:16">
      <c r="B24062" s="400"/>
      <c r="D24062" s="401"/>
      <c r="F24062" s="103" t="s">
        <v>23370</v>
      </c>
      <c r="J24062" s="197">
        <v>0</v>
      </c>
      <c r="L24062" s="18">
        <f t="shared" si="1138"/>
        <v>0</v>
      </c>
      <c r="M24062" s="197">
        <v>15</v>
      </c>
      <c r="O24062" s="18">
        <f t="shared" si="1136"/>
        <v>15</v>
      </c>
      <c r="P24062" s="16">
        <f t="shared" si="1137"/>
        <v>15</v>
      </c>
    </row>
    <row r="24063" spans="2:16">
      <c r="B24063" s="400"/>
      <c r="D24063" s="401"/>
      <c r="F24063" s="103" t="s">
        <v>23281</v>
      </c>
      <c r="J24063" s="197">
        <v>0</v>
      </c>
      <c r="L24063" s="18">
        <f t="shared" si="1138"/>
        <v>0</v>
      </c>
      <c r="M24063" s="197">
        <v>17</v>
      </c>
      <c r="O24063" s="18">
        <f t="shared" si="1136"/>
        <v>17</v>
      </c>
      <c r="P24063" s="16">
        <f t="shared" si="1137"/>
        <v>17</v>
      </c>
    </row>
    <row r="24064" spans="2:16">
      <c r="B24064" s="400"/>
      <c r="D24064" s="401"/>
      <c r="F24064" s="103" t="s">
        <v>23371</v>
      </c>
      <c r="J24064" s="197">
        <v>0</v>
      </c>
      <c r="L24064" s="18">
        <f t="shared" si="1138"/>
        <v>0</v>
      </c>
      <c r="M24064" s="185">
        <v>40</v>
      </c>
      <c r="O24064" s="18">
        <f t="shared" si="1136"/>
        <v>40</v>
      </c>
      <c r="P24064" s="16">
        <f t="shared" si="1137"/>
        <v>40</v>
      </c>
    </row>
    <row r="24065" spans="2:16">
      <c r="B24065" s="400"/>
      <c r="D24065" s="401"/>
      <c r="F24065" s="103" t="s">
        <v>23372</v>
      </c>
      <c r="J24065" s="197">
        <v>0</v>
      </c>
      <c r="L24065" s="18">
        <f t="shared" si="1138"/>
        <v>0</v>
      </c>
      <c r="M24065" s="185">
        <v>20</v>
      </c>
      <c r="O24065" s="18">
        <f t="shared" si="1136"/>
        <v>20</v>
      </c>
      <c r="P24065" s="16">
        <f t="shared" si="1137"/>
        <v>20</v>
      </c>
    </row>
    <row r="24066" spans="2:16" ht="25.5">
      <c r="B24066" s="400"/>
      <c r="D24066" s="401"/>
      <c r="F24066" s="103" t="s">
        <v>23373</v>
      </c>
      <c r="J24066" s="197">
        <v>0</v>
      </c>
      <c r="L24066" s="18">
        <f t="shared" si="1138"/>
        <v>0</v>
      </c>
      <c r="M24066" s="185">
        <v>15</v>
      </c>
      <c r="O24066" s="18">
        <f t="shared" si="1136"/>
        <v>15</v>
      </c>
      <c r="P24066" s="16">
        <f t="shared" si="1137"/>
        <v>15</v>
      </c>
    </row>
    <row r="24067" spans="2:16">
      <c r="B24067" s="400"/>
      <c r="D24067" s="401"/>
      <c r="F24067" s="54" t="s">
        <v>17265</v>
      </c>
      <c r="J24067" s="197">
        <v>0</v>
      </c>
      <c r="L24067" s="18">
        <f t="shared" si="1138"/>
        <v>0</v>
      </c>
      <c r="M24067" s="185">
        <v>8</v>
      </c>
      <c r="O24067" s="18">
        <f t="shared" si="1136"/>
        <v>8</v>
      </c>
      <c r="P24067" s="16">
        <f t="shared" si="1137"/>
        <v>8</v>
      </c>
    </row>
    <row r="24068" spans="2:16">
      <c r="B24068" s="400"/>
      <c r="D24068" s="401"/>
      <c r="F24068" s="103" t="s">
        <v>23374</v>
      </c>
      <c r="J24068" s="197">
        <v>0</v>
      </c>
      <c r="L24068" s="18">
        <f t="shared" si="1138"/>
        <v>0</v>
      </c>
      <c r="M24068" s="197">
        <v>25</v>
      </c>
      <c r="O24068" s="18">
        <f t="shared" si="1136"/>
        <v>25</v>
      </c>
      <c r="P24068" s="16">
        <f t="shared" si="1137"/>
        <v>25</v>
      </c>
    </row>
    <row r="24069" spans="2:16">
      <c r="B24069" s="400"/>
      <c r="D24069" s="401"/>
      <c r="F24069" s="103" t="s">
        <v>23375</v>
      </c>
      <c r="J24069" s="197">
        <v>0</v>
      </c>
      <c r="L24069" s="18">
        <f t="shared" si="1138"/>
        <v>0</v>
      </c>
      <c r="M24069" s="197">
        <v>35</v>
      </c>
      <c r="O24069" s="18">
        <f t="shared" si="1136"/>
        <v>35</v>
      </c>
      <c r="P24069" s="16">
        <f t="shared" si="1137"/>
        <v>35</v>
      </c>
    </row>
    <row r="24070" spans="2:16">
      <c r="B24070" s="400"/>
      <c r="D24070" s="401"/>
      <c r="F24070" s="103" t="s">
        <v>23376</v>
      </c>
      <c r="J24070" s="197">
        <v>0</v>
      </c>
      <c r="L24070" s="18">
        <f t="shared" si="1138"/>
        <v>0</v>
      </c>
      <c r="M24070" s="197">
        <v>10</v>
      </c>
      <c r="O24070" s="18">
        <f t="shared" si="1136"/>
        <v>10</v>
      </c>
      <c r="P24070" s="16">
        <f t="shared" si="1137"/>
        <v>10</v>
      </c>
    </row>
    <row r="24071" spans="2:16">
      <c r="B24071" s="400"/>
      <c r="D24071" s="401"/>
      <c r="F24071" s="103" t="s">
        <v>23377</v>
      </c>
      <c r="J24071" s="197">
        <v>0</v>
      </c>
      <c r="L24071" s="18">
        <f t="shared" si="1138"/>
        <v>0</v>
      </c>
      <c r="M24071" s="197">
        <v>25</v>
      </c>
      <c r="O24071" s="18">
        <f t="shared" si="1136"/>
        <v>25</v>
      </c>
      <c r="P24071" s="16">
        <f t="shared" si="1137"/>
        <v>25</v>
      </c>
    </row>
    <row r="24072" spans="2:16">
      <c r="B24072" s="400"/>
      <c r="D24072" s="401"/>
      <c r="F24072" s="103" t="s">
        <v>23378</v>
      </c>
      <c r="J24072" s="197">
        <v>10</v>
      </c>
      <c r="L24072" s="18">
        <f t="shared" si="1138"/>
        <v>10</v>
      </c>
      <c r="M24072" s="197">
        <v>0</v>
      </c>
      <c r="O24072" s="18">
        <f t="shared" si="1136"/>
        <v>0</v>
      </c>
      <c r="P24072" s="16">
        <f t="shared" si="1137"/>
        <v>10</v>
      </c>
    </row>
    <row r="24073" spans="2:16">
      <c r="B24073" s="400"/>
      <c r="D24073" s="401"/>
      <c r="F24073" s="103" t="s">
        <v>23379</v>
      </c>
      <c r="J24073" s="197">
        <v>25</v>
      </c>
      <c r="L24073" s="18">
        <f t="shared" si="1138"/>
        <v>25</v>
      </c>
      <c r="M24073" s="197">
        <v>0</v>
      </c>
      <c r="O24073" s="18">
        <f t="shared" si="1136"/>
        <v>0</v>
      </c>
      <c r="P24073" s="16">
        <f t="shared" si="1137"/>
        <v>25</v>
      </c>
    </row>
    <row r="24074" spans="2:16">
      <c r="B24074" s="400"/>
      <c r="D24074" s="401"/>
      <c r="F24074" s="103" t="s">
        <v>23380</v>
      </c>
      <c r="J24074" s="197">
        <v>10</v>
      </c>
      <c r="L24074" s="18">
        <f t="shared" si="1138"/>
        <v>10</v>
      </c>
      <c r="M24074" s="197">
        <v>0</v>
      </c>
      <c r="O24074" s="18">
        <f t="shared" si="1136"/>
        <v>0</v>
      </c>
      <c r="P24074" s="16">
        <f t="shared" si="1137"/>
        <v>10</v>
      </c>
    </row>
    <row r="24075" spans="2:16">
      <c r="B24075" s="400"/>
      <c r="D24075" s="401"/>
      <c r="F24075" s="103" t="s">
        <v>23381</v>
      </c>
      <c r="J24075" s="197">
        <v>40</v>
      </c>
      <c r="L24075" s="18">
        <f t="shared" si="1138"/>
        <v>40</v>
      </c>
      <c r="M24075" s="197">
        <v>0</v>
      </c>
      <c r="O24075" s="18">
        <f t="shared" ref="O24075:O24138" si="1139">+N24075+M24075</f>
        <v>0</v>
      </c>
      <c r="P24075" s="16">
        <f t="shared" ref="P24075:P24138" si="1140">+L24075+O24075</f>
        <v>40</v>
      </c>
    </row>
    <row r="24076" spans="2:16">
      <c r="B24076" s="400"/>
      <c r="D24076" s="401"/>
      <c r="F24076" s="103" t="s">
        <v>23382</v>
      </c>
      <c r="J24076" s="197">
        <v>10</v>
      </c>
      <c r="L24076" s="18">
        <f t="shared" si="1138"/>
        <v>10</v>
      </c>
      <c r="M24076" s="197">
        <v>0</v>
      </c>
      <c r="O24076" s="18">
        <f t="shared" si="1139"/>
        <v>0</v>
      </c>
      <c r="P24076" s="16">
        <f t="shared" si="1140"/>
        <v>10</v>
      </c>
    </row>
    <row r="24077" spans="2:16">
      <c r="B24077" s="400"/>
      <c r="D24077" s="401"/>
      <c r="F24077" s="103" t="s">
        <v>23383</v>
      </c>
      <c r="J24077" s="197">
        <v>15</v>
      </c>
      <c r="L24077" s="18">
        <f t="shared" si="1138"/>
        <v>15</v>
      </c>
      <c r="M24077" s="197">
        <v>0</v>
      </c>
      <c r="O24077" s="18">
        <f t="shared" si="1139"/>
        <v>0</v>
      </c>
      <c r="P24077" s="16">
        <f t="shared" si="1140"/>
        <v>15</v>
      </c>
    </row>
    <row r="24078" spans="2:16">
      <c r="B24078" s="400"/>
      <c r="D24078" s="401"/>
      <c r="F24078" s="103" t="s">
        <v>23384</v>
      </c>
      <c r="J24078" s="197">
        <v>14</v>
      </c>
      <c r="L24078" s="18">
        <f t="shared" si="1138"/>
        <v>14</v>
      </c>
      <c r="M24078" s="197">
        <v>0</v>
      </c>
      <c r="O24078" s="18">
        <f t="shared" si="1139"/>
        <v>0</v>
      </c>
      <c r="P24078" s="16">
        <f t="shared" si="1140"/>
        <v>14</v>
      </c>
    </row>
    <row r="24079" spans="2:16">
      <c r="B24079" s="400"/>
      <c r="D24079" s="401"/>
      <c r="F24079" s="103" t="s">
        <v>23385</v>
      </c>
      <c r="J24079" s="197">
        <v>15</v>
      </c>
      <c r="L24079" s="18">
        <f t="shared" ref="L24079:L24142" si="1141">+J24079+K24079</f>
        <v>15</v>
      </c>
      <c r="M24079" s="185">
        <v>0</v>
      </c>
      <c r="O24079" s="18">
        <f t="shared" si="1139"/>
        <v>0</v>
      </c>
      <c r="P24079" s="16">
        <f t="shared" si="1140"/>
        <v>15</v>
      </c>
    </row>
    <row r="24080" spans="2:16">
      <c r="B24080" s="400"/>
      <c r="D24080" s="401"/>
      <c r="F24080" s="103" t="s">
        <v>22919</v>
      </c>
      <c r="J24080" s="197">
        <v>10</v>
      </c>
      <c r="L24080" s="18">
        <f t="shared" si="1141"/>
        <v>10</v>
      </c>
      <c r="M24080" s="197">
        <v>0</v>
      </c>
      <c r="O24080" s="18">
        <f t="shared" si="1139"/>
        <v>0</v>
      </c>
      <c r="P24080" s="16">
        <f t="shared" si="1140"/>
        <v>10</v>
      </c>
    </row>
    <row r="24081" spans="2:16">
      <c r="B24081" s="400"/>
      <c r="D24081" s="401"/>
      <c r="F24081" s="103" t="s">
        <v>23386</v>
      </c>
      <c r="J24081" s="197">
        <v>40</v>
      </c>
      <c r="L24081" s="18">
        <f t="shared" si="1141"/>
        <v>40</v>
      </c>
      <c r="M24081" s="197">
        <v>120</v>
      </c>
      <c r="O24081" s="18">
        <f t="shared" si="1139"/>
        <v>120</v>
      </c>
      <c r="P24081" s="16">
        <f t="shared" si="1140"/>
        <v>160</v>
      </c>
    </row>
    <row r="24082" spans="2:16">
      <c r="B24082" s="400"/>
      <c r="D24082" s="401"/>
      <c r="F24082" s="103" t="s">
        <v>23387</v>
      </c>
      <c r="J24082" s="197">
        <v>15</v>
      </c>
      <c r="L24082" s="18">
        <f t="shared" si="1141"/>
        <v>15</v>
      </c>
      <c r="M24082" s="197">
        <v>0</v>
      </c>
      <c r="O24082" s="18">
        <f t="shared" si="1139"/>
        <v>0</v>
      </c>
      <c r="P24082" s="16">
        <f t="shared" si="1140"/>
        <v>15</v>
      </c>
    </row>
    <row r="24083" spans="2:16">
      <c r="B24083" s="400"/>
      <c r="D24083" s="401"/>
      <c r="F24083" s="103" t="s">
        <v>23388</v>
      </c>
      <c r="J24083" s="197">
        <v>15</v>
      </c>
      <c r="L24083" s="18">
        <f t="shared" si="1141"/>
        <v>15</v>
      </c>
      <c r="M24083" s="197">
        <v>0</v>
      </c>
      <c r="O24083" s="18">
        <f t="shared" si="1139"/>
        <v>0</v>
      </c>
      <c r="P24083" s="16">
        <f t="shared" si="1140"/>
        <v>15</v>
      </c>
    </row>
    <row r="24084" spans="2:16">
      <c r="B24084" s="400"/>
      <c r="D24084" s="401"/>
      <c r="F24084" s="103" t="s">
        <v>23389</v>
      </c>
      <c r="J24084" s="197">
        <v>14</v>
      </c>
      <c r="L24084" s="18">
        <f t="shared" si="1141"/>
        <v>14</v>
      </c>
      <c r="M24084" s="197">
        <v>0</v>
      </c>
      <c r="O24084" s="18">
        <f t="shared" si="1139"/>
        <v>0</v>
      </c>
      <c r="P24084" s="16">
        <f t="shared" si="1140"/>
        <v>14</v>
      </c>
    </row>
    <row r="24085" spans="2:16">
      <c r="B24085" s="400"/>
      <c r="D24085" s="401"/>
      <c r="F24085" s="103" t="s">
        <v>23390</v>
      </c>
      <c r="J24085" s="197">
        <v>20</v>
      </c>
      <c r="L24085" s="18">
        <f t="shared" si="1141"/>
        <v>20</v>
      </c>
      <c r="M24085" s="197">
        <v>0</v>
      </c>
      <c r="O24085" s="18">
        <f t="shared" si="1139"/>
        <v>0</v>
      </c>
      <c r="P24085" s="16">
        <f t="shared" si="1140"/>
        <v>20</v>
      </c>
    </row>
    <row r="24086" spans="2:16">
      <c r="B24086" s="400"/>
      <c r="D24086" s="401"/>
      <c r="F24086" s="103" t="s">
        <v>23391</v>
      </c>
      <c r="J24086" s="197">
        <v>0</v>
      </c>
      <c r="L24086" s="18">
        <f t="shared" si="1141"/>
        <v>0</v>
      </c>
      <c r="M24086" s="185">
        <v>4</v>
      </c>
      <c r="O24086" s="18">
        <f t="shared" si="1139"/>
        <v>4</v>
      </c>
      <c r="P24086" s="16">
        <f t="shared" si="1140"/>
        <v>4</v>
      </c>
    </row>
    <row r="24087" spans="2:16">
      <c r="B24087" s="400"/>
      <c r="D24087" s="401"/>
      <c r="F24087" s="103" t="s">
        <v>16487</v>
      </c>
      <c r="J24087" s="197">
        <v>0</v>
      </c>
      <c r="L24087" s="18">
        <f t="shared" si="1141"/>
        <v>0</v>
      </c>
      <c r="M24087" s="185">
        <v>10</v>
      </c>
      <c r="O24087" s="18">
        <f t="shared" si="1139"/>
        <v>10</v>
      </c>
      <c r="P24087" s="16">
        <f t="shared" si="1140"/>
        <v>10</v>
      </c>
    </row>
    <row r="24088" spans="2:16">
      <c r="B24088" s="400"/>
      <c r="D24088" s="401"/>
      <c r="F24088" s="103" t="s">
        <v>23392</v>
      </c>
      <c r="J24088" s="197">
        <v>0</v>
      </c>
      <c r="L24088" s="18">
        <f t="shared" si="1141"/>
        <v>0</v>
      </c>
      <c r="M24088" s="185">
        <v>10</v>
      </c>
      <c r="O24088" s="18">
        <f t="shared" si="1139"/>
        <v>10</v>
      </c>
      <c r="P24088" s="16">
        <f t="shared" si="1140"/>
        <v>10</v>
      </c>
    </row>
    <row r="24089" spans="2:16">
      <c r="B24089" s="400"/>
      <c r="D24089" s="401"/>
      <c r="F24089" s="103" t="s">
        <v>17170</v>
      </c>
      <c r="J24089" s="197">
        <v>40</v>
      </c>
      <c r="L24089" s="18">
        <f t="shared" si="1141"/>
        <v>40</v>
      </c>
      <c r="O24089" s="18">
        <f t="shared" si="1139"/>
        <v>0</v>
      </c>
      <c r="P24089" s="16">
        <f t="shared" si="1140"/>
        <v>40</v>
      </c>
    </row>
    <row r="24090" spans="2:16">
      <c r="B24090" s="400"/>
      <c r="D24090" s="401"/>
      <c r="F24090" s="103" t="s">
        <v>23393</v>
      </c>
      <c r="J24090" s="197">
        <v>40</v>
      </c>
      <c r="L24090" s="18">
        <f t="shared" si="1141"/>
        <v>40</v>
      </c>
      <c r="O24090" s="18">
        <f t="shared" si="1139"/>
        <v>0</v>
      </c>
      <c r="P24090" s="16">
        <f t="shared" si="1140"/>
        <v>40</v>
      </c>
    </row>
    <row r="24091" spans="2:16">
      <c r="B24091" s="400"/>
      <c r="D24091" s="401"/>
      <c r="F24091" s="103" t="s">
        <v>23394</v>
      </c>
      <c r="J24091" s="197">
        <v>45</v>
      </c>
      <c r="L24091" s="18">
        <f t="shared" si="1141"/>
        <v>45</v>
      </c>
      <c r="O24091" s="18">
        <f t="shared" si="1139"/>
        <v>0</v>
      </c>
      <c r="P24091" s="16">
        <f t="shared" si="1140"/>
        <v>45</v>
      </c>
    </row>
    <row r="24092" spans="2:16">
      <c r="B24092" s="400"/>
      <c r="D24092" s="401"/>
      <c r="F24092" s="103" t="s">
        <v>23395</v>
      </c>
      <c r="J24092" s="197">
        <v>10</v>
      </c>
      <c r="L24092" s="18">
        <f t="shared" si="1141"/>
        <v>10</v>
      </c>
      <c r="O24092" s="18">
        <f t="shared" si="1139"/>
        <v>0</v>
      </c>
      <c r="P24092" s="16">
        <f t="shared" si="1140"/>
        <v>10</v>
      </c>
    </row>
    <row r="24093" spans="2:16">
      <c r="B24093" s="400"/>
      <c r="D24093" s="401"/>
      <c r="F24093" s="103" t="s">
        <v>23396</v>
      </c>
      <c r="J24093" s="197">
        <v>140</v>
      </c>
      <c r="L24093" s="18">
        <f t="shared" si="1141"/>
        <v>140</v>
      </c>
      <c r="M24093" s="197">
        <v>140</v>
      </c>
      <c r="O24093" s="18">
        <f t="shared" si="1139"/>
        <v>140</v>
      </c>
      <c r="P24093" s="16">
        <f t="shared" si="1140"/>
        <v>280</v>
      </c>
    </row>
    <row r="24094" spans="2:16">
      <c r="B24094" s="400"/>
      <c r="D24094" s="401"/>
      <c r="F24094" s="103" t="s">
        <v>22885</v>
      </c>
      <c r="J24094" s="197">
        <v>20</v>
      </c>
      <c r="L24094" s="18">
        <f t="shared" si="1141"/>
        <v>20</v>
      </c>
      <c r="M24094" s="197">
        <v>0</v>
      </c>
      <c r="O24094" s="18">
        <f t="shared" si="1139"/>
        <v>0</v>
      </c>
      <c r="P24094" s="16">
        <f t="shared" si="1140"/>
        <v>20</v>
      </c>
    </row>
    <row r="24095" spans="2:16">
      <c r="B24095" s="400"/>
      <c r="D24095" s="401"/>
      <c r="F24095" s="103" t="s">
        <v>22985</v>
      </c>
      <c r="J24095" s="197">
        <v>20</v>
      </c>
      <c r="L24095" s="18">
        <f t="shared" si="1141"/>
        <v>20</v>
      </c>
      <c r="M24095" s="197">
        <v>0</v>
      </c>
      <c r="O24095" s="18">
        <f t="shared" si="1139"/>
        <v>0</v>
      </c>
      <c r="P24095" s="16">
        <f t="shared" si="1140"/>
        <v>20</v>
      </c>
    </row>
    <row r="24096" spans="2:16">
      <c r="B24096" s="400"/>
      <c r="D24096" s="401"/>
      <c r="F24096" s="103" t="s">
        <v>23004</v>
      </c>
      <c r="J24096" s="197">
        <v>15</v>
      </c>
      <c r="L24096" s="18">
        <f t="shared" si="1141"/>
        <v>15</v>
      </c>
      <c r="M24096" s="185">
        <v>0</v>
      </c>
      <c r="O24096" s="18">
        <f t="shared" si="1139"/>
        <v>0</v>
      </c>
      <c r="P24096" s="16">
        <f t="shared" si="1140"/>
        <v>15</v>
      </c>
    </row>
    <row r="24097" spans="2:16">
      <c r="B24097" s="400"/>
      <c r="D24097" s="401" t="s">
        <v>23397</v>
      </c>
      <c r="F24097" s="103" t="s">
        <v>23398</v>
      </c>
      <c r="J24097" s="198">
        <v>200</v>
      </c>
      <c r="L24097" s="18">
        <f t="shared" si="1141"/>
        <v>200</v>
      </c>
      <c r="M24097" s="199">
        <v>0</v>
      </c>
      <c r="N24097" s="183">
        <v>120</v>
      </c>
      <c r="O24097" s="18">
        <f t="shared" si="1139"/>
        <v>120</v>
      </c>
      <c r="P24097" s="16">
        <f t="shared" si="1140"/>
        <v>320</v>
      </c>
    </row>
    <row r="24098" spans="2:16" ht="25.5">
      <c r="B24098" s="400"/>
      <c r="D24098" s="401"/>
      <c r="F24098" s="103" t="s">
        <v>23399</v>
      </c>
      <c r="J24098" s="200">
        <v>0</v>
      </c>
      <c r="L24098" s="18">
        <f t="shared" si="1141"/>
        <v>0</v>
      </c>
      <c r="M24098" s="200">
        <v>40</v>
      </c>
      <c r="N24098" s="183">
        <v>200</v>
      </c>
      <c r="O24098" s="18">
        <f t="shared" si="1139"/>
        <v>240</v>
      </c>
      <c r="P24098" s="16">
        <f t="shared" si="1140"/>
        <v>240</v>
      </c>
    </row>
    <row r="24099" spans="2:16">
      <c r="B24099" s="400"/>
      <c r="D24099" s="401"/>
      <c r="F24099" s="103" t="s">
        <v>23400</v>
      </c>
      <c r="J24099" s="198">
        <v>50</v>
      </c>
      <c r="L24099" s="18">
        <f t="shared" si="1141"/>
        <v>50</v>
      </c>
      <c r="M24099" s="199">
        <v>0</v>
      </c>
      <c r="N24099" s="183">
        <v>180</v>
      </c>
      <c r="O24099" s="18">
        <f t="shared" si="1139"/>
        <v>180</v>
      </c>
      <c r="P24099" s="16">
        <f t="shared" si="1140"/>
        <v>230</v>
      </c>
    </row>
    <row r="24100" spans="2:16">
      <c r="B24100" s="400"/>
      <c r="D24100" s="401"/>
      <c r="F24100" s="103" t="s">
        <v>23401</v>
      </c>
      <c r="J24100" s="200">
        <v>0</v>
      </c>
      <c r="L24100" s="18">
        <f t="shared" si="1141"/>
        <v>0</v>
      </c>
      <c r="M24100" s="200">
        <v>30</v>
      </c>
      <c r="N24100" s="183">
        <v>40</v>
      </c>
      <c r="O24100" s="18">
        <f t="shared" si="1139"/>
        <v>70</v>
      </c>
      <c r="P24100" s="16">
        <f t="shared" si="1140"/>
        <v>70</v>
      </c>
    </row>
    <row r="24101" spans="2:16">
      <c r="B24101" s="400"/>
      <c r="D24101" s="401"/>
      <c r="F24101" s="103" t="s">
        <v>23402</v>
      </c>
      <c r="J24101" s="201">
        <v>0</v>
      </c>
      <c r="L24101" s="18">
        <f t="shared" si="1141"/>
        <v>0</v>
      </c>
      <c r="M24101" s="201">
        <v>40</v>
      </c>
      <c r="N24101" s="183">
        <v>40</v>
      </c>
      <c r="O24101" s="18">
        <f t="shared" si="1139"/>
        <v>80</v>
      </c>
      <c r="P24101" s="16">
        <f t="shared" si="1140"/>
        <v>80</v>
      </c>
    </row>
    <row r="24102" spans="2:16">
      <c r="B24102" s="400"/>
      <c r="D24102" s="401"/>
      <c r="F24102" s="103" t="s">
        <v>23403</v>
      </c>
      <c r="L24102" s="18">
        <f t="shared" si="1141"/>
        <v>0</v>
      </c>
      <c r="O24102" s="18">
        <f t="shared" si="1139"/>
        <v>0</v>
      </c>
      <c r="P24102" s="16">
        <f t="shared" si="1140"/>
        <v>0</v>
      </c>
    </row>
    <row r="24103" spans="2:16">
      <c r="B24103" s="400"/>
      <c r="D24103" s="401"/>
      <c r="F24103" s="103" t="s">
        <v>23404</v>
      </c>
      <c r="L24103" s="18">
        <f t="shared" si="1141"/>
        <v>0</v>
      </c>
      <c r="M24103" s="202">
        <v>30</v>
      </c>
      <c r="N24103" s="200">
        <v>30</v>
      </c>
      <c r="O24103" s="18">
        <f t="shared" si="1139"/>
        <v>60</v>
      </c>
      <c r="P24103" s="16">
        <f t="shared" si="1140"/>
        <v>60</v>
      </c>
    </row>
    <row r="24104" spans="2:16">
      <c r="B24104" s="400"/>
      <c r="D24104" s="401"/>
      <c r="F24104" s="235" t="s">
        <v>23405</v>
      </c>
      <c r="L24104" s="18">
        <f t="shared" si="1141"/>
        <v>0</v>
      </c>
      <c r="M24104" s="202">
        <v>20</v>
      </c>
      <c r="N24104" s="200">
        <v>0</v>
      </c>
      <c r="O24104" s="18">
        <f t="shared" si="1139"/>
        <v>20</v>
      </c>
      <c r="P24104" s="16">
        <f t="shared" si="1140"/>
        <v>20</v>
      </c>
    </row>
    <row r="24105" spans="2:16">
      <c r="B24105" s="400"/>
      <c r="D24105" s="401"/>
      <c r="F24105" s="103" t="s">
        <v>23113</v>
      </c>
      <c r="L24105" s="18">
        <f t="shared" si="1141"/>
        <v>0</v>
      </c>
      <c r="M24105" s="202">
        <v>50</v>
      </c>
      <c r="N24105" s="200">
        <v>0</v>
      </c>
      <c r="O24105" s="18">
        <f t="shared" si="1139"/>
        <v>50</v>
      </c>
      <c r="P24105" s="16">
        <f t="shared" si="1140"/>
        <v>50</v>
      </c>
    </row>
    <row r="24106" spans="2:16">
      <c r="B24106" s="400"/>
      <c r="D24106" s="401"/>
      <c r="F24106" s="103" t="s">
        <v>16411</v>
      </c>
      <c r="L24106" s="18">
        <f t="shared" si="1141"/>
        <v>0</v>
      </c>
      <c r="M24106" s="202">
        <v>15</v>
      </c>
      <c r="N24106" s="200">
        <v>0</v>
      </c>
      <c r="O24106" s="18">
        <f t="shared" si="1139"/>
        <v>15</v>
      </c>
      <c r="P24106" s="16">
        <f t="shared" si="1140"/>
        <v>15</v>
      </c>
    </row>
    <row r="24107" spans="2:16">
      <c r="B24107" s="400"/>
      <c r="D24107" s="401"/>
      <c r="F24107" s="235" t="s">
        <v>16601</v>
      </c>
      <c r="L24107" s="18">
        <f t="shared" si="1141"/>
        <v>0</v>
      </c>
      <c r="M24107" s="202">
        <v>10</v>
      </c>
      <c r="N24107" s="200">
        <v>0</v>
      </c>
      <c r="O24107" s="18">
        <f t="shared" si="1139"/>
        <v>10</v>
      </c>
      <c r="P24107" s="16">
        <f t="shared" si="1140"/>
        <v>10</v>
      </c>
    </row>
    <row r="24108" spans="2:16">
      <c r="B24108" s="400"/>
      <c r="D24108" s="401"/>
      <c r="F24108" s="235" t="s">
        <v>23406</v>
      </c>
      <c r="L24108" s="18">
        <f t="shared" si="1141"/>
        <v>0</v>
      </c>
      <c r="M24108" s="202">
        <v>12</v>
      </c>
      <c r="N24108" s="200">
        <v>0</v>
      </c>
      <c r="O24108" s="18">
        <f t="shared" si="1139"/>
        <v>12</v>
      </c>
      <c r="P24108" s="16">
        <f t="shared" si="1140"/>
        <v>12</v>
      </c>
    </row>
    <row r="24109" spans="2:16">
      <c r="B24109" s="400"/>
      <c r="D24109" s="401"/>
      <c r="F24109" s="103" t="s">
        <v>23407</v>
      </c>
      <c r="L24109" s="18">
        <f t="shared" si="1141"/>
        <v>0</v>
      </c>
      <c r="M24109" s="202">
        <v>65</v>
      </c>
      <c r="O24109" s="18">
        <f t="shared" si="1139"/>
        <v>65</v>
      </c>
      <c r="P24109" s="16">
        <f t="shared" si="1140"/>
        <v>65</v>
      </c>
    </row>
    <row r="24110" spans="2:16">
      <c r="B24110" s="400"/>
      <c r="D24110" s="401"/>
      <c r="F24110" s="103" t="s">
        <v>23408</v>
      </c>
      <c r="L24110" s="18">
        <f t="shared" si="1141"/>
        <v>0</v>
      </c>
      <c r="M24110" s="202">
        <v>45</v>
      </c>
      <c r="O24110" s="18">
        <f t="shared" si="1139"/>
        <v>45</v>
      </c>
      <c r="P24110" s="16">
        <f t="shared" si="1140"/>
        <v>45</v>
      </c>
    </row>
    <row r="24111" spans="2:16">
      <c r="B24111" s="400"/>
      <c r="D24111" s="401"/>
      <c r="F24111" s="103" t="s">
        <v>23409</v>
      </c>
      <c r="L24111" s="18">
        <f t="shared" si="1141"/>
        <v>0</v>
      </c>
      <c r="M24111" s="202">
        <v>10</v>
      </c>
      <c r="O24111" s="18">
        <f t="shared" si="1139"/>
        <v>10</v>
      </c>
      <c r="P24111" s="16">
        <f t="shared" si="1140"/>
        <v>10</v>
      </c>
    </row>
    <row r="24112" spans="2:16">
      <c r="B24112" s="400"/>
      <c r="D24112" s="401"/>
      <c r="F24112" s="103" t="s">
        <v>23410</v>
      </c>
      <c r="L24112" s="18">
        <f t="shared" si="1141"/>
        <v>0</v>
      </c>
      <c r="M24112" s="202">
        <v>40</v>
      </c>
      <c r="O24112" s="18">
        <f t="shared" si="1139"/>
        <v>40</v>
      </c>
      <c r="P24112" s="16">
        <f t="shared" si="1140"/>
        <v>40</v>
      </c>
    </row>
    <row r="24113" spans="2:16">
      <c r="B24113" s="400"/>
      <c r="D24113" s="401"/>
      <c r="F24113" s="103" t="s">
        <v>23411</v>
      </c>
      <c r="L24113" s="18">
        <f t="shared" si="1141"/>
        <v>0</v>
      </c>
      <c r="M24113" s="28">
        <v>9</v>
      </c>
      <c r="O24113" s="18">
        <f t="shared" si="1139"/>
        <v>9</v>
      </c>
      <c r="P24113" s="16">
        <f t="shared" si="1140"/>
        <v>9</v>
      </c>
    </row>
    <row r="24114" spans="2:16">
      <c r="B24114" s="400"/>
      <c r="D24114" s="401"/>
      <c r="F24114" s="236" t="s">
        <v>23412</v>
      </c>
      <c r="L24114" s="18">
        <f t="shared" si="1141"/>
        <v>0</v>
      </c>
      <c r="M24114" s="28">
        <v>28</v>
      </c>
      <c r="O24114" s="18">
        <f t="shared" si="1139"/>
        <v>28</v>
      </c>
      <c r="P24114" s="16">
        <f t="shared" si="1140"/>
        <v>28</v>
      </c>
    </row>
    <row r="24115" spans="2:16">
      <c r="B24115" s="400"/>
      <c r="D24115" s="401"/>
      <c r="F24115" s="103" t="s">
        <v>23413</v>
      </c>
      <c r="J24115" s="28">
        <v>30</v>
      </c>
      <c r="L24115" s="18">
        <f t="shared" si="1141"/>
        <v>30</v>
      </c>
      <c r="M24115" s="28">
        <v>40</v>
      </c>
      <c r="O24115" s="18">
        <f t="shared" si="1139"/>
        <v>40</v>
      </c>
      <c r="P24115" s="16">
        <f t="shared" si="1140"/>
        <v>70</v>
      </c>
    </row>
    <row r="24116" spans="2:16">
      <c r="B24116" s="400"/>
      <c r="D24116" s="401"/>
      <c r="F24116" s="103" t="s">
        <v>23414</v>
      </c>
      <c r="J24116" s="202">
        <v>0</v>
      </c>
      <c r="L24116" s="18">
        <f t="shared" si="1141"/>
        <v>0</v>
      </c>
      <c r="M24116" s="28">
        <v>32</v>
      </c>
      <c r="O24116" s="18">
        <f t="shared" si="1139"/>
        <v>32</v>
      </c>
      <c r="P24116" s="16">
        <f t="shared" si="1140"/>
        <v>32</v>
      </c>
    </row>
    <row r="24117" spans="2:16">
      <c r="B24117" s="400"/>
      <c r="D24117" s="401"/>
      <c r="F24117" s="103" t="s">
        <v>23415</v>
      </c>
      <c r="J24117" s="200">
        <v>0</v>
      </c>
      <c r="L24117" s="18">
        <f t="shared" si="1141"/>
        <v>0</v>
      </c>
      <c r="M24117" s="28">
        <v>20</v>
      </c>
      <c r="O24117" s="18">
        <f t="shared" si="1139"/>
        <v>20</v>
      </c>
      <c r="P24117" s="16">
        <f t="shared" si="1140"/>
        <v>20</v>
      </c>
    </row>
    <row r="24118" spans="2:16">
      <c r="B24118" s="400"/>
      <c r="D24118" s="401"/>
      <c r="F24118" s="103" t="s">
        <v>23416</v>
      </c>
      <c r="J24118" s="200">
        <v>0</v>
      </c>
      <c r="L24118" s="18">
        <f t="shared" si="1141"/>
        <v>0</v>
      </c>
      <c r="M24118" s="28">
        <v>35</v>
      </c>
      <c r="O24118" s="18">
        <f t="shared" si="1139"/>
        <v>35</v>
      </c>
      <c r="P24118" s="16">
        <f t="shared" si="1140"/>
        <v>35</v>
      </c>
    </row>
    <row r="24119" spans="2:16">
      <c r="B24119" s="400"/>
      <c r="D24119" s="401"/>
      <c r="F24119" s="103" t="s">
        <v>23417</v>
      </c>
      <c r="J24119" s="203">
        <v>0</v>
      </c>
      <c r="L24119" s="18">
        <f t="shared" si="1141"/>
        <v>0</v>
      </c>
      <c r="M24119" s="28">
        <v>12</v>
      </c>
      <c r="O24119" s="18">
        <f t="shared" si="1139"/>
        <v>12</v>
      </c>
      <c r="P24119" s="16">
        <f t="shared" si="1140"/>
        <v>12</v>
      </c>
    </row>
    <row r="24120" spans="2:16">
      <c r="B24120" s="400"/>
      <c r="D24120" s="401"/>
      <c r="F24120" s="103" t="s">
        <v>16655</v>
      </c>
      <c r="J24120" s="202">
        <v>35</v>
      </c>
      <c r="L24120" s="18">
        <f t="shared" si="1141"/>
        <v>35</v>
      </c>
      <c r="M24120" s="200">
        <v>0</v>
      </c>
      <c r="O24120" s="18">
        <f t="shared" si="1139"/>
        <v>0</v>
      </c>
      <c r="P24120" s="16">
        <f t="shared" si="1140"/>
        <v>35</v>
      </c>
    </row>
    <row r="24121" spans="2:16">
      <c r="B24121" s="400"/>
      <c r="D24121" s="401"/>
      <c r="F24121" s="103" t="s">
        <v>23418</v>
      </c>
      <c r="J24121" s="200">
        <v>40</v>
      </c>
      <c r="L24121" s="18">
        <f t="shared" si="1141"/>
        <v>40</v>
      </c>
      <c r="O24121" s="18">
        <f t="shared" si="1139"/>
        <v>0</v>
      </c>
      <c r="P24121" s="16">
        <f t="shared" si="1140"/>
        <v>40</v>
      </c>
    </row>
    <row r="24122" spans="2:16">
      <c r="B24122" s="400"/>
      <c r="D24122" s="401"/>
      <c r="F24122" s="103" t="s">
        <v>22905</v>
      </c>
      <c r="J24122" s="200">
        <v>20</v>
      </c>
      <c r="L24122" s="18">
        <f t="shared" si="1141"/>
        <v>20</v>
      </c>
      <c r="O24122" s="18">
        <f t="shared" si="1139"/>
        <v>0</v>
      </c>
      <c r="P24122" s="16">
        <f t="shared" si="1140"/>
        <v>20</v>
      </c>
    </row>
    <row r="24123" spans="2:16">
      <c r="B24123" s="400"/>
      <c r="D24123" s="401"/>
      <c r="F24123" s="103" t="s">
        <v>23419</v>
      </c>
      <c r="J24123" s="200">
        <v>15</v>
      </c>
      <c r="L24123" s="18">
        <f t="shared" si="1141"/>
        <v>15</v>
      </c>
      <c r="O24123" s="18">
        <f t="shared" si="1139"/>
        <v>0</v>
      </c>
      <c r="P24123" s="16">
        <f t="shared" si="1140"/>
        <v>15</v>
      </c>
    </row>
    <row r="24124" spans="2:16">
      <c r="B24124" s="400"/>
      <c r="D24124" s="401"/>
      <c r="F24124" s="103" t="s">
        <v>23420</v>
      </c>
      <c r="J24124" s="200">
        <v>35</v>
      </c>
      <c r="L24124" s="18">
        <f t="shared" si="1141"/>
        <v>35</v>
      </c>
      <c r="O24124" s="18">
        <f t="shared" si="1139"/>
        <v>0</v>
      </c>
      <c r="P24124" s="16">
        <f t="shared" si="1140"/>
        <v>35</v>
      </c>
    </row>
    <row r="24125" spans="2:16">
      <c r="B24125" s="400"/>
      <c r="D24125" s="401"/>
      <c r="F24125" s="103" t="s">
        <v>23421</v>
      </c>
      <c r="J24125" s="200">
        <v>15</v>
      </c>
      <c r="L24125" s="18">
        <f t="shared" si="1141"/>
        <v>15</v>
      </c>
      <c r="O24125" s="18">
        <f t="shared" si="1139"/>
        <v>0</v>
      </c>
      <c r="P24125" s="16">
        <f t="shared" si="1140"/>
        <v>15</v>
      </c>
    </row>
    <row r="24126" spans="2:16">
      <c r="B24126" s="400"/>
      <c r="D24126" s="401"/>
      <c r="F24126" s="103" t="s">
        <v>16576</v>
      </c>
      <c r="J24126" s="200">
        <v>16</v>
      </c>
      <c r="L24126" s="18">
        <f t="shared" si="1141"/>
        <v>16</v>
      </c>
      <c r="O24126" s="18">
        <f t="shared" si="1139"/>
        <v>0</v>
      </c>
      <c r="P24126" s="16">
        <f t="shared" si="1140"/>
        <v>16</v>
      </c>
    </row>
    <row r="24127" spans="2:16">
      <c r="B24127" s="400"/>
      <c r="D24127" s="401"/>
      <c r="F24127" s="383" t="s">
        <v>23422</v>
      </c>
      <c r="J24127" s="200">
        <v>6</v>
      </c>
      <c r="L24127" s="18">
        <f t="shared" si="1141"/>
        <v>6</v>
      </c>
      <c r="O24127" s="18">
        <f t="shared" si="1139"/>
        <v>0</v>
      </c>
      <c r="P24127" s="16">
        <f t="shared" si="1140"/>
        <v>6</v>
      </c>
    </row>
    <row r="24128" spans="2:16">
      <c r="B24128" s="400"/>
      <c r="D24128" s="401"/>
      <c r="F24128" s="103" t="s">
        <v>23423</v>
      </c>
      <c r="L24128" s="18">
        <f t="shared" si="1141"/>
        <v>0</v>
      </c>
      <c r="M24128" s="200">
        <v>30</v>
      </c>
      <c r="O24128" s="18">
        <f t="shared" si="1139"/>
        <v>30</v>
      </c>
      <c r="P24128" s="16">
        <f t="shared" si="1140"/>
        <v>30</v>
      </c>
    </row>
    <row r="24129" spans="2:16">
      <c r="B24129" s="400"/>
      <c r="D24129" s="401"/>
      <c r="F24129" s="103" t="s">
        <v>23424</v>
      </c>
      <c r="L24129" s="18">
        <f t="shared" si="1141"/>
        <v>0</v>
      </c>
      <c r="M24129" s="200">
        <v>35</v>
      </c>
      <c r="O24129" s="18">
        <f t="shared" si="1139"/>
        <v>35</v>
      </c>
      <c r="P24129" s="16">
        <f t="shared" si="1140"/>
        <v>35</v>
      </c>
    </row>
    <row r="24130" spans="2:16">
      <c r="B24130" s="400"/>
      <c r="D24130" s="401"/>
      <c r="F24130" s="103" t="s">
        <v>23425</v>
      </c>
      <c r="L24130" s="18">
        <f t="shared" si="1141"/>
        <v>0</v>
      </c>
      <c r="M24130" s="200">
        <v>40</v>
      </c>
      <c r="O24130" s="18">
        <f t="shared" si="1139"/>
        <v>40</v>
      </c>
      <c r="P24130" s="16">
        <f t="shared" si="1140"/>
        <v>40</v>
      </c>
    </row>
    <row r="24131" spans="2:16">
      <c r="B24131" s="400"/>
      <c r="D24131" s="401"/>
      <c r="F24131" s="103" t="s">
        <v>23426</v>
      </c>
      <c r="L24131" s="18">
        <f t="shared" si="1141"/>
        <v>0</v>
      </c>
      <c r="M24131" s="200">
        <v>15</v>
      </c>
      <c r="O24131" s="18">
        <f t="shared" si="1139"/>
        <v>15</v>
      </c>
      <c r="P24131" s="16">
        <f t="shared" si="1140"/>
        <v>15</v>
      </c>
    </row>
    <row r="24132" spans="2:16">
      <c r="B24132" s="400"/>
      <c r="D24132" s="401"/>
      <c r="F24132" s="103" t="s">
        <v>23427</v>
      </c>
      <c r="L24132" s="18">
        <f t="shared" si="1141"/>
        <v>0</v>
      </c>
      <c r="M24132" s="200">
        <v>40</v>
      </c>
      <c r="O24132" s="18">
        <f t="shared" si="1139"/>
        <v>40</v>
      </c>
      <c r="P24132" s="16">
        <f t="shared" si="1140"/>
        <v>40</v>
      </c>
    </row>
    <row r="24133" spans="2:16">
      <c r="B24133" s="400"/>
      <c r="D24133" s="401"/>
      <c r="F24133" s="103" t="s">
        <v>23428</v>
      </c>
      <c r="L24133" s="18">
        <f t="shared" si="1141"/>
        <v>0</v>
      </c>
      <c r="M24133" s="200">
        <v>15</v>
      </c>
      <c r="O24133" s="18">
        <f t="shared" si="1139"/>
        <v>15</v>
      </c>
      <c r="P24133" s="16">
        <f t="shared" si="1140"/>
        <v>15</v>
      </c>
    </row>
    <row r="24134" spans="2:16">
      <c r="B24134" s="400"/>
      <c r="D24134" s="401"/>
      <c r="F24134" s="103" t="s">
        <v>23429</v>
      </c>
      <c r="J24134" s="200">
        <v>10</v>
      </c>
      <c r="L24134" s="18">
        <f t="shared" si="1141"/>
        <v>10</v>
      </c>
      <c r="M24134" s="200">
        <v>150</v>
      </c>
      <c r="N24134" s="200">
        <v>40</v>
      </c>
      <c r="O24134" s="18">
        <f t="shared" si="1139"/>
        <v>190</v>
      </c>
      <c r="P24134" s="16">
        <f t="shared" si="1140"/>
        <v>200</v>
      </c>
    </row>
    <row r="24135" spans="2:16">
      <c r="B24135" s="400"/>
      <c r="D24135" s="401"/>
      <c r="F24135" s="103" t="s">
        <v>23430</v>
      </c>
      <c r="J24135" s="200">
        <v>0</v>
      </c>
      <c r="L24135" s="18">
        <f t="shared" si="1141"/>
        <v>0</v>
      </c>
      <c r="M24135" s="200">
        <v>60</v>
      </c>
      <c r="N24135" s="200">
        <v>0</v>
      </c>
      <c r="O24135" s="18">
        <f t="shared" si="1139"/>
        <v>60</v>
      </c>
      <c r="P24135" s="16">
        <f t="shared" si="1140"/>
        <v>60</v>
      </c>
    </row>
    <row r="24136" spans="2:16">
      <c r="B24136" s="400"/>
      <c r="D24136" s="401"/>
      <c r="F24136" s="103" t="s">
        <v>23431</v>
      </c>
      <c r="J24136" s="200">
        <v>0</v>
      </c>
      <c r="L24136" s="18">
        <f t="shared" si="1141"/>
        <v>0</v>
      </c>
      <c r="M24136" s="200">
        <v>12</v>
      </c>
      <c r="N24136" s="200">
        <v>0</v>
      </c>
      <c r="O24136" s="18">
        <f t="shared" si="1139"/>
        <v>12</v>
      </c>
      <c r="P24136" s="16">
        <f t="shared" si="1140"/>
        <v>12</v>
      </c>
    </row>
    <row r="24137" spans="2:16">
      <c r="B24137" s="400"/>
      <c r="D24137" s="401"/>
      <c r="F24137" s="103" t="s">
        <v>23432</v>
      </c>
      <c r="J24137" s="200">
        <v>0</v>
      </c>
      <c r="L24137" s="18">
        <f t="shared" si="1141"/>
        <v>0</v>
      </c>
      <c r="M24137" s="200">
        <v>40</v>
      </c>
      <c r="N24137" s="200">
        <v>0</v>
      </c>
      <c r="O24137" s="18">
        <f t="shared" si="1139"/>
        <v>40</v>
      </c>
      <c r="P24137" s="16">
        <f t="shared" si="1140"/>
        <v>40</v>
      </c>
    </row>
    <row r="24138" spans="2:16">
      <c r="B24138" s="400"/>
      <c r="D24138" s="401"/>
      <c r="F24138" s="103" t="s">
        <v>23433</v>
      </c>
      <c r="J24138" s="200">
        <v>0</v>
      </c>
      <c r="L24138" s="18">
        <f t="shared" si="1141"/>
        <v>0</v>
      </c>
      <c r="M24138" s="200">
        <v>34</v>
      </c>
      <c r="N24138" s="200">
        <v>0</v>
      </c>
      <c r="O24138" s="18">
        <f t="shared" si="1139"/>
        <v>34</v>
      </c>
      <c r="P24138" s="16">
        <f t="shared" si="1140"/>
        <v>34</v>
      </c>
    </row>
    <row r="24139" spans="2:16">
      <c r="B24139" s="400"/>
      <c r="D24139" s="401"/>
      <c r="F24139" s="103" t="s">
        <v>23434</v>
      </c>
      <c r="J24139" s="202">
        <v>0</v>
      </c>
      <c r="L24139" s="18">
        <f t="shared" si="1141"/>
        <v>0</v>
      </c>
      <c r="M24139" s="200">
        <v>10</v>
      </c>
      <c r="N24139" s="200">
        <v>0</v>
      </c>
      <c r="O24139" s="18">
        <f t="shared" ref="O24139:O24202" si="1142">+N24139+M24139</f>
        <v>10</v>
      </c>
      <c r="P24139" s="16">
        <f t="shared" ref="P24139:P24202" si="1143">+L24139+O24139</f>
        <v>10</v>
      </c>
    </row>
    <row r="24140" spans="2:16">
      <c r="B24140" s="400"/>
      <c r="D24140" s="401"/>
      <c r="F24140" s="103" t="s">
        <v>23435</v>
      </c>
      <c r="J24140" s="200">
        <v>45</v>
      </c>
      <c r="L24140" s="18">
        <f t="shared" si="1141"/>
        <v>45</v>
      </c>
      <c r="M24140" s="200">
        <v>45</v>
      </c>
      <c r="O24140" s="18">
        <f t="shared" si="1142"/>
        <v>45</v>
      </c>
      <c r="P24140" s="16">
        <f t="shared" si="1143"/>
        <v>90</v>
      </c>
    </row>
    <row r="24141" spans="2:16">
      <c r="B24141" s="400"/>
      <c r="D24141" s="401"/>
      <c r="F24141" s="103" t="s">
        <v>23436</v>
      </c>
      <c r="J24141" s="202">
        <v>24</v>
      </c>
      <c r="L24141" s="18">
        <f t="shared" si="1141"/>
        <v>24</v>
      </c>
      <c r="M24141" s="200">
        <v>0</v>
      </c>
      <c r="O24141" s="18">
        <f t="shared" si="1142"/>
        <v>0</v>
      </c>
      <c r="P24141" s="16">
        <f t="shared" si="1143"/>
        <v>24</v>
      </c>
    </row>
    <row r="24142" spans="2:16">
      <c r="B24142" s="400"/>
      <c r="D24142" s="401"/>
      <c r="F24142" s="103" t="s">
        <v>23437</v>
      </c>
      <c r="J24142" s="200">
        <v>23</v>
      </c>
      <c r="L24142" s="18">
        <f t="shared" si="1141"/>
        <v>23</v>
      </c>
      <c r="M24142" s="200">
        <v>0</v>
      </c>
      <c r="O24142" s="18">
        <f t="shared" si="1142"/>
        <v>0</v>
      </c>
      <c r="P24142" s="16">
        <f t="shared" si="1143"/>
        <v>23</v>
      </c>
    </row>
    <row r="24143" spans="2:16">
      <c r="B24143" s="400"/>
      <c r="D24143" s="401"/>
      <c r="F24143" s="103" t="s">
        <v>23438</v>
      </c>
      <c r="J24143" s="202">
        <v>14</v>
      </c>
      <c r="L24143" s="18">
        <f t="shared" ref="L24143:L24206" si="1144">+J24143+K24143</f>
        <v>14</v>
      </c>
      <c r="M24143" s="200">
        <v>0</v>
      </c>
      <c r="O24143" s="18">
        <f t="shared" si="1142"/>
        <v>0</v>
      </c>
      <c r="P24143" s="16">
        <f t="shared" si="1143"/>
        <v>14</v>
      </c>
    </row>
    <row r="24144" spans="2:16">
      <c r="B24144" s="400"/>
      <c r="D24144" s="401"/>
      <c r="F24144" s="103" t="s">
        <v>23434</v>
      </c>
      <c r="J24144" s="200">
        <v>22</v>
      </c>
      <c r="L24144" s="18">
        <f t="shared" si="1144"/>
        <v>22</v>
      </c>
      <c r="M24144" s="200">
        <v>0</v>
      </c>
      <c r="O24144" s="18">
        <f t="shared" si="1142"/>
        <v>0</v>
      </c>
      <c r="P24144" s="16">
        <f t="shared" si="1143"/>
        <v>22</v>
      </c>
    </row>
    <row r="24145" spans="2:16">
      <c r="B24145" s="400"/>
      <c r="D24145" s="401"/>
      <c r="F24145" s="103" t="s">
        <v>23439</v>
      </c>
      <c r="J24145" s="200">
        <v>0</v>
      </c>
      <c r="L24145" s="18">
        <f t="shared" si="1144"/>
        <v>0</v>
      </c>
      <c r="M24145" s="200">
        <v>50</v>
      </c>
      <c r="O24145" s="18">
        <f t="shared" si="1142"/>
        <v>50</v>
      </c>
      <c r="P24145" s="16">
        <f t="shared" si="1143"/>
        <v>50</v>
      </c>
    </row>
    <row r="24146" spans="2:16">
      <c r="B24146" s="400"/>
      <c r="D24146" s="401"/>
      <c r="F24146" s="103" t="s">
        <v>23440</v>
      </c>
      <c r="J24146" s="200">
        <v>15</v>
      </c>
      <c r="L24146" s="18">
        <f t="shared" si="1144"/>
        <v>15</v>
      </c>
      <c r="M24146" s="200">
        <v>0</v>
      </c>
      <c r="O24146" s="18">
        <f t="shared" si="1142"/>
        <v>0</v>
      </c>
      <c r="P24146" s="16">
        <f t="shared" si="1143"/>
        <v>15</v>
      </c>
    </row>
    <row r="24147" spans="2:16">
      <c r="B24147" s="400"/>
      <c r="D24147" s="401"/>
      <c r="F24147" s="103" t="s">
        <v>22923</v>
      </c>
      <c r="J24147" s="198">
        <v>20</v>
      </c>
      <c r="L24147" s="18">
        <f t="shared" si="1144"/>
        <v>20</v>
      </c>
      <c r="O24147" s="18">
        <f t="shared" si="1142"/>
        <v>0</v>
      </c>
      <c r="P24147" s="16">
        <f t="shared" si="1143"/>
        <v>20</v>
      </c>
    </row>
    <row r="24148" spans="2:16">
      <c r="B24148" s="400"/>
      <c r="D24148" s="401"/>
      <c r="F24148" s="103" t="s">
        <v>23441</v>
      </c>
      <c r="J24148" s="198">
        <v>23</v>
      </c>
      <c r="L24148" s="18">
        <f t="shared" si="1144"/>
        <v>23</v>
      </c>
      <c r="O24148" s="18">
        <f t="shared" si="1142"/>
        <v>0</v>
      </c>
      <c r="P24148" s="16">
        <f t="shared" si="1143"/>
        <v>23</v>
      </c>
    </row>
    <row r="24149" spans="2:16">
      <c r="B24149" s="400"/>
      <c r="D24149" s="401"/>
      <c r="F24149" s="103" t="s">
        <v>23442</v>
      </c>
      <c r="J24149" s="198">
        <v>30</v>
      </c>
      <c r="L24149" s="18">
        <f t="shared" si="1144"/>
        <v>30</v>
      </c>
      <c r="O24149" s="18">
        <f t="shared" si="1142"/>
        <v>0</v>
      </c>
      <c r="P24149" s="16">
        <f t="shared" si="1143"/>
        <v>30</v>
      </c>
    </row>
    <row r="24150" spans="2:16">
      <c r="B24150" s="400"/>
      <c r="D24150" s="401"/>
      <c r="F24150" s="103" t="s">
        <v>23443</v>
      </c>
      <c r="J24150" s="198">
        <v>25</v>
      </c>
      <c r="L24150" s="18">
        <f t="shared" si="1144"/>
        <v>25</v>
      </c>
      <c r="O24150" s="18">
        <f t="shared" si="1142"/>
        <v>0</v>
      </c>
      <c r="P24150" s="16">
        <f t="shared" si="1143"/>
        <v>25</v>
      </c>
    </row>
    <row r="24151" spans="2:16">
      <c r="B24151" s="400"/>
      <c r="D24151" s="401"/>
      <c r="F24151" s="103" t="s">
        <v>23444</v>
      </c>
      <c r="J24151" s="198">
        <v>40</v>
      </c>
      <c r="L24151" s="18">
        <f t="shared" si="1144"/>
        <v>40</v>
      </c>
      <c r="O24151" s="18">
        <f t="shared" si="1142"/>
        <v>0</v>
      </c>
      <c r="P24151" s="16">
        <f t="shared" si="1143"/>
        <v>40</v>
      </c>
    </row>
    <row r="24152" spans="2:16">
      <c r="B24152" s="400"/>
      <c r="D24152" s="401"/>
      <c r="F24152" s="103" t="s">
        <v>23445</v>
      </c>
      <c r="J24152" s="198">
        <v>40</v>
      </c>
      <c r="L24152" s="18">
        <f t="shared" si="1144"/>
        <v>40</v>
      </c>
      <c r="O24152" s="18">
        <f t="shared" si="1142"/>
        <v>0</v>
      </c>
      <c r="P24152" s="16">
        <f t="shared" si="1143"/>
        <v>40</v>
      </c>
    </row>
    <row r="24153" spans="2:16">
      <c r="B24153" s="400"/>
      <c r="D24153" s="401"/>
      <c r="F24153" s="103" t="s">
        <v>23446</v>
      </c>
      <c r="J24153" s="198">
        <v>20</v>
      </c>
      <c r="L24153" s="18">
        <f t="shared" si="1144"/>
        <v>20</v>
      </c>
      <c r="O24153" s="18">
        <f t="shared" si="1142"/>
        <v>0</v>
      </c>
      <c r="P24153" s="16">
        <f t="shared" si="1143"/>
        <v>20</v>
      </c>
    </row>
    <row r="24154" spans="2:16">
      <c r="B24154" s="400"/>
      <c r="D24154" s="401"/>
      <c r="F24154" s="103" t="s">
        <v>23447</v>
      </c>
      <c r="J24154" s="198">
        <v>40</v>
      </c>
      <c r="L24154" s="18">
        <f t="shared" si="1144"/>
        <v>40</v>
      </c>
      <c r="O24154" s="18">
        <f t="shared" si="1142"/>
        <v>0</v>
      </c>
      <c r="P24154" s="16">
        <f t="shared" si="1143"/>
        <v>40</v>
      </c>
    </row>
    <row r="24155" spans="2:16">
      <c r="B24155" s="400"/>
      <c r="D24155" s="401"/>
      <c r="F24155" s="103" t="s">
        <v>23448</v>
      </c>
      <c r="J24155" s="203">
        <v>43</v>
      </c>
      <c r="L24155" s="18">
        <f t="shared" si="1144"/>
        <v>43</v>
      </c>
      <c r="M24155" s="203">
        <v>73</v>
      </c>
      <c r="N24155" s="200">
        <v>50</v>
      </c>
      <c r="O24155" s="18">
        <f t="shared" si="1142"/>
        <v>123</v>
      </c>
      <c r="P24155" s="16">
        <f t="shared" si="1143"/>
        <v>166</v>
      </c>
    </row>
    <row r="24156" spans="2:16">
      <c r="B24156" s="400"/>
      <c r="D24156" s="401"/>
      <c r="F24156" s="103" t="s">
        <v>23047</v>
      </c>
      <c r="J24156" s="203">
        <v>24</v>
      </c>
      <c r="L24156" s="18">
        <f t="shared" si="1144"/>
        <v>24</v>
      </c>
      <c r="M24156" s="203">
        <v>0</v>
      </c>
      <c r="N24156" s="200">
        <v>0</v>
      </c>
      <c r="O24156" s="18">
        <f t="shared" si="1142"/>
        <v>0</v>
      </c>
      <c r="P24156" s="16">
        <f t="shared" si="1143"/>
        <v>24</v>
      </c>
    </row>
    <row r="24157" spans="2:16">
      <c r="B24157" s="400"/>
      <c r="D24157" s="401"/>
      <c r="F24157" s="103" t="s">
        <v>23449</v>
      </c>
      <c r="J24157" s="203">
        <v>24</v>
      </c>
      <c r="L24157" s="18">
        <f t="shared" si="1144"/>
        <v>24</v>
      </c>
      <c r="M24157" s="203">
        <v>0</v>
      </c>
      <c r="N24157" s="200">
        <v>0</v>
      </c>
      <c r="O24157" s="18">
        <f t="shared" si="1142"/>
        <v>0</v>
      </c>
      <c r="P24157" s="16">
        <f t="shared" si="1143"/>
        <v>24</v>
      </c>
    </row>
    <row r="24158" spans="2:16">
      <c r="B24158" s="400"/>
      <c r="D24158" s="401"/>
      <c r="F24158" s="103" t="s">
        <v>23450</v>
      </c>
      <c r="J24158" s="203">
        <v>25</v>
      </c>
      <c r="L24158" s="18">
        <f t="shared" si="1144"/>
        <v>25</v>
      </c>
      <c r="M24158" s="203">
        <v>0</v>
      </c>
      <c r="N24158" s="200">
        <v>0</v>
      </c>
      <c r="O24158" s="18">
        <f t="shared" si="1142"/>
        <v>0</v>
      </c>
      <c r="P24158" s="16">
        <f t="shared" si="1143"/>
        <v>25</v>
      </c>
    </row>
    <row r="24159" spans="2:16">
      <c r="B24159" s="400"/>
      <c r="D24159" s="401"/>
      <c r="F24159" s="103" t="s">
        <v>23451</v>
      </c>
      <c r="J24159" s="203">
        <v>18</v>
      </c>
      <c r="L24159" s="18">
        <f t="shared" si="1144"/>
        <v>18</v>
      </c>
      <c r="M24159" s="203">
        <v>0</v>
      </c>
      <c r="N24159" s="200">
        <v>0</v>
      </c>
      <c r="O24159" s="18">
        <f t="shared" si="1142"/>
        <v>0</v>
      </c>
      <c r="P24159" s="16">
        <f t="shared" si="1143"/>
        <v>18</v>
      </c>
    </row>
    <row r="24160" spans="2:16">
      <c r="B24160" s="400"/>
      <c r="D24160" s="401"/>
      <c r="F24160" s="103" t="s">
        <v>23452</v>
      </c>
      <c r="J24160" s="203">
        <v>17</v>
      </c>
      <c r="L24160" s="18">
        <f t="shared" si="1144"/>
        <v>17</v>
      </c>
      <c r="M24160" s="203">
        <v>0</v>
      </c>
      <c r="N24160" s="200">
        <v>0</v>
      </c>
      <c r="O24160" s="18">
        <f t="shared" si="1142"/>
        <v>0</v>
      </c>
      <c r="P24160" s="16">
        <f t="shared" si="1143"/>
        <v>17</v>
      </c>
    </row>
    <row r="24161" spans="2:16">
      <c r="B24161" s="400"/>
      <c r="D24161" s="401"/>
      <c r="F24161" s="103" t="s">
        <v>23453</v>
      </c>
      <c r="J24161" s="203">
        <v>16</v>
      </c>
      <c r="L24161" s="18">
        <f t="shared" si="1144"/>
        <v>16</v>
      </c>
      <c r="M24161" s="203">
        <v>0</v>
      </c>
      <c r="N24161" s="200">
        <v>0</v>
      </c>
      <c r="O24161" s="18">
        <f t="shared" si="1142"/>
        <v>0</v>
      </c>
      <c r="P24161" s="16">
        <f t="shared" si="1143"/>
        <v>16</v>
      </c>
    </row>
    <row r="24162" spans="2:16">
      <c r="B24162" s="400"/>
      <c r="D24162" s="401"/>
      <c r="F24162" s="103" t="s">
        <v>23454</v>
      </c>
      <c r="J24162" s="203">
        <v>0</v>
      </c>
      <c r="L24162" s="18">
        <f t="shared" si="1144"/>
        <v>0</v>
      </c>
      <c r="M24162" s="203">
        <v>15</v>
      </c>
      <c r="N24162" s="200">
        <v>0</v>
      </c>
      <c r="O24162" s="18">
        <f t="shared" si="1142"/>
        <v>15</v>
      </c>
      <c r="P24162" s="16">
        <f t="shared" si="1143"/>
        <v>15</v>
      </c>
    </row>
    <row r="24163" spans="2:16">
      <c r="B24163" s="400"/>
      <c r="D24163" s="401"/>
      <c r="F24163" s="103" t="s">
        <v>23455</v>
      </c>
      <c r="J24163" s="203">
        <v>19</v>
      </c>
      <c r="L24163" s="18">
        <f t="shared" si="1144"/>
        <v>19</v>
      </c>
      <c r="M24163" s="203">
        <v>0</v>
      </c>
      <c r="N24163" s="200">
        <v>0</v>
      </c>
      <c r="O24163" s="18">
        <f t="shared" si="1142"/>
        <v>0</v>
      </c>
      <c r="P24163" s="16">
        <f t="shared" si="1143"/>
        <v>19</v>
      </c>
    </row>
    <row r="24164" spans="2:16">
      <c r="B24164" s="400"/>
      <c r="D24164" s="401"/>
      <c r="F24164" s="103" t="s">
        <v>23456</v>
      </c>
      <c r="J24164" s="38">
        <v>55</v>
      </c>
      <c r="L24164" s="18">
        <f t="shared" si="1144"/>
        <v>55</v>
      </c>
      <c r="O24164" s="18">
        <f t="shared" si="1142"/>
        <v>0</v>
      </c>
      <c r="P24164" s="16">
        <f t="shared" si="1143"/>
        <v>55</v>
      </c>
    </row>
    <row r="24165" spans="2:16">
      <c r="B24165" s="400"/>
      <c r="D24165" s="401"/>
      <c r="F24165" s="103" t="s">
        <v>23457</v>
      </c>
      <c r="J24165" s="155">
        <v>40</v>
      </c>
      <c r="L24165" s="18">
        <f t="shared" si="1144"/>
        <v>40</v>
      </c>
      <c r="O24165" s="18">
        <f t="shared" si="1142"/>
        <v>0</v>
      </c>
      <c r="P24165" s="16">
        <f t="shared" si="1143"/>
        <v>40</v>
      </c>
    </row>
    <row r="24166" spans="2:16">
      <c r="B24166" s="400"/>
      <c r="D24166" s="401"/>
      <c r="F24166" s="103" t="s">
        <v>23458</v>
      </c>
      <c r="J24166" s="38">
        <v>24</v>
      </c>
      <c r="L24166" s="18">
        <f t="shared" si="1144"/>
        <v>24</v>
      </c>
      <c r="O24166" s="18">
        <f t="shared" si="1142"/>
        <v>0</v>
      </c>
      <c r="P24166" s="16">
        <f t="shared" si="1143"/>
        <v>24</v>
      </c>
    </row>
    <row r="24167" spans="2:16">
      <c r="B24167" s="400"/>
      <c r="D24167" s="401"/>
      <c r="F24167" s="103" t="s">
        <v>23459</v>
      </c>
      <c r="J24167" s="38">
        <v>25</v>
      </c>
      <c r="L24167" s="18">
        <f t="shared" si="1144"/>
        <v>25</v>
      </c>
      <c r="O24167" s="18">
        <f t="shared" si="1142"/>
        <v>0</v>
      </c>
      <c r="P24167" s="16">
        <f t="shared" si="1143"/>
        <v>25</v>
      </c>
    </row>
    <row r="24168" spans="2:16">
      <c r="B24168" s="400"/>
      <c r="D24168" s="401"/>
      <c r="F24168" s="103" t="s">
        <v>23460</v>
      </c>
      <c r="J24168" s="38">
        <v>20</v>
      </c>
      <c r="L24168" s="18">
        <f t="shared" si="1144"/>
        <v>20</v>
      </c>
      <c r="O24168" s="18">
        <f t="shared" si="1142"/>
        <v>0</v>
      </c>
      <c r="P24168" s="16">
        <f t="shared" si="1143"/>
        <v>20</v>
      </c>
    </row>
    <row r="24169" spans="2:16">
      <c r="B24169" s="400"/>
      <c r="D24169" s="401"/>
      <c r="F24169" s="103" t="s">
        <v>23461</v>
      </c>
      <c r="J24169" s="204">
        <v>19</v>
      </c>
      <c r="L24169" s="18">
        <f t="shared" si="1144"/>
        <v>19</v>
      </c>
      <c r="O24169" s="18">
        <f t="shared" si="1142"/>
        <v>0</v>
      </c>
      <c r="P24169" s="16">
        <f t="shared" si="1143"/>
        <v>19</v>
      </c>
    </row>
    <row r="24170" spans="2:16">
      <c r="B24170" s="400"/>
      <c r="D24170" s="401"/>
      <c r="F24170" s="103" t="s">
        <v>22998</v>
      </c>
      <c r="J24170" s="204">
        <v>15</v>
      </c>
      <c r="L24170" s="18">
        <f t="shared" si="1144"/>
        <v>15</v>
      </c>
      <c r="O24170" s="18">
        <f t="shared" si="1142"/>
        <v>0</v>
      </c>
      <c r="P24170" s="16">
        <f t="shared" si="1143"/>
        <v>15</v>
      </c>
    </row>
    <row r="24171" spans="2:16">
      <c r="B24171" s="400"/>
      <c r="D24171" s="401"/>
      <c r="F24171" s="103" t="s">
        <v>23714</v>
      </c>
      <c r="J24171" s="155">
        <v>100</v>
      </c>
      <c r="L24171" s="18">
        <f t="shared" si="1144"/>
        <v>100</v>
      </c>
      <c r="M24171" s="38">
        <v>80</v>
      </c>
      <c r="O24171" s="18">
        <f t="shared" si="1142"/>
        <v>80</v>
      </c>
      <c r="P24171" s="16">
        <f t="shared" si="1143"/>
        <v>180</v>
      </c>
    </row>
    <row r="24172" spans="2:16">
      <c r="B24172" s="400"/>
      <c r="D24172" s="401"/>
      <c r="F24172" s="103" t="s">
        <v>23462</v>
      </c>
      <c r="J24172" s="155">
        <v>20</v>
      </c>
      <c r="L24172" s="18">
        <f t="shared" si="1144"/>
        <v>20</v>
      </c>
      <c r="O24172" s="18">
        <f t="shared" si="1142"/>
        <v>0</v>
      </c>
      <c r="P24172" s="16">
        <f t="shared" si="1143"/>
        <v>20</v>
      </c>
    </row>
    <row r="24173" spans="2:16">
      <c r="B24173" s="400"/>
      <c r="D24173" s="401"/>
      <c r="F24173" s="103" t="s">
        <v>23463</v>
      </c>
      <c r="J24173" s="155">
        <v>30</v>
      </c>
      <c r="L24173" s="18">
        <f t="shared" si="1144"/>
        <v>30</v>
      </c>
      <c r="O24173" s="18">
        <f t="shared" si="1142"/>
        <v>0</v>
      </c>
      <c r="P24173" s="16">
        <f t="shared" si="1143"/>
        <v>30</v>
      </c>
    </row>
    <row r="24174" spans="2:16">
      <c r="B24174" s="400"/>
      <c r="D24174" s="401"/>
      <c r="F24174" s="103" t="s">
        <v>23464</v>
      </c>
      <c r="J24174" s="155">
        <v>40</v>
      </c>
      <c r="L24174" s="18">
        <f t="shared" si="1144"/>
        <v>40</v>
      </c>
      <c r="O24174" s="18">
        <f t="shared" si="1142"/>
        <v>0</v>
      </c>
      <c r="P24174" s="16">
        <f t="shared" si="1143"/>
        <v>40</v>
      </c>
    </row>
    <row r="24175" spans="2:16">
      <c r="B24175" s="400"/>
      <c r="D24175" s="401"/>
      <c r="F24175" s="103" t="s">
        <v>23465</v>
      </c>
      <c r="J24175" s="155">
        <v>20</v>
      </c>
      <c r="L24175" s="18">
        <f t="shared" si="1144"/>
        <v>20</v>
      </c>
      <c r="O24175" s="18">
        <f t="shared" si="1142"/>
        <v>0</v>
      </c>
      <c r="P24175" s="16">
        <f t="shared" si="1143"/>
        <v>20</v>
      </c>
    </row>
    <row r="24176" spans="2:16">
      <c r="B24176" s="400"/>
      <c r="D24176" s="401"/>
      <c r="F24176" s="103" t="s">
        <v>17203</v>
      </c>
      <c r="J24176" s="155">
        <v>15</v>
      </c>
      <c r="L24176" s="18">
        <f t="shared" si="1144"/>
        <v>15</v>
      </c>
      <c r="O24176" s="18">
        <f t="shared" si="1142"/>
        <v>0</v>
      </c>
      <c r="P24176" s="16">
        <f t="shared" si="1143"/>
        <v>15</v>
      </c>
    </row>
    <row r="24177" spans="2:16">
      <c r="B24177" s="400"/>
      <c r="D24177" s="401"/>
      <c r="F24177" s="383" t="s">
        <v>23466</v>
      </c>
      <c r="J24177" s="155">
        <v>15</v>
      </c>
      <c r="L24177" s="18">
        <f t="shared" si="1144"/>
        <v>15</v>
      </c>
      <c r="O24177" s="18">
        <f t="shared" si="1142"/>
        <v>0</v>
      </c>
      <c r="P24177" s="16">
        <f t="shared" si="1143"/>
        <v>15</v>
      </c>
    </row>
    <row r="24178" spans="2:16" ht="25.5">
      <c r="B24178" s="400"/>
      <c r="D24178" s="401"/>
      <c r="F24178" s="103" t="s">
        <v>23467</v>
      </c>
      <c r="J24178" s="155">
        <v>45</v>
      </c>
      <c r="L24178" s="18">
        <f t="shared" si="1144"/>
        <v>45</v>
      </c>
      <c r="M24178" s="155">
        <v>40</v>
      </c>
      <c r="O24178" s="18">
        <f t="shared" si="1142"/>
        <v>40</v>
      </c>
      <c r="P24178" s="16">
        <f t="shared" si="1143"/>
        <v>85</v>
      </c>
    </row>
    <row r="24179" spans="2:16">
      <c r="B24179" s="400"/>
      <c r="D24179" s="401"/>
      <c r="F24179" s="103" t="s">
        <v>23468</v>
      </c>
      <c r="J24179" s="155">
        <v>40</v>
      </c>
      <c r="L24179" s="18">
        <f t="shared" si="1144"/>
        <v>40</v>
      </c>
      <c r="O24179" s="18">
        <f t="shared" si="1142"/>
        <v>0</v>
      </c>
      <c r="P24179" s="16">
        <f t="shared" si="1143"/>
        <v>40</v>
      </c>
    </row>
    <row r="24180" spans="2:16">
      <c r="B24180" s="400"/>
      <c r="D24180" s="401"/>
      <c r="F24180" s="103" t="s">
        <v>23469</v>
      </c>
      <c r="J24180" s="155">
        <v>13</v>
      </c>
      <c r="L24180" s="18">
        <f t="shared" si="1144"/>
        <v>13</v>
      </c>
      <c r="O24180" s="18">
        <f t="shared" si="1142"/>
        <v>0</v>
      </c>
      <c r="P24180" s="16">
        <f t="shared" si="1143"/>
        <v>13</v>
      </c>
    </row>
    <row r="24181" spans="2:16">
      <c r="B24181" s="400"/>
      <c r="D24181" s="401"/>
      <c r="F24181" s="103" t="s">
        <v>23470</v>
      </c>
      <c r="J24181" s="204">
        <v>20</v>
      </c>
      <c r="L24181" s="18">
        <f t="shared" si="1144"/>
        <v>20</v>
      </c>
      <c r="O24181" s="18">
        <f t="shared" si="1142"/>
        <v>0</v>
      </c>
      <c r="P24181" s="16">
        <f t="shared" si="1143"/>
        <v>20</v>
      </c>
    </row>
    <row r="24182" spans="2:16" ht="25.5">
      <c r="B24182" s="400"/>
      <c r="D24182" s="401"/>
      <c r="F24182" s="103" t="s">
        <v>23471</v>
      </c>
      <c r="J24182" s="155">
        <v>80</v>
      </c>
      <c r="L24182" s="18">
        <f t="shared" si="1144"/>
        <v>80</v>
      </c>
      <c r="M24182" s="155">
        <v>80</v>
      </c>
      <c r="O24182" s="18">
        <f t="shared" si="1142"/>
        <v>80</v>
      </c>
      <c r="P24182" s="16">
        <f t="shared" si="1143"/>
        <v>160</v>
      </c>
    </row>
    <row r="24183" spans="2:16">
      <c r="B24183" s="400"/>
      <c r="D24183" s="401"/>
      <c r="F24183" s="103" t="s">
        <v>23472</v>
      </c>
      <c r="J24183" s="155">
        <v>17</v>
      </c>
      <c r="L24183" s="18">
        <f t="shared" si="1144"/>
        <v>17</v>
      </c>
      <c r="M24183" s="180">
        <v>0</v>
      </c>
      <c r="O24183" s="18">
        <f t="shared" si="1142"/>
        <v>0</v>
      </c>
      <c r="P24183" s="16">
        <f t="shared" si="1143"/>
        <v>17</v>
      </c>
    </row>
    <row r="24184" spans="2:16">
      <c r="B24184" s="400"/>
      <c r="D24184" s="401"/>
      <c r="F24184" s="103" t="s">
        <v>23473</v>
      </c>
      <c r="J24184" s="155">
        <v>15</v>
      </c>
      <c r="L24184" s="18">
        <f t="shared" si="1144"/>
        <v>15</v>
      </c>
      <c r="M24184" s="180">
        <v>0</v>
      </c>
      <c r="O24184" s="18">
        <f t="shared" si="1142"/>
        <v>0</v>
      </c>
      <c r="P24184" s="16">
        <f t="shared" si="1143"/>
        <v>15</v>
      </c>
    </row>
    <row r="24185" spans="2:16">
      <c r="B24185" s="400"/>
      <c r="D24185" s="401"/>
      <c r="F24185" s="103" t="s">
        <v>23474</v>
      </c>
      <c r="J24185" s="180">
        <v>0</v>
      </c>
      <c r="L24185" s="18">
        <f t="shared" si="1144"/>
        <v>0</v>
      </c>
      <c r="M24185" s="180">
        <v>0</v>
      </c>
      <c r="O24185" s="18">
        <f t="shared" si="1142"/>
        <v>0</v>
      </c>
      <c r="P24185" s="16">
        <f t="shared" si="1143"/>
        <v>0</v>
      </c>
    </row>
    <row r="24186" spans="2:16">
      <c r="B24186" s="400"/>
      <c r="D24186" s="401"/>
      <c r="F24186" s="103" t="s">
        <v>23475</v>
      </c>
      <c r="J24186" s="155">
        <v>22</v>
      </c>
      <c r="L24186" s="18">
        <f t="shared" si="1144"/>
        <v>22</v>
      </c>
      <c r="M24186" s="180">
        <v>0</v>
      </c>
      <c r="O24186" s="18">
        <f t="shared" si="1142"/>
        <v>0</v>
      </c>
      <c r="P24186" s="16">
        <f t="shared" si="1143"/>
        <v>22</v>
      </c>
    </row>
    <row r="24187" spans="2:16">
      <c r="B24187" s="400"/>
      <c r="D24187" s="401"/>
      <c r="F24187" s="103" t="s">
        <v>23476</v>
      </c>
      <c r="J24187" s="155">
        <v>19</v>
      </c>
      <c r="L24187" s="18">
        <f t="shared" si="1144"/>
        <v>19</v>
      </c>
      <c r="M24187" s="180">
        <v>0</v>
      </c>
      <c r="O24187" s="18">
        <f t="shared" si="1142"/>
        <v>0</v>
      </c>
      <c r="P24187" s="16">
        <f t="shared" si="1143"/>
        <v>19</v>
      </c>
    </row>
    <row r="24188" spans="2:16">
      <c r="B24188" s="400"/>
      <c r="D24188" s="401"/>
      <c r="F24188" s="103" t="s">
        <v>23477</v>
      </c>
      <c r="J24188" s="155">
        <v>28</v>
      </c>
      <c r="L24188" s="18">
        <f t="shared" si="1144"/>
        <v>28</v>
      </c>
      <c r="M24188" s="180">
        <v>0</v>
      </c>
      <c r="O24188" s="18">
        <f t="shared" si="1142"/>
        <v>0</v>
      </c>
      <c r="P24188" s="16">
        <f t="shared" si="1143"/>
        <v>28</v>
      </c>
    </row>
    <row r="24189" spans="2:16">
      <c r="B24189" s="400"/>
      <c r="D24189" s="401"/>
      <c r="F24189" s="103" t="s">
        <v>23478</v>
      </c>
      <c r="J24189" s="155">
        <v>15</v>
      </c>
      <c r="L24189" s="18">
        <f t="shared" si="1144"/>
        <v>15</v>
      </c>
      <c r="M24189" s="180">
        <v>0</v>
      </c>
      <c r="O24189" s="18">
        <f t="shared" si="1142"/>
        <v>0</v>
      </c>
      <c r="P24189" s="16">
        <f t="shared" si="1143"/>
        <v>15</v>
      </c>
    </row>
    <row r="24190" spans="2:16">
      <c r="B24190" s="400"/>
      <c r="D24190" s="401"/>
      <c r="F24190" s="103" t="s">
        <v>23479</v>
      </c>
      <c r="J24190" s="155">
        <v>16</v>
      </c>
      <c r="L24190" s="18">
        <f t="shared" si="1144"/>
        <v>16</v>
      </c>
      <c r="M24190" s="180">
        <v>0</v>
      </c>
      <c r="O24190" s="18">
        <f t="shared" si="1142"/>
        <v>0</v>
      </c>
      <c r="P24190" s="16">
        <f t="shared" si="1143"/>
        <v>16</v>
      </c>
    </row>
    <row r="24191" spans="2:16">
      <c r="B24191" s="400"/>
      <c r="D24191" s="401"/>
      <c r="F24191" s="103" t="s">
        <v>23480</v>
      </c>
      <c r="J24191" s="180">
        <v>0</v>
      </c>
      <c r="L24191" s="18">
        <f t="shared" si="1144"/>
        <v>0</v>
      </c>
      <c r="M24191" s="204">
        <v>40</v>
      </c>
      <c r="O24191" s="18">
        <f t="shared" si="1142"/>
        <v>40</v>
      </c>
      <c r="P24191" s="16">
        <f t="shared" si="1143"/>
        <v>40</v>
      </c>
    </row>
    <row r="24192" spans="2:16">
      <c r="B24192" s="400"/>
      <c r="D24192" s="401"/>
      <c r="F24192" s="103" t="s">
        <v>16487</v>
      </c>
      <c r="J24192" s="180">
        <v>0</v>
      </c>
      <c r="L24192" s="18">
        <f t="shared" si="1144"/>
        <v>0</v>
      </c>
      <c r="M24192" s="204">
        <v>18</v>
      </c>
      <c r="O24192" s="18">
        <f t="shared" si="1142"/>
        <v>18</v>
      </c>
      <c r="P24192" s="16">
        <f t="shared" si="1143"/>
        <v>18</v>
      </c>
    </row>
    <row r="24193" spans="2:16">
      <c r="B24193" s="400"/>
      <c r="D24193" s="401" t="s">
        <v>23481</v>
      </c>
      <c r="F24193" s="237" t="s">
        <v>23482</v>
      </c>
      <c r="L24193" s="18">
        <f t="shared" si="1144"/>
        <v>0</v>
      </c>
      <c r="N24193" s="183">
        <v>200</v>
      </c>
      <c r="O24193" s="18">
        <f t="shared" si="1142"/>
        <v>200</v>
      </c>
      <c r="P24193" s="16">
        <f t="shared" si="1143"/>
        <v>200</v>
      </c>
    </row>
    <row r="24194" spans="2:16">
      <c r="B24194" s="400"/>
      <c r="D24194" s="401"/>
      <c r="F24194" s="237" t="s">
        <v>23483</v>
      </c>
      <c r="L24194" s="18">
        <f t="shared" si="1144"/>
        <v>0</v>
      </c>
      <c r="N24194" s="183">
        <v>100</v>
      </c>
      <c r="O24194" s="18">
        <f t="shared" si="1142"/>
        <v>100</v>
      </c>
      <c r="P24194" s="16">
        <f t="shared" si="1143"/>
        <v>100</v>
      </c>
    </row>
    <row r="24195" spans="2:16">
      <c r="B24195" s="400"/>
      <c r="D24195" s="401"/>
      <c r="F24195" s="237" t="s">
        <v>23484</v>
      </c>
      <c r="L24195" s="18">
        <f t="shared" si="1144"/>
        <v>0</v>
      </c>
      <c r="N24195" s="183">
        <v>100</v>
      </c>
      <c r="O24195" s="18">
        <f t="shared" si="1142"/>
        <v>100</v>
      </c>
      <c r="P24195" s="16">
        <f t="shared" si="1143"/>
        <v>100</v>
      </c>
    </row>
    <row r="24196" spans="2:16">
      <c r="B24196" s="400"/>
      <c r="D24196" s="401"/>
      <c r="F24196" s="237" t="s">
        <v>23485</v>
      </c>
      <c r="L24196" s="18">
        <f t="shared" si="1144"/>
        <v>0</v>
      </c>
      <c r="N24196" s="183">
        <v>100</v>
      </c>
      <c r="O24196" s="18">
        <f t="shared" si="1142"/>
        <v>100</v>
      </c>
      <c r="P24196" s="16">
        <f t="shared" si="1143"/>
        <v>100</v>
      </c>
    </row>
    <row r="24197" spans="2:16">
      <c r="B24197" s="400"/>
      <c r="D24197" s="401"/>
      <c r="F24197" s="237" t="s">
        <v>23486</v>
      </c>
      <c r="L24197" s="18">
        <f t="shared" si="1144"/>
        <v>0</v>
      </c>
      <c r="N24197" s="183">
        <v>100</v>
      </c>
      <c r="O24197" s="18">
        <f t="shared" si="1142"/>
        <v>100</v>
      </c>
      <c r="P24197" s="16">
        <f t="shared" si="1143"/>
        <v>100</v>
      </c>
    </row>
    <row r="24198" spans="2:16">
      <c r="B24198" s="400"/>
      <c r="D24198" s="401"/>
      <c r="F24198" s="237" t="s">
        <v>23487</v>
      </c>
      <c r="L24198" s="18">
        <f t="shared" si="1144"/>
        <v>0</v>
      </c>
      <c r="N24198" s="182">
        <v>100</v>
      </c>
      <c r="O24198" s="18">
        <f t="shared" si="1142"/>
        <v>100</v>
      </c>
      <c r="P24198" s="16">
        <f t="shared" si="1143"/>
        <v>100</v>
      </c>
    </row>
    <row r="24199" spans="2:16">
      <c r="B24199" s="400"/>
      <c r="D24199" s="401"/>
      <c r="F24199" s="205" t="s">
        <v>23488</v>
      </c>
      <c r="L24199" s="18">
        <f t="shared" si="1144"/>
        <v>0</v>
      </c>
      <c r="M24199" s="178">
        <v>0</v>
      </c>
      <c r="N24199" s="183">
        <v>120</v>
      </c>
      <c r="O24199" s="18">
        <f t="shared" si="1142"/>
        <v>120</v>
      </c>
      <c r="P24199" s="16">
        <f t="shared" si="1143"/>
        <v>120</v>
      </c>
    </row>
    <row r="24200" spans="2:16">
      <c r="B24200" s="400"/>
      <c r="D24200" s="401"/>
      <c r="F24200" s="205" t="s">
        <v>23489</v>
      </c>
      <c r="L24200" s="18">
        <f t="shared" si="1144"/>
        <v>0</v>
      </c>
      <c r="M24200" s="183">
        <v>45</v>
      </c>
      <c r="N24200" s="178">
        <v>0</v>
      </c>
      <c r="O24200" s="18">
        <f t="shared" si="1142"/>
        <v>45</v>
      </c>
      <c r="P24200" s="16">
        <f t="shared" si="1143"/>
        <v>45</v>
      </c>
    </row>
    <row r="24201" spans="2:16">
      <c r="B24201" s="400"/>
      <c r="D24201" s="401"/>
      <c r="F24201" s="237" t="s">
        <v>23490</v>
      </c>
      <c r="J24201" s="182">
        <v>70</v>
      </c>
      <c r="L24201" s="18">
        <f t="shared" si="1144"/>
        <v>70</v>
      </c>
      <c r="O24201" s="18">
        <f t="shared" si="1142"/>
        <v>0</v>
      </c>
      <c r="P24201" s="16">
        <f t="shared" si="1143"/>
        <v>70</v>
      </c>
    </row>
    <row r="24202" spans="2:16">
      <c r="B24202" s="400"/>
      <c r="D24202" s="401"/>
      <c r="F24202" s="205" t="s">
        <v>23491</v>
      </c>
      <c r="J24202" s="182">
        <v>15</v>
      </c>
      <c r="L24202" s="18">
        <f t="shared" si="1144"/>
        <v>15</v>
      </c>
      <c r="O24202" s="18">
        <f t="shared" si="1142"/>
        <v>0</v>
      </c>
      <c r="P24202" s="16">
        <f t="shared" si="1143"/>
        <v>15</v>
      </c>
    </row>
    <row r="24203" spans="2:16">
      <c r="B24203" s="400"/>
      <c r="D24203" s="401"/>
      <c r="F24203" s="205" t="s">
        <v>23492</v>
      </c>
      <c r="J24203" s="182">
        <v>15</v>
      </c>
      <c r="L24203" s="18">
        <f t="shared" si="1144"/>
        <v>15</v>
      </c>
      <c r="O24203" s="18">
        <f t="shared" ref="O24203:O24266" si="1145">+N24203+M24203</f>
        <v>0</v>
      </c>
      <c r="P24203" s="16">
        <f t="shared" ref="P24203:P24266" si="1146">+L24203+O24203</f>
        <v>15</v>
      </c>
    </row>
    <row r="24204" spans="2:16">
      <c r="B24204" s="400"/>
      <c r="D24204" s="401"/>
      <c r="F24204" s="205" t="s">
        <v>23493</v>
      </c>
      <c r="J24204" s="182">
        <v>10</v>
      </c>
      <c r="L24204" s="18">
        <f t="shared" si="1144"/>
        <v>10</v>
      </c>
      <c r="O24204" s="18">
        <f t="shared" si="1145"/>
        <v>0</v>
      </c>
      <c r="P24204" s="16">
        <f t="shared" si="1146"/>
        <v>10</v>
      </c>
    </row>
    <row r="24205" spans="2:16">
      <c r="B24205" s="400"/>
      <c r="D24205" s="401"/>
      <c r="F24205" s="293" t="s">
        <v>23494</v>
      </c>
      <c r="J24205" s="182">
        <v>25</v>
      </c>
      <c r="L24205" s="18">
        <f t="shared" si="1144"/>
        <v>25</v>
      </c>
      <c r="O24205" s="18">
        <f t="shared" si="1145"/>
        <v>0</v>
      </c>
      <c r="P24205" s="16">
        <f t="shared" si="1146"/>
        <v>25</v>
      </c>
    </row>
    <row r="24206" spans="2:16">
      <c r="B24206" s="400"/>
      <c r="D24206" s="401"/>
      <c r="F24206" s="237" t="s">
        <v>23495</v>
      </c>
      <c r="L24206" s="18">
        <f t="shared" si="1144"/>
        <v>0</v>
      </c>
      <c r="M24206" s="182">
        <v>20</v>
      </c>
      <c r="O24206" s="18">
        <f t="shared" si="1145"/>
        <v>20</v>
      </c>
      <c r="P24206" s="16">
        <f t="shared" si="1146"/>
        <v>20</v>
      </c>
    </row>
    <row r="24207" spans="2:16">
      <c r="B24207" s="400"/>
      <c r="D24207" s="401"/>
      <c r="F24207" s="237" t="s">
        <v>23004</v>
      </c>
      <c r="L24207" s="18">
        <f t="shared" ref="L24207:L24270" si="1147">+J24207+K24207</f>
        <v>0</v>
      </c>
      <c r="M24207" s="182">
        <v>45</v>
      </c>
      <c r="O24207" s="18">
        <f t="shared" si="1145"/>
        <v>45</v>
      </c>
      <c r="P24207" s="16">
        <f t="shared" si="1146"/>
        <v>45</v>
      </c>
    </row>
    <row r="24208" spans="2:16">
      <c r="B24208" s="400"/>
      <c r="D24208" s="401"/>
      <c r="F24208" s="237" t="s">
        <v>23496</v>
      </c>
      <c r="L24208" s="18">
        <f t="shared" si="1147"/>
        <v>0</v>
      </c>
      <c r="M24208" s="182">
        <v>20</v>
      </c>
      <c r="O24208" s="18">
        <f t="shared" si="1145"/>
        <v>20</v>
      </c>
      <c r="P24208" s="16">
        <f t="shared" si="1146"/>
        <v>20</v>
      </c>
    </row>
    <row r="24209" spans="2:16">
      <c r="B24209" s="400"/>
      <c r="D24209" s="401"/>
      <c r="F24209" s="237" t="s">
        <v>17255</v>
      </c>
      <c r="L24209" s="18">
        <f t="shared" si="1147"/>
        <v>0</v>
      </c>
      <c r="M24209" s="182">
        <v>15</v>
      </c>
      <c r="O24209" s="18">
        <f t="shared" si="1145"/>
        <v>15</v>
      </c>
      <c r="P24209" s="16">
        <f t="shared" si="1146"/>
        <v>15</v>
      </c>
    </row>
    <row r="24210" spans="2:16">
      <c r="B24210" s="400"/>
      <c r="D24210" s="401"/>
      <c r="F24210" s="237" t="s">
        <v>23497</v>
      </c>
      <c r="L24210" s="18">
        <f t="shared" si="1147"/>
        <v>0</v>
      </c>
      <c r="M24210" s="182">
        <v>15</v>
      </c>
      <c r="O24210" s="18">
        <f t="shared" si="1145"/>
        <v>15</v>
      </c>
      <c r="P24210" s="16">
        <f t="shared" si="1146"/>
        <v>15</v>
      </c>
    </row>
    <row r="24211" spans="2:16">
      <c r="B24211" s="400"/>
      <c r="D24211" s="401"/>
      <c r="F24211" s="237" t="s">
        <v>16135</v>
      </c>
      <c r="L24211" s="18">
        <f t="shared" si="1147"/>
        <v>0</v>
      </c>
      <c r="M24211" s="182">
        <v>15</v>
      </c>
      <c r="O24211" s="18">
        <f t="shared" si="1145"/>
        <v>15</v>
      </c>
      <c r="P24211" s="16">
        <f t="shared" si="1146"/>
        <v>15</v>
      </c>
    </row>
    <row r="24212" spans="2:16">
      <c r="B24212" s="400"/>
      <c r="D24212" s="401"/>
      <c r="F24212" s="237" t="s">
        <v>23498</v>
      </c>
      <c r="L24212" s="18">
        <f t="shared" si="1147"/>
        <v>0</v>
      </c>
      <c r="M24212" s="182">
        <v>10</v>
      </c>
      <c r="O24212" s="18">
        <f t="shared" si="1145"/>
        <v>10</v>
      </c>
      <c r="P24212" s="16">
        <f t="shared" si="1146"/>
        <v>10</v>
      </c>
    </row>
    <row r="24213" spans="2:16">
      <c r="B24213" s="400"/>
      <c r="D24213" s="401"/>
      <c r="F24213" s="237" t="s">
        <v>23499</v>
      </c>
      <c r="L24213" s="18">
        <f t="shared" si="1147"/>
        <v>0</v>
      </c>
      <c r="M24213" s="182">
        <v>10</v>
      </c>
      <c r="O24213" s="18">
        <f t="shared" si="1145"/>
        <v>10</v>
      </c>
      <c r="P24213" s="16">
        <f t="shared" si="1146"/>
        <v>10</v>
      </c>
    </row>
    <row r="24214" spans="2:16">
      <c r="B24214" s="400"/>
      <c r="D24214" s="401"/>
      <c r="F24214" s="237" t="s">
        <v>23056</v>
      </c>
      <c r="J24214" s="182">
        <v>70</v>
      </c>
      <c r="L24214" s="18">
        <f t="shared" si="1147"/>
        <v>70</v>
      </c>
      <c r="O24214" s="18">
        <f t="shared" si="1145"/>
        <v>0</v>
      </c>
      <c r="P24214" s="16">
        <f t="shared" si="1146"/>
        <v>70</v>
      </c>
    </row>
    <row r="24215" spans="2:16">
      <c r="B24215" s="400"/>
      <c r="D24215" s="401"/>
      <c r="F24215" s="237" t="s">
        <v>23500</v>
      </c>
      <c r="J24215" s="182">
        <v>25</v>
      </c>
      <c r="L24215" s="18">
        <f t="shared" si="1147"/>
        <v>25</v>
      </c>
      <c r="O24215" s="18">
        <f t="shared" si="1145"/>
        <v>0</v>
      </c>
      <c r="P24215" s="16">
        <f t="shared" si="1146"/>
        <v>25</v>
      </c>
    </row>
    <row r="24216" spans="2:16">
      <c r="B24216" s="400"/>
      <c r="D24216" s="401"/>
      <c r="F24216" s="237" t="s">
        <v>23501</v>
      </c>
      <c r="J24216" s="182">
        <v>25</v>
      </c>
      <c r="L24216" s="18">
        <f t="shared" si="1147"/>
        <v>25</v>
      </c>
      <c r="O24216" s="18">
        <f t="shared" si="1145"/>
        <v>0</v>
      </c>
      <c r="P24216" s="16">
        <f t="shared" si="1146"/>
        <v>25</v>
      </c>
    </row>
    <row r="24217" spans="2:16">
      <c r="B24217" s="400"/>
      <c r="D24217" s="401"/>
      <c r="F24217" s="237" t="s">
        <v>23502</v>
      </c>
      <c r="J24217" s="182">
        <v>15</v>
      </c>
      <c r="L24217" s="18">
        <f t="shared" si="1147"/>
        <v>15</v>
      </c>
      <c r="O24217" s="18">
        <f t="shared" si="1145"/>
        <v>0</v>
      </c>
      <c r="P24217" s="16">
        <f t="shared" si="1146"/>
        <v>15</v>
      </c>
    </row>
    <row r="24218" spans="2:16">
      <c r="B24218" s="400"/>
      <c r="D24218" s="401"/>
      <c r="F24218" s="237" t="s">
        <v>23503</v>
      </c>
      <c r="J24218" s="182">
        <v>15</v>
      </c>
      <c r="L24218" s="18">
        <f t="shared" si="1147"/>
        <v>15</v>
      </c>
      <c r="O24218" s="18">
        <f t="shared" si="1145"/>
        <v>0</v>
      </c>
      <c r="P24218" s="16">
        <f t="shared" si="1146"/>
        <v>15</v>
      </c>
    </row>
    <row r="24219" spans="2:16">
      <c r="B24219" s="400"/>
      <c r="D24219" s="401"/>
      <c r="F24219" s="237" t="s">
        <v>16574</v>
      </c>
      <c r="J24219" s="178">
        <v>0</v>
      </c>
      <c r="L24219" s="18">
        <f t="shared" si="1147"/>
        <v>0</v>
      </c>
      <c r="M24219" s="182">
        <v>65</v>
      </c>
      <c r="O24219" s="18">
        <f t="shared" si="1145"/>
        <v>65</v>
      </c>
      <c r="P24219" s="16">
        <f t="shared" si="1146"/>
        <v>65</v>
      </c>
    </row>
    <row r="24220" spans="2:16">
      <c r="B24220" s="400"/>
      <c r="D24220" s="401"/>
      <c r="F24220" s="237" t="s">
        <v>16568</v>
      </c>
      <c r="J24220" s="182">
        <v>15</v>
      </c>
      <c r="L24220" s="18">
        <f t="shared" si="1147"/>
        <v>15</v>
      </c>
      <c r="M24220" s="182">
        <v>15</v>
      </c>
      <c r="O24220" s="18">
        <f t="shared" si="1145"/>
        <v>15</v>
      </c>
      <c r="P24220" s="16">
        <f t="shared" si="1146"/>
        <v>30</v>
      </c>
    </row>
    <row r="24221" spans="2:16">
      <c r="B24221" s="400"/>
      <c r="D24221" s="401"/>
      <c r="F24221" s="237" t="s">
        <v>23504</v>
      </c>
      <c r="J24221" s="182">
        <v>10</v>
      </c>
      <c r="L24221" s="18">
        <f t="shared" si="1147"/>
        <v>10</v>
      </c>
      <c r="M24221" s="182">
        <v>10</v>
      </c>
      <c r="O24221" s="18">
        <f t="shared" si="1145"/>
        <v>10</v>
      </c>
      <c r="P24221" s="16">
        <f t="shared" si="1146"/>
        <v>20</v>
      </c>
    </row>
    <row r="24222" spans="2:16">
      <c r="B24222" s="400"/>
      <c r="D24222" s="401"/>
      <c r="F24222" s="237" t="s">
        <v>23505</v>
      </c>
      <c r="J24222" s="182">
        <v>10</v>
      </c>
      <c r="L24222" s="18">
        <f t="shared" si="1147"/>
        <v>10</v>
      </c>
      <c r="M24222" s="182">
        <v>10</v>
      </c>
      <c r="O24222" s="18">
        <f t="shared" si="1145"/>
        <v>10</v>
      </c>
      <c r="P24222" s="16">
        <f t="shared" si="1146"/>
        <v>20</v>
      </c>
    </row>
    <row r="24223" spans="2:16">
      <c r="B24223" s="400"/>
      <c r="D24223" s="401"/>
      <c r="F24223" s="237" t="s">
        <v>16576</v>
      </c>
      <c r="J24223" s="178">
        <v>0</v>
      </c>
      <c r="L24223" s="18">
        <f t="shared" si="1147"/>
        <v>0</v>
      </c>
      <c r="M24223" s="182">
        <v>10</v>
      </c>
      <c r="O24223" s="18">
        <f t="shared" si="1145"/>
        <v>10</v>
      </c>
      <c r="P24223" s="16">
        <f t="shared" si="1146"/>
        <v>10</v>
      </c>
    </row>
    <row r="24224" spans="2:16">
      <c r="B24224" s="400"/>
      <c r="D24224" s="401"/>
      <c r="F24224" s="237" t="s">
        <v>23506</v>
      </c>
      <c r="J24224" s="182">
        <v>25</v>
      </c>
      <c r="L24224" s="18">
        <f t="shared" si="1147"/>
        <v>25</v>
      </c>
      <c r="M24224" s="182">
        <v>25</v>
      </c>
      <c r="O24224" s="18">
        <f t="shared" si="1145"/>
        <v>25</v>
      </c>
      <c r="P24224" s="16">
        <f t="shared" si="1146"/>
        <v>50</v>
      </c>
    </row>
    <row r="24225" spans="2:16">
      <c r="B24225" s="400"/>
      <c r="D24225" s="401"/>
      <c r="F24225" s="237" t="s">
        <v>22857</v>
      </c>
      <c r="J24225" s="182">
        <v>15</v>
      </c>
      <c r="L24225" s="18">
        <f t="shared" si="1147"/>
        <v>15</v>
      </c>
      <c r="M24225" s="182">
        <v>20</v>
      </c>
      <c r="O24225" s="18">
        <f t="shared" si="1145"/>
        <v>20</v>
      </c>
      <c r="P24225" s="16">
        <f t="shared" si="1146"/>
        <v>35</v>
      </c>
    </row>
    <row r="24226" spans="2:16">
      <c r="B24226" s="400"/>
      <c r="D24226" s="401"/>
      <c r="F24226" s="237" t="s">
        <v>23507</v>
      </c>
      <c r="J24226" s="182">
        <v>10</v>
      </c>
      <c r="L24226" s="18">
        <f t="shared" si="1147"/>
        <v>10</v>
      </c>
      <c r="M24226" s="182">
        <v>10</v>
      </c>
      <c r="O24226" s="18">
        <f t="shared" si="1145"/>
        <v>10</v>
      </c>
      <c r="P24226" s="16">
        <f t="shared" si="1146"/>
        <v>20</v>
      </c>
    </row>
    <row r="24227" spans="2:16">
      <c r="B24227" s="400"/>
      <c r="D24227" s="401"/>
      <c r="F24227" s="237" t="s">
        <v>23508</v>
      </c>
      <c r="J24227" s="182">
        <v>10</v>
      </c>
      <c r="L24227" s="18">
        <f t="shared" si="1147"/>
        <v>10</v>
      </c>
      <c r="M24227" s="182">
        <v>15</v>
      </c>
      <c r="O24227" s="18">
        <f t="shared" si="1145"/>
        <v>15</v>
      </c>
      <c r="P24227" s="16">
        <f t="shared" si="1146"/>
        <v>25</v>
      </c>
    </row>
    <row r="24228" spans="2:16">
      <c r="B24228" s="400"/>
      <c r="D24228" s="401"/>
      <c r="F24228" s="237" t="s">
        <v>23509</v>
      </c>
      <c r="J24228" s="178">
        <v>0</v>
      </c>
      <c r="L24228" s="18">
        <f t="shared" si="1147"/>
        <v>0</v>
      </c>
      <c r="M24228" s="182">
        <v>10</v>
      </c>
      <c r="O24228" s="18">
        <f t="shared" si="1145"/>
        <v>10</v>
      </c>
      <c r="P24228" s="16">
        <f t="shared" si="1146"/>
        <v>10</v>
      </c>
    </row>
    <row r="24229" spans="2:16">
      <c r="B24229" s="400"/>
      <c r="D24229" s="401"/>
      <c r="F24229" s="237" t="s">
        <v>23510</v>
      </c>
      <c r="J24229" s="182">
        <v>10</v>
      </c>
      <c r="L24229" s="18">
        <f t="shared" si="1147"/>
        <v>10</v>
      </c>
      <c r="M24229" s="182">
        <v>15</v>
      </c>
      <c r="O24229" s="18">
        <f t="shared" si="1145"/>
        <v>15</v>
      </c>
      <c r="P24229" s="16">
        <f t="shared" si="1146"/>
        <v>25</v>
      </c>
    </row>
    <row r="24230" spans="2:16">
      <c r="B24230" s="400"/>
      <c r="D24230" s="401"/>
      <c r="F24230" s="237" t="s">
        <v>23511</v>
      </c>
      <c r="J24230" s="178">
        <v>0</v>
      </c>
      <c r="L24230" s="18">
        <f t="shared" si="1147"/>
        <v>0</v>
      </c>
      <c r="M24230" s="182">
        <v>10</v>
      </c>
      <c r="O24230" s="18">
        <f t="shared" si="1145"/>
        <v>10</v>
      </c>
      <c r="P24230" s="16">
        <f t="shared" si="1146"/>
        <v>10</v>
      </c>
    </row>
    <row r="24231" spans="2:16">
      <c r="B24231" s="400"/>
      <c r="D24231" s="401"/>
      <c r="F24231" s="237" t="s">
        <v>23033</v>
      </c>
      <c r="L24231" s="18">
        <f t="shared" si="1147"/>
        <v>0</v>
      </c>
      <c r="M24231" s="182">
        <v>75</v>
      </c>
      <c r="O24231" s="18">
        <f t="shared" si="1145"/>
        <v>75</v>
      </c>
      <c r="P24231" s="16">
        <f t="shared" si="1146"/>
        <v>75</v>
      </c>
    </row>
    <row r="24232" spans="2:16">
      <c r="B24232" s="400"/>
      <c r="D24232" s="401"/>
      <c r="F24232" s="237" t="s">
        <v>23512</v>
      </c>
      <c r="L24232" s="18">
        <f t="shared" si="1147"/>
        <v>0</v>
      </c>
      <c r="M24232" s="182">
        <v>10</v>
      </c>
      <c r="O24232" s="18">
        <f t="shared" si="1145"/>
        <v>10</v>
      </c>
      <c r="P24232" s="16">
        <f t="shared" si="1146"/>
        <v>10</v>
      </c>
    </row>
    <row r="24233" spans="2:16">
      <c r="B24233" s="400"/>
      <c r="D24233" s="401"/>
      <c r="F24233" s="237" t="s">
        <v>23513</v>
      </c>
      <c r="L24233" s="18">
        <f t="shared" si="1147"/>
        <v>0</v>
      </c>
      <c r="M24233" s="182">
        <v>10</v>
      </c>
      <c r="O24233" s="18">
        <f t="shared" si="1145"/>
        <v>10</v>
      </c>
      <c r="P24233" s="16">
        <f t="shared" si="1146"/>
        <v>10</v>
      </c>
    </row>
    <row r="24234" spans="2:16">
      <c r="B24234" s="400"/>
      <c r="D24234" s="401"/>
      <c r="F24234" s="237" t="s">
        <v>23514</v>
      </c>
      <c r="L24234" s="18">
        <f t="shared" si="1147"/>
        <v>0</v>
      </c>
      <c r="M24234" s="182">
        <v>10</v>
      </c>
      <c r="O24234" s="18">
        <f t="shared" si="1145"/>
        <v>10</v>
      </c>
      <c r="P24234" s="16">
        <f t="shared" si="1146"/>
        <v>10</v>
      </c>
    </row>
    <row r="24235" spans="2:16">
      <c r="B24235" s="400"/>
      <c r="D24235" s="401"/>
      <c r="F24235" s="237" t="s">
        <v>23515</v>
      </c>
      <c r="L24235" s="18">
        <f t="shared" si="1147"/>
        <v>0</v>
      </c>
      <c r="M24235" s="182">
        <v>10</v>
      </c>
      <c r="O24235" s="18">
        <f t="shared" si="1145"/>
        <v>10</v>
      </c>
      <c r="P24235" s="16">
        <f t="shared" si="1146"/>
        <v>10</v>
      </c>
    </row>
    <row r="24236" spans="2:16">
      <c r="B24236" s="400"/>
      <c r="D24236" s="401"/>
      <c r="F24236" s="237" t="s">
        <v>23516</v>
      </c>
      <c r="L24236" s="18">
        <f t="shared" si="1147"/>
        <v>0</v>
      </c>
      <c r="M24236" s="182">
        <v>30</v>
      </c>
      <c r="O24236" s="18">
        <f t="shared" si="1145"/>
        <v>30</v>
      </c>
      <c r="P24236" s="16">
        <f t="shared" si="1146"/>
        <v>30</v>
      </c>
    </row>
    <row r="24237" spans="2:16">
      <c r="B24237" s="400"/>
      <c r="D24237" s="401"/>
      <c r="F24237" s="237" t="s">
        <v>23517</v>
      </c>
      <c r="L24237" s="18">
        <f t="shared" si="1147"/>
        <v>0</v>
      </c>
      <c r="M24237" s="182">
        <v>50</v>
      </c>
      <c r="N24237" s="178">
        <v>20</v>
      </c>
      <c r="O24237" s="18">
        <f t="shared" si="1145"/>
        <v>70</v>
      </c>
      <c r="P24237" s="16">
        <f t="shared" si="1146"/>
        <v>70</v>
      </c>
    </row>
    <row r="24238" spans="2:16">
      <c r="B24238" s="400"/>
      <c r="D24238" s="401"/>
      <c r="F24238" s="237" t="s">
        <v>23102</v>
      </c>
      <c r="L24238" s="18">
        <f t="shared" si="1147"/>
        <v>0</v>
      </c>
      <c r="M24238" s="182">
        <v>40</v>
      </c>
      <c r="N24238" s="178">
        <v>0</v>
      </c>
      <c r="O24238" s="18">
        <f t="shared" si="1145"/>
        <v>40</v>
      </c>
      <c r="P24238" s="16">
        <f t="shared" si="1146"/>
        <v>40</v>
      </c>
    </row>
    <row r="24239" spans="2:16">
      <c r="B24239" s="400"/>
      <c r="D24239" s="401"/>
      <c r="F24239" s="237" t="s">
        <v>23518</v>
      </c>
      <c r="L24239" s="18">
        <f t="shared" si="1147"/>
        <v>0</v>
      </c>
      <c r="M24239" s="182">
        <v>24</v>
      </c>
      <c r="N24239" s="178">
        <v>0</v>
      </c>
      <c r="O24239" s="18">
        <f t="shared" si="1145"/>
        <v>24</v>
      </c>
      <c r="P24239" s="16">
        <f t="shared" si="1146"/>
        <v>24</v>
      </c>
    </row>
    <row r="24240" spans="2:16">
      <c r="B24240" s="400"/>
      <c r="D24240" s="401"/>
      <c r="F24240" s="237" t="s">
        <v>23519</v>
      </c>
      <c r="L24240" s="18">
        <f t="shared" si="1147"/>
        <v>0</v>
      </c>
      <c r="M24240" s="182">
        <v>15</v>
      </c>
      <c r="N24240" s="178">
        <v>0</v>
      </c>
      <c r="O24240" s="18">
        <f t="shared" si="1145"/>
        <v>15</v>
      </c>
      <c r="P24240" s="16">
        <f t="shared" si="1146"/>
        <v>15</v>
      </c>
    </row>
    <row r="24241" spans="2:16">
      <c r="B24241" s="400"/>
      <c r="D24241" s="401"/>
      <c r="F24241" s="237" t="s">
        <v>23520</v>
      </c>
      <c r="L24241" s="18">
        <f t="shared" si="1147"/>
        <v>0</v>
      </c>
      <c r="M24241" s="182">
        <v>8</v>
      </c>
      <c r="N24241" s="178">
        <v>0</v>
      </c>
      <c r="O24241" s="18">
        <f t="shared" si="1145"/>
        <v>8</v>
      </c>
      <c r="P24241" s="16">
        <f t="shared" si="1146"/>
        <v>8</v>
      </c>
    </row>
    <row r="24242" spans="2:16">
      <c r="B24242" s="400"/>
      <c r="D24242" s="401"/>
      <c r="F24242" s="237" t="s">
        <v>23521</v>
      </c>
      <c r="L24242" s="18">
        <f t="shared" si="1147"/>
        <v>0</v>
      </c>
      <c r="M24242" s="182">
        <v>43</v>
      </c>
      <c r="N24242" s="178">
        <v>0</v>
      </c>
      <c r="O24242" s="18">
        <f t="shared" si="1145"/>
        <v>43</v>
      </c>
      <c r="P24242" s="16">
        <f t="shared" si="1146"/>
        <v>43</v>
      </c>
    </row>
    <row r="24243" spans="2:16">
      <c r="B24243" s="400"/>
      <c r="D24243" s="401"/>
      <c r="F24243" s="294" t="s">
        <v>23522</v>
      </c>
      <c r="J24243" s="182">
        <v>60</v>
      </c>
      <c r="L24243" s="18">
        <f t="shared" si="1147"/>
        <v>60</v>
      </c>
      <c r="M24243" s="182">
        <v>40</v>
      </c>
      <c r="N24243" s="178">
        <v>70</v>
      </c>
      <c r="O24243" s="18">
        <f t="shared" si="1145"/>
        <v>110</v>
      </c>
      <c r="P24243" s="16">
        <f t="shared" si="1146"/>
        <v>170</v>
      </c>
    </row>
    <row r="24244" spans="2:16">
      <c r="B24244" s="400"/>
      <c r="D24244" s="401"/>
      <c r="F24244" s="205" t="s">
        <v>23523</v>
      </c>
      <c r="J24244" s="178">
        <v>0</v>
      </c>
      <c r="L24244" s="18">
        <f t="shared" si="1147"/>
        <v>0</v>
      </c>
      <c r="M24244" s="182">
        <v>20</v>
      </c>
      <c r="N24244" s="178">
        <v>0</v>
      </c>
      <c r="O24244" s="18">
        <f t="shared" si="1145"/>
        <v>20</v>
      </c>
      <c r="P24244" s="16">
        <f t="shared" si="1146"/>
        <v>20</v>
      </c>
    </row>
    <row r="24245" spans="2:16">
      <c r="B24245" s="400"/>
      <c r="D24245" s="401"/>
      <c r="F24245" s="205" t="s">
        <v>23524</v>
      </c>
      <c r="L24245" s="18">
        <f t="shared" si="1147"/>
        <v>0</v>
      </c>
      <c r="M24245" s="182">
        <v>40</v>
      </c>
      <c r="N24245" s="178">
        <v>0</v>
      </c>
      <c r="O24245" s="18">
        <f t="shared" si="1145"/>
        <v>40</v>
      </c>
      <c r="P24245" s="16">
        <f t="shared" si="1146"/>
        <v>40</v>
      </c>
    </row>
    <row r="24246" spans="2:16">
      <c r="B24246" s="400"/>
      <c r="D24246" s="401"/>
      <c r="F24246" s="205" t="s">
        <v>23525</v>
      </c>
      <c r="L24246" s="18">
        <f t="shared" si="1147"/>
        <v>0</v>
      </c>
      <c r="M24246" s="182">
        <v>24</v>
      </c>
      <c r="N24246" s="178">
        <v>0</v>
      </c>
      <c r="O24246" s="18">
        <f t="shared" si="1145"/>
        <v>24</v>
      </c>
      <c r="P24246" s="16">
        <f t="shared" si="1146"/>
        <v>24</v>
      </c>
    </row>
    <row r="24247" spans="2:16">
      <c r="B24247" s="400"/>
      <c r="D24247" s="401"/>
      <c r="F24247" s="237" t="s">
        <v>23526</v>
      </c>
      <c r="L24247" s="18">
        <f t="shared" si="1147"/>
        <v>0</v>
      </c>
      <c r="M24247" s="182">
        <v>50</v>
      </c>
      <c r="N24247" s="178">
        <v>0</v>
      </c>
      <c r="O24247" s="18">
        <f t="shared" si="1145"/>
        <v>50</v>
      </c>
      <c r="P24247" s="16">
        <f t="shared" si="1146"/>
        <v>50</v>
      </c>
    </row>
    <row r="24248" spans="2:16">
      <c r="B24248" s="400"/>
      <c r="D24248" s="401"/>
      <c r="F24248" s="205" t="s">
        <v>23527</v>
      </c>
      <c r="L24248" s="18">
        <f t="shared" si="1147"/>
        <v>0</v>
      </c>
      <c r="M24248" s="182">
        <v>19</v>
      </c>
      <c r="N24248" s="178">
        <v>0</v>
      </c>
      <c r="O24248" s="18">
        <f t="shared" si="1145"/>
        <v>19</v>
      </c>
      <c r="P24248" s="16">
        <f t="shared" si="1146"/>
        <v>19</v>
      </c>
    </row>
    <row r="24249" spans="2:16">
      <c r="B24249" s="400"/>
      <c r="D24249" s="401"/>
      <c r="F24249" s="237" t="s">
        <v>23528</v>
      </c>
      <c r="L24249" s="18">
        <f t="shared" si="1147"/>
        <v>0</v>
      </c>
      <c r="M24249" s="182">
        <v>80</v>
      </c>
      <c r="N24249" s="178">
        <v>100</v>
      </c>
      <c r="O24249" s="18">
        <f t="shared" si="1145"/>
        <v>180</v>
      </c>
      <c r="P24249" s="16">
        <f t="shared" si="1146"/>
        <v>180</v>
      </c>
    </row>
    <row r="24250" spans="2:16">
      <c r="B24250" s="400"/>
      <c r="D24250" s="401"/>
      <c r="F24250" s="237" t="s">
        <v>16571</v>
      </c>
      <c r="L24250" s="18">
        <f t="shared" si="1147"/>
        <v>0</v>
      </c>
      <c r="M24250" s="182">
        <v>60</v>
      </c>
      <c r="N24250" s="178">
        <v>0</v>
      </c>
      <c r="O24250" s="18">
        <f t="shared" si="1145"/>
        <v>60</v>
      </c>
      <c r="P24250" s="16">
        <f t="shared" si="1146"/>
        <v>60</v>
      </c>
    </row>
    <row r="24251" spans="2:16">
      <c r="B24251" s="400"/>
      <c r="D24251" s="401"/>
      <c r="F24251" s="237" t="s">
        <v>23529</v>
      </c>
      <c r="L24251" s="18">
        <f t="shared" si="1147"/>
        <v>0</v>
      </c>
      <c r="M24251" s="182">
        <v>7</v>
      </c>
      <c r="N24251" s="178">
        <v>0</v>
      </c>
      <c r="O24251" s="18">
        <f t="shared" si="1145"/>
        <v>7</v>
      </c>
      <c r="P24251" s="16">
        <f t="shared" si="1146"/>
        <v>7</v>
      </c>
    </row>
    <row r="24252" spans="2:16">
      <c r="B24252" s="400"/>
      <c r="D24252" s="401"/>
      <c r="F24252" s="237" t="s">
        <v>23530</v>
      </c>
      <c r="L24252" s="18">
        <f t="shared" si="1147"/>
        <v>0</v>
      </c>
      <c r="M24252" s="182">
        <v>15</v>
      </c>
      <c r="N24252" s="178">
        <v>0</v>
      </c>
      <c r="O24252" s="18">
        <f t="shared" si="1145"/>
        <v>15</v>
      </c>
      <c r="P24252" s="16">
        <f t="shared" si="1146"/>
        <v>15</v>
      </c>
    </row>
    <row r="24253" spans="2:16">
      <c r="B24253" s="400"/>
      <c r="D24253" s="401"/>
      <c r="F24253" s="237" t="s">
        <v>23531</v>
      </c>
      <c r="L24253" s="18">
        <f t="shared" si="1147"/>
        <v>0</v>
      </c>
      <c r="M24253" s="182">
        <v>60</v>
      </c>
      <c r="O24253" s="18">
        <f t="shared" si="1145"/>
        <v>60</v>
      </c>
      <c r="P24253" s="16">
        <f t="shared" si="1146"/>
        <v>60</v>
      </c>
    </row>
    <row r="24254" spans="2:16">
      <c r="B24254" s="400"/>
      <c r="D24254" s="401"/>
      <c r="F24254" s="294" t="s">
        <v>23532</v>
      </c>
      <c r="L24254" s="18">
        <f t="shared" si="1147"/>
        <v>0</v>
      </c>
      <c r="M24254" s="182">
        <v>30</v>
      </c>
      <c r="O24254" s="18">
        <f t="shared" si="1145"/>
        <v>30</v>
      </c>
      <c r="P24254" s="16">
        <f t="shared" si="1146"/>
        <v>30</v>
      </c>
    </row>
    <row r="24255" spans="2:16">
      <c r="B24255" s="400"/>
      <c r="D24255" s="401"/>
      <c r="F24255" s="237" t="s">
        <v>23533</v>
      </c>
      <c r="L24255" s="18">
        <f t="shared" si="1147"/>
        <v>0</v>
      </c>
      <c r="M24255" s="182">
        <v>40</v>
      </c>
      <c r="O24255" s="18">
        <f t="shared" si="1145"/>
        <v>40</v>
      </c>
      <c r="P24255" s="16">
        <f t="shared" si="1146"/>
        <v>40</v>
      </c>
    </row>
    <row r="24256" spans="2:16">
      <c r="B24256" s="400"/>
      <c r="D24256" s="401"/>
      <c r="F24256" s="205" t="s">
        <v>23534</v>
      </c>
      <c r="L24256" s="18">
        <f t="shared" si="1147"/>
        <v>0</v>
      </c>
      <c r="M24256" s="182">
        <v>20</v>
      </c>
      <c r="O24256" s="18">
        <f t="shared" si="1145"/>
        <v>20</v>
      </c>
      <c r="P24256" s="16">
        <f t="shared" si="1146"/>
        <v>20</v>
      </c>
    </row>
    <row r="24257" spans="2:16">
      <c r="B24257" s="400"/>
      <c r="D24257" s="401"/>
      <c r="F24257" s="205" t="s">
        <v>23058</v>
      </c>
      <c r="L24257" s="18">
        <f t="shared" si="1147"/>
        <v>0</v>
      </c>
      <c r="M24257" s="182">
        <v>34</v>
      </c>
      <c r="O24257" s="18">
        <f t="shared" si="1145"/>
        <v>34</v>
      </c>
      <c r="P24257" s="16">
        <f t="shared" si="1146"/>
        <v>34</v>
      </c>
    </row>
    <row r="24258" spans="2:16">
      <c r="B24258" s="400"/>
      <c r="D24258" s="401"/>
      <c r="F24258" s="205" t="s">
        <v>23214</v>
      </c>
      <c r="L24258" s="18">
        <f t="shared" si="1147"/>
        <v>0</v>
      </c>
      <c r="M24258" s="182">
        <v>10</v>
      </c>
      <c r="O24258" s="18">
        <f t="shared" si="1145"/>
        <v>10</v>
      </c>
      <c r="P24258" s="16">
        <f t="shared" si="1146"/>
        <v>10</v>
      </c>
    </row>
    <row r="24259" spans="2:16">
      <c r="B24259" s="400"/>
      <c r="D24259" s="401"/>
      <c r="F24259" s="205" t="s">
        <v>22965</v>
      </c>
      <c r="J24259" s="182">
        <v>65</v>
      </c>
      <c r="L24259" s="18">
        <f t="shared" si="1147"/>
        <v>65</v>
      </c>
      <c r="O24259" s="18">
        <f t="shared" si="1145"/>
        <v>0</v>
      </c>
      <c r="P24259" s="16">
        <f t="shared" si="1146"/>
        <v>65</v>
      </c>
    </row>
    <row r="24260" spans="2:16">
      <c r="B24260" s="400"/>
      <c r="D24260" s="401"/>
      <c r="F24260" s="205" t="s">
        <v>23310</v>
      </c>
      <c r="J24260" s="182">
        <v>25</v>
      </c>
      <c r="L24260" s="18">
        <f t="shared" si="1147"/>
        <v>25</v>
      </c>
      <c r="O24260" s="18">
        <f t="shared" si="1145"/>
        <v>0</v>
      </c>
      <c r="P24260" s="16">
        <f t="shared" si="1146"/>
        <v>25</v>
      </c>
    </row>
    <row r="24261" spans="2:16">
      <c r="B24261" s="400"/>
      <c r="D24261" s="401"/>
      <c r="F24261" s="205" t="s">
        <v>23535</v>
      </c>
      <c r="J24261" s="182">
        <v>29</v>
      </c>
      <c r="L24261" s="18">
        <f t="shared" si="1147"/>
        <v>29</v>
      </c>
      <c r="O24261" s="18">
        <f t="shared" si="1145"/>
        <v>0</v>
      </c>
      <c r="P24261" s="16">
        <f t="shared" si="1146"/>
        <v>29</v>
      </c>
    </row>
    <row r="24262" spans="2:16">
      <c r="B24262" s="400"/>
      <c r="D24262" s="401"/>
      <c r="F24262" s="205" t="s">
        <v>23536</v>
      </c>
      <c r="J24262" s="182">
        <v>30</v>
      </c>
      <c r="L24262" s="18">
        <f t="shared" si="1147"/>
        <v>30</v>
      </c>
      <c r="O24262" s="18">
        <f t="shared" si="1145"/>
        <v>0</v>
      </c>
      <c r="P24262" s="16">
        <f t="shared" si="1146"/>
        <v>30</v>
      </c>
    </row>
    <row r="24263" spans="2:16">
      <c r="B24263" s="400"/>
      <c r="D24263" s="401"/>
      <c r="F24263" s="205" t="s">
        <v>23537</v>
      </c>
      <c r="J24263" s="182">
        <v>45</v>
      </c>
      <c r="L24263" s="18">
        <f t="shared" si="1147"/>
        <v>45</v>
      </c>
      <c r="O24263" s="18">
        <f t="shared" si="1145"/>
        <v>0</v>
      </c>
      <c r="P24263" s="16">
        <f t="shared" si="1146"/>
        <v>45</v>
      </c>
    </row>
    <row r="24264" spans="2:16">
      <c r="B24264" s="400"/>
      <c r="D24264" s="401"/>
      <c r="F24264" s="205" t="s">
        <v>23041</v>
      </c>
      <c r="J24264" s="182">
        <v>20</v>
      </c>
      <c r="L24264" s="18">
        <f t="shared" si="1147"/>
        <v>20</v>
      </c>
      <c r="O24264" s="18">
        <f t="shared" si="1145"/>
        <v>0</v>
      </c>
      <c r="P24264" s="16">
        <f t="shared" si="1146"/>
        <v>20</v>
      </c>
    </row>
    <row r="24265" spans="2:16">
      <c r="B24265" s="400"/>
      <c r="D24265" s="401"/>
      <c r="F24265" s="237" t="s">
        <v>23538</v>
      </c>
      <c r="J24265" s="182">
        <v>70</v>
      </c>
      <c r="L24265" s="18">
        <f t="shared" si="1147"/>
        <v>70</v>
      </c>
      <c r="O24265" s="18">
        <f t="shared" si="1145"/>
        <v>0</v>
      </c>
      <c r="P24265" s="16">
        <f t="shared" si="1146"/>
        <v>70</v>
      </c>
    </row>
    <row r="24266" spans="2:16">
      <c r="B24266" s="400"/>
      <c r="D24266" s="401"/>
      <c r="F24266" s="237" t="s">
        <v>23539</v>
      </c>
      <c r="J24266" s="182">
        <v>25</v>
      </c>
      <c r="L24266" s="18">
        <f t="shared" si="1147"/>
        <v>25</v>
      </c>
      <c r="O24266" s="18">
        <f t="shared" si="1145"/>
        <v>0</v>
      </c>
      <c r="P24266" s="16">
        <f t="shared" si="1146"/>
        <v>25</v>
      </c>
    </row>
    <row r="24267" spans="2:16">
      <c r="B24267" s="400"/>
      <c r="D24267" s="401"/>
      <c r="F24267" s="237" t="s">
        <v>23540</v>
      </c>
      <c r="J24267" s="182">
        <v>18</v>
      </c>
      <c r="L24267" s="18">
        <f t="shared" si="1147"/>
        <v>18</v>
      </c>
      <c r="O24267" s="18">
        <f t="shared" ref="O24267:O24330" si="1148">+N24267+M24267</f>
        <v>0</v>
      </c>
      <c r="P24267" s="16">
        <f t="shared" ref="P24267:P24330" si="1149">+L24267+O24267</f>
        <v>18</v>
      </c>
    </row>
    <row r="24268" spans="2:16">
      <c r="B24268" s="400"/>
      <c r="D24268" s="401"/>
      <c r="F24268" s="237" t="s">
        <v>23224</v>
      </c>
      <c r="J24268" s="182">
        <v>25</v>
      </c>
      <c r="L24268" s="18">
        <f t="shared" si="1147"/>
        <v>25</v>
      </c>
      <c r="O24268" s="18">
        <f t="shared" si="1148"/>
        <v>0</v>
      </c>
      <c r="P24268" s="16">
        <f t="shared" si="1149"/>
        <v>25</v>
      </c>
    </row>
    <row r="24269" spans="2:16">
      <c r="B24269" s="400"/>
      <c r="D24269" s="401"/>
      <c r="F24269" s="237" t="s">
        <v>23541</v>
      </c>
      <c r="J24269" s="182">
        <v>18</v>
      </c>
      <c r="L24269" s="18">
        <f t="shared" si="1147"/>
        <v>18</v>
      </c>
      <c r="O24269" s="18">
        <f t="shared" si="1148"/>
        <v>0</v>
      </c>
      <c r="P24269" s="16">
        <f t="shared" si="1149"/>
        <v>18</v>
      </c>
    </row>
    <row r="24270" spans="2:16">
      <c r="B24270" s="400"/>
      <c r="D24270" s="401"/>
      <c r="F24270" s="237" t="s">
        <v>23542</v>
      </c>
      <c r="J24270" s="182">
        <v>50</v>
      </c>
      <c r="L24270" s="18">
        <f t="shared" si="1147"/>
        <v>50</v>
      </c>
      <c r="O24270" s="18">
        <f t="shared" si="1148"/>
        <v>0</v>
      </c>
      <c r="P24270" s="16">
        <f t="shared" si="1149"/>
        <v>50</v>
      </c>
    </row>
    <row r="24271" spans="2:16">
      <c r="B24271" s="400"/>
      <c r="D24271" s="401"/>
      <c r="F24271" s="237" t="s">
        <v>23543</v>
      </c>
      <c r="J24271" s="182">
        <v>10</v>
      </c>
      <c r="L24271" s="18">
        <f t="shared" ref="L24271:L24334" si="1150">+J24271+K24271</f>
        <v>10</v>
      </c>
      <c r="O24271" s="18">
        <f t="shared" si="1148"/>
        <v>0</v>
      </c>
      <c r="P24271" s="16">
        <f t="shared" si="1149"/>
        <v>10</v>
      </c>
    </row>
    <row r="24272" spans="2:16">
      <c r="B24272" s="400"/>
      <c r="D24272" s="401"/>
      <c r="F24272" s="237" t="s">
        <v>23544</v>
      </c>
      <c r="J24272" s="182">
        <v>10</v>
      </c>
      <c r="L24272" s="18">
        <f t="shared" si="1150"/>
        <v>10</v>
      </c>
      <c r="O24272" s="18">
        <f t="shared" si="1148"/>
        <v>0</v>
      </c>
      <c r="P24272" s="16">
        <f t="shared" si="1149"/>
        <v>10</v>
      </c>
    </row>
    <row r="24273" spans="2:16">
      <c r="B24273" s="400"/>
      <c r="D24273" s="401"/>
      <c r="F24273" s="205" t="s">
        <v>23545</v>
      </c>
      <c r="J24273" s="183">
        <v>80</v>
      </c>
      <c r="L24273" s="18">
        <f t="shared" si="1150"/>
        <v>80</v>
      </c>
      <c r="O24273" s="18">
        <f t="shared" si="1148"/>
        <v>0</v>
      </c>
      <c r="P24273" s="16">
        <f t="shared" si="1149"/>
        <v>80</v>
      </c>
    </row>
    <row r="24274" spans="2:16">
      <c r="B24274" s="400"/>
      <c r="D24274" s="401"/>
      <c r="F24274" s="238" t="s">
        <v>23546</v>
      </c>
      <c r="J24274" s="183">
        <v>16</v>
      </c>
      <c r="L24274" s="18">
        <f t="shared" si="1150"/>
        <v>16</v>
      </c>
      <c r="O24274" s="18">
        <f t="shared" si="1148"/>
        <v>0</v>
      </c>
      <c r="P24274" s="16">
        <f t="shared" si="1149"/>
        <v>16</v>
      </c>
    </row>
    <row r="24275" spans="2:16">
      <c r="B24275" s="400"/>
      <c r="D24275" s="401"/>
      <c r="F24275" s="237" t="s">
        <v>23547</v>
      </c>
      <c r="J24275" s="183">
        <v>15</v>
      </c>
      <c r="L24275" s="18">
        <f t="shared" si="1150"/>
        <v>15</v>
      </c>
      <c r="O24275" s="18">
        <f t="shared" si="1148"/>
        <v>0</v>
      </c>
      <c r="P24275" s="16">
        <f t="shared" si="1149"/>
        <v>15</v>
      </c>
    </row>
    <row r="24276" spans="2:16">
      <c r="B24276" s="400"/>
      <c r="D24276" s="401"/>
      <c r="F24276" s="238" t="s">
        <v>23548</v>
      </c>
      <c r="J24276" s="183">
        <v>19</v>
      </c>
      <c r="L24276" s="18">
        <f t="shared" si="1150"/>
        <v>19</v>
      </c>
      <c r="O24276" s="18">
        <f t="shared" si="1148"/>
        <v>0</v>
      </c>
      <c r="P24276" s="16">
        <f t="shared" si="1149"/>
        <v>19</v>
      </c>
    </row>
    <row r="24277" spans="2:16">
      <c r="B24277" s="400"/>
      <c r="D24277" s="401"/>
      <c r="F24277" s="237" t="s">
        <v>23549</v>
      </c>
      <c r="J24277" s="183">
        <v>35</v>
      </c>
      <c r="L24277" s="18">
        <f t="shared" si="1150"/>
        <v>35</v>
      </c>
      <c r="O24277" s="18">
        <f t="shared" si="1148"/>
        <v>0</v>
      </c>
      <c r="P24277" s="16">
        <f t="shared" si="1149"/>
        <v>35</v>
      </c>
    </row>
    <row r="24278" spans="2:16">
      <c r="B24278" s="400"/>
      <c r="D24278" s="401"/>
      <c r="F24278" s="237" t="s">
        <v>23550</v>
      </c>
      <c r="J24278" s="183">
        <v>15</v>
      </c>
      <c r="L24278" s="18">
        <f t="shared" si="1150"/>
        <v>15</v>
      </c>
      <c r="O24278" s="18">
        <f t="shared" si="1148"/>
        <v>0</v>
      </c>
      <c r="P24278" s="16">
        <f t="shared" si="1149"/>
        <v>15</v>
      </c>
    </row>
    <row r="24279" spans="2:16">
      <c r="B24279" s="400"/>
      <c r="D24279" s="401"/>
      <c r="F24279" s="237" t="s">
        <v>22836</v>
      </c>
      <c r="J24279" s="183">
        <v>79</v>
      </c>
      <c r="L24279" s="18">
        <f t="shared" si="1150"/>
        <v>79</v>
      </c>
      <c r="O24279" s="18">
        <f t="shared" si="1148"/>
        <v>0</v>
      </c>
      <c r="P24279" s="16">
        <f t="shared" si="1149"/>
        <v>79</v>
      </c>
    </row>
    <row r="24280" spans="2:16">
      <c r="B24280" s="400"/>
      <c r="D24280" s="401"/>
      <c r="F24280" s="205" t="s">
        <v>16485</v>
      </c>
      <c r="J24280" s="183">
        <v>17</v>
      </c>
      <c r="L24280" s="18">
        <f t="shared" si="1150"/>
        <v>17</v>
      </c>
      <c r="O24280" s="18">
        <f t="shared" si="1148"/>
        <v>0</v>
      </c>
      <c r="P24280" s="16">
        <f t="shared" si="1149"/>
        <v>17</v>
      </c>
    </row>
    <row r="24281" spans="2:16">
      <c r="B24281" s="400"/>
      <c r="D24281" s="401"/>
      <c r="F24281" s="384" t="s">
        <v>23551</v>
      </c>
      <c r="J24281" s="183">
        <v>10</v>
      </c>
      <c r="L24281" s="18">
        <f t="shared" si="1150"/>
        <v>10</v>
      </c>
      <c r="O24281" s="18">
        <f t="shared" si="1148"/>
        <v>0</v>
      </c>
      <c r="P24281" s="16">
        <f t="shared" si="1149"/>
        <v>10</v>
      </c>
    </row>
    <row r="24282" spans="2:16">
      <c r="B24282" s="400"/>
      <c r="D24282" s="401"/>
      <c r="F24282" s="205" t="s">
        <v>23552</v>
      </c>
      <c r="J24282" s="183">
        <v>15</v>
      </c>
      <c r="L24282" s="18">
        <f t="shared" si="1150"/>
        <v>15</v>
      </c>
      <c r="O24282" s="18">
        <f t="shared" si="1148"/>
        <v>0</v>
      </c>
      <c r="P24282" s="16">
        <f t="shared" si="1149"/>
        <v>15</v>
      </c>
    </row>
    <row r="24283" spans="2:16">
      <c r="B24283" s="400"/>
      <c r="D24283" s="401"/>
      <c r="F24283" s="205" t="s">
        <v>23335</v>
      </c>
      <c r="J24283" s="183">
        <v>20</v>
      </c>
      <c r="L24283" s="18">
        <f t="shared" si="1150"/>
        <v>20</v>
      </c>
      <c r="O24283" s="18">
        <f t="shared" si="1148"/>
        <v>0</v>
      </c>
      <c r="P24283" s="16">
        <f t="shared" si="1149"/>
        <v>20</v>
      </c>
    </row>
    <row r="24284" spans="2:16" ht="25.5">
      <c r="B24284" s="400"/>
      <c r="D24284" s="401"/>
      <c r="F24284" s="237" t="s">
        <v>23553</v>
      </c>
      <c r="J24284" s="183">
        <v>60</v>
      </c>
      <c r="L24284" s="18">
        <f t="shared" si="1150"/>
        <v>60</v>
      </c>
      <c r="M24284" s="183">
        <v>40</v>
      </c>
      <c r="O24284" s="18">
        <f t="shared" si="1148"/>
        <v>40</v>
      </c>
      <c r="P24284" s="16">
        <f t="shared" si="1149"/>
        <v>100</v>
      </c>
    </row>
    <row r="24285" spans="2:16">
      <c r="B24285" s="400"/>
      <c r="D24285" s="401"/>
      <c r="F24285" s="237" t="s">
        <v>23554</v>
      </c>
      <c r="J24285" s="183">
        <v>10</v>
      </c>
      <c r="L24285" s="18">
        <f t="shared" si="1150"/>
        <v>10</v>
      </c>
      <c r="O24285" s="18">
        <f t="shared" si="1148"/>
        <v>0</v>
      </c>
      <c r="P24285" s="16">
        <f t="shared" si="1149"/>
        <v>10</v>
      </c>
    </row>
    <row r="24286" spans="2:16">
      <c r="B24286" s="400"/>
      <c r="D24286" s="401"/>
      <c r="F24286" s="237" t="s">
        <v>23555</v>
      </c>
      <c r="J24286" s="183">
        <v>20</v>
      </c>
      <c r="L24286" s="18">
        <f t="shared" si="1150"/>
        <v>20</v>
      </c>
      <c r="O24286" s="18">
        <f t="shared" si="1148"/>
        <v>0</v>
      </c>
      <c r="P24286" s="16">
        <f t="shared" si="1149"/>
        <v>20</v>
      </c>
    </row>
    <row r="24287" spans="2:16">
      <c r="B24287" s="400"/>
      <c r="D24287" s="401"/>
      <c r="F24287" s="237" t="s">
        <v>23556</v>
      </c>
      <c r="J24287" s="183">
        <v>30</v>
      </c>
      <c r="L24287" s="18">
        <f t="shared" si="1150"/>
        <v>30</v>
      </c>
      <c r="O24287" s="18">
        <f t="shared" si="1148"/>
        <v>0</v>
      </c>
      <c r="P24287" s="16">
        <f t="shared" si="1149"/>
        <v>30</v>
      </c>
    </row>
    <row r="24288" spans="2:16">
      <c r="B24288" s="400"/>
      <c r="D24288" s="401"/>
      <c r="F24288" s="237" t="s">
        <v>23557</v>
      </c>
      <c r="J24288" s="183">
        <v>40</v>
      </c>
      <c r="L24288" s="18">
        <f t="shared" si="1150"/>
        <v>40</v>
      </c>
      <c r="O24288" s="18">
        <f t="shared" si="1148"/>
        <v>0</v>
      </c>
      <c r="P24288" s="16">
        <f t="shared" si="1149"/>
        <v>40</v>
      </c>
    </row>
    <row r="24289" spans="2:16">
      <c r="B24289" s="400"/>
      <c r="D24289" s="401"/>
      <c r="F24289" s="237" t="s">
        <v>22909</v>
      </c>
      <c r="J24289" s="183">
        <v>27</v>
      </c>
      <c r="L24289" s="18">
        <f t="shared" si="1150"/>
        <v>27</v>
      </c>
      <c r="O24289" s="18">
        <f t="shared" si="1148"/>
        <v>0</v>
      </c>
      <c r="P24289" s="16">
        <f t="shared" si="1149"/>
        <v>27</v>
      </c>
    </row>
    <row r="24290" spans="2:16">
      <c r="B24290" s="400"/>
      <c r="D24290" s="401"/>
      <c r="F24290" s="237" t="s">
        <v>23558</v>
      </c>
      <c r="J24290" s="183">
        <v>30</v>
      </c>
      <c r="L24290" s="18">
        <f t="shared" si="1150"/>
        <v>30</v>
      </c>
      <c r="O24290" s="18">
        <f t="shared" si="1148"/>
        <v>0</v>
      </c>
      <c r="P24290" s="16">
        <f t="shared" si="1149"/>
        <v>30</v>
      </c>
    </row>
    <row r="24291" spans="2:16">
      <c r="B24291" s="400"/>
      <c r="D24291" s="401"/>
      <c r="F24291" s="237" t="s">
        <v>23559</v>
      </c>
      <c r="J24291" s="183">
        <v>20</v>
      </c>
      <c r="L24291" s="18">
        <f t="shared" si="1150"/>
        <v>20</v>
      </c>
      <c r="O24291" s="18">
        <f t="shared" si="1148"/>
        <v>0</v>
      </c>
      <c r="P24291" s="16">
        <f t="shared" si="1149"/>
        <v>20</v>
      </c>
    </row>
    <row r="24292" spans="2:16">
      <c r="B24292" s="400"/>
      <c r="D24292" s="401"/>
      <c r="F24292" s="237" t="s">
        <v>23560</v>
      </c>
      <c r="J24292" s="183">
        <v>20</v>
      </c>
      <c r="L24292" s="18">
        <f t="shared" si="1150"/>
        <v>20</v>
      </c>
      <c r="O24292" s="18">
        <f t="shared" si="1148"/>
        <v>0</v>
      </c>
      <c r="P24292" s="16">
        <f t="shared" si="1149"/>
        <v>20</v>
      </c>
    </row>
    <row r="24293" spans="2:16">
      <c r="B24293" s="400"/>
      <c r="D24293" s="401"/>
      <c r="F24293" s="237" t="s">
        <v>16372</v>
      </c>
      <c r="J24293" s="183">
        <v>30</v>
      </c>
      <c r="L24293" s="18">
        <f t="shared" si="1150"/>
        <v>30</v>
      </c>
      <c r="O24293" s="18">
        <f t="shared" si="1148"/>
        <v>0</v>
      </c>
      <c r="P24293" s="16">
        <f t="shared" si="1149"/>
        <v>30</v>
      </c>
    </row>
    <row r="24294" spans="2:16">
      <c r="B24294" s="400"/>
      <c r="D24294" s="401"/>
      <c r="F24294" s="237" t="s">
        <v>16585</v>
      </c>
      <c r="J24294" s="183">
        <v>15</v>
      </c>
      <c r="L24294" s="18">
        <f t="shared" si="1150"/>
        <v>15</v>
      </c>
      <c r="O24294" s="18">
        <f t="shared" si="1148"/>
        <v>0</v>
      </c>
      <c r="P24294" s="16">
        <f t="shared" si="1149"/>
        <v>15</v>
      </c>
    </row>
    <row r="24295" spans="2:16">
      <c r="B24295" s="400"/>
      <c r="D24295" s="401"/>
      <c r="F24295" s="238" t="s">
        <v>23561</v>
      </c>
      <c r="J24295" s="183">
        <v>10</v>
      </c>
      <c r="L24295" s="18">
        <f t="shared" si="1150"/>
        <v>10</v>
      </c>
      <c r="O24295" s="18">
        <f t="shared" si="1148"/>
        <v>0</v>
      </c>
      <c r="P24295" s="16">
        <f t="shared" si="1149"/>
        <v>10</v>
      </c>
    </row>
    <row r="24296" spans="2:16">
      <c r="B24296" s="400"/>
      <c r="D24296" s="401"/>
      <c r="F24296" s="237" t="s">
        <v>23562</v>
      </c>
      <c r="J24296" s="183">
        <v>40</v>
      </c>
      <c r="L24296" s="18">
        <f t="shared" si="1150"/>
        <v>40</v>
      </c>
      <c r="O24296" s="18">
        <f t="shared" si="1148"/>
        <v>0</v>
      </c>
      <c r="P24296" s="16">
        <f t="shared" si="1149"/>
        <v>40</v>
      </c>
    </row>
    <row r="24297" spans="2:16">
      <c r="B24297" s="400"/>
      <c r="D24297" s="401"/>
      <c r="F24297" s="237" t="s">
        <v>22832</v>
      </c>
      <c r="J24297" s="183">
        <v>15</v>
      </c>
      <c r="L24297" s="18">
        <f t="shared" si="1150"/>
        <v>15</v>
      </c>
      <c r="O24297" s="18">
        <f t="shared" si="1148"/>
        <v>0</v>
      </c>
      <c r="P24297" s="16">
        <f t="shared" si="1149"/>
        <v>15</v>
      </c>
    </row>
    <row r="24298" spans="2:16">
      <c r="B24298" s="400"/>
      <c r="D24298" s="401"/>
      <c r="F24298" s="237" t="s">
        <v>23563</v>
      </c>
      <c r="J24298" s="183">
        <v>15</v>
      </c>
      <c r="L24298" s="18">
        <f t="shared" si="1150"/>
        <v>15</v>
      </c>
      <c r="O24298" s="18">
        <f t="shared" si="1148"/>
        <v>0</v>
      </c>
      <c r="P24298" s="16">
        <f t="shared" si="1149"/>
        <v>15</v>
      </c>
    </row>
    <row r="24299" spans="2:16">
      <c r="B24299" s="400"/>
      <c r="D24299" s="401"/>
      <c r="F24299" s="237" t="s">
        <v>23564</v>
      </c>
      <c r="J24299" s="183">
        <v>50</v>
      </c>
      <c r="L24299" s="18">
        <f t="shared" si="1150"/>
        <v>50</v>
      </c>
      <c r="O24299" s="18">
        <f t="shared" si="1148"/>
        <v>0</v>
      </c>
      <c r="P24299" s="16">
        <f t="shared" si="1149"/>
        <v>50</v>
      </c>
    </row>
    <row r="24300" spans="2:16">
      <c r="B24300" s="400"/>
      <c r="D24300" s="401"/>
      <c r="F24300" s="205" t="s">
        <v>23565</v>
      </c>
      <c r="J24300" s="183">
        <v>20</v>
      </c>
      <c r="L24300" s="18">
        <f t="shared" si="1150"/>
        <v>20</v>
      </c>
      <c r="O24300" s="18">
        <f t="shared" si="1148"/>
        <v>0</v>
      </c>
      <c r="P24300" s="16">
        <f t="shared" si="1149"/>
        <v>20</v>
      </c>
    </row>
    <row r="24301" spans="2:16">
      <c r="B24301" s="400"/>
      <c r="D24301" s="401"/>
      <c r="F24301" s="205" t="s">
        <v>22808</v>
      </c>
      <c r="J24301" s="183">
        <v>15</v>
      </c>
      <c r="L24301" s="18">
        <f t="shared" si="1150"/>
        <v>15</v>
      </c>
      <c r="O24301" s="18">
        <f t="shared" si="1148"/>
        <v>0</v>
      </c>
      <c r="P24301" s="16">
        <f t="shared" si="1149"/>
        <v>15</v>
      </c>
    </row>
    <row r="24302" spans="2:16">
      <c r="B24302" s="400"/>
      <c r="D24302" s="401"/>
      <c r="F24302" s="205" t="s">
        <v>23047</v>
      </c>
      <c r="J24302" s="183">
        <v>35</v>
      </c>
      <c r="L24302" s="18">
        <f t="shared" si="1150"/>
        <v>35</v>
      </c>
      <c r="O24302" s="18">
        <f t="shared" si="1148"/>
        <v>0</v>
      </c>
      <c r="P24302" s="16">
        <f t="shared" si="1149"/>
        <v>35</v>
      </c>
    </row>
    <row r="24303" spans="2:16">
      <c r="B24303" s="400"/>
      <c r="D24303" s="401"/>
      <c r="F24303" s="205" t="s">
        <v>23566</v>
      </c>
      <c r="J24303" s="183">
        <v>10</v>
      </c>
      <c r="L24303" s="18">
        <f t="shared" si="1150"/>
        <v>10</v>
      </c>
      <c r="O24303" s="18">
        <f t="shared" si="1148"/>
        <v>0</v>
      </c>
      <c r="P24303" s="16">
        <f t="shared" si="1149"/>
        <v>10</v>
      </c>
    </row>
    <row r="24304" spans="2:16">
      <c r="B24304" s="400"/>
      <c r="D24304" s="401"/>
      <c r="F24304" s="237" t="s">
        <v>23567</v>
      </c>
      <c r="J24304" s="183">
        <v>15</v>
      </c>
      <c r="L24304" s="18">
        <f t="shared" si="1150"/>
        <v>15</v>
      </c>
      <c r="O24304" s="18">
        <f t="shared" si="1148"/>
        <v>0</v>
      </c>
      <c r="P24304" s="16">
        <f t="shared" si="1149"/>
        <v>15</v>
      </c>
    </row>
    <row r="24305" spans="2:16">
      <c r="B24305" s="400"/>
      <c r="D24305" s="401"/>
      <c r="F24305" s="237" t="s">
        <v>23568</v>
      </c>
      <c r="J24305" s="183">
        <v>200</v>
      </c>
      <c r="L24305" s="18">
        <f t="shared" si="1150"/>
        <v>200</v>
      </c>
      <c r="O24305" s="18">
        <f t="shared" si="1148"/>
        <v>0</v>
      </c>
      <c r="P24305" s="16">
        <f t="shared" si="1149"/>
        <v>200</v>
      </c>
    </row>
    <row r="24306" spans="2:16">
      <c r="B24306" s="400"/>
      <c r="D24306" s="401"/>
      <c r="F24306" s="237" t="s">
        <v>23569</v>
      </c>
      <c r="J24306" s="183">
        <v>59</v>
      </c>
      <c r="L24306" s="18">
        <f t="shared" si="1150"/>
        <v>59</v>
      </c>
      <c r="O24306" s="18">
        <f t="shared" si="1148"/>
        <v>0</v>
      </c>
      <c r="P24306" s="16">
        <f t="shared" si="1149"/>
        <v>59</v>
      </c>
    </row>
    <row r="24307" spans="2:16">
      <c r="B24307" s="400"/>
      <c r="D24307" s="401"/>
      <c r="F24307" s="205" t="s">
        <v>23257</v>
      </c>
      <c r="J24307" s="183">
        <v>50</v>
      </c>
      <c r="L24307" s="18">
        <f t="shared" si="1150"/>
        <v>50</v>
      </c>
      <c r="O24307" s="18">
        <f t="shared" si="1148"/>
        <v>0</v>
      </c>
      <c r="P24307" s="16">
        <f t="shared" si="1149"/>
        <v>50</v>
      </c>
    </row>
    <row r="24308" spans="2:16">
      <c r="B24308" s="400"/>
      <c r="D24308" s="401"/>
      <c r="F24308" s="237" t="s">
        <v>23570</v>
      </c>
      <c r="J24308" s="183">
        <v>75</v>
      </c>
      <c r="L24308" s="18">
        <f t="shared" si="1150"/>
        <v>75</v>
      </c>
      <c r="O24308" s="18">
        <f t="shared" si="1148"/>
        <v>0</v>
      </c>
      <c r="P24308" s="16">
        <f t="shared" si="1149"/>
        <v>75</v>
      </c>
    </row>
    <row r="24309" spans="2:16">
      <c r="B24309" s="400"/>
      <c r="D24309" s="401"/>
      <c r="F24309" s="237" t="s">
        <v>23571</v>
      </c>
      <c r="J24309" s="183">
        <v>50</v>
      </c>
      <c r="L24309" s="18">
        <f t="shared" si="1150"/>
        <v>50</v>
      </c>
      <c r="O24309" s="18">
        <f t="shared" si="1148"/>
        <v>0</v>
      </c>
      <c r="P24309" s="16">
        <f t="shared" si="1149"/>
        <v>50</v>
      </c>
    </row>
    <row r="24310" spans="2:16">
      <c r="B24310" s="400"/>
      <c r="D24310" s="401"/>
      <c r="F24310" s="205" t="s">
        <v>23572</v>
      </c>
      <c r="J24310" s="183">
        <v>30</v>
      </c>
      <c r="L24310" s="18">
        <f t="shared" si="1150"/>
        <v>30</v>
      </c>
      <c r="O24310" s="18">
        <f t="shared" si="1148"/>
        <v>0</v>
      </c>
      <c r="P24310" s="16">
        <f t="shared" si="1149"/>
        <v>30</v>
      </c>
    </row>
    <row r="24311" spans="2:16">
      <c r="B24311" s="400"/>
      <c r="D24311" s="401"/>
      <c r="F24311" s="238" t="s">
        <v>23573</v>
      </c>
      <c r="J24311" s="183">
        <v>15</v>
      </c>
      <c r="L24311" s="18">
        <f t="shared" si="1150"/>
        <v>15</v>
      </c>
      <c r="O24311" s="18">
        <f t="shared" si="1148"/>
        <v>0</v>
      </c>
      <c r="P24311" s="16">
        <f t="shared" si="1149"/>
        <v>15</v>
      </c>
    </row>
    <row r="24312" spans="2:16">
      <c r="B24312" s="400"/>
      <c r="D24312" s="401"/>
      <c r="F24312" s="295" t="s">
        <v>23574</v>
      </c>
      <c r="J24312" s="183">
        <v>20</v>
      </c>
      <c r="L24312" s="18">
        <f t="shared" si="1150"/>
        <v>20</v>
      </c>
      <c r="O24312" s="18">
        <f t="shared" si="1148"/>
        <v>0</v>
      </c>
      <c r="P24312" s="16">
        <f t="shared" si="1149"/>
        <v>20</v>
      </c>
    </row>
    <row r="24313" spans="2:16">
      <c r="B24313" s="400"/>
      <c r="D24313" s="401"/>
      <c r="F24313" s="296" t="s">
        <v>23575</v>
      </c>
      <c r="J24313" s="178">
        <v>0</v>
      </c>
      <c r="L24313" s="18">
        <f t="shared" si="1150"/>
        <v>0</v>
      </c>
      <c r="O24313" s="18">
        <f t="shared" si="1148"/>
        <v>0</v>
      </c>
      <c r="P24313" s="16">
        <f t="shared" si="1149"/>
        <v>0</v>
      </c>
    </row>
    <row r="24314" spans="2:16">
      <c r="B24314" s="400"/>
      <c r="D24314" s="401"/>
      <c r="F24314" s="237" t="s">
        <v>23576</v>
      </c>
      <c r="J24314" s="183">
        <v>20</v>
      </c>
      <c r="L24314" s="18">
        <f t="shared" si="1150"/>
        <v>20</v>
      </c>
      <c r="O24314" s="18">
        <f t="shared" si="1148"/>
        <v>0</v>
      </c>
      <c r="P24314" s="16">
        <f t="shared" si="1149"/>
        <v>20</v>
      </c>
    </row>
    <row r="24315" spans="2:16">
      <c r="B24315" s="400"/>
      <c r="D24315" s="401"/>
      <c r="F24315" s="237" t="s">
        <v>23577</v>
      </c>
      <c r="J24315" s="183">
        <v>15</v>
      </c>
      <c r="L24315" s="18">
        <f t="shared" si="1150"/>
        <v>15</v>
      </c>
      <c r="O24315" s="18">
        <f t="shared" si="1148"/>
        <v>0</v>
      </c>
      <c r="P24315" s="16">
        <f t="shared" si="1149"/>
        <v>15</v>
      </c>
    </row>
    <row r="24316" spans="2:16">
      <c r="B24316" s="400"/>
      <c r="D24316" s="401"/>
      <c r="F24316" s="237" t="s">
        <v>23578</v>
      </c>
      <c r="J24316" s="183">
        <v>25</v>
      </c>
      <c r="L24316" s="18">
        <f t="shared" si="1150"/>
        <v>25</v>
      </c>
      <c r="O24316" s="18">
        <f t="shared" si="1148"/>
        <v>0</v>
      </c>
      <c r="P24316" s="16">
        <f t="shared" si="1149"/>
        <v>25</v>
      </c>
    </row>
    <row r="24317" spans="2:16">
      <c r="B24317" s="400"/>
      <c r="D24317" s="401"/>
      <c r="F24317" s="237" t="s">
        <v>23579</v>
      </c>
      <c r="J24317" s="183">
        <v>10</v>
      </c>
      <c r="L24317" s="18">
        <f t="shared" si="1150"/>
        <v>10</v>
      </c>
      <c r="O24317" s="18">
        <f t="shared" si="1148"/>
        <v>0</v>
      </c>
      <c r="P24317" s="16">
        <f t="shared" si="1149"/>
        <v>10</v>
      </c>
    </row>
    <row r="24318" spans="2:16">
      <c r="B24318" s="400"/>
      <c r="D24318" s="401"/>
      <c r="F24318" s="237" t="s">
        <v>23580</v>
      </c>
      <c r="J24318" s="182">
        <v>20</v>
      </c>
      <c r="L24318" s="18">
        <f t="shared" si="1150"/>
        <v>20</v>
      </c>
      <c r="O24318" s="18">
        <f t="shared" si="1148"/>
        <v>0</v>
      </c>
      <c r="P24318" s="16">
        <f t="shared" si="1149"/>
        <v>20</v>
      </c>
    </row>
    <row r="24319" spans="2:16">
      <c r="B24319" s="400"/>
      <c r="D24319" s="401"/>
      <c r="F24319" s="237" t="s">
        <v>23581</v>
      </c>
      <c r="J24319" s="183">
        <v>25</v>
      </c>
      <c r="L24319" s="18">
        <f t="shared" si="1150"/>
        <v>25</v>
      </c>
      <c r="O24319" s="18">
        <f t="shared" si="1148"/>
        <v>0</v>
      </c>
      <c r="P24319" s="16">
        <f t="shared" si="1149"/>
        <v>25</v>
      </c>
    </row>
    <row r="24320" spans="2:16">
      <c r="B24320" s="400"/>
      <c r="D24320" s="401"/>
      <c r="F24320" s="237" t="s">
        <v>16610</v>
      </c>
      <c r="J24320" s="183">
        <v>30</v>
      </c>
      <c r="L24320" s="18">
        <f t="shared" si="1150"/>
        <v>30</v>
      </c>
      <c r="O24320" s="18">
        <f t="shared" si="1148"/>
        <v>0</v>
      </c>
      <c r="P24320" s="16">
        <f t="shared" si="1149"/>
        <v>30</v>
      </c>
    </row>
    <row r="24321" spans="2:16">
      <c r="B24321" s="400"/>
      <c r="D24321" s="401"/>
      <c r="F24321" s="237" t="s">
        <v>16629</v>
      </c>
      <c r="J24321" s="183">
        <v>15</v>
      </c>
      <c r="L24321" s="18">
        <f t="shared" si="1150"/>
        <v>15</v>
      </c>
      <c r="O24321" s="18">
        <f t="shared" si="1148"/>
        <v>0</v>
      </c>
      <c r="P24321" s="16">
        <f t="shared" si="1149"/>
        <v>15</v>
      </c>
    </row>
    <row r="24322" spans="2:16">
      <c r="B24322" s="400"/>
      <c r="D24322" s="401"/>
      <c r="F24322" s="237" t="s">
        <v>23582</v>
      </c>
      <c r="J24322" s="183">
        <v>15</v>
      </c>
      <c r="L24322" s="18">
        <f t="shared" si="1150"/>
        <v>15</v>
      </c>
      <c r="O24322" s="18">
        <f t="shared" si="1148"/>
        <v>0</v>
      </c>
      <c r="P24322" s="16">
        <f t="shared" si="1149"/>
        <v>15</v>
      </c>
    </row>
    <row r="24323" spans="2:16">
      <c r="B24323" s="400"/>
      <c r="D24323" s="401"/>
      <c r="F24323" s="237" t="s">
        <v>23583</v>
      </c>
      <c r="J24323" s="183">
        <v>20</v>
      </c>
      <c r="L24323" s="18">
        <f t="shared" si="1150"/>
        <v>20</v>
      </c>
      <c r="O24323" s="18">
        <f t="shared" si="1148"/>
        <v>0</v>
      </c>
      <c r="P24323" s="16">
        <f t="shared" si="1149"/>
        <v>20</v>
      </c>
    </row>
    <row r="24324" spans="2:16">
      <c r="B24324" s="400"/>
      <c r="D24324" s="401"/>
      <c r="F24324" s="237" t="s">
        <v>16655</v>
      </c>
      <c r="J24324" s="183">
        <v>14</v>
      </c>
      <c r="L24324" s="18">
        <f t="shared" si="1150"/>
        <v>14</v>
      </c>
      <c r="O24324" s="18">
        <f t="shared" si="1148"/>
        <v>0</v>
      </c>
      <c r="P24324" s="16">
        <f t="shared" si="1149"/>
        <v>14</v>
      </c>
    </row>
    <row r="24325" spans="2:16">
      <c r="B24325" s="400"/>
      <c r="D24325" s="401"/>
      <c r="F24325" s="237" t="s">
        <v>23584</v>
      </c>
      <c r="J24325" s="183">
        <v>15</v>
      </c>
      <c r="L24325" s="18">
        <f t="shared" si="1150"/>
        <v>15</v>
      </c>
      <c r="O24325" s="18">
        <f t="shared" si="1148"/>
        <v>0</v>
      </c>
      <c r="P24325" s="16">
        <f t="shared" si="1149"/>
        <v>15</v>
      </c>
    </row>
    <row r="24326" spans="2:16">
      <c r="B24326" s="400"/>
      <c r="D24326" s="401"/>
      <c r="F24326" s="237" t="s">
        <v>23585</v>
      </c>
      <c r="J24326" s="183">
        <v>30</v>
      </c>
      <c r="L24326" s="18">
        <f t="shared" si="1150"/>
        <v>30</v>
      </c>
      <c r="O24326" s="18">
        <f t="shared" si="1148"/>
        <v>0</v>
      </c>
      <c r="P24326" s="16">
        <f t="shared" si="1149"/>
        <v>30</v>
      </c>
    </row>
    <row r="24327" spans="2:16">
      <c r="B24327" s="400"/>
      <c r="D24327" s="401"/>
      <c r="F24327" s="237" t="s">
        <v>16661</v>
      </c>
      <c r="J24327" s="183">
        <v>60</v>
      </c>
      <c r="L24327" s="18">
        <f t="shared" si="1150"/>
        <v>60</v>
      </c>
      <c r="O24327" s="18">
        <f t="shared" si="1148"/>
        <v>0</v>
      </c>
      <c r="P24327" s="16">
        <f t="shared" si="1149"/>
        <v>60</v>
      </c>
    </row>
    <row r="24328" spans="2:16">
      <c r="B24328" s="400"/>
      <c r="D24328" s="401"/>
      <c r="F24328" s="237" t="s">
        <v>23586</v>
      </c>
      <c r="J24328" s="183">
        <v>30</v>
      </c>
      <c r="L24328" s="18">
        <f t="shared" si="1150"/>
        <v>30</v>
      </c>
      <c r="O24328" s="18">
        <f t="shared" si="1148"/>
        <v>0</v>
      </c>
      <c r="P24328" s="16">
        <f t="shared" si="1149"/>
        <v>30</v>
      </c>
    </row>
    <row r="24329" spans="2:16">
      <c r="B24329" s="400"/>
      <c r="D24329" s="401"/>
      <c r="F24329" s="237" t="s">
        <v>23587</v>
      </c>
      <c r="J24329" s="183">
        <v>50</v>
      </c>
      <c r="L24329" s="18">
        <f t="shared" si="1150"/>
        <v>50</v>
      </c>
      <c r="O24329" s="18">
        <f t="shared" si="1148"/>
        <v>0</v>
      </c>
      <c r="P24329" s="16">
        <f t="shared" si="1149"/>
        <v>50</v>
      </c>
    </row>
    <row r="24330" spans="2:16">
      <c r="B24330" s="400"/>
      <c r="D24330" s="401"/>
      <c r="F24330" s="237" t="s">
        <v>22998</v>
      </c>
      <c r="J24330" s="178">
        <v>0</v>
      </c>
      <c r="L24330" s="18">
        <f t="shared" si="1150"/>
        <v>0</v>
      </c>
      <c r="M24330" s="183">
        <v>25</v>
      </c>
      <c r="O24330" s="18">
        <f t="shared" si="1148"/>
        <v>25</v>
      </c>
      <c r="P24330" s="16">
        <f t="shared" si="1149"/>
        <v>25</v>
      </c>
    </row>
    <row r="24331" spans="2:16">
      <c r="B24331" s="400"/>
      <c r="D24331" s="401"/>
      <c r="F24331" s="237" t="s">
        <v>16640</v>
      </c>
      <c r="J24331" s="178">
        <v>0</v>
      </c>
      <c r="L24331" s="18">
        <f t="shared" si="1150"/>
        <v>0</v>
      </c>
      <c r="M24331" s="183">
        <v>20</v>
      </c>
      <c r="O24331" s="18">
        <f t="shared" ref="O24331:O24394" si="1151">+N24331+M24331</f>
        <v>20</v>
      </c>
      <c r="P24331" s="16">
        <f t="shared" ref="P24331:P24394" si="1152">+L24331+O24331</f>
        <v>20</v>
      </c>
    </row>
    <row r="24332" spans="2:16">
      <c r="B24332" s="400"/>
      <c r="D24332" s="401"/>
      <c r="F24332" s="237" t="s">
        <v>23588</v>
      </c>
      <c r="J24332" s="183">
        <v>45</v>
      </c>
      <c r="L24332" s="18">
        <f t="shared" si="1150"/>
        <v>45</v>
      </c>
      <c r="M24332" s="178">
        <v>0</v>
      </c>
      <c r="O24332" s="18">
        <f t="shared" si="1151"/>
        <v>0</v>
      </c>
      <c r="P24332" s="16">
        <f t="shared" si="1152"/>
        <v>45</v>
      </c>
    </row>
    <row r="24333" spans="2:16">
      <c r="B24333" s="400"/>
      <c r="D24333" s="401"/>
      <c r="F24333" s="237" t="s">
        <v>23589</v>
      </c>
      <c r="J24333" s="183">
        <v>19</v>
      </c>
      <c r="L24333" s="18">
        <f t="shared" si="1150"/>
        <v>19</v>
      </c>
      <c r="M24333" s="178">
        <v>0</v>
      </c>
      <c r="O24333" s="18">
        <f t="shared" si="1151"/>
        <v>0</v>
      </c>
      <c r="P24333" s="16">
        <f t="shared" si="1152"/>
        <v>19</v>
      </c>
    </row>
    <row r="24334" spans="2:16">
      <c r="B24334" s="400"/>
      <c r="D24334" s="401"/>
      <c r="F24334" s="237" t="s">
        <v>23590</v>
      </c>
      <c r="J24334" s="178">
        <v>0</v>
      </c>
      <c r="L24334" s="18">
        <f t="shared" si="1150"/>
        <v>0</v>
      </c>
      <c r="M24334" s="183">
        <v>25</v>
      </c>
      <c r="O24334" s="18">
        <f t="shared" si="1151"/>
        <v>25</v>
      </c>
      <c r="P24334" s="16">
        <f t="shared" si="1152"/>
        <v>25</v>
      </c>
    </row>
    <row r="24335" spans="2:16">
      <c r="B24335" s="400"/>
      <c r="D24335" s="401"/>
      <c r="F24335" s="237" t="s">
        <v>23591</v>
      </c>
      <c r="J24335" s="178">
        <v>0</v>
      </c>
      <c r="L24335" s="18">
        <f t="shared" ref="L24335:L24398" si="1153">+J24335+K24335</f>
        <v>0</v>
      </c>
      <c r="M24335" s="183">
        <v>15</v>
      </c>
      <c r="O24335" s="18">
        <f t="shared" si="1151"/>
        <v>15</v>
      </c>
      <c r="P24335" s="16">
        <f t="shared" si="1152"/>
        <v>15</v>
      </c>
    </row>
    <row r="24336" spans="2:16">
      <c r="B24336" s="400"/>
      <c r="D24336" s="401"/>
      <c r="F24336" s="237" t="s">
        <v>23592</v>
      </c>
      <c r="J24336" s="178">
        <v>0</v>
      </c>
      <c r="L24336" s="18">
        <f t="shared" si="1153"/>
        <v>0</v>
      </c>
      <c r="M24336" s="183">
        <v>10</v>
      </c>
      <c r="O24336" s="18">
        <f t="shared" si="1151"/>
        <v>10</v>
      </c>
      <c r="P24336" s="16">
        <f t="shared" si="1152"/>
        <v>10</v>
      </c>
    </row>
    <row r="24337" spans="2:16">
      <c r="B24337" s="400"/>
      <c r="D24337" s="401"/>
      <c r="F24337" s="237" t="s">
        <v>23593</v>
      </c>
      <c r="J24337" s="178">
        <v>0</v>
      </c>
      <c r="L24337" s="18">
        <f t="shared" si="1153"/>
        <v>0</v>
      </c>
      <c r="M24337" s="183">
        <v>10</v>
      </c>
      <c r="O24337" s="18">
        <f t="shared" si="1151"/>
        <v>10</v>
      </c>
      <c r="P24337" s="16">
        <f t="shared" si="1152"/>
        <v>10</v>
      </c>
    </row>
    <row r="24338" spans="2:16" ht="25.5">
      <c r="B24338" s="400"/>
      <c r="D24338" s="401"/>
      <c r="F24338" s="237" t="s">
        <v>23594</v>
      </c>
      <c r="J24338" s="183">
        <v>250</v>
      </c>
      <c r="L24338" s="18">
        <f t="shared" si="1153"/>
        <v>250</v>
      </c>
      <c r="O24338" s="18">
        <f t="shared" si="1151"/>
        <v>0</v>
      </c>
      <c r="P24338" s="16">
        <f t="shared" si="1152"/>
        <v>250</v>
      </c>
    </row>
    <row r="24339" spans="2:16">
      <c r="B24339" s="400"/>
      <c r="D24339" s="401"/>
      <c r="F24339" s="205" t="s">
        <v>23595</v>
      </c>
      <c r="J24339" s="183">
        <v>54</v>
      </c>
      <c r="L24339" s="18">
        <f t="shared" si="1153"/>
        <v>54</v>
      </c>
      <c r="O24339" s="18">
        <f t="shared" si="1151"/>
        <v>0</v>
      </c>
      <c r="P24339" s="16">
        <f t="shared" si="1152"/>
        <v>54</v>
      </c>
    </row>
    <row r="24340" spans="2:16" ht="25.5">
      <c r="B24340" s="400"/>
      <c r="D24340" s="401"/>
      <c r="F24340" s="237" t="s">
        <v>23596</v>
      </c>
      <c r="J24340" s="183">
        <v>47</v>
      </c>
      <c r="L24340" s="18">
        <f t="shared" si="1153"/>
        <v>47</v>
      </c>
      <c r="O24340" s="18">
        <f t="shared" si="1151"/>
        <v>0</v>
      </c>
      <c r="P24340" s="16">
        <f t="shared" si="1152"/>
        <v>47</v>
      </c>
    </row>
    <row r="24341" spans="2:16">
      <c r="B24341" s="400"/>
      <c r="D24341" s="401"/>
      <c r="F24341" s="205" t="s">
        <v>23597</v>
      </c>
      <c r="J24341" s="183">
        <v>54</v>
      </c>
      <c r="L24341" s="18">
        <f t="shared" si="1153"/>
        <v>54</v>
      </c>
      <c r="O24341" s="18">
        <f t="shared" si="1151"/>
        <v>0</v>
      </c>
      <c r="P24341" s="16">
        <f t="shared" si="1152"/>
        <v>54</v>
      </c>
    </row>
    <row r="24342" spans="2:16">
      <c r="B24342" s="400"/>
      <c r="D24342" s="401"/>
      <c r="F24342" s="205" t="s">
        <v>23598</v>
      </c>
      <c r="J24342" s="183">
        <v>64</v>
      </c>
      <c r="L24342" s="18">
        <f t="shared" si="1153"/>
        <v>64</v>
      </c>
      <c r="O24342" s="18">
        <f t="shared" si="1151"/>
        <v>0</v>
      </c>
      <c r="P24342" s="16">
        <f t="shared" si="1152"/>
        <v>64</v>
      </c>
    </row>
    <row r="24343" spans="2:16" ht="13.5" customHeight="1">
      <c r="B24343" s="400"/>
      <c r="D24343" s="401" t="s">
        <v>917</v>
      </c>
      <c r="F24343" s="103" t="s">
        <v>23599</v>
      </c>
      <c r="J24343" s="206">
        <v>80</v>
      </c>
      <c r="L24343" s="18">
        <f t="shared" si="1153"/>
        <v>80</v>
      </c>
      <c r="O24343" s="18">
        <f t="shared" si="1151"/>
        <v>0</v>
      </c>
      <c r="P24343" s="16">
        <f t="shared" si="1152"/>
        <v>80</v>
      </c>
    </row>
    <row r="24344" spans="2:16" ht="13.5" customHeight="1">
      <c r="B24344" s="400"/>
      <c r="D24344" s="401"/>
      <c r="F24344" s="103" t="s">
        <v>23600</v>
      </c>
      <c r="J24344" s="182">
        <v>10</v>
      </c>
      <c r="L24344" s="18">
        <f t="shared" si="1153"/>
        <v>10</v>
      </c>
      <c r="O24344" s="18">
        <f t="shared" si="1151"/>
        <v>0</v>
      </c>
      <c r="P24344" s="16">
        <f t="shared" si="1152"/>
        <v>10</v>
      </c>
    </row>
    <row r="24345" spans="2:16" ht="13.5" customHeight="1">
      <c r="B24345" s="400"/>
      <c r="D24345" s="401"/>
      <c r="F24345" s="103" t="s">
        <v>17153</v>
      </c>
      <c r="J24345" s="206">
        <v>15</v>
      </c>
      <c r="L24345" s="18">
        <f t="shared" si="1153"/>
        <v>15</v>
      </c>
      <c r="O24345" s="18">
        <f t="shared" si="1151"/>
        <v>0</v>
      </c>
      <c r="P24345" s="16">
        <f t="shared" si="1152"/>
        <v>15</v>
      </c>
    </row>
    <row r="24346" spans="2:16" ht="13.5" customHeight="1">
      <c r="B24346" s="400"/>
      <c r="D24346" s="401"/>
      <c r="F24346" s="103" t="s">
        <v>22919</v>
      </c>
      <c r="J24346" s="206">
        <v>9</v>
      </c>
      <c r="L24346" s="18">
        <f t="shared" si="1153"/>
        <v>9</v>
      </c>
      <c r="O24346" s="18">
        <f t="shared" si="1151"/>
        <v>0</v>
      </c>
      <c r="P24346" s="16">
        <f t="shared" si="1152"/>
        <v>9</v>
      </c>
    </row>
    <row r="24347" spans="2:16" ht="13.5" customHeight="1">
      <c r="B24347" s="400"/>
      <c r="D24347" s="401"/>
      <c r="F24347" s="103" t="s">
        <v>23491</v>
      </c>
      <c r="J24347" s="206">
        <v>15</v>
      </c>
      <c r="L24347" s="18">
        <f t="shared" si="1153"/>
        <v>15</v>
      </c>
      <c r="O24347" s="18">
        <f t="shared" si="1151"/>
        <v>0</v>
      </c>
      <c r="P24347" s="16">
        <f t="shared" si="1152"/>
        <v>15</v>
      </c>
    </row>
    <row r="24348" spans="2:16" ht="13.5" customHeight="1">
      <c r="B24348" s="400"/>
      <c r="D24348" s="401"/>
      <c r="F24348" s="103" t="s">
        <v>23601</v>
      </c>
      <c r="J24348" s="182">
        <v>50</v>
      </c>
      <c r="L24348" s="18">
        <f t="shared" si="1153"/>
        <v>50</v>
      </c>
      <c r="O24348" s="18">
        <f t="shared" si="1151"/>
        <v>0</v>
      </c>
      <c r="P24348" s="16">
        <f t="shared" si="1152"/>
        <v>50</v>
      </c>
    </row>
    <row r="24349" spans="2:16" ht="14.25" customHeight="1">
      <c r="B24349" s="400"/>
      <c r="D24349" s="401"/>
      <c r="F24349" s="103" t="s">
        <v>35305</v>
      </c>
      <c r="J24349" s="182">
        <v>20</v>
      </c>
      <c r="L24349" s="18">
        <f t="shared" si="1153"/>
        <v>20</v>
      </c>
      <c r="O24349" s="18">
        <f t="shared" si="1151"/>
        <v>0</v>
      </c>
      <c r="P24349" s="16">
        <f t="shared" si="1152"/>
        <v>20</v>
      </c>
    </row>
    <row r="24350" spans="2:16" ht="13.5" customHeight="1">
      <c r="B24350" s="400"/>
      <c r="D24350" s="401"/>
      <c r="F24350" s="103" t="s">
        <v>23602</v>
      </c>
      <c r="J24350" s="182">
        <v>100</v>
      </c>
      <c r="L24350" s="18">
        <f t="shared" si="1153"/>
        <v>100</v>
      </c>
      <c r="O24350" s="18">
        <f t="shared" si="1151"/>
        <v>0</v>
      </c>
      <c r="P24350" s="16">
        <f t="shared" si="1152"/>
        <v>100</v>
      </c>
    </row>
    <row r="24351" spans="2:16" ht="13.5" customHeight="1">
      <c r="B24351" s="400"/>
      <c r="D24351" s="401"/>
      <c r="F24351" s="103" t="s">
        <v>23277</v>
      </c>
      <c r="J24351" s="182">
        <v>20</v>
      </c>
      <c r="L24351" s="18">
        <f t="shared" si="1153"/>
        <v>20</v>
      </c>
      <c r="O24351" s="18">
        <f t="shared" si="1151"/>
        <v>0</v>
      </c>
      <c r="P24351" s="16">
        <f t="shared" si="1152"/>
        <v>20</v>
      </c>
    </row>
    <row r="24352" spans="2:16" ht="13.5" customHeight="1">
      <c r="B24352" s="400"/>
      <c r="D24352" s="401"/>
      <c r="F24352" s="103" t="s">
        <v>23603</v>
      </c>
      <c r="J24352" s="182">
        <v>55</v>
      </c>
      <c r="L24352" s="18">
        <f t="shared" si="1153"/>
        <v>55</v>
      </c>
      <c r="O24352" s="18">
        <f t="shared" si="1151"/>
        <v>0</v>
      </c>
      <c r="P24352" s="16">
        <f t="shared" si="1152"/>
        <v>55</v>
      </c>
    </row>
    <row r="24353" spans="2:16" ht="13.5" customHeight="1">
      <c r="B24353" s="400"/>
      <c r="D24353" s="401"/>
      <c r="F24353" s="103" t="s">
        <v>23604</v>
      </c>
      <c r="J24353" s="182">
        <v>60</v>
      </c>
      <c r="L24353" s="18">
        <f t="shared" si="1153"/>
        <v>60</v>
      </c>
      <c r="O24353" s="18">
        <f t="shared" si="1151"/>
        <v>0</v>
      </c>
      <c r="P24353" s="16">
        <f t="shared" si="1152"/>
        <v>60</v>
      </c>
    </row>
    <row r="24354" spans="2:16" ht="13.5" customHeight="1">
      <c r="B24354" s="400"/>
      <c r="D24354" s="401"/>
      <c r="F24354" s="103" t="s">
        <v>23605</v>
      </c>
      <c r="J24354" s="182">
        <v>35</v>
      </c>
      <c r="L24354" s="18">
        <f t="shared" si="1153"/>
        <v>35</v>
      </c>
      <c r="O24354" s="18">
        <f t="shared" si="1151"/>
        <v>0</v>
      </c>
      <c r="P24354" s="16">
        <f t="shared" si="1152"/>
        <v>35</v>
      </c>
    </row>
    <row r="24355" spans="2:16" ht="13.5" customHeight="1">
      <c r="B24355" s="400"/>
      <c r="D24355" s="401"/>
      <c r="F24355" s="103" t="s">
        <v>23606</v>
      </c>
      <c r="J24355" s="182">
        <v>130</v>
      </c>
      <c r="L24355" s="18">
        <f t="shared" si="1153"/>
        <v>130</v>
      </c>
      <c r="O24355" s="18">
        <f t="shared" si="1151"/>
        <v>0</v>
      </c>
      <c r="P24355" s="16">
        <f t="shared" si="1152"/>
        <v>130</v>
      </c>
    </row>
    <row r="24356" spans="2:16" ht="13.5" customHeight="1">
      <c r="B24356" s="400"/>
      <c r="D24356" s="401"/>
      <c r="F24356" s="103" t="s">
        <v>23607</v>
      </c>
      <c r="J24356" s="182">
        <v>80</v>
      </c>
      <c r="L24356" s="18">
        <f t="shared" si="1153"/>
        <v>80</v>
      </c>
      <c r="O24356" s="18">
        <f t="shared" si="1151"/>
        <v>0</v>
      </c>
      <c r="P24356" s="16">
        <f t="shared" si="1152"/>
        <v>80</v>
      </c>
    </row>
    <row r="24357" spans="2:16" ht="13.5" customHeight="1">
      <c r="B24357" s="400"/>
      <c r="D24357" s="401"/>
      <c r="F24357" s="103" t="s">
        <v>22918</v>
      </c>
      <c r="J24357" s="182">
        <v>14</v>
      </c>
      <c r="L24357" s="18">
        <f t="shared" si="1153"/>
        <v>14</v>
      </c>
      <c r="O24357" s="18">
        <f t="shared" si="1151"/>
        <v>0</v>
      </c>
      <c r="P24357" s="16">
        <f t="shared" si="1152"/>
        <v>14</v>
      </c>
    </row>
    <row r="24358" spans="2:16" ht="13.5" customHeight="1">
      <c r="B24358" s="400"/>
      <c r="D24358" s="401"/>
      <c r="F24358" s="103" t="s">
        <v>23608</v>
      </c>
      <c r="J24358" s="182">
        <v>23</v>
      </c>
      <c r="L24358" s="18">
        <f t="shared" si="1153"/>
        <v>23</v>
      </c>
      <c r="O24358" s="18">
        <f t="shared" si="1151"/>
        <v>0</v>
      </c>
      <c r="P24358" s="16">
        <f t="shared" si="1152"/>
        <v>23</v>
      </c>
    </row>
    <row r="24359" spans="2:16" ht="13.5" customHeight="1">
      <c r="B24359" s="400"/>
      <c r="D24359" s="401"/>
      <c r="F24359" s="103" t="s">
        <v>23609</v>
      </c>
      <c r="J24359" s="182">
        <v>13</v>
      </c>
      <c r="L24359" s="18">
        <f t="shared" si="1153"/>
        <v>13</v>
      </c>
      <c r="O24359" s="18">
        <f t="shared" si="1151"/>
        <v>0</v>
      </c>
      <c r="P24359" s="16">
        <f t="shared" si="1152"/>
        <v>13</v>
      </c>
    </row>
    <row r="24360" spans="2:16" ht="13.5" customHeight="1">
      <c r="B24360" s="400"/>
      <c r="D24360" s="401"/>
      <c r="F24360" s="103" t="s">
        <v>23610</v>
      </c>
      <c r="J24360" s="182">
        <v>11</v>
      </c>
      <c r="L24360" s="18">
        <f t="shared" si="1153"/>
        <v>11</v>
      </c>
      <c r="O24360" s="18">
        <f t="shared" si="1151"/>
        <v>0</v>
      </c>
      <c r="P24360" s="16">
        <f t="shared" si="1152"/>
        <v>11</v>
      </c>
    </row>
    <row r="24361" spans="2:16" ht="13.5" customHeight="1">
      <c r="B24361" s="400"/>
      <c r="D24361" s="401"/>
      <c r="F24361" s="103" t="s">
        <v>23611</v>
      </c>
      <c r="J24361" s="182">
        <v>45</v>
      </c>
      <c r="L24361" s="18">
        <f t="shared" si="1153"/>
        <v>45</v>
      </c>
      <c r="O24361" s="18">
        <f t="shared" si="1151"/>
        <v>0</v>
      </c>
      <c r="P24361" s="16">
        <f t="shared" si="1152"/>
        <v>45</v>
      </c>
    </row>
    <row r="24362" spans="2:16" ht="13.5" customHeight="1">
      <c r="B24362" s="400"/>
      <c r="D24362" s="401"/>
      <c r="F24362" s="103" t="s">
        <v>23612</v>
      </c>
      <c r="J24362" s="182">
        <v>10</v>
      </c>
      <c r="L24362" s="18">
        <f t="shared" si="1153"/>
        <v>10</v>
      </c>
      <c r="O24362" s="18">
        <f t="shared" si="1151"/>
        <v>0</v>
      </c>
      <c r="P24362" s="16">
        <f t="shared" si="1152"/>
        <v>10</v>
      </c>
    </row>
    <row r="24363" spans="2:16" ht="13.5" customHeight="1">
      <c r="B24363" s="400"/>
      <c r="D24363" s="401"/>
      <c r="F24363" s="103" t="s">
        <v>23613</v>
      </c>
      <c r="J24363" s="182">
        <v>18</v>
      </c>
      <c r="L24363" s="18">
        <f t="shared" si="1153"/>
        <v>18</v>
      </c>
      <c r="O24363" s="18">
        <f t="shared" si="1151"/>
        <v>0</v>
      </c>
      <c r="P24363" s="16">
        <f t="shared" si="1152"/>
        <v>18</v>
      </c>
    </row>
    <row r="24364" spans="2:16" ht="13.5" customHeight="1">
      <c r="B24364" s="400"/>
      <c r="D24364" s="401"/>
      <c r="F24364" s="103" t="s">
        <v>23614</v>
      </c>
      <c r="J24364" s="182">
        <v>23</v>
      </c>
      <c r="L24364" s="18">
        <f t="shared" si="1153"/>
        <v>23</v>
      </c>
      <c r="O24364" s="18">
        <f t="shared" si="1151"/>
        <v>0</v>
      </c>
      <c r="P24364" s="16">
        <f t="shared" si="1152"/>
        <v>23</v>
      </c>
    </row>
    <row r="24365" spans="2:16" ht="14.25" customHeight="1">
      <c r="B24365" s="400"/>
      <c r="D24365" s="401"/>
      <c r="F24365" s="103" t="s">
        <v>23615</v>
      </c>
      <c r="J24365" s="182">
        <v>50</v>
      </c>
      <c r="L24365" s="18">
        <f t="shared" si="1153"/>
        <v>50</v>
      </c>
      <c r="O24365" s="18">
        <f t="shared" si="1151"/>
        <v>0</v>
      </c>
      <c r="P24365" s="16">
        <f t="shared" si="1152"/>
        <v>50</v>
      </c>
    </row>
    <row r="24366" spans="2:16" ht="13.5" customHeight="1">
      <c r="B24366" s="400"/>
      <c r="D24366" s="401"/>
      <c r="F24366" s="103" t="s">
        <v>22893</v>
      </c>
      <c r="J24366" s="182">
        <v>27</v>
      </c>
      <c r="L24366" s="18">
        <f t="shared" si="1153"/>
        <v>27</v>
      </c>
      <c r="O24366" s="18">
        <f t="shared" si="1151"/>
        <v>0</v>
      </c>
      <c r="P24366" s="16">
        <f t="shared" si="1152"/>
        <v>27</v>
      </c>
    </row>
    <row r="24367" spans="2:16" ht="13.5" customHeight="1">
      <c r="B24367" s="400"/>
      <c r="D24367" s="401"/>
      <c r="F24367" s="103" t="s">
        <v>23616</v>
      </c>
      <c r="J24367" s="182">
        <v>17</v>
      </c>
      <c r="L24367" s="18">
        <f t="shared" si="1153"/>
        <v>17</v>
      </c>
      <c r="O24367" s="18">
        <f t="shared" si="1151"/>
        <v>0</v>
      </c>
      <c r="P24367" s="16">
        <f t="shared" si="1152"/>
        <v>17</v>
      </c>
    </row>
    <row r="24368" spans="2:16" ht="13.5" customHeight="1">
      <c r="B24368" s="400"/>
      <c r="D24368" s="401"/>
      <c r="F24368" s="103" t="s">
        <v>23617</v>
      </c>
      <c r="J24368" s="182">
        <v>30</v>
      </c>
      <c r="L24368" s="18">
        <f t="shared" si="1153"/>
        <v>30</v>
      </c>
      <c r="O24368" s="18">
        <f t="shared" si="1151"/>
        <v>0</v>
      </c>
      <c r="P24368" s="16">
        <f t="shared" si="1152"/>
        <v>30</v>
      </c>
    </row>
    <row r="24369" spans="2:16" ht="13.5" customHeight="1">
      <c r="B24369" s="400"/>
      <c r="D24369" s="401"/>
      <c r="F24369" s="103" t="s">
        <v>23056</v>
      </c>
      <c r="J24369" s="182">
        <v>48</v>
      </c>
      <c r="L24369" s="18">
        <f t="shared" si="1153"/>
        <v>48</v>
      </c>
      <c r="O24369" s="18">
        <f t="shared" si="1151"/>
        <v>0</v>
      </c>
      <c r="P24369" s="16">
        <f t="shared" si="1152"/>
        <v>48</v>
      </c>
    </row>
    <row r="24370" spans="2:16">
      <c r="B24370" s="400"/>
      <c r="D24370" s="401"/>
      <c r="F24370" s="103" t="s">
        <v>1809</v>
      </c>
      <c r="J24370" s="204">
        <v>10</v>
      </c>
      <c r="L24370" s="18">
        <f t="shared" si="1153"/>
        <v>10</v>
      </c>
      <c r="O24370" s="18">
        <f t="shared" si="1151"/>
        <v>0</v>
      </c>
      <c r="P24370" s="16">
        <f t="shared" si="1152"/>
        <v>10</v>
      </c>
    </row>
    <row r="24371" spans="2:16" ht="13.5" customHeight="1">
      <c r="B24371" s="400"/>
      <c r="D24371" s="401"/>
      <c r="F24371" s="103" t="s">
        <v>23618</v>
      </c>
      <c r="J24371" s="182">
        <v>126</v>
      </c>
      <c r="L24371" s="18">
        <f t="shared" si="1153"/>
        <v>126</v>
      </c>
      <c r="O24371" s="18">
        <f t="shared" si="1151"/>
        <v>0</v>
      </c>
      <c r="P24371" s="16">
        <f t="shared" si="1152"/>
        <v>126</v>
      </c>
    </row>
    <row r="24372" spans="2:16" ht="13.5" customHeight="1">
      <c r="B24372" s="400"/>
      <c r="D24372" s="401"/>
      <c r="F24372" s="103" t="s">
        <v>23619</v>
      </c>
      <c r="J24372" s="182">
        <v>90</v>
      </c>
      <c r="L24372" s="18">
        <f t="shared" si="1153"/>
        <v>90</v>
      </c>
      <c r="O24372" s="18">
        <f t="shared" si="1151"/>
        <v>0</v>
      </c>
      <c r="P24372" s="16">
        <f t="shared" si="1152"/>
        <v>90</v>
      </c>
    </row>
    <row r="24373" spans="2:16" ht="13.5" customHeight="1">
      <c r="B24373" s="400"/>
      <c r="D24373" s="401"/>
      <c r="F24373" s="103" t="s">
        <v>23620</v>
      </c>
      <c r="J24373" s="182">
        <v>6</v>
      </c>
      <c r="L24373" s="18">
        <f t="shared" si="1153"/>
        <v>6</v>
      </c>
      <c r="O24373" s="18">
        <f t="shared" si="1151"/>
        <v>0</v>
      </c>
      <c r="P24373" s="16">
        <f t="shared" si="1152"/>
        <v>6</v>
      </c>
    </row>
    <row r="24374" spans="2:16" ht="13.5" customHeight="1">
      <c r="B24374" s="400"/>
      <c r="D24374" s="401"/>
      <c r="F24374" s="103" t="s">
        <v>23621</v>
      </c>
      <c r="J24374" s="182">
        <v>33</v>
      </c>
      <c r="L24374" s="18">
        <f t="shared" si="1153"/>
        <v>33</v>
      </c>
      <c r="O24374" s="18">
        <f t="shared" si="1151"/>
        <v>0</v>
      </c>
      <c r="P24374" s="16">
        <f t="shared" si="1152"/>
        <v>33</v>
      </c>
    </row>
    <row r="24375" spans="2:16" ht="13.5" customHeight="1">
      <c r="B24375" s="400"/>
      <c r="D24375" s="401"/>
      <c r="F24375" s="103" t="s">
        <v>23622</v>
      </c>
      <c r="J24375" s="182">
        <v>18</v>
      </c>
      <c r="L24375" s="18">
        <f t="shared" si="1153"/>
        <v>18</v>
      </c>
      <c r="O24375" s="18">
        <f t="shared" si="1151"/>
        <v>0</v>
      </c>
      <c r="P24375" s="16">
        <f t="shared" si="1152"/>
        <v>18</v>
      </c>
    </row>
    <row r="24376" spans="2:16" ht="14.25" customHeight="1">
      <c r="B24376" s="400"/>
      <c r="D24376" s="401"/>
      <c r="F24376" s="103" t="s">
        <v>17195</v>
      </c>
      <c r="J24376" s="182">
        <v>7</v>
      </c>
      <c r="L24376" s="18">
        <f t="shared" si="1153"/>
        <v>7</v>
      </c>
      <c r="O24376" s="18">
        <f t="shared" si="1151"/>
        <v>0</v>
      </c>
      <c r="P24376" s="16">
        <f t="shared" si="1152"/>
        <v>7</v>
      </c>
    </row>
    <row r="24377" spans="2:16" ht="13.5" customHeight="1">
      <c r="B24377" s="400"/>
      <c r="D24377" s="401"/>
      <c r="F24377" s="103" t="s">
        <v>23623</v>
      </c>
      <c r="J24377" s="182">
        <v>108</v>
      </c>
      <c r="L24377" s="18">
        <f t="shared" si="1153"/>
        <v>108</v>
      </c>
      <c r="O24377" s="18">
        <f t="shared" si="1151"/>
        <v>0</v>
      </c>
      <c r="P24377" s="16">
        <f t="shared" si="1152"/>
        <v>108</v>
      </c>
    </row>
    <row r="24378" spans="2:16" ht="13.5" customHeight="1">
      <c r="B24378" s="400"/>
      <c r="D24378" s="401"/>
      <c r="F24378" s="103" t="s">
        <v>23624</v>
      </c>
      <c r="J24378" s="182">
        <v>13</v>
      </c>
      <c r="L24378" s="18">
        <f t="shared" si="1153"/>
        <v>13</v>
      </c>
      <c r="O24378" s="18">
        <f t="shared" si="1151"/>
        <v>0</v>
      </c>
      <c r="P24378" s="16">
        <f t="shared" si="1152"/>
        <v>13</v>
      </c>
    </row>
    <row r="24379" spans="2:16" ht="13.5" customHeight="1">
      <c r="B24379" s="400"/>
      <c r="D24379" s="401"/>
      <c r="F24379" s="103" t="s">
        <v>23625</v>
      </c>
      <c r="J24379" s="182">
        <v>12</v>
      </c>
      <c r="L24379" s="18">
        <f t="shared" si="1153"/>
        <v>12</v>
      </c>
      <c r="O24379" s="18">
        <f t="shared" si="1151"/>
        <v>0</v>
      </c>
      <c r="P24379" s="16">
        <f t="shared" si="1152"/>
        <v>12</v>
      </c>
    </row>
    <row r="24380" spans="2:16" ht="13.5" customHeight="1">
      <c r="B24380" s="400"/>
      <c r="D24380" s="401"/>
      <c r="F24380" s="176" t="s">
        <v>23626</v>
      </c>
      <c r="J24380" s="182">
        <v>14</v>
      </c>
      <c r="L24380" s="18">
        <f t="shared" si="1153"/>
        <v>14</v>
      </c>
      <c r="O24380" s="18">
        <f t="shared" si="1151"/>
        <v>0</v>
      </c>
      <c r="P24380" s="16">
        <f t="shared" si="1152"/>
        <v>14</v>
      </c>
    </row>
    <row r="24381" spans="2:16" ht="13.5" customHeight="1">
      <c r="B24381" s="400"/>
      <c r="D24381" s="401"/>
      <c r="F24381" s="103" t="s">
        <v>23627</v>
      </c>
      <c r="J24381" s="182">
        <v>15</v>
      </c>
      <c r="L24381" s="18">
        <f t="shared" si="1153"/>
        <v>15</v>
      </c>
      <c r="O24381" s="18">
        <f t="shared" si="1151"/>
        <v>0</v>
      </c>
      <c r="P24381" s="16">
        <f t="shared" si="1152"/>
        <v>15</v>
      </c>
    </row>
    <row r="24382" spans="2:16" ht="13.5" customHeight="1">
      <c r="B24382" s="400"/>
      <c r="D24382" s="401"/>
      <c r="F24382" s="103" t="s">
        <v>17139</v>
      </c>
      <c r="J24382" s="182">
        <v>7</v>
      </c>
      <c r="L24382" s="18">
        <f t="shared" si="1153"/>
        <v>7</v>
      </c>
      <c r="O24382" s="18">
        <f t="shared" si="1151"/>
        <v>0</v>
      </c>
      <c r="P24382" s="16">
        <f t="shared" si="1152"/>
        <v>7</v>
      </c>
    </row>
    <row r="24383" spans="2:16" ht="13.5" customHeight="1">
      <c r="B24383" s="400"/>
      <c r="D24383" s="401"/>
      <c r="F24383" s="103" t="s">
        <v>23628</v>
      </c>
      <c r="J24383" s="182">
        <v>100</v>
      </c>
      <c r="L24383" s="18">
        <f t="shared" si="1153"/>
        <v>100</v>
      </c>
      <c r="O24383" s="18">
        <f t="shared" si="1151"/>
        <v>0</v>
      </c>
      <c r="P24383" s="16">
        <f t="shared" si="1152"/>
        <v>100</v>
      </c>
    </row>
    <row r="24384" spans="2:16" ht="13.5" customHeight="1">
      <c r="B24384" s="400"/>
      <c r="D24384" s="401"/>
      <c r="F24384" s="103" t="s">
        <v>23004</v>
      </c>
      <c r="J24384" s="182">
        <v>10</v>
      </c>
      <c r="L24384" s="18">
        <f t="shared" si="1153"/>
        <v>10</v>
      </c>
      <c r="O24384" s="18">
        <f t="shared" si="1151"/>
        <v>0</v>
      </c>
      <c r="P24384" s="16">
        <f t="shared" si="1152"/>
        <v>10</v>
      </c>
    </row>
    <row r="24385" spans="2:16" ht="13.5" customHeight="1">
      <c r="B24385" s="400"/>
      <c r="D24385" s="401"/>
      <c r="F24385" s="103" t="s">
        <v>23629</v>
      </c>
      <c r="J24385" s="182">
        <v>15</v>
      </c>
      <c r="L24385" s="18">
        <f t="shared" si="1153"/>
        <v>15</v>
      </c>
      <c r="O24385" s="18">
        <f t="shared" si="1151"/>
        <v>0</v>
      </c>
      <c r="P24385" s="16">
        <f t="shared" si="1152"/>
        <v>15</v>
      </c>
    </row>
    <row r="24386" spans="2:16" ht="13.5" customHeight="1">
      <c r="B24386" s="400"/>
      <c r="D24386" s="401"/>
      <c r="F24386" s="103" t="s">
        <v>23149</v>
      </c>
      <c r="J24386" s="182">
        <v>37</v>
      </c>
      <c r="L24386" s="18">
        <f t="shared" si="1153"/>
        <v>37</v>
      </c>
      <c r="O24386" s="18">
        <f t="shared" si="1151"/>
        <v>0</v>
      </c>
      <c r="P24386" s="16">
        <f t="shared" si="1152"/>
        <v>37</v>
      </c>
    </row>
    <row r="24387" spans="2:16" ht="13.5" customHeight="1">
      <c r="B24387" s="400"/>
      <c r="D24387" s="401"/>
      <c r="F24387" s="103" t="s">
        <v>23630</v>
      </c>
      <c r="J24387" s="182">
        <v>35</v>
      </c>
      <c r="L24387" s="18">
        <f t="shared" si="1153"/>
        <v>35</v>
      </c>
      <c r="O24387" s="18">
        <f t="shared" si="1151"/>
        <v>0</v>
      </c>
      <c r="P24387" s="16">
        <f t="shared" si="1152"/>
        <v>35</v>
      </c>
    </row>
    <row r="24388" spans="2:16" ht="13.5" customHeight="1">
      <c r="B24388" s="400"/>
      <c r="D24388" s="401"/>
      <c r="F24388" s="103" t="s">
        <v>16655</v>
      </c>
      <c r="J24388" s="182">
        <v>20</v>
      </c>
      <c r="L24388" s="18">
        <f t="shared" si="1153"/>
        <v>20</v>
      </c>
      <c r="O24388" s="18">
        <f t="shared" si="1151"/>
        <v>0</v>
      </c>
      <c r="P24388" s="16">
        <f t="shared" si="1152"/>
        <v>20</v>
      </c>
    </row>
    <row r="24389" spans="2:16" ht="14.25" customHeight="1">
      <c r="B24389" s="400"/>
      <c r="D24389" s="401"/>
      <c r="F24389" s="103" t="s">
        <v>23631</v>
      </c>
      <c r="J24389" s="182">
        <v>18</v>
      </c>
      <c r="L24389" s="18">
        <f t="shared" si="1153"/>
        <v>18</v>
      </c>
      <c r="O24389" s="18">
        <f t="shared" si="1151"/>
        <v>0</v>
      </c>
      <c r="P24389" s="16">
        <f t="shared" si="1152"/>
        <v>18</v>
      </c>
    </row>
    <row r="24390" spans="2:16" ht="13.5" customHeight="1">
      <c r="B24390" s="400"/>
      <c r="D24390" s="401"/>
      <c r="F24390" s="103" t="s">
        <v>23632</v>
      </c>
      <c r="J24390" s="206">
        <v>80</v>
      </c>
      <c r="L24390" s="18">
        <f t="shared" si="1153"/>
        <v>80</v>
      </c>
      <c r="M24390" s="204">
        <v>50</v>
      </c>
      <c r="O24390" s="18">
        <f t="shared" si="1151"/>
        <v>50</v>
      </c>
      <c r="P24390" s="16">
        <f t="shared" si="1152"/>
        <v>130</v>
      </c>
    </row>
    <row r="24391" spans="2:16" ht="13.5" customHeight="1">
      <c r="B24391" s="400"/>
      <c r="D24391" s="401"/>
      <c r="F24391" s="103" t="s">
        <v>23567</v>
      </c>
      <c r="L24391" s="18">
        <f t="shared" si="1153"/>
        <v>0</v>
      </c>
      <c r="M24391" s="182">
        <v>11</v>
      </c>
      <c r="O24391" s="18">
        <f t="shared" si="1151"/>
        <v>11</v>
      </c>
      <c r="P24391" s="16">
        <f t="shared" si="1152"/>
        <v>11</v>
      </c>
    </row>
    <row r="24392" spans="2:16" ht="13.5" customHeight="1">
      <c r="B24392" s="400"/>
      <c r="D24392" s="401"/>
      <c r="F24392" s="103" t="s">
        <v>16569</v>
      </c>
      <c r="L24392" s="18">
        <f t="shared" si="1153"/>
        <v>0</v>
      </c>
      <c r="M24392" s="182">
        <v>37</v>
      </c>
      <c r="O24392" s="18">
        <f t="shared" si="1151"/>
        <v>37</v>
      </c>
      <c r="P24392" s="16">
        <f t="shared" si="1152"/>
        <v>37</v>
      </c>
    </row>
    <row r="24393" spans="2:16" ht="13.5" customHeight="1">
      <c r="B24393" s="400"/>
      <c r="D24393" s="401"/>
      <c r="F24393" s="103" t="s">
        <v>16344</v>
      </c>
      <c r="L24393" s="18">
        <f t="shared" si="1153"/>
        <v>0</v>
      </c>
      <c r="M24393" s="182">
        <v>30</v>
      </c>
      <c r="O24393" s="18">
        <f t="shared" si="1151"/>
        <v>30</v>
      </c>
      <c r="P24393" s="16">
        <f t="shared" si="1152"/>
        <v>30</v>
      </c>
    </row>
    <row r="24394" spans="2:16" ht="13.5" customHeight="1">
      <c r="B24394" s="400"/>
      <c r="D24394" s="401"/>
      <c r="F24394" s="103" t="s">
        <v>23633</v>
      </c>
      <c r="L24394" s="18">
        <f t="shared" si="1153"/>
        <v>0</v>
      </c>
      <c r="M24394" s="182">
        <v>35</v>
      </c>
      <c r="O24394" s="18">
        <f t="shared" si="1151"/>
        <v>35</v>
      </c>
      <c r="P24394" s="16">
        <f t="shared" si="1152"/>
        <v>35</v>
      </c>
    </row>
    <row r="24395" spans="2:16">
      <c r="B24395" s="400"/>
      <c r="D24395" s="401"/>
      <c r="F24395" s="103" t="s">
        <v>23510</v>
      </c>
      <c r="L24395" s="18">
        <f t="shared" si="1153"/>
        <v>0</v>
      </c>
      <c r="M24395" s="204">
        <v>25</v>
      </c>
      <c r="O24395" s="18">
        <f t="shared" ref="O24395:O24458" si="1154">+N24395+M24395</f>
        <v>25</v>
      </c>
      <c r="P24395" s="16">
        <f t="shared" ref="P24395:P24458" si="1155">+L24395+O24395</f>
        <v>25</v>
      </c>
    </row>
    <row r="24396" spans="2:16" ht="13.5" customHeight="1">
      <c r="B24396" s="400"/>
      <c r="D24396" s="401"/>
      <c r="F24396" s="103" t="s">
        <v>23634</v>
      </c>
      <c r="J24396" s="181">
        <v>0</v>
      </c>
      <c r="L24396" s="18">
        <f t="shared" si="1153"/>
        <v>0</v>
      </c>
      <c r="M24396" s="182">
        <v>50</v>
      </c>
      <c r="N24396" s="182">
        <v>50</v>
      </c>
      <c r="O24396" s="18">
        <f t="shared" si="1154"/>
        <v>100</v>
      </c>
      <c r="P24396" s="16">
        <f t="shared" si="1155"/>
        <v>100</v>
      </c>
    </row>
    <row r="24397" spans="2:16" ht="13.5" customHeight="1">
      <c r="B24397" s="400"/>
      <c r="D24397" s="401"/>
      <c r="F24397" s="103" t="s">
        <v>35306</v>
      </c>
      <c r="J24397" s="181">
        <v>0</v>
      </c>
      <c r="L24397" s="18">
        <f t="shared" si="1153"/>
        <v>0</v>
      </c>
      <c r="M24397" s="182">
        <v>60</v>
      </c>
      <c r="N24397" s="182">
        <v>50</v>
      </c>
      <c r="O24397" s="18">
        <f t="shared" si="1154"/>
        <v>110</v>
      </c>
      <c r="P24397" s="16">
        <f t="shared" si="1155"/>
        <v>110</v>
      </c>
    </row>
    <row r="24398" spans="2:16" ht="14.25" customHeight="1">
      <c r="B24398" s="400"/>
      <c r="D24398" s="401"/>
      <c r="F24398" s="103" t="s">
        <v>23635</v>
      </c>
      <c r="J24398" s="182">
        <v>50</v>
      </c>
      <c r="L24398" s="18">
        <f t="shared" si="1153"/>
        <v>50</v>
      </c>
      <c r="M24398" s="182">
        <v>55</v>
      </c>
      <c r="N24398" s="182">
        <v>50</v>
      </c>
      <c r="O24398" s="18">
        <f t="shared" si="1154"/>
        <v>105</v>
      </c>
      <c r="P24398" s="16">
        <f t="shared" si="1155"/>
        <v>155</v>
      </c>
    </row>
    <row r="24399" spans="2:16" ht="13.5" customHeight="1">
      <c r="B24399" s="400"/>
      <c r="D24399" s="401"/>
      <c r="F24399" s="103" t="s">
        <v>22843</v>
      </c>
      <c r="L24399" s="18">
        <f t="shared" ref="L24399:L24462" si="1156">+J24399+K24399</f>
        <v>0</v>
      </c>
      <c r="M24399" s="182">
        <v>110</v>
      </c>
      <c r="O24399" s="18">
        <f t="shared" si="1154"/>
        <v>110</v>
      </c>
      <c r="P24399" s="16">
        <f t="shared" si="1155"/>
        <v>110</v>
      </c>
    </row>
    <row r="24400" spans="2:16" ht="13.5" customHeight="1">
      <c r="B24400" s="400"/>
      <c r="D24400" s="401"/>
      <c r="F24400" s="103" t="s">
        <v>23314</v>
      </c>
      <c r="L24400" s="18">
        <f t="shared" si="1156"/>
        <v>0</v>
      </c>
      <c r="M24400" s="182">
        <v>19</v>
      </c>
      <c r="O24400" s="18">
        <f t="shared" si="1154"/>
        <v>19</v>
      </c>
      <c r="P24400" s="16">
        <f t="shared" si="1155"/>
        <v>19</v>
      </c>
    </row>
    <row r="24401" spans="2:16" ht="13.5" customHeight="1">
      <c r="B24401" s="400"/>
      <c r="D24401" s="401"/>
      <c r="F24401" s="103" t="s">
        <v>23636</v>
      </c>
      <c r="L24401" s="18">
        <f t="shared" si="1156"/>
        <v>0</v>
      </c>
      <c r="M24401" s="182">
        <v>37</v>
      </c>
      <c r="O24401" s="18">
        <f t="shared" si="1154"/>
        <v>37</v>
      </c>
      <c r="P24401" s="16">
        <f t="shared" si="1155"/>
        <v>37</v>
      </c>
    </row>
    <row r="24402" spans="2:16">
      <c r="B24402" s="400"/>
      <c r="D24402" s="401"/>
      <c r="F24402" s="103" t="s">
        <v>16135</v>
      </c>
      <c r="L24402" s="18">
        <f t="shared" si="1156"/>
        <v>0</v>
      </c>
      <c r="M24402" s="204">
        <v>30</v>
      </c>
      <c r="O24402" s="18">
        <f t="shared" si="1154"/>
        <v>30</v>
      </c>
      <c r="P24402" s="16">
        <f t="shared" si="1155"/>
        <v>30</v>
      </c>
    </row>
    <row r="24403" spans="2:16" ht="13.5" customHeight="1">
      <c r="B24403" s="400"/>
      <c r="D24403" s="401"/>
      <c r="F24403" s="103" t="s">
        <v>23637</v>
      </c>
      <c r="L24403" s="18">
        <f t="shared" si="1156"/>
        <v>0</v>
      </c>
      <c r="M24403" s="182"/>
      <c r="O24403" s="18">
        <f t="shared" si="1154"/>
        <v>0</v>
      </c>
      <c r="P24403" s="16">
        <f t="shared" si="1155"/>
        <v>0</v>
      </c>
    </row>
    <row r="24404" spans="2:16">
      <c r="B24404" s="400"/>
      <c r="D24404" s="401"/>
      <c r="F24404" s="103" t="s">
        <v>23638</v>
      </c>
      <c r="L24404" s="18">
        <f t="shared" si="1156"/>
        <v>0</v>
      </c>
      <c r="M24404" s="204">
        <v>0</v>
      </c>
      <c r="O24404" s="18">
        <f t="shared" si="1154"/>
        <v>0</v>
      </c>
      <c r="P24404" s="16">
        <f t="shared" si="1155"/>
        <v>0</v>
      </c>
    </row>
    <row r="24405" spans="2:16">
      <c r="B24405" s="400"/>
      <c r="D24405" s="401" t="s">
        <v>23639</v>
      </c>
      <c r="F24405" s="294" t="s">
        <v>23640</v>
      </c>
      <c r="J24405" s="206">
        <v>100</v>
      </c>
      <c r="K24405" s="178">
        <v>0</v>
      </c>
      <c r="L24405" s="18">
        <f t="shared" si="1156"/>
        <v>100</v>
      </c>
      <c r="N24405" s="206">
        <v>100</v>
      </c>
      <c r="O24405" s="18">
        <f t="shared" si="1154"/>
        <v>100</v>
      </c>
      <c r="P24405" s="16">
        <f t="shared" si="1155"/>
        <v>200</v>
      </c>
    </row>
    <row r="24406" spans="2:16">
      <c r="B24406" s="400"/>
      <c r="D24406" s="401"/>
      <c r="F24406" s="237" t="s">
        <v>23641</v>
      </c>
      <c r="J24406" s="182">
        <v>110</v>
      </c>
      <c r="K24406" s="182">
        <v>40</v>
      </c>
      <c r="L24406" s="18">
        <f t="shared" si="1156"/>
        <v>150</v>
      </c>
      <c r="N24406" s="182">
        <v>100</v>
      </c>
      <c r="O24406" s="18">
        <f t="shared" si="1154"/>
        <v>100</v>
      </c>
      <c r="P24406" s="16">
        <f t="shared" si="1155"/>
        <v>250</v>
      </c>
    </row>
    <row r="24407" spans="2:16">
      <c r="B24407" s="400"/>
      <c r="D24407" s="401"/>
      <c r="F24407" s="237" t="s">
        <v>23642</v>
      </c>
      <c r="J24407" s="206">
        <v>100</v>
      </c>
      <c r="K24407" s="206">
        <v>90</v>
      </c>
      <c r="L24407" s="18">
        <f t="shared" si="1156"/>
        <v>190</v>
      </c>
      <c r="N24407" s="182">
        <v>100</v>
      </c>
      <c r="O24407" s="18">
        <f t="shared" si="1154"/>
        <v>100</v>
      </c>
      <c r="P24407" s="16">
        <f t="shared" si="1155"/>
        <v>290</v>
      </c>
    </row>
    <row r="24408" spans="2:16">
      <c r="B24408" s="400"/>
      <c r="D24408" s="401"/>
      <c r="F24408" s="237" t="s">
        <v>23643</v>
      </c>
      <c r="J24408" s="206">
        <v>100</v>
      </c>
      <c r="K24408" s="178">
        <v>0</v>
      </c>
      <c r="L24408" s="18">
        <f t="shared" si="1156"/>
        <v>100</v>
      </c>
      <c r="N24408" s="182">
        <v>51</v>
      </c>
      <c r="O24408" s="18">
        <f t="shared" si="1154"/>
        <v>51</v>
      </c>
      <c r="P24408" s="16">
        <f t="shared" si="1155"/>
        <v>151</v>
      </c>
    </row>
    <row r="24409" spans="2:16">
      <c r="B24409" s="400"/>
      <c r="D24409" s="401"/>
      <c r="F24409" s="237" t="s">
        <v>23644</v>
      </c>
      <c r="J24409" s="182">
        <v>200</v>
      </c>
      <c r="L24409" s="18">
        <f t="shared" si="1156"/>
        <v>200</v>
      </c>
      <c r="N24409" s="182">
        <v>100</v>
      </c>
      <c r="O24409" s="18">
        <f t="shared" si="1154"/>
        <v>100</v>
      </c>
      <c r="P24409" s="16">
        <f t="shared" si="1155"/>
        <v>300</v>
      </c>
    </row>
    <row r="24410" spans="2:16">
      <c r="B24410" s="400"/>
      <c r="D24410" s="401"/>
      <c r="F24410" s="237" t="s">
        <v>18245</v>
      </c>
      <c r="J24410" s="182">
        <v>150</v>
      </c>
      <c r="L24410" s="18">
        <f t="shared" si="1156"/>
        <v>150</v>
      </c>
      <c r="N24410" s="182">
        <v>150</v>
      </c>
      <c r="O24410" s="18">
        <f t="shared" si="1154"/>
        <v>150</v>
      </c>
      <c r="P24410" s="16">
        <f t="shared" si="1155"/>
        <v>300</v>
      </c>
    </row>
    <row r="24411" spans="2:16">
      <c r="B24411" s="400"/>
      <c r="D24411" s="401"/>
      <c r="F24411" s="237" t="s">
        <v>22809</v>
      </c>
      <c r="J24411" s="182">
        <v>25</v>
      </c>
      <c r="L24411" s="18">
        <f t="shared" si="1156"/>
        <v>25</v>
      </c>
      <c r="M24411" s="182">
        <v>15</v>
      </c>
      <c r="O24411" s="18">
        <f t="shared" si="1154"/>
        <v>15</v>
      </c>
      <c r="P24411" s="16">
        <f t="shared" si="1155"/>
        <v>40</v>
      </c>
    </row>
    <row r="24412" spans="2:16">
      <c r="B24412" s="400"/>
      <c r="D24412" s="401"/>
      <c r="F24412" s="237" t="s">
        <v>23645</v>
      </c>
      <c r="J24412" s="182">
        <v>15</v>
      </c>
      <c r="L24412" s="18">
        <f t="shared" si="1156"/>
        <v>15</v>
      </c>
      <c r="M24412" s="182">
        <v>15</v>
      </c>
      <c r="O24412" s="18">
        <f t="shared" si="1154"/>
        <v>15</v>
      </c>
      <c r="P24412" s="16">
        <f t="shared" si="1155"/>
        <v>30</v>
      </c>
    </row>
    <row r="24413" spans="2:16">
      <c r="B24413" s="400"/>
      <c r="D24413" s="401"/>
      <c r="F24413" s="237" t="s">
        <v>23646</v>
      </c>
      <c r="J24413" s="178">
        <v>0</v>
      </c>
      <c r="L24413" s="18">
        <f t="shared" si="1156"/>
        <v>0</v>
      </c>
      <c r="M24413" s="182">
        <v>10</v>
      </c>
      <c r="O24413" s="18">
        <f t="shared" si="1154"/>
        <v>10</v>
      </c>
      <c r="P24413" s="16">
        <f t="shared" si="1155"/>
        <v>10</v>
      </c>
    </row>
    <row r="24414" spans="2:16">
      <c r="B24414" s="400"/>
      <c r="D24414" s="401"/>
      <c r="F24414" s="237" t="s">
        <v>23647</v>
      </c>
      <c r="J24414" s="178">
        <v>0</v>
      </c>
      <c r="L24414" s="18">
        <f t="shared" si="1156"/>
        <v>0</v>
      </c>
      <c r="M24414" s="182">
        <v>10</v>
      </c>
      <c r="O24414" s="18">
        <f t="shared" si="1154"/>
        <v>10</v>
      </c>
      <c r="P24414" s="16">
        <f t="shared" si="1155"/>
        <v>10</v>
      </c>
    </row>
    <row r="24415" spans="2:16">
      <c r="B24415" s="400"/>
      <c r="D24415" s="401"/>
      <c r="F24415" s="237" t="s">
        <v>16640</v>
      </c>
      <c r="J24415" s="182">
        <v>60</v>
      </c>
      <c r="L24415" s="18">
        <f t="shared" si="1156"/>
        <v>60</v>
      </c>
      <c r="O24415" s="18">
        <f t="shared" si="1154"/>
        <v>0</v>
      </c>
      <c r="P24415" s="16">
        <f t="shared" si="1155"/>
        <v>60</v>
      </c>
    </row>
    <row r="24416" spans="2:16">
      <c r="B24416" s="400"/>
      <c r="D24416" s="401"/>
      <c r="F24416" s="237" t="s">
        <v>23648</v>
      </c>
      <c r="J24416" s="182">
        <v>100</v>
      </c>
      <c r="L24416" s="18">
        <f t="shared" si="1156"/>
        <v>100</v>
      </c>
      <c r="M24416" s="182">
        <v>40</v>
      </c>
      <c r="O24416" s="18">
        <f t="shared" si="1154"/>
        <v>40</v>
      </c>
      <c r="P24416" s="16">
        <f t="shared" si="1155"/>
        <v>140</v>
      </c>
    </row>
    <row r="24417" spans="2:16">
      <c r="B24417" s="400"/>
      <c r="D24417" s="401"/>
      <c r="F24417" s="237" t="s">
        <v>23041</v>
      </c>
      <c r="J24417" s="182">
        <v>34</v>
      </c>
      <c r="L24417" s="18">
        <f t="shared" si="1156"/>
        <v>34</v>
      </c>
      <c r="M24417" s="182">
        <v>40</v>
      </c>
      <c r="O24417" s="18">
        <f t="shared" si="1154"/>
        <v>40</v>
      </c>
      <c r="P24417" s="16">
        <f t="shared" si="1155"/>
        <v>74</v>
      </c>
    </row>
    <row r="24418" spans="2:16">
      <c r="B24418" s="400"/>
      <c r="D24418" s="401"/>
      <c r="F24418" s="237" t="s">
        <v>23649</v>
      </c>
      <c r="J24418" s="182">
        <v>20</v>
      </c>
      <c r="L24418" s="18">
        <f t="shared" si="1156"/>
        <v>20</v>
      </c>
      <c r="M24418" s="178">
        <v>0</v>
      </c>
      <c r="O24418" s="18">
        <f t="shared" si="1154"/>
        <v>0</v>
      </c>
      <c r="P24418" s="16">
        <f t="shared" si="1155"/>
        <v>20</v>
      </c>
    </row>
    <row r="24419" spans="2:16">
      <c r="B24419" s="400"/>
      <c r="D24419" s="401"/>
      <c r="F24419" s="237" t="s">
        <v>23650</v>
      </c>
      <c r="J24419" s="182">
        <v>8</v>
      </c>
      <c r="L24419" s="18">
        <f t="shared" si="1156"/>
        <v>8</v>
      </c>
      <c r="M24419" s="178">
        <v>0</v>
      </c>
      <c r="O24419" s="18">
        <f t="shared" si="1154"/>
        <v>0</v>
      </c>
      <c r="P24419" s="16">
        <f t="shared" si="1155"/>
        <v>8</v>
      </c>
    </row>
    <row r="24420" spans="2:16">
      <c r="B24420" s="400"/>
      <c r="D24420" s="401"/>
      <c r="F24420" s="237" t="s">
        <v>23651</v>
      </c>
      <c r="J24420" s="182">
        <v>35</v>
      </c>
      <c r="L24420" s="18">
        <f t="shared" si="1156"/>
        <v>35</v>
      </c>
      <c r="M24420" s="182">
        <v>30</v>
      </c>
      <c r="O24420" s="18">
        <f t="shared" si="1154"/>
        <v>30</v>
      </c>
      <c r="P24420" s="16">
        <f t="shared" si="1155"/>
        <v>65</v>
      </c>
    </row>
    <row r="24421" spans="2:16">
      <c r="B24421" s="400"/>
      <c r="D24421" s="401"/>
      <c r="F24421" s="237" t="s">
        <v>17200</v>
      </c>
      <c r="J24421" s="182">
        <v>45</v>
      </c>
      <c r="L24421" s="18">
        <f t="shared" si="1156"/>
        <v>45</v>
      </c>
      <c r="M24421" s="182">
        <v>30</v>
      </c>
      <c r="O24421" s="18">
        <f t="shared" si="1154"/>
        <v>30</v>
      </c>
      <c r="P24421" s="16">
        <f t="shared" si="1155"/>
        <v>75</v>
      </c>
    </row>
    <row r="24422" spans="2:16">
      <c r="B24422" s="400"/>
      <c r="D24422" s="401"/>
      <c r="F24422" s="237" t="s">
        <v>23652</v>
      </c>
      <c r="J24422" s="182">
        <v>15</v>
      </c>
      <c r="L24422" s="18">
        <f t="shared" si="1156"/>
        <v>15</v>
      </c>
      <c r="M24422" s="182">
        <v>15</v>
      </c>
      <c r="O24422" s="18">
        <f t="shared" si="1154"/>
        <v>15</v>
      </c>
      <c r="P24422" s="16">
        <f t="shared" si="1155"/>
        <v>30</v>
      </c>
    </row>
    <row r="24423" spans="2:16">
      <c r="B24423" s="400"/>
      <c r="D24423" s="401"/>
      <c r="F24423" s="237" t="s">
        <v>23653</v>
      </c>
      <c r="J24423" s="182">
        <v>10</v>
      </c>
      <c r="L24423" s="18">
        <f t="shared" si="1156"/>
        <v>10</v>
      </c>
      <c r="M24423" s="182">
        <v>0</v>
      </c>
      <c r="O24423" s="18">
        <f t="shared" si="1154"/>
        <v>0</v>
      </c>
      <c r="P24423" s="16">
        <f t="shared" si="1155"/>
        <v>10</v>
      </c>
    </row>
    <row r="24424" spans="2:16">
      <c r="B24424" s="400"/>
      <c r="D24424" s="401"/>
      <c r="F24424" s="237" t="s">
        <v>23654</v>
      </c>
      <c r="J24424" s="182">
        <v>80</v>
      </c>
      <c r="L24424" s="18">
        <f t="shared" si="1156"/>
        <v>80</v>
      </c>
      <c r="M24424" s="182">
        <v>40</v>
      </c>
      <c r="O24424" s="18">
        <f t="shared" si="1154"/>
        <v>40</v>
      </c>
      <c r="P24424" s="16">
        <f t="shared" si="1155"/>
        <v>120</v>
      </c>
    </row>
    <row r="24425" spans="2:16">
      <c r="B24425" s="400"/>
      <c r="D24425" s="401"/>
      <c r="F24425" s="237" t="s">
        <v>22809</v>
      </c>
      <c r="J24425" s="182">
        <v>50</v>
      </c>
      <c r="L24425" s="18">
        <f t="shared" si="1156"/>
        <v>50</v>
      </c>
      <c r="M24425" s="182">
        <v>0</v>
      </c>
      <c r="O24425" s="18">
        <f t="shared" si="1154"/>
        <v>0</v>
      </c>
      <c r="P24425" s="16">
        <f t="shared" si="1155"/>
        <v>50</v>
      </c>
    </row>
    <row r="24426" spans="2:16">
      <c r="B24426" s="400"/>
      <c r="D24426" s="401"/>
      <c r="F24426" s="237" t="s">
        <v>23655</v>
      </c>
      <c r="J24426" s="182">
        <v>50</v>
      </c>
      <c r="L24426" s="18">
        <f t="shared" si="1156"/>
        <v>50</v>
      </c>
      <c r="M24426" s="182">
        <v>0</v>
      </c>
      <c r="O24426" s="18">
        <f t="shared" si="1154"/>
        <v>0</v>
      </c>
      <c r="P24426" s="16">
        <f t="shared" si="1155"/>
        <v>50</v>
      </c>
    </row>
    <row r="24427" spans="2:16">
      <c r="B24427" s="400"/>
      <c r="D24427" s="401"/>
      <c r="F24427" s="237" t="s">
        <v>23656</v>
      </c>
      <c r="J24427" s="182">
        <v>15</v>
      </c>
      <c r="L24427" s="18">
        <f t="shared" si="1156"/>
        <v>15</v>
      </c>
      <c r="M24427" s="182">
        <v>0</v>
      </c>
      <c r="O24427" s="18">
        <f t="shared" si="1154"/>
        <v>0</v>
      </c>
      <c r="P24427" s="16">
        <f t="shared" si="1155"/>
        <v>15</v>
      </c>
    </row>
    <row r="24428" spans="2:16">
      <c r="B24428" s="400"/>
      <c r="D24428" s="401"/>
      <c r="F24428" s="237" t="s">
        <v>23657</v>
      </c>
      <c r="J24428" s="182">
        <v>17</v>
      </c>
      <c r="L24428" s="18">
        <f t="shared" si="1156"/>
        <v>17</v>
      </c>
      <c r="M24428" s="182">
        <v>0</v>
      </c>
      <c r="O24428" s="18">
        <f t="shared" si="1154"/>
        <v>0</v>
      </c>
      <c r="P24428" s="16">
        <f t="shared" si="1155"/>
        <v>17</v>
      </c>
    </row>
    <row r="24429" spans="2:16">
      <c r="B24429" s="400"/>
      <c r="D24429" s="401"/>
      <c r="F24429" s="237" t="s">
        <v>23658</v>
      </c>
      <c r="J24429" s="182">
        <v>40</v>
      </c>
      <c r="L24429" s="18">
        <f t="shared" si="1156"/>
        <v>40</v>
      </c>
      <c r="M24429" s="182">
        <v>0</v>
      </c>
      <c r="O24429" s="18">
        <f t="shared" si="1154"/>
        <v>0</v>
      </c>
      <c r="P24429" s="16">
        <f t="shared" si="1155"/>
        <v>40</v>
      </c>
    </row>
    <row r="24430" spans="2:16">
      <c r="B24430" s="400"/>
      <c r="D24430" s="401"/>
      <c r="F24430" s="237" t="s">
        <v>23659</v>
      </c>
      <c r="J24430" s="182">
        <v>50</v>
      </c>
      <c r="L24430" s="18">
        <f t="shared" si="1156"/>
        <v>50</v>
      </c>
      <c r="M24430" s="182">
        <v>50</v>
      </c>
      <c r="O24430" s="18">
        <f t="shared" si="1154"/>
        <v>50</v>
      </c>
      <c r="P24430" s="16">
        <f t="shared" si="1155"/>
        <v>100</v>
      </c>
    </row>
    <row r="24431" spans="2:16">
      <c r="B24431" s="400"/>
      <c r="D24431" s="401"/>
      <c r="F24431" s="237" t="s">
        <v>17210</v>
      </c>
      <c r="J24431" s="178">
        <v>0</v>
      </c>
      <c r="L24431" s="18">
        <f t="shared" si="1156"/>
        <v>0</v>
      </c>
      <c r="M24431" s="182">
        <v>20</v>
      </c>
      <c r="O24431" s="18">
        <f t="shared" si="1154"/>
        <v>20</v>
      </c>
      <c r="P24431" s="16">
        <f t="shared" si="1155"/>
        <v>20</v>
      </c>
    </row>
    <row r="24432" spans="2:16">
      <c r="B24432" s="400"/>
      <c r="D24432" s="401"/>
      <c r="F24432" s="237" t="s">
        <v>23660</v>
      </c>
      <c r="J24432" s="182">
        <v>15</v>
      </c>
      <c r="L24432" s="18">
        <f t="shared" si="1156"/>
        <v>15</v>
      </c>
      <c r="M24432" s="178">
        <v>0</v>
      </c>
      <c r="O24432" s="18">
        <f t="shared" si="1154"/>
        <v>0</v>
      </c>
      <c r="P24432" s="16">
        <f t="shared" si="1155"/>
        <v>15</v>
      </c>
    </row>
    <row r="24433" spans="2:16">
      <c r="B24433" s="400"/>
      <c r="D24433" s="401"/>
      <c r="F24433" s="237" t="s">
        <v>23661</v>
      </c>
      <c r="J24433" s="178">
        <v>0</v>
      </c>
      <c r="L24433" s="18">
        <f t="shared" si="1156"/>
        <v>0</v>
      </c>
      <c r="M24433" s="178">
        <v>0</v>
      </c>
      <c r="O24433" s="18">
        <f t="shared" si="1154"/>
        <v>0</v>
      </c>
      <c r="P24433" s="16">
        <f t="shared" si="1155"/>
        <v>0</v>
      </c>
    </row>
    <row r="24434" spans="2:16">
      <c r="B24434" s="400"/>
      <c r="D24434" s="401"/>
      <c r="F24434" s="237" t="s">
        <v>23662</v>
      </c>
      <c r="J24434" s="178">
        <v>0</v>
      </c>
      <c r="L24434" s="18">
        <f t="shared" si="1156"/>
        <v>0</v>
      </c>
      <c r="M24434" s="182">
        <v>10</v>
      </c>
      <c r="O24434" s="18">
        <f t="shared" si="1154"/>
        <v>10</v>
      </c>
      <c r="P24434" s="16">
        <f t="shared" si="1155"/>
        <v>10</v>
      </c>
    </row>
    <row r="24435" spans="2:16">
      <c r="B24435" s="400"/>
      <c r="D24435" s="401"/>
      <c r="F24435" s="237" t="s">
        <v>23663</v>
      </c>
      <c r="J24435" s="182">
        <v>15</v>
      </c>
      <c r="L24435" s="18">
        <f t="shared" si="1156"/>
        <v>15</v>
      </c>
      <c r="M24435" s="178">
        <v>0</v>
      </c>
      <c r="O24435" s="18">
        <f t="shared" si="1154"/>
        <v>0</v>
      </c>
      <c r="P24435" s="16">
        <f t="shared" si="1155"/>
        <v>15</v>
      </c>
    </row>
    <row r="24436" spans="2:16">
      <c r="B24436" s="400"/>
      <c r="D24436" s="401"/>
      <c r="F24436" s="237" t="s">
        <v>23664</v>
      </c>
      <c r="J24436" s="182">
        <v>20</v>
      </c>
      <c r="L24436" s="18">
        <f t="shared" si="1156"/>
        <v>20</v>
      </c>
      <c r="M24436" s="182">
        <v>20</v>
      </c>
      <c r="O24436" s="18">
        <f t="shared" si="1154"/>
        <v>20</v>
      </c>
      <c r="P24436" s="16">
        <f t="shared" si="1155"/>
        <v>40</v>
      </c>
    </row>
    <row r="24437" spans="2:16">
      <c r="B24437" s="400"/>
      <c r="D24437" s="401"/>
      <c r="F24437" s="237" t="s">
        <v>23665</v>
      </c>
      <c r="J24437" s="182">
        <v>20</v>
      </c>
      <c r="L24437" s="18">
        <f t="shared" si="1156"/>
        <v>20</v>
      </c>
      <c r="M24437" s="182">
        <v>20</v>
      </c>
      <c r="O24437" s="18">
        <f t="shared" si="1154"/>
        <v>20</v>
      </c>
      <c r="P24437" s="16">
        <f t="shared" si="1155"/>
        <v>40</v>
      </c>
    </row>
    <row r="24438" spans="2:16">
      <c r="B24438" s="400"/>
      <c r="D24438" s="401"/>
      <c r="F24438" s="237" t="s">
        <v>23666</v>
      </c>
      <c r="J24438" s="182">
        <v>14</v>
      </c>
      <c r="L24438" s="18">
        <f t="shared" si="1156"/>
        <v>14</v>
      </c>
      <c r="M24438" s="178">
        <v>0</v>
      </c>
      <c r="O24438" s="18">
        <f t="shared" si="1154"/>
        <v>0</v>
      </c>
      <c r="P24438" s="16">
        <f t="shared" si="1155"/>
        <v>14</v>
      </c>
    </row>
    <row r="24439" spans="2:16">
      <c r="B24439" s="400"/>
      <c r="D24439" s="401"/>
      <c r="F24439" s="237" t="s">
        <v>23048</v>
      </c>
      <c r="J24439" s="182">
        <v>60</v>
      </c>
      <c r="L24439" s="18">
        <f t="shared" si="1156"/>
        <v>60</v>
      </c>
      <c r="M24439" s="182">
        <v>50</v>
      </c>
      <c r="O24439" s="18">
        <f t="shared" si="1154"/>
        <v>50</v>
      </c>
      <c r="P24439" s="16">
        <f t="shared" si="1155"/>
        <v>110</v>
      </c>
    </row>
    <row r="24440" spans="2:16">
      <c r="B24440" s="400"/>
      <c r="D24440" s="401"/>
      <c r="F24440" s="237" t="s">
        <v>22834</v>
      </c>
      <c r="J24440" s="182">
        <v>45</v>
      </c>
      <c r="L24440" s="18">
        <f t="shared" si="1156"/>
        <v>45</v>
      </c>
      <c r="M24440" s="178">
        <v>0</v>
      </c>
      <c r="O24440" s="18">
        <f t="shared" si="1154"/>
        <v>0</v>
      </c>
      <c r="P24440" s="16">
        <f t="shared" si="1155"/>
        <v>45</v>
      </c>
    </row>
    <row r="24441" spans="2:16">
      <c r="B24441" s="400"/>
      <c r="D24441" s="401"/>
      <c r="F24441" s="237" t="s">
        <v>22957</v>
      </c>
      <c r="J24441" s="182">
        <v>35</v>
      </c>
      <c r="L24441" s="18">
        <f t="shared" si="1156"/>
        <v>35</v>
      </c>
      <c r="M24441" s="178">
        <v>0</v>
      </c>
      <c r="O24441" s="18">
        <f t="shared" si="1154"/>
        <v>0</v>
      </c>
      <c r="P24441" s="16">
        <f t="shared" si="1155"/>
        <v>35</v>
      </c>
    </row>
    <row r="24442" spans="2:16">
      <c r="B24442" s="400"/>
      <c r="D24442" s="401"/>
      <c r="F24442" s="237" t="s">
        <v>23667</v>
      </c>
      <c r="J24442" s="182">
        <f>SUM(G24442:I24442)</f>
        <v>0</v>
      </c>
      <c r="L24442" s="18">
        <f t="shared" si="1156"/>
        <v>0</v>
      </c>
      <c r="M24442" s="178">
        <v>0</v>
      </c>
      <c r="O24442" s="18">
        <f t="shared" si="1154"/>
        <v>0</v>
      </c>
      <c r="P24442" s="16">
        <f t="shared" si="1155"/>
        <v>0</v>
      </c>
    </row>
    <row r="24443" spans="2:16">
      <c r="B24443" s="400"/>
      <c r="D24443" s="401"/>
      <c r="F24443" s="237" t="s">
        <v>23668</v>
      </c>
      <c r="J24443" s="182">
        <v>34</v>
      </c>
      <c r="L24443" s="18">
        <f t="shared" si="1156"/>
        <v>34</v>
      </c>
      <c r="M24443" s="178">
        <v>0</v>
      </c>
      <c r="O24443" s="18">
        <f t="shared" si="1154"/>
        <v>0</v>
      </c>
      <c r="P24443" s="16">
        <f t="shared" si="1155"/>
        <v>34</v>
      </c>
    </row>
    <row r="24444" spans="2:16">
      <c r="B24444" s="400"/>
      <c r="D24444" s="401"/>
      <c r="F24444" s="237" t="s">
        <v>23669</v>
      </c>
      <c r="J24444" s="182">
        <v>225</v>
      </c>
      <c r="L24444" s="18">
        <f t="shared" si="1156"/>
        <v>225</v>
      </c>
      <c r="M24444" s="182">
        <v>75</v>
      </c>
      <c r="O24444" s="18">
        <f t="shared" si="1154"/>
        <v>75</v>
      </c>
      <c r="P24444" s="16">
        <f t="shared" si="1155"/>
        <v>300</v>
      </c>
    </row>
    <row r="24445" spans="2:16">
      <c r="B24445" s="400"/>
      <c r="D24445" s="401"/>
      <c r="F24445" s="237" t="s">
        <v>23670</v>
      </c>
      <c r="J24445" s="182">
        <v>40</v>
      </c>
      <c r="L24445" s="18">
        <f t="shared" si="1156"/>
        <v>40</v>
      </c>
      <c r="M24445" s="178">
        <v>0</v>
      </c>
      <c r="O24445" s="18">
        <f t="shared" si="1154"/>
        <v>0</v>
      </c>
      <c r="P24445" s="16">
        <f t="shared" si="1155"/>
        <v>40</v>
      </c>
    </row>
    <row r="24446" spans="2:16">
      <c r="B24446" s="400"/>
      <c r="D24446" s="401"/>
      <c r="F24446" s="237" t="s">
        <v>23671</v>
      </c>
      <c r="J24446" s="182">
        <v>25</v>
      </c>
      <c r="L24446" s="18">
        <f t="shared" si="1156"/>
        <v>25</v>
      </c>
      <c r="M24446" s="178">
        <v>0</v>
      </c>
      <c r="O24446" s="18">
        <f t="shared" si="1154"/>
        <v>0</v>
      </c>
      <c r="P24446" s="16">
        <f t="shared" si="1155"/>
        <v>25</v>
      </c>
    </row>
    <row r="24447" spans="2:16">
      <c r="B24447" s="400"/>
      <c r="D24447" s="401"/>
      <c r="F24447" s="237" t="s">
        <v>17182</v>
      </c>
      <c r="J24447" s="182">
        <v>13</v>
      </c>
      <c r="L24447" s="18">
        <f t="shared" si="1156"/>
        <v>13</v>
      </c>
      <c r="M24447" s="178">
        <v>0</v>
      </c>
      <c r="O24447" s="18">
        <f t="shared" si="1154"/>
        <v>0</v>
      </c>
      <c r="P24447" s="16">
        <f t="shared" si="1155"/>
        <v>13</v>
      </c>
    </row>
    <row r="24448" spans="2:16">
      <c r="B24448" s="400"/>
      <c r="D24448" s="401"/>
      <c r="F24448" s="237" t="s">
        <v>23672</v>
      </c>
      <c r="J24448" s="182">
        <v>15</v>
      </c>
      <c r="L24448" s="18">
        <f t="shared" si="1156"/>
        <v>15</v>
      </c>
      <c r="M24448" s="178">
        <v>0</v>
      </c>
      <c r="O24448" s="18">
        <f t="shared" si="1154"/>
        <v>0</v>
      </c>
      <c r="P24448" s="16">
        <f t="shared" si="1155"/>
        <v>15</v>
      </c>
    </row>
    <row r="24449" spans="2:16">
      <c r="B24449" s="400"/>
      <c r="D24449" s="401"/>
      <c r="F24449" s="237" t="s">
        <v>17160</v>
      </c>
      <c r="J24449" s="182">
        <v>25</v>
      </c>
      <c r="L24449" s="18">
        <f t="shared" si="1156"/>
        <v>25</v>
      </c>
      <c r="M24449" s="178">
        <v>0</v>
      </c>
      <c r="O24449" s="18">
        <f t="shared" si="1154"/>
        <v>0</v>
      </c>
      <c r="P24449" s="16">
        <f t="shared" si="1155"/>
        <v>25</v>
      </c>
    </row>
    <row r="24450" spans="2:16">
      <c r="B24450" s="400"/>
      <c r="D24450" s="401"/>
      <c r="F24450" s="237" t="s">
        <v>23673</v>
      </c>
      <c r="J24450" s="182">
        <v>30</v>
      </c>
      <c r="L24450" s="18">
        <f t="shared" si="1156"/>
        <v>30</v>
      </c>
      <c r="M24450" s="178">
        <v>0</v>
      </c>
      <c r="O24450" s="18">
        <f t="shared" si="1154"/>
        <v>0</v>
      </c>
      <c r="P24450" s="16">
        <f t="shared" si="1155"/>
        <v>30</v>
      </c>
    </row>
    <row r="24451" spans="2:16">
      <c r="B24451" s="400"/>
      <c r="D24451" s="401"/>
      <c r="F24451" s="237" t="s">
        <v>23674</v>
      </c>
      <c r="J24451" s="182">
        <v>13</v>
      </c>
      <c r="L24451" s="18">
        <f t="shared" si="1156"/>
        <v>13</v>
      </c>
      <c r="M24451" s="178">
        <v>0</v>
      </c>
      <c r="O24451" s="18">
        <f t="shared" si="1154"/>
        <v>0</v>
      </c>
      <c r="P24451" s="16">
        <f t="shared" si="1155"/>
        <v>13</v>
      </c>
    </row>
    <row r="24452" spans="2:16">
      <c r="B24452" s="400"/>
      <c r="D24452" s="401"/>
      <c r="F24452" s="237" t="s">
        <v>23675</v>
      </c>
      <c r="J24452" s="178">
        <v>0</v>
      </c>
      <c r="L24452" s="18">
        <f t="shared" si="1156"/>
        <v>0</v>
      </c>
      <c r="M24452" s="182">
        <v>10</v>
      </c>
      <c r="O24452" s="18">
        <f t="shared" si="1154"/>
        <v>10</v>
      </c>
      <c r="P24452" s="16">
        <f t="shared" si="1155"/>
        <v>10</v>
      </c>
    </row>
    <row r="24453" spans="2:16">
      <c r="B24453" s="400"/>
      <c r="D24453" s="401"/>
      <c r="F24453" s="237" t="s">
        <v>23676</v>
      </c>
      <c r="J24453" s="182">
        <v>60</v>
      </c>
      <c r="L24453" s="18">
        <f t="shared" si="1156"/>
        <v>60</v>
      </c>
      <c r="O24453" s="18">
        <f t="shared" si="1154"/>
        <v>0</v>
      </c>
      <c r="P24453" s="16">
        <f t="shared" si="1155"/>
        <v>60</v>
      </c>
    </row>
    <row r="24454" spans="2:16">
      <c r="B24454" s="400"/>
      <c r="D24454" s="401"/>
      <c r="F24454" s="237" t="s">
        <v>23677</v>
      </c>
      <c r="J24454" s="182">
        <v>45</v>
      </c>
      <c r="L24454" s="18">
        <f t="shared" si="1156"/>
        <v>45</v>
      </c>
      <c r="O24454" s="18">
        <f t="shared" si="1154"/>
        <v>0</v>
      </c>
      <c r="P24454" s="16">
        <f t="shared" si="1155"/>
        <v>45</v>
      </c>
    </row>
    <row r="24455" spans="2:16">
      <c r="B24455" s="400"/>
      <c r="D24455" s="401"/>
      <c r="F24455" s="237" t="s">
        <v>23678</v>
      </c>
      <c r="J24455" s="182">
        <v>20</v>
      </c>
      <c r="L24455" s="18">
        <f t="shared" si="1156"/>
        <v>20</v>
      </c>
      <c r="O24455" s="18">
        <f t="shared" si="1154"/>
        <v>0</v>
      </c>
      <c r="P24455" s="16">
        <f t="shared" si="1155"/>
        <v>20</v>
      </c>
    </row>
    <row r="24456" spans="2:16">
      <c r="B24456" s="400"/>
      <c r="D24456" s="401"/>
      <c r="F24456" s="237" t="s">
        <v>23679</v>
      </c>
      <c r="J24456" s="182">
        <v>50</v>
      </c>
      <c r="L24456" s="18">
        <f t="shared" si="1156"/>
        <v>50</v>
      </c>
      <c r="O24456" s="18">
        <f t="shared" si="1154"/>
        <v>0</v>
      </c>
      <c r="P24456" s="16">
        <f t="shared" si="1155"/>
        <v>50</v>
      </c>
    </row>
    <row r="24457" spans="2:16">
      <c r="B24457" s="400"/>
      <c r="D24457" s="401"/>
      <c r="F24457" s="237" t="s">
        <v>23385</v>
      </c>
      <c r="J24457" s="182">
        <v>180</v>
      </c>
      <c r="L24457" s="18">
        <f t="shared" si="1156"/>
        <v>180</v>
      </c>
      <c r="M24457" s="182">
        <v>40</v>
      </c>
      <c r="O24457" s="18">
        <f t="shared" si="1154"/>
        <v>40</v>
      </c>
      <c r="P24457" s="16">
        <f t="shared" si="1155"/>
        <v>220</v>
      </c>
    </row>
    <row r="24458" spans="2:16">
      <c r="B24458" s="400"/>
      <c r="D24458" s="401"/>
      <c r="F24458" s="237" t="s">
        <v>23680</v>
      </c>
      <c r="J24458" s="182">
        <v>35</v>
      </c>
      <c r="L24458" s="18">
        <f t="shared" si="1156"/>
        <v>35</v>
      </c>
      <c r="O24458" s="18">
        <f t="shared" si="1154"/>
        <v>0</v>
      </c>
      <c r="P24458" s="16">
        <f t="shared" si="1155"/>
        <v>35</v>
      </c>
    </row>
    <row r="24459" spans="2:16">
      <c r="B24459" s="400"/>
      <c r="D24459" s="401"/>
      <c r="F24459" s="237" t="s">
        <v>23681</v>
      </c>
      <c r="J24459" s="182">
        <v>20</v>
      </c>
      <c r="L24459" s="18">
        <f t="shared" si="1156"/>
        <v>20</v>
      </c>
      <c r="O24459" s="18">
        <f t="shared" ref="O24459:O24522" si="1157">+N24459+M24459</f>
        <v>0</v>
      </c>
      <c r="P24459" s="16">
        <f t="shared" ref="P24459:P24522" si="1158">+L24459+O24459</f>
        <v>20</v>
      </c>
    </row>
    <row r="24460" spans="2:16">
      <c r="B24460" s="400"/>
      <c r="D24460" s="401"/>
      <c r="F24460" s="237" t="s">
        <v>23682</v>
      </c>
      <c r="J24460" s="182">
        <v>35</v>
      </c>
      <c r="L24460" s="18">
        <f t="shared" si="1156"/>
        <v>35</v>
      </c>
      <c r="O24460" s="18">
        <f t="shared" si="1157"/>
        <v>0</v>
      </c>
      <c r="P24460" s="16">
        <f t="shared" si="1158"/>
        <v>35</v>
      </c>
    </row>
    <row r="24461" spans="2:16">
      <c r="B24461" s="400"/>
      <c r="D24461" s="401"/>
      <c r="F24461" s="237" t="s">
        <v>22850</v>
      </c>
      <c r="J24461" s="182">
        <v>40</v>
      </c>
      <c r="L24461" s="18">
        <f t="shared" si="1156"/>
        <v>40</v>
      </c>
      <c r="O24461" s="18">
        <f t="shared" si="1157"/>
        <v>0</v>
      </c>
      <c r="P24461" s="16">
        <f t="shared" si="1158"/>
        <v>40</v>
      </c>
    </row>
    <row r="24462" spans="2:16">
      <c r="B24462" s="400"/>
      <c r="D24462" s="401"/>
      <c r="F24462" s="237" t="s">
        <v>23366</v>
      </c>
      <c r="J24462" s="182">
        <v>80</v>
      </c>
      <c r="L24462" s="18">
        <f t="shared" si="1156"/>
        <v>80</v>
      </c>
      <c r="M24462" s="178">
        <v>0</v>
      </c>
      <c r="O24462" s="18">
        <f t="shared" si="1157"/>
        <v>0</v>
      </c>
      <c r="P24462" s="16">
        <f t="shared" si="1158"/>
        <v>80</v>
      </c>
    </row>
    <row r="24463" spans="2:16">
      <c r="B24463" s="400"/>
      <c r="D24463" s="401"/>
      <c r="F24463" s="237" t="s">
        <v>23683</v>
      </c>
      <c r="J24463" s="182">
        <v>30</v>
      </c>
      <c r="L24463" s="18">
        <f t="shared" ref="L24463:L24526" si="1159">+J24463+K24463</f>
        <v>30</v>
      </c>
      <c r="M24463" s="178">
        <v>0</v>
      </c>
      <c r="O24463" s="18">
        <f t="shared" si="1157"/>
        <v>0</v>
      </c>
      <c r="P24463" s="16">
        <f t="shared" si="1158"/>
        <v>30</v>
      </c>
    </row>
    <row r="24464" spans="2:16">
      <c r="B24464" s="400"/>
      <c r="D24464" s="401"/>
      <c r="F24464" s="237" t="s">
        <v>23684</v>
      </c>
      <c r="J24464" s="178">
        <f>SUM(G24464:I24464)</f>
        <v>0</v>
      </c>
      <c r="L24464" s="18">
        <f t="shared" si="1159"/>
        <v>0</v>
      </c>
      <c r="M24464" s="182">
        <v>10</v>
      </c>
      <c r="O24464" s="18">
        <f t="shared" si="1157"/>
        <v>10</v>
      </c>
      <c r="P24464" s="16">
        <f t="shared" si="1158"/>
        <v>10</v>
      </c>
    </row>
    <row r="24465" spans="2:16">
      <c r="B24465" s="400"/>
      <c r="D24465" s="401"/>
      <c r="F24465" s="237" t="s">
        <v>23685</v>
      </c>
      <c r="J24465" s="178">
        <f>SUM(G24465:I24465)</f>
        <v>0</v>
      </c>
      <c r="L24465" s="18">
        <f t="shared" si="1159"/>
        <v>0</v>
      </c>
      <c r="M24465" s="182">
        <v>10</v>
      </c>
      <c r="O24465" s="18">
        <f t="shared" si="1157"/>
        <v>10</v>
      </c>
      <c r="P24465" s="16">
        <f t="shared" si="1158"/>
        <v>10</v>
      </c>
    </row>
    <row r="24466" spans="2:16">
      <c r="B24466" s="400"/>
      <c r="D24466" s="401"/>
      <c r="F24466" s="237" t="s">
        <v>23686</v>
      </c>
      <c r="J24466" s="178">
        <f>SUM(G24466:I24466)</f>
        <v>0</v>
      </c>
      <c r="L24466" s="18">
        <f t="shared" si="1159"/>
        <v>0</v>
      </c>
      <c r="M24466" s="182">
        <v>10</v>
      </c>
      <c r="O24466" s="18">
        <f t="shared" si="1157"/>
        <v>10</v>
      </c>
      <c r="P24466" s="16">
        <f t="shared" si="1158"/>
        <v>10</v>
      </c>
    </row>
    <row r="24467" spans="2:16">
      <c r="B24467" s="400"/>
      <c r="D24467" s="401"/>
      <c r="F24467" s="237" t="s">
        <v>16585</v>
      </c>
      <c r="J24467" s="178">
        <v>0</v>
      </c>
      <c r="L24467" s="18">
        <f t="shared" si="1159"/>
        <v>0</v>
      </c>
      <c r="M24467" s="182">
        <v>10</v>
      </c>
      <c r="O24467" s="18">
        <f t="shared" si="1157"/>
        <v>10</v>
      </c>
      <c r="P24467" s="16">
        <f t="shared" si="1158"/>
        <v>10</v>
      </c>
    </row>
    <row r="24468" spans="2:16">
      <c r="B24468" s="400"/>
      <c r="D24468" s="401"/>
      <c r="F24468" s="237" t="s">
        <v>23687</v>
      </c>
      <c r="J24468" s="178">
        <f>SUM(G24468:I24468)</f>
        <v>0</v>
      </c>
      <c r="L24468" s="18">
        <f t="shared" si="1159"/>
        <v>0</v>
      </c>
      <c r="M24468" s="182">
        <v>10</v>
      </c>
      <c r="O24468" s="18">
        <f t="shared" si="1157"/>
        <v>10</v>
      </c>
      <c r="P24468" s="16">
        <f t="shared" si="1158"/>
        <v>10</v>
      </c>
    </row>
    <row r="24469" spans="2:16">
      <c r="B24469" s="400"/>
      <c r="D24469" s="401"/>
      <c r="F24469" s="237" t="s">
        <v>23688</v>
      </c>
      <c r="J24469" s="182">
        <v>135</v>
      </c>
      <c r="L24469" s="18">
        <f t="shared" si="1159"/>
        <v>135</v>
      </c>
      <c r="M24469" s="182">
        <v>30</v>
      </c>
      <c r="O24469" s="18">
        <f t="shared" si="1157"/>
        <v>30</v>
      </c>
      <c r="P24469" s="16">
        <f t="shared" si="1158"/>
        <v>165</v>
      </c>
    </row>
    <row r="24470" spans="2:16">
      <c r="B24470" s="400"/>
      <c r="D24470" s="401"/>
      <c r="F24470" s="237" t="s">
        <v>23689</v>
      </c>
      <c r="J24470" s="182">
        <v>40</v>
      </c>
      <c r="L24470" s="18">
        <f t="shared" si="1159"/>
        <v>40</v>
      </c>
      <c r="M24470" s="178">
        <v>0</v>
      </c>
      <c r="O24470" s="18">
        <f t="shared" si="1157"/>
        <v>0</v>
      </c>
      <c r="P24470" s="16">
        <f t="shared" si="1158"/>
        <v>40</v>
      </c>
    </row>
    <row r="24471" spans="2:16">
      <c r="B24471" s="400"/>
      <c r="D24471" s="401"/>
      <c r="F24471" s="237" t="s">
        <v>23690</v>
      </c>
      <c r="L24471" s="18">
        <f t="shared" si="1159"/>
        <v>0</v>
      </c>
      <c r="M24471" s="182">
        <v>30</v>
      </c>
      <c r="O24471" s="18">
        <f t="shared" si="1157"/>
        <v>30</v>
      </c>
      <c r="P24471" s="16">
        <f t="shared" si="1158"/>
        <v>30</v>
      </c>
    </row>
    <row r="24472" spans="2:16">
      <c r="B24472" s="400"/>
      <c r="D24472" s="401"/>
      <c r="F24472" s="237" t="s">
        <v>23691</v>
      </c>
      <c r="L24472" s="18">
        <f t="shared" si="1159"/>
        <v>0</v>
      </c>
      <c r="M24472" s="182">
        <v>14</v>
      </c>
      <c r="O24472" s="18">
        <f t="shared" si="1157"/>
        <v>14</v>
      </c>
      <c r="P24472" s="16">
        <f t="shared" si="1158"/>
        <v>14</v>
      </c>
    </row>
    <row r="24473" spans="2:16">
      <c r="B24473" s="400"/>
      <c r="D24473" s="401"/>
      <c r="F24473" s="237" t="s">
        <v>23692</v>
      </c>
      <c r="L24473" s="18">
        <f t="shared" si="1159"/>
        <v>0</v>
      </c>
      <c r="M24473" s="182">
        <v>25</v>
      </c>
      <c r="O24473" s="18">
        <f t="shared" si="1157"/>
        <v>25</v>
      </c>
      <c r="P24473" s="16">
        <f t="shared" si="1158"/>
        <v>25</v>
      </c>
    </row>
    <row r="24474" spans="2:16">
      <c r="B24474" s="400"/>
      <c r="D24474" s="401"/>
      <c r="F24474" s="237" t="s">
        <v>23693</v>
      </c>
      <c r="L24474" s="18">
        <f t="shared" si="1159"/>
        <v>0</v>
      </c>
      <c r="M24474" s="182">
        <v>14</v>
      </c>
      <c r="O24474" s="18">
        <f t="shared" si="1157"/>
        <v>14</v>
      </c>
      <c r="P24474" s="16">
        <f t="shared" si="1158"/>
        <v>14</v>
      </c>
    </row>
    <row r="24475" spans="2:16">
      <c r="B24475" s="400"/>
      <c r="D24475" s="401"/>
      <c r="F24475" s="237" t="s">
        <v>23089</v>
      </c>
      <c r="L24475" s="18">
        <f t="shared" si="1159"/>
        <v>0</v>
      </c>
      <c r="M24475" s="182">
        <v>17</v>
      </c>
      <c r="O24475" s="18">
        <f t="shared" si="1157"/>
        <v>17</v>
      </c>
      <c r="P24475" s="16">
        <f t="shared" si="1158"/>
        <v>17</v>
      </c>
    </row>
    <row r="24476" spans="2:16">
      <c r="B24476" s="400"/>
      <c r="D24476" s="401"/>
      <c r="F24476" s="237" t="s">
        <v>23694</v>
      </c>
      <c r="L24476" s="18">
        <f t="shared" si="1159"/>
        <v>0</v>
      </c>
      <c r="M24476" s="182">
        <v>12</v>
      </c>
      <c r="O24476" s="18">
        <f t="shared" si="1157"/>
        <v>12</v>
      </c>
      <c r="P24476" s="16">
        <f t="shared" si="1158"/>
        <v>12</v>
      </c>
    </row>
    <row r="24477" spans="2:16">
      <c r="B24477" s="400"/>
      <c r="D24477" s="401"/>
      <c r="F24477" s="237" t="s">
        <v>23695</v>
      </c>
      <c r="L24477" s="18">
        <f t="shared" si="1159"/>
        <v>0</v>
      </c>
      <c r="M24477" s="182">
        <v>12</v>
      </c>
      <c r="O24477" s="18">
        <f t="shared" si="1157"/>
        <v>12</v>
      </c>
      <c r="P24477" s="16">
        <f t="shared" si="1158"/>
        <v>12</v>
      </c>
    </row>
    <row r="24478" spans="2:16">
      <c r="B24478" s="400"/>
      <c r="D24478" s="401"/>
      <c r="F24478" s="237" t="s">
        <v>23696</v>
      </c>
      <c r="L24478" s="18">
        <f t="shared" si="1159"/>
        <v>0</v>
      </c>
      <c r="M24478" s="182">
        <v>15</v>
      </c>
      <c r="O24478" s="18">
        <f t="shared" si="1157"/>
        <v>15</v>
      </c>
      <c r="P24478" s="16">
        <f t="shared" si="1158"/>
        <v>15</v>
      </c>
    </row>
    <row r="24479" spans="2:16">
      <c r="B24479" s="400"/>
      <c r="D24479" s="401"/>
      <c r="F24479" s="237" t="s">
        <v>23697</v>
      </c>
      <c r="J24479" s="182">
        <v>140</v>
      </c>
      <c r="K24479" s="182">
        <v>60</v>
      </c>
      <c r="L24479" s="18">
        <f t="shared" si="1159"/>
        <v>200</v>
      </c>
      <c r="M24479" s="182">
        <v>150</v>
      </c>
      <c r="N24479" s="182">
        <f>SUM(L24479:M24479)</f>
        <v>350</v>
      </c>
      <c r="O24479" s="18">
        <f t="shared" si="1157"/>
        <v>500</v>
      </c>
      <c r="P24479" s="16">
        <f t="shared" si="1158"/>
        <v>700</v>
      </c>
    </row>
    <row r="24480" spans="2:16">
      <c r="B24480" s="400"/>
      <c r="D24480" s="401"/>
      <c r="F24480" s="237" t="s">
        <v>23135</v>
      </c>
      <c r="J24480" s="182">
        <v>70</v>
      </c>
      <c r="K24480" s="178">
        <v>0</v>
      </c>
      <c r="L24480" s="18">
        <f t="shared" si="1159"/>
        <v>70</v>
      </c>
      <c r="M24480" s="178">
        <v>0</v>
      </c>
      <c r="N24480" s="182">
        <f>SUM(L24480:M24480)</f>
        <v>70</v>
      </c>
      <c r="O24480" s="18">
        <f t="shared" si="1157"/>
        <v>70</v>
      </c>
      <c r="P24480" s="16">
        <f t="shared" si="1158"/>
        <v>140</v>
      </c>
    </row>
    <row r="24481" spans="2:16">
      <c r="B24481" s="400"/>
      <c r="D24481" s="401"/>
      <c r="F24481" s="237" t="s">
        <v>23698</v>
      </c>
      <c r="L24481" s="18">
        <f t="shared" si="1159"/>
        <v>0</v>
      </c>
      <c r="M24481" s="182">
        <v>15</v>
      </c>
      <c r="O24481" s="18">
        <f t="shared" si="1157"/>
        <v>15</v>
      </c>
      <c r="P24481" s="16">
        <f t="shared" si="1158"/>
        <v>15</v>
      </c>
    </row>
    <row r="24482" spans="2:16">
      <c r="B24482" s="400"/>
      <c r="D24482" s="401"/>
      <c r="F24482" s="237" t="s">
        <v>23699</v>
      </c>
      <c r="L24482" s="18">
        <f t="shared" si="1159"/>
        <v>0</v>
      </c>
      <c r="M24482" s="182">
        <v>15</v>
      </c>
      <c r="O24482" s="18">
        <f t="shared" si="1157"/>
        <v>15</v>
      </c>
      <c r="P24482" s="16">
        <f t="shared" si="1158"/>
        <v>15</v>
      </c>
    </row>
    <row r="24483" spans="2:16">
      <c r="B24483" s="400"/>
      <c r="D24483" s="401"/>
      <c r="F24483" s="103" t="s">
        <v>23508</v>
      </c>
      <c r="L24483" s="18">
        <f t="shared" si="1159"/>
        <v>0</v>
      </c>
      <c r="M24483" s="182">
        <v>14</v>
      </c>
      <c r="O24483" s="18">
        <f t="shared" si="1157"/>
        <v>14</v>
      </c>
      <c r="P24483" s="16">
        <f t="shared" si="1158"/>
        <v>14</v>
      </c>
    </row>
    <row r="24484" spans="2:16">
      <c r="B24484" s="400"/>
      <c r="D24484" s="401"/>
      <c r="F24484" s="237" t="s">
        <v>23700</v>
      </c>
      <c r="L24484" s="18">
        <f t="shared" si="1159"/>
        <v>0</v>
      </c>
      <c r="M24484" s="182">
        <v>65</v>
      </c>
      <c r="O24484" s="18">
        <f t="shared" si="1157"/>
        <v>65</v>
      </c>
      <c r="P24484" s="16">
        <f t="shared" si="1158"/>
        <v>65</v>
      </c>
    </row>
    <row r="24485" spans="2:16">
      <c r="B24485" s="400"/>
      <c r="D24485" s="401"/>
      <c r="F24485" s="103" t="s">
        <v>23701</v>
      </c>
      <c r="L24485" s="18">
        <f t="shared" si="1159"/>
        <v>0</v>
      </c>
      <c r="M24485" s="182">
        <v>17</v>
      </c>
      <c r="O24485" s="18">
        <f t="shared" si="1157"/>
        <v>17</v>
      </c>
      <c r="P24485" s="16">
        <f t="shared" si="1158"/>
        <v>17</v>
      </c>
    </row>
    <row r="24486" spans="2:16">
      <c r="B24486" s="400"/>
      <c r="D24486" s="401"/>
      <c r="F24486" s="237" t="s">
        <v>23702</v>
      </c>
      <c r="J24486" s="182">
        <v>200</v>
      </c>
      <c r="K24486" s="182">
        <v>80</v>
      </c>
      <c r="L24486" s="18">
        <f t="shared" si="1159"/>
        <v>280</v>
      </c>
      <c r="M24486" s="182">
        <v>50</v>
      </c>
      <c r="O24486" s="18">
        <f t="shared" si="1157"/>
        <v>50</v>
      </c>
      <c r="P24486" s="16">
        <f t="shared" si="1158"/>
        <v>330</v>
      </c>
    </row>
    <row r="24487" spans="2:16">
      <c r="B24487" s="400"/>
      <c r="D24487" s="401"/>
      <c r="F24487" s="237" t="s">
        <v>23703</v>
      </c>
      <c r="L24487" s="18">
        <f t="shared" si="1159"/>
        <v>0</v>
      </c>
      <c r="M24487" s="182">
        <v>32</v>
      </c>
      <c r="O24487" s="18">
        <f t="shared" si="1157"/>
        <v>32</v>
      </c>
      <c r="P24487" s="16">
        <f t="shared" si="1158"/>
        <v>32</v>
      </c>
    </row>
    <row r="24488" spans="2:16">
      <c r="B24488" s="400"/>
      <c r="D24488" s="401"/>
      <c r="F24488" s="237" t="s">
        <v>23704</v>
      </c>
      <c r="L24488" s="18">
        <f t="shared" si="1159"/>
        <v>0</v>
      </c>
      <c r="M24488" s="182">
        <v>40</v>
      </c>
      <c r="O24488" s="18">
        <f t="shared" si="1157"/>
        <v>40</v>
      </c>
      <c r="P24488" s="16">
        <f t="shared" si="1158"/>
        <v>40</v>
      </c>
    </row>
    <row r="24489" spans="2:16">
      <c r="B24489" s="400"/>
      <c r="D24489" s="401"/>
      <c r="F24489" s="237" t="s">
        <v>23705</v>
      </c>
      <c r="L24489" s="18">
        <f t="shared" si="1159"/>
        <v>0</v>
      </c>
      <c r="M24489" s="182">
        <v>18</v>
      </c>
      <c r="O24489" s="18">
        <f t="shared" si="1157"/>
        <v>18</v>
      </c>
      <c r="P24489" s="16">
        <f t="shared" si="1158"/>
        <v>18</v>
      </c>
    </row>
    <row r="24490" spans="2:16">
      <c r="B24490" s="400"/>
      <c r="D24490" s="401"/>
      <c r="F24490" s="237" t="s">
        <v>23706</v>
      </c>
      <c r="L24490" s="18">
        <f t="shared" si="1159"/>
        <v>0</v>
      </c>
      <c r="M24490" s="182">
        <v>30</v>
      </c>
      <c r="O24490" s="18">
        <f t="shared" si="1157"/>
        <v>30</v>
      </c>
      <c r="P24490" s="16">
        <f t="shared" si="1158"/>
        <v>30</v>
      </c>
    </row>
    <row r="24491" spans="2:16">
      <c r="B24491" s="400"/>
      <c r="D24491" s="401"/>
      <c r="F24491" s="237" t="s">
        <v>23707</v>
      </c>
      <c r="L24491" s="18">
        <f t="shared" si="1159"/>
        <v>0</v>
      </c>
      <c r="M24491" s="182">
        <v>15</v>
      </c>
      <c r="O24491" s="18">
        <f t="shared" si="1157"/>
        <v>15</v>
      </c>
      <c r="P24491" s="16">
        <f t="shared" si="1158"/>
        <v>15</v>
      </c>
    </row>
    <row r="24492" spans="2:16">
      <c r="B24492" s="400"/>
      <c r="D24492" s="401"/>
      <c r="F24492" s="237" t="s">
        <v>23708</v>
      </c>
      <c r="L24492" s="18">
        <f t="shared" si="1159"/>
        <v>0</v>
      </c>
      <c r="M24492" s="182">
        <v>15</v>
      </c>
      <c r="O24492" s="18">
        <f t="shared" si="1157"/>
        <v>15</v>
      </c>
      <c r="P24492" s="16">
        <f t="shared" si="1158"/>
        <v>15</v>
      </c>
    </row>
    <row r="24493" spans="2:16">
      <c r="B24493" s="400"/>
      <c r="D24493" s="401"/>
      <c r="F24493" s="237" t="s">
        <v>23709</v>
      </c>
      <c r="L24493" s="18">
        <f t="shared" si="1159"/>
        <v>0</v>
      </c>
      <c r="M24493" s="182">
        <v>29</v>
      </c>
      <c r="O24493" s="18">
        <f t="shared" si="1157"/>
        <v>29</v>
      </c>
      <c r="P24493" s="16">
        <f t="shared" si="1158"/>
        <v>29</v>
      </c>
    </row>
    <row r="24494" spans="2:16">
      <c r="B24494" s="400"/>
      <c r="D24494" s="401"/>
      <c r="F24494" s="237" t="s">
        <v>23710</v>
      </c>
      <c r="L24494" s="18">
        <f t="shared" si="1159"/>
        <v>0</v>
      </c>
      <c r="M24494" s="182">
        <v>15</v>
      </c>
      <c r="O24494" s="18">
        <f t="shared" si="1157"/>
        <v>15</v>
      </c>
      <c r="P24494" s="16">
        <f t="shared" si="1158"/>
        <v>15</v>
      </c>
    </row>
    <row r="24495" spans="2:16">
      <c r="B24495" s="400"/>
      <c r="D24495" s="401"/>
      <c r="F24495" s="237" t="s">
        <v>23711</v>
      </c>
      <c r="L24495" s="18">
        <f t="shared" si="1159"/>
        <v>0</v>
      </c>
      <c r="M24495" s="182">
        <v>15</v>
      </c>
      <c r="O24495" s="18">
        <f t="shared" si="1157"/>
        <v>15</v>
      </c>
      <c r="P24495" s="16">
        <f t="shared" si="1158"/>
        <v>15</v>
      </c>
    </row>
    <row r="24496" spans="2:16">
      <c r="B24496" s="400"/>
      <c r="D24496" s="401"/>
      <c r="F24496" s="237" t="s">
        <v>23712</v>
      </c>
      <c r="L24496" s="18">
        <f t="shared" si="1159"/>
        <v>0</v>
      </c>
      <c r="M24496" s="182">
        <v>45</v>
      </c>
      <c r="O24496" s="18">
        <f t="shared" si="1157"/>
        <v>45</v>
      </c>
      <c r="P24496" s="16">
        <f t="shared" si="1158"/>
        <v>45</v>
      </c>
    </row>
    <row r="24497" spans="2:16">
      <c r="B24497" s="400"/>
      <c r="D24497" s="401"/>
      <c r="F24497" s="237" t="s">
        <v>17182</v>
      </c>
      <c r="L24497" s="18">
        <f t="shared" si="1159"/>
        <v>0</v>
      </c>
      <c r="M24497" s="182">
        <v>13</v>
      </c>
      <c r="O24497" s="18">
        <f t="shared" si="1157"/>
        <v>13</v>
      </c>
      <c r="P24497" s="16">
        <f t="shared" si="1158"/>
        <v>13</v>
      </c>
    </row>
    <row r="24498" spans="2:16">
      <c r="B24498" s="400"/>
      <c r="D24498" s="401"/>
      <c r="F24498" s="237" t="s">
        <v>16655</v>
      </c>
      <c r="L24498" s="18">
        <f t="shared" si="1159"/>
        <v>0</v>
      </c>
      <c r="M24498" s="182">
        <v>16</v>
      </c>
      <c r="O24498" s="18">
        <f t="shared" si="1157"/>
        <v>16</v>
      </c>
      <c r="P24498" s="16">
        <f t="shared" si="1158"/>
        <v>16</v>
      </c>
    </row>
    <row r="24499" spans="2:16" ht="38.25">
      <c r="B24499" s="400" t="s">
        <v>3992</v>
      </c>
      <c r="D24499" s="94" t="s">
        <v>23716</v>
      </c>
      <c r="F24499" s="103" t="s">
        <v>23717</v>
      </c>
      <c r="H24499" s="21" t="s">
        <v>23717</v>
      </c>
      <c r="J24499" s="16">
        <v>318</v>
      </c>
      <c r="L24499" s="18">
        <f t="shared" si="1159"/>
        <v>318</v>
      </c>
      <c r="O24499" s="18">
        <f t="shared" si="1157"/>
        <v>0</v>
      </c>
      <c r="P24499" s="16">
        <f t="shared" si="1158"/>
        <v>318</v>
      </c>
    </row>
    <row r="24500" spans="2:16" ht="25.5">
      <c r="B24500" s="400"/>
      <c r="D24500" s="94" t="s">
        <v>23716</v>
      </c>
      <c r="F24500" s="103" t="s">
        <v>23718</v>
      </c>
      <c r="H24500" s="21" t="s">
        <v>23732</v>
      </c>
      <c r="J24500" s="16">
        <v>228</v>
      </c>
      <c r="L24500" s="18">
        <f t="shared" si="1159"/>
        <v>228</v>
      </c>
      <c r="O24500" s="18">
        <f t="shared" si="1157"/>
        <v>0</v>
      </c>
      <c r="P24500" s="16">
        <f t="shared" si="1158"/>
        <v>228</v>
      </c>
    </row>
    <row r="24501" spans="2:16" ht="25.5">
      <c r="B24501" s="400"/>
      <c r="D24501" s="94" t="s">
        <v>23716</v>
      </c>
      <c r="F24501" s="103" t="s">
        <v>23718</v>
      </c>
      <c r="H24501" s="21" t="s">
        <v>23718</v>
      </c>
      <c r="J24501" s="16">
        <v>342</v>
      </c>
      <c r="L24501" s="18">
        <f t="shared" si="1159"/>
        <v>342</v>
      </c>
      <c r="O24501" s="18">
        <f t="shared" si="1157"/>
        <v>0</v>
      </c>
      <c r="P24501" s="16">
        <f t="shared" si="1158"/>
        <v>342</v>
      </c>
    </row>
    <row r="24502" spans="2:16" ht="25.5">
      <c r="B24502" s="400"/>
      <c r="D24502" s="94" t="s">
        <v>23716</v>
      </c>
      <c r="F24502" s="103" t="s">
        <v>17775</v>
      </c>
      <c r="H24502" s="21" t="s">
        <v>17775</v>
      </c>
      <c r="J24502" s="16">
        <v>41</v>
      </c>
      <c r="L24502" s="18">
        <f t="shared" si="1159"/>
        <v>41</v>
      </c>
      <c r="O24502" s="18">
        <f t="shared" si="1157"/>
        <v>0</v>
      </c>
      <c r="P24502" s="16">
        <f t="shared" si="1158"/>
        <v>41</v>
      </c>
    </row>
    <row r="24503" spans="2:16">
      <c r="B24503" s="400"/>
      <c r="D24503" s="94" t="s">
        <v>23716</v>
      </c>
      <c r="F24503" s="103" t="s">
        <v>23719</v>
      </c>
      <c r="H24503" s="21" t="s">
        <v>23719</v>
      </c>
      <c r="J24503" s="16">
        <v>22</v>
      </c>
      <c r="L24503" s="18">
        <f t="shared" si="1159"/>
        <v>22</v>
      </c>
      <c r="O24503" s="18">
        <f t="shared" si="1157"/>
        <v>0</v>
      </c>
      <c r="P24503" s="16">
        <f t="shared" si="1158"/>
        <v>22</v>
      </c>
    </row>
    <row r="24504" spans="2:16" ht="25.5">
      <c r="B24504" s="400"/>
      <c r="D24504" s="94" t="s">
        <v>23716</v>
      </c>
      <c r="F24504" s="103" t="s">
        <v>23720</v>
      </c>
      <c r="H24504" s="21" t="s">
        <v>23720</v>
      </c>
      <c r="J24504" s="16">
        <v>47</v>
      </c>
      <c r="L24504" s="18">
        <f t="shared" si="1159"/>
        <v>47</v>
      </c>
      <c r="O24504" s="18">
        <f t="shared" si="1157"/>
        <v>0</v>
      </c>
      <c r="P24504" s="16">
        <f t="shared" si="1158"/>
        <v>47</v>
      </c>
    </row>
    <row r="24505" spans="2:16" ht="25.5">
      <c r="B24505" s="400"/>
      <c r="D24505" s="94" t="s">
        <v>23716</v>
      </c>
      <c r="F24505" s="103" t="s">
        <v>3560</v>
      </c>
      <c r="H24505" s="21" t="s">
        <v>3560</v>
      </c>
      <c r="J24505" s="16">
        <v>47</v>
      </c>
      <c r="L24505" s="18">
        <f t="shared" si="1159"/>
        <v>47</v>
      </c>
      <c r="O24505" s="18">
        <f t="shared" si="1157"/>
        <v>0</v>
      </c>
      <c r="P24505" s="16">
        <f t="shared" si="1158"/>
        <v>47</v>
      </c>
    </row>
    <row r="24506" spans="2:16" ht="25.5">
      <c r="B24506" s="400"/>
      <c r="D24506" s="94" t="s">
        <v>23716</v>
      </c>
      <c r="F24506" s="103" t="s">
        <v>23721</v>
      </c>
      <c r="H24506" s="21" t="s">
        <v>23721</v>
      </c>
      <c r="J24506" s="16">
        <v>37</v>
      </c>
      <c r="L24506" s="18">
        <f t="shared" si="1159"/>
        <v>37</v>
      </c>
      <c r="O24506" s="18">
        <f t="shared" si="1157"/>
        <v>0</v>
      </c>
      <c r="P24506" s="16">
        <f t="shared" si="1158"/>
        <v>37</v>
      </c>
    </row>
    <row r="24507" spans="2:16" ht="25.5">
      <c r="B24507" s="400"/>
      <c r="D24507" s="94" t="s">
        <v>23716</v>
      </c>
      <c r="F24507" s="103" t="s">
        <v>23722</v>
      </c>
      <c r="H24507" s="21" t="s">
        <v>23722</v>
      </c>
      <c r="J24507" s="16">
        <v>44</v>
      </c>
      <c r="L24507" s="18">
        <f t="shared" si="1159"/>
        <v>44</v>
      </c>
      <c r="O24507" s="18">
        <f t="shared" si="1157"/>
        <v>0</v>
      </c>
      <c r="P24507" s="16">
        <f t="shared" si="1158"/>
        <v>44</v>
      </c>
    </row>
    <row r="24508" spans="2:16" ht="25.5">
      <c r="B24508" s="400"/>
      <c r="D24508" s="94" t="s">
        <v>23716</v>
      </c>
      <c r="F24508" s="103" t="s">
        <v>23723</v>
      </c>
      <c r="H24508" s="21" t="s">
        <v>23723</v>
      </c>
      <c r="J24508" s="16">
        <v>32</v>
      </c>
      <c r="L24508" s="18">
        <f t="shared" si="1159"/>
        <v>32</v>
      </c>
      <c r="O24508" s="18">
        <f t="shared" si="1157"/>
        <v>0</v>
      </c>
      <c r="P24508" s="16">
        <f t="shared" si="1158"/>
        <v>32</v>
      </c>
    </row>
    <row r="24509" spans="2:16" ht="25.5">
      <c r="B24509" s="400"/>
      <c r="D24509" s="94" t="s">
        <v>23716</v>
      </c>
      <c r="F24509" s="103" t="s">
        <v>23724</v>
      </c>
      <c r="H24509" s="21" t="s">
        <v>23724</v>
      </c>
      <c r="J24509" s="16">
        <v>23</v>
      </c>
      <c r="L24509" s="18">
        <f t="shared" si="1159"/>
        <v>23</v>
      </c>
      <c r="O24509" s="18">
        <f t="shared" si="1157"/>
        <v>0</v>
      </c>
      <c r="P24509" s="16">
        <f t="shared" si="1158"/>
        <v>23</v>
      </c>
    </row>
    <row r="24510" spans="2:16" ht="25.5">
      <c r="B24510" s="400"/>
      <c r="D24510" s="94" t="s">
        <v>23716</v>
      </c>
      <c r="F24510" s="103" t="s">
        <v>23725</v>
      </c>
      <c r="H24510" s="21" t="s">
        <v>23725</v>
      </c>
      <c r="J24510" s="16">
        <v>34</v>
      </c>
      <c r="L24510" s="18">
        <f t="shared" si="1159"/>
        <v>34</v>
      </c>
      <c r="O24510" s="18">
        <f t="shared" si="1157"/>
        <v>0</v>
      </c>
      <c r="P24510" s="16">
        <f t="shared" si="1158"/>
        <v>34</v>
      </c>
    </row>
    <row r="24511" spans="2:16" ht="25.5">
      <c r="B24511" s="400"/>
      <c r="D24511" s="94" t="s">
        <v>23716</v>
      </c>
      <c r="F24511" s="103" t="s">
        <v>23726</v>
      </c>
      <c r="H24511" s="21" t="s">
        <v>23726</v>
      </c>
      <c r="J24511" s="16">
        <v>69</v>
      </c>
      <c r="L24511" s="18">
        <f t="shared" si="1159"/>
        <v>69</v>
      </c>
      <c r="O24511" s="18">
        <f t="shared" si="1157"/>
        <v>0</v>
      </c>
      <c r="P24511" s="16">
        <f t="shared" si="1158"/>
        <v>69</v>
      </c>
    </row>
    <row r="24512" spans="2:16" ht="25.5">
      <c r="B24512" s="400"/>
      <c r="D24512" s="94" t="s">
        <v>23716</v>
      </c>
      <c r="F24512" s="103" t="s">
        <v>23727</v>
      </c>
      <c r="H24512" s="21" t="s">
        <v>23727</v>
      </c>
      <c r="J24512" s="16">
        <v>131</v>
      </c>
      <c r="L24512" s="18">
        <f t="shared" si="1159"/>
        <v>131</v>
      </c>
      <c r="O24512" s="18">
        <f t="shared" si="1157"/>
        <v>0</v>
      </c>
      <c r="P24512" s="16">
        <f t="shared" si="1158"/>
        <v>131</v>
      </c>
    </row>
    <row r="24513" spans="2:16" ht="25.5">
      <c r="B24513" s="400"/>
      <c r="D24513" s="94" t="s">
        <v>23716</v>
      </c>
      <c r="F24513" s="103" t="s">
        <v>1423</v>
      </c>
      <c r="H24513" s="21" t="s">
        <v>1423</v>
      </c>
      <c r="J24513" s="16">
        <v>54</v>
      </c>
      <c r="L24513" s="18">
        <f t="shared" si="1159"/>
        <v>54</v>
      </c>
      <c r="O24513" s="18">
        <f t="shared" si="1157"/>
        <v>0</v>
      </c>
      <c r="P24513" s="16">
        <f t="shared" si="1158"/>
        <v>54</v>
      </c>
    </row>
    <row r="24514" spans="2:16" ht="25.5">
      <c r="B24514" s="400"/>
      <c r="D24514" s="94" t="s">
        <v>23716</v>
      </c>
      <c r="F24514" s="103" t="s">
        <v>23728</v>
      </c>
      <c r="H24514" s="21" t="s">
        <v>23728</v>
      </c>
      <c r="J24514" s="16">
        <v>15</v>
      </c>
      <c r="L24514" s="18">
        <f t="shared" si="1159"/>
        <v>15</v>
      </c>
      <c r="O24514" s="18">
        <f t="shared" si="1157"/>
        <v>0</v>
      </c>
      <c r="P24514" s="16">
        <f t="shared" si="1158"/>
        <v>15</v>
      </c>
    </row>
    <row r="24515" spans="2:16" ht="25.5">
      <c r="B24515" s="400"/>
      <c r="D24515" s="94" t="s">
        <v>23716</v>
      </c>
      <c r="F24515" s="103" t="s">
        <v>23729</v>
      </c>
      <c r="H24515" s="21" t="s">
        <v>23729</v>
      </c>
      <c r="J24515" s="16">
        <v>30</v>
      </c>
      <c r="L24515" s="18">
        <f t="shared" si="1159"/>
        <v>30</v>
      </c>
      <c r="O24515" s="18">
        <f t="shared" si="1157"/>
        <v>0</v>
      </c>
      <c r="P24515" s="16">
        <f t="shared" si="1158"/>
        <v>30</v>
      </c>
    </row>
    <row r="24516" spans="2:16" ht="25.5">
      <c r="B24516" s="400"/>
      <c r="D24516" s="94" t="s">
        <v>23716</v>
      </c>
      <c r="F24516" s="103" t="s">
        <v>23730</v>
      </c>
      <c r="H24516" s="21" t="s">
        <v>23730</v>
      </c>
      <c r="J24516" s="16">
        <v>16</v>
      </c>
      <c r="L24516" s="18">
        <f t="shared" si="1159"/>
        <v>16</v>
      </c>
      <c r="O24516" s="18">
        <f t="shared" si="1157"/>
        <v>0</v>
      </c>
      <c r="P24516" s="16">
        <f t="shared" si="1158"/>
        <v>16</v>
      </c>
    </row>
    <row r="24517" spans="2:16" ht="25.5">
      <c r="B24517" s="400"/>
      <c r="D24517" s="94" t="s">
        <v>23716</v>
      </c>
      <c r="F24517" s="103" t="s">
        <v>23731</v>
      </c>
      <c r="H24517" s="21" t="s">
        <v>23731</v>
      </c>
      <c r="J24517" s="16">
        <v>20</v>
      </c>
      <c r="L24517" s="18">
        <f t="shared" si="1159"/>
        <v>20</v>
      </c>
      <c r="O24517" s="18">
        <f t="shared" si="1157"/>
        <v>0</v>
      </c>
      <c r="P24517" s="16">
        <f t="shared" si="1158"/>
        <v>20</v>
      </c>
    </row>
    <row r="24518" spans="2:16" ht="25.5">
      <c r="B24518" s="400"/>
      <c r="D24518" s="94" t="s">
        <v>23733</v>
      </c>
      <c r="F24518" s="103" t="s">
        <v>23734</v>
      </c>
      <c r="G24518" s="21" t="s">
        <v>23735</v>
      </c>
      <c r="H24518" s="21" t="s">
        <v>746</v>
      </c>
      <c r="J24518" s="16">
        <v>263</v>
      </c>
      <c r="L24518" s="18">
        <f t="shared" si="1159"/>
        <v>263</v>
      </c>
      <c r="O24518" s="18">
        <f t="shared" si="1157"/>
        <v>0</v>
      </c>
      <c r="P24518" s="16">
        <f t="shared" si="1158"/>
        <v>263</v>
      </c>
    </row>
    <row r="24519" spans="2:16" ht="25.5">
      <c r="B24519" s="400"/>
      <c r="D24519" s="94" t="s">
        <v>23733</v>
      </c>
      <c r="F24519" s="103" t="s">
        <v>23734</v>
      </c>
      <c r="G24519" s="21" t="s">
        <v>23736</v>
      </c>
      <c r="H24519" s="21" t="s">
        <v>11064</v>
      </c>
      <c r="J24519" s="16">
        <v>140</v>
      </c>
      <c r="L24519" s="18">
        <f t="shared" si="1159"/>
        <v>140</v>
      </c>
      <c r="O24519" s="18">
        <f t="shared" si="1157"/>
        <v>0</v>
      </c>
      <c r="P24519" s="16">
        <f t="shared" si="1158"/>
        <v>140</v>
      </c>
    </row>
    <row r="24520" spans="2:16" ht="38.25">
      <c r="B24520" s="400"/>
      <c r="D24520" s="94" t="s">
        <v>23733</v>
      </c>
      <c r="F24520" s="103" t="s">
        <v>23734</v>
      </c>
      <c r="G24520" s="21" t="s">
        <v>23737</v>
      </c>
      <c r="H24520" s="21" t="s">
        <v>23734</v>
      </c>
      <c r="J24520" s="16">
        <v>244</v>
      </c>
      <c r="L24520" s="18">
        <f t="shared" si="1159"/>
        <v>244</v>
      </c>
      <c r="O24520" s="18">
        <f t="shared" si="1157"/>
        <v>0</v>
      </c>
      <c r="P24520" s="16">
        <f t="shared" si="1158"/>
        <v>244</v>
      </c>
    </row>
    <row r="24521" spans="2:16" ht="25.5">
      <c r="B24521" s="400"/>
      <c r="D24521" s="94" t="s">
        <v>23733</v>
      </c>
      <c r="F24521" s="103" t="s">
        <v>23738</v>
      </c>
      <c r="G24521" s="21" t="s">
        <v>23739</v>
      </c>
      <c r="H24521" s="21" t="s">
        <v>23738</v>
      </c>
      <c r="L24521" s="18">
        <f t="shared" si="1159"/>
        <v>0</v>
      </c>
      <c r="M24521" s="16">
        <v>33</v>
      </c>
      <c r="O24521" s="18">
        <f t="shared" si="1157"/>
        <v>33</v>
      </c>
      <c r="P24521" s="16">
        <f t="shared" si="1158"/>
        <v>33</v>
      </c>
    </row>
    <row r="24522" spans="2:16" ht="25.5">
      <c r="B24522" s="400"/>
      <c r="D24522" s="94" t="s">
        <v>23733</v>
      </c>
      <c r="F24522" s="103" t="s">
        <v>23740</v>
      </c>
      <c r="G24522" s="21" t="s">
        <v>23741</v>
      </c>
      <c r="H24522" s="21" t="s">
        <v>23742</v>
      </c>
      <c r="L24522" s="18">
        <f t="shared" si="1159"/>
        <v>0</v>
      </c>
      <c r="M24522" s="16">
        <v>76</v>
      </c>
      <c r="O24522" s="18">
        <f t="shared" si="1157"/>
        <v>76</v>
      </c>
      <c r="P24522" s="16">
        <f t="shared" si="1158"/>
        <v>76</v>
      </c>
    </row>
    <row r="24523" spans="2:16" ht="25.5">
      <c r="B24523" s="400"/>
      <c r="D24523" s="94" t="s">
        <v>23733</v>
      </c>
      <c r="F24523" s="103" t="s">
        <v>23743</v>
      </c>
      <c r="G24523" s="21" t="s">
        <v>23744</v>
      </c>
      <c r="H24523" s="21" t="s">
        <v>23743</v>
      </c>
      <c r="L24523" s="18">
        <f t="shared" si="1159"/>
        <v>0</v>
      </c>
      <c r="M24523" s="16">
        <v>108</v>
      </c>
      <c r="O24523" s="18">
        <f t="shared" ref="O24523:O24586" si="1160">+N24523+M24523</f>
        <v>108</v>
      </c>
      <c r="P24523" s="16">
        <f t="shared" ref="P24523:P24586" si="1161">+L24523+O24523</f>
        <v>108</v>
      </c>
    </row>
    <row r="24524" spans="2:16" ht="25.5">
      <c r="B24524" s="400"/>
      <c r="D24524" s="94" t="s">
        <v>23733</v>
      </c>
      <c r="F24524" s="103" t="s">
        <v>23745</v>
      </c>
      <c r="G24524" s="21" t="s">
        <v>23746</v>
      </c>
      <c r="H24524" s="21" t="s">
        <v>23745</v>
      </c>
      <c r="L24524" s="18">
        <f t="shared" si="1159"/>
        <v>0</v>
      </c>
      <c r="M24524" s="16">
        <v>28</v>
      </c>
      <c r="O24524" s="18">
        <f t="shared" si="1160"/>
        <v>28</v>
      </c>
      <c r="P24524" s="16">
        <f t="shared" si="1161"/>
        <v>28</v>
      </c>
    </row>
    <row r="24525" spans="2:16" ht="25.5">
      <c r="B24525" s="400"/>
      <c r="D24525" s="94" t="s">
        <v>23733</v>
      </c>
      <c r="F24525" s="103" t="s">
        <v>21338</v>
      </c>
      <c r="G24525" s="21" t="s">
        <v>23747</v>
      </c>
      <c r="H24525" s="21" t="s">
        <v>21338</v>
      </c>
      <c r="L24525" s="18">
        <f t="shared" si="1159"/>
        <v>0</v>
      </c>
      <c r="M24525" s="16">
        <v>18</v>
      </c>
      <c r="O24525" s="18">
        <f t="shared" si="1160"/>
        <v>18</v>
      </c>
      <c r="P24525" s="16">
        <f t="shared" si="1161"/>
        <v>18</v>
      </c>
    </row>
    <row r="24526" spans="2:16" ht="25.5">
      <c r="B24526" s="400"/>
      <c r="D24526" s="94" t="s">
        <v>23733</v>
      </c>
      <c r="F24526" s="103" t="s">
        <v>23748</v>
      </c>
      <c r="G24526" s="21" t="s">
        <v>23749</v>
      </c>
      <c r="H24526" s="21" t="s">
        <v>23748</v>
      </c>
      <c r="L24526" s="18">
        <f t="shared" si="1159"/>
        <v>0</v>
      </c>
      <c r="M24526" s="16">
        <v>25</v>
      </c>
      <c r="O24526" s="18">
        <f t="shared" si="1160"/>
        <v>25</v>
      </c>
      <c r="P24526" s="16">
        <f t="shared" si="1161"/>
        <v>25</v>
      </c>
    </row>
    <row r="24527" spans="2:16" ht="25.5">
      <c r="B24527" s="400"/>
      <c r="D24527" s="94" t="s">
        <v>23733</v>
      </c>
      <c r="F24527" s="103" t="s">
        <v>23750</v>
      </c>
      <c r="G24527" s="21" t="s">
        <v>23751</v>
      </c>
      <c r="H24527" s="21" t="s">
        <v>1390</v>
      </c>
      <c r="J24527" s="16">
        <v>267</v>
      </c>
      <c r="L24527" s="18">
        <f t="shared" ref="L24527:L24590" si="1162">+J24527+K24527</f>
        <v>267</v>
      </c>
      <c r="O24527" s="18">
        <f t="shared" si="1160"/>
        <v>0</v>
      </c>
      <c r="P24527" s="16">
        <f t="shared" si="1161"/>
        <v>267</v>
      </c>
    </row>
    <row r="24528" spans="2:16" ht="25.5">
      <c r="B24528" s="400"/>
      <c r="D24528" s="94" t="s">
        <v>23733</v>
      </c>
      <c r="F24528" s="103" t="s">
        <v>23750</v>
      </c>
      <c r="G24528" s="21" t="s">
        <v>23752</v>
      </c>
      <c r="H24528" s="21" t="s">
        <v>23750</v>
      </c>
      <c r="J24528" s="16">
        <v>81</v>
      </c>
      <c r="L24528" s="18">
        <f t="shared" si="1162"/>
        <v>81</v>
      </c>
      <c r="O24528" s="18">
        <f t="shared" si="1160"/>
        <v>0</v>
      </c>
      <c r="P24528" s="16">
        <f t="shared" si="1161"/>
        <v>81</v>
      </c>
    </row>
    <row r="24529" spans="2:16" ht="25.5">
      <c r="B24529" s="400"/>
      <c r="D24529" s="94" t="s">
        <v>23753</v>
      </c>
      <c r="F24529" s="103" t="s">
        <v>23754</v>
      </c>
      <c r="G24529" s="21" t="s">
        <v>23755</v>
      </c>
      <c r="H24529" s="21" t="s">
        <v>23756</v>
      </c>
      <c r="J24529" s="16">
        <v>144</v>
      </c>
      <c r="L24529" s="18">
        <f t="shared" si="1162"/>
        <v>144</v>
      </c>
      <c r="O24529" s="18">
        <f t="shared" si="1160"/>
        <v>0</v>
      </c>
      <c r="P24529" s="16">
        <f t="shared" si="1161"/>
        <v>144</v>
      </c>
    </row>
    <row r="24530" spans="2:16" ht="25.5">
      <c r="B24530" s="400"/>
      <c r="D24530" s="94" t="s">
        <v>23753</v>
      </c>
      <c r="F24530" s="103" t="s">
        <v>23754</v>
      </c>
      <c r="G24530" s="21" t="s">
        <v>23757</v>
      </c>
      <c r="H24530" s="21" t="s">
        <v>23758</v>
      </c>
      <c r="J24530" s="16">
        <v>150</v>
      </c>
      <c r="L24530" s="18">
        <f t="shared" si="1162"/>
        <v>150</v>
      </c>
      <c r="O24530" s="18">
        <f t="shared" si="1160"/>
        <v>0</v>
      </c>
      <c r="P24530" s="16">
        <f t="shared" si="1161"/>
        <v>150</v>
      </c>
    </row>
    <row r="24531" spans="2:16" ht="25.5">
      <c r="B24531" s="400"/>
      <c r="D24531" s="94" t="s">
        <v>23753</v>
      </c>
      <c r="F24531" s="103" t="s">
        <v>23754</v>
      </c>
      <c r="G24531" s="21" t="s">
        <v>23759</v>
      </c>
      <c r="H24531" s="21" t="s">
        <v>23760</v>
      </c>
      <c r="J24531" s="16">
        <v>38</v>
      </c>
      <c r="L24531" s="18">
        <f t="shared" si="1162"/>
        <v>38</v>
      </c>
      <c r="O24531" s="18">
        <f t="shared" si="1160"/>
        <v>0</v>
      </c>
      <c r="P24531" s="16">
        <f t="shared" si="1161"/>
        <v>38</v>
      </c>
    </row>
    <row r="24532" spans="2:16" ht="25.5">
      <c r="B24532" s="400"/>
      <c r="D24532" s="94" t="s">
        <v>23753</v>
      </c>
      <c r="F24532" s="103" t="s">
        <v>23761</v>
      </c>
      <c r="G24532" s="21" t="s">
        <v>23762</v>
      </c>
      <c r="H24532" s="21" t="s">
        <v>23763</v>
      </c>
      <c r="J24532" s="16">
        <v>166</v>
      </c>
      <c r="L24532" s="18">
        <f t="shared" si="1162"/>
        <v>166</v>
      </c>
      <c r="O24532" s="18">
        <f t="shared" si="1160"/>
        <v>0</v>
      </c>
      <c r="P24532" s="16">
        <f t="shared" si="1161"/>
        <v>166</v>
      </c>
    </row>
    <row r="24533" spans="2:16" ht="25.5">
      <c r="B24533" s="400"/>
      <c r="D24533" s="94" t="s">
        <v>23753</v>
      </c>
      <c r="F24533" s="103" t="s">
        <v>23764</v>
      </c>
      <c r="G24533" s="21" t="s">
        <v>23765</v>
      </c>
      <c r="H24533" s="21" t="s">
        <v>23764</v>
      </c>
      <c r="J24533" s="16">
        <v>91</v>
      </c>
      <c r="L24533" s="18">
        <f t="shared" si="1162"/>
        <v>91</v>
      </c>
      <c r="O24533" s="18">
        <f t="shared" si="1160"/>
        <v>0</v>
      </c>
      <c r="P24533" s="16">
        <f t="shared" si="1161"/>
        <v>91</v>
      </c>
    </row>
    <row r="24534" spans="2:16" ht="25.5">
      <c r="B24534" s="400"/>
      <c r="D24534" s="94" t="s">
        <v>23753</v>
      </c>
      <c r="F24534" s="103" t="s">
        <v>14696</v>
      </c>
      <c r="G24534" s="21" t="s">
        <v>23766</v>
      </c>
      <c r="H24534" s="21" t="s">
        <v>14696</v>
      </c>
      <c r="J24534" s="16">
        <v>120</v>
      </c>
      <c r="L24534" s="18">
        <f t="shared" si="1162"/>
        <v>120</v>
      </c>
      <c r="O24534" s="18">
        <f t="shared" si="1160"/>
        <v>0</v>
      </c>
      <c r="P24534" s="16">
        <f t="shared" si="1161"/>
        <v>120</v>
      </c>
    </row>
    <row r="24535" spans="2:16" ht="25.5">
      <c r="B24535" s="400"/>
      <c r="D24535" s="94" t="s">
        <v>23753</v>
      </c>
      <c r="F24535" s="103" t="s">
        <v>23767</v>
      </c>
      <c r="G24535" s="21" t="s">
        <v>23768</v>
      </c>
      <c r="H24535" s="21" t="s">
        <v>23767</v>
      </c>
      <c r="J24535" s="16">
        <v>88</v>
      </c>
      <c r="L24535" s="18">
        <f t="shared" si="1162"/>
        <v>88</v>
      </c>
      <c r="O24535" s="18">
        <f t="shared" si="1160"/>
        <v>0</v>
      </c>
      <c r="P24535" s="16">
        <f t="shared" si="1161"/>
        <v>88</v>
      </c>
    </row>
    <row r="24536" spans="2:16" ht="25.5">
      <c r="B24536" s="400"/>
      <c r="D24536" s="94" t="s">
        <v>23753</v>
      </c>
      <c r="F24536" s="103" t="s">
        <v>23769</v>
      </c>
      <c r="G24536" s="21" t="s">
        <v>23770</v>
      </c>
      <c r="H24536" s="21" t="s">
        <v>23769</v>
      </c>
      <c r="J24536" s="16">
        <v>6</v>
      </c>
      <c r="L24536" s="18">
        <f t="shared" si="1162"/>
        <v>6</v>
      </c>
      <c r="O24536" s="18">
        <f t="shared" si="1160"/>
        <v>0</v>
      </c>
      <c r="P24536" s="16">
        <f t="shared" si="1161"/>
        <v>6</v>
      </c>
    </row>
    <row r="24537" spans="2:16" ht="38.25">
      <c r="B24537" s="400"/>
      <c r="D24537" s="94" t="s">
        <v>23753</v>
      </c>
      <c r="F24537" s="103" t="s">
        <v>23771</v>
      </c>
      <c r="G24537" s="21" t="s">
        <v>23772</v>
      </c>
      <c r="H24537" s="21" t="s">
        <v>23771</v>
      </c>
      <c r="J24537" s="16">
        <v>102</v>
      </c>
      <c r="L24537" s="18">
        <f t="shared" si="1162"/>
        <v>102</v>
      </c>
      <c r="O24537" s="18">
        <f t="shared" si="1160"/>
        <v>0</v>
      </c>
      <c r="P24537" s="16">
        <f t="shared" si="1161"/>
        <v>102</v>
      </c>
    </row>
    <row r="24538" spans="2:16">
      <c r="B24538" s="400"/>
      <c r="D24538" s="94" t="s">
        <v>23753</v>
      </c>
      <c r="F24538" s="103" t="s">
        <v>23773</v>
      </c>
      <c r="G24538" s="21" t="s">
        <v>23774</v>
      </c>
      <c r="H24538" s="21" t="s">
        <v>23773</v>
      </c>
      <c r="J24538" s="16">
        <v>38</v>
      </c>
      <c r="L24538" s="18">
        <f t="shared" si="1162"/>
        <v>38</v>
      </c>
      <c r="O24538" s="18">
        <f t="shared" si="1160"/>
        <v>0</v>
      </c>
      <c r="P24538" s="16">
        <f t="shared" si="1161"/>
        <v>38</v>
      </c>
    </row>
    <row r="24539" spans="2:16" ht="25.5">
      <c r="B24539" s="400"/>
      <c r="D24539" s="94" t="s">
        <v>23753</v>
      </c>
      <c r="F24539" s="103" t="s">
        <v>1423</v>
      </c>
      <c r="G24539" s="21" t="s">
        <v>23775</v>
      </c>
      <c r="H24539" s="21" t="s">
        <v>1423</v>
      </c>
      <c r="J24539" s="16">
        <v>4</v>
      </c>
      <c r="L24539" s="18">
        <f t="shared" si="1162"/>
        <v>4</v>
      </c>
      <c r="O24539" s="18">
        <f t="shared" si="1160"/>
        <v>0</v>
      </c>
      <c r="P24539" s="16">
        <f t="shared" si="1161"/>
        <v>4</v>
      </c>
    </row>
    <row r="24540" spans="2:16" ht="25.5">
      <c r="B24540" s="400"/>
      <c r="D24540" s="94" t="s">
        <v>23753</v>
      </c>
      <c r="F24540" s="103" t="s">
        <v>23776</v>
      </c>
      <c r="G24540" s="21" t="s">
        <v>23777</v>
      </c>
      <c r="H24540" s="21" t="s">
        <v>23776</v>
      </c>
      <c r="J24540" s="16">
        <v>37</v>
      </c>
      <c r="L24540" s="18">
        <f t="shared" si="1162"/>
        <v>37</v>
      </c>
      <c r="O24540" s="18">
        <f t="shared" si="1160"/>
        <v>0</v>
      </c>
      <c r="P24540" s="16">
        <f t="shared" si="1161"/>
        <v>37</v>
      </c>
    </row>
    <row r="24541" spans="2:16" ht="25.5">
      <c r="B24541" s="400"/>
      <c r="D24541" s="94" t="s">
        <v>23753</v>
      </c>
      <c r="F24541" s="103" t="s">
        <v>2189</v>
      </c>
      <c r="G24541" s="21" t="s">
        <v>23778</v>
      </c>
      <c r="H24541" s="21" t="s">
        <v>2189</v>
      </c>
      <c r="J24541" s="16">
        <v>37</v>
      </c>
      <c r="L24541" s="18">
        <f t="shared" si="1162"/>
        <v>37</v>
      </c>
      <c r="O24541" s="18">
        <f t="shared" si="1160"/>
        <v>0</v>
      </c>
      <c r="P24541" s="16">
        <f t="shared" si="1161"/>
        <v>37</v>
      </c>
    </row>
    <row r="24542" spans="2:16" ht="25.5">
      <c r="B24542" s="400"/>
      <c r="D24542" s="94" t="s">
        <v>23753</v>
      </c>
      <c r="F24542" s="103" t="s">
        <v>23779</v>
      </c>
      <c r="G24542" s="21" t="s">
        <v>23780</v>
      </c>
      <c r="H24542" s="21" t="s">
        <v>23779</v>
      </c>
      <c r="J24542" s="16">
        <v>26</v>
      </c>
      <c r="L24542" s="18">
        <f t="shared" si="1162"/>
        <v>26</v>
      </c>
      <c r="O24542" s="18">
        <f t="shared" si="1160"/>
        <v>0</v>
      </c>
      <c r="P24542" s="16">
        <f t="shared" si="1161"/>
        <v>26</v>
      </c>
    </row>
    <row r="24543" spans="2:16" ht="25.5">
      <c r="B24543" s="400"/>
      <c r="D24543" s="94" t="s">
        <v>23753</v>
      </c>
      <c r="F24543" s="103" t="s">
        <v>23781</v>
      </c>
      <c r="G24543" s="21" t="s">
        <v>23782</v>
      </c>
      <c r="H24543" s="21" t="s">
        <v>23781</v>
      </c>
      <c r="J24543" s="16">
        <v>3</v>
      </c>
      <c r="L24543" s="18">
        <f t="shared" si="1162"/>
        <v>3</v>
      </c>
      <c r="O24543" s="18">
        <f t="shared" si="1160"/>
        <v>0</v>
      </c>
      <c r="P24543" s="16">
        <f t="shared" si="1161"/>
        <v>3</v>
      </c>
    </row>
    <row r="24544" spans="2:16" ht="25.5">
      <c r="B24544" s="400"/>
      <c r="D24544" s="94" t="s">
        <v>23753</v>
      </c>
      <c r="F24544" s="103" t="s">
        <v>16727</v>
      </c>
      <c r="G24544" s="21" t="s">
        <v>23783</v>
      </c>
      <c r="H24544" s="21" t="s">
        <v>16727</v>
      </c>
      <c r="J24544" s="16">
        <v>4</v>
      </c>
      <c r="L24544" s="18">
        <f t="shared" si="1162"/>
        <v>4</v>
      </c>
      <c r="O24544" s="18">
        <f t="shared" si="1160"/>
        <v>0</v>
      </c>
      <c r="P24544" s="16">
        <f t="shared" si="1161"/>
        <v>4</v>
      </c>
    </row>
    <row r="24545" spans="2:16" ht="25.5">
      <c r="B24545" s="400"/>
      <c r="D24545" s="94" t="s">
        <v>23753</v>
      </c>
      <c r="F24545" s="103" t="s">
        <v>1549</v>
      </c>
      <c r="G24545" s="21" t="s">
        <v>23784</v>
      </c>
      <c r="H24545" s="21" t="s">
        <v>1549</v>
      </c>
      <c r="J24545" s="16">
        <v>6</v>
      </c>
      <c r="L24545" s="18">
        <f t="shared" si="1162"/>
        <v>6</v>
      </c>
      <c r="O24545" s="18">
        <f t="shared" si="1160"/>
        <v>0</v>
      </c>
      <c r="P24545" s="16">
        <f t="shared" si="1161"/>
        <v>6</v>
      </c>
    </row>
    <row r="24546" spans="2:16" ht="25.5">
      <c r="B24546" s="400"/>
      <c r="D24546" s="94" t="s">
        <v>23753</v>
      </c>
      <c r="F24546" s="103" t="s">
        <v>23785</v>
      </c>
      <c r="G24546" s="21" t="s">
        <v>23786</v>
      </c>
      <c r="H24546" s="21" t="s">
        <v>23785</v>
      </c>
      <c r="J24546" s="16">
        <v>10</v>
      </c>
      <c r="L24546" s="18">
        <f t="shared" si="1162"/>
        <v>10</v>
      </c>
      <c r="O24546" s="18">
        <f t="shared" si="1160"/>
        <v>0</v>
      </c>
      <c r="P24546" s="16">
        <f t="shared" si="1161"/>
        <v>10</v>
      </c>
    </row>
    <row r="24547" spans="2:16" ht="25.5">
      <c r="B24547" s="400"/>
      <c r="D24547" s="94" t="s">
        <v>23753</v>
      </c>
      <c r="F24547" s="103" t="s">
        <v>23787</v>
      </c>
      <c r="G24547" s="21" t="s">
        <v>23788</v>
      </c>
      <c r="H24547" s="21" t="s">
        <v>23787</v>
      </c>
      <c r="J24547" s="16">
        <v>14</v>
      </c>
      <c r="L24547" s="18">
        <f t="shared" si="1162"/>
        <v>14</v>
      </c>
      <c r="O24547" s="18">
        <f t="shared" si="1160"/>
        <v>0</v>
      </c>
      <c r="P24547" s="16">
        <f t="shared" si="1161"/>
        <v>14</v>
      </c>
    </row>
    <row r="24548" spans="2:16" ht="25.5">
      <c r="B24548" s="400"/>
      <c r="D24548" s="94" t="s">
        <v>23753</v>
      </c>
      <c r="F24548" s="103" t="s">
        <v>18040</v>
      </c>
      <c r="G24548" s="21" t="s">
        <v>23789</v>
      </c>
      <c r="H24548" s="21" t="s">
        <v>18040</v>
      </c>
      <c r="J24548" s="16">
        <v>23</v>
      </c>
      <c r="L24548" s="18">
        <f t="shared" si="1162"/>
        <v>23</v>
      </c>
      <c r="O24548" s="18">
        <f t="shared" si="1160"/>
        <v>0</v>
      </c>
      <c r="P24548" s="16">
        <f t="shared" si="1161"/>
        <v>23</v>
      </c>
    </row>
    <row r="24549" spans="2:16" ht="25.5">
      <c r="B24549" s="400"/>
      <c r="D24549" s="94" t="s">
        <v>23753</v>
      </c>
      <c r="F24549" s="103" t="s">
        <v>23790</v>
      </c>
      <c r="G24549" s="21" t="s">
        <v>23791</v>
      </c>
      <c r="H24549" s="21" t="s">
        <v>23790</v>
      </c>
      <c r="J24549" s="16">
        <v>7</v>
      </c>
      <c r="L24549" s="18">
        <f t="shared" si="1162"/>
        <v>7</v>
      </c>
      <c r="O24549" s="18">
        <f t="shared" si="1160"/>
        <v>0</v>
      </c>
      <c r="P24549" s="16">
        <f t="shared" si="1161"/>
        <v>7</v>
      </c>
    </row>
    <row r="24550" spans="2:16" ht="25.5">
      <c r="B24550" s="400"/>
      <c r="D24550" s="94" t="s">
        <v>23753</v>
      </c>
      <c r="F24550" s="103" t="s">
        <v>23792</v>
      </c>
      <c r="G24550" s="21" t="s">
        <v>23793</v>
      </c>
      <c r="H24550" s="21" t="s">
        <v>23792</v>
      </c>
      <c r="J24550" s="16">
        <v>9</v>
      </c>
      <c r="L24550" s="18">
        <f t="shared" si="1162"/>
        <v>9</v>
      </c>
      <c r="O24550" s="18">
        <f t="shared" si="1160"/>
        <v>0</v>
      </c>
      <c r="P24550" s="16">
        <f t="shared" si="1161"/>
        <v>9</v>
      </c>
    </row>
    <row r="24551" spans="2:16" ht="25.5">
      <c r="B24551" s="400"/>
      <c r="D24551" s="94" t="s">
        <v>23753</v>
      </c>
      <c r="F24551" s="103" t="s">
        <v>23794</v>
      </c>
      <c r="G24551" s="21" t="s">
        <v>23795</v>
      </c>
      <c r="H24551" s="21" t="s">
        <v>23794</v>
      </c>
      <c r="J24551" s="16">
        <v>11</v>
      </c>
      <c r="L24551" s="18">
        <f t="shared" si="1162"/>
        <v>11</v>
      </c>
      <c r="O24551" s="18">
        <f t="shared" si="1160"/>
        <v>0</v>
      </c>
      <c r="P24551" s="16">
        <f t="shared" si="1161"/>
        <v>11</v>
      </c>
    </row>
    <row r="24552" spans="2:16" ht="25.5">
      <c r="B24552" s="400"/>
      <c r="D24552" s="94" t="s">
        <v>23753</v>
      </c>
      <c r="F24552" s="103" t="s">
        <v>23796</v>
      </c>
      <c r="G24552" s="21" t="s">
        <v>23797</v>
      </c>
      <c r="H24552" s="21" t="s">
        <v>23796</v>
      </c>
      <c r="J24552" s="16">
        <v>12</v>
      </c>
      <c r="L24552" s="18">
        <f t="shared" si="1162"/>
        <v>12</v>
      </c>
      <c r="O24552" s="18">
        <f t="shared" si="1160"/>
        <v>0</v>
      </c>
      <c r="P24552" s="16">
        <f t="shared" si="1161"/>
        <v>12</v>
      </c>
    </row>
    <row r="24553" spans="2:16" ht="25.5">
      <c r="B24553" s="400"/>
      <c r="D24553" s="94" t="s">
        <v>23753</v>
      </c>
      <c r="F24553" s="103" t="s">
        <v>23798</v>
      </c>
      <c r="G24553" s="21" t="s">
        <v>23799</v>
      </c>
      <c r="H24553" s="21" t="s">
        <v>23798</v>
      </c>
      <c r="J24553" s="16">
        <v>14</v>
      </c>
      <c r="L24553" s="18">
        <f t="shared" si="1162"/>
        <v>14</v>
      </c>
      <c r="O24553" s="18">
        <f t="shared" si="1160"/>
        <v>0</v>
      </c>
      <c r="P24553" s="16">
        <f t="shared" si="1161"/>
        <v>14</v>
      </c>
    </row>
    <row r="24554" spans="2:16" ht="25.5">
      <c r="B24554" s="400"/>
      <c r="D24554" s="94" t="s">
        <v>23753</v>
      </c>
      <c r="F24554" s="103" t="s">
        <v>23800</v>
      </c>
      <c r="G24554" s="21" t="s">
        <v>23801</v>
      </c>
      <c r="H24554" s="21" t="s">
        <v>23800</v>
      </c>
      <c r="J24554" s="16">
        <v>5</v>
      </c>
      <c r="L24554" s="18">
        <f t="shared" si="1162"/>
        <v>5</v>
      </c>
      <c r="O24554" s="18">
        <f t="shared" si="1160"/>
        <v>0</v>
      </c>
      <c r="P24554" s="16">
        <f t="shared" si="1161"/>
        <v>5</v>
      </c>
    </row>
    <row r="24555" spans="2:16" ht="25.5">
      <c r="B24555" s="400"/>
      <c r="D24555" s="94" t="s">
        <v>23753</v>
      </c>
      <c r="F24555" s="103" t="s">
        <v>23802</v>
      </c>
      <c r="G24555" s="21" t="s">
        <v>23803</v>
      </c>
      <c r="H24555" s="21" t="s">
        <v>23802</v>
      </c>
      <c r="J24555" s="16">
        <v>1</v>
      </c>
      <c r="L24555" s="18">
        <f t="shared" si="1162"/>
        <v>1</v>
      </c>
      <c r="O24555" s="18">
        <f t="shared" si="1160"/>
        <v>0</v>
      </c>
      <c r="P24555" s="16">
        <f t="shared" si="1161"/>
        <v>1</v>
      </c>
    </row>
    <row r="24556" spans="2:16" ht="25.5">
      <c r="B24556" s="400"/>
      <c r="D24556" s="94" t="s">
        <v>23753</v>
      </c>
      <c r="F24556" s="103" t="s">
        <v>17699</v>
      </c>
      <c r="G24556" s="21" t="s">
        <v>23804</v>
      </c>
      <c r="H24556" s="21" t="s">
        <v>17699</v>
      </c>
      <c r="J24556" s="16">
        <v>11</v>
      </c>
      <c r="L24556" s="18">
        <f t="shared" si="1162"/>
        <v>11</v>
      </c>
      <c r="O24556" s="18">
        <f t="shared" si="1160"/>
        <v>0</v>
      </c>
      <c r="P24556" s="16">
        <f t="shared" si="1161"/>
        <v>11</v>
      </c>
    </row>
    <row r="24557" spans="2:16" ht="25.5">
      <c r="B24557" s="400"/>
      <c r="D24557" s="94" t="s">
        <v>23753</v>
      </c>
      <c r="F24557" s="103" t="s">
        <v>23805</v>
      </c>
      <c r="G24557" s="21" t="s">
        <v>23806</v>
      </c>
      <c r="H24557" s="21" t="s">
        <v>23805</v>
      </c>
      <c r="J24557" s="16">
        <v>32</v>
      </c>
      <c r="L24557" s="18">
        <f t="shared" si="1162"/>
        <v>32</v>
      </c>
      <c r="O24557" s="18">
        <f t="shared" si="1160"/>
        <v>0</v>
      </c>
      <c r="P24557" s="16">
        <f t="shared" si="1161"/>
        <v>32</v>
      </c>
    </row>
    <row r="24558" spans="2:16" ht="38.25">
      <c r="B24558" s="400"/>
      <c r="D24558" s="94" t="s">
        <v>23807</v>
      </c>
      <c r="F24558" s="103" t="s">
        <v>23808</v>
      </c>
      <c r="G24558" s="21" t="s">
        <v>23809</v>
      </c>
      <c r="H24558" s="21" t="s">
        <v>23808</v>
      </c>
      <c r="J24558" s="16">
        <v>94</v>
      </c>
      <c r="L24558" s="18">
        <f t="shared" si="1162"/>
        <v>94</v>
      </c>
      <c r="O24558" s="18">
        <f t="shared" si="1160"/>
        <v>0</v>
      </c>
      <c r="P24558" s="16">
        <f t="shared" si="1161"/>
        <v>94</v>
      </c>
    </row>
    <row r="24559" spans="2:16" ht="25.5">
      <c r="B24559" s="400"/>
      <c r="D24559" s="94" t="s">
        <v>23807</v>
      </c>
      <c r="F24559" s="103" t="s">
        <v>23808</v>
      </c>
      <c r="G24559" s="21" t="s">
        <v>23810</v>
      </c>
      <c r="H24559" s="21" t="s">
        <v>23811</v>
      </c>
      <c r="J24559" s="16">
        <v>148</v>
      </c>
      <c r="L24559" s="18">
        <f t="shared" si="1162"/>
        <v>148</v>
      </c>
      <c r="O24559" s="18">
        <f t="shared" si="1160"/>
        <v>0</v>
      </c>
      <c r="P24559" s="16">
        <f t="shared" si="1161"/>
        <v>148</v>
      </c>
    </row>
    <row r="24560" spans="2:16" ht="25.5">
      <c r="B24560" s="400"/>
      <c r="D24560" s="94" t="s">
        <v>23807</v>
      </c>
      <c r="F24560" s="103" t="s">
        <v>23812</v>
      </c>
      <c r="G24560" s="21" t="s">
        <v>23813</v>
      </c>
      <c r="H24560" s="21" t="s">
        <v>23814</v>
      </c>
      <c r="J24560" s="16">
        <v>48</v>
      </c>
      <c r="L24560" s="18">
        <f t="shared" si="1162"/>
        <v>48</v>
      </c>
      <c r="O24560" s="18">
        <f t="shared" si="1160"/>
        <v>0</v>
      </c>
      <c r="P24560" s="16">
        <f t="shared" si="1161"/>
        <v>48</v>
      </c>
    </row>
    <row r="24561" spans="2:16" ht="25.5">
      <c r="B24561" s="400"/>
      <c r="D24561" s="94" t="s">
        <v>23807</v>
      </c>
      <c r="F24561" s="103" t="s">
        <v>23815</v>
      </c>
      <c r="G24561" s="21" t="s">
        <v>23816</v>
      </c>
      <c r="H24561" s="21" t="s">
        <v>23815</v>
      </c>
      <c r="J24561" s="16">
        <v>46</v>
      </c>
      <c r="L24561" s="18">
        <f t="shared" si="1162"/>
        <v>46</v>
      </c>
      <c r="O24561" s="18">
        <f t="shared" si="1160"/>
        <v>0</v>
      </c>
      <c r="P24561" s="16">
        <f t="shared" si="1161"/>
        <v>46</v>
      </c>
    </row>
    <row r="24562" spans="2:16" ht="25.5">
      <c r="B24562" s="400"/>
      <c r="D24562" s="94" t="s">
        <v>23807</v>
      </c>
      <c r="F24562" s="103" t="s">
        <v>23817</v>
      </c>
      <c r="G24562" s="21" t="s">
        <v>23818</v>
      </c>
      <c r="H24562" s="21" t="s">
        <v>23817</v>
      </c>
      <c r="J24562" s="16">
        <v>18</v>
      </c>
      <c r="L24562" s="18">
        <f t="shared" si="1162"/>
        <v>18</v>
      </c>
      <c r="O24562" s="18">
        <f t="shared" si="1160"/>
        <v>0</v>
      </c>
      <c r="P24562" s="16">
        <f t="shared" si="1161"/>
        <v>18</v>
      </c>
    </row>
    <row r="24563" spans="2:16" ht="25.5">
      <c r="B24563" s="400"/>
      <c r="D24563" s="94" t="s">
        <v>23807</v>
      </c>
      <c r="F24563" s="103" t="s">
        <v>23819</v>
      </c>
      <c r="G24563" s="21" t="s">
        <v>23820</v>
      </c>
      <c r="H24563" s="21" t="s">
        <v>23819</v>
      </c>
      <c r="J24563" s="16">
        <v>30</v>
      </c>
      <c r="L24563" s="18">
        <f t="shared" si="1162"/>
        <v>30</v>
      </c>
      <c r="O24563" s="18">
        <f t="shared" si="1160"/>
        <v>0</v>
      </c>
      <c r="P24563" s="16">
        <f t="shared" si="1161"/>
        <v>30</v>
      </c>
    </row>
    <row r="24564" spans="2:16" ht="25.5">
      <c r="B24564" s="400"/>
      <c r="D24564" s="94" t="s">
        <v>23807</v>
      </c>
      <c r="F24564" s="103" t="s">
        <v>23821</v>
      </c>
      <c r="G24564" s="21" t="s">
        <v>23822</v>
      </c>
      <c r="H24564" s="21" t="s">
        <v>23823</v>
      </c>
      <c r="J24564" s="16">
        <v>28</v>
      </c>
      <c r="L24564" s="18">
        <f t="shared" si="1162"/>
        <v>28</v>
      </c>
      <c r="O24564" s="18">
        <f t="shared" si="1160"/>
        <v>0</v>
      </c>
      <c r="P24564" s="16">
        <f t="shared" si="1161"/>
        <v>28</v>
      </c>
    </row>
    <row r="24565" spans="2:16" ht="25.5">
      <c r="B24565" s="400"/>
      <c r="D24565" s="94" t="s">
        <v>23807</v>
      </c>
      <c r="F24565" s="103" t="s">
        <v>23824</v>
      </c>
      <c r="G24565" s="21" t="s">
        <v>23825</v>
      </c>
      <c r="H24565" s="21" t="s">
        <v>23824</v>
      </c>
      <c r="J24565" s="16">
        <v>42</v>
      </c>
      <c r="L24565" s="18">
        <f t="shared" si="1162"/>
        <v>42</v>
      </c>
      <c r="O24565" s="18">
        <f t="shared" si="1160"/>
        <v>0</v>
      </c>
      <c r="P24565" s="16">
        <f t="shared" si="1161"/>
        <v>42</v>
      </c>
    </row>
    <row r="24566" spans="2:16" ht="25.5">
      <c r="B24566" s="400"/>
      <c r="D24566" s="94" t="s">
        <v>23807</v>
      </c>
      <c r="F24566" s="103" t="s">
        <v>23826</v>
      </c>
      <c r="G24566" s="21" t="s">
        <v>23827</v>
      </c>
      <c r="H24566" s="21" t="s">
        <v>23826</v>
      </c>
      <c r="J24566" s="16">
        <v>23</v>
      </c>
      <c r="L24566" s="18">
        <f t="shared" si="1162"/>
        <v>23</v>
      </c>
      <c r="O24566" s="18">
        <f t="shared" si="1160"/>
        <v>0</v>
      </c>
      <c r="P24566" s="16">
        <f t="shared" si="1161"/>
        <v>23</v>
      </c>
    </row>
    <row r="24567" spans="2:16" ht="25.5">
      <c r="B24567" s="400"/>
      <c r="D24567" s="94" t="s">
        <v>23807</v>
      </c>
      <c r="F24567" s="103" t="s">
        <v>23828</v>
      </c>
      <c r="G24567" s="21" t="s">
        <v>23829</v>
      </c>
      <c r="H24567" s="21" t="s">
        <v>23828</v>
      </c>
      <c r="J24567" s="16">
        <v>40</v>
      </c>
      <c r="L24567" s="18">
        <f t="shared" si="1162"/>
        <v>40</v>
      </c>
      <c r="O24567" s="18">
        <f t="shared" si="1160"/>
        <v>0</v>
      </c>
      <c r="P24567" s="16">
        <f t="shared" si="1161"/>
        <v>40</v>
      </c>
    </row>
    <row r="24568" spans="2:16" ht="25.5">
      <c r="B24568" s="400"/>
      <c r="D24568" s="94" t="s">
        <v>23807</v>
      </c>
      <c r="F24568" s="103" t="s">
        <v>23830</v>
      </c>
      <c r="G24568" s="21" t="s">
        <v>23831</v>
      </c>
      <c r="H24568" s="21" t="s">
        <v>23830</v>
      </c>
      <c r="J24568" s="16">
        <v>19</v>
      </c>
      <c r="L24568" s="18">
        <f t="shared" si="1162"/>
        <v>19</v>
      </c>
      <c r="O24568" s="18">
        <f t="shared" si="1160"/>
        <v>0</v>
      </c>
      <c r="P24568" s="16">
        <f t="shared" si="1161"/>
        <v>19</v>
      </c>
    </row>
    <row r="24569" spans="2:16" ht="25.5">
      <c r="B24569" s="400"/>
      <c r="D24569" s="94" t="s">
        <v>23807</v>
      </c>
      <c r="F24569" s="103" t="s">
        <v>23832</v>
      </c>
      <c r="G24569" s="21" t="s">
        <v>23833</v>
      </c>
      <c r="H24569" s="21" t="s">
        <v>23832</v>
      </c>
      <c r="J24569" s="16">
        <v>21</v>
      </c>
      <c r="L24569" s="18">
        <f t="shared" si="1162"/>
        <v>21</v>
      </c>
      <c r="O24569" s="18">
        <f t="shared" si="1160"/>
        <v>0</v>
      </c>
      <c r="P24569" s="16">
        <f t="shared" si="1161"/>
        <v>21</v>
      </c>
    </row>
    <row r="24570" spans="2:16" ht="25.5">
      <c r="B24570" s="400"/>
      <c r="D24570" s="94" t="s">
        <v>23807</v>
      </c>
      <c r="F24570" s="103" t="s">
        <v>23834</v>
      </c>
      <c r="G24570" s="21" t="s">
        <v>23835</v>
      </c>
      <c r="H24570" s="21" t="s">
        <v>23834</v>
      </c>
      <c r="J24570" s="16">
        <v>38</v>
      </c>
      <c r="L24570" s="18">
        <f t="shared" si="1162"/>
        <v>38</v>
      </c>
      <c r="O24570" s="18">
        <f t="shared" si="1160"/>
        <v>0</v>
      </c>
      <c r="P24570" s="16">
        <f t="shared" si="1161"/>
        <v>38</v>
      </c>
    </row>
    <row r="24571" spans="2:16" ht="25.5">
      <c r="B24571" s="400"/>
      <c r="D24571" s="94" t="s">
        <v>23807</v>
      </c>
      <c r="F24571" s="103" t="s">
        <v>23836</v>
      </c>
      <c r="G24571" s="21" t="s">
        <v>23837</v>
      </c>
      <c r="H24571" s="21" t="s">
        <v>23836</v>
      </c>
      <c r="J24571" s="16">
        <v>38</v>
      </c>
      <c r="L24571" s="18">
        <f t="shared" si="1162"/>
        <v>38</v>
      </c>
      <c r="O24571" s="18">
        <f t="shared" si="1160"/>
        <v>0</v>
      </c>
      <c r="P24571" s="16">
        <f t="shared" si="1161"/>
        <v>38</v>
      </c>
    </row>
    <row r="24572" spans="2:16" ht="25.5">
      <c r="B24572" s="400"/>
      <c r="D24572" s="94" t="s">
        <v>23807</v>
      </c>
      <c r="F24572" s="103" t="s">
        <v>23838</v>
      </c>
      <c r="G24572" s="21" t="s">
        <v>23839</v>
      </c>
      <c r="H24572" s="21" t="s">
        <v>23838</v>
      </c>
      <c r="J24572" s="16">
        <v>19</v>
      </c>
      <c r="L24572" s="18">
        <f t="shared" si="1162"/>
        <v>19</v>
      </c>
      <c r="O24572" s="18">
        <f t="shared" si="1160"/>
        <v>0</v>
      </c>
      <c r="P24572" s="16">
        <f t="shared" si="1161"/>
        <v>19</v>
      </c>
    </row>
    <row r="24573" spans="2:16" ht="25.5">
      <c r="B24573" s="400"/>
      <c r="D24573" s="94" t="s">
        <v>23807</v>
      </c>
      <c r="F24573" s="103" t="s">
        <v>23840</v>
      </c>
      <c r="G24573" s="21" t="s">
        <v>23841</v>
      </c>
      <c r="H24573" s="21" t="s">
        <v>23840</v>
      </c>
      <c r="J24573" s="16">
        <v>41</v>
      </c>
      <c r="L24573" s="18">
        <f t="shared" si="1162"/>
        <v>41</v>
      </c>
      <c r="O24573" s="18">
        <f t="shared" si="1160"/>
        <v>0</v>
      </c>
      <c r="P24573" s="16">
        <f t="shared" si="1161"/>
        <v>41</v>
      </c>
    </row>
    <row r="24574" spans="2:16" ht="25.5">
      <c r="B24574" s="400"/>
      <c r="D24574" s="94" t="s">
        <v>23807</v>
      </c>
      <c r="F24574" s="103" t="s">
        <v>23842</v>
      </c>
      <c r="G24574" s="21" t="s">
        <v>23843</v>
      </c>
      <c r="H24574" s="21" t="s">
        <v>23844</v>
      </c>
      <c r="J24574" s="16">
        <v>61</v>
      </c>
      <c r="L24574" s="18">
        <f t="shared" si="1162"/>
        <v>61</v>
      </c>
      <c r="O24574" s="18">
        <f t="shared" si="1160"/>
        <v>0</v>
      </c>
      <c r="P24574" s="16">
        <f t="shared" si="1161"/>
        <v>61</v>
      </c>
    </row>
    <row r="24575" spans="2:16" ht="25.5">
      <c r="B24575" s="400"/>
      <c r="D24575" s="94" t="s">
        <v>23807</v>
      </c>
      <c r="F24575" s="103" t="s">
        <v>752</v>
      </c>
      <c r="G24575" s="21" t="s">
        <v>23845</v>
      </c>
      <c r="H24575" s="21" t="s">
        <v>752</v>
      </c>
      <c r="J24575" s="16">
        <v>11</v>
      </c>
      <c r="L24575" s="18">
        <f t="shared" si="1162"/>
        <v>11</v>
      </c>
      <c r="O24575" s="18">
        <f t="shared" si="1160"/>
        <v>0</v>
      </c>
      <c r="P24575" s="16">
        <f t="shared" si="1161"/>
        <v>11</v>
      </c>
    </row>
    <row r="24576" spans="2:16" ht="25.5">
      <c r="B24576" s="400"/>
      <c r="D24576" s="94" t="s">
        <v>23807</v>
      </c>
      <c r="F24576" s="103" t="s">
        <v>23794</v>
      </c>
      <c r="G24576" s="21" t="s">
        <v>23846</v>
      </c>
      <c r="H24576" s="21" t="s">
        <v>23794</v>
      </c>
      <c r="J24576" s="16">
        <v>71</v>
      </c>
      <c r="L24576" s="18">
        <f t="shared" si="1162"/>
        <v>71</v>
      </c>
      <c r="O24576" s="18">
        <f t="shared" si="1160"/>
        <v>0</v>
      </c>
      <c r="P24576" s="16">
        <f t="shared" si="1161"/>
        <v>71</v>
      </c>
    </row>
    <row r="24577" spans="2:16" ht="25.5">
      <c r="B24577" s="400"/>
      <c r="D24577" s="94" t="s">
        <v>23807</v>
      </c>
      <c r="F24577" s="103" t="s">
        <v>23847</v>
      </c>
      <c r="G24577" s="21" t="s">
        <v>23848</v>
      </c>
      <c r="H24577" s="21" t="s">
        <v>23849</v>
      </c>
      <c r="J24577" s="16">
        <v>94</v>
      </c>
      <c r="L24577" s="18">
        <f t="shared" si="1162"/>
        <v>94</v>
      </c>
      <c r="O24577" s="18">
        <f t="shared" si="1160"/>
        <v>0</v>
      </c>
      <c r="P24577" s="16">
        <f t="shared" si="1161"/>
        <v>94</v>
      </c>
    </row>
    <row r="24578" spans="2:16" ht="25.5">
      <c r="B24578" s="400"/>
      <c r="D24578" s="94" t="s">
        <v>23807</v>
      </c>
      <c r="F24578" s="103" t="s">
        <v>23847</v>
      </c>
      <c r="G24578" s="21" t="s">
        <v>23850</v>
      </c>
      <c r="H24578" s="21" t="s">
        <v>23851</v>
      </c>
      <c r="J24578" s="16">
        <v>104</v>
      </c>
      <c r="L24578" s="18">
        <f t="shared" si="1162"/>
        <v>104</v>
      </c>
      <c r="O24578" s="18">
        <f t="shared" si="1160"/>
        <v>0</v>
      </c>
      <c r="P24578" s="16">
        <f t="shared" si="1161"/>
        <v>104</v>
      </c>
    </row>
    <row r="24579" spans="2:16" ht="25.5">
      <c r="B24579" s="400"/>
      <c r="D24579" s="94" t="s">
        <v>23807</v>
      </c>
      <c r="F24579" s="103" t="s">
        <v>23852</v>
      </c>
      <c r="G24579" s="21" t="s">
        <v>23853</v>
      </c>
      <c r="H24579" s="21" t="s">
        <v>23852</v>
      </c>
      <c r="J24579" s="16">
        <v>13</v>
      </c>
      <c r="L24579" s="18">
        <f t="shared" si="1162"/>
        <v>13</v>
      </c>
      <c r="O24579" s="18">
        <f t="shared" si="1160"/>
        <v>0</v>
      </c>
      <c r="P24579" s="16">
        <f t="shared" si="1161"/>
        <v>13</v>
      </c>
    </row>
    <row r="24580" spans="2:16" ht="25.5">
      <c r="B24580" s="400"/>
      <c r="D24580" s="94" t="s">
        <v>23807</v>
      </c>
      <c r="F24580" s="103" t="s">
        <v>23854</v>
      </c>
      <c r="G24580" s="21" t="s">
        <v>23855</v>
      </c>
      <c r="H24580" s="21" t="s">
        <v>23854</v>
      </c>
      <c r="J24580" s="16">
        <v>35</v>
      </c>
      <c r="L24580" s="18">
        <f t="shared" si="1162"/>
        <v>35</v>
      </c>
      <c r="O24580" s="18">
        <f t="shared" si="1160"/>
        <v>0</v>
      </c>
      <c r="P24580" s="16">
        <f t="shared" si="1161"/>
        <v>35</v>
      </c>
    </row>
    <row r="24581" spans="2:16" ht="25.5">
      <c r="B24581" s="400"/>
      <c r="D24581" s="94" t="s">
        <v>23807</v>
      </c>
      <c r="F24581" s="103" t="s">
        <v>23790</v>
      </c>
      <c r="G24581" s="21" t="s">
        <v>23856</v>
      </c>
      <c r="H24581" s="21" t="s">
        <v>23790</v>
      </c>
      <c r="J24581" s="16">
        <v>22</v>
      </c>
      <c r="L24581" s="18">
        <f t="shared" si="1162"/>
        <v>22</v>
      </c>
      <c r="O24581" s="18">
        <f t="shared" si="1160"/>
        <v>0</v>
      </c>
      <c r="P24581" s="16">
        <f t="shared" si="1161"/>
        <v>22</v>
      </c>
    </row>
    <row r="24582" spans="2:16" ht="25.5">
      <c r="B24582" s="400"/>
      <c r="D24582" s="94" t="s">
        <v>23807</v>
      </c>
      <c r="F24582" s="103" t="s">
        <v>321</v>
      </c>
      <c r="G24582" s="21" t="s">
        <v>23857</v>
      </c>
      <c r="H24582" s="21" t="s">
        <v>321</v>
      </c>
      <c r="J24582" s="16">
        <v>9</v>
      </c>
      <c r="L24582" s="18">
        <f t="shared" si="1162"/>
        <v>9</v>
      </c>
      <c r="O24582" s="18">
        <f t="shared" si="1160"/>
        <v>0</v>
      </c>
      <c r="P24582" s="16">
        <f t="shared" si="1161"/>
        <v>9</v>
      </c>
    </row>
    <row r="24583" spans="2:16" ht="25.5">
      <c r="B24583" s="400"/>
      <c r="D24583" s="94" t="s">
        <v>23807</v>
      </c>
      <c r="F24583" s="103" t="s">
        <v>23858</v>
      </c>
      <c r="G24583" s="21" t="s">
        <v>23859</v>
      </c>
      <c r="H24583" s="21" t="s">
        <v>23860</v>
      </c>
      <c r="J24583" s="16">
        <v>59</v>
      </c>
      <c r="L24583" s="18">
        <f t="shared" si="1162"/>
        <v>59</v>
      </c>
      <c r="O24583" s="18">
        <f t="shared" si="1160"/>
        <v>0</v>
      </c>
      <c r="P24583" s="16">
        <f t="shared" si="1161"/>
        <v>59</v>
      </c>
    </row>
    <row r="24584" spans="2:16" ht="25.5">
      <c r="B24584" s="400"/>
      <c r="D24584" s="94" t="s">
        <v>23807</v>
      </c>
      <c r="F24584" s="103" t="s">
        <v>23858</v>
      </c>
      <c r="G24584" s="21" t="s">
        <v>23861</v>
      </c>
      <c r="H24584" s="21" t="s">
        <v>23858</v>
      </c>
      <c r="J24584" s="16">
        <v>92</v>
      </c>
      <c r="L24584" s="18">
        <f t="shared" si="1162"/>
        <v>92</v>
      </c>
      <c r="O24584" s="18">
        <f t="shared" si="1160"/>
        <v>0</v>
      </c>
      <c r="P24584" s="16">
        <f t="shared" si="1161"/>
        <v>92</v>
      </c>
    </row>
    <row r="24585" spans="2:16" ht="25.5">
      <c r="B24585" s="400"/>
      <c r="D24585" s="94" t="s">
        <v>23862</v>
      </c>
      <c r="F24585" s="103" t="s">
        <v>23863</v>
      </c>
      <c r="G24585" s="21" t="s">
        <v>23864</v>
      </c>
      <c r="H24585" s="21" t="s">
        <v>23865</v>
      </c>
      <c r="J24585" s="16">
        <v>187</v>
      </c>
      <c r="L24585" s="18">
        <f t="shared" si="1162"/>
        <v>187</v>
      </c>
      <c r="O24585" s="18">
        <f t="shared" si="1160"/>
        <v>0</v>
      </c>
      <c r="P24585" s="16">
        <f t="shared" si="1161"/>
        <v>187</v>
      </c>
    </row>
    <row r="24586" spans="2:16" ht="25.5">
      <c r="B24586" s="400"/>
      <c r="D24586" s="94" t="s">
        <v>23862</v>
      </c>
      <c r="F24586" s="103" t="s">
        <v>23863</v>
      </c>
      <c r="G24586" s="21" t="s">
        <v>23866</v>
      </c>
      <c r="H24586" s="21" t="s">
        <v>9599</v>
      </c>
      <c r="J24586" s="16">
        <v>203</v>
      </c>
      <c r="L24586" s="18">
        <f t="shared" si="1162"/>
        <v>203</v>
      </c>
      <c r="O24586" s="18">
        <f t="shared" si="1160"/>
        <v>0</v>
      </c>
      <c r="P24586" s="16">
        <f t="shared" si="1161"/>
        <v>203</v>
      </c>
    </row>
    <row r="24587" spans="2:16" ht="38.25">
      <c r="B24587" s="400"/>
      <c r="D24587" s="94" t="s">
        <v>23862</v>
      </c>
      <c r="F24587" s="103" t="s">
        <v>23863</v>
      </c>
      <c r="G24587" s="21" t="s">
        <v>23867</v>
      </c>
      <c r="H24587" s="21" t="s">
        <v>23863</v>
      </c>
      <c r="J24587" s="16">
        <v>220</v>
      </c>
      <c r="L24587" s="18">
        <f t="shared" si="1162"/>
        <v>220</v>
      </c>
      <c r="O24587" s="18">
        <f t="shared" ref="O24587:O24650" si="1163">+N24587+M24587</f>
        <v>0</v>
      </c>
      <c r="P24587" s="16">
        <f t="shared" ref="P24587:P24650" si="1164">+L24587+O24587</f>
        <v>220</v>
      </c>
    </row>
    <row r="24588" spans="2:16" ht="25.5">
      <c r="B24588" s="400"/>
      <c r="D24588" s="94" t="s">
        <v>23862</v>
      </c>
      <c r="F24588" s="103" t="s">
        <v>23868</v>
      </c>
      <c r="G24588" s="21" t="s">
        <v>23869</v>
      </c>
      <c r="H24588" s="21" t="s">
        <v>23868</v>
      </c>
      <c r="J24588" s="16">
        <v>47</v>
      </c>
      <c r="L24588" s="18">
        <f t="shared" si="1162"/>
        <v>47</v>
      </c>
      <c r="O24588" s="18">
        <f t="shared" si="1163"/>
        <v>0</v>
      </c>
      <c r="P24588" s="16">
        <f t="shared" si="1164"/>
        <v>47</v>
      </c>
    </row>
    <row r="24589" spans="2:16" ht="25.5">
      <c r="B24589" s="400"/>
      <c r="D24589" s="94" t="s">
        <v>23862</v>
      </c>
      <c r="F24589" s="103" t="s">
        <v>771</v>
      </c>
      <c r="G24589" s="21" t="s">
        <v>23870</v>
      </c>
      <c r="H24589" s="21" t="s">
        <v>771</v>
      </c>
      <c r="J24589" s="16">
        <v>14</v>
      </c>
      <c r="L24589" s="18">
        <f t="shared" si="1162"/>
        <v>14</v>
      </c>
      <c r="O24589" s="18">
        <f t="shared" si="1163"/>
        <v>0</v>
      </c>
      <c r="P24589" s="16">
        <f t="shared" si="1164"/>
        <v>14</v>
      </c>
    </row>
    <row r="24590" spans="2:16" ht="51">
      <c r="B24590" s="400"/>
      <c r="D24590" s="94" t="s">
        <v>23862</v>
      </c>
      <c r="F24590" s="103" t="s">
        <v>23871</v>
      </c>
      <c r="G24590" s="21" t="s">
        <v>23872</v>
      </c>
      <c r="H24590" s="21" t="s">
        <v>23873</v>
      </c>
      <c r="J24590" s="16">
        <v>69</v>
      </c>
      <c r="L24590" s="18">
        <f t="shared" si="1162"/>
        <v>69</v>
      </c>
      <c r="O24590" s="18">
        <f t="shared" si="1163"/>
        <v>0</v>
      </c>
      <c r="P24590" s="16">
        <f t="shared" si="1164"/>
        <v>69</v>
      </c>
    </row>
    <row r="24591" spans="2:16" ht="25.5">
      <c r="B24591" s="400"/>
      <c r="D24591" s="94" t="s">
        <v>23862</v>
      </c>
      <c r="F24591" s="103" t="s">
        <v>23871</v>
      </c>
      <c r="G24591" s="21" t="s">
        <v>23874</v>
      </c>
      <c r="H24591" s="21" t="s">
        <v>23875</v>
      </c>
      <c r="J24591" s="16">
        <v>88</v>
      </c>
      <c r="L24591" s="18">
        <f t="shared" ref="L24591:L24654" si="1165">+J24591+K24591</f>
        <v>88</v>
      </c>
      <c r="O24591" s="18">
        <f t="shared" si="1163"/>
        <v>0</v>
      </c>
      <c r="P24591" s="16">
        <f t="shared" si="1164"/>
        <v>88</v>
      </c>
    </row>
    <row r="24592" spans="2:16" ht="38.25">
      <c r="B24592" s="400"/>
      <c r="D24592" s="94" t="s">
        <v>23862</v>
      </c>
      <c r="F24592" s="103" t="s">
        <v>23876</v>
      </c>
      <c r="G24592" s="21" t="s">
        <v>23877</v>
      </c>
      <c r="H24592" s="21" t="s">
        <v>23876</v>
      </c>
      <c r="J24592" s="16">
        <v>152</v>
      </c>
      <c r="L24592" s="18">
        <f t="shared" si="1165"/>
        <v>152</v>
      </c>
      <c r="O24592" s="18">
        <f t="shared" si="1163"/>
        <v>0</v>
      </c>
      <c r="P24592" s="16">
        <f t="shared" si="1164"/>
        <v>152</v>
      </c>
    </row>
    <row r="24593" spans="2:16" ht="25.5">
      <c r="B24593" s="400"/>
      <c r="D24593" s="94" t="s">
        <v>23862</v>
      </c>
      <c r="F24593" s="103" t="s">
        <v>23878</v>
      </c>
      <c r="G24593" s="21" t="s">
        <v>23879</v>
      </c>
      <c r="H24593" s="21" t="s">
        <v>23878</v>
      </c>
      <c r="J24593" s="16">
        <v>13</v>
      </c>
      <c r="L24593" s="18">
        <f t="shared" si="1165"/>
        <v>13</v>
      </c>
      <c r="O24593" s="18">
        <f t="shared" si="1163"/>
        <v>0</v>
      </c>
      <c r="P24593" s="16">
        <f t="shared" si="1164"/>
        <v>13</v>
      </c>
    </row>
    <row r="24594" spans="2:16" ht="25.5">
      <c r="B24594" s="400"/>
      <c r="D24594" s="94" t="s">
        <v>23862</v>
      </c>
      <c r="F24594" s="103" t="s">
        <v>23880</v>
      </c>
      <c r="G24594" s="21" t="s">
        <v>23881</v>
      </c>
      <c r="H24594" s="21" t="s">
        <v>23880</v>
      </c>
      <c r="J24594" s="16">
        <v>49</v>
      </c>
      <c r="L24594" s="18">
        <f t="shared" si="1165"/>
        <v>49</v>
      </c>
      <c r="O24594" s="18">
        <f t="shared" si="1163"/>
        <v>0</v>
      </c>
      <c r="P24594" s="16">
        <f t="shared" si="1164"/>
        <v>49</v>
      </c>
    </row>
    <row r="24595" spans="2:16" ht="25.5">
      <c r="B24595" s="400"/>
      <c r="D24595" s="94" t="s">
        <v>23862</v>
      </c>
      <c r="F24595" s="103" t="s">
        <v>23882</v>
      </c>
      <c r="G24595" s="21" t="s">
        <v>23883</v>
      </c>
      <c r="H24595" s="21" t="s">
        <v>23884</v>
      </c>
      <c r="J24595" s="16">
        <v>8</v>
      </c>
      <c r="L24595" s="18">
        <f t="shared" si="1165"/>
        <v>8</v>
      </c>
      <c r="O24595" s="18">
        <f t="shared" si="1163"/>
        <v>0</v>
      </c>
      <c r="P24595" s="16">
        <f t="shared" si="1164"/>
        <v>8</v>
      </c>
    </row>
    <row r="24596" spans="2:16" ht="25.5">
      <c r="B24596" s="400"/>
      <c r="D24596" s="94" t="s">
        <v>23862</v>
      </c>
      <c r="F24596" s="103" t="s">
        <v>23885</v>
      </c>
      <c r="G24596" s="21" t="s">
        <v>23886</v>
      </c>
      <c r="H24596" s="21" t="s">
        <v>23885</v>
      </c>
      <c r="J24596" s="16">
        <v>11</v>
      </c>
      <c r="L24596" s="18">
        <f t="shared" si="1165"/>
        <v>11</v>
      </c>
      <c r="O24596" s="18">
        <f t="shared" si="1163"/>
        <v>0</v>
      </c>
      <c r="P24596" s="16">
        <f t="shared" si="1164"/>
        <v>11</v>
      </c>
    </row>
    <row r="24597" spans="2:16" ht="25.5">
      <c r="B24597" s="400"/>
      <c r="D24597" s="94" t="s">
        <v>23862</v>
      </c>
      <c r="F24597" s="103" t="s">
        <v>23887</v>
      </c>
      <c r="G24597" s="21" t="s">
        <v>23888</v>
      </c>
      <c r="H24597" s="21" t="s">
        <v>23887</v>
      </c>
      <c r="J24597" s="16">
        <v>9</v>
      </c>
      <c r="L24597" s="18">
        <f t="shared" si="1165"/>
        <v>9</v>
      </c>
      <c r="O24597" s="18">
        <f t="shared" si="1163"/>
        <v>0</v>
      </c>
      <c r="P24597" s="16">
        <f t="shared" si="1164"/>
        <v>9</v>
      </c>
    </row>
    <row r="24598" spans="2:16" ht="25.5">
      <c r="B24598" s="400"/>
      <c r="D24598" s="94" t="s">
        <v>23862</v>
      </c>
      <c r="F24598" s="103" t="s">
        <v>23889</v>
      </c>
      <c r="G24598" s="21" t="s">
        <v>23890</v>
      </c>
      <c r="H24598" s="21" t="s">
        <v>23891</v>
      </c>
      <c r="J24598" s="16">
        <v>10</v>
      </c>
      <c r="L24598" s="18">
        <f t="shared" si="1165"/>
        <v>10</v>
      </c>
      <c r="O24598" s="18">
        <f t="shared" si="1163"/>
        <v>0</v>
      </c>
      <c r="P24598" s="16">
        <f t="shared" si="1164"/>
        <v>10</v>
      </c>
    </row>
    <row r="24599" spans="2:16" ht="25.5">
      <c r="B24599" s="400"/>
      <c r="D24599" s="94" t="s">
        <v>23892</v>
      </c>
      <c r="F24599" s="103" t="s">
        <v>23893</v>
      </c>
      <c r="G24599" s="21" t="s">
        <v>23894</v>
      </c>
      <c r="H24599" s="21" t="s">
        <v>9837</v>
      </c>
      <c r="J24599" s="16">
        <v>492</v>
      </c>
      <c r="L24599" s="18">
        <f t="shared" si="1165"/>
        <v>492</v>
      </c>
      <c r="O24599" s="18">
        <f t="shared" si="1163"/>
        <v>0</v>
      </c>
      <c r="P24599" s="16">
        <f t="shared" si="1164"/>
        <v>492</v>
      </c>
    </row>
    <row r="24600" spans="2:16" ht="25.5">
      <c r="B24600" s="400"/>
      <c r="D24600" s="94" t="s">
        <v>23892</v>
      </c>
      <c r="F24600" s="103" t="s">
        <v>23893</v>
      </c>
      <c r="G24600" s="21" t="s">
        <v>23895</v>
      </c>
      <c r="H24600" s="21" t="s">
        <v>23896</v>
      </c>
      <c r="J24600" s="16">
        <v>211</v>
      </c>
      <c r="L24600" s="18">
        <f t="shared" si="1165"/>
        <v>211</v>
      </c>
      <c r="O24600" s="18">
        <f t="shared" si="1163"/>
        <v>0</v>
      </c>
      <c r="P24600" s="16">
        <f t="shared" si="1164"/>
        <v>211</v>
      </c>
    </row>
    <row r="24601" spans="2:16" ht="25.5">
      <c r="B24601" s="400"/>
      <c r="D24601" s="94" t="s">
        <v>23892</v>
      </c>
      <c r="F24601" s="103" t="s">
        <v>23893</v>
      </c>
      <c r="G24601" s="21" t="s">
        <v>23897</v>
      </c>
      <c r="H24601" s="21" t="s">
        <v>23898</v>
      </c>
      <c r="J24601" s="16">
        <v>345</v>
      </c>
      <c r="L24601" s="18">
        <f t="shared" si="1165"/>
        <v>345</v>
      </c>
      <c r="O24601" s="18">
        <f t="shared" si="1163"/>
        <v>0</v>
      </c>
      <c r="P24601" s="16">
        <f t="shared" si="1164"/>
        <v>345</v>
      </c>
    </row>
    <row r="24602" spans="2:16" ht="25.5">
      <c r="B24602" s="400"/>
      <c r="D24602" s="94" t="s">
        <v>23892</v>
      </c>
      <c r="F24602" s="103" t="s">
        <v>23893</v>
      </c>
      <c r="G24602" s="21" t="s">
        <v>23899</v>
      </c>
      <c r="H24602" s="21" t="s">
        <v>23900</v>
      </c>
      <c r="J24602" s="16">
        <v>71</v>
      </c>
      <c r="L24602" s="18">
        <f t="shared" si="1165"/>
        <v>71</v>
      </c>
      <c r="O24602" s="18">
        <f t="shared" si="1163"/>
        <v>0</v>
      </c>
      <c r="P24602" s="16">
        <f t="shared" si="1164"/>
        <v>71</v>
      </c>
    </row>
    <row r="24603" spans="2:16" ht="25.5">
      <c r="B24603" s="400"/>
      <c r="D24603" s="94" t="s">
        <v>23892</v>
      </c>
      <c r="F24603" s="103" t="s">
        <v>23901</v>
      </c>
      <c r="G24603" s="21" t="s">
        <v>23902</v>
      </c>
      <c r="H24603" s="21" t="s">
        <v>23903</v>
      </c>
      <c r="J24603" s="16">
        <v>234</v>
      </c>
      <c r="L24603" s="18">
        <f t="shared" si="1165"/>
        <v>234</v>
      </c>
      <c r="O24603" s="18">
        <f t="shared" si="1163"/>
        <v>0</v>
      </c>
      <c r="P24603" s="16">
        <f t="shared" si="1164"/>
        <v>234</v>
      </c>
    </row>
    <row r="24604" spans="2:16" ht="25.5">
      <c r="B24604" s="400"/>
      <c r="D24604" s="94" t="s">
        <v>23892</v>
      </c>
      <c r="F24604" s="103" t="s">
        <v>23904</v>
      </c>
      <c r="G24604" s="21" t="s">
        <v>23905</v>
      </c>
      <c r="H24604" s="21" t="s">
        <v>23906</v>
      </c>
      <c r="J24604" s="16">
        <v>19</v>
      </c>
      <c r="L24604" s="18">
        <f t="shared" si="1165"/>
        <v>19</v>
      </c>
      <c r="O24604" s="18">
        <f t="shared" si="1163"/>
        <v>0</v>
      </c>
      <c r="P24604" s="16">
        <f t="shared" si="1164"/>
        <v>19</v>
      </c>
    </row>
    <row r="24605" spans="2:16" ht="25.5">
      <c r="B24605" s="400"/>
      <c r="D24605" s="94" t="s">
        <v>23892</v>
      </c>
      <c r="F24605" s="103" t="s">
        <v>23907</v>
      </c>
      <c r="G24605" s="21" t="s">
        <v>23908</v>
      </c>
      <c r="H24605" s="21" t="s">
        <v>23909</v>
      </c>
      <c r="J24605" s="16">
        <v>67</v>
      </c>
      <c r="L24605" s="18">
        <f t="shared" si="1165"/>
        <v>67</v>
      </c>
      <c r="O24605" s="18">
        <f t="shared" si="1163"/>
        <v>0</v>
      </c>
      <c r="P24605" s="16">
        <f t="shared" si="1164"/>
        <v>67</v>
      </c>
    </row>
    <row r="24606" spans="2:16" ht="25.5">
      <c r="B24606" s="400"/>
      <c r="D24606" s="94" t="s">
        <v>23892</v>
      </c>
      <c r="F24606" s="103" t="s">
        <v>23910</v>
      </c>
      <c r="G24606" s="21" t="s">
        <v>23911</v>
      </c>
      <c r="H24606" s="21" t="s">
        <v>23912</v>
      </c>
      <c r="J24606" s="16">
        <v>19</v>
      </c>
      <c r="L24606" s="18">
        <f t="shared" si="1165"/>
        <v>19</v>
      </c>
      <c r="O24606" s="18">
        <f t="shared" si="1163"/>
        <v>0</v>
      </c>
      <c r="P24606" s="16">
        <f t="shared" si="1164"/>
        <v>19</v>
      </c>
    </row>
    <row r="24607" spans="2:16" ht="25.5">
      <c r="B24607" s="400"/>
      <c r="D24607" s="94" t="s">
        <v>23892</v>
      </c>
      <c r="F24607" s="103" t="s">
        <v>23913</v>
      </c>
      <c r="G24607" s="21" t="s">
        <v>23914</v>
      </c>
      <c r="H24607" s="21" t="s">
        <v>23915</v>
      </c>
      <c r="J24607" s="16">
        <v>23</v>
      </c>
      <c r="L24607" s="18">
        <f t="shared" si="1165"/>
        <v>23</v>
      </c>
      <c r="O24607" s="18">
        <f t="shared" si="1163"/>
        <v>0</v>
      </c>
      <c r="P24607" s="16">
        <f t="shared" si="1164"/>
        <v>23</v>
      </c>
    </row>
    <row r="24608" spans="2:16" ht="25.5">
      <c r="B24608" s="400"/>
      <c r="D24608" s="94" t="s">
        <v>23892</v>
      </c>
      <c r="F24608" s="103" t="s">
        <v>23916</v>
      </c>
      <c r="G24608" s="21" t="s">
        <v>23917</v>
      </c>
      <c r="H24608" s="21" t="s">
        <v>23918</v>
      </c>
      <c r="J24608" s="16">
        <v>32</v>
      </c>
      <c r="L24608" s="18">
        <f t="shared" si="1165"/>
        <v>32</v>
      </c>
      <c r="O24608" s="18">
        <f t="shared" si="1163"/>
        <v>0</v>
      </c>
      <c r="P24608" s="16">
        <f t="shared" si="1164"/>
        <v>32</v>
      </c>
    </row>
    <row r="24609" spans="2:16" ht="25.5">
      <c r="B24609" s="400"/>
      <c r="D24609" s="94" t="s">
        <v>23892</v>
      </c>
      <c r="F24609" s="103" t="s">
        <v>23919</v>
      </c>
      <c r="G24609" s="21" t="s">
        <v>23920</v>
      </c>
      <c r="H24609" s="21" t="s">
        <v>23921</v>
      </c>
      <c r="J24609" s="16">
        <v>33</v>
      </c>
      <c r="L24609" s="18">
        <f t="shared" si="1165"/>
        <v>33</v>
      </c>
      <c r="O24609" s="18">
        <f t="shared" si="1163"/>
        <v>0</v>
      </c>
      <c r="P24609" s="16">
        <f t="shared" si="1164"/>
        <v>33</v>
      </c>
    </row>
    <row r="24610" spans="2:16" ht="25.5">
      <c r="B24610" s="400"/>
      <c r="D24610" s="94" t="s">
        <v>23892</v>
      </c>
      <c r="F24610" s="103" t="s">
        <v>23922</v>
      </c>
      <c r="G24610" s="21" t="s">
        <v>23923</v>
      </c>
      <c r="H24610" s="21" t="s">
        <v>23924</v>
      </c>
      <c r="J24610" s="16">
        <v>19</v>
      </c>
      <c r="L24610" s="18">
        <f t="shared" si="1165"/>
        <v>19</v>
      </c>
      <c r="O24610" s="18">
        <f t="shared" si="1163"/>
        <v>0</v>
      </c>
      <c r="P24610" s="16">
        <f t="shared" si="1164"/>
        <v>19</v>
      </c>
    </row>
    <row r="24611" spans="2:16" ht="25.5">
      <c r="B24611" s="400"/>
      <c r="D24611" s="94" t="s">
        <v>23892</v>
      </c>
      <c r="F24611" s="103" t="s">
        <v>23925</v>
      </c>
      <c r="G24611" s="21" t="s">
        <v>23926</v>
      </c>
      <c r="H24611" s="21" t="s">
        <v>23927</v>
      </c>
      <c r="J24611" s="16">
        <v>14</v>
      </c>
      <c r="L24611" s="18">
        <f t="shared" si="1165"/>
        <v>14</v>
      </c>
      <c r="O24611" s="18">
        <f t="shared" si="1163"/>
        <v>0</v>
      </c>
      <c r="P24611" s="16">
        <f t="shared" si="1164"/>
        <v>14</v>
      </c>
    </row>
    <row r="24612" spans="2:16" ht="38.25">
      <c r="B24612" s="400"/>
      <c r="D24612" s="94" t="s">
        <v>23892</v>
      </c>
      <c r="F24612" s="103" t="s">
        <v>23928</v>
      </c>
      <c r="G24612" s="21" t="s">
        <v>23929</v>
      </c>
      <c r="H24612" s="21" t="s">
        <v>23930</v>
      </c>
      <c r="J24612" s="16">
        <v>60</v>
      </c>
      <c r="L24612" s="18">
        <f t="shared" si="1165"/>
        <v>60</v>
      </c>
      <c r="O24612" s="18">
        <f t="shared" si="1163"/>
        <v>0</v>
      </c>
      <c r="P24612" s="16">
        <f t="shared" si="1164"/>
        <v>60</v>
      </c>
    </row>
    <row r="24613" spans="2:16" ht="25.5">
      <c r="B24613" s="400"/>
      <c r="D24613" s="94" t="s">
        <v>23892</v>
      </c>
      <c r="F24613" s="103" t="s">
        <v>23931</v>
      </c>
      <c r="G24613" s="21" t="s">
        <v>23932</v>
      </c>
      <c r="H24613" s="21" t="s">
        <v>23933</v>
      </c>
      <c r="J24613" s="16">
        <v>18</v>
      </c>
      <c r="L24613" s="18">
        <f t="shared" si="1165"/>
        <v>18</v>
      </c>
      <c r="O24613" s="18">
        <f t="shared" si="1163"/>
        <v>0</v>
      </c>
      <c r="P24613" s="16">
        <f t="shared" si="1164"/>
        <v>18</v>
      </c>
    </row>
    <row r="24614" spans="2:16" ht="25.5">
      <c r="B24614" s="400"/>
      <c r="D24614" s="94" t="s">
        <v>23892</v>
      </c>
      <c r="F24614" s="103" t="s">
        <v>23934</v>
      </c>
      <c r="G24614" s="21" t="s">
        <v>23935</v>
      </c>
      <c r="H24614" s="21" t="s">
        <v>23936</v>
      </c>
      <c r="J24614" s="16">
        <v>108</v>
      </c>
      <c r="L24614" s="18">
        <f t="shared" si="1165"/>
        <v>108</v>
      </c>
      <c r="O24614" s="18">
        <f t="shared" si="1163"/>
        <v>0</v>
      </c>
      <c r="P24614" s="16">
        <f t="shared" si="1164"/>
        <v>108</v>
      </c>
    </row>
    <row r="24615" spans="2:16" ht="25.5">
      <c r="B24615" s="400"/>
      <c r="D24615" s="94" t="s">
        <v>23892</v>
      </c>
      <c r="F24615" s="103" t="s">
        <v>23937</v>
      </c>
      <c r="G24615" s="21" t="s">
        <v>23938</v>
      </c>
      <c r="H24615" s="21" t="s">
        <v>23939</v>
      </c>
      <c r="J24615" s="16">
        <v>32</v>
      </c>
      <c r="L24615" s="18">
        <f t="shared" si="1165"/>
        <v>32</v>
      </c>
      <c r="O24615" s="18">
        <f t="shared" si="1163"/>
        <v>0</v>
      </c>
      <c r="P24615" s="16">
        <f t="shared" si="1164"/>
        <v>32</v>
      </c>
    </row>
    <row r="24616" spans="2:16" ht="25.5">
      <c r="B24616" s="400"/>
      <c r="D24616" s="94" t="s">
        <v>23892</v>
      </c>
      <c r="F24616" s="103" t="s">
        <v>23940</v>
      </c>
      <c r="G24616" s="21" t="s">
        <v>23941</v>
      </c>
      <c r="H24616" s="21" t="s">
        <v>23942</v>
      </c>
      <c r="J24616" s="16">
        <v>31</v>
      </c>
      <c r="L24616" s="18">
        <f t="shared" si="1165"/>
        <v>31</v>
      </c>
      <c r="O24616" s="18">
        <f t="shared" si="1163"/>
        <v>0</v>
      </c>
      <c r="P24616" s="16">
        <f t="shared" si="1164"/>
        <v>31</v>
      </c>
    </row>
    <row r="24617" spans="2:16" ht="25.5">
      <c r="B24617" s="400"/>
      <c r="D24617" s="94" t="s">
        <v>23892</v>
      </c>
      <c r="F24617" s="103" t="s">
        <v>23943</v>
      </c>
      <c r="G24617" s="21" t="s">
        <v>23944</v>
      </c>
      <c r="H24617" s="21" t="s">
        <v>23945</v>
      </c>
      <c r="J24617" s="16">
        <v>18</v>
      </c>
      <c r="L24617" s="18">
        <f t="shared" si="1165"/>
        <v>18</v>
      </c>
      <c r="O24617" s="18">
        <f t="shared" si="1163"/>
        <v>0</v>
      </c>
      <c r="P24617" s="16">
        <f t="shared" si="1164"/>
        <v>18</v>
      </c>
    </row>
    <row r="24618" spans="2:16" ht="25.5">
      <c r="B24618" s="400"/>
      <c r="D24618" s="94" t="s">
        <v>23892</v>
      </c>
      <c r="F24618" s="103" t="s">
        <v>23946</v>
      </c>
      <c r="G24618" s="21" t="s">
        <v>23947</v>
      </c>
      <c r="H24618" s="21" t="s">
        <v>23946</v>
      </c>
      <c r="J24618" s="16">
        <v>97</v>
      </c>
      <c r="L24618" s="18">
        <f t="shared" si="1165"/>
        <v>97</v>
      </c>
      <c r="O24618" s="18">
        <f t="shared" si="1163"/>
        <v>0</v>
      </c>
      <c r="P24618" s="16">
        <f t="shared" si="1164"/>
        <v>97</v>
      </c>
    </row>
    <row r="24619" spans="2:16" ht="25.5">
      <c r="B24619" s="400"/>
      <c r="D24619" s="94" t="s">
        <v>23892</v>
      </c>
      <c r="F24619" s="103" t="s">
        <v>23948</v>
      </c>
      <c r="G24619" s="21" t="s">
        <v>23949</v>
      </c>
      <c r="H24619" s="21" t="s">
        <v>23950</v>
      </c>
      <c r="J24619" s="16">
        <v>27</v>
      </c>
      <c r="L24619" s="18">
        <f t="shared" si="1165"/>
        <v>27</v>
      </c>
      <c r="O24619" s="18">
        <f t="shared" si="1163"/>
        <v>0</v>
      </c>
      <c r="P24619" s="16">
        <f t="shared" si="1164"/>
        <v>27</v>
      </c>
    </row>
    <row r="24620" spans="2:16" ht="25.5">
      <c r="B24620" s="400"/>
      <c r="D24620" s="94" t="s">
        <v>23892</v>
      </c>
      <c r="F24620" s="103" t="s">
        <v>3531</v>
      </c>
      <c r="G24620" s="21" t="s">
        <v>23951</v>
      </c>
      <c r="H24620" s="21" t="s">
        <v>23952</v>
      </c>
      <c r="J24620" s="16">
        <v>54</v>
      </c>
      <c r="L24620" s="18">
        <f t="shared" si="1165"/>
        <v>54</v>
      </c>
      <c r="O24620" s="18">
        <f t="shared" si="1163"/>
        <v>0</v>
      </c>
      <c r="P24620" s="16">
        <f t="shared" si="1164"/>
        <v>54</v>
      </c>
    </row>
    <row r="24621" spans="2:16" ht="25.5">
      <c r="B24621" s="400"/>
      <c r="D24621" s="94" t="s">
        <v>23892</v>
      </c>
      <c r="F24621" s="103" t="s">
        <v>3531</v>
      </c>
      <c r="G24621" s="21" t="s">
        <v>23951</v>
      </c>
      <c r="H24621" s="21" t="s">
        <v>23952</v>
      </c>
      <c r="J24621" s="16">
        <v>43</v>
      </c>
      <c r="L24621" s="18">
        <f t="shared" si="1165"/>
        <v>43</v>
      </c>
      <c r="O24621" s="18">
        <f t="shared" si="1163"/>
        <v>0</v>
      </c>
      <c r="P24621" s="16">
        <f t="shared" si="1164"/>
        <v>43</v>
      </c>
    </row>
    <row r="24622" spans="2:16" ht="25.5">
      <c r="B24622" s="400"/>
      <c r="D24622" s="94" t="s">
        <v>23892</v>
      </c>
      <c r="F24622" s="103" t="s">
        <v>23953</v>
      </c>
      <c r="G24622" s="21" t="s">
        <v>23954</v>
      </c>
      <c r="H24622" s="21" t="s">
        <v>23955</v>
      </c>
      <c r="J24622" s="16">
        <v>24</v>
      </c>
      <c r="L24622" s="18">
        <f t="shared" si="1165"/>
        <v>24</v>
      </c>
      <c r="O24622" s="18">
        <f t="shared" si="1163"/>
        <v>0</v>
      </c>
      <c r="P24622" s="16">
        <f t="shared" si="1164"/>
        <v>24</v>
      </c>
    </row>
    <row r="24623" spans="2:16" ht="25.5">
      <c r="B24623" s="400"/>
      <c r="D24623" s="94" t="s">
        <v>23892</v>
      </c>
      <c r="F24623" s="103" t="s">
        <v>23953</v>
      </c>
      <c r="G24623" s="21" t="s">
        <v>23954</v>
      </c>
      <c r="H24623" s="21" t="s">
        <v>23955</v>
      </c>
      <c r="J24623" s="16">
        <v>17</v>
      </c>
      <c r="L24623" s="18">
        <f t="shared" si="1165"/>
        <v>17</v>
      </c>
      <c r="O24623" s="18">
        <f t="shared" si="1163"/>
        <v>0</v>
      </c>
      <c r="P24623" s="16">
        <f t="shared" si="1164"/>
        <v>17</v>
      </c>
    </row>
    <row r="24624" spans="2:16" ht="25.5">
      <c r="B24624" s="400"/>
      <c r="D24624" s="94" t="s">
        <v>23892</v>
      </c>
      <c r="F24624" s="103" t="s">
        <v>23956</v>
      </c>
      <c r="G24624" s="21" t="s">
        <v>23957</v>
      </c>
      <c r="H24624" s="21" t="s">
        <v>23958</v>
      </c>
      <c r="J24624" s="16">
        <v>31</v>
      </c>
      <c r="L24624" s="18">
        <f t="shared" si="1165"/>
        <v>31</v>
      </c>
      <c r="O24624" s="18">
        <f t="shared" si="1163"/>
        <v>0</v>
      </c>
      <c r="P24624" s="16">
        <f t="shared" si="1164"/>
        <v>31</v>
      </c>
    </row>
    <row r="24625" spans="2:16" ht="25.5">
      <c r="B24625" s="400"/>
      <c r="D24625" s="94" t="s">
        <v>23892</v>
      </c>
      <c r="F24625" s="103" t="s">
        <v>23959</v>
      </c>
      <c r="G24625" s="21" t="s">
        <v>23960</v>
      </c>
      <c r="H24625" s="21" t="s">
        <v>23961</v>
      </c>
      <c r="J24625" s="16">
        <v>90</v>
      </c>
      <c r="L24625" s="18">
        <f t="shared" si="1165"/>
        <v>90</v>
      </c>
      <c r="O24625" s="18">
        <f t="shared" si="1163"/>
        <v>0</v>
      </c>
      <c r="P24625" s="16">
        <f t="shared" si="1164"/>
        <v>90</v>
      </c>
    </row>
    <row r="24626" spans="2:16" ht="25.5">
      <c r="B24626" s="400"/>
      <c r="D24626" s="94" t="s">
        <v>23892</v>
      </c>
      <c r="F24626" s="103" t="s">
        <v>23962</v>
      </c>
      <c r="G24626" s="21" t="s">
        <v>23963</v>
      </c>
      <c r="H24626" s="21" t="s">
        <v>23964</v>
      </c>
      <c r="J24626" s="16">
        <v>2</v>
      </c>
      <c r="L24626" s="18">
        <f t="shared" si="1165"/>
        <v>2</v>
      </c>
      <c r="O24626" s="18">
        <f t="shared" si="1163"/>
        <v>0</v>
      </c>
      <c r="P24626" s="16">
        <f t="shared" si="1164"/>
        <v>2</v>
      </c>
    </row>
    <row r="24627" spans="2:16" ht="25.5">
      <c r="B24627" s="400"/>
      <c r="D24627" s="94" t="s">
        <v>23892</v>
      </c>
      <c r="F24627" s="103" t="s">
        <v>23965</v>
      </c>
      <c r="G24627" s="21" t="s">
        <v>23966</v>
      </c>
      <c r="H24627" s="21" t="s">
        <v>23967</v>
      </c>
      <c r="J24627" s="16">
        <v>53</v>
      </c>
      <c r="L24627" s="18">
        <f t="shared" si="1165"/>
        <v>53</v>
      </c>
      <c r="O24627" s="18">
        <f t="shared" si="1163"/>
        <v>0</v>
      </c>
      <c r="P24627" s="16">
        <f t="shared" si="1164"/>
        <v>53</v>
      </c>
    </row>
    <row r="24628" spans="2:16" ht="25.5">
      <c r="B24628" s="400"/>
      <c r="D24628" s="94" t="s">
        <v>23892</v>
      </c>
      <c r="F24628" s="103" t="s">
        <v>23965</v>
      </c>
      <c r="G24628" s="21" t="s">
        <v>23966</v>
      </c>
      <c r="H24628" s="21" t="s">
        <v>23967</v>
      </c>
      <c r="J24628" s="16">
        <v>20</v>
      </c>
      <c r="L24628" s="18">
        <f t="shared" si="1165"/>
        <v>20</v>
      </c>
      <c r="O24628" s="18">
        <f t="shared" si="1163"/>
        <v>0</v>
      </c>
      <c r="P24628" s="16">
        <f t="shared" si="1164"/>
        <v>20</v>
      </c>
    </row>
    <row r="24629" spans="2:16" ht="25.5">
      <c r="B24629" s="400"/>
      <c r="D24629" s="94" t="s">
        <v>23892</v>
      </c>
      <c r="F24629" s="103" t="s">
        <v>23790</v>
      </c>
      <c r="G24629" s="21" t="s">
        <v>23968</v>
      </c>
      <c r="H24629" s="21" t="s">
        <v>15789</v>
      </c>
      <c r="J24629" s="16">
        <v>24</v>
      </c>
      <c r="L24629" s="18">
        <f t="shared" si="1165"/>
        <v>24</v>
      </c>
      <c r="O24629" s="18">
        <f t="shared" si="1163"/>
        <v>0</v>
      </c>
      <c r="P24629" s="16">
        <f t="shared" si="1164"/>
        <v>24</v>
      </c>
    </row>
    <row r="24630" spans="2:16" ht="25.5">
      <c r="B24630" s="400"/>
      <c r="D24630" s="94" t="s">
        <v>23892</v>
      </c>
      <c r="F24630" s="103" t="s">
        <v>23969</v>
      </c>
      <c r="G24630" s="21" t="s">
        <v>23970</v>
      </c>
      <c r="H24630" s="21" t="s">
        <v>23971</v>
      </c>
      <c r="J24630" s="16">
        <v>26</v>
      </c>
      <c r="L24630" s="18">
        <f t="shared" si="1165"/>
        <v>26</v>
      </c>
      <c r="O24630" s="18">
        <f t="shared" si="1163"/>
        <v>0</v>
      </c>
      <c r="P24630" s="16">
        <f t="shared" si="1164"/>
        <v>26</v>
      </c>
    </row>
    <row r="24631" spans="2:16" ht="25.5">
      <c r="B24631" s="400"/>
      <c r="D24631" s="94" t="s">
        <v>23892</v>
      </c>
      <c r="F24631" s="103" t="s">
        <v>23972</v>
      </c>
      <c r="G24631" s="21" t="s">
        <v>23973</v>
      </c>
      <c r="H24631" s="21" t="s">
        <v>23974</v>
      </c>
      <c r="J24631" s="16">
        <v>10</v>
      </c>
      <c r="L24631" s="18">
        <f t="shared" si="1165"/>
        <v>10</v>
      </c>
      <c r="O24631" s="18">
        <f t="shared" si="1163"/>
        <v>0</v>
      </c>
      <c r="P24631" s="16">
        <f t="shared" si="1164"/>
        <v>10</v>
      </c>
    </row>
    <row r="24632" spans="2:16" ht="25.5">
      <c r="B24632" s="400"/>
      <c r="D24632" s="94" t="s">
        <v>23892</v>
      </c>
      <c r="F24632" s="103" t="s">
        <v>23975</v>
      </c>
      <c r="G24632" s="21" t="s">
        <v>23976</v>
      </c>
      <c r="H24632" s="21" t="s">
        <v>23977</v>
      </c>
      <c r="J24632" s="16">
        <v>23</v>
      </c>
      <c r="L24632" s="18">
        <f t="shared" si="1165"/>
        <v>23</v>
      </c>
      <c r="O24632" s="18">
        <f t="shared" si="1163"/>
        <v>0</v>
      </c>
      <c r="P24632" s="16">
        <f t="shared" si="1164"/>
        <v>23</v>
      </c>
    </row>
    <row r="24633" spans="2:16" ht="25.5">
      <c r="B24633" s="400"/>
      <c r="D24633" s="94" t="s">
        <v>23892</v>
      </c>
      <c r="F24633" s="103" t="s">
        <v>23978</v>
      </c>
      <c r="G24633" s="21" t="s">
        <v>23979</v>
      </c>
      <c r="H24633" s="21" t="s">
        <v>23980</v>
      </c>
      <c r="J24633" s="16">
        <v>17</v>
      </c>
      <c r="L24633" s="18">
        <f t="shared" si="1165"/>
        <v>17</v>
      </c>
      <c r="O24633" s="18">
        <f t="shared" si="1163"/>
        <v>0</v>
      </c>
      <c r="P24633" s="16">
        <f t="shared" si="1164"/>
        <v>17</v>
      </c>
    </row>
    <row r="24634" spans="2:16" ht="25.5">
      <c r="B24634" s="400"/>
      <c r="D24634" s="94" t="s">
        <v>23892</v>
      </c>
      <c r="F24634" s="103" t="s">
        <v>23981</v>
      </c>
      <c r="G24634" s="21" t="s">
        <v>23982</v>
      </c>
      <c r="H24634" s="21" t="s">
        <v>23983</v>
      </c>
      <c r="J24634" s="16">
        <v>17</v>
      </c>
      <c r="L24634" s="18">
        <f t="shared" si="1165"/>
        <v>17</v>
      </c>
      <c r="O24634" s="18">
        <f t="shared" si="1163"/>
        <v>0</v>
      </c>
      <c r="P24634" s="16">
        <f t="shared" si="1164"/>
        <v>17</v>
      </c>
    </row>
    <row r="24635" spans="2:16" ht="25.5">
      <c r="B24635" s="400"/>
      <c r="D24635" s="94" t="s">
        <v>23892</v>
      </c>
      <c r="F24635" s="103" t="s">
        <v>1642</v>
      </c>
      <c r="G24635" s="21" t="s">
        <v>23984</v>
      </c>
      <c r="H24635" s="21" t="s">
        <v>15901</v>
      </c>
      <c r="J24635" s="16">
        <v>15</v>
      </c>
      <c r="L24635" s="18">
        <f t="shared" si="1165"/>
        <v>15</v>
      </c>
      <c r="O24635" s="18">
        <f t="shared" si="1163"/>
        <v>0</v>
      </c>
      <c r="P24635" s="16">
        <f t="shared" si="1164"/>
        <v>15</v>
      </c>
    </row>
    <row r="24636" spans="2:16" ht="25.5">
      <c r="B24636" s="400"/>
      <c r="D24636" s="94" t="s">
        <v>23892</v>
      </c>
      <c r="F24636" s="103" t="s">
        <v>23985</v>
      </c>
      <c r="G24636" s="21" t="s">
        <v>23986</v>
      </c>
      <c r="H24636" s="21" t="s">
        <v>23987</v>
      </c>
      <c r="J24636" s="16">
        <v>57</v>
      </c>
      <c r="L24636" s="18">
        <f t="shared" si="1165"/>
        <v>57</v>
      </c>
      <c r="O24636" s="18">
        <f t="shared" si="1163"/>
        <v>0</v>
      </c>
      <c r="P24636" s="16">
        <f t="shared" si="1164"/>
        <v>57</v>
      </c>
    </row>
    <row r="24637" spans="2:16" ht="25.5">
      <c r="B24637" s="400"/>
      <c r="D24637" s="94" t="s">
        <v>23892</v>
      </c>
      <c r="F24637" s="103" t="s">
        <v>23988</v>
      </c>
      <c r="G24637" s="21" t="s">
        <v>23989</v>
      </c>
      <c r="H24637" s="21" t="s">
        <v>23990</v>
      </c>
      <c r="J24637" s="16">
        <v>15</v>
      </c>
      <c r="L24637" s="18">
        <f t="shared" si="1165"/>
        <v>15</v>
      </c>
      <c r="O24637" s="18">
        <f t="shared" si="1163"/>
        <v>0</v>
      </c>
      <c r="P24637" s="16">
        <f t="shared" si="1164"/>
        <v>15</v>
      </c>
    </row>
    <row r="24638" spans="2:16" ht="25.5">
      <c r="B24638" s="400"/>
      <c r="D24638" s="94" t="s">
        <v>23892</v>
      </c>
      <c r="F24638" s="103" t="s">
        <v>23991</v>
      </c>
      <c r="G24638" s="21" t="s">
        <v>23992</v>
      </c>
      <c r="H24638" s="21" t="s">
        <v>23993</v>
      </c>
      <c r="J24638" s="16">
        <v>12</v>
      </c>
      <c r="L24638" s="18">
        <f t="shared" si="1165"/>
        <v>12</v>
      </c>
      <c r="O24638" s="18">
        <f t="shared" si="1163"/>
        <v>0</v>
      </c>
      <c r="P24638" s="16">
        <f t="shared" si="1164"/>
        <v>12</v>
      </c>
    </row>
    <row r="24639" spans="2:16" ht="25.5">
      <c r="B24639" s="400"/>
      <c r="D24639" s="94" t="s">
        <v>23892</v>
      </c>
      <c r="F24639" s="103" t="s">
        <v>23994</v>
      </c>
      <c r="G24639" s="21" t="s">
        <v>23995</v>
      </c>
      <c r="H24639" s="21" t="s">
        <v>23996</v>
      </c>
      <c r="J24639" s="16">
        <v>11</v>
      </c>
      <c r="L24639" s="18">
        <f t="shared" si="1165"/>
        <v>11</v>
      </c>
      <c r="O24639" s="18">
        <f t="shared" si="1163"/>
        <v>0</v>
      </c>
      <c r="P24639" s="16">
        <f t="shared" si="1164"/>
        <v>11</v>
      </c>
    </row>
    <row r="24640" spans="2:16" ht="25.5">
      <c r="B24640" s="400"/>
      <c r="D24640" s="94" t="s">
        <v>23892</v>
      </c>
      <c r="F24640" s="103" t="s">
        <v>23997</v>
      </c>
      <c r="G24640" s="21" t="s">
        <v>23998</v>
      </c>
      <c r="H24640" s="21" t="s">
        <v>23999</v>
      </c>
      <c r="J24640" s="16">
        <v>14</v>
      </c>
      <c r="L24640" s="18">
        <f t="shared" si="1165"/>
        <v>14</v>
      </c>
      <c r="O24640" s="18">
        <f t="shared" si="1163"/>
        <v>0</v>
      </c>
      <c r="P24640" s="16">
        <f t="shared" si="1164"/>
        <v>14</v>
      </c>
    </row>
    <row r="24641" spans="2:16" ht="25.5">
      <c r="B24641" s="400"/>
      <c r="D24641" s="94" t="s">
        <v>23892</v>
      </c>
      <c r="F24641" s="103" t="s">
        <v>24000</v>
      </c>
      <c r="G24641" s="21" t="s">
        <v>24001</v>
      </c>
      <c r="H24641" s="21" t="s">
        <v>24002</v>
      </c>
      <c r="J24641" s="16">
        <v>19</v>
      </c>
      <c r="L24641" s="18">
        <f t="shared" si="1165"/>
        <v>19</v>
      </c>
      <c r="O24641" s="18">
        <f t="shared" si="1163"/>
        <v>0</v>
      </c>
      <c r="P24641" s="16">
        <f t="shared" si="1164"/>
        <v>19</v>
      </c>
    </row>
    <row r="24642" spans="2:16" ht="25.5">
      <c r="B24642" s="400"/>
      <c r="D24642" s="94" t="s">
        <v>23892</v>
      </c>
      <c r="F24642" s="103" t="s">
        <v>16727</v>
      </c>
      <c r="G24642" s="21" t="s">
        <v>24003</v>
      </c>
      <c r="H24642" s="21" t="s">
        <v>17785</v>
      </c>
      <c r="J24642" s="16">
        <v>42</v>
      </c>
      <c r="L24642" s="18">
        <f t="shared" si="1165"/>
        <v>42</v>
      </c>
      <c r="O24642" s="18">
        <f t="shared" si="1163"/>
        <v>0</v>
      </c>
      <c r="P24642" s="16">
        <f t="shared" si="1164"/>
        <v>42</v>
      </c>
    </row>
    <row r="24643" spans="2:16" ht="25.5">
      <c r="B24643" s="400"/>
      <c r="D24643" s="94" t="s">
        <v>23892</v>
      </c>
      <c r="F24643" s="103" t="s">
        <v>24004</v>
      </c>
      <c r="G24643" s="21" t="s">
        <v>24005</v>
      </c>
      <c r="H24643" s="21" t="s">
        <v>24006</v>
      </c>
      <c r="J24643" s="16">
        <v>7</v>
      </c>
      <c r="L24643" s="18">
        <f t="shared" si="1165"/>
        <v>7</v>
      </c>
      <c r="O24643" s="18">
        <f t="shared" si="1163"/>
        <v>0</v>
      </c>
      <c r="P24643" s="16">
        <f t="shared" si="1164"/>
        <v>7</v>
      </c>
    </row>
    <row r="24644" spans="2:16" ht="25.5">
      <c r="B24644" s="400"/>
      <c r="D24644" s="94" t="s">
        <v>23892</v>
      </c>
      <c r="F24644" s="103" t="s">
        <v>24007</v>
      </c>
      <c r="G24644" s="21" t="s">
        <v>24008</v>
      </c>
      <c r="H24644" s="21" t="s">
        <v>24009</v>
      </c>
      <c r="J24644" s="16">
        <v>72</v>
      </c>
      <c r="L24644" s="18">
        <f t="shared" si="1165"/>
        <v>72</v>
      </c>
      <c r="O24644" s="18">
        <f t="shared" si="1163"/>
        <v>0</v>
      </c>
      <c r="P24644" s="16">
        <f t="shared" si="1164"/>
        <v>72</v>
      </c>
    </row>
    <row r="24645" spans="2:16" ht="25.5">
      <c r="B24645" s="400"/>
      <c r="D24645" s="94" t="s">
        <v>23892</v>
      </c>
      <c r="F24645" s="103" t="s">
        <v>24010</v>
      </c>
      <c r="G24645" s="21" t="s">
        <v>24011</v>
      </c>
      <c r="H24645" s="21" t="s">
        <v>24012</v>
      </c>
      <c r="J24645" s="16">
        <v>14</v>
      </c>
      <c r="L24645" s="18">
        <f t="shared" si="1165"/>
        <v>14</v>
      </c>
      <c r="O24645" s="18">
        <f t="shared" si="1163"/>
        <v>0</v>
      </c>
      <c r="P24645" s="16">
        <f t="shared" si="1164"/>
        <v>14</v>
      </c>
    </row>
    <row r="24646" spans="2:16" ht="25.5">
      <c r="B24646" s="400"/>
      <c r="D24646" s="94" t="s">
        <v>23892</v>
      </c>
      <c r="F24646" s="103" t="s">
        <v>24013</v>
      </c>
      <c r="G24646" s="21" t="s">
        <v>24014</v>
      </c>
      <c r="H24646" s="21" t="s">
        <v>24015</v>
      </c>
      <c r="J24646" s="16">
        <v>42</v>
      </c>
      <c r="L24646" s="18">
        <f t="shared" si="1165"/>
        <v>42</v>
      </c>
      <c r="O24646" s="18">
        <f t="shared" si="1163"/>
        <v>0</v>
      </c>
      <c r="P24646" s="16">
        <f t="shared" si="1164"/>
        <v>42</v>
      </c>
    </row>
    <row r="24647" spans="2:16" ht="25.5">
      <c r="B24647" s="400"/>
      <c r="D24647" s="94" t="s">
        <v>23892</v>
      </c>
      <c r="F24647" s="103" t="s">
        <v>24016</v>
      </c>
      <c r="G24647" s="21" t="s">
        <v>24017</v>
      </c>
      <c r="H24647" s="21" t="s">
        <v>24018</v>
      </c>
      <c r="J24647" s="16">
        <v>22</v>
      </c>
      <c r="L24647" s="18">
        <f t="shared" si="1165"/>
        <v>22</v>
      </c>
      <c r="O24647" s="18">
        <f t="shared" si="1163"/>
        <v>0</v>
      </c>
      <c r="P24647" s="16">
        <f t="shared" si="1164"/>
        <v>22</v>
      </c>
    </row>
    <row r="24648" spans="2:16" ht="25.5">
      <c r="B24648" s="400"/>
      <c r="D24648" s="94" t="s">
        <v>23892</v>
      </c>
      <c r="F24648" s="103" t="s">
        <v>3048</v>
      </c>
      <c r="G24648" s="21" t="s">
        <v>24019</v>
      </c>
      <c r="H24648" s="21" t="s">
        <v>24020</v>
      </c>
      <c r="J24648" s="16">
        <v>89</v>
      </c>
      <c r="L24648" s="18">
        <f t="shared" si="1165"/>
        <v>89</v>
      </c>
      <c r="O24648" s="18">
        <f t="shared" si="1163"/>
        <v>0</v>
      </c>
      <c r="P24648" s="16">
        <f t="shared" si="1164"/>
        <v>89</v>
      </c>
    </row>
    <row r="24649" spans="2:16" ht="25.5">
      <c r="B24649" s="400"/>
      <c r="D24649" s="94" t="s">
        <v>23892</v>
      </c>
      <c r="F24649" s="103" t="s">
        <v>3048</v>
      </c>
      <c r="G24649" s="21" t="s">
        <v>24021</v>
      </c>
      <c r="H24649" s="21" t="s">
        <v>3048</v>
      </c>
      <c r="J24649" s="16">
        <v>87</v>
      </c>
      <c r="L24649" s="18">
        <f t="shared" si="1165"/>
        <v>87</v>
      </c>
      <c r="O24649" s="18">
        <f t="shared" si="1163"/>
        <v>0</v>
      </c>
      <c r="P24649" s="16">
        <f t="shared" si="1164"/>
        <v>87</v>
      </c>
    </row>
    <row r="24650" spans="2:16" ht="25.5">
      <c r="B24650" s="400"/>
      <c r="D24650" s="94" t="s">
        <v>23892</v>
      </c>
      <c r="F24650" s="103" t="s">
        <v>24022</v>
      </c>
      <c r="G24650" s="21" t="s">
        <v>24023</v>
      </c>
      <c r="H24650" s="21" t="s">
        <v>24024</v>
      </c>
      <c r="J24650" s="16">
        <v>23</v>
      </c>
      <c r="L24650" s="18">
        <f t="shared" si="1165"/>
        <v>23</v>
      </c>
      <c r="O24650" s="18">
        <f t="shared" si="1163"/>
        <v>0</v>
      </c>
      <c r="P24650" s="16">
        <f t="shared" si="1164"/>
        <v>23</v>
      </c>
    </row>
    <row r="24651" spans="2:16" ht="25.5">
      <c r="B24651" s="400"/>
      <c r="D24651" s="94" t="s">
        <v>23892</v>
      </c>
      <c r="F24651" s="103" t="s">
        <v>24025</v>
      </c>
      <c r="G24651" s="21" t="s">
        <v>24026</v>
      </c>
      <c r="H24651" s="21" t="s">
        <v>24027</v>
      </c>
      <c r="J24651" s="16">
        <v>24</v>
      </c>
      <c r="L24651" s="18">
        <f t="shared" si="1165"/>
        <v>24</v>
      </c>
      <c r="O24651" s="18">
        <f t="shared" ref="O24651:O24714" si="1166">+N24651+M24651</f>
        <v>0</v>
      </c>
      <c r="P24651" s="16">
        <f t="shared" ref="P24651:P24714" si="1167">+L24651+O24651</f>
        <v>24</v>
      </c>
    </row>
    <row r="24652" spans="2:16" ht="25.5">
      <c r="B24652" s="400"/>
      <c r="D24652" s="94" t="s">
        <v>23892</v>
      </c>
      <c r="F24652" s="103" t="s">
        <v>24028</v>
      </c>
      <c r="G24652" s="21" t="s">
        <v>24029</v>
      </c>
      <c r="H24652" s="21" t="s">
        <v>24030</v>
      </c>
      <c r="J24652" s="16">
        <v>57</v>
      </c>
      <c r="L24652" s="18">
        <f t="shared" si="1165"/>
        <v>57</v>
      </c>
      <c r="O24652" s="18">
        <f t="shared" si="1166"/>
        <v>0</v>
      </c>
      <c r="P24652" s="16">
        <f t="shared" si="1167"/>
        <v>57</v>
      </c>
    </row>
    <row r="24653" spans="2:16" ht="25.5">
      <c r="B24653" s="400"/>
      <c r="D24653" s="94" t="s">
        <v>23892</v>
      </c>
      <c r="F24653" s="103" t="s">
        <v>24031</v>
      </c>
      <c r="G24653" s="21" t="s">
        <v>24032</v>
      </c>
      <c r="H24653" s="21" t="s">
        <v>24033</v>
      </c>
      <c r="J24653" s="16">
        <v>24</v>
      </c>
      <c r="L24653" s="18">
        <f t="shared" si="1165"/>
        <v>24</v>
      </c>
      <c r="O24653" s="18">
        <f t="shared" si="1166"/>
        <v>0</v>
      </c>
      <c r="P24653" s="16">
        <f t="shared" si="1167"/>
        <v>24</v>
      </c>
    </row>
    <row r="24654" spans="2:16" ht="25.5">
      <c r="B24654" s="400"/>
      <c r="D24654" s="94" t="s">
        <v>23892</v>
      </c>
      <c r="F24654" s="103" t="s">
        <v>1449</v>
      </c>
      <c r="G24654" s="21" t="s">
        <v>24034</v>
      </c>
      <c r="H24654" s="21" t="s">
        <v>24035</v>
      </c>
      <c r="J24654" s="16">
        <v>26</v>
      </c>
      <c r="L24654" s="18">
        <f t="shared" si="1165"/>
        <v>26</v>
      </c>
      <c r="O24654" s="18">
        <f t="shared" si="1166"/>
        <v>0</v>
      </c>
      <c r="P24654" s="16">
        <f t="shared" si="1167"/>
        <v>26</v>
      </c>
    </row>
    <row r="24655" spans="2:16" ht="25.5">
      <c r="B24655" s="400"/>
      <c r="D24655" s="94" t="s">
        <v>23892</v>
      </c>
      <c r="F24655" s="103" t="s">
        <v>24036</v>
      </c>
      <c r="G24655" s="21" t="s">
        <v>24037</v>
      </c>
      <c r="H24655" s="21" t="s">
        <v>24038</v>
      </c>
      <c r="J24655" s="16">
        <v>35</v>
      </c>
      <c r="L24655" s="18">
        <f t="shared" ref="L24655:L24718" si="1168">+J24655+K24655</f>
        <v>35</v>
      </c>
      <c r="O24655" s="18">
        <f t="shared" si="1166"/>
        <v>0</v>
      </c>
      <c r="P24655" s="16">
        <f t="shared" si="1167"/>
        <v>35</v>
      </c>
    </row>
    <row r="24656" spans="2:16" ht="25.5">
      <c r="B24656" s="400"/>
      <c r="D24656" s="94" t="s">
        <v>23892</v>
      </c>
      <c r="F24656" s="103" t="s">
        <v>24039</v>
      </c>
      <c r="G24656" s="21" t="s">
        <v>24040</v>
      </c>
      <c r="H24656" s="21" t="s">
        <v>24041</v>
      </c>
      <c r="J24656" s="16">
        <v>20</v>
      </c>
      <c r="L24656" s="18">
        <f t="shared" si="1168"/>
        <v>20</v>
      </c>
      <c r="O24656" s="18">
        <f t="shared" si="1166"/>
        <v>0</v>
      </c>
      <c r="P24656" s="16">
        <f t="shared" si="1167"/>
        <v>20</v>
      </c>
    </row>
    <row r="24657" spans="2:16" ht="25.5">
      <c r="B24657" s="400"/>
      <c r="D24657" s="94" t="s">
        <v>23892</v>
      </c>
      <c r="F24657" s="103" t="s">
        <v>3219</v>
      </c>
      <c r="G24657" s="21" t="s">
        <v>24042</v>
      </c>
      <c r="H24657" s="21" t="s">
        <v>24043</v>
      </c>
      <c r="J24657" s="16">
        <v>19</v>
      </c>
      <c r="L24657" s="18">
        <f t="shared" si="1168"/>
        <v>19</v>
      </c>
      <c r="O24657" s="18">
        <f t="shared" si="1166"/>
        <v>0</v>
      </c>
      <c r="P24657" s="16">
        <f t="shared" si="1167"/>
        <v>19</v>
      </c>
    </row>
    <row r="24658" spans="2:16" ht="25.5">
      <c r="B24658" s="400"/>
      <c r="D24658" s="94" t="s">
        <v>23892</v>
      </c>
      <c r="F24658" s="103" t="s">
        <v>24044</v>
      </c>
      <c r="G24658" s="21" t="s">
        <v>24045</v>
      </c>
      <c r="H24658" s="21" t="s">
        <v>24046</v>
      </c>
      <c r="J24658" s="16">
        <v>14</v>
      </c>
      <c r="L24658" s="18">
        <f t="shared" si="1168"/>
        <v>14</v>
      </c>
      <c r="O24658" s="18">
        <f t="shared" si="1166"/>
        <v>0</v>
      </c>
      <c r="P24658" s="16">
        <f t="shared" si="1167"/>
        <v>14</v>
      </c>
    </row>
    <row r="24659" spans="2:16" ht="25.5">
      <c r="B24659" s="400"/>
      <c r="D24659" s="94" t="s">
        <v>23892</v>
      </c>
      <c r="F24659" s="103" t="s">
        <v>24047</v>
      </c>
      <c r="G24659" s="21" t="s">
        <v>24048</v>
      </c>
      <c r="H24659" s="21" t="s">
        <v>24049</v>
      </c>
      <c r="J24659" s="16">
        <v>165</v>
      </c>
      <c r="L24659" s="18">
        <f t="shared" si="1168"/>
        <v>165</v>
      </c>
      <c r="O24659" s="18">
        <f t="shared" si="1166"/>
        <v>0</v>
      </c>
      <c r="P24659" s="16">
        <f t="shared" si="1167"/>
        <v>165</v>
      </c>
    </row>
    <row r="24660" spans="2:16" ht="25.5">
      <c r="B24660" s="400"/>
      <c r="D24660" s="94" t="s">
        <v>23892</v>
      </c>
      <c r="F24660" s="103" t="s">
        <v>24047</v>
      </c>
      <c r="G24660" s="21" t="s">
        <v>24050</v>
      </c>
      <c r="H24660" s="21" t="s">
        <v>24051</v>
      </c>
      <c r="J24660" s="16">
        <v>155</v>
      </c>
      <c r="L24660" s="18">
        <f t="shared" si="1168"/>
        <v>155</v>
      </c>
      <c r="O24660" s="18">
        <f t="shared" si="1166"/>
        <v>0</v>
      </c>
      <c r="P24660" s="16">
        <f t="shared" si="1167"/>
        <v>155</v>
      </c>
    </row>
    <row r="24661" spans="2:16" ht="25.5">
      <c r="B24661" s="400"/>
      <c r="D24661" s="94" t="s">
        <v>23892</v>
      </c>
      <c r="F24661" s="103" t="s">
        <v>24052</v>
      </c>
      <c r="G24661" s="21" t="s">
        <v>24053</v>
      </c>
      <c r="H24661" s="21" t="s">
        <v>24054</v>
      </c>
      <c r="J24661" s="16">
        <v>12</v>
      </c>
      <c r="L24661" s="18">
        <f t="shared" si="1168"/>
        <v>12</v>
      </c>
      <c r="O24661" s="18">
        <f t="shared" si="1166"/>
        <v>0</v>
      </c>
      <c r="P24661" s="16">
        <f t="shared" si="1167"/>
        <v>12</v>
      </c>
    </row>
    <row r="24662" spans="2:16" ht="25.5">
      <c r="B24662" s="400"/>
      <c r="D24662" s="94" t="s">
        <v>23892</v>
      </c>
      <c r="F24662" s="103" t="s">
        <v>24055</v>
      </c>
      <c r="G24662" s="21" t="s">
        <v>24056</v>
      </c>
      <c r="H24662" s="21" t="s">
        <v>24057</v>
      </c>
      <c r="J24662" s="16">
        <v>23</v>
      </c>
      <c r="L24662" s="18">
        <f t="shared" si="1168"/>
        <v>23</v>
      </c>
      <c r="O24662" s="18">
        <f t="shared" si="1166"/>
        <v>0</v>
      </c>
      <c r="P24662" s="16">
        <f t="shared" si="1167"/>
        <v>23</v>
      </c>
    </row>
    <row r="24663" spans="2:16" ht="25.5">
      <c r="B24663" s="400"/>
      <c r="D24663" s="94" t="s">
        <v>23892</v>
      </c>
      <c r="F24663" s="103" t="s">
        <v>24058</v>
      </c>
      <c r="G24663" s="21" t="s">
        <v>24059</v>
      </c>
      <c r="H24663" s="21" t="s">
        <v>24060</v>
      </c>
      <c r="J24663" s="16">
        <v>19</v>
      </c>
      <c r="L24663" s="18">
        <f t="shared" si="1168"/>
        <v>19</v>
      </c>
      <c r="O24663" s="18">
        <f t="shared" si="1166"/>
        <v>0</v>
      </c>
      <c r="P24663" s="16">
        <f t="shared" si="1167"/>
        <v>19</v>
      </c>
    </row>
    <row r="24664" spans="2:16" ht="25.5">
      <c r="B24664" s="400"/>
      <c r="D24664" s="94" t="s">
        <v>23892</v>
      </c>
      <c r="F24664" s="103" t="s">
        <v>24061</v>
      </c>
      <c r="G24664" s="21" t="s">
        <v>24062</v>
      </c>
      <c r="H24664" s="21" t="s">
        <v>24063</v>
      </c>
      <c r="J24664" s="16">
        <v>117</v>
      </c>
      <c r="L24664" s="18">
        <f t="shared" si="1168"/>
        <v>117</v>
      </c>
      <c r="O24664" s="18">
        <f t="shared" si="1166"/>
        <v>0</v>
      </c>
      <c r="P24664" s="16">
        <f t="shared" si="1167"/>
        <v>117</v>
      </c>
    </row>
    <row r="24665" spans="2:16" ht="25.5">
      <c r="B24665" s="400"/>
      <c r="D24665" s="94" t="s">
        <v>23892</v>
      </c>
      <c r="F24665" s="103" t="s">
        <v>24061</v>
      </c>
      <c r="G24665" s="21" t="s">
        <v>24064</v>
      </c>
      <c r="H24665" s="21" t="s">
        <v>24061</v>
      </c>
      <c r="J24665" s="16">
        <v>105</v>
      </c>
      <c r="L24665" s="18">
        <f t="shared" si="1168"/>
        <v>105</v>
      </c>
      <c r="O24665" s="18">
        <f t="shared" si="1166"/>
        <v>0</v>
      </c>
      <c r="P24665" s="16">
        <f t="shared" si="1167"/>
        <v>105</v>
      </c>
    </row>
    <row r="24666" spans="2:16" ht="25.5">
      <c r="B24666" s="400"/>
      <c r="D24666" s="94" t="s">
        <v>23892</v>
      </c>
      <c r="F24666" s="103" t="s">
        <v>24065</v>
      </c>
      <c r="G24666" s="21" t="s">
        <v>24066</v>
      </c>
      <c r="H24666" s="21" t="s">
        <v>24067</v>
      </c>
      <c r="J24666" s="16">
        <v>7</v>
      </c>
      <c r="L24666" s="18">
        <f t="shared" si="1168"/>
        <v>7</v>
      </c>
      <c r="O24666" s="18">
        <f t="shared" si="1166"/>
        <v>0</v>
      </c>
      <c r="P24666" s="16">
        <f t="shared" si="1167"/>
        <v>7</v>
      </c>
    </row>
    <row r="24667" spans="2:16" ht="25.5">
      <c r="B24667" s="400"/>
      <c r="D24667" s="94" t="s">
        <v>23892</v>
      </c>
      <c r="F24667" s="103" t="s">
        <v>24068</v>
      </c>
      <c r="G24667" s="21" t="s">
        <v>24069</v>
      </c>
      <c r="H24667" s="21" t="s">
        <v>24070</v>
      </c>
      <c r="J24667" s="16">
        <v>18</v>
      </c>
      <c r="L24667" s="18">
        <f t="shared" si="1168"/>
        <v>18</v>
      </c>
      <c r="O24667" s="18">
        <f t="shared" si="1166"/>
        <v>0</v>
      </c>
      <c r="P24667" s="16">
        <f t="shared" si="1167"/>
        <v>18</v>
      </c>
    </row>
    <row r="24668" spans="2:16" ht="25.5">
      <c r="B24668" s="400"/>
      <c r="D24668" s="94" t="s">
        <v>23892</v>
      </c>
      <c r="F24668" s="103" t="s">
        <v>24071</v>
      </c>
      <c r="G24668" s="21" t="s">
        <v>24072</v>
      </c>
      <c r="H24668" s="21" t="s">
        <v>24073</v>
      </c>
      <c r="J24668" s="16">
        <v>22</v>
      </c>
      <c r="L24668" s="18">
        <f t="shared" si="1168"/>
        <v>22</v>
      </c>
      <c r="O24668" s="18">
        <f t="shared" si="1166"/>
        <v>0</v>
      </c>
      <c r="P24668" s="16">
        <f t="shared" si="1167"/>
        <v>22</v>
      </c>
    </row>
    <row r="24669" spans="2:16" ht="25.5">
      <c r="B24669" s="400"/>
      <c r="D24669" s="94" t="s">
        <v>23892</v>
      </c>
      <c r="F24669" s="103" t="s">
        <v>24074</v>
      </c>
      <c r="G24669" s="21" t="s">
        <v>24075</v>
      </c>
      <c r="H24669" s="21" t="s">
        <v>24076</v>
      </c>
      <c r="J24669" s="16">
        <v>9</v>
      </c>
      <c r="L24669" s="18">
        <f t="shared" si="1168"/>
        <v>9</v>
      </c>
      <c r="O24669" s="18">
        <f t="shared" si="1166"/>
        <v>0</v>
      </c>
      <c r="P24669" s="16">
        <f t="shared" si="1167"/>
        <v>9</v>
      </c>
    </row>
    <row r="24670" spans="2:16" ht="25.5">
      <c r="B24670" s="400"/>
      <c r="D24670" s="94" t="s">
        <v>23892</v>
      </c>
      <c r="F24670" s="103" t="s">
        <v>24077</v>
      </c>
      <c r="G24670" s="21" t="s">
        <v>24078</v>
      </c>
      <c r="H24670" s="21" t="s">
        <v>24079</v>
      </c>
      <c r="J24670" s="16">
        <v>8</v>
      </c>
      <c r="L24670" s="18">
        <f t="shared" si="1168"/>
        <v>8</v>
      </c>
      <c r="O24670" s="18">
        <f t="shared" si="1166"/>
        <v>0</v>
      </c>
      <c r="P24670" s="16">
        <f t="shared" si="1167"/>
        <v>8</v>
      </c>
    </row>
    <row r="24671" spans="2:16" ht="25.5">
      <c r="B24671" s="400"/>
      <c r="D24671" s="94" t="s">
        <v>23892</v>
      </c>
      <c r="F24671" s="103" t="s">
        <v>24080</v>
      </c>
      <c r="G24671" s="21" t="s">
        <v>24081</v>
      </c>
      <c r="H24671" s="21" t="s">
        <v>24082</v>
      </c>
      <c r="J24671" s="16">
        <v>31</v>
      </c>
      <c r="L24671" s="18">
        <f t="shared" si="1168"/>
        <v>31</v>
      </c>
      <c r="O24671" s="18">
        <f t="shared" si="1166"/>
        <v>0</v>
      </c>
      <c r="P24671" s="16">
        <f t="shared" si="1167"/>
        <v>31</v>
      </c>
    </row>
    <row r="24672" spans="2:16" ht="25.5">
      <c r="B24672" s="400"/>
      <c r="D24672" s="94" t="s">
        <v>23892</v>
      </c>
      <c r="F24672" s="103" t="s">
        <v>24083</v>
      </c>
      <c r="G24672" s="21" t="s">
        <v>24084</v>
      </c>
      <c r="H24672" s="21" t="s">
        <v>24085</v>
      </c>
      <c r="J24672" s="16">
        <v>117</v>
      </c>
      <c r="L24672" s="18">
        <f t="shared" si="1168"/>
        <v>117</v>
      </c>
      <c r="O24672" s="18">
        <f t="shared" si="1166"/>
        <v>0</v>
      </c>
      <c r="P24672" s="16">
        <f t="shared" si="1167"/>
        <v>117</v>
      </c>
    </row>
    <row r="24673" spans="2:16" ht="25.5">
      <c r="B24673" s="400"/>
      <c r="D24673" s="94" t="s">
        <v>23892</v>
      </c>
      <c r="F24673" s="103" t="s">
        <v>24083</v>
      </c>
      <c r="G24673" s="21" t="s">
        <v>24086</v>
      </c>
      <c r="H24673" s="21" t="s">
        <v>24083</v>
      </c>
      <c r="J24673" s="16">
        <v>94</v>
      </c>
      <c r="L24673" s="18">
        <f t="shared" si="1168"/>
        <v>94</v>
      </c>
      <c r="O24673" s="18">
        <f t="shared" si="1166"/>
        <v>0</v>
      </c>
      <c r="P24673" s="16">
        <f t="shared" si="1167"/>
        <v>94</v>
      </c>
    </row>
    <row r="24674" spans="2:16" ht="25.5">
      <c r="B24674" s="400"/>
      <c r="D24674" s="94" t="s">
        <v>23892</v>
      </c>
      <c r="F24674" s="103" t="s">
        <v>24087</v>
      </c>
      <c r="G24674" s="21" t="s">
        <v>24088</v>
      </c>
      <c r="H24674" s="21" t="s">
        <v>24089</v>
      </c>
      <c r="J24674" s="16">
        <v>35</v>
      </c>
      <c r="L24674" s="18">
        <f t="shared" si="1168"/>
        <v>35</v>
      </c>
      <c r="O24674" s="18">
        <f t="shared" si="1166"/>
        <v>0</v>
      </c>
      <c r="P24674" s="16">
        <f t="shared" si="1167"/>
        <v>35</v>
      </c>
    </row>
    <row r="24675" spans="2:16" ht="25.5">
      <c r="B24675" s="400"/>
      <c r="D24675" s="94" t="s">
        <v>24090</v>
      </c>
      <c r="F24675" s="103" t="s">
        <v>24091</v>
      </c>
      <c r="G24675" s="21" t="s">
        <v>24092</v>
      </c>
      <c r="H24675" s="21" t="s">
        <v>24093</v>
      </c>
      <c r="J24675" s="16">
        <v>101</v>
      </c>
      <c r="L24675" s="18">
        <f t="shared" si="1168"/>
        <v>101</v>
      </c>
      <c r="O24675" s="18">
        <f t="shared" si="1166"/>
        <v>0</v>
      </c>
      <c r="P24675" s="16">
        <f t="shared" si="1167"/>
        <v>101</v>
      </c>
    </row>
    <row r="24676" spans="2:16" ht="25.5">
      <c r="B24676" s="400"/>
      <c r="D24676" s="94" t="s">
        <v>24090</v>
      </c>
      <c r="F24676" s="103" t="s">
        <v>24091</v>
      </c>
      <c r="G24676" s="21" t="s">
        <v>24094</v>
      </c>
      <c r="H24676" s="21" t="s">
        <v>11096</v>
      </c>
      <c r="J24676" s="16">
        <v>50</v>
      </c>
      <c r="L24676" s="18">
        <f t="shared" si="1168"/>
        <v>50</v>
      </c>
      <c r="O24676" s="18">
        <f t="shared" si="1166"/>
        <v>0</v>
      </c>
      <c r="P24676" s="16">
        <f t="shared" si="1167"/>
        <v>50</v>
      </c>
    </row>
    <row r="24677" spans="2:16" ht="25.5">
      <c r="B24677" s="400"/>
      <c r="D24677" s="94" t="s">
        <v>24090</v>
      </c>
      <c r="F24677" s="103" t="s">
        <v>24095</v>
      </c>
      <c r="G24677" s="21" t="s">
        <v>24096</v>
      </c>
      <c r="H24677" s="21" t="s">
        <v>24095</v>
      </c>
      <c r="J24677" s="16">
        <v>15</v>
      </c>
      <c r="L24677" s="18">
        <f t="shared" si="1168"/>
        <v>15</v>
      </c>
      <c r="O24677" s="18">
        <f t="shared" si="1166"/>
        <v>0</v>
      </c>
      <c r="P24677" s="16">
        <f t="shared" si="1167"/>
        <v>15</v>
      </c>
    </row>
    <row r="24678" spans="2:16" ht="25.5">
      <c r="B24678" s="400"/>
      <c r="D24678" s="94" t="s">
        <v>24090</v>
      </c>
      <c r="F24678" s="103" t="s">
        <v>24097</v>
      </c>
      <c r="G24678" s="21" t="s">
        <v>24098</v>
      </c>
      <c r="H24678" s="21" t="s">
        <v>24097</v>
      </c>
      <c r="J24678" s="16">
        <v>46</v>
      </c>
      <c r="L24678" s="18">
        <f t="shared" si="1168"/>
        <v>46</v>
      </c>
      <c r="O24678" s="18">
        <f t="shared" si="1166"/>
        <v>0</v>
      </c>
      <c r="P24678" s="16">
        <f t="shared" si="1167"/>
        <v>46</v>
      </c>
    </row>
    <row r="24679" spans="2:16" ht="25.5">
      <c r="B24679" s="400"/>
      <c r="D24679" s="94" t="s">
        <v>24090</v>
      </c>
      <c r="F24679" s="103" t="s">
        <v>24099</v>
      </c>
      <c r="G24679" s="21" t="s">
        <v>24100</v>
      </c>
      <c r="H24679" s="21" t="s">
        <v>24099</v>
      </c>
      <c r="J24679" s="16">
        <v>53</v>
      </c>
      <c r="L24679" s="18">
        <f t="shared" si="1168"/>
        <v>53</v>
      </c>
      <c r="O24679" s="18">
        <f t="shared" si="1166"/>
        <v>0</v>
      </c>
      <c r="P24679" s="16">
        <f t="shared" si="1167"/>
        <v>53</v>
      </c>
    </row>
    <row r="24680" spans="2:16" ht="25.5">
      <c r="B24680" s="400"/>
      <c r="D24680" s="94" t="s">
        <v>24090</v>
      </c>
      <c r="F24680" s="103" t="s">
        <v>24101</v>
      </c>
      <c r="G24680" s="21" t="s">
        <v>24102</v>
      </c>
      <c r="H24680" s="21" t="s">
        <v>24101</v>
      </c>
      <c r="J24680" s="16">
        <v>58</v>
      </c>
      <c r="L24680" s="18">
        <f t="shared" si="1168"/>
        <v>58</v>
      </c>
      <c r="O24680" s="18">
        <f t="shared" si="1166"/>
        <v>0</v>
      </c>
      <c r="P24680" s="16">
        <f t="shared" si="1167"/>
        <v>58</v>
      </c>
    </row>
    <row r="24681" spans="2:16" ht="25.5">
      <c r="B24681" s="400"/>
      <c r="D24681" s="94" t="s">
        <v>24090</v>
      </c>
      <c r="F24681" s="103" t="s">
        <v>23731</v>
      </c>
      <c r="G24681" s="21" t="s">
        <v>24103</v>
      </c>
      <c r="H24681" s="21" t="s">
        <v>23731</v>
      </c>
      <c r="J24681" s="16">
        <v>37</v>
      </c>
      <c r="L24681" s="18">
        <f t="shared" si="1168"/>
        <v>37</v>
      </c>
      <c r="O24681" s="18">
        <f t="shared" si="1166"/>
        <v>0</v>
      </c>
      <c r="P24681" s="16">
        <f t="shared" si="1167"/>
        <v>37</v>
      </c>
    </row>
    <row r="24682" spans="2:16" ht="25.5">
      <c r="B24682" s="400"/>
      <c r="D24682" s="94" t="s">
        <v>24090</v>
      </c>
      <c r="F24682" s="103" t="s">
        <v>24104</v>
      </c>
      <c r="G24682" s="21" t="s">
        <v>24105</v>
      </c>
      <c r="H24682" s="21" t="s">
        <v>24106</v>
      </c>
      <c r="J24682" s="16">
        <v>85</v>
      </c>
      <c r="L24682" s="18">
        <f t="shared" si="1168"/>
        <v>85</v>
      </c>
      <c r="O24682" s="18">
        <f t="shared" si="1166"/>
        <v>0</v>
      </c>
      <c r="P24682" s="16">
        <f t="shared" si="1167"/>
        <v>85</v>
      </c>
    </row>
    <row r="24683" spans="2:16" ht="25.5">
      <c r="B24683" s="400"/>
      <c r="D24683" s="94" t="s">
        <v>24090</v>
      </c>
      <c r="F24683" s="103" t="s">
        <v>24107</v>
      </c>
      <c r="G24683" s="21" t="s">
        <v>24108</v>
      </c>
      <c r="H24683" s="21" t="s">
        <v>24107</v>
      </c>
      <c r="J24683" s="16">
        <v>10</v>
      </c>
      <c r="L24683" s="18">
        <f t="shared" si="1168"/>
        <v>10</v>
      </c>
      <c r="O24683" s="18">
        <f t="shared" si="1166"/>
        <v>0</v>
      </c>
      <c r="P24683" s="16">
        <f t="shared" si="1167"/>
        <v>10</v>
      </c>
    </row>
    <row r="24684" spans="2:16" ht="25.5">
      <c r="B24684" s="400"/>
      <c r="D24684" s="94" t="s">
        <v>24090</v>
      </c>
      <c r="F24684" s="103" t="s">
        <v>3558</v>
      </c>
      <c r="G24684" s="21" t="s">
        <v>24109</v>
      </c>
      <c r="H24684" s="21" t="s">
        <v>3558</v>
      </c>
      <c r="J24684" s="16">
        <v>10</v>
      </c>
      <c r="L24684" s="18">
        <f t="shared" si="1168"/>
        <v>10</v>
      </c>
      <c r="O24684" s="18">
        <f t="shared" si="1166"/>
        <v>0</v>
      </c>
      <c r="P24684" s="16">
        <f t="shared" si="1167"/>
        <v>10</v>
      </c>
    </row>
    <row r="24685" spans="2:16" ht="25.5">
      <c r="B24685" s="400"/>
      <c r="D24685" s="94" t="s">
        <v>24090</v>
      </c>
      <c r="F24685" s="103" t="s">
        <v>24110</v>
      </c>
      <c r="G24685" s="21" t="s">
        <v>24111</v>
      </c>
      <c r="H24685" s="21" t="s">
        <v>24110</v>
      </c>
      <c r="J24685" s="16">
        <v>15</v>
      </c>
      <c r="L24685" s="18">
        <f t="shared" si="1168"/>
        <v>15</v>
      </c>
      <c r="O24685" s="18">
        <f t="shared" si="1166"/>
        <v>0</v>
      </c>
      <c r="P24685" s="16">
        <f t="shared" si="1167"/>
        <v>15</v>
      </c>
    </row>
    <row r="24686" spans="2:16" ht="25.5">
      <c r="B24686" s="400"/>
      <c r="D24686" s="94" t="s">
        <v>24090</v>
      </c>
      <c r="F24686" s="103" t="s">
        <v>24112</v>
      </c>
      <c r="G24686" s="21" t="s">
        <v>24113</v>
      </c>
      <c r="H24686" s="21" t="s">
        <v>24112</v>
      </c>
      <c r="J24686" s="16">
        <v>29</v>
      </c>
      <c r="L24686" s="18">
        <f t="shared" si="1168"/>
        <v>29</v>
      </c>
      <c r="O24686" s="18">
        <f t="shared" si="1166"/>
        <v>0</v>
      </c>
      <c r="P24686" s="16">
        <f t="shared" si="1167"/>
        <v>29</v>
      </c>
    </row>
    <row r="24687" spans="2:16" ht="25.5">
      <c r="B24687" s="400"/>
      <c r="D24687" s="94" t="s">
        <v>24090</v>
      </c>
      <c r="F24687" s="103" t="s">
        <v>24114</v>
      </c>
      <c r="G24687" s="21" t="s">
        <v>24115</v>
      </c>
      <c r="H24687" s="21" t="s">
        <v>24114</v>
      </c>
      <c r="J24687" s="16">
        <v>44</v>
      </c>
      <c r="L24687" s="18">
        <f t="shared" si="1168"/>
        <v>44</v>
      </c>
      <c r="O24687" s="18">
        <f t="shared" si="1166"/>
        <v>0</v>
      </c>
      <c r="P24687" s="16">
        <f t="shared" si="1167"/>
        <v>44</v>
      </c>
    </row>
    <row r="24688" spans="2:16" ht="25.5">
      <c r="B24688" s="400"/>
      <c r="D24688" s="94" t="s">
        <v>24090</v>
      </c>
      <c r="F24688" s="103" t="s">
        <v>24116</v>
      </c>
      <c r="G24688" s="21" t="s">
        <v>24117</v>
      </c>
      <c r="H24688" s="21" t="s">
        <v>24116</v>
      </c>
      <c r="J24688" s="16">
        <v>29</v>
      </c>
      <c r="L24688" s="18">
        <f t="shared" si="1168"/>
        <v>29</v>
      </c>
      <c r="O24688" s="18">
        <f t="shared" si="1166"/>
        <v>0</v>
      </c>
      <c r="P24688" s="16">
        <f t="shared" si="1167"/>
        <v>29</v>
      </c>
    </row>
    <row r="24689" spans="2:16" ht="25.5">
      <c r="B24689" s="400"/>
      <c r="D24689" s="94" t="s">
        <v>24090</v>
      </c>
      <c r="F24689" s="103" t="s">
        <v>24118</v>
      </c>
      <c r="G24689" s="21" t="s">
        <v>24119</v>
      </c>
      <c r="H24689" s="21" t="s">
        <v>24118</v>
      </c>
      <c r="J24689" s="16">
        <v>65</v>
      </c>
      <c r="L24689" s="18">
        <f t="shared" si="1168"/>
        <v>65</v>
      </c>
      <c r="O24689" s="18">
        <f t="shared" si="1166"/>
        <v>0</v>
      </c>
      <c r="P24689" s="16">
        <f t="shared" si="1167"/>
        <v>65</v>
      </c>
    </row>
    <row r="24690" spans="2:16" ht="25.5">
      <c r="B24690" s="400"/>
      <c r="D24690" s="94" t="s">
        <v>24090</v>
      </c>
      <c r="F24690" s="103" t="s">
        <v>24120</v>
      </c>
      <c r="G24690" s="21" t="s">
        <v>24121</v>
      </c>
      <c r="H24690" s="21" t="s">
        <v>24120</v>
      </c>
      <c r="J24690" s="16">
        <v>90</v>
      </c>
      <c r="L24690" s="18">
        <f t="shared" si="1168"/>
        <v>90</v>
      </c>
      <c r="O24690" s="18">
        <f t="shared" si="1166"/>
        <v>0</v>
      </c>
      <c r="P24690" s="16">
        <f t="shared" si="1167"/>
        <v>90</v>
      </c>
    </row>
    <row r="24691" spans="2:16" ht="25.5">
      <c r="B24691" s="400"/>
      <c r="D24691" s="94" t="s">
        <v>24090</v>
      </c>
      <c r="F24691" s="103" t="s">
        <v>24122</v>
      </c>
      <c r="G24691" s="21" t="s">
        <v>24123</v>
      </c>
      <c r="H24691" s="21" t="s">
        <v>24122</v>
      </c>
      <c r="J24691" s="16">
        <v>38</v>
      </c>
      <c r="L24691" s="18">
        <f t="shared" si="1168"/>
        <v>38</v>
      </c>
      <c r="O24691" s="18">
        <f t="shared" si="1166"/>
        <v>0</v>
      </c>
      <c r="P24691" s="16">
        <f t="shared" si="1167"/>
        <v>38</v>
      </c>
    </row>
    <row r="24692" spans="2:16" ht="38.25">
      <c r="B24692" s="400"/>
      <c r="D24692" s="94" t="s">
        <v>24090</v>
      </c>
      <c r="F24692" s="103" t="s">
        <v>24124</v>
      </c>
      <c r="G24692" s="21" t="s">
        <v>24125</v>
      </c>
      <c r="H24692" s="21" t="s">
        <v>24124</v>
      </c>
      <c r="J24692" s="16">
        <v>243</v>
      </c>
      <c r="L24692" s="18">
        <f t="shared" si="1168"/>
        <v>243</v>
      </c>
      <c r="O24692" s="18">
        <f t="shared" si="1166"/>
        <v>0</v>
      </c>
      <c r="P24692" s="16">
        <f t="shared" si="1167"/>
        <v>243</v>
      </c>
    </row>
    <row r="24693" spans="2:16" ht="25.5">
      <c r="B24693" s="400"/>
      <c r="D24693" s="94" t="s">
        <v>24090</v>
      </c>
      <c r="F24693" s="103" t="s">
        <v>24126</v>
      </c>
      <c r="G24693" s="21" t="s">
        <v>24127</v>
      </c>
      <c r="H24693" s="21" t="s">
        <v>24126</v>
      </c>
      <c r="J24693" s="16">
        <v>25</v>
      </c>
      <c r="L24693" s="18">
        <f t="shared" si="1168"/>
        <v>25</v>
      </c>
      <c r="O24693" s="18">
        <f t="shared" si="1166"/>
        <v>0</v>
      </c>
      <c r="P24693" s="16">
        <f t="shared" si="1167"/>
        <v>25</v>
      </c>
    </row>
    <row r="24694" spans="2:16" ht="25.5">
      <c r="B24694" s="400"/>
      <c r="D24694" s="94" t="s">
        <v>24090</v>
      </c>
      <c r="F24694" s="103" t="s">
        <v>24128</v>
      </c>
      <c r="G24694" s="21" t="s">
        <v>24129</v>
      </c>
      <c r="H24694" s="21" t="s">
        <v>24128</v>
      </c>
      <c r="J24694" s="16">
        <v>21</v>
      </c>
      <c r="L24694" s="18">
        <f t="shared" si="1168"/>
        <v>21</v>
      </c>
      <c r="O24694" s="18">
        <f t="shared" si="1166"/>
        <v>0</v>
      </c>
      <c r="P24694" s="16">
        <f t="shared" si="1167"/>
        <v>21</v>
      </c>
    </row>
    <row r="24695" spans="2:16" ht="25.5">
      <c r="B24695" s="400"/>
      <c r="D24695" s="94" t="s">
        <v>24090</v>
      </c>
      <c r="F24695" s="103" t="s">
        <v>24130</v>
      </c>
      <c r="G24695" s="21" t="s">
        <v>24131</v>
      </c>
      <c r="H24695" s="21" t="s">
        <v>24130</v>
      </c>
      <c r="J24695" s="16">
        <v>21</v>
      </c>
      <c r="L24695" s="18">
        <f t="shared" si="1168"/>
        <v>21</v>
      </c>
      <c r="O24695" s="18">
        <f t="shared" si="1166"/>
        <v>0</v>
      </c>
      <c r="P24695" s="16">
        <f t="shared" si="1167"/>
        <v>21</v>
      </c>
    </row>
    <row r="24696" spans="2:16" ht="25.5">
      <c r="B24696" s="400"/>
      <c r="D24696" s="94" t="s">
        <v>24090</v>
      </c>
      <c r="F24696" s="103" t="s">
        <v>17968</v>
      </c>
      <c r="G24696" s="21" t="s">
        <v>24132</v>
      </c>
      <c r="H24696" s="21" t="s">
        <v>24133</v>
      </c>
      <c r="J24696" s="16">
        <v>204</v>
      </c>
      <c r="L24696" s="18">
        <f t="shared" si="1168"/>
        <v>204</v>
      </c>
      <c r="O24696" s="18">
        <f t="shared" si="1166"/>
        <v>0</v>
      </c>
      <c r="P24696" s="16">
        <f t="shared" si="1167"/>
        <v>204</v>
      </c>
    </row>
    <row r="24697" spans="2:16" ht="38.25">
      <c r="B24697" s="400"/>
      <c r="D24697" s="94" t="s">
        <v>24090</v>
      </c>
      <c r="F24697" s="103" t="s">
        <v>17968</v>
      </c>
      <c r="G24697" s="21" t="s">
        <v>24134</v>
      </c>
      <c r="H24697" s="21" t="s">
        <v>24135</v>
      </c>
      <c r="J24697" s="16">
        <v>165</v>
      </c>
      <c r="L24697" s="18">
        <f t="shared" si="1168"/>
        <v>165</v>
      </c>
      <c r="O24697" s="18">
        <f t="shared" si="1166"/>
        <v>0</v>
      </c>
      <c r="P24697" s="16">
        <f t="shared" si="1167"/>
        <v>165</v>
      </c>
    </row>
    <row r="24698" spans="2:16" ht="25.5">
      <c r="B24698" s="400"/>
      <c r="D24698" s="94" t="s">
        <v>24090</v>
      </c>
      <c r="F24698" s="103" t="s">
        <v>24136</v>
      </c>
      <c r="G24698" s="21" t="s">
        <v>24137</v>
      </c>
      <c r="H24698" s="21" t="s">
        <v>24136</v>
      </c>
      <c r="J24698" s="16">
        <v>18</v>
      </c>
      <c r="L24698" s="18">
        <f t="shared" si="1168"/>
        <v>18</v>
      </c>
      <c r="O24698" s="18">
        <f t="shared" si="1166"/>
        <v>0</v>
      </c>
      <c r="P24698" s="16">
        <f t="shared" si="1167"/>
        <v>18</v>
      </c>
    </row>
    <row r="24699" spans="2:16" ht="25.5">
      <c r="B24699" s="400"/>
      <c r="D24699" s="94" t="s">
        <v>24090</v>
      </c>
      <c r="F24699" s="103" t="s">
        <v>24138</v>
      </c>
      <c r="G24699" s="21" t="s">
        <v>24139</v>
      </c>
      <c r="H24699" s="21" t="s">
        <v>24138</v>
      </c>
      <c r="J24699" s="16">
        <v>8</v>
      </c>
      <c r="L24699" s="18">
        <f t="shared" si="1168"/>
        <v>8</v>
      </c>
      <c r="O24699" s="18">
        <f t="shared" si="1166"/>
        <v>0</v>
      </c>
      <c r="P24699" s="16">
        <f t="shared" si="1167"/>
        <v>8</v>
      </c>
    </row>
    <row r="24700" spans="2:16" ht="25.5">
      <c r="B24700" s="400"/>
      <c r="D24700" s="94" t="s">
        <v>24090</v>
      </c>
      <c r="F24700" s="103" t="s">
        <v>24140</v>
      </c>
      <c r="G24700" s="21" t="s">
        <v>24141</v>
      </c>
      <c r="H24700" s="21" t="s">
        <v>13742</v>
      </c>
      <c r="J24700" s="16">
        <v>159</v>
      </c>
      <c r="L24700" s="18">
        <f t="shared" si="1168"/>
        <v>159</v>
      </c>
      <c r="O24700" s="18">
        <f t="shared" si="1166"/>
        <v>0</v>
      </c>
      <c r="P24700" s="16">
        <f t="shared" si="1167"/>
        <v>159</v>
      </c>
    </row>
    <row r="24701" spans="2:16" ht="25.5">
      <c r="B24701" s="400"/>
      <c r="D24701" s="94" t="s">
        <v>24090</v>
      </c>
      <c r="F24701" s="103" t="s">
        <v>24140</v>
      </c>
      <c r="G24701" s="21" t="s">
        <v>24142</v>
      </c>
      <c r="H24701" s="21" t="s">
        <v>24143</v>
      </c>
      <c r="J24701" s="16">
        <v>124</v>
      </c>
      <c r="L24701" s="18">
        <f t="shared" si="1168"/>
        <v>124</v>
      </c>
      <c r="O24701" s="18">
        <f t="shared" si="1166"/>
        <v>0</v>
      </c>
      <c r="P24701" s="16">
        <f t="shared" si="1167"/>
        <v>124</v>
      </c>
    </row>
    <row r="24702" spans="2:16" ht="25.5">
      <c r="B24702" s="400"/>
      <c r="D24702" s="94" t="s">
        <v>24144</v>
      </c>
      <c r="F24702" s="103" t="s">
        <v>24145</v>
      </c>
      <c r="G24702" s="21" t="s">
        <v>24146</v>
      </c>
      <c r="H24702" s="21" t="s">
        <v>24145</v>
      </c>
      <c r="J24702" s="14">
        <v>97</v>
      </c>
      <c r="L24702" s="18">
        <f t="shared" si="1168"/>
        <v>97</v>
      </c>
      <c r="O24702" s="18">
        <f t="shared" si="1166"/>
        <v>0</v>
      </c>
      <c r="P24702" s="16">
        <f t="shared" si="1167"/>
        <v>97</v>
      </c>
    </row>
    <row r="24703" spans="2:16" ht="25.5">
      <c r="B24703" s="400"/>
      <c r="D24703" s="94" t="s">
        <v>24144</v>
      </c>
      <c r="F24703" s="103" t="s">
        <v>24145</v>
      </c>
      <c r="G24703" s="21" t="s">
        <v>24147</v>
      </c>
      <c r="H24703" s="21" t="s">
        <v>24148</v>
      </c>
      <c r="J24703" s="14">
        <v>44</v>
      </c>
      <c r="L24703" s="18">
        <f t="shared" si="1168"/>
        <v>44</v>
      </c>
      <c r="O24703" s="18">
        <f t="shared" si="1166"/>
        <v>0</v>
      </c>
      <c r="P24703" s="16">
        <f t="shared" si="1167"/>
        <v>44</v>
      </c>
    </row>
    <row r="24704" spans="2:16" ht="25.5">
      <c r="B24704" s="400"/>
      <c r="D24704" s="94" t="s">
        <v>24144</v>
      </c>
      <c r="F24704" s="103" t="s">
        <v>24145</v>
      </c>
      <c r="G24704" s="21" t="s">
        <v>24149</v>
      </c>
      <c r="H24704" s="21" t="s">
        <v>24150</v>
      </c>
      <c r="J24704" s="14">
        <v>40</v>
      </c>
      <c r="L24704" s="18">
        <f t="shared" si="1168"/>
        <v>40</v>
      </c>
      <c r="O24704" s="18">
        <f t="shared" si="1166"/>
        <v>0</v>
      </c>
      <c r="P24704" s="16">
        <f t="shared" si="1167"/>
        <v>40</v>
      </c>
    </row>
    <row r="24705" spans="2:16" ht="25.5">
      <c r="B24705" s="400"/>
      <c r="D24705" s="94" t="s">
        <v>24144</v>
      </c>
      <c r="F24705" s="103" t="s">
        <v>24151</v>
      </c>
      <c r="G24705" s="21" t="s">
        <v>24152</v>
      </c>
      <c r="H24705" s="21" t="s">
        <v>24151</v>
      </c>
      <c r="J24705" s="14">
        <v>38</v>
      </c>
      <c r="L24705" s="18">
        <f t="shared" si="1168"/>
        <v>38</v>
      </c>
      <c r="O24705" s="18">
        <f t="shared" si="1166"/>
        <v>0</v>
      </c>
      <c r="P24705" s="16">
        <f t="shared" si="1167"/>
        <v>38</v>
      </c>
    </row>
    <row r="24706" spans="2:16" ht="25.5">
      <c r="B24706" s="400"/>
      <c r="D24706" s="94" t="s">
        <v>24144</v>
      </c>
      <c r="F24706" s="103" t="s">
        <v>24153</v>
      </c>
      <c r="G24706" s="21" t="s">
        <v>24154</v>
      </c>
      <c r="H24706" s="21" t="s">
        <v>24153</v>
      </c>
      <c r="J24706" s="14">
        <v>91</v>
      </c>
      <c r="L24706" s="18">
        <f t="shared" si="1168"/>
        <v>91</v>
      </c>
      <c r="O24706" s="18">
        <f t="shared" si="1166"/>
        <v>0</v>
      </c>
      <c r="P24706" s="16">
        <f t="shared" si="1167"/>
        <v>91</v>
      </c>
    </row>
    <row r="24707" spans="2:16" ht="25.5">
      <c r="B24707" s="400"/>
      <c r="D24707" s="94" t="s">
        <v>24144</v>
      </c>
      <c r="F24707" s="103" t="s">
        <v>18203</v>
      </c>
      <c r="G24707" s="21" t="s">
        <v>24155</v>
      </c>
      <c r="H24707" s="21" t="s">
        <v>18203</v>
      </c>
      <c r="J24707" s="14">
        <v>72</v>
      </c>
      <c r="L24707" s="18">
        <f t="shared" si="1168"/>
        <v>72</v>
      </c>
      <c r="O24707" s="18">
        <f t="shared" si="1166"/>
        <v>0</v>
      </c>
      <c r="P24707" s="16">
        <f t="shared" si="1167"/>
        <v>72</v>
      </c>
    </row>
    <row r="24708" spans="2:16" ht="25.5">
      <c r="B24708" s="400"/>
      <c r="D24708" s="94" t="s">
        <v>24144</v>
      </c>
      <c r="F24708" s="103" t="s">
        <v>24156</v>
      </c>
      <c r="G24708" s="21" t="s">
        <v>24157</v>
      </c>
      <c r="H24708" s="21" t="s">
        <v>24158</v>
      </c>
      <c r="J24708" s="14">
        <v>23</v>
      </c>
      <c r="L24708" s="18">
        <f t="shared" si="1168"/>
        <v>23</v>
      </c>
      <c r="O24708" s="18">
        <f t="shared" si="1166"/>
        <v>0</v>
      </c>
      <c r="P24708" s="16">
        <f t="shared" si="1167"/>
        <v>23</v>
      </c>
    </row>
    <row r="24709" spans="2:16" ht="25.5">
      <c r="B24709" s="400"/>
      <c r="D24709" s="94" t="s">
        <v>24144</v>
      </c>
      <c r="F24709" s="103" t="s">
        <v>23901</v>
      </c>
      <c r="G24709" s="21" t="s">
        <v>24159</v>
      </c>
      <c r="H24709" s="21" t="s">
        <v>23901</v>
      </c>
      <c r="J24709" s="14">
        <v>36</v>
      </c>
      <c r="L24709" s="18">
        <f t="shared" si="1168"/>
        <v>36</v>
      </c>
      <c r="O24709" s="18">
        <f t="shared" si="1166"/>
        <v>0</v>
      </c>
      <c r="P24709" s="16">
        <f t="shared" si="1167"/>
        <v>36</v>
      </c>
    </row>
    <row r="24710" spans="2:16" ht="25.5">
      <c r="B24710" s="400"/>
      <c r="D24710" s="94" t="s">
        <v>24144</v>
      </c>
      <c r="F24710" s="103" t="s">
        <v>24160</v>
      </c>
      <c r="G24710" s="21" t="s">
        <v>24161</v>
      </c>
      <c r="H24710" s="21" t="s">
        <v>24160</v>
      </c>
      <c r="J24710" s="14">
        <v>53</v>
      </c>
      <c r="L24710" s="18">
        <f t="shared" si="1168"/>
        <v>53</v>
      </c>
      <c r="O24710" s="18">
        <f t="shared" si="1166"/>
        <v>0</v>
      </c>
      <c r="P24710" s="16">
        <f t="shared" si="1167"/>
        <v>53</v>
      </c>
    </row>
    <row r="24711" spans="2:16" ht="25.5">
      <c r="B24711" s="400"/>
      <c r="D24711" s="94" t="s">
        <v>24144</v>
      </c>
      <c r="F24711" s="103" t="s">
        <v>24162</v>
      </c>
      <c r="G24711" s="21" t="s">
        <v>24163</v>
      </c>
      <c r="H24711" s="21" t="s">
        <v>24164</v>
      </c>
      <c r="J24711" s="14">
        <v>25</v>
      </c>
      <c r="L24711" s="18">
        <f t="shared" si="1168"/>
        <v>25</v>
      </c>
      <c r="O24711" s="18">
        <f t="shared" si="1166"/>
        <v>0</v>
      </c>
      <c r="P24711" s="16">
        <f t="shared" si="1167"/>
        <v>25</v>
      </c>
    </row>
    <row r="24712" spans="2:16" ht="25.5">
      <c r="B24712" s="400"/>
      <c r="D24712" s="94" t="s">
        <v>24144</v>
      </c>
      <c r="F24712" s="103" t="s">
        <v>1189</v>
      </c>
      <c r="G24712" s="21" t="s">
        <v>24165</v>
      </c>
      <c r="H24712" s="21" t="s">
        <v>1189</v>
      </c>
      <c r="J24712" s="14">
        <v>29</v>
      </c>
      <c r="L24712" s="18">
        <f t="shared" si="1168"/>
        <v>29</v>
      </c>
      <c r="O24712" s="18">
        <f t="shared" si="1166"/>
        <v>0</v>
      </c>
      <c r="P24712" s="16">
        <f t="shared" si="1167"/>
        <v>29</v>
      </c>
    </row>
    <row r="24713" spans="2:16" ht="25.5">
      <c r="B24713" s="400"/>
      <c r="D24713" s="94" t="s">
        <v>24144</v>
      </c>
      <c r="F24713" s="103" t="s">
        <v>321</v>
      </c>
      <c r="G24713" s="21" t="s">
        <v>24166</v>
      </c>
      <c r="H24713" s="21" t="s">
        <v>321</v>
      </c>
      <c r="J24713" s="14">
        <v>92</v>
      </c>
      <c r="L24713" s="18">
        <f t="shared" si="1168"/>
        <v>92</v>
      </c>
      <c r="O24713" s="18">
        <f t="shared" si="1166"/>
        <v>0</v>
      </c>
      <c r="P24713" s="16">
        <f t="shared" si="1167"/>
        <v>92</v>
      </c>
    </row>
    <row r="24714" spans="2:16" ht="25.5">
      <c r="B24714" s="400"/>
      <c r="D24714" s="94" t="s">
        <v>24144</v>
      </c>
      <c r="F24714" s="103" t="s">
        <v>24167</v>
      </c>
      <c r="G24714" s="21" t="s">
        <v>24168</v>
      </c>
      <c r="H24714" s="21" t="s">
        <v>24167</v>
      </c>
      <c r="J24714" s="14">
        <v>52</v>
      </c>
      <c r="L24714" s="18">
        <f t="shared" si="1168"/>
        <v>52</v>
      </c>
      <c r="O24714" s="18">
        <f t="shared" si="1166"/>
        <v>0</v>
      </c>
      <c r="P24714" s="16">
        <f t="shared" si="1167"/>
        <v>52</v>
      </c>
    </row>
    <row r="24715" spans="2:16" ht="25.5">
      <c r="B24715" s="400"/>
      <c r="D24715" s="94" t="s">
        <v>24144</v>
      </c>
      <c r="F24715" s="103" t="s">
        <v>1549</v>
      </c>
      <c r="G24715" s="21" t="s">
        <v>24169</v>
      </c>
      <c r="H24715" s="21" t="s">
        <v>1549</v>
      </c>
      <c r="J24715" s="14">
        <v>27</v>
      </c>
      <c r="L24715" s="18">
        <f t="shared" si="1168"/>
        <v>27</v>
      </c>
      <c r="O24715" s="18">
        <f t="shared" ref="O24715:O24778" si="1169">+N24715+M24715</f>
        <v>0</v>
      </c>
      <c r="P24715" s="16">
        <f t="shared" ref="P24715:P24778" si="1170">+L24715+O24715</f>
        <v>27</v>
      </c>
    </row>
    <row r="24716" spans="2:16" ht="25.5">
      <c r="B24716" s="400"/>
      <c r="D24716" s="94" t="s">
        <v>24144</v>
      </c>
      <c r="F24716" s="103" t="s">
        <v>1378</v>
      </c>
      <c r="G24716" s="21" t="s">
        <v>24170</v>
      </c>
      <c r="H24716" s="21" t="s">
        <v>1378</v>
      </c>
      <c r="J24716" s="14">
        <v>40</v>
      </c>
      <c r="L24716" s="18">
        <f t="shared" si="1168"/>
        <v>40</v>
      </c>
      <c r="O24716" s="18">
        <f t="shared" si="1169"/>
        <v>0</v>
      </c>
      <c r="P24716" s="16">
        <f t="shared" si="1170"/>
        <v>40</v>
      </c>
    </row>
    <row r="24717" spans="2:16" ht="25.5">
      <c r="B24717" s="400"/>
      <c r="D24717" s="94" t="s">
        <v>24144</v>
      </c>
      <c r="F24717" s="103" t="s">
        <v>24171</v>
      </c>
      <c r="G24717" s="21" t="s">
        <v>24172</v>
      </c>
      <c r="H24717" s="21" t="s">
        <v>24171</v>
      </c>
      <c r="J24717" s="14">
        <v>8</v>
      </c>
      <c r="L24717" s="18">
        <f t="shared" si="1168"/>
        <v>8</v>
      </c>
      <c r="O24717" s="18">
        <f t="shared" si="1169"/>
        <v>0</v>
      </c>
      <c r="P24717" s="16">
        <f t="shared" si="1170"/>
        <v>8</v>
      </c>
    </row>
    <row r="24718" spans="2:16" ht="25.5">
      <c r="B24718" s="400"/>
      <c r="D24718" s="94" t="s">
        <v>24144</v>
      </c>
      <c r="F24718" s="103" t="s">
        <v>24173</v>
      </c>
      <c r="G24718" s="21" t="s">
        <v>24174</v>
      </c>
      <c r="H24718" s="21" t="s">
        <v>24173</v>
      </c>
      <c r="J24718" s="14">
        <v>34</v>
      </c>
      <c r="L24718" s="18">
        <f t="shared" si="1168"/>
        <v>34</v>
      </c>
      <c r="O24718" s="18">
        <f t="shared" si="1169"/>
        <v>0</v>
      </c>
      <c r="P24718" s="16">
        <f t="shared" si="1170"/>
        <v>34</v>
      </c>
    </row>
    <row r="24719" spans="2:16" ht="25.5">
      <c r="B24719" s="400"/>
      <c r="D24719" s="94" t="s">
        <v>24144</v>
      </c>
      <c r="F24719" s="103" t="s">
        <v>24175</v>
      </c>
      <c r="G24719" s="21" t="s">
        <v>24176</v>
      </c>
      <c r="H24719" s="21" t="s">
        <v>24175</v>
      </c>
      <c r="J24719" s="14">
        <v>21</v>
      </c>
      <c r="L24719" s="18">
        <f t="shared" ref="L24719:L24782" si="1171">+J24719+K24719</f>
        <v>21</v>
      </c>
      <c r="O24719" s="18">
        <f t="shared" si="1169"/>
        <v>0</v>
      </c>
      <c r="P24719" s="16">
        <f t="shared" si="1170"/>
        <v>21</v>
      </c>
    </row>
    <row r="24720" spans="2:16" ht="25.5">
      <c r="B24720" s="400"/>
      <c r="D24720" s="94" t="s">
        <v>24144</v>
      </c>
      <c r="F24720" s="103" t="s">
        <v>24177</v>
      </c>
      <c r="G24720" s="21" t="s">
        <v>24178</v>
      </c>
      <c r="H24720" s="21" t="s">
        <v>24179</v>
      </c>
      <c r="J24720" s="14">
        <v>216</v>
      </c>
      <c r="L24720" s="18">
        <f t="shared" si="1171"/>
        <v>216</v>
      </c>
      <c r="O24720" s="18">
        <f t="shared" si="1169"/>
        <v>0</v>
      </c>
      <c r="P24720" s="16">
        <f t="shared" si="1170"/>
        <v>216</v>
      </c>
    </row>
    <row r="24721" spans="2:16" ht="25.5">
      <c r="B24721" s="400"/>
      <c r="D24721" s="94" t="s">
        <v>24144</v>
      </c>
      <c r="F24721" s="103" t="s">
        <v>24177</v>
      </c>
      <c r="G24721" s="21" t="s">
        <v>24180</v>
      </c>
      <c r="H24721" s="21" t="s">
        <v>24177</v>
      </c>
      <c r="J24721" s="14">
        <v>157</v>
      </c>
      <c r="L24721" s="18">
        <f t="shared" si="1171"/>
        <v>157</v>
      </c>
      <c r="O24721" s="18">
        <f t="shared" si="1169"/>
        <v>0</v>
      </c>
      <c r="P24721" s="16">
        <f t="shared" si="1170"/>
        <v>157</v>
      </c>
    </row>
    <row r="24722" spans="2:16" ht="25.5">
      <c r="B24722" s="400"/>
      <c r="D24722" s="94" t="s">
        <v>24144</v>
      </c>
      <c r="F24722" s="103" t="s">
        <v>24181</v>
      </c>
      <c r="G24722" s="21" t="s">
        <v>24182</v>
      </c>
      <c r="H24722" s="21" t="s">
        <v>24183</v>
      </c>
      <c r="J24722" s="14">
        <v>314</v>
      </c>
      <c r="L24722" s="18">
        <f t="shared" si="1171"/>
        <v>314</v>
      </c>
      <c r="O24722" s="18">
        <f t="shared" si="1169"/>
        <v>0</v>
      </c>
      <c r="P24722" s="16">
        <f t="shared" si="1170"/>
        <v>314</v>
      </c>
    </row>
    <row r="24723" spans="2:16" ht="25.5">
      <c r="B24723" s="400"/>
      <c r="D24723" s="94" t="s">
        <v>24144</v>
      </c>
      <c r="F24723" s="103" t="s">
        <v>24181</v>
      </c>
      <c r="G24723" s="21" t="s">
        <v>24184</v>
      </c>
      <c r="H24723" s="21" t="s">
        <v>24181</v>
      </c>
      <c r="J24723" s="14">
        <v>265</v>
      </c>
      <c r="L24723" s="18">
        <f t="shared" si="1171"/>
        <v>265</v>
      </c>
      <c r="O24723" s="18">
        <f t="shared" si="1169"/>
        <v>0</v>
      </c>
      <c r="P24723" s="16">
        <f t="shared" si="1170"/>
        <v>265</v>
      </c>
    </row>
    <row r="24724" spans="2:16" ht="25.5">
      <c r="B24724" s="400"/>
      <c r="D24724" s="94" t="s">
        <v>20410</v>
      </c>
      <c r="F24724" s="103" t="s">
        <v>24185</v>
      </c>
      <c r="G24724" s="21" t="s">
        <v>24186</v>
      </c>
      <c r="H24724" s="21" t="s">
        <v>13742</v>
      </c>
      <c r="J24724" s="16">
        <v>135</v>
      </c>
      <c r="L24724" s="18">
        <f t="shared" si="1171"/>
        <v>135</v>
      </c>
      <c r="O24724" s="18">
        <f t="shared" si="1169"/>
        <v>0</v>
      </c>
      <c r="P24724" s="16">
        <f t="shared" si="1170"/>
        <v>135</v>
      </c>
    </row>
    <row r="24725" spans="2:16" ht="38.25">
      <c r="B24725" s="400"/>
      <c r="D24725" s="94" t="s">
        <v>20410</v>
      </c>
      <c r="F24725" s="103" t="s">
        <v>24185</v>
      </c>
      <c r="G24725" s="21" t="s">
        <v>24187</v>
      </c>
      <c r="H24725" s="21" t="s">
        <v>24188</v>
      </c>
      <c r="J24725" s="16">
        <v>113</v>
      </c>
      <c r="L24725" s="18">
        <f t="shared" si="1171"/>
        <v>113</v>
      </c>
      <c r="O24725" s="18">
        <f t="shared" si="1169"/>
        <v>0</v>
      </c>
      <c r="P24725" s="16">
        <f t="shared" si="1170"/>
        <v>113</v>
      </c>
    </row>
    <row r="24726" spans="2:16" ht="38.25">
      <c r="B24726" s="400"/>
      <c r="D24726" s="94" t="s">
        <v>20410</v>
      </c>
      <c r="F24726" s="103" t="s">
        <v>24185</v>
      </c>
      <c r="G24726" s="21" t="s">
        <v>24189</v>
      </c>
      <c r="H24726" s="21" t="s">
        <v>24190</v>
      </c>
      <c r="J24726" s="16">
        <v>144</v>
      </c>
      <c r="L24726" s="18">
        <f t="shared" si="1171"/>
        <v>144</v>
      </c>
      <c r="O24726" s="18">
        <f t="shared" si="1169"/>
        <v>0</v>
      </c>
      <c r="P24726" s="16">
        <f t="shared" si="1170"/>
        <v>144</v>
      </c>
    </row>
    <row r="24727" spans="2:16" ht="25.5">
      <c r="B24727" s="400"/>
      <c r="D24727" s="94" t="s">
        <v>20410</v>
      </c>
      <c r="F24727" s="103" t="s">
        <v>24191</v>
      </c>
      <c r="G24727" s="21" t="s">
        <v>24192</v>
      </c>
      <c r="H24727" s="21" t="s">
        <v>24191</v>
      </c>
      <c r="J24727" s="16">
        <v>25</v>
      </c>
      <c r="L24727" s="18">
        <f t="shared" si="1171"/>
        <v>25</v>
      </c>
      <c r="O24727" s="18">
        <f t="shared" si="1169"/>
        <v>0</v>
      </c>
      <c r="P24727" s="16">
        <f t="shared" si="1170"/>
        <v>25</v>
      </c>
    </row>
    <row r="24728" spans="2:16" ht="25.5">
      <c r="B24728" s="400"/>
      <c r="D24728" s="94" t="s">
        <v>20410</v>
      </c>
      <c r="F24728" s="103" t="s">
        <v>24193</v>
      </c>
      <c r="G24728" s="21" t="s">
        <v>24194</v>
      </c>
      <c r="H24728" s="21" t="s">
        <v>24195</v>
      </c>
      <c r="J24728" s="16">
        <v>18</v>
      </c>
      <c r="L24728" s="18">
        <f t="shared" si="1171"/>
        <v>18</v>
      </c>
      <c r="O24728" s="18">
        <f t="shared" si="1169"/>
        <v>0</v>
      </c>
      <c r="P24728" s="16">
        <f t="shared" si="1170"/>
        <v>18</v>
      </c>
    </row>
    <row r="24729" spans="2:16">
      <c r="B24729" s="400"/>
      <c r="D24729" s="94" t="s">
        <v>20410</v>
      </c>
      <c r="F24729" s="103" t="s">
        <v>24196</v>
      </c>
      <c r="G24729" s="21" t="s">
        <v>24197</v>
      </c>
      <c r="H24729" s="21" t="s">
        <v>24196</v>
      </c>
      <c r="J24729" s="16">
        <v>27</v>
      </c>
      <c r="L24729" s="18">
        <f t="shared" si="1171"/>
        <v>27</v>
      </c>
      <c r="O24729" s="18">
        <f t="shared" si="1169"/>
        <v>0</v>
      </c>
      <c r="P24729" s="16">
        <f t="shared" si="1170"/>
        <v>27</v>
      </c>
    </row>
    <row r="24730" spans="2:16" ht="25.5">
      <c r="B24730" s="400"/>
      <c r="D24730" s="94" t="s">
        <v>20410</v>
      </c>
      <c r="F24730" s="103" t="s">
        <v>24198</v>
      </c>
      <c r="G24730" s="21" t="s">
        <v>24199</v>
      </c>
      <c r="H24730" s="21" t="s">
        <v>24198</v>
      </c>
      <c r="J24730" s="16">
        <v>23</v>
      </c>
      <c r="L24730" s="18">
        <f t="shared" si="1171"/>
        <v>23</v>
      </c>
      <c r="O24730" s="18">
        <f t="shared" si="1169"/>
        <v>0</v>
      </c>
      <c r="P24730" s="16">
        <f t="shared" si="1170"/>
        <v>23</v>
      </c>
    </row>
    <row r="24731" spans="2:16" ht="25.5">
      <c r="B24731" s="400"/>
      <c r="D24731" s="94" t="s">
        <v>20410</v>
      </c>
      <c r="F24731" s="103" t="s">
        <v>324</v>
      </c>
      <c r="G24731" s="21" t="s">
        <v>24200</v>
      </c>
      <c r="H24731" s="21" t="s">
        <v>324</v>
      </c>
      <c r="J24731" s="16">
        <v>14</v>
      </c>
      <c r="L24731" s="18">
        <f t="shared" si="1171"/>
        <v>14</v>
      </c>
      <c r="O24731" s="18">
        <f t="shared" si="1169"/>
        <v>0</v>
      </c>
      <c r="P24731" s="16">
        <f t="shared" si="1170"/>
        <v>14</v>
      </c>
    </row>
    <row r="24732" spans="2:16" ht="25.5">
      <c r="B24732" s="400"/>
      <c r="D24732" s="94" t="s">
        <v>20410</v>
      </c>
      <c r="F24732" s="103" t="s">
        <v>24201</v>
      </c>
      <c r="G24732" s="21" t="s">
        <v>24202</v>
      </c>
      <c r="H24732" s="21" t="s">
        <v>24203</v>
      </c>
      <c r="J24732" s="16">
        <v>97</v>
      </c>
      <c r="L24732" s="18">
        <f t="shared" si="1171"/>
        <v>97</v>
      </c>
      <c r="O24732" s="18">
        <f t="shared" si="1169"/>
        <v>0</v>
      </c>
      <c r="P24732" s="16">
        <f t="shared" si="1170"/>
        <v>97</v>
      </c>
    </row>
    <row r="24733" spans="2:16" ht="25.5">
      <c r="B24733" s="400"/>
      <c r="D24733" s="94" t="s">
        <v>20410</v>
      </c>
      <c r="F24733" s="103" t="s">
        <v>24204</v>
      </c>
      <c r="G24733" s="21" t="s">
        <v>24205</v>
      </c>
      <c r="H24733" s="21" t="s">
        <v>24204</v>
      </c>
      <c r="J24733" s="16">
        <v>18</v>
      </c>
      <c r="L24733" s="18">
        <f t="shared" si="1171"/>
        <v>18</v>
      </c>
      <c r="O24733" s="18">
        <f t="shared" si="1169"/>
        <v>0</v>
      </c>
      <c r="P24733" s="16">
        <f t="shared" si="1170"/>
        <v>18</v>
      </c>
    </row>
    <row r="24734" spans="2:16" ht="25.5">
      <c r="B24734" s="400"/>
      <c r="D24734" s="94" t="s">
        <v>20410</v>
      </c>
      <c r="F24734" s="103" t="s">
        <v>24206</v>
      </c>
      <c r="G24734" s="21" t="s">
        <v>24207</v>
      </c>
      <c r="H24734" s="21" t="s">
        <v>24206</v>
      </c>
      <c r="J24734" s="16">
        <v>7</v>
      </c>
      <c r="L24734" s="18">
        <f t="shared" si="1171"/>
        <v>7</v>
      </c>
      <c r="O24734" s="18">
        <f t="shared" si="1169"/>
        <v>0</v>
      </c>
      <c r="P24734" s="16">
        <f t="shared" si="1170"/>
        <v>7</v>
      </c>
    </row>
    <row r="24735" spans="2:16" ht="25.5">
      <c r="B24735" s="400"/>
      <c r="D24735" s="94" t="s">
        <v>20410</v>
      </c>
      <c r="F24735" s="103" t="s">
        <v>24208</v>
      </c>
      <c r="G24735" s="21" t="s">
        <v>24209</v>
      </c>
      <c r="H24735" s="21" t="s">
        <v>24210</v>
      </c>
      <c r="J24735" s="16">
        <v>43</v>
      </c>
      <c r="L24735" s="18">
        <f t="shared" si="1171"/>
        <v>43</v>
      </c>
      <c r="O24735" s="18">
        <f t="shared" si="1169"/>
        <v>0</v>
      </c>
      <c r="P24735" s="16">
        <f t="shared" si="1170"/>
        <v>43</v>
      </c>
    </row>
    <row r="24736" spans="2:16" ht="25.5">
      <c r="B24736" s="400"/>
      <c r="D24736" s="94" t="s">
        <v>20410</v>
      </c>
      <c r="F24736" s="103" t="s">
        <v>24211</v>
      </c>
      <c r="G24736" s="21" t="s">
        <v>24212</v>
      </c>
      <c r="H24736" s="21" t="s">
        <v>24211</v>
      </c>
      <c r="J24736" s="16">
        <v>25</v>
      </c>
      <c r="L24736" s="18">
        <f t="shared" si="1171"/>
        <v>25</v>
      </c>
      <c r="O24736" s="18">
        <f t="shared" si="1169"/>
        <v>0</v>
      </c>
      <c r="P24736" s="16">
        <f t="shared" si="1170"/>
        <v>25</v>
      </c>
    </row>
    <row r="24737" spans="2:16" ht="25.5">
      <c r="B24737" s="400"/>
      <c r="D24737" s="94" t="s">
        <v>20410</v>
      </c>
      <c r="F24737" s="103" t="s">
        <v>24213</v>
      </c>
      <c r="G24737" s="21" t="s">
        <v>24214</v>
      </c>
      <c r="H24737" s="21" t="s">
        <v>24215</v>
      </c>
      <c r="J24737" s="16">
        <v>31</v>
      </c>
      <c r="L24737" s="18">
        <f t="shared" si="1171"/>
        <v>31</v>
      </c>
      <c r="O24737" s="18">
        <f t="shared" si="1169"/>
        <v>0</v>
      </c>
      <c r="P24737" s="16">
        <f t="shared" si="1170"/>
        <v>31</v>
      </c>
    </row>
    <row r="24738" spans="2:16" ht="38.25">
      <c r="B24738" s="400"/>
      <c r="D24738" s="94" t="s">
        <v>20410</v>
      </c>
      <c r="F24738" s="103" t="s">
        <v>24216</v>
      </c>
      <c r="G24738" s="21" t="s">
        <v>24217</v>
      </c>
      <c r="H24738" s="21" t="s">
        <v>24216</v>
      </c>
      <c r="J24738" s="16">
        <v>11</v>
      </c>
      <c r="L24738" s="18">
        <f t="shared" si="1171"/>
        <v>11</v>
      </c>
      <c r="O24738" s="18">
        <f t="shared" si="1169"/>
        <v>0</v>
      </c>
      <c r="P24738" s="16">
        <f t="shared" si="1170"/>
        <v>11</v>
      </c>
    </row>
    <row r="24739" spans="2:16" ht="25.5">
      <c r="B24739" s="400"/>
      <c r="D24739" s="94" t="s">
        <v>20410</v>
      </c>
      <c r="F24739" s="103" t="s">
        <v>24218</v>
      </c>
      <c r="G24739" s="21" t="s">
        <v>24219</v>
      </c>
      <c r="H24739" s="21" t="s">
        <v>24218</v>
      </c>
      <c r="J24739" s="16">
        <v>12</v>
      </c>
      <c r="L24739" s="18">
        <f t="shared" si="1171"/>
        <v>12</v>
      </c>
      <c r="O24739" s="18">
        <f t="shared" si="1169"/>
        <v>0</v>
      </c>
      <c r="P24739" s="16">
        <f t="shared" si="1170"/>
        <v>12</v>
      </c>
    </row>
    <row r="24740" spans="2:16" ht="25.5">
      <c r="B24740" s="400"/>
      <c r="D24740" s="94" t="s">
        <v>20410</v>
      </c>
      <c r="F24740" s="103" t="s">
        <v>1433</v>
      </c>
      <c r="G24740" s="21" t="s">
        <v>24220</v>
      </c>
      <c r="H24740" s="21" t="s">
        <v>1433</v>
      </c>
      <c r="J24740" s="16">
        <v>37</v>
      </c>
      <c r="L24740" s="18">
        <f t="shared" si="1171"/>
        <v>37</v>
      </c>
      <c r="O24740" s="18">
        <f t="shared" si="1169"/>
        <v>0</v>
      </c>
      <c r="P24740" s="16">
        <f t="shared" si="1170"/>
        <v>37</v>
      </c>
    </row>
    <row r="24741" spans="2:16" ht="25.5">
      <c r="B24741" s="400"/>
      <c r="D24741" s="94" t="s">
        <v>20410</v>
      </c>
      <c r="F24741" s="103" t="s">
        <v>24221</v>
      </c>
      <c r="G24741" s="21" t="s">
        <v>24222</v>
      </c>
      <c r="H24741" s="21" t="s">
        <v>24221</v>
      </c>
      <c r="J24741" s="16">
        <v>67</v>
      </c>
      <c r="L24741" s="18">
        <f t="shared" si="1171"/>
        <v>67</v>
      </c>
      <c r="O24741" s="18">
        <f t="shared" si="1169"/>
        <v>0</v>
      </c>
      <c r="P24741" s="16">
        <f t="shared" si="1170"/>
        <v>67</v>
      </c>
    </row>
    <row r="24742" spans="2:16" ht="25.5">
      <c r="B24742" s="400"/>
      <c r="D24742" s="94" t="s">
        <v>20410</v>
      </c>
      <c r="F24742" s="103" t="s">
        <v>24223</v>
      </c>
      <c r="G24742" s="21" t="s">
        <v>24224</v>
      </c>
      <c r="H24742" s="21" t="s">
        <v>24223</v>
      </c>
      <c r="J24742" s="16">
        <v>55</v>
      </c>
      <c r="L24742" s="18">
        <f t="shared" si="1171"/>
        <v>55</v>
      </c>
      <c r="O24742" s="18">
        <f t="shared" si="1169"/>
        <v>0</v>
      </c>
      <c r="P24742" s="16">
        <f t="shared" si="1170"/>
        <v>55</v>
      </c>
    </row>
    <row r="24743" spans="2:16" ht="25.5">
      <c r="B24743" s="400"/>
      <c r="D24743" s="94" t="s">
        <v>24225</v>
      </c>
      <c r="F24743" s="103" t="s">
        <v>24226</v>
      </c>
      <c r="G24743" s="21" t="s">
        <v>24227</v>
      </c>
      <c r="H24743" s="21" t="s">
        <v>24228</v>
      </c>
      <c r="J24743" s="16">
        <v>374</v>
      </c>
      <c r="L24743" s="18">
        <f t="shared" si="1171"/>
        <v>374</v>
      </c>
      <c r="O24743" s="18">
        <f t="shared" si="1169"/>
        <v>0</v>
      </c>
      <c r="P24743" s="16">
        <f t="shared" si="1170"/>
        <v>374</v>
      </c>
    </row>
    <row r="24744" spans="2:16" ht="25.5">
      <c r="B24744" s="400"/>
      <c r="D24744" s="94" t="s">
        <v>24225</v>
      </c>
      <c r="F24744" s="103" t="s">
        <v>24226</v>
      </c>
      <c r="G24744" s="21" t="s">
        <v>24229</v>
      </c>
      <c r="H24744" s="21" t="s">
        <v>24226</v>
      </c>
      <c r="J24744" s="16">
        <v>350</v>
      </c>
      <c r="L24744" s="18">
        <f t="shared" si="1171"/>
        <v>350</v>
      </c>
      <c r="O24744" s="18">
        <f t="shared" si="1169"/>
        <v>0</v>
      </c>
      <c r="P24744" s="16">
        <f t="shared" si="1170"/>
        <v>350</v>
      </c>
    </row>
    <row r="24745" spans="2:16" ht="25.5">
      <c r="B24745" s="400"/>
      <c r="D24745" s="94" t="s">
        <v>24225</v>
      </c>
      <c r="F24745" s="103" t="s">
        <v>24226</v>
      </c>
      <c r="G24745" s="21" t="s">
        <v>24230</v>
      </c>
      <c r="H24745" s="21" t="s">
        <v>13742</v>
      </c>
      <c r="J24745" s="16">
        <v>203</v>
      </c>
      <c r="L24745" s="18">
        <f t="shared" si="1171"/>
        <v>203</v>
      </c>
      <c r="O24745" s="18">
        <f t="shared" si="1169"/>
        <v>0</v>
      </c>
      <c r="P24745" s="16">
        <f t="shared" si="1170"/>
        <v>203</v>
      </c>
    </row>
    <row r="24746" spans="2:16" ht="25.5">
      <c r="B24746" s="400"/>
      <c r="D24746" s="94" t="s">
        <v>24225</v>
      </c>
      <c r="F24746" s="103" t="s">
        <v>24231</v>
      </c>
      <c r="G24746" s="21" t="s">
        <v>24232</v>
      </c>
      <c r="H24746" s="21" t="s">
        <v>24231</v>
      </c>
      <c r="J24746" s="16">
        <v>13</v>
      </c>
      <c r="L24746" s="18">
        <f t="shared" si="1171"/>
        <v>13</v>
      </c>
      <c r="O24746" s="18">
        <f t="shared" si="1169"/>
        <v>0</v>
      </c>
      <c r="P24746" s="16">
        <f t="shared" si="1170"/>
        <v>13</v>
      </c>
    </row>
    <row r="24747" spans="2:16" ht="38.25">
      <c r="B24747" s="400"/>
      <c r="D24747" s="94" t="s">
        <v>24225</v>
      </c>
      <c r="F24747" s="103" t="s">
        <v>24233</v>
      </c>
      <c r="G24747" s="21" t="s">
        <v>24234</v>
      </c>
      <c r="H24747" s="21" t="s">
        <v>24235</v>
      </c>
      <c r="J24747" s="16">
        <v>169</v>
      </c>
      <c r="L24747" s="18">
        <f t="shared" si="1171"/>
        <v>169</v>
      </c>
      <c r="O24747" s="18">
        <f t="shared" si="1169"/>
        <v>0</v>
      </c>
      <c r="P24747" s="16">
        <f t="shared" si="1170"/>
        <v>169</v>
      </c>
    </row>
    <row r="24748" spans="2:16" ht="25.5">
      <c r="B24748" s="400"/>
      <c r="D24748" s="94" t="s">
        <v>24225</v>
      </c>
      <c r="F24748" s="103" t="s">
        <v>24236</v>
      </c>
      <c r="G24748" s="21" t="s">
        <v>24237</v>
      </c>
      <c r="H24748" s="21" t="s">
        <v>24238</v>
      </c>
      <c r="J24748" s="16">
        <v>45</v>
      </c>
      <c r="L24748" s="18">
        <f t="shared" si="1171"/>
        <v>45</v>
      </c>
      <c r="O24748" s="18">
        <f t="shared" si="1169"/>
        <v>0</v>
      </c>
      <c r="P24748" s="16">
        <f t="shared" si="1170"/>
        <v>45</v>
      </c>
    </row>
    <row r="24749" spans="2:16">
      <c r="B24749" s="400"/>
      <c r="D24749" s="94" t="s">
        <v>24225</v>
      </c>
      <c r="F24749" s="103" t="s">
        <v>24239</v>
      </c>
      <c r="G24749" s="21" t="s">
        <v>24240</v>
      </c>
      <c r="H24749" s="21" t="s">
        <v>24239</v>
      </c>
      <c r="J24749" s="16">
        <v>34</v>
      </c>
      <c r="L24749" s="18">
        <f t="shared" si="1171"/>
        <v>34</v>
      </c>
      <c r="O24749" s="18">
        <f t="shared" si="1169"/>
        <v>0</v>
      </c>
      <c r="P24749" s="16">
        <f t="shared" si="1170"/>
        <v>34</v>
      </c>
    </row>
    <row r="24750" spans="2:16" ht="25.5">
      <c r="B24750" s="400"/>
      <c r="D24750" s="94" t="s">
        <v>24225</v>
      </c>
      <c r="F24750" s="103" t="s">
        <v>24241</v>
      </c>
      <c r="G24750" s="21" t="s">
        <v>24242</v>
      </c>
      <c r="H24750" s="21" t="s">
        <v>24241</v>
      </c>
      <c r="J24750" s="16">
        <v>17</v>
      </c>
      <c r="L24750" s="18">
        <f t="shared" si="1171"/>
        <v>17</v>
      </c>
      <c r="O24750" s="18">
        <f t="shared" si="1169"/>
        <v>0</v>
      </c>
      <c r="P24750" s="16">
        <f t="shared" si="1170"/>
        <v>17</v>
      </c>
    </row>
    <row r="24751" spans="2:16" ht="25.5">
      <c r="B24751" s="400"/>
      <c r="D24751" s="94" t="s">
        <v>24225</v>
      </c>
      <c r="F24751" s="103" t="s">
        <v>24241</v>
      </c>
      <c r="G24751" s="21" t="s">
        <v>24242</v>
      </c>
      <c r="H24751" s="21" t="s">
        <v>24241</v>
      </c>
      <c r="J24751" s="16">
        <v>1</v>
      </c>
      <c r="L24751" s="18">
        <f t="shared" si="1171"/>
        <v>1</v>
      </c>
      <c r="O24751" s="18">
        <f t="shared" si="1169"/>
        <v>0</v>
      </c>
      <c r="P24751" s="16">
        <f t="shared" si="1170"/>
        <v>1</v>
      </c>
    </row>
    <row r="24752" spans="2:16" ht="25.5">
      <c r="B24752" s="400"/>
      <c r="D24752" s="94" t="s">
        <v>24225</v>
      </c>
      <c r="F24752" s="103" t="s">
        <v>17775</v>
      </c>
      <c r="G24752" s="21" t="s">
        <v>24243</v>
      </c>
      <c r="H24752" s="21" t="s">
        <v>17775</v>
      </c>
      <c r="J24752" s="16">
        <v>25</v>
      </c>
      <c r="L24752" s="18">
        <f t="shared" si="1171"/>
        <v>25</v>
      </c>
      <c r="O24752" s="18">
        <f t="shared" si="1169"/>
        <v>0</v>
      </c>
      <c r="P24752" s="16">
        <f t="shared" si="1170"/>
        <v>25</v>
      </c>
    </row>
    <row r="24753" spans="2:16" ht="25.5">
      <c r="B24753" s="400"/>
      <c r="D24753" s="94" t="s">
        <v>24225</v>
      </c>
      <c r="F24753" s="103" t="s">
        <v>24244</v>
      </c>
      <c r="G24753" s="21" t="s">
        <v>24245</v>
      </c>
      <c r="H24753" s="21" t="s">
        <v>24244</v>
      </c>
      <c r="J24753" s="16">
        <v>28</v>
      </c>
      <c r="L24753" s="18">
        <f t="shared" si="1171"/>
        <v>28</v>
      </c>
      <c r="O24753" s="18">
        <f t="shared" si="1169"/>
        <v>0</v>
      </c>
      <c r="P24753" s="16">
        <f t="shared" si="1170"/>
        <v>28</v>
      </c>
    </row>
    <row r="24754" spans="2:16" ht="25.5">
      <c r="B24754" s="400"/>
      <c r="D24754" s="94" t="s">
        <v>24225</v>
      </c>
      <c r="F24754" s="103" t="s">
        <v>24246</v>
      </c>
      <c r="G24754" s="21" t="s">
        <v>24247</v>
      </c>
      <c r="H24754" s="21" t="s">
        <v>24248</v>
      </c>
      <c r="J24754" s="16">
        <v>58</v>
      </c>
      <c r="L24754" s="18">
        <f t="shared" si="1171"/>
        <v>58</v>
      </c>
      <c r="O24754" s="18">
        <f t="shared" si="1169"/>
        <v>0</v>
      </c>
      <c r="P24754" s="16">
        <f t="shared" si="1170"/>
        <v>58</v>
      </c>
    </row>
    <row r="24755" spans="2:16" ht="25.5">
      <c r="B24755" s="400"/>
      <c r="D24755" s="94" t="s">
        <v>24225</v>
      </c>
      <c r="F24755" s="103" t="s">
        <v>24249</v>
      </c>
      <c r="G24755" s="21" t="s">
        <v>24250</v>
      </c>
      <c r="H24755" s="21" t="s">
        <v>24251</v>
      </c>
      <c r="J24755" s="16">
        <v>30</v>
      </c>
      <c r="L24755" s="18">
        <f t="shared" si="1171"/>
        <v>30</v>
      </c>
      <c r="O24755" s="18">
        <f t="shared" si="1169"/>
        <v>0</v>
      </c>
      <c r="P24755" s="16">
        <f t="shared" si="1170"/>
        <v>30</v>
      </c>
    </row>
    <row r="24756" spans="2:16" ht="25.5">
      <c r="B24756" s="400"/>
      <c r="D24756" s="94" t="s">
        <v>24225</v>
      </c>
      <c r="F24756" s="103" t="s">
        <v>24252</v>
      </c>
      <c r="G24756" s="21" t="s">
        <v>24253</v>
      </c>
      <c r="H24756" s="21" t="s">
        <v>24254</v>
      </c>
      <c r="J24756" s="16">
        <v>89</v>
      </c>
      <c r="L24756" s="18">
        <f t="shared" si="1171"/>
        <v>89</v>
      </c>
      <c r="O24756" s="18">
        <f t="shared" si="1169"/>
        <v>0</v>
      </c>
      <c r="P24756" s="16">
        <f t="shared" si="1170"/>
        <v>89</v>
      </c>
    </row>
    <row r="24757" spans="2:16" ht="25.5">
      <c r="B24757" s="400"/>
      <c r="D24757" s="94" t="s">
        <v>24225</v>
      </c>
      <c r="F24757" s="103" t="s">
        <v>24255</v>
      </c>
      <c r="G24757" s="21" t="s">
        <v>24256</v>
      </c>
      <c r="H24757" s="21" t="s">
        <v>24255</v>
      </c>
      <c r="J24757" s="16">
        <v>47</v>
      </c>
      <c r="L24757" s="18">
        <f t="shared" si="1171"/>
        <v>47</v>
      </c>
      <c r="O24757" s="18">
        <f t="shared" si="1169"/>
        <v>0</v>
      </c>
      <c r="P24757" s="16">
        <f t="shared" si="1170"/>
        <v>47</v>
      </c>
    </row>
    <row r="24758" spans="2:16" ht="25.5">
      <c r="B24758" s="400"/>
      <c r="D24758" s="94" t="s">
        <v>24225</v>
      </c>
      <c r="F24758" s="103" t="s">
        <v>24257</v>
      </c>
      <c r="G24758" s="21" t="s">
        <v>24258</v>
      </c>
      <c r="H24758" s="21" t="s">
        <v>24257</v>
      </c>
      <c r="J24758" s="16">
        <v>49</v>
      </c>
      <c r="L24758" s="18">
        <f t="shared" si="1171"/>
        <v>49</v>
      </c>
      <c r="O24758" s="18">
        <f t="shared" si="1169"/>
        <v>0</v>
      </c>
      <c r="P24758" s="16">
        <f t="shared" si="1170"/>
        <v>49</v>
      </c>
    </row>
    <row r="24759" spans="2:16" ht="25.5">
      <c r="B24759" s="400"/>
      <c r="D24759" s="94" t="s">
        <v>24225</v>
      </c>
      <c r="F24759" s="103" t="s">
        <v>24259</v>
      </c>
      <c r="G24759" s="21" t="s">
        <v>24260</v>
      </c>
      <c r="H24759" s="21" t="s">
        <v>24259</v>
      </c>
      <c r="J24759" s="16">
        <v>62</v>
      </c>
      <c r="L24759" s="18">
        <f t="shared" si="1171"/>
        <v>62</v>
      </c>
      <c r="O24759" s="18">
        <f t="shared" si="1169"/>
        <v>0</v>
      </c>
      <c r="P24759" s="16">
        <f t="shared" si="1170"/>
        <v>62</v>
      </c>
    </row>
    <row r="24760" spans="2:16" ht="25.5">
      <c r="B24760" s="400"/>
      <c r="D24760" s="94" t="s">
        <v>24225</v>
      </c>
      <c r="F24760" s="103" t="s">
        <v>24261</v>
      </c>
      <c r="G24760" s="21" t="s">
        <v>24262</v>
      </c>
      <c r="H24760" s="21" t="s">
        <v>24261</v>
      </c>
      <c r="J24760" s="16">
        <v>21</v>
      </c>
      <c r="L24760" s="18">
        <f t="shared" si="1171"/>
        <v>21</v>
      </c>
      <c r="O24760" s="18">
        <f t="shared" si="1169"/>
        <v>0</v>
      </c>
      <c r="P24760" s="16">
        <f t="shared" si="1170"/>
        <v>21</v>
      </c>
    </row>
    <row r="24761" spans="2:16" ht="25.5">
      <c r="B24761" s="400"/>
      <c r="D24761" s="94" t="s">
        <v>24225</v>
      </c>
      <c r="F24761" s="103" t="s">
        <v>24263</v>
      </c>
      <c r="G24761" s="21" t="s">
        <v>24264</v>
      </c>
      <c r="H24761" s="21" t="s">
        <v>24263</v>
      </c>
      <c r="J24761" s="16">
        <v>27</v>
      </c>
      <c r="L24761" s="18">
        <f t="shared" si="1171"/>
        <v>27</v>
      </c>
      <c r="O24761" s="18">
        <f t="shared" si="1169"/>
        <v>0</v>
      </c>
      <c r="P24761" s="16">
        <f t="shared" si="1170"/>
        <v>27</v>
      </c>
    </row>
    <row r="24762" spans="2:16" ht="25.5">
      <c r="B24762" s="400"/>
      <c r="D24762" s="94" t="s">
        <v>24225</v>
      </c>
      <c r="F24762" s="103" t="s">
        <v>24265</v>
      </c>
      <c r="G24762" s="21" t="s">
        <v>24266</v>
      </c>
      <c r="H24762" s="21" t="s">
        <v>24265</v>
      </c>
      <c r="J24762" s="16">
        <v>26</v>
      </c>
      <c r="L24762" s="18">
        <f t="shared" si="1171"/>
        <v>26</v>
      </c>
      <c r="O24762" s="18">
        <f t="shared" si="1169"/>
        <v>0</v>
      </c>
      <c r="P24762" s="16">
        <f t="shared" si="1170"/>
        <v>26</v>
      </c>
    </row>
    <row r="24763" spans="2:16" ht="25.5">
      <c r="B24763" s="400"/>
      <c r="D24763" s="94" t="s">
        <v>24225</v>
      </c>
      <c r="F24763" s="103" t="s">
        <v>24267</v>
      </c>
      <c r="G24763" s="21" t="s">
        <v>24268</v>
      </c>
      <c r="H24763" s="21" t="s">
        <v>24267</v>
      </c>
      <c r="J24763" s="16">
        <v>42</v>
      </c>
      <c r="L24763" s="18">
        <f t="shared" si="1171"/>
        <v>42</v>
      </c>
      <c r="O24763" s="18">
        <f t="shared" si="1169"/>
        <v>0</v>
      </c>
      <c r="P24763" s="16">
        <f t="shared" si="1170"/>
        <v>42</v>
      </c>
    </row>
    <row r="24764" spans="2:16" ht="25.5">
      <c r="B24764" s="400"/>
      <c r="D24764" s="94" t="s">
        <v>24225</v>
      </c>
      <c r="F24764" s="103" t="s">
        <v>24269</v>
      </c>
      <c r="G24764" s="21" t="s">
        <v>24270</v>
      </c>
      <c r="H24764" s="21" t="s">
        <v>24269</v>
      </c>
      <c r="J24764" s="16">
        <v>17</v>
      </c>
      <c r="L24764" s="18">
        <f t="shared" si="1171"/>
        <v>17</v>
      </c>
      <c r="O24764" s="18">
        <f t="shared" si="1169"/>
        <v>0</v>
      </c>
      <c r="P24764" s="16">
        <f t="shared" si="1170"/>
        <v>17</v>
      </c>
    </row>
    <row r="24765" spans="2:16" ht="25.5">
      <c r="B24765" s="400"/>
      <c r="D24765" s="94" t="s">
        <v>24225</v>
      </c>
      <c r="F24765" s="103" t="s">
        <v>24271</v>
      </c>
      <c r="G24765" s="21" t="s">
        <v>24272</v>
      </c>
      <c r="H24765" s="21" t="s">
        <v>24273</v>
      </c>
      <c r="J24765" s="16">
        <v>107</v>
      </c>
      <c r="L24765" s="18">
        <f t="shared" si="1171"/>
        <v>107</v>
      </c>
      <c r="O24765" s="18">
        <f t="shared" si="1169"/>
        <v>0</v>
      </c>
      <c r="P24765" s="16">
        <f t="shared" si="1170"/>
        <v>107</v>
      </c>
    </row>
    <row r="24766" spans="2:16" ht="25.5">
      <c r="B24766" s="400"/>
      <c r="D24766" s="94" t="s">
        <v>24225</v>
      </c>
      <c r="F24766" s="103" t="s">
        <v>18033</v>
      </c>
      <c r="G24766" s="21" t="s">
        <v>24274</v>
      </c>
      <c r="H24766" s="21" t="s">
        <v>18033</v>
      </c>
      <c r="J24766" s="16">
        <v>34</v>
      </c>
      <c r="L24766" s="18">
        <f t="shared" si="1171"/>
        <v>34</v>
      </c>
      <c r="O24766" s="18">
        <f t="shared" si="1169"/>
        <v>0</v>
      </c>
      <c r="P24766" s="16">
        <f t="shared" si="1170"/>
        <v>34</v>
      </c>
    </row>
    <row r="24767" spans="2:16" ht="25.5">
      <c r="B24767" s="400"/>
      <c r="D24767" s="94" t="s">
        <v>24225</v>
      </c>
      <c r="F24767" s="103" t="s">
        <v>24275</v>
      </c>
      <c r="G24767" s="21" t="s">
        <v>24276</v>
      </c>
      <c r="H24767" s="21" t="s">
        <v>24277</v>
      </c>
      <c r="J24767" s="16">
        <v>94</v>
      </c>
      <c r="L24767" s="18">
        <f t="shared" si="1171"/>
        <v>94</v>
      </c>
      <c r="O24767" s="18">
        <f t="shared" si="1169"/>
        <v>0</v>
      </c>
      <c r="P24767" s="16">
        <f t="shared" si="1170"/>
        <v>94</v>
      </c>
    </row>
    <row r="24768" spans="2:16" ht="25.5">
      <c r="B24768" s="400"/>
      <c r="D24768" s="94" t="s">
        <v>24225</v>
      </c>
      <c r="F24768" s="103" t="s">
        <v>24275</v>
      </c>
      <c r="G24768" s="21" t="s">
        <v>24278</v>
      </c>
      <c r="H24768" s="21" t="s">
        <v>24279</v>
      </c>
      <c r="J24768" s="16">
        <v>93</v>
      </c>
      <c r="L24768" s="18">
        <f t="shared" si="1171"/>
        <v>93</v>
      </c>
      <c r="O24768" s="18">
        <f t="shared" si="1169"/>
        <v>0</v>
      </c>
      <c r="P24768" s="16">
        <f t="shared" si="1170"/>
        <v>93</v>
      </c>
    </row>
    <row r="24769" spans="2:16">
      <c r="B24769" s="400"/>
      <c r="D24769" s="94" t="s">
        <v>24225</v>
      </c>
      <c r="F24769" s="103" t="s">
        <v>24280</v>
      </c>
      <c r="G24769" s="21" t="s">
        <v>24281</v>
      </c>
      <c r="H24769" s="21" t="s">
        <v>24282</v>
      </c>
      <c r="J24769" s="16">
        <v>145</v>
      </c>
      <c r="L24769" s="18">
        <f t="shared" si="1171"/>
        <v>145</v>
      </c>
      <c r="O24769" s="18">
        <f t="shared" si="1169"/>
        <v>0</v>
      </c>
      <c r="P24769" s="16">
        <f t="shared" si="1170"/>
        <v>145</v>
      </c>
    </row>
    <row r="24770" spans="2:16" ht="25.5">
      <c r="B24770" s="400"/>
      <c r="D24770" s="94" t="s">
        <v>24225</v>
      </c>
      <c r="F24770" s="103" t="s">
        <v>24280</v>
      </c>
      <c r="G24770" s="21" t="s">
        <v>24283</v>
      </c>
      <c r="H24770" s="21" t="s">
        <v>24280</v>
      </c>
      <c r="J24770" s="16">
        <v>116</v>
      </c>
      <c r="L24770" s="18">
        <f t="shared" si="1171"/>
        <v>116</v>
      </c>
      <c r="O24770" s="18">
        <f t="shared" si="1169"/>
        <v>0</v>
      </c>
      <c r="P24770" s="16">
        <f t="shared" si="1170"/>
        <v>116</v>
      </c>
    </row>
    <row r="24771" spans="2:16" ht="25.5">
      <c r="B24771" s="400"/>
      <c r="D24771" s="94" t="s">
        <v>24225</v>
      </c>
      <c r="F24771" s="103" t="s">
        <v>18040</v>
      </c>
      <c r="G24771" s="21" t="s">
        <v>24284</v>
      </c>
      <c r="H24771" s="21" t="s">
        <v>18040</v>
      </c>
      <c r="J24771" s="16">
        <v>35</v>
      </c>
      <c r="L24771" s="18">
        <f t="shared" si="1171"/>
        <v>35</v>
      </c>
      <c r="O24771" s="18">
        <f t="shared" si="1169"/>
        <v>0</v>
      </c>
      <c r="P24771" s="16">
        <f t="shared" si="1170"/>
        <v>35</v>
      </c>
    </row>
    <row r="24772" spans="2:16" ht="25.5">
      <c r="B24772" s="400"/>
      <c r="D24772" s="94" t="s">
        <v>24225</v>
      </c>
      <c r="F24772" s="103" t="s">
        <v>3219</v>
      </c>
      <c r="G24772" s="21" t="s">
        <v>24285</v>
      </c>
      <c r="H24772" s="21" t="s">
        <v>3219</v>
      </c>
      <c r="J24772" s="16">
        <v>30</v>
      </c>
      <c r="L24772" s="18">
        <f t="shared" si="1171"/>
        <v>30</v>
      </c>
      <c r="O24772" s="18">
        <f t="shared" si="1169"/>
        <v>0</v>
      </c>
      <c r="P24772" s="16">
        <f t="shared" si="1170"/>
        <v>30</v>
      </c>
    </row>
    <row r="24773" spans="2:16" ht="25.5">
      <c r="B24773" s="400"/>
      <c r="D24773" s="94" t="s">
        <v>24225</v>
      </c>
      <c r="F24773" s="103" t="s">
        <v>24286</v>
      </c>
      <c r="G24773" s="21" t="s">
        <v>24287</v>
      </c>
      <c r="H24773" s="21" t="s">
        <v>24288</v>
      </c>
      <c r="J24773" s="16">
        <v>44</v>
      </c>
      <c r="L24773" s="18">
        <f t="shared" si="1171"/>
        <v>44</v>
      </c>
      <c r="O24773" s="18">
        <f t="shared" si="1169"/>
        <v>0</v>
      </c>
      <c r="P24773" s="16">
        <f t="shared" si="1170"/>
        <v>44</v>
      </c>
    </row>
    <row r="24774" spans="2:16" ht="25.5">
      <c r="B24774" s="400"/>
      <c r="D24774" s="94" t="s">
        <v>24225</v>
      </c>
      <c r="F24774" s="103" t="s">
        <v>24286</v>
      </c>
      <c r="G24774" s="21" t="s">
        <v>24289</v>
      </c>
      <c r="H24774" s="21" t="s">
        <v>24286</v>
      </c>
      <c r="J24774" s="16">
        <v>39</v>
      </c>
      <c r="L24774" s="18">
        <f t="shared" si="1171"/>
        <v>39</v>
      </c>
      <c r="O24774" s="18">
        <f t="shared" si="1169"/>
        <v>0</v>
      </c>
      <c r="P24774" s="16">
        <f t="shared" si="1170"/>
        <v>39</v>
      </c>
    </row>
    <row r="24775" spans="2:16" ht="38.25">
      <c r="B24775" s="400"/>
      <c r="D24775" s="94" t="s">
        <v>24225</v>
      </c>
      <c r="F24775" s="103" t="s">
        <v>24290</v>
      </c>
      <c r="G24775" s="21" t="s">
        <v>24291</v>
      </c>
      <c r="H24775" s="21" t="s">
        <v>24292</v>
      </c>
      <c r="J24775" s="16">
        <v>132</v>
      </c>
      <c r="L24775" s="18">
        <f t="shared" si="1171"/>
        <v>132</v>
      </c>
      <c r="O24775" s="18">
        <f t="shared" si="1169"/>
        <v>0</v>
      </c>
      <c r="P24775" s="16">
        <f t="shared" si="1170"/>
        <v>132</v>
      </c>
    </row>
    <row r="24776" spans="2:16" ht="51">
      <c r="B24776" s="400"/>
      <c r="D24776" s="94" t="s">
        <v>24225</v>
      </c>
      <c r="F24776" s="103" t="s">
        <v>24290</v>
      </c>
      <c r="G24776" s="21" t="s">
        <v>24293</v>
      </c>
      <c r="H24776" s="21" t="s">
        <v>24290</v>
      </c>
      <c r="J24776" s="16">
        <v>108</v>
      </c>
      <c r="L24776" s="18">
        <f t="shared" si="1171"/>
        <v>108</v>
      </c>
      <c r="O24776" s="18">
        <f t="shared" si="1169"/>
        <v>0</v>
      </c>
      <c r="P24776" s="16">
        <f t="shared" si="1170"/>
        <v>108</v>
      </c>
    </row>
    <row r="24777" spans="2:16" ht="25.5">
      <c r="B24777" s="400"/>
      <c r="D24777" s="94" t="s">
        <v>24294</v>
      </c>
      <c r="F24777" s="103" t="s">
        <v>24295</v>
      </c>
      <c r="G24777" s="21" t="s">
        <v>24296</v>
      </c>
      <c r="H24777" s="21" t="s">
        <v>2169</v>
      </c>
      <c r="J24777" s="16">
        <v>92</v>
      </c>
      <c r="L24777" s="18">
        <f t="shared" si="1171"/>
        <v>92</v>
      </c>
      <c r="O24777" s="18">
        <f t="shared" si="1169"/>
        <v>0</v>
      </c>
      <c r="P24777" s="16">
        <f t="shared" si="1170"/>
        <v>92</v>
      </c>
    </row>
    <row r="24778" spans="2:16" ht="25.5">
      <c r="B24778" s="400"/>
      <c r="D24778" s="94" t="s">
        <v>24294</v>
      </c>
      <c r="F24778" s="103" t="s">
        <v>24295</v>
      </c>
      <c r="G24778" s="21" t="s">
        <v>24297</v>
      </c>
      <c r="H24778" s="21" t="s">
        <v>24298</v>
      </c>
      <c r="J24778" s="16">
        <v>294</v>
      </c>
      <c r="L24778" s="18">
        <f t="shared" si="1171"/>
        <v>294</v>
      </c>
      <c r="O24778" s="18">
        <f t="shared" si="1169"/>
        <v>0</v>
      </c>
      <c r="P24778" s="16">
        <f t="shared" si="1170"/>
        <v>294</v>
      </c>
    </row>
    <row r="24779" spans="2:16" ht="25.5">
      <c r="B24779" s="400"/>
      <c r="D24779" s="94" t="s">
        <v>24294</v>
      </c>
      <c r="F24779" s="103" t="s">
        <v>24295</v>
      </c>
      <c r="G24779" s="21" t="s">
        <v>24299</v>
      </c>
      <c r="H24779" s="21" t="s">
        <v>24300</v>
      </c>
      <c r="J24779" s="16">
        <v>185</v>
      </c>
      <c r="L24779" s="18">
        <f t="shared" si="1171"/>
        <v>185</v>
      </c>
      <c r="O24779" s="18">
        <f t="shared" ref="O24779:O24842" si="1172">+N24779+M24779</f>
        <v>0</v>
      </c>
      <c r="P24779" s="16">
        <f t="shared" ref="P24779:P24842" si="1173">+L24779+O24779</f>
        <v>185</v>
      </c>
    </row>
    <row r="24780" spans="2:16" ht="25.5">
      <c r="B24780" s="400"/>
      <c r="D24780" s="94" t="s">
        <v>24294</v>
      </c>
      <c r="F24780" s="103" t="s">
        <v>24301</v>
      </c>
      <c r="G24780" s="21" t="s">
        <v>24302</v>
      </c>
      <c r="H24780" s="21" t="s">
        <v>24301</v>
      </c>
      <c r="J24780" s="16">
        <v>52</v>
      </c>
      <c r="L24780" s="18">
        <f t="shared" si="1171"/>
        <v>52</v>
      </c>
      <c r="O24780" s="18">
        <f t="shared" si="1172"/>
        <v>0</v>
      </c>
      <c r="P24780" s="16">
        <f t="shared" si="1173"/>
        <v>52</v>
      </c>
    </row>
    <row r="24781" spans="2:16" ht="25.5">
      <c r="B24781" s="400"/>
      <c r="D24781" s="94" t="s">
        <v>24294</v>
      </c>
      <c r="F24781" s="103" t="s">
        <v>24303</v>
      </c>
      <c r="G24781" s="21" t="s">
        <v>24304</v>
      </c>
      <c r="H24781" s="21" t="s">
        <v>24303</v>
      </c>
      <c r="J24781" s="16">
        <v>19</v>
      </c>
      <c r="L24781" s="18">
        <f t="shared" si="1171"/>
        <v>19</v>
      </c>
      <c r="O24781" s="18">
        <f t="shared" si="1172"/>
        <v>0</v>
      </c>
      <c r="P24781" s="16">
        <f t="shared" si="1173"/>
        <v>19</v>
      </c>
    </row>
    <row r="24782" spans="2:16" ht="25.5">
      <c r="B24782" s="400"/>
      <c r="D24782" s="94" t="s">
        <v>24294</v>
      </c>
      <c r="F24782" s="103" t="s">
        <v>24305</v>
      </c>
      <c r="G24782" s="21" t="s">
        <v>24306</v>
      </c>
      <c r="H24782" s="21" t="s">
        <v>24305</v>
      </c>
      <c r="J24782" s="16">
        <v>59</v>
      </c>
      <c r="L24782" s="18">
        <f t="shared" si="1171"/>
        <v>59</v>
      </c>
      <c r="O24782" s="18">
        <f t="shared" si="1172"/>
        <v>0</v>
      </c>
      <c r="P24782" s="16">
        <f t="shared" si="1173"/>
        <v>59</v>
      </c>
    </row>
    <row r="24783" spans="2:16" ht="38.25">
      <c r="B24783" s="400"/>
      <c r="D24783" s="94" t="s">
        <v>24294</v>
      </c>
      <c r="F24783" s="103" t="s">
        <v>24307</v>
      </c>
      <c r="G24783" s="21" t="s">
        <v>24308</v>
      </c>
      <c r="H24783" s="21" t="s">
        <v>24307</v>
      </c>
      <c r="J24783" s="16">
        <v>19</v>
      </c>
      <c r="L24783" s="18">
        <f t="shared" ref="L24783:L24846" si="1174">+J24783+K24783</f>
        <v>19</v>
      </c>
      <c r="O24783" s="18">
        <f t="shared" si="1172"/>
        <v>0</v>
      </c>
      <c r="P24783" s="16">
        <f t="shared" si="1173"/>
        <v>19</v>
      </c>
    </row>
    <row r="24784" spans="2:16" ht="25.5">
      <c r="B24784" s="400"/>
      <c r="D24784" s="94" t="s">
        <v>24294</v>
      </c>
      <c r="F24784" s="103" t="s">
        <v>24309</v>
      </c>
      <c r="G24784" s="21" t="s">
        <v>24310</v>
      </c>
      <c r="H24784" s="21" t="s">
        <v>24311</v>
      </c>
      <c r="J24784" s="16">
        <v>91</v>
      </c>
      <c r="L24784" s="18">
        <f t="shared" si="1174"/>
        <v>91</v>
      </c>
      <c r="O24784" s="18">
        <f t="shared" si="1172"/>
        <v>0</v>
      </c>
      <c r="P24784" s="16">
        <f t="shared" si="1173"/>
        <v>91</v>
      </c>
    </row>
    <row r="24785" spans="2:16" ht="38.25">
      <c r="B24785" s="400"/>
      <c r="D24785" s="94" t="s">
        <v>24294</v>
      </c>
      <c r="F24785" s="103" t="s">
        <v>24309</v>
      </c>
      <c r="G24785" s="21" t="s">
        <v>24312</v>
      </c>
      <c r="H24785" s="21" t="s">
        <v>24309</v>
      </c>
      <c r="J24785" s="16">
        <v>148</v>
      </c>
      <c r="L24785" s="18">
        <f t="shared" si="1174"/>
        <v>148</v>
      </c>
      <c r="O24785" s="18">
        <f t="shared" si="1172"/>
        <v>0</v>
      </c>
      <c r="P24785" s="16">
        <f t="shared" si="1173"/>
        <v>148</v>
      </c>
    </row>
    <row r="24786" spans="2:16" ht="25.5">
      <c r="B24786" s="400"/>
      <c r="D24786" s="94" t="s">
        <v>24294</v>
      </c>
      <c r="F24786" s="103" t="s">
        <v>24309</v>
      </c>
      <c r="G24786" s="21" t="s">
        <v>24313</v>
      </c>
      <c r="H24786" s="21" t="s">
        <v>24314</v>
      </c>
      <c r="J24786" s="16">
        <v>71</v>
      </c>
      <c r="L24786" s="18">
        <f t="shared" si="1174"/>
        <v>71</v>
      </c>
      <c r="O24786" s="18">
        <f t="shared" si="1172"/>
        <v>0</v>
      </c>
      <c r="P24786" s="16">
        <f t="shared" si="1173"/>
        <v>71</v>
      </c>
    </row>
    <row r="24787" spans="2:16" ht="25.5">
      <c r="B24787" s="400"/>
      <c r="D24787" s="94" t="s">
        <v>24294</v>
      </c>
      <c r="F24787" s="103" t="s">
        <v>24315</v>
      </c>
      <c r="G24787" s="21" t="s">
        <v>24316</v>
      </c>
      <c r="H24787" s="21" t="s">
        <v>24315</v>
      </c>
      <c r="J24787" s="16">
        <v>21</v>
      </c>
      <c r="L24787" s="18">
        <f t="shared" si="1174"/>
        <v>21</v>
      </c>
      <c r="O24787" s="18">
        <f t="shared" si="1172"/>
        <v>0</v>
      </c>
      <c r="P24787" s="16">
        <f t="shared" si="1173"/>
        <v>21</v>
      </c>
    </row>
    <row r="24788" spans="2:16" ht="25.5">
      <c r="B24788" s="400"/>
      <c r="D24788" s="94" t="s">
        <v>24294</v>
      </c>
      <c r="F24788" s="103" t="s">
        <v>24317</v>
      </c>
      <c r="G24788" s="21" t="s">
        <v>24318</v>
      </c>
      <c r="H24788" s="21" t="s">
        <v>24317</v>
      </c>
      <c r="J24788" s="16">
        <v>39</v>
      </c>
      <c r="L24788" s="18">
        <f t="shared" si="1174"/>
        <v>39</v>
      </c>
      <c r="O24788" s="18">
        <f t="shared" si="1172"/>
        <v>0</v>
      </c>
      <c r="P24788" s="16">
        <f t="shared" si="1173"/>
        <v>39</v>
      </c>
    </row>
    <row r="24789" spans="2:16" ht="25.5">
      <c r="B24789" s="400"/>
      <c r="D24789" s="94" t="s">
        <v>24294</v>
      </c>
      <c r="F24789" s="103" t="s">
        <v>24319</v>
      </c>
      <c r="G24789" s="21" t="s">
        <v>24320</v>
      </c>
      <c r="H24789" s="21" t="s">
        <v>24321</v>
      </c>
      <c r="J24789" s="16">
        <v>49</v>
      </c>
      <c r="L24789" s="18">
        <f t="shared" si="1174"/>
        <v>49</v>
      </c>
      <c r="O24789" s="18">
        <f t="shared" si="1172"/>
        <v>0</v>
      </c>
      <c r="P24789" s="16">
        <f t="shared" si="1173"/>
        <v>49</v>
      </c>
    </row>
    <row r="24790" spans="2:16" ht="25.5">
      <c r="B24790" s="400"/>
      <c r="D24790" s="94" t="s">
        <v>24294</v>
      </c>
      <c r="F24790" s="103" t="s">
        <v>24322</v>
      </c>
      <c r="G24790" s="21" t="s">
        <v>24323</v>
      </c>
      <c r="H24790" s="21" t="s">
        <v>24322</v>
      </c>
      <c r="J24790" s="16">
        <v>30</v>
      </c>
      <c r="L24790" s="18">
        <f t="shared" si="1174"/>
        <v>30</v>
      </c>
      <c r="O24790" s="18">
        <f t="shared" si="1172"/>
        <v>0</v>
      </c>
      <c r="P24790" s="16">
        <f t="shared" si="1173"/>
        <v>30</v>
      </c>
    </row>
    <row r="24791" spans="2:16" ht="25.5">
      <c r="B24791" s="400"/>
      <c r="D24791" s="94" t="s">
        <v>24324</v>
      </c>
      <c r="F24791" s="103" t="s">
        <v>24325</v>
      </c>
      <c r="G24791" s="21" t="s">
        <v>24326</v>
      </c>
      <c r="H24791" s="21" t="s">
        <v>24327</v>
      </c>
      <c r="J24791" s="14">
        <v>260</v>
      </c>
      <c r="L24791" s="18">
        <f t="shared" si="1174"/>
        <v>260</v>
      </c>
      <c r="O24791" s="18">
        <f t="shared" si="1172"/>
        <v>0</v>
      </c>
      <c r="P24791" s="16">
        <f t="shared" si="1173"/>
        <v>260</v>
      </c>
    </row>
    <row r="24792" spans="2:16" ht="25.5">
      <c r="B24792" s="400"/>
      <c r="D24792" s="94" t="s">
        <v>24324</v>
      </c>
      <c r="F24792" s="103" t="s">
        <v>24325</v>
      </c>
      <c r="G24792" s="21" t="s">
        <v>24328</v>
      </c>
      <c r="H24792" s="21" t="s">
        <v>24325</v>
      </c>
      <c r="J24792" s="14">
        <v>585</v>
      </c>
      <c r="L24792" s="18">
        <f t="shared" si="1174"/>
        <v>585</v>
      </c>
      <c r="O24792" s="18">
        <f t="shared" si="1172"/>
        <v>0</v>
      </c>
      <c r="P24792" s="16">
        <f t="shared" si="1173"/>
        <v>585</v>
      </c>
    </row>
    <row r="24793" spans="2:16" ht="25.5">
      <c r="B24793" s="400"/>
      <c r="D24793" s="94" t="s">
        <v>24324</v>
      </c>
      <c r="F24793" s="103" t="s">
        <v>24325</v>
      </c>
      <c r="G24793" s="21" t="s">
        <v>24329</v>
      </c>
      <c r="H24793" s="21" t="s">
        <v>24330</v>
      </c>
      <c r="J24793" s="14">
        <v>149</v>
      </c>
      <c r="L24793" s="18">
        <f t="shared" si="1174"/>
        <v>149</v>
      </c>
      <c r="O24793" s="18">
        <f t="shared" si="1172"/>
        <v>0</v>
      </c>
      <c r="P24793" s="16">
        <f t="shared" si="1173"/>
        <v>149</v>
      </c>
    </row>
    <row r="24794" spans="2:16" ht="25.5">
      <c r="B24794" s="400"/>
      <c r="D24794" s="94" t="s">
        <v>24324</v>
      </c>
      <c r="F24794" s="103" t="s">
        <v>24331</v>
      </c>
      <c r="G24794" s="21" t="s">
        <v>24332</v>
      </c>
      <c r="H24794" s="21" t="s">
        <v>24331</v>
      </c>
      <c r="J24794" s="14">
        <v>760</v>
      </c>
      <c r="L24794" s="18">
        <f t="shared" si="1174"/>
        <v>760</v>
      </c>
      <c r="O24794" s="18">
        <f t="shared" si="1172"/>
        <v>0</v>
      </c>
      <c r="P24794" s="16">
        <f t="shared" si="1173"/>
        <v>760</v>
      </c>
    </row>
    <row r="24795" spans="2:16" ht="25.5">
      <c r="B24795" s="400"/>
      <c r="D24795" s="94" t="s">
        <v>24324</v>
      </c>
      <c r="F24795" s="103" t="s">
        <v>24333</v>
      </c>
      <c r="G24795" s="21" t="s">
        <v>24334</v>
      </c>
      <c r="H24795" s="21" t="s">
        <v>24333</v>
      </c>
      <c r="J24795" s="14">
        <v>150</v>
      </c>
      <c r="L24795" s="18">
        <f t="shared" si="1174"/>
        <v>150</v>
      </c>
      <c r="O24795" s="18">
        <f t="shared" si="1172"/>
        <v>0</v>
      </c>
      <c r="P24795" s="16">
        <f t="shared" si="1173"/>
        <v>150</v>
      </c>
    </row>
    <row r="24796" spans="2:16" ht="38.25">
      <c r="B24796" s="400"/>
      <c r="D24796" s="94" t="s">
        <v>24324</v>
      </c>
      <c r="F24796" s="103" t="s">
        <v>24335</v>
      </c>
      <c r="G24796" s="21" t="s">
        <v>24336</v>
      </c>
      <c r="H24796" s="21" t="s">
        <v>24337</v>
      </c>
      <c r="J24796" s="14">
        <v>178</v>
      </c>
      <c r="L24796" s="18">
        <f t="shared" si="1174"/>
        <v>178</v>
      </c>
      <c r="O24796" s="18">
        <f t="shared" si="1172"/>
        <v>0</v>
      </c>
      <c r="P24796" s="16">
        <f t="shared" si="1173"/>
        <v>178</v>
      </c>
    </row>
    <row r="24797" spans="2:16" ht="25.5">
      <c r="B24797" s="400"/>
      <c r="D24797" s="94" t="s">
        <v>24324</v>
      </c>
      <c r="F24797" s="103" t="s">
        <v>24338</v>
      </c>
      <c r="G24797" s="21" t="s">
        <v>24339</v>
      </c>
      <c r="H24797" s="21" t="s">
        <v>24338</v>
      </c>
      <c r="J24797" s="14">
        <v>59</v>
      </c>
      <c r="L24797" s="18">
        <f t="shared" si="1174"/>
        <v>59</v>
      </c>
      <c r="O24797" s="18">
        <f t="shared" si="1172"/>
        <v>0</v>
      </c>
      <c r="P24797" s="16">
        <f t="shared" si="1173"/>
        <v>59</v>
      </c>
    </row>
    <row r="24798" spans="2:16" ht="25.5">
      <c r="B24798" s="400"/>
      <c r="D24798" s="94" t="s">
        <v>24324</v>
      </c>
      <c r="F24798" s="103" t="s">
        <v>18599</v>
      </c>
      <c r="G24798" s="21" t="s">
        <v>24340</v>
      </c>
      <c r="H24798" s="21" t="s">
        <v>18599</v>
      </c>
      <c r="J24798" s="14">
        <v>14</v>
      </c>
      <c r="L24798" s="18">
        <f t="shared" si="1174"/>
        <v>14</v>
      </c>
      <c r="O24798" s="18">
        <f t="shared" si="1172"/>
        <v>0</v>
      </c>
      <c r="P24798" s="16">
        <f t="shared" si="1173"/>
        <v>14</v>
      </c>
    </row>
    <row r="24799" spans="2:16" ht="25.5">
      <c r="B24799" s="400"/>
      <c r="D24799" s="94" t="s">
        <v>24324</v>
      </c>
      <c r="F24799" s="103" t="s">
        <v>24341</v>
      </c>
      <c r="G24799" s="21" t="s">
        <v>24342</v>
      </c>
      <c r="H24799" s="21" t="s">
        <v>24341</v>
      </c>
      <c r="J24799" s="14">
        <v>52</v>
      </c>
      <c r="L24799" s="18">
        <f t="shared" si="1174"/>
        <v>52</v>
      </c>
      <c r="O24799" s="18">
        <f t="shared" si="1172"/>
        <v>0</v>
      </c>
      <c r="P24799" s="16">
        <f t="shared" si="1173"/>
        <v>52</v>
      </c>
    </row>
    <row r="24800" spans="2:16" ht="25.5">
      <c r="B24800" s="400"/>
      <c r="D24800" s="94" t="s">
        <v>24324</v>
      </c>
      <c r="F24800" s="103" t="s">
        <v>24343</v>
      </c>
      <c r="G24800" s="21" t="s">
        <v>24344</v>
      </c>
      <c r="H24800" s="21" t="s">
        <v>24345</v>
      </c>
      <c r="J24800" s="14">
        <v>97</v>
      </c>
      <c r="L24800" s="18">
        <f t="shared" si="1174"/>
        <v>97</v>
      </c>
      <c r="O24800" s="18">
        <f t="shared" si="1172"/>
        <v>0</v>
      </c>
      <c r="P24800" s="16">
        <f t="shared" si="1173"/>
        <v>97</v>
      </c>
    </row>
    <row r="24801" spans="2:16" ht="25.5">
      <c r="B24801" s="400"/>
      <c r="D24801" s="94" t="s">
        <v>24324</v>
      </c>
      <c r="F24801" s="103" t="s">
        <v>24346</v>
      </c>
      <c r="G24801" s="21" t="s">
        <v>24347</v>
      </c>
      <c r="H24801" s="21" t="s">
        <v>24346</v>
      </c>
      <c r="J24801" s="14">
        <v>118</v>
      </c>
      <c r="L24801" s="18">
        <f t="shared" si="1174"/>
        <v>118</v>
      </c>
      <c r="O24801" s="18">
        <f t="shared" si="1172"/>
        <v>0</v>
      </c>
      <c r="P24801" s="16">
        <f t="shared" si="1173"/>
        <v>118</v>
      </c>
    </row>
    <row r="24802" spans="2:16" ht="25.5">
      <c r="B24802" s="400"/>
      <c r="D24802" s="94" t="s">
        <v>24324</v>
      </c>
      <c r="F24802" s="103" t="s">
        <v>24348</v>
      </c>
      <c r="G24802" s="21" t="s">
        <v>24349</v>
      </c>
      <c r="H24802" s="21" t="s">
        <v>24348</v>
      </c>
      <c r="J24802" s="14">
        <v>63</v>
      </c>
      <c r="L24802" s="18">
        <f t="shared" si="1174"/>
        <v>63</v>
      </c>
      <c r="O24802" s="18">
        <f t="shared" si="1172"/>
        <v>0</v>
      </c>
      <c r="P24802" s="16">
        <f t="shared" si="1173"/>
        <v>63</v>
      </c>
    </row>
    <row r="24803" spans="2:16" ht="25.5">
      <c r="B24803" s="400"/>
      <c r="D24803" s="94" t="s">
        <v>24324</v>
      </c>
      <c r="F24803" s="103" t="s">
        <v>24350</v>
      </c>
      <c r="G24803" s="21" t="s">
        <v>24351</v>
      </c>
      <c r="H24803" s="21" t="s">
        <v>24352</v>
      </c>
      <c r="J24803" s="14">
        <v>109</v>
      </c>
      <c r="L24803" s="18">
        <f t="shared" si="1174"/>
        <v>109</v>
      </c>
      <c r="O24803" s="18">
        <f t="shared" si="1172"/>
        <v>0</v>
      </c>
      <c r="P24803" s="16">
        <f t="shared" si="1173"/>
        <v>109</v>
      </c>
    </row>
    <row r="24804" spans="2:16" ht="25.5">
      <c r="B24804" s="400"/>
      <c r="D24804" s="94" t="s">
        <v>24324</v>
      </c>
      <c r="F24804" s="103" t="s">
        <v>24353</v>
      </c>
      <c r="G24804" s="21" t="s">
        <v>24354</v>
      </c>
      <c r="H24804" s="21" t="s">
        <v>24353</v>
      </c>
      <c r="J24804" s="14">
        <v>32</v>
      </c>
      <c r="L24804" s="18">
        <f t="shared" si="1174"/>
        <v>32</v>
      </c>
      <c r="O24804" s="18">
        <f t="shared" si="1172"/>
        <v>0</v>
      </c>
      <c r="P24804" s="16">
        <f t="shared" si="1173"/>
        <v>32</v>
      </c>
    </row>
    <row r="24805" spans="2:16" ht="25.5">
      <c r="B24805" s="400"/>
      <c r="D24805" s="94" t="s">
        <v>24324</v>
      </c>
      <c r="F24805" s="103" t="s">
        <v>24355</v>
      </c>
      <c r="G24805" s="21" t="s">
        <v>24356</v>
      </c>
      <c r="H24805" s="21" t="s">
        <v>24357</v>
      </c>
      <c r="J24805" s="14">
        <v>207</v>
      </c>
      <c r="L24805" s="18">
        <f t="shared" si="1174"/>
        <v>207</v>
      </c>
      <c r="O24805" s="18">
        <f t="shared" si="1172"/>
        <v>0</v>
      </c>
      <c r="P24805" s="16">
        <f t="shared" si="1173"/>
        <v>207</v>
      </c>
    </row>
    <row r="24806" spans="2:16" ht="38.25">
      <c r="B24806" s="400"/>
      <c r="D24806" s="94" t="s">
        <v>24324</v>
      </c>
      <c r="F24806" s="103" t="s">
        <v>24358</v>
      </c>
      <c r="G24806" s="21" t="s">
        <v>24359</v>
      </c>
      <c r="H24806" s="21" t="s">
        <v>24358</v>
      </c>
      <c r="J24806" s="14">
        <v>117</v>
      </c>
      <c r="L24806" s="18">
        <f t="shared" si="1174"/>
        <v>117</v>
      </c>
      <c r="O24806" s="18">
        <f t="shared" si="1172"/>
        <v>0</v>
      </c>
      <c r="P24806" s="16">
        <f t="shared" si="1173"/>
        <v>117</v>
      </c>
    </row>
    <row r="24807" spans="2:16" ht="25.5">
      <c r="B24807" s="400"/>
      <c r="D24807" s="94" t="s">
        <v>24324</v>
      </c>
      <c r="F24807" s="103" t="s">
        <v>24360</v>
      </c>
      <c r="G24807" s="21" t="s">
        <v>24361</v>
      </c>
      <c r="H24807" s="21" t="s">
        <v>24360</v>
      </c>
      <c r="J24807" s="14">
        <v>133</v>
      </c>
      <c r="L24807" s="18">
        <f t="shared" si="1174"/>
        <v>133</v>
      </c>
      <c r="O24807" s="18">
        <f t="shared" si="1172"/>
        <v>0</v>
      </c>
      <c r="P24807" s="16">
        <f t="shared" si="1173"/>
        <v>133</v>
      </c>
    </row>
    <row r="24808" spans="2:16" ht="25.5">
      <c r="B24808" s="400"/>
      <c r="D24808" s="94" t="s">
        <v>24324</v>
      </c>
      <c r="F24808" s="103" t="s">
        <v>3785</v>
      </c>
      <c r="G24808" s="21" t="s">
        <v>24362</v>
      </c>
      <c r="H24808" s="21" t="s">
        <v>24363</v>
      </c>
      <c r="J24808" s="14">
        <v>54</v>
      </c>
      <c r="L24808" s="18">
        <f t="shared" si="1174"/>
        <v>54</v>
      </c>
      <c r="O24808" s="18">
        <f t="shared" si="1172"/>
        <v>0</v>
      </c>
      <c r="P24808" s="16">
        <f t="shared" si="1173"/>
        <v>54</v>
      </c>
    </row>
    <row r="24809" spans="2:16">
      <c r="B24809" s="400"/>
      <c r="D24809" s="94" t="s">
        <v>24324</v>
      </c>
      <c r="F24809" s="103" t="s">
        <v>24364</v>
      </c>
      <c r="G24809" s="21" t="s">
        <v>24365</v>
      </c>
      <c r="H24809" s="21" t="s">
        <v>24364</v>
      </c>
      <c r="J24809" s="14">
        <v>44</v>
      </c>
      <c r="L24809" s="18">
        <f t="shared" si="1174"/>
        <v>44</v>
      </c>
      <c r="O24809" s="18">
        <f t="shared" si="1172"/>
        <v>0</v>
      </c>
      <c r="P24809" s="16">
        <f t="shared" si="1173"/>
        <v>44</v>
      </c>
    </row>
    <row r="24810" spans="2:16" ht="25.5">
      <c r="B24810" s="400"/>
      <c r="D24810" s="94" t="s">
        <v>24324</v>
      </c>
      <c r="F24810" s="103" t="s">
        <v>3550</v>
      </c>
      <c r="G24810" s="21" t="s">
        <v>24366</v>
      </c>
      <c r="H24810" s="21" t="s">
        <v>3550</v>
      </c>
      <c r="J24810" s="14">
        <v>20</v>
      </c>
      <c r="L24810" s="18">
        <f t="shared" si="1174"/>
        <v>20</v>
      </c>
      <c r="O24810" s="18">
        <f t="shared" si="1172"/>
        <v>0</v>
      </c>
      <c r="P24810" s="16">
        <f t="shared" si="1173"/>
        <v>20</v>
      </c>
    </row>
    <row r="24811" spans="2:16" ht="25.5">
      <c r="B24811" s="400"/>
      <c r="D24811" s="94" t="s">
        <v>24324</v>
      </c>
      <c r="F24811" s="103" t="s">
        <v>24367</v>
      </c>
      <c r="G24811" s="21" t="s">
        <v>24368</v>
      </c>
      <c r="H24811" s="21" t="s">
        <v>24367</v>
      </c>
      <c r="J24811" s="14">
        <v>105</v>
      </c>
      <c r="L24811" s="18">
        <f t="shared" si="1174"/>
        <v>105</v>
      </c>
      <c r="O24811" s="18">
        <f t="shared" si="1172"/>
        <v>0</v>
      </c>
      <c r="P24811" s="16">
        <f t="shared" si="1173"/>
        <v>105</v>
      </c>
    </row>
    <row r="24812" spans="2:16" ht="25.5">
      <c r="B24812" s="400"/>
      <c r="D24812" s="94" t="s">
        <v>24324</v>
      </c>
      <c r="F24812" s="103" t="s">
        <v>24369</v>
      </c>
      <c r="G24812" s="21" t="s">
        <v>24370</v>
      </c>
      <c r="H24812" s="21" t="s">
        <v>24369</v>
      </c>
      <c r="J24812" s="14">
        <v>42</v>
      </c>
      <c r="L24812" s="18">
        <f t="shared" si="1174"/>
        <v>42</v>
      </c>
      <c r="O24812" s="18">
        <f t="shared" si="1172"/>
        <v>0</v>
      </c>
      <c r="P24812" s="16">
        <f t="shared" si="1173"/>
        <v>42</v>
      </c>
    </row>
    <row r="24813" spans="2:16" ht="25.5">
      <c r="B24813" s="400"/>
      <c r="D24813" s="94" t="s">
        <v>24324</v>
      </c>
      <c r="F24813" s="103" t="s">
        <v>24371</v>
      </c>
      <c r="G24813" s="21" t="s">
        <v>24372</v>
      </c>
      <c r="H24813" s="21" t="s">
        <v>24371</v>
      </c>
      <c r="J24813" s="14">
        <v>88</v>
      </c>
      <c r="L24813" s="18">
        <f t="shared" si="1174"/>
        <v>88</v>
      </c>
      <c r="O24813" s="18">
        <f t="shared" si="1172"/>
        <v>0</v>
      </c>
      <c r="P24813" s="16">
        <f t="shared" si="1173"/>
        <v>88</v>
      </c>
    </row>
    <row r="24814" spans="2:16" ht="25.5">
      <c r="B24814" s="400"/>
      <c r="D24814" s="94" t="s">
        <v>24324</v>
      </c>
      <c r="F24814" s="103" t="s">
        <v>24373</v>
      </c>
      <c r="G24814" s="21" t="s">
        <v>24374</v>
      </c>
      <c r="H24814" s="21" t="s">
        <v>24373</v>
      </c>
      <c r="J24814" s="14">
        <v>19</v>
      </c>
      <c r="L24814" s="18">
        <f t="shared" si="1174"/>
        <v>19</v>
      </c>
      <c r="O24814" s="18">
        <f t="shared" si="1172"/>
        <v>0</v>
      </c>
      <c r="P24814" s="16">
        <f t="shared" si="1173"/>
        <v>19</v>
      </c>
    </row>
    <row r="24815" spans="2:16" ht="25.5">
      <c r="B24815" s="400"/>
      <c r="D24815" s="94" t="s">
        <v>24324</v>
      </c>
      <c r="F24815" s="103" t="s">
        <v>17775</v>
      </c>
      <c r="G24815" s="21" t="s">
        <v>24375</v>
      </c>
      <c r="H24815" s="21" t="s">
        <v>17775</v>
      </c>
      <c r="J24815" s="14">
        <v>24</v>
      </c>
      <c r="L24815" s="18">
        <f t="shared" si="1174"/>
        <v>24</v>
      </c>
      <c r="O24815" s="18">
        <f t="shared" si="1172"/>
        <v>0</v>
      </c>
      <c r="P24815" s="16">
        <f t="shared" si="1173"/>
        <v>24</v>
      </c>
    </row>
    <row r="24816" spans="2:16" ht="25.5">
      <c r="B24816" s="400"/>
      <c r="D24816" s="94" t="s">
        <v>24324</v>
      </c>
      <c r="F24816" s="103" t="s">
        <v>24376</v>
      </c>
      <c r="G24816" s="21" t="s">
        <v>24377</v>
      </c>
      <c r="H24816" s="21" t="s">
        <v>24376</v>
      </c>
      <c r="J24816" s="14">
        <v>9</v>
      </c>
      <c r="L24816" s="18">
        <f t="shared" si="1174"/>
        <v>9</v>
      </c>
      <c r="O24816" s="18">
        <f t="shared" si="1172"/>
        <v>0</v>
      </c>
      <c r="P24816" s="16">
        <f t="shared" si="1173"/>
        <v>9</v>
      </c>
    </row>
    <row r="24817" spans="2:16" ht="25.5">
      <c r="B24817" s="400"/>
      <c r="D24817" s="94" t="s">
        <v>24324</v>
      </c>
      <c r="F24817" s="103" t="s">
        <v>24378</v>
      </c>
      <c r="G24817" s="21" t="s">
        <v>24379</v>
      </c>
      <c r="H24817" s="21" t="s">
        <v>24378</v>
      </c>
      <c r="J24817" s="14">
        <v>34</v>
      </c>
      <c r="L24817" s="18">
        <f t="shared" si="1174"/>
        <v>34</v>
      </c>
      <c r="O24817" s="18">
        <f t="shared" si="1172"/>
        <v>0</v>
      </c>
      <c r="P24817" s="16">
        <f t="shared" si="1173"/>
        <v>34</v>
      </c>
    </row>
    <row r="24818" spans="2:16" ht="25.5">
      <c r="B24818" s="400"/>
      <c r="D24818" s="94" t="s">
        <v>24324</v>
      </c>
      <c r="F24818" s="103" t="s">
        <v>24380</v>
      </c>
      <c r="G24818" s="21" t="s">
        <v>24381</v>
      </c>
      <c r="H24818" s="21" t="s">
        <v>24380</v>
      </c>
      <c r="J24818" s="14">
        <v>36</v>
      </c>
      <c r="L24818" s="18">
        <f t="shared" si="1174"/>
        <v>36</v>
      </c>
      <c r="O24818" s="18">
        <f t="shared" si="1172"/>
        <v>0</v>
      </c>
      <c r="P24818" s="16">
        <f t="shared" si="1173"/>
        <v>36</v>
      </c>
    </row>
    <row r="24819" spans="2:16" ht="25.5">
      <c r="B24819" s="400"/>
      <c r="D24819" s="94" t="s">
        <v>24324</v>
      </c>
      <c r="F24819" s="103" t="s">
        <v>24382</v>
      </c>
      <c r="G24819" s="21" t="s">
        <v>24383</v>
      </c>
      <c r="H24819" s="21" t="s">
        <v>24382</v>
      </c>
      <c r="J24819" s="14">
        <v>19</v>
      </c>
      <c r="L24819" s="18">
        <f t="shared" si="1174"/>
        <v>19</v>
      </c>
      <c r="O24819" s="18">
        <f t="shared" si="1172"/>
        <v>0</v>
      </c>
      <c r="P24819" s="16">
        <f t="shared" si="1173"/>
        <v>19</v>
      </c>
    </row>
    <row r="24820" spans="2:16" ht="25.5">
      <c r="B24820" s="400"/>
      <c r="D24820" s="94" t="s">
        <v>24324</v>
      </c>
      <c r="F24820" s="103" t="s">
        <v>24384</v>
      </c>
      <c r="G24820" s="21" t="s">
        <v>24385</v>
      </c>
      <c r="H24820" s="21" t="s">
        <v>24386</v>
      </c>
      <c r="J24820" s="14">
        <v>24</v>
      </c>
      <c r="L24820" s="18">
        <f t="shared" si="1174"/>
        <v>24</v>
      </c>
      <c r="O24820" s="18">
        <f t="shared" si="1172"/>
        <v>0</v>
      </c>
      <c r="P24820" s="16">
        <f t="shared" si="1173"/>
        <v>24</v>
      </c>
    </row>
    <row r="24821" spans="2:16" ht="25.5">
      <c r="B24821" s="400"/>
      <c r="D24821" s="94" t="s">
        <v>24324</v>
      </c>
      <c r="F24821" s="103" t="s">
        <v>24387</v>
      </c>
      <c r="G24821" s="21" t="s">
        <v>24388</v>
      </c>
      <c r="H24821" s="21" t="s">
        <v>24387</v>
      </c>
      <c r="J24821" s="14">
        <v>33</v>
      </c>
      <c r="L24821" s="18">
        <f t="shared" si="1174"/>
        <v>33</v>
      </c>
      <c r="O24821" s="18">
        <f t="shared" si="1172"/>
        <v>0</v>
      </c>
      <c r="P24821" s="16">
        <f t="shared" si="1173"/>
        <v>33</v>
      </c>
    </row>
    <row r="24822" spans="2:16" ht="25.5">
      <c r="B24822" s="400"/>
      <c r="D24822" s="94" t="s">
        <v>24324</v>
      </c>
      <c r="F24822" s="103" t="s">
        <v>24389</v>
      </c>
      <c r="G24822" s="21" t="s">
        <v>24390</v>
      </c>
      <c r="H24822" s="21" t="s">
        <v>24389</v>
      </c>
      <c r="J24822" s="14">
        <v>114</v>
      </c>
      <c r="L24822" s="18">
        <f t="shared" si="1174"/>
        <v>114</v>
      </c>
      <c r="O24822" s="18">
        <f t="shared" si="1172"/>
        <v>0</v>
      </c>
      <c r="P24822" s="16">
        <f t="shared" si="1173"/>
        <v>114</v>
      </c>
    </row>
    <row r="24823" spans="2:16" ht="25.5">
      <c r="B24823" s="400"/>
      <c r="D24823" s="94" t="s">
        <v>24324</v>
      </c>
      <c r="F24823" s="103" t="s">
        <v>24010</v>
      </c>
      <c r="G24823" s="21" t="s">
        <v>24391</v>
      </c>
      <c r="H24823" s="21" t="s">
        <v>24010</v>
      </c>
      <c r="J24823" s="14">
        <v>18</v>
      </c>
      <c r="L24823" s="18">
        <f t="shared" si="1174"/>
        <v>18</v>
      </c>
      <c r="O24823" s="18">
        <f t="shared" si="1172"/>
        <v>0</v>
      </c>
      <c r="P24823" s="16">
        <f t="shared" si="1173"/>
        <v>18</v>
      </c>
    </row>
    <row r="24824" spans="2:16" ht="25.5">
      <c r="B24824" s="400"/>
      <c r="D24824" s="94" t="s">
        <v>24324</v>
      </c>
      <c r="F24824" s="103" t="s">
        <v>18040</v>
      </c>
      <c r="G24824" s="21" t="s">
        <v>24392</v>
      </c>
      <c r="H24824" s="21" t="s">
        <v>24393</v>
      </c>
      <c r="J24824" s="14">
        <v>8</v>
      </c>
      <c r="L24824" s="18">
        <f t="shared" si="1174"/>
        <v>8</v>
      </c>
      <c r="O24824" s="18">
        <f t="shared" si="1172"/>
        <v>0</v>
      </c>
      <c r="P24824" s="16">
        <f t="shared" si="1173"/>
        <v>8</v>
      </c>
    </row>
    <row r="24825" spans="2:16" ht="25.5">
      <c r="B24825" s="400"/>
      <c r="D24825" s="94" t="s">
        <v>24324</v>
      </c>
      <c r="F24825" s="103" t="s">
        <v>24394</v>
      </c>
      <c r="G24825" s="21" t="s">
        <v>24395</v>
      </c>
      <c r="H24825" s="21" t="s">
        <v>24394</v>
      </c>
      <c r="J24825" s="14">
        <v>25</v>
      </c>
      <c r="L24825" s="18">
        <f t="shared" si="1174"/>
        <v>25</v>
      </c>
      <c r="O24825" s="18">
        <f t="shared" si="1172"/>
        <v>0</v>
      </c>
      <c r="P24825" s="16">
        <f t="shared" si="1173"/>
        <v>25</v>
      </c>
    </row>
    <row r="24826" spans="2:16" ht="25.5">
      <c r="B24826" s="400"/>
      <c r="D24826" s="94" t="s">
        <v>24324</v>
      </c>
      <c r="F24826" s="103" t="s">
        <v>24396</v>
      </c>
      <c r="G24826" s="21" t="s">
        <v>24397</v>
      </c>
      <c r="H24826" s="21" t="s">
        <v>24396</v>
      </c>
      <c r="J24826" s="14">
        <v>26</v>
      </c>
      <c r="L24826" s="18">
        <f t="shared" si="1174"/>
        <v>26</v>
      </c>
      <c r="O24826" s="18">
        <f t="shared" si="1172"/>
        <v>0</v>
      </c>
      <c r="P24826" s="16">
        <f t="shared" si="1173"/>
        <v>26</v>
      </c>
    </row>
    <row r="24827" spans="2:16" ht="25.5">
      <c r="B24827" s="400"/>
      <c r="D24827" s="94" t="s">
        <v>24324</v>
      </c>
      <c r="F24827" s="103" t="s">
        <v>21338</v>
      </c>
      <c r="G24827" s="21" t="s">
        <v>24398</v>
      </c>
      <c r="H24827" s="21" t="s">
        <v>21338</v>
      </c>
      <c r="J24827" s="14">
        <v>38</v>
      </c>
      <c r="L24827" s="18">
        <f t="shared" si="1174"/>
        <v>38</v>
      </c>
      <c r="O24827" s="18">
        <f t="shared" si="1172"/>
        <v>0</v>
      </c>
      <c r="P24827" s="16">
        <f t="shared" si="1173"/>
        <v>38</v>
      </c>
    </row>
    <row r="24828" spans="2:16" ht="25.5">
      <c r="B24828" s="400"/>
      <c r="D24828" s="94" t="s">
        <v>24324</v>
      </c>
      <c r="F24828" s="103" t="s">
        <v>24399</v>
      </c>
      <c r="G24828" s="21" t="s">
        <v>24400</v>
      </c>
      <c r="H24828" s="21" t="s">
        <v>24399</v>
      </c>
      <c r="J24828" s="14">
        <v>14</v>
      </c>
      <c r="L24828" s="18">
        <f t="shared" si="1174"/>
        <v>14</v>
      </c>
      <c r="O24828" s="18">
        <f t="shared" si="1172"/>
        <v>0</v>
      </c>
      <c r="P24828" s="16">
        <f t="shared" si="1173"/>
        <v>14</v>
      </c>
    </row>
    <row r="24829" spans="2:16" ht="25.5">
      <c r="B24829" s="400"/>
      <c r="D24829" s="94" t="s">
        <v>24324</v>
      </c>
      <c r="F24829" s="103" t="s">
        <v>3367</v>
      </c>
      <c r="G24829" s="21" t="s">
        <v>24401</v>
      </c>
      <c r="H24829" s="21" t="s">
        <v>3367</v>
      </c>
      <c r="J24829" s="14">
        <v>14</v>
      </c>
      <c r="L24829" s="18">
        <f t="shared" si="1174"/>
        <v>14</v>
      </c>
      <c r="O24829" s="18">
        <f t="shared" si="1172"/>
        <v>0</v>
      </c>
      <c r="P24829" s="16">
        <f t="shared" si="1173"/>
        <v>14</v>
      </c>
    </row>
    <row r="24830" spans="2:16" ht="25.5">
      <c r="B24830" s="400"/>
      <c r="D24830" s="94" t="s">
        <v>24324</v>
      </c>
      <c r="F24830" s="103" t="s">
        <v>3182</v>
      </c>
      <c r="G24830" s="21" t="s">
        <v>24402</v>
      </c>
      <c r="H24830" s="21" t="s">
        <v>3182</v>
      </c>
      <c r="J24830" s="14">
        <v>22</v>
      </c>
      <c r="L24830" s="18">
        <f t="shared" si="1174"/>
        <v>22</v>
      </c>
      <c r="O24830" s="18">
        <f t="shared" si="1172"/>
        <v>0</v>
      </c>
      <c r="P24830" s="16">
        <f t="shared" si="1173"/>
        <v>22</v>
      </c>
    </row>
    <row r="24831" spans="2:16" ht="25.5">
      <c r="B24831" s="400"/>
      <c r="D24831" s="94" t="s">
        <v>24324</v>
      </c>
      <c r="F24831" s="103" t="s">
        <v>24403</v>
      </c>
      <c r="G24831" s="21" t="s">
        <v>24404</v>
      </c>
      <c r="H24831" s="21" t="s">
        <v>24405</v>
      </c>
      <c r="J24831" s="14">
        <v>337</v>
      </c>
      <c r="L24831" s="18">
        <f t="shared" si="1174"/>
        <v>337</v>
      </c>
      <c r="O24831" s="18">
        <f t="shared" si="1172"/>
        <v>0</v>
      </c>
      <c r="P24831" s="16">
        <f t="shared" si="1173"/>
        <v>337</v>
      </c>
    </row>
    <row r="24832" spans="2:16" ht="25.5">
      <c r="B24832" s="400"/>
      <c r="D24832" s="94" t="s">
        <v>24324</v>
      </c>
      <c r="F24832" s="103" t="s">
        <v>24406</v>
      </c>
      <c r="G24832" s="21" t="s">
        <v>24407</v>
      </c>
      <c r="H24832" s="21" t="s">
        <v>24406</v>
      </c>
      <c r="J24832" s="14">
        <v>33</v>
      </c>
      <c r="L24832" s="18">
        <f t="shared" si="1174"/>
        <v>33</v>
      </c>
      <c r="O24832" s="18">
        <f t="shared" si="1172"/>
        <v>0</v>
      </c>
      <c r="P24832" s="16">
        <f t="shared" si="1173"/>
        <v>33</v>
      </c>
    </row>
    <row r="24833" spans="2:16" ht="25.5">
      <c r="B24833" s="400"/>
      <c r="D24833" s="94" t="s">
        <v>24324</v>
      </c>
      <c r="F24833" s="103" t="s">
        <v>24408</v>
      </c>
      <c r="G24833" s="21" t="s">
        <v>24409</v>
      </c>
      <c r="H24833" s="21" t="s">
        <v>24410</v>
      </c>
      <c r="J24833" s="14">
        <v>10</v>
      </c>
      <c r="L24833" s="18">
        <f t="shared" si="1174"/>
        <v>10</v>
      </c>
      <c r="O24833" s="18">
        <f t="shared" si="1172"/>
        <v>0</v>
      </c>
      <c r="P24833" s="16">
        <f t="shared" si="1173"/>
        <v>10</v>
      </c>
    </row>
    <row r="24834" spans="2:16" ht="25.5">
      <c r="B24834" s="400"/>
      <c r="D24834" s="94" t="s">
        <v>24324</v>
      </c>
      <c r="F24834" s="103" t="s">
        <v>24411</v>
      </c>
      <c r="G24834" s="21" t="s">
        <v>24412</v>
      </c>
      <c r="H24834" s="21" t="s">
        <v>24411</v>
      </c>
      <c r="J24834" s="14">
        <v>29</v>
      </c>
      <c r="L24834" s="18">
        <f t="shared" si="1174"/>
        <v>29</v>
      </c>
      <c r="O24834" s="18">
        <f t="shared" si="1172"/>
        <v>0</v>
      </c>
      <c r="P24834" s="16">
        <f t="shared" si="1173"/>
        <v>29</v>
      </c>
    </row>
    <row r="24835" spans="2:16" ht="25.5">
      <c r="B24835" s="400"/>
      <c r="D24835" s="94" t="s">
        <v>24324</v>
      </c>
      <c r="F24835" s="103" t="s">
        <v>24413</v>
      </c>
      <c r="G24835" s="21" t="s">
        <v>24414</v>
      </c>
      <c r="H24835" s="21" t="s">
        <v>24415</v>
      </c>
      <c r="J24835" s="14">
        <v>113</v>
      </c>
      <c r="L24835" s="18">
        <f t="shared" si="1174"/>
        <v>113</v>
      </c>
      <c r="O24835" s="18">
        <f t="shared" si="1172"/>
        <v>0</v>
      </c>
      <c r="P24835" s="16">
        <f t="shared" si="1173"/>
        <v>113</v>
      </c>
    </row>
    <row r="24836" spans="2:16" ht="25.5">
      <c r="B24836" s="400"/>
      <c r="D24836" s="94" t="s">
        <v>24324</v>
      </c>
      <c r="F24836" s="103" t="s">
        <v>14544</v>
      </c>
      <c r="G24836" s="21" t="s">
        <v>24416</v>
      </c>
      <c r="H24836" s="21" t="s">
        <v>14544</v>
      </c>
      <c r="J24836" s="14">
        <v>34</v>
      </c>
      <c r="L24836" s="18">
        <f t="shared" si="1174"/>
        <v>34</v>
      </c>
      <c r="O24836" s="18">
        <f t="shared" si="1172"/>
        <v>0</v>
      </c>
      <c r="P24836" s="16">
        <f t="shared" si="1173"/>
        <v>34</v>
      </c>
    </row>
    <row r="24837" spans="2:16" ht="38.25">
      <c r="B24837" s="400"/>
      <c r="D24837" s="94" t="s">
        <v>24324</v>
      </c>
      <c r="F24837" s="103" t="s">
        <v>24417</v>
      </c>
      <c r="G24837" s="21" t="s">
        <v>24418</v>
      </c>
      <c r="H24837" s="21" t="s">
        <v>24419</v>
      </c>
      <c r="J24837" s="14">
        <v>302</v>
      </c>
      <c r="L24837" s="18">
        <f t="shared" si="1174"/>
        <v>302</v>
      </c>
      <c r="O24837" s="18">
        <f t="shared" si="1172"/>
        <v>0</v>
      </c>
      <c r="P24837" s="16">
        <f t="shared" si="1173"/>
        <v>302</v>
      </c>
    </row>
    <row r="24838" spans="2:16" ht="25.5">
      <c r="B24838" s="400"/>
      <c r="D24838" s="94" t="s">
        <v>24324</v>
      </c>
      <c r="F24838" s="103" t="s">
        <v>3206</v>
      </c>
      <c r="G24838" s="21" t="s">
        <v>24420</v>
      </c>
      <c r="H24838" s="21" t="s">
        <v>3206</v>
      </c>
      <c r="J24838" s="14">
        <v>10</v>
      </c>
      <c r="L24838" s="18">
        <f t="shared" si="1174"/>
        <v>10</v>
      </c>
      <c r="O24838" s="18">
        <f t="shared" si="1172"/>
        <v>0</v>
      </c>
      <c r="P24838" s="16">
        <f t="shared" si="1173"/>
        <v>10</v>
      </c>
    </row>
    <row r="24839" spans="2:16" ht="25.5">
      <c r="B24839" s="400"/>
      <c r="D24839" s="94" t="s">
        <v>24324</v>
      </c>
      <c r="F24839" s="103" t="s">
        <v>24421</v>
      </c>
      <c r="G24839" s="21" t="s">
        <v>24422</v>
      </c>
      <c r="H24839" s="21" t="s">
        <v>24423</v>
      </c>
      <c r="J24839" s="14">
        <v>9</v>
      </c>
      <c r="L24839" s="18">
        <f t="shared" si="1174"/>
        <v>9</v>
      </c>
      <c r="O24839" s="18">
        <f t="shared" si="1172"/>
        <v>0</v>
      </c>
      <c r="P24839" s="16">
        <f t="shared" si="1173"/>
        <v>9</v>
      </c>
    </row>
    <row r="24840" spans="2:16" ht="38.25">
      <c r="B24840" s="400"/>
      <c r="D24840" s="94" t="s">
        <v>24324</v>
      </c>
      <c r="F24840" s="103" t="s">
        <v>24421</v>
      </c>
      <c r="G24840" s="21" t="s">
        <v>24424</v>
      </c>
      <c r="H24840" s="21" t="s">
        <v>24421</v>
      </c>
      <c r="J24840" s="14">
        <v>124</v>
      </c>
      <c r="L24840" s="18">
        <f t="shared" si="1174"/>
        <v>124</v>
      </c>
      <c r="O24840" s="18">
        <f t="shared" si="1172"/>
        <v>0</v>
      </c>
      <c r="P24840" s="16">
        <f t="shared" si="1173"/>
        <v>124</v>
      </c>
    </row>
    <row r="24841" spans="2:16" ht="25.5">
      <c r="B24841" s="400"/>
      <c r="D24841" s="94" t="s">
        <v>24324</v>
      </c>
      <c r="F24841" s="103" t="s">
        <v>24425</v>
      </c>
      <c r="G24841" s="21" t="s">
        <v>24426</v>
      </c>
      <c r="H24841" s="21" t="s">
        <v>24425</v>
      </c>
      <c r="J24841" s="14">
        <v>24</v>
      </c>
      <c r="L24841" s="18">
        <f t="shared" si="1174"/>
        <v>24</v>
      </c>
      <c r="O24841" s="18">
        <f t="shared" si="1172"/>
        <v>0</v>
      </c>
      <c r="P24841" s="16">
        <f t="shared" si="1173"/>
        <v>24</v>
      </c>
    </row>
    <row r="24842" spans="2:16" ht="25.5">
      <c r="B24842" s="400"/>
      <c r="D24842" s="94" t="s">
        <v>24324</v>
      </c>
      <c r="F24842" s="103" t="s">
        <v>24427</v>
      </c>
      <c r="G24842" s="21" t="s">
        <v>24428</v>
      </c>
      <c r="H24842" s="21" t="s">
        <v>24427</v>
      </c>
      <c r="J24842" s="14">
        <v>32</v>
      </c>
      <c r="L24842" s="18">
        <f t="shared" si="1174"/>
        <v>32</v>
      </c>
      <c r="O24842" s="18">
        <f t="shared" si="1172"/>
        <v>0</v>
      </c>
      <c r="P24842" s="16">
        <f t="shared" si="1173"/>
        <v>32</v>
      </c>
    </row>
    <row r="24843" spans="2:16" ht="25.5">
      <c r="B24843" s="400"/>
      <c r="D24843" s="94" t="s">
        <v>24324</v>
      </c>
      <c r="F24843" s="103" t="s">
        <v>24429</v>
      </c>
      <c r="G24843" s="21" t="s">
        <v>24430</v>
      </c>
      <c r="H24843" s="21" t="s">
        <v>24431</v>
      </c>
      <c r="J24843" s="14">
        <v>33</v>
      </c>
      <c r="L24843" s="18">
        <f t="shared" si="1174"/>
        <v>33</v>
      </c>
      <c r="O24843" s="18">
        <f t="shared" ref="O24843:O24906" si="1175">+N24843+M24843</f>
        <v>0</v>
      </c>
      <c r="P24843" s="16">
        <f t="shared" ref="P24843:P24906" si="1176">+L24843+O24843</f>
        <v>33</v>
      </c>
    </row>
    <row r="24844" spans="2:16" ht="25.5">
      <c r="B24844" s="400"/>
      <c r="D24844" s="94" t="s">
        <v>24324</v>
      </c>
      <c r="F24844" s="103" t="s">
        <v>24432</v>
      </c>
      <c r="G24844" s="21" t="s">
        <v>24433</v>
      </c>
      <c r="H24844" s="21" t="s">
        <v>24434</v>
      </c>
      <c r="J24844" s="14">
        <v>14</v>
      </c>
      <c r="L24844" s="18">
        <f t="shared" si="1174"/>
        <v>14</v>
      </c>
      <c r="O24844" s="18">
        <f t="shared" si="1175"/>
        <v>0</v>
      </c>
      <c r="P24844" s="16">
        <f t="shared" si="1176"/>
        <v>14</v>
      </c>
    </row>
    <row r="24845" spans="2:16" ht="25.5">
      <c r="B24845" s="400"/>
      <c r="D24845" s="94" t="s">
        <v>24324</v>
      </c>
      <c r="F24845" s="103" t="s">
        <v>16727</v>
      </c>
      <c r="G24845" s="21" t="s">
        <v>24435</v>
      </c>
      <c r="H24845" s="21" t="s">
        <v>16727</v>
      </c>
      <c r="J24845" s="14">
        <v>13</v>
      </c>
      <c r="L24845" s="18">
        <f t="shared" si="1174"/>
        <v>13</v>
      </c>
      <c r="O24845" s="18">
        <f t="shared" si="1175"/>
        <v>0</v>
      </c>
      <c r="P24845" s="16">
        <f t="shared" si="1176"/>
        <v>13</v>
      </c>
    </row>
    <row r="24846" spans="2:16" ht="25.5">
      <c r="B24846" s="400"/>
      <c r="D24846" s="94" t="s">
        <v>24324</v>
      </c>
      <c r="F24846" s="103" t="s">
        <v>1406</v>
      </c>
      <c r="G24846" s="21" t="s">
        <v>24436</v>
      </c>
      <c r="H24846" s="21" t="s">
        <v>1406</v>
      </c>
      <c r="J24846" s="14">
        <v>6</v>
      </c>
      <c r="L24846" s="18">
        <f t="shared" si="1174"/>
        <v>6</v>
      </c>
      <c r="O24846" s="18">
        <f t="shared" si="1175"/>
        <v>0</v>
      </c>
      <c r="P24846" s="16">
        <f t="shared" si="1176"/>
        <v>6</v>
      </c>
    </row>
    <row r="24847" spans="2:16" ht="25.5">
      <c r="B24847" s="400"/>
      <c r="D24847" s="94" t="s">
        <v>24324</v>
      </c>
      <c r="F24847" s="103" t="s">
        <v>24437</v>
      </c>
      <c r="G24847" s="21" t="s">
        <v>24438</v>
      </c>
      <c r="H24847" s="21" t="s">
        <v>23790</v>
      </c>
      <c r="J24847" s="14">
        <v>12</v>
      </c>
      <c r="L24847" s="18">
        <f t="shared" ref="L24847:L24910" si="1177">+J24847+K24847</f>
        <v>12</v>
      </c>
      <c r="O24847" s="18">
        <f t="shared" si="1175"/>
        <v>0</v>
      </c>
      <c r="P24847" s="16">
        <f t="shared" si="1176"/>
        <v>12</v>
      </c>
    </row>
    <row r="24848" spans="2:16" ht="25.5">
      <c r="B24848" s="400"/>
      <c r="D24848" s="94" t="s">
        <v>24324</v>
      </c>
      <c r="F24848" s="103" t="s">
        <v>24439</v>
      </c>
      <c r="G24848" s="21" t="s">
        <v>24440</v>
      </c>
      <c r="H24848" s="21" t="s">
        <v>24439</v>
      </c>
      <c r="J24848" s="14">
        <v>9</v>
      </c>
      <c r="L24848" s="18">
        <f t="shared" si="1177"/>
        <v>9</v>
      </c>
      <c r="O24848" s="18">
        <f t="shared" si="1175"/>
        <v>0</v>
      </c>
      <c r="P24848" s="16">
        <f t="shared" si="1176"/>
        <v>9</v>
      </c>
    </row>
    <row r="24849" spans="2:16" ht="25.5">
      <c r="B24849" s="400"/>
      <c r="D24849" s="94" t="s">
        <v>24324</v>
      </c>
      <c r="F24849" s="103" t="s">
        <v>24441</v>
      </c>
      <c r="G24849" s="21" t="s">
        <v>24442</v>
      </c>
      <c r="H24849" s="21" t="s">
        <v>24441</v>
      </c>
      <c r="J24849" s="14">
        <v>9</v>
      </c>
      <c r="L24849" s="18">
        <f t="shared" si="1177"/>
        <v>9</v>
      </c>
      <c r="O24849" s="18">
        <f t="shared" si="1175"/>
        <v>0</v>
      </c>
      <c r="P24849" s="16">
        <f t="shared" si="1176"/>
        <v>9</v>
      </c>
    </row>
    <row r="24850" spans="2:16" ht="25.5">
      <c r="B24850" s="400"/>
      <c r="D24850" s="94" t="s">
        <v>24324</v>
      </c>
      <c r="F24850" s="103" t="s">
        <v>24443</v>
      </c>
      <c r="G24850" s="21" t="s">
        <v>24444</v>
      </c>
      <c r="H24850" s="21" t="s">
        <v>24445</v>
      </c>
      <c r="J24850" s="14">
        <v>17</v>
      </c>
      <c r="L24850" s="18">
        <f t="shared" si="1177"/>
        <v>17</v>
      </c>
      <c r="O24850" s="18">
        <f t="shared" si="1175"/>
        <v>0</v>
      </c>
      <c r="P24850" s="16">
        <f t="shared" si="1176"/>
        <v>17</v>
      </c>
    </row>
    <row r="24851" spans="2:16" ht="25.5">
      <c r="B24851" s="400"/>
      <c r="D24851" s="94" t="s">
        <v>24324</v>
      </c>
      <c r="F24851" s="103" t="s">
        <v>24446</v>
      </c>
      <c r="G24851" s="21" t="s">
        <v>24447</v>
      </c>
      <c r="H24851" s="21" t="s">
        <v>24446</v>
      </c>
      <c r="J24851" s="14">
        <v>24</v>
      </c>
      <c r="L24851" s="18">
        <f t="shared" si="1177"/>
        <v>24</v>
      </c>
      <c r="O24851" s="18">
        <f t="shared" si="1175"/>
        <v>0</v>
      </c>
      <c r="P24851" s="16">
        <f t="shared" si="1176"/>
        <v>24</v>
      </c>
    </row>
    <row r="24852" spans="2:16" ht="25.5">
      <c r="B24852" s="400"/>
      <c r="D24852" s="94" t="s">
        <v>24324</v>
      </c>
      <c r="F24852" s="103" t="s">
        <v>18188</v>
      </c>
      <c r="G24852" s="21" t="s">
        <v>24448</v>
      </c>
      <c r="H24852" s="21" t="s">
        <v>18188</v>
      </c>
      <c r="J24852" s="14">
        <v>26</v>
      </c>
      <c r="L24852" s="18">
        <f t="shared" si="1177"/>
        <v>26</v>
      </c>
      <c r="O24852" s="18">
        <f t="shared" si="1175"/>
        <v>0</v>
      </c>
      <c r="P24852" s="16">
        <f t="shared" si="1176"/>
        <v>26</v>
      </c>
    </row>
    <row r="24853" spans="2:16">
      <c r="B24853" s="400"/>
      <c r="D24853" s="94" t="s">
        <v>24324</v>
      </c>
      <c r="F24853" s="103" t="s">
        <v>24449</v>
      </c>
      <c r="G24853" s="21" t="s">
        <v>24450</v>
      </c>
      <c r="H24853" s="21" t="s">
        <v>24449</v>
      </c>
      <c r="J24853" s="14">
        <v>9</v>
      </c>
      <c r="L24853" s="18">
        <f t="shared" si="1177"/>
        <v>9</v>
      </c>
      <c r="O24853" s="18">
        <f t="shared" si="1175"/>
        <v>0</v>
      </c>
      <c r="P24853" s="16">
        <f t="shared" si="1176"/>
        <v>9</v>
      </c>
    </row>
    <row r="24854" spans="2:16" ht="25.5">
      <c r="B24854" s="400"/>
      <c r="D24854" s="94" t="s">
        <v>24451</v>
      </c>
      <c r="F24854" s="103" t="s">
        <v>24452</v>
      </c>
      <c r="G24854" s="21" t="s">
        <v>24453</v>
      </c>
      <c r="H24854" s="21" t="s">
        <v>24452</v>
      </c>
      <c r="J24854" s="16">
        <v>313</v>
      </c>
      <c r="L24854" s="18">
        <f t="shared" si="1177"/>
        <v>313</v>
      </c>
      <c r="O24854" s="18">
        <f t="shared" si="1175"/>
        <v>0</v>
      </c>
      <c r="P24854" s="16">
        <f t="shared" si="1176"/>
        <v>313</v>
      </c>
    </row>
    <row r="24855" spans="2:16" ht="25.5">
      <c r="B24855" s="400"/>
      <c r="D24855" s="94" t="s">
        <v>24451</v>
      </c>
      <c r="F24855" s="103" t="s">
        <v>24452</v>
      </c>
      <c r="G24855" s="21" t="s">
        <v>24454</v>
      </c>
      <c r="H24855" s="21" t="s">
        <v>23913</v>
      </c>
      <c r="J24855" s="16">
        <v>262</v>
      </c>
      <c r="L24855" s="18">
        <f t="shared" si="1177"/>
        <v>262</v>
      </c>
      <c r="O24855" s="18">
        <f t="shared" si="1175"/>
        <v>0</v>
      </c>
      <c r="P24855" s="16">
        <f t="shared" si="1176"/>
        <v>262</v>
      </c>
    </row>
    <row r="24856" spans="2:16" ht="25.5">
      <c r="B24856" s="400"/>
      <c r="D24856" s="94" t="s">
        <v>24451</v>
      </c>
      <c r="F24856" s="103" t="s">
        <v>24455</v>
      </c>
      <c r="G24856" s="21" t="s">
        <v>24456</v>
      </c>
      <c r="H24856" s="21" t="s">
        <v>24455</v>
      </c>
      <c r="J24856" s="16">
        <v>54</v>
      </c>
      <c r="L24856" s="18">
        <f t="shared" si="1177"/>
        <v>54</v>
      </c>
      <c r="O24856" s="18">
        <f t="shared" si="1175"/>
        <v>0</v>
      </c>
      <c r="P24856" s="16">
        <f t="shared" si="1176"/>
        <v>54</v>
      </c>
    </row>
    <row r="24857" spans="2:16" ht="25.5">
      <c r="B24857" s="400"/>
      <c r="D24857" s="94" t="s">
        <v>24451</v>
      </c>
      <c r="F24857" s="103" t="s">
        <v>1423</v>
      </c>
      <c r="G24857" s="21" t="s">
        <v>24457</v>
      </c>
      <c r="H24857" s="21" t="s">
        <v>1423</v>
      </c>
      <c r="J24857" s="16">
        <v>9</v>
      </c>
      <c r="L24857" s="18">
        <f t="shared" si="1177"/>
        <v>9</v>
      </c>
      <c r="O24857" s="18">
        <f t="shared" si="1175"/>
        <v>0</v>
      </c>
      <c r="P24857" s="16">
        <f t="shared" si="1176"/>
        <v>9</v>
      </c>
    </row>
    <row r="24858" spans="2:16" ht="25.5">
      <c r="B24858" s="400"/>
      <c r="D24858" s="94" t="s">
        <v>24451</v>
      </c>
      <c r="F24858" s="103" t="s">
        <v>24458</v>
      </c>
      <c r="G24858" s="21" t="s">
        <v>24459</v>
      </c>
      <c r="H24858" s="21" t="s">
        <v>24458</v>
      </c>
      <c r="J24858" s="16">
        <v>1</v>
      </c>
      <c r="L24858" s="18">
        <f t="shared" si="1177"/>
        <v>1</v>
      </c>
      <c r="O24858" s="18">
        <f t="shared" si="1175"/>
        <v>0</v>
      </c>
      <c r="P24858" s="16">
        <f t="shared" si="1176"/>
        <v>1</v>
      </c>
    </row>
    <row r="24859" spans="2:16" ht="25.5">
      <c r="B24859" s="400"/>
      <c r="D24859" s="94" t="s">
        <v>24451</v>
      </c>
      <c r="F24859" s="103" t="s">
        <v>24458</v>
      </c>
      <c r="G24859" s="21" t="s">
        <v>24459</v>
      </c>
      <c r="H24859" s="21" t="s">
        <v>24458</v>
      </c>
      <c r="J24859" s="16">
        <v>11</v>
      </c>
      <c r="L24859" s="18">
        <f t="shared" si="1177"/>
        <v>11</v>
      </c>
      <c r="O24859" s="18">
        <f t="shared" si="1175"/>
        <v>0</v>
      </c>
      <c r="P24859" s="16">
        <f t="shared" si="1176"/>
        <v>11</v>
      </c>
    </row>
    <row r="24860" spans="2:16" ht="25.5">
      <c r="B24860" s="400"/>
      <c r="D24860" s="94" t="s">
        <v>24451</v>
      </c>
      <c r="F24860" s="103" t="s">
        <v>24460</v>
      </c>
      <c r="G24860" s="21" t="s">
        <v>24461</v>
      </c>
      <c r="H24860" s="21" t="s">
        <v>24460</v>
      </c>
      <c r="J24860" s="16">
        <v>49</v>
      </c>
      <c r="L24860" s="18">
        <f t="shared" si="1177"/>
        <v>49</v>
      </c>
      <c r="O24860" s="18">
        <f t="shared" si="1175"/>
        <v>0</v>
      </c>
      <c r="P24860" s="16">
        <f t="shared" si="1176"/>
        <v>49</v>
      </c>
    </row>
    <row r="24861" spans="2:16" ht="25.5">
      <c r="B24861" s="400"/>
      <c r="D24861" s="94" t="s">
        <v>24451</v>
      </c>
      <c r="F24861" s="103" t="s">
        <v>24460</v>
      </c>
      <c r="G24861" s="21" t="s">
        <v>24461</v>
      </c>
      <c r="H24861" s="21" t="s">
        <v>24460</v>
      </c>
      <c r="J24861" s="16">
        <v>42</v>
      </c>
      <c r="L24861" s="18">
        <f t="shared" si="1177"/>
        <v>42</v>
      </c>
      <c r="O24861" s="18">
        <f t="shared" si="1175"/>
        <v>0</v>
      </c>
      <c r="P24861" s="16">
        <f t="shared" si="1176"/>
        <v>42</v>
      </c>
    </row>
    <row r="24862" spans="2:16" ht="25.5">
      <c r="B24862" s="400"/>
      <c r="D24862" s="94" t="s">
        <v>24451</v>
      </c>
      <c r="F24862" s="103" t="s">
        <v>24462</v>
      </c>
      <c r="G24862" s="21" t="s">
        <v>24463</v>
      </c>
      <c r="H24862" s="21" t="s">
        <v>24462</v>
      </c>
      <c r="J24862" s="16">
        <v>21</v>
      </c>
      <c r="L24862" s="18">
        <f t="shared" si="1177"/>
        <v>21</v>
      </c>
      <c r="O24862" s="18">
        <f t="shared" si="1175"/>
        <v>0</v>
      </c>
      <c r="P24862" s="16">
        <f t="shared" si="1176"/>
        <v>21</v>
      </c>
    </row>
    <row r="24863" spans="2:16" ht="25.5">
      <c r="B24863" s="400"/>
      <c r="D24863" s="94" t="s">
        <v>24451</v>
      </c>
      <c r="F24863" s="103" t="s">
        <v>24464</v>
      </c>
      <c r="G24863" s="21" t="s">
        <v>24465</v>
      </c>
      <c r="H24863" s="21" t="s">
        <v>24464</v>
      </c>
      <c r="J24863" s="16">
        <v>10</v>
      </c>
      <c r="L24863" s="18">
        <f t="shared" si="1177"/>
        <v>10</v>
      </c>
      <c r="O24863" s="18">
        <f t="shared" si="1175"/>
        <v>0</v>
      </c>
      <c r="P24863" s="16">
        <f t="shared" si="1176"/>
        <v>10</v>
      </c>
    </row>
    <row r="24864" spans="2:16" ht="25.5">
      <c r="B24864" s="400"/>
      <c r="D24864" s="94" t="s">
        <v>24451</v>
      </c>
      <c r="F24864" s="103" t="s">
        <v>24360</v>
      </c>
      <c r="G24864" s="21" t="s">
        <v>24466</v>
      </c>
      <c r="H24864" s="21" t="s">
        <v>24360</v>
      </c>
      <c r="J24864" s="16">
        <v>30</v>
      </c>
      <c r="L24864" s="18">
        <f t="shared" si="1177"/>
        <v>30</v>
      </c>
      <c r="O24864" s="18">
        <f t="shared" si="1175"/>
        <v>0</v>
      </c>
      <c r="P24864" s="16">
        <f t="shared" si="1176"/>
        <v>30</v>
      </c>
    </row>
    <row r="24865" spans="2:16" ht="25.5">
      <c r="B24865" s="400"/>
      <c r="D24865" s="94" t="s">
        <v>24451</v>
      </c>
      <c r="F24865" s="103" t="s">
        <v>1549</v>
      </c>
      <c r="G24865" s="21" t="s">
        <v>24467</v>
      </c>
      <c r="H24865" s="21" t="s">
        <v>1549</v>
      </c>
      <c r="J24865" s="16">
        <v>22</v>
      </c>
      <c r="L24865" s="18">
        <f t="shared" si="1177"/>
        <v>22</v>
      </c>
      <c r="O24865" s="18">
        <f t="shared" si="1175"/>
        <v>0</v>
      </c>
      <c r="P24865" s="16">
        <f t="shared" si="1176"/>
        <v>22</v>
      </c>
    </row>
    <row r="24866" spans="2:16" ht="25.5">
      <c r="B24866" s="400"/>
      <c r="D24866" s="94" t="s">
        <v>24451</v>
      </c>
      <c r="F24866" s="103" t="s">
        <v>24468</v>
      </c>
      <c r="G24866" s="21" t="s">
        <v>24469</v>
      </c>
      <c r="H24866" s="21" t="s">
        <v>24468</v>
      </c>
      <c r="J24866" s="16">
        <v>12</v>
      </c>
      <c r="L24866" s="18">
        <f t="shared" si="1177"/>
        <v>12</v>
      </c>
      <c r="O24866" s="18">
        <f t="shared" si="1175"/>
        <v>0</v>
      </c>
      <c r="P24866" s="16">
        <f t="shared" si="1176"/>
        <v>12</v>
      </c>
    </row>
    <row r="24867" spans="2:16" ht="25.5">
      <c r="B24867" s="400"/>
      <c r="D24867" s="94" t="s">
        <v>24451</v>
      </c>
      <c r="F24867" s="103" t="s">
        <v>24470</v>
      </c>
      <c r="G24867" s="21" t="s">
        <v>24471</v>
      </c>
      <c r="H24867" s="21" t="s">
        <v>24470</v>
      </c>
      <c r="J24867" s="16">
        <v>29</v>
      </c>
      <c r="L24867" s="18">
        <f t="shared" si="1177"/>
        <v>29</v>
      </c>
      <c r="O24867" s="18">
        <f t="shared" si="1175"/>
        <v>0</v>
      </c>
      <c r="P24867" s="16">
        <f t="shared" si="1176"/>
        <v>29</v>
      </c>
    </row>
    <row r="24868" spans="2:16" ht="25.5">
      <c r="B24868" s="400"/>
      <c r="D24868" s="94" t="s">
        <v>24451</v>
      </c>
      <c r="F24868" s="103" t="s">
        <v>3202</v>
      </c>
      <c r="G24868" s="21" t="s">
        <v>24472</v>
      </c>
      <c r="H24868" s="21" t="s">
        <v>3202</v>
      </c>
      <c r="J24868" s="16">
        <v>70</v>
      </c>
      <c r="L24868" s="18">
        <f t="shared" si="1177"/>
        <v>70</v>
      </c>
      <c r="O24868" s="18">
        <f t="shared" si="1175"/>
        <v>0</v>
      </c>
      <c r="P24868" s="16">
        <f t="shared" si="1176"/>
        <v>70</v>
      </c>
    </row>
    <row r="24869" spans="2:16" ht="25.5">
      <c r="B24869" s="400"/>
      <c r="D24869" s="94" t="s">
        <v>24451</v>
      </c>
      <c r="F24869" s="103" t="s">
        <v>24473</v>
      </c>
      <c r="G24869" s="21" t="s">
        <v>24474</v>
      </c>
      <c r="H24869" s="21" t="s">
        <v>24473</v>
      </c>
      <c r="J24869" s="16">
        <v>10</v>
      </c>
      <c r="L24869" s="18">
        <f t="shared" si="1177"/>
        <v>10</v>
      </c>
      <c r="O24869" s="18">
        <f t="shared" si="1175"/>
        <v>0</v>
      </c>
      <c r="P24869" s="16">
        <f t="shared" si="1176"/>
        <v>10</v>
      </c>
    </row>
    <row r="24870" spans="2:16" ht="25.5">
      <c r="B24870" s="400"/>
      <c r="D24870" s="94" t="s">
        <v>24451</v>
      </c>
      <c r="F24870" s="103" t="s">
        <v>3589</v>
      </c>
      <c r="G24870" s="21" t="s">
        <v>24475</v>
      </c>
      <c r="H24870" s="21" t="s">
        <v>3589</v>
      </c>
      <c r="J24870" s="16">
        <v>82</v>
      </c>
      <c r="L24870" s="18">
        <f t="shared" si="1177"/>
        <v>82</v>
      </c>
      <c r="O24870" s="18">
        <f t="shared" si="1175"/>
        <v>0</v>
      </c>
      <c r="P24870" s="16">
        <f t="shared" si="1176"/>
        <v>82</v>
      </c>
    </row>
    <row r="24871" spans="2:16" ht="25.5">
      <c r="B24871" s="400"/>
      <c r="D24871" s="94" t="s">
        <v>24451</v>
      </c>
      <c r="F24871" s="103" t="s">
        <v>24476</v>
      </c>
      <c r="G24871" s="21" t="s">
        <v>24477</v>
      </c>
      <c r="H24871" s="21" t="s">
        <v>24476</v>
      </c>
      <c r="J24871" s="16">
        <v>164</v>
      </c>
      <c r="L24871" s="18">
        <f t="shared" si="1177"/>
        <v>164</v>
      </c>
      <c r="O24871" s="18">
        <f t="shared" si="1175"/>
        <v>0</v>
      </c>
      <c r="P24871" s="16">
        <f t="shared" si="1176"/>
        <v>164</v>
      </c>
    </row>
    <row r="24872" spans="2:16" ht="25.5">
      <c r="B24872" s="400"/>
      <c r="D24872" s="94" t="s">
        <v>24451</v>
      </c>
      <c r="F24872" s="103" t="s">
        <v>24478</v>
      </c>
      <c r="G24872" s="21" t="s">
        <v>24479</v>
      </c>
      <c r="H24872" s="21" t="s">
        <v>24478</v>
      </c>
      <c r="J24872" s="16">
        <v>13</v>
      </c>
      <c r="L24872" s="18">
        <f t="shared" si="1177"/>
        <v>13</v>
      </c>
      <c r="O24872" s="18">
        <f t="shared" si="1175"/>
        <v>0</v>
      </c>
      <c r="P24872" s="16">
        <f t="shared" si="1176"/>
        <v>13</v>
      </c>
    </row>
    <row r="24873" spans="2:16" ht="25.5">
      <c r="B24873" s="400"/>
      <c r="D24873" s="94" t="s">
        <v>24451</v>
      </c>
      <c r="F24873" s="103" t="s">
        <v>24480</v>
      </c>
      <c r="G24873" s="21" t="s">
        <v>24481</v>
      </c>
      <c r="H24873" s="21" t="s">
        <v>24480</v>
      </c>
      <c r="J24873" s="16">
        <v>13</v>
      </c>
      <c r="L24873" s="18">
        <f t="shared" si="1177"/>
        <v>13</v>
      </c>
      <c r="O24873" s="18">
        <f t="shared" si="1175"/>
        <v>0</v>
      </c>
      <c r="P24873" s="16">
        <f t="shared" si="1176"/>
        <v>13</v>
      </c>
    </row>
    <row r="24874" spans="2:16" ht="25.5">
      <c r="B24874" s="400"/>
      <c r="D24874" s="94" t="s">
        <v>24451</v>
      </c>
      <c r="F24874" s="103" t="s">
        <v>24482</v>
      </c>
      <c r="G24874" s="21" t="s">
        <v>24483</v>
      </c>
      <c r="H24874" s="21" t="s">
        <v>24482</v>
      </c>
      <c r="J24874" s="16">
        <v>21</v>
      </c>
      <c r="L24874" s="18">
        <f t="shared" si="1177"/>
        <v>21</v>
      </c>
      <c r="O24874" s="18">
        <f t="shared" si="1175"/>
        <v>0</v>
      </c>
      <c r="P24874" s="16">
        <f t="shared" si="1176"/>
        <v>21</v>
      </c>
    </row>
    <row r="24875" spans="2:16" ht="25.5">
      <c r="B24875" s="400"/>
      <c r="D24875" s="94" t="s">
        <v>24451</v>
      </c>
      <c r="F24875" s="103" t="s">
        <v>24484</v>
      </c>
      <c r="G24875" s="21" t="s">
        <v>24485</v>
      </c>
      <c r="H24875" s="21" t="s">
        <v>24484</v>
      </c>
      <c r="J24875" s="16">
        <v>12</v>
      </c>
      <c r="L24875" s="18">
        <f t="shared" si="1177"/>
        <v>12</v>
      </c>
      <c r="O24875" s="18">
        <f t="shared" si="1175"/>
        <v>0</v>
      </c>
      <c r="P24875" s="16">
        <f t="shared" si="1176"/>
        <v>12</v>
      </c>
    </row>
    <row r="24876" spans="2:16" ht="25.5">
      <c r="B24876" s="400"/>
      <c r="D24876" s="94" t="s">
        <v>24451</v>
      </c>
      <c r="F24876" s="103" t="s">
        <v>24486</v>
      </c>
      <c r="G24876" s="21" t="s">
        <v>24487</v>
      </c>
      <c r="H24876" s="21" t="s">
        <v>24486</v>
      </c>
      <c r="J24876" s="16">
        <v>8</v>
      </c>
      <c r="L24876" s="18">
        <f t="shared" si="1177"/>
        <v>8</v>
      </c>
      <c r="O24876" s="18">
        <f t="shared" si="1175"/>
        <v>0</v>
      </c>
      <c r="P24876" s="16">
        <f t="shared" si="1176"/>
        <v>8</v>
      </c>
    </row>
    <row r="24877" spans="2:16" ht="25.5">
      <c r="B24877" s="400"/>
      <c r="D24877" s="94" t="s">
        <v>24451</v>
      </c>
      <c r="F24877" s="103" t="s">
        <v>24488</v>
      </c>
      <c r="G24877" s="21" t="s">
        <v>24489</v>
      </c>
      <c r="H24877" s="21" t="s">
        <v>24488</v>
      </c>
      <c r="J24877" s="16">
        <v>13</v>
      </c>
      <c r="L24877" s="18">
        <f t="shared" si="1177"/>
        <v>13</v>
      </c>
      <c r="O24877" s="18">
        <f t="shared" si="1175"/>
        <v>0</v>
      </c>
      <c r="P24877" s="16">
        <f t="shared" si="1176"/>
        <v>13</v>
      </c>
    </row>
    <row r="24878" spans="2:16" ht="25.5">
      <c r="B24878" s="400"/>
      <c r="D24878" s="94" t="s">
        <v>24451</v>
      </c>
      <c r="F24878" s="103" t="s">
        <v>24490</v>
      </c>
      <c r="G24878" s="21" t="s">
        <v>24491</v>
      </c>
      <c r="H24878" s="21" t="s">
        <v>24490</v>
      </c>
      <c r="J24878" s="16">
        <v>7</v>
      </c>
      <c r="L24878" s="18">
        <f t="shared" si="1177"/>
        <v>7</v>
      </c>
      <c r="O24878" s="18">
        <f t="shared" si="1175"/>
        <v>0</v>
      </c>
      <c r="P24878" s="16">
        <f t="shared" si="1176"/>
        <v>7</v>
      </c>
    </row>
    <row r="24879" spans="2:16" ht="25.5">
      <c r="B24879" s="400"/>
      <c r="D24879" s="94" t="s">
        <v>24451</v>
      </c>
      <c r="F24879" s="103" t="s">
        <v>24410</v>
      </c>
      <c r="G24879" s="21" t="s">
        <v>24492</v>
      </c>
      <c r="H24879" s="21" t="s">
        <v>24493</v>
      </c>
      <c r="J24879" s="16">
        <v>2</v>
      </c>
      <c r="L24879" s="18">
        <f t="shared" si="1177"/>
        <v>2</v>
      </c>
      <c r="O24879" s="18">
        <f t="shared" si="1175"/>
        <v>0</v>
      </c>
      <c r="P24879" s="16">
        <f t="shared" si="1176"/>
        <v>2</v>
      </c>
    </row>
    <row r="24880" spans="2:16" ht="25.5">
      <c r="B24880" s="400"/>
      <c r="D24880" s="94" t="s">
        <v>24451</v>
      </c>
      <c r="F24880" s="103" t="s">
        <v>24410</v>
      </c>
      <c r="G24880" s="21" t="s">
        <v>24492</v>
      </c>
      <c r="H24880" s="21" t="s">
        <v>24493</v>
      </c>
      <c r="J24880" s="16">
        <v>45</v>
      </c>
      <c r="L24880" s="18">
        <f t="shared" si="1177"/>
        <v>45</v>
      </c>
      <c r="O24880" s="18">
        <f t="shared" si="1175"/>
        <v>0</v>
      </c>
      <c r="P24880" s="16">
        <f t="shared" si="1176"/>
        <v>45</v>
      </c>
    </row>
    <row r="24881" spans="2:16" ht="25.5">
      <c r="B24881" s="400"/>
      <c r="D24881" s="94" t="s">
        <v>24451</v>
      </c>
      <c r="F24881" s="103" t="s">
        <v>3863</v>
      </c>
      <c r="G24881" s="21" t="s">
        <v>24494</v>
      </c>
      <c r="H24881" s="21" t="s">
        <v>3863</v>
      </c>
      <c r="J24881" s="16">
        <v>15</v>
      </c>
      <c r="L24881" s="18">
        <f t="shared" si="1177"/>
        <v>15</v>
      </c>
      <c r="O24881" s="18">
        <f t="shared" si="1175"/>
        <v>0</v>
      </c>
      <c r="P24881" s="16">
        <f t="shared" si="1176"/>
        <v>15</v>
      </c>
    </row>
    <row r="24882" spans="2:16" ht="25.5">
      <c r="B24882" s="400"/>
      <c r="D24882" s="94" t="s">
        <v>24451</v>
      </c>
      <c r="F24882" s="103" t="s">
        <v>24495</v>
      </c>
      <c r="G24882" s="21" t="s">
        <v>24496</v>
      </c>
      <c r="H24882" s="21" t="s">
        <v>24495</v>
      </c>
      <c r="J24882" s="16">
        <v>31</v>
      </c>
      <c r="L24882" s="18">
        <f t="shared" si="1177"/>
        <v>31</v>
      </c>
      <c r="O24882" s="18">
        <f t="shared" si="1175"/>
        <v>0</v>
      </c>
      <c r="P24882" s="16">
        <f t="shared" si="1176"/>
        <v>31</v>
      </c>
    </row>
    <row r="24883" spans="2:16" ht="25.5">
      <c r="B24883" s="400"/>
      <c r="D24883" s="94" t="s">
        <v>24451</v>
      </c>
      <c r="F24883" s="103" t="s">
        <v>24497</v>
      </c>
      <c r="G24883" s="21" t="s">
        <v>24498</v>
      </c>
      <c r="H24883" s="21" t="s">
        <v>24497</v>
      </c>
      <c r="J24883" s="16">
        <v>11</v>
      </c>
      <c r="L24883" s="18">
        <f t="shared" si="1177"/>
        <v>11</v>
      </c>
      <c r="O24883" s="18">
        <f t="shared" si="1175"/>
        <v>0</v>
      </c>
      <c r="P24883" s="16">
        <f t="shared" si="1176"/>
        <v>11</v>
      </c>
    </row>
    <row r="24884" spans="2:16" ht="25.5">
      <c r="B24884" s="400"/>
      <c r="D24884" s="94" t="s">
        <v>24451</v>
      </c>
      <c r="F24884" s="103" t="s">
        <v>24499</v>
      </c>
      <c r="G24884" s="21" t="s">
        <v>24500</v>
      </c>
      <c r="H24884" s="21" t="s">
        <v>24501</v>
      </c>
      <c r="J24884" s="16">
        <v>133</v>
      </c>
      <c r="L24884" s="18">
        <f t="shared" si="1177"/>
        <v>133</v>
      </c>
      <c r="O24884" s="18">
        <f t="shared" si="1175"/>
        <v>0</v>
      </c>
      <c r="P24884" s="16">
        <f t="shared" si="1176"/>
        <v>133</v>
      </c>
    </row>
    <row r="24885" spans="2:16" ht="25.5">
      <c r="B24885" s="400"/>
      <c r="D24885" s="94" t="s">
        <v>24451</v>
      </c>
      <c r="F24885" s="103" t="s">
        <v>24499</v>
      </c>
      <c r="G24885" s="21" t="s">
        <v>24500</v>
      </c>
      <c r="H24885" s="21" t="s">
        <v>24501</v>
      </c>
      <c r="J24885" s="16">
        <v>22</v>
      </c>
      <c r="L24885" s="18">
        <f t="shared" si="1177"/>
        <v>22</v>
      </c>
      <c r="O24885" s="18">
        <f t="shared" si="1175"/>
        <v>0</v>
      </c>
      <c r="P24885" s="16">
        <f t="shared" si="1176"/>
        <v>22</v>
      </c>
    </row>
    <row r="24886" spans="2:16" ht="38.25">
      <c r="B24886" s="400"/>
      <c r="D24886" s="94" t="s">
        <v>24451</v>
      </c>
      <c r="F24886" s="103" t="s">
        <v>24499</v>
      </c>
      <c r="G24886" s="21" t="s">
        <v>24502</v>
      </c>
      <c r="H24886" s="21" t="s">
        <v>24499</v>
      </c>
      <c r="J24886" s="16">
        <v>68</v>
      </c>
      <c r="L24886" s="18">
        <f t="shared" si="1177"/>
        <v>68</v>
      </c>
      <c r="O24886" s="18">
        <f t="shared" si="1175"/>
        <v>0</v>
      </c>
      <c r="P24886" s="16">
        <f t="shared" si="1176"/>
        <v>68</v>
      </c>
    </row>
    <row r="24887" spans="2:16" ht="25.5">
      <c r="B24887" s="400"/>
      <c r="D24887" s="94" t="s">
        <v>24451</v>
      </c>
      <c r="F24887" s="103" t="s">
        <v>3198</v>
      </c>
      <c r="G24887" s="21" t="s">
        <v>24503</v>
      </c>
      <c r="H24887" s="21" t="s">
        <v>3198</v>
      </c>
      <c r="J24887" s="16">
        <v>7</v>
      </c>
      <c r="L24887" s="18">
        <f t="shared" si="1177"/>
        <v>7</v>
      </c>
      <c r="O24887" s="18">
        <f t="shared" si="1175"/>
        <v>0</v>
      </c>
      <c r="P24887" s="16">
        <f t="shared" si="1176"/>
        <v>7</v>
      </c>
    </row>
    <row r="24888" spans="2:16" ht="25.5">
      <c r="B24888" s="400"/>
      <c r="D24888" s="94" t="s">
        <v>24451</v>
      </c>
      <c r="F24888" s="103" t="s">
        <v>2210</v>
      </c>
      <c r="G24888" s="21" t="s">
        <v>24504</v>
      </c>
      <c r="H24888" s="21" t="s">
        <v>2210</v>
      </c>
      <c r="J24888" s="16">
        <v>1</v>
      </c>
      <c r="L24888" s="18">
        <f t="shared" si="1177"/>
        <v>1</v>
      </c>
      <c r="O24888" s="18">
        <f t="shared" si="1175"/>
        <v>0</v>
      </c>
      <c r="P24888" s="16">
        <f t="shared" si="1176"/>
        <v>1</v>
      </c>
    </row>
    <row r="24889" spans="2:16" ht="25.5">
      <c r="B24889" s="400"/>
      <c r="D24889" s="94" t="s">
        <v>24451</v>
      </c>
      <c r="F24889" s="103" t="s">
        <v>2210</v>
      </c>
      <c r="G24889" s="21" t="s">
        <v>24504</v>
      </c>
      <c r="H24889" s="21" t="s">
        <v>2210</v>
      </c>
      <c r="J24889" s="16">
        <v>20</v>
      </c>
      <c r="L24889" s="18">
        <f t="shared" si="1177"/>
        <v>20</v>
      </c>
      <c r="O24889" s="18">
        <f t="shared" si="1175"/>
        <v>0</v>
      </c>
      <c r="P24889" s="16">
        <f t="shared" si="1176"/>
        <v>20</v>
      </c>
    </row>
    <row r="24890" spans="2:16" ht="25.5">
      <c r="B24890" s="400"/>
      <c r="D24890" s="94" t="s">
        <v>24451</v>
      </c>
      <c r="F24890" s="103" t="s">
        <v>24505</v>
      </c>
      <c r="G24890" s="21" t="s">
        <v>24506</v>
      </c>
      <c r="H24890" s="21" t="s">
        <v>24505</v>
      </c>
      <c r="J24890" s="16">
        <v>1</v>
      </c>
      <c r="L24890" s="18">
        <f t="shared" si="1177"/>
        <v>1</v>
      </c>
      <c r="O24890" s="18">
        <f t="shared" si="1175"/>
        <v>0</v>
      </c>
      <c r="P24890" s="16">
        <f t="shared" si="1176"/>
        <v>1</v>
      </c>
    </row>
    <row r="24891" spans="2:16" ht="25.5">
      <c r="B24891" s="400"/>
      <c r="D24891" s="94" t="s">
        <v>24451</v>
      </c>
      <c r="F24891" s="103" t="s">
        <v>24505</v>
      </c>
      <c r="G24891" s="21" t="s">
        <v>24506</v>
      </c>
      <c r="H24891" s="21" t="s">
        <v>24505</v>
      </c>
      <c r="J24891" s="16">
        <v>14</v>
      </c>
      <c r="L24891" s="18">
        <f t="shared" si="1177"/>
        <v>14</v>
      </c>
      <c r="O24891" s="18">
        <f t="shared" si="1175"/>
        <v>0</v>
      </c>
      <c r="P24891" s="16">
        <f t="shared" si="1176"/>
        <v>14</v>
      </c>
    </row>
    <row r="24892" spans="2:16" ht="38.25">
      <c r="B24892" s="400"/>
      <c r="D24892" s="94" t="s">
        <v>24451</v>
      </c>
      <c r="F24892" s="103" t="s">
        <v>24507</v>
      </c>
      <c r="G24892" s="21" t="s">
        <v>24508</v>
      </c>
      <c r="H24892" s="21" t="s">
        <v>24509</v>
      </c>
      <c r="J24892" s="16">
        <v>8</v>
      </c>
      <c r="L24892" s="18">
        <f t="shared" si="1177"/>
        <v>8</v>
      </c>
      <c r="O24892" s="18">
        <f t="shared" si="1175"/>
        <v>0</v>
      </c>
      <c r="P24892" s="16">
        <f t="shared" si="1176"/>
        <v>8</v>
      </c>
    </row>
    <row r="24893" spans="2:16" ht="25.5">
      <c r="B24893" s="400"/>
      <c r="D24893" s="94" t="s">
        <v>24451</v>
      </c>
      <c r="F24893" s="103" t="s">
        <v>24510</v>
      </c>
      <c r="G24893" s="21" t="s">
        <v>24511</v>
      </c>
      <c r="H24893" s="21" t="s">
        <v>24510</v>
      </c>
      <c r="J24893" s="16">
        <v>12</v>
      </c>
      <c r="L24893" s="18">
        <f t="shared" si="1177"/>
        <v>12</v>
      </c>
      <c r="O24893" s="18">
        <f t="shared" si="1175"/>
        <v>0</v>
      </c>
      <c r="P24893" s="16">
        <f t="shared" si="1176"/>
        <v>12</v>
      </c>
    </row>
    <row r="24894" spans="2:16" ht="25.5">
      <c r="B24894" s="400"/>
      <c r="D24894" s="94" t="s">
        <v>24451</v>
      </c>
      <c r="F24894" s="103" t="s">
        <v>18040</v>
      </c>
      <c r="G24894" s="21" t="s">
        <v>24512</v>
      </c>
      <c r="H24894" s="21" t="s">
        <v>24513</v>
      </c>
      <c r="J24894" s="16">
        <v>15</v>
      </c>
      <c r="L24894" s="18">
        <f t="shared" si="1177"/>
        <v>15</v>
      </c>
      <c r="O24894" s="18">
        <f t="shared" si="1175"/>
        <v>0</v>
      </c>
      <c r="P24894" s="16">
        <f t="shared" si="1176"/>
        <v>15</v>
      </c>
    </row>
    <row r="24895" spans="2:16" ht="25.5">
      <c r="B24895" s="400"/>
      <c r="D24895" s="94" t="s">
        <v>24451</v>
      </c>
      <c r="F24895" s="103" t="s">
        <v>24514</v>
      </c>
      <c r="G24895" s="21" t="s">
        <v>24515</v>
      </c>
      <c r="H24895" s="21" t="s">
        <v>24514</v>
      </c>
      <c r="J24895" s="16">
        <v>18</v>
      </c>
      <c r="L24895" s="18">
        <f t="shared" si="1177"/>
        <v>18</v>
      </c>
      <c r="O24895" s="18">
        <f t="shared" si="1175"/>
        <v>0</v>
      </c>
      <c r="P24895" s="16">
        <f t="shared" si="1176"/>
        <v>18</v>
      </c>
    </row>
    <row r="24896" spans="2:16" ht="25.5">
      <c r="B24896" s="400"/>
      <c r="D24896" s="94" t="s">
        <v>24451</v>
      </c>
      <c r="F24896" s="103" t="s">
        <v>3301</v>
      </c>
      <c r="G24896" s="21" t="s">
        <v>24516</v>
      </c>
      <c r="H24896" s="21" t="s">
        <v>3301</v>
      </c>
      <c r="J24896" s="16">
        <v>24</v>
      </c>
      <c r="L24896" s="18">
        <f t="shared" si="1177"/>
        <v>24</v>
      </c>
      <c r="O24896" s="18">
        <f t="shared" si="1175"/>
        <v>0</v>
      </c>
      <c r="P24896" s="16">
        <f t="shared" si="1176"/>
        <v>24</v>
      </c>
    </row>
    <row r="24897" spans="2:16" ht="25.5">
      <c r="B24897" s="400"/>
      <c r="D24897" s="94" t="s">
        <v>24451</v>
      </c>
      <c r="F24897" s="103" t="s">
        <v>24517</v>
      </c>
      <c r="G24897" s="21" t="s">
        <v>24518</v>
      </c>
      <c r="H24897" s="21" t="s">
        <v>24517</v>
      </c>
      <c r="J24897" s="16">
        <v>11</v>
      </c>
      <c r="L24897" s="18">
        <f t="shared" si="1177"/>
        <v>11</v>
      </c>
      <c r="O24897" s="18">
        <f t="shared" si="1175"/>
        <v>0</v>
      </c>
      <c r="P24897" s="16">
        <f t="shared" si="1176"/>
        <v>11</v>
      </c>
    </row>
    <row r="24898" spans="2:16" ht="25.5">
      <c r="B24898" s="400"/>
      <c r="D24898" s="94" t="s">
        <v>24451</v>
      </c>
      <c r="F24898" s="103" t="s">
        <v>24519</v>
      </c>
      <c r="G24898" s="21" t="s">
        <v>24520</v>
      </c>
      <c r="H24898" s="21" t="s">
        <v>24519</v>
      </c>
      <c r="J24898" s="16">
        <v>21</v>
      </c>
      <c r="L24898" s="18">
        <f t="shared" si="1177"/>
        <v>21</v>
      </c>
      <c r="O24898" s="18">
        <f t="shared" si="1175"/>
        <v>0</v>
      </c>
      <c r="P24898" s="16">
        <f t="shared" si="1176"/>
        <v>21</v>
      </c>
    </row>
    <row r="24899" spans="2:16" ht="25.5">
      <c r="B24899" s="400"/>
      <c r="D24899" s="94" t="s">
        <v>24451</v>
      </c>
      <c r="F24899" s="103" t="s">
        <v>18033</v>
      </c>
      <c r="G24899" s="21" t="s">
        <v>24521</v>
      </c>
      <c r="H24899" s="21" t="s">
        <v>18033</v>
      </c>
      <c r="J24899" s="16">
        <v>14</v>
      </c>
      <c r="L24899" s="18">
        <f t="shared" si="1177"/>
        <v>14</v>
      </c>
      <c r="O24899" s="18">
        <f t="shared" si="1175"/>
        <v>0</v>
      </c>
      <c r="P24899" s="16">
        <f t="shared" si="1176"/>
        <v>14</v>
      </c>
    </row>
    <row r="24900" spans="2:16" ht="25.5">
      <c r="B24900" s="400"/>
      <c r="D24900" s="94" t="s">
        <v>24451</v>
      </c>
      <c r="F24900" s="103" t="s">
        <v>24522</v>
      </c>
      <c r="G24900" s="21" t="s">
        <v>24523</v>
      </c>
      <c r="H24900" s="21" t="s">
        <v>24522</v>
      </c>
      <c r="J24900" s="16">
        <v>48</v>
      </c>
      <c r="L24900" s="18">
        <f t="shared" si="1177"/>
        <v>48</v>
      </c>
      <c r="O24900" s="18">
        <f t="shared" si="1175"/>
        <v>0</v>
      </c>
      <c r="P24900" s="16">
        <f t="shared" si="1176"/>
        <v>48</v>
      </c>
    </row>
    <row r="24901" spans="2:16" ht="25.5">
      <c r="B24901" s="400"/>
      <c r="D24901" s="94" t="s">
        <v>24451</v>
      </c>
      <c r="F24901" s="103" t="s">
        <v>24524</v>
      </c>
      <c r="G24901" s="21" t="s">
        <v>24525</v>
      </c>
      <c r="H24901" s="21" t="s">
        <v>24524</v>
      </c>
      <c r="J24901" s="16">
        <v>1</v>
      </c>
      <c r="L24901" s="18">
        <f t="shared" si="1177"/>
        <v>1</v>
      </c>
      <c r="O24901" s="18">
        <f t="shared" si="1175"/>
        <v>0</v>
      </c>
      <c r="P24901" s="16">
        <f t="shared" si="1176"/>
        <v>1</v>
      </c>
    </row>
    <row r="24902" spans="2:16" ht="25.5">
      <c r="B24902" s="400"/>
      <c r="D24902" s="94" t="s">
        <v>24451</v>
      </c>
      <c r="F24902" s="103" t="s">
        <v>24524</v>
      </c>
      <c r="G24902" s="21" t="s">
        <v>24525</v>
      </c>
      <c r="H24902" s="21" t="s">
        <v>24524</v>
      </c>
      <c r="J24902" s="16">
        <v>46</v>
      </c>
      <c r="L24902" s="18">
        <f t="shared" si="1177"/>
        <v>46</v>
      </c>
      <c r="O24902" s="18">
        <f t="shared" si="1175"/>
        <v>0</v>
      </c>
      <c r="P24902" s="16">
        <f t="shared" si="1176"/>
        <v>46</v>
      </c>
    </row>
    <row r="24903" spans="2:16" ht="25.5">
      <c r="B24903" s="400"/>
      <c r="D24903" s="94" t="s">
        <v>24451</v>
      </c>
      <c r="F24903" s="103" t="s">
        <v>24203</v>
      </c>
      <c r="G24903" s="21" t="s">
        <v>24526</v>
      </c>
      <c r="H24903" s="21" t="s">
        <v>24203</v>
      </c>
      <c r="J24903" s="16">
        <v>14</v>
      </c>
      <c r="L24903" s="18">
        <f t="shared" si="1177"/>
        <v>14</v>
      </c>
      <c r="O24903" s="18">
        <f t="shared" si="1175"/>
        <v>0</v>
      </c>
      <c r="P24903" s="16">
        <f t="shared" si="1176"/>
        <v>14</v>
      </c>
    </row>
    <row r="24904" spans="2:16" ht="25.5">
      <c r="B24904" s="400"/>
      <c r="D24904" s="94" t="s">
        <v>24451</v>
      </c>
      <c r="F24904" s="103" t="s">
        <v>24527</v>
      </c>
      <c r="G24904" s="21" t="s">
        <v>24528</v>
      </c>
      <c r="H24904" s="21" t="s">
        <v>24527</v>
      </c>
      <c r="J24904" s="16">
        <v>7</v>
      </c>
      <c r="L24904" s="18">
        <f t="shared" si="1177"/>
        <v>7</v>
      </c>
      <c r="O24904" s="18">
        <f t="shared" si="1175"/>
        <v>0</v>
      </c>
      <c r="P24904" s="16">
        <f t="shared" si="1176"/>
        <v>7</v>
      </c>
    </row>
    <row r="24905" spans="2:16" ht="25.5">
      <c r="B24905" s="400"/>
      <c r="D24905" s="94" t="s">
        <v>24451</v>
      </c>
      <c r="F24905" s="103" t="s">
        <v>24529</v>
      </c>
      <c r="G24905" s="21" t="s">
        <v>24530</v>
      </c>
      <c r="H24905" s="21" t="s">
        <v>24529</v>
      </c>
      <c r="J24905" s="16">
        <v>1</v>
      </c>
      <c r="L24905" s="18">
        <f t="shared" si="1177"/>
        <v>1</v>
      </c>
      <c r="O24905" s="18">
        <f t="shared" si="1175"/>
        <v>0</v>
      </c>
      <c r="P24905" s="16">
        <f t="shared" si="1176"/>
        <v>1</v>
      </c>
    </row>
    <row r="24906" spans="2:16" ht="25.5">
      <c r="B24906" s="400"/>
      <c r="D24906" s="94" t="s">
        <v>24451</v>
      </c>
      <c r="F24906" s="103" t="s">
        <v>24529</v>
      </c>
      <c r="G24906" s="21" t="s">
        <v>24530</v>
      </c>
      <c r="H24906" s="21" t="s">
        <v>24529</v>
      </c>
      <c r="J24906" s="16">
        <v>23</v>
      </c>
      <c r="L24906" s="18">
        <f t="shared" si="1177"/>
        <v>23</v>
      </c>
      <c r="O24906" s="18">
        <f t="shared" si="1175"/>
        <v>0</v>
      </c>
      <c r="P24906" s="16">
        <f t="shared" si="1176"/>
        <v>23</v>
      </c>
    </row>
    <row r="24907" spans="2:16" ht="25.5">
      <c r="B24907" s="400"/>
      <c r="D24907" s="94" t="s">
        <v>24451</v>
      </c>
      <c r="F24907" s="103" t="s">
        <v>24531</v>
      </c>
      <c r="G24907" s="21" t="s">
        <v>24532</v>
      </c>
      <c r="H24907" s="21" t="s">
        <v>24531</v>
      </c>
      <c r="J24907" s="16">
        <v>28</v>
      </c>
      <c r="L24907" s="18">
        <f t="shared" si="1177"/>
        <v>28</v>
      </c>
      <c r="O24907" s="18">
        <f t="shared" ref="O24907:O24970" si="1178">+N24907+M24907</f>
        <v>0</v>
      </c>
      <c r="P24907" s="16">
        <f t="shared" ref="P24907:P24970" si="1179">+L24907+O24907</f>
        <v>28</v>
      </c>
    </row>
    <row r="24908" spans="2:16" ht="25.5">
      <c r="B24908" s="400"/>
      <c r="D24908" s="94" t="s">
        <v>24451</v>
      </c>
      <c r="F24908" s="103" t="s">
        <v>24533</v>
      </c>
      <c r="G24908" s="21" t="s">
        <v>24534</v>
      </c>
      <c r="H24908" s="21" t="s">
        <v>24533</v>
      </c>
      <c r="J24908" s="16">
        <v>9</v>
      </c>
      <c r="L24908" s="18">
        <f t="shared" si="1177"/>
        <v>9</v>
      </c>
      <c r="O24908" s="18">
        <f t="shared" si="1178"/>
        <v>0</v>
      </c>
      <c r="P24908" s="16">
        <f t="shared" si="1179"/>
        <v>9</v>
      </c>
    </row>
    <row r="24909" spans="2:16" ht="25.5">
      <c r="B24909" s="400"/>
      <c r="D24909" s="94" t="s">
        <v>24451</v>
      </c>
      <c r="F24909" s="103" t="s">
        <v>24535</v>
      </c>
      <c r="G24909" s="21" t="s">
        <v>24536</v>
      </c>
      <c r="H24909" s="21" t="s">
        <v>24535</v>
      </c>
      <c r="J24909" s="16">
        <v>4</v>
      </c>
      <c r="L24909" s="18">
        <f t="shared" si="1177"/>
        <v>4</v>
      </c>
      <c r="O24909" s="18">
        <f t="shared" si="1178"/>
        <v>0</v>
      </c>
      <c r="P24909" s="16">
        <f t="shared" si="1179"/>
        <v>4</v>
      </c>
    </row>
    <row r="24910" spans="2:16" ht="25.5">
      <c r="B24910" s="400"/>
      <c r="D24910" s="94" t="s">
        <v>24451</v>
      </c>
      <c r="F24910" s="103" t="s">
        <v>24537</v>
      </c>
      <c r="G24910" s="21" t="s">
        <v>24538</v>
      </c>
      <c r="H24910" s="21" t="s">
        <v>24537</v>
      </c>
      <c r="J24910" s="16">
        <v>18</v>
      </c>
      <c r="L24910" s="18">
        <f t="shared" si="1177"/>
        <v>18</v>
      </c>
      <c r="O24910" s="18">
        <f t="shared" si="1178"/>
        <v>0</v>
      </c>
      <c r="P24910" s="16">
        <f t="shared" si="1179"/>
        <v>18</v>
      </c>
    </row>
    <row r="24911" spans="2:16" ht="25.5">
      <c r="B24911" s="400"/>
      <c r="D24911" s="94" t="s">
        <v>24539</v>
      </c>
      <c r="F24911" s="103" t="s">
        <v>24540</v>
      </c>
      <c r="G24911" s="21" t="s">
        <v>24541</v>
      </c>
      <c r="H24911" s="21" t="s">
        <v>24540</v>
      </c>
      <c r="J24911" s="16">
        <v>154</v>
      </c>
      <c r="L24911" s="18">
        <f t="shared" ref="L24911:L24974" si="1180">+J24911+K24911</f>
        <v>154</v>
      </c>
      <c r="O24911" s="18">
        <f t="shared" si="1178"/>
        <v>0</v>
      </c>
      <c r="P24911" s="16">
        <f t="shared" si="1179"/>
        <v>154</v>
      </c>
    </row>
    <row r="24912" spans="2:16" ht="25.5">
      <c r="B24912" s="400"/>
      <c r="D24912" s="94" t="s">
        <v>24539</v>
      </c>
      <c r="F24912" s="103" t="s">
        <v>23854</v>
      </c>
      <c r="G24912" s="21" t="s">
        <v>24542</v>
      </c>
      <c r="H24912" s="21" t="s">
        <v>23854</v>
      </c>
      <c r="J24912" s="16">
        <v>17</v>
      </c>
      <c r="L24912" s="18">
        <f t="shared" si="1180"/>
        <v>17</v>
      </c>
      <c r="O24912" s="18">
        <f t="shared" si="1178"/>
        <v>0</v>
      </c>
      <c r="P24912" s="16">
        <f t="shared" si="1179"/>
        <v>17</v>
      </c>
    </row>
    <row r="24913" spans="2:16" ht="25.5">
      <c r="B24913" s="400"/>
      <c r="D24913" s="94" t="s">
        <v>24539</v>
      </c>
      <c r="F24913" s="103" t="s">
        <v>24543</v>
      </c>
      <c r="G24913" s="21" t="s">
        <v>24544</v>
      </c>
      <c r="H24913" s="21" t="s">
        <v>24543</v>
      </c>
      <c r="J24913" s="16">
        <v>56</v>
      </c>
      <c r="L24913" s="18">
        <f t="shared" si="1180"/>
        <v>56</v>
      </c>
      <c r="O24913" s="18">
        <f t="shared" si="1178"/>
        <v>0</v>
      </c>
      <c r="P24913" s="16">
        <f t="shared" si="1179"/>
        <v>56</v>
      </c>
    </row>
    <row r="24914" spans="2:16" ht="25.5">
      <c r="B24914" s="400"/>
      <c r="D24914" s="94" t="s">
        <v>24539</v>
      </c>
      <c r="F24914" s="103" t="s">
        <v>17746</v>
      </c>
      <c r="G24914" s="21" t="s">
        <v>24545</v>
      </c>
      <c r="H24914" s="21" t="s">
        <v>17746</v>
      </c>
      <c r="J24914" s="16">
        <v>20</v>
      </c>
      <c r="L24914" s="18">
        <f t="shared" si="1180"/>
        <v>20</v>
      </c>
      <c r="O24914" s="18">
        <f t="shared" si="1178"/>
        <v>0</v>
      </c>
      <c r="P24914" s="16">
        <f t="shared" si="1179"/>
        <v>20</v>
      </c>
    </row>
    <row r="24915" spans="2:16" ht="25.5">
      <c r="B24915" s="400"/>
      <c r="D24915" s="94" t="s">
        <v>24539</v>
      </c>
      <c r="F24915" s="103" t="s">
        <v>24546</v>
      </c>
      <c r="G24915" s="21" t="s">
        <v>24547</v>
      </c>
      <c r="H24915" s="21" t="s">
        <v>24546</v>
      </c>
      <c r="J24915" s="16">
        <v>101</v>
      </c>
      <c r="L24915" s="18">
        <f t="shared" si="1180"/>
        <v>101</v>
      </c>
      <c r="O24915" s="18">
        <f t="shared" si="1178"/>
        <v>0</v>
      </c>
      <c r="P24915" s="16">
        <f t="shared" si="1179"/>
        <v>101</v>
      </c>
    </row>
    <row r="24916" spans="2:16" ht="25.5">
      <c r="B24916" s="400"/>
      <c r="D24916" s="94" t="s">
        <v>24539</v>
      </c>
      <c r="F24916" s="103" t="s">
        <v>24548</v>
      </c>
      <c r="G24916" s="21" t="s">
        <v>24549</v>
      </c>
      <c r="H24916" s="21" t="s">
        <v>24548</v>
      </c>
      <c r="J24916" s="16">
        <v>33</v>
      </c>
      <c r="L24916" s="18">
        <f t="shared" si="1180"/>
        <v>33</v>
      </c>
      <c r="O24916" s="18">
        <f t="shared" si="1178"/>
        <v>0</v>
      </c>
      <c r="P24916" s="16">
        <f t="shared" si="1179"/>
        <v>33</v>
      </c>
    </row>
    <row r="24917" spans="2:16" ht="25.5">
      <c r="B24917" s="400"/>
      <c r="D24917" s="94" t="s">
        <v>24539</v>
      </c>
      <c r="F24917" s="103" t="s">
        <v>24550</v>
      </c>
      <c r="G24917" s="21" t="s">
        <v>24551</v>
      </c>
      <c r="H24917" s="21" t="s">
        <v>24552</v>
      </c>
      <c r="J24917" s="16">
        <v>491</v>
      </c>
      <c r="L24917" s="18">
        <f t="shared" si="1180"/>
        <v>491</v>
      </c>
      <c r="O24917" s="18">
        <f t="shared" si="1178"/>
        <v>0</v>
      </c>
      <c r="P24917" s="16">
        <f t="shared" si="1179"/>
        <v>491</v>
      </c>
    </row>
    <row r="24918" spans="2:16" ht="25.5">
      <c r="B24918" s="400"/>
      <c r="D24918" s="94" t="s">
        <v>24539</v>
      </c>
      <c r="F24918" s="103" t="s">
        <v>24550</v>
      </c>
      <c r="G24918" s="21" t="s">
        <v>24553</v>
      </c>
      <c r="H24918" s="21" t="s">
        <v>24554</v>
      </c>
      <c r="J24918" s="16">
        <v>307</v>
      </c>
      <c r="L24918" s="18">
        <f t="shared" si="1180"/>
        <v>307</v>
      </c>
      <c r="O24918" s="18">
        <f t="shared" si="1178"/>
        <v>0</v>
      </c>
      <c r="P24918" s="16">
        <f t="shared" si="1179"/>
        <v>307</v>
      </c>
    </row>
    <row r="24919" spans="2:16" ht="25.5">
      <c r="B24919" s="400"/>
      <c r="D24919" s="94" t="s">
        <v>24539</v>
      </c>
      <c r="F24919" s="103" t="s">
        <v>24555</v>
      </c>
      <c r="G24919" s="21" t="s">
        <v>24556</v>
      </c>
      <c r="H24919" s="21" t="s">
        <v>24557</v>
      </c>
      <c r="J24919" s="16">
        <v>74</v>
      </c>
      <c r="L24919" s="18">
        <f t="shared" si="1180"/>
        <v>74</v>
      </c>
      <c r="O24919" s="18">
        <f t="shared" si="1178"/>
        <v>0</v>
      </c>
      <c r="P24919" s="16">
        <f t="shared" si="1179"/>
        <v>74</v>
      </c>
    </row>
    <row r="24920" spans="2:16" ht="25.5">
      <c r="B24920" s="400"/>
      <c r="D24920" s="94" t="s">
        <v>24539</v>
      </c>
      <c r="F24920" s="103" t="s">
        <v>24558</v>
      </c>
      <c r="G24920" s="21" t="s">
        <v>24559</v>
      </c>
      <c r="H24920" s="21" t="s">
        <v>24558</v>
      </c>
      <c r="J24920" s="16">
        <v>29</v>
      </c>
      <c r="L24920" s="18">
        <f t="shared" si="1180"/>
        <v>29</v>
      </c>
      <c r="O24920" s="18">
        <f t="shared" si="1178"/>
        <v>0</v>
      </c>
      <c r="P24920" s="16">
        <f t="shared" si="1179"/>
        <v>29</v>
      </c>
    </row>
    <row r="24921" spans="2:16" ht="25.5">
      <c r="B24921" s="400"/>
      <c r="D24921" s="94" t="s">
        <v>24539</v>
      </c>
      <c r="F24921" s="103" t="s">
        <v>24560</v>
      </c>
      <c r="G24921" s="21" t="s">
        <v>24561</v>
      </c>
      <c r="H24921" s="21" t="s">
        <v>24560</v>
      </c>
      <c r="J24921" s="16">
        <v>8</v>
      </c>
      <c r="L24921" s="18">
        <f t="shared" si="1180"/>
        <v>8</v>
      </c>
      <c r="O24921" s="18">
        <f t="shared" si="1178"/>
        <v>0</v>
      </c>
      <c r="P24921" s="16">
        <f t="shared" si="1179"/>
        <v>8</v>
      </c>
    </row>
    <row r="24922" spans="2:16" ht="25.5">
      <c r="B24922" s="400"/>
      <c r="D24922" s="94" t="s">
        <v>24539</v>
      </c>
      <c r="F24922" s="103" t="s">
        <v>24562</v>
      </c>
      <c r="G24922" s="21" t="s">
        <v>24563</v>
      </c>
      <c r="H24922" s="21" t="s">
        <v>24562</v>
      </c>
      <c r="J24922" s="16">
        <v>35</v>
      </c>
      <c r="L24922" s="18">
        <f t="shared" si="1180"/>
        <v>35</v>
      </c>
      <c r="O24922" s="18">
        <f t="shared" si="1178"/>
        <v>0</v>
      </c>
      <c r="P24922" s="16">
        <f t="shared" si="1179"/>
        <v>35</v>
      </c>
    </row>
    <row r="24923" spans="2:16" ht="25.5">
      <c r="B24923" s="400"/>
      <c r="D24923" s="94" t="s">
        <v>24539</v>
      </c>
      <c r="F24923" s="103" t="s">
        <v>24122</v>
      </c>
      <c r="G24923" s="21" t="s">
        <v>24564</v>
      </c>
      <c r="H24923" s="21" t="s">
        <v>24565</v>
      </c>
      <c r="J24923" s="16">
        <v>24</v>
      </c>
      <c r="L24923" s="18">
        <f t="shared" si="1180"/>
        <v>24</v>
      </c>
      <c r="O24923" s="18">
        <f t="shared" si="1178"/>
        <v>0</v>
      </c>
      <c r="P24923" s="16">
        <f t="shared" si="1179"/>
        <v>24</v>
      </c>
    </row>
    <row r="24924" spans="2:16" ht="25.5">
      <c r="B24924" s="400"/>
      <c r="D24924" s="94" t="s">
        <v>24539</v>
      </c>
      <c r="F24924" s="103" t="s">
        <v>24566</v>
      </c>
      <c r="G24924" s="21" t="s">
        <v>24567</v>
      </c>
      <c r="H24924" s="21" t="s">
        <v>24566</v>
      </c>
      <c r="J24924" s="16">
        <v>125</v>
      </c>
      <c r="L24924" s="18">
        <f t="shared" si="1180"/>
        <v>125</v>
      </c>
      <c r="O24924" s="18">
        <f t="shared" si="1178"/>
        <v>0</v>
      </c>
      <c r="P24924" s="16">
        <f t="shared" si="1179"/>
        <v>125</v>
      </c>
    </row>
    <row r="24925" spans="2:16" ht="25.5">
      <c r="B24925" s="400"/>
      <c r="D24925" s="94" t="s">
        <v>24539</v>
      </c>
      <c r="F24925" s="103" t="s">
        <v>24568</v>
      </c>
      <c r="G24925" s="21" t="s">
        <v>24569</v>
      </c>
      <c r="H24925" s="21" t="s">
        <v>24568</v>
      </c>
      <c r="J24925" s="16">
        <v>10</v>
      </c>
      <c r="L24925" s="18">
        <f t="shared" si="1180"/>
        <v>10</v>
      </c>
      <c r="O24925" s="18">
        <f t="shared" si="1178"/>
        <v>0</v>
      </c>
      <c r="P24925" s="16">
        <f t="shared" si="1179"/>
        <v>10</v>
      </c>
    </row>
    <row r="24926" spans="2:16" ht="25.5">
      <c r="B24926" s="400"/>
      <c r="D24926" s="94" t="s">
        <v>24539</v>
      </c>
      <c r="F24926" s="103" t="s">
        <v>24570</v>
      </c>
      <c r="G24926" s="21" t="s">
        <v>24571</v>
      </c>
      <c r="H24926" s="21" t="s">
        <v>24570</v>
      </c>
      <c r="J24926" s="16">
        <v>23</v>
      </c>
      <c r="L24926" s="18">
        <f t="shared" si="1180"/>
        <v>23</v>
      </c>
      <c r="O24926" s="18">
        <f t="shared" si="1178"/>
        <v>0</v>
      </c>
      <c r="P24926" s="16">
        <f t="shared" si="1179"/>
        <v>23</v>
      </c>
    </row>
    <row r="24927" spans="2:16" ht="25.5">
      <c r="B24927" s="400"/>
      <c r="D24927" s="94" t="s">
        <v>24539</v>
      </c>
      <c r="F24927" s="103" t="s">
        <v>24572</v>
      </c>
      <c r="G24927" s="21" t="s">
        <v>24573</v>
      </c>
      <c r="H24927" s="21" t="s">
        <v>24574</v>
      </c>
      <c r="J24927" s="16">
        <v>82</v>
      </c>
      <c r="L24927" s="18">
        <f t="shared" si="1180"/>
        <v>82</v>
      </c>
      <c r="O24927" s="18">
        <f t="shared" si="1178"/>
        <v>0</v>
      </c>
      <c r="P24927" s="16">
        <f t="shared" si="1179"/>
        <v>82</v>
      </c>
    </row>
    <row r="24928" spans="2:16" ht="25.5">
      <c r="B24928" s="400"/>
      <c r="D24928" s="94" t="s">
        <v>24539</v>
      </c>
      <c r="F24928" s="103" t="s">
        <v>24572</v>
      </c>
      <c r="G24928" s="21" t="s">
        <v>24575</v>
      </c>
      <c r="H24928" s="21" t="s">
        <v>24572</v>
      </c>
      <c r="J24928" s="16">
        <v>152</v>
      </c>
      <c r="L24928" s="18">
        <f t="shared" si="1180"/>
        <v>152</v>
      </c>
      <c r="O24928" s="18">
        <f t="shared" si="1178"/>
        <v>0</v>
      </c>
      <c r="P24928" s="16">
        <f t="shared" si="1179"/>
        <v>152</v>
      </c>
    </row>
    <row r="24929" spans="2:16" ht="25.5">
      <c r="B24929" s="400"/>
      <c r="D24929" s="94" t="s">
        <v>24539</v>
      </c>
      <c r="F24929" s="103" t="s">
        <v>24576</v>
      </c>
      <c r="G24929" s="21" t="s">
        <v>24577</v>
      </c>
      <c r="H24929" s="21" t="s">
        <v>24576</v>
      </c>
      <c r="J24929" s="16">
        <v>34</v>
      </c>
      <c r="L24929" s="18">
        <f t="shared" si="1180"/>
        <v>34</v>
      </c>
      <c r="O24929" s="18">
        <f t="shared" si="1178"/>
        <v>0</v>
      </c>
      <c r="P24929" s="16">
        <f t="shared" si="1179"/>
        <v>34</v>
      </c>
    </row>
    <row r="24930" spans="2:16" ht="25.5">
      <c r="B24930" s="400"/>
      <c r="D24930" s="94" t="s">
        <v>24539</v>
      </c>
      <c r="F24930" s="103" t="s">
        <v>24578</v>
      </c>
      <c r="G24930" s="21" t="s">
        <v>24579</v>
      </c>
      <c r="H24930" s="21" t="s">
        <v>24578</v>
      </c>
      <c r="J24930" s="16">
        <v>20</v>
      </c>
      <c r="L24930" s="18">
        <f t="shared" si="1180"/>
        <v>20</v>
      </c>
      <c r="O24930" s="18">
        <f t="shared" si="1178"/>
        <v>0</v>
      </c>
      <c r="P24930" s="16">
        <f t="shared" si="1179"/>
        <v>20</v>
      </c>
    </row>
    <row r="24931" spans="2:16" ht="25.5">
      <c r="B24931" s="400"/>
      <c r="D24931" s="94" t="s">
        <v>24539</v>
      </c>
      <c r="F24931" s="103" t="s">
        <v>3314</v>
      </c>
      <c r="G24931" s="21" t="s">
        <v>24580</v>
      </c>
      <c r="H24931" s="21" t="s">
        <v>3314</v>
      </c>
      <c r="J24931" s="16">
        <v>26</v>
      </c>
      <c r="L24931" s="18">
        <f t="shared" si="1180"/>
        <v>26</v>
      </c>
      <c r="O24931" s="18">
        <f t="shared" si="1178"/>
        <v>0</v>
      </c>
      <c r="P24931" s="16">
        <f t="shared" si="1179"/>
        <v>26</v>
      </c>
    </row>
    <row r="24932" spans="2:16" ht="25.5">
      <c r="B24932" s="400"/>
      <c r="D24932" s="94" t="s">
        <v>24539</v>
      </c>
      <c r="F24932" s="103" t="s">
        <v>24581</v>
      </c>
      <c r="G24932" s="21" t="s">
        <v>24582</v>
      </c>
      <c r="H24932" s="21" t="s">
        <v>24581</v>
      </c>
      <c r="J24932" s="16">
        <v>27</v>
      </c>
      <c r="L24932" s="18">
        <f t="shared" si="1180"/>
        <v>27</v>
      </c>
      <c r="O24932" s="18">
        <f t="shared" si="1178"/>
        <v>0</v>
      </c>
      <c r="P24932" s="16">
        <f t="shared" si="1179"/>
        <v>27</v>
      </c>
    </row>
    <row r="24933" spans="2:16" ht="25.5">
      <c r="B24933" s="400"/>
      <c r="D24933" s="94" t="s">
        <v>24539</v>
      </c>
      <c r="F24933" s="103" t="s">
        <v>24583</v>
      </c>
      <c r="G24933" s="21" t="s">
        <v>24584</v>
      </c>
      <c r="H24933" s="21" t="s">
        <v>24583</v>
      </c>
      <c r="J24933" s="16">
        <v>21</v>
      </c>
      <c r="L24933" s="18">
        <f t="shared" si="1180"/>
        <v>21</v>
      </c>
      <c r="O24933" s="18">
        <f t="shared" si="1178"/>
        <v>0</v>
      </c>
      <c r="P24933" s="16">
        <f t="shared" si="1179"/>
        <v>21</v>
      </c>
    </row>
    <row r="24934" spans="2:16" ht="25.5">
      <c r="B24934" s="400"/>
      <c r="D24934" s="94" t="s">
        <v>24539</v>
      </c>
      <c r="F24934" s="103" t="s">
        <v>24585</v>
      </c>
      <c r="G24934" s="21" t="s">
        <v>24586</v>
      </c>
      <c r="H24934" s="21" t="s">
        <v>24585</v>
      </c>
      <c r="J24934" s="16">
        <v>118</v>
      </c>
      <c r="L24934" s="18">
        <f t="shared" si="1180"/>
        <v>118</v>
      </c>
      <c r="O24934" s="18">
        <f t="shared" si="1178"/>
        <v>0</v>
      </c>
      <c r="P24934" s="16">
        <f t="shared" si="1179"/>
        <v>118</v>
      </c>
    </row>
    <row r="24935" spans="2:16" ht="25.5">
      <c r="B24935" s="400"/>
      <c r="D24935" s="94" t="s">
        <v>24539</v>
      </c>
      <c r="F24935" s="103" t="s">
        <v>3206</v>
      </c>
      <c r="G24935" s="21" t="s">
        <v>24587</v>
      </c>
      <c r="H24935" s="21" t="s">
        <v>3206</v>
      </c>
      <c r="J24935" s="16">
        <v>10</v>
      </c>
      <c r="L24935" s="18">
        <f t="shared" si="1180"/>
        <v>10</v>
      </c>
      <c r="O24935" s="18">
        <f t="shared" si="1178"/>
        <v>0</v>
      </c>
      <c r="P24935" s="16">
        <f t="shared" si="1179"/>
        <v>10</v>
      </c>
    </row>
    <row r="24936" spans="2:16">
      <c r="B24936" s="400"/>
      <c r="D24936" s="94" t="s">
        <v>887</v>
      </c>
      <c r="F24936" s="103" t="s">
        <v>24588</v>
      </c>
      <c r="G24936" s="21" t="s">
        <v>24589</v>
      </c>
      <c r="H24936" s="21" t="s">
        <v>24590</v>
      </c>
      <c r="J24936" s="16">
        <v>473</v>
      </c>
      <c r="L24936" s="18">
        <f t="shared" si="1180"/>
        <v>473</v>
      </c>
      <c r="M24936" s="14"/>
      <c r="O24936" s="18">
        <f t="shared" si="1178"/>
        <v>0</v>
      </c>
      <c r="P24936" s="16">
        <f t="shared" si="1179"/>
        <v>473</v>
      </c>
    </row>
    <row r="24937" spans="2:16" ht="25.5">
      <c r="B24937" s="400"/>
      <c r="D24937" s="94" t="s">
        <v>887</v>
      </c>
      <c r="F24937" s="103" t="s">
        <v>24588</v>
      </c>
      <c r="G24937" s="21" t="s">
        <v>24591</v>
      </c>
      <c r="H24937" s="21" t="s">
        <v>24588</v>
      </c>
      <c r="J24937" s="16">
        <v>80</v>
      </c>
      <c r="L24937" s="18">
        <f t="shared" si="1180"/>
        <v>80</v>
      </c>
      <c r="M24937" s="14"/>
      <c r="O24937" s="18">
        <f t="shared" si="1178"/>
        <v>0</v>
      </c>
      <c r="P24937" s="16">
        <f t="shared" si="1179"/>
        <v>80</v>
      </c>
    </row>
    <row r="24938" spans="2:16" ht="25.5">
      <c r="B24938" s="400"/>
      <c r="D24938" s="94" t="s">
        <v>887</v>
      </c>
      <c r="F24938" s="103" t="s">
        <v>24592</v>
      </c>
      <c r="G24938" s="21" t="s">
        <v>24593</v>
      </c>
      <c r="H24938" s="21" t="s">
        <v>24594</v>
      </c>
      <c r="J24938" s="16">
        <v>782</v>
      </c>
      <c r="L24938" s="18">
        <f t="shared" si="1180"/>
        <v>782</v>
      </c>
      <c r="M24938" s="14"/>
      <c r="O24938" s="18">
        <f t="shared" si="1178"/>
        <v>0</v>
      </c>
      <c r="P24938" s="16">
        <f t="shared" si="1179"/>
        <v>782</v>
      </c>
    </row>
    <row r="24939" spans="2:16" ht="25.5">
      <c r="B24939" s="400"/>
      <c r="D24939" s="94" t="s">
        <v>887</v>
      </c>
      <c r="F24939" s="103" t="s">
        <v>24592</v>
      </c>
      <c r="G24939" s="21" t="s">
        <v>24595</v>
      </c>
      <c r="H24939" s="21" t="s">
        <v>24596</v>
      </c>
      <c r="J24939" s="16">
        <v>88</v>
      </c>
      <c r="L24939" s="18">
        <f t="shared" si="1180"/>
        <v>88</v>
      </c>
      <c r="M24939" s="14"/>
      <c r="O24939" s="18">
        <f t="shared" si="1178"/>
        <v>0</v>
      </c>
      <c r="P24939" s="16">
        <f t="shared" si="1179"/>
        <v>88</v>
      </c>
    </row>
    <row r="24940" spans="2:16" ht="25.5">
      <c r="B24940" s="400"/>
      <c r="D24940" s="94" t="s">
        <v>887</v>
      </c>
      <c r="F24940" s="103" t="s">
        <v>24592</v>
      </c>
      <c r="G24940" s="21" t="s">
        <v>24597</v>
      </c>
      <c r="H24940" s="21" t="s">
        <v>24598</v>
      </c>
      <c r="J24940" s="16">
        <v>58</v>
      </c>
      <c r="L24940" s="18">
        <f t="shared" si="1180"/>
        <v>58</v>
      </c>
      <c r="M24940" s="14"/>
      <c r="O24940" s="18">
        <f t="shared" si="1178"/>
        <v>0</v>
      </c>
      <c r="P24940" s="16">
        <f t="shared" si="1179"/>
        <v>58</v>
      </c>
    </row>
    <row r="24941" spans="2:16" ht="25.5">
      <c r="B24941" s="400"/>
      <c r="D24941" s="94" t="s">
        <v>887</v>
      </c>
      <c r="F24941" s="103" t="s">
        <v>24599</v>
      </c>
      <c r="G24941" s="21" t="s">
        <v>24600</v>
      </c>
      <c r="H24941" s="21" t="s">
        <v>24601</v>
      </c>
      <c r="J24941" s="16">
        <v>25</v>
      </c>
      <c r="L24941" s="18">
        <f t="shared" si="1180"/>
        <v>25</v>
      </c>
      <c r="M24941" s="14"/>
      <c r="O24941" s="18">
        <f t="shared" si="1178"/>
        <v>0</v>
      </c>
      <c r="P24941" s="16">
        <f t="shared" si="1179"/>
        <v>25</v>
      </c>
    </row>
    <row r="24942" spans="2:16" ht="38.25">
      <c r="B24942" s="400"/>
      <c r="D24942" s="94" t="s">
        <v>887</v>
      </c>
      <c r="F24942" s="103" t="s">
        <v>24599</v>
      </c>
      <c r="G24942" s="21" t="s">
        <v>24602</v>
      </c>
      <c r="H24942" s="21" t="s">
        <v>24599</v>
      </c>
      <c r="J24942" s="16">
        <v>0</v>
      </c>
      <c r="L24942" s="18">
        <f t="shared" si="1180"/>
        <v>0</v>
      </c>
      <c r="M24942" s="14"/>
      <c r="O24942" s="18">
        <f t="shared" si="1178"/>
        <v>0</v>
      </c>
      <c r="P24942" s="16">
        <f t="shared" si="1179"/>
        <v>0</v>
      </c>
    </row>
    <row r="24943" spans="2:16" ht="25.5">
      <c r="B24943" s="400"/>
      <c r="D24943" s="94" t="s">
        <v>887</v>
      </c>
      <c r="F24943" s="103" t="s">
        <v>24599</v>
      </c>
      <c r="G24943" s="21" t="s">
        <v>24603</v>
      </c>
      <c r="H24943" s="21" t="s">
        <v>24604</v>
      </c>
      <c r="J24943" s="16">
        <v>247</v>
      </c>
      <c r="L24943" s="18">
        <f t="shared" si="1180"/>
        <v>247</v>
      </c>
      <c r="M24943" s="14"/>
      <c r="O24943" s="18">
        <f t="shared" si="1178"/>
        <v>0</v>
      </c>
      <c r="P24943" s="16">
        <f t="shared" si="1179"/>
        <v>247</v>
      </c>
    </row>
    <row r="24944" spans="2:16" ht="25.5">
      <c r="B24944" s="400"/>
      <c r="D24944" s="94" t="s">
        <v>887</v>
      </c>
      <c r="F24944" s="103" t="s">
        <v>24599</v>
      </c>
      <c r="G24944" s="21" t="s">
        <v>24605</v>
      </c>
      <c r="H24944" s="21" t="s">
        <v>24606</v>
      </c>
      <c r="J24944" s="16">
        <v>28</v>
      </c>
      <c r="L24944" s="18">
        <f t="shared" si="1180"/>
        <v>28</v>
      </c>
      <c r="M24944" s="14"/>
      <c r="O24944" s="18">
        <f t="shared" si="1178"/>
        <v>0</v>
      </c>
      <c r="P24944" s="16">
        <f t="shared" si="1179"/>
        <v>28</v>
      </c>
    </row>
    <row r="24945" spans="2:16" ht="25.5">
      <c r="B24945" s="400"/>
      <c r="D24945" s="94" t="s">
        <v>887</v>
      </c>
      <c r="F24945" s="103" t="s">
        <v>24599</v>
      </c>
      <c r="G24945" s="21" t="s">
        <v>24607</v>
      </c>
      <c r="H24945" s="21" t="s">
        <v>24608</v>
      </c>
      <c r="J24945" s="16">
        <v>37</v>
      </c>
      <c r="L24945" s="18">
        <f t="shared" si="1180"/>
        <v>37</v>
      </c>
      <c r="M24945" s="14"/>
      <c r="O24945" s="18">
        <f t="shared" si="1178"/>
        <v>0</v>
      </c>
      <c r="P24945" s="16">
        <f t="shared" si="1179"/>
        <v>37</v>
      </c>
    </row>
    <row r="24946" spans="2:16" ht="25.5">
      <c r="B24946" s="400"/>
      <c r="D24946" s="94" t="s">
        <v>887</v>
      </c>
      <c r="F24946" s="103" t="s">
        <v>24599</v>
      </c>
      <c r="G24946" s="21" t="s">
        <v>24609</v>
      </c>
      <c r="H24946" s="21" t="s">
        <v>24610</v>
      </c>
      <c r="J24946" s="16">
        <v>32</v>
      </c>
      <c r="L24946" s="18">
        <f t="shared" si="1180"/>
        <v>32</v>
      </c>
      <c r="M24946" s="14"/>
      <c r="O24946" s="18">
        <f t="shared" si="1178"/>
        <v>0</v>
      </c>
      <c r="P24946" s="16">
        <f t="shared" si="1179"/>
        <v>32</v>
      </c>
    </row>
    <row r="24947" spans="2:16" ht="25.5">
      <c r="B24947" s="400"/>
      <c r="D24947" s="94" t="s">
        <v>887</v>
      </c>
      <c r="F24947" s="103" t="s">
        <v>24599</v>
      </c>
      <c r="G24947" s="21" t="s">
        <v>24611</v>
      </c>
      <c r="H24947" s="21" t="s">
        <v>24612</v>
      </c>
      <c r="J24947" s="16">
        <v>70</v>
      </c>
      <c r="L24947" s="18">
        <f t="shared" si="1180"/>
        <v>70</v>
      </c>
      <c r="M24947" s="14"/>
      <c r="O24947" s="18">
        <f t="shared" si="1178"/>
        <v>0</v>
      </c>
      <c r="P24947" s="16">
        <f t="shared" si="1179"/>
        <v>70</v>
      </c>
    </row>
    <row r="24948" spans="2:16">
      <c r="B24948" s="400"/>
      <c r="D24948" s="94" t="s">
        <v>887</v>
      </c>
      <c r="F24948" s="103" t="s">
        <v>3596</v>
      </c>
      <c r="G24948" s="21" t="s">
        <v>24613</v>
      </c>
      <c r="H24948" s="21" t="s">
        <v>2511</v>
      </c>
      <c r="J24948" s="16">
        <v>87</v>
      </c>
      <c r="L24948" s="18">
        <f t="shared" si="1180"/>
        <v>87</v>
      </c>
      <c r="M24948" s="14"/>
      <c r="O24948" s="18">
        <f t="shared" si="1178"/>
        <v>0</v>
      </c>
      <c r="P24948" s="16">
        <f t="shared" si="1179"/>
        <v>87</v>
      </c>
    </row>
    <row r="24949" spans="2:16">
      <c r="B24949" s="400"/>
      <c r="D24949" s="94" t="s">
        <v>887</v>
      </c>
      <c r="F24949" s="103" t="s">
        <v>3596</v>
      </c>
      <c r="G24949" s="21" t="s">
        <v>24613</v>
      </c>
      <c r="H24949" s="21" t="s">
        <v>2511</v>
      </c>
      <c r="J24949" s="16">
        <v>61</v>
      </c>
      <c r="L24949" s="18">
        <f t="shared" si="1180"/>
        <v>61</v>
      </c>
      <c r="M24949" s="14"/>
      <c r="O24949" s="18">
        <f t="shared" si="1178"/>
        <v>0</v>
      </c>
      <c r="P24949" s="16">
        <f t="shared" si="1179"/>
        <v>61</v>
      </c>
    </row>
    <row r="24950" spans="2:16" ht="38.25">
      <c r="B24950" s="400"/>
      <c r="D24950" s="94" t="s">
        <v>887</v>
      </c>
      <c r="F24950" s="103" t="s">
        <v>24614</v>
      </c>
      <c r="G24950" s="21" t="s">
        <v>24615</v>
      </c>
      <c r="H24950" s="21" t="s">
        <v>24616</v>
      </c>
      <c r="J24950" s="16">
        <v>157</v>
      </c>
      <c r="L24950" s="18">
        <f t="shared" si="1180"/>
        <v>157</v>
      </c>
      <c r="M24950" s="14"/>
      <c r="O24950" s="18">
        <f t="shared" si="1178"/>
        <v>0</v>
      </c>
      <c r="P24950" s="16">
        <f t="shared" si="1179"/>
        <v>157</v>
      </c>
    </row>
    <row r="24951" spans="2:16" ht="38.25">
      <c r="B24951" s="400"/>
      <c r="D24951" s="94" t="s">
        <v>887</v>
      </c>
      <c r="F24951" s="103" t="s">
        <v>24614</v>
      </c>
      <c r="G24951" s="21" t="s">
        <v>24615</v>
      </c>
      <c r="H24951" s="21" t="s">
        <v>24616</v>
      </c>
      <c r="J24951" s="16">
        <v>27</v>
      </c>
      <c r="L24951" s="18">
        <f t="shared" si="1180"/>
        <v>27</v>
      </c>
      <c r="M24951" s="14"/>
      <c r="O24951" s="18">
        <f t="shared" si="1178"/>
        <v>0</v>
      </c>
      <c r="P24951" s="16">
        <f t="shared" si="1179"/>
        <v>27</v>
      </c>
    </row>
    <row r="24952" spans="2:16" ht="38.25">
      <c r="B24952" s="400"/>
      <c r="D24952" s="94" t="s">
        <v>887</v>
      </c>
      <c r="F24952" s="103" t="s">
        <v>24614</v>
      </c>
      <c r="G24952" s="21" t="s">
        <v>24617</v>
      </c>
      <c r="H24952" s="21" t="s">
        <v>24618</v>
      </c>
      <c r="J24952" s="16">
        <v>427</v>
      </c>
      <c r="L24952" s="18">
        <f t="shared" si="1180"/>
        <v>427</v>
      </c>
      <c r="M24952" s="14"/>
      <c r="O24952" s="18">
        <f t="shared" si="1178"/>
        <v>0</v>
      </c>
      <c r="P24952" s="16">
        <f t="shared" si="1179"/>
        <v>427</v>
      </c>
    </row>
    <row r="24953" spans="2:16" ht="38.25">
      <c r="B24953" s="400"/>
      <c r="D24953" s="94" t="s">
        <v>887</v>
      </c>
      <c r="F24953" s="103" t="s">
        <v>24614</v>
      </c>
      <c r="G24953" s="21" t="s">
        <v>24617</v>
      </c>
      <c r="H24953" s="21" t="s">
        <v>24618</v>
      </c>
      <c r="J24953" s="16">
        <v>59</v>
      </c>
      <c r="L24953" s="18">
        <f t="shared" si="1180"/>
        <v>59</v>
      </c>
      <c r="M24953" s="14"/>
      <c r="O24953" s="18">
        <f t="shared" si="1178"/>
        <v>0</v>
      </c>
      <c r="P24953" s="16">
        <f t="shared" si="1179"/>
        <v>59</v>
      </c>
    </row>
    <row r="24954" spans="2:16">
      <c r="B24954" s="400"/>
      <c r="D24954" s="94" t="s">
        <v>887</v>
      </c>
      <c r="F24954" s="103" t="s">
        <v>24619</v>
      </c>
      <c r="G24954" s="21" t="s">
        <v>24620</v>
      </c>
      <c r="H24954" s="21" t="s">
        <v>36</v>
      </c>
      <c r="J24954" s="16">
        <v>24</v>
      </c>
      <c r="L24954" s="18">
        <f t="shared" si="1180"/>
        <v>24</v>
      </c>
      <c r="M24954" s="14"/>
      <c r="O24954" s="18">
        <f t="shared" si="1178"/>
        <v>0</v>
      </c>
      <c r="P24954" s="16">
        <f t="shared" si="1179"/>
        <v>24</v>
      </c>
    </row>
    <row r="24955" spans="2:16" ht="25.5">
      <c r="B24955" s="400"/>
      <c r="D24955" s="94" t="s">
        <v>887</v>
      </c>
      <c r="F24955" s="103" t="s">
        <v>24621</v>
      </c>
      <c r="G24955" s="21" t="s">
        <v>24622</v>
      </c>
      <c r="H24955" s="21" t="s">
        <v>24623</v>
      </c>
      <c r="J24955" s="16">
        <v>165</v>
      </c>
      <c r="L24955" s="18">
        <f t="shared" si="1180"/>
        <v>165</v>
      </c>
      <c r="M24955" s="14"/>
      <c r="O24955" s="18">
        <f t="shared" si="1178"/>
        <v>0</v>
      </c>
      <c r="P24955" s="16">
        <f t="shared" si="1179"/>
        <v>165</v>
      </c>
    </row>
    <row r="24956" spans="2:16" ht="25.5">
      <c r="B24956" s="400"/>
      <c r="D24956" s="94" t="s">
        <v>887</v>
      </c>
      <c r="F24956" s="103" t="s">
        <v>24621</v>
      </c>
      <c r="G24956" s="21" t="s">
        <v>24622</v>
      </c>
      <c r="H24956" s="21" t="s">
        <v>24623</v>
      </c>
      <c r="J24956" s="16">
        <v>9</v>
      </c>
      <c r="L24956" s="18">
        <f t="shared" si="1180"/>
        <v>9</v>
      </c>
      <c r="M24956" s="14"/>
      <c r="O24956" s="18">
        <f t="shared" si="1178"/>
        <v>0</v>
      </c>
      <c r="P24956" s="16">
        <f t="shared" si="1179"/>
        <v>9</v>
      </c>
    </row>
    <row r="24957" spans="2:16" ht="38.25">
      <c r="B24957" s="400"/>
      <c r="D24957" s="94" t="s">
        <v>887</v>
      </c>
      <c r="F24957" s="103" t="s">
        <v>24621</v>
      </c>
      <c r="G24957" s="21" t="s">
        <v>24624</v>
      </c>
      <c r="H24957" s="21" t="s">
        <v>24625</v>
      </c>
      <c r="J24957" s="16">
        <v>95</v>
      </c>
      <c r="L24957" s="18">
        <f t="shared" si="1180"/>
        <v>95</v>
      </c>
      <c r="M24957" s="14"/>
      <c r="O24957" s="18">
        <f t="shared" si="1178"/>
        <v>0</v>
      </c>
      <c r="P24957" s="16">
        <f t="shared" si="1179"/>
        <v>95</v>
      </c>
    </row>
    <row r="24958" spans="2:16" ht="38.25">
      <c r="B24958" s="400"/>
      <c r="D24958" s="94" t="s">
        <v>887</v>
      </c>
      <c r="F24958" s="103" t="s">
        <v>24621</v>
      </c>
      <c r="G24958" s="21" t="s">
        <v>24626</v>
      </c>
      <c r="H24958" s="21" t="s">
        <v>24627</v>
      </c>
      <c r="J24958" s="16">
        <v>85</v>
      </c>
      <c r="L24958" s="18">
        <f t="shared" si="1180"/>
        <v>85</v>
      </c>
      <c r="M24958" s="14"/>
      <c r="O24958" s="18">
        <f t="shared" si="1178"/>
        <v>0</v>
      </c>
      <c r="P24958" s="16">
        <f t="shared" si="1179"/>
        <v>85</v>
      </c>
    </row>
    <row r="24959" spans="2:16" ht="38.25">
      <c r="B24959" s="400"/>
      <c r="D24959" s="94" t="s">
        <v>887</v>
      </c>
      <c r="F24959" s="103" t="s">
        <v>24621</v>
      </c>
      <c r="G24959" s="21" t="s">
        <v>24626</v>
      </c>
      <c r="H24959" s="21" t="s">
        <v>24627</v>
      </c>
      <c r="J24959" s="16">
        <v>41</v>
      </c>
      <c r="L24959" s="18">
        <f t="shared" si="1180"/>
        <v>41</v>
      </c>
      <c r="M24959" s="14"/>
      <c r="O24959" s="18">
        <f t="shared" si="1178"/>
        <v>0</v>
      </c>
      <c r="P24959" s="16">
        <f t="shared" si="1179"/>
        <v>41</v>
      </c>
    </row>
    <row r="24960" spans="2:16" ht="25.5">
      <c r="B24960" s="400"/>
      <c r="D24960" s="94" t="s">
        <v>887</v>
      </c>
      <c r="F24960" s="103" t="s">
        <v>24628</v>
      </c>
      <c r="G24960" s="21" t="s">
        <v>24629</v>
      </c>
      <c r="H24960" s="21" t="s">
        <v>24630</v>
      </c>
      <c r="J24960" s="16">
        <v>54</v>
      </c>
      <c r="L24960" s="18">
        <f t="shared" si="1180"/>
        <v>54</v>
      </c>
      <c r="M24960" s="14"/>
      <c r="O24960" s="18">
        <f t="shared" si="1178"/>
        <v>0</v>
      </c>
      <c r="P24960" s="16">
        <f t="shared" si="1179"/>
        <v>54</v>
      </c>
    </row>
    <row r="24961" spans="2:16" ht="25.5">
      <c r="B24961" s="400"/>
      <c r="D24961" s="94" t="s">
        <v>887</v>
      </c>
      <c r="F24961" s="103" t="s">
        <v>24628</v>
      </c>
      <c r="G24961" s="21" t="s">
        <v>24629</v>
      </c>
      <c r="H24961" s="21" t="s">
        <v>24630</v>
      </c>
      <c r="J24961" s="16">
        <v>118</v>
      </c>
      <c r="L24961" s="18">
        <f t="shared" si="1180"/>
        <v>118</v>
      </c>
      <c r="M24961" s="14"/>
      <c r="O24961" s="18">
        <f t="shared" si="1178"/>
        <v>0</v>
      </c>
      <c r="P24961" s="16">
        <f t="shared" si="1179"/>
        <v>118</v>
      </c>
    </row>
    <row r="24962" spans="2:16" ht="25.5">
      <c r="B24962" s="400"/>
      <c r="D24962" s="94" t="s">
        <v>887</v>
      </c>
      <c r="F24962" s="103" t="s">
        <v>24631</v>
      </c>
      <c r="G24962" s="21" t="s">
        <v>24632</v>
      </c>
      <c r="H24962" s="21" t="s">
        <v>24631</v>
      </c>
      <c r="J24962" s="16">
        <v>98</v>
      </c>
      <c r="L24962" s="18">
        <f t="shared" si="1180"/>
        <v>98</v>
      </c>
      <c r="M24962" s="14"/>
      <c r="O24962" s="18">
        <f t="shared" si="1178"/>
        <v>0</v>
      </c>
      <c r="P24962" s="16">
        <f t="shared" si="1179"/>
        <v>98</v>
      </c>
    </row>
    <row r="24963" spans="2:16">
      <c r="B24963" s="400"/>
      <c r="D24963" s="94" t="s">
        <v>887</v>
      </c>
      <c r="F24963" s="103" t="s">
        <v>24633</v>
      </c>
      <c r="G24963" s="21" t="s">
        <v>24634</v>
      </c>
      <c r="H24963" s="21" t="s">
        <v>2038</v>
      </c>
      <c r="J24963" s="16">
        <v>84</v>
      </c>
      <c r="L24963" s="18">
        <f t="shared" si="1180"/>
        <v>84</v>
      </c>
      <c r="M24963" s="14"/>
      <c r="O24963" s="18">
        <f t="shared" si="1178"/>
        <v>0</v>
      </c>
      <c r="P24963" s="16">
        <f t="shared" si="1179"/>
        <v>84</v>
      </c>
    </row>
    <row r="24964" spans="2:16">
      <c r="B24964" s="400"/>
      <c r="D24964" s="94" t="s">
        <v>887</v>
      </c>
      <c r="F24964" s="103" t="s">
        <v>24633</v>
      </c>
      <c r="G24964" s="21" t="s">
        <v>24634</v>
      </c>
      <c r="H24964" s="21" t="s">
        <v>2038</v>
      </c>
      <c r="J24964" s="16">
        <v>33</v>
      </c>
      <c r="L24964" s="18">
        <f t="shared" si="1180"/>
        <v>33</v>
      </c>
      <c r="M24964" s="14"/>
      <c r="O24964" s="18">
        <f t="shared" si="1178"/>
        <v>0</v>
      </c>
      <c r="P24964" s="16">
        <f t="shared" si="1179"/>
        <v>33</v>
      </c>
    </row>
    <row r="24965" spans="2:16" ht="25.5">
      <c r="B24965" s="400"/>
      <c r="D24965" s="94" t="s">
        <v>887</v>
      </c>
      <c r="F24965" s="103" t="s">
        <v>24635</v>
      </c>
      <c r="G24965" s="21" t="s">
        <v>24636</v>
      </c>
      <c r="H24965" s="21" t="s">
        <v>24635</v>
      </c>
      <c r="J24965" s="16">
        <v>109</v>
      </c>
      <c r="L24965" s="18">
        <f t="shared" si="1180"/>
        <v>109</v>
      </c>
      <c r="M24965" s="14"/>
      <c r="O24965" s="18">
        <f t="shared" si="1178"/>
        <v>0</v>
      </c>
      <c r="P24965" s="16">
        <f t="shared" si="1179"/>
        <v>109</v>
      </c>
    </row>
    <row r="24966" spans="2:16">
      <c r="B24966" s="400"/>
      <c r="D24966" s="94" t="s">
        <v>887</v>
      </c>
      <c r="F24966" s="103" t="s">
        <v>24637</v>
      </c>
      <c r="G24966" s="21" t="s">
        <v>24638</v>
      </c>
      <c r="H24966" s="21" t="s">
        <v>24639</v>
      </c>
      <c r="J24966" s="16">
        <v>37</v>
      </c>
      <c r="L24966" s="18">
        <f t="shared" si="1180"/>
        <v>37</v>
      </c>
      <c r="M24966" s="14"/>
      <c r="O24966" s="18">
        <f t="shared" si="1178"/>
        <v>0</v>
      </c>
      <c r="P24966" s="16">
        <f t="shared" si="1179"/>
        <v>37</v>
      </c>
    </row>
    <row r="24967" spans="2:16">
      <c r="B24967" s="400"/>
      <c r="D24967" s="94" t="s">
        <v>887</v>
      </c>
      <c r="F24967" s="103" t="s">
        <v>24507</v>
      </c>
      <c r="G24967" s="21" t="s">
        <v>24640</v>
      </c>
      <c r="H24967" s="21" t="s">
        <v>24641</v>
      </c>
      <c r="J24967" s="16">
        <v>9</v>
      </c>
      <c r="L24967" s="18">
        <f t="shared" si="1180"/>
        <v>9</v>
      </c>
      <c r="M24967" s="14"/>
      <c r="O24967" s="18">
        <f t="shared" si="1178"/>
        <v>0</v>
      </c>
      <c r="P24967" s="16">
        <f t="shared" si="1179"/>
        <v>9</v>
      </c>
    </row>
    <row r="24968" spans="2:16">
      <c r="B24968" s="400"/>
      <c r="D24968" s="94" t="s">
        <v>887</v>
      </c>
      <c r="F24968" s="103" t="s">
        <v>24642</v>
      </c>
      <c r="G24968" s="21" t="s">
        <v>24643</v>
      </c>
      <c r="H24968" s="21" t="s">
        <v>24644</v>
      </c>
      <c r="J24968" s="16">
        <v>56</v>
      </c>
      <c r="L24968" s="18">
        <f t="shared" si="1180"/>
        <v>56</v>
      </c>
      <c r="M24968" s="14"/>
      <c r="O24968" s="18">
        <f t="shared" si="1178"/>
        <v>0</v>
      </c>
      <c r="P24968" s="16">
        <f t="shared" si="1179"/>
        <v>56</v>
      </c>
    </row>
    <row r="24969" spans="2:16">
      <c r="B24969" s="400"/>
      <c r="D24969" s="94" t="s">
        <v>887</v>
      </c>
      <c r="F24969" s="103" t="s">
        <v>24642</v>
      </c>
      <c r="G24969" s="21" t="s">
        <v>24643</v>
      </c>
      <c r="H24969" s="21" t="s">
        <v>24644</v>
      </c>
      <c r="J24969" s="16">
        <v>67</v>
      </c>
      <c r="L24969" s="18">
        <f t="shared" si="1180"/>
        <v>67</v>
      </c>
      <c r="M24969" s="14"/>
      <c r="O24969" s="18">
        <f t="shared" si="1178"/>
        <v>0</v>
      </c>
      <c r="P24969" s="16">
        <f t="shared" si="1179"/>
        <v>67</v>
      </c>
    </row>
    <row r="24970" spans="2:16" ht="25.5">
      <c r="B24970" s="400"/>
      <c r="D24970" s="94" t="s">
        <v>887</v>
      </c>
      <c r="F24970" s="103" t="s">
        <v>24645</v>
      </c>
      <c r="G24970" s="21" t="s">
        <v>24646</v>
      </c>
      <c r="H24970" s="21" t="s">
        <v>24647</v>
      </c>
      <c r="J24970" s="16">
        <v>251</v>
      </c>
      <c r="L24970" s="18">
        <f t="shared" si="1180"/>
        <v>251</v>
      </c>
      <c r="M24970" s="14"/>
      <c r="O24970" s="18">
        <f t="shared" si="1178"/>
        <v>0</v>
      </c>
      <c r="P24970" s="16">
        <f t="shared" si="1179"/>
        <v>251</v>
      </c>
    </row>
    <row r="24971" spans="2:16" ht="25.5">
      <c r="B24971" s="400"/>
      <c r="D24971" s="94" t="s">
        <v>887</v>
      </c>
      <c r="F24971" s="103" t="s">
        <v>24645</v>
      </c>
      <c r="G24971" s="21" t="s">
        <v>24646</v>
      </c>
      <c r="H24971" s="21" t="s">
        <v>24647</v>
      </c>
      <c r="J24971" s="16">
        <v>12</v>
      </c>
      <c r="L24971" s="18">
        <f t="shared" si="1180"/>
        <v>12</v>
      </c>
      <c r="M24971" s="14"/>
      <c r="O24971" s="18">
        <f t="shared" ref="O24971:O25034" si="1181">+N24971+M24971</f>
        <v>0</v>
      </c>
      <c r="P24971" s="16">
        <f t="shared" ref="P24971:P25034" si="1182">+L24971+O24971</f>
        <v>12</v>
      </c>
    </row>
    <row r="24972" spans="2:16" ht="25.5">
      <c r="B24972" s="400"/>
      <c r="D24972" s="94" t="s">
        <v>887</v>
      </c>
      <c r="F24972" s="103" t="s">
        <v>24648</v>
      </c>
      <c r="G24972" s="21" t="s">
        <v>24649</v>
      </c>
      <c r="H24972" s="21" t="s">
        <v>24648</v>
      </c>
      <c r="J24972" s="16">
        <v>59</v>
      </c>
      <c r="L24972" s="18">
        <f t="shared" si="1180"/>
        <v>59</v>
      </c>
      <c r="M24972" s="14"/>
      <c r="O24972" s="18">
        <f t="shared" si="1181"/>
        <v>0</v>
      </c>
      <c r="P24972" s="16">
        <f t="shared" si="1182"/>
        <v>59</v>
      </c>
    </row>
    <row r="24973" spans="2:16" ht="25.5">
      <c r="B24973" s="400"/>
      <c r="D24973" s="94" t="s">
        <v>887</v>
      </c>
      <c r="F24973" s="103" t="s">
        <v>24648</v>
      </c>
      <c r="G24973" s="21" t="s">
        <v>24649</v>
      </c>
      <c r="H24973" s="21" t="s">
        <v>24648</v>
      </c>
      <c r="J24973" s="16">
        <v>19</v>
      </c>
      <c r="L24973" s="18">
        <f t="shared" si="1180"/>
        <v>19</v>
      </c>
      <c r="M24973" s="14"/>
      <c r="O24973" s="18">
        <f t="shared" si="1181"/>
        <v>0</v>
      </c>
      <c r="P24973" s="16">
        <f t="shared" si="1182"/>
        <v>19</v>
      </c>
    </row>
    <row r="24974" spans="2:16" ht="25.5">
      <c r="B24974" s="400"/>
      <c r="D24974" s="94" t="s">
        <v>887</v>
      </c>
      <c r="F24974" s="103" t="s">
        <v>3182</v>
      </c>
      <c r="G24974" s="21" t="s">
        <v>24650</v>
      </c>
      <c r="H24974" s="21" t="s">
        <v>3182</v>
      </c>
      <c r="J24974" s="16">
        <v>31</v>
      </c>
      <c r="L24974" s="18">
        <f t="shared" si="1180"/>
        <v>31</v>
      </c>
      <c r="M24974" s="14"/>
      <c r="O24974" s="18">
        <f t="shared" si="1181"/>
        <v>0</v>
      </c>
      <c r="P24974" s="16">
        <f t="shared" si="1182"/>
        <v>31</v>
      </c>
    </row>
    <row r="24975" spans="2:16" ht="25.5">
      <c r="B24975" s="400"/>
      <c r="D24975" s="94" t="s">
        <v>887</v>
      </c>
      <c r="F24975" s="103" t="s">
        <v>24651</v>
      </c>
      <c r="G24975" s="21" t="s">
        <v>24652</v>
      </c>
      <c r="H24975" s="21" t="s">
        <v>24651</v>
      </c>
      <c r="J24975" s="16">
        <v>84</v>
      </c>
      <c r="L24975" s="18">
        <f t="shared" ref="L24975:L25038" si="1183">+J24975+K24975</f>
        <v>84</v>
      </c>
      <c r="M24975" s="14"/>
      <c r="O24975" s="18">
        <f t="shared" si="1181"/>
        <v>0</v>
      </c>
      <c r="P24975" s="16">
        <f t="shared" si="1182"/>
        <v>84</v>
      </c>
    </row>
    <row r="24976" spans="2:16" ht="25.5">
      <c r="B24976" s="400"/>
      <c r="D24976" s="94" t="s">
        <v>887</v>
      </c>
      <c r="F24976" s="103" t="s">
        <v>24651</v>
      </c>
      <c r="G24976" s="21" t="s">
        <v>24652</v>
      </c>
      <c r="H24976" s="21" t="s">
        <v>24651</v>
      </c>
      <c r="J24976" s="16">
        <v>87</v>
      </c>
      <c r="L24976" s="18">
        <f t="shared" si="1183"/>
        <v>87</v>
      </c>
      <c r="M24976" s="14"/>
      <c r="O24976" s="18">
        <f t="shared" si="1181"/>
        <v>0</v>
      </c>
      <c r="P24976" s="16">
        <f t="shared" si="1182"/>
        <v>87</v>
      </c>
    </row>
    <row r="24977" spans="2:16" ht="25.5">
      <c r="B24977" s="400"/>
      <c r="D24977" s="94" t="s">
        <v>887</v>
      </c>
      <c r="F24977" s="103" t="s">
        <v>24653</v>
      </c>
      <c r="G24977" s="21" t="s">
        <v>24654</v>
      </c>
      <c r="H24977" s="21" t="s">
        <v>24653</v>
      </c>
      <c r="J24977" s="16">
        <v>211</v>
      </c>
      <c r="L24977" s="18">
        <f t="shared" si="1183"/>
        <v>211</v>
      </c>
      <c r="M24977" s="14"/>
      <c r="O24977" s="18">
        <f t="shared" si="1181"/>
        <v>0</v>
      </c>
      <c r="P24977" s="16">
        <f t="shared" si="1182"/>
        <v>211</v>
      </c>
    </row>
    <row r="24978" spans="2:16" ht="25.5">
      <c r="B24978" s="400"/>
      <c r="D24978" s="94" t="s">
        <v>887</v>
      </c>
      <c r="F24978" s="103" t="s">
        <v>24653</v>
      </c>
      <c r="G24978" s="21" t="s">
        <v>24654</v>
      </c>
      <c r="H24978" s="21" t="s">
        <v>24653</v>
      </c>
      <c r="J24978" s="16">
        <v>141</v>
      </c>
      <c r="L24978" s="18">
        <f t="shared" si="1183"/>
        <v>141</v>
      </c>
      <c r="M24978" s="14"/>
      <c r="O24978" s="18">
        <f t="shared" si="1181"/>
        <v>0</v>
      </c>
      <c r="P24978" s="16">
        <f t="shared" si="1182"/>
        <v>141</v>
      </c>
    </row>
    <row r="24979" spans="2:16">
      <c r="B24979" s="400"/>
      <c r="D24979" s="94" t="s">
        <v>887</v>
      </c>
      <c r="F24979" s="103" t="s">
        <v>24655</v>
      </c>
      <c r="G24979" s="21" t="s">
        <v>24656</v>
      </c>
      <c r="H24979" s="21" t="s">
        <v>24657</v>
      </c>
      <c r="J24979" s="16">
        <v>78</v>
      </c>
      <c r="L24979" s="18">
        <f t="shared" si="1183"/>
        <v>78</v>
      </c>
      <c r="M24979" s="14"/>
      <c r="O24979" s="18">
        <f t="shared" si="1181"/>
        <v>0</v>
      </c>
      <c r="P24979" s="16">
        <f t="shared" si="1182"/>
        <v>78</v>
      </c>
    </row>
    <row r="24980" spans="2:16" ht="25.5">
      <c r="B24980" s="400"/>
      <c r="D24980" s="94" t="s">
        <v>887</v>
      </c>
      <c r="F24980" s="103" t="s">
        <v>24658</v>
      </c>
      <c r="G24980" s="21" t="s">
        <v>24659</v>
      </c>
      <c r="H24980" s="21" t="s">
        <v>24658</v>
      </c>
      <c r="J24980" s="16">
        <v>58</v>
      </c>
      <c r="L24980" s="18">
        <f t="shared" si="1183"/>
        <v>58</v>
      </c>
      <c r="M24980" s="14"/>
      <c r="O24980" s="18">
        <f t="shared" si="1181"/>
        <v>0</v>
      </c>
      <c r="P24980" s="16">
        <f t="shared" si="1182"/>
        <v>58</v>
      </c>
    </row>
    <row r="24981" spans="2:16" ht="25.5">
      <c r="B24981" s="400"/>
      <c r="D24981" s="94" t="s">
        <v>887</v>
      </c>
      <c r="F24981" s="103" t="s">
        <v>24658</v>
      </c>
      <c r="G24981" s="21" t="s">
        <v>24659</v>
      </c>
      <c r="H24981" s="21" t="s">
        <v>24658</v>
      </c>
      <c r="J24981" s="16">
        <v>25</v>
      </c>
      <c r="L24981" s="18">
        <f t="shared" si="1183"/>
        <v>25</v>
      </c>
      <c r="M24981" s="14"/>
      <c r="O24981" s="18">
        <f t="shared" si="1181"/>
        <v>0</v>
      </c>
      <c r="P24981" s="16">
        <f t="shared" si="1182"/>
        <v>25</v>
      </c>
    </row>
    <row r="24982" spans="2:16">
      <c r="B24982" s="400"/>
      <c r="D24982" s="94" t="s">
        <v>887</v>
      </c>
      <c r="F24982" s="103" t="s">
        <v>24660</v>
      </c>
      <c r="G24982" s="21" t="s">
        <v>24661</v>
      </c>
      <c r="H24982" s="21" t="s">
        <v>24662</v>
      </c>
      <c r="J24982" s="16">
        <v>9</v>
      </c>
      <c r="L24982" s="18">
        <f t="shared" si="1183"/>
        <v>9</v>
      </c>
      <c r="M24982" s="14"/>
      <c r="O24982" s="18">
        <f t="shared" si="1181"/>
        <v>0</v>
      </c>
      <c r="P24982" s="16">
        <f t="shared" si="1182"/>
        <v>9</v>
      </c>
    </row>
    <row r="24983" spans="2:16">
      <c r="B24983" s="400"/>
      <c r="D24983" s="94" t="s">
        <v>887</v>
      </c>
      <c r="F24983" s="103" t="s">
        <v>24663</v>
      </c>
      <c r="G24983" s="21" t="s">
        <v>24664</v>
      </c>
      <c r="H24983" s="21" t="s">
        <v>24665</v>
      </c>
      <c r="J24983" s="16">
        <v>23</v>
      </c>
      <c r="L24983" s="18">
        <f t="shared" si="1183"/>
        <v>23</v>
      </c>
      <c r="M24983" s="14"/>
      <c r="O24983" s="18">
        <f t="shared" si="1181"/>
        <v>0</v>
      </c>
      <c r="P24983" s="16">
        <f t="shared" si="1182"/>
        <v>23</v>
      </c>
    </row>
    <row r="24984" spans="2:16">
      <c r="B24984" s="400"/>
      <c r="D24984" s="94" t="s">
        <v>887</v>
      </c>
      <c r="F24984" s="103" t="s">
        <v>24663</v>
      </c>
      <c r="G24984" s="21" t="s">
        <v>24664</v>
      </c>
      <c r="H24984" s="21" t="s">
        <v>24665</v>
      </c>
      <c r="J24984" s="16">
        <v>63</v>
      </c>
      <c r="L24984" s="18">
        <f t="shared" si="1183"/>
        <v>63</v>
      </c>
      <c r="M24984" s="14"/>
      <c r="O24984" s="18">
        <f t="shared" si="1181"/>
        <v>0</v>
      </c>
      <c r="P24984" s="16">
        <f t="shared" si="1182"/>
        <v>63</v>
      </c>
    </row>
    <row r="24985" spans="2:16" ht="25.5">
      <c r="B24985" s="400"/>
      <c r="D24985" s="94" t="s">
        <v>887</v>
      </c>
      <c r="F24985" s="103" t="s">
        <v>24666</v>
      </c>
      <c r="G24985" s="21" t="s">
        <v>24667</v>
      </c>
      <c r="H24985" s="21" t="s">
        <v>24668</v>
      </c>
      <c r="J24985" s="16">
        <v>30</v>
      </c>
      <c r="L24985" s="18">
        <f t="shared" si="1183"/>
        <v>30</v>
      </c>
      <c r="M24985" s="14"/>
      <c r="O24985" s="18">
        <f t="shared" si="1181"/>
        <v>0</v>
      </c>
      <c r="P24985" s="16">
        <f t="shared" si="1182"/>
        <v>30</v>
      </c>
    </row>
    <row r="24986" spans="2:16">
      <c r="B24986" s="400"/>
      <c r="D24986" s="94" t="s">
        <v>887</v>
      </c>
      <c r="F24986" s="103" t="s">
        <v>24669</v>
      </c>
      <c r="G24986" s="21" t="s">
        <v>24670</v>
      </c>
      <c r="H24986" s="21" t="s">
        <v>24671</v>
      </c>
      <c r="J24986" s="16">
        <v>103</v>
      </c>
      <c r="L24986" s="18">
        <f t="shared" si="1183"/>
        <v>103</v>
      </c>
      <c r="M24986" s="14"/>
      <c r="O24986" s="18">
        <f t="shared" si="1181"/>
        <v>0</v>
      </c>
      <c r="P24986" s="16">
        <f t="shared" si="1182"/>
        <v>103</v>
      </c>
    </row>
    <row r="24987" spans="2:16">
      <c r="B24987" s="400"/>
      <c r="D24987" s="94" t="s">
        <v>887</v>
      </c>
      <c r="F24987" s="103" t="s">
        <v>24669</v>
      </c>
      <c r="G24987" s="21" t="s">
        <v>24670</v>
      </c>
      <c r="H24987" s="21" t="s">
        <v>24671</v>
      </c>
      <c r="J24987" s="16">
        <v>91</v>
      </c>
      <c r="L24987" s="18">
        <f t="shared" si="1183"/>
        <v>91</v>
      </c>
      <c r="M24987" s="14"/>
      <c r="O24987" s="18">
        <f t="shared" si="1181"/>
        <v>0</v>
      </c>
      <c r="P24987" s="16">
        <f t="shared" si="1182"/>
        <v>91</v>
      </c>
    </row>
    <row r="24988" spans="2:16">
      <c r="B24988" s="400"/>
      <c r="D24988" s="94" t="s">
        <v>887</v>
      </c>
      <c r="F24988" s="103" t="s">
        <v>24672</v>
      </c>
      <c r="G24988" s="21" t="s">
        <v>24673</v>
      </c>
      <c r="H24988" s="21" t="s">
        <v>24674</v>
      </c>
      <c r="J24988" s="16">
        <v>78</v>
      </c>
      <c r="L24988" s="18">
        <f t="shared" si="1183"/>
        <v>78</v>
      </c>
      <c r="M24988" s="14"/>
      <c r="O24988" s="18">
        <f t="shared" si="1181"/>
        <v>0</v>
      </c>
      <c r="P24988" s="16">
        <f t="shared" si="1182"/>
        <v>78</v>
      </c>
    </row>
    <row r="24989" spans="2:16" ht="25.5">
      <c r="B24989" s="400"/>
      <c r="D24989" s="94" t="s">
        <v>887</v>
      </c>
      <c r="F24989" s="103" t="s">
        <v>24675</v>
      </c>
      <c r="G24989" s="21" t="s">
        <v>24676</v>
      </c>
      <c r="H24989" s="21" t="s">
        <v>24675</v>
      </c>
      <c r="J24989" s="16">
        <v>82</v>
      </c>
      <c r="L24989" s="18">
        <f t="shared" si="1183"/>
        <v>82</v>
      </c>
      <c r="M24989" s="14"/>
      <c r="O24989" s="18">
        <f t="shared" si="1181"/>
        <v>0</v>
      </c>
      <c r="P24989" s="16">
        <f t="shared" si="1182"/>
        <v>82</v>
      </c>
    </row>
    <row r="24990" spans="2:16" ht="25.5">
      <c r="B24990" s="400"/>
      <c r="D24990" s="94" t="s">
        <v>887</v>
      </c>
      <c r="F24990" s="103" t="s">
        <v>24675</v>
      </c>
      <c r="G24990" s="21" t="s">
        <v>24676</v>
      </c>
      <c r="H24990" s="21" t="s">
        <v>24675</v>
      </c>
      <c r="J24990" s="16">
        <v>46</v>
      </c>
      <c r="L24990" s="18">
        <f t="shared" si="1183"/>
        <v>46</v>
      </c>
      <c r="M24990" s="14"/>
      <c r="O24990" s="18">
        <f t="shared" si="1181"/>
        <v>0</v>
      </c>
      <c r="P24990" s="16">
        <f t="shared" si="1182"/>
        <v>46</v>
      </c>
    </row>
    <row r="24991" spans="2:16" ht="25.5">
      <c r="B24991" s="400"/>
      <c r="D24991" s="94" t="s">
        <v>887</v>
      </c>
      <c r="F24991" s="103" t="s">
        <v>24677</v>
      </c>
      <c r="G24991" s="21" t="s">
        <v>24678</v>
      </c>
      <c r="H24991" s="21" t="s">
        <v>24679</v>
      </c>
      <c r="J24991" s="16">
        <v>29</v>
      </c>
      <c r="L24991" s="18">
        <f t="shared" si="1183"/>
        <v>29</v>
      </c>
      <c r="M24991" s="14"/>
      <c r="O24991" s="18">
        <f t="shared" si="1181"/>
        <v>0</v>
      </c>
      <c r="P24991" s="16">
        <f t="shared" si="1182"/>
        <v>29</v>
      </c>
    </row>
    <row r="24992" spans="2:16" ht="25.5">
      <c r="B24992" s="400"/>
      <c r="D24992" s="94" t="s">
        <v>887</v>
      </c>
      <c r="F24992" s="103" t="s">
        <v>24680</v>
      </c>
      <c r="G24992" s="21" t="s">
        <v>24681</v>
      </c>
      <c r="H24992" s="21" t="s">
        <v>24680</v>
      </c>
      <c r="J24992" s="16">
        <v>33</v>
      </c>
      <c r="L24992" s="18">
        <f t="shared" si="1183"/>
        <v>33</v>
      </c>
      <c r="M24992" s="14"/>
      <c r="O24992" s="18">
        <f t="shared" si="1181"/>
        <v>0</v>
      </c>
      <c r="P24992" s="16">
        <f t="shared" si="1182"/>
        <v>33</v>
      </c>
    </row>
    <row r="24993" spans="2:16" ht="25.5">
      <c r="B24993" s="400"/>
      <c r="D24993" s="94" t="s">
        <v>887</v>
      </c>
      <c r="F24993" s="103" t="s">
        <v>24680</v>
      </c>
      <c r="G24993" s="21" t="s">
        <v>24681</v>
      </c>
      <c r="H24993" s="21" t="s">
        <v>24680</v>
      </c>
      <c r="J24993" s="16">
        <v>21</v>
      </c>
      <c r="L24993" s="18">
        <f t="shared" si="1183"/>
        <v>21</v>
      </c>
      <c r="M24993" s="14"/>
      <c r="O24993" s="18">
        <f t="shared" si="1181"/>
        <v>0</v>
      </c>
      <c r="P24993" s="16">
        <f t="shared" si="1182"/>
        <v>21</v>
      </c>
    </row>
    <row r="24994" spans="2:16" ht="25.5">
      <c r="B24994" s="400"/>
      <c r="D24994" s="94" t="s">
        <v>887</v>
      </c>
      <c r="F24994" s="103" t="s">
        <v>24682</v>
      </c>
      <c r="G24994" s="21" t="s">
        <v>24683</v>
      </c>
      <c r="H24994" s="21" t="s">
        <v>24684</v>
      </c>
      <c r="J24994" s="16">
        <v>162</v>
      </c>
      <c r="L24994" s="18">
        <f t="shared" si="1183"/>
        <v>162</v>
      </c>
      <c r="M24994" s="14"/>
      <c r="O24994" s="18">
        <f t="shared" si="1181"/>
        <v>0</v>
      </c>
      <c r="P24994" s="16">
        <f t="shared" si="1182"/>
        <v>162</v>
      </c>
    </row>
    <row r="24995" spans="2:16" ht="25.5">
      <c r="B24995" s="400"/>
      <c r="D24995" s="94" t="s">
        <v>887</v>
      </c>
      <c r="F24995" s="103" t="s">
        <v>24682</v>
      </c>
      <c r="G24995" s="21" t="s">
        <v>24683</v>
      </c>
      <c r="H24995" s="21" t="s">
        <v>24684</v>
      </c>
      <c r="J24995" s="16">
        <v>45</v>
      </c>
      <c r="L24995" s="18">
        <f t="shared" si="1183"/>
        <v>45</v>
      </c>
      <c r="M24995" s="14"/>
      <c r="O24995" s="18">
        <f t="shared" si="1181"/>
        <v>0</v>
      </c>
      <c r="P24995" s="16">
        <f t="shared" si="1182"/>
        <v>45</v>
      </c>
    </row>
    <row r="24996" spans="2:16" ht="38.25">
      <c r="B24996" s="400"/>
      <c r="D24996" s="94" t="s">
        <v>887</v>
      </c>
      <c r="F24996" s="103" t="s">
        <v>24682</v>
      </c>
      <c r="G24996" s="21" t="s">
        <v>24685</v>
      </c>
      <c r="H24996" s="21" t="s">
        <v>24686</v>
      </c>
      <c r="J24996" s="16">
        <v>103</v>
      </c>
      <c r="L24996" s="18">
        <f t="shared" si="1183"/>
        <v>103</v>
      </c>
      <c r="M24996" s="14"/>
      <c r="O24996" s="18">
        <f t="shared" si="1181"/>
        <v>0</v>
      </c>
      <c r="P24996" s="16">
        <f t="shared" si="1182"/>
        <v>103</v>
      </c>
    </row>
    <row r="24997" spans="2:16" ht="25.5">
      <c r="B24997" s="400"/>
      <c r="D24997" s="94" t="s">
        <v>887</v>
      </c>
      <c r="F24997" s="103" t="s">
        <v>24682</v>
      </c>
      <c r="G24997" s="21" t="s">
        <v>24687</v>
      </c>
      <c r="H24997" s="21" t="s">
        <v>24682</v>
      </c>
      <c r="J24997" s="16">
        <v>358</v>
      </c>
      <c r="L24997" s="18">
        <f t="shared" si="1183"/>
        <v>358</v>
      </c>
      <c r="M24997" s="14"/>
      <c r="O24997" s="18">
        <f t="shared" si="1181"/>
        <v>0</v>
      </c>
      <c r="P24997" s="16">
        <f t="shared" si="1182"/>
        <v>358</v>
      </c>
    </row>
    <row r="24998" spans="2:16" ht="25.5">
      <c r="B24998" s="400"/>
      <c r="D24998" s="94" t="s">
        <v>887</v>
      </c>
      <c r="F24998" s="103" t="s">
        <v>24682</v>
      </c>
      <c r="G24998" s="21" t="s">
        <v>24687</v>
      </c>
      <c r="H24998" s="21" t="s">
        <v>24682</v>
      </c>
      <c r="J24998" s="16">
        <v>82</v>
      </c>
      <c r="L24998" s="18">
        <f t="shared" si="1183"/>
        <v>82</v>
      </c>
      <c r="M24998" s="14"/>
      <c r="O24998" s="18">
        <f t="shared" si="1181"/>
        <v>0</v>
      </c>
      <c r="P24998" s="16">
        <f t="shared" si="1182"/>
        <v>82</v>
      </c>
    </row>
    <row r="24999" spans="2:16">
      <c r="B24999" s="400"/>
      <c r="D24999" s="94" t="s">
        <v>887</v>
      </c>
      <c r="F24999" s="103" t="s">
        <v>24688</v>
      </c>
      <c r="G24999" s="21" t="s">
        <v>24689</v>
      </c>
      <c r="H24999" s="21" t="s">
        <v>24690</v>
      </c>
      <c r="J24999" s="16">
        <v>94</v>
      </c>
      <c r="L24999" s="18">
        <f t="shared" si="1183"/>
        <v>94</v>
      </c>
      <c r="M24999" s="14"/>
      <c r="O24999" s="18">
        <f t="shared" si="1181"/>
        <v>0</v>
      </c>
      <c r="P24999" s="16">
        <f t="shared" si="1182"/>
        <v>94</v>
      </c>
    </row>
    <row r="25000" spans="2:16">
      <c r="B25000" s="400"/>
      <c r="D25000" s="94" t="s">
        <v>887</v>
      </c>
      <c r="F25000" s="103" t="s">
        <v>24688</v>
      </c>
      <c r="G25000" s="21" t="s">
        <v>24689</v>
      </c>
      <c r="H25000" s="21" t="s">
        <v>24690</v>
      </c>
      <c r="J25000" s="16">
        <v>4</v>
      </c>
      <c r="L25000" s="18">
        <f t="shared" si="1183"/>
        <v>4</v>
      </c>
      <c r="M25000" s="14"/>
      <c r="O25000" s="18">
        <f t="shared" si="1181"/>
        <v>0</v>
      </c>
      <c r="P25000" s="16">
        <f t="shared" si="1182"/>
        <v>4</v>
      </c>
    </row>
    <row r="25001" spans="2:16">
      <c r="B25001" s="400"/>
      <c r="D25001" s="94" t="s">
        <v>887</v>
      </c>
      <c r="F25001" s="103" t="s">
        <v>24691</v>
      </c>
      <c r="G25001" s="21" t="s">
        <v>24692</v>
      </c>
      <c r="H25001" s="21" t="s">
        <v>24693</v>
      </c>
      <c r="J25001" s="16">
        <v>20</v>
      </c>
      <c r="L25001" s="18">
        <f t="shared" si="1183"/>
        <v>20</v>
      </c>
      <c r="M25001" s="14"/>
      <c r="O25001" s="18">
        <f t="shared" si="1181"/>
        <v>0</v>
      </c>
      <c r="P25001" s="16">
        <f t="shared" si="1182"/>
        <v>20</v>
      </c>
    </row>
    <row r="25002" spans="2:16">
      <c r="B25002" s="400"/>
      <c r="D25002" s="94" t="s">
        <v>887</v>
      </c>
      <c r="F25002" s="103" t="s">
        <v>24691</v>
      </c>
      <c r="G25002" s="21" t="s">
        <v>24692</v>
      </c>
      <c r="H25002" s="21" t="s">
        <v>24693</v>
      </c>
      <c r="J25002" s="16">
        <v>60</v>
      </c>
      <c r="L25002" s="18">
        <f t="shared" si="1183"/>
        <v>60</v>
      </c>
      <c r="M25002" s="14"/>
      <c r="O25002" s="18">
        <f t="shared" si="1181"/>
        <v>0</v>
      </c>
      <c r="P25002" s="16">
        <f t="shared" si="1182"/>
        <v>60</v>
      </c>
    </row>
    <row r="25003" spans="2:16" ht="25.5">
      <c r="B25003" s="400"/>
      <c r="D25003" s="94" t="s">
        <v>887</v>
      </c>
      <c r="F25003" s="103" t="s">
        <v>23725</v>
      </c>
      <c r="G25003" s="21" t="s">
        <v>24694</v>
      </c>
      <c r="H25003" s="21" t="s">
        <v>23725</v>
      </c>
      <c r="J25003" s="16">
        <v>39</v>
      </c>
      <c r="L25003" s="18">
        <f t="shared" si="1183"/>
        <v>39</v>
      </c>
      <c r="M25003" s="14"/>
      <c r="O25003" s="18">
        <f t="shared" si="1181"/>
        <v>0</v>
      </c>
      <c r="P25003" s="16">
        <f t="shared" si="1182"/>
        <v>39</v>
      </c>
    </row>
    <row r="25004" spans="2:16" ht="25.5">
      <c r="B25004" s="400"/>
      <c r="D25004" s="94" t="s">
        <v>887</v>
      </c>
      <c r="F25004" s="103" t="s">
        <v>23725</v>
      </c>
      <c r="G25004" s="21" t="s">
        <v>24694</v>
      </c>
      <c r="H25004" s="21" t="s">
        <v>23725</v>
      </c>
      <c r="J25004" s="16">
        <v>56</v>
      </c>
      <c r="L25004" s="18">
        <f t="shared" si="1183"/>
        <v>56</v>
      </c>
      <c r="M25004" s="14"/>
      <c r="O25004" s="18">
        <f t="shared" si="1181"/>
        <v>0</v>
      </c>
      <c r="P25004" s="16">
        <f t="shared" si="1182"/>
        <v>56</v>
      </c>
    </row>
    <row r="25005" spans="2:16">
      <c r="B25005" s="400"/>
      <c r="D25005" s="94" t="s">
        <v>887</v>
      </c>
      <c r="F25005" s="103" t="s">
        <v>23802</v>
      </c>
      <c r="G25005" s="21" t="s">
        <v>24695</v>
      </c>
      <c r="H25005" s="21" t="s">
        <v>343</v>
      </c>
      <c r="J25005" s="16">
        <v>69</v>
      </c>
      <c r="L25005" s="18">
        <f t="shared" si="1183"/>
        <v>69</v>
      </c>
      <c r="M25005" s="14"/>
      <c r="O25005" s="18">
        <f t="shared" si="1181"/>
        <v>0</v>
      </c>
      <c r="P25005" s="16">
        <f t="shared" si="1182"/>
        <v>69</v>
      </c>
    </row>
    <row r="25006" spans="2:16">
      <c r="B25006" s="400"/>
      <c r="D25006" s="94" t="s">
        <v>887</v>
      </c>
      <c r="F25006" s="103" t="s">
        <v>23802</v>
      </c>
      <c r="G25006" s="21" t="s">
        <v>24695</v>
      </c>
      <c r="H25006" s="21" t="s">
        <v>343</v>
      </c>
      <c r="J25006" s="16">
        <v>37</v>
      </c>
      <c r="L25006" s="18">
        <f t="shared" si="1183"/>
        <v>37</v>
      </c>
      <c r="M25006" s="14"/>
      <c r="O25006" s="18">
        <f t="shared" si="1181"/>
        <v>0</v>
      </c>
      <c r="P25006" s="16">
        <f t="shared" si="1182"/>
        <v>37</v>
      </c>
    </row>
    <row r="25007" spans="2:16" ht="25.5">
      <c r="B25007" s="400"/>
      <c r="D25007" s="94" t="s">
        <v>887</v>
      </c>
      <c r="F25007" s="103" t="s">
        <v>24696</v>
      </c>
      <c r="G25007" s="21" t="s">
        <v>24697</v>
      </c>
      <c r="H25007" s="21" t="s">
        <v>24698</v>
      </c>
      <c r="J25007" s="16">
        <v>125</v>
      </c>
      <c r="L25007" s="18">
        <f t="shared" si="1183"/>
        <v>125</v>
      </c>
      <c r="M25007" s="14"/>
      <c r="O25007" s="18">
        <f t="shared" si="1181"/>
        <v>0</v>
      </c>
      <c r="P25007" s="16">
        <f t="shared" si="1182"/>
        <v>125</v>
      </c>
    </row>
    <row r="25008" spans="2:16" ht="25.5">
      <c r="B25008" s="400"/>
      <c r="D25008" s="94" t="s">
        <v>887</v>
      </c>
      <c r="F25008" s="103" t="s">
        <v>24699</v>
      </c>
      <c r="G25008" s="21" t="s">
        <v>24700</v>
      </c>
      <c r="H25008" s="21" t="s">
        <v>24701</v>
      </c>
      <c r="J25008" s="16">
        <v>42</v>
      </c>
      <c r="L25008" s="18">
        <f t="shared" si="1183"/>
        <v>42</v>
      </c>
      <c r="M25008" s="14"/>
      <c r="O25008" s="18">
        <f t="shared" si="1181"/>
        <v>0</v>
      </c>
      <c r="P25008" s="16">
        <f t="shared" si="1182"/>
        <v>42</v>
      </c>
    </row>
    <row r="25009" spans="2:16" ht="25.5">
      <c r="B25009" s="400"/>
      <c r="D25009" s="94" t="s">
        <v>887</v>
      </c>
      <c r="F25009" s="103" t="s">
        <v>24702</v>
      </c>
      <c r="G25009" s="21" t="s">
        <v>24703</v>
      </c>
      <c r="H25009" s="21" t="s">
        <v>24702</v>
      </c>
      <c r="J25009" s="16">
        <v>11</v>
      </c>
      <c r="L25009" s="18">
        <f t="shared" si="1183"/>
        <v>11</v>
      </c>
      <c r="M25009" s="14"/>
      <c r="O25009" s="18">
        <f t="shared" si="1181"/>
        <v>0</v>
      </c>
      <c r="P25009" s="16">
        <f t="shared" si="1182"/>
        <v>11</v>
      </c>
    </row>
    <row r="25010" spans="2:16" ht="25.5">
      <c r="B25010" s="400"/>
      <c r="D25010" s="94" t="s">
        <v>887</v>
      </c>
      <c r="F25010" s="103" t="s">
        <v>24704</v>
      </c>
      <c r="G25010" s="21" t="s">
        <v>24705</v>
      </c>
      <c r="H25010" s="21" t="s">
        <v>24706</v>
      </c>
      <c r="L25010" s="18">
        <f t="shared" si="1183"/>
        <v>0</v>
      </c>
      <c r="M25010" s="14">
        <v>30</v>
      </c>
      <c r="O25010" s="18">
        <f t="shared" si="1181"/>
        <v>30</v>
      </c>
      <c r="P25010" s="16">
        <f t="shared" si="1182"/>
        <v>30</v>
      </c>
    </row>
    <row r="25011" spans="2:16">
      <c r="B25011" s="400"/>
      <c r="D25011" s="94" t="s">
        <v>887</v>
      </c>
      <c r="F25011" s="103" t="s">
        <v>24707</v>
      </c>
      <c r="G25011" s="21" t="s">
        <v>24708</v>
      </c>
      <c r="H25011" s="21" t="s">
        <v>24709</v>
      </c>
      <c r="J25011" s="16">
        <v>127</v>
      </c>
      <c r="L25011" s="18">
        <f t="shared" si="1183"/>
        <v>127</v>
      </c>
      <c r="M25011" s="14"/>
      <c r="O25011" s="18">
        <f t="shared" si="1181"/>
        <v>0</v>
      </c>
      <c r="P25011" s="16">
        <f t="shared" si="1182"/>
        <v>127</v>
      </c>
    </row>
    <row r="25012" spans="2:16" ht="25.5">
      <c r="B25012" s="400"/>
      <c r="D25012" s="94" t="s">
        <v>887</v>
      </c>
      <c r="F25012" s="103" t="s">
        <v>24710</v>
      </c>
      <c r="G25012" s="21" t="s">
        <v>24711</v>
      </c>
      <c r="H25012" s="21" t="s">
        <v>24712</v>
      </c>
      <c r="L25012" s="18">
        <f t="shared" si="1183"/>
        <v>0</v>
      </c>
      <c r="M25012" s="14">
        <v>74</v>
      </c>
      <c r="O25012" s="18">
        <f t="shared" si="1181"/>
        <v>74</v>
      </c>
      <c r="P25012" s="16">
        <f t="shared" si="1182"/>
        <v>74</v>
      </c>
    </row>
    <row r="25013" spans="2:16">
      <c r="B25013" s="400"/>
      <c r="D25013" s="94" t="s">
        <v>887</v>
      </c>
      <c r="F25013" s="103" t="s">
        <v>24713</v>
      </c>
      <c r="G25013" s="21" t="s">
        <v>24714</v>
      </c>
      <c r="H25013" s="21" t="s">
        <v>24715</v>
      </c>
      <c r="J25013" s="16">
        <v>23</v>
      </c>
      <c r="L25013" s="18">
        <f t="shared" si="1183"/>
        <v>23</v>
      </c>
      <c r="M25013" s="14"/>
      <c r="O25013" s="18">
        <f t="shared" si="1181"/>
        <v>0</v>
      </c>
      <c r="P25013" s="16">
        <f t="shared" si="1182"/>
        <v>23</v>
      </c>
    </row>
    <row r="25014" spans="2:16">
      <c r="B25014" s="400"/>
      <c r="D25014" s="94" t="s">
        <v>887</v>
      </c>
      <c r="F25014" s="103" t="s">
        <v>24713</v>
      </c>
      <c r="G25014" s="21" t="s">
        <v>24714</v>
      </c>
      <c r="H25014" s="21" t="s">
        <v>24715</v>
      </c>
      <c r="J25014" s="16">
        <v>60</v>
      </c>
      <c r="L25014" s="18">
        <f t="shared" si="1183"/>
        <v>60</v>
      </c>
      <c r="M25014" s="14"/>
      <c r="O25014" s="18">
        <f t="shared" si="1181"/>
        <v>0</v>
      </c>
      <c r="P25014" s="16">
        <f t="shared" si="1182"/>
        <v>60</v>
      </c>
    </row>
    <row r="25015" spans="2:16">
      <c r="B25015" s="400"/>
      <c r="D25015" s="94" t="s">
        <v>887</v>
      </c>
      <c r="F25015" s="103" t="s">
        <v>24716</v>
      </c>
      <c r="G25015" s="21" t="s">
        <v>24717</v>
      </c>
      <c r="H25015" s="21" t="s">
        <v>13609</v>
      </c>
      <c r="J25015" s="16">
        <v>64</v>
      </c>
      <c r="L25015" s="18">
        <f t="shared" si="1183"/>
        <v>64</v>
      </c>
      <c r="M25015" s="14"/>
      <c r="O25015" s="18">
        <f t="shared" si="1181"/>
        <v>0</v>
      </c>
      <c r="P25015" s="16">
        <f t="shared" si="1182"/>
        <v>64</v>
      </c>
    </row>
    <row r="25016" spans="2:16" ht="25.5">
      <c r="B25016" s="400"/>
      <c r="D25016" s="94" t="s">
        <v>887</v>
      </c>
      <c r="F25016" s="103" t="s">
        <v>24718</v>
      </c>
      <c r="G25016" s="21" t="s">
        <v>24719</v>
      </c>
      <c r="H25016" s="21" t="s">
        <v>24718</v>
      </c>
      <c r="J25016" s="16">
        <v>31</v>
      </c>
      <c r="L25016" s="18">
        <f t="shared" si="1183"/>
        <v>31</v>
      </c>
      <c r="M25016" s="14"/>
      <c r="O25016" s="18">
        <f t="shared" si="1181"/>
        <v>0</v>
      </c>
      <c r="P25016" s="16">
        <f t="shared" si="1182"/>
        <v>31</v>
      </c>
    </row>
    <row r="25017" spans="2:16" ht="25.5">
      <c r="B25017" s="400"/>
      <c r="D25017" s="94" t="s">
        <v>887</v>
      </c>
      <c r="F25017" s="103" t="s">
        <v>24720</v>
      </c>
      <c r="G25017" s="21" t="s">
        <v>24721</v>
      </c>
      <c r="H25017" s="21" t="s">
        <v>24722</v>
      </c>
      <c r="L25017" s="18">
        <f t="shared" si="1183"/>
        <v>0</v>
      </c>
      <c r="M25017" s="14">
        <v>25</v>
      </c>
      <c r="O25017" s="18">
        <f t="shared" si="1181"/>
        <v>25</v>
      </c>
      <c r="P25017" s="16">
        <f t="shared" si="1182"/>
        <v>25</v>
      </c>
    </row>
    <row r="25018" spans="2:16">
      <c r="B25018" s="400"/>
      <c r="D25018" s="94" t="s">
        <v>887</v>
      </c>
      <c r="F25018" s="103" t="s">
        <v>1189</v>
      </c>
      <c r="G25018" s="21" t="s">
        <v>24723</v>
      </c>
      <c r="H25018" s="21" t="s">
        <v>1825</v>
      </c>
      <c r="J25018" s="16">
        <v>38</v>
      </c>
      <c r="L25018" s="18">
        <f t="shared" si="1183"/>
        <v>38</v>
      </c>
      <c r="M25018" s="14"/>
      <c r="O25018" s="18">
        <f t="shared" si="1181"/>
        <v>0</v>
      </c>
      <c r="P25018" s="16">
        <f t="shared" si="1182"/>
        <v>38</v>
      </c>
    </row>
    <row r="25019" spans="2:16">
      <c r="B25019" s="400"/>
      <c r="D25019" s="94" t="s">
        <v>887</v>
      </c>
      <c r="F25019" s="103" t="s">
        <v>1189</v>
      </c>
      <c r="G25019" s="21" t="s">
        <v>24723</v>
      </c>
      <c r="H25019" s="21" t="s">
        <v>1825</v>
      </c>
      <c r="J25019" s="16">
        <v>59</v>
      </c>
      <c r="L25019" s="18">
        <f t="shared" si="1183"/>
        <v>59</v>
      </c>
      <c r="M25019" s="14"/>
      <c r="O25019" s="18">
        <f t="shared" si="1181"/>
        <v>0</v>
      </c>
      <c r="P25019" s="16">
        <f t="shared" si="1182"/>
        <v>59</v>
      </c>
    </row>
    <row r="25020" spans="2:16" ht="25.5">
      <c r="B25020" s="400"/>
      <c r="D25020" s="94" t="s">
        <v>887</v>
      </c>
      <c r="F25020" s="103" t="s">
        <v>24724</v>
      </c>
      <c r="G25020" s="21" t="s">
        <v>24725</v>
      </c>
      <c r="H25020" s="21" t="s">
        <v>24726</v>
      </c>
      <c r="L25020" s="18">
        <f t="shared" si="1183"/>
        <v>0</v>
      </c>
      <c r="M25020" s="14">
        <v>39</v>
      </c>
      <c r="O25020" s="18">
        <f t="shared" si="1181"/>
        <v>39</v>
      </c>
      <c r="P25020" s="16">
        <f t="shared" si="1182"/>
        <v>39</v>
      </c>
    </row>
    <row r="25021" spans="2:16">
      <c r="B25021" s="400"/>
      <c r="D25021" s="94" t="s">
        <v>887</v>
      </c>
      <c r="F25021" s="103" t="s">
        <v>24727</v>
      </c>
      <c r="G25021" s="21" t="s">
        <v>24728</v>
      </c>
      <c r="H25021" s="21" t="s">
        <v>24729</v>
      </c>
      <c r="J25021" s="16">
        <v>24</v>
      </c>
      <c r="L25021" s="18">
        <f t="shared" si="1183"/>
        <v>24</v>
      </c>
      <c r="M25021" s="14"/>
      <c r="O25021" s="18">
        <f t="shared" si="1181"/>
        <v>0</v>
      </c>
      <c r="P25021" s="16">
        <f t="shared" si="1182"/>
        <v>24</v>
      </c>
    </row>
    <row r="25022" spans="2:16" ht="25.5">
      <c r="B25022" s="400"/>
      <c r="D25022" s="94" t="s">
        <v>887</v>
      </c>
      <c r="F25022" s="103" t="s">
        <v>24730</v>
      </c>
      <c r="G25022" s="21" t="s">
        <v>24731</v>
      </c>
      <c r="H25022" s="21" t="s">
        <v>24730</v>
      </c>
      <c r="J25022" s="16">
        <v>37</v>
      </c>
      <c r="L25022" s="18">
        <f t="shared" si="1183"/>
        <v>37</v>
      </c>
      <c r="M25022" s="14"/>
      <c r="O25022" s="18">
        <f t="shared" si="1181"/>
        <v>0</v>
      </c>
      <c r="P25022" s="16">
        <f t="shared" si="1182"/>
        <v>37</v>
      </c>
    </row>
    <row r="25023" spans="2:16" ht="25.5">
      <c r="B25023" s="400"/>
      <c r="D25023" s="94" t="s">
        <v>887</v>
      </c>
      <c r="F25023" s="103" t="s">
        <v>24732</v>
      </c>
      <c r="G25023" s="21" t="s">
        <v>24733</v>
      </c>
      <c r="H25023" s="21" t="s">
        <v>24732</v>
      </c>
      <c r="J25023" s="16">
        <v>19</v>
      </c>
      <c r="L25023" s="18">
        <f t="shared" si="1183"/>
        <v>19</v>
      </c>
      <c r="M25023" s="14"/>
      <c r="O25023" s="18">
        <f t="shared" si="1181"/>
        <v>0</v>
      </c>
      <c r="P25023" s="16">
        <f t="shared" si="1182"/>
        <v>19</v>
      </c>
    </row>
    <row r="25024" spans="2:16">
      <c r="B25024" s="400"/>
      <c r="D25024" s="94" t="s">
        <v>887</v>
      </c>
      <c r="F25024" s="103" t="s">
        <v>24734</v>
      </c>
      <c r="G25024" s="21" t="s">
        <v>24735</v>
      </c>
      <c r="H25024" s="21" t="s">
        <v>24736</v>
      </c>
      <c r="J25024" s="16">
        <v>10</v>
      </c>
      <c r="L25024" s="18">
        <f t="shared" si="1183"/>
        <v>10</v>
      </c>
      <c r="M25024" s="14"/>
      <c r="O25024" s="18">
        <f t="shared" si="1181"/>
        <v>0</v>
      </c>
      <c r="P25024" s="16">
        <f t="shared" si="1182"/>
        <v>10</v>
      </c>
    </row>
    <row r="25025" spans="2:16">
      <c r="B25025" s="400"/>
      <c r="D25025" s="94" t="s">
        <v>887</v>
      </c>
      <c r="F25025" s="103" t="s">
        <v>24734</v>
      </c>
      <c r="G25025" s="21" t="s">
        <v>24735</v>
      </c>
      <c r="H25025" s="21" t="s">
        <v>24736</v>
      </c>
      <c r="J25025" s="16">
        <v>16</v>
      </c>
      <c r="L25025" s="18">
        <f t="shared" si="1183"/>
        <v>16</v>
      </c>
      <c r="M25025" s="14"/>
      <c r="O25025" s="18">
        <f t="shared" si="1181"/>
        <v>0</v>
      </c>
      <c r="P25025" s="16">
        <f t="shared" si="1182"/>
        <v>16</v>
      </c>
    </row>
    <row r="25026" spans="2:16" ht="25.5">
      <c r="B25026" s="400"/>
      <c r="D25026" s="94" t="s">
        <v>887</v>
      </c>
      <c r="F25026" s="103" t="s">
        <v>24737</v>
      </c>
      <c r="G25026" s="21" t="s">
        <v>24738</v>
      </c>
      <c r="H25026" s="21" t="s">
        <v>24739</v>
      </c>
      <c r="J25026" s="16">
        <v>88</v>
      </c>
      <c r="L25026" s="18">
        <f t="shared" si="1183"/>
        <v>88</v>
      </c>
      <c r="M25026" s="14"/>
      <c r="O25026" s="18">
        <f t="shared" si="1181"/>
        <v>0</v>
      </c>
      <c r="P25026" s="16">
        <f t="shared" si="1182"/>
        <v>88</v>
      </c>
    </row>
    <row r="25027" spans="2:16" ht="25.5">
      <c r="B25027" s="400"/>
      <c r="D25027" s="94" t="s">
        <v>887</v>
      </c>
      <c r="F25027" s="103" t="s">
        <v>24737</v>
      </c>
      <c r="G25027" s="21" t="s">
        <v>24738</v>
      </c>
      <c r="H25027" s="21" t="s">
        <v>24739</v>
      </c>
      <c r="J25027" s="16">
        <v>19</v>
      </c>
      <c r="L25027" s="18">
        <f t="shared" si="1183"/>
        <v>19</v>
      </c>
      <c r="M25027" s="14"/>
      <c r="O25027" s="18">
        <f t="shared" si="1181"/>
        <v>0</v>
      </c>
      <c r="P25027" s="16">
        <f t="shared" si="1182"/>
        <v>19</v>
      </c>
    </row>
    <row r="25028" spans="2:16" ht="25.5">
      <c r="B25028" s="400"/>
      <c r="D25028" s="94" t="s">
        <v>887</v>
      </c>
      <c r="F25028" s="103" t="s">
        <v>24740</v>
      </c>
      <c r="G25028" s="21" t="s">
        <v>24741</v>
      </c>
      <c r="H25028" s="21" t="s">
        <v>24740</v>
      </c>
      <c r="J25028" s="16">
        <v>44</v>
      </c>
      <c r="L25028" s="18">
        <f t="shared" si="1183"/>
        <v>44</v>
      </c>
      <c r="M25028" s="14"/>
      <c r="O25028" s="18">
        <f t="shared" si="1181"/>
        <v>0</v>
      </c>
      <c r="P25028" s="16">
        <f t="shared" si="1182"/>
        <v>44</v>
      </c>
    </row>
    <row r="25029" spans="2:16" ht="25.5">
      <c r="B25029" s="400"/>
      <c r="D25029" s="94" t="s">
        <v>887</v>
      </c>
      <c r="F25029" s="103" t="s">
        <v>24742</v>
      </c>
      <c r="G25029" s="21" t="s">
        <v>24743</v>
      </c>
      <c r="H25029" s="21" t="s">
        <v>24744</v>
      </c>
      <c r="J25029" s="16">
        <v>24</v>
      </c>
      <c r="L25029" s="18">
        <f t="shared" si="1183"/>
        <v>24</v>
      </c>
      <c r="M25029" s="14"/>
      <c r="O25029" s="18">
        <f t="shared" si="1181"/>
        <v>0</v>
      </c>
      <c r="P25029" s="16">
        <f t="shared" si="1182"/>
        <v>24</v>
      </c>
    </row>
    <row r="25030" spans="2:16" ht="25.5">
      <c r="B25030" s="400"/>
      <c r="D25030" s="94" t="s">
        <v>887</v>
      </c>
      <c r="F25030" s="103" t="s">
        <v>24742</v>
      </c>
      <c r="G25030" s="21" t="s">
        <v>24743</v>
      </c>
      <c r="H25030" s="21" t="s">
        <v>24744</v>
      </c>
      <c r="J25030" s="16">
        <v>29</v>
      </c>
      <c r="L25030" s="18">
        <f t="shared" si="1183"/>
        <v>29</v>
      </c>
      <c r="M25030" s="14"/>
      <c r="O25030" s="18">
        <f t="shared" si="1181"/>
        <v>0</v>
      </c>
      <c r="P25030" s="16">
        <f t="shared" si="1182"/>
        <v>29</v>
      </c>
    </row>
    <row r="25031" spans="2:16">
      <c r="B25031" s="400"/>
      <c r="D25031" s="94" t="s">
        <v>887</v>
      </c>
      <c r="F25031" s="103" t="s">
        <v>24745</v>
      </c>
      <c r="G25031" s="21" t="s">
        <v>24746</v>
      </c>
      <c r="H25031" s="21" t="s">
        <v>24747</v>
      </c>
      <c r="J25031" s="16">
        <v>43</v>
      </c>
      <c r="L25031" s="18">
        <f t="shared" si="1183"/>
        <v>43</v>
      </c>
      <c r="M25031" s="14"/>
      <c r="O25031" s="18">
        <f t="shared" si="1181"/>
        <v>0</v>
      </c>
      <c r="P25031" s="16">
        <f t="shared" si="1182"/>
        <v>43</v>
      </c>
    </row>
    <row r="25032" spans="2:16">
      <c r="B25032" s="400"/>
      <c r="D25032" s="94" t="s">
        <v>887</v>
      </c>
      <c r="F25032" s="103" t="s">
        <v>24748</v>
      </c>
      <c r="G25032" s="21" t="s">
        <v>24749</v>
      </c>
      <c r="H25032" s="21" t="s">
        <v>24750</v>
      </c>
      <c r="J25032" s="16">
        <v>35</v>
      </c>
      <c r="L25032" s="18">
        <f t="shared" si="1183"/>
        <v>35</v>
      </c>
      <c r="M25032" s="14"/>
      <c r="O25032" s="18">
        <f t="shared" si="1181"/>
        <v>0</v>
      </c>
      <c r="P25032" s="16">
        <f t="shared" si="1182"/>
        <v>35</v>
      </c>
    </row>
    <row r="25033" spans="2:16" ht="25.5">
      <c r="B25033" s="400"/>
      <c r="D25033" s="94" t="s">
        <v>887</v>
      </c>
      <c r="F25033" s="103" t="s">
        <v>24751</v>
      </c>
      <c r="G25033" s="21" t="s">
        <v>24752</v>
      </c>
      <c r="H25033" s="21" t="s">
        <v>24753</v>
      </c>
      <c r="L25033" s="18">
        <f t="shared" si="1183"/>
        <v>0</v>
      </c>
      <c r="M25033" s="14">
        <v>17</v>
      </c>
      <c r="O25033" s="18">
        <f t="shared" si="1181"/>
        <v>17</v>
      </c>
      <c r="P25033" s="16">
        <f t="shared" si="1182"/>
        <v>17</v>
      </c>
    </row>
    <row r="25034" spans="2:16" ht="25.5">
      <c r="B25034" s="400"/>
      <c r="D25034" s="94" t="s">
        <v>887</v>
      </c>
      <c r="F25034" s="103" t="s">
        <v>3753</v>
      </c>
      <c r="G25034" s="21" t="s">
        <v>24754</v>
      </c>
      <c r="H25034" s="21" t="s">
        <v>3753</v>
      </c>
      <c r="J25034" s="16">
        <v>27</v>
      </c>
      <c r="L25034" s="18">
        <f t="shared" si="1183"/>
        <v>27</v>
      </c>
      <c r="M25034" s="14"/>
      <c r="O25034" s="18">
        <f t="shared" si="1181"/>
        <v>0</v>
      </c>
      <c r="P25034" s="16">
        <f t="shared" si="1182"/>
        <v>27</v>
      </c>
    </row>
    <row r="25035" spans="2:16" ht="25.5">
      <c r="B25035" s="400"/>
      <c r="D25035" s="94" t="s">
        <v>887</v>
      </c>
      <c r="F25035" s="103" t="s">
        <v>3753</v>
      </c>
      <c r="G25035" s="21" t="s">
        <v>24754</v>
      </c>
      <c r="H25035" s="21" t="s">
        <v>3753</v>
      </c>
      <c r="J25035" s="16">
        <v>45</v>
      </c>
      <c r="L25035" s="18">
        <f t="shared" si="1183"/>
        <v>45</v>
      </c>
      <c r="M25035" s="14"/>
      <c r="O25035" s="18">
        <f t="shared" ref="O25035:O25098" si="1184">+N25035+M25035</f>
        <v>0</v>
      </c>
      <c r="P25035" s="16">
        <f t="shared" ref="P25035:P25098" si="1185">+L25035+O25035</f>
        <v>45</v>
      </c>
    </row>
    <row r="25036" spans="2:16" ht="25.5">
      <c r="B25036" s="400"/>
      <c r="D25036" s="94" t="s">
        <v>887</v>
      </c>
      <c r="F25036" s="103" t="s">
        <v>24755</v>
      </c>
      <c r="G25036" s="21" t="s">
        <v>24756</v>
      </c>
      <c r="H25036" s="21" t="s">
        <v>24755</v>
      </c>
      <c r="J25036" s="16">
        <v>48</v>
      </c>
      <c r="L25036" s="18">
        <f t="shared" si="1183"/>
        <v>48</v>
      </c>
      <c r="M25036" s="14"/>
      <c r="O25036" s="18">
        <f t="shared" si="1184"/>
        <v>0</v>
      </c>
      <c r="P25036" s="16">
        <f t="shared" si="1185"/>
        <v>48</v>
      </c>
    </row>
    <row r="25037" spans="2:16" ht="38.25">
      <c r="B25037" s="400"/>
      <c r="D25037" s="94" t="s">
        <v>887</v>
      </c>
      <c r="F25037" s="103" t="s">
        <v>3043</v>
      </c>
      <c r="G25037" s="21" t="s">
        <v>24757</v>
      </c>
      <c r="H25037" s="21" t="s">
        <v>3043</v>
      </c>
      <c r="J25037" s="16">
        <v>424</v>
      </c>
      <c r="L25037" s="18">
        <f t="shared" si="1183"/>
        <v>424</v>
      </c>
      <c r="M25037" s="14"/>
      <c r="O25037" s="18">
        <f t="shared" si="1184"/>
        <v>0</v>
      </c>
      <c r="P25037" s="16">
        <f t="shared" si="1185"/>
        <v>424</v>
      </c>
    </row>
    <row r="25038" spans="2:16">
      <c r="B25038" s="400"/>
      <c r="D25038" s="94" t="s">
        <v>887</v>
      </c>
      <c r="F25038" s="103" t="s">
        <v>24758</v>
      </c>
      <c r="G25038" s="21" t="s">
        <v>24759</v>
      </c>
      <c r="H25038" s="21" t="s">
        <v>24758</v>
      </c>
      <c r="J25038" s="16">
        <v>8</v>
      </c>
      <c r="L25038" s="18">
        <f t="shared" si="1183"/>
        <v>8</v>
      </c>
      <c r="M25038" s="14"/>
      <c r="O25038" s="18">
        <f t="shared" si="1184"/>
        <v>0</v>
      </c>
      <c r="P25038" s="16">
        <f t="shared" si="1185"/>
        <v>8</v>
      </c>
    </row>
    <row r="25039" spans="2:16" ht="25.5">
      <c r="B25039" s="400"/>
      <c r="D25039" s="94" t="s">
        <v>24760</v>
      </c>
      <c r="F25039" s="103" t="s">
        <v>23761</v>
      </c>
      <c r="G25039" s="21" t="s">
        <v>24761</v>
      </c>
      <c r="H25039" s="21" t="s">
        <v>23761</v>
      </c>
      <c r="J25039" s="16">
        <v>271</v>
      </c>
      <c r="L25039" s="18">
        <f t="shared" ref="L25039:L25102" si="1186">+J25039+K25039</f>
        <v>271</v>
      </c>
      <c r="O25039" s="18">
        <f t="shared" si="1184"/>
        <v>0</v>
      </c>
      <c r="P25039" s="16">
        <f t="shared" si="1185"/>
        <v>271</v>
      </c>
    </row>
    <row r="25040" spans="2:16" ht="25.5">
      <c r="B25040" s="400"/>
      <c r="D25040" s="94" t="s">
        <v>24760</v>
      </c>
      <c r="F25040" s="103" t="s">
        <v>24762</v>
      </c>
      <c r="G25040" s="21" t="s">
        <v>24763</v>
      </c>
      <c r="H25040" s="21" t="s">
        <v>24762</v>
      </c>
      <c r="J25040" s="16">
        <v>41</v>
      </c>
      <c r="L25040" s="18">
        <f t="shared" si="1186"/>
        <v>41</v>
      </c>
      <c r="O25040" s="18">
        <f t="shared" si="1184"/>
        <v>0</v>
      </c>
      <c r="P25040" s="16">
        <f t="shared" si="1185"/>
        <v>41</v>
      </c>
    </row>
    <row r="25041" spans="2:16" ht="25.5">
      <c r="B25041" s="400"/>
      <c r="D25041" s="94" t="s">
        <v>24760</v>
      </c>
      <c r="F25041" s="103" t="s">
        <v>24764</v>
      </c>
      <c r="G25041" s="21" t="s">
        <v>24765</v>
      </c>
      <c r="H25041" s="21" t="s">
        <v>24766</v>
      </c>
      <c r="J25041" s="16">
        <v>42</v>
      </c>
      <c r="L25041" s="18">
        <f t="shared" si="1186"/>
        <v>42</v>
      </c>
      <c r="O25041" s="18">
        <f t="shared" si="1184"/>
        <v>0</v>
      </c>
      <c r="P25041" s="16">
        <f t="shared" si="1185"/>
        <v>42</v>
      </c>
    </row>
    <row r="25042" spans="2:16" ht="25.5">
      <c r="B25042" s="400"/>
      <c r="D25042" s="94" t="s">
        <v>24760</v>
      </c>
      <c r="F25042" s="103" t="s">
        <v>24767</v>
      </c>
      <c r="G25042" s="21" t="s">
        <v>24768</v>
      </c>
      <c r="H25042" s="21" t="s">
        <v>24767</v>
      </c>
      <c r="J25042" s="16">
        <v>37</v>
      </c>
      <c r="L25042" s="18">
        <f t="shared" si="1186"/>
        <v>37</v>
      </c>
      <c r="O25042" s="18">
        <f t="shared" si="1184"/>
        <v>0</v>
      </c>
      <c r="P25042" s="16">
        <f t="shared" si="1185"/>
        <v>37</v>
      </c>
    </row>
    <row r="25043" spans="2:16" ht="25.5">
      <c r="B25043" s="400"/>
      <c r="D25043" s="94" t="s">
        <v>24760</v>
      </c>
      <c r="F25043" s="103" t="s">
        <v>24769</v>
      </c>
      <c r="G25043" s="21" t="s">
        <v>24770</v>
      </c>
      <c r="H25043" s="21" t="s">
        <v>24771</v>
      </c>
      <c r="J25043" s="16">
        <v>217</v>
      </c>
      <c r="L25043" s="18">
        <f t="shared" si="1186"/>
        <v>217</v>
      </c>
      <c r="O25043" s="18">
        <f t="shared" si="1184"/>
        <v>0</v>
      </c>
      <c r="P25043" s="16">
        <f t="shared" si="1185"/>
        <v>217</v>
      </c>
    </row>
    <row r="25044" spans="2:16" ht="25.5">
      <c r="B25044" s="400"/>
      <c r="D25044" s="94" t="s">
        <v>24760</v>
      </c>
      <c r="F25044" s="103" t="s">
        <v>24769</v>
      </c>
      <c r="G25044" s="21" t="s">
        <v>24772</v>
      </c>
      <c r="H25044" s="21" t="s">
        <v>9312</v>
      </c>
      <c r="J25044" s="16">
        <v>221</v>
      </c>
      <c r="L25044" s="18">
        <f t="shared" si="1186"/>
        <v>221</v>
      </c>
      <c r="O25044" s="18">
        <f t="shared" si="1184"/>
        <v>0</v>
      </c>
      <c r="P25044" s="16">
        <f t="shared" si="1185"/>
        <v>221</v>
      </c>
    </row>
    <row r="25045" spans="2:16" ht="25.5">
      <c r="B25045" s="400"/>
      <c r="D25045" s="94" t="s">
        <v>24760</v>
      </c>
      <c r="F25045" s="103" t="s">
        <v>24773</v>
      </c>
      <c r="G25045" s="21" t="s">
        <v>24774</v>
      </c>
      <c r="H25045" s="21" t="s">
        <v>24773</v>
      </c>
      <c r="J25045" s="16">
        <v>41</v>
      </c>
      <c r="L25045" s="18">
        <f t="shared" si="1186"/>
        <v>41</v>
      </c>
      <c r="O25045" s="18">
        <f t="shared" si="1184"/>
        <v>0</v>
      </c>
      <c r="P25045" s="16">
        <f t="shared" si="1185"/>
        <v>41</v>
      </c>
    </row>
    <row r="25046" spans="2:16" ht="25.5">
      <c r="B25046" s="400"/>
      <c r="D25046" s="94" t="s">
        <v>24760</v>
      </c>
      <c r="F25046" s="103" t="s">
        <v>24775</v>
      </c>
      <c r="G25046" s="21" t="s">
        <v>24776</v>
      </c>
      <c r="H25046" s="21" t="s">
        <v>24775</v>
      </c>
      <c r="J25046" s="16">
        <v>17</v>
      </c>
      <c r="L25046" s="18">
        <f t="shared" si="1186"/>
        <v>17</v>
      </c>
      <c r="O25046" s="18">
        <f t="shared" si="1184"/>
        <v>0</v>
      </c>
      <c r="P25046" s="16">
        <f t="shared" si="1185"/>
        <v>17</v>
      </c>
    </row>
    <row r="25047" spans="2:16" ht="25.5">
      <c r="B25047" s="400"/>
      <c r="D25047" s="94" t="s">
        <v>24760</v>
      </c>
      <c r="F25047" s="103" t="s">
        <v>24777</v>
      </c>
      <c r="G25047" s="21" t="s">
        <v>24778</v>
      </c>
      <c r="H25047" s="21" t="s">
        <v>24777</v>
      </c>
      <c r="J25047" s="16">
        <v>19</v>
      </c>
      <c r="L25047" s="18">
        <f t="shared" si="1186"/>
        <v>19</v>
      </c>
      <c r="O25047" s="18">
        <f t="shared" si="1184"/>
        <v>0</v>
      </c>
      <c r="P25047" s="16">
        <f t="shared" si="1185"/>
        <v>19</v>
      </c>
    </row>
    <row r="25048" spans="2:16" ht="25.5">
      <c r="B25048" s="400"/>
      <c r="D25048" s="94" t="s">
        <v>24760</v>
      </c>
      <c r="F25048" s="103" t="s">
        <v>24779</v>
      </c>
      <c r="G25048" s="21" t="s">
        <v>24780</v>
      </c>
      <c r="H25048" s="21" t="s">
        <v>24781</v>
      </c>
      <c r="J25048" s="16">
        <v>99</v>
      </c>
      <c r="L25048" s="18">
        <f t="shared" si="1186"/>
        <v>99</v>
      </c>
      <c r="O25048" s="18">
        <f t="shared" si="1184"/>
        <v>0</v>
      </c>
      <c r="P25048" s="16">
        <f t="shared" si="1185"/>
        <v>99</v>
      </c>
    </row>
    <row r="25049" spans="2:16" ht="25.5">
      <c r="B25049" s="400"/>
      <c r="D25049" s="94" t="s">
        <v>24760</v>
      </c>
      <c r="F25049" s="103" t="s">
        <v>24782</v>
      </c>
      <c r="G25049" s="21" t="s">
        <v>24783</v>
      </c>
      <c r="H25049" s="21" t="s">
        <v>24782</v>
      </c>
      <c r="J25049" s="16">
        <v>17</v>
      </c>
      <c r="L25049" s="18">
        <f t="shared" si="1186"/>
        <v>17</v>
      </c>
      <c r="O25049" s="18">
        <f t="shared" si="1184"/>
        <v>0</v>
      </c>
      <c r="P25049" s="16">
        <f t="shared" si="1185"/>
        <v>17</v>
      </c>
    </row>
    <row r="25050" spans="2:16" ht="25.5">
      <c r="B25050" s="400"/>
      <c r="D25050" s="94" t="s">
        <v>24760</v>
      </c>
      <c r="F25050" s="103" t="s">
        <v>24784</v>
      </c>
      <c r="G25050" s="21" t="s">
        <v>24785</v>
      </c>
      <c r="H25050" s="21" t="s">
        <v>24784</v>
      </c>
      <c r="J25050" s="16">
        <v>50</v>
      </c>
      <c r="L25050" s="18">
        <f t="shared" si="1186"/>
        <v>50</v>
      </c>
      <c r="O25050" s="18">
        <f t="shared" si="1184"/>
        <v>0</v>
      </c>
      <c r="P25050" s="16">
        <f t="shared" si="1185"/>
        <v>50</v>
      </c>
    </row>
    <row r="25051" spans="2:16" ht="25.5">
      <c r="B25051" s="400"/>
      <c r="D25051" s="94" t="s">
        <v>24760</v>
      </c>
      <c r="F25051" s="103" t="s">
        <v>24786</v>
      </c>
      <c r="G25051" s="21" t="s">
        <v>24787</v>
      </c>
      <c r="H25051" s="21" t="s">
        <v>24788</v>
      </c>
      <c r="J25051" s="16">
        <v>8</v>
      </c>
      <c r="L25051" s="18">
        <f t="shared" si="1186"/>
        <v>8</v>
      </c>
      <c r="O25051" s="18">
        <f t="shared" si="1184"/>
        <v>0</v>
      </c>
      <c r="P25051" s="16">
        <f t="shared" si="1185"/>
        <v>8</v>
      </c>
    </row>
    <row r="25052" spans="2:16" ht="25.5">
      <c r="B25052" s="400"/>
      <c r="D25052" s="94" t="s">
        <v>24760</v>
      </c>
      <c r="F25052" s="103" t="s">
        <v>24789</v>
      </c>
      <c r="G25052" s="21" t="s">
        <v>24790</v>
      </c>
      <c r="H25052" s="21" t="s">
        <v>24791</v>
      </c>
      <c r="J25052" s="16">
        <v>18</v>
      </c>
      <c r="L25052" s="18">
        <f t="shared" si="1186"/>
        <v>18</v>
      </c>
      <c r="O25052" s="18">
        <f t="shared" si="1184"/>
        <v>0</v>
      </c>
      <c r="P25052" s="16">
        <f t="shared" si="1185"/>
        <v>18</v>
      </c>
    </row>
    <row r="25053" spans="2:16" ht="25.5">
      <c r="B25053" s="400"/>
      <c r="D25053" s="94" t="s">
        <v>24760</v>
      </c>
      <c r="F25053" s="103" t="s">
        <v>3558</v>
      </c>
      <c r="G25053" s="21" t="s">
        <v>24792</v>
      </c>
      <c r="H25053" s="21" t="s">
        <v>3558</v>
      </c>
      <c r="J25053" s="16">
        <v>20</v>
      </c>
      <c r="L25053" s="18">
        <f t="shared" si="1186"/>
        <v>20</v>
      </c>
      <c r="O25053" s="18">
        <f t="shared" si="1184"/>
        <v>0</v>
      </c>
      <c r="P25053" s="16">
        <f t="shared" si="1185"/>
        <v>20</v>
      </c>
    </row>
    <row r="25054" spans="2:16" ht="25.5">
      <c r="B25054" s="400"/>
      <c r="D25054" s="94" t="s">
        <v>24760</v>
      </c>
      <c r="F25054" s="103" t="s">
        <v>24793</v>
      </c>
      <c r="G25054" s="21" t="s">
        <v>24794</v>
      </c>
      <c r="H25054" s="21" t="s">
        <v>24793</v>
      </c>
      <c r="J25054" s="16">
        <v>20</v>
      </c>
      <c r="L25054" s="18">
        <f t="shared" si="1186"/>
        <v>20</v>
      </c>
      <c r="O25054" s="18">
        <f t="shared" si="1184"/>
        <v>0</v>
      </c>
      <c r="P25054" s="16">
        <f t="shared" si="1185"/>
        <v>20</v>
      </c>
    </row>
    <row r="25055" spans="2:16" ht="25.5">
      <c r="B25055" s="400"/>
      <c r="D25055" s="94" t="s">
        <v>343</v>
      </c>
      <c r="F25055" s="103" t="s">
        <v>24795</v>
      </c>
      <c r="G25055" s="21" t="s">
        <v>24796</v>
      </c>
      <c r="H25055" s="21" t="s">
        <v>24795</v>
      </c>
      <c r="J25055" s="16">
        <v>64</v>
      </c>
      <c r="L25055" s="18">
        <f t="shared" si="1186"/>
        <v>64</v>
      </c>
      <c r="O25055" s="18">
        <f t="shared" si="1184"/>
        <v>0</v>
      </c>
      <c r="P25055" s="16">
        <f t="shared" si="1185"/>
        <v>64</v>
      </c>
    </row>
    <row r="25056" spans="2:16" ht="25.5">
      <c r="B25056" s="400"/>
      <c r="D25056" s="94" t="s">
        <v>343</v>
      </c>
      <c r="F25056" s="103" t="s">
        <v>430</v>
      </c>
      <c r="G25056" s="21" t="s">
        <v>24797</v>
      </c>
      <c r="H25056" s="21" t="s">
        <v>430</v>
      </c>
      <c r="J25056" s="16">
        <v>17</v>
      </c>
      <c r="L25056" s="18">
        <f t="shared" si="1186"/>
        <v>17</v>
      </c>
      <c r="O25056" s="18">
        <f t="shared" si="1184"/>
        <v>0</v>
      </c>
      <c r="P25056" s="16">
        <f t="shared" si="1185"/>
        <v>17</v>
      </c>
    </row>
    <row r="25057" spans="2:16" ht="25.5">
      <c r="B25057" s="400"/>
      <c r="D25057" s="94" t="s">
        <v>343</v>
      </c>
      <c r="F25057" s="103" t="s">
        <v>24798</v>
      </c>
      <c r="G25057" s="21" t="s">
        <v>24799</v>
      </c>
      <c r="H25057" s="21" t="s">
        <v>24798</v>
      </c>
      <c r="J25057" s="16">
        <v>42</v>
      </c>
      <c r="L25057" s="18">
        <f t="shared" si="1186"/>
        <v>42</v>
      </c>
      <c r="O25057" s="18">
        <f t="shared" si="1184"/>
        <v>0</v>
      </c>
      <c r="P25057" s="16">
        <f t="shared" si="1185"/>
        <v>42</v>
      </c>
    </row>
    <row r="25058" spans="2:16" ht="25.5">
      <c r="B25058" s="400"/>
      <c r="D25058" s="94" t="s">
        <v>343</v>
      </c>
      <c r="F25058" s="103" t="s">
        <v>24800</v>
      </c>
      <c r="G25058" s="21" t="s">
        <v>24801</v>
      </c>
      <c r="H25058" s="21" t="s">
        <v>24800</v>
      </c>
      <c r="J25058" s="16">
        <v>19</v>
      </c>
      <c r="L25058" s="18">
        <f t="shared" si="1186"/>
        <v>19</v>
      </c>
      <c r="O25058" s="18">
        <f t="shared" si="1184"/>
        <v>0</v>
      </c>
      <c r="P25058" s="16">
        <f t="shared" si="1185"/>
        <v>19</v>
      </c>
    </row>
    <row r="25059" spans="2:16" ht="25.5">
      <c r="B25059" s="400"/>
      <c r="D25059" s="94" t="s">
        <v>343</v>
      </c>
      <c r="F25059" s="103" t="s">
        <v>24802</v>
      </c>
      <c r="G25059" s="21" t="s">
        <v>24803</v>
      </c>
      <c r="H25059" s="21" t="s">
        <v>24804</v>
      </c>
      <c r="J25059" s="16">
        <v>147</v>
      </c>
      <c r="L25059" s="18">
        <f t="shared" si="1186"/>
        <v>147</v>
      </c>
      <c r="O25059" s="18">
        <f t="shared" si="1184"/>
        <v>0</v>
      </c>
      <c r="P25059" s="16">
        <f t="shared" si="1185"/>
        <v>147</v>
      </c>
    </row>
    <row r="25060" spans="2:16" ht="25.5">
      <c r="B25060" s="400"/>
      <c r="D25060" s="94" t="s">
        <v>343</v>
      </c>
      <c r="F25060" s="103" t="s">
        <v>24802</v>
      </c>
      <c r="G25060" s="21" t="s">
        <v>24803</v>
      </c>
      <c r="H25060" s="21" t="s">
        <v>24804</v>
      </c>
      <c r="J25060" s="16">
        <v>83</v>
      </c>
      <c r="L25060" s="18">
        <f t="shared" si="1186"/>
        <v>83</v>
      </c>
      <c r="O25060" s="18">
        <f t="shared" si="1184"/>
        <v>0</v>
      </c>
      <c r="P25060" s="16">
        <f t="shared" si="1185"/>
        <v>83</v>
      </c>
    </row>
    <row r="25061" spans="2:16" ht="25.5">
      <c r="B25061" s="400"/>
      <c r="D25061" s="94" t="s">
        <v>343</v>
      </c>
      <c r="F25061" s="103" t="s">
        <v>17968</v>
      </c>
      <c r="G25061" s="21" t="s">
        <v>24805</v>
      </c>
      <c r="H25061" s="21" t="s">
        <v>24806</v>
      </c>
      <c r="J25061" s="16">
        <v>196</v>
      </c>
      <c r="L25061" s="18">
        <f t="shared" si="1186"/>
        <v>196</v>
      </c>
      <c r="O25061" s="18">
        <f t="shared" si="1184"/>
        <v>0</v>
      </c>
      <c r="P25061" s="16">
        <f t="shared" si="1185"/>
        <v>196</v>
      </c>
    </row>
    <row r="25062" spans="2:16" ht="38.25">
      <c r="B25062" s="400"/>
      <c r="D25062" s="94" t="s">
        <v>343</v>
      </c>
      <c r="F25062" s="103" t="s">
        <v>17968</v>
      </c>
      <c r="G25062" s="21" t="s">
        <v>24807</v>
      </c>
      <c r="H25062" s="21" t="s">
        <v>17968</v>
      </c>
      <c r="J25062" s="16">
        <v>215</v>
      </c>
      <c r="L25062" s="18">
        <f t="shared" si="1186"/>
        <v>215</v>
      </c>
      <c r="O25062" s="18">
        <f t="shared" si="1184"/>
        <v>0</v>
      </c>
      <c r="P25062" s="16">
        <f t="shared" si="1185"/>
        <v>215</v>
      </c>
    </row>
    <row r="25063" spans="2:16" ht="38.25">
      <c r="B25063" s="400"/>
      <c r="D25063" s="94" t="s">
        <v>343</v>
      </c>
      <c r="F25063" s="103" t="s">
        <v>731</v>
      </c>
      <c r="G25063" s="21" t="s">
        <v>24808</v>
      </c>
      <c r="H25063" s="21" t="s">
        <v>731</v>
      </c>
      <c r="J25063" s="16">
        <v>199</v>
      </c>
      <c r="L25063" s="18">
        <f t="shared" si="1186"/>
        <v>199</v>
      </c>
      <c r="O25063" s="18">
        <f t="shared" si="1184"/>
        <v>0</v>
      </c>
      <c r="P25063" s="16">
        <f t="shared" si="1185"/>
        <v>199</v>
      </c>
    </row>
    <row r="25064" spans="2:16" ht="25.5">
      <c r="B25064" s="400"/>
      <c r="D25064" s="94" t="s">
        <v>343</v>
      </c>
      <c r="F25064" s="103" t="s">
        <v>24809</v>
      </c>
      <c r="G25064" s="21" t="s">
        <v>24810</v>
      </c>
      <c r="H25064" s="21" t="s">
        <v>24809</v>
      </c>
      <c r="J25064" s="16">
        <v>34</v>
      </c>
      <c r="L25064" s="18">
        <f t="shared" si="1186"/>
        <v>34</v>
      </c>
      <c r="O25064" s="18">
        <f t="shared" si="1184"/>
        <v>0</v>
      </c>
      <c r="P25064" s="16">
        <f t="shared" si="1185"/>
        <v>34</v>
      </c>
    </row>
    <row r="25065" spans="2:16" ht="25.5">
      <c r="B25065" s="400"/>
      <c r="D25065" s="94" t="s">
        <v>343</v>
      </c>
      <c r="F25065" s="103" t="s">
        <v>24811</v>
      </c>
      <c r="G25065" s="21" t="s">
        <v>24812</v>
      </c>
      <c r="H25065" s="21" t="s">
        <v>24811</v>
      </c>
      <c r="J25065" s="16">
        <v>33</v>
      </c>
      <c r="L25065" s="18">
        <f t="shared" si="1186"/>
        <v>33</v>
      </c>
      <c r="O25065" s="18">
        <f t="shared" si="1184"/>
        <v>0</v>
      </c>
      <c r="P25065" s="16">
        <f t="shared" si="1185"/>
        <v>33</v>
      </c>
    </row>
    <row r="25066" spans="2:16" ht="25.5">
      <c r="B25066" s="400"/>
      <c r="D25066" s="94" t="s">
        <v>343</v>
      </c>
      <c r="F25066" s="103" t="s">
        <v>24813</v>
      </c>
      <c r="G25066" s="21" t="s">
        <v>24814</v>
      </c>
      <c r="H25066" s="21" t="s">
        <v>24813</v>
      </c>
      <c r="J25066" s="16">
        <v>9</v>
      </c>
      <c r="L25066" s="18">
        <f t="shared" si="1186"/>
        <v>9</v>
      </c>
      <c r="O25066" s="18">
        <f t="shared" si="1184"/>
        <v>0</v>
      </c>
      <c r="P25066" s="16">
        <f t="shared" si="1185"/>
        <v>9</v>
      </c>
    </row>
    <row r="25067" spans="2:16" ht="25.5">
      <c r="B25067" s="400"/>
      <c r="D25067" s="94" t="s">
        <v>343</v>
      </c>
      <c r="F25067" s="103" t="s">
        <v>24815</v>
      </c>
      <c r="G25067" s="21" t="s">
        <v>24816</v>
      </c>
      <c r="H25067" s="21" t="s">
        <v>24815</v>
      </c>
      <c r="J25067" s="16">
        <v>73</v>
      </c>
      <c r="L25067" s="18">
        <f t="shared" si="1186"/>
        <v>73</v>
      </c>
      <c r="O25067" s="18">
        <f t="shared" si="1184"/>
        <v>0</v>
      </c>
      <c r="P25067" s="16">
        <f t="shared" si="1185"/>
        <v>73</v>
      </c>
    </row>
    <row r="25068" spans="2:16" ht="25.5">
      <c r="B25068" s="400"/>
      <c r="D25068" s="94" t="s">
        <v>343</v>
      </c>
      <c r="F25068" s="103" t="s">
        <v>24817</v>
      </c>
      <c r="G25068" s="21" t="s">
        <v>24818</v>
      </c>
      <c r="H25068" s="21" t="s">
        <v>24817</v>
      </c>
      <c r="J25068" s="16">
        <v>13</v>
      </c>
      <c r="L25068" s="18">
        <f t="shared" si="1186"/>
        <v>13</v>
      </c>
      <c r="O25068" s="18">
        <f t="shared" si="1184"/>
        <v>0</v>
      </c>
      <c r="P25068" s="16">
        <f t="shared" si="1185"/>
        <v>13</v>
      </c>
    </row>
    <row r="25069" spans="2:16" ht="25.5">
      <c r="B25069" s="400"/>
      <c r="D25069" s="94" t="s">
        <v>343</v>
      </c>
      <c r="F25069" s="103" t="s">
        <v>24819</v>
      </c>
      <c r="G25069" s="21" t="s">
        <v>24820</v>
      </c>
      <c r="H25069" s="21" t="s">
        <v>24819</v>
      </c>
      <c r="J25069" s="16">
        <v>28</v>
      </c>
      <c r="L25069" s="18">
        <f t="shared" si="1186"/>
        <v>28</v>
      </c>
      <c r="O25069" s="18">
        <f t="shared" si="1184"/>
        <v>0</v>
      </c>
      <c r="P25069" s="16">
        <f t="shared" si="1185"/>
        <v>28</v>
      </c>
    </row>
    <row r="25070" spans="2:16" ht="25.5">
      <c r="B25070" s="400"/>
      <c r="D25070" s="94" t="s">
        <v>343</v>
      </c>
      <c r="F25070" s="103" t="s">
        <v>24821</v>
      </c>
      <c r="G25070" s="21" t="s">
        <v>24822</v>
      </c>
      <c r="H25070" s="21" t="s">
        <v>24821</v>
      </c>
      <c r="J25070" s="16">
        <v>21</v>
      </c>
      <c r="L25070" s="18">
        <f t="shared" si="1186"/>
        <v>21</v>
      </c>
      <c r="O25070" s="18">
        <f t="shared" si="1184"/>
        <v>0</v>
      </c>
      <c r="P25070" s="16">
        <f t="shared" si="1185"/>
        <v>21</v>
      </c>
    </row>
    <row r="25071" spans="2:16" ht="25.5">
      <c r="B25071" s="400"/>
      <c r="D25071" s="94" t="s">
        <v>343</v>
      </c>
      <c r="F25071" s="103" t="s">
        <v>24823</v>
      </c>
      <c r="G25071" s="21" t="s">
        <v>24824</v>
      </c>
      <c r="H25071" s="21" t="s">
        <v>24823</v>
      </c>
      <c r="J25071" s="16">
        <v>19</v>
      </c>
      <c r="L25071" s="18">
        <f t="shared" si="1186"/>
        <v>19</v>
      </c>
      <c r="O25071" s="18">
        <f t="shared" si="1184"/>
        <v>0</v>
      </c>
      <c r="P25071" s="16">
        <f t="shared" si="1185"/>
        <v>19</v>
      </c>
    </row>
    <row r="25072" spans="2:16" ht="25.5">
      <c r="B25072" s="400"/>
      <c r="D25072" s="94" t="s">
        <v>343</v>
      </c>
      <c r="F25072" s="103" t="s">
        <v>24825</v>
      </c>
      <c r="G25072" s="21" t="s">
        <v>24826</v>
      </c>
      <c r="H25072" s="21" t="s">
        <v>24825</v>
      </c>
      <c r="J25072" s="16">
        <v>36</v>
      </c>
      <c r="L25072" s="18">
        <f t="shared" si="1186"/>
        <v>36</v>
      </c>
      <c r="O25072" s="18">
        <f t="shared" si="1184"/>
        <v>0</v>
      </c>
      <c r="P25072" s="16">
        <f t="shared" si="1185"/>
        <v>36</v>
      </c>
    </row>
    <row r="25073" spans="2:16" ht="25.5">
      <c r="B25073" s="400"/>
      <c r="D25073" s="94" t="s">
        <v>343</v>
      </c>
      <c r="F25073" s="103" t="s">
        <v>24443</v>
      </c>
      <c r="G25073" s="21" t="s">
        <v>24827</v>
      </c>
      <c r="H25073" s="21" t="s">
        <v>24443</v>
      </c>
      <c r="J25073" s="16">
        <v>10</v>
      </c>
      <c r="L25073" s="18">
        <f t="shared" si="1186"/>
        <v>10</v>
      </c>
      <c r="O25073" s="18">
        <f t="shared" si="1184"/>
        <v>0</v>
      </c>
      <c r="P25073" s="16">
        <f t="shared" si="1185"/>
        <v>10</v>
      </c>
    </row>
    <row r="25074" spans="2:16" ht="25.5">
      <c r="B25074" s="400"/>
      <c r="D25074" s="94" t="s">
        <v>343</v>
      </c>
      <c r="F25074" s="103" t="s">
        <v>3730</v>
      </c>
      <c r="G25074" s="21" t="s">
        <v>24828</v>
      </c>
      <c r="H25074" s="21" t="s">
        <v>3730</v>
      </c>
      <c r="J25074" s="16">
        <v>13</v>
      </c>
      <c r="L25074" s="18">
        <f t="shared" si="1186"/>
        <v>13</v>
      </c>
      <c r="O25074" s="18">
        <f t="shared" si="1184"/>
        <v>0</v>
      </c>
      <c r="P25074" s="16">
        <f t="shared" si="1185"/>
        <v>13</v>
      </c>
    </row>
    <row r="25075" spans="2:16" ht="25.5">
      <c r="B25075" s="400"/>
      <c r="D25075" s="94" t="s">
        <v>343</v>
      </c>
      <c r="F25075" s="103" t="s">
        <v>24829</v>
      </c>
      <c r="G25075" s="21" t="s">
        <v>24830</v>
      </c>
      <c r="H25075" s="21" t="s">
        <v>24829</v>
      </c>
      <c r="J25075" s="16">
        <v>3</v>
      </c>
      <c r="L25075" s="18">
        <f t="shared" si="1186"/>
        <v>3</v>
      </c>
      <c r="O25075" s="18">
        <f t="shared" si="1184"/>
        <v>0</v>
      </c>
      <c r="P25075" s="16">
        <f t="shared" si="1185"/>
        <v>3</v>
      </c>
    </row>
    <row r="25076" spans="2:16" ht="25.5">
      <c r="B25076" s="400"/>
      <c r="D25076" s="94" t="s">
        <v>343</v>
      </c>
      <c r="F25076" s="103" t="s">
        <v>24829</v>
      </c>
      <c r="G25076" s="21" t="s">
        <v>24830</v>
      </c>
      <c r="H25076" s="21" t="s">
        <v>24829</v>
      </c>
      <c r="J25076" s="16">
        <v>2</v>
      </c>
      <c r="L25076" s="18">
        <f t="shared" si="1186"/>
        <v>2</v>
      </c>
      <c r="O25076" s="18">
        <f t="shared" si="1184"/>
        <v>0</v>
      </c>
      <c r="P25076" s="16">
        <f t="shared" si="1185"/>
        <v>2</v>
      </c>
    </row>
    <row r="25077" spans="2:16" ht="25.5">
      <c r="B25077" s="400"/>
      <c r="D25077" s="94" t="s">
        <v>343</v>
      </c>
      <c r="F25077" s="103" t="s">
        <v>24831</v>
      </c>
      <c r="G25077" s="21" t="s">
        <v>24832</v>
      </c>
      <c r="H25077" s="21" t="s">
        <v>24831</v>
      </c>
      <c r="J25077" s="16">
        <v>35</v>
      </c>
      <c r="L25077" s="18">
        <f t="shared" si="1186"/>
        <v>35</v>
      </c>
      <c r="O25077" s="18">
        <f t="shared" si="1184"/>
        <v>0</v>
      </c>
      <c r="P25077" s="16">
        <f t="shared" si="1185"/>
        <v>35</v>
      </c>
    </row>
    <row r="25078" spans="2:16" ht="25.5">
      <c r="B25078" s="400"/>
      <c r="D25078" s="94" t="s">
        <v>343</v>
      </c>
      <c r="F25078" s="103" t="s">
        <v>321</v>
      </c>
      <c r="G25078" s="21" t="s">
        <v>24833</v>
      </c>
      <c r="H25078" s="21" t="s">
        <v>321</v>
      </c>
      <c r="J25078" s="16">
        <v>5</v>
      </c>
      <c r="L25078" s="18">
        <f t="shared" si="1186"/>
        <v>5</v>
      </c>
      <c r="O25078" s="18">
        <f t="shared" si="1184"/>
        <v>0</v>
      </c>
      <c r="P25078" s="16">
        <f t="shared" si="1185"/>
        <v>5</v>
      </c>
    </row>
    <row r="25079" spans="2:16" ht="38.25">
      <c r="B25079" s="400"/>
      <c r="D25079" s="94" t="s">
        <v>343</v>
      </c>
      <c r="F25079" s="103" t="s">
        <v>3043</v>
      </c>
      <c r="G25079" s="21" t="s">
        <v>24834</v>
      </c>
      <c r="H25079" s="21" t="s">
        <v>3043</v>
      </c>
      <c r="J25079" s="16">
        <v>241</v>
      </c>
      <c r="L25079" s="18">
        <f t="shared" si="1186"/>
        <v>241</v>
      </c>
      <c r="O25079" s="18">
        <f t="shared" si="1184"/>
        <v>0</v>
      </c>
      <c r="P25079" s="16">
        <f t="shared" si="1185"/>
        <v>241</v>
      </c>
    </row>
    <row r="25080" spans="2:16" ht="25.5">
      <c r="B25080" s="400"/>
      <c r="D25080" s="94" t="s">
        <v>343</v>
      </c>
      <c r="F25080" s="103" t="s">
        <v>24112</v>
      </c>
      <c r="G25080" s="21" t="s">
        <v>24835</v>
      </c>
      <c r="H25080" s="21" t="s">
        <v>24112</v>
      </c>
      <c r="J25080" s="16">
        <v>1</v>
      </c>
      <c r="L25080" s="18">
        <f t="shared" si="1186"/>
        <v>1</v>
      </c>
      <c r="O25080" s="18">
        <f t="shared" si="1184"/>
        <v>0</v>
      </c>
      <c r="P25080" s="16">
        <f t="shared" si="1185"/>
        <v>1</v>
      </c>
    </row>
    <row r="25081" spans="2:16" ht="25.5">
      <c r="B25081" s="400"/>
      <c r="D25081" s="94" t="s">
        <v>343</v>
      </c>
      <c r="F25081" s="103" t="s">
        <v>24112</v>
      </c>
      <c r="G25081" s="21" t="s">
        <v>24835</v>
      </c>
      <c r="H25081" s="21" t="s">
        <v>24112</v>
      </c>
      <c r="J25081" s="16">
        <v>5</v>
      </c>
      <c r="L25081" s="18">
        <f t="shared" si="1186"/>
        <v>5</v>
      </c>
      <c r="O25081" s="18">
        <f t="shared" si="1184"/>
        <v>0</v>
      </c>
      <c r="P25081" s="16">
        <f t="shared" si="1185"/>
        <v>5</v>
      </c>
    </row>
    <row r="25082" spans="2:16" ht="25.5">
      <c r="B25082" s="400"/>
      <c r="D25082" s="94" t="s">
        <v>343</v>
      </c>
      <c r="F25082" s="103" t="s">
        <v>3202</v>
      </c>
      <c r="G25082" s="21" t="s">
        <v>24836</v>
      </c>
      <c r="H25082" s="21" t="s">
        <v>3202</v>
      </c>
      <c r="J25082" s="16">
        <v>25</v>
      </c>
      <c r="L25082" s="18">
        <f t="shared" si="1186"/>
        <v>25</v>
      </c>
      <c r="O25082" s="18">
        <f t="shared" si="1184"/>
        <v>0</v>
      </c>
      <c r="P25082" s="16">
        <f t="shared" si="1185"/>
        <v>25</v>
      </c>
    </row>
    <row r="25083" spans="2:16" ht="38.25">
      <c r="B25083" s="400"/>
      <c r="D25083" s="94" t="s">
        <v>343</v>
      </c>
      <c r="F25083" s="103" t="s">
        <v>24837</v>
      </c>
      <c r="G25083" s="21" t="s">
        <v>24838</v>
      </c>
      <c r="H25083" s="21" t="s">
        <v>24839</v>
      </c>
      <c r="J25083" s="16">
        <v>20</v>
      </c>
      <c r="L25083" s="18">
        <f t="shared" si="1186"/>
        <v>20</v>
      </c>
      <c r="O25083" s="18">
        <f t="shared" si="1184"/>
        <v>0</v>
      </c>
      <c r="P25083" s="16">
        <f t="shared" si="1185"/>
        <v>20</v>
      </c>
    </row>
    <row r="25084" spans="2:16" ht="38.25">
      <c r="B25084" s="400"/>
      <c r="D25084" s="94" t="s">
        <v>343</v>
      </c>
      <c r="F25084" s="103" t="s">
        <v>24837</v>
      </c>
      <c r="G25084" s="21" t="s">
        <v>24838</v>
      </c>
      <c r="H25084" s="21" t="s">
        <v>24839</v>
      </c>
      <c r="J25084" s="16">
        <v>9</v>
      </c>
      <c r="L25084" s="18">
        <f t="shared" si="1186"/>
        <v>9</v>
      </c>
      <c r="O25084" s="18">
        <f t="shared" si="1184"/>
        <v>0</v>
      </c>
      <c r="P25084" s="16">
        <f t="shared" si="1185"/>
        <v>9</v>
      </c>
    </row>
    <row r="25085" spans="2:16" ht="25.5">
      <c r="B25085" s="400"/>
      <c r="D25085" s="94" t="s">
        <v>343</v>
      </c>
      <c r="F25085" s="103" t="s">
        <v>1189</v>
      </c>
      <c r="G25085" s="21" t="s">
        <v>24840</v>
      </c>
      <c r="H25085" s="21" t="s">
        <v>1189</v>
      </c>
      <c r="J25085" s="16">
        <v>9</v>
      </c>
      <c r="L25085" s="18">
        <f t="shared" si="1186"/>
        <v>9</v>
      </c>
      <c r="O25085" s="18">
        <f t="shared" si="1184"/>
        <v>0</v>
      </c>
      <c r="P25085" s="16">
        <f t="shared" si="1185"/>
        <v>9</v>
      </c>
    </row>
    <row r="25086" spans="2:16" ht="25.5">
      <c r="B25086" s="400"/>
      <c r="D25086" s="94" t="s">
        <v>343</v>
      </c>
      <c r="F25086" s="103" t="s">
        <v>244</v>
      </c>
      <c r="G25086" s="21" t="s">
        <v>24841</v>
      </c>
      <c r="H25086" s="21" t="s">
        <v>244</v>
      </c>
      <c r="J25086" s="16">
        <v>9</v>
      </c>
      <c r="L25086" s="18">
        <f t="shared" si="1186"/>
        <v>9</v>
      </c>
      <c r="O25086" s="18">
        <f t="shared" si="1184"/>
        <v>0</v>
      </c>
      <c r="P25086" s="16">
        <f t="shared" si="1185"/>
        <v>9</v>
      </c>
    </row>
    <row r="25087" spans="2:16" ht="25.5">
      <c r="B25087" s="400"/>
      <c r="D25087" s="94" t="s">
        <v>343</v>
      </c>
      <c r="F25087" s="103" t="s">
        <v>24842</v>
      </c>
      <c r="G25087" s="21" t="s">
        <v>24843</v>
      </c>
      <c r="H25087" s="21" t="s">
        <v>24842</v>
      </c>
      <c r="J25087" s="16">
        <v>26</v>
      </c>
      <c r="L25087" s="18">
        <f t="shared" si="1186"/>
        <v>26</v>
      </c>
      <c r="O25087" s="18">
        <f t="shared" si="1184"/>
        <v>0</v>
      </c>
      <c r="P25087" s="16">
        <f t="shared" si="1185"/>
        <v>26</v>
      </c>
    </row>
    <row r="25088" spans="2:16" ht="25.5">
      <c r="B25088" s="400"/>
      <c r="D25088" s="94" t="s">
        <v>343</v>
      </c>
      <c r="F25088" s="103" t="s">
        <v>24844</v>
      </c>
      <c r="G25088" s="21" t="s">
        <v>24845</v>
      </c>
      <c r="H25088" s="21" t="s">
        <v>24844</v>
      </c>
      <c r="J25088" s="16">
        <v>6</v>
      </c>
      <c r="L25088" s="18">
        <f t="shared" si="1186"/>
        <v>6</v>
      </c>
      <c r="O25088" s="18">
        <f t="shared" si="1184"/>
        <v>0</v>
      </c>
      <c r="P25088" s="16">
        <f t="shared" si="1185"/>
        <v>6</v>
      </c>
    </row>
    <row r="25089" spans="2:16" ht="25.5">
      <c r="B25089" s="400"/>
      <c r="D25089" s="94" t="s">
        <v>24846</v>
      </c>
      <c r="F25089" s="103" t="s">
        <v>24925</v>
      </c>
      <c r="G25089" s="21" t="s">
        <v>24926</v>
      </c>
      <c r="H25089" s="21" t="s">
        <v>24927</v>
      </c>
      <c r="J25089" s="16">
        <v>150</v>
      </c>
      <c r="L25089" s="18">
        <f t="shared" si="1186"/>
        <v>150</v>
      </c>
      <c r="O25089" s="18">
        <f t="shared" si="1184"/>
        <v>0</v>
      </c>
      <c r="P25089" s="16">
        <f t="shared" si="1185"/>
        <v>150</v>
      </c>
    </row>
    <row r="25090" spans="2:16" ht="38.25">
      <c r="B25090" s="400"/>
      <c r="D25090" s="94" t="s">
        <v>24846</v>
      </c>
      <c r="F25090" s="103" t="s">
        <v>24925</v>
      </c>
      <c r="G25090" s="21" t="s">
        <v>24928</v>
      </c>
      <c r="H25090" s="21" t="s">
        <v>24929</v>
      </c>
      <c r="J25090" s="16">
        <v>359</v>
      </c>
      <c r="L25090" s="18">
        <f t="shared" si="1186"/>
        <v>359</v>
      </c>
      <c r="O25090" s="18">
        <f t="shared" si="1184"/>
        <v>0</v>
      </c>
      <c r="P25090" s="16">
        <f t="shared" si="1185"/>
        <v>359</v>
      </c>
    </row>
    <row r="25091" spans="2:16">
      <c r="B25091" s="400"/>
      <c r="D25091" s="94" t="s">
        <v>24846</v>
      </c>
      <c r="F25091" s="103" t="s">
        <v>24930</v>
      </c>
      <c r="G25091" s="21" t="s">
        <v>24931</v>
      </c>
      <c r="H25091" s="21" t="s">
        <v>24932</v>
      </c>
      <c r="J25091" s="16">
        <v>51</v>
      </c>
      <c r="L25091" s="18">
        <f t="shared" si="1186"/>
        <v>51</v>
      </c>
      <c r="O25091" s="18">
        <f t="shared" si="1184"/>
        <v>0</v>
      </c>
      <c r="P25091" s="16">
        <f t="shared" si="1185"/>
        <v>51</v>
      </c>
    </row>
    <row r="25092" spans="2:16" ht="25.5">
      <c r="B25092" s="400"/>
      <c r="D25092" s="94" t="s">
        <v>24846</v>
      </c>
      <c r="F25092" s="103" t="s">
        <v>24933</v>
      </c>
      <c r="G25092" s="21" t="s">
        <v>24934</v>
      </c>
      <c r="H25092" s="21" t="s">
        <v>24935</v>
      </c>
      <c r="J25092" s="16">
        <v>20</v>
      </c>
      <c r="L25092" s="18">
        <f t="shared" si="1186"/>
        <v>20</v>
      </c>
      <c r="O25092" s="18">
        <f t="shared" si="1184"/>
        <v>0</v>
      </c>
      <c r="P25092" s="16">
        <f t="shared" si="1185"/>
        <v>20</v>
      </c>
    </row>
    <row r="25093" spans="2:16" ht="25.5">
      <c r="B25093" s="400"/>
      <c r="D25093" s="94" t="s">
        <v>24846</v>
      </c>
      <c r="F25093" s="103" t="s">
        <v>24936</v>
      </c>
      <c r="G25093" s="21" t="s">
        <v>24937</v>
      </c>
      <c r="H25093" s="21" t="s">
        <v>24938</v>
      </c>
      <c r="J25093" s="16">
        <v>60</v>
      </c>
      <c r="L25093" s="18">
        <f t="shared" si="1186"/>
        <v>60</v>
      </c>
      <c r="O25093" s="18">
        <f t="shared" si="1184"/>
        <v>0</v>
      </c>
      <c r="P25093" s="16">
        <f t="shared" si="1185"/>
        <v>60</v>
      </c>
    </row>
    <row r="25094" spans="2:16" ht="25.5">
      <c r="B25094" s="400"/>
      <c r="D25094" s="94" t="s">
        <v>24846</v>
      </c>
      <c r="F25094" s="103" t="s">
        <v>24939</v>
      </c>
      <c r="G25094" s="21" t="s">
        <v>24940</v>
      </c>
      <c r="H25094" s="21" t="s">
        <v>24941</v>
      </c>
      <c r="J25094" s="16">
        <v>31</v>
      </c>
      <c r="L25094" s="18">
        <f t="shared" si="1186"/>
        <v>31</v>
      </c>
      <c r="O25094" s="18">
        <f t="shared" si="1184"/>
        <v>0</v>
      </c>
      <c r="P25094" s="16">
        <f t="shared" si="1185"/>
        <v>31</v>
      </c>
    </row>
    <row r="25095" spans="2:16" ht="25.5">
      <c r="B25095" s="400"/>
      <c r="D25095" s="94" t="s">
        <v>24846</v>
      </c>
      <c r="F25095" s="103" t="s">
        <v>24942</v>
      </c>
      <c r="G25095" s="21" t="s">
        <v>24943</v>
      </c>
      <c r="H25095" s="21" t="s">
        <v>24944</v>
      </c>
      <c r="J25095" s="16">
        <v>17</v>
      </c>
      <c r="L25095" s="18">
        <f t="shared" si="1186"/>
        <v>17</v>
      </c>
      <c r="O25095" s="18">
        <f t="shared" si="1184"/>
        <v>0</v>
      </c>
      <c r="P25095" s="16">
        <f t="shared" si="1185"/>
        <v>17</v>
      </c>
    </row>
    <row r="25096" spans="2:16">
      <c r="B25096" s="400"/>
      <c r="D25096" s="94" t="s">
        <v>24846</v>
      </c>
      <c r="F25096" s="103" t="s">
        <v>24945</v>
      </c>
      <c r="G25096" s="21" t="s">
        <v>24946</v>
      </c>
      <c r="H25096" s="21" t="s">
        <v>24947</v>
      </c>
      <c r="J25096" s="16">
        <v>87</v>
      </c>
      <c r="L25096" s="18">
        <f t="shared" si="1186"/>
        <v>87</v>
      </c>
      <c r="O25096" s="18">
        <f t="shared" si="1184"/>
        <v>0</v>
      </c>
      <c r="P25096" s="16">
        <f t="shared" si="1185"/>
        <v>87</v>
      </c>
    </row>
    <row r="25097" spans="2:16">
      <c r="B25097" s="400"/>
      <c r="D25097" s="94" t="s">
        <v>24846</v>
      </c>
      <c r="F25097" s="103" t="s">
        <v>24948</v>
      </c>
      <c r="G25097" s="21" t="s">
        <v>24949</v>
      </c>
      <c r="H25097" s="21" t="s">
        <v>24950</v>
      </c>
      <c r="J25097" s="16">
        <v>33</v>
      </c>
      <c r="L25097" s="18">
        <f t="shared" si="1186"/>
        <v>33</v>
      </c>
      <c r="O25097" s="18">
        <f t="shared" si="1184"/>
        <v>0</v>
      </c>
      <c r="P25097" s="16">
        <f t="shared" si="1185"/>
        <v>33</v>
      </c>
    </row>
    <row r="25098" spans="2:16">
      <c r="B25098" s="400"/>
      <c r="D25098" s="94" t="s">
        <v>24846</v>
      </c>
      <c r="F25098" s="103" t="s">
        <v>24951</v>
      </c>
      <c r="G25098" s="21" t="s">
        <v>24952</v>
      </c>
      <c r="H25098" s="21" t="s">
        <v>24953</v>
      </c>
      <c r="J25098" s="16">
        <v>130</v>
      </c>
      <c r="L25098" s="18">
        <f t="shared" si="1186"/>
        <v>130</v>
      </c>
      <c r="O25098" s="18">
        <f t="shared" si="1184"/>
        <v>0</v>
      </c>
      <c r="P25098" s="16">
        <f t="shared" si="1185"/>
        <v>130</v>
      </c>
    </row>
    <row r="25099" spans="2:16" ht="25.5">
      <c r="B25099" s="400"/>
      <c r="D25099" s="94" t="s">
        <v>24846</v>
      </c>
      <c r="F25099" s="103" t="s">
        <v>24954</v>
      </c>
      <c r="G25099" s="21" t="s">
        <v>24955</v>
      </c>
      <c r="H25099" s="21" t="s">
        <v>24956</v>
      </c>
      <c r="J25099" s="16">
        <v>20</v>
      </c>
      <c r="L25099" s="18">
        <f t="shared" si="1186"/>
        <v>20</v>
      </c>
      <c r="O25099" s="18">
        <f t="shared" ref="O25099:O25162" si="1187">+N25099+M25099</f>
        <v>0</v>
      </c>
      <c r="P25099" s="16">
        <f t="shared" ref="P25099:P25162" si="1188">+L25099+O25099</f>
        <v>20</v>
      </c>
    </row>
    <row r="25100" spans="2:16" ht="25.5">
      <c r="B25100" s="400"/>
      <c r="D25100" s="94" t="s">
        <v>24846</v>
      </c>
      <c r="F25100" s="103" t="s">
        <v>24957</v>
      </c>
      <c r="G25100" s="21" t="s">
        <v>24958</v>
      </c>
      <c r="H25100" s="21" t="s">
        <v>24959</v>
      </c>
      <c r="J25100" s="16">
        <v>184</v>
      </c>
      <c r="L25100" s="18">
        <f t="shared" si="1186"/>
        <v>184</v>
      </c>
      <c r="O25100" s="18">
        <f t="shared" si="1187"/>
        <v>0</v>
      </c>
      <c r="P25100" s="16">
        <f t="shared" si="1188"/>
        <v>184</v>
      </c>
    </row>
    <row r="25101" spans="2:16" ht="25.5">
      <c r="B25101" s="400"/>
      <c r="D25101" s="94" t="s">
        <v>24846</v>
      </c>
      <c r="F25101" s="103" t="s">
        <v>24960</v>
      </c>
      <c r="G25101" s="21" t="s">
        <v>24961</v>
      </c>
      <c r="H25101" s="21" t="s">
        <v>24962</v>
      </c>
      <c r="J25101" s="16">
        <v>19</v>
      </c>
      <c r="L25101" s="18">
        <f t="shared" si="1186"/>
        <v>19</v>
      </c>
      <c r="O25101" s="18">
        <f t="shared" si="1187"/>
        <v>0</v>
      </c>
      <c r="P25101" s="16">
        <f t="shared" si="1188"/>
        <v>19</v>
      </c>
    </row>
    <row r="25102" spans="2:16" ht="25.5">
      <c r="B25102" s="400"/>
      <c r="D25102" s="94" t="s">
        <v>24846</v>
      </c>
      <c r="F25102" s="103" t="s">
        <v>24963</v>
      </c>
      <c r="G25102" s="21" t="s">
        <v>24964</v>
      </c>
      <c r="H25102" s="21" t="s">
        <v>24965</v>
      </c>
      <c r="J25102" s="16">
        <v>84</v>
      </c>
      <c r="L25102" s="18">
        <f t="shared" si="1186"/>
        <v>84</v>
      </c>
      <c r="O25102" s="18">
        <f t="shared" si="1187"/>
        <v>0</v>
      </c>
      <c r="P25102" s="16">
        <f t="shared" si="1188"/>
        <v>84</v>
      </c>
    </row>
    <row r="25103" spans="2:16" ht="25.5">
      <c r="B25103" s="400"/>
      <c r="D25103" s="94" t="s">
        <v>24846</v>
      </c>
      <c r="F25103" s="103" t="s">
        <v>24966</v>
      </c>
      <c r="G25103" s="21" t="s">
        <v>24967</v>
      </c>
      <c r="H25103" s="21" t="s">
        <v>24968</v>
      </c>
      <c r="J25103" s="16">
        <v>145</v>
      </c>
      <c r="L25103" s="18">
        <f t="shared" ref="L25103:L25166" si="1189">+J25103+K25103</f>
        <v>145</v>
      </c>
      <c r="O25103" s="18">
        <f t="shared" si="1187"/>
        <v>0</v>
      </c>
      <c r="P25103" s="16">
        <f t="shared" si="1188"/>
        <v>145</v>
      </c>
    </row>
    <row r="25104" spans="2:16" ht="25.5">
      <c r="B25104" s="400"/>
      <c r="D25104" s="94" t="s">
        <v>24846</v>
      </c>
      <c r="F25104" s="103" t="s">
        <v>24966</v>
      </c>
      <c r="G25104" s="21" t="s">
        <v>24969</v>
      </c>
      <c r="H25104" s="21" t="s">
        <v>24970</v>
      </c>
      <c r="J25104" s="16">
        <v>291</v>
      </c>
      <c r="L25104" s="18">
        <f t="shared" si="1189"/>
        <v>291</v>
      </c>
      <c r="O25104" s="18">
        <f t="shared" si="1187"/>
        <v>0</v>
      </c>
      <c r="P25104" s="16">
        <f t="shared" si="1188"/>
        <v>291</v>
      </c>
    </row>
    <row r="25105" spans="2:16" ht="25.5">
      <c r="B25105" s="400"/>
      <c r="D25105" s="94" t="s">
        <v>24846</v>
      </c>
      <c r="F25105" s="103" t="s">
        <v>24966</v>
      </c>
      <c r="G25105" s="21" t="s">
        <v>24971</v>
      </c>
      <c r="H25105" s="21" t="s">
        <v>24972</v>
      </c>
      <c r="J25105" s="16">
        <v>70</v>
      </c>
      <c r="L25105" s="18">
        <f t="shared" si="1189"/>
        <v>70</v>
      </c>
      <c r="O25105" s="18">
        <f t="shared" si="1187"/>
        <v>0</v>
      </c>
      <c r="P25105" s="16">
        <f t="shared" si="1188"/>
        <v>70</v>
      </c>
    </row>
    <row r="25106" spans="2:16" ht="25.5">
      <c r="B25106" s="400"/>
      <c r="D25106" s="94" t="s">
        <v>24846</v>
      </c>
      <c r="F25106" s="103" t="s">
        <v>24966</v>
      </c>
      <c r="G25106" s="21" t="s">
        <v>24973</v>
      </c>
      <c r="H25106" s="21" t="s">
        <v>24974</v>
      </c>
      <c r="J25106" s="16">
        <v>90</v>
      </c>
      <c r="L25106" s="18">
        <f t="shared" si="1189"/>
        <v>90</v>
      </c>
      <c r="O25106" s="18">
        <f t="shared" si="1187"/>
        <v>0</v>
      </c>
      <c r="P25106" s="16">
        <f t="shared" si="1188"/>
        <v>90</v>
      </c>
    </row>
    <row r="25107" spans="2:16" ht="25.5">
      <c r="B25107" s="400"/>
      <c r="D25107" s="94" t="s">
        <v>24846</v>
      </c>
      <c r="F25107" s="103" t="s">
        <v>24975</v>
      </c>
      <c r="G25107" s="21" t="s">
        <v>24976</v>
      </c>
      <c r="H25107" s="21" t="s">
        <v>24977</v>
      </c>
      <c r="J25107" s="16">
        <v>28</v>
      </c>
      <c r="L25107" s="18">
        <f t="shared" si="1189"/>
        <v>28</v>
      </c>
      <c r="O25107" s="18">
        <f t="shared" si="1187"/>
        <v>0</v>
      </c>
      <c r="P25107" s="16">
        <f t="shared" si="1188"/>
        <v>28</v>
      </c>
    </row>
    <row r="25108" spans="2:16" ht="25.5">
      <c r="B25108" s="400"/>
      <c r="D25108" s="94" t="s">
        <v>24846</v>
      </c>
      <c r="F25108" s="103" t="s">
        <v>24978</v>
      </c>
      <c r="G25108" s="21" t="s">
        <v>24979</v>
      </c>
      <c r="H25108" s="21" t="s">
        <v>24980</v>
      </c>
      <c r="J25108" s="16">
        <v>15</v>
      </c>
      <c r="L25108" s="18">
        <f t="shared" si="1189"/>
        <v>15</v>
      </c>
      <c r="O25108" s="18">
        <f t="shared" si="1187"/>
        <v>0</v>
      </c>
      <c r="P25108" s="16">
        <f t="shared" si="1188"/>
        <v>15</v>
      </c>
    </row>
    <row r="25109" spans="2:16" ht="25.5">
      <c r="B25109" s="400"/>
      <c r="D25109" s="94" t="s">
        <v>24846</v>
      </c>
      <c r="F25109" s="103" t="s">
        <v>24981</v>
      </c>
      <c r="G25109" s="21" t="s">
        <v>24982</v>
      </c>
      <c r="H25109" s="21" t="s">
        <v>24983</v>
      </c>
      <c r="J25109" s="16">
        <v>24</v>
      </c>
      <c r="L25109" s="18">
        <f t="shared" si="1189"/>
        <v>24</v>
      </c>
      <c r="O25109" s="18">
        <f t="shared" si="1187"/>
        <v>0</v>
      </c>
      <c r="P25109" s="16">
        <f t="shared" si="1188"/>
        <v>24</v>
      </c>
    </row>
    <row r="25110" spans="2:16">
      <c r="B25110" s="400"/>
      <c r="D25110" s="94" t="s">
        <v>24846</v>
      </c>
      <c r="F25110" s="103" t="s">
        <v>24984</v>
      </c>
      <c r="G25110" s="21" t="s">
        <v>24985</v>
      </c>
      <c r="H25110" s="21" t="s">
        <v>24986</v>
      </c>
      <c r="J25110" s="16">
        <v>23</v>
      </c>
      <c r="L25110" s="18">
        <f t="shared" si="1189"/>
        <v>23</v>
      </c>
      <c r="O25110" s="18">
        <f t="shared" si="1187"/>
        <v>0</v>
      </c>
      <c r="P25110" s="16">
        <f t="shared" si="1188"/>
        <v>23</v>
      </c>
    </row>
    <row r="25111" spans="2:16" ht="25.5">
      <c r="B25111" s="400"/>
      <c r="D25111" s="94" t="s">
        <v>24846</v>
      </c>
      <c r="F25111" s="103" t="s">
        <v>24987</v>
      </c>
      <c r="G25111" s="21" t="s">
        <v>24988</v>
      </c>
      <c r="H25111" s="21" t="s">
        <v>24989</v>
      </c>
      <c r="J25111" s="16">
        <v>28</v>
      </c>
      <c r="L25111" s="18">
        <f t="shared" si="1189"/>
        <v>28</v>
      </c>
      <c r="O25111" s="18">
        <f t="shared" si="1187"/>
        <v>0</v>
      </c>
      <c r="P25111" s="16">
        <f t="shared" si="1188"/>
        <v>28</v>
      </c>
    </row>
    <row r="25112" spans="2:16" ht="25.5">
      <c r="B25112" s="400"/>
      <c r="D25112" s="94" t="s">
        <v>24846</v>
      </c>
      <c r="F25112" s="103" t="s">
        <v>24990</v>
      </c>
      <c r="G25112" s="21" t="s">
        <v>24991</v>
      </c>
      <c r="H25112" s="21" t="s">
        <v>24992</v>
      </c>
      <c r="J25112" s="16">
        <v>8</v>
      </c>
      <c r="L25112" s="18">
        <f t="shared" si="1189"/>
        <v>8</v>
      </c>
      <c r="O25112" s="18">
        <f t="shared" si="1187"/>
        <v>0</v>
      </c>
      <c r="P25112" s="16">
        <f t="shared" si="1188"/>
        <v>8</v>
      </c>
    </row>
    <row r="25113" spans="2:16" ht="25.5">
      <c r="B25113" s="400"/>
      <c r="D25113" s="94" t="s">
        <v>24846</v>
      </c>
      <c r="F25113" s="103" t="s">
        <v>24993</v>
      </c>
      <c r="G25113" s="21" t="s">
        <v>24994</v>
      </c>
      <c r="H25113" s="21" t="s">
        <v>24995</v>
      </c>
      <c r="L25113" s="18">
        <f t="shared" si="1189"/>
        <v>0</v>
      </c>
      <c r="M25113" s="16">
        <v>22</v>
      </c>
      <c r="O25113" s="18">
        <f t="shared" si="1187"/>
        <v>22</v>
      </c>
      <c r="P25113" s="16">
        <f t="shared" si="1188"/>
        <v>22</v>
      </c>
    </row>
    <row r="25114" spans="2:16" ht="25.5">
      <c r="B25114" s="400"/>
      <c r="D25114" s="94" t="s">
        <v>24846</v>
      </c>
      <c r="F25114" s="103" t="s">
        <v>24996</v>
      </c>
      <c r="G25114" s="21" t="s">
        <v>24997</v>
      </c>
      <c r="H25114" s="21" t="s">
        <v>24998</v>
      </c>
      <c r="L25114" s="18">
        <f t="shared" si="1189"/>
        <v>0</v>
      </c>
      <c r="M25114" s="16">
        <v>240</v>
      </c>
      <c r="O25114" s="18">
        <f t="shared" si="1187"/>
        <v>240</v>
      </c>
      <c r="P25114" s="16">
        <f t="shared" si="1188"/>
        <v>240</v>
      </c>
    </row>
    <row r="25115" spans="2:16" ht="25.5">
      <c r="B25115" s="400"/>
      <c r="D25115" s="94" t="s">
        <v>24846</v>
      </c>
      <c r="F25115" s="103" t="s">
        <v>24996</v>
      </c>
      <c r="G25115" s="21" t="s">
        <v>24999</v>
      </c>
      <c r="H25115" s="21" t="s">
        <v>25000</v>
      </c>
      <c r="L25115" s="18">
        <f t="shared" si="1189"/>
        <v>0</v>
      </c>
      <c r="M25115" s="16">
        <v>56</v>
      </c>
      <c r="O25115" s="18">
        <f t="shared" si="1187"/>
        <v>56</v>
      </c>
      <c r="P25115" s="16">
        <f t="shared" si="1188"/>
        <v>56</v>
      </c>
    </row>
    <row r="25116" spans="2:16" ht="25.5">
      <c r="B25116" s="400"/>
      <c r="D25116" s="94" t="s">
        <v>24846</v>
      </c>
      <c r="F25116" s="103" t="s">
        <v>24996</v>
      </c>
      <c r="G25116" s="21" t="s">
        <v>25001</v>
      </c>
      <c r="H25116" s="21" t="s">
        <v>25002</v>
      </c>
      <c r="L25116" s="18">
        <f t="shared" si="1189"/>
        <v>0</v>
      </c>
      <c r="M25116" s="16">
        <v>26</v>
      </c>
      <c r="O25116" s="18">
        <f t="shared" si="1187"/>
        <v>26</v>
      </c>
      <c r="P25116" s="16">
        <f t="shared" si="1188"/>
        <v>26</v>
      </c>
    </row>
    <row r="25117" spans="2:16" ht="38.25">
      <c r="B25117" s="400"/>
      <c r="D25117" s="94" t="s">
        <v>24846</v>
      </c>
      <c r="F25117" s="103" t="s">
        <v>24996</v>
      </c>
      <c r="G25117" s="21" t="s">
        <v>25003</v>
      </c>
      <c r="H25117" s="21" t="s">
        <v>25004</v>
      </c>
      <c r="L25117" s="18">
        <f t="shared" si="1189"/>
        <v>0</v>
      </c>
      <c r="M25117" s="16">
        <v>211</v>
      </c>
      <c r="O25117" s="18">
        <f t="shared" si="1187"/>
        <v>211</v>
      </c>
      <c r="P25117" s="16">
        <f t="shared" si="1188"/>
        <v>211</v>
      </c>
    </row>
    <row r="25118" spans="2:16" ht="25.5">
      <c r="B25118" s="400"/>
      <c r="D25118" s="94" t="s">
        <v>24846</v>
      </c>
      <c r="F25118" s="103" t="s">
        <v>24996</v>
      </c>
      <c r="G25118" s="21" t="s">
        <v>25005</v>
      </c>
      <c r="H25118" s="21" t="s">
        <v>25006</v>
      </c>
      <c r="L25118" s="18">
        <f t="shared" si="1189"/>
        <v>0</v>
      </c>
      <c r="M25118" s="16">
        <v>19</v>
      </c>
      <c r="O25118" s="18">
        <f t="shared" si="1187"/>
        <v>19</v>
      </c>
      <c r="P25118" s="16">
        <f t="shared" si="1188"/>
        <v>19</v>
      </c>
    </row>
    <row r="25119" spans="2:16" ht="25.5">
      <c r="B25119" s="400"/>
      <c r="D25119" s="94" t="s">
        <v>24846</v>
      </c>
      <c r="F25119" s="103" t="s">
        <v>24996</v>
      </c>
      <c r="G25119" s="21" t="s">
        <v>25007</v>
      </c>
      <c r="H25119" s="21" t="s">
        <v>25008</v>
      </c>
      <c r="L25119" s="18">
        <f t="shared" si="1189"/>
        <v>0</v>
      </c>
      <c r="M25119" s="16">
        <v>24</v>
      </c>
      <c r="O25119" s="18">
        <f t="shared" si="1187"/>
        <v>24</v>
      </c>
      <c r="P25119" s="16">
        <f t="shared" si="1188"/>
        <v>24</v>
      </c>
    </row>
    <row r="25120" spans="2:16" ht="25.5">
      <c r="B25120" s="400"/>
      <c r="D25120" s="94" t="s">
        <v>24846</v>
      </c>
      <c r="F25120" s="103" t="s">
        <v>24996</v>
      </c>
      <c r="G25120" s="21" t="s">
        <v>25009</v>
      </c>
      <c r="H25120" s="21" t="s">
        <v>25010</v>
      </c>
      <c r="L25120" s="18">
        <f t="shared" si="1189"/>
        <v>0</v>
      </c>
      <c r="M25120" s="16">
        <v>17</v>
      </c>
      <c r="O25120" s="18">
        <f t="shared" si="1187"/>
        <v>17</v>
      </c>
      <c r="P25120" s="16">
        <f t="shared" si="1188"/>
        <v>17</v>
      </c>
    </row>
    <row r="25121" spans="2:16" ht="25.5">
      <c r="B25121" s="400"/>
      <c r="D25121" s="94" t="s">
        <v>24846</v>
      </c>
      <c r="F25121" s="103" t="s">
        <v>24996</v>
      </c>
      <c r="G25121" s="21" t="s">
        <v>25011</v>
      </c>
      <c r="H25121" s="21" t="s">
        <v>25012</v>
      </c>
      <c r="L25121" s="18">
        <f t="shared" si="1189"/>
        <v>0</v>
      </c>
      <c r="M25121" s="16">
        <v>28</v>
      </c>
      <c r="O25121" s="18">
        <f t="shared" si="1187"/>
        <v>28</v>
      </c>
      <c r="P25121" s="16">
        <f t="shared" si="1188"/>
        <v>28</v>
      </c>
    </row>
    <row r="25122" spans="2:16" ht="25.5">
      <c r="B25122" s="400"/>
      <c r="D25122" s="94" t="s">
        <v>24846</v>
      </c>
      <c r="F25122" s="103" t="s">
        <v>25013</v>
      </c>
      <c r="G25122" s="21" t="s">
        <v>25014</v>
      </c>
      <c r="H25122" s="21" t="s">
        <v>25015</v>
      </c>
      <c r="J25122" s="16">
        <v>25</v>
      </c>
      <c r="L25122" s="18">
        <f t="shared" si="1189"/>
        <v>25</v>
      </c>
      <c r="O25122" s="18">
        <f t="shared" si="1187"/>
        <v>0</v>
      </c>
      <c r="P25122" s="16">
        <f t="shared" si="1188"/>
        <v>25</v>
      </c>
    </row>
    <row r="25123" spans="2:16" ht="25.5">
      <c r="B25123" s="400"/>
      <c r="D25123" s="94" t="s">
        <v>24846</v>
      </c>
      <c r="F25123" s="103" t="s">
        <v>25016</v>
      </c>
      <c r="G25123" s="21" t="s">
        <v>25017</v>
      </c>
      <c r="H25123" s="21" t="s">
        <v>25018</v>
      </c>
      <c r="J25123" s="16">
        <v>29</v>
      </c>
      <c r="L25123" s="18">
        <f t="shared" si="1189"/>
        <v>29</v>
      </c>
      <c r="O25123" s="18">
        <f t="shared" si="1187"/>
        <v>0</v>
      </c>
      <c r="P25123" s="16">
        <f t="shared" si="1188"/>
        <v>29</v>
      </c>
    </row>
    <row r="25124" spans="2:16">
      <c r="B25124" s="400"/>
      <c r="D25124" s="94" t="s">
        <v>24846</v>
      </c>
      <c r="F25124" s="103" t="s">
        <v>25019</v>
      </c>
      <c r="G25124" s="21" t="s">
        <v>25020</v>
      </c>
      <c r="H25124" s="21" t="s">
        <v>25021</v>
      </c>
      <c r="J25124" s="16">
        <v>17</v>
      </c>
      <c r="L25124" s="18">
        <f t="shared" si="1189"/>
        <v>17</v>
      </c>
      <c r="O25124" s="18">
        <f t="shared" si="1187"/>
        <v>0</v>
      </c>
      <c r="P25124" s="16">
        <f t="shared" si="1188"/>
        <v>17</v>
      </c>
    </row>
    <row r="25125" spans="2:16">
      <c r="B25125" s="400"/>
      <c r="D25125" s="94" t="s">
        <v>24846</v>
      </c>
      <c r="F25125" s="103" t="s">
        <v>25022</v>
      </c>
      <c r="G25125" s="21" t="s">
        <v>25023</v>
      </c>
      <c r="H25125" s="21" t="s">
        <v>25024</v>
      </c>
      <c r="J25125" s="16">
        <v>54</v>
      </c>
      <c r="L25125" s="18">
        <f t="shared" si="1189"/>
        <v>54</v>
      </c>
      <c r="O25125" s="18">
        <f t="shared" si="1187"/>
        <v>0</v>
      </c>
      <c r="P25125" s="16">
        <f t="shared" si="1188"/>
        <v>54</v>
      </c>
    </row>
    <row r="25126" spans="2:16" ht="25.5">
      <c r="B25126" s="400"/>
      <c r="D25126" s="94" t="s">
        <v>24846</v>
      </c>
      <c r="F25126" s="103" t="s">
        <v>25025</v>
      </c>
      <c r="G25126" s="21" t="s">
        <v>25026</v>
      </c>
      <c r="H25126" s="21" t="s">
        <v>25027</v>
      </c>
      <c r="J25126" s="16">
        <v>18</v>
      </c>
      <c r="L25126" s="18">
        <f t="shared" si="1189"/>
        <v>18</v>
      </c>
      <c r="O25126" s="18">
        <f t="shared" si="1187"/>
        <v>0</v>
      </c>
      <c r="P25126" s="16">
        <f t="shared" si="1188"/>
        <v>18</v>
      </c>
    </row>
    <row r="25127" spans="2:16" ht="25.5">
      <c r="B25127" s="400"/>
      <c r="D25127" s="94" t="s">
        <v>24846</v>
      </c>
      <c r="F25127" s="103" t="s">
        <v>25028</v>
      </c>
      <c r="G25127" s="21" t="s">
        <v>25029</v>
      </c>
      <c r="H25127" s="21" t="s">
        <v>25030</v>
      </c>
      <c r="J25127" s="16">
        <v>18</v>
      </c>
      <c r="L25127" s="18">
        <f t="shared" si="1189"/>
        <v>18</v>
      </c>
      <c r="O25127" s="18">
        <f t="shared" si="1187"/>
        <v>0</v>
      </c>
      <c r="P25127" s="16">
        <f t="shared" si="1188"/>
        <v>18</v>
      </c>
    </row>
    <row r="25128" spans="2:16" ht="25.5">
      <c r="B25128" s="400"/>
      <c r="D25128" s="94" t="s">
        <v>24846</v>
      </c>
      <c r="F25128" s="103" t="s">
        <v>25031</v>
      </c>
      <c r="G25128" s="21" t="s">
        <v>25032</v>
      </c>
      <c r="H25128" s="21" t="s">
        <v>25033</v>
      </c>
      <c r="J25128" s="16">
        <v>12</v>
      </c>
      <c r="L25128" s="18">
        <f t="shared" si="1189"/>
        <v>12</v>
      </c>
      <c r="O25128" s="18">
        <f t="shared" si="1187"/>
        <v>0</v>
      </c>
      <c r="P25128" s="16">
        <f t="shared" si="1188"/>
        <v>12</v>
      </c>
    </row>
    <row r="25129" spans="2:16" ht="25.5">
      <c r="B25129" s="400"/>
      <c r="D25129" s="94" t="s">
        <v>24846</v>
      </c>
      <c r="F25129" s="103" t="s">
        <v>25034</v>
      </c>
      <c r="G25129" s="21" t="s">
        <v>25035</v>
      </c>
      <c r="H25129" s="21" t="s">
        <v>25036</v>
      </c>
      <c r="J25129" s="16">
        <v>17</v>
      </c>
      <c r="L25129" s="18">
        <f t="shared" si="1189"/>
        <v>17</v>
      </c>
      <c r="O25129" s="18">
        <f t="shared" si="1187"/>
        <v>0</v>
      </c>
      <c r="P25129" s="16">
        <f t="shared" si="1188"/>
        <v>17</v>
      </c>
    </row>
    <row r="25130" spans="2:16" ht="25.5">
      <c r="B25130" s="400"/>
      <c r="D25130" s="94" t="s">
        <v>24846</v>
      </c>
      <c r="F25130" s="103" t="s">
        <v>25037</v>
      </c>
      <c r="G25130" s="21" t="s">
        <v>25038</v>
      </c>
      <c r="H25130" s="21" t="s">
        <v>25039</v>
      </c>
      <c r="J25130" s="16">
        <v>16</v>
      </c>
      <c r="L25130" s="18">
        <f t="shared" si="1189"/>
        <v>16</v>
      </c>
      <c r="O25130" s="18">
        <f t="shared" si="1187"/>
        <v>0</v>
      </c>
      <c r="P25130" s="16">
        <f t="shared" si="1188"/>
        <v>16</v>
      </c>
    </row>
    <row r="25131" spans="2:16" ht="25.5">
      <c r="B25131" s="400"/>
      <c r="D25131" s="94" t="s">
        <v>24846</v>
      </c>
      <c r="F25131" s="103" t="s">
        <v>25040</v>
      </c>
      <c r="G25131" s="21" t="s">
        <v>25041</v>
      </c>
      <c r="H25131" s="21" t="s">
        <v>25042</v>
      </c>
      <c r="J25131" s="16">
        <v>25</v>
      </c>
      <c r="L25131" s="18">
        <f t="shared" si="1189"/>
        <v>25</v>
      </c>
      <c r="O25131" s="18">
        <f t="shared" si="1187"/>
        <v>0</v>
      </c>
      <c r="P25131" s="16">
        <f t="shared" si="1188"/>
        <v>25</v>
      </c>
    </row>
    <row r="25132" spans="2:16" ht="25.5">
      <c r="B25132" s="400"/>
      <c r="D25132" s="94" t="s">
        <v>24846</v>
      </c>
      <c r="F25132" s="103" t="s">
        <v>25043</v>
      </c>
      <c r="G25132" s="21" t="s">
        <v>25044</v>
      </c>
      <c r="H25132" s="21" t="s">
        <v>25045</v>
      </c>
      <c r="J25132" s="16">
        <v>19</v>
      </c>
      <c r="L25132" s="18">
        <f t="shared" si="1189"/>
        <v>19</v>
      </c>
      <c r="O25132" s="18">
        <f t="shared" si="1187"/>
        <v>0</v>
      </c>
      <c r="P25132" s="16">
        <f t="shared" si="1188"/>
        <v>19</v>
      </c>
    </row>
    <row r="25133" spans="2:16">
      <c r="B25133" s="400"/>
      <c r="D25133" s="94" t="s">
        <v>24846</v>
      </c>
      <c r="F25133" s="103" t="s">
        <v>25046</v>
      </c>
      <c r="G25133" s="21" t="s">
        <v>25047</v>
      </c>
      <c r="H25133" s="21" t="s">
        <v>25048</v>
      </c>
      <c r="J25133" s="16">
        <v>37</v>
      </c>
      <c r="L25133" s="18">
        <f t="shared" si="1189"/>
        <v>37</v>
      </c>
      <c r="O25133" s="18">
        <f t="shared" si="1187"/>
        <v>0</v>
      </c>
      <c r="P25133" s="16">
        <f t="shared" si="1188"/>
        <v>37</v>
      </c>
    </row>
    <row r="25134" spans="2:16" ht="25.5">
      <c r="B25134" s="400"/>
      <c r="D25134" s="94" t="s">
        <v>24846</v>
      </c>
      <c r="F25134" s="103" t="s">
        <v>25049</v>
      </c>
      <c r="G25134" s="21" t="s">
        <v>25050</v>
      </c>
      <c r="H25134" s="21" t="s">
        <v>25051</v>
      </c>
      <c r="J25134" s="16">
        <v>1</v>
      </c>
      <c r="L25134" s="18">
        <f t="shared" si="1189"/>
        <v>1</v>
      </c>
      <c r="O25134" s="18">
        <f t="shared" si="1187"/>
        <v>0</v>
      </c>
      <c r="P25134" s="16">
        <f t="shared" si="1188"/>
        <v>1</v>
      </c>
    </row>
    <row r="25135" spans="2:16" ht="25.5">
      <c r="B25135" s="400"/>
      <c r="D25135" s="94" t="s">
        <v>24846</v>
      </c>
      <c r="F25135" s="103" t="s">
        <v>25052</v>
      </c>
      <c r="G25135" s="21" t="s">
        <v>25053</v>
      </c>
      <c r="H25135" s="21" t="s">
        <v>25054</v>
      </c>
      <c r="J25135" s="16">
        <v>41</v>
      </c>
      <c r="L25135" s="18">
        <f t="shared" si="1189"/>
        <v>41</v>
      </c>
      <c r="O25135" s="18">
        <f t="shared" si="1187"/>
        <v>0</v>
      </c>
      <c r="P25135" s="16">
        <f t="shared" si="1188"/>
        <v>41</v>
      </c>
    </row>
    <row r="25136" spans="2:16" ht="38.25">
      <c r="B25136" s="400"/>
      <c r="D25136" s="94" t="s">
        <v>12655</v>
      </c>
      <c r="F25136" s="103" t="s">
        <v>24847</v>
      </c>
      <c r="G25136" s="21" t="s">
        <v>24848</v>
      </c>
      <c r="H25136" s="21" t="s">
        <v>24849</v>
      </c>
      <c r="J25136" s="16">
        <v>483</v>
      </c>
      <c r="L25136" s="18">
        <f t="shared" si="1189"/>
        <v>483</v>
      </c>
      <c r="O25136" s="18">
        <f t="shared" si="1187"/>
        <v>0</v>
      </c>
      <c r="P25136" s="16">
        <f t="shared" si="1188"/>
        <v>483</v>
      </c>
    </row>
    <row r="25137" spans="2:16" ht="25.5">
      <c r="B25137" s="400"/>
      <c r="D25137" s="94" t="s">
        <v>12655</v>
      </c>
      <c r="F25137" s="103" t="s">
        <v>24847</v>
      </c>
      <c r="G25137" s="21" t="s">
        <v>24850</v>
      </c>
      <c r="H25137" s="21" t="s">
        <v>24851</v>
      </c>
      <c r="J25137" s="16">
        <v>25</v>
      </c>
      <c r="L25137" s="18">
        <f t="shared" si="1189"/>
        <v>25</v>
      </c>
      <c r="O25137" s="18">
        <f t="shared" si="1187"/>
        <v>0</v>
      </c>
      <c r="P25137" s="16">
        <f t="shared" si="1188"/>
        <v>25</v>
      </c>
    </row>
    <row r="25138" spans="2:16" ht="25.5">
      <c r="B25138" s="400"/>
      <c r="D25138" s="94" t="s">
        <v>12655</v>
      </c>
      <c r="F25138" s="103" t="s">
        <v>731</v>
      </c>
      <c r="G25138" s="21" t="s">
        <v>24852</v>
      </c>
      <c r="H25138" s="21" t="s">
        <v>18290</v>
      </c>
      <c r="J25138" s="16">
        <v>360</v>
      </c>
      <c r="L25138" s="18">
        <f t="shared" si="1189"/>
        <v>360</v>
      </c>
      <c r="O25138" s="18">
        <f t="shared" si="1187"/>
        <v>0</v>
      </c>
      <c r="P25138" s="16">
        <f t="shared" si="1188"/>
        <v>360</v>
      </c>
    </row>
    <row r="25139" spans="2:16" ht="38.25">
      <c r="B25139" s="400"/>
      <c r="D25139" s="94" t="s">
        <v>12655</v>
      </c>
      <c r="F25139" s="103" t="s">
        <v>731</v>
      </c>
      <c r="G25139" s="21" t="s">
        <v>24853</v>
      </c>
      <c r="H25139" s="21" t="s">
        <v>24854</v>
      </c>
      <c r="J25139" s="16">
        <v>281</v>
      </c>
      <c r="L25139" s="18">
        <f t="shared" si="1189"/>
        <v>281</v>
      </c>
      <c r="O25139" s="18">
        <f t="shared" si="1187"/>
        <v>0</v>
      </c>
      <c r="P25139" s="16">
        <f t="shared" si="1188"/>
        <v>281</v>
      </c>
    </row>
    <row r="25140" spans="2:16" ht="25.5">
      <c r="B25140" s="400"/>
      <c r="D25140" s="94" t="s">
        <v>12655</v>
      </c>
      <c r="F25140" s="103" t="s">
        <v>24855</v>
      </c>
      <c r="G25140" s="21" t="s">
        <v>24856</v>
      </c>
      <c r="H25140" s="21" t="s">
        <v>24855</v>
      </c>
      <c r="J25140" s="16">
        <v>83</v>
      </c>
      <c r="L25140" s="18">
        <f t="shared" si="1189"/>
        <v>83</v>
      </c>
      <c r="O25140" s="18">
        <f t="shared" si="1187"/>
        <v>0</v>
      </c>
      <c r="P25140" s="16">
        <f t="shared" si="1188"/>
        <v>83</v>
      </c>
    </row>
    <row r="25141" spans="2:16" ht="25.5">
      <c r="B25141" s="400"/>
      <c r="D25141" s="94" t="s">
        <v>12655</v>
      </c>
      <c r="F25141" s="103" t="s">
        <v>24452</v>
      </c>
      <c r="G25141" s="21" t="s">
        <v>24857</v>
      </c>
      <c r="H25141" s="21" t="s">
        <v>24858</v>
      </c>
      <c r="J25141" s="16">
        <v>202</v>
      </c>
      <c r="L25141" s="18">
        <f t="shared" si="1189"/>
        <v>202</v>
      </c>
      <c r="O25141" s="18">
        <f t="shared" si="1187"/>
        <v>0</v>
      </c>
      <c r="P25141" s="16">
        <f t="shared" si="1188"/>
        <v>202</v>
      </c>
    </row>
    <row r="25142" spans="2:16" ht="25.5">
      <c r="B25142" s="400"/>
      <c r="D25142" s="94" t="s">
        <v>12655</v>
      </c>
      <c r="F25142" s="103" t="s">
        <v>24859</v>
      </c>
      <c r="G25142" s="21" t="s">
        <v>24860</v>
      </c>
      <c r="H25142" s="21" t="s">
        <v>24861</v>
      </c>
      <c r="J25142" s="16">
        <v>12</v>
      </c>
      <c r="L25142" s="18">
        <f t="shared" si="1189"/>
        <v>12</v>
      </c>
      <c r="O25142" s="18">
        <f t="shared" si="1187"/>
        <v>0</v>
      </c>
      <c r="P25142" s="16">
        <f t="shared" si="1188"/>
        <v>12</v>
      </c>
    </row>
    <row r="25143" spans="2:16" ht="25.5">
      <c r="B25143" s="400"/>
      <c r="D25143" s="94" t="s">
        <v>12655</v>
      </c>
      <c r="F25143" s="103" t="s">
        <v>24862</v>
      </c>
      <c r="G25143" s="21" t="s">
        <v>24863</v>
      </c>
      <c r="H25143" s="21" t="s">
        <v>24864</v>
      </c>
      <c r="J25143" s="16">
        <v>46</v>
      </c>
      <c r="L25143" s="18">
        <f t="shared" si="1189"/>
        <v>46</v>
      </c>
      <c r="O25143" s="18">
        <f t="shared" si="1187"/>
        <v>0</v>
      </c>
      <c r="P25143" s="16">
        <f t="shared" si="1188"/>
        <v>46</v>
      </c>
    </row>
    <row r="25144" spans="2:16" ht="25.5">
      <c r="B25144" s="400"/>
      <c r="D25144" s="94" t="s">
        <v>12655</v>
      </c>
      <c r="F25144" s="103" t="s">
        <v>24865</v>
      </c>
      <c r="G25144" s="21" t="s">
        <v>24866</v>
      </c>
      <c r="H25144" s="21" t="s">
        <v>24865</v>
      </c>
      <c r="J25144" s="16">
        <v>13</v>
      </c>
      <c r="L25144" s="18">
        <f t="shared" si="1189"/>
        <v>13</v>
      </c>
      <c r="O25144" s="18">
        <f t="shared" si="1187"/>
        <v>0</v>
      </c>
      <c r="P25144" s="16">
        <f t="shared" si="1188"/>
        <v>13</v>
      </c>
    </row>
    <row r="25145" spans="2:16" ht="25.5">
      <c r="B25145" s="400"/>
      <c r="D25145" s="94" t="s">
        <v>12655</v>
      </c>
      <c r="F25145" s="103" t="s">
        <v>24867</v>
      </c>
      <c r="G25145" s="21" t="s">
        <v>24868</v>
      </c>
      <c r="H25145" s="21" t="s">
        <v>24867</v>
      </c>
      <c r="J25145" s="16">
        <v>55</v>
      </c>
      <c r="L25145" s="18">
        <f t="shared" si="1189"/>
        <v>55</v>
      </c>
      <c r="O25145" s="18">
        <f t="shared" si="1187"/>
        <v>0</v>
      </c>
      <c r="P25145" s="16">
        <f t="shared" si="1188"/>
        <v>55</v>
      </c>
    </row>
    <row r="25146" spans="2:16" ht="25.5">
      <c r="B25146" s="400"/>
      <c r="D25146" s="94" t="s">
        <v>12655</v>
      </c>
      <c r="F25146" s="103" t="s">
        <v>24869</v>
      </c>
      <c r="G25146" s="21" t="s">
        <v>24870</v>
      </c>
      <c r="H25146" s="21" t="s">
        <v>24869</v>
      </c>
      <c r="J25146" s="16">
        <v>102</v>
      </c>
      <c r="L25146" s="18">
        <f t="shared" si="1189"/>
        <v>102</v>
      </c>
      <c r="O25146" s="18">
        <f t="shared" si="1187"/>
        <v>0</v>
      </c>
      <c r="P25146" s="16">
        <f t="shared" si="1188"/>
        <v>102</v>
      </c>
    </row>
    <row r="25147" spans="2:16" ht="25.5">
      <c r="B25147" s="400"/>
      <c r="D25147" s="94" t="s">
        <v>12655</v>
      </c>
      <c r="F25147" s="103" t="s">
        <v>24871</v>
      </c>
      <c r="G25147" s="21" t="s">
        <v>24872</v>
      </c>
      <c r="H25147" s="21" t="s">
        <v>24871</v>
      </c>
      <c r="J25147" s="16">
        <v>70</v>
      </c>
      <c r="L25147" s="18">
        <f t="shared" si="1189"/>
        <v>70</v>
      </c>
      <c r="O25147" s="18">
        <f t="shared" si="1187"/>
        <v>0</v>
      </c>
      <c r="P25147" s="16">
        <f t="shared" si="1188"/>
        <v>70</v>
      </c>
    </row>
    <row r="25148" spans="2:16" ht="25.5">
      <c r="B25148" s="400"/>
      <c r="D25148" s="94" t="s">
        <v>12655</v>
      </c>
      <c r="F25148" s="103" t="s">
        <v>24873</v>
      </c>
      <c r="G25148" s="21" t="s">
        <v>24874</v>
      </c>
      <c r="H25148" s="21" t="s">
        <v>24873</v>
      </c>
      <c r="J25148" s="16">
        <v>48</v>
      </c>
      <c r="L25148" s="18">
        <f t="shared" si="1189"/>
        <v>48</v>
      </c>
      <c r="O25148" s="18">
        <f t="shared" si="1187"/>
        <v>0</v>
      </c>
      <c r="P25148" s="16">
        <f t="shared" si="1188"/>
        <v>48</v>
      </c>
    </row>
    <row r="25149" spans="2:16" ht="25.5">
      <c r="B25149" s="400"/>
      <c r="D25149" s="94" t="s">
        <v>12655</v>
      </c>
      <c r="F25149" s="103" t="s">
        <v>3261</v>
      </c>
      <c r="G25149" s="21" t="s">
        <v>24875</v>
      </c>
      <c r="H25149" s="21" t="s">
        <v>3261</v>
      </c>
      <c r="J25149" s="16">
        <v>55</v>
      </c>
      <c r="L25149" s="18">
        <f t="shared" si="1189"/>
        <v>55</v>
      </c>
      <c r="O25149" s="18">
        <f t="shared" si="1187"/>
        <v>0</v>
      </c>
      <c r="P25149" s="16">
        <f t="shared" si="1188"/>
        <v>55</v>
      </c>
    </row>
    <row r="25150" spans="2:16" ht="25.5">
      <c r="B25150" s="400"/>
      <c r="D25150" s="94" t="s">
        <v>12655</v>
      </c>
      <c r="F25150" s="103" t="s">
        <v>24876</v>
      </c>
      <c r="G25150" s="21" t="s">
        <v>24877</v>
      </c>
      <c r="H25150" s="21" t="s">
        <v>24876</v>
      </c>
      <c r="J25150" s="16">
        <v>40</v>
      </c>
      <c r="L25150" s="18">
        <f t="shared" si="1189"/>
        <v>40</v>
      </c>
      <c r="O25150" s="18">
        <f t="shared" si="1187"/>
        <v>0</v>
      </c>
      <c r="P25150" s="16">
        <f t="shared" si="1188"/>
        <v>40</v>
      </c>
    </row>
    <row r="25151" spans="2:16" ht="25.5">
      <c r="B25151" s="400"/>
      <c r="D25151" s="94" t="s">
        <v>12655</v>
      </c>
      <c r="F25151" s="103" t="s">
        <v>24878</v>
      </c>
      <c r="G25151" s="21" t="s">
        <v>24879</v>
      </c>
      <c r="H25151" s="21" t="s">
        <v>24878</v>
      </c>
      <c r="J25151" s="16">
        <v>15</v>
      </c>
      <c r="L25151" s="18">
        <f t="shared" si="1189"/>
        <v>15</v>
      </c>
      <c r="O25151" s="18">
        <f t="shared" si="1187"/>
        <v>0</v>
      </c>
      <c r="P25151" s="16">
        <f t="shared" si="1188"/>
        <v>15</v>
      </c>
    </row>
    <row r="25152" spans="2:16" ht="25.5">
      <c r="B25152" s="400"/>
      <c r="D25152" s="94" t="s">
        <v>12655</v>
      </c>
      <c r="F25152" s="103" t="s">
        <v>24880</v>
      </c>
      <c r="G25152" s="21" t="s">
        <v>24881</v>
      </c>
      <c r="H25152" s="21" t="s">
        <v>24880</v>
      </c>
      <c r="J25152" s="16">
        <v>38</v>
      </c>
      <c r="L25152" s="18">
        <f t="shared" si="1189"/>
        <v>38</v>
      </c>
      <c r="O25152" s="18">
        <f t="shared" si="1187"/>
        <v>0</v>
      </c>
      <c r="P25152" s="16">
        <f t="shared" si="1188"/>
        <v>38</v>
      </c>
    </row>
    <row r="25153" spans="2:16" ht="25.5">
      <c r="B25153" s="400"/>
      <c r="D25153" s="94" t="s">
        <v>12655</v>
      </c>
      <c r="F25153" s="103" t="s">
        <v>24882</v>
      </c>
      <c r="G25153" s="21" t="s">
        <v>24883</v>
      </c>
      <c r="H25153" s="21" t="s">
        <v>24882</v>
      </c>
      <c r="J25153" s="16">
        <v>15</v>
      </c>
      <c r="L25153" s="18">
        <f t="shared" si="1189"/>
        <v>15</v>
      </c>
      <c r="O25153" s="18">
        <f t="shared" si="1187"/>
        <v>0</v>
      </c>
      <c r="P25153" s="16">
        <f t="shared" si="1188"/>
        <v>15</v>
      </c>
    </row>
    <row r="25154" spans="2:16" ht="25.5">
      <c r="B25154" s="400"/>
      <c r="D25154" s="94" t="s">
        <v>12655</v>
      </c>
      <c r="F25154" s="103" t="s">
        <v>24482</v>
      </c>
      <c r="G25154" s="21" t="s">
        <v>24884</v>
      </c>
      <c r="H25154" s="21" t="s">
        <v>24482</v>
      </c>
      <c r="J25154" s="16">
        <v>18</v>
      </c>
      <c r="L25154" s="18">
        <f t="shared" si="1189"/>
        <v>18</v>
      </c>
      <c r="O25154" s="18">
        <f t="shared" si="1187"/>
        <v>0</v>
      </c>
      <c r="P25154" s="16">
        <f t="shared" si="1188"/>
        <v>18</v>
      </c>
    </row>
    <row r="25155" spans="2:16" ht="25.5">
      <c r="B25155" s="400"/>
      <c r="D25155" s="94" t="s">
        <v>12655</v>
      </c>
      <c r="F25155" s="103" t="s">
        <v>24885</v>
      </c>
      <c r="G25155" s="21" t="s">
        <v>24886</v>
      </c>
      <c r="H25155" s="21" t="s">
        <v>24885</v>
      </c>
      <c r="J25155" s="16">
        <v>19</v>
      </c>
      <c r="L25155" s="18">
        <f t="shared" si="1189"/>
        <v>19</v>
      </c>
      <c r="O25155" s="18">
        <f t="shared" si="1187"/>
        <v>0</v>
      </c>
      <c r="P25155" s="16">
        <f t="shared" si="1188"/>
        <v>19</v>
      </c>
    </row>
    <row r="25156" spans="2:16" ht="25.5">
      <c r="B25156" s="400"/>
      <c r="D25156" s="94" t="s">
        <v>12655</v>
      </c>
      <c r="F25156" s="103" t="s">
        <v>24887</v>
      </c>
      <c r="G25156" s="21" t="s">
        <v>24888</v>
      </c>
      <c r="H25156" s="21" t="s">
        <v>24889</v>
      </c>
      <c r="J25156" s="16">
        <v>17</v>
      </c>
      <c r="L25156" s="18">
        <f t="shared" si="1189"/>
        <v>17</v>
      </c>
      <c r="O25156" s="18">
        <f t="shared" si="1187"/>
        <v>0</v>
      </c>
      <c r="P25156" s="16">
        <f t="shared" si="1188"/>
        <v>17</v>
      </c>
    </row>
    <row r="25157" spans="2:16" ht="25.5">
      <c r="B25157" s="400"/>
      <c r="D25157" s="94" t="s">
        <v>12655</v>
      </c>
      <c r="F25157" s="103" t="s">
        <v>24890</v>
      </c>
      <c r="G25157" s="21" t="s">
        <v>24891</v>
      </c>
      <c r="H25157" s="21" t="s">
        <v>24890</v>
      </c>
      <c r="J25157" s="16">
        <v>21</v>
      </c>
      <c r="L25157" s="18">
        <f t="shared" si="1189"/>
        <v>21</v>
      </c>
      <c r="O25157" s="18">
        <f t="shared" si="1187"/>
        <v>0</v>
      </c>
      <c r="P25157" s="16">
        <f t="shared" si="1188"/>
        <v>21</v>
      </c>
    </row>
    <row r="25158" spans="2:16" ht="25.5">
      <c r="B25158" s="400"/>
      <c r="D25158" s="94" t="s">
        <v>12655</v>
      </c>
      <c r="F25158" s="103" t="s">
        <v>24892</v>
      </c>
      <c r="G25158" s="21" t="s">
        <v>24893</v>
      </c>
      <c r="H25158" s="21" t="s">
        <v>24894</v>
      </c>
      <c r="J25158" s="16">
        <v>27</v>
      </c>
      <c r="L25158" s="18">
        <f t="shared" si="1189"/>
        <v>27</v>
      </c>
      <c r="O25158" s="18">
        <f t="shared" si="1187"/>
        <v>0</v>
      </c>
      <c r="P25158" s="16">
        <f t="shared" si="1188"/>
        <v>27</v>
      </c>
    </row>
    <row r="25159" spans="2:16" ht="25.5">
      <c r="B25159" s="400"/>
      <c r="D25159" s="94" t="s">
        <v>12655</v>
      </c>
      <c r="F25159" s="103" t="s">
        <v>24895</v>
      </c>
      <c r="G25159" s="21" t="s">
        <v>24896</v>
      </c>
      <c r="H25159" s="21" t="s">
        <v>24895</v>
      </c>
      <c r="J25159" s="16">
        <v>48</v>
      </c>
      <c r="L25159" s="18">
        <f t="shared" si="1189"/>
        <v>48</v>
      </c>
      <c r="O25159" s="18">
        <f t="shared" si="1187"/>
        <v>0</v>
      </c>
      <c r="P25159" s="16">
        <f t="shared" si="1188"/>
        <v>48</v>
      </c>
    </row>
    <row r="25160" spans="2:16" ht="25.5">
      <c r="B25160" s="400"/>
      <c r="D25160" s="94" t="s">
        <v>12655</v>
      </c>
      <c r="F25160" s="103" t="s">
        <v>24897</v>
      </c>
      <c r="G25160" s="21" t="s">
        <v>24898</v>
      </c>
      <c r="H25160" s="21" t="s">
        <v>24897</v>
      </c>
      <c r="J25160" s="16">
        <v>7</v>
      </c>
      <c r="L25160" s="18">
        <f t="shared" si="1189"/>
        <v>7</v>
      </c>
      <c r="O25160" s="18">
        <f t="shared" si="1187"/>
        <v>0</v>
      </c>
      <c r="P25160" s="16">
        <f t="shared" si="1188"/>
        <v>7</v>
      </c>
    </row>
    <row r="25161" spans="2:16" ht="25.5">
      <c r="B25161" s="400"/>
      <c r="D25161" s="94" t="s">
        <v>12655</v>
      </c>
      <c r="F25161" s="103" t="s">
        <v>24010</v>
      </c>
      <c r="G25161" s="21" t="s">
        <v>24899</v>
      </c>
      <c r="H25161" s="21" t="s">
        <v>24010</v>
      </c>
      <c r="J25161" s="16">
        <v>21</v>
      </c>
      <c r="L25161" s="18">
        <f t="shared" si="1189"/>
        <v>21</v>
      </c>
      <c r="O25161" s="18">
        <f t="shared" si="1187"/>
        <v>0</v>
      </c>
      <c r="P25161" s="16">
        <f t="shared" si="1188"/>
        <v>21</v>
      </c>
    </row>
    <row r="25162" spans="2:16" ht="25.5">
      <c r="B25162" s="400"/>
      <c r="D25162" s="94" t="s">
        <v>12655</v>
      </c>
      <c r="F25162" s="103" t="s">
        <v>24900</v>
      </c>
      <c r="G25162" s="21" t="s">
        <v>24901</v>
      </c>
      <c r="H25162" s="21" t="s">
        <v>24900</v>
      </c>
      <c r="J25162" s="16">
        <v>49</v>
      </c>
      <c r="L25162" s="18">
        <f t="shared" si="1189"/>
        <v>49</v>
      </c>
      <c r="O25162" s="18">
        <f t="shared" si="1187"/>
        <v>0</v>
      </c>
      <c r="P25162" s="16">
        <f t="shared" si="1188"/>
        <v>49</v>
      </c>
    </row>
    <row r="25163" spans="2:16" ht="25.5">
      <c r="B25163" s="400"/>
      <c r="D25163" s="94" t="s">
        <v>12655</v>
      </c>
      <c r="F25163" s="103" t="s">
        <v>24902</v>
      </c>
      <c r="G25163" s="21" t="s">
        <v>24903</v>
      </c>
      <c r="H25163" s="21" t="s">
        <v>24902</v>
      </c>
      <c r="J25163" s="16">
        <v>22</v>
      </c>
      <c r="L25163" s="18">
        <f t="shared" si="1189"/>
        <v>22</v>
      </c>
      <c r="O25163" s="18">
        <f t="shared" ref="O25163:O25226" si="1190">+N25163+M25163</f>
        <v>0</v>
      </c>
      <c r="P25163" s="16">
        <f t="shared" ref="P25163:P25226" si="1191">+L25163+O25163</f>
        <v>22</v>
      </c>
    </row>
    <row r="25164" spans="2:16" ht="25.5">
      <c r="B25164" s="400"/>
      <c r="D25164" s="94" t="s">
        <v>12655</v>
      </c>
      <c r="F25164" s="103" t="s">
        <v>24904</v>
      </c>
      <c r="G25164" s="21" t="s">
        <v>24905</v>
      </c>
      <c r="H25164" s="21" t="s">
        <v>24906</v>
      </c>
      <c r="J25164" s="16">
        <v>10</v>
      </c>
      <c r="L25164" s="18">
        <f t="shared" si="1189"/>
        <v>10</v>
      </c>
      <c r="O25164" s="18">
        <f t="shared" si="1190"/>
        <v>0</v>
      </c>
      <c r="P25164" s="16">
        <f t="shared" si="1191"/>
        <v>10</v>
      </c>
    </row>
    <row r="25165" spans="2:16" ht="25.5">
      <c r="B25165" s="400"/>
      <c r="D25165" s="94" t="s">
        <v>12655</v>
      </c>
      <c r="F25165" s="103" t="s">
        <v>24907</v>
      </c>
      <c r="G25165" s="21" t="s">
        <v>24908</v>
      </c>
      <c r="H25165" s="21" t="s">
        <v>24909</v>
      </c>
      <c r="J25165" s="16">
        <v>128</v>
      </c>
      <c r="L25165" s="18">
        <f t="shared" si="1189"/>
        <v>128</v>
      </c>
      <c r="O25165" s="18">
        <f t="shared" si="1190"/>
        <v>0</v>
      </c>
      <c r="P25165" s="16">
        <f t="shared" si="1191"/>
        <v>128</v>
      </c>
    </row>
    <row r="25166" spans="2:16" ht="25.5">
      <c r="B25166" s="400"/>
      <c r="D25166" s="94" t="s">
        <v>12655</v>
      </c>
      <c r="F25166" s="103" t="s">
        <v>3352</v>
      </c>
      <c r="G25166" s="21" t="s">
        <v>24910</v>
      </c>
      <c r="H25166" s="21" t="s">
        <v>24911</v>
      </c>
      <c r="J25166" s="16">
        <v>28</v>
      </c>
      <c r="L25166" s="18">
        <f t="shared" si="1189"/>
        <v>28</v>
      </c>
      <c r="O25166" s="18">
        <f t="shared" si="1190"/>
        <v>0</v>
      </c>
      <c r="P25166" s="16">
        <f t="shared" si="1191"/>
        <v>28</v>
      </c>
    </row>
    <row r="25167" spans="2:16" ht="25.5">
      <c r="B25167" s="400"/>
      <c r="D25167" s="94" t="s">
        <v>12655</v>
      </c>
      <c r="F25167" s="103" t="s">
        <v>24912</v>
      </c>
      <c r="G25167" s="21" t="s">
        <v>24913</v>
      </c>
      <c r="H25167" s="21" t="s">
        <v>24912</v>
      </c>
      <c r="J25167" s="16">
        <v>40</v>
      </c>
      <c r="L25167" s="18">
        <f t="shared" ref="L25167:L25230" si="1192">+J25167+K25167</f>
        <v>40</v>
      </c>
      <c r="O25167" s="18">
        <f t="shared" si="1190"/>
        <v>0</v>
      </c>
      <c r="P25167" s="16">
        <f t="shared" si="1191"/>
        <v>40</v>
      </c>
    </row>
    <row r="25168" spans="2:16" ht="25.5">
      <c r="B25168" s="400"/>
      <c r="D25168" s="94" t="s">
        <v>12655</v>
      </c>
      <c r="F25168" s="103" t="s">
        <v>18040</v>
      </c>
      <c r="G25168" s="21" t="s">
        <v>24914</v>
      </c>
      <c r="H25168" s="21" t="s">
        <v>18040</v>
      </c>
      <c r="J25168" s="16">
        <v>16</v>
      </c>
      <c r="L25168" s="18">
        <f t="shared" si="1192"/>
        <v>16</v>
      </c>
      <c r="O25168" s="18">
        <f t="shared" si="1190"/>
        <v>0</v>
      </c>
      <c r="P25168" s="16">
        <f t="shared" si="1191"/>
        <v>16</v>
      </c>
    </row>
    <row r="25169" spans="2:16" ht="25.5">
      <c r="B25169" s="400"/>
      <c r="D25169" s="94" t="s">
        <v>12655</v>
      </c>
      <c r="F25169" s="103" t="s">
        <v>24915</v>
      </c>
      <c r="G25169" s="21" t="s">
        <v>24916</v>
      </c>
      <c r="H25169" s="21" t="s">
        <v>24917</v>
      </c>
      <c r="J25169" s="16">
        <v>15</v>
      </c>
      <c r="L25169" s="18">
        <f t="shared" si="1192"/>
        <v>15</v>
      </c>
      <c r="O25169" s="18">
        <f t="shared" si="1190"/>
        <v>0</v>
      </c>
      <c r="P25169" s="16">
        <f t="shared" si="1191"/>
        <v>15</v>
      </c>
    </row>
    <row r="25170" spans="2:16" ht="25.5">
      <c r="B25170" s="400"/>
      <c r="D25170" s="94" t="s">
        <v>12655</v>
      </c>
      <c r="F25170" s="103" t="s">
        <v>23854</v>
      </c>
      <c r="G25170" s="21" t="s">
        <v>24918</v>
      </c>
      <c r="H25170" s="21" t="s">
        <v>23854</v>
      </c>
      <c r="J25170" s="16">
        <v>25</v>
      </c>
      <c r="L25170" s="18">
        <f t="shared" si="1192"/>
        <v>25</v>
      </c>
      <c r="O25170" s="18">
        <f t="shared" si="1190"/>
        <v>0</v>
      </c>
      <c r="P25170" s="16">
        <f t="shared" si="1191"/>
        <v>25</v>
      </c>
    </row>
    <row r="25171" spans="2:16" ht="25.5">
      <c r="B25171" s="400"/>
      <c r="D25171" s="94" t="s">
        <v>12655</v>
      </c>
      <c r="F25171" s="103" t="s">
        <v>24919</v>
      </c>
      <c r="G25171" s="21" t="s">
        <v>24920</v>
      </c>
      <c r="H25171" s="21" t="s">
        <v>24919</v>
      </c>
      <c r="J25171" s="16">
        <v>23</v>
      </c>
      <c r="L25171" s="18">
        <f t="shared" si="1192"/>
        <v>23</v>
      </c>
      <c r="O25171" s="18">
        <f t="shared" si="1190"/>
        <v>0</v>
      </c>
      <c r="P25171" s="16">
        <f t="shared" si="1191"/>
        <v>23</v>
      </c>
    </row>
    <row r="25172" spans="2:16" ht="25.5">
      <c r="B25172" s="400"/>
      <c r="D25172" s="94" t="s">
        <v>12655</v>
      </c>
      <c r="F25172" s="103" t="s">
        <v>24921</v>
      </c>
      <c r="G25172" s="21" t="s">
        <v>24922</v>
      </c>
      <c r="H25172" s="21" t="s">
        <v>24923</v>
      </c>
      <c r="J25172" s="16">
        <v>26</v>
      </c>
      <c r="L25172" s="18">
        <f t="shared" si="1192"/>
        <v>26</v>
      </c>
      <c r="O25172" s="18">
        <f t="shared" si="1190"/>
        <v>0</v>
      </c>
      <c r="P25172" s="16">
        <f t="shared" si="1191"/>
        <v>26</v>
      </c>
    </row>
    <row r="25173" spans="2:16" ht="25.5">
      <c r="B25173" s="400"/>
      <c r="D25173" s="94" t="s">
        <v>12655</v>
      </c>
      <c r="F25173" s="103" t="s">
        <v>1549</v>
      </c>
      <c r="G25173" s="21" t="s">
        <v>24924</v>
      </c>
      <c r="H25173" s="21" t="s">
        <v>1549</v>
      </c>
      <c r="J25173" s="16">
        <v>15</v>
      </c>
      <c r="L25173" s="18">
        <f t="shared" si="1192"/>
        <v>15</v>
      </c>
      <c r="O25173" s="18">
        <f t="shared" si="1190"/>
        <v>0</v>
      </c>
      <c r="P25173" s="16">
        <f t="shared" si="1191"/>
        <v>15</v>
      </c>
    </row>
    <row r="25174" spans="2:16" ht="25.5">
      <c r="B25174" s="400"/>
      <c r="D25174" s="94" t="s">
        <v>25055</v>
      </c>
      <c r="F25174" s="103" t="s">
        <v>25056</v>
      </c>
      <c r="G25174" s="21" t="s">
        <v>25057</v>
      </c>
      <c r="H25174" s="21" t="s">
        <v>25056</v>
      </c>
      <c r="J25174" s="16">
        <v>24</v>
      </c>
      <c r="L25174" s="18">
        <f t="shared" si="1192"/>
        <v>24</v>
      </c>
      <c r="O25174" s="18">
        <f t="shared" si="1190"/>
        <v>0</v>
      </c>
      <c r="P25174" s="16">
        <f t="shared" si="1191"/>
        <v>24</v>
      </c>
    </row>
    <row r="25175" spans="2:16" ht="38.25">
      <c r="B25175" s="400"/>
      <c r="D25175" s="94" t="s">
        <v>25055</v>
      </c>
      <c r="F25175" s="103" t="s">
        <v>25058</v>
      </c>
      <c r="G25175" s="21" t="s">
        <v>25059</v>
      </c>
      <c r="H25175" s="21" t="s">
        <v>25058</v>
      </c>
      <c r="J25175" s="16">
        <v>14</v>
      </c>
      <c r="L25175" s="18">
        <f t="shared" si="1192"/>
        <v>14</v>
      </c>
      <c r="O25175" s="18">
        <f t="shared" si="1190"/>
        <v>0</v>
      </c>
      <c r="P25175" s="16">
        <f t="shared" si="1191"/>
        <v>14</v>
      </c>
    </row>
    <row r="25176" spans="2:16" ht="25.5">
      <c r="B25176" s="400"/>
      <c r="D25176" s="94" t="s">
        <v>25055</v>
      </c>
      <c r="F25176" s="103" t="s">
        <v>25060</v>
      </c>
      <c r="G25176" s="21" t="s">
        <v>25061</v>
      </c>
      <c r="H25176" s="21" t="s">
        <v>25060</v>
      </c>
      <c r="J25176" s="16">
        <v>78</v>
      </c>
      <c r="L25176" s="18">
        <f t="shared" si="1192"/>
        <v>78</v>
      </c>
      <c r="O25176" s="18">
        <f t="shared" si="1190"/>
        <v>0</v>
      </c>
      <c r="P25176" s="16">
        <f t="shared" si="1191"/>
        <v>78</v>
      </c>
    </row>
    <row r="25177" spans="2:16" ht="25.5">
      <c r="B25177" s="400"/>
      <c r="D25177" s="94" t="s">
        <v>25055</v>
      </c>
      <c r="F25177" s="103" t="s">
        <v>25062</v>
      </c>
      <c r="G25177" s="21" t="s">
        <v>25063</v>
      </c>
      <c r="H25177" s="21" t="s">
        <v>25064</v>
      </c>
      <c r="J25177" s="16">
        <v>22</v>
      </c>
      <c r="L25177" s="18">
        <f t="shared" si="1192"/>
        <v>22</v>
      </c>
      <c r="O25177" s="18">
        <f t="shared" si="1190"/>
        <v>0</v>
      </c>
      <c r="P25177" s="16">
        <f t="shared" si="1191"/>
        <v>22</v>
      </c>
    </row>
    <row r="25178" spans="2:16" ht="25.5">
      <c r="B25178" s="400"/>
      <c r="D25178" s="94" t="s">
        <v>25055</v>
      </c>
      <c r="F25178" s="103" t="s">
        <v>25065</v>
      </c>
      <c r="G25178" s="21" t="s">
        <v>25066</v>
      </c>
      <c r="H25178" s="21" t="s">
        <v>25065</v>
      </c>
      <c r="J25178" s="16">
        <v>24</v>
      </c>
      <c r="L25178" s="18">
        <f t="shared" si="1192"/>
        <v>24</v>
      </c>
      <c r="O25178" s="18">
        <f t="shared" si="1190"/>
        <v>0</v>
      </c>
      <c r="P25178" s="16">
        <f t="shared" si="1191"/>
        <v>24</v>
      </c>
    </row>
    <row r="25179" spans="2:16" ht="25.5">
      <c r="B25179" s="400"/>
      <c r="D25179" s="94" t="s">
        <v>25055</v>
      </c>
      <c r="F25179" s="103" t="s">
        <v>25067</v>
      </c>
      <c r="G25179" s="21" t="s">
        <v>25068</v>
      </c>
      <c r="H25179" s="21" t="s">
        <v>25069</v>
      </c>
      <c r="J25179" s="16">
        <v>60</v>
      </c>
      <c r="L25179" s="18">
        <f t="shared" si="1192"/>
        <v>60</v>
      </c>
      <c r="O25179" s="18">
        <f t="shared" si="1190"/>
        <v>0</v>
      </c>
      <c r="P25179" s="16">
        <f t="shared" si="1191"/>
        <v>60</v>
      </c>
    </row>
    <row r="25180" spans="2:16" ht="25.5">
      <c r="B25180" s="400"/>
      <c r="D25180" s="94" t="s">
        <v>25055</v>
      </c>
      <c r="F25180" s="103" t="s">
        <v>25070</v>
      </c>
      <c r="G25180" s="21" t="s">
        <v>25071</v>
      </c>
      <c r="H25180" s="21" t="s">
        <v>25072</v>
      </c>
      <c r="J25180" s="16">
        <v>7</v>
      </c>
      <c r="L25180" s="18">
        <f t="shared" si="1192"/>
        <v>7</v>
      </c>
      <c r="O25180" s="18">
        <f t="shared" si="1190"/>
        <v>0</v>
      </c>
      <c r="P25180" s="16">
        <f t="shared" si="1191"/>
        <v>7</v>
      </c>
    </row>
    <row r="25181" spans="2:16" ht="25.5">
      <c r="B25181" s="400"/>
      <c r="D25181" s="94" t="s">
        <v>25055</v>
      </c>
      <c r="F25181" s="103" t="s">
        <v>25073</v>
      </c>
      <c r="G25181" s="21" t="s">
        <v>25074</v>
      </c>
      <c r="H25181" s="21" t="s">
        <v>25073</v>
      </c>
      <c r="J25181" s="16">
        <v>10</v>
      </c>
      <c r="L25181" s="18">
        <f t="shared" si="1192"/>
        <v>10</v>
      </c>
      <c r="O25181" s="18">
        <f t="shared" si="1190"/>
        <v>0</v>
      </c>
      <c r="P25181" s="16">
        <f t="shared" si="1191"/>
        <v>10</v>
      </c>
    </row>
    <row r="25182" spans="2:16" ht="25.5">
      <c r="B25182" s="400"/>
      <c r="D25182" s="94" t="s">
        <v>25055</v>
      </c>
      <c r="F25182" s="103" t="s">
        <v>25075</v>
      </c>
      <c r="G25182" s="21" t="s">
        <v>25076</v>
      </c>
      <c r="H25182" s="21" t="s">
        <v>25075</v>
      </c>
      <c r="J25182" s="16">
        <v>22</v>
      </c>
      <c r="L25182" s="18">
        <f t="shared" si="1192"/>
        <v>22</v>
      </c>
      <c r="O25182" s="18">
        <f t="shared" si="1190"/>
        <v>0</v>
      </c>
      <c r="P25182" s="16">
        <f t="shared" si="1191"/>
        <v>22</v>
      </c>
    </row>
    <row r="25183" spans="2:16" ht="25.5">
      <c r="B25183" s="400"/>
      <c r="D25183" s="94" t="s">
        <v>25055</v>
      </c>
      <c r="F25183" s="103" t="s">
        <v>25077</v>
      </c>
      <c r="G25183" s="21" t="s">
        <v>25078</v>
      </c>
      <c r="H25183" s="21" t="s">
        <v>25079</v>
      </c>
      <c r="J25183" s="16">
        <v>23</v>
      </c>
      <c r="L25183" s="18">
        <f t="shared" si="1192"/>
        <v>23</v>
      </c>
      <c r="O25183" s="18">
        <f t="shared" si="1190"/>
        <v>0</v>
      </c>
      <c r="P25183" s="16">
        <f t="shared" si="1191"/>
        <v>23</v>
      </c>
    </row>
    <row r="25184" spans="2:16" ht="25.5">
      <c r="B25184" s="400"/>
      <c r="D25184" s="94" t="s">
        <v>25055</v>
      </c>
      <c r="F25184" s="103" t="s">
        <v>25080</v>
      </c>
      <c r="G25184" s="21" t="s">
        <v>25081</v>
      </c>
      <c r="H25184" s="21" t="s">
        <v>25080</v>
      </c>
      <c r="J25184" s="16">
        <v>5</v>
      </c>
      <c r="L25184" s="18">
        <f t="shared" si="1192"/>
        <v>5</v>
      </c>
      <c r="O25184" s="18">
        <f t="shared" si="1190"/>
        <v>0</v>
      </c>
      <c r="P25184" s="16">
        <f t="shared" si="1191"/>
        <v>5</v>
      </c>
    </row>
    <row r="25185" spans="2:16" ht="25.5">
      <c r="B25185" s="400"/>
      <c r="D25185" s="94" t="s">
        <v>25055</v>
      </c>
      <c r="F25185" s="103" t="s">
        <v>25082</v>
      </c>
      <c r="G25185" s="21" t="s">
        <v>25083</v>
      </c>
      <c r="H25185" s="21" t="s">
        <v>25082</v>
      </c>
      <c r="J25185" s="16">
        <v>43</v>
      </c>
      <c r="L25185" s="18">
        <f t="shared" si="1192"/>
        <v>43</v>
      </c>
      <c r="O25185" s="18">
        <f t="shared" si="1190"/>
        <v>0</v>
      </c>
      <c r="P25185" s="16">
        <f t="shared" si="1191"/>
        <v>43</v>
      </c>
    </row>
    <row r="25186" spans="2:16" ht="25.5">
      <c r="B25186" s="400"/>
      <c r="D25186" s="94" t="s">
        <v>25055</v>
      </c>
      <c r="F25186" s="103" t="s">
        <v>25084</v>
      </c>
      <c r="G25186" s="21" t="s">
        <v>25085</v>
      </c>
      <c r="H25186" s="21" t="s">
        <v>25086</v>
      </c>
      <c r="J25186" s="16">
        <v>77</v>
      </c>
      <c r="L25186" s="18">
        <f t="shared" si="1192"/>
        <v>77</v>
      </c>
      <c r="O25186" s="18">
        <f t="shared" si="1190"/>
        <v>0</v>
      </c>
      <c r="P25186" s="16">
        <f t="shared" si="1191"/>
        <v>77</v>
      </c>
    </row>
    <row r="25187" spans="2:16" ht="25.5">
      <c r="B25187" s="400"/>
      <c r="D25187" s="94" t="s">
        <v>25055</v>
      </c>
      <c r="F25187" s="103" t="s">
        <v>25084</v>
      </c>
      <c r="G25187" s="21" t="s">
        <v>25087</v>
      </c>
      <c r="H25187" s="21" t="s">
        <v>25088</v>
      </c>
      <c r="J25187" s="16">
        <v>40</v>
      </c>
      <c r="L25187" s="18">
        <f t="shared" si="1192"/>
        <v>40</v>
      </c>
      <c r="O25187" s="18">
        <f t="shared" si="1190"/>
        <v>0</v>
      </c>
      <c r="P25187" s="16">
        <f t="shared" si="1191"/>
        <v>40</v>
      </c>
    </row>
    <row r="25188" spans="2:16" ht="25.5">
      <c r="B25188" s="400"/>
      <c r="D25188" s="94" t="s">
        <v>25055</v>
      </c>
      <c r="F25188" s="103" t="s">
        <v>1189</v>
      </c>
      <c r="G25188" s="21" t="s">
        <v>25089</v>
      </c>
      <c r="H25188" s="21" t="s">
        <v>1189</v>
      </c>
      <c r="J25188" s="16">
        <v>10</v>
      </c>
      <c r="L25188" s="18">
        <f t="shared" si="1192"/>
        <v>10</v>
      </c>
      <c r="O25188" s="18">
        <f t="shared" si="1190"/>
        <v>0</v>
      </c>
      <c r="P25188" s="16">
        <f t="shared" si="1191"/>
        <v>10</v>
      </c>
    </row>
    <row r="25189" spans="2:16" ht="25.5">
      <c r="B25189" s="400"/>
      <c r="D25189" s="94" t="s">
        <v>25055</v>
      </c>
      <c r="F25189" s="103" t="s">
        <v>17775</v>
      </c>
      <c r="G25189" s="21" t="s">
        <v>25090</v>
      </c>
      <c r="H25189" s="21" t="s">
        <v>17775</v>
      </c>
      <c r="J25189" s="16">
        <v>8</v>
      </c>
      <c r="L25189" s="18">
        <f t="shared" si="1192"/>
        <v>8</v>
      </c>
      <c r="O25189" s="18">
        <f t="shared" si="1190"/>
        <v>0</v>
      </c>
      <c r="P25189" s="16">
        <f t="shared" si="1191"/>
        <v>8</v>
      </c>
    </row>
    <row r="25190" spans="2:16" ht="25.5">
      <c r="B25190" s="400"/>
      <c r="D25190" s="94" t="s">
        <v>25055</v>
      </c>
      <c r="F25190" s="103" t="s">
        <v>25091</v>
      </c>
      <c r="G25190" s="21" t="s">
        <v>25092</v>
      </c>
      <c r="H25190" s="21" t="s">
        <v>25091</v>
      </c>
      <c r="J25190" s="16">
        <v>8</v>
      </c>
      <c r="L25190" s="18">
        <f t="shared" si="1192"/>
        <v>8</v>
      </c>
      <c r="O25190" s="18">
        <f t="shared" si="1190"/>
        <v>0</v>
      </c>
      <c r="P25190" s="16">
        <f t="shared" si="1191"/>
        <v>8</v>
      </c>
    </row>
    <row r="25191" spans="2:16" ht="25.5">
      <c r="B25191" s="400"/>
      <c r="D25191" s="94" t="s">
        <v>25055</v>
      </c>
      <c r="F25191" s="103" t="s">
        <v>25093</v>
      </c>
      <c r="G25191" s="21" t="s">
        <v>25094</v>
      </c>
      <c r="H25191" s="21" t="s">
        <v>25095</v>
      </c>
      <c r="J25191" s="16">
        <v>166</v>
      </c>
      <c r="L25191" s="18">
        <f t="shared" si="1192"/>
        <v>166</v>
      </c>
      <c r="O25191" s="18">
        <f t="shared" si="1190"/>
        <v>0</v>
      </c>
      <c r="P25191" s="16">
        <f t="shared" si="1191"/>
        <v>166</v>
      </c>
    </row>
    <row r="25192" spans="2:16" ht="25.5">
      <c r="B25192" s="400"/>
      <c r="D25192" s="94" t="s">
        <v>25055</v>
      </c>
      <c r="F25192" s="103" t="s">
        <v>25093</v>
      </c>
      <c r="G25192" s="21" t="s">
        <v>25096</v>
      </c>
      <c r="H25192" s="21" t="s">
        <v>13741</v>
      </c>
      <c r="J25192" s="16">
        <v>194</v>
      </c>
      <c r="L25192" s="18">
        <f t="shared" si="1192"/>
        <v>194</v>
      </c>
      <c r="O25192" s="18">
        <f t="shared" si="1190"/>
        <v>0</v>
      </c>
      <c r="P25192" s="16">
        <f t="shared" si="1191"/>
        <v>194</v>
      </c>
    </row>
    <row r="25193" spans="2:16" ht="25.5">
      <c r="B25193" s="400"/>
      <c r="D25193" s="94" t="s">
        <v>25055</v>
      </c>
      <c r="F25193" s="103" t="s">
        <v>25093</v>
      </c>
      <c r="G25193" s="21" t="s">
        <v>25097</v>
      </c>
      <c r="H25193" s="21" t="s">
        <v>25098</v>
      </c>
      <c r="J25193" s="16">
        <v>153</v>
      </c>
      <c r="L25193" s="18">
        <f t="shared" si="1192"/>
        <v>153</v>
      </c>
      <c r="O25193" s="18">
        <f t="shared" si="1190"/>
        <v>0</v>
      </c>
      <c r="P25193" s="16">
        <f t="shared" si="1191"/>
        <v>153</v>
      </c>
    </row>
    <row r="25194" spans="2:16" ht="25.5">
      <c r="B25194" s="400"/>
      <c r="D25194" s="94" t="s">
        <v>25099</v>
      </c>
      <c r="F25194" s="103" t="s">
        <v>25100</v>
      </c>
      <c r="G25194" s="21" t="s">
        <v>25101</v>
      </c>
      <c r="H25194" s="21" t="s">
        <v>25102</v>
      </c>
      <c r="J25194" s="14">
        <v>446</v>
      </c>
      <c r="L25194" s="18">
        <f t="shared" si="1192"/>
        <v>446</v>
      </c>
      <c r="O25194" s="18">
        <f t="shared" si="1190"/>
        <v>0</v>
      </c>
      <c r="P25194" s="16">
        <f t="shared" si="1191"/>
        <v>446</v>
      </c>
    </row>
    <row r="25195" spans="2:16" ht="25.5">
      <c r="B25195" s="400"/>
      <c r="D25195" s="94" t="s">
        <v>25099</v>
      </c>
      <c r="F25195" s="103" t="s">
        <v>25100</v>
      </c>
      <c r="G25195" s="21" t="s">
        <v>25103</v>
      </c>
      <c r="H25195" s="21" t="s">
        <v>25100</v>
      </c>
      <c r="J25195" s="14">
        <v>479</v>
      </c>
      <c r="L25195" s="18">
        <f t="shared" si="1192"/>
        <v>479</v>
      </c>
      <c r="O25195" s="18">
        <f t="shared" si="1190"/>
        <v>0</v>
      </c>
      <c r="P25195" s="16">
        <f t="shared" si="1191"/>
        <v>479</v>
      </c>
    </row>
    <row r="25196" spans="2:16" ht="25.5">
      <c r="B25196" s="400"/>
      <c r="D25196" s="94" t="s">
        <v>25099</v>
      </c>
      <c r="F25196" s="103" t="s">
        <v>25100</v>
      </c>
      <c r="G25196" s="21" t="s">
        <v>25104</v>
      </c>
      <c r="H25196" s="21" t="s">
        <v>25105</v>
      </c>
      <c r="J25196" s="14">
        <v>311</v>
      </c>
      <c r="L25196" s="18">
        <f t="shared" si="1192"/>
        <v>311</v>
      </c>
      <c r="O25196" s="18">
        <f t="shared" si="1190"/>
        <v>0</v>
      </c>
      <c r="P25196" s="16">
        <f t="shared" si="1191"/>
        <v>311</v>
      </c>
    </row>
    <row r="25197" spans="2:16" ht="25.5">
      <c r="B25197" s="400"/>
      <c r="D25197" s="94" t="s">
        <v>25099</v>
      </c>
      <c r="F25197" s="103" t="s">
        <v>25106</v>
      </c>
      <c r="G25197" s="21" t="s">
        <v>25107</v>
      </c>
      <c r="H25197" s="21" t="s">
        <v>25106</v>
      </c>
      <c r="J25197" s="14">
        <v>41</v>
      </c>
      <c r="L25197" s="18">
        <f t="shared" si="1192"/>
        <v>41</v>
      </c>
      <c r="O25197" s="18">
        <f t="shared" si="1190"/>
        <v>0</v>
      </c>
      <c r="P25197" s="16">
        <f t="shared" si="1191"/>
        <v>41</v>
      </c>
    </row>
    <row r="25198" spans="2:16" ht="25.5">
      <c r="B25198" s="400"/>
      <c r="D25198" s="94" t="s">
        <v>25099</v>
      </c>
      <c r="F25198" s="103" t="s">
        <v>25108</v>
      </c>
      <c r="G25198" s="21" t="s">
        <v>25109</v>
      </c>
      <c r="H25198" s="21" t="s">
        <v>25108</v>
      </c>
      <c r="J25198" s="14">
        <v>155</v>
      </c>
      <c r="L25198" s="18">
        <f t="shared" si="1192"/>
        <v>155</v>
      </c>
      <c r="O25198" s="18">
        <f t="shared" si="1190"/>
        <v>0</v>
      </c>
      <c r="P25198" s="16">
        <f t="shared" si="1191"/>
        <v>155</v>
      </c>
    </row>
    <row r="25199" spans="2:16" ht="25.5">
      <c r="B25199" s="400"/>
      <c r="D25199" s="94" t="s">
        <v>25099</v>
      </c>
      <c r="F25199" s="103" t="s">
        <v>25110</v>
      </c>
      <c r="G25199" s="21" t="s">
        <v>25111</v>
      </c>
      <c r="H25199" s="21" t="s">
        <v>25110</v>
      </c>
      <c r="J25199" s="14">
        <v>53</v>
      </c>
      <c r="L25199" s="18">
        <f t="shared" si="1192"/>
        <v>53</v>
      </c>
      <c r="O25199" s="18">
        <f t="shared" si="1190"/>
        <v>0</v>
      </c>
      <c r="P25199" s="16">
        <f t="shared" si="1191"/>
        <v>53</v>
      </c>
    </row>
    <row r="25200" spans="2:16">
      <c r="B25200" s="400"/>
      <c r="D25200" s="94" t="s">
        <v>25099</v>
      </c>
      <c r="F25200" s="103" t="s">
        <v>25112</v>
      </c>
      <c r="G25200" s="21" t="s">
        <v>25113</v>
      </c>
      <c r="H25200" s="21" t="s">
        <v>25112</v>
      </c>
      <c r="J25200" s="14">
        <v>40</v>
      </c>
      <c r="L25200" s="18">
        <f t="shared" si="1192"/>
        <v>40</v>
      </c>
      <c r="O25200" s="18">
        <f t="shared" si="1190"/>
        <v>0</v>
      </c>
      <c r="P25200" s="16">
        <f t="shared" si="1191"/>
        <v>40</v>
      </c>
    </row>
    <row r="25201" spans="2:16" ht="25.5">
      <c r="B25201" s="400"/>
      <c r="D25201" s="94" t="s">
        <v>25099</v>
      </c>
      <c r="F25201" s="103" t="s">
        <v>25114</v>
      </c>
      <c r="G25201" s="21" t="s">
        <v>25115</v>
      </c>
      <c r="H25201" s="21" t="s">
        <v>25114</v>
      </c>
      <c r="J25201" s="14">
        <v>100</v>
      </c>
      <c r="L25201" s="18">
        <f t="shared" si="1192"/>
        <v>100</v>
      </c>
      <c r="O25201" s="18">
        <f t="shared" si="1190"/>
        <v>0</v>
      </c>
      <c r="P25201" s="16">
        <f t="shared" si="1191"/>
        <v>100</v>
      </c>
    </row>
    <row r="25202" spans="2:16" ht="25.5">
      <c r="B25202" s="400"/>
      <c r="D25202" s="94" t="s">
        <v>25099</v>
      </c>
      <c r="F25202" s="103" t="s">
        <v>24462</v>
      </c>
      <c r="G25202" s="21" t="s">
        <v>25116</v>
      </c>
      <c r="H25202" s="21" t="s">
        <v>24462</v>
      </c>
      <c r="J25202" s="14">
        <v>76</v>
      </c>
      <c r="L25202" s="18">
        <f t="shared" si="1192"/>
        <v>76</v>
      </c>
      <c r="O25202" s="18">
        <f t="shared" si="1190"/>
        <v>0</v>
      </c>
      <c r="P25202" s="16">
        <f t="shared" si="1191"/>
        <v>76</v>
      </c>
    </row>
    <row r="25203" spans="2:16" ht="25.5">
      <c r="B25203" s="400"/>
      <c r="D25203" s="94" t="s">
        <v>25099</v>
      </c>
      <c r="F25203" s="103" t="s">
        <v>25117</v>
      </c>
      <c r="G25203" s="21" t="s">
        <v>25118</v>
      </c>
      <c r="H25203" s="21" t="s">
        <v>25119</v>
      </c>
      <c r="J25203" s="14">
        <v>59</v>
      </c>
      <c r="L25203" s="18">
        <f t="shared" si="1192"/>
        <v>59</v>
      </c>
      <c r="O25203" s="18">
        <f t="shared" si="1190"/>
        <v>0</v>
      </c>
      <c r="P25203" s="16">
        <f t="shared" si="1191"/>
        <v>59</v>
      </c>
    </row>
    <row r="25204" spans="2:16" ht="25.5">
      <c r="B25204" s="400"/>
      <c r="D25204" s="94" t="s">
        <v>25099</v>
      </c>
      <c r="F25204" s="103" t="s">
        <v>25120</v>
      </c>
      <c r="G25204" s="21" t="s">
        <v>25121</v>
      </c>
      <c r="H25204" s="21" t="s">
        <v>25120</v>
      </c>
      <c r="J25204" s="14">
        <v>47</v>
      </c>
      <c r="L25204" s="18">
        <f t="shared" si="1192"/>
        <v>47</v>
      </c>
      <c r="O25204" s="18">
        <f t="shared" si="1190"/>
        <v>0</v>
      </c>
      <c r="P25204" s="16">
        <f t="shared" si="1191"/>
        <v>47</v>
      </c>
    </row>
    <row r="25205" spans="2:16" ht="25.5">
      <c r="B25205" s="400"/>
      <c r="D25205" s="94" t="s">
        <v>25099</v>
      </c>
      <c r="F25205" s="103" t="s">
        <v>25122</v>
      </c>
      <c r="G25205" s="21" t="s">
        <v>25123</v>
      </c>
      <c r="H25205" s="21" t="s">
        <v>25122</v>
      </c>
      <c r="J25205" s="14">
        <v>47</v>
      </c>
      <c r="L25205" s="18">
        <f t="shared" si="1192"/>
        <v>47</v>
      </c>
      <c r="O25205" s="18">
        <f t="shared" si="1190"/>
        <v>0</v>
      </c>
      <c r="P25205" s="16">
        <f t="shared" si="1191"/>
        <v>47</v>
      </c>
    </row>
    <row r="25206" spans="2:16" ht="25.5">
      <c r="B25206" s="400"/>
      <c r="D25206" s="94" t="s">
        <v>25099</v>
      </c>
      <c r="F25206" s="103" t="s">
        <v>25124</v>
      </c>
      <c r="G25206" s="21" t="s">
        <v>25125</v>
      </c>
      <c r="H25206" s="21" t="s">
        <v>25124</v>
      </c>
      <c r="J25206" s="14">
        <v>60</v>
      </c>
      <c r="L25206" s="18">
        <f t="shared" si="1192"/>
        <v>60</v>
      </c>
      <c r="O25206" s="18">
        <f t="shared" si="1190"/>
        <v>0</v>
      </c>
      <c r="P25206" s="16">
        <f t="shared" si="1191"/>
        <v>60</v>
      </c>
    </row>
    <row r="25207" spans="2:16" ht="25.5">
      <c r="B25207" s="400"/>
      <c r="D25207" s="94" t="s">
        <v>25099</v>
      </c>
      <c r="F25207" s="103" t="s">
        <v>25126</v>
      </c>
      <c r="G25207" s="21" t="s">
        <v>25127</v>
      </c>
      <c r="H25207" s="21" t="s">
        <v>25126</v>
      </c>
      <c r="J25207" s="14">
        <v>27</v>
      </c>
      <c r="L25207" s="18">
        <f t="shared" si="1192"/>
        <v>27</v>
      </c>
      <c r="O25207" s="18">
        <f t="shared" si="1190"/>
        <v>0</v>
      </c>
      <c r="P25207" s="16">
        <f t="shared" si="1191"/>
        <v>27</v>
      </c>
    </row>
    <row r="25208" spans="2:16" ht="25.5">
      <c r="B25208" s="400"/>
      <c r="D25208" s="94" t="s">
        <v>25099</v>
      </c>
      <c r="F25208" s="103" t="s">
        <v>25128</v>
      </c>
      <c r="G25208" s="21" t="s">
        <v>25129</v>
      </c>
      <c r="H25208" s="21" t="s">
        <v>25128</v>
      </c>
      <c r="J25208" s="14">
        <v>48</v>
      </c>
      <c r="L25208" s="18">
        <f t="shared" si="1192"/>
        <v>48</v>
      </c>
      <c r="O25208" s="18">
        <f t="shared" si="1190"/>
        <v>0</v>
      </c>
      <c r="P25208" s="16">
        <f t="shared" si="1191"/>
        <v>48</v>
      </c>
    </row>
    <row r="25209" spans="2:16" ht="25.5">
      <c r="B25209" s="400"/>
      <c r="D25209" s="94" t="s">
        <v>25099</v>
      </c>
      <c r="F25209" s="103" t="s">
        <v>25130</v>
      </c>
      <c r="G25209" s="21" t="s">
        <v>25131</v>
      </c>
      <c r="H25209" s="21" t="s">
        <v>25130</v>
      </c>
      <c r="J25209" s="14">
        <v>66</v>
      </c>
      <c r="L25209" s="18">
        <f t="shared" si="1192"/>
        <v>66</v>
      </c>
      <c r="O25209" s="18">
        <f t="shared" si="1190"/>
        <v>0</v>
      </c>
      <c r="P25209" s="16">
        <f t="shared" si="1191"/>
        <v>66</v>
      </c>
    </row>
    <row r="25210" spans="2:16" ht="25.5">
      <c r="B25210" s="400"/>
      <c r="D25210" s="94" t="s">
        <v>25099</v>
      </c>
      <c r="F25210" s="103" t="s">
        <v>25132</v>
      </c>
      <c r="G25210" s="21" t="s">
        <v>25133</v>
      </c>
      <c r="H25210" s="21" t="s">
        <v>25132</v>
      </c>
      <c r="J25210" s="14">
        <v>16</v>
      </c>
      <c r="L25210" s="18">
        <f t="shared" si="1192"/>
        <v>16</v>
      </c>
      <c r="O25210" s="18">
        <f t="shared" si="1190"/>
        <v>0</v>
      </c>
      <c r="P25210" s="16">
        <f t="shared" si="1191"/>
        <v>16</v>
      </c>
    </row>
    <row r="25211" spans="2:16" ht="25.5">
      <c r="B25211" s="400"/>
      <c r="D25211" s="94" t="s">
        <v>25099</v>
      </c>
      <c r="F25211" s="103" t="s">
        <v>25134</v>
      </c>
      <c r="G25211" s="21" t="s">
        <v>25135</v>
      </c>
      <c r="H25211" s="21" t="s">
        <v>25134</v>
      </c>
      <c r="J25211" s="14">
        <v>30</v>
      </c>
      <c r="L25211" s="18">
        <f t="shared" si="1192"/>
        <v>30</v>
      </c>
      <c r="O25211" s="18">
        <f t="shared" si="1190"/>
        <v>0</v>
      </c>
      <c r="P25211" s="16">
        <f t="shared" si="1191"/>
        <v>30</v>
      </c>
    </row>
    <row r="25212" spans="2:16" ht="25.5">
      <c r="B25212" s="400"/>
      <c r="D25212" s="94" t="s">
        <v>25099</v>
      </c>
      <c r="F25212" s="103" t="s">
        <v>25136</v>
      </c>
      <c r="G25212" s="21" t="s">
        <v>25137</v>
      </c>
      <c r="H25212" s="21" t="s">
        <v>25136</v>
      </c>
      <c r="J25212" s="14">
        <v>33</v>
      </c>
      <c r="L25212" s="18">
        <f t="shared" si="1192"/>
        <v>33</v>
      </c>
      <c r="O25212" s="18">
        <f t="shared" si="1190"/>
        <v>0</v>
      </c>
      <c r="P25212" s="16">
        <f t="shared" si="1191"/>
        <v>33</v>
      </c>
    </row>
    <row r="25213" spans="2:16" ht="25.5">
      <c r="B25213" s="400"/>
      <c r="D25213" s="94" t="s">
        <v>25099</v>
      </c>
      <c r="F25213" s="103" t="s">
        <v>25138</v>
      </c>
      <c r="G25213" s="21" t="s">
        <v>25139</v>
      </c>
      <c r="H25213" s="21" t="s">
        <v>25140</v>
      </c>
      <c r="J25213" s="14">
        <v>163</v>
      </c>
      <c r="L25213" s="18">
        <f t="shared" si="1192"/>
        <v>163</v>
      </c>
      <c r="O25213" s="18">
        <f t="shared" si="1190"/>
        <v>0</v>
      </c>
      <c r="P25213" s="16">
        <f t="shared" si="1191"/>
        <v>163</v>
      </c>
    </row>
    <row r="25214" spans="2:16" ht="38.25">
      <c r="B25214" s="400"/>
      <c r="D25214" s="94" t="s">
        <v>25099</v>
      </c>
      <c r="F25214" s="103" t="s">
        <v>25138</v>
      </c>
      <c r="G25214" s="21" t="s">
        <v>25141</v>
      </c>
      <c r="H25214" s="21" t="s">
        <v>25138</v>
      </c>
      <c r="J25214" s="14">
        <v>153</v>
      </c>
      <c r="L25214" s="18">
        <f t="shared" si="1192"/>
        <v>153</v>
      </c>
      <c r="O25214" s="18">
        <f t="shared" si="1190"/>
        <v>0</v>
      </c>
      <c r="P25214" s="16">
        <f t="shared" si="1191"/>
        <v>153</v>
      </c>
    </row>
    <row r="25215" spans="2:16" ht="51">
      <c r="B25215" s="400"/>
      <c r="D25215" s="94" t="s">
        <v>25099</v>
      </c>
      <c r="F25215" s="103" t="s">
        <v>25142</v>
      </c>
      <c r="G25215" s="21" t="s">
        <v>25143</v>
      </c>
      <c r="H25215" s="21" t="s">
        <v>25144</v>
      </c>
      <c r="J25215" s="14">
        <v>214</v>
      </c>
      <c r="L25215" s="18">
        <f t="shared" si="1192"/>
        <v>214</v>
      </c>
      <c r="O25215" s="18">
        <f t="shared" si="1190"/>
        <v>0</v>
      </c>
      <c r="P25215" s="16">
        <f t="shared" si="1191"/>
        <v>214</v>
      </c>
    </row>
    <row r="25216" spans="2:16" ht="25.5">
      <c r="B25216" s="400"/>
      <c r="D25216" s="94" t="s">
        <v>25099</v>
      </c>
      <c r="F25216" s="103" t="s">
        <v>25145</v>
      </c>
      <c r="G25216" s="21" t="s">
        <v>25146</v>
      </c>
      <c r="H25216" s="21" t="s">
        <v>25145</v>
      </c>
      <c r="J25216" s="14">
        <v>20</v>
      </c>
      <c r="L25216" s="18">
        <f t="shared" si="1192"/>
        <v>20</v>
      </c>
      <c r="O25216" s="18">
        <f t="shared" si="1190"/>
        <v>0</v>
      </c>
      <c r="P25216" s="16">
        <f t="shared" si="1191"/>
        <v>20</v>
      </c>
    </row>
    <row r="25217" spans="2:16" ht="25.5">
      <c r="B25217" s="400"/>
      <c r="D25217" s="94" t="s">
        <v>25099</v>
      </c>
      <c r="F25217" s="103" t="s">
        <v>25147</v>
      </c>
      <c r="G25217" s="21" t="s">
        <v>25148</v>
      </c>
      <c r="H25217" s="21" t="s">
        <v>25147</v>
      </c>
      <c r="J25217" s="14">
        <v>54</v>
      </c>
      <c r="L25217" s="18">
        <f t="shared" si="1192"/>
        <v>54</v>
      </c>
      <c r="O25217" s="18">
        <f t="shared" si="1190"/>
        <v>0</v>
      </c>
      <c r="P25217" s="16">
        <f t="shared" si="1191"/>
        <v>54</v>
      </c>
    </row>
    <row r="25218" spans="2:16" ht="38.25">
      <c r="B25218" s="400"/>
      <c r="D25218" s="94" t="s">
        <v>25149</v>
      </c>
      <c r="F25218" s="103" t="s">
        <v>25150</v>
      </c>
      <c r="G25218" s="21" t="s">
        <v>25151</v>
      </c>
      <c r="H25218" s="21" t="s">
        <v>25150</v>
      </c>
      <c r="J25218" s="16">
        <v>571</v>
      </c>
      <c r="L25218" s="18">
        <f t="shared" si="1192"/>
        <v>571</v>
      </c>
      <c r="O25218" s="18">
        <f t="shared" si="1190"/>
        <v>0</v>
      </c>
      <c r="P25218" s="16">
        <f t="shared" si="1191"/>
        <v>571</v>
      </c>
    </row>
    <row r="25219" spans="2:16" ht="25.5">
      <c r="B25219" s="400"/>
      <c r="D25219" s="94" t="s">
        <v>25149</v>
      </c>
      <c r="F25219" s="103" t="s">
        <v>25150</v>
      </c>
      <c r="G25219" s="21" t="s">
        <v>25152</v>
      </c>
      <c r="H25219" s="21" t="s">
        <v>25153</v>
      </c>
      <c r="J25219" s="16">
        <v>159</v>
      </c>
      <c r="L25219" s="18">
        <f t="shared" si="1192"/>
        <v>159</v>
      </c>
      <c r="O25219" s="18">
        <f t="shared" si="1190"/>
        <v>0</v>
      </c>
      <c r="P25219" s="16">
        <f t="shared" si="1191"/>
        <v>159</v>
      </c>
    </row>
    <row r="25220" spans="2:16" ht="25.5">
      <c r="B25220" s="400"/>
      <c r="D25220" s="94" t="s">
        <v>25149</v>
      </c>
      <c r="F25220" s="103" t="s">
        <v>25150</v>
      </c>
      <c r="G25220" s="21" t="s">
        <v>25154</v>
      </c>
      <c r="H25220" s="21" t="s">
        <v>25155</v>
      </c>
      <c r="J25220" s="16">
        <v>62</v>
      </c>
      <c r="L25220" s="18">
        <f t="shared" si="1192"/>
        <v>62</v>
      </c>
      <c r="O25220" s="18">
        <f t="shared" si="1190"/>
        <v>0</v>
      </c>
      <c r="P25220" s="16">
        <f t="shared" si="1191"/>
        <v>62</v>
      </c>
    </row>
    <row r="25221" spans="2:16" ht="38.25">
      <c r="B25221" s="400"/>
      <c r="D25221" s="94" t="s">
        <v>25149</v>
      </c>
      <c r="F25221" s="103" t="s">
        <v>25156</v>
      </c>
      <c r="G25221" s="21" t="s">
        <v>25157</v>
      </c>
      <c r="H25221" s="21" t="s">
        <v>25156</v>
      </c>
      <c r="J25221" s="16">
        <v>288</v>
      </c>
      <c r="L25221" s="18">
        <f t="shared" si="1192"/>
        <v>288</v>
      </c>
      <c r="O25221" s="18">
        <f t="shared" si="1190"/>
        <v>0</v>
      </c>
      <c r="P25221" s="16">
        <f t="shared" si="1191"/>
        <v>288</v>
      </c>
    </row>
    <row r="25222" spans="2:16" ht="25.5">
      <c r="B25222" s="400"/>
      <c r="D25222" s="94" t="s">
        <v>25149</v>
      </c>
      <c r="F25222" s="103" t="s">
        <v>25156</v>
      </c>
      <c r="G25222" s="21" t="s">
        <v>25158</v>
      </c>
      <c r="H25222" s="21" t="s">
        <v>555</v>
      </c>
      <c r="J25222" s="16">
        <v>143</v>
      </c>
      <c r="L25222" s="18">
        <f t="shared" si="1192"/>
        <v>143</v>
      </c>
      <c r="O25222" s="18">
        <f t="shared" si="1190"/>
        <v>0</v>
      </c>
      <c r="P25222" s="16">
        <f t="shared" si="1191"/>
        <v>143</v>
      </c>
    </row>
    <row r="25223" spans="2:16" ht="25.5">
      <c r="B25223" s="400"/>
      <c r="D25223" s="94" t="s">
        <v>25149</v>
      </c>
      <c r="F25223" s="103" t="s">
        <v>25159</v>
      </c>
      <c r="G25223" s="21" t="s">
        <v>25160</v>
      </c>
      <c r="H25223" s="21" t="s">
        <v>25159</v>
      </c>
      <c r="J25223" s="16">
        <v>83</v>
      </c>
      <c r="L25223" s="18">
        <f t="shared" si="1192"/>
        <v>83</v>
      </c>
      <c r="O25223" s="18">
        <f t="shared" si="1190"/>
        <v>0</v>
      </c>
      <c r="P25223" s="16">
        <f t="shared" si="1191"/>
        <v>83</v>
      </c>
    </row>
    <row r="25224" spans="2:16" ht="25.5">
      <c r="B25224" s="400"/>
      <c r="D25224" s="94" t="s">
        <v>25149</v>
      </c>
      <c r="F25224" s="103" t="s">
        <v>25161</v>
      </c>
      <c r="G25224" s="21" t="s">
        <v>25162</v>
      </c>
      <c r="H25224" s="21" t="s">
        <v>25161</v>
      </c>
      <c r="J25224" s="16">
        <v>29</v>
      </c>
      <c r="L25224" s="18">
        <f t="shared" si="1192"/>
        <v>29</v>
      </c>
      <c r="O25224" s="18">
        <f t="shared" si="1190"/>
        <v>0</v>
      </c>
      <c r="P25224" s="16">
        <f t="shared" si="1191"/>
        <v>29</v>
      </c>
    </row>
    <row r="25225" spans="2:16" ht="25.5">
      <c r="B25225" s="400"/>
      <c r="D25225" s="94" t="s">
        <v>25149</v>
      </c>
      <c r="F25225" s="103" t="s">
        <v>25163</v>
      </c>
      <c r="G25225" s="21" t="s">
        <v>25164</v>
      </c>
      <c r="H25225" s="21" t="s">
        <v>25163</v>
      </c>
      <c r="J25225" s="16">
        <v>66</v>
      </c>
      <c r="L25225" s="18">
        <f t="shared" si="1192"/>
        <v>66</v>
      </c>
      <c r="O25225" s="18">
        <f t="shared" si="1190"/>
        <v>0</v>
      </c>
      <c r="P25225" s="16">
        <f t="shared" si="1191"/>
        <v>66</v>
      </c>
    </row>
    <row r="25226" spans="2:16" ht="25.5">
      <c r="B25226" s="400"/>
      <c r="D25226" s="94" t="s">
        <v>25149</v>
      </c>
      <c r="F25226" s="103" t="s">
        <v>25165</v>
      </c>
      <c r="G25226" s="21" t="s">
        <v>25166</v>
      </c>
      <c r="H25226" s="21" t="s">
        <v>25165</v>
      </c>
      <c r="J25226" s="16">
        <v>150</v>
      </c>
      <c r="L25226" s="18">
        <f t="shared" si="1192"/>
        <v>150</v>
      </c>
      <c r="O25226" s="18">
        <f t="shared" si="1190"/>
        <v>0</v>
      </c>
      <c r="P25226" s="16">
        <f t="shared" si="1191"/>
        <v>150</v>
      </c>
    </row>
    <row r="25227" spans="2:16" ht="25.5">
      <c r="B25227" s="400"/>
      <c r="D25227" s="94" t="s">
        <v>25149</v>
      </c>
      <c r="F25227" s="103" t="s">
        <v>1549</v>
      </c>
      <c r="G25227" s="21" t="s">
        <v>25167</v>
      </c>
      <c r="H25227" s="21" t="s">
        <v>1549</v>
      </c>
      <c r="J25227" s="16">
        <v>17</v>
      </c>
      <c r="L25227" s="18">
        <f t="shared" si="1192"/>
        <v>17</v>
      </c>
      <c r="O25227" s="18">
        <f t="shared" ref="O25227:O25290" si="1193">+N25227+M25227</f>
        <v>0</v>
      </c>
      <c r="P25227" s="16">
        <f t="shared" ref="P25227:P25290" si="1194">+L25227+O25227</f>
        <v>17</v>
      </c>
    </row>
    <row r="25228" spans="2:16" ht="25.5">
      <c r="B25228" s="400"/>
      <c r="D25228" s="94" t="s">
        <v>25149</v>
      </c>
      <c r="F25228" s="103" t="s">
        <v>25168</v>
      </c>
      <c r="G25228" s="21" t="s">
        <v>25169</v>
      </c>
      <c r="H25228" s="21" t="s">
        <v>25170</v>
      </c>
      <c r="J25228" s="16">
        <v>73</v>
      </c>
      <c r="L25228" s="18">
        <f t="shared" si="1192"/>
        <v>73</v>
      </c>
      <c r="O25228" s="18">
        <f t="shared" si="1193"/>
        <v>0</v>
      </c>
      <c r="P25228" s="16">
        <f t="shared" si="1194"/>
        <v>73</v>
      </c>
    </row>
    <row r="25229" spans="2:16" ht="25.5">
      <c r="B25229" s="400"/>
      <c r="D25229" s="94" t="s">
        <v>25149</v>
      </c>
      <c r="F25229" s="103" t="s">
        <v>25171</v>
      </c>
      <c r="G25229" s="21" t="s">
        <v>25172</v>
      </c>
      <c r="H25229" s="21" t="s">
        <v>25171</v>
      </c>
      <c r="J25229" s="16">
        <v>42</v>
      </c>
      <c r="L25229" s="18">
        <f t="shared" si="1192"/>
        <v>42</v>
      </c>
      <c r="O25229" s="18">
        <f t="shared" si="1193"/>
        <v>0</v>
      </c>
      <c r="P25229" s="16">
        <f t="shared" si="1194"/>
        <v>42</v>
      </c>
    </row>
    <row r="25230" spans="2:16">
      <c r="B25230" s="400"/>
      <c r="D25230" s="94" t="s">
        <v>25149</v>
      </c>
      <c r="F25230" s="103" t="s">
        <v>25173</v>
      </c>
      <c r="G25230" s="21" t="s">
        <v>25174</v>
      </c>
      <c r="H25230" s="21" t="s">
        <v>25173</v>
      </c>
      <c r="J25230" s="16">
        <v>46</v>
      </c>
      <c r="L25230" s="18">
        <f t="shared" si="1192"/>
        <v>46</v>
      </c>
      <c r="O25230" s="18">
        <f t="shared" si="1193"/>
        <v>0</v>
      </c>
      <c r="P25230" s="16">
        <f t="shared" si="1194"/>
        <v>46</v>
      </c>
    </row>
    <row r="25231" spans="2:16" ht="25.5">
      <c r="B25231" s="400"/>
      <c r="D25231" s="94" t="s">
        <v>25149</v>
      </c>
      <c r="F25231" s="103" t="s">
        <v>3367</v>
      </c>
      <c r="G25231" s="21" t="s">
        <v>25175</v>
      </c>
      <c r="H25231" s="21" t="s">
        <v>3367</v>
      </c>
      <c r="J25231" s="16">
        <v>36</v>
      </c>
      <c r="L25231" s="18">
        <f t="shared" ref="L25231:L25294" si="1195">+J25231+K25231</f>
        <v>36</v>
      </c>
      <c r="O25231" s="18">
        <f t="shared" si="1193"/>
        <v>0</v>
      </c>
      <c r="P25231" s="16">
        <f t="shared" si="1194"/>
        <v>36</v>
      </c>
    </row>
    <row r="25232" spans="2:16" ht="25.5">
      <c r="B25232" s="400"/>
      <c r="D25232" s="94" t="s">
        <v>25149</v>
      </c>
      <c r="F25232" s="103" t="s">
        <v>3206</v>
      </c>
      <c r="G25232" s="21" t="s">
        <v>25176</v>
      </c>
      <c r="H25232" s="21" t="s">
        <v>3206</v>
      </c>
      <c r="J25232" s="16">
        <v>26</v>
      </c>
      <c r="L25232" s="18">
        <f t="shared" si="1195"/>
        <v>26</v>
      </c>
      <c r="O25232" s="18">
        <f t="shared" si="1193"/>
        <v>0</v>
      </c>
      <c r="P25232" s="16">
        <f t="shared" si="1194"/>
        <v>26</v>
      </c>
    </row>
    <row r="25233" spans="2:16" ht="25.5">
      <c r="B25233" s="400"/>
      <c r="D25233" s="94" t="s">
        <v>25149</v>
      </c>
      <c r="F25233" s="103" t="s">
        <v>3202</v>
      </c>
      <c r="G25233" s="21" t="s">
        <v>25177</v>
      </c>
      <c r="H25233" s="21" t="s">
        <v>3202</v>
      </c>
      <c r="J25233" s="16">
        <v>13</v>
      </c>
      <c r="L25233" s="18">
        <f t="shared" si="1195"/>
        <v>13</v>
      </c>
      <c r="O25233" s="18">
        <f t="shared" si="1193"/>
        <v>0</v>
      </c>
      <c r="P25233" s="16">
        <f t="shared" si="1194"/>
        <v>13</v>
      </c>
    </row>
    <row r="25234" spans="2:16" ht="25.5">
      <c r="B25234" s="400"/>
      <c r="D25234" s="94" t="s">
        <v>25149</v>
      </c>
      <c r="F25234" s="103" t="s">
        <v>3198</v>
      </c>
      <c r="G25234" s="21" t="s">
        <v>25178</v>
      </c>
      <c r="H25234" s="21" t="s">
        <v>3198</v>
      </c>
      <c r="J25234" s="16">
        <v>12</v>
      </c>
      <c r="L25234" s="18">
        <f t="shared" si="1195"/>
        <v>12</v>
      </c>
      <c r="O25234" s="18">
        <f t="shared" si="1193"/>
        <v>0</v>
      </c>
      <c r="P25234" s="16">
        <f t="shared" si="1194"/>
        <v>12</v>
      </c>
    </row>
    <row r="25235" spans="2:16">
      <c r="B25235" s="400"/>
      <c r="D25235" s="94" t="s">
        <v>25149</v>
      </c>
      <c r="F25235" s="103" t="s">
        <v>25179</v>
      </c>
      <c r="G25235" s="21" t="s">
        <v>25180</v>
      </c>
      <c r="H25235" s="21" t="s">
        <v>25179</v>
      </c>
      <c r="J25235" s="16">
        <v>54</v>
      </c>
      <c r="L25235" s="18">
        <f t="shared" si="1195"/>
        <v>54</v>
      </c>
      <c r="O25235" s="18">
        <f t="shared" si="1193"/>
        <v>0</v>
      </c>
      <c r="P25235" s="16">
        <f t="shared" si="1194"/>
        <v>54</v>
      </c>
    </row>
    <row r="25236" spans="2:16" ht="25.5">
      <c r="B25236" s="400"/>
      <c r="D25236" s="94" t="s">
        <v>25149</v>
      </c>
      <c r="F25236" s="103" t="s">
        <v>5834</v>
      </c>
      <c r="G25236" s="21" t="s">
        <v>25181</v>
      </c>
      <c r="H25236" s="21" t="s">
        <v>5834</v>
      </c>
      <c r="J25236" s="16">
        <v>62</v>
      </c>
      <c r="L25236" s="18">
        <f t="shared" si="1195"/>
        <v>62</v>
      </c>
      <c r="O25236" s="18">
        <f t="shared" si="1193"/>
        <v>0</v>
      </c>
      <c r="P25236" s="16">
        <f t="shared" si="1194"/>
        <v>62</v>
      </c>
    </row>
    <row r="25237" spans="2:16" ht="25.5">
      <c r="B25237" s="400"/>
      <c r="D25237" s="94" t="s">
        <v>25149</v>
      </c>
      <c r="F25237" s="103" t="s">
        <v>25182</v>
      </c>
      <c r="G25237" s="21" t="s">
        <v>25183</v>
      </c>
      <c r="H25237" s="21" t="s">
        <v>25182</v>
      </c>
      <c r="J25237" s="16">
        <v>62</v>
      </c>
      <c r="L25237" s="18">
        <f t="shared" si="1195"/>
        <v>62</v>
      </c>
      <c r="O25237" s="18">
        <f t="shared" si="1193"/>
        <v>0</v>
      </c>
      <c r="P25237" s="16">
        <f t="shared" si="1194"/>
        <v>62</v>
      </c>
    </row>
    <row r="25238" spans="2:16" ht="25.5">
      <c r="B25238" s="400"/>
      <c r="D25238" s="94" t="s">
        <v>25149</v>
      </c>
      <c r="F25238" s="103" t="s">
        <v>25184</v>
      </c>
      <c r="G25238" s="21" t="s">
        <v>25185</v>
      </c>
      <c r="H25238" s="21" t="s">
        <v>25184</v>
      </c>
      <c r="J25238" s="16">
        <v>18</v>
      </c>
      <c r="L25238" s="18">
        <f t="shared" si="1195"/>
        <v>18</v>
      </c>
      <c r="O25238" s="18">
        <f t="shared" si="1193"/>
        <v>0</v>
      </c>
      <c r="P25238" s="16">
        <f t="shared" si="1194"/>
        <v>18</v>
      </c>
    </row>
    <row r="25239" spans="2:16" ht="25.5">
      <c r="B25239" s="400"/>
      <c r="D25239" s="94" t="s">
        <v>25149</v>
      </c>
      <c r="F25239" s="103" t="s">
        <v>25186</v>
      </c>
      <c r="G25239" s="21" t="s">
        <v>25187</v>
      </c>
      <c r="H25239" s="21" t="s">
        <v>25186</v>
      </c>
      <c r="J25239" s="16">
        <v>26</v>
      </c>
      <c r="L25239" s="18">
        <f t="shared" si="1195"/>
        <v>26</v>
      </c>
      <c r="O25239" s="18">
        <f t="shared" si="1193"/>
        <v>0</v>
      </c>
      <c r="P25239" s="16">
        <f t="shared" si="1194"/>
        <v>26</v>
      </c>
    </row>
    <row r="25240" spans="2:16" ht="25.5">
      <c r="B25240" s="400"/>
      <c r="D25240" s="94" t="s">
        <v>25149</v>
      </c>
      <c r="F25240" s="103" t="s">
        <v>25188</v>
      </c>
      <c r="G25240" s="21" t="s">
        <v>25189</v>
      </c>
      <c r="H25240" s="21" t="s">
        <v>25190</v>
      </c>
      <c r="J25240" s="16">
        <v>15</v>
      </c>
      <c r="L25240" s="18">
        <f t="shared" si="1195"/>
        <v>15</v>
      </c>
      <c r="O25240" s="18">
        <f t="shared" si="1193"/>
        <v>0</v>
      </c>
      <c r="P25240" s="16">
        <f t="shared" si="1194"/>
        <v>15</v>
      </c>
    </row>
    <row r="25241" spans="2:16" ht="25.5">
      <c r="B25241" s="400"/>
      <c r="D25241" s="94" t="s">
        <v>25149</v>
      </c>
      <c r="F25241" s="103" t="s">
        <v>25191</v>
      </c>
      <c r="G25241" s="21" t="s">
        <v>25192</v>
      </c>
      <c r="H25241" s="21" t="s">
        <v>25191</v>
      </c>
      <c r="J25241" s="16">
        <v>19</v>
      </c>
      <c r="L25241" s="18">
        <f t="shared" si="1195"/>
        <v>19</v>
      </c>
      <c r="O25241" s="18">
        <f t="shared" si="1193"/>
        <v>0</v>
      </c>
      <c r="P25241" s="16">
        <f t="shared" si="1194"/>
        <v>19</v>
      </c>
    </row>
    <row r="25242" spans="2:16" ht="25.5">
      <c r="B25242" s="400"/>
      <c r="D25242" s="94" t="s">
        <v>25149</v>
      </c>
      <c r="F25242" s="103" t="s">
        <v>25193</v>
      </c>
      <c r="G25242" s="21" t="s">
        <v>25194</v>
      </c>
      <c r="H25242" s="21" t="s">
        <v>25193</v>
      </c>
      <c r="J25242" s="16">
        <v>19</v>
      </c>
      <c r="L25242" s="18">
        <f t="shared" si="1195"/>
        <v>19</v>
      </c>
      <c r="O25242" s="18">
        <f t="shared" si="1193"/>
        <v>0</v>
      </c>
      <c r="P25242" s="16">
        <f t="shared" si="1194"/>
        <v>19</v>
      </c>
    </row>
    <row r="25243" spans="2:16" ht="38.25">
      <c r="B25243" s="400"/>
      <c r="D25243" s="94" t="s">
        <v>25149</v>
      </c>
      <c r="F25243" s="103" t="s">
        <v>25195</v>
      </c>
      <c r="G25243" s="21" t="s">
        <v>25196</v>
      </c>
      <c r="H25243" s="21" t="s">
        <v>25197</v>
      </c>
      <c r="J25243" s="16">
        <v>39</v>
      </c>
      <c r="L25243" s="18">
        <f t="shared" si="1195"/>
        <v>39</v>
      </c>
      <c r="O25243" s="18">
        <f t="shared" si="1193"/>
        <v>0</v>
      </c>
      <c r="P25243" s="16">
        <f t="shared" si="1194"/>
        <v>39</v>
      </c>
    </row>
    <row r="25244" spans="2:16" ht="25.5">
      <c r="B25244" s="400"/>
      <c r="D25244" s="94" t="s">
        <v>25149</v>
      </c>
      <c r="F25244" s="103" t="s">
        <v>3255</v>
      </c>
      <c r="G25244" s="21" t="s">
        <v>25198</v>
      </c>
      <c r="H25244" s="21" t="s">
        <v>1470</v>
      </c>
      <c r="J25244" s="16">
        <v>30</v>
      </c>
      <c r="L25244" s="18">
        <f t="shared" si="1195"/>
        <v>30</v>
      </c>
      <c r="O25244" s="18">
        <f t="shared" si="1193"/>
        <v>0</v>
      </c>
      <c r="P25244" s="16">
        <f t="shared" si="1194"/>
        <v>30</v>
      </c>
    </row>
    <row r="25245" spans="2:16" ht="25.5">
      <c r="B25245" s="400"/>
      <c r="D25245" s="94" t="s">
        <v>25149</v>
      </c>
      <c r="F25245" s="103" t="s">
        <v>25199</v>
      </c>
      <c r="G25245" s="21" t="s">
        <v>25200</v>
      </c>
      <c r="H25245" s="21" t="s">
        <v>25199</v>
      </c>
      <c r="J25245" s="16">
        <v>19</v>
      </c>
      <c r="L25245" s="18">
        <f t="shared" si="1195"/>
        <v>19</v>
      </c>
      <c r="O25245" s="18">
        <f t="shared" si="1193"/>
        <v>0</v>
      </c>
      <c r="P25245" s="16">
        <f t="shared" si="1194"/>
        <v>19</v>
      </c>
    </row>
    <row r="25246" spans="2:16" ht="25.5">
      <c r="B25246" s="400"/>
      <c r="D25246" s="94" t="s">
        <v>25149</v>
      </c>
      <c r="F25246" s="103" t="s">
        <v>25201</v>
      </c>
      <c r="G25246" s="21" t="s">
        <v>25202</v>
      </c>
      <c r="H25246" s="21" t="s">
        <v>25201</v>
      </c>
      <c r="J25246" s="16">
        <v>15</v>
      </c>
      <c r="L25246" s="18">
        <f t="shared" si="1195"/>
        <v>15</v>
      </c>
      <c r="O25246" s="18">
        <f t="shared" si="1193"/>
        <v>0</v>
      </c>
      <c r="P25246" s="16">
        <f t="shared" si="1194"/>
        <v>15</v>
      </c>
    </row>
    <row r="25247" spans="2:16" ht="25.5">
      <c r="B25247" s="400"/>
      <c r="D25247" s="94" t="s">
        <v>25149</v>
      </c>
      <c r="F25247" s="103" t="s">
        <v>14544</v>
      </c>
      <c r="G25247" s="21" t="s">
        <v>25203</v>
      </c>
      <c r="H25247" s="21" t="s">
        <v>14544</v>
      </c>
      <c r="J25247" s="16">
        <v>23</v>
      </c>
      <c r="L25247" s="18">
        <f t="shared" si="1195"/>
        <v>23</v>
      </c>
      <c r="O25247" s="18">
        <f t="shared" si="1193"/>
        <v>0</v>
      </c>
      <c r="P25247" s="16">
        <f t="shared" si="1194"/>
        <v>23</v>
      </c>
    </row>
    <row r="25248" spans="2:16" ht="25.5">
      <c r="B25248" s="400"/>
      <c r="D25248" s="94" t="s">
        <v>25149</v>
      </c>
      <c r="F25248" s="103" t="s">
        <v>25204</v>
      </c>
      <c r="G25248" s="21" t="s">
        <v>25205</v>
      </c>
      <c r="H25248" s="21" t="s">
        <v>25204</v>
      </c>
      <c r="J25248" s="16">
        <v>14</v>
      </c>
      <c r="L25248" s="18">
        <f t="shared" si="1195"/>
        <v>14</v>
      </c>
      <c r="O25248" s="18">
        <f t="shared" si="1193"/>
        <v>0</v>
      </c>
      <c r="P25248" s="16">
        <f t="shared" si="1194"/>
        <v>14</v>
      </c>
    </row>
    <row r="25249" spans="2:16" ht="25.5">
      <c r="B25249" s="400"/>
      <c r="D25249" s="94" t="s">
        <v>25149</v>
      </c>
      <c r="F25249" s="103" t="s">
        <v>25206</v>
      </c>
      <c r="G25249" s="21" t="s">
        <v>25207</v>
      </c>
      <c r="H25249" s="21" t="s">
        <v>25206</v>
      </c>
      <c r="J25249" s="16">
        <v>10</v>
      </c>
      <c r="L25249" s="18">
        <f t="shared" si="1195"/>
        <v>10</v>
      </c>
      <c r="O25249" s="18">
        <f t="shared" si="1193"/>
        <v>0</v>
      </c>
      <c r="P25249" s="16">
        <f t="shared" si="1194"/>
        <v>10</v>
      </c>
    </row>
    <row r="25250" spans="2:16" ht="25.5">
      <c r="B25250" s="400"/>
      <c r="D25250" s="94" t="s">
        <v>25149</v>
      </c>
      <c r="F25250" s="103" t="s">
        <v>25208</v>
      </c>
      <c r="G25250" s="21" t="s">
        <v>25209</v>
      </c>
      <c r="H25250" s="21" t="s">
        <v>25208</v>
      </c>
      <c r="J25250" s="16">
        <v>21</v>
      </c>
      <c r="L25250" s="18">
        <f t="shared" si="1195"/>
        <v>21</v>
      </c>
      <c r="O25250" s="18">
        <f t="shared" si="1193"/>
        <v>0</v>
      </c>
      <c r="P25250" s="16">
        <f t="shared" si="1194"/>
        <v>21</v>
      </c>
    </row>
    <row r="25251" spans="2:16" ht="25.5">
      <c r="B25251" s="400"/>
      <c r="D25251" s="94" t="s">
        <v>25210</v>
      </c>
      <c r="F25251" s="103" t="s">
        <v>1949</v>
      </c>
      <c r="G25251" s="21" t="s">
        <v>25211</v>
      </c>
      <c r="H25251" s="21" t="s">
        <v>25212</v>
      </c>
      <c r="J25251" s="16">
        <v>202</v>
      </c>
      <c r="L25251" s="18">
        <f t="shared" si="1195"/>
        <v>202</v>
      </c>
      <c r="O25251" s="18">
        <f t="shared" si="1193"/>
        <v>0</v>
      </c>
      <c r="P25251" s="16">
        <f t="shared" si="1194"/>
        <v>202</v>
      </c>
    </row>
    <row r="25252" spans="2:16" ht="25.5">
      <c r="B25252" s="400"/>
      <c r="D25252" s="94" t="s">
        <v>25210</v>
      </c>
      <c r="F25252" s="103" t="s">
        <v>1949</v>
      </c>
      <c r="G25252" s="21" t="s">
        <v>25213</v>
      </c>
      <c r="H25252" s="21" t="s">
        <v>1949</v>
      </c>
      <c r="J25252" s="16">
        <v>168</v>
      </c>
      <c r="L25252" s="18">
        <f t="shared" si="1195"/>
        <v>168</v>
      </c>
      <c r="O25252" s="18">
        <f t="shared" si="1193"/>
        <v>0</v>
      </c>
      <c r="P25252" s="16">
        <f t="shared" si="1194"/>
        <v>168</v>
      </c>
    </row>
    <row r="25253" spans="2:16" ht="25.5">
      <c r="B25253" s="400"/>
      <c r="D25253" s="94" t="s">
        <v>25210</v>
      </c>
      <c r="F25253" s="103" t="s">
        <v>25214</v>
      </c>
      <c r="G25253" s="21" t="s">
        <v>25215</v>
      </c>
      <c r="H25253" s="21" t="s">
        <v>25216</v>
      </c>
      <c r="J25253" s="16">
        <v>131</v>
      </c>
      <c r="L25253" s="18">
        <f t="shared" si="1195"/>
        <v>131</v>
      </c>
      <c r="O25253" s="18">
        <f t="shared" si="1193"/>
        <v>0</v>
      </c>
      <c r="P25253" s="16">
        <f t="shared" si="1194"/>
        <v>131</v>
      </c>
    </row>
    <row r="25254" spans="2:16" ht="38.25">
      <c r="B25254" s="400"/>
      <c r="D25254" s="94" t="s">
        <v>25210</v>
      </c>
      <c r="F25254" s="103" t="s">
        <v>25214</v>
      </c>
      <c r="G25254" s="21" t="s">
        <v>25217</v>
      </c>
      <c r="H25254" s="21" t="s">
        <v>25214</v>
      </c>
      <c r="J25254" s="16">
        <v>156</v>
      </c>
      <c r="L25254" s="18">
        <f t="shared" si="1195"/>
        <v>156</v>
      </c>
      <c r="O25254" s="18">
        <f t="shared" si="1193"/>
        <v>0</v>
      </c>
      <c r="P25254" s="16">
        <f t="shared" si="1194"/>
        <v>156</v>
      </c>
    </row>
    <row r="25255" spans="2:16" ht="25.5">
      <c r="B25255" s="400"/>
      <c r="D25255" s="94" t="s">
        <v>25210</v>
      </c>
      <c r="F25255" s="103" t="s">
        <v>1549</v>
      </c>
      <c r="G25255" s="21" t="s">
        <v>25218</v>
      </c>
      <c r="H25255" s="21" t="s">
        <v>1549</v>
      </c>
      <c r="J25255" s="16">
        <v>12</v>
      </c>
      <c r="L25255" s="18">
        <f t="shared" si="1195"/>
        <v>12</v>
      </c>
      <c r="O25255" s="18">
        <f t="shared" si="1193"/>
        <v>0</v>
      </c>
      <c r="P25255" s="16">
        <f t="shared" si="1194"/>
        <v>12</v>
      </c>
    </row>
    <row r="25256" spans="2:16" ht="25.5">
      <c r="B25256" s="400"/>
      <c r="D25256" s="94" t="s">
        <v>25210</v>
      </c>
      <c r="F25256" s="103" t="s">
        <v>24410</v>
      </c>
      <c r="G25256" s="21" t="s">
        <v>25219</v>
      </c>
      <c r="H25256" s="21" t="s">
        <v>24410</v>
      </c>
      <c r="J25256" s="16">
        <v>3</v>
      </c>
      <c r="L25256" s="18">
        <f t="shared" si="1195"/>
        <v>3</v>
      </c>
      <c r="O25256" s="18">
        <f t="shared" si="1193"/>
        <v>0</v>
      </c>
      <c r="P25256" s="16">
        <f t="shared" si="1194"/>
        <v>3</v>
      </c>
    </row>
    <row r="25257" spans="2:16" ht="25.5">
      <c r="B25257" s="400"/>
      <c r="D25257" s="94" t="s">
        <v>25210</v>
      </c>
      <c r="F25257" s="103" t="s">
        <v>25220</v>
      </c>
      <c r="G25257" s="21" t="s">
        <v>25221</v>
      </c>
      <c r="H25257" s="21" t="s">
        <v>25220</v>
      </c>
      <c r="J25257" s="16">
        <v>31</v>
      </c>
      <c r="L25257" s="18">
        <f t="shared" si="1195"/>
        <v>31</v>
      </c>
      <c r="O25257" s="18">
        <f t="shared" si="1193"/>
        <v>0</v>
      </c>
      <c r="P25257" s="16">
        <f t="shared" si="1194"/>
        <v>31</v>
      </c>
    </row>
    <row r="25258" spans="2:16" ht="25.5">
      <c r="B25258" s="400"/>
      <c r="D25258" s="94" t="s">
        <v>25210</v>
      </c>
      <c r="F25258" s="103" t="s">
        <v>25222</v>
      </c>
      <c r="G25258" s="21" t="s">
        <v>25223</v>
      </c>
      <c r="H25258" s="21" t="s">
        <v>25222</v>
      </c>
      <c r="J25258" s="16">
        <v>43</v>
      </c>
      <c r="L25258" s="18">
        <f t="shared" si="1195"/>
        <v>43</v>
      </c>
      <c r="O25258" s="18">
        <f t="shared" si="1193"/>
        <v>0</v>
      </c>
      <c r="P25258" s="16">
        <f t="shared" si="1194"/>
        <v>43</v>
      </c>
    </row>
    <row r="25259" spans="2:16" ht="25.5">
      <c r="B25259" s="400"/>
      <c r="D25259" s="94" t="s">
        <v>25210</v>
      </c>
      <c r="F25259" s="103" t="s">
        <v>25224</v>
      </c>
      <c r="G25259" s="21" t="s">
        <v>25225</v>
      </c>
      <c r="H25259" s="21" t="s">
        <v>25224</v>
      </c>
      <c r="J25259" s="16">
        <v>27</v>
      </c>
      <c r="L25259" s="18">
        <f t="shared" si="1195"/>
        <v>27</v>
      </c>
      <c r="O25259" s="18">
        <f t="shared" si="1193"/>
        <v>0</v>
      </c>
      <c r="P25259" s="16">
        <f t="shared" si="1194"/>
        <v>27</v>
      </c>
    </row>
    <row r="25260" spans="2:16" ht="25.5">
      <c r="B25260" s="400"/>
      <c r="D25260" s="94" t="s">
        <v>25210</v>
      </c>
      <c r="F25260" s="103" t="s">
        <v>25226</v>
      </c>
      <c r="G25260" s="21" t="s">
        <v>25227</v>
      </c>
      <c r="H25260" s="21" t="s">
        <v>25226</v>
      </c>
      <c r="J25260" s="16">
        <v>11</v>
      </c>
      <c r="L25260" s="18">
        <f t="shared" si="1195"/>
        <v>11</v>
      </c>
      <c r="O25260" s="18">
        <f t="shared" si="1193"/>
        <v>0</v>
      </c>
      <c r="P25260" s="16">
        <f t="shared" si="1194"/>
        <v>11</v>
      </c>
    </row>
    <row r="25261" spans="2:16" ht="25.5">
      <c r="B25261" s="400"/>
      <c r="D25261" s="94" t="s">
        <v>25210</v>
      </c>
      <c r="F25261" s="103" t="s">
        <v>25228</v>
      </c>
      <c r="G25261" s="21" t="s">
        <v>25229</v>
      </c>
      <c r="H25261" s="21" t="s">
        <v>25230</v>
      </c>
      <c r="J25261" s="16">
        <v>63</v>
      </c>
      <c r="L25261" s="18">
        <f t="shared" si="1195"/>
        <v>63</v>
      </c>
      <c r="O25261" s="18">
        <f t="shared" si="1193"/>
        <v>0</v>
      </c>
      <c r="P25261" s="16">
        <f t="shared" si="1194"/>
        <v>63</v>
      </c>
    </row>
    <row r="25262" spans="2:16" ht="25.5">
      <c r="B25262" s="400"/>
      <c r="D25262" s="94" t="s">
        <v>25210</v>
      </c>
      <c r="F25262" s="103" t="s">
        <v>25228</v>
      </c>
      <c r="G25262" s="21" t="s">
        <v>25231</v>
      </c>
      <c r="H25262" s="21" t="s">
        <v>25232</v>
      </c>
      <c r="J25262" s="16">
        <v>59</v>
      </c>
      <c r="L25262" s="18">
        <f t="shared" si="1195"/>
        <v>59</v>
      </c>
      <c r="O25262" s="18">
        <f t="shared" si="1193"/>
        <v>0</v>
      </c>
      <c r="P25262" s="16">
        <f t="shared" si="1194"/>
        <v>59</v>
      </c>
    </row>
    <row r="25263" spans="2:16" ht="25.5">
      <c r="B25263" s="400"/>
      <c r="D25263" s="94" t="s">
        <v>25210</v>
      </c>
      <c r="F25263" s="103" t="s">
        <v>25228</v>
      </c>
      <c r="G25263" s="21" t="s">
        <v>25233</v>
      </c>
      <c r="H25263" s="21" t="s">
        <v>25228</v>
      </c>
      <c r="J25263" s="16">
        <v>55</v>
      </c>
      <c r="L25263" s="18">
        <f t="shared" si="1195"/>
        <v>55</v>
      </c>
      <c r="O25263" s="18">
        <f t="shared" si="1193"/>
        <v>0</v>
      </c>
      <c r="P25263" s="16">
        <f t="shared" si="1194"/>
        <v>55</v>
      </c>
    </row>
    <row r="25264" spans="2:16" ht="25.5">
      <c r="B25264" s="400"/>
      <c r="D25264" s="94" t="s">
        <v>25234</v>
      </c>
      <c r="F25264" s="103" t="s">
        <v>25235</v>
      </c>
      <c r="G25264" s="21" t="s">
        <v>25236</v>
      </c>
      <c r="H25264" s="21" t="s">
        <v>25235</v>
      </c>
      <c r="J25264" s="16">
        <v>38</v>
      </c>
      <c r="L25264" s="18">
        <f t="shared" si="1195"/>
        <v>38</v>
      </c>
      <c r="O25264" s="18">
        <f t="shared" si="1193"/>
        <v>0</v>
      </c>
      <c r="P25264" s="16">
        <f t="shared" si="1194"/>
        <v>38</v>
      </c>
    </row>
    <row r="25265" spans="2:16" ht="25.5">
      <c r="B25265" s="400"/>
      <c r="D25265" s="94" t="s">
        <v>25234</v>
      </c>
      <c r="F25265" s="103" t="s">
        <v>25237</v>
      </c>
      <c r="G25265" s="21" t="s">
        <v>25238</v>
      </c>
      <c r="H25265" s="21" t="s">
        <v>25237</v>
      </c>
      <c r="J25265" s="16">
        <v>28</v>
      </c>
      <c r="L25265" s="18">
        <f t="shared" si="1195"/>
        <v>28</v>
      </c>
      <c r="O25265" s="18">
        <f t="shared" si="1193"/>
        <v>0</v>
      </c>
      <c r="P25265" s="16">
        <f t="shared" si="1194"/>
        <v>28</v>
      </c>
    </row>
    <row r="25266" spans="2:16" ht="25.5">
      <c r="B25266" s="400"/>
      <c r="D25266" s="94" t="s">
        <v>25234</v>
      </c>
      <c r="F25266" s="103" t="s">
        <v>25239</v>
      </c>
      <c r="G25266" s="21" t="s">
        <v>25240</v>
      </c>
      <c r="H25266" s="21" t="s">
        <v>25239</v>
      </c>
      <c r="J25266" s="16">
        <v>41</v>
      </c>
      <c r="L25266" s="18">
        <f t="shared" si="1195"/>
        <v>41</v>
      </c>
      <c r="O25266" s="18">
        <f t="shared" si="1193"/>
        <v>0</v>
      </c>
      <c r="P25266" s="16">
        <f t="shared" si="1194"/>
        <v>41</v>
      </c>
    </row>
    <row r="25267" spans="2:16" ht="25.5">
      <c r="B25267" s="400"/>
      <c r="D25267" s="94" t="s">
        <v>25234</v>
      </c>
      <c r="F25267" s="103" t="s">
        <v>24213</v>
      </c>
      <c r="G25267" s="21" t="s">
        <v>25241</v>
      </c>
      <c r="H25267" s="21" t="s">
        <v>24213</v>
      </c>
      <c r="J25267" s="16">
        <v>15</v>
      </c>
      <c r="L25267" s="18">
        <f t="shared" si="1195"/>
        <v>15</v>
      </c>
      <c r="O25267" s="18">
        <f t="shared" si="1193"/>
        <v>0</v>
      </c>
      <c r="P25267" s="16">
        <f t="shared" si="1194"/>
        <v>15</v>
      </c>
    </row>
    <row r="25268" spans="2:16" ht="25.5">
      <c r="B25268" s="400"/>
      <c r="D25268" s="94" t="s">
        <v>25234</v>
      </c>
      <c r="F25268" s="103" t="s">
        <v>25242</v>
      </c>
      <c r="G25268" s="21" t="s">
        <v>25243</v>
      </c>
      <c r="H25268" s="21" t="s">
        <v>25242</v>
      </c>
      <c r="J25268" s="16">
        <v>45</v>
      </c>
      <c r="L25268" s="18">
        <f t="shared" si="1195"/>
        <v>45</v>
      </c>
      <c r="O25268" s="18">
        <f t="shared" si="1193"/>
        <v>0</v>
      </c>
      <c r="P25268" s="16">
        <f t="shared" si="1194"/>
        <v>45</v>
      </c>
    </row>
    <row r="25269" spans="2:16" ht="25.5">
      <c r="B25269" s="400"/>
      <c r="D25269" s="94" t="s">
        <v>25234</v>
      </c>
      <c r="F25269" s="103" t="s">
        <v>25244</v>
      </c>
      <c r="G25269" s="21" t="s">
        <v>25245</v>
      </c>
      <c r="H25269" s="21" t="s">
        <v>25244</v>
      </c>
      <c r="J25269" s="16">
        <v>19</v>
      </c>
      <c r="L25269" s="18">
        <f t="shared" si="1195"/>
        <v>19</v>
      </c>
      <c r="O25269" s="18">
        <f t="shared" si="1193"/>
        <v>0</v>
      </c>
      <c r="P25269" s="16">
        <f t="shared" si="1194"/>
        <v>19</v>
      </c>
    </row>
    <row r="25270" spans="2:16" ht="25.5">
      <c r="B25270" s="400"/>
      <c r="D25270" s="94" t="s">
        <v>25234</v>
      </c>
      <c r="F25270" s="103" t="s">
        <v>3274</v>
      </c>
      <c r="G25270" s="21" t="s">
        <v>25246</v>
      </c>
      <c r="H25270" s="21" t="s">
        <v>3274</v>
      </c>
      <c r="J25270" s="16">
        <v>8</v>
      </c>
      <c r="L25270" s="18">
        <f t="shared" si="1195"/>
        <v>8</v>
      </c>
      <c r="O25270" s="18">
        <f t="shared" si="1193"/>
        <v>0</v>
      </c>
      <c r="P25270" s="16">
        <f t="shared" si="1194"/>
        <v>8</v>
      </c>
    </row>
    <row r="25271" spans="2:16" ht="25.5">
      <c r="B25271" s="400"/>
      <c r="D25271" s="94" t="s">
        <v>25234</v>
      </c>
      <c r="F25271" s="103" t="s">
        <v>25247</v>
      </c>
      <c r="G25271" s="21" t="s">
        <v>25248</v>
      </c>
      <c r="H25271" s="21" t="s">
        <v>13742</v>
      </c>
      <c r="J25271" s="16">
        <v>244</v>
      </c>
      <c r="L25271" s="18">
        <f t="shared" si="1195"/>
        <v>244</v>
      </c>
      <c r="O25271" s="18">
        <f t="shared" si="1193"/>
        <v>0</v>
      </c>
      <c r="P25271" s="16">
        <f t="shared" si="1194"/>
        <v>244</v>
      </c>
    </row>
    <row r="25272" spans="2:16" ht="25.5">
      <c r="B25272" s="400"/>
      <c r="D25272" s="94" t="s">
        <v>25234</v>
      </c>
      <c r="F25272" s="103" t="s">
        <v>25247</v>
      </c>
      <c r="G25272" s="21" t="s">
        <v>25249</v>
      </c>
      <c r="H25272" s="21" t="s">
        <v>13741</v>
      </c>
      <c r="J25272" s="16">
        <v>118</v>
      </c>
      <c r="L25272" s="18">
        <f t="shared" si="1195"/>
        <v>118</v>
      </c>
      <c r="O25272" s="18">
        <f t="shared" si="1193"/>
        <v>0</v>
      </c>
      <c r="P25272" s="16">
        <f t="shared" si="1194"/>
        <v>118</v>
      </c>
    </row>
    <row r="25273" spans="2:16" ht="25.5">
      <c r="B25273" s="400"/>
      <c r="D25273" s="94" t="s">
        <v>25234</v>
      </c>
      <c r="F25273" s="103" t="s">
        <v>25247</v>
      </c>
      <c r="G25273" s="21" t="s">
        <v>25250</v>
      </c>
      <c r="H25273" s="21" t="s">
        <v>18683</v>
      </c>
      <c r="J25273" s="16">
        <v>386</v>
      </c>
      <c r="L25273" s="18">
        <f t="shared" si="1195"/>
        <v>386</v>
      </c>
      <c r="O25273" s="18">
        <f t="shared" si="1193"/>
        <v>0</v>
      </c>
      <c r="P25273" s="16">
        <f t="shared" si="1194"/>
        <v>386</v>
      </c>
    </row>
    <row r="25274" spans="2:16" ht="38.25">
      <c r="B25274" s="400"/>
      <c r="D25274" s="94" t="s">
        <v>25234</v>
      </c>
      <c r="F25274" s="103" t="s">
        <v>25251</v>
      </c>
      <c r="G25274" s="21" t="s">
        <v>25252</v>
      </c>
      <c r="H25274" s="21" t="s">
        <v>25251</v>
      </c>
      <c r="J25274" s="16">
        <v>150</v>
      </c>
      <c r="L25274" s="18">
        <f t="shared" si="1195"/>
        <v>150</v>
      </c>
      <c r="O25274" s="18">
        <f t="shared" si="1193"/>
        <v>0</v>
      </c>
      <c r="P25274" s="16">
        <f t="shared" si="1194"/>
        <v>150</v>
      </c>
    </row>
    <row r="25275" spans="2:16" ht="25.5">
      <c r="B25275" s="400"/>
      <c r="D25275" s="94" t="s">
        <v>25234</v>
      </c>
      <c r="F25275" s="103" t="s">
        <v>25253</v>
      </c>
      <c r="G25275" s="21" t="s">
        <v>25254</v>
      </c>
      <c r="H25275" s="21" t="s">
        <v>25253</v>
      </c>
      <c r="J25275" s="16">
        <v>19</v>
      </c>
      <c r="L25275" s="18">
        <f t="shared" si="1195"/>
        <v>19</v>
      </c>
      <c r="O25275" s="18">
        <f t="shared" si="1193"/>
        <v>0</v>
      </c>
      <c r="P25275" s="16">
        <f t="shared" si="1194"/>
        <v>19</v>
      </c>
    </row>
    <row r="25276" spans="2:16" ht="25.5">
      <c r="B25276" s="400"/>
      <c r="D25276" s="94" t="s">
        <v>25234</v>
      </c>
      <c r="F25276" s="103" t="s">
        <v>1549</v>
      </c>
      <c r="G25276" s="21" t="s">
        <v>25255</v>
      </c>
      <c r="H25276" s="21" t="s">
        <v>1549</v>
      </c>
      <c r="J25276" s="16">
        <v>45</v>
      </c>
      <c r="L25276" s="18">
        <f t="shared" si="1195"/>
        <v>45</v>
      </c>
      <c r="O25276" s="18">
        <f t="shared" si="1193"/>
        <v>0</v>
      </c>
      <c r="P25276" s="16">
        <f t="shared" si="1194"/>
        <v>45</v>
      </c>
    </row>
    <row r="25277" spans="2:16" ht="25.5">
      <c r="B25277" s="400"/>
      <c r="D25277" s="94" t="s">
        <v>25234</v>
      </c>
      <c r="F25277" s="103" t="s">
        <v>25256</v>
      </c>
      <c r="G25277" s="21" t="s">
        <v>25257</v>
      </c>
      <c r="H25277" s="21" t="s">
        <v>25256</v>
      </c>
      <c r="J25277" s="16">
        <v>17</v>
      </c>
      <c r="L25277" s="18">
        <f t="shared" si="1195"/>
        <v>17</v>
      </c>
      <c r="O25277" s="18">
        <f t="shared" si="1193"/>
        <v>0</v>
      </c>
      <c r="P25277" s="16">
        <f t="shared" si="1194"/>
        <v>17</v>
      </c>
    </row>
    <row r="25278" spans="2:16" ht="25.5">
      <c r="B25278" s="400"/>
      <c r="D25278" s="94" t="s">
        <v>25234</v>
      </c>
      <c r="F25278" s="103" t="s">
        <v>25258</v>
      </c>
      <c r="G25278" s="21" t="s">
        <v>25259</v>
      </c>
      <c r="H25278" s="21" t="s">
        <v>25258</v>
      </c>
      <c r="J25278" s="16">
        <v>10</v>
      </c>
      <c r="L25278" s="18">
        <f t="shared" si="1195"/>
        <v>10</v>
      </c>
      <c r="O25278" s="18">
        <f t="shared" si="1193"/>
        <v>0</v>
      </c>
      <c r="P25278" s="16">
        <f t="shared" si="1194"/>
        <v>10</v>
      </c>
    </row>
    <row r="25279" spans="2:16" ht="25.5">
      <c r="B25279" s="400"/>
      <c r="D25279" s="94" t="s">
        <v>25234</v>
      </c>
      <c r="F25279" s="103" t="s">
        <v>25260</v>
      </c>
      <c r="G25279" s="21" t="s">
        <v>25261</v>
      </c>
      <c r="H25279" s="21" t="s">
        <v>25260</v>
      </c>
      <c r="J25279" s="16">
        <v>7</v>
      </c>
      <c r="L25279" s="18">
        <f t="shared" si="1195"/>
        <v>7</v>
      </c>
      <c r="O25279" s="18">
        <f t="shared" si="1193"/>
        <v>0</v>
      </c>
      <c r="P25279" s="16">
        <f t="shared" si="1194"/>
        <v>7</v>
      </c>
    </row>
    <row r="25280" spans="2:16" ht="25.5">
      <c r="B25280" s="400"/>
      <c r="D25280" s="94" t="s">
        <v>25234</v>
      </c>
      <c r="F25280" s="103" t="s">
        <v>23802</v>
      </c>
      <c r="G25280" s="21" t="s">
        <v>25262</v>
      </c>
      <c r="H25280" s="21" t="s">
        <v>23802</v>
      </c>
      <c r="J25280" s="16">
        <v>12</v>
      </c>
      <c r="L25280" s="18">
        <f t="shared" si="1195"/>
        <v>12</v>
      </c>
      <c r="O25280" s="18">
        <f t="shared" si="1193"/>
        <v>0</v>
      </c>
      <c r="P25280" s="16">
        <f t="shared" si="1194"/>
        <v>12</v>
      </c>
    </row>
    <row r="25281" spans="2:16" ht="25.5">
      <c r="B25281" s="400"/>
      <c r="D25281" s="94" t="s">
        <v>25234</v>
      </c>
      <c r="F25281" s="103" t="s">
        <v>3202</v>
      </c>
      <c r="G25281" s="21" t="s">
        <v>25263</v>
      </c>
      <c r="H25281" s="21" t="s">
        <v>3202</v>
      </c>
      <c r="J25281" s="16">
        <v>8</v>
      </c>
      <c r="L25281" s="18">
        <f t="shared" si="1195"/>
        <v>8</v>
      </c>
      <c r="O25281" s="18">
        <f t="shared" si="1193"/>
        <v>0</v>
      </c>
      <c r="P25281" s="16">
        <f t="shared" si="1194"/>
        <v>8</v>
      </c>
    </row>
    <row r="25282" spans="2:16" ht="25.5">
      <c r="B25282" s="400"/>
      <c r="D25282" s="94" t="s">
        <v>25234</v>
      </c>
      <c r="F25282" s="103" t="s">
        <v>23761</v>
      </c>
      <c r="G25282" s="21" t="s">
        <v>25264</v>
      </c>
      <c r="H25282" s="21" t="s">
        <v>324</v>
      </c>
      <c r="J25282" s="16">
        <v>47</v>
      </c>
      <c r="L25282" s="18">
        <f t="shared" si="1195"/>
        <v>47</v>
      </c>
      <c r="O25282" s="18">
        <f t="shared" si="1193"/>
        <v>0</v>
      </c>
      <c r="P25282" s="16">
        <f t="shared" si="1194"/>
        <v>47</v>
      </c>
    </row>
    <row r="25283" spans="2:16" ht="25.5">
      <c r="B25283" s="400"/>
      <c r="D25283" s="94" t="s">
        <v>25234</v>
      </c>
      <c r="F25283" s="103" t="s">
        <v>23761</v>
      </c>
      <c r="G25283" s="21" t="s">
        <v>25265</v>
      </c>
      <c r="H25283" s="21" t="s">
        <v>23761</v>
      </c>
      <c r="J25283" s="16">
        <v>79</v>
      </c>
      <c r="L25283" s="18">
        <f t="shared" si="1195"/>
        <v>79</v>
      </c>
      <c r="O25283" s="18">
        <f t="shared" si="1193"/>
        <v>0</v>
      </c>
      <c r="P25283" s="16">
        <f t="shared" si="1194"/>
        <v>79</v>
      </c>
    </row>
    <row r="25284" spans="2:16" ht="25.5">
      <c r="B25284" s="400"/>
      <c r="D25284" s="94" t="s">
        <v>25234</v>
      </c>
      <c r="F25284" s="103" t="s">
        <v>25266</v>
      </c>
      <c r="G25284" s="21" t="s">
        <v>25267</v>
      </c>
      <c r="H25284" s="21" t="s">
        <v>25266</v>
      </c>
      <c r="J25284" s="16">
        <v>12</v>
      </c>
      <c r="L25284" s="18">
        <f t="shared" si="1195"/>
        <v>12</v>
      </c>
      <c r="O25284" s="18">
        <f t="shared" si="1193"/>
        <v>0</v>
      </c>
      <c r="P25284" s="16">
        <f t="shared" si="1194"/>
        <v>12</v>
      </c>
    </row>
    <row r="25285" spans="2:16" ht="25.5">
      <c r="B25285" s="400"/>
      <c r="D25285" s="94" t="s">
        <v>25234</v>
      </c>
      <c r="F25285" s="103" t="s">
        <v>752</v>
      </c>
      <c r="G25285" s="21" t="s">
        <v>25268</v>
      </c>
      <c r="H25285" s="21" t="s">
        <v>752</v>
      </c>
      <c r="J25285" s="16">
        <v>19</v>
      </c>
      <c r="L25285" s="18">
        <f t="shared" si="1195"/>
        <v>19</v>
      </c>
      <c r="O25285" s="18">
        <f t="shared" si="1193"/>
        <v>0</v>
      </c>
      <c r="P25285" s="16">
        <f t="shared" si="1194"/>
        <v>19</v>
      </c>
    </row>
    <row r="25286" spans="2:16" ht="25.5">
      <c r="B25286" s="400"/>
      <c r="D25286" s="94" t="s">
        <v>25269</v>
      </c>
      <c r="F25286" s="103" t="s">
        <v>25270</v>
      </c>
      <c r="G25286" s="21" t="s">
        <v>25271</v>
      </c>
      <c r="H25286" s="21" t="s">
        <v>25272</v>
      </c>
      <c r="L25286" s="18">
        <f t="shared" si="1195"/>
        <v>0</v>
      </c>
      <c r="M25286" s="14">
        <v>109</v>
      </c>
      <c r="O25286" s="18">
        <f t="shared" si="1193"/>
        <v>109</v>
      </c>
      <c r="P25286" s="16">
        <f t="shared" si="1194"/>
        <v>109</v>
      </c>
    </row>
    <row r="25287" spans="2:16" ht="25.5">
      <c r="B25287" s="400"/>
      <c r="D25287" s="94" t="s">
        <v>25269</v>
      </c>
      <c r="F25287" s="103" t="s">
        <v>25270</v>
      </c>
      <c r="G25287" s="21" t="s">
        <v>25273</v>
      </c>
      <c r="H25287" s="21" t="s">
        <v>25270</v>
      </c>
      <c r="L25287" s="18">
        <f t="shared" si="1195"/>
        <v>0</v>
      </c>
      <c r="M25287" s="14">
        <v>167</v>
      </c>
      <c r="O25287" s="18">
        <f t="shared" si="1193"/>
        <v>167</v>
      </c>
      <c r="P25287" s="16">
        <f t="shared" si="1194"/>
        <v>167</v>
      </c>
    </row>
    <row r="25288" spans="2:16" ht="25.5">
      <c r="B25288" s="400"/>
      <c r="D25288" s="94" t="s">
        <v>25269</v>
      </c>
      <c r="F25288" s="103" t="s">
        <v>25274</v>
      </c>
      <c r="G25288" s="21" t="s">
        <v>25275</v>
      </c>
      <c r="H25288" s="21" t="s">
        <v>25274</v>
      </c>
      <c r="L25288" s="18">
        <f t="shared" si="1195"/>
        <v>0</v>
      </c>
      <c r="M25288" s="14">
        <v>81</v>
      </c>
      <c r="O25288" s="18">
        <f t="shared" si="1193"/>
        <v>81</v>
      </c>
      <c r="P25288" s="16">
        <f t="shared" si="1194"/>
        <v>81</v>
      </c>
    </row>
    <row r="25289" spans="2:16" ht="25.5">
      <c r="B25289" s="400"/>
      <c r="D25289" s="94" t="s">
        <v>25269</v>
      </c>
      <c r="F25289" s="103" t="s">
        <v>25276</v>
      </c>
      <c r="G25289" s="21" t="s">
        <v>25277</v>
      </c>
      <c r="H25289" s="21" t="s">
        <v>25276</v>
      </c>
      <c r="L25289" s="18">
        <f t="shared" si="1195"/>
        <v>0</v>
      </c>
      <c r="M25289" s="14">
        <v>35</v>
      </c>
      <c r="O25289" s="18">
        <f t="shared" si="1193"/>
        <v>35</v>
      </c>
      <c r="P25289" s="16">
        <f t="shared" si="1194"/>
        <v>35</v>
      </c>
    </row>
    <row r="25290" spans="2:16" ht="25.5">
      <c r="B25290" s="400"/>
      <c r="D25290" s="94" t="s">
        <v>25269</v>
      </c>
      <c r="F25290" s="103" t="s">
        <v>3274</v>
      </c>
      <c r="G25290" s="21" t="s">
        <v>25278</v>
      </c>
      <c r="H25290" s="21" t="s">
        <v>3274</v>
      </c>
      <c r="L25290" s="18">
        <f t="shared" si="1195"/>
        <v>0</v>
      </c>
      <c r="M25290" s="14">
        <v>15</v>
      </c>
      <c r="O25290" s="18">
        <f t="shared" si="1193"/>
        <v>15</v>
      </c>
      <c r="P25290" s="16">
        <f t="shared" si="1194"/>
        <v>15</v>
      </c>
    </row>
    <row r="25291" spans="2:16" ht="25.5">
      <c r="B25291" s="400"/>
      <c r="D25291" s="94" t="s">
        <v>25269</v>
      </c>
      <c r="F25291" s="103" t="s">
        <v>1628</v>
      </c>
      <c r="G25291" s="21" t="s">
        <v>25279</v>
      </c>
      <c r="H25291" s="21" t="s">
        <v>1628</v>
      </c>
      <c r="L25291" s="18">
        <f t="shared" si="1195"/>
        <v>0</v>
      </c>
      <c r="M25291" s="14">
        <v>73</v>
      </c>
      <c r="O25291" s="18">
        <f t="shared" ref="O25291:O25354" si="1196">+N25291+M25291</f>
        <v>73</v>
      </c>
      <c r="P25291" s="16">
        <f t="shared" ref="P25291:P25354" si="1197">+L25291+O25291</f>
        <v>73</v>
      </c>
    </row>
    <row r="25292" spans="2:16" ht="25.5">
      <c r="B25292" s="400"/>
      <c r="D25292" s="94" t="s">
        <v>25269</v>
      </c>
      <c r="F25292" s="103" t="s">
        <v>1642</v>
      </c>
      <c r="G25292" s="21" t="s">
        <v>25280</v>
      </c>
      <c r="H25292" s="21" t="s">
        <v>1642</v>
      </c>
      <c r="L25292" s="18">
        <f t="shared" si="1195"/>
        <v>0</v>
      </c>
      <c r="M25292" s="14">
        <v>83</v>
      </c>
      <c r="O25292" s="18">
        <f t="shared" si="1196"/>
        <v>83</v>
      </c>
      <c r="P25292" s="16">
        <f t="shared" si="1197"/>
        <v>83</v>
      </c>
    </row>
    <row r="25293" spans="2:16" ht="25.5">
      <c r="B25293" s="400"/>
      <c r="D25293" s="94" t="s">
        <v>25269</v>
      </c>
      <c r="F25293" s="103" t="s">
        <v>25281</v>
      </c>
      <c r="G25293" s="21" t="s">
        <v>25282</v>
      </c>
      <c r="H25293" s="21" t="s">
        <v>25281</v>
      </c>
      <c r="L25293" s="18">
        <f t="shared" si="1195"/>
        <v>0</v>
      </c>
      <c r="M25293" s="14">
        <v>32</v>
      </c>
      <c r="O25293" s="18">
        <f t="shared" si="1196"/>
        <v>32</v>
      </c>
      <c r="P25293" s="16">
        <f t="shared" si="1197"/>
        <v>32</v>
      </c>
    </row>
    <row r="25294" spans="2:16" ht="25.5">
      <c r="B25294" s="400"/>
      <c r="D25294" s="94" t="s">
        <v>25269</v>
      </c>
      <c r="F25294" s="103" t="s">
        <v>25283</v>
      </c>
      <c r="G25294" s="21" t="s">
        <v>25284</v>
      </c>
      <c r="H25294" s="21" t="s">
        <v>25283</v>
      </c>
      <c r="L25294" s="18">
        <f t="shared" si="1195"/>
        <v>0</v>
      </c>
      <c r="M25294" s="14">
        <v>97</v>
      </c>
      <c r="O25294" s="18">
        <f t="shared" si="1196"/>
        <v>97</v>
      </c>
      <c r="P25294" s="16">
        <f t="shared" si="1197"/>
        <v>97</v>
      </c>
    </row>
    <row r="25295" spans="2:16" ht="25.5">
      <c r="B25295" s="400"/>
      <c r="D25295" s="94" t="s">
        <v>25269</v>
      </c>
      <c r="F25295" s="103" t="s">
        <v>23852</v>
      </c>
      <c r="G25295" s="21" t="s">
        <v>25285</v>
      </c>
      <c r="H25295" s="21" t="s">
        <v>23852</v>
      </c>
      <c r="L25295" s="18">
        <f t="shared" ref="L25295:L25358" si="1198">+J25295+K25295</f>
        <v>0</v>
      </c>
      <c r="M25295" s="14">
        <v>24</v>
      </c>
      <c r="O25295" s="18">
        <f t="shared" si="1196"/>
        <v>24</v>
      </c>
      <c r="P25295" s="16">
        <f t="shared" si="1197"/>
        <v>24</v>
      </c>
    </row>
    <row r="25296" spans="2:16" ht="25.5">
      <c r="B25296" s="400"/>
      <c r="D25296" s="94" t="s">
        <v>25269</v>
      </c>
      <c r="F25296" s="103" t="s">
        <v>25286</v>
      </c>
      <c r="G25296" s="21" t="s">
        <v>25287</v>
      </c>
      <c r="H25296" s="21" t="s">
        <v>25286</v>
      </c>
      <c r="L25296" s="18">
        <f t="shared" si="1198"/>
        <v>0</v>
      </c>
      <c r="M25296" s="14">
        <v>9</v>
      </c>
      <c r="O25296" s="18">
        <f t="shared" si="1196"/>
        <v>9</v>
      </c>
      <c r="P25296" s="16">
        <f t="shared" si="1197"/>
        <v>9</v>
      </c>
    </row>
    <row r="25297" spans="2:16" ht="25.5">
      <c r="B25297" s="400"/>
      <c r="D25297" s="94" t="s">
        <v>25269</v>
      </c>
      <c r="F25297" s="103" t="s">
        <v>25288</v>
      </c>
      <c r="G25297" s="21" t="s">
        <v>25289</v>
      </c>
      <c r="H25297" s="21" t="s">
        <v>25288</v>
      </c>
      <c r="L25297" s="18">
        <f t="shared" si="1198"/>
        <v>0</v>
      </c>
      <c r="M25297" s="14">
        <v>18</v>
      </c>
      <c r="O25297" s="18">
        <f t="shared" si="1196"/>
        <v>18</v>
      </c>
      <c r="P25297" s="16">
        <f t="shared" si="1197"/>
        <v>18</v>
      </c>
    </row>
    <row r="25298" spans="2:16" ht="25.5">
      <c r="B25298" s="400"/>
      <c r="D25298" s="94" t="s">
        <v>25269</v>
      </c>
      <c r="F25298" s="103" t="s">
        <v>14544</v>
      </c>
      <c r="G25298" s="21" t="s">
        <v>25290</v>
      </c>
      <c r="H25298" s="21" t="s">
        <v>14544</v>
      </c>
      <c r="L25298" s="18">
        <f t="shared" si="1198"/>
        <v>0</v>
      </c>
      <c r="M25298" s="14">
        <v>4</v>
      </c>
      <c r="O25298" s="18">
        <f t="shared" si="1196"/>
        <v>4</v>
      </c>
      <c r="P25298" s="16">
        <f t="shared" si="1197"/>
        <v>4</v>
      </c>
    </row>
    <row r="25299" spans="2:16" ht="25.5">
      <c r="B25299" s="400"/>
      <c r="D25299" s="94" t="s">
        <v>25269</v>
      </c>
      <c r="F25299" s="103" t="s">
        <v>3294</v>
      </c>
      <c r="G25299" s="21" t="s">
        <v>25291</v>
      </c>
      <c r="H25299" s="21" t="s">
        <v>3294</v>
      </c>
      <c r="L25299" s="18">
        <f t="shared" si="1198"/>
        <v>0</v>
      </c>
      <c r="M25299" s="14">
        <v>9</v>
      </c>
      <c r="O25299" s="18">
        <f t="shared" si="1196"/>
        <v>9</v>
      </c>
      <c r="P25299" s="16">
        <f t="shared" si="1197"/>
        <v>9</v>
      </c>
    </row>
    <row r="25300" spans="2:16" ht="25.5">
      <c r="B25300" s="400"/>
      <c r="D25300" s="94" t="s">
        <v>25269</v>
      </c>
      <c r="F25300" s="103" t="s">
        <v>25292</v>
      </c>
      <c r="G25300" s="21" t="s">
        <v>25293</v>
      </c>
      <c r="H25300" s="21" t="s">
        <v>25292</v>
      </c>
      <c r="L25300" s="18">
        <f t="shared" si="1198"/>
        <v>0</v>
      </c>
      <c r="M25300" s="14">
        <v>3</v>
      </c>
      <c r="O25300" s="18">
        <f t="shared" si="1196"/>
        <v>3</v>
      </c>
      <c r="P25300" s="16">
        <f t="shared" si="1197"/>
        <v>3</v>
      </c>
    </row>
    <row r="25301" spans="2:16" ht="25.5">
      <c r="B25301" s="400"/>
      <c r="D25301" s="94" t="s">
        <v>25269</v>
      </c>
      <c r="F25301" s="103" t="s">
        <v>3182</v>
      </c>
      <c r="G25301" s="21" t="s">
        <v>25294</v>
      </c>
      <c r="H25301" s="21" t="s">
        <v>3182</v>
      </c>
      <c r="L25301" s="18">
        <f t="shared" si="1198"/>
        <v>0</v>
      </c>
      <c r="M25301" s="14">
        <v>11</v>
      </c>
      <c r="O25301" s="18">
        <f t="shared" si="1196"/>
        <v>11</v>
      </c>
      <c r="P25301" s="16">
        <f t="shared" si="1197"/>
        <v>11</v>
      </c>
    </row>
    <row r="25302" spans="2:16" ht="25.5">
      <c r="B25302" s="400"/>
      <c r="D25302" s="94" t="s">
        <v>25269</v>
      </c>
      <c r="F25302" s="103" t="s">
        <v>25295</v>
      </c>
      <c r="G25302" s="21" t="s">
        <v>25296</v>
      </c>
      <c r="H25302" s="21" t="s">
        <v>25295</v>
      </c>
      <c r="L25302" s="18">
        <f t="shared" si="1198"/>
        <v>0</v>
      </c>
      <c r="M25302" s="14">
        <v>17</v>
      </c>
      <c r="O25302" s="18">
        <f t="shared" si="1196"/>
        <v>17</v>
      </c>
      <c r="P25302" s="16">
        <f t="shared" si="1197"/>
        <v>17</v>
      </c>
    </row>
    <row r="25303" spans="2:16" ht="25.5">
      <c r="B25303" s="400"/>
      <c r="D25303" s="94" t="s">
        <v>25269</v>
      </c>
      <c r="F25303" s="103" t="s">
        <v>25297</v>
      </c>
      <c r="G25303" s="21" t="s">
        <v>25298</v>
      </c>
      <c r="H25303" s="21" t="s">
        <v>25299</v>
      </c>
      <c r="L25303" s="18">
        <f t="shared" si="1198"/>
        <v>0</v>
      </c>
      <c r="M25303" s="14">
        <v>182</v>
      </c>
      <c r="O25303" s="18">
        <f t="shared" si="1196"/>
        <v>182</v>
      </c>
      <c r="P25303" s="16">
        <f t="shared" si="1197"/>
        <v>182</v>
      </c>
    </row>
    <row r="25304" spans="2:16" ht="25.5">
      <c r="B25304" s="400"/>
      <c r="D25304" s="94" t="s">
        <v>25269</v>
      </c>
      <c r="F25304" s="103" t="s">
        <v>25297</v>
      </c>
      <c r="G25304" s="21" t="s">
        <v>25300</v>
      </c>
      <c r="H25304" s="21" t="s">
        <v>25297</v>
      </c>
      <c r="L25304" s="18">
        <f t="shared" si="1198"/>
        <v>0</v>
      </c>
      <c r="M25304" s="14">
        <v>142</v>
      </c>
      <c r="O25304" s="18">
        <f t="shared" si="1196"/>
        <v>142</v>
      </c>
      <c r="P25304" s="16">
        <f t="shared" si="1197"/>
        <v>142</v>
      </c>
    </row>
    <row r="25305" spans="2:16" ht="25.5">
      <c r="B25305" s="400"/>
      <c r="D25305" s="94" t="s">
        <v>25269</v>
      </c>
      <c r="F25305" s="103" t="s">
        <v>25301</v>
      </c>
      <c r="G25305" s="21" t="s">
        <v>25302</v>
      </c>
      <c r="H25305" s="21" t="s">
        <v>25301</v>
      </c>
      <c r="L25305" s="18">
        <f t="shared" si="1198"/>
        <v>0</v>
      </c>
      <c r="M25305" s="14">
        <v>19</v>
      </c>
      <c r="O25305" s="18">
        <f t="shared" si="1196"/>
        <v>19</v>
      </c>
      <c r="P25305" s="16">
        <f t="shared" si="1197"/>
        <v>19</v>
      </c>
    </row>
    <row r="25306" spans="2:16" ht="25.5">
      <c r="B25306" s="400"/>
      <c r="D25306" s="94" t="s">
        <v>25269</v>
      </c>
      <c r="F25306" s="103" t="s">
        <v>25303</v>
      </c>
      <c r="G25306" s="21" t="s">
        <v>25304</v>
      </c>
      <c r="H25306" s="21" t="s">
        <v>25305</v>
      </c>
      <c r="L25306" s="18">
        <f t="shared" si="1198"/>
        <v>0</v>
      </c>
      <c r="M25306" s="14">
        <v>26</v>
      </c>
      <c r="O25306" s="18">
        <f t="shared" si="1196"/>
        <v>26</v>
      </c>
      <c r="P25306" s="16">
        <f t="shared" si="1197"/>
        <v>26</v>
      </c>
    </row>
    <row r="25307" spans="2:16" ht="25.5">
      <c r="B25307" s="400"/>
      <c r="D25307" s="94" t="s">
        <v>25269</v>
      </c>
      <c r="F25307" s="103" t="s">
        <v>25303</v>
      </c>
      <c r="G25307" s="21" t="s">
        <v>25306</v>
      </c>
      <c r="H25307" s="21" t="s">
        <v>1349</v>
      </c>
      <c r="L25307" s="18">
        <f t="shared" si="1198"/>
        <v>0</v>
      </c>
      <c r="M25307" s="14">
        <v>104</v>
      </c>
      <c r="O25307" s="18">
        <f t="shared" si="1196"/>
        <v>104</v>
      </c>
      <c r="P25307" s="16">
        <f t="shared" si="1197"/>
        <v>104</v>
      </c>
    </row>
    <row r="25308" spans="2:16" ht="25.5">
      <c r="B25308" s="400"/>
      <c r="D25308" s="94" t="s">
        <v>25269</v>
      </c>
      <c r="F25308" s="103" t="s">
        <v>25303</v>
      </c>
      <c r="G25308" s="21" t="s">
        <v>25307</v>
      </c>
      <c r="H25308" s="21" t="s">
        <v>25308</v>
      </c>
      <c r="L25308" s="18">
        <f t="shared" si="1198"/>
        <v>0</v>
      </c>
      <c r="M25308" s="14">
        <v>118</v>
      </c>
      <c r="O25308" s="18">
        <f t="shared" si="1196"/>
        <v>118</v>
      </c>
      <c r="P25308" s="16">
        <f t="shared" si="1197"/>
        <v>118</v>
      </c>
    </row>
    <row r="25309" spans="2:16" ht="25.5">
      <c r="B25309" s="400"/>
      <c r="D25309" s="94" t="s">
        <v>25309</v>
      </c>
      <c r="F25309" s="103" t="s">
        <v>25310</v>
      </c>
      <c r="G25309" s="21"/>
      <c r="H25309" s="21" t="s">
        <v>25310</v>
      </c>
      <c r="J25309" s="14"/>
      <c r="L25309" s="18">
        <f t="shared" si="1198"/>
        <v>0</v>
      </c>
      <c r="M25309" s="14">
        <v>68</v>
      </c>
      <c r="O25309" s="18">
        <f t="shared" si="1196"/>
        <v>68</v>
      </c>
      <c r="P25309" s="16">
        <f t="shared" si="1197"/>
        <v>68</v>
      </c>
    </row>
    <row r="25310" spans="2:16" ht="25.5">
      <c r="B25310" s="400"/>
      <c r="D25310" s="94" t="s">
        <v>25309</v>
      </c>
      <c r="F25310" s="103" t="s">
        <v>25311</v>
      </c>
      <c r="G25310" s="21"/>
      <c r="H25310" s="21" t="s">
        <v>25311</v>
      </c>
      <c r="J25310" s="14"/>
      <c r="L25310" s="18">
        <f t="shared" si="1198"/>
        <v>0</v>
      </c>
      <c r="M25310" s="14">
        <v>171</v>
      </c>
      <c r="O25310" s="18">
        <f t="shared" si="1196"/>
        <v>171</v>
      </c>
      <c r="P25310" s="16">
        <f t="shared" si="1197"/>
        <v>171</v>
      </c>
    </row>
    <row r="25311" spans="2:16" ht="25.5">
      <c r="B25311" s="400"/>
      <c r="D25311" s="94" t="s">
        <v>25309</v>
      </c>
      <c r="F25311" s="103" t="s">
        <v>25312</v>
      </c>
      <c r="G25311" s="21"/>
      <c r="H25311" s="21" t="s">
        <v>25312</v>
      </c>
      <c r="J25311" s="14"/>
      <c r="L25311" s="18">
        <f t="shared" si="1198"/>
        <v>0</v>
      </c>
      <c r="M25311" s="14">
        <v>108</v>
      </c>
      <c r="O25311" s="18">
        <f t="shared" si="1196"/>
        <v>108</v>
      </c>
      <c r="P25311" s="16">
        <f t="shared" si="1197"/>
        <v>108</v>
      </c>
    </row>
    <row r="25312" spans="2:16" ht="25.5">
      <c r="B25312" s="400"/>
      <c r="D25312" s="94" t="s">
        <v>25309</v>
      </c>
      <c r="F25312" s="103" t="s">
        <v>25313</v>
      </c>
      <c r="G25312" s="21"/>
      <c r="H25312" s="21" t="s">
        <v>25313</v>
      </c>
      <c r="J25312" s="14"/>
      <c r="L25312" s="18">
        <f t="shared" si="1198"/>
        <v>0</v>
      </c>
      <c r="M25312" s="14">
        <v>37</v>
      </c>
      <c r="O25312" s="18">
        <f t="shared" si="1196"/>
        <v>37</v>
      </c>
      <c r="P25312" s="16">
        <f t="shared" si="1197"/>
        <v>37</v>
      </c>
    </row>
    <row r="25313" spans="2:16">
      <c r="B25313" s="400"/>
      <c r="D25313" s="94" t="s">
        <v>25309</v>
      </c>
      <c r="F25313" s="103" t="s">
        <v>25314</v>
      </c>
      <c r="G25313" s="21"/>
      <c r="H25313" s="21"/>
      <c r="J25313" s="14"/>
      <c r="L25313" s="18">
        <f t="shared" si="1198"/>
        <v>0</v>
      </c>
      <c r="M25313" s="14">
        <v>74</v>
      </c>
      <c r="O25313" s="18">
        <f t="shared" si="1196"/>
        <v>74</v>
      </c>
      <c r="P25313" s="16">
        <f t="shared" si="1197"/>
        <v>74</v>
      </c>
    </row>
    <row r="25314" spans="2:16">
      <c r="B25314" s="400"/>
      <c r="D25314" s="94" t="s">
        <v>25309</v>
      </c>
      <c r="F25314" s="103" t="s">
        <v>25315</v>
      </c>
      <c r="G25314" s="21"/>
      <c r="H25314" s="21"/>
      <c r="J25314" s="14"/>
      <c r="L25314" s="18">
        <f t="shared" si="1198"/>
        <v>0</v>
      </c>
      <c r="M25314" s="14">
        <v>94</v>
      </c>
      <c r="O25314" s="18">
        <f t="shared" si="1196"/>
        <v>94</v>
      </c>
      <c r="P25314" s="16">
        <f t="shared" si="1197"/>
        <v>94</v>
      </c>
    </row>
    <row r="25315" spans="2:16">
      <c r="B25315" s="400"/>
      <c r="D25315" s="94" t="s">
        <v>25309</v>
      </c>
      <c r="F25315" s="103" t="s">
        <v>25316</v>
      </c>
      <c r="G25315" s="21"/>
      <c r="H25315" s="21"/>
      <c r="J25315" s="14"/>
      <c r="L25315" s="18">
        <f t="shared" si="1198"/>
        <v>0</v>
      </c>
      <c r="M25315" s="14">
        <v>148</v>
      </c>
      <c r="O25315" s="18">
        <f t="shared" si="1196"/>
        <v>148</v>
      </c>
      <c r="P25315" s="16">
        <f t="shared" si="1197"/>
        <v>148</v>
      </c>
    </row>
    <row r="25316" spans="2:16" ht="25.5">
      <c r="B25316" s="400"/>
      <c r="D25316" s="94" t="s">
        <v>25309</v>
      </c>
      <c r="F25316" s="103" t="s">
        <v>1427</v>
      </c>
      <c r="G25316" s="21"/>
      <c r="H25316" s="21"/>
      <c r="J25316" s="14"/>
      <c r="L25316" s="18">
        <f t="shared" si="1198"/>
        <v>0</v>
      </c>
      <c r="M25316" s="14">
        <v>20</v>
      </c>
      <c r="O25316" s="18">
        <f t="shared" si="1196"/>
        <v>20</v>
      </c>
      <c r="P25316" s="16">
        <f t="shared" si="1197"/>
        <v>20</v>
      </c>
    </row>
    <row r="25317" spans="2:16" ht="25.5">
      <c r="B25317" s="400"/>
      <c r="D25317" s="94" t="s">
        <v>25309</v>
      </c>
      <c r="F25317" s="103" t="s">
        <v>25317</v>
      </c>
      <c r="G25317" s="21"/>
      <c r="H25317" s="21"/>
      <c r="J25317" s="14"/>
      <c r="L25317" s="18">
        <f t="shared" si="1198"/>
        <v>0</v>
      </c>
      <c r="M25317" s="14">
        <v>102</v>
      </c>
      <c r="O25317" s="18">
        <f t="shared" si="1196"/>
        <v>102</v>
      </c>
      <c r="P25317" s="16">
        <f t="shared" si="1197"/>
        <v>102</v>
      </c>
    </row>
    <row r="25318" spans="2:16">
      <c r="B25318" s="400"/>
      <c r="D25318" s="94" t="s">
        <v>25309</v>
      </c>
      <c r="F25318" s="103" t="s">
        <v>25318</v>
      </c>
      <c r="G25318" s="21"/>
      <c r="H25318" s="21"/>
      <c r="J25318" s="14"/>
      <c r="L25318" s="18">
        <f t="shared" si="1198"/>
        <v>0</v>
      </c>
      <c r="M25318" s="14">
        <v>51</v>
      </c>
      <c r="O25318" s="18">
        <f t="shared" si="1196"/>
        <v>51</v>
      </c>
      <c r="P25318" s="16">
        <f t="shared" si="1197"/>
        <v>51</v>
      </c>
    </row>
    <row r="25319" spans="2:16">
      <c r="B25319" s="400"/>
      <c r="D25319" s="94" t="s">
        <v>25309</v>
      </c>
      <c r="F25319" s="103" t="s">
        <v>25319</v>
      </c>
      <c r="G25319" s="21"/>
      <c r="H25319" s="21"/>
      <c r="J25319" s="14"/>
      <c r="L25319" s="18">
        <f t="shared" si="1198"/>
        <v>0</v>
      </c>
      <c r="M25319" s="14">
        <v>19</v>
      </c>
      <c r="O25319" s="18">
        <f t="shared" si="1196"/>
        <v>19</v>
      </c>
      <c r="P25319" s="16">
        <f t="shared" si="1197"/>
        <v>19</v>
      </c>
    </row>
    <row r="25320" spans="2:16">
      <c r="B25320" s="400"/>
      <c r="D25320" s="94" t="s">
        <v>25309</v>
      </c>
      <c r="F25320" s="103" t="s">
        <v>25266</v>
      </c>
      <c r="G25320" s="21"/>
      <c r="H25320" s="21"/>
      <c r="J25320" s="14"/>
      <c r="L25320" s="18">
        <f t="shared" si="1198"/>
        <v>0</v>
      </c>
      <c r="M25320" s="14">
        <v>42</v>
      </c>
      <c r="O25320" s="18">
        <f t="shared" si="1196"/>
        <v>42</v>
      </c>
      <c r="P25320" s="16">
        <f t="shared" si="1197"/>
        <v>42</v>
      </c>
    </row>
    <row r="25321" spans="2:16">
      <c r="B25321" s="400"/>
      <c r="D25321" s="94" t="s">
        <v>25309</v>
      </c>
      <c r="F25321" s="103" t="s">
        <v>18040</v>
      </c>
      <c r="G25321" s="21"/>
      <c r="H25321" s="21"/>
      <c r="J25321" s="14"/>
      <c r="L25321" s="18">
        <f t="shared" si="1198"/>
        <v>0</v>
      </c>
      <c r="M25321" s="14">
        <v>145</v>
      </c>
      <c r="O25321" s="18">
        <f t="shared" si="1196"/>
        <v>145</v>
      </c>
      <c r="P25321" s="16">
        <f t="shared" si="1197"/>
        <v>145</v>
      </c>
    </row>
    <row r="25322" spans="2:16">
      <c r="B25322" s="400"/>
      <c r="D25322" s="94" t="s">
        <v>25309</v>
      </c>
      <c r="F25322" s="103" t="s">
        <v>23802</v>
      </c>
      <c r="G25322" s="21"/>
      <c r="H25322" s="21"/>
      <c r="J25322" s="14"/>
      <c r="L25322" s="18">
        <f t="shared" si="1198"/>
        <v>0</v>
      </c>
      <c r="M25322" s="14">
        <v>14</v>
      </c>
      <c r="O25322" s="18">
        <f t="shared" si="1196"/>
        <v>14</v>
      </c>
      <c r="P25322" s="16">
        <f t="shared" si="1197"/>
        <v>14</v>
      </c>
    </row>
    <row r="25323" spans="2:16">
      <c r="B25323" s="400"/>
      <c r="D25323" s="94" t="s">
        <v>25309</v>
      </c>
      <c r="F25323" s="103" t="s">
        <v>25320</v>
      </c>
      <c r="G25323" s="21"/>
      <c r="H25323" s="21"/>
      <c r="J25323" s="14"/>
      <c r="L25323" s="18">
        <f t="shared" si="1198"/>
        <v>0</v>
      </c>
      <c r="M25323" s="14">
        <v>90</v>
      </c>
      <c r="O25323" s="18">
        <f t="shared" si="1196"/>
        <v>90</v>
      </c>
      <c r="P25323" s="16">
        <f t="shared" si="1197"/>
        <v>90</v>
      </c>
    </row>
    <row r="25324" spans="2:16">
      <c r="B25324" s="400"/>
      <c r="D25324" s="94" t="s">
        <v>25309</v>
      </c>
      <c r="F25324" s="103" t="s">
        <v>25321</v>
      </c>
      <c r="G25324" s="21"/>
      <c r="H25324" s="21"/>
      <c r="J25324" s="14"/>
      <c r="L25324" s="18">
        <f t="shared" si="1198"/>
        <v>0</v>
      </c>
      <c r="M25324" s="14">
        <v>106</v>
      </c>
      <c r="O25324" s="18">
        <f t="shared" si="1196"/>
        <v>106</v>
      </c>
      <c r="P25324" s="16">
        <f t="shared" si="1197"/>
        <v>106</v>
      </c>
    </row>
    <row r="25325" spans="2:16">
      <c r="B25325" s="400"/>
      <c r="D25325" s="94" t="s">
        <v>25309</v>
      </c>
      <c r="F25325" s="103" t="s">
        <v>2210</v>
      </c>
      <c r="G25325" s="21"/>
      <c r="H25325" s="21"/>
      <c r="J25325" s="14"/>
      <c r="L25325" s="18">
        <f t="shared" si="1198"/>
        <v>0</v>
      </c>
      <c r="M25325" s="14">
        <v>24</v>
      </c>
      <c r="O25325" s="18">
        <f t="shared" si="1196"/>
        <v>24</v>
      </c>
      <c r="P25325" s="16">
        <f t="shared" si="1197"/>
        <v>24</v>
      </c>
    </row>
    <row r="25326" spans="2:16">
      <c r="B25326" s="400"/>
      <c r="D25326" s="94" t="s">
        <v>25309</v>
      </c>
      <c r="F25326" s="103" t="s">
        <v>25322</v>
      </c>
      <c r="G25326" s="21"/>
      <c r="H25326" s="21"/>
      <c r="J25326" s="14"/>
      <c r="L25326" s="18">
        <f t="shared" si="1198"/>
        <v>0</v>
      </c>
      <c r="M25326" s="14">
        <v>46</v>
      </c>
      <c r="O25326" s="18">
        <f t="shared" si="1196"/>
        <v>46</v>
      </c>
      <c r="P25326" s="16">
        <f t="shared" si="1197"/>
        <v>46</v>
      </c>
    </row>
    <row r="25327" spans="2:16">
      <c r="B25327" s="400"/>
      <c r="D25327" s="94" t="s">
        <v>25309</v>
      </c>
      <c r="F25327" s="103" t="s">
        <v>25082</v>
      </c>
      <c r="G25327" s="21"/>
      <c r="H25327" s="21"/>
      <c r="J25327" s="14"/>
      <c r="L25327" s="18">
        <f t="shared" si="1198"/>
        <v>0</v>
      </c>
      <c r="M25327" s="14">
        <v>58</v>
      </c>
      <c r="O25327" s="18">
        <f t="shared" si="1196"/>
        <v>58</v>
      </c>
      <c r="P25327" s="16">
        <f t="shared" si="1197"/>
        <v>58</v>
      </c>
    </row>
    <row r="25328" spans="2:16">
      <c r="B25328" s="400"/>
      <c r="D25328" s="94" t="s">
        <v>25309</v>
      </c>
      <c r="F25328" s="103" t="s">
        <v>25080</v>
      </c>
      <c r="G25328" s="21"/>
      <c r="H25328" s="21"/>
      <c r="J25328" s="14"/>
      <c r="L25328" s="18">
        <f t="shared" si="1198"/>
        <v>0</v>
      </c>
      <c r="M25328" s="14">
        <v>45</v>
      </c>
      <c r="O25328" s="18">
        <f t="shared" si="1196"/>
        <v>45</v>
      </c>
      <c r="P25328" s="16">
        <f t="shared" si="1197"/>
        <v>45</v>
      </c>
    </row>
    <row r="25329" spans="2:16">
      <c r="B25329" s="400"/>
      <c r="D25329" s="94" t="s">
        <v>25309</v>
      </c>
      <c r="F25329" s="103" t="s">
        <v>25323</v>
      </c>
      <c r="G25329" s="21"/>
      <c r="H25329" s="21"/>
      <c r="J25329" s="14"/>
      <c r="L25329" s="18">
        <f t="shared" si="1198"/>
        <v>0</v>
      </c>
      <c r="M25329" s="14">
        <v>57</v>
      </c>
      <c r="O25329" s="18">
        <f t="shared" si="1196"/>
        <v>57</v>
      </c>
      <c r="P25329" s="16">
        <f t="shared" si="1197"/>
        <v>57</v>
      </c>
    </row>
    <row r="25330" spans="2:16">
      <c r="B25330" s="400"/>
      <c r="D25330" s="94" t="s">
        <v>25309</v>
      </c>
      <c r="F25330" s="103" t="s">
        <v>25324</v>
      </c>
      <c r="G25330" s="21"/>
      <c r="H25330" s="21"/>
      <c r="J25330" s="14"/>
      <c r="L25330" s="18">
        <f t="shared" si="1198"/>
        <v>0</v>
      </c>
      <c r="M25330" s="14">
        <v>61</v>
      </c>
      <c r="O25330" s="18">
        <f t="shared" si="1196"/>
        <v>61</v>
      </c>
      <c r="P25330" s="16">
        <f t="shared" si="1197"/>
        <v>61</v>
      </c>
    </row>
    <row r="25331" spans="2:16" ht="25.5">
      <c r="B25331" s="400"/>
      <c r="D25331" s="94" t="s">
        <v>25309</v>
      </c>
      <c r="F25331" s="103" t="s">
        <v>25325</v>
      </c>
      <c r="G25331" s="21"/>
      <c r="H25331" s="21"/>
      <c r="J25331" s="14"/>
      <c r="L25331" s="18">
        <f t="shared" si="1198"/>
        <v>0</v>
      </c>
      <c r="M25331" s="14">
        <v>160</v>
      </c>
      <c r="O25331" s="18">
        <f t="shared" si="1196"/>
        <v>160</v>
      </c>
      <c r="P25331" s="16">
        <f t="shared" si="1197"/>
        <v>160</v>
      </c>
    </row>
    <row r="25332" spans="2:16">
      <c r="B25332" s="400"/>
      <c r="D25332" s="94" t="s">
        <v>25309</v>
      </c>
      <c r="F25332" s="103" t="s">
        <v>25326</v>
      </c>
      <c r="G25332" s="21"/>
      <c r="H25332" s="21"/>
      <c r="J25332" s="14"/>
      <c r="L25332" s="18">
        <f t="shared" si="1198"/>
        <v>0</v>
      </c>
      <c r="M25332" s="14">
        <v>18</v>
      </c>
      <c r="O25332" s="18">
        <f t="shared" si="1196"/>
        <v>18</v>
      </c>
      <c r="P25332" s="16">
        <f t="shared" si="1197"/>
        <v>18</v>
      </c>
    </row>
    <row r="25333" spans="2:16">
      <c r="B25333" s="400"/>
      <c r="D25333" s="94" t="s">
        <v>25309</v>
      </c>
      <c r="F25333" s="103" t="s">
        <v>25327</v>
      </c>
      <c r="G25333" s="21"/>
      <c r="H25333" s="21"/>
      <c r="J25333" s="14"/>
      <c r="L25333" s="18">
        <f t="shared" si="1198"/>
        <v>0</v>
      </c>
      <c r="M25333" s="14">
        <v>31</v>
      </c>
      <c r="O25333" s="18">
        <f t="shared" si="1196"/>
        <v>31</v>
      </c>
      <c r="P25333" s="16">
        <f t="shared" si="1197"/>
        <v>31</v>
      </c>
    </row>
    <row r="25334" spans="2:16">
      <c r="B25334" s="400"/>
      <c r="D25334" s="94" t="s">
        <v>25309</v>
      </c>
      <c r="F25334" s="103" t="s">
        <v>25328</v>
      </c>
      <c r="G25334" s="21"/>
      <c r="H25334" s="21"/>
      <c r="J25334" s="14"/>
      <c r="L25334" s="18">
        <f t="shared" si="1198"/>
        <v>0</v>
      </c>
      <c r="M25334" s="14">
        <v>115</v>
      </c>
      <c r="O25334" s="18">
        <f t="shared" si="1196"/>
        <v>115</v>
      </c>
      <c r="P25334" s="16">
        <f t="shared" si="1197"/>
        <v>115</v>
      </c>
    </row>
    <row r="25335" spans="2:16" ht="25.5">
      <c r="B25335" s="400"/>
      <c r="D25335" s="94" t="s">
        <v>25309</v>
      </c>
      <c r="F25335" s="103" t="s">
        <v>25329</v>
      </c>
      <c r="G25335" s="21"/>
      <c r="H25335" s="21"/>
      <c r="J25335" s="14"/>
      <c r="L25335" s="18">
        <f t="shared" si="1198"/>
        <v>0</v>
      </c>
      <c r="M25335" s="14">
        <v>59</v>
      </c>
      <c r="O25335" s="18">
        <f t="shared" si="1196"/>
        <v>59</v>
      </c>
      <c r="P25335" s="16">
        <f t="shared" si="1197"/>
        <v>59</v>
      </c>
    </row>
    <row r="25336" spans="2:16">
      <c r="B25336" s="400"/>
      <c r="D25336" s="94" t="s">
        <v>25309</v>
      </c>
      <c r="F25336" s="103" t="s">
        <v>25330</v>
      </c>
      <c r="G25336" s="21"/>
      <c r="H25336" s="21"/>
      <c r="J25336" s="14"/>
      <c r="L25336" s="18">
        <f t="shared" si="1198"/>
        <v>0</v>
      </c>
      <c r="M25336" s="14">
        <v>67</v>
      </c>
      <c r="O25336" s="18">
        <f t="shared" si="1196"/>
        <v>67</v>
      </c>
      <c r="P25336" s="16">
        <f t="shared" si="1197"/>
        <v>67</v>
      </c>
    </row>
    <row r="25337" spans="2:16">
      <c r="B25337" s="400"/>
      <c r="D25337" s="94" t="s">
        <v>25309</v>
      </c>
      <c r="F25337" s="103" t="s">
        <v>25331</v>
      </c>
      <c r="G25337" s="21"/>
      <c r="H25337" s="21"/>
      <c r="J25337" s="14"/>
      <c r="L25337" s="18">
        <f t="shared" si="1198"/>
        <v>0</v>
      </c>
      <c r="M25337" s="14">
        <v>114</v>
      </c>
      <c r="O25337" s="18">
        <f t="shared" si="1196"/>
        <v>114</v>
      </c>
      <c r="P25337" s="16">
        <f t="shared" si="1197"/>
        <v>114</v>
      </c>
    </row>
    <row r="25338" spans="2:16" ht="25.5">
      <c r="B25338" s="400"/>
      <c r="D25338" s="94" t="s">
        <v>25309</v>
      </c>
      <c r="F25338" s="103" t="s">
        <v>25332</v>
      </c>
      <c r="G25338" s="21"/>
      <c r="H25338" s="21"/>
      <c r="J25338" s="14"/>
      <c r="L25338" s="18">
        <f t="shared" si="1198"/>
        <v>0</v>
      </c>
      <c r="M25338" s="14">
        <v>279</v>
      </c>
      <c r="O25338" s="18">
        <f t="shared" si="1196"/>
        <v>279</v>
      </c>
      <c r="P25338" s="16">
        <f t="shared" si="1197"/>
        <v>279</v>
      </c>
    </row>
    <row r="25339" spans="2:16" ht="25.5">
      <c r="B25339" s="400"/>
      <c r="D25339" s="94" t="s">
        <v>25309</v>
      </c>
      <c r="F25339" s="103" t="s">
        <v>25333</v>
      </c>
      <c r="G25339" s="21"/>
      <c r="H25339" s="21"/>
      <c r="J25339" s="14"/>
      <c r="L25339" s="18">
        <f t="shared" si="1198"/>
        <v>0</v>
      </c>
      <c r="M25339" s="14">
        <v>218</v>
      </c>
      <c r="O25339" s="18">
        <f t="shared" si="1196"/>
        <v>218</v>
      </c>
      <c r="P25339" s="16">
        <f t="shared" si="1197"/>
        <v>218</v>
      </c>
    </row>
    <row r="25340" spans="2:16">
      <c r="B25340" s="400"/>
      <c r="D25340" s="94" t="s">
        <v>25309</v>
      </c>
      <c r="F25340" s="103" t="s">
        <v>25334</v>
      </c>
      <c r="G25340" s="21"/>
      <c r="H25340" s="21"/>
      <c r="J25340" s="14">
        <v>228</v>
      </c>
      <c r="L25340" s="18">
        <f t="shared" si="1198"/>
        <v>228</v>
      </c>
      <c r="M25340" s="14"/>
      <c r="O25340" s="18">
        <f t="shared" si="1196"/>
        <v>0</v>
      </c>
      <c r="P25340" s="16">
        <f t="shared" si="1197"/>
        <v>228</v>
      </c>
    </row>
    <row r="25341" spans="2:16" ht="25.5">
      <c r="B25341" s="400"/>
      <c r="D25341" s="94" t="s">
        <v>25309</v>
      </c>
      <c r="F25341" s="103" t="s">
        <v>25335</v>
      </c>
      <c r="G25341" s="21"/>
      <c r="H25341" s="21"/>
      <c r="J25341" s="14">
        <v>29</v>
      </c>
      <c r="L25341" s="18">
        <f t="shared" si="1198"/>
        <v>29</v>
      </c>
      <c r="M25341" s="14"/>
      <c r="O25341" s="18">
        <f t="shared" si="1196"/>
        <v>0</v>
      </c>
      <c r="P25341" s="16">
        <f t="shared" si="1197"/>
        <v>29</v>
      </c>
    </row>
    <row r="25342" spans="2:16" ht="25.5">
      <c r="B25342" s="400"/>
      <c r="D25342" s="94" t="s">
        <v>25309</v>
      </c>
      <c r="F25342" s="103" t="s">
        <v>25336</v>
      </c>
      <c r="G25342" s="21"/>
      <c r="H25342" s="21"/>
      <c r="J25342" s="14">
        <v>79</v>
      </c>
      <c r="L25342" s="18">
        <f t="shared" si="1198"/>
        <v>79</v>
      </c>
      <c r="M25342" s="14"/>
      <c r="O25342" s="18">
        <f t="shared" si="1196"/>
        <v>0</v>
      </c>
      <c r="P25342" s="16">
        <f t="shared" si="1197"/>
        <v>79</v>
      </c>
    </row>
    <row r="25343" spans="2:16">
      <c r="B25343" s="400"/>
      <c r="D25343" s="94" t="s">
        <v>25309</v>
      </c>
      <c r="F25343" s="103" t="s">
        <v>25337</v>
      </c>
      <c r="G25343" s="21"/>
      <c r="H25343" s="21"/>
      <c r="J25343" s="14">
        <v>43</v>
      </c>
      <c r="L25343" s="18">
        <f t="shared" si="1198"/>
        <v>43</v>
      </c>
      <c r="M25343" s="14"/>
      <c r="O25343" s="18">
        <f t="shared" si="1196"/>
        <v>0</v>
      </c>
      <c r="P25343" s="16">
        <f t="shared" si="1197"/>
        <v>43</v>
      </c>
    </row>
    <row r="25344" spans="2:16">
      <c r="B25344" s="400"/>
      <c r="D25344" s="94" t="s">
        <v>25309</v>
      </c>
      <c r="F25344" s="103" t="s">
        <v>25338</v>
      </c>
      <c r="G25344" s="21"/>
      <c r="H25344" s="21"/>
      <c r="J25344" s="14">
        <v>196</v>
      </c>
      <c r="L25344" s="18">
        <f t="shared" si="1198"/>
        <v>196</v>
      </c>
      <c r="M25344" s="14"/>
      <c r="O25344" s="18">
        <f t="shared" si="1196"/>
        <v>0</v>
      </c>
      <c r="P25344" s="16">
        <f t="shared" si="1197"/>
        <v>196</v>
      </c>
    </row>
    <row r="25345" spans="2:16">
      <c r="B25345" s="400"/>
      <c r="D25345" s="94" t="s">
        <v>25309</v>
      </c>
      <c r="F25345" s="103" t="s">
        <v>25339</v>
      </c>
      <c r="G25345" s="21"/>
      <c r="H25345" s="21"/>
      <c r="J25345" s="14">
        <v>33</v>
      </c>
      <c r="L25345" s="18">
        <f t="shared" si="1198"/>
        <v>33</v>
      </c>
      <c r="M25345" s="14"/>
      <c r="O25345" s="18">
        <f t="shared" si="1196"/>
        <v>0</v>
      </c>
      <c r="P25345" s="16">
        <f t="shared" si="1197"/>
        <v>33</v>
      </c>
    </row>
    <row r="25346" spans="2:16">
      <c r="B25346" s="400"/>
      <c r="D25346" s="94" t="s">
        <v>25309</v>
      </c>
      <c r="F25346" s="103" t="s">
        <v>17775</v>
      </c>
      <c r="G25346" s="21"/>
      <c r="H25346" s="21"/>
      <c r="J25346" s="14">
        <v>93</v>
      </c>
      <c r="L25346" s="18">
        <f t="shared" si="1198"/>
        <v>93</v>
      </c>
      <c r="M25346" s="14"/>
      <c r="O25346" s="18">
        <f t="shared" si="1196"/>
        <v>0</v>
      </c>
      <c r="P25346" s="16">
        <f t="shared" si="1197"/>
        <v>93</v>
      </c>
    </row>
    <row r="25347" spans="2:16">
      <c r="B25347" s="400"/>
      <c r="D25347" s="94" t="s">
        <v>25309</v>
      </c>
      <c r="F25347" s="103" t="s">
        <v>25340</v>
      </c>
      <c r="G25347" s="21"/>
      <c r="H25347" s="21"/>
      <c r="J25347" s="14">
        <v>38</v>
      </c>
      <c r="L25347" s="18">
        <f t="shared" si="1198"/>
        <v>38</v>
      </c>
      <c r="M25347" s="14"/>
      <c r="O25347" s="18">
        <f t="shared" si="1196"/>
        <v>0</v>
      </c>
      <c r="P25347" s="16">
        <f t="shared" si="1197"/>
        <v>38</v>
      </c>
    </row>
    <row r="25348" spans="2:16">
      <c r="B25348" s="400"/>
      <c r="D25348" s="94" t="s">
        <v>25309</v>
      </c>
      <c r="F25348" s="103" t="s">
        <v>16727</v>
      </c>
      <c r="G25348" s="21"/>
      <c r="H25348" s="21"/>
      <c r="J25348" s="14">
        <v>72</v>
      </c>
      <c r="L25348" s="18">
        <f t="shared" si="1198"/>
        <v>72</v>
      </c>
      <c r="M25348" s="14"/>
      <c r="O25348" s="18">
        <f t="shared" si="1196"/>
        <v>0</v>
      </c>
      <c r="P25348" s="16">
        <f t="shared" si="1197"/>
        <v>72</v>
      </c>
    </row>
    <row r="25349" spans="2:16">
      <c r="B25349" s="400"/>
      <c r="D25349" s="94" t="s">
        <v>25309</v>
      </c>
      <c r="F25349" s="103" t="s">
        <v>1549</v>
      </c>
      <c r="G25349" s="21"/>
      <c r="H25349" s="21"/>
      <c r="J25349" s="14">
        <v>64</v>
      </c>
      <c r="L25349" s="18">
        <f t="shared" si="1198"/>
        <v>64</v>
      </c>
      <c r="M25349" s="14"/>
      <c r="O25349" s="18">
        <f t="shared" si="1196"/>
        <v>0</v>
      </c>
      <c r="P25349" s="16">
        <f t="shared" si="1197"/>
        <v>64</v>
      </c>
    </row>
    <row r="25350" spans="2:16" ht="25.5">
      <c r="B25350" s="400"/>
      <c r="D25350" s="94" t="s">
        <v>25309</v>
      </c>
      <c r="F25350" s="103" t="s">
        <v>25325</v>
      </c>
      <c r="G25350" s="21"/>
      <c r="H25350" s="21"/>
      <c r="J25350" s="14">
        <v>160</v>
      </c>
      <c r="L25350" s="18">
        <f t="shared" si="1198"/>
        <v>160</v>
      </c>
      <c r="M25350" s="14"/>
      <c r="O25350" s="18">
        <f t="shared" si="1196"/>
        <v>0</v>
      </c>
      <c r="P25350" s="16">
        <f t="shared" si="1197"/>
        <v>160</v>
      </c>
    </row>
    <row r="25351" spans="2:16">
      <c r="B25351" s="400"/>
      <c r="D25351" s="94" t="s">
        <v>25309</v>
      </c>
      <c r="F25351" s="103" t="s">
        <v>25341</v>
      </c>
      <c r="G25351" s="21"/>
      <c r="H25351" s="21"/>
      <c r="J25351" s="14">
        <v>52</v>
      </c>
      <c r="L25351" s="18">
        <f t="shared" si="1198"/>
        <v>52</v>
      </c>
      <c r="M25351" s="14"/>
      <c r="O25351" s="18">
        <f t="shared" si="1196"/>
        <v>0</v>
      </c>
      <c r="P25351" s="16">
        <f t="shared" si="1197"/>
        <v>52</v>
      </c>
    </row>
    <row r="25352" spans="2:16">
      <c r="B25352" s="400"/>
      <c r="D25352" s="94" t="s">
        <v>25309</v>
      </c>
      <c r="F25352" s="103" t="s">
        <v>25342</v>
      </c>
      <c r="G25352" s="21"/>
      <c r="H25352" s="21"/>
      <c r="J25352" s="14">
        <v>17</v>
      </c>
      <c r="L25352" s="18">
        <f t="shared" si="1198"/>
        <v>17</v>
      </c>
      <c r="M25352" s="14"/>
      <c r="O25352" s="18">
        <f t="shared" si="1196"/>
        <v>0</v>
      </c>
      <c r="P25352" s="16">
        <f t="shared" si="1197"/>
        <v>17</v>
      </c>
    </row>
    <row r="25353" spans="2:16">
      <c r="B25353" s="400"/>
      <c r="D25353" s="94" t="s">
        <v>25309</v>
      </c>
      <c r="F25353" s="103" t="s">
        <v>25343</v>
      </c>
      <c r="G25353" s="21"/>
      <c r="H25353" s="21"/>
      <c r="J25353" s="14">
        <v>50</v>
      </c>
      <c r="L25353" s="18">
        <f t="shared" si="1198"/>
        <v>50</v>
      </c>
      <c r="M25353" s="14"/>
      <c r="O25353" s="18">
        <f t="shared" si="1196"/>
        <v>0</v>
      </c>
      <c r="P25353" s="16">
        <f t="shared" si="1197"/>
        <v>50</v>
      </c>
    </row>
    <row r="25354" spans="2:16">
      <c r="B25354" s="400"/>
      <c r="D25354" s="94" t="s">
        <v>25309</v>
      </c>
      <c r="F25354" s="103" t="s">
        <v>25344</v>
      </c>
      <c r="G25354" s="21"/>
      <c r="H25354" s="21"/>
      <c r="J25354" s="14">
        <v>418</v>
      </c>
      <c r="L25354" s="18">
        <f t="shared" si="1198"/>
        <v>418</v>
      </c>
      <c r="M25354" s="14"/>
      <c r="O25354" s="18">
        <f t="shared" si="1196"/>
        <v>0</v>
      </c>
      <c r="P25354" s="16">
        <f t="shared" si="1197"/>
        <v>418</v>
      </c>
    </row>
    <row r="25355" spans="2:16" ht="25.5">
      <c r="B25355" s="400"/>
      <c r="D25355" s="94" t="s">
        <v>25309</v>
      </c>
      <c r="F25355" s="103" t="s">
        <v>18727</v>
      </c>
      <c r="G25355" s="21"/>
      <c r="H25355" s="21"/>
      <c r="J25355" s="14">
        <v>276</v>
      </c>
      <c r="L25355" s="18">
        <f t="shared" si="1198"/>
        <v>276</v>
      </c>
      <c r="M25355" s="14"/>
      <c r="O25355" s="18">
        <f t="shared" ref="O25355:O25418" si="1199">+N25355+M25355</f>
        <v>0</v>
      </c>
      <c r="P25355" s="16">
        <f t="shared" ref="P25355:P25418" si="1200">+L25355+O25355</f>
        <v>276</v>
      </c>
    </row>
    <row r="25356" spans="2:16" ht="25.5">
      <c r="B25356" s="400"/>
      <c r="D25356" s="94" t="s">
        <v>25309</v>
      </c>
      <c r="F25356" s="103" t="s">
        <v>25345</v>
      </c>
      <c r="G25356" s="21"/>
      <c r="H25356" s="21"/>
      <c r="J25356" s="14">
        <v>531</v>
      </c>
      <c r="L25356" s="18">
        <f t="shared" si="1198"/>
        <v>531</v>
      </c>
      <c r="M25356" s="14"/>
      <c r="O25356" s="18">
        <f t="shared" si="1199"/>
        <v>0</v>
      </c>
      <c r="P25356" s="16">
        <f t="shared" si="1200"/>
        <v>531</v>
      </c>
    </row>
    <row r="25357" spans="2:16" ht="25.5">
      <c r="B25357" s="400"/>
      <c r="D25357" s="94" t="s">
        <v>25309</v>
      </c>
      <c r="F25357" s="103" t="s">
        <v>25346</v>
      </c>
      <c r="G25357" s="21"/>
      <c r="H25357" s="21"/>
      <c r="J25357" s="14">
        <v>1544</v>
      </c>
      <c r="L25357" s="18">
        <f t="shared" si="1198"/>
        <v>1544</v>
      </c>
      <c r="M25357" s="14"/>
      <c r="O25357" s="18">
        <f t="shared" si="1199"/>
        <v>0</v>
      </c>
      <c r="P25357" s="16">
        <f t="shared" si="1200"/>
        <v>1544</v>
      </c>
    </row>
    <row r="25358" spans="2:16">
      <c r="B25358" s="400"/>
      <c r="D25358" s="94" t="s">
        <v>25309</v>
      </c>
      <c r="F25358" s="103" t="s">
        <v>25347</v>
      </c>
      <c r="G25358" s="21"/>
      <c r="H25358" s="21"/>
      <c r="J25358" s="14">
        <v>1398</v>
      </c>
      <c r="L25358" s="18">
        <f t="shared" si="1198"/>
        <v>1398</v>
      </c>
      <c r="M25358" s="14"/>
      <c r="O25358" s="18">
        <f t="shared" si="1199"/>
        <v>0</v>
      </c>
      <c r="P25358" s="16">
        <f t="shared" si="1200"/>
        <v>1398</v>
      </c>
    </row>
    <row r="25359" spans="2:16">
      <c r="B25359" s="400"/>
      <c r="D25359" s="94" t="s">
        <v>25309</v>
      </c>
      <c r="F25359" s="103" t="s">
        <v>25348</v>
      </c>
      <c r="G25359" s="21"/>
      <c r="H25359" s="21"/>
      <c r="J25359" s="14">
        <v>392</v>
      </c>
      <c r="L25359" s="18">
        <f t="shared" ref="L25359:L25422" si="1201">+J25359+K25359</f>
        <v>392</v>
      </c>
      <c r="M25359" s="14"/>
      <c r="O25359" s="18">
        <f t="shared" si="1199"/>
        <v>0</v>
      </c>
      <c r="P25359" s="16">
        <f t="shared" si="1200"/>
        <v>392</v>
      </c>
    </row>
    <row r="25360" spans="2:16">
      <c r="B25360" s="400"/>
      <c r="D25360" s="94" t="s">
        <v>25309</v>
      </c>
      <c r="F25360" s="103" t="s">
        <v>25349</v>
      </c>
      <c r="G25360" s="21"/>
      <c r="H25360" s="21"/>
      <c r="J25360" s="14">
        <v>240</v>
      </c>
      <c r="L25360" s="18">
        <f t="shared" si="1201"/>
        <v>240</v>
      </c>
      <c r="M25360" s="14"/>
      <c r="O25360" s="18">
        <f t="shared" si="1199"/>
        <v>0</v>
      </c>
      <c r="P25360" s="16">
        <f t="shared" si="1200"/>
        <v>240</v>
      </c>
    </row>
    <row r="25361" spans="2:16" ht="25.5">
      <c r="B25361" s="400"/>
      <c r="D25361" s="94" t="s">
        <v>25309</v>
      </c>
      <c r="F25361" s="103" t="s">
        <v>25350</v>
      </c>
      <c r="G25361" s="21"/>
      <c r="H25361" s="21"/>
      <c r="J25361" s="14">
        <v>1148</v>
      </c>
      <c r="L25361" s="18">
        <f t="shared" si="1201"/>
        <v>1148</v>
      </c>
      <c r="M25361" s="14"/>
      <c r="O25361" s="18">
        <f t="shared" si="1199"/>
        <v>0</v>
      </c>
      <c r="P25361" s="16">
        <f t="shared" si="1200"/>
        <v>1148</v>
      </c>
    </row>
    <row r="25362" spans="2:16">
      <c r="B25362" s="400"/>
      <c r="D25362" s="94" t="s">
        <v>25309</v>
      </c>
      <c r="F25362" s="103" t="s">
        <v>25351</v>
      </c>
      <c r="G25362" s="21"/>
      <c r="H25362" s="21"/>
      <c r="J25362" s="14">
        <v>329</v>
      </c>
      <c r="L25362" s="18">
        <f t="shared" si="1201"/>
        <v>329</v>
      </c>
      <c r="M25362" s="14"/>
      <c r="O25362" s="18">
        <f t="shared" si="1199"/>
        <v>0</v>
      </c>
      <c r="P25362" s="16">
        <f t="shared" si="1200"/>
        <v>329</v>
      </c>
    </row>
    <row r="25363" spans="2:16" ht="25.5">
      <c r="B25363" s="400"/>
      <c r="D25363" s="94" t="s">
        <v>25309</v>
      </c>
      <c r="F25363" s="103" t="s">
        <v>25352</v>
      </c>
      <c r="G25363" s="21"/>
      <c r="H25363" s="21"/>
      <c r="J25363" s="14">
        <v>1146</v>
      </c>
      <c r="L25363" s="18">
        <f t="shared" si="1201"/>
        <v>1146</v>
      </c>
      <c r="M25363" s="14"/>
      <c r="O25363" s="18">
        <f t="shared" si="1199"/>
        <v>0</v>
      </c>
      <c r="P25363" s="16">
        <f t="shared" si="1200"/>
        <v>1146</v>
      </c>
    </row>
    <row r="25364" spans="2:16" ht="25.5">
      <c r="B25364" s="400"/>
      <c r="D25364" s="94" t="s">
        <v>25309</v>
      </c>
      <c r="F25364" s="103" t="s">
        <v>25353</v>
      </c>
      <c r="G25364" s="21"/>
      <c r="H25364" s="21"/>
      <c r="J25364" s="14">
        <v>741</v>
      </c>
      <c r="L25364" s="18">
        <f t="shared" si="1201"/>
        <v>741</v>
      </c>
      <c r="M25364" s="14"/>
      <c r="O25364" s="18">
        <f t="shared" si="1199"/>
        <v>0</v>
      </c>
      <c r="P25364" s="16">
        <f t="shared" si="1200"/>
        <v>741</v>
      </c>
    </row>
    <row r="25365" spans="2:16">
      <c r="B25365" s="400"/>
      <c r="D25365" s="94" t="s">
        <v>25309</v>
      </c>
      <c r="F25365" s="103" t="s">
        <v>25354</v>
      </c>
      <c r="G25365" s="21"/>
      <c r="H25365" s="21"/>
      <c r="J25365" s="14">
        <v>593</v>
      </c>
      <c r="L25365" s="18">
        <f t="shared" si="1201"/>
        <v>593</v>
      </c>
      <c r="M25365" s="14"/>
      <c r="O25365" s="18">
        <f t="shared" si="1199"/>
        <v>0</v>
      </c>
      <c r="P25365" s="16">
        <f t="shared" si="1200"/>
        <v>593</v>
      </c>
    </row>
    <row r="25366" spans="2:16">
      <c r="B25366" s="400"/>
      <c r="D25366" s="94" t="s">
        <v>25309</v>
      </c>
      <c r="F25366" s="103" t="s">
        <v>25355</v>
      </c>
      <c r="G25366" s="21"/>
      <c r="H25366" s="21"/>
      <c r="J25366" s="14">
        <v>1647</v>
      </c>
      <c r="L25366" s="18">
        <f t="shared" si="1201"/>
        <v>1647</v>
      </c>
      <c r="M25366" s="14"/>
      <c r="O25366" s="18">
        <f t="shared" si="1199"/>
        <v>0</v>
      </c>
      <c r="P25366" s="16">
        <f t="shared" si="1200"/>
        <v>1647</v>
      </c>
    </row>
    <row r="25367" spans="2:16" ht="25.5">
      <c r="B25367" s="400"/>
      <c r="D25367" s="94" t="s">
        <v>25309</v>
      </c>
      <c r="F25367" s="103" t="s">
        <v>25356</v>
      </c>
      <c r="G25367" s="21"/>
      <c r="H25367" s="21"/>
      <c r="J25367" s="14">
        <v>1132</v>
      </c>
      <c r="L25367" s="18">
        <f t="shared" si="1201"/>
        <v>1132</v>
      </c>
      <c r="M25367" s="14"/>
      <c r="O25367" s="18">
        <f t="shared" si="1199"/>
        <v>0</v>
      </c>
      <c r="P25367" s="16">
        <f t="shared" si="1200"/>
        <v>1132</v>
      </c>
    </row>
    <row r="25368" spans="2:16" ht="38.25">
      <c r="B25368" s="400"/>
      <c r="D25368" s="94" t="s">
        <v>25357</v>
      </c>
      <c r="F25368" s="103" t="s">
        <v>25358</v>
      </c>
      <c r="G25368" s="21" t="s">
        <v>25359</v>
      </c>
      <c r="H25368" s="21" t="s">
        <v>25358</v>
      </c>
      <c r="J25368" s="16">
        <v>530</v>
      </c>
      <c r="L25368" s="18">
        <f t="shared" si="1201"/>
        <v>530</v>
      </c>
      <c r="O25368" s="18">
        <f t="shared" si="1199"/>
        <v>0</v>
      </c>
      <c r="P25368" s="16">
        <f t="shared" si="1200"/>
        <v>530</v>
      </c>
    </row>
    <row r="25369" spans="2:16" ht="25.5">
      <c r="B25369" s="400"/>
      <c r="D25369" s="94" t="s">
        <v>25357</v>
      </c>
      <c r="F25369" s="103" t="s">
        <v>25358</v>
      </c>
      <c r="G25369" s="21" t="s">
        <v>25360</v>
      </c>
      <c r="H25369" s="21" t="s">
        <v>25361</v>
      </c>
      <c r="J25369" s="16">
        <v>489</v>
      </c>
      <c r="L25369" s="18">
        <f t="shared" si="1201"/>
        <v>489</v>
      </c>
      <c r="O25369" s="18">
        <f t="shared" si="1199"/>
        <v>0</v>
      </c>
      <c r="P25369" s="16">
        <f t="shared" si="1200"/>
        <v>489</v>
      </c>
    </row>
    <row r="25370" spans="2:16" ht="38.25">
      <c r="B25370" s="400"/>
      <c r="D25370" s="94" t="s">
        <v>25357</v>
      </c>
      <c r="F25370" s="103" t="s">
        <v>25362</v>
      </c>
      <c r="G25370" s="21" t="s">
        <v>25363</v>
      </c>
      <c r="H25370" s="21" t="s">
        <v>25362</v>
      </c>
      <c r="J25370" s="16">
        <v>270</v>
      </c>
      <c r="L25370" s="18">
        <f t="shared" si="1201"/>
        <v>270</v>
      </c>
      <c r="O25370" s="18">
        <f t="shared" si="1199"/>
        <v>0</v>
      </c>
      <c r="P25370" s="16">
        <f t="shared" si="1200"/>
        <v>270</v>
      </c>
    </row>
    <row r="25371" spans="2:16" ht="25.5">
      <c r="B25371" s="400"/>
      <c r="D25371" s="94" t="s">
        <v>25357</v>
      </c>
      <c r="F25371" s="103" t="s">
        <v>25364</v>
      </c>
      <c r="G25371" s="21" t="s">
        <v>25365</v>
      </c>
      <c r="H25371" s="21" t="s">
        <v>25366</v>
      </c>
      <c r="J25371" s="16">
        <v>107</v>
      </c>
      <c r="L25371" s="18">
        <f t="shared" si="1201"/>
        <v>107</v>
      </c>
      <c r="O25371" s="18">
        <f t="shared" si="1199"/>
        <v>0</v>
      </c>
      <c r="P25371" s="16">
        <f t="shared" si="1200"/>
        <v>107</v>
      </c>
    </row>
    <row r="25372" spans="2:16" ht="25.5">
      <c r="B25372" s="400"/>
      <c r="D25372" s="94" t="s">
        <v>25357</v>
      </c>
      <c r="F25372" s="103" t="s">
        <v>25364</v>
      </c>
      <c r="G25372" s="21" t="s">
        <v>25367</v>
      </c>
      <c r="H25372" s="21" t="s">
        <v>25364</v>
      </c>
      <c r="J25372" s="16">
        <v>210</v>
      </c>
      <c r="L25372" s="18">
        <f t="shared" si="1201"/>
        <v>210</v>
      </c>
      <c r="O25372" s="18">
        <f t="shared" si="1199"/>
        <v>0</v>
      </c>
      <c r="P25372" s="16">
        <f t="shared" si="1200"/>
        <v>210</v>
      </c>
    </row>
    <row r="25373" spans="2:16" ht="25.5">
      <c r="B25373" s="400"/>
      <c r="D25373" s="94" t="s">
        <v>25357</v>
      </c>
      <c r="F25373" s="103" t="s">
        <v>25368</v>
      </c>
      <c r="G25373" s="21" t="s">
        <v>25369</v>
      </c>
      <c r="H25373" s="21" t="s">
        <v>25368</v>
      </c>
      <c r="J25373" s="16">
        <v>14</v>
      </c>
      <c r="L25373" s="18">
        <f t="shared" si="1201"/>
        <v>14</v>
      </c>
      <c r="O25373" s="18">
        <f t="shared" si="1199"/>
        <v>0</v>
      </c>
      <c r="P25373" s="16">
        <f t="shared" si="1200"/>
        <v>14</v>
      </c>
    </row>
    <row r="25374" spans="2:16" ht="25.5">
      <c r="B25374" s="400"/>
      <c r="D25374" s="94" t="s">
        <v>25357</v>
      </c>
      <c r="F25374" s="103" t="s">
        <v>25370</v>
      </c>
      <c r="G25374" s="21" t="s">
        <v>25371</v>
      </c>
      <c r="H25374" s="21" t="s">
        <v>25370</v>
      </c>
      <c r="J25374" s="16">
        <v>6</v>
      </c>
      <c r="L25374" s="18">
        <f t="shared" si="1201"/>
        <v>6</v>
      </c>
      <c r="O25374" s="18">
        <f t="shared" si="1199"/>
        <v>0</v>
      </c>
      <c r="P25374" s="16">
        <f t="shared" si="1200"/>
        <v>6</v>
      </c>
    </row>
    <row r="25375" spans="2:16" ht="38.25">
      <c r="B25375" s="400"/>
      <c r="D25375" s="94" t="s">
        <v>25357</v>
      </c>
      <c r="F25375" s="103" t="s">
        <v>25372</v>
      </c>
      <c r="G25375" s="21" t="s">
        <v>25373</v>
      </c>
      <c r="H25375" s="21" t="s">
        <v>25372</v>
      </c>
      <c r="J25375" s="16">
        <v>125</v>
      </c>
      <c r="L25375" s="18">
        <f t="shared" si="1201"/>
        <v>125</v>
      </c>
      <c r="O25375" s="18">
        <f t="shared" si="1199"/>
        <v>0</v>
      </c>
      <c r="P25375" s="16">
        <f t="shared" si="1200"/>
        <v>125</v>
      </c>
    </row>
    <row r="25376" spans="2:16" ht="25.5">
      <c r="B25376" s="400"/>
      <c r="D25376" s="94" t="s">
        <v>25357</v>
      </c>
      <c r="F25376" s="103" t="s">
        <v>25374</v>
      </c>
      <c r="G25376" s="21" t="s">
        <v>25375</v>
      </c>
      <c r="H25376" s="21" t="s">
        <v>25374</v>
      </c>
      <c r="J25376" s="16">
        <v>47</v>
      </c>
      <c r="L25376" s="18">
        <f t="shared" si="1201"/>
        <v>47</v>
      </c>
      <c r="O25376" s="18">
        <f t="shared" si="1199"/>
        <v>0</v>
      </c>
      <c r="P25376" s="16">
        <f t="shared" si="1200"/>
        <v>47</v>
      </c>
    </row>
    <row r="25377" spans="2:16" ht="38.25">
      <c r="B25377" s="400"/>
      <c r="D25377" s="94" t="s">
        <v>25357</v>
      </c>
      <c r="F25377" s="103" t="s">
        <v>25376</v>
      </c>
      <c r="G25377" s="21" t="s">
        <v>25377</v>
      </c>
      <c r="H25377" s="21" t="s">
        <v>25376</v>
      </c>
      <c r="J25377" s="16">
        <v>156</v>
      </c>
      <c r="L25377" s="18">
        <f t="shared" si="1201"/>
        <v>156</v>
      </c>
      <c r="O25377" s="18">
        <f t="shared" si="1199"/>
        <v>0</v>
      </c>
      <c r="P25377" s="16">
        <f t="shared" si="1200"/>
        <v>156</v>
      </c>
    </row>
    <row r="25378" spans="2:16" ht="25.5">
      <c r="B25378" s="400"/>
      <c r="D25378" s="94" t="s">
        <v>25357</v>
      </c>
      <c r="F25378" s="103" t="s">
        <v>25378</v>
      </c>
      <c r="G25378" s="21" t="s">
        <v>25379</v>
      </c>
      <c r="H25378" s="21" t="s">
        <v>25378</v>
      </c>
      <c r="J25378" s="16">
        <v>36</v>
      </c>
      <c r="L25378" s="18">
        <f t="shared" si="1201"/>
        <v>36</v>
      </c>
      <c r="O25378" s="18">
        <f t="shared" si="1199"/>
        <v>0</v>
      </c>
      <c r="P25378" s="16">
        <f t="shared" si="1200"/>
        <v>36</v>
      </c>
    </row>
    <row r="25379" spans="2:16" ht="25.5">
      <c r="B25379" s="400"/>
      <c r="D25379" s="94" t="s">
        <v>25357</v>
      </c>
      <c r="F25379" s="103" t="s">
        <v>25380</v>
      </c>
      <c r="G25379" s="21" t="s">
        <v>25381</v>
      </c>
      <c r="H25379" s="21" t="s">
        <v>25206</v>
      </c>
      <c r="J25379" s="16">
        <v>35</v>
      </c>
      <c r="L25379" s="18">
        <f t="shared" si="1201"/>
        <v>35</v>
      </c>
      <c r="O25379" s="18">
        <f t="shared" si="1199"/>
        <v>0</v>
      </c>
      <c r="P25379" s="16">
        <f t="shared" si="1200"/>
        <v>35</v>
      </c>
    </row>
    <row r="25380" spans="2:16" ht="25.5">
      <c r="B25380" s="400"/>
      <c r="D25380" s="94" t="s">
        <v>25357</v>
      </c>
      <c r="F25380" s="103" t="s">
        <v>25382</v>
      </c>
      <c r="G25380" s="21" t="s">
        <v>25383</v>
      </c>
      <c r="H25380" s="21" t="s">
        <v>25382</v>
      </c>
      <c r="J25380" s="16">
        <v>147</v>
      </c>
      <c r="L25380" s="18">
        <f t="shared" si="1201"/>
        <v>147</v>
      </c>
      <c r="O25380" s="18">
        <f t="shared" si="1199"/>
        <v>0</v>
      </c>
      <c r="P25380" s="16">
        <f t="shared" si="1200"/>
        <v>147</v>
      </c>
    </row>
    <row r="25381" spans="2:16" ht="25.5">
      <c r="B25381" s="400"/>
      <c r="D25381" s="94" t="s">
        <v>25357</v>
      </c>
      <c r="F25381" s="103" t="s">
        <v>25384</v>
      </c>
      <c r="G25381" s="21" t="s">
        <v>25385</v>
      </c>
      <c r="H25381" s="21" t="s">
        <v>25384</v>
      </c>
      <c r="J25381" s="16">
        <v>65</v>
      </c>
      <c r="L25381" s="18">
        <f t="shared" si="1201"/>
        <v>65</v>
      </c>
      <c r="O25381" s="18">
        <f t="shared" si="1199"/>
        <v>0</v>
      </c>
      <c r="P25381" s="16">
        <f t="shared" si="1200"/>
        <v>65</v>
      </c>
    </row>
    <row r="25382" spans="2:16" ht="25.5">
      <c r="B25382" s="400"/>
      <c r="D25382" s="94" t="s">
        <v>25357</v>
      </c>
      <c r="F25382" s="103" t="s">
        <v>3294</v>
      </c>
      <c r="G25382" s="21" t="s">
        <v>25386</v>
      </c>
      <c r="H25382" s="21" t="s">
        <v>3294</v>
      </c>
      <c r="J25382" s="16">
        <v>11</v>
      </c>
      <c r="L25382" s="18">
        <f t="shared" si="1201"/>
        <v>11</v>
      </c>
      <c r="O25382" s="18">
        <f t="shared" si="1199"/>
        <v>0</v>
      </c>
      <c r="P25382" s="16">
        <f t="shared" si="1200"/>
        <v>11</v>
      </c>
    </row>
    <row r="25383" spans="2:16" ht="25.5">
      <c r="B25383" s="400"/>
      <c r="D25383" s="94" t="s">
        <v>25357</v>
      </c>
      <c r="F25383" s="103" t="s">
        <v>3324</v>
      </c>
      <c r="G25383" s="21" t="s">
        <v>25387</v>
      </c>
      <c r="H25383" s="21" t="s">
        <v>3324</v>
      </c>
      <c r="J25383" s="16">
        <v>11</v>
      </c>
      <c r="L25383" s="18">
        <f t="shared" si="1201"/>
        <v>11</v>
      </c>
      <c r="O25383" s="18">
        <f t="shared" si="1199"/>
        <v>0</v>
      </c>
      <c r="P25383" s="16">
        <f t="shared" si="1200"/>
        <v>11</v>
      </c>
    </row>
    <row r="25384" spans="2:16" ht="25.5">
      <c r="B25384" s="400"/>
      <c r="D25384" s="94" t="s">
        <v>25357</v>
      </c>
      <c r="F25384" s="103" t="s">
        <v>25388</v>
      </c>
      <c r="G25384" s="21" t="s">
        <v>25389</v>
      </c>
      <c r="H25384" s="21" t="s">
        <v>25388</v>
      </c>
      <c r="J25384" s="16">
        <v>18</v>
      </c>
      <c r="L25384" s="18">
        <f t="shared" si="1201"/>
        <v>18</v>
      </c>
      <c r="O25384" s="18">
        <f t="shared" si="1199"/>
        <v>0</v>
      </c>
      <c r="P25384" s="16">
        <f t="shared" si="1200"/>
        <v>18</v>
      </c>
    </row>
    <row r="25385" spans="2:16" ht="25.5">
      <c r="B25385" s="400"/>
      <c r="D25385" s="94" t="s">
        <v>25357</v>
      </c>
      <c r="F25385" s="103" t="s">
        <v>16727</v>
      </c>
      <c r="G25385" s="21" t="s">
        <v>25390</v>
      </c>
      <c r="H25385" s="21" t="s">
        <v>16727</v>
      </c>
      <c r="J25385" s="16">
        <v>14</v>
      </c>
      <c r="L25385" s="18">
        <f t="shared" si="1201"/>
        <v>14</v>
      </c>
      <c r="O25385" s="18">
        <f t="shared" si="1199"/>
        <v>0</v>
      </c>
      <c r="P25385" s="16">
        <f t="shared" si="1200"/>
        <v>14</v>
      </c>
    </row>
    <row r="25386" spans="2:16" ht="25.5">
      <c r="B25386" s="400"/>
      <c r="D25386" s="94" t="s">
        <v>25357</v>
      </c>
      <c r="F25386" s="103" t="s">
        <v>324</v>
      </c>
      <c r="G25386" s="21" t="s">
        <v>25391</v>
      </c>
      <c r="H25386" s="21" t="s">
        <v>324</v>
      </c>
      <c r="J25386" s="16">
        <v>20</v>
      </c>
      <c r="L25386" s="18">
        <f t="shared" si="1201"/>
        <v>20</v>
      </c>
      <c r="O25386" s="18">
        <f t="shared" si="1199"/>
        <v>0</v>
      </c>
      <c r="P25386" s="16">
        <f t="shared" si="1200"/>
        <v>20</v>
      </c>
    </row>
    <row r="25387" spans="2:16" ht="25.5">
      <c r="B25387" s="400"/>
      <c r="D25387" s="94" t="s">
        <v>25357</v>
      </c>
      <c r="F25387" s="103" t="s">
        <v>1189</v>
      </c>
      <c r="G25387" s="21" t="s">
        <v>25392</v>
      </c>
      <c r="H25387" s="21" t="s">
        <v>1189</v>
      </c>
      <c r="J25387" s="16">
        <v>11</v>
      </c>
      <c r="L25387" s="18">
        <f t="shared" si="1201"/>
        <v>11</v>
      </c>
      <c r="O25387" s="18">
        <f t="shared" si="1199"/>
        <v>0</v>
      </c>
      <c r="P25387" s="16">
        <f t="shared" si="1200"/>
        <v>11</v>
      </c>
    </row>
    <row r="25388" spans="2:16" ht="25.5">
      <c r="B25388" s="400"/>
      <c r="D25388" s="94" t="s">
        <v>25357</v>
      </c>
      <c r="F25388" s="103" t="s">
        <v>1549</v>
      </c>
      <c r="G25388" s="21" t="s">
        <v>25393</v>
      </c>
      <c r="H25388" s="21" t="s">
        <v>25394</v>
      </c>
      <c r="J25388" s="16">
        <v>3</v>
      </c>
      <c r="L25388" s="18">
        <f t="shared" si="1201"/>
        <v>3</v>
      </c>
      <c r="O25388" s="18">
        <f t="shared" si="1199"/>
        <v>0</v>
      </c>
      <c r="P25388" s="16">
        <f t="shared" si="1200"/>
        <v>3</v>
      </c>
    </row>
    <row r="25389" spans="2:16" ht="25.5">
      <c r="B25389" s="400"/>
      <c r="D25389" s="94" t="s">
        <v>25357</v>
      </c>
      <c r="F25389" s="103" t="s">
        <v>23814</v>
      </c>
      <c r="G25389" s="21" t="s">
        <v>25395</v>
      </c>
      <c r="H25389" s="21" t="s">
        <v>23814</v>
      </c>
      <c r="J25389" s="16">
        <v>25</v>
      </c>
      <c r="L25389" s="18">
        <f t="shared" si="1201"/>
        <v>25</v>
      </c>
      <c r="O25389" s="18">
        <f t="shared" si="1199"/>
        <v>0</v>
      </c>
      <c r="P25389" s="16">
        <f t="shared" si="1200"/>
        <v>25</v>
      </c>
    </row>
    <row r="25390" spans="2:16" ht="25.5">
      <c r="B25390" s="400"/>
      <c r="D25390" s="94" t="s">
        <v>25357</v>
      </c>
      <c r="F25390" s="103" t="s">
        <v>25396</v>
      </c>
      <c r="G25390" s="21" t="s">
        <v>25397</v>
      </c>
      <c r="H25390" s="21" t="s">
        <v>25396</v>
      </c>
      <c r="J25390" s="16">
        <v>16</v>
      </c>
      <c r="L25390" s="18">
        <f t="shared" si="1201"/>
        <v>16</v>
      </c>
      <c r="O25390" s="18">
        <f t="shared" si="1199"/>
        <v>0</v>
      </c>
      <c r="P25390" s="16">
        <f t="shared" si="1200"/>
        <v>16</v>
      </c>
    </row>
    <row r="25391" spans="2:16" ht="25.5">
      <c r="B25391" s="400"/>
      <c r="D25391" s="94" t="s">
        <v>25357</v>
      </c>
      <c r="F25391" s="103" t="s">
        <v>25398</v>
      </c>
      <c r="G25391" s="21" t="s">
        <v>25399</v>
      </c>
      <c r="H25391" s="21" t="s">
        <v>25398</v>
      </c>
      <c r="J25391" s="16">
        <v>25</v>
      </c>
      <c r="L25391" s="18">
        <f t="shared" si="1201"/>
        <v>25</v>
      </c>
      <c r="O25391" s="18">
        <f t="shared" si="1199"/>
        <v>0</v>
      </c>
      <c r="P25391" s="16">
        <f t="shared" si="1200"/>
        <v>25</v>
      </c>
    </row>
    <row r="25392" spans="2:16" ht="25.5">
      <c r="B25392" s="400"/>
      <c r="D25392" s="94" t="s">
        <v>25357</v>
      </c>
      <c r="F25392" s="103" t="s">
        <v>25400</v>
      </c>
      <c r="G25392" s="21" t="s">
        <v>25401</v>
      </c>
      <c r="H25392" s="21" t="s">
        <v>25400</v>
      </c>
      <c r="J25392" s="16">
        <v>20</v>
      </c>
      <c r="L25392" s="18">
        <f t="shared" si="1201"/>
        <v>20</v>
      </c>
      <c r="O25392" s="18">
        <f t="shared" si="1199"/>
        <v>0</v>
      </c>
      <c r="P25392" s="16">
        <f t="shared" si="1200"/>
        <v>20</v>
      </c>
    </row>
    <row r="25393" spans="2:16" ht="25.5">
      <c r="B25393" s="400"/>
      <c r="D25393" s="94" t="s">
        <v>25357</v>
      </c>
      <c r="F25393" s="103" t="s">
        <v>25402</v>
      </c>
      <c r="G25393" s="21" t="s">
        <v>25403</v>
      </c>
      <c r="H25393" s="21" t="s">
        <v>25402</v>
      </c>
      <c r="J25393" s="16">
        <v>4</v>
      </c>
      <c r="L25393" s="18">
        <f t="shared" si="1201"/>
        <v>4</v>
      </c>
      <c r="O25393" s="18">
        <f t="shared" si="1199"/>
        <v>0</v>
      </c>
      <c r="P25393" s="16">
        <f t="shared" si="1200"/>
        <v>4</v>
      </c>
    </row>
    <row r="25394" spans="2:16" ht="25.5">
      <c r="B25394" s="400"/>
      <c r="D25394" s="94" t="s">
        <v>25357</v>
      </c>
      <c r="F25394" s="103" t="s">
        <v>25404</v>
      </c>
      <c r="G25394" s="21" t="s">
        <v>25405</v>
      </c>
      <c r="H25394" s="21" t="s">
        <v>25404</v>
      </c>
      <c r="J25394" s="16">
        <v>22</v>
      </c>
      <c r="L25394" s="18">
        <f t="shared" si="1201"/>
        <v>22</v>
      </c>
      <c r="O25394" s="18">
        <f t="shared" si="1199"/>
        <v>0</v>
      </c>
      <c r="P25394" s="16">
        <f t="shared" si="1200"/>
        <v>22</v>
      </c>
    </row>
    <row r="25395" spans="2:16" ht="25.5">
      <c r="B25395" s="400"/>
      <c r="D25395" s="94" t="s">
        <v>25357</v>
      </c>
      <c r="F25395" s="103" t="s">
        <v>25036</v>
      </c>
      <c r="G25395" s="21" t="s">
        <v>25406</v>
      </c>
      <c r="H25395" s="21" t="s">
        <v>25036</v>
      </c>
      <c r="J25395" s="16">
        <v>11</v>
      </c>
      <c r="L25395" s="18">
        <f t="shared" si="1201"/>
        <v>11</v>
      </c>
      <c r="O25395" s="18">
        <f t="shared" si="1199"/>
        <v>0</v>
      </c>
      <c r="P25395" s="16">
        <f t="shared" si="1200"/>
        <v>11</v>
      </c>
    </row>
    <row r="25396" spans="2:16" ht="25.5">
      <c r="B25396" s="400"/>
      <c r="D25396" s="94" t="s">
        <v>25357</v>
      </c>
      <c r="F25396" s="103" t="s">
        <v>25407</v>
      </c>
      <c r="G25396" s="21" t="s">
        <v>25408</v>
      </c>
      <c r="H25396" s="21" t="s">
        <v>25407</v>
      </c>
      <c r="J25396" s="16">
        <v>13</v>
      </c>
      <c r="L25396" s="18">
        <f t="shared" si="1201"/>
        <v>13</v>
      </c>
      <c r="O25396" s="18">
        <f t="shared" si="1199"/>
        <v>0</v>
      </c>
      <c r="P25396" s="16">
        <f t="shared" si="1200"/>
        <v>13</v>
      </c>
    </row>
    <row r="25397" spans="2:16" ht="25.5">
      <c r="B25397" s="400"/>
      <c r="D25397" s="94" t="s">
        <v>25357</v>
      </c>
      <c r="F25397" s="103" t="s">
        <v>3863</v>
      </c>
      <c r="G25397" s="21" t="s">
        <v>25409</v>
      </c>
      <c r="H25397" s="21" t="s">
        <v>3863</v>
      </c>
      <c r="J25397" s="16">
        <v>24</v>
      </c>
      <c r="L25397" s="18">
        <f t="shared" si="1201"/>
        <v>24</v>
      </c>
      <c r="O25397" s="18">
        <f t="shared" si="1199"/>
        <v>0</v>
      </c>
      <c r="P25397" s="16">
        <f t="shared" si="1200"/>
        <v>24</v>
      </c>
    </row>
    <row r="25398" spans="2:16" ht="25.5">
      <c r="B25398" s="400"/>
      <c r="D25398" s="94" t="s">
        <v>25357</v>
      </c>
      <c r="F25398" s="103" t="s">
        <v>25323</v>
      </c>
      <c r="G25398" s="21" t="s">
        <v>25410</v>
      </c>
      <c r="H25398" s="21" t="s">
        <v>25323</v>
      </c>
      <c r="J25398" s="16">
        <v>60</v>
      </c>
      <c r="L25398" s="18">
        <f t="shared" si="1201"/>
        <v>60</v>
      </c>
      <c r="O25398" s="18">
        <f t="shared" si="1199"/>
        <v>0</v>
      </c>
      <c r="P25398" s="16">
        <f t="shared" si="1200"/>
        <v>60</v>
      </c>
    </row>
    <row r="25399" spans="2:16" ht="25.5">
      <c r="B25399" s="400"/>
      <c r="D25399" s="94" t="s">
        <v>25357</v>
      </c>
      <c r="F25399" s="103" t="s">
        <v>25411</v>
      </c>
      <c r="G25399" s="21" t="s">
        <v>25412</v>
      </c>
      <c r="H25399" s="21" t="s">
        <v>25411</v>
      </c>
      <c r="J25399" s="16">
        <v>43</v>
      </c>
      <c r="L25399" s="18">
        <f t="shared" si="1201"/>
        <v>43</v>
      </c>
      <c r="O25399" s="18">
        <f t="shared" si="1199"/>
        <v>0</v>
      </c>
      <c r="P25399" s="16">
        <f t="shared" si="1200"/>
        <v>43</v>
      </c>
    </row>
    <row r="25400" spans="2:16" ht="25.5">
      <c r="B25400" s="400"/>
      <c r="D25400" s="94" t="s">
        <v>25357</v>
      </c>
      <c r="F25400" s="103" t="s">
        <v>25413</v>
      </c>
      <c r="G25400" s="21" t="s">
        <v>25414</v>
      </c>
      <c r="H25400" s="21" t="s">
        <v>25413</v>
      </c>
      <c r="J25400" s="16">
        <v>8</v>
      </c>
      <c r="L25400" s="18">
        <f t="shared" si="1201"/>
        <v>8</v>
      </c>
      <c r="O25400" s="18">
        <f t="shared" si="1199"/>
        <v>0</v>
      </c>
      <c r="P25400" s="16">
        <f t="shared" si="1200"/>
        <v>8</v>
      </c>
    </row>
    <row r="25401" spans="2:16" ht="25.5">
      <c r="B25401" s="400"/>
      <c r="D25401" s="94" t="s">
        <v>25357</v>
      </c>
      <c r="F25401" s="103" t="s">
        <v>21338</v>
      </c>
      <c r="G25401" s="21" t="s">
        <v>25415</v>
      </c>
      <c r="H25401" s="21" t="s">
        <v>21338</v>
      </c>
      <c r="J25401" s="16">
        <v>18</v>
      </c>
      <c r="L25401" s="18">
        <f t="shared" si="1201"/>
        <v>18</v>
      </c>
      <c r="O25401" s="18">
        <f t="shared" si="1199"/>
        <v>0</v>
      </c>
      <c r="P25401" s="16">
        <f t="shared" si="1200"/>
        <v>18</v>
      </c>
    </row>
    <row r="25402" spans="2:16" ht="25.5">
      <c r="B25402" s="400"/>
      <c r="D25402" s="94" t="s">
        <v>25357</v>
      </c>
      <c r="F25402" s="103" t="s">
        <v>25416</v>
      </c>
      <c r="G25402" s="21" t="s">
        <v>25417</v>
      </c>
      <c r="H25402" s="21" t="s">
        <v>25416</v>
      </c>
      <c r="J25402" s="16">
        <v>19</v>
      </c>
      <c r="L25402" s="18">
        <f t="shared" si="1201"/>
        <v>19</v>
      </c>
      <c r="O25402" s="18">
        <f t="shared" si="1199"/>
        <v>0</v>
      </c>
      <c r="P25402" s="16">
        <f t="shared" si="1200"/>
        <v>19</v>
      </c>
    </row>
    <row r="25403" spans="2:16" ht="25.5">
      <c r="B25403" s="400"/>
      <c r="D25403" s="94" t="s">
        <v>25357</v>
      </c>
      <c r="F25403" s="103" t="s">
        <v>25418</v>
      </c>
      <c r="G25403" s="21" t="s">
        <v>25419</v>
      </c>
      <c r="H25403" s="21" t="s">
        <v>25418</v>
      </c>
      <c r="J25403" s="16">
        <v>18</v>
      </c>
      <c r="L25403" s="18">
        <f t="shared" si="1201"/>
        <v>18</v>
      </c>
      <c r="O25403" s="18">
        <f t="shared" si="1199"/>
        <v>0</v>
      </c>
      <c r="P25403" s="16">
        <f t="shared" si="1200"/>
        <v>18</v>
      </c>
    </row>
    <row r="25404" spans="2:16" ht="25.5">
      <c r="B25404" s="400"/>
      <c r="D25404" s="94" t="s">
        <v>25357</v>
      </c>
      <c r="F25404" s="103" t="s">
        <v>25420</v>
      </c>
      <c r="G25404" s="21" t="s">
        <v>25421</v>
      </c>
      <c r="H25404" s="21" t="s">
        <v>25420</v>
      </c>
      <c r="J25404" s="16">
        <v>8</v>
      </c>
      <c r="L25404" s="18">
        <f t="shared" si="1201"/>
        <v>8</v>
      </c>
      <c r="O25404" s="18">
        <f t="shared" si="1199"/>
        <v>0</v>
      </c>
      <c r="P25404" s="16">
        <f t="shared" si="1200"/>
        <v>8</v>
      </c>
    </row>
    <row r="25405" spans="2:16" ht="25.5">
      <c r="B25405" s="400"/>
      <c r="D25405" s="94" t="s">
        <v>25357</v>
      </c>
      <c r="F25405" s="103" t="s">
        <v>25077</v>
      </c>
      <c r="G25405" s="21" t="s">
        <v>25422</v>
      </c>
      <c r="H25405" s="21" t="s">
        <v>25077</v>
      </c>
      <c r="J25405" s="16">
        <v>37</v>
      </c>
      <c r="L25405" s="18">
        <f t="shared" si="1201"/>
        <v>37</v>
      </c>
      <c r="O25405" s="18">
        <f t="shared" si="1199"/>
        <v>0</v>
      </c>
      <c r="P25405" s="16">
        <f t="shared" si="1200"/>
        <v>37</v>
      </c>
    </row>
    <row r="25406" spans="2:16" ht="25.5">
      <c r="B25406" s="400"/>
      <c r="D25406" s="94" t="s">
        <v>25357</v>
      </c>
      <c r="F25406" s="103" t="s">
        <v>23723</v>
      </c>
      <c r="G25406" s="21" t="s">
        <v>25423</v>
      </c>
      <c r="H25406" s="21" t="s">
        <v>23723</v>
      </c>
      <c r="J25406" s="16">
        <v>21</v>
      </c>
      <c r="L25406" s="18">
        <f t="shared" si="1201"/>
        <v>21</v>
      </c>
      <c r="O25406" s="18">
        <f t="shared" si="1199"/>
        <v>0</v>
      </c>
      <c r="P25406" s="16">
        <f t="shared" si="1200"/>
        <v>21</v>
      </c>
    </row>
    <row r="25407" spans="2:16" ht="25.5">
      <c r="B25407" s="400"/>
      <c r="D25407" s="94" t="s">
        <v>25357</v>
      </c>
      <c r="F25407" s="103" t="s">
        <v>25424</v>
      </c>
      <c r="G25407" s="21" t="s">
        <v>25425</v>
      </c>
      <c r="H25407" s="21" t="s">
        <v>25424</v>
      </c>
      <c r="J25407" s="16">
        <v>14</v>
      </c>
      <c r="L25407" s="18">
        <f t="shared" si="1201"/>
        <v>14</v>
      </c>
      <c r="O25407" s="18">
        <f t="shared" si="1199"/>
        <v>0</v>
      </c>
      <c r="P25407" s="16">
        <f t="shared" si="1200"/>
        <v>14</v>
      </c>
    </row>
    <row r="25408" spans="2:16" ht="38.25">
      <c r="B25408" s="400"/>
      <c r="D25408" s="94" t="s">
        <v>25357</v>
      </c>
      <c r="F25408" s="103" t="s">
        <v>25426</v>
      </c>
      <c r="G25408" s="21" t="s">
        <v>25427</v>
      </c>
      <c r="H25408" s="21" t="s">
        <v>25428</v>
      </c>
      <c r="J25408" s="16">
        <v>187</v>
      </c>
      <c r="L25408" s="18">
        <f t="shared" si="1201"/>
        <v>187</v>
      </c>
      <c r="O25408" s="18">
        <f t="shared" si="1199"/>
        <v>0</v>
      </c>
      <c r="P25408" s="16">
        <f t="shared" si="1200"/>
        <v>187</v>
      </c>
    </row>
    <row r="25409" spans="2:16" ht="38.25">
      <c r="B25409" s="400"/>
      <c r="D25409" s="94" t="s">
        <v>25357</v>
      </c>
      <c r="F25409" s="103" t="s">
        <v>25426</v>
      </c>
      <c r="G25409" s="21" t="s">
        <v>25429</v>
      </c>
      <c r="H25409" s="21" t="s">
        <v>25426</v>
      </c>
      <c r="J25409" s="16">
        <v>110</v>
      </c>
      <c r="L25409" s="18">
        <f t="shared" si="1201"/>
        <v>110</v>
      </c>
      <c r="O25409" s="18">
        <f t="shared" si="1199"/>
        <v>0</v>
      </c>
      <c r="P25409" s="16">
        <f t="shared" si="1200"/>
        <v>110</v>
      </c>
    </row>
    <row r="25410" spans="2:16" ht="25.5">
      <c r="B25410" s="400"/>
      <c r="D25410" s="94" t="s">
        <v>25357</v>
      </c>
      <c r="F25410" s="103" t="s">
        <v>17775</v>
      </c>
      <c r="G25410" s="21" t="s">
        <v>25430</v>
      </c>
      <c r="H25410" s="21" t="s">
        <v>17775</v>
      </c>
      <c r="J25410" s="16">
        <v>46</v>
      </c>
      <c r="L25410" s="18">
        <f t="shared" si="1201"/>
        <v>46</v>
      </c>
      <c r="O25410" s="18">
        <f t="shared" si="1199"/>
        <v>0</v>
      </c>
      <c r="P25410" s="16">
        <f t="shared" si="1200"/>
        <v>46</v>
      </c>
    </row>
    <row r="25411" spans="2:16" ht="25.5">
      <c r="B25411" s="400"/>
      <c r="D25411" s="94" t="s">
        <v>25357</v>
      </c>
      <c r="F25411" s="103" t="s">
        <v>25431</v>
      </c>
      <c r="G25411" s="21" t="s">
        <v>25432</v>
      </c>
      <c r="H25411" s="21" t="s">
        <v>25431</v>
      </c>
      <c r="J25411" s="16">
        <v>10</v>
      </c>
      <c r="L25411" s="18">
        <f t="shared" si="1201"/>
        <v>10</v>
      </c>
      <c r="O25411" s="18">
        <f t="shared" si="1199"/>
        <v>0</v>
      </c>
      <c r="P25411" s="16">
        <f t="shared" si="1200"/>
        <v>10</v>
      </c>
    </row>
    <row r="25412" spans="2:16" ht="25.5">
      <c r="B25412" s="400"/>
      <c r="D25412" s="94" t="s">
        <v>25357</v>
      </c>
      <c r="F25412" s="103" t="s">
        <v>25433</v>
      </c>
      <c r="G25412" s="21" t="s">
        <v>25434</v>
      </c>
      <c r="H25412" s="21" t="s">
        <v>25433</v>
      </c>
      <c r="J25412" s="16">
        <v>21</v>
      </c>
      <c r="L25412" s="18">
        <f t="shared" si="1201"/>
        <v>21</v>
      </c>
      <c r="O25412" s="18">
        <f t="shared" si="1199"/>
        <v>0</v>
      </c>
      <c r="P25412" s="16">
        <f t="shared" si="1200"/>
        <v>21</v>
      </c>
    </row>
    <row r="25413" spans="2:16" ht="38.25">
      <c r="B25413" s="400"/>
      <c r="D25413" s="94" t="s">
        <v>1800</v>
      </c>
      <c r="E25413" s="14" t="s">
        <v>25435</v>
      </c>
      <c r="F25413" s="103" t="s">
        <v>25436</v>
      </c>
      <c r="G25413" s="21" t="s">
        <v>25435</v>
      </c>
      <c r="H25413" s="21" t="s">
        <v>25436</v>
      </c>
      <c r="J25413" s="16">
        <v>168</v>
      </c>
      <c r="L25413" s="18">
        <f t="shared" si="1201"/>
        <v>168</v>
      </c>
      <c r="O25413" s="18">
        <f t="shared" si="1199"/>
        <v>0</v>
      </c>
      <c r="P25413" s="16">
        <f t="shared" si="1200"/>
        <v>168</v>
      </c>
    </row>
    <row r="25414" spans="2:16" ht="25.5">
      <c r="B25414" s="400"/>
      <c r="D25414" s="94" t="s">
        <v>1800</v>
      </c>
      <c r="E25414" s="14" t="s">
        <v>25435</v>
      </c>
      <c r="F25414" s="103" t="s">
        <v>25436</v>
      </c>
      <c r="G25414" s="21" t="s">
        <v>25437</v>
      </c>
      <c r="H25414" s="21" t="s">
        <v>8818</v>
      </c>
      <c r="J25414" s="16">
        <v>93</v>
      </c>
      <c r="L25414" s="18">
        <f t="shared" si="1201"/>
        <v>93</v>
      </c>
      <c r="O25414" s="18">
        <f t="shared" si="1199"/>
        <v>0</v>
      </c>
      <c r="P25414" s="16">
        <f t="shared" si="1200"/>
        <v>93</v>
      </c>
    </row>
    <row r="25415" spans="2:16" ht="25.5">
      <c r="B25415" s="400"/>
      <c r="D25415" s="94" t="s">
        <v>1800</v>
      </c>
      <c r="E25415" s="14" t="s">
        <v>25435</v>
      </c>
      <c r="F25415" s="103" t="s">
        <v>25436</v>
      </c>
      <c r="G25415" s="21" t="s">
        <v>25438</v>
      </c>
      <c r="H25415" s="21" t="s">
        <v>25102</v>
      </c>
      <c r="J25415" s="16">
        <v>170</v>
      </c>
      <c r="L25415" s="18">
        <f t="shared" si="1201"/>
        <v>170</v>
      </c>
      <c r="O25415" s="18">
        <f t="shared" si="1199"/>
        <v>0</v>
      </c>
      <c r="P25415" s="16">
        <f t="shared" si="1200"/>
        <v>170</v>
      </c>
    </row>
    <row r="25416" spans="2:16" ht="25.5">
      <c r="B25416" s="400"/>
      <c r="D25416" s="94" t="s">
        <v>1800</v>
      </c>
      <c r="E25416" s="14" t="s">
        <v>25439</v>
      </c>
      <c r="F25416" s="103" t="s">
        <v>23880</v>
      </c>
      <c r="G25416" s="21" t="s">
        <v>25439</v>
      </c>
      <c r="H25416" s="21" t="s">
        <v>25440</v>
      </c>
      <c r="J25416" s="16">
        <v>58</v>
      </c>
      <c r="L25416" s="18">
        <f t="shared" si="1201"/>
        <v>58</v>
      </c>
      <c r="O25416" s="18">
        <f t="shared" si="1199"/>
        <v>0</v>
      </c>
      <c r="P25416" s="16">
        <f t="shared" si="1200"/>
        <v>58</v>
      </c>
    </row>
    <row r="25417" spans="2:16" ht="25.5">
      <c r="B25417" s="400"/>
      <c r="D25417" s="94" t="s">
        <v>1800</v>
      </c>
      <c r="E25417" s="14" t="s">
        <v>25441</v>
      </c>
      <c r="F25417" s="103" t="s">
        <v>23836</v>
      </c>
      <c r="G25417" s="21" t="s">
        <v>25441</v>
      </c>
      <c r="H25417" s="21" t="s">
        <v>23836</v>
      </c>
      <c r="J25417" s="16">
        <v>31</v>
      </c>
      <c r="L25417" s="18">
        <f t="shared" si="1201"/>
        <v>31</v>
      </c>
      <c r="O25417" s="18">
        <f t="shared" si="1199"/>
        <v>0</v>
      </c>
      <c r="P25417" s="16">
        <f t="shared" si="1200"/>
        <v>31</v>
      </c>
    </row>
    <row r="25418" spans="2:16" ht="25.5">
      <c r="B25418" s="400"/>
      <c r="D25418" s="94" t="s">
        <v>1800</v>
      </c>
      <c r="E25418" s="14" t="s">
        <v>25442</v>
      </c>
      <c r="F25418" s="103" t="s">
        <v>25443</v>
      </c>
      <c r="G25418" s="21" t="s">
        <v>25442</v>
      </c>
      <c r="H25418" s="21" t="s">
        <v>25443</v>
      </c>
      <c r="J25418" s="16">
        <v>6</v>
      </c>
      <c r="L25418" s="18">
        <f t="shared" si="1201"/>
        <v>6</v>
      </c>
      <c r="O25418" s="18">
        <f t="shared" si="1199"/>
        <v>0</v>
      </c>
      <c r="P25418" s="16">
        <f t="shared" si="1200"/>
        <v>6</v>
      </c>
    </row>
    <row r="25419" spans="2:16" ht="25.5">
      <c r="B25419" s="400"/>
      <c r="D25419" s="94" t="s">
        <v>1800</v>
      </c>
      <c r="E25419" s="14" t="s">
        <v>25444</v>
      </c>
      <c r="F25419" s="103" t="s">
        <v>25445</v>
      </c>
      <c r="G25419" s="21" t="s">
        <v>25444</v>
      </c>
      <c r="H25419" s="21" t="s">
        <v>25445</v>
      </c>
      <c r="J25419" s="16">
        <v>81</v>
      </c>
      <c r="L25419" s="18">
        <f t="shared" si="1201"/>
        <v>81</v>
      </c>
      <c r="O25419" s="18">
        <f t="shared" ref="O25419:O25482" si="1202">+N25419+M25419</f>
        <v>0</v>
      </c>
      <c r="P25419" s="16">
        <f t="shared" ref="P25419:P25482" si="1203">+L25419+O25419</f>
        <v>81</v>
      </c>
    </row>
    <row r="25420" spans="2:16" ht="25.5">
      <c r="B25420" s="400"/>
      <c r="D25420" s="94" t="s">
        <v>1800</v>
      </c>
      <c r="E25420" s="14" t="s">
        <v>25446</v>
      </c>
      <c r="F25420" s="103" t="s">
        <v>3182</v>
      </c>
      <c r="G25420" s="21" t="s">
        <v>25446</v>
      </c>
      <c r="H25420" s="21" t="s">
        <v>3182</v>
      </c>
      <c r="J25420" s="16">
        <v>42</v>
      </c>
      <c r="L25420" s="18">
        <f t="shared" si="1201"/>
        <v>42</v>
      </c>
      <c r="O25420" s="18">
        <f t="shared" si="1202"/>
        <v>0</v>
      </c>
      <c r="P25420" s="16">
        <f t="shared" si="1203"/>
        <v>42</v>
      </c>
    </row>
    <row r="25421" spans="2:16" ht="25.5">
      <c r="B25421" s="400"/>
      <c r="D25421" s="94" t="s">
        <v>1800</v>
      </c>
      <c r="E25421" s="14" t="s">
        <v>25447</v>
      </c>
      <c r="F25421" s="103" t="s">
        <v>324</v>
      </c>
      <c r="G25421" s="21" t="s">
        <v>25447</v>
      </c>
      <c r="H25421" s="21" t="s">
        <v>324</v>
      </c>
      <c r="J25421" s="16">
        <v>6</v>
      </c>
      <c r="L25421" s="18">
        <f t="shared" si="1201"/>
        <v>6</v>
      </c>
      <c r="O25421" s="18">
        <f t="shared" si="1202"/>
        <v>0</v>
      </c>
      <c r="P25421" s="16">
        <f t="shared" si="1203"/>
        <v>6</v>
      </c>
    </row>
    <row r="25422" spans="2:16" ht="25.5">
      <c r="B25422" s="400"/>
      <c r="D25422" s="94" t="s">
        <v>1800</v>
      </c>
      <c r="E25422" s="14" t="s">
        <v>25448</v>
      </c>
      <c r="F25422" s="103" t="s">
        <v>25449</v>
      </c>
      <c r="G25422" s="21" t="s">
        <v>25448</v>
      </c>
      <c r="H25422" s="21" t="s">
        <v>25450</v>
      </c>
      <c r="J25422" s="16">
        <v>5</v>
      </c>
      <c r="L25422" s="18">
        <f t="shared" si="1201"/>
        <v>5</v>
      </c>
      <c r="O25422" s="18">
        <f t="shared" si="1202"/>
        <v>0</v>
      </c>
      <c r="P25422" s="16">
        <f t="shared" si="1203"/>
        <v>5</v>
      </c>
    </row>
    <row r="25423" spans="2:16">
      <c r="B25423" s="400"/>
      <c r="D25423" s="94" t="s">
        <v>1800</v>
      </c>
      <c r="E25423" s="14" t="s">
        <v>25451</v>
      </c>
      <c r="F25423" s="103" t="s">
        <v>25452</v>
      </c>
      <c r="G25423" s="21" t="s">
        <v>25451</v>
      </c>
      <c r="H25423" s="21" t="s">
        <v>25453</v>
      </c>
      <c r="J25423" s="16">
        <v>20</v>
      </c>
      <c r="L25423" s="18">
        <f t="shared" ref="L25423:L25486" si="1204">+J25423+K25423</f>
        <v>20</v>
      </c>
      <c r="O25423" s="18">
        <f t="shared" si="1202"/>
        <v>0</v>
      </c>
      <c r="P25423" s="16">
        <f t="shared" si="1203"/>
        <v>20</v>
      </c>
    </row>
    <row r="25424" spans="2:16" ht="25.5">
      <c r="B25424" s="400"/>
      <c r="D25424" s="94" t="s">
        <v>1800</v>
      </c>
      <c r="E25424" s="14" t="s">
        <v>25454</v>
      </c>
      <c r="F25424" s="103" t="s">
        <v>25455</v>
      </c>
      <c r="G25424" s="21" t="s">
        <v>25454</v>
      </c>
      <c r="H25424" s="21" t="s">
        <v>25456</v>
      </c>
      <c r="J25424" s="16">
        <v>18</v>
      </c>
      <c r="L25424" s="18">
        <f t="shared" si="1204"/>
        <v>18</v>
      </c>
      <c r="O25424" s="18">
        <f t="shared" si="1202"/>
        <v>0</v>
      </c>
      <c r="P25424" s="16">
        <f t="shared" si="1203"/>
        <v>18</v>
      </c>
    </row>
    <row r="25425" spans="2:16" ht="25.5">
      <c r="B25425" s="400"/>
      <c r="D25425" s="94" t="s">
        <v>1800</v>
      </c>
      <c r="E25425" s="14" t="s">
        <v>25457</v>
      </c>
      <c r="F25425" s="103" t="s">
        <v>25458</v>
      </c>
      <c r="G25425" s="21" t="s">
        <v>25457</v>
      </c>
      <c r="H25425" s="21" t="s">
        <v>25458</v>
      </c>
      <c r="J25425" s="16">
        <v>44</v>
      </c>
      <c r="L25425" s="18">
        <f t="shared" si="1204"/>
        <v>44</v>
      </c>
      <c r="O25425" s="18">
        <f t="shared" si="1202"/>
        <v>0</v>
      </c>
      <c r="P25425" s="16">
        <f t="shared" si="1203"/>
        <v>44</v>
      </c>
    </row>
    <row r="25426" spans="2:16" ht="25.5">
      <c r="B25426" s="400"/>
      <c r="D25426" s="94" t="s">
        <v>1800</v>
      </c>
      <c r="E25426" s="14" t="s">
        <v>25459</v>
      </c>
      <c r="F25426" s="103" t="s">
        <v>25460</v>
      </c>
      <c r="G25426" s="21" t="s">
        <v>25459</v>
      </c>
      <c r="H25426" s="21" t="s">
        <v>25460</v>
      </c>
      <c r="J25426" s="16">
        <v>15</v>
      </c>
      <c r="L25426" s="18">
        <f t="shared" si="1204"/>
        <v>15</v>
      </c>
      <c r="O25426" s="18">
        <f t="shared" si="1202"/>
        <v>0</v>
      </c>
      <c r="P25426" s="16">
        <f t="shared" si="1203"/>
        <v>15</v>
      </c>
    </row>
    <row r="25427" spans="2:16" ht="25.5">
      <c r="B25427" s="400"/>
      <c r="D25427" s="94" t="s">
        <v>1800</v>
      </c>
      <c r="E25427" s="14" t="s">
        <v>25461</v>
      </c>
      <c r="F25427" s="103" t="s">
        <v>25036</v>
      </c>
      <c r="G25427" s="21" t="s">
        <v>25461</v>
      </c>
      <c r="H25427" s="21" t="s">
        <v>25462</v>
      </c>
      <c r="J25427" s="16">
        <v>16</v>
      </c>
      <c r="L25427" s="18">
        <f t="shared" si="1204"/>
        <v>16</v>
      </c>
      <c r="O25427" s="18">
        <f t="shared" si="1202"/>
        <v>0</v>
      </c>
      <c r="P25427" s="16">
        <f t="shared" si="1203"/>
        <v>16</v>
      </c>
    </row>
    <row r="25428" spans="2:16" ht="25.5">
      <c r="B25428" s="400"/>
      <c r="D25428" s="94" t="s">
        <v>1800</v>
      </c>
      <c r="E25428" s="14" t="s">
        <v>25463</v>
      </c>
      <c r="F25428" s="103" t="s">
        <v>25464</v>
      </c>
      <c r="G25428" s="21" t="s">
        <v>25463</v>
      </c>
      <c r="H25428" s="21" t="s">
        <v>25464</v>
      </c>
      <c r="J25428" s="16">
        <v>23</v>
      </c>
      <c r="L25428" s="18">
        <f t="shared" si="1204"/>
        <v>23</v>
      </c>
      <c r="O25428" s="18">
        <f t="shared" si="1202"/>
        <v>0</v>
      </c>
      <c r="P25428" s="16">
        <f t="shared" si="1203"/>
        <v>23</v>
      </c>
    </row>
    <row r="25429" spans="2:16" ht="25.5">
      <c r="B25429" s="400"/>
      <c r="D25429" s="94" t="s">
        <v>1800</v>
      </c>
      <c r="E25429" s="14" t="s">
        <v>25465</v>
      </c>
      <c r="F25429" s="103" t="s">
        <v>25466</v>
      </c>
      <c r="G25429" s="21" t="s">
        <v>25465</v>
      </c>
      <c r="H25429" s="21" t="s">
        <v>25466</v>
      </c>
      <c r="J25429" s="16">
        <v>34</v>
      </c>
      <c r="L25429" s="18">
        <f t="shared" si="1204"/>
        <v>34</v>
      </c>
      <c r="O25429" s="18">
        <f t="shared" si="1202"/>
        <v>0</v>
      </c>
      <c r="P25429" s="16">
        <f t="shared" si="1203"/>
        <v>34</v>
      </c>
    </row>
    <row r="25430" spans="2:16" ht="25.5">
      <c r="B25430" s="400"/>
      <c r="D25430" s="94" t="s">
        <v>1800</v>
      </c>
      <c r="E25430" s="14" t="s">
        <v>25467</v>
      </c>
      <c r="F25430" s="103" t="s">
        <v>25468</v>
      </c>
      <c r="G25430" s="21" t="s">
        <v>25467</v>
      </c>
      <c r="H25430" s="21" t="s">
        <v>25468</v>
      </c>
      <c r="J25430" s="16">
        <v>25</v>
      </c>
      <c r="L25430" s="18">
        <f t="shared" si="1204"/>
        <v>25</v>
      </c>
      <c r="O25430" s="18">
        <f t="shared" si="1202"/>
        <v>0</v>
      </c>
      <c r="P25430" s="16">
        <f t="shared" si="1203"/>
        <v>25</v>
      </c>
    </row>
    <row r="25431" spans="2:16" ht="25.5">
      <c r="B25431" s="400"/>
      <c r="D25431" s="94" t="s">
        <v>1800</v>
      </c>
      <c r="E25431" s="14" t="s">
        <v>25469</v>
      </c>
      <c r="F25431" s="103" t="s">
        <v>25470</v>
      </c>
      <c r="G25431" s="21" t="s">
        <v>25469</v>
      </c>
      <c r="H25431" s="21" t="s">
        <v>25470</v>
      </c>
      <c r="J25431" s="16">
        <v>20</v>
      </c>
      <c r="L25431" s="18">
        <f t="shared" si="1204"/>
        <v>20</v>
      </c>
      <c r="O25431" s="18">
        <f t="shared" si="1202"/>
        <v>0</v>
      </c>
      <c r="P25431" s="16">
        <f t="shared" si="1203"/>
        <v>20</v>
      </c>
    </row>
    <row r="25432" spans="2:16" ht="25.5">
      <c r="B25432" s="400"/>
      <c r="D25432" s="94" t="s">
        <v>1800</v>
      </c>
      <c r="E25432" s="14" t="s">
        <v>25471</v>
      </c>
      <c r="F25432" s="103" t="s">
        <v>25472</v>
      </c>
      <c r="G25432" s="21" t="s">
        <v>25471</v>
      </c>
      <c r="H25432" s="21" t="s">
        <v>25473</v>
      </c>
      <c r="J25432" s="16">
        <v>25</v>
      </c>
      <c r="L25432" s="18">
        <f t="shared" si="1204"/>
        <v>25</v>
      </c>
      <c r="O25432" s="18">
        <f t="shared" si="1202"/>
        <v>0</v>
      </c>
      <c r="P25432" s="16">
        <f t="shared" si="1203"/>
        <v>25</v>
      </c>
    </row>
    <row r="25433" spans="2:16" ht="25.5">
      <c r="B25433" s="400"/>
      <c r="D25433" s="94" t="s">
        <v>1800</v>
      </c>
      <c r="E25433" s="14" t="s">
        <v>25474</v>
      </c>
      <c r="F25433" s="103" t="s">
        <v>25475</v>
      </c>
      <c r="G25433" s="21" t="s">
        <v>25474</v>
      </c>
      <c r="H25433" s="21" t="s">
        <v>25475</v>
      </c>
      <c r="J25433" s="16">
        <v>51</v>
      </c>
      <c r="L25433" s="18">
        <f t="shared" si="1204"/>
        <v>51</v>
      </c>
      <c r="O25433" s="18">
        <f t="shared" si="1202"/>
        <v>0</v>
      </c>
      <c r="P25433" s="16">
        <f t="shared" si="1203"/>
        <v>51</v>
      </c>
    </row>
    <row r="25434" spans="2:16" ht="25.5">
      <c r="B25434" s="400"/>
      <c r="D25434" s="94" t="s">
        <v>1800</v>
      </c>
      <c r="E25434" s="14" t="s">
        <v>25476</v>
      </c>
      <c r="F25434" s="103" t="s">
        <v>25477</v>
      </c>
      <c r="G25434" s="21" t="s">
        <v>25476</v>
      </c>
      <c r="H25434" s="21" t="s">
        <v>25478</v>
      </c>
      <c r="J25434" s="16">
        <v>13</v>
      </c>
      <c r="L25434" s="18">
        <f t="shared" si="1204"/>
        <v>13</v>
      </c>
      <c r="O25434" s="18">
        <f t="shared" si="1202"/>
        <v>0</v>
      </c>
      <c r="P25434" s="16">
        <f t="shared" si="1203"/>
        <v>13</v>
      </c>
    </row>
    <row r="25435" spans="2:16" ht="25.5">
      <c r="B25435" s="400"/>
      <c r="D25435" s="94" t="s">
        <v>1800</v>
      </c>
      <c r="E25435" s="14" t="s">
        <v>25479</v>
      </c>
      <c r="F25435" s="103" t="s">
        <v>25480</v>
      </c>
      <c r="G25435" s="21" t="s">
        <v>25479</v>
      </c>
      <c r="H25435" s="21" t="s">
        <v>25480</v>
      </c>
      <c r="J25435" s="16">
        <v>36</v>
      </c>
      <c r="L25435" s="18">
        <f t="shared" si="1204"/>
        <v>36</v>
      </c>
      <c r="O25435" s="18">
        <f t="shared" si="1202"/>
        <v>0</v>
      </c>
      <c r="P25435" s="16">
        <f t="shared" si="1203"/>
        <v>36</v>
      </c>
    </row>
    <row r="25436" spans="2:16" ht="25.5">
      <c r="B25436" s="400"/>
      <c r="D25436" s="94" t="s">
        <v>1800</v>
      </c>
      <c r="E25436" s="14" t="s">
        <v>25481</v>
      </c>
      <c r="F25436" s="103" t="s">
        <v>25482</v>
      </c>
      <c r="G25436" s="21" t="s">
        <v>25481</v>
      </c>
      <c r="H25436" s="21" t="s">
        <v>25171</v>
      </c>
      <c r="J25436" s="16">
        <v>33</v>
      </c>
      <c r="L25436" s="18">
        <f t="shared" si="1204"/>
        <v>33</v>
      </c>
      <c r="O25436" s="18">
        <f t="shared" si="1202"/>
        <v>0</v>
      </c>
      <c r="P25436" s="16">
        <f t="shared" si="1203"/>
        <v>33</v>
      </c>
    </row>
    <row r="25437" spans="2:16" ht="38.25">
      <c r="B25437" s="400"/>
      <c r="D25437" s="94" t="s">
        <v>1800</v>
      </c>
      <c r="E25437" s="14" t="s">
        <v>25483</v>
      </c>
      <c r="F25437" s="103" t="s">
        <v>25484</v>
      </c>
      <c r="G25437" s="21" t="s">
        <v>25483</v>
      </c>
      <c r="H25437" s="21" t="s">
        <v>25485</v>
      </c>
      <c r="J25437" s="16">
        <v>146</v>
      </c>
      <c r="L25437" s="18">
        <f t="shared" si="1204"/>
        <v>146</v>
      </c>
      <c r="O25437" s="18">
        <f t="shared" si="1202"/>
        <v>0</v>
      </c>
      <c r="P25437" s="16">
        <f t="shared" si="1203"/>
        <v>146</v>
      </c>
    </row>
    <row r="25438" spans="2:16" ht="25.5">
      <c r="B25438" s="400"/>
      <c r="D25438" s="94" t="s">
        <v>1800</v>
      </c>
      <c r="E25438" s="14" t="s">
        <v>25486</v>
      </c>
      <c r="F25438" s="103" t="s">
        <v>25487</v>
      </c>
      <c r="G25438" s="21" t="s">
        <v>25486</v>
      </c>
      <c r="H25438" s="21" t="s">
        <v>25487</v>
      </c>
      <c r="J25438" s="16">
        <v>8</v>
      </c>
      <c r="L25438" s="18">
        <f t="shared" si="1204"/>
        <v>8</v>
      </c>
      <c r="O25438" s="18">
        <f t="shared" si="1202"/>
        <v>0</v>
      </c>
      <c r="P25438" s="16">
        <f t="shared" si="1203"/>
        <v>8</v>
      </c>
    </row>
    <row r="25439" spans="2:16" ht="25.5">
      <c r="B25439" s="400"/>
      <c r="D25439" s="94" t="s">
        <v>1800</v>
      </c>
      <c r="E25439" s="14" t="s">
        <v>25488</v>
      </c>
      <c r="F25439" s="103" t="s">
        <v>25489</v>
      </c>
      <c r="G25439" s="21" t="s">
        <v>25490</v>
      </c>
      <c r="H25439" s="21" t="s">
        <v>25491</v>
      </c>
      <c r="J25439" s="16">
        <v>92</v>
      </c>
      <c r="L25439" s="18">
        <f t="shared" si="1204"/>
        <v>92</v>
      </c>
      <c r="O25439" s="18">
        <f t="shared" si="1202"/>
        <v>0</v>
      </c>
      <c r="P25439" s="16">
        <f t="shared" si="1203"/>
        <v>92</v>
      </c>
    </row>
    <row r="25440" spans="2:16" ht="25.5">
      <c r="B25440" s="400"/>
      <c r="D25440" s="94" t="s">
        <v>1800</v>
      </c>
      <c r="E25440" s="14" t="s">
        <v>25488</v>
      </c>
      <c r="F25440" s="103" t="s">
        <v>25489</v>
      </c>
      <c r="G25440" s="21" t="s">
        <v>25488</v>
      </c>
      <c r="H25440" s="21" t="s">
        <v>25489</v>
      </c>
      <c r="J25440" s="16">
        <v>70</v>
      </c>
      <c r="L25440" s="18">
        <f t="shared" si="1204"/>
        <v>70</v>
      </c>
      <c r="O25440" s="18">
        <f t="shared" si="1202"/>
        <v>0</v>
      </c>
      <c r="P25440" s="16">
        <f t="shared" si="1203"/>
        <v>70</v>
      </c>
    </row>
    <row r="25441" spans="2:16" ht="25.5">
      <c r="B25441" s="400"/>
      <c r="D25441" s="94" t="s">
        <v>1800</v>
      </c>
      <c r="E25441" s="14" t="s">
        <v>25492</v>
      </c>
      <c r="F25441" s="103" t="s">
        <v>25493</v>
      </c>
      <c r="G25441" s="21" t="s">
        <v>25494</v>
      </c>
      <c r="H25441" s="21" t="s">
        <v>25495</v>
      </c>
      <c r="J25441" s="16">
        <v>101</v>
      </c>
      <c r="L25441" s="18">
        <f t="shared" si="1204"/>
        <v>101</v>
      </c>
      <c r="O25441" s="18">
        <f t="shared" si="1202"/>
        <v>0</v>
      </c>
      <c r="P25441" s="16">
        <f t="shared" si="1203"/>
        <v>101</v>
      </c>
    </row>
    <row r="25442" spans="2:16" ht="25.5">
      <c r="B25442" s="400"/>
      <c r="D25442" s="94" t="s">
        <v>1800</v>
      </c>
      <c r="E25442" s="14" t="s">
        <v>25492</v>
      </c>
      <c r="F25442" s="103" t="s">
        <v>25493</v>
      </c>
      <c r="G25442" s="21" t="s">
        <v>25492</v>
      </c>
      <c r="H25442" s="21" t="s">
        <v>25493</v>
      </c>
      <c r="J25442" s="16">
        <v>88</v>
      </c>
      <c r="L25442" s="18">
        <f t="shared" si="1204"/>
        <v>88</v>
      </c>
      <c r="O25442" s="18">
        <f t="shared" si="1202"/>
        <v>0</v>
      </c>
      <c r="P25442" s="16">
        <f t="shared" si="1203"/>
        <v>88</v>
      </c>
    </row>
    <row r="25443" spans="2:16" ht="25.5">
      <c r="B25443" s="400"/>
      <c r="D25443" s="94" t="s">
        <v>1800</v>
      </c>
      <c r="E25443" s="14" t="s">
        <v>25496</v>
      </c>
      <c r="F25443" s="103" t="s">
        <v>25497</v>
      </c>
      <c r="G25443" s="21" t="s">
        <v>25496</v>
      </c>
      <c r="H25443" s="21" t="s">
        <v>25498</v>
      </c>
      <c r="J25443" s="16">
        <v>12</v>
      </c>
      <c r="L25443" s="18">
        <f t="shared" si="1204"/>
        <v>12</v>
      </c>
      <c r="O25443" s="18">
        <f t="shared" si="1202"/>
        <v>0</v>
      </c>
      <c r="P25443" s="16">
        <f t="shared" si="1203"/>
        <v>12</v>
      </c>
    </row>
    <row r="25444" spans="2:16" ht="25.5">
      <c r="B25444" s="400"/>
      <c r="D25444" s="94" t="s">
        <v>1800</v>
      </c>
      <c r="E25444" s="14" t="s">
        <v>25499</v>
      </c>
      <c r="F25444" s="103" t="s">
        <v>25500</v>
      </c>
      <c r="G25444" s="21" t="s">
        <v>25501</v>
      </c>
      <c r="H25444" s="21" t="s">
        <v>25502</v>
      </c>
      <c r="J25444" s="16">
        <v>58</v>
      </c>
      <c r="L25444" s="18">
        <f t="shared" si="1204"/>
        <v>58</v>
      </c>
      <c r="O25444" s="18">
        <f t="shared" si="1202"/>
        <v>0</v>
      </c>
      <c r="P25444" s="16">
        <f t="shared" si="1203"/>
        <v>58</v>
      </c>
    </row>
    <row r="25445" spans="2:16" ht="25.5">
      <c r="B25445" s="400"/>
      <c r="D25445" s="94" t="s">
        <v>1800</v>
      </c>
      <c r="E25445" s="14" t="s">
        <v>25499</v>
      </c>
      <c r="F25445" s="103" t="s">
        <v>25500</v>
      </c>
      <c r="G25445" s="21" t="s">
        <v>25499</v>
      </c>
      <c r="H25445" s="21" t="s">
        <v>25500</v>
      </c>
      <c r="J25445" s="16">
        <v>42</v>
      </c>
      <c r="L25445" s="18">
        <f t="shared" si="1204"/>
        <v>42</v>
      </c>
      <c r="O25445" s="18">
        <f t="shared" si="1202"/>
        <v>0</v>
      </c>
      <c r="P25445" s="16">
        <f t="shared" si="1203"/>
        <v>42</v>
      </c>
    </row>
    <row r="25446" spans="2:16" ht="25.5">
      <c r="B25446" s="400"/>
      <c r="D25446" s="94" t="s">
        <v>25503</v>
      </c>
      <c r="E25446" s="14" t="s">
        <v>25504</v>
      </c>
      <c r="F25446" s="103" t="s">
        <v>25505</v>
      </c>
      <c r="G25446" s="21" t="s">
        <v>25504</v>
      </c>
      <c r="H25446" s="21" t="s">
        <v>25505</v>
      </c>
      <c r="J25446" s="14">
        <v>14</v>
      </c>
      <c r="L25446" s="18">
        <f t="shared" si="1204"/>
        <v>14</v>
      </c>
      <c r="O25446" s="18">
        <f t="shared" si="1202"/>
        <v>0</v>
      </c>
      <c r="P25446" s="16">
        <f t="shared" si="1203"/>
        <v>14</v>
      </c>
    </row>
    <row r="25447" spans="2:16" ht="38.25">
      <c r="B25447" s="400"/>
      <c r="D25447" s="94" t="s">
        <v>25503</v>
      </c>
      <c r="E25447" s="14" t="s">
        <v>25506</v>
      </c>
      <c r="F25447" s="103" t="s">
        <v>25507</v>
      </c>
      <c r="G25447" s="21" t="s">
        <v>25506</v>
      </c>
      <c r="H25447" s="21" t="s">
        <v>25508</v>
      </c>
      <c r="J25447" s="14">
        <v>25</v>
      </c>
      <c r="L25447" s="18">
        <f t="shared" si="1204"/>
        <v>25</v>
      </c>
      <c r="O25447" s="18">
        <f t="shared" si="1202"/>
        <v>0</v>
      </c>
      <c r="P25447" s="16">
        <f t="shared" si="1203"/>
        <v>25</v>
      </c>
    </row>
    <row r="25448" spans="2:16" ht="25.5">
      <c r="B25448" s="400"/>
      <c r="D25448" s="94" t="s">
        <v>25503</v>
      </c>
      <c r="E25448" s="14" t="s">
        <v>25509</v>
      </c>
      <c r="F25448" s="103" t="s">
        <v>25466</v>
      </c>
      <c r="G25448" s="21" t="s">
        <v>25509</v>
      </c>
      <c r="H25448" s="21" t="s">
        <v>25466</v>
      </c>
      <c r="J25448" s="14">
        <v>9</v>
      </c>
      <c r="L25448" s="18">
        <f t="shared" si="1204"/>
        <v>9</v>
      </c>
      <c r="O25448" s="18">
        <f t="shared" si="1202"/>
        <v>0</v>
      </c>
      <c r="P25448" s="16">
        <f t="shared" si="1203"/>
        <v>9</v>
      </c>
    </row>
    <row r="25449" spans="2:16" ht="51">
      <c r="B25449" s="400"/>
      <c r="D25449" s="94" t="s">
        <v>25503</v>
      </c>
      <c r="E25449" s="14" t="s">
        <v>25510</v>
      </c>
      <c r="F25449" s="103" t="s">
        <v>25511</v>
      </c>
      <c r="G25449" s="21" t="s">
        <v>25510</v>
      </c>
      <c r="H25449" s="21" t="s">
        <v>25512</v>
      </c>
      <c r="J25449" s="14">
        <v>74</v>
      </c>
      <c r="L25449" s="18">
        <f t="shared" si="1204"/>
        <v>74</v>
      </c>
      <c r="O25449" s="18">
        <f t="shared" si="1202"/>
        <v>0</v>
      </c>
      <c r="P25449" s="16">
        <f t="shared" si="1203"/>
        <v>74</v>
      </c>
    </row>
    <row r="25450" spans="2:16" ht="25.5">
      <c r="B25450" s="400"/>
      <c r="D25450" s="94" t="s">
        <v>25503</v>
      </c>
      <c r="E25450" s="14" t="s">
        <v>25510</v>
      </c>
      <c r="F25450" s="103" t="s">
        <v>25511</v>
      </c>
      <c r="G25450" s="21" t="s">
        <v>25513</v>
      </c>
      <c r="H25450" s="21" t="s">
        <v>25514</v>
      </c>
      <c r="J25450" s="14">
        <v>63</v>
      </c>
      <c r="L25450" s="18">
        <f t="shared" si="1204"/>
        <v>63</v>
      </c>
      <c r="O25450" s="18">
        <f t="shared" si="1202"/>
        <v>0</v>
      </c>
      <c r="P25450" s="16">
        <f t="shared" si="1203"/>
        <v>63</v>
      </c>
    </row>
    <row r="25451" spans="2:16" ht="25.5">
      <c r="B25451" s="400"/>
      <c r="D25451" s="94" t="s">
        <v>25503</v>
      </c>
      <c r="E25451" s="14" t="s">
        <v>25515</v>
      </c>
      <c r="F25451" s="103" t="s">
        <v>25516</v>
      </c>
      <c r="G25451" s="21" t="s">
        <v>25515</v>
      </c>
      <c r="H25451" s="21" t="s">
        <v>25516</v>
      </c>
      <c r="J25451" s="14">
        <v>6</v>
      </c>
      <c r="L25451" s="18">
        <f t="shared" si="1204"/>
        <v>6</v>
      </c>
      <c r="O25451" s="18">
        <f t="shared" si="1202"/>
        <v>0</v>
      </c>
      <c r="P25451" s="16">
        <f t="shared" si="1203"/>
        <v>6</v>
      </c>
    </row>
    <row r="25452" spans="2:16" ht="25.5">
      <c r="B25452" s="400"/>
      <c r="D25452" s="94" t="s">
        <v>25503</v>
      </c>
      <c r="E25452" s="14" t="s">
        <v>25517</v>
      </c>
      <c r="F25452" s="103" t="s">
        <v>25518</v>
      </c>
      <c r="G25452" s="21" t="s">
        <v>25517</v>
      </c>
      <c r="H25452" s="21" t="s">
        <v>25519</v>
      </c>
      <c r="J25452" s="14">
        <v>12</v>
      </c>
      <c r="L25452" s="18">
        <f t="shared" si="1204"/>
        <v>12</v>
      </c>
      <c r="O25452" s="18">
        <f t="shared" si="1202"/>
        <v>0</v>
      </c>
      <c r="P25452" s="16">
        <f t="shared" si="1203"/>
        <v>12</v>
      </c>
    </row>
    <row r="25453" spans="2:16" ht="25.5">
      <c r="B25453" s="400"/>
      <c r="D25453" s="94" t="s">
        <v>25503</v>
      </c>
      <c r="E25453" s="14" t="s">
        <v>25520</v>
      </c>
      <c r="F25453" s="103" t="s">
        <v>25521</v>
      </c>
      <c r="G25453" s="21" t="s">
        <v>25520</v>
      </c>
      <c r="H25453" s="21" t="s">
        <v>25521</v>
      </c>
      <c r="J25453" s="14">
        <v>29</v>
      </c>
      <c r="L25453" s="18">
        <f t="shared" si="1204"/>
        <v>29</v>
      </c>
      <c r="O25453" s="18">
        <f t="shared" si="1202"/>
        <v>0</v>
      </c>
      <c r="P25453" s="16">
        <f t="shared" si="1203"/>
        <v>29</v>
      </c>
    </row>
    <row r="25454" spans="2:16" ht="25.5">
      <c r="B25454" s="400"/>
      <c r="D25454" s="94" t="s">
        <v>25503</v>
      </c>
      <c r="E25454" s="14" t="s">
        <v>25522</v>
      </c>
      <c r="F25454" s="103" t="s">
        <v>3219</v>
      </c>
      <c r="G25454" s="21" t="s">
        <v>25522</v>
      </c>
      <c r="H25454" s="21" t="s">
        <v>3219</v>
      </c>
      <c r="J25454" s="14">
        <v>23</v>
      </c>
      <c r="L25454" s="18">
        <f t="shared" si="1204"/>
        <v>23</v>
      </c>
      <c r="O25454" s="18">
        <f t="shared" si="1202"/>
        <v>0</v>
      </c>
      <c r="P25454" s="16">
        <f t="shared" si="1203"/>
        <v>23</v>
      </c>
    </row>
    <row r="25455" spans="2:16" ht="25.5">
      <c r="B25455" s="400"/>
      <c r="D25455" s="94" t="s">
        <v>25503</v>
      </c>
      <c r="E25455" s="14" t="s">
        <v>25523</v>
      </c>
      <c r="F25455" s="103" t="s">
        <v>25524</v>
      </c>
      <c r="G25455" s="21" t="s">
        <v>25525</v>
      </c>
      <c r="H25455" s="21" t="s">
        <v>25526</v>
      </c>
      <c r="J25455" s="14">
        <v>317</v>
      </c>
      <c r="L25455" s="18">
        <f t="shared" si="1204"/>
        <v>317</v>
      </c>
      <c r="O25455" s="18">
        <f t="shared" si="1202"/>
        <v>0</v>
      </c>
      <c r="P25455" s="16">
        <f t="shared" si="1203"/>
        <v>317</v>
      </c>
    </row>
    <row r="25456" spans="2:16" ht="25.5">
      <c r="B25456" s="400"/>
      <c r="D25456" s="94" t="s">
        <v>25503</v>
      </c>
      <c r="E25456" s="14" t="s">
        <v>25523</v>
      </c>
      <c r="F25456" s="103" t="s">
        <v>25524</v>
      </c>
      <c r="G25456" s="21" t="s">
        <v>25523</v>
      </c>
      <c r="H25456" s="21" t="s">
        <v>25527</v>
      </c>
      <c r="J25456" s="14">
        <v>399</v>
      </c>
      <c r="L25456" s="18">
        <f t="shared" si="1204"/>
        <v>399</v>
      </c>
      <c r="O25456" s="18">
        <f t="shared" si="1202"/>
        <v>0</v>
      </c>
      <c r="P25456" s="16">
        <f t="shared" si="1203"/>
        <v>399</v>
      </c>
    </row>
    <row r="25457" spans="2:16" ht="25.5">
      <c r="B25457" s="400"/>
      <c r="D25457" s="94" t="s">
        <v>25503</v>
      </c>
      <c r="E25457" s="14" t="s">
        <v>25528</v>
      </c>
      <c r="F25457" s="103" t="s">
        <v>16727</v>
      </c>
      <c r="G25457" s="21" t="s">
        <v>25528</v>
      </c>
      <c r="H25457" s="21" t="s">
        <v>16727</v>
      </c>
      <c r="J25457" s="14">
        <v>17</v>
      </c>
      <c r="L25457" s="18">
        <f t="shared" si="1204"/>
        <v>17</v>
      </c>
      <c r="O25457" s="18">
        <f t="shared" si="1202"/>
        <v>0</v>
      </c>
      <c r="P25457" s="16">
        <f t="shared" si="1203"/>
        <v>17</v>
      </c>
    </row>
    <row r="25458" spans="2:16" ht="25.5">
      <c r="B25458" s="400"/>
      <c r="D25458" s="94" t="s">
        <v>25503</v>
      </c>
      <c r="E25458" s="14" t="s">
        <v>25529</v>
      </c>
      <c r="F25458" s="103" t="s">
        <v>25530</v>
      </c>
      <c r="G25458" s="21" t="s">
        <v>25529</v>
      </c>
      <c r="H25458" s="21" t="s">
        <v>25530</v>
      </c>
      <c r="J25458" s="14">
        <v>28</v>
      </c>
      <c r="L25458" s="18">
        <f t="shared" si="1204"/>
        <v>28</v>
      </c>
      <c r="O25458" s="18">
        <f t="shared" si="1202"/>
        <v>0</v>
      </c>
      <c r="P25458" s="16">
        <f t="shared" si="1203"/>
        <v>28</v>
      </c>
    </row>
    <row r="25459" spans="2:16" ht="25.5">
      <c r="B25459" s="400"/>
      <c r="D25459" s="94" t="s">
        <v>25503</v>
      </c>
      <c r="E25459" s="14" t="s">
        <v>25531</v>
      </c>
      <c r="F25459" s="103" t="s">
        <v>25532</v>
      </c>
      <c r="G25459" s="21" t="s">
        <v>25531</v>
      </c>
      <c r="H25459" s="21" t="s">
        <v>25532</v>
      </c>
      <c r="J25459" s="14">
        <v>40</v>
      </c>
      <c r="L25459" s="18">
        <f t="shared" si="1204"/>
        <v>40</v>
      </c>
      <c r="O25459" s="18">
        <f t="shared" si="1202"/>
        <v>0</v>
      </c>
      <c r="P25459" s="16">
        <f t="shared" si="1203"/>
        <v>40</v>
      </c>
    </row>
    <row r="25460" spans="2:16" ht="25.5">
      <c r="B25460" s="400"/>
      <c r="D25460" s="94" t="s">
        <v>25503</v>
      </c>
      <c r="E25460" s="14" t="s">
        <v>25533</v>
      </c>
      <c r="F25460" s="103" t="s">
        <v>1628</v>
      </c>
      <c r="G25460" s="21" t="s">
        <v>25533</v>
      </c>
      <c r="H25460" s="21" t="s">
        <v>1628</v>
      </c>
      <c r="J25460" s="14">
        <v>5</v>
      </c>
      <c r="L25460" s="18">
        <f t="shared" si="1204"/>
        <v>5</v>
      </c>
      <c r="O25460" s="18">
        <f t="shared" si="1202"/>
        <v>0</v>
      </c>
      <c r="P25460" s="16">
        <f t="shared" si="1203"/>
        <v>5</v>
      </c>
    </row>
    <row r="25461" spans="2:16" ht="25.5">
      <c r="B25461" s="400"/>
      <c r="D25461" s="94" t="s">
        <v>25534</v>
      </c>
      <c r="E25461" s="14" t="s">
        <v>25535</v>
      </c>
      <c r="F25461" s="103" t="s">
        <v>25536</v>
      </c>
      <c r="G25461" s="21" t="s">
        <v>25535</v>
      </c>
      <c r="H25461" s="21" t="s">
        <v>25536</v>
      </c>
      <c r="J25461" s="16">
        <v>83</v>
      </c>
      <c r="L25461" s="18">
        <f t="shared" si="1204"/>
        <v>83</v>
      </c>
      <c r="O25461" s="18">
        <f t="shared" si="1202"/>
        <v>0</v>
      </c>
      <c r="P25461" s="16">
        <f t="shared" si="1203"/>
        <v>83</v>
      </c>
    </row>
    <row r="25462" spans="2:16" ht="25.5">
      <c r="B25462" s="400"/>
      <c r="D25462" s="94" t="s">
        <v>25534</v>
      </c>
      <c r="E25462" s="14" t="s">
        <v>25535</v>
      </c>
      <c r="F25462" s="103" t="s">
        <v>25536</v>
      </c>
      <c r="G25462" s="21" t="s">
        <v>25535</v>
      </c>
      <c r="H25462" s="21" t="s">
        <v>25536</v>
      </c>
      <c r="J25462" s="16">
        <v>4</v>
      </c>
      <c r="L25462" s="18">
        <f t="shared" si="1204"/>
        <v>4</v>
      </c>
      <c r="O25462" s="18">
        <f t="shared" si="1202"/>
        <v>0</v>
      </c>
      <c r="P25462" s="16">
        <f t="shared" si="1203"/>
        <v>4</v>
      </c>
    </row>
    <row r="25463" spans="2:16" ht="25.5">
      <c r="B25463" s="400"/>
      <c r="D25463" s="94" t="s">
        <v>25534</v>
      </c>
      <c r="E25463" s="14" t="s">
        <v>25537</v>
      </c>
      <c r="F25463" s="103" t="s">
        <v>25538</v>
      </c>
      <c r="G25463" s="21" t="s">
        <v>25537</v>
      </c>
      <c r="H25463" s="21" t="s">
        <v>25538</v>
      </c>
      <c r="J25463" s="16">
        <v>65</v>
      </c>
      <c r="L25463" s="18">
        <f t="shared" si="1204"/>
        <v>65</v>
      </c>
      <c r="O25463" s="18">
        <f t="shared" si="1202"/>
        <v>0</v>
      </c>
      <c r="P25463" s="16">
        <f t="shared" si="1203"/>
        <v>65</v>
      </c>
    </row>
    <row r="25464" spans="2:16" ht="25.5">
      <c r="B25464" s="400"/>
      <c r="D25464" s="94" t="s">
        <v>25534</v>
      </c>
      <c r="E25464" s="14" t="s">
        <v>25537</v>
      </c>
      <c r="F25464" s="103" t="s">
        <v>25538</v>
      </c>
      <c r="G25464" s="21" t="s">
        <v>25537</v>
      </c>
      <c r="H25464" s="21" t="s">
        <v>25538</v>
      </c>
      <c r="J25464" s="16">
        <v>3</v>
      </c>
      <c r="L25464" s="18">
        <f t="shared" si="1204"/>
        <v>3</v>
      </c>
      <c r="O25464" s="18">
        <f t="shared" si="1202"/>
        <v>0</v>
      </c>
      <c r="P25464" s="16">
        <f t="shared" si="1203"/>
        <v>3</v>
      </c>
    </row>
    <row r="25465" spans="2:16" ht="38.25">
      <c r="B25465" s="400"/>
      <c r="D25465" s="94" t="s">
        <v>25534</v>
      </c>
      <c r="E25465" s="14" t="s">
        <v>25539</v>
      </c>
      <c r="F25465" s="103" t="s">
        <v>25540</v>
      </c>
      <c r="G25465" s="21" t="s">
        <v>25539</v>
      </c>
      <c r="H25465" s="21" t="s">
        <v>25541</v>
      </c>
      <c r="J25465" s="16">
        <v>19</v>
      </c>
      <c r="L25465" s="18">
        <f t="shared" si="1204"/>
        <v>19</v>
      </c>
      <c r="O25465" s="18">
        <f t="shared" si="1202"/>
        <v>0</v>
      </c>
      <c r="P25465" s="16">
        <f t="shared" si="1203"/>
        <v>19</v>
      </c>
    </row>
    <row r="25466" spans="2:16">
      <c r="B25466" s="400"/>
      <c r="D25466" s="94" t="s">
        <v>25534</v>
      </c>
      <c r="E25466" s="14" t="s">
        <v>25542</v>
      </c>
      <c r="F25466" s="103" t="s">
        <v>25543</v>
      </c>
      <c r="G25466" s="21" t="s">
        <v>25542</v>
      </c>
      <c r="H25466" s="21" t="s">
        <v>25543</v>
      </c>
      <c r="J25466" s="16">
        <v>40</v>
      </c>
      <c r="L25466" s="18">
        <f t="shared" si="1204"/>
        <v>40</v>
      </c>
      <c r="O25466" s="18">
        <f t="shared" si="1202"/>
        <v>0</v>
      </c>
      <c r="P25466" s="16">
        <f t="shared" si="1203"/>
        <v>40</v>
      </c>
    </row>
    <row r="25467" spans="2:16">
      <c r="B25467" s="400"/>
      <c r="D25467" s="94" t="s">
        <v>25534</v>
      </c>
      <c r="E25467" s="14" t="s">
        <v>25542</v>
      </c>
      <c r="F25467" s="103" t="s">
        <v>25543</v>
      </c>
      <c r="G25467" s="21" t="s">
        <v>25542</v>
      </c>
      <c r="H25467" s="21" t="s">
        <v>25543</v>
      </c>
      <c r="J25467" s="16">
        <v>19</v>
      </c>
      <c r="L25467" s="18">
        <f t="shared" si="1204"/>
        <v>19</v>
      </c>
      <c r="O25467" s="18">
        <f t="shared" si="1202"/>
        <v>0</v>
      </c>
      <c r="P25467" s="16">
        <f t="shared" si="1203"/>
        <v>19</v>
      </c>
    </row>
    <row r="25468" spans="2:16" ht="25.5">
      <c r="B25468" s="400"/>
      <c r="D25468" s="94" t="s">
        <v>25534</v>
      </c>
      <c r="E25468" s="14" t="s">
        <v>25544</v>
      </c>
      <c r="F25468" s="103" t="s">
        <v>25545</v>
      </c>
      <c r="G25468" s="21" t="s">
        <v>25544</v>
      </c>
      <c r="H25468" s="21" t="s">
        <v>25545</v>
      </c>
      <c r="J25468" s="16">
        <v>43</v>
      </c>
      <c r="L25468" s="18">
        <f t="shared" si="1204"/>
        <v>43</v>
      </c>
      <c r="O25468" s="18">
        <f t="shared" si="1202"/>
        <v>0</v>
      </c>
      <c r="P25468" s="16">
        <f t="shared" si="1203"/>
        <v>43</v>
      </c>
    </row>
    <row r="25469" spans="2:16" ht="25.5">
      <c r="B25469" s="400"/>
      <c r="D25469" s="94" t="s">
        <v>25534</v>
      </c>
      <c r="E25469" s="14" t="s">
        <v>25546</v>
      </c>
      <c r="F25469" s="103" t="s">
        <v>25547</v>
      </c>
      <c r="G25469" s="21" t="s">
        <v>25546</v>
      </c>
      <c r="H25469" s="21" t="s">
        <v>25548</v>
      </c>
      <c r="J25469" s="16">
        <v>246</v>
      </c>
      <c r="L25469" s="18">
        <f t="shared" si="1204"/>
        <v>246</v>
      </c>
      <c r="O25469" s="18">
        <f t="shared" si="1202"/>
        <v>0</v>
      </c>
      <c r="P25469" s="16">
        <f t="shared" si="1203"/>
        <v>246</v>
      </c>
    </row>
    <row r="25470" spans="2:16" ht="25.5">
      <c r="B25470" s="400"/>
      <c r="D25470" s="94" t="s">
        <v>25534</v>
      </c>
      <c r="E25470" s="14" t="s">
        <v>25549</v>
      </c>
      <c r="F25470" s="103" t="s">
        <v>3308</v>
      </c>
      <c r="G25470" s="21" t="s">
        <v>25549</v>
      </c>
      <c r="H25470" s="21" t="s">
        <v>3308</v>
      </c>
      <c r="J25470" s="16">
        <v>42</v>
      </c>
      <c r="L25470" s="18">
        <f t="shared" si="1204"/>
        <v>42</v>
      </c>
      <c r="O25470" s="18">
        <f t="shared" si="1202"/>
        <v>0</v>
      </c>
      <c r="P25470" s="16">
        <f t="shared" si="1203"/>
        <v>42</v>
      </c>
    </row>
    <row r="25471" spans="2:16" ht="25.5">
      <c r="B25471" s="400"/>
      <c r="D25471" s="94" t="s">
        <v>25534</v>
      </c>
      <c r="E25471" s="14" t="s">
        <v>25550</v>
      </c>
      <c r="F25471" s="103" t="s">
        <v>25551</v>
      </c>
      <c r="G25471" s="21" t="s">
        <v>25550</v>
      </c>
      <c r="H25471" s="21" t="s">
        <v>25552</v>
      </c>
      <c r="J25471" s="16">
        <v>138</v>
      </c>
      <c r="L25471" s="18">
        <f t="shared" si="1204"/>
        <v>138</v>
      </c>
      <c r="O25471" s="18">
        <f t="shared" si="1202"/>
        <v>0</v>
      </c>
      <c r="P25471" s="16">
        <f t="shared" si="1203"/>
        <v>138</v>
      </c>
    </row>
    <row r="25472" spans="2:16" ht="25.5">
      <c r="B25472" s="400"/>
      <c r="D25472" s="94" t="s">
        <v>25534</v>
      </c>
      <c r="E25472" s="14" t="s">
        <v>25553</v>
      </c>
      <c r="F25472" s="103" t="s">
        <v>25554</v>
      </c>
      <c r="G25472" s="21" t="s">
        <v>25553</v>
      </c>
      <c r="H25472" s="21" t="s">
        <v>25555</v>
      </c>
      <c r="J25472" s="16">
        <v>59</v>
      </c>
      <c r="L25472" s="18">
        <f t="shared" si="1204"/>
        <v>59</v>
      </c>
      <c r="O25472" s="18">
        <f t="shared" si="1202"/>
        <v>0</v>
      </c>
      <c r="P25472" s="16">
        <f t="shared" si="1203"/>
        <v>59</v>
      </c>
    </row>
    <row r="25473" spans="2:16" ht="25.5">
      <c r="B25473" s="400"/>
      <c r="D25473" s="94" t="s">
        <v>25534</v>
      </c>
      <c r="E25473" s="14" t="s">
        <v>25556</v>
      </c>
      <c r="F25473" s="103" t="s">
        <v>25557</v>
      </c>
      <c r="G25473" s="21" t="s">
        <v>25556</v>
      </c>
      <c r="H25473" s="21" t="s">
        <v>25558</v>
      </c>
      <c r="J25473" s="16">
        <v>134</v>
      </c>
      <c r="L25473" s="18">
        <f t="shared" si="1204"/>
        <v>134</v>
      </c>
      <c r="O25473" s="18">
        <f t="shared" si="1202"/>
        <v>0</v>
      </c>
      <c r="P25473" s="16">
        <f t="shared" si="1203"/>
        <v>134</v>
      </c>
    </row>
    <row r="25474" spans="2:16" ht="25.5">
      <c r="B25474" s="400"/>
      <c r="D25474" s="94" t="s">
        <v>25534</v>
      </c>
      <c r="E25474" s="14" t="s">
        <v>25556</v>
      </c>
      <c r="F25474" s="103" t="s">
        <v>25557</v>
      </c>
      <c r="G25474" s="21" t="s">
        <v>25556</v>
      </c>
      <c r="H25474" s="21" t="s">
        <v>25558</v>
      </c>
      <c r="J25474" s="16">
        <v>1</v>
      </c>
      <c r="L25474" s="18">
        <f t="shared" si="1204"/>
        <v>1</v>
      </c>
      <c r="O25474" s="18">
        <f t="shared" si="1202"/>
        <v>0</v>
      </c>
      <c r="P25474" s="16">
        <f t="shared" si="1203"/>
        <v>1</v>
      </c>
    </row>
    <row r="25475" spans="2:16" ht="25.5">
      <c r="B25475" s="400"/>
      <c r="D25475" s="94" t="s">
        <v>25534</v>
      </c>
      <c r="E25475" s="14" t="s">
        <v>25559</v>
      </c>
      <c r="F25475" s="103" t="s">
        <v>25560</v>
      </c>
      <c r="G25475" s="21" t="s">
        <v>25561</v>
      </c>
      <c r="H25475" s="21" t="s">
        <v>13741</v>
      </c>
      <c r="J25475" s="16">
        <v>609</v>
      </c>
      <c r="L25475" s="18">
        <f t="shared" si="1204"/>
        <v>609</v>
      </c>
      <c r="O25475" s="18">
        <f t="shared" si="1202"/>
        <v>0</v>
      </c>
      <c r="P25475" s="16">
        <f t="shared" si="1203"/>
        <v>609</v>
      </c>
    </row>
    <row r="25476" spans="2:16" ht="25.5">
      <c r="B25476" s="400"/>
      <c r="D25476" s="94" t="s">
        <v>25534</v>
      </c>
      <c r="E25476" s="14" t="s">
        <v>25559</v>
      </c>
      <c r="F25476" s="103" t="s">
        <v>25560</v>
      </c>
      <c r="G25476" s="21" t="s">
        <v>25562</v>
      </c>
      <c r="H25476" s="21" t="s">
        <v>25563</v>
      </c>
      <c r="J25476" s="16">
        <v>612</v>
      </c>
      <c r="L25476" s="18">
        <f t="shared" si="1204"/>
        <v>612</v>
      </c>
      <c r="O25476" s="18">
        <f t="shared" si="1202"/>
        <v>0</v>
      </c>
      <c r="P25476" s="16">
        <f t="shared" si="1203"/>
        <v>612</v>
      </c>
    </row>
    <row r="25477" spans="2:16" ht="25.5">
      <c r="B25477" s="400"/>
      <c r="D25477" s="94" t="s">
        <v>25534</v>
      </c>
      <c r="E25477" s="14" t="s">
        <v>25559</v>
      </c>
      <c r="F25477" s="103" t="s">
        <v>25560</v>
      </c>
      <c r="G25477" s="21" t="s">
        <v>25559</v>
      </c>
      <c r="H25477" s="21" t="s">
        <v>25560</v>
      </c>
      <c r="J25477" s="16">
        <v>330</v>
      </c>
      <c r="L25477" s="18">
        <f t="shared" si="1204"/>
        <v>330</v>
      </c>
      <c r="O25477" s="18">
        <f t="shared" si="1202"/>
        <v>0</v>
      </c>
      <c r="P25477" s="16">
        <f t="shared" si="1203"/>
        <v>330</v>
      </c>
    </row>
    <row r="25478" spans="2:16" ht="25.5">
      <c r="B25478" s="400"/>
      <c r="D25478" s="94" t="s">
        <v>25534</v>
      </c>
      <c r="E25478" s="14" t="s">
        <v>25564</v>
      </c>
      <c r="F25478" s="103" t="s">
        <v>25565</v>
      </c>
      <c r="G25478" s="21" t="s">
        <v>25564</v>
      </c>
      <c r="H25478" s="21" t="s">
        <v>25565</v>
      </c>
      <c r="J25478" s="16">
        <v>54</v>
      </c>
      <c r="L25478" s="18">
        <f t="shared" si="1204"/>
        <v>54</v>
      </c>
      <c r="O25478" s="18">
        <f t="shared" si="1202"/>
        <v>0</v>
      </c>
      <c r="P25478" s="16">
        <f t="shared" si="1203"/>
        <v>54</v>
      </c>
    </row>
    <row r="25479" spans="2:16" ht="25.5">
      <c r="B25479" s="400"/>
      <c r="D25479" s="94" t="s">
        <v>25534</v>
      </c>
      <c r="E25479" s="14" t="s">
        <v>25566</v>
      </c>
      <c r="F25479" s="103" t="s">
        <v>25567</v>
      </c>
      <c r="G25479" s="21" t="s">
        <v>25566</v>
      </c>
      <c r="H25479" s="21" t="s">
        <v>25568</v>
      </c>
      <c r="J25479" s="16">
        <v>49</v>
      </c>
      <c r="L25479" s="18">
        <f t="shared" si="1204"/>
        <v>49</v>
      </c>
      <c r="O25479" s="18">
        <f t="shared" si="1202"/>
        <v>0</v>
      </c>
      <c r="P25479" s="16">
        <f t="shared" si="1203"/>
        <v>49</v>
      </c>
    </row>
    <row r="25480" spans="2:16" ht="25.5">
      <c r="B25480" s="400"/>
      <c r="D25480" s="94" t="s">
        <v>25534</v>
      </c>
      <c r="E25480" s="14" t="s">
        <v>25566</v>
      </c>
      <c r="F25480" s="103" t="s">
        <v>25567</v>
      </c>
      <c r="G25480" s="21" t="s">
        <v>25566</v>
      </c>
      <c r="H25480" s="21" t="s">
        <v>25568</v>
      </c>
      <c r="J25480" s="16">
        <v>4</v>
      </c>
      <c r="L25480" s="18">
        <f t="shared" si="1204"/>
        <v>4</v>
      </c>
      <c r="O25480" s="18">
        <f t="shared" si="1202"/>
        <v>0</v>
      </c>
      <c r="P25480" s="16">
        <f t="shared" si="1203"/>
        <v>4</v>
      </c>
    </row>
    <row r="25481" spans="2:16" ht="25.5">
      <c r="B25481" s="400"/>
      <c r="D25481" s="94" t="s">
        <v>25534</v>
      </c>
      <c r="E25481" s="14" t="s">
        <v>25569</v>
      </c>
      <c r="F25481" s="103" t="s">
        <v>25570</v>
      </c>
      <c r="G25481" s="21" t="s">
        <v>25569</v>
      </c>
      <c r="H25481" s="21" t="s">
        <v>25570</v>
      </c>
      <c r="J25481" s="16">
        <v>21</v>
      </c>
      <c r="L25481" s="18">
        <f t="shared" si="1204"/>
        <v>21</v>
      </c>
      <c r="O25481" s="18">
        <f t="shared" si="1202"/>
        <v>0</v>
      </c>
      <c r="P25481" s="16">
        <f t="shared" si="1203"/>
        <v>21</v>
      </c>
    </row>
    <row r="25482" spans="2:16" ht="25.5">
      <c r="B25482" s="400"/>
      <c r="D25482" s="94" t="s">
        <v>25534</v>
      </c>
      <c r="E25482" s="14" t="s">
        <v>25571</v>
      </c>
      <c r="F25482" s="103" t="s">
        <v>1357</v>
      </c>
      <c r="G25482" s="21" t="s">
        <v>25571</v>
      </c>
      <c r="H25482" s="21" t="s">
        <v>1357</v>
      </c>
      <c r="J25482" s="16">
        <v>35</v>
      </c>
      <c r="L25482" s="18">
        <f t="shared" si="1204"/>
        <v>35</v>
      </c>
      <c r="O25482" s="18">
        <f t="shared" si="1202"/>
        <v>0</v>
      </c>
      <c r="P25482" s="16">
        <f t="shared" si="1203"/>
        <v>35</v>
      </c>
    </row>
    <row r="25483" spans="2:16" ht="25.5">
      <c r="B25483" s="400"/>
      <c r="D25483" s="94" t="s">
        <v>25534</v>
      </c>
      <c r="E25483" s="14" t="s">
        <v>25572</v>
      </c>
      <c r="F25483" s="103" t="s">
        <v>25573</v>
      </c>
      <c r="G25483" s="21" t="s">
        <v>25572</v>
      </c>
      <c r="H25483" s="21" t="s">
        <v>25573</v>
      </c>
      <c r="J25483" s="16">
        <v>19</v>
      </c>
      <c r="L25483" s="18">
        <f t="shared" si="1204"/>
        <v>19</v>
      </c>
      <c r="O25483" s="18">
        <f t="shared" ref="O25483:O25546" si="1205">+N25483+M25483</f>
        <v>0</v>
      </c>
      <c r="P25483" s="16">
        <f t="shared" ref="P25483:P25546" si="1206">+L25483+O25483</f>
        <v>19</v>
      </c>
    </row>
    <row r="25484" spans="2:16" ht="25.5">
      <c r="B25484" s="400"/>
      <c r="D25484" s="94" t="s">
        <v>25534</v>
      </c>
      <c r="E25484" s="14" t="s">
        <v>25574</v>
      </c>
      <c r="F25484" s="103" t="s">
        <v>25575</v>
      </c>
      <c r="G25484" s="21" t="s">
        <v>25574</v>
      </c>
      <c r="H25484" s="21" t="s">
        <v>25575</v>
      </c>
      <c r="J25484" s="16">
        <v>37</v>
      </c>
      <c r="L25484" s="18">
        <f t="shared" si="1204"/>
        <v>37</v>
      </c>
      <c r="O25484" s="18">
        <f t="shared" si="1205"/>
        <v>0</v>
      </c>
      <c r="P25484" s="16">
        <f t="shared" si="1206"/>
        <v>37</v>
      </c>
    </row>
    <row r="25485" spans="2:16" ht="25.5">
      <c r="B25485" s="400"/>
      <c r="D25485" s="94" t="s">
        <v>25534</v>
      </c>
      <c r="E25485" s="14" t="s">
        <v>25576</v>
      </c>
      <c r="F25485" s="103" t="s">
        <v>17453</v>
      </c>
      <c r="G25485" s="21" t="s">
        <v>25576</v>
      </c>
      <c r="H25485" s="21" t="s">
        <v>17453</v>
      </c>
      <c r="J25485" s="16">
        <v>24</v>
      </c>
      <c r="L25485" s="18">
        <f t="shared" si="1204"/>
        <v>24</v>
      </c>
      <c r="O25485" s="18">
        <f t="shared" si="1205"/>
        <v>0</v>
      </c>
      <c r="P25485" s="16">
        <f t="shared" si="1206"/>
        <v>24</v>
      </c>
    </row>
    <row r="25486" spans="2:16" ht="25.5">
      <c r="B25486" s="400"/>
      <c r="D25486" s="94" t="s">
        <v>3125</v>
      </c>
      <c r="E25486" s="14" t="s">
        <v>25577</v>
      </c>
      <c r="F25486" s="103" t="s">
        <v>25578</v>
      </c>
      <c r="G25486" s="21" t="s">
        <v>25577</v>
      </c>
      <c r="H25486" s="21" t="s">
        <v>25578</v>
      </c>
      <c r="J25486" s="16">
        <v>766</v>
      </c>
      <c r="L25486" s="18">
        <f t="shared" si="1204"/>
        <v>766</v>
      </c>
      <c r="O25486" s="18">
        <f t="shared" si="1205"/>
        <v>0</v>
      </c>
      <c r="P25486" s="16">
        <f t="shared" si="1206"/>
        <v>766</v>
      </c>
    </row>
    <row r="25487" spans="2:16" ht="25.5">
      <c r="B25487" s="400"/>
      <c r="D25487" s="94" t="s">
        <v>3125</v>
      </c>
      <c r="E25487" s="14" t="s">
        <v>25579</v>
      </c>
      <c r="F25487" s="103" t="s">
        <v>25580</v>
      </c>
      <c r="G25487" s="21" t="s">
        <v>25581</v>
      </c>
      <c r="H25487" s="21" t="s">
        <v>25582</v>
      </c>
      <c r="J25487" s="16">
        <v>267</v>
      </c>
      <c r="L25487" s="18">
        <f t="shared" ref="L25487:L25550" si="1207">+J25487+K25487</f>
        <v>267</v>
      </c>
      <c r="O25487" s="18">
        <f t="shared" si="1205"/>
        <v>0</v>
      </c>
      <c r="P25487" s="16">
        <f t="shared" si="1206"/>
        <v>267</v>
      </c>
    </row>
    <row r="25488" spans="2:16" ht="38.25">
      <c r="B25488" s="400"/>
      <c r="D25488" s="94" t="s">
        <v>3125</v>
      </c>
      <c r="E25488" s="14" t="s">
        <v>25579</v>
      </c>
      <c r="F25488" s="103" t="s">
        <v>25580</v>
      </c>
      <c r="G25488" s="21" t="s">
        <v>25583</v>
      </c>
      <c r="H25488" s="21" t="s">
        <v>25584</v>
      </c>
      <c r="J25488" s="16">
        <v>409</v>
      </c>
      <c r="L25488" s="18">
        <f t="shared" si="1207"/>
        <v>409</v>
      </c>
      <c r="O25488" s="18">
        <f t="shared" si="1205"/>
        <v>0</v>
      </c>
      <c r="P25488" s="16">
        <f t="shared" si="1206"/>
        <v>409</v>
      </c>
    </row>
    <row r="25489" spans="2:16" ht="25.5">
      <c r="B25489" s="400"/>
      <c r="D25489" s="94" t="s">
        <v>3125</v>
      </c>
      <c r="E25489" s="14" t="s">
        <v>25579</v>
      </c>
      <c r="F25489" s="103" t="s">
        <v>25580</v>
      </c>
      <c r="G25489" s="21" t="s">
        <v>25579</v>
      </c>
      <c r="H25489" s="21" t="s">
        <v>25580</v>
      </c>
      <c r="J25489" s="16">
        <v>542</v>
      </c>
      <c r="L25489" s="18">
        <f t="shared" si="1207"/>
        <v>542</v>
      </c>
      <c r="O25489" s="18">
        <f t="shared" si="1205"/>
        <v>0</v>
      </c>
      <c r="P25489" s="16">
        <f t="shared" si="1206"/>
        <v>542</v>
      </c>
    </row>
    <row r="25490" spans="2:16" ht="25.5">
      <c r="B25490" s="400"/>
      <c r="D25490" s="94" t="s">
        <v>3125</v>
      </c>
      <c r="E25490" s="14" t="s">
        <v>25579</v>
      </c>
      <c r="F25490" s="103" t="s">
        <v>25580</v>
      </c>
      <c r="G25490" s="21" t="s">
        <v>25585</v>
      </c>
      <c r="H25490" s="21" t="s">
        <v>25586</v>
      </c>
      <c r="J25490" s="16">
        <v>258</v>
      </c>
      <c r="L25490" s="18">
        <f t="shared" si="1207"/>
        <v>258</v>
      </c>
      <c r="O25490" s="18">
        <f t="shared" si="1205"/>
        <v>0</v>
      </c>
      <c r="P25490" s="16">
        <f t="shared" si="1206"/>
        <v>258</v>
      </c>
    </row>
    <row r="25491" spans="2:16" ht="25.5">
      <c r="B25491" s="400"/>
      <c r="D25491" s="94" t="s">
        <v>3125</v>
      </c>
      <c r="E25491" s="14" t="s">
        <v>25587</v>
      </c>
      <c r="F25491" s="103" t="s">
        <v>24280</v>
      </c>
      <c r="G25491" s="21" t="s">
        <v>25587</v>
      </c>
      <c r="H25491" s="21" t="s">
        <v>24280</v>
      </c>
      <c r="J25491" s="16">
        <v>247</v>
      </c>
      <c r="L25491" s="18">
        <f t="shared" si="1207"/>
        <v>247</v>
      </c>
      <c r="O25491" s="18">
        <f t="shared" si="1205"/>
        <v>0</v>
      </c>
      <c r="P25491" s="16">
        <f t="shared" si="1206"/>
        <v>247</v>
      </c>
    </row>
    <row r="25492" spans="2:16" ht="25.5">
      <c r="B25492" s="400"/>
      <c r="D25492" s="94" t="s">
        <v>3125</v>
      </c>
      <c r="E25492" s="14" t="s">
        <v>25588</v>
      </c>
      <c r="F25492" s="103" t="s">
        <v>25589</v>
      </c>
      <c r="G25492" s="21" t="s">
        <v>25588</v>
      </c>
      <c r="H25492" s="21" t="s">
        <v>25589</v>
      </c>
      <c r="J25492" s="16">
        <v>83</v>
      </c>
      <c r="L25492" s="18">
        <f t="shared" si="1207"/>
        <v>83</v>
      </c>
      <c r="O25492" s="18">
        <f t="shared" si="1205"/>
        <v>0</v>
      </c>
      <c r="P25492" s="16">
        <f t="shared" si="1206"/>
        <v>83</v>
      </c>
    </row>
    <row r="25493" spans="2:16" ht="25.5">
      <c r="B25493" s="400"/>
      <c r="D25493" s="94" t="s">
        <v>3125</v>
      </c>
      <c r="E25493" s="14" t="s">
        <v>25590</v>
      </c>
      <c r="F25493" s="103" t="s">
        <v>24145</v>
      </c>
      <c r="G25493" s="21" t="s">
        <v>25591</v>
      </c>
      <c r="H25493" s="21" t="s">
        <v>25592</v>
      </c>
      <c r="J25493" s="16">
        <v>205</v>
      </c>
      <c r="L25493" s="18">
        <f t="shared" si="1207"/>
        <v>205</v>
      </c>
      <c r="O25493" s="18">
        <f t="shared" si="1205"/>
        <v>0</v>
      </c>
      <c r="P25493" s="16">
        <f t="shared" si="1206"/>
        <v>205</v>
      </c>
    </row>
    <row r="25494" spans="2:16" ht="25.5">
      <c r="B25494" s="400"/>
      <c r="D25494" s="94" t="s">
        <v>3125</v>
      </c>
      <c r="E25494" s="14" t="s">
        <v>25590</v>
      </c>
      <c r="F25494" s="103" t="s">
        <v>24145</v>
      </c>
      <c r="G25494" s="21" t="s">
        <v>25593</v>
      </c>
      <c r="H25494" s="21" t="s">
        <v>25594</v>
      </c>
      <c r="J25494" s="16">
        <v>82</v>
      </c>
      <c r="L25494" s="18">
        <f t="shared" si="1207"/>
        <v>82</v>
      </c>
      <c r="O25494" s="18">
        <f t="shared" si="1205"/>
        <v>0</v>
      </c>
      <c r="P25494" s="16">
        <f t="shared" si="1206"/>
        <v>82</v>
      </c>
    </row>
    <row r="25495" spans="2:16" ht="25.5">
      <c r="B25495" s="400"/>
      <c r="D25495" s="94" t="s">
        <v>3125</v>
      </c>
      <c r="E25495" s="14" t="s">
        <v>25590</v>
      </c>
      <c r="F25495" s="103" t="s">
        <v>24145</v>
      </c>
      <c r="G25495" s="21" t="s">
        <v>25590</v>
      </c>
      <c r="H25495" s="21" t="s">
        <v>24145</v>
      </c>
      <c r="J25495" s="16">
        <v>235</v>
      </c>
      <c r="L25495" s="18">
        <f t="shared" si="1207"/>
        <v>235</v>
      </c>
      <c r="O25495" s="18">
        <f t="shared" si="1205"/>
        <v>0</v>
      </c>
      <c r="P25495" s="16">
        <f t="shared" si="1206"/>
        <v>235</v>
      </c>
    </row>
    <row r="25496" spans="2:16" ht="25.5">
      <c r="B25496" s="400"/>
      <c r="D25496" s="94" t="s">
        <v>3125</v>
      </c>
      <c r="E25496" s="14" t="s">
        <v>25595</v>
      </c>
      <c r="F25496" s="103" t="s">
        <v>25596</v>
      </c>
      <c r="G25496" s="21" t="s">
        <v>25595</v>
      </c>
      <c r="H25496" s="21" t="s">
        <v>25596</v>
      </c>
      <c r="J25496" s="16">
        <v>16</v>
      </c>
      <c r="L25496" s="18">
        <f t="shared" si="1207"/>
        <v>16</v>
      </c>
      <c r="O25496" s="18">
        <f t="shared" si="1205"/>
        <v>0</v>
      </c>
      <c r="P25496" s="16">
        <f t="shared" si="1206"/>
        <v>16</v>
      </c>
    </row>
    <row r="25497" spans="2:16" ht="25.5">
      <c r="B25497" s="400"/>
      <c r="D25497" s="94" t="s">
        <v>3125</v>
      </c>
      <c r="E25497" s="14" t="s">
        <v>25597</v>
      </c>
      <c r="F25497" s="103" t="s">
        <v>25598</v>
      </c>
      <c r="G25497" s="21" t="s">
        <v>25597</v>
      </c>
      <c r="H25497" s="21" t="s">
        <v>25598</v>
      </c>
      <c r="J25497" s="16">
        <v>83</v>
      </c>
      <c r="L25497" s="18">
        <f t="shared" si="1207"/>
        <v>83</v>
      </c>
      <c r="O25497" s="18">
        <f t="shared" si="1205"/>
        <v>0</v>
      </c>
      <c r="P25497" s="16">
        <f t="shared" si="1206"/>
        <v>83</v>
      </c>
    </row>
    <row r="25498" spans="2:16" ht="25.5">
      <c r="B25498" s="400"/>
      <c r="D25498" s="94" t="s">
        <v>3125</v>
      </c>
      <c r="E25498" s="14" t="s">
        <v>25599</v>
      </c>
      <c r="F25498" s="103" t="s">
        <v>23814</v>
      </c>
      <c r="G25498" s="21" t="s">
        <v>25599</v>
      </c>
      <c r="H25498" s="21" t="s">
        <v>23814</v>
      </c>
      <c r="J25498" s="16">
        <v>64</v>
      </c>
      <c r="L25498" s="18">
        <f t="shared" si="1207"/>
        <v>64</v>
      </c>
      <c r="O25498" s="18">
        <f t="shared" si="1205"/>
        <v>0</v>
      </c>
      <c r="P25498" s="16">
        <f t="shared" si="1206"/>
        <v>64</v>
      </c>
    </row>
    <row r="25499" spans="2:16" ht="25.5">
      <c r="B25499" s="400"/>
      <c r="D25499" s="94" t="s">
        <v>3125</v>
      </c>
      <c r="E25499" s="14" t="s">
        <v>25600</v>
      </c>
      <c r="F25499" s="103" t="s">
        <v>25601</v>
      </c>
      <c r="G25499" s="21" t="s">
        <v>25600</v>
      </c>
      <c r="H25499" s="21" t="s">
        <v>25601</v>
      </c>
      <c r="J25499" s="16">
        <v>52</v>
      </c>
      <c r="L25499" s="18">
        <f t="shared" si="1207"/>
        <v>52</v>
      </c>
      <c r="O25499" s="18">
        <f t="shared" si="1205"/>
        <v>0</v>
      </c>
      <c r="P25499" s="16">
        <f t="shared" si="1206"/>
        <v>52</v>
      </c>
    </row>
    <row r="25500" spans="2:16" ht="25.5">
      <c r="B25500" s="400"/>
      <c r="D25500" s="94" t="s">
        <v>3125</v>
      </c>
      <c r="E25500" s="14" t="s">
        <v>25602</v>
      </c>
      <c r="F25500" s="103" t="s">
        <v>25603</v>
      </c>
      <c r="G25500" s="21" t="s">
        <v>25602</v>
      </c>
      <c r="H25500" s="21" t="s">
        <v>25603</v>
      </c>
      <c r="J25500" s="16">
        <v>46</v>
      </c>
      <c r="L25500" s="18">
        <f t="shared" si="1207"/>
        <v>46</v>
      </c>
      <c r="O25500" s="18">
        <f t="shared" si="1205"/>
        <v>0</v>
      </c>
      <c r="P25500" s="16">
        <f t="shared" si="1206"/>
        <v>46</v>
      </c>
    </row>
    <row r="25501" spans="2:16" ht="25.5">
      <c r="B25501" s="400"/>
      <c r="D25501" s="94" t="s">
        <v>3125</v>
      </c>
      <c r="E25501" s="14" t="s">
        <v>25604</v>
      </c>
      <c r="F25501" s="103" t="s">
        <v>25605</v>
      </c>
      <c r="G25501" s="21" t="s">
        <v>25604</v>
      </c>
      <c r="H25501" s="21" t="s">
        <v>25605</v>
      </c>
      <c r="J25501" s="16">
        <v>8</v>
      </c>
      <c r="L25501" s="18">
        <f t="shared" si="1207"/>
        <v>8</v>
      </c>
      <c r="O25501" s="18">
        <f t="shared" si="1205"/>
        <v>0</v>
      </c>
      <c r="P25501" s="16">
        <f t="shared" si="1206"/>
        <v>8</v>
      </c>
    </row>
    <row r="25502" spans="2:16" ht="38.25">
      <c r="B25502" s="400"/>
      <c r="D25502" s="94" t="s">
        <v>3125</v>
      </c>
      <c r="E25502" s="14" t="s">
        <v>25606</v>
      </c>
      <c r="F25502" s="103" t="s">
        <v>25607</v>
      </c>
      <c r="G25502" s="21" t="s">
        <v>25606</v>
      </c>
      <c r="H25502" s="21" t="s">
        <v>25607</v>
      </c>
      <c r="J25502" s="16">
        <v>69</v>
      </c>
      <c r="L25502" s="18">
        <f t="shared" si="1207"/>
        <v>69</v>
      </c>
      <c r="O25502" s="18">
        <f t="shared" si="1205"/>
        <v>0</v>
      </c>
      <c r="P25502" s="16">
        <f t="shared" si="1206"/>
        <v>69</v>
      </c>
    </row>
    <row r="25503" spans="2:16" ht="25.5">
      <c r="B25503" s="400"/>
      <c r="D25503" s="94" t="s">
        <v>3125</v>
      </c>
      <c r="E25503" s="14" t="s">
        <v>25608</v>
      </c>
      <c r="F25503" s="103" t="s">
        <v>24153</v>
      </c>
      <c r="G25503" s="21" t="s">
        <v>25608</v>
      </c>
      <c r="H25503" s="21" t="s">
        <v>24153</v>
      </c>
      <c r="J25503" s="16">
        <v>46</v>
      </c>
      <c r="L25503" s="18">
        <f t="shared" si="1207"/>
        <v>46</v>
      </c>
      <c r="O25503" s="18">
        <f t="shared" si="1205"/>
        <v>0</v>
      </c>
      <c r="P25503" s="16">
        <f t="shared" si="1206"/>
        <v>46</v>
      </c>
    </row>
    <row r="25504" spans="2:16" ht="25.5">
      <c r="B25504" s="400"/>
      <c r="D25504" s="94" t="s">
        <v>3125</v>
      </c>
      <c r="E25504" s="14" t="s">
        <v>25609</v>
      </c>
      <c r="F25504" s="103" t="s">
        <v>25610</v>
      </c>
      <c r="G25504" s="21" t="s">
        <v>25609</v>
      </c>
      <c r="H25504" s="21" t="s">
        <v>25610</v>
      </c>
      <c r="J25504" s="16">
        <v>75</v>
      </c>
      <c r="L25504" s="18">
        <f t="shared" si="1207"/>
        <v>75</v>
      </c>
      <c r="O25504" s="18">
        <f t="shared" si="1205"/>
        <v>0</v>
      </c>
      <c r="P25504" s="16">
        <f t="shared" si="1206"/>
        <v>75</v>
      </c>
    </row>
    <row r="25505" spans="2:16" ht="25.5">
      <c r="B25505" s="400"/>
      <c r="D25505" s="94" t="s">
        <v>3125</v>
      </c>
      <c r="E25505" s="14" t="s">
        <v>25611</v>
      </c>
      <c r="F25505" s="103" t="s">
        <v>25612</v>
      </c>
      <c r="G25505" s="21" t="s">
        <v>25611</v>
      </c>
      <c r="H25505" s="21" t="s">
        <v>25612</v>
      </c>
      <c r="J25505" s="16">
        <v>17</v>
      </c>
      <c r="L25505" s="18">
        <f t="shared" si="1207"/>
        <v>17</v>
      </c>
      <c r="O25505" s="18">
        <f t="shared" si="1205"/>
        <v>0</v>
      </c>
      <c r="P25505" s="16">
        <f t="shared" si="1206"/>
        <v>17</v>
      </c>
    </row>
    <row r="25506" spans="2:16">
      <c r="B25506" s="400"/>
      <c r="D25506" s="94" t="s">
        <v>3125</v>
      </c>
      <c r="E25506" s="14" t="s">
        <v>25613</v>
      </c>
      <c r="F25506" s="103" t="s">
        <v>25614</v>
      </c>
      <c r="G25506" s="21" t="s">
        <v>25613</v>
      </c>
      <c r="H25506" s="21" t="s">
        <v>25614</v>
      </c>
      <c r="J25506" s="16">
        <v>76</v>
      </c>
      <c r="L25506" s="18">
        <f t="shared" si="1207"/>
        <v>76</v>
      </c>
      <c r="O25506" s="18">
        <f t="shared" si="1205"/>
        <v>0</v>
      </c>
      <c r="P25506" s="16">
        <f t="shared" si="1206"/>
        <v>76</v>
      </c>
    </row>
    <row r="25507" spans="2:16" ht="25.5">
      <c r="B25507" s="400"/>
      <c r="D25507" s="94" t="s">
        <v>3125</v>
      </c>
      <c r="E25507" s="14" t="s">
        <v>25615</v>
      </c>
      <c r="F25507" s="103" t="s">
        <v>25616</v>
      </c>
      <c r="G25507" s="21" t="s">
        <v>25615</v>
      </c>
      <c r="H25507" s="21" t="s">
        <v>25616</v>
      </c>
      <c r="J25507" s="16">
        <v>154</v>
      </c>
      <c r="L25507" s="18">
        <f t="shared" si="1207"/>
        <v>154</v>
      </c>
      <c r="O25507" s="18">
        <f t="shared" si="1205"/>
        <v>0</v>
      </c>
      <c r="P25507" s="16">
        <f t="shared" si="1206"/>
        <v>154</v>
      </c>
    </row>
    <row r="25508" spans="2:16" ht="25.5">
      <c r="B25508" s="400"/>
      <c r="D25508" s="94" t="s">
        <v>3125</v>
      </c>
      <c r="E25508" s="14" t="s">
        <v>25617</v>
      </c>
      <c r="F25508" s="103" t="s">
        <v>3198</v>
      </c>
      <c r="G25508" s="21" t="s">
        <v>25617</v>
      </c>
      <c r="H25508" s="21" t="s">
        <v>3198</v>
      </c>
      <c r="J25508" s="16">
        <v>36</v>
      </c>
      <c r="L25508" s="18">
        <f t="shared" si="1207"/>
        <v>36</v>
      </c>
      <c r="O25508" s="18">
        <f t="shared" si="1205"/>
        <v>0</v>
      </c>
      <c r="P25508" s="16">
        <f t="shared" si="1206"/>
        <v>36</v>
      </c>
    </row>
    <row r="25509" spans="2:16" ht="25.5">
      <c r="B25509" s="400"/>
      <c r="D25509" s="94" t="s">
        <v>3125</v>
      </c>
      <c r="E25509" s="14" t="s">
        <v>25618</v>
      </c>
      <c r="F25509" s="103" t="s">
        <v>25619</v>
      </c>
      <c r="G25509" s="21" t="s">
        <v>25618</v>
      </c>
      <c r="H25509" s="21" t="s">
        <v>25619</v>
      </c>
      <c r="J25509" s="16">
        <v>64</v>
      </c>
      <c r="L25509" s="18">
        <f t="shared" si="1207"/>
        <v>64</v>
      </c>
      <c r="O25509" s="18">
        <f t="shared" si="1205"/>
        <v>0</v>
      </c>
      <c r="P25509" s="16">
        <f t="shared" si="1206"/>
        <v>64</v>
      </c>
    </row>
    <row r="25510" spans="2:16" ht="25.5">
      <c r="B25510" s="400"/>
      <c r="D25510" s="94" t="s">
        <v>3125</v>
      </c>
      <c r="E25510" s="14" t="s">
        <v>25620</v>
      </c>
      <c r="F25510" s="103" t="s">
        <v>25621</v>
      </c>
      <c r="G25510" s="21" t="s">
        <v>25620</v>
      </c>
      <c r="H25510" s="21" t="s">
        <v>25621</v>
      </c>
      <c r="J25510" s="16">
        <v>12</v>
      </c>
      <c r="L25510" s="18">
        <f t="shared" si="1207"/>
        <v>12</v>
      </c>
      <c r="O25510" s="18">
        <f t="shared" si="1205"/>
        <v>0</v>
      </c>
      <c r="P25510" s="16">
        <f t="shared" si="1206"/>
        <v>12</v>
      </c>
    </row>
    <row r="25511" spans="2:16" ht="25.5">
      <c r="B25511" s="400"/>
      <c r="D25511" s="94" t="s">
        <v>3125</v>
      </c>
      <c r="E25511" s="14" t="s">
        <v>25622</v>
      </c>
      <c r="F25511" s="103" t="s">
        <v>3212</v>
      </c>
      <c r="G25511" s="21" t="s">
        <v>25622</v>
      </c>
      <c r="H25511" s="21" t="s">
        <v>3212</v>
      </c>
      <c r="J25511" s="16">
        <v>42</v>
      </c>
      <c r="L25511" s="18">
        <f t="shared" si="1207"/>
        <v>42</v>
      </c>
      <c r="O25511" s="18">
        <f t="shared" si="1205"/>
        <v>0</v>
      </c>
      <c r="P25511" s="16">
        <f t="shared" si="1206"/>
        <v>42</v>
      </c>
    </row>
    <row r="25512" spans="2:16" ht="25.5">
      <c r="B25512" s="400"/>
      <c r="D25512" s="94" t="s">
        <v>3125</v>
      </c>
      <c r="E25512" s="14" t="s">
        <v>25623</v>
      </c>
      <c r="F25512" s="103" t="s">
        <v>25624</v>
      </c>
      <c r="G25512" s="21" t="s">
        <v>25623</v>
      </c>
      <c r="H25512" s="21" t="s">
        <v>25624</v>
      </c>
      <c r="J25512" s="16">
        <v>53</v>
      </c>
      <c r="L25512" s="18">
        <f t="shared" si="1207"/>
        <v>53</v>
      </c>
      <c r="O25512" s="18">
        <f t="shared" si="1205"/>
        <v>0</v>
      </c>
      <c r="P25512" s="16">
        <f t="shared" si="1206"/>
        <v>53</v>
      </c>
    </row>
    <row r="25513" spans="2:16" ht="25.5">
      <c r="B25513" s="400"/>
      <c r="D25513" s="94" t="s">
        <v>3125</v>
      </c>
      <c r="E25513" s="14" t="s">
        <v>25625</v>
      </c>
      <c r="F25513" s="103" t="s">
        <v>25626</v>
      </c>
      <c r="G25513" s="21" t="s">
        <v>25625</v>
      </c>
      <c r="H25513" s="21" t="s">
        <v>25626</v>
      </c>
      <c r="J25513" s="16">
        <v>71</v>
      </c>
      <c r="L25513" s="18">
        <f t="shared" si="1207"/>
        <v>71</v>
      </c>
      <c r="O25513" s="18">
        <f t="shared" si="1205"/>
        <v>0</v>
      </c>
      <c r="P25513" s="16">
        <f t="shared" si="1206"/>
        <v>71</v>
      </c>
    </row>
    <row r="25514" spans="2:16" ht="25.5">
      <c r="B25514" s="400"/>
      <c r="D25514" s="94" t="s">
        <v>3125</v>
      </c>
      <c r="E25514" s="14" t="s">
        <v>25627</v>
      </c>
      <c r="F25514" s="103" t="s">
        <v>25628</v>
      </c>
      <c r="G25514" s="21" t="s">
        <v>25627</v>
      </c>
      <c r="H25514" s="21" t="s">
        <v>25628</v>
      </c>
      <c r="J25514" s="16">
        <v>35</v>
      </c>
      <c r="L25514" s="18">
        <f t="shared" si="1207"/>
        <v>35</v>
      </c>
      <c r="O25514" s="18">
        <f t="shared" si="1205"/>
        <v>0</v>
      </c>
      <c r="P25514" s="16">
        <f t="shared" si="1206"/>
        <v>35</v>
      </c>
    </row>
    <row r="25515" spans="2:16" ht="25.5">
      <c r="B25515" s="400"/>
      <c r="D25515" s="94" t="s">
        <v>3125</v>
      </c>
      <c r="E25515" s="14" t="s">
        <v>25629</v>
      </c>
      <c r="F25515" s="103" t="s">
        <v>25630</v>
      </c>
      <c r="G25515" s="21" t="s">
        <v>25629</v>
      </c>
      <c r="H25515" s="21" t="s">
        <v>25630</v>
      </c>
      <c r="J25515" s="16">
        <v>82</v>
      </c>
      <c r="L25515" s="18">
        <f t="shared" si="1207"/>
        <v>82</v>
      </c>
      <c r="O25515" s="18">
        <f t="shared" si="1205"/>
        <v>0</v>
      </c>
      <c r="P25515" s="16">
        <f t="shared" si="1206"/>
        <v>82</v>
      </c>
    </row>
    <row r="25516" spans="2:16" ht="25.5">
      <c r="B25516" s="400"/>
      <c r="D25516" s="94" t="s">
        <v>3125</v>
      </c>
      <c r="E25516" s="14" t="s">
        <v>25631</v>
      </c>
      <c r="F25516" s="103" t="s">
        <v>18444</v>
      </c>
      <c r="G25516" s="21" t="s">
        <v>25631</v>
      </c>
      <c r="H25516" s="21" t="s">
        <v>18444</v>
      </c>
      <c r="J25516" s="16">
        <v>44</v>
      </c>
      <c r="L25516" s="18">
        <f t="shared" si="1207"/>
        <v>44</v>
      </c>
      <c r="O25516" s="18">
        <f t="shared" si="1205"/>
        <v>0</v>
      </c>
      <c r="P25516" s="16">
        <f t="shared" si="1206"/>
        <v>44</v>
      </c>
    </row>
    <row r="25517" spans="2:16" ht="25.5">
      <c r="B25517" s="400"/>
      <c r="D25517" s="94" t="s">
        <v>3125</v>
      </c>
      <c r="E25517" s="14" t="s">
        <v>25632</v>
      </c>
      <c r="F25517" s="103" t="s">
        <v>25633</v>
      </c>
      <c r="G25517" s="21" t="s">
        <v>25632</v>
      </c>
      <c r="H25517" s="21" t="s">
        <v>25633</v>
      </c>
      <c r="J25517" s="16">
        <v>15</v>
      </c>
      <c r="L25517" s="18">
        <f t="shared" si="1207"/>
        <v>15</v>
      </c>
      <c r="O25517" s="18">
        <f t="shared" si="1205"/>
        <v>0</v>
      </c>
      <c r="P25517" s="16">
        <f t="shared" si="1206"/>
        <v>15</v>
      </c>
    </row>
    <row r="25518" spans="2:16" ht="25.5">
      <c r="B25518" s="400"/>
      <c r="D25518" s="94" t="s">
        <v>3125</v>
      </c>
      <c r="E25518" s="14" t="s">
        <v>25634</v>
      </c>
      <c r="F25518" s="103" t="s">
        <v>25635</v>
      </c>
      <c r="G25518" s="21" t="s">
        <v>25634</v>
      </c>
      <c r="H25518" s="21" t="s">
        <v>25635</v>
      </c>
      <c r="J25518" s="16">
        <v>14</v>
      </c>
      <c r="L25518" s="18">
        <f t="shared" si="1207"/>
        <v>14</v>
      </c>
      <c r="O25518" s="18">
        <f t="shared" si="1205"/>
        <v>0</v>
      </c>
      <c r="P25518" s="16">
        <f t="shared" si="1206"/>
        <v>14</v>
      </c>
    </row>
    <row r="25519" spans="2:16" ht="25.5">
      <c r="B25519" s="400"/>
      <c r="D25519" s="94" t="s">
        <v>3125</v>
      </c>
      <c r="E25519" s="14" t="s">
        <v>25636</v>
      </c>
      <c r="F25519" s="103" t="s">
        <v>25637</v>
      </c>
      <c r="G25519" s="21" t="s">
        <v>25636</v>
      </c>
      <c r="H25519" s="21" t="s">
        <v>25637</v>
      </c>
      <c r="J25519" s="16">
        <v>23</v>
      </c>
      <c r="L25519" s="18">
        <f t="shared" si="1207"/>
        <v>23</v>
      </c>
      <c r="O25519" s="18">
        <f t="shared" si="1205"/>
        <v>0</v>
      </c>
      <c r="P25519" s="16">
        <f t="shared" si="1206"/>
        <v>23</v>
      </c>
    </row>
    <row r="25520" spans="2:16" ht="25.5">
      <c r="B25520" s="400"/>
      <c r="D25520" s="94" t="s">
        <v>3125</v>
      </c>
      <c r="E25520" s="14" t="s">
        <v>25638</v>
      </c>
      <c r="F25520" s="103" t="s">
        <v>25639</v>
      </c>
      <c r="G25520" s="21" t="s">
        <v>25638</v>
      </c>
      <c r="H25520" s="21" t="s">
        <v>25639</v>
      </c>
      <c r="J25520" s="16">
        <v>52</v>
      </c>
      <c r="L25520" s="18">
        <f t="shared" si="1207"/>
        <v>52</v>
      </c>
      <c r="O25520" s="18">
        <f t="shared" si="1205"/>
        <v>0</v>
      </c>
      <c r="P25520" s="16">
        <f t="shared" si="1206"/>
        <v>52</v>
      </c>
    </row>
    <row r="25521" spans="2:16" ht="25.5">
      <c r="B25521" s="400"/>
      <c r="D25521" s="94" t="s">
        <v>3125</v>
      </c>
      <c r="E25521" s="14" t="s">
        <v>25640</v>
      </c>
      <c r="F25521" s="103" t="s">
        <v>25641</v>
      </c>
      <c r="G25521" s="21" t="s">
        <v>25640</v>
      </c>
      <c r="H25521" s="21" t="s">
        <v>25641</v>
      </c>
      <c r="J25521" s="16">
        <v>28</v>
      </c>
      <c r="L25521" s="18">
        <f t="shared" si="1207"/>
        <v>28</v>
      </c>
      <c r="O25521" s="18">
        <f t="shared" si="1205"/>
        <v>0</v>
      </c>
      <c r="P25521" s="16">
        <f t="shared" si="1206"/>
        <v>28</v>
      </c>
    </row>
    <row r="25522" spans="2:16" ht="25.5">
      <c r="B25522" s="400"/>
      <c r="D25522" s="94" t="s">
        <v>3125</v>
      </c>
      <c r="E25522" s="14" t="s">
        <v>25642</v>
      </c>
      <c r="F25522" s="103" t="s">
        <v>25323</v>
      </c>
      <c r="G25522" s="21" t="s">
        <v>25642</v>
      </c>
      <c r="H25522" s="21" t="s">
        <v>25323</v>
      </c>
      <c r="J25522" s="16">
        <v>22</v>
      </c>
      <c r="L25522" s="18">
        <f t="shared" si="1207"/>
        <v>22</v>
      </c>
      <c r="O25522" s="18">
        <f t="shared" si="1205"/>
        <v>0</v>
      </c>
      <c r="P25522" s="16">
        <f t="shared" si="1206"/>
        <v>22</v>
      </c>
    </row>
    <row r="25523" spans="2:16" ht="25.5">
      <c r="B25523" s="400"/>
      <c r="D25523" s="94" t="s">
        <v>3125</v>
      </c>
      <c r="E25523" s="14" t="s">
        <v>25643</v>
      </c>
      <c r="F25523" s="103" t="s">
        <v>25644</v>
      </c>
      <c r="G25523" s="21" t="s">
        <v>25643</v>
      </c>
      <c r="H25523" s="21" t="s">
        <v>25644</v>
      </c>
      <c r="J25523" s="16">
        <v>41</v>
      </c>
      <c r="L25523" s="18">
        <f t="shared" si="1207"/>
        <v>41</v>
      </c>
      <c r="O25523" s="18">
        <f t="shared" si="1205"/>
        <v>0</v>
      </c>
      <c r="P25523" s="16">
        <f t="shared" si="1206"/>
        <v>41</v>
      </c>
    </row>
    <row r="25524" spans="2:16" ht="25.5">
      <c r="B25524" s="400"/>
      <c r="D25524" s="94" t="s">
        <v>3125</v>
      </c>
      <c r="E25524" s="14" t="s">
        <v>25645</v>
      </c>
      <c r="F25524" s="103" t="s">
        <v>25646</v>
      </c>
      <c r="G25524" s="21" t="s">
        <v>25645</v>
      </c>
      <c r="H25524" s="21" t="s">
        <v>25646</v>
      </c>
      <c r="J25524" s="16">
        <v>16</v>
      </c>
      <c r="L25524" s="18">
        <f t="shared" si="1207"/>
        <v>16</v>
      </c>
      <c r="O25524" s="18">
        <f t="shared" si="1205"/>
        <v>0</v>
      </c>
      <c r="P25524" s="16">
        <f t="shared" si="1206"/>
        <v>16</v>
      </c>
    </row>
    <row r="25525" spans="2:16" ht="25.5">
      <c r="B25525" s="400"/>
      <c r="D25525" s="94" t="s">
        <v>3125</v>
      </c>
      <c r="E25525" s="14" t="s">
        <v>25647</v>
      </c>
      <c r="F25525" s="103" t="s">
        <v>23728</v>
      </c>
      <c r="G25525" s="21" t="s">
        <v>25647</v>
      </c>
      <c r="H25525" s="21" t="s">
        <v>23728</v>
      </c>
      <c r="J25525" s="16">
        <v>13</v>
      </c>
      <c r="L25525" s="18">
        <f t="shared" si="1207"/>
        <v>13</v>
      </c>
      <c r="O25525" s="18">
        <f t="shared" si="1205"/>
        <v>0</v>
      </c>
      <c r="P25525" s="16">
        <f t="shared" si="1206"/>
        <v>13</v>
      </c>
    </row>
    <row r="25526" spans="2:16" ht="25.5">
      <c r="B25526" s="400"/>
      <c r="D25526" s="94" t="s">
        <v>3125</v>
      </c>
      <c r="E25526" s="14" t="s">
        <v>25648</v>
      </c>
      <c r="F25526" s="103" t="s">
        <v>23854</v>
      </c>
      <c r="G25526" s="21" t="s">
        <v>25648</v>
      </c>
      <c r="H25526" s="21" t="s">
        <v>23854</v>
      </c>
      <c r="J25526" s="16">
        <v>7</v>
      </c>
      <c r="L25526" s="18">
        <f t="shared" si="1207"/>
        <v>7</v>
      </c>
      <c r="O25526" s="18">
        <f t="shared" si="1205"/>
        <v>0</v>
      </c>
      <c r="P25526" s="16">
        <f t="shared" si="1206"/>
        <v>7</v>
      </c>
    </row>
    <row r="25527" spans="2:16" ht="25.5">
      <c r="B25527" s="400"/>
      <c r="D25527" s="94" t="s">
        <v>3125</v>
      </c>
      <c r="E25527" s="14" t="s">
        <v>25649</v>
      </c>
      <c r="F25527" s="103" t="s">
        <v>25650</v>
      </c>
      <c r="G25527" s="21" t="s">
        <v>25649</v>
      </c>
      <c r="H25527" s="21" t="s">
        <v>25651</v>
      </c>
      <c r="J25527" s="16">
        <v>48</v>
      </c>
      <c r="L25527" s="18">
        <f t="shared" si="1207"/>
        <v>48</v>
      </c>
      <c r="O25527" s="18">
        <f t="shared" si="1205"/>
        <v>0</v>
      </c>
      <c r="P25527" s="16">
        <f t="shared" si="1206"/>
        <v>48</v>
      </c>
    </row>
    <row r="25528" spans="2:16" ht="25.5">
      <c r="B25528" s="400"/>
      <c r="D25528" s="94" t="s">
        <v>25652</v>
      </c>
      <c r="E25528" s="14" t="s">
        <v>25653</v>
      </c>
      <c r="F25528" s="103" t="s">
        <v>25654</v>
      </c>
      <c r="G25528" s="21" t="s">
        <v>25655</v>
      </c>
      <c r="H25528" s="21" t="s">
        <v>25656</v>
      </c>
      <c r="J25528" s="16">
        <v>520</v>
      </c>
      <c r="L25528" s="18">
        <f t="shared" si="1207"/>
        <v>520</v>
      </c>
      <c r="O25528" s="18">
        <f t="shared" si="1205"/>
        <v>0</v>
      </c>
      <c r="P25528" s="16">
        <f t="shared" si="1206"/>
        <v>520</v>
      </c>
    </row>
    <row r="25529" spans="2:16" ht="25.5">
      <c r="B25529" s="400"/>
      <c r="D25529" s="94" t="s">
        <v>25652</v>
      </c>
      <c r="E25529" s="14" t="s">
        <v>25653</v>
      </c>
      <c r="F25529" s="103" t="s">
        <v>25654</v>
      </c>
      <c r="G25529" s="21" t="s">
        <v>25655</v>
      </c>
      <c r="H25529" s="21" t="s">
        <v>25656</v>
      </c>
      <c r="J25529" s="16">
        <v>90</v>
      </c>
      <c r="L25529" s="18">
        <f t="shared" si="1207"/>
        <v>90</v>
      </c>
      <c r="O25529" s="18">
        <f t="shared" si="1205"/>
        <v>0</v>
      </c>
      <c r="P25529" s="16">
        <f t="shared" si="1206"/>
        <v>90</v>
      </c>
    </row>
    <row r="25530" spans="2:16" ht="25.5">
      <c r="B25530" s="400"/>
      <c r="D25530" s="94" t="s">
        <v>25652</v>
      </c>
      <c r="E25530" s="14" t="s">
        <v>25653</v>
      </c>
      <c r="F25530" s="103" t="s">
        <v>25654</v>
      </c>
      <c r="G25530" s="21" t="s">
        <v>25653</v>
      </c>
      <c r="H25530" s="21" t="s">
        <v>25654</v>
      </c>
      <c r="J25530" s="16">
        <v>407</v>
      </c>
      <c r="L25530" s="18">
        <f t="shared" si="1207"/>
        <v>407</v>
      </c>
      <c r="O25530" s="18">
        <f t="shared" si="1205"/>
        <v>0</v>
      </c>
      <c r="P25530" s="16">
        <f t="shared" si="1206"/>
        <v>407</v>
      </c>
    </row>
    <row r="25531" spans="2:16" ht="25.5">
      <c r="B25531" s="400"/>
      <c r="D25531" s="94" t="s">
        <v>25652</v>
      </c>
      <c r="E25531" s="14" t="s">
        <v>25657</v>
      </c>
      <c r="F25531" s="103" t="s">
        <v>25658</v>
      </c>
      <c r="G25531" s="21" t="s">
        <v>25657</v>
      </c>
      <c r="H25531" s="21" t="s">
        <v>25658</v>
      </c>
      <c r="J25531" s="16">
        <v>112</v>
      </c>
      <c r="L25531" s="18">
        <f t="shared" si="1207"/>
        <v>112</v>
      </c>
      <c r="O25531" s="18">
        <f t="shared" si="1205"/>
        <v>0</v>
      </c>
      <c r="P25531" s="16">
        <f t="shared" si="1206"/>
        <v>112</v>
      </c>
    </row>
    <row r="25532" spans="2:16" ht="25.5">
      <c r="B25532" s="400"/>
      <c r="D25532" s="94" t="s">
        <v>25652</v>
      </c>
      <c r="E25532" s="14" t="s">
        <v>25657</v>
      </c>
      <c r="F25532" s="103" t="s">
        <v>25658</v>
      </c>
      <c r="G25532" s="21" t="s">
        <v>25659</v>
      </c>
      <c r="H25532" s="21" t="s">
        <v>25660</v>
      </c>
      <c r="J25532" s="16">
        <v>59</v>
      </c>
      <c r="L25532" s="18">
        <f t="shared" si="1207"/>
        <v>59</v>
      </c>
      <c r="O25532" s="18">
        <f t="shared" si="1205"/>
        <v>0</v>
      </c>
      <c r="P25532" s="16">
        <f t="shared" si="1206"/>
        <v>59</v>
      </c>
    </row>
    <row r="25533" spans="2:16">
      <c r="B25533" s="400"/>
      <c r="D25533" s="94" t="s">
        <v>25652</v>
      </c>
      <c r="E25533" s="14" t="s">
        <v>25661</v>
      </c>
      <c r="F25533" s="103" t="s">
        <v>3863</v>
      </c>
      <c r="G25533" s="21" t="s">
        <v>25661</v>
      </c>
      <c r="H25533" s="21" t="s">
        <v>1114</v>
      </c>
      <c r="J25533" s="16">
        <v>14</v>
      </c>
      <c r="L25533" s="18">
        <f t="shared" si="1207"/>
        <v>14</v>
      </c>
      <c r="O25533" s="18">
        <f t="shared" si="1205"/>
        <v>0</v>
      </c>
      <c r="P25533" s="16">
        <f t="shared" si="1206"/>
        <v>14</v>
      </c>
    </row>
    <row r="25534" spans="2:16">
      <c r="B25534" s="400"/>
      <c r="D25534" s="94" t="s">
        <v>25652</v>
      </c>
      <c r="E25534" s="14" t="s">
        <v>25662</v>
      </c>
      <c r="F25534" s="103" t="s">
        <v>23731</v>
      </c>
      <c r="G25534" s="21" t="s">
        <v>25662</v>
      </c>
      <c r="H25534" s="21" t="s">
        <v>25663</v>
      </c>
      <c r="J25534" s="16">
        <v>14</v>
      </c>
      <c r="L25534" s="18">
        <f t="shared" si="1207"/>
        <v>14</v>
      </c>
      <c r="O25534" s="18">
        <f t="shared" si="1205"/>
        <v>0</v>
      </c>
      <c r="P25534" s="16">
        <f t="shared" si="1206"/>
        <v>14</v>
      </c>
    </row>
    <row r="25535" spans="2:16">
      <c r="B25535" s="400"/>
      <c r="D25535" s="94" t="s">
        <v>25652</v>
      </c>
      <c r="E25535" s="14" t="s">
        <v>25664</v>
      </c>
      <c r="F25535" s="103" t="s">
        <v>25665</v>
      </c>
      <c r="G25535" s="21" t="s">
        <v>25664</v>
      </c>
      <c r="H25535" s="21" t="s">
        <v>25666</v>
      </c>
      <c r="J25535" s="16">
        <v>27</v>
      </c>
      <c r="L25535" s="18">
        <f t="shared" si="1207"/>
        <v>27</v>
      </c>
      <c r="O25535" s="18">
        <f t="shared" si="1205"/>
        <v>0</v>
      </c>
      <c r="P25535" s="16">
        <f t="shared" si="1206"/>
        <v>27</v>
      </c>
    </row>
    <row r="25536" spans="2:16" ht="25.5">
      <c r="B25536" s="400"/>
      <c r="D25536" s="94" t="s">
        <v>25652</v>
      </c>
      <c r="E25536" s="14" t="s">
        <v>25667</v>
      </c>
      <c r="F25536" s="103" t="s">
        <v>25668</v>
      </c>
      <c r="G25536" s="21" t="s">
        <v>25667</v>
      </c>
      <c r="H25536" s="21" t="s">
        <v>25668</v>
      </c>
      <c r="J25536" s="16">
        <v>77</v>
      </c>
      <c r="L25536" s="18">
        <f t="shared" si="1207"/>
        <v>77</v>
      </c>
      <c r="O25536" s="18">
        <f t="shared" si="1205"/>
        <v>0</v>
      </c>
      <c r="P25536" s="16">
        <f t="shared" si="1206"/>
        <v>77</v>
      </c>
    </row>
    <row r="25537" spans="2:16" ht="25.5">
      <c r="B25537" s="400"/>
      <c r="D25537" s="94" t="s">
        <v>25652</v>
      </c>
      <c r="E25537" s="14" t="s">
        <v>25669</v>
      </c>
      <c r="F25537" s="103" t="s">
        <v>3352</v>
      </c>
      <c r="G25537" s="21" t="s">
        <v>25669</v>
      </c>
      <c r="H25537" s="21" t="s">
        <v>3352</v>
      </c>
      <c r="J25537" s="16">
        <v>55</v>
      </c>
      <c r="L25537" s="18">
        <f t="shared" si="1207"/>
        <v>55</v>
      </c>
      <c r="O25537" s="18">
        <f t="shared" si="1205"/>
        <v>0</v>
      </c>
      <c r="P25537" s="16">
        <f t="shared" si="1206"/>
        <v>55</v>
      </c>
    </row>
    <row r="25538" spans="2:16">
      <c r="B25538" s="400"/>
      <c r="D25538" s="94" t="s">
        <v>25652</v>
      </c>
      <c r="E25538" s="14" t="s">
        <v>25670</v>
      </c>
      <c r="F25538" s="103" t="s">
        <v>3340</v>
      </c>
      <c r="G25538" s="21" t="s">
        <v>25670</v>
      </c>
      <c r="H25538" s="21" t="s">
        <v>25671</v>
      </c>
      <c r="J25538" s="16">
        <v>41</v>
      </c>
      <c r="L25538" s="18">
        <f t="shared" si="1207"/>
        <v>41</v>
      </c>
      <c r="O25538" s="18">
        <f t="shared" si="1205"/>
        <v>0</v>
      </c>
      <c r="P25538" s="16">
        <f t="shared" si="1206"/>
        <v>41</v>
      </c>
    </row>
    <row r="25539" spans="2:16">
      <c r="B25539" s="400"/>
      <c r="D25539" s="94" t="s">
        <v>25652</v>
      </c>
      <c r="E25539" s="14" t="s">
        <v>25672</v>
      </c>
      <c r="F25539" s="103" t="s">
        <v>1449</v>
      </c>
      <c r="G25539" s="21" t="s">
        <v>25672</v>
      </c>
      <c r="H25539" s="21" t="s">
        <v>898</v>
      </c>
      <c r="J25539" s="16">
        <v>31</v>
      </c>
      <c r="L25539" s="18">
        <f t="shared" si="1207"/>
        <v>31</v>
      </c>
      <c r="O25539" s="18">
        <f t="shared" si="1205"/>
        <v>0</v>
      </c>
      <c r="P25539" s="16">
        <f t="shared" si="1206"/>
        <v>31</v>
      </c>
    </row>
    <row r="25540" spans="2:16">
      <c r="B25540" s="400"/>
      <c r="D25540" s="94" t="s">
        <v>25652</v>
      </c>
      <c r="E25540" s="14" t="s">
        <v>25673</v>
      </c>
      <c r="F25540" s="103" t="s">
        <v>23790</v>
      </c>
      <c r="G25540" s="21" t="s">
        <v>25673</v>
      </c>
      <c r="H25540" s="21" t="s">
        <v>4013</v>
      </c>
      <c r="J25540" s="16">
        <v>31</v>
      </c>
      <c r="L25540" s="18">
        <f t="shared" si="1207"/>
        <v>31</v>
      </c>
      <c r="O25540" s="18">
        <f t="shared" si="1205"/>
        <v>0</v>
      </c>
      <c r="P25540" s="16">
        <f t="shared" si="1206"/>
        <v>31</v>
      </c>
    </row>
    <row r="25541" spans="2:16">
      <c r="B25541" s="400"/>
      <c r="D25541" s="94" t="s">
        <v>25652</v>
      </c>
      <c r="E25541" s="14" t="s">
        <v>25674</v>
      </c>
      <c r="F25541" s="103" t="s">
        <v>1642</v>
      </c>
      <c r="G25541" s="21" t="s">
        <v>25674</v>
      </c>
      <c r="H25541" s="21" t="s">
        <v>2407</v>
      </c>
      <c r="J25541" s="16">
        <v>35</v>
      </c>
      <c r="L25541" s="18">
        <f t="shared" si="1207"/>
        <v>35</v>
      </c>
      <c r="O25541" s="18">
        <f t="shared" si="1205"/>
        <v>0</v>
      </c>
      <c r="P25541" s="16">
        <f t="shared" si="1206"/>
        <v>35</v>
      </c>
    </row>
    <row r="25542" spans="2:16">
      <c r="B25542" s="400"/>
      <c r="D25542" s="94" t="s">
        <v>25652</v>
      </c>
      <c r="E25542" s="14" t="s">
        <v>25675</v>
      </c>
      <c r="F25542" s="103" t="s">
        <v>25676</v>
      </c>
      <c r="G25542" s="21" t="s">
        <v>25675</v>
      </c>
      <c r="H25542" s="21" t="s">
        <v>12365</v>
      </c>
      <c r="J25542" s="16">
        <v>10</v>
      </c>
      <c r="L25542" s="18">
        <f t="shared" si="1207"/>
        <v>10</v>
      </c>
      <c r="O25542" s="18">
        <f t="shared" si="1205"/>
        <v>0</v>
      </c>
      <c r="P25542" s="16">
        <f t="shared" si="1206"/>
        <v>10</v>
      </c>
    </row>
    <row r="25543" spans="2:16">
      <c r="B25543" s="400"/>
      <c r="D25543" s="94" t="s">
        <v>25652</v>
      </c>
      <c r="E25543" s="14" t="s">
        <v>25677</v>
      </c>
      <c r="F25543" s="103" t="s">
        <v>25678</v>
      </c>
      <c r="G25543" s="21" t="s">
        <v>25677</v>
      </c>
      <c r="H25543" s="21" t="s">
        <v>11607</v>
      </c>
      <c r="J25543" s="16">
        <v>23</v>
      </c>
      <c r="L25543" s="18">
        <f t="shared" si="1207"/>
        <v>23</v>
      </c>
      <c r="O25543" s="18">
        <f t="shared" si="1205"/>
        <v>0</v>
      </c>
      <c r="P25543" s="16">
        <f t="shared" si="1206"/>
        <v>23</v>
      </c>
    </row>
    <row r="25544" spans="2:16">
      <c r="B25544" s="400"/>
      <c r="D25544" s="94" t="s">
        <v>25652</v>
      </c>
      <c r="E25544" s="14" t="s">
        <v>25679</v>
      </c>
      <c r="F25544" s="103" t="s">
        <v>3744</v>
      </c>
      <c r="G25544" s="21" t="s">
        <v>25679</v>
      </c>
      <c r="H25544" s="21" t="s">
        <v>25680</v>
      </c>
      <c r="J25544" s="16">
        <v>7</v>
      </c>
      <c r="L25544" s="18">
        <f t="shared" si="1207"/>
        <v>7</v>
      </c>
      <c r="O25544" s="18">
        <f t="shared" si="1205"/>
        <v>0</v>
      </c>
      <c r="P25544" s="16">
        <f t="shared" si="1206"/>
        <v>7</v>
      </c>
    </row>
    <row r="25545" spans="2:16" ht="25.5">
      <c r="B25545" s="400"/>
      <c r="D25545" s="94" t="s">
        <v>25652</v>
      </c>
      <c r="E25545" s="14" t="s">
        <v>25681</v>
      </c>
      <c r="F25545" s="103" t="s">
        <v>14733</v>
      </c>
      <c r="G25545" s="21" t="s">
        <v>25681</v>
      </c>
      <c r="H25545" s="21" t="s">
        <v>25682</v>
      </c>
      <c r="J25545" s="16">
        <v>27</v>
      </c>
      <c r="L25545" s="18">
        <f t="shared" si="1207"/>
        <v>27</v>
      </c>
      <c r="O25545" s="18">
        <f t="shared" si="1205"/>
        <v>0</v>
      </c>
      <c r="P25545" s="16">
        <f t="shared" si="1206"/>
        <v>27</v>
      </c>
    </row>
    <row r="25546" spans="2:16">
      <c r="B25546" s="400"/>
      <c r="D25546" s="94" t="s">
        <v>25652</v>
      </c>
      <c r="E25546" s="14" t="s">
        <v>25683</v>
      </c>
      <c r="F25546" s="103" t="s">
        <v>25260</v>
      </c>
      <c r="G25546" s="21" t="s">
        <v>25683</v>
      </c>
      <c r="H25546" s="21" t="s">
        <v>11261</v>
      </c>
      <c r="J25546" s="16">
        <v>10</v>
      </c>
      <c r="L25546" s="18">
        <f t="shared" si="1207"/>
        <v>10</v>
      </c>
      <c r="O25546" s="18">
        <f t="shared" si="1205"/>
        <v>0</v>
      </c>
      <c r="P25546" s="16">
        <f t="shared" si="1206"/>
        <v>10</v>
      </c>
    </row>
    <row r="25547" spans="2:16" ht="25.5">
      <c r="B25547" s="400"/>
      <c r="D25547" s="94" t="s">
        <v>25652</v>
      </c>
      <c r="E25547" s="14" t="s">
        <v>25684</v>
      </c>
      <c r="F25547" s="103" t="s">
        <v>18444</v>
      </c>
      <c r="G25547" s="21" t="s">
        <v>25684</v>
      </c>
      <c r="H25547" s="21" t="s">
        <v>25685</v>
      </c>
      <c r="J25547" s="16">
        <v>21</v>
      </c>
      <c r="L25547" s="18">
        <f t="shared" si="1207"/>
        <v>21</v>
      </c>
      <c r="O25547" s="18">
        <f t="shared" ref="O25547:O25610" si="1208">+N25547+M25547</f>
        <v>0</v>
      </c>
      <c r="P25547" s="16">
        <f t="shared" ref="P25547:P25610" si="1209">+L25547+O25547</f>
        <v>21</v>
      </c>
    </row>
    <row r="25548" spans="2:16" ht="25.5">
      <c r="B25548" s="400"/>
      <c r="D25548" s="94" t="s">
        <v>25652</v>
      </c>
      <c r="E25548" s="14" t="s">
        <v>25686</v>
      </c>
      <c r="F25548" s="103" t="s">
        <v>3837</v>
      </c>
      <c r="G25548" s="21" t="s">
        <v>25686</v>
      </c>
      <c r="H25548" s="21" t="s">
        <v>2301</v>
      </c>
      <c r="J25548" s="16">
        <v>18</v>
      </c>
      <c r="L25548" s="18">
        <f t="shared" si="1207"/>
        <v>18</v>
      </c>
      <c r="O25548" s="18">
        <f t="shared" si="1208"/>
        <v>0</v>
      </c>
      <c r="P25548" s="16">
        <f t="shared" si="1209"/>
        <v>18</v>
      </c>
    </row>
    <row r="25549" spans="2:16" ht="38.25">
      <c r="B25549" s="400"/>
      <c r="D25549" s="94" t="s">
        <v>25652</v>
      </c>
      <c r="E25549" s="14" t="s">
        <v>25687</v>
      </c>
      <c r="F25549" s="103" t="s">
        <v>773</v>
      </c>
      <c r="G25549" s="21" t="s">
        <v>25687</v>
      </c>
      <c r="H25549" s="21" t="s">
        <v>25688</v>
      </c>
      <c r="J25549" s="16">
        <v>25</v>
      </c>
      <c r="L25549" s="18">
        <f t="shared" si="1207"/>
        <v>25</v>
      </c>
      <c r="O25549" s="18">
        <f t="shared" si="1208"/>
        <v>0</v>
      </c>
      <c r="P25549" s="16">
        <f t="shared" si="1209"/>
        <v>25</v>
      </c>
    </row>
    <row r="25550" spans="2:16" ht="25.5">
      <c r="B25550" s="400"/>
      <c r="D25550" s="94" t="s">
        <v>25652</v>
      </c>
      <c r="E25550" s="14" t="s">
        <v>25689</v>
      </c>
      <c r="F25550" s="103" t="s">
        <v>3367</v>
      </c>
      <c r="G25550" s="21" t="s">
        <v>25689</v>
      </c>
      <c r="H25550" s="21" t="s">
        <v>25690</v>
      </c>
      <c r="J25550" s="16">
        <v>41</v>
      </c>
      <c r="L25550" s="18">
        <f t="shared" si="1207"/>
        <v>41</v>
      </c>
      <c r="O25550" s="18">
        <f t="shared" si="1208"/>
        <v>0</v>
      </c>
      <c r="P25550" s="16">
        <f t="shared" si="1209"/>
        <v>41</v>
      </c>
    </row>
    <row r="25551" spans="2:16">
      <c r="B25551" s="400"/>
      <c r="D25551" s="94" t="s">
        <v>25652</v>
      </c>
      <c r="E25551" s="14" t="s">
        <v>25691</v>
      </c>
      <c r="F25551" s="103" t="s">
        <v>24844</v>
      </c>
      <c r="G25551" s="21" t="s">
        <v>25691</v>
      </c>
      <c r="H25551" s="21" t="s">
        <v>12504</v>
      </c>
      <c r="J25551" s="16">
        <v>37</v>
      </c>
      <c r="L25551" s="18">
        <f t="shared" ref="L25551:L25614" si="1210">+J25551+K25551</f>
        <v>37</v>
      </c>
      <c r="O25551" s="18">
        <f t="shared" si="1208"/>
        <v>0</v>
      </c>
      <c r="P25551" s="16">
        <f t="shared" si="1209"/>
        <v>37</v>
      </c>
    </row>
    <row r="25552" spans="2:16" ht="25.5">
      <c r="B25552" s="400"/>
      <c r="D25552" s="94" t="s">
        <v>25652</v>
      </c>
      <c r="E25552" s="14" t="s">
        <v>25692</v>
      </c>
      <c r="F25552" s="103" t="s">
        <v>25693</v>
      </c>
      <c r="G25552" s="21" t="s">
        <v>25692</v>
      </c>
      <c r="H25552" s="21" t="s">
        <v>25693</v>
      </c>
      <c r="J25552" s="16">
        <v>28</v>
      </c>
      <c r="L25552" s="18">
        <f t="shared" si="1210"/>
        <v>28</v>
      </c>
      <c r="O25552" s="18">
        <f t="shared" si="1208"/>
        <v>0</v>
      </c>
      <c r="P25552" s="16">
        <f t="shared" si="1209"/>
        <v>28</v>
      </c>
    </row>
    <row r="25553" spans="2:16">
      <c r="B25553" s="400"/>
      <c r="D25553" s="94" t="s">
        <v>25652</v>
      </c>
      <c r="E25553" s="14" t="s">
        <v>25694</v>
      </c>
      <c r="F25553" s="103" t="s">
        <v>24862</v>
      </c>
      <c r="G25553" s="21" t="s">
        <v>25694</v>
      </c>
      <c r="H25553" s="21" t="s">
        <v>25695</v>
      </c>
      <c r="J25553" s="16">
        <v>15</v>
      </c>
      <c r="L25553" s="18">
        <f t="shared" si="1210"/>
        <v>15</v>
      </c>
      <c r="O25553" s="18">
        <f t="shared" si="1208"/>
        <v>0</v>
      </c>
      <c r="P25553" s="16">
        <f t="shared" si="1209"/>
        <v>15</v>
      </c>
    </row>
    <row r="25554" spans="2:16">
      <c r="B25554" s="400"/>
      <c r="D25554" s="94" t="s">
        <v>25652</v>
      </c>
      <c r="E25554" s="14" t="s">
        <v>25696</v>
      </c>
      <c r="F25554" s="103" t="s">
        <v>1628</v>
      </c>
      <c r="G25554" s="21" t="s">
        <v>25696</v>
      </c>
      <c r="H25554" s="21" t="s">
        <v>946</v>
      </c>
      <c r="J25554" s="16">
        <v>15</v>
      </c>
      <c r="L25554" s="18">
        <f t="shared" si="1210"/>
        <v>15</v>
      </c>
      <c r="O25554" s="18">
        <f t="shared" si="1208"/>
        <v>0</v>
      </c>
      <c r="P25554" s="16">
        <f t="shared" si="1209"/>
        <v>15</v>
      </c>
    </row>
    <row r="25555" spans="2:16">
      <c r="B25555" s="400"/>
      <c r="D25555" s="94" t="s">
        <v>25652</v>
      </c>
      <c r="E25555" s="14" t="s">
        <v>25697</v>
      </c>
      <c r="F25555" s="103" t="s">
        <v>3367</v>
      </c>
      <c r="G25555" s="21" t="s">
        <v>25697</v>
      </c>
      <c r="H25555" s="21" t="s">
        <v>25698</v>
      </c>
      <c r="J25555" s="16">
        <v>2</v>
      </c>
      <c r="L25555" s="18">
        <f t="shared" si="1210"/>
        <v>2</v>
      </c>
      <c r="O25555" s="18">
        <f t="shared" si="1208"/>
        <v>0</v>
      </c>
      <c r="P25555" s="16">
        <f t="shared" si="1209"/>
        <v>2</v>
      </c>
    </row>
    <row r="25556" spans="2:16">
      <c r="B25556" s="400"/>
      <c r="D25556" s="94" t="s">
        <v>25652</v>
      </c>
      <c r="E25556" s="14" t="s">
        <v>25699</v>
      </c>
      <c r="F25556" s="103" t="s">
        <v>25341</v>
      </c>
      <c r="G25556" s="21" t="s">
        <v>25699</v>
      </c>
      <c r="H25556" s="21" t="s">
        <v>10120</v>
      </c>
      <c r="J25556" s="16">
        <v>31</v>
      </c>
      <c r="L25556" s="18">
        <f t="shared" si="1210"/>
        <v>31</v>
      </c>
      <c r="O25556" s="18">
        <f t="shared" si="1208"/>
        <v>0</v>
      </c>
      <c r="P25556" s="16">
        <f t="shared" si="1209"/>
        <v>31</v>
      </c>
    </row>
    <row r="25557" spans="2:16">
      <c r="B25557" s="400"/>
      <c r="D25557" s="94" t="s">
        <v>25652</v>
      </c>
      <c r="E25557" s="14" t="s">
        <v>25700</v>
      </c>
      <c r="F25557" s="103" t="s">
        <v>430</v>
      </c>
      <c r="G25557" s="21" t="s">
        <v>25700</v>
      </c>
      <c r="H25557" s="21" t="s">
        <v>25701</v>
      </c>
      <c r="J25557" s="16">
        <v>37</v>
      </c>
      <c r="L25557" s="18">
        <f t="shared" si="1210"/>
        <v>37</v>
      </c>
      <c r="O25557" s="18">
        <f t="shared" si="1208"/>
        <v>0</v>
      </c>
      <c r="P25557" s="16">
        <f t="shared" si="1209"/>
        <v>37</v>
      </c>
    </row>
    <row r="25558" spans="2:16" ht="25.5">
      <c r="B25558" s="400"/>
      <c r="D25558" s="94" t="s">
        <v>25652</v>
      </c>
      <c r="E25558" s="14" t="s">
        <v>25702</v>
      </c>
      <c r="F25558" s="103" t="s">
        <v>25703</v>
      </c>
      <c r="G25558" s="21" t="s">
        <v>25702</v>
      </c>
      <c r="H25558" s="21" t="s">
        <v>25703</v>
      </c>
      <c r="J25558" s="16">
        <v>39</v>
      </c>
      <c r="L25558" s="18">
        <f t="shared" si="1210"/>
        <v>39</v>
      </c>
      <c r="O25558" s="18">
        <f t="shared" si="1208"/>
        <v>0</v>
      </c>
      <c r="P25558" s="16">
        <f t="shared" si="1209"/>
        <v>39</v>
      </c>
    </row>
    <row r="25559" spans="2:16" ht="25.5">
      <c r="B25559" s="400"/>
      <c r="D25559" s="94" t="s">
        <v>25652</v>
      </c>
      <c r="E25559" s="14" t="s">
        <v>25704</v>
      </c>
      <c r="F25559" s="103" t="s">
        <v>25705</v>
      </c>
      <c r="G25559" s="21" t="s">
        <v>25704</v>
      </c>
      <c r="H25559" s="21" t="s">
        <v>25706</v>
      </c>
      <c r="J25559" s="16">
        <v>14</v>
      </c>
      <c r="L25559" s="18">
        <f t="shared" si="1210"/>
        <v>14</v>
      </c>
      <c r="O25559" s="18">
        <f t="shared" si="1208"/>
        <v>0</v>
      </c>
      <c r="P25559" s="16">
        <f t="shared" si="1209"/>
        <v>14</v>
      </c>
    </row>
    <row r="25560" spans="2:16">
      <c r="B25560" s="400"/>
      <c r="D25560" s="94" t="s">
        <v>25652</v>
      </c>
      <c r="E25560" s="14" t="s">
        <v>25707</v>
      </c>
      <c r="F25560" s="103" t="s">
        <v>25708</v>
      </c>
      <c r="G25560" s="21" t="s">
        <v>25707</v>
      </c>
      <c r="H25560" s="21" t="s">
        <v>13103</v>
      </c>
      <c r="J25560" s="16">
        <v>10</v>
      </c>
      <c r="L25560" s="18">
        <f t="shared" si="1210"/>
        <v>10</v>
      </c>
      <c r="O25560" s="18">
        <f t="shared" si="1208"/>
        <v>0</v>
      </c>
      <c r="P25560" s="16">
        <f t="shared" si="1209"/>
        <v>10</v>
      </c>
    </row>
    <row r="25561" spans="2:16" ht="25.5">
      <c r="B25561" s="400"/>
      <c r="D25561" s="94" t="s">
        <v>25652</v>
      </c>
      <c r="E25561" s="14" t="s">
        <v>25709</v>
      </c>
      <c r="F25561" s="103" t="s">
        <v>3837</v>
      </c>
      <c r="G25561" s="21" t="s">
        <v>25709</v>
      </c>
      <c r="H25561" s="21" t="s">
        <v>2301</v>
      </c>
      <c r="J25561" s="16">
        <v>19</v>
      </c>
      <c r="L25561" s="18">
        <f t="shared" si="1210"/>
        <v>19</v>
      </c>
      <c r="O25561" s="18">
        <f t="shared" si="1208"/>
        <v>0</v>
      </c>
      <c r="P25561" s="16">
        <f t="shared" si="1209"/>
        <v>19</v>
      </c>
    </row>
    <row r="25562" spans="2:16" ht="25.5">
      <c r="B25562" s="400"/>
      <c r="D25562" s="94" t="s">
        <v>25652</v>
      </c>
      <c r="E25562" s="14" t="s">
        <v>25710</v>
      </c>
      <c r="F25562" s="103" t="s">
        <v>773</v>
      </c>
      <c r="G25562" s="21" t="s">
        <v>25710</v>
      </c>
      <c r="H25562" s="21" t="s">
        <v>923</v>
      </c>
      <c r="J25562" s="16">
        <v>49</v>
      </c>
      <c r="L25562" s="18">
        <f t="shared" si="1210"/>
        <v>49</v>
      </c>
      <c r="O25562" s="18">
        <f t="shared" si="1208"/>
        <v>0</v>
      </c>
      <c r="P25562" s="16">
        <f t="shared" si="1209"/>
        <v>49</v>
      </c>
    </row>
    <row r="25563" spans="2:16" ht="25.5">
      <c r="B25563" s="400"/>
      <c r="D25563" s="94" t="s">
        <v>25652</v>
      </c>
      <c r="E25563" s="14" t="s">
        <v>25711</v>
      </c>
      <c r="F25563" s="103" t="s">
        <v>18444</v>
      </c>
      <c r="G25563" s="21" t="s">
        <v>25711</v>
      </c>
      <c r="H25563" s="21" t="s">
        <v>516</v>
      </c>
      <c r="J25563" s="16">
        <v>27</v>
      </c>
      <c r="L25563" s="18">
        <f t="shared" si="1210"/>
        <v>27</v>
      </c>
      <c r="O25563" s="18">
        <f t="shared" si="1208"/>
        <v>0</v>
      </c>
      <c r="P25563" s="16">
        <f t="shared" si="1209"/>
        <v>27</v>
      </c>
    </row>
    <row r="25564" spans="2:16" ht="25.5">
      <c r="B25564" s="400"/>
      <c r="D25564" s="94" t="s">
        <v>25652</v>
      </c>
      <c r="E25564" s="14" t="s">
        <v>25712</v>
      </c>
      <c r="F25564" s="103" t="s">
        <v>24360</v>
      </c>
      <c r="G25564" s="21" t="s">
        <v>25712</v>
      </c>
      <c r="H25564" s="21" t="s">
        <v>24360</v>
      </c>
      <c r="J25564" s="16">
        <v>33</v>
      </c>
      <c r="L25564" s="18">
        <f t="shared" si="1210"/>
        <v>33</v>
      </c>
      <c r="O25564" s="18">
        <f t="shared" si="1208"/>
        <v>0</v>
      </c>
      <c r="P25564" s="16">
        <f t="shared" si="1209"/>
        <v>33</v>
      </c>
    </row>
    <row r="25565" spans="2:16" ht="25.5">
      <c r="B25565" s="400"/>
      <c r="D25565" s="94" t="s">
        <v>25652</v>
      </c>
      <c r="E25565" s="14" t="s">
        <v>25713</v>
      </c>
      <c r="F25565" s="103" t="s">
        <v>25714</v>
      </c>
      <c r="G25565" s="21" t="s">
        <v>25713</v>
      </c>
      <c r="H25565" s="21" t="s">
        <v>25714</v>
      </c>
      <c r="J25565" s="16">
        <v>11</v>
      </c>
      <c r="L25565" s="18">
        <f t="shared" si="1210"/>
        <v>11</v>
      </c>
      <c r="O25565" s="18">
        <f t="shared" si="1208"/>
        <v>0</v>
      </c>
      <c r="P25565" s="16">
        <f t="shared" si="1209"/>
        <v>11</v>
      </c>
    </row>
    <row r="25566" spans="2:16">
      <c r="B25566" s="400"/>
      <c r="D25566" s="94" t="s">
        <v>25652</v>
      </c>
      <c r="E25566" s="14" t="s">
        <v>25715</v>
      </c>
      <c r="F25566" s="103" t="s">
        <v>324</v>
      </c>
      <c r="G25566" s="21" t="s">
        <v>25715</v>
      </c>
      <c r="H25566" s="21" t="s">
        <v>920</v>
      </c>
      <c r="J25566" s="16">
        <v>19</v>
      </c>
      <c r="L25566" s="18">
        <f t="shared" si="1210"/>
        <v>19</v>
      </c>
      <c r="O25566" s="18">
        <f t="shared" si="1208"/>
        <v>0</v>
      </c>
      <c r="P25566" s="16">
        <f t="shared" si="1209"/>
        <v>19</v>
      </c>
    </row>
    <row r="25567" spans="2:16">
      <c r="B25567" s="400"/>
      <c r="D25567" s="94" t="s">
        <v>25652</v>
      </c>
      <c r="E25567" s="14" t="s">
        <v>25716</v>
      </c>
      <c r="F25567" s="103" t="s">
        <v>25717</v>
      </c>
      <c r="G25567" s="21" t="s">
        <v>25716</v>
      </c>
      <c r="H25567" s="21" t="s">
        <v>25718</v>
      </c>
      <c r="J25567" s="16">
        <v>29</v>
      </c>
      <c r="L25567" s="18">
        <f t="shared" si="1210"/>
        <v>29</v>
      </c>
      <c r="O25567" s="18">
        <f t="shared" si="1208"/>
        <v>0</v>
      </c>
      <c r="P25567" s="16">
        <f t="shared" si="1209"/>
        <v>29</v>
      </c>
    </row>
    <row r="25568" spans="2:16" ht="25.5">
      <c r="B25568" s="400"/>
      <c r="D25568" s="94" t="s">
        <v>25652</v>
      </c>
      <c r="E25568" s="14" t="s">
        <v>25719</v>
      </c>
      <c r="F25568" s="103" t="s">
        <v>24201</v>
      </c>
      <c r="G25568" s="21" t="s">
        <v>25719</v>
      </c>
      <c r="H25568" s="21" t="s">
        <v>24201</v>
      </c>
      <c r="J25568" s="16">
        <v>92</v>
      </c>
      <c r="L25568" s="18">
        <f t="shared" si="1210"/>
        <v>92</v>
      </c>
      <c r="O25568" s="18">
        <f t="shared" si="1208"/>
        <v>0</v>
      </c>
      <c r="P25568" s="16">
        <f t="shared" si="1209"/>
        <v>92</v>
      </c>
    </row>
    <row r="25569" spans="2:16" ht="25.5">
      <c r="B25569" s="400"/>
      <c r="D25569" s="94" t="s">
        <v>25652</v>
      </c>
      <c r="E25569" s="14" t="s">
        <v>25719</v>
      </c>
      <c r="F25569" s="103" t="s">
        <v>24201</v>
      </c>
      <c r="G25569" s="21" t="s">
        <v>25720</v>
      </c>
      <c r="H25569" s="21" t="s">
        <v>25721</v>
      </c>
      <c r="J25569" s="16">
        <v>60</v>
      </c>
      <c r="L25569" s="18">
        <f t="shared" si="1210"/>
        <v>60</v>
      </c>
      <c r="O25569" s="18">
        <f t="shared" si="1208"/>
        <v>0</v>
      </c>
      <c r="P25569" s="16">
        <f t="shared" si="1209"/>
        <v>60</v>
      </c>
    </row>
    <row r="25570" spans="2:16" ht="25.5">
      <c r="B25570" s="400"/>
      <c r="D25570" s="94" t="s">
        <v>25652</v>
      </c>
      <c r="E25570" s="14" t="s">
        <v>25722</v>
      </c>
      <c r="F25570" s="103" t="s">
        <v>25603</v>
      </c>
      <c r="G25570" s="21" t="s">
        <v>25722</v>
      </c>
      <c r="H25570" s="21" t="s">
        <v>25603</v>
      </c>
      <c r="J25570" s="16">
        <v>12</v>
      </c>
      <c r="L25570" s="18">
        <f t="shared" si="1210"/>
        <v>12</v>
      </c>
      <c r="O25570" s="18">
        <f t="shared" si="1208"/>
        <v>0</v>
      </c>
      <c r="P25570" s="16">
        <f t="shared" si="1209"/>
        <v>12</v>
      </c>
    </row>
    <row r="25571" spans="2:16">
      <c r="B25571" s="400"/>
      <c r="D25571" s="94" t="s">
        <v>25652</v>
      </c>
      <c r="E25571" s="14" t="s">
        <v>25723</v>
      </c>
      <c r="F25571" s="103" t="s">
        <v>25724</v>
      </c>
      <c r="G25571" s="21" t="s">
        <v>25723</v>
      </c>
      <c r="H25571" s="21" t="s">
        <v>12742</v>
      </c>
      <c r="J25571" s="16">
        <v>20</v>
      </c>
      <c r="L25571" s="18">
        <f t="shared" si="1210"/>
        <v>20</v>
      </c>
      <c r="O25571" s="18">
        <f t="shared" si="1208"/>
        <v>0</v>
      </c>
      <c r="P25571" s="16">
        <f t="shared" si="1209"/>
        <v>20</v>
      </c>
    </row>
    <row r="25572" spans="2:16">
      <c r="B25572" s="400"/>
      <c r="D25572" s="94" t="s">
        <v>25652</v>
      </c>
      <c r="E25572" s="14" t="s">
        <v>25725</v>
      </c>
      <c r="F25572" s="103" t="s">
        <v>25726</v>
      </c>
      <c r="G25572" s="21" t="s">
        <v>25725</v>
      </c>
      <c r="H25572" s="21" t="s">
        <v>25727</v>
      </c>
      <c r="J25572" s="16">
        <v>16</v>
      </c>
      <c r="L25572" s="18">
        <f t="shared" si="1210"/>
        <v>16</v>
      </c>
      <c r="O25572" s="18">
        <f t="shared" si="1208"/>
        <v>0</v>
      </c>
      <c r="P25572" s="16">
        <f t="shared" si="1209"/>
        <v>16</v>
      </c>
    </row>
    <row r="25573" spans="2:16" ht="25.5">
      <c r="B25573" s="400"/>
      <c r="D25573" s="94" t="s">
        <v>25652</v>
      </c>
      <c r="E25573" s="14" t="s">
        <v>25728</v>
      </c>
      <c r="F25573" s="103" t="s">
        <v>24080</v>
      </c>
      <c r="G25573" s="21" t="s">
        <v>25728</v>
      </c>
      <c r="H25573" s="21" t="s">
        <v>25729</v>
      </c>
      <c r="J25573" s="16">
        <v>9</v>
      </c>
      <c r="L25573" s="18">
        <f t="shared" si="1210"/>
        <v>9</v>
      </c>
      <c r="O25573" s="18">
        <f t="shared" si="1208"/>
        <v>0</v>
      </c>
      <c r="P25573" s="16">
        <f t="shared" si="1209"/>
        <v>9</v>
      </c>
    </row>
    <row r="25574" spans="2:16" ht="25.5">
      <c r="B25574" s="400"/>
      <c r="D25574" s="94" t="s">
        <v>25730</v>
      </c>
      <c r="E25574" s="14" t="s">
        <v>25731</v>
      </c>
      <c r="F25574" s="103" t="s">
        <v>25732</v>
      </c>
      <c r="G25574" s="21" t="s">
        <v>25731</v>
      </c>
      <c r="H25574" s="21" t="s">
        <v>25733</v>
      </c>
      <c r="J25574" s="16">
        <v>188</v>
      </c>
      <c r="L25574" s="18">
        <f t="shared" si="1210"/>
        <v>188</v>
      </c>
      <c r="O25574" s="18">
        <f t="shared" si="1208"/>
        <v>0</v>
      </c>
      <c r="P25574" s="16">
        <f t="shared" si="1209"/>
        <v>188</v>
      </c>
    </row>
    <row r="25575" spans="2:16" ht="25.5">
      <c r="B25575" s="400"/>
      <c r="D25575" s="94" t="s">
        <v>25730</v>
      </c>
      <c r="E25575" s="14" t="s">
        <v>25731</v>
      </c>
      <c r="F25575" s="103" t="s">
        <v>25732</v>
      </c>
      <c r="G25575" s="21" t="s">
        <v>25734</v>
      </c>
      <c r="H25575" s="21" t="s">
        <v>25735</v>
      </c>
      <c r="J25575" s="16">
        <v>67</v>
      </c>
      <c r="L25575" s="18">
        <f t="shared" si="1210"/>
        <v>67</v>
      </c>
      <c r="O25575" s="18">
        <f t="shared" si="1208"/>
        <v>0</v>
      </c>
      <c r="P25575" s="16">
        <f t="shared" si="1209"/>
        <v>67</v>
      </c>
    </row>
    <row r="25576" spans="2:16" ht="25.5">
      <c r="B25576" s="400"/>
      <c r="D25576" s="94" t="s">
        <v>25730</v>
      </c>
      <c r="E25576" s="14" t="s">
        <v>25731</v>
      </c>
      <c r="F25576" s="103" t="s">
        <v>25732</v>
      </c>
      <c r="G25576" s="21" t="s">
        <v>25736</v>
      </c>
      <c r="H25576" s="21" t="s">
        <v>17860</v>
      </c>
      <c r="J25576" s="16">
        <v>133</v>
      </c>
      <c r="L25576" s="18">
        <f t="shared" si="1210"/>
        <v>133</v>
      </c>
      <c r="O25576" s="18">
        <f t="shared" si="1208"/>
        <v>0</v>
      </c>
      <c r="P25576" s="16">
        <f t="shared" si="1209"/>
        <v>133</v>
      </c>
    </row>
    <row r="25577" spans="2:16" ht="25.5">
      <c r="B25577" s="400"/>
      <c r="D25577" s="94" t="s">
        <v>25730</v>
      </c>
      <c r="E25577" s="14" t="s">
        <v>25731</v>
      </c>
      <c r="F25577" s="103" t="s">
        <v>25732</v>
      </c>
      <c r="G25577" s="21" t="s">
        <v>25737</v>
      </c>
      <c r="H25577" s="21" t="s">
        <v>25738</v>
      </c>
      <c r="J25577" s="16">
        <v>135</v>
      </c>
      <c r="L25577" s="18">
        <f t="shared" si="1210"/>
        <v>135</v>
      </c>
      <c r="O25577" s="18">
        <f t="shared" si="1208"/>
        <v>0</v>
      </c>
      <c r="P25577" s="16">
        <f t="shared" si="1209"/>
        <v>135</v>
      </c>
    </row>
    <row r="25578" spans="2:16" ht="25.5">
      <c r="B25578" s="400"/>
      <c r="D25578" s="94" t="s">
        <v>25730</v>
      </c>
      <c r="E25578" s="14" t="s">
        <v>25739</v>
      </c>
      <c r="F25578" s="103" t="s">
        <v>25740</v>
      </c>
      <c r="G25578" s="21" t="s">
        <v>25739</v>
      </c>
      <c r="H25578" s="21" t="s">
        <v>25740</v>
      </c>
      <c r="J25578" s="16">
        <v>40</v>
      </c>
      <c r="L25578" s="18">
        <f t="shared" si="1210"/>
        <v>40</v>
      </c>
      <c r="O25578" s="18">
        <f t="shared" si="1208"/>
        <v>0</v>
      </c>
      <c r="P25578" s="16">
        <f t="shared" si="1209"/>
        <v>40</v>
      </c>
    </row>
    <row r="25579" spans="2:16" ht="25.5">
      <c r="B25579" s="400"/>
      <c r="D25579" s="94" t="s">
        <v>25730</v>
      </c>
      <c r="E25579" s="14" t="s">
        <v>25741</v>
      </c>
      <c r="F25579" s="103" t="s">
        <v>25742</v>
      </c>
      <c r="G25579" s="21" t="s">
        <v>25741</v>
      </c>
      <c r="H25579" s="21" t="s">
        <v>25742</v>
      </c>
      <c r="J25579" s="16">
        <v>74</v>
      </c>
      <c r="L25579" s="18">
        <f t="shared" si="1210"/>
        <v>74</v>
      </c>
      <c r="O25579" s="18">
        <f t="shared" si="1208"/>
        <v>0</v>
      </c>
      <c r="P25579" s="16">
        <f t="shared" si="1209"/>
        <v>74</v>
      </c>
    </row>
    <row r="25580" spans="2:16" ht="25.5">
      <c r="B25580" s="400"/>
      <c r="D25580" s="94" t="s">
        <v>25730</v>
      </c>
      <c r="E25580" s="14" t="s">
        <v>25743</v>
      </c>
      <c r="F25580" s="103" t="s">
        <v>25744</v>
      </c>
      <c r="G25580" s="21" t="s">
        <v>25743</v>
      </c>
      <c r="H25580" s="21" t="s">
        <v>25744</v>
      </c>
      <c r="J25580" s="16">
        <v>6</v>
      </c>
      <c r="L25580" s="18">
        <f t="shared" si="1210"/>
        <v>6</v>
      </c>
      <c r="O25580" s="18">
        <f t="shared" si="1208"/>
        <v>0</v>
      </c>
      <c r="P25580" s="16">
        <f t="shared" si="1209"/>
        <v>6</v>
      </c>
    </row>
    <row r="25581" spans="2:16" ht="25.5">
      <c r="B25581" s="400"/>
      <c r="D25581" s="94" t="s">
        <v>25730</v>
      </c>
      <c r="E25581" s="14" t="s">
        <v>25745</v>
      </c>
      <c r="F25581" s="103" t="s">
        <v>25746</v>
      </c>
      <c r="G25581" s="21" t="s">
        <v>25745</v>
      </c>
      <c r="H25581" s="21" t="s">
        <v>25746</v>
      </c>
      <c r="J25581" s="16">
        <v>32</v>
      </c>
      <c r="L25581" s="18">
        <f t="shared" si="1210"/>
        <v>32</v>
      </c>
      <c r="O25581" s="18">
        <f t="shared" si="1208"/>
        <v>0</v>
      </c>
      <c r="P25581" s="16">
        <f t="shared" si="1209"/>
        <v>32</v>
      </c>
    </row>
    <row r="25582" spans="2:16" ht="25.5">
      <c r="B25582" s="400"/>
      <c r="D25582" s="94" t="s">
        <v>25730</v>
      </c>
      <c r="E25582" s="14" t="s">
        <v>25747</v>
      </c>
      <c r="F25582" s="103" t="s">
        <v>25748</v>
      </c>
      <c r="G25582" s="21" t="s">
        <v>25747</v>
      </c>
      <c r="H25582" s="21" t="s">
        <v>25748</v>
      </c>
      <c r="J25582" s="16">
        <v>8</v>
      </c>
      <c r="L25582" s="18">
        <f t="shared" si="1210"/>
        <v>8</v>
      </c>
      <c r="O25582" s="18">
        <f t="shared" si="1208"/>
        <v>0</v>
      </c>
      <c r="P25582" s="16">
        <f t="shared" si="1209"/>
        <v>8</v>
      </c>
    </row>
    <row r="25583" spans="2:16" ht="25.5">
      <c r="B25583" s="400"/>
      <c r="D25583" s="94" t="s">
        <v>25730</v>
      </c>
      <c r="E25583" s="14" t="s">
        <v>25749</v>
      </c>
      <c r="F25583" s="103" t="s">
        <v>24410</v>
      </c>
      <c r="G25583" s="21" t="s">
        <v>25749</v>
      </c>
      <c r="H25583" s="21" t="s">
        <v>24410</v>
      </c>
      <c r="J25583" s="16">
        <v>42</v>
      </c>
      <c r="L25583" s="18">
        <f t="shared" si="1210"/>
        <v>42</v>
      </c>
      <c r="O25583" s="18">
        <f t="shared" si="1208"/>
        <v>0</v>
      </c>
      <c r="P25583" s="16">
        <f t="shared" si="1209"/>
        <v>42</v>
      </c>
    </row>
    <row r="25584" spans="2:16" ht="25.5">
      <c r="B25584" s="400"/>
      <c r="D25584" s="94" t="s">
        <v>25730</v>
      </c>
      <c r="E25584" s="14" t="s">
        <v>25750</v>
      </c>
      <c r="F25584" s="103" t="s">
        <v>24486</v>
      </c>
      <c r="G25584" s="21" t="s">
        <v>25750</v>
      </c>
      <c r="H25584" s="21" t="s">
        <v>24486</v>
      </c>
      <c r="J25584" s="16">
        <v>84</v>
      </c>
      <c r="L25584" s="18">
        <f t="shared" si="1210"/>
        <v>84</v>
      </c>
      <c r="O25584" s="18">
        <f t="shared" si="1208"/>
        <v>0</v>
      </c>
      <c r="P25584" s="16">
        <f t="shared" si="1209"/>
        <v>84</v>
      </c>
    </row>
    <row r="25585" spans="2:16" ht="25.5">
      <c r="B25585" s="400"/>
      <c r="D25585" s="94" t="s">
        <v>25730</v>
      </c>
      <c r="E25585" s="14" t="s">
        <v>25751</v>
      </c>
      <c r="F25585" s="103" t="s">
        <v>25752</v>
      </c>
      <c r="G25585" s="21" t="s">
        <v>25751</v>
      </c>
      <c r="H25585" s="21" t="s">
        <v>25752</v>
      </c>
      <c r="J25585" s="16">
        <v>12</v>
      </c>
      <c r="L25585" s="18">
        <f t="shared" si="1210"/>
        <v>12</v>
      </c>
      <c r="O25585" s="18">
        <f t="shared" si="1208"/>
        <v>0</v>
      </c>
      <c r="P25585" s="16">
        <f t="shared" si="1209"/>
        <v>12</v>
      </c>
    </row>
    <row r="25586" spans="2:16" ht="25.5">
      <c r="B25586" s="400"/>
      <c r="D25586" s="94" t="s">
        <v>25730</v>
      </c>
      <c r="E25586" s="14" t="s">
        <v>25753</v>
      </c>
      <c r="F25586" s="103" t="s">
        <v>25754</v>
      </c>
      <c r="G25586" s="21" t="s">
        <v>25753</v>
      </c>
      <c r="H25586" s="21" t="s">
        <v>25754</v>
      </c>
      <c r="J25586" s="16">
        <v>27</v>
      </c>
      <c r="L25586" s="18">
        <f t="shared" si="1210"/>
        <v>27</v>
      </c>
      <c r="O25586" s="18">
        <f t="shared" si="1208"/>
        <v>0</v>
      </c>
      <c r="P25586" s="16">
        <f t="shared" si="1209"/>
        <v>27</v>
      </c>
    </row>
    <row r="25587" spans="2:16" ht="25.5">
      <c r="B25587" s="400"/>
      <c r="D25587" s="94" t="s">
        <v>25730</v>
      </c>
      <c r="E25587" s="14" t="s">
        <v>25755</v>
      </c>
      <c r="F25587" s="103" t="s">
        <v>25756</v>
      </c>
      <c r="G25587" s="21" t="s">
        <v>25755</v>
      </c>
      <c r="H25587" s="21" t="s">
        <v>25756</v>
      </c>
      <c r="J25587" s="16">
        <v>73</v>
      </c>
      <c r="L25587" s="18">
        <f t="shared" si="1210"/>
        <v>73</v>
      </c>
      <c r="O25587" s="18">
        <f t="shared" si="1208"/>
        <v>0</v>
      </c>
      <c r="P25587" s="16">
        <f t="shared" si="1209"/>
        <v>73</v>
      </c>
    </row>
    <row r="25588" spans="2:16" ht="25.5">
      <c r="B25588" s="400"/>
      <c r="D25588" s="94" t="s">
        <v>25730</v>
      </c>
      <c r="E25588" s="14" t="s">
        <v>25757</v>
      </c>
      <c r="F25588" s="103" t="s">
        <v>24519</v>
      </c>
      <c r="G25588" s="21" t="s">
        <v>25757</v>
      </c>
      <c r="H25588" s="21" t="s">
        <v>24519</v>
      </c>
      <c r="J25588" s="16">
        <v>16</v>
      </c>
      <c r="L25588" s="18">
        <f t="shared" si="1210"/>
        <v>16</v>
      </c>
      <c r="O25588" s="18">
        <f t="shared" si="1208"/>
        <v>0</v>
      </c>
      <c r="P25588" s="16">
        <f t="shared" si="1209"/>
        <v>16</v>
      </c>
    </row>
    <row r="25589" spans="2:16" ht="25.5">
      <c r="B25589" s="400"/>
      <c r="D25589" s="94" t="s">
        <v>25730</v>
      </c>
      <c r="E25589" s="14" t="s">
        <v>25758</v>
      </c>
      <c r="F25589" s="103" t="s">
        <v>25759</v>
      </c>
      <c r="G25589" s="21" t="s">
        <v>25758</v>
      </c>
      <c r="H25589" s="21" t="s">
        <v>25759</v>
      </c>
      <c r="J25589" s="16">
        <v>17</v>
      </c>
      <c r="L25589" s="18">
        <f t="shared" si="1210"/>
        <v>17</v>
      </c>
      <c r="O25589" s="18">
        <f t="shared" si="1208"/>
        <v>0</v>
      </c>
      <c r="P25589" s="16">
        <f t="shared" si="1209"/>
        <v>17</v>
      </c>
    </row>
    <row r="25590" spans="2:16" ht="25.5">
      <c r="B25590" s="400"/>
      <c r="D25590" s="94" t="s">
        <v>25730</v>
      </c>
      <c r="E25590" s="14" t="s">
        <v>25760</v>
      </c>
      <c r="F25590" s="103" t="s">
        <v>25761</v>
      </c>
      <c r="G25590" s="21" t="s">
        <v>25760</v>
      </c>
      <c r="H25590" s="21" t="s">
        <v>25761</v>
      </c>
      <c r="J25590" s="16">
        <v>25</v>
      </c>
      <c r="L25590" s="18">
        <f t="shared" si="1210"/>
        <v>25</v>
      </c>
      <c r="O25590" s="18">
        <f t="shared" si="1208"/>
        <v>0</v>
      </c>
      <c r="P25590" s="16">
        <f t="shared" si="1209"/>
        <v>25</v>
      </c>
    </row>
    <row r="25591" spans="2:16" ht="25.5">
      <c r="B25591" s="400"/>
      <c r="D25591" s="94" t="s">
        <v>25730</v>
      </c>
      <c r="E25591" s="14" t="s">
        <v>25762</v>
      </c>
      <c r="F25591" s="103" t="s">
        <v>24263</v>
      </c>
      <c r="G25591" s="21" t="s">
        <v>25762</v>
      </c>
      <c r="H25591" s="21" t="s">
        <v>24263</v>
      </c>
      <c r="J25591" s="16">
        <v>26</v>
      </c>
      <c r="L25591" s="18">
        <f t="shared" si="1210"/>
        <v>26</v>
      </c>
      <c r="O25591" s="18">
        <f t="shared" si="1208"/>
        <v>0</v>
      </c>
      <c r="P25591" s="16">
        <f t="shared" si="1209"/>
        <v>26</v>
      </c>
    </row>
    <row r="25592" spans="2:16" ht="25.5">
      <c r="B25592" s="400"/>
      <c r="D25592" s="94" t="s">
        <v>25730</v>
      </c>
      <c r="E25592" s="14" t="s">
        <v>25763</v>
      </c>
      <c r="F25592" s="103" t="s">
        <v>25764</v>
      </c>
      <c r="G25592" s="21" t="s">
        <v>25763</v>
      </c>
      <c r="H25592" s="21" t="s">
        <v>25764</v>
      </c>
      <c r="J25592" s="16">
        <v>43</v>
      </c>
      <c r="L25592" s="18">
        <f t="shared" si="1210"/>
        <v>43</v>
      </c>
      <c r="O25592" s="18">
        <f t="shared" si="1208"/>
        <v>0</v>
      </c>
      <c r="P25592" s="16">
        <f t="shared" si="1209"/>
        <v>43</v>
      </c>
    </row>
    <row r="25593" spans="2:16" ht="25.5">
      <c r="B25593" s="400"/>
      <c r="D25593" s="94" t="s">
        <v>25730</v>
      </c>
      <c r="E25593" s="14" t="s">
        <v>25765</v>
      </c>
      <c r="F25593" s="103" t="s">
        <v>25188</v>
      </c>
      <c r="G25593" s="21" t="s">
        <v>25765</v>
      </c>
      <c r="H25593" s="21" t="s">
        <v>25188</v>
      </c>
      <c r="J25593" s="16">
        <v>20</v>
      </c>
      <c r="L25593" s="18">
        <f t="shared" si="1210"/>
        <v>20</v>
      </c>
      <c r="O25593" s="18">
        <f t="shared" si="1208"/>
        <v>0</v>
      </c>
      <c r="P25593" s="16">
        <f t="shared" si="1209"/>
        <v>20</v>
      </c>
    </row>
    <row r="25594" spans="2:16" ht="25.5">
      <c r="B25594" s="400"/>
      <c r="D25594" s="94" t="s">
        <v>25730</v>
      </c>
      <c r="E25594" s="14" t="s">
        <v>25766</v>
      </c>
      <c r="F25594" s="103" t="s">
        <v>3274</v>
      </c>
      <c r="G25594" s="21" t="s">
        <v>25766</v>
      </c>
      <c r="H25594" s="21" t="s">
        <v>3274</v>
      </c>
      <c r="J25594" s="16">
        <v>17</v>
      </c>
      <c r="L25594" s="18">
        <f t="shared" si="1210"/>
        <v>17</v>
      </c>
      <c r="O25594" s="18">
        <f t="shared" si="1208"/>
        <v>0</v>
      </c>
      <c r="P25594" s="16">
        <f t="shared" si="1209"/>
        <v>17</v>
      </c>
    </row>
    <row r="25595" spans="2:16" ht="25.5">
      <c r="B25595" s="400"/>
      <c r="D25595" s="94" t="s">
        <v>25730</v>
      </c>
      <c r="E25595" s="14" t="s">
        <v>25767</v>
      </c>
      <c r="F25595" s="103" t="s">
        <v>3469</v>
      </c>
      <c r="G25595" s="21" t="s">
        <v>25767</v>
      </c>
      <c r="H25595" s="21" t="s">
        <v>3469</v>
      </c>
      <c r="J25595" s="16">
        <v>5</v>
      </c>
      <c r="L25595" s="18">
        <f t="shared" si="1210"/>
        <v>5</v>
      </c>
      <c r="O25595" s="18">
        <f t="shared" si="1208"/>
        <v>0</v>
      </c>
      <c r="P25595" s="16">
        <f t="shared" si="1209"/>
        <v>5</v>
      </c>
    </row>
    <row r="25596" spans="2:16" ht="25.5">
      <c r="B25596" s="400"/>
      <c r="D25596" s="94" t="s">
        <v>25730</v>
      </c>
      <c r="E25596" s="14" t="s">
        <v>25768</v>
      </c>
      <c r="F25596" s="103" t="s">
        <v>25182</v>
      </c>
      <c r="G25596" s="21" t="s">
        <v>25768</v>
      </c>
      <c r="H25596" s="21" t="s">
        <v>25182</v>
      </c>
      <c r="J25596" s="16">
        <v>24</v>
      </c>
      <c r="L25596" s="18">
        <f t="shared" si="1210"/>
        <v>24</v>
      </c>
      <c r="O25596" s="18">
        <f t="shared" si="1208"/>
        <v>0</v>
      </c>
      <c r="P25596" s="16">
        <f t="shared" si="1209"/>
        <v>24</v>
      </c>
    </row>
    <row r="25597" spans="2:16" ht="25.5">
      <c r="B25597" s="400"/>
      <c r="D25597" s="94" t="s">
        <v>25730</v>
      </c>
      <c r="E25597" s="14" t="s">
        <v>25769</v>
      </c>
      <c r="F25597" s="103" t="s">
        <v>16727</v>
      </c>
      <c r="G25597" s="21" t="s">
        <v>25769</v>
      </c>
      <c r="H25597" s="21" t="s">
        <v>16727</v>
      </c>
      <c r="J25597" s="16">
        <v>24</v>
      </c>
      <c r="L25597" s="18">
        <f t="shared" si="1210"/>
        <v>24</v>
      </c>
      <c r="O25597" s="18">
        <f t="shared" si="1208"/>
        <v>0</v>
      </c>
      <c r="P25597" s="16">
        <f t="shared" si="1209"/>
        <v>24</v>
      </c>
    </row>
    <row r="25598" spans="2:16" ht="25.5">
      <c r="B25598" s="400"/>
      <c r="D25598" s="94" t="s">
        <v>25730</v>
      </c>
      <c r="E25598" s="14" t="s">
        <v>25770</v>
      </c>
      <c r="F25598" s="103" t="s">
        <v>25771</v>
      </c>
      <c r="G25598" s="21" t="s">
        <v>25770</v>
      </c>
      <c r="H25598" s="21" t="s">
        <v>25771</v>
      </c>
      <c r="J25598" s="16">
        <v>27</v>
      </c>
      <c r="L25598" s="18">
        <f t="shared" si="1210"/>
        <v>27</v>
      </c>
      <c r="O25598" s="18">
        <f t="shared" si="1208"/>
        <v>0</v>
      </c>
      <c r="P25598" s="16">
        <f t="shared" si="1209"/>
        <v>27</v>
      </c>
    </row>
    <row r="25599" spans="2:16" ht="25.5">
      <c r="B25599" s="400"/>
      <c r="D25599" s="94" t="s">
        <v>25730</v>
      </c>
      <c r="E25599" s="14" t="s">
        <v>25772</v>
      </c>
      <c r="F25599" s="103" t="s">
        <v>25773</v>
      </c>
      <c r="G25599" s="21" t="s">
        <v>25772</v>
      </c>
      <c r="H25599" s="21" t="s">
        <v>25774</v>
      </c>
      <c r="J25599" s="16">
        <v>30</v>
      </c>
      <c r="L25599" s="18">
        <f t="shared" si="1210"/>
        <v>30</v>
      </c>
      <c r="O25599" s="18">
        <f t="shared" si="1208"/>
        <v>0</v>
      </c>
      <c r="P25599" s="16">
        <f t="shared" si="1209"/>
        <v>30</v>
      </c>
    </row>
    <row r="25600" spans="2:16" ht="25.5">
      <c r="B25600" s="400"/>
      <c r="D25600" s="94" t="s">
        <v>25730</v>
      </c>
      <c r="E25600" s="14" t="s">
        <v>25775</v>
      </c>
      <c r="F25600" s="103" t="s">
        <v>25776</v>
      </c>
      <c r="G25600" s="21" t="s">
        <v>25775</v>
      </c>
      <c r="H25600" s="21" t="s">
        <v>25776</v>
      </c>
      <c r="J25600" s="16">
        <v>10</v>
      </c>
      <c r="L25600" s="18">
        <f t="shared" si="1210"/>
        <v>10</v>
      </c>
      <c r="O25600" s="18">
        <f t="shared" si="1208"/>
        <v>0</v>
      </c>
      <c r="P25600" s="16">
        <f t="shared" si="1209"/>
        <v>10</v>
      </c>
    </row>
    <row r="25601" spans="2:16" ht="25.5">
      <c r="B25601" s="400"/>
      <c r="D25601" s="94" t="s">
        <v>25730</v>
      </c>
      <c r="E25601" s="14" t="s">
        <v>25777</v>
      </c>
      <c r="F25601" s="103" t="s">
        <v>25778</v>
      </c>
      <c r="G25601" s="21" t="s">
        <v>25777</v>
      </c>
      <c r="H25601" s="21" t="s">
        <v>25778</v>
      </c>
      <c r="J25601" s="16">
        <v>16</v>
      </c>
      <c r="L25601" s="18">
        <f t="shared" si="1210"/>
        <v>16</v>
      </c>
      <c r="O25601" s="18">
        <f t="shared" si="1208"/>
        <v>0</v>
      </c>
      <c r="P25601" s="16">
        <f t="shared" si="1209"/>
        <v>16</v>
      </c>
    </row>
    <row r="25602" spans="2:16" ht="38.25">
      <c r="B25602" s="400"/>
      <c r="D25602" s="94" t="s">
        <v>25730</v>
      </c>
      <c r="E25602" s="14" t="s">
        <v>25779</v>
      </c>
      <c r="F25602" s="103" t="s">
        <v>23761</v>
      </c>
      <c r="G25602" s="21" t="s">
        <v>25780</v>
      </c>
      <c r="H25602" s="21" t="s">
        <v>25781</v>
      </c>
      <c r="J25602" s="16">
        <v>67</v>
      </c>
      <c r="L25602" s="18">
        <f t="shared" si="1210"/>
        <v>67</v>
      </c>
      <c r="O25602" s="18">
        <f t="shared" si="1208"/>
        <v>0</v>
      </c>
      <c r="P25602" s="16">
        <f t="shared" si="1209"/>
        <v>67</v>
      </c>
    </row>
    <row r="25603" spans="2:16" ht="38.25">
      <c r="B25603" s="400"/>
      <c r="D25603" s="94" t="s">
        <v>25730</v>
      </c>
      <c r="E25603" s="14" t="s">
        <v>25779</v>
      </c>
      <c r="F25603" s="103" t="s">
        <v>23761</v>
      </c>
      <c r="G25603" s="21" t="s">
        <v>25782</v>
      </c>
      <c r="H25603" s="21" t="s">
        <v>25783</v>
      </c>
      <c r="J25603" s="16">
        <v>34</v>
      </c>
      <c r="L25603" s="18">
        <f t="shared" si="1210"/>
        <v>34</v>
      </c>
      <c r="O25603" s="18">
        <f t="shared" si="1208"/>
        <v>0</v>
      </c>
      <c r="P25603" s="16">
        <f t="shared" si="1209"/>
        <v>34</v>
      </c>
    </row>
    <row r="25604" spans="2:16" ht="25.5">
      <c r="B25604" s="400"/>
      <c r="D25604" s="94" t="s">
        <v>25730</v>
      </c>
      <c r="E25604" s="14" t="s">
        <v>25779</v>
      </c>
      <c r="F25604" s="103" t="s">
        <v>23761</v>
      </c>
      <c r="G25604" s="21" t="s">
        <v>25779</v>
      </c>
      <c r="H25604" s="21" t="s">
        <v>25784</v>
      </c>
      <c r="J25604" s="16">
        <v>44</v>
      </c>
      <c r="L25604" s="18">
        <f t="shared" si="1210"/>
        <v>44</v>
      </c>
      <c r="O25604" s="18">
        <f t="shared" si="1208"/>
        <v>0</v>
      </c>
      <c r="P25604" s="16">
        <f t="shared" si="1209"/>
        <v>44</v>
      </c>
    </row>
    <row r="25605" spans="2:16" ht="25.5">
      <c r="B25605" s="400"/>
      <c r="D25605" s="94" t="s">
        <v>25730</v>
      </c>
      <c r="E25605" s="14" t="s">
        <v>25785</v>
      </c>
      <c r="F25605" s="103" t="s">
        <v>25786</v>
      </c>
      <c r="G25605" s="21" t="s">
        <v>25785</v>
      </c>
      <c r="H25605" s="21" t="s">
        <v>25786</v>
      </c>
      <c r="J25605" s="16">
        <v>18</v>
      </c>
      <c r="L25605" s="18">
        <f t="shared" si="1210"/>
        <v>18</v>
      </c>
      <c r="O25605" s="18">
        <f t="shared" si="1208"/>
        <v>0</v>
      </c>
      <c r="P25605" s="16">
        <f t="shared" si="1209"/>
        <v>18</v>
      </c>
    </row>
    <row r="25606" spans="2:16" ht="25.5">
      <c r="B25606" s="400"/>
      <c r="D25606" s="94" t="s">
        <v>25730</v>
      </c>
      <c r="E25606" s="14" t="s">
        <v>25787</v>
      </c>
      <c r="F25606" s="103" t="s">
        <v>24360</v>
      </c>
      <c r="G25606" s="21" t="s">
        <v>25787</v>
      </c>
      <c r="H25606" s="21" t="s">
        <v>24360</v>
      </c>
      <c r="J25606" s="16">
        <v>112</v>
      </c>
      <c r="L25606" s="18">
        <f t="shared" si="1210"/>
        <v>112</v>
      </c>
      <c r="O25606" s="18">
        <f t="shared" si="1208"/>
        <v>0</v>
      </c>
      <c r="P25606" s="16">
        <f t="shared" si="1209"/>
        <v>112</v>
      </c>
    </row>
    <row r="25607" spans="2:16" ht="25.5">
      <c r="B25607" s="400"/>
      <c r="D25607" s="94" t="s">
        <v>25730</v>
      </c>
      <c r="E25607" s="14" t="s">
        <v>25788</v>
      </c>
      <c r="F25607" s="103" t="s">
        <v>5769</v>
      </c>
      <c r="G25607" s="21" t="s">
        <v>25789</v>
      </c>
      <c r="H25607" s="21" t="s">
        <v>25790</v>
      </c>
      <c r="J25607" s="16">
        <v>140</v>
      </c>
      <c r="L25607" s="18">
        <f t="shared" si="1210"/>
        <v>140</v>
      </c>
      <c r="O25607" s="18">
        <f t="shared" si="1208"/>
        <v>0</v>
      </c>
      <c r="P25607" s="16">
        <f t="shared" si="1209"/>
        <v>140</v>
      </c>
    </row>
    <row r="25608" spans="2:16" ht="25.5">
      <c r="B25608" s="400"/>
      <c r="D25608" s="94" t="s">
        <v>25730</v>
      </c>
      <c r="E25608" s="14" t="s">
        <v>25788</v>
      </c>
      <c r="F25608" s="103" t="s">
        <v>5769</v>
      </c>
      <c r="G25608" s="21" t="s">
        <v>25788</v>
      </c>
      <c r="H25608" s="21" t="s">
        <v>25791</v>
      </c>
      <c r="J25608" s="16">
        <v>102</v>
      </c>
      <c r="L25608" s="18">
        <f t="shared" si="1210"/>
        <v>102</v>
      </c>
      <c r="O25608" s="18">
        <f t="shared" si="1208"/>
        <v>0</v>
      </c>
      <c r="P25608" s="16">
        <f t="shared" si="1209"/>
        <v>102</v>
      </c>
    </row>
    <row r="25609" spans="2:16" ht="25.5">
      <c r="B25609" s="400"/>
      <c r="D25609" s="94" t="s">
        <v>25730</v>
      </c>
      <c r="E25609" s="14" t="s">
        <v>25792</v>
      </c>
      <c r="F25609" s="103" t="s">
        <v>25793</v>
      </c>
      <c r="G25609" s="21" t="s">
        <v>25792</v>
      </c>
      <c r="H25609" s="21" t="s">
        <v>25793</v>
      </c>
      <c r="J25609" s="16">
        <v>9</v>
      </c>
      <c r="L25609" s="18">
        <f t="shared" si="1210"/>
        <v>9</v>
      </c>
      <c r="O25609" s="18">
        <f t="shared" si="1208"/>
        <v>0</v>
      </c>
      <c r="P25609" s="16">
        <f t="shared" si="1209"/>
        <v>9</v>
      </c>
    </row>
    <row r="25610" spans="2:16" ht="25.5">
      <c r="B25610" s="400"/>
      <c r="D25610" s="94" t="s">
        <v>12935</v>
      </c>
      <c r="E25610" s="14" t="s">
        <v>25794</v>
      </c>
      <c r="F25610" s="103" t="s">
        <v>25795</v>
      </c>
      <c r="G25610" s="21" t="s">
        <v>25794</v>
      </c>
      <c r="H25610" s="21" t="s">
        <v>25796</v>
      </c>
      <c r="J25610" s="16">
        <v>342</v>
      </c>
      <c r="L25610" s="18">
        <f t="shared" si="1210"/>
        <v>342</v>
      </c>
      <c r="O25610" s="18">
        <f t="shared" si="1208"/>
        <v>0</v>
      </c>
      <c r="P25610" s="16">
        <f t="shared" si="1209"/>
        <v>342</v>
      </c>
    </row>
    <row r="25611" spans="2:16" ht="25.5">
      <c r="B25611" s="400"/>
      <c r="D25611" s="94" t="s">
        <v>12935</v>
      </c>
      <c r="E25611" s="14" t="s">
        <v>25794</v>
      </c>
      <c r="F25611" s="103" t="s">
        <v>25795</v>
      </c>
      <c r="G25611" s="21" t="s">
        <v>25797</v>
      </c>
      <c r="H25611" s="21" t="s">
        <v>25798</v>
      </c>
      <c r="J25611" s="16">
        <v>286</v>
      </c>
      <c r="L25611" s="18">
        <f t="shared" si="1210"/>
        <v>286</v>
      </c>
      <c r="O25611" s="18">
        <f t="shared" ref="O25611:O25674" si="1211">+N25611+M25611</f>
        <v>0</v>
      </c>
      <c r="P25611" s="16">
        <f t="shared" ref="P25611:P25674" si="1212">+L25611+O25611</f>
        <v>286</v>
      </c>
    </row>
    <row r="25612" spans="2:16" ht="25.5">
      <c r="B25612" s="400"/>
      <c r="D25612" s="94" t="s">
        <v>12935</v>
      </c>
      <c r="E25612" s="14" t="s">
        <v>25794</v>
      </c>
      <c r="F25612" s="103" t="s">
        <v>25795</v>
      </c>
      <c r="G25612" s="21" t="s">
        <v>25799</v>
      </c>
      <c r="H25612" s="21" t="s">
        <v>25800</v>
      </c>
      <c r="J25612" s="16">
        <v>189</v>
      </c>
      <c r="L25612" s="18">
        <f t="shared" si="1210"/>
        <v>189</v>
      </c>
      <c r="O25612" s="18">
        <f t="shared" si="1211"/>
        <v>0</v>
      </c>
      <c r="P25612" s="16">
        <f t="shared" si="1212"/>
        <v>189</v>
      </c>
    </row>
    <row r="25613" spans="2:16" ht="25.5">
      <c r="B25613" s="400"/>
      <c r="D25613" s="94" t="s">
        <v>12935</v>
      </c>
      <c r="E25613" s="14" t="s">
        <v>25794</v>
      </c>
      <c r="F25613" s="103" t="s">
        <v>25795</v>
      </c>
      <c r="G25613" s="21" t="s">
        <v>25801</v>
      </c>
      <c r="H25613" s="21" t="s">
        <v>25802</v>
      </c>
      <c r="J25613" s="16">
        <v>97</v>
      </c>
      <c r="L25613" s="18">
        <f t="shared" si="1210"/>
        <v>97</v>
      </c>
      <c r="O25613" s="18">
        <f t="shared" si="1211"/>
        <v>0</v>
      </c>
      <c r="P25613" s="16">
        <f t="shared" si="1212"/>
        <v>97</v>
      </c>
    </row>
    <row r="25614" spans="2:16">
      <c r="B25614" s="400"/>
      <c r="D25614" s="94" t="s">
        <v>12935</v>
      </c>
      <c r="E25614" s="14" t="s">
        <v>25803</v>
      </c>
      <c r="F25614" s="103" t="s">
        <v>3230</v>
      </c>
      <c r="G25614" s="21" t="s">
        <v>25803</v>
      </c>
      <c r="H25614" s="21" t="s">
        <v>25804</v>
      </c>
      <c r="J25614" s="16">
        <v>5</v>
      </c>
      <c r="L25614" s="18">
        <f t="shared" si="1210"/>
        <v>5</v>
      </c>
      <c r="O25614" s="18">
        <f t="shared" si="1211"/>
        <v>0</v>
      </c>
      <c r="P25614" s="16">
        <f t="shared" si="1212"/>
        <v>5</v>
      </c>
    </row>
    <row r="25615" spans="2:16">
      <c r="B25615" s="400"/>
      <c r="D25615" s="94" t="s">
        <v>12935</v>
      </c>
      <c r="E25615" s="14" t="s">
        <v>25803</v>
      </c>
      <c r="F25615" s="103" t="s">
        <v>3230</v>
      </c>
      <c r="G25615" s="21"/>
      <c r="H25615" s="21"/>
      <c r="J25615" s="16">
        <v>10</v>
      </c>
      <c r="L25615" s="18">
        <f t="shared" ref="L25615:L25678" si="1213">+J25615+K25615</f>
        <v>10</v>
      </c>
      <c r="O25615" s="18">
        <f t="shared" si="1211"/>
        <v>0</v>
      </c>
      <c r="P25615" s="16">
        <f t="shared" si="1212"/>
        <v>10</v>
      </c>
    </row>
    <row r="25616" spans="2:16" ht="25.5">
      <c r="B25616" s="400"/>
      <c r="D25616" s="94" t="s">
        <v>12935</v>
      </c>
      <c r="E25616" s="14" t="s">
        <v>25805</v>
      </c>
      <c r="F25616" s="103" t="s">
        <v>25806</v>
      </c>
      <c r="G25616" s="21" t="s">
        <v>25805</v>
      </c>
      <c r="H25616" s="21" t="s">
        <v>25806</v>
      </c>
      <c r="J25616" s="16">
        <v>27</v>
      </c>
      <c r="L25616" s="18">
        <f t="shared" si="1213"/>
        <v>27</v>
      </c>
      <c r="O25616" s="18">
        <f t="shared" si="1211"/>
        <v>0</v>
      </c>
      <c r="P25616" s="16">
        <f t="shared" si="1212"/>
        <v>27</v>
      </c>
    </row>
    <row r="25617" spans="2:16">
      <c r="B25617" s="400"/>
      <c r="D25617" s="94" t="s">
        <v>12935</v>
      </c>
      <c r="E25617" s="14" t="s">
        <v>25807</v>
      </c>
      <c r="F25617" s="103" t="s">
        <v>1642</v>
      </c>
      <c r="G25617" s="21" t="s">
        <v>25807</v>
      </c>
      <c r="H25617" s="21" t="s">
        <v>2407</v>
      </c>
      <c r="J25617" s="16">
        <v>26</v>
      </c>
      <c r="L25617" s="18">
        <f t="shared" si="1213"/>
        <v>26</v>
      </c>
      <c r="O25617" s="18">
        <f t="shared" si="1211"/>
        <v>0</v>
      </c>
      <c r="P25617" s="16">
        <f t="shared" si="1212"/>
        <v>26</v>
      </c>
    </row>
    <row r="25618" spans="2:16" ht="25.5">
      <c r="B25618" s="400"/>
      <c r="D25618" s="94" t="s">
        <v>12935</v>
      </c>
      <c r="E25618" s="14" t="s">
        <v>25808</v>
      </c>
      <c r="F25618" s="103" t="s">
        <v>324</v>
      </c>
      <c r="G25618" s="21" t="s">
        <v>25808</v>
      </c>
      <c r="H25618" s="21" t="s">
        <v>324</v>
      </c>
      <c r="J25618" s="16">
        <v>43</v>
      </c>
      <c r="L25618" s="18">
        <f t="shared" si="1213"/>
        <v>43</v>
      </c>
      <c r="O25618" s="18">
        <f t="shared" si="1211"/>
        <v>0</v>
      </c>
      <c r="P25618" s="16">
        <f t="shared" si="1212"/>
        <v>43</v>
      </c>
    </row>
    <row r="25619" spans="2:16" ht="25.5">
      <c r="B25619" s="400"/>
      <c r="D25619" s="94" t="s">
        <v>12935</v>
      </c>
      <c r="E25619" s="14" t="s">
        <v>25809</v>
      </c>
      <c r="F25619" s="103" t="s">
        <v>25810</v>
      </c>
      <c r="G25619" s="21" t="s">
        <v>25809</v>
      </c>
      <c r="H25619" s="21" t="s">
        <v>25810</v>
      </c>
      <c r="J25619" s="16">
        <v>17</v>
      </c>
      <c r="L25619" s="18">
        <f t="shared" si="1213"/>
        <v>17</v>
      </c>
      <c r="O25619" s="18">
        <f t="shared" si="1211"/>
        <v>0</v>
      </c>
      <c r="P25619" s="16">
        <f t="shared" si="1212"/>
        <v>17</v>
      </c>
    </row>
    <row r="25620" spans="2:16">
      <c r="B25620" s="400"/>
      <c r="D25620" s="94" t="s">
        <v>12935</v>
      </c>
      <c r="E25620" s="14" t="s">
        <v>25811</v>
      </c>
      <c r="F25620" s="103" t="s">
        <v>25812</v>
      </c>
      <c r="G25620" s="21" t="s">
        <v>25811</v>
      </c>
      <c r="H25620" s="21" t="s">
        <v>25813</v>
      </c>
      <c r="J25620" s="16">
        <v>9</v>
      </c>
      <c r="L25620" s="18">
        <f t="shared" si="1213"/>
        <v>9</v>
      </c>
      <c r="O25620" s="18">
        <f t="shared" si="1211"/>
        <v>0</v>
      </c>
      <c r="P25620" s="16">
        <f t="shared" si="1212"/>
        <v>9</v>
      </c>
    </row>
    <row r="25621" spans="2:16" ht="25.5">
      <c r="B25621" s="400"/>
      <c r="D25621" s="94" t="s">
        <v>12935</v>
      </c>
      <c r="E25621" s="14" t="s">
        <v>25814</v>
      </c>
      <c r="F25621" s="103" t="s">
        <v>25815</v>
      </c>
      <c r="G25621" s="21" t="s">
        <v>25814</v>
      </c>
      <c r="H25621" s="21" t="s">
        <v>25816</v>
      </c>
      <c r="J25621" s="16">
        <v>126</v>
      </c>
      <c r="L25621" s="18">
        <f t="shared" si="1213"/>
        <v>126</v>
      </c>
      <c r="O25621" s="18">
        <f t="shared" si="1211"/>
        <v>0</v>
      </c>
      <c r="P25621" s="16">
        <f t="shared" si="1212"/>
        <v>126</v>
      </c>
    </row>
    <row r="25622" spans="2:16" ht="25.5">
      <c r="B25622" s="400"/>
      <c r="D25622" s="94" t="s">
        <v>12935</v>
      </c>
      <c r="E25622" s="14" t="s">
        <v>25817</v>
      </c>
      <c r="F25622" s="103" t="s">
        <v>25818</v>
      </c>
      <c r="G25622" s="21" t="s">
        <v>25817</v>
      </c>
      <c r="H25622" s="21" t="s">
        <v>25818</v>
      </c>
      <c r="J25622" s="16">
        <v>23</v>
      </c>
      <c r="L25622" s="18">
        <f t="shared" si="1213"/>
        <v>23</v>
      </c>
      <c r="O25622" s="18">
        <f t="shared" si="1211"/>
        <v>0</v>
      </c>
      <c r="P25622" s="16">
        <f t="shared" si="1212"/>
        <v>23</v>
      </c>
    </row>
    <row r="25623" spans="2:16" ht="25.5">
      <c r="B25623" s="400"/>
      <c r="D25623" s="94" t="s">
        <v>12935</v>
      </c>
      <c r="E25623" s="14" t="s">
        <v>25819</v>
      </c>
      <c r="F25623" s="103" t="s">
        <v>3324</v>
      </c>
      <c r="G25623" s="21" t="s">
        <v>25819</v>
      </c>
      <c r="H25623" s="21" t="s">
        <v>3324</v>
      </c>
      <c r="J25623" s="16">
        <v>57</v>
      </c>
      <c r="L25623" s="18">
        <f t="shared" si="1213"/>
        <v>57</v>
      </c>
      <c r="O25623" s="18">
        <f t="shared" si="1211"/>
        <v>0</v>
      </c>
      <c r="P25623" s="16">
        <f t="shared" si="1212"/>
        <v>57</v>
      </c>
    </row>
    <row r="25624" spans="2:16" ht="25.5">
      <c r="B25624" s="400"/>
      <c r="D25624" s="94" t="s">
        <v>12935</v>
      </c>
      <c r="E25624" s="14" t="s">
        <v>25820</v>
      </c>
      <c r="F25624" s="103" t="s">
        <v>25821</v>
      </c>
      <c r="G25624" s="21" t="s">
        <v>25820</v>
      </c>
      <c r="H25624" s="21" t="s">
        <v>25822</v>
      </c>
      <c r="J25624" s="16">
        <v>16</v>
      </c>
      <c r="L25624" s="18">
        <f t="shared" si="1213"/>
        <v>16</v>
      </c>
      <c r="O25624" s="18">
        <f t="shared" si="1211"/>
        <v>0</v>
      </c>
      <c r="P25624" s="16">
        <f t="shared" si="1212"/>
        <v>16</v>
      </c>
    </row>
    <row r="25625" spans="2:16" ht="25.5">
      <c r="B25625" s="400"/>
      <c r="D25625" s="94" t="s">
        <v>12935</v>
      </c>
      <c r="E25625" s="14" t="s">
        <v>25823</v>
      </c>
      <c r="F25625" s="103" t="s">
        <v>25824</v>
      </c>
      <c r="G25625" s="21" t="s">
        <v>25823</v>
      </c>
      <c r="H25625" s="21" t="s">
        <v>25824</v>
      </c>
      <c r="J25625" s="16">
        <v>11</v>
      </c>
      <c r="L25625" s="18">
        <f t="shared" si="1213"/>
        <v>11</v>
      </c>
      <c r="O25625" s="18">
        <f t="shared" si="1211"/>
        <v>0</v>
      </c>
      <c r="P25625" s="16">
        <f t="shared" si="1212"/>
        <v>11</v>
      </c>
    </row>
    <row r="25626" spans="2:16" ht="25.5">
      <c r="B25626" s="400"/>
      <c r="D25626" s="94" t="s">
        <v>12935</v>
      </c>
      <c r="E25626" s="14" t="s">
        <v>25823</v>
      </c>
      <c r="F25626" s="103" t="s">
        <v>25824</v>
      </c>
      <c r="G25626" s="21" t="s">
        <v>25823</v>
      </c>
      <c r="H25626" s="21" t="s">
        <v>25824</v>
      </c>
      <c r="J25626" s="16">
        <v>31</v>
      </c>
      <c r="L25626" s="18">
        <f t="shared" si="1213"/>
        <v>31</v>
      </c>
      <c r="O25626" s="18">
        <f t="shared" si="1211"/>
        <v>0</v>
      </c>
      <c r="P25626" s="16">
        <f t="shared" si="1212"/>
        <v>31</v>
      </c>
    </row>
    <row r="25627" spans="2:16" ht="25.5">
      <c r="B25627" s="400"/>
      <c r="D25627" s="94" t="s">
        <v>12935</v>
      </c>
      <c r="E25627" s="14" t="s">
        <v>25825</v>
      </c>
      <c r="F25627" s="103" t="s">
        <v>5479</v>
      </c>
      <c r="G25627" s="21" t="s">
        <v>25825</v>
      </c>
      <c r="H25627" s="21" t="s">
        <v>5479</v>
      </c>
      <c r="J25627" s="16">
        <v>91</v>
      </c>
      <c r="L25627" s="18">
        <f t="shared" si="1213"/>
        <v>91</v>
      </c>
      <c r="O25627" s="18">
        <f t="shared" si="1211"/>
        <v>0</v>
      </c>
      <c r="P25627" s="16">
        <f t="shared" si="1212"/>
        <v>91</v>
      </c>
    </row>
    <row r="25628" spans="2:16" ht="25.5">
      <c r="B25628" s="400"/>
      <c r="D25628" s="94" t="s">
        <v>12935</v>
      </c>
      <c r="E25628" s="14" t="s">
        <v>25826</v>
      </c>
      <c r="F25628" s="103" t="s">
        <v>25827</v>
      </c>
      <c r="G25628" s="21" t="s">
        <v>25826</v>
      </c>
      <c r="H25628" s="21" t="s">
        <v>25828</v>
      </c>
      <c r="J25628" s="16">
        <v>120</v>
      </c>
      <c r="L25628" s="18">
        <f t="shared" si="1213"/>
        <v>120</v>
      </c>
      <c r="O25628" s="18">
        <f t="shared" si="1211"/>
        <v>0</v>
      </c>
      <c r="P25628" s="16">
        <f t="shared" si="1212"/>
        <v>120</v>
      </c>
    </row>
    <row r="25629" spans="2:16" ht="25.5">
      <c r="B25629" s="400"/>
      <c r="D25629" s="94" t="s">
        <v>12935</v>
      </c>
      <c r="E25629" s="14" t="s">
        <v>25829</v>
      </c>
      <c r="F25629" s="103" t="s">
        <v>23790</v>
      </c>
      <c r="G25629" s="21" t="s">
        <v>25829</v>
      </c>
      <c r="H25629" s="21" t="s">
        <v>23790</v>
      </c>
      <c r="J25629" s="16">
        <v>13</v>
      </c>
      <c r="L25629" s="18">
        <f t="shared" si="1213"/>
        <v>13</v>
      </c>
      <c r="O25629" s="18">
        <f t="shared" si="1211"/>
        <v>0</v>
      </c>
      <c r="P25629" s="16">
        <f t="shared" si="1212"/>
        <v>13</v>
      </c>
    </row>
    <row r="25630" spans="2:16" ht="25.5">
      <c r="B25630" s="400"/>
      <c r="D25630" s="94" t="s">
        <v>12935</v>
      </c>
      <c r="E25630" s="14" t="s">
        <v>25830</v>
      </c>
      <c r="F25630" s="103" t="s">
        <v>25831</v>
      </c>
      <c r="G25630" s="21" t="s">
        <v>25830</v>
      </c>
      <c r="H25630" s="21" t="s">
        <v>25831</v>
      </c>
      <c r="J25630" s="16">
        <v>75</v>
      </c>
      <c r="L25630" s="18">
        <f t="shared" si="1213"/>
        <v>75</v>
      </c>
      <c r="O25630" s="18">
        <f t="shared" si="1211"/>
        <v>0</v>
      </c>
      <c r="P25630" s="16">
        <f t="shared" si="1212"/>
        <v>75</v>
      </c>
    </row>
    <row r="25631" spans="2:16" ht="25.5">
      <c r="B25631" s="400"/>
      <c r="D25631" s="94" t="s">
        <v>12935</v>
      </c>
      <c r="E25631" s="14" t="s">
        <v>25832</v>
      </c>
      <c r="F25631" s="103" t="s">
        <v>3286</v>
      </c>
      <c r="G25631" s="21" t="s">
        <v>25832</v>
      </c>
      <c r="H25631" s="21" t="s">
        <v>3286</v>
      </c>
      <c r="J25631" s="16">
        <v>15</v>
      </c>
      <c r="L25631" s="18">
        <f t="shared" si="1213"/>
        <v>15</v>
      </c>
      <c r="O25631" s="18">
        <f t="shared" si="1211"/>
        <v>0</v>
      </c>
      <c r="P25631" s="16">
        <f t="shared" si="1212"/>
        <v>15</v>
      </c>
    </row>
    <row r="25632" spans="2:16">
      <c r="B25632" s="400"/>
      <c r="D25632" s="94" t="s">
        <v>12935</v>
      </c>
      <c r="E25632" s="14" t="s">
        <v>25833</v>
      </c>
      <c r="F25632" s="103" t="s">
        <v>25505</v>
      </c>
      <c r="G25632" s="21" t="s">
        <v>25833</v>
      </c>
      <c r="H25632" s="21" t="s">
        <v>25834</v>
      </c>
      <c r="J25632" s="16">
        <v>19</v>
      </c>
      <c r="L25632" s="18">
        <f t="shared" si="1213"/>
        <v>19</v>
      </c>
      <c r="O25632" s="18">
        <f t="shared" si="1211"/>
        <v>0</v>
      </c>
      <c r="P25632" s="16">
        <f t="shared" si="1212"/>
        <v>19</v>
      </c>
    </row>
    <row r="25633" spans="2:16" ht="25.5">
      <c r="B25633" s="400"/>
      <c r="D25633" s="94" t="s">
        <v>12935</v>
      </c>
      <c r="E25633" s="14" t="s">
        <v>25835</v>
      </c>
      <c r="F25633" s="103" t="s">
        <v>25836</v>
      </c>
      <c r="G25633" s="21" t="s">
        <v>25835</v>
      </c>
      <c r="H25633" s="21" t="s">
        <v>25837</v>
      </c>
      <c r="J25633" s="16">
        <v>14</v>
      </c>
      <c r="L25633" s="18">
        <f t="shared" si="1213"/>
        <v>14</v>
      </c>
      <c r="O25633" s="18">
        <f t="shared" si="1211"/>
        <v>0</v>
      </c>
      <c r="P25633" s="16">
        <f t="shared" si="1212"/>
        <v>14</v>
      </c>
    </row>
    <row r="25634" spans="2:16" ht="25.5">
      <c r="B25634" s="400"/>
      <c r="D25634" s="94" t="s">
        <v>12935</v>
      </c>
      <c r="E25634" s="14" t="s">
        <v>25838</v>
      </c>
      <c r="F25634" s="103" t="s">
        <v>25839</v>
      </c>
      <c r="G25634" s="21" t="s">
        <v>25838</v>
      </c>
      <c r="H25634" s="21" t="s">
        <v>25840</v>
      </c>
      <c r="J25634" s="16">
        <v>10</v>
      </c>
      <c r="L25634" s="18">
        <f t="shared" si="1213"/>
        <v>10</v>
      </c>
      <c r="O25634" s="18">
        <f t="shared" si="1211"/>
        <v>0</v>
      </c>
      <c r="P25634" s="16">
        <f t="shared" si="1212"/>
        <v>10</v>
      </c>
    </row>
    <row r="25635" spans="2:16" ht="25.5">
      <c r="B25635" s="400"/>
      <c r="D25635" s="94" t="s">
        <v>12935</v>
      </c>
      <c r="E25635" s="14" t="s">
        <v>25841</v>
      </c>
      <c r="F25635" s="103" t="s">
        <v>773</v>
      </c>
      <c r="G25635" s="21" t="s">
        <v>25841</v>
      </c>
      <c r="H25635" s="21" t="s">
        <v>25842</v>
      </c>
      <c r="J25635" s="16">
        <v>11</v>
      </c>
      <c r="L25635" s="18">
        <f t="shared" si="1213"/>
        <v>11</v>
      </c>
      <c r="O25635" s="18">
        <f t="shared" si="1211"/>
        <v>0</v>
      </c>
      <c r="P25635" s="16">
        <f t="shared" si="1212"/>
        <v>11</v>
      </c>
    </row>
    <row r="25636" spans="2:16" ht="25.5">
      <c r="B25636" s="400"/>
      <c r="D25636" s="94" t="s">
        <v>12935</v>
      </c>
      <c r="E25636" s="14" t="s">
        <v>25843</v>
      </c>
      <c r="F25636" s="103" t="s">
        <v>24410</v>
      </c>
      <c r="G25636" s="21" t="s">
        <v>25843</v>
      </c>
      <c r="H25636" s="21" t="s">
        <v>24410</v>
      </c>
      <c r="J25636" s="16">
        <v>24</v>
      </c>
      <c r="L25636" s="18">
        <f t="shared" si="1213"/>
        <v>24</v>
      </c>
      <c r="O25636" s="18">
        <f t="shared" si="1211"/>
        <v>0</v>
      </c>
      <c r="P25636" s="16">
        <f t="shared" si="1212"/>
        <v>24</v>
      </c>
    </row>
    <row r="25637" spans="2:16" ht="25.5">
      <c r="B25637" s="400"/>
      <c r="D25637" s="94" t="s">
        <v>12935</v>
      </c>
      <c r="E25637" s="14" t="s">
        <v>25844</v>
      </c>
      <c r="F25637" s="103" t="s">
        <v>25845</v>
      </c>
      <c r="G25637" s="21" t="s">
        <v>25844</v>
      </c>
      <c r="H25637" s="21" t="s">
        <v>25845</v>
      </c>
      <c r="J25637" s="16">
        <v>56</v>
      </c>
      <c r="L25637" s="18">
        <f t="shared" si="1213"/>
        <v>56</v>
      </c>
      <c r="O25637" s="18">
        <f t="shared" si="1211"/>
        <v>0</v>
      </c>
      <c r="P25637" s="16">
        <f t="shared" si="1212"/>
        <v>56</v>
      </c>
    </row>
    <row r="25638" spans="2:16" ht="25.5">
      <c r="B25638" s="400"/>
      <c r="D25638" s="94" t="s">
        <v>12935</v>
      </c>
      <c r="E25638" s="14" t="s">
        <v>25846</v>
      </c>
      <c r="F25638" s="103" t="s">
        <v>771</v>
      </c>
      <c r="G25638" s="21" t="s">
        <v>25846</v>
      </c>
      <c r="H25638" s="21" t="s">
        <v>771</v>
      </c>
      <c r="J25638" s="16">
        <v>11</v>
      </c>
      <c r="L25638" s="18">
        <f t="shared" si="1213"/>
        <v>11</v>
      </c>
      <c r="O25638" s="18">
        <f t="shared" si="1211"/>
        <v>0</v>
      </c>
      <c r="P25638" s="16">
        <f t="shared" si="1212"/>
        <v>11</v>
      </c>
    </row>
    <row r="25639" spans="2:16">
      <c r="B25639" s="400"/>
      <c r="D25639" s="94" t="s">
        <v>12935</v>
      </c>
      <c r="E25639" s="14" t="s">
        <v>25847</v>
      </c>
      <c r="F25639" s="103" t="s">
        <v>25848</v>
      </c>
      <c r="G25639" s="21" t="s">
        <v>25847</v>
      </c>
      <c r="H25639" s="21" t="s">
        <v>25849</v>
      </c>
      <c r="J25639" s="16">
        <v>16</v>
      </c>
      <c r="L25639" s="18">
        <f t="shared" si="1213"/>
        <v>16</v>
      </c>
      <c r="O25639" s="18">
        <f t="shared" si="1211"/>
        <v>0</v>
      </c>
      <c r="P25639" s="16">
        <f t="shared" si="1212"/>
        <v>16</v>
      </c>
    </row>
    <row r="25640" spans="2:16" ht="25.5">
      <c r="B25640" s="400"/>
      <c r="D25640" s="94" t="s">
        <v>12935</v>
      </c>
      <c r="E25640" s="14" t="s">
        <v>25850</v>
      </c>
      <c r="F25640" s="103" t="s">
        <v>23800</v>
      </c>
      <c r="G25640" s="21" t="s">
        <v>25850</v>
      </c>
      <c r="H25640" s="21" t="s">
        <v>23800</v>
      </c>
      <c r="J25640" s="16">
        <v>10</v>
      </c>
      <c r="L25640" s="18">
        <f t="shared" si="1213"/>
        <v>10</v>
      </c>
      <c r="O25640" s="18">
        <f t="shared" si="1211"/>
        <v>0</v>
      </c>
      <c r="P25640" s="16">
        <f t="shared" si="1212"/>
        <v>10</v>
      </c>
    </row>
    <row r="25641" spans="2:16">
      <c r="B25641" s="400"/>
      <c r="D25641" s="94" t="s">
        <v>12935</v>
      </c>
      <c r="E25641" s="14" t="s">
        <v>25851</v>
      </c>
      <c r="F25641" s="103" t="s">
        <v>25852</v>
      </c>
      <c r="G25641" s="21" t="s">
        <v>25851</v>
      </c>
      <c r="H25641" s="21" t="s">
        <v>25853</v>
      </c>
      <c r="J25641" s="16">
        <v>29</v>
      </c>
      <c r="L25641" s="18">
        <f t="shared" si="1213"/>
        <v>29</v>
      </c>
      <c r="O25641" s="18">
        <f t="shared" si="1211"/>
        <v>0</v>
      </c>
      <c r="P25641" s="16">
        <f t="shared" si="1212"/>
        <v>29</v>
      </c>
    </row>
    <row r="25642" spans="2:16" ht="25.5">
      <c r="B25642" s="400"/>
      <c r="D25642" s="94" t="s">
        <v>12935</v>
      </c>
      <c r="E25642" s="14" t="s">
        <v>25854</v>
      </c>
      <c r="F25642" s="103" t="s">
        <v>3352</v>
      </c>
      <c r="G25642" s="21" t="s">
        <v>25854</v>
      </c>
      <c r="H25642" s="21" t="s">
        <v>3352</v>
      </c>
      <c r="J25642" s="16">
        <v>4</v>
      </c>
      <c r="L25642" s="18">
        <f t="shared" si="1213"/>
        <v>4</v>
      </c>
      <c r="O25642" s="18">
        <f t="shared" si="1211"/>
        <v>0</v>
      </c>
      <c r="P25642" s="16">
        <f t="shared" si="1212"/>
        <v>4</v>
      </c>
    </row>
    <row r="25643" spans="2:16" ht="25.5">
      <c r="B25643" s="400"/>
      <c r="D25643" s="94" t="s">
        <v>12935</v>
      </c>
      <c r="E25643" s="14" t="s">
        <v>25854</v>
      </c>
      <c r="F25643" s="103" t="s">
        <v>3352</v>
      </c>
      <c r="G25643" s="21" t="s">
        <v>25854</v>
      </c>
      <c r="H25643" s="21" t="s">
        <v>3352</v>
      </c>
      <c r="J25643" s="16">
        <v>8</v>
      </c>
      <c r="L25643" s="18">
        <f t="shared" si="1213"/>
        <v>8</v>
      </c>
      <c r="O25643" s="18">
        <f t="shared" si="1211"/>
        <v>0</v>
      </c>
      <c r="P25643" s="16">
        <f t="shared" si="1212"/>
        <v>8</v>
      </c>
    </row>
    <row r="25644" spans="2:16" ht="25.5">
      <c r="B25644" s="400"/>
      <c r="D25644" s="94" t="s">
        <v>12935</v>
      </c>
      <c r="E25644" s="14" t="s">
        <v>25855</v>
      </c>
      <c r="F25644" s="103" t="s">
        <v>25856</v>
      </c>
      <c r="G25644" s="21" t="s">
        <v>25855</v>
      </c>
      <c r="H25644" s="21" t="s">
        <v>25857</v>
      </c>
      <c r="J25644" s="16">
        <v>27</v>
      </c>
      <c r="L25644" s="18">
        <f t="shared" si="1213"/>
        <v>27</v>
      </c>
      <c r="O25644" s="18">
        <f t="shared" si="1211"/>
        <v>0</v>
      </c>
      <c r="P25644" s="16">
        <f t="shared" si="1212"/>
        <v>27</v>
      </c>
    </row>
    <row r="25645" spans="2:16" ht="25.5">
      <c r="B25645" s="400"/>
      <c r="D25645" s="94" t="s">
        <v>12935</v>
      </c>
      <c r="E25645" s="14" t="s">
        <v>25858</v>
      </c>
      <c r="F25645" s="103" t="s">
        <v>25859</v>
      </c>
      <c r="G25645" s="21" t="s">
        <v>25858</v>
      </c>
      <c r="H25645" s="21" t="s">
        <v>25859</v>
      </c>
      <c r="J25645" s="16">
        <v>11</v>
      </c>
      <c r="L25645" s="18">
        <f t="shared" si="1213"/>
        <v>11</v>
      </c>
      <c r="O25645" s="18">
        <f t="shared" si="1211"/>
        <v>0</v>
      </c>
      <c r="P25645" s="16">
        <f t="shared" si="1212"/>
        <v>11</v>
      </c>
    </row>
    <row r="25646" spans="2:16" ht="38.25">
      <c r="B25646" s="400"/>
      <c r="D25646" s="94" t="s">
        <v>25860</v>
      </c>
      <c r="E25646" s="14" t="s">
        <v>25861</v>
      </c>
      <c r="F25646" s="103" t="s">
        <v>25862</v>
      </c>
      <c r="G25646" s="21" t="s">
        <v>25863</v>
      </c>
      <c r="H25646" s="21" t="s">
        <v>25864</v>
      </c>
      <c r="J25646" s="16">
        <v>461</v>
      </c>
      <c r="L25646" s="18">
        <f t="shared" si="1213"/>
        <v>461</v>
      </c>
      <c r="O25646" s="18">
        <f t="shared" si="1211"/>
        <v>0</v>
      </c>
      <c r="P25646" s="16">
        <f t="shared" si="1212"/>
        <v>461</v>
      </c>
    </row>
    <row r="25647" spans="2:16" ht="25.5">
      <c r="B25647" s="400"/>
      <c r="D25647" s="94" t="s">
        <v>25860</v>
      </c>
      <c r="E25647" s="14" t="s">
        <v>25861</v>
      </c>
      <c r="F25647" s="103" t="s">
        <v>25862</v>
      </c>
      <c r="G25647" s="21" t="s">
        <v>25861</v>
      </c>
      <c r="H25647" s="21" t="s">
        <v>25865</v>
      </c>
      <c r="J25647" s="16">
        <v>1</v>
      </c>
      <c r="L25647" s="18">
        <f t="shared" si="1213"/>
        <v>1</v>
      </c>
      <c r="O25647" s="18">
        <f t="shared" si="1211"/>
        <v>0</v>
      </c>
      <c r="P25647" s="16">
        <f t="shared" si="1212"/>
        <v>1</v>
      </c>
    </row>
    <row r="25648" spans="2:16" ht="38.25">
      <c r="B25648" s="400"/>
      <c r="D25648" s="94" t="s">
        <v>25860</v>
      </c>
      <c r="E25648" s="14" t="s">
        <v>25861</v>
      </c>
      <c r="F25648" s="103" t="s">
        <v>25862</v>
      </c>
      <c r="G25648" s="21" t="s">
        <v>25866</v>
      </c>
      <c r="H25648" s="21" t="s">
        <v>25867</v>
      </c>
      <c r="J25648" s="16">
        <v>180</v>
      </c>
      <c r="L25648" s="18">
        <f t="shared" si="1213"/>
        <v>180</v>
      </c>
      <c r="O25648" s="18">
        <f t="shared" si="1211"/>
        <v>0</v>
      </c>
      <c r="P25648" s="16">
        <f t="shared" si="1212"/>
        <v>180</v>
      </c>
    </row>
    <row r="25649" spans="2:16" ht="25.5">
      <c r="B25649" s="400"/>
      <c r="D25649" s="94" t="s">
        <v>25860</v>
      </c>
      <c r="E25649" s="14" t="s">
        <v>25868</v>
      </c>
      <c r="F25649" s="103" t="s">
        <v>25869</v>
      </c>
      <c r="G25649" s="21" t="s">
        <v>25868</v>
      </c>
      <c r="H25649" s="21" t="s">
        <v>25869</v>
      </c>
      <c r="J25649" s="16">
        <v>47</v>
      </c>
      <c r="L25649" s="18">
        <f t="shared" si="1213"/>
        <v>47</v>
      </c>
      <c r="O25649" s="18">
        <f t="shared" si="1211"/>
        <v>0</v>
      </c>
      <c r="P25649" s="16">
        <f t="shared" si="1212"/>
        <v>47</v>
      </c>
    </row>
    <row r="25650" spans="2:16" ht="25.5">
      <c r="B25650" s="400"/>
      <c r="D25650" s="94" t="s">
        <v>25860</v>
      </c>
      <c r="E25650" s="14" t="s">
        <v>25870</v>
      </c>
      <c r="F25650" s="103" t="s">
        <v>25871</v>
      </c>
      <c r="G25650" s="21" t="s">
        <v>25870</v>
      </c>
      <c r="H25650" s="21" t="s">
        <v>25871</v>
      </c>
      <c r="J25650" s="16">
        <v>45</v>
      </c>
      <c r="L25650" s="18">
        <f t="shared" si="1213"/>
        <v>45</v>
      </c>
      <c r="O25650" s="18">
        <f t="shared" si="1211"/>
        <v>0</v>
      </c>
      <c r="P25650" s="16">
        <f t="shared" si="1212"/>
        <v>45</v>
      </c>
    </row>
    <row r="25651" spans="2:16" ht="25.5">
      <c r="B25651" s="400"/>
      <c r="D25651" s="94" t="s">
        <v>25860</v>
      </c>
      <c r="E25651" s="14" t="s">
        <v>25870</v>
      </c>
      <c r="F25651" s="103" t="s">
        <v>25871</v>
      </c>
      <c r="G25651" s="21" t="s">
        <v>25870</v>
      </c>
      <c r="H25651" s="21" t="s">
        <v>25871</v>
      </c>
      <c r="J25651" s="16">
        <v>29</v>
      </c>
      <c r="L25651" s="18">
        <f t="shared" si="1213"/>
        <v>29</v>
      </c>
      <c r="O25651" s="18">
        <f t="shared" si="1211"/>
        <v>0</v>
      </c>
      <c r="P25651" s="16">
        <f t="shared" si="1212"/>
        <v>29</v>
      </c>
    </row>
    <row r="25652" spans="2:16" ht="25.5">
      <c r="B25652" s="400"/>
      <c r="D25652" s="94" t="s">
        <v>25860</v>
      </c>
      <c r="E25652" s="14" t="s">
        <v>25872</v>
      </c>
      <c r="F25652" s="103" t="s">
        <v>11208</v>
      </c>
      <c r="G25652" s="21" t="s">
        <v>25872</v>
      </c>
      <c r="H25652" s="21" t="s">
        <v>11208</v>
      </c>
      <c r="J25652" s="16">
        <v>109</v>
      </c>
      <c r="L25652" s="18">
        <f t="shared" si="1213"/>
        <v>109</v>
      </c>
      <c r="O25652" s="18">
        <f t="shared" si="1211"/>
        <v>0</v>
      </c>
      <c r="P25652" s="16">
        <f t="shared" si="1212"/>
        <v>109</v>
      </c>
    </row>
    <row r="25653" spans="2:16" ht="25.5">
      <c r="B25653" s="400"/>
      <c r="D25653" s="94" t="s">
        <v>25860</v>
      </c>
      <c r="E25653" s="14" t="s">
        <v>25872</v>
      </c>
      <c r="F25653" s="103" t="s">
        <v>11208</v>
      </c>
      <c r="G25653" s="21" t="s">
        <v>25872</v>
      </c>
      <c r="H25653" s="21" t="s">
        <v>11208</v>
      </c>
      <c r="J25653" s="16">
        <v>28</v>
      </c>
      <c r="L25653" s="18">
        <f t="shared" si="1213"/>
        <v>28</v>
      </c>
      <c r="O25653" s="18">
        <f t="shared" si="1211"/>
        <v>0</v>
      </c>
      <c r="P25653" s="16">
        <f t="shared" si="1212"/>
        <v>28</v>
      </c>
    </row>
    <row r="25654" spans="2:16" ht="25.5">
      <c r="B25654" s="400"/>
      <c r="D25654" s="94" t="s">
        <v>25860</v>
      </c>
      <c r="E25654" s="14" t="s">
        <v>25873</v>
      </c>
      <c r="F25654" s="103" t="s">
        <v>25874</v>
      </c>
      <c r="G25654" s="21" t="s">
        <v>25873</v>
      </c>
      <c r="H25654" s="21" t="s">
        <v>25874</v>
      </c>
      <c r="J25654" s="16">
        <v>56</v>
      </c>
      <c r="L25654" s="18">
        <f t="shared" si="1213"/>
        <v>56</v>
      </c>
      <c r="O25654" s="18">
        <f t="shared" si="1211"/>
        <v>0</v>
      </c>
      <c r="P25654" s="16">
        <f t="shared" si="1212"/>
        <v>56</v>
      </c>
    </row>
    <row r="25655" spans="2:16" ht="25.5">
      <c r="B25655" s="400"/>
      <c r="D25655" s="94" t="s">
        <v>25860</v>
      </c>
      <c r="E25655" s="14" t="s">
        <v>25875</v>
      </c>
      <c r="F25655" s="103" t="s">
        <v>1423</v>
      </c>
      <c r="G25655" s="21" t="s">
        <v>25875</v>
      </c>
      <c r="H25655" s="21" t="s">
        <v>1423</v>
      </c>
      <c r="J25655" s="16">
        <v>105</v>
      </c>
      <c r="L25655" s="18">
        <f t="shared" si="1213"/>
        <v>105</v>
      </c>
      <c r="O25655" s="18">
        <f t="shared" si="1211"/>
        <v>0</v>
      </c>
      <c r="P25655" s="16">
        <f t="shared" si="1212"/>
        <v>105</v>
      </c>
    </row>
    <row r="25656" spans="2:16" ht="25.5">
      <c r="B25656" s="400"/>
      <c r="D25656" s="94" t="s">
        <v>25860</v>
      </c>
      <c r="E25656" s="14" t="s">
        <v>25876</v>
      </c>
      <c r="F25656" s="103" t="s">
        <v>25877</v>
      </c>
      <c r="G25656" s="21" t="s">
        <v>25876</v>
      </c>
      <c r="H25656" s="21" t="s">
        <v>25877</v>
      </c>
      <c r="J25656" s="16">
        <v>169</v>
      </c>
      <c r="L25656" s="18">
        <f t="shared" si="1213"/>
        <v>169</v>
      </c>
      <c r="O25656" s="18">
        <f t="shared" si="1211"/>
        <v>0</v>
      </c>
      <c r="P25656" s="16">
        <f t="shared" si="1212"/>
        <v>169</v>
      </c>
    </row>
    <row r="25657" spans="2:16" ht="25.5">
      <c r="B25657" s="400"/>
      <c r="D25657" s="94" t="s">
        <v>25860</v>
      </c>
      <c r="E25657" s="14" t="s">
        <v>25876</v>
      </c>
      <c r="F25657" s="103" t="s">
        <v>25877</v>
      </c>
      <c r="G25657" s="21" t="s">
        <v>25876</v>
      </c>
      <c r="H25657" s="21" t="s">
        <v>25877</v>
      </c>
      <c r="J25657" s="16">
        <v>50</v>
      </c>
      <c r="L25657" s="18">
        <f t="shared" si="1213"/>
        <v>50</v>
      </c>
      <c r="O25657" s="18">
        <f t="shared" si="1211"/>
        <v>0</v>
      </c>
      <c r="P25657" s="16">
        <f t="shared" si="1212"/>
        <v>50</v>
      </c>
    </row>
    <row r="25658" spans="2:16" ht="38.25">
      <c r="B25658" s="400"/>
      <c r="D25658" s="94" t="s">
        <v>25860</v>
      </c>
      <c r="E25658" s="14" t="s">
        <v>25878</v>
      </c>
      <c r="F25658" s="103" t="s">
        <v>25879</v>
      </c>
      <c r="G25658" s="21" t="s">
        <v>25878</v>
      </c>
      <c r="H25658" s="21" t="s">
        <v>25880</v>
      </c>
      <c r="J25658" s="16">
        <v>21</v>
      </c>
      <c r="L25658" s="18">
        <f t="shared" si="1213"/>
        <v>21</v>
      </c>
      <c r="O25658" s="18">
        <f t="shared" si="1211"/>
        <v>0</v>
      </c>
      <c r="P25658" s="16">
        <f t="shared" si="1212"/>
        <v>21</v>
      </c>
    </row>
    <row r="25659" spans="2:16" ht="25.5">
      <c r="B25659" s="400"/>
      <c r="D25659" s="94" t="s">
        <v>25860</v>
      </c>
      <c r="E25659" s="14" t="s">
        <v>25881</v>
      </c>
      <c r="F25659" s="103" t="s">
        <v>25882</v>
      </c>
      <c r="G25659" s="21" t="s">
        <v>25881</v>
      </c>
      <c r="H25659" s="21" t="s">
        <v>25882</v>
      </c>
      <c r="J25659" s="16">
        <v>60</v>
      </c>
      <c r="L25659" s="18">
        <f t="shared" si="1213"/>
        <v>60</v>
      </c>
      <c r="O25659" s="18">
        <f t="shared" si="1211"/>
        <v>0</v>
      </c>
      <c r="P25659" s="16">
        <f t="shared" si="1212"/>
        <v>60</v>
      </c>
    </row>
    <row r="25660" spans="2:16" ht="25.5">
      <c r="B25660" s="400"/>
      <c r="D25660" s="94" t="s">
        <v>25860</v>
      </c>
      <c r="E25660" s="14" t="s">
        <v>25881</v>
      </c>
      <c r="F25660" s="103" t="s">
        <v>25882</v>
      </c>
      <c r="G25660" s="21" t="s">
        <v>25881</v>
      </c>
      <c r="H25660" s="21" t="s">
        <v>25882</v>
      </c>
      <c r="J25660" s="16">
        <v>25</v>
      </c>
      <c r="L25660" s="18">
        <f t="shared" si="1213"/>
        <v>25</v>
      </c>
      <c r="O25660" s="18">
        <f t="shared" si="1211"/>
        <v>0</v>
      </c>
      <c r="P25660" s="16">
        <f t="shared" si="1212"/>
        <v>25</v>
      </c>
    </row>
    <row r="25661" spans="2:16" ht="25.5">
      <c r="B25661" s="400"/>
      <c r="D25661" s="94" t="s">
        <v>25860</v>
      </c>
      <c r="E25661" s="14" t="s">
        <v>25883</v>
      </c>
      <c r="F25661" s="103" t="s">
        <v>25884</v>
      </c>
      <c r="G25661" s="21" t="s">
        <v>25883</v>
      </c>
      <c r="H25661" s="21" t="s">
        <v>25884</v>
      </c>
      <c r="J25661" s="16">
        <v>20</v>
      </c>
      <c r="L25661" s="18">
        <f t="shared" si="1213"/>
        <v>20</v>
      </c>
      <c r="O25661" s="18">
        <f t="shared" si="1211"/>
        <v>0</v>
      </c>
      <c r="P25661" s="16">
        <f t="shared" si="1212"/>
        <v>20</v>
      </c>
    </row>
    <row r="25662" spans="2:16" ht="25.5">
      <c r="B25662" s="400"/>
      <c r="D25662" s="94" t="s">
        <v>25860</v>
      </c>
      <c r="E25662" s="14" t="s">
        <v>25883</v>
      </c>
      <c r="F25662" s="103" t="s">
        <v>25884</v>
      </c>
      <c r="G25662" s="21" t="s">
        <v>25883</v>
      </c>
      <c r="H25662" s="21" t="s">
        <v>25884</v>
      </c>
      <c r="J25662" s="16">
        <v>29</v>
      </c>
      <c r="L25662" s="18">
        <f t="shared" si="1213"/>
        <v>29</v>
      </c>
      <c r="O25662" s="18">
        <f t="shared" si="1211"/>
        <v>0</v>
      </c>
      <c r="P25662" s="16">
        <f t="shared" si="1212"/>
        <v>29</v>
      </c>
    </row>
    <row r="25663" spans="2:16" ht="25.5">
      <c r="B25663" s="400"/>
      <c r="D25663" s="94" t="s">
        <v>25860</v>
      </c>
      <c r="E25663" s="14" t="s">
        <v>25885</v>
      </c>
      <c r="F25663" s="103" t="s">
        <v>25886</v>
      </c>
      <c r="G25663" s="21" t="s">
        <v>25885</v>
      </c>
      <c r="H25663" s="21" t="s">
        <v>25886</v>
      </c>
      <c r="J25663" s="16">
        <v>14</v>
      </c>
      <c r="L25663" s="18">
        <f t="shared" si="1213"/>
        <v>14</v>
      </c>
      <c r="O25663" s="18">
        <f t="shared" si="1211"/>
        <v>0</v>
      </c>
      <c r="P25663" s="16">
        <f t="shared" si="1212"/>
        <v>14</v>
      </c>
    </row>
    <row r="25664" spans="2:16" ht="25.5">
      <c r="B25664" s="400"/>
      <c r="D25664" s="94" t="s">
        <v>25860</v>
      </c>
      <c r="E25664" s="14" t="s">
        <v>25887</v>
      </c>
      <c r="F25664" s="103" t="s">
        <v>18540</v>
      </c>
      <c r="G25664" s="21" t="s">
        <v>25887</v>
      </c>
      <c r="H25664" s="21" t="s">
        <v>18540</v>
      </c>
      <c r="J25664" s="16">
        <v>65</v>
      </c>
      <c r="L25664" s="18">
        <f t="shared" si="1213"/>
        <v>65</v>
      </c>
      <c r="O25664" s="18">
        <f t="shared" si="1211"/>
        <v>0</v>
      </c>
      <c r="P25664" s="16">
        <f t="shared" si="1212"/>
        <v>65</v>
      </c>
    </row>
    <row r="25665" spans="2:16" ht="25.5">
      <c r="B25665" s="400"/>
      <c r="D25665" s="94" t="s">
        <v>25860</v>
      </c>
      <c r="E25665" s="14" t="s">
        <v>25888</v>
      </c>
      <c r="F25665" s="103" t="s">
        <v>25889</v>
      </c>
      <c r="G25665" s="21" t="s">
        <v>25888</v>
      </c>
      <c r="H25665" s="21" t="s">
        <v>25889</v>
      </c>
      <c r="J25665" s="16">
        <v>33</v>
      </c>
      <c r="L25665" s="18">
        <f t="shared" si="1213"/>
        <v>33</v>
      </c>
      <c r="O25665" s="18">
        <f t="shared" si="1211"/>
        <v>0</v>
      </c>
      <c r="P25665" s="16">
        <f t="shared" si="1212"/>
        <v>33</v>
      </c>
    </row>
    <row r="25666" spans="2:16" ht="25.5">
      <c r="B25666" s="400"/>
      <c r="D25666" s="94" t="s">
        <v>25860</v>
      </c>
      <c r="E25666" s="14" t="s">
        <v>25888</v>
      </c>
      <c r="F25666" s="103" t="s">
        <v>25889</v>
      </c>
      <c r="G25666" s="21" t="s">
        <v>25888</v>
      </c>
      <c r="H25666" s="21" t="s">
        <v>25889</v>
      </c>
      <c r="J25666" s="16">
        <v>49</v>
      </c>
      <c r="L25666" s="18">
        <f t="shared" si="1213"/>
        <v>49</v>
      </c>
      <c r="O25666" s="18">
        <f t="shared" si="1211"/>
        <v>0</v>
      </c>
      <c r="P25666" s="16">
        <f t="shared" si="1212"/>
        <v>49</v>
      </c>
    </row>
    <row r="25667" spans="2:16" ht="25.5">
      <c r="B25667" s="400"/>
      <c r="D25667" s="94" t="s">
        <v>25860</v>
      </c>
      <c r="E25667" s="14" t="s">
        <v>25890</v>
      </c>
      <c r="F25667" s="103" t="s">
        <v>25891</v>
      </c>
      <c r="G25667" s="21" t="s">
        <v>25890</v>
      </c>
      <c r="H25667" s="21" t="s">
        <v>25891</v>
      </c>
      <c r="J25667" s="16">
        <v>67</v>
      </c>
      <c r="L25667" s="18">
        <f t="shared" si="1213"/>
        <v>67</v>
      </c>
      <c r="O25667" s="18">
        <f t="shared" si="1211"/>
        <v>0</v>
      </c>
      <c r="P25667" s="16">
        <f t="shared" si="1212"/>
        <v>67</v>
      </c>
    </row>
    <row r="25668" spans="2:16" ht="25.5">
      <c r="B25668" s="400"/>
      <c r="D25668" s="94" t="s">
        <v>25860</v>
      </c>
      <c r="E25668" s="14" t="s">
        <v>25890</v>
      </c>
      <c r="F25668" s="103" t="s">
        <v>25891</v>
      </c>
      <c r="G25668" s="21" t="s">
        <v>25890</v>
      </c>
      <c r="H25668" s="21" t="s">
        <v>25891</v>
      </c>
      <c r="J25668" s="16">
        <v>25</v>
      </c>
      <c r="L25668" s="18">
        <f t="shared" si="1213"/>
        <v>25</v>
      </c>
      <c r="O25668" s="18">
        <f t="shared" si="1211"/>
        <v>0</v>
      </c>
      <c r="P25668" s="16">
        <f t="shared" si="1212"/>
        <v>25</v>
      </c>
    </row>
    <row r="25669" spans="2:16" ht="25.5">
      <c r="B25669" s="400"/>
      <c r="D25669" s="94" t="s">
        <v>25860</v>
      </c>
      <c r="E25669" s="14" t="s">
        <v>25892</v>
      </c>
      <c r="F25669" s="103" t="s">
        <v>25893</v>
      </c>
      <c r="G25669" s="21" t="s">
        <v>25892</v>
      </c>
      <c r="H25669" s="21" t="s">
        <v>25893</v>
      </c>
      <c r="J25669" s="16">
        <v>108</v>
      </c>
      <c r="L25669" s="18">
        <f t="shared" si="1213"/>
        <v>108</v>
      </c>
      <c r="O25669" s="18">
        <f t="shared" si="1211"/>
        <v>0</v>
      </c>
      <c r="P25669" s="16">
        <f t="shared" si="1212"/>
        <v>108</v>
      </c>
    </row>
    <row r="25670" spans="2:16" ht="25.5">
      <c r="B25670" s="400"/>
      <c r="D25670" s="94" t="s">
        <v>25860</v>
      </c>
      <c r="E25670" s="14" t="s">
        <v>25892</v>
      </c>
      <c r="F25670" s="103" t="s">
        <v>25893</v>
      </c>
      <c r="G25670" s="21" t="s">
        <v>25892</v>
      </c>
      <c r="H25670" s="21" t="s">
        <v>25893</v>
      </c>
      <c r="J25670" s="16">
        <v>9</v>
      </c>
      <c r="L25670" s="18">
        <f t="shared" si="1213"/>
        <v>9</v>
      </c>
      <c r="O25670" s="18">
        <f t="shared" si="1211"/>
        <v>0</v>
      </c>
      <c r="P25670" s="16">
        <f t="shared" si="1212"/>
        <v>9</v>
      </c>
    </row>
    <row r="25671" spans="2:16" ht="25.5">
      <c r="B25671" s="400"/>
      <c r="D25671" s="94" t="s">
        <v>25860</v>
      </c>
      <c r="E25671" s="14" t="s">
        <v>25894</v>
      </c>
      <c r="F25671" s="103" t="s">
        <v>24895</v>
      </c>
      <c r="G25671" s="21" t="s">
        <v>25894</v>
      </c>
      <c r="H25671" s="21" t="s">
        <v>24895</v>
      </c>
      <c r="J25671" s="16">
        <v>115</v>
      </c>
      <c r="L25671" s="18">
        <f t="shared" si="1213"/>
        <v>115</v>
      </c>
      <c r="O25671" s="18">
        <f t="shared" si="1211"/>
        <v>0</v>
      </c>
      <c r="P25671" s="16">
        <f t="shared" si="1212"/>
        <v>115</v>
      </c>
    </row>
    <row r="25672" spans="2:16" ht="25.5">
      <c r="B25672" s="400"/>
      <c r="D25672" s="94" t="s">
        <v>25860</v>
      </c>
      <c r="E25672" s="14" t="s">
        <v>25894</v>
      </c>
      <c r="F25672" s="103" t="s">
        <v>24895</v>
      </c>
      <c r="G25672" s="21" t="s">
        <v>25894</v>
      </c>
      <c r="H25672" s="21" t="s">
        <v>24895</v>
      </c>
      <c r="J25672" s="16">
        <v>27</v>
      </c>
      <c r="L25672" s="18">
        <f t="shared" si="1213"/>
        <v>27</v>
      </c>
      <c r="O25672" s="18">
        <f t="shared" si="1211"/>
        <v>0</v>
      </c>
      <c r="P25672" s="16">
        <f t="shared" si="1212"/>
        <v>27</v>
      </c>
    </row>
    <row r="25673" spans="2:16" ht="25.5">
      <c r="B25673" s="400"/>
      <c r="D25673" s="94" t="s">
        <v>25860</v>
      </c>
      <c r="E25673" s="14" t="s">
        <v>25895</v>
      </c>
      <c r="F25673" s="103" t="s">
        <v>3324</v>
      </c>
      <c r="G25673" s="21" t="s">
        <v>25895</v>
      </c>
      <c r="H25673" s="21" t="s">
        <v>3324</v>
      </c>
      <c r="J25673" s="16">
        <v>66</v>
      </c>
      <c r="L25673" s="18">
        <f t="shared" si="1213"/>
        <v>66</v>
      </c>
      <c r="O25673" s="18">
        <f t="shared" si="1211"/>
        <v>0</v>
      </c>
      <c r="P25673" s="16">
        <f t="shared" si="1212"/>
        <v>66</v>
      </c>
    </row>
    <row r="25674" spans="2:16" ht="25.5">
      <c r="B25674" s="400"/>
      <c r="D25674" s="94" t="s">
        <v>25860</v>
      </c>
      <c r="E25674" s="14" t="s">
        <v>25895</v>
      </c>
      <c r="F25674" s="103" t="s">
        <v>3324</v>
      </c>
      <c r="G25674" s="21" t="s">
        <v>25895</v>
      </c>
      <c r="H25674" s="21" t="s">
        <v>3324</v>
      </c>
      <c r="J25674" s="16">
        <v>59</v>
      </c>
      <c r="L25674" s="18">
        <f t="shared" si="1213"/>
        <v>59</v>
      </c>
      <c r="O25674" s="18">
        <f t="shared" si="1211"/>
        <v>0</v>
      </c>
      <c r="P25674" s="16">
        <f t="shared" si="1212"/>
        <v>59</v>
      </c>
    </row>
    <row r="25675" spans="2:16" ht="25.5">
      <c r="B25675" s="400"/>
      <c r="D25675" s="94" t="s">
        <v>25860</v>
      </c>
      <c r="E25675" s="14" t="s">
        <v>25896</v>
      </c>
      <c r="F25675" s="103" t="s">
        <v>25897</v>
      </c>
      <c r="G25675" s="21" t="s">
        <v>25896</v>
      </c>
      <c r="H25675" s="21" t="s">
        <v>25897</v>
      </c>
      <c r="J25675" s="16">
        <v>45</v>
      </c>
      <c r="L25675" s="18">
        <f t="shared" si="1213"/>
        <v>45</v>
      </c>
      <c r="O25675" s="18">
        <f t="shared" ref="O25675:O25738" si="1214">+N25675+M25675</f>
        <v>0</v>
      </c>
      <c r="P25675" s="16">
        <f t="shared" ref="P25675:P25738" si="1215">+L25675+O25675</f>
        <v>45</v>
      </c>
    </row>
    <row r="25676" spans="2:16" ht="25.5">
      <c r="B25676" s="400"/>
      <c r="D25676" s="94" t="s">
        <v>25860</v>
      </c>
      <c r="E25676" s="14" t="s">
        <v>25898</v>
      </c>
      <c r="F25676" s="103" t="s">
        <v>25899</v>
      </c>
      <c r="G25676" s="21" t="s">
        <v>25898</v>
      </c>
      <c r="H25676" s="21" t="s">
        <v>25899</v>
      </c>
      <c r="J25676" s="16">
        <v>105</v>
      </c>
      <c r="L25676" s="18">
        <f t="shared" si="1213"/>
        <v>105</v>
      </c>
      <c r="O25676" s="18">
        <f t="shared" si="1214"/>
        <v>0</v>
      </c>
      <c r="P25676" s="16">
        <f t="shared" si="1215"/>
        <v>105</v>
      </c>
    </row>
    <row r="25677" spans="2:16" ht="25.5">
      <c r="B25677" s="400"/>
      <c r="D25677" s="94" t="s">
        <v>25860</v>
      </c>
      <c r="E25677" s="14" t="s">
        <v>25900</v>
      </c>
      <c r="F25677" s="103" t="s">
        <v>25901</v>
      </c>
      <c r="G25677" s="21" t="s">
        <v>25900</v>
      </c>
      <c r="H25677" s="21" t="s">
        <v>25901</v>
      </c>
      <c r="J25677" s="16">
        <v>9</v>
      </c>
      <c r="L25677" s="18">
        <f t="shared" si="1213"/>
        <v>9</v>
      </c>
      <c r="O25677" s="18">
        <f t="shared" si="1214"/>
        <v>0</v>
      </c>
      <c r="P25677" s="16">
        <f t="shared" si="1215"/>
        <v>9</v>
      </c>
    </row>
    <row r="25678" spans="2:16" ht="25.5">
      <c r="B25678" s="400"/>
      <c r="D25678" s="94" t="s">
        <v>25860</v>
      </c>
      <c r="E25678" s="14" t="s">
        <v>25902</v>
      </c>
      <c r="F25678" s="103" t="s">
        <v>25903</v>
      </c>
      <c r="G25678" s="21" t="s">
        <v>25902</v>
      </c>
      <c r="H25678" s="21" t="s">
        <v>25903</v>
      </c>
      <c r="J25678" s="16">
        <v>62</v>
      </c>
      <c r="L25678" s="18">
        <f t="shared" si="1213"/>
        <v>62</v>
      </c>
      <c r="O25678" s="18">
        <f t="shared" si="1214"/>
        <v>0</v>
      </c>
      <c r="P25678" s="16">
        <f t="shared" si="1215"/>
        <v>62</v>
      </c>
    </row>
    <row r="25679" spans="2:16" ht="25.5">
      <c r="B25679" s="400"/>
      <c r="D25679" s="94" t="s">
        <v>25860</v>
      </c>
      <c r="E25679" s="14" t="s">
        <v>25904</v>
      </c>
      <c r="F25679" s="103" t="s">
        <v>24118</v>
      </c>
      <c r="G25679" s="21" t="s">
        <v>25904</v>
      </c>
      <c r="H25679" s="21" t="s">
        <v>24118</v>
      </c>
      <c r="J25679" s="16">
        <v>56</v>
      </c>
      <c r="L25679" s="18">
        <f t="shared" ref="L25679:L25742" si="1216">+J25679+K25679</f>
        <v>56</v>
      </c>
      <c r="O25679" s="18">
        <f t="shared" si="1214"/>
        <v>0</v>
      </c>
      <c r="P25679" s="16">
        <f t="shared" si="1215"/>
        <v>56</v>
      </c>
    </row>
    <row r="25680" spans="2:16" ht="25.5">
      <c r="B25680" s="400"/>
      <c r="D25680" s="94" t="s">
        <v>25860</v>
      </c>
      <c r="E25680" s="14" t="s">
        <v>25904</v>
      </c>
      <c r="F25680" s="103" t="s">
        <v>24118</v>
      </c>
      <c r="G25680" s="21" t="s">
        <v>25904</v>
      </c>
      <c r="H25680" s="21" t="s">
        <v>24118</v>
      </c>
      <c r="J25680" s="16">
        <v>177</v>
      </c>
      <c r="L25680" s="18">
        <f t="shared" si="1216"/>
        <v>177</v>
      </c>
      <c r="O25680" s="18">
        <f t="shared" si="1214"/>
        <v>0</v>
      </c>
      <c r="P25680" s="16">
        <f t="shared" si="1215"/>
        <v>177</v>
      </c>
    </row>
    <row r="25681" spans="2:16" ht="25.5">
      <c r="B25681" s="400"/>
      <c r="D25681" s="94" t="s">
        <v>25860</v>
      </c>
      <c r="E25681" s="14" t="s">
        <v>25905</v>
      </c>
      <c r="F25681" s="103" t="s">
        <v>25906</v>
      </c>
      <c r="G25681" s="21" t="s">
        <v>25905</v>
      </c>
      <c r="H25681" s="21" t="s">
        <v>25906</v>
      </c>
      <c r="J25681" s="16">
        <v>60</v>
      </c>
      <c r="L25681" s="18">
        <f t="shared" si="1216"/>
        <v>60</v>
      </c>
      <c r="O25681" s="18">
        <f t="shared" si="1214"/>
        <v>0</v>
      </c>
      <c r="P25681" s="16">
        <f t="shared" si="1215"/>
        <v>60</v>
      </c>
    </row>
    <row r="25682" spans="2:16" ht="25.5">
      <c r="B25682" s="400"/>
      <c r="D25682" s="94" t="s">
        <v>25860</v>
      </c>
      <c r="E25682" s="14" t="s">
        <v>25905</v>
      </c>
      <c r="F25682" s="103" t="s">
        <v>25906</v>
      </c>
      <c r="G25682" s="21" t="s">
        <v>25905</v>
      </c>
      <c r="H25682" s="21" t="s">
        <v>25906</v>
      </c>
      <c r="J25682" s="16">
        <v>25</v>
      </c>
      <c r="L25682" s="18">
        <f t="shared" si="1216"/>
        <v>25</v>
      </c>
      <c r="O25682" s="18">
        <f t="shared" si="1214"/>
        <v>0</v>
      </c>
      <c r="P25682" s="16">
        <f t="shared" si="1215"/>
        <v>25</v>
      </c>
    </row>
    <row r="25683" spans="2:16" ht="25.5">
      <c r="B25683" s="400"/>
      <c r="D25683" s="94" t="s">
        <v>25860</v>
      </c>
      <c r="E25683" s="14" t="s">
        <v>25907</v>
      </c>
      <c r="F25683" s="103" t="s">
        <v>25235</v>
      </c>
      <c r="G25683" s="21" t="s">
        <v>25907</v>
      </c>
      <c r="H25683" s="21" t="s">
        <v>25235</v>
      </c>
      <c r="J25683" s="16">
        <v>123</v>
      </c>
      <c r="L25683" s="18">
        <f t="shared" si="1216"/>
        <v>123</v>
      </c>
      <c r="O25683" s="18">
        <f t="shared" si="1214"/>
        <v>0</v>
      </c>
      <c r="P25683" s="16">
        <f t="shared" si="1215"/>
        <v>123</v>
      </c>
    </row>
    <row r="25684" spans="2:16" ht="25.5">
      <c r="B25684" s="400"/>
      <c r="D25684" s="94" t="s">
        <v>25860</v>
      </c>
      <c r="E25684" s="14" t="s">
        <v>25907</v>
      </c>
      <c r="F25684" s="103" t="s">
        <v>25235</v>
      </c>
      <c r="G25684" s="21" t="s">
        <v>25907</v>
      </c>
      <c r="H25684" s="21" t="s">
        <v>25235</v>
      </c>
      <c r="J25684" s="16">
        <v>74</v>
      </c>
      <c r="L25684" s="18">
        <f t="shared" si="1216"/>
        <v>74</v>
      </c>
      <c r="O25684" s="18">
        <f t="shared" si="1214"/>
        <v>0</v>
      </c>
      <c r="P25684" s="16">
        <f t="shared" si="1215"/>
        <v>74</v>
      </c>
    </row>
    <row r="25685" spans="2:16" ht="25.5">
      <c r="B25685" s="400"/>
      <c r="D25685" s="94" t="s">
        <v>25860</v>
      </c>
      <c r="E25685" s="14" t="s">
        <v>25908</v>
      </c>
      <c r="F25685" s="103" t="s">
        <v>25909</v>
      </c>
      <c r="G25685" s="21" t="s">
        <v>25908</v>
      </c>
      <c r="H25685" s="21" t="s">
        <v>25910</v>
      </c>
      <c r="J25685" s="16">
        <v>17</v>
      </c>
      <c r="L25685" s="18">
        <f t="shared" si="1216"/>
        <v>17</v>
      </c>
      <c r="O25685" s="18">
        <f t="shared" si="1214"/>
        <v>0</v>
      </c>
      <c r="P25685" s="16">
        <f t="shared" si="1215"/>
        <v>17</v>
      </c>
    </row>
    <row r="25686" spans="2:16" ht="25.5">
      <c r="B25686" s="400"/>
      <c r="D25686" s="94" t="s">
        <v>25860</v>
      </c>
      <c r="E25686" s="14" t="s">
        <v>25911</v>
      </c>
      <c r="F25686" s="103" t="s">
        <v>3182</v>
      </c>
      <c r="G25686" s="21" t="s">
        <v>25911</v>
      </c>
      <c r="H25686" s="21" t="s">
        <v>3182</v>
      </c>
      <c r="J25686" s="16">
        <v>31</v>
      </c>
      <c r="L25686" s="18">
        <f t="shared" si="1216"/>
        <v>31</v>
      </c>
      <c r="O25686" s="18">
        <f t="shared" si="1214"/>
        <v>0</v>
      </c>
      <c r="P25686" s="16">
        <f t="shared" si="1215"/>
        <v>31</v>
      </c>
    </row>
    <row r="25687" spans="2:16" ht="25.5">
      <c r="B25687" s="400"/>
      <c r="D25687" s="94" t="s">
        <v>25860</v>
      </c>
      <c r="E25687" s="14" t="s">
        <v>25912</v>
      </c>
      <c r="F25687" s="103" t="s">
        <v>25913</v>
      </c>
      <c r="G25687" s="21" t="s">
        <v>25912</v>
      </c>
      <c r="H25687" s="21" t="s">
        <v>25913</v>
      </c>
      <c r="J25687" s="16">
        <v>8</v>
      </c>
      <c r="L25687" s="18">
        <f t="shared" si="1216"/>
        <v>8</v>
      </c>
      <c r="O25687" s="18">
        <f t="shared" si="1214"/>
        <v>0</v>
      </c>
      <c r="P25687" s="16">
        <f t="shared" si="1215"/>
        <v>8</v>
      </c>
    </row>
    <row r="25688" spans="2:16" ht="25.5">
      <c r="B25688" s="400"/>
      <c r="D25688" s="94" t="s">
        <v>25860</v>
      </c>
      <c r="E25688" s="14" t="s">
        <v>25912</v>
      </c>
      <c r="F25688" s="103" t="s">
        <v>25913</v>
      </c>
      <c r="G25688" s="21" t="s">
        <v>25912</v>
      </c>
      <c r="H25688" s="21" t="s">
        <v>25913</v>
      </c>
      <c r="J25688" s="16">
        <v>42</v>
      </c>
      <c r="L25688" s="18">
        <f t="shared" si="1216"/>
        <v>42</v>
      </c>
      <c r="O25688" s="18">
        <f t="shared" si="1214"/>
        <v>0</v>
      </c>
      <c r="P25688" s="16">
        <f t="shared" si="1215"/>
        <v>42</v>
      </c>
    </row>
    <row r="25689" spans="2:16" ht="25.5">
      <c r="B25689" s="400"/>
      <c r="D25689" s="94" t="s">
        <v>25860</v>
      </c>
      <c r="E25689" s="14" t="s">
        <v>25914</v>
      </c>
      <c r="F25689" s="103" t="s">
        <v>25915</v>
      </c>
      <c r="G25689" s="21" t="s">
        <v>25914</v>
      </c>
      <c r="H25689" s="21" t="s">
        <v>25915</v>
      </c>
      <c r="J25689" s="16">
        <v>39</v>
      </c>
      <c r="L25689" s="18">
        <f t="shared" si="1216"/>
        <v>39</v>
      </c>
      <c r="O25689" s="18">
        <f t="shared" si="1214"/>
        <v>0</v>
      </c>
      <c r="P25689" s="16">
        <f t="shared" si="1215"/>
        <v>39</v>
      </c>
    </row>
    <row r="25690" spans="2:16" ht="25.5">
      <c r="B25690" s="400"/>
      <c r="D25690" s="94" t="s">
        <v>25860</v>
      </c>
      <c r="E25690" s="14" t="s">
        <v>25914</v>
      </c>
      <c r="F25690" s="103" t="s">
        <v>25915</v>
      </c>
      <c r="G25690" s="21" t="s">
        <v>25914</v>
      </c>
      <c r="H25690" s="21" t="s">
        <v>25915</v>
      </c>
      <c r="J25690" s="16">
        <v>17</v>
      </c>
      <c r="L25690" s="18">
        <f t="shared" si="1216"/>
        <v>17</v>
      </c>
      <c r="O25690" s="18">
        <f t="shared" si="1214"/>
        <v>0</v>
      </c>
      <c r="P25690" s="16">
        <f t="shared" si="1215"/>
        <v>17</v>
      </c>
    </row>
    <row r="25691" spans="2:16" ht="25.5">
      <c r="B25691" s="400"/>
      <c r="D25691" s="94" t="s">
        <v>25860</v>
      </c>
      <c r="E25691" s="14" t="s">
        <v>25916</v>
      </c>
      <c r="F25691" s="103" t="s">
        <v>25917</v>
      </c>
      <c r="G25691" s="21" t="s">
        <v>25916</v>
      </c>
      <c r="H25691" s="21" t="s">
        <v>25917</v>
      </c>
      <c r="J25691" s="16">
        <v>13</v>
      </c>
      <c r="L25691" s="18">
        <f t="shared" si="1216"/>
        <v>13</v>
      </c>
      <c r="O25691" s="18">
        <f t="shared" si="1214"/>
        <v>0</v>
      </c>
      <c r="P25691" s="16">
        <f t="shared" si="1215"/>
        <v>13</v>
      </c>
    </row>
    <row r="25692" spans="2:16" ht="25.5">
      <c r="B25692" s="400"/>
      <c r="D25692" s="94" t="s">
        <v>25860</v>
      </c>
      <c r="E25692" s="14" t="s">
        <v>25918</v>
      </c>
      <c r="F25692" s="103" t="s">
        <v>3344</v>
      </c>
      <c r="G25692" s="21" t="s">
        <v>25918</v>
      </c>
      <c r="H25692" s="21" t="s">
        <v>3344</v>
      </c>
      <c r="J25692" s="16">
        <v>30</v>
      </c>
      <c r="L25692" s="18">
        <f t="shared" si="1216"/>
        <v>30</v>
      </c>
      <c r="O25692" s="18">
        <f t="shared" si="1214"/>
        <v>0</v>
      </c>
      <c r="P25692" s="16">
        <f t="shared" si="1215"/>
        <v>30</v>
      </c>
    </row>
    <row r="25693" spans="2:16" ht="25.5">
      <c r="B25693" s="400"/>
      <c r="D25693" s="94" t="s">
        <v>25860</v>
      </c>
      <c r="E25693" s="14" t="s">
        <v>25919</v>
      </c>
      <c r="F25693" s="103" t="s">
        <v>25603</v>
      </c>
      <c r="G25693" s="21" t="s">
        <v>25919</v>
      </c>
      <c r="H25693" s="21" t="s">
        <v>25603</v>
      </c>
      <c r="J25693" s="16">
        <v>17</v>
      </c>
      <c r="L25693" s="18">
        <f t="shared" si="1216"/>
        <v>17</v>
      </c>
      <c r="O25693" s="18">
        <f t="shared" si="1214"/>
        <v>0</v>
      </c>
      <c r="P25693" s="16">
        <f t="shared" si="1215"/>
        <v>17</v>
      </c>
    </row>
    <row r="25694" spans="2:16" ht="25.5">
      <c r="B25694" s="400"/>
      <c r="D25694" s="94" t="s">
        <v>25860</v>
      </c>
      <c r="E25694" s="14" t="s">
        <v>25919</v>
      </c>
      <c r="F25694" s="103" t="s">
        <v>25603</v>
      </c>
      <c r="G25694" s="21" t="s">
        <v>25919</v>
      </c>
      <c r="H25694" s="21" t="s">
        <v>25603</v>
      </c>
      <c r="J25694" s="16">
        <v>13</v>
      </c>
      <c r="L25694" s="18">
        <f t="shared" si="1216"/>
        <v>13</v>
      </c>
      <c r="O25694" s="18">
        <f t="shared" si="1214"/>
        <v>0</v>
      </c>
      <c r="P25694" s="16">
        <f t="shared" si="1215"/>
        <v>13</v>
      </c>
    </row>
    <row r="25695" spans="2:16" ht="25.5">
      <c r="B25695" s="400"/>
      <c r="D25695" s="94" t="s">
        <v>25860</v>
      </c>
      <c r="E25695" s="14" t="s">
        <v>25920</v>
      </c>
      <c r="F25695" s="103" t="s">
        <v>25921</v>
      </c>
      <c r="G25695" s="21" t="s">
        <v>25920</v>
      </c>
      <c r="H25695" s="21" t="s">
        <v>25921</v>
      </c>
      <c r="J25695" s="16">
        <v>27</v>
      </c>
      <c r="L25695" s="18">
        <f t="shared" si="1216"/>
        <v>27</v>
      </c>
      <c r="O25695" s="18">
        <f t="shared" si="1214"/>
        <v>0</v>
      </c>
      <c r="P25695" s="16">
        <f t="shared" si="1215"/>
        <v>27</v>
      </c>
    </row>
    <row r="25696" spans="2:16" ht="25.5">
      <c r="B25696" s="400"/>
      <c r="D25696" s="94" t="s">
        <v>25860</v>
      </c>
      <c r="E25696" s="14" t="s">
        <v>25922</v>
      </c>
      <c r="F25696" s="103" t="s">
        <v>25923</v>
      </c>
      <c r="G25696" s="21" t="s">
        <v>25922</v>
      </c>
      <c r="H25696" s="21" t="s">
        <v>25923</v>
      </c>
      <c r="J25696" s="16">
        <v>49</v>
      </c>
      <c r="L25696" s="18">
        <f t="shared" si="1216"/>
        <v>49</v>
      </c>
      <c r="O25696" s="18">
        <f t="shared" si="1214"/>
        <v>0</v>
      </c>
      <c r="P25696" s="16">
        <f t="shared" si="1215"/>
        <v>49</v>
      </c>
    </row>
    <row r="25697" spans="2:16" ht="25.5">
      <c r="B25697" s="400"/>
      <c r="D25697" s="94" t="s">
        <v>25860</v>
      </c>
      <c r="E25697" s="14" t="s">
        <v>25922</v>
      </c>
      <c r="F25697" s="103" t="s">
        <v>25923</v>
      </c>
      <c r="G25697" s="21" t="s">
        <v>25922</v>
      </c>
      <c r="H25697" s="21" t="s">
        <v>25923</v>
      </c>
      <c r="J25697" s="16">
        <v>25</v>
      </c>
      <c r="L25697" s="18">
        <f t="shared" si="1216"/>
        <v>25</v>
      </c>
      <c r="O25697" s="18">
        <f t="shared" si="1214"/>
        <v>0</v>
      </c>
      <c r="P25697" s="16">
        <f t="shared" si="1215"/>
        <v>25</v>
      </c>
    </row>
    <row r="25698" spans="2:16" ht="25.5">
      <c r="B25698" s="400"/>
      <c r="D25698" s="94" t="s">
        <v>25860</v>
      </c>
      <c r="E25698" s="14" t="s">
        <v>25924</v>
      </c>
      <c r="F25698" s="103" t="s">
        <v>25925</v>
      </c>
      <c r="G25698" s="21" t="s">
        <v>25924</v>
      </c>
      <c r="H25698" s="21" t="s">
        <v>25925</v>
      </c>
      <c r="J25698" s="16">
        <v>20</v>
      </c>
      <c r="L25698" s="18">
        <f t="shared" si="1216"/>
        <v>20</v>
      </c>
      <c r="O25698" s="18">
        <f t="shared" si="1214"/>
        <v>0</v>
      </c>
      <c r="P25698" s="16">
        <f t="shared" si="1215"/>
        <v>20</v>
      </c>
    </row>
    <row r="25699" spans="2:16" ht="25.5">
      <c r="B25699" s="400"/>
      <c r="D25699" s="94" t="s">
        <v>25860</v>
      </c>
      <c r="E25699" s="14" t="s">
        <v>25926</v>
      </c>
      <c r="F25699" s="103" t="s">
        <v>25927</v>
      </c>
      <c r="G25699" s="21" t="s">
        <v>25926</v>
      </c>
      <c r="H25699" s="21" t="s">
        <v>25927</v>
      </c>
      <c r="J25699" s="16">
        <v>36</v>
      </c>
      <c r="L25699" s="18">
        <f t="shared" si="1216"/>
        <v>36</v>
      </c>
      <c r="O25699" s="18">
        <f t="shared" si="1214"/>
        <v>0</v>
      </c>
      <c r="P25699" s="16">
        <f t="shared" si="1215"/>
        <v>36</v>
      </c>
    </row>
    <row r="25700" spans="2:16" ht="25.5">
      <c r="B25700" s="400"/>
      <c r="D25700" s="94" t="s">
        <v>25860</v>
      </c>
      <c r="E25700" s="14" t="s">
        <v>25926</v>
      </c>
      <c r="F25700" s="103" t="s">
        <v>25927</v>
      </c>
      <c r="G25700" s="21" t="s">
        <v>25926</v>
      </c>
      <c r="H25700" s="21" t="s">
        <v>25927</v>
      </c>
      <c r="J25700" s="16">
        <v>20</v>
      </c>
      <c r="L25700" s="18">
        <f t="shared" si="1216"/>
        <v>20</v>
      </c>
      <c r="O25700" s="18">
        <f t="shared" si="1214"/>
        <v>0</v>
      </c>
      <c r="P25700" s="16">
        <f t="shared" si="1215"/>
        <v>20</v>
      </c>
    </row>
    <row r="25701" spans="2:16" ht="25.5">
      <c r="B25701" s="400"/>
      <c r="D25701" s="94" t="s">
        <v>25860</v>
      </c>
      <c r="E25701" s="14" t="s">
        <v>25928</v>
      </c>
      <c r="F25701" s="103" t="s">
        <v>25929</v>
      </c>
      <c r="G25701" s="21" t="s">
        <v>25928</v>
      </c>
      <c r="H25701" s="21" t="s">
        <v>25929</v>
      </c>
      <c r="J25701" s="16">
        <v>12</v>
      </c>
      <c r="L25701" s="18">
        <f t="shared" si="1216"/>
        <v>12</v>
      </c>
      <c r="O25701" s="18">
        <f t="shared" si="1214"/>
        <v>0</v>
      </c>
      <c r="P25701" s="16">
        <f t="shared" si="1215"/>
        <v>12</v>
      </c>
    </row>
    <row r="25702" spans="2:16" ht="25.5">
      <c r="B25702" s="400"/>
      <c r="D25702" s="94" t="s">
        <v>25860</v>
      </c>
      <c r="E25702" s="14" t="s">
        <v>25928</v>
      </c>
      <c r="F25702" s="103" t="s">
        <v>25929</v>
      </c>
      <c r="G25702" s="21" t="s">
        <v>25928</v>
      </c>
      <c r="H25702" s="21" t="s">
        <v>25929</v>
      </c>
      <c r="J25702" s="16">
        <v>47</v>
      </c>
      <c r="L25702" s="18">
        <f t="shared" si="1216"/>
        <v>47</v>
      </c>
      <c r="O25702" s="18">
        <f t="shared" si="1214"/>
        <v>0</v>
      </c>
      <c r="P25702" s="16">
        <f t="shared" si="1215"/>
        <v>47</v>
      </c>
    </row>
    <row r="25703" spans="2:16" ht="25.5">
      <c r="B25703" s="400"/>
      <c r="D25703" s="94" t="s">
        <v>25860</v>
      </c>
      <c r="E25703" s="14" t="s">
        <v>25930</v>
      </c>
      <c r="F25703" s="103" t="s">
        <v>25931</v>
      </c>
      <c r="G25703" s="21" t="s">
        <v>25930</v>
      </c>
      <c r="H25703" s="21" t="s">
        <v>25931</v>
      </c>
      <c r="J25703" s="16">
        <v>30</v>
      </c>
      <c r="L25703" s="18">
        <f t="shared" si="1216"/>
        <v>30</v>
      </c>
      <c r="O25703" s="18">
        <f t="shared" si="1214"/>
        <v>0</v>
      </c>
      <c r="P25703" s="16">
        <f t="shared" si="1215"/>
        <v>30</v>
      </c>
    </row>
    <row r="25704" spans="2:16" ht="25.5">
      <c r="B25704" s="400"/>
      <c r="D25704" s="94" t="s">
        <v>25860</v>
      </c>
      <c r="E25704" s="14" t="s">
        <v>25932</v>
      </c>
      <c r="F25704" s="103" t="s">
        <v>25933</v>
      </c>
      <c r="G25704" s="21" t="s">
        <v>25932</v>
      </c>
      <c r="H25704" s="21" t="s">
        <v>25933</v>
      </c>
      <c r="J25704" s="16">
        <v>54</v>
      </c>
      <c r="L25704" s="18">
        <f t="shared" si="1216"/>
        <v>54</v>
      </c>
      <c r="O25704" s="18">
        <f t="shared" si="1214"/>
        <v>0</v>
      </c>
      <c r="P25704" s="16">
        <f t="shared" si="1215"/>
        <v>54</v>
      </c>
    </row>
    <row r="25705" spans="2:16" ht="25.5">
      <c r="B25705" s="400"/>
      <c r="D25705" s="94" t="s">
        <v>25860</v>
      </c>
      <c r="E25705" s="14" t="s">
        <v>25932</v>
      </c>
      <c r="F25705" s="103" t="s">
        <v>25933</v>
      </c>
      <c r="G25705" s="21" t="s">
        <v>25932</v>
      </c>
      <c r="H25705" s="21" t="s">
        <v>25933</v>
      </c>
      <c r="J25705" s="16">
        <v>51</v>
      </c>
      <c r="L25705" s="18">
        <f t="shared" si="1216"/>
        <v>51</v>
      </c>
      <c r="O25705" s="18">
        <f t="shared" si="1214"/>
        <v>0</v>
      </c>
      <c r="P25705" s="16">
        <f t="shared" si="1215"/>
        <v>51</v>
      </c>
    </row>
    <row r="25706" spans="2:16" ht="25.5">
      <c r="B25706" s="400"/>
      <c r="D25706" s="94" t="s">
        <v>25860</v>
      </c>
      <c r="E25706" s="14" t="s">
        <v>25934</v>
      </c>
      <c r="F25706" s="103" t="s">
        <v>23728</v>
      </c>
      <c r="G25706" s="21" t="s">
        <v>25934</v>
      </c>
      <c r="H25706" s="21" t="s">
        <v>23728</v>
      </c>
      <c r="J25706" s="16">
        <v>52</v>
      </c>
      <c r="L25706" s="18">
        <f t="shared" si="1216"/>
        <v>52</v>
      </c>
      <c r="O25706" s="18">
        <f t="shared" si="1214"/>
        <v>0</v>
      </c>
      <c r="P25706" s="16">
        <f t="shared" si="1215"/>
        <v>52</v>
      </c>
    </row>
    <row r="25707" spans="2:16" ht="25.5">
      <c r="B25707" s="400"/>
      <c r="D25707" s="94" t="s">
        <v>25860</v>
      </c>
      <c r="E25707" s="14" t="s">
        <v>25935</v>
      </c>
      <c r="F25707" s="103" t="s">
        <v>1628</v>
      </c>
      <c r="G25707" s="21" t="s">
        <v>25935</v>
      </c>
      <c r="H25707" s="21" t="s">
        <v>1628</v>
      </c>
      <c r="J25707" s="16">
        <v>25</v>
      </c>
      <c r="L25707" s="18">
        <f t="shared" si="1216"/>
        <v>25</v>
      </c>
      <c r="O25707" s="18">
        <f t="shared" si="1214"/>
        <v>0</v>
      </c>
      <c r="P25707" s="16">
        <f t="shared" si="1215"/>
        <v>25</v>
      </c>
    </row>
    <row r="25708" spans="2:16" ht="25.5">
      <c r="B25708" s="400"/>
      <c r="D25708" s="94" t="s">
        <v>25860</v>
      </c>
      <c r="E25708" s="14" t="s">
        <v>25935</v>
      </c>
      <c r="F25708" s="103" t="s">
        <v>1628</v>
      </c>
      <c r="G25708" s="21" t="s">
        <v>25935</v>
      </c>
      <c r="H25708" s="21" t="s">
        <v>1628</v>
      </c>
      <c r="J25708" s="16">
        <v>13</v>
      </c>
      <c r="L25708" s="18">
        <f t="shared" si="1216"/>
        <v>13</v>
      </c>
      <c r="O25708" s="18">
        <f t="shared" si="1214"/>
        <v>0</v>
      </c>
      <c r="P25708" s="16">
        <f t="shared" si="1215"/>
        <v>13</v>
      </c>
    </row>
    <row r="25709" spans="2:16" ht="25.5">
      <c r="B25709" s="400"/>
      <c r="D25709" s="94" t="s">
        <v>25860</v>
      </c>
      <c r="E25709" s="14" t="s">
        <v>25936</v>
      </c>
      <c r="F25709" s="103" t="s">
        <v>25937</v>
      </c>
      <c r="G25709" s="21" t="s">
        <v>25936</v>
      </c>
      <c r="H25709" s="21" t="s">
        <v>25937</v>
      </c>
      <c r="J25709" s="16">
        <v>26</v>
      </c>
      <c r="L25709" s="18">
        <f t="shared" si="1216"/>
        <v>26</v>
      </c>
      <c r="O25709" s="18">
        <f t="shared" si="1214"/>
        <v>0</v>
      </c>
      <c r="P25709" s="16">
        <f t="shared" si="1215"/>
        <v>26</v>
      </c>
    </row>
    <row r="25710" spans="2:16" ht="25.5">
      <c r="B25710" s="400"/>
      <c r="D25710" s="94" t="s">
        <v>25860</v>
      </c>
      <c r="E25710" s="14" t="s">
        <v>25936</v>
      </c>
      <c r="F25710" s="103" t="s">
        <v>25937</v>
      </c>
      <c r="G25710" s="21" t="s">
        <v>25936</v>
      </c>
      <c r="H25710" s="21" t="s">
        <v>25937</v>
      </c>
      <c r="J25710" s="16">
        <v>38</v>
      </c>
      <c r="L25710" s="18">
        <f t="shared" si="1216"/>
        <v>38</v>
      </c>
      <c r="O25710" s="18">
        <f t="shared" si="1214"/>
        <v>0</v>
      </c>
      <c r="P25710" s="16">
        <f t="shared" si="1215"/>
        <v>38</v>
      </c>
    </row>
    <row r="25711" spans="2:16" ht="25.5">
      <c r="B25711" s="400"/>
      <c r="D25711" s="94" t="s">
        <v>25860</v>
      </c>
      <c r="E25711" s="14" t="s">
        <v>25938</v>
      </c>
      <c r="F25711" s="103" t="s">
        <v>25939</v>
      </c>
      <c r="G25711" s="21" t="s">
        <v>25938</v>
      </c>
      <c r="H25711" s="21" t="s">
        <v>25939</v>
      </c>
      <c r="J25711" s="16">
        <v>10</v>
      </c>
      <c r="L25711" s="18">
        <f t="shared" si="1216"/>
        <v>10</v>
      </c>
      <c r="O25711" s="18">
        <f t="shared" si="1214"/>
        <v>0</v>
      </c>
      <c r="P25711" s="16">
        <f t="shared" si="1215"/>
        <v>10</v>
      </c>
    </row>
    <row r="25712" spans="2:16" ht="25.5">
      <c r="B25712" s="400"/>
      <c r="D25712" s="94" t="s">
        <v>25860</v>
      </c>
      <c r="E25712" s="14" t="s">
        <v>25940</v>
      </c>
      <c r="F25712" s="103" t="s">
        <v>25941</v>
      </c>
      <c r="G25712" s="21" t="s">
        <v>25940</v>
      </c>
      <c r="H25712" s="21" t="s">
        <v>25941</v>
      </c>
      <c r="J25712" s="16">
        <v>15</v>
      </c>
      <c r="L25712" s="18">
        <f t="shared" si="1216"/>
        <v>15</v>
      </c>
      <c r="O25712" s="18">
        <f t="shared" si="1214"/>
        <v>0</v>
      </c>
      <c r="P25712" s="16">
        <f t="shared" si="1215"/>
        <v>15</v>
      </c>
    </row>
    <row r="25713" spans="2:16" ht="25.5">
      <c r="B25713" s="400"/>
      <c r="D25713" s="94" t="s">
        <v>25860</v>
      </c>
      <c r="E25713" s="14" t="s">
        <v>25942</v>
      </c>
      <c r="F25713" s="103" t="s">
        <v>25943</v>
      </c>
      <c r="G25713" s="21" t="s">
        <v>25942</v>
      </c>
      <c r="H25713" s="21" t="s">
        <v>25943</v>
      </c>
      <c r="J25713" s="16">
        <v>4</v>
      </c>
      <c r="L25713" s="18">
        <f t="shared" si="1216"/>
        <v>4</v>
      </c>
      <c r="O25713" s="18">
        <f t="shared" si="1214"/>
        <v>0</v>
      </c>
      <c r="P25713" s="16">
        <f t="shared" si="1215"/>
        <v>4</v>
      </c>
    </row>
    <row r="25714" spans="2:16" ht="25.5">
      <c r="B25714" s="400"/>
      <c r="D25714" s="94" t="s">
        <v>25860</v>
      </c>
      <c r="E25714" s="14" t="s">
        <v>25944</v>
      </c>
      <c r="F25714" s="103" t="s">
        <v>25945</v>
      </c>
      <c r="G25714" s="21" t="s">
        <v>25944</v>
      </c>
      <c r="H25714" s="21" t="s">
        <v>25945</v>
      </c>
      <c r="J25714" s="16">
        <v>44</v>
      </c>
      <c r="L25714" s="18">
        <f t="shared" si="1216"/>
        <v>44</v>
      </c>
      <c r="O25714" s="18">
        <f t="shared" si="1214"/>
        <v>0</v>
      </c>
      <c r="P25714" s="16">
        <f t="shared" si="1215"/>
        <v>44</v>
      </c>
    </row>
    <row r="25715" spans="2:16" ht="25.5">
      <c r="B25715" s="400"/>
      <c r="D25715" s="94" t="s">
        <v>25860</v>
      </c>
      <c r="E25715" s="14" t="s">
        <v>25946</v>
      </c>
      <c r="F25715" s="103" t="s">
        <v>25947</v>
      </c>
      <c r="G25715" s="21" t="s">
        <v>25946</v>
      </c>
      <c r="H25715" s="21" t="s">
        <v>25947</v>
      </c>
      <c r="J25715" s="16">
        <v>34</v>
      </c>
      <c r="L25715" s="18">
        <f t="shared" si="1216"/>
        <v>34</v>
      </c>
      <c r="O25715" s="18">
        <f t="shared" si="1214"/>
        <v>0</v>
      </c>
      <c r="P25715" s="16">
        <f t="shared" si="1215"/>
        <v>34</v>
      </c>
    </row>
    <row r="25716" spans="2:16" ht="25.5">
      <c r="B25716" s="400"/>
      <c r="D25716" s="94" t="s">
        <v>25860</v>
      </c>
      <c r="E25716" s="14" t="s">
        <v>25948</v>
      </c>
      <c r="F25716" s="103" t="s">
        <v>25949</v>
      </c>
      <c r="G25716" s="21" t="s">
        <v>25948</v>
      </c>
      <c r="H25716" s="21" t="s">
        <v>25949</v>
      </c>
      <c r="J25716" s="16">
        <v>18</v>
      </c>
      <c r="L25716" s="18">
        <f t="shared" si="1216"/>
        <v>18</v>
      </c>
      <c r="O25716" s="18">
        <f t="shared" si="1214"/>
        <v>0</v>
      </c>
      <c r="P25716" s="16">
        <f t="shared" si="1215"/>
        <v>18</v>
      </c>
    </row>
    <row r="25717" spans="2:16" ht="25.5">
      <c r="B25717" s="400"/>
      <c r="D25717" s="94" t="s">
        <v>25860</v>
      </c>
      <c r="E25717" s="14" t="s">
        <v>25948</v>
      </c>
      <c r="F25717" s="103" t="s">
        <v>25949</v>
      </c>
      <c r="G25717" s="21" t="s">
        <v>25948</v>
      </c>
      <c r="H25717" s="21" t="s">
        <v>25949</v>
      </c>
      <c r="J25717" s="16">
        <v>19</v>
      </c>
      <c r="L25717" s="18">
        <f t="shared" si="1216"/>
        <v>19</v>
      </c>
      <c r="O25717" s="18">
        <f t="shared" si="1214"/>
        <v>0</v>
      </c>
      <c r="P25717" s="16">
        <f t="shared" si="1215"/>
        <v>19</v>
      </c>
    </row>
    <row r="25718" spans="2:16" ht="25.5">
      <c r="B25718" s="400"/>
      <c r="D25718" s="94" t="s">
        <v>25950</v>
      </c>
      <c r="E25718" s="14" t="s">
        <v>25951</v>
      </c>
      <c r="F25718" s="103" t="s">
        <v>25952</v>
      </c>
      <c r="G25718" s="21" t="s">
        <v>25951</v>
      </c>
      <c r="H25718" s="21" t="s">
        <v>25952</v>
      </c>
      <c r="L25718" s="18">
        <f t="shared" si="1216"/>
        <v>0</v>
      </c>
      <c r="M25718" s="14">
        <v>175</v>
      </c>
      <c r="O25718" s="18">
        <f t="shared" si="1214"/>
        <v>175</v>
      </c>
      <c r="P25718" s="16">
        <f t="shared" si="1215"/>
        <v>175</v>
      </c>
    </row>
    <row r="25719" spans="2:16" ht="25.5">
      <c r="B25719" s="400"/>
      <c r="D25719" s="94" t="s">
        <v>25950</v>
      </c>
      <c r="E25719" s="14" t="s">
        <v>25953</v>
      </c>
      <c r="F25719" s="103" t="s">
        <v>25954</v>
      </c>
      <c r="G25719" s="21" t="s">
        <v>25953</v>
      </c>
      <c r="H25719" s="21" t="s">
        <v>25954</v>
      </c>
      <c r="L25719" s="18">
        <f t="shared" si="1216"/>
        <v>0</v>
      </c>
      <c r="M25719" s="14">
        <v>122</v>
      </c>
      <c r="O25719" s="18">
        <f t="shared" si="1214"/>
        <v>122</v>
      </c>
      <c r="P25719" s="16">
        <f t="shared" si="1215"/>
        <v>122</v>
      </c>
    </row>
    <row r="25720" spans="2:16" ht="25.5">
      <c r="B25720" s="400"/>
      <c r="D25720" s="94" t="s">
        <v>25950</v>
      </c>
      <c r="E25720" s="14" t="s">
        <v>25955</v>
      </c>
      <c r="F25720" s="103" t="s">
        <v>25341</v>
      </c>
      <c r="G25720" s="21" t="s">
        <v>25955</v>
      </c>
      <c r="H25720" s="21" t="s">
        <v>25341</v>
      </c>
      <c r="L25720" s="18">
        <f t="shared" si="1216"/>
        <v>0</v>
      </c>
      <c r="M25720" s="14">
        <v>16</v>
      </c>
      <c r="O25720" s="18">
        <f t="shared" si="1214"/>
        <v>16</v>
      </c>
      <c r="P25720" s="16">
        <f t="shared" si="1215"/>
        <v>16</v>
      </c>
    </row>
    <row r="25721" spans="2:16" ht="25.5">
      <c r="B25721" s="400"/>
      <c r="D25721" s="94" t="s">
        <v>25950</v>
      </c>
      <c r="E25721" s="14" t="s">
        <v>25956</v>
      </c>
      <c r="F25721" s="103" t="s">
        <v>25957</v>
      </c>
      <c r="G25721" s="21" t="s">
        <v>25956</v>
      </c>
      <c r="H25721" s="21" t="s">
        <v>25957</v>
      </c>
      <c r="L25721" s="18">
        <f t="shared" si="1216"/>
        <v>0</v>
      </c>
      <c r="M25721" s="14">
        <v>63</v>
      </c>
      <c r="O25721" s="18">
        <f t="shared" si="1214"/>
        <v>63</v>
      </c>
      <c r="P25721" s="16">
        <f t="shared" si="1215"/>
        <v>63</v>
      </c>
    </row>
    <row r="25722" spans="2:16" ht="25.5">
      <c r="B25722" s="400"/>
      <c r="D25722" s="94" t="s">
        <v>25950</v>
      </c>
      <c r="E25722" s="14" t="s">
        <v>25958</v>
      </c>
      <c r="F25722" s="103" t="s">
        <v>25959</v>
      </c>
      <c r="G25722" s="21" t="s">
        <v>25958</v>
      </c>
      <c r="H25722" s="21" t="s">
        <v>25960</v>
      </c>
      <c r="L25722" s="18">
        <f t="shared" si="1216"/>
        <v>0</v>
      </c>
      <c r="M25722" s="14">
        <v>69</v>
      </c>
      <c r="O25722" s="18">
        <f t="shared" si="1214"/>
        <v>69</v>
      </c>
      <c r="P25722" s="16">
        <f t="shared" si="1215"/>
        <v>69</v>
      </c>
    </row>
    <row r="25723" spans="2:16" ht="25.5">
      <c r="B25723" s="400"/>
      <c r="D25723" s="94" t="s">
        <v>25950</v>
      </c>
      <c r="E25723" s="14" t="s">
        <v>25961</v>
      </c>
      <c r="F25723" s="103" t="s">
        <v>25962</v>
      </c>
      <c r="G25723" s="21" t="s">
        <v>25961</v>
      </c>
      <c r="H25723" s="21" t="s">
        <v>25962</v>
      </c>
      <c r="L25723" s="18">
        <f t="shared" si="1216"/>
        <v>0</v>
      </c>
      <c r="M25723" s="14">
        <v>11</v>
      </c>
      <c r="O25723" s="18">
        <f t="shared" si="1214"/>
        <v>11</v>
      </c>
      <c r="P25723" s="16">
        <f t="shared" si="1215"/>
        <v>11</v>
      </c>
    </row>
    <row r="25724" spans="2:16" ht="25.5">
      <c r="B25724" s="400"/>
      <c r="D25724" s="94" t="s">
        <v>25950</v>
      </c>
      <c r="E25724" s="14" t="s">
        <v>25963</v>
      </c>
      <c r="F25724" s="103" t="s">
        <v>25964</v>
      </c>
      <c r="G25724" s="21" t="s">
        <v>25963</v>
      </c>
      <c r="H25724" s="21" t="s">
        <v>25964</v>
      </c>
      <c r="L25724" s="18">
        <f t="shared" si="1216"/>
        <v>0</v>
      </c>
      <c r="M25724" s="14">
        <v>48</v>
      </c>
      <c r="O25724" s="18">
        <f t="shared" si="1214"/>
        <v>48</v>
      </c>
      <c r="P25724" s="16">
        <f t="shared" si="1215"/>
        <v>48</v>
      </c>
    </row>
    <row r="25725" spans="2:16" ht="25.5">
      <c r="B25725" s="400"/>
      <c r="D25725" s="94" t="s">
        <v>25950</v>
      </c>
      <c r="E25725" s="14" t="s">
        <v>25965</v>
      </c>
      <c r="F25725" s="103" t="s">
        <v>14544</v>
      </c>
      <c r="G25725" s="21" t="s">
        <v>25965</v>
      </c>
      <c r="H25725" s="21" t="s">
        <v>14544</v>
      </c>
      <c r="L25725" s="18">
        <f t="shared" si="1216"/>
        <v>0</v>
      </c>
      <c r="M25725" s="14">
        <v>13</v>
      </c>
      <c r="O25725" s="18">
        <f t="shared" si="1214"/>
        <v>13</v>
      </c>
      <c r="P25725" s="16">
        <f t="shared" si="1215"/>
        <v>13</v>
      </c>
    </row>
    <row r="25726" spans="2:16" ht="25.5">
      <c r="B25726" s="400"/>
      <c r="D25726" s="94" t="s">
        <v>25950</v>
      </c>
      <c r="E25726" s="14" t="s">
        <v>25966</v>
      </c>
      <c r="F25726" s="103" t="s">
        <v>24153</v>
      </c>
      <c r="G25726" s="21" t="s">
        <v>25966</v>
      </c>
      <c r="H25726" s="21" t="s">
        <v>24153</v>
      </c>
      <c r="L25726" s="18">
        <f t="shared" si="1216"/>
        <v>0</v>
      </c>
      <c r="M25726" s="14">
        <v>73</v>
      </c>
      <c r="O25726" s="18">
        <f t="shared" si="1214"/>
        <v>73</v>
      </c>
      <c r="P25726" s="16">
        <f t="shared" si="1215"/>
        <v>73</v>
      </c>
    </row>
    <row r="25727" spans="2:16" ht="25.5">
      <c r="B25727" s="400"/>
      <c r="D25727" s="94" t="s">
        <v>25950</v>
      </c>
      <c r="E25727" s="14" t="s">
        <v>25967</v>
      </c>
      <c r="F25727" s="103" t="s">
        <v>25968</v>
      </c>
      <c r="G25727" s="21" t="s">
        <v>25967</v>
      </c>
      <c r="H25727" s="21" t="s">
        <v>25968</v>
      </c>
      <c r="L25727" s="18">
        <f t="shared" si="1216"/>
        <v>0</v>
      </c>
      <c r="M25727" s="14">
        <v>20</v>
      </c>
      <c r="O25727" s="18">
        <f t="shared" si="1214"/>
        <v>20</v>
      </c>
      <c r="P25727" s="16">
        <f t="shared" si="1215"/>
        <v>20</v>
      </c>
    </row>
    <row r="25728" spans="2:16" ht="25.5">
      <c r="B25728" s="400"/>
      <c r="D25728" s="94" t="s">
        <v>25950</v>
      </c>
      <c r="E25728" s="14" t="s">
        <v>25969</v>
      </c>
      <c r="F25728" s="103" t="s">
        <v>3469</v>
      </c>
      <c r="G25728" s="21" t="s">
        <v>25969</v>
      </c>
      <c r="H25728" s="21" t="s">
        <v>3469</v>
      </c>
      <c r="L25728" s="18">
        <f t="shared" si="1216"/>
        <v>0</v>
      </c>
      <c r="M25728" s="14">
        <v>42</v>
      </c>
      <c r="O25728" s="18">
        <f t="shared" si="1214"/>
        <v>42</v>
      </c>
      <c r="P25728" s="16">
        <f t="shared" si="1215"/>
        <v>42</v>
      </c>
    </row>
    <row r="25729" spans="2:16" ht="25.5">
      <c r="B25729" s="400"/>
      <c r="D25729" s="94" t="s">
        <v>25950</v>
      </c>
      <c r="E25729" s="14" t="s">
        <v>25970</v>
      </c>
      <c r="F25729" s="103" t="s">
        <v>25971</v>
      </c>
      <c r="G25729" s="21" t="s">
        <v>25970</v>
      </c>
      <c r="H25729" s="21" t="s">
        <v>25971</v>
      </c>
      <c r="L25729" s="18">
        <f t="shared" si="1216"/>
        <v>0</v>
      </c>
      <c r="M25729" s="14">
        <v>78</v>
      </c>
      <c r="O25729" s="18">
        <f t="shared" si="1214"/>
        <v>78</v>
      </c>
      <c r="P25729" s="16">
        <f t="shared" si="1215"/>
        <v>78</v>
      </c>
    </row>
    <row r="25730" spans="2:16" ht="25.5">
      <c r="B25730" s="400"/>
      <c r="D25730" s="94" t="s">
        <v>25950</v>
      </c>
      <c r="E25730" s="14" t="s">
        <v>25972</v>
      </c>
      <c r="F25730" s="103" t="s">
        <v>23724</v>
      </c>
      <c r="G25730" s="21" t="s">
        <v>25972</v>
      </c>
      <c r="H25730" s="21" t="s">
        <v>23724</v>
      </c>
      <c r="L25730" s="18">
        <f t="shared" si="1216"/>
        <v>0</v>
      </c>
      <c r="M25730" s="14">
        <v>6</v>
      </c>
      <c r="O25730" s="18">
        <f t="shared" si="1214"/>
        <v>6</v>
      </c>
      <c r="P25730" s="16">
        <f t="shared" si="1215"/>
        <v>6</v>
      </c>
    </row>
    <row r="25731" spans="2:16" ht="25.5">
      <c r="B25731" s="400"/>
      <c r="D25731" s="94" t="s">
        <v>25950</v>
      </c>
      <c r="E25731" s="14" t="s">
        <v>25973</v>
      </c>
      <c r="F25731" s="103" t="s">
        <v>25974</v>
      </c>
      <c r="G25731" s="21" t="s">
        <v>25973</v>
      </c>
      <c r="H25731" s="21" t="s">
        <v>25974</v>
      </c>
      <c r="L25731" s="18">
        <f t="shared" si="1216"/>
        <v>0</v>
      </c>
      <c r="M25731" s="14">
        <v>5</v>
      </c>
      <c r="O25731" s="18">
        <f t="shared" si="1214"/>
        <v>5</v>
      </c>
      <c r="P25731" s="16">
        <f t="shared" si="1215"/>
        <v>5</v>
      </c>
    </row>
    <row r="25732" spans="2:16" ht="25.5">
      <c r="B25732" s="400"/>
      <c r="D25732" s="94" t="s">
        <v>25950</v>
      </c>
      <c r="E25732" s="14" t="s">
        <v>25975</v>
      </c>
      <c r="F25732" s="103" t="s">
        <v>24333</v>
      </c>
      <c r="G25732" s="21" t="s">
        <v>25975</v>
      </c>
      <c r="H25732" s="21" t="s">
        <v>24333</v>
      </c>
      <c r="L25732" s="18">
        <f t="shared" si="1216"/>
        <v>0</v>
      </c>
      <c r="M25732" s="14">
        <v>23</v>
      </c>
      <c r="O25732" s="18">
        <f t="shared" si="1214"/>
        <v>23</v>
      </c>
      <c r="P25732" s="16">
        <f t="shared" si="1215"/>
        <v>23</v>
      </c>
    </row>
    <row r="25733" spans="2:16" ht="25.5">
      <c r="B25733" s="400"/>
      <c r="D25733" s="94" t="s">
        <v>25950</v>
      </c>
      <c r="E25733" s="14" t="s">
        <v>25976</v>
      </c>
      <c r="F25733" s="103" t="s">
        <v>23725</v>
      </c>
      <c r="G25733" s="21" t="s">
        <v>25976</v>
      </c>
      <c r="H25733" s="21" t="s">
        <v>23725</v>
      </c>
      <c r="L25733" s="18">
        <f t="shared" si="1216"/>
        <v>0</v>
      </c>
      <c r="M25733" s="14">
        <v>13</v>
      </c>
      <c r="O25733" s="18">
        <f t="shared" si="1214"/>
        <v>13</v>
      </c>
      <c r="P25733" s="16">
        <f t="shared" si="1215"/>
        <v>13</v>
      </c>
    </row>
    <row r="25734" spans="2:16" ht="25.5">
      <c r="B25734" s="400"/>
      <c r="D25734" s="94" t="s">
        <v>25950</v>
      </c>
      <c r="E25734" s="14" t="s">
        <v>25977</v>
      </c>
      <c r="F25734" s="103" t="s">
        <v>25978</v>
      </c>
      <c r="G25734" s="21" t="s">
        <v>25977</v>
      </c>
      <c r="H25734" s="21" t="s">
        <v>25978</v>
      </c>
      <c r="L25734" s="18">
        <f t="shared" si="1216"/>
        <v>0</v>
      </c>
      <c r="M25734" s="14">
        <v>91</v>
      </c>
      <c r="O25734" s="18">
        <f t="shared" si="1214"/>
        <v>91</v>
      </c>
      <c r="P25734" s="16">
        <f t="shared" si="1215"/>
        <v>91</v>
      </c>
    </row>
    <row r="25735" spans="2:16" ht="25.5">
      <c r="B25735" s="400"/>
      <c r="D25735" s="94" t="s">
        <v>25950</v>
      </c>
      <c r="E25735" s="14" t="s">
        <v>25979</v>
      </c>
      <c r="F25735" s="103" t="s">
        <v>25980</v>
      </c>
      <c r="G25735" s="21" t="s">
        <v>25979</v>
      </c>
      <c r="H25735" s="21" t="s">
        <v>25981</v>
      </c>
      <c r="L25735" s="18">
        <f t="shared" si="1216"/>
        <v>0</v>
      </c>
      <c r="M25735" s="14">
        <v>6</v>
      </c>
      <c r="O25735" s="18">
        <f t="shared" si="1214"/>
        <v>6</v>
      </c>
      <c r="P25735" s="16">
        <f t="shared" si="1215"/>
        <v>6</v>
      </c>
    </row>
    <row r="25736" spans="2:16" ht="25.5">
      <c r="B25736" s="400"/>
      <c r="D25736" s="94" t="s">
        <v>25950</v>
      </c>
      <c r="E25736" s="14" t="s">
        <v>25982</v>
      </c>
      <c r="F25736" s="103" t="s">
        <v>25983</v>
      </c>
      <c r="G25736" s="21" t="s">
        <v>25982</v>
      </c>
      <c r="H25736" s="21" t="s">
        <v>25983</v>
      </c>
      <c r="L25736" s="18">
        <f t="shared" si="1216"/>
        <v>0</v>
      </c>
      <c r="M25736" s="14">
        <v>12</v>
      </c>
      <c r="O25736" s="18">
        <f t="shared" si="1214"/>
        <v>12</v>
      </c>
      <c r="P25736" s="16">
        <f t="shared" si="1215"/>
        <v>12</v>
      </c>
    </row>
    <row r="25737" spans="2:16" ht="25.5">
      <c r="B25737" s="400"/>
      <c r="D25737" s="94" t="s">
        <v>25950</v>
      </c>
      <c r="E25737" s="14" t="s">
        <v>25984</v>
      </c>
      <c r="F25737" s="103" t="s">
        <v>25985</v>
      </c>
      <c r="G25737" s="21" t="s">
        <v>25984</v>
      </c>
      <c r="H25737" s="21" t="s">
        <v>25985</v>
      </c>
      <c r="L25737" s="18">
        <f t="shared" si="1216"/>
        <v>0</v>
      </c>
      <c r="M25737" s="14">
        <v>30</v>
      </c>
      <c r="O25737" s="18">
        <f t="shared" si="1214"/>
        <v>30</v>
      </c>
      <c r="P25737" s="16">
        <f t="shared" si="1215"/>
        <v>30</v>
      </c>
    </row>
    <row r="25738" spans="2:16" ht="25.5">
      <c r="B25738" s="400"/>
      <c r="D25738" s="94" t="s">
        <v>25950</v>
      </c>
      <c r="E25738" s="14" t="s">
        <v>25986</v>
      </c>
      <c r="F25738" s="103" t="s">
        <v>25208</v>
      </c>
      <c r="G25738" s="21" t="s">
        <v>25986</v>
      </c>
      <c r="H25738" s="21" t="s">
        <v>25208</v>
      </c>
      <c r="L25738" s="18">
        <f t="shared" si="1216"/>
        <v>0</v>
      </c>
      <c r="M25738" s="14">
        <v>9</v>
      </c>
      <c r="O25738" s="18">
        <f t="shared" si="1214"/>
        <v>9</v>
      </c>
      <c r="P25738" s="16">
        <f t="shared" si="1215"/>
        <v>9</v>
      </c>
    </row>
    <row r="25739" spans="2:16" ht="38.25">
      <c r="B25739" s="400"/>
      <c r="D25739" s="94" t="s">
        <v>25950</v>
      </c>
      <c r="E25739" s="14" t="s">
        <v>25987</v>
      </c>
      <c r="F25739" s="103" t="s">
        <v>25988</v>
      </c>
      <c r="G25739" s="21" t="s">
        <v>25989</v>
      </c>
      <c r="H25739" s="21" t="s">
        <v>25990</v>
      </c>
      <c r="L25739" s="18">
        <f t="shared" si="1216"/>
        <v>0</v>
      </c>
      <c r="M25739" s="14">
        <v>123</v>
      </c>
      <c r="O25739" s="18">
        <f t="shared" ref="O25739:O25802" si="1217">+N25739+M25739</f>
        <v>123</v>
      </c>
      <c r="P25739" s="16">
        <f t="shared" ref="P25739:P25802" si="1218">+L25739+O25739</f>
        <v>123</v>
      </c>
    </row>
    <row r="25740" spans="2:16" ht="38.25">
      <c r="B25740" s="400"/>
      <c r="D25740" s="94" t="s">
        <v>25950</v>
      </c>
      <c r="E25740" s="14" t="s">
        <v>25987</v>
      </c>
      <c r="F25740" s="103" t="s">
        <v>25988</v>
      </c>
      <c r="G25740" s="21" t="s">
        <v>25987</v>
      </c>
      <c r="H25740" s="21" t="s">
        <v>25988</v>
      </c>
      <c r="L25740" s="18">
        <f t="shared" si="1216"/>
        <v>0</v>
      </c>
      <c r="M25740" s="14">
        <v>86</v>
      </c>
      <c r="O25740" s="18">
        <f t="shared" si="1217"/>
        <v>86</v>
      </c>
      <c r="P25740" s="16">
        <f t="shared" si="1218"/>
        <v>86</v>
      </c>
    </row>
    <row r="25741" spans="2:16" ht="25.5">
      <c r="B25741" s="400"/>
      <c r="D25741" s="94" t="s">
        <v>25950</v>
      </c>
      <c r="E25741" s="14" t="s">
        <v>25991</v>
      </c>
      <c r="F25741" s="103" t="s">
        <v>25992</v>
      </c>
      <c r="G25741" s="21" t="s">
        <v>25991</v>
      </c>
      <c r="H25741" s="21" t="s">
        <v>25992</v>
      </c>
      <c r="L25741" s="18">
        <f t="shared" si="1216"/>
        <v>0</v>
      </c>
      <c r="M25741" s="14">
        <v>17</v>
      </c>
      <c r="O25741" s="18">
        <f t="shared" si="1217"/>
        <v>17</v>
      </c>
      <c r="P25741" s="16">
        <f t="shared" si="1218"/>
        <v>17</v>
      </c>
    </row>
    <row r="25742" spans="2:16" ht="25.5">
      <c r="B25742" s="400"/>
      <c r="D25742" s="94" t="s">
        <v>25950</v>
      </c>
      <c r="E25742" s="14" t="s">
        <v>25993</v>
      </c>
      <c r="F25742" s="103" t="s">
        <v>25994</v>
      </c>
      <c r="G25742" s="21" t="s">
        <v>25995</v>
      </c>
      <c r="H25742" s="21" t="s">
        <v>25996</v>
      </c>
      <c r="L25742" s="18">
        <f t="shared" si="1216"/>
        <v>0</v>
      </c>
      <c r="M25742" s="14">
        <v>178</v>
      </c>
      <c r="O25742" s="18">
        <f t="shared" si="1217"/>
        <v>178</v>
      </c>
      <c r="P25742" s="16">
        <f t="shared" si="1218"/>
        <v>178</v>
      </c>
    </row>
    <row r="25743" spans="2:16" ht="25.5">
      <c r="B25743" s="400"/>
      <c r="D25743" s="94" t="s">
        <v>25950</v>
      </c>
      <c r="E25743" s="14" t="s">
        <v>25993</v>
      </c>
      <c r="F25743" s="103" t="s">
        <v>25994</v>
      </c>
      <c r="G25743" s="21" t="s">
        <v>25993</v>
      </c>
      <c r="H25743" s="21" t="s">
        <v>25994</v>
      </c>
      <c r="L25743" s="18">
        <f t="shared" ref="L25743:L25806" si="1219">+J25743+K25743</f>
        <v>0</v>
      </c>
      <c r="M25743" s="14">
        <v>151</v>
      </c>
      <c r="O25743" s="18">
        <f t="shared" si="1217"/>
        <v>151</v>
      </c>
      <c r="P25743" s="16">
        <f t="shared" si="1218"/>
        <v>151</v>
      </c>
    </row>
    <row r="25744" spans="2:16" ht="25.5">
      <c r="B25744" s="400"/>
      <c r="D25744" s="94" t="s">
        <v>25997</v>
      </c>
      <c r="E25744" s="14" t="s">
        <v>25998</v>
      </c>
      <c r="F25744" s="103" t="s">
        <v>25999</v>
      </c>
      <c r="G25744" s="21" t="s">
        <v>26000</v>
      </c>
      <c r="H25744" s="21" t="s">
        <v>17392</v>
      </c>
      <c r="J25744" s="16">
        <v>632</v>
      </c>
      <c r="L25744" s="18">
        <f t="shared" si="1219"/>
        <v>632</v>
      </c>
      <c r="O25744" s="18">
        <f t="shared" si="1217"/>
        <v>0</v>
      </c>
      <c r="P25744" s="16">
        <f t="shared" si="1218"/>
        <v>632</v>
      </c>
    </row>
    <row r="25745" spans="2:16" ht="25.5">
      <c r="B25745" s="400"/>
      <c r="D25745" s="94" t="s">
        <v>25997</v>
      </c>
      <c r="E25745" s="14" t="s">
        <v>25998</v>
      </c>
      <c r="F25745" s="103" t="s">
        <v>25999</v>
      </c>
      <c r="G25745" s="21" t="s">
        <v>25998</v>
      </c>
      <c r="H25745" s="21" t="s">
        <v>26001</v>
      </c>
      <c r="J25745" s="16">
        <v>250</v>
      </c>
      <c r="L25745" s="18">
        <f t="shared" si="1219"/>
        <v>250</v>
      </c>
      <c r="O25745" s="18">
        <f t="shared" si="1217"/>
        <v>0</v>
      </c>
      <c r="P25745" s="16">
        <f t="shared" si="1218"/>
        <v>250</v>
      </c>
    </row>
    <row r="25746" spans="2:16" ht="25.5">
      <c r="B25746" s="400"/>
      <c r="D25746" s="94" t="s">
        <v>25997</v>
      </c>
      <c r="E25746" s="14" t="s">
        <v>26002</v>
      </c>
      <c r="F25746" s="103" t="s">
        <v>26003</v>
      </c>
      <c r="G25746" s="21" t="s">
        <v>26002</v>
      </c>
      <c r="H25746" s="21" t="s">
        <v>26003</v>
      </c>
      <c r="J25746" s="16">
        <v>44</v>
      </c>
      <c r="L25746" s="18">
        <f t="shared" si="1219"/>
        <v>44</v>
      </c>
      <c r="O25746" s="18">
        <f t="shared" si="1217"/>
        <v>0</v>
      </c>
      <c r="P25746" s="16">
        <f t="shared" si="1218"/>
        <v>44</v>
      </c>
    </row>
    <row r="25747" spans="2:16" ht="25.5">
      <c r="B25747" s="400"/>
      <c r="D25747" s="94" t="s">
        <v>25997</v>
      </c>
      <c r="E25747" s="14" t="s">
        <v>26004</v>
      </c>
      <c r="F25747" s="103" t="s">
        <v>26005</v>
      </c>
      <c r="G25747" s="21" t="s">
        <v>26004</v>
      </c>
      <c r="H25747" s="21" t="s">
        <v>26005</v>
      </c>
      <c r="J25747" s="16">
        <v>70</v>
      </c>
      <c r="L25747" s="18">
        <f t="shared" si="1219"/>
        <v>70</v>
      </c>
      <c r="O25747" s="18">
        <f t="shared" si="1217"/>
        <v>0</v>
      </c>
      <c r="P25747" s="16">
        <f t="shared" si="1218"/>
        <v>70</v>
      </c>
    </row>
    <row r="25748" spans="2:16" ht="25.5">
      <c r="B25748" s="400"/>
      <c r="D25748" s="94" t="s">
        <v>25997</v>
      </c>
      <c r="E25748" s="14" t="s">
        <v>26006</v>
      </c>
      <c r="F25748" s="103" t="s">
        <v>26007</v>
      </c>
      <c r="G25748" s="21" t="s">
        <v>26006</v>
      </c>
      <c r="H25748" s="21" t="s">
        <v>26007</v>
      </c>
      <c r="J25748" s="16">
        <v>44</v>
      </c>
      <c r="L25748" s="18">
        <f t="shared" si="1219"/>
        <v>44</v>
      </c>
      <c r="O25748" s="18">
        <f t="shared" si="1217"/>
        <v>0</v>
      </c>
      <c r="P25748" s="16">
        <f t="shared" si="1218"/>
        <v>44</v>
      </c>
    </row>
    <row r="25749" spans="2:16" ht="25.5">
      <c r="B25749" s="400"/>
      <c r="D25749" s="94" t="s">
        <v>25997</v>
      </c>
      <c r="E25749" s="14" t="s">
        <v>26008</v>
      </c>
      <c r="F25749" s="103" t="s">
        <v>26009</v>
      </c>
      <c r="G25749" s="21" t="s">
        <v>26008</v>
      </c>
      <c r="H25749" s="21" t="s">
        <v>26009</v>
      </c>
      <c r="J25749" s="16">
        <v>16</v>
      </c>
      <c r="L25749" s="18">
        <f t="shared" si="1219"/>
        <v>16</v>
      </c>
      <c r="O25749" s="18">
        <f t="shared" si="1217"/>
        <v>0</v>
      </c>
      <c r="P25749" s="16">
        <f t="shared" si="1218"/>
        <v>16</v>
      </c>
    </row>
    <row r="25750" spans="2:16" ht="25.5">
      <c r="B25750" s="400"/>
      <c r="D25750" s="94" t="s">
        <v>25997</v>
      </c>
      <c r="E25750" s="14" t="s">
        <v>26010</v>
      </c>
      <c r="F25750" s="103" t="s">
        <v>26011</v>
      </c>
      <c r="G25750" s="21" t="s">
        <v>26010</v>
      </c>
      <c r="H25750" s="21" t="s">
        <v>26011</v>
      </c>
      <c r="J25750" s="16">
        <v>24</v>
      </c>
      <c r="L25750" s="18">
        <f t="shared" si="1219"/>
        <v>24</v>
      </c>
      <c r="O25750" s="18">
        <f t="shared" si="1217"/>
        <v>0</v>
      </c>
      <c r="P25750" s="16">
        <f t="shared" si="1218"/>
        <v>24</v>
      </c>
    </row>
    <row r="25751" spans="2:16" ht="25.5">
      <c r="B25751" s="400"/>
      <c r="D25751" s="94" t="s">
        <v>25997</v>
      </c>
      <c r="E25751" s="14" t="s">
        <v>26012</v>
      </c>
      <c r="F25751" s="103" t="s">
        <v>26013</v>
      </c>
      <c r="G25751" s="21" t="s">
        <v>26012</v>
      </c>
      <c r="H25751" s="21" t="s">
        <v>26013</v>
      </c>
      <c r="J25751" s="16">
        <v>206</v>
      </c>
      <c r="L25751" s="18">
        <f t="shared" si="1219"/>
        <v>206</v>
      </c>
      <c r="O25751" s="18">
        <f t="shared" si="1217"/>
        <v>0</v>
      </c>
      <c r="P25751" s="16">
        <f t="shared" si="1218"/>
        <v>206</v>
      </c>
    </row>
    <row r="25752" spans="2:16" ht="25.5">
      <c r="B25752" s="400"/>
      <c r="D25752" s="94" t="s">
        <v>25997</v>
      </c>
      <c r="E25752" s="14" t="s">
        <v>26014</v>
      </c>
      <c r="F25752" s="103" t="s">
        <v>26015</v>
      </c>
      <c r="G25752" s="21" t="s">
        <v>26014</v>
      </c>
      <c r="H25752" s="21" t="s">
        <v>26015</v>
      </c>
      <c r="J25752" s="16">
        <v>79</v>
      </c>
      <c r="L25752" s="18">
        <f t="shared" si="1219"/>
        <v>79</v>
      </c>
      <c r="O25752" s="18">
        <f t="shared" si="1217"/>
        <v>0</v>
      </c>
      <c r="P25752" s="16">
        <f t="shared" si="1218"/>
        <v>79</v>
      </c>
    </row>
    <row r="25753" spans="2:16" ht="25.5">
      <c r="B25753" s="400"/>
      <c r="D25753" s="94" t="s">
        <v>25997</v>
      </c>
      <c r="E25753" s="14" t="s">
        <v>26016</v>
      </c>
      <c r="F25753" s="103" t="s">
        <v>26017</v>
      </c>
      <c r="G25753" s="21" t="s">
        <v>26016</v>
      </c>
      <c r="H25753" s="21" t="s">
        <v>26017</v>
      </c>
      <c r="J25753" s="16">
        <v>20</v>
      </c>
      <c r="L25753" s="18">
        <f t="shared" si="1219"/>
        <v>20</v>
      </c>
      <c r="O25753" s="18">
        <f t="shared" si="1217"/>
        <v>0</v>
      </c>
      <c r="P25753" s="16">
        <f t="shared" si="1218"/>
        <v>20</v>
      </c>
    </row>
    <row r="25754" spans="2:16" ht="25.5">
      <c r="B25754" s="400"/>
      <c r="D25754" s="94" t="s">
        <v>25997</v>
      </c>
      <c r="E25754" s="14" t="s">
        <v>26018</v>
      </c>
      <c r="F25754" s="103" t="s">
        <v>26019</v>
      </c>
      <c r="G25754" s="21" t="s">
        <v>26018</v>
      </c>
      <c r="H25754" s="21" t="s">
        <v>26019</v>
      </c>
      <c r="J25754" s="16">
        <v>27</v>
      </c>
      <c r="L25754" s="18">
        <f t="shared" si="1219"/>
        <v>27</v>
      </c>
      <c r="O25754" s="18">
        <f t="shared" si="1217"/>
        <v>0</v>
      </c>
      <c r="P25754" s="16">
        <f t="shared" si="1218"/>
        <v>27</v>
      </c>
    </row>
    <row r="25755" spans="2:16" ht="25.5">
      <c r="B25755" s="400"/>
      <c r="D25755" s="94" t="s">
        <v>25997</v>
      </c>
      <c r="E25755" s="14" t="s">
        <v>26020</v>
      </c>
      <c r="F25755" s="103" t="s">
        <v>26021</v>
      </c>
      <c r="G25755" s="21" t="s">
        <v>26020</v>
      </c>
      <c r="H25755" s="21" t="s">
        <v>26021</v>
      </c>
      <c r="J25755" s="16">
        <v>89</v>
      </c>
      <c r="L25755" s="18">
        <f t="shared" si="1219"/>
        <v>89</v>
      </c>
      <c r="O25755" s="18">
        <f t="shared" si="1217"/>
        <v>0</v>
      </c>
      <c r="P25755" s="16">
        <f t="shared" si="1218"/>
        <v>89</v>
      </c>
    </row>
    <row r="25756" spans="2:16" ht="25.5">
      <c r="B25756" s="400"/>
      <c r="D25756" s="94" t="s">
        <v>25997</v>
      </c>
      <c r="E25756" s="14" t="s">
        <v>26022</v>
      </c>
      <c r="F25756" s="103" t="s">
        <v>26023</v>
      </c>
      <c r="G25756" s="21" t="s">
        <v>26022</v>
      </c>
      <c r="H25756" s="21" t="s">
        <v>26024</v>
      </c>
      <c r="J25756" s="16">
        <v>19</v>
      </c>
      <c r="L25756" s="18">
        <f t="shared" si="1219"/>
        <v>19</v>
      </c>
      <c r="O25756" s="18">
        <f t="shared" si="1217"/>
        <v>0</v>
      </c>
      <c r="P25756" s="16">
        <f t="shared" si="1218"/>
        <v>19</v>
      </c>
    </row>
    <row r="25757" spans="2:16" ht="25.5">
      <c r="B25757" s="400"/>
      <c r="D25757" s="94" t="s">
        <v>25997</v>
      </c>
      <c r="E25757" s="14" t="s">
        <v>26025</v>
      </c>
      <c r="F25757" s="103" t="s">
        <v>26026</v>
      </c>
      <c r="G25757" s="21" t="s">
        <v>26025</v>
      </c>
      <c r="H25757" s="21" t="s">
        <v>26026</v>
      </c>
      <c r="J25757" s="16">
        <v>50</v>
      </c>
      <c r="L25757" s="18">
        <f t="shared" si="1219"/>
        <v>50</v>
      </c>
      <c r="O25757" s="18">
        <f t="shared" si="1217"/>
        <v>0</v>
      </c>
      <c r="P25757" s="16">
        <f t="shared" si="1218"/>
        <v>50</v>
      </c>
    </row>
    <row r="25758" spans="2:16" ht="25.5">
      <c r="B25758" s="400"/>
      <c r="D25758" s="94" t="s">
        <v>25997</v>
      </c>
      <c r="E25758" s="14" t="s">
        <v>26027</v>
      </c>
      <c r="F25758" s="103" t="s">
        <v>26028</v>
      </c>
      <c r="G25758" s="21" t="s">
        <v>26027</v>
      </c>
      <c r="H25758" s="21" t="s">
        <v>26028</v>
      </c>
      <c r="J25758" s="16">
        <v>22</v>
      </c>
      <c r="L25758" s="18">
        <f t="shared" si="1219"/>
        <v>22</v>
      </c>
      <c r="O25758" s="18">
        <f t="shared" si="1217"/>
        <v>0</v>
      </c>
      <c r="P25758" s="16">
        <f t="shared" si="1218"/>
        <v>22</v>
      </c>
    </row>
    <row r="25759" spans="2:16" ht="25.5">
      <c r="B25759" s="400"/>
      <c r="D25759" s="94" t="s">
        <v>25997</v>
      </c>
      <c r="E25759" s="14" t="s">
        <v>26029</v>
      </c>
      <c r="F25759" s="103" t="s">
        <v>26030</v>
      </c>
      <c r="G25759" s="21" t="s">
        <v>26029</v>
      </c>
      <c r="H25759" s="21" t="s">
        <v>26030</v>
      </c>
      <c r="J25759" s="16">
        <v>49</v>
      </c>
      <c r="L25759" s="18">
        <f t="shared" si="1219"/>
        <v>49</v>
      </c>
      <c r="O25759" s="18">
        <f t="shared" si="1217"/>
        <v>0</v>
      </c>
      <c r="P25759" s="16">
        <f t="shared" si="1218"/>
        <v>49</v>
      </c>
    </row>
    <row r="25760" spans="2:16" ht="25.5">
      <c r="B25760" s="400"/>
      <c r="D25760" s="94" t="s">
        <v>25997</v>
      </c>
      <c r="E25760" s="14" t="s">
        <v>26031</v>
      </c>
      <c r="F25760" s="103" t="s">
        <v>25909</v>
      </c>
      <c r="G25760" s="21" t="s">
        <v>26031</v>
      </c>
      <c r="H25760" s="21" t="s">
        <v>25909</v>
      </c>
      <c r="J25760" s="16">
        <v>46</v>
      </c>
      <c r="L25760" s="18">
        <f t="shared" si="1219"/>
        <v>46</v>
      </c>
      <c r="O25760" s="18">
        <f t="shared" si="1217"/>
        <v>0</v>
      </c>
      <c r="P25760" s="16">
        <f t="shared" si="1218"/>
        <v>46</v>
      </c>
    </row>
    <row r="25761" spans="2:16" ht="25.5">
      <c r="B25761" s="400"/>
      <c r="D25761" s="94" t="s">
        <v>25997</v>
      </c>
      <c r="E25761" s="14" t="s">
        <v>26032</v>
      </c>
      <c r="F25761" s="103" t="s">
        <v>26033</v>
      </c>
      <c r="G25761" s="21" t="s">
        <v>26032</v>
      </c>
      <c r="H25761" s="21" t="s">
        <v>26033</v>
      </c>
      <c r="J25761" s="16">
        <v>50</v>
      </c>
      <c r="L25761" s="18">
        <f t="shared" si="1219"/>
        <v>50</v>
      </c>
      <c r="O25761" s="18">
        <f t="shared" si="1217"/>
        <v>0</v>
      </c>
      <c r="P25761" s="16">
        <f t="shared" si="1218"/>
        <v>50</v>
      </c>
    </row>
    <row r="25762" spans="2:16" ht="25.5">
      <c r="B25762" s="400"/>
      <c r="D25762" s="94" t="s">
        <v>25997</v>
      </c>
      <c r="E25762" s="14" t="s">
        <v>26034</v>
      </c>
      <c r="F25762" s="103" t="s">
        <v>26035</v>
      </c>
      <c r="G25762" s="21" t="s">
        <v>26034</v>
      </c>
      <c r="H25762" s="21" t="s">
        <v>26035</v>
      </c>
      <c r="J25762" s="16">
        <v>57</v>
      </c>
      <c r="L25762" s="18">
        <f t="shared" si="1219"/>
        <v>57</v>
      </c>
      <c r="O25762" s="18">
        <f t="shared" si="1217"/>
        <v>0</v>
      </c>
      <c r="P25762" s="16">
        <f t="shared" si="1218"/>
        <v>57</v>
      </c>
    </row>
    <row r="25763" spans="2:16" ht="25.5">
      <c r="B25763" s="400"/>
      <c r="D25763" s="94" t="s">
        <v>25997</v>
      </c>
      <c r="E25763" s="14" t="s">
        <v>26036</v>
      </c>
      <c r="F25763" s="103" t="s">
        <v>26037</v>
      </c>
      <c r="G25763" s="21" t="s">
        <v>26036</v>
      </c>
      <c r="H25763" s="21" t="s">
        <v>26037</v>
      </c>
      <c r="J25763" s="16">
        <v>85</v>
      </c>
      <c r="L25763" s="18">
        <f t="shared" si="1219"/>
        <v>85</v>
      </c>
      <c r="O25763" s="18">
        <f t="shared" si="1217"/>
        <v>0</v>
      </c>
      <c r="P25763" s="16">
        <f t="shared" si="1218"/>
        <v>85</v>
      </c>
    </row>
    <row r="25764" spans="2:16" ht="25.5">
      <c r="B25764" s="400"/>
      <c r="D25764" s="94" t="s">
        <v>25997</v>
      </c>
      <c r="E25764" s="14" t="s">
        <v>26038</v>
      </c>
      <c r="F25764" s="103" t="s">
        <v>25570</v>
      </c>
      <c r="G25764" s="21" t="s">
        <v>26038</v>
      </c>
      <c r="H25764" s="21" t="s">
        <v>25570</v>
      </c>
      <c r="J25764" s="16">
        <v>65</v>
      </c>
      <c r="L25764" s="18">
        <f t="shared" si="1219"/>
        <v>65</v>
      </c>
      <c r="O25764" s="18">
        <f t="shared" si="1217"/>
        <v>0</v>
      </c>
      <c r="P25764" s="16">
        <f t="shared" si="1218"/>
        <v>65</v>
      </c>
    </row>
    <row r="25765" spans="2:16" ht="25.5">
      <c r="B25765" s="400"/>
      <c r="D25765" s="94" t="s">
        <v>25997</v>
      </c>
      <c r="E25765" s="14" t="s">
        <v>26039</v>
      </c>
      <c r="F25765" s="103" t="s">
        <v>26040</v>
      </c>
      <c r="G25765" s="21" t="s">
        <v>26039</v>
      </c>
      <c r="H25765" s="21" t="s">
        <v>26040</v>
      </c>
      <c r="J25765" s="16">
        <v>63</v>
      </c>
      <c r="L25765" s="18">
        <f t="shared" si="1219"/>
        <v>63</v>
      </c>
      <c r="O25765" s="18">
        <f t="shared" si="1217"/>
        <v>0</v>
      </c>
      <c r="P25765" s="16">
        <f t="shared" si="1218"/>
        <v>63</v>
      </c>
    </row>
    <row r="25766" spans="2:16" ht="25.5">
      <c r="B25766" s="400"/>
      <c r="D25766" s="94" t="s">
        <v>25997</v>
      </c>
      <c r="E25766" s="14" t="s">
        <v>26041</v>
      </c>
      <c r="F25766" s="103" t="s">
        <v>26042</v>
      </c>
      <c r="G25766" s="21" t="s">
        <v>26041</v>
      </c>
      <c r="H25766" s="21" t="s">
        <v>26042</v>
      </c>
      <c r="J25766" s="16">
        <v>154</v>
      </c>
      <c r="L25766" s="18">
        <f t="shared" si="1219"/>
        <v>154</v>
      </c>
      <c r="O25766" s="18">
        <f t="shared" si="1217"/>
        <v>0</v>
      </c>
      <c r="P25766" s="16">
        <f t="shared" si="1218"/>
        <v>154</v>
      </c>
    </row>
    <row r="25767" spans="2:16" ht="25.5">
      <c r="B25767" s="400"/>
      <c r="D25767" s="94" t="s">
        <v>25997</v>
      </c>
      <c r="E25767" s="14" t="s">
        <v>26043</v>
      </c>
      <c r="F25767" s="103" t="s">
        <v>26044</v>
      </c>
      <c r="G25767" s="21" t="s">
        <v>26043</v>
      </c>
      <c r="H25767" s="21" t="s">
        <v>26044</v>
      </c>
      <c r="J25767" s="16">
        <v>15</v>
      </c>
      <c r="L25767" s="18">
        <f t="shared" si="1219"/>
        <v>15</v>
      </c>
      <c r="O25767" s="18">
        <f t="shared" si="1217"/>
        <v>0</v>
      </c>
      <c r="P25767" s="16">
        <f t="shared" si="1218"/>
        <v>15</v>
      </c>
    </row>
    <row r="25768" spans="2:16" ht="25.5">
      <c r="B25768" s="400"/>
      <c r="D25768" s="94" t="s">
        <v>25997</v>
      </c>
      <c r="E25768" s="14" t="s">
        <v>26045</v>
      </c>
      <c r="F25768" s="103" t="s">
        <v>26046</v>
      </c>
      <c r="G25768" s="21" t="s">
        <v>26045</v>
      </c>
      <c r="H25768" s="21" t="s">
        <v>26046</v>
      </c>
      <c r="J25768" s="16">
        <v>40</v>
      </c>
      <c r="L25768" s="18">
        <f t="shared" si="1219"/>
        <v>40</v>
      </c>
      <c r="O25768" s="18">
        <f t="shared" si="1217"/>
        <v>0</v>
      </c>
      <c r="P25768" s="16">
        <f t="shared" si="1218"/>
        <v>40</v>
      </c>
    </row>
    <row r="25769" spans="2:16" ht="38.25">
      <c r="B25769" s="400"/>
      <c r="D25769" s="94" t="s">
        <v>25997</v>
      </c>
      <c r="E25769" s="14" t="s">
        <v>26047</v>
      </c>
      <c r="F25769" s="103" t="s">
        <v>26048</v>
      </c>
      <c r="G25769" s="21" t="s">
        <v>26047</v>
      </c>
      <c r="H25769" s="21" t="s">
        <v>26048</v>
      </c>
      <c r="J25769" s="16">
        <v>39</v>
      </c>
      <c r="L25769" s="18">
        <f t="shared" si="1219"/>
        <v>39</v>
      </c>
      <c r="O25769" s="18">
        <f t="shared" si="1217"/>
        <v>0</v>
      </c>
      <c r="P25769" s="16">
        <f t="shared" si="1218"/>
        <v>39</v>
      </c>
    </row>
    <row r="25770" spans="2:16" ht="25.5">
      <c r="B25770" s="400"/>
      <c r="D25770" s="94" t="s">
        <v>25997</v>
      </c>
      <c r="E25770" s="14" t="s">
        <v>26049</v>
      </c>
      <c r="F25770" s="103" t="s">
        <v>26050</v>
      </c>
      <c r="G25770" s="21" t="s">
        <v>26049</v>
      </c>
      <c r="H25770" s="21" t="s">
        <v>26050</v>
      </c>
      <c r="J25770" s="16">
        <v>25</v>
      </c>
      <c r="L25770" s="18">
        <f t="shared" si="1219"/>
        <v>25</v>
      </c>
      <c r="O25770" s="18">
        <f t="shared" si="1217"/>
        <v>0</v>
      </c>
      <c r="P25770" s="16">
        <f t="shared" si="1218"/>
        <v>25</v>
      </c>
    </row>
    <row r="25771" spans="2:16" ht="25.5">
      <c r="B25771" s="400"/>
      <c r="D25771" s="94" t="s">
        <v>25997</v>
      </c>
      <c r="E25771" s="14" t="s">
        <v>26051</v>
      </c>
      <c r="F25771" s="103" t="s">
        <v>26052</v>
      </c>
      <c r="G25771" s="21" t="s">
        <v>26051</v>
      </c>
      <c r="H25771" s="21" t="s">
        <v>26052</v>
      </c>
      <c r="J25771" s="16">
        <v>22</v>
      </c>
      <c r="L25771" s="18">
        <f t="shared" si="1219"/>
        <v>22</v>
      </c>
      <c r="O25771" s="18">
        <f t="shared" si="1217"/>
        <v>0</v>
      </c>
      <c r="P25771" s="16">
        <f t="shared" si="1218"/>
        <v>22</v>
      </c>
    </row>
    <row r="25772" spans="2:16" ht="25.5">
      <c r="B25772" s="400"/>
      <c r="D25772" s="94" t="s">
        <v>25997</v>
      </c>
      <c r="E25772" s="14" t="s">
        <v>26053</v>
      </c>
      <c r="F25772" s="103" t="s">
        <v>18540</v>
      </c>
      <c r="G25772" s="21" t="s">
        <v>26053</v>
      </c>
      <c r="H25772" s="21" t="s">
        <v>18540</v>
      </c>
      <c r="J25772" s="16">
        <v>20</v>
      </c>
      <c r="L25772" s="18">
        <f t="shared" si="1219"/>
        <v>20</v>
      </c>
      <c r="O25772" s="18">
        <f t="shared" si="1217"/>
        <v>0</v>
      </c>
      <c r="P25772" s="16">
        <f t="shared" si="1218"/>
        <v>20</v>
      </c>
    </row>
    <row r="25773" spans="2:16" ht="25.5">
      <c r="B25773" s="400"/>
      <c r="D25773" s="94" t="s">
        <v>25997</v>
      </c>
      <c r="E25773" s="14" t="s">
        <v>26054</v>
      </c>
      <c r="F25773" s="103" t="s">
        <v>26055</v>
      </c>
      <c r="G25773" s="21" t="s">
        <v>26054</v>
      </c>
      <c r="H25773" s="21" t="s">
        <v>26055</v>
      </c>
      <c r="J25773" s="16">
        <v>26</v>
      </c>
      <c r="L25773" s="18">
        <f t="shared" si="1219"/>
        <v>26</v>
      </c>
      <c r="O25773" s="18">
        <f t="shared" si="1217"/>
        <v>0</v>
      </c>
      <c r="P25773" s="16">
        <f t="shared" si="1218"/>
        <v>26</v>
      </c>
    </row>
    <row r="25774" spans="2:16" ht="38.25">
      <c r="B25774" s="400"/>
      <c r="D25774" s="94" t="s">
        <v>25997</v>
      </c>
      <c r="E25774" s="14" t="s">
        <v>26056</v>
      </c>
      <c r="F25774" s="103" t="s">
        <v>26057</v>
      </c>
      <c r="G25774" s="21" t="s">
        <v>26058</v>
      </c>
      <c r="H25774" s="21" t="s">
        <v>26059</v>
      </c>
      <c r="J25774" s="16">
        <v>168</v>
      </c>
      <c r="L25774" s="18">
        <f t="shared" si="1219"/>
        <v>168</v>
      </c>
      <c r="O25774" s="18">
        <f t="shared" si="1217"/>
        <v>0</v>
      </c>
      <c r="P25774" s="16">
        <f t="shared" si="1218"/>
        <v>168</v>
      </c>
    </row>
    <row r="25775" spans="2:16" ht="38.25">
      <c r="B25775" s="400"/>
      <c r="D25775" s="94" t="s">
        <v>25997</v>
      </c>
      <c r="E25775" s="14" t="s">
        <v>26056</v>
      </c>
      <c r="F25775" s="103" t="s">
        <v>26057</v>
      </c>
      <c r="G25775" s="21" t="s">
        <v>26056</v>
      </c>
      <c r="H25775" s="21" t="s">
        <v>26057</v>
      </c>
      <c r="J25775" s="16">
        <v>107</v>
      </c>
      <c r="L25775" s="18">
        <f t="shared" si="1219"/>
        <v>107</v>
      </c>
      <c r="O25775" s="18">
        <f t="shared" si="1217"/>
        <v>0</v>
      </c>
      <c r="P25775" s="16">
        <f t="shared" si="1218"/>
        <v>107</v>
      </c>
    </row>
    <row r="25776" spans="2:16" ht="25.5">
      <c r="B25776" s="400"/>
      <c r="D25776" s="94" t="s">
        <v>25997</v>
      </c>
      <c r="E25776" s="14" t="s">
        <v>26060</v>
      </c>
      <c r="F25776" s="103" t="s">
        <v>26061</v>
      </c>
      <c r="G25776" s="21" t="s">
        <v>26060</v>
      </c>
      <c r="H25776" s="21" t="s">
        <v>26061</v>
      </c>
      <c r="J25776" s="16">
        <v>18</v>
      </c>
      <c r="L25776" s="18">
        <f t="shared" si="1219"/>
        <v>18</v>
      </c>
      <c r="O25776" s="18">
        <f t="shared" si="1217"/>
        <v>0</v>
      </c>
      <c r="P25776" s="16">
        <f t="shared" si="1218"/>
        <v>18</v>
      </c>
    </row>
    <row r="25777" spans="2:16" ht="25.5">
      <c r="B25777" s="400"/>
      <c r="D25777" s="94" t="s">
        <v>25997</v>
      </c>
      <c r="E25777" s="14" t="s">
        <v>26062</v>
      </c>
      <c r="F25777" s="103" t="s">
        <v>26063</v>
      </c>
      <c r="G25777" s="21" t="s">
        <v>26062</v>
      </c>
      <c r="H25777" s="21" t="s">
        <v>26063</v>
      </c>
      <c r="J25777" s="16">
        <v>24</v>
      </c>
      <c r="L25777" s="18">
        <f t="shared" si="1219"/>
        <v>24</v>
      </c>
      <c r="O25777" s="18">
        <f t="shared" si="1217"/>
        <v>0</v>
      </c>
      <c r="P25777" s="16">
        <f t="shared" si="1218"/>
        <v>24</v>
      </c>
    </row>
    <row r="25778" spans="2:16" ht="38.25">
      <c r="B25778" s="400"/>
      <c r="D25778" s="94" t="s">
        <v>25997</v>
      </c>
      <c r="E25778" s="14" t="s">
        <v>26064</v>
      </c>
      <c r="F25778" s="103" t="s">
        <v>26065</v>
      </c>
      <c r="G25778" s="21" t="s">
        <v>26064</v>
      </c>
      <c r="H25778" s="21" t="s">
        <v>26066</v>
      </c>
      <c r="J25778" s="16">
        <v>19</v>
      </c>
      <c r="L25778" s="18">
        <f t="shared" si="1219"/>
        <v>19</v>
      </c>
      <c r="O25778" s="18">
        <f t="shared" si="1217"/>
        <v>0</v>
      </c>
      <c r="P25778" s="16">
        <f t="shared" si="1218"/>
        <v>19</v>
      </c>
    </row>
    <row r="25779" spans="2:16" ht="25.5">
      <c r="B25779" s="400"/>
      <c r="D25779" s="94" t="s">
        <v>25997</v>
      </c>
      <c r="E25779" s="14" t="s">
        <v>26067</v>
      </c>
      <c r="F25779" s="103" t="s">
        <v>26068</v>
      </c>
      <c r="G25779" s="21" t="s">
        <v>26067</v>
      </c>
      <c r="H25779" s="21" t="s">
        <v>26068</v>
      </c>
      <c r="J25779" s="16">
        <v>18</v>
      </c>
      <c r="L25779" s="18">
        <f t="shared" si="1219"/>
        <v>18</v>
      </c>
      <c r="O25779" s="18">
        <f t="shared" si="1217"/>
        <v>0</v>
      </c>
      <c r="P25779" s="16">
        <f t="shared" si="1218"/>
        <v>18</v>
      </c>
    </row>
    <row r="25780" spans="2:16" ht="25.5">
      <c r="B25780" s="400"/>
      <c r="D25780" s="94" t="s">
        <v>3992</v>
      </c>
      <c r="E25780" s="14" t="s">
        <v>26069</v>
      </c>
      <c r="F25780" s="103" t="s">
        <v>23742</v>
      </c>
      <c r="G25780" s="21" t="s">
        <v>26069</v>
      </c>
      <c r="H25780" s="21" t="s">
        <v>23742</v>
      </c>
      <c r="J25780" s="16">
        <v>16</v>
      </c>
      <c r="L25780" s="18">
        <f t="shared" si="1219"/>
        <v>16</v>
      </c>
      <c r="O25780" s="18">
        <f t="shared" si="1217"/>
        <v>0</v>
      </c>
      <c r="P25780" s="16">
        <f t="shared" si="1218"/>
        <v>16</v>
      </c>
    </row>
    <row r="25781" spans="2:16" ht="25.5">
      <c r="B25781" s="400"/>
      <c r="D25781" s="94" t="s">
        <v>3992</v>
      </c>
      <c r="E25781" s="14" t="s">
        <v>26070</v>
      </c>
      <c r="F25781" s="103" t="s">
        <v>12067</v>
      </c>
      <c r="G25781" s="21" t="s">
        <v>26071</v>
      </c>
      <c r="H25781" s="21" t="s">
        <v>26072</v>
      </c>
      <c r="J25781" s="16">
        <v>301</v>
      </c>
      <c r="L25781" s="18">
        <f t="shared" si="1219"/>
        <v>301</v>
      </c>
      <c r="O25781" s="18">
        <f t="shared" si="1217"/>
        <v>0</v>
      </c>
      <c r="P25781" s="16">
        <f t="shared" si="1218"/>
        <v>301</v>
      </c>
    </row>
    <row r="25782" spans="2:16" ht="25.5">
      <c r="B25782" s="400"/>
      <c r="D25782" s="94" t="s">
        <v>3992</v>
      </c>
      <c r="E25782" s="14" t="s">
        <v>26070</v>
      </c>
      <c r="F25782" s="103" t="s">
        <v>12067</v>
      </c>
      <c r="G25782" s="21" t="s">
        <v>26070</v>
      </c>
      <c r="H25782" s="21" t="s">
        <v>12067</v>
      </c>
      <c r="J25782" s="16">
        <v>153</v>
      </c>
      <c r="L25782" s="18">
        <f t="shared" si="1219"/>
        <v>153</v>
      </c>
      <c r="O25782" s="18">
        <f t="shared" si="1217"/>
        <v>0</v>
      </c>
      <c r="P25782" s="16">
        <f t="shared" si="1218"/>
        <v>153</v>
      </c>
    </row>
    <row r="25783" spans="2:16" ht="38.25">
      <c r="B25783" s="400"/>
      <c r="D25783" s="94" t="s">
        <v>13507</v>
      </c>
      <c r="E25783" s="14" t="s">
        <v>26073</v>
      </c>
      <c r="F25783" s="103" t="s">
        <v>26074</v>
      </c>
      <c r="G25783" s="21" t="s">
        <v>26073</v>
      </c>
      <c r="H25783" s="21" t="s">
        <v>26074</v>
      </c>
      <c r="J25783" s="16">
        <v>0</v>
      </c>
      <c r="L25783" s="18">
        <f t="shared" si="1219"/>
        <v>0</v>
      </c>
      <c r="M25783" s="14"/>
      <c r="O25783" s="18">
        <f t="shared" si="1217"/>
        <v>0</v>
      </c>
      <c r="P25783" s="16">
        <f t="shared" si="1218"/>
        <v>0</v>
      </c>
    </row>
    <row r="25784" spans="2:16" ht="25.5">
      <c r="B25784" s="400"/>
      <c r="D25784" s="94" t="s">
        <v>13507</v>
      </c>
      <c r="E25784" s="14" t="s">
        <v>26073</v>
      </c>
      <c r="F25784" s="103" t="s">
        <v>26074</v>
      </c>
      <c r="G25784" s="21" t="s">
        <v>26075</v>
      </c>
      <c r="H25784" s="21" t="s">
        <v>26076</v>
      </c>
      <c r="J25784" s="16">
        <v>494</v>
      </c>
      <c r="L25784" s="18">
        <f t="shared" si="1219"/>
        <v>494</v>
      </c>
      <c r="M25784" s="14"/>
      <c r="O25784" s="18">
        <f t="shared" si="1217"/>
        <v>0</v>
      </c>
      <c r="P25784" s="16">
        <f t="shared" si="1218"/>
        <v>494</v>
      </c>
    </row>
    <row r="25785" spans="2:16" ht="25.5">
      <c r="B25785" s="400"/>
      <c r="D25785" s="94" t="s">
        <v>13507</v>
      </c>
      <c r="E25785" s="14" t="s">
        <v>26073</v>
      </c>
      <c r="F25785" s="103" t="s">
        <v>26074</v>
      </c>
      <c r="G25785" s="21" t="s">
        <v>26077</v>
      </c>
      <c r="H25785" s="21" t="s">
        <v>18270</v>
      </c>
      <c r="J25785" s="16">
        <v>269</v>
      </c>
      <c r="L25785" s="18">
        <f t="shared" si="1219"/>
        <v>269</v>
      </c>
      <c r="M25785" s="14"/>
      <c r="O25785" s="18">
        <f t="shared" si="1217"/>
        <v>0</v>
      </c>
      <c r="P25785" s="16">
        <f t="shared" si="1218"/>
        <v>269</v>
      </c>
    </row>
    <row r="25786" spans="2:16" ht="25.5">
      <c r="B25786" s="400"/>
      <c r="D25786" s="94" t="s">
        <v>13507</v>
      </c>
      <c r="E25786" s="14" t="s">
        <v>26073</v>
      </c>
      <c r="F25786" s="103" t="s">
        <v>26074</v>
      </c>
      <c r="G25786" s="21" t="s">
        <v>26078</v>
      </c>
      <c r="H25786" s="21" t="s">
        <v>26079</v>
      </c>
      <c r="J25786" s="16">
        <v>120</v>
      </c>
      <c r="L25786" s="18">
        <f t="shared" si="1219"/>
        <v>120</v>
      </c>
      <c r="M25786" s="14"/>
      <c r="O25786" s="18">
        <f t="shared" si="1217"/>
        <v>0</v>
      </c>
      <c r="P25786" s="16">
        <f t="shared" si="1218"/>
        <v>120</v>
      </c>
    </row>
    <row r="25787" spans="2:16" ht="25.5">
      <c r="B25787" s="400"/>
      <c r="D25787" s="94" t="s">
        <v>13507</v>
      </c>
      <c r="E25787" s="14" t="s">
        <v>26080</v>
      </c>
      <c r="F25787" s="103" t="s">
        <v>26081</v>
      </c>
      <c r="G25787" s="21" t="s">
        <v>26080</v>
      </c>
      <c r="H25787" s="21" t="s">
        <v>26081</v>
      </c>
      <c r="J25787" s="16">
        <v>66</v>
      </c>
      <c r="L25787" s="18">
        <f t="shared" si="1219"/>
        <v>66</v>
      </c>
      <c r="M25787" s="14"/>
      <c r="O25787" s="18">
        <f t="shared" si="1217"/>
        <v>0</v>
      </c>
      <c r="P25787" s="16">
        <f t="shared" si="1218"/>
        <v>66</v>
      </c>
    </row>
    <row r="25788" spans="2:16" ht="25.5">
      <c r="B25788" s="400"/>
      <c r="D25788" s="94" t="s">
        <v>13507</v>
      </c>
      <c r="E25788" s="14" t="s">
        <v>26082</v>
      </c>
      <c r="F25788" s="103" t="s">
        <v>26083</v>
      </c>
      <c r="G25788" s="21" t="s">
        <v>26084</v>
      </c>
      <c r="H25788" s="21" t="s">
        <v>13741</v>
      </c>
      <c r="J25788" s="16">
        <v>687</v>
      </c>
      <c r="L25788" s="18">
        <f t="shared" si="1219"/>
        <v>687</v>
      </c>
      <c r="M25788" s="14"/>
      <c r="O25788" s="18">
        <f t="shared" si="1217"/>
        <v>0</v>
      </c>
      <c r="P25788" s="16">
        <f t="shared" si="1218"/>
        <v>687</v>
      </c>
    </row>
    <row r="25789" spans="2:16" ht="25.5">
      <c r="B25789" s="400"/>
      <c r="D25789" s="94" t="s">
        <v>13507</v>
      </c>
      <c r="E25789" s="14" t="s">
        <v>26082</v>
      </c>
      <c r="F25789" s="103" t="s">
        <v>26083</v>
      </c>
      <c r="G25789" s="21" t="s">
        <v>26082</v>
      </c>
      <c r="H25789" s="21" t="s">
        <v>26083</v>
      </c>
      <c r="J25789" s="16">
        <v>0</v>
      </c>
      <c r="L25789" s="18">
        <f t="shared" si="1219"/>
        <v>0</v>
      </c>
      <c r="M25789" s="14"/>
      <c r="O25789" s="18">
        <f t="shared" si="1217"/>
        <v>0</v>
      </c>
      <c r="P25789" s="16">
        <f t="shared" si="1218"/>
        <v>0</v>
      </c>
    </row>
    <row r="25790" spans="2:16" ht="25.5">
      <c r="B25790" s="400"/>
      <c r="D25790" s="94" t="s">
        <v>13507</v>
      </c>
      <c r="E25790" s="14" t="s">
        <v>26085</v>
      </c>
      <c r="F25790" s="103" t="s">
        <v>3182</v>
      </c>
      <c r="G25790" s="21" t="s">
        <v>26085</v>
      </c>
      <c r="H25790" s="21" t="s">
        <v>3182</v>
      </c>
      <c r="J25790" s="16">
        <v>56</v>
      </c>
      <c r="L25790" s="18">
        <f t="shared" si="1219"/>
        <v>56</v>
      </c>
      <c r="M25790" s="14"/>
      <c r="O25790" s="18">
        <f t="shared" si="1217"/>
        <v>0</v>
      </c>
      <c r="P25790" s="16">
        <f t="shared" si="1218"/>
        <v>56</v>
      </c>
    </row>
    <row r="25791" spans="2:16" ht="25.5">
      <c r="B25791" s="400"/>
      <c r="D25791" s="94" t="s">
        <v>13507</v>
      </c>
      <c r="E25791" s="14" t="s">
        <v>26086</v>
      </c>
      <c r="F25791" s="103" t="s">
        <v>3294</v>
      </c>
      <c r="G25791" s="21" t="s">
        <v>26086</v>
      </c>
      <c r="H25791" s="21" t="s">
        <v>3294</v>
      </c>
      <c r="J25791" s="16">
        <v>42</v>
      </c>
      <c r="L25791" s="18">
        <f t="shared" si="1219"/>
        <v>42</v>
      </c>
      <c r="M25791" s="14"/>
      <c r="O25791" s="18">
        <f t="shared" si="1217"/>
        <v>0</v>
      </c>
      <c r="P25791" s="16">
        <f t="shared" si="1218"/>
        <v>42</v>
      </c>
    </row>
    <row r="25792" spans="2:16" ht="25.5">
      <c r="B25792" s="400"/>
      <c r="D25792" s="94" t="s">
        <v>13507</v>
      </c>
      <c r="E25792" s="14" t="s">
        <v>26086</v>
      </c>
      <c r="F25792" s="103" t="s">
        <v>3294</v>
      </c>
      <c r="G25792" s="21" t="s">
        <v>26086</v>
      </c>
      <c r="H25792" s="21" t="s">
        <v>3294</v>
      </c>
      <c r="J25792" s="16">
        <v>41</v>
      </c>
      <c r="L25792" s="18">
        <f t="shared" si="1219"/>
        <v>41</v>
      </c>
      <c r="M25792" s="14"/>
      <c r="O25792" s="18">
        <f t="shared" si="1217"/>
        <v>0</v>
      </c>
      <c r="P25792" s="16">
        <f t="shared" si="1218"/>
        <v>41</v>
      </c>
    </row>
    <row r="25793" spans="2:16" ht="25.5">
      <c r="B25793" s="400"/>
      <c r="D25793" s="94" t="s">
        <v>13507</v>
      </c>
      <c r="E25793" s="14" t="s">
        <v>26087</v>
      </c>
      <c r="F25793" s="103" t="s">
        <v>1357</v>
      </c>
      <c r="G25793" s="21" t="s">
        <v>26087</v>
      </c>
      <c r="H25793" s="21" t="s">
        <v>1357</v>
      </c>
      <c r="J25793" s="16">
        <v>133</v>
      </c>
      <c r="L25793" s="18">
        <f t="shared" si="1219"/>
        <v>133</v>
      </c>
      <c r="M25793" s="14"/>
      <c r="O25793" s="18">
        <f t="shared" si="1217"/>
        <v>0</v>
      </c>
      <c r="P25793" s="16">
        <f t="shared" si="1218"/>
        <v>133</v>
      </c>
    </row>
    <row r="25794" spans="2:16" ht="25.5">
      <c r="B25794" s="400"/>
      <c r="D25794" s="94" t="s">
        <v>13507</v>
      </c>
      <c r="E25794" s="14" t="s">
        <v>26087</v>
      </c>
      <c r="F25794" s="103" t="s">
        <v>1357</v>
      </c>
      <c r="G25794" s="21" t="s">
        <v>26087</v>
      </c>
      <c r="H25794" s="21" t="s">
        <v>1357</v>
      </c>
      <c r="J25794" s="16">
        <v>31</v>
      </c>
      <c r="L25794" s="18">
        <f t="shared" si="1219"/>
        <v>31</v>
      </c>
      <c r="M25794" s="14"/>
      <c r="O25794" s="18">
        <f t="shared" si="1217"/>
        <v>0</v>
      </c>
      <c r="P25794" s="16">
        <f t="shared" si="1218"/>
        <v>31</v>
      </c>
    </row>
    <row r="25795" spans="2:16" ht="25.5">
      <c r="B25795" s="400"/>
      <c r="D25795" s="94" t="s">
        <v>13507</v>
      </c>
      <c r="E25795" s="14" t="s">
        <v>26088</v>
      </c>
      <c r="F25795" s="103" t="s">
        <v>26089</v>
      </c>
      <c r="G25795" s="21" t="s">
        <v>26088</v>
      </c>
      <c r="H25795" s="21" t="s">
        <v>26089</v>
      </c>
      <c r="J25795" s="16">
        <v>27</v>
      </c>
      <c r="L25795" s="18">
        <f t="shared" si="1219"/>
        <v>27</v>
      </c>
      <c r="M25795" s="14"/>
      <c r="O25795" s="18">
        <f t="shared" si="1217"/>
        <v>0</v>
      </c>
      <c r="P25795" s="16">
        <f t="shared" si="1218"/>
        <v>27</v>
      </c>
    </row>
    <row r="25796" spans="2:16" ht="25.5">
      <c r="B25796" s="400"/>
      <c r="D25796" s="94" t="s">
        <v>13507</v>
      </c>
      <c r="E25796" s="14" t="s">
        <v>26090</v>
      </c>
      <c r="F25796" s="103" t="s">
        <v>26091</v>
      </c>
      <c r="G25796" s="21" t="s">
        <v>26090</v>
      </c>
      <c r="H25796" s="21" t="s">
        <v>26091</v>
      </c>
      <c r="J25796" s="16">
        <v>63</v>
      </c>
      <c r="L25796" s="18">
        <f t="shared" si="1219"/>
        <v>63</v>
      </c>
      <c r="M25796" s="14"/>
      <c r="O25796" s="18">
        <f t="shared" si="1217"/>
        <v>0</v>
      </c>
      <c r="P25796" s="16">
        <f t="shared" si="1218"/>
        <v>63</v>
      </c>
    </row>
    <row r="25797" spans="2:16" ht="25.5">
      <c r="B25797" s="400"/>
      <c r="D25797" s="94" t="s">
        <v>13507</v>
      </c>
      <c r="E25797" s="14" t="s">
        <v>26092</v>
      </c>
      <c r="F25797" s="103" t="s">
        <v>26093</v>
      </c>
      <c r="G25797" s="21" t="s">
        <v>26092</v>
      </c>
      <c r="H25797" s="21" t="s">
        <v>26093</v>
      </c>
      <c r="J25797" s="16">
        <v>28</v>
      </c>
      <c r="L25797" s="18">
        <f t="shared" si="1219"/>
        <v>28</v>
      </c>
      <c r="M25797" s="14"/>
      <c r="O25797" s="18">
        <f t="shared" si="1217"/>
        <v>0</v>
      </c>
      <c r="P25797" s="16">
        <f t="shared" si="1218"/>
        <v>28</v>
      </c>
    </row>
    <row r="25798" spans="2:16" ht="25.5">
      <c r="B25798" s="400"/>
      <c r="D25798" s="94" t="s">
        <v>13507</v>
      </c>
      <c r="E25798" s="14" t="s">
        <v>26094</v>
      </c>
      <c r="F25798" s="103" t="s">
        <v>26095</v>
      </c>
      <c r="G25798" s="21" t="s">
        <v>26094</v>
      </c>
      <c r="H25798" s="21" t="s">
        <v>26095</v>
      </c>
      <c r="J25798" s="16">
        <v>50</v>
      </c>
      <c r="L25798" s="18">
        <f t="shared" si="1219"/>
        <v>50</v>
      </c>
      <c r="M25798" s="14"/>
      <c r="O25798" s="18">
        <f t="shared" si="1217"/>
        <v>0</v>
      </c>
      <c r="P25798" s="16">
        <f t="shared" si="1218"/>
        <v>50</v>
      </c>
    </row>
    <row r="25799" spans="2:16" ht="25.5">
      <c r="B25799" s="400"/>
      <c r="D25799" s="94" t="s">
        <v>13507</v>
      </c>
      <c r="E25799" s="14" t="s">
        <v>26096</v>
      </c>
      <c r="F25799" s="103" t="s">
        <v>26097</v>
      </c>
      <c r="G25799" s="21" t="s">
        <v>26096</v>
      </c>
      <c r="H25799" s="21" t="s">
        <v>26097</v>
      </c>
      <c r="J25799" s="16">
        <v>87</v>
      </c>
      <c r="L25799" s="18">
        <f t="shared" si="1219"/>
        <v>87</v>
      </c>
      <c r="M25799" s="14"/>
      <c r="O25799" s="18">
        <f t="shared" si="1217"/>
        <v>0</v>
      </c>
      <c r="P25799" s="16">
        <f t="shared" si="1218"/>
        <v>87</v>
      </c>
    </row>
    <row r="25800" spans="2:16" ht="25.5">
      <c r="B25800" s="400"/>
      <c r="D25800" s="94" t="s">
        <v>13507</v>
      </c>
      <c r="E25800" s="14" t="s">
        <v>26096</v>
      </c>
      <c r="F25800" s="103" t="s">
        <v>26097</v>
      </c>
      <c r="G25800" s="21" t="s">
        <v>26096</v>
      </c>
      <c r="H25800" s="21" t="s">
        <v>26097</v>
      </c>
      <c r="J25800" s="16">
        <v>67</v>
      </c>
      <c r="L25800" s="18">
        <f t="shared" si="1219"/>
        <v>67</v>
      </c>
      <c r="M25800" s="14"/>
      <c r="O25800" s="18">
        <f t="shared" si="1217"/>
        <v>0</v>
      </c>
      <c r="P25800" s="16">
        <f t="shared" si="1218"/>
        <v>67</v>
      </c>
    </row>
    <row r="25801" spans="2:16" ht="25.5">
      <c r="B25801" s="400"/>
      <c r="D25801" s="94" t="s">
        <v>13507</v>
      </c>
      <c r="E25801" s="14" t="s">
        <v>26098</v>
      </c>
      <c r="F25801" s="103" t="s">
        <v>26099</v>
      </c>
      <c r="G25801" s="21" t="s">
        <v>26098</v>
      </c>
      <c r="H25801" s="21" t="s">
        <v>26099</v>
      </c>
      <c r="J25801" s="16">
        <v>52</v>
      </c>
      <c r="L25801" s="18">
        <f t="shared" si="1219"/>
        <v>52</v>
      </c>
      <c r="M25801" s="14"/>
      <c r="O25801" s="18">
        <f t="shared" si="1217"/>
        <v>0</v>
      </c>
      <c r="P25801" s="16">
        <f t="shared" si="1218"/>
        <v>52</v>
      </c>
    </row>
    <row r="25802" spans="2:16" ht="25.5">
      <c r="B25802" s="400"/>
      <c r="D25802" s="94" t="s">
        <v>13507</v>
      </c>
      <c r="E25802" s="14" t="s">
        <v>26100</v>
      </c>
      <c r="F25802" s="103" t="s">
        <v>26101</v>
      </c>
      <c r="G25802" s="21" t="s">
        <v>26100</v>
      </c>
      <c r="H25802" s="21" t="s">
        <v>26102</v>
      </c>
      <c r="J25802" s="16">
        <v>548</v>
      </c>
      <c r="L25802" s="18">
        <f t="shared" si="1219"/>
        <v>548</v>
      </c>
      <c r="M25802" s="14"/>
      <c r="O25802" s="18">
        <f t="shared" si="1217"/>
        <v>0</v>
      </c>
      <c r="P25802" s="16">
        <f t="shared" si="1218"/>
        <v>548</v>
      </c>
    </row>
    <row r="25803" spans="2:16" ht="25.5">
      <c r="B25803" s="400"/>
      <c r="D25803" s="94" t="s">
        <v>13507</v>
      </c>
      <c r="E25803" s="14" t="s">
        <v>26103</v>
      </c>
      <c r="F25803" s="103" t="s">
        <v>26104</v>
      </c>
      <c r="G25803" s="21" t="s">
        <v>26103</v>
      </c>
      <c r="H25803" s="21" t="s">
        <v>26104</v>
      </c>
      <c r="J25803" s="16">
        <v>133</v>
      </c>
      <c r="L25803" s="18">
        <f t="shared" si="1219"/>
        <v>133</v>
      </c>
      <c r="M25803" s="14"/>
      <c r="O25803" s="18">
        <f t="shared" ref="O25803:O25866" si="1220">+N25803+M25803</f>
        <v>0</v>
      </c>
      <c r="P25803" s="16">
        <f t="shared" ref="P25803:P25866" si="1221">+L25803+O25803</f>
        <v>133</v>
      </c>
    </row>
    <row r="25804" spans="2:16" ht="25.5">
      <c r="B25804" s="400"/>
      <c r="D25804" s="94" t="s">
        <v>13507</v>
      </c>
      <c r="E25804" s="14" t="s">
        <v>26103</v>
      </c>
      <c r="F25804" s="103" t="s">
        <v>26104</v>
      </c>
      <c r="G25804" s="21" t="s">
        <v>26103</v>
      </c>
      <c r="H25804" s="21" t="s">
        <v>26104</v>
      </c>
      <c r="J25804" s="16">
        <v>43</v>
      </c>
      <c r="L25804" s="18">
        <f t="shared" si="1219"/>
        <v>43</v>
      </c>
      <c r="M25804" s="14"/>
      <c r="O25804" s="18">
        <f t="shared" si="1220"/>
        <v>0</v>
      </c>
      <c r="P25804" s="16">
        <f t="shared" si="1221"/>
        <v>43</v>
      </c>
    </row>
    <row r="25805" spans="2:16" ht="25.5">
      <c r="B25805" s="400"/>
      <c r="D25805" s="94" t="s">
        <v>13507</v>
      </c>
      <c r="E25805" s="14" t="s">
        <v>26105</v>
      </c>
      <c r="F25805" s="103" t="s">
        <v>26106</v>
      </c>
      <c r="G25805" s="21" t="s">
        <v>26105</v>
      </c>
      <c r="H25805" s="21" t="s">
        <v>26106</v>
      </c>
      <c r="J25805" s="16">
        <v>95</v>
      </c>
      <c r="L25805" s="18">
        <f t="shared" si="1219"/>
        <v>95</v>
      </c>
      <c r="M25805" s="14"/>
      <c r="O25805" s="18">
        <f t="shared" si="1220"/>
        <v>0</v>
      </c>
      <c r="P25805" s="16">
        <f t="shared" si="1221"/>
        <v>95</v>
      </c>
    </row>
    <row r="25806" spans="2:16" ht="25.5">
      <c r="B25806" s="400"/>
      <c r="D25806" s="94" t="s">
        <v>13507</v>
      </c>
      <c r="E25806" s="14" t="s">
        <v>26105</v>
      </c>
      <c r="F25806" s="103" t="s">
        <v>26106</v>
      </c>
      <c r="G25806" s="21" t="s">
        <v>26105</v>
      </c>
      <c r="H25806" s="21" t="s">
        <v>26106</v>
      </c>
      <c r="J25806" s="16">
        <v>42</v>
      </c>
      <c r="L25806" s="18">
        <f t="shared" si="1219"/>
        <v>42</v>
      </c>
      <c r="M25806" s="14"/>
      <c r="O25806" s="18">
        <f t="shared" si="1220"/>
        <v>0</v>
      </c>
      <c r="P25806" s="16">
        <f t="shared" si="1221"/>
        <v>42</v>
      </c>
    </row>
    <row r="25807" spans="2:16" ht="25.5">
      <c r="B25807" s="400"/>
      <c r="D25807" s="94" t="s">
        <v>13507</v>
      </c>
      <c r="E25807" s="14" t="s">
        <v>26107</v>
      </c>
      <c r="F25807" s="103" t="s">
        <v>26108</v>
      </c>
      <c r="G25807" s="21" t="s">
        <v>26107</v>
      </c>
      <c r="H25807" s="21" t="s">
        <v>26108</v>
      </c>
      <c r="J25807" s="16">
        <v>55</v>
      </c>
      <c r="L25807" s="18">
        <f t="shared" ref="L25807:L25870" si="1222">+J25807+K25807</f>
        <v>55</v>
      </c>
      <c r="M25807" s="14"/>
      <c r="O25807" s="18">
        <f t="shared" si="1220"/>
        <v>0</v>
      </c>
      <c r="P25807" s="16">
        <f t="shared" si="1221"/>
        <v>55</v>
      </c>
    </row>
    <row r="25808" spans="2:16" ht="25.5">
      <c r="B25808" s="400"/>
      <c r="D25808" s="94" t="s">
        <v>13507</v>
      </c>
      <c r="E25808" s="14" t="s">
        <v>26109</v>
      </c>
      <c r="F25808" s="103" t="s">
        <v>26110</v>
      </c>
      <c r="G25808" s="21" t="s">
        <v>26109</v>
      </c>
      <c r="H25808" s="21" t="s">
        <v>26110</v>
      </c>
      <c r="J25808" s="16">
        <v>98</v>
      </c>
      <c r="L25808" s="18">
        <f t="shared" si="1222"/>
        <v>98</v>
      </c>
      <c r="M25808" s="14"/>
      <c r="O25808" s="18">
        <f t="shared" si="1220"/>
        <v>0</v>
      </c>
      <c r="P25808" s="16">
        <f t="shared" si="1221"/>
        <v>98</v>
      </c>
    </row>
    <row r="25809" spans="2:16" ht="25.5">
      <c r="B25809" s="400"/>
      <c r="D25809" s="94" t="s">
        <v>13507</v>
      </c>
      <c r="E25809" s="14" t="s">
        <v>26109</v>
      </c>
      <c r="F25809" s="103" t="s">
        <v>26110</v>
      </c>
      <c r="G25809" s="21" t="s">
        <v>26109</v>
      </c>
      <c r="H25809" s="21" t="s">
        <v>26110</v>
      </c>
      <c r="J25809" s="16">
        <v>25</v>
      </c>
      <c r="L25809" s="18">
        <f t="shared" si="1222"/>
        <v>25</v>
      </c>
      <c r="M25809" s="14"/>
      <c r="O25809" s="18">
        <f t="shared" si="1220"/>
        <v>0</v>
      </c>
      <c r="P25809" s="16">
        <f t="shared" si="1221"/>
        <v>25</v>
      </c>
    </row>
    <row r="25810" spans="2:16" ht="25.5">
      <c r="B25810" s="400"/>
      <c r="D25810" s="94" t="s">
        <v>13507</v>
      </c>
      <c r="E25810" s="14" t="s">
        <v>26111</v>
      </c>
      <c r="F25810" s="103" t="s">
        <v>26112</v>
      </c>
      <c r="G25810" s="21" t="s">
        <v>26111</v>
      </c>
      <c r="H25810" s="21" t="s">
        <v>26112</v>
      </c>
      <c r="J25810" s="16">
        <v>44</v>
      </c>
      <c r="L25810" s="18">
        <f t="shared" si="1222"/>
        <v>44</v>
      </c>
      <c r="M25810" s="14"/>
      <c r="O25810" s="18">
        <f t="shared" si="1220"/>
        <v>0</v>
      </c>
      <c r="P25810" s="16">
        <f t="shared" si="1221"/>
        <v>44</v>
      </c>
    </row>
    <row r="25811" spans="2:16" ht="25.5">
      <c r="B25811" s="400"/>
      <c r="D25811" s="94" t="s">
        <v>13507</v>
      </c>
      <c r="E25811" s="14" t="s">
        <v>26113</v>
      </c>
      <c r="F25811" s="103" t="s">
        <v>24480</v>
      </c>
      <c r="G25811" s="21" t="s">
        <v>26113</v>
      </c>
      <c r="H25811" s="21" t="s">
        <v>24480</v>
      </c>
      <c r="J25811" s="16">
        <v>28</v>
      </c>
      <c r="L25811" s="18">
        <f t="shared" si="1222"/>
        <v>28</v>
      </c>
      <c r="M25811" s="14"/>
      <c r="O25811" s="18">
        <f t="shared" si="1220"/>
        <v>0</v>
      </c>
      <c r="P25811" s="16">
        <f t="shared" si="1221"/>
        <v>28</v>
      </c>
    </row>
    <row r="25812" spans="2:16" ht="25.5">
      <c r="B25812" s="400"/>
      <c r="D25812" s="94" t="s">
        <v>13507</v>
      </c>
      <c r="E25812" s="14" t="s">
        <v>26114</v>
      </c>
      <c r="F25812" s="103" t="s">
        <v>26115</v>
      </c>
      <c r="G25812" s="21" t="s">
        <v>26114</v>
      </c>
      <c r="H25812" s="21" t="s">
        <v>26115</v>
      </c>
      <c r="J25812" s="16">
        <v>45</v>
      </c>
      <c r="L25812" s="18">
        <f t="shared" si="1222"/>
        <v>45</v>
      </c>
      <c r="M25812" s="14"/>
      <c r="O25812" s="18">
        <f t="shared" si="1220"/>
        <v>0</v>
      </c>
      <c r="P25812" s="16">
        <f t="shared" si="1221"/>
        <v>45</v>
      </c>
    </row>
    <row r="25813" spans="2:16" ht="25.5">
      <c r="B25813" s="400"/>
      <c r="D25813" s="94" t="s">
        <v>13507</v>
      </c>
      <c r="E25813" s="14" t="s">
        <v>26116</v>
      </c>
      <c r="F25813" s="103" t="s">
        <v>26117</v>
      </c>
      <c r="G25813" s="21" t="s">
        <v>26116</v>
      </c>
      <c r="H25813" s="21" t="s">
        <v>26117</v>
      </c>
      <c r="J25813" s="16">
        <v>128</v>
      </c>
      <c r="L25813" s="18">
        <f t="shared" si="1222"/>
        <v>128</v>
      </c>
      <c r="M25813" s="14"/>
      <c r="O25813" s="18">
        <f t="shared" si="1220"/>
        <v>0</v>
      </c>
      <c r="P25813" s="16">
        <f t="shared" si="1221"/>
        <v>128</v>
      </c>
    </row>
    <row r="25814" spans="2:16">
      <c r="B25814" s="400"/>
      <c r="D25814" s="94" t="s">
        <v>13507</v>
      </c>
      <c r="E25814" s="14" t="s">
        <v>26118</v>
      </c>
      <c r="F25814" s="103" t="s">
        <v>26119</v>
      </c>
      <c r="G25814" s="21" t="s">
        <v>26118</v>
      </c>
      <c r="H25814" s="21" t="s">
        <v>26119</v>
      </c>
      <c r="J25814" s="16">
        <v>78</v>
      </c>
      <c r="L25814" s="18">
        <f t="shared" si="1222"/>
        <v>78</v>
      </c>
      <c r="M25814" s="14"/>
      <c r="O25814" s="18">
        <f t="shared" si="1220"/>
        <v>0</v>
      </c>
      <c r="P25814" s="16">
        <f t="shared" si="1221"/>
        <v>78</v>
      </c>
    </row>
    <row r="25815" spans="2:16">
      <c r="B25815" s="400"/>
      <c r="D25815" s="94" t="s">
        <v>13507</v>
      </c>
      <c r="E25815" s="14" t="s">
        <v>26118</v>
      </c>
      <c r="F25815" s="103" t="s">
        <v>26119</v>
      </c>
      <c r="G25815" s="21" t="s">
        <v>26118</v>
      </c>
      <c r="H25815" s="21" t="s">
        <v>26119</v>
      </c>
      <c r="J25815" s="16">
        <v>18</v>
      </c>
      <c r="L25815" s="18">
        <f t="shared" si="1222"/>
        <v>18</v>
      </c>
      <c r="M25815" s="14"/>
      <c r="O25815" s="18">
        <f t="shared" si="1220"/>
        <v>0</v>
      </c>
      <c r="P25815" s="16">
        <f t="shared" si="1221"/>
        <v>18</v>
      </c>
    </row>
    <row r="25816" spans="2:16" ht="25.5">
      <c r="B25816" s="400"/>
      <c r="D25816" s="94" t="s">
        <v>13507</v>
      </c>
      <c r="E25816" s="14" t="s">
        <v>26120</v>
      </c>
      <c r="F25816" s="103" t="s">
        <v>26121</v>
      </c>
      <c r="G25816" s="21" t="s">
        <v>26120</v>
      </c>
      <c r="H25816" s="21" t="s">
        <v>26121</v>
      </c>
      <c r="J25816" s="16">
        <v>46</v>
      </c>
      <c r="L25816" s="18">
        <f t="shared" si="1222"/>
        <v>46</v>
      </c>
      <c r="M25816" s="14"/>
      <c r="O25816" s="18">
        <f t="shared" si="1220"/>
        <v>0</v>
      </c>
      <c r="P25816" s="16">
        <f t="shared" si="1221"/>
        <v>46</v>
      </c>
    </row>
    <row r="25817" spans="2:16" ht="25.5">
      <c r="B25817" s="400"/>
      <c r="D25817" s="94" t="s">
        <v>13507</v>
      </c>
      <c r="E25817" s="14" t="s">
        <v>26122</v>
      </c>
      <c r="F25817" s="103" t="s">
        <v>1642</v>
      </c>
      <c r="G25817" s="21" t="s">
        <v>26122</v>
      </c>
      <c r="H25817" s="21" t="s">
        <v>26123</v>
      </c>
      <c r="J25817" s="16">
        <v>21</v>
      </c>
      <c r="L25817" s="18">
        <f t="shared" si="1222"/>
        <v>21</v>
      </c>
      <c r="M25817" s="14"/>
      <c r="O25817" s="18">
        <f t="shared" si="1220"/>
        <v>0</v>
      </c>
      <c r="P25817" s="16">
        <f t="shared" si="1221"/>
        <v>21</v>
      </c>
    </row>
    <row r="25818" spans="2:16" ht="25.5">
      <c r="B25818" s="400"/>
      <c r="D25818" s="94" t="s">
        <v>13507</v>
      </c>
      <c r="E25818" s="14" t="s">
        <v>26122</v>
      </c>
      <c r="F25818" s="103" t="s">
        <v>1642</v>
      </c>
      <c r="G25818" s="21" t="s">
        <v>26122</v>
      </c>
      <c r="H25818" s="21" t="s">
        <v>26123</v>
      </c>
      <c r="J25818" s="16">
        <v>26</v>
      </c>
      <c r="L25818" s="18">
        <f t="shared" si="1222"/>
        <v>26</v>
      </c>
      <c r="M25818" s="14"/>
      <c r="O25818" s="18">
        <f t="shared" si="1220"/>
        <v>0</v>
      </c>
      <c r="P25818" s="16">
        <f t="shared" si="1221"/>
        <v>26</v>
      </c>
    </row>
    <row r="25819" spans="2:16" ht="25.5">
      <c r="B25819" s="400"/>
      <c r="D25819" s="94" t="s">
        <v>13507</v>
      </c>
      <c r="E25819" s="14" t="s">
        <v>26124</v>
      </c>
      <c r="F25819" s="103" t="s">
        <v>26125</v>
      </c>
      <c r="G25819" s="21" t="s">
        <v>26124</v>
      </c>
      <c r="H25819" s="21" t="s">
        <v>26125</v>
      </c>
      <c r="J25819" s="16">
        <v>22</v>
      </c>
      <c r="L25819" s="18">
        <f t="shared" si="1222"/>
        <v>22</v>
      </c>
      <c r="M25819" s="14"/>
      <c r="O25819" s="18">
        <f t="shared" si="1220"/>
        <v>0</v>
      </c>
      <c r="P25819" s="16">
        <f t="shared" si="1221"/>
        <v>22</v>
      </c>
    </row>
    <row r="25820" spans="2:16" ht="25.5">
      <c r="B25820" s="400"/>
      <c r="D25820" s="94" t="s">
        <v>13507</v>
      </c>
      <c r="E25820" s="14" t="s">
        <v>26126</v>
      </c>
      <c r="F25820" s="103" t="s">
        <v>26127</v>
      </c>
      <c r="G25820" s="21" t="s">
        <v>26126</v>
      </c>
      <c r="H25820" s="21" t="s">
        <v>26127</v>
      </c>
      <c r="J25820" s="16">
        <v>51</v>
      </c>
      <c r="L25820" s="18">
        <f t="shared" si="1222"/>
        <v>51</v>
      </c>
      <c r="M25820" s="14"/>
      <c r="O25820" s="18">
        <f t="shared" si="1220"/>
        <v>0</v>
      </c>
      <c r="P25820" s="16">
        <f t="shared" si="1221"/>
        <v>51</v>
      </c>
    </row>
    <row r="25821" spans="2:16" ht="25.5">
      <c r="B25821" s="400"/>
      <c r="D25821" s="94" t="s">
        <v>13507</v>
      </c>
      <c r="E25821" s="14" t="s">
        <v>26128</v>
      </c>
      <c r="F25821" s="103" t="s">
        <v>26129</v>
      </c>
      <c r="G25821" s="21" t="s">
        <v>26128</v>
      </c>
      <c r="H25821" s="21" t="s">
        <v>26129</v>
      </c>
      <c r="J25821" s="16">
        <v>19</v>
      </c>
      <c r="L25821" s="18">
        <f t="shared" si="1222"/>
        <v>19</v>
      </c>
      <c r="M25821" s="14"/>
      <c r="O25821" s="18">
        <f t="shared" si="1220"/>
        <v>0</v>
      </c>
      <c r="P25821" s="16">
        <f t="shared" si="1221"/>
        <v>19</v>
      </c>
    </row>
    <row r="25822" spans="2:16" ht="25.5">
      <c r="B25822" s="400"/>
      <c r="D25822" s="94" t="s">
        <v>13507</v>
      </c>
      <c r="E25822" s="14" t="s">
        <v>26128</v>
      </c>
      <c r="F25822" s="103" t="s">
        <v>26129</v>
      </c>
      <c r="G25822" s="21" t="s">
        <v>26128</v>
      </c>
      <c r="H25822" s="21" t="s">
        <v>26129</v>
      </c>
      <c r="J25822" s="16">
        <v>27</v>
      </c>
      <c r="L25822" s="18">
        <f t="shared" si="1222"/>
        <v>27</v>
      </c>
      <c r="M25822" s="14"/>
      <c r="O25822" s="18">
        <f t="shared" si="1220"/>
        <v>0</v>
      </c>
      <c r="P25822" s="16">
        <f t="shared" si="1221"/>
        <v>27</v>
      </c>
    </row>
    <row r="25823" spans="2:16" ht="25.5">
      <c r="B25823" s="400"/>
      <c r="D25823" s="94" t="s">
        <v>13507</v>
      </c>
      <c r="E25823" s="14" t="s">
        <v>26130</v>
      </c>
      <c r="F25823" s="103" t="s">
        <v>3820</v>
      </c>
      <c r="G25823" s="21" t="s">
        <v>26130</v>
      </c>
      <c r="H25823" s="21" t="s">
        <v>3820</v>
      </c>
      <c r="J25823" s="16">
        <v>18</v>
      </c>
      <c r="L25823" s="18">
        <f t="shared" si="1222"/>
        <v>18</v>
      </c>
      <c r="M25823" s="14"/>
      <c r="O25823" s="18">
        <f t="shared" si="1220"/>
        <v>0</v>
      </c>
      <c r="P25823" s="16">
        <f t="shared" si="1221"/>
        <v>18</v>
      </c>
    </row>
    <row r="25824" spans="2:16" ht="25.5">
      <c r="B25824" s="400"/>
      <c r="D25824" s="94" t="s">
        <v>13507</v>
      </c>
      <c r="E25824" s="14" t="s">
        <v>26131</v>
      </c>
      <c r="F25824" s="103" t="s">
        <v>26132</v>
      </c>
      <c r="G25824" s="21" t="s">
        <v>26131</v>
      </c>
      <c r="H25824" s="21" t="s">
        <v>26133</v>
      </c>
      <c r="J25824" s="16">
        <v>48</v>
      </c>
      <c r="L25824" s="18">
        <f t="shared" si="1222"/>
        <v>48</v>
      </c>
      <c r="M25824" s="14"/>
      <c r="O25824" s="18">
        <f t="shared" si="1220"/>
        <v>0</v>
      </c>
      <c r="P25824" s="16">
        <f t="shared" si="1221"/>
        <v>48</v>
      </c>
    </row>
    <row r="25825" spans="2:16" ht="25.5">
      <c r="B25825" s="400"/>
      <c r="D25825" s="94" t="s">
        <v>13507</v>
      </c>
      <c r="E25825" s="14" t="s">
        <v>26131</v>
      </c>
      <c r="F25825" s="103" t="s">
        <v>26132</v>
      </c>
      <c r="G25825" s="21" t="s">
        <v>26131</v>
      </c>
      <c r="H25825" s="21" t="s">
        <v>26133</v>
      </c>
      <c r="J25825" s="16">
        <v>46</v>
      </c>
      <c r="L25825" s="18">
        <f t="shared" si="1222"/>
        <v>46</v>
      </c>
      <c r="M25825" s="14"/>
      <c r="O25825" s="18">
        <f t="shared" si="1220"/>
        <v>0</v>
      </c>
      <c r="P25825" s="16">
        <f t="shared" si="1221"/>
        <v>46</v>
      </c>
    </row>
    <row r="25826" spans="2:16" ht="25.5">
      <c r="B25826" s="400"/>
      <c r="D25826" s="94" t="s">
        <v>13507</v>
      </c>
      <c r="E25826" s="14" t="s">
        <v>26134</v>
      </c>
      <c r="F25826" s="103" t="s">
        <v>26135</v>
      </c>
      <c r="G25826" s="21" t="s">
        <v>26134</v>
      </c>
      <c r="H25826" s="21" t="s">
        <v>26136</v>
      </c>
      <c r="J25826" s="16">
        <v>31</v>
      </c>
      <c r="L25826" s="18">
        <f t="shared" si="1222"/>
        <v>31</v>
      </c>
      <c r="M25826" s="14"/>
      <c r="O25826" s="18">
        <f t="shared" si="1220"/>
        <v>0</v>
      </c>
      <c r="P25826" s="16">
        <f t="shared" si="1221"/>
        <v>31</v>
      </c>
    </row>
    <row r="25827" spans="2:16" ht="25.5">
      <c r="B25827" s="400"/>
      <c r="D25827" s="94" t="s">
        <v>13507</v>
      </c>
      <c r="E25827" s="14" t="s">
        <v>26134</v>
      </c>
      <c r="F25827" s="103" t="s">
        <v>26135</v>
      </c>
      <c r="G25827" s="21" t="s">
        <v>26134</v>
      </c>
      <c r="H25827" s="21" t="s">
        <v>26136</v>
      </c>
      <c r="J25827" s="16">
        <v>18</v>
      </c>
      <c r="L25827" s="18">
        <f t="shared" si="1222"/>
        <v>18</v>
      </c>
      <c r="M25827" s="14"/>
      <c r="O25827" s="18">
        <f t="shared" si="1220"/>
        <v>0</v>
      </c>
      <c r="P25827" s="16">
        <f t="shared" si="1221"/>
        <v>18</v>
      </c>
    </row>
    <row r="25828" spans="2:16" ht="25.5">
      <c r="B25828" s="400"/>
      <c r="D25828" s="94" t="s">
        <v>13507</v>
      </c>
      <c r="E25828" s="14" t="s">
        <v>26137</v>
      </c>
      <c r="F25828" s="103" t="s">
        <v>26138</v>
      </c>
      <c r="G25828" s="21" t="s">
        <v>26137</v>
      </c>
      <c r="H25828" s="21" t="s">
        <v>26138</v>
      </c>
      <c r="J25828" s="16">
        <v>417</v>
      </c>
      <c r="L25828" s="18">
        <f t="shared" si="1222"/>
        <v>417</v>
      </c>
      <c r="M25828" s="14"/>
      <c r="O25828" s="18">
        <f t="shared" si="1220"/>
        <v>0</v>
      </c>
      <c r="P25828" s="16">
        <f t="shared" si="1221"/>
        <v>417</v>
      </c>
    </row>
    <row r="25829" spans="2:16" ht="25.5">
      <c r="B25829" s="400"/>
      <c r="D25829" s="94" t="s">
        <v>13507</v>
      </c>
      <c r="E25829" s="14" t="s">
        <v>26137</v>
      </c>
      <c r="F25829" s="103" t="s">
        <v>26138</v>
      </c>
      <c r="G25829" s="21" t="s">
        <v>26137</v>
      </c>
      <c r="H25829" s="21" t="s">
        <v>26138</v>
      </c>
      <c r="J25829" s="16">
        <v>2</v>
      </c>
      <c r="L25829" s="18">
        <f t="shared" si="1222"/>
        <v>2</v>
      </c>
      <c r="M25829" s="14"/>
      <c r="O25829" s="18">
        <f t="shared" si="1220"/>
        <v>0</v>
      </c>
      <c r="P25829" s="16">
        <f t="shared" si="1221"/>
        <v>2</v>
      </c>
    </row>
    <row r="25830" spans="2:16" ht="25.5">
      <c r="B25830" s="400"/>
      <c r="D25830" s="94" t="s">
        <v>13507</v>
      </c>
      <c r="E25830" s="14" t="s">
        <v>26139</v>
      </c>
      <c r="F25830" s="103" t="s">
        <v>26140</v>
      </c>
      <c r="G25830" s="21" t="s">
        <v>26139</v>
      </c>
      <c r="H25830" s="21" t="s">
        <v>26140</v>
      </c>
      <c r="J25830" s="16">
        <v>36</v>
      </c>
      <c r="L25830" s="18">
        <f t="shared" si="1222"/>
        <v>36</v>
      </c>
      <c r="M25830" s="14"/>
      <c r="O25830" s="18">
        <f t="shared" si="1220"/>
        <v>0</v>
      </c>
      <c r="P25830" s="16">
        <f t="shared" si="1221"/>
        <v>36</v>
      </c>
    </row>
    <row r="25831" spans="2:16" ht="25.5">
      <c r="B25831" s="400"/>
      <c r="D25831" s="94" t="s">
        <v>13507</v>
      </c>
      <c r="E25831" s="14" t="s">
        <v>26139</v>
      </c>
      <c r="F25831" s="103" t="s">
        <v>26140</v>
      </c>
      <c r="G25831" s="21" t="s">
        <v>26139</v>
      </c>
      <c r="H25831" s="21" t="s">
        <v>26140</v>
      </c>
      <c r="J25831" s="16">
        <v>48</v>
      </c>
      <c r="L25831" s="18">
        <f t="shared" si="1222"/>
        <v>48</v>
      </c>
      <c r="M25831" s="14"/>
      <c r="O25831" s="18">
        <f t="shared" si="1220"/>
        <v>0</v>
      </c>
      <c r="P25831" s="16">
        <f t="shared" si="1221"/>
        <v>48</v>
      </c>
    </row>
    <row r="25832" spans="2:16" ht="25.5">
      <c r="B25832" s="400"/>
      <c r="D25832" s="94" t="s">
        <v>13507</v>
      </c>
      <c r="E25832" s="14" t="s">
        <v>26141</v>
      </c>
      <c r="F25832" s="103" t="s">
        <v>26142</v>
      </c>
      <c r="G25832" s="21" t="s">
        <v>26141</v>
      </c>
      <c r="H25832" s="21" t="s">
        <v>26142</v>
      </c>
      <c r="J25832" s="16">
        <v>37</v>
      </c>
      <c r="L25832" s="18">
        <f t="shared" si="1222"/>
        <v>37</v>
      </c>
      <c r="M25832" s="14"/>
      <c r="O25832" s="18">
        <f t="shared" si="1220"/>
        <v>0</v>
      </c>
      <c r="P25832" s="16">
        <f t="shared" si="1221"/>
        <v>37</v>
      </c>
    </row>
    <row r="25833" spans="2:16" ht="25.5">
      <c r="B25833" s="400"/>
      <c r="D25833" s="94" t="s">
        <v>13507</v>
      </c>
      <c r="E25833" s="14" t="s">
        <v>26143</v>
      </c>
      <c r="F25833" s="103" t="s">
        <v>26144</v>
      </c>
      <c r="G25833" s="21" t="s">
        <v>26143</v>
      </c>
      <c r="H25833" s="21" t="s">
        <v>26144</v>
      </c>
      <c r="J25833" s="16">
        <v>4</v>
      </c>
      <c r="L25833" s="18">
        <f t="shared" si="1222"/>
        <v>4</v>
      </c>
      <c r="M25833" s="14"/>
      <c r="O25833" s="18">
        <f t="shared" si="1220"/>
        <v>0</v>
      </c>
      <c r="P25833" s="16">
        <f t="shared" si="1221"/>
        <v>4</v>
      </c>
    </row>
    <row r="25834" spans="2:16" ht="25.5">
      <c r="B25834" s="400"/>
      <c r="D25834" s="94" t="s">
        <v>13507</v>
      </c>
      <c r="E25834" s="14" t="s">
        <v>26143</v>
      </c>
      <c r="F25834" s="103" t="s">
        <v>26144</v>
      </c>
      <c r="G25834" s="21" t="s">
        <v>26143</v>
      </c>
      <c r="H25834" s="21" t="s">
        <v>26144</v>
      </c>
      <c r="J25834" s="16">
        <v>34</v>
      </c>
      <c r="L25834" s="18">
        <f t="shared" si="1222"/>
        <v>34</v>
      </c>
      <c r="M25834" s="14"/>
      <c r="O25834" s="18">
        <f t="shared" si="1220"/>
        <v>0</v>
      </c>
      <c r="P25834" s="16">
        <f t="shared" si="1221"/>
        <v>34</v>
      </c>
    </row>
    <row r="25835" spans="2:16" ht="25.5">
      <c r="B25835" s="400"/>
      <c r="D25835" s="94" t="s">
        <v>13507</v>
      </c>
      <c r="E25835" s="14" t="s">
        <v>26145</v>
      </c>
      <c r="F25835" s="103" t="s">
        <v>26146</v>
      </c>
      <c r="G25835" s="21" t="s">
        <v>26145</v>
      </c>
      <c r="H25835" s="21" t="s">
        <v>26146</v>
      </c>
      <c r="J25835" s="16">
        <v>64</v>
      </c>
      <c r="L25835" s="18">
        <f t="shared" si="1222"/>
        <v>64</v>
      </c>
      <c r="M25835" s="14"/>
      <c r="O25835" s="18">
        <f t="shared" si="1220"/>
        <v>0</v>
      </c>
      <c r="P25835" s="16">
        <f t="shared" si="1221"/>
        <v>64</v>
      </c>
    </row>
    <row r="25836" spans="2:16" ht="25.5">
      <c r="B25836" s="400"/>
      <c r="D25836" s="94" t="s">
        <v>13507</v>
      </c>
      <c r="E25836" s="14" t="s">
        <v>26147</v>
      </c>
      <c r="F25836" s="103" t="s">
        <v>26148</v>
      </c>
      <c r="G25836" s="21" t="s">
        <v>26147</v>
      </c>
      <c r="H25836" s="21" t="s">
        <v>26148</v>
      </c>
      <c r="J25836" s="16">
        <v>140</v>
      </c>
      <c r="L25836" s="18">
        <f t="shared" si="1222"/>
        <v>140</v>
      </c>
      <c r="M25836" s="14"/>
      <c r="O25836" s="18">
        <f t="shared" si="1220"/>
        <v>0</v>
      </c>
      <c r="P25836" s="16">
        <f t="shared" si="1221"/>
        <v>140</v>
      </c>
    </row>
    <row r="25837" spans="2:16" ht="25.5">
      <c r="B25837" s="400"/>
      <c r="D25837" s="94" t="s">
        <v>13507</v>
      </c>
      <c r="E25837" s="14" t="s">
        <v>26147</v>
      </c>
      <c r="F25837" s="103" t="s">
        <v>26148</v>
      </c>
      <c r="G25837" s="21" t="s">
        <v>26147</v>
      </c>
      <c r="H25837" s="21" t="s">
        <v>26148</v>
      </c>
      <c r="J25837" s="16">
        <v>79</v>
      </c>
      <c r="L25837" s="18">
        <f t="shared" si="1222"/>
        <v>79</v>
      </c>
      <c r="M25837" s="14"/>
      <c r="O25837" s="18">
        <f t="shared" si="1220"/>
        <v>0</v>
      </c>
      <c r="P25837" s="16">
        <f t="shared" si="1221"/>
        <v>79</v>
      </c>
    </row>
    <row r="25838" spans="2:16" ht="25.5">
      <c r="B25838" s="400"/>
      <c r="D25838" s="94" t="s">
        <v>13507</v>
      </c>
      <c r="E25838" s="14" t="s">
        <v>26149</v>
      </c>
      <c r="F25838" s="103" t="s">
        <v>26150</v>
      </c>
      <c r="G25838" s="21" t="s">
        <v>26149</v>
      </c>
      <c r="H25838" s="21" t="s">
        <v>26150</v>
      </c>
      <c r="J25838" s="16">
        <v>64</v>
      </c>
      <c r="L25838" s="18">
        <f t="shared" si="1222"/>
        <v>64</v>
      </c>
      <c r="M25838" s="14"/>
      <c r="O25838" s="18">
        <f t="shared" si="1220"/>
        <v>0</v>
      </c>
      <c r="P25838" s="16">
        <f t="shared" si="1221"/>
        <v>64</v>
      </c>
    </row>
    <row r="25839" spans="2:16" ht="25.5">
      <c r="B25839" s="400"/>
      <c r="D25839" s="94" t="s">
        <v>13507</v>
      </c>
      <c r="E25839" s="14" t="s">
        <v>26151</v>
      </c>
      <c r="F25839" s="103" t="s">
        <v>26152</v>
      </c>
      <c r="G25839" s="21" t="s">
        <v>26151</v>
      </c>
      <c r="H25839" s="21" t="s">
        <v>26152</v>
      </c>
      <c r="J25839" s="16">
        <v>106</v>
      </c>
      <c r="L25839" s="18">
        <f t="shared" si="1222"/>
        <v>106</v>
      </c>
      <c r="M25839" s="14"/>
      <c r="O25839" s="18">
        <f t="shared" si="1220"/>
        <v>0</v>
      </c>
      <c r="P25839" s="16">
        <f t="shared" si="1221"/>
        <v>106</v>
      </c>
    </row>
    <row r="25840" spans="2:16" ht="25.5">
      <c r="B25840" s="400"/>
      <c r="D25840" s="94" t="s">
        <v>13507</v>
      </c>
      <c r="E25840" s="14" t="s">
        <v>26151</v>
      </c>
      <c r="F25840" s="103" t="s">
        <v>26152</v>
      </c>
      <c r="G25840" s="21" t="s">
        <v>26151</v>
      </c>
      <c r="H25840" s="21" t="s">
        <v>26152</v>
      </c>
      <c r="J25840" s="16">
        <v>42</v>
      </c>
      <c r="L25840" s="18">
        <f t="shared" si="1222"/>
        <v>42</v>
      </c>
      <c r="M25840" s="14"/>
      <c r="O25840" s="18">
        <f t="shared" si="1220"/>
        <v>0</v>
      </c>
      <c r="P25840" s="16">
        <f t="shared" si="1221"/>
        <v>42</v>
      </c>
    </row>
    <row r="25841" spans="2:16" ht="25.5">
      <c r="B25841" s="400"/>
      <c r="D25841" s="94" t="s">
        <v>13507</v>
      </c>
      <c r="E25841" s="14" t="s">
        <v>26153</v>
      </c>
      <c r="F25841" s="103" t="s">
        <v>26154</v>
      </c>
      <c r="G25841" s="21" t="s">
        <v>26153</v>
      </c>
      <c r="H25841" s="21" t="s">
        <v>26154</v>
      </c>
      <c r="J25841" s="16">
        <v>50</v>
      </c>
      <c r="L25841" s="18">
        <f t="shared" si="1222"/>
        <v>50</v>
      </c>
      <c r="M25841" s="14"/>
      <c r="O25841" s="18">
        <f t="shared" si="1220"/>
        <v>0</v>
      </c>
      <c r="P25841" s="16">
        <f t="shared" si="1221"/>
        <v>50</v>
      </c>
    </row>
    <row r="25842" spans="2:16" ht="25.5">
      <c r="B25842" s="400"/>
      <c r="D25842" s="94" t="s">
        <v>13507</v>
      </c>
      <c r="E25842" s="14" t="s">
        <v>26153</v>
      </c>
      <c r="F25842" s="103" t="s">
        <v>26154</v>
      </c>
      <c r="G25842" s="21" t="s">
        <v>26153</v>
      </c>
      <c r="H25842" s="21" t="s">
        <v>26154</v>
      </c>
      <c r="J25842" s="16">
        <v>56</v>
      </c>
      <c r="L25842" s="18">
        <f t="shared" si="1222"/>
        <v>56</v>
      </c>
      <c r="M25842" s="14"/>
      <c r="O25842" s="18">
        <f t="shared" si="1220"/>
        <v>0</v>
      </c>
      <c r="P25842" s="16">
        <f t="shared" si="1221"/>
        <v>56</v>
      </c>
    </row>
    <row r="25843" spans="2:16" ht="25.5">
      <c r="B25843" s="400"/>
      <c r="D25843" s="94" t="s">
        <v>13507</v>
      </c>
      <c r="E25843" s="14" t="s">
        <v>26155</v>
      </c>
      <c r="F25843" s="103" t="s">
        <v>26156</v>
      </c>
      <c r="G25843" s="21" t="s">
        <v>26155</v>
      </c>
      <c r="H25843" s="21" t="s">
        <v>26156</v>
      </c>
      <c r="J25843" s="16">
        <v>41</v>
      </c>
      <c r="L25843" s="18">
        <f t="shared" si="1222"/>
        <v>41</v>
      </c>
      <c r="M25843" s="14"/>
      <c r="O25843" s="18">
        <f t="shared" si="1220"/>
        <v>0</v>
      </c>
      <c r="P25843" s="16">
        <f t="shared" si="1221"/>
        <v>41</v>
      </c>
    </row>
    <row r="25844" spans="2:16" ht="25.5">
      <c r="B25844" s="400"/>
      <c r="D25844" s="94" t="s">
        <v>13507</v>
      </c>
      <c r="E25844" s="14" t="s">
        <v>26155</v>
      </c>
      <c r="F25844" s="103" t="s">
        <v>26156</v>
      </c>
      <c r="G25844" s="21" t="s">
        <v>26155</v>
      </c>
      <c r="H25844" s="21" t="s">
        <v>26156</v>
      </c>
      <c r="J25844" s="16">
        <v>18</v>
      </c>
      <c r="L25844" s="18">
        <f t="shared" si="1222"/>
        <v>18</v>
      </c>
      <c r="M25844" s="14"/>
      <c r="O25844" s="18">
        <f t="shared" si="1220"/>
        <v>0</v>
      </c>
      <c r="P25844" s="16">
        <f t="shared" si="1221"/>
        <v>18</v>
      </c>
    </row>
    <row r="25845" spans="2:16" ht="25.5">
      <c r="B25845" s="400"/>
      <c r="D25845" s="94" t="s">
        <v>13507</v>
      </c>
      <c r="E25845" s="14" t="s">
        <v>26157</v>
      </c>
      <c r="F25845" s="103" t="s">
        <v>26158</v>
      </c>
      <c r="G25845" s="21" t="s">
        <v>26157</v>
      </c>
      <c r="H25845" s="21" t="s">
        <v>26158</v>
      </c>
      <c r="J25845" s="16">
        <v>52</v>
      </c>
      <c r="L25845" s="18">
        <f t="shared" si="1222"/>
        <v>52</v>
      </c>
      <c r="M25845" s="14"/>
      <c r="O25845" s="18">
        <f t="shared" si="1220"/>
        <v>0</v>
      </c>
      <c r="P25845" s="16">
        <f t="shared" si="1221"/>
        <v>52</v>
      </c>
    </row>
    <row r="25846" spans="2:16" ht="25.5">
      <c r="B25846" s="400"/>
      <c r="D25846" s="94" t="s">
        <v>13507</v>
      </c>
      <c r="E25846" s="14" t="s">
        <v>26159</v>
      </c>
      <c r="F25846" s="103" t="s">
        <v>26160</v>
      </c>
      <c r="G25846" s="21" t="s">
        <v>26159</v>
      </c>
      <c r="H25846" s="21" t="s">
        <v>26161</v>
      </c>
      <c r="L25846" s="18">
        <f t="shared" si="1222"/>
        <v>0</v>
      </c>
      <c r="M25846" s="14">
        <v>30</v>
      </c>
      <c r="O25846" s="18">
        <f t="shared" si="1220"/>
        <v>30</v>
      </c>
      <c r="P25846" s="16">
        <f t="shared" si="1221"/>
        <v>30</v>
      </c>
    </row>
    <row r="25847" spans="2:16" ht="25.5">
      <c r="B25847" s="400"/>
      <c r="D25847" s="94" t="s">
        <v>13507</v>
      </c>
      <c r="E25847" s="14" t="s">
        <v>26162</v>
      </c>
      <c r="F25847" s="103" t="s">
        <v>26163</v>
      </c>
      <c r="G25847" s="21" t="s">
        <v>26162</v>
      </c>
      <c r="H25847" s="21" t="s">
        <v>26163</v>
      </c>
      <c r="J25847" s="16">
        <v>56</v>
      </c>
      <c r="L25847" s="18">
        <f t="shared" si="1222"/>
        <v>56</v>
      </c>
      <c r="M25847" s="14"/>
      <c r="O25847" s="18">
        <f t="shared" si="1220"/>
        <v>0</v>
      </c>
      <c r="P25847" s="16">
        <f t="shared" si="1221"/>
        <v>56</v>
      </c>
    </row>
    <row r="25848" spans="2:16" ht="25.5">
      <c r="B25848" s="400"/>
      <c r="D25848" s="94" t="s">
        <v>13507</v>
      </c>
      <c r="E25848" s="14" t="s">
        <v>26162</v>
      </c>
      <c r="F25848" s="103" t="s">
        <v>26163</v>
      </c>
      <c r="G25848" s="21" t="s">
        <v>26162</v>
      </c>
      <c r="H25848" s="21" t="s">
        <v>26163</v>
      </c>
      <c r="J25848" s="16">
        <v>32</v>
      </c>
      <c r="L25848" s="18">
        <f t="shared" si="1222"/>
        <v>32</v>
      </c>
      <c r="M25848" s="14"/>
      <c r="O25848" s="18">
        <f t="shared" si="1220"/>
        <v>0</v>
      </c>
      <c r="P25848" s="16">
        <f t="shared" si="1221"/>
        <v>32</v>
      </c>
    </row>
    <row r="25849" spans="2:16" ht="25.5">
      <c r="B25849" s="400"/>
      <c r="D25849" s="94" t="s">
        <v>13507</v>
      </c>
      <c r="E25849" s="14" t="s">
        <v>26164</v>
      </c>
      <c r="F25849" s="103" t="s">
        <v>26165</v>
      </c>
      <c r="G25849" s="21" t="s">
        <v>26164</v>
      </c>
      <c r="H25849" s="21" t="s">
        <v>26165</v>
      </c>
      <c r="J25849" s="16">
        <v>47</v>
      </c>
      <c r="L25849" s="18">
        <f t="shared" si="1222"/>
        <v>47</v>
      </c>
      <c r="M25849" s="14"/>
      <c r="O25849" s="18">
        <f t="shared" si="1220"/>
        <v>0</v>
      </c>
      <c r="P25849" s="16">
        <f t="shared" si="1221"/>
        <v>47</v>
      </c>
    </row>
    <row r="25850" spans="2:16" ht="25.5">
      <c r="B25850" s="400"/>
      <c r="D25850" s="94" t="s">
        <v>13507</v>
      </c>
      <c r="E25850" s="14" t="s">
        <v>26166</v>
      </c>
      <c r="F25850" s="103" t="s">
        <v>26167</v>
      </c>
      <c r="G25850" s="21" t="s">
        <v>26166</v>
      </c>
      <c r="H25850" s="21" t="s">
        <v>26167</v>
      </c>
      <c r="J25850" s="16">
        <v>5</v>
      </c>
      <c r="L25850" s="18">
        <f t="shared" si="1222"/>
        <v>5</v>
      </c>
      <c r="M25850" s="14"/>
      <c r="O25850" s="18">
        <f t="shared" si="1220"/>
        <v>0</v>
      </c>
      <c r="P25850" s="16">
        <f t="shared" si="1221"/>
        <v>5</v>
      </c>
    </row>
    <row r="25851" spans="2:16" ht="25.5">
      <c r="B25851" s="400"/>
      <c r="D25851" s="94" t="s">
        <v>13507</v>
      </c>
      <c r="E25851" s="14" t="s">
        <v>26168</v>
      </c>
      <c r="F25851" s="103" t="s">
        <v>26169</v>
      </c>
      <c r="G25851" s="21" t="s">
        <v>26168</v>
      </c>
      <c r="H25851" s="21" t="s">
        <v>26169</v>
      </c>
      <c r="J25851" s="16">
        <v>52</v>
      </c>
      <c r="L25851" s="18">
        <f t="shared" si="1222"/>
        <v>52</v>
      </c>
      <c r="M25851" s="14"/>
      <c r="O25851" s="18">
        <f t="shared" si="1220"/>
        <v>0</v>
      </c>
      <c r="P25851" s="16">
        <f t="shared" si="1221"/>
        <v>52</v>
      </c>
    </row>
    <row r="25852" spans="2:16" ht="25.5">
      <c r="B25852" s="400"/>
      <c r="D25852" s="94" t="s">
        <v>13507</v>
      </c>
      <c r="E25852" s="14" t="s">
        <v>26168</v>
      </c>
      <c r="F25852" s="103" t="s">
        <v>26169</v>
      </c>
      <c r="G25852" s="21" t="s">
        <v>26168</v>
      </c>
      <c r="H25852" s="21" t="s">
        <v>26169</v>
      </c>
      <c r="J25852" s="16">
        <v>51</v>
      </c>
      <c r="L25852" s="18">
        <f t="shared" si="1222"/>
        <v>51</v>
      </c>
      <c r="M25852" s="14"/>
      <c r="O25852" s="18">
        <f t="shared" si="1220"/>
        <v>0</v>
      </c>
      <c r="P25852" s="16">
        <f t="shared" si="1221"/>
        <v>51</v>
      </c>
    </row>
    <row r="25853" spans="2:16" ht="25.5">
      <c r="B25853" s="400"/>
      <c r="D25853" s="94" t="s">
        <v>13507</v>
      </c>
      <c r="E25853" s="14" t="s">
        <v>26170</v>
      </c>
      <c r="F25853" s="103" t="s">
        <v>26171</v>
      </c>
      <c r="G25853" s="21" t="s">
        <v>26170</v>
      </c>
      <c r="H25853" s="21" t="s">
        <v>26171</v>
      </c>
      <c r="L25853" s="18">
        <f t="shared" si="1222"/>
        <v>0</v>
      </c>
      <c r="M25853" s="14">
        <v>33</v>
      </c>
      <c r="O25853" s="18">
        <f t="shared" si="1220"/>
        <v>33</v>
      </c>
      <c r="P25853" s="16">
        <f t="shared" si="1221"/>
        <v>33</v>
      </c>
    </row>
    <row r="25854" spans="2:16" ht="25.5">
      <c r="B25854" s="400"/>
      <c r="D25854" s="94" t="s">
        <v>13507</v>
      </c>
      <c r="E25854" s="14" t="s">
        <v>26172</v>
      </c>
      <c r="F25854" s="103" t="s">
        <v>24675</v>
      </c>
      <c r="G25854" s="21" t="s">
        <v>26172</v>
      </c>
      <c r="H25854" s="21" t="s">
        <v>24675</v>
      </c>
      <c r="J25854" s="16">
        <v>22</v>
      </c>
      <c r="L25854" s="18">
        <f t="shared" si="1222"/>
        <v>22</v>
      </c>
      <c r="M25854" s="14"/>
      <c r="O25854" s="18">
        <f t="shared" si="1220"/>
        <v>0</v>
      </c>
      <c r="P25854" s="16">
        <f t="shared" si="1221"/>
        <v>22</v>
      </c>
    </row>
    <row r="25855" spans="2:16" ht="25.5">
      <c r="B25855" s="400"/>
      <c r="D25855" s="94" t="s">
        <v>13507</v>
      </c>
      <c r="E25855" s="14" t="s">
        <v>26173</v>
      </c>
      <c r="F25855" s="103" t="s">
        <v>26174</v>
      </c>
      <c r="G25855" s="21" t="s">
        <v>26173</v>
      </c>
      <c r="H25855" s="21" t="s">
        <v>26174</v>
      </c>
      <c r="J25855" s="16">
        <v>45</v>
      </c>
      <c r="L25855" s="18">
        <f t="shared" si="1222"/>
        <v>45</v>
      </c>
      <c r="M25855" s="14"/>
      <c r="O25855" s="18">
        <f t="shared" si="1220"/>
        <v>0</v>
      </c>
      <c r="P25855" s="16">
        <f t="shared" si="1221"/>
        <v>45</v>
      </c>
    </row>
    <row r="25856" spans="2:16" ht="25.5">
      <c r="B25856" s="400"/>
      <c r="D25856" s="94" t="s">
        <v>13507</v>
      </c>
      <c r="E25856" s="14" t="s">
        <v>26173</v>
      </c>
      <c r="F25856" s="103" t="s">
        <v>26174</v>
      </c>
      <c r="G25856" s="21" t="s">
        <v>26173</v>
      </c>
      <c r="H25856" s="21" t="s">
        <v>26174</v>
      </c>
      <c r="J25856" s="16">
        <v>1</v>
      </c>
      <c r="L25856" s="18">
        <f t="shared" si="1222"/>
        <v>1</v>
      </c>
      <c r="M25856" s="14"/>
      <c r="O25856" s="18">
        <f t="shared" si="1220"/>
        <v>0</v>
      </c>
      <c r="P25856" s="16">
        <f t="shared" si="1221"/>
        <v>1</v>
      </c>
    </row>
    <row r="25857" spans="2:16" ht="38.25">
      <c r="B25857" s="400"/>
      <c r="D25857" s="94" t="s">
        <v>13507</v>
      </c>
      <c r="E25857" s="14" t="s">
        <v>26175</v>
      </c>
      <c r="F25857" s="103" t="s">
        <v>26176</v>
      </c>
      <c r="G25857" s="21" t="s">
        <v>26175</v>
      </c>
      <c r="H25857" s="21" t="s">
        <v>26176</v>
      </c>
      <c r="J25857" s="16">
        <v>61</v>
      </c>
      <c r="L25857" s="18">
        <f t="shared" si="1222"/>
        <v>61</v>
      </c>
      <c r="M25857" s="14"/>
      <c r="O25857" s="18">
        <f t="shared" si="1220"/>
        <v>0</v>
      </c>
      <c r="P25857" s="16">
        <f t="shared" si="1221"/>
        <v>61</v>
      </c>
    </row>
    <row r="25858" spans="2:16" ht="38.25">
      <c r="B25858" s="400"/>
      <c r="D25858" s="94" t="s">
        <v>13507</v>
      </c>
      <c r="E25858" s="14" t="s">
        <v>26175</v>
      </c>
      <c r="F25858" s="103" t="s">
        <v>26176</v>
      </c>
      <c r="G25858" s="21" t="s">
        <v>26175</v>
      </c>
      <c r="H25858" s="21" t="s">
        <v>26176</v>
      </c>
      <c r="J25858" s="16">
        <v>108</v>
      </c>
      <c r="L25858" s="18">
        <f t="shared" si="1222"/>
        <v>108</v>
      </c>
      <c r="M25858" s="14"/>
      <c r="O25858" s="18">
        <f t="shared" si="1220"/>
        <v>0</v>
      </c>
      <c r="P25858" s="16">
        <f t="shared" si="1221"/>
        <v>108</v>
      </c>
    </row>
    <row r="25859" spans="2:16" ht="25.5">
      <c r="B25859" s="400"/>
      <c r="D25859" s="94" t="s">
        <v>13507</v>
      </c>
      <c r="E25859" s="14" t="s">
        <v>26177</v>
      </c>
      <c r="F25859" s="103" t="s">
        <v>26178</v>
      </c>
      <c r="G25859" s="21" t="s">
        <v>26177</v>
      </c>
      <c r="H25859" s="21" t="s">
        <v>26178</v>
      </c>
      <c r="J25859" s="16">
        <v>18</v>
      </c>
      <c r="L25859" s="18">
        <f t="shared" si="1222"/>
        <v>18</v>
      </c>
      <c r="M25859" s="14"/>
      <c r="O25859" s="18">
        <f t="shared" si="1220"/>
        <v>0</v>
      </c>
      <c r="P25859" s="16">
        <f t="shared" si="1221"/>
        <v>18</v>
      </c>
    </row>
    <row r="25860" spans="2:16" ht="25.5">
      <c r="B25860" s="400"/>
      <c r="D25860" s="94" t="s">
        <v>13507</v>
      </c>
      <c r="E25860" s="14" t="s">
        <v>26177</v>
      </c>
      <c r="F25860" s="103" t="s">
        <v>26178</v>
      </c>
      <c r="G25860" s="21" t="s">
        <v>26177</v>
      </c>
      <c r="H25860" s="21" t="s">
        <v>26178</v>
      </c>
      <c r="J25860" s="16">
        <v>25</v>
      </c>
      <c r="L25860" s="18">
        <f t="shared" si="1222"/>
        <v>25</v>
      </c>
      <c r="M25860" s="14"/>
      <c r="O25860" s="18">
        <f t="shared" si="1220"/>
        <v>0</v>
      </c>
      <c r="P25860" s="16">
        <f t="shared" si="1221"/>
        <v>25</v>
      </c>
    </row>
    <row r="25861" spans="2:16" ht="25.5">
      <c r="B25861" s="400"/>
      <c r="D25861" s="94" t="s">
        <v>13507</v>
      </c>
      <c r="E25861" s="14" t="s">
        <v>26179</v>
      </c>
      <c r="F25861" s="103" t="s">
        <v>26180</v>
      </c>
      <c r="G25861" s="21" t="s">
        <v>26181</v>
      </c>
      <c r="H25861" s="21" t="s">
        <v>26182</v>
      </c>
      <c r="J25861" s="16">
        <v>67</v>
      </c>
      <c r="L25861" s="18">
        <f t="shared" si="1222"/>
        <v>67</v>
      </c>
      <c r="M25861" s="14"/>
      <c r="O25861" s="18">
        <f t="shared" si="1220"/>
        <v>0</v>
      </c>
      <c r="P25861" s="16">
        <f t="shared" si="1221"/>
        <v>67</v>
      </c>
    </row>
    <row r="25862" spans="2:16" ht="25.5">
      <c r="B25862" s="400"/>
      <c r="D25862" s="94" t="s">
        <v>13507</v>
      </c>
      <c r="E25862" s="14" t="s">
        <v>26179</v>
      </c>
      <c r="F25862" s="103" t="s">
        <v>26180</v>
      </c>
      <c r="G25862" s="21" t="s">
        <v>26183</v>
      </c>
      <c r="H25862" s="21" t="s">
        <v>26184</v>
      </c>
      <c r="J25862" s="16">
        <v>85</v>
      </c>
      <c r="L25862" s="18">
        <f t="shared" si="1222"/>
        <v>85</v>
      </c>
      <c r="M25862" s="14"/>
      <c r="O25862" s="18">
        <f t="shared" si="1220"/>
        <v>0</v>
      </c>
      <c r="P25862" s="16">
        <f t="shared" si="1221"/>
        <v>85</v>
      </c>
    </row>
    <row r="25863" spans="2:16" ht="25.5">
      <c r="B25863" s="400"/>
      <c r="D25863" s="94" t="s">
        <v>13507</v>
      </c>
      <c r="E25863" s="14" t="s">
        <v>26179</v>
      </c>
      <c r="F25863" s="103" t="s">
        <v>26180</v>
      </c>
      <c r="G25863" s="21" t="s">
        <v>26179</v>
      </c>
      <c r="H25863" s="21" t="s">
        <v>26180</v>
      </c>
      <c r="J25863" s="16">
        <v>0</v>
      </c>
      <c r="L25863" s="18">
        <f t="shared" si="1222"/>
        <v>0</v>
      </c>
      <c r="M25863" s="14"/>
      <c r="O25863" s="18">
        <f t="shared" si="1220"/>
        <v>0</v>
      </c>
      <c r="P25863" s="16">
        <f t="shared" si="1221"/>
        <v>0</v>
      </c>
    </row>
    <row r="25864" spans="2:16" ht="25.5">
      <c r="B25864" s="400"/>
      <c r="D25864" s="94" t="s">
        <v>13507</v>
      </c>
      <c r="E25864" s="14" t="s">
        <v>26185</v>
      </c>
      <c r="F25864" s="103" t="s">
        <v>26015</v>
      </c>
      <c r="G25864" s="21" t="s">
        <v>26185</v>
      </c>
      <c r="H25864" s="21" t="s">
        <v>26015</v>
      </c>
      <c r="J25864" s="16">
        <v>23</v>
      </c>
      <c r="L25864" s="18">
        <f t="shared" si="1222"/>
        <v>23</v>
      </c>
      <c r="M25864" s="14"/>
      <c r="O25864" s="18">
        <f t="shared" si="1220"/>
        <v>0</v>
      </c>
      <c r="P25864" s="16">
        <f t="shared" si="1221"/>
        <v>23</v>
      </c>
    </row>
    <row r="25865" spans="2:16" ht="25.5">
      <c r="B25865" s="400"/>
      <c r="D25865" s="94" t="s">
        <v>13507</v>
      </c>
      <c r="E25865" s="14" t="s">
        <v>26186</v>
      </c>
      <c r="F25865" s="103" t="s">
        <v>26187</v>
      </c>
      <c r="G25865" s="21" t="s">
        <v>26186</v>
      </c>
      <c r="H25865" s="21" t="s">
        <v>26188</v>
      </c>
      <c r="J25865" s="16">
        <v>75</v>
      </c>
      <c r="L25865" s="18">
        <f t="shared" si="1222"/>
        <v>75</v>
      </c>
      <c r="M25865" s="14"/>
      <c r="O25865" s="18">
        <f t="shared" si="1220"/>
        <v>0</v>
      </c>
      <c r="P25865" s="16">
        <f t="shared" si="1221"/>
        <v>75</v>
      </c>
    </row>
    <row r="25866" spans="2:16" ht="25.5">
      <c r="B25866" s="400"/>
      <c r="D25866" s="94" t="s">
        <v>13507</v>
      </c>
      <c r="E25866" s="14" t="s">
        <v>26189</v>
      </c>
      <c r="F25866" s="103" t="s">
        <v>26190</v>
      </c>
      <c r="G25866" s="21" t="s">
        <v>26189</v>
      </c>
      <c r="H25866" s="21" t="s">
        <v>26190</v>
      </c>
      <c r="J25866" s="16">
        <v>40</v>
      </c>
      <c r="L25866" s="18">
        <f t="shared" si="1222"/>
        <v>40</v>
      </c>
      <c r="M25866" s="14"/>
      <c r="O25866" s="18">
        <f t="shared" si="1220"/>
        <v>0</v>
      </c>
      <c r="P25866" s="16">
        <f t="shared" si="1221"/>
        <v>40</v>
      </c>
    </row>
    <row r="25867" spans="2:16" ht="38.25">
      <c r="B25867" s="400"/>
      <c r="D25867" s="94" t="s">
        <v>13507</v>
      </c>
      <c r="E25867" s="14" t="s">
        <v>26191</v>
      </c>
      <c r="F25867" s="103" t="s">
        <v>26192</v>
      </c>
      <c r="G25867" s="21" t="s">
        <v>26191</v>
      </c>
      <c r="H25867" s="21" t="s">
        <v>26193</v>
      </c>
      <c r="J25867" s="16">
        <v>57</v>
      </c>
      <c r="L25867" s="18">
        <f t="shared" si="1222"/>
        <v>57</v>
      </c>
      <c r="M25867" s="14"/>
      <c r="O25867" s="18">
        <f t="shared" ref="O25867:O25930" si="1223">+N25867+M25867</f>
        <v>0</v>
      </c>
      <c r="P25867" s="16">
        <f t="shared" ref="P25867:P25930" si="1224">+L25867+O25867</f>
        <v>57</v>
      </c>
    </row>
    <row r="25868" spans="2:16" ht="38.25">
      <c r="B25868" s="400"/>
      <c r="D25868" s="94" t="s">
        <v>13507</v>
      </c>
      <c r="E25868" s="14" t="s">
        <v>26191</v>
      </c>
      <c r="F25868" s="103" t="s">
        <v>26192</v>
      </c>
      <c r="G25868" s="21" t="s">
        <v>26191</v>
      </c>
      <c r="H25868" s="21" t="s">
        <v>26193</v>
      </c>
      <c r="J25868" s="16">
        <v>3</v>
      </c>
      <c r="L25868" s="18">
        <f t="shared" si="1222"/>
        <v>3</v>
      </c>
      <c r="M25868" s="14"/>
      <c r="O25868" s="18">
        <f t="shared" si="1223"/>
        <v>0</v>
      </c>
      <c r="P25868" s="16">
        <f t="shared" si="1224"/>
        <v>3</v>
      </c>
    </row>
    <row r="25869" spans="2:16" ht="25.5">
      <c r="B25869" s="400"/>
      <c r="D25869" s="94" t="s">
        <v>13507</v>
      </c>
      <c r="E25869" s="14" t="s">
        <v>26194</v>
      </c>
      <c r="F25869" s="103" t="s">
        <v>26195</v>
      </c>
      <c r="G25869" s="21" t="s">
        <v>26194</v>
      </c>
      <c r="H25869" s="21" t="s">
        <v>26195</v>
      </c>
      <c r="J25869" s="16">
        <v>73</v>
      </c>
      <c r="L25869" s="18">
        <f t="shared" si="1222"/>
        <v>73</v>
      </c>
      <c r="M25869" s="14"/>
      <c r="O25869" s="18">
        <f t="shared" si="1223"/>
        <v>0</v>
      </c>
      <c r="P25869" s="16">
        <f t="shared" si="1224"/>
        <v>73</v>
      </c>
    </row>
    <row r="25870" spans="2:16" ht="25.5">
      <c r="B25870" s="400"/>
      <c r="D25870" s="94" t="s">
        <v>13507</v>
      </c>
      <c r="E25870" s="14" t="s">
        <v>26196</v>
      </c>
      <c r="F25870" s="103" t="s">
        <v>25925</v>
      </c>
      <c r="G25870" s="21" t="s">
        <v>26196</v>
      </c>
      <c r="H25870" s="21" t="s">
        <v>26197</v>
      </c>
      <c r="J25870" s="16">
        <v>52</v>
      </c>
      <c r="L25870" s="18">
        <f t="shared" si="1222"/>
        <v>52</v>
      </c>
      <c r="M25870" s="14"/>
      <c r="O25870" s="18">
        <f t="shared" si="1223"/>
        <v>0</v>
      </c>
      <c r="P25870" s="16">
        <f t="shared" si="1224"/>
        <v>52</v>
      </c>
    </row>
    <row r="25871" spans="2:16" ht="25.5">
      <c r="B25871" s="400"/>
      <c r="D25871" s="94" t="s">
        <v>13507</v>
      </c>
      <c r="E25871" s="14" t="s">
        <v>26196</v>
      </c>
      <c r="F25871" s="103" t="s">
        <v>25925</v>
      </c>
      <c r="G25871" s="21" t="s">
        <v>26196</v>
      </c>
      <c r="H25871" s="21" t="s">
        <v>26197</v>
      </c>
      <c r="J25871" s="16">
        <v>75</v>
      </c>
      <c r="L25871" s="18">
        <f t="shared" ref="L25871:L25934" si="1225">+J25871+K25871</f>
        <v>75</v>
      </c>
      <c r="M25871" s="14"/>
      <c r="O25871" s="18">
        <f t="shared" si="1223"/>
        <v>0</v>
      </c>
      <c r="P25871" s="16">
        <f t="shared" si="1224"/>
        <v>75</v>
      </c>
    </row>
    <row r="25872" spans="2:16" ht="25.5">
      <c r="B25872" s="400"/>
      <c r="D25872" s="94" t="s">
        <v>26198</v>
      </c>
      <c r="E25872" s="14" t="s">
        <v>26199</v>
      </c>
      <c r="F25872" s="103" t="s">
        <v>14693</v>
      </c>
      <c r="G25872" s="21" t="s">
        <v>26200</v>
      </c>
      <c r="H25872" s="21" t="s">
        <v>13742</v>
      </c>
      <c r="J25872" s="14">
        <v>85</v>
      </c>
      <c r="L25872" s="18">
        <f t="shared" si="1225"/>
        <v>85</v>
      </c>
      <c r="O25872" s="18">
        <f t="shared" si="1223"/>
        <v>0</v>
      </c>
      <c r="P25872" s="16">
        <f t="shared" si="1224"/>
        <v>85</v>
      </c>
    </row>
    <row r="25873" spans="2:16" ht="38.25">
      <c r="B25873" s="400"/>
      <c r="D25873" s="94" t="s">
        <v>26198</v>
      </c>
      <c r="E25873" s="14" t="s">
        <v>26199</v>
      </c>
      <c r="F25873" s="103" t="s">
        <v>14693</v>
      </c>
      <c r="G25873" s="21" t="s">
        <v>26199</v>
      </c>
      <c r="H25873" s="21" t="s">
        <v>26201</v>
      </c>
      <c r="J25873" s="14">
        <v>113</v>
      </c>
      <c r="L25873" s="18">
        <f t="shared" si="1225"/>
        <v>113</v>
      </c>
      <c r="O25873" s="18">
        <f t="shared" si="1223"/>
        <v>0</v>
      </c>
      <c r="P25873" s="16">
        <f t="shared" si="1224"/>
        <v>113</v>
      </c>
    </row>
    <row r="25874" spans="2:16" ht="25.5">
      <c r="B25874" s="400"/>
      <c r="D25874" s="94" t="s">
        <v>26198</v>
      </c>
      <c r="E25874" s="14" t="s">
        <v>26199</v>
      </c>
      <c r="F25874" s="103" t="s">
        <v>14693</v>
      </c>
      <c r="G25874" s="21" t="s">
        <v>26202</v>
      </c>
      <c r="H25874" s="21" t="s">
        <v>26203</v>
      </c>
      <c r="J25874" s="14">
        <v>100</v>
      </c>
      <c r="L25874" s="18">
        <f t="shared" si="1225"/>
        <v>100</v>
      </c>
      <c r="O25874" s="18">
        <f t="shared" si="1223"/>
        <v>0</v>
      </c>
      <c r="P25874" s="16">
        <f t="shared" si="1224"/>
        <v>100</v>
      </c>
    </row>
    <row r="25875" spans="2:16" ht="25.5">
      <c r="B25875" s="400"/>
      <c r="D25875" s="94" t="s">
        <v>26198</v>
      </c>
      <c r="E25875" s="14" t="s">
        <v>26204</v>
      </c>
      <c r="F25875" s="103" t="s">
        <v>321</v>
      </c>
      <c r="G25875" s="21" t="s">
        <v>26204</v>
      </c>
      <c r="H25875" s="21" t="s">
        <v>321</v>
      </c>
      <c r="J25875" s="14">
        <v>36</v>
      </c>
      <c r="L25875" s="18">
        <f t="shared" si="1225"/>
        <v>36</v>
      </c>
      <c r="O25875" s="18">
        <f t="shared" si="1223"/>
        <v>0</v>
      </c>
      <c r="P25875" s="16">
        <f t="shared" si="1224"/>
        <v>36</v>
      </c>
    </row>
    <row r="25876" spans="2:16" ht="25.5">
      <c r="B25876" s="400"/>
      <c r="D25876" s="94" t="s">
        <v>26198</v>
      </c>
      <c r="E25876" s="14" t="s">
        <v>26205</v>
      </c>
      <c r="F25876" s="103" t="s">
        <v>26206</v>
      </c>
      <c r="G25876" s="21" t="s">
        <v>26205</v>
      </c>
      <c r="H25876" s="21" t="s">
        <v>26206</v>
      </c>
      <c r="J25876" s="14">
        <v>32</v>
      </c>
      <c r="L25876" s="18">
        <f t="shared" si="1225"/>
        <v>32</v>
      </c>
      <c r="O25876" s="18">
        <f t="shared" si="1223"/>
        <v>0</v>
      </c>
      <c r="P25876" s="16">
        <f t="shared" si="1224"/>
        <v>32</v>
      </c>
    </row>
    <row r="25877" spans="2:16" ht="25.5">
      <c r="B25877" s="400"/>
      <c r="D25877" s="94" t="s">
        <v>26198</v>
      </c>
      <c r="E25877" s="14" t="s">
        <v>26207</v>
      </c>
      <c r="F25877" s="103" t="s">
        <v>1549</v>
      </c>
      <c r="G25877" s="21" t="s">
        <v>26207</v>
      </c>
      <c r="H25877" s="21" t="s">
        <v>1549</v>
      </c>
      <c r="J25877" s="14">
        <v>16</v>
      </c>
      <c r="L25877" s="18">
        <f t="shared" si="1225"/>
        <v>16</v>
      </c>
      <c r="O25877" s="18">
        <f t="shared" si="1223"/>
        <v>0</v>
      </c>
      <c r="P25877" s="16">
        <f t="shared" si="1224"/>
        <v>16</v>
      </c>
    </row>
    <row r="25878" spans="2:16" ht="25.5">
      <c r="B25878" s="400"/>
      <c r="D25878" s="94" t="s">
        <v>26198</v>
      </c>
      <c r="E25878" s="14" t="s">
        <v>26208</v>
      </c>
      <c r="F25878" s="103" t="s">
        <v>17699</v>
      </c>
      <c r="G25878" s="21" t="s">
        <v>26208</v>
      </c>
      <c r="H25878" s="21" t="s">
        <v>17699</v>
      </c>
      <c r="J25878" s="14">
        <v>63</v>
      </c>
      <c r="L25878" s="18">
        <f t="shared" si="1225"/>
        <v>63</v>
      </c>
      <c r="O25878" s="18">
        <f t="shared" si="1223"/>
        <v>0</v>
      </c>
      <c r="P25878" s="16">
        <f t="shared" si="1224"/>
        <v>63</v>
      </c>
    </row>
    <row r="25879" spans="2:16" ht="25.5">
      <c r="B25879" s="400"/>
      <c r="D25879" s="94" t="s">
        <v>26198</v>
      </c>
      <c r="E25879" s="14" t="s">
        <v>26209</v>
      </c>
      <c r="F25879" s="103" t="s">
        <v>18033</v>
      </c>
      <c r="G25879" s="21" t="s">
        <v>26209</v>
      </c>
      <c r="H25879" s="21" t="s">
        <v>18033</v>
      </c>
      <c r="J25879" s="14">
        <v>58</v>
      </c>
      <c r="L25879" s="18">
        <f t="shared" si="1225"/>
        <v>58</v>
      </c>
      <c r="O25879" s="18">
        <f t="shared" si="1223"/>
        <v>0</v>
      </c>
      <c r="P25879" s="16">
        <f t="shared" si="1224"/>
        <v>58</v>
      </c>
    </row>
    <row r="25880" spans="2:16" ht="25.5">
      <c r="B25880" s="400"/>
      <c r="D25880" s="94" t="s">
        <v>26198</v>
      </c>
      <c r="E25880" s="14" t="s">
        <v>26210</v>
      </c>
      <c r="F25880" s="103" t="s">
        <v>26211</v>
      </c>
      <c r="G25880" s="21" t="s">
        <v>26210</v>
      </c>
      <c r="H25880" s="21" t="s">
        <v>26212</v>
      </c>
      <c r="J25880" s="14">
        <v>17</v>
      </c>
      <c r="L25880" s="18">
        <f t="shared" si="1225"/>
        <v>17</v>
      </c>
      <c r="O25880" s="18">
        <f t="shared" si="1223"/>
        <v>0</v>
      </c>
      <c r="P25880" s="16">
        <f t="shared" si="1224"/>
        <v>17</v>
      </c>
    </row>
    <row r="25881" spans="2:16" ht="25.5">
      <c r="B25881" s="400"/>
      <c r="D25881" s="94" t="s">
        <v>26198</v>
      </c>
      <c r="E25881" s="14" t="s">
        <v>26213</v>
      </c>
      <c r="F25881" s="103" t="s">
        <v>26214</v>
      </c>
      <c r="G25881" s="21" t="s">
        <v>26213</v>
      </c>
      <c r="H25881" s="21" t="s">
        <v>26214</v>
      </c>
      <c r="J25881" s="14">
        <v>29</v>
      </c>
      <c r="L25881" s="18">
        <f t="shared" si="1225"/>
        <v>29</v>
      </c>
      <c r="O25881" s="18">
        <f t="shared" si="1223"/>
        <v>0</v>
      </c>
      <c r="P25881" s="16">
        <f t="shared" si="1224"/>
        <v>29</v>
      </c>
    </row>
    <row r="25882" spans="2:16" ht="25.5">
      <c r="B25882" s="400"/>
      <c r="D25882" s="94" t="s">
        <v>26198</v>
      </c>
      <c r="E25882" s="14" t="s">
        <v>26215</v>
      </c>
      <c r="F25882" s="103" t="s">
        <v>24080</v>
      </c>
      <c r="G25882" s="21" t="s">
        <v>26215</v>
      </c>
      <c r="H25882" s="21" t="s">
        <v>24080</v>
      </c>
      <c r="J25882" s="14">
        <v>51</v>
      </c>
      <c r="L25882" s="18">
        <f t="shared" si="1225"/>
        <v>51</v>
      </c>
      <c r="O25882" s="18">
        <f t="shared" si="1223"/>
        <v>0</v>
      </c>
      <c r="P25882" s="16">
        <f t="shared" si="1224"/>
        <v>51</v>
      </c>
    </row>
    <row r="25883" spans="2:16" ht="25.5">
      <c r="B25883" s="400"/>
      <c r="D25883" s="94" t="s">
        <v>26198</v>
      </c>
      <c r="E25883" s="14" t="s">
        <v>26216</v>
      </c>
      <c r="F25883" s="103" t="s">
        <v>26217</v>
      </c>
      <c r="G25883" s="21" t="s">
        <v>26216</v>
      </c>
      <c r="H25883" s="21" t="s">
        <v>26217</v>
      </c>
      <c r="J25883" s="14">
        <v>21</v>
      </c>
      <c r="L25883" s="18">
        <f t="shared" si="1225"/>
        <v>21</v>
      </c>
      <c r="O25883" s="18">
        <f t="shared" si="1223"/>
        <v>0</v>
      </c>
      <c r="P25883" s="16">
        <f t="shared" si="1224"/>
        <v>21</v>
      </c>
    </row>
    <row r="25884" spans="2:16" ht="38.25">
      <c r="B25884" s="400"/>
      <c r="D25884" s="94" t="s">
        <v>26198</v>
      </c>
      <c r="E25884" s="14" t="s">
        <v>26218</v>
      </c>
      <c r="F25884" s="103" t="s">
        <v>26219</v>
      </c>
      <c r="G25884" s="21" t="s">
        <v>26218</v>
      </c>
      <c r="H25884" s="21" t="s">
        <v>26219</v>
      </c>
      <c r="J25884" s="14">
        <v>8</v>
      </c>
      <c r="L25884" s="18">
        <f t="shared" si="1225"/>
        <v>8</v>
      </c>
      <c r="O25884" s="18">
        <f t="shared" si="1223"/>
        <v>0</v>
      </c>
      <c r="P25884" s="16">
        <f t="shared" si="1224"/>
        <v>8</v>
      </c>
    </row>
    <row r="25885" spans="2:16" ht="25.5">
      <c r="B25885" s="400"/>
      <c r="D25885" s="94" t="s">
        <v>26198</v>
      </c>
      <c r="E25885" s="14" t="s">
        <v>26220</v>
      </c>
      <c r="F25885" s="103" t="s">
        <v>26221</v>
      </c>
      <c r="G25885" s="21" t="s">
        <v>26222</v>
      </c>
      <c r="H25885" s="21" t="s">
        <v>26223</v>
      </c>
      <c r="J25885" s="14">
        <v>107</v>
      </c>
      <c r="L25885" s="18">
        <f t="shared" si="1225"/>
        <v>107</v>
      </c>
      <c r="O25885" s="18">
        <f t="shared" si="1223"/>
        <v>0</v>
      </c>
      <c r="P25885" s="16">
        <f t="shared" si="1224"/>
        <v>107</v>
      </c>
    </row>
    <row r="25886" spans="2:16" ht="25.5">
      <c r="B25886" s="400"/>
      <c r="D25886" s="94" t="s">
        <v>26198</v>
      </c>
      <c r="E25886" s="14" t="s">
        <v>26220</v>
      </c>
      <c r="F25886" s="103" t="s">
        <v>26221</v>
      </c>
      <c r="G25886" s="21" t="s">
        <v>26220</v>
      </c>
      <c r="H25886" s="21" t="s">
        <v>26221</v>
      </c>
      <c r="J25886" s="14">
        <v>30</v>
      </c>
      <c r="L25886" s="18">
        <f t="shared" si="1225"/>
        <v>30</v>
      </c>
      <c r="O25886" s="18">
        <f t="shared" si="1223"/>
        <v>0</v>
      </c>
      <c r="P25886" s="16">
        <f t="shared" si="1224"/>
        <v>30</v>
      </c>
    </row>
    <row r="25887" spans="2:16" ht="25.5">
      <c r="B25887" s="400"/>
      <c r="D25887" s="94" t="s">
        <v>26198</v>
      </c>
      <c r="E25887" s="14" t="s">
        <v>26224</v>
      </c>
      <c r="F25887" s="103" t="s">
        <v>26225</v>
      </c>
      <c r="G25887" s="21" t="s">
        <v>26226</v>
      </c>
      <c r="H25887" s="21" t="s">
        <v>15901</v>
      </c>
      <c r="J25887" s="14">
        <v>115</v>
      </c>
      <c r="L25887" s="18">
        <f t="shared" si="1225"/>
        <v>115</v>
      </c>
      <c r="O25887" s="18">
        <f t="shared" si="1223"/>
        <v>0</v>
      </c>
      <c r="P25887" s="16">
        <f t="shared" si="1224"/>
        <v>115</v>
      </c>
    </row>
    <row r="25888" spans="2:16" ht="38.25">
      <c r="B25888" s="400"/>
      <c r="D25888" s="94" t="s">
        <v>26198</v>
      </c>
      <c r="E25888" s="14" t="s">
        <v>26224</v>
      </c>
      <c r="F25888" s="103" t="s">
        <v>26225</v>
      </c>
      <c r="G25888" s="21" t="s">
        <v>26224</v>
      </c>
      <c r="H25888" s="21" t="s">
        <v>26225</v>
      </c>
      <c r="J25888" s="14">
        <v>75</v>
      </c>
      <c r="L25888" s="18">
        <f t="shared" si="1225"/>
        <v>75</v>
      </c>
      <c r="O25888" s="18">
        <f t="shared" si="1223"/>
        <v>0</v>
      </c>
      <c r="P25888" s="16">
        <f t="shared" si="1224"/>
        <v>75</v>
      </c>
    </row>
    <row r="25889" spans="2:16" ht="25.5">
      <c r="B25889" s="400"/>
      <c r="D25889" s="94" t="s">
        <v>26227</v>
      </c>
      <c r="E25889" s="14" t="s">
        <v>26228</v>
      </c>
      <c r="F25889" s="103" t="s">
        <v>26229</v>
      </c>
      <c r="G25889" s="21" t="s">
        <v>26228</v>
      </c>
      <c r="H25889" s="21" t="s">
        <v>26229</v>
      </c>
      <c r="J25889" s="14">
        <v>166</v>
      </c>
      <c r="L25889" s="18">
        <f t="shared" si="1225"/>
        <v>166</v>
      </c>
      <c r="O25889" s="18">
        <f t="shared" si="1223"/>
        <v>0</v>
      </c>
      <c r="P25889" s="16">
        <f t="shared" si="1224"/>
        <v>166</v>
      </c>
    </row>
    <row r="25890" spans="2:16" ht="25.5">
      <c r="B25890" s="400"/>
      <c r="D25890" s="94" t="s">
        <v>26227</v>
      </c>
      <c r="E25890" s="14" t="s">
        <v>26228</v>
      </c>
      <c r="F25890" s="103" t="s">
        <v>26229</v>
      </c>
      <c r="G25890" s="21" t="s">
        <v>26230</v>
      </c>
      <c r="H25890" s="21" t="s">
        <v>26231</v>
      </c>
      <c r="J25890" s="14">
        <v>1034</v>
      </c>
      <c r="L25890" s="18">
        <f t="shared" si="1225"/>
        <v>1034</v>
      </c>
      <c r="O25890" s="18">
        <f t="shared" si="1223"/>
        <v>0</v>
      </c>
      <c r="P25890" s="16">
        <f t="shared" si="1224"/>
        <v>1034</v>
      </c>
    </row>
    <row r="25891" spans="2:16" ht="25.5">
      <c r="B25891" s="400"/>
      <c r="D25891" s="94" t="s">
        <v>26227</v>
      </c>
      <c r="E25891" s="14" t="s">
        <v>26232</v>
      </c>
      <c r="F25891" s="103" t="s">
        <v>26233</v>
      </c>
      <c r="G25891" s="21" t="s">
        <v>26232</v>
      </c>
      <c r="H25891" s="21" t="s">
        <v>26233</v>
      </c>
      <c r="J25891" s="14">
        <v>67</v>
      </c>
      <c r="L25891" s="18">
        <f t="shared" si="1225"/>
        <v>67</v>
      </c>
      <c r="O25891" s="18">
        <f t="shared" si="1223"/>
        <v>0</v>
      </c>
      <c r="P25891" s="16">
        <f t="shared" si="1224"/>
        <v>67</v>
      </c>
    </row>
    <row r="25892" spans="2:16" ht="25.5">
      <c r="B25892" s="400"/>
      <c r="D25892" s="94" t="s">
        <v>26227</v>
      </c>
      <c r="E25892" s="14" t="s">
        <v>26234</v>
      </c>
      <c r="F25892" s="103" t="s">
        <v>26235</v>
      </c>
      <c r="G25892" s="21" t="s">
        <v>26234</v>
      </c>
      <c r="H25892" s="21" t="s">
        <v>26236</v>
      </c>
      <c r="J25892" s="14">
        <v>78</v>
      </c>
      <c r="L25892" s="18">
        <f t="shared" si="1225"/>
        <v>78</v>
      </c>
      <c r="O25892" s="18">
        <f t="shared" si="1223"/>
        <v>0</v>
      </c>
      <c r="P25892" s="16">
        <f t="shared" si="1224"/>
        <v>78</v>
      </c>
    </row>
    <row r="25893" spans="2:16" ht="25.5">
      <c r="B25893" s="400"/>
      <c r="D25893" s="94" t="s">
        <v>26227</v>
      </c>
      <c r="E25893" s="14" t="s">
        <v>26237</v>
      </c>
      <c r="F25893" s="103" t="s">
        <v>26238</v>
      </c>
      <c r="G25893" s="21" t="s">
        <v>26237</v>
      </c>
      <c r="H25893" s="21" t="s">
        <v>26238</v>
      </c>
      <c r="J25893" s="14">
        <v>57</v>
      </c>
      <c r="L25893" s="18">
        <f t="shared" si="1225"/>
        <v>57</v>
      </c>
      <c r="O25893" s="18">
        <f t="shared" si="1223"/>
        <v>0</v>
      </c>
      <c r="P25893" s="16">
        <f t="shared" si="1224"/>
        <v>57</v>
      </c>
    </row>
    <row r="25894" spans="2:16" ht="25.5">
      <c r="B25894" s="400"/>
      <c r="D25894" s="94" t="s">
        <v>26227</v>
      </c>
      <c r="E25894" s="14" t="s">
        <v>26239</v>
      </c>
      <c r="F25894" s="103" t="s">
        <v>25603</v>
      </c>
      <c r="G25894" s="21" t="s">
        <v>26239</v>
      </c>
      <c r="H25894" s="21" t="s">
        <v>25603</v>
      </c>
      <c r="J25894" s="14">
        <v>448</v>
      </c>
      <c r="L25894" s="18">
        <f t="shared" si="1225"/>
        <v>448</v>
      </c>
      <c r="O25894" s="18">
        <f t="shared" si="1223"/>
        <v>0</v>
      </c>
      <c r="P25894" s="16">
        <f t="shared" si="1224"/>
        <v>448</v>
      </c>
    </row>
    <row r="25895" spans="2:16" ht="25.5">
      <c r="B25895" s="400"/>
      <c r="D25895" s="94" t="s">
        <v>26227</v>
      </c>
      <c r="E25895" s="14" t="s">
        <v>26240</v>
      </c>
      <c r="F25895" s="103" t="s">
        <v>3559</v>
      </c>
      <c r="G25895" s="21" t="s">
        <v>26240</v>
      </c>
      <c r="H25895" s="21" t="s">
        <v>3559</v>
      </c>
      <c r="J25895" s="14">
        <v>45</v>
      </c>
      <c r="L25895" s="18">
        <f t="shared" si="1225"/>
        <v>45</v>
      </c>
      <c r="O25895" s="18">
        <f t="shared" si="1223"/>
        <v>0</v>
      </c>
      <c r="P25895" s="16">
        <f t="shared" si="1224"/>
        <v>45</v>
      </c>
    </row>
    <row r="25896" spans="2:16" ht="25.5">
      <c r="B25896" s="400"/>
      <c r="D25896" s="94" t="s">
        <v>26227</v>
      </c>
      <c r="E25896" s="14" t="s">
        <v>26241</v>
      </c>
      <c r="F25896" s="103" t="s">
        <v>26242</v>
      </c>
      <c r="G25896" s="21" t="s">
        <v>26241</v>
      </c>
      <c r="H25896" s="21" t="s">
        <v>26242</v>
      </c>
      <c r="J25896" s="14">
        <v>94</v>
      </c>
      <c r="L25896" s="18">
        <f t="shared" si="1225"/>
        <v>94</v>
      </c>
      <c r="O25896" s="18">
        <f t="shared" si="1223"/>
        <v>0</v>
      </c>
      <c r="P25896" s="16">
        <f t="shared" si="1224"/>
        <v>94</v>
      </c>
    </row>
    <row r="25897" spans="2:16" ht="25.5">
      <c r="B25897" s="400"/>
      <c r="D25897" s="94" t="s">
        <v>26227</v>
      </c>
      <c r="E25897" s="14" t="s">
        <v>26243</v>
      </c>
      <c r="F25897" s="103" t="s">
        <v>26244</v>
      </c>
      <c r="G25897" s="21" t="s">
        <v>26243</v>
      </c>
      <c r="H25897" s="21" t="s">
        <v>26244</v>
      </c>
      <c r="J25897" s="14">
        <v>60</v>
      </c>
      <c r="L25897" s="18">
        <f t="shared" si="1225"/>
        <v>60</v>
      </c>
      <c r="O25897" s="18">
        <f t="shared" si="1223"/>
        <v>0</v>
      </c>
      <c r="P25897" s="16">
        <f t="shared" si="1224"/>
        <v>60</v>
      </c>
    </row>
    <row r="25898" spans="2:16" ht="25.5">
      <c r="B25898" s="400"/>
      <c r="D25898" s="94" t="s">
        <v>26227</v>
      </c>
      <c r="E25898" s="14" t="s">
        <v>26245</v>
      </c>
      <c r="F25898" s="103" t="s">
        <v>26246</v>
      </c>
      <c r="G25898" s="21" t="s">
        <v>26245</v>
      </c>
      <c r="H25898" s="21" t="s">
        <v>26246</v>
      </c>
      <c r="J25898" s="14">
        <v>25</v>
      </c>
      <c r="L25898" s="18">
        <f t="shared" si="1225"/>
        <v>25</v>
      </c>
      <c r="O25898" s="18">
        <f t="shared" si="1223"/>
        <v>0</v>
      </c>
      <c r="P25898" s="16">
        <f t="shared" si="1224"/>
        <v>25</v>
      </c>
    </row>
    <row r="25899" spans="2:16" ht="25.5">
      <c r="B25899" s="400"/>
      <c r="D25899" s="94" t="s">
        <v>26227</v>
      </c>
      <c r="E25899" s="14" t="s">
        <v>26247</v>
      </c>
      <c r="F25899" s="103" t="s">
        <v>26248</v>
      </c>
      <c r="G25899" s="21" t="s">
        <v>26247</v>
      </c>
      <c r="H25899" s="21" t="s">
        <v>26248</v>
      </c>
      <c r="J25899" s="14">
        <v>13</v>
      </c>
      <c r="L25899" s="18">
        <f t="shared" si="1225"/>
        <v>13</v>
      </c>
      <c r="O25899" s="18">
        <f t="shared" si="1223"/>
        <v>0</v>
      </c>
      <c r="P25899" s="16">
        <f t="shared" si="1224"/>
        <v>13</v>
      </c>
    </row>
    <row r="25900" spans="2:16" ht="25.5">
      <c r="B25900" s="400"/>
      <c r="D25900" s="94" t="s">
        <v>26227</v>
      </c>
      <c r="E25900" s="14" t="s">
        <v>26249</v>
      </c>
      <c r="F25900" s="103" t="s">
        <v>26250</v>
      </c>
      <c r="G25900" s="21" t="s">
        <v>26249</v>
      </c>
      <c r="H25900" s="21" t="s">
        <v>26250</v>
      </c>
      <c r="J25900" s="14">
        <v>26</v>
      </c>
      <c r="L25900" s="18">
        <f t="shared" si="1225"/>
        <v>26</v>
      </c>
      <c r="O25900" s="18">
        <f t="shared" si="1223"/>
        <v>0</v>
      </c>
      <c r="P25900" s="16">
        <f t="shared" si="1224"/>
        <v>26</v>
      </c>
    </row>
    <row r="25901" spans="2:16" ht="25.5">
      <c r="B25901" s="400"/>
      <c r="D25901" s="94" t="s">
        <v>26227</v>
      </c>
      <c r="E25901" s="14" t="s">
        <v>26251</v>
      </c>
      <c r="F25901" s="103" t="s">
        <v>26252</v>
      </c>
      <c r="G25901" s="21" t="s">
        <v>26251</v>
      </c>
      <c r="H25901" s="21" t="s">
        <v>26252</v>
      </c>
      <c r="J25901" s="14">
        <v>18</v>
      </c>
      <c r="L25901" s="18">
        <f t="shared" si="1225"/>
        <v>18</v>
      </c>
      <c r="O25901" s="18">
        <f t="shared" si="1223"/>
        <v>0</v>
      </c>
      <c r="P25901" s="16">
        <f t="shared" si="1224"/>
        <v>18</v>
      </c>
    </row>
    <row r="25902" spans="2:16" ht="25.5">
      <c r="B25902" s="400"/>
      <c r="D25902" s="94" t="s">
        <v>26227</v>
      </c>
      <c r="E25902" s="14" t="s">
        <v>26253</v>
      </c>
      <c r="F25902" s="103" t="s">
        <v>26254</v>
      </c>
      <c r="G25902" s="21" t="s">
        <v>26253</v>
      </c>
      <c r="H25902" s="21" t="s">
        <v>26254</v>
      </c>
      <c r="J25902" s="14">
        <v>21</v>
      </c>
      <c r="L25902" s="18">
        <f t="shared" si="1225"/>
        <v>21</v>
      </c>
      <c r="O25902" s="18">
        <f t="shared" si="1223"/>
        <v>0</v>
      </c>
      <c r="P25902" s="16">
        <f t="shared" si="1224"/>
        <v>21</v>
      </c>
    </row>
    <row r="25903" spans="2:16">
      <c r="B25903" s="400"/>
      <c r="D25903" s="94" t="s">
        <v>26227</v>
      </c>
      <c r="E25903" s="14" t="s">
        <v>26255</v>
      </c>
      <c r="F25903" s="103" t="s">
        <v>26256</v>
      </c>
      <c r="G25903" s="21" t="s">
        <v>26255</v>
      </c>
      <c r="H25903" s="21" t="s">
        <v>26256</v>
      </c>
      <c r="J25903" s="14">
        <v>10</v>
      </c>
      <c r="L25903" s="18">
        <f t="shared" si="1225"/>
        <v>10</v>
      </c>
      <c r="O25903" s="18">
        <f t="shared" si="1223"/>
        <v>0</v>
      </c>
      <c r="P25903" s="16">
        <f t="shared" si="1224"/>
        <v>10</v>
      </c>
    </row>
    <row r="25904" spans="2:16" ht="25.5">
      <c r="B25904" s="400"/>
      <c r="D25904" s="94" t="s">
        <v>26227</v>
      </c>
      <c r="E25904" s="14" t="s">
        <v>26257</v>
      </c>
      <c r="F25904" s="103" t="s">
        <v>26258</v>
      </c>
      <c r="G25904" s="21" t="s">
        <v>26257</v>
      </c>
      <c r="H25904" s="21" t="s">
        <v>26258</v>
      </c>
      <c r="J25904" s="14">
        <v>15</v>
      </c>
      <c r="L25904" s="18">
        <f t="shared" si="1225"/>
        <v>15</v>
      </c>
      <c r="O25904" s="18">
        <f t="shared" si="1223"/>
        <v>0</v>
      </c>
      <c r="P25904" s="16">
        <f t="shared" si="1224"/>
        <v>15</v>
      </c>
    </row>
    <row r="25905" spans="2:16" ht="25.5">
      <c r="B25905" s="400"/>
      <c r="D25905" s="94" t="s">
        <v>20127</v>
      </c>
      <c r="E25905" s="14" t="s">
        <v>26259</v>
      </c>
      <c r="F25905" s="103" t="s">
        <v>26260</v>
      </c>
      <c r="G25905" s="21" t="s">
        <v>26261</v>
      </c>
      <c r="H25905" s="21" t="s">
        <v>26262</v>
      </c>
      <c r="J25905" s="16">
        <v>454</v>
      </c>
      <c r="L25905" s="18">
        <f t="shared" si="1225"/>
        <v>454</v>
      </c>
      <c r="O25905" s="18">
        <f t="shared" si="1223"/>
        <v>0</v>
      </c>
      <c r="P25905" s="16">
        <f t="shared" si="1224"/>
        <v>454</v>
      </c>
    </row>
    <row r="25906" spans="2:16" ht="25.5">
      <c r="B25906" s="400"/>
      <c r="D25906" s="94" t="s">
        <v>20127</v>
      </c>
      <c r="E25906" s="14" t="s">
        <v>26259</v>
      </c>
      <c r="F25906" s="103" t="s">
        <v>26260</v>
      </c>
      <c r="G25906" s="21" t="s">
        <v>26259</v>
      </c>
      <c r="H25906" s="21" t="s">
        <v>26263</v>
      </c>
      <c r="J25906" s="16">
        <v>212</v>
      </c>
      <c r="L25906" s="18">
        <f t="shared" si="1225"/>
        <v>212</v>
      </c>
      <c r="O25906" s="18">
        <f t="shared" si="1223"/>
        <v>0</v>
      </c>
      <c r="P25906" s="16">
        <f t="shared" si="1224"/>
        <v>212</v>
      </c>
    </row>
    <row r="25907" spans="2:16" ht="25.5">
      <c r="B25907" s="400"/>
      <c r="D25907" s="94" t="s">
        <v>20127</v>
      </c>
      <c r="E25907" s="14" t="s">
        <v>26264</v>
      </c>
      <c r="F25907" s="103" t="s">
        <v>3227</v>
      </c>
      <c r="G25907" s="21" t="s">
        <v>26264</v>
      </c>
      <c r="H25907" s="21" t="s">
        <v>3227</v>
      </c>
      <c r="J25907" s="16">
        <v>94</v>
      </c>
      <c r="L25907" s="18">
        <f t="shared" si="1225"/>
        <v>94</v>
      </c>
      <c r="O25907" s="18">
        <f t="shared" si="1223"/>
        <v>0</v>
      </c>
      <c r="P25907" s="16">
        <f t="shared" si="1224"/>
        <v>94</v>
      </c>
    </row>
    <row r="25908" spans="2:16" ht="25.5">
      <c r="B25908" s="400"/>
      <c r="D25908" s="94" t="s">
        <v>20127</v>
      </c>
      <c r="E25908" s="14" t="s">
        <v>26265</v>
      </c>
      <c r="F25908" s="103" t="s">
        <v>26266</v>
      </c>
      <c r="G25908" s="21" t="s">
        <v>26265</v>
      </c>
      <c r="H25908" s="21" t="s">
        <v>26266</v>
      </c>
      <c r="J25908" s="16">
        <v>120</v>
      </c>
      <c r="L25908" s="18">
        <f t="shared" si="1225"/>
        <v>120</v>
      </c>
      <c r="O25908" s="18">
        <f t="shared" si="1223"/>
        <v>0</v>
      </c>
      <c r="P25908" s="16">
        <f t="shared" si="1224"/>
        <v>120</v>
      </c>
    </row>
    <row r="25909" spans="2:16" ht="25.5">
      <c r="B25909" s="400"/>
      <c r="D25909" s="94" t="s">
        <v>20127</v>
      </c>
      <c r="E25909" s="14" t="s">
        <v>26267</v>
      </c>
      <c r="F25909" s="103" t="s">
        <v>26268</v>
      </c>
      <c r="G25909" s="21" t="s">
        <v>26267</v>
      </c>
      <c r="H25909" s="21" t="s">
        <v>26268</v>
      </c>
      <c r="J25909" s="16">
        <v>92</v>
      </c>
      <c r="L25909" s="18">
        <f t="shared" si="1225"/>
        <v>92</v>
      </c>
      <c r="O25909" s="18">
        <f t="shared" si="1223"/>
        <v>0</v>
      </c>
      <c r="P25909" s="16">
        <f t="shared" si="1224"/>
        <v>92</v>
      </c>
    </row>
    <row r="25910" spans="2:16" ht="25.5">
      <c r="B25910" s="400"/>
      <c r="D25910" s="94" t="s">
        <v>20127</v>
      </c>
      <c r="E25910" s="14" t="s">
        <v>26269</v>
      </c>
      <c r="F25910" s="103" t="s">
        <v>3233</v>
      </c>
      <c r="G25910" s="21" t="s">
        <v>26269</v>
      </c>
      <c r="H25910" s="21" t="s">
        <v>3233</v>
      </c>
      <c r="J25910" s="16">
        <v>26</v>
      </c>
      <c r="L25910" s="18">
        <f t="shared" si="1225"/>
        <v>26</v>
      </c>
      <c r="O25910" s="18">
        <f t="shared" si="1223"/>
        <v>0</v>
      </c>
      <c r="P25910" s="16">
        <f t="shared" si="1224"/>
        <v>26</v>
      </c>
    </row>
    <row r="25911" spans="2:16" ht="38.25">
      <c r="B25911" s="400"/>
      <c r="D25911" s="94" t="s">
        <v>20127</v>
      </c>
      <c r="E25911" s="14" t="s">
        <v>26270</v>
      </c>
      <c r="F25911" s="103" t="s">
        <v>26271</v>
      </c>
      <c r="G25911" s="21" t="s">
        <v>26270</v>
      </c>
      <c r="H25911" s="21" t="s">
        <v>26271</v>
      </c>
      <c r="J25911" s="16">
        <v>417</v>
      </c>
      <c r="L25911" s="18">
        <f t="shared" si="1225"/>
        <v>417</v>
      </c>
      <c r="O25911" s="18">
        <f t="shared" si="1223"/>
        <v>0</v>
      </c>
      <c r="P25911" s="16">
        <f t="shared" si="1224"/>
        <v>417</v>
      </c>
    </row>
    <row r="25912" spans="2:16" ht="38.25">
      <c r="B25912" s="400"/>
      <c r="D25912" s="94" t="s">
        <v>20127</v>
      </c>
      <c r="E25912" s="14" t="s">
        <v>26272</v>
      </c>
      <c r="F25912" s="103" t="s">
        <v>24484</v>
      </c>
      <c r="G25912" s="21" t="s">
        <v>26272</v>
      </c>
      <c r="H25912" s="21" t="s">
        <v>26273</v>
      </c>
      <c r="J25912" s="16">
        <v>7</v>
      </c>
      <c r="L25912" s="18">
        <f t="shared" si="1225"/>
        <v>7</v>
      </c>
      <c r="O25912" s="18">
        <f t="shared" si="1223"/>
        <v>0</v>
      </c>
      <c r="P25912" s="16">
        <f t="shared" si="1224"/>
        <v>7</v>
      </c>
    </row>
    <row r="25913" spans="2:16" ht="25.5">
      <c r="B25913" s="400"/>
      <c r="D25913" s="94" t="s">
        <v>20127</v>
      </c>
      <c r="E25913" s="14" t="s">
        <v>26274</v>
      </c>
      <c r="F25913" s="103" t="s">
        <v>1549</v>
      </c>
      <c r="G25913" s="21" t="s">
        <v>26274</v>
      </c>
      <c r="H25913" s="21" t="s">
        <v>1549</v>
      </c>
      <c r="J25913" s="16">
        <v>21</v>
      </c>
      <c r="L25913" s="18">
        <f t="shared" si="1225"/>
        <v>21</v>
      </c>
      <c r="O25913" s="18">
        <f t="shared" si="1223"/>
        <v>0</v>
      </c>
      <c r="P25913" s="16">
        <f t="shared" si="1224"/>
        <v>21</v>
      </c>
    </row>
    <row r="25914" spans="2:16" ht="25.5">
      <c r="B25914" s="400"/>
      <c r="D25914" s="94" t="s">
        <v>20127</v>
      </c>
      <c r="E25914" s="14" t="s">
        <v>26275</v>
      </c>
      <c r="F25914" s="103" t="s">
        <v>3320</v>
      </c>
      <c r="G25914" s="21" t="s">
        <v>26275</v>
      </c>
      <c r="H25914" s="21" t="s">
        <v>3320</v>
      </c>
      <c r="J25914" s="16">
        <v>25</v>
      </c>
      <c r="L25914" s="18">
        <f t="shared" si="1225"/>
        <v>25</v>
      </c>
      <c r="O25914" s="18">
        <f t="shared" si="1223"/>
        <v>0</v>
      </c>
      <c r="P25914" s="16">
        <f t="shared" si="1224"/>
        <v>25</v>
      </c>
    </row>
    <row r="25915" spans="2:16" ht="25.5">
      <c r="B25915" s="400"/>
      <c r="D25915" s="94" t="s">
        <v>20127</v>
      </c>
      <c r="E25915" s="14" t="s">
        <v>26276</v>
      </c>
      <c r="F25915" s="103" t="s">
        <v>26277</v>
      </c>
      <c r="G25915" s="21" t="s">
        <v>26276</v>
      </c>
      <c r="H25915" s="21" t="s">
        <v>26277</v>
      </c>
      <c r="J25915" s="16">
        <v>39</v>
      </c>
      <c r="L25915" s="18">
        <f t="shared" si="1225"/>
        <v>39</v>
      </c>
      <c r="O25915" s="18">
        <f t="shared" si="1223"/>
        <v>0</v>
      </c>
      <c r="P25915" s="16">
        <f t="shared" si="1224"/>
        <v>39</v>
      </c>
    </row>
    <row r="25916" spans="2:16" ht="25.5">
      <c r="B25916" s="400"/>
      <c r="D25916" s="94" t="s">
        <v>20127</v>
      </c>
      <c r="E25916" s="14" t="s">
        <v>26278</v>
      </c>
      <c r="F25916" s="103" t="s">
        <v>18540</v>
      </c>
      <c r="G25916" s="21" t="s">
        <v>26278</v>
      </c>
      <c r="H25916" s="21" t="s">
        <v>18540</v>
      </c>
      <c r="J25916" s="16">
        <v>38</v>
      </c>
      <c r="L25916" s="18">
        <f t="shared" si="1225"/>
        <v>38</v>
      </c>
      <c r="O25916" s="18">
        <f t="shared" si="1223"/>
        <v>0</v>
      </c>
      <c r="P25916" s="16">
        <f t="shared" si="1224"/>
        <v>38</v>
      </c>
    </row>
    <row r="25917" spans="2:16" ht="25.5">
      <c r="B25917" s="400"/>
      <c r="D25917" s="94" t="s">
        <v>20127</v>
      </c>
      <c r="E25917" s="14" t="s">
        <v>26279</v>
      </c>
      <c r="F25917" s="103" t="s">
        <v>26280</v>
      </c>
      <c r="G25917" s="21" t="s">
        <v>26279</v>
      </c>
      <c r="H25917" s="21" t="s">
        <v>26280</v>
      </c>
      <c r="J25917" s="16">
        <v>5</v>
      </c>
      <c r="L25917" s="18">
        <f t="shared" si="1225"/>
        <v>5</v>
      </c>
      <c r="O25917" s="18">
        <f t="shared" si="1223"/>
        <v>0</v>
      </c>
      <c r="P25917" s="16">
        <f t="shared" si="1224"/>
        <v>5</v>
      </c>
    </row>
    <row r="25918" spans="2:16" ht="25.5">
      <c r="B25918" s="400"/>
      <c r="D25918" s="94" t="s">
        <v>20127</v>
      </c>
      <c r="E25918" s="14" t="s">
        <v>26281</v>
      </c>
      <c r="F25918" s="103" t="s">
        <v>26282</v>
      </c>
      <c r="G25918" s="21" t="s">
        <v>26281</v>
      </c>
      <c r="H25918" s="21" t="s">
        <v>26282</v>
      </c>
      <c r="J25918" s="16">
        <v>22</v>
      </c>
      <c r="L25918" s="18">
        <f t="shared" si="1225"/>
        <v>22</v>
      </c>
      <c r="O25918" s="18">
        <f t="shared" si="1223"/>
        <v>0</v>
      </c>
      <c r="P25918" s="16">
        <f t="shared" si="1224"/>
        <v>22</v>
      </c>
    </row>
    <row r="25919" spans="2:16" ht="25.5">
      <c r="B25919" s="400"/>
      <c r="D25919" s="94" t="s">
        <v>20127</v>
      </c>
      <c r="E25919" s="14" t="s">
        <v>26283</v>
      </c>
      <c r="F25919" s="103" t="s">
        <v>26284</v>
      </c>
      <c r="G25919" s="21" t="s">
        <v>26283</v>
      </c>
      <c r="H25919" s="21" t="s">
        <v>26284</v>
      </c>
      <c r="J25919" s="16">
        <v>15</v>
      </c>
      <c r="L25919" s="18">
        <f t="shared" si="1225"/>
        <v>15</v>
      </c>
      <c r="O25919" s="18">
        <f t="shared" si="1223"/>
        <v>0</v>
      </c>
      <c r="P25919" s="16">
        <f t="shared" si="1224"/>
        <v>15</v>
      </c>
    </row>
    <row r="25920" spans="2:16" ht="25.5">
      <c r="B25920" s="400"/>
      <c r="D25920" s="94" t="s">
        <v>20127</v>
      </c>
      <c r="E25920" s="14" t="s">
        <v>26285</v>
      </c>
      <c r="F25920" s="103" t="s">
        <v>26286</v>
      </c>
      <c r="G25920" s="21" t="s">
        <v>26285</v>
      </c>
      <c r="H25920" s="21" t="s">
        <v>26286</v>
      </c>
      <c r="J25920" s="16">
        <v>17</v>
      </c>
      <c r="L25920" s="18">
        <f t="shared" si="1225"/>
        <v>17</v>
      </c>
      <c r="O25920" s="18">
        <f t="shared" si="1223"/>
        <v>0</v>
      </c>
      <c r="P25920" s="16">
        <f t="shared" si="1224"/>
        <v>17</v>
      </c>
    </row>
    <row r="25921" spans="2:16" ht="25.5">
      <c r="B25921" s="400"/>
      <c r="D25921" s="94" t="s">
        <v>20127</v>
      </c>
      <c r="E25921" s="14" t="s">
        <v>26287</v>
      </c>
      <c r="F25921" s="103" t="s">
        <v>1433</v>
      </c>
      <c r="G25921" s="21" t="s">
        <v>26287</v>
      </c>
      <c r="H25921" s="21" t="s">
        <v>1433</v>
      </c>
      <c r="J25921" s="16">
        <v>13</v>
      </c>
      <c r="L25921" s="18">
        <f t="shared" si="1225"/>
        <v>13</v>
      </c>
      <c r="O25921" s="18">
        <f t="shared" si="1223"/>
        <v>0</v>
      </c>
      <c r="P25921" s="16">
        <f t="shared" si="1224"/>
        <v>13</v>
      </c>
    </row>
    <row r="25922" spans="2:16" ht="25.5">
      <c r="B25922" s="400"/>
      <c r="D25922" s="94" t="s">
        <v>20127</v>
      </c>
      <c r="E25922" s="14" t="s">
        <v>26288</v>
      </c>
      <c r="F25922" s="103" t="s">
        <v>26289</v>
      </c>
      <c r="G25922" s="21" t="s">
        <v>26288</v>
      </c>
      <c r="H25922" s="21" t="s">
        <v>26289</v>
      </c>
      <c r="J25922" s="16">
        <v>13</v>
      </c>
      <c r="L25922" s="18">
        <f t="shared" si="1225"/>
        <v>13</v>
      </c>
      <c r="O25922" s="18">
        <f t="shared" si="1223"/>
        <v>0</v>
      </c>
      <c r="P25922" s="16">
        <f t="shared" si="1224"/>
        <v>13</v>
      </c>
    </row>
    <row r="25923" spans="2:16" ht="25.5">
      <c r="B25923" s="400"/>
      <c r="D25923" s="94" t="s">
        <v>20127</v>
      </c>
      <c r="E25923" s="14" t="s">
        <v>26290</v>
      </c>
      <c r="F25923" s="103" t="s">
        <v>26291</v>
      </c>
      <c r="G25923" s="21" t="s">
        <v>26290</v>
      </c>
      <c r="H25923" s="21" t="s">
        <v>26291</v>
      </c>
      <c r="J25923" s="16">
        <v>37</v>
      </c>
      <c r="L25923" s="18">
        <f t="shared" si="1225"/>
        <v>37</v>
      </c>
      <c r="O25923" s="18">
        <f t="shared" si="1223"/>
        <v>0</v>
      </c>
      <c r="P25923" s="16">
        <f t="shared" si="1224"/>
        <v>37</v>
      </c>
    </row>
    <row r="25924" spans="2:16" ht="25.5">
      <c r="B25924" s="400"/>
      <c r="D25924" s="94" t="s">
        <v>20127</v>
      </c>
      <c r="E25924" s="14" t="s">
        <v>26292</v>
      </c>
      <c r="F25924" s="103" t="s">
        <v>26293</v>
      </c>
      <c r="G25924" s="21" t="s">
        <v>26292</v>
      </c>
      <c r="H25924" s="21" t="s">
        <v>26293</v>
      </c>
      <c r="J25924" s="16">
        <v>24</v>
      </c>
      <c r="L25924" s="18">
        <f t="shared" si="1225"/>
        <v>24</v>
      </c>
      <c r="O25924" s="18">
        <f t="shared" si="1223"/>
        <v>0</v>
      </c>
      <c r="P25924" s="16">
        <f t="shared" si="1224"/>
        <v>24</v>
      </c>
    </row>
    <row r="25925" spans="2:16" ht="25.5">
      <c r="B25925" s="400"/>
      <c r="D25925" s="94" t="s">
        <v>20127</v>
      </c>
      <c r="E25925" s="14" t="s">
        <v>26294</v>
      </c>
      <c r="F25925" s="103" t="s">
        <v>26295</v>
      </c>
      <c r="G25925" s="21" t="s">
        <v>26294</v>
      </c>
      <c r="H25925" s="21" t="s">
        <v>26295</v>
      </c>
      <c r="J25925" s="16">
        <v>15</v>
      </c>
      <c r="L25925" s="18">
        <f t="shared" si="1225"/>
        <v>15</v>
      </c>
      <c r="O25925" s="18">
        <f t="shared" si="1223"/>
        <v>0</v>
      </c>
      <c r="P25925" s="16">
        <f t="shared" si="1224"/>
        <v>15</v>
      </c>
    </row>
    <row r="25926" spans="2:16" ht="25.5">
      <c r="B25926" s="400"/>
      <c r="D25926" s="94" t="s">
        <v>20127</v>
      </c>
      <c r="E25926" s="14" t="s">
        <v>26296</v>
      </c>
      <c r="F25926" s="103" t="s">
        <v>26297</v>
      </c>
      <c r="G25926" s="21" t="s">
        <v>26296</v>
      </c>
      <c r="H25926" s="21" t="s">
        <v>26297</v>
      </c>
      <c r="J25926" s="16">
        <v>17</v>
      </c>
      <c r="L25926" s="18">
        <f t="shared" si="1225"/>
        <v>17</v>
      </c>
      <c r="O25926" s="18">
        <f t="shared" si="1223"/>
        <v>0</v>
      </c>
      <c r="P25926" s="16">
        <f t="shared" si="1224"/>
        <v>17</v>
      </c>
    </row>
    <row r="25927" spans="2:16" ht="25.5">
      <c r="B25927" s="400"/>
      <c r="D25927" s="94" t="s">
        <v>20127</v>
      </c>
      <c r="E25927" s="14" t="s">
        <v>26298</v>
      </c>
      <c r="F25927" s="103" t="s">
        <v>1628</v>
      </c>
      <c r="G25927" s="21" t="s">
        <v>26298</v>
      </c>
      <c r="H25927" s="21" t="s">
        <v>1628</v>
      </c>
      <c r="J25927" s="16">
        <v>55</v>
      </c>
      <c r="L25927" s="18">
        <f t="shared" si="1225"/>
        <v>55</v>
      </c>
      <c r="O25927" s="18">
        <f t="shared" si="1223"/>
        <v>0</v>
      </c>
      <c r="P25927" s="16">
        <f t="shared" si="1224"/>
        <v>55</v>
      </c>
    </row>
    <row r="25928" spans="2:16" ht="25.5">
      <c r="B25928" s="400"/>
      <c r="D25928" s="94" t="s">
        <v>20127</v>
      </c>
      <c r="E25928" s="14" t="s">
        <v>26299</v>
      </c>
      <c r="F25928" s="103" t="s">
        <v>18542</v>
      </c>
      <c r="G25928" s="21" t="s">
        <v>26299</v>
      </c>
      <c r="H25928" s="21" t="s">
        <v>18542</v>
      </c>
      <c r="J25928" s="16">
        <v>9</v>
      </c>
      <c r="L25928" s="18">
        <f t="shared" si="1225"/>
        <v>9</v>
      </c>
      <c r="O25928" s="18">
        <f t="shared" si="1223"/>
        <v>0</v>
      </c>
      <c r="P25928" s="16">
        <f t="shared" si="1224"/>
        <v>9</v>
      </c>
    </row>
    <row r="25929" spans="2:16" ht="25.5">
      <c r="B25929" s="400"/>
      <c r="D25929" s="94" t="s">
        <v>20127</v>
      </c>
      <c r="E25929" s="14" t="s">
        <v>26300</v>
      </c>
      <c r="F25929" s="103" t="s">
        <v>25327</v>
      </c>
      <c r="G25929" s="21" t="s">
        <v>26300</v>
      </c>
      <c r="H25929" s="21" t="s">
        <v>25327</v>
      </c>
      <c r="J25929" s="16">
        <v>7</v>
      </c>
      <c r="L25929" s="18">
        <f t="shared" si="1225"/>
        <v>7</v>
      </c>
      <c r="O25929" s="18">
        <f t="shared" si="1223"/>
        <v>0</v>
      </c>
      <c r="P25929" s="16">
        <f t="shared" si="1224"/>
        <v>7</v>
      </c>
    </row>
    <row r="25930" spans="2:16" ht="25.5">
      <c r="B25930" s="400"/>
      <c r="D25930" s="94" t="s">
        <v>20127</v>
      </c>
      <c r="E25930" s="14" t="s">
        <v>26301</v>
      </c>
      <c r="F25930" s="103" t="s">
        <v>26302</v>
      </c>
      <c r="G25930" s="21" t="s">
        <v>26301</v>
      </c>
      <c r="H25930" s="21" t="s">
        <v>26302</v>
      </c>
      <c r="J25930" s="16">
        <v>21</v>
      </c>
      <c r="L25930" s="18">
        <f t="shared" si="1225"/>
        <v>21</v>
      </c>
      <c r="O25930" s="18">
        <f t="shared" si="1223"/>
        <v>0</v>
      </c>
      <c r="P25930" s="16">
        <f t="shared" si="1224"/>
        <v>21</v>
      </c>
    </row>
    <row r="25931" spans="2:16" ht="25.5">
      <c r="B25931" s="400"/>
      <c r="D25931" s="94" t="s">
        <v>20127</v>
      </c>
      <c r="E25931" s="14" t="s">
        <v>26303</v>
      </c>
      <c r="F25931" s="103" t="s">
        <v>26304</v>
      </c>
      <c r="G25931" s="21" t="s">
        <v>26303</v>
      </c>
      <c r="H25931" s="21" t="s">
        <v>26304</v>
      </c>
      <c r="J25931" s="16">
        <v>19</v>
      </c>
      <c r="L25931" s="18">
        <f t="shared" si="1225"/>
        <v>19</v>
      </c>
      <c r="O25931" s="18">
        <f t="shared" ref="O25931:O25994" si="1226">+N25931+M25931</f>
        <v>0</v>
      </c>
      <c r="P25931" s="16">
        <f t="shared" ref="P25931:P25994" si="1227">+L25931+O25931</f>
        <v>19</v>
      </c>
    </row>
    <row r="25932" spans="2:16" ht="25.5">
      <c r="B25932" s="400"/>
      <c r="D25932" s="94" t="s">
        <v>20127</v>
      </c>
      <c r="E25932" s="14" t="s">
        <v>26305</v>
      </c>
      <c r="F25932" s="103" t="s">
        <v>26306</v>
      </c>
      <c r="G25932" s="21" t="s">
        <v>26305</v>
      </c>
      <c r="H25932" s="21" t="s">
        <v>26306</v>
      </c>
      <c r="J25932" s="16">
        <v>14</v>
      </c>
      <c r="L25932" s="18">
        <f t="shared" si="1225"/>
        <v>14</v>
      </c>
      <c r="O25932" s="18">
        <f t="shared" si="1226"/>
        <v>0</v>
      </c>
      <c r="P25932" s="16">
        <f t="shared" si="1227"/>
        <v>14</v>
      </c>
    </row>
    <row r="25933" spans="2:16" ht="25.5">
      <c r="B25933" s="400"/>
      <c r="D25933" s="94" t="s">
        <v>20127</v>
      </c>
      <c r="E25933" s="14" t="s">
        <v>26307</v>
      </c>
      <c r="F25933" s="103" t="s">
        <v>3182</v>
      </c>
      <c r="G25933" s="21" t="s">
        <v>26307</v>
      </c>
      <c r="H25933" s="21" t="s">
        <v>3182</v>
      </c>
      <c r="J25933" s="16">
        <v>24</v>
      </c>
      <c r="L25933" s="18">
        <f t="shared" si="1225"/>
        <v>24</v>
      </c>
      <c r="O25933" s="18">
        <f t="shared" si="1226"/>
        <v>0</v>
      </c>
      <c r="P25933" s="16">
        <f t="shared" si="1227"/>
        <v>24</v>
      </c>
    </row>
    <row r="25934" spans="2:16" ht="25.5">
      <c r="B25934" s="400"/>
      <c r="D25934" s="94" t="s">
        <v>20127</v>
      </c>
      <c r="E25934" s="14" t="s">
        <v>26308</v>
      </c>
      <c r="F25934" s="103" t="s">
        <v>23815</v>
      </c>
      <c r="G25934" s="21" t="s">
        <v>26308</v>
      </c>
      <c r="H25934" s="21" t="s">
        <v>23815</v>
      </c>
      <c r="J25934" s="16">
        <v>10</v>
      </c>
      <c r="L25934" s="18">
        <f t="shared" si="1225"/>
        <v>10</v>
      </c>
      <c r="O25934" s="18">
        <f t="shared" si="1226"/>
        <v>0</v>
      </c>
      <c r="P25934" s="16">
        <f t="shared" si="1227"/>
        <v>10</v>
      </c>
    </row>
    <row r="25935" spans="2:16" ht="25.5">
      <c r="B25935" s="400"/>
      <c r="D25935" s="94" t="s">
        <v>20127</v>
      </c>
      <c r="E25935" s="14" t="s">
        <v>26309</v>
      </c>
      <c r="F25935" s="103" t="s">
        <v>24406</v>
      </c>
      <c r="G25935" s="21" t="s">
        <v>26309</v>
      </c>
      <c r="H25935" s="21" t="s">
        <v>24406</v>
      </c>
      <c r="J25935" s="16">
        <v>12</v>
      </c>
      <c r="L25935" s="18">
        <f t="shared" ref="L25935:L25998" si="1228">+J25935+K25935</f>
        <v>12</v>
      </c>
      <c r="O25935" s="18">
        <f t="shared" si="1226"/>
        <v>0</v>
      </c>
      <c r="P25935" s="16">
        <f t="shared" si="1227"/>
        <v>12</v>
      </c>
    </row>
    <row r="25936" spans="2:16" ht="25.5">
      <c r="B25936" s="400"/>
      <c r="D25936" s="94" t="s">
        <v>20127</v>
      </c>
      <c r="E25936" s="14" t="s">
        <v>26310</v>
      </c>
      <c r="F25936" s="103" t="s">
        <v>26311</v>
      </c>
      <c r="G25936" s="21" t="s">
        <v>26310</v>
      </c>
      <c r="H25936" s="21" t="s">
        <v>26311</v>
      </c>
      <c r="J25936" s="16">
        <v>24</v>
      </c>
      <c r="L25936" s="18">
        <f t="shared" si="1228"/>
        <v>24</v>
      </c>
      <c r="O25936" s="18">
        <f t="shared" si="1226"/>
        <v>0</v>
      </c>
      <c r="P25936" s="16">
        <f t="shared" si="1227"/>
        <v>24</v>
      </c>
    </row>
    <row r="25937" spans="2:16" ht="25.5">
      <c r="B25937" s="400"/>
      <c r="D25937" s="94" t="s">
        <v>20127</v>
      </c>
      <c r="E25937" s="14" t="s">
        <v>26312</v>
      </c>
      <c r="F25937" s="103" t="s">
        <v>18033</v>
      </c>
      <c r="G25937" s="21" t="s">
        <v>26312</v>
      </c>
      <c r="H25937" s="21" t="s">
        <v>18033</v>
      </c>
      <c r="J25937" s="16">
        <v>51</v>
      </c>
      <c r="L25937" s="18">
        <f t="shared" si="1228"/>
        <v>51</v>
      </c>
      <c r="O25937" s="18">
        <f t="shared" si="1226"/>
        <v>0</v>
      </c>
      <c r="P25937" s="16">
        <f t="shared" si="1227"/>
        <v>51</v>
      </c>
    </row>
    <row r="25938" spans="2:16" ht="25.5">
      <c r="B25938" s="400"/>
      <c r="D25938" s="94" t="s">
        <v>20127</v>
      </c>
      <c r="E25938" s="14" t="s">
        <v>26313</v>
      </c>
      <c r="F25938" s="103" t="s">
        <v>25072</v>
      </c>
      <c r="G25938" s="21" t="s">
        <v>26313</v>
      </c>
      <c r="H25938" s="21" t="s">
        <v>25072</v>
      </c>
      <c r="J25938" s="16">
        <v>21</v>
      </c>
      <c r="L25938" s="18">
        <f t="shared" si="1228"/>
        <v>21</v>
      </c>
      <c r="O25938" s="18">
        <f t="shared" si="1226"/>
        <v>0</v>
      </c>
      <c r="P25938" s="16">
        <f t="shared" si="1227"/>
        <v>21</v>
      </c>
    </row>
    <row r="25939" spans="2:16" ht="25.5">
      <c r="B25939" s="400"/>
      <c r="D25939" s="94" t="s">
        <v>20127</v>
      </c>
      <c r="E25939" s="14" t="s">
        <v>26314</v>
      </c>
      <c r="F25939" s="103" t="s">
        <v>23724</v>
      </c>
      <c r="G25939" s="21" t="s">
        <v>26314</v>
      </c>
      <c r="H25939" s="21" t="s">
        <v>23724</v>
      </c>
      <c r="J25939" s="16">
        <v>26</v>
      </c>
      <c r="L25939" s="18">
        <f t="shared" si="1228"/>
        <v>26</v>
      </c>
      <c r="O25939" s="18">
        <f t="shared" si="1226"/>
        <v>0</v>
      </c>
      <c r="P25939" s="16">
        <f t="shared" si="1227"/>
        <v>26</v>
      </c>
    </row>
    <row r="25940" spans="2:16" ht="25.5">
      <c r="B25940" s="400"/>
      <c r="D25940" s="94" t="s">
        <v>20127</v>
      </c>
      <c r="E25940" s="14" t="s">
        <v>26315</v>
      </c>
      <c r="F25940" s="103" t="s">
        <v>26316</v>
      </c>
      <c r="G25940" s="21" t="s">
        <v>26315</v>
      </c>
      <c r="H25940" s="21" t="s">
        <v>26316</v>
      </c>
      <c r="J25940" s="16">
        <v>10</v>
      </c>
      <c r="L25940" s="18">
        <f t="shared" si="1228"/>
        <v>10</v>
      </c>
      <c r="O25940" s="18">
        <f t="shared" si="1226"/>
        <v>0</v>
      </c>
      <c r="P25940" s="16">
        <f t="shared" si="1227"/>
        <v>10</v>
      </c>
    </row>
    <row r="25941" spans="2:16" ht="25.5">
      <c r="B25941" s="400"/>
      <c r="D25941" s="94" t="s">
        <v>20127</v>
      </c>
      <c r="E25941" s="14" t="s">
        <v>26317</v>
      </c>
      <c r="F25941" s="103" t="s">
        <v>26318</v>
      </c>
      <c r="G25941" s="21" t="s">
        <v>26317</v>
      </c>
      <c r="H25941" s="21" t="s">
        <v>25505</v>
      </c>
      <c r="J25941" s="16">
        <v>16</v>
      </c>
      <c r="L25941" s="18">
        <f t="shared" si="1228"/>
        <v>16</v>
      </c>
      <c r="O25941" s="18">
        <f t="shared" si="1226"/>
        <v>0</v>
      </c>
      <c r="P25941" s="16">
        <f t="shared" si="1227"/>
        <v>16</v>
      </c>
    </row>
    <row r="25942" spans="2:16" ht="25.5">
      <c r="B25942" s="400"/>
      <c r="D25942" s="94" t="s">
        <v>20127</v>
      </c>
      <c r="E25942" s="14" t="s">
        <v>26319</v>
      </c>
      <c r="F25942" s="103" t="s">
        <v>26320</v>
      </c>
      <c r="G25942" s="21" t="s">
        <v>26321</v>
      </c>
      <c r="H25942" s="21" t="s">
        <v>26322</v>
      </c>
      <c r="J25942" s="16">
        <v>127</v>
      </c>
      <c r="L25942" s="18">
        <f t="shared" si="1228"/>
        <v>127</v>
      </c>
      <c r="O25942" s="18">
        <f t="shared" si="1226"/>
        <v>0</v>
      </c>
      <c r="P25942" s="16">
        <f t="shared" si="1227"/>
        <v>127</v>
      </c>
    </row>
    <row r="25943" spans="2:16" ht="25.5">
      <c r="B25943" s="400"/>
      <c r="D25943" s="94" t="s">
        <v>20127</v>
      </c>
      <c r="E25943" s="14" t="s">
        <v>26319</v>
      </c>
      <c r="F25943" s="103" t="s">
        <v>26320</v>
      </c>
      <c r="G25943" s="21" t="s">
        <v>26319</v>
      </c>
      <c r="H25943" s="21" t="s">
        <v>26320</v>
      </c>
      <c r="J25943" s="16">
        <v>179</v>
      </c>
      <c r="L25943" s="18">
        <f t="shared" si="1228"/>
        <v>179</v>
      </c>
      <c r="O25943" s="18">
        <f t="shared" si="1226"/>
        <v>0</v>
      </c>
      <c r="P25943" s="16">
        <f t="shared" si="1227"/>
        <v>179</v>
      </c>
    </row>
    <row r="25944" spans="2:16" ht="25.5">
      <c r="B25944" s="400"/>
      <c r="D25944" s="94" t="s">
        <v>20127</v>
      </c>
      <c r="E25944" s="14" t="s">
        <v>26323</v>
      </c>
      <c r="F25944" s="103" t="s">
        <v>26324</v>
      </c>
      <c r="G25944" s="21" t="s">
        <v>26323</v>
      </c>
      <c r="H25944" s="21" t="s">
        <v>26325</v>
      </c>
      <c r="J25944" s="16">
        <v>17</v>
      </c>
      <c r="L25944" s="18">
        <f t="shared" si="1228"/>
        <v>17</v>
      </c>
      <c r="O25944" s="18">
        <f t="shared" si="1226"/>
        <v>0</v>
      </c>
      <c r="P25944" s="16">
        <f t="shared" si="1227"/>
        <v>17</v>
      </c>
    </row>
    <row r="25945" spans="2:16" ht="25.5">
      <c r="B25945" s="400"/>
      <c r="D25945" s="94" t="s">
        <v>20127</v>
      </c>
      <c r="E25945" s="14" t="s">
        <v>26326</v>
      </c>
      <c r="F25945" s="103" t="s">
        <v>3206</v>
      </c>
      <c r="G25945" s="21" t="s">
        <v>26326</v>
      </c>
      <c r="H25945" s="21" t="s">
        <v>3206</v>
      </c>
      <c r="J25945" s="16">
        <v>16</v>
      </c>
      <c r="L25945" s="18">
        <f t="shared" si="1228"/>
        <v>16</v>
      </c>
      <c r="O25945" s="18">
        <f t="shared" si="1226"/>
        <v>0</v>
      </c>
      <c r="P25945" s="16">
        <f t="shared" si="1227"/>
        <v>16</v>
      </c>
    </row>
    <row r="25946" spans="2:16" ht="25.5">
      <c r="B25946" s="400"/>
      <c r="D25946" s="94" t="s">
        <v>20127</v>
      </c>
      <c r="E25946" s="14" t="s">
        <v>26327</v>
      </c>
      <c r="F25946" s="103" t="s">
        <v>3352</v>
      </c>
      <c r="G25946" s="21" t="s">
        <v>26327</v>
      </c>
      <c r="H25946" s="21" t="s">
        <v>3352</v>
      </c>
      <c r="J25946" s="16">
        <v>1</v>
      </c>
      <c r="L25946" s="18">
        <f t="shared" si="1228"/>
        <v>1</v>
      </c>
      <c r="O25946" s="18">
        <f t="shared" si="1226"/>
        <v>0</v>
      </c>
      <c r="P25946" s="16">
        <f t="shared" si="1227"/>
        <v>1</v>
      </c>
    </row>
    <row r="25947" spans="2:16" ht="25.5">
      <c r="B25947" s="400"/>
      <c r="D25947" s="94" t="s">
        <v>20127</v>
      </c>
      <c r="E25947" s="14" t="s">
        <v>26327</v>
      </c>
      <c r="F25947" s="103" t="s">
        <v>3352</v>
      </c>
      <c r="G25947" s="21" t="s">
        <v>26327</v>
      </c>
      <c r="H25947" s="21" t="s">
        <v>3352</v>
      </c>
      <c r="J25947" s="16">
        <v>11</v>
      </c>
      <c r="L25947" s="18">
        <f t="shared" si="1228"/>
        <v>11</v>
      </c>
      <c r="O25947" s="18">
        <f t="shared" si="1226"/>
        <v>0</v>
      </c>
      <c r="P25947" s="16">
        <f t="shared" si="1227"/>
        <v>11</v>
      </c>
    </row>
    <row r="25948" spans="2:16" ht="25.5">
      <c r="B25948" s="400"/>
      <c r="D25948" s="94" t="s">
        <v>20127</v>
      </c>
      <c r="E25948" s="14" t="s">
        <v>26328</v>
      </c>
      <c r="F25948" s="103" t="s">
        <v>26329</v>
      </c>
      <c r="G25948" s="21" t="s">
        <v>26328</v>
      </c>
      <c r="H25948" s="21" t="s">
        <v>26329</v>
      </c>
      <c r="J25948" s="16">
        <v>8</v>
      </c>
      <c r="L25948" s="18">
        <f t="shared" si="1228"/>
        <v>8</v>
      </c>
      <c r="O25948" s="18">
        <f t="shared" si="1226"/>
        <v>0</v>
      </c>
      <c r="P25948" s="16">
        <f t="shared" si="1227"/>
        <v>8</v>
      </c>
    </row>
    <row r="25949" spans="2:16" ht="25.5">
      <c r="B25949" s="400"/>
      <c r="D25949" s="94" t="s">
        <v>20127</v>
      </c>
      <c r="E25949" s="14" t="s">
        <v>26330</v>
      </c>
      <c r="F25949" s="103" t="s">
        <v>752</v>
      </c>
      <c r="G25949" s="21" t="s">
        <v>26330</v>
      </c>
      <c r="H25949" s="21" t="s">
        <v>752</v>
      </c>
      <c r="J25949" s="16">
        <v>7</v>
      </c>
      <c r="L25949" s="18">
        <f t="shared" si="1228"/>
        <v>7</v>
      </c>
      <c r="O25949" s="18">
        <f t="shared" si="1226"/>
        <v>0</v>
      </c>
      <c r="P25949" s="16">
        <f t="shared" si="1227"/>
        <v>7</v>
      </c>
    </row>
    <row r="25950" spans="2:16" ht="25.5">
      <c r="B25950" s="400"/>
      <c r="D25950" s="94" t="s">
        <v>20127</v>
      </c>
      <c r="E25950" s="14" t="s">
        <v>26331</v>
      </c>
      <c r="F25950" s="103" t="s">
        <v>746</v>
      </c>
      <c r="G25950" s="21" t="s">
        <v>26331</v>
      </c>
      <c r="H25950" s="21" t="s">
        <v>746</v>
      </c>
      <c r="J25950" s="16">
        <v>12</v>
      </c>
      <c r="L25950" s="18">
        <f t="shared" si="1228"/>
        <v>12</v>
      </c>
      <c r="O25950" s="18">
        <f t="shared" si="1226"/>
        <v>0</v>
      </c>
      <c r="P25950" s="16">
        <f t="shared" si="1227"/>
        <v>12</v>
      </c>
    </row>
    <row r="25951" spans="2:16" ht="25.5">
      <c r="B25951" s="400"/>
      <c r="D25951" s="94" t="s">
        <v>20127</v>
      </c>
      <c r="E25951" s="14" t="s">
        <v>26332</v>
      </c>
      <c r="F25951" s="103" t="s">
        <v>26333</v>
      </c>
      <c r="G25951" s="21" t="s">
        <v>26332</v>
      </c>
      <c r="H25951" s="21" t="s">
        <v>26333</v>
      </c>
      <c r="J25951" s="16">
        <v>21</v>
      </c>
      <c r="L25951" s="18">
        <f t="shared" si="1228"/>
        <v>21</v>
      </c>
      <c r="O25951" s="18">
        <f t="shared" si="1226"/>
        <v>0</v>
      </c>
      <c r="P25951" s="16">
        <f t="shared" si="1227"/>
        <v>21</v>
      </c>
    </row>
    <row r="25952" spans="2:16" ht="25.5">
      <c r="B25952" s="400"/>
      <c r="D25952" s="94" t="s">
        <v>20127</v>
      </c>
      <c r="E25952" s="14" t="s">
        <v>26334</v>
      </c>
      <c r="F25952" s="103" t="s">
        <v>3469</v>
      </c>
      <c r="G25952" s="21" t="s">
        <v>26334</v>
      </c>
      <c r="H25952" s="21" t="s">
        <v>3469</v>
      </c>
      <c r="J25952" s="16">
        <v>21</v>
      </c>
      <c r="L25952" s="18">
        <f t="shared" si="1228"/>
        <v>21</v>
      </c>
      <c r="O25952" s="18">
        <f t="shared" si="1226"/>
        <v>0</v>
      </c>
      <c r="P25952" s="16">
        <f t="shared" si="1227"/>
        <v>21</v>
      </c>
    </row>
    <row r="25953" spans="2:16" ht="25.5">
      <c r="B25953" s="400"/>
      <c r="D25953" s="94" t="s">
        <v>20127</v>
      </c>
      <c r="E25953" s="14" t="s">
        <v>26335</v>
      </c>
      <c r="F25953" s="103" t="s">
        <v>23800</v>
      </c>
      <c r="G25953" s="21" t="s">
        <v>26335</v>
      </c>
      <c r="H25953" s="21" t="s">
        <v>23800</v>
      </c>
      <c r="J25953" s="16">
        <v>13</v>
      </c>
      <c r="L25953" s="18">
        <f t="shared" si="1228"/>
        <v>13</v>
      </c>
      <c r="O25953" s="18">
        <f t="shared" si="1226"/>
        <v>0</v>
      </c>
      <c r="P25953" s="16">
        <f t="shared" si="1227"/>
        <v>13</v>
      </c>
    </row>
    <row r="25954" spans="2:16" ht="25.5">
      <c r="B25954" s="400"/>
      <c r="D25954" s="94" t="s">
        <v>20127</v>
      </c>
      <c r="E25954" s="14" t="s">
        <v>26336</v>
      </c>
      <c r="F25954" s="103" t="s">
        <v>26337</v>
      </c>
      <c r="G25954" s="21" t="s">
        <v>26336</v>
      </c>
      <c r="H25954" s="21" t="s">
        <v>26337</v>
      </c>
      <c r="J25954" s="16">
        <v>16</v>
      </c>
      <c r="L25954" s="18">
        <f t="shared" si="1228"/>
        <v>16</v>
      </c>
      <c r="O25954" s="18">
        <f t="shared" si="1226"/>
        <v>0</v>
      </c>
      <c r="P25954" s="16">
        <f t="shared" si="1227"/>
        <v>16</v>
      </c>
    </row>
    <row r="25955" spans="2:16" ht="25.5">
      <c r="B25955" s="400"/>
      <c r="D25955" s="94" t="s">
        <v>20127</v>
      </c>
      <c r="E25955" s="14" t="s">
        <v>26338</v>
      </c>
      <c r="F25955" s="103" t="s">
        <v>25424</v>
      </c>
      <c r="G25955" s="21" t="s">
        <v>26338</v>
      </c>
      <c r="H25955" s="21" t="s">
        <v>26339</v>
      </c>
      <c r="J25955" s="16">
        <v>50</v>
      </c>
      <c r="L25955" s="18">
        <f t="shared" si="1228"/>
        <v>50</v>
      </c>
      <c r="O25955" s="18">
        <f t="shared" si="1226"/>
        <v>0</v>
      </c>
      <c r="P25955" s="16">
        <f t="shared" si="1227"/>
        <v>50</v>
      </c>
    </row>
    <row r="25956" spans="2:16" ht="25.5">
      <c r="B25956" s="400"/>
      <c r="D25956" s="94" t="s">
        <v>20127</v>
      </c>
      <c r="E25956" s="14" t="s">
        <v>26340</v>
      </c>
      <c r="F25956" s="103" t="s">
        <v>18174</v>
      </c>
      <c r="G25956" s="21" t="s">
        <v>26340</v>
      </c>
      <c r="H25956" s="21" t="s">
        <v>18174</v>
      </c>
      <c r="J25956" s="16">
        <v>9</v>
      </c>
      <c r="L25956" s="18">
        <f t="shared" si="1228"/>
        <v>9</v>
      </c>
      <c r="O25956" s="18">
        <f t="shared" si="1226"/>
        <v>0</v>
      </c>
      <c r="P25956" s="16">
        <f t="shared" si="1227"/>
        <v>9</v>
      </c>
    </row>
    <row r="25957" spans="2:16" ht="38.25">
      <c r="B25957" s="400"/>
      <c r="D25957" s="94" t="s">
        <v>20127</v>
      </c>
      <c r="E25957" s="14" t="s">
        <v>26341</v>
      </c>
      <c r="F25957" s="103" t="s">
        <v>26342</v>
      </c>
      <c r="G25957" s="21" t="s">
        <v>26343</v>
      </c>
      <c r="H25957" s="21" t="s">
        <v>773</v>
      </c>
      <c r="J25957" s="16">
        <v>57</v>
      </c>
      <c r="L25957" s="18">
        <f t="shared" si="1228"/>
        <v>57</v>
      </c>
      <c r="O25957" s="18">
        <f t="shared" si="1226"/>
        <v>0</v>
      </c>
      <c r="P25957" s="16">
        <f t="shared" si="1227"/>
        <v>57</v>
      </c>
    </row>
    <row r="25958" spans="2:16" ht="25.5">
      <c r="B25958" s="400"/>
      <c r="D25958" s="94" t="s">
        <v>20127</v>
      </c>
      <c r="E25958" s="14" t="s">
        <v>26341</v>
      </c>
      <c r="F25958" s="103" t="s">
        <v>26342</v>
      </c>
      <c r="G25958" s="21" t="s">
        <v>26341</v>
      </c>
      <c r="H25958" s="21" t="s">
        <v>26342</v>
      </c>
      <c r="J25958" s="16">
        <v>71</v>
      </c>
      <c r="L25958" s="18">
        <f t="shared" si="1228"/>
        <v>71</v>
      </c>
      <c r="O25958" s="18">
        <f t="shared" si="1226"/>
        <v>0</v>
      </c>
      <c r="P25958" s="16">
        <f t="shared" si="1227"/>
        <v>71</v>
      </c>
    </row>
    <row r="25959" spans="2:16" ht="25.5">
      <c r="B25959" s="400"/>
      <c r="D25959" s="94" t="s">
        <v>20127</v>
      </c>
      <c r="E25959" s="14" t="s">
        <v>26344</v>
      </c>
      <c r="F25959" s="103" t="s">
        <v>26345</v>
      </c>
      <c r="G25959" s="21" t="s">
        <v>26344</v>
      </c>
      <c r="H25959" s="21" t="s">
        <v>26345</v>
      </c>
      <c r="J25959" s="16">
        <v>8</v>
      </c>
      <c r="L25959" s="18">
        <f t="shared" si="1228"/>
        <v>8</v>
      </c>
      <c r="O25959" s="18">
        <f t="shared" si="1226"/>
        <v>0</v>
      </c>
      <c r="P25959" s="16">
        <f t="shared" si="1227"/>
        <v>8</v>
      </c>
    </row>
    <row r="25960" spans="2:16" ht="25.5">
      <c r="B25960" s="400"/>
      <c r="D25960" s="94" t="s">
        <v>20127</v>
      </c>
      <c r="E25960" s="14" t="s">
        <v>26346</v>
      </c>
      <c r="F25960" s="103" t="s">
        <v>21338</v>
      </c>
      <c r="G25960" s="21" t="s">
        <v>26346</v>
      </c>
      <c r="H25960" s="21" t="s">
        <v>21338</v>
      </c>
      <c r="J25960" s="16">
        <v>17</v>
      </c>
      <c r="L25960" s="18">
        <f t="shared" si="1228"/>
        <v>17</v>
      </c>
      <c r="O25960" s="18">
        <f t="shared" si="1226"/>
        <v>0</v>
      </c>
      <c r="P25960" s="16">
        <f t="shared" si="1227"/>
        <v>17</v>
      </c>
    </row>
    <row r="25961" spans="2:16" ht="25.5">
      <c r="B25961" s="400"/>
      <c r="D25961" s="94" t="s">
        <v>20127</v>
      </c>
      <c r="E25961" s="14" t="s">
        <v>26347</v>
      </c>
      <c r="F25961" s="103" t="s">
        <v>24203</v>
      </c>
      <c r="G25961" s="21" t="s">
        <v>26347</v>
      </c>
      <c r="H25961" s="21" t="s">
        <v>24203</v>
      </c>
      <c r="J25961" s="16">
        <v>17</v>
      </c>
      <c r="L25961" s="18">
        <f t="shared" si="1228"/>
        <v>17</v>
      </c>
      <c r="O25961" s="18">
        <f t="shared" si="1226"/>
        <v>0</v>
      </c>
      <c r="P25961" s="16">
        <f t="shared" si="1227"/>
        <v>17</v>
      </c>
    </row>
    <row r="25962" spans="2:16" ht="25.5">
      <c r="B25962" s="400"/>
      <c r="D25962" s="94" t="s">
        <v>20127</v>
      </c>
      <c r="E25962" s="14" t="s">
        <v>26348</v>
      </c>
      <c r="F25962" s="103" t="s">
        <v>26349</v>
      </c>
      <c r="G25962" s="21" t="s">
        <v>26348</v>
      </c>
      <c r="H25962" s="21" t="s">
        <v>26349</v>
      </c>
      <c r="J25962" s="16">
        <v>27</v>
      </c>
      <c r="L25962" s="18">
        <f t="shared" si="1228"/>
        <v>27</v>
      </c>
      <c r="O25962" s="18">
        <f t="shared" si="1226"/>
        <v>0</v>
      </c>
      <c r="P25962" s="16">
        <f t="shared" si="1227"/>
        <v>27</v>
      </c>
    </row>
    <row r="25963" spans="2:16" ht="25.5">
      <c r="B25963" s="400"/>
      <c r="D25963" s="94" t="s">
        <v>20127</v>
      </c>
      <c r="E25963" s="14" t="s">
        <v>26348</v>
      </c>
      <c r="F25963" s="103" t="s">
        <v>26349</v>
      </c>
      <c r="G25963" s="21" t="s">
        <v>26348</v>
      </c>
      <c r="H25963" s="21" t="s">
        <v>26349</v>
      </c>
      <c r="J25963" s="16">
        <v>35</v>
      </c>
      <c r="L25963" s="18">
        <f t="shared" si="1228"/>
        <v>35</v>
      </c>
      <c r="O25963" s="18">
        <f t="shared" si="1226"/>
        <v>0</v>
      </c>
      <c r="P25963" s="16">
        <f t="shared" si="1227"/>
        <v>35</v>
      </c>
    </row>
    <row r="25964" spans="2:16" ht="25.5">
      <c r="B25964" s="400"/>
      <c r="D25964" s="94" t="s">
        <v>20127</v>
      </c>
      <c r="E25964" s="14" t="s">
        <v>26350</v>
      </c>
      <c r="F25964" s="103" t="s">
        <v>26351</v>
      </c>
      <c r="G25964" s="21" t="s">
        <v>26350</v>
      </c>
      <c r="H25964" s="21" t="s">
        <v>26351</v>
      </c>
      <c r="J25964" s="16">
        <v>37</v>
      </c>
      <c r="L25964" s="18">
        <f t="shared" si="1228"/>
        <v>37</v>
      </c>
      <c r="O25964" s="18">
        <f t="shared" si="1226"/>
        <v>0</v>
      </c>
      <c r="P25964" s="16">
        <f t="shared" si="1227"/>
        <v>37</v>
      </c>
    </row>
    <row r="25965" spans="2:16" ht="38.25">
      <c r="B25965" s="400"/>
      <c r="D25965" s="94" t="s">
        <v>20127</v>
      </c>
      <c r="E25965" s="14" t="s">
        <v>26352</v>
      </c>
      <c r="F25965" s="103" t="s">
        <v>747</v>
      </c>
      <c r="G25965" s="21" t="s">
        <v>26352</v>
      </c>
      <c r="H25965" s="21" t="s">
        <v>26353</v>
      </c>
      <c r="J25965" s="16">
        <v>11</v>
      </c>
      <c r="L25965" s="18">
        <f t="shared" si="1228"/>
        <v>11</v>
      </c>
      <c r="O25965" s="18">
        <f t="shared" si="1226"/>
        <v>0</v>
      </c>
      <c r="P25965" s="16">
        <f t="shared" si="1227"/>
        <v>11</v>
      </c>
    </row>
    <row r="25966" spans="2:16" ht="25.5">
      <c r="B25966" s="400"/>
      <c r="D25966" s="94" t="s">
        <v>20127</v>
      </c>
      <c r="E25966" s="14" t="s">
        <v>26354</v>
      </c>
      <c r="F25966" s="103" t="s">
        <v>26355</v>
      </c>
      <c r="G25966" s="21" t="s">
        <v>26354</v>
      </c>
      <c r="H25966" s="21" t="s">
        <v>26355</v>
      </c>
      <c r="J25966" s="16">
        <v>13</v>
      </c>
      <c r="L25966" s="18">
        <f t="shared" si="1228"/>
        <v>13</v>
      </c>
      <c r="O25966" s="18">
        <f t="shared" si="1226"/>
        <v>0</v>
      </c>
      <c r="P25966" s="16">
        <f t="shared" si="1227"/>
        <v>13</v>
      </c>
    </row>
    <row r="25967" spans="2:16" ht="25.5">
      <c r="B25967" s="400"/>
      <c r="D25967" s="94" t="s">
        <v>26356</v>
      </c>
      <c r="E25967" s="14" t="s">
        <v>26357</v>
      </c>
      <c r="F25967" s="103" t="s">
        <v>26358</v>
      </c>
      <c r="G25967" s="21" t="s">
        <v>26359</v>
      </c>
      <c r="H25967" s="21" t="s">
        <v>26360</v>
      </c>
      <c r="J25967" s="16">
        <v>167</v>
      </c>
      <c r="L25967" s="18">
        <f t="shared" si="1228"/>
        <v>167</v>
      </c>
      <c r="O25967" s="18">
        <f t="shared" si="1226"/>
        <v>0</v>
      </c>
      <c r="P25967" s="16">
        <f t="shared" si="1227"/>
        <v>167</v>
      </c>
    </row>
    <row r="25968" spans="2:16" ht="38.25">
      <c r="B25968" s="400"/>
      <c r="D25968" s="94" t="s">
        <v>26356</v>
      </c>
      <c r="E25968" s="14" t="s">
        <v>26357</v>
      </c>
      <c r="F25968" s="103" t="s">
        <v>26358</v>
      </c>
      <c r="G25968" s="21" t="s">
        <v>26357</v>
      </c>
      <c r="H25968" s="21" t="s">
        <v>26358</v>
      </c>
      <c r="J25968" s="16">
        <v>268</v>
      </c>
      <c r="L25968" s="18">
        <f t="shared" si="1228"/>
        <v>268</v>
      </c>
      <c r="O25968" s="18">
        <f t="shared" si="1226"/>
        <v>0</v>
      </c>
      <c r="P25968" s="16">
        <f t="shared" si="1227"/>
        <v>268</v>
      </c>
    </row>
    <row r="25969" spans="2:16" ht="25.5">
      <c r="B25969" s="400"/>
      <c r="D25969" s="94" t="s">
        <v>26356</v>
      </c>
      <c r="E25969" s="14" t="s">
        <v>26357</v>
      </c>
      <c r="F25969" s="103" t="s">
        <v>26358</v>
      </c>
      <c r="G25969" s="21" t="s">
        <v>26361</v>
      </c>
      <c r="H25969" s="21" t="s">
        <v>26362</v>
      </c>
      <c r="J25969" s="16">
        <v>262</v>
      </c>
      <c r="L25969" s="18">
        <f t="shared" si="1228"/>
        <v>262</v>
      </c>
      <c r="O25969" s="18">
        <f t="shared" si="1226"/>
        <v>0</v>
      </c>
      <c r="P25969" s="16">
        <f t="shared" si="1227"/>
        <v>262</v>
      </c>
    </row>
    <row r="25970" spans="2:16" ht="25.5">
      <c r="B25970" s="400"/>
      <c r="D25970" s="94" t="s">
        <v>26356</v>
      </c>
      <c r="E25970" s="14" t="s">
        <v>26363</v>
      </c>
      <c r="F25970" s="103" t="s">
        <v>17699</v>
      </c>
      <c r="G25970" s="21" t="s">
        <v>26363</v>
      </c>
      <c r="H25970" s="21" t="s">
        <v>17699</v>
      </c>
      <c r="J25970" s="16">
        <v>5</v>
      </c>
      <c r="L25970" s="18">
        <f t="shared" si="1228"/>
        <v>5</v>
      </c>
      <c r="O25970" s="18">
        <f t="shared" si="1226"/>
        <v>0</v>
      </c>
      <c r="P25970" s="16">
        <f t="shared" si="1227"/>
        <v>5</v>
      </c>
    </row>
    <row r="25971" spans="2:16" ht="25.5">
      <c r="B25971" s="400"/>
      <c r="D25971" s="94" t="s">
        <v>26356</v>
      </c>
      <c r="E25971" s="14" t="s">
        <v>26364</v>
      </c>
      <c r="F25971" s="103" t="s">
        <v>26365</v>
      </c>
      <c r="G25971" s="21" t="s">
        <v>26364</v>
      </c>
      <c r="H25971" s="21" t="s">
        <v>26365</v>
      </c>
      <c r="J25971" s="16">
        <v>43</v>
      </c>
      <c r="L25971" s="18">
        <f t="shared" si="1228"/>
        <v>43</v>
      </c>
      <c r="O25971" s="18">
        <f t="shared" si="1226"/>
        <v>0</v>
      </c>
      <c r="P25971" s="16">
        <f t="shared" si="1227"/>
        <v>43</v>
      </c>
    </row>
    <row r="25972" spans="2:16" ht="25.5">
      <c r="B25972" s="400"/>
      <c r="D25972" s="94" t="s">
        <v>26356</v>
      </c>
      <c r="E25972" s="14" t="s">
        <v>26366</v>
      </c>
      <c r="F25972" s="103" t="s">
        <v>26367</v>
      </c>
      <c r="G25972" s="21" t="s">
        <v>26366</v>
      </c>
      <c r="H25972" s="21" t="s">
        <v>26367</v>
      </c>
      <c r="J25972" s="16">
        <v>129</v>
      </c>
      <c r="L25972" s="18">
        <f t="shared" si="1228"/>
        <v>129</v>
      </c>
      <c r="O25972" s="18">
        <f t="shared" si="1226"/>
        <v>0</v>
      </c>
      <c r="P25972" s="16">
        <f t="shared" si="1227"/>
        <v>129</v>
      </c>
    </row>
    <row r="25973" spans="2:16" ht="25.5">
      <c r="B25973" s="400"/>
      <c r="D25973" s="94" t="s">
        <v>26356</v>
      </c>
      <c r="E25973" s="14" t="s">
        <v>26368</v>
      </c>
      <c r="F25973" s="103" t="s">
        <v>23946</v>
      </c>
      <c r="G25973" s="21" t="s">
        <v>26368</v>
      </c>
      <c r="H25973" s="21" t="s">
        <v>23946</v>
      </c>
      <c r="J25973" s="16">
        <v>104</v>
      </c>
      <c r="L25973" s="18">
        <f t="shared" si="1228"/>
        <v>104</v>
      </c>
      <c r="O25973" s="18">
        <f t="shared" si="1226"/>
        <v>0</v>
      </c>
      <c r="P25973" s="16">
        <f t="shared" si="1227"/>
        <v>104</v>
      </c>
    </row>
    <row r="25974" spans="2:16" ht="25.5">
      <c r="B25974" s="400"/>
      <c r="D25974" s="94" t="s">
        <v>26356</v>
      </c>
      <c r="E25974" s="14" t="s">
        <v>26369</v>
      </c>
      <c r="F25974" s="103" t="s">
        <v>26370</v>
      </c>
      <c r="G25974" s="21" t="s">
        <v>26369</v>
      </c>
      <c r="H25974" s="21" t="s">
        <v>26370</v>
      </c>
      <c r="J25974" s="16">
        <v>30</v>
      </c>
      <c r="L25974" s="18">
        <f t="shared" si="1228"/>
        <v>30</v>
      </c>
      <c r="O25974" s="18">
        <f t="shared" si="1226"/>
        <v>0</v>
      </c>
      <c r="P25974" s="16">
        <f t="shared" si="1227"/>
        <v>30</v>
      </c>
    </row>
    <row r="25975" spans="2:16" ht="25.5">
      <c r="B25975" s="400"/>
      <c r="D25975" s="94" t="s">
        <v>26356</v>
      </c>
      <c r="E25975" s="14" t="s">
        <v>26371</v>
      </c>
      <c r="F25975" s="103" t="s">
        <v>26372</v>
      </c>
      <c r="G25975" s="21" t="s">
        <v>26371</v>
      </c>
      <c r="H25975" s="21" t="s">
        <v>26373</v>
      </c>
      <c r="J25975" s="16">
        <v>61</v>
      </c>
      <c r="L25975" s="18">
        <f t="shared" si="1228"/>
        <v>61</v>
      </c>
      <c r="O25975" s="18">
        <f t="shared" si="1226"/>
        <v>0</v>
      </c>
      <c r="P25975" s="16">
        <f t="shared" si="1227"/>
        <v>61</v>
      </c>
    </row>
    <row r="25976" spans="2:16" ht="25.5">
      <c r="B25976" s="400"/>
      <c r="D25976" s="94" t="s">
        <v>26356</v>
      </c>
      <c r="E25976" s="14" t="s">
        <v>26374</v>
      </c>
      <c r="F25976" s="103" t="s">
        <v>26375</v>
      </c>
      <c r="G25976" s="21" t="s">
        <v>26374</v>
      </c>
      <c r="H25976" s="21" t="s">
        <v>26375</v>
      </c>
      <c r="J25976" s="16">
        <v>16</v>
      </c>
      <c r="L25976" s="18">
        <f t="shared" si="1228"/>
        <v>16</v>
      </c>
      <c r="O25976" s="18">
        <f t="shared" si="1226"/>
        <v>0</v>
      </c>
      <c r="P25976" s="16">
        <f t="shared" si="1227"/>
        <v>16</v>
      </c>
    </row>
    <row r="25977" spans="2:16" ht="25.5">
      <c r="B25977" s="400"/>
      <c r="D25977" s="94" t="s">
        <v>26356</v>
      </c>
      <c r="E25977" s="14" t="s">
        <v>26376</v>
      </c>
      <c r="F25977" s="103" t="s">
        <v>26377</v>
      </c>
      <c r="G25977" s="21" t="s">
        <v>26376</v>
      </c>
      <c r="H25977" s="21" t="s">
        <v>26378</v>
      </c>
      <c r="J25977" s="16">
        <v>144</v>
      </c>
      <c r="L25977" s="18">
        <f t="shared" si="1228"/>
        <v>144</v>
      </c>
      <c r="O25977" s="18">
        <f t="shared" si="1226"/>
        <v>0</v>
      </c>
      <c r="P25977" s="16">
        <f t="shared" si="1227"/>
        <v>144</v>
      </c>
    </row>
    <row r="25978" spans="2:16" ht="25.5">
      <c r="B25978" s="400"/>
      <c r="D25978" s="94" t="s">
        <v>26356</v>
      </c>
      <c r="E25978" s="14" t="s">
        <v>26379</v>
      </c>
      <c r="F25978" s="103" t="s">
        <v>26380</v>
      </c>
      <c r="G25978" s="21" t="s">
        <v>26379</v>
      </c>
      <c r="H25978" s="21" t="s">
        <v>26380</v>
      </c>
      <c r="J25978" s="16">
        <v>11</v>
      </c>
      <c r="L25978" s="18">
        <f t="shared" si="1228"/>
        <v>11</v>
      </c>
      <c r="O25978" s="18">
        <f t="shared" si="1226"/>
        <v>0</v>
      </c>
      <c r="P25978" s="16">
        <f t="shared" si="1227"/>
        <v>11</v>
      </c>
    </row>
    <row r="25979" spans="2:16" ht="38.25">
      <c r="B25979" s="400"/>
      <c r="D25979" s="94" t="s">
        <v>26356</v>
      </c>
      <c r="E25979" s="14" t="s">
        <v>26381</v>
      </c>
      <c r="F25979" s="103" t="s">
        <v>26382</v>
      </c>
      <c r="G25979" s="21" t="s">
        <v>26381</v>
      </c>
      <c r="H25979" s="21" t="s">
        <v>26382</v>
      </c>
      <c r="J25979" s="16">
        <v>63</v>
      </c>
      <c r="L25979" s="18">
        <f t="shared" si="1228"/>
        <v>63</v>
      </c>
      <c r="O25979" s="18">
        <f t="shared" si="1226"/>
        <v>0</v>
      </c>
      <c r="P25979" s="16">
        <f t="shared" si="1227"/>
        <v>63</v>
      </c>
    </row>
    <row r="25980" spans="2:16" ht="25.5">
      <c r="B25980" s="400"/>
      <c r="D25980" s="94" t="s">
        <v>26356</v>
      </c>
      <c r="E25980" s="14" t="s">
        <v>26383</v>
      </c>
      <c r="F25980" s="103" t="s">
        <v>1628</v>
      </c>
      <c r="G25980" s="21" t="s">
        <v>26383</v>
      </c>
      <c r="H25980" s="21" t="s">
        <v>1628</v>
      </c>
      <c r="J25980" s="16">
        <v>28</v>
      </c>
      <c r="L25980" s="18">
        <f t="shared" si="1228"/>
        <v>28</v>
      </c>
      <c r="O25980" s="18">
        <f t="shared" si="1226"/>
        <v>0</v>
      </c>
      <c r="P25980" s="16">
        <f t="shared" si="1227"/>
        <v>28</v>
      </c>
    </row>
    <row r="25981" spans="2:16" ht="25.5">
      <c r="B25981" s="400"/>
      <c r="D25981" s="94" t="s">
        <v>26356</v>
      </c>
      <c r="E25981" s="14" t="s">
        <v>26384</v>
      </c>
      <c r="F25981" s="103" t="s">
        <v>26385</v>
      </c>
      <c r="G25981" s="21" t="s">
        <v>26384</v>
      </c>
      <c r="H25981" s="21" t="s">
        <v>26385</v>
      </c>
      <c r="J25981" s="16">
        <v>30</v>
      </c>
      <c r="L25981" s="18">
        <f t="shared" si="1228"/>
        <v>30</v>
      </c>
      <c r="O25981" s="18">
        <f t="shared" si="1226"/>
        <v>0</v>
      </c>
      <c r="P25981" s="16">
        <f t="shared" si="1227"/>
        <v>30</v>
      </c>
    </row>
    <row r="25982" spans="2:16" ht="25.5">
      <c r="B25982" s="400"/>
      <c r="D25982" s="94" t="s">
        <v>26356</v>
      </c>
      <c r="E25982" s="14" t="s">
        <v>26386</v>
      </c>
      <c r="F25982" s="103" t="s">
        <v>26387</v>
      </c>
      <c r="G25982" s="21" t="s">
        <v>26386</v>
      </c>
      <c r="H25982" s="21" t="s">
        <v>26387</v>
      </c>
      <c r="J25982" s="16">
        <v>11</v>
      </c>
      <c r="L25982" s="18">
        <f t="shared" si="1228"/>
        <v>11</v>
      </c>
      <c r="O25982" s="18">
        <f t="shared" si="1226"/>
        <v>0</v>
      </c>
      <c r="P25982" s="16">
        <f t="shared" si="1227"/>
        <v>11</v>
      </c>
    </row>
    <row r="25983" spans="2:16" ht="25.5">
      <c r="B25983" s="400"/>
      <c r="D25983" s="94" t="s">
        <v>26356</v>
      </c>
      <c r="E25983" s="14" t="s">
        <v>26388</v>
      </c>
      <c r="F25983" s="103" t="s">
        <v>3255</v>
      </c>
      <c r="G25983" s="21" t="s">
        <v>26388</v>
      </c>
      <c r="H25983" s="21" t="s">
        <v>3255</v>
      </c>
      <c r="J25983" s="16">
        <v>41</v>
      </c>
      <c r="L25983" s="18">
        <f t="shared" si="1228"/>
        <v>41</v>
      </c>
      <c r="O25983" s="18">
        <f t="shared" si="1226"/>
        <v>0</v>
      </c>
      <c r="P25983" s="16">
        <f t="shared" si="1227"/>
        <v>41</v>
      </c>
    </row>
    <row r="25984" spans="2:16" ht="25.5">
      <c r="B25984" s="400"/>
      <c r="D25984" s="94" t="s">
        <v>26356</v>
      </c>
      <c r="E25984" s="14" t="s">
        <v>26389</v>
      </c>
      <c r="F25984" s="103" t="s">
        <v>26390</v>
      </c>
      <c r="G25984" s="21" t="s">
        <v>26389</v>
      </c>
      <c r="H25984" s="21" t="s">
        <v>26390</v>
      </c>
      <c r="J25984" s="16">
        <v>27</v>
      </c>
      <c r="L25984" s="18">
        <f t="shared" si="1228"/>
        <v>27</v>
      </c>
      <c r="O25984" s="18">
        <f t="shared" si="1226"/>
        <v>0</v>
      </c>
      <c r="P25984" s="16">
        <f t="shared" si="1227"/>
        <v>27</v>
      </c>
    </row>
    <row r="25985" spans="2:16" ht="25.5">
      <c r="B25985" s="400"/>
      <c r="D25985" s="94" t="s">
        <v>26356</v>
      </c>
      <c r="E25985" s="14" t="s">
        <v>26391</v>
      </c>
      <c r="F25985" s="103" t="s">
        <v>26392</v>
      </c>
      <c r="G25985" s="21" t="s">
        <v>26391</v>
      </c>
      <c r="H25985" s="21" t="s">
        <v>18203</v>
      </c>
      <c r="J25985" s="16">
        <v>22</v>
      </c>
      <c r="L25985" s="18">
        <f t="shared" si="1228"/>
        <v>22</v>
      </c>
      <c r="O25985" s="18">
        <f t="shared" si="1226"/>
        <v>0</v>
      </c>
      <c r="P25985" s="16">
        <f t="shared" si="1227"/>
        <v>22</v>
      </c>
    </row>
    <row r="25986" spans="2:16" ht="25.5">
      <c r="B25986" s="400"/>
      <c r="D25986" s="94" t="s">
        <v>26356</v>
      </c>
      <c r="E25986" s="14" t="s">
        <v>26393</v>
      </c>
      <c r="F25986" s="103" t="s">
        <v>25424</v>
      </c>
      <c r="G25986" s="21" t="s">
        <v>26393</v>
      </c>
      <c r="H25986" s="21" t="s">
        <v>25424</v>
      </c>
      <c r="J25986" s="16">
        <v>10</v>
      </c>
      <c r="L25986" s="18">
        <f t="shared" si="1228"/>
        <v>10</v>
      </c>
      <c r="O25986" s="18">
        <f t="shared" si="1226"/>
        <v>0</v>
      </c>
      <c r="P25986" s="16">
        <f t="shared" si="1227"/>
        <v>10</v>
      </c>
    </row>
    <row r="25987" spans="2:16" ht="25.5">
      <c r="B25987" s="400"/>
      <c r="D25987" s="94" t="s">
        <v>26356</v>
      </c>
      <c r="E25987" s="14" t="s">
        <v>26394</v>
      </c>
      <c r="F25987" s="103" t="s">
        <v>18033</v>
      </c>
      <c r="G25987" s="21" t="s">
        <v>26394</v>
      </c>
      <c r="H25987" s="21" t="s">
        <v>18033</v>
      </c>
      <c r="J25987" s="16">
        <v>14</v>
      </c>
      <c r="L25987" s="18">
        <f t="shared" si="1228"/>
        <v>14</v>
      </c>
      <c r="O25987" s="18">
        <f t="shared" si="1226"/>
        <v>0</v>
      </c>
      <c r="P25987" s="16">
        <f t="shared" si="1227"/>
        <v>14</v>
      </c>
    </row>
    <row r="25988" spans="2:16" ht="25.5">
      <c r="B25988" s="400"/>
      <c r="D25988" s="94" t="s">
        <v>26356</v>
      </c>
      <c r="E25988" s="14" t="s">
        <v>26395</v>
      </c>
      <c r="F25988" s="103" t="s">
        <v>26396</v>
      </c>
      <c r="G25988" s="21" t="s">
        <v>26395</v>
      </c>
      <c r="H25988" s="21" t="s">
        <v>26396</v>
      </c>
      <c r="J25988" s="16">
        <v>7</v>
      </c>
      <c r="L25988" s="18">
        <f t="shared" si="1228"/>
        <v>7</v>
      </c>
      <c r="O25988" s="18">
        <f t="shared" si="1226"/>
        <v>0</v>
      </c>
      <c r="P25988" s="16">
        <f t="shared" si="1227"/>
        <v>7</v>
      </c>
    </row>
    <row r="25989" spans="2:16" ht="25.5">
      <c r="B25989" s="400"/>
      <c r="D25989" s="94" t="s">
        <v>26356</v>
      </c>
      <c r="E25989" s="14" t="s">
        <v>26397</v>
      </c>
      <c r="F25989" s="103" t="s">
        <v>25224</v>
      </c>
      <c r="G25989" s="21" t="s">
        <v>26397</v>
      </c>
      <c r="H25989" s="21" t="s">
        <v>25224</v>
      </c>
      <c r="J25989" s="16">
        <v>13</v>
      </c>
      <c r="L25989" s="18">
        <f t="shared" si="1228"/>
        <v>13</v>
      </c>
      <c r="O25989" s="18">
        <f t="shared" si="1226"/>
        <v>0</v>
      </c>
      <c r="P25989" s="16">
        <f t="shared" si="1227"/>
        <v>13</v>
      </c>
    </row>
    <row r="25990" spans="2:16" ht="38.25">
      <c r="B25990" s="400"/>
      <c r="D25990" s="94" t="s">
        <v>26356</v>
      </c>
      <c r="E25990" s="14" t="s">
        <v>26398</v>
      </c>
      <c r="F25990" s="103" t="s">
        <v>26399</v>
      </c>
      <c r="G25990" s="21" t="s">
        <v>26400</v>
      </c>
      <c r="H25990" s="21" t="s">
        <v>26401</v>
      </c>
      <c r="J25990" s="16">
        <v>112</v>
      </c>
      <c r="L25990" s="18">
        <f t="shared" si="1228"/>
        <v>112</v>
      </c>
      <c r="O25990" s="18">
        <f t="shared" si="1226"/>
        <v>0</v>
      </c>
      <c r="P25990" s="16">
        <f t="shared" si="1227"/>
        <v>112</v>
      </c>
    </row>
    <row r="25991" spans="2:16" ht="38.25">
      <c r="B25991" s="400"/>
      <c r="D25991" s="94" t="s">
        <v>26356</v>
      </c>
      <c r="E25991" s="14" t="s">
        <v>26398</v>
      </c>
      <c r="F25991" s="103" t="s">
        <v>26399</v>
      </c>
      <c r="G25991" s="21" t="s">
        <v>26398</v>
      </c>
      <c r="H25991" s="21" t="s">
        <v>26399</v>
      </c>
      <c r="J25991" s="16">
        <v>135</v>
      </c>
      <c r="L25991" s="18">
        <f t="shared" si="1228"/>
        <v>135</v>
      </c>
      <c r="O25991" s="18">
        <f t="shared" si="1226"/>
        <v>0</v>
      </c>
      <c r="P25991" s="16">
        <f t="shared" si="1227"/>
        <v>135</v>
      </c>
    </row>
    <row r="25992" spans="2:16" ht="25.5">
      <c r="B25992" s="400"/>
      <c r="D25992" s="94" t="s">
        <v>26356</v>
      </c>
      <c r="E25992" s="14" t="s">
        <v>26402</v>
      </c>
      <c r="F25992" s="103" t="s">
        <v>26403</v>
      </c>
      <c r="G25992" s="21" t="s">
        <v>26402</v>
      </c>
      <c r="H25992" s="21" t="s">
        <v>26403</v>
      </c>
      <c r="J25992" s="16">
        <v>28</v>
      </c>
      <c r="L25992" s="18">
        <f t="shared" si="1228"/>
        <v>28</v>
      </c>
      <c r="O25992" s="18">
        <f t="shared" si="1226"/>
        <v>0</v>
      </c>
      <c r="P25992" s="16">
        <f t="shared" si="1227"/>
        <v>28</v>
      </c>
    </row>
    <row r="25993" spans="2:16" ht="25.5">
      <c r="B25993" s="400"/>
      <c r="D25993" s="94" t="s">
        <v>26356</v>
      </c>
      <c r="E25993" s="14" t="s">
        <v>26402</v>
      </c>
      <c r="F25993" s="103" t="s">
        <v>26403</v>
      </c>
      <c r="G25993" s="21" t="s">
        <v>26402</v>
      </c>
      <c r="H25993" s="21" t="s">
        <v>26403</v>
      </c>
      <c r="J25993" s="16">
        <v>29</v>
      </c>
      <c r="L25993" s="18">
        <f t="shared" si="1228"/>
        <v>29</v>
      </c>
      <c r="O25993" s="18">
        <f t="shared" si="1226"/>
        <v>0</v>
      </c>
      <c r="P25993" s="16">
        <f t="shared" si="1227"/>
        <v>29</v>
      </c>
    </row>
    <row r="25994" spans="2:16" ht="25.5">
      <c r="B25994" s="400"/>
      <c r="D25994" s="94" t="s">
        <v>26356</v>
      </c>
      <c r="E25994" s="14" t="s">
        <v>26404</v>
      </c>
      <c r="F25994" s="103" t="s">
        <v>26405</v>
      </c>
      <c r="G25994" s="21" t="s">
        <v>26404</v>
      </c>
      <c r="H25994" s="21" t="s">
        <v>26406</v>
      </c>
      <c r="J25994" s="16">
        <v>41</v>
      </c>
      <c r="L25994" s="18">
        <f t="shared" si="1228"/>
        <v>41</v>
      </c>
      <c r="O25994" s="18">
        <f t="shared" si="1226"/>
        <v>0</v>
      </c>
      <c r="P25994" s="16">
        <f t="shared" si="1227"/>
        <v>41</v>
      </c>
    </row>
    <row r="25995" spans="2:16" ht="25.5">
      <c r="B25995" s="400"/>
      <c r="D25995" s="94" t="s">
        <v>26356</v>
      </c>
      <c r="E25995" s="14" t="s">
        <v>26407</v>
      </c>
      <c r="F25995" s="103" t="s">
        <v>1423</v>
      </c>
      <c r="G25995" s="21" t="s">
        <v>26407</v>
      </c>
      <c r="H25995" s="21" t="s">
        <v>1423</v>
      </c>
      <c r="J25995" s="16">
        <v>34</v>
      </c>
      <c r="L25995" s="18">
        <f t="shared" si="1228"/>
        <v>34</v>
      </c>
      <c r="O25995" s="18">
        <f t="shared" ref="O25995:O26058" si="1229">+N25995+M25995</f>
        <v>0</v>
      </c>
      <c r="P25995" s="16">
        <f t="shared" ref="P25995:P26058" si="1230">+L25995+O25995</f>
        <v>34</v>
      </c>
    </row>
    <row r="25996" spans="2:16" ht="25.5">
      <c r="B25996" s="400"/>
      <c r="D25996" s="94" t="s">
        <v>443</v>
      </c>
      <c r="E25996" s="14" t="s">
        <v>26408</v>
      </c>
      <c r="F25996" s="103" t="s">
        <v>324</v>
      </c>
      <c r="G25996" s="21" t="s">
        <v>26408</v>
      </c>
      <c r="H25996" s="21" t="s">
        <v>324</v>
      </c>
      <c r="J25996" s="16">
        <v>20</v>
      </c>
      <c r="L25996" s="18">
        <f t="shared" si="1228"/>
        <v>20</v>
      </c>
      <c r="O25996" s="18">
        <f t="shared" si="1229"/>
        <v>0</v>
      </c>
      <c r="P25996" s="16">
        <f t="shared" si="1230"/>
        <v>20</v>
      </c>
    </row>
    <row r="25997" spans="2:16" ht="25.5">
      <c r="B25997" s="400"/>
      <c r="D25997" s="94" t="s">
        <v>443</v>
      </c>
      <c r="E25997" s="14" t="s">
        <v>26409</v>
      </c>
      <c r="F25997" s="103" t="s">
        <v>26410</v>
      </c>
      <c r="G25997" s="21" t="s">
        <v>26409</v>
      </c>
      <c r="H25997" s="21" t="s">
        <v>26410</v>
      </c>
      <c r="J25997" s="16">
        <v>32</v>
      </c>
      <c r="L25997" s="18">
        <f t="shared" si="1228"/>
        <v>32</v>
      </c>
      <c r="O25997" s="18">
        <f t="shared" si="1229"/>
        <v>0</v>
      </c>
      <c r="P25997" s="16">
        <f t="shared" si="1230"/>
        <v>32</v>
      </c>
    </row>
    <row r="25998" spans="2:16" ht="25.5">
      <c r="B25998" s="400"/>
      <c r="D25998" s="94" t="s">
        <v>443</v>
      </c>
      <c r="E25998" s="14" t="s">
        <v>26411</v>
      </c>
      <c r="F25998" s="103" t="s">
        <v>18033</v>
      </c>
      <c r="G25998" s="21" t="s">
        <v>26411</v>
      </c>
      <c r="H25998" s="21" t="s">
        <v>18033</v>
      </c>
      <c r="J25998" s="16">
        <v>20</v>
      </c>
      <c r="L25998" s="18">
        <f t="shared" si="1228"/>
        <v>20</v>
      </c>
      <c r="O25998" s="18">
        <f t="shared" si="1229"/>
        <v>0</v>
      </c>
      <c r="P25998" s="16">
        <f t="shared" si="1230"/>
        <v>20</v>
      </c>
    </row>
    <row r="25999" spans="2:16" ht="25.5">
      <c r="B25999" s="400"/>
      <c r="D25999" s="94" t="s">
        <v>443</v>
      </c>
      <c r="E25999" s="14" t="s">
        <v>26412</v>
      </c>
      <c r="F25999" s="103" t="s">
        <v>26413</v>
      </c>
      <c r="G25999" s="21" t="s">
        <v>26412</v>
      </c>
      <c r="H25999" s="21" t="s">
        <v>26413</v>
      </c>
      <c r="J25999" s="16">
        <v>57</v>
      </c>
      <c r="L25999" s="18">
        <f t="shared" ref="L25999:L26062" si="1231">+J25999+K25999</f>
        <v>57</v>
      </c>
      <c r="O25999" s="18">
        <f t="shared" si="1229"/>
        <v>0</v>
      </c>
      <c r="P25999" s="16">
        <f t="shared" si="1230"/>
        <v>57</v>
      </c>
    </row>
    <row r="26000" spans="2:16" ht="25.5">
      <c r="B26000" s="400"/>
      <c r="D26000" s="94" t="s">
        <v>443</v>
      </c>
      <c r="E26000" s="14" t="s">
        <v>26414</v>
      </c>
      <c r="F26000" s="103" t="s">
        <v>26415</v>
      </c>
      <c r="G26000" s="21" t="s">
        <v>26414</v>
      </c>
      <c r="H26000" s="21" t="s">
        <v>26415</v>
      </c>
      <c r="J26000" s="16">
        <v>49</v>
      </c>
      <c r="L26000" s="18">
        <f t="shared" si="1231"/>
        <v>49</v>
      </c>
      <c r="O26000" s="18">
        <f t="shared" si="1229"/>
        <v>0</v>
      </c>
      <c r="P26000" s="16">
        <f t="shared" si="1230"/>
        <v>49</v>
      </c>
    </row>
    <row r="26001" spans="2:16" ht="25.5">
      <c r="B26001" s="400"/>
      <c r="D26001" s="94" t="s">
        <v>443</v>
      </c>
      <c r="E26001" s="14" t="s">
        <v>26416</v>
      </c>
      <c r="F26001" s="103" t="s">
        <v>3352</v>
      </c>
      <c r="G26001" s="21" t="s">
        <v>26416</v>
      </c>
      <c r="H26001" s="21" t="s">
        <v>3352</v>
      </c>
      <c r="J26001" s="16">
        <v>38</v>
      </c>
      <c r="L26001" s="18">
        <f t="shared" si="1231"/>
        <v>38</v>
      </c>
      <c r="O26001" s="18">
        <f t="shared" si="1229"/>
        <v>0</v>
      </c>
      <c r="P26001" s="16">
        <f t="shared" si="1230"/>
        <v>38</v>
      </c>
    </row>
    <row r="26002" spans="2:16" ht="25.5">
      <c r="B26002" s="400"/>
      <c r="D26002" s="94" t="s">
        <v>443</v>
      </c>
      <c r="E26002" s="14" t="s">
        <v>26417</v>
      </c>
      <c r="F26002" s="103" t="s">
        <v>26418</v>
      </c>
      <c r="G26002" s="21" t="s">
        <v>26417</v>
      </c>
      <c r="H26002" s="21" t="s">
        <v>26418</v>
      </c>
      <c r="J26002" s="16">
        <v>37</v>
      </c>
      <c r="L26002" s="18">
        <f t="shared" si="1231"/>
        <v>37</v>
      </c>
      <c r="O26002" s="18">
        <f t="shared" si="1229"/>
        <v>0</v>
      </c>
      <c r="P26002" s="16">
        <f t="shared" si="1230"/>
        <v>37</v>
      </c>
    </row>
    <row r="26003" spans="2:16" ht="25.5">
      <c r="B26003" s="400"/>
      <c r="D26003" s="94" t="s">
        <v>443</v>
      </c>
      <c r="E26003" s="14" t="s">
        <v>26419</v>
      </c>
      <c r="F26003" s="103" t="s">
        <v>26420</v>
      </c>
      <c r="G26003" s="21" t="s">
        <v>26419</v>
      </c>
      <c r="H26003" s="21" t="s">
        <v>26420</v>
      </c>
      <c r="J26003" s="16">
        <v>35</v>
      </c>
      <c r="L26003" s="18">
        <f t="shared" si="1231"/>
        <v>35</v>
      </c>
      <c r="O26003" s="18">
        <f t="shared" si="1229"/>
        <v>0</v>
      </c>
      <c r="P26003" s="16">
        <f t="shared" si="1230"/>
        <v>35</v>
      </c>
    </row>
    <row r="26004" spans="2:16" ht="25.5">
      <c r="B26004" s="400"/>
      <c r="D26004" s="94" t="s">
        <v>443</v>
      </c>
      <c r="E26004" s="14" t="s">
        <v>26421</v>
      </c>
      <c r="F26004" s="103" t="s">
        <v>25650</v>
      </c>
      <c r="G26004" s="21" t="s">
        <v>26421</v>
      </c>
      <c r="H26004" s="21" t="s">
        <v>25650</v>
      </c>
      <c r="J26004" s="16">
        <v>23</v>
      </c>
      <c r="L26004" s="18">
        <f t="shared" si="1231"/>
        <v>23</v>
      </c>
      <c r="O26004" s="18">
        <f t="shared" si="1229"/>
        <v>0</v>
      </c>
      <c r="P26004" s="16">
        <f t="shared" si="1230"/>
        <v>23</v>
      </c>
    </row>
    <row r="26005" spans="2:16" ht="25.5">
      <c r="B26005" s="400"/>
      <c r="D26005" s="94" t="s">
        <v>443</v>
      </c>
      <c r="E26005" s="14" t="s">
        <v>26422</v>
      </c>
      <c r="F26005" s="103" t="s">
        <v>2210</v>
      </c>
      <c r="G26005" s="21" t="s">
        <v>26422</v>
      </c>
      <c r="H26005" s="21" t="s">
        <v>2210</v>
      </c>
      <c r="J26005" s="16">
        <v>31</v>
      </c>
      <c r="L26005" s="18">
        <f t="shared" si="1231"/>
        <v>31</v>
      </c>
      <c r="O26005" s="18">
        <f t="shared" si="1229"/>
        <v>0</v>
      </c>
      <c r="P26005" s="16">
        <f t="shared" si="1230"/>
        <v>31</v>
      </c>
    </row>
    <row r="26006" spans="2:16" ht="25.5">
      <c r="B26006" s="400"/>
      <c r="D26006" s="94" t="s">
        <v>443</v>
      </c>
      <c r="E26006" s="14" t="s">
        <v>26423</v>
      </c>
      <c r="F26006" s="103" t="s">
        <v>23802</v>
      </c>
      <c r="G26006" s="21" t="s">
        <v>26423</v>
      </c>
      <c r="H26006" s="21" t="s">
        <v>23802</v>
      </c>
      <c r="J26006" s="16">
        <v>29</v>
      </c>
      <c r="L26006" s="18">
        <f t="shared" si="1231"/>
        <v>29</v>
      </c>
      <c r="O26006" s="18">
        <f t="shared" si="1229"/>
        <v>0</v>
      </c>
      <c r="P26006" s="16">
        <f t="shared" si="1230"/>
        <v>29</v>
      </c>
    </row>
    <row r="26007" spans="2:16" ht="25.5">
      <c r="B26007" s="400"/>
      <c r="D26007" s="94" t="s">
        <v>443</v>
      </c>
      <c r="E26007" s="14" t="s">
        <v>26424</v>
      </c>
      <c r="F26007" s="103" t="s">
        <v>11722</v>
      </c>
      <c r="G26007" s="21" t="s">
        <v>26425</v>
      </c>
      <c r="H26007" s="21" t="s">
        <v>26426</v>
      </c>
      <c r="J26007" s="16">
        <v>155</v>
      </c>
      <c r="L26007" s="18">
        <f t="shared" si="1231"/>
        <v>155</v>
      </c>
      <c r="O26007" s="18">
        <f t="shared" si="1229"/>
        <v>0</v>
      </c>
      <c r="P26007" s="16">
        <f t="shared" si="1230"/>
        <v>155</v>
      </c>
    </row>
    <row r="26008" spans="2:16" ht="25.5">
      <c r="B26008" s="400"/>
      <c r="D26008" s="94" t="s">
        <v>443</v>
      </c>
      <c r="E26008" s="14" t="s">
        <v>26424</v>
      </c>
      <c r="F26008" s="103" t="s">
        <v>11722</v>
      </c>
      <c r="G26008" s="21" t="s">
        <v>26424</v>
      </c>
      <c r="H26008" s="21" t="s">
        <v>11722</v>
      </c>
      <c r="J26008" s="16">
        <v>98</v>
      </c>
      <c r="L26008" s="18">
        <f t="shared" si="1231"/>
        <v>98</v>
      </c>
      <c r="O26008" s="18">
        <f t="shared" si="1229"/>
        <v>0</v>
      </c>
      <c r="P26008" s="16">
        <f t="shared" si="1230"/>
        <v>98</v>
      </c>
    </row>
    <row r="26009" spans="2:16" ht="25.5">
      <c r="B26009" s="400"/>
      <c r="D26009" s="94" t="s">
        <v>443</v>
      </c>
      <c r="E26009" s="14" t="s">
        <v>26427</v>
      </c>
      <c r="F26009" s="103" t="s">
        <v>26428</v>
      </c>
      <c r="G26009" s="21" t="s">
        <v>26427</v>
      </c>
      <c r="H26009" s="21" t="s">
        <v>26428</v>
      </c>
      <c r="J26009" s="16">
        <v>67</v>
      </c>
      <c r="L26009" s="18">
        <f t="shared" si="1231"/>
        <v>67</v>
      </c>
      <c r="O26009" s="18">
        <f t="shared" si="1229"/>
        <v>0</v>
      </c>
      <c r="P26009" s="16">
        <f t="shared" si="1230"/>
        <v>67</v>
      </c>
    </row>
    <row r="26010" spans="2:16" ht="25.5">
      <c r="B26010" s="400"/>
      <c r="D26010" s="94" t="s">
        <v>26429</v>
      </c>
      <c r="E26010" s="14" t="s">
        <v>26430</v>
      </c>
      <c r="F26010" s="103" t="s">
        <v>12294</v>
      </c>
      <c r="G26010" s="21" t="s">
        <v>26431</v>
      </c>
      <c r="H26010" s="21" t="s">
        <v>26432</v>
      </c>
      <c r="J26010" s="16">
        <v>234</v>
      </c>
      <c r="L26010" s="18">
        <f t="shared" si="1231"/>
        <v>234</v>
      </c>
      <c r="O26010" s="18">
        <f t="shared" si="1229"/>
        <v>0</v>
      </c>
      <c r="P26010" s="16">
        <f t="shared" si="1230"/>
        <v>234</v>
      </c>
    </row>
    <row r="26011" spans="2:16" ht="25.5">
      <c r="B26011" s="400"/>
      <c r="D26011" s="94" t="s">
        <v>26429</v>
      </c>
      <c r="E26011" s="14" t="s">
        <v>26430</v>
      </c>
      <c r="F26011" s="103" t="s">
        <v>12294</v>
      </c>
      <c r="G26011" s="21" t="s">
        <v>26430</v>
      </c>
      <c r="H26011" s="21" t="s">
        <v>26433</v>
      </c>
      <c r="J26011" s="16">
        <v>261</v>
      </c>
      <c r="L26011" s="18">
        <f t="shared" si="1231"/>
        <v>261</v>
      </c>
      <c r="O26011" s="18">
        <f t="shared" si="1229"/>
        <v>0</v>
      </c>
      <c r="P26011" s="16">
        <f t="shared" si="1230"/>
        <v>261</v>
      </c>
    </row>
    <row r="26012" spans="2:16">
      <c r="B26012" s="400"/>
      <c r="D26012" s="94" t="s">
        <v>26429</v>
      </c>
      <c r="E26012" s="14" t="s">
        <v>26430</v>
      </c>
      <c r="F26012" s="103" t="s">
        <v>12294</v>
      </c>
      <c r="G26012" s="21" t="s">
        <v>26434</v>
      </c>
      <c r="H26012" s="21" t="s">
        <v>26435</v>
      </c>
      <c r="J26012" s="16">
        <v>256</v>
      </c>
      <c r="L26012" s="18">
        <f t="shared" si="1231"/>
        <v>256</v>
      </c>
      <c r="O26012" s="18">
        <f t="shared" si="1229"/>
        <v>0</v>
      </c>
      <c r="P26012" s="16">
        <f t="shared" si="1230"/>
        <v>256</v>
      </c>
    </row>
    <row r="26013" spans="2:16" ht="25.5">
      <c r="B26013" s="400"/>
      <c r="D26013" s="94" t="s">
        <v>26429</v>
      </c>
      <c r="E26013" s="14" t="s">
        <v>26436</v>
      </c>
      <c r="F26013" s="103" t="s">
        <v>26437</v>
      </c>
      <c r="G26013" s="21" t="s">
        <v>26436</v>
      </c>
      <c r="H26013" s="21" t="s">
        <v>26437</v>
      </c>
      <c r="J26013" s="16">
        <v>75</v>
      </c>
      <c r="L26013" s="18">
        <f t="shared" si="1231"/>
        <v>75</v>
      </c>
      <c r="O26013" s="18">
        <f t="shared" si="1229"/>
        <v>0</v>
      </c>
      <c r="P26013" s="16">
        <f t="shared" si="1230"/>
        <v>75</v>
      </c>
    </row>
    <row r="26014" spans="2:16" ht="25.5">
      <c r="B26014" s="400"/>
      <c r="D26014" s="94" t="s">
        <v>26429</v>
      </c>
      <c r="E26014" s="14" t="s">
        <v>26438</v>
      </c>
      <c r="F26014" s="103" t="s">
        <v>26439</v>
      </c>
      <c r="G26014" s="21" t="s">
        <v>26438</v>
      </c>
      <c r="H26014" s="21" t="s">
        <v>26440</v>
      </c>
      <c r="J26014" s="16">
        <v>19</v>
      </c>
      <c r="L26014" s="18">
        <f t="shared" si="1231"/>
        <v>19</v>
      </c>
      <c r="O26014" s="18">
        <f t="shared" si="1229"/>
        <v>0</v>
      </c>
      <c r="P26014" s="16">
        <f t="shared" si="1230"/>
        <v>19</v>
      </c>
    </row>
    <row r="26015" spans="2:16" ht="25.5">
      <c r="B26015" s="400"/>
      <c r="D26015" s="94" t="s">
        <v>26429</v>
      </c>
      <c r="E26015" s="14" t="s">
        <v>26441</v>
      </c>
      <c r="F26015" s="103" t="s">
        <v>26442</v>
      </c>
      <c r="G26015" s="21" t="s">
        <v>26441</v>
      </c>
      <c r="H26015" s="21" t="s">
        <v>26442</v>
      </c>
      <c r="J26015" s="16">
        <v>21</v>
      </c>
      <c r="L26015" s="18">
        <f t="shared" si="1231"/>
        <v>21</v>
      </c>
      <c r="O26015" s="18">
        <f t="shared" si="1229"/>
        <v>0</v>
      </c>
      <c r="P26015" s="16">
        <f t="shared" si="1230"/>
        <v>21</v>
      </c>
    </row>
    <row r="26016" spans="2:16" ht="25.5">
      <c r="B26016" s="400"/>
      <c r="D26016" s="94" t="s">
        <v>26429</v>
      </c>
      <c r="E26016" s="14" t="s">
        <v>26443</v>
      </c>
      <c r="F26016" s="103" t="s">
        <v>26444</v>
      </c>
      <c r="G26016" s="21" t="s">
        <v>26443</v>
      </c>
      <c r="H26016" s="21" t="s">
        <v>26444</v>
      </c>
      <c r="J26016" s="16">
        <v>12</v>
      </c>
      <c r="L26016" s="18">
        <f t="shared" si="1231"/>
        <v>12</v>
      </c>
      <c r="O26016" s="18">
        <f t="shared" si="1229"/>
        <v>0</v>
      </c>
      <c r="P26016" s="16">
        <f t="shared" si="1230"/>
        <v>12</v>
      </c>
    </row>
    <row r="26017" spans="2:16" ht="25.5">
      <c r="B26017" s="400"/>
      <c r="D26017" s="94" t="s">
        <v>26429</v>
      </c>
      <c r="E26017" s="14" t="s">
        <v>26445</v>
      </c>
      <c r="F26017" s="103" t="s">
        <v>26446</v>
      </c>
      <c r="G26017" s="21" t="s">
        <v>26445</v>
      </c>
      <c r="H26017" s="21" t="s">
        <v>26446</v>
      </c>
      <c r="J26017" s="16">
        <v>9</v>
      </c>
      <c r="L26017" s="18">
        <f t="shared" si="1231"/>
        <v>9</v>
      </c>
      <c r="O26017" s="18">
        <f t="shared" si="1229"/>
        <v>0</v>
      </c>
      <c r="P26017" s="16">
        <f t="shared" si="1230"/>
        <v>9</v>
      </c>
    </row>
    <row r="26018" spans="2:16" ht="25.5">
      <c r="B26018" s="400"/>
      <c r="D26018" s="94" t="s">
        <v>26429</v>
      </c>
      <c r="E26018" s="14" t="s">
        <v>26447</v>
      </c>
      <c r="F26018" s="103" t="s">
        <v>26448</v>
      </c>
      <c r="G26018" s="21" t="s">
        <v>26447</v>
      </c>
      <c r="H26018" s="21" t="s">
        <v>26448</v>
      </c>
      <c r="J26018" s="16">
        <v>9</v>
      </c>
      <c r="L26018" s="18">
        <f t="shared" si="1231"/>
        <v>9</v>
      </c>
      <c r="O26018" s="18">
        <f t="shared" si="1229"/>
        <v>0</v>
      </c>
      <c r="P26018" s="16">
        <f t="shared" si="1230"/>
        <v>9</v>
      </c>
    </row>
    <row r="26019" spans="2:16" ht="25.5">
      <c r="B26019" s="400"/>
      <c r="D26019" s="94" t="s">
        <v>26429</v>
      </c>
      <c r="E26019" s="14" t="s">
        <v>26449</v>
      </c>
      <c r="F26019" s="103" t="s">
        <v>26450</v>
      </c>
      <c r="G26019" s="21" t="s">
        <v>26449</v>
      </c>
      <c r="H26019" s="21" t="s">
        <v>26450</v>
      </c>
      <c r="J26019" s="16">
        <v>8</v>
      </c>
      <c r="L26019" s="18">
        <f t="shared" si="1231"/>
        <v>8</v>
      </c>
      <c r="O26019" s="18">
        <f t="shared" si="1229"/>
        <v>0</v>
      </c>
      <c r="P26019" s="16">
        <f t="shared" si="1230"/>
        <v>8</v>
      </c>
    </row>
    <row r="26020" spans="2:16" ht="25.5">
      <c r="B26020" s="400"/>
      <c r="D26020" s="94" t="s">
        <v>26429</v>
      </c>
      <c r="E26020" s="14" t="s">
        <v>26451</v>
      </c>
      <c r="F26020" s="103" t="s">
        <v>26452</v>
      </c>
      <c r="G26020" s="21" t="s">
        <v>26451</v>
      </c>
      <c r="H26020" s="21" t="s">
        <v>26452</v>
      </c>
      <c r="J26020" s="16">
        <v>18</v>
      </c>
      <c r="L26020" s="18">
        <f t="shared" si="1231"/>
        <v>18</v>
      </c>
      <c r="O26020" s="18">
        <f t="shared" si="1229"/>
        <v>0</v>
      </c>
      <c r="P26020" s="16">
        <f t="shared" si="1230"/>
        <v>18</v>
      </c>
    </row>
    <row r="26021" spans="2:16" ht="25.5">
      <c r="B26021" s="400"/>
      <c r="D26021" s="94" t="s">
        <v>26429</v>
      </c>
      <c r="E26021" s="14" t="s">
        <v>26453</v>
      </c>
      <c r="F26021" s="103" t="s">
        <v>26454</v>
      </c>
      <c r="G26021" s="21" t="s">
        <v>26453</v>
      </c>
      <c r="H26021" s="21" t="s">
        <v>26454</v>
      </c>
      <c r="J26021" s="16">
        <v>7</v>
      </c>
      <c r="L26021" s="18">
        <f t="shared" si="1231"/>
        <v>7</v>
      </c>
      <c r="O26021" s="18">
        <f t="shared" si="1229"/>
        <v>0</v>
      </c>
      <c r="P26021" s="16">
        <f t="shared" si="1230"/>
        <v>7</v>
      </c>
    </row>
    <row r="26022" spans="2:16" ht="25.5">
      <c r="B26022" s="400"/>
      <c r="D26022" s="94" t="s">
        <v>26429</v>
      </c>
      <c r="E26022" s="14" t="s">
        <v>26455</v>
      </c>
      <c r="F26022" s="103" t="s">
        <v>26456</v>
      </c>
      <c r="G26022" s="21" t="s">
        <v>26455</v>
      </c>
      <c r="H26022" s="21" t="s">
        <v>26456</v>
      </c>
      <c r="J26022" s="16">
        <v>16</v>
      </c>
      <c r="L26022" s="18">
        <f t="shared" si="1231"/>
        <v>16</v>
      </c>
      <c r="O26022" s="18">
        <f t="shared" si="1229"/>
        <v>0</v>
      </c>
      <c r="P26022" s="16">
        <f t="shared" si="1230"/>
        <v>16</v>
      </c>
    </row>
    <row r="26023" spans="2:16" ht="25.5">
      <c r="B26023" s="400"/>
      <c r="D26023" s="94" t="s">
        <v>26429</v>
      </c>
      <c r="E26023" s="14" t="s">
        <v>26457</v>
      </c>
      <c r="F26023" s="103" t="s">
        <v>26458</v>
      </c>
      <c r="G26023" s="21" t="s">
        <v>26457</v>
      </c>
      <c r="H26023" s="21" t="s">
        <v>26458</v>
      </c>
      <c r="J26023" s="16">
        <v>32</v>
      </c>
      <c r="L26023" s="18">
        <f t="shared" si="1231"/>
        <v>32</v>
      </c>
      <c r="O26023" s="18">
        <f t="shared" si="1229"/>
        <v>0</v>
      </c>
      <c r="P26023" s="16">
        <f t="shared" si="1230"/>
        <v>32</v>
      </c>
    </row>
    <row r="26024" spans="2:16" ht="25.5">
      <c r="B26024" s="400"/>
      <c r="D26024" s="94" t="s">
        <v>26429</v>
      </c>
      <c r="E26024" s="14" t="s">
        <v>26459</v>
      </c>
      <c r="F26024" s="103" t="s">
        <v>3500</v>
      </c>
      <c r="G26024" s="21" t="s">
        <v>26459</v>
      </c>
      <c r="H26024" s="21" t="s">
        <v>3500</v>
      </c>
      <c r="J26024" s="16">
        <v>96</v>
      </c>
      <c r="L26024" s="18">
        <f t="shared" si="1231"/>
        <v>96</v>
      </c>
      <c r="O26024" s="18">
        <f t="shared" si="1229"/>
        <v>0</v>
      </c>
      <c r="P26024" s="16">
        <f t="shared" si="1230"/>
        <v>96</v>
      </c>
    </row>
    <row r="26025" spans="2:16" ht="25.5">
      <c r="B26025" s="400"/>
      <c r="D26025" s="94" t="s">
        <v>26429</v>
      </c>
      <c r="E26025" s="14" t="s">
        <v>26460</v>
      </c>
      <c r="F26025" s="103" t="s">
        <v>26461</v>
      </c>
      <c r="G26025" s="21" t="s">
        <v>26460</v>
      </c>
      <c r="H26025" s="21" t="s">
        <v>26461</v>
      </c>
      <c r="J26025" s="16">
        <v>114</v>
      </c>
      <c r="L26025" s="18">
        <f t="shared" si="1231"/>
        <v>114</v>
      </c>
      <c r="O26025" s="18">
        <f t="shared" si="1229"/>
        <v>0</v>
      </c>
      <c r="P26025" s="16">
        <f t="shared" si="1230"/>
        <v>114</v>
      </c>
    </row>
    <row r="26026" spans="2:16" ht="38.25">
      <c r="B26026" s="400"/>
      <c r="D26026" s="94" t="s">
        <v>26429</v>
      </c>
      <c r="E26026" s="14" t="s">
        <v>26462</v>
      </c>
      <c r="F26026" s="103" t="s">
        <v>26463</v>
      </c>
      <c r="G26026" s="21" t="s">
        <v>26462</v>
      </c>
      <c r="H26026" s="21" t="s">
        <v>26463</v>
      </c>
      <c r="J26026" s="16">
        <v>6</v>
      </c>
      <c r="L26026" s="18">
        <f t="shared" si="1231"/>
        <v>6</v>
      </c>
      <c r="O26026" s="18">
        <f t="shared" si="1229"/>
        <v>0</v>
      </c>
      <c r="P26026" s="16">
        <f t="shared" si="1230"/>
        <v>6</v>
      </c>
    </row>
    <row r="26027" spans="2:16" ht="25.5">
      <c r="B26027" s="400"/>
      <c r="D26027" s="94" t="s">
        <v>26429</v>
      </c>
      <c r="E26027" s="14" t="s">
        <v>26464</v>
      </c>
      <c r="F26027" s="103" t="s">
        <v>26465</v>
      </c>
      <c r="G26027" s="21" t="s">
        <v>26464</v>
      </c>
      <c r="H26027" s="21" t="s">
        <v>26465</v>
      </c>
      <c r="J26027" s="16">
        <v>8</v>
      </c>
      <c r="L26027" s="18">
        <f t="shared" si="1231"/>
        <v>8</v>
      </c>
      <c r="O26027" s="18">
        <f t="shared" si="1229"/>
        <v>0</v>
      </c>
      <c r="P26027" s="16">
        <f t="shared" si="1230"/>
        <v>8</v>
      </c>
    </row>
    <row r="26028" spans="2:16" ht="25.5">
      <c r="B26028" s="400"/>
      <c r="D26028" s="94" t="s">
        <v>26429</v>
      </c>
      <c r="E26028" s="14" t="s">
        <v>26466</v>
      </c>
      <c r="F26028" s="103" t="s">
        <v>25983</v>
      </c>
      <c r="G26028" s="21" t="s">
        <v>26466</v>
      </c>
      <c r="H26028" s="21" t="s">
        <v>25983</v>
      </c>
      <c r="J26028" s="16">
        <v>16</v>
      </c>
      <c r="L26028" s="18">
        <f t="shared" si="1231"/>
        <v>16</v>
      </c>
      <c r="O26028" s="18">
        <f t="shared" si="1229"/>
        <v>0</v>
      </c>
      <c r="P26028" s="16">
        <f t="shared" si="1230"/>
        <v>16</v>
      </c>
    </row>
    <row r="26029" spans="2:16" ht="25.5">
      <c r="B26029" s="400"/>
      <c r="D26029" s="94" t="s">
        <v>26429</v>
      </c>
      <c r="E26029" s="14" t="s">
        <v>26467</v>
      </c>
      <c r="F26029" s="103" t="s">
        <v>26468</v>
      </c>
      <c r="G26029" s="21" t="s">
        <v>26467</v>
      </c>
      <c r="H26029" s="21" t="s">
        <v>26469</v>
      </c>
      <c r="J26029" s="16">
        <v>37</v>
      </c>
      <c r="L26029" s="18">
        <f t="shared" si="1231"/>
        <v>37</v>
      </c>
      <c r="O26029" s="18">
        <f t="shared" si="1229"/>
        <v>0</v>
      </c>
      <c r="P26029" s="16">
        <f t="shared" si="1230"/>
        <v>37</v>
      </c>
    </row>
    <row r="26030" spans="2:16" ht="25.5">
      <c r="B26030" s="400"/>
      <c r="D26030" s="94" t="s">
        <v>26429</v>
      </c>
      <c r="E26030" s="14" t="s">
        <v>26470</v>
      </c>
      <c r="F26030" s="103" t="s">
        <v>26471</v>
      </c>
      <c r="G26030" s="21" t="s">
        <v>26470</v>
      </c>
      <c r="H26030" s="21" t="s">
        <v>26471</v>
      </c>
      <c r="J26030" s="16">
        <v>33</v>
      </c>
      <c r="L26030" s="18">
        <f t="shared" si="1231"/>
        <v>33</v>
      </c>
      <c r="O26030" s="18">
        <f t="shared" si="1229"/>
        <v>0</v>
      </c>
      <c r="P26030" s="16">
        <f t="shared" si="1230"/>
        <v>33</v>
      </c>
    </row>
    <row r="26031" spans="2:16" ht="25.5">
      <c r="B26031" s="400"/>
      <c r="D26031" s="94" t="s">
        <v>26429</v>
      </c>
      <c r="E26031" s="14" t="s">
        <v>26472</v>
      </c>
      <c r="F26031" s="103" t="s">
        <v>26473</v>
      </c>
      <c r="G26031" s="21" t="s">
        <v>26472</v>
      </c>
      <c r="H26031" s="21" t="s">
        <v>26473</v>
      </c>
      <c r="J26031" s="16">
        <v>13</v>
      </c>
      <c r="L26031" s="18">
        <f t="shared" si="1231"/>
        <v>13</v>
      </c>
      <c r="O26031" s="18">
        <f t="shared" si="1229"/>
        <v>0</v>
      </c>
      <c r="P26031" s="16">
        <f t="shared" si="1230"/>
        <v>13</v>
      </c>
    </row>
    <row r="26032" spans="2:16" ht="25.5">
      <c r="B26032" s="400"/>
      <c r="D26032" s="94" t="s">
        <v>26429</v>
      </c>
      <c r="E26032" s="14" t="s">
        <v>26474</v>
      </c>
      <c r="F26032" s="103" t="s">
        <v>14544</v>
      </c>
      <c r="G26032" s="21" t="s">
        <v>26474</v>
      </c>
      <c r="H26032" s="21" t="s">
        <v>14544</v>
      </c>
      <c r="J26032" s="16">
        <v>9</v>
      </c>
      <c r="L26032" s="18">
        <f t="shared" si="1231"/>
        <v>9</v>
      </c>
      <c r="O26032" s="18">
        <f t="shared" si="1229"/>
        <v>0</v>
      </c>
      <c r="P26032" s="16">
        <f t="shared" si="1230"/>
        <v>9</v>
      </c>
    </row>
    <row r="26033" spans="2:16" ht="25.5">
      <c r="B26033" s="400"/>
      <c r="D26033" s="94" t="s">
        <v>26429</v>
      </c>
      <c r="E26033" s="14" t="s">
        <v>26475</v>
      </c>
      <c r="F26033" s="103" t="s">
        <v>25036</v>
      </c>
      <c r="G26033" s="21" t="s">
        <v>26475</v>
      </c>
      <c r="H26033" s="21" t="s">
        <v>25036</v>
      </c>
      <c r="J26033" s="16">
        <v>12</v>
      </c>
      <c r="L26033" s="18">
        <f t="shared" si="1231"/>
        <v>12</v>
      </c>
      <c r="O26033" s="18">
        <f t="shared" si="1229"/>
        <v>0</v>
      </c>
      <c r="P26033" s="16">
        <f t="shared" si="1230"/>
        <v>12</v>
      </c>
    </row>
    <row r="26034" spans="2:16" ht="25.5">
      <c r="B26034" s="400"/>
      <c r="D26034" s="94" t="s">
        <v>26429</v>
      </c>
      <c r="E26034" s="14" t="s">
        <v>26476</v>
      </c>
      <c r="F26034" s="103" t="s">
        <v>24269</v>
      </c>
      <c r="G26034" s="21" t="s">
        <v>26476</v>
      </c>
      <c r="H26034" s="21" t="s">
        <v>26477</v>
      </c>
      <c r="J26034" s="16">
        <v>9</v>
      </c>
      <c r="L26034" s="18">
        <f t="shared" si="1231"/>
        <v>9</v>
      </c>
      <c r="O26034" s="18">
        <f t="shared" si="1229"/>
        <v>0</v>
      </c>
      <c r="P26034" s="16">
        <f t="shared" si="1230"/>
        <v>9</v>
      </c>
    </row>
    <row r="26035" spans="2:16" ht="25.5">
      <c r="B26035" s="400"/>
      <c r="D26035" s="94" t="s">
        <v>26429</v>
      </c>
      <c r="E26035" s="14" t="s">
        <v>26478</v>
      </c>
      <c r="F26035" s="103" t="s">
        <v>25603</v>
      </c>
      <c r="G26035" s="21" t="s">
        <v>26478</v>
      </c>
      <c r="H26035" s="21" t="s">
        <v>25603</v>
      </c>
      <c r="J26035" s="16">
        <v>12</v>
      </c>
      <c r="L26035" s="18">
        <f t="shared" si="1231"/>
        <v>12</v>
      </c>
      <c r="O26035" s="18">
        <f t="shared" si="1229"/>
        <v>0</v>
      </c>
      <c r="P26035" s="16">
        <f t="shared" si="1230"/>
        <v>12</v>
      </c>
    </row>
    <row r="26036" spans="2:16" ht="25.5">
      <c r="B26036" s="400"/>
      <c r="D26036" s="94" t="s">
        <v>26479</v>
      </c>
      <c r="E26036" s="14" t="s">
        <v>26480</v>
      </c>
      <c r="F26036" s="103" t="s">
        <v>26481</v>
      </c>
      <c r="G26036" s="21" t="s">
        <v>26480</v>
      </c>
      <c r="H26036" s="21" t="s">
        <v>26481</v>
      </c>
      <c r="J26036" s="16">
        <v>586</v>
      </c>
      <c r="L26036" s="18">
        <f t="shared" si="1231"/>
        <v>586</v>
      </c>
      <c r="O26036" s="18">
        <f t="shared" si="1229"/>
        <v>0</v>
      </c>
      <c r="P26036" s="16">
        <f t="shared" si="1230"/>
        <v>586</v>
      </c>
    </row>
    <row r="26037" spans="2:16" ht="25.5">
      <c r="B26037" s="400"/>
      <c r="D26037" s="94" t="s">
        <v>26479</v>
      </c>
      <c r="E26037" s="14" t="s">
        <v>26482</v>
      </c>
      <c r="F26037" s="103" t="s">
        <v>26483</v>
      </c>
      <c r="G26037" s="21" t="s">
        <v>26484</v>
      </c>
      <c r="H26037" s="21" t="s">
        <v>8469</v>
      </c>
      <c r="J26037" s="16">
        <v>112</v>
      </c>
      <c r="L26037" s="18">
        <f t="shared" si="1231"/>
        <v>112</v>
      </c>
      <c r="O26037" s="18">
        <f t="shared" si="1229"/>
        <v>0</v>
      </c>
      <c r="P26037" s="16">
        <f t="shared" si="1230"/>
        <v>112</v>
      </c>
    </row>
    <row r="26038" spans="2:16" ht="38.25">
      <c r="B26038" s="400"/>
      <c r="D26038" s="94" t="s">
        <v>26479</v>
      </c>
      <c r="E26038" s="14" t="s">
        <v>26482</v>
      </c>
      <c r="F26038" s="103" t="s">
        <v>26483</v>
      </c>
      <c r="G26038" s="21" t="s">
        <v>26482</v>
      </c>
      <c r="H26038" s="21" t="s">
        <v>26485</v>
      </c>
      <c r="J26038" s="16">
        <v>124</v>
      </c>
      <c r="L26038" s="18">
        <f t="shared" si="1231"/>
        <v>124</v>
      </c>
      <c r="O26038" s="18">
        <f t="shared" si="1229"/>
        <v>0</v>
      </c>
      <c r="P26038" s="16">
        <f t="shared" si="1230"/>
        <v>124</v>
      </c>
    </row>
    <row r="26039" spans="2:16" ht="25.5">
      <c r="B26039" s="400"/>
      <c r="D26039" s="94" t="s">
        <v>26479</v>
      </c>
      <c r="E26039" s="14" t="s">
        <v>26482</v>
      </c>
      <c r="F26039" s="103" t="s">
        <v>26483</v>
      </c>
      <c r="G26039" s="21" t="s">
        <v>26486</v>
      </c>
      <c r="H26039" s="21" t="s">
        <v>26487</v>
      </c>
      <c r="J26039" s="16">
        <v>305</v>
      </c>
      <c r="L26039" s="18">
        <f t="shared" si="1231"/>
        <v>305</v>
      </c>
      <c r="O26039" s="18">
        <f t="shared" si="1229"/>
        <v>0</v>
      </c>
      <c r="P26039" s="16">
        <f t="shared" si="1230"/>
        <v>305</v>
      </c>
    </row>
    <row r="26040" spans="2:16" ht="25.5">
      <c r="B26040" s="400"/>
      <c r="D26040" s="94" t="s">
        <v>26479</v>
      </c>
      <c r="E26040" s="14" t="s">
        <v>26488</v>
      </c>
      <c r="F26040" s="103" t="s">
        <v>26489</v>
      </c>
      <c r="G26040" s="21" t="s">
        <v>26490</v>
      </c>
      <c r="H26040" s="21" t="s">
        <v>26491</v>
      </c>
      <c r="J26040" s="16">
        <v>200</v>
      </c>
      <c r="L26040" s="18">
        <f t="shared" si="1231"/>
        <v>200</v>
      </c>
      <c r="O26040" s="18">
        <f t="shared" si="1229"/>
        <v>0</v>
      </c>
      <c r="P26040" s="16">
        <f t="shared" si="1230"/>
        <v>200</v>
      </c>
    </row>
    <row r="26041" spans="2:16" ht="25.5">
      <c r="B26041" s="400"/>
      <c r="D26041" s="94" t="s">
        <v>26479</v>
      </c>
      <c r="E26041" s="14" t="s">
        <v>26488</v>
      </c>
      <c r="F26041" s="103" t="s">
        <v>26489</v>
      </c>
      <c r="G26041" s="21" t="s">
        <v>26488</v>
      </c>
      <c r="H26041" s="21" t="s">
        <v>26492</v>
      </c>
      <c r="J26041" s="16">
        <v>204</v>
      </c>
      <c r="L26041" s="18">
        <f t="shared" si="1231"/>
        <v>204</v>
      </c>
      <c r="O26041" s="18">
        <f t="shared" si="1229"/>
        <v>0</v>
      </c>
      <c r="P26041" s="16">
        <f t="shared" si="1230"/>
        <v>204</v>
      </c>
    </row>
    <row r="26042" spans="2:16" ht="25.5">
      <c r="B26042" s="400"/>
      <c r="D26042" s="94" t="s">
        <v>26479</v>
      </c>
      <c r="E26042" s="14" t="s">
        <v>26493</v>
      </c>
      <c r="F26042" s="103" t="s">
        <v>26494</v>
      </c>
      <c r="G26042" s="21" t="s">
        <v>26493</v>
      </c>
      <c r="H26042" s="21" t="s">
        <v>26494</v>
      </c>
      <c r="J26042" s="16">
        <v>22</v>
      </c>
      <c r="L26042" s="18">
        <f t="shared" si="1231"/>
        <v>22</v>
      </c>
      <c r="O26042" s="18">
        <f t="shared" si="1229"/>
        <v>0</v>
      </c>
      <c r="P26042" s="16">
        <f t="shared" si="1230"/>
        <v>22</v>
      </c>
    </row>
    <row r="26043" spans="2:16" ht="25.5">
      <c r="B26043" s="400"/>
      <c r="D26043" s="94" t="s">
        <v>26479</v>
      </c>
      <c r="E26043" s="14" t="s">
        <v>26495</v>
      </c>
      <c r="F26043" s="103" t="s">
        <v>26496</v>
      </c>
      <c r="G26043" s="21" t="s">
        <v>26495</v>
      </c>
      <c r="H26043" s="21" t="s">
        <v>26497</v>
      </c>
      <c r="J26043" s="16">
        <v>26</v>
      </c>
      <c r="L26043" s="18">
        <f t="shared" si="1231"/>
        <v>26</v>
      </c>
      <c r="O26043" s="18">
        <f t="shared" si="1229"/>
        <v>0</v>
      </c>
      <c r="P26043" s="16">
        <f t="shared" si="1230"/>
        <v>26</v>
      </c>
    </row>
    <row r="26044" spans="2:16" ht="25.5">
      <c r="B26044" s="400"/>
      <c r="D26044" s="94" t="s">
        <v>26479</v>
      </c>
      <c r="E26044" s="14" t="s">
        <v>26498</v>
      </c>
      <c r="F26044" s="103" t="s">
        <v>26499</v>
      </c>
      <c r="G26044" s="21" t="s">
        <v>26498</v>
      </c>
      <c r="H26044" s="21" t="s">
        <v>26499</v>
      </c>
      <c r="J26044" s="16">
        <v>35</v>
      </c>
      <c r="L26044" s="18">
        <f t="shared" si="1231"/>
        <v>35</v>
      </c>
      <c r="O26044" s="18">
        <f t="shared" si="1229"/>
        <v>0</v>
      </c>
      <c r="P26044" s="16">
        <f t="shared" si="1230"/>
        <v>35</v>
      </c>
    </row>
    <row r="26045" spans="2:16" ht="25.5">
      <c r="B26045" s="400"/>
      <c r="D26045" s="94" t="s">
        <v>26479</v>
      </c>
      <c r="E26045" s="14" t="s">
        <v>26500</v>
      </c>
      <c r="F26045" s="103" t="s">
        <v>26501</v>
      </c>
      <c r="G26045" s="21" t="s">
        <v>26500</v>
      </c>
      <c r="H26045" s="21" t="s">
        <v>26502</v>
      </c>
      <c r="J26045" s="16">
        <v>46</v>
      </c>
      <c r="L26045" s="18">
        <f t="shared" si="1231"/>
        <v>46</v>
      </c>
      <c r="O26045" s="18">
        <f t="shared" si="1229"/>
        <v>0</v>
      </c>
      <c r="P26045" s="16">
        <f t="shared" si="1230"/>
        <v>46</v>
      </c>
    </row>
    <row r="26046" spans="2:16" ht="25.5">
      <c r="B26046" s="400"/>
      <c r="D26046" s="94" t="s">
        <v>26479</v>
      </c>
      <c r="E26046" s="14" t="s">
        <v>26503</v>
      </c>
      <c r="F26046" s="103" t="s">
        <v>26504</v>
      </c>
      <c r="G26046" s="21" t="s">
        <v>26503</v>
      </c>
      <c r="H26046" s="21" t="s">
        <v>26505</v>
      </c>
      <c r="J26046" s="16">
        <v>55</v>
      </c>
      <c r="L26046" s="18">
        <f t="shared" si="1231"/>
        <v>55</v>
      </c>
      <c r="O26046" s="18">
        <f t="shared" si="1229"/>
        <v>0</v>
      </c>
      <c r="P26046" s="16">
        <f t="shared" si="1230"/>
        <v>55</v>
      </c>
    </row>
    <row r="26047" spans="2:16" ht="25.5">
      <c r="B26047" s="400"/>
      <c r="D26047" s="94" t="s">
        <v>26479</v>
      </c>
      <c r="E26047" s="14" t="s">
        <v>26506</v>
      </c>
      <c r="F26047" s="103" t="s">
        <v>18599</v>
      </c>
      <c r="G26047" s="21" t="s">
        <v>26506</v>
      </c>
      <c r="H26047" s="21" t="s">
        <v>18599</v>
      </c>
      <c r="J26047" s="16">
        <v>26</v>
      </c>
      <c r="L26047" s="18">
        <f t="shared" si="1231"/>
        <v>26</v>
      </c>
      <c r="O26047" s="18">
        <f t="shared" si="1229"/>
        <v>0</v>
      </c>
      <c r="P26047" s="16">
        <f t="shared" si="1230"/>
        <v>26</v>
      </c>
    </row>
    <row r="26048" spans="2:16" ht="25.5">
      <c r="B26048" s="400"/>
      <c r="D26048" s="94" t="s">
        <v>26479</v>
      </c>
      <c r="E26048" s="14" t="s">
        <v>26507</v>
      </c>
      <c r="F26048" s="103" t="s">
        <v>26508</v>
      </c>
      <c r="G26048" s="21" t="s">
        <v>26507</v>
      </c>
      <c r="H26048" s="21" t="s">
        <v>26509</v>
      </c>
      <c r="J26048" s="16">
        <v>27</v>
      </c>
      <c r="L26048" s="18">
        <f t="shared" si="1231"/>
        <v>27</v>
      </c>
      <c r="O26048" s="18">
        <f t="shared" si="1229"/>
        <v>0</v>
      </c>
      <c r="P26048" s="16">
        <f t="shared" si="1230"/>
        <v>27</v>
      </c>
    </row>
    <row r="26049" spans="2:16" ht="25.5">
      <c r="B26049" s="400"/>
      <c r="D26049" s="94" t="s">
        <v>26479</v>
      </c>
      <c r="E26049" s="14" t="s">
        <v>26510</v>
      </c>
      <c r="F26049" s="103" t="s">
        <v>26365</v>
      </c>
      <c r="G26049" s="21" t="s">
        <v>26510</v>
      </c>
      <c r="H26049" s="21" t="s">
        <v>26365</v>
      </c>
      <c r="J26049" s="16">
        <v>56</v>
      </c>
      <c r="L26049" s="18">
        <f t="shared" si="1231"/>
        <v>56</v>
      </c>
      <c r="O26049" s="18">
        <f t="shared" si="1229"/>
        <v>0</v>
      </c>
      <c r="P26049" s="16">
        <f t="shared" si="1230"/>
        <v>56</v>
      </c>
    </row>
    <row r="26050" spans="2:16" ht="25.5">
      <c r="B26050" s="400"/>
      <c r="D26050" s="94" t="s">
        <v>26479</v>
      </c>
      <c r="E26050" s="14" t="s">
        <v>26511</v>
      </c>
      <c r="F26050" s="103" t="s">
        <v>3352</v>
      </c>
      <c r="G26050" s="21" t="s">
        <v>26511</v>
      </c>
      <c r="H26050" s="21" t="s">
        <v>3352</v>
      </c>
      <c r="J26050" s="16">
        <v>32</v>
      </c>
      <c r="L26050" s="18">
        <f t="shared" si="1231"/>
        <v>32</v>
      </c>
      <c r="O26050" s="18">
        <f t="shared" si="1229"/>
        <v>0</v>
      </c>
      <c r="P26050" s="16">
        <f t="shared" si="1230"/>
        <v>32</v>
      </c>
    </row>
    <row r="26051" spans="2:16" ht="25.5">
      <c r="B26051" s="400"/>
      <c r="D26051" s="94" t="s">
        <v>26479</v>
      </c>
      <c r="E26051" s="14" t="s">
        <v>26512</v>
      </c>
      <c r="F26051" s="103" t="s">
        <v>26513</v>
      </c>
      <c r="G26051" s="21" t="s">
        <v>26512</v>
      </c>
      <c r="H26051" s="21" t="s">
        <v>26514</v>
      </c>
      <c r="J26051" s="16">
        <v>33</v>
      </c>
      <c r="L26051" s="18">
        <f t="shared" si="1231"/>
        <v>33</v>
      </c>
      <c r="O26051" s="18">
        <f t="shared" si="1229"/>
        <v>0</v>
      </c>
      <c r="P26051" s="16">
        <f t="shared" si="1230"/>
        <v>33</v>
      </c>
    </row>
    <row r="26052" spans="2:16" ht="25.5">
      <c r="B26052" s="400"/>
      <c r="D26052" s="94" t="s">
        <v>26479</v>
      </c>
      <c r="E26052" s="14" t="s">
        <v>26515</v>
      </c>
      <c r="F26052" s="103" t="s">
        <v>26516</v>
      </c>
      <c r="G26052" s="21" t="s">
        <v>26515</v>
      </c>
      <c r="H26052" s="21" t="s">
        <v>26517</v>
      </c>
      <c r="J26052" s="16">
        <v>31</v>
      </c>
      <c r="L26052" s="18">
        <f t="shared" si="1231"/>
        <v>31</v>
      </c>
      <c r="O26052" s="18">
        <f t="shared" si="1229"/>
        <v>0</v>
      </c>
      <c r="P26052" s="16">
        <f t="shared" si="1230"/>
        <v>31</v>
      </c>
    </row>
    <row r="26053" spans="2:16">
      <c r="B26053" s="400"/>
      <c r="D26053" s="94" t="s">
        <v>26479</v>
      </c>
      <c r="E26053" s="14" t="s">
        <v>26518</v>
      </c>
      <c r="F26053" s="103" t="s">
        <v>26519</v>
      </c>
      <c r="G26053" s="21" t="s">
        <v>26518</v>
      </c>
      <c r="H26053" s="21" t="s">
        <v>26519</v>
      </c>
      <c r="J26053" s="16">
        <v>17</v>
      </c>
      <c r="L26053" s="18">
        <f t="shared" si="1231"/>
        <v>17</v>
      </c>
      <c r="O26053" s="18">
        <f t="shared" si="1229"/>
        <v>0</v>
      </c>
      <c r="P26053" s="16">
        <f t="shared" si="1230"/>
        <v>17</v>
      </c>
    </row>
    <row r="26054" spans="2:16" ht="25.5">
      <c r="B26054" s="400"/>
      <c r="D26054" s="94" t="s">
        <v>26479</v>
      </c>
      <c r="E26054" s="14" t="s">
        <v>26520</v>
      </c>
      <c r="F26054" s="103" t="s">
        <v>26521</v>
      </c>
      <c r="G26054" s="21" t="s">
        <v>26520</v>
      </c>
      <c r="H26054" s="21" t="s">
        <v>26522</v>
      </c>
      <c r="J26054" s="16">
        <v>28</v>
      </c>
      <c r="L26054" s="18">
        <f t="shared" si="1231"/>
        <v>28</v>
      </c>
      <c r="O26054" s="18">
        <f t="shared" si="1229"/>
        <v>0</v>
      </c>
      <c r="P26054" s="16">
        <f t="shared" si="1230"/>
        <v>28</v>
      </c>
    </row>
    <row r="26055" spans="2:16" ht="25.5">
      <c r="B26055" s="400"/>
      <c r="D26055" s="94" t="s">
        <v>26479</v>
      </c>
      <c r="E26055" s="14" t="s">
        <v>26523</v>
      </c>
      <c r="F26055" s="103" t="s">
        <v>26524</v>
      </c>
      <c r="G26055" s="21" t="s">
        <v>26523</v>
      </c>
      <c r="H26055" s="21" t="s">
        <v>26525</v>
      </c>
      <c r="J26055" s="16">
        <v>39</v>
      </c>
      <c r="L26055" s="18">
        <f t="shared" si="1231"/>
        <v>39</v>
      </c>
      <c r="O26055" s="18">
        <f t="shared" si="1229"/>
        <v>0</v>
      </c>
      <c r="P26055" s="16">
        <f t="shared" si="1230"/>
        <v>39</v>
      </c>
    </row>
    <row r="26056" spans="2:16" ht="25.5">
      <c r="B26056" s="400"/>
      <c r="D26056" s="94" t="s">
        <v>26479</v>
      </c>
      <c r="E26056" s="14" t="s">
        <v>26526</v>
      </c>
      <c r="F26056" s="103" t="s">
        <v>26527</v>
      </c>
      <c r="G26056" s="21" t="s">
        <v>26526</v>
      </c>
      <c r="H26056" s="21" t="s">
        <v>26528</v>
      </c>
      <c r="J26056" s="16">
        <v>14</v>
      </c>
      <c r="L26056" s="18">
        <f t="shared" si="1231"/>
        <v>14</v>
      </c>
      <c r="O26056" s="18">
        <f t="shared" si="1229"/>
        <v>0</v>
      </c>
      <c r="P26056" s="16">
        <f t="shared" si="1230"/>
        <v>14</v>
      </c>
    </row>
    <row r="26057" spans="2:16" ht="25.5">
      <c r="B26057" s="400"/>
      <c r="D26057" s="94" t="s">
        <v>26479</v>
      </c>
      <c r="E26057" s="14" t="s">
        <v>26529</v>
      </c>
      <c r="F26057" s="103" t="s">
        <v>26530</v>
      </c>
      <c r="G26057" s="21" t="s">
        <v>26529</v>
      </c>
      <c r="H26057" s="21" t="s">
        <v>26530</v>
      </c>
      <c r="J26057" s="16">
        <v>28</v>
      </c>
      <c r="L26057" s="18">
        <f t="shared" si="1231"/>
        <v>28</v>
      </c>
      <c r="O26057" s="18">
        <f t="shared" si="1229"/>
        <v>0</v>
      </c>
      <c r="P26057" s="16">
        <f t="shared" si="1230"/>
        <v>28</v>
      </c>
    </row>
    <row r="26058" spans="2:16" ht="25.5">
      <c r="B26058" s="400"/>
      <c r="D26058" s="94" t="s">
        <v>26479</v>
      </c>
      <c r="E26058" s="14" t="s">
        <v>26531</v>
      </c>
      <c r="F26058" s="103" t="s">
        <v>26532</v>
      </c>
      <c r="G26058" s="21" t="s">
        <v>26531</v>
      </c>
      <c r="H26058" s="21" t="s">
        <v>26533</v>
      </c>
      <c r="J26058" s="16">
        <v>34</v>
      </c>
      <c r="L26058" s="18">
        <f t="shared" si="1231"/>
        <v>34</v>
      </c>
      <c r="O26058" s="18">
        <f t="shared" si="1229"/>
        <v>0</v>
      </c>
      <c r="P26058" s="16">
        <f t="shared" si="1230"/>
        <v>34</v>
      </c>
    </row>
    <row r="26059" spans="2:16" ht="25.5">
      <c r="B26059" s="400"/>
      <c r="D26059" s="94" t="s">
        <v>26479</v>
      </c>
      <c r="E26059" s="14" t="s">
        <v>26534</v>
      </c>
      <c r="F26059" s="103" t="s">
        <v>26535</v>
      </c>
      <c r="G26059" s="21" t="s">
        <v>26534</v>
      </c>
      <c r="H26059" s="21" t="s">
        <v>26535</v>
      </c>
      <c r="J26059" s="16">
        <v>7</v>
      </c>
      <c r="L26059" s="18">
        <f t="shared" si="1231"/>
        <v>7</v>
      </c>
      <c r="O26059" s="18">
        <f t="shared" ref="O26059:O26122" si="1232">+N26059+M26059</f>
        <v>0</v>
      </c>
      <c r="P26059" s="16">
        <f t="shared" ref="P26059:P26122" si="1233">+L26059+O26059</f>
        <v>7</v>
      </c>
    </row>
    <row r="26060" spans="2:16" ht="25.5">
      <c r="B26060" s="400"/>
      <c r="D26060" s="94" t="s">
        <v>26479</v>
      </c>
      <c r="E26060" s="14" t="s">
        <v>26536</v>
      </c>
      <c r="F26060" s="103" t="s">
        <v>26537</v>
      </c>
      <c r="G26060" s="21" t="s">
        <v>26536</v>
      </c>
      <c r="H26060" s="21" t="s">
        <v>26538</v>
      </c>
      <c r="J26060" s="16">
        <v>29</v>
      </c>
      <c r="L26060" s="18">
        <f t="shared" si="1231"/>
        <v>29</v>
      </c>
      <c r="O26060" s="18">
        <f t="shared" si="1232"/>
        <v>0</v>
      </c>
      <c r="P26060" s="16">
        <f t="shared" si="1233"/>
        <v>29</v>
      </c>
    </row>
    <row r="26061" spans="2:16" ht="25.5">
      <c r="B26061" s="400"/>
      <c r="D26061" s="94" t="s">
        <v>26479</v>
      </c>
      <c r="E26061" s="14" t="s">
        <v>26539</v>
      </c>
      <c r="F26061" s="103" t="s">
        <v>26540</v>
      </c>
      <c r="G26061" s="21" t="s">
        <v>26541</v>
      </c>
      <c r="H26061" s="21" t="s">
        <v>26542</v>
      </c>
      <c r="J26061" s="16">
        <v>174</v>
      </c>
      <c r="L26061" s="18">
        <f t="shared" si="1231"/>
        <v>174</v>
      </c>
      <c r="O26061" s="18">
        <f t="shared" si="1232"/>
        <v>0</v>
      </c>
      <c r="P26061" s="16">
        <f t="shared" si="1233"/>
        <v>174</v>
      </c>
    </row>
    <row r="26062" spans="2:16" ht="25.5">
      <c r="B26062" s="400"/>
      <c r="D26062" s="94" t="s">
        <v>26479</v>
      </c>
      <c r="E26062" s="14" t="s">
        <v>26539</v>
      </c>
      <c r="F26062" s="103" t="s">
        <v>26540</v>
      </c>
      <c r="G26062" s="21" t="s">
        <v>26539</v>
      </c>
      <c r="H26062" s="21" t="s">
        <v>26543</v>
      </c>
      <c r="J26062" s="16">
        <v>221</v>
      </c>
      <c r="L26062" s="18">
        <f t="shared" si="1231"/>
        <v>221</v>
      </c>
      <c r="O26062" s="18">
        <f t="shared" si="1232"/>
        <v>0</v>
      </c>
      <c r="P26062" s="16">
        <f t="shared" si="1233"/>
        <v>221</v>
      </c>
    </row>
    <row r="26063" spans="2:16" ht="25.5">
      <c r="B26063" s="400"/>
      <c r="D26063" s="94" t="s">
        <v>26479</v>
      </c>
      <c r="E26063" s="14" t="s">
        <v>26539</v>
      </c>
      <c r="F26063" s="103" t="s">
        <v>26540</v>
      </c>
      <c r="G26063" s="21" t="s">
        <v>26544</v>
      </c>
      <c r="H26063" s="21" t="s">
        <v>26545</v>
      </c>
      <c r="J26063" s="16">
        <v>156</v>
      </c>
      <c r="L26063" s="18">
        <f t="shared" ref="L26063:L26126" si="1234">+J26063+K26063</f>
        <v>156</v>
      </c>
      <c r="O26063" s="18">
        <f t="shared" si="1232"/>
        <v>0</v>
      </c>
      <c r="P26063" s="16">
        <f t="shared" si="1233"/>
        <v>156</v>
      </c>
    </row>
    <row r="26064" spans="2:16" ht="25.5">
      <c r="B26064" s="400"/>
      <c r="D26064" s="94" t="s">
        <v>26479</v>
      </c>
      <c r="E26064" s="14" t="s">
        <v>26546</v>
      </c>
      <c r="F26064" s="103" t="s">
        <v>3268</v>
      </c>
      <c r="G26064" s="21" t="s">
        <v>26546</v>
      </c>
      <c r="H26064" s="21" t="s">
        <v>3268</v>
      </c>
      <c r="J26064" s="16">
        <v>15</v>
      </c>
      <c r="L26064" s="18">
        <f t="shared" si="1234"/>
        <v>15</v>
      </c>
      <c r="O26064" s="18">
        <f t="shared" si="1232"/>
        <v>0</v>
      </c>
      <c r="P26064" s="16">
        <f t="shared" si="1233"/>
        <v>15</v>
      </c>
    </row>
    <row r="26065" spans="2:16" ht="25.5">
      <c r="B26065" s="400"/>
      <c r="D26065" s="94" t="s">
        <v>26479</v>
      </c>
      <c r="E26065" s="14" t="s">
        <v>26547</v>
      </c>
      <c r="F26065" s="103" t="s">
        <v>26548</v>
      </c>
      <c r="G26065" s="21" t="s">
        <v>26547</v>
      </c>
      <c r="H26065" s="21" t="s">
        <v>26548</v>
      </c>
      <c r="J26065" s="16">
        <v>23</v>
      </c>
      <c r="L26065" s="18">
        <f t="shared" si="1234"/>
        <v>23</v>
      </c>
      <c r="O26065" s="18">
        <f t="shared" si="1232"/>
        <v>0</v>
      </c>
      <c r="P26065" s="16">
        <f t="shared" si="1233"/>
        <v>23</v>
      </c>
    </row>
    <row r="26066" spans="2:16">
      <c r="B26066" s="400"/>
      <c r="D26066" s="94" t="s">
        <v>26479</v>
      </c>
      <c r="E26066" s="14" t="s">
        <v>26549</v>
      </c>
      <c r="F26066" s="103" t="s">
        <v>26550</v>
      </c>
      <c r="G26066" s="21" t="s">
        <v>26549</v>
      </c>
      <c r="H26066" s="21" t="s">
        <v>26550</v>
      </c>
      <c r="J26066" s="16">
        <v>22</v>
      </c>
      <c r="L26066" s="18">
        <f t="shared" si="1234"/>
        <v>22</v>
      </c>
      <c r="O26066" s="18">
        <f t="shared" si="1232"/>
        <v>0</v>
      </c>
      <c r="P26066" s="16">
        <f t="shared" si="1233"/>
        <v>22</v>
      </c>
    </row>
    <row r="26067" spans="2:16" ht="25.5">
      <c r="B26067" s="400"/>
      <c r="D26067" s="94" t="s">
        <v>19998</v>
      </c>
      <c r="E26067" s="14" t="s">
        <v>26551</v>
      </c>
      <c r="F26067" s="103" t="s">
        <v>26552</v>
      </c>
      <c r="G26067" s="21" t="s">
        <v>26551</v>
      </c>
      <c r="H26067" s="21" t="s">
        <v>26553</v>
      </c>
      <c r="L26067" s="18">
        <f t="shared" si="1234"/>
        <v>0</v>
      </c>
      <c r="M26067" s="14">
        <v>0</v>
      </c>
      <c r="O26067" s="18">
        <f t="shared" si="1232"/>
        <v>0</v>
      </c>
      <c r="P26067" s="16">
        <f t="shared" si="1233"/>
        <v>0</v>
      </c>
    </row>
    <row r="26068" spans="2:16" ht="25.5">
      <c r="B26068" s="400"/>
      <c r="D26068" s="94" t="s">
        <v>19998</v>
      </c>
      <c r="E26068" s="14" t="s">
        <v>26551</v>
      </c>
      <c r="F26068" s="103" t="s">
        <v>26552</v>
      </c>
      <c r="G26068" s="21" t="s">
        <v>26554</v>
      </c>
      <c r="H26068" s="21" t="s">
        <v>26555</v>
      </c>
      <c r="L26068" s="18">
        <f t="shared" si="1234"/>
        <v>0</v>
      </c>
      <c r="M26068" s="14">
        <v>151</v>
      </c>
      <c r="O26068" s="18">
        <f t="shared" si="1232"/>
        <v>151</v>
      </c>
      <c r="P26068" s="16">
        <f t="shared" si="1233"/>
        <v>151</v>
      </c>
    </row>
    <row r="26069" spans="2:16" ht="25.5">
      <c r="B26069" s="400"/>
      <c r="D26069" s="94" t="s">
        <v>19998</v>
      </c>
      <c r="E26069" s="14" t="s">
        <v>26551</v>
      </c>
      <c r="F26069" s="103" t="s">
        <v>26552</v>
      </c>
      <c r="G26069" s="21" t="s">
        <v>26556</v>
      </c>
      <c r="H26069" s="21" t="s">
        <v>26557</v>
      </c>
      <c r="L26069" s="18">
        <f t="shared" si="1234"/>
        <v>0</v>
      </c>
      <c r="M26069" s="14">
        <v>324</v>
      </c>
      <c r="O26069" s="18">
        <f t="shared" si="1232"/>
        <v>324</v>
      </c>
      <c r="P26069" s="16">
        <f t="shared" si="1233"/>
        <v>324</v>
      </c>
    </row>
    <row r="26070" spans="2:16" ht="25.5">
      <c r="B26070" s="400"/>
      <c r="D26070" s="94" t="s">
        <v>19998</v>
      </c>
      <c r="E26070" s="14" t="s">
        <v>26558</v>
      </c>
      <c r="F26070" s="103" t="s">
        <v>26311</v>
      </c>
      <c r="G26070" s="21" t="s">
        <v>26558</v>
      </c>
      <c r="H26070" s="21" t="s">
        <v>26559</v>
      </c>
      <c r="L26070" s="18">
        <f t="shared" si="1234"/>
        <v>0</v>
      </c>
      <c r="M26070" s="14">
        <v>26</v>
      </c>
      <c r="O26070" s="18">
        <f t="shared" si="1232"/>
        <v>26</v>
      </c>
      <c r="P26070" s="16">
        <f t="shared" si="1233"/>
        <v>26</v>
      </c>
    </row>
    <row r="26071" spans="2:16" ht="25.5">
      <c r="B26071" s="400"/>
      <c r="D26071" s="94" t="s">
        <v>19998</v>
      </c>
      <c r="E26071" s="14" t="s">
        <v>26560</v>
      </c>
      <c r="F26071" s="103" t="s">
        <v>26561</v>
      </c>
      <c r="G26071" s="21" t="s">
        <v>26560</v>
      </c>
      <c r="H26071" s="21" t="s">
        <v>26562</v>
      </c>
      <c r="L26071" s="18">
        <f t="shared" si="1234"/>
        <v>0</v>
      </c>
      <c r="M26071" s="14">
        <v>0</v>
      </c>
      <c r="O26071" s="18">
        <f t="shared" si="1232"/>
        <v>0</v>
      </c>
      <c r="P26071" s="16">
        <f t="shared" si="1233"/>
        <v>0</v>
      </c>
    </row>
    <row r="26072" spans="2:16" ht="25.5">
      <c r="B26072" s="400"/>
      <c r="D26072" s="94" t="s">
        <v>19998</v>
      </c>
      <c r="E26072" s="14" t="s">
        <v>26560</v>
      </c>
      <c r="F26072" s="103" t="s">
        <v>26561</v>
      </c>
      <c r="G26072" s="21" t="s">
        <v>26563</v>
      </c>
      <c r="H26072" s="21" t="s">
        <v>26564</v>
      </c>
      <c r="L26072" s="18">
        <f t="shared" si="1234"/>
        <v>0</v>
      </c>
      <c r="M26072" s="14">
        <v>179</v>
      </c>
      <c r="O26072" s="18">
        <f t="shared" si="1232"/>
        <v>179</v>
      </c>
      <c r="P26072" s="16">
        <f t="shared" si="1233"/>
        <v>179</v>
      </c>
    </row>
    <row r="26073" spans="2:16" ht="25.5">
      <c r="B26073" s="400"/>
      <c r="D26073" s="94" t="s">
        <v>19998</v>
      </c>
      <c r="E26073" s="14" t="s">
        <v>26565</v>
      </c>
      <c r="F26073" s="103" t="s">
        <v>324</v>
      </c>
      <c r="G26073" s="21" t="s">
        <v>26565</v>
      </c>
      <c r="H26073" s="21" t="s">
        <v>26566</v>
      </c>
      <c r="L26073" s="18">
        <f t="shared" si="1234"/>
        <v>0</v>
      </c>
      <c r="M26073" s="14">
        <v>32</v>
      </c>
      <c r="O26073" s="18">
        <f t="shared" si="1232"/>
        <v>32</v>
      </c>
      <c r="P26073" s="16">
        <f t="shared" si="1233"/>
        <v>32</v>
      </c>
    </row>
    <row r="26074" spans="2:16" ht="25.5">
      <c r="B26074" s="400"/>
      <c r="D26074" s="94" t="s">
        <v>19998</v>
      </c>
      <c r="E26074" s="14" t="s">
        <v>26567</v>
      </c>
      <c r="F26074" s="103" t="s">
        <v>1642</v>
      </c>
      <c r="G26074" s="21" t="s">
        <v>26567</v>
      </c>
      <c r="H26074" s="21" t="s">
        <v>26568</v>
      </c>
      <c r="L26074" s="18">
        <f t="shared" si="1234"/>
        <v>0</v>
      </c>
      <c r="M26074" s="14">
        <v>94</v>
      </c>
      <c r="O26074" s="18">
        <f t="shared" si="1232"/>
        <v>94</v>
      </c>
      <c r="P26074" s="16">
        <f t="shared" si="1233"/>
        <v>94</v>
      </c>
    </row>
    <row r="26075" spans="2:16" ht="25.5">
      <c r="B26075" s="400"/>
      <c r="D26075" s="94" t="s">
        <v>19998</v>
      </c>
      <c r="E26075" s="14" t="s">
        <v>26569</v>
      </c>
      <c r="F26075" s="103" t="s">
        <v>26570</v>
      </c>
      <c r="G26075" s="21" t="s">
        <v>26569</v>
      </c>
      <c r="H26075" s="21" t="s">
        <v>26571</v>
      </c>
      <c r="L26075" s="18">
        <f t="shared" si="1234"/>
        <v>0</v>
      </c>
      <c r="M26075" s="14">
        <v>126</v>
      </c>
      <c r="O26075" s="18">
        <f t="shared" si="1232"/>
        <v>126</v>
      </c>
      <c r="P26075" s="16">
        <f t="shared" si="1233"/>
        <v>126</v>
      </c>
    </row>
    <row r="26076" spans="2:16" ht="25.5">
      <c r="B26076" s="400"/>
      <c r="D26076" s="94" t="s">
        <v>19998</v>
      </c>
      <c r="E26076" s="14" t="s">
        <v>26572</v>
      </c>
      <c r="F26076" s="103" t="s">
        <v>26573</v>
      </c>
      <c r="G26076" s="21" t="s">
        <v>26572</v>
      </c>
      <c r="H26076" s="21" t="s">
        <v>26574</v>
      </c>
      <c r="L26076" s="18">
        <f t="shared" si="1234"/>
        <v>0</v>
      </c>
      <c r="M26076" s="14">
        <v>80</v>
      </c>
      <c r="O26076" s="18">
        <f t="shared" si="1232"/>
        <v>80</v>
      </c>
      <c r="P26076" s="16">
        <f t="shared" si="1233"/>
        <v>80</v>
      </c>
    </row>
    <row r="26077" spans="2:16" ht="25.5">
      <c r="B26077" s="400"/>
      <c r="D26077" s="94" t="s">
        <v>19998</v>
      </c>
      <c r="E26077" s="14" t="s">
        <v>26575</v>
      </c>
      <c r="F26077" s="103" t="s">
        <v>26576</v>
      </c>
      <c r="G26077" s="21" t="s">
        <v>26575</v>
      </c>
      <c r="H26077" s="21" t="s">
        <v>26576</v>
      </c>
      <c r="L26077" s="18">
        <f t="shared" si="1234"/>
        <v>0</v>
      </c>
      <c r="M26077" s="14">
        <v>57</v>
      </c>
      <c r="O26077" s="18">
        <f t="shared" si="1232"/>
        <v>57</v>
      </c>
      <c r="P26077" s="16">
        <f t="shared" si="1233"/>
        <v>57</v>
      </c>
    </row>
    <row r="26078" spans="2:16" ht="25.5">
      <c r="B26078" s="400"/>
      <c r="D26078" s="94" t="s">
        <v>19998</v>
      </c>
      <c r="E26078" s="14" t="s">
        <v>26577</v>
      </c>
      <c r="F26078" s="103" t="s">
        <v>26578</v>
      </c>
      <c r="G26078" s="21" t="s">
        <v>26577</v>
      </c>
      <c r="H26078" s="21" t="s">
        <v>26579</v>
      </c>
      <c r="L26078" s="18">
        <f t="shared" si="1234"/>
        <v>0</v>
      </c>
      <c r="M26078" s="14">
        <v>49</v>
      </c>
      <c r="O26078" s="18">
        <f t="shared" si="1232"/>
        <v>49</v>
      </c>
      <c r="P26078" s="16">
        <f t="shared" si="1233"/>
        <v>49</v>
      </c>
    </row>
    <row r="26079" spans="2:16" ht="25.5">
      <c r="B26079" s="400"/>
      <c r="D26079" s="94" t="s">
        <v>19998</v>
      </c>
      <c r="E26079" s="14" t="s">
        <v>26580</v>
      </c>
      <c r="F26079" s="103" t="s">
        <v>26581</v>
      </c>
      <c r="G26079" s="21" t="s">
        <v>26580</v>
      </c>
      <c r="H26079" s="21" t="s">
        <v>26581</v>
      </c>
      <c r="L26079" s="18">
        <f t="shared" si="1234"/>
        <v>0</v>
      </c>
      <c r="M26079" s="14">
        <v>68</v>
      </c>
      <c r="O26079" s="18">
        <f t="shared" si="1232"/>
        <v>68</v>
      </c>
      <c r="P26079" s="16">
        <f t="shared" si="1233"/>
        <v>68</v>
      </c>
    </row>
    <row r="26080" spans="2:16" ht="25.5">
      <c r="B26080" s="400"/>
      <c r="D26080" s="94" t="s">
        <v>19998</v>
      </c>
      <c r="E26080" s="14" t="s">
        <v>26582</v>
      </c>
      <c r="F26080" s="103" t="s">
        <v>26583</v>
      </c>
      <c r="G26080" s="21" t="s">
        <v>26582</v>
      </c>
      <c r="H26080" s="21" t="s">
        <v>26584</v>
      </c>
      <c r="L26080" s="18">
        <f t="shared" si="1234"/>
        <v>0</v>
      </c>
      <c r="M26080" s="14">
        <v>20</v>
      </c>
      <c r="O26080" s="18">
        <f t="shared" si="1232"/>
        <v>20</v>
      </c>
      <c r="P26080" s="16">
        <f t="shared" si="1233"/>
        <v>20</v>
      </c>
    </row>
    <row r="26081" spans="2:16" ht="25.5">
      <c r="B26081" s="400"/>
      <c r="D26081" s="94" t="s">
        <v>19998</v>
      </c>
      <c r="E26081" s="14" t="s">
        <v>26585</v>
      </c>
      <c r="F26081" s="103" t="s">
        <v>25964</v>
      </c>
      <c r="G26081" s="21" t="s">
        <v>26585</v>
      </c>
      <c r="H26081" s="21" t="s">
        <v>25964</v>
      </c>
      <c r="L26081" s="18">
        <f t="shared" si="1234"/>
        <v>0</v>
      </c>
      <c r="M26081" s="14">
        <v>101</v>
      </c>
      <c r="O26081" s="18">
        <f t="shared" si="1232"/>
        <v>101</v>
      </c>
      <c r="P26081" s="16">
        <f t="shared" si="1233"/>
        <v>101</v>
      </c>
    </row>
    <row r="26082" spans="2:16" ht="25.5">
      <c r="B26082" s="400"/>
      <c r="D26082" s="94" t="s">
        <v>19998</v>
      </c>
      <c r="E26082" s="14" t="s">
        <v>26586</v>
      </c>
      <c r="F26082" s="103" t="s">
        <v>26587</v>
      </c>
      <c r="G26082" s="21" t="s">
        <v>26586</v>
      </c>
      <c r="H26082" s="21" t="s">
        <v>26588</v>
      </c>
      <c r="L26082" s="18">
        <f t="shared" si="1234"/>
        <v>0</v>
      </c>
      <c r="M26082" s="14">
        <v>54</v>
      </c>
      <c r="O26082" s="18">
        <f t="shared" si="1232"/>
        <v>54</v>
      </c>
      <c r="P26082" s="16">
        <f t="shared" si="1233"/>
        <v>54</v>
      </c>
    </row>
    <row r="26083" spans="2:16" ht="25.5">
      <c r="B26083" s="400"/>
      <c r="D26083" s="94" t="s">
        <v>19998</v>
      </c>
      <c r="E26083" s="14" t="s">
        <v>26589</v>
      </c>
      <c r="F26083" s="103" t="s">
        <v>26590</v>
      </c>
      <c r="G26083" s="21" t="s">
        <v>26589</v>
      </c>
      <c r="H26083" s="21" t="s">
        <v>26591</v>
      </c>
      <c r="L26083" s="18">
        <f t="shared" si="1234"/>
        <v>0</v>
      </c>
      <c r="M26083" s="14">
        <v>22</v>
      </c>
      <c r="O26083" s="18">
        <f t="shared" si="1232"/>
        <v>22</v>
      </c>
      <c r="P26083" s="16">
        <f t="shared" si="1233"/>
        <v>22</v>
      </c>
    </row>
    <row r="26084" spans="2:16" ht="25.5">
      <c r="B26084" s="400"/>
      <c r="D26084" s="94" t="s">
        <v>19998</v>
      </c>
      <c r="E26084" s="14" t="s">
        <v>26592</v>
      </c>
      <c r="F26084" s="103" t="s">
        <v>24333</v>
      </c>
      <c r="G26084" s="21" t="s">
        <v>26592</v>
      </c>
      <c r="H26084" s="21" t="s">
        <v>26593</v>
      </c>
      <c r="L26084" s="18">
        <f t="shared" si="1234"/>
        <v>0</v>
      </c>
      <c r="M26084" s="14">
        <v>76</v>
      </c>
      <c r="O26084" s="18">
        <f t="shared" si="1232"/>
        <v>76</v>
      </c>
      <c r="P26084" s="16">
        <f t="shared" si="1233"/>
        <v>76</v>
      </c>
    </row>
    <row r="26085" spans="2:16">
      <c r="B26085" s="400"/>
      <c r="D26085" s="94" t="s">
        <v>19998</v>
      </c>
      <c r="E26085" s="14" t="s">
        <v>26594</v>
      </c>
      <c r="F26085" s="103" t="s">
        <v>26595</v>
      </c>
      <c r="G26085" s="21" t="s">
        <v>26594</v>
      </c>
      <c r="H26085" s="21" t="s">
        <v>26595</v>
      </c>
      <c r="L26085" s="18">
        <f t="shared" si="1234"/>
        <v>0</v>
      </c>
      <c r="M26085" s="14">
        <v>20</v>
      </c>
      <c r="O26085" s="18">
        <f t="shared" si="1232"/>
        <v>20</v>
      </c>
      <c r="P26085" s="16">
        <f t="shared" si="1233"/>
        <v>20</v>
      </c>
    </row>
    <row r="26086" spans="2:16" ht="25.5">
      <c r="B26086" s="400"/>
      <c r="D26086" s="94" t="s">
        <v>19998</v>
      </c>
      <c r="E26086" s="14" t="s">
        <v>26596</v>
      </c>
      <c r="F26086" s="103" t="s">
        <v>3726</v>
      </c>
      <c r="G26086" s="21" t="s">
        <v>26596</v>
      </c>
      <c r="H26086" s="21" t="s">
        <v>3726</v>
      </c>
      <c r="L26086" s="18">
        <f t="shared" si="1234"/>
        <v>0</v>
      </c>
      <c r="M26086" s="14">
        <v>60</v>
      </c>
      <c r="O26086" s="18">
        <f t="shared" si="1232"/>
        <v>60</v>
      </c>
      <c r="P26086" s="16">
        <f t="shared" si="1233"/>
        <v>60</v>
      </c>
    </row>
    <row r="26087" spans="2:16" ht="25.5">
      <c r="B26087" s="400"/>
      <c r="D26087" s="94" t="s">
        <v>19998</v>
      </c>
      <c r="E26087" s="14" t="s">
        <v>26597</v>
      </c>
      <c r="F26087" s="103" t="s">
        <v>24675</v>
      </c>
      <c r="G26087" s="21" t="s">
        <v>26597</v>
      </c>
      <c r="H26087" s="21" t="s">
        <v>24675</v>
      </c>
      <c r="L26087" s="18">
        <f t="shared" si="1234"/>
        <v>0</v>
      </c>
      <c r="M26087" s="14">
        <v>21</v>
      </c>
      <c r="O26087" s="18">
        <f t="shared" si="1232"/>
        <v>21</v>
      </c>
      <c r="P26087" s="16">
        <f t="shared" si="1233"/>
        <v>21</v>
      </c>
    </row>
    <row r="26088" spans="2:16" ht="25.5">
      <c r="B26088" s="400"/>
      <c r="D26088" s="94" t="s">
        <v>19998</v>
      </c>
      <c r="E26088" s="14" t="s">
        <v>26598</v>
      </c>
      <c r="F26088" s="103" t="s">
        <v>25337</v>
      </c>
      <c r="G26088" s="21" t="s">
        <v>26598</v>
      </c>
      <c r="H26088" s="21" t="s">
        <v>25337</v>
      </c>
      <c r="L26088" s="18">
        <f t="shared" si="1234"/>
        <v>0</v>
      </c>
      <c r="M26088" s="14">
        <v>35</v>
      </c>
      <c r="O26088" s="18">
        <f t="shared" si="1232"/>
        <v>35</v>
      </c>
      <c r="P26088" s="16">
        <f t="shared" si="1233"/>
        <v>35</v>
      </c>
    </row>
    <row r="26089" spans="2:16" ht="25.5">
      <c r="B26089" s="400"/>
      <c r="D26089" s="94" t="s">
        <v>19998</v>
      </c>
      <c r="E26089" s="14" t="s">
        <v>26599</v>
      </c>
      <c r="F26089" s="103" t="s">
        <v>26600</v>
      </c>
      <c r="G26089" s="21" t="s">
        <v>26599</v>
      </c>
      <c r="H26089" s="21" t="s">
        <v>26600</v>
      </c>
      <c r="L26089" s="18">
        <f t="shared" si="1234"/>
        <v>0</v>
      </c>
      <c r="M26089" s="14">
        <v>45</v>
      </c>
      <c r="O26089" s="18">
        <f t="shared" si="1232"/>
        <v>45</v>
      </c>
      <c r="P26089" s="16">
        <f t="shared" si="1233"/>
        <v>45</v>
      </c>
    </row>
    <row r="26090" spans="2:16" ht="25.5">
      <c r="B26090" s="400"/>
      <c r="D26090" s="94" t="s">
        <v>19998</v>
      </c>
      <c r="E26090" s="14" t="s">
        <v>26601</v>
      </c>
      <c r="F26090" s="103" t="s">
        <v>26602</v>
      </c>
      <c r="G26090" s="21" t="s">
        <v>26601</v>
      </c>
      <c r="H26090" s="21" t="s">
        <v>26603</v>
      </c>
      <c r="L26090" s="18">
        <f t="shared" si="1234"/>
        <v>0</v>
      </c>
      <c r="M26090" s="14">
        <v>23</v>
      </c>
      <c r="O26090" s="18">
        <f t="shared" si="1232"/>
        <v>23</v>
      </c>
      <c r="P26090" s="16">
        <f t="shared" si="1233"/>
        <v>23</v>
      </c>
    </row>
    <row r="26091" spans="2:16" ht="25.5">
      <c r="B26091" s="400"/>
      <c r="D26091" s="94" t="s">
        <v>19998</v>
      </c>
      <c r="E26091" s="14" t="s">
        <v>26604</v>
      </c>
      <c r="F26091" s="103" t="s">
        <v>26605</v>
      </c>
      <c r="G26091" s="21" t="s">
        <v>26604</v>
      </c>
      <c r="H26091" s="21" t="s">
        <v>26606</v>
      </c>
      <c r="L26091" s="18">
        <f t="shared" si="1234"/>
        <v>0</v>
      </c>
      <c r="M26091" s="14">
        <v>18</v>
      </c>
      <c r="O26091" s="18">
        <f t="shared" si="1232"/>
        <v>18</v>
      </c>
      <c r="P26091" s="16">
        <f t="shared" si="1233"/>
        <v>18</v>
      </c>
    </row>
    <row r="26092" spans="2:16" ht="25.5">
      <c r="B26092" s="400"/>
      <c r="D26092" s="94" t="s">
        <v>19998</v>
      </c>
      <c r="E26092" s="14" t="s">
        <v>26607</v>
      </c>
      <c r="F26092" s="103" t="s">
        <v>3219</v>
      </c>
      <c r="G26092" s="21" t="s">
        <v>26607</v>
      </c>
      <c r="H26092" s="21" t="s">
        <v>3219</v>
      </c>
      <c r="L26092" s="18">
        <f t="shared" si="1234"/>
        <v>0</v>
      </c>
      <c r="M26092" s="14">
        <v>54</v>
      </c>
      <c r="O26092" s="18">
        <f t="shared" si="1232"/>
        <v>54</v>
      </c>
      <c r="P26092" s="16">
        <f t="shared" si="1233"/>
        <v>54</v>
      </c>
    </row>
    <row r="26093" spans="2:16" ht="25.5">
      <c r="B26093" s="400"/>
      <c r="D26093" s="94" t="s">
        <v>19998</v>
      </c>
      <c r="E26093" s="14" t="s">
        <v>26608</v>
      </c>
      <c r="F26093" s="103" t="s">
        <v>26609</v>
      </c>
      <c r="G26093" s="21" t="s">
        <v>26608</v>
      </c>
      <c r="H26093" s="21" t="s">
        <v>26609</v>
      </c>
      <c r="L26093" s="18">
        <f t="shared" si="1234"/>
        <v>0</v>
      </c>
      <c r="M26093" s="14">
        <v>22</v>
      </c>
      <c r="O26093" s="18">
        <f t="shared" si="1232"/>
        <v>22</v>
      </c>
      <c r="P26093" s="16">
        <f t="shared" si="1233"/>
        <v>22</v>
      </c>
    </row>
    <row r="26094" spans="2:16">
      <c r="B26094" s="400"/>
      <c r="D26094" s="94" t="s">
        <v>19998</v>
      </c>
      <c r="E26094" s="14" t="s">
        <v>26610</v>
      </c>
      <c r="F26094" s="103" t="s">
        <v>26611</v>
      </c>
      <c r="G26094" s="21" t="s">
        <v>26610</v>
      </c>
      <c r="H26094" s="21" t="s">
        <v>26612</v>
      </c>
      <c r="L26094" s="18">
        <f t="shared" si="1234"/>
        <v>0</v>
      </c>
      <c r="M26094" s="14">
        <v>14</v>
      </c>
      <c r="O26094" s="18">
        <f t="shared" si="1232"/>
        <v>14</v>
      </c>
      <c r="P26094" s="16">
        <f t="shared" si="1233"/>
        <v>14</v>
      </c>
    </row>
    <row r="26095" spans="2:16" ht="25.5">
      <c r="B26095" s="400"/>
      <c r="D26095" s="94" t="s">
        <v>19998</v>
      </c>
      <c r="E26095" s="14" t="s">
        <v>26613</v>
      </c>
      <c r="F26095" s="103" t="s">
        <v>26614</v>
      </c>
      <c r="G26095" s="21" t="s">
        <v>26613</v>
      </c>
      <c r="H26095" s="21" t="s">
        <v>26614</v>
      </c>
      <c r="L26095" s="18">
        <f t="shared" si="1234"/>
        <v>0</v>
      </c>
      <c r="M26095" s="14">
        <v>17</v>
      </c>
      <c r="O26095" s="18">
        <f t="shared" si="1232"/>
        <v>17</v>
      </c>
      <c r="P26095" s="16">
        <f t="shared" si="1233"/>
        <v>17</v>
      </c>
    </row>
    <row r="26096" spans="2:16" ht="25.5">
      <c r="B26096" s="400"/>
      <c r="D26096" s="94" t="s">
        <v>19998</v>
      </c>
      <c r="E26096" s="14" t="s">
        <v>26615</v>
      </c>
      <c r="F26096" s="103" t="s">
        <v>26616</v>
      </c>
      <c r="G26096" s="21" t="s">
        <v>26615</v>
      </c>
      <c r="H26096" s="21" t="s">
        <v>26617</v>
      </c>
      <c r="L26096" s="18">
        <f t="shared" si="1234"/>
        <v>0</v>
      </c>
      <c r="M26096" s="14">
        <v>22</v>
      </c>
      <c r="O26096" s="18">
        <f t="shared" si="1232"/>
        <v>22</v>
      </c>
      <c r="P26096" s="16">
        <f t="shared" si="1233"/>
        <v>22</v>
      </c>
    </row>
    <row r="26097" spans="2:16" ht="25.5">
      <c r="B26097" s="400"/>
      <c r="D26097" s="94" t="s">
        <v>19998</v>
      </c>
      <c r="E26097" s="14" t="s">
        <v>26618</v>
      </c>
      <c r="F26097" s="103" t="s">
        <v>26619</v>
      </c>
      <c r="G26097" s="21" t="s">
        <v>26618</v>
      </c>
      <c r="H26097" s="21" t="s">
        <v>26619</v>
      </c>
      <c r="L26097" s="18">
        <f t="shared" si="1234"/>
        <v>0</v>
      </c>
      <c r="M26097" s="14">
        <v>24</v>
      </c>
      <c r="O26097" s="18">
        <f t="shared" si="1232"/>
        <v>24</v>
      </c>
      <c r="P26097" s="16">
        <f t="shared" si="1233"/>
        <v>24</v>
      </c>
    </row>
    <row r="26098" spans="2:16" ht="25.5">
      <c r="B26098" s="400"/>
      <c r="D26098" s="94" t="s">
        <v>19998</v>
      </c>
      <c r="E26098" s="14" t="s">
        <v>26620</v>
      </c>
      <c r="F26098" s="103" t="s">
        <v>18188</v>
      </c>
      <c r="G26098" s="21" t="s">
        <v>26620</v>
      </c>
      <c r="H26098" s="21" t="s">
        <v>18188</v>
      </c>
      <c r="L26098" s="18">
        <f t="shared" si="1234"/>
        <v>0</v>
      </c>
      <c r="M26098" s="14">
        <v>32</v>
      </c>
      <c r="O26098" s="18">
        <f t="shared" si="1232"/>
        <v>32</v>
      </c>
      <c r="P26098" s="16">
        <f t="shared" si="1233"/>
        <v>32</v>
      </c>
    </row>
    <row r="26099" spans="2:16" ht="25.5">
      <c r="B26099" s="400"/>
      <c r="D26099" s="94" t="s">
        <v>19998</v>
      </c>
      <c r="E26099" s="14" t="s">
        <v>26621</v>
      </c>
      <c r="F26099" s="103" t="s">
        <v>26622</v>
      </c>
      <c r="G26099" s="21" t="s">
        <v>26621</v>
      </c>
      <c r="H26099" s="21" t="s">
        <v>26623</v>
      </c>
      <c r="L26099" s="18">
        <f t="shared" si="1234"/>
        <v>0</v>
      </c>
      <c r="M26099" s="14">
        <v>12</v>
      </c>
      <c r="O26099" s="18">
        <f t="shared" si="1232"/>
        <v>12</v>
      </c>
      <c r="P26099" s="16">
        <f t="shared" si="1233"/>
        <v>12</v>
      </c>
    </row>
    <row r="26100" spans="2:16" ht="25.5">
      <c r="B26100" s="400"/>
      <c r="D26100" s="94" t="s">
        <v>19998</v>
      </c>
      <c r="E26100" s="14" t="s">
        <v>26624</v>
      </c>
      <c r="F26100" s="103" t="s">
        <v>26625</v>
      </c>
      <c r="G26100" s="21" t="s">
        <v>26624</v>
      </c>
      <c r="H26100" s="21" t="s">
        <v>26625</v>
      </c>
      <c r="L26100" s="18">
        <f t="shared" si="1234"/>
        <v>0</v>
      </c>
      <c r="M26100" s="14">
        <v>43</v>
      </c>
      <c r="O26100" s="18">
        <f t="shared" si="1232"/>
        <v>43</v>
      </c>
      <c r="P26100" s="16">
        <f t="shared" si="1233"/>
        <v>43</v>
      </c>
    </row>
    <row r="26101" spans="2:16" ht="25.5">
      <c r="B26101" s="400"/>
      <c r="D26101" s="94" t="s">
        <v>19998</v>
      </c>
      <c r="E26101" s="14" t="s">
        <v>26626</v>
      </c>
      <c r="F26101" s="103" t="s">
        <v>26627</v>
      </c>
      <c r="G26101" s="21" t="s">
        <v>26626</v>
      </c>
      <c r="H26101" s="21" t="s">
        <v>26627</v>
      </c>
      <c r="L26101" s="18">
        <f t="shared" si="1234"/>
        <v>0</v>
      </c>
      <c r="M26101" s="14">
        <v>49</v>
      </c>
      <c r="O26101" s="18">
        <f t="shared" si="1232"/>
        <v>49</v>
      </c>
      <c r="P26101" s="16">
        <f t="shared" si="1233"/>
        <v>49</v>
      </c>
    </row>
    <row r="26102" spans="2:16" ht="25.5">
      <c r="B26102" s="400"/>
      <c r="D26102" s="94" t="s">
        <v>19998</v>
      </c>
      <c r="E26102" s="14" t="s">
        <v>26628</v>
      </c>
      <c r="F26102" s="103" t="s">
        <v>26629</v>
      </c>
      <c r="G26102" s="21" t="s">
        <v>26628</v>
      </c>
      <c r="H26102" s="21" t="s">
        <v>26630</v>
      </c>
      <c r="L26102" s="18">
        <f t="shared" si="1234"/>
        <v>0</v>
      </c>
      <c r="M26102" s="14">
        <v>33</v>
      </c>
      <c r="O26102" s="18">
        <f t="shared" si="1232"/>
        <v>33</v>
      </c>
      <c r="P26102" s="16">
        <f t="shared" si="1233"/>
        <v>33</v>
      </c>
    </row>
    <row r="26103" spans="2:16" ht="25.5">
      <c r="B26103" s="400"/>
      <c r="D26103" s="94" t="s">
        <v>19998</v>
      </c>
      <c r="E26103" s="14" t="s">
        <v>26631</v>
      </c>
      <c r="F26103" s="103" t="s">
        <v>3183</v>
      </c>
      <c r="G26103" s="21" t="s">
        <v>26631</v>
      </c>
      <c r="H26103" s="21" t="s">
        <v>26632</v>
      </c>
      <c r="L26103" s="18">
        <f t="shared" si="1234"/>
        <v>0</v>
      </c>
      <c r="M26103" s="14">
        <v>45</v>
      </c>
      <c r="O26103" s="18">
        <f t="shared" si="1232"/>
        <v>45</v>
      </c>
      <c r="P26103" s="16">
        <f t="shared" si="1233"/>
        <v>45</v>
      </c>
    </row>
    <row r="26104" spans="2:16" ht="25.5">
      <c r="B26104" s="400"/>
      <c r="D26104" s="94" t="s">
        <v>19998</v>
      </c>
      <c r="E26104" s="14" t="s">
        <v>26633</v>
      </c>
      <c r="F26104" s="103" t="s">
        <v>26634</v>
      </c>
      <c r="G26104" s="21" t="s">
        <v>26633</v>
      </c>
      <c r="H26104" s="21" t="s">
        <v>26634</v>
      </c>
      <c r="L26104" s="18">
        <f t="shared" si="1234"/>
        <v>0</v>
      </c>
      <c r="M26104" s="14">
        <v>27</v>
      </c>
      <c r="O26104" s="18">
        <f t="shared" si="1232"/>
        <v>27</v>
      </c>
      <c r="P26104" s="16">
        <f t="shared" si="1233"/>
        <v>27</v>
      </c>
    </row>
    <row r="26105" spans="2:16" ht="25.5">
      <c r="B26105" s="400"/>
      <c r="D26105" s="94" t="s">
        <v>19998</v>
      </c>
      <c r="E26105" s="14" t="s">
        <v>26635</v>
      </c>
      <c r="F26105" s="103" t="s">
        <v>26636</v>
      </c>
      <c r="G26105" s="21" t="s">
        <v>26635</v>
      </c>
      <c r="H26105" s="21" t="s">
        <v>26636</v>
      </c>
      <c r="L26105" s="18">
        <f t="shared" si="1234"/>
        <v>0</v>
      </c>
      <c r="M26105" s="14">
        <v>20</v>
      </c>
      <c r="O26105" s="18">
        <f t="shared" si="1232"/>
        <v>20</v>
      </c>
      <c r="P26105" s="16">
        <f t="shared" si="1233"/>
        <v>20</v>
      </c>
    </row>
    <row r="26106" spans="2:16" ht="25.5">
      <c r="B26106" s="400"/>
      <c r="D26106" s="94" t="s">
        <v>19998</v>
      </c>
      <c r="E26106" s="14" t="s">
        <v>26637</v>
      </c>
      <c r="F26106" s="103" t="s">
        <v>26638</v>
      </c>
      <c r="G26106" s="21" t="s">
        <v>26637</v>
      </c>
      <c r="H26106" s="21" t="s">
        <v>26639</v>
      </c>
      <c r="L26106" s="18">
        <f t="shared" si="1234"/>
        <v>0</v>
      </c>
      <c r="M26106" s="14">
        <v>61</v>
      </c>
      <c r="O26106" s="18">
        <f t="shared" si="1232"/>
        <v>61</v>
      </c>
      <c r="P26106" s="16">
        <f t="shared" si="1233"/>
        <v>61</v>
      </c>
    </row>
    <row r="26107" spans="2:16" ht="25.5">
      <c r="B26107" s="400"/>
      <c r="D26107" s="94" t="s">
        <v>19998</v>
      </c>
      <c r="E26107" s="14" t="s">
        <v>26640</v>
      </c>
      <c r="F26107" s="103" t="s">
        <v>26641</v>
      </c>
      <c r="G26107" s="21" t="s">
        <v>26640</v>
      </c>
      <c r="H26107" s="21" t="s">
        <v>26641</v>
      </c>
      <c r="L26107" s="18">
        <f t="shared" si="1234"/>
        <v>0</v>
      </c>
      <c r="M26107" s="14">
        <v>50</v>
      </c>
      <c r="O26107" s="18">
        <f t="shared" si="1232"/>
        <v>50</v>
      </c>
      <c r="P26107" s="16">
        <f t="shared" si="1233"/>
        <v>50</v>
      </c>
    </row>
    <row r="26108" spans="2:16" ht="25.5">
      <c r="B26108" s="400"/>
      <c r="D26108" s="94" t="s">
        <v>19998</v>
      </c>
      <c r="E26108" s="14" t="s">
        <v>26642</v>
      </c>
      <c r="F26108" s="103" t="s">
        <v>26643</v>
      </c>
      <c r="G26108" s="21" t="s">
        <v>26642</v>
      </c>
      <c r="H26108" s="21" t="s">
        <v>26643</v>
      </c>
      <c r="L26108" s="18">
        <f t="shared" si="1234"/>
        <v>0</v>
      </c>
      <c r="M26108" s="14">
        <v>38</v>
      </c>
      <c r="O26108" s="18">
        <f t="shared" si="1232"/>
        <v>38</v>
      </c>
      <c r="P26108" s="16">
        <f t="shared" si="1233"/>
        <v>38</v>
      </c>
    </row>
    <row r="26109" spans="2:16" ht="25.5">
      <c r="B26109" s="400"/>
      <c r="D26109" s="94" t="s">
        <v>19998</v>
      </c>
      <c r="E26109" s="14" t="s">
        <v>26644</v>
      </c>
      <c r="F26109" s="103" t="s">
        <v>3772</v>
      </c>
      <c r="G26109" s="21" t="s">
        <v>26644</v>
      </c>
      <c r="H26109" s="21" t="s">
        <v>3772</v>
      </c>
      <c r="L26109" s="18">
        <f t="shared" si="1234"/>
        <v>0</v>
      </c>
      <c r="M26109" s="14">
        <v>75</v>
      </c>
      <c r="O26109" s="18">
        <f t="shared" si="1232"/>
        <v>75</v>
      </c>
      <c r="P26109" s="16">
        <f t="shared" si="1233"/>
        <v>75</v>
      </c>
    </row>
    <row r="26110" spans="2:16" ht="25.5">
      <c r="B26110" s="400"/>
      <c r="D26110" s="94" t="s">
        <v>19998</v>
      </c>
      <c r="E26110" s="14" t="s">
        <v>26645</v>
      </c>
      <c r="F26110" s="103" t="s">
        <v>25959</v>
      </c>
      <c r="G26110" s="21" t="s">
        <v>26645</v>
      </c>
      <c r="H26110" s="21" t="s">
        <v>25959</v>
      </c>
      <c r="L26110" s="18">
        <f t="shared" si="1234"/>
        <v>0</v>
      </c>
      <c r="M26110" s="14">
        <v>25</v>
      </c>
      <c r="O26110" s="18">
        <f t="shared" si="1232"/>
        <v>25</v>
      </c>
      <c r="P26110" s="16">
        <f t="shared" si="1233"/>
        <v>25</v>
      </c>
    </row>
    <row r="26111" spans="2:16" ht="25.5">
      <c r="B26111" s="400"/>
      <c r="D26111" s="94" t="s">
        <v>19998</v>
      </c>
      <c r="E26111" s="14" t="s">
        <v>26646</v>
      </c>
      <c r="F26111" s="103" t="s">
        <v>26647</v>
      </c>
      <c r="G26111" s="21" t="s">
        <v>26646</v>
      </c>
      <c r="H26111" s="21" t="s">
        <v>26647</v>
      </c>
      <c r="L26111" s="18">
        <f t="shared" si="1234"/>
        <v>0</v>
      </c>
      <c r="M26111" s="14">
        <v>12</v>
      </c>
      <c r="O26111" s="18">
        <f t="shared" si="1232"/>
        <v>12</v>
      </c>
      <c r="P26111" s="16">
        <f t="shared" si="1233"/>
        <v>12</v>
      </c>
    </row>
    <row r="26112" spans="2:16" ht="25.5">
      <c r="B26112" s="400"/>
      <c r="D26112" s="94" t="s">
        <v>19998</v>
      </c>
      <c r="E26112" s="14" t="s">
        <v>26648</v>
      </c>
      <c r="F26112" s="103" t="s">
        <v>26649</v>
      </c>
      <c r="G26112" s="21" t="s">
        <v>26648</v>
      </c>
      <c r="H26112" s="21" t="s">
        <v>26650</v>
      </c>
      <c r="L26112" s="18">
        <f t="shared" si="1234"/>
        <v>0</v>
      </c>
      <c r="M26112" s="14">
        <v>27</v>
      </c>
      <c r="O26112" s="18">
        <f t="shared" si="1232"/>
        <v>27</v>
      </c>
      <c r="P26112" s="16">
        <f t="shared" si="1233"/>
        <v>27</v>
      </c>
    </row>
    <row r="26113" spans="2:16" ht="25.5">
      <c r="B26113" s="400"/>
      <c r="D26113" s="94" t="s">
        <v>19998</v>
      </c>
      <c r="E26113" s="14" t="s">
        <v>26651</v>
      </c>
      <c r="F26113" s="103" t="s">
        <v>26652</v>
      </c>
      <c r="G26113" s="21" t="s">
        <v>26651</v>
      </c>
      <c r="H26113" s="21" t="s">
        <v>26653</v>
      </c>
      <c r="L26113" s="18">
        <f t="shared" si="1234"/>
        <v>0</v>
      </c>
      <c r="M26113" s="14">
        <v>5</v>
      </c>
      <c r="O26113" s="18">
        <f t="shared" si="1232"/>
        <v>5</v>
      </c>
      <c r="P26113" s="16">
        <f t="shared" si="1233"/>
        <v>5</v>
      </c>
    </row>
    <row r="26114" spans="2:16" ht="25.5">
      <c r="B26114" s="400"/>
      <c r="D26114" s="94" t="s">
        <v>19998</v>
      </c>
      <c r="E26114" s="14" t="s">
        <v>26654</v>
      </c>
      <c r="F26114" s="103" t="s">
        <v>25072</v>
      </c>
      <c r="G26114" s="21" t="s">
        <v>26654</v>
      </c>
      <c r="H26114" s="21" t="s">
        <v>26655</v>
      </c>
      <c r="L26114" s="18">
        <f t="shared" si="1234"/>
        <v>0</v>
      </c>
      <c r="M26114" s="14">
        <v>40</v>
      </c>
      <c r="O26114" s="18">
        <f t="shared" si="1232"/>
        <v>40</v>
      </c>
      <c r="P26114" s="16">
        <f t="shared" si="1233"/>
        <v>40</v>
      </c>
    </row>
    <row r="26115" spans="2:16" ht="25.5">
      <c r="B26115" s="400"/>
      <c r="D26115" s="94" t="s">
        <v>19998</v>
      </c>
      <c r="E26115" s="14" t="s">
        <v>26656</v>
      </c>
      <c r="F26115" s="103" t="s">
        <v>26657</v>
      </c>
      <c r="G26115" s="21" t="s">
        <v>26656</v>
      </c>
      <c r="H26115" s="21" t="s">
        <v>26658</v>
      </c>
      <c r="L26115" s="18">
        <f t="shared" si="1234"/>
        <v>0</v>
      </c>
      <c r="M26115" s="14">
        <v>18</v>
      </c>
      <c r="O26115" s="18">
        <f t="shared" si="1232"/>
        <v>18</v>
      </c>
      <c r="P26115" s="16">
        <f t="shared" si="1233"/>
        <v>18</v>
      </c>
    </row>
    <row r="26116" spans="2:16" ht="25.5">
      <c r="B26116" s="400"/>
      <c r="D26116" s="94" t="s">
        <v>19998</v>
      </c>
      <c r="E26116" s="14" t="s">
        <v>26659</v>
      </c>
      <c r="F26116" s="103" t="s">
        <v>26660</v>
      </c>
      <c r="G26116" s="21" t="s">
        <v>26659</v>
      </c>
      <c r="H26116" s="21" t="s">
        <v>26660</v>
      </c>
      <c r="L26116" s="18">
        <f t="shared" si="1234"/>
        <v>0</v>
      </c>
      <c r="M26116" s="14">
        <v>12</v>
      </c>
      <c r="O26116" s="18">
        <f t="shared" si="1232"/>
        <v>12</v>
      </c>
      <c r="P26116" s="16">
        <f t="shared" si="1233"/>
        <v>12</v>
      </c>
    </row>
    <row r="26117" spans="2:16" ht="25.5">
      <c r="B26117" s="400"/>
      <c r="D26117" s="94" t="s">
        <v>19998</v>
      </c>
      <c r="E26117" s="14" t="s">
        <v>26661</v>
      </c>
      <c r="F26117" s="103" t="s">
        <v>26662</v>
      </c>
      <c r="G26117" s="21" t="s">
        <v>26661</v>
      </c>
      <c r="H26117" s="21" t="s">
        <v>26662</v>
      </c>
      <c r="L26117" s="18">
        <f t="shared" si="1234"/>
        <v>0</v>
      </c>
      <c r="M26117" s="14">
        <v>131</v>
      </c>
      <c r="O26117" s="18">
        <f t="shared" si="1232"/>
        <v>131</v>
      </c>
      <c r="P26117" s="16">
        <f t="shared" si="1233"/>
        <v>131</v>
      </c>
    </row>
    <row r="26118" spans="2:16" ht="25.5">
      <c r="B26118" s="400"/>
      <c r="D26118" s="94" t="s">
        <v>19998</v>
      </c>
      <c r="E26118" s="14" t="s">
        <v>26663</v>
      </c>
      <c r="F26118" s="103" t="s">
        <v>26664</v>
      </c>
      <c r="G26118" s="21" t="s">
        <v>26663</v>
      </c>
      <c r="H26118" s="21" t="s">
        <v>26665</v>
      </c>
      <c r="L26118" s="18">
        <f t="shared" si="1234"/>
        <v>0</v>
      </c>
      <c r="M26118" s="14">
        <v>5</v>
      </c>
      <c r="O26118" s="18">
        <f t="shared" si="1232"/>
        <v>5</v>
      </c>
      <c r="P26118" s="16">
        <f t="shared" si="1233"/>
        <v>5</v>
      </c>
    </row>
    <row r="26119" spans="2:16" ht="25.5">
      <c r="B26119" s="400"/>
      <c r="D26119" s="94" t="s">
        <v>19998</v>
      </c>
      <c r="E26119" s="14" t="s">
        <v>26666</v>
      </c>
      <c r="F26119" s="103" t="s">
        <v>26667</v>
      </c>
      <c r="G26119" s="21" t="s">
        <v>26666</v>
      </c>
      <c r="H26119" s="21" t="s">
        <v>26668</v>
      </c>
      <c r="L26119" s="18">
        <f t="shared" si="1234"/>
        <v>0</v>
      </c>
      <c r="M26119" s="14">
        <v>14</v>
      </c>
      <c r="O26119" s="18">
        <f t="shared" si="1232"/>
        <v>14</v>
      </c>
      <c r="P26119" s="16">
        <f t="shared" si="1233"/>
        <v>14</v>
      </c>
    </row>
    <row r="26120" spans="2:16" ht="25.5">
      <c r="B26120" s="400"/>
      <c r="D26120" s="94" t="s">
        <v>19998</v>
      </c>
      <c r="E26120" s="14" t="s">
        <v>26669</v>
      </c>
      <c r="F26120" s="103" t="s">
        <v>26670</v>
      </c>
      <c r="G26120" s="21" t="s">
        <v>26669</v>
      </c>
      <c r="H26120" s="21" t="s">
        <v>26670</v>
      </c>
      <c r="L26120" s="18">
        <f t="shared" si="1234"/>
        <v>0</v>
      </c>
      <c r="M26120" s="14">
        <v>32</v>
      </c>
      <c r="O26120" s="18">
        <f t="shared" si="1232"/>
        <v>32</v>
      </c>
      <c r="P26120" s="16">
        <f t="shared" si="1233"/>
        <v>32</v>
      </c>
    </row>
    <row r="26121" spans="2:16" ht="25.5">
      <c r="B26121" s="400"/>
      <c r="D26121" s="94" t="s">
        <v>19998</v>
      </c>
      <c r="E26121" s="14" t="s">
        <v>26671</v>
      </c>
      <c r="F26121" s="103" t="s">
        <v>3202</v>
      </c>
      <c r="G26121" s="21" t="s">
        <v>26671</v>
      </c>
      <c r="H26121" s="21" t="s">
        <v>3202</v>
      </c>
      <c r="L26121" s="18">
        <f t="shared" si="1234"/>
        <v>0</v>
      </c>
      <c r="M26121" s="14">
        <v>46</v>
      </c>
      <c r="O26121" s="18">
        <f t="shared" si="1232"/>
        <v>46</v>
      </c>
      <c r="P26121" s="16">
        <f t="shared" si="1233"/>
        <v>46</v>
      </c>
    </row>
    <row r="26122" spans="2:16">
      <c r="B26122" s="400"/>
      <c r="D26122" s="94" t="s">
        <v>19998</v>
      </c>
      <c r="E26122" s="14" t="s">
        <v>26672</v>
      </c>
      <c r="F26122" s="103" t="s">
        <v>26673</v>
      </c>
      <c r="G26122" s="21" t="s">
        <v>26672</v>
      </c>
      <c r="H26122" s="21" t="s">
        <v>26674</v>
      </c>
      <c r="L26122" s="18">
        <f t="shared" si="1234"/>
        <v>0</v>
      </c>
      <c r="M26122" s="14">
        <v>48</v>
      </c>
      <c r="O26122" s="18">
        <f t="shared" si="1232"/>
        <v>48</v>
      </c>
      <c r="P26122" s="16">
        <f t="shared" si="1233"/>
        <v>48</v>
      </c>
    </row>
    <row r="26123" spans="2:16" ht="25.5">
      <c r="B26123" s="400"/>
      <c r="D26123" s="94" t="s">
        <v>19998</v>
      </c>
      <c r="E26123" s="14" t="s">
        <v>26675</v>
      </c>
      <c r="F26123" s="103" t="s">
        <v>25945</v>
      </c>
      <c r="G26123" s="21" t="s">
        <v>26675</v>
      </c>
      <c r="H26123" s="21" t="s">
        <v>25945</v>
      </c>
      <c r="L26123" s="18">
        <f t="shared" si="1234"/>
        <v>0</v>
      </c>
      <c r="M26123" s="14">
        <v>22</v>
      </c>
      <c r="O26123" s="18">
        <f t="shared" ref="O26123:O26186" si="1235">+N26123+M26123</f>
        <v>22</v>
      </c>
      <c r="P26123" s="16">
        <f t="shared" ref="P26123:P26186" si="1236">+L26123+O26123</f>
        <v>22</v>
      </c>
    </row>
    <row r="26124" spans="2:16" ht="25.5">
      <c r="B26124" s="400"/>
      <c r="D26124" s="94" t="s">
        <v>19998</v>
      </c>
      <c r="E26124" s="14" t="s">
        <v>26676</v>
      </c>
      <c r="F26124" s="103" t="s">
        <v>26677</v>
      </c>
      <c r="G26124" s="21" t="s">
        <v>26676</v>
      </c>
      <c r="H26124" s="21" t="s">
        <v>26677</v>
      </c>
      <c r="L26124" s="18">
        <f t="shared" si="1234"/>
        <v>0</v>
      </c>
      <c r="M26124" s="14">
        <v>23</v>
      </c>
      <c r="O26124" s="18">
        <f t="shared" si="1235"/>
        <v>23</v>
      </c>
      <c r="P26124" s="16">
        <f t="shared" si="1236"/>
        <v>23</v>
      </c>
    </row>
    <row r="26125" spans="2:16" ht="25.5">
      <c r="B26125" s="400"/>
      <c r="D26125" s="94" t="s">
        <v>19998</v>
      </c>
      <c r="E26125" s="14" t="s">
        <v>26678</v>
      </c>
      <c r="F26125" s="103" t="s">
        <v>26679</v>
      </c>
      <c r="G26125" s="21" t="s">
        <v>26678</v>
      </c>
      <c r="H26125" s="21" t="s">
        <v>26679</v>
      </c>
      <c r="L26125" s="18">
        <f t="shared" si="1234"/>
        <v>0</v>
      </c>
      <c r="M26125" s="14">
        <v>14</v>
      </c>
      <c r="O26125" s="18">
        <f t="shared" si="1235"/>
        <v>14</v>
      </c>
      <c r="P26125" s="16">
        <f t="shared" si="1236"/>
        <v>14</v>
      </c>
    </row>
    <row r="26126" spans="2:16" ht="25.5">
      <c r="B26126" s="400"/>
      <c r="D26126" s="94" t="s">
        <v>19998</v>
      </c>
      <c r="E26126" s="14" t="s">
        <v>26680</v>
      </c>
      <c r="F26126" s="103" t="s">
        <v>26681</v>
      </c>
      <c r="G26126" s="21" t="s">
        <v>26680</v>
      </c>
      <c r="H26126" s="21" t="s">
        <v>26682</v>
      </c>
      <c r="L26126" s="18">
        <f t="shared" si="1234"/>
        <v>0</v>
      </c>
      <c r="M26126" s="14">
        <v>17</v>
      </c>
      <c r="O26126" s="18">
        <f t="shared" si="1235"/>
        <v>17</v>
      </c>
      <c r="P26126" s="16">
        <f t="shared" si="1236"/>
        <v>17</v>
      </c>
    </row>
    <row r="26127" spans="2:16" ht="25.5">
      <c r="B26127" s="400"/>
      <c r="D26127" s="94" t="s">
        <v>19998</v>
      </c>
      <c r="E26127" s="14" t="s">
        <v>26683</v>
      </c>
      <c r="F26127" s="103" t="s">
        <v>26684</v>
      </c>
      <c r="G26127" s="21" t="s">
        <v>26683</v>
      </c>
      <c r="H26127" s="21" t="s">
        <v>26685</v>
      </c>
      <c r="L26127" s="18">
        <f t="shared" ref="L26127:L26190" si="1237">+J26127+K26127</f>
        <v>0</v>
      </c>
      <c r="M26127" s="14">
        <v>30</v>
      </c>
      <c r="O26127" s="18">
        <f t="shared" si="1235"/>
        <v>30</v>
      </c>
      <c r="P26127" s="16">
        <f t="shared" si="1236"/>
        <v>30</v>
      </c>
    </row>
    <row r="26128" spans="2:16" ht="25.5">
      <c r="B26128" s="400"/>
      <c r="D26128" s="94" t="s">
        <v>19998</v>
      </c>
      <c r="E26128" s="14" t="s">
        <v>26686</v>
      </c>
      <c r="F26128" s="103" t="s">
        <v>26687</v>
      </c>
      <c r="G26128" s="21" t="s">
        <v>26686</v>
      </c>
      <c r="H26128" s="21" t="s">
        <v>26688</v>
      </c>
      <c r="L26128" s="18">
        <f t="shared" si="1237"/>
        <v>0</v>
      </c>
      <c r="M26128" s="14">
        <v>31</v>
      </c>
      <c r="O26128" s="18">
        <f t="shared" si="1235"/>
        <v>31</v>
      </c>
      <c r="P26128" s="16">
        <f t="shared" si="1236"/>
        <v>31</v>
      </c>
    </row>
    <row r="26129" spans="2:16" ht="25.5">
      <c r="B26129" s="400"/>
      <c r="D26129" s="94" t="s">
        <v>19998</v>
      </c>
      <c r="E26129" s="14" t="s">
        <v>26689</v>
      </c>
      <c r="F26129" s="103" t="s">
        <v>26690</v>
      </c>
      <c r="G26129" s="21" t="s">
        <v>26689</v>
      </c>
      <c r="H26129" s="21" t="s">
        <v>26691</v>
      </c>
      <c r="L26129" s="18">
        <f t="shared" si="1237"/>
        <v>0</v>
      </c>
      <c r="M26129" s="14">
        <v>15</v>
      </c>
      <c r="O26129" s="18">
        <f t="shared" si="1235"/>
        <v>15</v>
      </c>
      <c r="P26129" s="16">
        <f t="shared" si="1236"/>
        <v>15</v>
      </c>
    </row>
    <row r="26130" spans="2:16" ht="25.5">
      <c r="B26130" s="400"/>
      <c r="D26130" s="94" t="s">
        <v>19998</v>
      </c>
      <c r="E26130" s="14" t="s">
        <v>26692</v>
      </c>
      <c r="F26130" s="103" t="s">
        <v>18040</v>
      </c>
      <c r="G26130" s="21" t="s">
        <v>26692</v>
      </c>
      <c r="H26130" s="21" t="s">
        <v>18040</v>
      </c>
      <c r="L26130" s="18">
        <f t="shared" si="1237"/>
        <v>0</v>
      </c>
      <c r="M26130" s="14">
        <v>21</v>
      </c>
      <c r="O26130" s="18">
        <f t="shared" si="1235"/>
        <v>21</v>
      </c>
      <c r="P26130" s="16">
        <f t="shared" si="1236"/>
        <v>21</v>
      </c>
    </row>
    <row r="26131" spans="2:16" ht="25.5">
      <c r="B26131" s="400"/>
      <c r="D26131" s="94" t="s">
        <v>19998</v>
      </c>
      <c r="E26131" s="14" t="s">
        <v>26693</v>
      </c>
      <c r="F26131" s="103" t="s">
        <v>25266</v>
      </c>
      <c r="G26131" s="21" t="s">
        <v>26693</v>
      </c>
      <c r="H26131" s="21" t="s">
        <v>25266</v>
      </c>
      <c r="L26131" s="18">
        <f t="shared" si="1237"/>
        <v>0</v>
      </c>
      <c r="M26131" s="14">
        <v>22</v>
      </c>
      <c r="O26131" s="18">
        <f t="shared" si="1235"/>
        <v>22</v>
      </c>
      <c r="P26131" s="16">
        <f t="shared" si="1236"/>
        <v>22</v>
      </c>
    </row>
    <row r="26132" spans="2:16" ht="25.5">
      <c r="B26132" s="400"/>
      <c r="D26132" s="94" t="s">
        <v>19998</v>
      </c>
      <c r="E26132" s="14" t="s">
        <v>26694</v>
      </c>
      <c r="F26132" s="103" t="s">
        <v>26695</v>
      </c>
      <c r="G26132" s="21" t="s">
        <v>26694</v>
      </c>
      <c r="H26132" s="21" t="s">
        <v>26695</v>
      </c>
      <c r="L26132" s="18">
        <f t="shared" si="1237"/>
        <v>0</v>
      </c>
      <c r="M26132" s="14">
        <v>33</v>
      </c>
      <c r="O26132" s="18">
        <f t="shared" si="1235"/>
        <v>33</v>
      </c>
      <c r="P26132" s="16">
        <f t="shared" si="1236"/>
        <v>33</v>
      </c>
    </row>
    <row r="26133" spans="2:16">
      <c r="B26133" s="400"/>
      <c r="D26133" s="94" t="s">
        <v>19998</v>
      </c>
      <c r="E26133" s="14" t="s">
        <v>26696</v>
      </c>
      <c r="F26133" s="103" t="s">
        <v>26697</v>
      </c>
      <c r="G26133" s="21" t="s">
        <v>26696</v>
      </c>
      <c r="H26133" s="21" t="s">
        <v>26697</v>
      </c>
      <c r="L26133" s="18">
        <f t="shared" si="1237"/>
        <v>0</v>
      </c>
      <c r="M26133" s="14">
        <v>19</v>
      </c>
      <c r="O26133" s="18">
        <f t="shared" si="1235"/>
        <v>19</v>
      </c>
      <c r="P26133" s="16">
        <f t="shared" si="1236"/>
        <v>19</v>
      </c>
    </row>
    <row r="26134" spans="2:16" ht="25.5">
      <c r="B26134" s="400"/>
      <c r="D26134" s="94" t="s">
        <v>19998</v>
      </c>
      <c r="E26134" s="14" t="s">
        <v>26698</v>
      </c>
      <c r="F26134" s="103" t="s">
        <v>26699</v>
      </c>
      <c r="G26134" s="21" t="s">
        <v>26698</v>
      </c>
      <c r="H26134" s="21" t="s">
        <v>26700</v>
      </c>
      <c r="L26134" s="18">
        <f t="shared" si="1237"/>
        <v>0</v>
      </c>
      <c r="M26134" s="14">
        <v>23</v>
      </c>
      <c r="O26134" s="18">
        <f t="shared" si="1235"/>
        <v>23</v>
      </c>
      <c r="P26134" s="16">
        <f t="shared" si="1236"/>
        <v>23</v>
      </c>
    </row>
    <row r="26135" spans="2:16" ht="38.25">
      <c r="B26135" s="400"/>
      <c r="D26135" s="94" t="s">
        <v>19998</v>
      </c>
      <c r="E26135" s="14" t="s">
        <v>26701</v>
      </c>
      <c r="F26135" s="103" t="s">
        <v>26702</v>
      </c>
      <c r="G26135" s="21" t="s">
        <v>26701</v>
      </c>
      <c r="H26135" s="21" t="s">
        <v>26703</v>
      </c>
      <c r="L26135" s="18">
        <f t="shared" si="1237"/>
        <v>0</v>
      </c>
      <c r="M26135" s="14">
        <v>108</v>
      </c>
      <c r="O26135" s="18">
        <f t="shared" si="1235"/>
        <v>108</v>
      </c>
      <c r="P26135" s="16">
        <f t="shared" si="1236"/>
        <v>108</v>
      </c>
    </row>
    <row r="26136" spans="2:16" ht="25.5">
      <c r="B26136" s="400"/>
      <c r="D26136" s="94" t="s">
        <v>19998</v>
      </c>
      <c r="E26136" s="14" t="s">
        <v>26704</v>
      </c>
      <c r="F26136" s="103" t="s">
        <v>26705</v>
      </c>
      <c r="G26136" s="21" t="s">
        <v>26704</v>
      </c>
      <c r="H26136" s="21" t="s">
        <v>26706</v>
      </c>
      <c r="L26136" s="18">
        <f t="shared" si="1237"/>
        <v>0</v>
      </c>
      <c r="M26136" s="14">
        <v>52</v>
      </c>
      <c r="O26136" s="18">
        <f t="shared" si="1235"/>
        <v>52</v>
      </c>
      <c r="P26136" s="16">
        <f t="shared" si="1236"/>
        <v>52</v>
      </c>
    </row>
    <row r="26137" spans="2:16" ht="25.5">
      <c r="B26137" s="400"/>
      <c r="D26137" s="94" t="s">
        <v>19998</v>
      </c>
      <c r="E26137" s="14" t="s">
        <v>26707</v>
      </c>
      <c r="F26137" s="103" t="s">
        <v>26708</v>
      </c>
      <c r="G26137" s="21" t="s">
        <v>26707</v>
      </c>
      <c r="H26137" s="21" t="s">
        <v>26709</v>
      </c>
      <c r="L26137" s="18">
        <f t="shared" si="1237"/>
        <v>0</v>
      </c>
      <c r="M26137" s="14">
        <v>37</v>
      </c>
      <c r="O26137" s="18">
        <f t="shared" si="1235"/>
        <v>37</v>
      </c>
      <c r="P26137" s="16">
        <f t="shared" si="1236"/>
        <v>37</v>
      </c>
    </row>
    <row r="26138" spans="2:16" ht="25.5">
      <c r="B26138" s="400"/>
      <c r="D26138" s="94" t="s">
        <v>26710</v>
      </c>
      <c r="E26138" s="14" t="s">
        <v>26711</v>
      </c>
      <c r="F26138" s="103" t="s">
        <v>3813</v>
      </c>
      <c r="G26138" s="21" t="s">
        <v>26711</v>
      </c>
      <c r="H26138" s="21" t="s">
        <v>3813</v>
      </c>
      <c r="J26138" s="16">
        <v>16</v>
      </c>
      <c r="L26138" s="18">
        <f t="shared" si="1237"/>
        <v>16</v>
      </c>
      <c r="O26138" s="18">
        <f t="shared" si="1235"/>
        <v>0</v>
      </c>
      <c r="P26138" s="16">
        <f t="shared" si="1236"/>
        <v>16</v>
      </c>
    </row>
    <row r="26139" spans="2:16" ht="25.5">
      <c r="B26139" s="400"/>
      <c r="D26139" s="94" t="s">
        <v>26710</v>
      </c>
      <c r="E26139" s="14" t="s">
        <v>26712</v>
      </c>
      <c r="F26139" s="103" t="s">
        <v>26713</v>
      </c>
      <c r="G26139" s="21" t="s">
        <v>26712</v>
      </c>
      <c r="H26139" s="21" t="s">
        <v>26713</v>
      </c>
      <c r="J26139" s="16">
        <v>66</v>
      </c>
      <c r="L26139" s="18">
        <f t="shared" si="1237"/>
        <v>66</v>
      </c>
      <c r="O26139" s="18">
        <f t="shared" si="1235"/>
        <v>0</v>
      </c>
      <c r="P26139" s="16">
        <f t="shared" si="1236"/>
        <v>66</v>
      </c>
    </row>
    <row r="26140" spans="2:16" ht="25.5">
      <c r="B26140" s="400"/>
      <c r="D26140" s="94" t="s">
        <v>26710</v>
      </c>
      <c r="E26140" s="14" t="s">
        <v>26712</v>
      </c>
      <c r="F26140" s="103" t="s">
        <v>26713</v>
      </c>
      <c r="G26140" s="21" t="s">
        <v>26712</v>
      </c>
      <c r="H26140" s="21" t="s">
        <v>26713</v>
      </c>
      <c r="J26140" s="16">
        <v>22</v>
      </c>
      <c r="L26140" s="18">
        <f t="shared" si="1237"/>
        <v>22</v>
      </c>
      <c r="O26140" s="18">
        <f t="shared" si="1235"/>
        <v>0</v>
      </c>
      <c r="P26140" s="16">
        <f t="shared" si="1236"/>
        <v>22</v>
      </c>
    </row>
    <row r="26141" spans="2:16" ht="25.5">
      <c r="B26141" s="400"/>
      <c r="D26141" s="94" t="s">
        <v>26710</v>
      </c>
      <c r="E26141" s="14" t="s">
        <v>26714</v>
      </c>
      <c r="F26141" s="103" t="s">
        <v>26715</v>
      </c>
      <c r="G26141" s="21" t="s">
        <v>26714</v>
      </c>
      <c r="H26141" s="21" t="s">
        <v>26715</v>
      </c>
      <c r="J26141" s="16">
        <v>113</v>
      </c>
      <c r="L26141" s="18">
        <f t="shared" si="1237"/>
        <v>113</v>
      </c>
      <c r="O26141" s="18">
        <f t="shared" si="1235"/>
        <v>0</v>
      </c>
      <c r="P26141" s="16">
        <f t="shared" si="1236"/>
        <v>113</v>
      </c>
    </row>
    <row r="26142" spans="2:16" ht="25.5">
      <c r="B26142" s="400"/>
      <c r="D26142" s="94" t="s">
        <v>26710</v>
      </c>
      <c r="E26142" s="14" t="s">
        <v>26714</v>
      </c>
      <c r="F26142" s="103" t="s">
        <v>26715</v>
      </c>
      <c r="G26142" s="21" t="s">
        <v>26714</v>
      </c>
      <c r="H26142" s="21" t="s">
        <v>26715</v>
      </c>
      <c r="J26142" s="16">
        <v>65</v>
      </c>
      <c r="L26142" s="18">
        <f t="shared" si="1237"/>
        <v>65</v>
      </c>
      <c r="O26142" s="18">
        <f t="shared" si="1235"/>
        <v>0</v>
      </c>
      <c r="P26142" s="16">
        <f t="shared" si="1236"/>
        <v>65</v>
      </c>
    </row>
    <row r="26143" spans="2:16" ht="25.5">
      <c r="B26143" s="400"/>
      <c r="D26143" s="94" t="s">
        <v>26710</v>
      </c>
      <c r="E26143" s="14" t="s">
        <v>26716</v>
      </c>
      <c r="F26143" s="103" t="s">
        <v>26717</v>
      </c>
      <c r="G26143" s="21" t="s">
        <v>26716</v>
      </c>
      <c r="H26143" s="21" t="s">
        <v>26717</v>
      </c>
      <c r="J26143" s="16">
        <v>46</v>
      </c>
      <c r="L26143" s="18">
        <f t="shared" si="1237"/>
        <v>46</v>
      </c>
      <c r="O26143" s="18">
        <f t="shared" si="1235"/>
        <v>0</v>
      </c>
      <c r="P26143" s="16">
        <f t="shared" si="1236"/>
        <v>46</v>
      </c>
    </row>
    <row r="26144" spans="2:16" ht="25.5">
      <c r="B26144" s="400"/>
      <c r="D26144" s="94" t="s">
        <v>26710</v>
      </c>
      <c r="E26144" s="14" t="s">
        <v>26716</v>
      </c>
      <c r="F26144" s="103" t="s">
        <v>26717</v>
      </c>
      <c r="G26144" s="21" t="s">
        <v>26716</v>
      </c>
      <c r="H26144" s="21" t="s">
        <v>26717</v>
      </c>
      <c r="J26144" s="16">
        <v>23</v>
      </c>
      <c r="L26144" s="18">
        <f t="shared" si="1237"/>
        <v>23</v>
      </c>
      <c r="O26144" s="18">
        <f t="shared" si="1235"/>
        <v>0</v>
      </c>
      <c r="P26144" s="16">
        <f t="shared" si="1236"/>
        <v>23</v>
      </c>
    </row>
    <row r="26145" spans="2:16" ht="25.5">
      <c r="B26145" s="400"/>
      <c r="D26145" s="94" t="s">
        <v>26710</v>
      </c>
      <c r="E26145" s="14" t="s">
        <v>26718</v>
      </c>
      <c r="F26145" s="103" t="s">
        <v>26719</v>
      </c>
      <c r="G26145" s="21" t="s">
        <v>26718</v>
      </c>
      <c r="H26145" s="21" t="s">
        <v>26719</v>
      </c>
      <c r="J26145" s="16">
        <v>39</v>
      </c>
      <c r="L26145" s="18">
        <f t="shared" si="1237"/>
        <v>39</v>
      </c>
      <c r="O26145" s="18">
        <f t="shared" si="1235"/>
        <v>0</v>
      </c>
      <c r="P26145" s="16">
        <f t="shared" si="1236"/>
        <v>39</v>
      </c>
    </row>
    <row r="26146" spans="2:16" ht="25.5">
      <c r="B26146" s="400"/>
      <c r="D26146" s="94" t="s">
        <v>26710</v>
      </c>
      <c r="E26146" s="14" t="s">
        <v>26718</v>
      </c>
      <c r="F26146" s="103" t="s">
        <v>26719</v>
      </c>
      <c r="G26146" s="21" t="s">
        <v>26718</v>
      </c>
      <c r="H26146" s="21" t="s">
        <v>26719</v>
      </c>
      <c r="J26146" s="16">
        <v>22</v>
      </c>
      <c r="L26146" s="18">
        <f t="shared" si="1237"/>
        <v>22</v>
      </c>
      <c r="O26146" s="18">
        <f t="shared" si="1235"/>
        <v>0</v>
      </c>
      <c r="P26146" s="16">
        <f t="shared" si="1236"/>
        <v>22</v>
      </c>
    </row>
    <row r="26147" spans="2:16">
      <c r="B26147" s="400"/>
      <c r="D26147" s="94" t="s">
        <v>26710</v>
      </c>
      <c r="E26147" s="14" t="s">
        <v>26720</v>
      </c>
      <c r="F26147" s="103" t="s">
        <v>26721</v>
      </c>
      <c r="G26147" s="21" t="s">
        <v>26720</v>
      </c>
      <c r="H26147" s="21" t="s">
        <v>26721</v>
      </c>
      <c r="J26147" s="16">
        <v>30</v>
      </c>
      <c r="L26147" s="18">
        <f t="shared" si="1237"/>
        <v>30</v>
      </c>
      <c r="O26147" s="18">
        <f t="shared" si="1235"/>
        <v>0</v>
      </c>
      <c r="P26147" s="16">
        <f t="shared" si="1236"/>
        <v>30</v>
      </c>
    </row>
    <row r="26148" spans="2:16">
      <c r="B26148" s="400"/>
      <c r="D26148" s="94" t="s">
        <v>26710</v>
      </c>
      <c r="E26148" s="14" t="s">
        <v>26720</v>
      </c>
      <c r="F26148" s="103" t="s">
        <v>26721</v>
      </c>
      <c r="G26148" s="21" t="s">
        <v>26720</v>
      </c>
      <c r="H26148" s="21" t="s">
        <v>26721</v>
      </c>
      <c r="J26148" s="16">
        <v>68</v>
      </c>
      <c r="L26148" s="18">
        <f t="shared" si="1237"/>
        <v>68</v>
      </c>
      <c r="O26148" s="18">
        <f t="shared" si="1235"/>
        <v>0</v>
      </c>
      <c r="P26148" s="16">
        <f t="shared" si="1236"/>
        <v>68</v>
      </c>
    </row>
    <row r="26149" spans="2:16" ht="25.5">
      <c r="B26149" s="400"/>
      <c r="D26149" s="94" t="s">
        <v>26710</v>
      </c>
      <c r="E26149" s="14" t="s">
        <v>26722</v>
      </c>
      <c r="F26149" s="103" t="s">
        <v>26723</v>
      </c>
      <c r="G26149" s="21" t="s">
        <v>26722</v>
      </c>
      <c r="H26149" s="21" t="s">
        <v>26723</v>
      </c>
      <c r="J26149" s="16">
        <v>36</v>
      </c>
      <c r="L26149" s="18">
        <f t="shared" si="1237"/>
        <v>36</v>
      </c>
      <c r="O26149" s="18">
        <f t="shared" si="1235"/>
        <v>0</v>
      </c>
      <c r="P26149" s="16">
        <f t="shared" si="1236"/>
        <v>36</v>
      </c>
    </row>
    <row r="26150" spans="2:16" ht="25.5">
      <c r="B26150" s="400"/>
      <c r="D26150" s="94" t="s">
        <v>26710</v>
      </c>
      <c r="E26150" s="14" t="s">
        <v>26724</v>
      </c>
      <c r="F26150" s="103" t="s">
        <v>26725</v>
      </c>
      <c r="G26150" s="21" t="s">
        <v>26724</v>
      </c>
      <c r="H26150" s="21" t="s">
        <v>26725</v>
      </c>
      <c r="J26150" s="16">
        <v>1</v>
      </c>
      <c r="L26150" s="18">
        <f t="shared" si="1237"/>
        <v>1</v>
      </c>
      <c r="O26150" s="18">
        <f t="shared" si="1235"/>
        <v>0</v>
      </c>
      <c r="P26150" s="16">
        <f t="shared" si="1236"/>
        <v>1</v>
      </c>
    </row>
    <row r="26151" spans="2:16" ht="25.5">
      <c r="B26151" s="400"/>
      <c r="D26151" s="94" t="s">
        <v>26710</v>
      </c>
      <c r="E26151" s="14" t="s">
        <v>26724</v>
      </c>
      <c r="F26151" s="103" t="s">
        <v>26725</v>
      </c>
      <c r="G26151" s="21" t="s">
        <v>26724</v>
      </c>
      <c r="H26151" s="21" t="s">
        <v>26725</v>
      </c>
      <c r="J26151" s="16">
        <v>32</v>
      </c>
      <c r="L26151" s="18">
        <f t="shared" si="1237"/>
        <v>32</v>
      </c>
      <c r="O26151" s="18">
        <f t="shared" si="1235"/>
        <v>0</v>
      </c>
      <c r="P26151" s="16">
        <f t="shared" si="1236"/>
        <v>32</v>
      </c>
    </row>
    <row r="26152" spans="2:16" ht="25.5">
      <c r="B26152" s="400"/>
      <c r="D26152" s="94" t="s">
        <v>26710</v>
      </c>
      <c r="E26152" s="14" t="s">
        <v>26726</v>
      </c>
      <c r="F26152" s="103" t="s">
        <v>26727</v>
      </c>
      <c r="G26152" s="21" t="s">
        <v>26726</v>
      </c>
      <c r="H26152" s="21" t="s">
        <v>26727</v>
      </c>
      <c r="J26152" s="16">
        <v>96</v>
      </c>
      <c r="L26152" s="18">
        <f t="shared" si="1237"/>
        <v>96</v>
      </c>
      <c r="O26152" s="18">
        <f t="shared" si="1235"/>
        <v>0</v>
      </c>
      <c r="P26152" s="16">
        <f t="shared" si="1236"/>
        <v>96</v>
      </c>
    </row>
    <row r="26153" spans="2:16" ht="25.5">
      <c r="B26153" s="400"/>
      <c r="D26153" s="94" t="s">
        <v>26710</v>
      </c>
      <c r="E26153" s="14" t="s">
        <v>26728</v>
      </c>
      <c r="F26153" s="103" t="s">
        <v>26729</v>
      </c>
      <c r="G26153" s="21" t="s">
        <v>26728</v>
      </c>
      <c r="H26153" s="21" t="s">
        <v>26730</v>
      </c>
      <c r="J26153" s="16">
        <v>36</v>
      </c>
      <c r="L26153" s="18">
        <f t="shared" si="1237"/>
        <v>36</v>
      </c>
      <c r="O26153" s="18">
        <f t="shared" si="1235"/>
        <v>0</v>
      </c>
      <c r="P26153" s="16">
        <f t="shared" si="1236"/>
        <v>36</v>
      </c>
    </row>
    <row r="26154" spans="2:16" ht="25.5">
      <c r="B26154" s="400"/>
      <c r="D26154" s="94" t="s">
        <v>26710</v>
      </c>
      <c r="E26154" s="14" t="s">
        <v>26731</v>
      </c>
      <c r="F26154" s="103" t="s">
        <v>25845</v>
      </c>
      <c r="G26154" s="21" t="s">
        <v>26731</v>
      </c>
      <c r="H26154" s="21" t="s">
        <v>25845</v>
      </c>
      <c r="J26154" s="16">
        <v>66</v>
      </c>
      <c r="L26154" s="18">
        <f t="shared" si="1237"/>
        <v>66</v>
      </c>
      <c r="O26154" s="18">
        <f t="shared" si="1235"/>
        <v>0</v>
      </c>
      <c r="P26154" s="16">
        <f t="shared" si="1236"/>
        <v>66</v>
      </c>
    </row>
    <row r="26155" spans="2:16" ht="25.5">
      <c r="B26155" s="400"/>
      <c r="D26155" s="94" t="s">
        <v>26710</v>
      </c>
      <c r="E26155" s="14" t="s">
        <v>26731</v>
      </c>
      <c r="F26155" s="103" t="s">
        <v>25845</v>
      </c>
      <c r="G26155" s="21" t="s">
        <v>26731</v>
      </c>
      <c r="H26155" s="21" t="s">
        <v>25845</v>
      </c>
      <c r="J26155" s="16">
        <v>37</v>
      </c>
      <c r="L26155" s="18">
        <f t="shared" si="1237"/>
        <v>37</v>
      </c>
      <c r="O26155" s="18">
        <f t="shared" si="1235"/>
        <v>0</v>
      </c>
      <c r="P26155" s="16">
        <f t="shared" si="1236"/>
        <v>37</v>
      </c>
    </row>
    <row r="26156" spans="2:16" ht="25.5">
      <c r="B26156" s="400"/>
      <c r="D26156" s="94" t="s">
        <v>26710</v>
      </c>
      <c r="E26156" s="14" t="s">
        <v>26732</v>
      </c>
      <c r="F26156" s="103" t="s">
        <v>26733</v>
      </c>
      <c r="G26156" s="21" t="s">
        <v>26734</v>
      </c>
      <c r="H26156" s="21" t="s">
        <v>1399</v>
      </c>
      <c r="J26156" s="16">
        <v>165</v>
      </c>
      <c r="L26156" s="18">
        <f t="shared" si="1237"/>
        <v>165</v>
      </c>
      <c r="O26156" s="18">
        <f t="shared" si="1235"/>
        <v>0</v>
      </c>
      <c r="P26156" s="16">
        <f t="shared" si="1236"/>
        <v>165</v>
      </c>
    </row>
    <row r="26157" spans="2:16" ht="25.5">
      <c r="B26157" s="400"/>
      <c r="D26157" s="94" t="s">
        <v>26710</v>
      </c>
      <c r="E26157" s="14" t="s">
        <v>26732</v>
      </c>
      <c r="F26157" s="103" t="s">
        <v>26733</v>
      </c>
      <c r="G26157" s="21" t="s">
        <v>26735</v>
      </c>
      <c r="H26157" s="21" t="s">
        <v>26736</v>
      </c>
      <c r="J26157" s="16">
        <v>104</v>
      </c>
      <c r="L26157" s="18">
        <f t="shared" si="1237"/>
        <v>104</v>
      </c>
      <c r="O26157" s="18">
        <f t="shared" si="1235"/>
        <v>0</v>
      </c>
      <c r="P26157" s="16">
        <f t="shared" si="1236"/>
        <v>104</v>
      </c>
    </row>
    <row r="26158" spans="2:16" ht="25.5">
      <c r="B26158" s="400"/>
      <c r="D26158" s="94" t="s">
        <v>26710</v>
      </c>
      <c r="E26158" s="14" t="s">
        <v>26732</v>
      </c>
      <c r="F26158" s="103" t="s">
        <v>26733</v>
      </c>
      <c r="G26158" s="21" t="s">
        <v>26737</v>
      </c>
      <c r="H26158" s="21" t="s">
        <v>26738</v>
      </c>
      <c r="J26158" s="16">
        <v>210</v>
      </c>
      <c r="L26158" s="18">
        <f t="shared" si="1237"/>
        <v>210</v>
      </c>
      <c r="O26158" s="18">
        <f t="shared" si="1235"/>
        <v>0</v>
      </c>
      <c r="P26158" s="16">
        <f t="shared" si="1236"/>
        <v>210</v>
      </c>
    </row>
    <row r="26159" spans="2:16" ht="25.5">
      <c r="B26159" s="400"/>
      <c r="D26159" s="94" t="s">
        <v>26710</v>
      </c>
      <c r="E26159" s="14" t="s">
        <v>26732</v>
      </c>
      <c r="F26159" s="103" t="s">
        <v>26733</v>
      </c>
      <c r="G26159" s="21" t="s">
        <v>26732</v>
      </c>
      <c r="H26159" s="21" t="s">
        <v>26733</v>
      </c>
      <c r="J26159" s="16">
        <v>0</v>
      </c>
      <c r="L26159" s="18">
        <f t="shared" si="1237"/>
        <v>0</v>
      </c>
      <c r="O26159" s="18">
        <f t="shared" si="1235"/>
        <v>0</v>
      </c>
      <c r="P26159" s="16">
        <f t="shared" si="1236"/>
        <v>0</v>
      </c>
    </row>
    <row r="26160" spans="2:16" ht="25.5">
      <c r="B26160" s="400"/>
      <c r="D26160" s="94" t="s">
        <v>26710</v>
      </c>
      <c r="E26160" s="14" t="s">
        <v>26739</v>
      </c>
      <c r="F26160" s="103" t="s">
        <v>26740</v>
      </c>
      <c r="G26160" s="21" t="s">
        <v>26741</v>
      </c>
      <c r="H26160" s="21" t="s">
        <v>26742</v>
      </c>
      <c r="J26160" s="16">
        <v>302</v>
      </c>
      <c r="L26160" s="18">
        <f t="shared" si="1237"/>
        <v>302</v>
      </c>
      <c r="O26160" s="18">
        <f t="shared" si="1235"/>
        <v>0</v>
      </c>
      <c r="P26160" s="16">
        <f t="shared" si="1236"/>
        <v>302</v>
      </c>
    </row>
    <row r="26161" spans="2:16" ht="38.25">
      <c r="B26161" s="400"/>
      <c r="D26161" s="94" t="s">
        <v>26710</v>
      </c>
      <c r="E26161" s="14" t="s">
        <v>26739</v>
      </c>
      <c r="F26161" s="103" t="s">
        <v>26740</v>
      </c>
      <c r="G26161" s="21" t="s">
        <v>26739</v>
      </c>
      <c r="H26161" s="21" t="s">
        <v>26740</v>
      </c>
      <c r="J26161" s="16">
        <v>64</v>
      </c>
      <c r="L26161" s="18">
        <f t="shared" si="1237"/>
        <v>64</v>
      </c>
      <c r="O26161" s="18">
        <f t="shared" si="1235"/>
        <v>0</v>
      </c>
      <c r="P26161" s="16">
        <f t="shared" si="1236"/>
        <v>64</v>
      </c>
    </row>
    <row r="26162" spans="2:16" ht="25.5">
      <c r="B26162" s="400"/>
      <c r="D26162" s="94" t="s">
        <v>26710</v>
      </c>
      <c r="E26162" s="14" t="s">
        <v>26743</v>
      </c>
      <c r="F26162" s="103" t="s">
        <v>26744</v>
      </c>
      <c r="G26162" s="21" t="s">
        <v>26743</v>
      </c>
      <c r="H26162" s="21" t="s">
        <v>26744</v>
      </c>
      <c r="J26162" s="16">
        <v>17</v>
      </c>
      <c r="L26162" s="18">
        <f t="shared" si="1237"/>
        <v>17</v>
      </c>
      <c r="O26162" s="18">
        <f t="shared" si="1235"/>
        <v>0</v>
      </c>
      <c r="P26162" s="16">
        <f t="shared" si="1236"/>
        <v>17</v>
      </c>
    </row>
    <row r="26163" spans="2:16" ht="25.5">
      <c r="B26163" s="400"/>
      <c r="D26163" s="94" t="s">
        <v>26710</v>
      </c>
      <c r="E26163" s="14" t="s">
        <v>26743</v>
      </c>
      <c r="F26163" s="103" t="s">
        <v>26744</v>
      </c>
      <c r="G26163" s="21" t="s">
        <v>26743</v>
      </c>
      <c r="H26163" s="21" t="s">
        <v>26744</v>
      </c>
      <c r="J26163" s="16">
        <v>72</v>
      </c>
      <c r="L26163" s="18">
        <f t="shared" si="1237"/>
        <v>72</v>
      </c>
      <c r="O26163" s="18">
        <f t="shared" si="1235"/>
        <v>0</v>
      </c>
      <c r="P26163" s="16">
        <f t="shared" si="1236"/>
        <v>72</v>
      </c>
    </row>
    <row r="26164" spans="2:16" ht="25.5">
      <c r="B26164" s="400"/>
      <c r="D26164" s="94" t="s">
        <v>26710</v>
      </c>
      <c r="E26164" s="14" t="s">
        <v>26745</v>
      </c>
      <c r="F26164" s="103" t="s">
        <v>26746</v>
      </c>
      <c r="G26164" s="21" t="s">
        <v>26745</v>
      </c>
      <c r="H26164" s="21" t="s">
        <v>26746</v>
      </c>
      <c r="J26164" s="16">
        <v>12</v>
      </c>
      <c r="L26164" s="18">
        <f t="shared" si="1237"/>
        <v>12</v>
      </c>
      <c r="O26164" s="18">
        <f t="shared" si="1235"/>
        <v>0</v>
      </c>
      <c r="P26164" s="16">
        <f t="shared" si="1236"/>
        <v>12</v>
      </c>
    </row>
    <row r="26165" spans="2:16" ht="25.5">
      <c r="B26165" s="400"/>
      <c r="D26165" s="94" t="s">
        <v>26710</v>
      </c>
      <c r="E26165" s="14" t="s">
        <v>26747</v>
      </c>
      <c r="F26165" s="103" t="s">
        <v>26748</v>
      </c>
      <c r="G26165" s="21" t="s">
        <v>26747</v>
      </c>
      <c r="H26165" s="21" t="s">
        <v>26748</v>
      </c>
      <c r="J26165" s="16">
        <v>87</v>
      </c>
      <c r="L26165" s="18">
        <f t="shared" si="1237"/>
        <v>87</v>
      </c>
      <c r="O26165" s="18">
        <f t="shared" si="1235"/>
        <v>0</v>
      </c>
      <c r="P26165" s="16">
        <f t="shared" si="1236"/>
        <v>87</v>
      </c>
    </row>
    <row r="26166" spans="2:16" ht="25.5">
      <c r="B26166" s="400"/>
      <c r="D26166" s="94" t="s">
        <v>26710</v>
      </c>
      <c r="E26166" s="14" t="s">
        <v>26749</v>
      </c>
      <c r="F26166" s="103" t="s">
        <v>26750</v>
      </c>
      <c r="G26166" s="21" t="s">
        <v>26749</v>
      </c>
      <c r="H26166" s="21" t="s">
        <v>26750</v>
      </c>
      <c r="J26166" s="16">
        <v>13</v>
      </c>
      <c r="L26166" s="18">
        <f t="shared" si="1237"/>
        <v>13</v>
      </c>
      <c r="O26166" s="18">
        <f t="shared" si="1235"/>
        <v>0</v>
      </c>
      <c r="P26166" s="16">
        <f t="shared" si="1236"/>
        <v>13</v>
      </c>
    </row>
    <row r="26167" spans="2:16" ht="25.5">
      <c r="B26167" s="400"/>
      <c r="D26167" s="94" t="s">
        <v>26710</v>
      </c>
      <c r="E26167" s="14" t="s">
        <v>26751</v>
      </c>
      <c r="F26167" s="103" t="s">
        <v>25558</v>
      </c>
      <c r="G26167" s="21" t="s">
        <v>26751</v>
      </c>
      <c r="H26167" s="21" t="s">
        <v>25558</v>
      </c>
      <c r="J26167" s="16">
        <v>81</v>
      </c>
      <c r="L26167" s="18">
        <f t="shared" si="1237"/>
        <v>81</v>
      </c>
      <c r="O26167" s="18">
        <f t="shared" si="1235"/>
        <v>0</v>
      </c>
      <c r="P26167" s="16">
        <f t="shared" si="1236"/>
        <v>81</v>
      </c>
    </row>
    <row r="26168" spans="2:16" ht="25.5">
      <c r="B26168" s="400"/>
      <c r="D26168" s="94" t="s">
        <v>26710</v>
      </c>
      <c r="E26168" s="14" t="s">
        <v>26751</v>
      </c>
      <c r="F26168" s="103" t="s">
        <v>25558</v>
      </c>
      <c r="G26168" s="21" t="s">
        <v>26751</v>
      </c>
      <c r="H26168" s="21" t="s">
        <v>25558</v>
      </c>
      <c r="J26168" s="16">
        <v>29</v>
      </c>
      <c r="L26168" s="18">
        <f t="shared" si="1237"/>
        <v>29</v>
      </c>
      <c r="O26168" s="18">
        <f t="shared" si="1235"/>
        <v>0</v>
      </c>
      <c r="P26168" s="16">
        <f t="shared" si="1236"/>
        <v>29</v>
      </c>
    </row>
    <row r="26169" spans="2:16" ht="25.5">
      <c r="B26169" s="400"/>
      <c r="D26169" s="94" t="s">
        <v>26710</v>
      </c>
      <c r="E26169" s="14" t="s">
        <v>26752</v>
      </c>
      <c r="F26169" s="103" t="s">
        <v>26753</v>
      </c>
      <c r="G26169" s="21" t="s">
        <v>26752</v>
      </c>
      <c r="H26169" s="21" t="s">
        <v>26753</v>
      </c>
      <c r="J26169" s="16">
        <v>21</v>
      </c>
      <c r="L26169" s="18">
        <f t="shared" si="1237"/>
        <v>21</v>
      </c>
      <c r="O26169" s="18">
        <f t="shared" si="1235"/>
        <v>0</v>
      </c>
      <c r="P26169" s="16">
        <f t="shared" si="1236"/>
        <v>21</v>
      </c>
    </row>
    <row r="26170" spans="2:16" ht="25.5">
      <c r="B26170" s="400"/>
      <c r="D26170" s="94" t="s">
        <v>26710</v>
      </c>
      <c r="E26170" s="14" t="s">
        <v>26754</v>
      </c>
      <c r="F26170" s="103" t="s">
        <v>26755</v>
      </c>
      <c r="G26170" s="21" t="s">
        <v>26754</v>
      </c>
      <c r="H26170" s="21" t="s">
        <v>26755</v>
      </c>
      <c r="J26170" s="16">
        <v>86</v>
      </c>
      <c r="L26170" s="18">
        <f t="shared" si="1237"/>
        <v>86</v>
      </c>
      <c r="O26170" s="18">
        <f t="shared" si="1235"/>
        <v>0</v>
      </c>
      <c r="P26170" s="16">
        <f t="shared" si="1236"/>
        <v>86</v>
      </c>
    </row>
    <row r="26171" spans="2:16" ht="25.5">
      <c r="B26171" s="400"/>
      <c r="D26171" s="94" t="s">
        <v>26710</v>
      </c>
      <c r="E26171" s="14" t="s">
        <v>26754</v>
      </c>
      <c r="F26171" s="103" t="s">
        <v>26755</v>
      </c>
      <c r="G26171" s="21" t="s">
        <v>26754</v>
      </c>
      <c r="H26171" s="21" t="s">
        <v>26755</v>
      </c>
      <c r="J26171" s="16">
        <v>48</v>
      </c>
      <c r="L26171" s="18">
        <f t="shared" si="1237"/>
        <v>48</v>
      </c>
      <c r="O26171" s="18">
        <f t="shared" si="1235"/>
        <v>0</v>
      </c>
      <c r="P26171" s="16">
        <f t="shared" si="1236"/>
        <v>48</v>
      </c>
    </row>
    <row r="26172" spans="2:16">
      <c r="B26172" s="400"/>
      <c r="D26172" s="94" t="s">
        <v>26710</v>
      </c>
      <c r="E26172" s="14" t="s">
        <v>26756</v>
      </c>
      <c r="F26172" s="103" t="s">
        <v>26757</v>
      </c>
      <c r="G26172" s="21" t="s">
        <v>26756</v>
      </c>
      <c r="H26172" s="21" t="s">
        <v>26757</v>
      </c>
      <c r="J26172" s="16">
        <v>50</v>
      </c>
      <c r="L26172" s="18">
        <f t="shared" si="1237"/>
        <v>50</v>
      </c>
      <c r="O26172" s="18">
        <f t="shared" si="1235"/>
        <v>0</v>
      </c>
      <c r="P26172" s="16">
        <f t="shared" si="1236"/>
        <v>50</v>
      </c>
    </row>
    <row r="26173" spans="2:16">
      <c r="B26173" s="400"/>
      <c r="D26173" s="94" t="s">
        <v>26710</v>
      </c>
      <c r="E26173" s="14" t="s">
        <v>26756</v>
      </c>
      <c r="F26173" s="103" t="s">
        <v>26757</v>
      </c>
      <c r="G26173" s="21" t="s">
        <v>26756</v>
      </c>
      <c r="H26173" s="21" t="s">
        <v>26757</v>
      </c>
      <c r="J26173" s="16">
        <v>50</v>
      </c>
      <c r="L26173" s="18">
        <f t="shared" si="1237"/>
        <v>50</v>
      </c>
      <c r="O26173" s="18">
        <f t="shared" si="1235"/>
        <v>0</v>
      </c>
      <c r="P26173" s="16">
        <f t="shared" si="1236"/>
        <v>50</v>
      </c>
    </row>
    <row r="26174" spans="2:16" ht="25.5">
      <c r="B26174" s="400"/>
      <c r="D26174" s="94" t="s">
        <v>26710</v>
      </c>
      <c r="E26174" s="14" t="s">
        <v>26758</v>
      </c>
      <c r="F26174" s="103" t="s">
        <v>26759</v>
      </c>
      <c r="G26174" s="21" t="s">
        <v>26758</v>
      </c>
      <c r="H26174" s="21" t="s">
        <v>26759</v>
      </c>
      <c r="J26174" s="16">
        <v>61</v>
      </c>
      <c r="L26174" s="18">
        <f t="shared" si="1237"/>
        <v>61</v>
      </c>
      <c r="O26174" s="18">
        <f t="shared" si="1235"/>
        <v>0</v>
      </c>
      <c r="P26174" s="16">
        <f t="shared" si="1236"/>
        <v>61</v>
      </c>
    </row>
    <row r="26175" spans="2:16" ht="25.5">
      <c r="B26175" s="400"/>
      <c r="D26175" s="94" t="s">
        <v>26710</v>
      </c>
      <c r="E26175" s="14" t="s">
        <v>26758</v>
      </c>
      <c r="F26175" s="103" t="s">
        <v>26759</v>
      </c>
      <c r="G26175" s="21" t="s">
        <v>26758</v>
      </c>
      <c r="H26175" s="21" t="s">
        <v>26759</v>
      </c>
      <c r="J26175" s="16">
        <v>27</v>
      </c>
      <c r="L26175" s="18">
        <f t="shared" si="1237"/>
        <v>27</v>
      </c>
      <c r="O26175" s="18">
        <f t="shared" si="1235"/>
        <v>0</v>
      </c>
      <c r="P26175" s="16">
        <f t="shared" si="1236"/>
        <v>27</v>
      </c>
    </row>
    <row r="26176" spans="2:16" ht="25.5">
      <c r="B26176" s="400"/>
      <c r="D26176" s="94" t="s">
        <v>26710</v>
      </c>
      <c r="E26176" s="14" t="s">
        <v>26760</v>
      </c>
      <c r="F26176" s="103" t="s">
        <v>18444</v>
      </c>
      <c r="G26176" s="21" t="s">
        <v>26760</v>
      </c>
      <c r="H26176" s="21" t="s">
        <v>26761</v>
      </c>
      <c r="J26176" s="16">
        <v>10</v>
      </c>
      <c r="L26176" s="18">
        <f t="shared" si="1237"/>
        <v>10</v>
      </c>
      <c r="O26176" s="18">
        <f t="shared" si="1235"/>
        <v>0</v>
      </c>
      <c r="P26176" s="16">
        <f t="shared" si="1236"/>
        <v>10</v>
      </c>
    </row>
    <row r="26177" spans="2:16" ht="25.5">
      <c r="B26177" s="400"/>
      <c r="D26177" s="94" t="s">
        <v>26710</v>
      </c>
      <c r="E26177" s="14" t="s">
        <v>26760</v>
      </c>
      <c r="F26177" s="103" t="s">
        <v>18444</v>
      </c>
      <c r="G26177" s="21" t="s">
        <v>26760</v>
      </c>
      <c r="H26177" s="21" t="s">
        <v>26761</v>
      </c>
      <c r="J26177" s="16">
        <v>20</v>
      </c>
      <c r="L26177" s="18">
        <f t="shared" si="1237"/>
        <v>20</v>
      </c>
      <c r="O26177" s="18">
        <f t="shared" si="1235"/>
        <v>0</v>
      </c>
      <c r="P26177" s="16">
        <f t="shared" si="1236"/>
        <v>20</v>
      </c>
    </row>
    <row r="26178" spans="2:16" ht="25.5">
      <c r="B26178" s="400"/>
      <c r="D26178" s="94" t="s">
        <v>26710</v>
      </c>
      <c r="E26178" s="14" t="s">
        <v>26762</v>
      </c>
      <c r="F26178" s="103" t="s">
        <v>26763</v>
      </c>
      <c r="G26178" s="21" t="s">
        <v>26762</v>
      </c>
      <c r="H26178" s="21" t="s">
        <v>26764</v>
      </c>
      <c r="J26178" s="16">
        <v>18</v>
      </c>
      <c r="L26178" s="18">
        <f t="shared" si="1237"/>
        <v>18</v>
      </c>
      <c r="O26178" s="18">
        <f t="shared" si="1235"/>
        <v>0</v>
      </c>
      <c r="P26178" s="16">
        <f t="shared" si="1236"/>
        <v>18</v>
      </c>
    </row>
    <row r="26179" spans="2:16" ht="25.5">
      <c r="B26179" s="400"/>
      <c r="D26179" s="94" t="s">
        <v>26710</v>
      </c>
      <c r="E26179" s="14" t="s">
        <v>26765</v>
      </c>
      <c r="F26179" s="103" t="s">
        <v>26766</v>
      </c>
      <c r="G26179" s="21" t="s">
        <v>26765</v>
      </c>
      <c r="H26179" s="21" t="s">
        <v>26766</v>
      </c>
      <c r="J26179" s="16">
        <v>60</v>
      </c>
      <c r="L26179" s="18">
        <f t="shared" si="1237"/>
        <v>60</v>
      </c>
      <c r="O26179" s="18">
        <f t="shared" si="1235"/>
        <v>0</v>
      </c>
      <c r="P26179" s="16">
        <f t="shared" si="1236"/>
        <v>60</v>
      </c>
    </row>
    <row r="26180" spans="2:16" ht="25.5">
      <c r="B26180" s="400"/>
      <c r="D26180" s="94" t="s">
        <v>26710</v>
      </c>
      <c r="E26180" s="14" t="s">
        <v>26767</v>
      </c>
      <c r="F26180" s="103" t="s">
        <v>26768</v>
      </c>
      <c r="G26180" s="21" t="s">
        <v>26767</v>
      </c>
      <c r="H26180" s="21" t="s">
        <v>26769</v>
      </c>
      <c r="J26180" s="16">
        <v>28</v>
      </c>
      <c r="L26180" s="18">
        <f t="shared" si="1237"/>
        <v>28</v>
      </c>
      <c r="O26180" s="18">
        <f t="shared" si="1235"/>
        <v>0</v>
      </c>
      <c r="P26180" s="16">
        <f t="shared" si="1236"/>
        <v>28</v>
      </c>
    </row>
    <row r="26181" spans="2:16" ht="25.5">
      <c r="B26181" s="400"/>
      <c r="D26181" s="94" t="s">
        <v>26710</v>
      </c>
      <c r="E26181" s="14" t="s">
        <v>26770</v>
      </c>
      <c r="F26181" s="103" t="s">
        <v>25943</v>
      </c>
      <c r="G26181" s="21" t="s">
        <v>26770</v>
      </c>
      <c r="H26181" s="21" t="s">
        <v>26771</v>
      </c>
      <c r="J26181" s="16">
        <v>83</v>
      </c>
      <c r="L26181" s="18">
        <f t="shared" si="1237"/>
        <v>83</v>
      </c>
      <c r="O26181" s="18">
        <f t="shared" si="1235"/>
        <v>0</v>
      </c>
      <c r="P26181" s="16">
        <f t="shared" si="1236"/>
        <v>83</v>
      </c>
    </row>
    <row r="26182" spans="2:16" ht="25.5">
      <c r="B26182" s="400"/>
      <c r="D26182" s="94" t="s">
        <v>26710</v>
      </c>
      <c r="E26182" s="14" t="s">
        <v>26772</v>
      </c>
      <c r="F26182" s="103" t="s">
        <v>26773</v>
      </c>
      <c r="G26182" s="21" t="s">
        <v>26772</v>
      </c>
      <c r="H26182" s="21" t="s">
        <v>26773</v>
      </c>
      <c r="J26182" s="16">
        <v>71</v>
      </c>
      <c r="L26182" s="18">
        <f t="shared" si="1237"/>
        <v>71</v>
      </c>
      <c r="O26182" s="18">
        <f t="shared" si="1235"/>
        <v>0</v>
      </c>
      <c r="P26182" s="16">
        <f t="shared" si="1236"/>
        <v>71</v>
      </c>
    </row>
    <row r="26183" spans="2:16" ht="25.5">
      <c r="B26183" s="400"/>
      <c r="D26183" s="94" t="s">
        <v>26710</v>
      </c>
      <c r="E26183" s="14" t="s">
        <v>26774</v>
      </c>
      <c r="F26183" s="103" t="s">
        <v>26775</v>
      </c>
      <c r="G26183" s="21" t="s">
        <v>26774</v>
      </c>
      <c r="H26183" s="21" t="s">
        <v>3294</v>
      </c>
      <c r="J26183" s="16">
        <v>39</v>
      </c>
      <c r="L26183" s="18">
        <f t="shared" si="1237"/>
        <v>39</v>
      </c>
      <c r="O26183" s="18">
        <f t="shared" si="1235"/>
        <v>0</v>
      </c>
      <c r="P26183" s="16">
        <f t="shared" si="1236"/>
        <v>39</v>
      </c>
    </row>
    <row r="26184" spans="2:16" ht="25.5">
      <c r="B26184" s="400"/>
      <c r="D26184" s="94" t="s">
        <v>26710</v>
      </c>
      <c r="E26184" s="14" t="s">
        <v>26776</v>
      </c>
      <c r="F26184" s="103" t="s">
        <v>26777</v>
      </c>
      <c r="G26184" s="21" t="s">
        <v>26776</v>
      </c>
      <c r="H26184" s="21" t="s">
        <v>26777</v>
      </c>
      <c r="J26184" s="16">
        <v>31</v>
      </c>
      <c r="L26184" s="18">
        <f t="shared" si="1237"/>
        <v>31</v>
      </c>
      <c r="O26184" s="18">
        <f t="shared" si="1235"/>
        <v>0</v>
      </c>
      <c r="P26184" s="16">
        <f t="shared" si="1236"/>
        <v>31</v>
      </c>
    </row>
    <row r="26185" spans="2:16" ht="25.5">
      <c r="B26185" s="400"/>
      <c r="D26185" s="94" t="s">
        <v>26710</v>
      </c>
      <c r="E26185" s="14" t="s">
        <v>26776</v>
      </c>
      <c r="F26185" s="103" t="s">
        <v>26777</v>
      </c>
      <c r="G26185" s="21" t="s">
        <v>26776</v>
      </c>
      <c r="H26185" s="21" t="s">
        <v>26777</v>
      </c>
      <c r="J26185" s="16">
        <v>29</v>
      </c>
      <c r="L26185" s="18">
        <f t="shared" si="1237"/>
        <v>29</v>
      </c>
      <c r="O26185" s="18">
        <f t="shared" si="1235"/>
        <v>0</v>
      </c>
      <c r="P26185" s="16">
        <f t="shared" si="1236"/>
        <v>29</v>
      </c>
    </row>
    <row r="26186" spans="2:16" ht="25.5">
      <c r="B26186" s="400"/>
      <c r="D26186" s="94" t="s">
        <v>26710</v>
      </c>
      <c r="E26186" s="14" t="s">
        <v>26778</v>
      </c>
      <c r="F26186" s="103" t="s">
        <v>26779</v>
      </c>
      <c r="G26186" s="21" t="s">
        <v>26778</v>
      </c>
      <c r="H26186" s="21" t="s">
        <v>26779</v>
      </c>
      <c r="J26186" s="16">
        <v>54</v>
      </c>
      <c r="L26186" s="18">
        <f t="shared" si="1237"/>
        <v>54</v>
      </c>
      <c r="O26186" s="18">
        <f t="shared" si="1235"/>
        <v>0</v>
      </c>
      <c r="P26186" s="16">
        <f t="shared" si="1236"/>
        <v>54</v>
      </c>
    </row>
    <row r="26187" spans="2:16" ht="25.5">
      <c r="B26187" s="400"/>
      <c r="D26187" s="94" t="s">
        <v>26710</v>
      </c>
      <c r="E26187" s="14" t="s">
        <v>26778</v>
      </c>
      <c r="F26187" s="103" t="s">
        <v>26779</v>
      </c>
      <c r="G26187" s="21" t="s">
        <v>26778</v>
      </c>
      <c r="H26187" s="21" t="s">
        <v>26779</v>
      </c>
      <c r="J26187" s="16">
        <v>26</v>
      </c>
      <c r="L26187" s="18">
        <f t="shared" si="1237"/>
        <v>26</v>
      </c>
      <c r="O26187" s="18">
        <f t="shared" ref="O26187:O26250" si="1238">+N26187+M26187</f>
        <v>0</v>
      </c>
      <c r="P26187" s="16">
        <f t="shared" ref="P26187:P26250" si="1239">+L26187+O26187</f>
        <v>26</v>
      </c>
    </row>
    <row r="26188" spans="2:16" ht="25.5">
      <c r="B26188" s="400"/>
      <c r="D26188" s="94" t="s">
        <v>26710</v>
      </c>
      <c r="E26188" s="14" t="s">
        <v>26780</v>
      </c>
      <c r="F26188" s="103" t="s">
        <v>26781</v>
      </c>
      <c r="G26188" s="21" t="s">
        <v>26780</v>
      </c>
      <c r="H26188" s="21" t="s">
        <v>26781</v>
      </c>
      <c r="J26188" s="16">
        <v>29</v>
      </c>
      <c r="L26188" s="18">
        <f t="shared" si="1237"/>
        <v>29</v>
      </c>
      <c r="O26188" s="18">
        <f t="shared" si="1238"/>
        <v>0</v>
      </c>
      <c r="P26188" s="16">
        <f t="shared" si="1239"/>
        <v>29</v>
      </c>
    </row>
    <row r="26189" spans="2:16" ht="25.5">
      <c r="B26189" s="400"/>
      <c r="D26189" s="94" t="s">
        <v>26710</v>
      </c>
      <c r="E26189" s="14" t="s">
        <v>26782</v>
      </c>
      <c r="F26189" s="103" t="s">
        <v>26783</v>
      </c>
      <c r="G26189" s="21" t="s">
        <v>26782</v>
      </c>
      <c r="H26189" s="21" t="s">
        <v>26783</v>
      </c>
      <c r="J26189" s="16">
        <v>81</v>
      </c>
      <c r="L26189" s="18">
        <f t="shared" si="1237"/>
        <v>81</v>
      </c>
      <c r="O26189" s="18">
        <f t="shared" si="1238"/>
        <v>0</v>
      </c>
      <c r="P26189" s="16">
        <f t="shared" si="1239"/>
        <v>81</v>
      </c>
    </row>
    <row r="26190" spans="2:16" ht="25.5">
      <c r="B26190" s="400"/>
      <c r="D26190" s="94" t="s">
        <v>26710</v>
      </c>
      <c r="E26190" s="14" t="s">
        <v>26782</v>
      </c>
      <c r="F26190" s="103" t="s">
        <v>26783</v>
      </c>
      <c r="G26190" s="21" t="s">
        <v>26782</v>
      </c>
      <c r="H26190" s="21" t="s">
        <v>26783</v>
      </c>
      <c r="J26190" s="16">
        <v>28</v>
      </c>
      <c r="L26190" s="18">
        <f t="shared" si="1237"/>
        <v>28</v>
      </c>
      <c r="O26190" s="18">
        <f t="shared" si="1238"/>
        <v>0</v>
      </c>
      <c r="P26190" s="16">
        <f t="shared" si="1239"/>
        <v>28</v>
      </c>
    </row>
    <row r="26191" spans="2:16" ht="25.5">
      <c r="B26191" s="400"/>
      <c r="D26191" s="94" t="s">
        <v>26710</v>
      </c>
      <c r="E26191" s="14" t="s">
        <v>26784</v>
      </c>
      <c r="F26191" s="103" t="s">
        <v>26785</v>
      </c>
      <c r="G26191" s="21" t="s">
        <v>26784</v>
      </c>
      <c r="H26191" s="21" t="s">
        <v>26785</v>
      </c>
      <c r="J26191" s="16">
        <v>7</v>
      </c>
      <c r="L26191" s="18">
        <f t="shared" ref="L26191:L26254" si="1240">+J26191+K26191</f>
        <v>7</v>
      </c>
      <c r="O26191" s="18">
        <f t="shared" si="1238"/>
        <v>0</v>
      </c>
      <c r="P26191" s="16">
        <f t="shared" si="1239"/>
        <v>7</v>
      </c>
    </row>
    <row r="26192" spans="2:16" ht="25.5">
      <c r="B26192" s="400"/>
      <c r="D26192" s="94" t="s">
        <v>26710</v>
      </c>
      <c r="E26192" s="14" t="s">
        <v>26786</v>
      </c>
      <c r="F26192" s="103" t="s">
        <v>26787</v>
      </c>
      <c r="G26192" s="21" t="s">
        <v>26786</v>
      </c>
      <c r="H26192" s="21" t="s">
        <v>26788</v>
      </c>
      <c r="J26192" s="16">
        <v>110</v>
      </c>
      <c r="L26192" s="18">
        <f t="shared" si="1240"/>
        <v>110</v>
      </c>
      <c r="O26192" s="18">
        <f t="shared" si="1238"/>
        <v>0</v>
      </c>
      <c r="P26192" s="16">
        <f t="shared" si="1239"/>
        <v>110</v>
      </c>
    </row>
    <row r="26193" spans="2:16" ht="25.5">
      <c r="B26193" s="400"/>
      <c r="D26193" s="94" t="s">
        <v>26710</v>
      </c>
      <c r="E26193" s="14" t="s">
        <v>26786</v>
      </c>
      <c r="F26193" s="103" t="s">
        <v>26787</v>
      </c>
      <c r="G26193" s="21" t="s">
        <v>26786</v>
      </c>
      <c r="H26193" s="21" t="s">
        <v>26788</v>
      </c>
      <c r="J26193" s="16">
        <v>79</v>
      </c>
      <c r="L26193" s="18">
        <f t="shared" si="1240"/>
        <v>79</v>
      </c>
      <c r="O26193" s="18">
        <f t="shared" si="1238"/>
        <v>0</v>
      </c>
      <c r="P26193" s="16">
        <f t="shared" si="1239"/>
        <v>79</v>
      </c>
    </row>
    <row r="26194" spans="2:16" ht="25.5">
      <c r="B26194" s="400"/>
      <c r="D26194" s="94" t="s">
        <v>26710</v>
      </c>
      <c r="E26194" s="14" t="s">
        <v>26789</v>
      </c>
      <c r="F26194" s="103" t="s">
        <v>26790</v>
      </c>
      <c r="G26194" s="21" t="s">
        <v>26789</v>
      </c>
      <c r="H26194" s="21" t="s">
        <v>26791</v>
      </c>
      <c r="J26194" s="16">
        <v>76</v>
      </c>
      <c r="L26194" s="18">
        <f t="shared" si="1240"/>
        <v>76</v>
      </c>
      <c r="O26194" s="18">
        <f t="shared" si="1238"/>
        <v>0</v>
      </c>
      <c r="P26194" s="16">
        <f t="shared" si="1239"/>
        <v>76</v>
      </c>
    </row>
    <row r="26195" spans="2:16" ht="25.5">
      <c r="B26195" s="400"/>
      <c r="D26195" s="94" t="s">
        <v>26710</v>
      </c>
      <c r="E26195" s="14" t="s">
        <v>26789</v>
      </c>
      <c r="F26195" s="103" t="s">
        <v>26790</v>
      </c>
      <c r="G26195" s="21" t="s">
        <v>26789</v>
      </c>
      <c r="H26195" s="21" t="s">
        <v>26791</v>
      </c>
      <c r="J26195" s="16">
        <v>35</v>
      </c>
      <c r="L26195" s="18">
        <f t="shared" si="1240"/>
        <v>35</v>
      </c>
      <c r="O26195" s="18">
        <f t="shared" si="1238"/>
        <v>0</v>
      </c>
      <c r="P26195" s="16">
        <f t="shared" si="1239"/>
        <v>35</v>
      </c>
    </row>
    <row r="26196" spans="2:16" ht="25.5">
      <c r="B26196" s="400"/>
      <c r="D26196" s="94" t="s">
        <v>26710</v>
      </c>
      <c r="E26196" s="14" t="s">
        <v>26792</v>
      </c>
      <c r="F26196" s="103" t="s">
        <v>26793</v>
      </c>
      <c r="G26196" s="21" t="s">
        <v>26792</v>
      </c>
      <c r="H26196" s="21" t="s">
        <v>26793</v>
      </c>
      <c r="J26196" s="16">
        <v>55</v>
      </c>
      <c r="L26196" s="18">
        <f t="shared" si="1240"/>
        <v>55</v>
      </c>
      <c r="O26196" s="18">
        <f t="shared" si="1238"/>
        <v>0</v>
      </c>
      <c r="P26196" s="16">
        <f t="shared" si="1239"/>
        <v>55</v>
      </c>
    </row>
    <row r="26197" spans="2:16" ht="25.5">
      <c r="B26197" s="400"/>
      <c r="D26197" s="94" t="s">
        <v>26710</v>
      </c>
      <c r="E26197" s="14" t="s">
        <v>26792</v>
      </c>
      <c r="F26197" s="103" t="s">
        <v>26793</v>
      </c>
      <c r="G26197" s="21" t="s">
        <v>26792</v>
      </c>
      <c r="H26197" s="21" t="s">
        <v>26793</v>
      </c>
      <c r="J26197" s="16">
        <v>33</v>
      </c>
      <c r="L26197" s="18">
        <f t="shared" si="1240"/>
        <v>33</v>
      </c>
      <c r="O26197" s="18">
        <f t="shared" si="1238"/>
        <v>0</v>
      </c>
      <c r="P26197" s="16">
        <f t="shared" si="1239"/>
        <v>33</v>
      </c>
    </row>
    <row r="26198" spans="2:16" ht="25.5">
      <c r="B26198" s="400"/>
      <c r="D26198" s="94" t="s">
        <v>26710</v>
      </c>
      <c r="E26198" s="14" t="s">
        <v>26794</v>
      </c>
      <c r="F26198" s="103" t="s">
        <v>26795</v>
      </c>
      <c r="G26198" s="21" t="s">
        <v>26794</v>
      </c>
      <c r="H26198" s="21" t="s">
        <v>26795</v>
      </c>
      <c r="J26198" s="16">
        <v>20</v>
      </c>
      <c r="L26198" s="18">
        <f t="shared" si="1240"/>
        <v>20</v>
      </c>
      <c r="O26198" s="18">
        <f t="shared" si="1238"/>
        <v>0</v>
      </c>
      <c r="P26198" s="16">
        <f t="shared" si="1239"/>
        <v>20</v>
      </c>
    </row>
    <row r="26199" spans="2:16" ht="25.5">
      <c r="B26199" s="400"/>
      <c r="D26199" s="94" t="s">
        <v>26710</v>
      </c>
      <c r="E26199" s="14" t="s">
        <v>26794</v>
      </c>
      <c r="F26199" s="103" t="s">
        <v>26795</v>
      </c>
      <c r="G26199" s="21" t="s">
        <v>26794</v>
      </c>
      <c r="H26199" s="21" t="s">
        <v>26795</v>
      </c>
      <c r="J26199" s="16">
        <v>34</v>
      </c>
      <c r="L26199" s="18">
        <f t="shared" si="1240"/>
        <v>34</v>
      </c>
      <c r="O26199" s="18">
        <f t="shared" si="1238"/>
        <v>0</v>
      </c>
      <c r="P26199" s="16">
        <f t="shared" si="1239"/>
        <v>34</v>
      </c>
    </row>
    <row r="26200" spans="2:16" ht="25.5">
      <c r="B26200" s="400"/>
      <c r="D26200" s="94" t="s">
        <v>26710</v>
      </c>
      <c r="E26200" s="14" t="s">
        <v>26796</v>
      </c>
      <c r="F26200" s="103" t="s">
        <v>1357</v>
      </c>
      <c r="G26200" s="21" t="s">
        <v>26796</v>
      </c>
      <c r="H26200" s="21" t="s">
        <v>1357</v>
      </c>
      <c r="J26200" s="16">
        <v>58</v>
      </c>
      <c r="L26200" s="18">
        <f t="shared" si="1240"/>
        <v>58</v>
      </c>
      <c r="O26200" s="18">
        <f t="shared" si="1238"/>
        <v>0</v>
      </c>
      <c r="P26200" s="16">
        <f t="shared" si="1239"/>
        <v>58</v>
      </c>
    </row>
    <row r="26201" spans="2:16" ht="25.5">
      <c r="B26201" s="400"/>
      <c r="D26201" s="94" t="s">
        <v>26710</v>
      </c>
      <c r="E26201" s="14" t="s">
        <v>26796</v>
      </c>
      <c r="F26201" s="103" t="s">
        <v>1357</v>
      </c>
      <c r="G26201" s="21" t="s">
        <v>26796</v>
      </c>
      <c r="H26201" s="21" t="s">
        <v>1357</v>
      </c>
      <c r="J26201" s="16">
        <v>32</v>
      </c>
      <c r="L26201" s="18">
        <f t="shared" si="1240"/>
        <v>32</v>
      </c>
      <c r="O26201" s="18">
        <f t="shared" si="1238"/>
        <v>0</v>
      </c>
      <c r="P26201" s="16">
        <f t="shared" si="1239"/>
        <v>32</v>
      </c>
    </row>
    <row r="26202" spans="2:16" ht="25.5">
      <c r="B26202" s="400"/>
      <c r="D26202" s="94" t="s">
        <v>26710</v>
      </c>
      <c r="E26202" s="14" t="s">
        <v>26797</v>
      </c>
      <c r="F26202" s="103" t="s">
        <v>26188</v>
      </c>
      <c r="G26202" s="21" t="s">
        <v>26797</v>
      </c>
      <c r="H26202" s="21" t="s">
        <v>26188</v>
      </c>
      <c r="J26202" s="16">
        <v>26</v>
      </c>
      <c r="L26202" s="18">
        <f t="shared" si="1240"/>
        <v>26</v>
      </c>
      <c r="O26202" s="18">
        <f t="shared" si="1238"/>
        <v>0</v>
      </c>
      <c r="P26202" s="16">
        <f t="shared" si="1239"/>
        <v>26</v>
      </c>
    </row>
    <row r="26203" spans="2:16" ht="25.5">
      <c r="B26203" s="400"/>
      <c r="D26203" s="94" t="s">
        <v>26710</v>
      </c>
      <c r="E26203" s="14" t="s">
        <v>26798</v>
      </c>
      <c r="F26203" s="103" t="s">
        <v>26799</v>
      </c>
      <c r="G26203" s="21" t="s">
        <v>26798</v>
      </c>
      <c r="H26203" s="21" t="s">
        <v>26799</v>
      </c>
      <c r="J26203" s="16">
        <v>69</v>
      </c>
      <c r="L26203" s="18">
        <f t="shared" si="1240"/>
        <v>69</v>
      </c>
      <c r="O26203" s="18">
        <f t="shared" si="1238"/>
        <v>0</v>
      </c>
      <c r="P26203" s="16">
        <f t="shared" si="1239"/>
        <v>69</v>
      </c>
    </row>
    <row r="26204" spans="2:16" ht="25.5">
      <c r="B26204" s="400"/>
      <c r="D26204" s="94" t="s">
        <v>26710</v>
      </c>
      <c r="E26204" s="14" t="s">
        <v>26798</v>
      </c>
      <c r="F26204" s="103" t="s">
        <v>26799</v>
      </c>
      <c r="G26204" s="21" t="s">
        <v>26798</v>
      </c>
      <c r="H26204" s="21" t="s">
        <v>26799</v>
      </c>
      <c r="J26204" s="16">
        <v>37</v>
      </c>
      <c r="L26204" s="18">
        <f t="shared" si="1240"/>
        <v>37</v>
      </c>
      <c r="O26204" s="18">
        <f t="shared" si="1238"/>
        <v>0</v>
      </c>
      <c r="P26204" s="16">
        <f t="shared" si="1239"/>
        <v>37</v>
      </c>
    </row>
    <row r="26205" spans="2:16" ht="25.5">
      <c r="B26205" s="400"/>
      <c r="D26205" s="94" t="s">
        <v>26710</v>
      </c>
      <c r="E26205" s="14" t="s">
        <v>26800</v>
      </c>
      <c r="F26205" s="103" t="s">
        <v>26801</v>
      </c>
      <c r="G26205" s="21" t="s">
        <v>26800</v>
      </c>
      <c r="H26205" s="21" t="s">
        <v>26801</v>
      </c>
      <c r="J26205" s="16">
        <v>66</v>
      </c>
      <c r="L26205" s="18">
        <f t="shared" si="1240"/>
        <v>66</v>
      </c>
      <c r="O26205" s="18">
        <f t="shared" si="1238"/>
        <v>0</v>
      </c>
      <c r="P26205" s="16">
        <f t="shared" si="1239"/>
        <v>66</v>
      </c>
    </row>
    <row r="26206" spans="2:16" ht="25.5">
      <c r="B26206" s="400"/>
      <c r="D26206" s="94" t="s">
        <v>26710</v>
      </c>
      <c r="E26206" s="14" t="s">
        <v>26800</v>
      </c>
      <c r="F26206" s="103" t="s">
        <v>26801</v>
      </c>
      <c r="G26206" s="21" t="s">
        <v>26800</v>
      </c>
      <c r="H26206" s="21" t="s">
        <v>26801</v>
      </c>
      <c r="J26206" s="16">
        <v>21</v>
      </c>
      <c r="L26206" s="18">
        <f t="shared" si="1240"/>
        <v>21</v>
      </c>
      <c r="O26206" s="18">
        <f t="shared" si="1238"/>
        <v>0</v>
      </c>
      <c r="P26206" s="16">
        <f t="shared" si="1239"/>
        <v>21</v>
      </c>
    </row>
    <row r="26207" spans="2:16" ht="25.5">
      <c r="B26207" s="400"/>
      <c r="D26207" s="94" t="s">
        <v>26710</v>
      </c>
      <c r="E26207" s="14" t="s">
        <v>26802</v>
      </c>
      <c r="F26207" s="103" t="s">
        <v>26803</v>
      </c>
      <c r="G26207" s="21" t="s">
        <v>26802</v>
      </c>
      <c r="H26207" s="21" t="s">
        <v>26804</v>
      </c>
      <c r="J26207" s="16">
        <v>23</v>
      </c>
      <c r="L26207" s="18">
        <f t="shared" si="1240"/>
        <v>23</v>
      </c>
      <c r="O26207" s="18">
        <f t="shared" si="1238"/>
        <v>0</v>
      </c>
      <c r="P26207" s="16">
        <f t="shared" si="1239"/>
        <v>23</v>
      </c>
    </row>
    <row r="26208" spans="2:16" ht="25.5">
      <c r="B26208" s="400"/>
      <c r="D26208" s="94" t="s">
        <v>26710</v>
      </c>
      <c r="E26208" s="14" t="s">
        <v>26802</v>
      </c>
      <c r="F26208" s="103" t="s">
        <v>26803</v>
      </c>
      <c r="G26208" s="21" t="s">
        <v>26802</v>
      </c>
      <c r="H26208" s="21" t="s">
        <v>26804</v>
      </c>
      <c r="J26208" s="16">
        <v>24</v>
      </c>
      <c r="L26208" s="18">
        <f t="shared" si="1240"/>
        <v>24</v>
      </c>
      <c r="O26208" s="18">
        <f t="shared" si="1238"/>
        <v>0</v>
      </c>
      <c r="P26208" s="16">
        <f t="shared" si="1239"/>
        <v>24</v>
      </c>
    </row>
    <row r="26209" spans="2:16" ht="25.5">
      <c r="B26209" s="400"/>
      <c r="D26209" s="94" t="s">
        <v>26710</v>
      </c>
      <c r="E26209" s="14" t="s">
        <v>26805</v>
      </c>
      <c r="F26209" s="103" t="s">
        <v>26806</v>
      </c>
      <c r="G26209" s="21" t="s">
        <v>26805</v>
      </c>
      <c r="H26209" s="21" t="s">
        <v>26806</v>
      </c>
      <c r="J26209" s="16">
        <v>93</v>
      </c>
      <c r="L26209" s="18">
        <f t="shared" si="1240"/>
        <v>93</v>
      </c>
      <c r="O26209" s="18">
        <f t="shared" si="1238"/>
        <v>0</v>
      </c>
      <c r="P26209" s="16">
        <f t="shared" si="1239"/>
        <v>93</v>
      </c>
    </row>
    <row r="26210" spans="2:16" ht="25.5">
      <c r="B26210" s="400"/>
      <c r="D26210" s="94" t="s">
        <v>26710</v>
      </c>
      <c r="E26210" s="14" t="s">
        <v>26805</v>
      </c>
      <c r="F26210" s="103" t="s">
        <v>26806</v>
      </c>
      <c r="G26210" s="21" t="s">
        <v>26805</v>
      </c>
      <c r="H26210" s="21" t="s">
        <v>26806</v>
      </c>
      <c r="J26210" s="16">
        <v>26</v>
      </c>
      <c r="L26210" s="18">
        <f t="shared" si="1240"/>
        <v>26</v>
      </c>
      <c r="O26210" s="18">
        <f t="shared" si="1238"/>
        <v>0</v>
      </c>
      <c r="P26210" s="16">
        <f t="shared" si="1239"/>
        <v>26</v>
      </c>
    </row>
    <row r="26211" spans="2:16" ht="25.5">
      <c r="B26211" s="400"/>
      <c r="D26211" s="94" t="s">
        <v>26710</v>
      </c>
      <c r="E26211" s="14" t="s">
        <v>26807</v>
      </c>
      <c r="F26211" s="103" t="s">
        <v>26808</v>
      </c>
      <c r="G26211" s="21" t="s">
        <v>26807</v>
      </c>
      <c r="H26211" s="21" t="s">
        <v>26808</v>
      </c>
      <c r="J26211" s="16">
        <v>51</v>
      </c>
      <c r="L26211" s="18">
        <f t="shared" si="1240"/>
        <v>51</v>
      </c>
      <c r="O26211" s="18">
        <f t="shared" si="1238"/>
        <v>0</v>
      </c>
      <c r="P26211" s="16">
        <f t="shared" si="1239"/>
        <v>51</v>
      </c>
    </row>
    <row r="26212" spans="2:16" ht="25.5">
      <c r="B26212" s="400"/>
      <c r="D26212" s="94" t="s">
        <v>26710</v>
      </c>
      <c r="E26212" s="14" t="s">
        <v>26809</v>
      </c>
      <c r="F26212" s="103" t="s">
        <v>26810</v>
      </c>
      <c r="G26212" s="21" t="s">
        <v>26809</v>
      </c>
      <c r="H26212" s="21" t="s">
        <v>26810</v>
      </c>
      <c r="J26212" s="16">
        <v>21</v>
      </c>
      <c r="L26212" s="18">
        <f t="shared" si="1240"/>
        <v>21</v>
      </c>
      <c r="O26212" s="18">
        <f t="shared" si="1238"/>
        <v>0</v>
      </c>
      <c r="P26212" s="16">
        <f t="shared" si="1239"/>
        <v>21</v>
      </c>
    </row>
    <row r="26213" spans="2:16" ht="25.5">
      <c r="B26213" s="400"/>
      <c r="D26213" s="94" t="s">
        <v>26710</v>
      </c>
      <c r="E26213" s="14" t="s">
        <v>26811</v>
      </c>
      <c r="F26213" s="103" t="s">
        <v>26812</v>
      </c>
      <c r="G26213" s="21" t="s">
        <v>26811</v>
      </c>
      <c r="H26213" s="21" t="s">
        <v>26812</v>
      </c>
      <c r="J26213" s="16">
        <v>45</v>
      </c>
      <c r="L26213" s="18">
        <f t="shared" si="1240"/>
        <v>45</v>
      </c>
      <c r="O26213" s="18">
        <f t="shared" si="1238"/>
        <v>0</v>
      </c>
      <c r="P26213" s="16">
        <f t="shared" si="1239"/>
        <v>45</v>
      </c>
    </row>
    <row r="26214" spans="2:16" ht="25.5">
      <c r="B26214" s="400"/>
      <c r="D26214" s="94" t="s">
        <v>26710</v>
      </c>
      <c r="E26214" s="14" t="s">
        <v>26811</v>
      </c>
      <c r="F26214" s="103" t="s">
        <v>26812</v>
      </c>
      <c r="G26214" s="21" t="s">
        <v>26811</v>
      </c>
      <c r="H26214" s="21" t="s">
        <v>26812</v>
      </c>
      <c r="J26214" s="16">
        <v>28</v>
      </c>
      <c r="L26214" s="18">
        <f t="shared" si="1240"/>
        <v>28</v>
      </c>
      <c r="O26214" s="18">
        <f t="shared" si="1238"/>
        <v>0</v>
      </c>
      <c r="P26214" s="16">
        <f t="shared" si="1239"/>
        <v>28</v>
      </c>
    </row>
    <row r="26215" spans="2:16" ht="25.5">
      <c r="B26215" s="400"/>
      <c r="D26215" s="94" t="s">
        <v>26710</v>
      </c>
      <c r="E26215" s="14" t="s">
        <v>26813</v>
      </c>
      <c r="F26215" s="103" t="s">
        <v>26814</v>
      </c>
      <c r="G26215" s="21" t="s">
        <v>26813</v>
      </c>
      <c r="H26215" s="21" t="s">
        <v>26814</v>
      </c>
      <c r="J26215" s="16">
        <v>66</v>
      </c>
      <c r="L26215" s="18">
        <f t="shared" si="1240"/>
        <v>66</v>
      </c>
      <c r="O26215" s="18">
        <f t="shared" si="1238"/>
        <v>0</v>
      </c>
      <c r="P26215" s="16">
        <f t="shared" si="1239"/>
        <v>66</v>
      </c>
    </row>
    <row r="26216" spans="2:16">
      <c r="B26216" s="400"/>
      <c r="D26216" s="94" t="s">
        <v>26710</v>
      </c>
      <c r="E26216" s="14" t="s">
        <v>26815</v>
      </c>
      <c r="F26216" s="103" t="s">
        <v>26816</v>
      </c>
      <c r="G26216" s="21" t="s">
        <v>26815</v>
      </c>
      <c r="H26216" s="21" t="s">
        <v>26816</v>
      </c>
      <c r="J26216" s="16">
        <v>26</v>
      </c>
      <c r="L26216" s="18">
        <f t="shared" si="1240"/>
        <v>26</v>
      </c>
      <c r="O26216" s="18">
        <f t="shared" si="1238"/>
        <v>0</v>
      </c>
      <c r="P26216" s="16">
        <f t="shared" si="1239"/>
        <v>26</v>
      </c>
    </row>
    <row r="26217" spans="2:16" ht="25.5">
      <c r="B26217" s="400"/>
      <c r="D26217" s="94" t="s">
        <v>26710</v>
      </c>
      <c r="E26217" s="14" t="s">
        <v>26817</v>
      </c>
      <c r="F26217" s="103" t="s">
        <v>26818</v>
      </c>
      <c r="G26217" s="21" t="s">
        <v>26817</v>
      </c>
      <c r="H26217" s="21" t="s">
        <v>26818</v>
      </c>
      <c r="J26217" s="16">
        <v>47</v>
      </c>
      <c r="L26217" s="18">
        <f t="shared" si="1240"/>
        <v>47</v>
      </c>
      <c r="O26217" s="18">
        <f t="shared" si="1238"/>
        <v>0</v>
      </c>
      <c r="P26217" s="16">
        <f t="shared" si="1239"/>
        <v>47</v>
      </c>
    </row>
    <row r="26218" spans="2:16" ht="25.5">
      <c r="B26218" s="400"/>
      <c r="D26218" s="94" t="s">
        <v>26710</v>
      </c>
      <c r="E26218" s="14" t="s">
        <v>26817</v>
      </c>
      <c r="F26218" s="103" t="s">
        <v>26818</v>
      </c>
      <c r="G26218" s="21" t="s">
        <v>26817</v>
      </c>
      <c r="H26218" s="21" t="s">
        <v>26818</v>
      </c>
      <c r="J26218" s="16">
        <v>26</v>
      </c>
      <c r="L26218" s="18">
        <f t="shared" si="1240"/>
        <v>26</v>
      </c>
      <c r="O26218" s="18">
        <f t="shared" si="1238"/>
        <v>0</v>
      </c>
      <c r="P26218" s="16">
        <f t="shared" si="1239"/>
        <v>26</v>
      </c>
    </row>
    <row r="26219" spans="2:16" ht="25.5">
      <c r="B26219" s="400"/>
      <c r="D26219" s="94" t="s">
        <v>26710</v>
      </c>
      <c r="E26219" s="14" t="s">
        <v>26819</v>
      </c>
      <c r="F26219" s="103" t="s">
        <v>26820</v>
      </c>
      <c r="G26219" s="21" t="s">
        <v>26819</v>
      </c>
      <c r="H26219" s="21" t="s">
        <v>26821</v>
      </c>
      <c r="J26219" s="16">
        <v>64</v>
      </c>
      <c r="L26219" s="18">
        <f t="shared" si="1240"/>
        <v>64</v>
      </c>
      <c r="O26219" s="18">
        <f t="shared" si="1238"/>
        <v>0</v>
      </c>
      <c r="P26219" s="16">
        <f t="shared" si="1239"/>
        <v>64</v>
      </c>
    </row>
    <row r="26220" spans="2:16" ht="25.5">
      <c r="B26220" s="400"/>
      <c r="D26220" s="94" t="s">
        <v>26710</v>
      </c>
      <c r="E26220" s="14" t="s">
        <v>26819</v>
      </c>
      <c r="F26220" s="103" t="s">
        <v>26820</v>
      </c>
      <c r="G26220" s="21" t="s">
        <v>26819</v>
      </c>
      <c r="H26220" s="21" t="s">
        <v>26821</v>
      </c>
      <c r="J26220" s="16">
        <v>32</v>
      </c>
      <c r="L26220" s="18">
        <f t="shared" si="1240"/>
        <v>32</v>
      </c>
      <c r="O26220" s="18">
        <f t="shared" si="1238"/>
        <v>0</v>
      </c>
      <c r="P26220" s="16">
        <f t="shared" si="1239"/>
        <v>32</v>
      </c>
    </row>
    <row r="26221" spans="2:16" ht="25.5">
      <c r="B26221" s="400"/>
      <c r="D26221" s="94" t="s">
        <v>26710</v>
      </c>
      <c r="E26221" s="14" t="s">
        <v>26822</v>
      </c>
      <c r="F26221" s="103" t="s">
        <v>26823</v>
      </c>
      <c r="G26221" s="21" t="s">
        <v>26822</v>
      </c>
      <c r="H26221" s="21" t="s">
        <v>26823</v>
      </c>
      <c r="J26221" s="16">
        <v>33</v>
      </c>
      <c r="L26221" s="18">
        <f t="shared" si="1240"/>
        <v>33</v>
      </c>
      <c r="O26221" s="18">
        <f t="shared" si="1238"/>
        <v>0</v>
      </c>
      <c r="P26221" s="16">
        <f t="shared" si="1239"/>
        <v>33</v>
      </c>
    </row>
    <row r="26222" spans="2:16" ht="25.5">
      <c r="B26222" s="400"/>
      <c r="D26222" s="94" t="s">
        <v>26710</v>
      </c>
      <c r="E26222" s="14" t="s">
        <v>26822</v>
      </c>
      <c r="F26222" s="103" t="s">
        <v>26823</v>
      </c>
      <c r="G26222" s="21" t="s">
        <v>26822</v>
      </c>
      <c r="H26222" s="21" t="s">
        <v>26823</v>
      </c>
      <c r="J26222" s="16">
        <v>47</v>
      </c>
      <c r="L26222" s="18">
        <f t="shared" si="1240"/>
        <v>47</v>
      </c>
      <c r="O26222" s="18">
        <f t="shared" si="1238"/>
        <v>0</v>
      </c>
      <c r="P26222" s="16">
        <f t="shared" si="1239"/>
        <v>47</v>
      </c>
    </row>
    <row r="26223" spans="2:16" ht="25.5">
      <c r="B26223" s="400"/>
      <c r="D26223" s="94" t="s">
        <v>26710</v>
      </c>
      <c r="E26223" s="14" t="s">
        <v>26824</v>
      </c>
      <c r="F26223" s="103" t="s">
        <v>26825</v>
      </c>
      <c r="G26223" s="21" t="s">
        <v>26824</v>
      </c>
      <c r="H26223" s="21" t="s">
        <v>26825</v>
      </c>
      <c r="J26223" s="16">
        <v>22</v>
      </c>
      <c r="L26223" s="18">
        <f t="shared" si="1240"/>
        <v>22</v>
      </c>
      <c r="O26223" s="18">
        <f t="shared" si="1238"/>
        <v>0</v>
      </c>
      <c r="P26223" s="16">
        <f t="shared" si="1239"/>
        <v>22</v>
      </c>
    </row>
    <row r="26224" spans="2:16" ht="25.5">
      <c r="B26224" s="400"/>
      <c r="D26224" s="94" t="s">
        <v>26710</v>
      </c>
      <c r="E26224" s="14" t="s">
        <v>26826</v>
      </c>
      <c r="F26224" s="103" t="s">
        <v>26827</v>
      </c>
      <c r="G26224" s="21" t="s">
        <v>26826</v>
      </c>
      <c r="H26224" s="21" t="s">
        <v>26827</v>
      </c>
      <c r="J26224" s="16">
        <v>44</v>
      </c>
      <c r="L26224" s="18">
        <f t="shared" si="1240"/>
        <v>44</v>
      </c>
      <c r="O26224" s="18">
        <f t="shared" si="1238"/>
        <v>0</v>
      </c>
      <c r="P26224" s="16">
        <f t="shared" si="1239"/>
        <v>44</v>
      </c>
    </row>
    <row r="26225" spans="2:16" ht="25.5">
      <c r="B26225" s="400"/>
      <c r="D26225" s="94" t="s">
        <v>26710</v>
      </c>
      <c r="E26225" s="14" t="s">
        <v>26828</v>
      </c>
      <c r="F26225" s="103" t="s">
        <v>26829</v>
      </c>
      <c r="G26225" s="21" t="s">
        <v>26828</v>
      </c>
      <c r="H26225" s="21" t="s">
        <v>26829</v>
      </c>
      <c r="J26225" s="16">
        <v>69</v>
      </c>
      <c r="L26225" s="18">
        <f t="shared" si="1240"/>
        <v>69</v>
      </c>
      <c r="O26225" s="18">
        <f t="shared" si="1238"/>
        <v>0</v>
      </c>
      <c r="P26225" s="16">
        <f t="shared" si="1239"/>
        <v>69</v>
      </c>
    </row>
    <row r="26226" spans="2:16" ht="25.5">
      <c r="B26226" s="400"/>
      <c r="D26226" s="94" t="s">
        <v>26710</v>
      </c>
      <c r="E26226" s="14" t="s">
        <v>26830</v>
      </c>
      <c r="F26226" s="103" t="s">
        <v>26831</v>
      </c>
      <c r="G26226" s="21" t="s">
        <v>26830</v>
      </c>
      <c r="H26226" s="21" t="s">
        <v>26831</v>
      </c>
      <c r="J26226" s="16">
        <v>60</v>
      </c>
      <c r="L26226" s="18">
        <f t="shared" si="1240"/>
        <v>60</v>
      </c>
      <c r="O26226" s="18">
        <f t="shared" si="1238"/>
        <v>0</v>
      </c>
      <c r="P26226" s="16">
        <f t="shared" si="1239"/>
        <v>60</v>
      </c>
    </row>
    <row r="26227" spans="2:16" ht="25.5">
      <c r="B26227" s="400"/>
      <c r="D26227" s="94" t="s">
        <v>26710</v>
      </c>
      <c r="E26227" s="14" t="s">
        <v>26830</v>
      </c>
      <c r="F26227" s="103" t="s">
        <v>26831</v>
      </c>
      <c r="G26227" s="21" t="s">
        <v>26830</v>
      </c>
      <c r="H26227" s="21" t="s">
        <v>26831</v>
      </c>
      <c r="J26227" s="16">
        <v>50</v>
      </c>
      <c r="L26227" s="18">
        <f t="shared" si="1240"/>
        <v>50</v>
      </c>
      <c r="O26227" s="18">
        <f t="shared" si="1238"/>
        <v>0</v>
      </c>
      <c r="P26227" s="16">
        <f t="shared" si="1239"/>
        <v>50</v>
      </c>
    </row>
    <row r="26228" spans="2:16" ht="25.5">
      <c r="B26228" s="400"/>
      <c r="D26228" s="94" t="s">
        <v>26710</v>
      </c>
      <c r="E26228" s="14" t="s">
        <v>26832</v>
      </c>
      <c r="F26228" s="103" t="s">
        <v>26833</v>
      </c>
      <c r="G26228" s="21" t="s">
        <v>26832</v>
      </c>
      <c r="H26228" s="21" t="s">
        <v>26834</v>
      </c>
      <c r="J26228" s="16">
        <v>27</v>
      </c>
      <c r="L26228" s="18">
        <f t="shared" si="1240"/>
        <v>27</v>
      </c>
      <c r="O26228" s="18">
        <f t="shared" si="1238"/>
        <v>0</v>
      </c>
      <c r="P26228" s="16">
        <f t="shared" si="1239"/>
        <v>27</v>
      </c>
    </row>
    <row r="26229" spans="2:16" ht="25.5">
      <c r="B26229" s="400"/>
      <c r="D26229" s="94" t="s">
        <v>26710</v>
      </c>
      <c r="E26229" s="14" t="s">
        <v>26835</v>
      </c>
      <c r="F26229" s="103" t="s">
        <v>26836</v>
      </c>
      <c r="G26229" s="21" t="s">
        <v>26835</v>
      </c>
      <c r="H26229" s="21" t="s">
        <v>26836</v>
      </c>
      <c r="J26229" s="16">
        <v>24</v>
      </c>
      <c r="L26229" s="18">
        <f t="shared" si="1240"/>
        <v>24</v>
      </c>
      <c r="O26229" s="18">
        <f t="shared" si="1238"/>
        <v>0</v>
      </c>
      <c r="P26229" s="16">
        <f t="shared" si="1239"/>
        <v>24</v>
      </c>
    </row>
    <row r="26230" spans="2:16" ht="25.5">
      <c r="B26230" s="400"/>
      <c r="D26230" s="94" t="s">
        <v>26710</v>
      </c>
      <c r="E26230" s="14" t="s">
        <v>26835</v>
      </c>
      <c r="F26230" s="103" t="s">
        <v>26836</v>
      </c>
      <c r="G26230" s="21" t="s">
        <v>26835</v>
      </c>
      <c r="H26230" s="21" t="s">
        <v>26836</v>
      </c>
      <c r="J26230" s="16">
        <v>37</v>
      </c>
      <c r="L26230" s="18">
        <f t="shared" si="1240"/>
        <v>37</v>
      </c>
      <c r="O26230" s="18">
        <f t="shared" si="1238"/>
        <v>0</v>
      </c>
      <c r="P26230" s="16">
        <f t="shared" si="1239"/>
        <v>37</v>
      </c>
    </row>
    <row r="26231" spans="2:16" ht="25.5">
      <c r="B26231" s="400"/>
      <c r="D26231" s="94" t="s">
        <v>26837</v>
      </c>
      <c r="E26231" s="14" t="s">
        <v>26838</v>
      </c>
      <c r="F26231" s="103" t="s">
        <v>5778</v>
      </c>
      <c r="G26231" s="21" t="s">
        <v>26838</v>
      </c>
      <c r="H26231" s="21" t="s">
        <v>26839</v>
      </c>
      <c r="J26231" s="16">
        <v>502</v>
      </c>
      <c r="L26231" s="18">
        <f t="shared" si="1240"/>
        <v>502</v>
      </c>
      <c r="M26231" s="14"/>
      <c r="O26231" s="18">
        <f t="shared" si="1238"/>
        <v>0</v>
      </c>
      <c r="P26231" s="16">
        <f t="shared" si="1239"/>
        <v>502</v>
      </c>
    </row>
    <row r="26232" spans="2:16" ht="25.5">
      <c r="B26232" s="400"/>
      <c r="D26232" s="94" t="s">
        <v>26837</v>
      </c>
      <c r="E26232" s="14" t="s">
        <v>26838</v>
      </c>
      <c r="F26232" s="103" t="s">
        <v>5778</v>
      </c>
      <c r="G26232" s="21" t="s">
        <v>26840</v>
      </c>
      <c r="H26232" s="21" t="s">
        <v>17865</v>
      </c>
      <c r="J26232" s="16">
        <v>163</v>
      </c>
      <c r="L26232" s="18">
        <f t="shared" si="1240"/>
        <v>163</v>
      </c>
      <c r="M26232" s="14"/>
      <c r="O26232" s="18">
        <f t="shared" si="1238"/>
        <v>0</v>
      </c>
      <c r="P26232" s="16">
        <f t="shared" si="1239"/>
        <v>163</v>
      </c>
    </row>
    <row r="26233" spans="2:16" ht="25.5">
      <c r="B26233" s="400"/>
      <c r="D26233" s="94" t="s">
        <v>26837</v>
      </c>
      <c r="E26233" s="14" t="s">
        <v>26838</v>
      </c>
      <c r="F26233" s="103" t="s">
        <v>5778</v>
      </c>
      <c r="G26233" s="21" t="s">
        <v>26841</v>
      </c>
      <c r="H26233" s="21" t="s">
        <v>26842</v>
      </c>
      <c r="J26233" s="16">
        <v>186</v>
      </c>
      <c r="L26233" s="18">
        <f t="shared" si="1240"/>
        <v>186</v>
      </c>
      <c r="M26233" s="14"/>
      <c r="O26233" s="18">
        <f t="shared" si="1238"/>
        <v>0</v>
      </c>
      <c r="P26233" s="16">
        <f t="shared" si="1239"/>
        <v>186</v>
      </c>
    </row>
    <row r="26234" spans="2:16" ht="25.5">
      <c r="B26234" s="400"/>
      <c r="D26234" s="94" t="s">
        <v>26837</v>
      </c>
      <c r="E26234" s="14" t="s">
        <v>26838</v>
      </c>
      <c r="F26234" s="103" t="s">
        <v>5778</v>
      </c>
      <c r="G26234" s="21" t="s">
        <v>26843</v>
      </c>
      <c r="H26234" s="21" t="s">
        <v>26844</v>
      </c>
      <c r="J26234" s="16">
        <v>466</v>
      </c>
      <c r="L26234" s="18">
        <f t="shared" si="1240"/>
        <v>466</v>
      </c>
      <c r="M26234" s="14"/>
      <c r="O26234" s="18">
        <f t="shared" si="1238"/>
        <v>0</v>
      </c>
      <c r="P26234" s="16">
        <f t="shared" si="1239"/>
        <v>466</v>
      </c>
    </row>
    <row r="26235" spans="2:16" ht="25.5">
      <c r="B26235" s="400"/>
      <c r="D26235" s="94" t="s">
        <v>26837</v>
      </c>
      <c r="E26235" s="14" t="s">
        <v>26845</v>
      </c>
      <c r="F26235" s="103" t="s">
        <v>3044</v>
      </c>
      <c r="G26235" s="21" t="s">
        <v>26845</v>
      </c>
      <c r="H26235" s="21" t="s">
        <v>3044</v>
      </c>
      <c r="J26235" s="16">
        <v>444</v>
      </c>
      <c r="L26235" s="18">
        <f t="shared" si="1240"/>
        <v>444</v>
      </c>
      <c r="M26235" s="14"/>
      <c r="O26235" s="18">
        <f t="shared" si="1238"/>
        <v>0</v>
      </c>
      <c r="P26235" s="16">
        <f t="shared" si="1239"/>
        <v>444</v>
      </c>
    </row>
    <row r="26236" spans="2:16" ht="25.5">
      <c r="B26236" s="400"/>
      <c r="D26236" s="94" t="s">
        <v>26837</v>
      </c>
      <c r="E26236" s="14" t="s">
        <v>26845</v>
      </c>
      <c r="F26236" s="103" t="s">
        <v>3044</v>
      </c>
      <c r="G26236" s="21" t="s">
        <v>26846</v>
      </c>
      <c r="H26236" s="21" t="s">
        <v>17967</v>
      </c>
      <c r="J26236" s="16">
        <v>675</v>
      </c>
      <c r="L26236" s="18">
        <f t="shared" si="1240"/>
        <v>675</v>
      </c>
      <c r="M26236" s="14"/>
      <c r="O26236" s="18">
        <f t="shared" si="1238"/>
        <v>0</v>
      </c>
      <c r="P26236" s="16">
        <f t="shared" si="1239"/>
        <v>675</v>
      </c>
    </row>
    <row r="26237" spans="2:16" ht="25.5">
      <c r="B26237" s="400"/>
      <c r="D26237" s="94" t="s">
        <v>26837</v>
      </c>
      <c r="E26237" s="14" t="s">
        <v>26847</v>
      </c>
      <c r="F26237" s="103" t="s">
        <v>26848</v>
      </c>
      <c r="G26237" s="21" t="s">
        <v>26847</v>
      </c>
      <c r="H26237" s="21" t="s">
        <v>26848</v>
      </c>
      <c r="J26237" s="16">
        <v>93</v>
      </c>
      <c r="L26237" s="18">
        <f t="shared" si="1240"/>
        <v>93</v>
      </c>
      <c r="M26237" s="14"/>
      <c r="O26237" s="18">
        <f t="shared" si="1238"/>
        <v>0</v>
      </c>
      <c r="P26237" s="16">
        <f t="shared" si="1239"/>
        <v>93</v>
      </c>
    </row>
    <row r="26238" spans="2:16" ht="25.5">
      <c r="B26238" s="400"/>
      <c r="D26238" s="94" t="s">
        <v>26837</v>
      </c>
      <c r="E26238" s="14" t="s">
        <v>26849</v>
      </c>
      <c r="F26238" s="103" t="s">
        <v>26850</v>
      </c>
      <c r="G26238" s="21" t="s">
        <v>26849</v>
      </c>
      <c r="H26238" s="21" t="s">
        <v>26850</v>
      </c>
      <c r="J26238" s="16">
        <v>106</v>
      </c>
      <c r="L26238" s="18">
        <f t="shared" si="1240"/>
        <v>106</v>
      </c>
      <c r="M26238" s="14"/>
      <c r="O26238" s="18">
        <f t="shared" si="1238"/>
        <v>0</v>
      </c>
      <c r="P26238" s="16">
        <f t="shared" si="1239"/>
        <v>106</v>
      </c>
    </row>
    <row r="26239" spans="2:16" ht="25.5">
      <c r="B26239" s="400"/>
      <c r="D26239" s="94" t="s">
        <v>26837</v>
      </c>
      <c r="E26239" s="14" t="s">
        <v>26851</v>
      </c>
      <c r="F26239" s="103" t="s">
        <v>26852</v>
      </c>
      <c r="G26239" s="21" t="s">
        <v>26851</v>
      </c>
      <c r="H26239" s="21" t="s">
        <v>26852</v>
      </c>
      <c r="J26239" s="16">
        <v>52</v>
      </c>
      <c r="L26239" s="18">
        <f t="shared" si="1240"/>
        <v>52</v>
      </c>
      <c r="M26239" s="14"/>
      <c r="O26239" s="18">
        <f t="shared" si="1238"/>
        <v>0</v>
      </c>
      <c r="P26239" s="16">
        <f t="shared" si="1239"/>
        <v>52</v>
      </c>
    </row>
    <row r="26240" spans="2:16" ht="25.5">
      <c r="B26240" s="400"/>
      <c r="D26240" s="94" t="s">
        <v>26837</v>
      </c>
      <c r="E26240" s="14" t="s">
        <v>26853</v>
      </c>
      <c r="F26240" s="103" t="s">
        <v>26854</v>
      </c>
      <c r="G26240" s="21" t="s">
        <v>26853</v>
      </c>
      <c r="H26240" s="21" t="s">
        <v>26854</v>
      </c>
      <c r="J26240" s="16">
        <v>12</v>
      </c>
      <c r="L26240" s="18">
        <f t="shared" si="1240"/>
        <v>12</v>
      </c>
      <c r="M26240" s="14"/>
      <c r="O26240" s="18">
        <f t="shared" si="1238"/>
        <v>0</v>
      </c>
      <c r="P26240" s="16">
        <f t="shared" si="1239"/>
        <v>12</v>
      </c>
    </row>
    <row r="26241" spans="2:16" ht="25.5">
      <c r="B26241" s="400"/>
      <c r="D26241" s="94" t="s">
        <v>26837</v>
      </c>
      <c r="E26241" s="14" t="s">
        <v>26855</v>
      </c>
      <c r="F26241" s="103" t="s">
        <v>26856</v>
      </c>
      <c r="G26241" s="21" t="s">
        <v>26855</v>
      </c>
      <c r="H26241" s="21" t="s">
        <v>26856</v>
      </c>
      <c r="J26241" s="16">
        <v>13</v>
      </c>
      <c r="L26241" s="18">
        <f t="shared" si="1240"/>
        <v>13</v>
      </c>
      <c r="M26241" s="14"/>
      <c r="O26241" s="18">
        <f t="shared" si="1238"/>
        <v>0</v>
      </c>
      <c r="P26241" s="16">
        <f t="shared" si="1239"/>
        <v>13</v>
      </c>
    </row>
    <row r="26242" spans="2:16" ht="25.5">
      <c r="B26242" s="400"/>
      <c r="D26242" s="94" t="s">
        <v>26837</v>
      </c>
      <c r="E26242" s="14" t="s">
        <v>26857</v>
      </c>
      <c r="F26242" s="103" t="s">
        <v>26858</v>
      </c>
      <c r="G26242" s="21" t="s">
        <v>26857</v>
      </c>
      <c r="H26242" s="21" t="s">
        <v>26858</v>
      </c>
      <c r="J26242" s="16">
        <v>21</v>
      </c>
      <c r="L26242" s="18">
        <f t="shared" si="1240"/>
        <v>21</v>
      </c>
      <c r="M26242" s="14"/>
      <c r="O26242" s="18">
        <f t="shared" si="1238"/>
        <v>0</v>
      </c>
      <c r="P26242" s="16">
        <f t="shared" si="1239"/>
        <v>21</v>
      </c>
    </row>
    <row r="26243" spans="2:16" ht="25.5">
      <c r="B26243" s="400"/>
      <c r="D26243" s="94" t="s">
        <v>26837</v>
      </c>
      <c r="E26243" s="14" t="s">
        <v>26859</v>
      </c>
      <c r="F26243" s="103" t="s">
        <v>17775</v>
      </c>
      <c r="G26243" s="21" t="s">
        <v>26859</v>
      </c>
      <c r="H26243" s="21" t="s">
        <v>17775</v>
      </c>
      <c r="J26243" s="16">
        <v>76</v>
      </c>
      <c r="L26243" s="18">
        <f t="shared" si="1240"/>
        <v>76</v>
      </c>
      <c r="M26243" s="14"/>
      <c r="O26243" s="18">
        <f t="shared" si="1238"/>
        <v>0</v>
      </c>
      <c r="P26243" s="16">
        <f t="shared" si="1239"/>
        <v>76</v>
      </c>
    </row>
    <row r="26244" spans="2:16" ht="25.5">
      <c r="B26244" s="400"/>
      <c r="D26244" s="94" t="s">
        <v>26837</v>
      </c>
      <c r="E26244" s="14" t="s">
        <v>26860</v>
      </c>
      <c r="F26244" s="103" t="s">
        <v>26861</v>
      </c>
      <c r="G26244" s="21" t="s">
        <v>26860</v>
      </c>
      <c r="H26244" s="21" t="s">
        <v>26861</v>
      </c>
      <c r="J26244" s="16">
        <v>63</v>
      </c>
      <c r="L26244" s="18">
        <f t="shared" si="1240"/>
        <v>63</v>
      </c>
      <c r="M26244" s="14"/>
      <c r="O26244" s="18">
        <f t="shared" si="1238"/>
        <v>0</v>
      </c>
      <c r="P26244" s="16">
        <f t="shared" si="1239"/>
        <v>63</v>
      </c>
    </row>
    <row r="26245" spans="2:16" ht="25.5">
      <c r="B26245" s="400"/>
      <c r="D26245" s="94" t="s">
        <v>26837</v>
      </c>
      <c r="E26245" s="14" t="s">
        <v>26862</v>
      </c>
      <c r="F26245" s="103" t="s">
        <v>26863</v>
      </c>
      <c r="G26245" s="21" t="s">
        <v>26862</v>
      </c>
      <c r="H26245" s="21" t="s">
        <v>26863</v>
      </c>
      <c r="J26245" s="16">
        <v>57</v>
      </c>
      <c r="L26245" s="18">
        <f t="shared" si="1240"/>
        <v>57</v>
      </c>
      <c r="M26245" s="14"/>
      <c r="O26245" s="18">
        <f t="shared" si="1238"/>
        <v>0</v>
      </c>
      <c r="P26245" s="16">
        <f t="shared" si="1239"/>
        <v>57</v>
      </c>
    </row>
    <row r="26246" spans="2:16" ht="25.5">
      <c r="B26246" s="400"/>
      <c r="D26246" s="94" t="s">
        <v>26837</v>
      </c>
      <c r="E26246" s="14" t="s">
        <v>26864</v>
      </c>
      <c r="F26246" s="103" t="s">
        <v>26865</v>
      </c>
      <c r="G26246" s="21" t="s">
        <v>26864</v>
      </c>
      <c r="H26246" s="21" t="s">
        <v>26866</v>
      </c>
      <c r="J26246" s="16">
        <v>61</v>
      </c>
      <c r="L26246" s="18">
        <f t="shared" si="1240"/>
        <v>61</v>
      </c>
      <c r="M26246" s="14"/>
      <c r="O26246" s="18">
        <f t="shared" si="1238"/>
        <v>0</v>
      </c>
      <c r="P26246" s="16">
        <f t="shared" si="1239"/>
        <v>61</v>
      </c>
    </row>
    <row r="26247" spans="2:16" ht="25.5">
      <c r="B26247" s="400"/>
      <c r="D26247" s="94" t="s">
        <v>26837</v>
      </c>
      <c r="E26247" s="14" t="s">
        <v>26867</v>
      </c>
      <c r="F26247" s="103" t="s">
        <v>26616</v>
      </c>
      <c r="G26247" s="21" t="s">
        <v>26867</v>
      </c>
      <c r="H26247" s="21" t="s">
        <v>26616</v>
      </c>
      <c r="L26247" s="18">
        <f t="shared" si="1240"/>
        <v>0</v>
      </c>
      <c r="M26247" s="14">
        <v>17</v>
      </c>
      <c r="O26247" s="18">
        <f t="shared" si="1238"/>
        <v>17</v>
      </c>
      <c r="P26247" s="16">
        <f t="shared" si="1239"/>
        <v>17</v>
      </c>
    </row>
    <row r="26248" spans="2:16" ht="25.5">
      <c r="B26248" s="400"/>
      <c r="D26248" s="94" t="s">
        <v>26837</v>
      </c>
      <c r="E26248" s="14" t="s">
        <v>26868</v>
      </c>
      <c r="F26248" s="103" t="s">
        <v>26869</v>
      </c>
      <c r="G26248" s="21" t="s">
        <v>26868</v>
      </c>
      <c r="H26248" s="21" t="s">
        <v>26869</v>
      </c>
      <c r="J26248" s="16">
        <v>27</v>
      </c>
      <c r="L26248" s="18">
        <f t="shared" si="1240"/>
        <v>27</v>
      </c>
      <c r="M26248" s="14"/>
      <c r="O26248" s="18">
        <f t="shared" si="1238"/>
        <v>0</v>
      </c>
      <c r="P26248" s="16">
        <f t="shared" si="1239"/>
        <v>27</v>
      </c>
    </row>
    <row r="26249" spans="2:16" ht="25.5">
      <c r="B26249" s="400"/>
      <c r="D26249" s="94" t="s">
        <v>26837</v>
      </c>
      <c r="E26249" s="14" t="s">
        <v>26870</v>
      </c>
      <c r="F26249" s="103" t="s">
        <v>18261</v>
      </c>
      <c r="G26249" s="21" t="s">
        <v>26870</v>
      </c>
      <c r="H26249" s="21" t="s">
        <v>18261</v>
      </c>
      <c r="J26249" s="16">
        <v>52</v>
      </c>
      <c r="L26249" s="18">
        <f t="shared" si="1240"/>
        <v>52</v>
      </c>
      <c r="M26249" s="14"/>
      <c r="O26249" s="18">
        <f t="shared" si="1238"/>
        <v>0</v>
      </c>
      <c r="P26249" s="16">
        <f t="shared" si="1239"/>
        <v>52</v>
      </c>
    </row>
    <row r="26250" spans="2:16" ht="25.5">
      <c r="B26250" s="400"/>
      <c r="D26250" s="94" t="s">
        <v>26837</v>
      </c>
      <c r="E26250" s="14" t="s">
        <v>26871</v>
      </c>
      <c r="F26250" s="103" t="s">
        <v>26387</v>
      </c>
      <c r="G26250" s="21" t="s">
        <v>26871</v>
      </c>
      <c r="H26250" s="21" t="s">
        <v>26387</v>
      </c>
      <c r="J26250" s="16">
        <v>36</v>
      </c>
      <c r="L26250" s="18">
        <f t="shared" si="1240"/>
        <v>36</v>
      </c>
      <c r="M26250" s="14"/>
      <c r="O26250" s="18">
        <f t="shared" si="1238"/>
        <v>0</v>
      </c>
      <c r="P26250" s="16">
        <f t="shared" si="1239"/>
        <v>36</v>
      </c>
    </row>
    <row r="26251" spans="2:16" ht="25.5">
      <c r="B26251" s="400"/>
      <c r="D26251" s="94" t="s">
        <v>26837</v>
      </c>
      <c r="E26251" s="14" t="s">
        <v>26872</v>
      </c>
      <c r="F26251" s="103" t="s">
        <v>26873</v>
      </c>
      <c r="G26251" s="21" t="s">
        <v>26872</v>
      </c>
      <c r="H26251" s="21" t="s">
        <v>26874</v>
      </c>
      <c r="L26251" s="18">
        <f t="shared" si="1240"/>
        <v>0</v>
      </c>
      <c r="M26251" s="14">
        <v>72</v>
      </c>
      <c r="O26251" s="18">
        <f t="shared" ref="O26251:O26314" si="1241">+N26251+M26251</f>
        <v>72</v>
      </c>
      <c r="P26251" s="16">
        <f t="shared" ref="P26251:P26314" si="1242">+L26251+O26251</f>
        <v>72</v>
      </c>
    </row>
    <row r="26252" spans="2:16" ht="25.5">
      <c r="B26252" s="400"/>
      <c r="D26252" s="94" t="s">
        <v>26837</v>
      </c>
      <c r="E26252" s="14" t="s">
        <v>26875</v>
      </c>
      <c r="F26252" s="103" t="s">
        <v>26876</v>
      </c>
      <c r="G26252" s="21" t="s">
        <v>26875</v>
      </c>
      <c r="H26252" s="21" t="s">
        <v>26877</v>
      </c>
      <c r="J26252" s="16">
        <v>37</v>
      </c>
      <c r="L26252" s="18">
        <f t="shared" si="1240"/>
        <v>37</v>
      </c>
      <c r="M26252" s="14"/>
      <c r="O26252" s="18">
        <f t="shared" si="1241"/>
        <v>0</v>
      </c>
      <c r="P26252" s="16">
        <f t="shared" si="1242"/>
        <v>37</v>
      </c>
    </row>
    <row r="26253" spans="2:16" ht="25.5">
      <c r="B26253" s="400"/>
      <c r="D26253" s="94" t="s">
        <v>26837</v>
      </c>
      <c r="E26253" s="14" t="s">
        <v>26875</v>
      </c>
      <c r="F26253" s="103" t="s">
        <v>26876</v>
      </c>
      <c r="G26253" s="21" t="s">
        <v>26875</v>
      </c>
      <c r="H26253" s="21" t="s">
        <v>26877</v>
      </c>
      <c r="J26253" s="16">
        <v>17</v>
      </c>
      <c r="L26253" s="18">
        <f t="shared" si="1240"/>
        <v>17</v>
      </c>
      <c r="M26253" s="14"/>
      <c r="O26253" s="18">
        <f t="shared" si="1241"/>
        <v>0</v>
      </c>
      <c r="P26253" s="16">
        <f t="shared" si="1242"/>
        <v>17</v>
      </c>
    </row>
    <row r="26254" spans="2:16" ht="25.5">
      <c r="B26254" s="400"/>
      <c r="D26254" s="94" t="s">
        <v>26837</v>
      </c>
      <c r="E26254" s="14" t="s">
        <v>26878</v>
      </c>
      <c r="F26254" s="103" t="s">
        <v>26879</v>
      </c>
      <c r="G26254" s="21" t="s">
        <v>26878</v>
      </c>
      <c r="H26254" s="21" t="s">
        <v>26879</v>
      </c>
      <c r="J26254" s="16">
        <v>15</v>
      </c>
      <c r="L26254" s="18">
        <f t="shared" si="1240"/>
        <v>15</v>
      </c>
      <c r="M26254" s="14"/>
      <c r="O26254" s="18">
        <f t="shared" si="1241"/>
        <v>0</v>
      </c>
      <c r="P26254" s="16">
        <f t="shared" si="1242"/>
        <v>15</v>
      </c>
    </row>
    <row r="26255" spans="2:16" ht="25.5">
      <c r="B26255" s="400"/>
      <c r="D26255" s="94" t="s">
        <v>26837</v>
      </c>
      <c r="E26255" s="14" t="s">
        <v>26880</v>
      </c>
      <c r="F26255" s="103" t="s">
        <v>24175</v>
      </c>
      <c r="G26255" s="21" t="s">
        <v>26880</v>
      </c>
      <c r="H26255" s="21" t="s">
        <v>24175</v>
      </c>
      <c r="J26255" s="16">
        <v>71</v>
      </c>
      <c r="L26255" s="18">
        <f t="shared" ref="L26255:L26318" si="1243">+J26255+K26255</f>
        <v>71</v>
      </c>
      <c r="M26255" s="14"/>
      <c r="O26255" s="18">
        <f t="shared" si="1241"/>
        <v>0</v>
      </c>
      <c r="P26255" s="16">
        <f t="shared" si="1242"/>
        <v>71</v>
      </c>
    </row>
    <row r="26256" spans="2:16" ht="25.5">
      <c r="B26256" s="400"/>
      <c r="D26256" s="94" t="s">
        <v>26837</v>
      </c>
      <c r="E26256" s="14" t="s">
        <v>26881</v>
      </c>
      <c r="F26256" s="103" t="s">
        <v>26882</v>
      </c>
      <c r="G26256" s="21" t="s">
        <v>26881</v>
      </c>
      <c r="H26256" s="21" t="s">
        <v>26882</v>
      </c>
      <c r="J26256" s="16">
        <v>31</v>
      </c>
      <c r="L26256" s="18">
        <f t="shared" si="1243"/>
        <v>31</v>
      </c>
      <c r="M26256" s="14"/>
      <c r="O26256" s="18">
        <f t="shared" si="1241"/>
        <v>0</v>
      </c>
      <c r="P26256" s="16">
        <f t="shared" si="1242"/>
        <v>31</v>
      </c>
    </row>
    <row r="26257" spans="2:16" ht="25.5">
      <c r="B26257" s="400"/>
      <c r="D26257" s="94" t="s">
        <v>26837</v>
      </c>
      <c r="E26257" s="14" t="s">
        <v>26883</v>
      </c>
      <c r="F26257" s="103" t="s">
        <v>26884</v>
      </c>
      <c r="G26257" s="21" t="s">
        <v>26883</v>
      </c>
      <c r="H26257" s="21" t="s">
        <v>26884</v>
      </c>
      <c r="J26257" s="16">
        <v>36</v>
      </c>
      <c r="L26257" s="18">
        <f t="shared" si="1243"/>
        <v>36</v>
      </c>
      <c r="M26257" s="14"/>
      <c r="O26257" s="18">
        <f t="shared" si="1241"/>
        <v>0</v>
      </c>
      <c r="P26257" s="16">
        <f t="shared" si="1242"/>
        <v>36</v>
      </c>
    </row>
    <row r="26258" spans="2:16" ht="25.5">
      <c r="B26258" s="400"/>
      <c r="D26258" s="94" t="s">
        <v>26837</v>
      </c>
      <c r="E26258" s="14" t="s">
        <v>26885</v>
      </c>
      <c r="F26258" s="103" t="s">
        <v>3278</v>
      </c>
      <c r="G26258" s="21" t="s">
        <v>26885</v>
      </c>
      <c r="H26258" s="21" t="s">
        <v>3278</v>
      </c>
      <c r="J26258" s="16">
        <v>78</v>
      </c>
      <c r="L26258" s="18">
        <f t="shared" si="1243"/>
        <v>78</v>
      </c>
      <c r="M26258" s="14"/>
      <c r="O26258" s="18">
        <f t="shared" si="1241"/>
        <v>0</v>
      </c>
      <c r="P26258" s="16">
        <f t="shared" si="1242"/>
        <v>78</v>
      </c>
    </row>
    <row r="26259" spans="2:16" ht="25.5">
      <c r="B26259" s="400"/>
      <c r="D26259" s="94" t="s">
        <v>26837</v>
      </c>
      <c r="E26259" s="14" t="s">
        <v>26886</v>
      </c>
      <c r="F26259" s="103" t="s">
        <v>26887</v>
      </c>
      <c r="G26259" s="21" t="s">
        <v>26886</v>
      </c>
      <c r="H26259" s="21" t="s">
        <v>26887</v>
      </c>
      <c r="J26259" s="16">
        <v>39</v>
      </c>
      <c r="L26259" s="18">
        <f t="shared" si="1243"/>
        <v>39</v>
      </c>
      <c r="M26259" s="14"/>
      <c r="O26259" s="18">
        <f t="shared" si="1241"/>
        <v>0</v>
      </c>
      <c r="P26259" s="16">
        <f t="shared" si="1242"/>
        <v>39</v>
      </c>
    </row>
    <row r="26260" spans="2:16" ht="25.5">
      <c r="B26260" s="400"/>
      <c r="D26260" s="94" t="s">
        <v>26837</v>
      </c>
      <c r="E26260" s="14" t="s">
        <v>26888</v>
      </c>
      <c r="F26260" s="103" t="s">
        <v>26889</v>
      </c>
      <c r="G26260" s="21" t="s">
        <v>26888</v>
      </c>
      <c r="H26260" s="21" t="s">
        <v>26889</v>
      </c>
      <c r="J26260" s="16">
        <v>17</v>
      </c>
      <c r="L26260" s="18">
        <f t="shared" si="1243"/>
        <v>17</v>
      </c>
      <c r="M26260" s="14"/>
      <c r="O26260" s="18">
        <f t="shared" si="1241"/>
        <v>0</v>
      </c>
      <c r="P26260" s="16">
        <f t="shared" si="1242"/>
        <v>17</v>
      </c>
    </row>
    <row r="26261" spans="2:16" ht="25.5">
      <c r="B26261" s="400"/>
      <c r="D26261" s="94" t="s">
        <v>26837</v>
      </c>
      <c r="E26261" s="14" t="s">
        <v>26890</v>
      </c>
      <c r="F26261" s="103" t="s">
        <v>23800</v>
      </c>
      <c r="G26261" s="21" t="s">
        <v>26890</v>
      </c>
      <c r="H26261" s="21" t="s">
        <v>23800</v>
      </c>
      <c r="J26261" s="16">
        <v>35</v>
      </c>
      <c r="L26261" s="18">
        <f t="shared" si="1243"/>
        <v>35</v>
      </c>
      <c r="M26261" s="14"/>
      <c r="O26261" s="18">
        <f t="shared" si="1241"/>
        <v>0</v>
      </c>
      <c r="P26261" s="16">
        <f t="shared" si="1242"/>
        <v>35</v>
      </c>
    </row>
    <row r="26262" spans="2:16" ht="25.5">
      <c r="B26262" s="400"/>
      <c r="D26262" s="94" t="s">
        <v>26837</v>
      </c>
      <c r="E26262" s="14" t="s">
        <v>26891</v>
      </c>
      <c r="F26262" s="103" t="s">
        <v>26892</v>
      </c>
      <c r="G26262" s="21" t="s">
        <v>26891</v>
      </c>
      <c r="H26262" s="21" t="s">
        <v>26892</v>
      </c>
      <c r="J26262" s="16">
        <v>15</v>
      </c>
      <c r="L26262" s="18">
        <f t="shared" si="1243"/>
        <v>15</v>
      </c>
      <c r="M26262" s="14"/>
      <c r="O26262" s="18">
        <f t="shared" si="1241"/>
        <v>0</v>
      </c>
      <c r="P26262" s="16">
        <f t="shared" si="1242"/>
        <v>15</v>
      </c>
    </row>
    <row r="26263" spans="2:16" ht="25.5">
      <c r="B26263" s="400"/>
      <c r="D26263" s="94" t="s">
        <v>26837</v>
      </c>
      <c r="E26263" s="14" t="s">
        <v>26893</v>
      </c>
      <c r="F26263" s="103" t="s">
        <v>24619</v>
      </c>
      <c r="G26263" s="21" t="s">
        <v>26893</v>
      </c>
      <c r="H26263" s="21" t="s">
        <v>24619</v>
      </c>
      <c r="J26263" s="16">
        <v>100</v>
      </c>
      <c r="L26263" s="18">
        <f t="shared" si="1243"/>
        <v>100</v>
      </c>
      <c r="M26263" s="14"/>
      <c r="O26263" s="18">
        <f t="shared" si="1241"/>
        <v>0</v>
      </c>
      <c r="P26263" s="16">
        <f t="shared" si="1242"/>
        <v>100</v>
      </c>
    </row>
    <row r="26264" spans="2:16" ht="25.5">
      <c r="B26264" s="400"/>
      <c r="D26264" s="94" t="s">
        <v>26837</v>
      </c>
      <c r="E26264" s="14" t="s">
        <v>26894</v>
      </c>
      <c r="F26264" s="103" t="s">
        <v>21338</v>
      </c>
      <c r="G26264" s="21" t="s">
        <v>26894</v>
      </c>
      <c r="H26264" s="21" t="s">
        <v>21338</v>
      </c>
      <c r="J26264" s="16">
        <v>23</v>
      </c>
      <c r="L26264" s="18">
        <f t="shared" si="1243"/>
        <v>23</v>
      </c>
      <c r="M26264" s="14"/>
      <c r="O26264" s="18">
        <f t="shared" si="1241"/>
        <v>0</v>
      </c>
      <c r="P26264" s="16">
        <f t="shared" si="1242"/>
        <v>23</v>
      </c>
    </row>
    <row r="26265" spans="2:16" ht="25.5">
      <c r="B26265" s="400"/>
      <c r="D26265" s="94" t="s">
        <v>26837</v>
      </c>
      <c r="E26265" s="14" t="s">
        <v>26894</v>
      </c>
      <c r="F26265" s="103" t="s">
        <v>21338</v>
      </c>
      <c r="G26265" s="21" t="s">
        <v>26894</v>
      </c>
      <c r="H26265" s="21" t="s">
        <v>21338</v>
      </c>
      <c r="J26265" s="16">
        <v>18</v>
      </c>
      <c r="L26265" s="18">
        <f t="shared" si="1243"/>
        <v>18</v>
      </c>
      <c r="M26265" s="14"/>
      <c r="O26265" s="18">
        <f t="shared" si="1241"/>
        <v>0</v>
      </c>
      <c r="P26265" s="16">
        <f t="shared" si="1242"/>
        <v>18</v>
      </c>
    </row>
    <row r="26266" spans="2:16" ht="25.5">
      <c r="B26266" s="400"/>
      <c r="D26266" s="94" t="s">
        <v>26837</v>
      </c>
      <c r="E26266" s="14" t="s">
        <v>26895</v>
      </c>
      <c r="F26266" s="103" t="s">
        <v>26896</v>
      </c>
      <c r="G26266" s="21" t="s">
        <v>26895</v>
      </c>
      <c r="H26266" s="21" t="s">
        <v>26896</v>
      </c>
      <c r="J26266" s="16">
        <v>30</v>
      </c>
      <c r="L26266" s="18">
        <f t="shared" si="1243"/>
        <v>30</v>
      </c>
      <c r="M26266" s="14"/>
      <c r="O26266" s="18">
        <f t="shared" si="1241"/>
        <v>0</v>
      </c>
      <c r="P26266" s="16">
        <f t="shared" si="1242"/>
        <v>30</v>
      </c>
    </row>
    <row r="26267" spans="2:16" ht="38.25">
      <c r="B26267" s="400"/>
      <c r="D26267" s="94" t="s">
        <v>26837</v>
      </c>
      <c r="E26267" s="14" t="s">
        <v>26897</v>
      </c>
      <c r="F26267" s="103" t="s">
        <v>26898</v>
      </c>
      <c r="G26267" s="21" t="s">
        <v>26897</v>
      </c>
      <c r="H26267" s="21" t="s">
        <v>26898</v>
      </c>
      <c r="J26267" s="16">
        <v>107</v>
      </c>
      <c r="L26267" s="18">
        <f t="shared" si="1243"/>
        <v>107</v>
      </c>
      <c r="M26267" s="14"/>
      <c r="O26267" s="18">
        <f t="shared" si="1241"/>
        <v>0</v>
      </c>
      <c r="P26267" s="16">
        <f t="shared" si="1242"/>
        <v>107</v>
      </c>
    </row>
    <row r="26268" spans="2:16" ht="25.5">
      <c r="B26268" s="400"/>
      <c r="D26268" s="94" t="s">
        <v>26837</v>
      </c>
      <c r="E26268" s="14" t="s">
        <v>26899</v>
      </c>
      <c r="F26268" s="103" t="s">
        <v>2093</v>
      </c>
      <c r="G26268" s="21" t="s">
        <v>26899</v>
      </c>
      <c r="H26268" s="21" t="s">
        <v>2093</v>
      </c>
      <c r="J26268" s="16">
        <v>62</v>
      </c>
      <c r="L26268" s="18">
        <f t="shared" si="1243"/>
        <v>62</v>
      </c>
      <c r="M26268" s="14"/>
      <c r="O26268" s="18">
        <f t="shared" si="1241"/>
        <v>0</v>
      </c>
      <c r="P26268" s="16">
        <f t="shared" si="1242"/>
        <v>62</v>
      </c>
    </row>
    <row r="26269" spans="2:16" ht="25.5">
      <c r="B26269" s="400"/>
      <c r="D26269" s="94" t="s">
        <v>26837</v>
      </c>
      <c r="E26269" s="14" t="s">
        <v>26900</v>
      </c>
      <c r="F26269" s="103" t="s">
        <v>23836</v>
      </c>
      <c r="G26269" s="21" t="s">
        <v>26900</v>
      </c>
      <c r="H26269" s="21" t="s">
        <v>23836</v>
      </c>
      <c r="J26269" s="16">
        <v>37</v>
      </c>
      <c r="L26269" s="18">
        <f t="shared" si="1243"/>
        <v>37</v>
      </c>
      <c r="M26269" s="14"/>
      <c r="O26269" s="18">
        <f t="shared" si="1241"/>
        <v>0</v>
      </c>
      <c r="P26269" s="16">
        <f t="shared" si="1242"/>
        <v>37</v>
      </c>
    </row>
    <row r="26270" spans="2:16" ht="25.5">
      <c r="B26270" s="400"/>
      <c r="D26270" s="94" t="s">
        <v>26837</v>
      </c>
      <c r="E26270" s="14" t="s">
        <v>26901</v>
      </c>
      <c r="F26270" s="103" t="s">
        <v>26902</v>
      </c>
      <c r="G26270" s="21" t="s">
        <v>26903</v>
      </c>
      <c r="H26270" s="21" t="s">
        <v>26904</v>
      </c>
      <c r="J26270" s="16">
        <v>106</v>
      </c>
      <c r="L26270" s="18">
        <f t="shared" si="1243"/>
        <v>106</v>
      </c>
      <c r="M26270" s="14"/>
      <c r="O26270" s="18">
        <f t="shared" si="1241"/>
        <v>0</v>
      </c>
      <c r="P26270" s="16">
        <f t="shared" si="1242"/>
        <v>106</v>
      </c>
    </row>
    <row r="26271" spans="2:16" ht="25.5">
      <c r="B26271" s="400"/>
      <c r="D26271" s="94" t="s">
        <v>26837</v>
      </c>
      <c r="E26271" s="14" t="s">
        <v>26901</v>
      </c>
      <c r="F26271" s="103" t="s">
        <v>26902</v>
      </c>
      <c r="G26271" s="21" t="s">
        <v>26901</v>
      </c>
      <c r="H26271" s="21" t="s">
        <v>26902</v>
      </c>
      <c r="J26271" s="16">
        <v>94</v>
      </c>
      <c r="L26271" s="18">
        <f t="shared" si="1243"/>
        <v>94</v>
      </c>
      <c r="M26271" s="14"/>
      <c r="O26271" s="18">
        <f t="shared" si="1241"/>
        <v>0</v>
      </c>
      <c r="P26271" s="16">
        <f t="shared" si="1242"/>
        <v>94</v>
      </c>
    </row>
    <row r="26272" spans="2:16" ht="25.5">
      <c r="B26272" s="400"/>
      <c r="D26272" s="94" t="s">
        <v>26837</v>
      </c>
      <c r="E26272" s="14" t="s">
        <v>26905</v>
      </c>
      <c r="F26272" s="103" t="s">
        <v>25342</v>
      </c>
      <c r="G26272" s="21" t="s">
        <v>26905</v>
      </c>
      <c r="H26272" s="21" t="s">
        <v>25342</v>
      </c>
      <c r="J26272" s="16">
        <v>76</v>
      </c>
      <c r="L26272" s="18">
        <f t="shared" si="1243"/>
        <v>76</v>
      </c>
      <c r="M26272" s="14"/>
      <c r="O26272" s="18">
        <f t="shared" si="1241"/>
        <v>0</v>
      </c>
      <c r="P26272" s="16">
        <f t="shared" si="1242"/>
        <v>76</v>
      </c>
    </row>
    <row r="26273" spans="2:16" ht="25.5">
      <c r="B26273" s="400"/>
      <c r="D26273" s="94" t="s">
        <v>26837</v>
      </c>
      <c r="E26273" s="14" t="s">
        <v>26906</v>
      </c>
      <c r="F26273" s="103" t="s">
        <v>3182</v>
      </c>
      <c r="G26273" s="21" t="s">
        <v>26906</v>
      </c>
      <c r="H26273" s="21" t="s">
        <v>3182</v>
      </c>
      <c r="J26273" s="16">
        <v>39</v>
      </c>
      <c r="L26273" s="18">
        <f t="shared" si="1243"/>
        <v>39</v>
      </c>
      <c r="M26273" s="14"/>
      <c r="O26273" s="18">
        <f t="shared" si="1241"/>
        <v>0</v>
      </c>
      <c r="P26273" s="16">
        <f t="shared" si="1242"/>
        <v>39</v>
      </c>
    </row>
    <row r="26274" spans="2:16" ht="25.5">
      <c r="B26274" s="400"/>
      <c r="D26274" s="94" t="s">
        <v>26837</v>
      </c>
      <c r="E26274" s="14" t="s">
        <v>26907</v>
      </c>
      <c r="F26274" s="103" t="s">
        <v>26908</v>
      </c>
      <c r="G26274" s="21" t="s">
        <v>26907</v>
      </c>
      <c r="H26274" s="21" t="s">
        <v>26908</v>
      </c>
      <c r="J26274" s="16">
        <v>13</v>
      </c>
      <c r="L26274" s="18">
        <f t="shared" si="1243"/>
        <v>13</v>
      </c>
      <c r="M26274" s="14"/>
      <c r="O26274" s="18">
        <f t="shared" si="1241"/>
        <v>0</v>
      </c>
      <c r="P26274" s="16">
        <f t="shared" si="1242"/>
        <v>13</v>
      </c>
    </row>
    <row r="26275" spans="2:16" ht="25.5">
      <c r="B26275" s="400"/>
      <c r="D26275" s="94" t="s">
        <v>26837</v>
      </c>
      <c r="E26275" s="14" t="s">
        <v>26909</v>
      </c>
      <c r="F26275" s="103" t="s">
        <v>26910</v>
      </c>
      <c r="G26275" s="21" t="s">
        <v>26909</v>
      </c>
      <c r="H26275" s="21" t="s">
        <v>26910</v>
      </c>
      <c r="J26275" s="16">
        <v>13</v>
      </c>
      <c r="L26275" s="18">
        <f t="shared" si="1243"/>
        <v>13</v>
      </c>
      <c r="M26275" s="14"/>
      <c r="O26275" s="18">
        <f t="shared" si="1241"/>
        <v>0</v>
      </c>
      <c r="P26275" s="16">
        <f t="shared" si="1242"/>
        <v>13</v>
      </c>
    </row>
    <row r="26276" spans="2:16" ht="25.5">
      <c r="B26276" s="400"/>
      <c r="D26276" s="94" t="s">
        <v>26837</v>
      </c>
      <c r="E26276" s="14" t="s">
        <v>26911</v>
      </c>
      <c r="F26276" s="103" t="s">
        <v>26912</v>
      </c>
      <c r="G26276" s="21" t="s">
        <v>26911</v>
      </c>
      <c r="H26276" s="21" t="s">
        <v>26912</v>
      </c>
      <c r="L26276" s="18">
        <f t="shared" si="1243"/>
        <v>0</v>
      </c>
      <c r="M26276" s="14">
        <v>38</v>
      </c>
      <c r="O26276" s="18">
        <f t="shared" si="1241"/>
        <v>38</v>
      </c>
      <c r="P26276" s="16">
        <f t="shared" si="1242"/>
        <v>38</v>
      </c>
    </row>
    <row r="26277" spans="2:16" ht="25.5">
      <c r="B26277" s="400"/>
      <c r="D26277" s="94" t="s">
        <v>26837</v>
      </c>
      <c r="E26277" s="14" t="s">
        <v>26913</v>
      </c>
      <c r="F26277" s="103" t="s">
        <v>23796</v>
      </c>
      <c r="G26277" s="21" t="s">
        <v>26913</v>
      </c>
      <c r="H26277" s="21" t="s">
        <v>23796</v>
      </c>
      <c r="J26277" s="16">
        <v>37</v>
      </c>
      <c r="L26277" s="18">
        <f t="shared" si="1243"/>
        <v>37</v>
      </c>
      <c r="M26277" s="14"/>
      <c r="O26277" s="18">
        <f t="shared" si="1241"/>
        <v>0</v>
      </c>
      <c r="P26277" s="16">
        <f t="shared" si="1242"/>
        <v>37</v>
      </c>
    </row>
    <row r="26278" spans="2:16" ht="25.5">
      <c r="B26278" s="400"/>
      <c r="D26278" s="94" t="s">
        <v>26837</v>
      </c>
      <c r="E26278" s="14" t="s">
        <v>26914</v>
      </c>
      <c r="F26278" s="103" t="s">
        <v>3718</v>
      </c>
      <c r="G26278" s="21" t="s">
        <v>26914</v>
      </c>
      <c r="H26278" s="21" t="s">
        <v>3718</v>
      </c>
      <c r="J26278" s="16">
        <v>36</v>
      </c>
      <c r="L26278" s="18">
        <f t="shared" si="1243"/>
        <v>36</v>
      </c>
      <c r="M26278" s="14"/>
      <c r="O26278" s="18">
        <f t="shared" si="1241"/>
        <v>0</v>
      </c>
      <c r="P26278" s="16">
        <f t="shared" si="1242"/>
        <v>36</v>
      </c>
    </row>
    <row r="26279" spans="2:16" ht="25.5">
      <c r="B26279" s="400"/>
      <c r="D26279" s="94" t="s">
        <v>26837</v>
      </c>
      <c r="E26279" s="14" t="s">
        <v>26915</v>
      </c>
      <c r="F26279" s="103" t="s">
        <v>24443</v>
      </c>
      <c r="G26279" s="21" t="s">
        <v>26915</v>
      </c>
      <c r="H26279" s="21" t="s">
        <v>24443</v>
      </c>
      <c r="J26279" s="16">
        <v>33</v>
      </c>
      <c r="L26279" s="18">
        <f t="shared" si="1243"/>
        <v>33</v>
      </c>
      <c r="M26279" s="14"/>
      <c r="O26279" s="18">
        <f t="shared" si="1241"/>
        <v>0</v>
      </c>
      <c r="P26279" s="16">
        <f t="shared" si="1242"/>
        <v>33</v>
      </c>
    </row>
    <row r="26280" spans="2:16" ht="25.5">
      <c r="B26280" s="400"/>
      <c r="D26280" s="94" t="s">
        <v>26837</v>
      </c>
      <c r="E26280" s="14" t="s">
        <v>26916</v>
      </c>
      <c r="F26280" s="103" t="s">
        <v>26917</v>
      </c>
      <c r="G26280" s="21" t="s">
        <v>26916</v>
      </c>
      <c r="H26280" s="21" t="s">
        <v>26917</v>
      </c>
      <c r="L26280" s="18">
        <f t="shared" si="1243"/>
        <v>0</v>
      </c>
      <c r="M26280" s="14">
        <v>15</v>
      </c>
      <c r="O26280" s="18">
        <f t="shared" si="1241"/>
        <v>15</v>
      </c>
      <c r="P26280" s="16">
        <f t="shared" si="1242"/>
        <v>15</v>
      </c>
    </row>
    <row r="26281" spans="2:16" ht="25.5">
      <c r="B26281" s="400"/>
      <c r="D26281" s="94" t="s">
        <v>26837</v>
      </c>
      <c r="E26281" s="14" t="s">
        <v>26918</v>
      </c>
      <c r="F26281" s="103" t="s">
        <v>25812</v>
      </c>
      <c r="G26281" s="21" t="s">
        <v>26918</v>
      </c>
      <c r="H26281" s="21" t="s">
        <v>25812</v>
      </c>
      <c r="L26281" s="18">
        <f t="shared" si="1243"/>
        <v>0</v>
      </c>
      <c r="M26281" s="14">
        <v>36</v>
      </c>
      <c r="O26281" s="18">
        <f t="shared" si="1241"/>
        <v>36</v>
      </c>
      <c r="P26281" s="16">
        <f t="shared" si="1242"/>
        <v>36</v>
      </c>
    </row>
    <row r="26282" spans="2:16" ht="25.5">
      <c r="B26282" s="400"/>
      <c r="D26282" s="94" t="s">
        <v>26837</v>
      </c>
      <c r="E26282" s="14" t="s">
        <v>26919</v>
      </c>
      <c r="F26282" s="103" t="s">
        <v>26920</v>
      </c>
      <c r="G26282" s="21" t="s">
        <v>26919</v>
      </c>
      <c r="H26282" s="21" t="s">
        <v>26920</v>
      </c>
      <c r="L26282" s="18">
        <f t="shared" si="1243"/>
        <v>0</v>
      </c>
      <c r="M26282" s="14">
        <v>18</v>
      </c>
      <c r="O26282" s="18">
        <f t="shared" si="1241"/>
        <v>18</v>
      </c>
      <c r="P26282" s="16">
        <f t="shared" si="1242"/>
        <v>18</v>
      </c>
    </row>
    <row r="26283" spans="2:16" ht="25.5">
      <c r="B26283" s="400"/>
      <c r="D26283" s="94" t="s">
        <v>26837</v>
      </c>
      <c r="E26283" s="14" t="s">
        <v>26921</v>
      </c>
      <c r="F26283" s="103" t="s">
        <v>3863</v>
      </c>
      <c r="G26283" s="21" t="s">
        <v>26921</v>
      </c>
      <c r="H26283" s="21" t="s">
        <v>3863</v>
      </c>
      <c r="L26283" s="18">
        <f t="shared" si="1243"/>
        <v>0</v>
      </c>
      <c r="M26283" s="14">
        <v>55</v>
      </c>
      <c r="O26283" s="18">
        <f t="shared" si="1241"/>
        <v>55</v>
      </c>
      <c r="P26283" s="16">
        <f t="shared" si="1242"/>
        <v>55</v>
      </c>
    </row>
    <row r="26284" spans="2:16" ht="25.5">
      <c r="B26284" s="400"/>
      <c r="D26284" s="94" t="s">
        <v>26837</v>
      </c>
      <c r="E26284" s="14" t="s">
        <v>26922</v>
      </c>
      <c r="F26284" s="103" t="s">
        <v>418</v>
      </c>
      <c r="G26284" s="21" t="s">
        <v>26922</v>
      </c>
      <c r="H26284" s="21" t="s">
        <v>418</v>
      </c>
      <c r="L26284" s="18">
        <f t="shared" si="1243"/>
        <v>0</v>
      </c>
      <c r="M26284" s="14">
        <v>14</v>
      </c>
      <c r="O26284" s="18">
        <f t="shared" si="1241"/>
        <v>14</v>
      </c>
      <c r="P26284" s="16">
        <f t="shared" si="1242"/>
        <v>14</v>
      </c>
    </row>
    <row r="26285" spans="2:16" ht="25.5">
      <c r="B26285" s="400"/>
      <c r="D26285" s="94" t="s">
        <v>26837</v>
      </c>
      <c r="E26285" s="14" t="s">
        <v>26923</v>
      </c>
      <c r="F26285" s="103" t="s">
        <v>26924</v>
      </c>
      <c r="G26285" s="21" t="s">
        <v>26923</v>
      </c>
      <c r="H26285" s="21" t="s">
        <v>26924</v>
      </c>
      <c r="J26285" s="16">
        <v>35</v>
      </c>
      <c r="L26285" s="18">
        <f t="shared" si="1243"/>
        <v>35</v>
      </c>
      <c r="M26285" s="14"/>
      <c r="O26285" s="18">
        <f t="shared" si="1241"/>
        <v>0</v>
      </c>
      <c r="P26285" s="16">
        <f t="shared" si="1242"/>
        <v>35</v>
      </c>
    </row>
    <row r="26286" spans="2:16" ht="25.5">
      <c r="B26286" s="400"/>
      <c r="D26286" s="94" t="s">
        <v>26837</v>
      </c>
      <c r="E26286" s="14" t="s">
        <v>26925</v>
      </c>
      <c r="F26286" s="103" t="s">
        <v>26926</v>
      </c>
      <c r="G26286" s="21" t="s">
        <v>26925</v>
      </c>
      <c r="H26286" s="21" t="s">
        <v>26926</v>
      </c>
      <c r="J26286" s="16">
        <v>28</v>
      </c>
      <c r="L26286" s="18">
        <f t="shared" si="1243"/>
        <v>28</v>
      </c>
      <c r="M26286" s="14"/>
      <c r="O26286" s="18">
        <f t="shared" si="1241"/>
        <v>0</v>
      </c>
      <c r="P26286" s="16">
        <f t="shared" si="1242"/>
        <v>28</v>
      </c>
    </row>
    <row r="26287" spans="2:16" ht="25.5">
      <c r="B26287" s="400"/>
      <c r="D26287" s="94" t="s">
        <v>26837</v>
      </c>
      <c r="E26287" s="14" t="s">
        <v>26927</v>
      </c>
      <c r="F26287" s="103" t="s">
        <v>26928</v>
      </c>
      <c r="G26287" s="21" t="s">
        <v>26927</v>
      </c>
      <c r="H26287" s="21" t="s">
        <v>26929</v>
      </c>
      <c r="J26287" s="16">
        <v>28</v>
      </c>
      <c r="L26287" s="18">
        <f t="shared" si="1243"/>
        <v>28</v>
      </c>
      <c r="M26287" s="14"/>
      <c r="O26287" s="18">
        <f t="shared" si="1241"/>
        <v>0</v>
      </c>
      <c r="P26287" s="16">
        <f t="shared" si="1242"/>
        <v>28</v>
      </c>
    </row>
    <row r="26288" spans="2:16" ht="25.5">
      <c r="B26288" s="400"/>
      <c r="D26288" s="94" t="s">
        <v>26837</v>
      </c>
      <c r="E26288" s="14" t="s">
        <v>26930</v>
      </c>
      <c r="F26288" s="103" t="s">
        <v>26931</v>
      </c>
      <c r="G26288" s="21" t="s">
        <v>26930</v>
      </c>
      <c r="H26288" s="21" t="s">
        <v>26931</v>
      </c>
      <c r="J26288" s="16">
        <v>24</v>
      </c>
      <c r="L26288" s="18">
        <f t="shared" si="1243"/>
        <v>24</v>
      </c>
      <c r="M26288" s="14"/>
      <c r="O26288" s="18">
        <f t="shared" si="1241"/>
        <v>0</v>
      </c>
      <c r="P26288" s="16">
        <f t="shared" si="1242"/>
        <v>24</v>
      </c>
    </row>
    <row r="26289" spans="2:16" ht="25.5">
      <c r="B26289" s="400"/>
      <c r="D26289" s="94" t="s">
        <v>26837</v>
      </c>
      <c r="E26289" s="14" t="s">
        <v>26932</v>
      </c>
      <c r="F26289" s="103" t="s">
        <v>24844</v>
      </c>
      <c r="G26289" s="21" t="s">
        <v>26932</v>
      </c>
      <c r="H26289" s="21" t="s">
        <v>24844</v>
      </c>
      <c r="L26289" s="18">
        <f t="shared" si="1243"/>
        <v>0</v>
      </c>
      <c r="M26289" s="14">
        <v>18</v>
      </c>
      <c r="O26289" s="18">
        <f t="shared" si="1241"/>
        <v>18</v>
      </c>
      <c r="P26289" s="16">
        <f t="shared" si="1242"/>
        <v>18</v>
      </c>
    </row>
    <row r="26290" spans="2:16" ht="25.5">
      <c r="B26290" s="400"/>
      <c r="D26290" s="94" t="s">
        <v>26837</v>
      </c>
      <c r="E26290" s="14" t="s">
        <v>26933</v>
      </c>
      <c r="F26290" s="103" t="s">
        <v>26934</v>
      </c>
      <c r="G26290" s="21" t="s">
        <v>26933</v>
      </c>
      <c r="H26290" s="21" t="s">
        <v>26934</v>
      </c>
      <c r="L26290" s="18">
        <f t="shared" si="1243"/>
        <v>0</v>
      </c>
      <c r="M26290" s="14">
        <v>14</v>
      </c>
      <c r="O26290" s="18">
        <f t="shared" si="1241"/>
        <v>14</v>
      </c>
      <c r="P26290" s="16">
        <f t="shared" si="1242"/>
        <v>14</v>
      </c>
    </row>
    <row r="26291" spans="2:16" ht="25.5">
      <c r="B26291" s="400"/>
      <c r="D26291" s="94" t="s">
        <v>26837</v>
      </c>
      <c r="E26291" s="14" t="s">
        <v>26935</v>
      </c>
      <c r="F26291" s="103" t="s">
        <v>26936</v>
      </c>
      <c r="G26291" s="21" t="s">
        <v>26935</v>
      </c>
      <c r="H26291" s="21" t="s">
        <v>26936</v>
      </c>
      <c r="J26291" s="16">
        <v>13</v>
      </c>
      <c r="L26291" s="18">
        <f t="shared" si="1243"/>
        <v>13</v>
      </c>
      <c r="M26291" s="14"/>
      <c r="O26291" s="18">
        <f t="shared" si="1241"/>
        <v>0</v>
      </c>
      <c r="P26291" s="16">
        <f t="shared" si="1242"/>
        <v>13</v>
      </c>
    </row>
    <row r="26292" spans="2:16" ht="25.5">
      <c r="B26292" s="400"/>
      <c r="D26292" s="94" t="s">
        <v>26837</v>
      </c>
      <c r="E26292" s="14" t="s">
        <v>26937</v>
      </c>
      <c r="F26292" s="103" t="s">
        <v>24766</v>
      </c>
      <c r="G26292" s="21" t="s">
        <v>26937</v>
      </c>
      <c r="H26292" s="21" t="s">
        <v>24766</v>
      </c>
      <c r="J26292" s="16">
        <v>16</v>
      </c>
      <c r="L26292" s="18">
        <f t="shared" si="1243"/>
        <v>16</v>
      </c>
      <c r="M26292" s="14"/>
      <c r="O26292" s="18">
        <f t="shared" si="1241"/>
        <v>0</v>
      </c>
      <c r="P26292" s="16">
        <f t="shared" si="1242"/>
        <v>16</v>
      </c>
    </row>
    <row r="26293" spans="2:16" ht="25.5">
      <c r="B26293" s="400"/>
      <c r="D26293" s="94" t="s">
        <v>26837</v>
      </c>
      <c r="E26293" s="14" t="s">
        <v>26938</v>
      </c>
      <c r="F26293" s="103" t="s">
        <v>26939</v>
      </c>
      <c r="G26293" s="21" t="s">
        <v>26938</v>
      </c>
      <c r="H26293" s="21" t="s">
        <v>26939</v>
      </c>
      <c r="J26293" s="16">
        <v>48</v>
      </c>
      <c r="L26293" s="18">
        <f t="shared" si="1243"/>
        <v>48</v>
      </c>
      <c r="M26293" s="14"/>
      <c r="O26293" s="18">
        <f t="shared" si="1241"/>
        <v>0</v>
      </c>
      <c r="P26293" s="16">
        <f t="shared" si="1242"/>
        <v>48</v>
      </c>
    </row>
    <row r="26294" spans="2:16" ht="25.5">
      <c r="B26294" s="400"/>
      <c r="D26294" s="94" t="s">
        <v>26837</v>
      </c>
      <c r="E26294" s="14" t="s">
        <v>26938</v>
      </c>
      <c r="F26294" s="103" t="s">
        <v>26939</v>
      </c>
      <c r="G26294" s="21" t="s">
        <v>26938</v>
      </c>
      <c r="H26294" s="21" t="s">
        <v>26939</v>
      </c>
      <c r="J26294" s="16">
        <v>22</v>
      </c>
      <c r="L26294" s="18">
        <f t="shared" si="1243"/>
        <v>22</v>
      </c>
      <c r="M26294" s="14"/>
      <c r="O26294" s="18">
        <f t="shared" si="1241"/>
        <v>0</v>
      </c>
      <c r="P26294" s="16">
        <f t="shared" si="1242"/>
        <v>22</v>
      </c>
    </row>
    <row r="26295" spans="2:16" ht="25.5">
      <c r="B26295" s="400"/>
      <c r="D26295" s="94" t="s">
        <v>26837</v>
      </c>
      <c r="E26295" s="14" t="s">
        <v>26940</v>
      </c>
      <c r="F26295" s="103" t="s">
        <v>26662</v>
      </c>
      <c r="G26295" s="21" t="s">
        <v>26940</v>
      </c>
      <c r="H26295" s="21" t="s">
        <v>26662</v>
      </c>
      <c r="J26295" s="16">
        <v>17</v>
      </c>
      <c r="L26295" s="18">
        <f t="shared" si="1243"/>
        <v>17</v>
      </c>
      <c r="M26295" s="14"/>
      <c r="O26295" s="18">
        <f t="shared" si="1241"/>
        <v>0</v>
      </c>
      <c r="P26295" s="16">
        <f t="shared" si="1242"/>
        <v>17</v>
      </c>
    </row>
    <row r="26296" spans="2:16" ht="25.5">
      <c r="B26296" s="400"/>
      <c r="D26296" s="94" t="s">
        <v>26837</v>
      </c>
      <c r="E26296" s="14" t="s">
        <v>26941</v>
      </c>
      <c r="F26296" s="103" t="s">
        <v>26942</v>
      </c>
      <c r="G26296" s="21" t="s">
        <v>26941</v>
      </c>
      <c r="H26296" s="21" t="s">
        <v>26942</v>
      </c>
      <c r="J26296" s="16">
        <v>13</v>
      </c>
      <c r="L26296" s="18">
        <f t="shared" si="1243"/>
        <v>13</v>
      </c>
      <c r="M26296" s="14"/>
      <c r="O26296" s="18">
        <f t="shared" si="1241"/>
        <v>0</v>
      </c>
      <c r="P26296" s="16">
        <f t="shared" si="1242"/>
        <v>13</v>
      </c>
    </row>
    <row r="26297" spans="2:16" ht="25.5">
      <c r="B26297" s="400"/>
      <c r="D26297" s="94" t="s">
        <v>26837</v>
      </c>
      <c r="E26297" s="14" t="s">
        <v>26943</v>
      </c>
      <c r="F26297" s="103" t="s">
        <v>26944</v>
      </c>
      <c r="G26297" s="21" t="s">
        <v>26943</v>
      </c>
      <c r="H26297" s="21" t="s">
        <v>26944</v>
      </c>
      <c r="L26297" s="18">
        <f t="shared" si="1243"/>
        <v>0</v>
      </c>
      <c r="M26297" s="14">
        <v>55</v>
      </c>
      <c r="O26297" s="18">
        <f t="shared" si="1241"/>
        <v>55</v>
      </c>
      <c r="P26297" s="16">
        <f t="shared" si="1242"/>
        <v>55</v>
      </c>
    </row>
    <row r="26298" spans="2:16" ht="25.5">
      <c r="B26298" s="400"/>
      <c r="D26298" s="94" t="s">
        <v>26837</v>
      </c>
      <c r="E26298" s="14" t="s">
        <v>26945</v>
      </c>
      <c r="F26298" s="103" t="s">
        <v>26946</v>
      </c>
      <c r="G26298" s="21" t="s">
        <v>26945</v>
      </c>
      <c r="H26298" s="21" t="s">
        <v>26946</v>
      </c>
      <c r="J26298" s="16">
        <v>22</v>
      </c>
      <c r="L26298" s="18">
        <f t="shared" si="1243"/>
        <v>22</v>
      </c>
      <c r="M26298" s="14"/>
      <c r="O26298" s="18">
        <f t="shared" si="1241"/>
        <v>0</v>
      </c>
      <c r="P26298" s="16">
        <f t="shared" si="1242"/>
        <v>22</v>
      </c>
    </row>
    <row r="26299" spans="2:16" ht="25.5">
      <c r="B26299" s="400"/>
      <c r="D26299" s="94" t="s">
        <v>26837</v>
      </c>
      <c r="E26299" s="14" t="s">
        <v>26947</v>
      </c>
      <c r="F26299" s="103" t="s">
        <v>3531</v>
      </c>
      <c r="G26299" s="21" t="s">
        <v>26947</v>
      </c>
      <c r="H26299" s="21" t="s">
        <v>3531</v>
      </c>
      <c r="J26299" s="16">
        <v>31</v>
      </c>
      <c r="L26299" s="18">
        <f t="shared" si="1243"/>
        <v>31</v>
      </c>
      <c r="M26299" s="14"/>
      <c r="O26299" s="18">
        <f t="shared" si="1241"/>
        <v>0</v>
      </c>
      <c r="P26299" s="16">
        <f t="shared" si="1242"/>
        <v>31</v>
      </c>
    </row>
    <row r="26300" spans="2:16" ht="25.5">
      <c r="B26300" s="400"/>
      <c r="D26300" s="94" t="s">
        <v>26837</v>
      </c>
      <c r="E26300" s="14" t="s">
        <v>26948</v>
      </c>
      <c r="F26300" s="103" t="s">
        <v>26949</v>
      </c>
      <c r="G26300" s="21" t="s">
        <v>26948</v>
      </c>
      <c r="H26300" s="21" t="s">
        <v>26949</v>
      </c>
      <c r="J26300" s="16">
        <v>24</v>
      </c>
      <c r="L26300" s="18">
        <f t="shared" si="1243"/>
        <v>24</v>
      </c>
      <c r="M26300" s="14"/>
      <c r="O26300" s="18">
        <f t="shared" si="1241"/>
        <v>0</v>
      </c>
      <c r="P26300" s="16">
        <f t="shared" si="1242"/>
        <v>24</v>
      </c>
    </row>
    <row r="26301" spans="2:16" ht="25.5">
      <c r="B26301" s="400"/>
      <c r="D26301" s="94" t="s">
        <v>26837</v>
      </c>
      <c r="E26301" s="14" t="s">
        <v>26950</v>
      </c>
      <c r="F26301" s="103" t="s">
        <v>26951</v>
      </c>
      <c r="G26301" s="21" t="s">
        <v>26950</v>
      </c>
      <c r="H26301" s="21" t="s">
        <v>26951</v>
      </c>
      <c r="J26301" s="16">
        <v>10</v>
      </c>
      <c r="L26301" s="18">
        <f t="shared" si="1243"/>
        <v>10</v>
      </c>
      <c r="M26301" s="14"/>
      <c r="O26301" s="18">
        <f t="shared" si="1241"/>
        <v>0</v>
      </c>
      <c r="P26301" s="16">
        <f t="shared" si="1242"/>
        <v>10</v>
      </c>
    </row>
    <row r="26302" spans="2:16" ht="25.5">
      <c r="B26302" s="400"/>
      <c r="D26302" s="94" t="s">
        <v>26837</v>
      </c>
      <c r="E26302" s="14" t="s">
        <v>26952</v>
      </c>
      <c r="F26302" s="103" t="s">
        <v>26953</v>
      </c>
      <c r="G26302" s="21" t="s">
        <v>26952</v>
      </c>
      <c r="H26302" s="21" t="s">
        <v>26953</v>
      </c>
      <c r="J26302" s="16">
        <v>30</v>
      </c>
      <c r="L26302" s="18">
        <f t="shared" si="1243"/>
        <v>30</v>
      </c>
      <c r="M26302" s="14"/>
      <c r="O26302" s="18">
        <f t="shared" si="1241"/>
        <v>0</v>
      </c>
      <c r="P26302" s="16">
        <f t="shared" si="1242"/>
        <v>30</v>
      </c>
    </row>
    <row r="26303" spans="2:16" ht="25.5">
      <c r="B26303" s="400"/>
      <c r="D26303" s="94" t="s">
        <v>26837</v>
      </c>
      <c r="E26303" s="14" t="s">
        <v>26954</v>
      </c>
      <c r="F26303" s="103" t="s">
        <v>26955</v>
      </c>
      <c r="G26303" s="21" t="s">
        <v>26954</v>
      </c>
      <c r="H26303" s="21" t="s">
        <v>26955</v>
      </c>
      <c r="L26303" s="18">
        <f t="shared" si="1243"/>
        <v>0</v>
      </c>
      <c r="M26303" s="14">
        <v>36</v>
      </c>
      <c r="O26303" s="18">
        <f t="shared" si="1241"/>
        <v>36</v>
      </c>
      <c r="P26303" s="16">
        <f t="shared" si="1242"/>
        <v>36</v>
      </c>
    </row>
    <row r="26304" spans="2:16" ht="25.5">
      <c r="B26304" s="400"/>
      <c r="D26304" s="94" t="s">
        <v>26837</v>
      </c>
      <c r="E26304" s="14" t="s">
        <v>26956</v>
      </c>
      <c r="F26304" s="103" t="s">
        <v>23724</v>
      </c>
      <c r="G26304" s="21" t="s">
        <v>26956</v>
      </c>
      <c r="H26304" s="21" t="s">
        <v>23724</v>
      </c>
      <c r="L26304" s="18">
        <f t="shared" si="1243"/>
        <v>0</v>
      </c>
      <c r="M26304" s="14">
        <v>76</v>
      </c>
      <c r="O26304" s="18">
        <f t="shared" si="1241"/>
        <v>76</v>
      </c>
      <c r="P26304" s="16">
        <f t="shared" si="1242"/>
        <v>76</v>
      </c>
    </row>
    <row r="26305" spans="2:16" ht="25.5">
      <c r="B26305" s="400"/>
      <c r="D26305" s="94" t="s">
        <v>26837</v>
      </c>
      <c r="E26305" s="14" t="s">
        <v>26957</v>
      </c>
      <c r="F26305" s="103" t="s">
        <v>26958</v>
      </c>
      <c r="G26305" s="21" t="s">
        <v>26957</v>
      </c>
      <c r="H26305" s="21" t="s">
        <v>26958</v>
      </c>
      <c r="L26305" s="18">
        <f t="shared" si="1243"/>
        <v>0</v>
      </c>
      <c r="M26305" s="14">
        <v>23</v>
      </c>
      <c r="O26305" s="18">
        <f t="shared" si="1241"/>
        <v>23</v>
      </c>
      <c r="P26305" s="16">
        <f t="shared" si="1242"/>
        <v>23</v>
      </c>
    </row>
    <row r="26306" spans="2:16" ht="25.5">
      <c r="B26306" s="400"/>
      <c r="D26306" s="94" t="s">
        <v>26837</v>
      </c>
      <c r="E26306" s="14" t="s">
        <v>26959</v>
      </c>
      <c r="F26306" s="103" t="s">
        <v>26960</v>
      </c>
      <c r="G26306" s="21" t="s">
        <v>26959</v>
      </c>
      <c r="H26306" s="21" t="s">
        <v>26960</v>
      </c>
      <c r="L26306" s="18">
        <f t="shared" si="1243"/>
        <v>0</v>
      </c>
      <c r="M26306" s="14">
        <v>15</v>
      </c>
      <c r="O26306" s="18">
        <f t="shared" si="1241"/>
        <v>15</v>
      </c>
      <c r="P26306" s="16">
        <f t="shared" si="1242"/>
        <v>15</v>
      </c>
    </row>
    <row r="26307" spans="2:16" ht="25.5">
      <c r="B26307" s="400"/>
      <c r="D26307" s="94" t="s">
        <v>26837</v>
      </c>
      <c r="E26307" s="14" t="s">
        <v>26961</v>
      </c>
      <c r="F26307" s="103" t="s">
        <v>24122</v>
      </c>
      <c r="G26307" s="21" t="s">
        <v>26961</v>
      </c>
      <c r="H26307" s="21" t="s">
        <v>24122</v>
      </c>
      <c r="J26307" s="16">
        <v>13</v>
      </c>
      <c r="L26307" s="18">
        <f t="shared" si="1243"/>
        <v>13</v>
      </c>
      <c r="M26307" s="14"/>
      <c r="O26307" s="18">
        <f t="shared" si="1241"/>
        <v>0</v>
      </c>
      <c r="P26307" s="16">
        <f t="shared" si="1242"/>
        <v>13</v>
      </c>
    </row>
    <row r="26308" spans="2:16" ht="25.5">
      <c r="B26308" s="400"/>
      <c r="D26308" s="94" t="s">
        <v>26837</v>
      </c>
      <c r="E26308" s="14" t="s">
        <v>26962</v>
      </c>
      <c r="F26308" s="103" t="s">
        <v>26963</v>
      </c>
      <c r="G26308" s="21" t="s">
        <v>26962</v>
      </c>
      <c r="H26308" s="21" t="s">
        <v>26963</v>
      </c>
      <c r="J26308" s="16">
        <v>13</v>
      </c>
      <c r="L26308" s="18">
        <f t="shared" si="1243"/>
        <v>13</v>
      </c>
      <c r="M26308" s="14"/>
      <c r="O26308" s="18">
        <f t="shared" si="1241"/>
        <v>0</v>
      </c>
      <c r="P26308" s="16">
        <f t="shared" si="1242"/>
        <v>13</v>
      </c>
    </row>
    <row r="26309" spans="2:16" ht="25.5">
      <c r="B26309" s="400"/>
      <c r="D26309" s="94" t="s">
        <v>26837</v>
      </c>
      <c r="E26309" s="14" t="s">
        <v>26964</v>
      </c>
      <c r="F26309" s="103" t="s">
        <v>26965</v>
      </c>
      <c r="G26309" s="21" t="s">
        <v>26966</v>
      </c>
      <c r="H26309" s="21" t="s">
        <v>26967</v>
      </c>
      <c r="J26309" s="16">
        <v>98</v>
      </c>
      <c r="L26309" s="18">
        <f t="shared" si="1243"/>
        <v>98</v>
      </c>
      <c r="M26309" s="14"/>
      <c r="O26309" s="18">
        <f t="shared" si="1241"/>
        <v>0</v>
      </c>
      <c r="P26309" s="16">
        <f t="shared" si="1242"/>
        <v>98</v>
      </c>
    </row>
    <row r="26310" spans="2:16" ht="38.25">
      <c r="B26310" s="400"/>
      <c r="D26310" s="94" t="s">
        <v>26837</v>
      </c>
      <c r="E26310" s="14" t="s">
        <v>26964</v>
      </c>
      <c r="F26310" s="103" t="s">
        <v>26965</v>
      </c>
      <c r="G26310" s="21" t="s">
        <v>26964</v>
      </c>
      <c r="H26310" s="21" t="s">
        <v>26968</v>
      </c>
      <c r="J26310" s="16">
        <v>105</v>
      </c>
      <c r="L26310" s="18">
        <f t="shared" si="1243"/>
        <v>105</v>
      </c>
      <c r="M26310" s="14"/>
      <c r="O26310" s="18">
        <f t="shared" si="1241"/>
        <v>0</v>
      </c>
      <c r="P26310" s="16">
        <f t="shared" si="1242"/>
        <v>105</v>
      </c>
    </row>
    <row r="26311" spans="2:16" ht="25.5">
      <c r="B26311" s="400"/>
      <c r="D26311" s="94" t="s">
        <v>26837</v>
      </c>
      <c r="E26311" s="14" t="s">
        <v>26969</v>
      </c>
      <c r="F26311" s="103" t="s">
        <v>26970</v>
      </c>
      <c r="G26311" s="21" t="s">
        <v>26969</v>
      </c>
      <c r="H26311" s="21" t="s">
        <v>26970</v>
      </c>
      <c r="L26311" s="18">
        <f t="shared" si="1243"/>
        <v>0</v>
      </c>
      <c r="M26311" s="14">
        <v>23</v>
      </c>
      <c r="O26311" s="18">
        <f t="shared" si="1241"/>
        <v>23</v>
      </c>
      <c r="P26311" s="16">
        <f t="shared" si="1242"/>
        <v>23</v>
      </c>
    </row>
    <row r="26312" spans="2:16" ht="25.5">
      <c r="B26312" s="400"/>
      <c r="D26312" s="94" t="s">
        <v>26837</v>
      </c>
      <c r="E26312" s="14" t="s">
        <v>26971</v>
      </c>
      <c r="F26312" s="103" t="s">
        <v>26670</v>
      </c>
      <c r="G26312" s="21" t="s">
        <v>26971</v>
      </c>
      <c r="H26312" s="21" t="s">
        <v>26670</v>
      </c>
      <c r="L26312" s="18">
        <f t="shared" si="1243"/>
        <v>0</v>
      </c>
      <c r="M26312" s="14">
        <v>3</v>
      </c>
      <c r="O26312" s="18">
        <f t="shared" si="1241"/>
        <v>3</v>
      </c>
      <c r="P26312" s="16">
        <f t="shared" si="1242"/>
        <v>3</v>
      </c>
    </row>
    <row r="26313" spans="2:16" ht="25.5">
      <c r="B26313" s="400"/>
      <c r="D26313" s="94" t="s">
        <v>26837</v>
      </c>
      <c r="E26313" s="14" t="s">
        <v>26972</v>
      </c>
      <c r="F26313" s="103" t="s">
        <v>3763</v>
      </c>
      <c r="G26313" s="21" t="s">
        <v>26972</v>
      </c>
      <c r="H26313" s="21" t="s">
        <v>3763</v>
      </c>
      <c r="J26313" s="16">
        <v>8</v>
      </c>
      <c r="L26313" s="18">
        <f t="shared" si="1243"/>
        <v>8</v>
      </c>
      <c r="M26313" s="14"/>
      <c r="O26313" s="18">
        <f t="shared" si="1241"/>
        <v>0</v>
      </c>
      <c r="P26313" s="16">
        <f t="shared" si="1242"/>
        <v>8</v>
      </c>
    </row>
    <row r="26314" spans="2:16" ht="25.5">
      <c r="B26314" s="400"/>
      <c r="D26314" s="94" t="s">
        <v>26837</v>
      </c>
      <c r="E26314" s="14" t="s">
        <v>26973</v>
      </c>
      <c r="F26314" s="103" t="s">
        <v>324</v>
      </c>
      <c r="G26314" s="21" t="s">
        <v>26973</v>
      </c>
      <c r="H26314" s="21" t="s">
        <v>324</v>
      </c>
      <c r="J26314" s="16">
        <v>9</v>
      </c>
      <c r="L26314" s="18">
        <f t="shared" si="1243"/>
        <v>9</v>
      </c>
      <c r="M26314" s="14"/>
      <c r="O26314" s="18">
        <f t="shared" si="1241"/>
        <v>0</v>
      </c>
      <c r="P26314" s="16">
        <f t="shared" si="1242"/>
        <v>9</v>
      </c>
    </row>
    <row r="26315" spans="2:16" ht="25.5">
      <c r="B26315" s="400"/>
      <c r="D26315" s="94" t="s">
        <v>26837</v>
      </c>
      <c r="E26315" s="14" t="s">
        <v>26974</v>
      </c>
      <c r="F26315" s="103" t="s">
        <v>2200</v>
      </c>
      <c r="G26315" s="21" t="s">
        <v>26974</v>
      </c>
      <c r="H26315" s="21" t="s">
        <v>2200</v>
      </c>
      <c r="L26315" s="18">
        <f t="shared" si="1243"/>
        <v>0</v>
      </c>
      <c r="M26315" s="14">
        <v>23</v>
      </c>
      <c r="O26315" s="18">
        <f t="shared" ref="O26315:O26378" si="1244">+N26315+M26315</f>
        <v>23</v>
      </c>
      <c r="P26315" s="16">
        <f t="shared" ref="P26315:P26378" si="1245">+L26315+O26315</f>
        <v>23</v>
      </c>
    </row>
    <row r="26316" spans="2:16" ht="25.5">
      <c r="B26316" s="400"/>
      <c r="D26316" s="94" t="s">
        <v>26837</v>
      </c>
      <c r="E26316" s="14" t="s">
        <v>26975</v>
      </c>
      <c r="F26316" s="103" t="s">
        <v>26976</v>
      </c>
      <c r="G26316" s="21" t="s">
        <v>26975</v>
      </c>
      <c r="H26316" s="21" t="s">
        <v>26976</v>
      </c>
      <c r="J26316" s="16">
        <v>21</v>
      </c>
      <c r="L26316" s="18">
        <f t="shared" si="1243"/>
        <v>21</v>
      </c>
      <c r="M26316" s="14"/>
      <c r="O26316" s="18">
        <f t="shared" si="1244"/>
        <v>0</v>
      </c>
      <c r="P26316" s="16">
        <f t="shared" si="1245"/>
        <v>21</v>
      </c>
    </row>
    <row r="26317" spans="2:16" ht="25.5">
      <c r="B26317" s="400"/>
      <c r="D26317" s="94" t="s">
        <v>26837</v>
      </c>
      <c r="E26317" s="14" t="s">
        <v>26977</v>
      </c>
      <c r="F26317" s="103" t="s">
        <v>26978</v>
      </c>
      <c r="G26317" s="21" t="s">
        <v>26977</v>
      </c>
      <c r="H26317" s="21" t="s">
        <v>26978</v>
      </c>
      <c r="J26317" s="16">
        <v>17</v>
      </c>
      <c r="L26317" s="18">
        <f t="shared" si="1243"/>
        <v>17</v>
      </c>
      <c r="M26317" s="14"/>
      <c r="O26317" s="18">
        <f t="shared" si="1244"/>
        <v>0</v>
      </c>
      <c r="P26317" s="16">
        <f t="shared" si="1245"/>
        <v>17</v>
      </c>
    </row>
    <row r="26318" spans="2:16" ht="25.5">
      <c r="B26318" s="400"/>
      <c r="D26318" s="94" t="s">
        <v>26837</v>
      </c>
      <c r="E26318" s="14"/>
      <c r="F26318" s="103" t="s">
        <v>26979</v>
      </c>
      <c r="G26318" s="21"/>
      <c r="H26318" s="21" t="s">
        <v>26979</v>
      </c>
      <c r="L26318" s="18">
        <f t="shared" si="1243"/>
        <v>0</v>
      </c>
      <c r="M26318" s="14">
        <v>19</v>
      </c>
      <c r="O26318" s="18">
        <f t="shared" si="1244"/>
        <v>19</v>
      </c>
      <c r="P26318" s="16">
        <f t="shared" si="1245"/>
        <v>19</v>
      </c>
    </row>
    <row r="26319" spans="2:16" ht="25.5">
      <c r="B26319" s="400"/>
      <c r="D26319" s="94" t="s">
        <v>26837</v>
      </c>
      <c r="E26319" s="14"/>
      <c r="F26319" s="103" t="s">
        <v>26980</v>
      </c>
      <c r="G26319" s="21"/>
      <c r="H26319" s="21" t="s">
        <v>26980</v>
      </c>
      <c r="L26319" s="18">
        <f t="shared" ref="L26319:L26382" si="1246">+J26319+K26319</f>
        <v>0</v>
      </c>
      <c r="M26319" s="14">
        <v>18</v>
      </c>
      <c r="O26319" s="18">
        <f t="shared" si="1244"/>
        <v>18</v>
      </c>
      <c r="P26319" s="16">
        <f t="shared" si="1245"/>
        <v>18</v>
      </c>
    </row>
    <row r="26320" spans="2:16" ht="25.5">
      <c r="B26320" s="400"/>
      <c r="D26320" s="94" t="s">
        <v>26981</v>
      </c>
      <c r="E26320" s="14" t="s">
        <v>26982</v>
      </c>
      <c r="F26320" s="103" t="s">
        <v>11080</v>
      </c>
      <c r="G26320" s="21" t="s">
        <v>26982</v>
      </c>
      <c r="H26320" s="21" t="s">
        <v>26983</v>
      </c>
      <c r="J26320" s="16">
        <v>783</v>
      </c>
      <c r="L26320" s="18">
        <f t="shared" si="1246"/>
        <v>783</v>
      </c>
      <c r="O26320" s="18">
        <f t="shared" si="1244"/>
        <v>0</v>
      </c>
      <c r="P26320" s="16">
        <f t="shared" si="1245"/>
        <v>783</v>
      </c>
    </row>
    <row r="26321" spans="2:16" ht="25.5">
      <c r="B26321" s="400"/>
      <c r="D26321" s="94" t="s">
        <v>26981</v>
      </c>
      <c r="E26321" s="14" t="s">
        <v>26982</v>
      </c>
      <c r="F26321" s="103" t="s">
        <v>11080</v>
      </c>
      <c r="G26321" s="21" t="s">
        <v>26984</v>
      </c>
      <c r="H26321" s="21" t="s">
        <v>26985</v>
      </c>
      <c r="J26321" s="16">
        <v>49</v>
      </c>
      <c r="L26321" s="18">
        <f t="shared" si="1246"/>
        <v>49</v>
      </c>
      <c r="O26321" s="18">
        <f t="shared" si="1244"/>
        <v>0</v>
      </c>
      <c r="P26321" s="16">
        <f t="shared" si="1245"/>
        <v>49</v>
      </c>
    </row>
    <row r="26322" spans="2:16" ht="25.5">
      <c r="B26322" s="400"/>
      <c r="D26322" s="94" t="s">
        <v>26981</v>
      </c>
      <c r="E26322" s="14" t="s">
        <v>26982</v>
      </c>
      <c r="F26322" s="103" t="s">
        <v>11080</v>
      </c>
      <c r="G26322" s="21" t="s">
        <v>26986</v>
      </c>
      <c r="H26322" s="21" t="s">
        <v>26987</v>
      </c>
      <c r="J26322" s="16">
        <v>92</v>
      </c>
      <c r="L26322" s="18">
        <f t="shared" si="1246"/>
        <v>92</v>
      </c>
      <c r="O26322" s="18">
        <f t="shared" si="1244"/>
        <v>0</v>
      </c>
      <c r="P26322" s="16">
        <f t="shared" si="1245"/>
        <v>92</v>
      </c>
    </row>
    <row r="26323" spans="2:16" ht="25.5">
      <c r="B26323" s="400"/>
      <c r="D26323" s="94" t="s">
        <v>26981</v>
      </c>
      <c r="E26323" s="14" t="s">
        <v>26988</v>
      </c>
      <c r="F26323" s="103" t="s">
        <v>26989</v>
      </c>
      <c r="G26323" s="21" t="s">
        <v>26988</v>
      </c>
      <c r="H26323" s="21" t="s">
        <v>26990</v>
      </c>
      <c r="J26323" s="16">
        <v>611</v>
      </c>
      <c r="L26323" s="18">
        <f t="shared" si="1246"/>
        <v>611</v>
      </c>
      <c r="O26323" s="18">
        <f t="shared" si="1244"/>
        <v>0</v>
      </c>
      <c r="P26323" s="16">
        <f t="shared" si="1245"/>
        <v>611</v>
      </c>
    </row>
    <row r="26324" spans="2:16" ht="25.5">
      <c r="B26324" s="400"/>
      <c r="D26324" s="94" t="s">
        <v>26981</v>
      </c>
      <c r="E26324" s="14" t="s">
        <v>26988</v>
      </c>
      <c r="F26324" s="103" t="s">
        <v>26989</v>
      </c>
      <c r="G26324" s="21" t="s">
        <v>26991</v>
      </c>
      <c r="H26324" s="21" t="s">
        <v>26992</v>
      </c>
      <c r="J26324" s="16">
        <v>499</v>
      </c>
      <c r="L26324" s="18">
        <f t="shared" si="1246"/>
        <v>499</v>
      </c>
      <c r="O26324" s="18">
        <f t="shared" si="1244"/>
        <v>0</v>
      </c>
      <c r="P26324" s="16">
        <f t="shared" si="1245"/>
        <v>499</v>
      </c>
    </row>
    <row r="26325" spans="2:16">
      <c r="B26325" s="400"/>
      <c r="D26325" s="94" t="s">
        <v>26981</v>
      </c>
      <c r="E26325" s="14" t="s">
        <v>26993</v>
      </c>
      <c r="F26325" s="103" t="s">
        <v>26994</v>
      </c>
      <c r="G26325" s="21" t="s">
        <v>26993</v>
      </c>
      <c r="H26325" s="21" t="s">
        <v>26995</v>
      </c>
      <c r="J26325" s="16">
        <v>40</v>
      </c>
      <c r="L26325" s="18">
        <f t="shared" si="1246"/>
        <v>40</v>
      </c>
      <c r="O26325" s="18">
        <f t="shared" si="1244"/>
        <v>0</v>
      </c>
      <c r="P26325" s="16">
        <f t="shared" si="1245"/>
        <v>40</v>
      </c>
    </row>
    <row r="26326" spans="2:16">
      <c r="B26326" s="400"/>
      <c r="D26326" s="94" t="s">
        <v>26981</v>
      </c>
      <c r="E26326" s="14" t="s">
        <v>26996</v>
      </c>
      <c r="F26326" s="103" t="s">
        <v>26997</v>
      </c>
      <c r="G26326" s="21" t="s">
        <v>26996</v>
      </c>
      <c r="H26326" s="21" t="s">
        <v>26998</v>
      </c>
      <c r="J26326" s="16">
        <v>55</v>
      </c>
      <c r="L26326" s="18">
        <f t="shared" si="1246"/>
        <v>55</v>
      </c>
      <c r="O26326" s="18">
        <f t="shared" si="1244"/>
        <v>0</v>
      </c>
      <c r="P26326" s="16">
        <f t="shared" si="1245"/>
        <v>55</v>
      </c>
    </row>
    <row r="26327" spans="2:16" ht="25.5">
      <c r="B26327" s="400"/>
      <c r="D26327" s="94" t="s">
        <v>26981</v>
      </c>
      <c r="E26327" s="14" t="s">
        <v>26999</v>
      </c>
      <c r="F26327" s="103" t="s">
        <v>27000</v>
      </c>
      <c r="G26327" s="21" t="s">
        <v>26999</v>
      </c>
      <c r="H26327" s="21" t="s">
        <v>27001</v>
      </c>
      <c r="J26327" s="16">
        <v>168</v>
      </c>
      <c r="L26327" s="18">
        <f t="shared" si="1246"/>
        <v>168</v>
      </c>
      <c r="O26327" s="18">
        <f t="shared" si="1244"/>
        <v>0</v>
      </c>
      <c r="P26327" s="16">
        <f t="shared" si="1245"/>
        <v>168</v>
      </c>
    </row>
    <row r="26328" spans="2:16" ht="25.5">
      <c r="B26328" s="400"/>
      <c r="D26328" s="94" t="s">
        <v>26981</v>
      </c>
      <c r="E26328" s="14" t="s">
        <v>27002</v>
      </c>
      <c r="F26328" s="103" t="s">
        <v>27003</v>
      </c>
      <c r="G26328" s="21" t="s">
        <v>27002</v>
      </c>
      <c r="H26328" s="21" t="s">
        <v>27004</v>
      </c>
      <c r="J26328" s="16">
        <v>93</v>
      </c>
      <c r="L26328" s="18">
        <f t="shared" si="1246"/>
        <v>93</v>
      </c>
      <c r="O26328" s="18">
        <f t="shared" si="1244"/>
        <v>0</v>
      </c>
      <c r="P26328" s="16">
        <f t="shared" si="1245"/>
        <v>93</v>
      </c>
    </row>
    <row r="26329" spans="2:16">
      <c r="B26329" s="400"/>
      <c r="D26329" s="94" t="s">
        <v>26981</v>
      </c>
      <c r="E26329" s="14" t="s">
        <v>27005</v>
      </c>
      <c r="F26329" s="103" t="s">
        <v>27006</v>
      </c>
      <c r="G26329" s="21" t="s">
        <v>27005</v>
      </c>
      <c r="H26329" s="21" t="s">
        <v>27007</v>
      </c>
      <c r="J26329" s="16">
        <v>52</v>
      </c>
      <c r="L26329" s="18">
        <f t="shared" si="1246"/>
        <v>52</v>
      </c>
      <c r="O26329" s="18">
        <f t="shared" si="1244"/>
        <v>0</v>
      </c>
      <c r="P26329" s="16">
        <f t="shared" si="1245"/>
        <v>52</v>
      </c>
    </row>
    <row r="26330" spans="2:16">
      <c r="B26330" s="400"/>
      <c r="D26330" s="94" t="s">
        <v>26981</v>
      </c>
      <c r="E26330" s="14" t="s">
        <v>27008</v>
      </c>
      <c r="F26330" s="103" t="s">
        <v>27009</v>
      </c>
      <c r="G26330" s="21" t="s">
        <v>27008</v>
      </c>
      <c r="H26330" s="21" t="s">
        <v>27010</v>
      </c>
      <c r="J26330" s="16">
        <v>45</v>
      </c>
      <c r="L26330" s="18">
        <f t="shared" si="1246"/>
        <v>45</v>
      </c>
      <c r="O26330" s="18">
        <f t="shared" si="1244"/>
        <v>0</v>
      </c>
      <c r="P26330" s="16">
        <f t="shared" si="1245"/>
        <v>45</v>
      </c>
    </row>
    <row r="26331" spans="2:16" ht="25.5">
      <c r="B26331" s="400"/>
      <c r="D26331" s="94" t="s">
        <v>26981</v>
      </c>
      <c r="E26331" s="14" t="s">
        <v>27011</v>
      </c>
      <c r="F26331" s="103" t="s">
        <v>27012</v>
      </c>
      <c r="G26331" s="21" t="s">
        <v>27011</v>
      </c>
      <c r="H26331" s="21" t="s">
        <v>27013</v>
      </c>
      <c r="J26331" s="16">
        <v>69</v>
      </c>
      <c r="L26331" s="18">
        <f t="shared" si="1246"/>
        <v>69</v>
      </c>
      <c r="O26331" s="18">
        <f t="shared" si="1244"/>
        <v>0</v>
      </c>
      <c r="P26331" s="16">
        <f t="shared" si="1245"/>
        <v>69</v>
      </c>
    </row>
    <row r="26332" spans="2:16">
      <c r="B26332" s="400"/>
      <c r="D26332" s="94" t="s">
        <v>26981</v>
      </c>
      <c r="E26332" s="14" t="s">
        <v>27014</v>
      </c>
      <c r="F26332" s="103" t="s">
        <v>27015</v>
      </c>
      <c r="G26332" s="21" t="s">
        <v>27014</v>
      </c>
      <c r="H26332" s="21" t="s">
        <v>732</v>
      </c>
      <c r="J26332" s="16">
        <v>26</v>
      </c>
      <c r="L26332" s="18">
        <f t="shared" si="1246"/>
        <v>26</v>
      </c>
      <c r="O26332" s="18">
        <f t="shared" si="1244"/>
        <v>0</v>
      </c>
      <c r="P26332" s="16">
        <f t="shared" si="1245"/>
        <v>26</v>
      </c>
    </row>
    <row r="26333" spans="2:16">
      <c r="B26333" s="400"/>
      <c r="D26333" s="94" t="s">
        <v>26981</v>
      </c>
      <c r="E26333" s="14" t="s">
        <v>27016</v>
      </c>
      <c r="F26333" s="103" t="s">
        <v>27017</v>
      </c>
      <c r="G26333" s="21" t="s">
        <v>27016</v>
      </c>
      <c r="H26333" s="21" t="s">
        <v>27018</v>
      </c>
      <c r="J26333" s="16">
        <v>29</v>
      </c>
      <c r="L26333" s="18">
        <f t="shared" si="1246"/>
        <v>29</v>
      </c>
      <c r="O26333" s="18">
        <f t="shared" si="1244"/>
        <v>0</v>
      </c>
      <c r="P26333" s="16">
        <f t="shared" si="1245"/>
        <v>29</v>
      </c>
    </row>
    <row r="26334" spans="2:16" ht="25.5">
      <c r="B26334" s="400"/>
      <c r="D26334" s="94" t="s">
        <v>26981</v>
      </c>
      <c r="E26334" s="14" t="s">
        <v>27019</v>
      </c>
      <c r="F26334" s="103" t="s">
        <v>27020</v>
      </c>
      <c r="G26334" s="21" t="s">
        <v>27019</v>
      </c>
      <c r="H26334" s="21" t="s">
        <v>3367</v>
      </c>
      <c r="J26334" s="16">
        <v>12</v>
      </c>
      <c r="L26334" s="18">
        <f t="shared" si="1246"/>
        <v>12</v>
      </c>
      <c r="O26334" s="18">
        <f t="shared" si="1244"/>
        <v>0</v>
      </c>
      <c r="P26334" s="16">
        <f t="shared" si="1245"/>
        <v>12</v>
      </c>
    </row>
    <row r="26335" spans="2:16">
      <c r="B26335" s="400"/>
      <c r="D26335" s="94" t="s">
        <v>26981</v>
      </c>
      <c r="E26335" s="14" t="s">
        <v>27021</v>
      </c>
      <c r="F26335" s="103" t="s">
        <v>27022</v>
      </c>
      <c r="G26335" s="21" t="s">
        <v>27021</v>
      </c>
      <c r="H26335" s="21" t="s">
        <v>27023</v>
      </c>
      <c r="J26335" s="16">
        <v>16</v>
      </c>
      <c r="L26335" s="18">
        <f t="shared" si="1246"/>
        <v>16</v>
      </c>
      <c r="O26335" s="18">
        <f t="shared" si="1244"/>
        <v>0</v>
      </c>
      <c r="P26335" s="16">
        <f t="shared" si="1245"/>
        <v>16</v>
      </c>
    </row>
    <row r="26336" spans="2:16" ht="25.5">
      <c r="B26336" s="400"/>
      <c r="D26336" s="94" t="s">
        <v>26981</v>
      </c>
      <c r="E26336" s="14" t="s">
        <v>27024</v>
      </c>
      <c r="F26336" s="103" t="s">
        <v>27025</v>
      </c>
      <c r="G26336" s="21" t="s">
        <v>27024</v>
      </c>
      <c r="H26336" s="21" t="s">
        <v>27026</v>
      </c>
      <c r="J26336" s="16">
        <v>14</v>
      </c>
      <c r="L26336" s="18">
        <f t="shared" si="1246"/>
        <v>14</v>
      </c>
      <c r="O26336" s="18">
        <f t="shared" si="1244"/>
        <v>0</v>
      </c>
      <c r="P26336" s="16">
        <f t="shared" si="1245"/>
        <v>14</v>
      </c>
    </row>
    <row r="26337" spans="2:16" ht="25.5">
      <c r="B26337" s="400"/>
      <c r="D26337" s="94" t="s">
        <v>26981</v>
      </c>
      <c r="E26337" s="14" t="s">
        <v>27027</v>
      </c>
      <c r="F26337" s="103" t="s">
        <v>27028</v>
      </c>
      <c r="G26337" s="21" t="s">
        <v>27027</v>
      </c>
      <c r="H26337" s="21" t="s">
        <v>27029</v>
      </c>
      <c r="J26337" s="16">
        <v>4</v>
      </c>
      <c r="L26337" s="18">
        <f t="shared" si="1246"/>
        <v>4</v>
      </c>
      <c r="O26337" s="18">
        <f t="shared" si="1244"/>
        <v>0</v>
      </c>
      <c r="P26337" s="16">
        <f t="shared" si="1245"/>
        <v>4</v>
      </c>
    </row>
    <row r="26338" spans="2:16" ht="25.5">
      <c r="B26338" s="400"/>
      <c r="D26338" s="94" t="s">
        <v>26981</v>
      </c>
      <c r="E26338" s="14" t="s">
        <v>27030</v>
      </c>
      <c r="F26338" s="103" t="s">
        <v>27031</v>
      </c>
      <c r="G26338" s="21" t="s">
        <v>27030</v>
      </c>
      <c r="H26338" s="21" t="s">
        <v>27032</v>
      </c>
      <c r="J26338" s="16">
        <v>17</v>
      </c>
      <c r="L26338" s="18">
        <f t="shared" si="1246"/>
        <v>17</v>
      </c>
      <c r="O26338" s="18">
        <f t="shared" si="1244"/>
        <v>0</v>
      </c>
      <c r="P26338" s="16">
        <f t="shared" si="1245"/>
        <v>17</v>
      </c>
    </row>
    <row r="26339" spans="2:16" ht="25.5">
      <c r="B26339" s="400"/>
      <c r="D26339" s="94" t="s">
        <v>26981</v>
      </c>
      <c r="E26339" s="14" t="s">
        <v>27033</v>
      </c>
      <c r="F26339" s="103" t="s">
        <v>27034</v>
      </c>
      <c r="G26339" s="21" t="s">
        <v>27033</v>
      </c>
      <c r="H26339" s="21" t="s">
        <v>27035</v>
      </c>
      <c r="J26339" s="16">
        <v>24</v>
      </c>
      <c r="L26339" s="18">
        <f t="shared" si="1246"/>
        <v>24</v>
      </c>
      <c r="O26339" s="18">
        <f t="shared" si="1244"/>
        <v>0</v>
      </c>
      <c r="P26339" s="16">
        <f t="shared" si="1245"/>
        <v>24</v>
      </c>
    </row>
    <row r="26340" spans="2:16">
      <c r="B26340" s="400"/>
      <c r="D26340" s="94" t="s">
        <v>26981</v>
      </c>
      <c r="E26340" s="14" t="s">
        <v>27036</v>
      </c>
      <c r="F26340" s="103" t="s">
        <v>27037</v>
      </c>
      <c r="G26340" s="21" t="s">
        <v>27036</v>
      </c>
      <c r="H26340" s="21" t="s">
        <v>27038</v>
      </c>
      <c r="J26340" s="16">
        <v>20</v>
      </c>
      <c r="L26340" s="18">
        <f t="shared" si="1246"/>
        <v>20</v>
      </c>
      <c r="O26340" s="18">
        <f t="shared" si="1244"/>
        <v>0</v>
      </c>
      <c r="P26340" s="16">
        <f t="shared" si="1245"/>
        <v>20</v>
      </c>
    </row>
    <row r="26341" spans="2:16">
      <c r="B26341" s="400"/>
      <c r="D26341" s="94" t="s">
        <v>26981</v>
      </c>
      <c r="E26341" s="14" t="s">
        <v>27039</v>
      </c>
      <c r="F26341" s="103" t="s">
        <v>27040</v>
      </c>
      <c r="G26341" s="21" t="s">
        <v>27039</v>
      </c>
      <c r="H26341" s="21" t="s">
        <v>27041</v>
      </c>
      <c r="J26341" s="16">
        <v>34</v>
      </c>
      <c r="L26341" s="18">
        <f t="shared" si="1246"/>
        <v>34</v>
      </c>
      <c r="O26341" s="18">
        <f t="shared" si="1244"/>
        <v>0</v>
      </c>
      <c r="P26341" s="16">
        <f t="shared" si="1245"/>
        <v>34</v>
      </c>
    </row>
    <row r="26342" spans="2:16">
      <c r="B26342" s="400"/>
      <c r="D26342" s="94" t="s">
        <v>26981</v>
      </c>
      <c r="E26342" s="14" t="s">
        <v>27042</v>
      </c>
      <c r="F26342" s="103" t="s">
        <v>27043</v>
      </c>
      <c r="G26342" s="21" t="s">
        <v>27042</v>
      </c>
      <c r="H26342" s="21" t="s">
        <v>27044</v>
      </c>
      <c r="J26342" s="16">
        <v>42</v>
      </c>
      <c r="L26342" s="18">
        <f t="shared" si="1246"/>
        <v>42</v>
      </c>
      <c r="O26342" s="18">
        <f t="shared" si="1244"/>
        <v>0</v>
      </c>
      <c r="P26342" s="16">
        <f t="shared" si="1245"/>
        <v>42</v>
      </c>
    </row>
    <row r="26343" spans="2:16">
      <c r="B26343" s="400"/>
      <c r="D26343" s="94" t="s">
        <v>26981</v>
      </c>
      <c r="E26343" s="14" t="s">
        <v>27045</v>
      </c>
      <c r="F26343" s="103" t="s">
        <v>27046</v>
      </c>
      <c r="G26343" s="21" t="s">
        <v>27045</v>
      </c>
      <c r="H26343" s="21" t="s">
        <v>27047</v>
      </c>
      <c r="J26343" s="16">
        <v>22</v>
      </c>
      <c r="L26343" s="18">
        <f t="shared" si="1246"/>
        <v>22</v>
      </c>
      <c r="O26343" s="18">
        <f t="shared" si="1244"/>
        <v>0</v>
      </c>
      <c r="P26343" s="16">
        <f t="shared" si="1245"/>
        <v>22</v>
      </c>
    </row>
    <row r="26344" spans="2:16" ht="25.5">
      <c r="B26344" s="400"/>
      <c r="D26344" s="94" t="s">
        <v>26981</v>
      </c>
      <c r="E26344" s="14" t="s">
        <v>27048</v>
      </c>
      <c r="F26344" s="103" t="s">
        <v>324</v>
      </c>
      <c r="G26344" s="21" t="s">
        <v>27048</v>
      </c>
      <c r="H26344" s="21" t="s">
        <v>27049</v>
      </c>
      <c r="J26344" s="16">
        <v>20</v>
      </c>
      <c r="L26344" s="18">
        <f t="shared" si="1246"/>
        <v>20</v>
      </c>
      <c r="O26344" s="18">
        <f t="shared" si="1244"/>
        <v>0</v>
      </c>
      <c r="P26344" s="16">
        <f t="shared" si="1245"/>
        <v>20</v>
      </c>
    </row>
    <row r="26345" spans="2:16">
      <c r="B26345" s="400"/>
      <c r="D26345" s="94" t="s">
        <v>26981</v>
      </c>
      <c r="E26345" s="14" t="s">
        <v>27050</v>
      </c>
      <c r="F26345" s="103" t="s">
        <v>27051</v>
      </c>
      <c r="G26345" s="21" t="s">
        <v>27050</v>
      </c>
      <c r="H26345" s="21" t="s">
        <v>27052</v>
      </c>
      <c r="J26345" s="16">
        <v>27</v>
      </c>
      <c r="L26345" s="18">
        <f t="shared" si="1246"/>
        <v>27</v>
      </c>
      <c r="O26345" s="18">
        <f t="shared" si="1244"/>
        <v>0</v>
      </c>
      <c r="P26345" s="16">
        <f t="shared" si="1245"/>
        <v>27</v>
      </c>
    </row>
    <row r="26346" spans="2:16" ht="25.5">
      <c r="B26346" s="400"/>
      <c r="D26346" s="94" t="s">
        <v>26981</v>
      </c>
      <c r="E26346" s="14" t="s">
        <v>27053</v>
      </c>
      <c r="F26346" s="103" t="s">
        <v>27054</v>
      </c>
      <c r="G26346" s="21" t="s">
        <v>27053</v>
      </c>
      <c r="H26346" s="21" t="s">
        <v>27055</v>
      </c>
      <c r="J26346" s="16">
        <v>110</v>
      </c>
      <c r="L26346" s="18">
        <f t="shared" si="1246"/>
        <v>110</v>
      </c>
      <c r="O26346" s="18">
        <f t="shared" si="1244"/>
        <v>0</v>
      </c>
      <c r="P26346" s="16">
        <f t="shared" si="1245"/>
        <v>110</v>
      </c>
    </row>
    <row r="26347" spans="2:16">
      <c r="B26347" s="400"/>
      <c r="D26347" s="94" t="s">
        <v>26981</v>
      </c>
      <c r="E26347" s="14" t="s">
        <v>27056</v>
      </c>
      <c r="F26347" s="103" t="s">
        <v>27057</v>
      </c>
      <c r="G26347" s="21" t="s">
        <v>27056</v>
      </c>
      <c r="H26347" s="21" t="s">
        <v>27058</v>
      </c>
      <c r="J26347" s="16">
        <v>41</v>
      </c>
      <c r="L26347" s="18">
        <f t="shared" si="1246"/>
        <v>41</v>
      </c>
      <c r="O26347" s="18">
        <f t="shared" si="1244"/>
        <v>0</v>
      </c>
      <c r="P26347" s="16">
        <f t="shared" si="1245"/>
        <v>41</v>
      </c>
    </row>
    <row r="26348" spans="2:16" ht="25.5">
      <c r="B26348" s="400"/>
      <c r="D26348" s="94" t="s">
        <v>26981</v>
      </c>
      <c r="E26348" s="14" t="s">
        <v>27059</v>
      </c>
      <c r="F26348" s="103" t="s">
        <v>731</v>
      </c>
      <c r="G26348" s="21" t="s">
        <v>27059</v>
      </c>
      <c r="H26348" s="21" t="s">
        <v>27060</v>
      </c>
      <c r="J26348" s="16">
        <v>202</v>
      </c>
      <c r="L26348" s="18">
        <f t="shared" si="1246"/>
        <v>202</v>
      </c>
      <c r="O26348" s="18">
        <f t="shared" si="1244"/>
        <v>0</v>
      </c>
      <c r="P26348" s="16">
        <f t="shared" si="1245"/>
        <v>202</v>
      </c>
    </row>
    <row r="26349" spans="2:16">
      <c r="B26349" s="400"/>
      <c r="D26349" s="94" t="s">
        <v>26981</v>
      </c>
      <c r="E26349" s="14" t="s">
        <v>27061</v>
      </c>
      <c r="F26349" s="103" t="s">
        <v>27062</v>
      </c>
      <c r="G26349" s="21" t="s">
        <v>27061</v>
      </c>
      <c r="H26349" s="21" t="s">
        <v>27063</v>
      </c>
      <c r="J26349" s="16">
        <v>36</v>
      </c>
      <c r="L26349" s="18">
        <f t="shared" si="1246"/>
        <v>36</v>
      </c>
      <c r="O26349" s="18">
        <f t="shared" si="1244"/>
        <v>0</v>
      </c>
      <c r="P26349" s="16">
        <f t="shared" si="1245"/>
        <v>36</v>
      </c>
    </row>
    <row r="26350" spans="2:16" ht="25.5">
      <c r="B26350" s="400"/>
      <c r="D26350" s="94" t="s">
        <v>26981</v>
      </c>
      <c r="E26350" s="14" t="s">
        <v>27064</v>
      </c>
      <c r="F26350" s="103" t="s">
        <v>27065</v>
      </c>
      <c r="G26350" s="21" t="s">
        <v>27064</v>
      </c>
      <c r="H26350" s="21" t="s">
        <v>27066</v>
      </c>
      <c r="J26350" s="16">
        <v>39</v>
      </c>
      <c r="L26350" s="18">
        <f t="shared" si="1246"/>
        <v>39</v>
      </c>
      <c r="O26350" s="18">
        <f t="shared" si="1244"/>
        <v>0</v>
      </c>
      <c r="P26350" s="16">
        <f t="shared" si="1245"/>
        <v>39</v>
      </c>
    </row>
    <row r="26351" spans="2:16" ht="25.5">
      <c r="B26351" s="400"/>
      <c r="D26351" s="94" t="s">
        <v>13727</v>
      </c>
      <c r="E26351" s="14" t="s">
        <v>27067</v>
      </c>
      <c r="F26351" s="103" t="s">
        <v>27068</v>
      </c>
      <c r="G26351" s="21" t="s">
        <v>27067</v>
      </c>
      <c r="H26351" s="21" t="s">
        <v>27068</v>
      </c>
      <c r="J26351" s="16">
        <v>27</v>
      </c>
      <c r="L26351" s="18">
        <f t="shared" si="1246"/>
        <v>27</v>
      </c>
      <c r="O26351" s="18">
        <f t="shared" si="1244"/>
        <v>0</v>
      </c>
      <c r="P26351" s="16">
        <f t="shared" si="1245"/>
        <v>27</v>
      </c>
    </row>
    <row r="26352" spans="2:16" ht="25.5">
      <c r="B26352" s="400"/>
      <c r="D26352" s="94" t="s">
        <v>13727</v>
      </c>
      <c r="E26352" s="14" t="s">
        <v>27069</v>
      </c>
      <c r="F26352" s="103" t="s">
        <v>27070</v>
      </c>
      <c r="G26352" s="21" t="s">
        <v>27069</v>
      </c>
      <c r="H26352" s="21" t="s">
        <v>27070</v>
      </c>
      <c r="J26352" s="16">
        <v>21</v>
      </c>
      <c r="L26352" s="18">
        <f t="shared" si="1246"/>
        <v>21</v>
      </c>
      <c r="O26352" s="18">
        <f t="shared" si="1244"/>
        <v>0</v>
      </c>
      <c r="P26352" s="16">
        <f t="shared" si="1245"/>
        <v>21</v>
      </c>
    </row>
    <row r="26353" spans="2:16" ht="25.5">
      <c r="B26353" s="400"/>
      <c r="D26353" s="94" t="s">
        <v>13727</v>
      </c>
      <c r="E26353" s="14" t="s">
        <v>27071</v>
      </c>
      <c r="F26353" s="103" t="s">
        <v>27072</v>
      </c>
      <c r="G26353" s="21" t="s">
        <v>27071</v>
      </c>
      <c r="H26353" s="21" t="s">
        <v>27072</v>
      </c>
      <c r="J26353" s="16">
        <v>31</v>
      </c>
      <c r="L26353" s="18">
        <f t="shared" si="1246"/>
        <v>31</v>
      </c>
      <c r="O26353" s="18">
        <f t="shared" si="1244"/>
        <v>0</v>
      </c>
      <c r="P26353" s="16">
        <f t="shared" si="1245"/>
        <v>31</v>
      </c>
    </row>
    <row r="26354" spans="2:16" ht="25.5">
      <c r="B26354" s="400"/>
      <c r="D26354" s="94" t="s">
        <v>13727</v>
      </c>
      <c r="E26354" s="14" t="s">
        <v>27073</v>
      </c>
      <c r="F26354" s="103" t="s">
        <v>27074</v>
      </c>
      <c r="G26354" s="21" t="s">
        <v>27073</v>
      </c>
      <c r="H26354" s="21" t="s">
        <v>27075</v>
      </c>
      <c r="J26354" s="16">
        <v>142</v>
      </c>
      <c r="L26354" s="18">
        <f t="shared" si="1246"/>
        <v>142</v>
      </c>
      <c r="O26354" s="18">
        <f t="shared" si="1244"/>
        <v>0</v>
      </c>
      <c r="P26354" s="16">
        <f t="shared" si="1245"/>
        <v>142</v>
      </c>
    </row>
    <row r="26355" spans="2:16" ht="25.5">
      <c r="B26355" s="400"/>
      <c r="D26355" s="94" t="s">
        <v>13727</v>
      </c>
      <c r="E26355" s="14" t="s">
        <v>27076</v>
      </c>
      <c r="F26355" s="103" t="s">
        <v>27077</v>
      </c>
      <c r="G26355" s="21" t="s">
        <v>27076</v>
      </c>
      <c r="H26355" s="21" t="s">
        <v>27077</v>
      </c>
      <c r="J26355" s="16">
        <v>8</v>
      </c>
      <c r="L26355" s="18">
        <f t="shared" si="1246"/>
        <v>8</v>
      </c>
      <c r="O26355" s="18">
        <f t="shared" si="1244"/>
        <v>0</v>
      </c>
      <c r="P26355" s="16">
        <f t="shared" si="1245"/>
        <v>8</v>
      </c>
    </row>
    <row r="26356" spans="2:16" ht="25.5">
      <c r="B26356" s="400"/>
      <c r="D26356" s="94" t="s">
        <v>13727</v>
      </c>
      <c r="E26356" s="14" t="s">
        <v>27078</v>
      </c>
      <c r="F26356" s="103" t="s">
        <v>27079</v>
      </c>
      <c r="G26356" s="21" t="s">
        <v>27078</v>
      </c>
      <c r="H26356" s="21" t="s">
        <v>27079</v>
      </c>
      <c r="J26356" s="16">
        <v>34</v>
      </c>
      <c r="L26356" s="18">
        <f t="shared" si="1246"/>
        <v>34</v>
      </c>
      <c r="O26356" s="18">
        <f t="shared" si="1244"/>
        <v>0</v>
      </c>
      <c r="P26356" s="16">
        <f t="shared" si="1245"/>
        <v>34</v>
      </c>
    </row>
    <row r="26357" spans="2:16" ht="25.5">
      <c r="B26357" s="400"/>
      <c r="D26357" s="94" t="s">
        <v>13727</v>
      </c>
      <c r="E26357" s="14" t="s">
        <v>27080</v>
      </c>
      <c r="F26357" s="103" t="s">
        <v>25603</v>
      </c>
      <c r="G26357" s="21" t="s">
        <v>27080</v>
      </c>
      <c r="H26357" s="21" t="s">
        <v>25603</v>
      </c>
      <c r="J26357" s="16">
        <v>44</v>
      </c>
      <c r="L26357" s="18">
        <f t="shared" si="1246"/>
        <v>44</v>
      </c>
      <c r="O26357" s="18">
        <f t="shared" si="1244"/>
        <v>0</v>
      </c>
      <c r="P26357" s="16">
        <f t="shared" si="1245"/>
        <v>44</v>
      </c>
    </row>
    <row r="26358" spans="2:16" ht="25.5">
      <c r="B26358" s="400"/>
      <c r="D26358" s="94" t="s">
        <v>13727</v>
      </c>
      <c r="E26358" s="14" t="s">
        <v>27081</v>
      </c>
      <c r="F26358" s="103" t="s">
        <v>25072</v>
      </c>
      <c r="G26358" s="21" t="s">
        <v>27081</v>
      </c>
      <c r="H26358" s="21" t="s">
        <v>25072</v>
      </c>
      <c r="J26358" s="16">
        <v>14</v>
      </c>
      <c r="L26358" s="18">
        <f t="shared" si="1246"/>
        <v>14</v>
      </c>
      <c r="O26358" s="18">
        <f t="shared" si="1244"/>
        <v>0</v>
      </c>
      <c r="P26358" s="16">
        <f t="shared" si="1245"/>
        <v>14</v>
      </c>
    </row>
    <row r="26359" spans="2:16" ht="25.5">
      <c r="B26359" s="400"/>
      <c r="D26359" s="94" t="s">
        <v>13727</v>
      </c>
      <c r="E26359" s="14" t="s">
        <v>27082</v>
      </c>
      <c r="F26359" s="103" t="s">
        <v>26910</v>
      </c>
      <c r="G26359" s="21" t="s">
        <v>27082</v>
      </c>
      <c r="H26359" s="21" t="s">
        <v>26910</v>
      </c>
      <c r="J26359" s="16">
        <v>36</v>
      </c>
      <c r="L26359" s="18">
        <f t="shared" si="1246"/>
        <v>36</v>
      </c>
      <c r="O26359" s="18">
        <f t="shared" si="1244"/>
        <v>0</v>
      </c>
      <c r="P26359" s="16">
        <f t="shared" si="1245"/>
        <v>36</v>
      </c>
    </row>
    <row r="26360" spans="2:16" ht="25.5">
      <c r="B26360" s="400"/>
      <c r="D26360" s="94" t="s">
        <v>13727</v>
      </c>
      <c r="E26360" s="14" t="s">
        <v>27083</v>
      </c>
      <c r="F26360" s="103" t="s">
        <v>27084</v>
      </c>
      <c r="G26360" s="21" t="s">
        <v>27083</v>
      </c>
      <c r="H26360" s="21" t="s">
        <v>27084</v>
      </c>
      <c r="J26360" s="16">
        <v>32</v>
      </c>
      <c r="L26360" s="18">
        <f t="shared" si="1246"/>
        <v>32</v>
      </c>
      <c r="O26360" s="18">
        <f t="shared" si="1244"/>
        <v>0</v>
      </c>
      <c r="P26360" s="16">
        <f t="shared" si="1245"/>
        <v>32</v>
      </c>
    </row>
    <row r="26361" spans="2:16" ht="25.5">
      <c r="B26361" s="400"/>
      <c r="D26361" s="94" t="s">
        <v>13727</v>
      </c>
      <c r="E26361" s="14" t="s">
        <v>27085</v>
      </c>
      <c r="F26361" s="103" t="s">
        <v>18683</v>
      </c>
      <c r="G26361" s="21" t="s">
        <v>27086</v>
      </c>
      <c r="H26361" s="21" t="s">
        <v>27087</v>
      </c>
      <c r="J26361" s="16">
        <v>301</v>
      </c>
      <c r="L26361" s="18">
        <f t="shared" si="1246"/>
        <v>301</v>
      </c>
      <c r="O26361" s="18">
        <f t="shared" si="1244"/>
        <v>0</v>
      </c>
      <c r="P26361" s="16">
        <f t="shared" si="1245"/>
        <v>301</v>
      </c>
    </row>
    <row r="26362" spans="2:16" ht="25.5">
      <c r="B26362" s="400"/>
      <c r="D26362" s="94" t="s">
        <v>13727</v>
      </c>
      <c r="E26362" s="14" t="s">
        <v>27085</v>
      </c>
      <c r="F26362" s="103" t="s">
        <v>18683</v>
      </c>
      <c r="G26362" s="21" t="s">
        <v>27085</v>
      </c>
      <c r="H26362" s="21" t="s">
        <v>27088</v>
      </c>
      <c r="J26362" s="16">
        <v>279</v>
      </c>
      <c r="L26362" s="18">
        <f t="shared" si="1246"/>
        <v>279</v>
      </c>
      <c r="O26362" s="18">
        <f t="shared" si="1244"/>
        <v>0</v>
      </c>
      <c r="P26362" s="16">
        <f t="shared" si="1245"/>
        <v>279</v>
      </c>
    </row>
    <row r="26363" spans="2:16" ht="25.5">
      <c r="B26363" s="400"/>
      <c r="D26363" s="94" t="s">
        <v>13727</v>
      </c>
      <c r="E26363" s="14" t="s">
        <v>27089</v>
      </c>
      <c r="F26363" s="103" t="s">
        <v>24333</v>
      </c>
      <c r="G26363" s="21" t="s">
        <v>27089</v>
      </c>
      <c r="H26363" s="21" t="s">
        <v>24333</v>
      </c>
      <c r="J26363" s="16">
        <v>81</v>
      </c>
      <c r="L26363" s="18">
        <f t="shared" si="1246"/>
        <v>81</v>
      </c>
      <c r="O26363" s="18">
        <f t="shared" si="1244"/>
        <v>0</v>
      </c>
      <c r="P26363" s="16">
        <f t="shared" si="1245"/>
        <v>81</v>
      </c>
    </row>
    <row r="26364" spans="2:16" ht="25.5">
      <c r="B26364" s="400"/>
      <c r="D26364" s="94" t="s">
        <v>13727</v>
      </c>
      <c r="E26364" s="14" t="s">
        <v>27090</v>
      </c>
      <c r="F26364" s="103" t="s">
        <v>18033</v>
      </c>
      <c r="G26364" s="21" t="s">
        <v>27090</v>
      </c>
      <c r="H26364" s="21" t="s">
        <v>18033</v>
      </c>
      <c r="J26364" s="16">
        <v>17</v>
      </c>
      <c r="L26364" s="18">
        <f t="shared" si="1246"/>
        <v>17</v>
      </c>
      <c r="O26364" s="18">
        <f t="shared" si="1244"/>
        <v>0</v>
      </c>
      <c r="P26364" s="16">
        <f t="shared" si="1245"/>
        <v>17</v>
      </c>
    </row>
    <row r="26365" spans="2:16" ht="25.5">
      <c r="B26365" s="400"/>
      <c r="D26365" s="94" t="s">
        <v>13727</v>
      </c>
      <c r="E26365" s="14" t="s">
        <v>27091</v>
      </c>
      <c r="F26365" s="103" t="s">
        <v>23790</v>
      </c>
      <c r="G26365" s="21" t="s">
        <v>27091</v>
      </c>
      <c r="H26365" s="21" t="s">
        <v>23790</v>
      </c>
      <c r="J26365" s="16">
        <v>22</v>
      </c>
      <c r="L26365" s="18">
        <f t="shared" si="1246"/>
        <v>22</v>
      </c>
      <c r="O26365" s="18">
        <f t="shared" si="1244"/>
        <v>0</v>
      </c>
      <c r="P26365" s="16">
        <f t="shared" si="1245"/>
        <v>22</v>
      </c>
    </row>
    <row r="26366" spans="2:16" ht="25.5">
      <c r="B26366" s="400"/>
      <c r="D26366" s="94" t="s">
        <v>13727</v>
      </c>
      <c r="E26366" s="14" t="s">
        <v>27092</v>
      </c>
      <c r="F26366" s="103" t="s">
        <v>27093</v>
      </c>
      <c r="G26366" s="21" t="s">
        <v>27092</v>
      </c>
      <c r="H26366" s="21" t="s">
        <v>27093</v>
      </c>
      <c r="J26366" s="16">
        <v>12</v>
      </c>
      <c r="L26366" s="18">
        <f t="shared" si="1246"/>
        <v>12</v>
      </c>
      <c r="O26366" s="18">
        <f t="shared" si="1244"/>
        <v>0</v>
      </c>
      <c r="P26366" s="16">
        <f t="shared" si="1245"/>
        <v>12</v>
      </c>
    </row>
    <row r="26367" spans="2:16" ht="25.5">
      <c r="B26367" s="400"/>
      <c r="D26367" s="94" t="s">
        <v>13727</v>
      </c>
      <c r="E26367" s="14" t="s">
        <v>27094</v>
      </c>
      <c r="F26367" s="103" t="s">
        <v>27095</v>
      </c>
      <c r="G26367" s="21" t="s">
        <v>27094</v>
      </c>
      <c r="H26367" s="21" t="s">
        <v>27095</v>
      </c>
      <c r="J26367" s="16">
        <v>23</v>
      </c>
      <c r="L26367" s="18">
        <f t="shared" si="1246"/>
        <v>23</v>
      </c>
      <c r="O26367" s="18">
        <f t="shared" si="1244"/>
        <v>0</v>
      </c>
      <c r="P26367" s="16">
        <f t="shared" si="1245"/>
        <v>23</v>
      </c>
    </row>
    <row r="26368" spans="2:16" ht="25.5">
      <c r="B26368" s="400"/>
      <c r="D26368" s="94" t="s">
        <v>13727</v>
      </c>
      <c r="E26368" s="14" t="s">
        <v>27096</v>
      </c>
      <c r="F26368" s="103" t="s">
        <v>771</v>
      </c>
      <c r="G26368" s="21" t="s">
        <v>27096</v>
      </c>
      <c r="H26368" s="21" t="s">
        <v>771</v>
      </c>
      <c r="J26368" s="16">
        <v>31</v>
      </c>
      <c r="L26368" s="18">
        <f t="shared" si="1246"/>
        <v>31</v>
      </c>
      <c r="O26368" s="18">
        <f t="shared" si="1244"/>
        <v>0</v>
      </c>
      <c r="P26368" s="16">
        <f t="shared" si="1245"/>
        <v>31</v>
      </c>
    </row>
    <row r="26369" spans="2:16" ht="25.5">
      <c r="B26369" s="400"/>
      <c r="D26369" s="94" t="s">
        <v>13727</v>
      </c>
      <c r="E26369" s="14" t="s">
        <v>27097</v>
      </c>
      <c r="F26369" s="103" t="s">
        <v>27098</v>
      </c>
      <c r="G26369" s="21" t="s">
        <v>27097</v>
      </c>
      <c r="H26369" s="21" t="s">
        <v>27098</v>
      </c>
      <c r="J26369" s="16">
        <v>13</v>
      </c>
      <c r="L26369" s="18">
        <f t="shared" si="1246"/>
        <v>13</v>
      </c>
      <c r="O26369" s="18">
        <f t="shared" si="1244"/>
        <v>0</v>
      </c>
      <c r="P26369" s="16">
        <f t="shared" si="1245"/>
        <v>13</v>
      </c>
    </row>
    <row r="26370" spans="2:16" ht="25.5">
      <c r="B26370" s="400"/>
      <c r="D26370" s="94" t="s">
        <v>13727</v>
      </c>
      <c r="E26370" s="14" t="s">
        <v>27099</v>
      </c>
      <c r="F26370" s="103" t="s">
        <v>27100</v>
      </c>
      <c r="G26370" s="21" t="s">
        <v>27099</v>
      </c>
      <c r="H26370" s="21" t="s">
        <v>27100</v>
      </c>
      <c r="J26370" s="16">
        <v>43</v>
      </c>
      <c r="L26370" s="18">
        <f t="shared" si="1246"/>
        <v>43</v>
      </c>
      <c r="O26370" s="18">
        <f t="shared" si="1244"/>
        <v>0</v>
      </c>
      <c r="P26370" s="16">
        <f t="shared" si="1245"/>
        <v>43</v>
      </c>
    </row>
    <row r="26371" spans="2:16" ht="25.5">
      <c r="B26371" s="400"/>
      <c r="D26371" s="94" t="s">
        <v>13669</v>
      </c>
      <c r="E26371" s="14" t="s">
        <v>27101</v>
      </c>
      <c r="F26371" s="103" t="s">
        <v>731</v>
      </c>
      <c r="G26371" s="21" t="s">
        <v>27101</v>
      </c>
      <c r="H26371" s="21" t="s">
        <v>11442</v>
      </c>
      <c r="J26371" s="14">
        <v>220</v>
      </c>
      <c r="L26371" s="18">
        <f t="shared" si="1246"/>
        <v>220</v>
      </c>
      <c r="O26371" s="18">
        <f t="shared" si="1244"/>
        <v>0</v>
      </c>
      <c r="P26371" s="16">
        <f t="shared" si="1245"/>
        <v>220</v>
      </c>
    </row>
    <row r="26372" spans="2:16" ht="25.5">
      <c r="B26372" s="400"/>
      <c r="D26372" s="94" t="s">
        <v>13669</v>
      </c>
      <c r="E26372" s="14" t="s">
        <v>27101</v>
      </c>
      <c r="F26372" s="103" t="s">
        <v>731</v>
      </c>
      <c r="G26372" s="21" t="s">
        <v>27102</v>
      </c>
      <c r="H26372" s="21" t="s">
        <v>27103</v>
      </c>
      <c r="J26372" s="14">
        <v>275</v>
      </c>
      <c r="L26372" s="18">
        <f t="shared" si="1246"/>
        <v>275</v>
      </c>
      <c r="O26372" s="18">
        <f t="shared" si="1244"/>
        <v>0</v>
      </c>
      <c r="P26372" s="16">
        <f t="shared" si="1245"/>
        <v>275</v>
      </c>
    </row>
    <row r="26373" spans="2:16" ht="25.5">
      <c r="B26373" s="400"/>
      <c r="D26373" s="94" t="s">
        <v>13669</v>
      </c>
      <c r="E26373" s="14" t="s">
        <v>27104</v>
      </c>
      <c r="F26373" s="103" t="s">
        <v>24788</v>
      </c>
      <c r="G26373" s="21" t="s">
        <v>27104</v>
      </c>
      <c r="H26373" s="21" t="s">
        <v>24788</v>
      </c>
      <c r="J26373" s="14">
        <v>40</v>
      </c>
      <c r="L26373" s="18">
        <f t="shared" si="1246"/>
        <v>40</v>
      </c>
      <c r="O26373" s="18">
        <f t="shared" si="1244"/>
        <v>0</v>
      </c>
      <c r="P26373" s="16">
        <f t="shared" si="1245"/>
        <v>40</v>
      </c>
    </row>
    <row r="26374" spans="2:16" ht="25.5">
      <c r="B26374" s="400"/>
      <c r="D26374" s="94" t="s">
        <v>13669</v>
      </c>
      <c r="E26374" s="14" t="s">
        <v>27105</v>
      </c>
      <c r="F26374" s="103" t="s">
        <v>324</v>
      </c>
      <c r="G26374" s="21" t="s">
        <v>27105</v>
      </c>
      <c r="H26374" s="21" t="s">
        <v>324</v>
      </c>
      <c r="J26374" s="14">
        <v>20</v>
      </c>
      <c r="L26374" s="18">
        <f t="shared" si="1246"/>
        <v>20</v>
      </c>
      <c r="O26374" s="18">
        <f t="shared" si="1244"/>
        <v>0</v>
      </c>
      <c r="P26374" s="16">
        <f t="shared" si="1245"/>
        <v>20</v>
      </c>
    </row>
    <row r="26375" spans="2:16" ht="25.5">
      <c r="B26375" s="400"/>
      <c r="D26375" s="94" t="s">
        <v>13669</v>
      </c>
      <c r="E26375" s="14" t="s">
        <v>27106</v>
      </c>
      <c r="F26375" s="103" t="s">
        <v>1189</v>
      </c>
      <c r="G26375" s="21" t="s">
        <v>27106</v>
      </c>
      <c r="H26375" s="21" t="s">
        <v>1189</v>
      </c>
      <c r="J26375" s="14">
        <v>41</v>
      </c>
      <c r="L26375" s="18">
        <f t="shared" si="1246"/>
        <v>41</v>
      </c>
      <c r="O26375" s="18">
        <f t="shared" si="1244"/>
        <v>0</v>
      </c>
      <c r="P26375" s="16">
        <f t="shared" si="1245"/>
        <v>41</v>
      </c>
    </row>
    <row r="26376" spans="2:16" ht="25.5">
      <c r="B26376" s="400"/>
      <c r="D26376" s="94" t="s">
        <v>13669</v>
      </c>
      <c r="E26376" s="14" t="s">
        <v>27107</v>
      </c>
      <c r="F26376" s="103" t="s">
        <v>27108</v>
      </c>
      <c r="G26376" s="21" t="s">
        <v>27107</v>
      </c>
      <c r="H26376" s="21" t="s">
        <v>27108</v>
      </c>
      <c r="J26376" s="14">
        <v>129</v>
      </c>
      <c r="L26376" s="18">
        <f t="shared" si="1246"/>
        <v>129</v>
      </c>
      <c r="O26376" s="18">
        <f t="shared" si="1244"/>
        <v>0</v>
      </c>
      <c r="P26376" s="16">
        <f t="shared" si="1245"/>
        <v>129</v>
      </c>
    </row>
    <row r="26377" spans="2:16" ht="25.5">
      <c r="B26377" s="400"/>
      <c r="D26377" s="94" t="s">
        <v>13669</v>
      </c>
      <c r="E26377" s="14" t="s">
        <v>27109</v>
      </c>
      <c r="F26377" s="103" t="s">
        <v>26759</v>
      </c>
      <c r="G26377" s="21" t="s">
        <v>27109</v>
      </c>
      <c r="H26377" s="21" t="s">
        <v>26759</v>
      </c>
      <c r="J26377" s="14">
        <v>91</v>
      </c>
      <c r="L26377" s="18">
        <f t="shared" si="1246"/>
        <v>91</v>
      </c>
      <c r="O26377" s="18">
        <f t="shared" si="1244"/>
        <v>0</v>
      </c>
      <c r="P26377" s="16">
        <f t="shared" si="1245"/>
        <v>91</v>
      </c>
    </row>
    <row r="26378" spans="2:16" ht="25.5">
      <c r="B26378" s="400"/>
      <c r="D26378" s="94" t="s">
        <v>13669</v>
      </c>
      <c r="E26378" s="14" t="s">
        <v>27110</v>
      </c>
      <c r="F26378" s="103" t="s">
        <v>24153</v>
      </c>
      <c r="G26378" s="21" t="s">
        <v>27110</v>
      </c>
      <c r="H26378" s="21" t="s">
        <v>24153</v>
      </c>
      <c r="J26378" s="14">
        <v>31</v>
      </c>
      <c r="L26378" s="18">
        <f t="shared" si="1246"/>
        <v>31</v>
      </c>
      <c r="O26378" s="18">
        <f t="shared" si="1244"/>
        <v>0</v>
      </c>
      <c r="P26378" s="16">
        <f t="shared" si="1245"/>
        <v>31</v>
      </c>
    </row>
    <row r="26379" spans="2:16" ht="25.5">
      <c r="B26379" s="400"/>
      <c r="D26379" s="94" t="s">
        <v>13669</v>
      </c>
      <c r="E26379" s="14" t="s">
        <v>27111</v>
      </c>
      <c r="F26379" s="103" t="s">
        <v>27112</v>
      </c>
      <c r="G26379" s="21" t="s">
        <v>27111</v>
      </c>
      <c r="H26379" s="21" t="s">
        <v>27112</v>
      </c>
      <c r="J26379" s="14">
        <v>58</v>
      </c>
      <c r="L26379" s="18">
        <f t="shared" si="1246"/>
        <v>58</v>
      </c>
      <c r="O26379" s="18">
        <f t="shared" ref="O26379:O26442" si="1247">+N26379+M26379</f>
        <v>0</v>
      </c>
      <c r="P26379" s="16">
        <f t="shared" ref="P26379:P26442" si="1248">+L26379+O26379</f>
        <v>58</v>
      </c>
    </row>
    <row r="26380" spans="2:16" ht="25.5">
      <c r="B26380" s="400"/>
      <c r="D26380" s="94" t="s">
        <v>13669</v>
      </c>
      <c r="E26380" s="14" t="s">
        <v>27113</v>
      </c>
      <c r="F26380" s="103" t="s">
        <v>27114</v>
      </c>
      <c r="G26380" s="21" t="s">
        <v>27113</v>
      </c>
      <c r="H26380" s="21" t="s">
        <v>27114</v>
      </c>
      <c r="J26380" s="14">
        <v>17</v>
      </c>
      <c r="L26380" s="18">
        <f t="shared" si="1246"/>
        <v>17</v>
      </c>
      <c r="O26380" s="18">
        <f t="shared" si="1247"/>
        <v>0</v>
      </c>
      <c r="P26380" s="16">
        <f t="shared" si="1248"/>
        <v>17</v>
      </c>
    </row>
    <row r="26381" spans="2:16" ht="25.5">
      <c r="B26381" s="400"/>
      <c r="D26381" s="94" t="s">
        <v>13669</v>
      </c>
      <c r="E26381" s="14" t="s">
        <v>27115</v>
      </c>
      <c r="F26381" s="103" t="s">
        <v>21338</v>
      </c>
      <c r="G26381" s="21" t="s">
        <v>27115</v>
      </c>
      <c r="H26381" s="21" t="s">
        <v>21338</v>
      </c>
      <c r="J26381" s="14">
        <v>27</v>
      </c>
      <c r="L26381" s="18">
        <f t="shared" si="1246"/>
        <v>27</v>
      </c>
      <c r="O26381" s="18">
        <f t="shared" si="1247"/>
        <v>0</v>
      </c>
      <c r="P26381" s="16">
        <f t="shared" si="1248"/>
        <v>27</v>
      </c>
    </row>
    <row r="26382" spans="2:16" ht="25.5">
      <c r="B26382" s="400"/>
      <c r="D26382" s="94" t="s">
        <v>13669</v>
      </c>
      <c r="E26382" s="14" t="s">
        <v>27116</v>
      </c>
      <c r="F26382" s="103" t="s">
        <v>27117</v>
      </c>
      <c r="G26382" s="21" t="s">
        <v>27116</v>
      </c>
      <c r="H26382" s="21" t="s">
        <v>27117</v>
      </c>
      <c r="J26382" s="14">
        <v>90</v>
      </c>
      <c r="L26382" s="18">
        <f t="shared" si="1246"/>
        <v>90</v>
      </c>
      <c r="O26382" s="18">
        <f t="shared" si="1247"/>
        <v>0</v>
      </c>
      <c r="P26382" s="16">
        <f t="shared" si="1248"/>
        <v>90</v>
      </c>
    </row>
    <row r="26383" spans="2:16" ht="25.5">
      <c r="B26383" s="400"/>
      <c r="D26383" s="94" t="s">
        <v>13669</v>
      </c>
      <c r="E26383" s="14" t="s">
        <v>27118</v>
      </c>
      <c r="F26383" s="103" t="s">
        <v>19025</v>
      </c>
      <c r="G26383" s="21" t="s">
        <v>27118</v>
      </c>
      <c r="H26383" s="21" t="s">
        <v>19025</v>
      </c>
      <c r="J26383" s="14">
        <v>26</v>
      </c>
      <c r="L26383" s="18">
        <f t="shared" ref="L26383:L26446" si="1249">+J26383+K26383</f>
        <v>26</v>
      </c>
      <c r="O26383" s="18">
        <f t="shared" si="1247"/>
        <v>0</v>
      </c>
      <c r="P26383" s="16">
        <f t="shared" si="1248"/>
        <v>26</v>
      </c>
    </row>
    <row r="26384" spans="2:16" ht="38.25">
      <c r="B26384" s="400"/>
      <c r="D26384" s="94" t="s">
        <v>13669</v>
      </c>
      <c r="E26384" s="14" t="s">
        <v>27119</v>
      </c>
      <c r="F26384" s="103" t="s">
        <v>27120</v>
      </c>
      <c r="G26384" s="21" t="s">
        <v>27119</v>
      </c>
      <c r="H26384" s="21" t="s">
        <v>27120</v>
      </c>
      <c r="J26384" s="14">
        <v>160</v>
      </c>
      <c r="L26384" s="18">
        <f t="shared" si="1249"/>
        <v>160</v>
      </c>
      <c r="O26384" s="18">
        <f t="shared" si="1247"/>
        <v>0</v>
      </c>
      <c r="P26384" s="16">
        <f t="shared" si="1248"/>
        <v>160</v>
      </c>
    </row>
    <row r="26385" spans="2:16" ht="25.5">
      <c r="B26385" s="400"/>
      <c r="D26385" s="94" t="s">
        <v>13669</v>
      </c>
      <c r="E26385" s="14" t="s">
        <v>27121</v>
      </c>
      <c r="F26385" s="103" t="s">
        <v>24862</v>
      </c>
      <c r="G26385" s="21" t="s">
        <v>27121</v>
      </c>
      <c r="H26385" s="21" t="s">
        <v>24862</v>
      </c>
      <c r="J26385" s="14">
        <v>39</v>
      </c>
      <c r="L26385" s="18">
        <f t="shared" si="1249"/>
        <v>39</v>
      </c>
      <c r="O26385" s="18">
        <f t="shared" si="1247"/>
        <v>0</v>
      </c>
      <c r="P26385" s="16">
        <f t="shared" si="1248"/>
        <v>39</v>
      </c>
    </row>
    <row r="26386" spans="2:16" ht="25.5">
      <c r="B26386" s="400"/>
      <c r="D26386" s="94" t="s">
        <v>13669</v>
      </c>
      <c r="E26386" s="14" t="s">
        <v>27122</v>
      </c>
      <c r="F26386" s="103" t="s">
        <v>27123</v>
      </c>
      <c r="G26386" s="21" t="s">
        <v>27122</v>
      </c>
      <c r="H26386" s="21" t="s">
        <v>27123</v>
      </c>
      <c r="J26386" s="14">
        <v>65</v>
      </c>
      <c r="L26386" s="18">
        <f t="shared" si="1249"/>
        <v>65</v>
      </c>
      <c r="O26386" s="18">
        <f t="shared" si="1247"/>
        <v>0</v>
      </c>
      <c r="P26386" s="16">
        <f t="shared" si="1248"/>
        <v>65</v>
      </c>
    </row>
    <row r="26387" spans="2:16" ht="25.5">
      <c r="B26387" s="400"/>
      <c r="D26387" s="94" t="s">
        <v>13669</v>
      </c>
      <c r="E26387" s="14" t="s">
        <v>27124</v>
      </c>
      <c r="F26387" s="103" t="s">
        <v>3227</v>
      </c>
      <c r="G26387" s="21" t="s">
        <v>27124</v>
      </c>
      <c r="H26387" s="21" t="s">
        <v>3227</v>
      </c>
      <c r="J26387" s="14">
        <v>130</v>
      </c>
      <c r="L26387" s="18">
        <f t="shared" si="1249"/>
        <v>130</v>
      </c>
      <c r="O26387" s="18">
        <f t="shared" si="1247"/>
        <v>0</v>
      </c>
      <c r="P26387" s="16">
        <f t="shared" si="1248"/>
        <v>130</v>
      </c>
    </row>
    <row r="26388" spans="2:16" ht="25.5">
      <c r="B26388" s="400"/>
      <c r="D26388" s="94" t="s">
        <v>13669</v>
      </c>
      <c r="E26388" s="14" t="s">
        <v>27125</v>
      </c>
      <c r="F26388" s="103" t="s">
        <v>25382</v>
      </c>
      <c r="G26388" s="21" t="s">
        <v>27125</v>
      </c>
      <c r="H26388" s="21" t="s">
        <v>25382</v>
      </c>
      <c r="J26388" s="14">
        <v>72</v>
      </c>
      <c r="L26388" s="18">
        <f t="shared" si="1249"/>
        <v>72</v>
      </c>
      <c r="O26388" s="18">
        <f t="shared" si="1247"/>
        <v>0</v>
      </c>
      <c r="P26388" s="16">
        <f t="shared" si="1248"/>
        <v>72</v>
      </c>
    </row>
    <row r="26389" spans="2:16" ht="25.5">
      <c r="B26389" s="400"/>
      <c r="D26389" s="94" t="s">
        <v>13669</v>
      </c>
      <c r="E26389" s="14" t="s">
        <v>27126</v>
      </c>
      <c r="F26389" s="103" t="s">
        <v>27127</v>
      </c>
      <c r="G26389" s="21" t="s">
        <v>27126</v>
      </c>
      <c r="H26389" s="21" t="s">
        <v>25082</v>
      </c>
      <c r="J26389" s="14">
        <v>20</v>
      </c>
      <c r="L26389" s="18">
        <f t="shared" si="1249"/>
        <v>20</v>
      </c>
      <c r="O26389" s="18">
        <f t="shared" si="1247"/>
        <v>0</v>
      </c>
      <c r="P26389" s="16">
        <f t="shared" si="1248"/>
        <v>20</v>
      </c>
    </row>
    <row r="26390" spans="2:16" ht="25.5">
      <c r="B26390" s="400"/>
      <c r="D26390" s="94" t="s">
        <v>13669</v>
      </c>
      <c r="E26390" s="14" t="s">
        <v>27128</v>
      </c>
      <c r="F26390" s="103" t="s">
        <v>23790</v>
      </c>
      <c r="G26390" s="21" t="s">
        <v>27128</v>
      </c>
      <c r="H26390" s="21" t="s">
        <v>23790</v>
      </c>
      <c r="J26390" s="14">
        <v>83</v>
      </c>
      <c r="L26390" s="18">
        <f t="shared" si="1249"/>
        <v>83</v>
      </c>
      <c r="O26390" s="18">
        <f t="shared" si="1247"/>
        <v>0</v>
      </c>
      <c r="P26390" s="16">
        <f t="shared" si="1248"/>
        <v>83</v>
      </c>
    </row>
    <row r="26391" spans="2:16" ht="25.5">
      <c r="B26391" s="400"/>
      <c r="D26391" s="94" t="s">
        <v>13669</v>
      </c>
      <c r="E26391" s="14" t="s">
        <v>27129</v>
      </c>
      <c r="F26391" s="103" t="s">
        <v>25676</v>
      </c>
      <c r="G26391" s="21" t="s">
        <v>27129</v>
      </c>
      <c r="H26391" s="21" t="s">
        <v>25676</v>
      </c>
      <c r="J26391" s="14">
        <v>127</v>
      </c>
      <c r="L26391" s="18">
        <f t="shared" si="1249"/>
        <v>127</v>
      </c>
      <c r="O26391" s="18">
        <f t="shared" si="1247"/>
        <v>0</v>
      </c>
      <c r="P26391" s="16">
        <f t="shared" si="1248"/>
        <v>127</v>
      </c>
    </row>
    <row r="26392" spans="2:16" ht="25.5">
      <c r="B26392" s="400"/>
      <c r="D26392" s="94" t="s">
        <v>13669</v>
      </c>
      <c r="E26392" s="14" t="s">
        <v>27130</v>
      </c>
      <c r="F26392" s="103" t="s">
        <v>24443</v>
      </c>
      <c r="G26392" s="21" t="s">
        <v>27130</v>
      </c>
      <c r="H26392" s="21" t="s">
        <v>24443</v>
      </c>
      <c r="J26392" s="14">
        <v>44</v>
      </c>
      <c r="L26392" s="18">
        <f t="shared" si="1249"/>
        <v>44</v>
      </c>
      <c r="O26392" s="18">
        <f t="shared" si="1247"/>
        <v>0</v>
      </c>
      <c r="P26392" s="16">
        <f t="shared" si="1248"/>
        <v>44</v>
      </c>
    </row>
    <row r="26393" spans="2:16" ht="25.5">
      <c r="B26393" s="400"/>
      <c r="D26393" s="94" t="s">
        <v>13669</v>
      </c>
      <c r="E26393" s="14" t="s">
        <v>27131</v>
      </c>
      <c r="F26393" s="103" t="s">
        <v>1642</v>
      </c>
      <c r="G26393" s="21" t="s">
        <v>27131</v>
      </c>
      <c r="H26393" s="21" t="s">
        <v>1642</v>
      </c>
      <c r="J26393" s="14">
        <v>86</v>
      </c>
      <c r="L26393" s="18">
        <f t="shared" si="1249"/>
        <v>86</v>
      </c>
      <c r="O26393" s="18">
        <f t="shared" si="1247"/>
        <v>0</v>
      </c>
      <c r="P26393" s="16">
        <f t="shared" si="1248"/>
        <v>86</v>
      </c>
    </row>
    <row r="26394" spans="2:16" ht="25.5">
      <c r="B26394" s="400"/>
      <c r="D26394" s="94" t="s">
        <v>13669</v>
      </c>
      <c r="E26394" s="14" t="s">
        <v>27132</v>
      </c>
      <c r="F26394" s="103" t="s">
        <v>1549</v>
      </c>
      <c r="G26394" s="21" t="s">
        <v>27132</v>
      </c>
      <c r="H26394" s="21" t="s">
        <v>1549</v>
      </c>
      <c r="J26394" s="14">
        <v>48</v>
      </c>
      <c r="L26394" s="18">
        <f t="shared" si="1249"/>
        <v>48</v>
      </c>
      <c r="O26394" s="18">
        <f t="shared" si="1247"/>
        <v>0</v>
      </c>
      <c r="P26394" s="16">
        <f t="shared" si="1248"/>
        <v>48</v>
      </c>
    </row>
    <row r="26395" spans="2:16" ht="25.5">
      <c r="B26395" s="400"/>
      <c r="D26395" s="94" t="s">
        <v>13669</v>
      </c>
      <c r="E26395" s="14" t="s">
        <v>27133</v>
      </c>
      <c r="F26395" s="103" t="s">
        <v>27134</v>
      </c>
      <c r="G26395" s="21" t="s">
        <v>27133</v>
      </c>
      <c r="H26395" s="21" t="s">
        <v>27134</v>
      </c>
      <c r="J26395" s="14">
        <v>20</v>
      </c>
      <c r="L26395" s="18">
        <f t="shared" si="1249"/>
        <v>20</v>
      </c>
      <c r="O26395" s="18">
        <f t="shared" si="1247"/>
        <v>0</v>
      </c>
      <c r="P26395" s="16">
        <f t="shared" si="1248"/>
        <v>20</v>
      </c>
    </row>
    <row r="26396" spans="2:16" ht="25.5">
      <c r="B26396" s="400"/>
      <c r="D26396" s="94" t="s">
        <v>13669</v>
      </c>
      <c r="E26396" s="14" t="s">
        <v>27135</v>
      </c>
      <c r="F26396" s="103" t="s">
        <v>27136</v>
      </c>
      <c r="G26396" s="21" t="s">
        <v>27135</v>
      </c>
      <c r="H26396" s="21" t="s">
        <v>27136</v>
      </c>
      <c r="J26396" s="14">
        <v>8</v>
      </c>
      <c r="L26396" s="18">
        <f t="shared" si="1249"/>
        <v>8</v>
      </c>
      <c r="O26396" s="18">
        <f t="shared" si="1247"/>
        <v>0</v>
      </c>
      <c r="P26396" s="16">
        <f t="shared" si="1248"/>
        <v>8</v>
      </c>
    </row>
    <row r="26397" spans="2:16" ht="25.5">
      <c r="B26397" s="400"/>
      <c r="D26397" s="94" t="s">
        <v>13669</v>
      </c>
      <c r="E26397" s="14" t="s">
        <v>27137</v>
      </c>
      <c r="F26397" s="103" t="s">
        <v>3342</v>
      </c>
      <c r="G26397" s="21" t="s">
        <v>27137</v>
      </c>
      <c r="H26397" s="21" t="s">
        <v>3342</v>
      </c>
      <c r="J26397" s="14">
        <v>42</v>
      </c>
      <c r="L26397" s="18">
        <f t="shared" si="1249"/>
        <v>42</v>
      </c>
      <c r="O26397" s="18">
        <f t="shared" si="1247"/>
        <v>0</v>
      </c>
      <c r="P26397" s="16">
        <f t="shared" si="1248"/>
        <v>42</v>
      </c>
    </row>
    <row r="26398" spans="2:16" ht="25.5">
      <c r="B26398" s="400"/>
      <c r="D26398" s="94" t="s">
        <v>13669</v>
      </c>
      <c r="E26398" s="14" t="s">
        <v>27138</v>
      </c>
      <c r="F26398" s="103" t="s">
        <v>27139</v>
      </c>
      <c r="G26398" s="21" t="s">
        <v>27138</v>
      </c>
      <c r="H26398" s="21" t="s">
        <v>27140</v>
      </c>
      <c r="J26398" s="14">
        <v>17</v>
      </c>
      <c r="L26398" s="18">
        <f t="shared" si="1249"/>
        <v>17</v>
      </c>
      <c r="O26398" s="18">
        <f t="shared" si="1247"/>
        <v>0</v>
      </c>
      <c r="P26398" s="16">
        <f t="shared" si="1248"/>
        <v>17</v>
      </c>
    </row>
    <row r="26399" spans="2:16" ht="25.5">
      <c r="B26399" s="400"/>
      <c r="D26399" s="94" t="s">
        <v>13669</v>
      </c>
      <c r="E26399" s="14" t="s">
        <v>27141</v>
      </c>
      <c r="F26399" s="103" t="s">
        <v>25235</v>
      </c>
      <c r="G26399" s="21" t="s">
        <v>27141</v>
      </c>
      <c r="H26399" s="21" t="s">
        <v>25235</v>
      </c>
      <c r="J26399" s="14">
        <v>15</v>
      </c>
      <c r="L26399" s="18">
        <f t="shared" si="1249"/>
        <v>15</v>
      </c>
      <c r="O26399" s="18">
        <f t="shared" si="1247"/>
        <v>0</v>
      </c>
      <c r="P26399" s="16">
        <f t="shared" si="1248"/>
        <v>15</v>
      </c>
    </row>
    <row r="26400" spans="2:16" ht="25.5">
      <c r="B26400" s="400"/>
      <c r="D26400" s="94" t="s">
        <v>13669</v>
      </c>
      <c r="E26400" s="14" t="s">
        <v>27142</v>
      </c>
      <c r="F26400" s="103" t="s">
        <v>3590</v>
      </c>
      <c r="G26400" s="21" t="s">
        <v>27142</v>
      </c>
      <c r="H26400" s="21" t="s">
        <v>3590</v>
      </c>
      <c r="J26400" s="14">
        <v>22</v>
      </c>
      <c r="L26400" s="18">
        <f t="shared" si="1249"/>
        <v>22</v>
      </c>
      <c r="O26400" s="18">
        <f t="shared" si="1247"/>
        <v>0</v>
      </c>
      <c r="P26400" s="16">
        <f t="shared" si="1248"/>
        <v>22</v>
      </c>
    </row>
    <row r="26401" spans="2:16" ht="25.5">
      <c r="B26401" s="400"/>
      <c r="D26401" s="94" t="s">
        <v>13669</v>
      </c>
      <c r="E26401" s="14" t="s">
        <v>27143</v>
      </c>
      <c r="F26401" s="103" t="s">
        <v>24396</v>
      </c>
      <c r="G26401" s="21" t="s">
        <v>27143</v>
      </c>
      <c r="H26401" s="21" t="s">
        <v>24396</v>
      </c>
      <c r="J26401" s="14">
        <v>7</v>
      </c>
      <c r="L26401" s="18">
        <f t="shared" si="1249"/>
        <v>7</v>
      </c>
      <c r="O26401" s="18">
        <f t="shared" si="1247"/>
        <v>0</v>
      </c>
      <c r="P26401" s="16">
        <f t="shared" si="1248"/>
        <v>7</v>
      </c>
    </row>
    <row r="26402" spans="2:16" ht="25.5">
      <c r="B26402" s="400"/>
      <c r="D26402" s="94" t="s">
        <v>13669</v>
      </c>
      <c r="E26402" s="14" t="s">
        <v>27144</v>
      </c>
      <c r="F26402" s="103" t="s">
        <v>27145</v>
      </c>
      <c r="G26402" s="21" t="s">
        <v>27144</v>
      </c>
      <c r="H26402" s="21" t="s">
        <v>27145</v>
      </c>
      <c r="J26402" s="14">
        <v>40</v>
      </c>
      <c r="L26402" s="18">
        <f t="shared" si="1249"/>
        <v>40</v>
      </c>
      <c r="O26402" s="18">
        <f t="shared" si="1247"/>
        <v>0</v>
      </c>
      <c r="P26402" s="16">
        <f t="shared" si="1248"/>
        <v>40</v>
      </c>
    </row>
    <row r="26403" spans="2:16" ht="25.5">
      <c r="B26403" s="400"/>
      <c r="D26403" s="94" t="s">
        <v>13669</v>
      </c>
      <c r="E26403" s="14" t="s">
        <v>27146</v>
      </c>
      <c r="F26403" s="103" t="s">
        <v>25424</v>
      </c>
      <c r="G26403" s="21" t="s">
        <v>27146</v>
      </c>
      <c r="H26403" s="21" t="s">
        <v>25424</v>
      </c>
      <c r="J26403" s="14">
        <v>23</v>
      </c>
      <c r="L26403" s="18">
        <f t="shared" si="1249"/>
        <v>23</v>
      </c>
      <c r="O26403" s="18">
        <f t="shared" si="1247"/>
        <v>0</v>
      </c>
      <c r="P26403" s="16">
        <f t="shared" si="1248"/>
        <v>23</v>
      </c>
    </row>
    <row r="26404" spans="2:16" ht="25.5">
      <c r="B26404" s="400"/>
      <c r="D26404" s="94" t="s">
        <v>13669</v>
      </c>
      <c r="E26404" s="14" t="s">
        <v>27147</v>
      </c>
      <c r="F26404" s="103" t="s">
        <v>27148</v>
      </c>
      <c r="G26404" s="21" t="s">
        <v>27147</v>
      </c>
      <c r="H26404" s="21" t="s">
        <v>27148</v>
      </c>
      <c r="J26404" s="14">
        <v>16</v>
      </c>
      <c r="L26404" s="18">
        <f t="shared" si="1249"/>
        <v>16</v>
      </c>
      <c r="O26404" s="18">
        <f t="shared" si="1247"/>
        <v>0</v>
      </c>
      <c r="P26404" s="16">
        <f t="shared" si="1248"/>
        <v>16</v>
      </c>
    </row>
    <row r="26405" spans="2:16" ht="25.5">
      <c r="B26405" s="400"/>
      <c r="D26405" s="94" t="s">
        <v>13669</v>
      </c>
      <c r="E26405" s="14" t="s">
        <v>27149</v>
      </c>
      <c r="F26405" s="103" t="s">
        <v>27150</v>
      </c>
      <c r="G26405" s="21" t="s">
        <v>27149</v>
      </c>
      <c r="H26405" s="21" t="s">
        <v>27150</v>
      </c>
      <c r="J26405" s="14">
        <v>23</v>
      </c>
      <c r="L26405" s="18">
        <f t="shared" si="1249"/>
        <v>23</v>
      </c>
      <c r="O26405" s="18">
        <f t="shared" si="1247"/>
        <v>0</v>
      </c>
      <c r="P26405" s="16">
        <f t="shared" si="1248"/>
        <v>23</v>
      </c>
    </row>
    <row r="26406" spans="2:16" ht="25.5">
      <c r="B26406" s="400"/>
      <c r="D26406" s="94" t="s">
        <v>13669</v>
      </c>
      <c r="E26406" s="14" t="s">
        <v>27151</v>
      </c>
      <c r="F26406" s="103" t="s">
        <v>27152</v>
      </c>
      <c r="G26406" s="21" t="s">
        <v>27151</v>
      </c>
      <c r="H26406" s="21" t="s">
        <v>27152</v>
      </c>
      <c r="J26406" s="14">
        <v>50</v>
      </c>
      <c r="L26406" s="18">
        <f t="shared" si="1249"/>
        <v>50</v>
      </c>
      <c r="O26406" s="18">
        <f t="shared" si="1247"/>
        <v>0</v>
      </c>
      <c r="P26406" s="16">
        <f t="shared" si="1248"/>
        <v>50</v>
      </c>
    </row>
    <row r="26407" spans="2:16" ht="25.5">
      <c r="B26407" s="400"/>
      <c r="D26407" s="94" t="s">
        <v>13669</v>
      </c>
      <c r="E26407" s="14" t="s">
        <v>27153</v>
      </c>
      <c r="F26407" s="103" t="s">
        <v>25326</v>
      </c>
      <c r="G26407" s="21" t="s">
        <v>27153</v>
      </c>
      <c r="H26407" s="21" t="s">
        <v>25326</v>
      </c>
      <c r="J26407" s="14">
        <v>13</v>
      </c>
      <c r="L26407" s="18">
        <f t="shared" si="1249"/>
        <v>13</v>
      </c>
      <c r="O26407" s="18">
        <f t="shared" si="1247"/>
        <v>0</v>
      </c>
      <c r="P26407" s="16">
        <f t="shared" si="1248"/>
        <v>13</v>
      </c>
    </row>
    <row r="26408" spans="2:16" ht="25.5">
      <c r="B26408" s="400"/>
      <c r="D26408" s="94" t="s">
        <v>13669</v>
      </c>
      <c r="E26408" s="14" t="s">
        <v>27154</v>
      </c>
      <c r="F26408" s="103" t="s">
        <v>27155</v>
      </c>
      <c r="G26408" s="21" t="s">
        <v>27154</v>
      </c>
      <c r="H26408" s="21" t="s">
        <v>27155</v>
      </c>
      <c r="J26408" s="14">
        <v>57</v>
      </c>
      <c r="L26408" s="18">
        <f t="shared" si="1249"/>
        <v>57</v>
      </c>
      <c r="O26408" s="18">
        <f t="shared" si="1247"/>
        <v>0</v>
      </c>
      <c r="P26408" s="16">
        <f t="shared" si="1248"/>
        <v>57</v>
      </c>
    </row>
    <row r="26409" spans="2:16" ht="25.5">
      <c r="B26409" s="400"/>
      <c r="D26409" s="94" t="s">
        <v>13669</v>
      </c>
      <c r="E26409" s="14" t="s">
        <v>27156</v>
      </c>
      <c r="F26409" s="103" t="s">
        <v>23794</v>
      </c>
      <c r="G26409" s="21" t="s">
        <v>27156</v>
      </c>
      <c r="H26409" s="21" t="s">
        <v>23794</v>
      </c>
      <c r="J26409" s="14">
        <v>40</v>
      </c>
      <c r="L26409" s="18">
        <f t="shared" si="1249"/>
        <v>40</v>
      </c>
      <c r="O26409" s="18">
        <f t="shared" si="1247"/>
        <v>0</v>
      </c>
      <c r="P26409" s="16">
        <f t="shared" si="1248"/>
        <v>40</v>
      </c>
    </row>
    <row r="26410" spans="2:16" ht="25.5">
      <c r="B26410" s="400"/>
      <c r="D26410" s="94" t="s">
        <v>13669</v>
      </c>
      <c r="E26410" s="14" t="s">
        <v>27157</v>
      </c>
      <c r="F26410" s="103" t="s">
        <v>16727</v>
      </c>
      <c r="G26410" s="21" t="s">
        <v>27157</v>
      </c>
      <c r="H26410" s="21" t="s">
        <v>16727</v>
      </c>
      <c r="J26410" s="14">
        <v>32</v>
      </c>
      <c r="L26410" s="18">
        <f t="shared" si="1249"/>
        <v>32</v>
      </c>
      <c r="O26410" s="18">
        <f t="shared" si="1247"/>
        <v>0</v>
      </c>
      <c r="P26410" s="16">
        <f t="shared" si="1248"/>
        <v>32</v>
      </c>
    </row>
    <row r="26411" spans="2:16" ht="25.5">
      <c r="B26411" s="400"/>
      <c r="D26411" s="94" t="s">
        <v>13669</v>
      </c>
      <c r="E26411" s="14" t="s">
        <v>27158</v>
      </c>
      <c r="F26411" s="103" t="s">
        <v>3182</v>
      </c>
      <c r="G26411" s="21" t="s">
        <v>27158</v>
      </c>
      <c r="H26411" s="21" t="s">
        <v>3182</v>
      </c>
      <c r="J26411" s="14">
        <v>51</v>
      </c>
      <c r="L26411" s="18">
        <f t="shared" si="1249"/>
        <v>51</v>
      </c>
      <c r="O26411" s="18">
        <f t="shared" si="1247"/>
        <v>0</v>
      </c>
      <c r="P26411" s="16">
        <f t="shared" si="1248"/>
        <v>51</v>
      </c>
    </row>
    <row r="26412" spans="2:16" ht="25.5">
      <c r="B26412" s="400"/>
      <c r="D26412" s="94" t="s">
        <v>13669</v>
      </c>
      <c r="E26412" s="14" t="s">
        <v>27159</v>
      </c>
      <c r="F26412" s="103" t="s">
        <v>27160</v>
      </c>
      <c r="G26412" s="21" t="s">
        <v>27159</v>
      </c>
      <c r="H26412" s="21" t="s">
        <v>27160</v>
      </c>
      <c r="J26412" s="14">
        <v>9</v>
      </c>
      <c r="L26412" s="18">
        <f t="shared" si="1249"/>
        <v>9</v>
      </c>
      <c r="O26412" s="18">
        <f t="shared" si="1247"/>
        <v>0</v>
      </c>
      <c r="P26412" s="16">
        <f t="shared" si="1248"/>
        <v>9</v>
      </c>
    </row>
    <row r="26413" spans="2:16" ht="25.5">
      <c r="B26413" s="400"/>
      <c r="D26413" s="94" t="s">
        <v>13669</v>
      </c>
      <c r="E26413" s="14" t="s">
        <v>27161</v>
      </c>
      <c r="F26413" s="103" t="s">
        <v>27162</v>
      </c>
      <c r="G26413" s="21" t="s">
        <v>27161</v>
      </c>
      <c r="H26413" s="21" t="s">
        <v>27162</v>
      </c>
      <c r="J26413" s="14">
        <v>11</v>
      </c>
      <c r="L26413" s="18">
        <f t="shared" si="1249"/>
        <v>11</v>
      </c>
      <c r="O26413" s="18">
        <f t="shared" si="1247"/>
        <v>0</v>
      </c>
      <c r="P26413" s="16">
        <f t="shared" si="1248"/>
        <v>11</v>
      </c>
    </row>
    <row r="26414" spans="2:16" ht="25.5">
      <c r="B26414" s="400"/>
      <c r="D26414" s="94" t="s">
        <v>13669</v>
      </c>
      <c r="E26414" s="14" t="s">
        <v>27163</v>
      </c>
      <c r="F26414" s="103" t="s">
        <v>27164</v>
      </c>
      <c r="G26414" s="21" t="s">
        <v>27163</v>
      </c>
      <c r="H26414" s="21" t="s">
        <v>27164</v>
      </c>
      <c r="J26414" s="14">
        <v>19</v>
      </c>
      <c r="L26414" s="18">
        <f t="shared" si="1249"/>
        <v>19</v>
      </c>
      <c r="O26414" s="18">
        <f t="shared" si="1247"/>
        <v>0</v>
      </c>
      <c r="P26414" s="16">
        <f t="shared" si="1248"/>
        <v>19</v>
      </c>
    </row>
    <row r="26415" spans="2:16" ht="25.5">
      <c r="B26415" s="400"/>
      <c r="D26415" s="94" t="s">
        <v>13669</v>
      </c>
      <c r="E26415" s="14" t="s">
        <v>27165</v>
      </c>
      <c r="F26415" s="103" t="s">
        <v>27166</v>
      </c>
      <c r="G26415" s="21" t="s">
        <v>27165</v>
      </c>
      <c r="H26415" s="21" t="s">
        <v>27166</v>
      </c>
      <c r="J26415" s="14">
        <v>20</v>
      </c>
      <c r="L26415" s="18">
        <f t="shared" si="1249"/>
        <v>20</v>
      </c>
      <c r="O26415" s="18">
        <f t="shared" si="1247"/>
        <v>0</v>
      </c>
      <c r="P26415" s="16">
        <f t="shared" si="1248"/>
        <v>20</v>
      </c>
    </row>
    <row r="26416" spans="2:16" ht="25.5">
      <c r="B26416" s="400"/>
      <c r="D26416" s="94" t="s">
        <v>13669</v>
      </c>
      <c r="E26416" s="14" t="s">
        <v>27167</v>
      </c>
      <c r="F26416" s="103" t="s">
        <v>23814</v>
      </c>
      <c r="G26416" s="21" t="s">
        <v>27167</v>
      </c>
      <c r="H26416" s="21" t="s">
        <v>23814</v>
      </c>
      <c r="J26416" s="14">
        <v>14</v>
      </c>
      <c r="L26416" s="18">
        <f t="shared" si="1249"/>
        <v>14</v>
      </c>
      <c r="O26416" s="18">
        <f t="shared" si="1247"/>
        <v>0</v>
      </c>
      <c r="P26416" s="16">
        <f t="shared" si="1248"/>
        <v>14</v>
      </c>
    </row>
    <row r="26417" spans="2:16" ht="25.5">
      <c r="B26417" s="400"/>
      <c r="D26417" s="94" t="s">
        <v>13669</v>
      </c>
      <c r="E26417" s="14" t="s">
        <v>27168</v>
      </c>
      <c r="F26417" s="103" t="s">
        <v>18040</v>
      </c>
      <c r="G26417" s="21" t="s">
        <v>27168</v>
      </c>
      <c r="H26417" s="21" t="s">
        <v>18040</v>
      </c>
      <c r="J26417" s="14">
        <v>16</v>
      </c>
      <c r="L26417" s="18">
        <f t="shared" si="1249"/>
        <v>16</v>
      </c>
      <c r="O26417" s="18">
        <f t="shared" si="1247"/>
        <v>0</v>
      </c>
      <c r="P26417" s="16">
        <f t="shared" si="1248"/>
        <v>16</v>
      </c>
    </row>
    <row r="26418" spans="2:16" ht="25.5">
      <c r="B26418" s="400"/>
      <c r="D26418" s="94" t="s">
        <v>13669</v>
      </c>
      <c r="E26418" s="14" t="s">
        <v>27169</v>
      </c>
      <c r="F26418" s="103" t="s">
        <v>14544</v>
      </c>
      <c r="G26418" s="21" t="s">
        <v>27169</v>
      </c>
      <c r="H26418" s="21" t="s">
        <v>14544</v>
      </c>
      <c r="J26418" s="14">
        <v>12</v>
      </c>
      <c r="L26418" s="18">
        <f t="shared" si="1249"/>
        <v>12</v>
      </c>
      <c r="O26418" s="18">
        <f t="shared" si="1247"/>
        <v>0</v>
      </c>
      <c r="P26418" s="16">
        <f t="shared" si="1248"/>
        <v>12</v>
      </c>
    </row>
    <row r="26419" spans="2:16" ht="25.5">
      <c r="B26419" s="400"/>
      <c r="D26419" s="94" t="s">
        <v>13669</v>
      </c>
      <c r="E26419" s="14" t="s">
        <v>27170</v>
      </c>
      <c r="F26419" s="103" t="s">
        <v>27171</v>
      </c>
      <c r="G26419" s="21" t="s">
        <v>27170</v>
      </c>
      <c r="H26419" s="21" t="s">
        <v>27171</v>
      </c>
      <c r="J26419" s="14">
        <v>25</v>
      </c>
      <c r="L26419" s="18">
        <f t="shared" si="1249"/>
        <v>25</v>
      </c>
      <c r="O26419" s="18">
        <f t="shared" si="1247"/>
        <v>0</v>
      </c>
      <c r="P26419" s="16">
        <f t="shared" si="1248"/>
        <v>25</v>
      </c>
    </row>
    <row r="26420" spans="2:16" ht="38.25">
      <c r="B26420" s="400"/>
      <c r="D26420" s="94" t="s">
        <v>13669</v>
      </c>
      <c r="E26420" s="14" t="s">
        <v>27172</v>
      </c>
      <c r="F26420" s="103" t="s">
        <v>27173</v>
      </c>
      <c r="G26420" s="21" t="s">
        <v>27172</v>
      </c>
      <c r="H26420" s="21" t="s">
        <v>27174</v>
      </c>
      <c r="J26420" s="14">
        <v>191</v>
      </c>
      <c r="L26420" s="18">
        <f t="shared" si="1249"/>
        <v>191</v>
      </c>
      <c r="O26420" s="18">
        <f t="shared" si="1247"/>
        <v>0</v>
      </c>
      <c r="P26420" s="16">
        <f t="shared" si="1248"/>
        <v>191</v>
      </c>
    </row>
    <row r="26421" spans="2:16" ht="25.5">
      <c r="B26421" s="400"/>
      <c r="D26421" s="94" t="s">
        <v>13669</v>
      </c>
      <c r="E26421" s="14" t="s">
        <v>27175</v>
      </c>
      <c r="F26421" s="103" t="s">
        <v>27176</v>
      </c>
      <c r="G26421" s="21" t="s">
        <v>27177</v>
      </c>
      <c r="H26421" s="21" t="s">
        <v>17756</v>
      </c>
      <c r="J26421" s="14">
        <v>109</v>
      </c>
      <c r="L26421" s="18">
        <f t="shared" si="1249"/>
        <v>109</v>
      </c>
      <c r="O26421" s="18">
        <f t="shared" si="1247"/>
        <v>0</v>
      </c>
      <c r="P26421" s="16">
        <f t="shared" si="1248"/>
        <v>109</v>
      </c>
    </row>
    <row r="26422" spans="2:16" ht="25.5">
      <c r="B26422" s="400"/>
      <c r="D26422" s="94" t="s">
        <v>13669</v>
      </c>
      <c r="E26422" s="14" t="s">
        <v>27175</v>
      </c>
      <c r="F26422" s="103" t="s">
        <v>27176</v>
      </c>
      <c r="G26422" s="21" t="s">
        <v>27175</v>
      </c>
      <c r="H26422" s="21" t="s">
        <v>27178</v>
      </c>
      <c r="J26422" s="14">
        <v>108</v>
      </c>
      <c r="L26422" s="18">
        <f t="shared" si="1249"/>
        <v>108</v>
      </c>
      <c r="O26422" s="18">
        <f t="shared" si="1247"/>
        <v>0</v>
      </c>
      <c r="P26422" s="16">
        <f t="shared" si="1248"/>
        <v>108</v>
      </c>
    </row>
    <row r="26423" spans="2:16" ht="25.5">
      <c r="B26423" s="400"/>
      <c r="D26423" s="94" t="s">
        <v>13669</v>
      </c>
      <c r="E26423" s="14" t="s">
        <v>27179</v>
      </c>
      <c r="F26423" s="103" t="s">
        <v>3043</v>
      </c>
      <c r="G26423" s="21" t="s">
        <v>27180</v>
      </c>
      <c r="H26423" s="21" t="s">
        <v>27181</v>
      </c>
      <c r="J26423" s="14">
        <v>142</v>
      </c>
      <c r="L26423" s="18">
        <f t="shared" si="1249"/>
        <v>142</v>
      </c>
      <c r="O26423" s="18">
        <f t="shared" si="1247"/>
        <v>0</v>
      </c>
      <c r="P26423" s="16">
        <f t="shared" si="1248"/>
        <v>142</v>
      </c>
    </row>
    <row r="26424" spans="2:16" ht="38.25">
      <c r="B26424" s="400"/>
      <c r="D26424" s="94" t="s">
        <v>13669</v>
      </c>
      <c r="E26424" s="14" t="s">
        <v>27179</v>
      </c>
      <c r="F26424" s="103" t="s">
        <v>3043</v>
      </c>
      <c r="G26424" s="21" t="s">
        <v>27179</v>
      </c>
      <c r="H26424" s="21" t="s">
        <v>3043</v>
      </c>
      <c r="J26424" s="14">
        <v>156</v>
      </c>
      <c r="L26424" s="18">
        <f t="shared" si="1249"/>
        <v>156</v>
      </c>
      <c r="O26424" s="18">
        <f t="shared" si="1247"/>
        <v>0</v>
      </c>
      <c r="P26424" s="16">
        <f t="shared" si="1248"/>
        <v>156</v>
      </c>
    </row>
    <row r="26425" spans="2:16" ht="25.5">
      <c r="B26425" s="400"/>
      <c r="D26425" s="94" t="s">
        <v>13669</v>
      </c>
      <c r="E26425" s="14" t="s">
        <v>27182</v>
      </c>
      <c r="F26425" s="103" t="s">
        <v>25266</v>
      </c>
      <c r="G26425" s="21" t="s">
        <v>27182</v>
      </c>
      <c r="H26425" s="21" t="s">
        <v>27183</v>
      </c>
      <c r="J26425" s="14">
        <v>41</v>
      </c>
      <c r="L26425" s="18">
        <f t="shared" si="1249"/>
        <v>41</v>
      </c>
      <c r="O26425" s="18">
        <f t="shared" si="1247"/>
        <v>0</v>
      </c>
      <c r="P26425" s="16">
        <f t="shared" si="1248"/>
        <v>41</v>
      </c>
    </row>
    <row r="26426" spans="2:16" ht="25.5">
      <c r="B26426" s="400"/>
      <c r="D26426" s="94" t="s">
        <v>2840</v>
      </c>
      <c r="E26426" s="14" t="s">
        <v>27184</v>
      </c>
      <c r="F26426" s="103" t="s">
        <v>27185</v>
      </c>
      <c r="G26426" s="21" t="s">
        <v>27184</v>
      </c>
      <c r="H26426" s="21" t="s">
        <v>27185</v>
      </c>
      <c r="J26426" s="16">
        <v>29</v>
      </c>
      <c r="L26426" s="18">
        <f t="shared" si="1249"/>
        <v>29</v>
      </c>
      <c r="O26426" s="18">
        <f t="shared" si="1247"/>
        <v>0</v>
      </c>
      <c r="P26426" s="16">
        <f t="shared" si="1248"/>
        <v>29</v>
      </c>
    </row>
    <row r="26427" spans="2:16" ht="38.25">
      <c r="B26427" s="400"/>
      <c r="D26427" s="94" t="s">
        <v>2840</v>
      </c>
      <c r="E26427" s="14" t="s">
        <v>27186</v>
      </c>
      <c r="F26427" s="103" t="s">
        <v>27187</v>
      </c>
      <c r="G26427" s="21" t="s">
        <v>27186</v>
      </c>
      <c r="H26427" s="21" t="s">
        <v>27188</v>
      </c>
      <c r="J26427" s="16">
        <v>247</v>
      </c>
      <c r="L26427" s="18">
        <f t="shared" si="1249"/>
        <v>247</v>
      </c>
      <c r="O26427" s="18">
        <f t="shared" si="1247"/>
        <v>0</v>
      </c>
      <c r="P26427" s="16">
        <f t="shared" si="1248"/>
        <v>247</v>
      </c>
    </row>
    <row r="26428" spans="2:16" ht="38.25">
      <c r="B26428" s="400"/>
      <c r="D26428" s="94" t="s">
        <v>2840</v>
      </c>
      <c r="E26428" s="14" t="s">
        <v>27186</v>
      </c>
      <c r="F26428" s="103" t="s">
        <v>27187</v>
      </c>
      <c r="G26428" s="21" t="s">
        <v>27189</v>
      </c>
      <c r="H26428" s="21" t="s">
        <v>27190</v>
      </c>
      <c r="J26428" s="16">
        <v>347</v>
      </c>
      <c r="L26428" s="18">
        <f t="shared" si="1249"/>
        <v>347</v>
      </c>
      <c r="O26428" s="18">
        <f t="shared" si="1247"/>
        <v>0</v>
      </c>
      <c r="P26428" s="16">
        <f t="shared" si="1248"/>
        <v>347</v>
      </c>
    </row>
    <row r="26429" spans="2:16" ht="25.5">
      <c r="B26429" s="400"/>
      <c r="D26429" s="94" t="s">
        <v>2840</v>
      </c>
      <c r="E26429" s="14" t="s">
        <v>27191</v>
      </c>
      <c r="F26429" s="103" t="s">
        <v>27192</v>
      </c>
      <c r="G26429" s="21" t="s">
        <v>27193</v>
      </c>
      <c r="H26429" s="21" t="s">
        <v>27194</v>
      </c>
      <c r="J26429" s="16">
        <v>253</v>
      </c>
      <c r="L26429" s="18">
        <f t="shared" si="1249"/>
        <v>253</v>
      </c>
      <c r="O26429" s="18">
        <f t="shared" si="1247"/>
        <v>0</v>
      </c>
      <c r="P26429" s="16">
        <f t="shared" si="1248"/>
        <v>253</v>
      </c>
    </row>
    <row r="26430" spans="2:16" ht="25.5">
      <c r="B26430" s="400"/>
      <c r="D26430" s="94" t="s">
        <v>2840</v>
      </c>
      <c r="E26430" s="14" t="s">
        <v>27191</v>
      </c>
      <c r="F26430" s="103" t="s">
        <v>27192</v>
      </c>
      <c r="G26430" s="21" t="s">
        <v>27195</v>
      </c>
      <c r="H26430" s="21" t="s">
        <v>27196</v>
      </c>
      <c r="J26430" s="16">
        <v>106</v>
      </c>
      <c r="L26430" s="18">
        <f t="shared" si="1249"/>
        <v>106</v>
      </c>
      <c r="O26430" s="18">
        <f t="shared" si="1247"/>
        <v>0</v>
      </c>
      <c r="P26430" s="16">
        <f t="shared" si="1248"/>
        <v>106</v>
      </c>
    </row>
    <row r="26431" spans="2:16" ht="25.5">
      <c r="B26431" s="400"/>
      <c r="D26431" s="94" t="s">
        <v>2840</v>
      </c>
      <c r="E26431" s="14" t="s">
        <v>27191</v>
      </c>
      <c r="F26431" s="103" t="s">
        <v>27192</v>
      </c>
      <c r="G26431" s="21" t="s">
        <v>27191</v>
      </c>
      <c r="H26431" s="21" t="s">
        <v>27197</v>
      </c>
      <c r="J26431" s="16">
        <v>319</v>
      </c>
      <c r="L26431" s="18">
        <f t="shared" si="1249"/>
        <v>319</v>
      </c>
      <c r="O26431" s="18">
        <f t="shared" si="1247"/>
        <v>0</v>
      </c>
      <c r="P26431" s="16">
        <f t="shared" si="1248"/>
        <v>319</v>
      </c>
    </row>
    <row r="26432" spans="2:16" ht="25.5">
      <c r="B26432" s="400"/>
      <c r="D26432" s="94" t="s">
        <v>2840</v>
      </c>
      <c r="E26432" s="14" t="s">
        <v>27198</v>
      </c>
      <c r="F26432" s="103" t="s">
        <v>27199</v>
      </c>
      <c r="G26432" s="21" t="s">
        <v>27198</v>
      </c>
      <c r="H26432" s="21" t="s">
        <v>27199</v>
      </c>
      <c r="J26432" s="16">
        <v>120</v>
      </c>
      <c r="L26432" s="18">
        <f t="shared" si="1249"/>
        <v>120</v>
      </c>
      <c r="O26432" s="18">
        <f t="shared" si="1247"/>
        <v>0</v>
      </c>
      <c r="P26432" s="16">
        <f t="shared" si="1248"/>
        <v>120</v>
      </c>
    </row>
    <row r="26433" spans="2:16" ht="25.5">
      <c r="B26433" s="400"/>
      <c r="D26433" s="94" t="s">
        <v>2840</v>
      </c>
      <c r="E26433" s="14" t="s">
        <v>27200</v>
      </c>
      <c r="F26433" s="103" t="s">
        <v>27201</v>
      </c>
      <c r="G26433" s="21" t="s">
        <v>27200</v>
      </c>
      <c r="H26433" s="21" t="s">
        <v>26450</v>
      </c>
      <c r="J26433" s="16">
        <v>66</v>
      </c>
      <c r="L26433" s="18">
        <f t="shared" si="1249"/>
        <v>66</v>
      </c>
      <c r="O26433" s="18">
        <f t="shared" si="1247"/>
        <v>0</v>
      </c>
      <c r="P26433" s="16">
        <f t="shared" si="1248"/>
        <v>66</v>
      </c>
    </row>
    <row r="26434" spans="2:16" ht="25.5">
      <c r="B26434" s="400"/>
      <c r="D26434" s="94" t="s">
        <v>2840</v>
      </c>
      <c r="E26434" s="14" t="s">
        <v>27202</v>
      </c>
      <c r="F26434" s="103" t="s">
        <v>23836</v>
      </c>
      <c r="G26434" s="21" t="s">
        <v>27202</v>
      </c>
      <c r="H26434" s="21" t="s">
        <v>23836</v>
      </c>
      <c r="J26434" s="16">
        <v>34</v>
      </c>
      <c r="L26434" s="18">
        <f t="shared" si="1249"/>
        <v>34</v>
      </c>
      <c r="O26434" s="18">
        <f t="shared" si="1247"/>
        <v>0</v>
      </c>
      <c r="P26434" s="16">
        <f t="shared" si="1248"/>
        <v>34</v>
      </c>
    </row>
    <row r="26435" spans="2:16" ht="25.5">
      <c r="B26435" s="400"/>
      <c r="D26435" s="94" t="s">
        <v>2840</v>
      </c>
      <c r="E26435" s="14" t="s">
        <v>27203</v>
      </c>
      <c r="F26435" s="103" t="s">
        <v>23814</v>
      </c>
      <c r="G26435" s="21" t="s">
        <v>27203</v>
      </c>
      <c r="H26435" s="21" t="s">
        <v>23814</v>
      </c>
      <c r="J26435" s="16">
        <v>74</v>
      </c>
      <c r="L26435" s="18">
        <f t="shared" si="1249"/>
        <v>74</v>
      </c>
      <c r="O26435" s="18">
        <f t="shared" si="1247"/>
        <v>0</v>
      </c>
      <c r="P26435" s="16">
        <f t="shared" si="1248"/>
        <v>74</v>
      </c>
    </row>
    <row r="26436" spans="2:16" ht="25.5">
      <c r="B26436" s="400"/>
      <c r="D26436" s="94" t="s">
        <v>2840</v>
      </c>
      <c r="E26436" s="14" t="s">
        <v>27204</v>
      </c>
      <c r="F26436" s="103" t="s">
        <v>25822</v>
      </c>
      <c r="G26436" s="21" t="s">
        <v>27204</v>
      </c>
      <c r="H26436" s="21" t="s">
        <v>25822</v>
      </c>
      <c r="J26436" s="16">
        <v>26</v>
      </c>
      <c r="L26436" s="18">
        <f t="shared" si="1249"/>
        <v>26</v>
      </c>
      <c r="O26436" s="18">
        <f t="shared" si="1247"/>
        <v>0</v>
      </c>
      <c r="P26436" s="16">
        <f t="shared" si="1248"/>
        <v>26</v>
      </c>
    </row>
    <row r="26437" spans="2:16" ht="25.5">
      <c r="B26437" s="400"/>
      <c r="D26437" s="94" t="s">
        <v>2840</v>
      </c>
      <c r="E26437" s="14" t="s">
        <v>27205</v>
      </c>
      <c r="F26437" s="103" t="s">
        <v>27206</v>
      </c>
      <c r="G26437" s="21" t="s">
        <v>27205</v>
      </c>
      <c r="H26437" s="21" t="s">
        <v>27207</v>
      </c>
      <c r="J26437" s="16">
        <v>37</v>
      </c>
      <c r="L26437" s="18">
        <f t="shared" si="1249"/>
        <v>37</v>
      </c>
      <c r="O26437" s="18">
        <f t="shared" si="1247"/>
        <v>0</v>
      </c>
      <c r="P26437" s="16">
        <f t="shared" si="1248"/>
        <v>37</v>
      </c>
    </row>
    <row r="26438" spans="2:16" ht="25.5">
      <c r="B26438" s="400"/>
      <c r="D26438" s="94" t="s">
        <v>2840</v>
      </c>
      <c r="E26438" s="14" t="s">
        <v>27208</v>
      </c>
      <c r="F26438" s="103" t="s">
        <v>27209</v>
      </c>
      <c r="G26438" s="21" t="s">
        <v>27208</v>
      </c>
      <c r="H26438" s="21" t="s">
        <v>27209</v>
      </c>
      <c r="J26438" s="16">
        <v>44</v>
      </c>
      <c r="L26438" s="18">
        <f t="shared" si="1249"/>
        <v>44</v>
      </c>
      <c r="O26438" s="18">
        <f t="shared" si="1247"/>
        <v>0</v>
      </c>
      <c r="P26438" s="16">
        <f t="shared" si="1248"/>
        <v>44</v>
      </c>
    </row>
    <row r="26439" spans="2:16" ht="25.5">
      <c r="B26439" s="400"/>
      <c r="D26439" s="94" t="s">
        <v>2840</v>
      </c>
      <c r="E26439" s="14" t="s">
        <v>27210</v>
      </c>
      <c r="F26439" s="103" t="s">
        <v>27211</v>
      </c>
      <c r="G26439" s="21" t="s">
        <v>27210</v>
      </c>
      <c r="H26439" s="21" t="s">
        <v>27211</v>
      </c>
      <c r="J26439" s="16">
        <v>13</v>
      </c>
      <c r="L26439" s="18">
        <f t="shared" si="1249"/>
        <v>13</v>
      </c>
      <c r="O26439" s="18">
        <f t="shared" si="1247"/>
        <v>0</v>
      </c>
      <c r="P26439" s="16">
        <f t="shared" si="1248"/>
        <v>13</v>
      </c>
    </row>
    <row r="26440" spans="2:16" ht="25.5">
      <c r="B26440" s="400"/>
      <c r="D26440" s="94" t="s">
        <v>2840</v>
      </c>
      <c r="E26440" s="14" t="s">
        <v>27212</v>
      </c>
      <c r="F26440" s="103" t="s">
        <v>23854</v>
      </c>
      <c r="G26440" s="21" t="s">
        <v>27212</v>
      </c>
      <c r="H26440" s="21" t="s">
        <v>23854</v>
      </c>
      <c r="J26440" s="16">
        <v>29</v>
      </c>
      <c r="L26440" s="18">
        <f t="shared" si="1249"/>
        <v>29</v>
      </c>
      <c r="O26440" s="18">
        <f t="shared" si="1247"/>
        <v>0</v>
      </c>
      <c r="P26440" s="16">
        <f t="shared" si="1248"/>
        <v>29</v>
      </c>
    </row>
    <row r="26441" spans="2:16" ht="25.5">
      <c r="B26441" s="400"/>
      <c r="D26441" s="94" t="s">
        <v>2840</v>
      </c>
      <c r="E26441" s="14" t="s">
        <v>27213</v>
      </c>
      <c r="F26441" s="103" t="s">
        <v>27214</v>
      </c>
      <c r="G26441" s="21" t="s">
        <v>27213</v>
      </c>
      <c r="H26441" s="21" t="s">
        <v>27215</v>
      </c>
      <c r="J26441" s="16">
        <v>107</v>
      </c>
      <c r="L26441" s="18">
        <f t="shared" si="1249"/>
        <v>107</v>
      </c>
      <c r="O26441" s="18">
        <f t="shared" si="1247"/>
        <v>0</v>
      </c>
      <c r="P26441" s="16">
        <f t="shared" si="1248"/>
        <v>107</v>
      </c>
    </row>
    <row r="26442" spans="2:16" ht="25.5">
      <c r="B26442" s="400"/>
      <c r="D26442" s="94" t="s">
        <v>2840</v>
      </c>
      <c r="E26442" s="14" t="s">
        <v>27216</v>
      </c>
      <c r="F26442" s="103" t="s">
        <v>27217</v>
      </c>
      <c r="G26442" s="21" t="s">
        <v>27216</v>
      </c>
      <c r="H26442" s="21" t="s">
        <v>27217</v>
      </c>
      <c r="J26442" s="16">
        <v>45</v>
      </c>
      <c r="L26442" s="18">
        <f t="shared" si="1249"/>
        <v>45</v>
      </c>
      <c r="O26442" s="18">
        <f t="shared" si="1247"/>
        <v>0</v>
      </c>
      <c r="P26442" s="16">
        <f t="shared" si="1248"/>
        <v>45</v>
      </c>
    </row>
    <row r="26443" spans="2:16" ht="25.5">
      <c r="B26443" s="400"/>
      <c r="D26443" s="94" t="s">
        <v>2840</v>
      </c>
      <c r="E26443" s="14" t="s">
        <v>27218</v>
      </c>
      <c r="F26443" s="103" t="s">
        <v>27219</v>
      </c>
      <c r="G26443" s="21" t="s">
        <v>27218</v>
      </c>
      <c r="H26443" s="21" t="s">
        <v>27219</v>
      </c>
      <c r="J26443" s="16">
        <v>24</v>
      </c>
      <c r="L26443" s="18">
        <f t="shared" si="1249"/>
        <v>24</v>
      </c>
      <c r="O26443" s="18">
        <f t="shared" ref="O26443:O26506" si="1250">+N26443+M26443</f>
        <v>0</v>
      </c>
      <c r="P26443" s="16">
        <f t="shared" ref="P26443:P26506" si="1251">+L26443+O26443</f>
        <v>24</v>
      </c>
    </row>
    <row r="26444" spans="2:16" ht="25.5">
      <c r="B26444" s="400"/>
      <c r="D26444" s="94" t="s">
        <v>2840</v>
      </c>
      <c r="E26444" s="14" t="s">
        <v>27220</v>
      </c>
      <c r="F26444" s="103" t="s">
        <v>27221</v>
      </c>
      <c r="G26444" s="21" t="s">
        <v>27220</v>
      </c>
      <c r="H26444" s="21" t="s">
        <v>27221</v>
      </c>
      <c r="J26444" s="16">
        <v>12</v>
      </c>
      <c r="L26444" s="18">
        <f t="shared" si="1249"/>
        <v>12</v>
      </c>
      <c r="O26444" s="18">
        <f t="shared" si="1250"/>
        <v>0</v>
      </c>
      <c r="P26444" s="16">
        <f t="shared" si="1251"/>
        <v>12</v>
      </c>
    </row>
    <row r="26445" spans="2:16" ht="25.5">
      <c r="B26445" s="400"/>
      <c r="D26445" s="94" t="s">
        <v>2840</v>
      </c>
      <c r="E26445" s="14" t="s">
        <v>27222</v>
      </c>
      <c r="F26445" s="103" t="s">
        <v>3274</v>
      </c>
      <c r="G26445" s="21" t="s">
        <v>27222</v>
      </c>
      <c r="H26445" s="21" t="s">
        <v>27223</v>
      </c>
      <c r="J26445" s="16">
        <v>22</v>
      </c>
      <c r="L26445" s="18">
        <f t="shared" si="1249"/>
        <v>22</v>
      </c>
      <c r="O26445" s="18">
        <f t="shared" si="1250"/>
        <v>0</v>
      </c>
      <c r="P26445" s="16">
        <f t="shared" si="1251"/>
        <v>22</v>
      </c>
    </row>
    <row r="26446" spans="2:16" ht="25.5">
      <c r="B26446" s="400"/>
      <c r="D26446" s="94" t="s">
        <v>2840</v>
      </c>
      <c r="E26446" s="14" t="s">
        <v>27224</v>
      </c>
      <c r="F26446" s="103" t="s">
        <v>27225</v>
      </c>
      <c r="G26446" s="21" t="s">
        <v>27224</v>
      </c>
      <c r="H26446" s="21" t="s">
        <v>27225</v>
      </c>
      <c r="J26446" s="16">
        <v>27</v>
      </c>
      <c r="L26446" s="18">
        <f t="shared" si="1249"/>
        <v>27</v>
      </c>
      <c r="O26446" s="18">
        <f t="shared" si="1250"/>
        <v>0</v>
      </c>
      <c r="P26446" s="16">
        <f t="shared" si="1251"/>
        <v>27</v>
      </c>
    </row>
    <row r="26447" spans="2:16" ht="25.5">
      <c r="B26447" s="400"/>
      <c r="D26447" s="94" t="s">
        <v>2840</v>
      </c>
      <c r="E26447" s="14" t="s">
        <v>27226</v>
      </c>
      <c r="F26447" s="103" t="s">
        <v>27227</v>
      </c>
      <c r="G26447" s="21" t="s">
        <v>27226</v>
      </c>
      <c r="H26447" s="21" t="s">
        <v>27227</v>
      </c>
      <c r="J26447" s="16">
        <v>54</v>
      </c>
      <c r="L26447" s="18">
        <f t="shared" ref="L26447:L26510" si="1252">+J26447+K26447</f>
        <v>54</v>
      </c>
      <c r="O26447" s="18">
        <f t="shared" si="1250"/>
        <v>0</v>
      </c>
      <c r="P26447" s="16">
        <f t="shared" si="1251"/>
        <v>54</v>
      </c>
    </row>
    <row r="26448" spans="2:16" ht="25.5">
      <c r="B26448" s="400"/>
      <c r="D26448" s="94" t="s">
        <v>2840</v>
      </c>
      <c r="E26448" s="14" t="s">
        <v>27228</v>
      </c>
      <c r="F26448" s="103" t="s">
        <v>24195</v>
      </c>
      <c r="G26448" s="21" t="s">
        <v>27228</v>
      </c>
      <c r="H26448" s="21" t="s">
        <v>24195</v>
      </c>
      <c r="J26448" s="16">
        <v>61</v>
      </c>
      <c r="L26448" s="18">
        <f t="shared" si="1252"/>
        <v>61</v>
      </c>
      <c r="O26448" s="18">
        <f t="shared" si="1250"/>
        <v>0</v>
      </c>
      <c r="P26448" s="16">
        <f t="shared" si="1251"/>
        <v>61</v>
      </c>
    </row>
    <row r="26449" spans="2:16" ht="25.5">
      <c r="B26449" s="400"/>
      <c r="D26449" s="94" t="s">
        <v>2840</v>
      </c>
      <c r="E26449" s="14" t="s">
        <v>27229</v>
      </c>
      <c r="F26449" s="103" t="s">
        <v>23723</v>
      </c>
      <c r="G26449" s="21" t="s">
        <v>27229</v>
      </c>
      <c r="H26449" s="21" t="s">
        <v>3301</v>
      </c>
      <c r="J26449" s="16">
        <v>42</v>
      </c>
      <c r="L26449" s="18">
        <f t="shared" si="1252"/>
        <v>42</v>
      </c>
      <c r="O26449" s="18">
        <f t="shared" si="1250"/>
        <v>0</v>
      </c>
      <c r="P26449" s="16">
        <f t="shared" si="1251"/>
        <v>42</v>
      </c>
    </row>
    <row r="26450" spans="2:16" ht="25.5">
      <c r="B26450" s="400"/>
      <c r="D26450" s="94" t="s">
        <v>2840</v>
      </c>
      <c r="E26450" s="14" t="s">
        <v>27230</v>
      </c>
      <c r="F26450" s="103" t="s">
        <v>27231</v>
      </c>
      <c r="G26450" s="21" t="s">
        <v>27230</v>
      </c>
      <c r="H26450" s="21" t="s">
        <v>3182</v>
      </c>
      <c r="J26450" s="16">
        <v>32</v>
      </c>
      <c r="L26450" s="18">
        <f t="shared" si="1252"/>
        <v>32</v>
      </c>
      <c r="O26450" s="18">
        <f t="shared" si="1250"/>
        <v>0</v>
      </c>
      <c r="P26450" s="16">
        <f t="shared" si="1251"/>
        <v>32</v>
      </c>
    </row>
    <row r="26451" spans="2:16" ht="25.5">
      <c r="B26451" s="400"/>
      <c r="D26451" s="94" t="s">
        <v>2840</v>
      </c>
      <c r="E26451" s="14" t="s">
        <v>27230</v>
      </c>
      <c r="F26451" s="103" t="s">
        <v>27231</v>
      </c>
      <c r="G26451" s="21" t="s">
        <v>27230</v>
      </c>
      <c r="H26451" s="21" t="s">
        <v>3182</v>
      </c>
      <c r="J26451" s="16">
        <v>4</v>
      </c>
      <c r="L26451" s="18">
        <f t="shared" si="1252"/>
        <v>4</v>
      </c>
      <c r="O26451" s="18">
        <f t="shared" si="1250"/>
        <v>0</v>
      </c>
      <c r="P26451" s="16">
        <f t="shared" si="1251"/>
        <v>4</v>
      </c>
    </row>
    <row r="26452" spans="2:16" ht="25.5">
      <c r="B26452" s="400"/>
      <c r="D26452" s="94" t="s">
        <v>2840</v>
      </c>
      <c r="E26452" s="14" t="s">
        <v>27232</v>
      </c>
      <c r="F26452" s="103" t="s">
        <v>27233</v>
      </c>
      <c r="G26452" s="21" t="s">
        <v>27232</v>
      </c>
      <c r="H26452" s="21" t="s">
        <v>27233</v>
      </c>
      <c r="J26452" s="16">
        <v>59</v>
      </c>
      <c r="L26452" s="18">
        <f t="shared" si="1252"/>
        <v>59</v>
      </c>
      <c r="O26452" s="18">
        <f t="shared" si="1250"/>
        <v>0</v>
      </c>
      <c r="P26452" s="16">
        <f t="shared" si="1251"/>
        <v>59</v>
      </c>
    </row>
    <row r="26453" spans="2:16" ht="25.5">
      <c r="B26453" s="400"/>
      <c r="D26453" s="94" t="s">
        <v>2840</v>
      </c>
      <c r="E26453" s="14" t="s">
        <v>27234</v>
      </c>
      <c r="F26453" s="103" t="s">
        <v>27235</v>
      </c>
      <c r="G26453" s="21" t="s">
        <v>27234</v>
      </c>
      <c r="H26453" s="21" t="s">
        <v>27236</v>
      </c>
      <c r="J26453" s="16">
        <v>25</v>
      </c>
      <c r="L26453" s="18">
        <f t="shared" si="1252"/>
        <v>25</v>
      </c>
      <c r="O26453" s="18">
        <f t="shared" si="1250"/>
        <v>0</v>
      </c>
      <c r="P26453" s="16">
        <f t="shared" si="1251"/>
        <v>25</v>
      </c>
    </row>
    <row r="26454" spans="2:16" ht="25.5">
      <c r="B26454" s="400"/>
      <c r="D26454" s="94" t="s">
        <v>2840</v>
      </c>
      <c r="E26454" s="14" t="s">
        <v>27237</v>
      </c>
      <c r="F26454" s="103" t="s">
        <v>26297</v>
      </c>
      <c r="G26454" s="21" t="s">
        <v>27237</v>
      </c>
      <c r="H26454" s="21" t="s">
        <v>26297</v>
      </c>
      <c r="J26454" s="16">
        <v>11</v>
      </c>
      <c r="L26454" s="18">
        <f t="shared" si="1252"/>
        <v>11</v>
      </c>
      <c r="O26454" s="18">
        <f t="shared" si="1250"/>
        <v>0</v>
      </c>
      <c r="P26454" s="16">
        <f t="shared" si="1251"/>
        <v>11</v>
      </c>
    </row>
    <row r="26455" spans="2:16" ht="25.5">
      <c r="B26455" s="400"/>
      <c r="D26455" s="94" t="s">
        <v>2840</v>
      </c>
      <c r="E26455" s="14" t="s">
        <v>27238</v>
      </c>
      <c r="F26455" s="103" t="s">
        <v>27239</v>
      </c>
      <c r="G26455" s="21" t="s">
        <v>27238</v>
      </c>
      <c r="H26455" s="21" t="s">
        <v>27239</v>
      </c>
      <c r="J26455" s="16">
        <v>28</v>
      </c>
      <c r="L26455" s="18">
        <f t="shared" si="1252"/>
        <v>28</v>
      </c>
      <c r="O26455" s="18">
        <f t="shared" si="1250"/>
        <v>0</v>
      </c>
      <c r="P26455" s="16">
        <f t="shared" si="1251"/>
        <v>28</v>
      </c>
    </row>
    <row r="26456" spans="2:16" ht="25.5">
      <c r="B26456" s="400"/>
      <c r="D26456" s="94" t="s">
        <v>2840</v>
      </c>
      <c r="E26456" s="14" t="s">
        <v>27240</v>
      </c>
      <c r="F26456" s="103" t="s">
        <v>27241</v>
      </c>
      <c r="G26456" s="21" t="s">
        <v>27240</v>
      </c>
      <c r="H26456" s="21" t="s">
        <v>27242</v>
      </c>
      <c r="J26456" s="16">
        <v>16</v>
      </c>
      <c r="L26456" s="18">
        <f t="shared" si="1252"/>
        <v>16</v>
      </c>
      <c r="O26456" s="18">
        <f t="shared" si="1250"/>
        <v>0</v>
      </c>
      <c r="P26456" s="16">
        <f t="shared" si="1251"/>
        <v>16</v>
      </c>
    </row>
    <row r="26457" spans="2:16" ht="25.5">
      <c r="B26457" s="400"/>
      <c r="D26457" s="94" t="s">
        <v>2840</v>
      </c>
      <c r="E26457" s="14" t="s">
        <v>27243</v>
      </c>
      <c r="F26457" s="103" t="s">
        <v>27244</v>
      </c>
      <c r="G26457" s="21" t="s">
        <v>27243</v>
      </c>
      <c r="H26457" s="21" t="s">
        <v>27244</v>
      </c>
      <c r="J26457" s="16">
        <v>10</v>
      </c>
      <c r="L26457" s="18">
        <f t="shared" si="1252"/>
        <v>10</v>
      </c>
      <c r="O26457" s="18">
        <f t="shared" si="1250"/>
        <v>0</v>
      </c>
      <c r="P26457" s="16">
        <f t="shared" si="1251"/>
        <v>10</v>
      </c>
    </row>
    <row r="26458" spans="2:16" ht="25.5">
      <c r="B26458" s="400"/>
      <c r="D26458" s="94" t="s">
        <v>2840</v>
      </c>
      <c r="E26458" s="14" t="s">
        <v>27245</v>
      </c>
      <c r="F26458" s="103" t="s">
        <v>23728</v>
      </c>
      <c r="G26458" s="21" t="s">
        <v>27245</v>
      </c>
      <c r="H26458" s="21" t="s">
        <v>23728</v>
      </c>
      <c r="J26458" s="16">
        <v>15</v>
      </c>
      <c r="L26458" s="18">
        <f t="shared" si="1252"/>
        <v>15</v>
      </c>
      <c r="O26458" s="18">
        <f t="shared" si="1250"/>
        <v>0</v>
      </c>
      <c r="P26458" s="16">
        <f t="shared" si="1251"/>
        <v>15</v>
      </c>
    </row>
    <row r="26459" spans="2:16" ht="25.5">
      <c r="B26459" s="400"/>
      <c r="D26459" s="94" t="s">
        <v>2840</v>
      </c>
      <c r="E26459" s="14" t="s">
        <v>27246</v>
      </c>
      <c r="F26459" s="103" t="s">
        <v>27247</v>
      </c>
      <c r="G26459" s="21" t="s">
        <v>27246</v>
      </c>
      <c r="H26459" s="21" t="s">
        <v>27247</v>
      </c>
      <c r="J26459" s="16">
        <v>28</v>
      </c>
      <c r="L26459" s="18">
        <f t="shared" si="1252"/>
        <v>28</v>
      </c>
      <c r="O26459" s="18">
        <f t="shared" si="1250"/>
        <v>0</v>
      </c>
      <c r="P26459" s="16">
        <f t="shared" si="1251"/>
        <v>28</v>
      </c>
    </row>
    <row r="26460" spans="2:16" ht="25.5">
      <c r="B26460" s="400"/>
      <c r="D26460" s="94" t="s">
        <v>2840</v>
      </c>
      <c r="E26460" s="14" t="s">
        <v>27248</v>
      </c>
      <c r="F26460" s="103" t="s">
        <v>27249</v>
      </c>
      <c r="G26460" s="21" t="s">
        <v>27248</v>
      </c>
      <c r="H26460" s="21" t="s">
        <v>27250</v>
      </c>
      <c r="J26460" s="16">
        <v>11</v>
      </c>
      <c r="L26460" s="18">
        <f t="shared" si="1252"/>
        <v>11</v>
      </c>
      <c r="O26460" s="18">
        <f t="shared" si="1250"/>
        <v>0</v>
      </c>
      <c r="P26460" s="16">
        <f t="shared" si="1251"/>
        <v>11</v>
      </c>
    </row>
    <row r="26461" spans="2:16" ht="25.5">
      <c r="B26461" s="400"/>
      <c r="D26461" s="94" t="s">
        <v>2840</v>
      </c>
      <c r="E26461" s="14" t="s">
        <v>27251</v>
      </c>
      <c r="F26461" s="103" t="s">
        <v>27252</v>
      </c>
      <c r="G26461" s="21" t="s">
        <v>27253</v>
      </c>
      <c r="H26461" s="21" t="s">
        <v>27254</v>
      </c>
      <c r="J26461" s="16">
        <v>73</v>
      </c>
      <c r="L26461" s="18">
        <f t="shared" si="1252"/>
        <v>73</v>
      </c>
      <c r="O26461" s="18">
        <f t="shared" si="1250"/>
        <v>0</v>
      </c>
      <c r="P26461" s="16">
        <f t="shared" si="1251"/>
        <v>73</v>
      </c>
    </row>
    <row r="26462" spans="2:16" ht="38.25">
      <c r="B26462" s="400"/>
      <c r="D26462" s="94" t="s">
        <v>2840</v>
      </c>
      <c r="E26462" s="14" t="s">
        <v>27251</v>
      </c>
      <c r="F26462" s="103" t="s">
        <v>27252</v>
      </c>
      <c r="G26462" s="21" t="s">
        <v>27251</v>
      </c>
      <c r="H26462" s="21" t="s">
        <v>27255</v>
      </c>
      <c r="J26462" s="16">
        <v>79</v>
      </c>
      <c r="L26462" s="18">
        <f t="shared" si="1252"/>
        <v>79</v>
      </c>
      <c r="O26462" s="18">
        <f t="shared" si="1250"/>
        <v>0</v>
      </c>
      <c r="P26462" s="16">
        <f t="shared" si="1251"/>
        <v>79</v>
      </c>
    </row>
    <row r="26463" spans="2:16" ht="25.5">
      <c r="B26463" s="400"/>
      <c r="D26463" s="94" t="s">
        <v>2840</v>
      </c>
      <c r="E26463" s="14" t="s">
        <v>27256</v>
      </c>
      <c r="F26463" s="103" t="s">
        <v>27257</v>
      </c>
      <c r="G26463" s="21" t="s">
        <v>27256</v>
      </c>
      <c r="H26463" s="21" t="s">
        <v>27258</v>
      </c>
      <c r="J26463" s="16">
        <v>35</v>
      </c>
      <c r="L26463" s="18">
        <f t="shared" si="1252"/>
        <v>35</v>
      </c>
      <c r="O26463" s="18">
        <f t="shared" si="1250"/>
        <v>0</v>
      </c>
      <c r="P26463" s="16">
        <f t="shared" si="1251"/>
        <v>35</v>
      </c>
    </row>
    <row r="26464" spans="2:16" ht="38.25">
      <c r="B26464" s="400"/>
      <c r="D26464" s="94" t="s">
        <v>2840</v>
      </c>
      <c r="E26464" s="14" t="s">
        <v>27259</v>
      </c>
      <c r="F26464" s="103" t="s">
        <v>27260</v>
      </c>
      <c r="G26464" s="21" t="s">
        <v>27259</v>
      </c>
      <c r="H26464" s="21" t="s">
        <v>27261</v>
      </c>
      <c r="J26464" s="16">
        <v>23</v>
      </c>
      <c r="L26464" s="18">
        <f t="shared" si="1252"/>
        <v>23</v>
      </c>
      <c r="O26464" s="18">
        <f t="shared" si="1250"/>
        <v>0</v>
      </c>
      <c r="P26464" s="16">
        <f t="shared" si="1251"/>
        <v>23</v>
      </c>
    </row>
    <row r="26465" spans="2:16" ht="25.5">
      <c r="B26465" s="400"/>
      <c r="D26465" s="94" t="s">
        <v>27262</v>
      </c>
      <c r="E26465" s="14" t="s">
        <v>27263</v>
      </c>
      <c r="F26465" s="103" t="s">
        <v>27264</v>
      </c>
      <c r="G26465" s="21" t="s">
        <v>27263</v>
      </c>
      <c r="H26465" s="21" t="s">
        <v>27264</v>
      </c>
      <c r="J26465" s="16">
        <v>41</v>
      </c>
      <c r="L26465" s="18">
        <f t="shared" si="1252"/>
        <v>41</v>
      </c>
      <c r="O26465" s="18">
        <f t="shared" si="1250"/>
        <v>0</v>
      </c>
      <c r="P26465" s="16">
        <f t="shared" si="1251"/>
        <v>41</v>
      </c>
    </row>
    <row r="26466" spans="2:16" ht="25.5">
      <c r="B26466" s="400"/>
      <c r="D26466" s="94" t="s">
        <v>27262</v>
      </c>
      <c r="E26466" s="14" t="s">
        <v>27265</v>
      </c>
      <c r="F26466" s="103" t="s">
        <v>27266</v>
      </c>
      <c r="G26466" s="21" t="s">
        <v>27265</v>
      </c>
      <c r="H26466" s="21" t="s">
        <v>27266</v>
      </c>
      <c r="J26466" s="16">
        <v>36</v>
      </c>
      <c r="L26466" s="18">
        <f t="shared" si="1252"/>
        <v>36</v>
      </c>
      <c r="O26466" s="18">
        <f t="shared" si="1250"/>
        <v>0</v>
      </c>
      <c r="P26466" s="16">
        <f t="shared" si="1251"/>
        <v>36</v>
      </c>
    </row>
    <row r="26467" spans="2:16" ht="25.5">
      <c r="B26467" s="400"/>
      <c r="D26467" s="94" t="s">
        <v>27262</v>
      </c>
      <c r="E26467" s="14" t="s">
        <v>27267</v>
      </c>
      <c r="F26467" s="103" t="s">
        <v>27268</v>
      </c>
      <c r="G26467" s="21" t="s">
        <v>27267</v>
      </c>
      <c r="H26467" s="21" t="s">
        <v>27268</v>
      </c>
      <c r="J26467" s="16">
        <v>22</v>
      </c>
      <c r="L26467" s="18">
        <f t="shared" si="1252"/>
        <v>22</v>
      </c>
      <c r="O26467" s="18">
        <f t="shared" si="1250"/>
        <v>0</v>
      </c>
      <c r="P26467" s="16">
        <f t="shared" si="1251"/>
        <v>22</v>
      </c>
    </row>
    <row r="26468" spans="2:16" ht="25.5">
      <c r="B26468" s="400"/>
      <c r="D26468" s="94" t="s">
        <v>27262</v>
      </c>
      <c r="E26468" s="14" t="s">
        <v>27269</v>
      </c>
      <c r="F26468" s="103" t="s">
        <v>27270</v>
      </c>
      <c r="G26468" s="21" t="s">
        <v>27269</v>
      </c>
      <c r="H26468" s="21" t="s">
        <v>27270</v>
      </c>
      <c r="J26468" s="16">
        <v>88</v>
      </c>
      <c r="L26468" s="18">
        <f t="shared" si="1252"/>
        <v>88</v>
      </c>
      <c r="O26468" s="18">
        <f t="shared" si="1250"/>
        <v>0</v>
      </c>
      <c r="P26468" s="16">
        <f t="shared" si="1251"/>
        <v>88</v>
      </c>
    </row>
    <row r="26469" spans="2:16" ht="25.5">
      <c r="B26469" s="400"/>
      <c r="D26469" s="94" t="s">
        <v>27262</v>
      </c>
      <c r="E26469" s="14" t="s">
        <v>27271</v>
      </c>
      <c r="F26469" s="103" t="s">
        <v>25382</v>
      </c>
      <c r="G26469" s="21" t="s">
        <v>27271</v>
      </c>
      <c r="H26469" s="21" t="s">
        <v>25382</v>
      </c>
      <c r="J26469" s="16">
        <v>106</v>
      </c>
      <c r="L26469" s="18">
        <f t="shared" si="1252"/>
        <v>106</v>
      </c>
      <c r="O26469" s="18">
        <f t="shared" si="1250"/>
        <v>0</v>
      </c>
      <c r="P26469" s="16">
        <f t="shared" si="1251"/>
        <v>106</v>
      </c>
    </row>
    <row r="26470" spans="2:16" ht="25.5">
      <c r="B26470" s="400"/>
      <c r="D26470" s="94" t="s">
        <v>27262</v>
      </c>
      <c r="E26470" s="14" t="s">
        <v>27272</v>
      </c>
      <c r="F26470" s="103" t="s">
        <v>26450</v>
      </c>
      <c r="G26470" s="21" t="s">
        <v>27272</v>
      </c>
      <c r="H26470" s="21" t="s">
        <v>26450</v>
      </c>
      <c r="J26470" s="16">
        <v>43</v>
      </c>
      <c r="L26470" s="18">
        <f t="shared" si="1252"/>
        <v>43</v>
      </c>
      <c r="O26470" s="18">
        <f t="shared" si="1250"/>
        <v>0</v>
      </c>
      <c r="P26470" s="16">
        <f t="shared" si="1251"/>
        <v>43</v>
      </c>
    </row>
    <row r="26471" spans="2:16" ht="25.5">
      <c r="B26471" s="400"/>
      <c r="D26471" s="94" t="s">
        <v>27262</v>
      </c>
      <c r="E26471" s="14" t="s">
        <v>27273</v>
      </c>
      <c r="F26471" s="103" t="s">
        <v>27274</v>
      </c>
      <c r="G26471" s="21" t="s">
        <v>27273</v>
      </c>
      <c r="H26471" s="21" t="s">
        <v>27274</v>
      </c>
      <c r="J26471" s="16">
        <v>11</v>
      </c>
      <c r="L26471" s="18">
        <f t="shared" si="1252"/>
        <v>11</v>
      </c>
      <c r="O26471" s="18">
        <f t="shared" si="1250"/>
        <v>0</v>
      </c>
      <c r="P26471" s="16">
        <f t="shared" si="1251"/>
        <v>11</v>
      </c>
    </row>
    <row r="26472" spans="2:16" ht="25.5">
      <c r="B26472" s="400"/>
      <c r="D26472" s="94" t="s">
        <v>27262</v>
      </c>
      <c r="E26472" s="14" t="s">
        <v>27275</v>
      </c>
      <c r="F26472" s="103" t="s">
        <v>27276</v>
      </c>
      <c r="G26472" s="21" t="s">
        <v>27275</v>
      </c>
      <c r="H26472" s="21" t="s">
        <v>27276</v>
      </c>
      <c r="J26472" s="16">
        <v>25</v>
      </c>
      <c r="L26472" s="18">
        <f t="shared" si="1252"/>
        <v>25</v>
      </c>
      <c r="O26472" s="18">
        <f t="shared" si="1250"/>
        <v>0</v>
      </c>
      <c r="P26472" s="16">
        <f t="shared" si="1251"/>
        <v>25</v>
      </c>
    </row>
    <row r="26473" spans="2:16" ht="25.5">
      <c r="B26473" s="400"/>
      <c r="D26473" s="94" t="s">
        <v>27262</v>
      </c>
      <c r="E26473" s="14" t="s">
        <v>27277</v>
      </c>
      <c r="F26473" s="103" t="s">
        <v>1642</v>
      </c>
      <c r="G26473" s="21" t="s">
        <v>27277</v>
      </c>
      <c r="H26473" s="21" t="s">
        <v>1642</v>
      </c>
      <c r="J26473" s="16">
        <v>29</v>
      </c>
      <c r="L26473" s="18">
        <f t="shared" si="1252"/>
        <v>29</v>
      </c>
      <c r="O26473" s="18">
        <f t="shared" si="1250"/>
        <v>0</v>
      </c>
      <c r="P26473" s="16">
        <f t="shared" si="1251"/>
        <v>29</v>
      </c>
    </row>
    <row r="26474" spans="2:16" ht="25.5">
      <c r="B26474" s="400"/>
      <c r="D26474" s="94" t="s">
        <v>27262</v>
      </c>
      <c r="E26474" s="14" t="s">
        <v>27278</v>
      </c>
      <c r="F26474" s="103" t="s">
        <v>17775</v>
      </c>
      <c r="G26474" s="21" t="s">
        <v>27278</v>
      </c>
      <c r="H26474" s="21" t="s">
        <v>17775</v>
      </c>
      <c r="J26474" s="16">
        <v>51</v>
      </c>
      <c r="L26474" s="18">
        <f t="shared" si="1252"/>
        <v>51</v>
      </c>
      <c r="O26474" s="18">
        <f t="shared" si="1250"/>
        <v>0</v>
      </c>
      <c r="P26474" s="16">
        <f t="shared" si="1251"/>
        <v>51</v>
      </c>
    </row>
    <row r="26475" spans="2:16" ht="25.5">
      <c r="B26475" s="400"/>
      <c r="D26475" s="94" t="s">
        <v>27262</v>
      </c>
      <c r="E26475" s="14" t="s">
        <v>27279</v>
      </c>
      <c r="F26475" s="103" t="s">
        <v>27280</v>
      </c>
      <c r="G26475" s="21" t="s">
        <v>27279</v>
      </c>
      <c r="H26475" s="21" t="s">
        <v>27280</v>
      </c>
      <c r="J26475" s="16">
        <v>14</v>
      </c>
      <c r="L26475" s="18">
        <f t="shared" si="1252"/>
        <v>14</v>
      </c>
      <c r="O26475" s="18">
        <f t="shared" si="1250"/>
        <v>0</v>
      </c>
      <c r="P26475" s="16">
        <f t="shared" si="1251"/>
        <v>14</v>
      </c>
    </row>
    <row r="26476" spans="2:16" ht="25.5">
      <c r="B26476" s="400"/>
      <c r="D26476" s="94" t="s">
        <v>27262</v>
      </c>
      <c r="E26476" s="14" t="s">
        <v>27281</v>
      </c>
      <c r="F26476" s="103" t="s">
        <v>27282</v>
      </c>
      <c r="G26476" s="21" t="s">
        <v>27281</v>
      </c>
      <c r="H26476" s="21" t="s">
        <v>27282</v>
      </c>
      <c r="J26476" s="16">
        <v>56</v>
      </c>
      <c r="L26476" s="18">
        <f t="shared" si="1252"/>
        <v>56</v>
      </c>
      <c r="O26476" s="18">
        <f t="shared" si="1250"/>
        <v>0</v>
      </c>
      <c r="P26476" s="16">
        <f t="shared" si="1251"/>
        <v>56</v>
      </c>
    </row>
    <row r="26477" spans="2:16" ht="25.5">
      <c r="B26477" s="400"/>
      <c r="D26477" s="94" t="s">
        <v>27262</v>
      </c>
      <c r="E26477" s="14" t="s">
        <v>27283</v>
      </c>
      <c r="F26477" s="103" t="s">
        <v>27284</v>
      </c>
      <c r="G26477" s="21" t="s">
        <v>27283</v>
      </c>
      <c r="H26477" s="21" t="s">
        <v>27284</v>
      </c>
      <c r="J26477" s="16">
        <v>24</v>
      </c>
      <c r="L26477" s="18">
        <f t="shared" si="1252"/>
        <v>24</v>
      </c>
      <c r="O26477" s="18">
        <f t="shared" si="1250"/>
        <v>0</v>
      </c>
      <c r="P26477" s="16">
        <f t="shared" si="1251"/>
        <v>24</v>
      </c>
    </row>
    <row r="26478" spans="2:16" ht="25.5">
      <c r="B26478" s="400"/>
      <c r="D26478" s="94" t="s">
        <v>27262</v>
      </c>
      <c r="E26478" s="14" t="s">
        <v>27285</v>
      </c>
      <c r="F26478" s="103" t="s">
        <v>3198</v>
      </c>
      <c r="G26478" s="21" t="s">
        <v>27285</v>
      </c>
      <c r="H26478" s="21" t="s">
        <v>3198</v>
      </c>
      <c r="J26478" s="16">
        <v>19</v>
      </c>
      <c r="L26478" s="18">
        <f t="shared" si="1252"/>
        <v>19</v>
      </c>
      <c r="O26478" s="18">
        <f t="shared" si="1250"/>
        <v>0</v>
      </c>
      <c r="P26478" s="16">
        <f t="shared" si="1251"/>
        <v>19</v>
      </c>
    </row>
    <row r="26479" spans="2:16" ht="25.5">
      <c r="B26479" s="400"/>
      <c r="D26479" s="94" t="s">
        <v>27262</v>
      </c>
      <c r="E26479" s="14" t="s">
        <v>27286</v>
      </c>
      <c r="F26479" s="103" t="s">
        <v>27287</v>
      </c>
      <c r="G26479" s="21" t="s">
        <v>27288</v>
      </c>
      <c r="H26479" s="21" t="s">
        <v>27289</v>
      </c>
      <c r="J26479" s="16">
        <v>159</v>
      </c>
      <c r="L26479" s="18">
        <f t="shared" si="1252"/>
        <v>159</v>
      </c>
      <c r="O26479" s="18">
        <f t="shared" si="1250"/>
        <v>0</v>
      </c>
      <c r="P26479" s="16">
        <f t="shared" si="1251"/>
        <v>159</v>
      </c>
    </row>
    <row r="26480" spans="2:16" ht="25.5">
      <c r="B26480" s="400"/>
      <c r="D26480" s="94" t="s">
        <v>27262</v>
      </c>
      <c r="E26480" s="14" t="s">
        <v>27286</v>
      </c>
      <c r="F26480" s="103" t="s">
        <v>27287</v>
      </c>
      <c r="G26480" s="21" t="s">
        <v>27286</v>
      </c>
      <c r="H26480" s="21" t="s">
        <v>27287</v>
      </c>
      <c r="J26480" s="16">
        <v>256</v>
      </c>
      <c r="L26480" s="18">
        <f t="shared" si="1252"/>
        <v>256</v>
      </c>
      <c r="O26480" s="18">
        <f t="shared" si="1250"/>
        <v>0</v>
      </c>
      <c r="P26480" s="16">
        <f t="shared" si="1251"/>
        <v>256</v>
      </c>
    </row>
    <row r="26481" spans="2:16" ht="25.5">
      <c r="B26481" s="400"/>
      <c r="D26481" s="94" t="s">
        <v>27262</v>
      </c>
      <c r="E26481" s="14" t="s">
        <v>27290</v>
      </c>
      <c r="F26481" s="103" t="s">
        <v>24637</v>
      </c>
      <c r="G26481" s="21" t="s">
        <v>27290</v>
      </c>
      <c r="H26481" s="21" t="s">
        <v>24637</v>
      </c>
      <c r="J26481" s="16">
        <v>14</v>
      </c>
      <c r="L26481" s="18">
        <f t="shared" si="1252"/>
        <v>14</v>
      </c>
      <c r="O26481" s="18">
        <f t="shared" si="1250"/>
        <v>0</v>
      </c>
      <c r="P26481" s="16">
        <f t="shared" si="1251"/>
        <v>14</v>
      </c>
    </row>
    <row r="26482" spans="2:16" ht="25.5">
      <c r="B26482" s="400"/>
      <c r="D26482" s="94" t="s">
        <v>27262</v>
      </c>
      <c r="E26482" s="14" t="s">
        <v>27291</v>
      </c>
      <c r="F26482" s="103" t="s">
        <v>27292</v>
      </c>
      <c r="G26482" s="21" t="s">
        <v>27291</v>
      </c>
      <c r="H26482" s="21" t="s">
        <v>27292</v>
      </c>
      <c r="J26482" s="16">
        <v>19</v>
      </c>
      <c r="L26482" s="18">
        <f t="shared" si="1252"/>
        <v>19</v>
      </c>
      <c r="O26482" s="18">
        <f t="shared" si="1250"/>
        <v>0</v>
      </c>
      <c r="P26482" s="16">
        <f t="shared" si="1251"/>
        <v>19</v>
      </c>
    </row>
    <row r="26483" spans="2:16" ht="25.5">
      <c r="B26483" s="400"/>
      <c r="D26483" s="94" t="s">
        <v>27262</v>
      </c>
      <c r="E26483" s="14" t="s">
        <v>27293</v>
      </c>
      <c r="F26483" s="103" t="s">
        <v>27294</v>
      </c>
      <c r="G26483" s="21" t="s">
        <v>27293</v>
      </c>
      <c r="H26483" s="21" t="s">
        <v>27294</v>
      </c>
      <c r="J26483" s="16">
        <v>17</v>
      </c>
      <c r="L26483" s="18">
        <f t="shared" si="1252"/>
        <v>17</v>
      </c>
      <c r="O26483" s="18">
        <f t="shared" si="1250"/>
        <v>0</v>
      </c>
      <c r="P26483" s="16">
        <f t="shared" si="1251"/>
        <v>17</v>
      </c>
    </row>
    <row r="26484" spans="2:16" ht="25.5">
      <c r="B26484" s="400"/>
      <c r="D26484" s="94" t="s">
        <v>27262</v>
      </c>
      <c r="E26484" s="14" t="s">
        <v>27295</v>
      </c>
      <c r="F26484" s="103" t="s">
        <v>27296</v>
      </c>
      <c r="G26484" s="21" t="s">
        <v>27295</v>
      </c>
      <c r="H26484" s="21" t="s">
        <v>27297</v>
      </c>
      <c r="J26484" s="16">
        <v>12</v>
      </c>
      <c r="L26484" s="18">
        <f t="shared" si="1252"/>
        <v>12</v>
      </c>
      <c r="O26484" s="18">
        <f t="shared" si="1250"/>
        <v>0</v>
      </c>
      <c r="P26484" s="16">
        <f t="shared" si="1251"/>
        <v>12</v>
      </c>
    </row>
    <row r="26485" spans="2:16" ht="38.25">
      <c r="B26485" s="400"/>
      <c r="D26485" s="94" t="s">
        <v>4014</v>
      </c>
      <c r="E26485" s="14" t="s">
        <v>27298</v>
      </c>
      <c r="F26485" s="103" t="s">
        <v>27299</v>
      </c>
      <c r="G26485" s="21" t="s">
        <v>27298</v>
      </c>
      <c r="H26485" s="21" t="s">
        <v>27299</v>
      </c>
      <c r="J26485" s="16">
        <v>177</v>
      </c>
      <c r="L26485" s="18">
        <f t="shared" si="1252"/>
        <v>177</v>
      </c>
      <c r="O26485" s="18">
        <f t="shared" si="1250"/>
        <v>0</v>
      </c>
      <c r="P26485" s="16">
        <f t="shared" si="1251"/>
        <v>177</v>
      </c>
    </row>
    <row r="26486" spans="2:16" ht="25.5">
      <c r="B26486" s="400"/>
      <c r="D26486" s="94" t="s">
        <v>4014</v>
      </c>
      <c r="E26486" s="14" t="s">
        <v>27298</v>
      </c>
      <c r="F26486" s="103" t="s">
        <v>27299</v>
      </c>
      <c r="G26486" s="21" t="s">
        <v>27300</v>
      </c>
      <c r="H26486" s="21" t="s">
        <v>27301</v>
      </c>
      <c r="J26486" s="16">
        <v>282</v>
      </c>
      <c r="L26486" s="18">
        <f t="shared" si="1252"/>
        <v>282</v>
      </c>
      <c r="O26486" s="18">
        <f t="shared" si="1250"/>
        <v>0</v>
      </c>
      <c r="P26486" s="16">
        <f t="shared" si="1251"/>
        <v>282</v>
      </c>
    </row>
    <row r="26487" spans="2:16" ht="25.5">
      <c r="B26487" s="400"/>
      <c r="D26487" s="94" t="s">
        <v>4014</v>
      </c>
      <c r="E26487" s="14" t="s">
        <v>27298</v>
      </c>
      <c r="F26487" s="103" t="s">
        <v>27299</v>
      </c>
      <c r="G26487" s="21" t="s">
        <v>27302</v>
      </c>
      <c r="H26487" s="21" t="s">
        <v>27303</v>
      </c>
      <c r="J26487" s="16">
        <v>116</v>
      </c>
      <c r="L26487" s="18">
        <f t="shared" si="1252"/>
        <v>116</v>
      </c>
      <c r="O26487" s="18">
        <f t="shared" si="1250"/>
        <v>0</v>
      </c>
      <c r="P26487" s="16">
        <f t="shared" si="1251"/>
        <v>116</v>
      </c>
    </row>
    <row r="26488" spans="2:16" ht="25.5">
      <c r="B26488" s="400"/>
      <c r="D26488" s="94" t="s">
        <v>4014</v>
      </c>
      <c r="E26488" s="14" t="s">
        <v>27304</v>
      </c>
      <c r="F26488" s="103" t="s">
        <v>27305</v>
      </c>
      <c r="G26488" s="21" t="s">
        <v>27304</v>
      </c>
      <c r="H26488" s="21" t="s">
        <v>25596</v>
      </c>
      <c r="J26488" s="16">
        <v>56</v>
      </c>
      <c r="L26488" s="18">
        <f t="shared" si="1252"/>
        <v>56</v>
      </c>
      <c r="O26488" s="18">
        <f t="shared" si="1250"/>
        <v>0</v>
      </c>
      <c r="P26488" s="16">
        <f t="shared" si="1251"/>
        <v>56</v>
      </c>
    </row>
    <row r="26489" spans="2:16" ht="25.5">
      <c r="B26489" s="400"/>
      <c r="D26489" s="94" t="s">
        <v>4014</v>
      </c>
      <c r="E26489" s="14" t="s">
        <v>27304</v>
      </c>
      <c r="F26489" s="103" t="s">
        <v>27305</v>
      </c>
      <c r="G26489" s="21" t="s">
        <v>27304</v>
      </c>
      <c r="H26489" s="21" t="s">
        <v>25596</v>
      </c>
      <c r="J26489" s="16">
        <v>14</v>
      </c>
      <c r="L26489" s="18">
        <f t="shared" si="1252"/>
        <v>14</v>
      </c>
      <c r="O26489" s="18">
        <f t="shared" si="1250"/>
        <v>0</v>
      </c>
      <c r="P26489" s="16">
        <f t="shared" si="1251"/>
        <v>14</v>
      </c>
    </row>
    <row r="26490" spans="2:16" ht="25.5">
      <c r="B26490" s="400"/>
      <c r="D26490" s="94" t="s">
        <v>4014</v>
      </c>
      <c r="E26490" s="14" t="s">
        <v>27306</v>
      </c>
      <c r="F26490" s="103" t="s">
        <v>27307</v>
      </c>
      <c r="G26490" s="21" t="s">
        <v>27306</v>
      </c>
      <c r="H26490" s="21" t="s">
        <v>27307</v>
      </c>
      <c r="J26490" s="16">
        <v>6</v>
      </c>
      <c r="L26490" s="18">
        <f t="shared" si="1252"/>
        <v>6</v>
      </c>
      <c r="O26490" s="18">
        <f t="shared" si="1250"/>
        <v>0</v>
      </c>
      <c r="P26490" s="16">
        <f t="shared" si="1251"/>
        <v>6</v>
      </c>
    </row>
    <row r="26491" spans="2:16" ht="25.5">
      <c r="B26491" s="400"/>
      <c r="D26491" s="94" t="s">
        <v>4014</v>
      </c>
      <c r="E26491" s="14" t="s">
        <v>27308</v>
      </c>
      <c r="F26491" s="103" t="s">
        <v>27309</v>
      </c>
      <c r="G26491" s="21" t="s">
        <v>27308</v>
      </c>
      <c r="H26491" s="21" t="s">
        <v>27309</v>
      </c>
      <c r="J26491" s="16">
        <v>12</v>
      </c>
      <c r="L26491" s="18">
        <f t="shared" si="1252"/>
        <v>12</v>
      </c>
      <c r="O26491" s="18">
        <f t="shared" si="1250"/>
        <v>0</v>
      </c>
      <c r="P26491" s="16">
        <f t="shared" si="1251"/>
        <v>12</v>
      </c>
    </row>
    <row r="26492" spans="2:16" ht="25.5">
      <c r="B26492" s="400"/>
      <c r="D26492" s="94" t="s">
        <v>4014</v>
      </c>
      <c r="E26492" s="14" t="s">
        <v>27310</v>
      </c>
      <c r="F26492" s="103" t="s">
        <v>26129</v>
      </c>
      <c r="G26492" s="21" t="s">
        <v>27310</v>
      </c>
      <c r="H26492" s="21" t="s">
        <v>26129</v>
      </c>
      <c r="J26492" s="16">
        <v>7</v>
      </c>
      <c r="L26492" s="18">
        <f t="shared" si="1252"/>
        <v>7</v>
      </c>
      <c r="O26492" s="18">
        <f t="shared" si="1250"/>
        <v>0</v>
      </c>
      <c r="P26492" s="16">
        <f t="shared" si="1251"/>
        <v>7</v>
      </c>
    </row>
    <row r="26493" spans="2:16" ht="25.5">
      <c r="B26493" s="400"/>
      <c r="D26493" s="94" t="s">
        <v>4014</v>
      </c>
      <c r="E26493" s="14" t="s">
        <v>27311</v>
      </c>
      <c r="F26493" s="103" t="s">
        <v>27312</v>
      </c>
      <c r="G26493" s="21" t="s">
        <v>27311</v>
      </c>
      <c r="H26493" s="21" t="s">
        <v>27312</v>
      </c>
      <c r="J26493" s="16">
        <v>19</v>
      </c>
      <c r="L26493" s="18">
        <f t="shared" si="1252"/>
        <v>19</v>
      </c>
      <c r="O26493" s="18">
        <f t="shared" si="1250"/>
        <v>0</v>
      </c>
      <c r="P26493" s="16">
        <f t="shared" si="1251"/>
        <v>19</v>
      </c>
    </row>
    <row r="26494" spans="2:16" ht="25.5">
      <c r="B26494" s="400"/>
      <c r="D26494" s="94" t="s">
        <v>4014</v>
      </c>
      <c r="E26494" s="14" t="s">
        <v>27313</v>
      </c>
      <c r="F26494" s="103" t="s">
        <v>1369</v>
      </c>
      <c r="G26494" s="21" t="s">
        <v>27313</v>
      </c>
      <c r="H26494" s="21" t="s">
        <v>1369</v>
      </c>
      <c r="J26494" s="16">
        <v>18</v>
      </c>
      <c r="L26494" s="18">
        <f t="shared" si="1252"/>
        <v>18</v>
      </c>
      <c r="O26494" s="18">
        <f t="shared" si="1250"/>
        <v>0</v>
      </c>
      <c r="P26494" s="16">
        <f t="shared" si="1251"/>
        <v>18</v>
      </c>
    </row>
    <row r="26495" spans="2:16" ht="25.5">
      <c r="B26495" s="400"/>
      <c r="D26495" s="94" t="s">
        <v>4014</v>
      </c>
      <c r="E26495" s="14" t="s">
        <v>27314</v>
      </c>
      <c r="F26495" s="103" t="s">
        <v>26009</v>
      </c>
      <c r="G26495" s="21" t="s">
        <v>27314</v>
      </c>
      <c r="H26495" s="21" t="s">
        <v>26009</v>
      </c>
      <c r="J26495" s="16">
        <v>26</v>
      </c>
      <c r="L26495" s="18">
        <f t="shared" si="1252"/>
        <v>26</v>
      </c>
      <c r="O26495" s="18">
        <f t="shared" si="1250"/>
        <v>0</v>
      </c>
      <c r="P26495" s="16">
        <f t="shared" si="1251"/>
        <v>26</v>
      </c>
    </row>
    <row r="26496" spans="2:16" ht="25.5">
      <c r="B26496" s="400"/>
      <c r="D26496" s="94" t="s">
        <v>4014</v>
      </c>
      <c r="E26496" s="14" t="s">
        <v>27315</v>
      </c>
      <c r="F26496" s="103" t="s">
        <v>27316</v>
      </c>
      <c r="G26496" s="21" t="s">
        <v>27315</v>
      </c>
      <c r="H26496" s="21" t="s">
        <v>27316</v>
      </c>
      <c r="J26496" s="16">
        <v>36</v>
      </c>
      <c r="L26496" s="18">
        <f t="shared" si="1252"/>
        <v>36</v>
      </c>
      <c r="O26496" s="18">
        <f t="shared" si="1250"/>
        <v>0</v>
      </c>
      <c r="P26496" s="16">
        <f t="shared" si="1251"/>
        <v>36</v>
      </c>
    </row>
    <row r="26497" spans="2:16" ht="25.5">
      <c r="B26497" s="400"/>
      <c r="D26497" s="94" t="s">
        <v>4014</v>
      </c>
      <c r="E26497" s="14" t="s">
        <v>27317</v>
      </c>
      <c r="F26497" s="103" t="s">
        <v>27318</v>
      </c>
      <c r="G26497" s="21" t="s">
        <v>27317</v>
      </c>
      <c r="H26497" s="21" t="s">
        <v>27318</v>
      </c>
      <c r="J26497" s="16">
        <v>60</v>
      </c>
      <c r="L26497" s="18">
        <f t="shared" si="1252"/>
        <v>60</v>
      </c>
      <c r="O26497" s="18">
        <f t="shared" si="1250"/>
        <v>0</v>
      </c>
      <c r="P26497" s="16">
        <f t="shared" si="1251"/>
        <v>60</v>
      </c>
    </row>
    <row r="26498" spans="2:16" ht="25.5">
      <c r="B26498" s="400"/>
      <c r="D26498" s="94" t="s">
        <v>4014</v>
      </c>
      <c r="E26498" s="14" t="s">
        <v>27319</v>
      </c>
      <c r="F26498" s="103" t="s">
        <v>27320</v>
      </c>
      <c r="G26498" s="21" t="s">
        <v>27319</v>
      </c>
      <c r="H26498" s="21" t="s">
        <v>27321</v>
      </c>
      <c r="J26498" s="16">
        <v>46</v>
      </c>
      <c r="L26498" s="18">
        <f t="shared" si="1252"/>
        <v>46</v>
      </c>
      <c r="O26498" s="18">
        <f t="shared" si="1250"/>
        <v>0</v>
      </c>
      <c r="P26498" s="16">
        <f t="shared" si="1251"/>
        <v>46</v>
      </c>
    </row>
    <row r="26499" spans="2:16" ht="25.5">
      <c r="B26499" s="400"/>
      <c r="D26499" s="94" t="s">
        <v>4014</v>
      </c>
      <c r="E26499" s="14" t="s">
        <v>27322</v>
      </c>
      <c r="F26499" s="103" t="s">
        <v>27323</v>
      </c>
      <c r="G26499" s="21" t="s">
        <v>27322</v>
      </c>
      <c r="H26499" s="21" t="s">
        <v>27323</v>
      </c>
      <c r="J26499" s="16">
        <v>10</v>
      </c>
      <c r="L26499" s="18">
        <f t="shared" si="1252"/>
        <v>10</v>
      </c>
      <c r="O26499" s="18">
        <f t="shared" si="1250"/>
        <v>0</v>
      </c>
      <c r="P26499" s="16">
        <f t="shared" si="1251"/>
        <v>10</v>
      </c>
    </row>
    <row r="26500" spans="2:16" ht="25.5">
      <c r="B26500" s="400"/>
      <c r="D26500" s="94" t="s">
        <v>4014</v>
      </c>
      <c r="E26500" s="14" t="s">
        <v>27324</v>
      </c>
      <c r="F26500" s="103" t="s">
        <v>27325</v>
      </c>
      <c r="G26500" s="21" t="s">
        <v>27324</v>
      </c>
      <c r="H26500" s="21" t="s">
        <v>27326</v>
      </c>
      <c r="J26500" s="16">
        <v>200</v>
      </c>
      <c r="L26500" s="18">
        <f t="shared" si="1252"/>
        <v>200</v>
      </c>
      <c r="O26500" s="18">
        <f t="shared" si="1250"/>
        <v>0</v>
      </c>
      <c r="P26500" s="16">
        <f t="shared" si="1251"/>
        <v>200</v>
      </c>
    </row>
    <row r="26501" spans="2:16" ht="25.5">
      <c r="B26501" s="400"/>
      <c r="D26501" s="94" t="s">
        <v>4014</v>
      </c>
      <c r="E26501" s="14" t="s">
        <v>27327</v>
      </c>
      <c r="F26501" s="103" t="s">
        <v>27328</v>
      </c>
      <c r="G26501" s="21" t="s">
        <v>27327</v>
      </c>
      <c r="H26501" s="21" t="s">
        <v>27328</v>
      </c>
      <c r="J26501" s="16">
        <v>48</v>
      </c>
      <c r="L26501" s="18">
        <f t="shared" si="1252"/>
        <v>48</v>
      </c>
      <c r="O26501" s="18">
        <f t="shared" si="1250"/>
        <v>0</v>
      </c>
      <c r="P26501" s="16">
        <f t="shared" si="1251"/>
        <v>48</v>
      </c>
    </row>
    <row r="26502" spans="2:16" ht="25.5">
      <c r="B26502" s="400"/>
      <c r="D26502" s="94" t="s">
        <v>4014</v>
      </c>
      <c r="E26502" s="14" t="s">
        <v>27329</v>
      </c>
      <c r="F26502" s="103" t="s">
        <v>27330</v>
      </c>
      <c r="G26502" s="21" t="s">
        <v>27329</v>
      </c>
      <c r="H26502" s="21" t="s">
        <v>27331</v>
      </c>
      <c r="J26502" s="16">
        <v>52</v>
      </c>
      <c r="L26502" s="18">
        <f t="shared" si="1252"/>
        <v>52</v>
      </c>
      <c r="O26502" s="18">
        <f t="shared" si="1250"/>
        <v>0</v>
      </c>
      <c r="P26502" s="16">
        <f t="shared" si="1251"/>
        <v>52</v>
      </c>
    </row>
    <row r="26503" spans="2:16" ht="25.5">
      <c r="B26503" s="400"/>
      <c r="D26503" s="94" t="s">
        <v>4014</v>
      </c>
      <c r="E26503" s="14" t="s">
        <v>27332</v>
      </c>
      <c r="F26503" s="103" t="s">
        <v>27333</v>
      </c>
      <c r="G26503" s="21" t="s">
        <v>27332</v>
      </c>
      <c r="H26503" s="21" t="s">
        <v>27333</v>
      </c>
      <c r="J26503" s="16">
        <v>70</v>
      </c>
      <c r="L26503" s="18">
        <f t="shared" si="1252"/>
        <v>70</v>
      </c>
      <c r="O26503" s="18">
        <f t="shared" si="1250"/>
        <v>0</v>
      </c>
      <c r="P26503" s="16">
        <f t="shared" si="1251"/>
        <v>70</v>
      </c>
    </row>
    <row r="26504" spans="2:16" ht="25.5">
      <c r="B26504" s="400"/>
      <c r="D26504" s="94" t="s">
        <v>4014</v>
      </c>
      <c r="E26504" s="14" t="s">
        <v>27334</v>
      </c>
      <c r="F26504" s="103" t="s">
        <v>25822</v>
      </c>
      <c r="G26504" s="21" t="s">
        <v>27334</v>
      </c>
      <c r="H26504" s="21" t="s">
        <v>25822</v>
      </c>
      <c r="J26504" s="16">
        <v>25</v>
      </c>
      <c r="L26504" s="18">
        <f t="shared" si="1252"/>
        <v>25</v>
      </c>
      <c r="O26504" s="18">
        <f t="shared" si="1250"/>
        <v>0</v>
      </c>
      <c r="P26504" s="16">
        <f t="shared" si="1251"/>
        <v>25</v>
      </c>
    </row>
    <row r="26505" spans="2:16" ht="25.5">
      <c r="B26505" s="400"/>
      <c r="D26505" s="94" t="s">
        <v>4014</v>
      </c>
      <c r="E26505" s="14" t="s">
        <v>27335</v>
      </c>
      <c r="F26505" s="103" t="s">
        <v>27336</v>
      </c>
      <c r="G26505" s="21" t="s">
        <v>27335</v>
      </c>
      <c r="H26505" s="21" t="s">
        <v>27337</v>
      </c>
      <c r="J26505" s="16">
        <v>19</v>
      </c>
      <c r="L26505" s="18">
        <f t="shared" si="1252"/>
        <v>19</v>
      </c>
      <c r="O26505" s="18">
        <f t="shared" si="1250"/>
        <v>0</v>
      </c>
      <c r="P26505" s="16">
        <f t="shared" si="1251"/>
        <v>19</v>
      </c>
    </row>
    <row r="26506" spans="2:16" ht="25.5">
      <c r="B26506" s="400"/>
      <c r="D26506" s="94" t="s">
        <v>4014</v>
      </c>
      <c r="E26506" s="14" t="s">
        <v>27338</v>
      </c>
      <c r="F26506" s="103" t="s">
        <v>27339</v>
      </c>
      <c r="G26506" s="21" t="s">
        <v>27338</v>
      </c>
      <c r="H26506" s="21" t="s">
        <v>27339</v>
      </c>
      <c r="J26506" s="16">
        <v>27</v>
      </c>
      <c r="L26506" s="18">
        <f t="shared" si="1252"/>
        <v>27</v>
      </c>
      <c r="O26506" s="18">
        <f t="shared" si="1250"/>
        <v>0</v>
      </c>
      <c r="P26506" s="16">
        <f t="shared" si="1251"/>
        <v>27</v>
      </c>
    </row>
    <row r="26507" spans="2:16" ht="25.5">
      <c r="B26507" s="400"/>
      <c r="D26507" s="94" t="s">
        <v>4014</v>
      </c>
      <c r="E26507" s="14" t="s">
        <v>27340</v>
      </c>
      <c r="F26507" s="103" t="s">
        <v>3324</v>
      </c>
      <c r="G26507" s="21" t="s">
        <v>27340</v>
      </c>
      <c r="H26507" s="21" t="s">
        <v>3324</v>
      </c>
      <c r="J26507" s="16">
        <v>41</v>
      </c>
      <c r="L26507" s="18">
        <f t="shared" si="1252"/>
        <v>41</v>
      </c>
      <c r="O26507" s="18">
        <f t="shared" ref="O26507:O26570" si="1253">+N26507+M26507</f>
        <v>0</v>
      </c>
      <c r="P26507" s="16">
        <f t="shared" ref="P26507:P26570" si="1254">+L26507+O26507</f>
        <v>41</v>
      </c>
    </row>
    <row r="26508" spans="2:16" ht="25.5">
      <c r="B26508" s="400"/>
      <c r="D26508" s="94" t="s">
        <v>4014</v>
      </c>
      <c r="E26508" s="14" t="s">
        <v>27341</v>
      </c>
      <c r="F26508" s="103" t="s">
        <v>27342</v>
      </c>
      <c r="G26508" s="21" t="s">
        <v>27341</v>
      </c>
      <c r="H26508" s="21" t="s">
        <v>27343</v>
      </c>
      <c r="J26508" s="16">
        <v>75</v>
      </c>
      <c r="L26508" s="18">
        <f t="shared" si="1252"/>
        <v>75</v>
      </c>
      <c r="O26508" s="18">
        <f t="shared" si="1253"/>
        <v>0</v>
      </c>
      <c r="P26508" s="16">
        <f t="shared" si="1254"/>
        <v>75</v>
      </c>
    </row>
    <row r="26509" spans="2:16" ht="25.5">
      <c r="B26509" s="400"/>
      <c r="D26509" s="94" t="s">
        <v>4014</v>
      </c>
      <c r="E26509" s="14" t="s">
        <v>27344</v>
      </c>
      <c r="F26509" s="103" t="s">
        <v>27345</v>
      </c>
      <c r="G26509" s="21" t="s">
        <v>27344</v>
      </c>
      <c r="H26509" s="21" t="s">
        <v>27345</v>
      </c>
      <c r="J26509" s="16">
        <v>61</v>
      </c>
      <c r="L26509" s="18">
        <f t="shared" si="1252"/>
        <v>61</v>
      </c>
      <c r="O26509" s="18">
        <f t="shared" si="1253"/>
        <v>0</v>
      </c>
      <c r="P26509" s="16">
        <f t="shared" si="1254"/>
        <v>61</v>
      </c>
    </row>
    <row r="26510" spans="2:16" ht="25.5">
      <c r="B26510" s="400"/>
      <c r="D26510" s="94" t="s">
        <v>4014</v>
      </c>
      <c r="E26510" s="14" t="s">
        <v>27346</v>
      </c>
      <c r="F26510" s="103" t="s">
        <v>27347</v>
      </c>
      <c r="G26510" s="21" t="s">
        <v>27346</v>
      </c>
      <c r="H26510" s="21" t="s">
        <v>27347</v>
      </c>
      <c r="J26510" s="16">
        <v>19</v>
      </c>
      <c r="L26510" s="18">
        <f t="shared" si="1252"/>
        <v>19</v>
      </c>
      <c r="O26510" s="18">
        <f t="shared" si="1253"/>
        <v>0</v>
      </c>
      <c r="P26510" s="16">
        <f t="shared" si="1254"/>
        <v>19</v>
      </c>
    </row>
    <row r="26511" spans="2:16" ht="25.5">
      <c r="B26511" s="400"/>
      <c r="D26511" s="94" t="s">
        <v>4014</v>
      </c>
      <c r="E26511" s="14" t="s">
        <v>27348</v>
      </c>
      <c r="F26511" s="103" t="s">
        <v>27349</v>
      </c>
      <c r="G26511" s="21" t="s">
        <v>27348</v>
      </c>
      <c r="H26511" s="21" t="s">
        <v>27349</v>
      </c>
      <c r="J26511" s="16">
        <v>21</v>
      </c>
      <c r="L26511" s="18">
        <f t="shared" ref="L26511:L26574" si="1255">+J26511+K26511</f>
        <v>21</v>
      </c>
      <c r="O26511" s="18">
        <f t="shared" si="1253"/>
        <v>0</v>
      </c>
      <c r="P26511" s="16">
        <f t="shared" si="1254"/>
        <v>21</v>
      </c>
    </row>
    <row r="26512" spans="2:16" ht="25.5">
      <c r="B26512" s="400"/>
      <c r="D26512" s="94" t="s">
        <v>4014</v>
      </c>
      <c r="E26512" s="14" t="s">
        <v>27350</v>
      </c>
      <c r="F26512" s="103" t="s">
        <v>27351</v>
      </c>
      <c r="G26512" s="21" t="s">
        <v>27350</v>
      </c>
      <c r="H26512" s="21" t="s">
        <v>27351</v>
      </c>
      <c r="J26512" s="16">
        <v>83</v>
      </c>
      <c r="L26512" s="18">
        <f t="shared" si="1255"/>
        <v>83</v>
      </c>
      <c r="O26512" s="18">
        <f t="shared" si="1253"/>
        <v>0</v>
      </c>
      <c r="P26512" s="16">
        <f t="shared" si="1254"/>
        <v>83</v>
      </c>
    </row>
    <row r="26513" spans="2:16" ht="25.5">
      <c r="B26513" s="400"/>
      <c r="D26513" s="94" t="s">
        <v>4014</v>
      </c>
      <c r="E26513" s="14" t="s">
        <v>27352</v>
      </c>
      <c r="F26513" s="103" t="s">
        <v>1628</v>
      </c>
      <c r="G26513" s="21" t="s">
        <v>27352</v>
      </c>
      <c r="H26513" s="21" t="s">
        <v>1628</v>
      </c>
      <c r="J26513" s="16">
        <v>14</v>
      </c>
      <c r="L26513" s="18">
        <f t="shared" si="1255"/>
        <v>14</v>
      </c>
      <c r="O26513" s="18">
        <f t="shared" si="1253"/>
        <v>0</v>
      </c>
      <c r="P26513" s="16">
        <f t="shared" si="1254"/>
        <v>14</v>
      </c>
    </row>
    <row r="26514" spans="2:16" ht="25.5">
      <c r="B26514" s="400"/>
      <c r="D26514" s="94" t="s">
        <v>4014</v>
      </c>
      <c r="E26514" s="14" t="s">
        <v>27353</v>
      </c>
      <c r="F26514" s="103" t="s">
        <v>27354</v>
      </c>
      <c r="G26514" s="21" t="s">
        <v>27353</v>
      </c>
      <c r="H26514" s="21" t="s">
        <v>27354</v>
      </c>
      <c r="J26514" s="16">
        <v>21</v>
      </c>
      <c r="L26514" s="18">
        <f t="shared" si="1255"/>
        <v>21</v>
      </c>
      <c r="O26514" s="18">
        <f t="shared" si="1253"/>
        <v>0</v>
      </c>
      <c r="P26514" s="16">
        <f t="shared" si="1254"/>
        <v>21</v>
      </c>
    </row>
    <row r="26515" spans="2:16" ht="25.5">
      <c r="B26515" s="400"/>
      <c r="D26515" s="94" t="s">
        <v>4014</v>
      </c>
      <c r="E26515" s="14" t="s">
        <v>27355</v>
      </c>
      <c r="F26515" s="103" t="s">
        <v>27356</v>
      </c>
      <c r="G26515" s="21" t="s">
        <v>27355</v>
      </c>
      <c r="H26515" s="21" t="s">
        <v>27356</v>
      </c>
      <c r="J26515" s="16">
        <v>15</v>
      </c>
      <c r="L26515" s="18">
        <f t="shared" si="1255"/>
        <v>15</v>
      </c>
      <c r="O26515" s="18">
        <f t="shared" si="1253"/>
        <v>0</v>
      </c>
      <c r="P26515" s="16">
        <f t="shared" si="1254"/>
        <v>15</v>
      </c>
    </row>
    <row r="26516" spans="2:16" ht="25.5">
      <c r="B26516" s="400"/>
      <c r="D26516" s="94" t="s">
        <v>4014</v>
      </c>
      <c r="E26516" s="14" t="s">
        <v>27357</v>
      </c>
      <c r="F26516" s="103" t="s">
        <v>27358</v>
      </c>
      <c r="G26516" s="21" t="s">
        <v>27357</v>
      </c>
      <c r="H26516" s="21" t="s">
        <v>27358</v>
      </c>
      <c r="J26516" s="16">
        <v>21</v>
      </c>
      <c r="L26516" s="18">
        <f t="shared" si="1255"/>
        <v>21</v>
      </c>
      <c r="O26516" s="18">
        <f t="shared" si="1253"/>
        <v>0</v>
      </c>
      <c r="P26516" s="16">
        <f t="shared" si="1254"/>
        <v>21</v>
      </c>
    </row>
    <row r="26517" spans="2:16" ht="25.5">
      <c r="B26517" s="400"/>
      <c r="D26517" s="94" t="s">
        <v>4014</v>
      </c>
      <c r="E26517" s="14" t="s">
        <v>27359</v>
      </c>
      <c r="F26517" s="103" t="s">
        <v>27360</v>
      </c>
      <c r="G26517" s="21" t="s">
        <v>27359</v>
      </c>
      <c r="H26517" s="21" t="s">
        <v>27360</v>
      </c>
      <c r="J26517" s="16">
        <v>12</v>
      </c>
      <c r="L26517" s="18">
        <f t="shared" si="1255"/>
        <v>12</v>
      </c>
      <c r="O26517" s="18">
        <f t="shared" si="1253"/>
        <v>0</v>
      </c>
      <c r="P26517" s="16">
        <f t="shared" si="1254"/>
        <v>12</v>
      </c>
    </row>
    <row r="26518" spans="2:16" ht="25.5">
      <c r="B26518" s="400"/>
      <c r="D26518" s="94" t="s">
        <v>4014</v>
      </c>
      <c r="E26518" s="14" t="s">
        <v>27361</v>
      </c>
      <c r="F26518" s="103" t="s">
        <v>27362</v>
      </c>
      <c r="G26518" s="21" t="s">
        <v>27361</v>
      </c>
      <c r="H26518" s="21" t="s">
        <v>27362</v>
      </c>
      <c r="J26518" s="16">
        <v>36</v>
      </c>
      <c r="L26518" s="18">
        <f t="shared" si="1255"/>
        <v>36</v>
      </c>
      <c r="O26518" s="18">
        <f t="shared" si="1253"/>
        <v>0</v>
      </c>
      <c r="P26518" s="16">
        <f t="shared" si="1254"/>
        <v>36</v>
      </c>
    </row>
    <row r="26519" spans="2:16" ht="25.5">
      <c r="B26519" s="400"/>
      <c r="D26519" s="94" t="s">
        <v>4014</v>
      </c>
      <c r="E26519" s="14" t="s">
        <v>27363</v>
      </c>
      <c r="F26519" s="103" t="s">
        <v>27364</v>
      </c>
      <c r="G26519" s="21" t="s">
        <v>27363</v>
      </c>
      <c r="H26519" s="21" t="s">
        <v>27364</v>
      </c>
      <c r="J26519" s="16">
        <v>18</v>
      </c>
      <c r="L26519" s="18">
        <f t="shared" si="1255"/>
        <v>18</v>
      </c>
      <c r="O26519" s="18">
        <f t="shared" si="1253"/>
        <v>0</v>
      </c>
      <c r="P26519" s="16">
        <f t="shared" si="1254"/>
        <v>18</v>
      </c>
    </row>
    <row r="26520" spans="2:16" ht="25.5">
      <c r="B26520" s="400"/>
      <c r="D26520" s="94" t="s">
        <v>4014</v>
      </c>
      <c r="E26520" s="14" t="s">
        <v>27363</v>
      </c>
      <c r="F26520" s="103" t="s">
        <v>27364</v>
      </c>
      <c r="G26520" s="21" t="s">
        <v>27363</v>
      </c>
      <c r="H26520" s="21" t="s">
        <v>27364</v>
      </c>
      <c r="J26520" s="16">
        <v>21</v>
      </c>
      <c r="L26520" s="18">
        <f t="shared" si="1255"/>
        <v>21</v>
      </c>
      <c r="O26520" s="18">
        <f t="shared" si="1253"/>
        <v>0</v>
      </c>
      <c r="P26520" s="16">
        <f t="shared" si="1254"/>
        <v>21</v>
      </c>
    </row>
    <row r="26521" spans="2:16" ht="25.5">
      <c r="B26521" s="400"/>
      <c r="D26521" s="94" t="s">
        <v>4014</v>
      </c>
      <c r="E26521" s="14" t="s">
        <v>27365</v>
      </c>
      <c r="F26521" s="103" t="s">
        <v>27366</v>
      </c>
      <c r="G26521" s="21" t="s">
        <v>27365</v>
      </c>
      <c r="H26521" s="21" t="s">
        <v>27366</v>
      </c>
      <c r="J26521" s="16">
        <v>7</v>
      </c>
      <c r="L26521" s="18">
        <f t="shared" si="1255"/>
        <v>7</v>
      </c>
      <c r="O26521" s="18">
        <f t="shared" si="1253"/>
        <v>0</v>
      </c>
      <c r="P26521" s="16">
        <f t="shared" si="1254"/>
        <v>7</v>
      </c>
    </row>
    <row r="26522" spans="2:16" ht="25.5">
      <c r="B26522" s="400"/>
      <c r="D26522" s="94" t="s">
        <v>4014</v>
      </c>
      <c r="E26522" s="14" t="s">
        <v>27367</v>
      </c>
      <c r="F26522" s="103" t="s">
        <v>27368</v>
      </c>
      <c r="G26522" s="21" t="s">
        <v>27367</v>
      </c>
      <c r="H26522" s="21" t="s">
        <v>27368</v>
      </c>
      <c r="J26522" s="16">
        <v>21</v>
      </c>
      <c r="L26522" s="18">
        <f t="shared" si="1255"/>
        <v>21</v>
      </c>
      <c r="O26522" s="18">
        <f t="shared" si="1253"/>
        <v>0</v>
      </c>
      <c r="P26522" s="16">
        <f t="shared" si="1254"/>
        <v>21</v>
      </c>
    </row>
    <row r="26523" spans="2:16" ht="25.5">
      <c r="B26523" s="400"/>
      <c r="D26523" s="94" t="s">
        <v>4014</v>
      </c>
      <c r="E26523" s="14" t="s">
        <v>27369</v>
      </c>
      <c r="F26523" s="103" t="s">
        <v>27370</v>
      </c>
      <c r="G26523" s="21" t="s">
        <v>27369</v>
      </c>
      <c r="H26523" s="21" t="s">
        <v>27370</v>
      </c>
      <c r="J26523" s="16">
        <v>181</v>
      </c>
      <c r="L26523" s="18">
        <f t="shared" si="1255"/>
        <v>181</v>
      </c>
      <c r="O26523" s="18">
        <f t="shared" si="1253"/>
        <v>0</v>
      </c>
      <c r="P26523" s="16">
        <f t="shared" si="1254"/>
        <v>181</v>
      </c>
    </row>
    <row r="26524" spans="2:16" ht="25.5">
      <c r="B26524" s="400"/>
      <c r="D26524" s="94" t="s">
        <v>4014</v>
      </c>
      <c r="E26524" s="14" t="s">
        <v>27371</v>
      </c>
      <c r="F26524" s="103" t="s">
        <v>27372</v>
      </c>
      <c r="G26524" s="21" t="s">
        <v>27371</v>
      </c>
      <c r="H26524" s="21" t="s">
        <v>27372</v>
      </c>
      <c r="J26524" s="16">
        <v>31</v>
      </c>
      <c r="L26524" s="18">
        <f t="shared" si="1255"/>
        <v>31</v>
      </c>
      <c r="O26524" s="18">
        <f t="shared" si="1253"/>
        <v>0</v>
      </c>
      <c r="P26524" s="16">
        <f t="shared" si="1254"/>
        <v>31</v>
      </c>
    </row>
    <row r="26525" spans="2:16" ht="25.5">
      <c r="B26525" s="400"/>
      <c r="D26525" s="94" t="s">
        <v>4014</v>
      </c>
      <c r="E26525" s="14" t="s">
        <v>27373</v>
      </c>
      <c r="F26525" s="103" t="s">
        <v>27374</v>
      </c>
      <c r="G26525" s="21" t="s">
        <v>27373</v>
      </c>
      <c r="H26525" s="21" t="s">
        <v>27374</v>
      </c>
      <c r="J26525" s="16">
        <v>65</v>
      </c>
      <c r="L26525" s="18">
        <f t="shared" si="1255"/>
        <v>65</v>
      </c>
      <c r="O26525" s="18">
        <f t="shared" si="1253"/>
        <v>0</v>
      </c>
      <c r="P26525" s="16">
        <f t="shared" si="1254"/>
        <v>65</v>
      </c>
    </row>
    <row r="26526" spans="2:16">
      <c r="B26526" s="400"/>
      <c r="D26526" s="94" t="s">
        <v>4014</v>
      </c>
      <c r="E26526" s="14" t="s">
        <v>27375</v>
      </c>
      <c r="F26526" s="103" t="s">
        <v>27376</v>
      </c>
      <c r="G26526" s="21" t="s">
        <v>27375</v>
      </c>
      <c r="H26526" s="21" t="s">
        <v>27376</v>
      </c>
      <c r="J26526" s="16">
        <v>14</v>
      </c>
      <c r="L26526" s="18">
        <f t="shared" si="1255"/>
        <v>14</v>
      </c>
      <c r="O26526" s="18">
        <f t="shared" si="1253"/>
        <v>0</v>
      </c>
      <c r="P26526" s="16">
        <f t="shared" si="1254"/>
        <v>14</v>
      </c>
    </row>
    <row r="26527" spans="2:16" ht="25.5">
      <c r="B26527" s="400"/>
      <c r="D26527" s="94" t="s">
        <v>4014</v>
      </c>
      <c r="E26527" s="14" t="s">
        <v>27377</v>
      </c>
      <c r="F26527" s="103" t="s">
        <v>3182</v>
      </c>
      <c r="G26527" s="21" t="s">
        <v>27377</v>
      </c>
      <c r="H26527" s="21" t="s">
        <v>3182</v>
      </c>
      <c r="J26527" s="16">
        <v>48</v>
      </c>
      <c r="L26527" s="18">
        <f t="shared" si="1255"/>
        <v>48</v>
      </c>
      <c r="O26527" s="18">
        <f t="shared" si="1253"/>
        <v>0</v>
      </c>
      <c r="P26527" s="16">
        <f t="shared" si="1254"/>
        <v>48</v>
      </c>
    </row>
    <row r="26528" spans="2:16" ht="25.5">
      <c r="B26528" s="400"/>
      <c r="D26528" s="94" t="s">
        <v>4014</v>
      </c>
      <c r="E26528" s="14" t="s">
        <v>27378</v>
      </c>
      <c r="F26528" s="103" t="s">
        <v>27379</v>
      </c>
      <c r="G26528" s="21" t="s">
        <v>27378</v>
      </c>
      <c r="H26528" s="21" t="s">
        <v>27379</v>
      </c>
      <c r="J26528" s="16">
        <v>48</v>
      </c>
      <c r="L26528" s="18">
        <f t="shared" si="1255"/>
        <v>48</v>
      </c>
      <c r="O26528" s="18">
        <f t="shared" si="1253"/>
        <v>0</v>
      </c>
      <c r="P26528" s="16">
        <f t="shared" si="1254"/>
        <v>48</v>
      </c>
    </row>
    <row r="26529" spans="2:16" ht="25.5">
      <c r="B26529" s="400"/>
      <c r="D26529" s="94" t="s">
        <v>4014</v>
      </c>
      <c r="E26529" s="14" t="s">
        <v>27380</v>
      </c>
      <c r="F26529" s="103" t="s">
        <v>27381</v>
      </c>
      <c r="G26529" s="21" t="s">
        <v>27380</v>
      </c>
      <c r="H26529" s="21" t="s">
        <v>27381</v>
      </c>
      <c r="J26529" s="16">
        <v>20</v>
      </c>
      <c r="L26529" s="18">
        <f t="shared" si="1255"/>
        <v>20</v>
      </c>
      <c r="O26529" s="18">
        <f t="shared" si="1253"/>
        <v>0</v>
      </c>
      <c r="P26529" s="16">
        <f t="shared" si="1254"/>
        <v>20</v>
      </c>
    </row>
    <row r="26530" spans="2:16" ht="25.5">
      <c r="B26530" s="400"/>
      <c r="D26530" s="94" t="s">
        <v>4014</v>
      </c>
      <c r="E26530" s="14" t="s">
        <v>27382</v>
      </c>
      <c r="F26530" s="103" t="s">
        <v>27383</v>
      </c>
      <c r="G26530" s="21" t="s">
        <v>27382</v>
      </c>
      <c r="H26530" s="21" t="s">
        <v>27383</v>
      </c>
      <c r="J26530" s="16">
        <v>31</v>
      </c>
      <c r="L26530" s="18">
        <f t="shared" si="1255"/>
        <v>31</v>
      </c>
      <c r="O26530" s="18">
        <f t="shared" si="1253"/>
        <v>0</v>
      </c>
      <c r="P26530" s="16">
        <f t="shared" si="1254"/>
        <v>31</v>
      </c>
    </row>
    <row r="26531" spans="2:16" ht="25.5">
      <c r="B26531" s="400"/>
      <c r="D26531" s="94" t="s">
        <v>4014</v>
      </c>
      <c r="E26531" s="14" t="s">
        <v>27384</v>
      </c>
      <c r="F26531" s="103" t="s">
        <v>27385</v>
      </c>
      <c r="G26531" s="21" t="s">
        <v>27384</v>
      </c>
      <c r="H26531" s="21" t="s">
        <v>27385</v>
      </c>
      <c r="J26531" s="16">
        <v>5</v>
      </c>
      <c r="L26531" s="18">
        <f t="shared" si="1255"/>
        <v>5</v>
      </c>
      <c r="O26531" s="18">
        <f t="shared" si="1253"/>
        <v>0</v>
      </c>
      <c r="P26531" s="16">
        <f t="shared" si="1254"/>
        <v>5</v>
      </c>
    </row>
    <row r="26532" spans="2:16" ht="25.5">
      <c r="B26532" s="400"/>
      <c r="D26532" s="94" t="s">
        <v>4014</v>
      </c>
      <c r="E26532" s="14" t="s">
        <v>27386</v>
      </c>
      <c r="F26532" s="103" t="s">
        <v>27387</v>
      </c>
      <c r="G26532" s="21" t="s">
        <v>27386</v>
      </c>
      <c r="H26532" s="21" t="s">
        <v>27388</v>
      </c>
      <c r="J26532" s="16">
        <v>30</v>
      </c>
      <c r="L26532" s="18">
        <f t="shared" si="1255"/>
        <v>30</v>
      </c>
      <c r="O26532" s="18">
        <f t="shared" si="1253"/>
        <v>0</v>
      </c>
      <c r="P26532" s="16">
        <f t="shared" si="1254"/>
        <v>30</v>
      </c>
    </row>
    <row r="26533" spans="2:16" ht="25.5">
      <c r="B26533" s="400"/>
      <c r="D26533" s="94" t="s">
        <v>4014</v>
      </c>
      <c r="E26533" s="14" t="s">
        <v>27389</v>
      </c>
      <c r="F26533" s="103" t="s">
        <v>27390</v>
      </c>
      <c r="G26533" s="21" t="s">
        <v>27389</v>
      </c>
      <c r="H26533" s="21" t="s">
        <v>27390</v>
      </c>
      <c r="J26533" s="16">
        <v>4</v>
      </c>
      <c r="L26533" s="18">
        <f t="shared" si="1255"/>
        <v>4</v>
      </c>
      <c r="O26533" s="18">
        <f t="shared" si="1253"/>
        <v>0</v>
      </c>
      <c r="P26533" s="16">
        <f t="shared" si="1254"/>
        <v>4</v>
      </c>
    </row>
    <row r="26534" spans="2:16" ht="25.5">
      <c r="B26534" s="400"/>
      <c r="D26534" s="94" t="s">
        <v>4014</v>
      </c>
      <c r="E26534" s="14" t="s">
        <v>27391</v>
      </c>
      <c r="F26534" s="103" t="s">
        <v>27392</v>
      </c>
      <c r="G26534" s="21" t="s">
        <v>27391</v>
      </c>
      <c r="H26534" s="21" t="s">
        <v>27392</v>
      </c>
      <c r="J26534" s="16">
        <v>57</v>
      </c>
      <c r="L26534" s="18">
        <f t="shared" si="1255"/>
        <v>57</v>
      </c>
      <c r="O26534" s="18">
        <f t="shared" si="1253"/>
        <v>0</v>
      </c>
      <c r="P26534" s="16">
        <f t="shared" si="1254"/>
        <v>57</v>
      </c>
    </row>
    <row r="26535" spans="2:16" ht="38.25">
      <c r="B26535" s="400"/>
      <c r="D26535" s="94" t="s">
        <v>4014</v>
      </c>
      <c r="E26535" s="14" t="s">
        <v>27393</v>
      </c>
      <c r="F26535" s="103" t="s">
        <v>27394</v>
      </c>
      <c r="G26535" s="21" t="s">
        <v>27393</v>
      </c>
      <c r="H26535" s="21" t="s">
        <v>27395</v>
      </c>
      <c r="J26535" s="16">
        <v>39</v>
      </c>
      <c r="L26535" s="18">
        <f t="shared" si="1255"/>
        <v>39</v>
      </c>
      <c r="O26535" s="18">
        <f t="shared" si="1253"/>
        <v>0</v>
      </c>
      <c r="P26535" s="16">
        <f t="shared" si="1254"/>
        <v>39</v>
      </c>
    </row>
    <row r="26536" spans="2:16" ht="25.5">
      <c r="B26536" s="400"/>
      <c r="D26536" s="94" t="s">
        <v>4014</v>
      </c>
      <c r="E26536" s="14" t="s">
        <v>27396</v>
      </c>
      <c r="F26536" s="103" t="s">
        <v>27397</v>
      </c>
      <c r="G26536" s="21" t="s">
        <v>27396</v>
      </c>
      <c r="H26536" s="21" t="s">
        <v>27397</v>
      </c>
      <c r="J26536" s="16">
        <v>27</v>
      </c>
      <c r="L26536" s="18">
        <f t="shared" si="1255"/>
        <v>27</v>
      </c>
      <c r="O26536" s="18">
        <f t="shared" si="1253"/>
        <v>0</v>
      </c>
      <c r="P26536" s="16">
        <f t="shared" si="1254"/>
        <v>27</v>
      </c>
    </row>
    <row r="26537" spans="2:16" ht="25.5">
      <c r="B26537" s="400"/>
      <c r="D26537" s="94" t="s">
        <v>4014</v>
      </c>
      <c r="E26537" s="14" t="s">
        <v>27398</v>
      </c>
      <c r="F26537" s="103" t="s">
        <v>3202</v>
      </c>
      <c r="G26537" s="21" t="s">
        <v>27398</v>
      </c>
      <c r="H26537" s="21" t="s">
        <v>3202</v>
      </c>
      <c r="J26537" s="16">
        <v>6</v>
      </c>
      <c r="L26537" s="18">
        <f t="shared" si="1255"/>
        <v>6</v>
      </c>
      <c r="O26537" s="18">
        <f t="shared" si="1253"/>
        <v>0</v>
      </c>
      <c r="P26537" s="16">
        <f t="shared" si="1254"/>
        <v>6</v>
      </c>
    </row>
    <row r="26538" spans="2:16" ht="25.5">
      <c r="B26538" s="400"/>
      <c r="D26538" s="94" t="s">
        <v>4014</v>
      </c>
      <c r="E26538" s="14" t="s">
        <v>27399</v>
      </c>
      <c r="F26538" s="103" t="s">
        <v>27400</v>
      </c>
      <c r="G26538" s="21" t="s">
        <v>27399</v>
      </c>
      <c r="H26538" s="21" t="s">
        <v>27401</v>
      </c>
      <c r="J26538" s="16">
        <v>27</v>
      </c>
      <c r="L26538" s="18">
        <f t="shared" si="1255"/>
        <v>27</v>
      </c>
      <c r="O26538" s="18">
        <f t="shared" si="1253"/>
        <v>0</v>
      </c>
      <c r="P26538" s="16">
        <f t="shared" si="1254"/>
        <v>27</v>
      </c>
    </row>
    <row r="26539" spans="2:16" ht="25.5">
      <c r="B26539" s="400"/>
      <c r="D26539" s="94" t="s">
        <v>4014</v>
      </c>
      <c r="E26539" s="14" t="s">
        <v>27402</v>
      </c>
      <c r="F26539" s="103" t="s">
        <v>27403</v>
      </c>
      <c r="G26539" s="21" t="s">
        <v>27402</v>
      </c>
      <c r="H26539" s="21" t="s">
        <v>27404</v>
      </c>
      <c r="J26539" s="16">
        <v>16</v>
      </c>
      <c r="L26539" s="18">
        <f t="shared" si="1255"/>
        <v>16</v>
      </c>
      <c r="O26539" s="18">
        <f t="shared" si="1253"/>
        <v>0</v>
      </c>
      <c r="P26539" s="16">
        <f t="shared" si="1254"/>
        <v>16</v>
      </c>
    </row>
    <row r="26540" spans="2:16" ht="25.5">
      <c r="B26540" s="400"/>
      <c r="D26540" s="94" t="s">
        <v>4014</v>
      </c>
      <c r="E26540" s="14" t="s">
        <v>27405</v>
      </c>
      <c r="F26540" s="103" t="s">
        <v>27406</v>
      </c>
      <c r="G26540" s="21" t="s">
        <v>27405</v>
      </c>
      <c r="H26540" s="21" t="s">
        <v>27407</v>
      </c>
      <c r="J26540" s="16">
        <v>13</v>
      </c>
      <c r="L26540" s="18">
        <f t="shared" si="1255"/>
        <v>13</v>
      </c>
      <c r="O26540" s="18">
        <f t="shared" si="1253"/>
        <v>0</v>
      </c>
      <c r="P26540" s="16">
        <f t="shared" si="1254"/>
        <v>13</v>
      </c>
    </row>
    <row r="26541" spans="2:16" ht="25.5">
      <c r="B26541" s="400"/>
      <c r="D26541" s="94" t="s">
        <v>4014</v>
      </c>
      <c r="E26541" s="14" t="s">
        <v>27408</v>
      </c>
      <c r="F26541" s="103" t="s">
        <v>27409</v>
      </c>
      <c r="G26541" s="21" t="s">
        <v>27408</v>
      </c>
      <c r="H26541" s="21" t="s">
        <v>27410</v>
      </c>
      <c r="J26541" s="16">
        <v>17</v>
      </c>
      <c r="L26541" s="18">
        <f t="shared" si="1255"/>
        <v>17</v>
      </c>
      <c r="O26541" s="18">
        <f t="shared" si="1253"/>
        <v>0</v>
      </c>
      <c r="P26541" s="16">
        <f t="shared" si="1254"/>
        <v>17</v>
      </c>
    </row>
    <row r="26542" spans="2:16" ht="25.5">
      <c r="B26542" s="400"/>
      <c r="D26542" s="94" t="s">
        <v>4014</v>
      </c>
      <c r="E26542" s="14" t="s">
        <v>27411</v>
      </c>
      <c r="F26542" s="103" t="s">
        <v>27412</v>
      </c>
      <c r="G26542" s="21" t="s">
        <v>27411</v>
      </c>
      <c r="H26542" s="21" t="s">
        <v>27413</v>
      </c>
      <c r="J26542" s="16">
        <v>9</v>
      </c>
      <c r="L26542" s="18">
        <f t="shared" si="1255"/>
        <v>9</v>
      </c>
      <c r="O26542" s="18">
        <f t="shared" si="1253"/>
        <v>0</v>
      </c>
      <c r="P26542" s="16">
        <f t="shared" si="1254"/>
        <v>9</v>
      </c>
    </row>
    <row r="26543" spans="2:16" ht="25.5">
      <c r="B26543" s="400"/>
      <c r="D26543" s="94" t="s">
        <v>4014</v>
      </c>
      <c r="E26543" s="14" t="s">
        <v>27414</v>
      </c>
      <c r="F26543" s="103" t="s">
        <v>24223</v>
      </c>
      <c r="G26543" s="21" t="s">
        <v>27414</v>
      </c>
      <c r="H26543" s="21" t="s">
        <v>24223</v>
      </c>
      <c r="J26543" s="16">
        <v>14</v>
      </c>
      <c r="L26543" s="18">
        <f t="shared" si="1255"/>
        <v>14</v>
      </c>
      <c r="O26543" s="18">
        <f t="shared" si="1253"/>
        <v>0</v>
      </c>
      <c r="P26543" s="16">
        <f t="shared" si="1254"/>
        <v>14</v>
      </c>
    </row>
    <row r="26544" spans="2:16" ht="25.5">
      <c r="B26544" s="400"/>
      <c r="D26544" s="94" t="s">
        <v>4014</v>
      </c>
      <c r="E26544" s="14" t="s">
        <v>27415</v>
      </c>
      <c r="F26544" s="103" t="s">
        <v>3367</v>
      </c>
      <c r="G26544" s="21" t="s">
        <v>27415</v>
      </c>
      <c r="H26544" s="21" t="s">
        <v>3367</v>
      </c>
      <c r="J26544" s="16">
        <v>16</v>
      </c>
      <c r="L26544" s="18">
        <f t="shared" si="1255"/>
        <v>16</v>
      </c>
      <c r="O26544" s="18">
        <f t="shared" si="1253"/>
        <v>0</v>
      </c>
      <c r="P26544" s="16">
        <f t="shared" si="1254"/>
        <v>16</v>
      </c>
    </row>
    <row r="26545" spans="2:16" ht="25.5">
      <c r="B26545" s="400"/>
      <c r="D26545" s="94" t="s">
        <v>4014</v>
      </c>
      <c r="E26545" s="14" t="s">
        <v>27416</v>
      </c>
      <c r="F26545" s="103" t="s">
        <v>27417</v>
      </c>
      <c r="G26545" s="21" t="s">
        <v>27416</v>
      </c>
      <c r="H26545" s="21" t="s">
        <v>27417</v>
      </c>
      <c r="J26545" s="16">
        <v>100</v>
      </c>
      <c r="L26545" s="18">
        <f t="shared" si="1255"/>
        <v>100</v>
      </c>
      <c r="O26545" s="18">
        <f t="shared" si="1253"/>
        <v>0</v>
      </c>
      <c r="P26545" s="16">
        <f t="shared" si="1254"/>
        <v>100</v>
      </c>
    </row>
    <row r="26546" spans="2:16" ht="25.5">
      <c r="B26546" s="400"/>
      <c r="D26546" s="94" t="s">
        <v>4014</v>
      </c>
      <c r="E26546" s="14" t="s">
        <v>27418</v>
      </c>
      <c r="F26546" s="103" t="s">
        <v>244</v>
      </c>
      <c r="G26546" s="21" t="s">
        <v>27418</v>
      </c>
      <c r="H26546" s="21" t="s">
        <v>244</v>
      </c>
      <c r="J26546" s="16">
        <v>12</v>
      </c>
      <c r="L26546" s="18">
        <f t="shared" si="1255"/>
        <v>12</v>
      </c>
      <c r="O26546" s="18">
        <f t="shared" si="1253"/>
        <v>0</v>
      </c>
      <c r="P26546" s="16">
        <f t="shared" si="1254"/>
        <v>12</v>
      </c>
    </row>
    <row r="26547" spans="2:16" ht="25.5">
      <c r="B26547" s="400"/>
      <c r="D26547" s="94" t="s">
        <v>4014</v>
      </c>
      <c r="E26547" s="14" t="s">
        <v>27419</v>
      </c>
      <c r="F26547" s="103" t="s">
        <v>23728</v>
      </c>
      <c r="G26547" s="21" t="s">
        <v>27419</v>
      </c>
      <c r="H26547" s="21" t="s">
        <v>27420</v>
      </c>
      <c r="J26547" s="16">
        <v>46</v>
      </c>
      <c r="L26547" s="18">
        <f t="shared" si="1255"/>
        <v>46</v>
      </c>
      <c r="O26547" s="18">
        <f t="shared" si="1253"/>
        <v>0</v>
      </c>
      <c r="P26547" s="16">
        <f t="shared" si="1254"/>
        <v>46</v>
      </c>
    </row>
    <row r="26548" spans="2:16" ht="25.5">
      <c r="B26548" s="400"/>
      <c r="D26548" s="94" t="s">
        <v>4014</v>
      </c>
      <c r="E26548" s="14" t="s">
        <v>27421</v>
      </c>
      <c r="F26548" s="103" t="s">
        <v>27422</v>
      </c>
      <c r="G26548" s="21" t="s">
        <v>27421</v>
      </c>
      <c r="H26548" s="21" t="s">
        <v>27422</v>
      </c>
      <c r="J26548" s="16">
        <v>15</v>
      </c>
      <c r="L26548" s="18">
        <f t="shared" si="1255"/>
        <v>15</v>
      </c>
      <c r="O26548" s="18">
        <f t="shared" si="1253"/>
        <v>0</v>
      </c>
      <c r="P26548" s="16">
        <f t="shared" si="1254"/>
        <v>15</v>
      </c>
    </row>
    <row r="26549" spans="2:16" ht="25.5">
      <c r="B26549" s="400"/>
      <c r="D26549" s="94" t="s">
        <v>4014</v>
      </c>
      <c r="E26549" s="14" t="s">
        <v>27423</v>
      </c>
      <c r="F26549" s="103" t="s">
        <v>27424</v>
      </c>
      <c r="G26549" s="21" t="s">
        <v>27423</v>
      </c>
      <c r="H26549" s="21" t="s">
        <v>27424</v>
      </c>
      <c r="J26549" s="16">
        <v>55</v>
      </c>
      <c r="L26549" s="18">
        <f t="shared" si="1255"/>
        <v>55</v>
      </c>
      <c r="O26549" s="18">
        <f t="shared" si="1253"/>
        <v>0</v>
      </c>
      <c r="P26549" s="16">
        <f t="shared" si="1254"/>
        <v>55</v>
      </c>
    </row>
    <row r="26550" spans="2:16" ht="25.5">
      <c r="B26550" s="400"/>
      <c r="D26550" s="94" t="s">
        <v>4014</v>
      </c>
      <c r="E26550" s="14" t="s">
        <v>27425</v>
      </c>
      <c r="F26550" s="103" t="s">
        <v>27426</v>
      </c>
      <c r="G26550" s="21" t="s">
        <v>27425</v>
      </c>
      <c r="H26550" s="21" t="s">
        <v>27426</v>
      </c>
      <c r="J26550" s="16">
        <v>40</v>
      </c>
      <c r="L26550" s="18">
        <f t="shared" si="1255"/>
        <v>40</v>
      </c>
      <c r="O26550" s="18">
        <f t="shared" si="1253"/>
        <v>0</v>
      </c>
      <c r="P26550" s="16">
        <f t="shared" si="1254"/>
        <v>40</v>
      </c>
    </row>
    <row r="26551" spans="2:16" ht="25.5">
      <c r="B26551" s="400"/>
      <c r="D26551" s="94" t="s">
        <v>4014</v>
      </c>
      <c r="E26551" s="14" t="s">
        <v>27427</v>
      </c>
      <c r="F26551" s="103" t="s">
        <v>27428</v>
      </c>
      <c r="G26551" s="21" t="s">
        <v>27427</v>
      </c>
      <c r="H26551" s="21" t="s">
        <v>27428</v>
      </c>
      <c r="J26551" s="16">
        <v>19</v>
      </c>
      <c r="L26551" s="18">
        <f t="shared" si="1255"/>
        <v>19</v>
      </c>
      <c r="O26551" s="18">
        <f t="shared" si="1253"/>
        <v>0</v>
      </c>
      <c r="P26551" s="16">
        <f t="shared" si="1254"/>
        <v>19</v>
      </c>
    </row>
    <row r="26552" spans="2:16" ht="25.5">
      <c r="B26552" s="400"/>
      <c r="D26552" s="94" t="s">
        <v>4014</v>
      </c>
      <c r="E26552" s="14" t="s">
        <v>27429</v>
      </c>
      <c r="F26552" s="103" t="s">
        <v>27430</v>
      </c>
      <c r="G26552" s="21" t="s">
        <v>27429</v>
      </c>
      <c r="H26552" s="21" t="s">
        <v>27430</v>
      </c>
      <c r="J26552" s="16">
        <v>39</v>
      </c>
      <c r="L26552" s="18">
        <f t="shared" si="1255"/>
        <v>39</v>
      </c>
      <c r="O26552" s="18">
        <f t="shared" si="1253"/>
        <v>0</v>
      </c>
      <c r="P26552" s="16">
        <f t="shared" si="1254"/>
        <v>39</v>
      </c>
    </row>
    <row r="26553" spans="2:16" ht="25.5">
      <c r="B26553" s="400"/>
      <c r="D26553" s="94" t="s">
        <v>4014</v>
      </c>
      <c r="E26553" s="14" t="s">
        <v>27431</v>
      </c>
      <c r="F26553" s="103" t="s">
        <v>27432</v>
      </c>
      <c r="G26553" s="21" t="s">
        <v>27431</v>
      </c>
      <c r="H26553" s="21" t="s">
        <v>27432</v>
      </c>
      <c r="J26553" s="16">
        <v>34</v>
      </c>
      <c r="L26553" s="18">
        <f t="shared" si="1255"/>
        <v>34</v>
      </c>
      <c r="O26553" s="18">
        <f t="shared" si="1253"/>
        <v>0</v>
      </c>
      <c r="P26553" s="16">
        <f t="shared" si="1254"/>
        <v>34</v>
      </c>
    </row>
    <row r="26554" spans="2:16" ht="25.5">
      <c r="B26554" s="400"/>
      <c r="D26554" s="94" t="s">
        <v>4014</v>
      </c>
      <c r="E26554" s="14" t="s">
        <v>27433</v>
      </c>
      <c r="F26554" s="103" t="s">
        <v>27434</v>
      </c>
      <c r="G26554" s="21" t="s">
        <v>27433</v>
      </c>
      <c r="H26554" s="21" t="s">
        <v>27435</v>
      </c>
      <c r="J26554" s="16">
        <v>49</v>
      </c>
      <c r="L26554" s="18">
        <f t="shared" si="1255"/>
        <v>49</v>
      </c>
      <c r="O26554" s="18">
        <f t="shared" si="1253"/>
        <v>0</v>
      </c>
      <c r="P26554" s="16">
        <f t="shared" si="1254"/>
        <v>49</v>
      </c>
    </row>
    <row r="26555" spans="2:16" ht="25.5">
      <c r="B26555" s="400"/>
      <c r="D26555" s="94" t="s">
        <v>4014</v>
      </c>
      <c r="E26555" s="14" t="s">
        <v>27436</v>
      </c>
      <c r="F26555" s="103" t="s">
        <v>26117</v>
      </c>
      <c r="G26555" s="21" t="s">
        <v>27436</v>
      </c>
      <c r="H26555" s="21" t="s">
        <v>26117</v>
      </c>
      <c r="J26555" s="16">
        <v>31</v>
      </c>
      <c r="L26555" s="18">
        <f t="shared" si="1255"/>
        <v>31</v>
      </c>
      <c r="O26555" s="18">
        <f t="shared" si="1253"/>
        <v>0</v>
      </c>
      <c r="P26555" s="16">
        <f t="shared" si="1254"/>
        <v>31</v>
      </c>
    </row>
    <row r="26556" spans="2:16" ht="25.5">
      <c r="B26556" s="400"/>
      <c r="D26556" s="94" t="s">
        <v>4014</v>
      </c>
      <c r="E26556" s="14" t="s">
        <v>27437</v>
      </c>
      <c r="F26556" s="103" t="s">
        <v>27438</v>
      </c>
      <c r="G26556" s="21" t="s">
        <v>27437</v>
      </c>
      <c r="H26556" s="21" t="s">
        <v>27438</v>
      </c>
      <c r="J26556" s="16">
        <v>211</v>
      </c>
      <c r="L26556" s="18">
        <f t="shared" si="1255"/>
        <v>211</v>
      </c>
      <c r="O26556" s="18">
        <f t="shared" si="1253"/>
        <v>0</v>
      </c>
      <c r="P26556" s="16">
        <f t="shared" si="1254"/>
        <v>211</v>
      </c>
    </row>
    <row r="26557" spans="2:16" ht="38.25">
      <c r="B26557" s="400"/>
      <c r="D26557" s="94" t="s">
        <v>4014</v>
      </c>
      <c r="E26557" s="14" t="s">
        <v>27439</v>
      </c>
      <c r="F26557" s="103" t="s">
        <v>27440</v>
      </c>
      <c r="G26557" s="21" t="s">
        <v>27439</v>
      </c>
      <c r="H26557" s="21" t="s">
        <v>27441</v>
      </c>
      <c r="J26557" s="16">
        <v>11</v>
      </c>
      <c r="L26557" s="18">
        <f t="shared" si="1255"/>
        <v>11</v>
      </c>
      <c r="O26557" s="18">
        <f t="shared" si="1253"/>
        <v>0</v>
      </c>
      <c r="P26557" s="16">
        <f t="shared" si="1254"/>
        <v>11</v>
      </c>
    </row>
    <row r="26558" spans="2:16" ht="25.5">
      <c r="B26558" s="400"/>
      <c r="D26558" s="94" t="s">
        <v>4014</v>
      </c>
      <c r="E26558" s="14" t="s">
        <v>27442</v>
      </c>
      <c r="F26558" s="103" t="s">
        <v>27443</v>
      </c>
      <c r="G26558" s="21" t="s">
        <v>27442</v>
      </c>
      <c r="H26558" s="21" t="s">
        <v>27444</v>
      </c>
      <c r="J26558" s="16">
        <v>14</v>
      </c>
      <c r="L26558" s="18">
        <f t="shared" si="1255"/>
        <v>14</v>
      </c>
      <c r="O26558" s="18">
        <f t="shared" si="1253"/>
        <v>0</v>
      </c>
      <c r="P26558" s="16">
        <f t="shared" si="1254"/>
        <v>14</v>
      </c>
    </row>
    <row r="26559" spans="2:16" ht="25.5">
      <c r="B26559" s="400"/>
      <c r="D26559" s="94" t="s">
        <v>4014</v>
      </c>
      <c r="E26559" s="14" t="s">
        <v>27445</v>
      </c>
      <c r="F26559" s="103" t="s">
        <v>24660</v>
      </c>
      <c r="G26559" s="21" t="s">
        <v>27445</v>
      </c>
      <c r="H26559" s="21" t="s">
        <v>24660</v>
      </c>
      <c r="J26559" s="16">
        <v>26</v>
      </c>
      <c r="L26559" s="18">
        <f t="shared" si="1255"/>
        <v>26</v>
      </c>
      <c r="O26559" s="18">
        <f t="shared" si="1253"/>
        <v>0</v>
      </c>
      <c r="P26559" s="16">
        <f t="shared" si="1254"/>
        <v>26</v>
      </c>
    </row>
    <row r="26560" spans="2:16" ht="25.5">
      <c r="B26560" s="400"/>
      <c r="D26560" s="94" t="s">
        <v>4014</v>
      </c>
      <c r="E26560" s="14" t="s">
        <v>27446</v>
      </c>
      <c r="F26560" s="103" t="s">
        <v>27447</v>
      </c>
      <c r="G26560" s="21" t="s">
        <v>27446</v>
      </c>
      <c r="H26560" s="21" t="s">
        <v>27447</v>
      </c>
      <c r="J26560" s="16">
        <v>26</v>
      </c>
      <c r="L26560" s="18">
        <f t="shared" si="1255"/>
        <v>26</v>
      </c>
      <c r="O26560" s="18">
        <f t="shared" si="1253"/>
        <v>0</v>
      </c>
      <c r="P26560" s="16">
        <f t="shared" si="1254"/>
        <v>26</v>
      </c>
    </row>
    <row r="26561" spans="2:16" ht="25.5">
      <c r="B26561" s="400"/>
      <c r="D26561" s="94" t="s">
        <v>4014</v>
      </c>
      <c r="E26561" s="14" t="s">
        <v>27448</v>
      </c>
      <c r="F26561" s="103" t="s">
        <v>27449</v>
      </c>
      <c r="G26561" s="21" t="s">
        <v>27448</v>
      </c>
      <c r="H26561" s="21" t="s">
        <v>27449</v>
      </c>
      <c r="J26561" s="16">
        <v>9</v>
      </c>
      <c r="L26561" s="18">
        <f t="shared" si="1255"/>
        <v>9</v>
      </c>
      <c r="O26561" s="18">
        <f t="shared" si="1253"/>
        <v>0</v>
      </c>
      <c r="P26561" s="16">
        <f t="shared" si="1254"/>
        <v>9</v>
      </c>
    </row>
    <row r="26562" spans="2:16" ht="25.5">
      <c r="B26562" s="400"/>
      <c r="D26562" s="94" t="s">
        <v>4014</v>
      </c>
      <c r="E26562" s="14" t="s">
        <v>27450</v>
      </c>
      <c r="F26562" s="103" t="s">
        <v>27451</v>
      </c>
      <c r="G26562" s="21" t="s">
        <v>27450</v>
      </c>
      <c r="H26562" s="21" t="s">
        <v>27451</v>
      </c>
      <c r="J26562" s="16">
        <v>37</v>
      </c>
      <c r="L26562" s="18">
        <f t="shared" si="1255"/>
        <v>37</v>
      </c>
      <c r="O26562" s="18">
        <f t="shared" si="1253"/>
        <v>0</v>
      </c>
      <c r="P26562" s="16">
        <f t="shared" si="1254"/>
        <v>37</v>
      </c>
    </row>
    <row r="26563" spans="2:16" ht="25.5">
      <c r="B26563" s="400"/>
      <c r="D26563" s="94" t="s">
        <v>27452</v>
      </c>
      <c r="E26563" s="14" t="s">
        <v>27453</v>
      </c>
      <c r="F26563" s="103" t="s">
        <v>27454</v>
      </c>
      <c r="G26563" s="21" t="s">
        <v>27453</v>
      </c>
      <c r="H26563" s="21" t="s">
        <v>27454</v>
      </c>
      <c r="L26563" s="18">
        <f t="shared" si="1255"/>
        <v>0</v>
      </c>
      <c r="M26563" s="14">
        <v>32</v>
      </c>
      <c r="O26563" s="18">
        <f t="shared" si="1253"/>
        <v>32</v>
      </c>
      <c r="P26563" s="16">
        <f t="shared" si="1254"/>
        <v>32</v>
      </c>
    </row>
    <row r="26564" spans="2:16" ht="25.5">
      <c r="B26564" s="400"/>
      <c r="D26564" s="94" t="s">
        <v>27452</v>
      </c>
      <c r="E26564" s="14" t="s">
        <v>27455</v>
      </c>
      <c r="F26564" s="103" t="s">
        <v>24594</v>
      </c>
      <c r="G26564" s="21" t="s">
        <v>27455</v>
      </c>
      <c r="H26564" s="21" t="s">
        <v>24594</v>
      </c>
      <c r="L26564" s="18">
        <f t="shared" si="1255"/>
        <v>0</v>
      </c>
      <c r="M26564" s="14">
        <v>493</v>
      </c>
      <c r="O26564" s="18">
        <f t="shared" si="1253"/>
        <v>493</v>
      </c>
      <c r="P26564" s="16">
        <f t="shared" si="1254"/>
        <v>493</v>
      </c>
    </row>
    <row r="26565" spans="2:16" ht="25.5">
      <c r="B26565" s="400"/>
      <c r="D26565" s="94" t="s">
        <v>27452</v>
      </c>
      <c r="E26565" s="14" t="s">
        <v>27456</v>
      </c>
      <c r="F26565" s="103" t="s">
        <v>27457</v>
      </c>
      <c r="G26565" s="21" t="s">
        <v>27456</v>
      </c>
      <c r="H26565" s="21" t="s">
        <v>27457</v>
      </c>
      <c r="L26565" s="18">
        <f t="shared" si="1255"/>
        <v>0</v>
      </c>
      <c r="M26565" s="14">
        <v>40</v>
      </c>
      <c r="O26565" s="18">
        <f t="shared" si="1253"/>
        <v>40</v>
      </c>
      <c r="P26565" s="16">
        <f t="shared" si="1254"/>
        <v>40</v>
      </c>
    </row>
    <row r="26566" spans="2:16" ht="25.5">
      <c r="B26566" s="400"/>
      <c r="D26566" s="94" t="s">
        <v>27452</v>
      </c>
      <c r="E26566" s="14" t="s">
        <v>27458</v>
      </c>
      <c r="F26566" s="103" t="s">
        <v>27459</v>
      </c>
      <c r="G26566" s="21" t="s">
        <v>27458</v>
      </c>
      <c r="H26566" s="21" t="s">
        <v>27459</v>
      </c>
      <c r="L26566" s="18">
        <f t="shared" si="1255"/>
        <v>0</v>
      </c>
      <c r="M26566" s="14">
        <v>34</v>
      </c>
      <c r="O26566" s="18">
        <f t="shared" si="1253"/>
        <v>34</v>
      </c>
      <c r="P26566" s="16">
        <f t="shared" si="1254"/>
        <v>34</v>
      </c>
    </row>
    <row r="26567" spans="2:16" ht="25.5">
      <c r="B26567" s="400"/>
      <c r="D26567" s="94" t="s">
        <v>27452</v>
      </c>
      <c r="E26567" s="14" t="s">
        <v>27460</v>
      </c>
      <c r="F26567" s="103" t="s">
        <v>27461</v>
      </c>
      <c r="G26567" s="21" t="s">
        <v>27460</v>
      </c>
      <c r="H26567" s="21" t="s">
        <v>27461</v>
      </c>
      <c r="L26567" s="18">
        <f t="shared" si="1255"/>
        <v>0</v>
      </c>
      <c r="M26567" s="14">
        <v>31</v>
      </c>
      <c r="O26567" s="18">
        <f t="shared" si="1253"/>
        <v>31</v>
      </c>
      <c r="P26567" s="16">
        <f t="shared" si="1254"/>
        <v>31</v>
      </c>
    </row>
    <row r="26568" spans="2:16" ht="25.5">
      <c r="B26568" s="400"/>
      <c r="D26568" s="94" t="s">
        <v>27452</v>
      </c>
      <c r="E26568" s="14" t="s">
        <v>27462</v>
      </c>
      <c r="F26568" s="103" t="s">
        <v>27463</v>
      </c>
      <c r="G26568" s="21" t="s">
        <v>27462</v>
      </c>
      <c r="H26568" s="21" t="s">
        <v>27463</v>
      </c>
      <c r="L26568" s="18">
        <f t="shared" si="1255"/>
        <v>0</v>
      </c>
      <c r="M26568" s="14">
        <v>19</v>
      </c>
      <c r="O26568" s="18">
        <f t="shared" si="1253"/>
        <v>19</v>
      </c>
      <c r="P26568" s="16">
        <f t="shared" si="1254"/>
        <v>19</v>
      </c>
    </row>
    <row r="26569" spans="2:16" ht="25.5">
      <c r="B26569" s="400"/>
      <c r="D26569" s="94" t="s">
        <v>27452</v>
      </c>
      <c r="E26569" s="14" t="s">
        <v>27464</v>
      </c>
      <c r="F26569" s="103" t="s">
        <v>24410</v>
      </c>
      <c r="G26569" s="21" t="s">
        <v>27464</v>
      </c>
      <c r="H26569" s="21" t="s">
        <v>24410</v>
      </c>
      <c r="L26569" s="18">
        <f t="shared" si="1255"/>
        <v>0</v>
      </c>
      <c r="M26569" s="14">
        <v>67</v>
      </c>
      <c r="O26569" s="18">
        <f t="shared" si="1253"/>
        <v>67</v>
      </c>
      <c r="P26569" s="16">
        <f t="shared" si="1254"/>
        <v>67</v>
      </c>
    </row>
    <row r="26570" spans="2:16" ht="25.5">
      <c r="B26570" s="400"/>
      <c r="D26570" s="94" t="s">
        <v>27452</v>
      </c>
      <c r="E26570" s="14" t="s">
        <v>27465</v>
      </c>
      <c r="F26570" s="103" t="s">
        <v>27466</v>
      </c>
      <c r="G26570" s="21" t="s">
        <v>27465</v>
      </c>
      <c r="H26570" s="21" t="s">
        <v>27466</v>
      </c>
      <c r="L26570" s="18">
        <f t="shared" si="1255"/>
        <v>0</v>
      </c>
      <c r="M26570" s="14">
        <v>78</v>
      </c>
      <c r="O26570" s="18">
        <f t="shared" si="1253"/>
        <v>78</v>
      </c>
      <c r="P26570" s="16">
        <f t="shared" si="1254"/>
        <v>78</v>
      </c>
    </row>
    <row r="26571" spans="2:16" ht="25.5">
      <c r="B26571" s="400"/>
      <c r="D26571" s="94" t="s">
        <v>27452</v>
      </c>
      <c r="E26571" s="14" t="s">
        <v>27467</v>
      </c>
      <c r="F26571" s="103" t="s">
        <v>27468</v>
      </c>
      <c r="G26571" s="21" t="s">
        <v>27467</v>
      </c>
      <c r="H26571" s="21" t="s">
        <v>27468</v>
      </c>
      <c r="L26571" s="18">
        <f t="shared" si="1255"/>
        <v>0</v>
      </c>
      <c r="M26571" s="14">
        <v>8</v>
      </c>
      <c r="O26571" s="18">
        <f t="shared" ref="O26571:O26634" si="1256">+N26571+M26571</f>
        <v>8</v>
      </c>
      <c r="P26571" s="16">
        <f t="shared" ref="P26571:P26634" si="1257">+L26571+O26571</f>
        <v>8</v>
      </c>
    </row>
    <row r="26572" spans="2:16" ht="25.5">
      <c r="B26572" s="400"/>
      <c r="D26572" s="94" t="s">
        <v>27452</v>
      </c>
      <c r="E26572" s="14" t="s">
        <v>27469</v>
      </c>
      <c r="F26572" s="103" t="s">
        <v>1628</v>
      </c>
      <c r="G26572" s="21" t="s">
        <v>27469</v>
      </c>
      <c r="H26572" s="21" t="s">
        <v>1628</v>
      </c>
      <c r="L26572" s="18">
        <f t="shared" si="1255"/>
        <v>0</v>
      </c>
      <c r="M26572" s="14">
        <v>138</v>
      </c>
      <c r="O26572" s="18">
        <f t="shared" si="1256"/>
        <v>138</v>
      </c>
      <c r="P26572" s="16">
        <f t="shared" si="1257"/>
        <v>138</v>
      </c>
    </row>
    <row r="26573" spans="2:16" ht="25.5">
      <c r="B26573" s="400"/>
      <c r="D26573" s="94" t="s">
        <v>27452</v>
      </c>
      <c r="E26573" s="14" t="s">
        <v>27470</v>
      </c>
      <c r="F26573" s="103" t="s">
        <v>27471</v>
      </c>
      <c r="G26573" s="21" t="s">
        <v>27470</v>
      </c>
      <c r="H26573" s="21" t="s">
        <v>27471</v>
      </c>
      <c r="L26573" s="18">
        <f t="shared" si="1255"/>
        <v>0</v>
      </c>
      <c r="M26573" s="14">
        <v>27</v>
      </c>
      <c r="O26573" s="18">
        <f t="shared" si="1256"/>
        <v>27</v>
      </c>
      <c r="P26573" s="16">
        <f t="shared" si="1257"/>
        <v>27</v>
      </c>
    </row>
    <row r="26574" spans="2:16" ht="25.5">
      <c r="B26574" s="400"/>
      <c r="D26574" s="94" t="s">
        <v>27452</v>
      </c>
      <c r="E26574" s="14" t="s">
        <v>27472</v>
      </c>
      <c r="F26574" s="103" t="s">
        <v>23794</v>
      </c>
      <c r="G26574" s="21" t="s">
        <v>27472</v>
      </c>
      <c r="H26574" s="21" t="s">
        <v>23794</v>
      </c>
      <c r="L26574" s="18">
        <f t="shared" si="1255"/>
        <v>0</v>
      </c>
      <c r="M26574" s="14">
        <v>55</v>
      </c>
      <c r="O26574" s="18">
        <f t="shared" si="1256"/>
        <v>55</v>
      </c>
      <c r="P26574" s="16">
        <f t="shared" si="1257"/>
        <v>55</v>
      </c>
    </row>
    <row r="26575" spans="2:16" ht="25.5">
      <c r="B26575" s="400"/>
      <c r="D26575" s="94" t="s">
        <v>27452</v>
      </c>
      <c r="E26575" s="14" t="s">
        <v>27473</v>
      </c>
      <c r="F26575" s="103" t="s">
        <v>27474</v>
      </c>
      <c r="G26575" s="21" t="s">
        <v>27473</v>
      </c>
      <c r="H26575" s="21" t="s">
        <v>27474</v>
      </c>
      <c r="L26575" s="18">
        <f t="shared" ref="L26575:L26638" si="1258">+J26575+K26575</f>
        <v>0</v>
      </c>
      <c r="M26575" s="14">
        <v>8</v>
      </c>
      <c r="O26575" s="18">
        <f t="shared" si="1256"/>
        <v>8</v>
      </c>
      <c r="P26575" s="16">
        <f t="shared" si="1257"/>
        <v>8</v>
      </c>
    </row>
    <row r="26576" spans="2:16" ht="25.5">
      <c r="B26576" s="400"/>
      <c r="D26576" s="94" t="s">
        <v>27452</v>
      </c>
      <c r="E26576" s="14" t="s">
        <v>27475</v>
      </c>
      <c r="F26576" s="103" t="s">
        <v>27476</v>
      </c>
      <c r="G26576" s="21" t="s">
        <v>27475</v>
      </c>
      <c r="H26576" s="21" t="s">
        <v>27476</v>
      </c>
      <c r="L26576" s="18">
        <f t="shared" si="1258"/>
        <v>0</v>
      </c>
      <c r="M26576" s="14">
        <v>16</v>
      </c>
      <c r="O26576" s="18">
        <f t="shared" si="1256"/>
        <v>16</v>
      </c>
      <c r="P26576" s="16">
        <f t="shared" si="1257"/>
        <v>16</v>
      </c>
    </row>
    <row r="26577" spans="2:16" ht="25.5">
      <c r="B26577" s="400"/>
      <c r="D26577" s="94" t="s">
        <v>27452</v>
      </c>
      <c r="E26577" s="14" t="s">
        <v>27477</v>
      </c>
      <c r="F26577" s="103" t="s">
        <v>27478</v>
      </c>
      <c r="G26577" s="21" t="s">
        <v>27477</v>
      </c>
      <c r="H26577" s="21" t="s">
        <v>27478</v>
      </c>
      <c r="L26577" s="18">
        <f t="shared" si="1258"/>
        <v>0</v>
      </c>
      <c r="M26577" s="14">
        <v>8</v>
      </c>
      <c r="O26577" s="18">
        <f t="shared" si="1256"/>
        <v>8</v>
      </c>
      <c r="P26577" s="16">
        <f t="shared" si="1257"/>
        <v>8</v>
      </c>
    </row>
    <row r="26578" spans="2:16" ht="25.5">
      <c r="B26578" s="400"/>
      <c r="D26578" s="94" t="s">
        <v>27452</v>
      </c>
      <c r="E26578" s="14" t="s">
        <v>27479</v>
      </c>
      <c r="F26578" s="103" t="s">
        <v>3229</v>
      </c>
      <c r="G26578" s="21" t="s">
        <v>27479</v>
      </c>
      <c r="H26578" s="21" t="s">
        <v>3229</v>
      </c>
      <c r="L26578" s="18">
        <f t="shared" si="1258"/>
        <v>0</v>
      </c>
      <c r="M26578" s="14">
        <v>11</v>
      </c>
      <c r="O26578" s="18">
        <f t="shared" si="1256"/>
        <v>11</v>
      </c>
      <c r="P26578" s="16">
        <f t="shared" si="1257"/>
        <v>11</v>
      </c>
    </row>
    <row r="26579" spans="2:16" ht="25.5">
      <c r="B26579" s="400"/>
      <c r="D26579" s="94" t="s">
        <v>27452</v>
      </c>
      <c r="E26579" s="14" t="s">
        <v>27480</v>
      </c>
      <c r="F26579" s="103" t="s">
        <v>27481</v>
      </c>
      <c r="G26579" s="21" t="s">
        <v>27480</v>
      </c>
      <c r="H26579" s="21" t="s">
        <v>27481</v>
      </c>
      <c r="L26579" s="18">
        <f t="shared" si="1258"/>
        <v>0</v>
      </c>
      <c r="M26579" s="14">
        <v>8</v>
      </c>
      <c r="O26579" s="18">
        <f t="shared" si="1256"/>
        <v>8</v>
      </c>
      <c r="P26579" s="16">
        <f t="shared" si="1257"/>
        <v>8</v>
      </c>
    </row>
    <row r="26580" spans="2:16" ht="25.5">
      <c r="B26580" s="400"/>
      <c r="D26580" s="94" t="s">
        <v>27452</v>
      </c>
      <c r="E26580" s="14" t="s">
        <v>27482</v>
      </c>
      <c r="F26580" s="103" t="s">
        <v>27483</v>
      </c>
      <c r="G26580" s="21" t="s">
        <v>27482</v>
      </c>
      <c r="H26580" s="21" t="s">
        <v>27483</v>
      </c>
      <c r="L26580" s="18">
        <f t="shared" si="1258"/>
        <v>0</v>
      </c>
      <c r="M26580" s="14">
        <v>19</v>
      </c>
      <c r="O26580" s="18">
        <f t="shared" si="1256"/>
        <v>19</v>
      </c>
      <c r="P26580" s="16">
        <f t="shared" si="1257"/>
        <v>19</v>
      </c>
    </row>
    <row r="26581" spans="2:16" ht="25.5">
      <c r="B26581" s="400"/>
      <c r="D26581" s="94" t="s">
        <v>27452</v>
      </c>
      <c r="E26581" s="14" t="s">
        <v>27484</v>
      </c>
      <c r="F26581" s="103" t="s">
        <v>27485</v>
      </c>
      <c r="G26581" s="21" t="s">
        <v>27484</v>
      </c>
      <c r="H26581" s="21" t="s">
        <v>27485</v>
      </c>
      <c r="L26581" s="18">
        <f t="shared" si="1258"/>
        <v>0</v>
      </c>
      <c r="M26581" s="14">
        <v>23</v>
      </c>
      <c r="O26581" s="18">
        <f t="shared" si="1256"/>
        <v>23</v>
      </c>
      <c r="P26581" s="16">
        <f t="shared" si="1257"/>
        <v>23</v>
      </c>
    </row>
    <row r="26582" spans="2:16" ht="25.5">
      <c r="B26582" s="400"/>
      <c r="D26582" s="94" t="s">
        <v>27452</v>
      </c>
      <c r="E26582" s="14" t="s">
        <v>27486</v>
      </c>
      <c r="F26582" s="103" t="s">
        <v>3202</v>
      </c>
      <c r="G26582" s="21" t="s">
        <v>27486</v>
      </c>
      <c r="H26582" s="21" t="s">
        <v>3202</v>
      </c>
      <c r="L26582" s="18">
        <f t="shared" si="1258"/>
        <v>0</v>
      </c>
      <c r="M26582" s="14">
        <v>14</v>
      </c>
      <c r="O26582" s="18">
        <f t="shared" si="1256"/>
        <v>14</v>
      </c>
      <c r="P26582" s="16">
        <f t="shared" si="1257"/>
        <v>14</v>
      </c>
    </row>
    <row r="26583" spans="2:16" ht="25.5">
      <c r="B26583" s="400"/>
      <c r="D26583" s="94" t="s">
        <v>27452</v>
      </c>
      <c r="E26583" s="14" t="s">
        <v>27487</v>
      </c>
      <c r="F26583" s="103" t="s">
        <v>27488</v>
      </c>
      <c r="G26583" s="21" t="s">
        <v>27487</v>
      </c>
      <c r="H26583" s="21" t="s">
        <v>27488</v>
      </c>
      <c r="L26583" s="18">
        <f t="shared" si="1258"/>
        <v>0</v>
      </c>
      <c r="M26583" s="14">
        <v>21</v>
      </c>
      <c r="O26583" s="18">
        <f t="shared" si="1256"/>
        <v>21</v>
      </c>
      <c r="P26583" s="16">
        <f t="shared" si="1257"/>
        <v>21</v>
      </c>
    </row>
    <row r="26584" spans="2:16" ht="25.5">
      <c r="B26584" s="400"/>
      <c r="D26584" s="94" t="s">
        <v>27452</v>
      </c>
      <c r="E26584" s="14" t="s">
        <v>27489</v>
      </c>
      <c r="F26584" s="103" t="s">
        <v>27490</v>
      </c>
      <c r="G26584" s="21" t="s">
        <v>27489</v>
      </c>
      <c r="H26584" s="21" t="s">
        <v>27490</v>
      </c>
      <c r="L26584" s="18">
        <f t="shared" si="1258"/>
        <v>0</v>
      </c>
      <c r="M26584" s="14">
        <v>14</v>
      </c>
      <c r="O26584" s="18">
        <f t="shared" si="1256"/>
        <v>14</v>
      </c>
      <c r="P26584" s="16">
        <f t="shared" si="1257"/>
        <v>14</v>
      </c>
    </row>
    <row r="26585" spans="2:16">
      <c r="B26585" s="400"/>
      <c r="D26585" s="94" t="s">
        <v>27452</v>
      </c>
      <c r="E26585" s="14" t="s">
        <v>27491</v>
      </c>
      <c r="F26585" s="103" t="s">
        <v>27492</v>
      </c>
      <c r="G26585" s="21" t="s">
        <v>27491</v>
      </c>
      <c r="H26585" s="21" t="s">
        <v>27492</v>
      </c>
      <c r="L26585" s="18">
        <f t="shared" si="1258"/>
        <v>0</v>
      </c>
      <c r="M26585" s="14">
        <v>24</v>
      </c>
      <c r="O26585" s="18">
        <f t="shared" si="1256"/>
        <v>24</v>
      </c>
      <c r="P26585" s="16">
        <f t="shared" si="1257"/>
        <v>24</v>
      </c>
    </row>
    <row r="26586" spans="2:16" ht="25.5">
      <c r="B26586" s="400"/>
      <c r="D26586" s="94" t="s">
        <v>27452</v>
      </c>
      <c r="E26586" s="14" t="s">
        <v>27493</v>
      </c>
      <c r="F26586" s="103" t="s">
        <v>27494</v>
      </c>
      <c r="G26586" s="21" t="s">
        <v>27493</v>
      </c>
      <c r="H26586" s="21" t="s">
        <v>27494</v>
      </c>
      <c r="L26586" s="18">
        <f t="shared" si="1258"/>
        <v>0</v>
      </c>
      <c r="M26586" s="14">
        <v>46</v>
      </c>
      <c r="O26586" s="18">
        <f t="shared" si="1256"/>
        <v>46</v>
      </c>
      <c r="P26586" s="16">
        <f t="shared" si="1257"/>
        <v>46</v>
      </c>
    </row>
    <row r="26587" spans="2:16" ht="25.5">
      <c r="B26587" s="400"/>
      <c r="D26587" s="94" t="s">
        <v>27452</v>
      </c>
      <c r="E26587" s="14" t="s">
        <v>27495</v>
      </c>
      <c r="F26587" s="103" t="s">
        <v>18542</v>
      </c>
      <c r="G26587" s="21" t="s">
        <v>27495</v>
      </c>
      <c r="H26587" s="21" t="s">
        <v>18542</v>
      </c>
      <c r="L26587" s="18">
        <f t="shared" si="1258"/>
        <v>0</v>
      </c>
      <c r="M26587" s="14">
        <v>10</v>
      </c>
      <c r="O26587" s="18">
        <f t="shared" si="1256"/>
        <v>10</v>
      </c>
      <c r="P26587" s="16">
        <f t="shared" si="1257"/>
        <v>10</v>
      </c>
    </row>
    <row r="26588" spans="2:16" ht="25.5">
      <c r="B26588" s="400"/>
      <c r="D26588" s="94" t="s">
        <v>27452</v>
      </c>
      <c r="E26588" s="14" t="s">
        <v>27496</v>
      </c>
      <c r="F26588" s="103" t="s">
        <v>27497</v>
      </c>
      <c r="G26588" s="21" t="s">
        <v>27496</v>
      </c>
      <c r="H26588" s="21" t="s">
        <v>27497</v>
      </c>
      <c r="L26588" s="18">
        <f t="shared" si="1258"/>
        <v>0</v>
      </c>
      <c r="M26588" s="14">
        <v>4</v>
      </c>
      <c r="O26588" s="18">
        <f t="shared" si="1256"/>
        <v>4</v>
      </c>
      <c r="P26588" s="16">
        <f t="shared" si="1257"/>
        <v>4</v>
      </c>
    </row>
    <row r="26589" spans="2:16" ht="25.5">
      <c r="B26589" s="400"/>
      <c r="D26589" s="94" t="s">
        <v>27452</v>
      </c>
      <c r="E26589" s="14" t="s">
        <v>27498</v>
      </c>
      <c r="F26589" s="103" t="s">
        <v>27499</v>
      </c>
      <c r="G26589" s="21" t="s">
        <v>27498</v>
      </c>
      <c r="H26589" s="21" t="s">
        <v>27499</v>
      </c>
      <c r="L26589" s="18">
        <f t="shared" si="1258"/>
        <v>0</v>
      </c>
      <c r="M26589" s="14">
        <v>9</v>
      </c>
      <c r="O26589" s="18">
        <f t="shared" si="1256"/>
        <v>9</v>
      </c>
      <c r="P26589" s="16">
        <f t="shared" si="1257"/>
        <v>9</v>
      </c>
    </row>
    <row r="26590" spans="2:16" ht="25.5">
      <c r="B26590" s="400"/>
      <c r="D26590" s="94" t="s">
        <v>27452</v>
      </c>
      <c r="E26590" s="14" t="s">
        <v>27500</v>
      </c>
      <c r="F26590" s="103" t="s">
        <v>27501</v>
      </c>
      <c r="G26590" s="21" t="s">
        <v>27500</v>
      </c>
      <c r="H26590" s="21" t="s">
        <v>27501</v>
      </c>
      <c r="L26590" s="18">
        <f t="shared" si="1258"/>
        <v>0</v>
      </c>
      <c r="M26590" s="14">
        <v>64</v>
      </c>
      <c r="O26590" s="18">
        <f t="shared" si="1256"/>
        <v>64</v>
      </c>
      <c r="P26590" s="16">
        <f t="shared" si="1257"/>
        <v>64</v>
      </c>
    </row>
    <row r="26591" spans="2:16" ht="25.5">
      <c r="B26591" s="400"/>
      <c r="D26591" s="94" t="s">
        <v>27452</v>
      </c>
      <c r="E26591" s="14" t="s">
        <v>27502</v>
      </c>
      <c r="F26591" s="103" t="s">
        <v>24484</v>
      </c>
      <c r="G26591" s="21" t="s">
        <v>27502</v>
      </c>
      <c r="H26591" s="21" t="s">
        <v>24484</v>
      </c>
      <c r="L26591" s="18">
        <f t="shared" si="1258"/>
        <v>0</v>
      </c>
      <c r="M26591" s="14">
        <v>16</v>
      </c>
      <c r="O26591" s="18">
        <f t="shared" si="1256"/>
        <v>16</v>
      </c>
      <c r="P26591" s="16">
        <f t="shared" si="1257"/>
        <v>16</v>
      </c>
    </row>
    <row r="26592" spans="2:16" ht="25.5">
      <c r="B26592" s="400"/>
      <c r="D26592" s="94" t="s">
        <v>27452</v>
      </c>
      <c r="E26592" s="14" t="s">
        <v>27503</v>
      </c>
      <c r="F26592" s="103" t="s">
        <v>27504</v>
      </c>
      <c r="G26592" s="21" t="s">
        <v>27503</v>
      </c>
      <c r="H26592" s="21" t="s">
        <v>27504</v>
      </c>
      <c r="L26592" s="18">
        <f t="shared" si="1258"/>
        <v>0</v>
      </c>
      <c r="M26592" s="14">
        <v>6</v>
      </c>
      <c r="O26592" s="18">
        <f t="shared" si="1256"/>
        <v>6</v>
      </c>
      <c r="P26592" s="16">
        <f t="shared" si="1257"/>
        <v>6</v>
      </c>
    </row>
    <row r="26593" spans="2:16" ht="25.5">
      <c r="B26593" s="400"/>
      <c r="D26593" s="94" t="s">
        <v>27452</v>
      </c>
      <c r="E26593" s="14" t="s">
        <v>27505</v>
      </c>
      <c r="F26593" s="103" t="s">
        <v>27506</v>
      </c>
      <c r="G26593" s="21" t="s">
        <v>27505</v>
      </c>
      <c r="H26593" s="21" t="s">
        <v>27506</v>
      </c>
      <c r="L26593" s="18">
        <f t="shared" si="1258"/>
        <v>0</v>
      </c>
      <c r="M26593" s="14">
        <v>15</v>
      </c>
      <c r="O26593" s="18">
        <f t="shared" si="1256"/>
        <v>15</v>
      </c>
      <c r="P26593" s="16">
        <f t="shared" si="1257"/>
        <v>15</v>
      </c>
    </row>
    <row r="26594" spans="2:16" ht="25.5">
      <c r="B26594" s="400"/>
      <c r="D26594" s="94" t="s">
        <v>27452</v>
      </c>
      <c r="E26594" s="14" t="s">
        <v>27507</v>
      </c>
      <c r="F26594" s="103" t="s">
        <v>27508</v>
      </c>
      <c r="G26594" s="21" t="s">
        <v>27507</v>
      </c>
      <c r="H26594" s="21" t="s">
        <v>27508</v>
      </c>
      <c r="L26594" s="18">
        <f t="shared" si="1258"/>
        <v>0</v>
      </c>
      <c r="M26594" s="14">
        <v>9</v>
      </c>
      <c r="O26594" s="18">
        <f t="shared" si="1256"/>
        <v>9</v>
      </c>
      <c r="P26594" s="16">
        <f t="shared" si="1257"/>
        <v>9</v>
      </c>
    </row>
    <row r="26595" spans="2:16" ht="25.5">
      <c r="B26595" s="400"/>
      <c r="D26595" s="94" t="s">
        <v>27452</v>
      </c>
      <c r="E26595" s="14" t="s">
        <v>27509</v>
      </c>
      <c r="F26595" s="103" t="s">
        <v>27510</v>
      </c>
      <c r="G26595" s="21" t="s">
        <v>27509</v>
      </c>
      <c r="H26595" s="21" t="s">
        <v>27510</v>
      </c>
      <c r="L26595" s="18">
        <f t="shared" si="1258"/>
        <v>0</v>
      </c>
      <c r="M26595" s="14">
        <v>35</v>
      </c>
      <c r="O26595" s="18">
        <f t="shared" si="1256"/>
        <v>35</v>
      </c>
      <c r="P26595" s="16">
        <f t="shared" si="1257"/>
        <v>35</v>
      </c>
    </row>
    <row r="26596" spans="2:16" ht="25.5">
      <c r="B26596" s="400"/>
      <c r="D26596" s="94" t="s">
        <v>27452</v>
      </c>
      <c r="E26596" s="14" t="s">
        <v>27511</v>
      </c>
      <c r="F26596" s="103" t="s">
        <v>1624</v>
      </c>
      <c r="G26596" s="21" t="s">
        <v>27511</v>
      </c>
      <c r="H26596" s="21" t="s">
        <v>1624</v>
      </c>
      <c r="L26596" s="18">
        <f t="shared" si="1258"/>
        <v>0</v>
      </c>
      <c r="M26596" s="14">
        <v>2</v>
      </c>
      <c r="O26596" s="18">
        <f t="shared" si="1256"/>
        <v>2</v>
      </c>
      <c r="P26596" s="16">
        <f t="shared" si="1257"/>
        <v>2</v>
      </c>
    </row>
    <row r="26597" spans="2:16" ht="38.25">
      <c r="B26597" s="400"/>
      <c r="D26597" s="94" t="s">
        <v>27452</v>
      </c>
      <c r="E26597" s="14" t="s">
        <v>27512</v>
      </c>
      <c r="F26597" s="103" t="s">
        <v>27513</v>
      </c>
      <c r="G26597" s="21" t="s">
        <v>27512</v>
      </c>
      <c r="H26597" s="21" t="s">
        <v>27514</v>
      </c>
      <c r="L26597" s="18">
        <f t="shared" si="1258"/>
        <v>0</v>
      </c>
      <c r="M26597" s="14">
        <v>206</v>
      </c>
      <c r="O26597" s="18">
        <f t="shared" si="1256"/>
        <v>206</v>
      </c>
      <c r="P26597" s="16">
        <f t="shared" si="1257"/>
        <v>206</v>
      </c>
    </row>
    <row r="26598" spans="2:16" ht="25.5">
      <c r="B26598" s="400"/>
      <c r="D26598" s="94" t="s">
        <v>27452</v>
      </c>
      <c r="E26598" s="14" t="s">
        <v>27515</v>
      </c>
      <c r="F26598" s="103" t="s">
        <v>3367</v>
      </c>
      <c r="G26598" s="21" t="s">
        <v>27515</v>
      </c>
      <c r="H26598" s="21" t="s">
        <v>3367</v>
      </c>
      <c r="L26598" s="18">
        <f t="shared" si="1258"/>
        <v>0</v>
      </c>
      <c r="M26598" s="14">
        <v>15</v>
      </c>
      <c r="O26598" s="18">
        <f t="shared" si="1256"/>
        <v>15</v>
      </c>
      <c r="P26598" s="16">
        <f t="shared" si="1257"/>
        <v>15</v>
      </c>
    </row>
    <row r="26599" spans="2:16" ht="25.5">
      <c r="B26599" s="400"/>
      <c r="D26599" s="94" t="s">
        <v>27452</v>
      </c>
      <c r="E26599" s="14" t="s">
        <v>27516</v>
      </c>
      <c r="F26599" s="103" t="s">
        <v>27517</v>
      </c>
      <c r="G26599" s="21" t="s">
        <v>27516</v>
      </c>
      <c r="H26599" s="21" t="s">
        <v>27517</v>
      </c>
      <c r="L26599" s="18">
        <f t="shared" si="1258"/>
        <v>0</v>
      </c>
      <c r="M26599" s="14">
        <v>15</v>
      </c>
      <c r="O26599" s="18">
        <f t="shared" si="1256"/>
        <v>15</v>
      </c>
      <c r="P26599" s="16">
        <f t="shared" si="1257"/>
        <v>15</v>
      </c>
    </row>
    <row r="26600" spans="2:16" ht="38.25">
      <c r="B26600" s="400"/>
      <c r="D26600" s="94" t="s">
        <v>27452</v>
      </c>
      <c r="E26600" s="14" t="s">
        <v>27518</v>
      </c>
      <c r="F26600" s="103" t="s">
        <v>27519</v>
      </c>
      <c r="G26600" s="21" t="s">
        <v>27518</v>
      </c>
      <c r="H26600" s="21" t="s">
        <v>27519</v>
      </c>
      <c r="L26600" s="18">
        <f t="shared" si="1258"/>
        <v>0</v>
      </c>
      <c r="M26600" s="14">
        <v>9</v>
      </c>
      <c r="O26600" s="18">
        <f t="shared" si="1256"/>
        <v>9</v>
      </c>
      <c r="P26600" s="16">
        <f t="shared" si="1257"/>
        <v>9</v>
      </c>
    </row>
    <row r="26601" spans="2:16" ht="38.25">
      <c r="B26601" s="400"/>
      <c r="D26601" s="94" t="s">
        <v>27452</v>
      </c>
      <c r="E26601" s="14" t="s">
        <v>27520</v>
      </c>
      <c r="F26601" s="103" t="s">
        <v>27521</v>
      </c>
      <c r="G26601" s="21" t="s">
        <v>27520</v>
      </c>
      <c r="H26601" s="21" t="s">
        <v>27522</v>
      </c>
      <c r="L26601" s="18">
        <f t="shared" si="1258"/>
        <v>0</v>
      </c>
      <c r="M26601" s="14">
        <v>4</v>
      </c>
      <c r="O26601" s="18">
        <f t="shared" si="1256"/>
        <v>4</v>
      </c>
      <c r="P26601" s="16">
        <f t="shared" si="1257"/>
        <v>4</v>
      </c>
    </row>
    <row r="26602" spans="2:16" ht="25.5">
      <c r="B26602" s="400"/>
      <c r="D26602" s="94" t="s">
        <v>27452</v>
      </c>
      <c r="E26602" s="14" t="s">
        <v>27523</v>
      </c>
      <c r="F26602" s="103" t="s">
        <v>27524</v>
      </c>
      <c r="G26602" s="21" t="s">
        <v>27523</v>
      </c>
      <c r="H26602" s="21" t="s">
        <v>27524</v>
      </c>
      <c r="L26602" s="18">
        <f t="shared" si="1258"/>
        <v>0</v>
      </c>
      <c r="M26602" s="14">
        <v>5</v>
      </c>
      <c r="O26602" s="18">
        <f t="shared" si="1256"/>
        <v>5</v>
      </c>
      <c r="P26602" s="16">
        <f t="shared" si="1257"/>
        <v>5</v>
      </c>
    </row>
    <row r="26603" spans="2:16" ht="25.5">
      <c r="B26603" s="400"/>
      <c r="D26603" s="94" t="s">
        <v>27452</v>
      </c>
      <c r="E26603" s="14" t="s">
        <v>27525</v>
      </c>
      <c r="F26603" s="103" t="s">
        <v>26148</v>
      </c>
      <c r="G26603" s="21" t="s">
        <v>27525</v>
      </c>
      <c r="H26603" s="21" t="s">
        <v>26148</v>
      </c>
      <c r="L26603" s="18">
        <f t="shared" si="1258"/>
        <v>0</v>
      </c>
      <c r="M26603" s="14">
        <v>19</v>
      </c>
      <c r="O26603" s="18">
        <f t="shared" si="1256"/>
        <v>19</v>
      </c>
      <c r="P26603" s="16">
        <f t="shared" si="1257"/>
        <v>19</v>
      </c>
    </row>
    <row r="26604" spans="2:16" ht="25.5">
      <c r="B26604" s="400"/>
      <c r="D26604" s="94" t="s">
        <v>27526</v>
      </c>
      <c r="E26604" s="14" t="s">
        <v>27527</v>
      </c>
      <c r="F26604" s="103" t="s">
        <v>27528</v>
      </c>
      <c r="G26604" s="21" t="s">
        <v>27527</v>
      </c>
      <c r="H26604" s="21" t="s">
        <v>27528</v>
      </c>
      <c r="J26604" s="16">
        <v>168</v>
      </c>
      <c r="L26604" s="18">
        <f t="shared" si="1258"/>
        <v>168</v>
      </c>
      <c r="O26604" s="18">
        <f t="shared" si="1256"/>
        <v>0</v>
      </c>
      <c r="P26604" s="16">
        <f t="shared" si="1257"/>
        <v>168</v>
      </c>
    </row>
    <row r="26605" spans="2:16" ht="25.5">
      <c r="B26605" s="400"/>
      <c r="D26605" s="94" t="s">
        <v>27526</v>
      </c>
      <c r="E26605" s="14" t="s">
        <v>27527</v>
      </c>
      <c r="F26605" s="103" t="s">
        <v>27528</v>
      </c>
      <c r="G26605" s="21" t="s">
        <v>27529</v>
      </c>
      <c r="H26605" s="21" t="s">
        <v>26203</v>
      </c>
      <c r="J26605" s="16">
        <v>141</v>
      </c>
      <c r="L26605" s="18">
        <f t="shared" si="1258"/>
        <v>141</v>
      </c>
      <c r="O26605" s="18">
        <f t="shared" si="1256"/>
        <v>0</v>
      </c>
      <c r="P26605" s="16">
        <f t="shared" si="1257"/>
        <v>141</v>
      </c>
    </row>
    <row r="26606" spans="2:16" ht="25.5">
      <c r="B26606" s="400"/>
      <c r="D26606" s="94" t="s">
        <v>27526</v>
      </c>
      <c r="E26606" s="14" t="s">
        <v>27527</v>
      </c>
      <c r="F26606" s="103" t="s">
        <v>27528</v>
      </c>
      <c r="G26606" s="21" t="s">
        <v>27530</v>
      </c>
      <c r="H26606" s="21" t="s">
        <v>13742</v>
      </c>
      <c r="J26606" s="16">
        <v>90</v>
      </c>
      <c r="L26606" s="18">
        <f t="shared" si="1258"/>
        <v>90</v>
      </c>
      <c r="O26606" s="18">
        <f t="shared" si="1256"/>
        <v>0</v>
      </c>
      <c r="P26606" s="16">
        <f t="shared" si="1257"/>
        <v>90</v>
      </c>
    </row>
    <row r="26607" spans="2:16" ht="25.5">
      <c r="B26607" s="400"/>
      <c r="D26607" s="94" t="s">
        <v>27526</v>
      </c>
      <c r="E26607" s="14" t="s">
        <v>27531</v>
      </c>
      <c r="F26607" s="103" t="s">
        <v>27532</v>
      </c>
      <c r="G26607" s="21" t="s">
        <v>27531</v>
      </c>
      <c r="H26607" s="21" t="s">
        <v>27533</v>
      </c>
      <c r="J26607" s="16">
        <v>44</v>
      </c>
      <c r="L26607" s="18">
        <f t="shared" si="1258"/>
        <v>44</v>
      </c>
      <c r="O26607" s="18">
        <f t="shared" si="1256"/>
        <v>0</v>
      </c>
      <c r="P26607" s="16">
        <f t="shared" si="1257"/>
        <v>44</v>
      </c>
    </row>
    <row r="26608" spans="2:16" ht="25.5">
      <c r="B26608" s="400"/>
      <c r="D26608" s="94" t="s">
        <v>27526</v>
      </c>
      <c r="E26608" s="14" t="s">
        <v>27534</v>
      </c>
      <c r="F26608" s="103" t="s">
        <v>27270</v>
      </c>
      <c r="G26608" s="21" t="s">
        <v>27534</v>
      </c>
      <c r="H26608" s="21" t="s">
        <v>27270</v>
      </c>
      <c r="J26608" s="16">
        <v>30</v>
      </c>
      <c r="L26608" s="18">
        <f t="shared" si="1258"/>
        <v>30</v>
      </c>
      <c r="O26608" s="18">
        <f t="shared" si="1256"/>
        <v>0</v>
      </c>
      <c r="P26608" s="16">
        <f t="shared" si="1257"/>
        <v>30</v>
      </c>
    </row>
    <row r="26609" spans="2:16" ht="25.5">
      <c r="B26609" s="400"/>
      <c r="D26609" s="94" t="s">
        <v>27526</v>
      </c>
      <c r="E26609" s="14" t="s">
        <v>27535</v>
      </c>
      <c r="F26609" s="103" t="s">
        <v>324</v>
      </c>
      <c r="G26609" s="21" t="s">
        <v>27535</v>
      </c>
      <c r="H26609" s="21" t="s">
        <v>27536</v>
      </c>
      <c r="J26609" s="16">
        <v>42</v>
      </c>
      <c r="L26609" s="18">
        <f t="shared" si="1258"/>
        <v>42</v>
      </c>
      <c r="O26609" s="18">
        <f t="shared" si="1256"/>
        <v>0</v>
      </c>
      <c r="P26609" s="16">
        <f t="shared" si="1257"/>
        <v>42</v>
      </c>
    </row>
    <row r="26610" spans="2:16" ht="38.25">
      <c r="B26610" s="400"/>
      <c r="D26610" s="94" t="s">
        <v>27526</v>
      </c>
      <c r="E26610" s="14" t="s">
        <v>27537</v>
      </c>
      <c r="F26610" s="103" t="s">
        <v>27538</v>
      </c>
      <c r="G26610" s="21" t="s">
        <v>27537</v>
      </c>
      <c r="H26610" s="21" t="s">
        <v>27538</v>
      </c>
      <c r="J26610" s="16">
        <v>97</v>
      </c>
      <c r="L26610" s="18">
        <f t="shared" si="1258"/>
        <v>97</v>
      </c>
      <c r="O26610" s="18">
        <f t="shared" si="1256"/>
        <v>0</v>
      </c>
      <c r="P26610" s="16">
        <f t="shared" si="1257"/>
        <v>97</v>
      </c>
    </row>
    <row r="26611" spans="2:16" ht="25.5">
      <c r="B26611" s="400"/>
      <c r="D26611" s="94" t="s">
        <v>27526</v>
      </c>
      <c r="E26611" s="14" t="s">
        <v>27539</v>
      </c>
      <c r="F26611" s="103" t="s">
        <v>27540</v>
      </c>
      <c r="G26611" s="21" t="s">
        <v>27539</v>
      </c>
      <c r="H26611" s="21" t="s">
        <v>27540</v>
      </c>
      <c r="J26611" s="16">
        <v>32</v>
      </c>
      <c r="L26611" s="18">
        <f t="shared" si="1258"/>
        <v>32</v>
      </c>
      <c r="O26611" s="18">
        <f t="shared" si="1256"/>
        <v>0</v>
      </c>
      <c r="P26611" s="16">
        <f t="shared" si="1257"/>
        <v>32</v>
      </c>
    </row>
    <row r="26612" spans="2:16" ht="25.5">
      <c r="B26612" s="400"/>
      <c r="D26612" s="94" t="s">
        <v>27526</v>
      </c>
      <c r="E26612" s="14" t="s">
        <v>27541</v>
      </c>
      <c r="F26612" s="103" t="s">
        <v>27542</v>
      </c>
      <c r="G26612" s="21" t="s">
        <v>27541</v>
      </c>
      <c r="H26612" s="21" t="s">
        <v>27542</v>
      </c>
      <c r="J26612" s="16">
        <v>85</v>
      </c>
      <c r="L26612" s="18">
        <f t="shared" si="1258"/>
        <v>85</v>
      </c>
      <c r="O26612" s="18">
        <f t="shared" si="1256"/>
        <v>0</v>
      </c>
      <c r="P26612" s="16">
        <f t="shared" si="1257"/>
        <v>85</v>
      </c>
    </row>
    <row r="26613" spans="2:16" ht="25.5">
      <c r="B26613" s="400"/>
      <c r="D26613" s="94" t="s">
        <v>27526</v>
      </c>
      <c r="E26613" s="14" t="s">
        <v>27543</v>
      </c>
      <c r="F26613" s="103" t="s">
        <v>27544</v>
      </c>
      <c r="G26613" s="21" t="s">
        <v>27545</v>
      </c>
      <c r="H26613" s="21" t="s">
        <v>27546</v>
      </c>
      <c r="J26613" s="16">
        <v>67</v>
      </c>
      <c r="L26613" s="18">
        <f t="shared" si="1258"/>
        <v>67</v>
      </c>
      <c r="O26613" s="18">
        <f t="shared" si="1256"/>
        <v>0</v>
      </c>
      <c r="P26613" s="16">
        <f t="shared" si="1257"/>
        <v>67</v>
      </c>
    </row>
    <row r="26614" spans="2:16" ht="25.5">
      <c r="B26614" s="400"/>
      <c r="D26614" s="94" t="s">
        <v>27526</v>
      </c>
      <c r="E26614" s="14" t="s">
        <v>27543</v>
      </c>
      <c r="F26614" s="103" t="s">
        <v>27544</v>
      </c>
      <c r="G26614" s="21" t="s">
        <v>27547</v>
      </c>
      <c r="H26614" s="21" t="s">
        <v>27548</v>
      </c>
      <c r="J26614" s="16">
        <v>149</v>
      </c>
      <c r="L26614" s="18">
        <f t="shared" si="1258"/>
        <v>149</v>
      </c>
      <c r="O26614" s="18">
        <f t="shared" si="1256"/>
        <v>0</v>
      </c>
      <c r="P26614" s="16">
        <f t="shared" si="1257"/>
        <v>149</v>
      </c>
    </row>
    <row r="26615" spans="2:16" ht="25.5">
      <c r="B26615" s="400"/>
      <c r="D26615" s="94" t="s">
        <v>27526</v>
      </c>
      <c r="E26615" s="14" t="s">
        <v>27543</v>
      </c>
      <c r="F26615" s="103" t="s">
        <v>27544</v>
      </c>
      <c r="G26615" s="21" t="s">
        <v>27543</v>
      </c>
      <c r="H26615" s="21" t="s">
        <v>27544</v>
      </c>
      <c r="J26615" s="16">
        <v>118</v>
      </c>
      <c r="L26615" s="18">
        <f t="shared" si="1258"/>
        <v>118</v>
      </c>
      <c r="O26615" s="18">
        <f t="shared" si="1256"/>
        <v>0</v>
      </c>
      <c r="P26615" s="16">
        <f t="shared" si="1257"/>
        <v>118</v>
      </c>
    </row>
    <row r="26616" spans="2:16">
      <c r="B26616" s="400"/>
      <c r="D26616" s="94" t="s">
        <v>27549</v>
      </c>
      <c r="E26616" s="14" t="s">
        <v>27550</v>
      </c>
      <c r="F26616" s="103" t="s">
        <v>18692</v>
      </c>
      <c r="G26616" s="21" t="s">
        <v>27551</v>
      </c>
      <c r="H26616" s="21" t="s">
        <v>2274</v>
      </c>
      <c r="J26616" s="16">
        <v>144</v>
      </c>
      <c r="L26616" s="18">
        <f t="shared" si="1258"/>
        <v>144</v>
      </c>
      <c r="O26616" s="18">
        <f t="shared" si="1256"/>
        <v>0</v>
      </c>
      <c r="P26616" s="16">
        <f t="shared" si="1257"/>
        <v>144</v>
      </c>
    </row>
    <row r="26617" spans="2:16">
      <c r="B26617" s="400"/>
      <c r="D26617" s="94" t="s">
        <v>27549</v>
      </c>
      <c r="E26617" s="14" t="s">
        <v>27550</v>
      </c>
      <c r="F26617" s="103" t="s">
        <v>18692</v>
      </c>
      <c r="G26617" s="21" t="s">
        <v>27552</v>
      </c>
      <c r="H26617" s="21" t="s">
        <v>951</v>
      </c>
      <c r="J26617" s="16">
        <v>261</v>
      </c>
      <c r="L26617" s="18">
        <f t="shared" si="1258"/>
        <v>261</v>
      </c>
      <c r="O26617" s="18">
        <f t="shared" si="1256"/>
        <v>0</v>
      </c>
      <c r="P26617" s="16">
        <f t="shared" si="1257"/>
        <v>261</v>
      </c>
    </row>
    <row r="26618" spans="2:16" ht="25.5">
      <c r="B26618" s="400"/>
      <c r="D26618" s="94" t="s">
        <v>27549</v>
      </c>
      <c r="E26618" s="14" t="s">
        <v>27550</v>
      </c>
      <c r="F26618" s="103" t="s">
        <v>18692</v>
      </c>
      <c r="G26618" s="21" t="s">
        <v>27550</v>
      </c>
      <c r="H26618" s="21" t="s">
        <v>18692</v>
      </c>
      <c r="J26618" s="16">
        <v>508</v>
      </c>
      <c r="L26618" s="18">
        <f t="shared" si="1258"/>
        <v>508</v>
      </c>
      <c r="O26618" s="18">
        <f t="shared" si="1256"/>
        <v>0</v>
      </c>
      <c r="P26618" s="16">
        <f t="shared" si="1257"/>
        <v>508</v>
      </c>
    </row>
    <row r="26619" spans="2:16">
      <c r="B26619" s="400"/>
      <c r="D26619" s="94" t="s">
        <v>27549</v>
      </c>
      <c r="E26619" s="14" t="s">
        <v>27550</v>
      </c>
      <c r="F26619" s="103" t="s">
        <v>18692</v>
      </c>
      <c r="G26619" s="21" t="s">
        <v>27553</v>
      </c>
      <c r="H26619" s="21" t="s">
        <v>27554</v>
      </c>
      <c r="J26619" s="16">
        <v>105</v>
      </c>
      <c r="L26619" s="18">
        <f t="shared" si="1258"/>
        <v>105</v>
      </c>
      <c r="O26619" s="18">
        <f t="shared" si="1256"/>
        <v>0</v>
      </c>
      <c r="P26619" s="16">
        <f t="shared" si="1257"/>
        <v>105</v>
      </c>
    </row>
    <row r="26620" spans="2:16" ht="25.5">
      <c r="B26620" s="400"/>
      <c r="D26620" s="94" t="s">
        <v>27549</v>
      </c>
      <c r="E26620" s="14" t="s">
        <v>27555</v>
      </c>
      <c r="F26620" s="103" t="s">
        <v>27556</v>
      </c>
      <c r="G26620" s="21" t="s">
        <v>27555</v>
      </c>
      <c r="H26620" s="21" t="s">
        <v>27557</v>
      </c>
      <c r="J26620" s="16">
        <v>57</v>
      </c>
      <c r="L26620" s="18">
        <f t="shared" si="1258"/>
        <v>57</v>
      </c>
      <c r="O26620" s="18">
        <f t="shared" si="1256"/>
        <v>0</v>
      </c>
      <c r="P26620" s="16">
        <f t="shared" si="1257"/>
        <v>57</v>
      </c>
    </row>
    <row r="26621" spans="2:16">
      <c r="B26621" s="400"/>
      <c r="D26621" s="94" t="s">
        <v>27549</v>
      </c>
      <c r="E26621" s="14" t="s">
        <v>27555</v>
      </c>
      <c r="F26621" s="103" t="s">
        <v>27556</v>
      </c>
      <c r="G26621" s="21" t="s">
        <v>27558</v>
      </c>
      <c r="H26621" s="21" t="s">
        <v>27559</v>
      </c>
      <c r="J26621" s="16">
        <v>133</v>
      </c>
      <c r="L26621" s="18">
        <f t="shared" si="1258"/>
        <v>133</v>
      </c>
      <c r="O26621" s="18">
        <f t="shared" si="1256"/>
        <v>0</v>
      </c>
      <c r="P26621" s="16">
        <f t="shared" si="1257"/>
        <v>133</v>
      </c>
    </row>
    <row r="26622" spans="2:16" ht="25.5">
      <c r="B26622" s="400"/>
      <c r="D26622" s="94" t="s">
        <v>27549</v>
      </c>
      <c r="E26622" s="14" t="s">
        <v>27555</v>
      </c>
      <c r="F26622" s="103" t="s">
        <v>27556</v>
      </c>
      <c r="G26622" s="21" t="s">
        <v>27560</v>
      </c>
      <c r="H26622" s="21" t="s">
        <v>27561</v>
      </c>
      <c r="J26622" s="16">
        <v>94</v>
      </c>
      <c r="L26622" s="18">
        <f t="shared" si="1258"/>
        <v>94</v>
      </c>
      <c r="O26622" s="18">
        <f t="shared" si="1256"/>
        <v>0</v>
      </c>
      <c r="P26622" s="16">
        <f t="shared" si="1257"/>
        <v>94</v>
      </c>
    </row>
    <row r="26623" spans="2:16" ht="25.5">
      <c r="B26623" s="400"/>
      <c r="D26623" s="94" t="s">
        <v>27549</v>
      </c>
      <c r="E26623" s="14" t="s">
        <v>27562</v>
      </c>
      <c r="F26623" s="103" t="s">
        <v>27563</v>
      </c>
      <c r="G26623" s="21" t="s">
        <v>27562</v>
      </c>
      <c r="H26623" s="21" t="s">
        <v>27564</v>
      </c>
      <c r="J26623" s="16">
        <v>60</v>
      </c>
      <c r="L26623" s="18">
        <f t="shared" si="1258"/>
        <v>60</v>
      </c>
      <c r="O26623" s="18">
        <f t="shared" si="1256"/>
        <v>0</v>
      </c>
      <c r="P26623" s="16">
        <f t="shared" si="1257"/>
        <v>60</v>
      </c>
    </row>
    <row r="26624" spans="2:16" ht="25.5">
      <c r="B26624" s="400"/>
      <c r="D26624" s="94" t="s">
        <v>27549</v>
      </c>
      <c r="E26624" s="14" t="s">
        <v>27565</v>
      </c>
      <c r="F26624" s="103" t="s">
        <v>27566</v>
      </c>
      <c r="G26624" s="21" t="s">
        <v>27565</v>
      </c>
      <c r="H26624" s="21" t="s">
        <v>27567</v>
      </c>
      <c r="J26624" s="16">
        <v>65</v>
      </c>
      <c r="L26624" s="18">
        <f t="shared" si="1258"/>
        <v>65</v>
      </c>
      <c r="O26624" s="18">
        <f t="shared" si="1256"/>
        <v>0</v>
      </c>
      <c r="P26624" s="16">
        <f t="shared" si="1257"/>
        <v>65</v>
      </c>
    </row>
    <row r="26625" spans="2:16">
      <c r="B26625" s="400"/>
      <c r="D26625" s="94" t="s">
        <v>27549</v>
      </c>
      <c r="E26625" s="14" t="s">
        <v>27568</v>
      </c>
      <c r="F26625" s="103" t="s">
        <v>27569</v>
      </c>
      <c r="G26625" s="21" t="s">
        <v>27568</v>
      </c>
      <c r="H26625" s="21" t="s">
        <v>27570</v>
      </c>
      <c r="J26625" s="16">
        <v>24</v>
      </c>
      <c r="L26625" s="18">
        <f t="shared" si="1258"/>
        <v>24</v>
      </c>
      <c r="O26625" s="18">
        <f t="shared" si="1256"/>
        <v>0</v>
      </c>
      <c r="P26625" s="16">
        <f t="shared" si="1257"/>
        <v>24</v>
      </c>
    </row>
    <row r="26626" spans="2:16">
      <c r="B26626" s="400"/>
      <c r="D26626" s="94" t="s">
        <v>27549</v>
      </c>
      <c r="E26626" s="14" t="s">
        <v>27571</v>
      </c>
      <c r="F26626" s="103" t="s">
        <v>27572</v>
      </c>
      <c r="G26626" s="21" t="s">
        <v>27571</v>
      </c>
      <c r="H26626" s="21" t="s">
        <v>27573</v>
      </c>
      <c r="J26626" s="16">
        <v>24</v>
      </c>
      <c r="L26626" s="18">
        <f t="shared" si="1258"/>
        <v>24</v>
      </c>
      <c r="O26626" s="18">
        <f t="shared" si="1256"/>
        <v>0</v>
      </c>
      <c r="P26626" s="16">
        <f t="shared" si="1257"/>
        <v>24</v>
      </c>
    </row>
    <row r="26627" spans="2:16" ht="25.5">
      <c r="B26627" s="400"/>
      <c r="D26627" s="94" t="s">
        <v>27549</v>
      </c>
      <c r="E26627" s="14" t="s">
        <v>27574</v>
      </c>
      <c r="F26627" s="103" t="s">
        <v>27575</v>
      </c>
      <c r="G26627" s="21" t="s">
        <v>27574</v>
      </c>
      <c r="H26627" s="21" t="s">
        <v>27576</v>
      </c>
      <c r="J26627" s="16">
        <v>9</v>
      </c>
      <c r="L26627" s="18">
        <f t="shared" si="1258"/>
        <v>9</v>
      </c>
      <c r="O26627" s="18">
        <f t="shared" si="1256"/>
        <v>0</v>
      </c>
      <c r="P26627" s="16">
        <f t="shared" si="1257"/>
        <v>9</v>
      </c>
    </row>
    <row r="26628" spans="2:16">
      <c r="B26628" s="400"/>
      <c r="D26628" s="94" t="s">
        <v>27549</v>
      </c>
      <c r="E26628" s="14" t="s">
        <v>27577</v>
      </c>
      <c r="F26628" s="103" t="s">
        <v>27578</v>
      </c>
      <c r="G26628" s="21" t="s">
        <v>27577</v>
      </c>
      <c r="H26628" s="21" t="s">
        <v>27579</v>
      </c>
      <c r="J26628" s="16">
        <v>68</v>
      </c>
      <c r="L26628" s="18">
        <f t="shared" si="1258"/>
        <v>68</v>
      </c>
      <c r="O26628" s="18">
        <f t="shared" si="1256"/>
        <v>0</v>
      </c>
      <c r="P26628" s="16">
        <f t="shared" si="1257"/>
        <v>68</v>
      </c>
    </row>
    <row r="26629" spans="2:16" ht="25.5">
      <c r="B26629" s="400"/>
      <c r="D26629" s="94" t="s">
        <v>27549</v>
      </c>
      <c r="E26629" s="14" t="s">
        <v>27580</v>
      </c>
      <c r="F26629" s="103" t="s">
        <v>27581</v>
      </c>
      <c r="G26629" s="21" t="s">
        <v>27580</v>
      </c>
      <c r="H26629" s="21" t="s">
        <v>27582</v>
      </c>
      <c r="J26629" s="16">
        <v>24</v>
      </c>
      <c r="L26629" s="18">
        <f t="shared" si="1258"/>
        <v>24</v>
      </c>
      <c r="O26629" s="18">
        <f t="shared" si="1256"/>
        <v>0</v>
      </c>
      <c r="P26629" s="16">
        <f t="shared" si="1257"/>
        <v>24</v>
      </c>
    </row>
    <row r="26630" spans="2:16" ht="25.5">
      <c r="B26630" s="400"/>
      <c r="D26630" s="94" t="s">
        <v>27549</v>
      </c>
      <c r="E26630" s="14" t="s">
        <v>27580</v>
      </c>
      <c r="F26630" s="103" t="s">
        <v>27581</v>
      </c>
      <c r="G26630" s="21" t="s">
        <v>27580</v>
      </c>
      <c r="H26630" s="21" t="s">
        <v>27582</v>
      </c>
      <c r="J26630" s="16">
        <v>1</v>
      </c>
      <c r="L26630" s="18">
        <f t="shared" si="1258"/>
        <v>1</v>
      </c>
      <c r="O26630" s="18">
        <f t="shared" si="1256"/>
        <v>0</v>
      </c>
      <c r="P26630" s="16">
        <f t="shared" si="1257"/>
        <v>1</v>
      </c>
    </row>
    <row r="26631" spans="2:16">
      <c r="B26631" s="400"/>
      <c r="D26631" s="94" t="s">
        <v>27549</v>
      </c>
      <c r="E26631" s="14" t="s">
        <v>27583</v>
      </c>
      <c r="F26631" s="103" t="s">
        <v>27584</v>
      </c>
      <c r="G26631" s="21" t="s">
        <v>27583</v>
      </c>
      <c r="H26631" s="21" t="s">
        <v>27585</v>
      </c>
      <c r="J26631" s="16">
        <v>104</v>
      </c>
      <c r="L26631" s="18">
        <f t="shared" si="1258"/>
        <v>104</v>
      </c>
      <c r="O26631" s="18">
        <f t="shared" si="1256"/>
        <v>0</v>
      </c>
      <c r="P26631" s="16">
        <f t="shared" si="1257"/>
        <v>104</v>
      </c>
    </row>
    <row r="26632" spans="2:16" ht="25.5">
      <c r="B26632" s="400"/>
      <c r="D26632" s="94" t="s">
        <v>27549</v>
      </c>
      <c r="E26632" s="14" t="s">
        <v>27586</v>
      </c>
      <c r="F26632" s="103" t="s">
        <v>27587</v>
      </c>
      <c r="G26632" s="21" t="s">
        <v>27586</v>
      </c>
      <c r="H26632" s="21" t="s">
        <v>27588</v>
      </c>
      <c r="J26632" s="16">
        <v>155</v>
      </c>
      <c r="L26632" s="18">
        <f t="shared" si="1258"/>
        <v>155</v>
      </c>
      <c r="O26632" s="18">
        <f t="shared" si="1256"/>
        <v>0</v>
      </c>
      <c r="P26632" s="16">
        <f t="shared" si="1257"/>
        <v>155</v>
      </c>
    </row>
    <row r="26633" spans="2:16" ht="25.5">
      <c r="B26633" s="400"/>
      <c r="D26633" s="94" t="s">
        <v>27549</v>
      </c>
      <c r="E26633" s="14" t="s">
        <v>27589</v>
      </c>
      <c r="F26633" s="103" t="s">
        <v>27590</v>
      </c>
      <c r="G26633" s="21" t="s">
        <v>27589</v>
      </c>
      <c r="H26633" s="21" t="s">
        <v>25188</v>
      </c>
      <c r="J26633" s="16">
        <v>21</v>
      </c>
      <c r="L26633" s="18">
        <f t="shared" si="1258"/>
        <v>21</v>
      </c>
      <c r="O26633" s="18">
        <f t="shared" si="1256"/>
        <v>0</v>
      </c>
      <c r="P26633" s="16">
        <f t="shared" si="1257"/>
        <v>21</v>
      </c>
    </row>
    <row r="26634" spans="2:16" ht="25.5">
      <c r="B26634" s="400"/>
      <c r="D26634" s="94" t="s">
        <v>27549</v>
      </c>
      <c r="E26634" s="14" t="s">
        <v>27591</v>
      </c>
      <c r="F26634" s="103" t="s">
        <v>27592</v>
      </c>
      <c r="G26634" s="21" t="s">
        <v>27591</v>
      </c>
      <c r="H26634" s="21" t="s">
        <v>27593</v>
      </c>
      <c r="J26634" s="16">
        <v>63</v>
      </c>
      <c r="L26634" s="18">
        <f t="shared" si="1258"/>
        <v>63</v>
      </c>
      <c r="O26634" s="18">
        <f t="shared" si="1256"/>
        <v>0</v>
      </c>
      <c r="P26634" s="16">
        <f t="shared" si="1257"/>
        <v>63</v>
      </c>
    </row>
    <row r="26635" spans="2:16" ht="25.5">
      <c r="B26635" s="400"/>
      <c r="D26635" s="94" t="s">
        <v>27549</v>
      </c>
      <c r="E26635" s="14" t="s">
        <v>27594</v>
      </c>
      <c r="F26635" s="103" t="s">
        <v>27231</v>
      </c>
      <c r="G26635" s="21" t="s">
        <v>27594</v>
      </c>
      <c r="H26635" s="21" t="s">
        <v>27595</v>
      </c>
      <c r="J26635" s="16">
        <v>15</v>
      </c>
      <c r="L26635" s="18">
        <f t="shared" si="1258"/>
        <v>15</v>
      </c>
      <c r="O26635" s="18">
        <f t="shared" ref="O26635:O26698" si="1259">+N26635+M26635</f>
        <v>0</v>
      </c>
      <c r="P26635" s="16">
        <f t="shared" ref="P26635:P26698" si="1260">+L26635+O26635</f>
        <v>15</v>
      </c>
    </row>
    <row r="26636" spans="2:16" ht="25.5">
      <c r="B26636" s="400"/>
      <c r="D26636" s="94" t="s">
        <v>27549</v>
      </c>
      <c r="E26636" s="14" t="s">
        <v>27596</v>
      </c>
      <c r="F26636" s="103" t="s">
        <v>27597</v>
      </c>
      <c r="G26636" s="21" t="s">
        <v>27596</v>
      </c>
      <c r="H26636" s="21" t="s">
        <v>27598</v>
      </c>
      <c r="J26636" s="16">
        <v>27</v>
      </c>
      <c r="L26636" s="18">
        <f t="shared" si="1258"/>
        <v>27</v>
      </c>
      <c r="O26636" s="18">
        <f t="shared" si="1259"/>
        <v>0</v>
      </c>
      <c r="P26636" s="16">
        <f t="shared" si="1260"/>
        <v>27</v>
      </c>
    </row>
    <row r="26637" spans="2:16" ht="25.5">
      <c r="B26637" s="400"/>
      <c r="D26637" s="94" t="s">
        <v>27549</v>
      </c>
      <c r="E26637" s="14" t="s">
        <v>27599</v>
      </c>
      <c r="F26637" s="103" t="s">
        <v>27600</v>
      </c>
      <c r="G26637" s="21" t="s">
        <v>27599</v>
      </c>
      <c r="H26637" s="21" t="s">
        <v>27601</v>
      </c>
      <c r="J26637" s="16">
        <v>32</v>
      </c>
      <c r="L26637" s="18">
        <f t="shared" si="1258"/>
        <v>32</v>
      </c>
      <c r="O26637" s="18">
        <f t="shared" si="1259"/>
        <v>0</v>
      </c>
      <c r="P26637" s="16">
        <f t="shared" si="1260"/>
        <v>32</v>
      </c>
    </row>
    <row r="26638" spans="2:16">
      <c r="B26638" s="400"/>
      <c r="D26638" s="94" t="s">
        <v>27549</v>
      </c>
      <c r="E26638" s="14" t="s">
        <v>27602</v>
      </c>
      <c r="F26638" s="103" t="s">
        <v>27603</v>
      </c>
      <c r="G26638" s="21" t="s">
        <v>27602</v>
      </c>
      <c r="H26638" s="21" t="s">
        <v>27604</v>
      </c>
      <c r="J26638" s="16">
        <v>6</v>
      </c>
      <c r="L26638" s="18">
        <f t="shared" si="1258"/>
        <v>6</v>
      </c>
      <c r="O26638" s="18">
        <f t="shared" si="1259"/>
        <v>0</v>
      </c>
      <c r="P26638" s="16">
        <f t="shared" si="1260"/>
        <v>6</v>
      </c>
    </row>
    <row r="26639" spans="2:16">
      <c r="B26639" s="400"/>
      <c r="D26639" s="94" t="s">
        <v>27549</v>
      </c>
      <c r="E26639" s="14" t="s">
        <v>27605</v>
      </c>
      <c r="F26639" s="103" t="s">
        <v>26568</v>
      </c>
      <c r="G26639" s="21" t="s">
        <v>27605</v>
      </c>
      <c r="H26639" s="21" t="s">
        <v>25048</v>
      </c>
      <c r="J26639" s="16">
        <v>83</v>
      </c>
      <c r="L26639" s="18">
        <f t="shared" ref="L26639:L26702" si="1261">+J26639+K26639</f>
        <v>83</v>
      </c>
      <c r="O26639" s="18">
        <f t="shared" si="1259"/>
        <v>0</v>
      </c>
      <c r="P26639" s="16">
        <f t="shared" si="1260"/>
        <v>83</v>
      </c>
    </row>
    <row r="26640" spans="2:16" ht="25.5">
      <c r="B26640" s="400"/>
      <c r="D26640" s="94" t="s">
        <v>27549</v>
      </c>
      <c r="E26640" s="14" t="s">
        <v>27606</v>
      </c>
      <c r="F26640" s="103" t="s">
        <v>27607</v>
      </c>
      <c r="G26640" s="21" t="s">
        <v>27606</v>
      </c>
      <c r="H26640" s="21" t="s">
        <v>27608</v>
      </c>
      <c r="J26640" s="16">
        <v>6</v>
      </c>
      <c r="L26640" s="18">
        <f t="shared" si="1261"/>
        <v>6</v>
      </c>
      <c r="O26640" s="18">
        <f t="shared" si="1259"/>
        <v>0</v>
      </c>
      <c r="P26640" s="16">
        <f t="shared" si="1260"/>
        <v>6</v>
      </c>
    </row>
    <row r="26641" spans="2:16" ht="25.5">
      <c r="B26641" s="400"/>
      <c r="D26641" s="94" t="s">
        <v>27549</v>
      </c>
      <c r="E26641" s="14" t="s">
        <v>27609</v>
      </c>
      <c r="F26641" s="103" t="s">
        <v>27610</v>
      </c>
      <c r="G26641" s="21" t="s">
        <v>27609</v>
      </c>
      <c r="H26641" s="21" t="s">
        <v>27611</v>
      </c>
      <c r="J26641" s="16">
        <v>12</v>
      </c>
      <c r="L26641" s="18">
        <f t="shared" si="1261"/>
        <v>12</v>
      </c>
      <c r="O26641" s="18">
        <f t="shared" si="1259"/>
        <v>0</v>
      </c>
      <c r="P26641" s="16">
        <f t="shared" si="1260"/>
        <v>12</v>
      </c>
    </row>
    <row r="26642" spans="2:16" ht="25.5">
      <c r="B26642" s="400"/>
      <c r="D26642" s="94" t="s">
        <v>27549</v>
      </c>
      <c r="E26642" s="14" t="s">
        <v>27612</v>
      </c>
      <c r="F26642" s="103" t="s">
        <v>27613</v>
      </c>
      <c r="G26642" s="21" t="s">
        <v>27612</v>
      </c>
      <c r="H26642" s="21" t="s">
        <v>27614</v>
      </c>
      <c r="J26642" s="16">
        <v>15</v>
      </c>
      <c r="L26642" s="18">
        <f t="shared" si="1261"/>
        <v>15</v>
      </c>
      <c r="O26642" s="18">
        <f t="shared" si="1259"/>
        <v>0</v>
      </c>
      <c r="P26642" s="16">
        <f t="shared" si="1260"/>
        <v>15</v>
      </c>
    </row>
    <row r="26643" spans="2:16">
      <c r="B26643" s="400"/>
      <c r="D26643" s="94" t="s">
        <v>27549</v>
      </c>
      <c r="E26643" s="14" t="s">
        <v>27615</v>
      </c>
      <c r="F26643" s="103" t="s">
        <v>27616</v>
      </c>
      <c r="G26643" s="21" t="s">
        <v>27615</v>
      </c>
      <c r="H26643" s="21" t="s">
        <v>27617</v>
      </c>
      <c r="J26643" s="16">
        <v>11</v>
      </c>
      <c r="L26643" s="18">
        <f t="shared" si="1261"/>
        <v>11</v>
      </c>
      <c r="O26643" s="18">
        <f t="shared" si="1259"/>
        <v>0</v>
      </c>
      <c r="P26643" s="16">
        <f t="shared" si="1260"/>
        <v>11</v>
      </c>
    </row>
    <row r="26644" spans="2:16">
      <c r="B26644" s="400"/>
      <c r="D26644" s="94" t="s">
        <v>27549</v>
      </c>
      <c r="E26644" s="14" t="s">
        <v>27618</v>
      </c>
      <c r="F26644" s="103" t="s">
        <v>27619</v>
      </c>
      <c r="G26644" s="21" t="s">
        <v>27618</v>
      </c>
      <c r="H26644" s="21" t="s">
        <v>27620</v>
      </c>
      <c r="J26644" s="16">
        <v>12</v>
      </c>
      <c r="L26644" s="18">
        <f t="shared" si="1261"/>
        <v>12</v>
      </c>
      <c r="O26644" s="18">
        <f t="shared" si="1259"/>
        <v>0</v>
      </c>
      <c r="P26644" s="16">
        <f t="shared" si="1260"/>
        <v>12</v>
      </c>
    </row>
    <row r="26645" spans="2:16" ht="25.5">
      <c r="B26645" s="400"/>
      <c r="D26645" s="94" t="s">
        <v>27549</v>
      </c>
      <c r="E26645" s="14" t="s">
        <v>27621</v>
      </c>
      <c r="F26645" s="103" t="s">
        <v>27622</v>
      </c>
      <c r="G26645" s="21" t="s">
        <v>27621</v>
      </c>
      <c r="H26645" s="21" t="s">
        <v>27623</v>
      </c>
      <c r="J26645" s="16">
        <v>22</v>
      </c>
      <c r="L26645" s="18">
        <f t="shared" si="1261"/>
        <v>22</v>
      </c>
      <c r="O26645" s="18">
        <f t="shared" si="1259"/>
        <v>0</v>
      </c>
      <c r="P26645" s="16">
        <f t="shared" si="1260"/>
        <v>22</v>
      </c>
    </row>
    <row r="26646" spans="2:16">
      <c r="B26646" s="400"/>
      <c r="D26646" s="94" t="s">
        <v>27549</v>
      </c>
      <c r="E26646" s="14" t="s">
        <v>27624</v>
      </c>
      <c r="F26646" s="103" t="s">
        <v>27625</v>
      </c>
      <c r="G26646" s="21" t="s">
        <v>27624</v>
      </c>
      <c r="H26646" s="21" t="s">
        <v>27626</v>
      </c>
      <c r="J26646" s="16">
        <v>41</v>
      </c>
      <c r="L26646" s="18">
        <f t="shared" si="1261"/>
        <v>41</v>
      </c>
      <c r="O26646" s="18">
        <f t="shared" si="1259"/>
        <v>0</v>
      </c>
      <c r="P26646" s="16">
        <f t="shared" si="1260"/>
        <v>41</v>
      </c>
    </row>
    <row r="26647" spans="2:16" ht="25.5">
      <c r="B26647" s="400"/>
      <c r="D26647" s="94" t="s">
        <v>27549</v>
      </c>
      <c r="E26647" s="14" t="s">
        <v>27627</v>
      </c>
      <c r="F26647" s="103" t="s">
        <v>27628</v>
      </c>
      <c r="G26647" s="21" t="s">
        <v>27629</v>
      </c>
      <c r="H26647" s="21" t="s">
        <v>27630</v>
      </c>
      <c r="J26647" s="16">
        <v>287</v>
      </c>
      <c r="L26647" s="18">
        <f t="shared" si="1261"/>
        <v>287</v>
      </c>
      <c r="O26647" s="18">
        <f t="shared" si="1259"/>
        <v>0</v>
      </c>
      <c r="P26647" s="16">
        <f t="shared" si="1260"/>
        <v>287</v>
      </c>
    </row>
    <row r="26648" spans="2:16" ht="25.5">
      <c r="B26648" s="400"/>
      <c r="D26648" s="94" t="s">
        <v>27549</v>
      </c>
      <c r="E26648" s="14" t="s">
        <v>27627</v>
      </c>
      <c r="F26648" s="103" t="s">
        <v>27628</v>
      </c>
      <c r="G26648" s="21" t="s">
        <v>27627</v>
      </c>
      <c r="H26648" s="21" t="s">
        <v>27631</v>
      </c>
      <c r="J26648" s="16">
        <v>96</v>
      </c>
      <c r="L26648" s="18">
        <f t="shared" si="1261"/>
        <v>96</v>
      </c>
      <c r="O26648" s="18">
        <f t="shared" si="1259"/>
        <v>0</v>
      </c>
      <c r="P26648" s="16">
        <f t="shared" si="1260"/>
        <v>96</v>
      </c>
    </row>
    <row r="26649" spans="2:16" ht="25.5">
      <c r="B26649" s="400"/>
      <c r="D26649" s="94" t="s">
        <v>27549</v>
      </c>
      <c r="E26649" s="14" t="s">
        <v>27632</v>
      </c>
      <c r="F26649" s="103" t="s">
        <v>27633</v>
      </c>
      <c r="G26649" s="21" t="s">
        <v>27634</v>
      </c>
      <c r="H26649" s="21" t="s">
        <v>27635</v>
      </c>
      <c r="J26649" s="16">
        <v>109</v>
      </c>
      <c r="L26649" s="18">
        <f t="shared" si="1261"/>
        <v>109</v>
      </c>
      <c r="O26649" s="18">
        <f t="shared" si="1259"/>
        <v>0</v>
      </c>
      <c r="P26649" s="16">
        <f t="shared" si="1260"/>
        <v>109</v>
      </c>
    </row>
    <row r="26650" spans="2:16" ht="25.5">
      <c r="B26650" s="400"/>
      <c r="D26650" s="94" t="s">
        <v>27549</v>
      </c>
      <c r="E26650" s="14" t="s">
        <v>27632</v>
      </c>
      <c r="F26650" s="103" t="s">
        <v>27633</v>
      </c>
      <c r="G26650" s="21" t="s">
        <v>27632</v>
      </c>
      <c r="H26650" s="21" t="s">
        <v>27636</v>
      </c>
      <c r="J26650" s="16">
        <v>72</v>
      </c>
      <c r="L26650" s="18">
        <f t="shared" si="1261"/>
        <v>72</v>
      </c>
      <c r="O26650" s="18">
        <f t="shared" si="1259"/>
        <v>0</v>
      </c>
      <c r="P26650" s="16">
        <f t="shared" si="1260"/>
        <v>72</v>
      </c>
    </row>
    <row r="26651" spans="2:16" ht="25.5">
      <c r="B26651" s="400"/>
      <c r="D26651" s="94" t="s">
        <v>27549</v>
      </c>
      <c r="E26651" s="14" t="s">
        <v>27632</v>
      </c>
      <c r="F26651" s="103" t="s">
        <v>27633</v>
      </c>
      <c r="G26651" s="21" t="s">
        <v>27637</v>
      </c>
      <c r="H26651" s="21" t="s">
        <v>27638</v>
      </c>
      <c r="J26651" s="16">
        <v>14</v>
      </c>
      <c r="L26651" s="18">
        <f t="shared" si="1261"/>
        <v>14</v>
      </c>
      <c r="O26651" s="18">
        <f t="shared" si="1259"/>
        <v>0</v>
      </c>
      <c r="P26651" s="16">
        <f t="shared" si="1260"/>
        <v>14</v>
      </c>
    </row>
    <row r="26652" spans="2:16">
      <c r="B26652" s="400"/>
      <c r="D26652" s="94" t="s">
        <v>27549</v>
      </c>
      <c r="E26652" s="14" t="s">
        <v>27639</v>
      </c>
      <c r="F26652" s="103" t="s">
        <v>27640</v>
      </c>
      <c r="G26652" s="21" t="s">
        <v>27639</v>
      </c>
      <c r="H26652" s="21" t="s">
        <v>27641</v>
      </c>
      <c r="J26652" s="16">
        <v>31</v>
      </c>
      <c r="L26652" s="18">
        <f t="shared" si="1261"/>
        <v>31</v>
      </c>
      <c r="O26652" s="18">
        <f t="shared" si="1259"/>
        <v>0</v>
      </c>
      <c r="P26652" s="16">
        <f t="shared" si="1260"/>
        <v>31</v>
      </c>
    </row>
    <row r="26653" spans="2:16" ht="25.5">
      <c r="B26653" s="400"/>
      <c r="D26653" s="94" t="s">
        <v>27549</v>
      </c>
      <c r="E26653" s="14" t="s">
        <v>27642</v>
      </c>
      <c r="F26653" s="103" t="s">
        <v>27643</v>
      </c>
      <c r="G26653" s="21" t="s">
        <v>27642</v>
      </c>
      <c r="H26653" s="21" t="s">
        <v>27644</v>
      </c>
      <c r="J26653" s="16">
        <v>13</v>
      </c>
      <c r="L26653" s="18">
        <f t="shared" si="1261"/>
        <v>13</v>
      </c>
      <c r="O26653" s="18">
        <f t="shared" si="1259"/>
        <v>0</v>
      </c>
      <c r="P26653" s="16">
        <f t="shared" si="1260"/>
        <v>13</v>
      </c>
    </row>
    <row r="26654" spans="2:16" ht="25.5">
      <c r="B26654" s="400"/>
      <c r="D26654" s="94" t="s">
        <v>27549</v>
      </c>
      <c r="E26654" s="14" t="s">
        <v>27645</v>
      </c>
      <c r="F26654" s="103" t="s">
        <v>27646</v>
      </c>
      <c r="G26654" s="21" t="s">
        <v>27645</v>
      </c>
      <c r="H26654" s="21" t="s">
        <v>23728</v>
      </c>
      <c r="J26654" s="16">
        <v>25</v>
      </c>
      <c r="L26654" s="18">
        <f t="shared" si="1261"/>
        <v>25</v>
      </c>
      <c r="O26654" s="18">
        <f t="shared" si="1259"/>
        <v>0</v>
      </c>
      <c r="P26654" s="16">
        <f t="shared" si="1260"/>
        <v>25</v>
      </c>
    </row>
    <row r="26655" spans="2:16">
      <c r="B26655" s="400"/>
      <c r="D26655" s="94" t="s">
        <v>27549</v>
      </c>
      <c r="E26655" s="14" t="s">
        <v>27647</v>
      </c>
      <c r="F26655" s="103" t="s">
        <v>27648</v>
      </c>
      <c r="G26655" s="21" t="s">
        <v>27647</v>
      </c>
      <c r="H26655" s="21" t="s">
        <v>27649</v>
      </c>
      <c r="J26655" s="16">
        <v>8</v>
      </c>
      <c r="L26655" s="18">
        <f t="shared" si="1261"/>
        <v>8</v>
      </c>
      <c r="O26655" s="18">
        <f t="shared" si="1259"/>
        <v>0</v>
      </c>
      <c r="P26655" s="16">
        <f t="shared" si="1260"/>
        <v>8</v>
      </c>
    </row>
    <row r="26656" spans="2:16" ht="25.5">
      <c r="B26656" s="400"/>
      <c r="D26656" s="94" t="s">
        <v>27549</v>
      </c>
      <c r="E26656" s="14" t="s">
        <v>27650</v>
      </c>
      <c r="F26656" s="103" t="s">
        <v>25036</v>
      </c>
      <c r="G26656" s="21" t="s">
        <v>27650</v>
      </c>
      <c r="H26656" s="21" t="s">
        <v>25036</v>
      </c>
      <c r="J26656" s="16">
        <v>35</v>
      </c>
      <c r="L26656" s="18">
        <f t="shared" si="1261"/>
        <v>35</v>
      </c>
      <c r="O26656" s="18">
        <f t="shared" si="1259"/>
        <v>0</v>
      </c>
      <c r="P26656" s="16">
        <f t="shared" si="1260"/>
        <v>35</v>
      </c>
    </row>
    <row r="26657" spans="2:16">
      <c r="B26657" s="400"/>
      <c r="D26657" s="94" t="s">
        <v>27549</v>
      </c>
      <c r="E26657" s="14" t="s">
        <v>27651</v>
      </c>
      <c r="F26657" s="103" t="s">
        <v>27652</v>
      </c>
      <c r="G26657" s="21" t="s">
        <v>27651</v>
      </c>
      <c r="H26657" s="21" t="s">
        <v>27653</v>
      </c>
      <c r="J26657" s="16">
        <v>24</v>
      </c>
      <c r="L26657" s="18">
        <f t="shared" si="1261"/>
        <v>24</v>
      </c>
      <c r="O26657" s="18">
        <f t="shared" si="1259"/>
        <v>0</v>
      </c>
      <c r="P26657" s="16">
        <f t="shared" si="1260"/>
        <v>24</v>
      </c>
    </row>
    <row r="26658" spans="2:16">
      <c r="B26658" s="400"/>
      <c r="D26658" s="94" t="s">
        <v>27549</v>
      </c>
      <c r="E26658" s="14" t="s">
        <v>27654</v>
      </c>
      <c r="F26658" s="103" t="s">
        <v>27655</v>
      </c>
      <c r="G26658" s="21" t="s">
        <v>27654</v>
      </c>
      <c r="H26658" s="21" t="s">
        <v>27656</v>
      </c>
      <c r="J26658" s="16">
        <v>6</v>
      </c>
      <c r="L26658" s="18">
        <f t="shared" si="1261"/>
        <v>6</v>
      </c>
      <c r="O26658" s="18">
        <f t="shared" si="1259"/>
        <v>0</v>
      </c>
      <c r="P26658" s="16">
        <f t="shared" si="1260"/>
        <v>6</v>
      </c>
    </row>
    <row r="26659" spans="2:16" ht="25.5">
      <c r="B26659" s="400"/>
      <c r="D26659" s="94" t="s">
        <v>27549</v>
      </c>
      <c r="E26659" s="14" t="s">
        <v>27657</v>
      </c>
      <c r="F26659" s="103" t="s">
        <v>27658</v>
      </c>
      <c r="G26659" s="21" t="s">
        <v>27659</v>
      </c>
      <c r="H26659" s="21" t="s">
        <v>27660</v>
      </c>
      <c r="J26659" s="16">
        <v>133</v>
      </c>
      <c r="L26659" s="18">
        <f t="shared" si="1261"/>
        <v>133</v>
      </c>
      <c r="O26659" s="18">
        <f t="shared" si="1259"/>
        <v>0</v>
      </c>
      <c r="P26659" s="16">
        <f t="shared" si="1260"/>
        <v>133</v>
      </c>
    </row>
    <row r="26660" spans="2:16" ht="25.5">
      <c r="B26660" s="400"/>
      <c r="D26660" s="94" t="s">
        <v>27549</v>
      </c>
      <c r="E26660" s="14" t="s">
        <v>27657</v>
      </c>
      <c r="F26660" s="103" t="s">
        <v>27658</v>
      </c>
      <c r="G26660" s="21" t="s">
        <v>27657</v>
      </c>
      <c r="H26660" s="21" t="s">
        <v>27661</v>
      </c>
      <c r="J26660" s="16">
        <v>52</v>
      </c>
      <c r="L26660" s="18">
        <f t="shared" si="1261"/>
        <v>52</v>
      </c>
      <c r="O26660" s="18">
        <f t="shared" si="1259"/>
        <v>0</v>
      </c>
      <c r="P26660" s="16">
        <f t="shared" si="1260"/>
        <v>52</v>
      </c>
    </row>
    <row r="26661" spans="2:16" ht="38.25">
      <c r="B26661" s="400"/>
      <c r="D26661" s="16" t="s">
        <v>27662</v>
      </c>
      <c r="E26661" s="16" t="s">
        <v>27663</v>
      </c>
      <c r="F26661" s="54" t="s">
        <v>27664</v>
      </c>
      <c r="G26661" s="6" t="s">
        <v>27663</v>
      </c>
      <c r="H26661" s="6" t="s">
        <v>27665</v>
      </c>
      <c r="J26661" s="14">
        <v>312</v>
      </c>
      <c r="L26661" s="18">
        <f t="shared" si="1261"/>
        <v>312</v>
      </c>
      <c r="O26661" s="18">
        <f t="shared" si="1259"/>
        <v>0</v>
      </c>
      <c r="P26661" s="16">
        <f t="shared" si="1260"/>
        <v>312</v>
      </c>
    </row>
    <row r="26662" spans="2:16" ht="25.5">
      <c r="B26662" s="400"/>
      <c r="D26662" s="16" t="s">
        <v>27662</v>
      </c>
      <c r="E26662" s="16" t="s">
        <v>27663</v>
      </c>
      <c r="F26662" s="54" t="s">
        <v>27664</v>
      </c>
      <c r="G26662" s="6" t="s">
        <v>27666</v>
      </c>
      <c r="H26662" s="6" t="s">
        <v>8833</v>
      </c>
      <c r="J26662" s="14">
        <v>167</v>
      </c>
      <c r="L26662" s="18">
        <f t="shared" si="1261"/>
        <v>167</v>
      </c>
      <c r="O26662" s="18">
        <f t="shared" si="1259"/>
        <v>0</v>
      </c>
      <c r="P26662" s="16">
        <f t="shared" si="1260"/>
        <v>167</v>
      </c>
    </row>
    <row r="26663" spans="2:16" ht="25.5">
      <c r="B26663" s="400"/>
      <c r="D26663" s="16" t="s">
        <v>27662</v>
      </c>
      <c r="E26663" s="16" t="s">
        <v>27663</v>
      </c>
      <c r="F26663" s="54" t="s">
        <v>27664</v>
      </c>
      <c r="G26663" s="6" t="s">
        <v>27667</v>
      </c>
      <c r="H26663" s="6" t="s">
        <v>27668</v>
      </c>
      <c r="J26663" s="14">
        <v>159</v>
      </c>
      <c r="L26663" s="18">
        <f t="shared" si="1261"/>
        <v>159</v>
      </c>
      <c r="O26663" s="18">
        <f t="shared" si="1259"/>
        <v>0</v>
      </c>
      <c r="P26663" s="16">
        <f t="shared" si="1260"/>
        <v>159</v>
      </c>
    </row>
    <row r="26664" spans="2:16" ht="25.5">
      <c r="B26664" s="400"/>
      <c r="D26664" s="16" t="s">
        <v>27662</v>
      </c>
      <c r="E26664" s="16" t="s">
        <v>27669</v>
      </c>
      <c r="F26664" s="54" t="s">
        <v>27670</v>
      </c>
      <c r="G26664" s="6" t="s">
        <v>27669</v>
      </c>
      <c r="H26664" s="6" t="s">
        <v>27671</v>
      </c>
      <c r="J26664" s="14">
        <v>12</v>
      </c>
      <c r="L26664" s="18">
        <f t="shared" si="1261"/>
        <v>12</v>
      </c>
      <c r="O26664" s="18">
        <f t="shared" si="1259"/>
        <v>0</v>
      </c>
      <c r="P26664" s="16">
        <f t="shared" si="1260"/>
        <v>12</v>
      </c>
    </row>
    <row r="26665" spans="2:16" ht="25.5">
      <c r="B26665" s="400"/>
      <c r="D26665" s="16" t="s">
        <v>27662</v>
      </c>
      <c r="E26665" s="16" t="s">
        <v>27672</v>
      </c>
      <c r="F26665" s="54" t="s">
        <v>27673</v>
      </c>
      <c r="G26665" s="6" t="s">
        <v>27672</v>
      </c>
      <c r="H26665" s="6" t="s">
        <v>27674</v>
      </c>
      <c r="J26665" s="14">
        <v>9</v>
      </c>
      <c r="L26665" s="18">
        <f t="shared" si="1261"/>
        <v>9</v>
      </c>
      <c r="O26665" s="18">
        <f t="shared" si="1259"/>
        <v>0</v>
      </c>
      <c r="P26665" s="16">
        <f t="shared" si="1260"/>
        <v>9</v>
      </c>
    </row>
    <row r="26666" spans="2:16">
      <c r="B26666" s="400"/>
      <c r="D26666" s="16" t="s">
        <v>27662</v>
      </c>
      <c r="E26666" s="16" t="s">
        <v>27675</v>
      </c>
      <c r="F26666" s="54" t="s">
        <v>324</v>
      </c>
      <c r="G26666" s="6" t="s">
        <v>27675</v>
      </c>
      <c r="H26666" s="6" t="s">
        <v>8469</v>
      </c>
      <c r="J26666" s="14">
        <v>10</v>
      </c>
      <c r="L26666" s="18">
        <f t="shared" si="1261"/>
        <v>10</v>
      </c>
      <c r="O26666" s="18">
        <f t="shared" si="1259"/>
        <v>0</v>
      </c>
      <c r="P26666" s="16">
        <f t="shared" si="1260"/>
        <v>10</v>
      </c>
    </row>
    <row r="26667" spans="2:16" ht="25.5">
      <c r="B26667" s="400"/>
      <c r="D26667" s="16" t="s">
        <v>27662</v>
      </c>
      <c r="E26667" s="16" t="s">
        <v>27676</v>
      </c>
      <c r="F26667" s="54" t="s">
        <v>25208</v>
      </c>
      <c r="G26667" s="6" t="s">
        <v>27676</v>
      </c>
      <c r="H26667" s="6" t="s">
        <v>27677</v>
      </c>
      <c r="J26667" s="14">
        <v>20</v>
      </c>
      <c r="L26667" s="18">
        <f t="shared" si="1261"/>
        <v>20</v>
      </c>
      <c r="O26667" s="18">
        <f t="shared" si="1259"/>
        <v>0</v>
      </c>
      <c r="P26667" s="16">
        <f t="shared" si="1260"/>
        <v>20</v>
      </c>
    </row>
    <row r="26668" spans="2:16" ht="38.25">
      <c r="B26668" s="400"/>
      <c r="D26668" s="16" t="s">
        <v>27662</v>
      </c>
      <c r="E26668" s="16" t="s">
        <v>27678</v>
      </c>
      <c r="F26668" s="54" t="s">
        <v>27679</v>
      </c>
      <c r="G26668" s="6" t="s">
        <v>27678</v>
      </c>
      <c r="H26668" s="6" t="s">
        <v>27680</v>
      </c>
      <c r="J26668" s="14">
        <v>117</v>
      </c>
      <c r="L26668" s="18">
        <f t="shared" si="1261"/>
        <v>117</v>
      </c>
      <c r="O26668" s="18">
        <f t="shared" si="1259"/>
        <v>0</v>
      </c>
      <c r="P26668" s="16">
        <f t="shared" si="1260"/>
        <v>117</v>
      </c>
    </row>
    <row r="26669" spans="2:16" ht="25.5">
      <c r="B26669" s="400"/>
      <c r="D26669" s="16" t="s">
        <v>27662</v>
      </c>
      <c r="E26669" s="16" t="s">
        <v>27678</v>
      </c>
      <c r="F26669" s="54" t="s">
        <v>27679</v>
      </c>
      <c r="G26669" s="6" t="s">
        <v>27681</v>
      </c>
      <c r="H26669" s="6" t="s">
        <v>27682</v>
      </c>
      <c r="J26669" s="14">
        <v>80</v>
      </c>
      <c r="L26669" s="18">
        <f t="shared" si="1261"/>
        <v>80</v>
      </c>
      <c r="O26669" s="18">
        <f t="shared" si="1259"/>
        <v>0</v>
      </c>
      <c r="P26669" s="16">
        <f t="shared" si="1260"/>
        <v>80</v>
      </c>
    </row>
    <row r="26670" spans="2:16" ht="25.5">
      <c r="B26670" s="400"/>
      <c r="D26670" s="16" t="s">
        <v>27662</v>
      </c>
      <c r="E26670" s="16" t="s">
        <v>27683</v>
      </c>
      <c r="F26670" s="54" t="s">
        <v>27684</v>
      </c>
      <c r="G26670" s="6" t="s">
        <v>27683</v>
      </c>
      <c r="H26670" s="6" t="s">
        <v>27685</v>
      </c>
      <c r="J26670" s="14">
        <v>36</v>
      </c>
      <c r="L26670" s="18">
        <f t="shared" si="1261"/>
        <v>36</v>
      </c>
      <c r="O26670" s="18">
        <f t="shared" si="1259"/>
        <v>0</v>
      </c>
      <c r="P26670" s="16">
        <f t="shared" si="1260"/>
        <v>36</v>
      </c>
    </row>
    <row r="26671" spans="2:16" ht="25.5">
      <c r="B26671" s="400"/>
      <c r="D26671" s="16" t="s">
        <v>27662</v>
      </c>
      <c r="E26671" s="16" t="s">
        <v>27686</v>
      </c>
      <c r="F26671" s="54" t="s">
        <v>3193</v>
      </c>
      <c r="G26671" s="6" t="s">
        <v>27686</v>
      </c>
      <c r="H26671" s="6" t="s">
        <v>27687</v>
      </c>
      <c r="J26671" s="14">
        <v>24</v>
      </c>
      <c r="L26671" s="18">
        <f t="shared" si="1261"/>
        <v>24</v>
      </c>
      <c r="O26671" s="18">
        <f t="shared" si="1259"/>
        <v>0</v>
      </c>
      <c r="P26671" s="16">
        <f t="shared" si="1260"/>
        <v>24</v>
      </c>
    </row>
    <row r="26672" spans="2:16" ht="25.5">
      <c r="B26672" s="400"/>
      <c r="D26672" s="16" t="s">
        <v>27662</v>
      </c>
      <c r="E26672" s="16" t="s">
        <v>27688</v>
      </c>
      <c r="F26672" s="54" t="s">
        <v>23790</v>
      </c>
      <c r="G26672" s="6" t="s">
        <v>27688</v>
      </c>
      <c r="H26672" s="6" t="s">
        <v>15789</v>
      </c>
      <c r="J26672" s="14">
        <v>22</v>
      </c>
      <c r="L26672" s="18">
        <f t="shared" si="1261"/>
        <v>22</v>
      </c>
      <c r="O26672" s="18">
        <f t="shared" si="1259"/>
        <v>0</v>
      </c>
      <c r="P26672" s="16">
        <f t="shared" si="1260"/>
        <v>22</v>
      </c>
    </row>
    <row r="26673" spans="2:16" ht="25.5">
      <c r="B26673" s="400"/>
      <c r="D26673" s="16" t="s">
        <v>27662</v>
      </c>
      <c r="E26673" s="16" t="s">
        <v>27689</v>
      </c>
      <c r="F26673" s="54" t="s">
        <v>25188</v>
      </c>
      <c r="G26673" s="6" t="s">
        <v>27689</v>
      </c>
      <c r="H26673" s="6" t="s">
        <v>27690</v>
      </c>
      <c r="J26673" s="14">
        <v>37</v>
      </c>
      <c r="L26673" s="18">
        <f t="shared" si="1261"/>
        <v>37</v>
      </c>
      <c r="O26673" s="18">
        <f t="shared" si="1259"/>
        <v>0</v>
      </c>
      <c r="P26673" s="16">
        <f t="shared" si="1260"/>
        <v>37</v>
      </c>
    </row>
    <row r="26674" spans="2:16" ht="25.5">
      <c r="B26674" s="400"/>
      <c r="D26674" s="16" t="s">
        <v>27662</v>
      </c>
      <c r="E26674" s="16" t="s">
        <v>27691</v>
      </c>
      <c r="F26674" s="54" t="s">
        <v>27692</v>
      </c>
      <c r="G26674" s="6" t="s">
        <v>27691</v>
      </c>
      <c r="H26674" s="6" t="s">
        <v>27693</v>
      </c>
      <c r="J26674" s="14">
        <v>30</v>
      </c>
      <c r="L26674" s="18">
        <f t="shared" si="1261"/>
        <v>30</v>
      </c>
      <c r="O26674" s="18">
        <f t="shared" si="1259"/>
        <v>0</v>
      </c>
      <c r="P26674" s="16">
        <f t="shared" si="1260"/>
        <v>30</v>
      </c>
    </row>
    <row r="26675" spans="2:16" ht="25.5">
      <c r="B26675" s="400"/>
      <c r="D26675" s="16" t="s">
        <v>27662</v>
      </c>
      <c r="E26675" s="16" t="s">
        <v>27694</v>
      </c>
      <c r="F26675" s="54" t="s">
        <v>27695</v>
      </c>
      <c r="G26675" s="6" t="s">
        <v>27694</v>
      </c>
      <c r="H26675" s="6" t="s">
        <v>27696</v>
      </c>
      <c r="J26675" s="14">
        <v>5</v>
      </c>
      <c r="L26675" s="18">
        <f t="shared" si="1261"/>
        <v>5</v>
      </c>
      <c r="O26675" s="18">
        <f t="shared" si="1259"/>
        <v>0</v>
      </c>
      <c r="P26675" s="16">
        <f t="shared" si="1260"/>
        <v>5</v>
      </c>
    </row>
    <row r="26676" spans="2:16" ht="25.5">
      <c r="B26676" s="400"/>
      <c r="D26676" s="16" t="s">
        <v>27662</v>
      </c>
      <c r="E26676" s="16" t="s">
        <v>27697</v>
      </c>
      <c r="F26676" s="54" t="s">
        <v>27698</v>
      </c>
      <c r="G26676" s="6" t="s">
        <v>27697</v>
      </c>
      <c r="H26676" s="6" t="s">
        <v>27699</v>
      </c>
      <c r="J26676" s="14">
        <v>36</v>
      </c>
      <c r="L26676" s="18">
        <f t="shared" si="1261"/>
        <v>36</v>
      </c>
      <c r="O26676" s="18">
        <f t="shared" si="1259"/>
        <v>0</v>
      </c>
      <c r="P26676" s="16">
        <f t="shared" si="1260"/>
        <v>36</v>
      </c>
    </row>
    <row r="26677" spans="2:16" ht="25.5">
      <c r="B26677" s="400"/>
      <c r="D26677" s="16" t="s">
        <v>27662</v>
      </c>
      <c r="E26677" s="16" t="s">
        <v>27700</v>
      </c>
      <c r="F26677" s="54" t="s">
        <v>27701</v>
      </c>
      <c r="G26677" s="6" t="s">
        <v>27700</v>
      </c>
      <c r="H26677" s="6" t="s">
        <v>27702</v>
      </c>
      <c r="J26677" s="14">
        <v>81</v>
      </c>
      <c r="L26677" s="18">
        <f t="shared" si="1261"/>
        <v>81</v>
      </c>
      <c r="O26677" s="18">
        <f t="shared" si="1259"/>
        <v>0</v>
      </c>
      <c r="P26677" s="16">
        <f t="shared" si="1260"/>
        <v>81</v>
      </c>
    </row>
    <row r="26678" spans="2:16" ht="25.5">
      <c r="B26678" s="400"/>
      <c r="D26678" s="16" t="s">
        <v>27662</v>
      </c>
      <c r="E26678" s="16" t="s">
        <v>27703</v>
      </c>
      <c r="F26678" s="54" t="s">
        <v>1189</v>
      </c>
      <c r="G26678" s="6" t="s">
        <v>27703</v>
      </c>
      <c r="H26678" s="6" t="s">
        <v>1211</v>
      </c>
      <c r="J26678" s="14">
        <v>20</v>
      </c>
      <c r="L26678" s="18">
        <f t="shared" si="1261"/>
        <v>20</v>
      </c>
      <c r="O26678" s="18">
        <f t="shared" si="1259"/>
        <v>0</v>
      </c>
      <c r="P26678" s="16">
        <f t="shared" si="1260"/>
        <v>20</v>
      </c>
    </row>
    <row r="26679" spans="2:16" ht="25.5">
      <c r="B26679" s="400"/>
      <c r="D26679" s="16" t="s">
        <v>27662</v>
      </c>
      <c r="E26679" s="16" t="s">
        <v>27704</v>
      </c>
      <c r="F26679" s="54" t="s">
        <v>26458</v>
      </c>
      <c r="G26679" s="6" t="s">
        <v>27704</v>
      </c>
      <c r="H26679" s="6" t="s">
        <v>27705</v>
      </c>
      <c r="J26679" s="14">
        <v>55</v>
      </c>
      <c r="L26679" s="18">
        <f t="shared" si="1261"/>
        <v>55</v>
      </c>
      <c r="O26679" s="18">
        <f t="shared" si="1259"/>
        <v>0</v>
      </c>
      <c r="P26679" s="16">
        <f t="shared" si="1260"/>
        <v>55</v>
      </c>
    </row>
    <row r="26680" spans="2:16" ht="25.5">
      <c r="B26680" s="400"/>
      <c r="D26680" s="16" t="s">
        <v>27662</v>
      </c>
      <c r="E26680" s="16" t="s">
        <v>27706</v>
      </c>
      <c r="F26680" s="54" t="s">
        <v>27707</v>
      </c>
      <c r="G26680" s="6" t="s">
        <v>27706</v>
      </c>
      <c r="H26680" s="6" t="s">
        <v>27708</v>
      </c>
      <c r="J26680" s="14">
        <v>27</v>
      </c>
      <c r="L26680" s="18">
        <f t="shared" si="1261"/>
        <v>27</v>
      </c>
      <c r="O26680" s="18">
        <f t="shared" si="1259"/>
        <v>0</v>
      </c>
      <c r="P26680" s="16">
        <f t="shared" si="1260"/>
        <v>27</v>
      </c>
    </row>
    <row r="26681" spans="2:16" ht="25.5">
      <c r="B26681" s="400"/>
      <c r="D26681" s="16" t="s">
        <v>27662</v>
      </c>
      <c r="E26681" s="16" t="s">
        <v>27709</v>
      </c>
      <c r="F26681" s="54" t="s">
        <v>27710</v>
      </c>
      <c r="G26681" s="6" t="s">
        <v>27709</v>
      </c>
      <c r="H26681" s="6" t="s">
        <v>27711</v>
      </c>
      <c r="J26681" s="14">
        <v>21</v>
      </c>
      <c r="L26681" s="18">
        <f t="shared" si="1261"/>
        <v>21</v>
      </c>
      <c r="O26681" s="18">
        <f t="shared" si="1259"/>
        <v>0</v>
      </c>
      <c r="P26681" s="16">
        <f t="shared" si="1260"/>
        <v>21</v>
      </c>
    </row>
    <row r="26682" spans="2:16" ht="25.5">
      <c r="B26682" s="400"/>
      <c r="D26682" s="16" t="s">
        <v>27662</v>
      </c>
      <c r="E26682" s="16" t="s">
        <v>27712</v>
      </c>
      <c r="F26682" s="54" t="s">
        <v>27713</v>
      </c>
      <c r="G26682" s="6" t="s">
        <v>27712</v>
      </c>
      <c r="H26682" s="6" t="s">
        <v>27714</v>
      </c>
      <c r="J26682" s="14">
        <v>30</v>
      </c>
      <c r="L26682" s="18">
        <f t="shared" si="1261"/>
        <v>30</v>
      </c>
      <c r="O26682" s="18">
        <f t="shared" si="1259"/>
        <v>0</v>
      </c>
      <c r="P26682" s="16">
        <f t="shared" si="1260"/>
        <v>30</v>
      </c>
    </row>
    <row r="26683" spans="2:16" ht="25.5">
      <c r="B26683" s="400"/>
      <c r="D26683" s="16" t="s">
        <v>27662</v>
      </c>
      <c r="E26683" s="16" t="s">
        <v>27715</v>
      </c>
      <c r="F26683" s="54" t="s">
        <v>27716</v>
      </c>
      <c r="G26683" s="6" t="s">
        <v>27715</v>
      </c>
      <c r="H26683" s="6" t="s">
        <v>27717</v>
      </c>
      <c r="J26683" s="14">
        <v>11</v>
      </c>
      <c r="L26683" s="18">
        <f t="shared" si="1261"/>
        <v>11</v>
      </c>
      <c r="O26683" s="18">
        <f t="shared" si="1259"/>
        <v>0</v>
      </c>
      <c r="P26683" s="16">
        <f t="shared" si="1260"/>
        <v>11</v>
      </c>
    </row>
    <row r="26684" spans="2:16" ht="25.5">
      <c r="B26684" s="400"/>
      <c r="D26684" s="16" t="s">
        <v>27662</v>
      </c>
      <c r="E26684" s="16" t="s">
        <v>27718</v>
      </c>
      <c r="F26684" s="54" t="s">
        <v>27719</v>
      </c>
      <c r="G26684" s="6" t="s">
        <v>27718</v>
      </c>
      <c r="H26684" s="6" t="s">
        <v>27720</v>
      </c>
      <c r="J26684" s="14">
        <v>14</v>
      </c>
      <c r="L26684" s="18">
        <f t="shared" si="1261"/>
        <v>14</v>
      </c>
      <c r="O26684" s="18">
        <f t="shared" si="1259"/>
        <v>0</v>
      </c>
      <c r="P26684" s="16">
        <f t="shared" si="1260"/>
        <v>14</v>
      </c>
    </row>
    <row r="26685" spans="2:16" ht="25.5">
      <c r="B26685" s="400"/>
      <c r="D26685" s="16" t="s">
        <v>27662</v>
      </c>
      <c r="E26685" s="16" t="s">
        <v>27721</v>
      </c>
      <c r="F26685" s="54" t="s">
        <v>27722</v>
      </c>
      <c r="G26685" s="6" t="s">
        <v>27721</v>
      </c>
      <c r="H26685" s="6" t="s">
        <v>27723</v>
      </c>
      <c r="J26685" s="14">
        <v>10</v>
      </c>
      <c r="L26685" s="18">
        <f t="shared" si="1261"/>
        <v>10</v>
      </c>
      <c r="O26685" s="18">
        <f t="shared" si="1259"/>
        <v>0</v>
      </c>
      <c r="P26685" s="16">
        <f t="shared" si="1260"/>
        <v>10</v>
      </c>
    </row>
    <row r="26686" spans="2:16" ht="25.5">
      <c r="B26686" s="400"/>
      <c r="D26686" s="16" t="s">
        <v>27662</v>
      </c>
      <c r="E26686" s="16" t="s">
        <v>27724</v>
      </c>
      <c r="F26686" s="54" t="s">
        <v>3469</v>
      </c>
      <c r="G26686" s="6" t="s">
        <v>27724</v>
      </c>
      <c r="H26686" s="6" t="s">
        <v>27725</v>
      </c>
      <c r="J26686" s="14">
        <v>7</v>
      </c>
      <c r="L26686" s="18">
        <f t="shared" si="1261"/>
        <v>7</v>
      </c>
      <c r="O26686" s="18">
        <f t="shared" si="1259"/>
        <v>0</v>
      </c>
      <c r="P26686" s="16">
        <f t="shared" si="1260"/>
        <v>7</v>
      </c>
    </row>
    <row r="26687" spans="2:16" ht="38.25">
      <c r="B26687" s="400"/>
      <c r="D26687" s="16" t="s">
        <v>27662</v>
      </c>
      <c r="E26687" s="16" t="s">
        <v>27726</v>
      </c>
      <c r="F26687" s="54" t="s">
        <v>27727</v>
      </c>
      <c r="G26687" s="6" t="s">
        <v>27726</v>
      </c>
      <c r="H26687" s="6" t="s">
        <v>27728</v>
      </c>
      <c r="J26687" s="14">
        <v>17</v>
      </c>
      <c r="L26687" s="18">
        <f t="shared" si="1261"/>
        <v>17</v>
      </c>
      <c r="O26687" s="18">
        <f t="shared" si="1259"/>
        <v>0</v>
      </c>
      <c r="P26687" s="16">
        <f t="shared" si="1260"/>
        <v>17</v>
      </c>
    </row>
    <row r="26688" spans="2:16" ht="25.5">
      <c r="B26688" s="400"/>
      <c r="D26688" s="16" t="s">
        <v>27662</v>
      </c>
      <c r="E26688" s="16" t="s">
        <v>27729</v>
      </c>
      <c r="F26688" s="54" t="s">
        <v>23854</v>
      </c>
      <c r="G26688" s="6" t="s">
        <v>27729</v>
      </c>
      <c r="H26688" s="6" t="s">
        <v>27730</v>
      </c>
      <c r="J26688" s="14">
        <v>85</v>
      </c>
      <c r="L26688" s="18">
        <f t="shared" si="1261"/>
        <v>85</v>
      </c>
      <c r="O26688" s="18">
        <f t="shared" si="1259"/>
        <v>0</v>
      </c>
      <c r="P26688" s="16">
        <f t="shared" si="1260"/>
        <v>85</v>
      </c>
    </row>
    <row r="26689" spans="2:16" ht="25.5">
      <c r="B26689" s="400"/>
      <c r="D26689" s="16" t="s">
        <v>27662</v>
      </c>
      <c r="E26689" s="16" t="s">
        <v>27729</v>
      </c>
      <c r="F26689" s="54" t="s">
        <v>23854</v>
      </c>
      <c r="G26689" s="6" t="s">
        <v>27729</v>
      </c>
      <c r="H26689" s="6" t="s">
        <v>27730</v>
      </c>
      <c r="J26689" s="14">
        <v>1</v>
      </c>
      <c r="L26689" s="18">
        <f t="shared" si="1261"/>
        <v>1</v>
      </c>
      <c r="O26689" s="18">
        <f t="shared" si="1259"/>
        <v>0</v>
      </c>
      <c r="P26689" s="16">
        <f t="shared" si="1260"/>
        <v>1</v>
      </c>
    </row>
    <row r="26690" spans="2:16" ht="25.5">
      <c r="B26690" s="400"/>
      <c r="D26690" s="16" t="s">
        <v>27662</v>
      </c>
      <c r="E26690" s="16" t="s">
        <v>27731</v>
      </c>
      <c r="F26690" s="54" t="s">
        <v>27732</v>
      </c>
      <c r="G26690" s="6" t="s">
        <v>27731</v>
      </c>
      <c r="H26690" s="6" t="s">
        <v>27733</v>
      </c>
      <c r="J26690" s="14">
        <v>29</v>
      </c>
      <c r="L26690" s="18">
        <f t="shared" si="1261"/>
        <v>29</v>
      </c>
      <c r="O26690" s="18">
        <f t="shared" si="1259"/>
        <v>0</v>
      </c>
      <c r="P26690" s="16">
        <f t="shared" si="1260"/>
        <v>29</v>
      </c>
    </row>
    <row r="26691" spans="2:16" ht="38.25">
      <c r="B26691" s="400"/>
      <c r="D26691" s="16" t="s">
        <v>27662</v>
      </c>
      <c r="E26691" s="16" t="s">
        <v>27734</v>
      </c>
      <c r="F26691" s="54" t="s">
        <v>27735</v>
      </c>
      <c r="G26691" s="6" t="s">
        <v>27734</v>
      </c>
      <c r="H26691" s="6" t="s">
        <v>27736</v>
      </c>
      <c r="J26691" s="14">
        <v>46</v>
      </c>
      <c r="L26691" s="18">
        <f t="shared" si="1261"/>
        <v>46</v>
      </c>
      <c r="O26691" s="18">
        <f t="shared" si="1259"/>
        <v>0</v>
      </c>
      <c r="P26691" s="16">
        <f t="shared" si="1260"/>
        <v>46</v>
      </c>
    </row>
    <row r="26692" spans="2:16" ht="25.5">
      <c r="B26692" s="400"/>
      <c r="D26692" s="16" t="s">
        <v>27662</v>
      </c>
      <c r="E26692" s="16" t="s">
        <v>27737</v>
      </c>
      <c r="F26692" s="54" t="s">
        <v>27738</v>
      </c>
      <c r="G26692" s="6" t="s">
        <v>27737</v>
      </c>
      <c r="H26692" s="6" t="s">
        <v>27739</v>
      </c>
      <c r="J26692" s="14">
        <v>19</v>
      </c>
      <c r="L26692" s="18">
        <f t="shared" si="1261"/>
        <v>19</v>
      </c>
      <c r="O26692" s="18">
        <f t="shared" si="1259"/>
        <v>0</v>
      </c>
      <c r="P26692" s="16">
        <f t="shared" si="1260"/>
        <v>19</v>
      </c>
    </row>
    <row r="26693" spans="2:16" ht="25.5">
      <c r="B26693" s="400"/>
      <c r="D26693" s="16" t="s">
        <v>27662</v>
      </c>
      <c r="E26693" s="16" t="s">
        <v>27740</v>
      </c>
      <c r="F26693" s="54" t="s">
        <v>3219</v>
      </c>
      <c r="G26693" s="6" t="s">
        <v>27740</v>
      </c>
      <c r="H26693" s="6" t="s">
        <v>27741</v>
      </c>
      <c r="J26693" s="14">
        <v>18</v>
      </c>
      <c r="L26693" s="18">
        <f t="shared" si="1261"/>
        <v>18</v>
      </c>
      <c r="O26693" s="18">
        <f t="shared" si="1259"/>
        <v>0</v>
      </c>
      <c r="P26693" s="16">
        <f t="shared" si="1260"/>
        <v>18</v>
      </c>
    </row>
    <row r="26694" spans="2:16" ht="25.5">
      <c r="B26694" s="400"/>
      <c r="D26694" s="16" t="s">
        <v>27662</v>
      </c>
      <c r="E26694" s="16" t="s">
        <v>27742</v>
      </c>
      <c r="F26694" s="54" t="s">
        <v>27743</v>
      </c>
      <c r="G26694" s="6" t="s">
        <v>27742</v>
      </c>
      <c r="H26694" s="6" t="s">
        <v>27744</v>
      </c>
      <c r="J26694" s="14">
        <v>28</v>
      </c>
      <c r="L26694" s="18">
        <f t="shared" si="1261"/>
        <v>28</v>
      </c>
      <c r="O26694" s="18">
        <f t="shared" si="1259"/>
        <v>0</v>
      </c>
      <c r="P26694" s="16">
        <f t="shared" si="1260"/>
        <v>28</v>
      </c>
    </row>
    <row r="26695" spans="2:16" ht="25.5">
      <c r="B26695" s="400"/>
      <c r="D26695" s="16" t="s">
        <v>27662</v>
      </c>
      <c r="E26695" s="16" t="s">
        <v>27745</v>
      </c>
      <c r="F26695" s="54" t="s">
        <v>3043</v>
      </c>
      <c r="G26695" s="6" t="s">
        <v>27746</v>
      </c>
      <c r="H26695" s="6" t="s">
        <v>15828</v>
      </c>
      <c r="J26695" s="14">
        <v>94</v>
      </c>
      <c r="L26695" s="18">
        <f t="shared" si="1261"/>
        <v>94</v>
      </c>
      <c r="O26695" s="18">
        <f t="shared" si="1259"/>
        <v>0</v>
      </c>
      <c r="P26695" s="16">
        <f t="shared" si="1260"/>
        <v>94</v>
      </c>
    </row>
    <row r="26696" spans="2:16" ht="38.25">
      <c r="B26696" s="400"/>
      <c r="D26696" s="16" t="s">
        <v>27662</v>
      </c>
      <c r="E26696" s="16" t="s">
        <v>27745</v>
      </c>
      <c r="F26696" s="54" t="s">
        <v>3043</v>
      </c>
      <c r="G26696" s="6" t="s">
        <v>27745</v>
      </c>
      <c r="H26696" s="6" t="s">
        <v>25485</v>
      </c>
      <c r="J26696" s="14">
        <v>68</v>
      </c>
      <c r="L26696" s="18">
        <f t="shared" si="1261"/>
        <v>68</v>
      </c>
      <c r="O26696" s="18">
        <f t="shared" si="1259"/>
        <v>0</v>
      </c>
      <c r="P26696" s="16">
        <f t="shared" si="1260"/>
        <v>68</v>
      </c>
    </row>
    <row r="26697" spans="2:16" ht="25.5">
      <c r="B26697" s="400"/>
      <c r="D26697" s="16" t="s">
        <v>27662</v>
      </c>
      <c r="E26697" s="16" t="s">
        <v>27747</v>
      </c>
      <c r="F26697" s="54" t="s">
        <v>27748</v>
      </c>
      <c r="G26697" s="6" t="s">
        <v>27749</v>
      </c>
      <c r="H26697" s="6" t="s">
        <v>27750</v>
      </c>
      <c r="J26697" s="14">
        <v>51</v>
      </c>
      <c r="L26697" s="18">
        <f t="shared" si="1261"/>
        <v>51</v>
      </c>
      <c r="O26697" s="18">
        <f t="shared" si="1259"/>
        <v>0</v>
      </c>
      <c r="P26697" s="16">
        <f t="shared" si="1260"/>
        <v>51</v>
      </c>
    </row>
    <row r="26698" spans="2:16" ht="25.5">
      <c r="B26698" s="400"/>
      <c r="D26698" s="16" t="s">
        <v>27662</v>
      </c>
      <c r="E26698" s="16" t="s">
        <v>27747</v>
      </c>
      <c r="F26698" s="54" t="s">
        <v>27748</v>
      </c>
      <c r="G26698" s="6" t="s">
        <v>27747</v>
      </c>
      <c r="H26698" s="6" t="s">
        <v>27748</v>
      </c>
      <c r="J26698" s="14">
        <v>41</v>
      </c>
      <c r="L26698" s="18">
        <f t="shared" si="1261"/>
        <v>41</v>
      </c>
      <c r="O26698" s="18">
        <f t="shared" si="1259"/>
        <v>0</v>
      </c>
      <c r="P26698" s="16">
        <f t="shared" si="1260"/>
        <v>41</v>
      </c>
    </row>
    <row r="26699" spans="2:16">
      <c r="B26699" s="400"/>
      <c r="D26699" s="94" t="s">
        <v>27751</v>
      </c>
      <c r="E26699" s="14"/>
      <c r="F26699" s="103" t="s">
        <v>27752</v>
      </c>
      <c r="G26699" s="21"/>
      <c r="H26699" s="21" t="s">
        <v>27752</v>
      </c>
      <c r="K26699" s="14"/>
      <c r="L26699" s="18">
        <f t="shared" si="1261"/>
        <v>0</v>
      </c>
      <c r="M26699" s="14">
        <v>20</v>
      </c>
      <c r="O26699" s="18">
        <f t="shared" ref="O26699:O26762" si="1262">+N26699+M26699</f>
        <v>20</v>
      </c>
      <c r="P26699" s="16">
        <f t="shared" ref="P26699:P26762" si="1263">+L26699+O26699</f>
        <v>20</v>
      </c>
    </row>
    <row r="26700" spans="2:16">
      <c r="B26700" s="400"/>
      <c r="D26700" s="94" t="s">
        <v>27751</v>
      </c>
      <c r="E26700" s="14"/>
      <c r="F26700" s="103" t="s">
        <v>27753</v>
      </c>
      <c r="G26700" s="21"/>
      <c r="H26700" s="21" t="s">
        <v>27753</v>
      </c>
      <c r="K26700" s="28"/>
      <c r="L26700" s="18">
        <f t="shared" si="1261"/>
        <v>0</v>
      </c>
      <c r="M26700" s="14">
        <v>21</v>
      </c>
      <c r="O26700" s="18">
        <f t="shared" si="1262"/>
        <v>21</v>
      </c>
      <c r="P26700" s="16">
        <f t="shared" si="1263"/>
        <v>21</v>
      </c>
    </row>
    <row r="26701" spans="2:16">
      <c r="B26701" s="400"/>
      <c r="D26701" s="94" t="s">
        <v>27751</v>
      </c>
      <c r="E26701" s="14"/>
      <c r="F26701" s="103" t="s">
        <v>27754</v>
      </c>
      <c r="G26701" s="21"/>
      <c r="H26701" s="21" t="s">
        <v>27754</v>
      </c>
      <c r="K26701" s="28"/>
      <c r="L26701" s="18">
        <f t="shared" si="1261"/>
        <v>0</v>
      </c>
      <c r="M26701" s="14">
        <v>18</v>
      </c>
      <c r="O26701" s="18">
        <f t="shared" si="1262"/>
        <v>18</v>
      </c>
      <c r="P26701" s="16">
        <f t="shared" si="1263"/>
        <v>18</v>
      </c>
    </row>
    <row r="26702" spans="2:16">
      <c r="B26702" s="400"/>
      <c r="D26702" s="94" t="s">
        <v>27751</v>
      </c>
      <c r="E26702" s="14"/>
      <c r="F26702" s="103" t="s">
        <v>27755</v>
      </c>
      <c r="G26702" s="21"/>
      <c r="H26702" s="21" t="s">
        <v>27755</v>
      </c>
      <c r="K26702" s="28"/>
      <c r="L26702" s="18">
        <f t="shared" si="1261"/>
        <v>0</v>
      </c>
      <c r="M26702" s="14">
        <v>38</v>
      </c>
      <c r="O26702" s="18">
        <f t="shared" si="1262"/>
        <v>38</v>
      </c>
      <c r="P26702" s="16">
        <f t="shared" si="1263"/>
        <v>38</v>
      </c>
    </row>
    <row r="26703" spans="2:16">
      <c r="B26703" s="400"/>
      <c r="D26703" s="94" t="s">
        <v>27751</v>
      </c>
      <c r="E26703" s="14"/>
      <c r="F26703" s="103" t="s">
        <v>27756</v>
      </c>
      <c r="G26703" s="21"/>
      <c r="H26703" s="21" t="s">
        <v>27756</v>
      </c>
      <c r="K26703" s="28"/>
      <c r="L26703" s="18">
        <f t="shared" ref="L26703:L26766" si="1264">+J26703+K26703</f>
        <v>0</v>
      </c>
      <c r="M26703" s="14">
        <v>12</v>
      </c>
      <c r="O26703" s="18">
        <f t="shared" si="1262"/>
        <v>12</v>
      </c>
      <c r="P26703" s="16">
        <f t="shared" si="1263"/>
        <v>12</v>
      </c>
    </row>
    <row r="26704" spans="2:16">
      <c r="B26704" s="400"/>
      <c r="D26704" s="94" t="s">
        <v>27751</v>
      </c>
      <c r="E26704" s="14"/>
      <c r="F26704" s="103" t="s">
        <v>3933</v>
      </c>
      <c r="G26704" s="21"/>
      <c r="H26704" s="21" t="s">
        <v>3933</v>
      </c>
      <c r="K26704" s="28"/>
      <c r="L26704" s="18">
        <f t="shared" si="1264"/>
        <v>0</v>
      </c>
      <c r="M26704" s="14">
        <v>20</v>
      </c>
      <c r="O26704" s="18">
        <f t="shared" si="1262"/>
        <v>20</v>
      </c>
      <c r="P26704" s="16">
        <f t="shared" si="1263"/>
        <v>20</v>
      </c>
    </row>
    <row r="26705" spans="2:16">
      <c r="B26705" s="400"/>
      <c r="D26705" s="94" t="s">
        <v>27751</v>
      </c>
      <c r="E26705" s="14"/>
      <c r="F26705" s="103" t="s">
        <v>27757</v>
      </c>
      <c r="G26705" s="21"/>
      <c r="H26705" s="21" t="s">
        <v>27757</v>
      </c>
      <c r="K26705" s="28"/>
      <c r="L26705" s="18">
        <f t="shared" si="1264"/>
        <v>0</v>
      </c>
      <c r="M26705" s="14">
        <v>12</v>
      </c>
      <c r="O26705" s="18">
        <f t="shared" si="1262"/>
        <v>12</v>
      </c>
      <c r="P26705" s="16">
        <f t="shared" si="1263"/>
        <v>12</v>
      </c>
    </row>
    <row r="26706" spans="2:16">
      <c r="B26706" s="400"/>
      <c r="D26706" s="94" t="s">
        <v>27751</v>
      </c>
      <c r="E26706" s="14"/>
      <c r="F26706" s="103" t="s">
        <v>27758</v>
      </c>
      <c r="G26706" s="21"/>
      <c r="H26706" s="21" t="s">
        <v>27758</v>
      </c>
      <c r="K26706" s="28"/>
      <c r="L26706" s="18">
        <f t="shared" si="1264"/>
        <v>0</v>
      </c>
      <c r="M26706" s="14">
        <v>12</v>
      </c>
      <c r="O26706" s="18">
        <f t="shared" si="1262"/>
        <v>12</v>
      </c>
      <c r="P26706" s="16">
        <f t="shared" si="1263"/>
        <v>12</v>
      </c>
    </row>
    <row r="26707" spans="2:16">
      <c r="B26707" s="400"/>
      <c r="D26707" s="94" t="s">
        <v>27751</v>
      </c>
      <c r="E26707" s="14"/>
      <c r="F26707" s="103" t="s">
        <v>27759</v>
      </c>
      <c r="G26707" s="21"/>
      <c r="H26707" s="21" t="s">
        <v>27759</v>
      </c>
      <c r="K26707" s="28"/>
      <c r="L26707" s="18">
        <f t="shared" si="1264"/>
        <v>0</v>
      </c>
      <c r="M26707" s="14">
        <v>12</v>
      </c>
      <c r="O26707" s="18">
        <f t="shared" si="1262"/>
        <v>12</v>
      </c>
      <c r="P26707" s="16">
        <f t="shared" si="1263"/>
        <v>12</v>
      </c>
    </row>
    <row r="26708" spans="2:16">
      <c r="B26708" s="400"/>
      <c r="D26708" s="94" t="s">
        <v>27751</v>
      </c>
      <c r="E26708" s="14"/>
      <c r="F26708" s="103" t="s">
        <v>27760</v>
      </c>
      <c r="G26708" s="21"/>
      <c r="H26708" s="21" t="s">
        <v>27760</v>
      </c>
      <c r="K26708" s="28"/>
      <c r="L26708" s="18">
        <f t="shared" si="1264"/>
        <v>0</v>
      </c>
      <c r="M26708" s="14">
        <v>12</v>
      </c>
      <c r="O26708" s="18">
        <f t="shared" si="1262"/>
        <v>12</v>
      </c>
      <c r="P26708" s="16">
        <f t="shared" si="1263"/>
        <v>12</v>
      </c>
    </row>
    <row r="26709" spans="2:16">
      <c r="B26709" s="400"/>
      <c r="D26709" s="94" t="s">
        <v>27751</v>
      </c>
      <c r="E26709" s="14"/>
      <c r="F26709" s="103" t="s">
        <v>27761</v>
      </c>
      <c r="G26709" s="21"/>
      <c r="H26709" s="21" t="s">
        <v>27761</v>
      </c>
      <c r="K26709" s="28"/>
      <c r="L26709" s="18">
        <f t="shared" si="1264"/>
        <v>0</v>
      </c>
      <c r="M26709" s="14">
        <v>20</v>
      </c>
      <c r="O26709" s="18">
        <f t="shared" si="1262"/>
        <v>20</v>
      </c>
      <c r="P26709" s="16">
        <f t="shared" si="1263"/>
        <v>20</v>
      </c>
    </row>
    <row r="26710" spans="2:16">
      <c r="B26710" s="400"/>
      <c r="D26710" s="94" t="s">
        <v>27751</v>
      </c>
      <c r="E26710" s="14"/>
      <c r="F26710" s="103" t="s">
        <v>27762</v>
      </c>
      <c r="G26710" s="21"/>
      <c r="H26710" s="21" t="s">
        <v>27762</v>
      </c>
      <c r="K26710" s="28"/>
      <c r="L26710" s="18">
        <f t="shared" si="1264"/>
        <v>0</v>
      </c>
      <c r="M26710" s="14">
        <v>14</v>
      </c>
      <c r="O26710" s="18">
        <f t="shared" si="1262"/>
        <v>14</v>
      </c>
      <c r="P26710" s="16">
        <f t="shared" si="1263"/>
        <v>14</v>
      </c>
    </row>
    <row r="26711" spans="2:16">
      <c r="B26711" s="400"/>
      <c r="D26711" s="94" t="s">
        <v>27751</v>
      </c>
      <c r="E26711" s="14"/>
      <c r="F26711" s="103" t="s">
        <v>27763</v>
      </c>
      <c r="G26711" s="21"/>
      <c r="H26711" s="21" t="s">
        <v>27763</v>
      </c>
      <c r="K26711" s="28"/>
      <c r="L26711" s="18">
        <f t="shared" si="1264"/>
        <v>0</v>
      </c>
      <c r="M26711" s="14">
        <v>41</v>
      </c>
      <c r="O26711" s="18">
        <f t="shared" si="1262"/>
        <v>41</v>
      </c>
      <c r="P26711" s="16">
        <f t="shared" si="1263"/>
        <v>41</v>
      </c>
    </row>
    <row r="26712" spans="2:16">
      <c r="B26712" s="400"/>
      <c r="D26712" s="94" t="s">
        <v>27751</v>
      </c>
      <c r="E26712" s="14"/>
      <c r="F26712" s="103" t="s">
        <v>27764</v>
      </c>
      <c r="G26712" s="21"/>
      <c r="H26712" s="21" t="s">
        <v>27764</v>
      </c>
      <c r="K26712" s="28"/>
      <c r="L26712" s="18">
        <f t="shared" si="1264"/>
        <v>0</v>
      </c>
      <c r="M26712" s="14">
        <v>20</v>
      </c>
      <c r="O26712" s="18">
        <f t="shared" si="1262"/>
        <v>20</v>
      </c>
      <c r="P26712" s="16">
        <f t="shared" si="1263"/>
        <v>20</v>
      </c>
    </row>
    <row r="26713" spans="2:16">
      <c r="B26713" s="400"/>
      <c r="D26713" s="94" t="s">
        <v>27751</v>
      </c>
      <c r="E26713" s="14"/>
      <c r="F26713" s="103" t="s">
        <v>27765</v>
      </c>
      <c r="G26713" s="21"/>
      <c r="H26713" s="21" t="s">
        <v>27765</v>
      </c>
      <c r="K26713" s="28"/>
      <c r="L26713" s="18">
        <f t="shared" si="1264"/>
        <v>0</v>
      </c>
      <c r="M26713" s="14">
        <v>24</v>
      </c>
      <c r="O26713" s="18">
        <f t="shared" si="1262"/>
        <v>24</v>
      </c>
      <c r="P26713" s="16">
        <f t="shared" si="1263"/>
        <v>24</v>
      </c>
    </row>
    <row r="26714" spans="2:16">
      <c r="B26714" s="400"/>
      <c r="D26714" s="94" t="s">
        <v>27751</v>
      </c>
      <c r="E26714" s="14"/>
      <c r="F26714" s="103" t="s">
        <v>27766</v>
      </c>
      <c r="G26714" s="21"/>
      <c r="H26714" s="21" t="s">
        <v>27766</v>
      </c>
      <c r="K26714" s="28"/>
      <c r="L26714" s="18">
        <f t="shared" si="1264"/>
        <v>0</v>
      </c>
      <c r="M26714" s="14">
        <v>30</v>
      </c>
      <c r="O26714" s="18">
        <f t="shared" si="1262"/>
        <v>30</v>
      </c>
      <c r="P26714" s="16">
        <f t="shared" si="1263"/>
        <v>30</v>
      </c>
    </row>
    <row r="26715" spans="2:16">
      <c r="B26715" s="400"/>
      <c r="D26715" s="94" t="s">
        <v>27751</v>
      </c>
      <c r="E26715" s="14"/>
      <c r="F26715" s="103" t="s">
        <v>27767</v>
      </c>
      <c r="G26715" s="21"/>
      <c r="H26715" s="21" t="s">
        <v>27767</v>
      </c>
      <c r="K26715" s="28"/>
      <c r="L26715" s="18">
        <f t="shared" si="1264"/>
        <v>0</v>
      </c>
      <c r="M26715" s="14">
        <v>27</v>
      </c>
      <c r="O26715" s="18">
        <f t="shared" si="1262"/>
        <v>27</v>
      </c>
      <c r="P26715" s="16">
        <f t="shared" si="1263"/>
        <v>27</v>
      </c>
    </row>
    <row r="26716" spans="2:16">
      <c r="B26716" s="400"/>
      <c r="D26716" s="94" t="s">
        <v>27751</v>
      </c>
      <c r="E26716" s="14"/>
      <c r="F26716" s="103" t="s">
        <v>19909</v>
      </c>
      <c r="G26716" s="21"/>
      <c r="H26716" s="21" t="s">
        <v>19909</v>
      </c>
      <c r="K26716" s="28"/>
      <c r="L26716" s="18">
        <f t="shared" si="1264"/>
        <v>0</v>
      </c>
      <c r="M26716" s="14">
        <v>17</v>
      </c>
      <c r="O26716" s="18">
        <f t="shared" si="1262"/>
        <v>17</v>
      </c>
      <c r="P26716" s="16">
        <f t="shared" si="1263"/>
        <v>17</v>
      </c>
    </row>
    <row r="26717" spans="2:16">
      <c r="B26717" s="400"/>
      <c r="D26717" s="94" t="s">
        <v>27751</v>
      </c>
      <c r="E26717" s="14"/>
      <c r="F26717" s="103" t="s">
        <v>27768</v>
      </c>
      <c r="G26717" s="21"/>
      <c r="H26717" s="21" t="s">
        <v>27768</v>
      </c>
      <c r="K26717" s="28"/>
      <c r="L26717" s="18">
        <f t="shared" si="1264"/>
        <v>0</v>
      </c>
      <c r="M26717" s="14">
        <v>18</v>
      </c>
      <c r="O26717" s="18">
        <f t="shared" si="1262"/>
        <v>18</v>
      </c>
      <c r="P26717" s="16">
        <f t="shared" si="1263"/>
        <v>18</v>
      </c>
    </row>
    <row r="26718" spans="2:16">
      <c r="B26718" s="400"/>
      <c r="D26718" s="94" t="s">
        <v>27751</v>
      </c>
      <c r="E26718" s="14"/>
      <c r="F26718" s="103" t="s">
        <v>27769</v>
      </c>
      <c r="G26718" s="21"/>
      <c r="H26718" s="21" t="s">
        <v>27769</v>
      </c>
      <c r="K26718" s="28"/>
      <c r="L26718" s="18">
        <f t="shared" si="1264"/>
        <v>0</v>
      </c>
      <c r="M26718" s="14">
        <v>76</v>
      </c>
      <c r="O26718" s="18">
        <f t="shared" si="1262"/>
        <v>76</v>
      </c>
      <c r="P26718" s="16">
        <f t="shared" si="1263"/>
        <v>76</v>
      </c>
    </row>
    <row r="26719" spans="2:16">
      <c r="B26719" s="400"/>
      <c r="D26719" s="94" t="s">
        <v>27751</v>
      </c>
      <c r="E26719" s="14"/>
      <c r="F26719" s="103" t="s">
        <v>343</v>
      </c>
      <c r="G26719" s="21"/>
      <c r="H26719" s="21" t="s">
        <v>343</v>
      </c>
      <c r="K26719" s="28"/>
      <c r="L26719" s="18">
        <f t="shared" si="1264"/>
        <v>0</v>
      </c>
      <c r="M26719" s="14">
        <v>12</v>
      </c>
      <c r="O26719" s="18">
        <f t="shared" si="1262"/>
        <v>12</v>
      </c>
      <c r="P26719" s="16">
        <f t="shared" si="1263"/>
        <v>12</v>
      </c>
    </row>
    <row r="26720" spans="2:16">
      <c r="B26720" s="400"/>
      <c r="D26720" s="94" t="s">
        <v>27751</v>
      </c>
      <c r="E26720" s="14"/>
      <c r="F26720" s="103" t="s">
        <v>27770</v>
      </c>
      <c r="G26720" s="21"/>
      <c r="H26720" s="21" t="s">
        <v>27770</v>
      </c>
      <c r="K26720" s="28"/>
      <c r="L26720" s="18">
        <f t="shared" si="1264"/>
        <v>0</v>
      </c>
      <c r="M26720" s="14">
        <v>12</v>
      </c>
      <c r="O26720" s="18">
        <f t="shared" si="1262"/>
        <v>12</v>
      </c>
      <c r="P26720" s="16">
        <f t="shared" si="1263"/>
        <v>12</v>
      </c>
    </row>
    <row r="26721" spans="2:16">
      <c r="B26721" s="400"/>
      <c r="D26721" s="94" t="s">
        <v>27751</v>
      </c>
      <c r="E26721" s="14"/>
      <c r="F26721" s="103" t="s">
        <v>27771</v>
      </c>
      <c r="G26721" s="21"/>
      <c r="H26721" s="21" t="s">
        <v>27771</v>
      </c>
      <c r="K26721" s="28"/>
      <c r="L26721" s="18">
        <f t="shared" si="1264"/>
        <v>0</v>
      </c>
      <c r="M26721" s="14">
        <v>37</v>
      </c>
      <c r="O26721" s="18">
        <f t="shared" si="1262"/>
        <v>37</v>
      </c>
      <c r="P26721" s="16">
        <f t="shared" si="1263"/>
        <v>37</v>
      </c>
    </row>
    <row r="26722" spans="2:16">
      <c r="B26722" s="400"/>
      <c r="D26722" s="94" t="s">
        <v>27751</v>
      </c>
      <c r="E26722" s="14"/>
      <c r="F26722" s="103" t="s">
        <v>27772</v>
      </c>
      <c r="G26722" s="21"/>
      <c r="H26722" s="21" t="s">
        <v>27772</v>
      </c>
      <c r="K26722" s="28"/>
      <c r="L26722" s="18">
        <f t="shared" si="1264"/>
        <v>0</v>
      </c>
      <c r="M26722" s="14">
        <v>30</v>
      </c>
      <c r="O26722" s="18">
        <f t="shared" si="1262"/>
        <v>30</v>
      </c>
      <c r="P26722" s="16">
        <f t="shared" si="1263"/>
        <v>30</v>
      </c>
    </row>
    <row r="26723" spans="2:16">
      <c r="B26723" s="400"/>
      <c r="D26723" s="94" t="s">
        <v>27751</v>
      </c>
      <c r="E26723" s="14"/>
      <c r="F26723" s="103" t="s">
        <v>27773</v>
      </c>
      <c r="G26723" s="21"/>
      <c r="H26723" s="21" t="s">
        <v>27773</v>
      </c>
      <c r="K26723" s="28"/>
      <c r="L26723" s="18">
        <f t="shared" si="1264"/>
        <v>0</v>
      </c>
      <c r="M26723" s="14">
        <v>14</v>
      </c>
      <c r="O26723" s="18">
        <f t="shared" si="1262"/>
        <v>14</v>
      </c>
      <c r="P26723" s="16">
        <f t="shared" si="1263"/>
        <v>14</v>
      </c>
    </row>
    <row r="26724" spans="2:16">
      <c r="B26724" s="400"/>
      <c r="D26724" s="94" t="s">
        <v>27751</v>
      </c>
      <c r="E26724" s="14"/>
      <c r="F26724" s="103" t="s">
        <v>27774</v>
      </c>
      <c r="G26724" s="21"/>
      <c r="H26724" s="21" t="s">
        <v>27774</v>
      </c>
      <c r="K26724" s="28"/>
      <c r="L26724" s="18">
        <f t="shared" si="1264"/>
        <v>0</v>
      </c>
      <c r="M26724" s="14">
        <v>39</v>
      </c>
      <c r="O26724" s="18">
        <f t="shared" si="1262"/>
        <v>39</v>
      </c>
      <c r="P26724" s="16">
        <f t="shared" si="1263"/>
        <v>39</v>
      </c>
    </row>
    <row r="26725" spans="2:16">
      <c r="B26725" s="400"/>
      <c r="D26725" s="94" t="s">
        <v>27751</v>
      </c>
      <c r="E26725" s="14"/>
      <c r="F26725" s="103" t="s">
        <v>27775</v>
      </c>
      <c r="G26725" s="21"/>
      <c r="H26725" s="21" t="s">
        <v>27775</v>
      </c>
      <c r="K26725" s="28"/>
      <c r="L26725" s="18">
        <f t="shared" si="1264"/>
        <v>0</v>
      </c>
      <c r="M26725" s="14">
        <v>129</v>
      </c>
      <c r="O26725" s="18">
        <f t="shared" si="1262"/>
        <v>129</v>
      </c>
      <c r="P26725" s="16">
        <f t="shared" si="1263"/>
        <v>129</v>
      </c>
    </row>
    <row r="26726" spans="2:16">
      <c r="B26726" s="400"/>
      <c r="D26726" s="94" t="s">
        <v>27751</v>
      </c>
      <c r="E26726" s="14"/>
      <c r="F26726" s="103" t="s">
        <v>27776</v>
      </c>
      <c r="G26726" s="21"/>
      <c r="H26726" s="21" t="s">
        <v>27776</v>
      </c>
      <c r="K26726" s="28"/>
      <c r="L26726" s="18">
        <f t="shared" si="1264"/>
        <v>0</v>
      </c>
      <c r="M26726" s="14">
        <v>14</v>
      </c>
      <c r="O26726" s="18">
        <f t="shared" si="1262"/>
        <v>14</v>
      </c>
      <c r="P26726" s="16">
        <f t="shared" si="1263"/>
        <v>14</v>
      </c>
    </row>
    <row r="26727" spans="2:16">
      <c r="B26727" s="400"/>
      <c r="D26727" s="94" t="s">
        <v>27751</v>
      </c>
      <c r="E26727" s="14"/>
      <c r="F26727" s="103" t="s">
        <v>27777</v>
      </c>
      <c r="G26727" s="21"/>
      <c r="H26727" s="21" t="s">
        <v>27777</v>
      </c>
      <c r="K26727" s="28"/>
      <c r="L26727" s="18">
        <f t="shared" si="1264"/>
        <v>0</v>
      </c>
      <c r="M26727" s="14">
        <v>20</v>
      </c>
      <c r="O26727" s="18">
        <f t="shared" si="1262"/>
        <v>20</v>
      </c>
      <c r="P26727" s="16">
        <f t="shared" si="1263"/>
        <v>20</v>
      </c>
    </row>
    <row r="26728" spans="2:16">
      <c r="B26728" s="400"/>
      <c r="D26728" s="94" t="s">
        <v>27751</v>
      </c>
      <c r="E26728" s="14"/>
      <c r="F26728" s="103" t="s">
        <v>27778</v>
      </c>
      <c r="G26728" s="21"/>
      <c r="H26728" s="21" t="s">
        <v>27778</v>
      </c>
      <c r="K26728" s="28"/>
      <c r="L26728" s="18">
        <f t="shared" si="1264"/>
        <v>0</v>
      </c>
      <c r="M26728" s="14">
        <v>33</v>
      </c>
      <c r="O26728" s="18">
        <f t="shared" si="1262"/>
        <v>33</v>
      </c>
      <c r="P26728" s="16">
        <f t="shared" si="1263"/>
        <v>33</v>
      </c>
    </row>
    <row r="26729" spans="2:16">
      <c r="B26729" s="400"/>
      <c r="D26729" s="94" t="s">
        <v>27751</v>
      </c>
      <c r="E26729" s="14"/>
      <c r="F26729" s="103" t="s">
        <v>27779</v>
      </c>
      <c r="G26729" s="21"/>
      <c r="H26729" s="21" t="s">
        <v>27779</v>
      </c>
      <c r="K26729" s="28"/>
      <c r="L26729" s="18">
        <f t="shared" si="1264"/>
        <v>0</v>
      </c>
      <c r="M26729" s="14">
        <v>12</v>
      </c>
      <c r="O26729" s="18">
        <f t="shared" si="1262"/>
        <v>12</v>
      </c>
      <c r="P26729" s="16">
        <f t="shared" si="1263"/>
        <v>12</v>
      </c>
    </row>
    <row r="26730" spans="2:16">
      <c r="B26730" s="400"/>
      <c r="D26730" s="94" t="s">
        <v>27751</v>
      </c>
      <c r="E26730" s="14"/>
      <c r="F26730" s="103" t="s">
        <v>3984</v>
      </c>
      <c r="G26730" s="21"/>
      <c r="H26730" s="21" t="s">
        <v>3984</v>
      </c>
      <c r="K26730" s="28"/>
      <c r="L26730" s="18">
        <f t="shared" si="1264"/>
        <v>0</v>
      </c>
      <c r="M26730" s="14">
        <v>12</v>
      </c>
      <c r="O26730" s="18">
        <f t="shared" si="1262"/>
        <v>12</v>
      </c>
      <c r="P26730" s="16">
        <f t="shared" si="1263"/>
        <v>12</v>
      </c>
    </row>
    <row r="26731" spans="2:16">
      <c r="B26731" s="400"/>
      <c r="D26731" s="94" t="s">
        <v>27751</v>
      </c>
      <c r="E26731" s="14"/>
      <c r="F26731" s="103" t="s">
        <v>12504</v>
      </c>
      <c r="G26731" s="21"/>
      <c r="H26731" s="21" t="s">
        <v>12504</v>
      </c>
      <c r="K26731" s="28"/>
      <c r="L26731" s="18">
        <f t="shared" si="1264"/>
        <v>0</v>
      </c>
      <c r="M26731" s="14">
        <v>14</v>
      </c>
      <c r="O26731" s="18">
        <f t="shared" si="1262"/>
        <v>14</v>
      </c>
      <c r="P26731" s="16">
        <f t="shared" si="1263"/>
        <v>14</v>
      </c>
    </row>
    <row r="26732" spans="2:16">
      <c r="B26732" s="400"/>
      <c r="D26732" s="94" t="s">
        <v>27751</v>
      </c>
      <c r="E26732" s="14"/>
      <c r="F26732" s="103" t="s">
        <v>27780</v>
      </c>
      <c r="G26732" s="21"/>
      <c r="H26732" s="21" t="s">
        <v>27780</v>
      </c>
      <c r="K26732" s="28"/>
      <c r="L26732" s="18">
        <f t="shared" si="1264"/>
        <v>0</v>
      </c>
      <c r="M26732" s="14">
        <v>27</v>
      </c>
      <c r="O26732" s="18">
        <f t="shared" si="1262"/>
        <v>27</v>
      </c>
      <c r="P26732" s="16">
        <f t="shared" si="1263"/>
        <v>27</v>
      </c>
    </row>
    <row r="26733" spans="2:16">
      <c r="B26733" s="400"/>
      <c r="D26733" s="94" t="s">
        <v>27751</v>
      </c>
      <c r="E26733" s="14"/>
      <c r="F26733" s="103" t="s">
        <v>95</v>
      </c>
      <c r="G26733" s="21"/>
      <c r="H26733" s="21" t="s">
        <v>95</v>
      </c>
      <c r="K26733" s="28"/>
      <c r="L26733" s="18">
        <f t="shared" si="1264"/>
        <v>0</v>
      </c>
      <c r="M26733" s="14">
        <v>14</v>
      </c>
      <c r="O26733" s="18">
        <f t="shared" si="1262"/>
        <v>14</v>
      </c>
      <c r="P26733" s="16">
        <f t="shared" si="1263"/>
        <v>14</v>
      </c>
    </row>
    <row r="26734" spans="2:16">
      <c r="B26734" s="400"/>
      <c r="D26734" s="94" t="s">
        <v>27751</v>
      </c>
      <c r="E26734" s="14"/>
      <c r="F26734" s="103" t="s">
        <v>27781</v>
      </c>
      <c r="G26734" s="21"/>
      <c r="H26734" s="21" t="s">
        <v>27781</v>
      </c>
      <c r="K26734" s="28"/>
      <c r="L26734" s="18">
        <f t="shared" si="1264"/>
        <v>0</v>
      </c>
      <c r="M26734" s="14">
        <v>14</v>
      </c>
      <c r="O26734" s="18">
        <f t="shared" si="1262"/>
        <v>14</v>
      </c>
      <c r="P26734" s="16">
        <f t="shared" si="1263"/>
        <v>14</v>
      </c>
    </row>
    <row r="26735" spans="2:16">
      <c r="B26735" s="400"/>
      <c r="D26735" s="94" t="s">
        <v>27751</v>
      </c>
      <c r="E26735" s="14"/>
      <c r="F26735" s="103" t="s">
        <v>27782</v>
      </c>
      <c r="G26735" s="21"/>
      <c r="H26735" s="21" t="s">
        <v>27782</v>
      </c>
      <c r="K26735" s="28"/>
      <c r="L26735" s="18">
        <f t="shared" si="1264"/>
        <v>0</v>
      </c>
      <c r="M26735" s="14">
        <v>34</v>
      </c>
      <c r="O26735" s="18">
        <f t="shared" si="1262"/>
        <v>34</v>
      </c>
      <c r="P26735" s="16">
        <f t="shared" si="1263"/>
        <v>34</v>
      </c>
    </row>
    <row r="26736" spans="2:16">
      <c r="B26736" s="400"/>
      <c r="D26736" s="94" t="s">
        <v>27751</v>
      </c>
      <c r="E26736" s="14"/>
      <c r="F26736" s="103" t="s">
        <v>27783</v>
      </c>
      <c r="G26736" s="21"/>
      <c r="H26736" s="21" t="s">
        <v>27783</v>
      </c>
      <c r="K26736" s="28"/>
      <c r="L26736" s="18">
        <f t="shared" si="1264"/>
        <v>0</v>
      </c>
      <c r="M26736" s="14">
        <v>14</v>
      </c>
      <c r="O26736" s="18">
        <f t="shared" si="1262"/>
        <v>14</v>
      </c>
      <c r="P26736" s="16">
        <f t="shared" si="1263"/>
        <v>14</v>
      </c>
    </row>
    <row r="26737" spans="2:16">
      <c r="B26737" s="400"/>
      <c r="D26737" s="94" t="s">
        <v>27751</v>
      </c>
      <c r="E26737" s="14"/>
      <c r="F26737" s="103" t="s">
        <v>27784</v>
      </c>
      <c r="G26737" s="21"/>
      <c r="H26737" s="21" t="s">
        <v>27784</v>
      </c>
      <c r="K26737" s="28"/>
      <c r="L26737" s="18">
        <f t="shared" si="1264"/>
        <v>0</v>
      </c>
      <c r="M26737" s="14">
        <v>28</v>
      </c>
      <c r="O26737" s="18">
        <f t="shared" si="1262"/>
        <v>28</v>
      </c>
      <c r="P26737" s="16">
        <f t="shared" si="1263"/>
        <v>28</v>
      </c>
    </row>
    <row r="26738" spans="2:16">
      <c r="B26738" s="400"/>
      <c r="D26738" s="94" t="s">
        <v>27751</v>
      </c>
      <c r="E26738" s="14"/>
      <c r="F26738" s="103" t="s">
        <v>27785</v>
      </c>
      <c r="G26738" s="21"/>
      <c r="H26738" s="21" t="s">
        <v>27785</v>
      </c>
      <c r="K26738" s="28"/>
      <c r="L26738" s="18">
        <f t="shared" si="1264"/>
        <v>0</v>
      </c>
      <c r="M26738" s="14">
        <v>30</v>
      </c>
      <c r="O26738" s="18">
        <f t="shared" si="1262"/>
        <v>30</v>
      </c>
      <c r="P26738" s="16">
        <f t="shared" si="1263"/>
        <v>30</v>
      </c>
    </row>
    <row r="26739" spans="2:16">
      <c r="B26739" s="400"/>
      <c r="D26739" s="94" t="s">
        <v>27751</v>
      </c>
      <c r="E26739" s="14"/>
      <c r="F26739" s="103" t="s">
        <v>27786</v>
      </c>
      <c r="G26739" s="21"/>
      <c r="H26739" s="21" t="s">
        <v>27786</v>
      </c>
      <c r="K26739" s="28"/>
      <c r="L26739" s="18">
        <f t="shared" si="1264"/>
        <v>0</v>
      </c>
      <c r="M26739" s="14">
        <v>12</v>
      </c>
      <c r="O26739" s="18">
        <f t="shared" si="1262"/>
        <v>12</v>
      </c>
      <c r="P26739" s="16">
        <f t="shared" si="1263"/>
        <v>12</v>
      </c>
    </row>
    <row r="26740" spans="2:16">
      <c r="B26740" s="400"/>
      <c r="D26740" s="94" t="s">
        <v>27751</v>
      </c>
      <c r="E26740" s="14"/>
      <c r="F26740" s="103" t="s">
        <v>27787</v>
      </c>
      <c r="G26740" s="21"/>
      <c r="H26740" s="21" t="s">
        <v>27787</v>
      </c>
      <c r="K26740" s="28"/>
      <c r="L26740" s="18">
        <f t="shared" si="1264"/>
        <v>0</v>
      </c>
      <c r="M26740" s="14">
        <v>25</v>
      </c>
      <c r="O26740" s="18">
        <f t="shared" si="1262"/>
        <v>25</v>
      </c>
      <c r="P26740" s="16">
        <f t="shared" si="1263"/>
        <v>25</v>
      </c>
    </row>
    <row r="26741" spans="2:16">
      <c r="B26741" s="400"/>
      <c r="D26741" s="94" t="s">
        <v>27751</v>
      </c>
      <c r="E26741" s="14"/>
      <c r="F26741" s="103" t="s">
        <v>27788</v>
      </c>
      <c r="G26741" s="21"/>
      <c r="H26741" s="21" t="s">
        <v>27788</v>
      </c>
      <c r="K26741" s="28"/>
      <c r="L26741" s="18">
        <f t="shared" si="1264"/>
        <v>0</v>
      </c>
      <c r="M26741" s="14">
        <v>44</v>
      </c>
      <c r="O26741" s="18">
        <f t="shared" si="1262"/>
        <v>44</v>
      </c>
      <c r="P26741" s="16">
        <f t="shared" si="1263"/>
        <v>44</v>
      </c>
    </row>
    <row r="26742" spans="2:16">
      <c r="B26742" s="400"/>
      <c r="D26742" s="94" t="s">
        <v>27751</v>
      </c>
      <c r="E26742" s="14"/>
      <c r="F26742" s="103" t="s">
        <v>27789</v>
      </c>
      <c r="G26742" s="21"/>
      <c r="H26742" s="21" t="s">
        <v>27789</v>
      </c>
      <c r="K26742" s="28"/>
      <c r="L26742" s="18">
        <f t="shared" si="1264"/>
        <v>0</v>
      </c>
      <c r="M26742" s="14">
        <v>20</v>
      </c>
      <c r="O26742" s="18">
        <f t="shared" si="1262"/>
        <v>20</v>
      </c>
      <c r="P26742" s="16">
        <f t="shared" si="1263"/>
        <v>20</v>
      </c>
    </row>
    <row r="26743" spans="2:16">
      <c r="B26743" s="400"/>
      <c r="D26743" s="94" t="s">
        <v>27751</v>
      </c>
      <c r="E26743" s="14"/>
      <c r="F26743" s="103" t="s">
        <v>27790</v>
      </c>
      <c r="G26743" s="21"/>
      <c r="H26743" s="21" t="s">
        <v>27790</v>
      </c>
      <c r="K26743" s="28"/>
      <c r="L26743" s="18">
        <f t="shared" si="1264"/>
        <v>0</v>
      </c>
      <c r="M26743" s="14">
        <v>28</v>
      </c>
      <c r="O26743" s="18">
        <f t="shared" si="1262"/>
        <v>28</v>
      </c>
      <c r="P26743" s="16">
        <f t="shared" si="1263"/>
        <v>28</v>
      </c>
    </row>
    <row r="26744" spans="2:16">
      <c r="B26744" s="400"/>
      <c r="D26744" s="94" t="s">
        <v>27751</v>
      </c>
      <c r="E26744" s="14"/>
      <c r="F26744" s="103" t="s">
        <v>27791</v>
      </c>
      <c r="G26744" s="21"/>
      <c r="H26744" s="21" t="s">
        <v>27791</v>
      </c>
      <c r="K26744" s="28"/>
      <c r="L26744" s="18">
        <f t="shared" si="1264"/>
        <v>0</v>
      </c>
      <c r="M26744" s="14">
        <v>14</v>
      </c>
      <c r="O26744" s="18">
        <f t="shared" si="1262"/>
        <v>14</v>
      </c>
      <c r="P26744" s="16">
        <f t="shared" si="1263"/>
        <v>14</v>
      </c>
    </row>
    <row r="26745" spans="2:16">
      <c r="B26745" s="400"/>
      <c r="D26745" s="94" t="s">
        <v>27751</v>
      </c>
      <c r="E26745" s="14"/>
      <c r="F26745" s="103" t="s">
        <v>27792</v>
      </c>
      <c r="G26745" s="21"/>
      <c r="H26745" s="21" t="s">
        <v>27792</v>
      </c>
      <c r="K26745" s="28"/>
      <c r="L26745" s="18">
        <f t="shared" si="1264"/>
        <v>0</v>
      </c>
      <c r="M26745" s="14">
        <v>12</v>
      </c>
      <c r="O26745" s="18">
        <f t="shared" si="1262"/>
        <v>12</v>
      </c>
      <c r="P26745" s="16">
        <f t="shared" si="1263"/>
        <v>12</v>
      </c>
    </row>
    <row r="26746" spans="2:16">
      <c r="B26746" s="400"/>
      <c r="D26746" s="94" t="s">
        <v>27751</v>
      </c>
      <c r="E26746" s="14"/>
      <c r="F26746" s="103" t="s">
        <v>27793</v>
      </c>
      <c r="G26746" s="21"/>
      <c r="H26746" s="21" t="s">
        <v>27793</v>
      </c>
      <c r="K26746" s="28"/>
      <c r="L26746" s="18">
        <f t="shared" si="1264"/>
        <v>0</v>
      </c>
      <c r="M26746" s="14">
        <v>14</v>
      </c>
      <c r="O26746" s="18">
        <f t="shared" si="1262"/>
        <v>14</v>
      </c>
      <c r="P26746" s="16">
        <f t="shared" si="1263"/>
        <v>14</v>
      </c>
    </row>
    <row r="26747" spans="2:16">
      <c r="B26747" s="400"/>
      <c r="D26747" s="94" t="s">
        <v>27751</v>
      </c>
      <c r="E26747" s="14"/>
      <c r="F26747" s="103" t="s">
        <v>27794</v>
      </c>
      <c r="G26747" s="21"/>
      <c r="H26747" s="21" t="s">
        <v>27794</v>
      </c>
      <c r="K26747" s="28"/>
      <c r="L26747" s="18">
        <f t="shared" si="1264"/>
        <v>0</v>
      </c>
      <c r="M26747" s="14">
        <v>27</v>
      </c>
      <c r="O26747" s="18">
        <f t="shared" si="1262"/>
        <v>27</v>
      </c>
      <c r="P26747" s="16">
        <f t="shared" si="1263"/>
        <v>27</v>
      </c>
    </row>
    <row r="26748" spans="2:16">
      <c r="B26748" s="400"/>
      <c r="D26748" s="94" t="s">
        <v>27751</v>
      </c>
      <c r="E26748" s="14"/>
      <c r="F26748" s="103" t="s">
        <v>27795</v>
      </c>
      <c r="G26748" s="21"/>
      <c r="H26748" s="21" t="s">
        <v>27795</v>
      </c>
      <c r="K26748" s="28"/>
      <c r="L26748" s="18">
        <f t="shared" si="1264"/>
        <v>0</v>
      </c>
      <c r="M26748" s="14">
        <v>55</v>
      </c>
      <c r="O26748" s="18">
        <f t="shared" si="1262"/>
        <v>55</v>
      </c>
      <c r="P26748" s="16">
        <f t="shared" si="1263"/>
        <v>55</v>
      </c>
    </row>
    <row r="26749" spans="2:16">
      <c r="B26749" s="400"/>
      <c r="D26749" s="94" t="s">
        <v>27751</v>
      </c>
      <c r="E26749" s="14"/>
      <c r="F26749" s="103" t="s">
        <v>27796</v>
      </c>
      <c r="G26749" s="21"/>
      <c r="H26749" s="21" t="s">
        <v>27796</v>
      </c>
      <c r="K26749" s="28"/>
      <c r="L26749" s="18">
        <f t="shared" si="1264"/>
        <v>0</v>
      </c>
      <c r="M26749" s="14">
        <v>34</v>
      </c>
      <c r="O26749" s="18">
        <f t="shared" si="1262"/>
        <v>34</v>
      </c>
      <c r="P26749" s="16">
        <f t="shared" si="1263"/>
        <v>34</v>
      </c>
    </row>
    <row r="26750" spans="2:16">
      <c r="B26750" s="400"/>
      <c r="D26750" s="94" t="s">
        <v>27751</v>
      </c>
      <c r="E26750" s="14"/>
      <c r="F26750" s="103" t="s">
        <v>27797</v>
      </c>
      <c r="G26750" s="21"/>
      <c r="H26750" s="21" t="s">
        <v>27797</v>
      </c>
      <c r="K26750" s="14"/>
      <c r="L26750" s="18">
        <f t="shared" si="1264"/>
        <v>0</v>
      </c>
      <c r="M26750" s="14">
        <v>14</v>
      </c>
      <c r="O26750" s="18">
        <f t="shared" si="1262"/>
        <v>14</v>
      </c>
      <c r="P26750" s="16">
        <f t="shared" si="1263"/>
        <v>14</v>
      </c>
    </row>
    <row r="26751" spans="2:16">
      <c r="B26751" s="400"/>
      <c r="D26751" s="94" t="s">
        <v>27751</v>
      </c>
      <c r="E26751" s="14"/>
      <c r="F26751" s="103" t="s">
        <v>27798</v>
      </c>
      <c r="G26751" s="21"/>
      <c r="H26751" s="21" t="s">
        <v>27798</v>
      </c>
      <c r="K26751" s="14"/>
      <c r="L26751" s="18">
        <f t="shared" si="1264"/>
        <v>0</v>
      </c>
      <c r="M26751" s="14">
        <v>20</v>
      </c>
      <c r="O26751" s="18">
        <f t="shared" si="1262"/>
        <v>20</v>
      </c>
      <c r="P26751" s="16">
        <f t="shared" si="1263"/>
        <v>20</v>
      </c>
    </row>
    <row r="26752" spans="2:16">
      <c r="B26752" s="400"/>
      <c r="D26752" s="94" t="s">
        <v>27751</v>
      </c>
      <c r="E26752" s="14"/>
      <c r="F26752" s="103" t="s">
        <v>27799</v>
      </c>
      <c r="G26752" s="21"/>
      <c r="H26752" s="21" t="s">
        <v>27799</v>
      </c>
      <c r="K26752" s="14"/>
      <c r="L26752" s="18">
        <f t="shared" si="1264"/>
        <v>0</v>
      </c>
      <c r="M26752" s="14">
        <v>29</v>
      </c>
      <c r="O26752" s="18">
        <f t="shared" si="1262"/>
        <v>29</v>
      </c>
      <c r="P26752" s="16">
        <f t="shared" si="1263"/>
        <v>29</v>
      </c>
    </row>
    <row r="26753" spans="2:16">
      <c r="B26753" s="400"/>
      <c r="D26753" s="94" t="s">
        <v>27751</v>
      </c>
      <c r="E26753" s="14"/>
      <c r="F26753" s="103" t="s">
        <v>27800</v>
      </c>
      <c r="G26753" s="21"/>
      <c r="H26753" s="21" t="s">
        <v>27800</v>
      </c>
      <c r="K26753" s="14"/>
      <c r="L26753" s="18">
        <f t="shared" si="1264"/>
        <v>0</v>
      </c>
      <c r="M26753" s="14">
        <v>30</v>
      </c>
      <c r="O26753" s="18">
        <f t="shared" si="1262"/>
        <v>30</v>
      </c>
      <c r="P26753" s="16">
        <f t="shared" si="1263"/>
        <v>30</v>
      </c>
    </row>
    <row r="26754" spans="2:16">
      <c r="B26754" s="400"/>
      <c r="D26754" s="94" t="s">
        <v>27751</v>
      </c>
      <c r="E26754" s="14"/>
      <c r="F26754" s="103" t="s">
        <v>345</v>
      </c>
      <c r="G26754" s="21"/>
      <c r="H26754" s="21" t="s">
        <v>345</v>
      </c>
      <c r="K26754" s="14"/>
      <c r="L26754" s="18">
        <f t="shared" si="1264"/>
        <v>0</v>
      </c>
      <c r="M26754" s="14">
        <v>15</v>
      </c>
      <c r="O26754" s="18">
        <f t="shared" si="1262"/>
        <v>15</v>
      </c>
      <c r="P26754" s="16">
        <f t="shared" si="1263"/>
        <v>15</v>
      </c>
    </row>
    <row r="26755" spans="2:16">
      <c r="B26755" s="400"/>
      <c r="D26755" s="94" t="s">
        <v>27751</v>
      </c>
      <c r="E26755" s="14"/>
      <c r="F26755" s="103" t="s">
        <v>27801</v>
      </c>
      <c r="G26755" s="21"/>
      <c r="H26755" s="21" t="s">
        <v>27801</v>
      </c>
      <c r="K26755" s="14"/>
      <c r="L26755" s="18">
        <f t="shared" si="1264"/>
        <v>0</v>
      </c>
      <c r="M26755" s="14">
        <v>75</v>
      </c>
      <c r="O26755" s="18">
        <f t="shared" si="1262"/>
        <v>75</v>
      </c>
      <c r="P26755" s="16">
        <f t="shared" si="1263"/>
        <v>75</v>
      </c>
    </row>
    <row r="26756" spans="2:16">
      <c r="B26756" s="400"/>
      <c r="D26756" s="94" t="s">
        <v>27751</v>
      </c>
      <c r="E26756" s="14"/>
      <c r="F26756" s="103" t="s">
        <v>27802</v>
      </c>
      <c r="G26756" s="21"/>
      <c r="H26756" s="21" t="s">
        <v>27802</v>
      </c>
      <c r="K26756" s="14"/>
      <c r="L26756" s="18">
        <f t="shared" si="1264"/>
        <v>0</v>
      </c>
      <c r="M26756" s="14">
        <v>30</v>
      </c>
      <c r="O26756" s="18">
        <f t="shared" si="1262"/>
        <v>30</v>
      </c>
      <c r="P26756" s="16">
        <f t="shared" si="1263"/>
        <v>30</v>
      </c>
    </row>
    <row r="26757" spans="2:16">
      <c r="B26757" s="400"/>
      <c r="D26757" s="94" t="s">
        <v>27751</v>
      </c>
      <c r="E26757" s="14"/>
      <c r="F26757" s="103" t="s">
        <v>27803</v>
      </c>
      <c r="G26757" s="21"/>
      <c r="H26757" s="21" t="s">
        <v>27803</v>
      </c>
      <c r="K26757" s="14"/>
      <c r="L26757" s="18">
        <f t="shared" si="1264"/>
        <v>0</v>
      </c>
      <c r="M26757" s="14">
        <v>44</v>
      </c>
      <c r="O26757" s="18">
        <f t="shared" si="1262"/>
        <v>44</v>
      </c>
      <c r="P26757" s="16">
        <f t="shared" si="1263"/>
        <v>44</v>
      </c>
    </row>
    <row r="26758" spans="2:16">
      <c r="B26758" s="400"/>
      <c r="D26758" s="94" t="s">
        <v>27751</v>
      </c>
      <c r="E26758" s="14"/>
      <c r="F26758" s="103" t="s">
        <v>27804</v>
      </c>
      <c r="G26758" s="21"/>
      <c r="H26758" s="21" t="s">
        <v>27804</v>
      </c>
      <c r="J26758" s="16">
        <v>1839</v>
      </c>
      <c r="K26758" s="14"/>
      <c r="L26758" s="18">
        <f t="shared" si="1264"/>
        <v>1839</v>
      </c>
      <c r="M26758" s="28"/>
      <c r="O26758" s="18">
        <f t="shared" si="1262"/>
        <v>0</v>
      </c>
      <c r="P26758" s="16">
        <f t="shared" si="1263"/>
        <v>1839</v>
      </c>
    </row>
    <row r="26759" spans="2:16">
      <c r="B26759" s="400"/>
      <c r="D26759" s="94" t="s">
        <v>27751</v>
      </c>
      <c r="E26759" s="14"/>
      <c r="F26759" s="103" t="s">
        <v>27805</v>
      </c>
      <c r="G26759" s="21"/>
      <c r="H26759" s="21" t="s">
        <v>27805</v>
      </c>
      <c r="J26759" s="16">
        <v>2772</v>
      </c>
      <c r="K26759" s="14">
        <v>84</v>
      </c>
      <c r="L26759" s="18">
        <f t="shared" si="1264"/>
        <v>2856</v>
      </c>
      <c r="M26759" s="14"/>
      <c r="O26759" s="18">
        <f t="shared" si="1262"/>
        <v>0</v>
      </c>
      <c r="P26759" s="16">
        <f t="shared" si="1263"/>
        <v>2856</v>
      </c>
    </row>
    <row r="26760" spans="2:16" ht="25.5">
      <c r="B26760" s="400"/>
      <c r="D26760" s="94" t="s">
        <v>27751</v>
      </c>
      <c r="E26760" s="14"/>
      <c r="F26760" s="103" t="s">
        <v>27806</v>
      </c>
      <c r="G26760" s="21"/>
      <c r="H26760" s="21" t="s">
        <v>27806</v>
      </c>
      <c r="J26760" s="16">
        <v>2323</v>
      </c>
      <c r="K26760" s="14"/>
      <c r="L26760" s="18">
        <f t="shared" si="1264"/>
        <v>2323</v>
      </c>
      <c r="M26760" s="14"/>
      <c r="O26760" s="18">
        <f t="shared" si="1262"/>
        <v>0</v>
      </c>
      <c r="P26760" s="16">
        <f t="shared" si="1263"/>
        <v>2323</v>
      </c>
    </row>
    <row r="26761" spans="2:16">
      <c r="B26761" s="400"/>
      <c r="D26761" s="94" t="s">
        <v>27751</v>
      </c>
      <c r="E26761" s="14"/>
      <c r="F26761" s="103" t="s">
        <v>27807</v>
      </c>
      <c r="G26761" s="21"/>
      <c r="H26761" s="21" t="s">
        <v>27807</v>
      </c>
      <c r="J26761" s="16">
        <v>89</v>
      </c>
      <c r="K26761" s="14"/>
      <c r="L26761" s="18">
        <f t="shared" si="1264"/>
        <v>89</v>
      </c>
      <c r="M26761" s="14"/>
      <c r="O26761" s="18">
        <f t="shared" si="1262"/>
        <v>0</v>
      </c>
      <c r="P26761" s="16">
        <f t="shared" si="1263"/>
        <v>89</v>
      </c>
    </row>
    <row r="26762" spans="2:16">
      <c r="B26762" s="400"/>
      <c r="D26762" s="94" t="s">
        <v>27751</v>
      </c>
      <c r="E26762" s="14"/>
      <c r="F26762" s="103" t="s">
        <v>10835</v>
      </c>
      <c r="G26762" s="21"/>
      <c r="H26762" s="21" t="s">
        <v>10835</v>
      </c>
      <c r="J26762" s="16">
        <v>351</v>
      </c>
      <c r="K26762" s="14"/>
      <c r="L26762" s="18">
        <f t="shared" si="1264"/>
        <v>351</v>
      </c>
      <c r="M26762" s="14"/>
      <c r="O26762" s="18">
        <f t="shared" si="1262"/>
        <v>0</v>
      </c>
      <c r="P26762" s="16">
        <f t="shared" si="1263"/>
        <v>351</v>
      </c>
    </row>
    <row r="26763" spans="2:16">
      <c r="B26763" s="400"/>
      <c r="D26763" s="94" t="s">
        <v>27751</v>
      </c>
      <c r="E26763" s="14"/>
      <c r="F26763" s="103" t="s">
        <v>27808</v>
      </c>
      <c r="G26763" s="21"/>
      <c r="H26763" s="21" t="s">
        <v>27808</v>
      </c>
      <c r="J26763" s="16">
        <v>1153</v>
      </c>
      <c r="K26763" s="14"/>
      <c r="L26763" s="18">
        <f t="shared" si="1264"/>
        <v>1153</v>
      </c>
      <c r="M26763" s="14"/>
      <c r="O26763" s="18">
        <f t="shared" ref="O26763:O26826" si="1265">+N26763+M26763</f>
        <v>0</v>
      </c>
      <c r="P26763" s="16">
        <f t="shared" ref="P26763:P26826" si="1266">+L26763+O26763</f>
        <v>1153</v>
      </c>
    </row>
    <row r="26764" spans="2:16" ht="25.5">
      <c r="B26764" s="400"/>
      <c r="D26764" s="94" t="s">
        <v>27751</v>
      </c>
      <c r="E26764" s="14"/>
      <c r="F26764" s="103" t="s">
        <v>27809</v>
      </c>
      <c r="G26764" s="21"/>
      <c r="H26764" s="21" t="s">
        <v>27809</v>
      </c>
      <c r="J26764" s="16">
        <v>278</v>
      </c>
      <c r="K26764" s="14"/>
      <c r="L26764" s="18">
        <f t="shared" si="1264"/>
        <v>278</v>
      </c>
      <c r="M26764" s="14"/>
      <c r="O26764" s="18">
        <f t="shared" si="1265"/>
        <v>0</v>
      </c>
      <c r="P26764" s="16">
        <f t="shared" si="1266"/>
        <v>278</v>
      </c>
    </row>
    <row r="26765" spans="2:16">
      <c r="B26765" s="400"/>
      <c r="D26765" s="94" t="s">
        <v>27751</v>
      </c>
      <c r="E26765" s="14"/>
      <c r="F26765" s="103" t="s">
        <v>27810</v>
      </c>
      <c r="G26765" s="21"/>
      <c r="H26765" s="21" t="s">
        <v>27810</v>
      </c>
      <c r="J26765" s="16">
        <v>836</v>
      </c>
      <c r="K26765" s="14"/>
      <c r="L26765" s="18">
        <f t="shared" si="1264"/>
        <v>836</v>
      </c>
      <c r="M26765" s="14"/>
      <c r="O26765" s="18">
        <f t="shared" si="1265"/>
        <v>0</v>
      </c>
      <c r="P26765" s="16">
        <f t="shared" si="1266"/>
        <v>836</v>
      </c>
    </row>
    <row r="26766" spans="2:16">
      <c r="B26766" s="400"/>
      <c r="D26766" s="94" t="s">
        <v>27751</v>
      </c>
      <c r="E26766" s="14"/>
      <c r="F26766" s="103" t="s">
        <v>2330</v>
      </c>
      <c r="G26766" s="21"/>
      <c r="H26766" s="21" t="s">
        <v>2330</v>
      </c>
      <c r="J26766" s="16">
        <v>1375</v>
      </c>
      <c r="K26766" s="14"/>
      <c r="L26766" s="18">
        <f t="shared" si="1264"/>
        <v>1375</v>
      </c>
      <c r="M26766" s="14"/>
      <c r="O26766" s="18">
        <f t="shared" si="1265"/>
        <v>0</v>
      </c>
      <c r="P26766" s="16">
        <f t="shared" si="1266"/>
        <v>1375</v>
      </c>
    </row>
    <row r="26767" spans="2:16">
      <c r="B26767" s="400"/>
      <c r="D26767" s="94" t="s">
        <v>27751</v>
      </c>
      <c r="E26767" s="14"/>
      <c r="F26767" s="103" t="s">
        <v>27811</v>
      </c>
      <c r="G26767" s="21"/>
      <c r="H26767" s="21" t="s">
        <v>27811</v>
      </c>
      <c r="J26767" s="16">
        <v>664</v>
      </c>
      <c r="K26767" s="14"/>
      <c r="L26767" s="18">
        <f t="shared" ref="L26767:L26830" si="1267">+J26767+K26767</f>
        <v>664</v>
      </c>
      <c r="M26767" s="14"/>
      <c r="O26767" s="18">
        <f t="shared" si="1265"/>
        <v>0</v>
      </c>
      <c r="P26767" s="16">
        <f t="shared" si="1266"/>
        <v>664</v>
      </c>
    </row>
    <row r="26768" spans="2:16">
      <c r="B26768" s="400"/>
      <c r="D26768" s="94" t="s">
        <v>27751</v>
      </c>
      <c r="E26768" s="14"/>
      <c r="F26768" s="103" t="s">
        <v>11259</v>
      </c>
      <c r="G26768" s="21"/>
      <c r="H26768" s="21" t="s">
        <v>11259</v>
      </c>
      <c r="J26768" s="16">
        <v>274</v>
      </c>
      <c r="K26768" s="14"/>
      <c r="L26768" s="18">
        <f t="shared" si="1267"/>
        <v>274</v>
      </c>
      <c r="M26768" s="14"/>
      <c r="O26768" s="18">
        <f t="shared" si="1265"/>
        <v>0</v>
      </c>
      <c r="P26768" s="16">
        <f t="shared" si="1266"/>
        <v>274</v>
      </c>
    </row>
    <row r="26769" spans="2:16">
      <c r="B26769" s="400"/>
      <c r="D26769" s="94" t="s">
        <v>27751</v>
      </c>
      <c r="E26769" s="14"/>
      <c r="F26769" s="103" t="s">
        <v>11910</v>
      </c>
      <c r="G26769" s="21"/>
      <c r="H26769" s="21" t="s">
        <v>11910</v>
      </c>
      <c r="J26769" s="16">
        <v>407</v>
      </c>
      <c r="K26769" s="14"/>
      <c r="L26769" s="18">
        <f t="shared" si="1267"/>
        <v>407</v>
      </c>
      <c r="M26769" s="14"/>
      <c r="O26769" s="18">
        <f t="shared" si="1265"/>
        <v>0</v>
      </c>
      <c r="P26769" s="16">
        <f t="shared" si="1266"/>
        <v>407</v>
      </c>
    </row>
    <row r="26770" spans="2:16">
      <c r="B26770" s="400"/>
      <c r="D26770" s="94" t="s">
        <v>27751</v>
      </c>
      <c r="E26770" s="14"/>
      <c r="F26770" s="103" t="s">
        <v>27812</v>
      </c>
      <c r="G26770" s="21"/>
      <c r="H26770" s="21" t="s">
        <v>27812</v>
      </c>
      <c r="J26770" s="16">
        <v>67</v>
      </c>
      <c r="K26770" s="14"/>
      <c r="L26770" s="18">
        <f t="shared" si="1267"/>
        <v>67</v>
      </c>
      <c r="M26770" s="14"/>
      <c r="O26770" s="18">
        <f t="shared" si="1265"/>
        <v>0</v>
      </c>
      <c r="P26770" s="16">
        <f t="shared" si="1266"/>
        <v>67</v>
      </c>
    </row>
    <row r="26771" spans="2:16">
      <c r="B26771" s="400"/>
      <c r="D26771" s="94" t="s">
        <v>27751</v>
      </c>
      <c r="E26771" s="14"/>
      <c r="F26771" s="103" t="s">
        <v>27813</v>
      </c>
      <c r="G26771" s="21"/>
      <c r="H26771" s="21" t="s">
        <v>27813</v>
      </c>
      <c r="J26771" s="16">
        <v>61</v>
      </c>
      <c r="K26771" s="14"/>
      <c r="L26771" s="18">
        <f t="shared" si="1267"/>
        <v>61</v>
      </c>
      <c r="M26771" s="14"/>
      <c r="O26771" s="18">
        <f t="shared" si="1265"/>
        <v>0</v>
      </c>
      <c r="P26771" s="16">
        <f t="shared" si="1266"/>
        <v>61</v>
      </c>
    </row>
    <row r="26772" spans="2:16">
      <c r="B26772" s="400"/>
      <c r="D26772" s="94" t="s">
        <v>27751</v>
      </c>
      <c r="E26772" s="14"/>
      <c r="F26772" s="103" t="s">
        <v>27814</v>
      </c>
      <c r="G26772" s="21"/>
      <c r="H26772" s="21" t="s">
        <v>27814</v>
      </c>
      <c r="J26772" s="16">
        <v>38</v>
      </c>
      <c r="K26772" s="14"/>
      <c r="L26772" s="18">
        <f t="shared" si="1267"/>
        <v>38</v>
      </c>
      <c r="M26772" s="14"/>
      <c r="O26772" s="18">
        <f t="shared" si="1265"/>
        <v>0</v>
      </c>
      <c r="P26772" s="16">
        <f t="shared" si="1266"/>
        <v>38</v>
      </c>
    </row>
    <row r="26773" spans="2:16">
      <c r="B26773" s="400"/>
      <c r="D26773" s="94" t="s">
        <v>27751</v>
      </c>
      <c r="E26773" s="14"/>
      <c r="F26773" s="103" t="s">
        <v>27815</v>
      </c>
      <c r="G26773" s="21"/>
      <c r="H26773" s="21" t="s">
        <v>27815</v>
      </c>
      <c r="J26773" s="16">
        <v>24</v>
      </c>
      <c r="K26773" s="14"/>
      <c r="L26773" s="18">
        <f t="shared" si="1267"/>
        <v>24</v>
      </c>
      <c r="M26773" s="14"/>
      <c r="O26773" s="18">
        <f t="shared" si="1265"/>
        <v>0</v>
      </c>
      <c r="P26773" s="16">
        <f t="shared" si="1266"/>
        <v>24</v>
      </c>
    </row>
    <row r="26774" spans="2:16">
      <c r="B26774" s="400"/>
      <c r="D26774" s="94" t="s">
        <v>27751</v>
      </c>
      <c r="E26774" s="14"/>
      <c r="F26774" s="103" t="s">
        <v>27816</v>
      </c>
      <c r="G26774" s="21"/>
      <c r="H26774" s="21" t="s">
        <v>27816</v>
      </c>
      <c r="J26774" s="16">
        <v>10</v>
      </c>
      <c r="K26774" s="14"/>
      <c r="L26774" s="18">
        <f t="shared" si="1267"/>
        <v>10</v>
      </c>
      <c r="M26774" s="14"/>
      <c r="O26774" s="18">
        <f t="shared" si="1265"/>
        <v>0</v>
      </c>
      <c r="P26774" s="16">
        <f t="shared" si="1266"/>
        <v>10</v>
      </c>
    </row>
    <row r="26775" spans="2:16">
      <c r="B26775" s="400"/>
      <c r="D26775" s="94" t="s">
        <v>27751</v>
      </c>
      <c r="E26775" s="14"/>
      <c r="F26775" s="103" t="s">
        <v>27817</v>
      </c>
      <c r="G26775" s="21"/>
      <c r="H26775" s="21" t="s">
        <v>27817</v>
      </c>
      <c r="J26775" s="16">
        <v>369</v>
      </c>
      <c r="K26775" s="14"/>
      <c r="L26775" s="18">
        <f t="shared" si="1267"/>
        <v>369</v>
      </c>
      <c r="M26775" s="14"/>
      <c r="O26775" s="18">
        <f t="shared" si="1265"/>
        <v>0</v>
      </c>
      <c r="P26775" s="16">
        <f t="shared" si="1266"/>
        <v>369</v>
      </c>
    </row>
    <row r="26776" spans="2:16" ht="25.5">
      <c r="B26776" s="400"/>
      <c r="D26776" s="94" t="s">
        <v>27751</v>
      </c>
      <c r="E26776" s="14"/>
      <c r="F26776" s="103" t="s">
        <v>27818</v>
      </c>
      <c r="G26776" s="21"/>
      <c r="H26776" s="21" t="s">
        <v>27818</v>
      </c>
      <c r="J26776" s="16">
        <v>53</v>
      </c>
      <c r="K26776" s="14"/>
      <c r="L26776" s="18">
        <f t="shared" si="1267"/>
        <v>53</v>
      </c>
      <c r="M26776" s="14"/>
      <c r="O26776" s="18">
        <f t="shared" si="1265"/>
        <v>0</v>
      </c>
      <c r="P26776" s="16">
        <f t="shared" si="1266"/>
        <v>53</v>
      </c>
    </row>
    <row r="26777" spans="2:16" ht="25.5">
      <c r="B26777" s="400"/>
      <c r="D26777" s="94" t="s">
        <v>27751</v>
      </c>
      <c r="E26777" s="14"/>
      <c r="F26777" s="103" t="s">
        <v>27819</v>
      </c>
      <c r="G26777" s="21"/>
      <c r="H26777" s="21" t="s">
        <v>27819</v>
      </c>
      <c r="J26777" s="16">
        <v>102</v>
      </c>
      <c r="K26777" s="14"/>
      <c r="L26777" s="18">
        <f t="shared" si="1267"/>
        <v>102</v>
      </c>
      <c r="M26777" s="14"/>
      <c r="O26777" s="18">
        <f t="shared" si="1265"/>
        <v>0</v>
      </c>
      <c r="P26777" s="16">
        <f t="shared" si="1266"/>
        <v>102</v>
      </c>
    </row>
    <row r="26778" spans="2:16" ht="25.5">
      <c r="B26778" s="400"/>
      <c r="D26778" s="94" t="s">
        <v>27751</v>
      </c>
      <c r="E26778" s="14"/>
      <c r="F26778" s="103" t="s">
        <v>27820</v>
      </c>
      <c r="G26778" s="21"/>
      <c r="H26778" s="21" t="s">
        <v>27820</v>
      </c>
      <c r="J26778" s="16">
        <v>261</v>
      </c>
      <c r="K26778" s="14"/>
      <c r="L26778" s="18">
        <f t="shared" si="1267"/>
        <v>261</v>
      </c>
      <c r="M26778" s="14"/>
      <c r="O26778" s="18">
        <f t="shared" si="1265"/>
        <v>0</v>
      </c>
      <c r="P26778" s="16">
        <f t="shared" si="1266"/>
        <v>261</v>
      </c>
    </row>
    <row r="26779" spans="2:16">
      <c r="B26779" s="400"/>
      <c r="D26779" s="94" t="s">
        <v>27751</v>
      </c>
      <c r="E26779" s="14"/>
      <c r="F26779" s="103" t="s">
        <v>11032</v>
      </c>
      <c r="G26779" s="21"/>
      <c r="H26779" s="21" t="s">
        <v>11032</v>
      </c>
      <c r="J26779" s="16">
        <v>9</v>
      </c>
      <c r="K26779" s="14"/>
      <c r="L26779" s="18">
        <f t="shared" si="1267"/>
        <v>9</v>
      </c>
      <c r="M26779" s="14"/>
      <c r="O26779" s="18">
        <f t="shared" si="1265"/>
        <v>0</v>
      </c>
      <c r="P26779" s="16">
        <f t="shared" si="1266"/>
        <v>9</v>
      </c>
    </row>
    <row r="26780" spans="2:16" ht="25.5">
      <c r="B26780" s="400"/>
      <c r="D26780" s="94" t="s">
        <v>27751</v>
      </c>
      <c r="E26780" s="14"/>
      <c r="F26780" s="103" t="s">
        <v>27821</v>
      </c>
      <c r="G26780" s="21"/>
      <c r="H26780" s="21" t="s">
        <v>27821</v>
      </c>
      <c r="J26780" s="16">
        <v>13</v>
      </c>
      <c r="K26780" s="14"/>
      <c r="L26780" s="18">
        <f t="shared" si="1267"/>
        <v>13</v>
      </c>
      <c r="M26780" s="14"/>
      <c r="O26780" s="18">
        <f t="shared" si="1265"/>
        <v>0</v>
      </c>
      <c r="P26780" s="16">
        <f t="shared" si="1266"/>
        <v>13</v>
      </c>
    </row>
    <row r="26781" spans="2:16" ht="25.5">
      <c r="B26781" s="400"/>
      <c r="D26781" s="94" t="s">
        <v>27751</v>
      </c>
      <c r="E26781" s="14"/>
      <c r="F26781" s="103" t="s">
        <v>27822</v>
      </c>
      <c r="G26781" s="21"/>
      <c r="H26781" s="21" t="s">
        <v>27822</v>
      </c>
      <c r="J26781" s="16">
        <v>122</v>
      </c>
      <c r="K26781" s="14"/>
      <c r="L26781" s="18">
        <f t="shared" si="1267"/>
        <v>122</v>
      </c>
      <c r="M26781" s="14"/>
      <c r="O26781" s="18">
        <f t="shared" si="1265"/>
        <v>0</v>
      </c>
      <c r="P26781" s="16">
        <f t="shared" si="1266"/>
        <v>122</v>
      </c>
    </row>
    <row r="26782" spans="2:16">
      <c r="B26782" s="400"/>
      <c r="D26782" s="94" t="s">
        <v>27751</v>
      </c>
      <c r="E26782" s="14"/>
      <c r="F26782" s="103" t="s">
        <v>27823</v>
      </c>
      <c r="G26782" s="21"/>
      <c r="H26782" s="21" t="s">
        <v>27823</v>
      </c>
      <c r="J26782" s="16">
        <v>58</v>
      </c>
      <c r="K26782" s="14"/>
      <c r="L26782" s="18">
        <f t="shared" si="1267"/>
        <v>58</v>
      </c>
      <c r="M26782" s="14"/>
      <c r="O26782" s="18">
        <f t="shared" si="1265"/>
        <v>0</v>
      </c>
      <c r="P26782" s="16">
        <f t="shared" si="1266"/>
        <v>58</v>
      </c>
    </row>
    <row r="26783" spans="2:16">
      <c r="B26783" s="400"/>
      <c r="D26783" s="94" t="s">
        <v>27751</v>
      </c>
      <c r="E26783" s="14"/>
      <c r="F26783" s="103" t="s">
        <v>27824</v>
      </c>
      <c r="G26783" s="21"/>
      <c r="H26783" s="21" t="s">
        <v>27824</v>
      </c>
      <c r="J26783" s="16">
        <v>53</v>
      </c>
      <c r="K26783" s="14"/>
      <c r="L26783" s="18">
        <f t="shared" si="1267"/>
        <v>53</v>
      </c>
      <c r="M26783" s="14"/>
      <c r="O26783" s="18">
        <f t="shared" si="1265"/>
        <v>0</v>
      </c>
      <c r="P26783" s="16">
        <f t="shared" si="1266"/>
        <v>53</v>
      </c>
    </row>
    <row r="26784" spans="2:16" ht="25.5">
      <c r="B26784" s="400"/>
      <c r="D26784" s="94" t="s">
        <v>27751</v>
      </c>
      <c r="E26784" s="14"/>
      <c r="F26784" s="103" t="s">
        <v>27825</v>
      </c>
      <c r="G26784" s="21"/>
      <c r="H26784" s="21" t="s">
        <v>27825</v>
      </c>
      <c r="J26784" s="16">
        <v>109</v>
      </c>
      <c r="K26784" s="14"/>
      <c r="L26784" s="18">
        <f t="shared" si="1267"/>
        <v>109</v>
      </c>
      <c r="M26784" s="14"/>
      <c r="O26784" s="18">
        <f t="shared" si="1265"/>
        <v>0</v>
      </c>
      <c r="P26784" s="16">
        <f t="shared" si="1266"/>
        <v>109</v>
      </c>
    </row>
    <row r="26785" spans="2:16">
      <c r="B26785" s="400"/>
      <c r="D26785" s="94" t="s">
        <v>27751</v>
      </c>
      <c r="E26785" s="14"/>
      <c r="F26785" s="103" t="s">
        <v>27826</v>
      </c>
      <c r="G26785" s="21"/>
      <c r="H26785" s="21" t="s">
        <v>27826</v>
      </c>
      <c r="J26785" s="16">
        <v>168</v>
      </c>
      <c r="K26785" s="14"/>
      <c r="L26785" s="18">
        <f t="shared" si="1267"/>
        <v>168</v>
      </c>
      <c r="M26785" s="14"/>
      <c r="O26785" s="18">
        <f t="shared" si="1265"/>
        <v>0</v>
      </c>
      <c r="P26785" s="16">
        <f t="shared" si="1266"/>
        <v>168</v>
      </c>
    </row>
    <row r="26786" spans="2:16">
      <c r="B26786" s="400"/>
      <c r="D26786" s="94" t="s">
        <v>27751</v>
      </c>
      <c r="E26786" s="14"/>
      <c r="F26786" s="103" t="s">
        <v>23638</v>
      </c>
      <c r="G26786" s="21"/>
      <c r="H26786" s="21" t="s">
        <v>23638</v>
      </c>
      <c r="J26786" s="16">
        <v>76</v>
      </c>
      <c r="K26786" s="14"/>
      <c r="L26786" s="18">
        <f t="shared" si="1267"/>
        <v>76</v>
      </c>
      <c r="M26786" s="14"/>
      <c r="O26786" s="18">
        <f t="shared" si="1265"/>
        <v>0</v>
      </c>
      <c r="P26786" s="16">
        <f t="shared" si="1266"/>
        <v>76</v>
      </c>
    </row>
    <row r="26787" spans="2:16" ht="25.5">
      <c r="B26787" s="400"/>
      <c r="D26787" s="94" t="s">
        <v>27751</v>
      </c>
      <c r="E26787" s="14"/>
      <c r="F26787" s="103" t="s">
        <v>27827</v>
      </c>
      <c r="G26787" s="21"/>
      <c r="H26787" s="21" t="s">
        <v>27827</v>
      </c>
      <c r="J26787" s="16">
        <v>87</v>
      </c>
      <c r="K26787" s="14"/>
      <c r="L26787" s="18">
        <f t="shared" si="1267"/>
        <v>87</v>
      </c>
      <c r="M26787" s="14"/>
      <c r="O26787" s="18">
        <f t="shared" si="1265"/>
        <v>0</v>
      </c>
      <c r="P26787" s="16">
        <f t="shared" si="1266"/>
        <v>87</v>
      </c>
    </row>
    <row r="26788" spans="2:16">
      <c r="B26788" s="400"/>
      <c r="D26788" s="94" t="s">
        <v>27751</v>
      </c>
      <c r="E26788" s="14"/>
      <c r="F26788" s="103" t="s">
        <v>27828</v>
      </c>
      <c r="G26788" s="21"/>
      <c r="H26788" s="21" t="s">
        <v>27828</v>
      </c>
      <c r="J26788" s="16">
        <v>201</v>
      </c>
      <c r="K26788" s="14"/>
      <c r="L26788" s="18">
        <f t="shared" si="1267"/>
        <v>201</v>
      </c>
      <c r="M26788" s="14"/>
      <c r="O26788" s="18">
        <f t="shared" si="1265"/>
        <v>0</v>
      </c>
      <c r="P26788" s="16">
        <f t="shared" si="1266"/>
        <v>201</v>
      </c>
    </row>
    <row r="26789" spans="2:16">
      <c r="B26789" s="400"/>
      <c r="D26789" s="94" t="s">
        <v>27751</v>
      </c>
      <c r="E26789" s="14"/>
      <c r="F26789" s="103" t="s">
        <v>27829</v>
      </c>
      <c r="G26789" s="21"/>
      <c r="H26789" s="21" t="s">
        <v>27829</v>
      </c>
      <c r="J26789" s="16">
        <v>79</v>
      </c>
      <c r="K26789" s="14"/>
      <c r="L26789" s="18">
        <f t="shared" si="1267"/>
        <v>79</v>
      </c>
      <c r="M26789" s="14"/>
      <c r="O26789" s="18">
        <f t="shared" si="1265"/>
        <v>0</v>
      </c>
      <c r="P26789" s="16">
        <f t="shared" si="1266"/>
        <v>79</v>
      </c>
    </row>
    <row r="26790" spans="2:16" ht="25.5">
      <c r="B26790" s="400"/>
      <c r="D26790" s="94" t="s">
        <v>27751</v>
      </c>
      <c r="E26790" s="14"/>
      <c r="F26790" s="103" t="s">
        <v>27830</v>
      </c>
      <c r="G26790" s="21"/>
      <c r="H26790" s="21" t="s">
        <v>27830</v>
      </c>
      <c r="J26790" s="16">
        <v>837</v>
      </c>
      <c r="K26790" s="14"/>
      <c r="L26790" s="18">
        <f t="shared" si="1267"/>
        <v>837</v>
      </c>
      <c r="M26790" s="14"/>
      <c r="O26790" s="18">
        <f t="shared" si="1265"/>
        <v>0</v>
      </c>
      <c r="P26790" s="16">
        <f t="shared" si="1266"/>
        <v>837</v>
      </c>
    </row>
    <row r="26791" spans="2:16">
      <c r="B26791" s="400"/>
      <c r="D26791" s="94" t="s">
        <v>27751</v>
      </c>
      <c r="E26791" s="14"/>
      <c r="F26791" s="103" t="s">
        <v>27831</v>
      </c>
      <c r="G26791" s="21"/>
      <c r="H26791" s="21" t="s">
        <v>27831</v>
      </c>
      <c r="J26791" s="16">
        <v>42</v>
      </c>
      <c r="K26791" s="14"/>
      <c r="L26791" s="18">
        <f t="shared" si="1267"/>
        <v>42</v>
      </c>
      <c r="M26791" s="14"/>
      <c r="O26791" s="18">
        <f t="shared" si="1265"/>
        <v>0</v>
      </c>
      <c r="P26791" s="16">
        <f t="shared" si="1266"/>
        <v>42</v>
      </c>
    </row>
    <row r="26792" spans="2:16">
      <c r="B26792" s="400"/>
      <c r="D26792" s="94" t="s">
        <v>27751</v>
      </c>
      <c r="E26792" s="14"/>
      <c r="F26792" s="103" t="s">
        <v>27832</v>
      </c>
      <c r="G26792" s="21"/>
      <c r="H26792" s="21" t="s">
        <v>27832</v>
      </c>
      <c r="J26792" s="16">
        <v>51</v>
      </c>
      <c r="K26792" s="14"/>
      <c r="L26792" s="18">
        <f t="shared" si="1267"/>
        <v>51</v>
      </c>
      <c r="M26792" s="14"/>
      <c r="O26792" s="18">
        <f t="shared" si="1265"/>
        <v>0</v>
      </c>
      <c r="P26792" s="16">
        <f t="shared" si="1266"/>
        <v>51</v>
      </c>
    </row>
    <row r="26793" spans="2:16" ht="25.5">
      <c r="B26793" s="400"/>
      <c r="D26793" s="94" t="s">
        <v>27751</v>
      </c>
      <c r="E26793" s="14"/>
      <c r="F26793" s="103" t="s">
        <v>27833</v>
      </c>
      <c r="G26793" s="21"/>
      <c r="H26793" s="21" t="s">
        <v>27833</v>
      </c>
      <c r="J26793" s="16">
        <v>39</v>
      </c>
      <c r="K26793" s="14"/>
      <c r="L26793" s="18">
        <f t="shared" si="1267"/>
        <v>39</v>
      </c>
      <c r="M26793" s="14"/>
      <c r="O26793" s="18">
        <f t="shared" si="1265"/>
        <v>0</v>
      </c>
      <c r="P26793" s="16">
        <f t="shared" si="1266"/>
        <v>39</v>
      </c>
    </row>
    <row r="26794" spans="2:16" ht="25.5">
      <c r="B26794" s="400"/>
      <c r="D26794" s="94" t="s">
        <v>27751</v>
      </c>
      <c r="E26794" s="14"/>
      <c r="F26794" s="103" t="s">
        <v>27834</v>
      </c>
      <c r="G26794" s="21"/>
      <c r="H26794" s="21" t="s">
        <v>27834</v>
      </c>
      <c r="J26794" s="16">
        <v>24</v>
      </c>
      <c r="K26794" s="14"/>
      <c r="L26794" s="18">
        <f t="shared" si="1267"/>
        <v>24</v>
      </c>
      <c r="M26794" s="14"/>
      <c r="O26794" s="18">
        <f t="shared" si="1265"/>
        <v>0</v>
      </c>
      <c r="P26794" s="16">
        <f t="shared" si="1266"/>
        <v>24</v>
      </c>
    </row>
    <row r="26795" spans="2:16" ht="25.5">
      <c r="B26795" s="400"/>
      <c r="D26795" s="94" t="s">
        <v>27751</v>
      </c>
      <c r="E26795" s="14"/>
      <c r="F26795" s="103" t="s">
        <v>27835</v>
      </c>
      <c r="G26795" s="21"/>
      <c r="H26795" s="21" t="s">
        <v>27835</v>
      </c>
      <c r="J26795" s="16">
        <v>174</v>
      </c>
      <c r="K26795" s="14"/>
      <c r="L26795" s="18">
        <f t="shared" si="1267"/>
        <v>174</v>
      </c>
      <c r="M26795" s="14"/>
      <c r="O26795" s="18">
        <f t="shared" si="1265"/>
        <v>0</v>
      </c>
      <c r="P26795" s="16">
        <f t="shared" si="1266"/>
        <v>174</v>
      </c>
    </row>
    <row r="26796" spans="2:16" ht="25.5">
      <c r="B26796" s="400"/>
      <c r="D26796" s="94" t="s">
        <v>27751</v>
      </c>
      <c r="E26796" s="14"/>
      <c r="F26796" s="103" t="s">
        <v>27836</v>
      </c>
      <c r="G26796" s="21"/>
      <c r="H26796" s="21" t="s">
        <v>27836</v>
      </c>
      <c r="J26796" s="16">
        <v>18</v>
      </c>
      <c r="K26796" s="14"/>
      <c r="L26796" s="18">
        <f t="shared" si="1267"/>
        <v>18</v>
      </c>
      <c r="M26796" s="14"/>
      <c r="O26796" s="18">
        <f t="shared" si="1265"/>
        <v>0</v>
      </c>
      <c r="P26796" s="16">
        <f t="shared" si="1266"/>
        <v>18</v>
      </c>
    </row>
    <row r="26797" spans="2:16">
      <c r="B26797" s="400"/>
      <c r="D26797" s="94" t="s">
        <v>27751</v>
      </c>
      <c r="E26797" s="14"/>
      <c r="F26797" s="103" t="s">
        <v>27837</v>
      </c>
      <c r="G26797" s="21"/>
      <c r="H26797" s="21" t="s">
        <v>27837</v>
      </c>
      <c r="J26797" s="16">
        <v>22</v>
      </c>
      <c r="K26797" s="14"/>
      <c r="L26797" s="18">
        <f t="shared" si="1267"/>
        <v>22</v>
      </c>
      <c r="M26797" s="14"/>
      <c r="O26797" s="18">
        <f t="shared" si="1265"/>
        <v>0</v>
      </c>
      <c r="P26797" s="16">
        <f t="shared" si="1266"/>
        <v>22</v>
      </c>
    </row>
    <row r="26798" spans="2:16" ht="25.5">
      <c r="B26798" s="400"/>
      <c r="D26798" s="94" t="s">
        <v>27751</v>
      </c>
      <c r="E26798" s="14"/>
      <c r="F26798" s="103" t="s">
        <v>27838</v>
      </c>
      <c r="G26798" s="21"/>
      <c r="H26798" s="21" t="s">
        <v>27838</v>
      </c>
      <c r="J26798" s="16">
        <v>40</v>
      </c>
      <c r="K26798" s="14"/>
      <c r="L26798" s="18">
        <f t="shared" si="1267"/>
        <v>40</v>
      </c>
      <c r="M26798" s="14"/>
      <c r="O26798" s="18">
        <f t="shared" si="1265"/>
        <v>0</v>
      </c>
      <c r="P26798" s="16">
        <f t="shared" si="1266"/>
        <v>40</v>
      </c>
    </row>
    <row r="26799" spans="2:16">
      <c r="B26799" s="400"/>
      <c r="D26799" s="94" t="s">
        <v>27751</v>
      </c>
      <c r="E26799" s="14"/>
      <c r="F26799" s="103" t="s">
        <v>27839</v>
      </c>
      <c r="G26799" s="21"/>
      <c r="H26799" s="21" t="s">
        <v>27839</v>
      </c>
      <c r="J26799" s="16">
        <v>16</v>
      </c>
      <c r="K26799" s="14"/>
      <c r="L26799" s="18">
        <f t="shared" si="1267"/>
        <v>16</v>
      </c>
      <c r="M26799" s="14"/>
      <c r="O26799" s="18">
        <f t="shared" si="1265"/>
        <v>0</v>
      </c>
      <c r="P26799" s="16">
        <f t="shared" si="1266"/>
        <v>16</v>
      </c>
    </row>
    <row r="26800" spans="2:16" ht="25.5">
      <c r="B26800" s="400"/>
      <c r="D26800" s="94" t="s">
        <v>27751</v>
      </c>
      <c r="E26800" s="14"/>
      <c r="F26800" s="103" t="s">
        <v>27840</v>
      </c>
      <c r="G26800" s="21"/>
      <c r="H26800" s="21" t="s">
        <v>27840</v>
      </c>
      <c r="J26800" s="16">
        <v>29</v>
      </c>
      <c r="K26800" s="14"/>
      <c r="L26800" s="18">
        <f t="shared" si="1267"/>
        <v>29</v>
      </c>
      <c r="M26800" s="14"/>
      <c r="O26800" s="18">
        <f t="shared" si="1265"/>
        <v>0</v>
      </c>
      <c r="P26800" s="16">
        <f t="shared" si="1266"/>
        <v>29</v>
      </c>
    </row>
    <row r="26801" spans="2:16" ht="25.5">
      <c r="B26801" s="400"/>
      <c r="D26801" s="94" t="s">
        <v>27751</v>
      </c>
      <c r="E26801" s="14"/>
      <c r="F26801" s="103" t="s">
        <v>27841</v>
      </c>
      <c r="G26801" s="21"/>
      <c r="H26801" s="21" t="s">
        <v>27841</v>
      </c>
      <c r="J26801" s="16">
        <v>16</v>
      </c>
      <c r="K26801" s="14"/>
      <c r="L26801" s="18">
        <f t="shared" si="1267"/>
        <v>16</v>
      </c>
      <c r="M26801" s="14"/>
      <c r="O26801" s="18">
        <f t="shared" si="1265"/>
        <v>0</v>
      </c>
      <c r="P26801" s="16">
        <f t="shared" si="1266"/>
        <v>16</v>
      </c>
    </row>
    <row r="26802" spans="2:16" ht="25.5">
      <c r="B26802" s="400"/>
      <c r="D26802" s="94" t="s">
        <v>27751</v>
      </c>
      <c r="E26802" s="14"/>
      <c r="F26802" s="103" t="s">
        <v>27842</v>
      </c>
      <c r="G26802" s="21"/>
      <c r="H26802" s="21" t="s">
        <v>27842</v>
      </c>
      <c r="J26802" s="16">
        <v>60</v>
      </c>
      <c r="K26802" s="14"/>
      <c r="L26802" s="18">
        <f t="shared" si="1267"/>
        <v>60</v>
      </c>
      <c r="M26802" s="14"/>
      <c r="O26802" s="18">
        <f t="shared" si="1265"/>
        <v>0</v>
      </c>
      <c r="P26802" s="16">
        <f t="shared" si="1266"/>
        <v>60</v>
      </c>
    </row>
    <row r="26803" spans="2:16">
      <c r="B26803" s="400"/>
      <c r="D26803" s="94" t="s">
        <v>27751</v>
      </c>
      <c r="E26803" s="14"/>
      <c r="F26803" s="103" t="s">
        <v>27843</v>
      </c>
      <c r="G26803" s="21"/>
      <c r="H26803" s="21" t="s">
        <v>27843</v>
      </c>
      <c r="J26803" s="16">
        <v>376</v>
      </c>
      <c r="K26803" s="14"/>
      <c r="L26803" s="18">
        <f t="shared" si="1267"/>
        <v>376</v>
      </c>
      <c r="M26803" s="14"/>
      <c r="O26803" s="18">
        <f t="shared" si="1265"/>
        <v>0</v>
      </c>
      <c r="P26803" s="16">
        <f t="shared" si="1266"/>
        <v>376</v>
      </c>
    </row>
    <row r="26804" spans="2:16" ht="25.5">
      <c r="B26804" s="400"/>
      <c r="D26804" s="94" t="s">
        <v>27751</v>
      </c>
      <c r="E26804" s="14"/>
      <c r="F26804" s="103" t="s">
        <v>27844</v>
      </c>
      <c r="G26804" s="21"/>
      <c r="H26804" s="21" t="s">
        <v>27844</v>
      </c>
      <c r="J26804" s="16">
        <v>8</v>
      </c>
      <c r="K26804" s="14"/>
      <c r="L26804" s="18">
        <f t="shared" si="1267"/>
        <v>8</v>
      </c>
      <c r="M26804" s="14"/>
      <c r="O26804" s="18">
        <f t="shared" si="1265"/>
        <v>0</v>
      </c>
      <c r="P26804" s="16">
        <f t="shared" si="1266"/>
        <v>8</v>
      </c>
    </row>
    <row r="26805" spans="2:16" ht="25.5">
      <c r="B26805" s="400"/>
      <c r="D26805" s="94" t="s">
        <v>27751</v>
      </c>
      <c r="E26805" s="14"/>
      <c r="F26805" s="103" t="s">
        <v>27845</v>
      </c>
      <c r="G26805" s="21"/>
      <c r="H26805" s="21" t="s">
        <v>27845</v>
      </c>
      <c r="J26805" s="16">
        <v>111</v>
      </c>
      <c r="K26805" s="14"/>
      <c r="L26805" s="18">
        <f t="shared" si="1267"/>
        <v>111</v>
      </c>
      <c r="M26805" s="14"/>
      <c r="O26805" s="18">
        <f t="shared" si="1265"/>
        <v>0</v>
      </c>
      <c r="P26805" s="16">
        <f t="shared" si="1266"/>
        <v>111</v>
      </c>
    </row>
    <row r="26806" spans="2:16">
      <c r="B26806" s="400"/>
      <c r="D26806" s="94" t="s">
        <v>27751</v>
      </c>
      <c r="E26806" s="14"/>
      <c r="F26806" s="103" t="s">
        <v>27846</v>
      </c>
      <c r="G26806" s="21"/>
      <c r="H26806" s="21" t="s">
        <v>27846</v>
      </c>
      <c r="J26806" s="16">
        <v>185</v>
      </c>
      <c r="K26806" s="14"/>
      <c r="L26806" s="18">
        <f t="shared" si="1267"/>
        <v>185</v>
      </c>
      <c r="M26806" s="14"/>
      <c r="O26806" s="18">
        <f t="shared" si="1265"/>
        <v>0</v>
      </c>
      <c r="P26806" s="16">
        <f t="shared" si="1266"/>
        <v>185</v>
      </c>
    </row>
    <row r="26807" spans="2:16" ht="25.5">
      <c r="B26807" s="400"/>
      <c r="D26807" s="94" t="s">
        <v>27751</v>
      </c>
      <c r="E26807" s="14"/>
      <c r="F26807" s="103" t="s">
        <v>27847</v>
      </c>
      <c r="G26807" s="21"/>
      <c r="H26807" s="21" t="s">
        <v>27847</v>
      </c>
      <c r="J26807" s="16">
        <v>395</v>
      </c>
      <c r="K26807" s="14"/>
      <c r="L26807" s="18">
        <f t="shared" si="1267"/>
        <v>395</v>
      </c>
      <c r="M26807" s="14"/>
      <c r="O26807" s="18">
        <f t="shared" si="1265"/>
        <v>0</v>
      </c>
      <c r="P26807" s="16">
        <f t="shared" si="1266"/>
        <v>395</v>
      </c>
    </row>
    <row r="26808" spans="2:16" ht="25.5">
      <c r="B26808" s="400"/>
      <c r="D26808" s="94" t="s">
        <v>27751</v>
      </c>
      <c r="E26808" s="14"/>
      <c r="F26808" s="103" t="s">
        <v>27848</v>
      </c>
      <c r="G26808" s="21"/>
      <c r="H26808" s="21" t="s">
        <v>27848</v>
      </c>
      <c r="J26808" s="16">
        <v>69</v>
      </c>
      <c r="K26808" s="14"/>
      <c r="L26808" s="18">
        <f t="shared" si="1267"/>
        <v>69</v>
      </c>
      <c r="M26808" s="14"/>
      <c r="O26808" s="18">
        <f t="shared" si="1265"/>
        <v>0</v>
      </c>
      <c r="P26808" s="16">
        <f t="shared" si="1266"/>
        <v>69</v>
      </c>
    </row>
    <row r="26809" spans="2:16">
      <c r="B26809" s="400"/>
      <c r="D26809" s="94" t="s">
        <v>27751</v>
      </c>
      <c r="E26809" s="14"/>
      <c r="F26809" s="103" t="s">
        <v>27849</v>
      </c>
      <c r="G26809" s="21"/>
      <c r="H26809" s="21" t="s">
        <v>27849</v>
      </c>
      <c r="J26809" s="16">
        <v>82</v>
      </c>
      <c r="K26809" s="14"/>
      <c r="L26809" s="18">
        <f t="shared" si="1267"/>
        <v>82</v>
      </c>
      <c r="M26809" s="14"/>
      <c r="O26809" s="18">
        <f t="shared" si="1265"/>
        <v>0</v>
      </c>
      <c r="P26809" s="16">
        <f t="shared" si="1266"/>
        <v>82</v>
      </c>
    </row>
    <row r="26810" spans="2:16">
      <c r="B26810" s="400"/>
      <c r="D26810" s="94" t="s">
        <v>27751</v>
      </c>
      <c r="E26810" s="14"/>
      <c r="F26810" s="103" t="s">
        <v>27850</v>
      </c>
      <c r="G26810" s="21"/>
      <c r="H26810" s="21" t="s">
        <v>27850</v>
      </c>
      <c r="J26810" s="16">
        <v>10</v>
      </c>
      <c r="K26810" s="14"/>
      <c r="L26810" s="18">
        <f t="shared" si="1267"/>
        <v>10</v>
      </c>
      <c r="M26810" s="14"/>
      <c r="O26810" s="18">
        <f t="shared" si="1265"/>
        <v>0</v>
      </c>
      <c r="P26810" s="16">
        <f t="shared" si="1266"/>
        <v>10</v>
      </c>
    </row>
    <row r="26811" spans="2:16" ht="25.5">
      <c r="B26811" s="400"/>
      <c r="D26811" s="94" t="s">
        <v>27751</v>
      </c>
      <c r="E26811" s="14"/>
      <c r="F26811" s="103" t="s">
        <v>27851</v>
      </c>
      <c r="G26811" s="21"/>
      <c r="H26811" s="21" t="s">
        <v>27851</v>
      </c>
      <c r="J26811" s="16">
        <v>27</v>
      </c>
      <c r="K26811" s="14"/>
      <c r="L26811" s="18">
        <f t="shared" si="1267"/>
        <v>27</v>
      </c>
      <c r="M26811" s="14"/>
      <c r="O26811" s="18">
        <f t="shared" si="1265"/>
        <v>0</v>
      </c>
      <c r="P26811" s="16">
        <f t="shared" si="1266"/>
        <v>27</v>
      </c>
    </row>
    <row r="26812" spans="2:16">
      <c r="B26812" s="400"/>
      <c r="D26812" s="94" t="s">
        <v>27751</v>
      </c>
      <c r="E26812" s="14"/>
      <c r="F26812" s="103" t="s">
        <v>22859</v>
      </c>
      <c r="G26812" s="21"/>
      <c r="H26812" s="21" t="s">
        <v>22859</v>
      </c>
      <c r="J26812" s="16">
        <v>33</v>
      </c>
      <c r="K26812" s="14"/>
      <c r="L26812" s="18">
        <f t="shared" si="1267"/>
        <v>33</v>
      </c>
      <c r="M26812" s="14"/>
      <c r="O26812" s="18">
        <f t="shared" si="1265"/>
        <v>0</v>
      </c>
      <c r="P26812" s="16">
        <f t="shared" si="1266"/>
        <v>33</v>
      </c>
    </row>
    <row r="26813" spans="2:16" ht="25.5">
      <c r="B26813" s="400"/>
      <c r="D26813" s="94" t="s">
        <v>27751</v>
      </c>
      <c r="E26813" s="14"/>
      <c r="F26813" s="103" t="s">
        <v>27852</v>
      </c>
      <c r="G26813" s="21"/>
      <c r="H26813" s="21" t="s">
        <v>27852</v>
      </c>
      <c r="J26813" s="16">
        <v>12</v>
      </c>
      <c r="K26813" s="14"/>
      <c r="L26813" s="18">
        <f t="shared" si="1267"/>
        <v>12</v>
      </c>
      <c r="M26813" s="14"/>
      <c r="O26813" s="18">
        <f t="shared" si="1265"/>
        <v>0</v>
      </c>
      <c r="P26813" s="16">
        <f t="shared" si="1266"/>
        <v>12</v>
      </c>
    </row>
    <row r="26814" spans="2:16" ht="25.5">
      <c r="B26814" s="400"/>
      <c r="D26814" s="94" t="s">
        <v>27751</v>
      </c>
      <c r="E26814" s="14"/>
      <c r="F26814" s="103" t="s">
        <v>27853</v>
      </c>
      <c r="G26814" s="21"/>
      <c r="H26814" s="21" t="s">
        <v>27853</v>
      </c>
      <c r="J26814" s="16">
        <v>20</v>
      </c>
      <c r="K26814" s="14"/>
      <c r="L26814" s="18">
        <f t="shared" si="1267"/>
        <v>20</v>
      </c>
      <c r="M26814" s="14"/>
      <c r="O26814" s="18">
        <f t="shared" si="1265"/>
        <v>0</v>
      </c>
      <c r="P26814" s="16">
        <f t="shared" si="1266"/>
        <v>20</v>
      </c>
    </row>
    <row r="26815" spans="2:16">
      <c r="B26815" s="400"/>
      <c r="D26815" s="94" t="s">
        <v>27751</v>
      </c>
      <c r="E26815" s="14"/>
      <c r="F26815" s="103" t="s">
        <v>27854</v>
      </c>
      <c r="G26815" s="21"/>
      <c r="H26815" s="21" t="s">
        <v>27854</v>
      </c>
      <c r="J26815" s="16">
        <v>46</v>
      </c>
      <c r="K26815" s="14"/>
      <c r="L26815" s="18">
        <f t="shared" si="1267"/>
        <v>46</v>
      </c>
      <c r="M26815" s="14"/>
      <c r="O26815" s="18">
        <f t="shared" si="1265"/>
        <v>0</v>
      </c>
      <c r="P26815" s="16">
        <f t="shared" si="1266"/>
        <v>46</v>
      </c>
    </row>
    <row r="26816" spans="2:16">
      <c r="B26816" s="400"/>
      <c r="D26816" s="94" t="s">
        <v>27751</v>
      </c>
      <c r="E26816" s="14"/>
      <c r="F26816" s="103" t="s">
        <v>27855</v>
      </c>
      <c r="G26816" s="21"/>
      <c r="H26816" s="21" t="s">
        <v>27855</v>
      </c>
      <c r="J26816" s="16">
        <v>70</v>
      </c>
      <c r="K26816" s="14"/>
      <c r="L26816" s="18">
        <f t="shared" si="1267"/>
        <v>70</v>
      </c>
      <c r="M26816" s="14"/>
      <c r="O26816" s="18">
        <f t="shared" si="1265"/>
        <v>0</v>
      </c>
      <c r="P26816" s="16">
        <f t="shared" si="1266"/>
        <v>70</v>
      </c>
    </row>
    <row r="26817" spans="2:16" ht="25.5">
      <c r="B26817" s="400"/>
      <c r="D26817" s="94" t="s">
        <v>27751</v>
      </c>
      <c r="E26817" s="14"/>
      <c r="F26817" s="103" t="s">
        <v>27856</v>
      </c>
      <c r="G26817" s="21"/>
      <c r="H26817" s="21" t="s">
        <v>27856</v>
      </c>
      <c r="J26817" s="16">
        <v>28</v>
      </c>
      <c r="K26817" s="14"/>
      <c r="L26817" s="18">
        <f t="shared" si="1267"/>
        <v>28</v>
      </c>
      <c r="M26817" s="14"/>
      <c r="O26817" s="18">
        <f t="shared" si="1265"/>
        <v>0</v>
      </c>
      <c r="P26817" s="16">
        <f t="shared" si="1266"/>
        <v>28</v>
      </c>
    </row>
    <row r="26818" spans="2:16">
      <c r="B26818" s="400"/>
      <c r="D26818" s="94" t="s">
        <v>27751</v>
      </c>
      <c r="E26818" s="14"/>
      <c r="F26818" s="103" t="s">
        <v>27857</v>
      </c>
      <c r="G26818" s="21"/>
      <c r="H26818" s="21" t="s">
        <v>27857</v>
      </c>
      <c r="J26818" s="16">
        <v>281</v>
      </c>
      <c r="K26818" s="14"/>
      <c r="L26818" s="18">
        <f t="shared" si="1267"/>
        <v>281</v>
      </c>
      <c r="M26818" s="14"/>
      <c r="O26818" s="18">
        <f t="shared" si="1265"/>
        <v>0</v>
      </c>
      <c r="P26818" s="16">
        <f t="shared" si="1266"/>
        <v>281</v>
      </c>
    </row>
    <row r="26819" spans="2:16">
      <c r="B26819" s="400"/>
      <c r="D26819" s="94" t="s">
        <v>27751</v>
      </c>
      <c r="E26819" s="14"/>
      <c r="F26819" s="103" t="s">
        <v>27858</v>
      </c>
      <c r="G26819" s="21"/>
      <c r="H26819" s="21" t="s">
        <v>27858</v>
      </c>
      <c r="J26819" s="16">
        <v>56</v>
      </c>
      <c r="K26819" s="14"/>
      <c r="L26819" s="18">
        <f t="shared" si="1267"/>
        <v>56</v>
      </c>
      <c r="M26819" s="14"/>
      <c r="O26819" s="18">
        <f t="shared" si="1265"/>
        <v>0</v>
      </c>
      <c r="P26819" s="16">
        <f t="shared" si="1266"/>
        <v>56</v>
      </c>
    </row>
    <row r="26820" spans="2:16" ht="25.5">
      <c r="B26820" s="400"/>
      <c r="D26820" s="94" t="s">
        <v>27751</v>
      </c>
      <c r="E26820" s="14"/>
      <c r="F26820" s="103" t="s">
        <v>19115</v>
      </c>
      <c r="G26820" s="21"/>
      <c r="H26820" s="21" t="s">
        <v>19115</v>
      </c>
      <c r="J26820" s="16">
        <v>15</v>
      </c>
      <c r="K26820" s="14"/>
      <c r="L26820" s="18">
        <f t="shared" si="1267"/>
        <v>15</v>
      </c>
      <c r="M26820" s="14"/>
      <c r="O26820" s="18">
        <f t="shared" si="1265"/>
        <v>0</v>
      </c>
      <c r="P26820" s="16">
        <f t="shared" si="1266"/>
        <v>15</v>
      </c>
    </row>
    <row r="26821" spans="2:16">
      <c r="B26821" s="400"/>
      <c r="D26821" s="94" t="s">
        <v>27751</v>
      </c>
      <c r="E26821" s="14"/>
      <c r="F26821" s="103" t="s">
        <v>27859</v>
      </c>
      <c r="G26821" s="21"/>
      <c r="H26821" s="21" t="s">
        <v>27859</v>
      </c>
      <c r="J26821" s="16">
        <v>39</v>
      </c>
      <c r="K26821" s="14"/>
      <c r="L26821" s="18">
        <f t="shared" si="1267"/>
        <v>39</v>
      </c>
      <c r="M26821" s="14"/>
      <c r="O26821" s="18">
        <f t="shared" si="1265"/>
        <v>0</v>
      </c>
      <c r="P26821" s="16">
        <f t="shared" si="1266"/>
        <v>39</v>
      </c>
    </row>
    <row r="26822" spans="2:16">
      <c r="B26822" s="400"/>
      <c r="D26822" s="94" t="s">
        <v>27751</v>
      </c>
      <c r="E26822" s="14"/>
      <c r="F26822" s="103" t="s">
        <v>27860</v>
      </c>
      <c r="G26822" s="21"/>
      <c r="H26822" s="21" t="s">
        <v>27860</v>
      </c>
      <c r="J26822" s="16">
        <v>50</v>
      </c>
      <c r="K26822" s="14"/>
      <c r="L26822" s="18">
        <f t="shared" si="1267"/>
        <v>50</v>
      </c>
      <c r="M26822" s="14"/>
      <c r="O26822" s="18">
        <f t="shared" si="1265"/>
        <v>0</v>
      </c>
      <c r="P26822" s="16">
        <f t="shared" si="1266"/>
        <v>50</v>
      </c>
    </row>
    <row r="26823" spans="2:16" ht="25.5">
      <c r="B26823" s="400"/>
      <c r="D26823" s="94" t="s">
        <v>27751</v>
      </c>
      <c r="E26823" s="14"/>
      <c r="F26823" s="103" t="s">
        <v>27861</v>
      </c>
      <c r="G26823" s="21"/>
      <c r="H26823" s="21" t="s">
        <v>27861</v>
      </c>
      <c r="J26823" s="16">
        <v>59</v>
      </c>
      <c r="K26823" s="14"/>
      <c r="L26823" s="18">
        <f t="shared" si="1267"/>
        <v>59</v>
      </c>
      <c r="M26823" s="14"/>
      <c r="O26823" s="18">
        <f t="shared" si="1265"/>
        <v>0</v>
      </c>
      <c r="P26823" s="16">
        <f t="shared" si="1266"/>
        <v>59</v>
      </c>
    </row>
    <row r="26824" spans="2:16" ht="25.5">
      <c r="B26824" s="400"/>
      <c r="D26824" s="94" t="s">
        <v>27751</v>
      </c>
      <c r="E26824" s="14"/>
      <c r="F26824" s="103" t="s">
        <v>27862</v>
      </c>
      <c r="G26824" s="21"/>
      <c r="H26824" s="21" t="s">
        <v>27862</v>
      </c>
      <c r="J26824" s="16">
        <v>82</v>
      </c>
      <c r="K26824" s="14"/>
      <c r="L26824" s="18">
        <f t="shared" si="1267"/>
        <v>82</v>
      </c>
      <c r="M26824" s="14"/>
      <c r="O26824" s="18">
        <f t="shared" si="1265"/>
        <v>0</v>
      </c>
      <c r="P26824" s="16">
        <f t="shared" si="1266"/>
        <v>82</v>
      </c>
    </row>
    <row r="26825" spans="2:16">
      <c r="B26825" s="400"/>
      <c r="D26825" s="94" t="s">
        <v>27751</v>
      </c>
      <c r="E26825" s="14"/>
      <c r="F26825" s="103" t="s">
        <v>27863</v>
      </c>
      <c r="G26825" s="21"/>
      <c r="H26825" s="21" t="s">
        <v>27863</v>
      </c>
      <c r="J26825" s="16">
        <v>86</v>
      </c>
      <c r="K26825" s="14"/>
      <c r="L26825" s="18">
        <f t="shared" si="1267"/>
        <v>86</v>
      </c>
      <c r="M26825" s="14"/>
      <c r="O26825" s="18">
        <f t="shared" si="1265"/>
        <v>0</v>
      </c>
      <c r="P26825" s="16">
        <f t="shared" si="1266"/>
        <v>86</v>
      </c>
    </row>
    <row r="26826" spans="2:16">
      <c r="B26826" s="400"/>
      <c r="D26826" s="94" t="s">
        <v>27751</v>
      </c>
      <c r="E26826" s="14"/>
      <c r="F26826" s="103" t="s">
        <v>27864</v>
      </c>
      <c r="G26826" s="21"/>
      <c r="H26826" s="21" t="s">
        <v>27864</v>
      </c>
      <c r="J26826" s="16">
        <v>85</v>
      </c>
      <c r="K26826" s="14"/>
      <c r="L26826" s="18">
        <f t="shared" si="1267"/>
        <v>85</v>
      </c>
      <c r="M26826" s="14"/>
      <c r="O26826" s="18">
        <f t="shared" si="1265"/>
        <v>0</v>
      </c>
      <c r="P26826" s="16">
        <f t="shared" si="1266"/>
        <v>85</v>
      </c>
    </row>
    <row r="26827" spans="2:16" ht="25.5">
      <c r="B26827" s="400"/>
      <c r="D26827" s="94" t="s">
        <v>27751</v>
      </c>
      <c r="E26827" s="14"/>
      <c r="F26827" s="103" t="s">
        <v>27865</v>
      </c>
      <c r="G26827" s="21"/>
      <c r="H26827" s="21" t="s">
        <v>27865</v>
      </c>
      <c r="J26827" s="16">
        <v>56</v>
      </c>
      <c r="K26827" s="14"/>
      <c r="L26827" s="18">
        <f t="shared" si="1267"/>
        <v>56</v>
      </c>
      <c r="M26827" s="14"/>
      <c r="O26827" s="18">
        <f t="shared" ref="O26827:O26890" si="1268">+N26827+M26827</f>
        <v>0</v>
      </c>
      <c r="P26827" s="16">
        <f t="shared" ref="P26827:P26890" si="1269">+L26827+O26827</f>
        <v>56</v>
      </c>
    </row>
    <row r="26828" spans="2:16" ht="25.5">
      <c r="B26828" s="400"/>
      <c r="D26828" s="94" t="s">
        <v>27751</v>
      </c>
      <c r="E26828" s="14"/>
      <c r="F26828" s="103" t="s">
        <v>27866</v>
      </c>
      <c r="G26828" s="21"/>
      <c r="H26828" s="21" t="s">
        <v>27866</v>
      </c>
      <c r="J26828" s="16">
        <v>35</v>
      </c>
      <c r="K26828" s="14"/>
      <c r="L26828" s="18">
        <f t="shared" si="1267"/>
        <v>35</v>
      </c>
      <c r="M26828" s="14"/>
      <c r="O26828" s="18">
        <f t="shared" si="1268"/>
        <v>0</v>
      </c>
      <c r="P26828" s="16">
        <f t="shared" si="1269"/>
        <v>35</v>
      </c>
    </row>
    <row r="26829" spans="2:16" ht="25.5">
      <c r="B26829" s="400"/>
      <c r="D26829" s="94" t="s">
        <v>27751</v>
      </c>
      <c r="E26829" s="14"/>
      <c r="F26829" s="103" t="s">
        <v>27867</v>
      </c>
      <c r="G26829" s="21"/>
      <c r="H26829" s="21" t="s">
        <v>27867</v>
      </c>
      <c r="J26829" s="16">
        <v>82</v>
      </c>
      <c r="K26829" s="14"/>
      <c r="L26829" s="18">
        <f t="shared" si="1267"/>
        <v>82</v>
      </c>
      <c r="M26829" s="14"/>
      <c r="O26829" s="18">
        <f t="shared" si="1268"/>
        <v>0</v>
      </c>
      <c r="P26829" s="16">
        <f t="shared" si="1269"/>
        <v>82</v>
      </c>
    </row>
    <row r="26830" spans="2:16" ht="25.5">
      <c r="B26830" s="400"/>
      <c r="D26830" s="94" t="s">
        <v>27751</v>
      </c>
      <c r="E26830" s="14"/>
      <c r="F26830" s="103" t="s">
        <v>27868</v>
      </c>
      <c r="G26830" s="21"/>
      <c r="H26830" s="21" t="s">
        <v>27868</v>
      </c>
      <c r="J26830" s="16">
        <v>37</v>
      </c>
      <c r="K26830" s="14"/>
      <c r="L26830" s="18">
        <f t="shared" si="1267"/>
        <v>37</v>
      </c>
      <c r="M26830" s="14"/>
      <c r="O26830" s="18">
        <f t="shared" si="1268"/>
        <v>0</v>
      </c>
      <c r="P26830" s="16">
        <f t="shared" si="1269"/>
        <v>37</v>
      </c>
    </row>
    <row r="26831" spans="2:16" ht="38.25">
      <c r="B26831" s="400"/>
      <c r="D26831" s="94" t="s">
        <v>27751</v>
      </c>
      <c r="E26831" s="14"/>
      <c r="F26831" s="103" t="s">
        <v>27869</v>
      </c>
      <c r="G26831" s="21"/>
      <c r="H26831" s="21" t="s">
        <v>27869</v>
      </c>
      <c r="J26831" s="16">
        <v>36</v>
      </c>
      <c r="K26831" s="14"/>
      <c r="L26831" s="18">
        <f t="shared" ref="L26831:L26894" si="1270">+J26831+K26831</f>
        <v>36</v>
      </c>
      <c r="M26831" s="14"/>
      <c r="O26831" s="18">
        <f t="shared" si="1268"/>
        <v>0</v>
      </c>
      <c r="P26831" s="16">
        <f t="shared" si="1269"/>
        <v>36</v>
      </c>
    </row>
    <row r="26832" spans="2:16" ht="25.5">
      <c r="B26832" s="400"/>
      <c r="D26832" s="94" t="s">
        <v>27751</v>
      </c>
      <c r="E26832" s="14"/>
      <c r="F26832" s="103" t="s">
        <v>27870</v>
      </c>
      <c r="G26832" s="21"/>
      <c r="H26832" s="21" t="s">
        <v>27870</v>
      </c>
      <c r="J26832" s="16">
        <v>35</v>
      </c>
      <c r="K26832" s="14"/>
      <c r="L26832" s="18">
        <f t="shared" si="1270"/>
        <v>35</v>
      </c>
      <c r="M26832" s="14"/>
      <c r="O26832" s="18">
        <f t="shared" si="1268"/>
        <v>0</v>
      </c>
      <c r="P26832" s="16">
        <f t="shared" si="1269"/>
        <v>35</v>
      </c>
    </row>
    <row r="26833" spans="2:16" ht="25.5">
      <c r="B26833" s="400"/>
      <c r="D26833" s="94" t="s">
        <v>27751</v>
      </c>
      <c r="E26833" s="14"/>
      <c r="F26833" s="103" t="s">
        <v>27871</v>
      </c>
      <c r="G26833" s="21"/>
      <c r="H26833" s="21" t="s">
        <v>27871</v>
      </c>
      <c r="J26833" s="16">
        <v>60</v>
      </c>
      <c r="K26833" s="14"/>
      <c r="L26833" s="18">
        <f t="shared" si="1270"/>
        <v>60</v>
      </c>
      <c r="M26833" s="14"/>
      <c r="O26833" s="18">
        <f t="shared" si="1268"/>
        <v>0</v>
      </c>
      <c r="P26833" s="16">
        <f t="shared" si="1269"/>
        <v>60</v>
      </c>
    </row>
    <row r="26834" spans="2:16" ht="25.5">
      <c r="B26834" s="400"/>
      <c r="D26834" s="94" t="s">
        <v>27751</v>
      </c>
      <c r="E26834" s="14"/>
      <c r="F26834" s="103" t="s">
        <v>27872</v>
      </c>
      <c r="G26834" s="21"/>
      <c r="H26834" s="21" t="s">
        <v>27872</v>
      </c>
      <c r="J26834" s="16">
        <v>125</v>
      </c>
      <c r="K26834" s="14"/>
      <c r="L26834" s="18">
        <f t="shared" si="1270"/>
        <v>125</v>
      </c>
      <c r="M26834" s="14"/>
      <c r="O26834" s="18">
        <f t="shared" si="1268"/>
        <v>0</v>
      </c>
      <c r="P26834" s="16">
        <f t="shared" si="1269"/>
        <v>125</v>
      </c>
    </row>
    <row r="26835" spans="2:16">
      <c r="B26835" s="400"/>
      <c r="D26835" s="94" t="s">
        <v>27751</v>
      </c>
      <c r="E26835" s="14"/>
      <c r="F26835" s="103" t="s">
        <v>27873</v>
      </c>
      <c r="G26835" s="21"/>
      <c r="H26835" s="21" t="s">
        <v>27873</v>
      </c>
      <c r="J26835" s="16">
        <v>67</v>
      </c>
      <c r="K26835" s="14"/>
      <c r="L26835" s="18">
        <f t="shared" si="1270"/>
        <v>67</v>
      </c>
      <c r="M26835" s="14"/>
      <c r="O26835" s="18">
        <f t="shared" si="1268"/>
        <v>0</v>
      </c>
      <c r="P26835" s="16">
        <f t="shared" si="1269"/>
        <v>67</v>
      </c>
    </row>
    <row r="26836" spans="2:16" ht="25.5">
      <c r="B26836" s="400"/>
      <c r="D26836" s="94" t="s">
        <v>27751</v>
      </c>
      <c r="E26836" s="14"/>
      <c r="F26836" s="103" t="s">
        <v>27874</v>
      </c>
      <c r="G26836" s="21"/>
      <c r="H26836" s="21" t="s">
        <v>27874</v>
      </c>
      <c r="J26836" s="16">
        <v>469</v>
      </c>
      <c r="K26836" s="14"/>
      <c r="L26836" s="18">
        <f t="shared" si="1270"/>
        <v>469</v>
      </c>
      <c r="M26836" s="14"/>
      <c r="O26836" s="18">
        <f t="shared" si="1268"/>
        <v>0</v>
      </c>
      <c r="P26836" s="16">
        <f t="shared" si="1269"/>
        <v>469</v>
      </c>
    </row>
    <row r="26837" spans="2:16">
      <c r="B26837" s="400"/>
      <c r="D26837" s="94" t="s">
        <v>27751</v>
      </c>
      <c r="E26837" s="14"/>
      <c r="F26837" s="103" t="s">
        <v>27875</v>
      </c>
      <c r="G26837" s="21"/>
      <c r="H26837" s="21" t="s">
        <v>27875</v>
      </c>
      <c r="J26837" s="16">
        <v>84</v>
      </c>
      <c r="K26837" s="14"/>
      <c r="L26837" s="18">
        <f t="shared" si="1270"/>
        <v>84</v>
      </c>
      <c r="M26837" s="14"/>
      <c r="O26837" s="18">
        <f t="shared" si="1268"/>
        <v>0</v>
      </c>
      <c r="P26837" s="16">
        <f t="shared" si="1269"/>
        <v>84</v>
      </c>
    </row>
    <row r="26838" spans="2:16">
      <c r="B26838" s="400"/>
      <c r="D26838" s="94" t="s">
        <v>27751</v>
      </c>
      <c r="E26838" s="14"/>
      <c r="F26838" s="103" t="s">
        <v>27876</v>
      </c>
      <c r="G26838" s="21"/>
      <c r="H26838" s="21" t="s">
        <v>27876</v>
      </c>
      <c r="J26838" s="16">
        <v>15</v>
      </c>
      <c r="K26838" s="14"/>
      <c r="L26838" s="18">
        <f t="shared" si="1270"/>
        <v>15</v>
      </c>
      <c r="M26838" s="14"/>
      <c r="O26838" s="18">
        <f t="shared" si="1268"/>
        <v>0</v>
      </c>
      <c r="P26838" s="16">
        <f t="shared" si="1269"/>
        <v>15</v>
      </c>
    </row>
    <row r="26839" spans="2:16">
      <c r="B26839" s="400"/>
      <c r="D26839" s="94" t="s">
        <v>27751</v>
      </c>
      <c r="E26839" s="14"/>
      <c r="F26839" s="103" t="s">
        <v>27877</v>
      </c>
      <c r="G26839" s="21"/>
      <c r="H26839" s="21" t="s">
        <v>27877</v>
      </c>
      <c r="J26839" s="16">
        <v>26</v>
      </c>
      <c r="K26839" s="14"/>
      <c r="L26839" s="18">
        <f t="shared" si="1270"/>
        <v>26</v>
      </c>
      <c r="M26839" s="14"/>
      <c r="O26839" s="18">
        <f t="shared" si="1268"/>
        <v>0</v>
      </c>
      <c r="P26839" s="16">
        <f t="shared" si="1269"/>
        <v>26</v>
      </c>
    </row>
    <row r="26840" spans="2:16">
      <c r="B26840" s="400"/>
      <c r="D26840" s="94" t="s">
        <v>27751</v>
      </c>
      <c r="E26840" s="14"/>
      <c r="F26840" s="103" t="s">
        <v>27878</v>
      </c>
      <c r="G26840" s="21"/>
      <c r="H26840" s="21" t="s">
        <v>27878</v>
      </c>
      <c r="J26840" s="16">
        <v>16</v>
      </c>
      <c r="K26840" s="14"/>
      <c r="L26840" s="18">
        <f t="shared" si="1270"/>
        <v>16</v>
      </c>
      <c r="M26840" s="14"/>
      <c r="O26840" s="18">
        <f t="shared" si="1268"/>
        <v>0</v>
      </c>
      <c r="P26840" s="16">
        <f t="shared" si="1269"/>
        <v>16</v>
      </c>
    </row>
    <row r="26841" spans="2:16" ht="25.5">
      <c r="B26841" s="400"/>
      <c r="D26841" s="94" t="s">
        <v>27751</v>
      </c>
      <c r="E26841" s="14"/>
      <c r="F26841" s="103" t="s">
        <v>27879</v>
      </c>
      <c r="G26841" s="21"/>
      <c r="H26841" s="21" t="s">
        <v>27879</v>
      </c>
      <c r="J26841" s="16">
        <v>55</v>
      </c>
      <c r="K26841" s="14"/>
      <c r="L26841" s="18">
        <f t="shared" si="1270"/>
        <v>55</v>
      </c>
      <c r="M26841" s="14"/>
      <c r="O26841" s="18">
        <f t="shared" si="1268"/>
        <v>0</v>
      </c>
      <c r="P26841" s="16">
        <f t="shared" si="1269"/>
        <v>55</v>
      </c>
    </row>
    <row r="26842" spans="2:16">
      <c r="B26842" s="400"/>
      <c r="D26842" s="94" t="s">
        <v>27751</v>
      </c>
      <c r="E26842" s="14"/>
      <c r="F26842" s="103" t="s">
        <v>27880</v>
      </c>
      <c r="G26842" s="21"/>
      <c r="H26842" s="21" t="s">
        <v>27880</v>
      </c>
      <c r="J26842" s="16">
        <v>59</v>
      </c>
      <c r="K26842" s="14"/>
      <c r="L26842" s="18">
        <f t="shared" si="1270"/>
        <v>59</v>
      </c>
      <c r="M26842" s="14"/>
      <c r="O26842" s="18">
        <f t="shared" si="1268"/>
        <v>0</v>
      </c>
      <c r="P26842" s="16">
        <f t="shared" si="1269"/>
        <v>59</v>
      </c>
    </row>
    <row r="26843" spans="2:16" ht="25.5">
      <c r="B26843" s="400"/>
      <c r="D26843" s="94" t="s">
        <v>27751</v>
      </c>
      <c r="E26843" s="14"/>
      <c r="F26843" s="103" t="s">
        <v>27881</v>
      </c>
      <c r="G26843" s="21"/>
      <c r="H26843" s="21" t="s">
        <v>27881</v>
      </c>
      <c r="J26843" s="16">
        <v>44</v>
      </c>
      <c r="K26843" s="14"/>
      <c r="L26843" s="18">
        <f t="shared" si="1270"/>
        <v>44</v>
      </c>
      <c r="M26843" s="14"/>
      <c r="O26843" s="18">
        <f t="shared" si="1268"/>
        <v>0</v>
      </c>
      <c r="P26843" s="16">
        <f t="shared" si="1269"/>
        <v>44</v>
      </c>
    </row>
    <row r="26844" spans="2:16" ht="25.5">
      <c r="B26844" s="400"/>
      <c r="D26844" s="94" t="s">
        <v>27751</v>
      </c>
      <c r="E26844" s="14"/>
      <c r="F26844" s="103" t="s">
        <v>27882</v>
      </c>
      <c r="G26844" s="21"/>
      <c r="H26844" s="21" t="s">
        <v>27882</v>
      </c>
      <c r="J26844" s="16">
        <v>139</v>
      </c>
      <c r="K26844" s="14"/>
      <c r="L26844" s="18">
        <f t="shared" si="1270"/>
        <v>139</v>
      </c>
      <c r="M26844" s="14"/>
      <c r="O26844" s="18">
        <f t="shared" si="1268"/>
        <v>0</v>
      </c>
      <c r="P26844" s="16">
        <f t="shared" si="1269"/>
        <v>139</v>
      </c>
    </row>
    <row r="26845" spans="2:16">
      <c r="B26845" s="400"/>
      <c r="D26845" s="94" t="s">
        <v>27751</v>
      </c>
      <c r="E26845" s="14"/>
      <c r="F26845" s="103" t="s">
        <v>27883</v>
      </c>
      <c r="G26845" s="21"/>
      <c r="H26845" s="21" t="s">
        <v>27883</v>
      </c>
      <c r="J26845" s="16">
        <v>42</v>
      </c>
      <c r="K26845" s="14"/>
      <c r="L26845" s="18">
        <f t="shared" si="1270"/>
        <v>42</v>
      </c>
      <c r="M26845" s="14"/>
      <c r="O26845" s="18">
        <f t="shared" si="1268"/>
        <v>0</v>
      </c>
      <c r="P26845" s="16">
        <f t="shared" si="1269"/>
        <v>42</v>
      </c>
    </row>
    <row r="26846" spans="2:16">
      <c r="B26846" s="400"/>
      <c r="D26846" s="94" t="s">
        <v>27751</v>
      </c>
      <c r="E26846" s="14"/>
      <c r="F26846" s="103" t="s">
        <v>27884</v>
      </c>
      <c r="G26846" s="21"/>
      <c r="H26846" s="21" t="s">
        <v>27884</v>
      </c>
      <c r="J26846" s="16">
        <v>66</v>
      </c>
      <c r="K26846" s="14"/>
      <c r="L26846" s="18">
        <f t="shared" si="1270"/>
        <v>66</v>
      </c>
      <c r="M26846" s="14"/>
      <c r="O26846" s="18">
        <f t="shared" si="1268"/>
        <v>0</v>
      </c>
      <c r="P26846" s="16">
        <f t="shared" si="1269"/>
        <v>66</v>
      </c>
    </row>
    <row r="26847" spans="2:16">
      <c r="B26847" s="400"/>
      <c r="D26847" s="94" t="s">
        <v>27751</v>
      </c>
      <c r="E26847" s="14"/>
      <c r="F26847" s="103" t="s">
        <v>27885</v>
      </c>
      <c r="G26847" s="21"/>
      <c r="H26847" s="21" t="s">
        <v>27885</v>
      </c>
      <c r="J26847" s="16">
        <v>23</v>
      </c>
      <c r="K26847" s="14"/>
      <c r="L26847" s="18">
        <f t="shared" si="1270"/>
        <v>23</v>
      </c>
      <c r="M26847" s="14"/>
      <c r="O26847" s="18">
        <f t="shared" si="1268"/>
        <v>0</v>
      </c>
      <c r="P26847" s="16">
        <f t="shared" si="1269"/>
        <v>23</v>
      </c>
    </row>
    <row r="26848" spans="2:16">
      <c r="B26848" s="400"/>
      <c r="D26848" s="94" t="s">
        <v>27751</v>
      </c>
      <c r="E26848" s="14"/>
      <c r="F26848" s="103" t="s">
        <v>27886</v>
      </c>
      <c r="G26848" s="21"/>
      <c r="H26848" s="21" t="s">
        <v>27886</v>
      </c>
      <c r="J26848" s="16">
        <v>88</v>
      </c>
      <c r="K26848" s="14"/>
      <c r="L26848" s="18">
        <f t="shared" si="1270"/>
        <v>88</v>
      </c>
      <c r="M26848" s="14"/>
      <c r="O26848" s="18">
        <f t="shared" si="1268"/>
        <v>0</v>
      </c>
      <c r="P26848" s="16">
        <f t="shared" si="1269"/>
        <v>88</v>
      </c>
    </row>
    <row r="26849" spans="2:16">
      <c r="B26849" s="400"/>
      <c r="D26849" s="94" t="s">
        <v>27751</v>
      </c>
      <c r="E26849" s="14"/>
      <c r="F26849" s="103" t="s">
        <v>27887</v>
      </c>
      <c r="G26849" s="21"/>
      <c r="H26849" s="21" t="s">
        <v>27887</v>
      </c>
      <c r="J26849" s="16">
        <v>12</v>
      </c>
      <c r="K26849" s="14"/>
      <c r="L26849" s="18">
        <f t="shared" si="1270"/>
        <v>12</v>
      </c>
      <c r="M26849" s="14"/>
      <c r="O26849" s="18">
        <f t="shared" si="1268"/>
        <v>0</v>
      </c>
      <c r="P26849" s="16">
        <f t="shared" si="1269"/>
        <v>12</v>
      </c>
    </row>
    <row r="26850" spans="2:16">
      <c r="B26850" s="400"/>
      <c r="D26850" s="94" t="s">
        <v>27751</v>
      </c>
      <c r="E26850" s="14"/>
      <c r="F26850" s="103" t="s">
        <v>27888</v>
      </c>
      <c r="G26850" s="21"/>
      <c r="H26850" s="21" t="s">
        <v>27888</v>
      </c>
      <c r="J26850" s="16">
        <v>369</v>
      </c>
      <c r="K26850" s="14"/>
      <c r="L26850" s="18">
        <f t="shared" si="1270"/>
        <v>369</v>
      </c>
      <c r="M26850" s="14"/>
      <c r="O26850" s="18">
        <f t="shared" si="1268"/>
        <v>0</v>
      </c>
      <c r="P26850" s="16">
        <f t="shared" si="1269"/>
        <v>369</v>
      </c>
    </row>
    <row r="26851" spans="2:16">
      <c r="B26851" s="400"/>
      <c r="D26851" s="94" t="s">
        <v>27751</v>
      </c>
      <c r="E26851" s="14"/>
      <c r="F26851" s="103" t="s">
        <v>27889</v>
      </c>
      <c r="G26851" s="21"/>
      <c r="H26851" s="21" t="s">
        <v>27889</v>
      </c>
      <c r="J26851" s="16">
        <v>156</v>
      </c>
      <c r="K26851" s="14"/>
      <c r="L26851" s="18">
        <f t="shared" si="1270"/>
        <v>156</v>
      </c>
      <c r="M26851" s="14"/>
      <c r="O26851" s="18">
        <f t="shared" si="1268"/>
        <v>0</v>
      </c>
      <c r="P26851" s="16">
        <f t="shared" si="1269"/>
        <v>156</v>
      </c>
    </row>
    <row r="26852" spans="2:16">
      <c r="B26852" s="400"/>
      <c r="D26852" s="94" t="s">
        <v>27751</v>
      </c>
      <c r="E26852" s="14"/>
      <c r="F26852" s="103" t="s">
        <v>27890</v>
      </c>
      <c r="G26852" s="21"/>
      <c r="H26852" s="21" t="s">
        <v>27890</v>
      </c>
      <c r="J26852" s="16">
        <v>136</v>
      </c>
      <c r="K26852" s="14"/>
      <c r="L26852" s="18">
        <f t="shared" si="1270"/>
        <v>136</v>
      </c>
      <c r="M26852" s="14"/>
      <c r="O26852" s="18">
        <f t="shared" si="1268"/>
        <v>0</v>
      </c>
      <c r="P26852" s="16">
        <f t="shared" si="1269"/>
        <v>136</v>
      </c>
    </row>
    <row r="26853" spans="2:16">
      <c r="B26853" s="400"/>
      <c r="D26853" s="94" t="s">
        <v>27751</v>
      </c>
      <c r="E26853" s="14"/>
      <c r="F26853" s="103" t="s">
        <v>27891</v>
      </c>
      <c r="G26853" s="21"/>
      <c r="H26853" s="21" t="s">
        <v>27891</v>
      </c>
      <c r="J26853" s="16">
        <v>476</v>
      </c>
      <c r="K26853" s="14"/>
      <c r="L26853" s="18">
        <f t="shared" si="1270"/>
        <v>476</v>
      </c>
      <c r="M26853" s="14"/>
      <c r="O26853" s="18">
        <f t="shared" si="1268"/>
        <v>0</v>
      </c>
      <c r="P26853" s="16">
        <f t="shared" si="1269"/>
        <v>476</v>
      </c>
    </row>
    <row r="26854" spans="2:16">
      <c r="B26854" s="400"/>
      <c r="D26854" s="94" t="s">
        <v>27751</v>
      </c>
      <c r="E26854" s="14"/>
      <c r="F26854" s="103" t="s">
        <v>27892</v>
      </c>
      <c r="G26854" s="21"/>
      <c r="H26854" s="21" t="s">
        <v>27892</v>
      </c>
      <c r="J26854" s="16">
        <v>126</v>
      </c>
      <c r="K26854" s="14"/>
      <c r="L26854" s="18">
        <f t="shared" si="1270"/>
        <v>126</v>
      </c>
      <c r="M26854" s="14"/>
      <c r="O26854" s="18">
        <f t="shared" si="1268"/>
        <v>0</v>
      </c>
      <c r="P26854" s="16">
        <f t="shared" si="1269"/>
        <v>126</v>
      </c>
    </row>
    <row r="26855" spans="2:16">
      <c r="B26855" s="400"/>
      <c r="D26855" s="94" t="s">
        <v>27751</v>
      </c>
      <c r="E26855" s="14"/>
      <c r="F26855" s="103" t="s">
        <v>27893</v>
      </c>
      <c r="G26855" s="21"/>
      <c r="H26855" s="21" t="s">
        <v>27893</v>
      </c>
      <c r="J26855" s="16">
        <v>10</v>
      </c>
      <c r="K26855" s="14"/>
      <c r="L26855" s="18">
        <f t="shared" si="1270"/>
        <v>10</v>
      </c>
      <c r="M26855" s="14"/>
      <c r="O26855" s="18">
        <f t="shared" si="1268"/>
        <v>0</v>
      </c>
      <c r="P26855" s="16">
        <f t="shared" si="1269"/>
        <v>10</v>
      </c>
    </row>
    <row r="26856" spans="2:16">
      <c r="B26856" s="400"/>
      <c r="D26856" s="94" t="s">
        <v>27751</v>
      </c>
      <c r="E26856" s="14"/>
      <c r="F26856" s="103" t="s">
        <v>27894</v>
      </c>
      <c r="G26856" s="21"/>
      <c r="H26856" s="21" t="s">
        <v>27894</v>
      </c>
      <c r="J26856" s="16">
        <v>10</v>
      </c>
      <c r="K26856" s="14"/>
      <c r="L26856" s="18">
        <f t="shared" si="1270"/>
        <v>10</v>
      </c>
      <c r="M26856" s="14"/>
      <c r="O26856" s="18">
        <f t="shared" si="1268"/>
        <v>0</v>
      </c>
      <c r="P26856" s="16">
        <f t="shared" si="1269"/>
        <v>10</v>
      </c>
    </row>
    <row r="26857" spans="2:16">
      <c r="B26857" s="400"/>
      <c r="D26857" s="94" t="s">
        <v>27751</v>
      </c>
      <c r="E26857" s="14"/>
      <c r="F26857" s="103" t="s">
        <v>27895</v>
      </c>
      <c r="G26857" s="21"/>
      <c r="H26857" s="21" t="s">
        <v>27895</v>
      </c>
      <c r="J26857" s="16">
        <v>195</v>
      </c>
      <c r="K26857" s="14"/>
      <c r="L26857" s="18">
        <f t="shared" si="1270"/>
        <v>195</v>
      </c>
      <c r="M26857" s="14"/>
      <c r="O26857" s="18">
        <f t="shared" si="1268"/>
        <v>0</v>
      </c>
      <c r="P26857" s="16">
        <f t="shared" si="1269"/>
        <v>195</v>
      </c>
    </row>
    <row r="26858" spans="2:16">
      <c r="B26858" s="400"/>
      <c r="D26858" s="94" t="s">
        <v>27751</v>
      </c>
      <c r="E26858" s="14"/>
      <c r="F26858" s="103" t="s">
        <v>27896</v>
      </c>
      <c r="G26858" s="21"/>
      <c r="H26858" s="21" t="s">
        <v>27896</v>
      </c>
      <c r="J26858" s="16">
        <v>306</v>
      </c>
      <c r="K26858" s="14"/>
      <c r="L26858" s="18">
        <f t="shared" si="1270"/>
        <v>306</v>
      </c>
      <c r="M26858" s="14"/>
      <c r="O26858" s="18">
        <f t="shared" si="1268"/>
        <v>0</v>
      </c>
      <c r="P26858" s="16">
        <f t="shared" si="1269"/>
        <v>306</v>
      </c>
    </row>
    <row r="26859" spans="2:16">
      <c r="B26859" s="400"/>
      <c r="D26859" s="94" t="s">
        <v>27751</v>
      </c>
      <c r="E26859" s="14"/>
      <c r="F26859" s="103" t="s">
        <v>27897</v>
      </c>
      <c r="G26859" s="21"/>
      <c r="H26859" s="21" t="s">
        <v>27897</v>
      </c>
      <c r="J26859" s="16">
        <v>206</v>
      </c>
      <c r="K26859" s="14"/>
      <c r="L26859" s="18">
        <f t="shared" si="1270"/>
        <v>206</v>
      </c>
      <c r="M26859" s="14"/>
      <c r="O26859" s="18">
        <f t="shared" si="1268"/>
        <v>0</v>
      </c>
      <c r="P26859" s="16">
        <f t="shared" si="1269"/>
        <v>206</v>
      </c>
    </row>
    <row r="26860" spans="2:16">
      <c r="B26860" s="400"/>
      <c r="D26860" s="94" t="s">
        <v>27751</v>
      </c>
      <c r="E26860" s="14"/>
      <c r="F26860" s="103" t="s">
        <v>27898</v>
      </c>
      <c r="G26860" s="21"/>
      <c r="H26860" s="21" t="s">
        <v>27898</v>
      </c>
      <c r="J26860" s="16">
        <v>19</v>
      </c>
      <c r="K26860" s="14"/>
      <c r="L26860" s="18">
        <f t="shared" si="1270"/>
        <v>19</v>
      </c>
      <c r="M26860" s="14"/>
      <c r="O26860" s="18">
        <f t="shared" si="1268"/>
        <v>0</v>
      </c>
      <c r="P26860" s="16">
        <f t="shared" si="1269"/>
        <v>19</v>
      </c>
    </row>
    <row r="26861" spans="2:16">
      <c r="B26861" s="400"/>
      <c r="D26861" s="94" t="s">
        <v>27751</v>
      </c>
      <c r="E26861" s="14"/>
      <c r="F26861" s="103" t="s">
        <v>27899</v>
      </c>
      <c r="G26861" s="21"/>
      <c r="H26861" s="21" t="s">
        <v>27899</v>
      </c>
      <c r="J26861" s="16">
        <v>17</v>
      </c>
      <c r="K26861" s="14"/>
      <c r="L26861" s="18">
        <f t="shared" si="1270"/>
        <v>17</v>
      </c>
      <c r="M26861" s="14"/>
      <c r="O26861" s="18">
        <f t="shared" si="1268"/>
        <v>0</v>
      </c>
      <c r="P26861" s="16">
        <f t="shared" si="1269"/>
        <v>17</v>
      </c>
    </row>
    <row r="26862" spans="2:16">
      <c r="B26862" s="400"/>
      <c r="D26862" s="94" t="s">
        <v>27751</v>
      </c>
      <c r="E26862" s="14"/>
      <c r="F26862" s="103" t="s">
        <v>27900</v>
      </c>
      <c r="G26862" s="21"/>
      <c r="H26862" s="21" t="s">
        <v>27900</v>
      </c>
      <c r="J26862" s="16">
        <v>199</v>
      </c>
      <c r="K26862" s="14"/>
      <c r="L26862" s="18">
        <f t="shared" si="1270"/>
        <v>199</v>
      </c>
      <c r="M26862" s="14"/>
      <c r="O26862" s="18">
        <f t="shared" si="1268"/>
        <v>0</v>
      </c>
      <c r="P26862" s="16">
        <f t="shared" si="1269"/>
        <v>199</v>
      </c>
    </row>
    <row r="26863" spans="2:16">
      <c r="B26863" s="400"/>
      <c r="D26863" s="94" t="s">
        <v>27751</v>
      </c>
      <c r="E26863" s="14"/>
      <c r="F26863" s="103" t="s">
        <v>27901</v>
      </c>
      <c r="G26863" s="21"/>
      <c r="H26863" s="21" t="s">
        <v>27901</v>
      </c>
      <c r="J26863" s="16">
        <v>132</v>
      </c>
      <c r="K26863" s="14"/>
      <c r="L26863" s="18">
        <f t="shared" si="1270"/>
        <v>132</v>
      </c>
      <c r="M26863" s="14"/>
      <c r="O26863" s="18">
        <f t="shared" si="1268"/>
        <v>0</v>
      </c>
      <c r="P26863" s="16">
        <f t="shared" si="1269"/>
        <v>132</v>
      </c>
    </row>
    <row r="26864" spans="2:16" ht="25.5">
      <c r="B26864" s="400"/>
      <c r="D26864" s="94" t="s">
        <v>27751</v>
      </c>
      <c r="E26864" s="14"/>
      <c r="F26864" s="103" t="s">
        <v>27902</v>
      </c>
      <c r="G26864" s="21"/>
      <c r="H26864" s="21" t="s">
        <v>27902</v>
      </c>
      <c r="J26864" s="16">
        <v>123</v>
      </c>
      <c r="K26864" s="14"/>
      <c r="L26864" s="18">
        <f t="shared" si="1270"/>
        <v>123</v>
      </c>
      <c r="M26864" s="14"/>
      <c r="O26864" s="18">
        <f t="shared" si="1268"/>
        <v>0</v>
      </c>
      <c r="P26864" s="16">
        <f t="shared" si="1269"/>
        <v>123</v>
      </c>
    </row>
    <row r="26865" spans="2:16">
      <c r="B26865" s="400"/>
      <c r="D26865" s="94" t="s">
        <v>27751</v>
      </c>
      <c r="E26865" s="14"/>
      <c r="F26865" s="103" t="s">
        <v>27903</v>
      </c>
      <c r="G26865" s="21"/>
      <c r="H26865" s="21" t="s">
        <v>27903</v>
      </c>
      <c r="J26865" s="16">
        <v>195</v>
      </c>
      <c r="K26865" s="14"/>
      <c r="L26865" s="18">
        <f t="shared" si="1270"/>
        <v>195</v>
      </c>
      <c r="M26865" s="14"/>
      <c r="O26865" s="18">
        <f t="shared" si="1268"/>
        <v>0</v>
      </c>
      <c r="P26865" s="16">
        <f t="shared" si="1269"/>
        <v>195</v>
      </c>
    </row>
    <row r="26866" spans="2:16">
      <c r="B26866" s="400"/>
      <c r="D26866" s="94" t="s">
        <v>27751</v>
      </c>
      <c r="E26866" s="14"/>
      <c r="F26866" s="103" t="s">
        <v>27904</v>
      </c>
      <c r="G26866" s="21"/>
      <c r="H26866" s="21" t="s">
        <v>27904</v>
      </c>
      <c r="J26866" s="16">
        <v>71</v>
      </c>
      <c r="K26866" s="14"/>
      <c r="L26866" s="18">
        <f t="shared" si="1270"/>
        <v>71</v>
      </c>
      <c r="M26866" s="14"/>
      <c r="O26866" s="18">
        <f t="shared" si="1268"/>
        <v>0</v>
      </c>
      <c r="P26866" s="16">
        <f t="shared" si="1269"/>
        <v>71</v>
      </c>
    </row>
    <row r="26867" spans="2:16" ht="25.5">
      <c r="B26867" s="400"/>
      <c r="D26867" s="94" t="s">
        <v>27751</v>
      </c>
      <c r="E26867" s="14"/>
      <c r="F26867" s="103" t="s">
        <v>27905</v>
      </c>
      <c r="G26867" s="21"/>
      <c r="H26867" s="21" t="s">
        <v>27905</v>
      </c>
      <c r="J26867" s="16">
        <v>93</v>
      </c>
      <c r="K26867" s="14"/>
      <c r="L26867" s="18">
        <f t="shared" si="1270"/>
        <v>93</v>
      </c>
      <c r="M26867" s="14"/>
      <c r="O26867" s="18">
        <f t="shared" si="1268"/>
        <v>0</v>
      </c>
      <c r="P26867" s="16">
        <f t="shared" si="1269"/>
        <v>93</v>
      </c>
    </row>
    <row r="26868" spans="2:16" ht="25.5">
      <c r="B26868" s="400"/>
      <c r="D26868" s="94" t="s">
        <v>27751</v>
      </c>
      <c r="E26868" s="14"/>
      <c r="F26868" s="103" t="s">
        <v>27906</v>
      </c>
      <c r="G26868" s="21"/>
      <c r="H26868" s="21" t="s">
        <v>27906</v>
      </c>
      <c r="J26868" s="16">
        <v>112</v>
      </c>
      <c r="K26868" s="14"/>
      <c r="L26868" s="18">
        <f t="shared" si="1270"/>
        <v>112</v>
      </c>
      <c r="M26868" s="14"/>
      <c r="O26868" s="18">
        <f t="shared" si="1268"/>
        <v>0</v>
      </c>
      <c r="P26868" s="16">
        <f t="shared" si="1269"/>
        <v>112</v>
      </c>
    </row>
    <row r="26869" spans="2:16">
      <c r="B26869" s="400"/>
      <c r="D26869" s="94" t="s">
        <v>27751</v>
      </c>
      <c r="E26869" s="14"/>
      <c r="F26869" s="103" t="s">
        <v>27907</v>
      </c>
      <c r="G26869" s="21"/>
      <c r="H26869" s="21" t="s">
        <v>27907</v>
      </c>
      <c r="J26869" s="16">
        <v>55</v>
      </c>
      <c r="K26869" s="14"/>
      <c r="L26869" s="18">
        <f t="shared" si="1270"/>
        <v>55</v>
      </c>
      <c r="M26869" s="14"/>
      <c r="O26869" s="18">
        <f t="shared" si="1268"/>
        <v>0</v>
      </c>
      <c r="P26869" s="16">
        <f t="shared" si="1269"/>
        <v>55</v>
      </c>
    </row>
    <row r="26870" spans="2:16">
      <c r="B26870" s="400"/>
      <c r="D26870" s="94" t="s">
        <v>27751</v>
      </c>
      <c r="E26870" s="14"/>
      <c r="F26870" s="103" t="s">
        <v>27908</v>
      </c>
      <c r="G26870" s="21"/>
      <c r="H26870" s="21" t="s">
        <v>27908</v>
      </c>
      <c r="J26870" s="16">
        <v>37</v>
      </c>
      <c r="K26870" s="14"/>
      <c r="L26870" s="18">
        <f t="shared" si="1270"/>
        <v>37</v>
      </c>
      <c r="M26870" s="14"/>
      <c r="O26870" s="18">
        <f t="shared" si="1268"/>
        <v>0</v>
      </c>
      <c r="P26870" s="16">
        <f t="shared" si="1269"/>
        <v>37</v>
      </c>
    </row>
    <row r="26871" spans="2:16">
      <c r="B26871" s="400"/>
      <c r="D26871" s="94" t="s">
        <v>27751</v>
      </c>
      <c r="E26871" s="14"/>
      <c r="F26871" s="103" t="s">
        <v>27909</v>
      </c>
      <c r="G26871" s="21"/>
      <c r="H26871" s="21" t="s">
        <v>27909</v>
      </c>
      <c r="J26871" s="16">
        <v>116</v>
      </c>
      <c r="K26871" s="14"/>
      <c r="L26871" s="18">
        <f t="shared" si="1270"/>
        <v>116</v>
      </c>
      <c r="M26871" s="14"/>
      <c r="O26871" s="18">
        <f t="shared" si="1268"/>
        <v>0</v>
      </c>
      <c r="P26871" s="16">
        <f t="shared" si="1269"/>
        <v>116</v>
      </c>
    </row>
    <row r="26872" spans="2:16" ht="25.5">
      <c r="B26872" s="400"/>
      <c r="D26872" s="94" t="s">
        <v>27751</v>
      </c>
      <c r="E26872" s="14"/>
      <c r="F26872" s="103" t="s">
        <v>27910</v>
      </c>
      <c r="G26872" s="21"/>
      <c r="H26872" s="21" t="s">
        <v>27910</v>
      </c>
      <c r="J26872" s="16">
        <v>53</v>
      </c>
      <c r="K26872" s="14"/>
      <c r="L26872" s="18">
        <f t="shared" si="1270"/>
        <v>53</v>
      </c>
      <c r="M26872" s="14"/>
      <c r="O26872" s="18">
        <f t="shared" si="1268"/>
        <v>0</v>
      </c>
      <c r="P26872" s="16">
        <f t="shared" si="1269"/>
        <v>53</v>
      </c>
    </row>
    <row r="26873" spans="2:16">
      <c r="B26873" s="400"/>
      <c r="D26873" s="94" t="s">
        <v>27751</v>
      </c>
      <c r="E26873" s="14"/>
      <c r="F26873" s="103" t="s">
        <v>27911</v>
      </c>
      <c r="G26873" s="21"/>
      <c r="H26873" s="21" t="s">
        <v>27911</v>
      </c>
      <c r="J26873" s="16">
        <v>52</v>
      </c>
      <c r="K26873" s="14"/>
      <c r="L26873" s="18">
        <f t="shared" si="1270"/>
        <v>52</v>
      </c>
      <c r="M26873" s="14"/>
      <c r="O26873" s="18">
        <f t="shared" si="1268"/>
        <v>0</v>
      </c>
      <c r="P26873" s="16">
        <f t="shared" si="1269"/>
        <v>52</v>
      </c>
    </row>
    <row r="26874" spans="2:16">
      <c r="B26874" s="400"/>
      <c r="D26874" s="94" t="s">
        <v>27751</v>
      </c>
      <c r="E26874" s="14"/>
      <c r="F26874" s="103" t="s">
        <v>27912</v>
      </c>
      <c r="G26874" s="21"/>
      <c r="H26874" s="21" t="s">
        <v>27912</v>
      </c>
      <c r="J26874" s="16">
        <v>106</v>
      </c>
      <c r="K26874" s="14"/>
      <c r="L26874" s="18">
        <f t="shared" si="1270"/>
        <v>106</v>
      </c>
      <c r="M26874" s="14"/>
      <c r="O26874" s="18">
        <f t="shared" si="1268"/>
        <v>0</v>
      </c>
      <c r="P26874" s="16">
        <f t="shared" si="1269"/>
        <v>106</v>
      </c>
    </row>
    <row r="26875" spans="2:16">
      <c r="B26875" s="400"/>
      <c r="D26875" s="94" t="s">
        <v>27751</v>
      </c>
      <c r="E26875" s="14"/>
      <c r="F26875" s="103" t="s">
        <v>27913</v>
      </c>
      <c r="G26875" s="21"/>
      <c r="H26875" s="21" t="s">
        <v>27913</v>
      </c>
      <c r="J26875" s="16">
        <v>27</v>
      </c>
      <c r="K26875" s="14"/>
      <c r="L26875" s="18">
        <f t="shared" si="1270"/>
        <v>27</v>
      </c>
      <c r="M26875" s="14"/>
      <c r="O26875" s="18">
        <f t="shared" si="1268"/>
        <v>0</v>
      </c>
      <c r="P26875" s="16">
        <f t="shared" si="1269"/>
        <v>27</v>
      </c>
    </row>
    <row r="26876" spans="2:16">
      <c r="B26876" s="400"/>
      <c r="D26876" s="94" t="s">
        <v>27751</v>
      </c>
      <c r="E26876" s="14"/>
      <c r="F26876" s="103" t="s">
        <v>27914</v>
      </c>
      <c r="G26876" s="21"/>
      <c r="H26876" s="21" t="s">
        <v>27914</v>
      </c>
      <c r="J26876" s="16">
        <v>22</v>
      </c>
      <c r="K26876" s="14"/>
      <c r="L26876" s="18">
        <f t="shared" si="1270"/>
        <v>22</v>
      </c>
      <c r="M26876" s="14"/>
      <c r="O26876" s="18">
        <f t="shared" si="1268"/>
        <v>0</v>
      </c>
      <c r="P26876" s="16">
        <f t="shared" si="1269"/>
        <v>22</v>
      </c>
    </row>
    <row r="26877" spans="2:16">
      <c r="B26877" s="400"/>
      <c r="D26877" s="94" t="s">
        <v>27751</v>
      </c>
      <c r="E26877" s="14"/>
      <c r="F26877" s="103" t="s">
        <v>27915</v>
      </c>
      <c r="G26877" s="21"/>
      <c r="H26877" s="21" t="s">
        <v>27915</v>
      </c>
      <c r="J26877" s="16">
        <v>57</v>
      </c>
      <c r="K26877" s="14"/>
      <c r="L26877" s="18">
        <f t="shared" si="1270"/>
        <v>57</v>
      </c>
      <c r="M26877" s="14"/>
      <c r="O26877" s="18">
        <f t="shared" si="1268"/>
        <v>0</v>
      </c>
      <c r="P26877" s="16">
        <f t="shared" si="1269"/>
        <v>57</v>
      </c>
    </row>
    <row r="26878" spans="2:16">
      <c r="B26878" s="400"/>
      <c r="D26878" s="94" t="s">
        <v>27751</v>
      </c>
      <c r="E26878" s="14"/>
      <c r="F26878" s="103" t="s">
        <v>27916</v>
      </c>
      <c r="G26878" s="21"/>
      <c r="H26878" s="21" t="s">
        <v>27916</v>
      </c>
      <c r="J26878" s="16">
        <v>26</v>
      </c>
      <c r="K26878" s="14"/>
      <c r="L26878" s="18">
        <f t="shared" si="1270"/>
        <v>26</v>
      </c>
      <c r="M26878" s="14"/>
      <c r="O26878" s="18">
        <f t="shared" si="1268"/>
        <v>0</v>
      </c>
      <c r="P26878" s="16">
        <f t="shared" si="1269"/>
        <v>26</v>
      </c>
    </row>
    <row r="26879" spans="2:16">
      <c r="B26879" s="400"/>
      <c r="D26879" s="94" t="s">
        <v>27751</v>
      </c>
      <c r="E26879" s="14"/>
      <c r="F26879" s="103" t="s">
        <v>27917</v>
      </c>
      <c r="G26879" s="21"/>
      <c r="H26879" s="21" t="s">
        <v>27917</v>
      </c>
      <c r="J26879" s="16">
        <v>24</v>
      </c>
      <c r="K26879" s="14"/>
      <c r="L26879" s="18">
        <f t="shared" si="1270"/>
        <v>24</v>
      </c>
      <c r="M26879" s="14"/>
      <c r="O26879" s="18">
        <f t="shared" si="1268"/>
        <v>0</v>
      </c>
      <c r="P26879" s="16">
        <f t="shared" si="1269"/>
        <v>24</v>
      </c>
    </row>
    <row r="26880" spans="2:16" ht="25.5">
      <c r="B26880" s="400"/>
      <c r="D26880" s="94" t="s">
        <v>27751</v>
      </c>
      <c r="E26880" s="14"/>
      <c r="F26880" s="103" t="s">
        <v>27918</v>
      </c>
      <c r="G26880" s="21"/>
      <c r="H26880" s="21" t="s">
        <v>27918</v>
      </c>
      <c r="J26880" s="16">
        <v>729</v>
      </c>
      <c r="K26880" s="14"/>
      <c r="L26880" s="18">
        <f t="shared" si="1270"/>
        <v>729</v>
      </c>
      <c r="M26880" s="14"/>
      <c r="O26880" s="18">
        <f t="shared" si="1268"/>
        <v>0</v>
      </c>
      <c r="P26880" s="16">
        <f t="shared" si="1269"/>
        <v>729</v>
      </c>
    </row>
    <row r="26881" spans="2:16">
      <c r="B26881" s="400"/>
      <c r="D26881" s="94" t="s">
        <v>27751</v>
      </c>
      <c r="E26881" s="14"/>
      <c r="F26881" s="103" t="s">
        <v>2137</v>
      </c>
      <c r="G26881" s="21"/>
      <c r="H26881" s="21" t="s">
        <v>2137</v>
      </c>
      <c r="J26881" s="16">
        <v>53</v>
      </c>
      <c r="K26881" s="14"/>
      <c r="L26881" s="18">
        <f t="shared" si="1270"/>
        <v>53</v>
      </c>
      <c r="M26881" s="14"/>
      <c r="O26881" s="18">
        <f t="shared" si="1268"/>
        <v>0</v>
      </c>
      <c r="P26881" s="16">
        <f t="shared" si="1269"/>
        <v>53</v>
      </c>
    </row>
    <row r="26882" spans="2:16">
      <c r="B26882" s="400"/>
      <c r="D26882" s="94" t="s">
        <v>27751</v>
      </c>
      <c r="E26882" s="14"/>
      <c r="F26882" s="103" t="s">
        <v>12621</v>
      </c>
      <c r="G26882" s="21"/>
      <c r="H26882" s="21" t="s">
        <v>12621</v>
      </c>
      <c r="J26882" s="16">
        <v>41</v>
      </c>
      <c r="K26882" s="14"/>
      <c r="L26882" s="18">
        <f t="shared" si="1270"/>
        <v>41</v>
      </c>
      <c r="M26882" s="14"/>
      <c r="O26882" s="18">
        <f t="shared" si="1268"/>
        <v>0</v>
      </c>
      <c r="P26882" s="16">
        <f t="shared" si="1269"/>
        <v>41</v>
      </c>
    </row>
    <row r="26883" spans="2:16">
      <c r="B26883" s="400"/>
      <c r="D26883" s="94" t="s">
        <v>27751</v>
      </c>
      <c r="E26883" s="14"/>
      <c r="F26883" s="103" t="s">
        <v>27919</v>
      </c>
      <c r="G26883" s="21"/>
      <c r="H26883" s="21" t="s">
        <v>27919</v>
      </c>
      <c r="J26883" s="16">
        <v>26</v>
      </c>
      <c r="K26883" s="14"/>
      <c r="L26883" s="18">
        <f t="shared" si="1270"/>
        <v>26</v>
      </c>
      <c r="M26883" s="14"/>
      <c r="O26883" s="18">
        <f t="shared" si="1268"/>
        <v>0</v>
      </c>
      <c r="P26883" s="16">
        <f t="shared" si="1269"/>
        <v>26</v>
      </c>
    </row>
    <row r="26884" spans="2:16">
      <c r="B26884" s="400"/>
      <c r="D26884" s="94" t="s">
        <v>27751</v>
      </c>
      <c r="E26884" s="14"/>
      <c r="F26884" s="103" t="s">
        <v>2954</v>
      </c>
      <c r="G26884" s="21"/>
      <c r="H26884" s="21" t="s">
        <v>2954</v>
      </c>
      <c r="J26884" s="16">
        <v>19</v>
      </c>
      <c r="K26884" s="14"/>
      <c r="L26884" s="18">
        <f t="shared" si="1270"/>
        <v>19</v>
      </c>
      <c r="M26884" s="14"/>
      <c r="O26884" s="18">
        <f t="shared" si="1268"/>
        <v>0</v>
      </c>
      <c r="P26884" s="16">
        <f t="shared" si="1269"/>
        <v>19</v>
      </c>
    </row>
    <row r="26885" spans="2:16">
      <c r="B26885" s="400"/>
      <c r="D26885" s="94" t="s">
        <v>27751</v>
      </c>
      <c r="E26885" s="14"/>
      <c r="F26885" s="103" t="s">
        <v>27920</v>
      </c>
      <c r="G26885" s="21"/>
      <c r="H26885" s="21" t="s">
        <v>27920</v>
      </c>
      <c r="J26885" s="16">
        <v>158</v>
      </c>
      <c r="K26885" s="14"/>
      <c r="L26885" s="18">
        <f t="shared" si="1270"/>
        <v>158</v>
      </c>
      <c r="M26885" s="14"/>
      <c r="O26885" s="18">
        <f t="shared" si="1268"/>
        <v>0</v>
      </c>
      <c r="P26885" s="16">
        <f t="shared" si="1269"/>
        <v>158</v>
      </c>
    </row>
    <row r="26886" spans="2:16">
      <c r="B26886" s="400"/>
      <c r="D26886" s="94" t="s">
        <v>27751</v>
      </c>
      <c r="E26886" s="14"/>
      <c r="F26886" s="103" t="s">
        <v>27921</v>
      </c>
      <c r="G26886" s="21"/>
      <c r="H26886" s="21" t="s">
        <v>27921</v>
      </c>
      <c r="J26886" s="16">
        <v>67</v>
      </c>
      <c r="K26886" s="14"/>
      <c r="L26886" s="18">
        <f t="shared" si="1270"/>
        <v>67</v>
      </c>
      <c r="M26886" s="14"/>
      <c r="O26886" s="18">
        <f t="shared" si="1268"/>
        <v>0</v>
      </c>
      <c r="P26886" s="16">
        <f t="shared" si="1269"/>
        <v>67</v>
      </c>
    </row>
    <row r="26887" spans="2:16">
      <c r="B26887" s="400"/>
      <c r="D26887" s="94" t="s">
        <v>27751</v>
      </c>
      <c r="E26887" s="14"/>
      <c r="F26887" s="103" t="s">
        <v>27922</v>
      </c>
      <c r="G26887" s="21"/>
      <c r="H26887" s="21" t="s">
        <v>27922</v>
      </c>
      <c r="J26887" s="16">
        <v>37</v>
      </c>
      <c r="K26887" s="14"/>
      <c r="L26887" s="18">
        <f t="shared" si="1270"/>
        <v>37</v>
      </c>
      <c r="M26887" s="14"/>
      <c r="O26887" s="18">
        <f t="shared" si="1268"/>
        <v>0</v>
      </c>
      <c r="P26887" s="16">
        <f t="shared" si="1269"/>
        <v>37</v>
      </c>
    </row>
    <row r="26888" spans="2:16">
      <c r="B26888" s="400"/>
      <c r="D26888" s="94" t="s">
        <v>27751</v>
      </c>
      <c r="E26888" s="14"/>
      <c r="F26888" s="103" t="s">
        <v>27923</v>
      </c>
      <c r="G26888" s="21"/>
      <c r="H26888" s="21" t="s">
        <v>27923</v>
      </c>
      <c r="J26888" s="16">
        <v>27</v>
      </c>
      <c r="K26888" s="14"/>
      <c r="L26888" s="18">
        <f t="shared" si="1270"/>
        <v>27</v>
      </c>
      <c r="M26888" s="14"/>
      <c r="O26888" s="18">
        <f t="shared" si="1268"/>
        <v>0</v>
      </c>
      <c r="P26888" s="16">
        <f t="shared" si="1269"/>
        <v>27</v>
      </c>
    </row>
    <row r="26889" spans="2:16">
      <c r="B26889" s="400"/>
      <c r="D26889" s="94" t="s">
        <v>27751</v>
      </c>
      <c r="E26889" s="14"/>
      <c r="F26889" s="103" t="s">
        <v>27924</v>
      </c>
      <c r="G26889" s="21"/>
      <c r="H26889" s="21" t="s">
        <v>27924</v>
      </c>
      <c r="J26889" s="16">
        <v>37</v>
      </c>
      <c r="K26889" s="14"/>
      <c r="L26889" s="18">
        <f t="shared" si="1270"/>
        <v>37</v>
      </c>
      <c r="M26889" s="14"/>
      <c r="O26889" s="18">
        <f t="shared" si="1268"/>
        <v>0</v>
      </c>
      <c r="P26889" s="16">
        <f t="shared" si="1269"/>
        <v>37</v>
      </c>
    </row>
    <row r="26890" spans="2:16">
      <c r="B26890" s="400"/>
      <c r="D26890" s="94" t="s">
        <v>27751</v>
      </c>
      <c r="E26890" s="14"/>
      <c r="F26890" s="103" t="s">
        <v>27925</v>
      </c>
      <c r="G26890" s="21"/>
      <c r="H26890" s="21" t="s">
        <v>27925</v>
      </c>
      <c r="J26890" s="16">
        <v>23</v>
      </c>
      <c r="K26890" s="14"/>
      <c r="L26890" s="18">
        <f t="shared" si="1270"/>
        <v>23</v>
      </c>
      <c r="M26890" s="14"/>
      <c r="O26890" s="18">
        <f t="shared" si="1268"/>
        <v>0</v>
      </c>
      <c r="P26890" s="16">
        <f t="shared" si="1269"/>
        <v>23</v>
      </c>
    </row>
    <row r="26891" spans="2:16">
      <c r="B26891" s="400"/>
      <c r="D26891" s="94" t="s">
        <v>27751</v>
      </c>
      <c r="E26891" s="14"/>
      <c r="F26891" s="103" t="s">
        <v>27926</v>
      </c>
      <c r="G26891" s="21"/>
      <c r="H26891" s="21" t="s">
        <v>27926</v>
      </c>
      <c r="J26891" s="16">
        <v>94</v>
      </c>
      <c r="K26891" s="14"/>
      <c r="L26891" s="18">
        <f t="shared" si="1270"/>
        <v>94</v>
      </c>
      <c r="M26891" s="14"/>
      <c r="O26891" s="18">
        <f t="shared" ref="O26891:O26954" si="1271">+N26891+M26891</f>
        <v>0</v>
      </c>
      <c r="P26891" s="16">
        <f t="shared" ref="P26891:P26954" si="1272">+L26891+O26891</f>
        <v>94</v>
      </c>
    </row>
    <row r="26892" spans="2:16">
      <c r="B26892" s="400"/>
      <c r="D26892" s="94" t="s">
        <v>27751</v>
      </c>
      <c r="E26892" s="14"/>
      <c r="F26892" s="103" t="s">
        <v>19560</v>
      </c>
      <c r="G26892" s="21"/>
      <c r="H26892" s="21" t="s">
        <v>19560</v>
      </c>
      <c r="J26892" s="16">
        <v>25</v>
      </c>
      <c r="K26892" s="14"/>
      <c r="L26892" s="18">
        <f t="shared" si="1270"/>
        <v>25</v>
      </c>
      <c r="M26892" s="14"/>
      <c r="O26892" s="18">
        <f t="shared" si="1271"/>
        <v>0</v>
      </c>
      <c r="P26892" s="16">
        <f t="shared" si="1272"/>
        <v>25</v>
      </c>
    </row>
    <row r="26893" spans="2:16">
      <c r="B26893" s="400"/>
      <c r="D26893" s="94" t="s">
        <v>27751</v>
      </c>
      <c r="E26893" s="14"/>
      <c r="F26893" s="103" t="s">
        <v>27927</v>
      </c>
      <c r="G26893" s="21"/>
      <c r="H26893" s="21" t="s">
        <v>27927</v>
      </c>
      <c r="J26893" s="16">
        <v>25</v>
      </c>
      <c r="K26893" s="14"/>
      <c r="L26893" s="18">
        <f t="shared" si="1270"/>
        <v>25</v>
      </c>
      <c r="M26893" s="14"/>
      <c r="O26893" s="18">
        <f t="shared" si="1271"/>
        <v>0</v>
      </c>
      <c r="P26893" s="16">
        <f t="shared" si="1272"/>
        <v>25</v>
      </c>
    </row>
    <row r="26894" spans="2:16">
      <c r="B26894" s="400"/>
      <c r="D26894" s="94" t="s">
        <v>27751</v>
      </c>
      <c r="E26894" s="14"/>
      <c r="F26894" s="103" t="s">
        <v>27928</v>
      </c>
      <c r="G26894" s="21"/>
      <c r="H26894" s="21" t="s">
        <v>27928</v>
      </c>
      <c r="J26894" s="16">
        <v>30</v>
      </c>
      <c r="K26894" s="14"/>
      <c r="L26894" s="18">
        <f t="shared" si="1270"/>
        <v>30</v>
      </c>
      <c r="M26894" s="14"/>
      <c r="O26894" s="18">
        <f t="shared" si="1271"/>
        <v>0</v>
      </c>
      <c r="P26894" s="16">
        <f t="shared" si="1272"/>
        <v>30</v>
      </c>
    </row>
    <row r="26895" spans="2:16">
      <c r="B26895" s="400"/>
      <c r="D26895" s="94" t="s">
        <v>27751</v>
      </c>
      <c r="E26895" s="14"/>
      <c r="F26895" s="103" t="s">
        <v>12514</v>
      </c>
      <c r="G26895" s="21"/>
      <c r="H26895" s="21" t="s">
        <v>12514</v>
      </c>
      <c r="J26895" s="16">
        <v>94</v>
      </c>
      <c r="K26895" s="14"/>
      <c r="L26895" s="18">
        <f t="shared" ref="L26895:L26958" si="1273">+J26895+K26895</f>
        <v>94</v>
      </c>
      <c r="M26895" s="14"/>
      <c r="O26895" s="18">
        <f t="shared" si="1271"/>
        <v>0</v>
      </c>
      <c r="P26895" s="16">
        <f t="shared" si="1272"/>
        <v>94</v>
      </c>
    </row>
    <row r="26896" spans="2:16">
      <c r="B26896" s="400"/>
      <c r="D26896" s="94" t="s">
        <v>27751</v>
      </c>
      <c r="E26896" s="14"/>
      <c r="F26896" s="103" t="s">
        <v>27929</v>
      </c>
      <c r="G26896" s="21"/>
      <c r="H26896" s="21" t="s">
        <v>27929</v>
      </c>
      <c r="J26896" s="16">
        <v>45</v>
      </c>
      <c r="K26896" s="14"/>
      <c r="L26896" s="18">
        <f t="shared" si="1273"/>
        <v>45</v>
      </c>
      <c r="M26896" s="14"/>
      <c r="O26896" s="18">
        <f t="shared" si="1271"/>
        <v>0</v>
      </c>
      <c r="P26896" s="16">
        <f t="shared" si="1272"/>
        <v>45</v>
      </c>
    </row>
    <row r="26897" spans="2:16">
      <c r="B26897" s="400"/>
      <c r="D26897" s="94" t="s">
        <v>27751</v>
      </c>
      <c r="E26897" s="14"/>
      <c r="F26897" s="103" t="s">
        <v>27930</v>
      </c>
      <c r="G26897" s="21"/>
      <c r="H26897" s="21" t="s">
        <v>27930</v>
      </c>
      <c r="J26897" s="16">
        <v>32</v>
      </c>
      <c r="K26897" s="14"/>
      <c r="L26897" s="18">
        <f t="shared" si="1273"/>
        <v>32</v>
      </c>
      <c r="M26897" s="14"/>
      <c r="O26897" s="18">
        <f t="shared" si="1271"/>
        <v>0</v>
      </c>
      <c r="P26897" s="16">
        <f t="shared" si="1272"/>
        <v>32</v>
      </c>
    </row>
    <row r="26898" spans="2:16">
      <c r="B26898" s="400"/>
      <c r="D26898" s="94" t="s">
        <v>27751</v>
      </c>
      <c r="E26898" s="14"/>
      <c r="F26898" s="103" t="s">
        <v>27931</v>
      </c>
      <c r="G26898" s="21"/>
      <c r="H26898" s="21" t="s">
        <v>27931</v>
      </c>
      <c r="J26898" s="16">
        <v>46</v>
      </c>
      <c r="K26898" s="14"/>
      <c r="L26898" s="18">
        <f t="shared" si="1273"/>
        <v>46</v>
      </c>
      <c r="M26898" s="14"/>
      <c r="O26898" s="18">
        <f t="shared" si="1271"/>
        <v>0</v>
      </c>
      <c r="P26898" s="16">
        <f t="shared" si="1272"/>
        <v>46</v>
      </c>
    </row>
    <row r="26899" spans="2:16" ht="25.5">
      <c r="B26899" s="400"/>
      <c r="D26899" s="94" t="s">
        <v>27751</v>
      </c>
      <c r="E26899" s="14"/>
      <c r="F26899" s="103" t="s">
        <v>27932</v>
      </c>
      <c r="G26899" s="21"/>
      <c r="H26899" s="21" t="s">
        <v>27932</v>
      </c>
      <c r="J26899" s="16">
        <v>55</v>
      </c>
      <c r="K26899" s="14"/>
      <c r="L26899" s="18">
        <f t="shared" si="1273"/>
        <v>55</v>
      </c>
      <c r="M26899" s="14"/>
      <c r="O26899" s="18">
        <f t="shared" si="1271"/>
        <v>0</v>
      </c>
      <c r="P26899" s="16">
        <f t="shared" si="1272"/>
        <v>55</v>
      </c>
    </row>
    <row r="26900" spans="2:16">
      <c r="B26900" s="400"/>
      <c r="D26900" s="94" t="s">
        <v>27751</v>
      </c>
      <c r="E26900" s="14"/>
      <c r="F26900" s="103" t="s">
        <v>27933</v>
      </c>
      <c r="G26900" s="21"/>
      <c r="H26900" s="21" t="s">
        <v>27933</v>
      </c>
      <c r="J26900" s="16">
        <v>31</v>
      </c>
      <c r="K26900" s="14"/>
      <c r="L26900" s="18">
        <f t="shared" si="1273"/>
        <v>31</v>
      </c>
      <c r="M26900" s="14"/>
      <c r="O26900" s="18">
        <f t="shared" si="1271"/>
        <v>0</v>
      </c>
      <c r="P26900" s="16">
        <f t="shared" si="1272"/>
        <v>31</v>
      </c>
    </row>
    <row r="26901" spans="2:16">
      <c r="B26901" s="400"/>
      <c r="D26901" s="94" t="s">
        <v>27751</v>
      </c>
      <c r="E26901" s="14"/>
      <c r="F26901" s="103" t="s">
        <v>27934</v>
      </c>
      <c r="G26901" s="21"/>
      <c r="H26901" s="21" t="s">
        <v>27934</v>
      </c>
      <c r="J26901" s="16">
        <v>16</v>
      </c>
      <c r="K26901" s="14"/>
      <c r="L26901" s="18">
        <f t="shared" si="1273"/>
        <v>16</v>
      </c>
      <c r="M26901" s="14"/>
      <c r="O26901" s="18">
        <f t="shared" si="1271"/>
        <v>0</v>
      </c>
      <c r="P26901" s="16">
        <f t="shared" si="1272"/>
        <v>16</v>
      </c>
    </row>
    <row r="26902" spans="2:16">
      <c r="B26902" s="400"/>
      <c r="D26902" s="94" t="s">
        <v>27751</v>
      </c>
      <c r="E26902" s="14"/>
      <c r="F26902" s="103" t="s">
        <v>27935</v>
      </c>
      <c r="G26902" s="21"/>
      <c r="H26902" s="21" t="s">
        <v>27935</v>
      </c>
      <c r="J26902" s="16">
        <v>23</v>
      </c>
      <c r="K26902" s="14"/>
      <c r="L26902" s="18">
        <f t="shared" si="1273"/>
        <v>23</v>
      </c>
      <c r="M26902" s="14"/>
      <c r="O26902" s="18">
        <f t="shared" si="1271"/>
        <v>0</v>
      </c>
      <c r="P26902" s="16">
        <f t="shared" si="1272"/>
        <v>23</v>
      </c>
    </row>
    <row r="26903" spans="2:16">
      <c r="B26903" s="400"/>
      <c r="D26903" s="94" t="s">
        <v>27751</v>
      </c>
      <c r="E26903" s="14"/>
      <c r="F26903" s="103" t="s">
        <v>27936</v>
      </c>
      <c r="G26903" s="21"/>
      <c r="H26903" s="21" t="s">
        <v>27936</v>
      </c>
      <c r="J26903" s="16">
        <v>84</v>
      </c>
      <c r="K26903" s="14"/>
      <c r="L26903" s="18">
        <f t="shared" si="1273"/>
        <v>84</v>
      </c>
      <c r="M26903" s="14"/>
      <c r="O26903" s="18">
        <f t="shared" si="1271"/>
        <v>0</v>
      </c>
      <c r="P26903" s="16">
        <f t="shared" si="1272"/>
        <v>84</v>
      </c>
    </row>
    <row r="26904" spans="2:16" ht="25.5">
      <c r="B26904" s="400"/>
      <c r="D26904" s="94" t="s">
        <v>27751</v>
      </c>
      <c r="E26904" s="14"/>
      <c r="F26904" s="103" t="s">
        <v>27937</v>
      </c>
      <c r="G26904" s="21"/>
      <c r="H26904" s="21" t="s">
        <v>27937</v>
      </c>
      <c r="J26904" s="16">
        <v>57</v>
      </c>
      <c r="K26904" s="14"/>
      <c r="L26904" s="18">
        <f t="shared" si="1273"/>
        <v>57</v>
      </c>
      <c r="M26904" s="14"/>
      <c r="O26904" s="18">
        <f t="shared" si="1271"/>
        <v>0</v>
      </c>
      <c r="P26904" s="16">
        <f t="shared" si="1272"/>
        <v>57</v>
      </c>
    </row>
    <row r="26905" spans="2:16">
      <c r="B26905" s="400"/>
      <c r="D26905" s="94" t="s">
        <v>27751</v>
      </c>
      <c r="E26905" s="14"/>
      <c r="F26905" s="103" t="s">
        <v>946</v>
      </c>
      <c r="G26905" s="21"/>
      <c r="H26905" s="21" t="s">
        <v>946</v>
      </c>
      <c r="J26905" s="16">
        <v>59</v>
      </c>
      <c r="K26905" s="14"/>
      <c r="L26905" s="18">
        <f t="shared" si="1273"/>
        <v>59</v>
      </c>
      <c r="M26905" s="14"/>
      <c r="O26905" s="18">
        <f t="shared" si="1271"/>
        <v>0</v>
      </c>
      <c r="P26905" s="16">
        <f t="shared" si="1272"/>
        <v>59</v>
      </c>
    </row>
    <row r="26906" spans="2:16">
      <c r="B26906" s="400"/>
      <c r="D26906" s="94" t="s">
        <v>27751</v>
      </c>
      <c r="E26906" s="14"/>
      <c r="F26906" s="103" t="s">
        <v>27938</v>
      </c>
      <c r="G26906" s="21"/>
      <c r="H26906" s="21" t="s">
        <v>27938</v>
      </c>
      <c r="J26906" s="16">
        <v>14</v>
      </c>
      <c r="K26906" s="14"/>
      <c r="L26906" s="18">
        <f t="shared" si="1273"/>
        <v>14</v>
      </c>
      <c r="M26906" s="14"/>
      <c r="O26906" s="18">
        <f t="shared" si="1271"/>
        <v>0</v>
      </c>
      <c r="P26906" s="16">
        <f t="shared" si="1272"/>
        <v>14</v>
      </c>
    </row>
    <row r="26907" spans="2:16" ht="25.5">
      <c r="B26907" s="400"/>
      <c r="D26907" s="94" t="s">
        <v>27751</v>
      </c>
      <c r="E26907" s="14"/>
      <c r="F26907" s="103" t="s">
        <v>27939</v>
      </c>
      <c r="G26907" s="21"/>
      <c r="H26907" s="21" t="s">
        <v>27939</v>
      </c>
      <c r="J26907" s="16">
        <v>95</v>
      </c>
      <c r="K26907" s="14"/>
      <c r="L26907" s="18">
        <f t="shared" si="1273"/>
        <v>95</v>
      </c>
      <c r="M26907" s="14"/>
      <c r="O26907" s="18">
        <f t="shared" si="1271"/>
        <v>0</v>
      </c>
      <c r="P26907" s="16">
        <f t="shared" si="1272"/>
        <v>95</v>
      </c>
    </row>
    <row r="26908" spans="2:16">
      <c r="B26908" s="400"/>
      <c r="D26908" s="94" t="s">
        <v>27751</v>
      </c>
      <c r="E26908" s="14"/>
      <c r="F26908" s="103" t="s">
        <v>27940</v>
      </c>
      <c r="G26908" s="21"/>
      <c r="H26908" s="21" t="s">
        <v>27940</v>
      </c>
      <c r="J26908" s="16">
        <v>23</v>
      </c>
      <c r="K26908" s="14"/>
      <c r="L26908" s="18">
        <f t="shared" si="1273"/>
        <v>23</v>
      </c>
      <c r="M26908" s="14"/>
      <c r="O26908" s="18">
        <f t="shared" si="1271"/>
        <v>0</v>
      </c>
      <c r="P26908" s="16">
        <f t="shared" si="1272"/>
        <v>23</v>
      </c>
    </row>
    <row r="26909" spans="2:16">
      <c r="B26909" s="400"/>
      <c r="D26909" s="94" t="s">
        <v>27751</v>
      </c>
      <c r="E26909" s="14"/>
      <c r="F26909" s="103" t="s">
        <v>27941</v>
      </c>
      <c r="G26909" s="21"/>
      <c r="H26909" s="21" t="s">
        <v>27941</v>
      </c>
      <c r="J26909" s="16">
        <v>41</v>
      </c>
      <c r="K26909" s="14"/>
      <c r="L26909" s="18">
        <f t="shared" si="1273"/>
        <v>41</v>
      </c>
      <c r="M26909" s="14"/>
      <c r="O26909" s="18">
        <f t="shared" si="1271"/>
        <v>0</v>
      </c>
      <c r="P26909" s="16">
        <f t="shared" si="1272"/>
        <v>41</v>
      </c>
    </row>
    <row r="26910" spans="2:16">
      <c r="B26910" s="400"/>
      <c r="D26910" s="94" t="s">
        <v>27751</v>
      </c>
      <c r="E26910" s="14"/>
      <c r="F26910" s="103" t="s">
        <v>27942</v>
      </c>
      <c r="G26910" s="21"/>
      <c r="H26910" s="21" t="s">
        <v>27942</v>
      </c>
      <c r="J26910" s="16">
        <v>11</v>
      </c>
      <c r="K26910" s="14"/>
      <c r="L26910" s="18">
        <f t="shared" si="1273"/>
        <v>11</v>
      </c>
      <c r="M26910" s="14"/>
      <c r="O26910" s="18">
        <f t="shared" si="1271"/>
        <v>0</v>
      </c>
      <c r="P26910" s="16">
        <f t="shared" si="1272"/>
        <v>11</v>
      </c>
    </row>
    <row r="26911" spans="2:16">
      <c r="B26911" s="400"/>
      <c r="D26911" s="94" t="s">
        <v>27751</v>
      </c>
      <c r="E26911" s="14"/>
      <c r="F26911" s="103" t="s">
        <v>27943</v>
      </c>
      <c r="G26911" s="21"/>
      <c r="H26911" s="21" t="s">
        <v>27943</v>
      </c>
      <c r="J26911" s="16">
        <v>15</v>
      </c>
      <c r="K26911" s="14"/>
      <c r="L26911" s="18">
        <f t="shared" si="1273"/>
        <v>15</v>
      </c>
      <c r="M26911" s="14"/>
      <c r="O26911" s="18">
        <f t="shared" si="1271"/>
        <v>0</v>
      </c>
      <c r="P26911" s="16">
        <f t="shared" si="1272"/>
        <v>15</v>
      </c>
    </row>
    <row r="26912" spans="2:16">
      <c r="B26912" s="400"/>
      <c r="D26912" s="94" t="s">
        <v>27751</v>
      </c>
      <c r="E26912" s="14"/>
      <c r="F26912" s="103" t="s">
        <v>1663</v>
      </c>
      <c r="G26912" s="21"/>
      <c r="H26912" s="21" t="s">
        <v>1663</v>
      </c>
      <c r="J26912" s="16">
        <v>53</v>
      </c>
      <c r="K26912" s="14"/>
      <c r="L26912" s="18">
        <f t="shared" si="1273"/>
        <v>53</v>
      </c>
      <c r="M26912" s="14"/>
      <c r="O26912" s="18">
        <f t="shared" si="1271"/>
        <v>0</v>
      </c>
      <c r="P26912" s="16">
        <f t="shared" si="1272"/>
        <v>53</v>
      </c>
    </row>
    <row r="26913" spans="2:16">
      <c r="B26913" s="400"/>
      <c r="D26913" s="94" t="s">
        <v>27751</v>
      </c>
      <c r="E26913" s="14"/>
      <c r="F26913" s="103" t="s">
        <v>18814</v>
      </c>
      <c r="G26913" s="21"/>
      <c r="H26913" s="21" t="s">
        <v>18814</v>
      </c>
      <c r="J26913" s="16">
        <v>23</v>
      </c>
      <c r="K26913" s="14"/>
      <c r="L26913" s="18">
        <f t="shared" si="1273"/>
        <v>23</v>
      </c>
      <c r="M26913" s="14"/>
      <c r="O26913" s="18">
        <f t="shared" si="1271"/>
        <v>0</v>
      </c>
      <c r="P26913" s="16">
        <f t="shared" si="1272"/>
        <v>23</v>
      </c>
    </row>
    <row r="26914" spans="2:16">
      <c r="B26914" s="400"/>
      <c r="D26914" s="94" t="s">
        <v>27751</v>
      </c>
      <c r="E26914" s="14"/>
      <c r="F26914" s="103" t="s">
        <v>27944</v>
      </c>
      <c r="G26914" s="21"/>
      <c r="H26914" s="21" t="s">
        <v>27944</v>
      </c>
      <c r="J26914" s="16">
        <v>33</v>
      </c>
      <c r="K26914" s="14"/>
      <c r="L26914" s="18">
        <f t="shared" si="1273"/>
        <v>33</v>
      </c>
      <c r="M26914" s="14"/>
      <c r="O26914" s="18">
        <f t="shared" si="1271"/>
        <v>0</v>
      </c>
      <c r="P26914" s="16">
        <f t="shared" si="1272"/>
        <v>33</v>
      </c>
    </row>
    <row r="26915" spans="2:16">
      <c r="B26915" s="400"/>
      <c r="D26915" s="94" t="s">
        <v>27751</v>
      </c>
      <c r="E26915" s="14"/>
      <c r="F26915" s="103" t="s">
        <v>27945</v>
      </c>
      <c r="G26915" s="21"/>
      <c r="H26915" s="21" t="s">
        <v>27945</v>
      </c>
      <c r="J26915" s="16">
        <v>70</v>
      </c>
      <c r="K26915" s="14"/>
      <c r="L26915" s="18">
        <f t="shared" si="1273"/>
        <v>70</v>
      </c>
      <c r="M26915" s="14"/>
      <c r="O26915" s="18">
        <f t="shared" si="1271"/>
        <v>0</v>
      </c>
      <c r="P26915" s="16">
        <f t="shared" si="1272"/>
        <v>70</v>
      </c>
    </row>
    <row r="26916" spans="2:16">
      <c r="B26916" s="400"/>
      <c r="D26916" s="94" t="s">
        <v>27751</v>
      </c>
      <c r="E26916" s="14"/>
      <c r="F26916" s="103" t="s">
        <v>27946</v>
      </c>
      <c r="G26916" s="21"/>
      <c r="H26916" s="21" t="s">
        <v>27946</v>
      </c>
      <c r="J26916" s="16">
        <v>30</v>
      </c>
      <c r="K26916" s="14"/>
      <c r="L26916" s="18">
        <f t="shared" si="1273"/>
        <v>30</v>
      </c>
      <c r="M26916" s="14"/>
      <c r="O26916" s="18">
        <f t="shared" si="1271"/>
        <v>0</v>
      </c>
      <c r="P26916" s="16">
        <f t="shared" si="1272"/>
        <v>30</v>
      </c>
    </row>
    <row r="26917" spans="2:16">
      <c r="B26917" s="400"/>
      <c r="D26917" s="94" t="s">
        <v>27751</v>
      </c>
      <c r="E26917" s="14"/>
      <c r="F26917" s="103" t="s">
        <v>27947</v>
      </c>
      <c r="G26917" s="21"/>
      <c r="H26917" s="21" t="s">
        <v>27947</v>
      </c>
      <c r="J26917" s="16">
        <v>33</v>
      </c>
      <c r="K26917" s="14"/>
      <c r="L26917" s="18">
        <f t="shared" si="1273"/>
        <v>33</v>
      </c>
      <c r="M26917" s="14"/>
      <c r="O26917" s="18">
        <f t="shared" si="1271"/>
        <v>0</v>
      </c>
      <c r="P26917" s="16">
        <f t="shared" si="1272"/>
        <v>33</v>
      </c>
    </row>
    <row r="26918" spans="2:16">
      <c r="B26918" s="400"/>
      <c r="D26918" s="94" t="s">
        <v>27751</v>
      </c>
      <c r="E26918" s="14"/>
      <c r="F26918" s="103" t="s">
        <v>27948</v>
      </c>
      <c r="G26918" s="21"/>
      <c r="H26918" s="21" t="s">
        <v>27948</v>
      </c>
      <c r="J26918" s="16">
        <v>16</v>
      </c>
      <c r="K26918" s="14"/>
      <c r="L26918" s="18">
        <f t="shared" si="1273"/>
        <v>16</v>
      </c>
      <c r="M26918" s="14"/>
      <c r="O26918" s="18">
        <f t="shared" si="1271"/>
        <v>0</v>
      </c>
      <c r="P26918" s="16">
        <f t="shared" si="1272"/>
        <v>16</v>
      </c>
    </row>
    <row r="26919" spans="2:16">
      <c r="B26919" s="400"/>
      <c r="D26919" s="94" t="s">
        <v>27751</v>
      </c>
      <c r="E26919" s="14"/>
      <c r="F26919" s="103" t="s">
        <v>27949</v>
      </c>
      <c r="G26919" s="21"/>
      <c r="H26919" s="21" t="s">
        <v>27949</v>
      </c>
      <c r="J26919" s="16">
        <v>86</v>
      </c>
      <c r="K26919" s="14"/>
      <c r="L26919" s="18">
        <f t="shared" si="1273"/>
        <v>86</v>
      </c>
      <c r="M26919" s="14"/>
      <c r="O26919" s="18">
        <f t="shared" si="1271"/>
        <v>0</v>
      </c>
      <c r="P26919" s="16">
        <f t="shared" si="1272"/>
        <v>86</v>
      </c>
    </row>
    <row r="26920" spans="2:16">
      <c r="B26920" s="400"/>
      <c r="D26920" s="94" t="s">
        <v>27751</v>
      </c>
      <c r="E26920" s="14"/>
      <c r="F26920" s="103" t="s">
        <v>27950</v>
      </c>
      <c r="G26920" s="21"/>
      <c r="H26920" s="21" t="s">
        <v>27950</v>
      </c>
      <c r="J26920" s="16">
        <v>85</v>
      </c>
      <c r="K26920" s="14"/>
      <c r="L26920" s="18">
        <f t="shared" si="1273"/>
        <v>85</v>
      </c>
      <c r="M26920" s="14"/>
      <c r="O26920" s="18">
        <f t="shared" si="1271"/>
        <v>0</v>
      </c>
      <c r="P26920" s="16">
        <f t="shared" si="1272"/>
        <v>85</v>
      </c>
    </row>
    <row r="26921" spans="2:16">
      <c r="B26921" s="400"/>
      <c r="D26921" s="94" t="s">
        <v>27751</v>
      </c>
      <c r="E26921" s="14"/>
      <c r="F26921" s="103" t="s">
        <v>27951</v>
      </c>
      <c r="G26921" s="21"/>
      <c r="H26921" s="21" t="s">
        <v>27951</v>
      </c>
      <c r="J26921" s="16">
        <v>47</v>
      </c>
      <c r="K26921" s="14"/>
      <c r="L26921" s="18">
        <f t="shared" si="1273"/>
        <v>47</v>
      </c>
      <c r="M26921" s="14"/>
      <c r="O26921" s="18">
        <f t="shared" si="1271"/>
        <v>0</v>
      </c>
      <c r="P26921" s="16">
        <f t="shared" si="1272"/>
        <v>47</v>
      </c>
    </row>
    <row r="26922" spans="2:16">
      <c r="B26922" s="400"/>
      <c r="D26922" s="94" t="s">
        <v>27751</v>
      </c>
      <c r="E26922" s="14"/>
      <c r="F26922" s="103" t="s">
        <v>27952</v>
      </c>
      <c r="G26922" s="21"/>
      <c r="H26922" s="21" t="s">
        <v>27952</v>
      </c>
      <c r="J26922" s="16">
        <v>784</v>
      </c>
      <c r="K26922" s="14"/>
      <c r="L26922" s="18">
        <f t="shared" si="1273"/>
        <v>784</v>
      </c>
      <c r="M26922" s="14"/>
      <c r="O26922" s="18">
        <f t="shared" si="1271"/>
        <v>0</v>
      </c>
      <c r="P26922" s="16">
        <f t="shared" si="1272"/>
        <v>784</v>
      </c>
    </row>
    <row r="26923" spans="2:16">
      <c r="B26923" s="400"/>
      <c r="D26923" s="94" t="s">
        <v>27751</v>
      </c>
      <c r="E26923" s="14"/>
      <c r="F26923" s="103" t="s">
        <v>27953</v>
      </c>
      <c r="G26923" s="21"/>
      <c r="H26923" s="21" t="s">
        <v>27953</v>
      </c>
      <c r="J26923" s="16">
        <v>66</v>
      </c>
      <c r="K26923" s="14"/>
      <c r="L26923" s="18">
        <f t="shared" si="1273"/>
        <v>66</v>
      </c>
      <c r="M26923" s="14"/>
      <c r="O26923" s="18">
        <f t="shared" si="1271"/>
        <v>0</v>
      </c>
      <c r="P26923" s="16">
        <f t="shared" si="1272"/>
        <v>66</v>
      </c>
    </row>
    <row r="26924" spans="2:16">
      <c r="B26924" s="400"/>
      <c r="D26924" s="94" t="s">
        <v>27751</v>
      </c>
      <c r="E26924" s="14"/>
      <c r="F26924" s="103" t="s">
        <v>27954</v>
      </c>
      <c r="G26924" s="21"/>
      <c r="H26924" s="21" t="s">
        <v>27954</v>
      </c>
      <c r="J26924" s="16">
        <v>8</v>
      </c>
      <c r="K26924" s="14"/>
      <c r="L26924" s="18">
        <f t="shared" si="1273"/>
        <v>8</v>
      </c>
      <c r="M26924" s="14"/>
      <c r="O26924" s="18">
        <f t="shared" si="1271"/>
        <v>0</v>
      </c>
      <c r="P26924" s="16">
        <f t="shared" si="1272"/>
        <v>8</v>
      </c>
    </row>
    <row r="26925" spans="2:16">
      <c r="B26925" s="400"/>
      <c r="D26925" s="94" t="s">
        <v>27751</v>
      </c>
      <c r="E26925" s="14"/>
      <c r="F26925" s="103" t="s">
        <v>27955</v>
      </c>
      <c r="G26925" s="21"/>
      <c r="H26925" s="21" t="s">
        <v>27955</v>
      </c>
      <c r="J26925" s="16">
        <v>10</v>
      </c>
      <c r="K26925" s="14"/>
      <c r="L26925" s="18">
        <f t="shared" si="1273"/>
        <v>10</v>
      </c>
      <c r="M26925" s="14"/>
      <c r="O26925" s="18">
        <f t="shared" si="1271"/>
        <v>0</v>
      </c>
      <c r="P26925" s="16">
        <f t="shared" si="1272"/>
        <v>10</v>
      </c>
    </row>
    <row r="26926" spans="2:16" ht="25.5">
      <c r="B26926" s="400"/>
      <c r="D26926" s="94" t="s">
        <v>27751</v>
      </c>
      <c r="E26926" s="14"/>
      <c r="F26926" s="103" t="s">
        <v>27956</v>
      </c>
      <c r="G26926" s="21"/>
      <c r="H26926" s="21" t="s">
        <v>27956</v>
      </c>
      <c r="J26926" s="16">
        <v>635</v>
      </c>
      <c r="K26926" s="14"/>
      <c r="L26926" s="18">
        <f t="shared" si="1273"/>
        <v>635</v>
      </c>
      <c r="M26926" s="14"/>
      <c r="O26926" s="18">
        <f t="shared" si="1271"/>
        <v>0</v>
      </c>
      <c r="P26926" s="16">
        <f t="shared" si="1272"/>
        <v>635</v>
      </c>
    </row>
    <row r="26927" spans="2:16">
      <c r="B26927" s="400"/>
      <c r="D26927" s="94" t="s">
        <v>27751</v>
      </c>
      <c r="E26927" s="14"/>
      <c r="F26927" s="103" t="s">
        <v>27957</v>
      </c>
      <c r="G26927" s="21"/>
      <c r="H26927" s="21" t="s">
        <v>27957</v>
      </c>
      <c r="J26927" s="16">
        <v>26</v>
      </c>
      <c r="K26927" s="14"/>
      <c r="L26927" s="18">
        <f t="shared" si="1273"/>
        <v>26</v>
      </c>
      <c r="M26927" s="14"/>
      <c r="O26927" s="18">
        <f t="shared" si="1271"/>
        <v>0</v>
      </c>
      <c r="P26927" s="16">
        <f t="shared" si="1272"/>
        <v>26</v>
      </c>
    </row>
    <row r="26928" spans="2:16">
      <c r="B26928" s="400"/>
      <c r="D26928" s="94" t="s">
        <v>27751</v>
      </c>
      <c r="E26928" s="14"/>
      <c r="F26928" s="103" t="s">
        <v>27958</v>
      </c>
      <c r="G26928" s="21"/>
      <c r="H26928" s="21" t="s">
        <v>27958</v>
      </c>
      <c r="J26928" s="16">
        <v>8</v>
      </c>
      <c r="K26928" s="14"/>
      <c r="L26928" s="18">
        <f t="shared" si="1273"/>
        <v>8</v>
      </c>
      <c r="M26928" s="14"/>
      <c r="O26928" s="18">
        <f t="shared" si="1271"/>
        <v>0</v>
      </c>
      <c r="P26928" s="16">
        <f t="shared" si="1272"/>
        <v>8</v>
      </c>
    </row>
    <row r="26929" spans="2:16">
      <c r="B26929" s="400"/>
      <c r="D26929" s="94" t="s">
        <v>27751</v>
      </c>
      <c r="E26929" s="14"/>
      <c r="F26929" s="103" t="s">
        <v>27959</v>
      </c>
      <c r="G26929" s="21"/>
      <c r="H26929" s="21" t="s">
        <v>27959</v>
      </c>
      <c r="J26929" s="16">
        <v>8</v>
      </c>
      <c r="K26929" s="14"/>
      <c r="L26929" s="18">
        <f t="shared" si="1273"/>
        <v>8</v>
      </c>
      <c r="M26929" s="14"/>
      <c r="O26929" s="18">
        <f t="shared" si="1271"/>
        <v>0</v>
      </c>
      <c r="P26929" s="16">
        <f t="shared" si="1272"/>
        <v>8</v>
      </c>
    </row>
    <row r="26930" spans="2:16">
      <c r="B26930" s="400"/>
      <c r="D26930" s="94" t="s">
        <v>27751</v>
      </c>
      <c r="E26930" s="14"/>
      <c r="F26930" s="103" t="s">
        <v>12632</v>
      </c>
      <c r="G26930" s="21"/>
      <c r="H26930" s="21" t="s">
        <v>12632</v>
      </c>
      <c r="J26930" s="16">
        <v>1706</v>
      </c>
      <c r="K26930" s="14"/>
      <c r="L26930" s="18">
        <f t="shared" si="1273"/>
        <v>1706</v>
      </c>
      <c r="M26930" s="14"/>
      <c r="O26930" s="18">
        <f t="shared" si="1271"/>
        <v>0</v>
      </c>
      <c r="P26930" s="16">
        <f t="shared" si="1272"/>
        <v>1706</v>
      </c>
    </row>
    <row r="26931" spans="2:16">
      <c r="B26931" s="400"/>
      <c r="D26931" s="94" t="s">
        <v>27751</v>
      </c>
      <c r="E26931" s="14"/>
      <c r="F26931" s="103" t="s">
        <v>27960</v>
      </c>
      <c r="G26931" s="21"/>
      <c r="H26931" s="21" t="s">
        <v>27960</v>
      </c>
      <c r="J26931" s="16">
        <v>612</v>
      </c>
      <c r="K26931" s="14"/>
      <c r="L26931" s="18">
        <f t="shared" si="1273"/>
        <v>612</v>
      </c>
      <c r="M26931" s="14"/>
      <c r="O26931" s="18">
        <f t="shared" si="1271"/>
        <v>0</v>
      </c>
      <c r="P26931" s="16">
        <f t="shared" si="1272"/>
        <v>612</v>
      </c>
    </row>
    <row r="26932" spans="2:16" ht="25.5">
      <c r="B26932" s="400"/>
      <c r="D26932" s="94" t="s">
        <v>27751</v>
      </c>
      <c r="E26932" s="14"/>
      <c r="F26932" s="103" t="s">
        <v>27961</v>
      </c>
      <c r="G26932" s="21"/>
      <c r="H26932" s="21" t="s">
        <v>27961</v>
      </c>
      <c r="J26932" s="16">
        <v>80</v>
      </c>
      <c r="K26932" s="14"/>
      <c r="L26932" s="18">
        <f t="shared" si="1273"/>
        <v>80</v>
      </c>
      <c r="M26932" s="14"/>
      <c r="O26932" s="18">
        <f t="shared" si="1271"/>
        <v>0</v>
      </c>
      <c r="P26932" s="16">
        <f t="shared" si="1272"/>
        <v>80</v>
      </c>
    </row>
    <row r="26933" spans="2:16">
      <c r="B26933" s="400"/>
      <c r="D26933" s="94" t="s">
        <v>27751</v>
      </c>
      <c r="E26933" s="14"/>
      <c r="F26933" s="103" t="s">
        <v>27962</v>
      </c>
      <c r="G26933" s="21"/>
      <c r="H26933" s="21" t="s">
        <v>27962</v>
      </c>
      <c r="J26933" s="16">
        <v>346</v>
      </c>
      <c r="K26933" s="14"/>
      <c r="L26933" s="18">
        <f t="shared" si="1273"/>
        <v>346</v>
      </c>
      <c r="M26933" s="14"/>
      <c r="O26933" s="18">
        <f t="shared" si="1271"/>
        <v>0</v>
      </c>
      <c r="P26933" s="16">
        <f t="shared" si="1272"/>
        <v>346</v>
      </c>
    </row>
    <row r="26934" spans="2:16" ht="25.5">
      <c r="B26934" s="400"/>
      <c r="D26934" s="94" t="s">
        <v>27751</v>
      </c>
      <c r="E26934" s="14"/>
      <c r="F26934" s="103" t="s">
        <v>27963</v>
      </c>
      <c r="G26934" s="21"/>
      <c r="H26934" s="21" t="s">
        <v>27963</v>
      </c>
      <c r="J26934" s="16">
        <v>417</v>
      </c>
      <c r="K26934" s="14"/>
      <c r="L26934" s="18">
        <f t="shared" si="1273"/>
        <v>417</v>
      </c>
      <c r="M26934" s="14"/>
      <c r="O26934" s="18">
        <f t="shared" si="1271"/>
        <v>0</v>
      </c>
      <c r="P26934" s="16">
        <f t="shared" si="1272"/>
        <v>417</v>
      </c>
    </row>
    <row r="26935" spans="2:16">
      <c r="B26935" s="400"/>
      <c r="D26935" s="94" t="s">
        <v>27751</v>
      </c>
      <c r="E26935" s="14"/>
      <c r="F26935" s="103" t="s">
        <v>13711</v>
      </c>
      <c r="G26935" s="21"/>
      <c r="H26935" s="21" t="s">
        <v>13711</v>
      </c>
      <c r="J26935" s="16">
        <v>1429</v>
      </c>
      <c r="K26935" s="14"/>
      <c r="L26935" s="18">
        <f t="shared" si="1273"/>
        <v>1429</v>
      </c>
      <c r="M26935" s="14"/>
      <c r="O26935" s="18">
        <f t="shared" si="1271"/>
        <v>0</v>
      </c>
      <c r="P26935" s="16">
        <f t="shared" si="1272"/>
        <v>1429</v>
      </c>
    </row>
    <row r="26936" spans="2:16">
      <c r="B26936" s="400"/>
      <c r="D26936" s="94" t="s">
        <v>27751</v>
      </c>
      <c r="E26936" s="14"/>
      <c r="F26936" s="103" t="s">
        <v>27964</v>
      </c>
      <c r="G26936" s="21"/>
      <c r="H26936" s="21" t="s">
        <v>27964</v>
      </c>
      <c r="J26936" s="16">
        <v>1661</v>
      </c>
      <c r="K26936" s="14"/>
      <c r="L26936" s="18">
        <f t="shared" si="1273"/>
        <v>1661</v>
      </c>
      <c r="M26936" s="14"/>
      <c r="O26936" s="18">
        <f t="shared" si="1271"/>
        <v>0</v>
      </c>
      <c r="P26936" s="16">
        <f t="shared" si="1272"/>
        <v>1661</v>
      </c>
    </row>
    <row r="26937" spans="2:16">
      <c r="B26937" s="400"/>
      <c r="D26937" s="94" t="s">
        <v>27751</v>
      </c>
      <c r="E26937" s="14"/>
      <c r="F26937" s="103" t="s">
        <v>929</v>
      </c>
      <c r="G26937" s="21"/>
      <c r="H26937" s="21" t="s">
        <v>929</v>
      </c>
      <c r="J26937" s="16">
        <v>341</v>
      </c>
      <c r="K26937" s="14"/>
      <c r="L26937" s="18">
        <f t="shared" si="1273"/>
        <v>341</v>
      </c>
      <c r="M26937" s="14"/>
      <c r="O26937" s="18">
        <f t="shared" si="1271"/>
        <v>0</v>
      </c>
      <c r="P26937" s="16">
        <f t="shared" si="1272"/>
        <v>341</v>
      </c>
    </row>
    <row r="26938" spans="2:16">
      <c r="B26938" s="400"/>
      <c r="D26938" s="94" t="s">
        <v>27751</v>
      </c>
      <c r="E26938" s="14"/>
      <c r="F26938" s="103" t="s">
        <v>27965</v>
      </c>
      <c r="G26938" s="21"/>
      <c r="H26938" s="21" t="s">
        <v>27965</v>
      </c>
      <c r="J26938" s="16">
        <v>70</v>
      </c>
      <c r="K26938" s="14"/>
      <c r="L26938" s="18">
        <f t="shared" si="1273"/>
        <v>70</v>
      </c>
      <c r="M26938" s="14"/>
      <c r="O26938" s="18">
        <f t="shared" si="1271"/>
        <v>0</v>
      </c>
      <c r="P26938" s="16">
        <f t="shared" si="1272"/>
        <v>70</v>
      </c>
    </row>
    <row r="26939" spans="2:16" ht="25.5">
      <c r="B26939" s="400"/>
      <c r="D26939" s="94" t="s">
        <v>27751</v>
      </c>
      <c r="E26939" s="14"/>
      <c r="F26939" s="103" t="s">
        <v>27966</v>
      </c>
      <c r="G26939" s="21"/>
      <c r="H26939" s="21" t="s">
        <v>27966</v>
      </c>
      <c r="J26939" s="16">
        <v>1483</v>
      </c>
      <c r="K26939" s="14"/>
      <c r="L26939" s="18">
        <f t="shared" si="1273"/>
        <v>1483</v>
      </c>
      <c r="M26939" s="14"/>
      <c r="O26939" s="18">
        <f t="shared" si="1271"/>
        <v>0</v>
      </c>
      <c r="P26939" s="16">
        <f t="shared" si="1272"/>
        <v>1483</v>
      </c>
    </row>
    <row r="26940" spans="2:16">
      <c r="B26940" s="400"/>
      <c r="D26940" s="94" t="s">
        <v>27751</v>
      </c>
      <c r="E26940" s="14"/>
      <c r="F26940" s="103" t="s">
        <v>15383</v>
      </c>
      <c r="G26940" s="21"/>
      <c r="H26940" s="21" t="s">
        <v>15383</v>
      </c>
      <c r="J26940" s="16">
        <v>24</v>
      </c>
      <c r="K26940" s="14"/>
      <c r="L26940" s="18">
        <f t="shared" si="1273"/>
        <v>24</v>
      </c>
      <c r="M26940" s="14"/>
      <c r="O26940" s="18">
        <f t="shared" si="1271"/>
        <v>0</v>
      </c>
      <c r="P26940" s="16">
        <f t="shared" si="1272"/>
        <v>24</v>
      </c>
    </row>
    <row r="26941" spans="2:16">
      <c r="B26941" s="400"/>
      <c r="D26941" s="94" t="s">
        <v>27751</v>
      </c>
      <c r="E26941" s="14"/>
      <c r="F26941" s="103" t="s">
        <v>27967</v>
      </c>
      <c r="G26941" s="21"/>
      <c r="H26941" s="21" t="s">
        <v>27967</v>
      </c>
      <c r="J26941" s="16">
        <v>34</v>
      </c>
      <c r="K26941" s="14"/>
      <c r="L26941" s="18">
        <f t="shared" si="1273"/>
        <v>34</v>
      </c>
      <c r="M26941" s="14"/>
      <c r="O26941" s="18">
        <f t="shared" si="1271"/>
        <v>0</v>
      </c>
      <c r="P26941" s="16">
        <f t="shared" si="1272"/>
        <v>34</v>
      </c>
    </row>
    <row r="26942" spans="2:16">
      <c r="B26942" s="400"/>
      <c r="D26942" s="94" t="s">
        <v>27751</v>
      </c>
      <c r="E26942" s="14"/>
      <c r="F26942" s="103" t="s">
        <v>11259</v>
      </c>
      <c r="G26942" s="21"/>
      <c r="H26942" s="21" t="s">
        <v>11259</v>
      </c>
      <c r="J26942" s="16">
        <v>76</v>
      </c>
      <c r="K26942" s="14"/>
      <c r="L26942" s="18">
        <f t="shared" si="1273"/>
        <v>76</v>
      </c>
      <c r="M26942" s="14"/>
      <c r="O26942" s="18">
        <f t="shared" si="1271"/>
        <v>0</v>
      </c>
      <c r="P26942" s="16">
        <f t="shared" si="1272"/>
        <v>76</v>
      </c>
    </row>
    <row r="26943" spans="2:16">
      <c r="B26943" s="400"/>
      <c r="D26943" s="94" t="s">
        <v>27751</v>
      </c>
      <c r="E26943" s="14"/>
      <c r="F26943" s="103" t="s">
        <v>11466</v>
      </c>
      <c r="G26943" s="21"/>
      <c r="H26943" s="21" t="s">
        <v>11466</v>
      </c>
      <c r="J26943" s="16">
        <v>1454</v>
      </c>
      <c r="K26943" s="14"/>
      <c r="L26943" s="18">
        <f t="shared" si="1273"/>
        <v>1454</v>
      </c>
      <c r="M26943" s="14"/>
      <c r="O26943" s="18">
        <f t="shared" si="1271"/>
        <v>0</v>
      </c>
      <c r="P26943" s="16">
        <f t="shared" si="1272"/>
        <v>1454</v>
      </c>
    </row>
    <row r="26944" spans="2:16">
      <c r="B26944" s="400"/>
      <c r="D26944" s="94" t="s">
        <v>27751</v>
      </c>
      <c r="E26944" s="14"/>
      <c r="F26944" s="103" t="s">
        <v>27968</v>
      </c>
      <c r="G26944" s="21"/>
      <c r="H26944" s="21" t="s">
        <v>27968</v>
      </c>
      <c r="J26944" s="16">
        <v>96</v>
      </c>
      <c r="K26944" s="14"/>
      <c r="L26944" s="18">
        <f t="shared" si="1273"/>
        <v>96</v>
      </c>
      <c r="M26944" s="14"/>
      <c r="O26944" s="18">
        <f t="shared" si="1271"/>
        <v>0</v>
      </c>
      <c r="P26944" s="16">
        <f t="shared" si="1272"/>
        <v>96</v>
      </c>
    </row>
    <row r="26945" spans="2:16" ht="25.5">
      <c r="B26945" s="400"/>
      <c r="D26945" s="94" t="s">
        <v>27751</v>
      </c>
      <c r="E26945" s="14"/>
      <c r="F26945" s="103" t="s">
        <v>27969</v>
      </c>
      <c r="G26945" s="21"/>
      <c r="H26945" s="21" t="s">
        <v>27969</v>
      </c>
      <c r="J26945" s="16">
        <v>71</v>
      </c>
      <c r="K26945" s="14"/>
      <c r="L26945" s="18">
        <f t="shared" si="1273"/>
        <v>71</v>
      </c>
      <c r="M26945" s="14"/>
      <c r="O26945" s="18">
        <f t="shared" si="1271"/>
        <v>0</v>
      </c>
      <c r="P26945" s="16">
        <f t="shared" si="1272"/>
        <v>71</v>
      </c>
    </row>
    <row r="26946" spans="2:16" ht="25.5">
      <c r="B26946" s="400"/>
      <c r="D26946" s="94" t="s">
        <v>27751</v>
      </c>
      <c r="E26946" s="14"/>
      <c r="F26946" s="103" t="s">
        <v>27970</v>
      </c>
      <c r="G26946" s="21"/>
      <c r="H26946" s="21" t="s">
        <v>27970</v>
      </c>
      <c r="J26946" s="16">
        <v>150</v>
      </c>
      <c r="K26946" s="14"/>
      <c r="L26946" s="18">
        <f t="shared" si="1273"/>
        <v>150</v>
      </c>
      <c r="M26946" s="14"/>
      <c r="O26946" s="18">
        <f t="shared" si="1271"/>
        <v>0</v>
      </c>
      <c r="P26946" s="16">
        <f t="shared" si="1272"/>
        <v>150</v>
      </c>
    </row>
    <row r="26947" spans="2:16">
      <c r="B26947" s="400"/>
      <c r="D26947" s="94" t="s">
        <v>27751</v>
      </c>
      <c r="E26947" s="14"/>
      <c r="F26947" s="103" t="s">
        <v>27971</v>
      </c>
      <c r="G26947" s="21"/>
      <c r="H26947" s="21" t="s">
        <v>27971</v>
      </c>
      <c r="J26947" s="16">
        <v>25</v>
      </c>
      <c r="K26947" s="14"/>
      <c r="L26947" s="18">
        <f t="shared" si="1273"/>
        <v>25</v>
      </c>
      <c r="M26947" s="14"/>
      <c r="O26947" s="18">
        <f t="shared" si="1271"/>
        <v>0</v>
      </c>
      <c r="P26947" s="16">
        <f t="shared" si="1272"/>
        <v>25</v>
      </c>
    </row>
    <row r="26948" spans="2:16">
      <c r="B26948" s="400"/>
      <c r="D26948" s="94" t="s">
        <v>27751</v>
      </c>
      <c r="E26948" s="14"/>
      <c r="F26948" s="103" t="s">
        <v>27972</v>
      </c>
      <c r="G26948" s="21"/>
      <c r="H26948" s="21" t="s">
        <v>27972</v>
      </c>
      <c r="J26948" s="16">
        <v>64</v>
      </c>
      <c r="K26948" s="14"/>
      <c r="L26948" s="18">
        <f t="shared" si="1273"/>
        <v>64</v>
      </c>
      <c r="M26948" s="14"/>
      <c r="O26948" s="18">
        <f t="shared" si="1271"/>
        <v>0</v>
      </c>
      <c r="P26948" s="16">
        <f t="shared" si="1272"/>
        <v>64</v>
      </c>
    </row>
    <row r="26949" spans="2:16">
      <c r="B26949" s="400"/>
      <c r="D26949" s="94" t="s">
        <v>27751</v>
      </c>
      <c r="E26949" s="14"/>
      <c r="F26949" s="103" t="s">
        <v>27973</v>
      </c>
      <c r="G26949" s="21"/>
      <c r="H26949" s="21" t="s">
        <v>27973</v>
      </c>
      <c r="J26949" s="16">
        <v>29</v>
      </c>
      <c r="K26949" s="14"/>
      <c r="L26949" s="18">
        <f t="shared" si="1273"/>
        <v>29</v>
      </c>
      <c r="M26949" s="14"/>
      <c r="O26949" s="18">
        <f t="shared" si="1271"/>
        <v>0</v>
      </c>
      <c r="P26949" s="16">
        <f t="shared" si="1272"/>
        <v>29</v>
      </c>
    </row>
    <row r="26950" spans="2:16">
      <c r="B26950" s="400"/>
      <c r="D26950" s="94" t="s">
        <v>27751</v>
      </c>
      <c r="E26950" s="14"/>
      <c r="F26950" s="103" t="s">
        <v>27974</v>
      </c>
      <c r="G26950" s="21"/>
      <c r="H26950" s="21" t="s">
        <v>27974</v>
      </c>
      <c r="J26950" s="16">
        <v>271</v>
      </c>
      <c r="K26950" s="14"/>
      <c r="L26950" s="18">
        <f t="shared" si="1273"/>
        <v>271</v>
      </c>
      <c r="M26950" s="14"/>
      <c r="O26950" s="18">
        <f t="shared" si="1271"/>
        <v>0</v>
      </c>
      <c r="P26950" s="16">
        <f t="shared" si="1272"/>
        <v>271</v>
      </c>
    </row>
    <row r="26951" spans="2:16">
      <c r="B26951" s="400"/>
      <c r="D26951" s="94" t="s">
        <v>27751</v>
      </c>
      <c r="E26951" s="14"/>
      <c r="F26951" s="103" t="s">
        <v>20915</v>
      </c>
      <c r="G26951" s="21"/>
      <c r="H26951" s="21" t="s">
        <v>20915</v>
      </c>
      <c r="J26951" s="16">
        <v>540</v>
      </c>
      <c r="K26951" s="14"/>
      <c r="L26951" s="18">
        <f t="shared" si="1273"/>
        <v>540</v>
      </c>
      <c r="M26951" s="14"/>
      <c r="O26951" s="18">
        <f t="shared" si="1271"/>
        <v>0</v>
      </c>
      <c r="P26951" s="16">
        <f t="shared" si="1272"/>
        <v>540</v>
      </c>
    </row>
    <row r="26952" spans="2:16">
      <c r="B26952" s="400"/>
      <c r="D26952" s="94" t="s">
        <v>27751</v>
      </c>
      <c r="E26952" s="14"/>
      <c r="F26952" s="103" t="s">
        <v>27975</v>
      </c>
      <c r="G26952" s="21"/>
      <c r="H26952" s="21" t="s">
        <v>27975</v>
      </c>
      <c r="J26952" s="16">
        <v>103</v>
      </c>
      <c r="K26952" s="14"/>
      <c r="L26952" s="18">
        <f t="shared" si="1273"/>
        <v>103</v>
      </c>
      <c r="M26952" s="14"/>
      <c r="O26952" s="18">
        <f t="shared" si="1271"/>
        <v>0</v>
      </c>
      <c r="P26952" s="16">
        <f t="shared" si="1272"/>
        <v>103</v>
      </c>
    </row>
    <row r="26953" spans="2:16">
      <c r="B26953" s="400"/>
      <c r="D26953" s="94" t="s">
        <v>27751</v>
      </c>
      <c r="E26953" s="14"/>
      <c r="F26953" s="103" t="s">
        <v>27976</v>
      </c>
      <c r="G26953" s="21"/>
      <c r="H26953" s="21" t="s">
        <v>27976</v>
      </c>
      <c r="J26953" s="16">
        <v>28</v>
      </c>
      <c r="K26953" s="14"/>
      <c r="L26953" s="18">
        <f t="shared" si="1273"/>
        <v>28</v>
      </c>
      <c r="M26953" s="14"/>
      <c r="O26953" s="18">
        <f t="shared" si="1271"/>
        <v>0</v>
      </c>
      <c r="P26953" s="16">
        <f t="shared" si="1272"/>
        <v>28</v>
      </c>
    </row>
    <row r="26954" spans="2:16">
      <c r="B26954" s="400"/>
      <c r="D26954" s="94" t="s">
        <v>27751</v>
      </c>
      <c r="E26954" s="14"/>
      <c r="F26954" s="103" t="s">
        <v>27977</v>
      </c>
      <c r="G26954" s="21"/>
      <c r="H26954" s="21" t="s">
        <v>27977</v>
      </c>
      <c r="J26954" s="16">
        <v>542</v>
      </c>
      <c r="K26954" s="14"/>
      <c r="L26954" s="18">
        <f t="shared" si="1273"/>
        <v>542</v>
      </c>
      <c r="M26954" s="14"/>
      <c r="O26954" s="18">
        <f t="shared" si="1271"/>
        <v>0</v>
      </c>
      <c r="P26954" s="16">
        <f t="shared" si="1272"/>
        <v>542</v>
      </c>
    </row>
    <row r="26955" spans="2:16">
      <c r="B26955" s="400"/>
      <c r="D26955" s="94" t="s">
        <v>27751</v>
      </c>
      <c r="E26955" s="14"/>
      <c r="F26955" s="103" t="s">
        <v>27978</v>
      </c>
      <c r="G26955" s="21"/>
      <c r="H26955" s="21" t="s">
        <v>27978</v>
      </c>
      <c r="J26955" s="16">
        <v>96</v>
      </c>
      <c r="K26955" s="14"/>
      <c r="L26955" s="18">
        <f t="shared" si="1273"/>
        <v>96</v>
      </c>
      <c r="M26955" s="14"/>
      <c r="O26955" s="18">
        <f t="shared" ref="O26955:O27018" si="1274">+N26955+M26955</f>
        <v>0</v>
      </c>
      <c r="P26955" s="16">
        <f t="shared" ref="P26955:P27018" si="1275">+L26955+O26955</f>
        <v>96</v>
      </c>
    </row>
    <row r="26956" spans="2:16" ht="25.5">
      <c r="B26956" s="400"/>
      <c r="D26956" s="94" t="s">
        <v>27751</v>
      </c>
      <c r="E26956" s="14"/>
      <c r="F26956" s="103" t="s">
        <v>27979</v>
      </c>
      <c r="G26956" s="21"/>
      <c r="H26956" s="21" t="s">
        <v>27979</v>
      </c>
      <c r="J26956" s="16">
        <v>27</v>
      </c>
      <c r="K26956" s="14"/>
      <c r="L26956" s="18">
        <f t="shared" si="1273"/>
        <v>27</v>
      </c>
      <c r="M26956" s="14"/>
      <c r="O26956" s="18">
        <f t="shared" si="1274"/>
        <v>0</v>
      </c>
      <c r="P26956" s="16">
        <f t="shared" si="1275"/>
        <v>27</v>
      </c>
    </row>
    <row r="26957" spans="2:16">
      <c r="B26957" s="400"/>
      <c r="D26957" s="94" t="s">
        <v>27751</v>
      </c>
      <c r="E26957" s="14"/>
      <c r="F26957" s="103" t="s">
        <v>27980</v>
      </c>
      <c r="G26957" s="21"/>
      <c r="H26957" s="21" t="s">
        <v>27980</v>
      </c>
      <c r="J26957" s="16">
        <v>37</v>
      </c>
      <c r="K26957" s="14"/>
      <c r="L26957" s="18">
        <f t="shared" si="1273"/>
        <v>37</v>
      </c>
      <c r="M26957" s="14"/>
      <c r="O26957" s="18">
        <f t="shared" si="1274"/>
        <v>0</v>
      </c>
      <c r="P26957" s="16">
        <f t="shared" si="1275"/>
        <v>37</v>
      </c>
    </row>
    <row r="26958" spans="2:16" ht="25.5">
      <c r="B26958" s="400"/>
      <c r="D26958" s="94" t="s">
        <v>27751</v>
      </c>
      <c r="E26958" s="14"/>
      <c r="F26958" s="103" t="s">
        <v>27981</v>
      </c>
      <c r="G26958" s="21"/>
      <c r="H26958" s="21" t="s">
        <v>27981</v>
      </c>
      <c r="J26958" s="16">
        <v>25</v>
      </c>
      <c r="K26958" s="14"/>
      <c r="L26958" s="18">
        <f t="shared" si="1273"/>
        <v>25</v>
      </c>
      <c r="M26958" s="14"/>
      <c r="O26958" s="18">
        <f t="shared" si="1274"/>
        <v>0</v>
      </c>
      <c r="P26958" s="16">
        <f t="shared" si="1275"/>
        <v>25</v>
      </c>
    </row>
    <row r="26959" spans="2:16" ht="25.5">
      <c r="B26959" s="400"/>
      <c r="D26959" s="94" t="s">
        <v>27751</v>
      </c>
      <c r="E26959" s="14"/>
      <c r="F26959" s="103" t="s">
        <v>27982</v>
      </c>
      <c r="G26959" s="21"/>
      <c r="H26959" s="21" t="s">
        <v>27982</v>
      </c>
      <c r="J26959" s="16">
        <v>25</v>
      </c>
      <c r="K26959" s="14"/>
      <c r="L26959" s="18">
        <f t="shared" ref="L26959:L27022" si="1276">+J26959+K26959</f>
        <v>25</v>
      </c>
      <c r="M26959" s="14"/>
      <c r="O26959" s="18">
        <f t="shared" si="1274"/>
        <v>0</v>
      </c>
      <c r="P26959" s="16">
        <f t="shared" si="1275"/>
        <v>25</v>
      </c>
    </row>
    <row r="26960" spans="2:16" ht="25.5">
      <c r="B26960" s="400"/>
      <c r="D26960" s="94" t="s">
        <v>27751</v>
      </c>
      <c r="E26960" s="14"/>
      <c r="F26960" s="103" t="s">
        <v>27983</v>
      </c>
      <c r="G26960" s="21"/>
      <c r="H26960" s="21" t="s">
        <v>27983</v>
      </c>
      <c r="J26960" s="16">
        <v>19</v>
      </c>
      <c r="K26960" s="14"/>
      <c r="L26960" s="18">
        <f t="shared" si="1276"/>
        <v>19</v>
      </c>
      <c r="M26960" s="14"/>
      <c r="O26960" s="18">
        <f t="shared" si="1274"/>
        <v>0</v>
      </c>
      <c r="P26960" s="16">
        <f t="shared" si="1275"/>
        <v>19</v>
      </c>
    </row>
    <row r="26961" spans="2:16" ht="25.5">
      <c r="B26961" s="400"/>
      <c r="D26961" s="94" t="s">
        <v>27751</v>
      </c>
      <c r="E26961" s="14"/>
      <c r="F26961" s="103" t="s">
        <v>27984</v>
      </c>
      <c r="G26961" s="21"/>
      <c r="H26961" s="21" t="s">
        <v>27984</v>
      </c>
      <c r="J26961" s="16">
        <v>466</v>
      </c>
      <c r="K26961" s="14"/>
      <c r="L26961" s="18">
        <f t="shared" si="1276"/>
        <v>466</v>
      </c>
      <c r="M26961" s="14"/>
      <c r="O26961" s="18">
        <f t="shared" si="1274"/>
        <v>0</v>
      </c>
      <c r="P26961" s="16">
        <f t="shared" si="1275"/>
        <v>466</v>
      </c>
    </row>
    <row r="26962" spans="2:16">
      <c r="B26962" s="400"/>
      <c r="D26962" s="94" t="s">
        <v>27751</v>
      </c>
      <c r="E26962" s="14"/>
      <c r="F26962" s="103" t="s">
        <v>27985</v>
      </c>
      <c r="G26962" s="21"/>
      <c r="H26962" s="21" t="s">
        <v>27985</v>
      </c>
      <c r="J26962" s="16">
        <v>173</v>
      </c>
      <c r="K26962" s="14"/>
      <c r="L26962" s="18">
        <f t="shared" si="1276"/>
        <v>173</v>
      </c>
      <c r="M26962" s="14"/>
      <c r="O26962" s="18">
        <f t="shared" si="1274"/>
        <v>0</v>
      </c>
      <c r="P26962" s="16">
        <f t="shared" si="1275"/>
        <v>173</v>
      </c>
    </row>
    <row r="26963" spans="2:16">
      <c r="B26963" s="400"/>
      <c r="D26963" s="94" t="s">
        <v>27751</v>
      </c>
      <c r="E26963" s="14"/>
      <c r="F26963" s="103" t="s">
        <v>27986</v>
      </c>
      <c r="G26963" s="21"/>
      <c r="H26963" s="21" t="s">
        <v>27986</v>
      </c>
      <c r="J26963" s="16">
        <v>133</v>
      </c>
      <c r="K26963" s="14"/>
      <c r="L26963" s="18">
        <f t="shared" si="1276"/>
        <v>133</v>
      </c>
      <c r="M26963" s="14"/>
      <c r="O26963" s="18">
        <f t="shared" si="1274"/>
        <v>0</v>
      </c>
      <c r="P26963" s="16">
        <f t="shared" si="1275"/>
        <v>133</v>
      </c>
    </row>
    <row r="26964" spans="2:16">
      <c r="B26964" s="400"/>
      <c r="D26964" s="94" t="s">
        <v>27751</v>
      </c>
      <c r="E26964" s="14"/>
      <c r="F26964" s="103" t="s">
        <v>27987</v>
      </c>
      <c r="G26964" s="21"/>
      <c r="H26964" s="21" t="s">
        <v>27987</v>
      </c>
      <c r="J26964" s="16">
        <v>396</v>
      </c>
      <c r="K26964" s="14"/>
      <c r="L26964" s="18">
        <f t="shared" si="1276"/>
        <v>396</v>
      </c>
      <c r="M26964" s="14"/>
      <c r="O26964" s="18">
        <f t="shared" si="1274"/>
        <v>0</v>
      </c>
      <c r="P26964" s="16">
        <f t="shared" si="1275"/>
        <v>396</v>
      </c>
    </row>
    <row r="26965" spans="2:16">
      <c r="B26965" s="400"/>
      <c r="D26965" s="94" t="s">
        <v>27751</v>
      </c>
      <c r="E26965" s="14"/>
      <c r="F26965" s="103" t="s">
        <v>27988</v>
      </c>
      <c r="G26965" s="21"/>
      <c r="H26965" s="21" t="s">
        <v>27988</v>
      </c>
      <c r="J26965" s="16">
        <v>17</v>
      </c>
      <c r="K26965" s="14"/>
      <c r="L26965" s="18">
        <f t="shared" si="1276"/>
        <v>17</v>
      </c>
      <c r="M26965" s="14"/>
      <c r="O26965" s="18">
        <f t="shared" si="1274"/>
        <v>0</v>
      </c>
      <c r="P26965" s="16">
        <f t="shared" si="1275"/>
        <v>17</v>
      </c>
    </row>
    <row r="26966" spans="2:16">
      <c r="B26966" s="400"/>
      <c r="D26966" s="94" t="s">
        <v>27751</v>
      </c>
      <c r="E26966" s="14"/>
      <c r="F26966" s="103" t="s">
        <v>27989</v>
      </c>
      <c r="G26966" s="21"/>
      <c r="H26966" s="21" t="s">
        <v>27989</v>
      </c>
      <c r="J26966" s="16">
        <v>50</v>
      </c>
      <c r="K26966" s="14"/>
      <c r="L26966" s="18">
        <f t="shared" si="1276"/>
        <v>50</v>
      </c>
      <c r="M26966" s="14"/>
      <c r="O26966" s="18">
        <f t="shared" si="1274"/>
        <v>0</v>
      </c>
      <c r="P26966" s="16">
        <f t="shared" si="1275"/>
        <v>50</v>
      </c>
    </row>
    <row r="26967" spans="2:16">
      <c r="B26967" s="400"/>
      <c r="D26967" s="94" t="s">
        <v>27751</v>
      </c>
      <c r="E26967" s="14"/>
      <c r="F26967" s="103" t="s">
        <v>27990</v>
      </c>
      <c r="G26967" s="21"/>
      <c r="H26967" s="21" t="s">
        <v>27990</v>
      </c>
      <c r="J26967" s="16">
        <v>120</v>
      </c>
      <c r="K26967" s="14"/>
      <c r="L26967" s="18">
        <f t="shared" si="1276"/>
        <v>120</v>
      </c>
      <c r="M26967" s="14"/>
      <c r="O26967" s="18">
        <f t="shared" si="1274"/>
        <v>0</v>
      </c>
      <c r="P26967" s="16">
        <f t="shared" si="1275"/>
        <v>120</v>
      </c>
    </row>
    <row r="26968" spans="2:16">
      <c r="B26968" s="400"/>
      <c r="D26968" s="94" t="s">
        <v>27751</v>
      </c>
      <c r="E26968" s="14"/>
      <c r="F26968" s="103" t="s">
        <v>27991</v>
      </c>
      <c r="G26968" s="21"/>
      <c r="H26968" s="21" t="s">
        <v>27991</v>
      </c>
      <c r="J26968" s="16">
        <v>331</v>
      </c>
      <c r="K26968" s="14"/>
      <c r="L26968" s="18">
        <f t="shared" si="1276"/>
        <v>331</v>
      </c>
      <c r="M26968" s="14"/>
      <c r="O26968" s="18">
        <f t="shared" si="1274"/>
        <v>0</v>
      </c>
      <c r="P26968" s="16">
        <f t="shared" si="1275"/>
        <v>331</v>
      </c>
    </row>
    <row r="26969" spans="2:16" ht="25.5">
      <c r="B26969" s="400"/>
      <c r="D26969" s="94" t="s">
        <v>27751</v>
      </c>
      <c r="E26969" s="14"/>
      <c r="F26969" s="103" t="s">
        <v>27992</v>
      </c>
      <c r="G26969" s="21"/>
      <c r="H26969" s="21" t="s">
        <v>27992</v>
      </c>
      <c r="J26969" s="16">
        <v>155</v>
      </c>
      <c r="K26969" s="14"/>
      <c r="L26969" s="18">
        <f t="shared" si="1276"/>
        <v>155</v>
      </c>
      <c r="M26969" s="14"/>
      <c r="O26969" s="18">
        <f t="shared" si="1274"/>
        <v>0</v>
      </c>
      <c r="P26969" s="16">
        <f t="shared" si="1275"/>
        <v>155</v>
      </c>
    </row>
    <row r="26970" spans="2:16">
      <c r="B26970" s="400"/>
      <c r="D26970" s="94" t="s">
        <v>27751</v>
      </c>
      <c r="E26970" s="14"/>
      <c r="F26970" s="103" t="s">
        <v>27993</v>
      </c>
      <c r="G26970" s="21"/>
      <c r="H26970" s="21" t="s">
        <v>27993</v>
      </c>
      <c r="J26970" s="16">
        <v>52</v>
      </c>
      <c r="K26970" s="14"/>
      <c r="L26970" s="18">
        <f t="shared" si="1276"/>
        <v>52</v>
      </c>
      <c r="M26970" s="14"/>
      <c r="O26970" s="18">
        <f t="shared" si="1274"/>
        <v>0</v>
      </c>
      <c r="P26970" s="16">
        <f t="shared" si="1275"/>
        <v>52</v>
      </c>
    </row>
    <row r="26971" spans="2:16">
      <c r="B26971" s="400"/>
      <c r="D26971" s="94" t="s">
        <v>27751</v>
      </c>
      <c r="E26971" s="14"/>
      <c r="F26971" s="103" t="s">
        <v>27994</v>
      </c>
      <c r="G26971" s="21"/>
      <c r="H26971" s="21" t="s">
        <v>27994</v>
      </c>
      <c r="J26971" s="16">
        <v>15</v>
      </c>
      <c r="K26971" s="14"/>
      <c r="L26971" s="18">
        <f t="shared" si="1276"/>
        <v>15</v>
      </c>
      <c r="M26971" s="14"/>
      <c r="O26971" s="18">
        <f t="shared" si="1274"/>
        <v>0</v>
      </c>
      <c r="P26971" s="16">
        <f t="shared" si="1275"/>
        <v>15</v>
      </c>
    </row>
    <row r="26972" spans="2:16">
      <c r="B26972" s="400"/>
      <c r="D26972" s="94" t="s">
        <v>27751</v>
      </c>
      <c r="E26972" s="14"/>
      <c r="F26972" s="103" t="s">
        <v>27995</v>
      </c>
      <c r="G26972" s="21"/>
      <c r="H26972" s="21" t="s">
        <v>27995</v>
      </c>
      <c r="J26972" s="16">
        <v>45</v>
      </c>
      <c r="K26972" s="14"/>
      <c r="L26972" s="18">
        <f t="shared" si="1276"/>
        <v>45</v>
      </c>
      <c r="M26972" s="14"/>
      <c r="O26972" s="18">
        <f t="shared" si="1274"/>
        <v>0</v>
      </c>
      <c r="P26972" s="16">
        <f t="shared" si="1275"/>
        <v>45</v>
      </c>
    </row>
    <row r="26973" spans="2:16">
      <c r="B26973" s="400"/>
      <c r="D26973" s="94" t="s">
        <v>27751</v>
      </c>
      <c r="E26973" s="14"/>
      <c r="F26973" s="103" t="s">
        <v>27996</v>
      </c>
      <c r="G26973" s="21"/>
      <c r="H26973" s="21" t="s">
        <v>27996</v>
      </c>
      <c r="J26973" s="16">
        <v>19</v>
      </c>
      <c r="K26973" s="14"/>
      <c r="L26973" s="18">
        <f t="shared" si="1276"/>
        <v>19</v>
      </c>
      <c r="M26973" s="14"/>
      <c r="O26973" s="18">
        <f t="shared" si="1274"/>
        <v>0</v>
      </c>
      <c r="P26973" s="16">
        <f t="shared" si="1275"/>
        <v>19</v>
      </c>
    </row>
    <row r="26974" spans="2:16">
      <c r="B26974" s="400"/>
      <c r="D26974" s="94" t="s">
        <v>27751</v>
      </c>
      <c r="E26974" s="14"/>
      <c r="F26974" s="103" t="s">
        <v>27997</v>
      </c>
      <c r="G26974" s="21"/>
      <c r="H26974" s="21" t="s">
        <v>27997</v>
      </c>
      <c r="J26974" s="16">
        <v>64</v>
      </c>
      <c r="K26974" s="14"/>
      <c r="L26974" s="18">
        <f t="shared" si="1276"/>
        <v>64</v>
      </c>
      <c r="M26974" s="14"/>
      <c r="O26974" s="18">
        <f t="shared" si="1274"/>
        <v>0</v>
      </c>
      <c r="P26974" s="16">
        <f t="shared" si="1275"/>
        <v>64</v>
      </c>
    </row>
    <row r="26975" spans="2:16" ht="25.5">
      <c r="B26975" s="400"/>
      <c r="D26975" s="94" t="s">
        <v>27751</v>
      </c>
      <c r="E26975" s="14"/>
      <c r="F26975" s="103" t="s">
        <v>27998</v>
      </c>
      <c r="G26975" s="21"/>
      <c r="H26975" s="21" t="s">
        <v>27998</v>
      </c>
      <c r="J26975" s="16">
        <v>88</v>
      </c>
      <c r="K26975" s="14"/>
      <c r="L26975" s="18">
        <f t="shared" si="1276"/>
        <v>88</v>
      </c>
      <c r="M26975" s="14"/>
      <c r="O26975" s="18">
        <f t="shared" si="1274"/>
        <v>0</v>
      </c>
      <c r="P26975" s="16">
        <f t="shared" si="1275"/>
        <v>88</v>
      </c>
    </row>
    <row r="26976" spans="2:16" ht="25.5">
      <c r="B26976" s="400"/>
      <c r="D26976" s="94" t="s">
        <v>27751</v>
      </c>
      <c r="E26976" s="14"/>
      <c r="F26976" s="103" t="s">
        <v>27999</v>
      </c>
      <c r="G26976" s="21"/>
      <c r="H26976" s="21" t="s">
        <v>27999</v>
      </c>
      <c r="J26976" s="16">
        <v>55</v>
      </c>
      <c r="K26976" s="14"/>
      <c r="L26976" s="18">
        <f t="shared" si="1276"/>
        <v>55</v>
      </c>
      <c r="M26976" s="14"/>
      <c r="O26976" s="18">
        <f t="shared" si="1274"/>
        <v>0</v>
      </c>
      <c r="P26976" s="16">
        <f t="shared" si="1275"/>
        <v>55</v>
      </c>
    </row>
    <row r="26977" spans="2:16">
      <c r="B26977" s="400"/>
      <c r="D26977" s="94" t="s">
        <v>27751</v>
      </c>
      <c r="E26977" s="14"/>
      <c r="F26977" s="103" t="s">
        <v>28000</v>
      </c>
      <c r="G26977" s="21"/>
      <c r="H26977" s="21" t="s">
        <v>28000</v>
      </c>
      <c r="J26977" s="16">
        <v>1236</v>
      </c>
      <c r="K26977" s="14"/>
      <c r="L26977" s="18">
        <f t="shared" si="1276"/>
        <v>1236</v>
      </c>
      <c r="M26977" s="14"/>
      <c r="O26977" s="18">
        <f t="shared" si="1274"/>
        <v>0</v>
      </c>
      <c r="P26977" s="16">
        <f t="shared" si="1275"/>
        <v>1236</v>
      </c>
    </row>
    <row r="26978" spans="2:16">
      <c r="B26978" s="400"/>
      <c r="D26978" s="94" t="s">
        <v>27751</v>
      </c>
      <c r="E26978" s="14"/>
      <c r="F26978" s="103" t="s">
        <v>28001</v>
      </c>
      <c r="G26978" s="21"/>
      <c r="H26978" s="21" t="s">
        <v>28001</v>
      </c>
      <c r="J26978" s="16">
        <v>80</v>
      </c>
      <c r="K26978" s="14"/>
      <c r="L26978" s="18">
        <f t="shared" si="1276"/>
        <v>80</v>
      </c>
      <c r="M26978" s="14"/>
      <c r="O26978" s="18">
        <f t="shared" si="1274"/>
        <v>0</v>
      </c>
      <c r="P26978" s="16">
        <f t="shared" si="1275"/>
        <v>80</v>
      </c>
    </row>
    <row r="26979" spans="2:16" ht="25.5">
      <c r="B26979" s="400"/>
      <c r="D26979" s="94" t="s">
        <v>27751</v>
      </c>
      <c r="E26979" s="14"/>
      <c r="F26979" s="103" t="s">
        <v>28002</v>
      </c>
      <c r="G26979" s="21"/>
      <c r="H26979" s="21" t="s">
        <v>28002</v>
      </c>
      <c r="J26979" s="16">
        <v>21</v>
      </c>
      <c r="K26979" s="14"/>
      <c r="L26979" s="18">
        <f t="shared" si="1276"/>
        <v>21</v>
      </c>
      <c r="M26979" s="14"/>
      <c r="O26979" s="18">
        <f t="shared" si="1274"/>
        <v>0</v>
      </c>
      <c r="P26979" s="16">
        <f t="shared" si="1275"/>
        <v>21</v>
      </c>
    </row>
    <row r="26980" spans="2:16">
      <c r="B26980" s="400"/>
      <c r="D26980" s="94" t="s">
        <v>27751</v>
      </c>
      <c r="E26980" s="14"/>
      <c r="F26980" s="103" t="s">
        <v>28003</v>
      </c>
      <c r="G26980" s="21"/>
      <c r="H26980" s="21" t="s">
        <v>28003</v>
      </c>
      <c r="J26980" s="16">
        <v>17</v>
      </c>
      <c r="K26980" s="14"/>
      <c r="L26980" s="18">
        <f t="shared" si="1276"/>
        <v>17</v>
      </c>
      <c r="M26980" s="14"/>
      <c r="O26980" s="18">
        <f t="shared" si="1274"/>
        <v>0</v>
      </c>
      <c r="P26980" s="16">
        <f t="shared" si="1275"/>
        <v>17</v>
      </c>
    </row>
    <row r="26981" spans="2:16">
      <c r="B26981" s="400"/>
      <c r="D26981" s="94" t="s">
        <v>27751</v>
      </c>
      <c r="E26981" s="14"/>
      <c r="F26981" s="103" t="s">
        <v>28004</v>
      </c>
      <c r="G26981" s="21"/>
      <c r="H26981" s="21" t="s">
        <v>28004</v>
      </c>
      <c r="J26981" s="16">
        <v>497</v>
      </c>
      <c r="K26981" s="14"/>
      <c r="L26981" s="18">
        <f t="shared" si="1276"/>
        <v>497</v>
      </c>
      <c r="M26981" s="14"/>
      <c r="O26981" s="18">
        <f t="shared" si="1274"/>
        <v>0</v>
      </c>
      <c r="P26981" s="16">
        <f t="shared" si="1275"/>
        <v>497</v>
      </c>
    </row>
    <row r="26982" spans="2:16" ht="25.5">
      <c r="B26982" s="400"/>
      <c r="D26982" s="94" t="s">
        <v>27751</v>
      </c>
      <c r="E26982" s="14"/>
      <c r="F26982" s="103" t="s">
        <v>28005</v>
      </c>
      <c r="G26982" s="21"/>
      <c r="H26982" s="21" t="s">
        <v>28005</v>
      </c>
      <c r="J26982" s="16">
        <v>604</v>
      </c>
      <c r="K26982" s="14"/>
      <c r="L26982" s="18">
        <f t="shared" si="1276"/>
        <v>604</v>
      </c>
      <c r="M26982" s="14"/>
      <c r="O26982" s="18">
        <f t="shared" si="1274"/>
        <v>0</v>
      </c>
      <c r="P26982" s="16">
        <f t="shared" si="1275"/>
        <v>604</v>
      </c>
    </row>
    <row r="26983" spans="2:16">
      <c r="B26983" s="400"/>
      <c r="D26983" s="94" t="s">
        <v>27751</v>
      </c>
      <c r="E26983" s="14"/>
      <c r="F26983" s="103" t="s">
        <v>28006</v>
      </c>
      <c r="G26983" s="21"/>
      <c r="H26983" s="21" t="s">
        <v>28006</v>
      </c>
      <c r="J26983" s="16">
        <v>24</v>
      </c>
      <c r="K26983" s="14"/>
      <c r="L26983" s="18">
        <f t="shared" si="1276"/>
        <v>24</v>
      </c>
      <c r="M26983" s="14"/>
      <c r="O26983" s="18">
        <f t="shared" si="1274"/>
        <v>0</v>
      </c>
      <c r="P26983" s="16">
        <f t="shared" si="1275"/>
        <v>24</v>
      </c>
    </row>
    <row r="26984" spans="2:16" ht="25.5">
      <c r="B26984" s="400"/>
      <c r="D26984" s="94" t="s">
        <v>27751</v>
      </c>
      <c r="E26984" s="14"/>
      <c r="F26984" s="103" t="s">
        <v>28007</v>
      </c>
      <c r="G26984" s="21"/>
      <c r="H26984" s="21" t="s">
        <v>28007</v>
      </c>
      <c r="J26984" s="16">
        <v>39</v>
      </c>
      <c r="K26984" s="14"/>
      <c r="L26984" s="18">
        <f t="shared" si="1276"/>
        <v>39</v>
      </c>
      <c r="M26984" s="14"/>
      <c r="O26984" s="18">
        <f t="shared" si="1274"/>
        <v>0</v>
      </c>
      <c r="P26984" s="16">
        <f t="shared" si="1275"/>
        <v>39</v>
      </c>
    </row>
    <row r="26985" spans="2:16">
      <c r="B26985" s="400"/>
      <c r="D26985" s="94" t="s">
        <v>27751</v>
      </c>
      <c r="E26985" s="14"/>
      <c r="F26985" s="103" t="s">
        <v>28008</v>
      </c>
      <c r="G26985" s="21"/>
      <c r="H26985" s="21" t="s">
        <v>28008</v>
      </c>
      <c r="J26985" s="16">
        <v>30</v>
      </c>
      <c r="K26985" s="14"/>
      <c r="L26985" s="18">
        <f t="shared" si="1276"/>
        <v>30</v>
      </c>
      <c r="M26985" s="14"/>
      <c r="O26985" s="18">
        <f t="shared" si="1274"/>
        <v>0</v>
      </c>
      <c r="P26985" s="16">
        <f t="shared" si="1275"/>
        <v>30</v>
      </c>
    </row>
    <row r="26986" spans="2:16">
      <c r="B26986" s="400"/>
      <c r="D26986" s="94" t="s">
        <v>27751</v>
      </c>
      <c r="E26986" s="14"/>
      <c r="F26986" s="103" t="s">
        <v>28009</v>
      </c>
      <c r="G26986" s="21"/>
      <c r="H26986" s="21" t="s">
        <v>28009</v>
      </c>
      <c r="J26986" s="16">
        <v>23</v>
      </c>
      <c r="K26986" s="14"/>
      <c r="L26986" s="18">
        <f t="shared" si="1276"/>
        <v>23</v>
      </c>
      <c r="M26986" s="14"/>
      <c r="O26986" s="18">
        <f t="shared" si="1274"/>
        <v>0</v>
      </c>
      <c r="P26986" s="16">
        <f t="shared" si="1275"/>
        <v>23</v>
      </c>
    </row>
    <row r="26987" spans="2:16">
      <c r="B26987" s="400"/>
      <c r="D26987" s="94" t="s">
        <v>27751</v>
      </c>
      <c r="E26987" s="14"/>
      <c r="F26987" s="103" t="s">
        <v>28010</v>
      </c>
      <c r="G26987" s="21"/>
      <c r="H26987" s="21" t="s">
        <v>28010</v>
      </c>
      <c r="J26987" s="16">
        <v>81</v>
      </c>
      <c r="K26987" s="14"/>
      <c r="L26987" s="18">
        <f t="shared" si="1276"/>
        <v>81</v>
      </c>
      <c r="M26987" s="14"/>
      <c r="O26987" s="18">
        <f t="shared" si="1274"/>
        <v>0</v>
      </c>
      <c r="P26987" s="16">
        <f t="shared" si="1275"/>
        <v>81</v>
      </c>
    </row>
    <row r="26988" spans="2:16">
      <c r="B26988" s="400"/>
      <c r="D26988" s="94" t="s">
        <v>27751</v>
      </c>
      <c r="E26988" s="14"/>
      <c r="F26988" s="103" t="s">
        <v>28011</v>
      </c>
      <c r="G26988" s="21"/>
      <c r="H26988" s="21" t="s">
        <v>28011</v>
      </c>
      <c r="J26988" s="16">
        <v>40</v>
      </c>
      <c r="K26988" s="14"/>
      <c r="L26988" s="18">
        <f t="shared" si="1276"/>
        <v>40</v>
      </c>
      <c r="M26988" s="14"/>
      <c r="O26988" s="18">
        <f t="shared" si="1274"/>
        <v>0</v>
      </c>
      <c r="P26988" s="16">
        <f t="shared" si="1275"/>
        <v>40</v>
      </c>
    </row>
    <row r="26989" spans="2:16">
      <c r="B26989" s="400"/>
      <c r="D26989" s="94" t="s">
        <v>27751</v>
      </c>
      <c r="E26989" s="14"/>
      <c r="F26989" s="103" t="s">
        <v>28012</v>
      </c>
      <c r="G26989" s="21"/>
      <c r="H26989" s="21" t="s">
        <v>28012</v>
      </c>
      <c r="J26989" s="16">
        <v>48</v>
      </c>
      <c r="K26989" s="14"/>
      <c r="L26989" s="18">
        <f t="shared" si="1276"/>
        <v>48</v>
      </c>
      <c r="M26989" s="14"/>
      <c r="O26989" s="18">
        <f t="shared" si="1274"/>
        <v>0</v>
      </c>
      <c r="P26989" s="16">
        <f t="shared" si="1275"/>
        <v>48</v>
      </c>
    </row>
    <row r="26990" spans="2:16">
      <c r="B26990" s="400"/>
      <c r="D26990" s="94" t="s">
        <v>27751</v>
      </c>
      <c r="E26990" s="14"/>
      <c r="F26990" s="103" t="s">
        <v>2359</v>
      </c>
      <c r="G26990" s="21"/>
      <c r="H26990" s="21" t="s">
        <v>2359</v>
      </c>
      <c r="J26990" s="16">
        <v>667</v>
      </c>
      <c r="K26990" s="14"/>
      <c r="L26990" s="18">
        <f t="shared" si="1276"/>
        <v>667</v>
      </c>
      <c r="M26990" s="14"/>
      <c r="O26990" s="18">
        <f t="shared" si="1274"/>
        <v>0</v>
      </c>
      <c r="P26990" s="16">
        <f t="shared" si="1275"/>
        <v>667</v>
      </c>
    </row>
    <row r="26991" spans="2:16" ht="25.5">
      <c r="B26991" s="400"/>
      <c r="D26991" s="94" t="s">
        <v>27751</v>
      </c>
      <c r="E26991" s="14"/>
      <c r="F26991" s="103" t="s">
        <v>28013</v>
      </c>
      <c r="G26991" s="21"/>
      <c r="H26991" s="21" t="s">
        <v>28013</v>
      </c>
      <c r="J26991" s="16">
        <v>1843</v>
      </c>
      <c r="K26991" s="14"/>
      <c r="L26991" s="18">
        <f t="shared" si="1276"/>
        <v>1843</v>
      </c>
      <c r="M26991" s="14"/>
      <c r="O26991" s="18">
        <f t="shared" si="1274"/>
        <v>0</v>
      </c>
      <c r="P26991" s="16">
        <f t="shared" si="1275"/>
        <v>1843</v>
      </c>
    </row>
    <row r="26992" spans="2:16">
      <c r="B26992" s="400"/>
      <c r="D26992" s="94" t="s">
        <v>27751</v>
      </c>
      <c r="E26992" s="14"/>
      <c r="F26992" s="103" t="s">
        <v>13507</v>
      </c>
      <c r="G26992" s="21"/>
      <c r="H26992" s="21" t="s">
        <v>13507</v>
      </c>
      <c r="J26992" s="16">
        <v>204</v>
      </c>
      <c r="K26992" s="14"/>
      <c r="L26992" s="18">
        <f t="shared" si="1276"/>
        <v>204</v>
      </c>
      <c r="M26992" s="14"/>
      <c r="O26992" s="18">
        <f t="shared" si="1274"/>
        <v>0</v>
      </c>
      <c r="P26992" s="16">
        <f t="shared" si="1275"/>
        <v>204</v>
      </c>
    </row>
    <row r="26993" spans="2:16">
      <c r="B26993" s="400"/>
      <c r="D26993" s="94" t="s">
        <v>27751</v>
      </c>
      <c r="E26993" s="14"/>
      <c r="F26993" s="103" t="s">
        <v>28014</v>
      </c>
      <c r="G26993" s="21"/>
      <c r="H26993" s="21" t="s">
        <v>28014</v>
      </c>
      <c r="J26993" s="16">
        <v>1007</v>
      </c>
      <c r="K26993" s="14"/>
      <c r="L26993" s="18">
        <f t="shared" si="1276"/>
        <v>1007</v>
      </c>
      <c r="M26993" s="14"/>
      <c r="O26993" s="18">
        <f t="shared" si="1274"/>
        <v>0</v>
      </c>
      <c r="P26993" s="16">
        <f t="shared" si="1275"/>
        <v>1007</v>
      </c>
    </row>
    <row r="26994" spans="2:16" ht="25.5">
      <c r="B26994" s="400"/>
      <c r="D26994" s="94" t="s">
        <v>28015</v>
      </c>
      <c r="E26994" s="14" t="s">
        <v>28016</v>
      </c>
      <c r="F26994" s="103" t="s">
        <v>28017</v>
      </c>
      <c r="G26994" s="21" t="s">
        <v>28016</v>
      </c>
      <c r="H26994" s="21" t="s">
        <v>28018</v>
      </c>
      <c r="J26994" s="16">
        <v>447</v>
      </c>
      <c r="L26994" s="18">
        <f t="shared" si="1276"/>
        <v>447</v>
      </c>
      <c r="O26994" s="18">
        <f t="shared" si="1274"/>
        <v>0</v>
      </c>
      <c r="P26994" s="16">
        <f t="shared" si="1275"/>
        <v>447</v>
      </c>
    </row>
    <row r="26995" spans="2:16" ht="25.5">
      <c r="B26995" s="400"/>
      <c r="D26995" s="94" t="s">
        <v>28015</v>
      </c>
      <c r="E26995" s="14" t="s">
        <v>28016</v>
      </c>
      <c r="F26995" s="103" t="s">
        <v>28017</v>
      </c>
      <c r="G26995" s="21" t="s">
        <v>28019</v>
      </c>
      <c r="H26995" s="21" t="s">
        <v>28020</v>
      </c>
      <c r="J26995" s="16">
        <v>834</v>
      </c>
      <c r="L26995" s="18">
        <f t="shared" si="1276"/>
        <v>834</v>
      </c>
      <c r="O26995" s="18">
        <f t="shared" si="1274"/>
        <v>0</v>
      </c>
      <c r="P26995" s="16">
        <f t="shared" si="1275"/>
        <v>834</v>
      </c>
    </row>
    <row r="26996" spans="2:16" ht="25.5">
      <c r="B26996" s="400"/>
      <c r="D26996" s="94" t="s">
        <v>28015</v>
      </c>
      <c r="E26996" s="14" t="s">
        <v>28021</v>
      </c>
      <c r="F26996" s="103" t="s">
        <v>28022</v>
      </c>
      <c r="G26996" s="21" t="s">
        <v>28021</v>
      </c>
      <c r="H26996" s="21" t="s">
        <v>28023</v>
      </c>
      <c r="L26996" s="18">
        <f t="shared" si="1276"/>
        <v>0</v>
      </c>
      <c r="M26996" s="16">
        <v>151</v>
      </c>
      <c r="O26996" s="18">
        <f t="shared" si="1274"/>
        <v>151</v>
      </c>
      <c r="P26996" s="16">
        <f t="shared" si="1275"/>
        <v>151</v>
      </c>
    </row>
    <row r="26997" spans="2:16" ht="25.5">
      <c r="B26997" s="400"/>
      <c r="D26997" s="94" t="s">
        <v>28015</v>
      </c>
      <c r="E26997" s="14" t="s">
        <v>28021</v>
      </c>
      <c r="F26997" s="103" t="s">
        <v>28022</v>
      </c>
      <c r="G26997" s="21" t="s">
        <v>28024</v>
      </c>
      <c r="H26997" s="21" t="s">
        <v>28025</v>
      </c>
      <c r="L26997" s="18">
        <f t="shared" si="1276"/>
        <v>0</v>
      </c>
      <c r="M26997" s="16">
        <v>35</v>
      </c>
      <c r="O26997" s="18">
        <f t="shared" si="1274"/>
        <v>35</v>
      </c>
      <c r="P26997" s="16">
        <f t="shared" si="1275"/>
        <v>35</v>
      </c>
    </row>
    <row r="26998" spans="2:16" ht="25.5">
      <c r="B26998" s="400"/>
      <c r="D26998" s="94" t="s">
        <v>28015</v>
      </c>
      <c r="E26998" s="14" t="s">
        <v>28026</v>
      </c>
      <c r="F26998" s="103" t="s">
        <v>23761</v>
      </c>
      <c r="G26998" s="21" t="s">
        <v>28027</v>
      </c>
      <c r="H26998" s="21" t="s">
        <v>28028</v>
      </c>
      <c r="J26998" s="16">
        <v>170</v>
      </c>
      <c r="L26998" s="18">
        <f t="shared" si="1276"/>
        <v>170</v>
      </c>
      <c r="O26998" s="18">
        <f t="shared" si="1274"/>
        <v>0</v>
      </c>
      <c r="P26998" s="16">
        <f t="shared" si="1275"/>
        <v>170</v>
      </c>
    </row>
    <row r="26999" spans="2:16" ht="25.5">
      <c r="B26999" s="400"/>
      <c r="D26999" s="94" t="s">
        <v>28015</v>
      </c>
      <c r="E26999" s="14" t="s">
        <v>28026</v>
      </c>
      <c r="F26999" s="103" t="s">
        <v>23761</v>
      </c>
      <c r="G26999" s="21" t="s">
        <v>28026</v>
      </c>
      <c r="H26999" s="21" t="s">
        <v>28029</v>
      </c>
      <c r="J26999" s="16">
        <v>608</v>
      </c>
      <c r="L26999" s="18">
        <f t="shared" si="1276"/>
        <v>608</v>
      </c>
      <c r="O26999" s="18">
        <f t="shared" si="1274"/>
        <v>0</v>
      </c>
      <c r="P26999" s="16">
        <f t="shared" si="1275"/>
        <v>608</v>
      </c>
    </row>
    <row r="27000" spans="2:16" ht="25.5">
      <c r="B27000" s="400"/>
      <c r="D27000" s="94" t="s">
        <v>28015</v>
      </c>
      <c r="E27000" s="14" t="s">
        <v>28030</v>
      </c>
      <c r="F27000" s="103" t="s">
        <v>28031</v>
      </c>
      <c r="G27000" s="21" t="s">
        <v>28032</v>
      </c>
      <c r="H27000" s="21" t="s">
        <v>28033</v>
      </c>
      <c r="J27000" s="16">
        <v>135</v>
      </c>
      <c r="L27000" s="18">
        <f t="shared" si="1276"/>
        <v>135</v>
      </c>
      <c r="O27000" s="18">
        <f t="shared" si="1274"/>
        <v>0</v>
      </c>
      <c r="P27000" s="16">
        <f t="shared" si="1275"/>
        <v>135</v>
      </c>
    </row>
    <row r="27001" spans="2:16" ht="25.5">
      <c r="B27001" s="400"/>
      <c r="D27001" s="94" t="s">
        <v>28015</v>
      </c>
      <c r="E27001" s="14" t="s">
        <v>28030</v>
      </c>
      <c r="F27001" s="103" t="s">
        <v>28031</v>
      </c>
      <c r="G27001" s="21" t="s">
        <v>28034</v>
      </c>
      <c r="H27001" s="21" t="s">
        <v>28035</v>
      </c>
      <c r="J27001" s="16">
        <v>161</v>
      </c>
      <c r="L27001" s="18">
        <f t="shared" si="1276"/>
        <v>161</v>
      </c>
      <c r="O27001" s="18">
        <f t="shared" si="1274"/>
        <v>0</v>
      </c>
      <c r="P27001" s="16">
        <f t="shared" si="1275"/>
        <v>161</v>
      </c>
    </row>
    <row r="27002" spans="2:16" ht="25.5">
      <c r="B27002" s="400"/>
      <c r="D27002" s="94" t="s">
        <v>28015</v>
      </c>
      <c r="E27002" s="14" t="s">
        <v>28030</v>
      </c>
      <c r="F27002" s="103" t="s">
        <v>28031</v>
      </c>
      <c r="G27002" s="21" t="s">
        <v>28030</v>
      </c>
      <c r="H27002" s="21" t="s">
        <v>28036</v>
      </c>
      <c r="J27002" s="16">
        <v>383</v>
      </c>
      <c r="L27002" s="18">
        <f t="shared" si="1276"/>
        <v>383</v>
      </c>
      <c r="O27002" s="18">
        <f t="shared" si="1274"/>
        <v>0</v>
      </c>
      <c r="P27002" s="16">
        <f t="shared" si="1275"/>
        <v>383</v>
      </c>
    </row>
    <row r="27003" spans="2:16" ht="38.25">
      <c r="B27003" s="400"/>
      <c r="D27003" s="94" t="s">
        <v>28015</v>
      </c>
      <c r="E27003" s="14" t="s">
        <v>28037</v>
      </c>
      <c r="F27003" s="103" t="s">
        <v>28038</v>
      </c>
      <c r="G27003" s="21" t="s">
        <v>28037</v>
      </c>
      <c r="H27003" s="21" t="s">
        <v>28038</v>
      </c>
      <c r="L27003" s="18">
        <f t="shared" si="1276"/>
        <v>0</v>
      </c>
      <c r="M27003" s="16">
        <v>187</v>
      </c>
      <c r="O27003" s="18">
        <f t="shared" si="1274"/>
        <v>187</v>
      </c>
      <c r="P27003" s="16">
        <f t="shared" si="1275"/>
        <v>187</v>
      </c>
    </row>
    <row r="27004" spans="2:16" ht="25.5">
      <c r="B27004" s="400"/>
      <c r="D27004" s="94" t="s">
        <v>28015</v>
      </c>
      <c r="E27004" s="14" t="s">
        <v>28039</v>
      </c>
      <c r="F27004" s="103" t="s">
        <v>28040</v>
      </c>
      <c r="G27004" s="21" t="s">
        <v>28039</v>
      </c>
      <c r="H27004" s="21" t="s">
        <v>28040</v>
      </c>
      <c r="L27004" s="18">
        <f t="shared" si="1276"/>
        <v>0</v>
      </c>
      <c r="M27004" s="16">
        <v>92</v>
      </c>
      <c r="O27004" s="18">
        <f t="shared" si="1274"/>
        <v>92</v>
      </c>
      <c r="P27004" s="16">
        <f t="shared" si="1275"/>
        <v>92</v>
      </c>
    </row>
    <row r="27005" spans="2:16" ht="25.5">
      <c r="B27005" s="400"/>
      <c r="D27005" s="94" t="s">
        <v>28015</v>
      </c>
      <c r="E27005" s="14" t="s">
        <v>28041</v>
      </c>
      <c r="F27005" s="103" t="s">
        <v>28042</v>
      </c>
      <c r="G27005" s="21" t="s">
        <v>28041</v>
      </c>
      <c r="H27005" s="21" t="s">
        <v>28042</v>
      </c>
      <c r="L27005" s="18">
        <f t="shared" si="1276"/>
        <v>0</v>
      </c>
      <c r="M27005" s="16">
        <v>42</v>
      </c>
      <c r="O27005" s="18">
        <f t="shared" si="1274"/>
        <v>42</v>
      </c>
      <c r="P27005" s="16">
        <f t="shared" si="1275"/>
        <v>42</v>
      </c>
    </row>
    <row r="27006" spans="2:16" ht="25.5">
      <c r="B27006" s="400"/>
      <c r="D27006" s="94" t="s">
        <v>28015</v>
      </c>
      <c r="E27006" s="14" t="s">
        <v>28043</v>
      </c>
      <c r="F27006" s="103" t="s">
        <v>28044</v>
      </c>
      <c r="G27006" s="21" t="s">
        <v>28043</v>
      </c>
      <c r="H27006" s="21" t="s">
        <v>28044</v>
      </c>
      <c r="L27006" s="18">
        <f t="shared" si="1276"/>
        <v>0</v>
      </c>
      <c r="M27006" s="16">
        <v>10</v>
      </c>
      <c r="O27006" s="18">
        <f t="shared" si="1274"/>
        <v>10</v>
      </c>
      <c r="P27006" s="16">
        <f t="shared" si="1275"/>
        <v>10</v>
      </c>
    </row>
    <row r="27007" spans="2:16" ht="25.5">
      <c r="B27007" s="400"/>
      <c r="D27007" s="94" t="s">
        <v>28015</v>
      </c>
      <c r="E27007" s="14" t="s">
        <v>28045</v>
      </c>
      <c r="F27007" s="103" t="s">
        <v>28046</v>
      </c>
      <c r="G27007" s="21" t="s">
        <v>28045</v>
      </c>
      <c r="H27007" s="21" t="s">
        <v>28046</v>
      </c>
      <c r="L27007" s="18">
        <f t="shared" si="1276"/>
        <v>0</v>
      </c>
      <c r="M27007" s="16">
        <v>163</v>
      </c>
      <c r="O27007" s="18">
        <f t="shared" si="1274"/>
        <v>163</v>
      </c>
      <c r="P27007" s="16">
        <f t="shared" si="1275"/>
        <v>163</v>
      </c>
    </row>
    <row r="27008" spans="2:16" ht="25.5">
      <c r="B27008" s="400"/>
      <c r="D27008" s="94" t="s">
        <v>28015</v>
      </c>
      <c r="E27008" s="14" t="s">
        <v>28047</v>
      </c>
      <c r="F27008" s="103" t="s">
        <v>28048</v>
      </c>
      <c r="G27008" s="21" t="s">
        <v>28047</v>
      </c>
      <c r="H27008" s="21" t="s">
        <v>28048</v>
      </c>
      <c r="L27008" s="18">
        <f t="shared" si="1276"/>
        <v>0</v>
      </c>
      <c r="M27008" s="16">
        <v>14</v>
      </c>
      <c r="O27008" s="18">
        <f t="shared" si="1274"/>
        <v>14</v>
      </c>
      <c r="P27008" s="16">
        <f t="shared" si="1275"/>
        <v>14</v>
      </c>
    </row>
    <row r="27009" spans="2:16" ht="25.5">
      <c r="B27009" s="400"/>
      <c r="D27009" s="94" t="s">
        <v>28015</v>
      </c>
      <c r="E27009" s="14" t="s">
        <v>28049</v>
      </c>
      <c r="F27009" s="103" t="s">
        <v>28050</v>
      </c>
      <c r="G27009" s="21" t="s">
        <v>28049</v>
      </c>
      <c r="H27009" s="21" t="s">
        <v>28050</v>
      </c>
      <c r="L27009" s="18">
        <f t="shared" si="1276"/>
        <v>0</v>
      </c>
      <c r="M27009" s="16">
        <v>64</v>
      </c>
      <c r="O27009" s="18">
        <f t="shared" si="1274"/>
        <v>64</v>
      </c>
      <c r="P27009" s="16">
        <f t="shared" si="1275"/>
        <v>64</v>
      </c>
    </row>
    <row r="27010" spans="2:16" ht="25.5">
      <c r="B27010" s="400"/>
      <c r="D27010" s="94" t="s">
        <v>28015</v>
      </c>
      <c r="E27010" s="14" t="s">
        <v>28051</v>
      </c>
      <c r="F27010" s="103" t="s">
        <v>25260</v>
      </c>
      <c r="G27010" s="21" t="s">
        <v>28051</v>
      </c>
      <c r="H27010" s="21" t="s">
        <v>25260</v>
      </c>
      <c r="L27010" s="18">
        <f t="shared" si="1276"/>
        <v>0</v>
      </c>
      <c r="M27010" s="16">
        <v>57</v>
      </c>
      <c r="O27010" s="18">
        <f t="shared" si="1274"/>
        <v>57</v>
      </c>
      <c r="P27010" s="16">
        <f t="shared" si="1275"/>
        <v>57</v>
      </c>
    </row>
    <row r="27011" spans="2:16" ht="25.5">
      <c r="B27011" s="400"/>
      <c r="D27011" s="94" t="s">
        <v>28015</v>
      </c>
      <c r="E27011" s="14" t="s">
        <v>28052</v>
      </c>
      <c r="F27011" s="103" t="s">
        <v>28053</v>
      </c>
      <c r="G27011" s="21" t="s">
        <v>28052</v>
      </c>
      <c r="H27011" s="21" t="s">
        <v>28053</v>
      </c>
      <c r="L27011" s="18">
        <f t="shared" si="1276"/>
        <v>0</v>
      </c>
      <c r="M27011" s="16">
        <v>37</v>
      </c>
      <c r="O27011" s="18">
        <f t="shared" si="1274"/>
        <v>37</v>
      </c>
      <c r="P27011" s="16">
        <f t="shared" si="1275"/>
        <v>37</v>
      </c>
    </row>
    <row r="27012" spans="2:16" ht="25.5">
      <c r="B27012" s="400"/>
      <c r="D27012" s="94" t="s">
        <v>28015</v>
      </c>
      <c r="E27012" s="14" t="s">
        <v>28054</v>
      </c>
      <c r="F27012" s="103" t="s">
        <v>28055</v>
      </c>
      <c r="G27012" s="21" t="s">
        <v>28054</v>
      </c>
      <c r="H27012" s="21" t="s">
        <v>28055</v>
      </c>
      <c r="L27012" s="18">
        <f t="shared" si="1276"/>
        <v>0</v>
      </c>
      <c r="M27012" s="16">
        <v>53</v>
      </c>
      <c r="O27012" s="18">
        <f t="shared" si="1274"/>
        <v>53</v>
      </c>
      <c r="P27012" s="16">
        <f t="shared" si="1275"/>
        <v>53</v>
      </c>
    </row>
    <row r="27013" spans="2:16" ht="25.5">
      <c r="B27013" s="400"/>
      <c r="D27013" s="94" t="s">
        <v>28015</v>
      </c>
      <c r="E27013" s="14" t="s">
        <v>28056</v>
      </c>
      <c r="F27013" s="103" t="s">
        <v>28057</v>
      </c>
      <c r="G27013" s="21" t="s">
        <v>28056</v>
      </c>
      <c r="H27013" s="21" t="s">
        <v>28057</v>
      </c>
      <c r="L27013" s="18">
        <f t="shared" si="1276"/>
        <v>0</v>
      </c>
      <c r="M27013" s="16">
        <v>70</v>
      </c>
      <c r="O27013" s="18">
        <f t="shared" si="1274"/>
        <v>70</v>
      </c>
      <c r="P27013" s="16">
        <f t="shared" si="1275"/>
        <v>70</v>
      </c>
    </row>
    <row r="27014" spans="2:16" ht="25.5">
      <c r="B27014" s="400"/>
      <c r="D27014" s="94" t="s">
        <v>28015</v>
      </c>
      <c r="E27014" s="14" t="s">
        <v>28058</v>
      </c>
      <c r="F27014" s="103" t="s">
        <v>28059</v>
      </c>
      <c r="G27014" s="21" t="s">
        <v>28058</v>
      </c>
      <c r="H27014" s="21" t="s">
        <v>28059</v>
      </c>
      <c r="L27014" s="18">
        <f t="shared" si="1276"/>
        <v>0</v>
      </c>
      <c r="M27014" s="16">
        <v>103</v>
      </c>
      <c r="O27014" s="18">
        <f t="shared" si="1274"/>
        <v>103</v>
      </c>
      <c r="P27014" s="16">
        <f t="shared" si="1275"/>
        <v>103</v>
      </c>
    </row>
    <row r="27015" spans="2:16" ht="25.5">
      <c r="B27015" s="400"/>
      <c r="D27015" s="94" t="s">
        <v>28015</v>
      </c>
      <c r="E27015" s="14" t="s">
        <v>28060</v>
      </c>
      <c r="F27015" s="103" t="s">
        <v>28061</v>
      </c>
      <c r="G27015" s="21" t="s">
        <v>28060</v>
      </c>
      <c r="H27015" s="21" t="s">
        <v>28061</v>
      </c>
      <c r="L27015" s="18">
        <f t="shared" si="1276"/>
        <v>0</v>
      </c>
      <c r="M27015" s="16">
        <v>7</v>
      </c>
      <c r="O27015" s="18">
        <f t="shared" si="1274"/>
        <v>7</v>
      </c>
      <c r="P27015" s="16">
        <f t="shared" si="1275"/>
        <v>7</v>
      </c>
    </row>
    <row r="27016" spans="2:16" ht="25.5">
      <c r="B27016" s="400"/>
      <c r="D27016" s="94" t="s">
        <v>28015</v>
      </c>
      <c r="E27016" s="14" t="s">
        <v>28062</v>
      </c>
      <c r="F27016" s="103" t="s">
        <v>28063</v>
      </c>
      <c r="G27016" s="21" t="s">
        <v>28062</v>
      </c>
      <c r="H27016" s="21" t="s">
        <v>28063</v>
      </c>
      <c r="L27016" s="18">
        <f t="shared" si="1276"/>
        <v>0</v>
      </c>
      <c r="M27016" s="16">
        <v>82</v>
      </c>
      <c r="O27016" s="18">
        <f t="shared" si="1274"/>
        <v>82</v>
      </c>
      <c r="P27016" s="16">
        <f t="shared" si="1275"/>
        <v>82</v>
      </c>
    </row>
    <row r="27017" spans="2:16" ht="25.5">
      <c r="B27017" s="400"/>
      <c r="D27017" s="94" t="s">
        <v>28015</v>
      </c>
      <c r="E27017" s="14" t="s">
        <v>28064</v>
      </c>
      <c r="F27017" s="103" t="s">
        <v>25036</v>
      </c>
      <c r="G27017" s="21" t="s">
        <v>28064</v>
      </c>
      <c r="H27017" s="21" t="s">
        <v>25036</v>
      </c>
      <c r="L27017" s="18">
        <f t="shared" si="1276"/>
        <v>0</v>
      </c>
      <c r="M27017" s="16">
        <v>28</v>
      </c>
      <c r="O27017" s="18">
        <f t="shared" si="1274"/>
        <v>28</v>
      </c>
      <c r="P27017" s="16">
        <f t="shared" si="1275"/>
        <v>28</v>
      </c>
    </row>
    <row r="27018" spans="2:16" ht="25.5">
      <c r="B27018" s="400"/>
      <c r="D27018" s="94" t="s">
        <v>28015</v>
      </c>
      <c r="E27018" s="14" t="s">
        <v>28065</v>
      </c>
      <c r="F27018" s="103" t="s">
        <v>28066</v>
      </c>
      <c r="G27018" s="21" t="s">
        <v>28065</v>
      </c>
      <c r="H27018" s="21" t="s">
        <v>28066</v>
      </c>
      <c r="L27018" s="18">
        <f t="shared" si="1276"/>
        <v>0</v>
      </c>
      <c r="M27018" s="16">
        <v>78</v>
      </c>
      <c r="O27018" s="18">
        <f t="shared" si="1274"/>
        <v>78</v>
      </c>
      <c r="P27018" s="16">
        <f t="shared" si="1275"/>
        <v>78</v>
      </c>
    </row>
    <row r="27019" spans="2:16" ht="25.5">
      <c r="B27019" s="400"/>
      <c r="D27019" s="94" t="s">
        <v>28015</v>
      </c>
      <c r="E27019" s="14" t="s">
        <v>28067</v>
      </c>
      <c r="F27019" s="103" t="s">
        <v>28068</v>
      </c>
      <c r="G27019" s="21" t="s">
        <v>28067</v>
      </c>
      <c r="H27019" s="21" t="s">
        <v>28068</v>
      </c>
      <c r="L27019" s="18">
        <f t="shared" si="1276"/>
        <v>0</v>
      </c>
      <c r="M27019" s="16">
        <v>39</v>
      </c>
      <c r="O27019" s="18">
        <f t="shared" ref="O27019:O27037" si="1277">+N27019+M27019</f>
        <v>39</v>
      </c>
      <c r="P27019" s="16">
        <f t="shared" ref="P27019:P27082" si="1278">+L27019+O27019</f>
        <v>39</v>
      </c>
    </row>
    <row r="27020" spans="2:16" ht="25.5">
      <c r="B27020" s="400"/>
      <c r="D27020" s="94" t="s">
        <v>28015</v>
      </c>
      <c r="E27020" s="14" t="s">
        <v>28069</v>
      </c>
      <c r="F27020" s="103" t="s">
        <v>28070</v>
      </c>
      <c r="G27020" s="21" t="s">
        <v>28069</v>
      </c>
      <c r="H27020" s="21" t="s">
        <v>28070</v>
      </c>
      <c r="J27020" s="16">
        <v>79</v>
      </c>
      <c r="L27020" s="18">
        <f t="shared" si="1276"/>
        <v>79</v>
      </c>
      <c r="O27020" s="18">
        <f t="shared" si="1277"/>
        <v>0</v>
      </c>
      <c r="P27020" s="16">
        <f t="shared" si="1278"/>
        <v>79</v>
      </c>
    </row>
    <row r="27021" spans="2:16">
      <c r="B27021" s="400"/>
      <c r="D27021" s="94" t="s">
        <v>28015</v>
      </c>
      <c r="E27021" s="14" t="s">
        <v>28071</v>
      </c>
      <c r="F27021" s="103" t="s">
        <v>28072</v>
      </c>
      <c r="G27021" s="21" t="s">
        <v>28071</v>
      </c>
      <c r="H27021" s="21" t="s">
        <v>28072</v>
      </c>
      <c r="L27021" s="18">
        <f t="shared" si="1276"/>
        <v>0</v>
      </c>
      <c r="M27021" s="16">
        <v>19</v>
      </c>
      <c r="O27021" s="18">
        <f t="shared" si="1277"/>
        <v>19</v>
      </c>
      <c r="P27021" s="16">
        <f t="shared" si="1278"/>
        <v>19</v>
      </c>
    </row>
    <row r="27022" spans="2:16" ht="25.5">
      <c r="B27022" s="400"/>
      <c r="D27022" s="94" t="s">
        <v>28015</v>
      </c>
      <c r="E27022" s="14" t="s">
        <v>28073</v>
      </c>
      <c r="F27022" s="103" t="s">
        <v>21338</v>
      </c>
      <c r="G27022" s="21" t="s">
        <v>28073</v>
      </c>
      <c r="H27022" s="21" t="s">
        <v>21338</v>
      </c>
      <c r="J27022" s="16">
        <v>20</v>
      </c>
      <c r="L27022" s="18">
        <f t="shared" si="1276"/>
        <v>20</v>
      </c>
      <c r="O27022" s="18">
        <f t="shared" si="1277"/>
        <v>0</v>
      </c>
      <c r="P27022" s="16">
        <f t="shared" si="1278"/>
        <v>20</v>
      </c>
    </row>
    <row r="27023" spans="2:16" ht="25.5">
      <c r="B27023" s="400"/>
      <c r="D27023" s="94" t="s">
        <v>28015</v>
      </c>
      <c r="E27023" s="14" t="s">
        <v>28074</v>
      </c>
      <c r="F27023" s="103" t="s">
        <v>18033</v>
      </c>
      <c r="G27023" s="21" t="s">
        <v>28074</v>
      </c>
      <c r="H27023" s="21" t="s">
        <v>18033</v>
      </c>
      <c r="L27023" s="18">
        <f t="shared" ref="L27023:L27086" si="1279">+J27023+K27023</f>
        <v>0</v>
      </c>
      <c r="M27023" s="16">
        <v>30</v>
      </c>
      <c r="O27023" s="18">
        <f t="shared" si="1277"/>
        <v>30</v>
      </c>
      <c r="P27023" s="16">
        <f t="shared" si="1278"/>
        <v>30</v>
      </c>
    </row>
    <row r="27024" spans="2:16" ht="25.5">
      <c r="B27024" s="400"/>
      <c r="D27024" s="94" t="s">
        <v>28015</v>
      </c>
      <c r="E27024" s="14" t="s">
        <v>28075</v>
      </c>
      <c r="F27024" s="103" t="s">
        <v>28076</v>
      </c>
      <c r="G27024" s="21" t="s">
        <v>28075</v>
      </c>
      <c r="H27024" s="21" t="s">
        <v>28076</v>
      </c>
      <c r="L27024" s="18">
        <f t="shared" si="1279"/>
        <v>0</v>
      </c>
      <c r="M27024" s="16">
        <v>77</v>
      </c>
      <c r="O27024" s="18">
        <f t="shared" si="1277"/>
        <v>77</v>
      </c>
      <c r="P27024" s="16">
        <f t="shared" si="1278"/>
        <v>77</v>
      </c>
    </row>
    <row r="27025" spans="2:16" ht="25.5">
      <c r="B27025" s="400"/>
      <c r="D27025" s="94" t="s">
        <v>28015</v>
      </c>
      <c r="E27025" s="14" t="s">
        <v>28077</v>
      </c>
      <c r="F27025" s="103" t="s">
        <v>24263</v>
      </c>
      <c r="G27025" s="21" t="s">
        <v>28077</v>
      </c>
      <c r="H27025" s="21" t="s">
        <v>24263</v>
      </c>
      <c r="L27025" s="18">
        <f t="shared" si="1279"/>
        <v>0</v>
      </c>
      <c r="M27025" s="16">
        <v>72</v>
      </c>
      <c r="O27025" s="18">
        <f t="shared" si="1277"/>
        <v>72</v>
      </c>
      <c r="P27025" s="16">
        <f t="shared" si="1278"/>
        <v>72</v>
      </c>
    </row>
    <row r="27026" spans="2:16" ht="25.5">
      <c r="B27026" s="400"/>
      <c r="D27026" s="94" t="s">
        <v>28015</v>
      </c>
      <c r="E27026" s="14" t="s">
        <v>28078</v>
      </c>
      <c r="F27026" s="103" t="s">
        <v>28079</v>
      </c>
      <c r="G27026" s="21" t="s">
        <v>28078</v>
      </c>
      <c r="H27026" s="21" t="s">
        <v>28079</v>
      </c>
      <c r="L27026" s="18">
        <f t="shared" si="1279"/>
        <v>0</v>
      </c>
      <c r="M27026" s="16">
        <v>34</v>
      </c>
      <c r="O27026" s="18">
        <f t="shared" si="1277"/>
        <v>34</v>
      </c>
      <c r="P27026" s="16">
        <f t="shared" si="1278"/>
        <v>34</v>
      </c>
    </row>
    <row r="27027" spans="2:16" ht="25.5">
      <c r="B27027" s="400"/>
      <c r="D27027" s="94" t="s">
        <v>28015</v>
      </c>
      <c r="E27027" s="14" t="s">
        <v>28080</v>
      </c>
      <c r="F27027" s="103" t="s">
        <v>28081</v>
      </c>
      <c r="G27027" s="21" t="s">
        <v>28080</v>
      </c>
      <c r="H27027" s="21" t="s">
        <v>28081</v>
      </c>
      <c r="L27027" s="18">
        <f t="shared" si="1279"/>
        <v>0</v>
      </c>
      <c r="M27027" s="16">
        <v>42</v>
      </c>
      <c r="O27027" s="18">
        <f t="shared" si="1277"/>
        <v>42</v>
      </c>
      <c r="P27027" s="16">
        <f t="shared" si="1278"/>
        <v>42</v>
      </c>
    </row>
    <row r="27028" spans="2:16" ht="25.5">
      <c r="B27028" s="400"/>
      <c r="D27028" s="94" t="s">
        <v>28015</v>
      </c>
      <c r="E27028" s="14" t="s">
        <v>28082</v>
      </c>
      <c r="F27028" s="103" t="s">
        <v>28083</v>
      </c>
      <c r="G27028" s="21" t="s">
        <v>28082</v>
      </c>
      <c r="H27028" s="21" t="s">
        <v>28083</v>
      </c>
      <c r="L27028" s="18">
        <f t="shared" si="1279"/>
        <v>0</v>
      </c>
      <c r="M27028" s="16">
        <v>28</v>
      </c>
      <c r="O27028" s="18">
        <f t="shared" si="1277"/>
        <v>28</v>
      </c>
      <c r="P27028" s="16">
        <f t="shared" si="1278"/>
        <v>28</v>
      </c>
    </row>
    <row r="27029" spans="2:16" ht="25.5">
      <c r="B27029" s="400"/>
      <c r="D27029" s="94" t="s">
        <v>28015</v>
      </c>
      <c r="E27029" s="14" t="s">
        <v>28084</v>
      </c>
      <c r="F27029" s="103" t="s">
        <v>25206</v>
      </c>
      <c r="G27029" s="21" t="s">
        <v>28084</v>
      </c>
      <c r="H27029" s="21" t="s">
        <v>25206</v>
      </c>
      <c r="L27029" s="18">
        <f t="shared" si="1279"/>
        <v>0</v>
      </c>
      <c r="M27029" s="16">
        <v>15</v>
      </c>
      <c r="O27029" s="18">
        <f t="shared" si="1277"/>
        <v>15</v>
      </c>
      <c r="P27029" s="16">
        <f t="shared" si="1278"/>
        <v>15</v>
      </c>
    </row>
    <row r="27030" spans="2:16" ht="25.5">
      <c r="B27030" s="400"/>
      <c r="D27030" s="94" t="s">
        <v>28015</v>
      </c>
      <c r="E27030" s="14" t="s">
        <v>28085</v>
      </c>
      <c r="F27030" s="103" t="s">
        <v>28086</v>
      </c>
      <c r="G27030" s="21" t="s">
        <v>28085</v>
      </c>
      <c r="H27030" s="21" t="s">
        <v>28086</v>
      </c>
      <c r="L27030" s="18">
        <f t="shared" si="1279"/>
        <v>0</v>
      </c>
      <c r="M27030" s="16">
        <v>32</v>
      </c>
      <c r="O27030" s="18">
        <f t="shared" si="1277"/>
        <v>32</v>
      </c>
      <c r="P27030" s="16">
        <f t="shared" si="1278"/>
        <v>32</v>
      </c>
    </row>
    <row r="27031" spans="2:16" ht="25.5">
      <c r="B27031" s="400"/>
      <c r="D27031" s="94" t="s">
        <v>28015</v>
      </c>
      <c r="E27031" s="14" t="s">
        <v>28087</v>
      </c>
      <c r="F27031" s="103" t="s">
        <v>23731</v>
      </c>
      <c r="G27031" s="21" t="s">
        <v>28087</v>
      </c>
      <c r="H27031" s="21" t="s">
        <v>23731</v>
      </c>
      <c r="L27031" s="18">
        <f t="shared" si="1279"/>
        <v>0</v>
      </c>
      <c r="M27031" s="16">
        <v>105</v>
      </c>
      <c r="O27031" s="18">
        <f t="shared" si="1277"/>
        <v>105</v>
      </c>
      <c r="P27031" s="16">
        <f t="shared" si="1278"/>
        <v>105</v>
      </c>
    </row>
    <row r="27032" spans="2:16" ht="25.5">
      <c r="B27032" s="400"/>
      <c r="D27032" s="94" t="s">
        <v>28015</v>
      </c>
      <c r="E27032" s="14" t="s">
        <v>28088</v>
      </c>
      <c r="F27032" s="103" t="s">
        <v>27588</v>
      </c>
      <c r="G27032" s="21" t="s">
        <v>28088</v>
      </c>
      <c r="H27032" s="21" t="s">
        <v>27588</v>
      </c>
      <c r="L27032" s="18">
        <f t="shared" si="1279"/>
        <v>0</v>
      </c>
      <c r="M27032" s="16">
        <v>6</v>
      </c>
      <c r="O27032" s="18">
        <f t="shared" si="1277"/>
        <v>6</v>
      </c>
      <c r="P27032" s="16">
        <f t="shared" si="1278"/>
        <v>6</v>
      </c>
    </row>
    <row r="27033" spans="2:16" ht="25.5">
      <c r="B27033" s="400"/>
      <c r="D27033" s="94" t="s">
        <v>28015</v>
      </c>
      <c r="E27033" s="14" t="s">
        <v>28089</v>
      </c>
      <c r="F27033" s="103" t="s">
        <v>28090</v>
      </c>
      <c r="G27033" s="21" t="s">
        <v>28089</v>
      </c>
      <c r="H27033" s="21" t="s">
        <v>28090</v>
      </c>
      <c r="L27033" s="18">
        <f t="shared" si="1279"/>
        <v>0</v>
      </c>
      <c r="M27033" s="16">
        <v>14</v>
      </c>
      <c r="O27033" s="18">
        <f t="shared" si="1277"/>
        <v>14</v>
      </c>
      <c r="P27033" s="16">
        <f t="shared" si="1278"/>
        <v>14</v>
      </c>
    </row>
    <row r="27034" spans="2:16" ht="25.5">
      <c r="B27034" s="400"/>
      <c r="D27034" s="94" t="s">
        <v>28015</v>
      </c>
      <c r="E27034" s="14" t="s">
        <v>28091</v>
      </c>
      <c r="F27034" s="103" t="s">
        <v>3560</v>
      </c>
      <c r="G27034" s="21" t="s">
        <v>28091</v>
      </c>
      <c r="H27034" s="21" t="s">
        <v>3560</v>
      </c>
      <c r="L27034" s="18">
        <f t="shared" si="1279"/>
        <v>0</v>
      </c>
      <c r="M27034" s="16">
        <v>35</v>
      </c>
      <c r="O27034" s="18">
        <f t="shared" si="1277"/>
        <v>35</v>
      </c>
      <c r="P27034" s="16">
        <f t="shared" si="1278"/>
        <v>35</v>
      </c>
    </row>
    <row r="27035" spans="2:16" ht="25.5">
      <c r="B27035" s="400"/>
      <c r="D27035" s="94" t="s">
        <v>28015</v>
      </c>
      <c r="E27035" s="14" t="s">
        <v>28092</v>
      </c>
      <c r="F27035" s="103" t="s">
        <v>3863</v>
      </c>
      <c r="G27035" s="21" t="s">
        <v>28092</v>
      </c>
      <c r="H27035" s="21" t="s">
        <v>3863</v>
      </c>
      <c r="L27035" s="18">
        <f t="shared" si="1279"/>
        <v>0</v>
      </c>
      <c r="M27035" s="16">
        <v>53</v>
      </c>
      <c r="O27035" s="18">
        <f t="shared" si="1277"/>
        <v>53</v>
      </c>
      <c r="P27035" s="16">
        <f t="shared" si="1278"/>
        <v>53</v>
      </c>
    </row>
    <row r="27036" spans="2:16">
      <c r="B27036" s="400"/>
      <c r="D27036" s="94" t="s">
        <v>28015</v>
      </c>
      <c r="E27036" s="14" t="s">
        <v>28093</v>
      </c>
      <c r="F27036" s="103" t="s">
        <v>28094</v>
      </c>
      <c r="G27036" s="21" t="s">
        <v>28093</v>
      </c>
      <c r="H27036" s="21" t="s">
        <v>28094</v>
      </c>
      <c r="L27036" s="18">
        <f t="shared" si="1279"/>
        <v>0</v>
      </c>
      <c r="M27036" s="16">
        <v>23</v>
      </c>
      <c r="O27036" s="18">
        <f t="shared" si="1277"/>
        <v>23</v>
      </c>
      <c r="P27036" s="16">
        <f t="shared" si="1278"/>
        <v>23</v>
      </c>
    </row>
    <row r="27037" spans="2:16" ht="25.5">
      <c r="B27037" s="400"/>
      <c r="D27037" s="94" t="s">
        <v>28015</v>
      </c>
      <c r="E27037" s="14" t="s">
        <v>28095</v>
      </c>
      <c r="F27037" s="103" t="s">
        <v>28096</v>
      </c>
      <c r="G27037" s="21" t="s">
        <v>28095</v>
      </c>
      <c r="H27037" s="21" t="s">
        <v>28096</v>
      </c>
      <c r="L27037" s="18">
        <f t="shared" si="1279"/>
        <v>0</v>
      </c>
      <c r="M27037" s="16">
        <v>33</v>
      </c>
      <c r="O27037" s="18">
        <f t="shared" si="1277"/>
        <v>33</v>
      </c>
      <c r="P27037" s="16">
        <f t="shared" si="1278"/>
        <v>33</v>
      </c>
    </row>
    <row r="27038" spans="2:16" ht="25.5">
      <c r="B27038" s="400"/>
      <c r="D27038" s="94" t="s">
        <v>28015</v>
      </c>
      <c r="E27038" s="14" t="s">
        <v>28097</v>
      </c>
      <c r="F27038" s="103" t="s">
        <v>24016</v>
      </c>
      <c r="G27038" s="21" t="s">
        <v>28097</v>
      </c>
      <c r="H27038" s="21" t="s">
        <v>24016</v>
      </c>
      <c r="L27038" s="18">
        <f t="shared" si="1279"/>
        <v>0</v>
      </c>
      <c r="M27038" s="16">
        <v>18</v>
      </c>
      <c r="O27038" s="16">
        <f t="shared" ref="O27038:O27101" si="1280">+M27038+N27038</f>
        <v>18</v>
      </c>
      <c r="P27038" s="16">
        <f t="shared" si="1278"/>
        <v>18</v>
      </c>
    </row>
    <row r="27039" spans="2:16" ht="25.5">
      <c r="B27039" s="400"/>
      <c r="D27039" s="94" t="s">
        <v>28015</v>
      </c>
      <c r="E27039" s="14" t="s">
        <v>28098</v>
      </c>
      <c r="F27039" s="103" t="s">
        <v>28099</v>
      </c>
      <c r="G27039" s="21" t="s">
        <v>28098</v>
      </c>
      <c r="H27039" s="21" t="s">
        <v>28100</v>
      </c>
      <c r="L27039" s="18">
        <f t="shared" si="1279"/>
        <v>0</v>
      </c>
      <c r="M27039" s="16">
        <v>68</v>
      </c>
      <c r="O27039" s="16">
        <f t="shared" si="1280"/>
        <v>68</v>
      </c>
      <c r="P27039" s="16">
        <f t="shared" si="1278"/>
        <v>68</v>
      </c>
    </row>
    <row r="27040" spans="2:16" ht="25.5">
      <c r="B27040" s="400"/>
      <c r="D27040" s="94" t="s">
        <v>28015</v>
      </c>
      <c r="E27040" s="14" t="s">
        <v>28101</v>
      </c>
      <c r="F27040" s="103" t="s">
        <v>28102</v>
      </c>
      <c r="G27040" s="21" t="s">
        <v>28103</v>
      </c>
      <c r="H27040" s="21" t="s">
        <v>25514</v>
      </c>
      <c r="L27040" s="18">
        <f t="shared" si="1279"/>
        <v>0</v>
      </c>
      <c r="M27040" s="16">
        <v>135</v>
      </c>
      <c r="O27040" s="16">
        <f t="shared" si="1280"/>
        <v>135</v>
      </c>
      <c r="P27040" s="16">
        <f t="shared" si="1278"/>
        <v>135</v>
      </c>
    </row>
    <row r="27041" spans="2:16" ht="25.5">
      <c r="B27041" s="400"/>
      <c r="D27041" s="94" t="s">
        <v>28015</v>
      </c>
      <c r="E27041" s="14" t="s">
        <v>28101</v>
      </c>
      <c r="F27041" s="103" t="s">
        <v>28102</v>
      </c>
      <c r="G27041" s="21" t="s">
        <v>28101</v>
      </c>
      <c r="H27041" s="21" t="s">
        <v>28104</v>
      </c>
      <c r="L27041" s="18">
        <f t="shared" si="1279"/>
        <v>0</v>
      </c>
      <c r="M27041" s="16">
        <v>227</v>
      </c>
      <c r="O27041" s="16">
        <f t="shared" si="1280"/>
        <v>227</v>
      </c>
      <c r="P27041" s="16">
        <f t="shared" si="1278"/>
        <v>227</v>
      </c>
    </row>
    <row r="27042" spans="2:16" ht="25.5">
      <c r="B27042" s="400"/>
      <c r="D27042" s="94" t="s">
        <v>28015</v>
      </c>
      <c r="E27042" s="14" t="s">
        <v>28105</v>
      </c>
      <c r="F27042" s="103" t="s">
        <v>28106</v>
      </c>
      <c r="G27042" s="21" t="s">
        <v>28105</v>
      </c>
      <c r="H27042" s="21" t="s">
        <v>28106</v>
      </c>
      <c r="L27042" s="18">
        <f t="shared" si="1279"/>
        <v>0</v>
      </c>
      <c r="M27042" s="16">
        <v>9</v>
      </c>
      <c r="O27042" s="16">
        <f t="shared" si="1280"/>
        <v>9</v>
      </c>
      <c r="P27042" s="16">
        <f t="shared" si="1278"/>
        <v>9</v>
      </c>
    </row>
    <row r="27043" spans="2:16" ht="25.5">
      <c r="B27043" s="400"/>
      <c r="D27043" s="94" t="s">
        <v>28015</v>
      </c>
      <c r="E27043" s="14" t="s">
        <v>28107</v>
      </c>
      <c r="F27043" s="103" t="s">
        <v>28108</v>
      </c>
      <c r="G27043" s="21" t="s">
        <v>28107</v>
      </c>
      <c r="H27043" s="21" t="s">
        <v>28108</v>
      </c>
      <c r="L27043" s="18">
        <f t="shared" si="1279"/>
        <v>0</v>
      </c>
      <c r="M27043" s="16">
        <v>26</v>
      </c>
      <c r="O27043" s="16">
        <f t="shared" si="1280"/>
        <v>26</v>
      </c>
      <c r="P27043" s="16">
        <f t="shared" si="1278"/>
        <v>26</v>
      </c>
    </row>
    <row r="27044" spans="2:16" ht="25.5">
      <c r="B27044" s="400"/>
      <c r="D27044" s="94" t="s">
        <v>28015</v>
      </c>
      <c r="E27044" s="14" t="s">
        <v>28109</v>
      </c>
      <c r="F27044" s="103" t="s">
        <v>28110</v>
      </c>
      <c r="G27044" s="21" t="s">
        <v>28109</v>
      </c>
      <c r="H27044" s="21" t="s">
        <v>28110</v>
      </c>
      <c r="L27044" s="18">
        <f t="shared" si="1279"/>
        <v>0</v>
      </c>
      <c r="M27044" s="16">
        <v>48</v>
      </c>
      <c r="O27044" s="16">
        <f t="shared" si="1280"/>
        <v>48</v>
      </c>
      <c r="P27044" s="16">
        <f t="shared" si="1278"/>
        <v>48</v>
      </c>
    </row>
    <row r="27045" spans="2:16" ht="25.5">
      <c r="B27045" s="400"/>
      <c r="D27045" s="94" t="s">
        <v>28015</v>
      </c>
      <c r="E27045" s="14" t="s">
        <v>28111</v>
      </c>
      <c r="F27045" s="103" t="s">
        <v>28112</v>
      </c>
      <c r="G27045" s="21" t="s">
        <v>28111</v>
      </c>
      <c r="H27045" s="21" t="s">
        <v>28112</v>
      </c>
      <c r="L27045" s="18">
        <f t="shared" si="1279"/>
        <v>0</v>
      </c>
      <c r="M27045" s="16">
        <v>36</v>
      </c>
      <c r="O27045" s="16">
        <f t="shared" si="1280"/>
        <v>36</v>
      </c>
      <c r="P27045" s="16">
        <f t="shared" si="1278"/>
        <v>36</v>
      </c>
    </row>
    <row r="27046" spans="2:16" ht="25.5">
      <c r="B27046" s="400"/>
      <c r="D27046" s="94" t="s">
        <v>28015</v>
      </c>
      <c r="E27046" s="14" t="s">
        <v>28113</v>
      </c>
      <c r="F27046" s="103" t="s">
        <v>28114</v>
      </c>
      <c r="G27046" s="21" t="s">
        <v>28113</v>
      </c>
      <c r="H27046" s="21" t="s">
        <v>28114</v>
      </c>
      <c r="L27046" s="18">
        <f t="shared" si="1279"/>
        <v>0</v>
      </c>
      <c r="M27046" s="16">
        <v>37</v>
      </c>
      <c r="O27046" s="16">
        <f t="shared" si="1280"/>
        <v>37</v>
      </c>
      <c r="P27046" s="16">
        <f t="shared" si="1278"/>
        <v>37</v>
      </c>
    </row>
    <row r="27047" spans="2:16" ht="25.5">
      <c r="B27047" s="400"/>
      <c r="D27047" s="94" t="s">
        <v>28015</v>
      </c>
      <c r="E27047" s="14" t="s">
        <v>28115</v>
      </c>
      <c r="F27047" s="103" t="s">
        <v>28116</v>
      </c>
      <c r="G27047" s="21" t="s">
        <v>28115</v>
      </c>
      <c r="H27047" s="21" t="s">
        <v>28116</v>
      </c>
      <c r="L27047" s="18">
        <f t="shared" si="1279"/>
        <v>0</v>
      </c>
      <c r="M27047" s="16">
        <v>35</v>
      </c>
      <c r="O27047" s="16">
        <f t="shared" si="1280"/>
        <v>35</v>
      </c>
      <c r="P27047" s="16">
        <f t="shared" si="1278"/>
        <v>35</v>
      </c>
    </row>
    <row r="27048" spans="2:16" ht="25.5">
      <c r="B27048" s="400"/>
      <c r="D27048" s="94" t="s">
        <v>28015</v>
      </c>
      <c r="E27048" s="14" t="s">
        <v>28117</v>
      </c>
      <c r="F27048" s="103" t="s">
        <v>28118</v>
      </c>
      <c r="G27048" s="21" t="s">
        <v>28117</v>
      </c>
      <c r="H27048" s="21" t="s">
        <v>28118</v>
      </c>
      <c r="L27048" s="18">
        <f t="shared" si="1279"/>
        <v>0</v>
      </c>
      <c r="M27048" s="16">
        <v>17</v>
      </c>
      <c r="O27048" s="16">
        <f t="shared" si="1280"/>
        <v>17</v>
      </c>
      <c r="P27048" s="16">
        <f t="shared" si="1278"/>
        <v>17</v>
      </c>
    </row>
    <row r="27049" spans="2:16" ht="25.5">
      <c r="B27049" s="400"/>
      <c r="D27049" s="94" t="s">
        <v>28015</v>
      </c>
      <c r="E27049" s="14" t="s">
        <v>28119</v>
      </c>
      <c r="F27049" s="103" t="s">
        <v>28120</v>
      </c>
      <c r="G27049" s="21" t="s">
        <v>28119</v>
      </c>
      <c r="H27049" s="21" t="s">
        <v>28120</v>
      </c>
      <c r="L27049" s="18">
        <f t="shared" si="1279"/>
        <v>0</v>
      </c>
      <c r="M27049" s="16">
        <v>54</v>
      </c>
      <c r="O27049" s="16">
        <f t="shared" si="1280"/>
        <v>54</v>
      </c>
      <c r="P27049" s="16">
        <f t="shared" si="1278"/>
        <v>54</v>
      </c>
    </row>
    <row r="27050" spans="2:16" ht="25.5">
      <c r="B27050" s="400"/>
      <c r="D27050" s="94" t="s">
        <v>28015</v>
      </c>
      <c r="E27050" s="14" t="s">
        <v>28121</v>
      </c>
      <c r="F27050" s="103" t="s">
        <v>28122</v>
      </c>
      <c r="G27050" s="21" t="s">
        <v>28121</v>
      </c>
      <c r="H27050" s="21" t="s">
        <v>28123</v>
      </c>
      <c r="L27050" s="18">
        <f t="shared" si="1279"/>
        <v>0</v>
      </c>
      <c r="M27050" s="16">
        <v>28</v>
      </c>
      <c r="O27050" s="16">
        <f t="shared" si="1280"/>
        <v>28</v>
      </c>
      <c r="P27050" s="16">
        <f t="shared" si="1278"/>
        <v>28</v>
      </c>
    </row>
    <row r="27051" spans="2:16" ht="25.5">
      <c r="B27051" s="400"/>
      <c r="D27051" s="94" t="s">
        <v>28015</v>
      </c>
      <c r="E27051" s="14" t="s">
        <v>28124</v>
      </c>
      <c r="F27051" s="103" t="s">
        <v>28125</v>
      </c>
      <c r="G27051" s="21" t="s">
        <v>28124</v>
      </c>
      <c r="H27051" s="21" t="s">
        <v>28125</v>
      </c>
      <c r="L27051" s="18">
        <f t="shared" si="1279"/>
        <v>0</v>
      </c>
      <c r="M27051" s="16">
        <v>38</v>
      </c>
      <c r="O27051" s="16">
        <f t="shared" si="1280"/>
        <v>38</v>
      </c>
      <c r="P27051" s="16">
        <f t="shared" si="1278"/>
        <v>38</v>
      </c>
    </row>
    <row r="27052" spans="2:16" ht="25.5">
      <c r="B27052" s="400"/>
      <c r="D27052" s="94" t="s">
        <v>28015</v>
      </c>
      <c r="E27052" s="14" t="s">
        <v>28126</v>
      </c>
      <c r="F27052" s="103" t="s">
        <v>430</v>
      </c>
      <c r="G27052" s="21" t="s">
        <v>28126</v>
      </c>
      <c r="H27052" s="21" t="s">
        <v>430</v>
      </c>
      <c r="L27052" s="18">
        <f t="shared" si="1279"/>
        <v>0</v>
      </c>
      <c r="M27052" s="16">
        <v>12</v>
      </c>
      <c r="O27052" s="16">
        <f t="shared" si="1280"/>
        <v>12</v>
      </c>
      <c r="P27052" s="16">
        <f t="shared" si="1278"/>
        <v>12</v>
      </c>
    </row>
    <row r="27053" spans="2:16" ht="25.5">
      <c r="B27053" s="400"/>
      <c r="D27053" s="94" t="s">
        <v>28015</v>
      </c>
      <c r="E27053" s="14" t="s">
        <v>28127</v>
      </c>
      <c r="F27053" s="103" t="s">
        <v>28128</v>
      </c>
      <c r="G27053" s="21" t="s">
        <v>28127</v>
      </c>
      <c r="H27053" s="21" t="s">
        <v>28128</v>
      </c>
      <c r="L27053" s="18">
        <f t="shared" si="1279"/>
        <v>0</v>
      </c>
      <c r="M27053" s="16">
        <v>13</v>
      </c>
      <c r="O27053" s="16">
        <f t="shared" si="1280"/>
        <v>13</v>
      </c>
      <c r="P27053" s="16">
        <f t="shared" si="1278"/>
        <v>13</v>
      </c>
    </row>
    <row r="27054" spans="2:16" ht="25.5">
      <c r="B27054" s="400"/>
      <c r="D27054" s="94" t="s">
        <v>28015</v>
      </c>
      <c r="E27054" s="14" t="s">
        <v>28129</v>
      </c>
      <c r="F27054" s="103" t="s">
        <v>28130</v>
      </c>
      <c r="G27054" s="21" t="s">
        <v>28129</v>
      </c>
      <c r="H27054" s="21" t="s">
        <v>28130</v>
      </c>
      <c r="L27054" s="18">
        <f t="shared" si="1279"/>
        <v>0</v>
      </c>
      <c r="M27054" s="16">
        <v>49</v>
      </c>
      <c r="O27054" s="16">
        <f t="shared" si="1280"/>
        <v>49</v>
      </c>
      <c r="P27054" s="16">
        <f t="shared" si="1278"/>
        <v>49</v>
      </c>
    </row>
    <row r="27055" spans="2:16" ht="25.5">
      <c r="B27055" s="400"/>
      <c r="D27055" s="94" t="s">
        <v>28015</v>
      </c>
      <c r="E27055" s="14" t="s">
        <v>28131</v>
      </c>
      <c r="F27055" s="103" t="s">
        <v>3255</v>
      </c>
      <c r="G27055" s="21" t="s">
        <v>28131</v>
      </c>
      <c r="H27055" s="21" t="s">
        <v>3255</v>
      </c>
      <c r="L27055" s="18">
        <f t="shared" si="1279"/>
        <v>0</v>
      </c>
      <c r="M27055" s="16">
        <v>42</v>
      </c>
      <c r="O27055" s="16">
        <f t="shared" si="1280"/>
        <v>42</v>
      </c>
      <c r="P27055" s="16">
        <f t="shared" si="1278"/>
        <v>42</v>
      </c>
    </row>
    <row r="27056" spans="2:16" ht="25.5">
      <c r="B27056" s="400"/>
      <c r="D27056" s="94" t="s">
        <v>28015</v>
      </c>
      <c r="E27056" s="14" t="s">
        <v>28132</v>
      </c>
      <c r="F27056" s="103" t="s">
        <v>28133</v>
      </c>
      <c r="G27056" s="21" t="s">
        <v>28132</v>
      </c>
      <c r="H27056" s="21" t="s">
        <v>28133</v>
      </c>
      <c r="L27056" s="18">
        <f t="shared" si="1279"/>
        <v>0</v>
      </c>
      <c r="M27056" s="16">
        <v>11</v>
      </c>
      <c r="O27056" s="16">
        <f t="shared" si="1280"/>
        <v>11</v>
      </c>
      <c r="P27056" s="16">
        <f t="shared" si="1278"/>
        <v>11</v>
      </c>
    </row>
    <row r="27057" spans="2:16" ht="25.5">
      <c r="B27057" s="400"/>
      <c r="D27057" s="94" t="s">
        <v>28015</v>
      </c>
      <c r="E27057" s="14" t="s">
        <v>28134</v>
      </c>
      <c r="F27057" s="103" t="s">
        <v>25505</v>
      </c>
      <c r="G27057" s="21" t="s">
        <v>28134</v>
      </c>
      <c r="H27057" s="21" t="s">
        <v>25505</v>
      </c>
      <c r="J27057" s="16">
        <v>8</v>
      </c>
      <c r="L27057" s="18">
        <f t="shared" si="1279"/>
        <v>8</v>
      </c>
      <c r="O27057" s="16">
        <f t="shared" si="1280"/>
        <v>0</v>
      </c>
      <c r="P27057" s="16">
        <f t="shared" si="1278"/>
        <v>8</v>
      </c>
    </row>
    <row r="27058" spans="2:16" ht="25.5">
      <c r="B27058" s="400"/>
      <c r="D27058" s="94" t="s">
        <v>28015</v>
      </c>
      <c r="E27058" s="14" t="s">
        <v>28135</v>
      </c>
      <c r="F27058" s="103" t="s">
        <v>28136</v>
      </c>
      <c r="G27058" s="21" t="s">
        <v>28137</v>
      </c>
      <c r="H27058" s="21" t="s">
        <v>28138</v>
      </c>
      <c r="J27058" s="16">
        <v>187</v>
      </c>
      <c r="L27058" s="18">
        <f t="shared" si="1279"/>
        <v>187</v>
      </c>
      <c r="O27058" s="16">
        <f t="shared" si="1280"/>
        <v>0</v>
      </c>
      <c r="P27058" s="16">
        <f t="shared" si="1278"/>
        <v>187</v>
      </c>
    </row>
    <row r="27059" spans="2:16" ht="25.5">
      <c r="B27059" s="400"/>
      <c r="D27059" s="94" t="s">
        <v>28015</v>
      </c>
      <c r="E27059" s="14" t="s">
        <v>28135</v>
      </c>
      <c r="F27059" s="103" t="s">
        <v>28136</v>
      </c>
      <c r="G27059" s="21" t="s">
        <v>28135</v>
      </c>
      <c r="H27059" s="21" t="s">
        <v>28139</v>
      </c>
      <c r="J27059" s="16">
        <v>53</v>
      </c>
      <c r="L27059" s="18">
        <f t="shared" si="1279"/>
        <v>53</v>
      </c>
      <c r="M27059" s="16">
        <v>61</v>
      </c>
      <c r="O27059" s="16">
        <f t="shared" si="1280"/>
        <v>61</v>
      </c>
      <c r="P27059" s="16">
        <f t="shared" si="1278"/>
        <v>114</v>
      </c>
    </row>
    <row r="27060" spans="2:16" ht="38.25">
      <c r="B27060" s="400"/>
      <c r="D27060" s="94" t="s">
        <v>28015</v>
      </c>
      <c r="E27060" s="14" t="s">
        <v>28140</v>
      </c>
      <c r="F27060" s="103" t="s">
        <v>28141</v>
      </c>
      <c r="G27060" s="21" t="s">
        <v>28140</v>
      </c>
      <c r="H27060" s="21" t="s">
        <v>28142</v>
      </c>
      <c r="L27060" s="18">
        <f t="shared" si="1279"/>
        <v>0</v>
      </c>
      <c r="M27060" s="16">
        <v>17</v>
      </c>
      <c r="O27060" s="16">
        <f t="shared" si="1280"/>
        <v>17</v>
      </c>
      <c r="P27060" s="16">
        <f t="shared" si="1278"/>
        <v>17</v>
      </c>
    </row>
    <row r="27061" spans="2:16" ht="38.25">
      <c r="B27061" s="400"/>
      <c r="D27061" s="94" t="s">
        <v>28015</v>
      </c>
      <c r="E27061" s="14" t="s">
        <v>28143</v>
      </c>
      <c r="F27061" s="103" t="s">
        <v>28144</v>
      </c>
      <c r="G27061" s="21" t="s">
        <v>28143</v>
      </c>
      <c r="H27061" s="21" t="s">
        <v>28145</v>
      </c>
      <c r="L27061" s="18">
        <f t="shared" si="1279"/>
        <v>0</v>
      </c>
      <c r="M27061" s="16">
        <v>11</v>
      </c>
      <c r="O27061" s="16">
        <f t="shared" si="1280"/>
        <v>11</v>
      </c>
      <c r="P27061" s="16">
        <f t="shared" si="1278"/>
        <v>11</v>
      </c>
    </row>
    <row r="27062" spans="2:16" ht="25.5">
      <c r="B27062" s="400"/>
      <c r="D27062" s="94" t="s">
        <v>28015</v>
      </c>
      <c r="E27062" s="14" t="s">
        <v>28146</v>
      </c>
      <c r="F27062" s="103" t="s">
        <v>28147</v>
      </c>
      <c r="G27062" s="21" t="s">
        <v>28148</v>
      </c>
      <c r="H27062" s="21" t="s">
        <v>28149</v>
      </c>
      <c r="J27062" s="16">
        <v>152</v>
      </c>
      <c r="L27062" s="18">
        <f t="shared" si="1279"/>
        <v>152</v>
      </c>
      <c r="O27062" s="16">
        <f t="shared" si="1280"/>
        <v>0</v>
      </c>
      <c r="P27062" s="16">
        <f t="shared" si="1278"/>
        <v>152</v>
      </c>
    </row>
    <row r="27063" spans="2:16" ht="25.5">
      <c r="B27063" s="400"/>
      <c r="D27063" s="94" t="s">
        <v>28015</v>
      </c>
      <c r="E27063" s="14" t="s">
        <v>28146</v>
      </c>
      <c r="F27063" s="103" t="s">
        <v>28147</v>
      </c>
      <c r="G27063" s="21" t="s">
        <v>28146</v>
      </c>
      <c r="H27063" s="21" t="s">
        <v>28147</v>
      </c>
      <c r="J27063" s="16">
        <v>799</v>
      </c>
      <c r="L27063" s="18">
        <f t="shared" si="1279"/>
        <v>799</v>
      </c>
      <c r="O27063" s="16">
        <f t="shared" si="1280"/>
        <v>0</v>
      </c>
      <c r="P27063" s="16">
        <f t="shared" si="1278"/>
        <v>799</v>
      </c>
    </row>
    <row r="27064" spans="2:16" ht="25.5">
      <c r="B27064" s="400"/>
      <c r="D27064" s="94" t="s">
        <v>28015</v>
      </c>
      <c r="E27064" s="14" t="s">
        <v>28150</v>
      </c>
      <c r="F27064" s="103" t="s">
        <v>24280</v>
      </c>
      <c r="G27064" s="21" t="s">
        <v>28150</v>
      </c>
      <c r="H27064" s="21" t="s">
        <v>24280</v>
      </c>
      <c r="L27064" s="18">
        <f t="shared" si="1279"/>
        <v>0</v>
      </c>
      <c r="M27064" s="16">
        <v>284</v>
      </c>
      <c r="O27064" s="16">
        <f t="shared" si="1280"/>
        <v>284</v>
      </c>
      <c r="P27064" s="16">
        <f t="shared" si="1278"/>
        <v>284</v>
      </c>
    </row>
    <row r="27065" spans="2:16" ht="25.5">
      <c r="B27065" s="400"/>
      <c r="D27065" s="94" t="s">
        <v>28015</v>
      </c>
      <c r="E27065" s="14" t="s">
        <v>28150</v>
      </c>
      <c r="F27065" s="103" t="s">
        <v>24280</v>
      </c>
      <c r="G27065" s="21" t="s">
        <v>28151</v>
      </c>
      <c r="H27065" s="21" t="s">
        <v>28152</v>
      </c>
      <c r="L27065" s="18">
        <f t="shared" si="1279"/>
        <v>0</v>
      </c>
      <c r="M27065" s="16">
        <v>20</v>
      </c>
      <c r="O27065" s="16">
        <f t="shared" si="1280"/>
        <v>20</v>
      </c>
      <c r="P27065" s="16">
        <f t="shared" si="1278"/>
        <v>20</v>
      </c>
    </row>
    <row r="27066" spans="2:16" ht="38.25">
      <c r="B27066" s="400"/>
      <c r="D27066" s="94" t="s">
        <v>28015</v>
      </c>
      <c r="E27066" s="14" t="s">
        <v>28150</v>
      </c>
      <c r="F27066" s="103" t="s">
        <v>24280</v>
      </c>
      <c r="G27066" s="21" t="s">
        <v>28153</v>
      </c>
      <c r="H27066" s="21" t="s">
        <v>28154</v>
      </c>
      <c r="L27066" s="18">
        <f t="shared" si="1279"/>
        <v>0</v>
      </c>
      <c r="M27066" s="16">
        <v>128</v>
      </c>
      <c r="O27066" s="16">
        <f t="shared" si="1280"/>
        <v>128</v>
      </c>
      <c r="P27066" s="16">
        <f t="shared" si="1278"/>
        <v>128</v>
      </c>
    </row>
    <row r="27067" spans="2:16" ht="25.5">
      <c r="B27067" s="400"/>
      <c r="D27067" s="94" t="s">
        <v>28155</v>
      </c>
      <c r="E27067" s="14" t="s">
        <v>28156</v>
      </c>
      <c r="F27067" s="103" t="s">
        <v>28157</v>
      </c>
      <c r="G27067" s="21" t="s">
        <v>28156</v>
      </c>
      <c r="H27067" s="21" t="s">
        <v>28157</v>
      </c>
      <c r="J27067" s="16">
        <v>220</v>
      </c>
      <c r="L27067" s="18">
        <f t="shared" si="1279"/>
        <v>220</v>
      </c>
      <c r="O27067" s="16">
        <f t="shared" si="1280"/>
        <v>0</v>
      </c>
      <c r="P27067" s="16">
        <f t="shared" si="1278"/>
        <v>220</v>
      </c>
    </row>
    <row r="27068" spans="2:16" ht="25.5">
      <c r="B27068" s="400"/>
      <c r="D27068" s="94" t="s">
        <v>28155</v>
      </c>
      <c r="E27068" s="14" t="s">
        <v>28156</v>
      </c>
      <c r="F27068" s="103" t="s">
        <v>28157</v>
      </c>
      <c r="G27068" s="21" t="s">
        <v>28158</v>
      </c>
      <c r="H27068" s="21" t="s">
        <v>28159</v>
      </c>
      <c r="J27068" s="16">
        <v>172</v>
      </c>
      <c r="L27068" s="18">
        <f t="shared" si="1279"/>
        <v>172</v>
      </c>
      <c r="O27068" s="16">
        <f t="shared" si="1280"/>
        <v>0</v>
      </c>
      <c r="P27068" s="16">
        <f t="shared" si="1278"/>
        <v>172</v>
      </c>
    </row>
    <row r="27069" spans="2:16" ht="25.5">
      <c r="B27069" s="400"/>
      <c r="D27069" s="94" t="s">
        <v>28155</v>
      </c>
      <c r="E27069" s="14" t="s">
        <v>28160</v>
      </c>
      <c r="F27069" s="103" t="s">
        <v>25188</v>
      </c>
      <c r="G27069" s="21" t="s">
        <v>28160</v>
      </c>
      <c r="H27069" s="21" t="s">
        <v>25188</v>
      </c>
      <c r="J27069" s="16">
        <v>22</v>
      </c>
      <c r="L27069" s="18">
        <f t="shared" si="1279"/>
        <v>22</v>
      </c>
      <c r="O27069" s="16">
        <f t="shared" si="1280"/>
        <v>0</v>
      </c>
      <c r="P27069" s="16">
        <f t="shared" si="1278"/>
        <v>22</v>
      </c>
    </row>
    <row r="27070" spans="2:16" ht="25.5">
      <c r="B27070" s="400"/>
      <c r="D27070" s="94" t="s">
        <v>28155</v>
      </c>
      <c r="E27070" s="14" t="s">
        <v>28161</v>
      </c>
      <c r="F27070" s="103" t="s">
        <v>28162</v>
      </c>
      <c r="G27070" s="21" t="s">
        <v>28161</v>
      </c>
      <c r="H27070" s="21" t="s">
        <v>28162</v>
      </c>
      <c r="J27070" s="16">
        <v>44</v>
      </c>
      <c r="L27070" s="18">
        <f t="shared" si="1279"/>
        <v>44</v>
      </c>
      <c r="O27070" s="16">
        <f t="shared" si="1280"/>
        <v>0</v>
      </c>
      <c r="P27070" s="16">
        <f t="shared" si="1278"/>
        <v>44</v>
      </c>
    </row>
    <row r="27071" spans="2:16" ht="25.5">
      <c r="B27071" s="400"/>
      <c r="D27071" s="94" t="s">
        <v>28155</v>
      </c>
      <c r="E27071" s="14" t="s">
        <v>28163</v>
      </c>
      <c r="F27071" s="103" t="s">
        <v>23802</v>
      </c>
      <c r="G27071" s="21" t="s">
        <v>28163</v>
      </c>
      <c r="H27071" s="21" t="s">
        <v>23802</v>
      </c>
      <c r="J27071" s="16">
        <v>17</v>
      </c>
      <c r="L27071" s="18">
        <f t="shared" si="1279"/>
        <v>17</v>
      </c>
      <c r="O27071" s="16">
        <f t="shared" si="1280"/>
        <v>0</v>
      </c>
      <c r="P27071" s="16">
        <f t="shared" si="1278"/>
        <v>17</v>
      </c>
    </row>
    <row r="27072" spans="2:16" ht="25.5">
      <c r="B27072" s="400"/>
      <c r="D27072" s="94" t="s">
        <v>28155</v>
      </c>
      <c r="E27072" s="14" t="s">
        <v>28164</v>
      </c>
      <c r="F27072" s="103" t="s">
        <v>28165</v>
      </c>
      <c r="G27072" s="21" t="s">
        <v>28164</v>
      </c>
      <c r="H27072" s="21" t="s">
        <v>28165</v>
      </c>
      <c r="J27072" s="16">
        <v>28</v>
      </c>
      <c r="L27072" s="18">
        <f t="shared" si="1279"/>
        <v>28</v>
      </c>
      <c r="O27072" s="16">
        <f t="shared" si="1280"/>
        <v>0</v>
      </c>
      <c r="P27072" s="16">
        <f t="shared" si="1278"/>
        <v>28</v>
      </c>
    </row>
    <row r="27073" spans="2:16" ht="25.5">
      <c r="B27073" s="400"/>
      <c r="D27073" s="94" t="s">
        <v>28155</v>
      </c>
      <c r="E27073" s="14" t="s">
        <v>28166</v>
      </c>
      <c r="F27073" s="103" t="s">
        <v>28167</v>
      </c>
      <c r="G27073" s="21" t="s">
        <v>28166</v>
      </c>
      <c r="H27073" s="21" t="s">
        <v>28167</v>
      </c>
      <c r="J27073" s="16">
        <v>33</v>
      </c>
      <c r="L27073" s="18">
        <f t="shared" si="1279"/>
        <v>33</v>
      </c>
      <c r="O27073" s="16">
        <f t="shared" si="1280"/>
        <v>0</v>
      </c>
      <c r="P27073" s="16">
        <f t="shared" si="1278"/>
        <v>33</v>
      </c>
    </row>
    <row r="27074" spans="2:16" ht="25.5">
      <c r="B27074" s="400"/>
      <c r="D27074" s="94" t="s">
        <v>28155</v>
      </c>
      <c r="E27074" s="14" t="s">
        <v>28168</v>
      </c>
      <c r="F27074" s="103" t="s">
        <v>28169</v>
      </c>
      <c r="G27074" s="21" t="s">
        <v>28168</v>
      </c>
      <c r="H27074" s="21" t="s">
        <v>28169</v>
      </c>
      <c r="J27074" s="16">
        <v>199</v>
      </c>
      <c r="L27074" s="18">
        <f t="shared" si="1279"/>
        <v>199</v>
      </c>
      <c r="O27074" s="16">
        <f t="shared" si="1280"/>
        <v>0</v>
      </c>
      <c r="P27074" s="16">
        <f t="shared" si="1278"/>
        <v>199</v>
      </c>
    </row>
    <row r="27075" spans="2:16" ht="38.25">
      <c r="B27075" s="400"/>
      <c r="D27075" s="94" t="s">
        <v>28155</v>
      </c>
      <c r="E27075" s="14" t="s">
        <v>28170</v>
      </c>
      <c r="F27075" s="103" t="s">
        <v>28171</v>
      </c>
      <c r="G27075" s="21" t="s">
        <v>28170</v>
      </c>
      <c r="H27075" s="21" t="s">
        <v>11080</v>
      </c>
      <c r="J27075" s="16">
        <v>65</v>
      </c>
      <c r="L27075" s="18">
        <f t="shared" si="1279"/>
        <v>65</v>
      </c>
      <c r="O27075" s="16">
        <f t="shared" si="1280"/>
        <v>0</v>
      </c>
      <c r="P27075" s="16">
        <f t="shared" si="1278"/>
        <v>65</v>
      </c>
    </row>
    <row r="27076" spans="2:16" ht="25.5">
      <c r="B27076" s="400"/>
      <c r="D27076" s="94" t="s">
        <v>28155</v>
      </c>
      <c r="E27076" s="14" t="s">
        <v>28172</v>
      </c>
      <c r="F27076" s="103" t="s">
        <v>28173</v>
      </c>
      <c r="G27076" s="21" t="s">
        <v>28172</v>
      </c>
      <c r="H27076" s="21" t="s">
        <v>28173</v>
      </c>
      <c r="J27076" s="16">
        <v>48</v>
      </c>
      <c r="L27076" s="18">
        <f t="shared" si="1279"/>
        <v>48</v>
      </c>
      <c r="O27076" s="16">
        <f t="shared" si="1280"/>
        <v>0</v>
      </c>
      <c r="P27076" s="16">
        <f t="shared" si="1278"/>
        <v>48</v>
      </c>
    </row>
    <row r="27077" spans="2:16" ht="25.5">
      <c r="B27077" s="400"/>
      <c r="D27077" s="94" t="s">
        <v>28155</v>
      </c>
      <c r="E27077" s="14" t="s">
        <v>28174</v>
      </c>
      <c r="F27077" s="103" t="s">
        <v>28175</v>
      </c>
      <c r="G27077" s="21" t="s">
        <v>28174</v>
      </c>
      <c r="H27077" s="21" t="s">
        <v>28176</v>
      </c>
      <c r="J27077" s="16">
        <v>25</v>
      </c>
      <c r="L27077" s="18">
        <f t="shared" si="1279"/>
        <v>25</v>
      </c>
      <c r="O27077" s="16">
        <f t="shared" si="1280"/>
        <v>0</v>
      </c>
      <c r="P27077" s="16">
        <f t="shared" si="1278"/>
        <v>25</v>
      </c>
    </row>
    <row r="27078" spans="2:16" ht="25.5">
      <c r="B27078" s="400"/>
      <c r="D27078" s="94" t="s">
        <v>28155</v>
      </c>
      <c r="E27078" s="14" t="s">
        <v>28177</v>
      </c>
      <c r="F27078" s="103" t="s">
        <v>24396</v>
      </c>
      <c r="G27078" s="21" t="s">
        <v>28177</v>
      </c>
      <c r="H27078" s="21" t="s">
        <v>24396</v>
      </c>
      <c r="J27078" s="16">
        <v>66</v>
      </c>
      <c r="L27078" s="18">
        <f t="shared" si="1279"/>
        <v>66</v>
      </c>
      <c r="O27078" s="16">
        <f t="shared" si="1280"/>
        <v>0</v>
      </c>
      <c r="P27078" s="16">
        <f t="shared" si="1278"/>
        <v>66</v>
      </c>
    </row>
    <row r="27079" spans="2:16" ht="25.5">
      <c r="B27079" s="400"/>
      <c r="D27079" s="94" t="s">
        <v>28155</v>
      </c>
      <c r="E27079" s="14" t="s">
        <v>28178</v>
      </c>
      <c r="F27079" s="103" t="s">
        <v>28179</v>
      </c>
      <c r="G27079" s="21" t="s">
        <v>28178</v>
      </c>
      <c r="H27079" s="21" t="s">
        <v>28179</v>
      </c>
      <c r="J27079" s="16">
        <v>26</v>
      </c>
      <c r="L27079" s="18">
        <f t="shared" si="1279"/>
        <v>26</v>
      </c>
      <c r="O27079" s="16">
        <f t="shared" si="1280"/>
        <v>0</v>
      </c>
      <c r="P27079" s="16">
        <f t="shared" si="1278"/>
        <v>26</v>
      </c>
    </row>
    <row r="27080" spans="2:16" ht="38.25">
      <c r="B27080" s="400"/>
      <c r="D27080" s="94" t="s">
        <v>28155</v>
      </c>
      <c r="E27080" s="14" t="s">
        <v>28180</v>
      </c>
      <c r="F27080" s="103" t="s">
        <v>28181</v>
      </c>
      <c r="G27080" s="21" t="s">
        <v>28180</v>
      </c>
      <c r="H27080" s="21" t="s">
        <v>28181</v>
      </c>
      <c r="J27080" s="16">
        <v>416</v>
      </c>
      <c r="L27080" s="18">
        <f t="shared" si="1279"/>
        <v>416</v>
      </c>
      <c r="O27080" s="16">
        <f t="shared" si="1280"/>
        <v>0</v>
      </c>
      <c r="P27080" s="16">
        <f t="shared" si="1278"/>
        <v>416</v>
      </c>
    </row>
    <row r="27081" spans="2:16" ht="25.5">
      <c r="B27081" s="400"/>
      <c r="D27081" s="94" t="s">
        <v>28155</v>
      </c>
      <c r="E27081" s="14" t="s">
        <v>28182</v>
      </c>
      <c r="F27081" s="103" t="s">
        <v>28183</v>
      </c>
      <c r="G27081" s="21" t="s">
        <v>28182</v>
      </c>
      <c r="H27081" s="21" t="s">
        <v>28183</v>
      </c>
      <c r="J27081" s="16">
        <v>16</v>
      </c>
      <c r="L27081" s="18">
        <f t="shared" si="1279"/>
        <v>16</v>
      </c>
      <c r="O27081" s="16">
        <f t="shared" si="1280"/>
        <v>0</v>
      </c>
      <c r="P27081" s="16">
        <f t="shared" si="1278"/>
        <v>16</v>
      </c>
    </row>
    <row r="27082" spans="2:16" ht="25.5">
      <c r="B27082" s="400"/>
      <c r="D27082" s="94" t="s">
        <v>28155</v>
      </c>
      <c r="E27082" s="14" t="s">
        <v>28184</v>
      </c>
      <c r="F27082" s="103" t="s">
        <v>24817</v>
      </c>
      <c r="G27082" s="21" t="s">
        <v>28184</v>
      </c>
      <c r="H27082" s="21" t="s">
        <v>24817</v>
      </c>
      <c r="J27082" s="16">
        <v>17</v>
      </c>
      <c r="L27082" s="18">
        <f t="shared" si="1279"/>
        <v>17</v>
      </c>
      <c r="O27082" s="16">
        <f t="shared" si="1280"/>
        <v>0</v>
      </c>
      <c r="P27082" s="16">
        <f t="shared" si="1278"/>
        <v>17</v>
      </c>
    </row>
    <row r="27083" spans="2:16" ht="25.5">
      <c r="B27083" s="400"/>
      <c r="D27083" s="94" t="s">
        <v>28155</v>
      </c>
      <c r="E27083" s="14" t="s">
        <v>28185</v>
      </c>
      <c r="F27083" s="103" t="s">
        <v>28186</v>
      </c>
      <c r="G27083" s="21" t="s">
        <v>28185</v>
      </c>
      <c r="H27083" s="21" t="s">
        <v>28186</v>
      </c>
      <c r="J27083" s="16">
        <v>65</v>
      </c>
      <c r="L27083" s="18">
        <f t="shared" si="1279"/>
        <v>65</v>
      </c>
      <c r="O27083" s="16">
        <f t="shared" si="1280"/>
        <v>0</v>
      </c>
      <c r="P27083" s="16">
        <f t="shared" ref="P27083:P27146" si="1281">+L27083+O27083</f>
        <v>65</v>
      </c>
    </row>
    <row r="27084" spans="2:16" ht="25.5">
      <c r="B27084" s="400"/>
      <c r="D27084" s="94" t="s">
        <v>28155</v>
      </c>
      <c r="E27084" s="14" t="s">
        <v>28187</v>
      </c>
      <c r="F27084" s="103" t="s">
        <v>28188</v>
      </c>
      <c r="G27084" s="21" t="s">
        <v>28187</v>
      </c>
      <c r="H27084" s="21" t="s">
        <v>28188</v>
      </c>
      <c r="J27084" s="16">
        <v>20</v>
      </c>
      <c r="L27084" s="18">
        <f t="shared" si="1279"/>
        <v>20</v>
      </c>
      <c r="O27084" s="16">
        <f t="shared" si="1280"/>
        <v>0</v>
      </c>
      <c r="P27084" s="16">
        <f t="shared" si="1281"/>
        <v>20</v>
      </c>
    </row>
    <row r="27085" spans="2:16" ht="25.5">
      <c r="B27085" s="400"/>
      <c r="D27085" s="94" t="s">
        <v>28155</v>
      </c>
      <c r="E27085" s="14" t="s">
        <v>28189</v>
      </c>
      <c r="F27085" s="103" t="s">
        <v>28190</v>
      </c>
      <c r="G27085" s="21" t="s">
        <v>28189</v>
      </c>
      <c r="H27085" s="21" t="s">
        <v>28190</v>
      </c>
      <c r="J27085" s="16">
        <v>62</v>
      </c>
      <c r="L27085" s="18">
        <f t="shared" si="1279"/>
        <v>62</v>
      </c>
      <c r="O27085" s="16">
        <f t="shared" si="1280"/>
        <v>0</v>
      </c>
      <c r="P27085" s="16">
        <f t="shared" si="1281"/>
        <v>62</v>
      </c>
    </row>
    <row r="27086" spans="2:16" ht="25.5">
      <c r="B27086" s="400"/>
      <c r="D27086" s="94" t="s">
        <v>28155</v>
      </c>
      <c r="E27086" s="14" t="s">
        <v>28191</v>
      </c>
      <c r="F27086" s="103" t="s">
        <v>25082</v>
      </c>
      <c r="G27086" s="21" t="s">
        <v>28191</v>
      </c>
      <c r="H27086" s="21" t="s">
        <v>25082</v>
      </c>
      <c r="J27086" s="16">
        <v>7</v>
      </c>
      <c r="L27086" s="18">
        <f t="shared" si="1279"/>
        <v>7</v>
      </c>
      <c r="O27086" s="16">
        <f t="shared" si="1280"/>
        <v>0</v>
      </c>
      <c r="P27086" s="16">
        <f t="shared" si="1281"/>
        <v>7</v>
      </c>
    </row>
    <row r="27087" spans="2:16" ht="25.5">
      <c r="B27087" s="400"/>
      <c r="D27087" s="94" t="s">
        <v>28155</v>
      </c>
      <c r="E27087" s="14" t="s">
        <v>28192</v>
      </c>
      <c r="F27087" s="103" t="s">
        <v>25182</v>
      </c>
      <c r="G27087" s="21" t="s">
        <v>28192</v>
      </c>
      <c r="H27087" s="21" t="s">
        <v>25182</v>
      </c>
      <c r="J27087" s="16">
        <v>20</v>
      </c>
      <c r="L27087" s="18">
        <f t="shared" ref="L27087:L27150" si="1282">+J27087+K27087</f>
        <v>20</v>
      </c>
      <c r="O27087" s="16">
        <f t="shared" si="1280"/>
        <v>0</v>
      </c>
      <c r="P27087" s="16">
        <f t="shared" si="1281"/>
        <v>20</v>
      </c>
    </row>
    <row r="27088" spans="2:16" ht="25.5">
      <c r="B27088" s="400"/>
      <c r="D27088" s="94" t="s">
        <v>28155</v>
      </c>
      <c r="E27088" s="14" t="s">
        <v>28193</v>
      </c>
      <c r="F27088" s="103" t="s">
        <v>28194</v>
      </c>
      <c r="G27088" s="21" t="s">
        <v>28193</v>
      </c>
      <c r="H27088" s="21" t="s">
        <v>28194</v>
      </c>
      <c r="J27088" s="16">
        <v>14</v>
      </c>
      <c r="L27088" s="18">
        <f t="shared" si="1282"/>
        <v>14</v>
      </c>
      <c r="O27088" s="16">
        <f t="shared" si="1280"/>
        <v>0</v>
      </c>
      <c r="P27088" s="16">
        <f t="shared" si="1281"/>
        <v>14</v>
      </c>
    </row>
    <row r="27089" spans="2:16" ht="25.5">
      <c r="B27089" s="400"/>
      <c r="D27089" s="94" t="s">
        <v>28155</v>
      </c>
      <c r="E27089" s="14" t="s">
        <v>28195</v>
      </c>
      <c r="F27089" s="103" t="s">
        <v>28196</v>
      </c>
      <c r="G27089" s="21" t="s">
        <v>28195</v>
      </c>
      <c r="H27089" s="21" t="s">
        <v>28197</v>
      </c>
      <c r="J27089" s="16">
        <v>27</v>
      </c>
      <c r="L27089" s="18">
        <f t="shared" si="1282"/>
        <v>27</v>
      </c>
      <c r="O27089" s="16">
        <f t="shared" si="1280"/>
        <v>0</v>
      </c>
      <c r="P27089" s="16">
        <f t="shared" si="1281"/>
        <v>27</v>
      </c>
    </row>
    <row r="27090" spans="2:16">
      <c r="B27090" s="400"/>
      <c r="D27090" s="94" t="s">
        <v>28155</v>
      </c>
      <c r="E27090" s="14" t="s">
        <v>28198</v>
      </c>
      <c r="F27090" s="103" t="s">
        <v>28199</v>
      </c>
      <c r="G27090" s="21" t="s">
        <v>28198</v>
      </c>
      <c r="H27090" s="21" t="s">
        <v>28199</v>
      </c>
      <c r="J27090" s="16">
        <v>32</v>
      </c>
      <c r="L27090" s="18">
        <f t="shared" si="1282"/>
        <v>32</v>
      </c>
      <c r="O27090" s="16">
        <f t="shared" si="1280"/>
        <v>0</v>
      </c>
      <c r="P27090" s="16">
        <f t="shared" si="1281"/>
        <v>32</v>
      </c>
    </row>
    <row r="27091" spans="2:16">
      <c r="B27091" s="400" t="s">
        <v>27</v>
      </c>
      <c r="D27091" s="432" t="s">
        <v>33</v>
      </c>
      <c r="F27091" s="297" t="s">
        <v>28200</v>
      </c>
      <c r="J27091" s="14"/>
      <c r="L27091" s="18">
        <f t="shared" si="1282"/>
        <v>0</v>
      </c>
      <c r="M27091" s="14">
        <v>4</v>
      </c>
      <c r="O27091" s="16">
        <f t="shared" si="1280"/>
        <v>4</v>
      </c>
      <c r="P27091" s="16">
        <f t="shared" si="1281"/>
        <v>4</v>
      </c>
    </row>
    <row r="27092" spans="2:16" ht="25.5">
      <c r="B27092" s="400"/>
      <c r="D27092" s="432"/>
      <c r="F27092" s="297" t="s">
        <v>28201</v>
      </c>
      <c r="J27092" s="14"/>
      <c r="L27092" s="18">
        <f t="shared" si="1282"/>
        <v>0</v>
      </c>
      <c r="M27092" s="14">
        <v>70</v>
      </c>
      <c r="O27092" s="16">
        <f t="shared" si="1280"/>
        <v>70</v>
      </c>
      <c r="P27092" s="16">
        <f t="shared" si="1281"/>
        <v>70</v>
      </c>
    </row>
    <row r="27093" spans="2:16">
      <c r="B27093" s="400"/>
      <c r="D27093" s="432"/>
      <c r="F27093" s="297" t="s">
        <v>28202</v>
      </c>
      <c r="J27093" s="14">
        <v>14</v>
      </c>
      <c r="L27093" s="18">
        <f t="shared" si="1282"/>
        <v>14</v>
      </c>
      <c r="M27093" s="14">
        <v>20</v>
      </c>
      <c r="O27093" s="16">
        <f t="shared" si="1280"/>
        <v>20</v>
      </c>
      <c r="P27093" s="16">
        <f t="shared" si="1281"/>
        <v>34</v>
      </c>
    </row>
    <row r="27094" spans="2:16">
      <c r="B27094" s="400"/>
      <c r="D27094" s="432"/>
      <c r="F27094" s="297" t="s">
        <v>28203</v>
      </c>
      <c r="J27094" s="14"/>
      <c r="L27094" s="18">
        <f t="shared" si="1282"/>
        <v>0</v>
      </c>
      <c r="M27094" s="14">
        <v>13</v>
      </c>
      <c r="O27094" s="16">
        <f t="shared" si="1280"/>
        <v>13</v>
      </c>
      <c r="P27094" s="16">
        <f t="shared" si="1281"/>
        <v>13</v>
      </c>
    </row>
    <row r="27095" spans="2:16">
      <c r="B27095" s="400"/>
      <c r="D27095" s="432"/>
      <c r="F27095" s="297" t="s">
        <v>28204</v>
      </c>
      <c r="J27095" s="14"/>
      <c r="L27095" s="18">
        <f t="shared" si="1282"/>
        <v>0</v>
      </c>
      <c r="M27095" s="14">
        <v>21</v>
      </c>
      <c r="O27095" s="16">
        <f t="shared" si="1280"/>
        <v>21</v>
      </c>
      <c r="P27095" s="16">
        <f t="shared" si="1281"/>
        <v>21</v>
      </c>
    </row>
    <row r="27096" spans="2:16">
      <c r="B27096" s="400"/>
      <c r="D27096" s="432"/>
      <c r="F27096" s="297" t="s">
        <v>28205</v>
      </c>
      <c r="J27096" s="14"/>
      <c r="L27096" s="18">
        <f t="shared" si="1282"/>
        <v>0</v>
      </c>
      <c r="M27096" s="14">
        <v>36</v>
      </c>
      <c r="O27096" s="16">
        <f t="shared" si="1280"/>
        <v>36</v>
      </c>
      <c r="P27096" s="16">
        <f t="shared" si="1281"/>
        <v>36</v>
      </c>
    </row>
    <row r="27097" spans="2:16">
      <c r="B27097" s="400"/>
      <c r="D27097" s="432"/>
      <c r="F27097" s="297" t="s">
        <v>28206</v>
      </c>
      <c r="J27097" s="14"/>
      <c r="L27097" s="18">
        <f t="shared" si="1282"/>
        <v>0</v>
      </c>
      <c r="M27097" s="14">
        <v>21</v>
      </c>
      <c r="O27097" s="16">
        <f t="shared" si="1280"/>
        <v>21</v>
      </c>
      <c r="P27097" s="16">
        <f t="shared" si="1281"/>
        <v>21</v>
      </c>
    </row>
    <row r="27098" spans="2:16">
      <c r="B27098" s="400"/>
      <c r="D27098" s="432"/>
      <c r="F27098" s="297" t="s">
        <v>28207</v>
      </c>
      <c r="J27098" s="14"/>
      <c r="L27098" s="18">
        <f t="shared" si="1282"/>
        <v>0</v>
      </c>
      <c r="M27098" s="14">
        <v>11</v>
      </c>
      <c r="O27098" s="16">
        <f t="shared" si="1280"/>
        <v>11</v>
      </c>
      <c r="P27098" s="16">
        <f t="shared" si="1281"/>
        <v>11</v>
      </c>
    </row>
    <row r="27099" spans="2:16">
      <c r="B27099" s="400"/>
      <c r="D27099" s="432" t="s">
        <v>77</v>
      </c>
      <c r="F27099" s="297" t="s">
        <v>28208</v>
      </c>
      <c r="J27099" s="14">
        <v>0</v>
      </c>
      <c r="L27099" s="18">
        <f t="shared" si="1282"/>
        <v>0</v>
      </c>
      <c r="M27099" s="14">
        <v>254</v>
      </c>
      <c r="O27099" s="16">
        <f t="shared" si="1280"/>
        <v>254</v>
      </c>
      <c r="P27099" s="16">
        <f t="shared" si="1281"/>
        <v>254</v>
      </c>
    </row>
    <row r="27100" spans="2:16" ht="25.5">
      <c r="B27100" s="400"/>
      <c r="D27100" s="432"/>
      <c r="F27100" s="297" t="s">
        <v>28209</v>
      </c>
      <c r="J27100" s="14"/>
      <c r="L27100" s="18">
        <f t="shared" si="1282"/>
        <v>0</v>
      </c>
      <c r="M27100" s="14">
        <v>865</v>
      </c>
      <c r="O27100" s="16">
        <f t="shared" si="1280"/>
        <v>865</v>
      </c>
      <c r="P27100" s="16">
        <f t="shared" si="1281"/>
        <v>865</v>
      </c>
    </row>
    <row r="27101" spans="2:16">
      <c r="B27101" s="400"/>
      <c r="D27101" s="432"/>
      <c r="F27101" s="297" t="s">
        <v>28210</v>
      </c>
      <c r="J27101" s="14"/>
      <c r="L27101" s="18">
        <f t="shared" si="1282"/>
        <v>0</v>
      </c>
      <c r="M27101" s="14">
        <v>65</v>
      </c>
      <c r="O27101" s="16">
        <f t="shared" si="1280"/>
        <v>65</v>
      </c>
      <c r="P27101" s="16">
        <f t="shared" si="1281"/>
        <v>65</v>
      </c>
    </row>
    <row r="27102" spans="2:16">
      <c r="B27102" s="400"/>
      <c r="D27102" s="432"/>
      <c r="F27102" s="297" t="s">
        <v>28211</v>
      </c>
      <c r="J27102" s="14"/>
      <c r="L27102" s="18">
        <f t="shared" si="1282"/>
        <v>0</v>
      </c>
      <c r="M27102" s="14">
        <v>17</v>
      </c>
      <c r="O27102" s="16">
        <f t="shared" ref="O27102:O27165" si="1283">+M27102+N27102</f>
        <v>17</v>
      </c>
      <c r="P27102" s="16">
        <f t="shared" si="1281"/>
        <v>17</v>
      </c>
    </row>
    <row r="27103" spans="2:16">
      <c r="B27103" s="400"/>
      <c r="D27103" s="432"/>
      <c r="F27103" s="297" t="s">
        <v>28212</v>
      </c>
      <c r="J27103" s="14"/>
      <c r="L27103" s="18">
        <f t="shared" si="1282"/>
        <v>0</v>
      </c>
      <c r="M27103" s="14">
        <v>61</v>
      </c>
      <c r="O27103" s="16">
        <f t="shared" si="1283"/>
        <v>61</v>
      </c>
      <c r="P27103" s="16">
        <f t="shared" si="1281"/>
        <v>61</v>
      </c>
    </row>
    <row r="27104" spans="2:16">
      <c r="B27104" s="400"/>
      <c r="D27104" s="432"/>
      <c r="F27104" s="297" t="s">
        <v>28213</v>
      </c>
      <c r="J27104" s="14"/>
      <c r="L27104" s="18">
        <f t="shared" si="1282"/>
        <v>0</v>
      </c>
      <c r="M27104" s="14">
        <v>24</v>
      </c>
      <c r="O27104" s="16">
        <f t="shared" si="1283"/>
        <v>24</v>
      </c>
      <c r="P27104" s="16">
        <f t="shared" si="1281"/>
        <v>24</v>
      </c>
    </row>
    <row r="27105" spans="2:16">
      <c r="B27105" s="400"/>
      <c r="D27105" s="432"/>
      <c r="F27105" s="297" t="s">
        <v>28214</v>
      </c>
      <c r="J27105" s="14"/>
      <c r="L27105" s="18">
        <f t="shared" si="1282"/>
        <v>0</v>
      </c>
      <c r="M27105" s="14">
        <v>41</v>
      </c>
      <c r="O27105" s="16">
        <f t="shared" si="1283"/>
        <v>41</v>
      </c>
      <c r="P27105" s="16">
        <f t="shared" si="1281"/>
        <v>41</v>
      </c>
    </row>
    <row r="27106" spans="2:16">
      <c r="B27106" s="400"/>
      <c r="D27106" s="432"/>
      <c r="F27106" s="297" t="s">
        <v>28215</v>
      </c>
      <c r="J27106" s="14"/>
      <c r="L27106" s="18">
        <f t="shared" si="1282"/>
        <v>0</v>
      </c>
      <c r="M27106" s="14">
        <v>37</v>
      </c>
      <c r="O27106" s="16">
        <f t="shared" si="1283"/>
        <v>37</v>
      </c>
      <c r="P27106" s="16">
        <f t="shared" si="1281"/>
        <v>37</v>
      </c>
    </row>
    <row r="27107" spans="2:16">
      <c r="B27107" s="400"/>
      <c r="D27107" s="432"/>
      <c r="F27107" s="297" t="s">
        <v>28216</v>
      </c>
      <c r="J27107" s="14"/>
      <c r="L27107" s="18">
        <f t="shared" si="1282"/>
        <v>0</v>
      </c>
      <c r="M27107" s="14">
        <v>119</v>
      </c>
      <c r="O27107" s="16">
        <f t="shared" si="1283"/>
        <v>119</v>
      </c>
      <c r="P27107" s="16">
        <f t="shared" si="1281"/>
        <v>119</v>
      </c>
    </row>
    <row r="27108" spans="2:16">
      <c r="B27108" s="400"/>
      <c r="D27108" s="432"/>
      <c r="F27108" s="297" t="s">
        <v>28217</v>
      </c>
      <c r="J27108" s="14"/>
      <c r="L27108" s="18">
        <f t="shared" si="1282"/>
        <v>0</v>
      </c>
      <c r="M27108" s="14">
        <v>38</v>
      </c>
      <c r="O27108" s="16">
        <f t="shared" si="1283"/>
        <v>38</v>
      </c>
      <c r="P27108" s="16">
        <f t="shared" si="1281"/>
        <v>38</v>
      </c>
    </row>
    <row r="27109" spans="2:16">
      <c r="B27109" s="400"/>
      <c r="D27109" s="432"/>
      <c r="F27109" s="297" t="s">
        <v>28218</v>
      </c>
      <c r="J27109" s="14"/>
      <c r="L27109" s="18">
        <f t="shared" si="1282"/>
        <v>0</v>
      </c>
      <c r="M27109" s="14">
        <v>15</v>
      </c>
      <c r="O27109" s="16">
        <f t="shared" si="1283"/>
        <v>15</v>
      </c>
      <c r="P27109" s="16">
        <f t="shared" si="1281"/>
        <v>15</v>
      </c>
    </row>
    <row r="27110" spans="2:16">
      <c r="B27110" s="400"/>
      <c r="D27110" s="432"/>
      <c r="F27110" s="297" t="s">
        <v>28219</v>
      </c>
      <c r="J27110" s="14"/>
      <c r="L27110" s="18">
        <f t="shared" si="1282"/>
        <v>0</v>
      </c>
      <c r="M27110" s="14">
        <v>50</v>
      </c>
      <c r="O27110" s="16">
        <f t="shared" si="1283"/>
        <v>50</v>
      </c>
      <c r="P27110" s="16">
        <f t="shared" si="1281"/>
        <v>50</v>
      </c>
    </row>
    <row r="27111" spans="2:16">
      <c r="B27111" s="400"/>
      <c r="D27111" s="432"/>
      <c r="F27111" s="297" t="s">
        <v>28220</v>
      </c>
      <c r="J27111" s="14"/>
      <c r="L27111" s="18">
        <f t="shared" si="1282"/>
        <v>0</v>
      </c>
      <c r="M27111" s="14">
        <v>16</v>
      </c>
      <c r="O27111" s="16">
        <f t="shared" si="1283"/>
        <v>16</v>
      </c>
      <c r="P27111" s="16">
        <f t="shared" si="1281"/>
        <v>16</v>
      </c>
    </row>
    <row r="27112" spans="2:16">
      <c r="B27112" s="400"/>
      <c r="D27112" s="432"/>
      <c r="F27112" s="297" t="s">
        <v>28221</v>
      </c>
      <c r="J27112" s="14"/>
      <c r="L27112" s="18">
        <f t="shared" si="1282"/>
        <v>0</v>
      </c>
      <c r="M27112" s="14">
        <v>138</v>
      </c>
      <c r="O27112" s="16">
        <f t="shared" si="1283"/>
        <v>138</v>
      </c>
      <c r="P27112" s="16">
        <f t="shared" si="1281"/>
        <v>138</v>
      </c>
    </row>
    <row r="27113" spans="2:16">
      <c r="B27113" s="400"/>
      <c r="D27113" s="432"/>
      <c r="F27113" s="297" t="s">
        <v>28222</v>
      </c>
      <c r="J27113" s="14"/>
      <c r="L27113" s="18">
        <f t="shared" si="1282"/>
        <v>0</v>
      </c>
      <c r="M27113" s="14">
        <v>25</v>
      </c>
      <c r="O27113" s="16">
        <f t="shared" si="1283"/>
        <v>25</v>
      </c>
      <c r="P27113" s="16">
        <f t="shared" si="1281"/>
        <v>25</v>
      </c>
    </row>
    <row r="27114" spans="2:16">
      <c r="B27114" s="400"/>
      <c r="D27114" s="432"/>
      <c r="F27114" s="297" t="s">
        <v>28223</v>
      </c>
      <c r="J27114" s="14"/>
      <c r="L27114" s="18">
        <f t="shared" si="1282"/>
        <v>0</v>
      </c>
      <c r="M27114" s="14">
        <v>7</v>
      </c>
      <c r="O27114" s="16">
        <f t="shared" si="1283"/>
        <v>7</v>
      </c>
      <c r="P27114" s="16">
        <f t="shared" si="1281"/>
        <v>7</v>
      </c>
    </row>
    <row r="27115" spans="2:16">
      <c r="B27115" s="400"/>
      <c r="D27115" s="432"/>
      <c r="F27115" s="297" t="s">
        <v>28224</v>
      </c>
      <c r="J27115" s="14"/>
      <c r="L27115" s="18">
        <f t="shared" si="1282"/>
        <v>0</v>
      </c>
      <c r="M27115" s="14">
        <v>7</v>
      </c>
      <c r="O27115" s="16">
        <f t="shared" si="1283"/>
        <v>7</v>
      </c>
      <c r="P27115" s="16">
        <f t="shared" si="1281"/>
        <v>7</v>
      </c>
    </row>
    <row r="27116" spans="2:16">
      <c r="B27116" s="400"/>
      <c r="D27116" s="432"/>
      <c r="F27116" s="297" t="s">
        <v>28225</v>
      </c>
      <c r="J27116" s="14"/>
      <c r="L27116" s="18">
        <f t="shared" si="1282"/>
        <v>0</v>
      </c>
      <c r="M27116" s="14">
        <v>3</v>
      </c>
      <c r="O27116" s="16">
        <f t="shared" si="1283"/>
        <v>3</v>
      </c>
      <c r="P27116" s="16">
        <f t="shared" si="1281"/>
        <v>3</v>
      </c>
    </row>
    <row r="27117" spans="2:16">
      <c r="B27117" s="400"/>
      <c r="D27117" s="432"/>
      <c r="F27117" s="297" t="s">
        <v>28226</v>
      </c>
      <c r="J27117" s="14"/>
      <c r="L27117" s="18">
        <f t="shared" si="1282"/>
        <v>0</v>
      </c>
      <c r="M27117" s="14">
        <v>7</v>
      </c>
      <c r="O27117" s="16">
        <f t="shared" si="1283"/>
        <v>7</v>
      </c>
      <c r="P27117" s="16">
        <f t="shared" si="1281"/>
        <v>7</v>
      </c>
    </row>
    <row r="27118" spans="2:16">
      <c r="B27118" s="400"/>
      <c r="D27118" s="432"/>
      <c r="F27118" s="297" t="s">
        <v>28227</v>
      </c>
      <c r="J27118" s="14"/>
      <c r="L27118" s="18">
        <f t="shared" si="1282"/>
        <v>0</v>
      </c>
      <c r="M27118" s="14">
        <v>10</v>
      </c>
      <c r="O27118" s="16">
        <f t="shared" si="1283"/>
        <v>10</v>
      </c>
      <c r="P27118" s="16">
        <f t="shared" si="1281"/>
        <v>10</v>
      </c>
    </row>
    <row r="27119" spans="2:16">
      <c r="B27119" s="400"/>
      <c r="D27119" s="432"/>
      <c r="F27119" s="297" t="s">
        <v>28228</v>
      </c>
      <c r="J27119" s="14"/>
      <c r="L27119" s="18">
        <f t="shared" si="1282"/>
        <v>0</v>
      </c>
      <c r="M27119" s="14">
        <v>6</v>
      </c>
      <c r="O27119" s="16">
        <f t="shared" si="1283"/>
        <v>6</v>
      </c>
      <c r="P27119" s="16">
        <f t="shared" si="1281"/>
        <v>6</v>
      </c>
    </row>
    <row r="27120" spans="2:16">
      <c r="B27120" s="400"/>
      <c r="D27120" s="432"/>
      <c r="F27120" s="297" t="s">
        <v>28229</v>
      </c>
      <c r="J27120" s="14"/>
      <c r="L27120" s="18">
        <f t="shared" si="1282"/>
        <v>0</v>
      </c>
      <c r="M27120" s="14">
        <v>29</v>
      </c>
      <c r="O27120" s="16">
        <f t="shared" si="1283"/>
        <v>29</v>
      </c>
      <c r="P27120" s="16">
        <f t="shared" si="1281"/>
        <v>29</v>
      </c>
    </row>
    <row r="27121" spans="2:16">
      <c r="B27121" s="400"/>
      <c r="D27121" s="432"/>
      <c r="F27121" s="297" t="s">
        <v>28230</v>
      </c>
      <c r="J27121" s="14"/>
      <c r="L27121" s="18">
        <f t="shared" si="1282"/>
        <v>0</v>
      </c>
      <c r="M27121" s="14">
        <v>7</v>
      </c>
      <c r="O27121" s="16">
        <f t="shared" si="1283"/>
        <v>7</v>
      </c>
      <c r="P27121" s="16">
        <f t="shared" si="1281"/>
        <v>7</v>
      </c>
    </row>
    <row r="27122" spans="2:16">
      <c r="B27122" s="400"/>
      <c r="D27122" s="432"/>
      <c r="F27122" s="297" t="s">
        <v>28231</v>
      </c>
      <c r="J27122" s="14"/>
      <c r="L27122" s="18">
        <f t="shared" si="1282"/>
        <v>0</v>
      </c>
      <c r="M27122" s="14">
        <v>13</v>
      </c>
      <c r="O27122" s="16">
        <f t="shared" si="1283"/>
        <v>13</v>
      </c>
      <c r="P27122" s="16">
        <f t="shared" si="1281"/>
        <v>13</v>
      </c>
    </row>
    <row r="27123" spans="2:16">
      <c r="B27123" s="400"/>
      <c r="D27123" s="432"/>
      <c r="F27123" s="297" t="s">
        <v>28232</v>
      </c>
      <c r="J27123" s="46"/>
      <c r="L27123" s="18">
        <f t="shared" si="1282"/>
        <v>0</v>
      </c>
      <c r="M27123" s="14">
        <v>5</v>
      </c>
      <c r="O27123" s="16">
        <f t="shared" si="1283"/>
        <v>5</v>
      </c>
      <c r="P27123" s="16">
        <f t="shared" si="1281"/>
        <v>5</v>
      </c>
    </row>
    <row r="27124" spans="2:16">
      <c r="B27124" s="400"/>
      <c r="D27124" s="432"/>
      <c r="F27124" s="297" t="s">
        <v>28233</v>
      </c>
      <c r="J27124" s="14"/>
      <c r="L27124" s="18">
        <f t="shared" si="1282"/>
        <v>0</v>
      </c>
      <c r="M27124" s="14">
        <v>37</v>
      </c>
      <c r="O27124" s="16">
        <f t="shared" si="1283"/>
        <v>37</v>
      </c>
      <c r="P27124" s="16">
        <f t="shared" si="1281"/>
        <v>37</v>
      </c>
    </row>
    <row r="27125" spans="2:16" ht="25.5">
      <c r="B27125" s="400"/>
      <c r="D27125" s="432"/>
      <c r="F27125" s="297" t="s">
        <v>28234</v>
      </c>
      <c r="J27125" s="14"/>
      <c r="L27125" s="18">
        <f t="shared" si="1282"/>
        <v>0</v>
      </c>
      <c r="M27125" s="14">
        <v>19</v>
      </c>
      <c r="O27125" s="16">
        <f t="shared" si="1283"/>
        <v>19</v>
      </c>
      <c r="P27125" s="16">
        <f t="shared" si="1281"/>
        <v>19</v>
      </c>
    </row>
    <row r="27126" spans="2:16" ht="25.5">
      <c r="B27126" s="400"/>
      <c r="D27126" s="432"/>
      <c r="F27126" s="297" t="s">
        <v>28235</v>
      </c>
      <c r="J27126" s="14"/>
      <c r="L27126" s="18">
        <f t="shared" si="1282"/>
        <v>0</v>
      </c>
      <c r="M27126" s="14">
        <v>38</v>
      </c>
      <c r="O27126" s="16">
        <f t="shared" si="1283"/>
        <v>38</v>
      </c>
      <c r="P27126" s="16">
        <f t="shared" si="1281"/>
        <v>38</v>
      </c>
    </row>
    <row r="27127" spans="2:16" ht="25.5">
      <c r="B27127" s="400"/>
      <c r="D27127" s="432"/>
      <c r="F27127" s="297" t="s">
        <v>28236</v>
      </c>
      <c r="J27127" s="14"/>
      <c r="L27127" s="18">
        <f t="shared" si="1282"/>
        <v>0</v>
      </c>
      <c r="M27127" s="14">
        <v>11</v>
      </c>
      <c r="O27127" s="16">
        <f t="shared" si="1283"/>
        <v>11</v>
      </c>
      <c r="P27127" s="16">
        <f t="shared" si="1281"/>
        <v>11</v>
      </c>
    </row>
    <row r="27128" spans="2:16" ht="25.5">
      <c r="B27128" s="400"/>
      <c r="D27128" s="432"/>
      <c r="F27128" s="297" t="s">
        <v>28237</v>
      </c>
      <c r="J27128" s="14"/>
      <c r="L27128" s="18">
        <f t="shared" si="1282"/>
        <v>0</v>
      </c>
      <c r="M27128" s="14">
        <v>12</v>
      </c>
      <c r="O27128" s="16">
        <f t="shared" si="1283"/>
        <v>12</v>
      </c>
      <c r="P27128" s="16">
        <f t="shared" si="1281"/>
        <v>12</v>
      </c>
    </row>
    <row r="27129" spans="2:16">
      <c r="B27129" s="400"/>
      <c r="D27129" s="432"/>
      <c r="F27129" s="297" t="s">
        <v>28238</v>
      </c>
      <c r="J27129" s="14"/>
      <c r="L27129" s="18">
        <f t="shared" si="1282"/>
        <v>0</v>
      </c>
      <c r="M27129" s="14">
        <v>34</v>
      </c>
      <c r="O27129" s="16">
        <f t="shared" si="1283"/>
        <v>34</v>
      </c>
      <c r="P27129" s="16">
        <f t="shared" si="1281"/>
        <v>34</v>
      </c>
    </row>
    <row r="27130" spans="2:16" ht="25.5">
      <c r="B27130" s="400"/>
      <c r="D27130" s="432"/>
      <c r="F27130" s="297" t="s">
        <v>28239</v>
      </c>
      <c r="J27130" s="14"/>
      <c r="L27130" s="18">
        <f t="shared" si="1282"/>
        <v>0</v>
      </c>
      <c r="M27130" s="14">
        <v>4</v>
      </c>
      <c r="O27130" s="16">
        <f t="shared" si="1283"/>
        <v>4</v>
      </c>
      <c r="P27130" s="16">
        <f t="shared" si="1281"/>
        <v>4</v>
      </c>
    </row>
    <row r="27131" spans="2:16">
      <c r="B27131" s="400"/>
      <c r="D27131" s="432"/>
      <c r="F27131" s="297" t="s">
        <v>28240</v>
      </c>
      <c r="J27131" s="14"/>
      <c r="L27131" s="18">
        <f t="shared" si="1282"/>
        <v>0</v>
      </c>
      <c r="M27131" s="14">
        <v>18</v>
      </c>
      <c r="O27131" s="16">
        <f t="shared" si="1283"/>
        <v>18</v>
      </c>
      <c r="P27131" s="16">
        <f t="shared" si="1281"/>
        <v>18</v>
      </c>
    </row>
    <row r="27132" spans="2:16" ht="25.5">
      <c r="B27132" s="400"/>
      <c r="D27132" s="432"/>
      <c r="F27132" s="297" t="s">
        <v>28241</v>
      </c>
      <c r="J27132" s="14"/>
      <c r="L27132" s="18">
        <f t="shared" si="1282"/>
        <v>0</v>
      </c>
      <c r="M27132" s="14">
        <v>13</v>
      </c>
      <c r="O27132" s="16">
        <f t="shared" si="1283"/>
        <v>13</v>
      </c>
      <c r="P27132" s="16">
        <f t="shared" si="1281"/>
        <v>13</v>
      </c>
    </row>
    <row r="27133" spans="2:16" ht="25.5">
      <c r="B27133" s="400"/>
      <c r="D27133" s="432"/>
      <c r="F27133" s="297" t="s">
        <v>28242</v>
      </c>
      <c r="J27133" s="14"/>
      <c r="L27133" s="18">
        <f t="shared" si="1282"/>
        <v>0</v>
      </c>
      <c r="M27133" s="14">
        <v>8</v>
      </c>
      <c r="O27133" s="16">
        <f t="shared" si="1283"/>
        <v>8</v>
      </c>
      <c r="P27133" s="16">
        <f t="shared" si="1281"/>
        <v>8</v>
      </c>
    </row>
    <row r="27134" spans="2:16" ht="25.5">
      <c r="B27134" s="400"/>
      <c r="D27134" s="432"/>
      <c r="F27134" s="297" t="s">
        <v>28243</v>
      </c>
      <c r="J27134" s="14"/>
      <c r="L27134" s="18">
        <f t="shared" si="1282"/>
        <v>0</v>
      </c>
      <c r="M27134" s="14">
        <v>16</v>
      </c>
      <c r="O27134" s="16">
        <f t="shared" si="1283"/>
        <v>16</v>
      </c>
      <c r="P27134" s="16">
        <f t="shared" si="1281"/>
        <v>16</v>
      </c>
    </row>
    <row r="27135" spans="2:16">
      <c r="B27135" s="400"/>
      <c r="D27135" s="432"/>
      <c r="F27135" s="297" t="s">
        <v>28244</v>
      </c>
      <c r="J27135" s="14"/>
      <c r="L27135" s="18">
        <f t="shared" si="1282"/>
        <v>0</v>
      </c>
      <c r="M27135" s="14">
        <v>23</v>
      </c>
      <c r="O27135" s="16">
        <f t="shared" si="1283"/>
        <v>23</v>
      </c>
      <c r="P27135" s="16">
        <f t="shared" si="1281"/>
        <v>23</v>
      </c>
    </row>
    <row r="27136" spans="2:16">
      <c r="B27136" s="400"/>
      <c r="D27136" s="432" t="s">
        <v>44</v>
      </c>
      <c r="F27136" s="297" t="s">
        <v>28245</v>
      </c>
      <c r="J27136" s="46"/>
      <c r="L27136" s="18">
        <f t="shared" si="1282"/>
        <v>0</v>
      </c>
      <c r="M27136" s="46">
        <v>145</v>
      </c>
      <c r="O27136" s="16">
        <f t="shared" si="1283"/>
        <v>145</v>
      </c>
      <c r="P27136" s="16">
        <f t="shared" si="1281"/>
        <v>145</v>
      </c>
    </row>
    <row r="27137" spans="2:16" ht="25.5">
      <c r="B27137" s="400"/>
      <c r="D27137" s="432"/>
      <c r="F27137" s="297" t="s">
        <v>28246</v>
      </c>
      <c r="J27137" s="14"/>
      <c r="L27137" s="18">
        <f t="shared" si="1282"/>
        <v>0</v>
      </c>
      <c r="M27137" s="46">
        <v>236</v>
      </c>
      <c r="O27137" s="16">
        <f t="shared" si="1283"/>
        <v>236</v>
      </c>
      <c r="P27137" s="16">
        <f t="shared" si="1281"/>
        <v>236</v>
      </c>
    </row>
    <row r="27138" spans="2:16">
      <c r="B27138" s="400"/>
      <c r="D27138" s="432"/>
      <c r="F27138" s="297" t="s">
        <v>28247</v>
      </c>
      <c r="J27138" s="14"/>
      <c r="L27138" s="18">
        <f t="shared" si="1282"/>
        <v>0</v>
      </c>
      <c r="M27138" s="46">
        <v>66</v>
      </c>
      <c r="O27138" s="16">
        <f t="shared" si="1283"/>
        <v>66</v>
      </c>
      <c r="P27138" s="16">
        <f t="shared" si="1281"/>
        <v>66</v>
      </c>
    </row>
    <row r="27139" spans="2:16">
      <c r="B27139" s="400"/>
      <c r="D27139" s="432"/>
      <c r="F27139" s="297" t="s">
        <v>28248</v>
      </c>
      <c r="J27139" s="14"/>
      <c r="L27139" s="18">
        <f t="shared" si="1282"/>
        <v>0</v>
      </c>
      <c r="M27139" s="46">
        <v>60</v>
      </c>
      <c r="O27139" s="16">
        <f t="shared" si="1283"/>
        <v>60</v>
      </c>
      <c r="P27139" s="16">
        <f t="shared" si="1281"/>
        <v>60</v>
      </c>
    </row>
    <row r="27140" spans="2:16">
      <c r="B27140" s="400"/>
      <c r="D27140" s="432"/>
      <c r="F27140" s="297" t="s">
        <v>28249</v>
      </c>
      <c r="J27140" s="14"/>
      <c r="L27140" s="18">
        <f t="shared" si="1282"/>
        <v>0</v>
      </c>
      <c r="M27140" s="46">
        <v>10</v>
      </c>
      <c r="O27140" s="16">
        <f t="shared" si="1283"/>
        <v>10</v>
      </c>
      <c r="P27140" s="16">
        <f t="shared" si="1281"/>
        <v>10</v>
      </c>
    </row>
    <row r="27141" spans="2:16">
      <c r="B27141" s="400"/>
      <c r="D27141" s="432"/>
      <c r="F27141" s="297" t="s">
        <v>28250</v>
      </c>
      <c r="J27141" s="14">
        <v>9</v>
      </c>
      <c r="L27141" s="18">
        <f t="shared" si="1282"/>
        <v>9</v>
      </c>
      <c r="M27141" s="46">
        <v>5</v>
      </c>
      <c r="O27141" s="16">
        <f t="shared" si="1283"/>
        <v>5</v>
      </c>
      <c r="P27141" s="16">
        <f t="shared" si="1281"/>
        <v>14</v>
      </c>
    </row>
    <row r="27142" spans="2:16" ht="25.5">
      <c r="B27142" s="400"/>
      <c r="D27142" s="432" t="s">
        <v>49</v>
      </c>
      <c r="F27142" s="297" t="s">
        <v>28251</v>
      </c>
      <c r="J27142" s="14"/>
      <c r="L27142" s="18">
        <f t="shared" si="1282"/>
        <v>0</v>
      </c>
      <c r="M27142" s="14">
        <v>433</v>
      </c>
      <c r="O27142" s="16">
        <f t="shared" si="1283"/>
        <v>433</v>
      </c>
      <c r="P27142" s="16">
        <f t="shared" si="1281"/>
        <v>433</v>
      </c>
    </row>
    <row r="27143" spans="2:16">
      <c r="B27143" s="400"/>
      <c r="D27143" s="432"/>
      <c r="F27143" s="297" t="s">
        <v>28252</v>
      </c>
      <c r="J27143" s="14"/>
      <c r="L27143" s="18">
        <f t="shared" si="1282"/>
        <v>0</v>
      </c>
      <c r="M27143" s="14">
        <v>45</v>
      </c>
      <c r="O27143" s="16">
        <f t="shared" si="1283"/>
        <v>45</v>
      </c>
      <c r="P27143" s="16">
        <f t="shared" si="1281"/>
        <v>45</v>
      </c>
    </row>
    <row r="27144" spans="2:16">
      <c r="B27144" s="400"/>
      <c r="D27144" s="432"/>
      <c r="F27144" s="297" t="s">
        <v>28253</v>
      </c>
      <c r="J27144" s="14"/>
      <c r="L27144" s="18">
        <f t="shared" si="1282"/>
        <v>0</v>
      </c>
      <c r="M27144" s="14">
        <v>17</v>
      </c>
      <c r="O27144" s="16">
        <f t="shared" si="1283"/>
        <v>17</v>
      </c>
      <c r="P27144" s="16">
        <f t="shared" si="1281"/>
        <v>17</v>
      </c>
    </row>
    <row r="27145" spans="2:16">
      <c r="B27145" s="400"/>
      <c r="D27145" s="432"/>
      <c r="F27145" s="297" t="s">
        <v>522</v>
      </c>
      <c r="J27145" s="14"/>
      <c r="L27145" s="18">
        <f t="shared" si="1282"/>
        <v>0</v>
      </c>
      <c r="M27145" s="14">
        <v>35</v>
      </c>
      <c r="O27145" s="16">
        <f t="shared" si="1283"/>
        <v>35</v>
      </c>
      <c r="P27145" s="16">
        <f t="shared" si="1281"/>
        <v>35</v>
      </c>
    </row>
    <row r="27146" spans="2:16">
      <c r="B27146" s="400"/>
      <c r="D27146" s="432"/>
      <c r="F27146" s="297" t="s">
        <v>28254</v>
      </c>
      <c r="J27146" s="14"/>
      <c r="L27146" s="18">
        <f t="shared" si="1282"/>
        <v>0</v>
      </c>
      <c r="M27146" s="14">
        <v>19</v>
      </c>
      <c r="O27146" s="16">
        <f t="shared" si="1283"/>
        <v>19</v>
      </c>
      <c r="P27146" s="16">
        <f t="shared" si="1281"/>
        <v>19</v>
      </c>
    </row>
    <row r="27147" spans="2:16">
      <c r="B27147" s="400"/>
      <c r="D27147" s="432"/>
      <c r="F27147" s="297" t="s">
        <v>28255</v>
      </c>
      <c r="J27147" s="14"/>
      <c r="L27147" s="18">
        <f t="shared" si="1282"/>
        <v>0</v>
      </c>
      <c r="M27147" s="14">
        <v>194</v>
      </c>
      <c r="O27147" s="16">
        <f t="shared" si="1283"/>
        <v>194</v>
      </c>
      <c r="P27147" s="16">
        <f t="shared" ref="P27147:P27210" si="1284">+L27147+O27147</f>
        <v>194</v>
      </c>
    </row>
    <row r="27148" spans="2:16">
      <c r="B27148" s="400"/>
      <c r="D27148" s="432"/>
      <c r="F27148" s="297" t="s">
        <v>28256</v>
      </c>
      <c r="J27148" s="14"/>
      <c r="L27148" s="18">
        <f t="shared" si="1282"/>
        <v>0</v>
      </c>
      <c r="M27148" s="14">
        <v>10</v>
      </c>
      <c r="O27148" s="16">
        <f t="shared" si="1283"/>
        <v>10</v>
      </c>
      <c r="P27148" s="16">
        <f t="shared" si="1284"/>
        <v>10</v>
      </c>
    </row>
    <row r="27149" spans="2:16" ht="25.5">
      <c r="B27149" s="400"/>
      <c r="D27149" s="432"/>
      <c r="F27149" s="297" t="s">
        <v>28257</v>
      </c>
      <c r="J27149" s="14"/>
      <c r="L27149" s="18">
        <f t="shared" si="1282"/>
        <v>0</v>
      </c>
      <c r="M27149" s="14">
        <v>47</v>
      </c>
      <c r="O27149" s="16">
        <f t="shared" si="1283"/>
        <v>47</v>
      </c>
      <c r="P27149" s="16">
        <f t="shared" si="1284"/>
        <v>47</v>
      </c>
    </row>
    <row r="27150" spans="2:16">
      <c r="B27150" s="400"/>
      <c r="D27150" s="432"/>
      <c r="F27150" s="297" t="s">
        <v>28258</v>
      </c>
      <c r="J27150" s="14"/>
      <c r="L27150" s="18">
        <f t="shared" si="1282"/>
        <v>0</v>
      </c>
      <c r="M27150" s="14">
        <v>7</v>
      </c>
      <c r="O27150" s="16">
        <f t="shared" si="1283"/>
        <v>7</v>
      </c>
      <c r="P27150" s="16">
        <f t="shared" si="1284"/>
        <v>7</v>
      </c>
    </row>
    <row r="27151" spans="2:16">
      <c r="B27151" s="400"/>
      <c r="D27151" s="432"/>
      <c r="F27151" s="297" t="s">
        <v>28259</v>
      </c>
      <c r="J27151" s="14"/>
      <c r="L27151" s="18">
        <f t="shared" ref="L27151:L27214" si="1285">+J27151+K27151</f>
        <v>0</v>
      </c>
      <c r="M27151" s="14">
        <v>22</v>
      </c>
      <c r="O27151" s="16">
        <f t="shared" si="1283"/>
        <v>22</v>
      </c>
      <c r="P27151" s="16">
        <f t="shared" si="1284"/>
        <v>22</v>
      </c>
    </row>
    <row r="27152" spans="2:16">
      <c r="B27152" s="400"/>
      <c r="D27152" s="432"/>
      <c r="F27152" s="297" t="s">
        <v>28260</v>
      </c>
      <c r="J27152" s="14"/>
      <c r="L27152" s="18">
        <f t="shared" si="1285"/>
        <v>0</v>
      </c>
      <c r="M27152" s="14">
        <v>20</v>
      </c>
      <c r="O27152" s="16">
        <f t="shared" si="1283"/>
        <v>20</v>
      </c>
      <c r="P27152" s="16">
        <f t="shared" si="1284"/>
        <v>20</v>
      </c>
    </row>
    <row r="27153" spans="2:16">
      <c r="B27153" s="400"/>
      <c r="D27153" s="432"/>
      <c r="F27153" s="297" t="s">
        <v>28261</v>
      </c>
      <c r="J27153" s="14"/>
      <c r="L27153" s="18">
        <f t="shared" si="1285"/>
        <v>0</v>
      </c>
      <c r="M27153" s="14">
        <v>17</v>
      </c>
      <c r="O27153" s="16">
        <f t="shared" si="1283"/>
        <v>17</v>
      </c>
      <c r="P27153" s="16">
        <f t="shared" si="1284"/>
        <v>17</v>
      </c>
    </row>
    <row r="27154" spans="2:16">
      <c r="B27154" s="400"/>
      <c r="D27154" s="432"/>
      <c r="F27154" s="297" t="s">
        <v>28262</v>
      </c>
      <c r="J27154" s="14"/>
      <c r="L27154" s="18">
        <f t="shared" si="1285"/>
        <v>0</v>
      </c>
      <c r="M27154" s="14">
        <v>16</v>
      </c>
      <c r="O27154" s="16">
        <f t="shared" si="1283"/>
        <v>16</v>
      </c>
      <c r="P27154" s="16">
        <f t="shared" si="1284"/>
        <v>16</v>
      </c>
    </row>
    <row r="27155" spans="2:16">
      <c r="B27155" s="400"/>
      <c r="D27155" s="432"/>
      <c r="F27155" s="297" t="s">
        <v>8387</v>
      </c>
      <c r="J27155" s="14"/>
      <c r="L27155" s="18">
        <f t="shared" si="1285"/>
        <v>0</v>
      </c>
      <c r="M27155" s="14">
        <v>17</v>
      </c>
      <c r="O27155" s="16">
        <f t="shared" si="1283"/>
        <v>17</v>
      </c>
      <c r="P27155" s="16">
        <f t="shared" si="1284"/>
        <v>17</v>
      </c>
    </row>
    <row r="27156" spans="2:16" ht="25.5">
      <c r="B27156" s="400"/>
      <c r="D27156" s="432" t="s">
        <v>28</v>
      </c>
      <c r="F27156" s="297" t="s">
        <v>28263</v>
      </c>
      <c r="J27156" s="14"/>
      <c r="L27156" s="18">
        <f t="shared" si="1285"/>
        <v>0</v>
      </c>
      <c r="M27156" s="14">
        <v>49</v>
      </c>
      <c r="O27156" s="16">
        <f t="shared" si="1283"/>
        <v>49</v>
      </c>
      <c r="P27156" s="16">
        <f t="shared" si="1284"/>
        <v>49</v>
      </c>
    </row>
    <row r="27157" spans="2:16">
      <c r="B27157" s="400"/>
      <c r="D27157" s="432"/>
      <c r="F27157" s="297" t="s">
        <v>28264</v>
      </c>
      <c r="J27157" s="14"/>
      <c r="L27157" s="18">
        <f t="shared" si="1285"/>
        <v>0</v>
      </c>
      <c r="M27157" s="14">
        <v>20</v>
      </c>
      <c r="O27157" s="16">
        <f t="shared" si="1283"/>
        <v>20</v>
      </c>
      <c r="P27157" s="16">
        <f t="shared" si="1284"/>
        <v>20</v>
      </c>
    </row>
    <row r="27158" spans="2:16">
      <c r="B27158" s="400"/>
      <c r="D27158" s="432"/>
      <c r="F27158" s="297" t="s">
        <v>28265</v>
      </c>
      <c r="J27158" s="14">
        <v>2</v>
      </c>
      <c r="L27158" s="18">
        <f t="shared" si="1285"/>
        <v>2</v>
      </c>
      <c r="M27158" s="14">
        <v>13</v>
      </c>
      <c r="O27158" s="16">
        <f t="shared" si="1283"/>
        <v>13</v>
      </c>
      <c r="P27158" s="16">
        <f t="shared" si="1284"/>
        <v>15</v>
      </c>
    </row>
    <row r="27159" spans="2:16">
      <c r="B27159" s="400"/>
      <c r="D27159" s="432"/>
      <c r="F27159" s="297" t="s">
        <v>28255</v>
      </c>
      <c r="J27159" s="14"/>
      <c r="L27159" s="18">
        <f t="shared" si="1285"/>
        <v>0</v>
      </c>
      <c r="M27159" s="14">
        <v>112</v>
      </c>
      <c r="O27159" s="16">
        <f t="shared" si="1283"/>
        <v>112</v>
      </c>
      <c r="P27159" s="16">
        <f t="shared" si="1284"/>
        <v>112</v>
      </c>
    </row>
    <row r="27160" spans="2:16">
      <c r="B27160" s="400"/>
      <c r="D27160" s="432"/>
      <c r="F27160" s="297" t="s">
        <v>28266</v>
      </c>
      <c r="J27160" s="14"/>
      <c r="L27160" s="18">
        <f t="shared" si="1285"/>
        <v>0</v>
      </c>
      <c r="M27160" s="14">
        <v>16</v>
      </c>
      <c r="O27160" s="16">
        <f t="shared" si="1283"/>
        <v>16</v>
      </c>
      <c r="P27160" s="16">
        <f t="shared" si="1284"/>
        <v>16</v>
      </c>
    </row>
    <row r="27161" spans="2:16" ht="25.5">
      <c r="B27161" s="400"/>
      <c r="D27161" s="432" t="s">
        <v>50</v>
      </c>
      <c r="F27161" s="297" t="s">
        <v>28267</v>
      </c>
      <c r="J27161" s="14">
        <v>55</v>
      </c>
      <c r="L27161" s="18">
        <f t="shared" si="1285"/>
        <v>55</v>
      </c>
      <c r="M27161" s="14">
        <v>47</v>
      </c>
      <c r="O27161" s="16">
        <f t="shared" si="1283"/>
        <v>47</v>
      </c>
      <c r="P27161" s="16">
        <f t="shared" si="1284"/>
        <v>102</v>
      </c>
    </row>
    <row r="27162" spans="2:16">
      <c r="B27162" s="400"/>
      <c r="D27162" s="432"/>
      <c r="F27162" s="297" t="s">
        <v>28268</v>
      </c>
      <c r="J27162" s="14"/>
      <c r="L27162" s="18">
        <f t="shared" si="1285"/>
        <v>0</v>
      </c>
      <c r="M27162" s="14">
        <v>19</v>
      </c>
      <c r="O27162" s="16">
        <f t="shared" si="1283"/>
        <v>19</v>
      </c>
      <c r="P27162" s="16">
        <f t="shared" si="1284"/>
        <v>19</v>
      </c>
    </row>
    <row r="27163" spans="2:16">
      <c r="B27163" s="400"/>
      <c r="D27163" s="432"/>
      <c r="F27163" s="297" t="s">
        <v>28269</v>
      </c>
      <c r="J27163" s="14"/>
      <c r="L27163" s="18">
        <f t="shared" si="1285"/>
        <v>0</v>
      </c>
      <c r="M27163" s="14">
        <v>20</v>
      </c>
      <c r="O27163" s="16">
        <f t="shared" si="1283"/>
        <v>20</v>
      </c>
      <c r="P27163" s="16">
        <f t="shared" si="1284"/>
        <v>20</v>
      </c>
    </row>
    <row r="27164" spans="2:16" ht="25.5">
      <c r="B27164" s="400"/>
      <c r="D27164" s="432"/>
      <c r="F27164" s="297" t="s">
        <v>28270</v>
      </c>
      <c r="J27164" s="14"/>
      <c r="L27164" s="18">
        <f t="shared" si="1285"/>
        <v>0</v>
      </c>
      <c r="M27164" s="14">
        <v>58</v>
      </c>
      <c r="O27164" s="16">
        <f t="shared" si="1283"/>
        <v>58</v>
      </c>
      <c r="P27164" s="16">
        <f t="shared" si="1284"/>
        <v>58</v>
      </c>
    </row>
    <row r="27165" spans="2:16">
      <c r="B27165" s="400"/>
      <c r="D27165" s="432"/>
      <c r="F27165" s="297" t="s">
        <v>28271</v>
      </c>
      <c r="J27165" s="14"/>
      <c r="L27165" s="18">
        <f t="shared" si="1285"/>
        <v>0</v>
      </c>
      <c r="M27165" s="14">
        <v>11</v>
      </c>
      <c r="O27165" s="16">
        <f t="shared" si="1283"/>
        <v>11</v>
      </c>
      <c r="P27165" s="16">
        <f t="shared" si="1284"/>
        <v>11</v>
      </c>
    </row>
    <row r="27166" spans="2:16">
      <c r="B27166" s="400"/>
      <c r="D27166" s="432"/>
      <c r="F27166" s="297" t="s">
        <v>28272</v>
      </c>
      <c r="J27166" s="14"/>
      <c r="L27166" s="18">
        <f t="shared" si="1285"/>
        <v>0</v>
      </c>
      <c r="M27166" s="14">
        <v>8</v>
      </c>
      <c r="O27166" s="16">
        <f t="shared" ref="O27166:O27229" si="1286">+M27166+N27166</f>
        <v>8</v>
      </c>
      <c r="P27166" s="16">
        <f t="shared" si="1284"/>
        <v>8</v>
      </c>
    </row>
    <row r="27167" spans="2:16">
      <c r="B27167" s="400"/>
      <c r="D27167" s="432"/>
      <c r="F27167" s="297" t="s">
        <v>28273</v>
      </c>
      <c r="J27167" s="14"/>
      <c r="L27167" s="18">
        <f t="shared" si="1285"/>
        <v>0</v>
      </c>
      <c r="M27167" s="14">
        <v>9</v>
      </c>
      <c r="O27167" s="16">
        <f t="shared" si="1286"/>
        <v>9</v>
      </c>
      <c r="P27167" s="16">
        <f t="shared" si="1284"/>
        <v>9</v>
      </c>
    </row>
    <row r="27168" spans="2:16">
      <c r="B27168" s="400"/>
      <c r="D27168" s="432"/>
      <c r="F27168" s="297" t="s">
        <v>28274</v>
      </c>
      <c r="J27168" s="14"/>
      <c r="L27168" s="18">
        <f t="shared" si="1285"/>
        <v>0</v>
      </c>
      <c r="M27168" s="14">
        <v>10</v>
      </c>
      <c r="O27168" s="16">
        <f t="shared" si="1286"/>
        <v>10</v>
      </c>
      <c r="P27168" s="16">
        <f t="shared" si="1284"/>
        <v>10</v>
      </c>
    </row>
    <row r="27169" spans="2:16">
      <c r="B27169" s="400"/>
      <c r="D27169" s="432" t="s">
        <v>69</v>
      </c>
      <c r="F27169" s="297" t="s">
        <v>12963</v>
      </c>
      <c r="J27169" s="14"/>
      <c r="L27169" s="18">
        <f t="shared" si="1285"/>
        <v>0</v>
      </c>
      <c r="M27169" s="14">
        <v>30</v>
      </c>
      <c r="O27169" s="16">
        <f t="shared" si="1286"/>
        <v>30</v>
      </c>
      <c r="P27169" s="16">
        <f t="shared" si="1284"/>
        <v>30</v>
      </c>
    </row>
    <row r="27170" spans="2:16">
      <c r="B27170" s="400"/>
      <c r="D27170" s="432"/>
      <c r="F27170" s="297" t="s">
        <v>28275</v>
      </c>
      <c r="J27170" s="14"/>
      <c r="L27170" s="18">
        <f t="shared" si="1285"/>
        <v>0</v>
      </c>
      <c r="M27170" s="14">
        <v>11</v>
      </c>
      <c r="O27170" s="16">
        <f t="shared" si="1286"/>
        <v>11</v>
      </c>
      <c r="P27170" s="16">
        <f t="shared" si="1284"/>
        <v>11</v>
      </c>
    </row>
    <row r="27171" spans="2:16">
      <c r="B27171" s="400"/>
      <c r="D27171" s="432"/>
      <c r="F27171" s="297" t="s">
        <v>28276</v>
      </c>
      <c r="J27171" s="14"/>
      <c r="L27171" s="18">
        <f t="shared" si="1285"/>
        <v>0</v>
      </c>
      <c r="M27171" s="14">
        <v>5</v>
      </c>
      <c r="O27171" s="16">
        <f t="shared" si="1286"/>
        <v>5</v>
      </c>
      <c r="P27171" s="16">
        <f t="shared" si="1284"/>
        <v>5</v>
      </c>
    </row>
    <row r="27172" spans="2:16">
      <c r="B27172" s="400"/>
      <c r="D27172" s="432"/>
      <c r="F27172" s="297" t="s">
        <v>28277</v>
      </c>
      <c r="J27172" s="14"/>
      <c r="L27172" s="18">
        <f t="shared" si="1285"/>
        <v>0</v>
      </c>
      <c r="M27172" s="14">
        <v>13</v>
      </c>
      <c r="O27172" s="16">
        <f t="shared" si="1286"/>
        <v>13</v>
      </c>
      <c r="P27172" s="16">
        <f t="shared" si="1284"/>
        <v>13</v>
      </c>
    </row>
    <row r="27173" spans="2:16">
      <c r="B27173" s="400"/>
      <c r="D27173" s="432"/>
      <c r="F27173" s="297" t="s">
        <v>28278</v>
      </c>
      <c r="J27173" s="14"/>
      <c r="L27173" s="18">
        <f t="shared" si="1285"/>
        <v>0</v>
      </c>
      <c r="M27173" s="14">
        <v>12</v>
      </c>
      <c r="O27173" s="16">
        <f t="shared" si="1286"/>
        <v>12</v>
      </c>
      <c r="P27173" s="16">
        <f t="shared" si="1284"/>
        <v>12</v>
      </c>
    </row>
    <row r="27174" spans="2:16">
      <c r="B27174" s="400"/>
      <c r="D27174" s="432"/>
      <c r="F27174" s="297" t="s">
        <v>28279</v>
      </c>
      <c r="J27174" s="14"/>
      <c r="L27174" s="18">
        <f t="shared" si="1285"/>
        <v>0</v>
      </c>
      <c r="M27174" s="14">
        <v>11</v>
      </c>
      <c r="O27174" s="16">
        <f t="shared" si="1286"/>
        <v>11</v>
      </c>
      <c r="P27174" s="16">
        <f t="shared" si="1284"/>
        <v>11</v>
      </c>
    </row>
    <row r="27175" spans="2:16">
      <c r="B27175" s="400"/>
      <c r="D27175" s="432"/>
      <c r="F27175" s="297" t="s">
        <v>28280</v>
      </c>
      <c r="J27175" s="14"/>
      <c r="L27175" s="18">
        <f t="shared" si="1285"/>
        <v>0</v>
      </c>
      <c r="M27175" s="14">
        <v>13</v>
      </c>
      <c r="O27175" s="16">
        <f t="shared" si="1286"/>
        <v>13</v>
      </c>
      <c r="P27175" s="16">
        <f t="shared" si="1284"/>
        <v>13</v>
      </c>
    </row>
    <row r="27176" spans="2:16">
      <c r="B27176" s="400"/>
      <c r="D27176" s="432"/>
      <c r="F27176" s="297" t="s">
        <v>28281</v>
      </c>
      <c r="J27176" s="14"/>
      <c r="L27176" s="18">
        <f t="shared" si="1285"/>
        <v>0</v>
      </c>
      <c r="M27176" s="14">
        <v>80</v>
      </c>
      <c r="O27176" s="16">
        <f t="shared" si="1286"/>
        <v>80</v>
      </c>
      <c r="P27176" s="16">
        <f t="shared" si="1284"/>
        <v>80</v>
      </c>
    </row>
    <row r="27177" spans="2:16">
      <c r="B27177" s="400"/>
      <c r="D27177" s="432"/>
      <c r="F27177" s="297" t="s">
        <v>28282</v>
      </c>
      <c r="J27177" s="14"/>
      <c r="L27177" s="18">
        <f t="shared" si="1285"/>
        <v>0</v>
      </c>
      <c r="M27177" s="14">
        <v>13</v>
      </c>
      <c r="O27177" s="16">
        <f t="shared" si="1286"/>
        <v>13</v>
      </c>
      <c r="P27177" s="16">
        <f t="shared" si="1284"/>
        <v>13</v>
      </c>
    </row>
    <row r="27178" spans="2:16">
      <c r="B27178" s="400"/>
      <c r="D27178" s="432"/>
      <c r="F27178" s="297" t="s">
        <v>28283</v>
      </c>
      <c r="J27178" s="14"/>
      <c r="L27178" s="18">
        <f t="shared" si="1285"/>
        <v>0</v>
      </c>
      <c r="M27178" s="14">
        <v>2</v>
      </c>
      <c r="O27178" s="16">
        <f t="shared" si="1286"/>
        <v>2</v>
      </c>
      <c r="P27178" s="16">
        <f t="shared" si="1284"/>
        <v>2</v>
      </c>
    </row>
    <row r="27179" spans="2:16" ht="25.5">
      <c r="B27179" s="400"/>
      <c r="D27179" s="432"/>
      <c r="F27179" s="297" t="s">
        <v>28284</v>
      </c>
      <c r="J27179" s="14"/>
      <c r="L27179" s="18">
        <f t="shared" si="1285"/>
        <v>0</v>
      </c>
      <c r="M27179" s="14">
        <v>289</v>
      </c>
      <c r="O27179" s="16">
        <f t="shared" si="1286"/>
        <v>289</v>
      </c>
      <c r="P27179" s="16">
        <f t="shared" si="1284"/>
        <v>289</v>
      </c>
    </row>
    <row r="27180" spans="2:16">
      <c r="B27180" s="400"/>
      <c r="D27180" s="432"/>
      <c r="F27180" s="297" t="s">
        <v>28285</v>
      </c>
      <c r="J27180" s="14"/>
      <c r="L27180" s="18">
        <f t="shared" si="1285"/>
        <v>0</v>
      </c>
      <c r="M27180" s="14">
        <v>14</v>
      </c>
      <c r="O27180" s="16">
        <f t="shared" si="1286"/>
        <v>14</v>
      </c>
      <c r="P27180" s="16">
        <f t="shared" si="1284"/>
        <v>14</v>
      </c>
    </row>
    <row r="27181" spans="2:16">
      <c r="B27181" s="400"/>
      <c r="D27181" s="432"/>
      <c r="F27181" s="297" t="s">
        <v>28286</v>
      </c>
      <c r="J27181" s="14"/>
      <c r="L27181" s="18">
        <f t="shared" si="1285"/>
        <v>0</v>
      </c>
      <c r="M27181" s="14">
        <v>8</v>
      </c>
      <c r="O27181" s="16">
        <f t="shared" si="1286"/>
        <v>8</v>
      </c>
      <c r="P27181" s="16">
        <f t="shared" si="1284"/>
        <v>8</v>
      </c>
    </row>
    <row r="27182" spans="2:16">
      <c r="B27182" s="400"/>
      <c r="D27182" s="432"/>
      <c r="F27182" s="297" t="s">
        <v>28287</v>
      </c>
      <c r="J27182" s="14"/>
      <c r="L27182" s="18">
        <f t="shared" si="1285"/>
        <v>0</v>
      </c>
      <c r="M27182" s="14">
        <v>7</v>
      </c>
      <c r="O27182" s="16">
        <f t="shared" si="1286"/>
        <v>7</v>
      </c>
      <c r="P27182" s="16">
        <f t="shared" si="1284"/>
        <v>7</v>
      </c>
    </row>
    <row r="27183" spans="2:16">
      <c r="B27183" s="400"/>
      <c r="D27183" s="432"/>
      <c r="F27183" s="297" t="s">
        <v>8354</v>
      </c>
      <c r="J27183" s="14"/>
      <c r="L27183" s="18">
        <f t="shared" si="1285"/>
        <v>0</v>
      </c>
      <c r="M27183" s="14">
        <v>14</v>
      </c>
      <c r="O27183" s="16">
        <f t="shared" si="1286"/>
        <v>14</v>
      </c>
      <c r="P27183" s="16">
        <f t="shared" si="1284"/>
        <v>14</v>
      </c>
    </row>
    <row r="27184" spans="2:16" ht="25.5">
      <c r="B27184" s="400"/>
      <c r="D27184" s="432"/>
      <c r="F27184" s="297" t="s">
        <v>28288</v>
      </c>
      <c r="J27184" s="14"/>
      <c r="L27184" s="18">
        <f t="shared" si="1285"/>
        <v>0</v>
      </c>
      <c r="M27184" s="14">
        <v>162</v>
      </c>
      <c r="O27184" s="16">
        <f t="shared" si="1286"/>
        <v>162</v>
      </c>
      <c r="P27184" s="16">
        <f t="shared" si="1284"/>
        <v>162</v>
      </c>
    </row>
    <row r="27185" spans="2:16">
      <c r="B27185" s="400"/>
      <c r="D27185" s="432"/>
      <c r="F27185" s="297" t="s">
        <v>28289</v>
      </c>
      <c r="J27185" s="14"/>
      <c r="L27185" s="18">
        <f t="shared" si="1285"/>
        <v>0</v>
      </c>
      <c r="M27185" s="14">
        <v>7</v>
      </c>
      <c r="O27185" s="16">
        <f t="shared" si="1286"/>
        <v>7</v>
      </c>
      <c r="P27185" s="16">
        <f t="shared" si="1284"/>
        <v>7</v>
      </c>
    </row>
    <row r="27186" spans="2:16">
      <c r="B27186" s="400"/>
      <c r="D27186" s="432"/>
      <c r="F27186" s="297" t="s">
        <v>28290</v>
      </c>
      <c r="J27186" s="14"/>
      <c r="L27186" s="18">
        <f t="shared" si="1285"/>
        <v>0</v>
      </c>
      <c r="M27186" s="14">
        <v>15</v>
      </c>
      <c r="O27186" s="16">
        <f t="shared" si="1286"/>
        <v>15</v>
      </c>
      <c r="P27186" s="16">
        <f t="shared" si="1284"/>
        <v>15</v>
      </c>
    </row>
    <row r="27187" spans="2:16">
      <c r="B27187" s="400"/>
      <c r="D27187" s="432"/>
      <c r="F27187" s="297" t="s">
        <v>28291</v>
      </c>
      <c r="J27187" s="14"/>
      <c r="L27187" s="18">
        <f t="shared" si="1285"/>
        <v>0</v>
      </c>
      <c r="M27187" s="14">
        <v>13</v>
      </c>
      <c r="O27187" s="16">
        <f t="shared" si="1286"/>
        <v>13</v>
      </c>
      <c r="P27187" s="16">
        <f t="shared" si="1284"/>
        <v>13</v>
      </c>
    </row>
    <row r="27188" spans="2:16">
      <c r="B27188" s="400"/>
      <c r="D27188" s="432" t="s">
        <v>27</v>
      </c>
      <c r="F27188" s="297" t="s">
        <v>28292</v>
      </c>
      <c r="J27188" s="14"/>
      <c r="L27188" s="18">
        <f t="shared" si="1285"/>
        <v>0</v>
      </c>
      <c r="M27188" s="46">
        <v>107</v>
      </c>
      <c r="O27188" s="16">
        <f t="shared" si="1286"/>
        <v>107</v>
      </c>
      <c r="P27188" s="16">
        <f t="shared" si="1284"/>
        <v>107</v>
      </c>
    </row>
    <row r="27189" spans="2:16">
      <c r="B27189" s="400"/>
      <c r="D27189" s="432"/>
      <c r="F27189" s="297" t="s">
        <v>28293</v>
      </c>
      <c r="J27189" s="14"/>
      <c r="L27189" s="18">
        <f t="shared" si="1285"/>
        <v>0</v>
      </c>
      <c r="M27189" s="46">
        <v>131</v>
      </c>
      <c r="O27189" s="16">
        <f t="shared" si="1286"/>
        <v>131</v>
      </c>
      <c r="P27189" s="16">
        <f t="shared" si="1284"/>
        <v>131</v>
      </c>
    </row>
    <row r="27190" spans="2:16">
      <c r="B27190" s="400"/>
      <c r="D27190" s="432"/>
      <c r="F27190" s="297" t="s">
        <v>28294</v>
      </c>
      <c r="J27190" s="14"/>
      <c r="L27190" s="18">
        <f t="shared" si="1285"/>
        <v>0</v>
      </c>
      <c r="M27190" s="46">
        <v>240</v>
      </c>
      <c r="O27190" s="16">
        <f t="shared" si="1286"/>
        <v>240</v>
      </c>
      <c r="P27190" s="16">
        <f t="shared" si="1284"/>
        <v>240</v>
      </c>
    </row>
    <row r="27191" spans="2:16">
      <c r="B27191" s="400"/>
      <c r="D27191" s="432"/>
      <c r="F27191" s="297" t="s">
        <v>28295</v>
      </c>
      <c r="J27191" s="14"/>
      <c r="L27191" s="18">
        <f t="shared" si="1285"/>
        <v>0</v>
      </c>
      <c r="M27191" s="46">
        <v>23</v>
      </c>
      <c r="O27191" s="16">
        <f t="shared" si="1286"/>
        <v>23</v>
      </c>
      <c r="P27191" s="16">
        <f t="shared" si="1284"/>
        <v>23</v>
      </c>
    </row>
    <row r="27192" spans="2:16">
      <c r="B27192" s="400"/>
      <c r="D27192" s="432"/>
      <c r="F27192" s="297" t="s">
        <v>28296</v>
      </c>
      <c r="J27192" s="14">
        <v>46</v>
      </c>
      <c r="L27192" s="18">
        <f t="shared" si="1285"/>
        <v>46</v>
      </c>
      <c r="M27192" s="46">
        <v>31</v>
      </c>
      <c r="O27192" s="16">
        <f t="shared" si="1286"/>
        <v>31</v>
      </c>
      <c r="P27192" s="16">
        <f t="shared" si="1284"/>
        <v>77</v>
      </c>
    </row>
    <row r="27193" spans="2:16">
      <c r="B27193" s="400"/>
      <c r="D27193" s="432" t="s">
        <v>103</v>
      </c>
      <c r="F27193" s="297" t="s">
        <v>28297</v>
      </c>
      <c r="J27193" s="14"/>
      <c r="L27193" s="18">
        <f t="shared" si="1285"/>
        <v>0</v>
      </c>
      <c r="M27193" s="14">
        <v>98</v>
      </c>
      <c r="O27193" s="16">
        <f t="shared" si="1286"/>
        <v>98</v>
      </c>
      <c r="P27193" s="16">
        <f t="shared" si="1284"/>
        <v>98</v>
      </c>
    </row>
    <row r="27194" spans="2:16">
      <c r="B27194" s="400"/>
      <c r="D27194" s="432"/>
      <c r="F27194" s="297" t="s">
        <v>28298</v>
      </c>
      <c r="J27194" s="14"/>
      <c r="L27194" s="18">
        <f t="shared" si="1285"/>
        <v>0</v>
      </c>
      <c r="M27194" s="14">
        <v>93</v>
      </c>
      <c r="O27194" s="16">
        <f t="shared" si="1286"/>
        <v>93</v>
      </c>
      <c r="P27194" s="16">
        <f t="shared" si="1284"/>
        <v>93</v>
      </c>
    </row>
    <row r="27195" spans="2:16">
      <c r="B27195" s="400"/>
      <c r="D27195" s="432"/>
      <c r="F27195" s="297" t="s">
        <v>28299</v>
      </c>
      <c r="J27195" s="14"/>
      <c r="L27195" s="18">
        <f t="shared" si="1285"/>
        <v>0</v>
      </c>
      <c r="M27195" s="14">
        <v>22</v>
      </c>
      <c r="O27195" s="16">
        <f t="shared" si="1286"/>
        <v>22</v>
      </c>
      <c r="P27195" s="16">
        <f t="shared" si="1284"/>
        <v>22</v>
      </c>
    </row>
    <row r="27196" spans="2:16">
      <c r="B27196" s="400"/>
      <c r="D27196" s="432"/>
      <c r="F27196" s="297" t="s">
        <v>28300</v>
      </c>
      <c r="J27196" s="14"/>
      <c r="L27196" s="18">
        <f t="shared" si="1285"/>
        <v>0</v>
      </c>
      <c r="M27196" s="14">
        <v>26</v>
      </c>
      <c r="O27196" s="16">
        <f t="shared" si="1286"/>
        <v>26</v>
      </c>
      <c r="P27196" s="16">
        <f t="shared" si="1284"/>
        <v>26</v>
      </c>
    </row>
    <row r="27197" spans="2:16">
      <c r="B27197" s="400"/>
      <c r="D27197" s="432"/>
      <c r="F27197" s="297" t="s">
        <v>28301</v>
      </c>
      <c r="J27197" s="14"/>
      <c r="L27197" s="18">
        <f t="shared" si="1285"/>
        <v>0</v>
      </c>
      <c r="M27197" s="14">
        <v>12</v>
      </c>
      <c r="O27197" s="16">
        <f t="shared" si="1286"/>
        <v>12</v>
      </c>
      <c r="P27197" s="16">
        <f t="shared" si="1284"/>
        <v>12</v>
      </c>
    </row>
    <row r="27198" spans="2:16">
      <c r="B27198" s="400"/>
      <c r="D27198" s="432"/>
      <c r="F27198" s="297" t="s">
        <v>28302</v>
      </c>
      <c r="J27198" s="14"/>
      <c r="L27198" s="18">
        <f t="shared" si="1285"/>
        <v>0</v>
      </c>
      <c r="M27198" s="14">
        <v>11</v>
      </c>
      <c r="O27198" s="16">
        <f t="shared" si="1286"/>
        <v>11</v>
      </c>
      <c r="P27198" s="16">
        <f t="shared" si="1284"/>
        <v>11</v>
      </c>
    </row>
    <row r="27199" spans="2:16">
      <c r="B27199" s="400"/>
      <c r="D27199" s="432"/>
      <c r="F27199" s="297" t="s">
        <v>28218</v>
      </c>
      <c r="J27199" s="14"/>
      <c r="L27199" s="18">
        <f t="shared" si="1285"/>
        <v>0</v>
      </c>
      <c r="M27199" s="14">
        <v>8</v>
      </c>
      <c r="O27199" s="16">
        <f t="shared" si="1286"/>
        <v>8</v>
      </c>
      <c r="P27199" s="16">
        <f t="shared" si="1284"/>
        <v>8</v>
      </c>
    </row>
    <row r="27200" spans="2:16">
      <c r="B27200" s="400"/>
      <c r="D27200" s="432"/>
      <c r="F27200" s="297" t="s">
        <v>28303</v>
      </c>
      <c r="J27200" s="14"/>
      <c r="L27200" s="18">
        <f t="shared" si="1285"/>
        <v>0</v>
      </c>
      <c r="M27200" s="14">
        <v>12</v>
      </c>
      <c r="O27200" s="16">
        <f t="shared" si="1286"/>
        <v>12</v>
      </c>
      <c r="P27200" s="16">
        <f t="shared" si="1284"/>
        <v>12</v>
      </c>
    </row>
    <row r="27201" spans="2:16">
      <c r="B27201" s="400"/>
      <c r="D27201" s="432"/>
      <c r="F27201" s="297" t="s">
        <v>28304</v>
      </c>
      <c r="J27201" s="14"/>
      <c r="L27201" s="18">
        <f t="shared" si="1285"/>
        <v>0</v>
      </c>
      <c r="M27201" s="14">
        <v>6</v>
      </c>
      <c r="O27201" s="16">
        <f t="shared" si="1286"/>
        <v>6</v>
      </c>
      <c r="P27201" s="16">
        <f t="shared" si="1284"/>
        <v>6</v>
      </c>
    </row>
    <row r="27202" spans="2:16">
      <c r="B27202" s="400"/>
      <c r="D27202" s="432"/>
      <c r="F27202" s="297" t="s">
        <v>28305</v>
      </c>
      <c r="J27202" s="14"/>
      <c r="L27202" s="18">
        <f t="shared" si="1285"/>
        <v>0</v>
      </c>
      <c r="M27202" s="14">
        <v>18</v>
      </c>
      <c r="O27202" s="16">
        <f t="shared" si="1286"/>
        <v>18</v>
      </c>
      <c r="P27202" s="16">
        <f t="shared" si="1284"/>
        <v>18</v>
      </c>
    </row>
    <row r="27203" spans="2:16">
      <c r="B27203" s="400"/>
      <c r="D27203" s="432"/>
      <c r="F27203" s="297" t="s">
        <v>28306</v>
      </c>
      <c r="J27203" s="14"/>
      <c r="L27203" s="18">
        <f t="shared" si="1285"/>
        <v>0</v>
      </c>
      <c r="M27203" s="14">
        <v>20</v>
      </c>
      <c r="O27203" s="16">
        <f t="shared" si="1286"/>
        <v>20</v>
      </c>
      <c r="P27203" s="16">
        <f t="shared" si="1284"/>
        <v>20</v>
      </c>
    </row>
    <row r="27204" spans="2:16">
      <c r="B27204" s="400"/>
      <c r="D27204" s="432"/>
      <c r="F27204" s="297" t="s">
        <v>28307</v>
      </c>
      <c r="J27204" s="14"/>
      <c r="L27204" s="18">
        <f t="shared" si="1285"/>
        <v>0</v>
      </c>
      <c r="M27204" s="14">
        <v>17</v>
      </c>
      <c r="O27204" s="16">
        <f t="shared" si="1286"/>
        <v>17</v>
      </c>
      <c r="P27204" s="16">
        <f t="shared" si="1284"/>
        <v>17</v>
      </c>
    </row>
    <row r="27205" spans="2:16">
      <c r="B27205" s="400"/>
      <c r="D27205" s="432" t="s">
        <v>1114</v>
      </c>
      <c r="F27205" s="297" t="s">
        <v>28308</v>
      </c>
      <c r="J27205" s="14"/>
      <c r="L27205" s="18">
        <f t="shared" si="1285"/>
        <v>0</v>
      </c>
      <c r="M27205" s="46">
        <v>172</v>
      </c>
      <c r="O27205" s="16">
        <f t="shared" si="1286"/>
        <v>172</v>
      </c>
      <c r="P27205" s="16">
        <f t="shared" si="1284"/>
        <v>172</v>
      </c>
    </row>
    <row r="27206" spans="2:16">
      <c r="B27206" s="400"/>
      <c r="D27206" s="432"/>
      <c r="F27206" s="297" t="s">
        <v>28298</v>
      </c>
      <c r="J27206" s="14"/>
      <c r="L27206" s="18">
        <f t="shared" si="1285"/>
        <v>0</v>
      </c>
      <c r="M27206" s="46">
        <v>136</v>
      </c>
      <c r="O27206" s="16">
        <f t="shared" si="1286"/>
        <v>136</v>
      </c>
      <c r="P27206" s="16">
        <f t="shared" si="1284"/>
        <v>136</v>
      </c>
    </row>
    <row r="27207" spans="2:16">
      <c r="B27207" s="400"/>
      <c r="D27207" s="432"/>
      <c r="F27207" s="297" t="s">
        <v>28309</v>
      </c>
      <c r="J27207" s="14"/>
      <c r="L27207" s="18">
        <f t="shared" si="1285"/>
        <v>0</v>
      </c>
      <c r="M27207" s="46">
        <v>12</v>
      </c>
      <c r="O27207" s="16">
        <f t="shared" si="1286"/>
        <v>12</v>
      </c>
      <c r="P27207" s="16">
        <f t="shared" si="1284"/>
        <v>12</v>
      </c>
    </row>
    <row r="27208" spans="2:16">
      <c r="B27208" s="400"/>
      <c r="D27208" s="432"/>
      <c r="F27208" s="297" t="s">
        <v>28310</v>
      </c>
      <c r="J27208" s="14"/>
      <c r="L27208" s="18">
        <f t="shared" si="1285"/>
        <v>0</v>
      </c>
      <c r="M27208" s="46">
        <v>9</v>
      </c>
      <c r="O27208" s="16">
        <f t="shared" si="1286"/>
        <v>9</v>
      </c>
      <c r="P27208" s="16">
        <f t="shared" si="1284"/>
        <v>9</v>
      </c>
    </row>
    <row r="27209" spans="2:16">
      <c r="B27209" s="400"/>
      <c r="D27209" s="432"/>
      <c r="F27209" s="297" t="s">
        <v>28311</v>
      </c>
      <c r="J27209" s="14"/>
      <c r="L27209" s="18">
        <f t="shared" si="1285"/>
        <v>0</v>
      </c>
      <c r="M27209" s="46">
        <v>11</v>
      </c>
      <c r="O27209" s="16">
        <f t="shared" si="1286"/>
        <v>11</v>
      </c>
      <c r="P27209" s="16">
        <f t="shared" si="1284"/>
        <v>11</v>
      </c>
    </row>
    <row r="27210" spans="2:16">
      <c r="B27210" s="400"/>
      <c r="D27210" s="432"/>
      <c r="F27210" s="297" t="s">
        <v>28312</v>
      </c>
      <c r="J27210" s="14"/>
      <c r="L27210" s="18">
        <f t="shared" si="1285"/>
        <v>0</v>
      </c>
      <c r="M27210" s="46">
        <v>15</v>
      </c>
      <c r="O27210" s="16">
        <f t="shared" si="1286"/>
        <v>15</v>
      </c>
      <c r="P27210" s="16">
        <f t="shared" si="1284"/>
        <v>15</v>
      </c>
    </row>
    <row r="27211" spans="2:16">
      <c r="B27211" s="400"/>
      <c r="D27211" s="432"/>
      <c r="F27211" s="297" t="s">
        <v>28313</v>
      </c>
      <c r="J27211" s="14"/>
      <c r="L27211" s="18">
        <f t="shared" si="1285"/>
        <v>0</v>
      </c>
      <c r="M27211" s="46">
        <v>13</v>
      </c>
      <c r="O27211" s="16">
        <f t="shared" si="1286"/>
        <v>13</v>
      </c>
      <c r="P27211" s="16">
        <f t="shared" ref="P27211:P27274" si="1287">+L27211+O27211</f>
        <v>13</v>
      </c>
    </row>
    <row r="27212" spans="2:16">
      <c r="B27212" s="400"/>
      <c r="D27212" s="432"/>
      <c r="F27212" s="297" t="s">
        <v>28314</v>
      </c>
      <c r="J27212" s="14"/>
      <c r="L27212" s="18">
        <f t="shared" si="1285"/>
        <v>0</v>
      </c>
      <c r="M27212" s="46">
        <v>19</v>
      </c>
      <c r="O27212" s="16">
        <f t="shared" si="1286"/>
        <v>19</v>
      </c>
      <c r="P27212" s="16">
        <f t="shared" si="1287"/>
        <v>19</v>
      </c>
    </row>
    <row r="27213" spans="2:16">
      <c r="B27213" s="400"/>
      <c r="D27213" s="432"/>
      <c r="F27213" s="297" t="s">
        <v>28315</v>
      </c>
      <c r="J27213" s="14"/>
      <c r="L27213" s="18">
        <f t="shared" si="1285"/>
        <v>0</v>
      </c>
      <c r="M27213" s="46">
        <v>15</v>
      </c>
      <c r="O27213" s="16">
        <f t="shared" si="1286"/>
        <v>15</v>
      </c>
      <c r="P27213" s="16">
        <f t="shared" si="1287"/>
        <v>15</v>
      </c>
    </row>
    <row r="27214" spans="2:16">
      <c r="B27214" s="400"/>
      <c r="D27214" s="432"/>
      <c r="F27214" s="297" t="s">
        <v>28316</v>
      </c>
      <c r="J27214" s="14"/>
      <c r="L27214" s="18">
        <f t="shared" si="1285"/>
        <v>0</v>
      </c>
      <c r="M27214" s="46">
        <v>9</v>
      </c>
      <c r="O27214" s="16">
        <f t="shared" si="1286"/>
        <v>9</v>
      </c>
      <c r="P27214" s="16">
        <f t="shared" si="1287"/>
        <v>9</v>
      </c>
    </row>
    <row r="27215" spans="2:16">
      <c r="B27215" s="400"/>
      <c r="D27215" s="432"/>
      <c r="F27215" s="297" t="s">
        <v>28317</v>
      </c>
      <c r="J27215" s="14"/>
      <c r="L27215" s="18">
        <f t="shared" ref="L27215:L27278" si="1288">+J27215+K27215</f>
        <v>0</v>
      </c>
      <c r="M27215" s="46">
        <v>21</v>
      </c>
      <c r="O27215" s="16">
        <f t="shared" si="1286"/>
        <v>21</v>
      </c>
      <c r="P27215" s="16">
        <f t="shared" si="1287"/>
        <v>21</v>
      </c>
    </row>
    <row r="27216" spans="2:16">
      <c r="B27216" s="400"/>
      <c r="D27216" s="432"/>
      <c r="F27216" s="297" t="s">
        <v>28318</v>
      </c>
      <c r="J27216" s="14">
        <v>12</v>
      </c>
      <c r="L27216" s="18">
        <f t="shared" si="1288"/>
        <v>12</v>
      </c>
      <c r="M27216" s="46">
        <v>6</v>
      </c>
      <c r="O27216" s="16">
        <f t="shared" si="1286"/>
        <v>6</v>
      </c>
      <c r="P27216" s="16">
        <f t="shared" si="1287"/>
        <v>18</v>
      </c>
    </row>
    <row r="27217" spans="2:16">
      <c r="B27217" s="400"/>
      <c r="D27217" s="432"/>
      <c r="F27217" s="297" t="s">
        <v>13473</v>
      </c>
      <c r="J27217" s="14"/>
      <c r="L27217" s="18">
        <f t="shared" si="1288"/>
        <v>0</v>
      </c>
      <c r="M27217" s="46">
        <v>11</v>
      </c>
      <c r="O27217" s="16">
        <f t="shared" si="1286"/>
        <v>11</v>
      </c>
      <c r="P27217" s="16">
        <f t="shared" si="1287"/>
        <v>11</v>
      </c>
    </row>
    <row r="27218" spans="2:16">
      <c r="B27218" s="400"/>
      <c r="D27218" s="432"/>
      <c r="F27218" s="297" t="s">
        <v>28319</v>
      </c>
      <c r="J27218" s="14"/>
      <c r="L27218" s="18">
        <f t="shared" si="1288"/>
        <v>0</v>
      </c>
      <c r="M27218" s="46">
        <v>39</v>
      </c>
      <c r="O27218" s="16">
        <f t="shared" si="1286"/>
        <v>39</v>
      </c>
      <c r="P27218" s="16">
        <f t="shared" si="1287"/>
        <v>39</v>
      </c>
    </row>
    <row r="27219" spans="2:16">
      <c r="B27219" s="400"/>
      <c r="D27219" s="432"/>
      <c r="F27219" s="297" t="s">
        <v>28320</v>
      </c>
      <c r="J27219" s="14"/>
      <c r="L27219" s="18">
        <f t="shared" si="1288"/>
        <v>0</v>
      </c>
      <c r="M27219" s="46">
        <v>71</v>
      </c>
      <c r="O27219" s="16">
        <f t="shared" si="1286"/>
        <v>71</v>
      </c>
      <c r="P27219" s="16">
        <f t="shared" si="1287"/>
        <v>71</v>
      </c>
    </row>
    <row r="27220" spans="2:16">
      <c r="B27220" s="400"/>
      <c r="D27220" s="432"/>
      <c r="F27220" s="297" t="s">
        <v>28321</v>
      </c>
      <c r="J27220" s="14"/>
      <c r="L27220" s="18">
        <f t="shared" si="1288"/>
        <v>0</v>
      </c>
      <c r="M27220" s="46">
        <v>16</v>
      </c>
      <c r="O27220" s="16">
        <f t="shared" si="1286"/>
        <v>16</v>
      </c>
      <c r="P27220" s="16">
        <f t="shared" si="1287"/>
        <v>16</v>
      </c>
    </row>
    <row r="27221" spans="2:16">
      <c r="B27221" s="400"/>
      <c r="D27221" s="432"/>
      <c r="F27221" s="297" t="s">
        <v>28322</v>
      </c>
      <c r="J27221" s="14"/>
      <c r="L27221" s="18">
        <f t="shared" si="1288"/>
        <v>0</v>
      </c>
      <c r="M27221" s="46">
        <v>10</v>
      </c>
      <c r="O27221" s="16">
        <f t="shared" si="1286"/>
        <v>10</v>
      </c>
      <c r="P27221" s="16">
        <f t="shared" si="1287"/>
        <v>10</v>
      </c>
    </row>
    <row r="27222" spans="2:16">
      <c r="B27222" s="400"/>
      <c r="D27222" s="432"/>
      <c r="F27222" s="297" t="s">
        <v>28323</v>
      </c>
      <c r="J27222" s="14"/>
      <c r="L27222" s="18">
        <f t="shared" si="1288"/>
        <v>0</v>
      </c>
      <c r="M27222" s="46">
        <v>9</v>
      </c>
      <c r="O27222" s="16">
        <f t="shared" si="1286"/>
        <v>9</v>
      </c>
      <c r="P27222" s="16">
        <f t="shared" si="1287"/>
        <v>9</v>
      </c>
    </row>
    <row r="27223" spans="2:16">
      <c r="B27223" s="400"/>
      <c r="D27223" s="432"/>
      <c r="F27223" s="297" t="s">
        <v>28324</v>
      </c>
      <c r="J27223" s="14"/>
      <c r="L27223" s="18">
        <f t="shared" si="1288"/>
        <v>0</v>
      </c>
      <c r="M27223" s="46">
        <v>8</v>
      </c>
      <c r="O27223" s="16">
        <f t="shared" si="1286"/>
        <v>8</v>
      </c>
      <c r="P27223" s="16">
        <f t="shared" si="1287"/>
        <v>8</v>
      </c>
    </row>
    <row r="27224" spans="2:16">
      <c r="B27224" s="400"/>
      <c r="D27224" s="432"/>
      <c r="F27224" s="297" t="s">
        <v>28325</v>
      </c>
      <c r="J27224" s="14"/>
      <c r="L27224" s="18">
        <f t="shared" si="1288"/>
        <v>0</v>
      </c>
      <c r="M27224" s="46">
        <v>33</v>
      </c>
      <c r="O27224" s="16">
        <f t="shared" si="1286"/>
        <v>33</v>
      </c>
      <c r="P27224" s="16">
        <f t="shared" si="1287"/>
        <v>33</v>
      </c>
    </row>
    <row r="27225" spans="2:16">
      <c r="B27225" s="400"/>
      <c r="D27225" s="432"/>
      <c r="F27225" s="297" t="s">
        <v>28326</v>
      </c>
      <c r="J27225" s="14"/>
      <c r="L27225" s="18">
        <f t="shared" si="1288"/>
        <v>0</v>
      </c>
      <c r="M27225" s="46">
        <v>11</v>
      </c>
      <c r="O27225" s="16">
        <f t="shared" si="1286"/>
        <v>11</v>
      </c>
      <c r="P27225" s="16">
        <f t="shared" si="1287"/>
        <v>11</v>
      </c>
    </row>
    <row r="27226" spans="2:16" ht="25.5">
      <c r="B27226" s="400"/>
      <c r="D27226" s="432" t="s">
        <v>51</v>
      </c>
      <c r="F27226" s="297" t="s">
        <v>28327</v>
      </c>
      <c r="J27226" s="14">
        <v>14</v>
      </c>
      <c r="L27226" s="18">
        <f t="shared" si="1288"/>
        <v>14</v>
      </c>
      <c r="M27226" s="14">
        <v>50</v>
      </c>
      <c r="O27226" s="16">
        <f t="shared" si="1286"/>
        <v>50</v>
      </c>
      <c r="P27226" s="16">
        <f t="shared" si="1287"/>
        <v>64</v>
      </c>
    </row>
    <row r="27227" spans="2:16">
      <c r="B27227" s="400"/>
      <c r="D27227" s="432"/>
      <c r="F27227" s="297" t="s">
        <v>28328</v>
      </c>
      <c r="J27227" s="14"/>
      <c r="L27227" s="18">
        <f t="shared" si="1288"/>
        <v>0</v>
      </c>
      <c r="M27227" s="14">
        <v>65</v>
      </c>
      <c r="O27227" s="16">
        <f t="shared" si="1286"/>
        <v>65</v>
      </c>
      <c r="P27227" s="16">
        <f t="shared" si="1287"/>
        <v>65</v>
      </c>
    </row>
    <row r="27228" spans="2:16">
      <c r="B27228" s="400"/>
      <c r="D27228" s="432"/>
      <c r="F27228" s="297" t="s">
        <v>28329</v>
      </c>
      <c r="J27228" s="14"/>
      <c r="L27228" s="18">
        <f t="shared" si="1288"/>
        <v>0</v>
      </c>
      <c r="M27228" s="14">
        <v>22</v>
      </c>
      <c r="O27228" s="16">
        <f t="shared" si="1286"/>
        <v>22</v>
      </c>
      <c r="P27228" s="16">
        <f t="shared" si="1287"/>
        <v>22</v>
      </c>
    </row>
    <row r="27229" spans="2:16">
      <c r="B27229" s="400"/>
      <c r="D27229" s="432"/>
      <c r="F27229" s="297" t="s">
        <v>28330</v>
      </c>
      <c r="J27229" s="14"/>
      <c r="L27229" s="18">
        <f t="shared" si="1288"/>
        <v>0</v>
      </c>
      <c r="M27229" s="14">
        <v>8</v>
      </c>
      <c r="O27229" s="16">
        <f t="shared" si="1286"/>
        <v>8</v>
      </c>
      <c r="P27229" s="16">
        <f t="shared" si="1287"/>
        <v>8</v>
      </c>
    </row>
    <row r="27230" spans="2:16">
      <c r="B27230" s="400"/>
      <c r="D27230" s="432"/>
      <c r="F27230" s="297" t="s">
        <v>28331</v>
      </c>
      <c r="J27230" s="14"/>
      <c r="L27230" s="18">
        <f t="shared" si="1288"/>
        <v>0</v>
      </c>
      <c r="M27230" s="14">
        <v>34</v>
      </c>
      <c r="O27230" s="16">
        <f t="shared" ref="O27230:O27293" si="1289">+M27230+N27230</f>
        <v>34</v>
      </c>
      <c r="P27230" s="16">
        <f t="shared" si="1287"/>
        <v>34</v>
      </c>
    </row>
    <row r="27231" spans="2:16">
      <c r="B27231" s="400"/>
      <c r="D27231" s="432"/>
      <c r="F27231" s="297" t="s">
        <v>28332</v>
      </c>
      <c r="J27231" s="14"/>
      <c r="L27231" s="18">
        <f t="shared" si="1288"/>
        <v>0</v>
      </c>
      <c r="M27231" s="14">
        <v>7</v>
      </c>
      <c r="O27231" s="16">
        <f t="shared" si="1289"/>
        <v>7</v>
      </c>
      <c r="P27231" s="16">
        <f t="shared" si="1287"/>
        <v>7</v>
      </c>
    </row>
    <row r="27232" spans="2:16">
      <c r="B27232" s="400"/>
      <c r="D27232" s="432"/>
      <c r="F27232" s="297" t="s">
        <v>28333</v>
      </c>
      <c r="J27232" s="14"/>
      <c r="L27232" s="18">
        <f t="shared" si="1288"/>
        <v>0</v>
      </c>
      <c r="M27232" s="14">
        <v>26</v>
      </c>
      <c r="O27232" s="16">
        <f t="shared" si="1289"/>
        <v>26</v>
      </c>
      <c r="P27232" s="16">
        <f t="shared" si="1287"/>
        <v>26</v>
      </c>
    </row>
    <row r="27233" spans="2:16">
      <c r="B27233" s="400"/>
      <c r="D27233" s="432"/>
      <c r="F27233" s="297" t="s">
        <v>28334</v>
      </c>
      <c r="J27233" s="14"/>
      <c r="L27233" s="18">
        <f t="shared" si="1288"/>
        <v>0</v>
      </c>
      <c r="M27233" s="14">
        <v>67</v>
      </c>
      <c r="O27233" s="16">
        <f t="shared" si="1289"/>
        <v>67</v>
      </c>
      <c r="P27233" s="16">
        <f t="shared" si="1287"/>
        <v>67</v>
      </c>
    </row>
    <row r="27234" spans="2:16">
      <c r="B27234" s="400"/>
      <c r="D27234" s="432"/>
      <c r="F27234" s="297" t="s">
        <v>28335</v>
      </c>
      <c r="J27234" s="14">
        <v>86</v>
      </c>
      <c r="L27234" s="18">
        <f t="shared" si="1288"/>
        <v>86</v>
      </c>
      <c r="M27234" s="14">
        <v>50</v>
      </c>
      <c r="O27234" s="16">
        <f t="shared" si="1289"/>
        <v>50</v>
      </c>
      <c r="P27234" s="16">
        <f t="shared" si="1287"/>
        <v>136</v>
      </c>
    </row>
    <row r="27235" spans="2:16">
      <c r="B27235" s="400"/>
      <c r="D27235" s="432"/>
      <c r="F27235" s="297" t="s">
        <v>28336</v>
      </c>
      <c r="J27235" s="14"/>
      <c r="L27235" s="18">
        <f t="shared" si="1288"/>
        <v>0</v>
      </c>
      <c r="M27235" s="14">
        <v>22</v>
      </c>
      <c r="O27235" s="16">
        <f t="shared" si="1289"/>
        <v>22</v>
      </c>
      <c r="P27235" s="16">
        <f t="shared" si="1287"/>
        <v>22</v>
      </c>
    </row>
    <row r="27236" spans="2:16">
      <c r="B27236" s="400"/>
      <c r="D27236" s="432"/>
      <c r="F27236" s="297" t="s">
        <v>28337</v>
      </c>
      <c r="J27236" s="14"/>
      <c r="L27236" s="18">
        <f t="shared" si="1288"/>
        <v>0</v>
      </c>
      <c r="M27236" s="14">
        <v>48</v>
      </c>
      <c r="O27236" s="16">
        <f t="shared" si="1289"/>
        <v>48</v>
      </c>
      <c r="P27236" s="16">
        <f t="shared" si="1287"/>
        <v>48</v>
      </c>
    </row>
    <row r="27237" spans="2:16">
      <c r="B27237" s="400"/>
      <c r="D27237" s="432"/>
      <c r="F27237" s="297" t="s">
        <v>28338</v>
      </c>
      <c r="J27237" s="14"/>
      <c r="L27237" s="18">
        <f t="shared" si="1288"/>
        <v>0</v>
      </c>
      <c r="M27237" s="14">
        <v>41</v>
      </c>
      <c r="O27237" s="16">
        <f t="shared" si="1289"/>
        <v>41</v>
      </c>
      <c r="P27237" s="16">
        <f t="shared" si="1287"/>
        <v>41</v>
      </c>
    </row>
    <row r="27238" spans="2:16" ht="25.5">
      <c r="B27238" s="400"/>
      <c r="D27238" s="432" t="s">
        <v>29</v>
      </c>
      <c r="F27238" s="297" t="s">
        <v>28339</v>
      </c>
      <c r="J27238" s="14"/>
      <c r="L27238" s="18">
        <f t="shared" si="1288"/>
        <v>0</v>
      </c>
      <c r="M27238" s="14">
        <v>31</v>
      </c>
      <c r="O27238" s="16">
        <f t="shared" si="1289"/>
        <v>31</v>
      </c>
      <c r="P27238" s="16">
        <f t="shared" si="1287"/>
        <v>31</v>
      </c>
    </row>
    <row r="27239" spans="2:16">
      <c r="B27239" s="400"/>
      <c r="D27239" s="432"/>
      <c r="F27239" s="297" t="s">
        <v>28340</v>
      </c>
      <c r="J27239" s="14"/>
      <c r="L27239" s="18">
        <f t="shared" si="1288"/>
        <v>0</v>
      </c>
      <c r="M27239" s="14">
        <v>36</v>
      </c>
      <c r="O27239" s="16">
        <f t="shared" si="1289"/>
        <v>36</v>
      </c>
      <c r="P27239" s="16">
        <f t="shared" si="1287"/>
        <v>36</v>
      </c>
    </row>
    <row r="27240" spans="2:16">
      <c r="B27240" s="400"/>
      <c r="D27240" s="432"/>
      <c r="F27240" s="297" t="s">
        <v>28341</v>
      </c>
      <c r="J27240" s="14"/>
      <c r="L27240" s="18">
        <f t="shared" si="1288"/>
        <v>0</v>
      </c>
      <c r="M27240" s="14">
        <v>13</v>
      </c>
      <c r="O27240" s="16">
        <f t="shared" si="1289"/>
        <v>13</v>
      </c>
      <c r="P27240" s="16">
        <f t="shared" si="1287"/>
        <v>13</v>
      </c>
    </row>
    <row r="27241" spans="2:16">
      <c r="B27241" s="400"/>
      <c r="D27241" s="432"/>
      <c r="F27241" s="297" t="s">
        <v>28342</v>
      </c>
      <c r="J27241" s="14"/>
      <c r="L27241" s="18">
        <f t="shared" si="1288"/>
        <v>0</v>
      </c>
      <c r="M27241" s="14">
        <v>14</v>
      </c>
      <c r="O27241" s="16">
        <f t="shared" si="1289"/>
        <v>14</v>
      </c>
      <c r="P27241" s="16">
        <f t="shared" si="1287"/>
        <v>14</v>
      </c>
    </row>
    <row r="27242" spans="2:16">
      <c r="B27242" s="400"/>
      <c r="D27242" s="432"/>
      <c r="F27242" s="297" t="s">
        <v>28343</v>
      </c>
      <c r="J27242" s="14"/>
      <c r="L27242" s="18">
        <f t="shared" si="1288"/>
        <v>0</v>
      </c>
      <c r="M27242" s="14">
        <v>8</v>
      </c>
      <c r="O27242" s="16">
        <f t="shared" si="1289"/>
        <v>8</v>
      </c>
      <c r="P27242" s="16">
        <f t="shared" si="1287"/>
        <v>8</v>
      </c>
    </row>
    <row r="27243" spans="2:16">
      <c r="B27243" s="400"/>
      <c r="D27243" s="432"/>
      <c r="F27243" s="297" t="s">
        <v>28344</v>
      </c>
      <c r="J27243" s="14"/>
      <c r="L27243" s="18">
        <f t="shared" si="1288"/>
        <v>0</v>
      </c>
      <c r="M27243" s="14">
        <v>23</v>
      </c>
      <c r="O27243" s="16">
        <f t="shared" si="1289"/>
        <v>23</v>
      </c>
      <c r="P27243" s="16">
        <f t="shared" si="1287"/>
        <v>23</v>
      </c>
    </row>
    <row r="27244" spans="2:16">
      <c r="B27244" s="400"/>
      <c r="D27244" s="432"/>
      <c r="F27244" s="297" t="s">
        <v>28345</v>
      </c>
      <c r="J27244" s="14"/>
      <c r="L27244" s="18">
        <f t="shared" si="1288"/>
        <v>0</v>
      </c>
      <c r="M27244" s="14">
        <v>14</v>
      </c>
      <c r="O27244" s="16">
        <f t="shared" si="1289"/>
        <v>14</v>
      </c>
      <c r="P27244" s="16">
        <f t="shared" si="1287"/>
        <v>14</v>
      </c>
    </row>
    <row r="27245" spans="2:16">
      <c r="B27245" s="400"/>
      <c r="D27245" s="432"/>
      <c r="F27245" s="297" t="s">
        <v>28346</v>
      </c>
      <c r="J27245" s="14"/>
      <c r="L27245" s="18">
        <f t="shared" si="1288"/>
        <v>0</v>
      </c>
      <c r="M27245" s="14">
        <v>16</v>
      </c>
      <c r="O27245" s="16">
        <f t="shared" si="1289"/>
        <v>16</v>
      </c>
      <c r="P27245" s="16">
        <f t="shared" si="1287"/>
        <v>16</v>
      </c>
    </row>
    <row r="27246" spans="2:16">
      <c r="B27246" s="400"/>
      <c r="D27246" s="432"/>
      <c r="F27246" s="297" t="s">
        <v>28347</v>
      </c>
      <c r="J27246" s="14"/>
      <c r="L27246" s="18">
        <f t="shared" si="1288"/>
        <v>0</v>
      </c>
      <c r="M27246" s="14">
        <v>31</v>
      </c>
      <c r="O27246" s="16">
        <f t="shared" si="1289"/>
        <v>31</v>
      </c>
      <c r="P27246" s="16">
        <f t="shared" si="1287"/>
        <v>31</v>
      </c>
    </row>
    <row r="27247" spans="2:16">
      <c r="B27247" s="400"/>
      <c r="D27247" s="432"/>
      <c r="F27247" s="297" t="s">
        <v>28348</v>
      </c>
      <c r="J27247" s="14"/>
      <c r="L27247" s="18">
        <f t="shared" si="1288"/>
        <v>0</v>
      </c>
      <c r="M27247" s="14">
        <v>81</v>
      </c>
      <c r="O27247" s="16">
        <f t="shared" si="1289"/>
        <v>81</v>
      </c>
      <c r="P27247" s="16">
        <f t="shared" si="1287"/>
        <v>81</v>
      </c>
    </row>
    <row r="27248" spans="2:16">
      <c r="B27248" s="400"/>
      <c r="D27248" s="432"/>
      <c r="F27248" s="297" t="s">
        <v>28349</v>
      </c>
      <c r="J27248" s="14"/>
      <c r="L27248" s="18">
        <f t="shared" si="1288"/>
        <v>0</v>
      </c>
      <c r="M27248" s="14">
        <v>10</v>
      </c>
      <c r="O27248" s="16">
        <f t="shared" si="1289"/>
        <v>10</v>
      </c>
      <c r="P27248" s="16">
        <f t="shared" si="1287"/>
        <v>10</v>
      </c>
    </row>
    <row r="27249" spans="2:16">
      <c r="B27249" s="400"/>
      <c r="D27249" s="432"/>
      <c r="F27249" s="297" t="s">
        <v>28350</v>
      </c>
      <c r="J27249" s="14"/>
      <c r="L27249" s="18">
        <f t="shared" si="1288"/>
        <v>0</v>
      </c>
      <c r="M27249" s="14">
        <v>16</v>
      </c>
      <c r="O27249" s="16">
        <f t="shared" si="1289"/>
        <v>16</v>
      </c>
      <c r="P27249" s="16">
        <f t="shared" si="1287"/>
        <v>16</v>
      </c>
    </row>
    <row r="27250" spans="2:16">
      <c r="B27250" s="400"/>
      <c r="D27250" s="432"/>
      <c r="F27250" s="297" t="s">
        <v>28351</v>
      </c>
      <c r="J27250" s="14"/>
      <c r="L27250" s="18">
        <f t="shared" si="1288"/>
        <v>0</v>
      </c>
      <c r="M27250" s="14">
        <v>7</v>
      </c>
      <c r="O27250" s="16">
        <f t="shared" si="1289"/>
        <v>7</v>
      </c>
      <c r="P27250" s="16">
        <f t="shared" si="1287"/>
        <v>7</v>
      </c>
    </row>
    <row r="27251" spans="2:16">
      <c r="B27251" s="400"/>
      <c r="D27251" s="432"/>
      <c r="F27251" s="297" t="s">
        <v>28352</v>
      </c>
      <c r="J27251" s="14"/>
      <c r="L27251" s="18">
        <f t="shared" si="1288"/>
        <v>0</v>
      </c>
      <c r="M27251" s="14">
        <v>16</v>
      </c>
      <c r="O27251" s="16">
        <f t="shared" si="1289"/>
        <v>16</v>
      </c>
      <c r="P27251" s="16">
        <f t="shared" si="1287"/>
        <v>16</v>
      </c>
    </row>
    <row r="27252" spans="2:16">
      <c r="B27252" s="400"/>
      <c r="D27252" s="432"/>
      <c r="F27252" s="297" t="s">
        <v>28353</v>
      </c>
      <c r="J27252" s="14"/>
      <c r="L27252" s="18">
        <f t="shared" si="1288"/>
        <v>0</v>
      </c>
      <c r="M27252" s="14">
        <v>6</v>
      </c>
      <c r="O27252" s="16">
        <f t="shared" si="1289"/>
        <v>6</v>
      </c>
      <c r="P27252" s="16">
        <f t="shared" si="1287"/>
        <v>6</v>
      </c>
    </row>
    <row r="27253" spans="2:16">
      <c r="B27253" s="400"/>
      <c r="D27253" s="432"/>
      <c r="F27253" s="297" t="s">
        <v>28354</v>
      </c>
      <c r="J27253" s="14"/>
      <c r="L27253" s="18">
        <f t="shared" si="1288"/>
        <v>0</v>
      </c>
      <c r="M27253" s="14">
        <v>19</v>
      </c>
      <c r="O27253" s="16">
        <f t="shared" si="1289"/>
        <v>19</v>
      </c>
      <c r="P27253" s="16">
        <f t="shared" si="1287"/>
        <v>19</v>
      </c>
    </row>
    <row r="27254" spans="2:16">
      <c r="B27254" s="400"/>
      <c r="D27254" s="432"/>
      <c r="F27254" s="297" t="s">
        <v>28355</v>
      </c>
      <c r="J27254" s="14"/>
      <c r="L27254" s="18">
        <f t="shared" si="1288"/>
        <v>0</v>
      </c>
      <c r="M27254" s="14">
        <v>6</v>
      </c>
      <c r="O27254" s="16">
        <f t="shared" si="1289"/>
        <v>6</v>
      </c>
      <c r="P27254" s="16">
        <f t="shared" si="1287"/>
        <v>6</v>
      </c>
    </row>
    <row r="27255" spans="2:16">
      <c r="B27255" s="400"/>
      <c r="D27255" s="432"/>
      <c r="F27255" s="297" t="s">
        <v>28356</v>
      </c>
      <c r="J27255" s="14"/>
      <c r="L27255" s="18">
        <f t="shared" si="1288"/>
        <v>0</v>
      </c>
      <c r="M27255" s="14">
        <v>6</v>
      </c>
      <c r="O27255" s="16">
        <f t="shared" si="1289"/>
        <v>6</v>
      </c>
      <c r="P27255" s="16">
        <f t="shared" si="1287"/>
        <v>6</v>
      </c>
    </row>
    <row r="27256" spans="2:16">
      <c r="B27256" s="400"/>
      <c r="D27256" s="432"/>
      <c r="F27256" s="297" t="s">
        <v>28357</v>
      </c>
      <c r="J27256" s="14"/>
      <c r="L27256" s="18">
        <f t="shared" si="1288"/>
        <v>0</v>
      </c>
      <c r="M27256" s="14">
        <v>5</v>
      </c>
      <c r="O27256" s="16">
        <f t="shared" si="1289"/>
        <v>5</v>
      </c>
      <c r="P27256" s="16">
        <f t="shared" si="1287"/>
        <v>5</v>
      </c>
    </row>
    <row r="27257" spans="2:16">
      <c r="B27257" s="400"/>
      <c r="D27257" s="432"/>
      <c r="F27257" s="297" t="s">
        <v>28358</v>
      </c>
      <c r="J27257" s="14"/>
      <c r="L27257" s="18">
        <f t="shared" si="1288"/>
        <v>0</v>
      </c>
      <c r="M27257" s="14">
        <v>6</v>
      </c>
      <c r="O27257" s="16">
        <f t="shared" si="1289"/>
        <v>6</v>
      </c>
      <c r="P27257" s="16">
        <f t="shared" si="1287"/>
        <v>6</v>
      </c>
    </row>
    <row r="27258" spans="2:16">
      <c r="B27258" s="400"/>
      <c r="D27258" s="432"/>
      <c r="F27258" s="297" t="s">
        <v>28359</v>
      </c>
      <c r="J27258" s="14"/>
      <c r="L27258" s="18">
        <f t="shared" si="1288"/>
        <v>0</v>
      </c>
      <c r="M27258" s="14">
        <v>15</v>
      </c>
      <c r="O27258" s="16">
        <f t="shared" si="1289"/>
        <v>15</v>
      </c>
      <c r="P27258" s="16">
        <f t="shared" si="1287"/>
        <v>15</v>
      </c>
    </row>
    <row r="27259" spans="2:16">
      <c r="B27259" s="400"/>
      <c r="D27259" s="432"/>
      <c r="F27259" s="297" t="s">
        <v>28360</v>
      </c>
      <c r="J27259" s="14"/>
      <c r="L27259" s="18">
        <f t="shared" si="1288"/>
        <v>0</v>
      </c>
      <c r="M27259" s="14">
        <v>13</v>
      </c>
      <c r="O27259" s="16">
        <f t="shared" si="1289"/>
        <v>13</v>
      </c>
      <c r="P27259" s="16">
        <f t="shared" si="1287"/>
        <v>13</v>
      </c>
    </row>
    <row r="27260" spans="2:16">
      <c r="B27260" s="400"/>
      <c r="D27260" s="432"/>
      <c r="F27260" s="297" t="s">
        <v>28361</v>
      </c>
      <c r="J27260" s="14"/>
      <c r="L27260" s="18">
        <f t="shared" si="1288"/>
        <v>0</v>
      </c>
      <c r="M27260" s="14">
        <v>10</v>
      </c>
      <c r="O27260" s="16">
        <f t="shared" si="1289"/>
        <v>10</v>
      </c>
      <c r="P27260" s="16">
        <f t="shared" si="1287"/>
        <v>10</v>
      </c>
    </row>
    <row r="27261" spans="2:16">
      <c r="B27261" s="400"/>
      <c r="D27261" s="432"/>
      <c r="F27261" s="297" t="s">
        <v>28362</v>
      </c>
      <c r="J27261" s="14"/>
      <c r="L27261" s="18">
        <f t="shared" si="1288"/>
        <v>0</v>
      </c>
      <c r="M27261" s="14">
        <v>25</v>
      </c>
      <c r="O27261" s="16">
        <f t="shared" si="1289"/>
        <v>25</v>
      </c>
      <c r="P27261" s="16">
        <f t="shared" si="1287"/>
        <v>25</v>
      </c>
    </row>
    <row r="27262" spans="2:16">
      <c r="B27262" s="400"/>
      <c r="D27262" s="432"/>
      <c r="F27262" s="297" t="s">
        <v>28363</v>
      </c>
      <c r="J27262" s="14"/>
      <c r="L27262" s="18">
        <f t="shared" si="1288"/>
        <v>0</v>
      </c>
      <c r="M27262" s="14">
        <v>20</v>
      </c>
      <c r="O27262" s="16">
        <f t="shared" si="1289"/>
        <v>20</v>
      </c>
      <c r="P27262" s="16">
        <f t="shared" si="1287"/>
        <v>20</v>
      </c>
    </row>
    <row r="27263" spans="2:16">
      <c r="B27263" s="400"/>
      <c r="D27263" s="432" t="s">
        <v>52</v>
      </c>
      <c r="F27263" s="297" t="s">
        <v>28364</v>
      </c>
      <c r="J27263" s="14"/>
      <c r="L27263" s="18">
        <f t="shared" si="1288"/>
        <v>0</v>
      </c>
      <c r="M27263" s="14">
        <v>19</v>
      </c>
      <c r="O27263" s="16">
        <f t="shared" si="1289"/>
        <v>19</v>
      </c>
      <c r="P27263" s="16">
        <f t="shared" si="1287"/>
        <v>19</v>
      </c>
    </row>
    <row r="27264" spans="2:16">
      <c r="B27264" s="400"/>
      <c r="D27264" s="432"/>
      <c r="F27264" s="297" t="s">
        <v>28365</v>
      </c>
      <c r="J27264" s="14"/>
      <c r="L27264" s="18">
        <f t="shared" si="1288"/>
        <v>0</v>
      </c>
      <c r="M27264" s="14">
        <v>106</v>
      </c>
      <c r="O27264" s="16">
        <f t="shared" si="1289"/>
        <v>106</v>
      </c>
      <c r="P27264" s="16">
        <f t="shared" si="1287"/>
        <v>106</v>
      </c>
    </row>
    <row r="27265" spans="2:16">
      <c r="B27265" s="400"/>
      <c r="D27265" s="432"/>
      <c r="F27265" s="297" t="s">
        <v>28366</v>
      </c>
      <c r="J27265" s="14"/>
      <c r="L27265" s="18">
        <f t="shared" si="1288"/>
        <v>0</v>
      </c>
      <c r="M27265" s="14">
        <v>99</v>
      </c>
      <c r="O27265" s="16">
        <f t="shared" si="1289"/>
        <v>99</v>
      </c>
      <c r="P27265" s="16">
        <f t="shared" si="1287"/>
        <v>99</v>
      </c>
    </row>
    <row r="27266" spans="2:16">
      <c r="B27266" s="400"/>
      <c r="D27266" s="432"/>
      <c r="F27266" s="297" t="s">
        <v>28367</v>
      </c>
      <c r="J27266" s="14">
        <v>33</v>
      </c>
      <c r="L27266" s="18">
        <f t="shared" si="1288"/>
        <v>33</v>
      </c>
      <c r="M27266" s="14">
        <v>3</v>
      </c>
      <c r="O27266" s="16">
        <f t="shared" si="1289"/>
        <v>3</v>
      </c>
      <c r="P27266" s="16">
        <f t="shared" si="1287"/>
        <v>36</v>
      </c>
    </row>
    <row r="27267" spans="2:16">
      <c r="B27267" s="400"/>
      <c r="D27267" s="432"/>
      <c r="F27267" s="297" t="s">
        <v>28368</v>
      </c>
      <c r="J27267" s="14"/>
      <c r="L27267" s="18">
        <f t="shared" si="1288"/>
        <v>0</v>
      </c>
      <c r="M27267" s="14">
        <v>19</v>
      </c>
      <c r="O27267" s="16">
        <f t="shared" si="1289"/>
        <v>19</v>
      </c>
      <c r="P27267" s="16">
        <f t="shared" si="1287"/>
        <v>19</v>
      </c>
    </row>
    <row r="27268" spans="2:16">
      <c r="B27268" s="400"/>
      <c r="D27268" s="432"/>
      <c r="F27268" s="297" t="s">
        <v>28369</v>
      </c>
      <c r="J27268" s="14"/>
      <c r="L27268" s="18">
        <f t="shared" si="1288"/>
        <v>0</v>
      </c>
      <c r="M27268" s="14">
        <v>20</v>
      </c>
      <c r="O27268" s="16">
        <f t="shared" si="1289"/>
        <v>20</v>
      </c>
      <c r="P27268" s="16">
        <f t="shared" si="1287"/>
        <v>20</v>
      </c>
    </row>
    <row r="27269" spans="2:16">
      <c r="B27269" s="400"/>
      <c r="D27269" s="432"/>
      <c r="F27269" s="297" t="s">
        <v>28370</v>
      </c>
      <c r="J27269" s="14"/>
      <c r="L27269" s="18">
        <f t="shared" si="1288"/>
        <v>0</v>
      </c>
      <c r="M27269" s="14">
        <v>16</v>
      </c>
      <c r="O27269" s="16">
        <f t="shared" si="1289"/>
        <v>16</v>
      </c>
      <c r="P27269" s="16">
        <f t="shared" si="1287"/>
        <v>16</v>
      </c>
    </row>
    <row r="27270" spans="2:16">
      <c r="B27270" s="400"/>
      <c r="D27270" s="432"/>
      <c r="F27270" s="297" t="s">
        <v>28371</v>
      </c>
      <c r="J27270" s="14"/>
      <c r="L27270" s="18">
        <f t="shared" si="1288"/>
        <v>0</v>
      </c>
      <c r="M27270" s="14">
        <v>12</v>
      </c>
      <c r="O27270" s="16">
        <f t="shared" si="1289"/>
        <v>12</v>
      </c>
      <c r="P27270" s="16">
        <f t="shared" si="1287"/>
        <v>12</v>
      </c>
    </row>
    <row r="27271" spans="2:16">
      <c r="B27271" s="400"/>
      <c r="D27271" s="432"/>
      <c r="F27271" s="297" t="s">
        <v>28372</v>
      </c>
      <c r="J27271" s="14"/>
      <c r="L27271" s="18">
        <f t="shared" si="1288"/>
        <v>0</v>
      </c>
      <c r="M27271" s="14">
        <v>16</v>
      </c>
      <c r="O27271" s="16">
        <f t="shared" si="1289"/>
        <v>16</v>
      </c>
      <c r="P27271" s="16">
        <f t="shared" si="1287"/>
        <v>16</v>
      </c>
    </row>
    <row r="27272" spans="2:16">
      <c r="B27272" s="400"/>
      <c r="D27272" s="432"/>
      <c r="F27272" s="297" t="s">
        <v>28373</v>
      </c>
      <c r="J27272" s="14"/>
      <c r="L27272" s="18">
        <f t="shared" si="1288"/>
        <v>0</v>
      </c>
      <c r="M27272" s="14">
        <v>23</v>
      </c>
      <c r="O27272" s="16">
        <f t="shared" si="1289"/>
        <v>23</v>
      </c>
      <c r="P27272" s="16">
        <f t="shared" si="1287"/>
        <v>23</v>
      </c>
    </row>
    <row r="27273" spans="2:16">
      <c r="B27273" s="400"/>
      <c r="D27273" s="432"/>
      <c r="F27273" s="297" t="s">
        <v>28374</v>
      </c>
      <c r="J27273" s="14"/>
      <c r="L27273" s="18">
        <f t="shared" si="1288"/>
        <v>0</v>
      </c>
      <c r="M27273" s="14">
        <v>21</v>
      </c>
      <c r="O27273" s="16">
        <f t="shared" si="1289"/>
        <v>21</v>
      </c>
      <c r="P27273" s="16">
        <f t="shared" si="1287"/>
        <v>21</v>
      </c>
    </row>
    <row r="27274" spans="2:16">
      <c r="B27274" s="400"/>
      <c r="D27274" s="432" t="s">
        <v>34</v>
      </c>
      <c r="F27274" s="297" t="s">
        <v>28375</v>
      </c>
      <c r="J27274" s="14"/>
      <c r="L27274" s="18">
        <f t="shared" si="1288"/>
        <v>0</v>
      </c>
      <c r="M27274" s="14">
        <v>55</v>
      </c>
      <c r="O27274" s="16">
        <f t="shared" si="1289"/>
        <v>55</v>
      </c>
      <c r="P27274" s="16">
        <f t="shared" si="1287"/>
        <v>55</v>
      </c>
    </row>
    <row r="27275" spans="2:16">
      <c r="B27275" s="400"/>
      <c r="D27275" s="432"/>
      <c r="F27275" s="297" t="s">
        <v>28376</v>
      </c>
      <c r="J27275" s="14"/>
      <c r="L27275" s="18">
        <f t="shared" si="1288"/>
        <v>0</v>
      </c>
      <c r="M27275" s="14">
        <v>8</v>
      </c>
      <c r="O27275" s="16">
        <f t="shared" si="1289"/>
        <v>8</v>
      </c>
      <c r="P27275" s="16">
        <f t="shared" ref="P27275:P27338" si="1290">+L27275+O27275</f>
        <v>8</v>
      </c>
    </row>
    <row r="27276" spans="2:16">
      <c r="B27276" s="400"/>
      <c r="D27276" s="432"/>
      <c r="F27276" s="297" t="s">
        <v>28377</v>
      </c>
      <c r="J27276" s="14"/>
      <c r="L27276" s="18">
        <f t="shared" si="1288"/>
        <v>0</v>
      </c>
      <c r="M27276" s="14">
        <v>13</v>
      </c>
      <c r="O27276" s="16">
        <f t="shared" si="1289"/>
        <v>13</v>
      </c>
      <c r="P27276" s="16">
        <f t="shared" si="1290"/>
        <v>13</v>
      </c>
    </row>
    <row r="27277" spans="2:16">
      <c r="B27277" s="400"/>
      <c r="D27277" s="432"/>
      <c r="F27277" s="297" t="s">
        <v>28378</v>
      </c>
      <c r="J27277" s="14"/>
      <c r="L27277" s="18">
        <f t="shared" si="1288"/>
        <v>0</v>
      </c>
      <c r="M27277" s="14">
        <v>12</v>
      </c>
      <c r="O27277" s="16">
        <f t="shared" si="1289"/>
        <v>12</v>
      </c>
      <c r="P27277" s="16">
        <f t="shared" si="1290"/>
        <v>12</v>
      </c>
    </row>
    <row r="27278" spans="2:16">
      <c r="B27278" s="400"/>
      <c r="D27278" s="432"/>
      <c r="F27278" s="297" t="s">
        <v>28379</v>
      </c>
      <c r="J27278" s="14"/>
      <c r="L27278" s="18">
        <f t="shared" si="1288"/>
        <v>0</v>
      </c>
      <c r="M27278" s="14">
        <v>8</v>
      </c>
      <c r="O27278" s="16">
        <f t="shared" si="1289"/>
        <v>8</v>
      </c>
      <c r="P27278" s="16">
        <f t="shared" si="1290"/>
        <v>8</v>
      </c>
    </row>
    <row r="27279" spans="2:16">
      <c r="B27279" s="400"/>
      <c r="D27279" s="432"/>
      <c r="F27279" s="297" t="s">
        <v>28380</v>
      </c>
      <c r="J27279" s="14"/>
      <c r="L27279" s="18">
        <f t="shared" ref="L27279:L27342" si="1291">+J27279+K27279</f>
        <v>0</v>
      </c>
      <c r="M27279" s="14">
        <v>18</v>
      </c>
      <c r="O27279" s="16">
        <f t="shared" si="1289"/>
        <v>18</v>
      </c>
      <c r="P27279" s="16">
        <f t="shared" si="1290"/>
        <v>18</v>
      </c>
    </row>
    <row r="27280" spans="2:16">
      <c r="B27280" s="400"/>
      <c r="D27280" s="432"/>
      <c r="F27280" s="297" t="s">
        <v>11951</v>
      </c>
      <c r="J27280" s="14"/>
      <c r="L27280" s="18">
        <f t="shared" si="1291"/>
        <v>0</v>
      </c>
      <c r="M27280" s="14">
        <v>30</v>
      </c>
      <c r="O27280" s="16">
        <f t="shared" si="1289"/>
        <v>30</v>
      </c>
      <c r="P27280" s="16">
        <f t="shared" si="1290"/>
        <v>30</v>
      </c>
    </row>
    <row r="27281" spans="2:16">
      <c r="B27281" s="400"/>
      <c r="D27281" s="432"/>
      <c r="F27281" s="297" t="s">
        <v>28381</v>
      </c>
      <c r="J27281" s="14"/>
      <c r="L27281" s="18">
        <f t="shared" si="1291"/>
        <v>0</v>
      </c>
      <c r="M27281" s="14">
        <v>39</v>
      </c>
      <c r="O27281" s="16">
        <f t="shared" si="1289"/>
        <v>39</v>
      </c>
      <c r="P27281" s="16">
        <f t="shared" si="1290"/>
        <v>39</v>
      </c>
    </row>
    <row r="27282" spans="2:16">
      <c r="B27282" s="400"/>
      <c r="D27282" s="432"/>
      <c r="F27282" s="297" t="s">
        <v>28382</v>
      </c>
      <c r="J27282" s="14"/>
      <c r="L27282" s="18">
        <f t="shared" si="1291"/>
        <v>0</v>
      </c>
      <c r="M27282" s="14">
        <v>140</v>
      </c>
      <c r="O27282" s="16">
        <f t="shared" si="1289"/>
        <v>140</v>
      </c>
      <c r="P27282" s="16">
        <f t="shared" si="1290"/>
        <v>140</v>
      </c>
    </row>
    <row r="27283" spans="2:16">
      <c r="B27283" s="400"/>
      <c r="D27283" s="432"/>
      <c r="F27283" s="297" t="s">
        <v>28383</v>
      </c>
      <c r="J27283" s="14">
        <v>60</v>
      </c>
      <c r="L27283" s="18">
        <f t="shared" si="1291"/>
        <v>60</v>
      </c>
      <c r="M27283" s="14">
        <v>11</v>
      </c>
      <c r="O27283" s="16">
        <f t="shared" si="1289"/>
        <v>11</v>
      </c>
      <c r="P27283" s="16">
        <f t="shared" si="1290"/>
        <v>71</v>
      </c>
    </row>
    <row r="27284" spans="2:16">
      <c r="B27284" s="400"/>
      <c r="D27284" s="432"/>
      <c r="F27284" s="297" t="s">
        <v>28384</v>
      </c>
      <c r="J27284" s="14"/>
      <c r="L27284" s="18">
        <f t="shared" si="1291"/>
        <v>0</v>
      </c>
      <c r="M27284" s="14">
        <v>34</v>
      </c>
      <c r="O27284" s="16">
        <f t="shared" si="1289"/>
        <v>34</v>
      </c>
      <c r="P27284" s="16">
        <f t="shared" si="1290"/>
        <v>34</v>
      </c>
    </row>
    <row r="27285" spans="2:16">
      <c r="B27285" s="400"/>
      <c r="D27285" s="432"/>
      <c r="F27285" s="297" t="s">
        <v>28385</v>
      </c>
      <c r="J27285" s="14"/>
      <c r="L27285" s="18">
        <f t="shared" si="1291"/>
        <v>0</v>
      </c>
      <c r="M27285" s="14">
        <v>15</v>
      </c>
      <c r="O27285" s="16">
        <f t="shared" si="1289"/>
        <v>15</v>
      </c>
      <c r="P27285" s="16">
        <f t="shared" si="1290"/>
        <v>15</v>
      </c>
    </row>
    <row r="27286" spans="2:16">
      <c r="B27286" s="400"/>
      <c r="D27286" s="432" t="s">
        <v>93</v>
      </c>
      <c r="F27286" s="297" t="s">
        <v>28386</v>
      </c>
      <c r="J27286" s="14">
        <v>26</v>
      </c>
      <c r="L27286" s="18">
        <f t="shared" si="1291"/>
        <v>26</v>
      </c>
      <c r="M27286" s="14">
        <v>613</v>
      </c>
      <c r="O27286" s="16">
        <f t="shared" si="1289"/>
        <v>613</v>
      </c>
      <c r="P27286" s="16">
        <f t="shared" si="1290"/>
        <v>639</v>
      </c>
    </row>
    <row r="27287" spans="2:16">
      <c r="B27287" s="400"/>
      <c r="D27287" s="432"/>
      <c r="F27287" s="297" t="s">
        <v>28387</v>
      </c>
      <c r="J27287" s="14"/>
      <c r="L27287" s="18">
        <f t="shared" si="1291"/>
        <v>0</v>
      </c>
      <c r="M27287" s="14">
        <v>315</v>
      </c>
      <c r="O27287" s="16">
        <f t="shared" si="1289"/>
        <v>315</v>
      </c>
      <c r="P27287" s="16">
        <f t="shared" si="1290"/>
        <v>315</v>
      </c>
    </row>
    <row r="27288" spans="2:16">
      <c r="B27288" s="400"/>
      <c r="D27288" s="432"/>
      <c r="F27288" s="297" t="s">
        <v>28388</v>
      </c>
      <c r="J27288" s="14"/>
      <c r="L27288" s="18">
        <f t="shared" si="1291"/>
        <v>0</v>
      </c>
      <c r="M27288" s="14">
        <v>628</v>
      </c>
      <c r="O27288" s="16">
        <f t="shared" si="1289"/>
        <v>628</v>
      </c>
      <c r="P27288" s="16">
        <f t="shared" si="1290"/>
        <v>628</v>
      </c>
    </row>
    <row r="27289" spans="2:16">
      <c r="B27289" s="400"/>
      <c r="D27289" s="432"/>
      <c r="F27289" s="297" t="s">
        <v>28389</v>
      </c>
      <c r="J27289" s="14"/>
      <c r="L27289" s="18">
        <f t="shared" si="1291"/>
        <v>0</v>
      </c>
      <c r="M27289" s="14">
        <v>415</v>
      </c>
      <c r="O27289" s="16">
        <f t="shared" si="1289"/>
        <v>415</v>
      </c>
      <c r="P27289" s="16">
        <f t="shared" si="1290"/>
        <v>415</v>
      </c>
    </row>
    <row r="27290" spans="2:16">
      <c r="B27290" s="400"/>
      <c r="D27290" s="432"/>
      <c r="F27290" s="297" t="s">
        <v>28390</v>
      </c>
      <c r="J27290" s="14"/>
      <c r="L27290" s="18">
        <f t="shared" si="1291"/>
        <v>0</v>
      </c>
      <c r="M27290" s="14">
        <v>268</v>
      </c>
      <c r="O27290" s="16">
        <f t="shared" si="1289"/>
        <v>268</v>
      </c>
      <c r="P27290" s="16">
        <f t="shared" si="1290"/>
        <v>268</v>
      </c>
    </row>
    <row r="27291" spans="2:16">
      <c r="B27291" s="400"/>
      <c r="D27291" s="432"/>
      <c r="F27291" s="297" t="s">
        <v>28391</v>
      </c>
      <c r="J27291" s="14"/>
      <c r="L27291" s="18">
        <f t="shared" si="1291"/>
        <v>0</v>
      </c>
      <c r="M27291" s="14">
        <v>178</v>
      </c>
      <c r="O27291" s="16">
        <f t="shared" si="1289"/>
        <v>178</v>
      </c>
      <c r="P27291" s="16">
        <f t="shared" si="1290"/>
        <v>178</v>
      </c>
    </row>
    <row r="27292" spans="2:16">
      <c r="B27292" s="400"/>
      <c r="D27292" s="432"/>
      <c r="F27292" s="297" t="s">
        <v>28392</v>
      </c>
      <c r="J27292" s="14"/>
      <c r="L27292" s="18">
        <f t="shared" si="1291"/>
        <v>0</v>
      </c>
      <c r="M27292" s="14">
        <v>151</v>
      </c>
      <c r="O27292" s="16">
        <f t="shared" si="1289"/>
        <v>151</v>
      </c>
      <c r="P27292" s="16">
        <f t="shared" si="1290"/>
        <v>151</v>
      </c>
    </row>
    <row r="27293" spans="2:16">
      <c r="B27293" s="400"/>
      <c r="D27293" s="432"/>
      <c r="F27293" s="297" t="s">
        <v>28393</v>
      </c>
      <c r="J27293" s="14"/>
      <c r="L27293" s="18">
        <f t="shared" si="1291"/>
        <v>0</v>
      </c>
      <c r="M27293" s="14">
        <v>12</v>
      </c>
      <c r="O27293" s="16">
        <f t="shared" si="1289"/>
        <v>12</v>
      </c>
      <c r="P27293" s="16">
        <f t="shared" si="1290"/>
        <v>12</v>
      </c>
    </row>
    <row r="27294" spans="2:16">
      <c r="B27294" s="400"/>
      <c r="D27294" s="432"/>
      <c r="F27294" s="297" t="s">
        <v>28394</v>
      </c>
      <c r="J27294" s="14"/>
      <c r="L27294" s="18">
        <f t="shared" si="1291"/>
        <v>0</v>
      </c>
      <c r="M27294" s="14">
        <v>766</v>
      </c>
      <c r="O27294" s="16">
        <f t="shared" ref="O27294:O27357" si="1292">+M27294+N27294</f>
        <v>766</v>
      </c>
      <c r="P27294" s="16">
        <f t="shared" si="1290"/>
        <v>766</v>
      </c>
    </row>
    <row r="27295" spans="2:16">
      <c r="B27295" s="400"/>
      <c r="D27295" s="432"/>
      <c r="F27295" s="297" t="s">
        <v>28395</v>
      </c>
      <c r="J27295" s="14"/>
      <c r="L27295" s="18">
        <f t="shared" si="1291"/>
        <v>0</v>
      </c>
      <c r="M27295" s="14">
        <v>138</v>
      </c>
      <c r="O27295" s="16">
        <f t="shared" si="1292"/>
        <v>138</v>
      </c>
      <c r="P27295" s="16">
        <f t="shared" si="1290"/>
        <v>138</v>
      </c>
    </row>
    <row r="27296" spans="2:16">
      <c r="B27296" s="400"/>
      <c r="D27296" s="432"/>
      <c r="F27296" s="297" t="s">
        <v>28396</v>
      </c>
      <c r="J27296" s="14"/>
      <c r="L27296" s="18">
        <f t="shared" si="1291"/>
        <v>0</v>
      </c>
      <c r="M27296" s="14">
        <v>100</v>
      </c>
      <c r="O27296" s="16">
        <f t="shared" si="1292"/>
        <v>100</v>
      </c>
      <c r="P27296" s="16">
        <f t="shared" si="1290"/>
        <v>100</v>
      </c>
    </row>
    <row r="27297" spans="2:16">
      <c r="B27297" s="400"/>
      <c r="D27297" s="432"/>
      <c r="F27297" s="297" t="s">
        <v>28397</v>
      </c>
      <c r="J27297" s="14">
        <v>330</v>
      </c>
      <c r="L27297" s="18">
        <f t="shared" si="1291"/>
        <v>330</v>
      </c>
      <c r="M27297" s="14">
        <v>4</v>
      </c>
      <c r="O27297" s="16">
        <f t="shared" si="1292"/>
        <v>4</v>
      </c>
      <c r="P27297" s="16">
        <f t="shared" si="1290"/>
        <v>334</v>
      </c>
    </row>
    <row r="27298" spans="2:16" ht="25.5">
      <c r="B27298" s="400"/>
      <c r="D27298" s="432"/>
      <c r="F27298" s="297" t="s">
        <v>28398</v>
      </c>
      <c r="J27298" s="14"/>
      <c r="L27298" s="18">
        <f t="shared" si="1291"/>
        <v>0</v>
      </c>
      <c r="M27298" s="14">
        <v>902</v>
      </c>
      <c r="O27298" s="16">
        <f t="shared" si="1292"/>
        <v>902</v>
      </c>
      <c r="P27298" s="16">
        <f t="shared" si="1290"/>
        <v>902</v>
      </c>
    </row>
    <row r="27299" spans="2:16" ht="25.5">
      <c r="B27299" s="400"/>
      <c r="D27299" s="432"/>
      <c r="F27299" s="297" t="s">
        <v>28399</v>
      </c>
      <c r="J27299" s="14"/>
      <c r="L27299" s="18">
        <f t="shared" si="1291"/>
        <v>0</v>
      </c>
      <c r="M27299" s="14">
        <v>524</v>
      </c>
      <c r="O27299" s="16">
        <f t="shared" si="1292"/>
        <v>524</v>
      </c>
      <c r="P27299" s="16">
        <f t="shared" si="1290"/>
        <v>524</v>
      </c>
    </row>
    <row r="27300" spans="2:16">
      <c r="B27300" s="400"/>
      <c r="D27300" s="432"/>
      <c r="F27300" s="297" t="s">
        <v>28400</v>
      </c>
      <c r="J27300" s="14"/>
      <c r="L27300" s="18">
        <f t="shared" si="1291"/>
        <v>0</v>
      </c>
      <c r="M27300" s="14">
        <v>228</v>
      </c>
      <c r="O27300" s="16">
        <f t="shared" si="1292"/>
        <v>228</v>
      </c>
      <c r="P27300" s="16">
        <f t="shared" si="1290"/>
        <v>228</v>
      </c>
    </row>
    <row r="27301" spans="2:16">
      <c r="B27301" s="400"/>
      <c r="D27301" s="432"/>
      <c r="F27301" s="297" t="s">
        <v>28401</v>
      </c>
      <c r="J27301" s="14"/>
      <c r="L27301" s="18">
        <f t="shared" si="1291"/>
        <v>0</v>
      </c>
      <c r="M27301" s="14">
        <v>100</v>
      </c>
      <c r="O27301" s="16">
        <f t="shared" si="1292"/>
        <v>100</v>
      </c>
      <c r="P27301" s="16">
        <f t="shared" si="1290"/>
        <v>100</v>
      </c>
    </row>
    <row r="27302" spans="2:16">
      <c r="B27302" s="400"/>
      <c r="D27302" s="432" t="s">
        <v>111</v>
      </c>
      <c r="F27302" s="297" t="s">
        <v>28402</v>
      </c>
      <c r="J27302" s="14"/>
      <c r="L27302" s="18">
        <f t="shared" si="1291"/>
        <v>0</v>
      </c>
      <c r="M27302" s="46">
        <v>226</v>
      </c>
      <c r="O27302" s="16">
        <f t="shared" si="1292"/>
        <v>226</v>
      </c>
      <c r="P27302" s="16">
        <f t="shared" si="1290"/>
        <v>226</v>
      </c>
    </row>
    <row r="27303" spans="2:16">
      <c r="B27303" s="400"/>
      <c r="D27303" s="432"/>
      <c r="F27303" s="297" t="s">
        <v>28403</v>
      </c>
      <c r="J27303" s="14"/>
      <c r="L27303" s="18">
        <f t="shared" si="1291"/>
        <v>0</v>
      </c>
      <c r="M27303" s="46">
        <v>55</v>
      </c>
      <c r="O27303" s="16">
        <f t="shared" si="1292"/>
        <v>55</v>
      </c>
      <c r="P27303" s="16">
        <f t="shared" si="1290"/>
        <v>55</v>
      </c>
    </row>
    <row r="27304" spans="2:16">
      <c r="B27304" s="400"/>
      <c r="D27304" s="432"/>
      <c r="F27304" s="297" t="s">
        <v>28329</v>
      </c>
      <c r="J27304" s="46"/>
      <c r="L27304" s="18">
        <f t="shared" si="1291"/>
        <v>0</v>
      </c>
      <c r="M27304" s="46">
        <v>14</v>
      </c>
      <c r="O27304" s="16">
        <f t="shared" si="1292"/>
        <v>14</v>
      </c>
      <c r="P27304" s="16">
        <f t="shared" si="1290"/>
        <v>14</v>
      </c>
    </row>
    <row r="27305" spans="2:16" ht="25.5">
      <c r="B27305" s="400"/>
      <c r="D27305" s="432"/>
      <c r="F27305" s="297" t="s">
        <v>28404</v>
      </c>
      <c r="J27305" s="14"/>
      <c r="L27305" s="18">
        <f t="shared" si="1291"/>
        <v>0</v>
      </c>
      <c r="M27305" s="46">
        <v>65</v>
      </c>
      <c r="O27305" s="16">
        <f t="shared" si="1292"/>
        <v>65</v>
      </c>
      <c r="P27305" s="16">
        <f t="shared" si="1290"/>
        <v>65</v>
      </c>
    </row>
    <row r="27306" spans="2:16">
      <c r="B27306" s="400"/>
      <c r="D27306" s="432"/>
      <c r="F27306" s="297" t="s">
        <v>28405</v>
      </c>
      <c r="J27306" s="14"/>
      <c r="L27306" s="18">
        <f t="shared" si="1291"/>
        <v>0</v>
      </c>
      <c r="M27306" s="46">
        <v>80</v>
      </c>
      <c r="O27306" s="16">
        <f t="shared" si="1292"/>
        <v>80</v>
      </c>
      <c r="P27306" s="16">
        <f t="shared" si="1290"/>
        <v>80</v>
      </c>
    </row>
    <row r="27307" spans="2:16">
      <c r="B27307" s="400"/>
      <c r="D27307" s="432"/>
      <c r="F27307" s="297" t="s">
        <v>28406</v>
      </c>
      <c r="J27307" s="14"/>
      <c r="L27307" s="18">
        <f t="shared" si="1291"/>
        <v>0</v>
      </c>
      <c r="M27307" s="46">
        <v>12</v>
      </c>
      <c r="O27307" s="16">
        <f t="shared" si="1292"/>
        <v>12</v>
      </c>
      <c r="P27307" s="16">
        <f t="shared" si="1290"/>
        <v>12</v>
      </c>
    </row>
    <row r="27308" spans="2:16">
      <c r="B27308" s="400"/>
      <c r="D27308" s="432"/>
      <c r="F27308" s="297" t="s">
        <v>28407</v>
      </c>
      <c r="J27308" s="14"/>
      <c r="L27308" s="18">
        <f t="shared" si="1291"/>
        <v>0</v>
      </c>
      <c r="M27308" s="46">
        <v>37</v>
      </c>
      <c r="O27308" s="16">
        <f t="shared" si="1292"/>
        <v>37</v>
      </c>
      <c r="P27308" s="16">
        <f t="shared" si="1290"/>
        <v>37</v>
      </c>
    </row>
    <row r="27309" spans="2:16" ht="25.5">
      <c r="B27309" s="400"/>
      <c r="D27309" s="432"/>
      <c r="F27309" s="297" t="s">
        <v>28408</v>
      </c>
      <c r="J27309" s="14"/>
      <c r="L27309" s="18">
        <f t="shared" si="1291"/>
        <v>0</v>
      </c>
      <c r="M27309" s="46">
        <v>37</v>
      </c>
      <c r="O27309" s="16">
        <f t="shared" si="1292"/>
        <v>37</v>
      </c>
      <c r="P27309" s="16">
        <f t="shared" si="1290"/>
        <v>37</v>
      </c>
    </row>
    <row r="27310" spans="2:16">
      <c r="B27310" s="400"/>
      <c r="D27310" s="432"/>
      <c r="F27310" s="297" t="s">
        <v>28409</v>
      </c>
      <c r="J27310" s="14"/>
      <c r="L27310" s="18">
        <f t="shared" si="1291"/>
        <v>0</v>
      </c>
      <c r="M27310" s="46">
        <v>17</v>
      </c>
      <c r="O27310" s="16">
        <f t="shared" si="1292"/>
        <v>17</v>
      </c>
      <c r="P27310" s="16">
        <f t="shared" si="1290"/>
        <v>17</v>
      </c>
    </row>
    <row r="27311" spans="2:16">
      <c r="B27311" s="400"/>
      <c r="D27311" s="432"/>
      <c r="F27311" s="297" t="s">
        <v>28410</v>
      </c>
      <c r="J27311" s="14"/>
      <c r="L27311" s="18">
        <f t="shared" si="1291"/>
        <v>0</v>
      </c>
      <c r="M27311" s="46">
        <v>27</v>
      </c>
      <c r="O27311" s="16">
        <f t="shared" si="1292"/>
        <v>27</v>
      </c>
      <c r="P27311" s="16">
        <f t="shared" si="1290"/>
        <v>27</v>
      </c>
    </row>
    <row r="27312" spans="2:16">
      <c r="B27312" s="400"/>
      <c r="D27312" s="432"/>
      <c r="F27312" s="297" t="s">
        <v>28411</v>
      </c>
      <c r="J27312" s="14"/>
      <c r="L27312" s="18">
        <f t="shared" si="1291"/>
        <v>0</v>
      </c>
      <c r="M27312" s="46">
        <v>7</v>
      </c>
      <c r="O27312" s="16">
        <f t="shared" si="1292"/>
        <v>7</v>
      </c>
      <c r="P27312" s="16">
        <f t="shared" si="1290"/>
        <v>7</v>
      </c>
    </row>
    <row r="27313" spans="2:16">
      <c r="B27313" s="400"/>
      <c r="D27313" s="432"/>
      <c r="F27313" s="297" t="s">
        <v>28412</v>
      </c>
      <c r="J27313" s="14"/>
      <c r="L27313" s="18">
        <f t="shared" si="1291"/>
        <v>0</v>
      </c>
      <c r="M27313" s="46">
        <v>38</v>
      </c>
      <c r="O27313" s="16">
        <f t="shared" si="1292"/>
        <v>38</v>
      </c>
      <c r="P27313" s="16">
        <f t="shared" si="1290"/>
        <v>38</v>
      </c>
    </row>
    <row r="27314" spans="2:16">
      <c r="B27314" s="400"/>
      <c r="D27314" s="432" t="s">
        <v>62</v>
      </c>
      <c r="F27314" s="297" t="s">
        <v>28413</v>
      </c>
      <c r="J27314" s="14"/>
      <c r="L27314" s="18">
        <f t="shared" si="1291"/>
        <v>0</v>
      </c>
      <c r="M27314" s="46">
        <v>67</v>
      </c>
      <c r="O27314" s="16">
        <f t="shared" si="1292"/>
        <v>67</v>
      </c>
      <c r="P27314" s="16">
        <f t="shared" si="1290"/>
        <v>67</v>
      </c>
    </row>
    <row r="27315" spans="2:16">
      <c r="B27315" s="400"/>
      <c r="D27315" s="432"/>
      <c r="F27315" s="297" t="s">
        <v>28298</v>
      </c>
      <c r="J27315" s="14"/>
      <c r="L27315" s="18">
        <f t="shared" si="1291"/>
        <v>0</v>
      </c>
      <c r="M27315" s="14">
        <v>134</v>
      </c>
      <c r="O27315" s="16">
        <f t="shared" si="1292"/>
        <v>134</v>
      </c>
      <c r="P27315" s="16">
        <f t="shared" si="1290"/>
        <v>134</v>
      </c>
    </row>
    <row r="27316" spans="2:16">
      <c r="B27316" s="400"/>
      <c r="D27316" s="432"/>
      <c r="F27316" s="297" t="s">
        <v>28414</v>
      </c>
      <c r="J27316" s="14"/>
      <c r="L27316" s="18">
        <f t="shared" si="1291"/>
        <v>0</v>
      </c>
      <c r="M27316" s="14">
        <v>15</v>
      </c>
      <c r="O27316" s="16">
        <f t="shared" si="1292"/>
        <v>15</v>
      </c>
      <c r="P27316" s="16">
        <f t="shared" si="1290"/>
        <v>15</v>
      </c>
    </row>
    <row r="27317" spans="2:16">
      <c r="B27317" s="400"/>
      <c r="D27317" s="432"/>
      <c r="F27317" s="297" t="s">
        <v>28415</v>
      </c>
      <c r="J27317" s="14"/>
      <c r="L27317" s="18">
        <f t="shared" si="1291"/>
        <v>0</v>
      </c>
      <c r="M27317" s="14">
        <v>11</v>
      </c>
      <c r="O27317" s="16">
        <f t="shared" si="1292"/>
        <v>11</v>
      </c>
      <c r="P27317" s="16">
        <f t="shared" si="1290"/>
        <v>11</v>
      </c>
    </row>
    <row r="27318" spans="2:16">
      <c r="B27318" s="400"/>
      <c r="D27318" s="432"/>
      <c r="F27318" s="297" t="s">
        <v>28416</v>
      </c>
      <c r="J27318" s="14"/>
      <c r="L27318" s="18">
        <f t="shared" si="1291"/>
        <v>0</v>
      </c>
      <c r="M27318" s="14">
        <v>14</v>
      </c>
      <c r="O27318" s="16">
        <f t="shared" si="1292"/>
        <v>14</v>
      </c>
      <c r="P27318" s="16">
        <f t="shared" si="1290"/>
        <v>14</v>
      </c>
    </row>
    <row r="27319" spans="2:16">
      <c r="B27319" s="400"/>
      <c r="D27319" s="432"/>
      <c r="F27319" s="297" t="s">
        <v>28417</v>
      </c>
      <c r="J27319" s="14"/>
      <c r="L27319" s="18">
        <f t="shared" si="1291"/>
        <v>0</v>
      </c>
      <c r="M27319" s="14">
        <v>14</v>
      </c>
      <c r="O27319" s="16">
        <f t="shared" si="1292"/>
        <v>14</v>
      </c>
      <c r="P27319" s="16">
        <f t="shared" si="1290"/>
        <v>14</v>
      </c>
    </row>
    <row r="27320" spans="2:16">
      <c r="B27320" s="400"/>
      <c r="D27320" s="432"/>
      <c r="F27320" s="297" t="s">
        <v>28418</v>
      </c>
      <c r="J27320" s="14">
        <v>48</v>
      </c>
      <c r="L27320" s="18">
        <f t="shared" si="1291"/>
        <v>48</v>
      </c>
      <c r="M27320" s="14">
        <v>50</v>
      </c>
      <c r="O27320" s="16">
        <f t="shared" si="1292"/>
        <v>50</v>
      </c>
      <c r="P27320" s="16">
        <f t="shared" si="1290"/>
        <v>98</v>
      </c>
    </row>
    <row r="27321" spans="2:16">
      <c r="B27321" s="400"/>
      <c r="D27321" s="432"/>
      <c r="F27321" s="297" t="s">
        <v>28419</v>
      </c>
      <c r="J27321" s="14"/>
      <c r="L27321" s="18">
        <f t="shared" si="1291"/>
        <v>0</v>
      </c>
      <c r="M27321" s="14">
        <v>16</v>
      </c>
      <c r="O27321" s="16">
        <f t="shared" si="1292"/>
        <v>16</v>
      </c>
      <c r="P27321" s="16">
        <f t="shared" si="1290"/>
        <v>16</v>
      </c>
    </row>
    <row r="27322" spans="2:16">
      <c r="B27322" s="400"/>
      <c r="D27322" s="432"/>
      <c r="F27322" s="297" t="s">
        <v>28420</v>
      </c>
      <c r="J27322" s="14"/>
      <c r="L27322" s="18">
        <f t="shared" si="1291"/>
        <v>0</v>
      </c>
      <c r="M27322" s="14">
        <v>6</v>
      </c>
      <c r="O27322" s="16">
        <f t="shared" si="1292"/>
        <v>6</v>
      </c>
      <c r="P27322" s="16">
        <f t="shared" si="1290"/>
        <v>6</v>
      </c>
    </row>
    <row r="27323" spans="2:16">
      <c r="B27323" s="400"/>
      <c r="D27323" s="432"/>
      <c r="F27323" s="297" t="s">
        <v>28421</v>
      </c>
      <c r="J27323" s="14"/>
      <c r="L27323" s="18">
        <f t="shared" si="1291"/>
        <v>0</v>
      </c>
      <c r="M27323" s="14">
        <v>16</v>
      </c>
      <c r="O27323" s="16">
        <f t="shared" si="1292"/>
        <v>16</v>
      </c>
      <c r="P27323" s="16">
        <f t="shared" si="1290"/>
        <v>16</v>
      </c>
    </row>
    <row r="27324" spans="2:16">
      <c r="B27324" s="400"/>
      <c r="D27324" s="432"/>
      <c r="F27324" s="297" t="s">
        <v>28422</v>
      </c>
      <c r="J27324" s="14"/>
      <c r="L27324" s="18">
        <f t="shared" si="1291"/>
        <v>0</v>
      </c>
      <c r="M27324" s="14">
        <v>3</v>
      </c>
      <c r="O27324" s="16">
        <f t="shared" si="1292"/>
        <v>3</v>
      </c>
      <c r="P27324" s="16">
        <f t="shared" si="1290"/>
        <v>3</v>
      </c>
    </row>
    <row r="27325" spans="2:16">
      <c r="B27325" s="400"/>
      <c r="D27325" s="432"/>
      <c r="F27325" s="297" t="s">
        <v>28423</v>
      </c>
      <c r="J27325" s="14"/>
      <c r="L27325" s="18">
        <f t="shared" si="1291"/>
        <v>0</v>
      </c>
      <c r="M27325" s="14">
        <v>21</v>
      </c>
      <c r="O27325" s="16">
        <f t="shared" si="1292"/>
        <v>21</v>
      </c>
      <c r="P27325" s="16">
        <f t="shared" si="1290"/>
        <v>21</v>
      </c>
    </row>
    <row r="27326" spans="2:16">
      <c r="B27326" s="400"/>
      <c r="D27326" s="432"/>
      <c r="F27326" s="297" t="s">
        <v>28424</v>
      </c>
      <c r="J27326" s="14"/>
      <c r="L27326" s="18">
        <f t="shared" si="1291"/>
        <v>0</v>
      </c>
      <c r="M27326" s="14">
        <v>11</v>
      </c>
      <c r="O27326" s="16">
        <f t="shared" si="1292"/>
        <v>11</v>
      </c>
      <c r="P27326" s="16">
        <f t="shared" si="1290"/>
        <v>11</v>
      </c>
    </row>
    <row r="27327" spans="2:16">
      <c r="B27327" s="400"/>
      <c r="D27327" s="432"/>
      <c r="F27327" s="297" t="s">
        <v>28425</v>
      </c>
      <c r="J27327" s="14"/>
      <c r="L27327" s="18">
        <f t="shared" si="1291"/>
        <v>0</v>
      </c>
      <c r="M27327" s="14">
        <v>7</v>
      </c>
      <c r="O27327" s="16">
        <f t="shared" si="1292"/>
        <v>7</v>
      </c>
      <c r="P27327" s="16">
        <f t="shared" si="1290"/>
        <v>7</v>
      </c>
    </row>
    <row r="27328" spans="2:16">
      <c r="B27328" s="400"/>
      <c r="D27328" s="432"/>
      <c r="F27328" s="297" t="s">
        <v>28426</v>
      </c>
      <c r="J27328" s="14"/>
      <c r="L27328" s="18">
        <f t="shared" si="1291"/>
        <v>0</v>
      </c>
      <c r="M27328" s="14">
        <v>9</v>
      </c>
      <c r="O27328" s="16">
        <f t="shared" si="1292"/>
        <v>9</v>
      </c>
      <c r="P27328" s="16">
        <f t="shared" si="1290"/>
        <v>9</v>
      </c>
    </row>
    <row r="27329" spans="2:16">
      <c r="B27329" s="400"/>
      <c r="D27329" s="432"/>
      <c r="F27329" s="297" t="s">
        <v>28427</v>
      </c>
      <c r="J27329" s="14"/>
      <c r="L27329" s="18">
        <f t="shared" si="1291"/>
        <v>0</v>
      </c>
      <c r="M27329" s="14">
        <v>9</v>
      </c>
      <c r="O27329" s="16">
        <f t="shared" si="1292"/>
        <v>9</v>
      </c>
      <c r="P27329" s="16">
        <f t="shared" si="1290"/>
        <v>9</v>
      </c>
    </row>
    <row r="27330" spans="2:16">
      <c r="B27330" s="400"/>
      <c r="D27330" s="432"/>
      <c r="F27330" s="297" t="s">
        <v>28428</v>
      </c>
      <c r="J27330" s="14"/>
      <c r="L27330" s="18">
        <f t="shared" si="1291"/>
        <v>0</v>
      </c>
      <c r="M27330" s="14">
        <v>12</v>
      </c>
      <c r="O27330" s="16">
        <f t="shared" si="1292"/>
        <v>12</v>
      </c>
      <c r="P27330" s="16">
        <f t="shared" si="1290"/>
        <v>12</v>
      </c>
    </row>
    <row r="27331" spans="2:16" ht="25.5">
      <c r="B27331" s="400"/>
      <c r="D27331" s="432"/>
      <c r="F27331" s="297" t="s">
        <v>28429</v>
      </c>
      <c r="J27331" s="14"/>
      <c r="L27331" s="18">
        <f t="shared" si="1291"/>
        <v>0</v>
      </c>
      <c r="M27331" s="14">
        <v>14</v>
      </c>
      <c r="O27331" s="16">
        <f t="shared" si="1292"/>
        <v>14</v>
      </c>
      <c r="P27331" s="16">
        <f t="shared" si="1290"/>
        <v>14</v>
      </c>
    </row>
    <row r="27332" spans="2:16">
      <c r="B27332" s="400"/>
      <c r="D27332" s="432"/>
      <c r="F27332" s="297" t="s">
        <v>28430</v>
      </c>
      <c r="J27332" s="14"/>
      <c r="L27332" s="18">
        <f t="shared" si="1291"/>
        <v>0</v>
      </c>
      <c r="M27332" s="14">
        <v>15</v>
      </c>
      <c r="O27332" s="16">
        <f t="shared" si="1292"/>
        <v>15</v>
      </c>
      <c r="P27332" s="16">
        <f t="shared" si="1290"/>
        <v>15</v>
      </c>
    </row>
    <row r="27333" spans="2:16">
      <c r="B27333" s="400"/>
      <c r="D27333" s="432"/>
      <c r="F27333" s="297" t="s">
        <v>28431</v>
      </c>
      <c r="J27333" s="14"/>
      <c r="L27333" s="18">
        <f t="shared" si="1291"/>
        <v>0</v>
      </c>
      <c r="M27333" s="14">
        <v>16</v>
      </c>
      <c r="O27333" s="16">
        <f t="shared" si="1292"/>
        <v>16</v>
      </c>
      <c r="P27333" s="16">
        <f t="shared" si="1290"/>
        <v>16</v>
      </c>
    </row>
    <row r="27334" spans="2:16">
      <c r="B27334" s="400"/>
      <c r="D27334" s="432"/>
      <c r="F27334" s="297" t="s">
        <v>28432</v>
      </c>
      <c r="J27334" s="14"/>
      <c r="L27334" s="18">
        <f t="shared" si="1291"/>
        <v>0</v>
      </c>
      <c r="M27334" s="14">
        <v>5</v>
      </c>
      <c r="O27334" s="16">
        <f t="shared" si="1292"/>
        <v>5</v>
      </c>
      <c r="P27334" s="16">
        <f t="shared" si="1290"/>
        <v>5</v>
      </c>
    </row>
    <row r="27335" spans="2:16">
      <c r="B27335" s="400"/>
      <c r="D27335" s="432"/>
      <c r="F27335" s="297" t="s">
        <v>28433</v>
      </c>
      <c r="J27335" s="14"/>
      <c r="L27335" s="18">
        <f t="shared" si="1291"/>
        <v>0</v>
      </c>
      <c r="M27335" s="14">
        <v>8</v>
      </c>
      <c r="O27335" s="16">
        <f t="shared" si="1292"/>
        <v>8</v>
      </c>
      <c r="P27335" s="16">
        <f t="shared" si="1290"/>
        <v>8</v>
      </c>
    </row>
    <row r="27336" spans="2:16">
      <c r="B27336" s="400"/>
      <c r="D27336" s="432"/>
      <c r="F27336" s="297" t="s">
        <v>28434</v>
      </c>
      <c r="J27336" s="14"/>
      <c r="L27336" s="18">
        <f t="shared" si="1291"/>
        <v>0</v>
      </c>
      <c r="M27336" s="14">
        <v>6</v>
      </c>
      <c r="O27336" s="16">
        <f t="shared" si="1292"/>
        <v>6</v>
      </c>
      <c r="P27336" s="16">
        <f t="shared" si="1290"/>
        <v>6</v>
      </c>
    </row>
    <row r="27337" spans="2:16" ht="25.5">
      <c r="B27337" s="400"/>
      <c r="D27337" s="432" t="s">
        <v>70</v>
      </c>
      <c r="F27337" s="297" t="s">
        <v>28435</v>
      </c>
      <c r="J27337" s="14"/>
      <c r="L27337" s="18">
        <f t="shared" si="1291"/>
        <v>0</v>
      </c>
      <c r="M27337" s="14">
        <v>142</v>
      </c>
      <c r="O27337" s="16">
        <f t="shared" si="1292"/>
        <v>142</v>
      </c>
      <c r="P27337" s="16">
        <f t="shared" si="1290"/>
        <v>142</v>
      </c>
    </row>
    <row r="27338" spans="2:16" ht="25.5">
      <c r="B27338" s="400"/>
      <c r="D27338" s="432"/>
      <c r="F27338" s="297" t="s">
        <v>28436</v>
      </c>
      <c r="J27338" s="14"/>
      <c r="L27338" s="18">
        <f t="shared" si="1291"/>
        <v>0</v>
      </c>
      <c r="M27338" s="14">
        <v>309</v>
      </c>
      <c r="O27338" s="16">
        <f t="shared" si="1292"/>
        <v>309</v>
      </c>
      <c r="P27338" s="16">
        <f t="shared" si="1290"/>
        <v>309</v>
      </c>
    </row>
    <row r="27339" spans="2:16">
      <c r="B27339" s="400"/>
      <c r="D27339" s="432"/>
      <c r="F27339" s="297" t="s">
        <v>28437</v>
      </c>
      <c r="J27339" s="14"/>
      <c r="L27339" s="18">
        <f t="shared" si="1291"/>
        <v>0</v>
      </c>
      <c r="M27339" s="14">
        <v>13</v>
      </c>
      <c r="O27339" s="16">
        <f t="shared" si="1292"/>
        <v>13</v>
      </c>
      <c r="P27339" s="16">
        <f t="shared" ref="P27339:P27402" si="1293">+L27339+O27339</f>
        <v>13</v>
      </c>
    </row>
    <row r="27340" spans="2:16">
      <c r="B27340" s="400"/>
      <c r="D27340" s="432"/>
      <c r="F27340" s="297" t="s">
        <v>28438</v>
      </c>
      <c r="J27340" s="14"/>
      <c r="L27340" s="18">
        <f t="shared" si="1291"/>
        <v>0</v>
      </c>
      <c r="M27340" s="14">
        <v>37</v>
      </c>
      <c r="O27340" s="16">
        <f t="shared" si="1292"/>
        <v>37</v>
      </c>
      <c r="P27340" s="16">
        <f t="shared" si="1293"/>
        <v>37</v>
      </c>
    </row>
    <row r="27341" spans="2:16">
      <c r="B27341" s="400"/>
      <c r="D27341" s="432"/>
      <c r="F27341" s="297" t="s">
        <v>28439</v>
      </c>
      <c r="J27341" s="14"/>
      <c r="L27341" s="18">
        <f t="shared" si="1291"/>
        <v>0</v>
      </c>
      <c r="M27341" s="14">
        <v>10</v>
      </c>
      <c r="O27341" s="16">
        <f t="shared" si="1292"/>
        <v>10</v>
      </c>
      <c r="P27341" s="16">
        <f t="shared" si="1293"/>
        <v>10</v>
      </c>
    </row>
    <row r="27342" spans="2:16">
      <c r="B27342" s="400"/>
      <c r="D27342" s="432"/>
      <c r="F27342" s="297" t="s">
        <v>28440</v>
      </c>
      <c r="J27342" s="14"/>
      <c r="L27342" s="18">
        <f t="shared" si="1291"/>
        <v>0</v>
      </c>
      <c r="M27342" s="14">
        <v>6</v>
      </c>
      <c r="O27342" s="16">
        <f t="shared" si="1292"/>
        <v>6</v>
      </c>
      <c r="P27342" s="16">
        <f t="shared" si="1293"/>
        <v>6</v>
      </c>
    </row>
    <row r="27343" spans="2:16">
      <c r="B27343" s="400"/>
      <c r="D27343" s="432"/>
      <c r="F27343" s="297" t="s">
        <v>28441</v>
      </c>
      <c r="J27343" s="14"/>
      <c r="L27343" s="18">
        <f t="shared" ref="L27343:L27406" si="1294">+J27343+K27343</f>
        <v>0</v>
      </c>
      <c r="M27343" s="14">
        <v>17</v>
      </c>
      <c r="O27343" s="16">
        <f t="shared" si="1292"/>
        <v>17</v>
      </c>
      <c r="P27343" s="16">
        <f t="shared" si="1293"/>
        <v>17</v>
      </c>
    </row>
    <row r="27344" spans="2:16">
      <c r="B27344" s="400"/>
      <c r="D27344" s="432"/>
      <c r="F27344" s="297" t="s">
        <v>28442</v>
      </c>
      <c r="J27344" s="14"/>
      <c r="L27344" s="18">
        <f t="shared" si="1294"/>
        <v>0</v>
      </c>
      <c r="M27344" s="14">
        <v>6</v>
      </c>
      <c r="O27344" s="16">
        <f t="shared" si="1292"/>
        <v>6</v>
      </c>
      <c r="P27344" s="16">
        <f t="shared" si="1293"/>
        <v>6</v>
      </c>
    </row>
    <row r="27345" spans="2:16">
      <c r="B27345" s="400"/>
      <c r="D27345" s="432"/>
      <c r="F27345" s="297" t="s">
        <v>28443</v>
      </c>
      <c r="J27345" s="14"/>
      <c r="L27345" s="18">
        <f t="shared" si="1294"/>
        <v>0</v>
      </c>
      <c r="M27345" s="14">
        <v>22</v>
      </c>
      <c r="O27345" s="16">
        <f t="shared" si="1292"/>
        <v>22</v>
      </c>
      <c r="P27345" s="16">
        <f t="shared" si="1293"/>
        <v>22</v>
      </c>
    </row>
    <row r="27346" spans="2:16">
      <c r="B27346" s="400"/>
      <c r="D27346" s="432"/>
      <c r="F27346" s="297" t="s">
        <v>28218</v>
      </c>
      <c r="J27346" s="14"/>
      <c r="L27346" s="18">
        <f t="shared" si="1294"/>
        <v>0</v>
      </c>
      <c r="M27346" s="14">
        <v>10</v>
      </c>
      <c r="O27346" s="16">
        <f t="shared" si="1292"/>
        <v>10</v>
      </c>
      <c r="P27346" s="16">
        <f t="shared" si="1293"/>
        <v>10</v>
      </c>
    </row>
    <row r="27347" spans="2:16">
      <c r="B27347" s="400"/>
      <c r="D27347" s="432"/>
      <c r="F27347" s="297" t="s">
        <v>28444</v>
      </c>
      <c r="J27347" s="14"/>
      <c r="L27347" s="18">
        <f t="shared" si="1294"/>
        <v>0</v>
      </c>
      <c r="M27347" s="14">
        <v>17</v>
      </c>
      <c r="O27347" s="16">
        <f t="shared" si="1292"/>
        <v>17</v>
      </c>
      <c r="P27347" s="16">
        <f t="shared" si="1293"/>
        <v>17</v>
      </c>
    </row>
    <row r="27348" spans="2:16">
      <c r="B27348" s="400"/>
      <c r="D27348" s="432"/>
      <c r="F27348" s="297" t="s">
        <v>28445</v>
      </c>
      <c r="J27348" s="14"/>
      <c r="L27348" s="18">
        <f t="shared" si="1294"/>
        <v>0</v>
      </c>
      <c r="M27348" s="14">
        <v>8</v>
      </c>
      <c r="O27348" s="16">
        <f t="shared" si="1292"/>
        <v>8</v>
      </c>
      <c r="P27348" s="16">
        <f t="shared" si="1293"/>
        <v>8</v>
      </c>
    </row>
    <row r="27349" spans="2:16" ht="25.5">
      <c r="B27349" s="400"/>
      <c r="D27349" s="432"/>
      <c r="F27349" s="297" t="s">
        <v>28446</v>
      </c>
      <c r="J27349" s="14"/>
      <c r="L27349" s="18">
        <f t="shared" si="1294"/>
        <v>0</v>
      </c>
      <c r="M27349" s="14">
        <v>38</v>
      </c>
      <c r="O27349" s="16">
        <f t="shared" si="1292"/>
        <v>38</v>
      </c>
      <c r="P27349" s="16">
        <f t="shared" si="1293"/>
        <v>38</v>
      </c>
    </row>
    <row r="27350" spans="2:16">
      <c r="B27350" s="400"/>
      <c r="D27350" s="432"/>
      <c r="F27350" s="297" t="s">
        <v>28447</v>
      </c>
      <c r="J27350" s="14"/>
      <c r="L27350" s="18">
        <f t="shared" si="1294"/>
        <v>0</v>
      </c>
      <c r="M27350" s="14">
        <v>100</v>
      </c>
      <c r="O27350" s="16">
        <f t="shared" si="1292"/>
        <v>100</v>
      </c>
      <c r="P27350" s="16">
        <f t="shared" si="1293"/>
        <v>100</v>
      </c>
    </row>
    <row r="27351" spans="2:16">
      <c r="B27351" s="400"/>
      <c r="D27351" s="432"/>
      <c r="F27351" s="297" t="s">
        <v>28448</v>
      </c>
      <c r="J27351" s="14"/>
      <c r="L27351" s="18">
        <f t="shared" si="1294"/>
        <v>0</v>
      </c>
      <c r="M27351" s="14">
        <v>40</v>
      </c>
      <c r="O27351" s="16">
        <f t="shared" si="1292"/>
        <v>40</v>
      </c>
      <c r="P27351" s="16">
        <f t="shared" si="1293"/>
        <v>40</v>
      </c>
    </row>
    <row r="27352" spans="2:16">
      <c r="B27352" s="400"/>
      <c r="D27352" s="432"/>
      <c r="F27352" s="297" t="s">
        <v>28449</v>
      </c>
      <c r="J27352" s="14"/>
      <c r="L27352" s="18">
        <f t="shared" si="1294"/>
        <v>0</v>
      </c>
      <c r="M27352" s="14">
        <v>45</v>
      </c>
      <c r="O27352" s="16">
        <f t="shared" si="1292"/>
        <v>45</v>
      </c>
      <c r="P27352" s="16">
        <f t="shared" si="1293"/>
        <v>45</v>
      </c>
    </row>
    <row r="27353" spans="2:16">
      <c r="B27353" s="400"/>
      <c r="D27353" s="432"/>
      <c r="F27353" s="297" t="s">
        <v>28450</v>
      </c>
      <c r="J27353" s="14"/>
      <c r="L27353" s="18">
        <f t="shared" si="1294"/>
        <v>0</v>
      </c>
      <c r="M27353" s="14">
        <v>80</v>
      </c>
      <c r="O27353" s="16">
        <f t="shared" si="1292"/>
        <v>80</v>
      </c>
      <c r="P27353" s="16">
        <f t="shared" si="1293"/>
        <v>80</v>
      </c>
    </row>
    <row r="27354" spans="2:16">
      <c r="B27354" s="400"/>
      <c r="D27354" s="432"/>
      <c r="F27354" s="297" t="s">
        <v>28451</v>
      </c>
      <c r="J27354" s="14"/>
      <c r="L27354" s="18">
        <f t="shared" si="1294"/>
        <v>0</v>
      </c>
      <c r="M27354" s="14">
        <v>71</v>
      </c>
      <c r="O27354" s="16">
        <f t="shared" si="1292"/>
        <v>71</v>
      </c>
      <c r="P27354" s="16">
        <f t="shared" si="1293"/>
        <v>71</v>
      </c>
    </row>
    <row r="27355" spans="2:16">
      <c r="B27355" s="400"/>
      <c r="D27355" s="432"/>
      <c r="F27355" s="297" t="s">
        <v>28452</v>
      </c>
      <c r="J27355" s="14"/>
      <c r="L27355" s="18">
        <f t="shared" si="1294"/>
        <v>0</v>
      </c>
      <c r="M27355" s="14">
        <v>15</v>
      </c>
      <c r="O27355" s="16">
        <f t="shared" si="1292"/>
        <v>15</v>
      </c>
      <c r="P27355" s="16">
        <f t="shared" si="1293"/>
        <v>15</v>
      </c>
    </row>
    <row r="27356" spans="2:16">
      <c r="B27356" s="400"/>
      <c r="D27356" s="432"/>
      <c r="F27356" s="297" t="s">
        <v>28453</v>
      </c>
      <c r="J27356" s="14"/>
      <c r="L27356" s="18">
        <f t="shared" si="1294"/>
        <v>0</v>
      </c>
      <c r="M27356" s="14">
        <v>14</v>
      </c>
      <c r="O27356" s="16">
        <f t="shared" si="1292"/>
        <v>14</v>
      </c>
      <c r="P27356" s="16">
        <f t="shared" si="1293"/>
        <v>14</v>
      </c>
    </row>
    <row r="27357" spans="2:16">
      <c r="B27357" s="400"/>
      <c r="D27357" s="432"/>
      <c r="F27357" s="297" t="s">
        <v>28454</v>
      </c>
      <c r="J27357" s="14"/>
      <c r="L27357" s="18">
        <f t="shared" si="1294"/>
        <v>0</v>
      </c>
      <c r="M27357" s="14">
        <v>11</v>
      </c>
      <c r="O27357" s="16">
        <f t="shared" si="1292"/>
        <v>11</v>
      </c>
      <c r="P27357" s="16">
        <f t="shared" si="1293"/>
        <v>11</v>
      </c>
    </row>
    <row r="27358" spans="2:16">
      <c r="B27358" s="400"/>
      <c r="D27358" s="432"/>
      <c r="F27358" s="297" t="s">
        <v>28455</v>
      </c>
      <c r="J27358" s="14"/>
      <c r="L27358" s="18">
        <f t="shared" si="1294"/>
        <v>0</v>
      </c>
      <c r="M27358" s="14">
        <v>13</v>
      </c>
      <c r="O27358" s="16">
        <f t="shared" ref="O27358:O27421" si="1295">+M27358+N27358</f>
        <v>13</v>
      </c>
      <c r="P27358" s="16">
        <f t="shared" si="1293"/>
        <v>13</v>
      </c>
    </row>
    <row r="27359" spans="2:16">
      <c r="B27359" s="400"/>
      <c r="D27359" s="432"/>
      <c r="F27359" s="297" t="s">
        <v>28456</v>
      </c>
      <c r="J27359" s="14"/>
      <c r="L27359" s="18">
        <f t="shared" si="1294"/>
        <v>0</v>
      </c>
      <c r="M27359" s="14">
        <v>16</v>
      </c>
      <c r="O27359" s="16">
        <f t="shared" si="1295"/>
        <v>16</v>
      </c>
      <c r="P27359" s="16">
        <f t="shared" si="1293"/>
        <v>16</v>
      </c>
    </row>
    <row r="27360" spans="2:16">
      <c r="B27360" s="400"/>
      <c r="D27360" s="432"/>
      <c r="F27360" s="297" t="s">
        <v>28457</v>
      </c>
      <c r="J27360" s="14"/>
      <c r="L27360" s="18">
        <f t="shared" si="1294"/>
        <v>0</v>
      </c>
      <c r="M27360" s="14">
        <v>9</v>
      </c>
      <c r="O27360" s="16">
        <f t="shared" si="1295"/>
        <v>9</v>
      </c>
      <c r="P27360" s="16">
        <f t="shared" si="1293"/>
        <v>9</v>
      </c>
    </row>
    <row r="27361" spans="2:16">
      <c r="B27361" s="400"/>
      <c r="D27361" s="432"/>
      <c r="F27361" s="297" t="s">
        <v>28458</v>
      </c>
      <c r="J27361" s="14"/>
      <c r="L27361" s="18">
        <f t="shared" si="1294"/>
        <v>0</v>
      </c>
      <c r="M27361" s="14">
        <v>2</v>
      </c>
      <c r="O27361" s="16">
        <f t="shared" si="1295"/>
        <v>2</v>
      </c>
      <c r="P27361" s="16">
        <f t="shared" si="1293"/>
        <v>2</v>
      </c>
    </row>
    <row r="27362" spans="2:16">
      <c r="B27362" s="400"/>
      <c r="D27362" s="432"/>
      <c r="F27362" s="297" t="s">
        <v>28459</v>
      </c>
      <c r="J27362" s="14"/>
      <c r="L27362" s="18">
        <f t="shared" si="1294"/>
        <v>0</v>
      </c>
      <c r="M27362" s="14">
        <v>4</v>
      </c>
      <c r="O27362" s="16">
        <f t="shared" si="1295"/>
        <v>4</v>
      </c>
      <c r="P27362" s="16">
        <f t="shared" si="1293"/>
        <v>4</v>
      </c>
    </row>
    <row r="27363" spans="2:16">
      <c r="B27363" s="400"/>
      <c r="D27363" s="432"/>
      <c r="F27363" s="297" t="s">
        <v>28460</v>
      </c>
      <c r="J27363" s="14"/>
      <c r="L27363" s="18">
        <f t="shared" si="1294"/>
        <v>0</v>
      </c>
      <c r="M27363" s="14">
        <v>14</v>
      </c>
      <c r="O27363" s="16">
        <f t="shared" si="1295"/>
        <v>14</v>
      </c>
      <c r="P27363" s="16">
        <f t="shared" si="1293"/>
        <v>14</v>
      </c>
    </row>
    <row r="27364" spans="2:16">
      <c r="B27364" s="400"/>
      <c r="D27364" s="432"/>
      <c r="F27364" s="297" t="s">
        <v>28461</v>
      </c>
      <c r="J27364" s="14"/>
      <c r="L27364" s="18">
        <f t="shared" si="1294"/>
        <v>0</v>
      </c>
      <c r="M27364" s="14">
        <v>2</v>
      </c>
      <c r="O27364" s="16">
        <f t="shared" si="1295"/>
        <v>2</v>
      </c>
      <c r="P27364" s="16">
        <f t="shared" si="1293"/>
        <v>2</v>
      </c>
    </row>
    <row r="27365" spans="2:16">
      <c r="B27365" s="400"/>
      <c r="D27365" s="432"/>
      <c r="F27365" s="297" t="s">
        <v>28462</v>
      </c>
      <c r="J27365" s="14"/>
      <c r="L27365" s="18">
        <f t="shared" si="1294"/>
        <v>0</v>
      </c>
      <c r="M27365" s="14">
        <v>18</v>
      </c>
      <c r="O27365" s="16">
        <f t="shared" si="1295"/>
        <v>18</v>
      </c>
      <c r="P27365" s="16">
        <f t="shared" si="1293"/>
        <v>18</v>
      </c>
    </row>
    <row r="27366" spans="2:16">
      <c r="B27366" s="400"/>
      <c r="D27366" s="432"/>
      <c r="F27366" s="297" t="s">
        <v>28463</v>
      </c>
      <c r="J27366" s="14"/>
      <c r="L27366" s="18">
        <f t="shared" si="1294"/>
        <v>0</v>
      </c>
      <c r="M27366" s="14">
        <v>17</v>
      </c>
      <c r="O27366" s="16">
        <f t="shared" si="1295"/>
        <v>17</v>
      </c>
      <c r="P27366" s="16">
        <f t="shared" si="1293"/>
        <v>17</v>
      </c>
    </row>
    <row r="27367" spans="2:16">
      <c r="B27367" s="400"/>
      <c r="D27367" s="432"/>
      <c r="F27367" s="297" t="s">
        <v>28464</v>
      </c>
      <c r="J27367" s="14"/>
      <c r="L27367" s="18">
        <f t="shared" si="1294"/>
        <v>0</v>
      </c>
      <c r="M27367" s="14">
        <v>16</v>
      </c>
      <c r="O27367" s="16">
        <f t="shared" si="1295"/>
        <v>16</v>
      </c>
      <c r="P27367" s="16">
        <f t="shared" si="1293"/>
        <v>16</v>
      </c>
    </row>
    <row r="27368" spans="2:16">
      <c r="B27368" s="400"/>
      <c r="D27368" s="432"/>
      <c r="F27368" s="297" t="s">
        <v>28465</v>
      </c>
      <c r="J27368" s="14"/>
      <c r="L27368" s="18">
        <f t="shared" si="1294"/>
        <v>0</v>
      </c>
      <c r="M27368" s="14">
        <v>9</v>
      </c>
      <c r="O27368" s="16">
        <f t="shared" si="1295"/>
        <v>9</v>
      </c>
      <c r="P27368" s="16">
        <f t="shared" si="1293"/>
        <v>9</v>
      </c>
    </row>
    <row r="27369" spans="2:16">
      <c r="B27369" s="400"/>
      <c r="D27369" s="432"/>
      <c r="F27369" s="297" t="s">
        <v>28466</v>
      </c>
      <c r="J27369" s="14"/>
      <c r="L27369" s="18">
        <f t="shared" si="1294"/>
        <v>0</v>
      </c>
      <c r="M27369" s="14">
        <v>11</v>
      </c>
      <c r="O27369" s="16">
        <f t="shared" si="1295"/>
        <v>11</v>
      </c>
      <c r="P27369" s="16">
        <f t="shared" si="1293"/>
        <v>11</v>
      </c>
    </row>
    <row r="27370" spans="2:16">
      <c r="B27370" s="400"/>
      <c r="D27370" s="432"/>
      <c r="F27370" s="297" t="s">
        <v>28467</v>
      </c>
      <c r="J27370" s="14"/>
      <c r="L27370" s="18">
        <f t="shared" si="1294"/>
        <v>0</v>
      </c>
      <c r="M27370" s="14">
        <v>5</v>
      </c>
      <c r="O27370" s="16">
        <f t="shared" si="1295"/>
        <v>5</v>
      </c>
      <c r="P27370" s="16">
        <f t="shared" si="1293"/>
        <v>5</v>
      </c>
    </row>
    <row r="27371" spans="2:16">
      <c r="B27371" s="400"/>
      <c r="D27371" s="432"/>
      <c r="F27371" s="297" t="s">
        <v>28468</v>
      </c>
      <c r="J27371" s="14"/>
      <c r="L27371" s="18">
        <f t="shared" si="1294"/>
        <v>0</v>
      </c>
      <c r="M27371" s="14">
        <v>10</v>
      </c>
      <c r="O27371" s="16">
        <f t="shared" si="1295"/>
        <v>10</v>
      </c>
      <c r="P27371" s="16">
        <f t="shared" si="1293"/>
        <v>10</v>
      </c>
    </row>
    <row r="27372" spans="2:16">
      <c r="B27372" s="400"/>
      <c r="D27372" s="432"/>
      <c r="F27372" s="297" t="s">
        <v>28422</v>
      </c>
      <c r="J27372" s="14"/>
      <c r="L27372" s="18">
        <f t="shared" si="1294"/>
        <v>0</v>
      </c>
      <c r="M27372" s="14">
        <v>16</v>
      </c>
      <c r="O27372" s="16">
        <f t="shared" si="1295"/>
        <v>16</v>
      </c>
      <c r="P27372" s="16">
        <f t="shared" si="1293"/>
        <v>16</v>
      </c>
    </row>
    <row r="27373" spans="2:16" ht="25.5">
      <c r="B27373" s="400"/>
      <c r="D27373" s="432"/>
      <c r="F27373" s="297" t="s">
        <v>28469</v>
      </c>
      <c r="J27373" s="14"/>
      <c r="L27373" s="18">
        <f t="shared" si="1294"/>
        <v>0</v>
      </c>
      <c r="M27373" s="14">
        <v>36</v>
      </c>
      <c r="O27373" s="16">
        <f t="shared" si="1295"/>
        <v>36</v>
      </c>
      <c r="P27373" s="16">
        <f t="shared" si="1293"/>
        <v>36</v>
      </c>
    </row>
    <row r="27374" spans="2:16">
      <c r="B27374" s="400"/>
      <c r="D27374" s="432"/>
      <c r="F27374" s="297" t="s">
        <v>28470</v>
      </c>
      <c r="J27374" s="14"/>
      <c r="L27374" s="18">
        <f t="shared" si="1294"/>
        <v>0</v>
      </c>
      <c r="M27374" s="14">
        <v>55</v>
      </c>
      <c r="O27374" s="16">
        <f t="shared" si="1295"/>
        <v>55</v>
      </c>
      <c r="P27374" s="16">
        <f t="shared" si="1293"/>
        <v>55</v>
      </c>
    </row>
    <row r="27375" spans="2:16">
      <c r="B27375" s="400"/>
      <c r="D27375" s="432"/>
      <c r="F27375" s="297" t="s">
        <v>28471</v>
      </c>
      <c r="J27375" s="14"/>
      <c r="L27375" s="18">
        <f t="shared" si="1294"/>
        <v>0</v>
      </c>
      <c r="M27375" s="14">
        <v>37</v>
      </c>
      <c r="O27375" s="16">
        <f t="shared" si="1295"/>
        <v>37</v>
      </c>
      <c r="P27375" s="16">
        <f t="shared" si="1293"/>
        <v>37</v>
      </c>
    </row>
    <row r="27376" spans="2:16" ht="25.5">
      <c r="B27376" s="400"/>
      <c r="D27376" s="432"/>
      <c r="F27376" s="297" t="s">
        <v>28472</v>
      </c>
      <c r="J27376" s="14"/>
      <c r="L27376" s="18">
        <f t="shared" si="1294"/>
        <v>0</v>
      </c>
      <c r="M27376" s="14">
        <v>94</v>
      </c>
      <c r="O27376" s="16">
        <f t="shared" si="1295"/>
        <v>94</v>
      </c>
      <c r="P27376" s="16">
        <f t="shared" si="1293"/>
        <v>94</v>
      </c>
    </row>
    <row r="27377" spans="2:16">
      <c r="B27377" s="400"/>
      <c r="D27377" s="436" t="s">
        <v>45</v>
      </c>
      <c r="F27377" s="297" t="s">
        <v>28473</v>
      </c>
      <c r="J27377" s="14">
        <v>0</v>
      </c>
      <c r="L27377" s="18">
        <f t="shared" si="1294"/>
        <v>0</v>
      </c>
      <c r="M27377" s="46">
        <v>190</v>
      </c>
      <c r="O27377" s="16">
        <f t="shared" si="1295"/>
        <v>190</v>
      </c>
      <c r="P27377" s="16">
        <f t="shared" si="1293"/>
        <v>190</v>
      </c>
    </row>
    <row r="27378" spans="2:16">
      <c r="B27378" s="400"/>
      <c r="D27378" s="437"/>
      <c r="F27378" s="297" t="s">
        <v>28382</v>
      </c>
      <c r="J27378" s="14"/>
      <c r="L27378" s="18">
        <f t="shared" si="1294"/>
        <v>0</v>
      </c>
      <c r="M27378" s="14">
        <v>203</v>
      </c>
      <c r="O27378" s="16">
        <f t="shared" si="1295"/>
        <v>203</v>
      </c>
      <c r="P27378" s="16">
        <f t="shared" si="1293"/>
        <v>203</v>
      </c>
    </row>
    <row r="27379" spans="2:16">
      <c r="B27379" s="400"/>
      <c r="D27379" s="437"/>
      <c r="F27379" s="297" t="s">
        <v>28474</v>
      </c>
      <c r="J27379" s="14"/>
      <c r="L27379" s="18">
        <f t="shared" si="1294"/>
        <v>0</v>
      </c>
      <c r="M27379" s="14">
        <v>93</v>
      </c>
      <c r="O27379" s="16">
        <f t="shared" si="1295"/>
        <v>93</v>
      </c>
      <c r="P27379" s="16">
        <f t="shared" si="1293"/>
        <v>93</v>
      </c>
    </row>
    <row r="27380" spans="2:16">
      <c r="B27380" s="400"/>
      <c r="D27380" s="437"/>
      <c r="F27380" s="297" t="s">
        <v>28475</v>
      </c>
      <c r="J27380" s="14"/>
      <c r="L27380" s="18">
        <f t="shared" si="1294"/>
        <v>0</v>
      </c>
      <c r="M27380" s="14">
        <v>43</v>
      </c>
      <c r="O27380" s="16">
        <f t="shared" si="1295"/>
        <v>43</v>
      </c>
      <c r="P27380" s="16">
        <f t="shared" si="1293"/>
        <v>43</v>
      </c>
    </row>
    <row r="27381" spans="2:16">
      <c r="B27381" s="400"/>
      <c r="D27381" s="437"/>
      <c r="F27381" s="297" t="s">
        <v>28476</v>
      </c>
      <c r="J27381" s="14"/>
      <c r="L27381" s="18">
        <f t="shared" si="1294"/>
        <v>0</v>
      </c>
      <c r="M27381" s="14">
        <v>81</v>
      </c>
      <c r="O27381" s="16">
        <f t="shared" si="1295"/>
        <v>81</v>
      </c>
      <c r="P27381" s="16">
        <f t="shared" si="1293"/>
        <v>81</v>
      </c>
    </row>
    <row r="27382" spans="2:16">
      <c r="B27382" s="400"/>
      <c r="D27382" s="437"/>
      <c r="F27382" s="297" t="s">
        <v>28477</v>
      </c>
      <c r="J27382" s="14"/>
      <c r="L27382" s="18">
        <f t="shared" si="1294"/>
        <v>0</v>
      </c>
      <c r="M27382" s="14">
        <v>34</v>
      </c>
      <c r="O27382" s="16">
        <f t="shared" si="1295"/>
        <v>34</v>
      </c>
      <c r="P27382" s="16">
        <f t="shared" si="1293"/>
        <v>34</v>
      </c>
    </row>
    <row r="27383" spans="2:16">
      <c r="B27383" s="400"/>
      <c r="D27383" s="437"/>
      <c r="F27383" s="297" t="s">
        <v>28478</v>
      </c>
      <c r="J27383" s="14"/>
      <c r="L27383" s="18">
        <f t="shared" si="1294"/>
        <v>0</v>
      </c>
      <c r="M27383" s="14">
        <v>51</v>
      </c>
      <c r="O27383" s="16">
        <f t="shared" si="1295"/>
        <v>51</v>
      </c>
      <c r="P27383" s="16">
        <f t="shared" si="1293"/>
        <v>51</v>
      </c>
    </row>
    <row r="27384" spans="2:16">
      <c r="B27384" s="400"/>
      <c r="D27384" s="437"/>
      <c r="F27384" s="297" t="s">
        <v>28479</v>
      </c>
      <c r="J27384" s="14"/>
      <c r="L27384" s="18">
        <f t="shared" si="1294"/>
        <v>0</v>
      </c>
      <c r="M27384" s="14">
        <v>28</v>
      </c>
      <c r="O27384" s="16">
        <f t="shared" si="1295"/>
        <v>28</v>
      </c>
      <c r="P27384" s="16">
        <f t="shared" si="1293"/>
        <v>28</v>
      </c>
    </row>
    <row r="27385" spans="2:16">
      <c r="B27385" s="400"/>
      <c r="D27385" s="437"/>
      <c r="F27385" s="297" t="s">
        <v>28480</v>
      </c>
      <c r="J27385" s="14"/>
      <c r="L27385" s="18">
        <f t="shared" si="1294"/>
        <v>0</v>
      </c>
      <c r="M27385" s="14">
        <v>15</v>
      </c>
      <c r="O27385" s="16">
        <f t="shared" si="1295"/>
        <v>15</v>
      </c>
      <c r="P27385" s="16">
        <f t="shared" si="1293"/>
        <v>15</v>
      </c>
    </row>
    <row r="27386" spans="2:16">
      <c r="B27386" s="400"/>
      <c r="D27386" s="437"/>
      <c r="F27386" s="297" t="s">
        <v>28481</v>
      </c>
      <c r="J27386" s="14"/>
      <c r="L27386" s="18">
        <f t="shared" si="1294"/>
        <v>0</v>
      </c>
      <c r="M27386" s="14">
        <v>40</v>
      </c>
      <c r="O27386" s="16">
        <f t="shared" si="1295"/>
        <v>40</v>
      </c>
      <c r="P27386" s="16">
        <f t="shared" si="1293"/>
        <v>40</v>
      </c>
    </row>
    <row r="27387" spans="2:16">
      <c r="B27387" s="400"/>
      <c r="D27387" s="437"/>
      <c r="F27387" s="297" t="s">
        <v>28482</v>
      </c>
      <c r="J27387" s="14"/>
      <c r="L27387" s="18">
        <f t="shared" si="1294"/>
        <v>0</v>
      </c>
      <c r="M27387" s="14">
        <v>22</v>
      </c>
      <c r="O27387" s="16">
        <f t="shared" si="1295"/>
        <v>22</v>
      </c>
      <c r="P27387" s="16">
        <f t="shared" si="1293"/>
        <v>22</v>
      </c>
    </row>
    <row r="27388" spans="2:16">
      <c r="B27388" s="400"/>
      <c r="D27388" s="437"/>
      <c r="F27388" s="297" t="s">
        <v>28483</v>
      </c>
      <c r="J27388" s="14"/>
      <c r="L27388" s="18">
        <f t="shared" si="1294"/>
        <v>0</v>
      </c>
      <c r="M27388" s="14">
        <v>16</v>
      </c>
      <c r="O27388" s="16">
        <f t="shared" si="1295"/>
        <v>16</v>
      </c>
      <c r="P27388" s="16">
        <f t="shared" si="1293"/>
        <v>16</v>
      </c>
    </row>
    <row r="27389" spans="2:16">
      <c r="B27389" s="400"/>
      <c r="D27389" s="438"/>
      <c r="F27389" s="297" t="s">
        <v>28484</v>
      </c>
      <c r="J27389" s="14"/>
      <c r="L27389" s="18">
        <f t="shared" si="1294"/>
        <v>0</v>
      </c>
      <c r="M27389" s="14">
        <v>102</v>
      </c>
      <c r="O27389" s="16">
        <f t="shared" si="1295"/>
        <v>102</v>
      </c>
      <c r="P27389" s="16">
        <f t="shared" si="1293"/>
        <v>102</v>
      </c>
    </row>
    <row r="27390" spans="2:16">
      <c r="B27390" s="400"/>
      <c r="D27390" s="436" t="s">
        <v>107</v>
      </c>
      <c r="F27390" s="297" t="s">
        <v>28485</v>
      </c>
      <c r="J27390" s="14"/>
      <c r="L27390" s="18">
        <f t="shared" si="1294"/>
        <v>0</v>
      </c>
      <c r="M27390" s="46">
        <v>116</v>
      </c>
      <c r="O27390" s="16">
        <f t="shared" si="1295"/>
        <v>116</v>
      </c>
      <c r="P27390" s="16">
        <f t="shared" si="1293"/>
        <v>116</v>
      </c>
    </row>
    <row r="27391" spans="2:16">
      <c r="B27391" s="400"/>
      <c r="D27391" s="437"/>
      <c r="F27391" s="297" t="s">
        <v>28382</v>
      </c>
      <c r="J27391" s="14"/>
      <c r="L27391" s="18">
        <f t="shared" si="1294"/>
        <v>0</v>
      </c>
      <c r="M27391" s="46">
        <v>93</v>
      </c>
      <c r="O27391" s="16">
        <f t="shared" si="1295"/>
        <v>93</v>
      </c>
      <c r="P27391" s="16">
        <f t="shared" si="1293"/>
        <v>93</v>
      </c>
    </row>
    <row r="27392" spans="2:16">
      <c r="B27392" s="400"/>
      <c r="D27392" s="437"/>
      <c r="F27392" s="297" t="s">
        <v>28486</v>
      </c>
      <c r="J27392" s="46"/>
      <c r="L27392" s="18">
        <f t="shared" si="1294"/>
        <v>0</v>
      </c>
      <c r="M27392" s="46">
        <v>21</v>
      </c>
      <c r="O27392" s="16">
        <f t="shared" si="1295"/>
        <v>21</v>
      </c>
      <c r="P27392" s="16">
        <f t="shared" si="1293"/>
        <v>21</v>
      </c>
    </row>
    <row r="27393" spans="2:16">
      <c r="B27393" s="400"/>
      <c r="D27393" s="437"/>
      <c r="F27393" s="297" t="s">
        <v>28487</v>
      </c>
      <c r="J27393" s="46"/>
      <c r="L27393" s="18">
        <f t="shared" si="1294"/>
        <v>0</v>
      </c>
      <c r="M27393" s="46">
        <v>40</v>
      </c>
      <c r="O27393" s="16">
        <f t="shared" si="1295"/>
        <v>40</v>
      </c>
      <c r="P27393" s="16">
        <f t="shared" si="1293"/>
        <v>40</v>
      </c>
    </row>
    <row r="27394" spans="2:16">
      <c r="B27394" s="400"/>
      <c r="D27394" s="437"/>
      <c r="F27394" s="297" t="s">
        <v>28488</v>
      </c>
      <c r="J27394" s="46"/>
      <c r="L27394" s="18">
        <f t="shared" si="1294"/>
        <v>0</v>
      </c>
      <c r="M27394" s="46">
        <v>42</v>
      </c>
      <c r="O27394" s="16">
        <f t="shared" si="1295"/>
        <v>42</v>
      </c>
      <c r="P27394" s="16">
        <f t="shared" si="1293"/>
        <v>42</v>
      </c>
    </row>
    <row r="27395" spans="2:16">
      <c r="B27395" s="400"/>
      <c r="D27395" s="438"/>
      <c r="F27395" s="297" t="s">
        <v>28489</v>
      </c>
      <c r="J27395" s="46"/>
      <c r="L27395" s="18">
        <f t="shared" si="1294"/>
        <v>0</v>
      </c>
      <c r="M27395" s="46">
        <v>41</v>
      </c>
      <c r="O27395" s="16">
        <f t="shared" si="1295"/>
        <v>41</v>
      </c>
      <c r="P27395" s="16">
        <f t="shared" si="1293"/>
        <v>41</v>
      </c>
    </row>
    <row r="27396" spans="2:16">
      <c r="B27396" s="400"/>
      <c r="D27396" s="436" t="s">
        <v>35</v>
      </c>
      <c r="F27396" s="297" t="s">
        <v>28490</v>
      </c>
      <c r="J27396" s="14"/>
      <c r="L27396" s="18">
        <f t="shared" si="1294"/>
        <v>0</v>
      </c>
      <c r="M27396" s="14">
        <v>47</v>
      </c>
      <c r="O27396" s="16">
        <f t="shared" si="1295"/>
        <v>47</v>
      </c>
      <c r="P27396" s="16">
        <f t="shared" si="1293"/>
        <v>47</v>
      </c>
    </row>
    <row r="27397" spans="2:16">
      <c r="B27397" s="400"/>
      <c r="D27397" s="437"/>
      <c r="F27397" s="297" t="s">
        <v>28298</v>
      </c>
      <c r="J27397" s="14"/>
      <c r="L27397" s="18">
        <f t="shared" si="1294"/>
        <v>0</v>
      </c>
      <c r="M27397" s="14">
        <v>111</v>
      </c>
      <c r="O27397" s="16">
        <f t="shared" si="1295"/>
        <v>111</v>
      </c>
      <c r="P27397" s="16">
        <f t="shared" si="1293"/>
        <v>111</v>
      </c>
    </row>
    <row r="27398" spans="2:16">
      <c r="B27398" s="400"/>
      <c r="D27398" s="437"/>
      <c r="F27398" s="297" t="s">
        <v>28491</v>
      </c>
      <c r="J27398" s="14"/>
      <c r="L27398" s="18">
        <f t="shared" si="1294"/>
        <v>0</v>
      </c>
      <c r="M27398" s="14">
        <v>13</v>
      </c>
      <c r="O27398" s="16">
        <f t="shared" si="1295"/>
        <v>13</v>
      </c>
      <c r="P27398" s="16">
        <f t="shared" si="1293"/>
        <v>13</v>
      </c>
    </row>
    <row r="27399" spans="2:16">
      <c r="B27399" s="400"/>
      <c r="D27399" s="437"/>
      <c r="F27399" s="297" t="s">
        <v>28492</v>
      </c>
      <c r="J27399" s="14"/>
      <c r="L27399" s="18">
        <f t="shared" si="1294"/>
        <v>0</v>
      </c>
      <c r="M27399" s="14">
        <v>15</v>
      </c>
      <c r="O27399" s="16">
        <f t="shared" si="1295"/>
        <v>15</v>
      </c>
      <c r="P27399" s="16">
        <f t="shared" si="1293"/>
        <v>15</v>
      </c>
    </row>
    <row r="27400" spans="2:16">
      <c r="B27400" s="400"/>
      <c r="D27400" s="437"/>
      <c r="F27400" s="297" t="s">
        <v>28493</v>
      </c>
      <c r="J27400" s="14"/>
      <c r="L27400" s="18">
        <f t="shared" si="1294"/>
        <v>0</v>
      </c>
      <c r="M27400" s="14">
        <v>11</v>
      </c>
      <c r="O27400" s="16">
        <f t="shared" si="1295"/>
        <v>11</v>
      </c>
      <c r="P27400" s="16">
        <f t="shared" si="1293"/>
        <v>11</v>
      </c>
    </row>
    <row r="27401" spans="2:16">
      <c r="B27401" s="400"/>
      <c r="D27401" s="437"/>
      <c r="F27401" s="297" t="s">
        <v>28494</v>
      </c>
      <c r="J27401" s="14"/>
      <c r="L27401" s="18">
        <f t="shared" si="1294"/>
        <v>0</v>
      </c>
      <c r="M27401" s="14">
        <v>23</v>
      </c>
      <c r="O27401" s="16">
        <f t="shared" si="1295"/>
        <v>23</v>
      </c>
      <c r="P27401" s="16">
        <f t="shared" si="1293"/>
        <v>23</v>
      </c>
    </row>
    <row r="27402" spans="2:16">
      <c r="B27402" s="400"/>
      <c r="D27402" s="437"/>
      <c r="F27402" s="297" t="s">
        <v>28232</v>
      </c>
      <c r="J27402" s="14"/>
      <c r="L27402" s="18">
        <f t="shared" si="1294"/>
        <v>0</v>
      </c>
      <c r="M27402" s="14">
        <v>9</v>
      </c>
      <c r="O27402" s="16">
        <f t="shared" si="1295"/>
        <v>9</v>
      </c>
      <c r="P27402" s="16">
        <f t="shared" si="1293"/>
        <v>9</v>
      </c>
    </row>
    <row r="27403" spans="2:16">
      <c r="B27403" s="400"/>
      <c r="D27403" s="438"/>
      <c r="F27403" s="297" t="s">
        <v>28495</v>
      </c>
      <c r="J27403" s="14"/>
      <c r="L27403" s="18">
        <f t="shared" si="1294"/>
        <v>0</v>
      </c>
      <c r="M27403" s="14">
        <v>15</v>
      </c>
      <c r="O27403" s="16">
        <f t="shared" si="1295"/>
        <v>15</v>
      </c>
      <c r="P27403" s="16">
        <f t="shared" ref="P27403:P27466" si="1296">+L27403+O27403</f>
        <v>15</v>
      </c>
    </row>
    <row r="27404" spans="2:16">
      <c r="B27404" s="400"/>
      <c r="D27404" s="436" t="s">
        <v>108</v>
      </c>
      <c r="F27404" s="297" t="s">
        <v>28496</v>
      </c>
      <c r="J27404" s="14"/>
      <c r="L27404" s="18">
        <f t="shared" si="1294"/>
        <v>0</v>
      </c>
      <c r="M27404" s="46">
        <v>52</v>
      </c>
      <c r="O27404" s="16">
        <f t="shared" si="1295"/>
        <v>52</v>
      </c>
      <c r="P27404" s="16">
        <f t="shared" si="1296"/>
        <v>52</v>
      </c>
    </row>
    <row r="27405" spans="2:16">
      <c r="B27405" s="400"/>
      <c r="D27405" s="437"/>
      <c r="F27405" s="297" t="s">
        <v>28497</v>
      </c>
      <c r="J27405" s="14"/>
      <c r="L27405" s="18">
        <f t="shared" si="1294"/>
        <v>0</v>
      </c>
      <c r="M27405" s="46">
        <v>175</v>
      </c>
      <c r="O27405" s="16">
        <f t="shared" si="1295"/>
        <v>175</v>
      </c>
      <c r="P27405" s="16">
        <f t="shared" si="1296"/>
        <v>175</v>
      </c>
    </row>
    <row r="27406" spans="2:16">
      <c r="B27406" s="400"/>
      <c r="D27406" s="437"/>
      <c r="F27406" s="297" t="s">
        <v>28498</v>
      </c>
      <c r="J27406" s="46"/>
      <c r="L27406" s="18">
        <f t="shared" si="1294"/>
        <v>0</v>
      </c>
      <c r="M27406" s="46">
        <v>19</v>
      </c>
      <c r="O27406" s="16">
        <f t="shared" si="1295"/>
        <v>19</v>
      </c>
      <c r="P27406" s="16">
        <f t="shared" si="1296"/>
        <v>19</v>
      </c>
    </row>
    <row r="27407" spans="2:16">
      <c r="B27407" s="400"/>
      <c r="D27407" s="437"/>
      <c r="F27407" s="297" t="s">
        <v>28499</v>
      </c>
      <c r="J27407" s="14"/>
      <c r="L27407" s="18">
        <f t="shared" ref="L27407:L27470" si="1297">+J27407+K27407</f>
        <v>0</v>
      </c>
      <c r="M27407" s="46">
        <v>95</v>
      </c>
      <c r="O27407" s="16">
        <f t="shared" si="1295"/>
        <v>95</v>
      </c>
      <c r="P27407" s="16">
        <f t="shared" si="1296"/>
        <v>95</v>
      </c>
    </row>
    <row r="27408" spans="2:16">
      <c r="B27408" s="400"/>
      <c r="D27408" s="437"/>
      <c r="F27408" s="297" t="s">
        <v>28500</v>
      </c>
      <c r="J27408" s="14"/>
      <c r="L27408" s="18">
        <f t="shared" si="1297"/>
        <v>0</v>
      </c>
      <c r="M27408" s="46">
        <v>67</v>
      </c>
      <c r="O27408" s="16">
        <f t="shared" si="1295"/>
        <v>67</v>
      </c>
      <c r="P27408" s="16">
        <f t="shared" si="1296"/>
        <v>67</v>
      </c>
    </row>
    <row r="27409" spans="2:16">
      <c r="B27409" s="400"/>
      <c r="D27409" s="437"/>
      <c r="F27409" s="297" t="s">
        <v>28501</v>
      </c>
      <c r="J27409" s="14"/>
      <c r="L27409" s="18">
        <f t="shared" si="1297"/>
        <v>0</v>
      </c>
      <c r="M27409" s="46">
        <v>206</v>
      </c>
      <c r="O27409" s="16">
        <f t="shared" si="1295"/>
        <v>206</v>
      </c>
      <c r="P27409" s="16">
        <f t="shared" si="1296"/>
        <v>206</v>
      </c>
    </row>
    <row r="27410" spans="2:16">
      <c r="B27410" s="400"/>
      <c r="D27410" s="438"/>
      <c r="F27410" s="297" t="s">
        <v>28502</v>
      </c>
      <c r="J27410" s="46"/>
      <c r="L27410" s="18">
        <f t="shared" si="1297"/>
        <v>0</v>
      </c>
      <c r="M27410" s="46">
        <v>8</v>
      </c>
      <c r="O27410" s="16">
        <f t="shared" si="1295"/>
        <v>8</v>
      </c>
      <c r="P27410" s="16">
        <f t="shared" si="1296"/>
        <v>8</v>
      </c>
    </row>
    <row r="27411" spans="2:16">
      <c r="B27411" s="400"/>
      <c r="D27411" s="436" t="s">
        <v>109</v>
      </c>
      <c r="F27411" s="297" t="s">
        <v>28503</v>
      </c>
      <c r="J27411" s="14"/>
      <c r="L27411" s="18">
        <f t="shared" si="1297"/>
        <v>0</v>
      </c>
      <c r="M27411" s="46">
        <v>89</v>
      </c>
      <c r="O27411" s="16">
        <f t="shared" si="1295"/>
        <v>89</v>
      </c>
      <c r="P27411" s="16">
        <f t="shared" si="1296"/>
        <v>89</v>
      </c>
    </row>
    <row r="27412" spans="2:16">
      <c r="B27412" s="400"/>
      <c r="D27412" s="437"/>
      <c r="F27412" s="297" t="s">
        <v>28504</v>
      </c>
      <c r="J27412" s="14"/>
      <c r="L27412" s="18">
        <f t="shared" si="1297"/>
        <v>0</v>
      </c>
      <c r="M27412" s="46">
        <v>238</v>
      </c>
      <c r="O27412" s="16">
        <f t="shared" si="1295"/>
        <v>238</v>
      </c>
      <c r="P27412" s="16">
        <f t="shared" si="1296"/>
        <v>238</v>
      </c>
    </row>
    <row r="27413" spans="2:16">
      <c r="B27413" s="400"/>
      <c r="D27413" s="437"/>
      <c r="F27413" s="297" t="s">
        <v>28505</v>
      </c>
      <c r="J27413" s="46"/>
      <c r="L27413" s="18">
        <f t="shared" si="1297"/>
        <v>0</v>
      </c>
      <c r="M27413" s="46">
        <v>64</v>
      </c>
      <c r="O27413" s="16">
        <f t="shared" si="1295"/>
        <v>64</v>
      </c>
      <c r="P27413" s="16">
        <f t="shared" si="1296"/>
        <v>64</v>
      </c>
    </row>
    <row r="27414" spans="2:16">
      <c r="B27414" s="400"/>
      <c r="D27414" s="437"/>
      <c r="F27414" s="297" t="s">
        <v>28323</v>
      </c>
      <c r="J27414" s="46"/>
      <c r="L27414" s="18">
        <f t="shared" si="1297"/>
        <v>0</v>
      </c>
      <c r="M27414" s="46">
        <v>90</v>
      </c>
      <c r="O27414" s="16">
        <f t="shared" si="1295"/>
        <v>90</v>
      </c>
      <c r="P27414" s="16">
        <f t="shared" si="1296"/>
        <v>90</v>
      </c>
    </row>
    <row r="27415" spans="2:16">
      <c r="B27415" s="400"/>
      <c r="D27415" s="437"/>
      <c r="F27415" s="297" t="s">
        <v>28506</v>
      </c>
      <c r="J27415" s="46"/>
      <c r="L27415" s="18">
        <f t="shared" si="1297"/>
        <v>0</v>
      </c>
      <c r="M27415" s="46">
        <v>26</v>
      </c>
      <c r="O27415" s="16">
        <f t="shared" si="1295"/>
        <v>26</v>
      </c>
      <c r="P27415" s="16">
        <f t="shared" si="1296"/>
        <v>26</v>
      </c>
    </row>
    <row r="27416" spans="2:16">
      <c r="B27416" s="400"/>
      <c r="D27416" s="437"/>
      <c r="F27416" s="297" t="s">
        <v>28507</v>
      </c>
      <c r="J27416" s="46"/>
      <c r="L27416" s="18">
        <f t="shared" si="1297"/>
        <v>0</v>
      </c>
      <c r="M27416" s="46">
        <v>57</v>
      </c>
      <c r="O27416" s="16">
        <f t="shared" si="1295"/>
        <v>57</v>
      </c>
      <c r="P27416" s="16">
        <f t="shared" si="1296"/>
        <v>57</v>
      </c>
    </row>
    <row r="27417" spans="2:16">
      <c r="B27417" s="400"/>
      <c r="D27417" s="437"/>
      <c r="F27417" s="297" t="s">
        <v>28202</v>
      </c>
      <c r="J27417" s="46"/>
      <c r="L27417" s="18">
        <f t="shared" si="1297"/>
        <v>0</v>
      </c>
      <c r="M27417" s="46">
        <v>31</v>
      </c>
      <c r="O27417" s="16">
        <f t="shared" si="1295"/>
        <v>31</v>
      </c>
      <c r="P27417" s="16">
        <f t="shared" si="1296"/>
        <v>31</v>
      </c>
    </row>
    <row r="27418" spans="2:16">
      <c r="B27418" s="400"/>
      <c r="D27418" s="437"/>
      <c r="F27418" s="297" t="s">
        <v>28508</v>
      </c>
      <c r="J27418" s="46"/>
      <c r="L27418" s="18">
        <f t="shared" si="1297"/>
        <v>0</v>
      </c>
      <c r="M27418" s="46">
        <v>38</v>
      </c>
      <c r="O27418" s="16">
        <f t="shared" si="1295"/>
        <v>38</v>
      </c>
      <c r="P27418" s="16">
        <f t="shared" si="1296"/>
        <v>38</v>
      </c>
    </row>
    <row r="27419" spans="2:16">
      <c r="B27419" s="400"/>
      <c r="D27419" s="437"/>
      <c r="F27419" s="297" t="s">
        <v>28509</v>
      </c>
      <c r="J27419" s="46"/>
      <c r="L27419" s="18">
        <f t="shared" si="1297"/>
        <v>0</v>
      </c>
      <c r="M27419" s="46">
        <v>32</v>
      </c>
      <c r="O27419" s="16">
        <f t="shared" si="1295"/>
        <v>32</v>
      </c>
      <c r="P27419" s="16">
        <f t="shared" si="1296"/>
        <v>32</v>
      </c>
    </row>
    <row r="27420" spans="2:16">
      <c r="B27420" s="400"/>
      <c r="D27420" s="437"/>
      <c r="F27420" s="297" t="s">
        <v>1076</v>
      </c>
      <c r="J27420" s="46"/>
      <c r="L27420" s="18">
        <f t="shared" si="1297"/>
        <v>0</v>
      </c>
      <c r="M27420" s="46">
        <v>54</v>
      </c>
      <c r="O27420" s="16">
        <f t="shared" si="1295"/>
        <v>54</v>
      </c>
      <c r="P27420" s="16">
        <f t="shared" si="1296"/>
        <v>54</v>
      </c>
    </row>
    <row r="27421" spans="2:16">
      <c r="B27421" s="400"/>
      <c r="D27421" s="437"/>
      <c r="F27421" s="297" t="s">
        <v>28510</v>
      </c>
      <c r="J27421" s="46"/>
      <c r="L27421" s="18">
        <f t="shared" si="1297"/>
        <v>0</v>
      </c>
      <c r="M27421" s="46">
        <v>57</v>
      </c>
      <c r="O27421" s="16">
        <f t="shared" si="1295"/>
        <v>57</v>
      </c>
      <c r="P27421" s="16">
        <f t="shared" si="1296"/>
        <v>57</v>
      </c>
    </row>
    <row r="27422" spans="2:16">
      <c r="B27422" s="400"/>
      <c r="D27422" s="437"/>
      <c r="F27422" s="297" t="s">
        <v>28511</v>
      </c>
      <c r="J27422" s="46"/>
      <c r="L27422" s="18">
        <f t="shared" si="1297"/>
        <v>0</v>
      </c>
      <c r="M27422" s="46">
        <v>19</v>
      </c>
      <c r="O27422" s="16">
        <f t="shared" ref="O27422:O27485" si="1298">+M27422+N27422</f>
        <v>19</v>
      </c>
      <c r="P27422" s="16">
        <f t="shared" si="1296"/>
        <v>19</v>
      </c>
    </row>
    <row r="27423" spans="2:16">
      <c r="B27423" s="400"/>
      <c r="D27423" s="437"/>
      <c r="F27423" s="297" t="s">
        <v>28512</v>
      </c>
      <c r="J27423" s="46"/>
      <c r="L27423" s="18">
        <f t="shared" si="1297"/>
        <v>0</v>
      </c>
      <c r="M27423" s="46">
        <v>34</v>
      </c>
      <c r="O27423" s="16">
        <f t="shared" si="1298"/>
        <v>34</v>
      </c>
      <c r="P27423" s="16">
        <f t="shared" si="1296"/>
        <v>34</v>
      </c>
    </row>
    <row r="27424" spans="2:16">
      <c r="B27424" s="400"/>
      <c r="D27424" s="437"/>
      <c r="F27424" s="297" t="s">
        <v>28513</v>
      </c>
      <c r="J27424" s="46"/>
      <c r="L27424" s="18">
        <f t="shared" si="1297"/>
        <v>0</v>
      </c>
      <c r="M27424" s="46">
        <v>48</v>
      </c>
      <c r="O27424" s="16">
        <f t="shared" si="1298"/>
        <v>48</v>
      </c>
      <c r="P27424" s="16">
        <f t="shared" si="1296"/>
        <v>48</v>
      </c>
    </row>
    <row r="27425" spans="2:16">
      <c r="B27425" s="400"/>
      <c r="D27425" s="437"/>
      <c r="F27425" s="297" t="s">
        <v>28514</v>
      </c>
      <c r="J27425" s="46"/>
      <c r="L27425" s="18">
        <f t="shared" si="1297"/>
        <v>0</v>
      </c>
      <c r="M27425" s="46">
        <v>34</v>
      </c>
      <c r="O27425" s="16">
        <f t="shared" si="1298"/>
        <v>34</v>
      </c>
      <c r="P27425" s="16">
        <f t="shared" si="1296"/>
        <v>34</v>
      </c>
    </row>
    <row r="27426" spans="2:16">
      <c r="B27426" s="400"/>
      <c r="D27426" s="438"/>
      <c r="F27426" s="297" t="s">
        <v>28495</v>
      </c>
      <c r="J27426" s="46"/>
      <c r="L27426" s="18">
        <f t="shared" si="1297"/>
        <v>0</v>
      </c>
      <c r="M27426" s="46">
        <v>16</v>
      </c>
      <c r="O27426" s="16">
        <f t="shared" si="1298"/>
        <v>16</v>
      </c>
      <c r="P27426" s="16">
        <f t="shared" si="1296"/>
        <v>16</v>
      </c>
    </row>
    <row r="27427" spans="2:16">
      <c r="B27427" s="400"/>
      <c r="D27427" s="436" t="s">
        <v>94</v>
      </c>
      <c r="F27427" s="297" t="s">
        <v>28515</v>
      </c>
      <c r="J27427" s="14"/>
      <c r="L27427" s="18">
        <f t="shared" si="1297"/>
        <v>0</v>
      </c>
      <c r="M27427" s="14">
        <v>79</v>
      </c>
      <c r="O27427" s="16">
        <f t="shared" si="1298"/>
        <v>79</v>
      </c>
      <c r="P27427" s="16">
        <f t="shared" si="1296"/>
        <v>79</v>
      </c>
    </row>
    <row r="27428" spans="2:16">
      <c r="B27428" s="400"/>
      <c r="D27428" s="437"/>
      <c r="F27428" s="297" t="s">
        <v>28382</v>
      </c>
      <c r="J27428" s="14"/>
      <c r="L27428" s="18">
        <f t="shared" si="1297"/>
        <v>0</v>
      </c>
      <c r="M27428" s="14">
        <v>111</v>
      </c>
      <c r="O27428" s="16">
        <f t="shared" si="1298"/>
        <v>111</v>
      </c>
      <c r="P27428" s="16">
        <f t="shared" si="1296"/>
        <v>111</v>
      </c>
    </row>
    <row r="27429" spans="2:16">
      <c r="B27429" s="400"/>
      <c r="D27429" s="437"/>
      <c r="F27429" s="297" t="s">
        <v>28377</v>
      </c>
      <c r="J27429" s="14"/>
      <c r="L27429" s="18">
        <f t="shared" si="1297"/>
        <v>0</v>
      </c>
      <c r="M27429" s="14">
        <v>22</v>
      </c>
      <c r="O27429" s="16">
        <f t="shared" si="1298"/>
        <v>22</v>
      </c>
      <c r="P27429" s="16">
        <f t="shared" si="1296"/>
        <v>22</v>
      </c>
    </row>
    <row r="27430" spans="2:16">
      <c r="B27430" s="400"/>
      <c r="D27430" s="437"/>
      <c r="F27430" s="297" t="s">
        <v>28516</v>
      </c>
      <c r="J27430" s="14"/>
      <c r="L27430" s="18">
        <f t="shared" si="1297"/>
        <v>0</v>
      </c>
      <c r="M27430" s="14">
        <v>11</v>
      </c>
      <c r="O27430" s="16">
        <f t="shared" si="1298"/>
        <v>11</v>
      </c>
      <c r="P27430" s="16">
        <f t="shared" si="1296"/>
        <v>11</v>
      </c>
    </row>
    <row r="27431" spans="2:16">
      <c r="B27431" s="400"/>
      <c r="D27431" s="437"/>
      <c r="F27431" s="297" t="s">
        <v>28517</v>
      </c>
      <c r="J27431" s="14"/>
      <c r="L27431" s="18">
        <f t="shared" si="1297"/>
        <v>0</v>
      </c>
      <c r="M27431" s="14">
        <v>7</v>
      </c>
      <c r="O27431" s="16">
        <f t="shared" si="1298"/>
        <v>7</v>
      </c>
      <c r="P27431" s="16">
        <f t="shared" si="1296"/>
        <v>7</v>
      </c>
    </row>
    <row r="27432" spans="2:16">
      <c r="B27432" s="400"/>
      <c r="D27432" s="437"/>
      <c r="F27432" s="297" t="s">
        <v>28518</v>
      </c>
      <c r="J27432" s="14"/>
      <c r="L27432" s="18">
        <f t="shared" si="1297"/>
        <v>0</v>
      </c>
      <c r="M27432" s="14">
        <v>11</v>
      </c>
      <c r="O27432" s="16">
        <f t="shared" si="1298"/>
        <v>11</v>
      </c>
      <c r="P27432" s="16">
        <f t="shared" si="1296"/>
        <v>11</v>
      </c>
    </row>
    <row r="27433" spans="2:16">
      <c r="B27433" s="400"/>
      <c r="D27433" s="437"/>
      <c r="F27433" s="297" t="s">
        <v>28519</v>
      </c>
      <c r="J27433" s="14"/>
      <c r="L27433" s="18">
        <f t="shared" si="1297"/>
        <v>0</v>
      </c>
      <c r="M27433" s="14">
        <v>16</v>
      </c>
      <c r="O27433" s="16">
        <f t="shared" si="1298"/>
        <v>16</v>
      </c>
      <c r="P27433" s="16">
        <f t="shared" si="1296"/>
        <v>16</v>
      </c>
    </row>
    <row r="27434" spans="2:16">
      <c r="B27434" s="400"/>
      <c r="D27434" s="437"/>
      <c r="F27434" s="297" t="s">
        <v>28520</v>
      </c>
      <c r="J27434" s="14"/>
      <c r="L27434" s="18">
        <f t="shared" si="1297"/>
        <v>0</v>
      </c>
      <c r="M27434" s="14">
        <v>5</v>
      </c>
      <c r="O27434" s="16">
        <f t="shared" si="1298"/>
        <v>5</v>
      </c>
      <c r="P27434" s="16">
        <f t="shared" si="1296"/>
        <v>5</v>
      </c>
    </row>
    <row r="27435" spans="2:16">
      <c r="B27435" s="400"/>
      <c r="D27435" s="437"/>
      <c r="F27435" s="297" t="s">
        <v>28521</v>
      </c>
      <c r="J27435" s="14"/>
      <c r="L27435" s="18">
        <f t="shared" si="1297"/>
        <v>0</v>
      </c>
      <c r="M27435" s="14">
        <v>16</v>
      </c>
      <c r="O27435" s="16">
        <f t="shared" si="1298"/>
        <v>16</v>
      </c>
      <c r="P27435" s="16">
        <f t="shared" si="1296"/>
        <v>16</v>
      </c>
    </row>
    <row r="27436" spans="2:16">
      <c r="B27436" s="400"/>
      <c r="D27436" s="437"/>
      <c r="F27436" s="297" t="s">
        <v>28507</v>
      </c>
      <c r="J27436" s="14"/>
      <c r="L27436" s="18">
        <f t="shared" si="1297"/>
        <v>0</v>
      </c>
      <c r="M27436" s="14">
        <v>13</v>
      </c>
      <c r="O27436" s="16">
        <f t="shared" si="1298"/>
        <v>13</v>
      </c>
      <c r="P27436" s="16">
        <f t="shared" si="1296"/>
        <v>13</v>
      </c>
    </row>
    <row r="27437" spans="2:16">
      <c r="B27437" s="400"/>
      <c r="D27437" s="437"/>
      <c r="F27437" s="297" t="s">
        <v>28522</v>
      </c>
      <c r="J27437" s="14"/>
      <c r="L27437" s="18">
        <f t="shared" si="1297"/>
        <v>0</v>
      </c>
      <c r="M27437" s="14">
        <v>14</v>
      </c>
      <c r="O27437" s="16">
        <f t="shared" si="1298"/>
        <v>14</v>
      </c>
      <c r="P27437" s="16">
        <f t="shared" si="1296"/>
        <v>14</v>
      </c>
    </row>
    <row r="27438" spans="2:16">
      <c r="B27438" s="400"/>
      <c r="D27438" s="437"/>
      <c r="F27438" s="297" t="s">
        <v>28523</v>
      </c>
      <c r="J27438" s="14"/>
      <c r="L27438" s="18">
        <f t="shared" si="1297"/>
        <v>0</v>
      </c>
      <c r="M27438" s="14">
        <v>21</v>
      </c>
      <c r="O27438" s="16">
        <f t="shared" si="1298"/>
        <v>21</v>
      </c>
      <c r="P27438" s="16">
        <f t="shared" si="1296"/>
        <v>21</v>
      </c>
    </row>
    <row r="27439" spans="2:16">
      <c r="B27439" s="400"/>
      <c r="D27439" s="437"/>
      <c r="F27439" s="297" t="s">
        <v>28524</v>
      </c>
      <c r="J27439" s="14"/>
      <c r="L27439" s="18">
        <f t="shared" si="1297"/>
        <v>0</v>
      </c>
      <c r="M27439" s="14">
        <v>19</v>
      </c>
      <c r="O27439" s="16">
        <f t="shared" si="1298"/>
        <v>19</v>
      </c>
      <c r="P27439" s="16">
        <f t="shared" si="1296"/>
        <v>19</v>
      </c>
    </row>
    <row r="27440" spans="2:16">
      <c r="B27440" s="400"/>
      <c r="D27440" s="437"/>
      <c r="F27440" s="297" t="s">
        <v>28525</v>
      </c>
      <c r="J27440" s="14"/>
      <c r="L27440" s="18">
        <f t="shared" si="1297"/>
        <v>0</v>
      </c>
      <c r="M27440" s="14">
        <v>8</v>
      </c>
      <c r="O27440" s="16">
        <f t="shared" si="1298"/>
        <v>8</v>
      </c>
      <c r="P27440" s="16">
        <f t="shared" si="1296"/>
        <v>8</v>
      </c>
    </row>
    <row r="27441" spans="2:16">
      <c r="B27441" s="400"/>
      <c r="D27441" s="437"/>
      <c r="F27441" s="297" t="s">
        <v>28229</v>
      </c>
      <c r="J27441" s="14"/>
      <c r="L27441" s="18">
        <f t="shared" si="1297"/>
        <v>0</v>
      </c>
      <c r="M27441" s="14">
        <v>16</v>
      </c>
      <c r="O27441" s="16">
        <f t="shared" si="1298"/>
        <v>16</v>
      </c>
      <c r="P27441" s="16">
        <f t="shared" si="1296"/>
        <v>16</v>
      </c>
    </row>
    <row r="27442" spans="2:16">
      <c r="B27442" s="400"/>
      <c r="D27442" s="437"/>
      <c r="F27442" s="297" t="s">
        <v>28526</v>
      </c>
      <c r="J27442" s="14"/>
      <c r="L27442" s="18">
        <f t="shared" si="1297"/>
        <v>0</v>
      </c>
      <c r="M27442" s="14">
        <v>9</v>
      </c>
      <c r="O27442" s="16">
        <f t="shared" si="1298"/>
        <v>9</v>
      </c>
      <c r="P27442" s="16">
        <f t="shared" si="1296"/>
        <v>9</v>
      </c>
    </row>
    <row r="27443" spans="2:16">
      <c r="B27443" s="400"/>
      <c r="D27443" s="437"/>
      <c r="F27443" s="297" t="s">
        <v>28514</v>
      </c>
      <c r="J27443" s="14"/>
      <c r="L27443" s="18">
        <f t="shared" si="1297"/>
        <v>0</v>
      </c>
      <c r="M27443" s="14">
        <v>18</v>
      </c>
      <c r="O27443" s="16">
        <f t="shared" si="1298"/>
        <v>18</v>
      </c>
      <c r="P27443" s="16">
        <f t="shared" si="1296"/>
        <v>18</v>
      </c>
    </row>
    <row r="27444" spans="2:16">
      <c r="B27444" s="400"/>
      <c r="D27444" s="437"/>
      <c r="F27444" s="297" t="s">
        <v>28439</v>
      </c>
      <c r="J27444" s="14"/>
      <c r="L27444" s="18">
        <f t="shared" si="1297"/>
        <v>0</v>
      </c>
      <c r="M27444" s="14">
        <v>16</v>
      </c>
      <c r="O27444" s="16">
        <f t="shared" si="1298"/>
        <v>16</v>
      </c>
      <c r="P27444" s="16">
        <f t="shared" si="1296"/>
        <v>16</v>
      </c>
    </row>
    <row r="27445" spans="2:16">
      <c r="B27445" s="400"/>
      <c r="D27445" s="437"/>
      <c r="F27445" s="297" t="s">
        <v>28527</v>
      </c>
      <c r="J27445" s="14"/>
      <c r="L27445" s="18">
        <f t="shared" si="1297"/>
        <v>0</v>
      </c>
      <c r="M27445" s="14">
        <v>58</v>
      </c>
      <c r="O27445" s="16">
        <f t="shared" si="1298"/>
        <v>58</v>
      </c>
      <c r="P27445" s="16">
        <f t="shared" si="1296"/>
        <v>58</v>
      </c>
    </row>
    <row r="27446" spans="2:16">
      <c r="B27446" s="400"/>
      <c r="D27446" s="437"/>
      <c r="F27446" s="297" t="s">
        <v>28528</v>
      </c>
      <c r="J27446" s="14"/>
      <c r="L27446" s="18">
        <f t="shared" si="1297"/>
        <v>0</v>
      </c>
      <c r="M27446" s="14">
        <v>12</v>
      </c>
      <c r="O27446" s="16">
        <f t="shared" si="1298"/>
        <v>12</v>
      </c>
      <c r="P27446" s="16">
        <f t="shared" si="1296"/>
        <v>12</v>
      </c>
    </row>
    <row r="27447" spans="2:16">
      <c r="B27447" s="400"/>
      <c r="D27447" s="437"/>
      <c r="F27447" s="297" t="s">
        <v>28529</v>
      </c>
      <c r="J27447" s="14"/>
      <c r="L27447" s="18">
        <f t="shared" si="1297"/>
        <v>0</v>
      </c>
      <c r="M27447" s="14">
        <v>16</v>
      </c>
      <c r="O27447" s="16">
        <f t="shared" si="1298"/>
        <v>16</v>
      </c>
      <c r="P27447" s="16">
        <f t="shared" si="1296"/>
        <v>16</v>
      </c>
    </row>
    <row r="27448" spans="2:16">
      <c r="B27448" s="400"/>
      <c r="D27448" s="437"/>
      <c r="F27448" s="297" t="s">
        <v>28530</v>
      </c>
      <c r="J27448" s="14"/>
      <c r="L27448" s="18">
        <f t="shared" si="1297"/>
        <v>0</v>
      </c>
      <c r="M27448" s="14">
        <v>10</v>
      </c>
      <c r="O27448" s="16">
        <f t="shared" si="1298"/>
        <v>10</v>
      </c>
      <c r="P27448" s="16">
        <f t="shared" si="1296"/>
        <v>10</v>
      </c>
    </row>
    <row r="27449" spans="2:16">
      <c r="B27449" s="400"/>
      <c r="D27449" s="438"/>
      <c r="F27449" s="297" t="s">
        <v>28531</v>
      </c>
      <c r="J27449" s="14"/>
      <c r="L27449" s="18">
        <f t="shared" si="1297"/>
        <v>0</v>
      </c>
      <c r="M27449" s="14">
        <v>13</v>
      </c>
      <c r="O27449" s="16">
        <f t="shared" si="1298"/>
        <v>13</v>
      </c>
      <c r="P27449" s="16">
        <f t="shared" si="1296"/>
        <v>13</v>
      </c>
    </row>
    <row r="27450" spans="2:16">
      <c r="B27450" s="400"/>
      <c r="D27450" s="436" t="s">
        <v>53</v>
      </c>
      <c r="F27450" s="297" t="s">
        <v>28532</v>
      </c>
      <c r="J27450" s="14"/>
      <c r="L27450" s="18">
        <f t="shared" si="1297"/>
        <v>0</v>
      </c>
      <c r="M27450" s="14">
        <v>19</v>
      </c>
      <c r="O27450" s="16">
        <f t="shared" si="1298"/>
        <v>19</v>
      </c>
      <c r="P27450" s="16">
        <f t="shared" si="1296"/>
        <v>19</v>
      </c>
    </row>
    <row r="27451" spans="2:16">
      <c r="B27451" s="400"/>
      <c r="D27451" s="437"/>
      <c r="F27451" s="297" t="s">
        <v>28298</v>
      </c>
      <c r="J27451" s="14"/>
      <c r="L27451" s="18">
        <f t="shared" si="1297"/>
        <v>0</v>
      </c>
      <c r="M27451" s="14">
        <v>173</v>
      </c>
      <c r="O27451" s="16">
        <f t="shared" si="1298"/>
        <v>173</v>
      </c>
      <c r="P27451" s="16">
        <f t="shared" si="1296"/>
        <v>173</v>
      </c>
    </row>
    <row r="27452" spans="2:16">
      <c r="B27452" s="400"/>
      <c r="D27452" s="437"/>
      <c r="F27452" s="297" t="s">
        <v>28533</v>
      </c>
      <c r="J27452" s="14">
        <v>15</v>
      </c>
      <c r="L27452" s="18">
        <f t="shared" si="1297"/>
        <v>15</v>
      </c>
      <c r="M27452" s="14">
        <v>10</v>
      </c>
      <c r="O27452" s="16">
        <f t="shared" si="1298"/>
        <v>10</v>
      </c>
      <c r="P27452" s="16">
        <f t="shared" si="1296"/>
        <v>25</v>
      </c>
    </row>
    <row r="27453" spans="2:16">
      <c r="B27453" s="400"/>
      <c r="D27453" s="437"/>
      <c r="F27453" s="297" t="s">
        <v>28534</v>
      </c>
      <c r="J27453" s="14"/>
      <c r="L27453" s="18">
        <f t="shared" si="1297"/>
        <v>0</v>
      </c>
      <c r="M27453" s="14">
        <v>9</v>
      </c>
      <c r="O27453" s="16">
        <f t="shared" si="1298"/>
        <v>9</v>
      </c>
      <c r="P27453" s="16">
        <f t="shared" si="1296"/>
        <v>9</v>
      </c>
    </row>
    <row r="27454" spans="2:16">
      <c r="B27454" s="400"/>
      <c r="D27454" s="438"/>
      <c r="F27454" s="297" t="s">
        <v>28535</v>
      </c>
      <c r="J27454" s="14"/>
      <c r="L27454" s="18">
        <f t="shared" si="1297"/>
        <v>0</v>
      </c>
      <c r="M27454" s="14">
        <v>8</v>
      </c>
      <c r="O27454" s="16">
        <f t="shared" si="1298"/>
        <v>8</v>
      </c>
      <c r="P27454" s="16">
        <f t="shared" si="1296"/>
        <v>8</v>
      </c>
    </row>
    <row r="27455" spans="2:16">
      <c r="B27455" s="400"/>
      <c r="D27455" s="436" t="s">
        <v>71</v>
      </c>
      <c r="F27455" s="297" t="s">
        <v>28536</v>
      </c>
      <c r="J27455" s="14"/>
      <c r="L27455" s="18">
        <f t="shared" si="1297"/>
        <v>0</v>
      </c>
      <c r="M27455" s="14">
        <v>42</v>
      </c>
      <c r="O27455" s="16">
        <f t="shared" si="1298"/>
        <v>42</v>
      </c>
      <c r="P27455" s="16">
        <f t="shared" si="1296"/>
        <v>42</v>
      </c>
    </row>
    <row r="27456" spans="2:16">
      <c r="B27456" s="400"/>
      <c r="D27456" s="437"/>
      <c r="F27456" s="297" t="s">
        <v>28382</v>
      </c>
      <c r="J27456" s="14"/>
      <c r="L27456" s="18">
        <f t="shared" si="1297"/>
        <v>0</v>
      </c>
      <c r="M27456" s="14">
        <v>74</v>
      </c>
      <c r="O27456" s="16">
        <f t="shared" si="1298"/>
        <v>74</v>
      </c>
      <c r="P27456" s="16">
        <f t="shared" si="1296"/>
        <v>74</v>
      </c>
    </row>
    <row r="27457" spans="2:16">
      <c r="B27457" s="400"/>
      <c r="D27457" s="437"/>
      <c r="F27457" s="297" t="s">
        <v>28537</v>
      </c>
      <c r="J27457" s="14"/>
      <c r="L27457" s="18">
        <f t="shared" si="1297"/>
        <v>0</v>
      </c>
      <c r="M27457" s="14">
        <v>8</v>
      </c>
      <c r="O27457" s="16">
        <f t="shared" si="1298"/>
        <v>8</v>
      </c>
      <c r="P27457" s="16">
        <f t="shared" si="1296"/>
        <v>8</v>
      </c>
    </row>
    <row r="27458" spans="2:16">
      <c r="B27458" s="400"/>
      <c r="D27458" s="437"/>
      <c r="F27458" s="297" t="s">
        <v>28538</v>
      </c>
      <c r="J27458" s="14"/>
      <c r="L27458" s="18">
        <f t="shared" si="1297"/>
        <v>0</v>
      </c>
      <c r="M27458" s="14">
        <v>19</v>
      </c>
      <c r="O27458" s="16">
        <f t="shared" si="1298"/>
        <v>19</v>
      </c>
      <c r="P27458" s="16">
        <f t="shared" si="1296"/>
        <v>19</v>
      </c>
    </row>
    <row r="27459" spans="2:16">
      <c r="B27459" s="400"/>
      <c r="D27459" s="437"/>
      <c r="F27459" s="297" t="s">
        <v>28539</v>
      </c>
      <c r="J27459" s="14"/>
      <c r="L27459" s="18">
        <f t="shared" si="1297"/>
        <v>0</v>
      </c>
      <c r="M27459" s="14">
        <v>10</v>
      </c>
      <c r="O27459" s="16">
        <f t="shared" si="1298"/>
        <v>10</v>
      </c>
      <c r="P27459" s="16">
        <f t="shared" si="1296"/>
        <v>10</v>
      </c>
    </row>
    <row r="27460" spans="2:16">
      <c r="B27460" s="400"/>
      <c r="D27460" s="437"/>
      <c r="F27460" s="297" t="s">
        <v>28540</v>
      </c>
      <c r="J27460" s="14"/>
      <c r="L27460" s="18">
        <f t="shared" si="1297"/>
        <v>0</v>
      </c>
      <c r="M27460" s="14">
        <v>8</v>
      </c>
      <c r="O27460" s="16">
        <f t="shared" si="1298"/>
        <v>8</v>
      </c>
      <c r="P27460" s="16">
        <f t="shared" si="1296"/>
        <v>8</v>
      </c>
    </row>
    <row r="27461" spans="2:16">
      <c r="B27461" s="400"/>
      <c r="D27461" s="437"/>
      <c r="F27461" s="297" t="s">
        <v>28541</v>
      </c>
      <c r="J27461" s="14"/>
      <c r="L27461" s="18">
        <f t="shared" si="1297"/>
        <v>0</v>
      </c>
      <c r="M27461" s="14">
        <v>12</v>
      </c>
      <c r="O27461" s="16">
        <f t="shared" si="1298"/>
        <v>12</v>
      </c>
      <c r="P27461" s="16">
        <f t="shared" si="1296"/>
        <v>12</v>
      </c>
    </row>
    <row r="27462" spans="2:16">
      <c r="B27462" s="400"/>
      <c r="D27462" s="437"/>
      <c r="F27462" s="297" t="s">
        <v>28542</v>
      </c>
      <c r="J27462" s="14"/>
      <c r="L27462" s="18">
        <f t="shared" si="1297"/>
        <v>0</v>
      </c>
      <c r="M27462" s="14">
        <v>15</v>
      </c>
      <c r="O27462" s="16">
        <f t="shared" si="1298"/>
        <v>15</v>
      </c>
      <c r="P27462" s="16">
        <f t="shared" si="1296"/>
        <v>15</v>
      </c>
    </row>
    <row r="27463" spans="2:16">
      <c r="B27463" s="400"/>
      <c r="D27463" s="437"/>
      <c r="F27463" s="297" t="s">
        <v>28543</v>
      </c>
      <c r="J27463" s="14"/>
      <c r="L27463" s="18">
        <f t="shared" si="1297"/>
        <v>0</v>
      </c>
      <c r="M27463" s="14">
        <v>14</v>
      </c>
      <c r="O27463" s="16">
        <f t="shared" si="1298"/>
        <v>14</v>
      </c>
      <c r="P27463" s="16">
        <f t="shared" si="1296"/>
        <v>14</v>
      </c>
    </row>
    <row r="27464" spans="2:16">
      <c r="B27464" s="400"/>
      <c r="D27464" s="437"/>
      <c r="F27464" s="297" t="s">
        <v>28544</v>
      </c>
      <c r="J27464" s="14"/>
      <c r="L27464" s="18">
        <f t="shared" si="1297"/>
        <v>0</v>
      </c>
      <c r="M27464" s="14">
        <v>8</v>
      </c>
      <c r="O27464" s="16">
        <f t="shared" si="1298"/>
        <v>8</v>
      </c>
      <c r="P27464" s="16">
        <f t="shared" si="1296"/>
        <v>8</v>
      </c>
    </row>
    <row r="27465" spans="2:16">
      <c r="B27465" s="400"/>
      <c r="D27465" s="437"/>
      <c r="F27465" s="297" t="s">
        <v>522</v>
      </c>
      <c r="J27465" s="14"/>
      <c r="L27465" s="18">
        <f t="shared" si="1297"/>
        <v>0</v>
      </c>
      <c r="M27465" s="14">
        <v>19</v>
      </c>
      <c r="O27465" s="16">
        <f t="shared" si="1298"/>
        <v>19</v>
      </c>
      <c r="P27465" s="16">
        <f t="shared" si="1296"/>
        <v>19</v>
      </c>
    </row>
    <row r="27466" spans="2:16">
      <c r="B27466" s="400"/>
      <c r="D27466" s="437"/>
      <c r="F27466" s="297" t="s">
        <v>28545</v>
      </c>
      <c r="J27466" s="14"/>
      <c r="L27466" s="18">
        <f t="shared" si="1297"/>
        <v>0</v>
      </c>
      <c r="M27466" s="14">
        <v>19</v>
      </c>
      <c r="O27466" s="16">
        <f t="shared" si="1298"/>
        <v>19</v>
      </c>
      <c r="P27466" s="16">
        <f t="shared" si="1296"/>
        <v>19</v>
      </c>
    </row>
    <row r="27467" spans="2:16">
      <c r="B27467" s="400"/>
      <c r="D27467" s="437"/>
      <c r="F27467" s="297" t="s">
        <v>28546</v>
      </c>
      <c r="J27467" s="14"/>
      <c r="L27467" s="18">
        <f t="shared" si="1297"/>
        <v>0</v>
      </c>
      <c r="M27467" s="14">
        <v>9</v>
      </c>
      <c r="O27467" s="16">
        <f t="shared" si="1298"/>
        <v>9</v>
      </c>
      <c r="P27467" s="16">
        <f t="shared" ref="P27467:P27530" si="1299">+L27467+O27467</f>
        <v>9</v>
      </c>
    </row>
    <row r="27468" spans="2:16">
      <c r="B27468" s="400"/>
      <c r="D27468" s="437"/>
      <c r="F27468" s="297" t="s">
        <v>28547</v>
      </c>
      <c r="J27468" s="14"/>
      <c r="L27468" s="18">
        <f t="shared" si="1297"/>
        <v>0</v>
      </c>
      <c r="M27468" s="14">
        <v>13</v>
      </c>
      <c r="O27468" s="16">
        <f t="shared" si="1298"/>
        <v>13</v>
      </c>
      <c r="P27468" s="16">
        <f t="shared" si="1299"/>
        <v>13</v>
      </c>
    </row>
    <row r="27469" spans="2:16">
      <c r="B27469" s="400"/>
      <c r="D27469" s="438"/>
      <c r="F27469" s="297" t="s">
        <v>28548</v>
      </c>
      <c r="J27469" s="14"/>
      <c r="L27469" s="18">
        <f t="shared" si="1297"/>
        <v>0</v>
      </c>
      <c r="M27469" s="14">
        <v>7</v>
      </c>
      <c r="O27469" s="16">
        <f t="shared" si="1298"/>
        <v>7</v>
      </c>
      <c r="P27469" s="16">
        <f t="shared" si="1299"/>
        <v>7</v>
      </c>
    </row>
    <row r="27470" spans="2:16">
      <c r="B27470" s="400"/>
      <c r="D27470" s="436" t="s">
        <v>110</v>
      </c>
      <c r="F27470" s="297" t="s">
        <v>28549</v>
      </c>
      <c r="J27470" s="14"/>
      <c r="L27470" s="18">
        <f t="shared" si="1297"/>
        <v>0</v>
      </c>
      <c r="M27470" s="46">
        <v>63</v>
      </c>
      <c r="O27470" s="16">
        <f t="shared" si="1298"/>
        <v>63</v>
      </c>
      <c r="P27470" s="16">
        <f t="shared" si="1299"/>
        <v>63</v>
      </c>
    </row>
    <row r="27471" spans="2:16">
      <c r="B27471" s="400"/>
      <c r="D27471" s="437"/>
      <c r="F27471" s="297" t="s">
        <v>28550</v>
      </c>
      <c r="J27471" s="14"/>
      <c r="L27471" s="18">
        <f t="shared" ref="L27471:L27534" si="1300">+J27471+K27471</f>
        <v>0</v>
      </c>
      <c r="M27471" s="46">
        <v>242</v>
      </c>
      <c r="O27471" s="16">
        <f t="shared" si="1298"/>
        <v>242</v>
      </c>
      <c r="P27471" s="16">
        <f t="shared" si="1299"/>
        <v>242</v>
      </c>
    </row>
    <row r="27472" spans="2:16">
      <c r="B27472" s="400"/>
      <c r="D27472" s="437"/>
      <c r="F27472" s="297" t="s">
        <v>28551</v>
      </c>
      <c r="J27472" s="14">
        <v>31</v>
      </c>
      <c r="L27472" s="18">
        <f t="shared" si="1300"/>
        <v>31</v>
      </c>
      <c r="M27472" s="46">
        <v>4</v>
      </c>
      <c r="O27472" s="16">
        <f t="shared" si="1298"/>
        <v>4</v>
      </c>
      <c r="P27472" s="16">
        <f t="shared" si="1299"/>
        <v>35</v>
      </c>
    </row>
    <row r="27473" spans="2:16">
      <c r="B27473" s="400"/>
      <c r="D27473" s="437"/>
      <c r="F27473" s="297" t="s">
        <v>28552</v>
      </c>
      <c r="J27473" s="14"/>
      <c r="L27473" s="18">
        <f t="shared" si="1300"/>
        <v>0</v>
      </c>
      <c r="M27473" s="46">
        <v>60</v>
      </c>
      <c r="O27473" s="16">
        <f t="shared" si="1298"/>
        <v>60</v>
      </c>
      <c r="P27473" s="16">
        <f t="shared" si="1299"/>
        <v>60</v>
      </c>
    </row>
    <row r="27474" spans="2:16">
      <c r="B27474" s="400"/>
      <c r="D27474" s="437"/>
      <c r="F27474" s="297" t="s">
        <v>634</v>
      </c>
      <c r="J27474" s="14"/>
      <c r="L27474" s="18">
        <f t="shared" si="1300"/>
        <v>0</v>
      </c>
      <c r="M27474" s="46">
        <v>10</v>
      </c>
      <c r="O27474" s="16">
        <f t="shared" si="1298"/>
        <v>10</v>
      </c>
      <c r="P27474" s="16">
        <f t="shared" si="1299"/>
        <v>10</v>
      </c>
    </row>
    <row r="27475" spans="2:16">
      <c r="B27475" s="400"/>
      <c r="D27475" s="438"/>
      <c r="F27475" s="297" t="s">
        <v>28553</v>
      </c>
      <c r="J27475" s="14"/>
      <c r="L27475" s="18">
        <f t="shared" si="1300"/>
        <v>0</v>
      </c>
      <c r="M27475" s="46">
        <v>93</v>
      </c>
      <c r="O27475" s="16">
        <f t="shared" si="1298"/>
        <v>93</v>
      </c>
      <c r="P27475" s="16">
        <f t="shared" si="1299"/>
        <v>93</v>
      </c>
    </row>
    <row r="27476" spans="2:16">
      <c r="B27476" s="400"/>
      <c r="D27476" s="436" t="s">
        <v>78</v>
      </c>
      <c r="F27476" s="297" t="s">
        <v>28554</v>
      </c>
      <c r="J27476" s="14"/>
      <c r="L27476" s="18">
        <f t="shared" si="1300"/>
        <v>0</v>
      </c>
      <c r="M27476" s="14">
        <v>64</v>
      </c>
      <c r="O27476" s="16">
        <f t="shared" si="1298"/>
        <v>64</v>
      </c>
      <c r="P27476" s="16">
        <f t="shared" si="1299"/>
        <v>64</v>
      </c>
    </row>
    <row r="27477" spans="2:16">
      <c r="B27477" s="400"/>
      <c r="D27477" s="437"/>
      <c r="F27477" s="297" t="s">
        <v>28255</v>
      </c>
      <c r="J27477" s="14"/>
      <c r="L27477" s="18">
        <f t="shared" si="1300"/>
        <v>0</v>
      </c>
      <c r="M27477" s="14">
        <v>45</v>
      </c>
      <c r="O27477" s="16">
        <f t="shared" si="1298"/>
        <v>45</v>
      </c>
      <c r="P27477" s="16">
        <f t="shared" si="1299"/>
        <v>45</v>
      </c>
    </row>
    <row r="27478" spans="2:16">
      <c r="B27478" s="400"/>
      <c r="D27478" s="437"/>
      <c r="F27478" s="297" t="s">
        <v>28555</v>
      </c>
      <c r="J27478" s="14"/>
      <c r="L27478" s="18">
        <f t="shared" si="1300"/>
        <v>0</v>
      </c>
      <c r="M27478" s="14">
        <v>50</v>
      </c>
      <c r="O27478" s="16">
        <f t="shared" si="1298"/>
        <v>50</v>
      </c>
      <c r="P27478" s="16">
        <f t="shared" si="1299"/>
        <v>50</v>
      </c>
    </row>
    <row r="27479" spans="2:16">
      <c r="B27479" s="400"/>
      <c r="D27479" s="437"/>
      <c r="F27479" s="297" t="s">
        <v>28556</v>
      </c>
      <c r="J27479" s="14">
        <v>46</v>
      </c>
      <c r="L27479" s="18">
        <f t="shared" si="1300"/>
        <v>46</v>
      </c>
      <c r="M27479" s="14">
        <v>8</v>
      </c>
      <c r="O27479" s="16">
        <f t="shared" si="1298"/>
        <v>8</v>
      </c>
      <c r="P27479" s="16">
        <f t="shared" si="1299"/>
        <v>54</v>
      </c>
    </row>
    <row r="27480" spans="2:16">
      <c r="B27480" s="400"/>
      <c r="D27480" s="437"/>
      <c r="F27480" s="297" t="s">
        <v>28557</v>
      </c>
      <c r="J27480" s="14"/>
      <c r="L27480" s="18">
        <f t="shared" si="1300"/>
        <v>0</v>
      </c>
      <c r="M27480" s="14">
        <v>15</v>
      </c>
      <c r="O27480" s="16">
        <f t="shared" si="1298"/>
        <v>15</v>
      </c>
      <c r="P27480" s="16">
        <f t="shared" si="1299"/>
        <v>15</v>
      </c>
    </row>
    <row r="27481" spans="2:16">
      <c r="B27481" s="400"/>
      <c r="D27481" s="438"/>
      <c r="F27481" s="297" t="s">
        <v>28558</v>
      </c>
      <c r="J27481" s="14"/>
      <c r="L27481" s="18">
        <f t="shared" si="1300"/>
        <v>0</v>
      </c>
      <c r="M27481" s="14">
        <v>8</v>
      </c>
      <c r="O27481" s="16">
        <f t="shared" si="1298"/>
        <v>8</v>
      </c>
      <c r="P27481" s="16">
        <f t="shared" si="1299"/>
        <v>8</v>
      </c>
    </row>
    <row r="27482" spans="2:16">
      <c r="B27482" s="400"/>
      <c r="D27482" s="436" t="s">
        <v>63</v>
      </c>
      <c r="F27482" s="297" t="s">
        <v>28559</v>
      </c>
      <c r="J27482" s="14"/>
      <c r="L27482" s="18">
        <f t="shared" si="1300"/>
        <v>0</v>
      </c>
      <c r="M27482" s="14">
        <v>97</v>
      </c>
      <c r="O27482" s="16">
        <f t="shared" si="1298"/>
        <v>97</v>
      </c>
      <c r="P27482" s="16">
        <f t="shared" si="1299"/>
        <v>97</v>
      </c>
    </row>
    <row r="27483" spans="2:16">
      <c r="B27483" s="400"/>
      <c r="D27483" s="437"/>
      <c r="F27483" s="297" t="s">
        <v>28298</v>
      </c>
      <c r="J27483" s="14"/>
      <c r="L27483" s="18">
        <f t="shared" si="1300"/>
        <v>0</v>
      </c>
      <c r="M27483" s="14">
        <v>198</v>
      </c>
      <c r="O27483" s="16">
        <f t="shared" si="1298"/>
        <v>198</v>
      </c>
      <c r="P27483" s="16">
        <f t="shared" si="1299"/>
        <v>198</v>
      </c>
    </row>
    <row r="27484" spans="2:16">
      <c r="B27484" s="400"/>
      <c r="D27484" s="437"/>
      <c r="F27484" s="297" t="s">
        <v>1076</v>
      </c>
      <c r="J27484" s="14"/>
      <c r="L27484" s="18">
        <f t="shared" si="1300"/>
        <v>0</v>
      </c>
      <c r="M27484" s="14">
        <v>6</v>
      </c>
      <c r="O27484" s="16">
        <f t="shared" si="1298"/>
        <v>6</v>
      </c>
      <c r="P27484" s="16">
        <f t="shared" si="1299"/>
        <v>6</v>
      </c>
    </row>
    <row r="27485" spans="2:16">
      <c r="B27485" s="400"/>
      <c r="D27485" s="437"/>
      <c r="F27485" s="297" t="s">
        <v>28560</v>
      </c>
      <c r="J27485" s="14"/>
      <c r="L27485" s="18">
        <f t="shared" si="1300"/>
        <v>0</v>
      </c>
      <c r="M27485" s="14">
        <v>5</v>
      </c>
      <c r="O27485" s="16">
        <f t="shared" si="1298"/>
        <v>5</v>
      </c>
      <c r="P27485" s="16">
        <f t="shared" si="1299"/>
        <v>5</v>
      </c>
    </row>
    <row r="27486" spans="2:16">
      <c r="B27486" s="400"/>
      <c r="D27486" s="437"/>
      <c r="F27486" s="297" t="s">
        <v>28561</v>
      </c>
      <c r="J27486" s="14"/>
      <c r="L27486" s="18">
        <f t="shared" si="1300"/>
        <v>0</v>
      </c>
      <c r="M27486" s="14">
        <v>18</v>
      </c>
      <c r="O27486" s="16">
        <f t="shared" ref="O27486:O27549" si="1301">+M27486+N27486</f>
        <v>18</v>
      </c>
      <c r="P27486" s="16">
        <f t="shared" si="1299"/>
        <v>18</v>
      </c>
    </row>
    <row r="27487" spans="2:16">
      <c r="B27487" s="400"/>
      <c r="D27487" s="437"/>
      <c r="F27487" s="297" t="s">
        <v>28562</v>
      </c>
      <c r="J27487" s="14"/>
      <c r="L27487" s="18">
        <f t="shared" si="1300"/>
        <v>0</v>
      </c>
      <c r="M27487" s="14">
        <v>11</v>
      </c>
      <c r="O27487" s="16">
        <f t="shared" si="1301"/>
        <v>11</v>
      </c>
      <c r="P27487" s="16">
        <f t="shared" si="1299"/>
        <v>11</v>
      </c>
    </row>
    <row r="27488" spans="2:16">
      <c r="B27488" s="400"/>
      <c r="D27488" s="437"/>
      <c r="F27488" s="297" t="s">
        <v>28563</v>
      </c>
      <c r="J27488" s="14"/>
      <c r="L27488" s="18">
        <f t="shared" si="1300"/>
        <v>0</v>
      </c>
      <c r="M27488" s="14">
        <v>12</v>
      </c>
      <c r="O27488" s="16">
        <f t="shared" si="1301"/>
        <v>12</v>
      </c>
      <c r="P27488" s="16">
        <f t="shared" si="1299"/>
        <v>12</v>
      </c>
    </row>
    <row r="27489" spans="2:16">
      <c r="B27489" s="400"/>
      <c r="D27489" s="437"/>
      <c r="F27489" s="297" t="s">
        <v>28564</v>
      </c>
      <c r="J27489" s="14"/>
      <c r="L27489" s="18">
        <f t="shared" si="1300"/>
        <v>0</v>
      </c>
      <c r="M27489" s="14">
        <v>35</v>
      </c>
      <c r="O27489" s="16">
        <f t="shared" si="1301"/>
        <v>35</v>
      </c>
      <c r="P27489" s="16">
        <f t="shared" si="1299"/>
        <v>35</v>
      </c>
    </row>
    <row r="27490" spans="2:16">
      <c r="B27490" s="400"/>
      <c r="D27490" s="437"/>
      <c r="F27490" s="297" t="s">
        <v>28264</v>
      </c>
      <c r="J27490" s="14"/>
      <c r="L27490" s="18">
        <f t="shared" si="1300"/>
        <v>0</v>
      </c>
      <c r="M27490" s="14">
        <v>10</v>
      </c>
      <c r="O27490" s="16">
        <f t="shared" si="1301"/>
        <v>10</v>
      </c>
      <c r="P27490" s="16">
        <f t="shared" si="1299"/>
        <v>10</v>
      </c>
    </row>
    <row r="27491" spans="2:16">
      <c r="B27491" s="400"/>
      <c r="D27491" s="437"/>
      <c r="F27491" s="297" t="s">
        <v>28565</v>
      </c>
      <c r="J27491" s="14"/>
      <c r="L27491" s="18">
        <f t="shared" si="1300"/>
        <v>0</v>
      </c>
      <c r="M27491" s="14">
        <v>16</v>
      </c>
      <c r="O27491" s="16">
        <f t="shared" si="1301"/>
        <v>16</v>
      </c>
      <c r="P27491" s="16">
        <f t="shared" si="1299"/>
        <v>16</v>
      </c>
    </row>
    <row r="27492" spans="2:16">
      <c r="B27492" s="400"/>
      <c r="D27492" s="437"/>
      <c r="F27492" s="297" t="s">
        <v>28445</v>
      </c>
      <c r="J27492" s="14"/>
      <c r="L27492" s="18">
        <f t="shared" si="1300"/>
        <v>0</v>
      </c>
      <c r="M27492" s="14">
        <v>11</v>
      </c>
      <c r="O27492" s="16">
        <f t="shared" si="1301"/>
        <v>11</v>
      </c>
      <c r="P27492" s="16">
        <f t="shared" si="1299"/>
        <v>11</v>
      </c>
    </row>
    <row r="27493" spans="2:16">
      <c r="B27493" s="400"/>
      <c r="D27493" s="437"/>
      <c r="F27493" s="297" t="s">
        <v>28566</v>
      </c>
      <c r="J27493" s="14"/>
      <c r="L27493" s="18">
        <f t="shared" si="1300"/>
        <v>0</v>
      </c>
      <c r="M27493" s="14">
        <v>16</v>
      </c>
      <c r="O27493" s="16">
        <f t="shared" si="1301"/>
        <v>16</v>
      </c>
      <c r="P27493" s="16">
        <f t="shared" si="1299"/>
        <v>16</v>
      </c>
    </row>
    <row r="27494" spans="2:16">
      <c r="B27494" s="400"/>
      <c r="D27494" s="437"/>
      <c r="F27494" s="297" t="s">
        <v>28567</v>
      </c>
      <c r="J27494" s="14"/>
      <c r="L27494" s="18">
        <f t="shared" si="1300"/>
        <v>0</v>
      </c>
      <c r="M27494" s="14">
        <v>25</v>
      </c>
      <c r="O27494" s="16">
        <f t="shared" si="1301"/>
        <v>25</v>
      </c>
      <c r="P27494" s="16">
        <f t="shared" si="1299"/>
        <v>25</v>
      </c>
    </row>
    <row r="27495" spans="2:16">
      <c r="B27495" s="400"/>
      <c r="D27495" s="437"/>
      <c r="F27495" s="297" t="s">
        <v>28568</v>
      </c>
      <c r="J27495" s="14"/>
      <c r="L27495" s="18">
        <f t="shared" si="1300"/>
        <v>0</v>
      </c>
      <c r="M27495" s="14">
        <v>20</v>
      </c>
      <c r="O27495" s="16">
        <f t="shared" si="1301"/>
        <v>20</v>
      </c>
      <c r="P27495" s="16">
        <f t="shared" si="1299"/>
        <v>20</v>
      </c>
    </row>
    <row r="27496" spans="2:16">
      <c r="B27496" s="400"/>
      <c r="D27496" s="437"/>
      <c r="F27496" s="297" t="s">
        <v>28569</v>
      </c>
      <c r="J27496" s="14"/>
      <c r="L27496" s="18">
        <f t="shared" si="1300"/>
        <v>0</v>
      </c>
      <c r="M27496" s="14">
        <v>8</v>
      </c>
      <c r="O27496" s="16">
        <f t="shared" si="1301"/>
        <v>8</v>
      </c>
      <c r="P27496" s="16">
        <f t="shared" si="1299"/>
        <v>8</v>
      </c>
    </row>
    <row r="27497" spans="2:16">
      <c r="B27497" s="400"/>
      <c r="D27497" s="437"/>
      <c r="F27497" s="297" t="s">
        <v>28570</v>
      </c>
      <c r="J27497" s="14"/>
      <c r="L27497" s="18">
        <f t="shared" si="1300"/>
        <v>0</v>
      </c>
      <c r="M27497" s="14">
        <v>15</v>
      </c>
      <c r="O27497" s="16">
        <f t="shared" si="1301"/>
        <v>15</v>
      </c>
      <c r="P27497" s="16">
        <f t="shared" si="1299"/>
        <v>15</v>
      </c>
    </row>
    <row r="27498" spans="2:16">
      <c r="B27498" s="400"/>
      <c r="D27498" s="437"/>
      <c r="F27498" s="297" t="s">
        <v>28571</v>
      </c>
      <c r="J27498" s="14"/>
      <c r="L27498" s="18">
        <f t="shared" si="1300"/>
        <v>0</v>
      </c>
      <c r="M27498" s="14">
        <v>12</v>
      </c>
      <c r="O27498" s="16">
        <f t="shared" si="1301"/>
        <v>12</v>
      </c>
      <c r="P27498" s="16">
        <f t="shared" si="1299"/>
        <v>12</v>
      </c>
    </row>
    <row r="27499" spans="2:16">
      <c r="B27499" s="400"/>
      <c r="D27499" s="437"/>
      <c r="F27499" s="297" t="s">
        <v>28572</v>
      </c>
      <c r="J27499" s="14"/>
      <c r="L27499" s="18">
        <f t="shared" si="1300"/>
        <v>0</v>
      </c>
      <c r="M27499" s="14">
        <v>7</v>
      </c>
      <c r="O27499" s="16">
        <f t="shared" si="1301"/>
        <v>7</v>
      </c>
      <c r="P27499" s="16">
        <f t="shared" si="1299"/>
        <v>7</v>
      </c>
    </row>
    <row r="27500" spans="2:16">
      <c r="B27500" s="400"/>
      <c r="D27500" s="437"/>
      <c r="F27500" s="297" t="s">
        <v>28573</v>
      </c>
      <c r="J27500" s="14"/>
      <c r="L27500" s="18">
        <f t="shared" si="1300"/>
        <v>0</v>
      </c>
      <c r="M27500" s="14">
        <v>6</v>
      </c>
      <c r="O27500" s="16">
        <f t="shared" si="1301"/>
        <v>6</v>
      </c>
      <c r="P27500" s="16">
        <f t="shared" si="1299"/>
        <v>6</v>
      </c>
    </row>
    <row r="27501" spans="2:16">
      <c r="B27501" s="400"/>
      <c r="D27501" s="438"/>
      <c r="F27501" s="297" t="s">
        <v>28574</v>
      </c>
      <c r="J27501" s="14"/>
      <c r="L27501" s="18">
        <f t="shared" si="1300"/>
        <v>0</v>
      </c>
      <c r="M27501" s="14">
        <v>3</v>
      </c>
      <c r="O27501" s="16">
        <f t="shared" si="1301"/>
        <v>3</v>
      </c>
      <c r="P27501" s="16">
        <f t="shared" si="1299"/>
        <v>3</v>
      </c>
    </row>
    <row r="27502" spans="2:16">
      <c r="B27502" s="400"/>
      <c r="D27502" s="436" t="s">
        <v>64</v>
      </c>
      <c r="F27502" s="297" t="s">
        <v>28575</v>
      </c>
      <c r="J27502" s="14"/>
      <c r="L27502" s="18">
        <f t="shared" si="1300"/>
        <v>0</v>
      </c>
      <c r="M27502" s="14">
        <v>66</v>
      </c>
      <c r="O27502" s="16">
        <f t="shared" si="1301"/>
        <v>66</v>
      </c>
      <c r="P27502" s="16">
        <f t="shared" si="1299"/>
        <v>66</v>
      </c>
    </row>
    <row r="27503" spans="2:16">
      <c r="B27503" s="400"/>
      <c r="D27503" s="437"/>
      <c r="F27503" s="297" t="s">
        <v>28576</v>
      </c>
      <c r="J27503" s="14"/>
      <c r="L27503" s="18">
        <f t="shared" si="1300"/>
        <v>0</v>
      </c>
      <c r="M27503" s="14">
        <v>151</v>
      </c>
      <c r="O27503" s="16">
        <f t="shared" si="1301"/>
        <v>151</v>
      </c>
      <c r="P27503" s="16">
        <f t="shared" si="1299"/>
        <v>151</v>
      </c>
    </row>
    <row r="27504" spans="2:16">
      <c r="B27504" s="400"/>
      <c r="D27504" s="437"/>
      <c r="F27504" s="297" t="s">
        <v>1076</v>
      </c>
      <c r="J27504" s="14"/>
      <c r="L27504" s="18">
        <f t="shared" si="1300"/>
        <v>0</v>
      </c>
      <c r="M27504" s="14">
        <v>13</v>
      </c>
      <c r="O27504" s="16">
        <f t="shared" si="1301"/>
        <v>13</v>
      </c>
      <c r="P27504" s="16">
        <f t="shared" si="1299"/>
        <v>13</v>
      </c>
    </row>
    <row r="27505" spans="2:16">
      <c r="B27505" s="400"/>
      <c r="D27505" s="437"/>
      <c r="F27505" s="297" t="s">
        <v>28577</v>
      </c>
      <c r="J27505" s="14"/>
      <c r="L27505" s="18">
        <f t="shared" si="1300"/>
        <v>0</v>
      </c>
      <c r="M27505" s="14">
        <v>10</v>
      </c>
      <c r="O27505" s="16">
        <f t="shared" si="1301"/>
        <v>10</v>
      </c>
      <c r="P27505" s="16">
        <f t="shared" si="1299"/>
        <v>10</v>
      </c>
    </row>
    <row r="27506" spans="2:16">
      <c r="B27506" s="400"/>
      <c r="D27506" s="437"/>
      <c r="F27506" s="297" t="s">
        <v>28578</v>
      </c>
      <c r="J27506" s="14"/>
      <c r="L27506" s="18">
        <f t="shared" si="1300"/>
        <v>0</v>
      </c>
      <c r="M27506" s="14">
        <v>11</v>
      </c>
      <c r="O27506" s="16">
        <f t="shared" si="1301"/>
        <v>11</v>
      </c>
      <c r="P27506" s="16">
        <f t="shared" si="1299"/>
        <v>11</v>
      </c>
    </row>
    <row r="27507" spans="2:16">
      <c r="B27507" s="400"/>
      <c r="D27507" s="437"/>
      <c r="F27507" s="297" t="s">
        <v>28579</v>
      </c>
      <c r="J27507" s="14"/>
      <c r="L27507" s="18">
        <f t="shared" si="1300"/>
        <v>0</v>
      </c>
      <c r="M27507" s="14">
        <v>13</v>
      </c>
      <c r="O27507" s="16">
        <f t="shared" si="1301"/>
        <v>13</v>
      </c>
      <c r="P27507" s="16">
        <f t="shared" si="1299"/>
        <v>13</v>
      </c>
    </row>
    <row r="27508" spans="2:16">
      <c r="B27508" s="400"/>
      <c r="D27508" s="437"/>
      <c r="F27508" s="297" t="s">
        <v>28580</v>
      </c>
      <c r="J27508" s="14"/>
      <c r="L27508" s="18">
        <f t="shared" si="1300"/>
        <v>0</v>
      </c>
      <c r="M27508" s="14">
        <v>11</v>
      </c>
      <c r="O27508" s="16">
        <f t="shared" si="1301"/>
        <v>11</v>
      </c>
      <c r="P27508" s="16">
        <f t="shared" si="1299"/>
        <v>11</v>
      </c>
    </row>
    <row r="27509" spans="2:16">
      <c r="B27509" s="400"/>
      <c r="D27509" s="437"/>
      <c r="F27509" s="297" t="s">
        <v>28581</v>
      </c>
      <c r="J27509" s="14"/>
      <c r="L27509" s="18">
        <f t="shared" si="1300"/>
        <v>0</v>
      </c>
      <c r="M27509" s="14">
        <v>8</v>
      </c>
      <c r="O27509" s="16">
        <f t="shared" si="1301"/>
        <v>8</v>
      </c>
      <c r="P27509" s="16">
        <f t="shared" si="1299"/>
        <v>8</v>
      </c>
    </row>
    <row r="27510" spans="2:16">
      <c r="B27510" s="400"/>
      <c r="D27510" s="437"/>
      <c r="F27510" s="297" t="s">
        <v>28582</v>
      </c>
      <c r="J27510" s="14"/>
      <c r="L27510" s="18">
        <f t="shared" si="1300"/>
        <v>0</v>
      </c>
      <c r="M27510" s="14">
        <v>10</v>
      </c>
      <c r="O27510" s="16">
        <f t="shared" si="1301"/>
        <v>10</v>
      </c>
      <c r="P27510" s="16">
        <f t="shared" si="1299"/>
        <v>10</v>
      </c>
    </row>
    <row r="27511" spans="2:16">
      <c r="B27511" s="400"/>
      <c r="D27511" s="437"/>
      <c r="F27511" s="297" t="s">
        <v>28583</v>
      </c>
      <c r="J27511" s="14"/>
      <c r="L27511" s="18">
        <f t="shared" si="1300"/>
        <v>0</v>
      </c>
      <c r="M27511" s="14">
        <v>7</v>
      </c>
      <c r="O27511" s="16">
        <f t="shared" si="1301"/>
        <v>7</v>
      </c>
      <c r="P27511" s="16">
        <f t="shared" si="1299"/>
        <v>7</v>
      </c>
    </row>
    <row r="27512" spans="2:16">
      <c r="B27512" s="400"/>
      <c r="D27512" s="438"/>
      <c r="F27512" s="297" t="s">
        <v>28584</v>
      </c>
      <c r="J27512" s="14"/>
      <c r="L27512" s="18">
        <f t="shared" si="1300"/>
        <v>0</v>
      </c>
      <c r="M27512" s="14">
        <v>5</v>
      </c>
      <c r="O27512" s="16">
        <f t="shared" si="1301"/>
        <v>5</v>
      </c>
      <c r="P27512" s="16">
        <f t="shared" si="1299"/>
        <v>5</v>
      </c>
    </row>
    <row r="27513" spans="2:16">
      <c r="B27513" s="400"/>
      <c r="D27513" s="436" t="s">
        <v>79</v>
      </c>
      <c r="F27513" s="297" t="s">
        <v>28585</v>
      </c>
      <c r="J27513" s="14"/>
      <c r="L27513" s="18">
        <f t="shared" si="1300"/>
        <v>0</v>
      </c>
      <c r="M27513" s="14">
        <v>38</v>
      </c>
      <c r="O27513" s="16">
        <f t="shared" si="1301"/>
        <v>38</v>
      </c>
      <c r="P27513" s="16">
        <f t="shared" si="1299"/>
        <v>38</v>
      </c>
    </row>
    <row r="27514" spans="2:16">
      <c r="B27514" s="400"/>
      <c r="D27514" s="437"/>
      <c r="F27514" s="297" t="s">
        <v>28394</v>
      </c>
      <c r="J27514" s="14"/>
      <c r="L27514" s="18">
        <f t="shared" si="1300"/>
        <v>0</v>
      </c>
      <c r="M27514" s="14">
        <v>290</v>
      </c>
      <c r="O27514" s="16">
        <f t="shared" si="1301"/>
        <v>290</v>
      </c>
      <c r="P27514" s="16">
        <f t="shared" si="1299"/>
        <v>290</v>
      </c>
    </row>
    <row r="27515" spans="2:16">
      <c r="B27515" s="400"/>
      <c r="D27515" s="437"/>
      <c r="F27515" s="297" t="s">
        <v>28586</v>
      </c>
      <c r="J27515" s="14"/>
      <c r="L27515" s="18">
        <f t="shared" si="1300"/>
        <v>0</v>
      </c>
      <c r="M27515" s="14">
        <v>37</v>
      </c>
      <c r="O27515" s="16">
        <f t="shared" si="1301"/>
        <v>37</v>
      </c>
      <c r="P27515" s="16">
        <f t="shared" si="1299"/>
        <v>37</v>
      </c>
    </row>
    <row r="27516" spans="2:16">
      <c r="B27516" s="400"/>
      <c r="D27516" s="437"/>
      <c r="F27516" s="297" t="s">
        <v>28587</v>
      </c>
      <c r="J27516" s="14"/>
      <c r="L27516" s="18">
        <f t="shared" si="1300"/>
        <v>0</v>
      </c>
      <c r="M27516" s="14">
        <v>17</v>
      </c>
      <c r="O27516" s="16">
        <f t="shared" si="1301"/>
        <v>17</v>
      </c>
      <c r="P27516" s="16">
        <f t="shared" si="1299"/>
        <v>17</v>
      </c>
    </row>
    <row r="27517" spans="2:16">
      <c r="B27517" s="400"/>
      <c r="D27517" s="437"/>
      <c r="F27517" s="297" t="s">
        <v>28588</v>
      </c>
      <c r="J27517" s="14"/>
      <c r="L27517" s="18">
        <f t="shared" si="1300"/>
        <v>0</v>
      </c>
      <c r="M27517" s="14">
        <v>21</v>
      </c>
      <c r="O27517" s="16">
        <f t="shared" si="1301"/>
        <v>21</v>
      </c>
      <c r="P27517" s="16">
        <f t="shared" si="1299"/>
        <v>21</v>
      </c>
    </row>
    <row r="27518" spans="2:16">
      <c r="B27518" s="400"/>
      <c r="D27518" s="437"/>
      <c r="F27518" s="297" t="s">
        <v>28589</v>
      </c>
      <c r="J27518" s="14"/>
      <c r="L27518" s="18">
        <f t="shared" si="1300"/>
        <v>0</v>
      </c>
      <c r="M27518" s="14">
        <v>25</v>
      </c>
      <c r="O27518" s="16">
        <f t="shared" si="1301"/>
        <v>25</v>
      </c>
      <c r="P27518" s="16">
        <f t="shared" si="1299"/>
        <v>25</v>
      </c>
    </row>
    <row r="27519" spans="2:16">
      <c r="B27519" s="400"/>
      <c r="D27519" s="437"/>
      <c r="F27519" s="297" t="s">
        <v>28561</v>
      </c>
      <c r="J27519" s="14"/>
      <c r="L27519" s="18">
        <f t="shared" si="1300"/>
        <v>0</v>
      </c>
      <c r="M27519" s="14">
        <v>12</v>
      </c>
      <c r="O27519" s="16">
        <f t="shared" si="1301"/>
        <v>12</v>
      </c>
      <c r="P27519" s="16">
        <f t="shared" si="1299"/>
        <v>12</v>
      </c>
    </row>
    <row r="27520" spans="2:16">
      <c r="B27520" s="400"/>
      <c r="D27520" s="437"/>
      <c r="F27520" s="297" t="s">
        <v>28590</v>
      </c>
      <c r="J27520" s="14">
        <v>30</v>
      </c>
      <c r="L27520" s="18">
        <f t="shared" si="1300"/>
        <v>30</v>
      </c>
      <c r="M27520" s="14">
        <v>12</v>
      </c>
      <c r="O27520" s="16">
        <f t="shared" si="1301"/>
        <v>12</v>
      </c>
      <c r="P27520" s="16">
        <f t="shared" si="1299"/>
        <v>42</v>
      </c>
    </row>
    <row r="27521" spans="2:16">
      <c r="B27521" s="400"/>
      <c r="D27521" s="438"/>
      <c r="F27521" s="297" t="s">
        <v>28591</v>
      </c>
      <c r="J27521" s="14"/>
      <c r="L27521" s="18">
        <f t="shared" si="1300"/>
        <v>0</v>
      </c>
      <c r="M27521" s="14">
        <v>14</v>
      </c>
      <c r="O27521" s="16">
        <f t="shared" si="1301"/>
        <v>14</v>
      </c>
      <c r="P27521" s="16">
        <f t="shared" si="1299"/>
        <v>14</v>
      </c>
    </row>
    <row r="27522" spans="2:16">
      <c r="B27522" s="400"/>
      <c r="D27522" s="436" t="s">
        <v>28592</v>
      </c>
      <c r="F27522" s="297" t="s">
        <v>28593</v>
      </c>
      <c r="J27522" s="14"/>
      <c r="L27522" s="18">
        <f t="shared" si="1300"/>
        <v>0</v>
      </c>
      <c r="M27522" s="14">
        <v>34</v>
      </c>
      <c r="O27522" s="16">
        <f t="shared" si="1301"/>
        <v>34</v>
      </c>
      <c r="P27522" s="16">
        <f t="shared" si="1299"/>
        <v>34</v>
      </c>
    </row>
    <row r="27523" spans="2:16">
      <c r="B27523" s="400"/>
      <c r="D27523" s="437"/>
      <c r="F27523" s="297" t="s">
        <v>28594</v>
      </c>
      <c r="J27523" s="14"/>
      <c r="L27523" s="18">
        <f t="shared" si="1300"/>
        <v>0</v>
      </c>
      <c r="M27523" s="14">
        <v>183</v>
      </c>
      <c r="O27523" s="16">
        <f t="shared" si="1301"/>
        <v>183</v>
      </c>
      <c r="P27523" s="16">
        <f t="shared" si="1299"/>
        <v>183</v>
      </c>
    </row>
    <row r="27524" spans="2:16">
      <c r="B27524" s="400"/>
      <c r="D27524" s="437"/>
      <c r="F27524" s="297" t="s">
        <v>28595</v>
      </c>
      <c r="J27524" s="14"/>
      <c r="L27524" s="18">
        <f t="shared" si="1300"/>
        <v>0</v>
      </c>
      <c r="M27524" s="14">
        <v>10</v>
      </c>
      <c r="O27524" s="16">
        <f t="shared" si="1301"/>
        <v>10</v>
      </c>
      <c r="P27524" s="16">
        <f t="shared" si="1299"/>
        <v>10</v>
      </c>
    </row>
    <row r="27525" spans="2:16">
      <c r="B27525" s="400"/>
      <c r="D27525" s="437"/>
      <c r="F27525" s="297" t="s">
        <v>28596</v>
      </c>
      <c r="J27525" s="14"/>
      <c r="L27525" s="18">
        <f t="shared" si="1300"/>
        <v>0</v>
      </c>
      <c r="M27525" s="14">
        <v>6</v>
      </c>
      <c r="O27525" s="16">
        <f t="shared" si="1301"/>
        <v>6</v>
      </c>
      <c r="P27525" s="16">
        <f t="shared" si="1299"/>
        <v>6</v>
      </c>
    </row>
    <row r="27526" spans="2:16">
      <c r="B27526" s="400"/>
      <c r="D27526" s="437"/>
      <c r="F27526" s="297" t="s">
        <v>28597</v>
      </c>
      <c r="J27526" s="14"/>
      <c r="L27526" s="18">
        <f t="shared" si="1300"/>
        <v>0</v>
      </c>
      <c r="M27526" s="14">
        <v>10</v>
      </c>
      <c r="O27526" s="16">
        <f t="shared" si="1301"/>
        <v>10</v>
      </c>
      <c r="P27526" s="16">
        <f t="shared" si="1299"/>
        <v>10</v>
      </c>
    </row>
    <row r="27527" spans="2:16">
      <c r="B27527" s="400"/>
      <c r="D27527" s="437"/>
      <c r="F27527" s="297" t="s">
        <v>28598</v>
      </c>
      <c r="J27527" s="14"/>
      <c r="L27527" s="18">
        <f t="shared" si="1300"/>
        <v>0</v>
      </c>
      <c r="M27527" s="14">
        <v>18</v>
      </c>
      <c r="O27527" s="16">
        <f t="shared" si="1301"/>
        <v>18</v>
      </c>
      <c r="P27527" s="16">
        <f t="shared" si="1299"/>
        <v>18</v>
      </c>
    </row>
    <row r="27528" spans="2:16">
      <c r="B27528" s="400"/>
      <c r="D27528" s="437"/>
      <c r="F27528" s="297" t="s">
        <v>522</v>
      </c>
      <c r="J27528" s="14"/>
      <c r="L27528" s="18">
        <f t="shared" si="1300"/>
        <v>0</v>
      </c>
      <c r="M27528" s="14">
        <v>15</v>
      </c>
      <c r="O27528" s="16">
        <f t="shared" si="1301"/>
        <v>15</v>
      </c>
      <c r="P27528" s="16">
        <f t="shared" si="1299"/>
        <v>15</v>
      </c>
    </row>
    <row r="27529" spans="2:16">
      <c r="B27529" s="400"/>
      <c r="D27529" s="437"/>
      <c r="F27529" s="297" t="s">
        <v>28599</v>
      </c>
      <c r="J27529" s="14"/>
      <c r="L27529" s="18">
        <f t="shared" si="1300"/>
        <v>0</v>
      </c>
      <c r="M27529" s="14">
        <v>15</v>
      </c>
      <c r="O27529" s="16">
        <f t="shared" si="1301"/>
        <v>15</v>
      </c>
      <c r="P27529" s="16">
        <f t="shared" si="1299"/>
        <v>15</v>
      </c>
    </row>
    <row r="27530" spans="2:16">
      <c r="B27530" s="400"/>
      <c r="D27530" s="437"/>
      <c r="F27530" s="297" t="s">
        <v>1076</v>
      </c>
      <c r="J27530" s="14"/>
      <c r="L27530" s="18">
        <f t="shared" si="1300"/>
        <v>0</v>
      </c>
      <c r="M27530" s="14">
        <v>14</v>
      </c>
      <c r="O27530" s="16">
        <f t="shared" si="1301"/>
        <v>14</v>
      </c>
      <c r="P27530" s="16">
        <f t="shared" si="1299"/>
        <v>14</v>
      </c>
    </row>
    <row r="27531" spans="2:16">
      <c r="B27531" s="400"/>
      <c r="D27531" s="437"/>
      <c r="F27531" s="297" t="s">
        <v>28600</v>
      </c>
      <c r="J27531" s="14"/>
      <c r="L27531" s="18">
        <f t="shared" si="1300"/>
        <v>0</v>
      </c>
      <c r="M27531" s="14">
        <v>1</v>
      </c>
      <c r="O27531" s="16">
        <f t="shared" si="1301"/>
        <v>1</v>
      </c>
      <c r="P27531" s="16">
        <f t="shared" ref="P27531:P27594" si="1302">+L27531+O27531</f>
        <v>1</v>
      </c>
    </row>
    <row r="27532" spans="2:16">
      <c r="B27532" s="400"/>
      <c r="D27532" s="437"/>
      <c r="F27532" s="297" t="s">
        <v>28601</v>
      </c>
      <c r="J27532" s="14"/>
      <c r="L27532" s="18">
        <f t="shared" si="1300"/>
        <v>0</v>
      </c>
      <c r="M27532" s="14">
        <v>15</v>
      </c>
      <c r="O27532" s="16">
        <f t="shared" si="1301"/>
        <v>15</v>
      </c>
      <c r="P27532" s="16">
        <f t="shared" si="1302"/>
        <v>15</v>
      </c>
    </row>
    <row r="27533" spans="2:16">
      <c r="B27533" s="400"/>
      <c r="D27533" s="437"/>
      <c r="F27533" s="297" t="s">
        <v>654</v>
      </c>
      <c r="J27533" s="14"/>
      <c r="L27533" s="18">
        <f t="shared" si="1300"/>
        <v>0</v>
      </c>
      <c r="M27533" s="14">
        <v>14</v>
      </c>
      <c r="O27533" s="16">
        <f t="shared" si="1301"/>
        <v>14</v>
      </c>
      <c r="P27533" s="16">
        <f t="shared" si="1302"/>
        <v>14</v>
      </c>
    </row>
    <row r="27534" spans="2:16">
      <c r="B27534" s="400"/>
      <c r="D27534" s="437"/>
      <c r="F27534" s="297" t="s">
        <v>28602</v>
      </c>
      <c r="J27534" s="14"/>
      <c r="L27534" s="18">
        <f t="shared" si="1300"/>
        <v>0</v>
      </c>
      <c r="M27534" s="14">
        <v>7</v>
      </c>
      <c r="O27534" s="16">
        <f t="shared" si="1301"/>
        <v>7</v>
      </c>
      <c r="P27534" s="16">
        <f t="shared" si="1302"/>
        <v>7</v>
      </c>
    </row>
    <row r="27535" spans="2:16">
      <c r="B27535" s="400"/>
      <c r="D27535" s="438"/>
      <c r="F27535" s="297" t="s">
        <v>28603</v>
      </c>
      <c r="J27535" s="14"/>
      <c r="L27535" s="18">
        <f t="shared" ref="L27535:L27598" si="1303">+J27535+K27535</f>
        <v>0</v>
      </c>
      <c r="M27535" s="14">
        <v>5</v>
      </c>
      <c r="O27535" s="16">
        <f t="shared" si="1301"/>
        <v>5</v>
      </c>
      <c r="P27535" s="16">
        <f t="shared" si="1302"/>
        <v>5</v>
      </c>
    </row>
    <row r="27536" spans="2:16">
      <c r="B27536" s="400"/>
      <c r="D27536" s="436" t="s">
        <v>46</v>
      </c>
      <c r="F27536" s="297" t="s">
        <v>28604</v>
      </c>
      <c r="J27536" s="14">
        <v>0</v>
      </c>
      <c r="L27536" s="18">
        <f t="shared" si="1303"/>
        <v>0</v>
      </c>
      <c r="M27536" s="14">
        <v>40</v>
      </c>
      <c r="O27536" s="16">
        <f t="shared" si="1301"/>
        <v>40</v>
      </c>
      <c r="P27536" s="16">
        <f t="shared" si="1302"/>
        <v>40</v>
      </c>
    </row>
    <row r="27537" spans="2:16">
      <c r="B27537" s="400"/>
      <c r="D27537" s="437"/>
      <c r="F27537" s="297" t="s">
        <v>28605</v>
      </c>
      <c r="J27537" s="14"/>
      <c r="L27537" s="18">
        <f t="shared" si="1303"/>
        <v>0</v>
      </c>
      <c r="M27537" s="14">
        <v>9</v>
      </c>
      <c r="O27537" s="16">
        <f t="shared" si="1301"/>
        <v>9</v>
      </c>
      <c r="P27537" s="16">
        <f t="shared" si="1302"/>
        <v>9</v>
      </c>
    </row>
    <row r="27538" spans="2:16">
      <c r="B27538" s="400"/>
      <c r="D27538" s="437"/>
      <c r="F27538" s="297" t="s">
        <v>28606</v>
      </c>
      <c r="J27538" s="14"/>
      <c r="L27538" s="18">
        <f t="shared" si="1303"/>
        <v>0</v>
      </c>
      <c r="M27538" s="14">
        <v>21</v>
      </c>
      <c r="O27538" s="16">
        <f t="shared" si="1301"/>
        <v>21</v>
      </c>
      <c r="P27538" s="16">
        <f t="shared" si="1302"/>
        <v>21</v>
      </c>
    </row>
    <row r="27539" spans="2:16">
      <c r="B27539" s="400"/>
      <c r="D27539" s="437"/>
      <c r="F27539" s="297" t="s">
        <v>28607</v>
      </c>
      <c r="J27539" s="14"/>
      <c r="L27539" s="18">
        <f t="shared" si="1303"/>
        <v>0</v>
      </c>
      <c r="M27539" s="14">
        <v>14</v>
      </c>
      <c r="O27539" s="16">
        <f t="shared" si="1301"/>
        <v>14</v>
      </c>
      <c r="P27539" s="16">
        <f t="shared" si="1302"/>
        <v>14</v>
      </c>
    </row>
    <row r="27540" spans="2:16">
      <c r="B27540" s="400"/>
      <c r="D27540" s="437"/>
      <c r="F27540" s="297" t="s">
        <v>28608</v>
      </c>
      <c r="J27540" s="14">
        <v>0</v>
      </c>
      <c r="L27540" s="18">
        <f t="shared" si="1303"/>
        <v>0</v>
      </c>
      <c r="M27540" s="46">
        <v>31</v>
      </c>
      <c r="O27540" s="16">
        <f t="shared" si="1301"/>
        <v>31</v>
      </c>
      <c r="P27540" s="16">
        <f t="shared" si="1302"/>
        <v>31</v>
      </c>
    </row>
    <row r="27541" spans="2:16">
      <c r="B27541" s="400"/>
      <c r="D27541" s="437"/>
      <c r="F27541" s="297" t="s">
        <v>28609</v>
      </c>
      <c r="J27541" s="14"/>
      <c r="L27541" s="18">
        <f t="shared" si="1303"/>
        <v>0</v>
      </c>
      <c r="M27541" s="14">
        <v>124</v>
      </c>
      <c r="O27541" s="16">
        <f t="shared" si="1301"/>
        <v>124</v>
      </c>
      <c r="P27541" s="16">
        <f t="shared" si="1302"/>
        <v>124</v>
      </c>
    </row>
    <row r="27542" spans="2:16">
      <c r="B27542" s="400"/>
      <c r="D27542" s="437"/>
      <c r="F27542" s="297" t="s">
        <v>28610</v>
      </c>
      <c r="J27542" s="14"/>
      <c r="L27542" s="18">
        <f t="shared" si="1303"/>
        <v>0</v>
      </c>
      <c r="M27542" s="14">
        <v>34</v>
      </c>
      <c r="O27542" s="16">
        <f t="shared" si="1301"/>
        <v>34</v>
      </c>
      <c r="P27542" s="16">
        <f t="shared" si="1302"/>
        <v>34</v>
      </c>
    </row>
    <row r="27543" spans="2:16">
      <c r="B27543" s="400"/>
      <c r="D27543" s="437"/>
      <c r="F27543" s="297" t="s">
        <v>28611</v>
      </c>
      <c r="J27543" s="14"/>
      <c r="L27543" s="18">
        <f t="shared" si="1303"/>
        <v>0</v>
      </c>
      <c r="M27543" s="14">
        <v>25</v>
      </c>
      <c r="O27543" s="16">
        <f t="shared" si="1301"/>
        <v>25</v>
      </c>
      <c r="P27543" s="16">
        <f t="shared" si="1302"/>
        <v>25</v>
      </c>
    </row>
    <row r="27544" spans="2:16">
      <c r="B27544" s="400"/>
      <c r="D27544" s="437"/>
      <c r="F27544" s="297" t="s">
        <v>28612</v>
      </c>
      <c r="J27544" s="14"/>
      <c r="L27544" s="18">
        <f t="shared" si="1303"/>
        <v>0</v>
      </c>
      <c r="M27544" s="14">
        <v>33</v>
      </c>
      <c r="O27544" s="16">
        <f t="shared" si="1301"/>
        <v>33</v>
      </c>
      <c r="P27544" s="16">
        <f t="shared" si="1302"/>
        <v>33</v>
      </c>
    </row>
    <row r="27545" spans="2:16">
      <c r="B27545" s="400"/>
      <c r="D27545" s="438"/>
      <c r="F27545" s="297" t="s">
        <v>28613</v>
      </c>
      <c r="J27545" s="14"/>
      <c r="L27545" s="18">
        <f t="shared" si="1303"/>
        <v>0</v>
      </c>
      <c r="M27545" s="14">
        <v>16</v>
      </c>
      <c r="O27545" s="16">
        <f t="shared" si="1301"/>
        <v>16</v>
      </c>
      <c r="P27545" s="16">
        <f t="shared" si="1302"/>
        <v>16</v>
      </c>
    </row>
    <row r="27546" spans="2:16">
      <c r="B27546" s="400"/>
      <c r="D27546" s="436" t="s">
        <v>80</v>
      </c>
      <c r="F27546" s="297" t="s">
        <v>28614</v>
      </c>
      <c r="J27546" s="14"/>
      <c r="L27546" s="18">
        <f t="shared" si="1303"/>
        <v>0</v>
      </c>
      <c r="M27546" s="14">
        <v>12</v>
      </c>
      <c r="O27546" s="16">
        <f t="shared" si="1301"/>
        <v>12</v>
      </c>
      <c r="P27546" s="16">
        <f t="shared" si="1302"/>
        <v>12</v>
      </c>
    </row>
    <row r="27547" spans="2:16">
      <c r="B27547" s="400"/>
      <c r="D27547" s="437"/>
      <c r="F27547" s="297" t="s">
        <v>28615</v>
      </c>
      <c r="J27547" s="14"/>
      <c r="L27547" s="18">
        <f t="shared" si="1303"/>
        <v>0</v>
      </c>
      <c r="M27547" s="14">
        <v>226</v>
      </c>
      <c r="O27547" s="16">
        <f t="shared" si="1301"/>
        <v>226</v>
      </c>
      <c r="P27547" s="16">
        <f t="shared" si="1302"/>
        <v>226</v>
      </c>
    </row>
    <row r="27548" spans="2:16">
      <c r="B27548" s="400"/>
      <c r="D27548" s="437"/>
      <c r="F27548" s="297" t="s">
        <v>28616</v>
      </c>
      <c r="J27548" s="14"/>
      <c r="L27548" s="18">
        <f t="shared" si="1303"/>
        <v>0</v>
      </c>
      <c r="M27548" s="14">
        <v>36</v>
      </c>
      <c r="O27548" s="16">
        <f t="shared" si="1301"/>
        <v>36</v>
      </c>
      <c r="P27548" s="16">
        <f t="shared" si="1302"/>
        <v>36</v>
      </c>
    </row>
    <row r="27549" spans="2:16">
      <c r="B27549" s="400"/>
      <c r="D27549" s="437"/>
      <c r="F27549" s="297" t="s">
        <v>28617</v>
      </c>
      <c r="J27549" s="14"/>
      <c r="L27549" s="18">
        <f t="shared" si="1303"/>
        <v>0</v>
      </c>
      <c r="M27549" s="14">
        <v>55</v>
      </c>
      <c r="O27549" s="16">
        <f t="shared" si="1301"/>
        <v>55</v>
      </c>
      <c r="P27549" s="16">
        <f t="shared" si="1302"/>
        <v>55</v>
      </c>
    </row>
    <row r="27550" spans="2:16">
      <c r="B27550" s="400"/>
      <c r="D27550" s="437"/>
      <c r="F27550" s="297" t="s">
        <v>28618</v>
      </c>
      <c r="J27550" s="14"/>
      <c r="L27550" s="18">
        <f t="shared" si="1303"/>
        <v>0</v>
      </c>
      <c r="M27550" s="14">
        <v>11</v>
      </c>
      <c r="O27550" s="16">
        <f t="shared" ref="O27550:O27613" si="1304">+M27550+N27550</f>
        <v>11</v>
      </c>
      <c r="P27550" s="16">
        <f t="shared" si="1302"/>
        <v>11</v>
      </c>
    </row>
    <row r="27551" spans="2:16">
      <c r="B27551" s="400"/>
      <c r="D27551" s="437"/>
      <c r="F27551" s="297" t="s">
        <v>28619</v>
      </c>
      <c r="J27551" s="14"/>
      <c r="L27551" s="18">
        <f t="shared" si="1303"/>
        <v>0</v>
      </c>
      <c r="M27551" s="14">
        <v>10</v>
      </c>
      <c r="O27551" s="16">
        <f t="shared" si="1304"/>
        <v>10</v>
      </c>
      <c r="P27551" s="16">
        <f t="shared" si="1302"/>
        <v>10</v>
      </c>
    </row>
    <row r="27552" spans="2:16">
      <c r="B27552" s="400"/>
      <c r="D27552" s="437"/>
      <c r="F27552" s="297" t="s">
        <v>28229</v>
      </c>
      <c r="J27552" s="14"/>
      <c r="L27552" s="18">
        <f t="shared" si="1303"/>
        <v>0</v>
      </c>
      <c r="M27552" s="14">
        <v>38</v>
      </c>
      <c r="O27552" s="16">
        <f t="shared" si="1304"/>
        <v>38</v>
      </c>
      <c r="P27552" s="16">
        <f t="shared" si="1302"/>
        <v>38</v>
      </c>
    </row>
    <row r="27553" spans="2:16">
      <c r="B27553" s="400"/>
      <c r="D27553" s="437"/>
      <c r="F27553" s="297" t="s">
        <v>28620</v>
      </c>
      <c r="J27553" s="14"/>
      <c r="L27553" s="18">
        <f t="shared" si="1303"/>
        <v>0</v>
      </c>
      <c r="M27553" s="14">
        <v>15</v>
      </c>
      <c r="O27553" s="16">
        <f t="shared" si="1304"/>
        <v>15</v>
      </c>
      <c r="P27553" s="16">
        <f t="shared" si="1302"/>
        <v>15</v>
      </c>
    </row>
    <row r="27554" spans="2:16">
      <c r="B27554" s="400"/>
      <c r="D27554" s="437"/>
      <c r="F27554" s="297" t="s">
        <v>28621</v>
      </c>
      <c r="J27554" s="14"/>
      <c r="L27554" s="18">
        <f t="shared" si="1303"/>
        <v>0</v>
      </c>
      <c r="M27554" s="14">
        <v>22</v>
      </c>
      <c r="O27554" s="16">
        <f t="shared" si="1304"/>
        <v>22</v>
      </c>
      <c r="P27554" s="16">
        <f t="shared" si="1302"/>
        <v>22</v>
      </c>
    </row>
    <row r="27555" spans="2:16">
      <c r="B27555" s="400"/>
      <c r="D27555" s="437"/>
      <c r="F27555" s="297" t="s">
        <v>28547</v>
      </c>
      <c r="J27555" s="14"/>
      <c r="L27555" s="18">
        <f t="shared" si="1303"/>
        <v>0</v>
      </c>
      <c r="M27555" s="14">
        <v>44</v>
      </c>
      <c r="O27555" s="16">
        <f t="shared" si="1304"/>
        <v>44</v>
      </c>
      <c r="P27555" s="16">
        <f t="shared" si="1302"/>
        <v>44</v>
      </c>
    </row>
    <row r="27556" spans="2:16">
      <c r="B27556" s="400"/>
      <c r="D27556" s="437"/>
      <c r="F27556" s="297" t="s">
        <v>28622</v>
      </c>
      <c r="J27556" s="14">
        <v>63</v>
      </c>
      <c r="L27556" s="18">
        <f t="shared" si="1303"/>
        <v>63</v>
      </c>
      <c r="M27556" s="14">
        <v>12</v>
      </c>
      <c r="O27556" s="16">
        <f t="shared" si="1304"/>
        <v>12</v>
      </c>
      <c r="P27556" s="16">
        <f t="shared" si="1302"/>
        <v>75</v>
      </c>
    </row>
    <row r="27557" spans="2:16">
      <c r="B27557" s="400"/>
      <c r="D27557" s="437"/>
      <c r="F27557" s="297" t="s">
        <v>28623</v>
      </c>
      <c r="J27557" s="14"/>
      <c r="L27557" s="18">
        <f t="shared" si="1303"/>
        <v>0</v>
      </c>
      <c r="M27557" s="14">
        <v>24</v>
      </c>
      <c r="O27557" s="16">
        <f t="shared" si="1304"/>
        <v>24</v>
      </c>
      <c r="P27557" s="16">
        <f t="shared" si="1302"/>
        <v>24</v>
      </c>
    </row>
    <row r="27558" spans="2:16">
      <c r="B27558" s="400"/>
      <c r="D27558" s="437"/>
      <c r="F27558" s="297" t="s">
        <v>28624</v>
      </c>
      <c r="J27558" s="14"/>
      <c r="L27558" s="18">
        <f t="shared" si="1303"/>
        <v>0</v>
      </c>
      <c r="M27558" s="14">
        <v>33</v>
      </c>
      <c r="O27558" s="16">
        <f t="shared" si="1304"/>
        <v>33</v>
      </c>
      <c r="P27558" s="16">
        <f t="shared" si="1302"/>
        <v>33</v>
      </c>
    </row>
    <row r="27559" spans="2:16">
      <c r="B27559" s="400"/>
      <c r="D27559" s="437"/>
      <c r="F27559" s="297" t="s">
        <v>28382</v>
      </c>
      <c r="J27559" s="14"/>
      <c r="L27559" s="18">
        <f t="shared" si="1303"/>
        <v>0</v>
      </c>
      <c r="M27559" s="14">
        <v>456</v>
      </c>
      <c r="O27559" s="16">
        <f t="shared" si="1304"/>
        <v>456</v>
      </c>
      <c r="P27559" s="16">
        <f t="shared" si="1302"/>
        <v>456</v>
      </c>
    </row>
    <row r="27560" spans="2:16">
      <c r="B27560" s="400"/>
      <c r="D27560" s="437"/>
      <c r="F27560" s="297" t="s">
        <v>28625</v>
      </c>
      <c r="J27560" s="14"/>
      <c r="L27560" s="18">
        <f t="shared" si="1303"/>
        <v>0</v>
      </c>
      <c r="M27560" s="14">
        <v>12</v>
      </c>
      <c r="O27560" s="16">
        <f t="shared" si="1304"/>
        <v>12</v>
      </c>
      <c r="P27560" s="16">
        <f t="shared" si="1302"/>
        <v>12</v>
      </c>
    </row>
    <row r="27561" spans="2:16">
      <c r="B27561" s="400"/>
      <c r="D27561" s="437"/>
      <c r="F27561" s="297" t="s">
        <v>28626</v>
      </c>
      <c r="J27561" s="14"/>
      <c r="L27561" s="18">
        <f t="shared" si="1303"/>
        <v>0</v>
      </c>
      <c r="M27561" s="14">
        <v>18</v>
      </c>
      <c r="O27561" s="16">
        <f t="shared" si="1304"/>
        <v>18</v>
      </c>
      <c r="P27561" s="16">
        <f t="shared" si="1302"/>
        <v>18</v>
      </c>
    </row>
    <row r="27562" spans="2:16">
      <c r="B27562" s="400"/>
      <c r="D27562" s="437"/>
      <c r="F27562" s="297" t="s">
        <v>28627</v>
      </c>
      <c r="J27562" s="14"/>
      <c r="L27562" s="18">
        <f t="shared" si="1303"/>
        <v>0</v>
      </c>
      <c r="M27562" s="14">
        <v>206</v>
      </c>
      <c r="O27562" s="16">
        <f t="shared" si="1304"/>
        <v>206</v>
      </c>
      <c r="P27562" s="16">
        <f t="shared" si="1302"/>
        <v>206</v>
      </c>
    </row>
    <row r="27563" spans="2:16">
      <c r="B27563" s="400"/>
      <c r="D27563" s="437"/>
      <c r="F27563" s="297" t="s">
        <v>28628</v>
      </c>
      <c r="J27563" s="14"/>
      <c r="L27563" s="18">
        <f t="shared" si="1303"/>
        <v>0</v>
      </c>
      <c r="M27563" s="14">
        <v>16</v>
      </c>
      <c r="O27563" s="16">
        <f t="shared" si="1304"/>
        <v>16</v>
      </c>
      <c r="P27563" s="16">
        <f t="shared" si="1302"/>
        <v>16</v>
      </c>
    </row>
    <row r="27564" spans="2:16">
      <c r="B27564" s="400"/>
      <c r="D27564" s="437"/>
      <c r="F27564" s="297" t="s">
        <v>28629</v>
      </c>
      <c r="J27564" s="14"/>
      <c r="L27564" s="18">
        <f t="shared" si="1303"/>
        <v>0</v>
      </c>
      <c r="M27564" s="14">
        <v>16</v>
      </c>
      <c r="O27564" s="16">
        <f t="shared" si="1304"/>
        <v>16</v>
      </c>
      <c r="P27564" s="16">
        <f t="shared" si="1302"/>
        <v>16</v>
      </c>
    </row>
    <row r="27565" spans="2:16">
      <c r="B27565" s="400"/>
      <c r="D27565" s="437"/>
      <c r="F27565" s="297" t="s">
        <v>28630</v>
      </c>
      <c r="J27565" s="14"/>
      <c r="L27565" s="18">
        <f t="shared" si="1303"/>
        <v>0</v>
      </c>
      <c r="M27565" s="14">
        <v>17</v>
      </c>
      <c r="O27565" s="16">
        <f t="shared" si="1304"/>
        <v>17</v>
      </c>
      <c r="P27565" s="16">
        <f t="shared" si="1302"/>
        <v>17</v>
      </c>
    </row>
    <row r="27566" spans="2:16">
      <c r="B27566" s="400"/>
      <c r="D27566" s="437"/>
      <c r="F27566" s="297" t="s">
        <v>28631</v>
      </c>
      <c r="J27566" s="14"/>
      <c r="L27566" s="18">
        <f t="shared" si="1303"/>
        <v>0</v>
      </c>
      <c r="M27566" s="14">
        <v>6</v>
      </c>
      <c r="O27566" s="16">
        <f t="shared" si="1304"/>
        <v>6</v>
      </c>
      <c r="P27566" s="16">
        <f t="shared" si="1302"/>
        <v>6</v>
      </c>
    </row>
    <row r="27567" spans="2:16">
      <c r="B27567" s="400"/>
      <c r="D27567" s="437"/>
      <c r="F27567" s="297" t="s">
        <v>28632</v>
      </c>
      <c r="J27567" s="14"/>
      <c r="L27567" s="18">
        <f t="shared" si="1303"/>
        <v>0</v>
      </c>
      <c r="M27567" s="14">
        <v>12</v>
      </c>
      <c r="O27567" s="16">
        <f t="shared" si="1304"/>
        <v>12</v>
      </c>
      <c r="P27567" s="16">
        <f t="shared" si="1302"/>
        <v>12</v>
      </c>
    </row>
    <row r="27568" spans="2:16">
      <c r="B27568" s="400"/>
      <c r="D27568" s="437"/>
      <c r="F27568" s="297" t="s">
        <v>28633</v>
      </c>
      <c r="J27568" s="14"/>
      <c r="L27568" s="18">
        <f t="shared" si="1303"/>
        <v>0</v>
      </c>
      <c r="M27568" s="14">
        <v>12</v>
      </c>
      <c r="O27568" s="16">
        <f t="shared" si="1304"/>
        <v>12</v>
      </c>
      <c r="P27568" s="16">
        <f t="shared" si="1302"/>
        <v>12</v>
      </c>
    </row>
    <row r="27569" spans="2:16">
      <c r="B27569" s="400"/>
      <c r="D27569" s="437"/>
      <c r="F27569" s="297" t="s">
        <v>28634</v>
      </c>
      <c r="J27569" s="14"/>
      <c r="L27569" s="18">
        <f t="shared" si="1303"/>
        <v>0</v>
      </c>
      <c r="M27569" s="14">
        <v>12</v>
      </c>
      <c r="O27569" s="16">
        <f t="shared" si="1304"/>
        <v>12</v>
      </c>
      <c r="P27569" s="16">
        <f t="shared" si="1302"/>
        <v>12</v>
      </c>
    </row>
    <row r="27570" spans="2:16">
      <c r="B27570" s="400"/>
      <c r="D27570" s="437"/>
      <c r="F27570" s="297" t="s">
        <v>28635</v>
      </c>
      <c r="J27570" s="14"/>
      <c r="L27570" s="18">
        <f t="shared" si="1303"/>
        <v>0</v>
      </c>
      <c r="M27570" s="14">
        <v>37</v>
      </c>
      <c r="O27570" s="16">
        <f t="shared" si="1304"/>
        <v>37</v>
      </c>
      <c r="P27570" s="16">
        <f t="shared" si="1302"/>
        <v>37</v>
      </c>
    </row>
    <row r="27571" spans="2:16">
      <c r="B27571" s="400"/>
      <c r="D27571" s="437"/>
      <c r="F27571" s="297" t="s">
        <v>28636</v>
      </c>
      <c r="J27571" s="14"/>
      <c r="L27571" s="18">
        <f t="shared" si="1303"/>
        <v>0</v>
      </c>
      <c r="M27571" s="14">
        <v>14</v>
      </c>
      <c r="O27571" s="16">
        <f t="shared" si="1304"/>
        <v>14</v>
      </c>
      <c r="P27571" s="16">
        <f t="shared" si="1302"/>
        <v>14</v>
      </c>
    </row>
    <row r="27572" spans="2:16">
      <c r="B27572" s="400"/>
      <c r="D27572" s="438"/>
      <c r="F27572" s="297" t="s">
        <v>28637</v>
      </c>
      <c r="J27572" s="14"/>
      <c r="L27572" s="18">
        <f t="shared" si="1303"/>
        <v>0</v>
      </c>
      <c r="M27572" s="14">
        <v>6</v>
      </c>
      <c r="O27572" s="16">
        <f t="shared" si="1304"/>
        <v>6</v>
      </c>
      <c r="P27572" s="16">
        <f t="shared" si="1302"/>
        <v>6</v>
      </c>
    </row>
    <row r="27573" spans="2:16">
      <c r="B27573" s="400"/>
      <c r="D27573" s="436" t="s">
        <v>65</v>
      </c>
      <c r="F27573" s="297" t="s">
        <v>28638</v>
      </c>
      <c r="J27573" s="14"/>
      <c r="L27573" s="18">
        <f t="shared" si="1303"/>
        <v>0</v>
      </c>
      <c r="M27573" s="14">
        <v>66</v>
      </c>
      <c r="O27573" s="16">
        <f t="shared" si="1304"/>
        <v>66</v>
      </c>
      <c r="P27573" s="16">
        <f t="shared" si="1302"/>
        <v>66</v>
      </c>
    </row>
    <row r="27574" spans="2:16">
      <c r="B27574" s="400"/>
      <c r="D27574" s="437"/>
      <c r="F27574" s="297" t="s">
        <v>28298</v>
      </c>
      <c r="J27574" s="14"/>
      <c r="L27574" s="18">
        <f t="shared" si="1303"/>
        <v>0</v>
      </c>
      <c r="M27574" s="14">
        <v>76</v>
      </c>
      <c r="O27574" s="16">
        <f t="shared" si="1304"/>
        <v>76</v>
      </c>
      <c r="P27574" s="16">
        <f t="shared" si="1302"/>
        <v>76</v>
      </c>
    </row>
    <row r="27575" spans="2:16">
      <c r="B27575" s="400"/>
      <c r="D27575" s="437"/>
      <c r="F27575" s="297" t="s">
        <v>28639</v>
      </c>
      <c r="J27575" s="14"/>
      <c r="L27575" s="18">
        <f t="shared" si="1303"/>
        <v>0</v>
      </c>
      <c r="M27575" s="14">
        <v>15</v>
      </c>
      <c r="O27575" s="16">
        <f t="shared" si="1304"/>
        <v>15</v>
      </c>
      <c r="P27575" s="16">
        <f t="shared" si="1302"/>
        <v>15</v>
      </c>
    </row>
    <row r="27576" spans="2:16">
      <c r="B27576" s="400"/>
      <c r="D27576" s="437"/>
      <c r="F27576" s="297" t="s">
        <v>28640</v>
      </c>
      <c r="J27576" s="14"/>
      <c r="L27576" s="18">
        <f t="shared" si="1303"/>
        <v>0</v>
      </c>
      <c r="M27576" s="14">
        <v>9</v>
      </c>
      <c r="O27576" s="16">
        <f t="shared" si="1304"/>
        <v>9</v>
      </c>
      <c r="P27576" s="16">
        <f t="shared" si="1302"/>
        <v>9</v>
      </c>
    </row>
    <row r="27577" spans="2:16">
      <c r="B27577" s="400"/>
      <c r="D27577" s="437"/>
      <c r="F27577" s="297" t="s">
        <v>28641</v>
      </c>
      <c r="J27577" s="14">
        <v>4</v>
      </c>
      <c r="L27577" s="18">
        <f t="shared" si="1303"/>
        <v>4</v>
      </c>
      <c r="M27577" s="14">
        <v>2</v>
      </c>
      <c r="O27577" s="16">
        <f t="shared" si="1304"/>
        <v>2</v>
      </c>
      <c r="P27577" s="16">
        <f t="shared" si="1302"/>
        <v>6</v>
      </c>
    </row>
    <row r="27578" spans="2:16">
      <c r="B27578" s="400"/>
      <c r="D27578" s="437"/>
      <c r="F27578" s="297" t="s">
        <v>28642</v>
      </c>
      <c r="J27578" s="14"/>
      <c r="L27578" s="18">
        <f t="shared" si="1303"/>
        <v>0</v>
      </c>
      <c r="M27578" s="14">
        <v>9</v>
      </c>
      <c r="O27578" s="16">
        <f t="shared" si="1304"/>
        <v>9</v>
      </c>
      <c r="P27578" s="16">
        <f t="shared" si="1302"/>
        <v>9</v>
      </c>
    </row>
    <row r="27579" spans="2:16">
      <c r="B27579" s="400"/>
      <c r="D27579" s="437"/>
      <c r="F27579" s="297" t="s">
        <v>28577</v>
      </c>
      <c r="J27579" s="14"/>
      <c r="L27579" s="18">
        <f t="shared" si="1303"/>
        <v>0</v>
      </c>
      <c r="M27579" s="14">
        <v>10</v>
      </c>
      <c r="O27579" s="16">
        <f t="shared" si="1304"/>
        <v>10</v>
      </c>
      <c r="P27579" s="16">
        <f t="shared" si="1302"/>
        <v>10</v>
      </c>
    </row>
    <row r="27580" spans="2:16">
      <c r="B27580" s="400"/>
      <c r="D27580" s="437"/>
      <c r="F27580" s="297" t="s">
        <v>28643</v>
      </c>
      <c r="J27580" s="14"/>
      <c r="L27580" s="18">
        <f t="shared" si="1303"/>
        <v>0</v>
      </c>
      <c r="M27580" s="14">
        <v>9</v>
      </c>
      <c r="O27580" s="16">
        <f t="shared" si="1304"/>
        <v>9</v>
      </c>
      <c r="P27580" s="16">
        <f t="shared" si="1302"/>
        <v>9</v>
      </c>
    </row>
    <row r="27581" spans="2:16">
      <c r="B27581" s="400"/>
      <c r="D27581" s="437"/>
      <c r="F27581" s="297" t="s">
        <v>28644</v>
      </c>
      <c r="J27581" s="14"/>
      <c r="L27581" s="18">
        <f t="shared" si="1303"/>
        <v>0</v>
      </c>
      <c r="M27581" s="14">
        <v>12</v>
      </c>
      <c r="O27581" s="16">
        <f t="shared" si="1304"/>
        <v>12</v>
      </c>
      <c r="P27581" s="16">
        <f t="shared" si="1302"/>
        <v>12</v>
      </c>
    </row>
    <row r="27582" spans="2:16">
      <c r="B27582" s="400"/>
      <c r="D27582" s="437"/>
      <c r="F27582" s="297" t="s">
        <v>28645</v>
      </c>
      <c r="J27582" s="14"/>
      <c r="L27582" s="18">
        <f t="shared" si="1303"/>
        <v>0</v>
      </c>
      <c r="M27582" s="14">
        <v>15</v>
      </c>
      <c r="O27582" s="16">
        <f t="shared" si="1304"/>
        <v>15</v>
      </c>
      <c r="P27582" s="16">
        <f t="shared" si="1302"/>
        <v>15</v>
      </c>
    </row>
    <row r="27583" spans="2:16">
      <c r="B27583" s="400"/>
      <c r="D27583" s="437"/>
      <c r="F27583" s="297" t="s">
        <v>28646</v>
      </c>
      <c r="J27583" s="14"/>
      <c r="L27583" s="18">
        <f t="shared" si="1303"/>
        <v>0</v>
      </c>
      <c r="M27583" s="14">
        <v>277</v>
      </c>
      <c r="O27583" s="16">
        <f t="shared" si="1304"/>
        <v>277</v>
      </c>
      <c r="P27583" s="16">
        <f t="shared" si="1302"/>
        <v>277</v>
      </c>
    </row>
    <row r="27584" spans="2:16">
      <c r="B27584" s="400"/>
      <c r="D27584" s="437"/>
      <c r="F27584" s="297" t="s">
        <v>28647</v>
      </c>
      <c r="J27584" s="14"/>
      <c r="L27584" s="18">
        <f t="shared" si="1303"/>
        <v>0</v>
      </c>
      <c r="M27584" s="14">
        <v>480</v>
      </c>
      <c r="O27584" s="16">
        <f t="shared" si="1304"/>
        <v>480</v>
      </c>
      <c r="P27584" s="16">
        <f t="shared" si="1302"/>
        <v>480</v>
      </c>
    </row>
    <row r="27585" spans="2:16">
      <c r="B27585" s="400"/>
      <c r="D27585" s="437"/>
      <c r="F27585" s="297" t="s">
        <v>10167</v>
      </c>
      <c r="J27585" s="14"/>
      <c r="L27585" s="18">
        <f t="shared" si="1303"/>
        <v>0</v>
      </c>
      <c r="M27585" s="14">
        <v>13</v>
      </c>
      <c r="O27585" s="16">
        <f t="shared" si="1304"/>
        <v>13</v>
      </c>
      <c r="P27585" s="16">
        <f t="shared" si="1302"/>
        <v>13</v>
      </c>
    </row>
    <row r="27586" spans="2:16">
      <c r="B27586" s="400"/>
      <c r="D27586" s="437"/>
      <c r="F27586" s="297" t="s">
        <v>28648</v>
      </c>
      <c r="J27586" s="14"/>
      <c r="L27586" s="18">
        <f t="shared" si="1303"/>
        <v>0</v>
      </c>
      <c r="M27586" s="14">
        <v>17</v>
      </c>
      <c r="O27586" s="16">
        <f t="shared" si="1304"/>
        <v>17</v>
      </c>
      <c r="P27586" s="16">
        <f t="shared" si="1302"/>
        <v>17</v>
      </c>
    </row>
    <row r="27587" spans="2:16">
      <c r="B27587" s="400"/>
      <c r="D27587" s="437"/>
      <c r="F27587" s="297" t="s">
        <v>28649</v>
      </c>
      <c r="J27587" s="14"/>
      <c r="L27587" s="18">
        <f t="shared" si="1303"/>
        <v>0</v>
      </c>
      <c r="M27587" s="14">
        <v>17</v>
      </c>
      <c r="O27587" s="16">
        <f t="shared" si="1304"/>
        <v>17</v>
      </c>
      <c r="P27587" s="16">
        <f t="shared" si="1302"/>
        <v>17</v>
      </c>
    </row>
    <row r="27588" spans="2:16">
      <c r="B27588" s="400"/>
      <c r="D27588" s="437"/>
      <c r="F27588" s="297" t="s">
        <v>28650</v>
      </c>
      <c r="J27588" s="14"/>
      <c r="L27588" s="18">
        <f t="shared" si="1303"/>
        <v>0</v>
      </c>
      <c r="M27588" s="14">
        <v>16</v>
      </c>
      <c r="O27588" s="16">
        <f t="shared" si="1304"/>
        <v>16</v>
      </c>
      <c r="P27588" s="16">
        <f t="shared" si="1302"/>
        <v>16</v>
      </c>
    </row>
    <row r="27589" spans="2:16">
      <c r="B27589" s="400"/>
      <c r="D27589" s="437"/>
      <c r="F27589" s="297" t="s">
        <v>28651</v>
      </c>
      <c r="J27589" s="14"/>
      <c r="L27589" s="18">
        <f t="shared" si="1303"/>
        <v>0</v>
      </c>
      <c r="M27589" s="14">
        <v>17</v>
      </c>
      <c r="O27589" s="16">
        <f t="shared" si="1304"/>
        <v>17</v>
      </c>
      <c r="P27589" s="16">
        <f t="shared" si="1302"/>
        <v>17</v>
      </c>
    </row>
    <row r="27590" spans="2:16">
      <c r="B27590" s="400"/>
      <c r="D27590" s="437"/>
      <c r="F27590" s="297" t="s">
        <v>28652</v>
      </c>
      <c r="J27590" s="14"/>
      <c r="L27590" s="18">
        <f t="shared" si="1303"/>
        <v>0</v>
      </c>
      <c r="M27590" s="14">
        <v>9</v>
      </c>
      <c r="O27590" s="16">
        <f t="shared" si="1304"/>
        <v>9</v>
      </c>
      <c r="P27590" s="16">
        <f t="shared" si="1302"/>
        <v>9</v>
      </c>
    </row>
    <row r="27591" spans="2:16">
      <c r="B27591" s="400"/>
      <c r="D27591" s="437"/>
      <c r="F27591" s="297" t="s">
        <v>28653</v>
      </c>
      <c r="J27591" s="14"/>
      <c r="L27591" s="18">
        <f t="shared" si="1303"/>
        <v>0</v>
      </c>
      <c r="M27591" s="14">
        <v>6</v>
      </c>
      <c r="O27591" s="16">
        <f t="shared" si="1304"/>
        <v>6</v>
      </c>
      <c r="P27591" s="16">
        <f t="shared" si="1302"/>
        <v>6</v>
      </c>
    </row>
    <row r="27592" spans="2:16">
      <c r="B27592" s="400"/>
      <c r="D27592" s="437"/>
      <c r="F27592" s="297" t="s">
        <v>28654</v>
      </c>
      <c r="J27592" s="14"/>
      <c r="L27592" s="18">
        <f t="shared" si="1303"/>
        <v>0</v>
      </c>
      <c r="M27592" s="14">
        <v>11</v>
      </c>
      <c r="O27592" s="16">
        <f t="shared" si="1304"/>
        <v>11</v>
      </c>
      <c r="P27592" s="16">
        <f t="shared" si="1302"/>
        <v>11</v>
      </c>
    </row>
    <row r="27593" spans="2:16">
      <c r="B27593" s="400"/>
      <c r="D27593" s="437"/>
      <c r="F27593" s="297" t="s">
        <v>28655</v>
      </c>
      <c r="J27593" s="14"/>
      <c r="L27593" s="18">
        <f t="shared" si="1303"/>
        <v>0</v>
      </c>
      <c r="M27593" s="14">
        <v>39</v>
      </c>
      <c r="O27593" s="16">
        <f t="shared" si="1304"/>
        <v>39</v>
      </c>
      <c r="P27593" s="16">
        <f t="shared" si="1302"/>
        <v>39</v>
      </c>
    </row>
    <row r="27594" spans="2:16">
      <c r="B27594" s="400"/>
      <c r="D27594" s="437"/>
      <c r="F27594" s="297" t="s">
        <v>28656</v>
      </c>
      <c r="J27594" s="14"/>
      <c r="L27594" s="18">
        <f t="shared" si="1303"/>
        <v>0</v>
      </c>
      <c r="M27594" s="14">
        <v>8</v>
      </c>
      <c r="O27594" s="16">
        <f t="shared" si="1304"/>
        <v>8</v>
      </c>
      <c r="P27594" s="16">
        <f t="shared" si="1302"/>
        <v>8</v>
      </c>
    </row>
    <row r="27595" spans="2:16" ht="25.5">
      <c r="B27595" s="400"/>
      <c r="D27595" s="437"/>
      <c r="F27595" s="297" t="s">
        <v>28657</v>
      </c>
      <c r="J27595" s="14"/>
      <c r="L27595" s="18">
        <f t="shared" si="1303"/>
        <v>0</v>
      </c>
      <c r="M27595" s="14">
        <v>57</v>
      </c>
      <c r="O27595" s="16">
        <f t="shared" si="1304"/>
        <v>57</v>
      </c>
      <c r="P27595" s="16">
        <f t="shared" ref="P27595:P27658" si="1305">+L27595+O27595</f>
        <v>57</v>
      </c>
    </row>
    <row r="27596" spans="2:16">
      <c r="B27596" s="400"/>
      <c r="D27596" s="437"/>
      <c r="F27596" s="297" t="s">
        <v>28298</v>
      </c>
      <c r="J27596" s="14"/>
      <c r="L27596" s="18">
        <f t="shared" si="1303"/>
        <v>0</v>
      </c>
      <c r="M27596" s="14">
        <v>153</v>
      </c>
      <c r="O27596" s="16">
        <f t="shared" si="1304"/>
        <v>153</v>
      </c>
      <c r="P27596" s="16">
        <f t="shared" si="1305"/>
        <v>153</v>
      </c>
    </row>
    <row r="27597" spans="2:16">
      <c r="B27597" s="400"/>
      <c r="D27597" s="437"/>
      <c r="F27597" s="297" t="s">
        <v>28658</v>
      </c>
      <c r="J27597" s="14"/>
      <c r="L27597" s="18">
        <f t="shared" si="1303"/>
        <v>0</v>
      </c>
      <c r="M27597" s="14">
        <v>14</v>
      </c>
      <c r="O27597" s="16">
        <f t="shared" si="1304"/>
        <v>14</v>
      </c>
      <c r="P27597" s="16">
        <f t="shared" si="1305"/>
        <v>14</v>
      </c>
    </row>
    <row r="27598" spans="2:16">
      <c r="B27598" s="400"/>
      <c r="D27598" s="437"/>
      <c r="F27598" s="297" t="s">
        <v>28659</v>
      </c>
      <c r="J27598" s="14"/>
      <c r="L27598" s="18">
        <f t="shared" si="1303"/>
        <v>0</v>
      </c>
      <c r="M27598" s="14">
        <v>7</v>
      </c>
      <c r="O27598" s="16">
        <f t="shared" si="1304"/>
        <v>7</v>
      </c>
      <c r="P27598" s="16">
        <f t="shared" si="1305"/>
        <v>7</v>
      </c>
    </row>
    <row r="27599" spans="2:16">
      <c r="B27599" s="400"/>
      <c r="D27599" s="437"/>
      <c r="F27599" s="297" t="s">
        <v>28660</v>
      </c>
      <c r="J27599" s="14"/>
      <c r="L27599" s="18">
        <f t="shared" ref="L27599:L27662" si="1306">+J27599+K27599</f>
        <v>0</v>
      </c>
      <c r="M27599" s="14">
        <v>16</v>
      </c>
      <c r="O27599" s="16">
        <f t="shared" si="1304"/>
        <v>16</v>
      </c>
      <c r="P27599" s="16">
        <f t="shared" si="1305"/>
        <v>16</v>
      </c>
    </row>
    <row r="27600" spans="2:16">
      <c r="B27600" s="400"/>
      <c r="D27600" s="437"/>
      <c r="F27600" s="297" t="s">
        <v>28661</v>
      </c>
      <c r="J27600" s="14"/>
      <c r="L27600" s="18">
        <f t="shared" si="1306"/>
        <v>0</v>
      </c>
      <c r="M27600" s="14">
        <v>8</v>
      </c>
      <c r="O27600" s="16">
        <f t="shared" si="1304"/>
        <v>8</v>
      </c>
      <c r="P27600" s="16">
        <f t="shared" si="1305"/>
        <v>8</v>
      </c>
    </row>
    <row r="27601" spans="2:16">
      <c r="B27601" s="400"/>
      <c r="D27601" s="437"/>
      <c r="F27601" s="297" t="s">
        <v>28662</v>
      </c>
      <c r="J27601" s="14"/>
      <c r="L27601" s="18">
        <f t="shared" si="1306"/>
        <v>0</v>
      </c>
      <c r="M27601" s="14">
        <v>13</v>
      </c>
      <c r="O27601" s="16">
        <f t="shared" si="1304"/>
        <v>13</v>
      </c>
      <c r="P27601" s="16">
        <f t="shared" si="1305"/>
        <v>13</v>
      </c>
    </row>
    <row r="27602" spans="2:16">
      <c r="B27602" s="400"/>
      <c r="D27602" s="437"/>
      <c r="F27602" s="297" t="s">
        <v>28663</v>
      </c>
      <c r="J27602" s="14"/>
      <c r="L27602" s="18">
        <f t="shared" si="1306"/>
        <v>0</v>
      </c>
      <c r="M27602" s="14">
        <v>4</v>
      </c>
      <c r="O27602" s="16">
        <f t="shared" si="1304"/>
        <v>4</v>
      </c>
      <c r="P27602" s="16">
        <f t="shared" si="1305"/>
        <v>4</v>
      </c>
    </row>
    <row r="27603" spans="2:16">
      <c r="B27603" s="400"/>
      <c r="D27603" s="438"/>
      <c r="F27603" s="297" t="s">
        <v>28664</v>
      </c>
      <c r="J27603" s="14"/>
      <c r="L27603" s="18">
        <f t="shared" si="1306"/>
        <v>0</v>
      </c>
      <c r="M27603" s="14">
        <v>9</v>
      </c>
      <c r="O27603" s="16">
        <f t="shared" si="1304"/>
        <v>9</v>
      </c>
      <c r="P27603" s="16">
        <f t="shared" si="1305"/>
        <v>9</v>
      </c>
    </row>
    <row r="27604" spans="2:16" ht="25.5">
      <c r="B27604" s="400"/>
      <c r="D27604" s="436" t="s">
        <v>66</v>
      </c>
      <c r="F27604" s="297" t="s">
        <v>28665</v>
      </c>
      <c r="J27604" s="14"/>
      <c r="L27604" s="18">
        <f t="shared" si="1306"/>
        <v>0</v>
      </c>
      <c r="M27604" s="14">
        <v>171</v>
      </c>
      <c r="O27604" s="16">
        <f t="shared" si="1304"/>
        <v>171</v>
      </c>
      <c r="P27604" s="16">
        <f t="shared" si="1305"/>
        <v>171</v>
      </c>
    </row>
    <row r="27605" spans="2:16">
      <c r="B27605" s="400"/>
      <c r="D27605" s="437"/>
      <c r="F27605" s="297" t="s">
        <v>28666</v>
      </c>
      <c r="J27605" s="14"/>
      <c r="L27605" s="18">
        <f t="shared" si="1306"/>
        <v>0</v>
      </c>
      <c r="M27605" s="14">
        <v>17</v>
      </c>
      <c r="O27605" s="16">
        <f t="shared" si="1304"/>
        <v>17</v>
      </c>
      <c r="P27605" s="16">
        <f t="shared" si="1305"/>
        <v>17</v>
      </c>
    </row>
    <row r="27606" spans="2:16">
      <c r="B27606" s="400"/>
      <c r="D27606" s="437"/>
      <c r="F27606" s="297" t="s">
        <v>28667</v>
      </c>
      <c r="J27606" s="14"/>
      <c r="L27606" s="18">
        <f t="shared" si="1306"/>
        <v>0</v>
      </c>
      <c r="M27606" s="14">
        <v>14</v>
      </c>
      <c r="O27606" s="16">
        <f t="shared" si="1304"/>
        <v>14</v>
      </c>
      <c r="P27606" s="16">
        <f t="shared" si="1305"/>
        <v>14</v>
      </c>
    </row>
    <row r="27607" spans="2:16">
      <c r="B27607" s="400"/>
      <c r="D27607" s="437"/>
      <c r="F27607" s="297" t="s">
        <v>28668</v>
      </c>
      <c r="J27607" s="14"/>
      <c r="L27607" s="18">
        <f t="shared" si="1306"/>
        <v>0</v>
      </c>
      <c r="M27607" s="14">
        <v>19</v>
      </c>
      <c r="O27607" s="16">
        <f t="shared" si="1304"/>
        <v>19</v>
      </c>
      <c r="P27607" s="16">
        <f t="shared" si="1305"/>
        <v>19</v>
      </c>
    </row>
    <row r="27608" spans="2:16">
      <c r="B27608" s="400"/>
      <c r="D27608" s="437"/>
      <c r="F27608" s="297" t="s">
        <v>28669</v>
      </c>
      <c r="J27608" s="14"/>
      <c r="L27608" s="18">
        <f t="shared" si="1306"/>
        <v>0</v>
      </c>
      <c r="M27608" s="14">
        <v>27</v>
      </c>
      <c r="O27608" s="16">
        <f t="shared" si="1304"/>
        <v>27</v>
      </c>
      <c r="P27608" s="16">
        <f t="shared" si="1305"/>
        <v>27</v>
      </c>
    </row>
    <row r="27609" spans="2:16">
      <c r="B27609" s="400"/>
      <c r="D27609" s="437"/>
      <c r="F27609" s="297" t="s">
        <v>28670</v>
      </c>
      <c r="J27609" s="14"/>
      <c r="L27609" s="18">
        <f t="shared" si="1306"/>
        <v>0</v>
      </c>
      <c r="M27609" s="14">
        <v>7</v>
      </c>
      <c r="O27609" s="16">
        <f t="shared" si="1304"/>
        <v>7</v>
      </c>
      <c r="P27609" s="16">
        <f t="shared" si="1305"/>
        <v>7</v>
      </c>
    </row>
    <row r="27610" spans="2:16">
      <c r="B27610" s="400"/>
      <c r="D27610" s="437"/>
      <c r="F27610" s="297" t="s">
        <v>28671</v>
      </c>
      <c r="J27610" s="14"/>
      <c r="L27610" s="18">
        <f t="shared" si="1306"/>
        <v>0</v>
      </c>
      <c r="M27610" s="14">
        <v>17</v>
      </c>
      <c r="O27610" s="16">
        <f t="shared" si="1304"/>
        <v>17</v>
      </c>
      <c r="P27610" s="16">
        <f t="shared" si="1305"/>
        <v>17</v>
      </c>
    </row>
    <row r="27611" spans="2:16">
      <c r="B27611" s="400"/>
      <c r="D27611" s="437"/>
      <c r="F27611" s="297" t="s">
        <v>28672</v>
      </c>
      <c r="J27611" s="14"/>
      <c r="L27611" s="18">
        <f t="shared" si="1306"/>
        <v>0</v>
      </c>
      <c r="M27611" s="14">
        <v>14</v>
      </c>
      <c r="O27611" s="16">
        <f t="shared" si="1304"/>
        <v>14</v>
      </c>
      <c r="P27611" s="16">
        <f t="shared" si="1305"/>
        <v>14</v>
      </c>
    </row>
    <row r="27612" spans="2:16">
      <c r="B27612" s="400"/>
      <c r="D27612" s="437"/>
      <c r="F27612" s="297" t="s">
        <v>28673</v>
      </c>
      <c r="J27612" s="14"/>
      <c r="L27612" s="18">
        <f t="shared" si="1306"/>
        <v>0</v>
      </c>
      <c r="M27612" s="14">
        <v>14</v>
      </c>
      <c r="O27612" s="16">
        <f t="shared" si="1304"/>
        <v>14</v>
      </c>
      <c r="P27612" s="16">
        <f t="shared" si="1305"/>
        <v>14</v>
      </c>
    </row>
    <row r="27613" spans="2:16">
      <c r="B27613" s="400"/>
      <c r="D27613" s="437"/>
      <c r="F27613" s="297" t="s">
        <v>28674</v>
      </c>
      <c r="J27613" s="14"/>
      <c r="L27613" s="18">
        <f t="shared" si="1306"/>
        <v>0</v>
      </c>
      <c r="M27613" s="14">
        <v>12</v>
      </c>
      <c r="O27613" s="16">
        <f t="shared" si="1304"/>
        <v>12</v>
      </c>
      <c r="P27613" s="16">
        <f t="shared" si="1305"/>
        <v>12</v>
      </c>
    </row>
    <row r="27614" spans="2:16">
      <c r="B27614" s="400"/>
      <c r="D27614" s="437"/>
      <c r="F27614" s="297" t="s">
        <v>12806</v>
      </c>
      <c r="J27614" s="14"/>
      <c r="L27614" s="18">
        <f t="shared" si="1306"/>
        <v>0</v>
      </c>
      <c r="M27614" s="14">
        <v>23</v>
      </c>
      <c r="O27614" s="16">
        <f t="shared" ref="O27614:O27677" si="1307">+M27614+N27614</f>
        <v>23</v>
      </c>
      <c r="P27614" s="16">
        <f t="shared" si="1305"/>
        <v>23</v>
      </c>
    </row>
    <row r="27615" spans="2:16">
      <c r="B27615" s="400"/>
      <c r="D27615" s="437"/>
      <c r="F27615" s="297" t="s">
        <v>28229</v>
      </c>
      <c r="J27615" s="14"/>
      <c r="L27615" s="18">
        <f t="shared" si="1306"/>
        <v>0</v>
      </c>
      <c r="M27615" s="14">
        <v>21</v>
      </c>
      <c r="O27615" s="16">
        <f t="shared" si="1307"/>
        <v>21</v>
      </c>
      <c r="P27615" s="16">
        <f t="shared" si="1305"/>
        <v>21</v>
      </c>
    </row>
    <row r="27616" spans="2:16">
      <c r="B27616" s="400"/>
      <c r="D27616" s="437"/>
      <c r="F27616" s="297" t="s">
        <v>28675</v>
      </c>
      <c r="J27616" s="14"/>
      <c r="L27616" s="18">
        <f t="shared" si="1306"/>
        <v>0</v>
      </c>
      <c r="M27616" s="14">
        <v>22</v>
      </c>
      <c r="O27616" s="16">
        <f t="shared" si="1307"/>
        <v>22</v>
      </c>
      <c r="P27616" s="16">
        <f t="shared" si="1305"/>
        <v>22</v>
      </c>
    </row>
    <row r="27617" spans="2:16">
      <c r="B27617" s="400"/>
      <c r="D27617" s="437"/>
      <c r="F27617" s="297" t="s">
        <v>522</v>
      </c>
      <c r="J27617" s="14"/>
      <c r="L27617" s="18">
        <f t="shared" si="1306"/>
        <v>0</v>
      </c>
      <c r="M27617" s="14">
        <v>24</v>
      </c>
      <c r="O27617" s="16">
        <f t="shared" si="1307"/>
        <v>24</v>
      </c>
      <c r="P27617" s="16">
        <f t="shared" si="1305"/>
        <v>24</v>
      </c>
    </row>
    <row r="27618" spans="2:16">
      <c r="B27618" s="400"/>
      <c r="D27618" s="438"/>
      <c r="F27618" s="297" t="s">
        <v>28567</v>
      </c>
      <c r="J27618" s="14"/>
      <c r="L27618" s="18">
        <f t="shared" si="1306"/>
        <v>0</v>
      </c>
      <c r="M27618" s="14">
        <v>14</v>
      </c>
      <c r="O27618" s="16">
        <f t="shared" si="1307"/>
        <v>14</v>
      </c>
      <c r="P27618" s="16">
        <f t="shared" si="1305"/>
        <v>14</v>
      </c>
    </row>
    <row r="27619" spans="2:16">
      <c r="B27619" s="400"/>
      <c r="D27619" s="436" t="s">
        <v>81</v>
      </c>
      <c r="F27619" s="297" t="s">
        <v>28676</v>
      </c>
      <c r="J27619" s="14"/>
      <c r="L27619" s="18">
        <f t="shared" si="1306"/>
        <v>0</v>
      </c>
      <c r="M27619" s="14">
        <v>13</v>
      </c>
      <c r="O27619" s="16">
        <f t="shared" si="1307"/>
        <v>13</v>
      </c>
      <c r="P27619" s="16">
        <f t="shared" si="1305"/>
        <v>13</v>
      </c>
    </row>
    <row r="27620" spans="2:16">
      <c r="B27620" s="400"/>
      <c r="D27620" s="437"/>
      <c r="F27620" s="297" t="s">
        <v>28677</v>
      </c>
      <c r="J27620" s="14"/>
      <c r="L27620" s="18">
        <f t="shared" si="1306"/>
        <v>0</v>
      </c>
      <c r="M27620" s="14">
        <v>143</v>
      </c>
      <c r="O27620" s="16">
        <f t="shared" si="1307"/>
        <v>143</v>
      </c>
      <c r="P27620" s="16">
        <f t="shared" si="1305"/>
        <v>143</v>
      </c>
    </row>
    <row r="27621" spans="2:16">
      <c r="B27621" s="400"/>
      <c r="D27621" s="437"/>
      <c r="F27621" s="297" t="s">
        <v>28678</v>
      </c>
      <c r="J27621" s="14"/>
      <c r="L27621" s="18">
        <f t="shared" si="1306"/>
        <v>0</v>
      </c>
      <c r="M27621" s="14">
        <v>10</v>
      </c>
      <c r="O27621" s="16">
        <f t="shared" si="1307"/>
        <v>10</v>
      </c>
      <c r="P27621" s="16">
        <f t="shared" si="1305"/>
        <v>10</v>
      </c>
    </row>
    <row r="27622" spans="2:16">
      <c r="B27622" s="400"/>
      <c r="D27622" s="437"/>
      <c r="F27622" s="297" t="s">
        <v>28679</v>
      </c>
      <c r="J27622" s="14"/>
      <c r="L27622" s="18">
        <f t="shared" si="1306"/>
        <v>0</v>
      </c>
      <c r="M27622" s="14">
        <v>13</v>
      </c>
      <c r="O27622" s="16">
        <f t="shared" si="1307"/>
        <v>13</v>
      </c>
      <c r="P27622" s="16">
        <f t="shared" si="1305"/>
        <v>13</v>
      </c>
    </row>
    <row r="27623" spans="2:16">
      <c r="B27623" s="400"/>
      <c r="D27623" s="438"/>
      <c r="F27623" s="297" t="s">
        <v>28680</v>
      </c>
      <c r="J27623" s="14">
        <v>7</v>
      </c>
      <c r="L27623" s="18">
        <f t="shared" si="1306"/>
        <v>7</v>
      </c>
      <c r="M27623" s="14">
        <v>2</v>
      </c>
      <c r="O27623" s="16">
        <f t="shared" si="1307"/>
        <v>2</v>
      </c>
      <c r="P27623" s="16">
        <f t="shared" si="1305"/>
        <v>9</v>
      </c>
    </row>
    <row r="27624" spans="2:16">
      <c r="B27624" s="400"/>
      <c r="D27624" s="436" t="s">
        <v>112</v>
      </c>
      <c r="F27624" s="297" t="s">
        <v>28681</v>
      </c>
      <c r="J27624" s="14"/>
      <c r="L27624" s="18">
        <f t="shared" si="1306"/>
        <v>0</v>
      </c>
      <c r="M27624" s="46">
        <v>29</v>
      </c>
      <c r="O27624" s="16">
        <f t="shared" si="1307"/>
        <v>29</v>
      </c>
      <c r="P27624" s="16">
        <f t="shared" si="1305"/>
        <v>29</v>
      </c>
    </row>
    <row r="27625" spans="2:16">
      <c r="B27625" s="400"/>
      <c r="D27625" s="437"/>
      <c r="F27625" s="297" t="s">
        <v>10875</v>
      </c>
      <c r="J27625" s="14"/>
      <c r="L27625" s="18">
        <f t="shared" si="1306"/>
        <v>0</v>
      </c>
      <c r="M27625" s="46">
        <v>200</v>
      </c>
      <c r="O27625" s="16">
        <f t="shared" si="1307"/>
        <v>200</v>
      </c>
      <c r="P27625" s="16">
        <f t="shared" si="1305"/>
        <v>200</v>
      </c>
    </row>
    <row r="27626" spans="2:16">
      <c r="B27626" s="400"/>
      <c r="D27626" s="437"/>
      <c r="F27626" s="297" t="s">
        <v>28682</v>
      </c>
      <c r="J27626" s="14"/>
      <c r="L27626" s="18">
        <f t="shared" si="1306"/>
        <v>0</v>
      </c>
      <c r="M27626" s="46">
        <v>37</v>
      </c>
      <c r="O27626" s="16">
        <f t="shared" si="1307"/>
        <v>37</v>
      </c>
      <c r="P27626" s="16">
        <f t="shared" si="1305"/>
        <v>37</v>
      </c>
    </row>
    <row r="27627" spans="2:16">
      <c r="B27627" s="400"/>
      <c r="D27627" s="437"/>
      <c r="F27627" s="297" t="s">
        <v>28683</v>
      </c>
      <c r="J27627" s="14"/>
      <c r="L27627" s="18">
        <f t="shared" si="1306"/>
        <v>0</v>
      </c>
      <c r="M27627" s="46">
        <v>34</v>
      </c>
      <c r="O27627" s="16">
        <f t="shared" si="1307"/>
        <v>34</v>
      </c>
      <c r="P27627" s="16">
        <f t="shared" si="1305"/>
        <v>34</v>
      </c>
    </row>
    <row r="27628" spans="2:16">
      <c r="B27628" s="400"/>
      <c r="D27628" s="437"/>
      <c r="F27628" s="297" t="s">
        <v>28684</v>
      </c>
      <c r="J27628" s="14"/>
      <c r="L27628" s="18">
        <f t="shared" si="1306"/>
        <v>0</v>
      </c>
      <c r="M27628" s="46">
        <v>15</v>
      </c>
      <c r="O27628" s="16">
        <f t="shared" si="1307"/>
        <v>15</v>
      </c>
      <c r="P27628" s="16">
        <f t="shared" si="1305"/>
        <v>15</v>
      </c>
    </row>
    <row r="27629" spans="2:16">
      <c r="B27629" s="400"/>
      <c r="D27629" s="437"/>
      <c r="F27629" s="297" t="s">
        <v>28685</v>
      </c>
      <c r="J27629" s="14"/>
      <c r="L27629" s="18">
        <f t="shared" si="1306"/>
        <v>0</v>
      </c>
      <c r="M27629" s="46">
        <v>35</v>
      </c>
      <c r="O27629" s="16">
        <f t="shared" si="1307"/>
        <v>35</v>
      </c>
      <c r="P27629" s="16">
        <f t="shared" si="1305"/>
        <v>35</v>
      </c>
    </row>
    <row r="27630" spans="2:16">
      <c r="B27630" s="400"/>
      <c r="D27630" s="437"/>
      <c r="F27630" s="297" t="s">
        <v>28686</v>
      </c>
      <c r="J27630" s="14"/>
      <c r="L27630" s="18">
        <f t="shared" si="1306"/>
        <v>0</v>
      </c>
      <c r="M27630" s="46">
        <v>26</v>
      </c>
      <c r="O27630" s="16">
        <f t="shared" si="1307"/>
        <v>26</v>
      </c>
      <c r="P27630" s="16">
        <f t="shared" si="1305"/>
        <v>26</v>
      </c>
    </row>
    <row r="27631" spans="2:16">
      <c r="B27631" s="400"/>
      <c r="D27631" s="437"/>
      <c r="F27631" s="297" t="s">
        <v>28687</v>
      </c>
      <c r="J27631" s="14"/>
      <c r="L27631" s="18">
        <f t="shared" si="1306"/>
        <v>0</v>
      </c>
      <c r="M27631" s="46">
        <v>41</v>
      </c>
      <c r="O27631" s="16">
        <f t="shared" si="1307"/>
        <v>41</v>
      </c>
      <c r="P27631" s="16">
        <f t="shared" si="1305"/>
        <v>41</v>
      </c>
    </row>
    <row r="27632" spans="2:16">
      <c r="B27632" s="400"/>
      <c r="D27632" s="437"/>
      <c r="F27632" s="297" t="s">
        <v>28688</v>
      </c>
      <c r="J27632" s="14"/>
      <c r="L27632" s="18">
        <f t="shared" si="1306"/>
        <v>0</v>
      </c>
      <c r="M27632" s="46">
        <v>37</v>
      </c>
      <c r="O27632" s="16">
        <f t="shared" si="1307"/>
        <v>37</v>
      </c>
      <c r="P27632" s="16">
        <f t="shared" si="1305"/>
        <v>37</v>
      </c>
    </row>
    <row r="27633" spans="2:16">
      <c r="B27633" s="400"/>
      <c r="D27633" s="437"/>
      <c r="F27633" s="297" t="s">
        <v>28689</v>
      </c>
      <c r="J27633" s="14"/>
      <c r="L27633" s="18">
        <f t="shared" si="1306"/>
        <v>0</v>
      </c>
      <c r="M27633" s="46">
        <v>18</v>
      </c>
      <c r="O27633" s="16">
        <f t="shared" si="1307"/>
        <v>18</v>
      </c>
      <c r="P27633" s="16">
        <f t="shared" si="1305"/>
        <v>18</v>
      </c>
    </row>
    <row r="27634" spans="2:16">
      <c r="B27634" s="400"/>
      <c r="D27634" s="437"/>
      <c r="F27634" s="297" t="s">
        <v>28690</v>
      </c>
      <c r="J27634" s="14"/>
      <c r="L27634" s="18">
        <f t="shared" si="1306"/>
        <v>0</v>
      </c>
      <c r="M27634" s="46">
        <v>42</v>
      </c>
      <c r="O27634" s="16">
        <f t="shared" si="1307"/>
        <v>42</v>
      </c>
      <c r="P27634" s="16">
        <f t="shared" si="1305"/>
        <v>42</v>
      </c>
    </row>
    <row r="27635" spans="2:16">
      <c r="B27635" s="400"/>
      <c r="D27635" s="437"/>
      <c r="F27635" s="297" t="s">
        <v>28691</v>
      </c>
      <c r="J27635" s="14"/>
      <c r="L27635" s="18">
        <f t="shared" si="1306"/>
        <v>0</v>
      </c>
      <c r="M27635" s="46">
        <v>96</v>
      </c>
      <c r="O27635" s="16">
        <f t="shared" si="1307"/>
        <v>96</v>
      </c>
      <c r="P27635" s="16">
        <f t="shared" si="1305"/>
        <v>96</v>
      </c>
    </row>
    <row r="27636" spans="2:16">
      <c r="B27636" s="400"/>
      <c r="D27636" s="437"/>
      <c r="F27636" s="297" t="s">
        <v>28692</v>
      </c>
      <c r="J27636" s="14"/>
      <c r="L27636" s="18">
        <f t="shared" si="1306"/>
        <v>0</v>
      </c>
      <c r="M27636" s="46">
        <v>67</v>
      </c>
      <c r="O27636" s="16">
        <f t="shared" si="1307"/>
        <v>67</v>
      </c>
      <c r="P27636" s="16">
        <f t="shared" si="1305"/>
        <v>67</v>
      </c>
    </row>
    <row r="27637" spans="2:16">
      <c r="B27637" s="400"/>
      <c r="D27637" s="438"/>
      <c r="F27637" s="297" t="s">
        <v>28693</v>
      </c>
      <c r="J27637" s="14"/>
      <c r="L27637" s="18">
        <f t="shared" si="1306"/>
        <v>0</v>
      </c>
      <c r="M27637" s="46">
        <v>38</v>
      </c>
      <c r="O27637" s="16">
        <f t="shared" si="1307"/>
        <v>38</v>
      </c>
      <c r="P27637" s="16">
        <f t="shared" si="1305"/>
        <v>38</v>
      </c>
    </row>
    <row r="27638" spans="2:16" ht="25.5">
      <c r="B27638" s="400"/>
      <c r="D27638" s="436" t="s">
        <v>12679</v>
      </c>
      <c r="F27638" s="297" t="s">
        <v>28694</v>
      </c>
      <c r="J27638" s="14"/>
      <c r="L27638" s="18">
        <f t="shared" si="1306"/>
        <v>0</v>
      </c>
      <c r="M27638" s="14">
        <v>34</v>
      </c>
      <c r="O27638" s="16">
        <f t="shared" si="1307"/>
        <v>34</v>
      </c>
      <c r="P27638" s="16">
        <f t="shared" si="1305"/>
        <v>34</v>
      </c>
    </row>
    <row r="27639" spans="2:16">
      <c r="B27639" s="400"/>
      <c r="D27639" s="437"/>
      <c r="F27639" s="297" t="s">
        <v>28695</v>
      </c>
      <c r="J27639" s="14"/>
      <c r="L27639" s="18">
        <f t="shared" si="1306"/>
        <v>0</v>
      </c>
      <c r="M27639" s="14">
        <v>107</v>
      </c>
      <c r="O27639" s="16">
        <f t="shared" si="1307"/>
        <v>107</v>
      </c>
      <c r="P27639" s="16">
        <f t="shared" si="1305"/>
        <v>107</v>
      </c>
    </row>
    <row r="27640" spans="2:16">
      <c r="B27640" s="400"/>
      <c r="D27640" s="437"/>
      <c r="F27640" s="297" t="s">
        <v>28323</v>
      </c>
      <c r="J27640" s="14">
        <v>1</v>
      </c>
      <c r="L27640" s="18">
        <f t="shared" si="1306"/>
        <v>1</v>
      </c>
      <c r="M27640" s="14">
        <v>30</v>
      </c>
      <c r="O27640" s="16">
        <f t="shared" si="1307"/>
        <v>30</v>
      </c>
      <c r="P27640" s="16">
        <f t="shared" si="1305"/>
        <v>31</v>
      </c>
    </row>
    <row r="27641" spans="2:16">
      <c r="B27641" s="400"/>
      <c r="D27641" s="437"/>
      <c r="F27641" s="297" t="s">
        <v>28696</v>
      </c>
      <c r="J27641" s="14"/>
      <c r="L27641" s="18">
        <f t="shared" si="1306"/>
        <v>0</v>
      </c>
      <c r="M27641" s="14">
        <v>15</v>
      </c>
      <c r="O27641" s="16">
        <f t="shared" si="1307"/>
        <v>15</v>
      </c>
      <c r="P27641" s="16">
        <f t="shared" si="1305"/>
        <v>15</v>
      </c>
    </row>
    <row r="27642" spans="2:16">
      <c r="B27642" s="400"/>
      <c r="D27642" s="437"/>
      <c r="F27642" s="297" t="s">
        <v>28697</v>
      </c>
      <c r="J27642" s="14"/>
      <c r="L27642" s="18">
        <f t="shared" si="1306"/>
        <v>0</v>
      </c>
      <c r="M27642" s="14">
        <v>46</v>
      </c>
      <c r="O27642" s="16">
        <f t="shared" si="1307"/>
        <v>46</v>
      </c>
      <c r="P27642" s="16">
        <f t="shared" si="1305"/>
        <v>46</v>
      </c>
    </row>
    <row r="27643" spans="2:16">
      <c r="B27643" s="400"/>
      <c r="D27643" s="437"/>
      <c r="F27643" s="297" t="s">
        <v>28698</v>
      </c>
      <c r="J27643" s="14"/>
      <c r="L27643" s="18">
        <f t="shared" si="1306"/>
        <v>0</v>
      </c>
      <c r="M27643" s="14">
        <v>35</v>
      </c>
      <c r="O27643" s="16">
        <f t="shared" si="1307"/>
        <v>35</v>
      </c>
      <c r="P27643" s="16">
        <f t="shared" si="1305"/>
        <v>35</v>
      </c>
    </row>
    <row r="27644" spans="2:16">
      <c r="B27644" s="400"/>
      <c r="D27644" s="437"/>
      <c r="F27644" s="297" t="s">
        <v>28699</v>
      </c>
      <c r="J27644" s="14"/>
      <c r="L27644" s="18">
        <f t="shared" si="1306"/>
        <v>0</v>
      </c>
      <c r="M27644" s="14">
        <v>28</v>
      </c>
      <c r="O27644" s="16">
        <f t="shared" si="1307"/>
        <v>28</v>
      </c>
      <c r="P27644" s="16">
        <f t="shared" si="1305"/>
        <v>28</v>
      </c>
    </row>
    <row r="27645" spans="2:16">
      <c r="B27645" s="400"/>
      <c r="D27645" s="437"/>
      <c r="F27645" s="297" t="s">
        <v>28700</v>
      </c>
      <c r="J27645" s="14"/>
      <c r="L27645" s="18">
        <f t="shared" si="1306"/>
        <v>0</v>
      </c>
      <c r="M27645" s="14">
        <v>30</v>
      </c>
      <c r="O27645" s="16">
        <f t="shared" si="1307"/>
        <v>30</v>
      </c>
      <c r="P27645" s="16">
        <f t="shared" si="1305"/>
        <v>30</v>
      </c>
    </row>
    <row r="27646" spans="2:16">
      <c r="B27646" s="400"/>
      <c r="D27646" s="437"/>
      <c r="F27646" s="297" t="s">
        <v>28701</v>
      </c>
      <c r="J27646" s="14"/>
      <c r="L27646" s="18">
        <f t="shared" si="1306"/>
        <v>0</v>
      </c>
      <c r="M27646" s="14">
        <v>40</v>
      </c>
      <c r="O27646" s="16">
        <f t="shared" si="1307"/>
        <v>40</v>
      </c>
      <c r="P27646" s="16">
        <f t="shared" si="1305"/>
        <v>40</v>
      </c>
    </row>
    <row r="27647" spans="2:16">
      <c r="B27647" s="400"/>
      <c r="D27647" s="437"/>
      <c r="F27647" s="297" t="s">
        <v>12737</v>
      </c>
      <c r="J27647" s="14"/>
      <c r="L27647" s="18">
        <f t="shared" si="1306"/>
        <v>0</v>
      </c>
      <c r="M27647" s="14">
        <v>34</v>
      </c>
      <c r="O27647" s="16">
        <f t="shared" si="1307"/>
        <v>34</v>
      </c>
      <c r="P27647" s="16">
        <f t="shared" si="1305"/>
        <v>34</v>
      </c>
    </row>
    <row r="27648" spans="2:16">
      <c r="B27648" s="400"/>
      <c r="D27648" s="437"/>
      <c r="F27648" s="297" t="s">
        <v>28702</v>
      </c>
      <c r="J27648" s="14"/>
      <c r="L27648" s="18">
        <f t="shared" si="1306"/>
        <v>0</v>
      </c>
      <c r="M27648" s="14">
        <v>22</v>
      </c>
      <c r="O27648" s="16">
        <f t="shared" si="1307"/>
        <v>22</v>
      </c>
      <c r="P27648" s="16">
        <f t="shared" si="1305"/>
        <v>22</v>
      </c>
    </row>
    <row r="27649" spans="2:16">
      <c r="B27649" s="400"/>
      <c r="D27649" s="437"/>
      <c r="F27649" s="297" t="s">
        <v>28703</v>
      </c>
      <c r="J27649" s="14"/>
      <c r="L27649" s="18">
        <f t="shared" si="1306"/>
        <v>0</v>
      </c>
      <c r="M27649" s="14">
        <v>24</v>
      </c>
      <c r="O27649" s="16">
        <f t="shared" si="1307"/>
        <v>24</v>
      </c>
      <c r="P27649" s="16">
        <f t="shared" si="1305"/>
        <v>24</v>
      </c>
    </row>
    <row r="27650" spans="2:16">
      <c r="B27650" s="400"/>
      <c r="D27650" s="437"/>
      <c r="F27650" s="297" t="s">
        <v>28704</v>
      </c>
      <c r="J27650" s="14"/>
      <c r="L27650" s="18">
        <f t="shared" si="1306"/>
        <v>0</v>
      </c>
      <c r="M27650" s="14">
        <v>7</v>
      </c>
      <c r="O27650" s="16">
        <f t="shared" si="1307"/>
        <v>7</v>
      </c>
      <c r="P27650" s="16">
        <f t="shared" si="1305"/>
        <v>7</v>
      </c>
    </row>
    <row r="27651" spans="2:16">
      <c r="B27651" s="400"/>
      <c r="D27651" s="437"/>
      <c r="F27651" s="297" t="s">
        <v>28705</v>
      </c>
      <c r="J27651" s="14"/>
      <c r="L27651" s="18">
        <f t="shared" si="1306"/>
        <v>0</v>
      </c>
      <c r="M27651" s="14">
        <v>22</v>
      </c>
      <c r="O27651" s="16">
        <f t="shared" si="1307"/>
        <v>22</v>
      </c>
      <c r="P27651" s="16">
        <f t="shared" si="1305"/>
        <v>22</v>
      </c>
    </row>
    <row r="27652" spans="2:16">
      <c r="B27652" s="400"/>
      <c r="D27652" s="437"/>
      <c r="F27652" s="297" t="s">
        <v>28706</v>
      </c>
      <c r="J27652" s="14"/>
      <c r="L27652" s="18">
        <f t="shared" si="1306"/>
        <v>0</v>
      </c>
      <c r="M27652" s="14">
        <v>15</v>
      </c>
      <c r="O27652" s="16">
        <f t="shared" si="1307"/>
        <v>15</v>
      </c>
      <c r="P27652" s="16">
        <f t="shared" si="1305"/>
        <v>15</v>
      </c>
    </row>
    <row r="27653" spans="2:16">
      <c r="B27653" s="400"/>
      <c r="D27653" s="437"/>
      <c r="F27653" s="297" t="s">
        <v>28707</v>
      </c>
      <c r="J27653" s="14"/>
      <c r="L27653" s="18">
        <f t="shared" si="1306"/>
        <v>0</v>
      </c>
      <c r="M27653" s="14">
        <v>9</v>
      </c>
      <c r="O27653" s="16">
        <f t="shared" si="1307"/>
        <v>9</v>
      </c>
      <c r="P27653" s="16">
        <f t="shared" si="1305"/>
        <v>9</v>
      </c>
    </row>
    <row r="27654" spans="2:16">
      <c r="B27654" s="400"/>
      <c r="D27654" s="438"/>
      <c r="F27654" s="297" t="s">
        <v>28708</v>
      </c>
      <c r="J27654" s="14"/>
      <c r="L27654" s="18">
        <f t="shared" si="1306"/>
        <v>0</v>
      </c>
      <c r="M27654" s="14">
        <v>8</v>
      </c>
      <c r="O27654" s="16">
        <f t="shared" si="1307"/>
        <v>8</v>
      </c>
      <c r="P27654" s="16">
        <f t="shared" si="1305"/>
        <v>8</v>
      </c>
    </row>
    <row r="27655" spans="2:16">
      <c r="B27655" s="400"/>
      <c r="D27655" s="436" t="s">
        <v>36</v>
      </c>
      <c r="F27655" s="297" t="s">
        <v>28709</v>
      </c>
      <c r="J27655" s="14"/>
      <c r="L27655" s="18">
        <f t="shared" si="1306"/>
        <v>0</v>
      </c>
      <c r="M27655" s="14">
        <v>8</v>
      </c>
      <c r="O27655" s="16">
        <f t="shared" si="1307"/>
        <v>8</v>
      </c>
      <c r="P27655" s="16">
        <f t="shared" si="1305"/>
        <v>8</v>
      </c>
    </row>
    <row r="27656" spans="2:16">
      <c r="B27656" s="400"/>
      <c r="D27656" s="437"/>
      <c r="F27656" s="297" t="s">
        <v>28710</v>
      </c>
      <c r="J27656" s="14"/>
      <c r="L27656" s="18">
        <f t="shared" si="1306"/>
        <v>0</v>
      </c>
      <c r="M27656" s="14">
        <v>165</v>
      </c>
      <c r="O27656" s="16">
        <f t="shared" si="1307"/>
        <v>165</v>
      </c>
      <c r="P27656" s="16">
        <f t="shared" si="1305"/>
        <v>165</v>
      </c>
    </row>
    <row r="27657" spans="2:16">
      <c r="B27657" s="400"/>
      <c r="D27657" s="437"/>
      <c r="F27657" s="297" t="s">
        <v>28711</v>
      </c>
      <c r="J27657" s="14">
        <v>38</v>
      </c>
      <c r="L27657" s="18">
        <f t="shared" si="1306"/>
        <v>38</v>
      </c>
      <c r="M27657" s="14">
        <v>3</v>
      </c>
      <c r="O27657" s="16">
        <f t="shared" si="1307"/>
        <v>3</v>
      </c>
      <c r="P27657" s="16">
        <f t="shared" si="1305"/>
        <v>41</v>
      </c>
    </row>
    <row r="27658" spans="2:16">
      <c r="B27658" s="400"/>
      <c r="D27658" s="437"/>
      <c r="F27658" s="297" t="s">
        <v>28712</v>
      </c>
      <c r="J27658" s="14"/>
      <c r="L27658" s="18">
        <f t="shared" si="1306"/>
        <v>0</v>
      </c>
      <c r="M27658" s="14">
        <v>21</v>
      </c>
      <c r="O27658" s="16">
        <f t="shared" si="1307"/>
        <v>21</v>
      </c>
      <c r="P27658" s="16">
        <f t="shared" si="1305"/>
        <v>21</v>
      </c>
    </row>
    <row r="27659" spans="2:16">
      <c r="B27659" s="400"/>
      <c r="D27659" s="437"/>
      <c r="F27659" s="297" t="s">
        <v>28713</v>
      </c>
      <c r="J27659" s="14"/>
      <c r="L27659" s="18">
        <f t="shared" si="1306"/>
        <v>0</v>
      </c>
      <c r="M27659" s="14">
        <v>16</v>
      </c>
      <c r="O27659" s="16">
        <f t="shared" si="1307"/>
        <v>16</v>
      </c>
      <c r="P27659" s="16">
        <f t="shared" ref="P27659:P27722" si="1308">+L27659+O27659</f>
        <v>16</v>
      </c>
    </row>
    <row r="27660" spans="2:16">
      <c r="B27660" s="400"/>
      <c r="D27660" s="437"/>
      <c r="F27660" s="297" t="s">
        <v>28480</v>
      </c>
      <c r="J27660" s="14"/>
      <c r="L27660" s="18">
        <f t="shared" si="1306"/>
        <v>0</v>
      </c>
      <c r="M27660" s="14">
        <v>12</v>
      </c>
      <c r="O27660" s="16">
        <f t="shared" si="1307"/>
        <v>12</v>
      </c>
      <c r="P27660" s="16">
        <f t="shared" si="1308"/>
        <v>12</v>
      </c>
    </row>
    <row r="27661" spans="2:16">
      <c r="B27661" s="400"/>
      <c r="D27661" s="437"/>
      <c r="F27661" s="297" t="s">
        <v>28714</v>
      </c>
      <c r="J27661" s="14"/>
      <c r="L27661" s="18">
        <f t="shared" si="1306"/>
        <v>0</v>
      </c>
      <c r="M27661" s="14">
        <v>22</v>
      </c>
      <c r="O27661" s="16">
        <f t="shared" si="1307"/>
        <v>22</v>
      </c>
      <c r="P27661" s="16">
        <f t="shared" si="1308"/>
        <v>22</v>
      </c>
    </row>
    <row r="27662" spans="2:16">
      <c r="B27662" s="400"/>
      <c r="D27662" s="438"/>
      <c r="F27662" s="297" t="s">
        <v>28715</v>
      </c>
      <c r="J27662" s="14"/>
      <c r="L27662" s="18">
        <f t="shared" si="1306"/>
        <v>0</v>
      </c>
      <c r="M27662" s="14">
        <v>16</v>
      </c>
      <c r="O27662" s="16">
        <f t="shared" si="1307"/>
        <v>16</v>
      </c>
      <c r="P27662" s="16">
        <f t="shared" si="1308"/>
        <v>16</v>
      </c>
    </row>
    <row r="27663" spans="2:16">
      <c r="B27663" s="400"/>
      <c r="D27663" s="436" t="s">
        <v>72</v>
      </c>
      <c r="F27663" s="297" t="s">
        <v>28716</v>
      </c>
      <c r="J27663" s="14"/>
      <c r="L27663" s="18">
        <f t="shared" ref="L27663:L27726" si="1309">+J27663+K27663</f>
        <v>0</v>
      </c>
      <c r="M27663" s="14">
        <v>148</v>
      </c>
      <c r="O27663" s="16">
        <f t="shared" si="1307"/>
        <v>148</v>
      </c>
      <c r="P27663" s="16">
        <f t="shared" si="1308"/>
        <v>148</v>
      </c>
    </row>
    <row r="27664" spans="2:16">
      <c r="B27664" s="400"/>
      <c r="D27664" s="437"/>
      <c r="F27664" s="297" t="s">
        <v>28717</v>
      </c>
      <c r="J27664" s="14"/>
      <c r="L27664" s="18">
        <f t="shared" si="1309"/>
        <v>0</v>
      </c>
      <c r="M27664" s="14">
        <v>48</v>
      </c>
      <c r="O27664" s="16">
        <f t="shared" si="1307"/>
        <v>48</v>
      </c>
      <c r="P27664" s="16">
        <f t="shared" si="1308"/>
        <v>48</v>
      </c>
    </row>
    <row r="27665" spans="2:16">
      <c r="B27665" s="400"/>
      <c r="D27665" s="437"/>
      <c r="F27665" s="297" t="s">
        <v>28298</v>
      </c>
      <c r="J27665" s="14"/>
      <c r="L27665" s="18">
        <f t="shared" si="1309"/>
        <v>0</v>
      </c>
      <c r="M27665" s="14">
        <v>58</v>
      </c>
      <c r="O27665" s="16">
        <f t="shared" si="1307"/>
        <v>58</v>
      </c>
      <c r="P27665" s="16">
        <f t="shared" si="1308"/>
        <v>58</v>
      </c>
    </row>
    <row r="27666" spans="2:16">
      <c r="B27666" s="400"/>
      <c r="D27666" s="437"/>
      <c r="F27666" s="297" t="s">
        <v>28527</v>
      </c>
      <c r="J27666" s="14">
        <v>2</v>
      </c>
      <c r="L27666" s="18">
        <f t="shared" si="1309"/>
        <v>2</v>
      </c>
      <c r="M27666" s="14">
        <v>8</v>
      </c>
      <c r="O27666" s="16">
        <f t="shared" si="1307"/>
        <v>8</v>
      </c>
      <c r="P27666" s="16">
        <f t="shared" si="1308"/>
        <v>10</v>
      </c>
    </row>
    <row r="27667" spans="2:16">
      <c r="B27667" s="400"/>
      <c r="D27667" s="437"/>
      <c r="F27667" s="297" t="s">
        <v>28718</v>
      </c>
      <c r="J27667" s="14"/>
      <c r="L27667" s="18">
        <f t="shared" si="1309"/>
        <v>0</v>
      </c>
      <c r="M27667" s="14">
        <v>13</v>
      </c>
      <c r="O27667" s="16">
        <f t="shared" si="1307"/>
        <v>13</v>
      </c>
      <c r="P27667" s="16">
        <f t="shared" si="1308"/>
        <v>13</v>
      </c>
    </row>
    <row r="27668" spans="2:16">
      <c r="B27668" s="400"/>
      <c r="D27668" s="437"/>
      <c r="F27668" s="297" t="s">
        <v>28719</v>
      </c>
      <c r="J27668" s="14"/>
      <c r="L27668" s="18">
        <f t="shared" si="1309"/>
        <v>0</v>
      </c>
      <c r="M27668" s="14">
        <v>8</v>
      </c>
      <c r="O27668" s="16">
        <f t="shared" si="1307"/>
        <v>8</v>
      </c>
      <c r="P27668" s="16">
        <f t="shared" si="1308"/>
        <v>8</v>
      </c>
    </row>
    <row r="27669" spans="2:16">
      <c r="B27669" s="400"/>
      <c r="D27669" s="437"/>
      <c r="F27669" s="297" t="s">
        <v>28720</v>
      </c>
      <c r="J27669" s="14"/>
      <c r="L27669" s="18">
        <f t="shared" si="1309"/>
        <v>0</v>
      </c>
      <c r="M27669" s="14">
        <v>56</v>
      </c>
      <c r="O27669" s="16">
        <f t="shared" si="1307"/>
        <v>56</v>
      </c>
      <c r="P27669" s="16">
        <f t="shared" si="1308"/>
        <v>56</v>
      </c>
    </row>
    <row r="27670" spans="2:16">
      <c r="B27670" s="400"/>
      <c r="D27670" s="438"/>
      <c r="F27670" s="297" t="s">
        <v>28229</v>
      </c>
      <c r="J27670" s="14"/>
      <c r="L27670" s="18">
        <f t="shared" si="1309"/>
        <v>0</v>
      </c>
      <c r="M27670" s="14">
        <v>12</v>
      </c>
      <c r="O27670" s="16">
        <f t="shared" si="1307"/>
        <v>12</v>
      </c>
      <c r="P27670" s="16">
        <f t="shared" si="1308"/>
        <v>12</v>
      </c>
    </row>
    <row r="27671" spans="2:16">
      <c r="B27671" s="400"/>
      <c r="D27671" s="436" t="s">
        <v>95</v>
      </c>
      <c r="F27671" s="297" t="s">
        <v>28721</v>
      </c>
      <c r="J27671" s="14"/>
      <c r="L27671" s="18">
        <f t="shared" si="1309"/>
        <v>0</v>
      </c>
      <c r="M27671" s="14">
        <v>33</v>
      </c>
      <c r="O27671" s="16">
        <f t="shared" si="1307"/>
        <v>33</v>
      </c>
      <c r="P27671" s="16">
        <f t="shared" si="1308"/>
        <v>33</v>
      </c>
    </row>
    <row r="27672" spans="2:16">
      <c r="B27672" s="400"/>
      <c r="D27672" s="437"/>
      <c r="F27672" s="297" t="s">
        <v>28382</v>
      </c>
      <c r="J27672" s="14"/>
      <c r="L27672" s="18">
        <f t="shared" si="1309"/>
        <v>0</v>
      </c>
      <c r="M27672" s="14">
        <v>75</v>
      </c>
      <c r="O27672" s="16">
        <f t="shared" si="1307"/>
        <v>75</v>
      </c>
      <c r="P27672" s="16">
        <f t="shared" si="1308"/>
        <v>75</v>
      </c>
    </row>
    <row r="27673" spans="2:16">
      <c r="B27673" s="400"/>
      <c r="D27673" s="437"/>
      <c r="F27673" s="297" t="s">
        <v>28722</v>
      </c>
      <c r="J27673" s="14"/>
      <c r="L27673" s="18">
        <f t="shared" si="1309"/>
        <v>0</v>
      </c>
      <c r="M27673" s="14">
        <v>19</v>
      </c>
      <c r="O27673" s="16">
        <f t="shared" si="1307"/>
        <v>19</v>
      </c>
      <c r="P27673" s="16">
        <f t="shared" si="1308"/>
        <v>19</v>
      </c>
    </row>
    <row r="27674" spans="2:16">
      <c r="B27674" s="400"/>
      <c r="D27674" s="437"/>
      <c r="F27674" s="297" t="s">
        <v>28723</v>
      </c>
      <c r="J27674" s="14"/>
      <c r="L27674" s="18">
        <f t="shared" si="1309"/>
        <v>0</v>
      </c>
      <c r="M27674" s="14">
        <v>15</v>
      </c>
      <c r="O27674" s="16">
        <f t="shared" si="1307"/>
        <v>15</v>
      </c>
      <c r="P27674" s="16">
        <f t="shared" si="1308"/>
        <v>15</v>
      </c>
    </row>
    <row r="27675" spans="2:16">
      <c r="B27675" s="400"/>
      <c r="D27675" s="437"/>
      <c r="F27675" s="297" t="s">
        <v>28310</v>
      </c>
      <c r="J27675" s="14"/>
      <c r="L27675" s="18">
        <f t="shared" si="1309"/>
        <v>0</v>
      </c>
      <c r="M27675" s="14">
        <v>13</v>
      </c>
      <c r="O27675" s="16">
        <f t="shared" si="1307"/>
        <v>13</v>
      </c>
      <c r="P27675" s="16">
        <f t="shared" si="1308"/>
        <v>13</v>
      </c>
    </row>
    <row r="27676" spans="2:16">
      <c r="B27676" s="400"/>
      <c r="D27676" s="438"/>
      <c r="F27676" s="297" t="s">
        <v>10835</v>
      </c>
      <c r="J27676" s="14"/>
      <c r="L27676" s="18">
        <f t="shared" si="1309"/>
        <v>0</v>
      </c>
      <c r="M27676" s="14">
        <v>11</v>
      </c>
      <c r="O27676" s="16">
        <f t="shared" si="1307"/>
        <v>11</v>
      </c>
      <c r="P27676" s="16">
        <f t="shared" si="1308"/>
        <v>11</v>
      </c>
    </row>
    <row r="27677" spans="2:16" ht="25.5">
      <c r="B27677" s="400"/>
      <c r="D27677" s="436" t="s">
        <v>82</v>
      </c>
      <c r="F27677" s="297" t="s">
        <v>28724</v>
      </c>
      <c r="J27677" s="14"/>
      <c r="L27677" s="18">
        <f t="shared" si="1309"/>
        <v>0</v>
      </c>
      <c r="M27677" s="14">
        <v>97</v>
      </c>
      <c r="O27677" s="16">
        <f t="shared" si="1307"/>
        <v>97</v>
      </c>
      <c r="P27677" s="16">
        <f t="shared" si="1308"/>
        <v>97</v>
      </c>
    </row>
    <row r="27678" spans="2:16">
      <c r="B27678" s="400"/>
      <c r="D27678" s="437"/>
      <c r="F27678" s="297" t="s">
        <v>28298</v>
      </c>
      <c r="J27678" s="14"/>
      <c r="L27678" s="18">
        <f t="shared" si="1309"/>
        <v>0</v>
      </c>
      <c r="M27678" s="14">
        <v>124</v>
      </c>
      <c r="O27678" s="16">
        <f t="shared" ref="O27678:O27741" si="1310">+M27678+N27678</f>
        <v>124</v>
      </c>
      <c r="P27678" s="16">
        <f t="shared" si="1308"/>
        <v>124</v>
      </c>
    </row>
    <row r="27679" spans="2:16">
      <c r="B27679" s="400"/>
      <c r="D27679" s="437"/>
      <c r="F27679" s="297" t="s">
        <v>28725</v>
      </c>
      <c r="J27679" s="14"/>
      <c r="L27679" s="18">
        <f t="shared" si="1309"/>
        <v>0</v>
      </c>
      <c r="M27679" s="14">
        <v>36</v>
      </c>
      <c r="O27679" s="16">
        <f t="shared" si="1310"/>
        <v>36</v>
      </c>
      <c r="P27679" s="16">
        <f t="shared" si="1308"/>
        <v>36</v>
      </c>
    </row>
    <row r="27680" spans="2:16">
      <c r="B27680" s="400"/>
      <c r="D27680" s="437"/>
      <c r="F27680" s="297" t="s">
        <v>158</v>
      </c>
      <c r="J27680" s="14"/>
      <c r="L27680" s="18">
        <f t="shared" si="1309"/>
        <v>0</v>
      </c>
      <c r="M27680" s="14">
        <v>14</v>
      </c>
      <c r="O27680" s="16">
        <f t="shared" si="1310"/>
        <v>14</v>
      </c>
      <c r="P27680" s="16">
        <f t="shared" si="1308"/>
        <v>14</v>
      </c>
    </row>
    <row r="27681" spans="2:16">
      <c r="B27681" s="400"/>
      <c r="D27681" s="437"/>
      <c r="F27681" s="297" t="s">
        <v>28726</v>
      </c>
      <c r="J27681" s="14"/>
      <c r="L27681" s="18">
        <f t="shared" si="1309"/>
        <v>0</v>
      </c>
      <c r="M27681" s="14">
        <v>6</v>
      </c>
      <c r="O27681" s="16">
        <f t="shared" si="1310"/>
        <v>6</v>
      </c>
      <c r="P27681" s="16">
        <f t="shared" si="1308"/>
        <v>6</v>
      </c>
    </row>
    <row r="27682" spans="2:16">
      <c r="B27682" s="400"/>
      <c r="D27682" s="437"/>
      <c r="F27682" s="297" t="s">
        <v>28727</v>
      </c>
      <c r="J27682" s="14"/>
      <c r="L27682" s="18">
        <f t="shared" si="1309"/>
        <v>0</v>
      </c>
      <c r="M27682" s="14">
        <v>14</v>
      </c>
      <c r="O27682" s="16">
        <f t="shared" si="1310"/>
        <v>14</v>
      </c>
      <c r="P27682" s="16">
        <f t="shared" si="1308"/>
        <v>14</v>
      </c>
    </row>
    <row r="27683" spans="2:16">
      <c r="B27683" s="400"/>
      <c r="D27683" s="437"/>
      <c r="F27683" s="297" t="s">
        <v>28728</v>
      </c>
      <c r="J27683" s="14"/>
      <c r="L27683" s="18">
        <f t="shared" si="1309"/>
        <v>0</v>
      </c>
      <c r="M27683" s="14">
        <v>15</v>
      </c>
      <c r="O27683" s="16">
        <f t="shared" si="1310"/>
        <v>15</v>
      </c>
      <c r="P27683" s="16">
        <f t="shared" si="1308"/>
        <v>15</v>
      </c>
    </row>
    <row r="27684" spans="2:16">
      <c r="B27684" s="400"/>
      <c r="D27684" s="437"/>
      <c r="F27684" s="297" t="s">
        <v>28729</v>
      </c>
      <c r="J27684" s="14"/>
      <c r="L27684" s="18">
        <f t="shared" si="1309"/>
        <v>0</v>
      </c>
      <c r="M27684" s="14">
        <v>25</v>
      </c>
      <c r="O27684" s="16">
        <f t="shared" si="1310"/>
        <v>25</v>
      </c>
      <c r="P27684" s="16">
        <f t="shared" si="1308"/>
        <v>25</v>
      </c>
    </row>
    <row r="27685" spans="2:16">
      <c r="B27685" s="400"/>
      <c r="D27685" s="437"/>
      <c r="F27685" s="297" t="s">
        <v>28730</v>
      </c>
      <c r="J27685" s="14"/>
      <c r="L27685" s="18">
        <f t="shared" si="1309"/>
        <v>0</v>
      </c>
      <c r="M27685" s="14">
        <v>7</v>
      </c>
      <c r="O27685" s="16">
        <f t="shared" si="1310"/>
        <v>7</v>
      </c>
      <c r="P27685" s="16">
        <f t="shared" si="1308"/>
        <v>7</v>
      </c>
    </row>
    <row r="27686" spans="2:16">
      <c r="B27686" s="400"/>
      <c r="D27686" s="437"/>
      <c r="F27686" s="297" t="s">
        <v>28359</v>
      </c>
      <c r="J27686" s="14"/>
      <c r="L27686" s="18">
        <f t="shared" si="1309"/>
        <v>0</v>
      </c>
      <c r="M27686" s="14">
        <v>10</v>
      </c>
      <c r="O27686" s="16">
        <f t="shared" si="1310"/>
        <v>10</v>
      </c>
      <c r="P27686" s="16">
        <f t="shared" si="1308"/>
        <v>10</v>
      </c>
    </row>
    <row r="27687" spans="2:16">
      <c r="B27687" s="400"/>
      <c r="D27687" s="437"/>
      <c r="F27687" s="297" t="s">
        <v>28731</v>
      </c>
      <c r="J27687" s="14"/>
      <c r="L27687" s="18">
        <f t="shared" si="1309"/>
        <v>0</v>
      </c>
      <c r="M27687" s="14">
        <v>16</v>
      </c>
      <c r="O27687" s="16">
        <f t="shared" si="1310"/>
        <v>16</v>
      </c>
      <c r="P27687" s="16">
        <f t="shared" si="1308"/>
        <v>16</v>
      </c>
    </row>
    <row r="27688" spans="2:16">
      <c r="B27688" s="400"/>
      <c r="D27688" s="437"/>
      <c r="F27688" s="297" t="s">
        <v>28732</v>
      </c>
      <c r="J27688" s="14"/>
      <c r="L27688" s="18">
        <f t="shared" si="1309"/>
        <v>0</v>
      </c>
      <c r="M27688" s="14">
        <v>7</v>
      </c>
      <c r="O27688" s="16">
        <f t="shared" si="1310"/>
        <v>7</v>
      </c>
      <c r="P27688" s="16">
        <f t="shared" si="1308"/>
        <v>7</v>
      </c>
    </row>
    <row r="27689" spans="2:16">
      <c r="B27689" s="400"/>
      <c r="D27689" s="437"/>
      <c r="F27689" s="297" t="s">
        <v>28733</v>
      </c>
      <c r="J27689" s="14"/>
      <c r="L27689" s="18">
        <f t="shared" si="1309"/>
        <v>0</v>
      </c>
      <c r="M27689" s="14">
        <v>19</v>
      </c>
      <c r="O27689" s="16">
        <f t="shared" si="1310"/>
        <v>19</v>
      </c>
      <c r="P27689" s="16">
        <f t="shared" si="1308"/>
        <v>19</v>
      </c>
    </row>
    <row r="27690" spans="2:16">
      <c r="B27690" s="400"/>
      <c r="D27690" s="437"/>
      <c r="F27690" s="297" t="s">
        <v>28734</v>
      </c>
      <c r="J27690" s="14"/>
      <c r="L27690" s="18">
        <f t="shared" si="1309"/>
        <v>0</v>
      </c>
      <c r="M27690" s="14">
        <v>15</v>
      </c>
      <c r="O27690" s="16">
        <f t="shared" si="1310"/>
        <v>15</v>
      </c>
      <c r="P27690" s="16">
        <f t="shared" si="1308"/>
        <v>15</v>
      </c>
    </row>
    <row r="27691" spans="2:16">
      <c r="B27691" s="400"/>
      <c r="D27691" s="437"/>
      <c r="F27691" s="297" t="s">
        <v>28735</v>
      </c>
      <c r="J27691" s="14"/>
      <c r="L27691" s="18">
        <f t="shared" si="1309"/>
        <v>0</v>
      </c>
      <c r="M27691" s="14">
        <v>7</v>
      </c>
      <c r="O27691" s="16">
        <f t="shared" si="1310"/>
        <v>7</v>
      </c>
      <c r="P27691" s="16">
        <f t="shared" si="1308"/>
        <v>7</v>
      </c>
    </row>
    <row r="27692" spans="2:16">
      <c r="B27692" s="400"/>
      <c r="D27692" s="437"/>
      <c r="F27692" s="297" t="s">
        <v>28736</v>
      </c>
      <c r="J27692" s="14"/>
      <c r="L27692" s="18">
        <f t="shared" si="1309"/>
        <v>0</v>
      </c>
      <c r="M27692" s="14">
        <v>17</v>
      </c>
      <c r="O27692" s="16">
        <f t="shared" si="1310"/>
        <v>17</v>
      </c>
      <c r="P27692" s="16">
        <f t="shared" si="1308"/>
        <v>17</v>
      </c>
    </row>
    <row r="27693" spans="2:16">
      <c r="B27693" s="400"/>
      <c r="D27693" s="437"/>
      <c r="F27693" s="297" t="s">
        <v>28737</v>
      </c>
      <c r="J27693" s="14"/>
      <c r="L27693" s="18">
        <f t="shared" si="1309"/>
        <v>0</v>
      </c>
      <c r="M27693" s="14">
        <v>9</v>
      </c>
      <c r="O27693" s="16">
        <f t="shared" si="1310"/>
        <v>9</v>
      </c>
      <c r="P27693" s="16">
        <f t="shared" si="1308"/>
        <v>9</v>
      </c>
    </row>
    <row r="27694" spans="2:16">
      <c r="B27694" s="400"/>
      <c r="D27694" s="437"/>
      <c r="F27694" s="297" t="s">
        <v>28738</v>
      </c>
      <c r="J27694" s="14"/>
      <c r="L27694" s="18">
        <f t="shared" si="1309"/>
        <v>0</v>
      </c>
      <c r="M27694" s="14">
        <v>17</v>
      </c>
      <c r="O27694" s="16">
        <f t="shared" si="1310"/>
        <v>17</v>
      </c>
      <c r="P27694" s="16">
        <f t="shared" si="1308"/>
        <v>17</v>
      </c>
    </row>
    <row r="27695" spans="2:16">
      <c r="B27695" s="400"/>
      <c r="D27695" s="437"/>
      <c r="F27695" s="297" t="s">
        <v>28739</v>
      </c>
      <c r="J27695" s="14"/>
      <c r="L27695" s="18">
        <f t="shared" si="1309"/>
        <v>0</v>
      </c>
      <c r="M27695" s="14">
        <v>12</v>
      </c>
      <c r="O27695" s="16">
        <f t="shared" si="1310"/>
        <v>12</v>
      </c>
      <c r="P27695" s="16">
        <f t="shared" si="1308"/>
        <v>12</v>
      </c>
    </row>
    <row r="27696" spans="2:16">
      <c r="B27696" s="400"/>
      <c r="D27696" s="438"/>
      <c r="F27696" s="297" t="s">
        <v>28740</v>
      </c>
      <c r="J27696" s="14"/>
      <c r="L27696" s="18">
        <f t="shared" si="1309"/>
        <v>0</v>
      </c>
      <c r="M27696" s="14">
        <v>7</v>
      </c>
      <c r="O27696" s="16">
        <f t="shared" si="1310"/>
        <v>7</v>
      </c>
      <c r="P27696" s="16">
        <f t="shared" si="1308"/>
        <v>7</v>
      </c>
    </row>
    <row r="27697" spans="2:16">
      <c r="B27697" s="400"/>
      <c r="D27697" s="436" t="s">
        <v>37</v>
      </c>
      <c r="F27697" s="297" t="s">
        <v>28741</v>
      </c>
      <c r="J27697" s="14"/>
      <c r="L27697" s="18">
        <f t="shared" si="1309"/>
        <v>0</v>
      </c>
      <c r="M27697" s="14">
        <v>16</v>
      </c>
      <c r="O27697" s="16">
        <f t="shared" si="1310"/>
        <v>16</v>
      </c>
      <c r="P27697" s="16">
        <f t="shared" si="1308"/>
        <v>16</v>
      </c>
    </row>
    <row r="27698" spans="2:16">
      <c r="B27698" s="400"/>
      <c r="D27698" s="437"/>
      <c r="F27698" s="297" t="s">
        <v>28742</v>
      </c>
      <c r="J27698" s="14"/>
      <c r="L27698" s="18">
        <f t="shared" si="1309"/>
        <v>0</v>
      </c>
      <c r="M27698" s="14">
        <v>162</v>
      </c>
      <c r="O27698" s="16">
        <f t="shared" si="1310"/>
        <v>162</v>
      </c>
      <c r="P27698" s="16">
        <f t="shared" si="1308"/>
        <v>162</v>
      </c>
    </row>
    <row r="27699" spans="2:16">
      <c r="B27699" s="400"/>
      <c r="D27699" s="437"/>
      <c r="F27699" s="297" t="s">
        <v>28743</v>
      </c>
      <c r="J27699" s="14"/>
      <c r="L27699" s="18">
        <f t="shared" si="1309"/>
        <v>0</v>
      </c>
      <c r="M27699" s="14">
        <v>18</v>
      </c>
      <c r="O27699" s="16">
        <f t="shared" si="1310"/>
        <v>18</v>
      </c>
      <c r="P27699" s="16">
        <f t="shared" si="1308"/>
        <v>18</v>
      </c>
    </row>
    <row r="27700" spans="2:16">
      <c r="B27700" s="400"/>
      <c r="D27700" s="437"/>
      <c r="F27700" s="297" t="s">
        <v>28744</v>
      </c>
      <c r="J27700" s="14"/>
      <c r="L27700" s="18">
        <f t="shared" si="1309"/>
        <v>0</v>
      </c>
      <c r="M27700" s="14">
        <v>28</v>
      </c>
      <c r="O27700" s="16">
        <f t="shared" si="1310"/>
        <v>28</v>
      </c>
      <c r="P27700" s="16">
        <f t="shared" si="1308"/>
        <v>28</v>
      </c>
    </row>
    <row r="27701" spans="2:16">
      <c r="B27701" s="400"/>
      <c r="D27701" s="437"/>
      <c r="F27701" s="297" t="s">
        <v>28745</v>
      </c>
      <c r="J27701" s="14"/>
      <c r="L27701" s="18">
        <f t="shared" si="1309"/>
        <v>0</v>
      </c>
      <c r="M27701" s="14">
        <v>25</v>
      </c>
      <c r="O27701" s="16">
        <f t="shared" si="1310"/>
        <v>25</v>
      </c>
      <c r="P27701" s="16">
        <f t="shared" si="1308"/>
        <v>25</v>
      </c>
    </row>
    <row r="27702" spans="2:16">
      <c r="B27702" s="400"/>
      <c r="D27702" s="437"/>
      <c r="F27702" s="297" t="s">
        <v>28746</v>
      </c>
      <c r="J27702" s="14"/>
      <c r="L27702" s="18">
        <f t="shared" si="1309"/>
        <v>0</v>
      </c>
      <c r="M27702" s="14">
        <v>17</v>
      </c>
      <c r="O27702" s="16">
        <f t="shared" si="1310"/>
        <v>17</v>
      </c>
      <c r="P27702" s="16">
        <f t="shared" si="1308"/>
        <v>17</v>
      </c>
    </row>
    <row r="27703" spans="2:16">
      <c r="B27703" s="400"/>
      <c r="D27703" s="437"/>
      <c r="F27703" s="297" t="s">
        <v>16564</v>
      </c>
      <c r="J27703" s="14"/>
      <c r="L27703" s="18">
        <f t="shared" si="1309"/>
        <v>0</v>
      </c>
      <c r="M27703" s="14">
        <v>37</v>
      </c>
      <c r="O27703" s="16">
        <f t="shared" si="1310"/>
        <v>37</v>
      </c>
      <c r="P27703" s="16">
        <f t="shared" si="1308"/>
        <v>37</v>
      </c>
    </row>
    <row r="27704" spans="2:16">
      <c r="B27704" s="400"/>
      <c r="D27704" s="437"/>
      <c r="F27704" s="297" t="s">
        <v>28747</v>
      </c>
      <c r="J27704" s="14"/>
      <c r="L27704" s="18">
        <f t="shared" si="1309"/>
        <v>0</v>
      </c>
      <c r="M27704" s="14">
        <v>12</v>
      </c>
      <c r="O27704" s="16">
        <f t="shared" si="1310"/>
        <v>12</v>
      </c>
      <c r="P27704" s="16">
        <f t="shared" si="1308"/>
        <v>12</v>
      </c>
    </row>
    <row r="27705" spans="2:16">
      <c r="B27705" s="400"/>
      <c r="D27705" s="437"/>
      <c r="F27705" s="297" t="s">
        <v>10101</v>
      </c>
      <c r="J27705" s="14"/>
      <c r="L27705" s="18">
        <f t="shared" si="1309"/>
        <v>0</v>
      </c>
      <c r="M27705" s="14">
        <v>8</v>
      </c>
      <c r="O27705" s="16">
        <f t="shared" si="1310"/>
        <v>8</v>
      </c>
      <c r="P27705" s="16">
        <f t="shared" si="1308"/>
        <v>8</v>
      </c>
    </row>
    <row r="27706" spans="2:16">
      <c r="B27706" s="400"/>
      <c r="D27706" s="437"/>
      <c r="F27706" s="297" t="s">
        <v>28748</v>
      </c>
      <c r="J27706" s="14"/>
      <c r="L27706" s="18">
        <f t="shared" si="1309"/>
        <v>0</v>
      </c>
      <c r="M27706" s="14">
        <v>9</v>
      </c>
      <c r="O27706" s="16">
        <f t="shared" si="1310"/>
        <v>9</v>
      </c>
      <c r="P27706" s="16">
        <f t="shared" si="1308"/>
        <v>9</v>
      </c>
    </row>
    <row r="27707" spans="2:16">
      <c r="B27707" s="400"/>
      <c r="D27707" s="437"/>
      <c r="F27707" s="297" t="s">
        <v>28749</v>
      </c>
      <c r="J27707" s="14"/>
      <c r="L27707" s="18">
        <f t="shared" si="1309"/>
        <v>0</v>
      </c>
      <c r="M27707" s="14">
        <v>7</v>
      </c>
      <c r="O27707" s="16">
        <f t="shared" si="1310"/>
        <v>7</v>
      </c>
      <c r="P27707" s="16">
        <f t="shared" si="1308"/>
        <v>7</v>
      </c>
    </row>
    <row r="27708" spans="2:16">
      <c r="B27708" s="400"/>
      <c r="D27708" s="437"/>
      <c r="F27708" s="297" t="s">
        <v>18825</v>
      </c>
      <c r="J27708" s="14"/>
      <c r="L27708" s="18">
        <f t="shared" si="1309"/>
        <v>0</v>
      </c>
      <c r="M27708" s="14">
        <v>8</v>
      </c>
      <c r="O27708" s="16">
        <f t="shared" si="1310"/>
        <v>8</v>
      </c>
      <c r="P27708" s="16">
        <f t="shared" si="1308"/>
        <v>8</v>
      </c>
    </row>
    <row r="27709" spans="2:16">
      <c r="B27709" s="400"/>
      <c r="D27709" s="437"/>
      <c r="F27709" s="297" t="s">
        <v>20011</v>
      </c>
      <c r="J27709" s="14"/>
      <c r="L27709" s="18">
        <f t="shared" si="1309"/>
        <v>0</v>
      </c>
      <c r="M27709" s="14">
        <v>10</v>
      </c>
      <c r="O27709" s="16">
        <f t="shared" si="1310"/>
        <v>10</v>
      </c>
      <c r="P27709" s="16">
        <f t="shared" si="1308"/>
        <v>10</v>
      </c>
    </row>
    <row r="27710" spans="2:16">
      <c r="B27710" s="400"/>
      <c r="D27710" s="437"/>
      <c r="F27710" s="297" t="s">
        <v>28750</v>
      </c>
      <c r="J27710" s="14"/>
      <c r="L27710" s="18">
        <f t="shared" si="1309"/>
        <v>0</v>
      </c>
      <c r="M27710" s="14">
        <v>15</v>
      </c>
      <c r="O27710" s="16">
        <f t="shared" si="1310"/>
        <v>15</v>
      </c>
      <c r="P27710" s="16">
        <f t="shared" si="1308"/>
        <v>15</v>
      </c>
    </row>
    <row r="27711" spans="2:16">
      <c r="B27711" s="400"/>
      <c r="D27711" s="437"/>
      <c r="F27711" s="297" t="s">
        <v>28751</v>
      </c>
      <c r="J27711" s="14"/>
      <c r="L27711" s="18">
        <f t="shared" si="1309"/>
        <v>0</v>
      </c>
      <c r="M27711" s="14">
        <v>8</v>
      </c>
      <c r="O27711" s="16">
        <f t="shared" si="1310"/>
        <v>8</v>
      </c>
      <c r="P27711" s="16">
        <f t="shared" si="1308"/>
        <v>8</v>
      </c>
    </row>
    <row r="27712" spans="2:16">
      <c r="B27712" s="400"/>
      <c r="D27712" s="437"/>
      <c r="F27712" s="297" t="s">
        <v>28752</v>
      </c>
      <c r="J27712" s="14"/>
      <c r="L27712" s="18">
        <f t="shared" si="1309"/>
        <v>0</v>
      </c>
      <c r="M27712" s="14">
        <v>6</v>
      </c>
      <c r="O27712" s="16">
        <f t="shared" si="1310"/>
        <v>6</v>
      </c>
      <c r="P27712" s="16">
        <f t="shared" si="1308"/>
        <v>6</v>
      </c>
    </row>
    <row r="27713" spans="2:16">
      <c r="B27713" s="400"/>
      <c r="D27713" s="437"/>
      <c r="F27713" s="297" t="s">
        <v>28753</v>
      </c>
      <c r="J27713" s="14"/>
      <c r="L27713" s="18">
        <f t="shared" si="1309"/>
        <v>0</v>
      </c>
      <c r="M27713" s="14">
        <v>16</v>
      </c>
      <c r="O27713" s="16">
        <f t="shared" si="1310"/>
        <v>16</v>
      </c>
      <c r="P27713" s="16">
        <f t="shared" si="1308"/>
        <v>16</v>
      </c>
    </row>
    <row r="27714" spans="2:16">
      <c r="B27714" s="400"/>
      <c r="D27714" s="437"/>
      <c r="F27714" s="297" t="s">
        <v>28754</v>
      </c>
      <c r="J27714" s="14"/>
      <c r="L27714" s="18">
        <f t="shared" si="1309"/>
        <v>0</v>
      </c>
      <c r="M27714" s="14">
        <v>10</v>
      </c>
      <c r="O27714" s="16">
        <f t="shared" si="1310"/>
        <v>10</v>
      </c>
      <c r="P27714" s="16">
        <f t="shared" si="1308"/>
        <v>10</v>
      </c>
    </row>
    <row r="27715" spans="2:16">
      <c r="B27715" s="400"/>
      <c r="D27715" s="438"/>
      <c r="F27715" s="297" t="s">
        <v>28755</v>
      </c>
      <c r="J27715" s="14"/>
      <c r="L27715" s="18">
        <f t="shared" si="1309"/>
        <v>0</v>
      </c>
      <c r="M27715" s="14">
        <v>17</v>
      </c>
      <c r="O27715" s="16">
        <f t="shared" si="1310"/>
        <v>17</v>
      </c>
      <c r="P27715" s="16">
        <f t="shared" si="1308"/>
        <v>17</v>
      </c>
    </row>
    <row r="27716" spans="2:16">
      <c r="B27716" s="400"/>
      <c r="D27716" s="436" t="s">
        <v>96</v>
      </c>
      <c r="F27716" s="297" t="s">
        <v>28756</v>
      </c>
      <c r="J27716" s="14"/>
      <c r="L27716" s="18">
        <f t="shared" si="1309"/>
        <v>0</v>
      </c>
      <c r="M27716" s="14">
        <v>197</v>
      </c>
      <c r="O27716" s="16">
        <f t="shared" si="1310"/>
        <v>197</v>
      </c>
      <c r="P27716" s="16">
        <f t="shared" si="1308"/>
        <v>197</v>
      </c>
    </row>
    <row r="27717" spans="2:16">
      <c r="B27717" s="400"/>
      <c r="D27717" s="437"/>
      <c r="F27717" s="297" t="s">
        <v>28757</v>
      </c>
      <c r="J27717" s="14"/>
      <c r="L27717" s="18">
        <f t="shared" si="1309"/>
        <v>0</v>
      </c>
      <c r="M27717" s="14">
        <v>19</v>
      </c>
      <c r="O27717" s="16">
        <f t="shared" si="1310"/>
        <v>19</v>
      </c>
      <c r="P27717" s="16">
        <f t="shared" si="1308"/>
        <v>19</v>
      </c>
    </row>
    <row r="27718" spans="2:16">
      <c r="B27718" s="400"/>
      <c r="D27718" s="437"/>
      <c r="F27718" s="297" t="s">
        <v>28758</v>
      </c>
      <c r="J27718" s="14"/>
      <c r="L27718" s="18">
        <f t="shared" si="1309"/>
        <v>0</v>
      </c>
      <c r="M27718" s="14">
        <v>15</v>
      </c>
      <c r="O27718" s="16">
        <f t="shared" si="1310"/>
        <v>15</v>
      </c>
      <c r="P27718" s="16">
        <f t="shared" si="1308"/>
        <v>15</v>
      </c>
    </row>
    <row r="27719" spans="2:16">
      <c r="B27719" s="400"/>
      <c r="D27719" s="437"/>
      <c r="F27719" s="297" t="s">
        <v>28759</v>
      </c>
      <c r="J27719" s="14"/>
      <c r="L27719" s="18">
        <f t="shared" si="1309"/>
        <v>0</v>
      </c>
      <c r="M27719" s="14">
        <v>151</v>
      </c>
      <c r="O27719" s="16">
        <f t="shared" si="1310"/>
        <v>151</v>
      </c>
      <c r="P27719" s="16">
        <f t="shared" si="1308"/>
        <v>151</v>
      </c>
    </row>
    <row r="27720" spans="2:16">
      <c r="B27720" s="400"/>
      <c r="D27720" s="437"/>
      <c r="F27720" s="297" t="s">
        <v>28760</v>
      </c>
      <c r="J27720" s="14"/>
      <c r="L27720" s="18">
        <f t="shared" si="1309"/>
        <v>0</v>
      </c>
      <c r="M27720" s="14">
        <v>19</v>
      </c>
      <c r="O27720" s="16">
        <f t="shared" si="1310"/>
        <v>19</v>
      </c>
      <c r="P27720" s="16">
        <f t="shared" si="1308"/>
        <v>19</v>
      </c>
    </row>
    <row r="27721" spans="2:16">
      <c r="B27721" s="400"/>
      <c r="D27721" s="437"/>
      <c r="F27721" s="297" t="s">
        <v>28761</v>
      </c>
      <c r="J27721" s="14"/>
      <c r="L27721" s="18">
        <f t="shared" si="1309"/>
        <v>0</v>
      </c>
      <c r="M27721" s="14">
        <v>17</v>
      </c>
      <c r="O27721" s="16">
        <f t="shared" si="1310"/>
        <v>17</v>
      </c>
      <c r="P27721" s="16">
        <f t="shared" si="1308"/>
        <v>17</v>
      </c>
    </row>
    <row r="27722" spans="2:16" ht="25.5">
      <c r="B27722" s="400"/>
      <c r="D27722" s="437"/>
      <c r="F27722" s="297" t="s">
        <v>28762</v>
      </c>
      <c r="J27722" s="14"/>
      <c r="L27722" s="18">
        <f t="shared" si="1309"/>
        <v>0</v>
      </c>
      <c r="M27722" s="14">
        <v>78</v>
      </c>
      <c r="O27722" s="16">
        <f t="shared" si="1310"/>
        <v>78</v>
      </c>
      <c r="P27722" s="16">
        <f t="shared" si="1308"/>
        <v>78</v>
      </c>
    </row>
    <row r="27723" spans="2:16">
      <c r="B27723" s="400"/>
      <c r="D27723" s="437"/>
      <c r="F27723" s="297" t="s">
        <v>28348</v>
      </c>
      <c r="J27723" s="14"/>
      <c r="L27723" s="18">
        <f t="shared" si="1309"/>
        <v>0</v>
      </c>
      <c r="M27723" s="14">
        <v>155</v>
      </c>
      <c r="O27723" s="16">
        <f t="shared" si="1310"/>
        <v>155</v>
      </c>
      <c r="P27723" s="16">
        <f t="shared" ref="P27723:P27786" si="1311">+L27723+O27723</f>
        <v>155</v>
      </c>
    </row>
    <row r="27724" spans="2:16">
      <c r="B27724" s="400"/>
      <c r="D27724" s="437"/>
      <c r="F27724" s="297" t="s">
        <v>28763</v>
      </c>
      <c r="J27724" s="14"/>
      <c r="L27724" s="18">
        <f t="shared" si="1309"/>
        <v>0</v>
      </c>
      <c r="M27724" s="14">
        <v>27</v>
      </c>
      <c r="O27724" s="16">
        <f t="shared" si="1310"/>
        <v>27</v>
      </c>
      <c r="P27724" s="16">
        <f t="shared" si="1311"/>
        <v>27</v>
      </c>
    </row>
    <row r="27725" spans="2:16">
      <c r="B27725" s="400"/>
      <c r="D27725" s="437"/>
      <c r="F27725" s="297" t="s">
        <v>28764</v>
      </c>
      <c r="J27725" s="14"/>
      <c r="L27725" s="18">
        <f t="shared" si="1309"/>
        <v>0</v>
      </c>
      <c r="M27725" s="14">
        <v>15</v>
      </c>
      <c r="O27725" s="16">
        <f t="shared" si="1310"/>
        <v>15</v>
      </c>
      <c r="P27725" s="16">
        <f t="shared" si="1311"/>
        <v>15</v>
      </c>
    </row>
    <row r="27726" spans="2:16">
      <c r="B27726" s="400"/>
      <c r="D27726" s="437"/>
      <c r="F27726" s="297" t="s">
        <v>28765</v>
      </c>
      <c r="J27726" s="14"/>
      <c r="L27726" s="18">
        <f t="shared" si="1309"/>
        <v>0</v>
      </c>
      <c r="M27726" s="14">
        <v>40</v>
      </c>
      <c r="O27726" s="16">
        <f t="shared" si="1310"/>
        <v>40</v>
      </c>
      <c r="P27726" s="16">
        <f t="shared" si="1311"/>
        <v>40</v>
      </c>
    </row>
    <row r="27727" spans="2:16">
      <c r="B27727" s="400"/>
      <c r="D27727" s="437"/>
      <c r="F27727" s="297" t="s">
        <v>28766</v>
      </c>
      <c r="J27727" s="14"/>
      <c r="L27727" s="18">
        <f t="shared" ref="L27727:L27790" si="1312">+J27727+K27727</f>
        <v>0</v>
      </c>
      <c r="M27727" s="14">
        <v>21</v>
      </c>
      <c r="O27727" s="16">
        <f t="shared" si="1310"/>
        <v>21</v>
      </c>
      <c r="P27727" s="16">
        <f t="shared" si="1311"/>
        <v>21</v>
      </c>
    </row>
    <row r="27728" spans="2:16">
      <c r="B27728" s="400"/>
      <c r="D27728" s="437"/>
      <c r="F27728" s="297" t="s">
        <v>28336</v>
      </c>
      <c r="J27728" s="14"/>
      <c r="L27728" s="18">
        <f t="shared" si="1312"/>
        <v>0</v>
      </c>
      <c r="M27728" s="14">
        <v>32</v>
      </c>
      <c r="O27728" s="16">
        <f t="shared" si="1310"/>
        <v>32</v>
      </c>
      <c r="P27728" s="16">
        <f t="shared" si="1311"/>
        <v>32</v>
      </c>
    </row>
    <row r="27729" spans="2:16">
      <c r="B27729" s="400"/>
      <c r="D27729" s="437"/>
      <c r="F27729" s="297" t="s">
        <v>28767</v>
      </c>
      <c r="J27729" s="14"/>
      <c r="L27729" s="18">
        <f t="shared" si="1312"/>
        <v>0</v>
      </c>
      <c r="M27729" s="14">
        <v>25</v>
      </c>
      <c r="O27729" s="16">
        <f t="shared" si="1310"/>
        <v>25</v>
      </c>
      <c r="P27729" s="16">
        <f t="shared" si="1311"/>
        <v>25</v>
      </c>
    </row>
    <row r="27730" spans="2:16">
      <c r="B27730" s="400"/>
      <c r="D27730" s="437"/>
      <c r="F27730" s="297" t="s">
        <v>28768</v>
      </c>
      <c r="J27730" s="14"/>
      <c r="L27730" s="18">
        <f t="shared" si="1312"/>
        <v>0</v>
      </c>
      <c r="M27730" s="14">
        <v>47</v>
      </c>
      <c r="O27730" s="16">
        <f t="shared" si="1310"/>
        <v>47</v>
      </c>
      <c r="P27730" s="16">
        <f t="shared" si="1311"/>
        <v>47</v>
      </c>
    </row>
    <row r="27731" spans="2:16">
      <c r="B27731" s="400"/>
      <c r="D27731" s="437"/>
      <c r="F27731" s="297" t="s">
        <v>28377</v>
      </c>
      <c r="J27731" s="14"/>
      <c r="L27731" s="18">
        <f t="shared" si="1312"/>
        <v>0</v>
      </c>
      <c r="M27731" s="14">
        <v>34</v>
      </c>
      <c r="O27731" s="16">
        <f t="shared" si="1310"/>
        <v>34</v>
      </c>
      <c r="P27731" s="16">
        <f t="shared" si="1311"/>
        <v>34</v>
      </c>
    </row>
    <row r="27732" spans="2:16">
      <c r="B27732" s="400"/>
      <c r="D27732" s="437"/>
      <c r="F27732" s="297" t="s">
        <v>28229</v>
      </c>
      <c r="J27732" s="14"/>
      <c r="L27732" s="18">
        <f t="shared" si="1312"/>
        <v>0</v>
      </c>
      <c r="M27732" s="14">
        <v>27</v>
      </c>
      <c r="O27732" s="16">
        <f t="shared" si="1310"/>
        <v>27</v>
      </c>
      <c r="P27732" s="16">
        <f t="shared" si="1311"/>
        <v>27</v>
      </c>
    </row>
    <row r="27733" spans="2:16">
      <c r="B27733" s="400"/>
      <c r="D27733" s="437"/>
      <c r="F27733" s="297" t="s">
        <v>28769</v>
      </c>
      <c r="J27733" s="14"/>
      <c r="L27733" s="18">
        <f t="shared" si="1312"/>
        <v>0</v>
      </c>
      <c r="M27733" s="14">
        <v>37</v>
      </c>
      <c r="O27733" s="16">
        <f t="shared" si="1310"/>
        <v>37</v>
      </c>
      <c r="P27733" s="16">
        <f t="shared" si="1311"/>
        <v>37</v>
      </c>
    </row>
    <row r="27734" spans="2:16">
      <c r="B27734" s="400"/>
      <c r="D27734" s="437"/>
      <c r="F27734" s="297" t="s">
        <v>28770</v>
      </c>
      <c r="J27734" s="14"/>
      <c r="L27734" s="18">
        <f t="shared" si="1312"/>
        <v>0</v>
      </c>
      <c r="M27734" s="14">
        <v>16</v>
      </c>
      <c r="O27734" s="16">
        <f t="shared" si="1310"/>
        <v>16</v>
      </c>
      <c r="P27734" s="16">
        <f t="shared" si="1311"/>
        <v>16</v>
      </c>
    </row>
    <row r="27735" spans="2:16">
      <c r="B27735" s="400"/>
      <c r="D27735" s="437"/>
      <c r="F27735" s="297" t="s">
        <v>28771</v>
      </c>
      <c r="J27735" s="14"/>
      <c r="L27735" s="18">
        <f t="shared" si="1312"/>
        <v>0</v>
      </c>
      <c r="M27735" s="14">
        <v>32</v>
      </c>
      <c r="O27735" s="16">
        <f t="shared" si="1310"/>
        <v>32</v>
      </c>
      <c r="P27735" s="16">
        <f t="shared" si="1311"/>
        <v>32</v>
      </c>
    </row>
    <row r="27736" spans="2:16">
      <c r="B27736" s="400"/>
      <c r="D27736" s="437"/>
      <c r="F27736" s="297" t="s">
        <v>28772</v>
      </c>
      <c r="J27736" s="14"/>
      <c r="L27736" s="18">
        <f t="shared" si="1312"/>
        <v>0</v>
      </c>
      <c r="M27736" s="14">
        <v>9</v>
      </c>
      <c r="O27736" s="16">
        <f t="shared" si="1310"/>
        <v>9</v>
      </c>
      <c r="P27736" s="16">
        <f t="shared" si="1311"/>
        <v>9</v>
      </c>
    </row>
    <row r="27737" spans="2:16">
      <c r="B27737" s="400"/>
      <c r="D27737" s="437"/>
      <c r="F27737" s="297" t="s">
        <v>28707</v>
      </c>
      <c r="J27737" s="14"/>
      <c r="L27737" s="18">
        <f t="shared" si="1312"/>
        <v>0</v>
      </c>
      <c r="M27737" s="14">
        <v>19</v>
      </c>
      <c r="O27737" s="16">
        <f t="shared" si="1310"/>
        <v>19</v>
      </c>
      <c r="P27737" s="16">
        <f t="shared" si="1311"/>
        <v>19</v>
      </c>
    </row>
    <row r="27738" spans="2:16">
      <c r="B27738" s="400"/>
      <c r="D27738" s="437"/>
      <c r="F27738" s="297" t="s">
        <v>28773</v>
      </c>
      <c r="J27738" s="14"/>
      <c r="L27738" s="18">
        <f t="shared" si="1312"/>
        <v>0</v>
      </c>
      <c r="M27738" s="14">
        <v>26</v>
      </c>
      <c r="O27738" s="16">
        <f t="shared" si="1310"/>
        <v>26</v>
      </c>
      <c r="P27738" s="16">
        <f t="shared" si="1311"/>
        <v>26</v>
      </c>
    </row>
    <row r="27739" spans="2:16">
      <c r="B27739" s="400"/>
      <c r="D27739" s="437"/>
      <c r="F27739" s="297" t="s">
        <v>28774</v>
      </c>
      <c r="J27739" s="14"/>
      <c r="L27739" s="18">
        <f t="shared" si="1312"/>
        <v>0</v>
      </c>
      <c r="M27739" s="14">
        <v>22</v>
      </c>
      <c r="O27739" s="16">
        <f t="shared" si="1310"/>
        <v>22</v>
      </c>
      <c r="P27739" s="16">
        <f t="shared" si="1311"/>
        <v>22</v>
      </c>
    </row>
    <row r="27740" spans="2:16">
      <c r="B27740" s="400"/>
      <c r="D27740" s="437"/>
      <c r="F27740" s="297" t="s">
        <v>28775</v>
      </c>
      <c r="J27740" s="14"/>
      <c r="L27740" s="18">
        <f t="shared" si="1312"/>
        <v>0</v>
      </c>
      <c r="M27740" s="14">
        <v>9</v>
      </c>
      <c r="O27740" s="16">
        <f t="shared" si="1310"/>
        <v>9</v>
      </c>
      <c r="P27740" s="16">
        <f t="shared" si="1311"/>
        <v>9</v>
      </c>
    </row>
    <row r="27741" spans="2:16">
      <c r="B27741" s="400"/>
      <c r="D27741" s="437"/>
      <c r="F27741" s="297" t="s">
        <v>28776</v>
      </c>
      <c r="J27741" s="14"/>
      <c r="L27741" s="18">
        <f t="shared" si="1312"/>
        <v>0</v>
      </c>
      <c r="M27741" s="14">
        <v>16</v>
      </c>
      <c r="O27741" s="16">
        <f t="shared" si="1310"/>
        <v>16</v>
      </c>
      <c r="P27741" s="16">
        <f t="shared" si="1311"/>
        <v>16</v>
      </c>
    </row>
    <row r="27742" spans="2:16">
      <c r="B27742" s="400"/>
      <c r="D27742" s="437"/>
      <c r="F27742" s="297" t="s">
        <v>28777</v>
      </c>
      <c r="J27742" s="14"/>
      <c r="L27742" s="18">
        <f t="shared" si="1312"/>
        <v>0</v>
      </c>
      <c r="M27742" s="14">
        <v>13</v>
      </c>
      <c r="O27742" s="16">
        <f t="shared" ref="O27742:O27805" si="1313">+M27742+N27742</f>
        <v>13</v>
      </c>
      <c r="P27742" s="16">
        <f t="shared" si="1311"/>
        <v>13</v>
      </c>
    </row>
    <row r="27743" spans="2:16">
      <c r="B27743" s="400"/>
      <c r="D27743" s="437"/>
      <c r="F27743" s="297" t="s">
        <v>28778</v>
      </c>
      <c r="J27743" s="14"/>
      <c r="L27743" s="18">
        <f t="shared" si="1312"/>
        <v>0</v>
      </c>
      <c r="M27743" s="14">
        <v>391</v>
      </c>
      <c r="O27743" s="16">
        <f t="shared" si="1313"/>
        <v>391</v>
      </c>
      <c r="P27743" s="16">
        <f t="shared" si="1311"/>
        <v>391</v>
      </c>
    </row>
    <row r="27744" spans="2:16">
      <c r="B27744" s="400"/>
      <c r="D27744" s="437"/>
      <c r="F27744" s="297" t="s">
        <v>28779</v>
      </c>
      <c r="J27744" s="14"/>
      <c r="L27744" s="18">
        <f t="shared" si="1312"/>
        <v>0</v>
      </c>
      <c r="M27744" s="14">
        <v>15</v>
      </c>
      <c r="O27744" s="16">
        <f t="shared" si="1313"/>
        <v>15</v>
      </c>
      <c r="P27744" s="16">
        <f t="shared" si="1311"/>
        <v>15</v>
      </c>
    </row>
    <row r="27745" spans="2:16">
      <c r="B27745" s="400"/>
      <c r="D27745" s="437"/>
      <c r="F27745" s="297" t="s">
        <v>28780</v>
      </c>
      <c r="J27745" s="14"/>
      <c r="L27745" s="18">
        <f t="shared" si="1312"/>
        <v>0</v>
      </c>
      <c r="M27745" s="14">
        <v>18</v>
      </c>
      <c r="O27745" s="16">
        <f t="shared" si="1313"/>
        <v>18</v>
      </c>
      <c r="P27745" s="16">
        <f t="shared" si="1311"/>
        <v>18</v>
      </c>
    </row>
    <row r="27746" spans="2:16">
      <c r="B27746" s="400"/>
      <c r="D27746" s="437"/>
      <c r="F27746" s="297" t="s">
        <v>28781</v>
      </c>
      <c r="J27746" s="14"/>
      <c r="L27746" s="18">
        <f t="shared" si="1312"/>
        <v>0</v>
      </c>
      <c r="M27746" s="14">
        <v>11</v>
      </c>
      <c r="O27746" s="16">
        <f t="shared" si="1313"/>
        <v>11</v>
      </c>
      <c r="P27746" s="16">
        <f t="shared" si="1311"/>
        <v>11</v>
      </c>
    </row>
    <row r="27747" spans="2:16">
      <c r="B27747" s="400"/>
      <c r="D27747" s="437"/>
      <c r="F27747" s="297" t="s">
        <v>28229</v>
      </c>
      <c r="J27747" s="14"/>
      <c r="L27747" s="18">
        <f t="shared" si="1312"/>
        <v>0</v>
      </c>
      <c r="M27747" s="14">
        <v>8</v>
      </c>
      <c r="O27747" s="16">
        <f t="shared" si="1313"/>
        <v>8</v>
      </c>
      <c r="P27747" s="16">
        <f t="shared" si="1311"/>
        <v>8</v>
      </c>
    </row>
    <row r="27748" spans="2:16">
      <c r="B27748" s="400"/>
      <c r="D27748" s="437"/>
      <c r="F27748" s="297" t="s">
        <v>28782</v>
      </c>
      <c r="J27748" s="14"/>
      <c r="L27748" s="18">
        <f t="shared" si="1312"/>
        <v>0</v>
      </c>
      <c r="M27748" s="14">
        <v>36</v>
      </c>
      <c r="O27748" s="16">
        <f t="shared" si="1313"/>
        <v>36</v>
      </c>
      <c r="P27748" s="16">
        <f t="shared" si="1311"/>
        <v>36</v>
      </c>
    </row>
    <row r="27749" spans="2:16">
      <c r="B27749" s="400"/>
      <c r="D27749" s="437"/>
      <c r="F27749" s="297" t="s">
        <v>28783</v>
      </c>
      <c r="J27749" s="14"/>
      <c r="L27749" s="18">
        <f t="shared" si="1312"/>
        <v>0</v>
      </c>
      <c r="M27749" s="14">
        <v>12</v>
      </c>
      <c r="O27749" s="16">
        <f t="shared" si="1313"/>
        <v>12</v>
      </c>
      <c r="P27749" s="16">
        <f t="shared" si="1311"/>
        <v>12</v>
      </c>
    </row>
    <row r="27750" spans="2:16">
      <c r="B27750" s="400"/>
      <c r="D27750" s="437"/>
      <c r="F27750" s="297" t="s">
        <v>28784</v>
      </c>
      <c r="J27750" s="14"/>
      <c r="L27750" s="18">
        <f t="shared" si="1312"/>
        <v>0</v>
      </c>
      <c r="M27750" s="14">
        <v>7</v>
      </c>
      <c r="O27750" s="16">
        <f t="shared" si="1313"/>
        <v>7</v>
      </c>
      <c r="P27750" s="16">
        <f t="shared" si="1311"/>
        <v>7</v>
      </c>
    </row>
    <row r="27751" spans="2:16">
      <c r="B27751" s="400"/>
      <c r="D27751" s="437"/>
      <c r="F27751" s="297" t="s">
        <v>28785</v>
      </c>
      <c r="J27751" s="14"/>
      <c r="L27751" s="18">
        <f t="shared" si="1312"/>
        <v>0</v>
      </c>
      <c r="M27751" s="14">
        <v>37</v>
      </c>
      <c r="O27751" s="16">
        <f t="shared" si="1313"/>
        <v>37</v>
      </c>
      <c r="P27751" s="16">
        <f t="shared" si="1311"/>
        <v>37</v>
      </c>
    </row>
    <row r="27752" spans="2:16">
      <c r="B27752" s="400"/>
      <c r="D27752" s="437"/>
      <c r="F27752" s="297" t="s">
        <v>28786</v>
      </c>
      <c r="J27752" s="14"/>
      <c r="L27752" s="18">
        <f t="shared" si="1312"/>
        <v>0</v>
      </c>
      <c r="M27752" s="14">
        <v>15</v>
      </c>
      <c r="O27752" s="16">
        <f t="shared" si="1313"/>
        <v>15</v>
      </c>
      <c r="P27752" s="16">
        <f t="shared" si="1311"/>
        <v>15</v>
      </c>
    </row>
    <row r="27753" spans="2:16">
      <c r="B27753" s="400"/>
      <c r="D27753" s="437"/>
      <c r="F27753" s="297" t="s">
        <v>28787</v>
      </c>
      <c r="J27753" s="14"/>
      <c r="L27753" s="18">
        <f t="shared" si="1312"/>
        <v>0</v>
      </c>
      <c r="M27753" s="14">
        <v>14</v>
      </c>
      <c r="O27753" s="16">
        <f t="shared" si="1313"/>
        <v>14</v>
      </c>
      <c r="P27753" s="16">
        <f t="shared" si="1311"/>
        <v>14</v>
      </c>
    </row>
    <row r="27754" spans="2:16">
      <c r="B27754" s="400"/>
      <c r="D27754" s="437"/>
      <c r="F27754" s="297" t="s">
        <v>28788</v>
      </c>
      <c r="J27754" s="14"/>
      <c r="L27754" s="18">
        <f t="shared" si="1312"/>
        <v>0</v>
      </c>
      <c r="M27754" s="14">
        <v>12</v>
      </c>
      <c r="O27754" s="16">
        <f t="shared" si="1313"/>
        <v>12</v>
      </c>
      <c r="P27754" s="16">
        <f t="shared" si="1311"/>
        <v>12</v>
      </c>
    </row>
    <row r="27755" spans="2:16">
      <c r="B27755" s="400"/>
      <c r="D27755" s="437"/>
      <c r="F27755" s="297" t="s">
        <v>28789</v>
      </c>
      <c r="J27755" s="14"/>
      <c r="L27755" s="18">
        <f t="shared" si="1312"/>
        <v>0</v>
      </c>
      <c r="M27755" s="14">
        <v>44</v>
      </c>
      <c r="O27755" s="16">
        <f t="shared" si="1313"/>
        <v>44</v>
      </c>
      <c r="P27755" s="16">
        <f t="shared" si="1311"/>
        <v>44</v>
      </c>
    </row>
    <row r="27756" spans="2:16">
      <c r="B27756" s="400"/>
      <c r="D27756" s="437"/>
      <c r="F27756" s="297" t="s">
        <v>28790</v>
      </c>
      <c r="J27756" s="14"/>
      <c r="L27756" s="18">
        <f t="shared" si="1312"/>
        <v>0</v>
      </c>
      <c r="M27756" s="14">
        <v>35</v>
      </c>
      <c r="O27756" s="16">
        <f t="shared" si="1313"/>
        <v>35</v>
      </c>
      <c r="P27756" s="16">
        <f t="shared" si="1311"/>
        <v>35</v>
      </c>
    </row>
    <row r="27757" spans="2:16">
      <c r="B27757" s="400"/>
      <c r="D27757" s="437"/>
      <c r="F27757" s="297" t="s">
        <v>28791</v>
      </c>
      <c r="J27757" s="14"/>
      <c r="L27757" s="18">
        <f t="shared" si="1312"/>
        <v>0</v>
      </c>
      <c r="M27757" s="14">
        <v>12</v>
      </c>
      <c r="O27757" s="16">
        <f t="shared" si="1313"/>
        <v>12</v>
      </c>
      <c r="P27757" s="16">
        <f t="shared" si="1311"/>
        <v>12</v>
      </c>
    </row>
    <row r="27758" spans="2:16">
      <c r="B27758" s="400"/>
      <c r="D27758" s="437"/>
      <c r="F27758" s="297" t="s">
        <v>28792</v>
      </c>
      <c r="J27758" s="14"/>
      <c r="L27758" s="18">
        <f t="shared" si="1312"/>
        <v>0</v>
      </c>
      <c r="M27758" s="14">
        <v>9</v>
      </c>
      <c r="O27758" s="16">
        <f t="shared" si="1313"/>
        <v>9</v>
      </c>
      <c r="P27758" s="16">
        <f t="shared" si="1311"/>
        <v>9</v>
      </c>
    </row>
    <row r="27759" spans="2:16">
      <c r="B27759" s="400"/>
      <c r="D27759" s="438"/>
      <c r="F27759" s="297" t="s">
        <v>28793</v>
      </c>
      <c r="J27759" s="14"/>
      <c r="L27759" s="18">
        <f t="shared" si="1312"/>
        <v>0</v>
      </c>
      <c r="M27759" s="14">
        <v>8</v>
      </c>
      <c r="O27759" s="16">
        <f t="shared" si="1313"/>
        <v>8</v>
      </c>
      <c r="P27759" s="16">
        <f t="shared" si="1311"/>
        <v>8</v>
      </c>
    </row>
    <row r="27760" spans="2:16">
      <c r="B27760" s="400"/>
      <c r="D27760" s="436" t="s">
        <v>83</v>
      </c>
      <c r="F27760" s="297" t="s">
        <v>28794</v>
      </c>
      <c r="J27760" s="14"/>
      <c r="L27760" s="18">
        <f t="shared" si="1312"/>
        <v>0</v>
      </c>
      <c r="M27760" s="14">
        <v>146</v>
      </c>
      <c r="O27760" s="16">
        <f t="shared" si="1313"/>
        <v>146</v>
      </c>
      <c r="P27760" s="16">
        <f t="shared" si="1311"/>
        <v>146</v>
      </c>
    </row>
    <row r="27761" spans="2:16">
      <c r="B27761" s="400"/>
      <c r="D27761" s="437"/>
      <c r="F27761" s="297" t="s">
        <v>28795</v>
      </c>
      <c r="J27761" s="14"/>
      <c r="L27761" s="18">
        <f t="shared" si="1312"/>
        <v>0</v>
      </c>
      <c r="M27761" s="14">
        <v>255</v>
      </c>
      <c r="O27761" s="16">
        <f t="shared" si="1313"/>
        <v>255</v>
      </c>
      <c r="P27761" s="16">
        <f t="shared" si="1311"/>
        <v>255</v>
      </c>
    </row>
    <row r="27762" spans="2:16">
      <c r="B27762" s="400"/>
      <c r="D27762" s="437"/>
      <c r="F27762" s="297" t="s">
        <v>28796</v>
      </c>
      <c r="J27762" s="14"/>
      <c r="L27762" s="18">
        <f t="shared" si="1312"/>
        <v>0</v>
      </c>
      <c r="M27762" s="14">
        <v>16</v>
      </c>
      <c r="O27762" s="16">
        <f t="shared" si="1313"/>
        <v>16</v>
      </c>
      <c r="P27762" s="16">
        <f t="shared" si="1311"/>
        <v>16</v>
      </c>
    </row>
    <row r="27763" spans="2:16">
      <c r="B27763" s="400"/>
      <c r="D27763" s="437"/>
      <c r="F27763" s="297" t="s">
        <v>665</v>
      </c>
      <c r="J27763" s="14"/>
      <c r="L27763" s="18">
        <f t="shared" si="1312"/>
        <v>0</v>
      </c>
      <c r="M27763" s="14">
        <v>26</v>
      </c>
      <c r="O27763" s="16">
        <f t="shared" si="1313"/>
        <v>26</v>
      </c>
      <c r="P27763" s="16">
        <f t="shared" si="1311"/>
        <v>26</v>
      </c>
    </row>
    <row r="27764" spans="2:16">
      <c r="B27764" s="400"/>
      <c r="D27764" s="437"/>
      <c r="F27764" s="297" t="s">
        <v>28797</v>
      </c>
      <c r="J27764" s="14"/>
      <c r="L27764" s="18">
        <f t="shared" si="1312"/>
        <v>0</v>
      </c>
      <c r="M27764" s="14">
        <v>12</v>
      </c>
      <c r="O27764" s="16">
        <f t="shared" si="1313"/>
        <v>12</v>
      </c>
      <c r="P27764" s="16">
        <f t="shared" si="1311"/>
        <v>12</v>
      </c>
    </row>
    <row r="27765" spans="2:16">
      <c r="B27765" s="400"/>
      <c r="D27765" s="437"/>
      <c r="F27765" s="297" t="s">
        <v>28798</v>
      </c>
      <c r="J27765" s="14"/>
      <c r="L27765" s="18">
        <f t="shared" si="1312"/>
        <v>0</v>
      </c>
      <c r="M27765" s="14">
        <v>7</v>
      </c>
      <c r="O27765" s="16">
        <f t="shared" si="1313"/>
        <v>7</v>
      </c>
      <c r="P27765" s="16">
        <f t="shared" si="1311"/>
        <v>7</v>
      </c>
    </row>
    <row r="27766" spans="2:16">
      <c r="B27766" s="400"/>
      <c r="D27766" s="437"/>
      <c r="F27766" s="297" t="s">
        <v>28799</v>
      </c>
      <c r="J27766" s="14"/>
      <c r="L27766" s="18">
        <f t="shared" si="1312"/>
        <v>0</v>
      </c>
      <c r="M27766" s="14">
        <v>4</v>
      </c>
      <c r="O27766" s="16">
        <f t="shared" si="1313"/>
        <v>4</v>
      </c>
      <c r="P27766" s="16">
        <f t="shared" si="1311"/>
        <v>4</v>
      </c>
    </row>
    <row r="27767" spans="2:16">
      <c r="B27767" s="400"/>
      <c r="D27767" s="437"/>
      <c r="F27767" s="297" t="s">
        <v>28800</v>
      </c>
      <c r="J27767" s="14"/>
      <c r="L27767" s="18">
        <f t="shared" si="1312"/>
        <v>0</v>
      </c>
      <c r="M27767" s="14">
        <v>7</v>
      </c>
      <c r="O27767" s="16">
        <f t="shared" si="1313"/>
        <v>7</v>
      </c>
      <c r="P27767" s="16">
        <f t="shared" si="1311"/>
        <v>7</v>
      </c>
    </row>
    <row r="27768" spans="2:16">
      <c r="B27768" s="400"/>
      <c r="D27768" s="437"/>
      <c r="F27768" s="297" t="s">
        <v>28801</v>
      </c>
      <c r="J27768" s="14"/>
      <c r="L27768" s="18">
        <f t="shared" si="1312"/>
        <v>0</v>
      </c>
      <c r="M27768" s="14">
        <v>5</v>
      </c>
      <c r="O27768" s="16">
        <f t="shared" si="1313"/>
        <v>5</v>
      </c>
      <c r="P27768" s="16">
        <f t="shared" si="1311"/>
        <v>5</v>
      </c>
    </row>
    <row r="27769" spans="2:16">
      <c r="B27769" s="400"/>
      <c r="D27769" s="437"/>
      <c r="F27769" s="297" t="s">
        <v>28802</v>
      </c>
      <c r="J27769" s="14"/>
      <c r="L27769" s="18">
        <f t="shared" si="1312"/>
        <v>0</v>
      </c>
      <c r="M27769" s="14">
        <v>29</v>
      </c>
      <c r="O27769" s="16">
        <f t="shared" si="1313"/>
        <v>29</v>
      </c>
      <c r="P27769" s="16">
        <f t="shared" si="1311"/>
        <v>29</v>
      </c>
    </row>
    <row r="27770" spans="2:16">
      <c r="B27770" s="400"/>
      <c r="D27770" s="437"/>
      <c r="F27770" s="297" t="s">
        <v>28803</v>
      </c>
      <c r="J27770" s="14"/>
      <c r="L27770" s="18">
        <f t="shared" si="1312"/>
        <v>0</v>
      </c>
      <c r="M27770" s="14">
        <v>73</v>
      </c>
      <c r="O27770" s="16">
        <f t="shared" si="1313"/>
        <v>73</v>
      </c>
      <c r="P27770" s="16">
        <f t="shared" si="1311"/>
        <v>73</v>
      </c>
    </row>
    <row r="27771" spans="2:16">
      <c r="B27771" s="400"/>
      <c r="D27771" s="437"/>
      <c r="F27771" s="297" t="s">
        <v>28527</v>
      </c>
      <c r="J27771" s="14"/>
      <c r="L27771" s="18">
        <f t="shared" si="1312"/>
        <v>0</v>
      </c>
      <c r="M27771" s="14">
        <v>37</v>
      </c>
      <c r="O27771" s="16">
        <f t="shared" si="1313"/>
        <v>37</v>
      </c>
      <c r="P27771" s="16">
        <f t="shared" si="1311"/>
        <v>37</v>
      </c>
    </row>
    <row r="27772" spans="2:16">
      <c r="B27772" s="400"/>
      <c r="D27772" s="437"/>
      <c r="F27772" s="297" t="s">
        <v>28804</v>
      </c>
      <c r="J27772" s="14"/>
      <c r="L27772" s="18">
        <f t="shared" si="1312"/>
        <v>0</v>
      </c>
      <c r="M27772" s="14">
        <v>19</v>
      </c>
      <c r="O27772" s="16">
        <f t="shared" si="1313"/>
        <v>19</v>
      </c>
      <c r="P27772" s="16">
        <f t="shared" si="1311"/>
        <v>19</v>
      </c>
    </row>
    <row r="27773" spans="2:16">
      <c r="B27773" s="400"/>
      <c r="D27773" s="437"/>
      <c r="F27773" s="297" t="s">
        <v>28805</v>
      </c>
      <c r="J27773" s="14"/>
      <c r="L27773" s="18">
        <f t="shared" si="1312"/>
        <v>0</v>
      </c>
      <c r="M27773" s="14">
        <v>39</v>
      </c>
      <c r="O27773" s="16">
        <f t="shared" si="1313"/>
        <v>39</v>
      </c>
      <c r="P27773" s="16">
        <f t="shared" si="1311"/>
        <v>39</v>
      </c>
    </row>
    <row r="27774" spans="2:16">
      <c r="B27774" s="400"/>
      <c r="D27774" s="437"/>
      <c r="F27774" s="297" t="s">
        <v>28806</v>
      </c>
      <c r="J27774" s="14">
        <v>18</v>
      </c>
      <c r="L27774" s="18">
        <f t="shared" si="1312"/>
        <v>18</v>
      </c>
      <c r="M27774" s="14"/>
      <c r="O27774" s="16">
        <f t="shared" si="1313"/>
        <v>0</v>
      </c>
      <c r="P27774" s="16">
        <f t="shared" si="1311"/>
        <v>18</v>
      </c>
    </row>
    <row r="27775" spans="2:16">
      <c r="B27775" s="400"/>
      <c r="D27775" s="438"/>
      <c r="F27775" s="297" t="s">
        <v>28807</v>
      </c>
      <c r="J27775" s="14"/>
      <c r="L27775" s="18">
        <f t="shared" si="1312"/>
        <v>0</v>
      </c>
      <c r="M27775" s="14">
        <v>15</v>
      </c>
      <c r="O27775" s="16">
        <f t="shared" si="1313"/>
        <v>15</v>
      </c>
      <c r="P27775" s="16">
        <f t="shared" si="1311"/>
        <v>15</v>
      </c>
    </row>
    <row r="27776" spans="2:16">
      <c r="B27776" s="400"/>
      <c r="D27776" s="436" t="s">
        <v>84</v>
      </c>
      <c r="F27776" s="297" t="s">
        <v>1903</v>
      </c>
      <c r="J27776" s="14"/>
      <c r="L27776" s="18">
        <f t="shared" si="1312"/>
        <v>0</v>
      </c>
      <c r="M27776" s="14">
        <v>29</v>
      </c>
      <c r="O27776" s="16">
        <f t="shared" si="1313"/>
        <v>29</v>
      </c>
      <c r="P27776" s="16">
        <f t="shared" si="1311"/>
        <v>29</v>
      </c>
    </row>
    <row r="27777" spans="2:16">
      <c r="B27777" s="400"/>
      <c r="D27777" s="437"/>
      <c r="F27777" s="297" t="s">
        <v>28808</v>
      </c>
      <c r="J27777" s="14"/>
      <c r="L27777" s="18">
        <f t="shared" si="1312"/>
        <v>0</v>
      </c>
      <c r="M27777" s="14">
        <v>240</v>
      </c>
      <c r="O27777" s="16">
        <f t="shared" si="1313"/>
        <v>240</v>
      </c>
      <c r="P27777" s="16">
        <f t="shared" si="1311"/>
        <v>240</v>
      </c>
    </row>
    <row r="27778" spans="2:16">
      <c r="B27778" s="400"/>
      <c r="D27778" s="437"/>
      <c r="F27778" s="297" t="s">
        <v>28809</v>
      </c>
      <c r="J27778" s="14"/>
      <c r="L27778" s="18">
        <f t="shared" si="1312"/>
        <v>0</v>
      </c>
      <c r="M27778" s="14">
        <v>17</v>
      </c>
      <c r="O27778" s="16">
        <f t="shared" si="1313"/>
        <v>17</v>
      </c>
      <c r="P27778" s="16">
        <f t="shared" si="1311"/>
        <v>17</v>
      </c>
    </row>
    <row r="27779" spans="2:16">
      <c r="B27779" s="400"/>
      <c r="D27779" s="437"/>
      <c r="F27779" s="297" t="s">
        <v>28810</v>
      </c>
      <c r="J27779" s="14"/>
      <c r="L27779" s="18">
        <f t="shared" si="1312"/>
        <v>0</v>
      </c>
      <c r="M27779" s="14">
        <v>9</v>
      </c>
      <c r="O27779" s="16">
        <f t="shared" si="1313"/>
        <v>9</v>
      </c>
      <c r="P27779" s="16">
        <f t="shared" si="1311"/>
        <v>9</v>
      </c>
    </row>
    <row r="27780" spans="2:16">
      <c r="B27780" s="400"/>
      <c r="D27780" s="437"/>
      <c r="F27780" s="297" t="s">
        <v>28811</v>
      </c>
      <c r="J27780" s="14"/>
      <c r="L27780" s="18">
        <f t="shared" si="1312"/>
        <v>0</v>
      </c>
      <c r="M27780" s="14">
        <v>141</v>
      </c>
      <c r="O27780" s="16">
        <f t="shared" si="1313"/>
        <v>141</v>
      </c>
      <c r="P27780" s="16">
        <f t="shared" si="1311"/>
        <v>141</v>
      </c>
    </row>
    <row r="27781" spans="2:16">
      <c r="B27781" s="400"/>
      <c r="D27781" s="437"/>
      <c r="F27781" s="297" t="s">
        <v>28812</v>
      </c>
      <c r="J27781" s="14"/>
      <c r="L27781" s="18">
        <f t="shared" si="1312"/>
        <v>0</v>
      </c>
      <c r="M27781" s="14">
        <v>24</v>
      </c>
      <c r="O27781" s="16">
        <f t="shared" si="1313"/>
        <v>24</v>
      </c>
      <c r="P27781" s="16">
        <f t="shared" si="1311"/>
        <v>24</v>
      </c>
    </row>
    <row r="27782" spans="2:16">
      <c r="B27782" s="400"/>
      <c r="D27782" s="437"/>
      <c r="F27782" s="297" t="s">
        <v>28813</v>
      </c>
      <c r="J27782" s="14"/>
      <c r="L27782" s="18">
        <f t="shared" si="1312"/>
        <v>0</v>
      </c>
      <c r="M27782" s="14">
        <v>38</v>
      </c>
      <c r="O27782" s="16">
        <f t="shared" si="1313"/>
        <v>38</v>
      </c>
      <c r="P27782" s="16">
        <f t="shared" si="1311"/>
        <v>38</v>
      </c>
    </row>
    <row r="27783" spans="2:16">
      <c r="B27783" s="400"/>
      <c r="D27783" s="437"/>
      <c r="F27783" s="297" t="s">
        <v>28814</v>
      </c>
      <c r="J27783" s="14"/>
      <c r="L27783" s="18">
        <f t="shared" si="1312"/>
        <v>0</v>
      </c>
      <c r="M27783" s="14">
        <v>34</v>
      </c>
      <c r="O27783" s="16">
        <f t="shared" si="1313"/>
        <v>34</v>
      </c>
      <c r="P27783" s="16">
        <f t="shared" si="1311"/>
        <v>34</v>
      </c>
    </row>
    <row r="27784" spans="2:16">
      <c r="B27784" s="400"/>
      <c r="D27784" s="437"/>
      <c r="F27784" s="297" t="s">
        <v>21470</v>
      </c>
      <c r="J27784" s="14"/>
      <c r="L27784" s="18">
        <f t="shared" si="1312"/>
        <v>0</v>
      </c>
      <c r="M27784" s="14">
        <v>461</v>
      </c>
      <c r="O27784" s="16">
        <f t="shared" si="1313"/>
        <v>461</v>
      </c>
      <c r="P27784" s="16">
        <f t="shared" si="1311"/>
        <v>461</v>
      </c>
    </row>
    <row r="27785" spans="2:16">
      <c r="B27785" s="400"/>
      <c r="D27785" s="437"/>
      <c r="F27785" s="297" t="s">
        <v>28815</v>
      </c>
      <c r="J27785" s="14"/>
      <c r="L27785" s="18">
        <f t="shared" si="1312"/>
        <v>0</v>
      </c>
      <c r="M27785" s="14">
        <v>268</v>
      </c>
      <c r="O27785" s="16">
        <f t="shared" si="1313"/>
        <v>268</v>
      </c>
      <c r="P27785" s="16">
        <f t="shared" si="1311"/>
        <v>268</v>
      </c>
    </row>
    <row r="27786" spans="2:16">
      <c r="B27786" s="400"/>
      <c r="D27786" s="437"/>
      <c r="F27786" s="297" t="s">
        <v>28816</v>
      </c>
      <c r="J27786" s="14"/>
      <c r="L27786" s="18">
        <f t="shared" si="1312"/>
        <v>0</v>
      </c>
      <c r="M27786" s="14">
        <v>404</v>
      </c>
      <c r="O27786" s="16">
        <f t="shared" si="1313"/>
        <v>404</v>
      </c>
      <c r="P27786" s="16">
        <f t="shared" si="1311"/>
        <v>404</v>
      </c>
    </row>
    <row r="27787" spans="2:16">
      <c r="B27787" s="400"/>
      <c r="D27787" s="437"/>
      <c r="F27787" s="297" t="s">
        <v>28817</v>
      </c>
      <c r="J27787" s="14"/>
      <c r="L27787" s="18">
        <f t="shared" si="1312"/>
        <v>0</v>
      </c>
      <c r="M27787" s="14">
        <v>245</v>
      </c>
      <c r="O27787" s="16">
        <f t="shared" si="1313"/>
        <v>245</v>
      </c>
      <c r="P27787" s="16">
        <f t="shared" ref="P27787:P27850" si="1314">+L27787+O27787</f>
        <v>245</v>
      </c>
    </row>
    <row r="27788" spans="2:16">
      <c r="B27788" s="400"/>
      <c r="D27788" s="437"/>
      <c r="F27788" s="297" t="s">
        <v>28818</v>
      </c>
      <c r="J27788" s="14"/>
      <c r="L27788" s="18">
        <f t="shared" si="1312"/>
        <v>0</v>
      </c>
      <c r="M27788" s="14">
        <v>217</v>
      </c>
      <c r="O27788" s="16">
        <f t="shared" si="1313"/>
        <v>217</v>
      </c>
      <c r="P27788" s="16">
        <f t="shared" si="1314"/>
        <v>217</v>
      </c>
    </row>
    <row r="27789" spans="2:16">
      <c r="B27789" s="400"/>
      <c r="D27789" s="437"/>
      <c r="F27789" s="297" t="s">
        <v>28819</v>
      </c>
      <c r="J27789" s="14"/>
      <c r="L27789" s="18">
        <f t="shared" si="1312"/>
        <v>0</v>
      </c>
      <c r="M27789" s="14">
        <v>39</v>
      </c>
      <c r="O27789" s="16">
        <f t="shared" si="1313"/>
        <v>39</v>
      </c>
      <c r="P27789" s="16">
        <f t="shared" si="1314"/>
        <v>39</v>
      </c>
    </row>
    <row r="27790" spans="2:16">
      <c r="B27790" s="400"/>
      <c r="D27790" s="437"/>
      <c r="F27790" s="297" t="s">
        <v>28820</v>
      </c>
      <c r="J27790" s="14"/>
      <c r="L27790" s="18">
        <f t="shared" si="1312"/>
        <v>0</v>
      </c>
      <c r="M27790" s="14">
        <v>15</v>
      </c>
      <c r="O27790" s="16">
        <f t="shared" si="1313"/>
        <v>15</v>
      </c>
      <c r="P27790" s="16">
        <f t="shared" si="1314"/>
        <v>15</v>
      </c>
    </row>
    <row r="27791" spans="2:16">
      <c r="B27791" s="400"/>
      <c r="D27791" s="437"/>
      <c r="F27791" s="297" t="s">
        <v>28821</v>
      </c>
      <c r="J27791" s="14"/>
      <c r="L27791" s="18">
        <f t="shared" ref="L27791:L27854" si="1315">+J27791+K27791</f>
        <v>0</v>
      </c>
      <c r="M27791" s="14">
        <v>34</v>
      </c>
      <c r="O27791" s="16">
        <f t="shared" si="1313"/>
        <v>34</v>
      </c>
      <c r="P27791" s="16">
        <f t="shared" si="1314"/>
        <v>34</v>
      </c>
    </row>
    <row r="27792" spans="2:16">
      <c r="B27792" s="400"/>
      <c r="D27792" s="437"/>
      <c r="F27792" s="297" t="s">
        <v>28822</v>
      </c>
      <c r="J27792" s="14"/>
      <c r="L27792" s="18">
        <f t="shared" si="1315"/>
        <v>0</v>
      </c>
      <c r="M27792" s="14">
        <v>41</v>
      </c>
      <c r="O27792" s="16">
        <f t="shared" si="1313"/>
        <v>41</v>
      </c>
      <c r="P27792" s="16">
        <f t="shared" si="1314"/>
        <v>41</v>
      </c>
    </row>
    <row r="27793" spans="2:16" ht="25.5">
      <c r="B27793" s="400"/>
      <c r="D27793" s="437"/>
      <c r="F27793" s="297" t="s">
        <v>28823</v>
      </c>
      <c r="J27793" s="14"/>
      <c r="L27793" s="18">
        <f t="shared" si="1315"/>
        <v>0</v>
      </c>
      <c r="M27793" s="14">
        <v>8</v>
      </c>
      <c r="O27793" s="16">
        <f t="shared" si="1313"/>
        <v>8</v>
      </c>
      <c r="P27793" s="16">
        <f t="shared" si="1314"/>
        <v>8</v>
      </c>
    </row>
    <row r="27794" spans="2:16">
      <c r="B27794" s="400"/>
      <c r="D27794" s="437"/>
      <c r="F27794" s="297" t="s">
        <v>28824</v>
      </c>
      <c r="J27794" s="14"/>
      <c r="L27794" s="18">
        <f t="shared" si="1315"/>
        <v>0</v>
      </c>
      <c r="M27794" s="14">
        <v>12</v>
      </c>
      <c r="O27794" s="16">
        <f t="shared" si="1313"/>
        <v>12</v>
      </c>
      <c r="P27794" s="16">
        <f t="shared" si="1314"/>
        <v>12</v>
      </c>
    </row>
    <row r="27795" spans="2:16">
      <c r="B27795" s="400"/>
      <c r="D27795" s="437"/>
      <c r="F27795" s="297" t="s">
        <v>28825</v>
      </c>
      <c r="J27795" s="14"/>
      <c r="L27795" s="18">
        <f t="shared" si="1315"/>
        <v>0</v>
      </c>
      <c r="M27795" s="14">
        <v>35</v>
      </c>
      <c r="O27795" s="16">
        <f t="shared" si="1313"/>
        <v>35</v>
      </c>
      <c r="P27795" s="16">
        <f t="shared" si="1314"/>
        <v>35</v>
      </c>
    </row>
    <row r="27796" spans="2:16">
      <c r="B27796" s="400"/>
      <c r="D27796" s="437"/>
      <c r="F27796" s="297" t="s">
        <v>28542</v>
      </c>
      <c r="J27796" s="14"/>
      <c r="L27796" s="18">
        <f t="shared" si="1315"/>
        <v>0</v>
      </c>
      <c r="M27796" s="14">
        <v>15</v>
      </c>
      <c r="O27796" s="16">
        <f t="shared" si="1313"/>
        <v>15</v>
      </c>
      <c r="P27796" s="16">
        <f t="shared" si="1314"/>
        <v>15</v>
      </c>
    </row>
    <row r="27797" spans="2:16">
      <c r="B27797" s="400"/>
      <c r="D27797" s="437"/>
      <c r="F27797" s="297" t="s">
        <v>28826</v>
      </c>
      <c r="J27797" s="14"/>
      <c r="L27797" s="18">
        <f t="shared" si="1315"/>
        <v>0</v>
      </c>
      <c r="M27797" s="14">
        <v>10</v>
      </c>
      <c r="O27797" s="16">
        <f t="shared" si="1313"/>
        <v>10</v>
      </c>
      <c r="P27797" s="16">
        <f t="shared" si="1314"/>
        <v>10</v>
      </c>
    </row>
    <row r="27798" spans="2:16">
      <c r="B27798" s="400"/>
      <c r="D27798" s="437"/>
      <c r="F27798" s="297" t="s">
        <v>28827</v>
      </c>
      <c r="J27798" s="14"/>
      <c r="L27798" s="18">
        <f t="shared" si="1315"/>
        <v>0</v>
      </c>
      <c r="M27798" s="14">
        <v>9</v>
      </c>
      <c r="O27798" s="16">
        <f t="shared" si="1313"/>
        <v>9</v>
      </c>
      <c r="P27798" s="16">
        <f t="shared" si="1314"/>
        <v>9</v>
      </c>
    </row>
    <row r="27799" spans="2:16">
      <c r="B27799" s="400"/>
      <c r="D27799" s="437"/>
      <c r="F27799" s="297" t="s">
        <v>28828</v>
      </c>
      <c r="J27799" s="14"/>
      <c r="L27799" s="18">
        <f t="shared" si="1315"/>
        <v>0</v>
      </c>
      <c r="M27799" s="14">
        <v>35</v>
      </c>
      <c r="O27799" s="16">
        <f t="shared" si="1313"/>
        <v>35</v>
      </c>
      <c r="P27799" s="16">
        <f t="shared" si="1314"/>
        <v>35</v>
      </c>
    </row>
    <row r="27800" spans="2:16">
      <c r="B27800" s="400"/>
      <c r="D27800" s="437"/>
      <c r="F27800" s="297" t="s">
        <v>28829</v>
      </c>
      <c r="J27800" s="14"/>
      <c r="L27800" s="18">
        <f t="shared" si="1315"/>
        <v>0</v>
      </c>
      <c r="M27800" s="14">
        <v>74</v>
      </c>
      <c r="O27800" s="16">
        <f t="shared" si="1313"/>
        <v>74</v>
      </c>
      <c r="P27800" s="16">
        <f t="shared" si="1314"/>
        <v>74</v>
      </c>
    </row>
    <row r="27801" spans="2:16">
      <c r="B27801" s="400"/>
      <c r="D27801" s="437"/>
      <c r="F27801" s="297" t="s">
        <v>28376</v>
      </c>
      <c r="J27801" s="14"/>
      <c r="L27801" s="18">
        <f t="shared" si="1315"/>
        <v>0</v>
      </c>
      <c r="M27801" s="14">
        <v>15</v>
      </c>
      <c r="O27801" s="16">
        <f t="shared" si="1313"/>
        <v>15</v>
      </c>
      <c r="P27801" s="16">
        <f t="shared" si="1314"/>
        <v>15</v>
      </c>
    </row>
    <row r="27802" spans="2:16" ht="25.5">
      <c r="B27802" s="400"/>
      <c r="D27802" s="437"/>
      <c r="F27802" s="297" t="s">
        <v>28830</v>
      </c>
      <c r="J27802" s="14"/>
      <c r="L27802" s="18">
        <f t="shared" si="1315"/>
        <v>0</v>
      </c>
      <c r="M27802" s="14">
        <v>65</v>
      </c>
      <c r="O27802" s="16">
        <f t="shared" si="1313"/>
        <v>65</v>
      </c>
      <c r="P27802" s="16">
        <f t="shared" si="1314"/>
        <v>65</v>
      </c>
    </row>
    <row r="27803" spans="2:16">
      <c r="B27803" s="400"/>
      <c r="D27803" s="437"/>
      <c r="F27803" s="297" t="s">
        <v>28831</v>
      </c>
      <c r="J27803" s="14"/>
      <c r="L27803" s="18">
        <f t="shared" si="1315"/>
        <v>0</v>
      </c>
      <c r="M27803" s="14">
        <v>70</v>
      </c>
      <c r="O27803" s="16">
        <f t="shared" si="1313"/>
        <v>70</v>
      </c>
      <c r="P27803" s="16">
        <f t="shared" si="1314"/>
        <v>70</v>
      </c>
    </row>
    <row r="27804" spans="2:16">
      <c r="B27804" s="400"/>
      <c r="D27804" s="437"/>
      <c r="F27804" s="297" t="s">
        <v>28832</v>
      </c>
      <c r="J27804" s="14"/>
      <c r="L27804" s="18">
        <f t="shared" si="1315"/>
        <v>0</v>
      </c>
      <c r="M27804" s="14">
        <v>32</v>
      </c>
      <c r="O27804" s="16">
        <f t="shared" si="1313"/>
        <v>32</v>
      </c>
      <c r="P27804" s="16">
        <f t="shared" si="1314"/>
        <v>32</v>
      </c>
    </row>
    <row r="27805" spans="2:16">
      <c r="B27805" s="400"/>
      <c r="D27805" s="437"/>
      <c r="F27805" s="297" t="s">
        <v>28833</v>
      </c>
      <c r="J27805" s="14"/>
      <c r="L27805" s="18">
        <f t="shared" si="1315"/>
        <v>0</v>
      </c>
      <c r="M27805" s="14">
        <v>35</v>
      </c>
      <c r="O27805" s="16">
        <f t="shared" si="1313"/>
        <v>35</v>
      </c>
      <c r="P27805" s="16">
        <f t="shared" si="1314"/>
        <v>35</v>
      </c>
    </row>
    <row r="27806" spans="2:16">
      <c r="B27806" s="400"/>
      <c r="D27806" s="437"/>
      <c r="F27806" s="297" t="s">
        <v>28834</v>
      </c>
      <c r="J27806" s="14"/>
      <c r="L27806" s="18">
        <f t="shared" si="1315"/>
        <v>0</v>
      </c>
      <c r="M27806" s="14">
        <v>16</v>
      </c>
      <c r="O27806" s="16">
        <f t="shared" ref="O27806:O27869" si="1316">+M27806+N27806</f>
        <v>16</v>
      </c>
      <c r="P27806" s="16">
        <f t="shared" si="1314"/>
        <v>16</v>
      </c>
    </row>
    <row r="27807" spans="2:16">
      <c r="B27807" s="400"/>
      <c r="D27807" s="437"/>
      <c r="F27807" s="297" t="s">
        <v>28439</v>
      </c>
      <c r="J27807" s="14"/>
      <c r="L27807" s="18">
        <f t="shared" si="1315"/>
        <v>0</v>
      </c>
      <c r="M27807" s="14">
        <v>21</v>
      </c>
      <c r="O27807" s="16">
        <f t="shared" si="1316"/>
        <v>21</v>
      </c>
      <c r="P27807" s="16">
        <f t="shared" si="1314"/>
        <v>21</v>
      </c>
    </row>
    <row r="27808" spans="2:16">
      <c r="B27808" s="400"/>
      <c r="D27808" s="437"/>
      <c r="F27808" s="297" t="s">
        <v>28835</v>
      </c>
      <c r="J27808" s="14"/>
      <c r="L27808" s="18">
        <f t="shared" si="1315"/>
        <v>0</v>
      </c>
      <c r="M27808" s="14">
        <v>70</v>
      </c>
      <c r="O27808" s="16">
        <f t="shared" si="1316"/>
        <v>70</v>
      </c>
      <c r="P27808" s="16">
        <f t="shared" si="1314"/>
        <v>70</v>
      </c>
    </row>
    <row r="27809" spans="2:16">
      <c r="B27809" s="400"/>
      <c r="D27809" s="437"/>
      <c r="F27809" s="297" t="s">
        <v>28836</v>
      </c>
      <c r="J27809" s="14"/>
      <c r="L27809" s="18">
        <f t="shared" si="1315"/>
        <v>0</v>
      </c>
      <c r="M27809" s="14">
        <v>8</v>
      </c>
      <c r="O27809" s="16">
        <f t="shared" si="1316"/>
        <v>8</v>
      </c>
      <c r="P27809" s="16">
        <f t="shared" si="1314"/>
        <v>8</v>
      </c>
    </row>
    <row r="27810" spans="2:16" ht="25.5">
      <c r="B27810" s="400"/>
      <c r="D27810" s="437"/>
      <c r="F27810" s="297" t="s">
        <v>28837</v>
      </c>
      <c r="J27810" s="14"/>
      <c r="L27810" s="18">
        <f t="shared" si="1315"/>
        <v>0</v>
      </c>
      <c r="M27810" s="14">
        <v>8</v>
      </c>
      <c r="O27810" s="16">
        <f t="shared" si="1316"/>
        <v>8</v>
      </c>
      <c r="P27810" s="16">
        <f t="shared" si="1314"/>
        <v>8</v>
      </c>
    </row>
    <row r="27811" spans="2:16" ht="25.5">
      <c r="B27811" s="400"/>
      <c r="D27811" s="437"/>
      <c r="F27811" s="297" t="s">
        <v>28838</v>
      </c>
      <c r="J27811" s="14"/>
      <c r="L27811" s="18">
        <f t="shared" si="1315"/>
        <v>0</v>
      </c>
      <c r="M27811" s="14">
        <v>81</v>
      </c>
      <c r="O27811" s="16">
        <f t="shared" si="1316"/>
        <v>81</v>
      </c>
      <c r="P27811" s="16">
        <f t="shared" si="1314"/>
        <v>81</v>
      </c>
    </row>
    <row r="27812" spans="2:16">
      <c r="B27812" s="400"/>
      <c r="D27812" s="438"/>
      <c r="F27812" s="297" t="s">
        <v>28839</v>
      </c>
      <c r="J27812" s="14"/>
      <c r="L27812" s="18">
        <f t="shared" si="1315"/>
        <v>0</v>
      </c>
      <c r="M27812" s="14">
        <v>42</v>
      </c>
      <c r="O27812" s="16">
        <f t="shared" si="1316"/>
        <v>42</v>
      </c>
      <c r="P27812" s="16">
        <f t="shared" si="1314"/>
        <v>42</v>
      </c>
    </row>
    <row r="27813" spans="2:16" ht="25.5">
      <c r="B27813" s="400"/>
      <c r="D27813" s="436" t="s">
        <v>113</v>
      </c>
      <c r="F27813" s="297" t="s">
        <v>28840</v>
      </c>
      <c r="J27813" s="14"/>
      <c r="L27813" s="18">
        <f t="shared" si="1315"/>
        <v>0</v>
      </c>
      <c r="M27813" s="46">
        <v>89</v>
      </c>
      <c r="O27813" s="16">
        <f t="shared" si="1316"/>
        <v>89</v>
      </c>
      <c r="P27813" s="16">
        <f t="shared" si="1314"/>
        <v>89</v>
      </c>
    </row>
    <row r="27814" spans="2:16">
      <c r="B27814" s="400"/>
      <c r="D27814" s="437"/>
      <c r="F27814" s="297" t="s">
        <v>28348</v>
      </c>
      <c r="J27814" s="14"/>
      <c r="L27814" s="18">
        <f t="shared" si="1315"/>
        <v>0</v>
      </c>
      <c r="M27814" s="46">
        <v>214</v>
      </c>
      <c r="O27814" s="16">
        <f t="shared" si="1316"/>
        <v>214</v>
      </c>
      <c r="P27814" s="16">
        <f t="shared" si="1314"/>
        <v>214</v>
      </c>
    </row>
    <row r="27815" spans="2:16">
      <c r="B27815" s="400"/>
      <c r="D27815" s="437"/>
      <c r="F27815" s="297" t="s">
        <v>28841</v>
      </c>
      <c r="J27815" s="14"/>
      <c r="L27815" s="18">
        <f t="shared" si="1315"/>
        <v>0</v>
      </c>
      <c r="M27815" s="46">
        <v>55</v>
      </c>
      <c r="O27815" s="16">
        <f t="shared" si="1316"/>
        <v>55</v>
      </c>
      <c r="P27815" s="16">
        <f t="shared" si="1314"/>
        <v>55</v>
      </c>
    </row>
    <row r="27816" spans="2:16">
      <c r="B27816" s="400"/>
      <c r="D27816" s="437"/>
      <c r="F27816" s="297" t="s">
        <v>28842</v>
      </c>
      <c r="J27816" s="14"/>
      <c r="L27816" s="18">
        <f t="shared" si="1315"/>
        <v>0</v>
      </c>
      <c r="M27816" s="46">
        <v>48</v>
      </c>
      <c r="O27816" s="16">
        <f t="shared" si="1316"/>
        <v>48</v>
      </c>
      <c r="P27816" s="16">
        <f t="shared" si="1314"/>
        <v>48</v>
      </c>
    </row>
    <row r="27817" spans="2:16">
      <c r="B27817" s="400"/>
      <c r="D27817" s="437"/>
      <c r="F27817" s="297" t="s">
        <v>28843</v>
      </c>
      <c r="J27817" s="14"/>
      <c r="L27817" s="18">
        <f t="shared" si="1315"/>
        <v>0</v>
      </c>
      <c r="M27817" s="46">
        <v>37</v>
      </c>
      <c r="O27817" s="16">
        <f t="shared" si="1316"/>
        <v>37</v>
      </c>
      <c r="P27817" s="16">
        <f t="shared" si="1314"/>
        <v>37</v>
      </c>
    </row>
    <row r="27818" spans="2:16">
      <c r="B27818" s="400"/>
      <c r="D27818" s="437"/>
      <c r="F27818" s="297" t="s">
        <v>28844</v>
      </c>
      <c r="J27818" s="14">
        <v>136</v>
      </c>
      <c r="L27818" s="18">
        <f t="shared" si="1315"/>
        <v>136</v>
      </c>
      <c r="M27818" s="46">
        <v>2</v>
      </c>
      <c r="O27818" s="16">
        <f t="shared" si="1316"/>
        <v>2</v>
      </c>
      <c r="P27818" s="16">
        <f t="shared" si="1314"/>
        <v>138</v>
      </c>
    </row>
    <row r="27819" spans="2:16">
      <c r="B27819" s="400"/>
      <c r="D27819" s="437"/>
      <c r="F27819" s="297" t="s">
        <v>28845</v>
      </c>
      <c r="J27819" s="14"/>
      <c r="L27819" s="18">
        <f t="shared" si="1315"/>
        <v>0</v>
      </c>
      <c r="M27819" s="46">
        <v>75</v>
      </c>
      <c r="O27819" s="16">
        <f t="shared" si="1316"/>
        <v>75</v>
      </c>
      <c r="P27819" s="16">
        <f t="shared" si="1314"/>
        <v>75</v>
      </c>
    </row>
    <row r="27820" spans="2:16">
      <c r="B27820" s="400"/>
      <c r="D27820" s="437"/>
      <c r="F27820" s="297" t="s">
        <v>28846</v>
      </c>
      <c r="J27820" s="14"/>
      <c r="L27820" s="18">
        <f t="shared" si="1315"/>
        <v>0</v>
      </c>
      <c r="M27820" s="46">
        <v>43</v>
      </c>
      <c r="O27820" s="16">
        <f t="shared" si="1316"/>
        <v>43</v>
      </c>
      <c r="P27820" s="16">
        <f t="shared" si="1314"/>
        <v>43</v>
      </c>
    </row>
    <row r="27821" spans="2:16">
      <c r="B27821" s="400"/>
      <c r="D27821" s="437"/>
      <c r="F27821" s="297" t="s">
        <v>28847</v>
      </c>
      <c r="J27821" s="14"/>
      <c r="L27821" s="18">
        <f t="shared" si="1315"/>
        <v>0</v>
      </c>
      <c r="M27821" s="46">
        <v>23</v>
      </c>
      <c r="O27821" s="16">
        <f t="shared" si="1316"/>
        <v>23</v>
      </c>
      <c r="P27821" s="16">
        <f t="shared" si="1314"/>
        <v>23</v>
      </c>
    </row>
    <row r="27822" spans="2:16">
      <c r="B27822" s="400"/>
      <c r="D27822" s="438"/>
      <c r="F27822" s="297" t="s">
        <v>28848</v>
      </c>
      <c r="J27822" s="14"/>
      <c r="L27822" s="18">
        <f t="shared" si="1315"/>
        <v>0</v>
      </c>
      <c r="M27822" s="46">
        <v>18</v>
      </c>
      <c r="O27822" s="16">
        <f t="shared" si="1316"/>
        <v>18</v>
      </c>
      <c r="P27822" s="16">
        <f t="shared" si="1314"/>
        <v>18</v>
      </c>
    </row>
    <row r="27823" spans="2:16">
      <c r="B27823" s="400"/>
      <c r="D27823" s="436" t="s">
        <v>97</v>
      </c>
      <c r="F27823" s="297" t="s">
        <v>28849</v>
      </c>
      <c r="J27823" s="14"/>
      <c r="L27823" s="18">
        <f t="shared" si="1315"/>
        <v>0</v>
      </c>
      <c r="M27823" s="14">
        <v>36</v>
      </c>
      <c r="O27823" s="16">
        <f t="shared" si="1316"/>
        <v>36</v>
      </c>
      <c r="P27823" s="16">
        <f t="shared" si="1314"/>
        <v>36</v>
      </c>
    </row>
    <row r="27824" spans="2:16">
      <c r="B27824" s="400"/>
      <c r="D27824" s="437"/>
      <c r="F27824" s="297" t="s">
        <v>28850</v>
      </c>
      <c r="J27824" s="14"/>
      <c r="L27824" s="18">
        <f t="shared" si="1315"/>
        <v>0</v>
      </c>
      <c r="M27824" s="14">
        <v>7</v>
      </c>
      <c r="O27824" s="16">
        <f t="shared" si="1316"/>
        <v>7</v>
      </c>
      <c r="P27824" s="16">
        <f t="shared" si="1314"/>
        <v>7</v>
      </c>
    </row>
    <row r="27825" spans="2:16">
      <c r="B27825" s="400"/>
      <c r="D27825" s="437"/>
      <c r="F27825" s="297" t="s">
        <v>28851</v>
      </c>
      <c r="J27825" s="14"/>
      <c r="L27825" s="18">
        <f t="shared" si="1315"/>
        <v>0</v>
      </c>
      <c r="M27825" s="14">
        <v>15</v>
      </c>
      <c r="O27825" s="16">
        <f t="shared" si="1316"/>
        <v>15</v>
      </c>
      <c r="P27825" s="16">
        <f t="shared" si="1314"/>
        <v>15</v>
      </c>
    </row>
    <row r="27826" spans="2:16">
      <c r="B27826" s="400"/>
      <c r="D27826" s="437"/>
      <c r="F27826" s="297" t="s">
        <v>28852</v>
      </c>
      <c r="J27826" s="14"/>
      <c r="L27826" s="18">
        <f t="shared" si="1315"/>
        <v>0</v>
      </c>
      <c r="M27826" s="14">
        <v>34</v>
      </c>
      <c r="O27826" s="16">
        <f t="shared" si="1316"/>
        <v>34</v>
      </c>
      <c r="P27826" s="16">
        <f t="shared" si="1314"/>
        <v>34</v>
      </c>
    </row>
    <row r="27827" spans="2:16">
      <c r="B27827" s="400"/>
      <c r="D27827" s="437"/>
      <c r="F27827" s="297" t="s">
        <v>28853</v>
      </c>
      <c r="J27827" s="14"/>
      <c r="L27827" s="18">
        <f t="shared" si="1315"/>
        <v>0</v>
      </c>
      <c r="M27827" s="14">
        <v>34</v>
      </c>
      <c r="O27827" s="16">
        <f t="shared" si="1316"/>
        <v>34</v>
      </c>
      <c r="P27827" s="16">
        <f t="shared" si="1314"/>
        <v>34</v>
      </c>
    </row>
    <row r="27828" spans="2:16">
      <c r="B27828" s="400"/>
      <c r="D27828" s="437"/>
      <c r="F27828" s="297" t="s">
        <v>28854</v>
      </c>
      <c r="J27828" s="14"/>
      <c r="L27828" s="18">
        <f t="shared" si="1315"/>
        <v>0</v>
      </c>
      <c r="M27828" s="14">
        <v>16</v>
      </c>
      <c r="O27828" s="16">
        <f t="shared" si="1316"/>
        <v>16</v>
      </c>
      <c r="P27828" s="16">
        <f t="shared" si="1314"/>
        <v>16</v>
      </c>
    </row>
    <row r="27829" spans="2:16">
      <c r="B27829" s="400"/>
      <c r="D27829" s="437"/>
      <c r="F27829" s="297" t="s">
        <v>28855</v>
      </c>
      <c r="J27829" s="14"/>
      <c r="L27829" s="18">
        <f t="shared" si="1315"/>
        <v>0</v>
      </c>
      <c r="M27829" s="14">
        <v>7</v>
      </c>
      <c r="O27829" s="16">
        <f t="shared" si="1316"/>
        <v>7</v>
      </c>
      <c r="P27829" s="16">
        <f t="shared" si="1314"/>
        <v>7</v>
      </c>
    </row>
    <row r="27830" spans="2:16">
      <c r="B27830" s="400"/>
      <c r="D27830" s="437"/>
      <c r="F27830" s="297" t="s">
        <v>28600</v>
      </c>
      <c r="J27830" s="14"/>
      <c r="L27830" s="18">
        <f t="shared" si="1315"/>
        <v>0</v>
      </c>
      <c r="M27830" s="14">
        <v>8</v>
      </c>
      <c r="O27830" s="16">
        <f t="shared" si="1316"/>
        <v>8</v>
      </c>
      <c r="P27830" s="16">
        <f t="shared" si="1314"/>
        <v>8</v>
      </c>
    </row>
    <row r="27831" spans="2:16">
      <c r="B27831" s="400"/>
      <c r="D27831" s="437"/>
      <c r="F27831" s="297" t="s">
        <v>28856</v>
      </c>
      <c r="J27831" s="14"/>
      <c r="L27831" s="18">
        <f t="shared" si="1315"/>
        <v>0</v>
      </c>
      <c r="M27831" s="14">
        <v>20</v>
      </c>
      <c r="O27831" s="16">
        <f t="shared" si="1316"/>
        <v>20</v>
      </c>
      <c r="P27831" s="16">
        <f t="shared" si="1314"/>
        <v>20</v>
      </c>
    </row>
    <row r="27832" spans="2:16">
      <c r="B27832" s="400"/>
      <c r="D27832" s="437"/>
      <c r="F27832" s="297" t="s">
        <v>28229</v>
      </c>
      <c r="J27832" s="14"/>
      <c r="L27832" s="18">
        <f t="shared" si="1315"/>
        <v>0</v>
      </c>
      <c r="M27832" s="14">
        <v>11</v>
      </c>
      <c r="O27832" s="16">
        <f t="shared" si="1316"/>
        <v>11</v>
      </c>
      <c r="P27832" s="16">
        <f t="shared" si="1314"/>
        <v>11</v>
      </c>
    </row>
    <row r="27833" spans="2:16">
      <c r="B27833" s="400"/>
      <c r="D27833" s="437"/>
      <c r="F27833" s="297" t="s">
        <v>28857</v>
      </c>
      <c r="J27833" s="14"/>
      <c r="L27833" s="18">
        <f t="shared" si="1315"/>
        <v>0</v>
      </c>
      <c r="M27833" s="14">
        <v>15</v>
      </c>
      <c r="O27833" s="16">
        <f t="shared" si="1316"/>
        <v>15</v>
      </c>
      <c r="P27833" s="16">
        <f t="shared" si="1314"/>
        <v>15</v>
      </c>
    </row>
    <row r="27834" spans="2:16">
      <c r="B27834" s="400"/>
      <c r="D27834" s="437"/>
      <c r="F27834" s="297" t="s">
        <v>28858</v>
      </c>
      <c r="J27834" s="14"/>
      <c r="L27834" s="18">
        <f t="shared" si="1315"/>
        <v>0</v>
      </c>
      <c r="M27834" s="14">
        <v>75</v>
      </c>
      <c r="O27834" s="16">
        <f t="shared" si="1316"/>
        <v>75</v>
      </c>
      <c r="P27834" s="16">
        <f t="shared" si="1314"/>
        <v>75</v>
      </c>
    </row>
    <row r="27835" spans="2:16" ht="25.5">
      <c r="B27835" s="400"/>
      <c r="D27835" s="437"/>
      <c r="F27835" s="297" t="s">
        <v>28859</v>
      </c>
      <c r="J27835" s="14"/>
      <c r="L27835" s="18">
        <f t="shared" si="1315"/>
        <v>0</v>
      </c>
      <c r="M27835" s="14">
        <v>851</v>
      </c>
      <c r="O27835" s="16">
        <f t="shared" si="1316"/>
        <v>851</v>
      </c>
      <c r="P27835" s="16">
        <f t="shared" si="1314"/>
        <v>851</v>
      </c>
    </row>
    <row r="27836" spans="2:16">
      <c r="B27836" s="400"/>
      <c r="D27836" s="437"/>
      <c r="F27836" s="297" t="s">
        <v>28860</v>
      </c>
      <c r="J27836" s="14"/>
      <c r="L27836" s="18">
        <f t="shared" si="1315"/>
        <v>0</v>
      </c>
      <c r="M27836" s="14">
        <v>36</v>
      </c>
      <c r="O27836" s="16">
        <f t="shared" si="1316"/>
        <v>36</v>
      </c>
      <c r="P27836" s="16">
        <f t="shared" si="1314"/>
        <v>36</v>
      </c>
    </row>
    <row r="27837" spans="2:16">
      <c r="B27837" s="400"/>
      <c r="D27837" s="437"/>
      <c r="F27837" s="297" t="s">
        <v>28861</v>
      </c>
      <c r="J27837" s="14"/>
      <c r="L27837" s="18">
        <f t="shared" si="1315"/>
        <v>0</v>
      </c>
      <c r="M27837" s="14">
        <v>24</v>
      </c>
      <c r="O27837" s="16">
        <f t="shared" si="1316"/>
        <v>24</v>
      </c>
      <c r="P27837" s="16">
        <f t="shared" si="1314"/>
        <v>24</v>
      </c>
    </row>
    <row r="27838" spans="2:16">
      <c r="B27838" s="400"/>
      <c r="D27838" s="437"/>
      <c r="F27838" s="297" t="s">
        <v>28862</v>
      </c>
      <c r="J27838" s="14"/>
      <c r="L27838" s="18">
        <f t="shared" si="1315"/>
        <v>0</v>
      </c>
      <c r="M27838" s="14">
        <v>8</v>
      </c>
      <c r="O27838" s="16">
        <f t="shared" si="1316"/>
        <v>8</v>
      </c>
      <c r="P27838" s="16">
        <f t="shared" si="1314"/>
        <v>8</v>
      </c>
    </row>
    <row r="27839" spans="2:16">
      <c r="B27839" s="400"/>
      <c r="D27839" s="437"/>
      <c r="F27839" s="297" t="s">
        <v>28863</v>
      </c>
      <c r="J27839" s="14"/>
      <c r="L27839" s="18">
        <f t="shared" si="1315"/>
        <v>0</v>
      </c>
      <c r="M27839" s="14">
        <v>14</v>
      </c>
      <c r="O27839" s="16">
        <f t="shared" si="1316"/>
        <v>14</v>
      </c>
      <c r="P27839" s="16">
        <f t="shared" si="1314"/>
        <v>14</v>
      </c>
    </row>
    <row r="27840" spans="2:16">
      <c r="B27840" s="400"/>
      <c r="D27840" s="437"/>
      <c r="F27840" s="297" t="s">
        <v>28864</v>
      </c>
      <c r="J27840" s="14"/>
      <c r="L27840" s="18">
        <f t="shared" si="1315"/>
        <v>0</v>
      </c>
      <c r="M27840" s="14">
        <v>10</v>
      </c>
      <c r="O27840" s="16">
        <f t="shared" si="1316"/>
        <v>10</v>
      </c>
      <c r="P27840" s="16">
        <f t="shared" si="1314"/>
        <v>10</v>
      </c>
    </row>
    <row r="27841" spans="2:16">
      <c r="B27841" s="400"/>
      <c r="D27841" s="437"/>
      <c r="F27841" s="297" t="s">
        <v>28865</v>
      </c>
      <c r="J27841" s="14"/>
      <c r="L27841" s="18">
        <f t="shared" si="1315"/>
        <v>0</v>
      </c>
      <c r="M27841" s="14">
        <v>8</v>
      </c>
      <c r="O27841" s="16">
        <f t="shared" si="1316"/>
        <v>8</v>
      </c>
      <c r="P27841" s="16">
        <f t="shared" si="1314"/>
        <v>8</v>
      </c>
    </row>
    <row r="27842" spans="2:16">
      <c r="B27842" s="400"/>
      <c r="D27842" s="438"/>
      <c r="F27842" s="297" t="s">
        <v>28866</v>
      </c>
      <c r="J27842" s="14"/>
      <c r="L27842" s="18">
        <f t="shared" si="1315"/>
        <v>0</v>
      </c>
      <c r="M27842" s="14">
        <v>11</v>
      </c>
      <c r="O27842" s="16">
        <f t="shared" si="1316"/>
        <v>11</v>
      </c>
      <c r="P27842" s="16">
        <f t="shared" si="1314"/>
        <v>11</v>
      </c>
    </row>
    <row r="27843" spans="2:16" ht="25.5">
      <c r="B27843" s="400"/>
      <c r="D27843" s="436" t="s">
        <v>55</v>
      </c>
      <c r="F27843" s="297" t="s">
        <v>28867</v>
      </c>
      <c r="J27843" s="14"/>
      <c r="L27843" s="18">
        <f t="shared" si="1315"/>
        <v>0</v>
      </c>
      <c r="M27843" s="14">
        <v>286</v>
      </c>
      <c r="O27843" s="16">
        <f t="shared" si="1316"/>
        <v>286</v>
      </c>
      <c r="P27843" s="16">
        <f t="shared" si="1314"/>
        <v>286</v>
      </c>
    </row>
    <row r="27844" spans="2:16">
      <c r="B27844" s="400"/>
      <c r="D27844" s="437"/>
      <c r="F27844" s="297" t="s">
        <v>28293</v>
      </c>
      <c r="J27844" s="14"/>
      <c r="L27844" s="18">
        <f t="shared" si="1315"/>
        <v>0</v>
      </c>
      <c r="M27844" s="14">
        <v>341</v>
      </c>
      <c r="O27844" s="16">
        <f t="shared" si="1316"/>
        <v>341</v>
      </c>
      <c r="P27844" s="16">
        <f t="shared" si="1314"/>
        <v>341</v>
      </c>
    </row>
    <row r="27845" spans="2:16">
      <c r="B27845" s="400"/>
      <c r="D27845" s="437"/>
      <c r="F27845" s="297" t="s">
        <v>28868</v>
      </c>
      <c r="J27845" s="14"/>
      <c r="L27845" s="18">
        <f t="shared" si="1315"/>
        <v>0</v>
      </c>
      <c r="M27845" s="14">
        <v>36</v>
      </c>
      <c r="O27845" s="16">
        <f t="shared" si="1316"/>
        <v>36</v>
      </c>
      <c r="P27845" s="16">
        <f t="shared" si="1314"/>
        <v>36</v>
      </c>
    </row>
    <row r="27846" spans="2:16">
      <c r="B27846" s="400"/>
      <c r="D27846" s="437"/>
      <c r="F27846" s="297" t="s">
        <v>28869</v>
      </c>
      <c r="J27846" s="14"/>
      <c r="L27846" s="18">
        <f t="shared" si="1315"/>
        <v>0</v>
      </c>
      <c r="M27846" s="14">
        <v>104</v>
      </c>
      <c r="O27846" s="16">
        <f t="shared" si="1316"/>
        <v>104</v>
      </c>
      <c r="P27846" s="16">
        <f t="shared" si="1314"/>
        <v>104</v>
      </c>
    </row>
    <row r="27847" spans="2:16">
      <c r="B27847" s="400"/>
      <c r="D27847" s="437"/>
      <c r="F27847" s="297" t="s">
        <v>28870</v>
      </c>
      <c r="J27847" s="14"/>
      <c r="L27847" s="18">
        <f t="shared" si="1315"/>
        <v>0</v>
      </c>
      <c r="M27847" s="14">
        <v>68</v>
      </c>
      <c r="O27847" s="16">
        <f t="shared" si="1316"/>
        <v>68</v>
      </c>
      <c r="P27847" s="16">
        <f t="shared" si="1314"/>
        <v>68</v>
      </c>
    </row>
    <row r="27848" spans="2:16">
      <c r="B27848" s="400"/>
      <c r="D27848" s="437"/>
      <c r="F27848" s="297" t="s">
        <v>28871</v>
      </c>
      <c r="J27848" s="14"/>
      <c r="L27848" s="18">
        <f t="shared" si="1315"/>
        <v>0</v>
      </c>
      <c r="M27848" s="14">
        <v>123</v>
      </c>
      <c r="O27848" s="16">
        <f t="shared" si="1316"/>
        <v>123</v>
      </c>
      <c r="P27848" s="16">
        <f t="shared" si="1314"/>
        <v>123</v>
      </c>
    </row>
    <row r="27849" spans="2:16">
      <c r="B27849" s="400"/>
      <c r="D27849" s="437"/>
      <c r="F27849" s="297" t="s">
        <v>28872</v>
      </c>
      <c r="J27849" s="14"/>
      <c r="L27849" s="18">
        <f t="shared" si="1315"/>
        <v>0</v>
      </c>
      <c r="M27849" s="14">
        <v>147</v>
      </c>
      <c r="O27849" s="16">
        <f t="shared" si="1316"/>
        <v>147</v>
      </c>
      <c r="P27849" s="16">
        <f t="shared" si="1314"/>
        <v>147</v>
      </c>
    </row>
    <row r="27850" spans="2:16">
      <c r="B27850" s="400"/>
      <c r="D27850" s="438"/>
      <c r="F27850" s="297" t="s">
        <v>28873</v>
      </c>
      <c r="J27850" s="14"/>
      <c r="L27850" s="18">
        <f t="shared" si="1315"/>
        <v>0</v>
      </c>
      <c r="M27850" s="14">
        <v>71</v>
      </c>
      <c r="O27850" s="16">
        <f t="shared" si="1316"/>
        <v>71</v>
      </c>
      <c r="P27850" s="16">
        <f t="shared" si="1314"/>
        <v>71</v>
      </c>
    </row>
    <row r="27851" spans="2:16">
      <c r="B27851" s="400"/>
      <c r="D27851" s="436" t="s">
        <v>114</v>
      </c>
      <c r="F27851" s="297" t="s">
        <v>28874</v>
      </c>
      <c r="J27851" s="14"/>
      <c r="L27851" s="18">
        <f t="shared" si="1315"/>
        <v>0</v>
      </c>
      <c r="M27851" s="46">
        <v>323</v>
      </c>
      <c r="O27851" s="16">
        <f t="shared" si="1316"/>
        <v>323</v>
      </c>
      <c r="P27851" s="16">
        <f t="shared" ref="P27851:P27914" si="1317">+L27851+O27851</f>
        <v>323</v>
      </c>
    </row>
    <row r="27852" spans="2:16">
      <c r="B27852" s="400"/>
      <c r="D27852" s="437"/>
      <c r="F27852" s="297" t="s">
        <v>28875</v>
      </c>
      <c r="J27852" s="14"/>
      <c r="L27852" s="18">
        <f t="shared" si="1315"/>
        <v>0</v>
      </c>
      <c r="M27852" s="46">
        <v>30</v>
      </c>
      <c r="O27852" s="16">
        <f t="shared" si="1316"/>
        <v>30</v>
      </c>
      <c r="P27852" s="16">
        <f t="shared" si="1317"/>
        <v>30</v>
      </c>
    </row>
    <row r="27853" spans="2:16">
      <c r="B27853" s="400"/>
      <c r="D27853" s="437"/>
      <c r="F27853" s="297" t="s">
        <v>28876</v>
      </c>
      <c r="J27853" s="14"/>
      <c r="L27853" s="18">
        <f t="shared" si="1315"/>
        <v>0</v>
      </c>
      <c r="M27853" s="46">
        <v>23</v>
      </c>
      <c r="O27853" s="16">
        <f t="shared" si="1316"/>
        <v>23</v>
      </c>
      <c r="P27853" s="16">
        <f t="shared" si="1317"/>
        <v>23</v>
      </c>
    </row>
    <row r="27854" spans="2:16" ht="25.5">
      <c r="B27854" s="400"/>
      <c r="D27854" s="437"/>
      <c r="F27854" s="297" t="s">
        <v>28877</v>
      </c>
      <c r="J27854" s="14"/>
      <c r="L27854" s="18">
        <f t="shared" si="1315"/>
        <v>0</v>
      </c>
      <c r="M27854" s="46">
        <v>26</v>
      </c>
      <c r="O27854" s="16">
        <f t="shared" si="1316"/>
        <v>26</v>
      </c>
      <c r="P27854" s="16">
        <f t="shared" si="1317"/>
        <v>26</v>
      </c>
    </row>
    <row r="27855" spans="2:16">
      <c r="B27855" s="400"/>
      <c r="D27855" s="437"/>
      <c r="F27855" s="297" t="s">
        <v>28878</v>
      </c>
      <c r="J27855" s="14"/>
      <c r="L27855" s="18">
        <f t="shared" ref="L27855:L27918" si="1318">+J27855+K27855</f>
        <v>0</v>
      </c>
      <c r="M27855" s="46">
        <v>30</v>
      </c>
      <c r="O27855" s="16">
        <f t="shared" si="1316"/>
        <v>30</v>
      </c>
      <c r="P27855" s="16">
        <f t="shared" si="1317"/>
        <v>30</v>
      </c>
    </row>
    <row r="27856" spans="2:16">
      <c r="B27856" s="400"/>
      <c r="D27856" s="437"/>
      <c r="F27856" s="297" t="s">
        <v>11129</v>
      </c>
      <c r="J27856" s="14"/>
      <c r="L27856" s="18">
        <f t="shared" si="1318"/>
        <v>0</v>
      </c>
      <c r="M27856" s="46">
        <v>12</v>
      </c>
      <c r="O27856" s="16">
        <f t="shared" si="1316"/>
        <v>12</v>
      </c>
      <c r="P27856" s="16">
        <f t="shared" si="1317"/>
        <v>12</v>
      </c>
    </row>
    <row r="27857" spans="2:16">
      <c r="B27857" s="400"/>
      <c r="D27857" s="437"/>
      <c r="F27857" s="297" t="s">
        <v>28879</v>
      </c>
      <c r="J27857" s="14"/>
      <c r="L27857" s="18">
        <f t="shared" si="1318"/>
        <v>0</v>
      </c>
      <c r="M27857" s="46">
        <v>5</v>
      </c>
      <c r="O27857" s="16">
        <f t="shared" si="1316"/>
        <v>5</v>
      </c>
      <c r="P27857" s="16">
        <f t="shared" si="1317"/>
        <v>5</v>
      </c>
    </row>
    <row r="27858" spans="2:16">
      <c r="B27858" s="400"/>
      <c r="D27858" s="437"/>
      <c r="F27858" s="297" t="s">
        <v>28880</v>
      </c>
      <c r="J27858" s="14"/>
      <c r="L27858" s="18">
        <f t="shared" si="1318"/>
        <v>0</v>
      </c>
      <c r="M27858" s="46">
        <v>128</v>
      </c>
      <c r="O27858" s="16">
        <f t="shared" si="1316"/>
        <v>128</v>
      </c>
      <c r="P27858" s="16">
        <f t="shared" si="1317"/>
        <v>128</v>
      </c>
    </row>
    <row r="27859" spans="2:16">
      <c r="B27859" s="400"/>
      <c r="D27859" s="437"/>
      <c r="F27859" s="297" t="s">
        <v>28881</v>
      </c>
      <c r="J27859" s="14"/>
      <c r="L27859" s="18">
        <f t="shared" si="1318"/>
        <v>0</v>
      </c>
      <c r="M27859" s="46">
        <v>22</v>
      </c>
      <c r="O27859" s="16">
        <f t="shared" si="1316"/>
        <v>22</v>
      </c>
      <c r="P27859" s="16">
        <f t="shared" si="1317"/>
        <v>22</v>
      </c>
    </row>
    <row r="27860" spans="2:16">
      <c r="B27860" s="400"/>
      <c r="D27860" s="437"/>
      <c r="F27860" s="297" t="s">
        <v>28882</v>
      </c>
      <c r="J27860" s="14"/>
      <c r="L27860" s="18">
        <f t="shared" si="1318"/>
        <v>0</v>
      </c>
      <c r="M27860" s="46">
        <v>22</v>
      </c>
      <c r="O27860" s="16">
        <f t="shared" si="1316"/>
        <v>22</v>
      </c>
      <c r="P27860" s="16">
        <f t="shared" si="1317"/>
        <v>22</v>
      </c>
    </row>
    <row r="27861" spans="2:16">
      <c r="B27861" s="400"/>
      <c r="D27861" s="438"/>
      <c r="F27861" s="297" t="s">
        <v>28883</v>
      </c>
      <c r="J27861" s="14"/>
      <c r="L27861" s="18">
        <f t="shared" si="1318"/>
        <v>0</v>
      </c>
      <c r="M27861" s="46">
        <v>18</v>
      </c>
      <c r="O27861" s="16">
        <f t="shared" si="1316"/>
        <v>18</v>
      </c>
      <c r="P27861" s="16">
        <f t="shared" si="1317"/>
        <v>18</v>
      </c>
    </row>
    <row r="27862" spans="2:16" ht="25.5">
      <c r="B27862" s="400"/>
      <c r="D27862" s="436" t="s">
        <v>115</v>
      </c>
      <c r="F27862" s="297" t="s">
        <v>28884</v>
      </c>
      <c r="J27862" s="14"/>
      <c r="L27862" s="18">
        <f t="shared" si="1318"/>
        <v>0</v>
      </c>
      <c r="M27862" s="46">
        <v>122</v>
      </c>
      <c r="O27862" s="16">
        <f t="shared" si="1316"/>
        <v>122</v>
      </c>
      <c r="P27862" s="16">
        <f t="shared" si="1317"/>
        <v>122</v>
      </c>
    </row>
    <row r="27863" spans="2:16" ht="25.5">
      <c r="B27863" s="400"/>
      <c r="D27863" s="437"/>
      <c r="F27863" s="297" t="s">
        <v>28885</v>
      </c>
      <c r="J27863" s="14"/>
      <c r="L27863" s="18">
        <f t="shared" si="1318"/>
        <v>0</v>
      </c>
      <c r="M27863" s="46">
        <v>91</v>
      </c>
      <c r="O27863" s="16">
        <f t="shared" si="1316"/>
        <v>91</v>
      </c>
      <c r="P27863" s="16">
        <f t="shared" si="1317"/>
        <v>91</v>
      </c>
    </row>
    <row r="27864" spans="2:16">
      <c r="B27864" s="400"/>
      <c r="D27864" s="437"/>
      <c r="F27864" s="297" t="s">
        <v>28886</v>
      </c>
      <c r="J27864" s="14"/>
      <c r="L27864" s="18">
        <f t="shared" si="1318"/>
        <v>0</v>
      </c>
      <c r="M27864" s="46">
        <v>35</v>
      </c>
      <c r="O27864" s="16">
        <f t="shared" si="1316"/>
        <v>35</v>
      </c>
      <c r="P27864" s="16">
        <f t="shared" si="1317"/>
        <v>35</v>
      </c>
    </row>
    <row r="27865" spans="2:16">
      <c r="B27865" s="400"/>
      <c r="D27865" s="437"/>
      <c r="F27865" s="297" t="s">
        <v>28887</v>
      </c>
      <c r="J27865" s="14"/>
      <c r="L27865" s="18">
        <f t="shared" si="1318"/>
        <v>0</v>
      </c>
      <c r="M27865" s="46">
        <v>57</v>
      </c>
      <c r="O27865" s="16">
        <f t="shared" si="1316"/>
        <v>57</v>
      </c>
      <c r="P27865" s="16">
        <f t="shared" si="1317"/>
        <v>57</v>
      </c>
    </row>
    <row r="27866" spans="2:16">
      <c r="B27866" s="400"/>
      <c r="D27866" s="438"/>
      <c r="F27866" s="297" t="s">
        <v>21338</v>
      </c>
      <c r="J27866" s="14"/>
      <c r="L27866" s="18">
        <f t="shared" si="1318"/>
        <v>0</v>
      </c>
      <c r="M27866" s="46">
        <v>7</v>
      </c>
      <c r="O27866" s="16">
        <f t="shared" si="1316"/>
        <v>7</v>
      </c>
      <c r="P27866" s="16">
        <f t="shared" si="1317"/>
        <v>7</v>
      </c>
    </row>
    <row r="27867" spans="2:16" ht="25.5">
      <c r="B27867" s="400"/>
      <c r="D27867" s="436" t="s">
        <v>104</v>
      </c>
      <c r="F27867" s="297" t="s">
        <v>28888</v>
      </c>
      <c r="J27867" s="14"/>
      <c r="L27867" s="18">
        <f t="shared" si="1318"/>
        <v>0</v>
      </c>
      <c r="M27867" s="14">
        <v>272</v>
      </c>
      <c r="O27867" s="16">
        <f t="shared" si="1316"/>
        <v>272</v>
      </c>
      <c r="P27867" s="16">
        <f t="shared" si="1317"/>
        <v>272</v>
      </c>
    </row>
    <row r="27868" spans="2:16">
      <c r="B27868" s="400"/>
      <c r="D27868" s="437"/>
      <c r="F27868" s="297" t="s">
        <v>28889</v>
      </c>
      <c r="J27868" s="14"/>
      <c r="L27868" s="18">
        <f t="shared" si="1318"/>
        <v>0</v>
      </c>
      <c r="M27868" s="14">
        <v>513</v>
      </c>
      <c r="O27868" s="16">
        <f t="shared" si="1316"/>
        <v>513</v>
      </c>
      <c r="P27868" s="16">
        <f t="shared" si="1317"/>
        <v>513</v>
      </c>
    </row>
    <row r="27869" spans="2:16">
      <c r="B27869" s="400"/>
      <c r="D27869" s="437"/>
      <c r="F27869" s="297" t="s">
        <v>28890</v>
      </c>
      <c r="J27869" s="14"/>
      <c r="L27869" s="18">
        <f t="shared" si="1318"/>
        <v>0</v>
      </c>
      <c r="M27869" s="14">
        <v>16</v>
      </c>
      <c r="O27869" s="16">
        <f t="shared" si="1316"/>
        <v>16</v>
      </c>
      <c r="P27869" s="16">
        <f t="shared" si="1317"/>
        <v>16</v>
      </c>
    </row>
    <row r="27870" spans="2:16">
      <c r="B27870" s="400"/>
      <c r="D27870" s="437"/>
      <c r="F27870" s="297" t="s">
        <v>28530</v>
      </c>
      <c r="J27870" s="14"/>
      <c r="L27870" s="18">
        <f t="shared" si="1318"/>
        <v>0</v>
      </c>
      <c r="M27870" s="14">
        <v>21</v>
      </c>
      <c r="O27870" s="16">
        <f t="shared" ref="O27870:O27933" si="1319">+M27870+N27870</f>
        <v>21</v>
      </c>
      <c r="P27870" s="16">
        <f t="shared" si="1317"/>
        <v>21</v>
      </c>
    </row>
    <row r="27871" spans="2:16">
      <c r="B27871" s="400"/>
      <c r="D27871" s="437"/>
      <c r="F27871" s="297" t="s">
        <v>28891</v>
      </c>
      <c r="J27871" s="14"/>
      <c r="L27871" s="18">
        <f t="shared" si="1318"/>
        <v>0</v>
      </c>
      <c r="M27871" s="14">
        <v>23</v>
      </c>
      <c r="O27871" s="16">
        <f t="shared" si="1319"/>
        <v>23</v>
      </c>
      <c r="P27871" s="16">
        <f t="shared" si="1317"/>
        <v>23</v>
      </c>
    </row>
    <row r="27872" spans="2:16">
      <c r="B27872" s="400"/>
      <c r="D27872" s="437"/>
      <c r="F27872" s="297" t="s">
        <v>28892</v>
      </c>
      <c r="J27872" s="14"/>
      <c r="L27872" s="18">
        <f t="shared" si="1318"/>
        <v>0</v>
      </c>
      <c r="M27872" s="14">
        <v>8</v>
      </c>
      <c r="O27872" s="16">
        <f t="shared" si="1319"/>
        <v>8</v>
      </c>
      <c r="P27872" s="16">
        <f t="shared" si="1317"/>
        <v>8</v>
      </c>
    </row>
    <row r="27873" spans="2:16">
      <c r="B27873" s="400"/>
      <c r="D27873" s="437"/>
      <c r="F27873" s="297" t="s">
        <v>28211</v>
      </c>
      <c r="J27873" s="14"/>
      <c r="L27873" s="18">
        <f t="shared" si="1318"/>
        <v>0</v>
      </c>
      <c r="M27873" s="14">
        <v>22</v>
      </c>
      <c r="O27873" s="16">
        <f t="shared" si="1319"/>
        <v>22</v>
      </c>
      <c r="P27873" s="16">
        <f t="shared" si="1317"/>
        <v>22</v>
      </c>
    </row>
    <row r="27874" spans="2:16">
      <c r="B27874" s="400"/>
      <c r="D27874" s="437"/>
      <c r="F27874" s="297" t="s">
        <v>28893</v>
      </c>
      <c r="J27874" s="14"/>
      <c r="L27874" s="18">
        <f t="shared" si="1318"/>
        <v>0</v>
      </c>
      <c r="M27874" s="14">
        <v>17</v>
      </c>
      <c r="O27874" s="16">
        <f t="shared" si="1319"/>
        <v>17</v>
      </c>
      <c r="P27874" s="16">
        <f t="shared" si="1317"/>
        <v>17</v>
      </c>
    </row>
    <row r="27875" spans="2:16">
      <c r="B27875" s="400"/>
      <c r="D27875" s="437"/>
      <c r="F27875" s="297" t="s">
        <v>28894</v>
      </c>
      <c r="J27875" s="14"/>
      <c r="L27875" s="18">
        <f t="shared" si="1318"/>
        <v>0</v>
      </c>
      <c r="M27875" s="14">
        <v>14</v>
      </c>
      <c r="O27875" s="16">
        <f t="shared" si="1319"/>
        <v>14</v>
      </c>
      <c r="P27875" s="16">
        <f t="shared" si="1317"/>
        <v>14</v>
      </c>
    </row>
    <row r="27876" spans="2:16">
      <c r="B27876" s="400"/>
      <c r="D27876" s="437"/>
      <c r="F27876" s="297" t="s">
        <v>28712</v>
      </c>
      <c r="J27876" s="14"/>
      <c r="L27876" s="18">
        <f t="shared" si="1318"/>
        <v>0</v>
      </c>
      <c r="M27876" s="14">
        <v>23</v>
      </c>
      <c r="O27876" s="16">
        <f t="shared" si="1319"/>
        <v>23</v>
      </c>
      <c r="P27876" s="16">
        <f t="shared" si="1317"/>
        <v>23</v>
      </c>
    </row>
    <row r="27877" spans="2:16">
      <c r="B27877" s="400"/>
      <c r="D27877" s="437"/>
      <c r="F27877" s="297" t="s">
        <v>28895</v>
      </c>
      <c r="J27877" s="14"/>
      <c r="L27877" s="18">
        <f t="shared" si="1318"/>
        <v>0</v>
      </c>
      <c r="M27877" s="14">
        <v>25</v>
      </c>
      <c r="O27877" s="16">
        <f t="shared" si="1319"/>
        <v>25</v>
      </c>
      <c r="P27877" s="16">
        <f t="shared" si="1317"/>
        <v>25</v>
      </c>
    </row>
    <row r="27878" spans="2:16">
      <c r="B27878" s="400"/>
      <c r="D27878" s="437"/>
      <c r="F27878" s="297" t="s">
        <v>28896</v>
      </c>
      <c r="J27878" s="14"/>
      <c r="L27878" s="18">
        <f t="shared" si="1318"/>
        <v>0</v>
      </c>
      <c r="M27878" s="14">
        <v>9</v>
      </c>
      <c r="O27878" s="16">
        <f t="shared" si="1319"/>
        <v>9</v>
      </c>
      <c r="P27878" s="16">
        <f t="shared" si="1317"/>
        <v>9</v>
      </c>
    </row>
    <row r="27879" spans="2:16">
      <c r="B27879" s="400"/>
      <c r="D27879" s="437"/>
      <c r="F27879" s="297" t="s">
        <v>28897</v>
      </c>
      <c r="J27879" s="14"/>
      <c r="L27879" s="18">
        <f t="shared" si="1318"/>
        <v>0</v>
      </c>
      <c r="M27879" s="14">
        <v>8</v>
      </c>
      <c r="O27879" s="16">
        <f t="shared" si="1319"/>
        <v>8</v>
      </c>
      <c r="P27879" s="16">
        <f t="shared" si="1317"/>
        <v>8</v>
      </c>
    </row>
    <row r="27880" spans="2:16">
      <c r="B27880" s="400"/>
      <c r="D27880" s="437"/>
      <c r="F27880" s="297" t="s">
        <v>28898</v>
      </c>
      <c r="J27880" s="14"/>
      <c r="L27880" s="18">
        <f t="shared" si="1318"/>
        <v>0</v>
      </c>
      <c r="M27880" s="14">
        <v>11</v>
      </c>
      <c r="O27880" s="16">
        <f t="shared" si="1319"/>
        <v>11</v>
      </c>
      <c r="P27880" s="16">
        <f t="shared" si="1317"/>
        <v>11</v>
      </c>
    </row>
    <row r="27881" spans="2:16">
      <c r="B27881" s="400"/>
      <c r="D27881" s="437"/>
      <c r="F27881" s="297" t="s">
        <v>28577</v>
      </c>
      <c r="J27881" s="14"/>
      <c r="L27881" s="18">
        <f t="shared" si="1318"/>
        <v>0</v>
      </c>
      <c r="M27881" s="14">
        <v>12</v>
      </c>
      <c r="O27881" s="16">
        <f t="shared" si="1319"/>
        <v>12</v>
      </c>
      <c r="P27881" s="16">
        <f t="shared" si="1317"/>
        <v>12</v>
      </c>
    </row>
    <row r="27882" spans="2:16">
      <c r="B27882" s="400"/>
      <c r="D27882" s="437"/>
      <c r="F27882" s="297" t="s">
        <v>28899</v>
      </c>
      <c r="J27882" s="14"/>
      <c r="L27882" s="18">
        <f t="shared" si="1318"/>
        <v>0</v>
      </c>
      <c r="M27882" s="14">
        <v>16</v>
      </c>
      <c r="O27882" s="16">
        <f t="shared" si="1319"/>
        <v>16</v>
      </c>
      <c r="P27882" s="16">
        <f t="shared" si="1317"/>
        <v>16</v>
      </c>
    </row>
    <row r="27883" spans="2:16">
      <c r="B27883" s="400"/>
      <c r="D27883" s="437"/>
      <c r="F27883" s="297" t="s">
        <v>28900</v>
      </c>
      <c r="J27883" s="14"/>
      <c r="L27883" s="18">
        <f t="shared" si="1318"/>
        <v>0</v>
      </c>
      <c r="M27883" s="14">
        <v>9</v>
      </c>
      <c r="O27883" s="16">
        <f t="shared" si="1319"/>
        <v>9</v>
      </c>
      <c r="P27883" s="16">
        <f t="shared" si="1317"/>
        <v>9</v>
      </c>
    </row>
    <row r="27884" spans="2:16">
      <c r="B27884" s="400"/>
      <c r="D27884" s="437"/>
      <c r="F27884" s="297" t="s">
        <v>28901</v>
      </c>
      <c r="J27884" s="14"/>
      <c r="L27884" s="18">
        <f t="shared" si="1318"/>
        <v>0</v>
      </c>
      <c r="M27884" s="14">
        <v>16</v>
      </c>
      <c r="O27884" s="16">
        <f t="shared" si="1319"/>
        <v>16</v>
      </c>
      <c r="P27884" s="16">
        <f t="shared" si="1317"/>
        <v>16</v>
      </c>
    </row>
    <row r="27885" spans="2:16">
      <c r="B27885" s="400"/>
      <c r="D27885" s="437"/>
      <c r="F27885" s="297" t="s">
        <v>28218</v>
      </c>
      <c r="J27885" s="14"/>
      <c r="L27885" s="18">
        <f t="shared" si="1318"/>
        <v>0</v>
      </c>
      <c r="M27885" s="14">
        <v>24</v>
      </c>
      <c r="O27885" s="16">
        <f t="shared" si="1319"/>
        <v>24</v>
      </c>
      <c r="P27885" s="16">
        <f t="shared" si="1317"/>
        <v>24</v>
      </c>
    </row>
    <row r="27886" spans="2:16">
      <c r="B27886" s="400"/>
      <c r="D27886" s="437"/>
      <c r="F27886" s="297" t="s">
        <v>28902</v>
      </c>
      <c r="J27886" s="14"/>
      <c r="L27886" s="18">
        <f t="shared" si="1318"/>
        <v>0</v>
      </c>
      <c r="M27886" s="14">
        <v>18</v>
      </c>
      <c r="O27886" s="16">
        <f t="shared" si="1319"/>
        <v>18</v>
      </c>
      <c r="P27886" s="16">
        <f t="shared" si="1317"/>
        <v>18</v>
      </c>
    </row>
    <row r="27887" spans="2:16">
      <c r="B27887" s="400"/>
      <c r="D27887" s="437"/>
      <c r="F27887" s="297" t="s">
        <v>28903</v>
      </c>
      <c r="J27887" s="14"/>
      <c r="L27887" s="18">
        <f t="shared" si="1318"/>
        <v>0</v>
      </c>
      <c r="M27887" s="14">
        <v>7</v>
      </c>
      <c r="O27887" s="16">
        <f t="shared" si="1319"/>
        <v>7</v>
      </c>
      <c r="P27887" s="16">
        <f t="shared" si="1317"/>
        <v>7</v>
      </c>
    </row>
    <row r="27888" spans="2:16">
      <c r="B27888" s="400"/>
      <c r="D27888" s="437"/>
      <c r="F27888" s="297" t="s">
        <v>28904</v>
      </c>
      <c r="J27888" s="14"/>
      <c r="L27888" s="18">
        <f t="shared" si="1318"/>
        <v>0</v>
      </c>
      <c r="M27888" s="14">
        <v>9</v>
      </c>
      <c r="O27888" s="16">
        <f t="shared" si="1319"/>
        <v>9</v>
      </c>
      <c r="P27888" s="16">
        <f t="shared" si="1317"/>
        <v>9</v>
      </c>
    </row>
    <row r="27889" spans="2:16">
      <c r="B27889" s="400"/>
      <c r="D27889" s="437"/>
      <c r="F27889" s="297" t="s">
        <v>28905</v>
      </c>
      <c r="J27889" s="14"/>
      <c r="L27889" s="18">
        <f t="shared" si="1318"/>
        <v>0</v>
      </c>
      <c r="M27889" s="14">
        <v>11</v>
      </c>
      <c r="O27889" s="16">
        <f t="shared" si="1319"/>
        <v>11</v>
      </c>
      <c r="P27889" s="16">
        <f t="shared" si="1317"/>
        <v>11</v>
      </c>
    </row>
    <row r="27890" spans="2:16">
      <c r="B27890" s="400"/>
      <c r="D27890" s="437"/>
      <c r="F27890" s="297" t="s">
        <v>28531</v>
      </c>
      <c r="J27890" s="14"/>
      <c r="L27890" s="18">
        <f t="shared" si="1318"/>
        <v>0</v>
      </c>
      <c r="M27890" s="14">
        <v>5</v>
      </c>
      <c r="O27890" s="16">
        <f t="shared" si="1319"/>
        <v>5</v>
      </c>
      <c r="P27890" s="16">
        <f t="shared" si="1317"/>
        <v>5</v>
      </c>
    </row>
    <row r="27891" spans="2:16">
      <c r="B27891" s="400"/>
      <c r="D27891" s="437"/>
      <c r="F27891" s="297" t="s">
        <v>28906</v>
      </c>
      <c r="J27891" s="14"/>
      <c r="L27891" s="18">
        <f t="shared" si="1318"/>
        <v>0</v>
      </c>
      <c r="M27891" s="14">
        <v>5</v>
      </c>
      <c r="O27891" s="16">
        <f t="shared" si="1319"/>
        <v>5</v>
      </c>
      <c r="P27891" s="16">
        <f t="shared" si="1317"/>
        <v>5</v>
      </c>
    </row>
    <row r="27892" spans="2:16">
      <c r="B27892" s="400"/>
      <c r="D27892" s="437"/>
      <c r="F27892" s="297" t="s">
        <v>28907</v>
      </c>
      <c r="J27892" s="14"/>
      <c r="L27892" s="18">
        <f t="shared" si="1318"/>
        <v>0</v>
      </c>
      <c r="M27892" s="14">
        <v>18</v>
      </c>
      <c r="O27892" s="16">
        <f t="shared" si="1319"/>
        <v>18</v>
      </c>
      <c r="P27892" s="16">
        <f t="shared" si="1317"/>
        <v>18</v>
      </c>
    </row>
    <row r="27893" spans="2:16">
      <c r="B27893" s="400"/>
      <c r="D27893" s="437"/>
      <c r="F27893" s="297" t="s">
        <v>1076</v>
      </c>
      <c r="J27893" s="14"/>
      <c r="L27893" s="18">
        <f t="shared" si="1318"/>
        <v>0</v>
      </c>
      <c r="M27893" s="14">
        <v>34</v>
      </c>
      <c r="O27893" s="16">
        <f t="shared" si="1319"/>
        <v>34</v>
      </c>
      <c r="P27893" s="16">
        <f t="shared" si="1317"/>
        <v>34</v>
      </c>
    </row>
    <row r="27894" spans="2:16">
      <c r="B27894" s="400"/>
      <c r="D27894" s="437"/>
      <c r="F27894" s="297" t="s">
        <v>28908</v>
      </c>
      <c r="J27894" s="14"/>
      <c r="L27894" s="18">
        <f t="shared" si="1318"/>
        <v>0</v>
      </c>
      <c r="M27894" s="14">
        <v>28</v>
      </c>
      <c r="O27894" s="16">
        <f t="shared" si="1319"/>
        <v>28</v>
      </c>
      <c r="P27894" s="16">
        <f t="shared" si="1317"/>
        <v>28</v>
      </c>
    </row>
    <row r="27895" spans="2:16">
      <c r="B27895" s="400"/>
      <c r="D27895" s="437"/>
      <c r="F27895" s="297" t="s">
        <v>28909</v>
      </c>
      <c r="J27895" s="14"/>
      <c r="L27895" s="18">
        <f t="shared" si="1318"/>
        <v>0</v>
      </c>
      <c r="M27895" s="14">
        <v>15</v>
      </c>
      <c r="O27895" s="16">
        <f t="shared" si="1319"/>
        <v>15</v>
      </c>
      <c r="P27895" s="16">
        <f t="shared" si="1317"/>
        <v>15</v>
      </c>
    </row>
    <row r="27896" spans="2:16">
      <c r="B27896" s="400"/>
      <c r="D27896" s="437"/>
      <c r="F27896" s="297" t="s">
        <v>28910</v>
      </c>
      <c r="J27896" s="14"/>
      <c r="L27896" s="18">
        <f t="shared" si="1318"/>
        <v>0</v>
      </c>
      <c r="M27896" s="14">
        <v>16</v>
      </c>
      <c r="O27896" s="16">
        <f t="shared" si="1319"/>
        <v>16</v>
      </c>
      <c r="P27896" s="16">
        <f t="shared" si="1317"/>
        <v>16</v>
      </c>
    </row>
    <row r="27897" spans="2:16">
      <c r="B27897" s="400"/>
      <c r="D27897" s="437"/>
      <c r="F27897" s="297" t="s">
        <v>28911</v>
      </c>
      <c r="J27897" s="14"/>
      <c r="L27897" s="18">
        <f t="shared" si="1318"/>
        <v>0</v>
      </c>
      <c r="M27897" s="14">
        <v>18</v>
      </c>
      <c r="O27897" s="16">
        <f t="shared" si="1319"/>
        <v>18</v>
      </c>
      <c r="P27897" s="16">
        <f t="shared" si="1317"/>
        <v>18</v>
      </c>
    </row>
    <row r="27898" spans="2:16">
      <c r="B27898" s="400"/>
      <c r="D27898" s="437"/>
      <c r="F27898" s="297" t="s">
        <v>28912</v>
      </c>
      <c r="J27898" s="14"/>
      <c r="L27898" s="18">
        <f t="shared" si="1318"/>
        <v>0</v>
      </c>
      <c r="M27898" s="14">
        <v>18</v>
      </c>
      <c r="O27898" s="16">
        <f t="shared" si="1319"/>
        <v>18</v>
      </c>
      <c r="P27898" s="16">
        <f t="shared" si="1317"/>
        <v>18</v>
      </c>
    </row>
    <row r="27899" spans="2:16">
      <c r="B27899" s="400"/>
      <c r="D27899" s="437"/>
      <c r="F27899" s="297" t="s">
        <v>28913</v>
      </c>
      <c r="J27899" s="14"/>
      <c r="L27899" s="18">
        <f t="shared" si="1318"/>
        <v>0</v>
      </c>
      <c r="M27899" s="14">
        <v>24</v>
      </c>
      <c r="O27899" s="16">
        <f t="shared" si="1319"/>
        <v>24</v>
      </c>
      <c r="P27899" s="16">
        <f t="shared" si="1317"/>
        <v>24</v>
      </c>
    </row>
    <row r="27900" spans="2:16">
      <c r="B27900" s="400"/>
      <c r="D27900" s="437"/>
      <c r="F27900" s="297" t="s">
        <v>28914</v>
      </c>
      <c r="J27900" s="14"/>
      <c r="L27900" s="18">
        <f t="shared" si="1318"/>
        <v>0</v>
      </c>
      <c r="M27900" s="14">
        <v>23</v>
      </c>
      <c r="O27900" s="16">
        <f t="shared" si="1319"/>
        <v>23</v>
      </c>
      <c r="P27900" s="16">
        <f t="shared" si="1317"/>
        <v>23</v>
      </c>
    </row>
    <row r="27901" spans="2:16">
      <c r="B27901" s="400"/>
      <c r="D27901" s="437"/>
      <c r="F27901" s="297" t="s">
        <v>28588</v>
      </c>
      <c r="J27901" s="14"/>
      <c r="L27901" s="18">
        <f t="shared" si="1318"/>
        <v>0</v>
      </c>
      <c r="M27901" s="14">
        <v>19</v>
      </c>
      <c r="O27901" s="16">
        <f t="shared" si="1319"/>
        <v>19</v>
      </c>
      <c r="P27901" s="16">
        <f t="shared" si="1317"/>
        <v>19</v>
      </c>
    </row>
    <row r="27902" spans="2:16">
      <c r="B27902" s="400"/>
      <c r="D27902" s="437"/>
      <c r="F27902" s="297" t="s">
        <v>28915</v>
      </c>
      <c r="J27902" s="14"/>
      <c r="L27902" s="18">
        <f t="shared" si="1318"/>
        <v>0</v>
      </c>
      <c r="M27902" s="14">
        <v>8</v>
      </c>
      <c r="O27902" s="16">
        <f t="shared" si="1319"/>
        <v>8</v>
      </c>
      <c r="P27902" s="16">
        <f t="shared" si="1317"/>
        <v>8</v>
      </c>
    </row>
    <row r="27903" spans="2:16">
      <c r="B27903" s="400"/>
      <c r="D27903" s="437"/>
      <c r="F27903" s="297" t="s">
        <v>28916</v>
      </c>
      <c r="J27903" s="14"/>
      <c r="L27903" s="18">
        <f t="shared" si="1318"/>
        <v>0</v>
      </c>
      <c r="M27903" s="14">
        <v>16</v>
      </c>
      <c r="O27903" s="16">
        <f t="shared" si="1319"/>
        <v>16</v>
      </c>
      <c r="P27903" s="16">
        <f t="shared" si="1317"/>
        <v>16</v>
      </c>
    </row>
    <row r="27904" spans="2:16">
      <c r="B27904" s="400"/>
      <c r="D27904" s="438"/>
      <c r="F27904" s="297" t="s">
        <v>28917</v>
      </c>
      <c r="J27904" s="14"/>
      <c r="L27904" s="18">
        <f t="shared" si="1318"/>
        <v>0</v>
      </c>
      <c r="M27904" s="14">
        <v>12</v>
      </c>
      <c r="O27904" s="16">
        <f t="shared" si="1319"/>
        <v>12</v>
      </c>
      <c r="P27904" s="16">
        <f t="shared" si="1317"/>
        <v>12</v>
      </c>
    </row>
    <row r="27905" spans="2:16" ht="25.5">
      <c r="B27905" s="400"/>
      <c r="D27905" s="436" t="s">
        <v>38</v>
      </c>
      <c r="F27905" s="297" t="s">
        <v>28918</v>
      </c>
      <c r="J27905" s="14"/>
      <c r="L27905" s="18">
        <f t="shared" si="1318"/>
        <v>0</v>
      </c>
      <c r="M27905" s="14">
        <v>10</v>
      </c>
      <c r="O27905" s="16">
        <f t="shared" si="1319"/>
        <v>10</v>
      </c>
      <c r="P27905" s="16">
        <f t="shared" si="1317"/>
        <v>10</v>
      </c>
    </row>
    <row r="27906" spans="2:16">
      <c r="B27906" s="400"/>
      <c r="D27906" s="437"/>
      <c r="F27906" s="297" t="s">
        <v>28919</v>
      </c>
      <c r="J27906" s="14"/>
      <c r="L27906" s="18">
        <f t="shared" si="1318"/>
        <v>0</v>
      </c>
      <c r="M27906" s="14">
        <v>101</v>
      </c>
      <c r="O27906" s="16">
        <f t="shared" si="1319"/>
        <v>101</v>
      </c>
      <c r="P27906" s="16">
        <f t="shared" si="1317"/>
        <v>101</v>
      </c>
    </row>
    <row r="27907" spans="2:16">
      <c r="B27907" s="400"/>
      <c r="D27907" s="437"/>
      <c r="F27907" s="297" t="s">
        <v>28920</v>
      </c>
      <c r="J27907" s="14"/>
      <c r="L27907" s="18">
        <f t="shared" si="1318"/>
        <v>0</v>
      </c>
      <c r="M27907" s="14">
        <v>14</v>
      </c>
      <c r="O27907" s="16">
        <f t="shared" si="1319"/>
        <v>14</v>
      </c>
      <c r="P27907" s="16">
        <f t="shared" si="1317"/>
        <v>14</v>
      </c>
    </row>
    <row r="27908" spans="2:16">
      <c r="B27908" s="400"/>
      <c r="D27908" s="437"/>
      <c r="F27908" s="297" t="s">
        <v>28921</v>
      </c>
      <c r="J27908" s="14"/>
      <c r="L27908" s="18">
        <f t="shared" si="1318"/>
        <v>0</v>
      </c>
      <c r="M27908" s="14">
        <v>26</v>
      </c>
      <c r="O27908" s="16">
        <f t="shared" si="1319"/>
        <v>26</v>
      </c>
      <c r="P27908" s="16">
        <f t="shared" si="1317"/>
        <v>26</v>
      </c>
    </row>
    <row r="27909" spans="2:16">
      <c r="B27909" s="400"/>
      <c r="D27909" s="437"/>
      <c r="F27909" s="297" t="s">
        <v>28218</v>
      </c>
      <c r="J27909" s="14"/>
      <c r="L27909" s="18">
        <f t="shared" si="1318"/>
        <v>0</v>
      </c>
      <c r="M27909" s="14">
        <v>22</v>
      </c>
      <c r="O27909" s="16">
        <f t="shared" si="1319"/>
        <v>22</v>
      </c>
      <c r="P27909" s="16">
        <f t="shared" si="1317"/>
        <v>22</v>
      </c>
    </row>
    <row r="27910" spans="2:16">
      <c r="B27910" s="400"/>
      <c r="D27910" s="437"/>
      <c r="F27910" s="297" t="s">
        <v>28922</v>
      </c>
      <c r="J27910" s="14"/>
      <c r="L27910" s="18">
        <f t="shared" si="1318"/>
        <v>0</v>
      </c>
      <c r="M27910" s="14">
        <v>16</v>
      </c>
      <c r="O27910" s="16">
        <f t="shared" si="1319"/>
        <v>16</v>
      </c>
      <c r="P27910" s="16">
        <f t="shared" si="1317"/>
        <v>16</v>
      </c>
    </row>
    <row r="27911" spans="2:16">
      <c r="B27911" s="400"/>
      <c r="D27911" s="437"/>
      <c r="F27911" s="297" t="s">
        <v>28902</v>
      </c>
      <c r="J27911" s="14"/>
      <c r="L27911" s="18">
        <f t="shared" si="1318"/>
        <v>0</v>
      </c>
      <c r="M27911" s="14">
        <v>14</v>
      </c>
      <c r="O27911" s="16">
        <f t="shared" si="1319"/>
        <v>14</v>
      </c>
      <c r="P27911" s="16">
        <f t="shared" si="1317"/>
        <v>14</v>
      </c>
    </row>
    <row r="27912" spans="2:16">
      <c r="B27912" s="400"/>
      <c r="D27912" s="437"/>
      <c r="F27912" s="297" t="s">
        <v>28923</v>
      </c>
      <c r="J27912" s="14"/>
      <c r="L27912" s="18">
        <f t="shared" si="1318"/>
        <v>0</v>
      </c>
      <c r="M27912" s="14">
        <v>10</v>
      </c>
      <c r="O27912" s="16">
        <f t="shared" si="1319"/>
        <v>10</v>
      </c>
      <c r="P27912" s="16">
        <f t="shared" si="1317"/>
        <v>10</v>
      </c>
    </row>
    <row r="27913" spans="2:16">
      <c r="B27913" s="400"/>
      <c r="D27913" s="438"/>
      <c r="F27913" s="297" t="s">
        <v>28924</v>
      </c>
      <c r="J27913" s="14"/>
      <c r="L27913" s="18">
        <f t="shared" si="1318"/>
        <v>0</v>
      </c>
      <c r="M27913" s="14">
        <v>25</v>
      </c>
      <c r="O27913" s="16">
        <f t="shared" si="1319"/>
        <v>25</v>
      </c>
      <c r="P27913" s="16">
        <f t="shared" si="1317"/>
        <v>25</v>
      </c>
    </row>
    <row r="27914" spans="2:16" ht="25.5">
      <c r="B27914" s="400"/>
      <c r="D27914" s="436" t="s">
        <v>31</v>
      </c>
      <c r="F27914" s="297" t="s">
        <v>28925</v>
      </c>
      <c r="J27914" s="14"/>
      <c r="L27914" s="18">
        <f t="shared" si="1318"/>
        <v>0</v>
      </c>
      <c r="M27914" s="14">
        <v>14</v>
      </c>
      <c r="O27914" s="16">
        <f t="shared" si="1319"/>
        <v>14</v>
      </c>
      <c r="P27914" s="16">
        <f t="shared" si="1317"/>
        <v>14</v>
      </c>
    </row>
    <row r="27915" spans="2:16">
      <c r="B27915" s="400"/>
      <c r="D27915" s="437"/>
      <c r="F27915" s="297" t="s">
        <v>28926</v>
      </c>
      <c r="J27915" s="14"/>
      <c r="L27915" s="18">
        <f t="shared" si="1318"/>
        <v>0</v>
      </c>
      <c r="M27915" s="14">
        <v>134</v>
      </c>
      <c r="O27915" s="16">
        <f t="shared" si="1319"/>
        <v>134</v>
      </c>
      <c r="P27915" s="16">
        <f t="shared" ref="P27915:P27978" si="1320">+L27915+O27915</f>
        <v>134</v>
      </c>
    </row>
    <row r="27916" spans="2:16">
      <c r="B27916" s="400"/>
      <c r="D27916" s="437"/>
      <c r="F27916" s="297" t="s">
        <v>28927</v>
      </c>
      <c r="J27916" s="14"/>
      <c r="L27916" s="18">
        <f t="shared" si="1318"/>
        <v>0</v>
      </c>
      <c r="M27916" s="14">
        <v>6</v>
      </c>
      <c r="O27916" s="16">
        <f t="shared" si="1319"/>
        <v>6</v>
      </c>
      <c r="P27916" s="16">
        <f t="shared" si="1320"/>
        <v>6</v>
      </c>
    </row>
    <row r="27917" spans="2:16">
      <c r="B27917" s="400"/>
      <c r="D27917" s="437"/>
      <c r="F27917" s="297" t="s">
        <v>28211</v>
      </c>
      <c r="J27917" s="14"/>
      <c r="L27917" s="18">
        <f t="shared" si="1318"/>
        <v>0</v>
      </c>
      <c r="M27917" s="14">
        <v>14</v>
      </c>
      <c r="O27917" s="16">
        <f t="shared" si="1319"/>
        <v>14</v>
      </c>
      <c r="P27917" s="16">
        <f t="shared" si="1320"/>
        <v>14</v>
      </c>
    </row>
    <row r="27918" spans="2:16">
      <c r="B27918" s="400"/>
      <c r="D27918" s="437"/>
      <c r="F27918" s="297" t="s">
        <v>28928</v>
      </c>
      <c r="J27918" s="14"/>
      <c r="L27918" s="18">
        <f t="shared" si="1318"/>
        <v>0</v>
      </c>
      <c r="M27918" s="14">
        <v>8</v>
      </c>
      <c r="O27918" s="16">
        <f t="shared" si="1319"/>
        <v>8</v>
      </c>
      <c r="P27918" s="16">
        <f t="shared" si="1320"/>
        <v>8</v>
      </c>
    </row>
    <row r="27919" spans="2:16">
      <c r="B27919" s="400"/>
      <c r="D27919" s="437"/>
      <c r="F27919" s="297" t="s">
        <v>28929</v>
      </c>
      <c r="J27919" s="14"/>
      <c r="L27919" s="18">
        <f t="shared" ref="L27919:L27982" si="1321">+J27919+K27919</f>
        <v>0</v>
      </c>
      <c r="M27919" s="14">
        <v>11</v>
      </c>
      <c r="O27919" s="16">
        <f t="shared" si="1319"/>
        <v>11</v>
      </c>
      <c r="P27919" s="16">
        <f t="shared" si="1320"/>
        <v>11</v>
      </c>
    </row>
    <row r="27920" spans="2:16">
      <c r="B27920" s="400"/>
      <c r="D27920" s="437"/>
      <c r="F27920" s="297" t="s">
        <v>28930</v>
      </c>
      <c r="J27920" s="14"/>
      <c r="L27920" s="18">
        <f t="shared" si="1321"/>
        <v>0</v>
      </c>
      <c r="M27920" s="14">
        <v>8</v>
      </c>
      <c r="O27920" s="16">
        <f t="shared" si="1319"/>
        <v>8</v>
      </c>
      <c r="P27920" s="16">
        <f t="shared" si="1320"/>
        <v>8</v>
      </c>
    </row>
    <row r="27921" spans="2:16">
      <c r="B27921" s="400"/>
      <c r="D27921" s="437"/>
      <c r="F27921" s="297" t="s">
        <v>28931</v>
      </c>
      <c r="J27921" s="14"/>
      <c r="L27921" s="18">
        <f t="shared" si="1321"/>
        <v>0</v>
      </c>
      <c r="M27921" s="14">
        <v>14</v>
      </c>
      <c r="O27921" s="16">
        <f t="shared" si="1319"/>
        <v>14</v>
      </c>
      <c r="P27921" s="16">
        <f t="shared" si="1320"/>
        <v>14</v>
      </c>
    </row>
    <row r="27922" spans="2:16">
      <c r="B27922" s="400"/>
      <c r="D27922" s="437"/>
      <c r="F27922" s="297" t="s">
        <v>28770</v>
      </c>
      <c r="J27922" s="14"/>
      <c r="L27922" s="18">
        <f t="shared" si="1321"/>
        <v>0</v>
      </c>
      <c r="M27922" s="14">
        <v>8</v>
      </c>
      <c r="O27922" s="16">
        <f t="shared" si="1319"/>
        <v>8</v>
      </c>
      <c r="P27922" s="16">
        <f t="shared" si="1320"/>
        <v>8</v>
      </c>
    </row>
    <row r="27923" spans="2:16">
      <c r="B27923" s="400"/>
      <c r="D27923" s="437"/>
      <c r="F27923" s="297" t="s">
        <v>28932</v>
      </c>
      <c r="J27923" s="14"/>
      <c r="L27923" s="18">
        <f t="shared" si="1321"/>
        <v>0</v>
      </c>
      <c r="M27923" s="14">
        <v>8</v>
      </c>
      <c r="O27923" s="16">
        <f t="shared" si="1319"/>
        <v>8</v>
      </c>
      <c r="P27923" s="16">
        <f t="shared" si="1320"/>
        <v>8</v>
      </c>
    </row>
    <row r="27924" spans="2:16">
      <c r="B27924" s="400"/>
      <c r="D27924" s="437"/>
      <c r="F27924" s="297" t="s">
        <v>28933</v>
      </c>
      <c r="J27924" s="14"/>
      <c r="L27924" s="18">
        <f t="shared" si="1321"/>
        <v>0</v>
      </c>
      <c r="M27924" s="14">
        <v>12</v>
      </c>
      <c r="O27924" s="16">
        <f t="shared" si="1319"/>
        <v>12</v>
      </c>
      <c r="P27924" s="16">
        <f t="shared" si="1320"/>
        <v>12</v>
      </c>
    </row>
    <row r="27925" spans="2:16">
      <c r="B27925" s="400"/>
      <c r="D27925" s="437"/>
      <c r="F27925" s="297" t="s">
        <v>28934</v>
      </c>
      <c r="J27925" s="14"/>
      <c r="L27925" s="18">
        <f t="shared" si="1321"/>
        <v>0</v>
      </c>
      <c r="M27925" s="14">
        <v>5</v>
      </c>
      <c r="O27925" s="16">
        <f t="shared" si="1319"/>
        <v>5</v>
      </c>
      <c r="P27925" s="16">
        <f t="shared" si="1320"/>
        <v>5</v>
      </c>
    </row>
    <row r="27926" spans="2:16">
      <c r="B27926" s="400"/>
      <c r="D27926" s="437"/>
      <c r="F27926" s="297" t="s">
        <v>28935</v>
      </c>
      <c r="J27926" s="14"/>
      <c r="L27926" s="18">
        <f t="shared" si="1321"/>
        <v>0</v>
      </c>
      <c r="M27926" s="14">
        <v>13</v>
      </c>
      <c r="O27926" s="16">
        <f t="shared" si="1319"/>
        <v>13</v>
      </c>
      <c r="P27926" s="16">
        <f t="shared" si="1320"/>
        <v>13</v>
      </c>
    </row>
    <row r="27927" spans="2:16">
      <c r="B27927" s="400"/>
      <c r="D27927" s="437"/>
      <c r="F27927" s="297" t="s">
        <v>28936</v>
      </c>
      <c r="J27927" s="14"/>
      <c r="L27927" s="18">
        <f t="shared" si="1321"/>
        <v>0</v>
      </c>
      <c r="M27927" s="14">
        <v>5</v>
      </c>
      <c r="O27927" s="16">
        <f t="shared" si="1319"/>
        <v>5</v>
      </c>
      <c r="P27927" s="16">
        <f t="shared" si="1320"/>
        <v>5</v>
      </c>
    </row>
    <row r="27928" spans="2:16">
      <c r="B27928" s="400"/>
      <c r="D27928" s="437"/>
      <c r="F27928" s="297" t="s">
        <v>28937</v>
      </c>
      <c r="J27928" s="14"/>
      <c r="L27928" s="18">
        <f t="shared" si="1321"/>
        <v>0</v>
      </c>
      <c r="M27928" s="14">
        <v>9</v>
      </c>
      <c r="O27928" s="16">
        <f t="shared" si="1319"/>
        <v>9</v>
      </c>
      <c r="P27928" s="16">
        <f t="shared" si="1320"/>
        <v>9</v>
      </c>
    </row>
    <row r="27929" spans="2:16">
      <c r="B27929" s="400"/>
      <c r="D27929" s="437"/>
      <c r="F27929" s="297" t="s">
        <v>28938</v>
      </c>
      <c r="J27929" s="14"/>
      <c r="L27929" s="18">
        <f t="shared" si="1321"/>
        <v>0</v>
      </c>
      <c r="M27929" s="14">
        <v>12</v>
      </c>
      <c r="O27929" s="16">
        <f t="shared" si="1319"/>
        <v>12</v>
      </c>
      <c r="P27929" s="16">
        <f t="shared" si="1320"/>
        <v>12</v>
      </c>
    </row>
    <row r="27930" spans="2:16">
      <c r="B27930" s="400"/>
      <c r="D27930" s="437"/>
      <c r="F27930" s="297" t="s">
        <v>28939</v>
      </c>
      <c r="J27930" s="14"/>
      <c r="L27930" s="18">
        <f t="shared" si="1321"/>
        <v>0</v>
      </c>
      <c r="M27930" s="14">
        <v>9</v>
      </c>
      <c r="O27930" s="16">
        <f t="shared" si="1319"/>
        <v>9</v>
      </c>
      <c r="P27930" s="16">
        <f t="shared" si="1320"/>
        <v>9</v>
      </c>
    </row>
    <row r="27931" spans="2:16">
      <c r="B27931" s="400"/>
      <c r="D27931" s="437"/>
      <c r="F27931" s="297" t="s">
        <v>28940</v>
      </c>
      <c r="J27931" s="14"/>
      <c r="L27931" s="18">
        <f t="shared" si="1321"/>
        <v>0</v>
      </c>
      <c r="M27931" s="14">
        <v>13</v>
      </c>
      <c r="O27931" s="16">
        <f t="shared" si="1319"/>
        <v>13</v>
      </c>
      <c r="P27931" s="16">
        <f t="shared" si="1320"/>
        <v>13</v>
      </c>
    </row>
    <row r="27932" spans="2:16">
      <c r="B27932" s="400"/>
      <c r="D27932" s="437"/>
      <c r="F27932" s="297" t="s">
        <v>28941</v>
      </c>
      <c r="J27932" s="14"/>
      <c r="L27932" s="18">
        <f t="shared" si="1321"/>
        <v>0</v>
      </c>
      <c r="M27932" s="14">
        <v>6</v>
      </c>
      <c r="O27932" s="16">
        <f t="shared" si="1319"/>
        <v>6</v>
      </c>
      <c r="P27932" s="16">
        <f t="shared" si="1320"/>
        <v>6</v>
      </c>
    </row>
    <row r="27933" spans="2:16">
      <c r="B27933" s="400"/>
      <c r="D27933" s="437"/>
      <c r="F27933" s="297" t="s">
        <v>28942</v>
      </c>
      <c r="J27933" s="14"/>
      <c r="L27933" s="18">
        <f t="shared" si="1321"/>
        <v>0</v>
      </c>
      <c r="M27933" s="14">
        <v>1</v>
      </c>
      <c r="O27933" s="16">
        <f t="shared" si="1319"/>
        <v>1</v>
      </c>
      <c r="P27933" s="16">
        <f t="shared" si="1320"/>
        <v>1</v>
      </c>
    </row>
    <row r="27934" spans="2:16">
      <c r="B27934" s="400"/>
      <c r="D27934" s="437"/>
      <c r="F27934" s="297" t="s">
        <v>28943</v>
      </c>
      <c r="J27934" s="14"/>
      <c r="L27934" s="18">
        <f t="shared" si="1321"/>
        <v>0</v>
      </c>
      <c r="M27934" s="14">
        <v>8</v>
      </c>
      <c r="O27934" s="16">
        <f t="shared" ref="O27934:O27997" si="1322">+M27934+N27934</f>
        <v>8</v>
      </c>
      <c r="P27934" s="16">
        <f t="shared" si="1320"/>
        <v>8</v>
      </c>
    </row>
    <row r="27935" spans="2:16">
      <c r="B27935" s="400"/>
      <c r="D27935" s="438"/>
      <c r="F27935" s="297" t="s">
        <v>28944</v>
      </c>
      <c r="J27935" s="14"/>
      <c r="L27935" s="18">
        <f t="shared" si="1321"/>
        <v>0</v>
      </c>
      <c r="M27935" s="14">
        <v>7</v>
      </c>
      <c r="O27935" s="16">
        <f t="shared" si="1322"/>
        <v>7</v>
      </c>
      <c r="P27935" s="16">
        <f t="shared" si="1320"/>
        <v>7</v>
      </c>
    </row>
    <row r="27936" spans="2:16">
      <c r="B27936" s="400"/>
      <c r="D27936" s="436" t="s">
        <v>56</v>
      </c>
      <c r="F27936" s="297" t="s">
        <v>28945</v>
      </c>
      <c r="J27936" s="14"/>
      <c r="L27936" s="18">
        <f t="shared" si="1321"/>
        <v>0</v>
      </c>
      <c r="M27936" s="14">
        <v>214</v>
      </c>
      <c r="O27936" s="16">
        <f t="shared" si="1322"/>
        <v>214</v>
      </c>
      <c r="P27936" s="16">
        <f t="shared" si="1320"/>
        <v>214</v>
      </c>
    </row>
    <row r="27937" spans="2:16">
      <c r="B27937" s="400"/>
      <c r="D27937" s="437"/>
      <c r="F27937" s="297" t="s">
        <v>28946</v>
      </c>
      <c r="J27937" s="14"/>
      <c r="L27937" s="18">
        <f t="shared" si="1321"/>
        <v>0</v>
      </c>
      <c r="M27937" s="14">
        <v>444</v>
      </c>
      <c r="O27937" s="16">
        <f t="shared" si="1322"/>
        <v>444</v>
      </c>
      <c r="P27937" s="16">
        <f t="shared" si="1320"/>
        <v>444</v>
      </c>
    </row>
    <row r="27938" spans="2:16">
      <c r="B27938" s="400"/>
      <c r="D27938" s="437"/>
      <c r="F27938" s="297" t="s">
        <v>28947</v>
      </c>
      <c r="J27938" s="14"/>
      <c r="L27938" s="18">
        <f t="shared" si="1321"/>
        <v>0</v>
      </c>
      <c r="M27938" s="14">
        <v>63</v>
      </c>
      <c r="O27938" s="16">
        <f t="shared" si="1322"/>
        <v>63</v>
      </c>
      <c r="P27938" s="16">
        <f t="shared" si="1320"/>
        <v>63</v>
      </c>
    </row>
    <row r="27939" spans="2:16">
      <c r="B27939" s="400"/>
      <c r="D27939" s="437"/>
      <c r="F27939" s="297" t="s">
        <v>28948</v>
      </c>
      <c r="J27939" s="14"/>
      <c r="L27939" s="18">
        <f t="shared" si="1321"/>
        <v>0</v>
      </c>
      <c r="M27939" s="14">
        <v>28</v>
      </c>
      <c r="O27939" s="16">
        <f t="shared" si="1322"/>
        <v>28</v>
      </c>
      <c r="P27939" s="16">
        <f t="shared" si="1320"/>
        <v>28</v>
      </c>
    </row>
    <row r="27940" spans="2:16" ht="25.5">
      <c r="B27940" s="400"/>
      <c r="D27940" s="437"/>
      <c r="F27940" s="297" t="s">
        <v>28949</v>
      </c>
      <c r="J27940" s="14"/>
      <c r="L27940" s="18">
        <f t="shared" si="1321"/>
        <v>0</v>
      </c>
      <c r="M27940" s="14">
        <v>644</v>
      </c>
      <c r="O27940" s="16">
        <f t="shared" si="1322"/>
        <v>644</v>
      </c>
      <c r="P27940" s="16">
        <f t="shared" si="1320"/>
        <v>644</v>
      </c>
    </row>
    <row r="27941" spans="2:16">
      <c r="B27941" s="400"/>
      <c r="D27941" s="437"/>
      <c r="F27941" s="297" t="s">
        <v>28950</v>
      </c>
      <c r="J27941" s="14"/>
      <c r="L27941" s="18">
        <f t="shared" si="1321"/>
        <v>0</v>
      </c>
      <c r="M27941" s="14">
        <v>7</v>
      </c>
      <c r="O27941" s="16">
        <f t="shared" si="1322"/>
        <v>7</v>
      </c>
      <c r="P27941" s="16">
        <f t="shared" si="1320"/>
        <v>7</v>
      </c>
    </row>
    <row r="27942" spans="2:16">
      <c r="B27942" s="400"/>
      <c r="D27942" s="437"/>
      <c r="F27942" s="297" t="s">
        <v>28951</v>
      </c>
      <c r="J27942" s="14"/>
      <c r="L27942" s="18">
        <f t="shared" si="1321"/>
        <v>0</v>
      </c>
      <c r="M27942" s="14">
        <v>19</v>
      </c>
      <c r="O27942" s="16">
        <f t="shared" si="1322"/>
        <v>19</v>
      </c>
      <c r="P27942" s="16">
        <f t="shared" si="1320"/>
        <v>19</v>
      </c>
    </row>
    <row r="27943" spans="2:16">
      <c r="B27943" s="400"/>
      <c r="D27943" s="437"/>
      <c r="F27943" s="297" t="s">
        <v>28952</v>
      </c>
      <c r="J27943" s="14"/>
      <c r="L27943" s="18">
        <f t="shared" si="1321"/>
        <v>0</v>
      </c>
      <c r="M27943" s="14">
        <v>25</v>
      </c>
      <c r="O27943" s="16">
        <f t="shared" si="1322"/>
        <v>25</v>
      </c>
      <c r="P27943" s="16">
        <f t="shared" si="1320"/>
        <v>25</v>
      </c>
    </row>
    <row r="27944" spans="2:16">
      <c r="B27944" s="400"/>
      <c r="D27944" s="437"/>
      <c r="F27944" s="297" t="s">
        <v>28953</v>
      </c>
      <c r="J27944" s="14"/>
      <c r="L27944" s="18">
        <f t="shared" si="1321"/>
        <v>0</v>
      </c>
      <c r="M27944" s="14">
        <v>21</v>
      </c>
      <c r="O27944" s="16">
        <f t="shared" si="1322"/>
        <v>21</v>
      </c>
      <c r="P27944" s="16">
        <f t="shared" si="1320"/>
        <v>21</v>
      </c>
    </row>
    <row r="27945" spans="2:16">
      <c r="B27945" s="400"/>
      <c r="D27945" s="437"/>
      <c r="F27945" s="297" t="s">
        <v>28954</v>
      </c>
      <c r="J27945" s="14"/>
      <c r="L27945" s="18">
        <f t="shared" si="1321"/>
        <v>0</v>
      </c>
      <c r="M27945" s="14">
        <v>8</v>
      </c>
      <c r="O27945" s="16">
        <f t="shared" si="1322"/>
        <v>8</v>
      </c>
      <c r="P27945" s="16">
        <f t="shared" si="1320"/>
        <v>8</v>
      </c>
    </row>
    <row r="27946" spans="2:16">
      <c r="B27946" s="400"/>
      <c r="D27946" s="437"/>
      <c r="F27946" s="297" t="s">
        <v>28955</v>
      </c>
      <c r="J27946" s="14"/>
      <c r="L27946" s="18">
        <f t="shared" si="1321"/>
        <v>0</v>
      </c>
      <c r="M27946" s="14">
        <v>13</v>
      </c>
      <c r="O27946" s="16">
        <f t="shared" si="1322"/>
        <v>13</v>
      </c>
      <c r="P27946" s="16">
        <f t="shared" si="1320"/>
        <v>13</v>
      </c>
    </row>
    <row r="27947" spans="2:16">
      <c r="B27947" s="400"/>
      <c r="D27947" s="437"/>
      <c r="F27947" s="297" t="s">
        <v>28956</v>
      </c>
      <c r="J27947" s="14"/>
      <c r="L27947" s="18">
        <f t="shared" si="1321"/>
        <v>0</v>
      </c>
      <c r="M27947" s="14">
        <v>57</v>
      </c>
      <c r="O27947" s="16">
        <f t="shared" si="1322"/>
        <v>57</v>
      </c>
      <c r="P27947" s="16">
        <f t="shared" si="1320"/>
        <v>57</v>
      </c>
    </row>
    <row r="27948" spans="2:16">
      <c r="B27948" s="400"/>
      <c r="D27948" s="437"/>
      <c r="F27948" s="297" t="s">
        <v>28957</v>
      </c>
      <c r="J27948" s="14"/>
      <c r="L27948" s="18">
        <f t="shared" si="1321"/>
        <v>0</v>
      </c>
      <c r="M27948" s="14">
        <v>16</v>
      </c>
      <c r="O27948" s="16">
        <f t="shared" si="1322"/>
        <v>16</v>
      </c>
      <c r="P27948" s="16">
        <f t="shared" si="1320"/>
        <v>16</v>
      </c>
    </row>
    <row r="27949" spans="2:16">
      <c r="B27949" s="400"/>
      <c r="D27949" s="437"/>
      <c r="F27949" s="297" t="s">
        <v>28958</v>
      </c>
      <c r="J27949" s="14"/>
      <c r="L27949" s="18">
        <f t="shared" si="1321"/>
        <v>0</v>
      </c>
      <c r="M27949" s="14">
        <v>18</v>
      </c>
      <c r="O27949" s="16">
        <f t="shared" si="1322"/>
        <v>18</v>
      </c>
      <c r="P27949" s="16">
        <f t="shared" si="1320"/>
        <v>18</v>
      </c>
    </row>
    <row r="27950" spans="2:16">
      <c r="B27950" s="400"/>
      <c r="D27950" s="437"/>
      <c r="F27950" s="297" t="s">
        <v>28959</v>
      </c>
      <c r="J27950" s="14"/>
      <c r="L27950" s="18">
        <f t="shared" si="1321"/>
        <v>0</v>
      </c>
      <c r="M27950" s="14">
        <v>24</v>
      </c>
      <c r="O27950" s="16">
        <f t="shared" si="1322"/>
        <v>24</v>
      </c>
      <c r="P27950" s="16">
        <f t="shared" si="1320"/>
        <v>24</v>
      </c>
    </row>
    <row r="27951" spans="2:16">
      <c r="B27951" s="400"/>
      <c r="D27951" s="437"/>
      <c r="F27951" s="297" t="s">
        <v>28960</v>
      </c>
      <c r="J27951" s="14"/>
      <c r="L27951" s="18">
        <f t="shared" si="1321"/>
        <v>0</v>
      </c>
      <c r="M27951" s="14">
        <v>21</v>
      </c>
      <c r="O27951" s="16">
        <f t="shared" si="1322"/>
        <v>21</v>
      </c>
      <c r="P27951" s="16">
        <f t="shared" si="1320"/>
        <v>21</v>
      </c>
    </row>
    <row r="27952" spans="2:16">
      <c r="B27952" s="400"/>
      <c r="D27952" s="437"/>
      <c r="F27952" s="297" t="s">
        <v>28961</v>
      </c>
      <c r="J27952" s="14"/>
      <c r="L27952" s="18">
        <f t="shared" si="1321"/>
        <v>0</v>
      </c>
      <c r="M27952" s="14">
        <v>13</v>
      </c>
      <c r="O27952" s="16">
        <f t="shared" si="1322"/>
        <v>13</v>
      </c>
      <c r="P27952" s="16">
        <f t="shared" si="1320"/>
        <v>13</v>
      </c>
    </row>
    <row r="27953" spans="2:16">
      <c r="B27953" s="400"/>
      <c r="D27953" s="437"/>
      <c r="F27953" s="297" t="s">
        <v>28962</v>
      </c>
      <c r="J27953" s="14"/>
      <c r="L27953" s="18">
        <f t="shared" si="1321"/>
        <v>0</v>
      </c>
      <c r="M27953" s="14">
        <v>55</v>
      </c>
      <c r="O27953" s="16">
        <f t="shared" si="1322"/>
        <v>55</v>
      </c>
      <c r="P27953" s="16">
        <f t="shared" si="1320"/>
        <v>55</v>
      </c>
    </row>
    <row r="27954" spans="2:16">
      <c r="B27954" s="400"/>
      <c r="D27954" s="437"/>
      <c r="F27954" s="297" t="s">
        <v>28963</v>
      </c>
      <c r="J27954" s="14"/>
      <c r="L27954" s="18">
        <f t="shared" si="1321"/>
        <v>0</v>
      </c>
      <c r="M27954" s="14">
        <v>46</v>
      </c>
      <c r="O27954" s="16">
        <f t="shared" si="1322"/>
        <v>46</v>
      </c>
      <c r="P27954" s="16">
        <f t="shared" si="1320"/>
        <v>46</v>
      </c>
    </row>
    <row r="27955" spans="2:16">
      <c r="B27955" s="400"/>
      <c r="D27955" s="437"/>
      <c r="F27955" s="297" t="s">
        <v>28964</v>
      </c>
      <c r="J27955" s="14"/>
      <c r="L27955" s="18">
        <f t="shared" si="1321"/>
        <v>0</v>
      </c>
      <c r="M27955" s="14">
        <v>20</v>
      </c>
      <c r="O27955" s="16">
        <f t="shared" si="1322"/>
        <v>20</v>
      </c>
      <c r="P27955" s="16">
        <f t="shared" si="1320"/>
        <v>20</v>
      </c>
    </row>
    <row r="27956" spans="2:16">
      <c r="B27956" s="400"/>
      <c r="D27956" s="437"/>
      <c r="F27956" s="297" t="s">
        <v>28847</v>
      </c>
      <c r="J27956" s="14"/>
      <c r="L27956" s="18">
        <f t="shared" si="1321"/>
        <v>0</v>
      </c>
      <c r="M27956" s="14">
        <v>16</v>
      </c>
      <c r="O27956" s="16">
        <f t="shared" si="1322"/>
        <v>16</v>
      </c>
      <c r="P27956" s="16">
        <f t="shared" si="1320"/>
        <v>16</v>
      </c>
    </row>
    <row r="27957" spans="2:16">
      <c r="B27957" s="400"/>
      <c r="D27957" s="437"/>
      <c r="F27957" s="297" t="s">
        <v>28965</v>
      </c>
      <c r="J27957" s="14"/>
      <c r="L27957" s="18">
        <f t="shared" si="1321"/>
        <v>0</v>
      </c>
      <c r="M27957" s="14">
        <v>10</v>
      </c>
      <c r="O27957" s="16">
        <f t="shared" si="1322"/>
        <v>10</v>
      </c>
      <c r="P27957" s="16">
        <f t="shared" si="1320"/>
        <v>10</v>
      </c>
    </row>
    <row r="27958" spans="2:16">
      <c r="B27958" s="400"/>
      <c r="D27958" s="437"/>
      <c r="F27958" s="297" t="s">
        <v>6118</v>
      </c>
      <c r="J27958" s="14"/>
      <c r="L27958" s="18">
        <f t="shared" si="1321"/>
        <v>0</v>
      </c>
      <c r="M27958" s="14">
        <v>36</v>
      </c>
      <c r="O27958" s="16">
        <f t="shared" si="1322"/>
        <v>36</v>
      </c>
      <c r="P27958" s="16">
        <f t="shared" si="1320"/>
        <v>36</v>
      </c>
    </row>
    <row r="27959" spans="2:16">
      <c r="B27959" s="400"/>
      <c r="D27959" s="437"/>
      <c r="F27959" s="297" t="s">
        <v>28966</v>
      </c>
      <c r="J27959" s="14"/>
      <c r="L27959" s="18">
        <f t="shared" si="1321"/>
        <v>0</v>
      </c>
      <c r="M27959" s="14">
        <v>22</v>
      </c>
      <c r="O27959" s="16">
        <f t="shared" si="1322"/>
        <v>22</v>
      </c>
      <c r="P27959" s="16">
        <f t="shared" si="1320"/>
        <v>22</v>
      </c>
    </row>
    <row r="27960" spans="2:16">
      <c r="B27960" s="400"/>
      <c r="D27960" s="437"/>
      <c r="F27960" s="297" t="s">
        <v>769</v>
      </c>
      <c r="J27960" s="14"/>
      <c r="L27960" s="18">
        <f t="shared" si="1321"/>
        <v>0</v>
      </c>
      <c r="M27960" s="14">
        <v>491</v>
      </c>
      <c r="O27960" s="16">
        <f t="shared" si="1322"/>
        <v>491</v>
      </c>
      <c r="P27960" s="16">
        <f t="shared" si="1320"/>
        <v>491</v>
      </c>
    </row>
    <row r="27961" spans="2:16">
      <c r="B27961" s="400"/>
      <c r="D27961" s="437"/>
      <c r="F27961" s="297" t="s">
        <v>28967</v>
      </c>
      <c r="J27961" s="14"/>
      <c r="L27961" s="18">
        <f t="shared" si="1321"/>
        <v>0</v>
      </c>
      <c r="M27961" s="14">
        <v>86</v>
      </c>
      <c r="O27961" s="16">
        <f t="shared" si="1322"/>
        <v>86</v>
      </c>
      <c r="P27961" s="16">
        <f t="shared" si="1320"/>
        <v>86</v>
      </c>
    </row>
    <row r="27962" spans="2:16">
      <c r="B27962" s="400"/>
      <c r="D27962" s="437"/>
      <c r="F27962" s="297" t="s">
        <v>28968</v>
      </c>
      <c r="J27962" s="14"/>
      <c r="L27962" s="18">
        <f t="shared" si="1321"/>
        <v>0</v>
      </c>
      <c r="M27962" s="14">
        <v>37</v>
      </c>
      <c r="O27962" s="16">
        <f t="shared" si="1322"/>
        <v>37</v>
      </c>
      <c r="P27962" s="16">
        <f t="shared" si="1320"/>
        <v>37</v>
      </c>
    </row>
    <row r="27963" spans="2:16">
      <c r="B27963" s="400"/>
      <c r="D27963" s="437"/>
      <c r="F27963" s="297" t="s">
        <v>28969</v>
      </c>
      <c r="J27963" s="14"/>
      <c r="L27963" s="18">
        <f t="shared" si="1321"/>
        <v>0</v>
      </c>
      <c r="M27963" s="14">
        <v>19</v>
      </c>
      <c r="O27963" s="16">
        <f t="shared" si="1322"/>
        <v>19</v>
      </c>
      <c r="P27963" s="16">
        <f t="shared" si="1320"/>
        <v>19</v>
      </c>
    </row>
    <row r="27964" spans="2:16">
      <c r="B27964" s="400"/>
      <c r="D27964" s="437"/>
      <c r="F27964" s="297" t="s">
        <v>28970</v>
      </c>
      <c r="J27964" s="14"/>
      <c r="L27964" s="18">
        <f t="shared" si="1321"/>
        <v>0</v>
      </c>
      <c r="M27964" s="14">
        <v>10</v>
      </c>
      <c r="O27964" s="16">
        <f t="shared" si="1322"/>
        <v>10</v>
      </c>
      <c r="P27964" s="16">
        <f t="shared" si="1320"/>
        <v>10</v>
      </c>
    </row>
    <row r="27965" spans="2:16">
      <c r="B27965" s="400"/>
      <c r="D27965" s="437"/>
      <c r="F27965" s="297" t="s">
        <v>28971</v>
      </c>
      <c r="J27965" s="14"/>
      <c r="L27965" s="18">
        <f t="shared" si="1321"/>
        <v>0</v>
      </c>
      <c r="M27965" s="14">
        <v>19</v>
      </c>
      <c r="O27965" s="16">
        <f t="shared" si="1322"/>
        <v>19</v>
      </c>
      <c r="P27965" s="16">
        <f t="shared" si="1320"/>
        <v>19</v>
      </c>
    </row>
    <row r="27966" spans="2:16">
      <c r="B27966" s="400"/>
      <c r="D27966" s="437"/>
      <c r="F27966" s="297" t="s">
        <v>28972</v>
      </c>
      <c r="J27966" s="14"/>
      <c r="L27966" s="18">
        <f t="shared" si="1321"/>
        <v>0</v>
      </c>
      <c r="M27966" s="14">
        <v>35</v>
      </c>
      <c r="O27966" s="16">
        <f t="shared" si="1322"/>
        <v>35</v>
      </c>
      <c r="P27966" s="16">
        <f t="shared" si="1320"/>
        <v>35</v>
      </c>
    </row>
    <row r="27967" spans="2:16">
      <c r="B27967" s="400"/>
      <c r="D27967" s="437"/>
      <c r="F27967" s="297" t="s">
        <v>28416</v>
      </c>
      <c r="J27967" s="14"/>
      <c r="L27967" s="18">
        <f t="shared" si="1321"/>
        <v>0</v>
      </c>
      <c r="M27967" s="14">
        <v>7</v>
      </c>
      <c r="O27967" s="16">
        <f t="shared" si="1322"/>
        <v>7</v>
      </c>
      <c r="P27967" s="16">
        <f t="shared" si="1320"/>
        <v>7</v>
      </c>
    </row>
    <row r="27968" spans="2:16">
      <c r="B27968" s="400"/>
      <c r="D27968" s="437"/>
      <c r="F27968" s="297" t="s">
        <v>28973</v>
      </c>
      <c r="J27968" s="14"/>
      <c r="L27968" s="18">
        <f t="shared" si="1321"/>
        <v>0</v>
      </c>
      <c r="M27968" s="14">
        <v>17</v>
      </c>
      <c r="O27968" s="16">
        <f t="shared" si="1322"/>
        <v>17</v>
      </c>
      <c r="P27968" s="16">
        <f t="shared" si="1320"/>
        <v>17</v>
      </c>
    </row>
    <row r="27969" spans="2:16">
      <c r="B27969" s="400"/>
      <c r="D27969" s="437"/>
      <c r="F27969" s="297" t="s">
        <v>28974</v>
      </c>
      <c r="J27969" s="14"/>
      <c r="L27969" s="18">
        <f t="shared" si="1321"/>
        <v>0</v>
      </c>
      <c r="M27969" s="14">
        <v>22</v>
      </c>
      <c r="O27969" s="16">
        <f t="shared" si="1322"/>
        <v>22</v>
      </c>
      <c r="P27969" s="16">
        <f t="shared" si="1320"/>
        <v>22</v>
      </c>
    </row>
    <row r="27970" spans="2:16">
      <c r="B27970" s="400"/>
      <c r="D27970" s="438"/>
      <c r="F27970" s="297" t="s">
        <v>28309</v>
      </c>
      <c r="J27970" s="14"/>
      <c r="L27970" s="18">
        <f t="shared" si="1321"/>
        <v>0</v>
      </c>
      <c r="M27970" s="14">
        <v>34</v>
      </c>
      <c r="O27970" s="16">
        <f t="shared" si="1322"/>
        <v>34</v>
      </c>
      <c r="P27970" s="16">
        <f t="shared" si="1320"/>
        <v>34</v>
      </c>
    </row>
    <row r="27971" spans="2:16">
      <c r="B27971" s="400"/>
      <c r="D27971" s="436" t="s">
        <v>85</v>
      </c>
      <c r="F27971" s="297" t="s">
        <v>28975</v>
      </c>
      <c r="J27971" s="14"/>
      <c r="L27971" s="18">
        <f t="shared" si="1321"/>
        <v>0</v>
      </c>
      <c r="M27971" s="14">
        <v>63</v>
      </c>
      <c r="O27971" s="16">
        <f t="shared" si="1322"/>
        <v>63</v>
      </c>
      <c r="P27971" s="16">
        <f t="shared" si="1320"/>
        <v>63</v>
      </c>
    </row>
    <row r="27972" spans="2:16">
      <c r="B27972" s="400"/>
      <c r="D27972" s="437"/>
      <c r="F27972" s="297" t="s">
        <v>28976</v>
      </c>
      <c r="J27972" s="14"/>
      <c r="L27972" s="18">
        <f t="shared" si="1321"/>
        <v>0</v>
      </c>
      <c r="M27972" s="14">
        <v>136</v>
      </c>
      <c r="O27972" s="16">
        <f t="shared" si="1322"/>
        <v>136</v>
      </c>
      <c r="P27972" s="16">
        <f t="shared" si="1320"/>
        <v>136</v>
      </c>
    </row>
    <row r="27973" spans="2:16">
      <c r="B27973" s="400"/>
      <c r="D27973" s="437"/>
      <c r="F27973" s="297" t="s">
        <v>28977</v>
      </c>
      <c r="J27973" s="14"/>
      <c r="L27973" s="18">
        <f t="shared" si="1321"/>
        <v>0</v>
      </c>
      <c r="M27973" s="14">
        <v>22</v>
      </c>
      <c r="O27973" s="16">
        <f t="shared" si="1322"/>
        <v>22</v>
      </c>
      <c r="P27973" s="16">
        <f t="shared" si="1320"/>
        <v>22</v>
      </c>
    </row>
    <row r="27974" spans="2:16">
      <c r="B27974" s="400"/>
      <c r="D27974" s="437"/>
      <c r="F27974" s="297" t="s">
        <v>28326</v>
      </c>
      <c r="J27974" s="14"/>
      <c r="L27974" s="18">
        <f t="shared" si="1321"/>
        <v>0</v>
      </c>
      <c r="M27974" s="14">
        <v>11</v>
      </c>
      <c r="O27974" s="16">
        <f t="shared" si="1322"/>
        <v>11</v>
      </c>
      <c r="P27974" s="16">
        <f t="shared" si="1320"/>
        <v>11</v>
      </c>
    </row>
    <row r="27975" spans="2:16">
      <c r="B27975" s="400"/>
      <c r="D27975" s="437"/>
      <c r="F27975" s="297" t="s">
        <v>28202</v>
      </c>
      <c r="J27975" s="14"/>
      <c r="L27975" s="18">
        <f t="shared" si="1321"/>
        <v>0</v>
      </c>
      <c r="M27975" s="14">
        <v>11</v>
      </c>
      <c r="O27975" s="16">
        <f t="shared" si="1322"/>
        <v>11</v>
      </c>
      <c r="P27975" s="16">
        <f t="shared" si="1320"/>
        <v>11</v>
      </c>
    </row>
    <row r="27976" spans="2:16">
      <c r="B27976" s="400"/>
      <c r="D27976" s="437"/>
      <c r="F27976" s="297" t="s">
        <v>28978</v>
      </c>
      <c r="J27976" s="14"/>
      <c r="L27976" s="18">
        <f t="shared" si="1321"/>
        <v>0</v>
      </c>
      <c r="M27976" s="14">
        <v>35</v>
      </c>
      <c r="O27976" s="16">
        <f t="shared" si="1322"/>
        <v>35</v>
      </c>
      <c r="P27976" s="16">
        <f t="shared" si="1320"/>
        <v>35</v>
      </c>
    </row>
    <row r="27977" spans="2:16">
      <c r="B27977" s="400"/>
      <c r="D27977" s="437"/>
      <c r="F27977" s="297" t="s">
        <v>28979</v>
      </c>
      <c r="J27977" s="14"/>
      <c r="L27977" s="18">
        <f t="shared" si="1321"/>
        <v>0</v>
      </c>
      <c r="M27977" s="14">
        <v>11</v>
      </c>
      <c r="O27977" s="16">
        <f t="shared" si="1322"/>
        <v>11</v>
      </c>
      <c r="P27977" s="16">
        <f t="shared" si="1320"/>
        <v>11</v>
      </c>
    </row>
    <row r="27978" spans="2:16">
      <c r="B27978" s="400"/>
      <c r="D27978" s="437"/>
      <c r="F27978" s="297" t="s">
        <v>28980</v>
      </c>
      <c r="J27978" s="14"/>
      <c r="L27978" s="18">
        <f t="shared" si="1321"/>
        <v>0</v>
      </c>
      <c r="M27978" s="14">
        <v>10</v>
      </c>
      <c r="O27978" s="16">
        <f t="shared" si="1322"/>
        <v>10</v>
      </c>
      <c r="P27978" s="16">
        <f t="shared" si="1320"/>
        <v>10</v>
      </c>
    </row>
    <row r="27979" spans="2:16">
      <c r="B27979" s="400"/>
      <c r="D27979" s="438"/>
      <c r="F27979" s="297" t="s">
        <v>28981</v>
      </c>
      <c r="J27979" s="14"/>
      <c r="L27979" s="18">
        <f t="shared" si="1321"/>
        <v>0</v>
      </c>
      <c r="M27979" s="14">
        <v>8</v>
      </c>
      <c r="O27979" s="16">
        <f t="shared" si="1322"/>
        <v>8</v>
      </c>
      <c r="P27979" s="16">
        <f t="shared" ref="P27979:P28042" si="1323">+L27979+O27979</f>
        <v>8</v>
      </c>
    </row>
    <row r="27980" spans="2:16" ht="25.5">
      <c r="B27980" s="400"/>
      <c r="D27980" s="436" t="s">
        <v>67</v>
      </c>
      <c r="F27980" s="297" t="s">
        <v>28982</v>
      </c>
      <c r="J27980" s="14"/>
      <c r="L27980" s="18">
        <f t="shared" si="1321"/>
        <v>0</v>
      </c>
      <c r="M27980" s="14">
        <v>14</v>
      </c>
      <c r="O27980" s="16">
        <f t="shared" si="1322"/>
        <v>14</v>
      </c>
      <c r="P27980" s="16">
        <f t="shared" si="1323"/>
        <v>14</v>
      </c>
    </row>
    <row r="27981" spans="2:16">
      <c r="B27981" s="400"/>
      <c r="D27981" s="437"/>
      <c r="F27981" s="297" t="s">
        <v>28983</v>
      </c>
      <c r="J27981" s="14"/>
      <c r="L27981" s="18">
        <f t="shared" si="1321"/>
        <v>0</v>
      </c>
      <c r="M27981" s="14">
        <v>86</v>
      </c>
      <c r="O27981" s="16">
        <f t="shared" si="1322"/>
        <v>86</v>
      </c>
      <c r="P27981" s="16">
        <f t="shared" si="1323"/>
        <v>86</v>
      </c>
    </row>
    <row r="27982" spans="2:16">
      <c r="B27982" s="400"/>
      <c r="D27982" s="437"/>
      <c r="F27982" s="297" t="s">
        <v>28984</v>
      </c>
      <c r="J27982" s="14"/>
      <c r="L27982" s="18">
        <f t="shared" si="1321"/>
        <v>0</v>
      </c>
      <c r="M27982" s="14">
        <v>22</v>
      </c>
      <c r="O27982" s="16">
        <f t="shared" si="1322"/>
        <v>22</v>
      </c>
      <c r="P27982" s="16">
        <f t="shared" si="1323"/>
        <v>22</v>
      </c>
    </row>
    <row r="27983" spans="2:16">
      <c r="B27983" s="400"/>
      <c r="D27983" s="437"/>
      <c r="F27983" s="297" t="s">
        <v>28985</v>
      </c>
      <c r="J27983" s="14"/>
      <c r="L27983" s="18">
        <f t="shared" ref="L27983:L28046" si="1324">+J27983+K27983</f>
        <v>0</v>
      </c>
      <c r="M27983" s="14">
        <v>10</v>
      </c>
      <c r="O27983" s="16">
        <f t="shared" si="1322"/>
        <v>10</v>
      </c>
      <c r="P27983" s="16">
        <f t="shared" si="1323"/>
        <v>10</v>
      </c>
    </row>
    <row r="27984" spans="2:16">
      <c r="B27984" s="400"/>
      <c r="D27984" s="437"/>
      <c r="F27984" s="297" t="s">
        <v>28986</v>
      </c>
      <c r="J27984" s="14"/>
      <c r="L27984" s="18">
        <f t="shared" si="1324"/>
        <v>0</v>
      </c>
      <c r="M27984" s="14">
        <v>17</v>
      </c>
      <c r="O27984" s="16">
        <f t="shared" si="1322"/>
        <v>17</v>
      </c>
      <c r="P27984" s="16">
        <f t="shared" si="1323"/>
        <v>17</v>
      </c>
    </row>
    <row r="27985" spans="2:16">
      <c r="B27985" s="400"/>
      <c r="D27985" s="438"/>
      <c r="F27985" s="297" t="s">
        <v>28323</v>
      </c>
      <c r="J27985" s="14"/>
      <c r="L27985" s="18">
        <f t="shared" si="1324"/>
        <v>0</v>
      </c>
      <c r="M27985" s="14">
        <v>6</v>
      </c>
      <c r="O27985" s="16">
        <f t="shared" si="1322"/>
        <v>6</v>
      </c>
      <c r="P27985" s="16">
        <f t="shared" si="1323"/>
        <v>6</v>
      </c>
    </row>
    <row r="27986" spans="2:16">
      <c r="B27986" s="400"/>
      <c r="D27986" s="436" t="s">
        <v>105</v>
      </c>
      <c r="F27986" s="297" t="s">
        <v>28987</v>
      </c>
      <c r="J27986" s="14"/>
      <c r="L27986" s="18">
        <f t="shared" si="1324"/>
        <v>0</v>
      </c>
      <c r="M27986" s="14">
        <v>157</v>
      </c>
      <c r="O27986" s="16">
        <f t="shared" si="1322"/>
        <v>157</v>
      </c>
      <c r="P27986" s="16">
        <f t="shared" si="1323"/>
        <v>157</v>
      </c>
    </row>
    <row r="27987" spans="2:16">
      <c r="B27987" s="400"/>
      <c r="D27987" s="437"/>
      <c r="F27987" s="297" t="s">
        <v>28394</v>
      </c>
      <c r="J27987" s="14"/>
      <c r="L27987" s="18">
        <f t="shared" si="1324"/>
        <v>0</v>
      </c>
      <c r="M27987" s="14">
        <v>323</v>
      </c>
      <c r="O27987" s="16">
        <f t="shared" si="1322"/>
        <v>323</v>
      </c>
      <c r="P27987" s="16">
        <f t="shared" si="1323"/>
        <v>323</v>
      </c>
    </row>
    <row r="27988" spans="2:16">
      <c r="B27988" s="400"/>
      <c r="D27988" s="437"/>
      <c r="F27988" s="297" t="s">
        <v>28988</v>
      </c>
      <c r="J27988" s="14"/>
      <c r="L27988" s="18">
        <f t="shared" si="1324"/>
        <v>0</v>
      </c>
      <c r="M27988" s="14">
        <v>23</v>
      </c>
      <c r="O27988" s="16">
        <f t="shared" si="1322"/>
        <v>23</v>
      </c>
      <c r="P27988" s="16">
        <f t="shared" si="1323"/>
        <v>23</v>
      </c>
    </row>
    <row r="27989" spans="2:16">
      <c r="B27989" s="400"/>
      <c r="D27989" s="437"/>
      <c r="F27989" s="297" t="s">
        <v>28989</v>
      </c>
      <c r="J27989" s="14"/>
      <c r="L27989" s="18">
        <f t="shared" si="1324"/>
        <v>0</v>
      </c>
      <c r="M27989" s="14">
        <v>17</v>
      </c>
      <c r="O27989" s="16">
        <f t="shared" si="1322"/>
        <v>17</v>
      </c>
      <c r="P27989" s="16">
        <f t="shared" si="1323"/>
        <v>17</v>
      </c>
    </row>
    <row r="27990" spans="2:16">
      <c r="B27990" s="400"/>
      <c r="D27990" s="437"/>
      <c r="F27990" s="297" t="s">
        <v>28990</v>
      </c>
      <c r="J27990" s="14"/>
      <c r="L27990" s="18">
        <f t="shared" si="1324"/>
        <v>0</v>
      </c>
      <c r="M27990" s="14">
        <v>41</v>
      </c>
      <c r="O27990" s="16">
        <f t="shared" si="1322"/>
        <v>41</v>
      </c>
      <c r="P27990" s="16">
        <f t="shared" si="1323"/>
        <v>41</v>
      </c>
    </row>
    <row r="27991" spans="2:16">
      <c r="B27991" s="400"/>
      <c r="D27991" s="437"/>
      <c r="F27991" s="297" t="s">
        <v>28991</v>
      </c>
      <c r="J27991" s="14"/>
      <c r="L27991" s="18">
        <f t="shared" si="1324"/>
        <v>0</v>
      </c>
      <c r="M27991" s="14">
        <v>17</v>
      </c>
      <c r="O27991" s="16">
        <f t="shared" si="1322"/>
        <v>17</v>
      </c>
      <c r="P27991" s="16">
        <f t="shared" si="1323"/>
        <v>17</v>
      </c>
    </row>
    <row r="27992" spans="2:16">
      <c r="B27992" s="400"/>
      <c r="D27992" s="437"/>
      <c r="F27992" s="297" t="s">
        <v>28992</v>
      </c>
      <c r="J27992" s="14"/>
      <c r="L27992" s="18">
        <f t="shared" si="1324"/>
        <v>0</v>
      </c>
      <c r="M27992" s="14">
        <v>35</v>
      </c>
      <c r="O27992" s="16">
        <f t="shared" si="1322"/>
        <v>35</v>
      </c>
      <c r="P27992" s="16">
        <f t="shared" si="1323"/>
        <v>35</v>
      </c>
    </row>
    <row r="27993" spans="2:16">
      <c r="B27993" s="400"/>
      <c r="D27993" s="437"/>
      <c r="F27993" s="297" t="s">
        <v>28993</v>
      </c>
      <c r="J27993" s="14"/>
      <c r="L27993" s="18">
        <f t="shared" si="1324"/>
        <v>0</v>
      </c>
      <c r="M27993" s="14">
        <v>5</v>
      </c>
      <c r="O27993" s="16">
        <f t="shared" si="1322"/>
        <v>5</v>
      </c>
      <c r="P27993" s="16">
        <f t="shared" si="1323"/>
        <v>5</v>
      </c>
    </row>
    <row r="27994" spans="2:16">
      <c r="B27994" s="400"/>
      <c r="D27994" s="437"/>
      <c r="F27994" s="297" t="s">
        <v>28994</v>
      </c>
      <c r="J27994" s="14"/>
      <c r="L27994" s="18">
        <f t="shared" si="1324"/>
        <v>0</v>
      </c>
      <c r="M27994" s="14">
        <v>17</v>
      </c>
      <c r="O27994" s="16">
        <f t="shared" si="1322"/>
        <v>17</v>
      </c>
      <c r="P27994" s="16">
        <f t="shared" si="1323"/>
        <v>17</v>
      </c>
    </row>
    <row r="27995" spans="2:16">
      <c r="B27995" s="400"/>
      <c r="D27995" s="437"/>
      <c r="F27995" s="297" t="s">
        <v>28995</v>
      </c>
      <c r="J27995" s="14"/>
      <c r="L27995" s="18">
        <f t="shared" si="1324"/>
        <v>0</v>
      </c>
      <c r="M27995" s="14">
        <v>12</v>
      </c>
      <c r="O27995" s="16">
        <f t="shared" si="1322"/>
        <v>12</v>
      </c>
      <c r="P27995" s="16">
        <f t="shared" si="1323"/>
        <v>12</v>
      </c>
    </row>
    <row r="27996" spans="2:16">
      <c r="B27996" s="400"/>
      <c r="D27996" s="437"/>
      <c r="F27996" s="297" t="s">
        <v>28996</v>
      </c>
      <c r="J27996" s="14"/>
      <c r="L27996" s="18">
        <f t="shared" si="1324"/>
        <v>0</v>
      </c>
      <c r="M27996" s="14">
        <v>28</v>
      </c>
      <c r="O27996" s="16">
        <f t="shared" si="1322"/>
        <v>28</v>
      </c>
      <c r="P27996" s="16">
        <f t="shared" si="1323"/>
        <v>28</v>
      </c>
    </row>
    <row r="27997" spans="2:16">
      <c r="B27997" s="400"/>
      <c r="D27997" s="437"/>
      <c r="F27997" s="297" t="s">
        <v>28997</v>
      </c>
      <c r="J27997" s="14"/>
      <c r="L27997" s="18">
        <f t="shared" si="1324"/>
        <v>0</v>
      </c>
      <c r="M27997" s="14">
        <v>10</v>
      </c>
      <c r="O27997" s="16">
        <f t="shared" si="1322"/>
        <v>10</v>
      </c>
      <c r="P27997" s="16">
        <f t="shared" si="1323"/>
        <v>10</v>
      </c>
    </row>
    <row r="27998" spans="2:16">
      <c r="B27998" s="400"/>
      <c r="D27998" s="437"/>
      <c r="F27998" s="297" t="s">
        <v>28232</v>
      </c>
      <c r="J27998" s="14"/>
      <c r="L27998" s="18">
        <f t="shared" si="1324"/>
        <v>0</v>
      </c>
      <c r="M27998" s="14">
        <v>25</v>
      </c>
      <c r="O27998" s="16">
        <f t="shared" ref="O27998:O28061" si="1325">+M27998+N27998</f>
        <v>25</v>
      </c>
      <c r="P27998" s="16">
        <f t="shared" si="1323"/>
        <v>25</v>
      </c>
    </row>
    <row r="27999" spans="2:16">
      <c r="B27999" s="400"/>
      <c r="D27999" s="437"/>
      <c r="F27999" s="297" t="s">
        <v>28480</v>
      </c>
      <c r="J27999" s="14"/>
      <c r="L27999" s="18">
        <f t="shared" si="1324"/>
        <v>0</v>
      </c>
      <c r="M27999" s="14">
        <v>20</v>
      </c>
      <c r="O27999" s="16">
        <f t="shared" si="1325"/>
        <v>20</v>
      </c>
      <c r="P27999" s="16">
        <f t="shared" si="1323"/>
        <v>20</v>
      </c>
    </row>
    <row r="28000" spans="2:16">
      <c r="B28000" s="400"/>
      <c r="D28000" s="437"/>
      <c r="F28000" s="297" t="s">
        <v>28998</v>
      </c>
      <c r="J28000" s="14"/>
      <c r="L28000" s="18">
        <f t="shared" si="1324"/>
        <v>0</v>
      </c>
      <c r="M28000" s="14">
        <v>16</v>
      </c>
      <c r="O28000" s="16">
        <f t="shared" si="1325"/>
        <v>16</v>
      </c>
      <c r="P28000" s="16">
        <f t="shared" si="1323"/>
        <v>16</v>
      </c>
    </row>
    <row r="28001" spans="2:16">
      <c r="B28001" s="400"/>
      <c r="D28001" s="437"/>
      <c r="F28001" s="297" t="s">
        <v>28999</v>
      </c>
      <c r="J28001" s="14"/>
      <c r="L28001" s="18">
        <f t="shared" si="1324"/>
        <v>0</v>
      </c>
      <c r="M28001" s="14">
        <v>38</v>
      </c>
      <c r="O28001" s="16">
        <f t="shared" si="1325"/>
        <v>38</v>
      </c>
      <c r="P28001" s="16">
        <f t="shared" si="1323"/>
        <v>38</v>
      </c>
    </row>
    <row r="28002" spans="2:16">
      <c r="B28002" s="400"/>
      <c r="D28002" s="437"/>
      <c r="F28002" s="297" t="s">
        <v>29000</v>
      </c>
      <c r="J28002" s="14"/>
      <c r="L28002" s="18">
        <f t="shared" si="1324"/>
        <v>0</v>
      </c>
      <c r="M28002" s="14">
        <v>24</v>
      </c>
      <c r="O28002" s="16">
        <f t="shared" si="1325"/>
        <v>24</v>
      </c>
      <c r="P28002" s="16">
        <f t="shared" si="1323"/>
        <v>24</v>
      </c>
    </row>
    <row r="28003" spans="2:16">
      <c r="B28003" s="400"/>
      <c r="D28003" s="437"/>
      <c r="F28003" s="297" t="s">
        <v>29001</v>
      </c>
      <c r="J28003" s="14"/>
      <c r="L28003" s="18">
        <f t="shared" si="1324"/>
        <v>0</v>
      </c>
      <c r="M28003" s="14">
        <v>14</v>
      </c>
      <c r="O28003" s="16">
        <f t="shared" si="1325"/>
        <v>14</v>
      </c>
      <c r="P28003" s="16">
        <f t="shared" si="1323"/>
        <v>14</v>
      </c>
    </row>
    <row r="28004" spans="2:16">
      <c r="B28004" s="400"/>
      <c r="D28004" s="437"/>
      <c r="F28004" s="297" t="s">
        <v>28514</v>
      </c>
      <c r="J28004" s="14"/>
      <c r="L28004" s="18">
        <f t="shared" si="1324"/>
        <v>0</v>
      </c>
      <c r="M28004" s="14">
        <v>35</v>
      </c>
      <c r="O28004" s="16">
        <f t="shared" si="1325"/>
        <v>35</v>
      </c>
      <c r="P28004" s="16">
        <f t="shared" si="1323"/>
        <v>35</v>
      </c>
    </row>
    <row r="28005" spans="2:16">
      <c r="B28005" s="400"/>
      <c r="D28005" s="437"/>
      <c r="F28005" s="297" t="s">
        <v>29002</v>
      </c>
      <c r="J28005" s="14"/>
      <c r="L28005" s="18">
        <f t="shared" si="1324"/>
        <v>0</v>
      </c>
      <c r="M28005" s="14">
        <v>33</v>
      </c>
      <c r="O28005" s="16">
        <f t="shared" si="1325"/>
        <v>33</v>
      </c>
      <c r="P28005" s="16">
        <f t="shared" si="1323"/>
        <v>33</v>
      </c>
    </row>
    <row r="28006" spans="2:16">
      <c r="B28006" s="400"/>
      <c r="D28006" s="437"/>
      <c r="F28006" s="297" t="s">
        <v>29003</v>
      </c>
      <c r="J28006" s="14"/>
      <c r="L28006" s="18">
        <f t="shared" si="1324"/>
        <v>0</v>
      </c>
      <c r="M28006" s="14">
        <v>30</v>
      </c>
      <c r="O28006" s="16">
        <f t="shared" si="1325"/>
        <v>30</v>
      </c>
      <c r="P28006" s="16">
        <f t="shared" si="1323"/>
        <v>30</v>
      </c>
    </row>
    <row r="28007" spans="2:16">
      <c r="B28007" s="400"/>
      <c r="D28007" s="437"/>
      <c r="F28007" s="297" t="s">
        <v>28471</v>
      </c>
      <c r="J28007" s="14"/>
      <c r="L28007" s="18">
        <f t="shared" si="1324"/>
        <v>0</v>
      </c>
      <c r="M28007" s="14">
        <v>12</v>
      </c>
      <c r="O28007" s="16">
        <f t="shared" si="1325"/>
        <v>12</v>
      </c>
      <c r="P28007" s="16">
        <f t="shared" si="1323"/>
        <v>12</v>
      </c>
    </row>
    <row r="28008" spans="2:16">
      <c r="B28008" s="400"/>
      <c r="D28008" s="437"/>
      <c r="F28008" s="297" t="s">
        <v>29004</v>
      </c>
      <c r="J28008" s="14"/>
      <c r="L28008" s="18">
        <f t="shared" si="1324"/>
        <v>0</v>
      </c>
      <c r="M28008" s="14">
        <v>12</v>
      </c>
      <c r="O28008" s="16">
        <f t="shared" si="1325"/>
        <v>12</v>
      </c>
      <c r="P28008" s="16">
        <f t="shared" si="1323"/>
        <v>12</v>
      </c>
    </row>
    <row r="28009" spans="2:16">
      <c r="B28009" s="400"/>
      <c r="D28009" s="437"/>
      <c r="F28009" s="297" t="s">
        <v>28229</v>
      </c>
      <c r="J28009" s="14"/>
      <c r="L28009" s="18">
        <f t="shared" si="1324"/>
        <v>0</v>
      </c>
      <c r="M28009" s="14">
        <v>14</v>
      </c>
      <c r="O28009" s="16">
        <f t="shared" si="1325"/>
        <v>14</v>
      </c>
      <c r="P28009" s="16">
        <f t="shared" si="1323"/>
        <v>14</v>
      </c>
    </row>
    <row r="28010" spans="2:16">
      <c r="B28010" s="400"/>
      <c r="D28010" s="437"/>
      <c r="F28010" s="297" t="s">
        <v>29005</v>
      </c>
      <c r="J28010" s="14"/>
      <c r="L28010" s="18">
        <f t="shared" si="1324"/>
        <v>0</v>
      </c>
      <c r="M28010" s="14">
        <v>26</v>
      </c>
      <c r="O28010" s="16">
        <f t="shared" si="1325"/>
        <v>26</v>
      </c>
      <c r="P28010" s="16">
        <f t="shared" si="1323"/>
        <v>26</v>
      </c>
    </row>
    <row r="28011" spans="2:16">
      <c r="B28011" s="400"/>
      <c r="D28011" s="437"/>
      <c r="F28011" s="297" t="s">
        <v>29006</v>
      </c>
      <c r="J28011" s="14"/>
      <c r="L28011" s="18">
        <f t="shared" si="1324"/>
        <v>0</v>
      </c>
      <c r="M28011" s="14">
        <v>41</v>
      </c>
      <c r="O28011" s="16">
        <f t="shared" si="1325"/>
        <v>41</v>
      </c>
      <c r="P28011" s="16">
        <f t="shared" si="1323"/>
        <v>41</v>
      </c>
    </row>
    <row r="28012" spans="2:16">
      <c r="B28012" s="400"/>
      <c r="D28012" s="437"/>
      <c r="F28012" s="297" t="s">
        <v>29007</v>
      </c>
      <c r="J28012" s="14"/>
      <c r="L28012" s="18">
        <f t="shared" si="1324"/>
        <v>0</v>
      </c>
      <c r="M28012" s="14">
        <v>17</v>
      </c>
      <c r="O28012" s="16">
        <f t="shared" si="1325"/>
        <v>17</v>
      </c>
      <c r="P28012" s="16">
        <f t="shared" si="1323"/>
        <v>17</v>
      </c>
    </row>
    <row r="28013" spans="2:16">
      <c r="B28013" s="400"/>
      <c r="D28013" s="437"/>
      <c r="F28013" s="297" t="s">
        <v>29008</v>
      </c>
      <c r="J28013" s="14"/>
      <c r="L28013" s="18">
        <f t="shared" si="1324"/>
        <v>0</v>
      </c>
      <c r="M28013" s="14">
        <v>12</v>
      </c>
      <c r="O28013" s="16">
        <f t="shared" si="1325"/>
        <v>12</v>
      </c>
      <c r="P28013" s="16">
        <f t="shared" si="1323"/>
        <v>12</v>
      </c>
    </row>
    <row r="28014" spans="2:16">
      <c r="B28014" s="400"/>
      <c r="D28014" s="437"/>
      <c r="F28014" s="297" t="s">
        <v>29009</v>
      </c>
      <c r="J28014" s="14"/>
      <c r="L28014" s="18">
        <f t="shared" si="1324"/>
        <v>0</v>
      </c>
      <c r="M28014" s="14">
        <v>18</v>
      </c>
      <c r="O28014" s="16">
        <f t="shared" si="1325"/>
        <v>18</v>
      </c>
      <c r="P28014" s="16">
        <f t="shared" si="1323"/>
        <v>18</v>
      </c>
    </row>
    <row r="28015" spans="2:16">
      <c r="B28015" s="400"/>
      <c r="D28015" s="437"/>
      <c r="F28015" s="297" t="s">
        <v>29010</v>
      </c>
      <c r="J28015" s="14"/>
      <c r="L28015" s="18">
        <f t="shared" si="1324"/>
        <v>0</v>
      </c>
      <c r="M28015" s="14">
        <v>22</v>
      </c>
      <c r="O28015" s="16">
        <f t="shared" si="1325"/>
        <v>22</v>
      </c>
      <c r="P28015" s="16">
        <f t="shared" si="1323"/>
        <v>22</v>
      </c>
    </row>
    <row r="28016" spans="2:16">
      <c r="B28016" s="400"/>
      <c r="D28016" s="437"/>
      <c r="F28016" s="297" t="s">
        <v>28218</v>
      </c>
      <c r="J28016" s="14"/>
      <c r="L28016" s="18">
        <f t="shared" si="1324"/>
        <v>0</v>
      </c>
      <c r="M28016" s="14">
        <v>37</v>
      </c>
      <c r="O28016" s="16">
        <f t="shared" si="1325"/>
        <v>37</v>
      </c>
      <c r="P28016" s="16">
        <f t="shared" si="1323"/>
        <v>37</v>
      </c>
    </row>
    <row r="28017" spans="2:16">
      <c r="B28017" s="400"/>
      <c r="D28017" s="437"/>
      <c r="F28017" s="297" t="s">
        <v>28894</v>
      </c>
      <c r="J28017" s="14"/>
      <c r="L28017" s="18">
        <f t="shared" si="1324"/>
        <v>0</v>
      </c>
      <c r="M28017" s="14">
        <v>32</v>
      </c>
      <c r="O28017" s="16">
        <f t="shared" si="1325"/>
        <v>32</v>
      </c>
      <c r="P28017" s="16">
        <f t="shared" si="1323"/>
        <v>32</v>
      </c>
    </row>
    <row r="28018" spans="2:16">
      <c r="B28018" s="400"/>
      <c r="D28018" s="437"/>
      <c r="F28018" s="297" t="s">
        <v>29011</v>
      </c>
      <c r="J28018" s="14"/>
      <c r="L28018" s="18">
        <f t="shared" si="1324"/>
        <v>0</v>
      </c>
      <c r="M28018" s="14">
        <v>12</v>
      </c>
      <c r="O28018" s="16">
        <f t="shared" si="1325"/>
        <v>12</v>
      </c>
      <c r="P28018" s="16">
        <f t="shared" si="1323"/>
        <v>12</v>
      </c>
    </row>
    <row r="28019" spans="2:16">
      <c r="B28019" s="400"/>
      <c r="D28019" s="437"/>
      <c r="F28019" s="297" t="s">
        <v>29012</v>
      </c>
      <c r="J28019" s="14"/>
      <c r="L28019" s="18">
        <f t="shared" si="1324"/>
        <v>0</v>
      </c>
      <c r="M28019" s="14">
        <v>9</v>
      </c>
      <c r="O28019" s="16">
        <f t="shared" si="1325"/>
        <v>9</v>
      </c>
      <c r="P28019" s="16">
        <f t="shared" si="1323"/>
        <v>9</v>
      </c>
    </row>
    <row r="28020" spans="2:16">
      <c r="B28020" s="400"/>
      <c r="D28020" s="437"/>
      <c r="F28020" s="297" t="s">
        <v>11139</v>
      </c>
      <c r="J28020" s="14"/>
      <c r="L28020" s="18">
        <f t="shared" si="1324"/>
        <v>0</v>
      </c>
      <c r="M28020" s="14">
        <v>8</v>
      </c>
      <c r="O28020" s="16">
        <f t="shared" si="1325"/>
        <v>8</v>
      </c>
      <c r="P28020" s="16">
        <f t="shared" si="1323"/>
        <v>8</v>
      </c>
    </row>
    <row r="28021" spans="2:16">
      <c r="B28021" s="400"/>
      <c r="D28021" s="437"/>
      <c r="F28021" s="297" t="s">
        <v>29013</v>
      </c>
      <c r="J28021" s="14"/>
      <c r="L28021" s="18">
        <f t="shared" si="1324"/>
        <v>0</v>
      </c>
      <c r="M28021" s="14">
        <v>10</v>
      </c>
      <c r="O28021" s="16">
        <f t="shared" si="1325"/>
        <v>10</v>
      </c>
      <c r="P28021" s="16">
        <f t="shared" si="1323"/>
        <v>10</v>
      </c>
    </row>
    <row r="28022" spans="2:16">
      <c r="B28022" s="400"/>
      <c r="D28022" s="437"/>
      <c r="F28022" s="297" t="s">
        <v>29014</v>
      </c>
      <c r="J28022" s="14"/>
      <c r="L28022" s="18">
        <f t="shared" si="1324"/>
        <v>0</v>
      </c>
      <c r="M28022" s="14">
        <v>13</v>
      </c>
      <c r="O28022" s="16">
        <f t="shared" si="1325"/>
        <v>13</v>
      </c>
      <c r="P28022" s="16">
        <f t="shared" si="1323"/>
        <v>13</v>
      </c>
    </row>
    <row r="28023" spans="2:16">
      <c r="B28023" s="400"/>
      <c r="D28023" s="438"/>
      <c r="F28023" s="297" t="s">
        <v>29015</v>
      </c>
      <c r="J28023" s="14"/>
      <c r="L28023" s="18">
        <f t="shared" si="1324"/>
        <v>0</v>
      </c>
      <c r="M28023" s="14">
        <v>7</v>
      </c>
      <c r="O28023" s="16">
        <f t="shared" si="1325"/>
        <v>7</v>
      </c>
      <c r="P28023" s="16">
        <f t="shared" si="1323"/>
        <v>7</v>
      </c>
    </row>
    <row r="28024" spans="2:16">
      <c r="B28024" s="400"/>
      <c r="D28024" s="436" t="s">
        <v>86</v>
      </c>
      <c r="F28024" s="297" t="s">
        <v>29016</v>
      </c>
      <c r="J28024" s="14"/>
      <c r="L28024" s="18">
        <f t="shared" si="1324"/>
        <v>0</v>
      </c>
      <c r="M28024" s="46">
        <v>121</v>
      </c>
      <c r="O28024" s="16">
        <f t="shared" si="1325"/>
        <v>121</v>
      </c>
      <c r="P28024" s="16">
        <f t="shared" si="1323"/>
        <v>121</v>
      </c>
    </row>
    <row r="28025" spans="2:16">
      <c r="B28025" s="400"/>
      <c r="D28025" s="437"/>
      <c r="F28025" s="297" t="s">
        <v>61</v>
      </c>
      <c r="J28025" s="14"/>
      <c r="L28025" s="18">
        <f t="shared" si="1324"/>
        <v>0</v>
      </c>
      <c r="M28025" s="14">
        <v>15</v>
      </c>
      <c r="O28025" s="16">
        <f t="shared" si="1325"/>
        <v>15</v>
      </c>
      <c r="P28025" s="16">
        <f t="shared" si="1323"/>
        <v>15</v>
      </c>
    </row>
    <row r="28026" spans="2:16">
      <c r="B28026" s="400"/>
      <c r="D28026" s="437"/>
      <c r="F28026" s="297" t="s">
        <v>29017</v>
      </c>
      <c r="J28026" s="14"/>
      <c r="L28026" s="18">
        <f t="shared" si="1324"/>
        <v>0</v>
      </c>
      <c r="M28026" s="14">
        <v>19</v>
      </c>
      <c r="O28026" s="16">
        <f t="shared" si="1325"/>
        <v>19</v>
      </c>
      <c r="P28026" s="16">
        <f t="shared" si="1323"/>
        <v>19</v>
      </c>
    </row>
    <row r="28027" spans="2:16">
      <c r="B28027" s="400"/>
      <c r="D28027" s="437"/>
      <c r="F28027" s="297" t="s">
        <v>29018</v>
      </c>
      <c r="J28027" s="14"/>
      <c r="L28027" s="18">
        <f t="shared" si="1324"/>
        <v>0</v>
      </c>
      <c r="M28027" s="14">
        <v>35</v>
      </c>
      <c r="O28027" s="16">
        <f t="shared" si="1325"/>
        <v>35</v>
      </c>
      <c r="P28027" s="16">
        <f t="shared" si="1323"/>
        <v>35</v>
      </c>
    </row>
    <row r="28028" spans="2:16">
      <c r="B28028" s="400"/>
      <c r="D28028" s="437"/>
      <c r="F28028" s="297" t="s">
        <v>29019</v>
      </c>
      <c r="J28028" s="14"/>
      <c r="L28028" s="18">
        <f t="shared" si="1324"/>
        <v>0</v>
      </c>
      <c r="M28028" s="14">
        <v>9</v>
      </c>
      <c r="O28028" s="16">
        <f t="shared" si="1325"/>
        <v>9</v>
      </c>
      <c r="P28028" s="16">
        <f t="shared" si="1323"/>
        <v>9</v>
      </c>
    </row>
    <row r="28029" spans="2:16">
      <c r="B28029" s="400"/>
      <c r="D28029" s="437"/>
      <c r="F28029" s="297" t="s">
        <v>5765</v>
      </c>
      <c r="J28029" s="14"/>
      <c r="L28029" s="18">
        <f t="shared" si="1324"/>
        <v>0</v>
      </c>
      <c r="M28029" s="14">
        <v>87</v>
      </c>
      <c r="O28029" s="16">
        <f t="shared" si="1325"/>
        <v>87</v>
      </c>
      <c r="P28029" s="16">
        <f t="shared" si="1323"/>
        <v>87</v>
      </c>
    </row>
    <row r="28030" spans="2:16">
      <c r="B28030" s="400"/>
      <c r="D28030" s="437"/>
      <c r="F28030" s="297" t="s">
        <v>28377</v>
      </c>
      <c r="J28030" s="14"/>
      <c r="L28030" s="18">
        <f t="shared" si="1324"/>
        <v>0</v>
      </c>
      <c r="M28030" s="14">
        <v>16</v>
      </c>
      <c r="O28030" s="16">
        <f t="shared" si="1325"/>
        <v>16</v>
      </c>
      <c r="P28030" s="16">
        <f t="shared" si="1323"/>
        <v>16</v>
      </c>
    </row>
    <row r="28031" spans="2:16">
      <c r="B28031" s="400"/>
      <c r="D28031" s="437"/>
      <c r="F28031" s="297" t="s">
        <v>11141</v>
      </c>
      <c r="J28031" s="14"/>
      <c r="L28031" s="18">
        <f t="shared" si="1324"/>
        <v>0</v>
      </c>
      <c r="M28031" s="14">
        <v>26</v>
      </c>
      <c r="O28031" s="16">
        <f t="shared" si="1325"/>
        <v>26</v>
      </c>
      <c r="P28031" s="16">
        <f t="shared" si="1323"/>
        <v>26</v>
      </c>
    </row>
    <row r="28032" spans="2:16">
      <c r="B28032" s="400"/>
      <c r="D28032" s="437"/>
      <c r="F28032" s="297" t="s">
        <v>29020</v>
      </c>
      <c r="J28032" s="14"/>
      <c r="L28032" s="18">
        <f t="shared" si="1324"/>
        <v>0</v>
      </c>
      <c r="M28032" s="14">
        <v>9</v>
      </c>
      <c r="O28032" s="16">
        <f t="shared" si="1325"/>
        <v>9</v>
      </c>
      <c r="P28032" s="16">
        <f t="shared" si="1323"/>
        <v>9</v>
      </c>
    </row>
    <row r="28033" spans="2:16">
      <c r="B28033" s="400"/>
      <c r="D28033" s="437"/>
      <c r="F28033" s="297" t="s">
        <v>29021</v>
      </c>
      <c r="J28033" s="14"/>
      <c r="L28033" s="18">
        <f t="shared" si="1324"/>
        <v>0</v>
      </c>
      <c r="M28033" s="14">
        <v>60</v>
      </c>
      <c r="O28033" s="16">
        <f t="shared" si="1325"/>
        <v>60</v>
      </c>
      <c r="P28033" s="16">
        <f t="shared" si="1323"/>
        <v>60</v>
      </c>
    </row>
    <row r="28034" spans="2:16">
      <c r="B28034" s="400"/>
      <c r="D28034" s="437"/>
      <c r="F28034" s="297" t="s">
        <v>29022</v>
      </c>
      <c r="J28034" s="14"/>
      <c r="L28034" s="18">
        <f t="shared" si="1324"/>
        <v>0</v>
      </c>
      <c r="M28034" s="14">
        <v>22</v>
      </c>
      <c r="O28034" s="16">
        <f t="shared" si="1325"/>
        <v>22</v>
      </c>
      <c r="P28034" s="16">
        <f t="shared" si="1323"/>
        <v>22</v>
      </c>
    </row>
    <row r="28035" spans="2:16">
      <c r="B28035" s="400"/>
      <c r="D28035" s="437"/>
      <c r="F28035" s="297" t="s">
        <v>29023</v>
      </c>
      <c r="J28035" s="14"/>
      <c r="L28035" s="18">
        <f t="shared" si="1324"/>
        <v>0</v>
      </c>
      <c r="M28035" s="14">
        <v>6</v>
      </c>
      <c r="O28035" s="16">
        <f t="shared" si="1325"/>
        <v>6</v>
      </c>
      <c r="P28035" s="16">
        <f t="shared" si="1323"/>
        <v>6</v>
      </c>
    </row>
    <row r="28036" spans="2:16">
      <c r="B28036" s="400"/>
      <c r="D28036" s="438"/>
      <c r="F28036" s="297" t="s">
        <v>29024</v>
      </c>
      <c r="J28036" s="14"/>
      <c r="L28036" s="18">
        <f t="shared" si="1324"/>
        <v>0</v>
      </c>
      <c r="M28036" s="14">
        <v>13</v>
      </c>
      <c r="O28036" s="16">
        <f t="shared" si="1325"/>
        <v>13</v>
      </c>
      <c r="P28036" s="16">
        <f t="shared" si="1323"/>
        <v>13</v>
      </c>
    </row>
    <row r="28037" spans="2:16">
      <c r="B28037" s="400"/>
      <c r="D28037" s="436" t="s">
        <v>57</v>
      </c>
      <c r="F28037" s="297" t="s">
        <v>29025</v>
      </c>
      <c r="J28037" s="14"/>
      <c r="L28037" s="18">
        <f t="shared" si="1324"/>
        <v>0</v>
      </c>
      <c r="M28037" s="14">
        <v>32</v>
      </c>
      <c r="O28037" s="16">
        <f t="shared" si="1325"/>
        <v>32</v>
      </c>
      <c r="P28037" s="16">
        <f t="shared" si="1323"/>
        <v>32</v>
      </c>
    </row>
    <row r="28038" spans="2:16">
      <c r="B28038" s="400"/>
      <c r="D28038" s="437"/>
      <c r="F28038" s="297" t="s">
        <v>29026</v>
      </c>
      <c r="J28038" s="14"/>
      <c r="L28038" s="18">
        <f t="shared" si="1324"/>
        <v>0</v>
      </c>
      <c r="M28038" s="14">
        <v>258</v>
      </c>
      <c r="O28038" s="16">
        <f t="shared" si="1325"/>
        <v>258</v>
      </c>
      <c r="P28038" s="16">
        <f t="shared" si="1323"/>
        <v>258</v>
      </c>
    </row>
    <row r="28039" spans="2:16">
      <c r="B28039" s="400"/>
      <c r="D28039" s="437"/>
      <c r="F28039" s="297" t="s">
        <v>29027</v>
      </c>
      <c r="J28039" s="14"/>
      <c r="L28039" s="18">
        <f t="shared" si="1324"/>
        <v>0</v>
      </c>
      <c r="M28039" s="14">
        <v>7</v>
      </c>
      <c r="O28039" s="16">
        <f t="shared" si="1325"/>
        <v>7</v>
      </c>
      <c r="P28039" s="16">
        <f t="shared" si="1323"/>
        <v>7</v>
      </c>
    </row>
    <row r="28040" spans="2:16">
      <c r="B28040" s="400"/>
      <c r="D28040" s="437"/>
      <c r="F28040" s="297" t="s">
        <v>29028</v>
      </c>
      <c r="J28040" s="14"/>
      <c r="L28040" s="18">
        <f t="shared" si="1324"/>
        <v>0</v>
      </c>
      <c r="M28040" s="14">
        <v>8</v>
      </c>
      <c r="O28040" s="16">
        <f t="shared" si="1325"/>
        <v>8</v>
      </c>
      <c r="P28040" s="16">
        <f t="shared" si="1323"/>
        <v>8</v>
      </c>
    </row>
    <row r="28041" spans="2:16">
      <c r="B28041" s="400"/>
      <c r="D28041" s="437"/>
      <c r="F28041" s="297" t="s">
        <v>29029</v>
      </c>
      <c r="J28041" s="14"/>
      <c r="L28041" s="18">
        <f t="shared" si="1324"/>
        <v>0</v>
      </c>
      <c r="M28041" s="14">
        <v>24</v>
      </c>
      <c r="O28041" s="16">
        <f t="shared" si="1325"/>
        <v>24</v>
      </c>
      <c r="P28041" s="16">
        <f t="shared" si="1323"/>
        <v>24</v>
      </c>
    </row>
    <row r="28042" spans="2:16">
      <c r="B28042" s="400"/>
      <c r="D28042" s="437"/>
      <c r="F28042" s="297" t="s">
        <v>29030</v>
      </c>
      <c r="J28042" s="14"/>
      <c r="L28042" s="18">
        <f t="shared" si="1324"/>
        <v>0</v>
      </c>
      <c r="M28042" s="14">
        <v>14</v>
      </c>
      <c r="O28042" s="16">
        <f t="shared" si="1325"/>
        <v>14</v>
      </c>
      <c r="P28042" s="16">
        <f t="shared" si="1323"/>
        <v>14</v>
      </c>
    </row>
    <row r="28043" spans="2:16">
      <c r="B28043" s="400"/>
      <c r="D28043" s="437"/>
      <c r="F28043" s="297" t="s">
        <v>29031</v>
      </c>
      <c r="J28043" s="14"/>
      <c r="L28043" s="18">
        <f t="shared" si="1324"/>
        <v>0</v>
      </c>
      <c r="M28043" s="14">
        <v>4</v>
      </c>
      <c r="O28043" s="16">
        <f t="shared" si="1325"/>
        <v>4</v>
      </c>
      <c r="P28043" s="16">
        <f t="shared" ref="P28043:P28106" si="1326">+L28043+O28043</f>
        <v>4</v>
      </c>
    </row>
    <row r="28044" spans="2:16">
      <c r="B28044" s="400"/>
      <c r="D28044" s="437"/>
      <c r="F28044" s="297" t="s">
        <v>29032</v>
      </c>
      <c r="J28044" s="14"/>
      <c r="L28044" s="18">
        <f t="shared" si="1324"/>
        <v>0</v>
      </c>
      <c r="M28044" s="14">
        <v>12</v>
      </c>
      <c r="O28044" s="16">
        <f t="shared" si="1325"/>
        <v>12</v>
      </c>
      <c r="P28044" s="16">
        <f t="shared" si="1326"/>
        <v>12</v>
      </c>
    </row>
    <row r="28045" spans="2:16">
      <c r="B28045" s="400"/>
      <c r="D28045" s="437"/>
      <c r="F28045" s="297" t="s">
        <v>29033</v>
      </c>
      <c r="J28045" s="14"/>
      <c r="L28045" s="18">
        <f t="shared" si="1324"/>
        <v>0</v>
      </c>
      <c r="M28045" s="14">
        <v>8</v>
      </c>
      <c r="O28045" s="16">
        <f t="shared" si="1325"/>
        <v>8</v>
      </c>
      <c r="P28045" s="16">
        <f t="shared" si="1326"/>
        <v>8</v>
      </c>
    </row>
    <row r="28046" spans="2:16">
      <c r="B28046" s="400"/>
      <c r="D28046" s="437"/>
      <c r="F28046" s="297" t="s">
        <v>29034</v>
      </c>
      <c r="J28046" s="14"/>
      <c r="L28046" s="18">
        <f t="shared" si="1324"/>
        <v>0</v>
      </c>
      <c r="M28046" s="14">
        <v>8</v>
      </c>
      <c r="O28046" s="16">
        <f t="shared" si="1325"/>
        <v>8</v>
      </c>
      <c r="P28046" s="16">
        <f t="shared" si="1326"/>
        <v>8</v>
      </c>
    </row>
    <row r="28047" spans="2:16">
      <c r="B28047" s="400"/>
      <c r="D28047" s="438"/>
      <c r="F28047" s="297" t="s">
        <v>29035</v>
      </c>
      <c r="J28047" s="14"/>
      <c r="L28047" s="18">
        <f t="shared" ref="L28047:L28110" si="1327">+J28047+K28047</f>
        <v>0</v>
      </c>
      <c r="M28047" s="14">
        <v>8</v>
      </c>
      <c r="O28047" s="16">
        <f t="shared" si="1325"/>
        <v>8</v>
      </c>
      <c r="P28047" s="16">
        <f t="shared" si="1326"/>
        <v>8</v>
      </c>
    </row>
    <row r="28048" spans="2:16">
      <c r="B28048" s="400"/>
      <c r="D28048" s="436" t="s">
        <v>87</v>
      </c>
      <c r="F28048" s="297" t="s">
        <v>29036</v>
      </c>
      <c r="J28048" s="14"/>
      <c r="L28048" s="18">
        <f t="shared" si="1327"/>
        <v>0</v>
      </c>
      <c r="M28048" s="14">
        <v>62</v>
      </c>
      <c r="O28048" s="16">
        <f t="shared" si="1325"/>
        <v>62</v>
      </c>
      <c r="P28048" s="16">
        <f t="shared" si="1326"/>
        <v>62</v>
      </c>
    </row>
    <row r="28049" spans="2:16">
      <c r="B28049" s="400"/>
      <c r="D28049" s="437"/>
      <c r="F28049" s="297" t="s">
        <v>10859</v>
      </c>
      <c r="J28049" s="14"/>
      <c r="L28049" s="18">
        <f t="shared" si="1327"/>
        <v>0</v>
      </c>
      <c r="M28049" s="14">
        <v>135</v>
      </c>
      <c r="O28049" s="16">
        <f t="shared" si="1325"/>
        <v>135</v>
      </c>
      <c r="P28049" s="16">
        <f t="shared" si="1326"/>
        <v>135</v>
      </c>
    </row>
    <row r="28050" spans="2:16">
      <c r="B28050" s="400"/>
      <c r="D28050" s="437"/>
      <c r="F28050" s="297" t="s">
        <v>11466</v>
      </c>
      <c r="J28050" s="14"/>
      <c r="L28050" s="18">
        <f t="shared" si="1327"/>
        <v>0</v>
      </c>
      <c r="M28050" s="14">
        <v>149</v>
      </c>
      <c r="O28050" s="16">
        <f t="shared" si="1325"/>
        <v>149</v>
      </c>
      <c r="P28050" s="16">
        <f t="shared" si="1326"/>
        <v>149</v>
      </c>
    </row>
    <row r="28051" spans="2:16">
      <c r="B28051" s="400"/>
      <c r="D28051" s="437"/>
      <c r="F28051" s="297" t="s">
        <v>29037</v>
      </c>
      <c r="J28051" s="14"/>
      <c r="L28051" s="18">
        <f t="shared" si="1327"/>
        <v>0</v>
      </c>
      <c r="M28051" s="14">
        <v>21</v>
      </c>
      <c r="O28051" s="16">
        <f t="shared" si="1325"/>
        <v>21</v>
      </c>
      <c r="P28051" s="16">
        <f t="shared" si="1326"/>
        <v>21</v>
      </c>
    </row>
    <row r="28052" spans="2:16">
      <c r="B28052" s="400"/>
      <c r="D28052" s="437"/>
      <c r="F28052" s="297" t="s">
        <v>21567</v>
      </c>
      <c r="J28052" s="14"/>
      <c r="L28052" s="18">
        <f t="shared" si="1327"/>
        <v>0</v>
      </c>
      <c r="M28052" s="14">
        <v>33</v>
      </c>
      <c r="O28052" s="16">
        <f t="shared" si="1325"/>
        <v>33</v>
      </c>
      <c r="P28052" s="16">
        <f t="shared" si="1326"/>
        <v>33</v>
      </c>
    </row>
    <row r="28053" spans="2:16">
      <c r="B28053" s="400"/>
      <c r="D28053" s="437"/>
      <c r="F28053" s="297" t="s">
        <v>29038</v>
      </c>
      <c r="J28053" s="14"/>
      <c r="L28053" s="18">
        <f t="shared" si="1327"/>
        <v>0</v>
      </c>
      <c r="M28053" s="14">
        <v>17</v>
      </c>
      <c r="O28053" s="16">
        <f t="shared" si="1325"/>
        <v>17</v>
      </c>
      <c r="P28053" s="16">
        <f t="shared" si="1326"/>
        <v>17</v>
      </c>
    </row>
    <row r="28054" spans="2:16">
      <c r="B28054" s="400"/>
      <c r="D28054" s="437"/>
      <c r="F28054" s="297" t="s">
        <v>29039</v>
      </c>
      <c r="J28054" s="14"/>
      <c r="L28054" s="18">
        <f t="shared" si="1327"/>
        <v>0</v>
      </c>
      <c r="M28054" s="14">
        <v>36</v>
      </c>
      <c r="O28054" s="16">
        <f t="shared" si="1325"/>
        <v>36</v>
      </c>
      <c r="P28054" s="16">
        <f t="shared" si="1326"/>
        <v>36</v>
      </c>
    </row>
    <row r="28055" spans="2:16">
      <c r="B28055" s="400"/>
      <c r="D28055" s="437"/>
      <c r="F28055" s="297" t="s">
        <v>29040</v>
      </c>
      <c r="J28055" s="14"/>
      <c r="L28055" s="18">
        <f t="shared" si="1327"/>
        <v>0</v>
      </c>
      <c r="M28055" s="14">
        <v>71</v>
      </c>
      <c r="O28055" s="16">
        <f t="shared" si="1325"/>
        <v>71</v>
      </c>
      <c r="P28055" s="16">
        <f t="shared" si="1326"/>
        <v>71</v>
      </c>
    </row>
    <row r="28056" spans="2:16">
      <c r="B28056" s="400"/>
      <c r="D28056" s="437"/>
      <c r="F28056" s="297" t="s">
        <v>29041</v>
      </c>
      <c r="J28056" s="14"/>
      <c r="L28056" s="18">
        <f t="shared" si="1327"/>
        <v>0</v>
      </c>
      <c r="M28056" s="14">
        <v>13</v>
      </c>
      <c r="O28056" s="16">
        <f t="shared" si="1325"/>
        <v>13</v>
      </c>
      <c r="P28056" s="16">
        <f t="shared" si="1326"/>
        <v>13</v>
      </c>
    </row>
    <row r="28057" spans="2:16">
      <c r="B28057" s="400"/>
      <c r="D28057" s="437"/>
      <c r="F28057" s="297" t="s">
        <v>29042</v>
      </c>
      <c r="J28057" s="14"/>
      <c r="L28057" s="18">
        <f t="shared" si="1327"/>
        <v>0</v>
      </c>
      <c r="M28057" s="14">
        <v>15</v>
      </c>
      <c r="O28057" s="16">
        <f t="shared" si="1325"/>
        <v>15</v>
      </c>
      <c r="P28057" s="16">
        <f t="shared" si="1326"/>
        <v>15</v>
      </c>
    </row>
    <row r="28058" spans="2:16">
      <c r="B28058" s="400"/>
      <c r="D28058" s="437"/>
      <c r="F28058" s="297" t="s">
        <v>29043</v>
      </c>
      <c r="J28058" s="14"/>
      <c r="L28058" s="18">
        <f t="shared" si="1327"/>
        <v>0</v>
      </c>
      <c r="M28058" s="14">
        <v>35</v>
      </c>
      <c r="O28058" s="16">
        <f t="shared" si="1325"/>
        <v>35</v>
      </c>
      <c r="P28058" s="16">
        <f t="shared" si="1326"/>
        <v>35</v>
      </c>
    </row>
    <row r="28059" spans="2:16">
      <c r="B28059" s="400"/>
      <c r="D28059" s="437"/>
      <c r="F28059" s="297" t="s">
        <v>29044</v>
      </c>
      <c r="J28059" s="14"/>
      <c r="L28059" s="18">
        <f t="shared" si="1327"/>
        <v>0</v>
      </c>
      <c r="M28059" s="14">
        <v>7</v>
      </c>
      <c r="O28059" s="16">
        <f t="shared" si="1325"/>
        <v>7</v>
      </c>
      <c r="P28059" s="16">
        <f t="shared" si="1326"/>
        <v>7</v>
      </c>
    </row>
    <row r="28060" spans="2:16">
      <c r="B28060" s="400"/>
      <c r="D28060" s="437"/>
      <c r="F28060" s="297" t="s">
        <v>29045</v>
      </c>
      <c r="J28060" s="14"/>
      <c r="L28060" s="18">
        <f t="shared" si="1327"/>
        <v>0</v>
      </c>
      <c r="M28060" s="14">
        <v>39</v>
      </c>
      <c r="O28060" s="16">
        <f t="shared" si="1325"/>
        <v>39</v>
      </c>
      <c r="P28060" s="16">
        <f t="shared" si="1326"/>
        <v>39</v>
      </c>
    </row>
    <row r="28061" spans="2:16">
      <c r="B28061" s="400"/>
      <c r="D28061" s="437"/>
      <c r="F28061" s="297" t="s">
        <v>29046</v>
      </c>
      <c r="J28061" s="14"/>
      <c r="L28061" s="18">
        <f t="shared" si="1327"/>
        <v>0</v>
      </c>
      <c r="M28061" s="14">
        <v>17</v>
      </c>
      <c r="O28061" s="16">
        <f t="shared" si="1325"/>
        <v>17</v>
      </c>
      <c r="P28061" s="16">
        <f t="shared" si="1326"/>
        <v>17</v>
      </c>
    </row>
    <row r="28062" spans="2:16">
      <c r="B28062" s="400"/>
      <c r="D28062" s="437"/>
      <c r="F28062" s="297" t="s">
        <v>29047</v>
      </c>
      <c r="J28062" s="14"/>
      <c r="L28062" s="18">
        <f t="shared" si="1327"/>
        <v>0</v>
      </c>
      <c r="M28062" s="14">
        <v>14</v>
      </c>
      <c r="O28062" s="16">
        <f t="shared" ref="O28062:O28125" si="1328">+M28062+N28062</f>
        <v>14</v>
      </c>
      <c r="P28062" s="16">
        <f t="shared" si="1326"/>
        <v>14</v>
      </c>
    </row>
    <row r="28063" spans="2:16">
      <c r="B28063" s="400"/>
      <c r="D28063" s="437"/>
      <c r="F28063" s="297" t="s">
        <v>10855</v>
      </c>
      <c r="J28063" s="14"/>
      <c r="L28063" s="18">
        <f t="shared" si="1327"/>
        <v>0</v>
      </c>
      <c r="M28063" s="14">
        <v>14</v>
      </c>
      <c r="O28063" s="16">
        <f t="shared" si="1328"/>
        <v>14</v>
      </c>
      <c r="P28063" s="16">
        <f t="shared" si="1326"/>
        <v>14</v>
      </c>
    </row>
    <row r="28064" spans="2:16">
      <c r="B28064" s="400"/>
      <c r="D28064" s="437"/>
      <c r="F28064" s="297" t="s">
        <v>29048</v>
      </c>
      <c r="J28064" s="14"/>
      <c r="L28064" s="18">
        <f t="shared" si="1327"/>
        <v>0</v>
      </c>
      <c r="M28064" s="14">
        <v>25</v>
      </c>
      <c r="O28064" s="16">
        <f t="shared" si="1328"/>
        <v>25</v>
      </c>
      <c r="P28064" s="16">
        <f t="shared" si="1326"/>
        <v>25</v>
      </c>
    </row>
    <row r="28065" spans="2:16">
      <c r="B28065" s="400"/>
      <c r="D28065" s="437"/>
      <c r="F28065" s="297" t="s">
        <v>29049</v>
      </c>
      <c r="J28065" s="14"/>
      <c r="L28065" s="18">
        <f t="shared" si="1327"/>
        <v>0</v>
      </c>
      <c r="M28065" s="14">
        <v>17</v>
      </c>
      <c r="O28065" s="16">
        <f t="shared" si="1328"/>
        <v>17</v>
      </c>
      <c r="P28065" s="16">
        <f t="shared" si="1326"/>
        <v>17</v>
      </c>
    </row>
    <row r="28066" spans="2:16">
      <c r="B28066" s="400"/>
      <c r="D28066" s="437"/>
      <c r="F28066" s="297" t="s">
        <v>29050</v>
      </c>
      <c r="J28066" s="14"/>
      <c r="L28066" s="18">
        <f t="shared" si="1327"/>
        <v>0</v>
      </c>
      <c r="M28066" s="14">
        <v>17</v>
      </c>
      <c r="O28066" s="16">
        <f t="shared" si="1328"/>
        <v>17</v>
      </c>
      <c r="P28066" s="16">
        <f t="shared" si="1326"/>
        <v>17</v>
      </c>
    </row>
    <row r="28067" spans="2:16">
      <c r="B28067" s="400"/>
      <c r="D28067" s="437"/>
      <c r="F28067" s="297" t="s">
        <v>29051</v>
      </c>
      <c r="J28067" s="14"/>
      <c r="L28067" s="18">
        <f t="shared" si="1327"/>
        <v>0</v>
      </c>
      <c r="M28067" s="14">
        <v>67</v>
      </c>
      <c r="O28067" s="16">
        <f t="shared" si="1328"/>
        <v>67</v>
      </c>
      <c r="P28067" s="16">
        <f t="shared" si="1326"/>
        <v>67</v>
      </c>
    </row>
    <row r="28068" spans="2:16">
      <c r="B28068" s="400"/>
      <c r="D28068" s="438"/>
      <c r="F28068" s="297" t="s">
        <v>29052</v>
      </c>
      <c r="J28068" s="14"/>
      <c r="L28068" s="18">
        <f t="shared" si="1327"/>
        <v>0</v>
      </c>
      <c r="M28068" s="14">
        <v>36</v>
      </c>
      <c r="O28068" s="16">
        <f t="shared" si="1328"/>
        <v>36</v>
      </c>
      <c r="P28068" s="16">
        <f t="shared" si="1326"/>
        <v>36</v>
      </c>
    </row>
    <row r="28069" spans="2:16" ht="25.5">
      <c r="B28069" s="400"/>
      <c r="D28069" s="436" t="s">
        <v>88</v>
      </c>
      <c r="F28069" s="297" t="s">
        <v>29053</v>
      </c>
      <c r="J28069" s="14"/>
      <c r="L28069" s="18">
        <f t="shared" si="1327"/>
        <v>0</v>
      </c>
      <c r="M28069" s="14">
        <v>112</v>
      </c>
      <c r="O28069" s="16">
        <f t="shared" si="1328"/>
        <v>112</v>
      </c>
      <c r="P28069" s="16">
        <f t="shared" si="1326"/>
        <v>112</v>
      </c>
    </row>
    <row r="28070" spans="2:16">
      <c r="B28070" s="400"/>
      <c r="D28070" s="437"/>
      <c r="F28070" s="297" t="s">
        <v>28218</v>
      </c>
      <c r="J28070" s="14"/>
      <c r="L28070" s="18">
        <f t="shared" si="1327"/>
        <v>0</v>
      </c>
      <c r="M28070" s="14">
        <v>8</v>
      </c>
      <c r="O28070" s="16">
        <f t="shared" si="1328"/>
        <v>8</v>
      </c>
      <c r="P28070" s="16">
        <f t="shared" si="1326"/>
        <v>8</v>
      </c>
    </row>
    <row r="28071" spans="2:16">
      <c r="B28071" s="400"/>
      <c r="D28071" s="437"/>
      <c r="F28071" s="297" t="s">
        <v>28335</v>
      </c>
      <c r="J28071" s="14"/>
      <c r="L28071" s="18">
        <f t="shared" si="1327"/>
        <v>0</v>
      </c>
      <c r="M28071" s="14">
        <v>35</v>
      </c>
      <c r="O28071" s="16">
        <f t="shared" si="1328"/>
        <v>35</v>
      </c>
      <c r="P28071" s="16">
        <f t="shared" si="1326"/>
        <v>35</v>
      </c>
    </row>
    <row r="28072" spans="2:16">
      <c r="B28072" s="400"/>
      <c r="D28072" s="437"/>
      <c r="F28072" s="297" t="s">
        <v>28547</v>
      </c>
      <c r="J28072" s="14"/>
      <c r="L28072" s="18">
        <f t="shared" si="1327"/>
        <v>0</v>
      </c>
      <c r="M28072" s="14">
        <v>8</v>
      </c>
      <c r="O28072" s="16">
        <f t="shared" si="1328"/>
        <v>8</v>
      </c>
      <c r="P28072" s="16">
        <f t="shared" si="1326"/>
        <v>8</v>
      </c>
    </row>
    <row r="28073" spans="2:16">
      <c r="B28073" s="400"/>
      <c r="D28073" s="437"/>
      <c r="F28073" s="297" t="s">
        <v>29054</v>
      </c>
      <c r="J28073" s="14"/>
      <c r="L28073" s="18">
        <f t="shared" si="1327"/>
        <v>0</v>
      </c>
      <c r="M28073" s="14">
        <v>28</v>
      </c>
      <c r="O28073" s="16">
        <f t="shared" si="1328"/>
        <v>28</v>
      </c>
      <c r="P28073" s="16">
        <f t="shared" si="1326"/>
        <v>28</v>
      </c>
    </row>
    <row r="28074" spans="2:16">
      <c r="B28074" s="400"/>
      <c r="D28074" s="437"/>
      <c r="F28074" s="297" t="s">
        <v>29055</v>
      </c>
      <c r="J28074" s="14"/>
      <c r="L28074" s="18">
        <f t="shared" si="1327"/>
        <v>0</v>
      </c>
      <c r="M28074" s="14">
        <v>15</v>
      </c>
      <c r="O28074" s="16">
        <f t="shared" si="1328"/>
        <v>15</v>
      </c>
      <c r="P28074" s="16">
        <f t="shared" si="1326"/>
        <v>15</v>
      </c>
    </row>
    <row r="28075" spans="2:16">
      <c r="B28075" s="400"/>
      <c r="D28075" s="437"/>
      <c r="F28075" s="297" t="s">
        <v>29056</v>
      </c>
      <c r="J28075" s="14"/>
      <c r="L28075" s="18">
        <f t="shared" si="1327"/>
        <v>0</v>
      </c>
      <c r="M28075" s="14">
        <v>9</v>
      </c>
      <c r="O28075" s="16">
        <f t="shared" si="1328"/>
        <v>9</v>
      </c>
      <c r="P28075" s="16">
        <f t="shared" si="1326"/>
        <v>9</v>
      </c>
    </row>
    <row r="28076" spans="2:16">
      <c r="B28076" s="400"/>
      <c r="D28076" s="437"/>
      <c r="F28076" s="297" t="s">
        <v>29057</v>
      </c>
      <c r="J28076" s="14"/>
      <c r="L28076" s="18">
        <f t="shared" si="1327"/>
        <v>0</v>
      </c>
      <c r="M28076" s="14">
        <v>6</v>
      </c>
      <c r="O28076" s="16">
        <f t="shared" si="1328"/>
        <v>6</v>
      </c>
      <c r="P28076" s="16">
        <f t="shared" si="1326"/>
        <v>6</v>
      </c>
    </row>
    <row r="28077" spans="2:16">
      <c r="B28077" s="400"/>
      <c r="D28077" s="437"/>
      <c r="F28077" s="297" t="s">
        <v>654</v>
      </c>
      <c r="J28077" s="14"/>
      <c r="L28077" s="18">
        <f t="shared" si="1327"/>
        <v>0</v>
      </c>
      <c r="M28077" s="14">
        <v>3</v>
      </c>
      <c r="O28077" s="16">
        <f t="shared" si="1328"/>
        <v>3</v>
      </c>
      <c r="P28077" s="16">
        <f t="shared" si="1326"/>
        <v>3</v>
      </c>
    </row>
    <row r="28078" spans="2:16">
      <c r="B28078" s="400"/>
      <c r="D28078" s="437"/>
      <c r="F28078" s="297" t="s">
        <v>11147</v>
      </c>
      <c r="J28078" s="14"/>
      <c r="L28078" s="18">
        <f t="shared" si="1327"/>
        <v>0</v>
      </c>
      <c r="M28078" s="14">
        <v>8</v>
      </c>
      <c r="O28078" s="16">
        <f t="shared" si="1328"/>
        <v>8</v>
      </c>
      <c r="P28078" s="16">
        <f t="shared" si="1326"/>
        <v>8</v>
      </c>
    </row>
    <row r="28079" spans="2:16">
      <c r="B28079" s="400"/>
      <c r="D28079" s="438"/>
      <c r="F28079" s="297" t="s">
        <v>29058</v>
      </c>
      <c r="J28079" s="14"/>
      <c r="L28079" s="18">
        <f t="shared" si="1327"/>
        <v>0</v>
      </c>
      <c r="M28079" s="14">
        <v>12</v>
      </c>
      <c r="O28079" s="16">
        <f t="shared" si="1328"/>
        <v>12</v>
      </c>
      <c r="P28079" s="16">
        <f t="shared" si="1326"/>
        <v>12</v>
      </c>
    </row>
    <row r="28080" spans="2:16">
      <c r="B28080" s="400"/>
      <c r="D28080" s="436" t="s">
        <v>102</v>
      </c>
      <c r="F28080" s="297" t="s">
        <v>8265</v>
      </c>
      <c r="J28080" s="14"/>
      <c r="L28080" s="18">
        <f t="shared" si="1327"/>
        <v>0</v>
      </c>
      <c r="M28080" s="14">
        <v>282</v>
      </c>
      <c r="O28080" s="16">
        <f t="shared" si="1328"/>
        <v>282</v>
      </c>
      <c r="P28080" s="16">
        <f t="shared" si="1326"/>
        <v>282</v>
      </c>
    </row>
    <row r="28081" spans="2:16">
      <c r="B28081" s="400"/>
      <c r="D28081" s="437"/>
      <c r="F28081" s="297" t="s">
        <v>29059</v>
      </c>
      <c r="J28081" s="14"/>
      <c r="L28081" s="18">
        <f t="shared" si="1327"/>
        <v>0</v>
      </c>
      <c r="M28081" s="14">
        <v>1302</v>
      </c>
      <c r="O28081" s="16">
        <f t="shared" si="1328"/>
        <v>1302</v>
      </c>
      <c r="P28081" s="16">
        <f t="shared" si="1326"/>
        <v>1302</v>
      </c>
    </row>
    <row r="28082" spans="2:16">
      <c r="B28082" s="400"/>
      <c r="D28082" s="437"/>
      <c r="F28082" s="297" t="s">
        <v>29060</v>
      </c>
      <c r="J28082" s="14"/>
      <c r="L28082" s="18">
        <f t="shared" si="1327"/>
        <v>0</v>
      </c>
      <c r="M28082" s="14">
        <v>552</v>
      </c>
      <c r="O28082" s="16">
        <f t="shared" si="1328"/>
        <v>552</v>
      </c>
      <c r="P28082" s="16">
        <f t="shared" si="1326"/>
        <v>552</v>
      </c>
    </row>
    <row r="28083" spans="2:16">
      <c r="B28083" s="400"/>
      <c r="D28083" s="437"/>
      <c r="F28083" s="297" t="s">
        <v>936</v>
      </c>
      <c r="J28083" s="14"/>
      <c r="L28083" s="18">
        <f t="shared" si="1327"/>
        <v>0</v>
      </c>
      <c r="M28083" s="14">
        <v>621</v>
      </c>
      <c r="O28083" s="16">
        <f t="shared" si="1328"/>
        <v>621</v>
      </c>
      <c r="P28083" s="16">
        <f t="shared" si="1326"/>
        <v>621</v>
      </c>
    </row>
    <row r="28084" spans="2:16">
      <c r="B28084" s="400"/>
      <c r="D28084" s="437"/>
      <c r="F28084" s="297" t="s">
        <v>11487</v>
      </c>
      <c r="J28084" s="14"/>
      <c r="L28084" s="18">
        <f t="shared" si="1327"/>
        <v>0</v>
      </c>
      <c r="M28084" s="14">
        <v>221</v>
      </c>
      <c r="O28084" s="16">
        <f t="shared" si="1328"/>
        <v>221</v>
      </c>
      <c r="P28084" s="16">
        <f t="shared" si="1326"/>
        <v>221</v>
      </c>
    </row>
    <row r="28085" spans="2:16">
      <c r="B28085" s="400"/>
      <c r="D28085" s="437"/>
      <c r="F28085" s="297" t="s">
        <v>29061</v>
      </c>
      <c r="J28085" s="14"/>
      <c r="L28085" s="18">
        <f t="shared" si="1327"/>
        <v>0</v>
      </c>
      <c r="M28085" s="14">
        <v>672</v>
      </c>
      <c r="O28085" s="16">
        <f t="shared" si="1328"/>
        <v>672</v>
      </c>
      <c r="P28085" s="16">
        <f t="shared" si="1326"/>
        <v>672</v>
      </c>
    </row>
    <row r="28086" spans="2:16">
      <c r="B28086" s="400"/>
      <c r="D28086" s="437"/>
      <c r="F28086" s="297" t="s">
        <v>29062</v>
      </c>
      <c r="J28086" s="14"/>
      <c r="L28086" s="18">
        <f t="shared" si="1327"/>
        <v>0</v>
      </c>
      <c r="M28086" s="14">
        <v>523</v>
      </c>
      <c r="O28086" s="16">
        <f t="shared" si="1328"/>
        <v>523</v>
      </c>
      <c r="P28086" s="16">
        <f t="shared" si="1326"/>
        <v>523</v>
      </c>
    </row>
    <row r="28087" spans="2:16" ht="25.5">
      <c r="B28087" s="400"/>
      <c r="D28087" s="437"/>
      <c r="F28087" s="297" t="s">
        <v>29063</v>
      </c>
      <c r="J28087" s="14"/>
      <c r="L28087" s="18">
        <f t="shared" si="1327"/>
        <v>0</v>
      </c>
      <c r="M28087" s="14">
        <v>82</v>
      </c>
      <c r="O28087" s="16">
        <f t="shared" si="1328"/>
        <v>82</v>
      </c>
      <c r="P28087" s="16">
        <f t="shared" si="1326"/>
        <v>82</v>
      </c>
    </row>
    <row r="28088" spans="2:16">
      <c r="B28088" s="400"/>
      <c r="D28088" s="437"/>
      <c r="F28088" s="297" t="s">
        <v>29064</v>
      </c>
      <c r="J28088" s="14"/>
      <c r="L28088" s="18">
        <f t="shared" si="1327"/>
        <v>0</v>
      </c>
      <c r="M28088" s="14">
        <v>12</v>
      </c>
      <c r="O28088" s="16">
        <f t="shared" si="1328"/>
        <v>12</v>
      </c>
      <c r="P28088" s="16">
        <f t="shared" si="1326"/>
        <v>12</v>
      </c>
    </row>
    <row r="28089" spans="2:16">
      <c r="B28089" s="400"/>
      <c r="D28089" s="437"/>
      <c r="F28089" s="297" t="s">
        <v>29065</v>
      </c>
      <c r="J28089" s="14"/>
      <c r="L28089" s="18">
        <f t="shared" si="1327"/>
        <v>0</v>
      </c>
      <c r="M28089" s="14">
        <v>31</v>
      </c>
      <c r="O28089" s="16">
        <f t="shared" si="1328"/>
        <v>31</v>
      </c>
      <c r="P28089" s="16">
        <f t="shared" si="1326"/>
        <v>31</v>
      </c>
    </row>
    <row r="28090" spans="2:16">
      <c r="B28090" s="400"/>
      <c r="D28090" s="437"/>
      <c r="F28090" s="297" t="s">
        <v>29066</v>
      </c>
      <c r="J28090" s="14"/>
      <c r="L28090" s="18">
        <f t="shared" si="1327"/>
        <v>0</v>
      </c>
      <c r="M28090" s="14">
        <v>22</v>
      </c>
      <c r="O28090" s="16">
        <f t="shared" si="1328"/>
        <v>22</v>
      </c>
      <c r="P28090" s="16">
        <f t="shared" si="1326"/>
        <v>22</v>
      </c>
    </row>
    <row r="28091" spans="2:16">
      <c r="B28091" s="400"/>
      <c r="D28091" s="437"/>
      <c r="F28091" s="297" t="s">
        <v>29067</v>
      </c>
      <c r="J28091" s="14"/>
      <c r="L28091" s="18">
        <f t="shared" si="1327"/>
        <v>0</v>
      </c>
      <c r="M28091" s="14">
        <v>9</v>
      </c>
      <c r="O28091" s="16">
        <f t="shared" si="1328"/>
        <v>9</v>
      </c>
      <c r="P28091" s="16">
        <f t="shared" si="1326"/>
        <v>9</v>
      </c>
    </row>
    <row r="28092" spans="2:16">
      <c r="B28092" s="400"/>
      <c r="D28092" s="437"/>
      <c r="F28092" s="297" t="s">
        <v>29068</v>
      </c>
      <c r="J28092" s="14"/>
      <c r="L28092" s="18">
        <f t="shared" si="1327"/>
        <v>0</v>
      </c>
      <c r="M28092" s="14">
        <v>12</v>
      </c>
      <c r="O28092" s="16">
        <f t="shared" si="1328"/>
        <v>12</v>
      </c>
      <c r="P28092" s="16">
        <f t="shared" si="1326"/>
        <v>12</v>
      </c>
    </row>
    <row r="28093" spans="2:16">
      <c r="B28093" s="400"/>
      <c r="D28093" s="437"/>
      <c r="F28093" s="297" t="s">
        <v>29069</v>
      </c>
      <c r="J28093" s="14"/>
      <c r="L28093" s="18">
        <f t="shared" si="1327"/>
        <v>0</v>
      </c>
      <c r="M28093" s="14">
        <v>27</v>
      </c>
      <c r="O28093" s="16">
        <f t="shared" si="1328"/>
        <v>27</v>
      </c>
      <c r="P28093" s="16">
        <f t="shared" si="1326"/>
        <v>27</v>
      </c>
    </row>
    <row r="28094" spans="2:16">
      <c r="B28094" s="400"/>
      <c r="D28094" s="437"/>
      <c r="F28094" s="297" t="s">
        <v>29070</v>
      </c>
      <c r="J28094" s="14"/>
      <c r="L28094" s="18">
        <f t="shared" si="1327"/>
        <v>0</v>
      </c>
      <c r="M28094" s="14">
        <v>14</v>
      </c>
      <c r="O28094" s="16">
        <f t="shared" si="1328"/>
        <v>14</v>
      </c>
      <c r="P28094" s="16">
        <f t="shared" si="1326"/>
        <v>14</v>
      </c>
    </row>
    <row r="28095" spans="2:16">
      <c r="B28095" s="400"/>
      <c r="D28095" s="437"/>
      <c r="F28095" s="297" t="s">
        <v>28511</v>
      </c>
      <c r="J28095" s="14"/>
      <c r="L28095" s="18">
        <f t="shared" si="1327"/>
        <v>0</v>
      </c>
      <c r="M28095" s="14">
        <v>11</v>
      </c>
      <c r="O28095" s="16">
        <f t="shared" si="1328"/>
        <v>11</v>
      </c>
      <c r="P28095" s="16">
        <f t="shared" si="1326"/>
        <v>11</v>
      </c>
    </row>
    <row r="28096" spans="2:16">
      <c r="B28096" s="400"/>
      <c r="D28096" s="437"/>
      <c r="F28096" s="297" t="s">
        <v>29071</v>
      </c>
      <c r="J28096" s="14"/>
      <c r="L28096" s="18">
        <f t="shared" si="1327"/>
        <v>0</v>
      </c>
      <c r="M28096" s="14">
        <v>45</v>
      </c>
      <c r="O28096" s="16">
        <f t="shared" si="1328"/>
        <v>45</v>
      </c>
      <c r="P28096" s="16">
        <f t="shared" si="1326"/>
        <v>45</v>
      </c>
    </row>
    <row r="28097" spans="2:16">
      <c r="B28097" s="400"/>
      <c r="D28097" s="437"/>
      <c r="F28097" s="297" t="s">
        <v>29072</v>
      </c>
      <c r="J28097" s="14"/>
      <c r="L28097" s="18">
        <f t="shared" si="1327"/>
        <v>0</v>
      </c>
      <c r="M28097" s="14">
        <v>287</v>
      </c>
      <c r="O28097" s="16">
        <f t="shared" si="1328"/>
        <v>287</v>
      </c>
      <c r="P28097" s="16">
        <f t="shared" si="1326"/>
        <v>287</v>
      </c>
    </row>
    <row r="28098" spans="2:16">
      <c r="B28098" s="400"/>
      <c r="D28098" s="437"/>
      <c r="F28098" s="297" t="s">
        <v>29073</v>
      </c>
      <c r="J28098" s="14"/>
      <c r="L28098" s="18">
        <f t="shared" si="1327"/>
        <v>0</v>
      </c>
      <c r="M28098" s="14">
        <v>17</v>
      </c>
      <c r="O28098" s="16">
        <f t="shared" si="1328"/>
        <v>17</v>
      </c>
      <c r="P28098" s="16">
        <f t="shared" si="1326"/>
        <v>17</v>
      </c>
    </row>
    <row r="28099" spans="2:16">
      <c r="B28099" s="400"/>
      <c r="D28099" s="437"/>
      <c r="F28099" s="297" t="s">
        <v>29074</v>
      </c>
      <c r="J28099" s="14"/>
      <c r="L28099" s="18">
        <f t="shared" si="1327"/>
        <v>0</v>
      </c>
      <c r="M28099" s="14">
        <v>20</v>
      </c>
      <c r="O28099" s="16">
        <f t="shared" si="1328"/>
        <v>20</v>
      </c>
      <c r="P28099" s="16">
        <f t="shared" si="1326"/>
        <v>20</v>
      </c>
    </row>
    <row r="28100" spans="2:16">
      <c r="B28100" s="400"/>
      <c r="D28100" s="437"/>
      <c r="F28100" s="297" t="s">
        <v>29075</v>
      </c>
      <c r="J28100" s="14"/>
      <c r="L28100" s="18">
        <f t="shared" si="1327"/>
        <v>0</v>
      </c>
      <c r="M28100" s="14">
        <v>20</v>
      </c>
      <c r="O28100" s="16">
        <f t="shared" si="1328"/>
        <v>20</v>
      </c>
      <c r="P28100" s="16">
        <f t="shared" si="1326"/>
        <v>20</v>
      </c>
    </row>
    <row r="28101" spans="2:16">
      <c r="B28101" s="400"/>
      <c r="D28101" s="437"/>
      <c r="F28101" s="297" t="s">
        <v>29076</v>
      </c>
      <c r="J28101" s="14"/>
      <c r="L28101" s="18">
        <f t="shared" si="1327"/>
        <v>0</v>
      </c>
      <c r="M28101" s="14">
        <v>22</v>
      </c>
      <c r="O28101" s="16">
        <f t="shared" si="1328"/>
        <v>22</v>
      </c>
      <c r="P28101" s="16">
        <f t="shared" si="1326"/>
        <v>22</v>
      </c>
    </row>
    <row r="28102" spans="2:16">
      <c r="B28102" s="400"/>
      <c r="D28102" s="437"/>
      <c r="F28102" s="297" t="s">
        <v>29077</v>
      </c>
      <c r="J28102" s="14"/>
      <c r="L28102" s="18">
        <f t="shared" si="1327"/>
        <v>0</v>
      </c>
      <c r="M28102" s="14">
        <v>47</v>
      </c>
      <c r="O28102" s="16">
        <f t="shared" si="1328"/>
        <v>47</v>
      </c>
      <c r="P28102" s="16">
        <f t="shared" si="1326"/>
        <v>47</v>
      </c>
    </row>
    <row r="28103" spans="2:16">
      <c r="B28103" s="400"/>
      <c r="D28103" s="437"/>
      <c r="F28103" s="297" t="s">
        <v>29078</v>
      </c>
      <c r="J28103" s="14"/>
      <c r="L28103" s="18">
        <f t="shared" si="1327"/>
        <v>0</v>
      </c>
      <c r="M28103" s="14">
        <v>226</v>
      </c>
      <c r="O28103" s="16">
        <f t="shared" si="1328"/>
        <v>226</v>
      </c>
      <c r="P28103" s="16">
        <f t="shared" si="1326"/>
        <v>226</v>
      </c>
    </row>
    <row r="28104" spans="2:16">
      <c r="B28104" s="400"/>
      <c r="D28104" s="437"/>
      <c r="F28104" s="297" t="s">
        <v>29079</v>
      </c>
      <c r="J28104" s="14"/>
      <c r="L28104" s="18">
        <f t="shared" si="1327"/>
        <v>0</v>
      </c>
      <c r="M28104" s="14">
        <v>18</v>
      </c>
      <c r="O28104" s="16">
        <f t="shared" si="1328"/>
        <v>18</v>
      </c>
      <c r="P28104" s="16">
        <f t="shared" si="1326"/>
        <v>18</v>
      </c>
    </row>
    <row r="28105" spans="2:16">
      <c r="B28105" s="400"/>
      <c r="D28105" s="437"/>
      <c r="F28105" s="297" t="s">
        <v>29080</v>
      </c>
      <c r="J28105" s="14"/>
      <c r="L28105" s="18">
        <f t="shared" si="1327"/>
        <v>0</v>
      </c>
      <c r="M28105" s="14">
        <v>9</v>
      </c>
      <c r="O28105" s="16">
        <f t="shared" si="1328"/>
        <v>9</v>
      </c>
      <c r="P28105" s="16">
        <f t="shared" si="1326"/>
        <v>9</v>
      </c>
    </row>
    <row r="28106" spans="2:16">
      <c r="B28106" s="400"/>
      <c r="D28106" s="437"/>
      <c r="F28106" s="297" t="s">
        <v>29081</v>
      </c>
      <c r="J28106" s="14"/>
      <c r="L28106" s="18">
        <f t="shared" si="1327"/>
        <v>0</v>
      </c>
      <c r="M28106" s="14">
        <v>16</v>
      </c>
      <c r="O28106" s="16">
        <f t="shared" si="1328"/>
        <v>16</v>
      </c>
      <c r="P28106" s="16">
        <f t="shared" si="1326"/>
        <v>16</v>
      </c>
    </row>
    <row r="28107" spans="2:16">
      <c r="B28107" s="400"/>
      <c r="D28107" s="437"/>
      <c r="F28107" s="297" t="s">
        <v>29082</v>
      </c>
      <c r="J28107" s="14"/>
      <c r="L28107" s="18">
        <f t="shared" si="1327"/>
        <v>0</v>
      </c>
      <c r="M28107" s="14">
        <v>37</v>
      </c>
      <c r="O28107" s="16">
        <f t="shared" si="1328"/>
        <v>37</v>
      </c>
      <c r="P28107" s="16">
        <f t="shared" ref="P28107:P28170" si="1329">+L28107+O28107</f>
        <v>37</v>
      </c>
    </row>
    <row r="28108" spans="2:16">
      <c r="B28108" s="400"/>
      <c r="D28108" s="437"/>
      <c r="F28108" s="297" t="s">
        <v>29083</v>
      </c>
      <c r="J28108" s="14"/>
      <c r="L28108" s="18">
        <f t="shared" si="1327"/>
        <v>0</v>
      </c>
      <c r="M28108" s="14">
        <v>22</v>
      </c>
      <c r="O28108" s="16">
        <f t="shared" si="1328"/>
        <v>22</v>
      </c>
      <c r="P28108" s="16">
        <f t="shared" si="1329"/>
        <v>22</v>
      </c>
    </row>
    <row r="28109" spans="2:16">
      <c r="B28109" s="400"/>
      <c r="D28109" s="437"/>
      <c r="F28109" s="297" t="s">
        <v>29084</v>
      </c>
      <c r="J28109" s="14"/>
      <c r="L28109" s="18">
        <f t="shared" si="1327"/>
        <v>0</v>
      </c>
      <c r="M28109" s="14">
        <v>16</v>
      </c>
      <c r="O28109" s="16">
        <f t="shared" si="1328"/>
        <v>16</v>
      </c>
      <c r="P28109" s="16">
        <f t="shared" si="1329"/>
        <v>16</v>
      </c>
    </row>
    <row r="28110" spans="2:16">
      <c r="B28110" s="400"/>
      <c r="D28110" s="437"/>
      <c r="F28110" s="297" t="s">
        <v>29085</v>
      </c>
      <c r="J28110" s="14"/>
      <c r="L28110" s="18">
        <f t="shared" si="1327"/>
        <v>0</v>
      </c>
      <c r="M28110" s="14">
        <v>15</v>
      </c>
      <c r="O28110" s="16">
        <f t="shared" si="1328"/>
        <v>15</v>
      </c>
      <c r="P28110" s="16">
        <f t="shared" si="1329"/>
        <v>15</v>
      </c>
    </row>
    <row r="28111" spans="2:16">
      <c r="B28111" s="400"/>
      <c r="D28111" s="437"/>
      <c r="F28111" s="297" t="s">
        <v>29086</v>
      </c>
      <c r="J28111" s="14"/>
      <c r="L28111" s="18">
        <f t="shared" ref="L28111:L28174" si="1330">+J28111+K28111</f>
        <v>0</v>
      </c>
      <c r="M28111" s="14">
        <v>64</v>
      </c>
      <c r="O28111" s="16">
        <f t="shared" si="1328"/>
        <v>64</v>
      </c>
      <c r="P28111" s="16">
        <f t="shared" si="1329"/>
        <v>64</v>
      </c>
    </row>
    <row r="28112" spans="2:16">
      <c r="B28112" s="400"/>
      <c r="D28112" s="437"/>
      <c r="F28112" s="297" t="s">
        <v>28547</v>
      </c>
      <c r="J28112" s="14"/>
      <c r="L28112" s="18">
        <f t="shared" si="1330"/>
        <v>0</v>
      </c>
      <c r="M28112" s="14">
        <v>210</v>
      </c>
      <c r="O28112" s="16">
        <f t="shared" si="1328"/>
        <v>210</v>
      </c>
      <c r="P28112" s="16">
        <f t="shared" si="1329"/>
        <v>210</v>
      </c>
    </row>
    <row r="28113" spans="2:16">
      <c r="B28113" s="400"/>
      <c r="D28113" s="437"/>
      <c r="F28113" s="297" t="s">
        <v>29087</v>
      </c>
      <c r="J28113" s="14"/>
      <c r="L28113" s="18">
        <f t="shared" si="1330"/>
        <v>0</v>
      </c>
      <c r="M28113" s="14">
        <v>16</v>
      </c>
      <c r="O28113" s="16">
        <f t="shared" si="1328"/>
        <v>16</v>
      </c>
      <c r="P28113" s="16">
        <f t="shared" si="1329"/>
        <v>16</v>
      </c>
    </row>
    <row r="28114" spans="2:16">
      <c r="B28114" s="400"/>
      <c r="D28114" s="437"/>
      <c r="F28114" s="297" t="s">
        <v>1764</v>
      </c>
      <c r="J28114" s="14"/>
      <c r="L28114" s="18">
        <f t="shared" si="1330"/>
        <v>0</v>
      </c>
      <c r="M28114" s="14">
        <v>34</v>
      </c>
      <c r="O28114" s="16">
        <f t="shared" si="1328"/>
        <v>34</v>
      </c>
      <c r="P28114" s="16">
        <f t="shared" si="1329"/>
        <v>34</v>
      </c>
    </row>
    <row r="28115" spans="2:16">
      <c r="B28115" s="400"/>
      <c r="D28115" s="437"/>
      <c r="F28115" s="297" t="s">
        <v>29088</v>
      </c>
      <c r="J28115" s="14"/>
      <c r="L28115" s="18">
        <f t="shared" si="1330"/>
        <v>0</v>
      </c>
      <c r="M28115" s="14">
        <v>17</v>
      </c>
      <c r="O28115" s="16">
        <f t="shared" si="1328"/>
        <v>17</v>
      </c>
      <c r="P28115" s="16">
        <f t="shared" si="1329"/>
        <v>17</v>
      </c>
    </row>
    <row r="28116" spans="2:16">
      <c r="B28116" s="400"/>
      <c r="D28116" s="437"/>
      <c r="F28116" s="297" t="s">
        <v>29089</v>
      </c>
      <c r="J28116" s="14"/>
      <c r="L28116" s="18">
        <f t="shared" si="1330"/>
        <v>0</v>
      </c>
      <c r="M28116" s="14">
        <v>7</v>
      </c>
      <c r="O28116" s="16">
        <f t="shared" si="1328"/>
        <v>7</v>
      </c>
      <c r="P28116" s="16">
        <f t="shared" si="1329"/>
        <v>7</v>
      </c>
    </row>
    <row r="28117" spans="2:16">
      <c r="B28117" s="400"/>
      <c r="D28117" s="437"/>
      <c r="F28117" s="297" t="s">
        <v>29090</v>
      </c>
      <c r="J28117" s="14"/>
      <c r="L28117" s="18">
        <f t="shared" si="1330"/>
        <v>0</v>
      </c>
      <c r="M28117" s="14">
        <v>51</v>
      </c>
      <c r="O28117" s="16">
        <f t="shared" si="1328"/>
        <v>51</v>
      </c>
      <c r="P28117" s="16">
        <f t="shared" si="1329"/>
        <v>51</v>
      </c>
    </row>
    <row r="28118" spans="2:16">
      <c r="B28118" s="400"/>
      <c r="D28118" s="437"/>
      <c r="F28118" s="297" t="s">
        <v>29091</v>
      </c>
      <c r="J28118" s="14"/>
      <c r="L28118" s="18">
        <f t="shared" si="1330"/>
        <v>0</v>
      </c>
      <c r="M28118" s="14">
        <v>350</v>
      </c>
      <c r="O28118" s="16">
        <f t="shared" si="1328"/>
        <v>350</v>
      </c>
      <c r="P28118" s="16">
        <f t="shared" si="1329"/>
        <v>350</v>
      </c>
    </row>
    <row r="28119" spans="2:16" ht="25.5">
      <c r="B28119" s="400"/>
      <c r="D28119" s="437"/>
      <c r="F28119" s="297" t="s">
        <v>29092</v>
      </c>
      <c r="J28119" s="14"/>
      <c r="L28119" s="18">
        <f t="shared" si="1330"/>
        <v>0</v>
      </c>
      <c r="M28119" s="14">
        <v>229</v>
      </c>
      <c r="O28119" s="16">
        <f t="shared" si="1328"/>
        <v>229</v>
      </c>
      <c r="P28119" s="16">
        <f t="shared" si="1329"/>
        <v>229</v>
      </c>
    </row>
    <row r="28120" spans="2:16">
      <c r="B28120" s="400"/>
      <c r="D28120" s="437"/>
      <c r="F28120" s="297" t="s">
        <v>522</v>
      </c>
      <c r="J28120" s="14"/>
      <c r="L28120" s="18">
        <f t="shared" si="1330"/>
        <v>0</v>
      </c>
      <c r="M28120" s="14">
        <v>13</v>
      </c>
      <c r="O28120" s="16">
        <f t="shared" si="1328"/>
        <v>13</v>
      </c>
      <c r="P28120" s="16">
        <f t="shared" si="1329"/>
        <v>13</v>
      </c>
    </row>
    <row r="28121" spans="2:16">
      <c r="B28121" s="400"/>
      <c r="D28121" s="437"/>
      <c r="F28121" s="297" t="s">
        <v>29010</v>
      </c>
      <c r="J28121" s="14"/>
      <c r="L28121" s="18">
        <f t="shared" si="1330"/>
        <v>0</v>
      </c>
      <c r="M28121" s="14">
        <v>8</v>
      </c>
      <c r="O28121" s="16">
        <f t="shared" si="1328"/>
        <v>8</v>
      </c>
      <c r="P28121" s="16">
        <f t="shared" si="1329"/>
        <v>8</v>
      </c>
    </row>
    <row r="28122" spans="2:16">
      <c r="B28122" s="400"/>
      <c r="D28122" s="437"/>
      <c r="F28122" s="297" t="s">
        <v>29093</v>
      </c>
      <c r="J28122" s="14"/>
      <c r="L28122" s="18">
        <f t="shared" si="1330"/>
        <v>0</v>
      </c>
      <c r="M28122" s="14">
        <v>8</v>
      </c>
      <c r="O28122" s="16">
        <f t="shared" si="1328"/>
        <v>8</v>
      </c>
      <c r="P28122" s="16">
        <f t="shared" si="1329"/>
        <v>8</v>
      </c>
    </row>
    <row r="28123" spans="2:16">
      <c r="B28123" s="400"/>
      <c r="D28123" s="437"/>
      <c r="F28123" s="297" t="s">
        <v>29094</v>
      </c>
      <c r="J28123" s="14"/>
      <c r="L28123" s="18">
        <f t="shared" si="1330"/>
        <v>0</v>
      </c>
      <c r="M28123" s="14">
        <v>4</v>
      </c>
      <c r="O28123" s="16">
        <f t="shared" si="1328"/>
        <v>4</v>
      </c>
      <c r="P28123" s="16">
        <f t="shared" si="1329"/>
        <v>4</v>
      </c>
    </row>
    <row r="28124" spans="2:16">
      <c r="B28124" s="400"/>
      <c r="D28124" s="437"/>
      <c r="F28124" s="297" t="s">
        <v>22002</v>
      </c>
      <c r="J28124" s="14"/>
      <c r="L28124" s="18">
        <f t="shared" si="1330"/>
        <v>0</v>
      </c>
      <c r="M28124" s="14">
        <v>31</v>
      </c>
      <c r="O28124" s="16">
        <f t="shared" si="1328"/>
        <v>31</v>
      </c>
      <c r="P28124" s="16">
        <f t="shared" si="1329"/>
        <v>31</v>
      </c>
    </row>
    <row r="28125" spans="2:16">
      <c r="B28125" s="400"/>
      <c r="D28125" s="437"/>
      <c r="F28125" s="297" t="s">
        <v>29095</v>
      </c>
      <c r="J28125" s="14"/>
      <c r="L28125" s="18">
        <f t="shared" si="1330"/>
        <v>0</v>
      </c>
      <c r="M28125" s="14">
        <v>10</v>
      </c>
      <c r="O28125" s="16">
        <f t="shared" si="1328"/>
        <v>10</v>
      </c>
      <c r="P28125" s="16">
        <f t="shared" si="1329"/>
        <v>10</v>
      </c>
    </row>
    <row r="28126" spans="2:16">
      <c r="B28126" s="400"/>
      <c r="D28126" s="437"/>
      <c r="F28126" s="297" t="s">
        <v>29096</v>
      </c>
      <c r="J28126" s="14"/>
      <c r="L28126" s="18">
        <f t="shared" si="1330"/>
        <v>0</v>
      </c>
      <c r="M28126" s="14">
        <v>14</v>
      </c>
      <c r="O28126" s="16">
        <f t="shared" ref="O28126:O28189" si="1331">+M28126+N28126</f>
        <v>14</v>
      </c>
      <c r="P28126" s="16">
        <f t="shared" si="1329"/>
        <v>14</v>
      </c>
    </row>
    <row r="28127" spans="2:16">
      <c r="B28127" s="400"/>
      <c r="D28127" s="437"/>
      <c r="F28127" s="297" t="s">
        <v>29097</v>
      </c>
      <c r="J28127" s="14"/>
      <c r="L28127" s="18">
        <f t="shared" si="1330"/>
        <v>0</v>
      </c>
      <c r="M28127" s="14">
        <v>19</v>
      </c>
      <c r="O28127" s="16">
        <f t="shared" si="1331"/>
        <v>19</v>
      </c>
      <c r="P28127" s="16">
        <f t="shared" si="1329"/>
        <v>19</v>
      </c>
    </row>
    <row r="28128" spans="2:16">
      <c r="B28128" s="400"/>
      <c r="D28128" s="437"/>
      <c r="F28128" s="297" t="s">
        <v>29098</v>
      </c>
      <c r="J28128" s="14"/>
      <c r="L28128" s="18">
        <f t="shared" si="1330"/>
        <v>0</v>
      </c>
      <c r="M28128" s="14">
        <v>4</v>
      </c>
      <c r="O28128" s="16">
        <f t="shared" si="1331"/>
        <v>4</v>
      </c>
      <c r="P28128" s="16">
        <f t="shared" si="1329"/>
        <v>4</v>
      </c>
    </row>
    <row r="28129" spans="2:16">
      <c r="B28129" s="400"/>
      <c r="D28129" s="437"/>
      <c r="F28129" s="297" t="s">
        <v>29099</v>
      </c>
      <c r="J28129" s="14"/>
      <c r="L28129" s="18">
        <f t="shared" si="1330"/>
        <v>0</v>
      </c>
      <c r="M28129" s="14">
        <v>4</v>
      </c>
      <c r="O28129" s="16">
        <f t="shared" si="1331"/>
        <v>4</v>
      </c>
      <c r="P28129" s="16">
        <f t="shared" si="1329"/>
        <v>4</v>
      </c>
    </row>
    <row r="28130" spans="2:16">
      <c r="B28130" s="400"/>
      <c r="D28130" s="437"/>
      <c r="F28130" s="297" t="s">
        <v>29100</v>
      </c>
      <c r="J28130" s="14"/>
      <c r="L28130" s="18">
        <f t="shared" si="1330"/>
        <v>0</v>
      </c>
      <c r="M28130" s="14">
        <v>4</v>
      </c>
      <c r="O28130" s="16">
        <f t="shared" si="1331"/>
        <v>4</v>
      </c>
      <c r="P28130" s="16">
        <f t="shared" si="1329"/>
        <v>4</v>
      </c>
    </row>
    <row r="28131" spans="2:16">
      <c r="B28131" s="400"/>
      <c r="D28131" s="437"/>
      <c r="F28131" s="297" t="s">
        <v>29101</v>
      </c>
      <c r="J28131" s="14"/>
      <c r="L28131" s="18">
        <f t="shared" si="1330"/>
        <v>0</v>
      </c>
      <c r="M28131" s="14">
        <v>40</v>
      </c>
      <c r="O28131" s="16">
        <f t="shared" si="1331"/>
        <v>40</v>
      </c>
      <c r="P28131" s="16">
        <f t="shared" si="1329"/>
        <v>40</v>
      </c>
    </row>
    <row r="28132" spans="2:16">
      <c r="B28132" s="400"/>
      <c r="D28132" s="437"/>
      <c r="F28132" s="297" t="s">
        <v>29102</v>
      </c>
      <c r="J28132" s="14"/>
      <c r="L28132" s="18">
        <f t="shared" si="1330"/>
        <v>0</v>
      </c>
      <c r="M28132" s="14">
        <v>30</v>
      </c>
      <c r="O28132" s="16">
        <f t="shared" si="1331"/>
        <v>30</v>
      </c>
      <c r="P28132" s="16">
        <f t="shared" si="1329"/>
        <v>30</v>
      </c>
    </row>
    <row r="28133" spans="2:16">
      <c r="B28133" s="400"/>
      <c r="D28133" s="437"/>
      <c r="F28133" s="297" t="s">
        <v>29103</v>
      </c>
      <c r="J28133" s="14"/>
      <c r="L28133" s="18">
        <f t="shared" si="1330"/>
        <v>0</v>
      </c>
      <c r="M28133" s="14">
        <v>9</v>
      </c>
      <c r="O28133" s="16">
        <f t="shared" si="1331"/>
        <v>9</v>
      </c>
      <c r="P28133" s="16">
        <f t="shared" si="1329"/>
        <v>9</v>
      </c>
    </row>
    <row r="28134" spans="2:16">
      <c r="B28134" s="400"/>
      <c r="D28134" s="437"/>
      <c r="F28134" s="297" t="s">
        <v>29104</v>
      </c>
      <c r="J28134" s="14"/>
      <c r="L28134" s="18">
        <f t="shared" si="1330"/>
        <v>0</v>
      </c>
      <c r="M28134" s="14">
        <v>7</v>
      </c>
      <c r="O28134" s="16">
        <f t="shared" si="1331"/>
        <v>7</v>
      </c>
      <c r="P28134" s="16">
        <f t="shared" si="1329"/>
        <v>7</v>
      </c>
    </row>
    <row r="28135" spans="2:16">
      <c r="B28135" s="400"/>
      <c r="D28135" s="437"/>
      <c r="F28135" s="297" t="s">
        <v>29105</v>
      </c>
      <c r="J28135" s="14"/>
      <c r="L28135" s="18">
        <f t="shared" si="1330"/>
        <v>0</v>
      </c>
      <c r="M28135" s="14">
        <v>10</v>
      </c>
      <c r="O28135" s="16">
        <f t="shared" si="1331"/>
        <v>10</v>
      </c>
      <c r="P28135" s="16">
        <f t="shared" si="1329"/>
        <v>10</v>
      </c>
    </row>
    <row r="28136" spans="2:16">
      <c r="B28136" s="400"/>
      <c r="D28136" s="437"/>
      <c r="F28136" s="297" t="s">
        <v>29106</v>
      </c>
      <c r="J28136" s="14"/>
      <c r="L28136" s="18">
        <f t="shared" si="1330"/>
        <v>0</v>
      </c>
      <c r="M28136" s="14">
        <v>11</v>
      </c>
      <c r="O28136" s="16">
        <f t="shared" si="1331"/>
        <v>11</v>
      </c>
      <c r="P28136" s="16">
        <f t="shared" si="1329"/>
        <v>11</v>
      </c>
    </row>
    <row r="28137" spans="2:16">
      <c r="B28137" s="400"/>
      <c r="D28137" s="438"/>
      <c r="F28137" s="297" t="s">
        <v>29107</v>
      </c>
      <c r="J28137" s="14"/>
      <c r="L28137" s="18">
        <f t="shared" si="1330"/>
        <v>0</v>
      </c>
      <c r="M28137" s="14">
        <v>6</v>
      </c>
      <c r="O28137" s="16">
        <f t="shared" si="1331"/>
        <v>6</v>
      </c>
      <c r="P28137" s="16">
        <f t="shared" si="1329"/>
        <v>6</v>
      </c>
    </row>
    <row r="28138" spans="2:16">
      <c r="B28138" s="400"/>
      <c r="D28138" s="436" t="s">
        <v>116</v>
      </c>
      <c r="F28138" s="297" t="s">
        <v>29108</v>
      </c>
      <c r="J28138" s="14"/>
      <c r="L28138" s="18">
        <f t="shared" si="1330"/>
        <v>0</v>
      </c>
      <c r="M28138" s="46">
        <v>167</v>
      </c>
      <c r="O28138" s="16">
        <f t="shared" si="1331"/>
        <v>167</v>
      </c>
      <c r="P28138" s="16">
        <f t="shared" si="1329"/>
        <v>167</v>
      </c>
    </row>
    <row r="28139" spans="2:16">
      <c r="B28139" s="400"/>
      <c r="D28139" s="437"/>
      <c r="F28139" s="297" t="s">
        <v>3078</v>
      </c>
      <c r="J28139" s="14"/>
      <c r="L28139" s="18">
        <f t="shared" si="1330"/>
        <v>0</v>
      </c>
      <c r="M28139" s="46">
        <v>204</v>
      </c>
      <c r="O28139" s="16">
        <f t="shared" si="1331"/>
        <v>204</v>
      </c>
      <c r="P28139" s="16">
        <f t="shared" si="1329"/>
        <v>204</v>
      </c>
    </row>
    <row r="28140" spans="2:16">
      <c r="B28140" s="400"/>
      <c r="D28140" s="437"/>
      <c r="F28140" s="297" t="s">
        <v>29109</v>
      </c>
      <c r="J28140" s="14"/>
      <c r="L28140" s="18">
        <f t="shared" si="1330"/>
        <v>0</v>
      </c>
      <c r="M28140" s="46">
        <v>313</v>
      </c>
      <c r="O28140" s="16">
        <f t="shared" si="1331"/>
        <v>313</v>
      </c>
      <c r="P28140" s="16">
        <f t="shared" si="1329"/>
        <v>313</v>
      </c>
    </row>
    <row r="28141" spans="2:16">
      <c r="B28141" s="400"/>
      <c r="D28141" s="437"/>
      <c r="F28141" s="297" t="s">
        <v>29110</v>
      </c>
      <c r="J28141" s="14"/>
      <c r="L28141" s="18">
        <f t="shared" si="1330"/>
        <v>0</v>
      </c>
      <c r="M28141" s="46">
        <v>54</v>
      </c>
      <c r="O28141" s="16">
        <f t="shared" si="1331"/>
        <v>54</v>
      </c>
      <c r="P28141" s="16">
        <f t="shared" si="1329"/>
        <v>54</v>
      </c>
    </row>
    <row r="28142" spans="2:16">
      <c r="B28142" s="400"/>
      <c r="D28142" s="437"/>
      <c r="F28142" s="297" t="s">
        <v>29111</v>
      </c>
      <c r="J28142" s="14"/>
      <c r="L28142" s="18">
        <f t="shared" si="1330"/>
        <v>0</v>
      </c>
      <c r="M28142" s="46">
        <v>54</v>
      </c>
      <c r="O28142" s="16">
        <f t="shared" si="1331"/>
        <v>54</v>
      </c>
      <c r="P28142" s="16">
        <f t="shared" si="1329"/>
        <v>54</v>
      </c>
    </row>
    <row r="28143" spans="2:16">
      <c r="B28143" s="400"/>
      <c r="D28143" s="437"/>
      <c r="F28143" s="297" t="s">
        <v>29112</v>
      </c>
      <c r="J28143" s="14"/>
      <c r="L28143" s="18">
        <f t="shared" si="1330"/>
        <v>0</v>
      </c>
      <c r="M28143" s="46">
        <v>43</v>
      </c>
      <c r="O28143" s="16">
        <f t="shared" si="1331"/>
        <v>43</v>
      </c>
      <c r="P28143" s="16">
        <f t="shared" si="1329"/>
        <v>43</v>
      </c>
    </row>
    <row r="28144" spans="2:16">
      <c r="B28144" s="400"/>
      <c r="D28144" s="437"/>
      <c r="F28144" s="297" t="s">
        <v>28898</v>
      </c>
      <c r="J28144" s="14"/>
      <c r="L28144" s="18">
        <f t="shared" si="1330"/>
        <v>0</v>
      </c>
      <c r="M28144" s="46">
        <v>14</v>
      </c>
      <c r="O28144" s="16">
        <f t="shared" si="1331"/>
        <v>14</v>
      </c>
      <c r="P28144" s="16">
        <f t="shared" si="1329"/>
        <v>14</v>
      </c>
    </row>
    <row r="28145" spans="2:16">
      <c r="B28145" s="400"/>
      <c r="D28145" s="437"/>
      <c r="F28145" s="297" t="s">
        <v>28202</v>
      </c>
      <c r="J28145" s="14"/>
      <c r="L28145" s="18">
        <f t="shared" si="1330"/>
        <v>0</v>
      </c>
      <c r="M28145" s="46">
        <v>12</v>
      </c>
      <c r="O28145" s="16">
        <f t="shared" si="1331"/>
        <v>12</v>
      </c>
      <c r="P28145" s="16">
        <f t="shared" si="1329"/>
        <v>12</v>
      </c>
    </row>
    <row r="28146" spans="2:16">
      <c r="B28146" s="400"/>
      <c r="D28146" s="437"/>
      <c r="F28146" s="297" t="s">
        <v>28814</v>
      </c>
      <c r="J28146" s="14"/>
      <c r="L28146" s="18">
        <f t="shared" si="1330"/>
        <v>0</v>
      </c>
      <c r="M28146" s="46">
        <v>41</v>
      </c>
      <c r="O28146" s="16">
        <f t="shared" si="1331"/>
        <v>41</v>
      </c>
      <c r="P28146" s="16">
        <f t="shared" si="1329"/>
        <v>41</v>
      </c>
    </row>
    <row r="28147" spans="2:16">
      <c r="B28147" s="400"/>
      <c r="D28147" s="437"/>
      <c r="F28147" s="297" t="s">
        <v>29113</v>
      </c>
      <c r="J28147" s="14"/>
      <c r="L28147" s="18">
        <f t="shared" si="1330"/>
        <v>0</v>
      </c>
      <c r="M28147" s="46">
        <v>96</v>
      </c>
      <c r="O28147" s="16">
        <f t="shared" si="1331"/>
        <v>96</v>
      </c>
      <c r="P28147" s="16">
        <f t="shared" si="1329"/>
        <v>96</v>
      </c>
    </row>
    <row r="28148" spans="2:16">
      <c r="B28148" s="400"/>
      <c r="D28148" s="437"/>
      <c r="F28148" s="297" t="s">
        <v>29114</v>
      </c>
      <c r="J28148" s="14"/>
      <c r="L28148" s="18">
        <f t="shared" si="1330"/>
        <v>0</v>
      </c>
      <c r="M28148" s="46">
        <v>11</v>
      </c>
      <c r="O28148" s="16">
        <f t="shared" si="1331"/>
        <v>11</v>
      </c>
      <c r="P28148" s="16">
        <f t="shared" si="1329"/>
        <v>11</v>
      </c>
    </row>
    <row r="28149" spans="2:16">
      <c r="B28149" s="400"/>
      <c r="D28149" s="437"/>
      <c r="F28149" s="297" t="s">
        <v>29115</v>
      </c>
      <c r="J28149" s="14"/>
      <c r="L28149" s="18">
        <f t="shared" si="1330"/>
        <v>0</v>
      </c>
      <c r="M28149" s="46">
        <v>28</v>
      </c>
      <c r="O28149" s="16">
        <f t="shared" si="1331"/>
        <v>28</v>
      </c>
      <c r="P28149" s="16">
        <f t="shared" si="1329"/>
        <v>28</v>
      </c>
    </row>
    <row r="28150" spans="2:16">
      <c r="B28150" s="400"/>
      <c r="D28150" s="437"/>
      <c r="F28150" s="297" t="s">
        <v>29116</v>
      </c>
      <c r="J28150" s="14"/>
      <c r="L28150" s="18">
        <f t="shared" si="1330"/>
        <v>0</v>
      </c>
      <c r="M28150" s="46">
        <v>34</v>
      </c>
      <c r="O28150" s="16">
        <f t="shared" si="1331"/>
        <v>34</v>
      </c>
      <c r="P28150" s="16">
        <f t="shared" si="1329"/>
        <v>34</v>
      </c>
    </row>
    <row r="28151" spans="2:16">
      <c r="B28151" s="400"/>
      <c r="D28151" s="437"/>
      <c r="F28151" s="297" t="s">
        <v>28229</v>
      </c>
      <c r="J28151" s="14"/>
      <c r="L28151" s="18">
        <f t="shared" si="1330"/>
        <v>0</v>
      </c>
      <c r="M28151" s="46">
        <v>11</v>
      </c>
      <c r="O28151" s="16">
        <f t="shared" si="1331"/>
        <v>11</v>
      </c>
      <c r="P28151" s="16">
        <f t="shared" si="1329"/>
        <v>11</v>
      </c>
    </row>
    <row r="28152" spans="2:16">
      <c r="B28152" s="400"/>
      <c r="D28152" s="438"/>
      <c r="F28152" s="297" t="s">
        <v>28377</v>
      </c>
      <c r="J28152" s="14"/>
      <c r="L28152" s="18">
        <f t="shared" si="1330"/>
        <v>0</v>
      </c>
      <c r="M28152" s="46">
        <v>32</v>
      </c>
      <c r="O28152" s="16">
        <f t="shared" si="1331"/>
        <v>32</v>
      </c>
      <c r="P28152" s="16">
        <f t="shared" si="1329"/>
        <v>32</v>
      </c>
    </row>
    <row r="28153" spans="2:16">
      <c r="B28153" s="400"/>
      <c r="D28153" s="436" t="s">
        <v>98</v>
      </c>
      <c r="F28153" s="297" t="s">
        <v>29117</v>
      </c>
      <c r="J28153" s="14"/>
      <c r="L28153" s="18">
        <f t="shared" si="1330"/>
        <v>0</v>
      </c>
      <c r="M28153" s="14">
        <v>276</v>
      </c>
      <c r="O28153" s="16">
        <f t="shared" si="1331"/>
        <v>276</v>
      </c>
      <c r="P28153" s="16">
        <f t="shared" si="1329"/>
        <v>276</v>
      </c>
    </row>
    <row r="28154" spans="2:16">
      <c r="B28154" s="400"/>
      <c r="D28154" s="437"/>
      <c r="F28154" s="297" t="s">
        <v>29118</v>
      </c>
      <c r="J28154" s="14"/>
      <c r="L28154" s="18">
        <f t="shared" si="1330"/>
        <v>0</v>
      </c>
      <c r="M28154" s="14">
        <v>41</v>
      </c>
      <c r="O28154" s="16">
        <f t="shared" si="1331"/>
        <v>41</v>
      </c>
      <c r="P28154" s="16">
        <f t="shared" si="1329"/>
        <v>41</v>
      </c>
    </row>
    <row r="28155" spans="2:16">
      <c r="B28155" s="400"/>
      <c r="D28155" s="437"/>
      <c r="F28155" s="297" t="s">
        <v>29119</v>
      </c>
      <c r="J28155" s="14"/>
      <c r="L28155" s="18">
        <f t="shared" si="1330"/>
        <v>0</v>
      </c>
      <c r="M28155" s="14">
        <v>53</v>
      </c>
      <c r="O28155" s="16">
        <f t="shared" si="1331"/>
        <v>53</v>
      </c>
      <c r="P28155" s="16">
        <f t="shared" si="1329"/>
        <v>53</v>
      </c>
    </row>
    <row r="28156" spans="2:16">
      <c r="B28156" s="400"/>
      <c r="D28156" s="437"/>
      <c r="F28156" s="297" t="s">
        <v>29120</v>
      </c>
      <c r="J28156" s="14"/>
      <c r="L28156" s="18">
        <f t="shared" si="1330"/>
        <v>0</v>
      </c>
      <c r="M28156" s="14">
        <v>8</v>
      </c>
      <c r="O28156" s="16">
        <f t="shared" si="1331"/>
        <v>8</v>
      </c>
      <c r="P28156" s="16">
        <f t="shared" si="1329"/>
        <v>8</v>
      </c>
    </row>
    <row r="28157" spans="2:16">
      <c r="B28157" s="400"/>
      <c r="D28157" s="437"/>
      <c r="F28157" s="297" t="s">
        <v>29121</v>
      </c>
      <c r="J28157" s="14"/>
      <c r="L28157" s="18">
        <f t="shared" si="1330"/>
        <v>0</v>
      </c>
      <c r="M28157" s="14">
        <v>45</v>
      </c>
      <c r="O28157" s="16">
        <f t="shared" si="1331"/>
        <v>45</v>
      </c>
      <c r="P28157" s="16">
        <f t="shared" si="1329"/>
        <v>45</v>
      </c>
    </row>
    <row r="28158" spans="2:16">
      <c r="B28158" s="400"/>
      <c r="D28158" s="437"/>
      <c r="F28158" s="297" t="s">
        <v>29122</v>
      </c>
      <c r="J28158" s="14"/>
      <c r="L28158" s="18">
        <f t="shared" si="1330"/>
        <v>0</v>
      </c>
      <c r="M28158" s="14">
        <v>50</v>
      </c>
      <c r="O28158" s="16">
        <f t="shared" si="1331"/>
        <v>50</v>
      </c>
      <c r="P28158" s="16">
        <f t="shared" si="1329"/>
        <v>50</v>
      </c>
    </row>
    <row r="28159" spans="2:16">
      <c r="B28159" s="400"/>
      <c r="D28159" s="437"/>
      <c r="F28159" s="297" t="s">
        <v>29123</v>
      </c>
      <c r="J28159" s="14"/>
      <c r="L28159" s="18">
        <f t="shared" si="1330"/>
        <v>0</v>
      </c>
      <c r="M28159" s="14">
        <v>16</v>
      </c>
      <c r="O28159" s="16">
        <f t="shared" si="1331"/>
        <v>16</v>
      </c>
      <c r="P28159" s="16">
        <f t="shared" si="1329"/>
        <v>16</v>
      </c>
    </row>
    <row r="28160" spans="2:16">
      <c r="B28160" s="400"/>
      <c r="D28160" s="437"/>
      <c r="F28160" s="297" t="s">
        <v>29124</v>
      </c>
      <c r="J28160" s="14"/>
      <c r="L28160" s="18">
        <f t="shared" si="1330"/>
        <v>0</v>
      </c>
      <c r="M28160" s="14">
        <v>6</v>
      </c>
      <c r="O28160" s="16">
        <f t="shared" si="1331"/>
        <v>6</v>
      </c>
      <c r="P28160" s="16">
        <f t="shared" si="1329"/>
        <v>6</v>
      </c>
    </row>
    <row r="28161" spans="2:16">
      <c r="B28161" s="400"/>
      <c r="D28161" s="437"/>
      <c r="F28161" s="297" t="s">
        <v>29125</v>
      </c>
      <c r="J28161" s="14"/>
      <c r="L28161" s="18">
        <f t="shared" si="1330"/>
        <v>0</v>
      </c>
      <c r="M28161" s="14">
        <v>17</v>
      </c>
      <c r="O28161" s="16">
        <f t="shared" si="1331"/>
        <v>17</v>
      </c>
      <c r="P28161" s="16">
        <f t="shared" si="1329"/>
        <v>17</v>
      </c>
    </row>
    <row r="28162" spans="2:16">
      <c r="B28162" s="400"/>
      <c r="D28162" s="437"/>
      <c r="F28162" s="297" t="s">
        <v>29126</v>
      </c>
      <c r="J28162" s="14"/>
      <c r="L28162" s="18">
        <f t="shared" si="1330"/>
        <v>0</v>
      </c>
      <c r="M28162" s="14">
        <v>68</v>
      </c>
      <c r="O28162" s="16">
        <f t="shared" si="1331"/>
        <v>68</v>
      </c>
      <c r="P28162" s="16">
        <f t="shared" si="1329"/>
        <v>68</v>
      </c>
    </row>
    <row r="28163" spans="2:16">
      <c r="B28163" s="400"/>
      <c r="D28163" s="437"/>
      <c r="F28163" s="297" t="s">
        <v>29127</v>
      </c>
      <c r="J28163" s="14"/>
      <c r="L28163" s="18">
        <f t="shared" si="1330"/>
        <v>0</v>
      </c>
      <c r="M28163" s="14">
        <v>21</v>
      </c>
      <c r="O28163" s="16">
        <f t="shared" si="1331"/>
        <v>21</v>
      </c>
      <c r="P28163" s="16">
        <f t="shared" si="1329"/>
        <v>21</v>
      </c>
    </row>
    <row r="28164" spans="2:16">
      <c r="B28164" s="400"/>
      <c r="D28164" s="437"/>
      <c r="F28164" s="297" t="s">
        <v>29128</v>
      </c>
      <c r="J28164" s="14"/>
      <c r="L28164" s="18">
        <f t="shared" si="1330"/>
        <v>0</v>
      </c>
      <c r="M28164" s="14">
        <v>16</v>
      </c>
      <c r="O28164" s="16">
        <f t="shared" si="1331"/>
        <v>16</v>
      </c>
      <c r="P28164" s="16">
        <f t="shared" si="1329"/>
        <v>16</v>
      </c>
    </row>
    <row r="28165" spans="2:16">
      <c r="B28165" s="400"/>
      <c r="D28165" s="437"/>
      <c r="F28165" s="297" t="s">
        <v>29129</v>
      </c>
      <c r="J28165" s="14"/>
      <c r="L28165" s="18">
        <f t="shared" si="1330"/>
        <v>0</v>
      </c>
      <c r="M28165" s="14">
        <v>16</v>
      </c>
      <c r="O28165" s="16">
        <f t="shared" si="1331"/>
        <v>16</v>
      </c>
      <c r="P28165" s="16">
        <f t="shared" si="1329"/>
        <v>16</v>
      </c>
    </row>
    <row r="28166" spans="2:16">
      <c r="B28166" s="400"/>
      <c r="D28166" s="437"/>
      <c r="F28166" s="297" t="s">
        <v>29130</v>
      </c>
      <c r="J28166" s="14"/>
      <c r="L28166" s="18">
        <f t="shared" si="1330"/>
        <v>0</v>
      </c>
      <c r="M28166" s="14">
        <v>13</v>
      </c>
      <c r="O28166" s="16">
        <f t="shared" si="1331"/>
        <v>13</v>
      </c>
      <c r="P28166" s="16">
        <f t="shared" si="1329"/>
        <v>13</v>
      </c>
    </row>
    <row r="28167" spans="2:16">
      <c r="B28167" s="400"/>
      <c r="D28167" s="437"/>
      <c r="F28167" s="297" t="s">
        <v>29131</v>
      </c>
      <c r="J28167" s="14"/>
      <c r="L28167" s="18">
        <f t="shared" si="1330"/>
        <v>0</v>
      </c>
      <c r="M28167" s="14">
        <v>8</v>
      </c>
      <c r="O28167" s="16">
        <f t="shared" si="1331"/>
        <v>8</v>
      </c>
      <c r="P28167" s="16">
        <f t="shared" si="1329"/>
        <v>8</v>
      </c>
    </row>
    <row r="28168" spans="2:16">
      <c r="B28168" s="400"/>
      <c r="D28168" s="437"/>
      <c r="F28168" s="297" t="s">
        <v>29132</v>
      </c>
      <c r="J28168" s="14"/>
      <c r="L28168" s="18">
        <f t="shared" si="1330"/>
        <v>0</v>
      </c>
      <c r="M28168" s="14">
        <v>7</v>
      </c>
      <c r="O28168" s="16">
        <f t="shared" si="1331"/>
        <v>7</v>
      </c>
      <c r="P28168" s="16">
        <f t="shared" si="1329"/>
        <v>7</v>
      </c>
    </row>
    <row r="28169" spans="2:16">
      <c r="B28169" s="400"/>
      <c r="D28169" s="438"/>
      <c r="F28169" s="297" t="s">
        <v>29133</v>
      </c>
      <c r="J28169" s="14"/>
      <c r="L28169" s="18">
        <f t="shared" si="1330"/>
        <v>0</v>
      </c>
      <c r="M28169" s="14">
        <v>11</v>
      </c>
      <c r="O28169" s="16">
        <f t="shared" si="1331"/>
        <v>11</v>
      </c>
      <c r="P28169" s="16">
        <f t="shared" si="1329"/>
        <v>11</v>
      </c>
    </row>
    <row r="28170" spans="2:16">
      <c r="B28170" s="400"/>
      <c r="D28170" s="436" t="s">
        <v>117</v>
      </c>
      <c r="F28170" s="297" t="s">
        <v>29134</v>
      </c>
      <c r="J28170" s="14"/>
      <c r="L28170" s="18">
        <f t="shared" si="1330"/>
        <v>0</v>
      </c>
      <c r="M28170" s="46">
        <v>82</v>
      </c>
      <c r="O28170" s="16">
        <f t="shared" si="1331"/>
        <v>82</v>
      </c>
      <c r="P28170" s="16">
        <f t="shared" si="1329"/>
        <v>82</v>
      </c>
    </row>
    <row r="28171" spans="2:16">
      <c r="B28171" s="400"/>
      <c r="D28171" s="437"/>
      <c r="F28171" s="297" t="s">
        <v>29135</v>
      </c>
      <c r="J28171" s="14"/>
      <c r="L28171" s="18">
        <f t="shared" si="1330"/>
        <v>0</v>
      </c>
      <c r="M28171" s="46">
        <v>10</v>
      </c>
      <c r="O28171" s="16">
        <f t="shared" si="1331"/>
        <v>10</v>
      </c>
      <c r="P28171" s="16">
        <f t="shared" ref="P28171:P28234" si="1332">+L28171+O28171</f>
        <v>10</v>
      </c>
    </row>
    <row r="28172" spans="2:16">
      <c r="B28172" s="400"/>
      <c r="D28172" s="437"/>
      <c r="F28172" s="297" t="s">
        <v>29136</v>
      </c>
      <c r="J28172" s="14"/>
      <c r="L28172" s="18">
        <f t="shared" si="1330"/>
        <v>0</v>
      </c>
      <c r="M28172" s="46">
        <v>17</v>
      </c>
      <c r="O28172" s="16">
        <f t="shared" si="1331"/>
        <v>17</v>
      </c>
      <c r="P28172" s="16">
        <f t="shared" si="1332"/>
        <v>17</v>
      </c>
    </row>
    <row r="28173" spans="2:16">
      <c r="B28173" s="400"/>
      <c r="D28173" s="437"/>
      <c r="F28173" s="297" t="s">
        <v>29137</v>
      </c>
      <c r="J28173" s="14"/>
      <c r="L28173" s="18">
        <f t="shared" si="1330"/>
        <v>0</v>
      </c>
      <c r="M28173" s="46">
        <v>17</v>
      </c>
      <c r="O28173" s="16">
        <f t="shared" si="1331"/>
        <v>17</v>
      </c>
      <c r="P28173" s="16">
        <f t="shared" si="1332"/>
        <v>17</v>
      </c>
    </row>
    <row r="28174" spans="2:16">
      <c r="B28174" s="400"/>
      <c r="D28174" s="437"/>
      <c r="F28174" s="297" t="s">
        <v>29138</v>
      </c>
      <c r="J28174" s="14"/>
      <c r="L28174" s="18">
        <f t="shared" si="1330"/>
        <v>0</v>
      </c>
      <c r="M28174" s="46">
        <v>44</v>
      </c>
      <c r="O28174" s="16">
        <f t="shared" si="1331"/>
        <v>44</v>
      </c>
      <c r="P28174" s="16">
        <f t="shared" si="1332"/>
        <v>44</v>
      </c>
    </row>
    <row r="28175" spans="2:16">
      <c r="B28175" s="400"/>
      <c r="D28175" s="437"/>
      <c r="F28175" s="297" t="s">
        <v>29139</v>
      </c>
      <c r="J28175" s="14"/>
      <c r="L28175" s="18">
        <f t="shared" ref="L28175:L28238" si="1333">+J28175+K28175</f>
        <v>0</v>
      </c>
      <c r="M28175" s="46">
        <v>77</v>
      </c>
      <c r="O28175" s="16">
        <f t="shared" si="1331"/>
        <v>77</v>
      </c>
      <c r="P28175" s="16">
        <f t="shared" si="1332"/>
        <v>77</v>
      </c>
    </row>
    <row r="28176" spans="2:16">
      <c r="B28176" s="400"/>
      <c r="D28176" s="437"/>
      <c r="F28176" s="297" t="s">
        <v>28769</v>
      </c>
      <c r="J28176" s="14"/>
      <c r="L28176" s="18">
        <f t="shared" si="1333"/>
        <v>0</v>
      </c>
      <c r="M28176" s="46">
        <v>14</v>
      </c>
      <c r="O28176" s="16">
        <f t="shared" si="1331"/>
        <v>14</v>
      </c>
      <c r="P28176" s="16">
        <f t="shared" si="1332"/>
        <v>14</v>
      </c>
    </row>
    <row r="28177" spans="2:16">
      <c r="B28177" s="400"/>
      <c r="D28177" s="437"/>
      <c r="F28177" s="297" t="s">
        <v>29140</v>
      </c>
      <c r="J28177" s="14"/>
      <c r="L28177" s="18">
        <f t="shared" si="1333"/>
        <v>0</v>
      </c>
      <c r="M28177" s="46">
        <v>18</v>
      </c>
      <c r="O28177" s="16">
        <f t="shared" si="1331"/>
        <v>18</v>
      </c>
      <c r="P28177" s="16">
        <f t="shared" si="1332"/>
        <v>18</v>
      </c>
    </row>
    <row r="28178" spans="2:16">
      <c r="B28178" s="400"/>
      <c r="D28178" s="437"/>
      <c r="F28178" s="297" t="s">
        <v>654</v>
      </c>
      <c r="J28178" s="14"/>
      <c r="L28178" s="18">
        <f t="shared" si="1333"/>
        <v>0</v>
      </c>
      <c r="M28178" s="46">
        <v>8</v>
      </c>
      <c r="O28178" s="16">
        <f t="shared" si="1331"/>
        <v>8</v>
      </c>
      <c r="P28178" s="16">
        <f t="shared" si="1332"/>
        <v>8</v>
      </c>
    </row>
    <row r="28179" spans="2:16">
      <c r="B28179" s="400"/>
      <c r="D28179" s="437"/>
      <c r="F28179" s="297" t="s">
        <v>29141</v>
      </c>
      <c r="J28179" s="14"/>
      <c r="L28179" s="18">
        <f t="shared" si="1333"/>
        <v>0</v>
      </c>
      <c r="M28179" s="46">
        <v>5</v>
      </c>
      <c r="O28179" s="16">
        <f t="shared" si="1331"/>
        <v>5</v>
      </c>
      <c r="P28179" s="16">
        <f t="shared" si="1332"/>
        <v>5</v>
      </c>
    </row>
    <row r="28180" spans="2:16">
      <c r="B28180" s="400"/>
      <c r="D28180" s="437"/>
      <c r="F28180" s="297" t="s">
        <v>29142</v>
      </c>
      <c r="J28180" s="14"/>
      <c r="L28180" s="18">
        <f t="shared" si="1333"/>
        <v>0</v>
      </c>
      <c r="M28180" s="46">
        <v>20</v>
      </c>
      <c r="O28180" s="16">
        <f t="shared" si="1331"/>
        <v>20</v>
      </c>
      <c r="P28180" s="16">
        <f t="shared" si="1332"/>
        <v>20</v>
      </c>
    </row>
    <row r="28181" spans="2:16">
      <c r="B28181" s="400"/>
      <c r="D28181" s="437"/>
      <c r="F28181" s="297" t="s">
        <v>29143</v>
      </c>
      <c r="J28181" s="14"/>
      <c r="L28181" s="18">
        <f t="shared" si="1333"/>
        <v>0</v>
      </c>
      <c r="M28181" s="46">
        <v>16</v>
      </c>
      <c r="O28181" s="16">
        <f t="shared" si="1331"/>
        <v>16</v>
      </c>
      <c r="P28181" s="16">
        <f t="shared" si="1332"/>
        <v>16</v>
      </c>
    </row>
    <row r="28182" spans="2:16">
      <c r="B28182" s="400"/>
      <c r="D28182" s="437"/>
      <c r="F28182" s="297" t="s">
        <v>29144</v>
      </c>
      <c r="J28182" s="14"/>
      <c r="L28182" s="18">
        <f t="shared" si="1333"/>
        <v>0</v>
      </c>
      <c r="M28182" s="46">
        <v>11</v>
      </c>
      <c r="O28182" s="16">
        <f t="shared" si="1331"/>
        <v>11</v>
      </c>
      <c r="P28182" s="16">
        <f t="shared" si="1332"/>
        <v>11</v>
      </c>
    </row>
    <row r="28183" spans="2:16">
      <c r="B28183" s="400"/>
      <c r="D28183" s="438"/>
      <c r="F28183" s="297" t="s">
        <v>29145</v>
      </c>
      <c r="J28183" s="14"/>
      <c r="L28183" s="18">
        <f t="shared" si="1333"/>
        <v>0</v>
      </c>
      <c r="M28183" s="46">
        <v>7</v>
      </c>
      <c r="O28183" s="16">
        <f t="shared" si="1331"/>
        <v>7</v>
      </c>
      <c r="P28183" s="16">
        <f t="shared" si="1332"/>
        <v>7</v>
      </c>
    </row>
    <row r="28184" spans="2:16">
      <c r="B28184" s="400"/>
      <c r="D28184" s="436" t="s">
        <v>99</v>
      </c>
      <c r="F28184" s="297" t="s">
        <v>29146</v>
      </c>
      <c r="J28184" s="14"/>
      <c r="L28184" s="18">
        <f t="shared" si="1333"/>
        <v>0</v>
      </c>
      <c r="M28184" s="14">
        <v>35</v>
      </c>
      <c r="O28184" s="16">
        <f t="shared" si="1331"/>
        <v>35</v>
      </c>
      <c r="P28184" s="16">
        <f t="shared" si="1332"/>
        <v>35</v>
      </c>
    </row>
    <row r="28185" spans="2:16">
      <c r="B28185" s="400"/>
      <c r="D28185" s="437"/>
      <c r="F28185" s="297" t="s">
        <v>29147</v>
      </c>
      <c r="J28185" s="14"/>
      <c r="L28185" s="18">
        <f t="shared" si="1333"/>
        <v>0</v>
      </c>
      <c r="M28185" s="14">
        <v>61</v>
      </c>
      <c r="O28185" s="16">
        <f t="shared" si="1331"/>
        <v>61</v>
      </c>
      <c r="P28185" s="16">
        <f t="shared" si="1332"/>
        <v>61</v>
      </c>
    </row>
    <row r="28186" spans="2:16">
      <c r="B28186" s="400"/>
      <c r="D28186" s="437"/>
      <c r="F28186" s="297" t="s">
        <v>29148</v>
      </c>
      <c r="J28186" s="14"/>
      <c r="L28186" s="18">
        <f t="shared" si="1333"/>
        <v>0</v>
      </c>
      <c r="M28186" s="14">
        <v>18</v>
      </c>
      <c r="O28186" s="16">
        <f t="shared" si="1331"/>
        <v>18</v>
      </c>
      <c r="P28186" s="16">
        <f t="shared" si="1332"/>
        <v>18</v>
      </c>
    </row>
    <row r="28187" spans="2:16">
      <c r="B28187" s="400"/>
      <c r="D28187" s="437"/>
      <c r="F28187" s="297" t="s">
        <v>29149</v>
      </c>
      <c r="J28187" s="14"/>
      <c r="L28187" s="18">
        <f t="shared" si="1333"/>
        <v>0</v>
      </c>
      <c r="M28187" s="14">
        <v>13</v>
      </c>
      <c r="O28187" s="16">
        <f t="shared" si="1331"/>
        <v>13</v>
      </c>
      <c r="P28187" s="16">
        <f t="shared" si="1332"/>
        <v>13</v>
      </c>
    </row>
    <row r="28188" spans="2:16">
      <c r="B28188" s="400"/>
      <c r="D28188" s="437"/>
      <c r="F28188" s="297" t="s">
        <v>29150</v>
      </c>
      <c r="J28188" s="14"/>
      <c r="L28188" s="18">
        <f t="shared" si="1333"/>
        <v>0</v>
      </c>
      <c r="M28188" s="14">
        <v>18</v>
      </c>
      <c r="O28188" s="16">
        <f t="shared" si="1331"/>
        <v>18</v>
      </c>
      <c r="P28188" s="16">
        <f t="shared" si="1332"/>
        <v>18</v>
      </c>
    </row>
    <row r="28189" spans="2:16">
      <c r="B28189" s="400"/>
      <c r="D28189" s="437"/>
      <c r="F28189" s="297" t="s">
        <v>29151</v>
      </c>
      <c r="J28189" s="14">
        <v>262</v>
      </c>
      <c r="L28189" s="18">
        <f t="shared" si="1333"/>
        <v>262</v>
      </c>
      <c r="M28189" s="14">
        <v>167</v>
      </c>
      <c r="O28189" s="16">
        <f t="shared" si="1331"/>
        <v>167</v>
      </c>
      <c r="P28189" s="16">
        <f t="shared" si="1332"/>
        <v>429</v>
      </c>
    </row>
    <row r="28190" spans="2:16">
      <c r="B28190" s="400"/>
      <c r="D28190" s="437"/>
      <c r="F28190" s="297" t="s">
        <v>29152</v>
      </c>
      <c r="J28190" s="14"/>
      <c r="L28190" s="18">
        <f t="shared" si="1333"/>
        <v>0</v>
      </c>
      <c r="M28190" s="14">
        <v>44</v>
      </c>
      <c r="O28190" s="16">
        <f t="shared" ref="O28190:O28253" si="1334">+M28190+N28190</f>
        <v>44</v>
      </c>
      <c r="P28190" s="16">
        <f t="shared" si="1332"/>
        <v>44</v>
      </c>
    </row>
    <row r="28191" spans="2:16">
      <c r="B28191" s="400"/>
      <c r="D28191" s="437"/>
      <c r="F28191" s="297" t="s">
        <v>29153</v>
      </c>
      <c r="J28191" s="14"/>
      <c r="L28191" s="18">
        <f t="shared" si="1333"/>
        <v>0</v>
      </c>
      <c r="M28191" s="14">
        <v>40</v>
      </c>
      <c r="O28191" s="16">
        <f t="shared" si="1334"/>
        <v>40</v>
      </c>
      <c r="P28191" s="298">
        <f t="shared" si="1332"/>
        <v>40</v>
      </c>
    </row>
    <row r="28192" spans="2:16">
      <c r="B28192" s="400"/>
      <c r="D28192" s="437"/>
      <c r="F28192" s="297" t="s">
        <v>29154</v>
      </c>
      <c r="J28192" s="14"/>
      <c r="L28192" s="18">
        <f t="shared" si="1333"/>
        <v>0</v>
      </c>
      <c r="M28192" s="14">
        <v>41</v>
      </c>
      <c r="O28192" s="16">
        <f t="shared" si="1334"/>
        <v>41</v>
      </c>
      <c r="P28192" s="298">
        <f t="shared" si="1332"/>
        <v>41</v>
      </c>
    </row>
    <row r="28193" spans="2:16">
      <c r="B28193" s="400"/>
      <c r="D28193" s="437"/>
      <c r="F28193" s="297" t="s">
        <v>28232</v>
      </c>
      <c r="J28193" s="14"/>
      <c r="L28193" s="18">
        <f t="shared" si="1333"/>
        <v>0</v>
      </c>
      <c r="M28193" s="14">
        <v>9</v>
      </c>
      <c r="O28193" s="16">
        <f t="shared" si="1334"/>
        <v>9</v>
      </c>
      <c r="P28193" s="298">
        <f t="shared" si="1332"/>
        <v>9</v>
      </c>
    </row>
    <row r="28194" spans="2:16">
      <c r="B28194" s="400"/>
      <c r="D28194" s="437"/>
      <c r="F28194" s="297" t="s">
        <v>29155</v>
      </c>
      <c r="J28194" s="14"/>
      <c r="L28194" s="18">
        <f t="shared" si="1333"/>
        <v>0</v>
      </c>
      <c r="M28194" s="14">
        <v>12</v>
      </c>
      <c r="O28194" s="16">
        <f t="shared" si="1334"/>
        <v>12</v>
      </c>
      <c r="P28194" s="298">
        <f t="shared" si="1332"/>
        <v>12</v>
      </c>
    </row>
    <row r="28195" spans="2:16">
      <c r="B28195" s="400"/>
      <c r="D28195" s="437"/>
      <c r="F28195" s="297" t="s">
        <v>29156</v>
      </c>
      <c r="J28195" s="14"/>
      <c r="L28195" s="18">
        <f t="shared" si="1333"/>
        <v>0</v>
      </c>
      <c r="M28195" s="14">
        <v>44</v>
      </c>
      <c r="O28195" s="16">
        <f t="shared" si="1334"/>
        <v>44</v>
      </c>
      <c r="P28195" s="298">
        <f t="shared" si="1332"/>
        <v>44</v>
      </c>
    </row>
    <row r="28196" spans="2:16">
      <c r="B28196" s="400"/>
      <c r="D28196" s="437"/>
      <c r="F28196" s="297" t="s">
        <v>29157</v>
      </c>
      <c r="J28196" s="14"/>
      <c r="L28196" s="18">
        <f t="shared" si="1333"/>
        <v>0</v>
      </c>
      <c r="M28196" s="14">
        <v>41</v>
      </c>
      <c r="O28196" s="16">
        <f t="shared" si="1334"/>
        <v>41</v>
      </c>
      <c r="P28196" s="298">
        <f t="shared" si="1332"/>
        <v>41</v>
      </c>
    </row>
    <row r="28197" spans="2:16">
      <c r="B28197" s="400"/>
      <c r="D28197" s="437"/>
      <c r="F28197" s="297" t="s">
        <v>29158</v>
      </c>
      <c r="J28197" s="14"/>
      <c r="L28197" s="18">
        <f t="shared" si="1333"/>
        <v>0</v>
      </c>
      <c r="M28197" s="14">
        <v>11</v>
      </c>
      <c r="O28197" s="16">
        <f t="shared" si="1334"/>
        <v>11</v>
      </c>
      <c r="P28197" s="298">
        <f t="shared" si="1332"/>
        <v>11</v>
      </c>
    </row>
    <row r="28198" spans="2:16">
      <c r="B28198" s="400"/>
      <c r="D28198" s="437"/>
      <c r="F28198" s="297" t="s">
        <v>29159</v>
      </c>
      <c r="J28198" s="14"/>
      <c r="L28198" s="18">
        <f t="shared" si="1333"/>
        <v>0</v>
      </c>
      <c r="M28198" s="14">
        <v>10</v>
      </c>
      <c r="O28198" s="16">
        <f t="shared" si="1334"/>
        <v>10</v>
      </c>
      <c r="P28198" s="298">
        <f t="shared" si="1332"/>
        <v>10</v>
      </c>
    </row>
    <row r="28199" spans="2:16">
      <c r="B28199" s="400"/>
      <c r="D28199" s="437"/>
      <c r="F28199" s="297" t="s">
        <v>28894</v>
      </c>
      <c r="J28199" s="14"/>
      <c r="L28199" s="18">
        <f t="shared" si="1333"/>
        <v>0</v>
      </c>
      <c r="M28199" s="14">
        <v>30</v>
      </c>
      <c r="O28199" s="16">
        <f t="shared" si="1334"/>
        <v>30</v>
      </c>
      <c r="P28199" s="298">
        <f t="shared" si="1332"/>
        <v>30</v>
      </c>
    </row>
    <row r="28200" spans="2:16">
      <c r="B28200" s="400"/>
      <c r="D28200" s="437"/>
      <c r="F28200" s="297" t="s">
        <v>29160</v>
      </c>
      <c r="J28200" s="14"/>
      <c r="L28200" s="18">
        <f t="shared" si="1333"/>
        <v>0</v>
      </c>
      <c r="M28200" s="14">
        <v>40</v>
      </c>
      <c r="O28200" s="16">
        <f t="shared" si="1334"/>
        <v>40</v>
      </c>
      <c r="P28200" s="298">
        <f t="shared" si="1332"/>
        <v>40</v>
      </c>
    </row>
    <row r="28201" spans="2:16">
      <c r="B28201" s="400"/>
      <c r="D28201" s="437"/>
      <c r="F28201" s="297" t="s">
        <v>29161</v>
      </c>
      <c r="J28201" s="14"/>
      <c r="L28201" s="18">
        <f t="shared" si="1333"/>
        <v>0</v>
      </c>
      <c r="M28201" s="14">
        <v>16</v>
      </c>
      <c r="O28201" s="16">
        <f t="shared" si="1334"/>
        <v>16</v>
      </c>
      <c r="P28201" s="298">
        <f t="shared" si="1332"/>
        <v>16</v>
      </c>
    </row>
    <row r="28202" spans="2:16">
      <c r="B28202" s="400"/>
      <c r="D28202" s="437"/>
      <c r="F28202" s="297" t="s">
        <v>29162</v>
      </c>
      <c r="J28202" s="14"/>
      <c r="L28202" s="18">
        <f t="shared" si="1333"/>
        <v>0</v>
      </c>
      <c r="M28202" s="14">
        <v>95</v>
      </c>
      <c r="O28202" s="16">
        <f t="shared" si="1334"/>
        <v>95</v>
      </c>
      <c r="P28202" s="298">
        <f t="shared" si="1332"/>
        <v>95</v>
      </c>
    </row>
    <row r="28203" spans="2:16">
      <c r="B28203" s="400"/>
      <c r="D28203" s="437"/>
      <c r="F28203" s="297" t="s">
        <v>29163</v>
      </c>
      <c r="J28203" s="14"/>
      <c r="L28203" s="18">
        <f t="shared" si="1333"/>
        <v>0</v>
      </c>
      <c r="M28203" s="14">
        <v>30</v>
      </c>
      <c r="O28203" s="16">
        <f t="shared" si="1334"/>
        <v>30</v>
      </c>
      <c r="P28203" s="298">
        <f t="shared" si="1332"/>
        <v>30</v>
      </c>
    </row>
    <row r="28204" spans="2:16">
      <c r="B28204" s="400"/>
      <c r="D28204" s="437"/>
      <c r="F28204" s="297" t="s">
        <v>28577</v>
      </c>
      <c r="J28204" s="14"/>
      <c r="L28204" s="18">
        <f t="shared" si="1333"/>
        <v>0</v>
      </c>
      <c r="M28204" s="14">
        <v>22</v>
      </c>
      <c r="O28204" s="16">
        <f t="shared" si="1334"/>
        <v>22</v>
      </c>
      <c r="P28204" s="298">
        <f t="shared" si="1332"/>
        <v>22</v>
      </c>
    </row>
    <row r="28205" spans="2:16">
      <c r="B28205" s="400"/>
      <c r="D28205" s="437"/>
      <c r="F28205" s="297" t="s">
        <v>29164</v>
      </c>
      <c r="J28205" s="14"/>
      <c r="L28205" s="18">
        <f t="shared" si="1333"/>
        <v>0</v>
      </c>
      <c r="M28205" s="14">
        <v>38</v>
      </c>
      <c r="O28205" s="16">
        <f t="shared" si="1334"/>
        <v>38</v>
      </c>
      <c r="P28205" s="298">
        <f t="shared" si="1332"/>
        <v>38</v>
      </c>
    </row>
    <row r="28206" spans="2:16">
      <c r="B28206" s="400"/>
      <c r="D28206" s="437"/>
      <c r="F28206" s="297" t="s">
        <v>29165</v>
      </c>
      <c r="J28206" s="14"/>
      <c r="L28206" s="18">
        <f t="shared" si="1333"/>
        <v>0</v>
      </c>
      <c r="M28206" s="14">
        <v>36</v>
      </c>
      <c r="O28206" s="16">
        <f t="shared" si="1334"/>
        <v>36</v>
      </c>
      <c r="P28206" s="298">
        <f t="shared" si="1332"/>
        <v>36</v>
      </c>
    </row>
    <row r="28207" spans="2:16">
      <c r="B28207" s="400"/>
      <c r="D28207" s="437"/>
      <c r="F28207" s="297" t="s">
        <v>29166</v>
      </c>
      <c r="J28207" s="14"/>
      <c r="L28207" s="18">
        <f t="shared" si="1333"/>
        <v>0</v>
      </c>
      <c r="M28207" s="14">
        <v>35</v>
      </c>
      <c r="O28207" s="16">
        <f t="shared" si="1334"/>
        <v>35</v>
      </c>
      <c r="P28207" s="298">
        <f t="shared" si="1332"/>
        <v>35</v>
      </c>
    </row>
    <row r="28208" spans="2:16">
      <c r="B28208" s="400"/>
      <c r="D28208" s="437"/>
      <c r="F28208" s="297" t="s">
        <v>29167</v>
      </c>
      <c r="J28208" s="14"/>
      <c r="L28208" s="18">
        <f t="shared" si="1333"/>
        <v>0</v>
      </c>
      <c r="M28208" s="14">
        <v>26</v>
      </c>
      <c r="O28208" s="16">
        <f t="shared" si="1334"/>
        <v>26</v>
      </c>
      <c r="P28208" s="298">
        <f t="shared" si="1332"/>
        <v>26</v>
      </c>
    </row>
    <row r="28209" spans="2:16">
      <c r="B28209" s="400"/>
      <c r="D28209" s="437"/>
      <c r="F28209" s="297" t="s">
        <v>29168</v>
      </c>
      <c r="J28209" s="14"/>
      <c r="L28209" s="18">
        <f t="shared" si="1333"/>
        <v>0</v>
      </c>
      <c r="M28209" s="14">
        <v>42</v>
      </c>
      <c r="O28209" s="16">
        <f t="shared" si="1334"/>
        <v>42</v>
      </c>
      <c r="P28209" s="298">
        <f t="shared" si="1332"/>
        <v>42</v>
      </c>
    </row>
    <row r="28210" spans="2:16">
      <c r="B28210" s="400"/>
      <c r="D28210" s="437"/>
      <c r="F28210" s="297" t="s">
        <v>29169</v>
      </c>
      <c r="J28210" s="14"/>
      <c r="L28210" s="18">
        <f t="shared" si="1333"/>
        <v>0</v>
      </c>
      <c r="M28210" s="14">
        <v>51</v>
      </c>
      <c r="O28210" s="16">
        <f t="shared" si="1334"/>
        <v>51</v>
      </c>
      <c r="P28210" s="298">
        <f t="shared" si="1332"/>
        <v>51</v>
      </c>
    </row>
    <row r="28211" spans="2:16">
      <c r="B28211" s="400"/>
      <c r="D28211" s="437"/>
      <c r="F28211" s="297" t="s">
        <v>654</v>
      </c>
      <c r="J28211" s="14"/>
      <c r="L28211" s="18">
        <f t="shared" si="1333"/>
        <v>0</v>
      </c>
      <c r="M28211" s="14">
        <v>38</v>
      </c>
      <c r="O28211" s="16">
        <f t="shared" si="1334"/>
        <v>38</v>
      </c>
      <c r="P28211" s="298">
        <f t="shared" si="1332"/>
        <v>38</v>
      </c>
    </row>
    <row r="28212" spans="2:16">
      <c r="B28212" s="400"/>
      <c r="D28212" s="437"/>
      <c r="F28212" s="297" t="s">
        <v>29170</v>
      </c>
      <c r="J28212" s="14"/>
      <c r="L28212" s="18">
        <f t="shared" si="1333"/>
        <v>0</v>
      </c>
      <c r="M28212" s="14">
        <v>88</v>
      </c>
      <c r="O28212" s="16">
        <f t="shared" si="1334"/>
        <v>88</v>
      </c>
      <c r="P28212" s="298">
        <f t="shared" si="1332"/>
        <v>88</v>
      </c>
    </row>
    <row r="28213" spans="2:16">
      <c r="B28213" s="400"/>
      <c r="D28213" s="437"/>
      <c r="F28213" s="297" t="s">
        <v>29171</v>
      </c>
      <c r="J28213" s="14"/>
      <c r="L28213" s="18">
        <f t="shared" si="1333"/>
        <v>0</v>
      </c>
      <c r="M28213" s="14">
        <v>35</v>
      </c>
      <c r="O28213" s="16">
        <f t="shared" si="1334"/>
        <v>35</v>
      </c>
      <c r="P28213" s="298">
        <f t="shared" si="1332"/>
        <v>35</v>
      </c>
    </row>
    <row r="28214" spans="2:16" ht="25.5">
      <c r="B28214" s="400"/>
      <c r="D28214" s="437"/>
      <c r="F28214" s="297" t="s">
        <v>29172</v>
      </c>
      <c r="J28214" s="14"/>
      <c r="L28214" s="18">
        <f t="shared" si="1333"/>
        <v>0</v>
      </c>
      <c r="M28214" s="14">
        <v>36</v>
      </c>
      <c r="O28214" s="16">
        <f t="shared" si="1334"/>
        <v>36</v>
      </c>
      <c r="P28214" s="298">
        <f t="shared" si="1332"/>
        <v>36</v>
      </c>
    </row>
    <row r="28215" spans="2:16">
      <c r="B28215" s="400"/>
      <c r="D28215" s="437"/>
      <c r="F28215" s="297" t="s">
        <v>29173</v>
      </c>
      <c r="J28215" s="14"/>
      <c r="L28215" s="18">
        <f t="shared" si="1333"/>
        <v>0</v>
      </c>
      <c r="M28215" s="14">
        <v>84</v>
      </c>
      <c r="O28215" s="16">
        <f t="shared" si="1334"/>
        <v>84</v>
      </c>
      <c r="P28215" s="298">
        <f t="shared" si="1332"/>
        <v>84</v>
      </c>
    </row>
    <row r="28216" spans="2:16">
      <c r="B28216" s="400"/>
      <c r="D28216" s="437"/>
      <c r="F28216" s="297" t="s">
        <v>29174</v>
      </c>
      <c r="J28216" s="14"/>
      <c r="L28216" s="18">
        <f t="shared" si="1333"/>
        <v>0</v>
      </c>
      <c r="M28216" s="14">
        <v>49</v>
      </c>
      <c r="O28216" s="16">
        <f t="shared" si="1334"/>
        <v>49</v>
      </c>
      <c r="P28216" s="298">
        <f t="shared" si="1332"/>
        <v>49</v>
      </c>
    </row>
    <row r="28217" spans="2:16">
      <c r="B28217" s="400"/>
      <c r="D28217" s="437"/>
      <c r="F28217" s="297" t="s">
        <v>29175</v>
      </c>
      <c r="J28217" s="14"/>
      <c r="L28217" s="18">
        <f t="shared" si="1333"/>
        <v>0</v>
      </c>
      <c r="M28217" s="14">
        <v>45</v>
      </c>
      <c r="O28217" s="16">
        <f t="shared" si="1334"/>
        <v>45</v>
      </c>
      <c r="P28217" s="298">
        <f t="shared" si="1332"/>
        <v>45</v>
      </c>
    </row>
    <row r="28218" spans="2:16">
      <c r="B28218" s="400"/>
      <c r="D28218" s="437"/>
      <c r="F28218" s="297" t="s">
        <v>29176</v>
      </c>
      <c r="J28218" s="14"/>
      <c r="L28218" s="18">
        <f t="shared" si="1333"/>
        <v>0</v>
      </c>
      <c r="M28218" s="14">
        <v>31</v>
      </c>
      <c r="O28218" s="16">
        <f t="shared" si="1334"/>
        <v>31</v>
      </c>
      <c r="P28218" s="298">
        <f t="shared" si="1332"/>
        <v>31</v>
      </c>
    </row>
    <row r="28219" spans="2:16">
      <c r="B28219" s="400"/>
      <c r="D28219" s="437"/>
      <c r="F28219" s="297" t="s">
        <v>29177</v>
      </c>
      <c r="J28219" s="14"/>
      <c r="L28219" s="18">
        <f t="shared" si="1333"/>
        <v>0</v>
      </c>
      <c r="M28219" s="14">
        <v>15</v>
      </c>
      <c r="O28219" s="16">
        <f t="shared" si="1334"/>
        <v>15</v>
      </c>
      <c r="P28219" s="298">
        <f t="shared" si="1332"/>
        <v>15</v>
      </c>
    </row>
    <row r="28220" spans="2:16">
      <c r="B28220" s="400"/>
      <c r="D28220" s="437"/>
      <c r="F28220" s="297" t="s">
        <v>29178</v>
      </c>
      <c r="J28220" s="14"/>
      <c r="L28220" s="18">
        <f t="shared" si="1333"/>
        <v>0</v>
      </c>
      <c r="M28220" s="14">
        <v>44</v>
      </c>
      <c r="O28220" s="16">
        <f t="shared" si="1334"/>
        <v>44</v>
      </c>
      <c r="P28220" s="298">
        <f t="shared" si="1332"/>
        <v>44</v>
      </c>
    </row>
    <row r="28221" spans="2:16">
      <c r="B28221" s="400"/>
      <c r="D28221" s="437"/>
      <c r="F28221" s="297" t="s">
        <v>29179</v>
      </c>
      <c r="J28221" s="14"/>
      <c r="L28221" s="18">
        <f t="shared" si="1333"/>
        <v>0</v>
      </c>
      <c r="M28221" s="14">
        <v>20</v>
      </c>
      <c r="O28221" s="16">
        <f t="shared" si="1334"/>
        <v>20</v>
      </c>
      <c r="P28221" s="298">
        <f t="shared" si="1332"/>
        <v>20</v>
      </c>
    </row>
    <row r="28222" spans="2:16">
      <c r="B28222" s="400"/>
      <c r="D28222" s="437"/>
      <c r="F28222" s="297" t="s">
        <v>29180</v>
      </c>
      <c r="J28222" s="14"/>
      <c r="L28222" s="18">
        <f t="shared" si="1333"/>
        <v>0</v>
      </c>
      <c r="M28222" s="14">
        <v>11</v>
      </c>
      <c r="O28222" s="16">
        <f t="shared" si="1334"/>
        <v>11</v>
      </c>
      <c r="P28222" s="298">
        <f t="shared" si="1332"/>
        <v>11</v>
      </c>
    </row>
    <row r="28223" spans="2:16">
      <c r="B28223" s="400"/>
      <c r="D28223" s="437"/>
      <c r="F28223" s="297" t="s">
        <v>29181</v>
      </c>
      <c r="J28223" s="14"/>
      <c r="L28223" s="18">
        <f t="shared" si="1333"/>
        <v>0</v>
      </c>
      <c r="M28223" s="14">
        <v>17</v>
      </c>
      <c r="O28223" s="16">
        <f t="shared" si="1334"/>
        <v>17</v>
      </c>
      <c r="P28223" s="298">
        <f t="shared" si="1332"/>
        <v>17</v>
      </c>
    </row>
    <row r="28224" spans="2:16">
      <c r="B28224" s="400"/>
      <c r="D28224" s="437"/>
      <c r="F28224" s="297" t="s">
        <v>28711</v>
      </c>
      <c r="J28224" s="14"/>
      <c r="L28224" s="18">
        <f t="shared" si="1333"/>
        <v>0</v>
      </c>
      <c r="M28224" s="14">
        <v>44</v>
      </c>
      <c r="O28224" s="16">
        <f t="shared" si="1334"/>
        <v>44</v>
      </c>
      <c r="P28224" s="298">
        <f t="shared" si="1332"/>
        <v>44</v>
      </c>
    </row>
    <row r="28225" spans="2:16" ht="25.5">
      <c r="B28225" s="400"/>
      <c r="D28225" s="437"/>
      <c r="F28225" s="297" t="s">
        <v>29182</v>
      </c>
      <c r="J28225" s="14"/>
      <c r="L28225" s="18">
        <f t="shared" si="1333"/>
        <v>0</v>
      </c>
      <c r="M28225" s="14">
        <v>10</v>
      </c>
      <c r="O28225" s="16">
        <f t="shared" si="1334"/>
        <v>10</v>
      </c>
      <c r="P28225" s="298">
        <f t="shared" si="1332"/>
        <v>10</v>
      </c>
    </row>
    <row r="28226" spans="2:16" ht="25.5">
      <c r="B28226" s="400"/>
      <c r="D28226" s="438"/>
      <c r="F28226" s="297" t="s">
        <v>29183</v>
      </c>
      <c r="J28226" s="14"/>
      <c r="L28226" s="18">
        <f t="shared" si="1333"/>
        <v>0</v>
      </c>
      <c r="M28226" s="14">
        <v>28</v>
      </c>
      <c r="O28226" s="16">
        <f t="shared" si="1334"/>
        <v>28</v>
      </c>
      <c r="P28226" s="298">
        <f t="shared" si="1332"/>
        <v>28</v>
      </c>
    </row>
    <row r="28227" spans="2:16">
      <c r="B28227" s="400"/>
      <c r="D28227" s="436" t="s">
        <v>118</v>
      </c>
      <c r="F28227" s="297" t="s">
        <v>29184</v>
      </c>
      <c r="J28227" s="14"/>
      <c r="L28227" s="18">
        <f t="shared" si="1333"/>
        <v>0</v>
      </c>
      <c r="M28227" s="46">
        <v>14</v>
      </c>
      <c r="O28227" s="16">
        <f t="shared" si="1334"/>
        <v>14</v>
      </c>
      <c r="P28227" s="298">
        <f t="shared" si="1332"/>
        <v>14</v>
      </c>
    </row>
    <row r="28228" spans="2:16">
      <c r="B28228" s="400"/>
      <c r="D28228" s="437"/>
      <c r="F28228" s="297" t="s">
        <v>28382</v>
      </c>
      <c r="J28228" s="14"/>
      <c r="L28228" s="18">
        <f t="shared" si="1333"/>
        <v>0</v>
      </c>
      <c r="M28228" s="46">
        <v>271</v>
      </c>
      <c r="O28228" s="16">
        <f t="shared" si="1334"/>
        <v>271</v>
      </c>
      <c r="P28228" s="298">
        <f t="shared" si="1332"/>
        <v>271</v>
      </c>
    </row>
    <row r="28229" spans="2:16">
      <c r="B28229" s="400"/>
      <c r="D28229" s="437"/>
      <c r="F28229" s="297" t="s">
        <v>29185</v>
      </c>
      <c r="J28229" s="14">
        <v>49</v>
      </c>
      <c r="L28229" s="18">
        <f t="shared" si="1333"/>
        <v>49</v>
      </c>
      <c r="M28229" s="46">
        <v>25</v>
      </c>
      <c r="O28229" s="16">
        <f t="shared" si="1334"/>
        <v>25</v>
      </c>
      <c r="P28229" s="298">
        <f t="shared" si="1332"/>
        <v>74</v>
      </c>
    </row>
    <row r="28230" spans="2:16">
      <c r="B28230" s="400"/>
      <c r="D28230" s="437"/>
      <c r="F28230" s="297" t="s">
        <v>29186</v>
      </c>
      <c r="J28230" s="14"/>
      <c r="L28230" s="18">
        <f t="shared" si="1333"/>
        <v>0</v>
      </c>
      <c r="M28230" s="46">
        <v>71</v>
      </c>
      <c r="O28230" s="16">
        <f t="shared" si="1334"/>
        <v>71</v>
      </c>
      <c r="P28230" s="298">
        <f t="shared" si="1332"/>
        <v>71</v>
      </c>
    </row>
    <row r="28231" spans="2:16">
      <c r="B28231" s="400"/>
      <c r="D28231" s="437"/>
      <c r="F28231" s="297" t="s">
        <v>29187</v>
      </c>
      <c r="J28231" s="14"/>
      <c r="L28231" s="18">
        <f t="shared" si="1333"/>
        <v>0</v>
      </c>
      <c r="M28231" s="46">
        <v>21</v>
      </c>
      <c r="O28231" s="16">
        <f t="shared" si="1334"/>
        <v>21</v>
      </c>
      <c r="P28231" s="298">
        <f t="shared" si="1332"/>
        <v>21</v>
      </c>
    </row>
    <row r="28232" spans="2:16">
      <c r="B28232" s="400"/>
      <c r="D28232" s="438"/>
      <c r="F28232" s="297" t="s">
        <v>29188</v>
      </c>
      <c r="J28232" s="14"/>
      <c r="L28232" s="18">
        <f t="shared" si="1333"/>
        <v>0</v>
      </c>
      <c r="M28232" s="46">
        <v>39</v>
      </c>
      <c r="O28232" s="16">
        <f t="shared" si="1334"/>
        <v>39</v>
      </c>
      <c r="P28232" s="298">
        <f t="shared" si="1332"/>
        <v>39</v>
      </c>
    </row>
    <row r="28233" spans="2:16">
      <c r="B28233" s="400"/>
      <c r="D28233" s="436" t="s">
        <v>119</v>
      </c>
      <c r="F28233" s="297" t="s">
        <v>29189</v>
      </c>
      <c r="J28233" s="14"/>
      <c r="L28233" s="18">
        <f t="shared" si="1333"/>
        <v>0</v>
      </c>
      <c r="M28233" s="46">
        <v>21</v>
      </c>
      <c r="O28233" s="16">
        <f t="shared" si="1334"/>
        <v>21</v>
      </c>
      <c r="P28233" s="298">
        <f t="shared" si="1332"/>
        <v>21</v>
      </c>
    </row>
    <row r="28234" spans="2:16">
      <c r="B28234" s="400"/>
      <c r="D28234" s="437"/>
      <c r="F28234" s="297" t="s">
        <v>29190</v>
      </c>
      <c r="J28234" s="14"/>
      <c r="L28234" s="18">
        <f t="shared" si="1333"/>
        <v>0</v>
      </c>
      <c r="M28234" s="46">
        <v>597</v>
      </c>
      <c r="O28234" s="16">
        <f t="shared" si="1334"/>
        <v>597</v>
      </c>
      <c r="P28234" s="298">
        <f t="shared" si="1332"/>
        <v>597</v>
      </c>
    </row>
    <row r="28235" spans="2:16">
      <c r="B28235" s="400"/>
      <c r="D28235" s="437"/>
      <c r="F28235" s="297" t="s">
        <v>29191</v>
      </c>
      <c r="J28235" s="14"/>
      <c r="L28235" s="18">
        <f t="shared" si="1333"/>
        <v>0</v>
      </c>
      <c r="M28235" s="46">
        <v>62</v>
      </c>
      <c r="O28235" s="16">
        <f t="shared" si="1334"/>
        <v>62</v>
      </c>
      <c r="P28235" s="298">
        <f t="shared" ref="P28235:P28298" si="1335">+L28235+O28235</f>
        <v>62</v>
      </c>
    </row>
    <row r="28236" spans="2:16">
      <c r="B28236" s="400"/>
      <c r="D28236" s="437"/>
      <c r="F28236" s="297" t="s">
        <v>29192</v>
      </c>
      <c r="J28236" s="14"/>
      <c r="L28236" s="18">
        <f t="shared" si="1333"/>
        <v>0</v>
      </c>
      <c r="M28236" s="46">
        <v>93</v>
      </c>
      <c r="O28236" s="16">
        <f t="shared" si="1334"/>
        <v>93</v>
      </c>
      <c r="P28236" s="298">
        <f t="shared" si="1335"/>
        <v>93</v>
      </c>
    </row>
    <row r="28237" spans="2:16">
      <c r="B28237" s="400"/>
      <c r="D28237" s="437"/>
      <c r="F28237" s="297" t="s">
        <v>951</v>
      </c>
      <c r="J28237" s="14"/>
      <c r="L28237" s="18">
        <f t="shared" si="1333"/>
        <v>0</v>
      </c>
      <c r="M28237" s="46">
        <v>57</v>
      </c>
      <c r="O28237" s="16">
        <f t="shared" si="1334"/>
        <v>57</v>
      </c>
      <c r="P28237" s="298">
        <f t="shared" si="1335"/>
        <v>57</v>
      </c>
    </row>
    <row r="28238" spans="2:16">
      <c r="B28238" s="400"/>
      <c r="D28238" s="437"/>
      <c r="F28238" s="297" t="s">
        <v>29193</v>
      </c>
      <c r="J28238" s="14"/>
      <c r="L28238" s="18">
        <f t="shared" si="1333"/>
        <v>0</v>
      </c>
      <c r="M28238" s="46">
        <v>67</v>
      </c>
      <c r="O28238" s="16">
        <f t="shared" si="1334"/>
        <v>67</v>
      </c>
      <c r="P28238" s="298">
        <f t="shared" si="1335"/>
        <v>67</v>
      </c>
    </row>
    <row r="28239" spans="2:16">
      <c r="B28239" s="400"/>
      <c r="D28239" s="437"/>
      <c r="F28239" s="297" t="s">
        <v>29194</v>
      </c>
      <c r="J28239" s="14"/>
      <c r="L28239" s="18">
        <f t="shared" ref="L28239:L28302" si="1336">+J28239+K28239</f>
        <v>0</v>
      </c>
      <c r="M28239" s="46">
        <v>93</v>
      </c>
      <c r="O28239" s="16">
        <f t="shared" si="1334"/>
        <v>93</v>
      </c>
      <c r="P28239" s="298">
        <f t="shared" si="1335"/>
        <v>93</v>
      </c>
    </row>
    <row r="28240" spans="2:16">
      <c r="B28240" s="400"/>
      <c r="D28240" s="437"/>
      <c r="F28240" s="297" t="s">
        <v>29195</v>
      </c>
      <c r="J28240" s="14"/>
      <c r="L28240" s="18">
        <f t="shared" si="1336"/>
        <v>0</v>
      </c>
      <c r="M28240" s="46">
        <v>13</v>
      </c>
      <c r="O28240" s="16">
        <f t="shared" si="1334"/>
        <v>13</v>
      </c>
      <c r="P28240" s="298">
        <f t="shared" si="1335"/>
        <v>13</v>
      </c>
    </row>
    <row r="28241" spans="2:16">
      <c r="B28241" s="400"/>
      <c r="D28241" s="437"/>
      <c r="F28241" s="297" t="s">
        <v>29196</v>
      </c>
      <c r="J28241" s="14"/>
      <c r="L28241" s="18">
        <f t="shared" si="1336"/>
        <v>0</v>
      </c>
      <c r="M28241" s="46">
        <v>20</v>
      </c>
      <c r="O28241" s="16">
        <f t="shared" si="1334"/>
        <v>20</v>
      </c>
      <c r="P28241" s="298">
        <f t="shared" si="1335"/>
        <v>20</v>
      </c>
    </row>
    <row r="28242" spans="2:16">
      <c r="B28242" s="400"/>
      <c r="D28242" s="437"/>
      <c r="F28242" s="297" t="s">
        <v>29197</v>
      </c>
      <c r="J28242" s="14"/>
      <c r="L28242" s="18">
        <f t="shared" si="1336"/>
        <v>0</v>
      </c>
      <c r="M28242" s="46">
        <v>74</v>
      </c>
      <c r="O28242" s="16">
        <f t="shared" si="1334"/>
        <v>74</v>
      </c>
      <c r="P28242" s="298">
        <f t="shared" si="1335"/>
        <v>74</v>
      </c>
    </row>
    <row r="28243" spans="2:16">
      <c r="B28243" s="400"/>
      <c r="D28243" s="437"/>
      <c r="F28243" s="297" t="s">
        <v>29198</v>
      </c>
      <c r="J28243" s="14"/>
      <c r="L28243" s="18">
        <f t="shared" si="1336"/>
        <v>0</v>
      </c>
      <c r="M28243" s="46">
        <v>332</v>
      </c>
      <c r="O28243" s="16">
        <f t="shared" si="1334"/>
        <v>332</v>
      </c>
      <c r="P28243" s="298">
        <f t="shared" si="1335"/>
        <v>332</v>
      </c>
    </row>
    <row r="28244" spans="2:16">
      <c r="B28244" s="400"/>
      <c r="D28244" s="437"/>
      <c r="F28244" s="297" t="s">
        <v>29199</v>
      </c>
      <c r="J28244" s="14"/>
      <c r="L28244" s="298">
        <f t="shared" si="1336"/>
        <v>0</v>
      </c>
      <c r="M28244" s="46">
        <v>136</v>
      </c>
      <c r="O28244" s="16">
        <f t="shared" si="1334"/>
        <v>136</v>
      </c>
      <c r="P28244" s="298">
        <f t="shared" si="1335"/>
        <v>136</v>
      </c>
    </row>
    <row r="28245" spans="2:16">
      <c r="B28245" s="400"/>
      <c r="D28245" s="437"/>
      <c r="F28245" s="297" t="s">
        <v>29200</v>
      </c>
      <c r="J28245" s="14"/>
      <c r="L28245" s="298">
        <f t="shared" si="1336"/>
        <v>0</v>
      </c>
      <c r="M28245" s="46">
        <v>59</v>
      </c>
      <c r="O28245" s="16">
        <f t="shared" si="1334"/>
        <v>59</v>
      </c>
      <c r="P28245" s="298">
        <f t="shared" si="1335"/>
        <v>59</v>
      </c>
    </row>
    <row r="28246" spans="2:16">
      <c r="B28246" s="400"/>
      <c r="D28246" s="437"/>
      <c r="F28246" s="297" t="s">
        <v>29201</v>
      </c>
      <c r="J28246" s="14"/>
      <c r="L28246" s="298">
        <f t="shared" si="1336"/>
        <v>0</v>
      </c>
      <c r="M28246" s="46">
        <v>50</v>
      </c>
      <c r="O28246" s="16">
        <f t="shared" si="1334"/>
        <v>50</v>
      </c>
      <c r="P28246" s="298">
        <f t="shared" si="1335"/>
        <v>50</v>
      </c>
    </row>
    <row r="28247" spans="2:16">
      <c r="B28247" s="400"/>
      <c r="D28247" s="437"/>
      <c r="F28247" s="297" t="s">
        <v>29202</v>
      </c>
      <c r="J28247" s="14"/>
      <c r="L28247" s="298">
        <f t="shared" si="1336"/>
        <v>0</v>
      </c>
      <c r="M28247" s="46">
        <v>56</v>
      </c>
      <c r="O28247" s="16">
        <f t="shared" si="1334"/>
        <v>56</v>
      </c>
      <c r="P28247" s="298">
        <f t="shared" si="1335"/>
        <v>56</v>
      </c>
    </row>
    <row r="28248" spans="2:16">
      <c r="B28248" s="400"/>
      <c r="D28248" s="437"/>
      <c r="F28248" s="297" t="s">
        <v>29203</v>
      </c>
      <c r="J28248" s="14"/>
      <c r="L28248" s="298">
        <f t="shared" si="1336"/>
        <v>0</v>
      </c>
      <c r="M28248" s="46">
        <v>24</v>
      </c>
      <c r="O28248" s="16">
        <f t="shared" si="1334"/>
        <v>24</v>
      </c>
      <c r="P28248" s="298">
        <f t="shared" si="1335"/>
        <v>24</v>
      </c>
    </row>
    <row r="28249" spans="2:16">
      <c r="B28249" s="400"/>
      <c r="D28249" s="437"/>
      <c r="F28249" s="297" t="s">
        <v>29204</v>
      </c>
      <c r="J28249" s="14"/>
      <c r="L28249" s="298">
        <f t="shared" si="1336"/>
        <v>0</v>
      </c>
      <c r="M28249" s="46">
        <v>41</v>
      </c>
      <c r="O28249" s="16">
        <f t="shared" si="1334"/>
        <v>41</v>
      </c>
      <c r="P28249" s="298">
        <f t="shared" si="1335"/>
        <v>41</v>
      </c>
    </row>
    <row r="28250" spans="2:16">
      <c r="B28250" s="400"/>
      <c r="D28250" s="437"/>
      <c r="F28250" s="297" t="s">
        <v>28596</v>
      </c>
      <c r="J28250" s="14"/>
      <c r="L28250" s="298">
        <f t="shared" si="1336"/>
        <v>0</v>
      </c>
      <c r="M28250" s="46">
        <v>81</v>
      </c>
      <c r="O28250" s="16">
        <f t="shared" si="1334"/>
        <v>81</v>
      </c>
      <c r="P28250" s="298">
        <f t="shared" si="1335"/>
        <v>81</v>
      </c>
    </row>
    <row r="28251" spans="2:16">
      <c r="B28251" s="400"/>
      <c r="D28251" s="437"/>
      <c r="F28251" s="297" t="s">
        <v>29205</v>
      </c>
      <c r="J28251" s="14"/>
      <c r="L28251" s="298">
        <f t="shared" si="1336"/>
        <v>0</v>
      </c>
      <c r="M28251" s="46">
        <v>69</v>
      </c>
      <c r="O28251" s="16">
        <f t="shared" si="1334"/>
        <v>69</v>
      </c>
      <c r="P28251" s="298">
        <f t="shared" si="1335"/>
        <v>69</v>
      </c>
    </row>
    <row r="28252" spans="2:16">
      <c r="B28252" s="400"/>
      <c r="D28252" s="437"/>
      <c r="F28252" s="297" t="s">
        <v>29206</v>
      </c>
      <c r="J28252" s="14"/>
      <c r="L28252" s="298">
        <f t="shared" si="1336"/>
        <v>0</v>
      </c>
      <c r="M28252" s="46">
        <v>47</v>
      </c>
      <c r="O28252" s="16">
        <f t="shared" si="1334"/>
        <v>47</v>
      </c>
      <c r="P28252" s="298">
        <f t="shared" si="1335"/>
        <v>47</v>
      </c>
    </row>
    <row r="28253" spans="2:16">
      <c r="B28253" s="400"/>
      <c r="D28253" s="438"/>
      <c r="F28253" s="297" t="s">
        <v>29207</v>
      </c>
      <c r="J28253" s="14"/>
      <c r="L28253" s="298">
        <f t="shared" si="1336"/>
        <v>0</v>
      </c>
      <c r="M28253" s="46">
        <v>36</v>
      </c>
      <c r="O28253" s="16">
        <f t="shared" si="1334"/>
        <v>36</v>
      </c>
      <c r="P28253" s="298">
        <f t="shared" si="1335"/>
        <v>36</v>
      </c>
    </row>
    <row r="28254" spans="2:16" ht="25.5">
      <c r="B28254" s="400"/>
      <c r="D28254" s="436" t="s">
        <v>32</v>
      </c>
      <c r="F28254" s="297" t="s">
        <v>29208</v>
      </c>
      <c r="J28254" s="14"/>
      <c r="L28254" s="298">
        <f t="shared" si="1336"/>
        <v>0</v>
      </c>
      <c r="M28254" s="14">
        <v>21</v>
      </c>
      <c r="O28254" s="16">
        <f t="shared" ref="O28254:O28317" si="1337">+M28254+N28254</f>
        <v>21</v>
      </c>
      <c r="P28254" s="298">
        <f t="shared" si="1335"/>
        <v>21</v>
      </c>
    </row>
    <row r="28255" spans="2:16">
      <c r="B28255" s="400"/>
      <c r="D28255" s="437"/>
      <c r="F28255" s="297" t="s">
        <v>28382</v>
      </c>
      <c r="J28255" s="14"/>
      <c r="L28255" s="298">
        <f t="shared" si="1336"/>
        <v>0</v>
      </c>
      <c r="M28255" s="14">
        <v>116</v>
      </c>
      <c r="O28255" s="16">
        <f t="shared" si="1337"/>
        <v>116</v>
      </c>
      <c r="P28255" s="298">
        <f t="shared" si="1335"/>
        <v>116</v>
      </c>
    </row>
    <row r="28256" spans="2:16">
      <c r="B28256" s="400"/>
      <c r="D28256" s="437"/>
      <c r="F28256" s="297" t="s">
        <v>28521</v>
      </c>
      <c r="J28256" s="14"/>
      <c r="L28256" s="298">
        <f t="shared" si="1336"/>
        <v>0</v>
      </c>
      <c r="M28256" s="14">
        <v>14</v>
      </c>
      <c r="O28256" s="16">
        <f t="shared" si="1337"/>
        <v>14</v>
      </c>
      <c r="P28256" s="298">
        <f t="shared" si="1335"/>
        <v>14</v>
      </c>
    </row>
    <row r="28257" spans="2:16">
      <c r="B28257" s="400"/>
      <c r="D28257" s="437"/>
      <c r="F28257" s="297" t="s">
        <v>29209</v>
      </c>
      <c r="J28257" s="14"/>
      <c r="L28257" s="298">
        <f t="shared" si="1336"/>
        <v>0</v>
      </c>
      <c r="M28257" s="14">
        <v>8</v>
      </c>
      <c r="O28257" s="16">
        <f t="shared" si="1337"/>
        <v>8</v>
      </c>
      <c r="P28257" s="298">
        <f t="shared" si="1335"/>
        <v>8</v>
      </c>
    </row>
    <row r="28258" spans="2:16">
      <c r="B28258" s="400"/>
      <c r="D28258" s="437"/>
      <c r="F28258" s="297" t="s">
        <v>29210</v>
      </c>
      <c r="J28258" s="14"/>
      <c r="L28258" s="298">
        <f t="shared" si="1336"/>
        <v>0</v>
      </c>
      <c r="M28258" s="14">
        <v>12</v>
      </c>
      <c r="O28258" s="16">
        <f t="shared" si="1337"/>
        <v>12</v>
      </c>
      <c r="P28258" s="298">
        <f t="shared" si="1335"/>
        <v>12</v>
      </c>
    </row>
    <row r="28259" spans="2:16">
      <c r="B28259" s="400"/>
      <c r="D28259" s="437"/>
      <c r="F28259" s="297" t="s">
        <v>29211</v>
      </c>
      <c r="J28259" s="14"/>
      <c r="L28259" s="298">
        <f t="shared" si="1336"/>
        <v>0</v>
      </c>
      <c r="M28259" s="14">
        <v>12</v>
      </c>
      <c r="O28259" s="16">
        <f t="shared" si="1337"/>
        <v>12</v>
      </c>
      <c r="P28259" s="298">
        <f t="shared" si="1335"/>
        <v>12</v>
      </c>
    </row>
    <row r="28260" spans="2:16">
      <c r="B28260" s="400"/>
      <c r="D28260" s="438"/>
      <c r="F28260" s="297" t="s">
        <v>862</v>
      </c>
      <c r="J28260" s="14"/>
      <c r="L28260" s="298">
        <f t="shared" si="1336"/>
        <v>0</v>
      </c>
      <c r="M28260" s="14">
        <v>18</v>
      </c>
      <c r="O28260" s="16">
        <f t="shared" si="1337"/>
        <v>18</v>
      </c>
      <c r="P28260" s="298">
        <f t="shared" si="1335"/>
        <v>18</v>
      </c>
    </row>
    <row r="28261" spans="2:16" ht="25.5">
      <c r="B28261" s="400"/>
      <c r="D28261" s="436" t="s">
        <v>29212</v>
      </c>
      <c r="F28261" s="297" t="s">
        <v>29213</v>
      </c>
      <c r="J28261" s="14"/>
      <c r="L28261" s="298">
        <f t="shared" si="1336"/>
        <v>0</v>
      </c>
      <c r="M28261" s="14">
        <v>145</v>
      </c>
      <c r="O28261" s="16">
        <f t="shared" si="1337"/>
        <v>145</v>
      </c>
      <c r="P28261" s="298">
        <f t="shared" si="1335"/>
        <v>145</v>
      </c>
    </row>
    <row r="28262" spans="2:16" ht="25.5">
      <c r="B28262" s="400"/>
      <c r="D28262" s="437"/>
      <c r="F28262" s="297" t="s">
        <v>29214</v>
      </c>
      <c r="J28262" s="14"/>
      <c r="L28262" s="298">
        <f t="shared" si="1336"/>
        <v>0</v>
      </c>
      <c r="M28262" s="14">
        <v>138</v>
      </c>
      <c r="O28262" s="16">
        <f t="shared" si="1337"/>
        <v>138</v>
      </c>
      <c r="P28262" s="298">
        <f t="shared" si="1335"/>
        <v>138</v>
      </c>
    </row>
    <row r="28263" spans="2:16">
      <c r="B28263" s="400"/>
      <c r="D28263" s="437"/>
      <c r="F28263" s="297" t="s">
        <v>29215</v>
      </c>
      <c r="J28263" s="14"/>
      <c r="L28263" s="298">
        <f t="shared" si="1336"/>
        <v>0</v>
      </c>
      <c r="M28263" s="14">
        <v>33</v>
      </c>
      <c r="O28263" s="16">
        <f t="shared" si="1337"/>
        <v>33</v>
      </c>
      <c r="P28263" s="298">
        <f t="shared" si="1335"/>
        <v>33</v>
      </c>
    </row>
    <row r="28264" spans="2:16">
      <c r="B28264" s="400"/>
      <c r="D28264" s="437"/>
      <c r="F28264" s="297" t="s">
        <v>29216</v>
      </c>
      <c r="J28264" s="14"/>
      <c r="L28264" s="298">
        <f t="shared" si="1336"/>
        <v>0</v>
      </c>
      <c r="M28264" s="14">
        <v>9</v>
      </c>
      <c r="O28264" s="16">
        <f t="shared" si="1337"/>
        <v>9</v>
      </c>
      <c r="P28264" s="298">
        <f t="shared" si="1335"/>
        <v>9</v>
      </c>
    </row>
    <row r="28265" spans="2:16">
      <c r="B28265" s="400"/>
      <c r="D28265" s="437"/>
      <c r="F28265" s="297" t="s">
        <v>29217</v>
      </c>
      <c r="J28265" s="14">
        <v>24</v>
      </c>
      <c r="L28265" s="298">
        <f t="shared" si="1336"/>
        <v>24</v>
      </c>
      <c r="M28265" s="14">
        <v>34</v>
      </c>
      <c r="O28265" s="16">
        <f t="shared" si="1337"/>
        <v>34</v>
      </c>
      <c r="P28265" s="298">
        <f t="shared" si="1335"/>
        <v>58</v>
      </c>
    </row>
    <row r="28266" spans="2:16">
      <c r="B28266" s="400"/>
      <c r="D28266" s="437"/>
      <c r="F28266" s="297" t="s">
        <v>28671</v>
      </c>
      <c r="J28266" s="14"/>
      <c r="L28266" s="298">
        <f t="shared" si="1336"/>
        <v>0</v>
      </c>
      <c r="M28266" s="14">
        <v>31</v>
      </c>
      <c r="O28266" s="16">
        <f t="shared" si="1337"/>
        <v>31</v>
      </c>
      <c r="P28266" s="298">
        <f t="shared" si="1335"/>
        <v>31</v>
      </c>
    </row>
    <row r="28267" spans="2:16">
      <c r="B28267" s="400"/>
      <c r="D28267" s="437"/>
      <c r="F28267" s="297" t="s">
        <v>29218</v>
      </c>
      <c r="J28267" s="14"/>
      <c r="L28267" s="298">
        <f t="shared" si="1336"/>
        <v>0</v>
      </c>
      <c r="M28267" s="14">
        <v>78</v>
      </c>
      <c r="O28267" s="16">
        <f t="shared" si="1337"/>
        <v>78</v>
      </c>
      <c r="P28267" s="298">
        <f t="shared" si="1335"/>
        <v>78</v>
      </c>
    </row>
    <row r="28268" spans="2:16">
      <c r="B28268" s="400"/>
      <c r="D28268" s="437"/>
      <c r="F28268" s="297" t="s">
        <v>29219</v>
      </c>
      <c r="J28268" s="14"/>
      <c r="L28268" s="298">
        <f t="shared" si="1336"/>
        <v>0</v>
      </c>
      <c r="M28268" s="14">
        <v>42</v>
      </c>
      <c r="O28268" s="16">
        <f t="shared" si="1337"/>
        <v>42</v>
      </c>
      <c r="P28268" s="298">
        <f t="shared" si="1335"/>
        <v>42</v>
      </c>
    </row>
    <row r="28269" spans="2:16" ht="25.5">
      <c r="B28269" s="400"/>
      <c r="D28269" s="437"/>
      <c r="F28269" s="297" t="s">
        <v>29220</v>
      </c>
      <c r="J28269" s="14"/>
      <c r="L28269" s="298">
        <f t="shared" si="1336"/>
        <v>0</v>
      </c>
      <c r="M28269" s="14">
        <v>17</v>
      </c>
      <c r="O28269" s="16">
        <f t="shared" si="1337"/>
        <v>17</v>
      </c>
      <c r="P28269" s="298">
        <f t="shared" si="1335"/>
        <v>17</v>
      </c>
    </row>
    <row r="28270" spans="2:16" ht="25.5">
      <c r="B28270" s="400"/>
      <c r="D28270" s="437"/>
      <c r="F28270" s="297" t="s">
        <v>29221</v>
      </c>
      <c r="J28270" s="14"/>
      <c r="L28270" s="298">
        <f t="shared" si="1336"/>
        <v>0</v>
      </c>
      <c r="M28270" s="14">
        <v>39</v>
      </c>
      <c r="O28270" s="16">
        <f t="shared" si="1337"/>
        <v>39</v>
      </c>
      <c r="P28270" s="298">
        <f t="shared" si="1335"/>
        <v>39</v>
      </c>
    </row>
    <row r="28271" spans="2:16">
      <c r="B28271" s="400"/>
      <c r="D28271" s="437"/>
      <c r="F28271" s="297" t="s">
        <v>654</v>
      </c>
      <c r="J28271" s="14"/>
      <c r="L28271" s="298">
        <f t="shared" si="1336"/>
        <v>0</v>
      </c>
      <c r="M28271" s="14">
        <v>14</v>
      </c>
      <c r="O28271" s="16">
        <f t="shared" si="1337"/>
        <v>14</v>
      </c>
      <c r="P28271" s="298">
        <f t="shared" si="1335"/>
        <v>14</v>
      </c>
    </row>
    <row r="28272" spans="2:16">
      <c r="B28272" s="400"/>
      <c r="D28272" s="437"/>
      <c r="F28272" s="297" t="s">
        <v>29222</v>
      </c>
      <c r="J28272" s="14"/>
      <c r="L28272" s="298">
        <f t="shared" si="1336"/>
        <v>0</v>
      </c>
      <c r="M28272" s="14">
        <v>5</v>
      </c>
      <c r="O28272" s="16">
        <f t="shared" si="1337"/>
        <v>5</v>
      </c>
      <c r="P28272" s="298">
        <f t="shared" si="1335"/>
        <v>5</v>
      </c>
    </row>
    <row r="28273" spans="2:16">
      <c r="B28273" s="400"/>
      <c r="D28273" s="437"/>
      <c r="F28273" s="297" t="s">
        <v>29223</v>
      </c>
      <c r="J28273" s="14"/>
      <c r="L28273" s="298">
        <f t="shared" si="1336"/>
        <v>0</v>
      </c>
      <c r="M28273" s="14">
        <v>8</v>
      </c>
      <c r="O28273" s="16">
        <f t="shared" si="1337"/>
        <v>8</v>
      </c>
      <c r="P28273" s="298">
        <f t="shared" si="1335"/>
        <v>8</v>
      </c>
    </row>
    <row r="28274" spans="2:16">
      <c r="B28274" s="400"/>
      <c r="D28274" s="437"/>
      <c r="F28274" s="297" t="s">
        <v>29224</v>
      </c>
      <c r="J28274" s="14"/>
      <c r="L28274" s="298">
        <f t="shared" si="1336"/>
        <v>0</v>
      </c>
      <c r="M28274" s="14">
        <v>11</v>
      </c>
      <c r="O28274" s="16">
        <f t="shared" si="1337"/>
        <v>11</v>
      </c>
      <c r="P28274" s="298">
        <f t="shared" si="1335"/>
        <v>11</v>
      </c>
    </row>
    <row r="28275" spans="2:16">
      <c r="B28275" s="400"/>
      <c r="D28275" s="437"/>
      <c r="F28275" s="297" t="s">
        <v>29225</v>
      </c>
      <c r="J28275" s="14"/>
      <c r="L28275" s="298">
        <f t="shared" si="1336"/>
        <v>0</v>
      </c>
      <c r="M28275" s="14">
        <v>8</v>
      </c>
      <c r="O28275" s="16">
        <f t="shared" si="1337"/>
        <v>8</v>
      </c>
      <c r="P28275" s="298">
        <f t="shared" si="1335"/>
        <v>8</v>
      </c>
    </row>
    <row r="28276" spans="2:16">
      <c r="B28276" s="400"/>
      <c r="D28276" s="437"/>
      <c r="F28276" s="297" t="s">
        <v>29226</v>
      </c>
      <c r="J28276" s="14"/>
      <c r="L28276" s="298">
        <f t="shared" si="1336"/>
        <v>0</v>
      </c>
      <c r="M28276" s="14">
        <v>26</v>
      </c>
      <c r="O28276" s="16">
        <f t="shared" si="1337"/>
        <v>26</v>
      </c>
      <c r="P28276" s="298">
        <f t="shared" si="1335"/>
        <v>26</v>
      </c>
    </row>
    <row r="28277" spans="2:16">
      <c r="B28277" s="400"/>
      <c r="D28277" s="437"/>
      <c r="F28277" s="297" t="s">
        <v>29227</v>
      </c>
      <c r="J28277" s="14"/>
      <c r="L28277" s="298">
        <f t="shared" si="1336"/>
        <v>0</v>
      </c>
      <c r="M28277" s="14">
        <v>8</v>
      </c>
      <c r="O28277" s="16">
        <f t="shared" si="1337"/>
        <v>8</v>
      </c>
      <c r="P28277" s="298">
        <f t="shared" si="1335"/>
        <v>8</v>
      </c>
    </row>
    <row r="28278" spans="2:16">
      <c r="B28278" s="400"/>
      <c r="D28278" s="437"/>
      <c r="F28278" s="297" t="s">
        <v>29228</v>
      </c>
      <c r="J28278" s="14"/>
      <c r="L28278" s="298">
        <f t="shared" si="1336"/>
        <v>0</v>
      </c>
      <c r="M28278" s="14">
        <v>6</v>
      </c>
      <c r="O28278" s="16">
        <f t="shared" si="1337"/>
        <v>6</v>
      </c>
      <c r="P28278" s="298">
        <f t="shared" si="1335"/>
        <v>6</v>
      </c>
    </row>
    <row r="28279" spans="2:16">
      <c r="B28279" s="400"/>
      <c r="D28279" s="437"/>
      <c r="F28279" s="297" t="s">
        <v>29229</v>
      </c>
      <c r="J28279" s="14"/>
      <c r="L28279" s="298">
        <f t="shared" si="1336"/>
        <v>0</v>
      </c>
      <c r="M28279" s="14">
        <v>12</v>
      </c>
      <c r="O28279" s="16">
        <f t="shared" si="1337"/>
        <v>12</v>
      </c>
      <c r="P28279" s="298">
        <f t="shared" si="1335"/>
        <v>12</v>
      </c>
    </row>
    <row r="28280" spans="2:16">
      <c r="B28280" s="400"/>
      <c r="D28280" s="437"/>
      <c r="F28280" s="297" t="s">
        <v>29230</v>
      </c>
      <c r="J28280" s="14"/>
      <c r="L28280" s="298">
        <f t="shared" si="1336"/>
        <v>0</v>
      </c>
      <c r="M28280" s="14">
        <v>15</v>
      </c>
      <c r="O28280" s="16">
        <f t="shared" si="1337"/>
        <v>15</v>
      </c>
      <c r="P28280" s="298">
        <f t="shared" si="1335"/>
        <v>15</v>
      </c>
    </row>
    <row r="28281" spans="2:16">
      <c r="B28281" s="400"/>
      <c r="D28281" s="437"/>
      <c r="F28281" s="297" t="s">
        <v>29231</v>
      </c>
      <c r="J28281" s="14"/>
      <c r="L28281" s="298">
        <f t="shared" si="1336"/>
        <v>0</v>
      </c>
      <c r="M28281" s="14">
        <v>20</v>
      </c>
      <c r="O28281" s="16">
        <f t="shared" si="1337"/>
        <v>20</v>
      </c>
      <c r="P28281" s="298">
        <f t="shared" si="1335"/>
        <v>20</v>
      </c>
    </row>
    <row r="28282" spans="2:16">
      <c r="B28282" s="400"/>
      <c r="D28282" s="437"/>
      <c r="F28282" s="297" t="s">
        <v>29232</v>
      </c>
      <c r="J28282" s="14"/>
      <c r="L28282" s="298">
        <f t="shared" si="1336"/>
        <v>0</v>
      </c>
      <c r="M28282" s="14">
        <v>10</v>
      </c>
      <c r="O28282" s="16">
        <f t="shared" si="1337"/>
        <v>10</v>
      </c>
      <c r="P28282" s="298">
        <f t="shared" si="1335"/>
        <v>10</v>
      </c>
    </row>
    <row r="28283" spans="2:16">
      <c r="B28283" s="400"/>
      <c r="D28283" s="437"/>
      <c r="F28283" s="297" t="s">
        <v>29233</v>
      </c>
      <c r="J28283" s="14"/>
      <c r="L28283" s="298">
        <f t="shared" si="1336"/>
        <v>0</v>
      </c>
      <c r="M28283" s="14">
        <v>6</v>
      </c>
      <c r="O28283" s="16">
        <f t="shared" si="1337"/>
        <v>6</v>
      </c>
      <c r="P28283" s="298">
        <f t="shared" si="1335"/>
        <v>6</v>
      </c>
    </row>
    <row r="28284" spans="2:16">
      <c r="B28284" s="400"/>
      <c r="D28284" s="437"/>
      <c r="F28284" s="297" t="s">
        <v>28309</v>
      </c>
      <c r="J28284" s="14"/>
      <c r="L28284" s="298">
        <f t="shared" si="1336"/>
        <v>0</v>
      </c>
      <c r="M28284" s="14">
        <v>11</v>
      </c>
      <c r="O28284" s="16">
        <f t="shared" si="1337"/>
        <v>11</v>
      </c>
      <c r="P28284" s="298">
        <f t="shared" si="1335"/>
        <v>11</v>
      </c>
    </row>
    <row r="28285" spans="2:16">
      <c r="B28285" s="400"/>
      <c r="D28285" s="437"/>
      <c r="F28285" s="297" t="s">
        <v>29234</v>
      </c>
      <c r="J28285" s="14"/>
      <c r="L28285" s="298">
        <f t="shared" si="1336"/>
        <v>0</v>
      </c>
      <c r="M28285" s="14">
        <v>10</v>
      </c>
      <c r="O28285" s="16">
        <f t="shared" si="1337"/>
        <v>10</v>
      </c>
      <c r="P28285" s="298">
        <f t="shared" si="1335"/>
        <v>10</v>
      </c>
    </row>
    <row r="28286" spans="2:16">
      <c r="B28286" s="400"/>
      <c r="D28286" s="437"/>
      <c r="F28286" s="297" t="s">
        <v>29235</v>
      </c>
      <c r="J28286" s="14"/>
      <c r="L28286" s="298">
        <f t="shared" si="1336"/>
        <v>0</v>
      </c>
      <c r="M28286" s="14">
        <v>4</v>
      </c>
      <c r="O28286" s="16">
        <f t="shared" si="1337"/>
        <v>4</v>
      </c>
      <c r="P28286" s="298">
        <f t="shared" si="1335"/>
        <v>4</v>
      </c>
    </row>
    <row r="28287" spans="2:16" ht="25.5">
      <c r="B28287" s="400"/>
      <c r="D28287" s="437"/>
      <c r="F28287" s="297" t="s">
        <v>29236</v>
      </c>
      <c r="J28287" s="14"/>
      <c r="L28287" s="298">
        <f t="shared" si="1336"/>
        <v>0</v>
      </c>
      <c r="M28287" s="14">
        <v>52</v>
      </c>
      <c r="O28287" s="16">
        <f t="shared" si="1337"/>
        <v>52</v>
      </c>
      <c r="P28287" s="298">
        <f t="shared" si="1335"/>
        <v>52</v>
      </c>
    </row>
    <row r="28288" spans="2:16">
      <c r="B28288" s="400"/>
      <c r="D28288" s="437"/>
      <c r="F28288" s="297" t="s">
        <v>29237</v>
      </c>
      <c r="J28288" s="14"/>
      <c r="L28288" s="298">
        <f t="shared" si="1336"/>
        <v>0</v>
      </c>
      <c r="M28288" s="14">
        <v>11</v>
      </c>
      <c r="O28288" s="16">
        <f t="shared" si="1337"/>
        <v>11</v>
      </c>
      <c r="P28288" s="298">
        <f t="shared" si="1335"/>
        <v>11</v>
      </c>
    </row>
    <row r="28289" spans="2:16">
      <c r="B28289" s="400"/>
      <c r="D28289" s="437"/>
      <c r="F28289" s="297" t="s">
        <v>29238</v>
      </c>
      <c r="J28289" s="14"/>
      <c r="L28289" s="298">
        <f t="shared" si="1336"/>
        <v>0</v>
      </c>
      <c r="M28289" s="14">
        <v>12</v>
      </c>
      <c r="O28289" s="16">
        <f t="shared" si="1337"/>
        <v>12</v>
      </c>
      <c r="P28289" s="298">
        <f t="shared" si="1335"/>
        <v>12</v>
      </c>
    </row>
    <row r="28290" spans="2:16">
      <c r="B28290" s="400"/>
      <c r="D28290" s="437"/>
      <c r="F28290" s="297" t="s">
        <v>28546</v>
      </c>
      <c r="J28290" s="14"/>
      <c r="L28290" s="298">
        <f t="shared" si="1336"/>
        <v>0</v>
      </c>
      <c r="M28290" s="14">
        <v>6</v>
      </c>
      <c r="O28290" s="16">
        <f t="shared" si="1337"/>
        <v>6</v>
      </c>
      <c r="P28290" s="298">
        <f t="shared" si="1335"/>
        <v>6</v>
      </c>
    </row>
    <row r="28291" spans="2:16">
      <c r="B28291" s="400"/>
      <c r="D28291" s="437"/>
      <c r="F28291" s="297" t="s">
        <v>29239</v>
      </c>
      <c r="J28291" s="14"/>
      <c r="L28291" s="298">
        <f t="shared" si="1336"/>
        <v>0</v>
      </c>
      <c r="M28291" s="14">
        <v>12</v>
      </c>
      <c r="O28291" s="16">
        <f t="shared" si="1337"/>
        <v>12</v>
      </c>
      <c r="P28291" s="298">
        <f t="shared" si="1335"/>
        <v>12</v>
      </c>
    </row>
    <row r="28292" spans="2:16">
      <c r="B28292" s="400"/>
      <c r="D28292" s="437"/>
      <c r="F28292" s="297" t="s">
        <v>28218</v>
      </c>
      <c r="J28292" s="14"/>
      <c r="L28292" s="298">
        <f t="shared" si="1336"/>
        <v>0</v>
      </c>
      <c r="M28292" s="14">
        <v>9</v>
      </c>
      <c r="O28292" s="16">
        <f t="shared" si="1337"/>
        <v>9</v>
      </c>
      <c r="P28292" s="298">
        <f t="shared" si="1335"/>
        <v>9</v>
      </c>
    </row>
    <row r="28293" spans="2:16">
      <c r="B28293" s="400"/>
      <c r="D28293" s="437"/>
      <c r="F28293" s="297" t="s">
        <v>29240</v>
      </c>
      <c r="J28293" s="14"/>
      <c r="L28293" s="298">
        <f t="shared" si="1336"/>
        <v>0</v>
      </c>
      <c r="M28293" s="14">
        <v>6</v>
      </c>
      <c r="O28293" s="16">
        <f t="shared" si="1337"/>
        <v>6</v>
      </c>
      <c r="P28293" s="298">
        <f t="shared" si="1335"/>
        <v>6</v>
      </c>
    </row>
    <row r="28294" spans="2:16">
      <c r="B28294" s="400"/>
      <c r="D28294" s="437"/>
      <c r="F28294" s="297" t="s">
        <v>29241</v>
      </c>
      <c r="J28294" s="14"/>
      <c r="L28294" s="298">
        <f t="shared" si="1336"/>
        <v>0</v>
      </c>
      <c r="M28294" s="14">
        <v>11</v>
      </c>
      <c r="O28294" s="16">
        <f t="shared" si="1337"/>
        <v>11</v>
      </c>
      <c r="P28294" s="298">
        <f t="shared" si="1335"/>
        <v>11</v>
      </c>
    </row>
    <row r="28295" spans="2:16">
      <c r="B28295" s="400"/>
      <c r="D28295" s="437"/>
      <c r="F28295" s="297" t="s">
        <v>29242</v>
      </c>
      <c r="J28295" s="14"/>
      <c r="L28295" s="298">
        <f t="shared" si="1336"/>
        <v>0</v>
      </c>
      <c r="M28295" s="14">
        <v>8</v>
      </c>
      <c r="O28295" s="16">
        <f t="shared" si="1337"/>
        <v>8</v>
      </c>
      <c r="P28295" s="298">
        <f t="shared" si="1335"/>
        <v>8</v>
      </c>
    </row>
    <row r="28296" spans="2:16">
      <c r="B28296" s="400"/>
      <c r="D28296" s="438"/>
      <c r="F28296" s="297" t="s">
        <v>28780</v>
      </c>
      <c r="J28296" s="14"/>
      <c r="L28296" s="298">
        <f t="shared" si="1336"/>
        <v>0</v>
      </c>
      <c r="M28296" s="14">
        <v>18</v>
      </c>
      <c r="O28296" s="16">
        <f t="shared" si="1337"/>
        <v>18</v>
      </c>
      <c r="P28296" s="298">
        <f t="shared" si="1335"/>
        <v>18</v>
      </c>
    </row>
    <row r="28297" spans="2:16">
      <c r="B28297" s="400"/>
      <c r="D28297" s="436" t="s">
        <v>68</v>
      </c>
      <c r="F28297" s="297" t="s">
        <v>29151</v>
      </c>
      <c r="J28297" s="14"/>
      <c r="L28297" s="298">
        <f t="shared" si="1336"/>
        <v>0</v>
      </c>
      <c r="M28297" s="14">
        <v>247</v>
      </c>
      <c r="O28297" s="16">
        <f t="shared" si="1337"/>
        <v>247</v>
      </c>
      <c r="P28297" s="298">
        <f t="shared" si="1335"/>
        <v>247</v>
      </c>
    </row>
    <row r="28298" spans="2:16">
      <c r="B28298" s="400"/>
      <c r="D28298" s="437"/>
      <c r="F28298" s="297" t="s">
        <v>28711</v>
      </c>
      <c r="J28298" s="14"/>
      <c r="L28298" s="298">
        <f t="shared" si="1336"/>
        <v>0</v>
      </c>
      <c r="M28298" s="14">
        <v>9</v>
      </c>
      <c r="O28298" s="16">
        <f t="shared" si="1337"/>
        <v>9</v>
      </c>
      <c r="P28298" s="298">
        <f t="shared" si="1335"/>
        <v>9</v>
      </c>
    </row>
    <row r="28299" spans="2:16">
      <c r="B28299" s="400"/>
      <c r="D28299" s="437"/>
      <c r="F28299" s="297" t="s">
        <v>29243</v>
      </c>
      <c r="J28299" s="14"/>
      <c r="L28299" s="298">
        <f t="shared" si="1336"/>
        <v>0</v>
      </c>
      <c r="M28299" s="14">
        <v>12</v>
      </c>
      <c r="O28299" s="16">
        <f t="shared" si="1337"/>
        <v>12</v>
      </c>
      <c r="P28299" s="298">
        <f t="shared" ref="P28299:P28362" si="1338">+L28299+O28299</f>
        <v>12</v>
      </c>
    </row>
    <row r="28300" spans="2:16">
      <c r="B28300" s="400"/>
      <c r="D28300" s="437"/>
      <c r="F28300" s="297" t="s">
        <v>29244</v>
      </c>
      <c r="J28300" s="14"/>
      <c r="L28300" s="298">
        <f t="shared" si="1336"/>
        <v>0</v>
      </c>
      <c r="M28300" s="14">
        <v>10</v>
      </c>
      <c r="O28300" s="16">
        <f t="shared" si="1337"/>
        <v>10</v>
      </c>
      <c r="P28300" s="298">
        <f t="shared" si="1338"/>
        <v>10</v>
      </c>
    </row>
    <row r="28301" spans="2:16">
      <c r="B28301" s="400"/>
      <c r="D28301" s="437"/>
      <c r="F28301" s="297" t="s">
        <v>29245</v>
      </c>
      <c r="J28301" s="14"/>
      <c r="L28301" s="298">
        <f t="shared" si="1336"/>
        <v>0</v>
      </c>
      <c r="M28301" s="14">
        <v>13</v>
      </c>
      <c r="O28301" s="16">
        <f t="shared" si="1337"/>
        <v>13</v>
      </c>
      <c r="P28301" s="298">
        <f t="shared" si="1338"/>
        <v>13</v>
      </c>
    </row>
    <row r="28302" spans="2:16">
      <c r="B28302" s="400"/>
      <c r="D28302" s="437"/>
      <c r="F28302" s="297" t="s">
        <v>29246</v>
      </c>
      <c r="J28302" s="14"/>
      <c r="L28302" s="298">
        <f t="shared" si="1336"/>
        <v>0</v>
      </c>
      <c r="M28302" s="14">
        <v>9</v>
      </c>
      <c r="O28302" s="16">
        <f t="shared" si="1337"/>
        <v>9</v>
      </c>
      <c r="P28302" s="298">
        <f t="shared" si="1338"/>
        <v>9</v>
      </c>
    </row>
    <row r="28303" spans="2:16">
      <c r="B28303" s="400"/>
      <c r="D28303" s="437"/>
      <c r="F28303" s="297" t="s">
        <v>29247</v>
      </c>
      <c r="J28303" s="14"/>
      <c r="L28303" s="298">
        <f t="shared" ref="L28303:L28366" si="1339">+J28303+K28303</f>
        <v>0</v>
      </c>
      <c r="M28303" s="14">
        <v>7</v>
      </c>
      <c r="O28303" s="16">
        <f t="shared" si="1337"/>
        <v>7</v>
      </c>
      <c r="P28303" s="298">
        <f t="shared" si="1338"/>
        <v>7</v>
      </c>
    </row>
    <row r="28304" spans="2:16">
      <c r="B28304" s="400"/>
      <c r="D28304" s="437"/>
      <c r="F28304" s="297" t="s">
        <v>28229</v>
      </c>
      <c r="J28304" s="14"/>
      <c r="L28304" s="298">
        <f t="shared" si="1339"/>
        <v>0</v>
      </c>
      <c r="M28304" s="14">
        <v>10</v>
      </c>
      <c r="O28304" s="16">
        <f t="shared" si="1337"/>
        <v>10</v>
      </c>
      <c r="P28304" s="298">
        <f t="shared" si="1338"/>
        <v>10</v>
      </c>
    </row>
    <row r="28305" spans="2:16">
      <c r="B28305" s="400"/>
      <c r="D28305" s="437"/>
      <c r="F28305" s="297" t="s">
        <v>654</v>
      </c>
      <c r="J28305" s="14"/>
      <c r="L28305" s="298">
        <f t="shared" si="1339"/>
        <v>0</v>
      </c>
      <c r="M28305" s="14">
        <v>9</v>
      </c>
      <c r="O28305" s="16">
        <f t="shared" si="1337"/>
        <v>9</v>
      </c>
      <c r="P28305" s="298">
        <f t="shared" si="1338"/>
        <v>9</v>
      </c>
    </row>
    <row r="28306" spans="2:16">
      <c r="B28306" s="400"/>
      <c r="D28306" s="437"/>
      <c r="F28306" s="297" t="s">
        <v>29248</v>
      </c>
      <c r="J28306" s="14"/>
      <c r="L28306" s="298">
        <f t="shared" si="1339"/>
        <v>0</v>
      </c>
      <c r="M28306" s="14">
        <v>24</v>
      </c>
      <c r="O28306" s="16">
        <f t="shared" si="1337"/>
        <v>24</v>
      </c>
      <c r="P28306" s="298">
        <f t="shared" si="1338"/>
        <v>24</v>
      </c>
    </row>
    <row r="28307" spans="2:16">
      <c r="B28307" s="400"/>
      <c r="D28307" s="437"/>
      <c r="F28307" s="297" t="s">
        <v>28300</v>
      </c>
      <c r="J28307" s="14"/>
      <c r="L28307" s="298">
        <f t="shared" si="1339"/>
        <v>0</v>
      </c>
      <c r="M28307" s="14">
        <v>11</v>
      </c>
      <c r="O28307" s="16">
        <f t="shared" si="1337"/>
        <v>11</v>
      </c>
      <c r="P28307" s="298">
        <f t="shared" si="1338"/>
        <v>11</v>
      </c>
    </row>
    <row r="28308" spans="2:16">
      <c r="B28308" s="400"/>
      <c r="D28308" s="437"/>
      <c r="F28308" s="297" t="s">
        <v>29249</v>
      </c>
      <c r="J28308" s="14"/>
      <c r="L28308" s="298">
        <f t="shared" si="1339"/>
        <v>0</v>
      </c>
      <c r="M28308" s="14">
        <v>14</v>
      </c>
      <c r="O28308" s="16">
        <f t="shared" si="1337"/>
        <v>14</v>
      </c>
      <c r="P28308" s="298">
        <f t="shared" si="1338"/>
        <v>14</v>
      </c>
    </row>
    <row r="28309" spans="2:16">
      <c r="B28309" s="400"/>
      <c r="D28309" s="437"/>
      <c r="F28309" s="297" t="s">
        <v>29250</v>
      </c>
      <c r="J28309" s="14"/>
      <c r="L28309" s="298">
        <f t="shared" si="1339"/>
        <v>0</v>
      </c>
      <c r="M28309" s="14">
        <v>13</v>
      </c>
      <c r="O28309" s="16">
        <f t="shared" si="1337"/>
        <v>13</v>
      </c>
      <c r="P28309" s="298">
        <f t="shared" si="1338"/>
        <v>13</v>
      </c>
    </row>
    <row r="28310" spans="2:16">
      <c r="B28310" s="400"/>
      <c r="D28310" s="437"/>
      <c r="F28310" s="297" t="s">
        <v>29251</v>
      </c>
      <c r="J28310" s="14"/>
      <c r="L28310" s="298">
        <f t="shared" si="1339"/>
        <v>0</v>
      </c>
      <c r="M28310" s="14">
        <v>3</v>
      </c>
      <c r="O28310" s="16">
        <f t="shared" si="1337"/>
        <v>3</v>
      </c>
      <c r="P28310" s="298">
        <f t="shared" si="1338"/>
        <v>3</v>
      </c>
    </row>
    <row r="28311" spans="2:16">
      <c r="B28311" s="400"/>
      <c r="D28311" s="437"/>
      <c r="F28311" s="297" t="s">
        <v>29252</v>
      </c>
      <c r="J28311" s="14"/>
      <c r="L28311" s="298">
        <f t="shared" si="1339"/>
        <v>0</v>
      </c>
      <c r="M28311" s="14">
        <v>14</v>
      </c>
      <c r="O28311" s="16">
        <f t="shared" si="1337"/>
        <v>14</v>
      </c>
      <c r="P28311" s="298">
        <f t="shared" si="1338"/>
        <v>14</v>
      </c>
    </row>
    <row r="28312" spans="2:16">
      <c r="B28312" s="400"/>
      <c r="D28312" s="437"/>
      <c r="F28312" s="297" t="s">
        <v>29253</v>
      </c>
      <c r="J28312" s="14"/>
      <c r="L28312" s="298">
        <f t="shared" si="1339"/>
        <v>0</v>
      </c>
      <c r="M28312" s="14">
        <v>19</v>
      </c>
      <c r="O28312" s="16">
        <f t="shared" si="1337"/>
        <v>19</v>
      </c>
      <c r="P28312" s="298">
        <f t="shared" si="1338"/>
        <v>19</v>
      </c>
    </row>
    <row r="28313" spans="2:16">
      <c r="B28313" s="400"/>
      <c r="D28313" s="437"/>
      <c r="F28313" s="297" t="s">
        <v>29254</v>
      </c>
      <c r="J28313" s="14"/>
      <c r="L28313" s="298">
        <f t="shared" si="1339"/>
        <v>0</v>
      </c>
      <c r="M28313" s="14">
        <v>24</v>
      </c>
      <c r="O28313" s="16">
        <f t="shared" si="1337"/>
        <v>24</v>
      </c>
      <c r="P28313" s="298">
        <f t="shared" si="1338"/>
        <v>24</v>
      </c>
    </row>
    <row r="28314" spans="2:16">
      <c r="B28314" s="400"/>
      <c r="D28314" s="437"/>
      <c r="F28314" s="297" t="s">
        <v>29255</v>
      </c>
      <c r="J28314" s="14"/>
      <c r="L28314" s="298">
        <f t="shared" si="1339"/>
        <v>0</v>
      </c>
      <c r="M28314" s="14">
        <v>12</v>
      </c>
      <c r="O28314" s="16">
        <f t="shared" si="1337"/>
        <v>12</v>
      </c>
      <c r="P28314" s="298">
        <f t="shared" si="1338"/>
        <v>12</v>
      </c>
    </row>
    <row r="28315" spans="2:16">
      <c r="B28315" s="400"/>
      <c r="D28315" s="437"/>
      <c r="F28315" s="297" t="s">
        <v>29256</v>
      </c>
      <c r="J28315" s="14"/>
      <c r="L28315" s="298">
        <f t="shared" si="1339"/>
        <v>0</v>
      </c>
      <c r="M28315" s="14">
        <v>12</v>
      </c>
      <c r="O28315" s="16">
        <f t="shared" si="1337"/>
        <v>12</v>
      </c>
      <c r="P28315" s="298">
        <f t="shared" si="1338"/>
        <v>12</v>
      </c>
    </row>
    <row r="28316" spans="2:16">
      <c r="B28316" s="400"/>
      <c r="D28316" s="437"/>
      <c r="F28316" s="297" t="s">
        <v>29257</v>
      </c>
      <c r="J28316" s="14"/>
      <c r="L28316" s="298">
        <f t="shared" si="1339"/>
        <v>0</v>
      </c>
      <c r="M28316" s="14">
        <v>11</v>
      </c>
      <c r="O28316" s="16">
        <f t="shared" si="1337"/>
        <v>11</v>
      </c>
      <c r="P28316" s="298">
        <f t="shared" si="1338"/>
        <v>11</v>
      </c>
    </row>
    <row r="28317" spans="2:16">
      <c r="B28317" s="400"/>
      <c r="D28317" s="437"/>
      <c r="F28317" s="297" t="s">
        <v>29258</v>
      </c>
      <c r="J28317" s="14"/>
      <c r="L28317" s="298">
        <f t="shared" si="1339"/>
        <v>0</v>
      </c>
      <c r="M28317" s="14">
        <v>6</v>
      </c>
      <c r="O28317" s="16">
        <f t="shared" si="1337"/>
        <v>6</v>
      </c>
      <c r="P28317" s="298">
        <f t="shared" si="1338"/>
        <v>6</v>
      </c>
    </row>
    <row r="28318" spans="2:16">
      <c r="B28318" s="400"/>
      <c r="D28318" s="438"/>
      <c r="F28318" s="297" t="s">
        <v>29259</v>
      </c>
      <c r="J28318" s="14"/>
      <c r="L28318" s="298">
        <f t="shared" si="1339"/>
        <v>0</v>
      </c>
      <c r="M28318" s="14">
        <v>8</v>
      </c>
      <c r="O28318" s="16">
        <f t="shared" ref="O28318:O28381" si="1340">+M28318+N28318</f>
        <v>8</v>
      </c>
      <c r="P28318" s="298">
        <f t="shared" si="1338"/>
        <v>8</v>
      </c>
    </row>
    <row r="28319" spans="2:16">
      <c r="B28319" s="400"/>
      <c r="D28319" s="436" t="s">
        <v>29260</v>
      </c>
      <c r="F28319" s="297" t="s">
        <v>29261</v>
      </c>
      <c r="J28319" s="14"/>
      <c r="L28319" s="298">
        <f t="shared" si="1339"/>
        <v>0</v>
      </c>
      <c r="M28319" s="14">
        <v>43</v>
      </c>
      <c r="O28319" s="16">
        <f t="shared" si="1340"/>
        <v>43</v>
      </c>
      <c r="P28319" s="298">
        <f t="shared" si="1338"/>
        <v>43</v>
      </c>
    </row>
    <row r="28320" spans="2:16">
      <c r="B28320" s="400"/>
      <c r="D28320" s="437"/>
      <c r="F28320" s="297" t="s">
        <v>29262</v>
      </c>
      <c r="J28320" s="14"/>
      <c r="L28320" s="298">
        <f t="shared" si="1339"/>
        <v>0</v>
      </c>
      <c r="M28320" s="14">
        <v>110</v>
      </c>
      <c r="O28320" s="16">
        <f t="shared" si="1340"/>
        <v>110</v>
      </c>
      <c r="P28320" s="298">
        <f t="shared" si="1338"/>
        <v>110</v>
      </c>
    </row>
    <row r="28321" spans="2:16">
      <c r="B28321" s="400"/>
      <c r="D28321" s="437"/>
      <c r="F28321" s="297" t="s">
        <v>29263</v>
      </c>
      <c r="J28321" s="14"/>
      <c r="L28321" s="298">
        <f t="shared" si="1339"/>
        <v>0</v>
      </c>
      <c r="M28321" s="14">
        <v>13</v>
      </c>
      <c r="O28321" s="16">
        <f t="shared" si="1340"/>
        <v>13</v>
      </c>
      <c r="P28321" s="298">
        <f t="shared" si="1338"/>
        <v>13</v>
      </c>
    </row>
    <row r="28322" spans="2:16">
      <c r="B28322" s="400"/>
      <c r="D28322" s="437"/>
      <c r="F28322" s="297" t="s">
        <v>28514</v>
      </c>
      <c r="J28322" s="14"/>
      <c r="L28322" s="298">
        <f t="shared" si="1339"/>
        <v>0</v>
      </c>
      <c r="M28322" s="14">
        <v>25</v>
      </c>
      <c r="O28322" s="16">
        <f t="shared" si="1340"/>
        <v>25</v>
      </c>
      <c r="P28322" s="298">
        <f t="shared" si="1338"/>
        <v>25</v>
      </c>
    </row>
    <row r="28323" spans="2:16">
      <c r="B28323" s="400"/>
      <c r="D28323" s="437"/>
      <c r="F28323" s="297" t="s">
        <v>28416</v>
      </c>
      <c r="J28323" s="14"/>
      <c r="L28323" s="298">
        <f t="shared" si="1339"/>
        <v>0</v>
      </c>
      <c r="M28323" s="14">
        <v>15</v>
      </c>
      <c r="O28323" s="16">
        <f t="shared" si="1340"/>
        <v>15</v>
      </c>
      <c r="P28323" s="298">
        <f t="shared" si="1338"/>
        <v>15</v>
      </c>
    </row>
    <row r="28324" spans="2:16">
      <c r="B28324" s="400"/>
      <c r="D28324" s="437"/>
      <c r="F28324" s="297" t="s">
        <v>29264</v>
      </c>
      <c r="J28324" s="14"/>
      <c r="L28324" s="298">
        <f t="shared" si="1339"/>
        <v>0</v>
      </c>
      <c r="M28324" s="14">
        <v>13</v>
      </c>
      <c r="O28324" s="16">
        <f t="shared" si="1340"/>
        <v>13</v>
      </c>
      <c r="P28324" s="298">
        <f t="shared" si="1338"/>
        <v>13</v>
      </c>
    </row>
    <row r="28325" spans="2:16">
      <c r="B28325" s="400"/>
      <c r="D28325" s="437"/>
      <c r="F28325" s="297" t="s">
        <v>29265</v>
      </c>
      <c r="J28325" s="14"/>
      <c r="L28325" s="298">
        <f t="shared" si="1339"/>
        <v>0</v>
      </c>
      <c r="M28325" s="14">
        <v>42</v>
      </c>
      <c r="O28325" s="16">
        <f t="shared" si="1340"/>
        <v>42</v>
      </c>
      <c r="P28325" s="298">
        <f t="shared" si="1338"/>
        <v>42</v>
      </c>
    </row>
    <row r="28326" spans="2:16">
      <c r="B28326" s="400"/>
      <c r="D28326" s="437"/>
      <c r="F28326" s="297" t="s">
        <v>29266</v>
      </c>
      <c r="J28326" s="14">
        <v>67</v>
      </c>
      <c r="L28326" s="298">
        <f t="shared" si="1339"/>
        <v>67</v>
      </c>
      <c r="M28326" s="14">
        <v>8</v>
      </c>
      <c r="O28326" s="16">
        <f t="shared" si="1340"/>
        <v>8</v>
      </c>
      <c r="P28326" s="298">
        <f t="shared" si="1338"/>
        <v>75</v>
      </c>
    </row>
    <row r="28327" spans="2:16">
      <c r="B28327" s="400"/>
      <c r="D28327" s="438"/>
      <c r="F28327" s="297" t="s">
        <v>29267</v>
      </c>
      <c r="J28327" s="14"/>
      <c r="L28327" s="298">
        <f t="shared" si="1339"/>
        <v>0</v>
      </c>
      <c r="M28327" s="14">
        <v>17</v>
      </c>
      <c r="O28327" s="16">
        <f t="shared" si="1340"/>
        <v>17</v>
      </c>
      <c r="P28327" s="298">
        <f t="shared" si="1338"/>
        <v>17</v>
      </c>
    </row>
    <row r="28328" spans="2:16" ht="25.5">
      <c r="B28328" s="400"/>
      <c r="D28328" s="436" t="s">
        <v>29268</v>
      </c>
      <c r="F28328" s="297" t="s">
        <v>29269</v>
      </c>
      <c r="J28328" s="14"/>
      <c r="L28328" s="298">
        <f t="shared" si="1339"/>
        <v>0</v>
      </c>
      <c r="M28328" s="14">
        <v>175</v>
      </c>
      <c r="O28328" s="16">
        <f t="shared" si="1340"/>
        <v>175</v>
      </c>
      <c r="P28328" s="298">
        <f t="shared" si="1338"/>
        <v>175</v>
      </c>
    </row>
    <row r="28329" spans="2:16">
      <c r="B28329" s="400"/>
      <c r="D28329" s="437"/>
      <c r="F28329" s="297" t="s">
        <v>29270</v>
      </c>
      <c r="J28329" s="14"/>
      <c r="L28329" s="298">
        <f t="shared" si="1339"/>
        <v>0</v>
      </c>
      <c r="M28329" s="14">
        <v>69</v>
      </c>
      <c r="O28329" s="16">
        <f t="shared" si="1340"/>
        <v>69</v>
      </c>
      <c r="P28329" s="298">
        <f t="shared" si="1338"/>
        <v>69</v>
      </c>
    </row>
    <row r="28330" spans="2:16">
      <c r="B28330" s="400"/>
      <c r="D28330" s="437"/>
      <c r="F28330" s="297" t="s">
        <v>29271</v>
      </c>
      <c r="J28330" s="14"/>
      <c r="L28330" s="298">
        <f t="shared" si="1339"/>
        <v>0</v>
      </c>
      <c r="M28330" s="14">
        <v>16</v>
      </c>
      <c r="O28330" s="16">
        <f t="shared" si="1340"/>
        <v>16</v>
      </c>
      <c r="P28330" s="298">
        <f t="shared" si="1338"/>
        <v>16</v>
      </c>
    </row>
    <row r="28331" spans="2:16">
      <c r="B28331" s="400"/>
      <c r="D28331" s="437"/>
      <c r="F28331" s="297" t="s">
        <v>29272</v>
      </c>
      <c r="J28331" s="14"/>
      <c r="L28331" s="298">
        <f t="shared" si="1339"/>
        <v>0</v>
      </c>
      <c r="M28331" s="14">
        <v>135</v>
      </c>
      <c r="O28331" s="16">
        <f t="shared" si="1340"/>
        <v>135</v>
      </c>
      <c r="P28331" s="298">
        <f t="shared" si="1338"/>
        <v>135</v>
      </c>
    </row>
    <row r="28332" spans="2:16">
      <c r="B28332" s="400"/>
      <c r="D28332" s="437"/>
      <c r="F28332" s="297" t="s">
        <v>28336</v>
      </c>
      <c r="J28332" s="14"/>
      <c r="L28332" s="298">
        <f t="shared" si="1339"/>
        <v>0</v>
      </c>
      <c r="M28332" s="14">
        <v>8</v>
      </c>
      <c r="O28332" s="16">
        <f t="shared" si="1340"/>
        <v>8</v>
      </c>
      <c r="P28332" s="298">
        <f t="shared" si="1338"/>
        <v>8</v>
      </c>
    </row>
    <row r="28333" spans="2:16">
      <c r="B28333" s="400"/>
      <c r="D28333" s="437"/>
      <c r="F28333" s="297" t="s">
        <v>29273</v>
      </c>
      <c r="J28333" s="14"/>
      <c r="L28333" s="298">
        <f t="shared" si="1339"/>
        <v>0</v>
      </c>
      <c r="M28333" s="14">
        <v>13</v>
      </c>
      <c r="O28333" s="16">
        <f t="shared" si="1340"/>
        <v>13</v>
      </c>
      <c r="P28333" s="298">
        <f t="shared" si="1338"/>
        <v>13</v>
      </c>
    </row>
    <row r="28334" spans="2:16">
      <c r="B28334" s="400"/>
      <c r="D28334" s="437"/>
      <c r="F28334" s="297" t="s">
        <v>29274</v>
      </c>
      <c r="J28334" s="14"/>
      <c r="L28334" s="298">
        <f t="shared" si="1339"/>
        <v>0</v>
      </c>
      <c r="M28334" s="14">
        <v>75</v>
      </c>
      <c r="O28334" s="16">
        <f t="shared" si="1340"/>
        <v>75</v>
      </c>
      <c r="P28334" s="298">
        <f t="shared" si="1338"/>
        <v>75</v>
      </c>
    </row>
    <row r="28335" spans="2:16">
      <c r="B28335" s="400"/>
      <c r="D28335" s="437"/>
      <c r="F28335" s="297" t="s">
        <v>29275</v>
      </c>
      <c r="J28335" s="14"/>
      <c r="L28335" s="298">
        <f t="shared" si="1339"/>
        <v>0</v>
      </c>
      <c r="M28335" s="14">
        <v>35</v>
      </c>
      <c r="O28335" s="16">
        <f t="shared" si="1340"/>
        <v>35</v>
      </c>
      <c r="P28335" s="298">
        <f t="shared" si="1338"/>
        <v>35</v>
      </c>
    </row>
    <row r="28336" spans="2:16">
      <c r="B28336" s="400"/>
      <c r="D28336" s="437"/>
      <c r="F28336" s="297" t="s">
        <v>11128</v>
      </c>
      <c r="J28336" s="14"/>
      <c r="L28336" s="298">
        <f t="shared" si="1339"/>
        <v>0</v>
      </c>
      <c r="M28336" s="14">
        <v>6</v>
      </c>
      <c r="O28336" s="16">
        <f t="shared" si="1340"/>
        <v>6</v>
      </c>
      <c r="P28336" s="298">
        <f t="shared" si="1338"/>
        <v>6</v>
      </c>
    </row>
    <row r="28337" spans="2:16">
      <c r="B28337" s="400"/>
      <c r="D28337" s="437"/>
      <c r="F28337" s="297" t="s">
        <v>29039</v>
      </c>
      <c r="J28337" s="14"/>
      <c r="L28337" s="298">
        <f t="shared" si="1339"/>
        <v>0</v>
      </c>
      <c r="M28337" s="14">
        <v>16</v>
      </c>
      <c r="O28337" s="16">
        <f t="shared" si="1340"/>
        <v>16</v>
      </c>
      <c r="P28337" s="298">
        <f t="shared" si="1338"/>
        <v>16</v>
      </c>
    </row>
    <row r="28338" spans="2:16">
      <c r="B28338" s="400"/>
      <c r="D28338" s="437"/>
      <c r="F28338" s="297" t="s">
        <v>29276</v>
      </c>
      <c r="J28338" s="14"/>
      <c r="L28338" s="298">
        <f t="shared" si="1339"/>
        <v>0</v>
      </c>
      <c r="M28338" s="14">
        <v>17</v>
      </c>
      <c r="O28338" s="16">
        <f t="shared" si="1340"/>
        <v>17</v>
      </c>
      <c r="P28338" s="298">
        <f t="shared" si="1338"/>
        <v>17</v>
      </c>
    </row>
    <row r="28339" spans="2:16">
      <c r="B28339" s="400"/>
      <c r="D28339" s="437"/>
      <c r="F28339" s="297" t="s">
        <v>29277</v>
      </c>
      <c r="J28339" s="14"/>
      <c r="L28339" s="298">
        <f t="shared" si="1339"/>
        <v>0</v>
      </c>
      <c r="M28339" s="14">
        <v>61</v>
      </c>
      <c r="O28339" s="16">
        <f t="shared" si="1340"/>
        <v>61</v>
      </c>
      <c r="P28339" s="298">
        <f t="shared" si="1338"/>
        <v>61</v>
      </c>
    </row>
    <row r="28340" spans="2:16">
      <c r="B28340" s="400"/>
      <c r="D28340" s="437"/>
      <c r="F28340" s="297" t="s">
        <v>29278</v>
      </c>
      <c r="J28340" s="14"/>
      <c r="L28340" s="298">
        <f t="shared" si="1339"/>
        <v>0</v>
      </c>
      <c r="M28340" s="14">
        <v>149</v>
      </c>
      <c r="O28340" s="16">
        <f t="shared" si="1340"/>
        <v>149</v>
      </c>
      <c r="P28340" s="298">
        <f t="shared" si="1338"/>
        <v>149</v>
      </c>
    </row>
    <row r="28341" spans="2:16">
      <c r="B28341" s="400"/>
      <c r="D28341" s="437"/>
      <c r="F28341" s="297" t="s">
        <v>29279</v>
      </c>
      <c r="J28341" s="14"/>
      <c r="L28341" s="298">
        <f t="shared" si="1339"/>
        <v>0</v>
      </c>
      <c r="M28341" s="14">
        <v>19</v>
      </c>
      <c r="O28341" s="16">
        <f t="shared" si="1340"/>
        <v>19</v>
      </c>
      <c r="P28341" s="298">
        <f t="shared" si="1338"/>
        <v>19</v>
      </c>
    </row>
    <row r="28342" spans="2:16">
      <c r="B28342" s="400"/>
      <c r="D28342" s="437"/>
      <c r="F28342" s="297" t="s">
        <v>28514</v>
      </c>
      <c r="J28342" s="14"/>
      <c r="L28342" s="298">
        <f t="shared" si="1339"/>
        <v>0</v>
      </c>
      <c r="M28342" s="14">
        <v>10</v>
      </c>
      <c r="O28342" s="16">
        <f t="shared" si="1340"/>
        <v>10</v>
      </c>
      <c r="P28342" s="298">
        <f t="shared" si="1338"/>
        <v>10</v>
      </c>
    </row>
    <row r="28343" spans="2:16">
      <c r="B28343" s="400"/>
      <c r="D28343" s="437"/>
      <c r="F28343" s="297" t="s">
        <v>29280</v>
      </c>
      <c r="J28343" s="14"/>
      <c r="L28343" s="298">
        <f t="shared" si="1339"/>
        <v>0</v>
      </c>
      <c r="M28343" s="14">
        <v>36</v>
      </c>
      <c r="O28343" s="16">
        <f t="shared" si="1340"/>
        <v>36</v>
      </c>
      <c r="P28343" s="298">
        <f t="shared" si="1338"/>
        <v>36</v>
      </c>
    </row>
    <row r="28344" spans="2:16">
      <c r="B28344" s="400"/>
      <c r="D28344" s="437"/>
      <c r="F28344" s="297" t="s">
        <v>29281</v>
      </c>
      <c r="J28344" s="14"/>
      <c r="L28344" s="298">
        <f t="shared" si="1339"/>
        <v>0</v>
      </c>
      <c r="M28344" s="14">
        <v>25</v>
      </c>
      <c r="O28344" s="16">
        <f t="shared" si="1340"/>
        <v>25</v>
      </c>
      <c r="P28344" s="298">
        <f t="shared" si="1338"/>
        <v>25</v>
      </c>
    </row>
    <row r="28345" spans="2:16">
      <c r="B28345" s="400"/>
      <c r="D28345" s="437"/>
      <c r="F28345" s="297" t="s">
        <v>28309</v>
      </c>
      <c r="J28345" s="14"/>
      <c r="L28345" s="298">
        <f t="shared" si="1339"/>
        <v>0</v>
      </c>
      <c r="M28345" s="14">
        <v>31</v>
      </c>
      <c r="O28345" s="16">
        <f t="shared" si="1340"/>
        <v>31</v>
      </c>
      <c r="P28345" s="298">
        <f t="shared" si="1338"/>
        <v>31</v>
      </c>
    </row>
    <row r="28346" spans="2:16">
      <c r="B28346" s="400"/>
      <c r="D28346" s="437"/>
      <c r="F28346" s="297" t="s">
        <v>28510</v>
      </c>
      <c r="J28346" s="14"/>
      <c r="L28346" s="298">
        <f t="shared" si="1339"/>
        <v>0</v>
      </c>
      <c r="M28346" s="14">
        <v>33</v>
      </c>
      <c r="O28346" s="16">
        <f t="shared" si="1340"/>
        <v>33</v>
      </c>
      <c r="P28346" s="298">
        <f t="shared" si="1338"/>
        <v>33</v>
      </c>
    </row>
    <row r="28347" spans="2:16">
      <c r="B28347" s="400"/>
      <c r="D28347" s="437"/>
      <c r="F28347" s="297" t="s">
        <v>29282</v>
      </c>
      <c r="J28347" s="14"/>
      <c r="L28347" s="298">
        <f t="shared" si="1339"/>
        <v>0</v>
      </c>
      <c r="M28347" s="14">
        <v>5</v>
      </c>
      <c r="O28347" s="16">
        <f t="shared" si="1340"/>
        <v>5</v>
      </c>
      <c r="P28347" s="298">
        <f t="shared" si="1338"/>
        <v>5</v>
      </c>
    </row>
    <row r="28348" spans="2:16">
      <c r="B28348" s="400"/>
      <c r="D28348" s="437"/>
      <c r="F28348" s="297" t="s">
        <v>29283</v>
      </c>
      <c r="J28348" s="14"/>
      <c r="L28348" s="298">
        <f t="shared" si="1339"/>
        <v>0</v>
      </c>
      <c r="M28348" s="14">
        <v>37</v>
      </c>
      <c r="O28348" s="16">
        <f t="shared" si="1340"/>
        <v>37</v>
      </c>
      <c r="P28348" s="298">
        <f t="shared" si="1338"/>
        <v>37</v>
      </c>
    </row>
    <row r="28349" spans="2:16">
      <c r="B28349" s="400"/>
      <c r="D28349" s="437"/>
      <c r="F28349" s="297" t="s">
        <v>29284</v>
      </c>
      <c r="J28349" s="14"/>
      <c r="L28349" s="298">
        <f t="shared" si="1339"/>
        <v>0</v>
      </c>
      <c r="M28349" s="14">
        <v>12</v>
      </c>
      <c r="O28349" s="16">
        <f t="shared" si="1340"/>
        <v>12</v>
      </c>
      <c r="P28349" s="298">
        <f t="shared" si="1338"/>
        <v>12</v>
      </c>
    </row>
    <row r="28350" spans="2:16">
      <c r="B28350" s="400"/>
      <c r="D28350" s="437"/>
      <c r="F28350" s="297" t="s">
        <v>29285</v>
      </c>
      <c r="J28350" s="14"/>
      <c r="L28350" s="298">
        <f t="shared" si="1339"/>
        <v>0</v>
      </c>
      <c r="M28350" s="14">
        <v>13</v>
      </c>
      <c r="O28350" s="16">
        <f t="shared" si="1340"/>
        <v>13</v>
      </c>
      <c r="P28350" s="298">
        <f t="shared" si="1338"/>
        <v>13</v>
      </c>
    </row>
    <row r="28351" spans="2:16">
      <c r="B28351" s="400"/>
      <c r="D28351" s="437"/>
      <c r="F28351" s="297" t="s">
        <v>29286</v>
      </c>
      <c r="J28351" s="14"/>
      <c r="L28351" s="298">
        <f t="shared" si="1339"/>
        <v>0</v>
      </c>
      <c r="M28351" s="14">
        <v>8</v>
      </c>
      <c r="O28351" s="16">
        <f t="shared" si="1340"/>
        <v>8</v>
      </c>
      <c r="P28351" s="298">
        <f t="shared" si="1338"/>
        <v>8</v>
      </c>
    </row>
    <row r="28352" spans="2:16">
      <c r="B28352" s="400"/>
      <c r="D28352" s="437"/>
      <c r="F28352" s="297" t="s">
        <v>29287</v>
      </c>
      <c r="J28352" s="14"/>
      <c r="L28352" s="298">
        <f t="shared" si="1339"/>
        <v>0</v>
      </c>
      <c r="M28352" s="14">
        <v>25</v>
      </c>
      <c r="O28352" s="16">
        <f t="shared" si="1340"/>
        <v>25</v>
      </c>
      <c r="P28352" s="298">
        <f t="shared" si="1338"/>
        <v>25</v>
      </c>
    </row>
    <row r="28353" spans="2:16">
      <c r="B28353" s="400"/>
      <c r="D28353" s="437"/>
      <c r="F28353" s="297" t="s">
        <v>29288</v>
      </c>
      <c r="J28353" s="14"/>
      <c r="L28353" s="298">
        <f t="shared" si="1339"/>
        <v>0</v>
      </c>
      <c r="M28353" s="14">
        <v>28</v>
      </c>
      <c r="O28353" s="16">
        <f t="shared" si="1340"/>
        <v>28</v>
      </c>
      <c r="P28353" s="298">
        <f t="shared" si="1338"/>
        <v>28</v>
      </c>
    </row>
    <row r="28354" spans="2:16">
      <c r="B28354" s="400"/>
      <c r="D28354" s="437"/>
      <c r="F28354" s="297" t="s">
        <v>29289</v>
      </c>
      <c r="J28354" s="14"/>
      <c r="L28354" s="298">
        <f t="shared" si="1339"/>
        <v>0</v>
      </c>
      <c r="M28354" s="14">
        <v>17</v>
      </c>
      <c r="O28354" s="16">
        <f t="shared" si="1340"/>
        <v>17</v>
      </c>
      <c r="P28354" s="298">
        <f t="shared" si="1338"/>
        <v>17</v>
      </c>
    </row>
    <row r="28355" spans="2:16">
      <c r="B28355" s="400"/>
      <c r="D28355" s="437"/>
      <c r="F28355" s="297" t="s">
        <v>29290</v>
      </c>
      <c r="J28355" s="14"/>
      <c r="L28355" s="298">
        <f t="shared" si="1339"/>
        <v>0</v>
      </c>
      <c r="M28355" s="14">
        <v>20</v>
      </c>
      <c r="O28355" s="16">
        <f t="shared" si="1340"/>
        <v>20</v>
      </c>
      <c r="P28355" s="298">
        <f t="shared" si="1338"/>
        <v>20</v>
      </c>
    </row>
    <row r="28356" spans="2:16">
      <c r="B28356" s="400"/>
      <c r="D28356" s="437"/>
      <c r="F28356" s="297" t="s">
        <v>29291</v>
      </c>
      <c r="J28356" s="14"/>
      <c r="L28356" s="298">
        <f t="shared" si="1339"/>
        <v>0</v>
      </c>
      <c r="M28356" s="14">
        <v>16</v>
      </c>
      <c r="O28356" s="16">
        <f t="shared" si="1340"/>
        <v>16</v>
      </c>
      <c r="P28356" s="298">
        <f t="shared" si="1338"/>
        <v>16</v>
      </c>
    </row>
    <row r="28357" spans="2:16">
      <c r="B28357" s="400"/>
      <c r="D28357" s="437"/>
      <c r="F28357" s="297" t="s">
        <v>28495</v>
      </c>
      <c r="J28357" s="14"/>
      <c r="L28357" s="298">
        <f t="shared" si="1339"/>
        <v>0</v>
      </c>
      <c r="M28357" s="14">
        <v>85</v>
      </c>
      <c r="O28357" s="16">
        <f t="shared" si="1340"/>
        <v>85</v>
      </c>
      <c r="P28357" s="298">
        <f t="shared" si="1338"/>
        <v>85</v>
      </c>
    </row>
    <row r="28358" spans="2:16">
      <c r="B28358" s="400"/>
      <c r="D28358" s="437"/>
      <c r="F28358" s="297" t="s">
        <v>29292</v>
      </c>
      <c r="J28358" s="14"/>
      <c r="L28358" s="298">
        <f t="shared" si="1339"/>
        <v>0</v>
      </c>
      <c r="M28358" s="14">
        <v>45</v>
      </c>
      <c r="O28358" s="16">
        <f t="shared" si="1340"/>
        <v>45</v>
      </c>
      <c r="P28358" s="298">
        <f t="shared" si="1338"/>
        <v>45</v>
      </c>
    </row>
    <row r="28359" spans="2:16">
      <c r="B28359" s="400"/>
      <c r="D28359" s="437"/>
      <c r="F28359" s="297" t="s">
        <v>29293</v>
      </c>
      <c r="J28359" s="14"/>
      <c r="L28359" s="298">
        <f t="shared" si="1339"/>
        <v>0</v>
      </c>
      <c r="M28359" s="14">
        <v>10</v>
      </c>
      <c r="O28359" s="16">
        <f t="shared" si="1340"/>
        <v>10</v>
      </c>
      <c r="P28359" s="298">
        <f t="shared" si="1338"/>
        <v>10</v>
      </c>
    </row>
    <row r="28360" spans="2:16">
      <c r="B28360" s="400"/>
      <c r="D28360" s="438"/>
      <c r="F28360" s="297" t="s">
        <v>28323</v>
      </c>
      <c r="J28360" s="14"/>
      <c r="L28360" s="298">
        <f t="shared" si="1339"/>
        <v>0</v>
      </c>
      <c r="M28360" s="14">
        <v>10</v>
      </c>
      <c r="O28360" s="16">
        <f t="shared" si="1340"/>
        <v>10</v>
      </c>
      <c r="P28360" s="298">
        <f t="shared" si="1338"/>
        <v>10</v>
      </c>
    </row>
    <row r="28361" spans="2:16" ht="25.5">
      <c r="B28361" s="400"/>
      <c r="D28361" s="436" t="s">
        <v>39</v>
      </c>
      <c r="F28361" s="297" t="s">
        <v>29294</v>
      </c>
      <c r="J28361" s="14"/>
      <c r="L28361" s="298">
        <f t="shared" si="1339"/>
        <v>0</v>
      </c>
      <c r="M28361" s="14">
        <v>22</v>
      </c>
      <c r="O28361" s="16">
        <f t="shared" si="1340"/>
        <v>22</v>
      </c>
      <c r="P28361" s="298">
        <f t="shared" si="1338"/>
        <v>22</v>
      </c>
    </row>
    <row r="28362" spans="2:16">
      <c r="B28362" s="400"/>
      <c r="D28362" s="437"/>
      <c r="F28362" s="297" t="s">
        <v>29295</v>
      </c>
      <c r="J28362" s="14"/>
      <c r="L28362" s="298">
        <f t="shared" si="1339"/>
        <v>0</v>
      </c>
      <c r="M28362" s="14">
        <v>2</v>
      </c>
      <c r="O28362" s="16">
        <f t="shared" si="1340"/>
        <v>2</v>
      </c>
      <c r="P28362" s="298">
        <f t="shared" si="1338"/>
        <v>2</v>
      </c>
    </row>
    <row r="28363" spans="2:16">
      <c r="B28363" s="400"/>
      <c r="D28363" s="437"/>
      <c r="F28363" s="297" t="s">
        <v>27010</v>
      </c>
      <c r="J28363" s="14"/>
      <c r="L28363" s="298">
        <f t="shared" si="1339"/>
        <v>0</v>
      </c>
      <c r="M28363" s="14">
        <v>4</v>
      </c>
      <c r="O28363" s="16">
        <f t="shared" si="1340"/>
        <v>4</v>
      </c>
      <c r="P28363" s="298">
        <f t="shared" ref="P28363:P28426" si="1341">+L28363+O28363</f>
        <v>4</v>
      </c>
    </row>
    <row r="28364" spans="2:16">
      <c r="B28364" s="400"/>
      <c r="D28364" s="437"/>
      <c r="F28364" s="297" t="s">
        <v>29296</v>
      </c>
      <c r="J28364" s="14"/>
      <c r="L28364" s="298">
        <f t="shared" si="1339"/>
        <v>0</v>
      </c>
      <c r="M28364" s="14">
        <v>11</v>
      </c>
      <c r="O28364" s="16">
        <f t="shared" si="1340"/>
        <v>11</v>
      </c>
      <c r="P28364" s="298">
        <f t="shared" si="1341"/>
        <v>11</v>
      </c>
    </row>
    <row r="28365" spans="2:16">
      <c r="B28365" s="400"/>
      <c r="D28365" s="437"/>
      <c r="F28365" s="297" t="s">
        <v>29297</v>
      </c>
      <c r="J28365" s="14"/>
      <c r="L28365" s="298">
        <f t="shared" si="1339"/>
        <v>0</v>
      </c>
      <c r="M28365" s="14">
        <v>6</v>
      </c>
      <c r="O28365" s="16">
        <f t="shared" si="1340"/>
        <v>6</v>
      </c>
      <c r="P28365" s="298">
        <f t="shared" si="1341"/>
        <v>6</v>
      </c>
    </row>
    <row r="28366" spans="2:16">
      <c r="B28366" s="400"/>
      <c r="D28366" s="437"/>
      <c r="F28366" s="297" t="s">
        <v>29298</v>
      </c>
      <c r="J28366" s="14"/>
      <c r="L28366" s="298">
        <f t="shared" si="1339"/>
        <v>0</v>
      </c>
      <c r="M28366" s="14">
        <v>5</v>
      </c>
      <c r="O28366" s="16">
        <f t="shared" si="1340"/>
        <v>5</v>
      </c>
      <c r="P28366" s="298">
        <f t="shared" si="1341"/>
        <v>5</v>
      </c>
    </row>
    <row r="28367" spans="2:16" ht="25.5">
      <c r="B28367" s="400"/>
      <c r="D28367" s="437"/>
      <c r="F28367" s="297" t="s">
        <v>29299</v>
      </c>
      <c r="J28367" s="14"/>
      <c r="L28367" s="298">
        <f t="shared" ref="L28367:L28430" si="1342">+J28367+K28367</f>
        <v>0</v>
      </c>
      <c r="M28367" s="14">
        <v>64</v>
      </c>
      <c r="O28367" s="16">
        <f t="shared" si="1340"/>
        <v>64</v>
      </c>
      <c r="P28367" s="298">
        <f t="shared" si="1341"/>
        <v>64</v>
      </c>
    </row>
    <row r="28368" spans="2:16">
      <c r="B28368" s="400"/>
      <c r="D28368" s="437"/>
      <c r="F28368" s="297" t="s">
        <v>28983</v>
      </c>
      <c r="J28368" s="14"/>
      <c r="L28368" s="298">
        <f t="shared" si="1342"/>
        <v>0</v>
      </c>
      <c r="M28368" s="14">
        <v>238</v>
      </c>
      <c r="O28368" s="16">
        <f t="shared" si="1340"/>
        <v>238</v>
      </c>
      <c r="P28368" s="298">
        <f t="shared" si="1341"/>
        <v>238</v>
      </c>
    </row>
    <row r="28369" spans="2:16">
      <c r="B28369" s="400"/>
      <c r="D28369" s="437"/>
      <c r="F28369" s="297" t="s">
        <v>29300</v>
      </c>
      <c r="J28369" s="14"/>
      <c r="L28369" s="298">
        <f t="shared" si="1342"/>
        <v>0</v>
      </c>
      <c r="M28369" s="14">
        <v>10</v>
      </c>
      <c r="O28369" s="16">
        <f t="shared" si="1340"/>
        <v>10</v>
      </c>
      <c r="P28369" s="298">
        <f t="shared" si="1341"/>
        <v>10</v>
      </c>
    </row>
    <row r="28370" spans="2:16">
      <c r="B28370" s="400"/>
      <c r="D28370" s="437"/>
      <c r="F28370" s="297" t="s">
        <v>29301</v>
      </c>
      <c r="J28370" s="14"/>
      <c r="L28370" s="298">
        <f t="shared" si="1342"/>
        <v>0</v>
      </c>
      <c r="M28370" s="14">
        <v>14</v>
      </c>
      <c r="O28370" s="16">
        <f t="shared" si="1340"/>
        <v>14</v>
      </c>
      <c r="P28370" s="298">
        <f t="shared" si="1341"/>
        <v>14</v>
      </c>
    </row>
    <row r="28371" spans="2:16">
      <c r="B28371" s="400"/>
      <c r="D28371" s="437"/>
      <c r="F28371" s="297" t="s">
        <v>29302</v>
      </c>
      <c r="J28371" s="14"/>
      <c r="L28371" s="298">
        <f t="shared" si="1342"/>
        <v>0</v>
      </c>
      <c r="M28371" s="14">
        <v>19</v>
      </c>
      <c r="O28371" s="16">
        <f t="shared" si="1340"/>
        <v>19</v>
      </c>
      <c r="P28371" s="298">
        <f t="shared" si="1341"/>
        <v>19</v>
      </c>
    </row>
    <row r="28372" spans="2:16">
      <c r="B28372" s="400"/>
      <c r="D28372" s="437"/>
      <c r="F28372" s="297" t="s">
        <v>29237</v>
      </c>
      <c r="J28372" s="14"/>
      <c r="L28372" s="298">
        <f t="shared" si="1342"/>
        <v>0</v>
      </c>
      <c r="M28372" s="14">
        <v>15</v>
      </c>
      <c r="O28372" s="16">
        <f t="shared" si="1340"/>
        <v>15</v>
      </c>
      <c r="P28372" s="298">
        <f t="shared" si="1341"/>
        <v>15</v>
      </c>
    </row>
    <row r="28373" spans="2:16">
      <c r="B28373" s="400"/>
      <c r="D28373" s="437"/>
      <c r="F28373" s="297" t="s">
        <v>29303</v>
      </c>
      <c r="J28373" s="14"/>
      <c r="L28373" s="298">
        <f t="shared" si="1342"/>
        <v>0</v>
      </c>
      <c r="M28373" s="14">
        <v>16</v>
      </c>
      <c r="O28373" s="16">
        <f t="shared" si="1340"/>
        <v>16</v>
      </c>
      <c r="P28373" s="298">
        <f t="shared" si="1341"/>
        <v>16</v>
      </c>
    </row>
    <row r="28374" spans="2:16">
      <c r="B28374" s="400"/>
      <c r="D28374" s="437"/>
      <c r="F28374" s="297" t="s">
        <v>29304</v>
      </c>
      <c r="J28374" s="14"/>
      <c r="L28374" s="298">
        <f t="shared" si="1342"/>
        <v>0</v>
      </c>
      <c r="M28374" s="14">
        <v>5</v>
      </c>
      <c r="O28374" s="16">
        <f t="shared" si="1340"/>
        <v>5</v>
      </c>
      <c r="P28374" s="298">
        <f t="shared" si="1341"/>
        <v>5</v>
      </c>
    </row>
    <row r="28375" spans="2:16">
      <c r="B28375" s="400"/>
      <c r="D28375" s="437"/>
      <c r="F28375" s="297" t="s">
        <v>29305</v>
      </c>
      <c r="J28375" s="14"/>
      <c r="L28375" s="298">
        <f t="shared" si="1342"/>
        <v>0</v>
      </c>
      <c r="M28375" s="14">
        <v>18</v>
      </c>
      <c r="O28375" s="16">
        <f t="shared" si="1340"/>
        <v>18</v>
      </c>
      <c r="P28375" s="298">
        <f t="shared" si="1341"/>
        <v>18</v>
      </c>
    </row>
    <row r="28376" spans="2:16">
      <c r="B28376" s="400"/>
      <c r="D28376" s="437"/>
      <c r="F28376" s="297" t="s">
        <v>29306</v>
      </c>
      <c r="J28376" s="14"/>
      <c r="L28376" s="298">
        <f t="shared" si="1342"/>
        <v>0</v>
      </c>
      <c r="M28376" s="14">
        <v>6</v>
      </c>
      <c r="O28376" s="16">
        <f t="shared" si="1340"/>
        <v>6</v>
      </c>
      <c r="P28376" s="298">
        <f t="shared" si="1341"/>
        <v>6</v>
      </c>
    </row>
    <row r="28377" spans="2:16">
      <c r="B28377" s="400"/>
      <c r="D28377" s="437"/>
      <c r="F28377" s="297" t="s">
        <v>185</v>
      </c>
      <c r="J28377" s="14"/>
      <c r="L28377" s="298">
        <f t="shared" si="1342"/>
        <v>0</v>
      </c>
      <c r="M28377" s="14">
        <v>10</v>
      </c>
      <c r="O28377" s="16">
        <f t="shared" si="1340"/>
        <v>10</v>
      </c>
      <c r="P28377" s="298">
        <f t="shared" si="1341"/>
        <v>10</v>
      </c>
    </row>
    <row r="28378" spans="2:16">
      <c r="B28378" s="400"/>
      <c r="D28378" s="437"/>
      <c r="F28378" s="297" t="s">
        <v>29307</v>
      </c>
      <c r="J28378" s="14"/>
      <c r="L28378" s="298">
        <f t="shared" si="1342"/>
        <v>0</v>
      </c>
      <c r="M28378" s="14">
        <v>17</v>
      </c>
      <c r="O28378" s="16">
        <f t="shared" si="1340"/>
        <v>17</v>
      </c>
      <c r="P28378" s="298">
        <f t="shared" si="1341"/>
        <v>17</v>
      </c>
    </row>
    <row r="28379" spans="2:16" ht="25.5">
      <c r="B28379" s="400"/>
      <c r="D28379" s="438"/>
      <c r="F28379" s="297" t="s">
        <v>29308</v>
      </c>
      <c r="J28379" s="14"/>
      <c r="L28379" s="298">
        <f t="shared" si="1342"/>
        <v>0</v>
      </c>
      <c r="M28379" s="14">
        <v>11</v>
      </c>
      <c r="O28379" s="16">
        <f t="shared" si="1340"/>
        <v>11</v>
      </c>
      <c r="P28379" s="298">
        <f t="shared" si="1341"/>
        <v>11</v>
      </c>
    </row>
    <row r="28380" spans="2:16" ht="25.5">
      <c r="B28380" s="400"/>
      <c r="D28380" s="436" t="s">
        <v>29309</v>
      </c>
      <c r="F28380" s="297" t="s">
        <v>29310</v>
      </c>
      <c r="J28380" s="14"/>
      <c r="L28380" s="298">
        <f t="shared" si="1342"/>
        <v>0</v>
      </c>
      <c r="M28380" s="14">
        <v>569</v>
      </c>
      <c r="O28380" s="16">
        <f t="shared" si="1340"/>
        <v>569</v>
      </c>
      <c r="P28380" s="298">
        <f t="shared" si="1341"/>
        <v>569</v>
      </c>
    </row>
    <row r="28381" spans="2:16">
      <c r="B28381" s="400"/>
      <c r="D28381" s="437"/>
      <c r="F28381" s="297" t="s">
        <v>29311</v>
      </c>
      <c r="J28381" s="14"/>
      <c r="L28381" s="298">
        <f t="shared" si="1342"/>
        <v>0</v>
      </c>
      <c r="M28381" s="14">
        <v>12</v>
      </c>
      <c r="O28381" s="16">
        <f t="shared" si="1340"/>
        <v>12</v>
      </c>
      <c r="P28381" s="298">
        <f t="shared" si="1341"/>
        <v>12</v>
      </c>
    </row>
    <row r="28382" spans="2:16">
      <c r="B28382" s="400"/>
      <c r="D28382" s="437"/>
      <c r="F28382" s="297" t="s">
        <v>29312</v>
      </c>
      <c r="J28382" s="14"/>
      <c r="L28382" s="298">
        <f t="shared" si="1342"/>
        <v>0</v>
      </c>
      <c r="M28382" s="14">
        <v>20</v>
      </c>
      <c r="O28382" s="16">
        <f t="shared" ref="O28382:O28445" si="1343">+M28382+N28382</f>
        <v>20</v>
      </c>
      <c r="P28382" s="298">
        <f t="shared" si="1341"/>
        <v>20</v>
      </c>
    </row>
    <row r="28383" spans="2:16">
      <c r="B28383" s="400"/>
      <c r="D28383" s="437"/>
      <c r="F28383" s="297" t="s">
        <v>29313</v>
      </c>
      <c r="J28383" s="14"/>
      <c r="L28383" s="298">
        <f t="shared" si="1342"/>
        <v>0</v>
      </c>
      <c r="M28383" s="14">
        <v>17</v>
      </c>
      <c r="O28383" s="16">
        <f t="shared" si="1343"/>
        <v>17</v>
      </c>
      <c r="P28383" s="298">
        <f t="shared" si="1341"/>
        <v>17</v>
      </c>
    </row>
    <row r="28384" spans="2:16">
      <c r="B28384" s="400"/>
      <c r="D28384" s="437"/>
      <c r="F28384" s="297" t="s">
        <v>29314</v>
      </c>
      <c r="J28384" s="14"/>
      <c r="L28384" s="298">
        <f t="shared" si="1342"/>
        <v>0</v>
      </c>
      <c r="M28384" s="14">
        <v>8</v>
      </c>
      <c r="O28384" s="16">
        <f t="shared" si="1343"/>
        <v>8</v>
      </c>
      <c r="P28384" s="298">
        <f t="shared" si="1341"/>
        <v>8</v>
      </c>
    </row>
    <row r="28385" spans="2:16">
      <c r="B28385" s="400"/>
      <c r="D28385" s="437"/>
      <c r="F28385" s="297" t="s">
        <v>29315</v>
      </c>
      <c r="J28385" s="14"/>
      <c r="L28385" s="298">
        <f t="shared" si="1342"/>
        <v>0</v>
      </c>
      <c r="M28385" s="14">
        <v>164</v>
      </c>
      <c r="O28385" s="16">
        <f t="shared" si="1343"/>
        <v>164</v>
      </c>
      <c r="P28385" s="298">
        <f t="shared" si="1341"/>
        <v>164</v>
      </c>
    </row>
    <row r="28386" spans="2:16">
      <c r="B28386" s="400"/>
      <c r="D28386" s="437"/>
      <c r="F28386" s="297" t="s">
        <v>29316</v>
      </c>
      <c r="J28386" s="14"/>
      <c r="L28386" s="298">
        <f t="shared" si="1342"/>
        <v>0</v>
      </c>
      <c r="M28386" s="14">
        <v>6</v>
      </c>
      <c r="O28386" s="16">
        <f t="shared" si="1343"/>
        <v>6</v>
      </c>
      <c r="P28386" s="298">
        <f t="shared" si="1341"/>
        <v>6</v>
      </c>
    </row>
    <row r="28387" spans="2:16">
      <c r="B28387" s="400"/>
      <c r="D28387" s="437"/>
      <c r="F28387" s="297" t="s">
        <v>29317</v>
      </c>
      <c r="J28387" s="14"/>
      <c r="L28387" s="298">
        <f t="shared" si="1342"/>
        <v>0</v>
      </c>
      <c r="M28387" s="14">
        <v>37</v>
      </c>
      <c r="O28387" s="16">
        <f t="shared" si="1343"/>
        <v>37</v>
      </c>
      <c r="P28387" s="298">
        <f t="shared" si="1341"/>
        <v>37</v>
      </c>
    </row>
    <row r="28388" spans="2:16">
      <c r="B28388" s="400"/>
      <c r="D28388" s="437"/>
      <c r="F28388" s="297" t="s">
        <v>28577</v>
      </c>
      <c r="J28388" s="14"/>
      <c r="L28388" s="298">
        <f t="shared" si="1342"/>
        <v>0</v>
      </c>
      <c r="M28388" s="14">
        <v>34</v>
      </c>
      <c r="O28388" s="16">
        <f t="shared" si="1343"/>
        <v>34</v>
      </c>
      <c r="P28388" s="298">
        <f t="shared" si="1341"/>
        <v>34</v>
      </c>
    </row>
    <row r="28389" spans="2:16">
      <c r="B28389" s="400"/>
      <c r="D28389" s="437"/>
      <c r="F28389" s="297" t="s">
        <v>29318</v>
      </c>
      <c r="J28389" s="14"/>
      <c r="L28389" s="298">
        <f t="shared" si="1342"/>
        <v>0</v>
      </c>
      <c r="M28389" s="14">
        <v>12</v>
      </c>
      <c r="O28389" s="16">
        <f t="shared" si="1343"/>
        <v>12</v>
      </c>
      <c r="P28389" s="298">
        <f t="shared" si="1341"/>
        <v>12</v>
      </c>
    </row>
    <row r="28390" spans="2:16">
      <c r="B28390" s="400"/>
      <c r="D28390" s="437"/>
      <c r="F28390" s="297" t="s">
        <v>29319</v>
      </c>
      <c r="J28390" s="14"/>
      <c r="L28390" s="298">
        <f t="shared" si="1342"/>
        <v>0</v>
      </c>
      <c r="M28390" s="14">
        <v>38</v>
      </c>
      <c r="O28390" s="16">
        <f t="shared" si="1343"/>
        <v>38</v>
      </c>
      <c r="P28390" s="298">
        <f t="shared" si="1341"/>
        <v>38</v>
      </c>
    </row>
    <row r="28391" spans="2:16">
      <c r="B28391" s="400"/>
      <c r="D28391" s="438"/>
      <c r="F28391" s="297" t="s">
        <v>29320</v>
      </c>
      <c r="J28391" s="14">
        <v>53</v>
      </c>
      <c r="L28391" s="298">
        <f t="shared" si="1342"/>
        <v>53</v>
      </c>
      <c r="M28391" s="14">
        <v>10</v>
      </c>
      <c r="O28391" s="16">
        <f t="shared" si="1343"/>
        <v>10</v>
      </c>
      <c r="P28391" s="298">
        <f t="shared" si="1341"/>
        <v>63</v>
      </c>
    </row>
    <row r="28392" spans="2:16">
      <c r="B28392" s="400"/>
      <c r="D28392" s="436" t="s">
        <v>48</v>
      </c>
      <c r="F28392" s="297" t="s">
        <v>29321</v>
      </c>
      <c r="J28392" s="14"/>
      <c r="L28392" s="298">
        <f t="shared" si="1342"/>
        <v>0</v>
      </c>
      <c r="M28392" s="14">
        <v>65</v>
      </c>
      <c r="O28392" s="16">
        <f t="shared" si="1343"/>
        <v>65</v>
      </c>
      <c r="P28392" s="298">
        <f t="shared" si="1341"/>
        <v>65</v>
      </c>
    </row>
    <row r="28393" spans="2:16">
      <c r="B28393" s="400"/>
      <c r="D28393" s="437"/>
      <c r="F28393" s="297" t="s">
        <v>29322</v>
      </c>
      <c r="J28393" s="14"/>
      <c r="L28393" s="298">
        <f t="shared" si="1342"/>
        <v>0</v>
      </c>
      <c r="M28393" s="14">
        <v>192</v>
      </c>
      <c r="O28393" s="16">
        <f t="shared" si="1343"/>
        <v>192</v>
      </c>
      <c r="P28393" s="298">
        <f t="shared" si="1341"/>
        <v>192</v>
      </c>
    </row>
    <row r="28394" spans="2:16">
      <c r="B28394" s="400"/>
      <c r="D28394" s="437"/>
      <c r="F28394" s="297" t="s">
        <v>29323</v>
      </c>
      <c r="J28394" s="14"/>
      <c r="L28394" s="298">
        <f t="shared" si="1342"/>
        <v>0</v>
      </c>
      <c r="M28394" s="14">
        <v>49</v>
      </c>
      <c r="O28394" s="16">
        <f t="shared" si="1343"/>
        <v>49</v>
      </c>
      <c r="P28394" s="298">
        <f t="shared" si="1341"/>
        <v>49</v>
      </c>
    </row>
    <row r="28395" spans="2:16">
      <c r="B28395" s="400"/>
      <c r="D28395" s="437"/>
      <c r="F28395" s="297" t="s">
        <v>29324</v>
      </c>
      <c r="J28395" s="14"/>
      <c r="L28395" s="298">
        <f t="shared" si="1342"/>
        <v>0</v>
      </c>
      <c r="M28395" s="14">
        <v>41</v>
      </c>
      <c r="O28395" s="16">
        <f t="shared" si="1343"/>
        <v>41</v>
      </c>
      <c r="P28395" s="298">
        <f t="shared" si="1341"/>
        <v>41</v>
      </c>
    </row>
    <row r="28396" spans="2:16">
      <c r="B28396" s="400"/>
      <c r="D28396" s="437"/>
      <c r="F28396" s="297" t="s">
        <v>29325</v>
      </c>
      <c r="J28396" s="14"/>
      <c r="L28396" s="298">
        <f t="shared" si="1342"/>
        <v>0</v>
      </c>
      <c r="M28396" s="14">
        <v>21</v>
      </c>
      <c r="O28396" s="16">
        <f t="shared" si="1343"/>
        <v>21</v>
      </c>
      <c r="P28396" s="298">
        <f t="shared" si="1341"/>
        <v>21</v>
      </c>
    </row>
    <row r="28397" spans="2:16">
      <c r="B28397" s="400"/>
      <c r="D28397" s="437"/>
      <c r="F28397" s="297" t="s">
        <v>29326</v>
      </c>
      <c r="J28397" s="14"/>
      <c r="L28397" s="298">
        <f t="shared" si="1342"/>
        <v>0</v>
      </c>
      <c r="M28397" s="14">
        <v>11</v>
      </c>
      <c r="O28397" s="16">
        <f t="shared" si="1343"/>
        <v>11</v>
      </c>
      <c r="P28397" s="298">
        <f t="shared" si="1341"/>
        <v>11</v>
      </c>
    </row>
    <row r="28398" spans="2:16">
      <c r="B28398" s="400"/>
      <c r="D28398" s="438"/>
      <c r="F28398" s="297" t="s">
        <v>29327</v>
      </c>
      <c r="J28398" s="14"/>
      <c r="L28398" s="298">
        <f t="shared" si="1342"/>
        <v>0</v>
      </c>
      <c r="M28398" s="14">
        <v>11</v>
      </c>
      <c r="O28398" s="16">
        <f t="shared" si="1343"/>
        <v>11</v>
      </c>
      <c r="P28398" s="298">
        <f t="shared" si="1341"/>
        <v>11</v>
      </c>
    </row>
    <row r="28399" spans="2:16">
      <c r="B28399" s="400"/>
      <c r="D28399" s="436" t="s">
        <v>47</v>
      </c>
      <c r="F28399" s="297" t="s">
        <v>29328</v>
      </c>
      <c r="J28399" s="14"/>
      <c r="L28399" s="298">
        <f t="shared" si="1342"/>
        <v>0</v>
      </c>
      <c r="M28399" s="14">
        <v>446</v>
      </c>
      <c r="O28399" s="16">
        <f t="shared" si="1343"/>
        <v>446</v>
      </c>
      <c r="P28399" s="298">
        <f t="shared" si="1341"/>
        <v>446</v>
      </c>
    </row>
    <row r="28400" spans="2:16">
      <c r="B28400" s="400"/>
      <c r="D28400" s="437"/>
      <c r="F28400" s="297" t="s">
        <v>29329</v>
      </c>
      <c r="J28400" s="14"/>
      <c r="L28400" s="298">
        <f t="shared" si="1342"/>
        <v>0</v>
      </c>
      <c r="M28400" s="14">
        <v>569</v>
      </c>
      <c r="O28400" s="16">
        <f t="shared" si="1343"/>
        <v>569</v>
      </c>
      <c r="P28400" s="298">
        <f t="shared" si="1341"/>
        <v>569</v>
      </c>
    </row>
    <row r="28401" spans="2:16">
      <c r="B28401" s="400"/>
      <c r="D28401" s="437"/>
      <c r="F28401" s="297" t="s">
        <v>28671</v>
      </c>
      <c r="J28401" s="14"/>
      <c r="L28401" s="298">
        <f t="shared" si="1342"/>
        <v>0</v>
      </c>
      <c r="M28401" s="14">
        <v>55</v>
      </c>
      <c r="O28401" s="16">
        <f t="shared" si="1343"/>
        <v>55</v>
      </c>
      <c r="P28401" s="298">
        <f t="shared" si="1341"/>
        <v>55</v>
      </c>
    </row>
    <row r="28402" spans="2:16">
      <c r="B28402" s="400"/>
      <c r="D28402" s="437"/>
      <c r="F28402" s="297" t="s">
        <v>29330</v>
      </c>
      <c r="J28402" s="14"/>
      <c r="L28402" s="298">
        <f t="shared" si="1342"/>
        <v>0</v>
      </c>
      <c r="M28402" s="14">
        <v>50</v>
      </c>
      <c r="O28402" s="16">
        <f t="shared" si="1343"/>
        <v>50</v>
      </c>
      <c r="P28402" s="298">
        <f t="shared" si="1341"/>
        <v>50</v>
      </c>
    </row>
    <row r="28403" spans="2:16">
      <c r="B28403" s="400"/>
      <c r="D28403" s="437"/>
      <c r="F28403" s="297" t="s">
        <v>28507</v>
      </c>
      <c r="J28403" s="14"/>
      <c r="L28403" s="298">
        <f t="shared" si="1342"/>
        <v>0</v>
      </c>
      <c r="M28403" s="14">
        <v>34</v>
      </c>
      <c r="O28403" s="16">
        <f t="shared" si="1343"/>
        <v>34</v>
      </c>
      <c r="P28403" s="298">
        <f t="shared" si="1341"/>
        <v>34</v>
      </c>
    </row>
    <row r="28404" spans="2:16">
      <c r="B28404" s="400"/>
      <c r="D28404" s="437"/>
      <c r="F28404" s="297" t="s">
        <v>28309</v>
      </c>
      <c r="J28404" s="14"/>
      <c r="L28404" s="298">
        <f t="shared" si="1342"/>
        <v>0</v>
      </c>
      <c r="M28404" s="14">
        <v>99</v>
      </c>
      <c r="O28404" s="16">
        <f t="shared" si="1343"/>
        <v>99</v>
      </c>
      <c r="P28404" s="298">
        <f t="shared" si="1341"/>
        <v>99</v>
      </c>
    </row>
    <row r="28405" spans="2:16">
      <c r="B28405" s="400"/>
      <c r="D28405" s="437"/>
      <c r="F28405" s="297" t="s">
        <v>28425</v>
      </c>
      <c r="J28405" s="14">
        <v>23</v>
      </c>
      <c r="L28405" s="298">
        <f t="shared" si="1342"/>
        <v>23</v>
      </c>
      <c r="M28405" s="14">
        <v>10</v>
      </c>
      <c r="O28405" s="16">
        <f t="shared" si="1343"/>
        <v>10</v>
      </c>
      <c r="P28405" s="298">
        <f t="shared" si="1341"/>
        <v>33</v>
      </c>
    </row>
    <row r="28406" spans="2:16">
      <c r="B28406" s="400"/>
      <c r="D28406" s="437"/>
      <c r="F28406" s="297" t="s">
        <v>29331</v>
      </c>
      <c r="J28406" s="14"/>
      <c r="L28406" s="298">
        <f t="shared" si="1342"/>
        <v>0</v>
      </c>
      <c r="M28406" s="14">
        <v>35</v>
      </c>
      <c r="O28406" s="16">
        <f t="shared" si="1343"/>
        <v>35</v>
      </c>
      <c r="P28406" s="298">
        <f t="shared" si="1341"/>
        <v>35</v>
      </c>
    </row>
    <row r="28407" spans="2:16">
      <c r="B28407" s="400"/>
      <c r="D28407" s="437"/>
      <c r="F28407" s="297" t="s">
        <v>29332</v>
      </c>
      <c r="J28407" s="14"/>
      <c r="L28407" s="298">
        <f t="shared" si="1342"/>
        <v>0</v>
      </c>
      <c r="M28407" s="14">
        <v>17</v>
      </c>
      <c r="O28407" s="16">
        <f t="shared" si="1343"/>
        <v>17</v>
      </c>
      <c r="P28407" s="298">
        <f t="shared" si="1341"/>
        <v>17</v>
      </c>
    </row>
    <row r="28408" spans="2:16">
      <c r="B28408" s="400"/>
      <c r="D28408" s="437"/>
      <c r="F28408" s="297" t="s">
        <v>28480</v>
      </c>
      <c r="J28408" s="14"/>
      <c r="L28408" s="298">
        <f t="shared" si="1342"/>
        <v>0</v>
      </c>
      <c r="M28408" s="14">
        <v>18</v>
      </c>
      <c r="O28408" s="16">
        <f t="shared" si="1343"/>
        <v>18</v>
      </c>
      <c r="P28408" s="298">
        <f t="shared" si="1341"/>
        <v>18</v>
      </c>
    </row>
    <row r="28409" spans="2:16">
      <c r="B28409" s="400"/>
      <c r="D28409" s="437"/>
      <c r="F28409" s="297" t="s">
        <v>29333</v>
      </c>
      <c r="J28409" s="14"/>
      <c r="L28409" s="298">
        <f t="shared" si="1342"/>
        <v>0</v>
      </c>
      <c r="M28409" s="14">
        <v>8</v>
      </c>
      <c r="O28409" s="16">
        <f t="shared" si="1343"/>
        <v>8</v>
      </c>
      <c r="P28409" s="298">
        <f t="shared" si="1341"/>
        <v>8</v>
      </c>
    </row>
    <row r="28410" spans="2:16">
      <c r="B28410" s="400"/>
      <c r="D28410" s="437"/>
      <c r="F28410" s="297" t="s">
        <v>29334</v>
      </c>
      <c r="J28410" s="14"/>
      <c r="L28410" s="298">
        <f t="shared" si="1342"/>
        <v>0</v>
      </c>
      <c r="M28410" s="14">
        <v>8</v>
      </c>
      <c r="O28410" s="16">
        <f t="shared" si="1343"/>
        <v>8</v>
      </c>
      <c r="P28410" s="298">
        <f t="shared" si="1341"/>
        <v>8</v>
      </c>
    </row>
    <row r="28411" spans="2:16">
      <c r="B28411" s="400"/>
      <c r="D28411" s="437"/>
      <c r="F28411" s="297" t="s">
        <v>29335</v>
      </c>
      <c r="J28411" s="14"/>
      <c r="L28411" s="298">
        <f t="shared" si="1342"/>
        <v>0</v>
      </c>
      <c r="M28411" s="14">
        <v>23</v>
      </c>
      <c r="O28411" s="16">
        <f t="shared" si="1343"/>
        <v>23</v>
      </c>
      <c r="P28411" s="298">
        <f t="shared" si="1341"/>
        <v>23</v>
      </c>
    </row>
    <row r="28412" spans="2:16">
      <c r="B28412" s="400"/>
      <c r="D28412" s="437"/>
      <c r="F28412" s="297" t="s">
        <v>29336</v>
      </c>
      <c r="J28412" s="14"/>
      <c r="L28412" s="298">
        <f t="shared" si="1342"/>
        <v>0</v>
      </c>
      <c r="M28412" s="14">
        <v>9</v>
      </c>
      <c r="O28412" s="16">
        <f t="shared" si="1343"/>
        <v>9</v>
      </c>
      <c r="P28412" s="298">
        <f t="shared" si="1341"/>
        <v>9</v>
      </c>
    </row>
    <row r="28413" spans="2:16">
      <c r="B28413" s="400"/>
      <c r="D28413" s="438"/>
      <c r="F28413" s="297" t="s">
        <v>29337</v>
      </c>
      <c r="J28413" s="14"/>
      <c r="L28413" s="298">
        <f t="shared" si="1342"/>
        <v>0</v>
      </c>
      <c r="M28413" s="14">
        <v>14</v>
      </c>
      <c r="O28413" s="16">
        <f t="shared" si="1343"/>
        <v>14</v>
      </c>
      <c r="P28413" s="298">
        <f t="shared" si="1341"/>
        <v>14</v>
      </c>
    </row>
    <row r="28414" spans="2:16" ht="25.5">
      <c r="B28414" s="400"/>
      <c r="D28414" s="436" t="s">
        <v>73</v>
      </c>
      <c r="F28414" s="297" t="s">
        <v>29338</v>
      </c>
      <c r="J28414" s="14"/>
      <c r="L28414" s="298">
        <f t="shared" si="1342"/>
        <v>0</v>
      </c>
      <c r="M28414" s="14">
        <v>108</v>
      </c>
      <c r="O28414" s="16">
        <f t="shared" si="1343"/>
        <v>108</v>
      </c>
      <c r="P28414" s="298">
        <f t="shared" si="1341"/>
        <v>108</v>
      </c>
    </row>
    <row r="28415" spans="2:16">
      <c r="B28415" s="400"/>
      <c r="D28415" s="437"/>
      <c r="F28415" s="297" t="s">
        <v>29339</v>
      </c>
      <c r="J28415" s="14"/>
      <c r="L28415" s="298">
        <f t="shared" si="1342"/>
        <v>0</v>
      </c>
      <c r="M28415" s="14">
        <v>15</v>
      </c>
      <c r="O28415" s="16">
        <f t="shared" si="1343"/>
        <v>15</v>
      </c>
      <c r="P28415" s="298">
        <f t="shared" si="1341"/>
        <v>15</v>
      </c>
    </row>
    <row r="28416" spans="2:16">
      <c r="B28416" s="400"/>
      <c r="D28416" s="437"/>
      <c r="F28416" s="297" t="s">
        <v>28438</v>
      </c>
      <c r="J28416" s="14">
        <v>23</v>
      </c>
      <c r="L28416" s="298">
        <f t="shared" si="1342"/>
        <v>23</v>
      </c>
      <c r="M28416" s="14">
        <v>2</v>
      </c>
      <c r="O28416" s="16">
        <f t="shared" si="1343"/>
        <v>2</v>
      </c>
      <c r="P28416" s="298">
        <f t="shared" si="1341"/>
        <v>25</v>
      </c>
    </row>
    <row r="28417" spans="2:16">
      <c r="B28417" s="400"/>
      <c r="D28417" s="437"/>
      <c r="F28417" s="297" t="s">
        <v>29340</v>
      </c>
      <c r="J28417" s="14"/>
      <c r="L28417" s="298">
        <f t="shared" si="1342"/>
        <v>0</v>
      </c>
      <c r="M28417" s="14">
        <v>9</v>
      </c>
      <c r="O28417" s="16">
        <f t="shared" si="1343"/>
        <v>9</v>
      </c>
      <c r="P28417" s="298">
        <f t="shared" si="1341"/>
        <v>9</v>
      </c>
    </row>
    <row r="28418" spans="2:16">
      <c r="B28418" s="400"/>
      <c r="D28418" s="438"/>
      <c r="F28418" s="297" t="s">
        <v>29341</v>
      </c>
      <c r="J28418" s="14"/>
      <c r="L28418" s="298">
        <f t="shared" si="1342"/>
        <v>0</v>
      </c>
      <c r="M28418" s="14">
        <v>19</v>
      </c>
      <c r="O28418" s="16">
        <f t="shared" si="1343"/>
        <v>19</v>
      </c>
      <c r="P28418" s="298">
        <f t="shared" si="1341"/>
        <v>19</v>
      </c>
    </row>
    <row r="28419" spans="2:16">
      <c r="B28419" s="400"/>
      <c r="D28419" s="436" t="s">
        <v>120</v>
      </c>
      <c r="F28419" s="297" t="s">
        <v>29342</v>
      </c>
      <c r="J28419" s="14"/>
      <c r="L28419" s="298">
        <f t="shared" si="1342"/>
        <v>0</v>
      </c>
      <c r="M28419" s="46">
        <v>90</v>
      </c>
      <c r="O28419" s="16">
        <f t="shared" si="1343"/>
        <v>90</v>
      </c>
      <c r="P28419" s="298">
        <f t="shared" si="1341"/>
        <v>90</v>
      </c>
    </row>
    <row r="28420" spans="2:16">
      <c r="B28420" s="400"/>
      <c r="D28420" s="437"/>
      <c r="F28420" s="297" t="s">
        <v>28382</v>
      </c>
      <c r="J28420" s="14"/>
      <c r="L28420" s="298">
        <f t="shared" si="1342"/>
        <v>0</v>
      </c>
      <c r="M28420" s="46">
        <v>269</v>
      </c>
      <c r="O28420" s="16">
        <f t="shared" si="1343"/>
        <v>269</v>
      </c>
      <c r="P28420" s="298">
        <f t="shared" si="1341"/>
        <v>269</v>
      </c>
    </row>
    <row r="28421" spans="2:16">
      <c r="B28421" s="400"/>
      <c r="D28421" s="437"/>
      <c r="F28421" s="297" t="s">
        <v>2359</v>
      </c>
      <c r="J28421" s="14"/>
      <c r="L28421" s="298">
        <f t="shared" si="1342"/>
        <v>0</v>
      </c>
      <c r="M28421" s="46">
        <v>55</v>
      </c>
      <c r="O28421" s="16">
        <f t="shared" si="1343"/>
        <v>55</v>
      </c>
      <c r="P28421" s="298">
        <f t="shared" si="1341"/>
        <v>55</v>
      </c>
    </row>
    <row r="28422" spans="2:16">
      <c r="B28422" s="400"/>
      <c r="D28422" s="437"/>
      <c r="F28422" s="297" t="s">
        <v>11159</v>
      </c>
      <c r="J28422" s="14"/>
      <c r="L28422" s="298">
        <f t="shared" si="1342"/>
        <v>0</v>
      </c>
      <c r="M28422" s="46">
        <v>42</v>
      </c>
      <c r="O28422" s="16">
        <f t="shared" si="1343"/>
        <v>42</v>
      </c>
      <c r="P28422" s="298">
        <f t="shared" si="1341"/>
        <v>42</v>
      </c>
    </row>
    <row r="28423" spans="2:16">
      <c r="B28423" s="400"/>
      <c r="D28423" s="437"/>
      <c r="F28423" s="297" t="s">
        <v>10835</v>
      </c>
      <c r="J28423" s="14"/>
      <c r="L28423" s="298">
        <f t="shared" si="1342"/>
        <v>0</v>
      </c>
      <c r="M28423" s="46">
        <v>80</v>
      </c>
      <c r="O28423" s="16">
        <f t="shared" si="1343"/>
        <v>80</v>
      </c>
      <c r="P28423" s="298">
        <f t="shared" si="1341"/>
        <v>80</v>
      </c>
    </row>
    <row r="28424" spans="2:16">
      <c r="B28424" s="400"/>
      <c r="D28424" s="437"/>
      <c r="F28424" s="297" t="s">
        <v>29343</v>
      </c>
      <c r="J28424" s="14"/>
      <c r="L28424" s="298">
        <f t="shared" si="1342"/>
        <v>0</v>
      </c>
      <c r="M28424" s="46">
        <v>64</v>
      </c>
      <c r="O28424" s="16">
        <f t="shared" si="1343"/>
        <v>64</v>
      </c>
      <c r="P28424" s="298">
        <f t="shared" si="1341"/>
        <v>64</v>
      </c>
    </row>
    <row r="28425" spans="2:16">
      <c r="B28425" s="400"/>
      <c r="D28425" s="437"/>
      <c r="F28425" s="297" t="s">
        <v>29344</v>
      </c>
      <c r="J28425" s="14"/>
      <c r="L28425" s="298">
        <f t="shared" si="1342"/>
        <v>0</v>
      </c>
      <c r="M28425" s="46">
        <v>30</v>
      </c>
      <c r="O28425" s="16">
        <f t="shared" si="1343"/>
        <v>30</v>
      </c>
      <c r="P28425" s="298">
        <f t="shared" si="1341"/>
        <v>30</v>
      </c>
    </row>
    <row r="28426" spans="2:16">
      <c r="B28426" s="400"/>
      <c r="D28426" s="437"/>
      <c r="F28426" s="297" t="s">
        <v>1386</v>
      </c>
      <c r="J28426" s="14"/>
      <c r="L28426" s="298">
        <f t="shared" si="1342"/>
        <v>0</v>
      </c>
      <c r="M28426" s="46">
        <v>80</v>
      </c>
      <c r="O28426" s="16">
        <f t="shared" si="1343"/>
        <v>80</v>
      </c>
      <c r="P28426" s="298">
        <f t="shared" si="1341"/>
        <v>80</v>
      </c>
    </row>
    <row r="28427" spans="2:16">
      <c r="B28427" s="400"/>
      <c r="D28427" s="437"/>
      <c r="F28427" s="297" t="s">
        <v>29345</v>
      </c>
      <c r="J28427" s="14"/>
      <c r="L28427" s="298">
        <f t="shared" si="1342"/>
        <v>0</v>
      </c>
      <c r="M28427" s="46">
        <v>43</v>
      </c>
      <c r="O28427" s="16">
        <f t="shared" si="1343"/>
        <v>43</v>
      </c>
      <c r="P28427" s="298">
        <f t="shared" ref="P28427:P28490" si="1344">+L28427+O28427</f>
        <v>43</v>
      </c>
    </row>
    <row r="28428" spans="2:16">
      <c r="B28428" s="400"/>
      <c r="D28428" s="437"/>
      <c r="F28428" s="297" t="s">
        <v>29346</v>
      </c>
      <c r="J28428" s="14"/>
      <c r="L28428" s="298">
        <f t="shared" si="1342"/>
        <v>0</v>
      </c>
      <c r="M28428" s="46">
        <v>176</v>
      </c>
      <c r="O28428" s="16">
        <f t="shared" si="1343"/>
        <v>176</v>
      </c>
      <c r="P28428" s="298">
        <f t="shared" si="1344"/>
        <v>176</v>
      </c>
    </row>
    <row r="28429" spans="2:16">
      <c r="B28429" s="400"/>
      <c r="D28429" s="437"/>
      <c r="F28429" s="297" t="s">
        <v>29347</v>
      </c>
      <c r="J28429" s="14"/>
      <c r="L28429" s="298">
        <f t="shared" si="1342"/>
        <v>0</v>
      </c>
      <c r="M28429" s="46">
        <v>17</v>
      </c>
      <c r="O28429" s="16">
        <f t="shared" si="1343"/>
        <v>17</v>
      </c>
      <c r="P28429" s="298">
        <f t="shared" si="1344"/>
        <v>17</v>
      </c>
    </row>
    <row r="28430" spans="2:16">
      <c r="B28430" s="400"/>
      <c r="D28430" s="437"/>
      <c r="F28430" s="297" t="s">
        <v>29348</v>
      </c>
      <c r="J28430" s="14"/>
      <c r="L28430" s="298">
        <f t="shared" si="1342"/>
        <v>0</v>
      </c>
      <c r="M28430" s="46">
        <v>31</v>
      </c>
      <c r="O28430" s="16">
        <f t="shared" si="1343"/>
        <v>31</v>
      </c>
      <c r="P28430" s="298">
        <f t="shared" si="1344"/>
        <v>31</v>
      </c>
    </row>
    <row r="28431" spans="2:16">
      <c r="B28431" s="400"/>
      <c r="D28431" s="438"/>
      <c r="F28431" s="297" t="s">
        <v>29349</v>
      </c>
      <c r="J28431" s="14"/>
      <c r="L28431" s="298">
        <f t="shared" ref="L28431:L28494" si="1345">+J28431+K28431</f>
        <v>0</v>
      </c>
      <c r="M28431" s="46">
        <v>45</v>
      </c>
      <c r="O28431" s="16">
        <f t="shared" si="1343"/>
        <v>45</v>
      </c>
      <c r="P28431" s="298">
        <f t="shared" si="1344"/>
        <v>45</v>
      </c>
    </row>
    <row r="28432" spans="2:16">
      <c r="B28432" s="400"/>
      <c r="D28432" s="436" t="s">
        <v>74</v>
      </c>
      <c r="F28432" s="297" t="s">
        <v>29350</v>
      </c>
      <c r="J28432" s="14"/>
      <c r="L28432" s="298">
        <f t="shared" si="1345"/>
        <v>0</v>
      </c>
      <c r="M28432" s="14">
        <v>437</v>
      </c>
      <c r="O28432" s="16">
        <f t="shared" si="1343"/>
        <v>437</v>
      </c>
      <c r="P28432" s="298">
        <f t="shared" si="1344"/>
        <v>437</v>
      </c>
    </row>
    <row r="28433" spans="2:16" ht="25.5">
      <c r="B28433" s="400"/>
      <c r="D28433" s="437"/>
      <c r="F28433" s="297" t="s">
        <v>29351</v>
      </c>
      <c r="J28433" s="14"/>
      <c r="L28433" s="298">
        <f t="shared" si="1345"/>
        <v>0</v>
      </c>
      <c r="M28433" s="14">
        <v>353</v>
      </c>
      <c r="O28433" s="16">
        <f t="shared" si="1343"/>
        <v>353</v>
      </c>
      <c r="P28433" s="298">
        <f t="shared" si="1344"/>
        <v>353</v>
      </c>
    </row>
    <row r="28434" spans="2:16">
      <c r="B28434" s="400"/>
      <c r="D28434" s="437"/>
      <c r="F28434" s="297" t="s">
        <v>28455</v>
      </c>
      <c r="J28434" s="14"/>
      <c r="L28434" s="298">
        <f t="shared" si="1345"/>
        <v>0</v>
      </c>
      <c r="M28434" s="14">
        <v>17</v>
      </c>
      <c r="O28434" s="16">
        <f t="shared" si="1343"/>
        <v>17</v>
      </c>
      <c r="P28434" s="298">
        <f t="shared" si="1344"/>
        <v>17</v>
      </c>
    </row>
    <row r="28435" spans="2:16">
      <c r="B28435" s="400"/>
      <c r="D28435" s="437"/>
      <c r="F28435" s="297" t="s">
        <v>29352</v>
      </c>
      <c r="J28435" s="14"/>
      <c r="L28435" s="298">
        <f t="shared" si="1345"/>
        <v>0</v>
      </c>
      <c r="M28435" s="14">
        <v>6</v>
      </c>
      <c r="O28435" s="16">
        <f t="shared" si="1343"/>
        <v>6</v>
      </c>
      <c r="P28435" s="298">
        <f t="shared" si="1344"/>
        <v>6</v>
      </c>
    </row>
    <row r="28436" spans="2:16">
      <c r="B28436" s="400"/>
      <c r="D28436" s="437"/>
      <c r="F28436" s="297" t="s">
        <v>29353</v>
      </c>
      <c r="J28436" s="14"/>
      <c r="L28436" s="298">
        <f t="shared" si="1345"/>
        <v>0</v>
      </c>
      <c r="M28436" s="14">
        <v>17</v>
      </c>
      <c r="O28436" s="16">
        <f t="shared" si="1343"/>
        <v>17</v>
      </c>
      <c r="P28436" s="298">
        <f t="shared" si="1344"/>
        <v>17</v>
      </c>
    </row>
    <row r="28437" spans="2:16">
      <c r="B28437" s="400"/>
      <c r="D28437" s="437"/>
      <c r="F28437" s="297" t="s">
        <v>28577</v>
      </c>
      <c r="J28437" s="14"/>
      <c r="L28437" s="298">
        <f t="shared" si="1345"/>
        <v>0</v>
      </c>
      <c r="M28437" s="14">
        <v>13</v>
      </c>
      <c r="O28437" s="16">
        <f t="shared" si="1343"/>
        <v>13</v>
      </c>
      <c r="P28437" s="298">
        <f t="shared" si="1344"/>
        <v>13</v>
      </c>
    </row>
    <row r="28438" spans="2:16">
      <c r="B28438" s="400"/>
      <c r="D28438" s="438"/>
      <c r="F28438" s="297" t="s">
        <v>29354</v>
      </c>
      <c r="J28438" s="14"/>
      <c r="L28438" s="298">
        <f t="shared" si="1345"/>
        <v>0</v>
      </c>
      <c r="M28438" s="14">
        <v>9</v>
      </c>
      <c r="O28438" s="16">
        <f t="shared" si="1343"/>
        <v>9</v>
      </c>
      <c r="P28438" s="298">
        <f t="shared" si="1344"/>
        <v>9</v>
      </c>
    </row>
    <row r="28439" spans="2:16">
      <c r="B28439" s="400"/>
      <c r="D28439" s="436" t="s">
        <v>29355</v>
      </c>
      <c r="F28439" s="297" t="s">
        <v>29356</v>
      </c>
      <c r="J28439" s="14"/>
      <c r="L28439" s="298">
        <f t="shared" si="1345"/>
        <v>0</v>
      </c>
      <c r="M28439" s="14">
        <v>165</v>
      </c>
      <c r="O28439" s="16">
        <f t="shared" si="1343"/>
        <v>165</v>
      </c>
      <c r="P28439" s="298">
        <f t="shared" si="1344"/>
        <v>165</v>
      </c>
    </row>
    <row r="28440" spans="2:16">
      <c r="B28440" s="400"/>
      <c r="D28440" s="437"/>
      <c r="F28440" s="297" t="s">
        <v>29357</v>
      </c>
      <c r="J28440" s="14"/>
      <c r="L28440" s="298">
        <f t="shared" si="1345"/>
        <v>0</v>
      </c>
      <c r="M28440" s="14">
        <v>240</v>
      </c>
      <c r="O28440" s="16">
        <f t="shared" si="1343"/>
        <v>240</v>
      </c>
      <c r="P28440" s="298">
        <f t="shared" si="1344"/>
        <v>240</v>
      </c>
    </row>
    <row r="28441" spans="2:16">
      <c r="B28441" s="400"/>
      <c r="D28441" s="437"/>
      <c r="F28441" s="297" t="s">
        <v>29358</v>
      </c>
      <c r="J28441" s="14"/>
      <c r="L28441" s="298">
        <f t="shared" si="1345"/>
        <v>0</v>
      </c>
      <c r="M28441" s="14">
        <v>35</v>
      </c>
      <c r="O28441" s="16">
        <f t="shared" si="1343"/>
        <v>35</v>
      </c>
      <c r="P28441" s="298">
        <f t="shared" si="1344"/>
        <v>35</v>
      </c>
    </row>
    <row r="28442" spans="2:16">
      <c r="B28442" s="400"/>
      <c r="D28442" s="437"/>
      <c r="F28442" s="297" t="s">
        <v>29359</v>
      </c>
      <c r="J28442" s="14"/>
      <c r="L28442" s="298">
        <f t="shared" si="1345"/>
        <v>0</v>
      </c>
      <c r="M28442" s="14">
        <v>12</v>
      </c>
      <c r="O28442" s="16">
        <f t="shared" si="1343"/>
        <v>12</v>
      </c>
      <c r="P28442" s="298">
        <f t="shared" si="1344"/>
        <v>12</v>
      </c>
    </row>
    <row r="28443" spans="2:16">
      <c r="B28443" s="400"/>
      <c r="D28443" s="437"/>
      <c r="F28443" s="297" t="s">
        <v>29360</v>
      </c>
      <c r="J28443" s="14"/>
      <c r="L28443" s="298">
        <f t="shared" si="1345"/>
        <v>0</v>
      </c>
      <c r="M28443" s="14">
        <v>17</v>
      </c>
      <c r="O28443" s="16">
        <f t="shared" si="1343"/>
        <v>17</v>
      </c>
      <c r="P28443" s="298">
        <f t="shared" si="1344"/>
        <v>17</v>
      </c>
    </row>
    <row r="28444" spans="2:16">
      <c r="B28444" s="400"/>
      <c r="D28444" s="437"/>
      <c r="F28444" s="297" t="s">
        <v>29361</v>
      </c>
      <c r="J28444" s="14"/>
      <c r="L28444" s="298">
        <f t="shared" si="1345"/>
        <v>0</v>
      </c>
      <c r="M28444" s="14">
        <v>11</v>
      </c>
      <c r="O28444" s="16">
        <f t="shared" si="1343"/>
        <v>11</v>
      </c>
      <c r="P28444" s="298">
        <f t="shared" si="1344"/>
        <v>11</v>
      </c>
    </row>
    <row r="28445" spans="2:16">
      <c r="B28445" s="400"/>
      <c r="D28445" s="437"/>
      <c r="F28445" s="297" t="s">
        <v>29362</v>
      </c>
      <c r="J28445" s="14"/>
      <c r="L28445" s="298">
        <f t="shared" si="1345"/>
        <v>0</v>
      </c>
      <c r="M28445" s="14">
        <v>8</v>
      </c>
      <c r="O28445" s="16">
        <f t="shared" si="1343"/>
        <v>8</v>
      </c>
      <c r="P28445" s="298">
        <f t="shared" si="1344"/>
        <v>8</v>
      </c>
    </row>
    <row r="28446" spans="2:16">
      <c r="B28446" s="400"/>
      <c r="D28446" s="437"/>
      <c r="F28446" s="297" t="s">
        <v>29363</v>
      </c>
      <c r="J28446" s="14"/>
      <c r="L28446" s="298">
        <f t="shared" si="1345"/>
        <v>0</v>
      </c>
      <c r="M28446" s="14">
        <v>11</v>
      </c>
      <c r="O28446" s="16">
        <f t="shared" ref="O28446:O28509" si="1346">+M28446+N28446</f>
        <v>11</v>
      </c>
      <c r="P28446" s="298">
        <f t="shared" si="1344"/>
        <v>11</v>
      </c>
    </row>
    <row r="28447" spans="2:16">
      <c r="B28447" s="400"/>
      <c r="D28447" s="437"/>
      <c r="F28447" s="297" t="s">
        <v>29282</v>
      </c>
      <c r="J28447" s="14"/>
      <c r="L28447" s="298">
        <f t="shared" si="1345"/>
        <v>0</v>
      </c>
      <c r="M28447" s="14">
        <v>15</v>
      </c>
      <c r="O28447" s="16">
        <f t="shared" si="1346"/>
        <v>15</v>
      </c>
      <c r="P28447" s="298">
        <f t="shared" si="1344"/>
        <v>15</v>
      </c>
    </row>
    <row r="28448" spans="2:16">
      <c r="B28448" s="400"/>
      <c r="D28448" s="437"/>
      <c r="F28448" s="297" t="s">
        <v>29364</v>
      </c>
      <c r="J28448" s="14"/>
      <c r="L28448" s="298">
        <f t="shared" si="1345"/>
        <v>0</v>
      </c>
      <c r="M28448" s="14">
        <v>6</v>
      </c>
      <c r="O28448" s="16">
        <f t="shared" si="1346"/>
        <v>6</v>
      </c>
      <c r="P28448" s="298">
        <f t="shared" si="1344"/>
        <v>6</v>
      </c>
    </row>
    <row r="28449" spans="2:16">
      <c r="B28449" s="400"/>
      <c r="D28449" s="437"/>
      <c r="F28449" s="297" t="s">
        <v>29365</v>
      </c>
      <c r="J28449" s="14"/>
      <c r="L28449" s="298">
        <f t="shared" si="1345"/>
        <v>0</v>
      </c>
      <c r="M28449" s="14">
        <v>37</v>
      </c>
      <c r="O28449" s="16">
        <f t="shared" si="1346"/>
        <v>37</v>
      </c>
      <c r="P28449" s="298">
        <f t="shared" si="1344"/>
        <v>37</v>
      </c>
    </row>
    <row r="28450" spans="2:16">
      <c r="B28450" s="400"/>
      <c r="D28450" s="437"/>
      <c r="F28450" s="297" t="s">
        <v>29366</v>
      </c>
      <c r="J28450" s="14"/>
      <c r="L28450" s="298">
        <f t="shared" si="1345"/>
        <v>0</v>
      </c>
      <c r="M28450" s="14">
        <v>32</v>
      </c>
      <c r="O28450" s="16">
        <f t="shared" si="1346"/>
        <v>32</v>
      </c>
      <c r="P28450" s="298">
        <f t="shared" si="1344"/>
        <v>32</v>
      </c>
    </row>
    <row r="28451" spans="2:16">
      <c r="B28451" s="400"/>
      <c r="D28451" s="437"/>
      <c r="F28451" s="297" t="s">
        <v>28639</v>
      </c>
      <c r="J28451" s="14"/>
      <c r="L28451" s="298">
        <f t="shared" si="1345"/>
        <v>0</v>
      </c>
      <c r="M28451" s="14">
        <v>18</v>
      </c>
      <c r="O28451" s="16">
        <f t="shared" si="1346"/>
        <v>18</v>
      </c>
      <c r="P28451" s="298">
        <f t="shared" si="1344"/>
        <v>18</v>
      </c>
    </row>
    <row r="28452" spans="2:16">
      <c r="B28452" s="400"/>
      <c r="D28452" s="437"/>
      <c r="F28452" s="297" t="s">
        <v>29367</v>
      </c>
      <c r="J28452" s="14"/>
      <c r="L28452" s="298">
        <f t="shared" si="1345"/>
        <v>0</v>
      </c>
      <c r="M28452" s="14">
        <v>11</v>
      </c>
      <c r="O28452" s="16">
        <f t="shared" si="1346"/>
        <v>11</v>
      </c>
      <c r="P28452" s="298">
        <f t="shared" si="1344"/>
        <v>11</v>
      </c>
    </row>
    <row r="28453" spans="2:16">
      <c r="B28453" s="400"/>
      <c r="D28453" s="437"/>
      <c r="F28453" s="297" t="s">
        <v>29368</v>
      </c>
      <c r="J28453" s="14"/>
      <c r="L28453" s="298">
        <f t="shared" si="1345"/>
        <v>0</v>
      </c>
      <c r="M28453" s="14">
        <v>34</v>
      </c>
      <c r="O28453" s="16">
        <f t="shared" si="1346"/>
        <v>34</v>
      </c>
      <c r="P28453" s="298">
        <f t="shared" si="1344"/>
        <v>34</v>
      </c>
    </row>
    <row r="28454" spans="2:16">
      <c r="B28454" s="400"/>
      <c r="D28454" s="437"/>
      <c r="F28454" s="297" t="s">
        <v>29369</v>
      </c>
      <c r="J28454" s="14"/>
      <c r="L28454" s="298">
        <f t="shared" si="1345"/>
        <v>0</v>
      </c>
      <c r="M28454" s="14">
        <v>23</v>
      </c>
      <c r="O28454" s="16">
        <f t="shared" si="1346"/>
        <v>23</v>
      </c>
      <c r="P28454" s="298">
        <f t="shared" si="1344"/>
        <v>23</v>
      </c>
    </row>
    <row r="28455" spans="2:16">
      <c r="B28455" s="400"/>
      <c r="D28455" s="437"/>
      <c r="F28455" s="297" t="s">
        <v>29370</v>
      </c>
      <c r="J28455" s="14"/>
      <c r="L28455" s="298">
        <f t="shared" si="1345"/>
        <v>0</v>
      </c>
      <c r="M28455" s="14">
        <v>9</v>
      </c>
      <c r="O28455" s="16">
        <f t="shared" si="1346"/>
        <v>9</v>
      </c>
      <c r="P28455" s="298">
        <f t="shared" si="1344"/>
        <v>9</v>
      </c>
    </row>
    <row r="28456" spans="2:16">
      <c r="B28456" s="400"/>
      <c r="D28456" s="438"/>
      <c r="F28456" s="297" t="s">
        <v>29371</v>
      </c>
      <c r="J28456" s="14"/>
      <c r="L28456" s="298">
        <f t="shared" si="1345"/>
        <v>0</v>
      </c>
      <c r="M28456" s="14">
        <v>16</v>
      </c>
      <c r="O28456" s="16">
        <f t="shared" si="1346"/>
        <v>16</v>
      </c>
      <c r="P28456" s="298">
        <f t="shared" si="1344"/>
        <v>16</v>
      </c>
    </row>
    <row r="28457" spans="2:16">
      <c r="B28457" s="400"/>
      <c r="D28457" s="436" t="s">
        <v>58</v>
      </c>
      <c r="F28457" s="297" t="s">
        <v>29372</v>
      </c>
      <c r="J28457" s="14"/>
      <c r="L28457" s="298">
        <f t="shared" si="1345"/>
        <v>0</v>
      </c>
      <c r="M28457" s="14">
        <v>87</v>
      </c>
      <c r="O28457" s="16">
        <f t="shared" si="1346"/>
        <v>87</v>
      </c>
      <c r="P28457" s="298">
        <f t="shared" si="1344"/>
        <v>87</v>
      </c>
    </row>
    <row r="28458" spans="2:16">
      <c r="B28458" s="400"/>
      <c r="D28458" s="437"/>
      <c r="F28458" s="297" t="s">
        <v>29373</v>
      </c>
      <c r="J28458" s="14"/>
      <c r="L28458" s="298">
        <f t="shared" si="1345"/>
        <v>0</v>
      </c>
      <c r="M28458" s="14">
        <v>111</v>
      </c>
      <c r="O28458" s="16">
        <f t="shared" si="1346"/>
        <v>111</v>
      </c>
      <c r="P28458" s="298">
        <f t="shared" si="1344"/>
        <v>111</v>
      </c>
    </row>
    <row r="28459" spans="2:16">
      <c r="B28459" s="400"/>
      <c r="D28459" s="437"/>
      <c r="F28459" s="297" t="s">
        <v>12492</v>
      </c>
      <c r="J28459" s="14"/>
      <c r="L28459" s="298">
        <f t="shared" si="1345"/>
        <v>0</v>
      </c>
      <c r="M28459" s="14">
        <v>102</v>
      </c>
      <c r="O28459" s="16">
        <f t="shared" si="1346"/>
        <v>102</v>
      </c>
      <c r="P28459" s="298">
        <f t="shared" si="1344"/>
        <v>102</v>
      </c>
    </row>
    <row r="28460" spans="2:16">
      <c r="B28460" s="400"/>
      <c r="D28460" s="437"/>
      <c r="F28460" s="297" t="s">
        <v>29374</v>
      </c>
      <c r="J28460" s="14"/>
      <c r="L28460" s="298">
        <f t="shared" si="1345"/>
        <v>0</v>
      </c>
      <c r="M28460" s="14">
        <v>25</v>
      </c>
      <c r="O28460" s="16">
        <f t="shared" si="1346"/>
        <v>25</v>
      </c>
      <c r="P28460" s="298">
        <f t="shared" si="1344"/>
        <v>25</v>
      </c>
    </row>
    <row r="28461" spans="2:16">
      <c r="B28461" s="400"/>
      <c r="D28461" s="437"/>
      <c r="F28461" s="297" t="s">
        <v>29375</v>
      </c>
      <c r="J28461" s="14"/>
      <c r="L28461" s="298">
        <f t="shared" si="1345"/>
        <v>0</v>
      </c>
      <c r="M28461" s="14">
        <v>14</v>
      </c>
      <c r="O28461" s="16">
        <f t="shared" si="1346"/>
        <v>14</v>
      </c>
      <c r="P28461" s="298">
        <f t="shared" si="1344"/>
        <v>14</v>
      </c>
    </row>
    <row r="28462" spans="2:16">
      <c r="B28462" s="400"/>
      <c r="D28462" s="437"/>
      <c r="F28462" s="297" t="s">
        <v>29376</v>
      </c>
      <c r="J28462" s="14"/>
      <c r="L28462" s="298">
        <f t="shared" si="1345"/>
        <v>0</v>
      </c>
      <c r="M28462" s="14">
        <v>38</v>
      </c>
      <c r="O28462" s="16">
        <f t="shared" si="1346"/>
        <v>38</v>
      </c>
      <c r="P28462" s="298">
        <f t="shared" si="1344"/>
        <v>38</v>
      </c>
    </row>
    <row r="28463" spans="2:16">
      <c r="B28463" s="400"/>
      <c r="D28463" s="437"/>
      <c r="F28463" s="297" t="s">
        <v>29377</v>
      </c>
      <c r="J28463" s="14"/>
      <c r="L28463" s="298">
        <f t="shared" si="1345"/>
        <v>0</v>
      </c>
      <c r="M28463" s="14">
        <v>35</v>
      </c>
      <c r="O28463" s="16">
        <f t="shared" si="1346"/>
        <v>35</v>
      </c>
      <c r="P28463" s="298">
        <f t="shared" si="1344"/>
        <v>35</v>
      </c>
    </row>
    <row r="28464" spans="2:16">
      <c r="B28464" s="400"/>
      <c r="D28464" s="437"/>
      <c r="F28464" s="297" t="s">
        <v>28323</v>
      </c>
      <c r="J28464" s="14"/>
      <c r="L28464" s="298">
        <f t="shared" si="1345"/>
        <v>0</v>
      </c>
      <c r="M28464" s="14">
        <v>9</v>
      </c>
      <c r="O28464" s="16">
        <f t="shared" si="1346"/>
        <v>9</v>
      </c>
      <c r="P28464" s="298">
        <f t="shared" si="1344"/>
        <v>9</v>
      </c>
    </row>
    <row r="28465" spans="2:16">
      <c r="B28465" s="400"/>
      <c r="D28465" s="437"/>
      <c r="F28465" s="297" t="s">
        <v>29378</v>
      </c>
      <c r="J28465" s="14"/>
      <c r="L28465" s="298">
        <f t="shared" si="1345"/>
        <v>0</v>
      </c>
      <c r="M28465" s="14">
        <v>9</v>
      </c>
      <c r="O28465" s="16">
        <f t="shared" si="1346"/>
        <v>9</v>
      </c>
      <c r="P28465" s="298">
        <f t="shared" si="1344"/>
        <v>9</v>
      </c>
    </row>
    <row r="28466" spans="2:16">
      <c r="B28466" s="400"/>
      <c r="D28466" s="437"/>
      <c r="F28466" s="297" t="s">
        <v>29379</v>
      </c>
      <c r="J28466" s="14"/>
      <c r="L28466" s="298">
        <f t="shared" si="1345"/>
        <v>0</v>
      </c>
      <c r="M28466" s="14">
        <v>19</v>
      </c>
      <c r="O28466" s="16">
        <f t="shared" si="1346"/>
        <v>19</v>
      </c>
      <c r="P28466" s="298">
        <f t="shared" si="1344"/>
        <v>19</v>
      </c>
    </row>
    <row r="28467" spans="2:16">
      <c r="B28467" s="400"/>
      <c r="D28467" s="437"/>
      <c r="F28467" s="297" t="s">
        <v>29380</v>
      </c>
      <c r="J28467" s="14"/>
      <c r="L28467" s="298">
        <f t="shared" si="1345"/>
        <v>0</v>
      </c>
      <c r="M28467" s="14">
        <v>16</v>
      </c>
      <c r="O28467" s="16">
        <f t="shared" si="1346"/>
        <v>16</v>
      </c>
      <c r="P28467" s="298">
        <f t="shared" si="1344"/>
        <v>16</v>
      </c>
    </row>
    <row r="28468" spans="2:16">
      <c r="B28468" s="400"/>
      <c r="D28468" s="437"/>
      <c r="F28468" s="297" t="s">
        <v>28484</v>
      </c>
      <c r="J28468" s="14"/>
      <c r="L28468" s="298">
        <f t="shared" si="1345"/>
        <v>0</v>
      </c>
      <c r="M28468" s="14">
        <v>12</v>
      </c>
      <c r="O28468" s="16">
        <f t="shared" si="1346"/>
        <v>12</v>
      </c>
      <c r="P28468" s="298">
        <f t="shared" si="1344"/>
        <v>12</v>
      </c>
    </row>
    <row r="28469" spans="2:16">
      <c r="B28469" s="400"/>
      <c r="D28469" s="437"/>
      <c r="F28469" s="297" t="s">
        <v>28656</v>
      </c>
      <c r="J28469" s="14"/>
      <c r="L28469" s="298">
        <f t="shared" si="1345"/>
        <v>0</v>
      </c>
      <c r="M28469" s="14">
        <v>17</v>
      </c>
      <c r="O28469" s="16">
        <f t="shared" si="1346"/>
        <v>17</v>
      </c>
      <c r="P28469" s="298">
        <f t="shared" si="1344"/>
        <v>17</v>
      </c>
    </row>
    <row r="28470" spans="2:16">
      <c r="B28470" s="400"/>
      <c r="D28470" s="437"/>
      <c r="F28470" s="297" t="s">
        <v>29381</v>
      </c>
      <c r="J28470" s="14"/>
      <c r="L28470" s="298">
        <f t="shared" si="1345"/>
        <v>0</v>
      </c>
      <c r="M28470" s="14">
        <v>15</v>
      </c>
      <c r="O28470" s="16">
        <f t="shared" si="1346"/>
        <v>15</v>
      </c>
      <c r="P28470" s="298">
        <f t="shared" si="1344"/>
        <v>15</v>
      </c>
    </row>
    <row r="28471" spans="2:16">
      <c r="B28471" s="400"/>
      <c r="D28471" s="437"/>
      <c r="F28471" s="297" t="s">
        <v>29382</v>
      </c>
      <c r="J28471" s="14"/>
      <c r="L28471" s="298">
        <f t="shared" si="1345"/>
        <v>0</v>
      </c>
      <c r="M28471" s="14">
        <v>9</v>
      </c>
      <c r="O28471" s="16">
        <f t="shared" si="1346"/>
        <v>9</v>
      </c>
      <c r="P28471" s="298">
        <f t="shared" si="1344"/>
        <v>9</v>
      </c>
    </row>
    <row r="28472" spans="2:16">
      <c r="B28472" s="400"/>
      <c r="D28472" s="437"/>
      <c r="F28472" s="297" t="s">
        <v>29383</v>
      </c>
      <c r="J28472" s="14"/>
      <c r="L28472" s="298">
        <f t="shared" si="1345"/>
        <v>0</v>
      </c>
      <c r="M28472" s="14">
        <v>19</v>
      </c>
      <c r="O28472" s="16">
        <f t="shared" si="1346"/>
        <v>19</v>
      </c>
      <c r="P28472" s="298">
        <f t="shared" si="1344"/>
        <v>19</v>
      </c>
    </row>
    <row r="28473" spans="2:16">
      <c r="B28473" s="400"/>
      <c r="D28473" s="437"/>
      <c r="F28473" s="297" t="s">
        <v>29384</v>
      </c>
      <c r="J28473" s="14"/>
      <c r="L28473" s="298">
        <f t="shared" si="1345"/>
        <v>0</v>
      </c>
      <c r="M28473" s="14">
        <v>5</v>
      </c>
      <c r="O28473" s="16">
        <f t="shared" si="1346"/>
        <v>5</v>
      </c>
      <c r="P28473" s="298">
        <f t="shared" si="1344"/>
        <v>5</v>
      </c>
    </row>
    <row r="28474" spans="2:16">
      <c r="B28474" s="400"/>
      <c r="D28474" s="437"/>
      <c r="F28474" s="297" t="s">
        <v>29385</v>
      </c>
      <c r="J28474" s="14"/>
      <c r="L28474" s="298">
        <f t="shared" si="1345"/>
        <v>0</v>
      </c>
      <c r="M28474" s="14">
        <v>17</v>
      </c>
      <c r="O28474" s="16">
        <f t="shared" si="1346"/>
        <v>17</v>
      </c>
      <c r="P28474" s="298">
        <f t="shared" si="1344"/>
        <v>17</v>
      </c>
    </row>
    <row r="28475" spans="2:16">
      <c r="B28475" s="400"/>
      <c r="D28475" s="437"/>
      <c r="F28475" s="297" t="s">
        <v>29386</v>
      </c>
      <c r="J28475" s="14"/>
      <c r="L28475" s="298">
        <f t="shared" si="1345"/>
        <v>0</v>
      </c>
      <c r="M28475" s="14">
        <v>18</v>
      </c>
      <c r="O28475" s="16">
        <f t="shared" si="1346"/>
        <v>18</v>
      </c>
      <c r="P28475" s="298">
        <f t="shared" si="1344"/>
        <v>18</v>
      </c>
    </row>
    <row r="28476" spans="2:16">
      <c r="B28476" s="400"/>
      <c r="D28476" s="437"/>
      <c r="F28476" s="297" t="s">
        <v>29387</v>
      </c>
      <c r="J28476" s="14"/>
      <c r="L28476" s="298">
        <f t="shared" si="1345"/>
        <v>0</v>
      </c>
      <c r="M28476" s="14">
        <v>18</v>
      </c>
      <c r="O28476" s="16">
        <f t="shared" si="1346"/>
        <v>18</v>
      </c>
      <c r="P28476" s="298">
        <f t="shared" si="1344"/>
        <v>18</v>
      </c>
    </row>
    <row r="28477" spans="2:16">
      <c r="B28477" s="400"/>
      <c r="D28477" s="437"/>
      <c r="F28477" s="297" t="s">
        <v>29388</v>
      </c>
      <c r="J28477" s="14"/>
      <c r="L28477" s="298">
        <f t="shared" si="1345"/>
        <v>0</v>
      </c>
      <c r="M28477" s="14">
        <v>96</v>
      </c>
      <c r="O28477" s="16">
        <f t="shared" si="1346"/>
        <v>96</v>
      </c>
      <c r="P28477" s="298">
        <f t="shared" si="1344"/>
        <v>96</v>
      </c>
    </row>
    <row r="28478" spans="2:16">
      <c r="B28478" s="400"/>
      <c r="D28478" s="437"/>
      <c r="F28478" s="297" t="s">
        <v>28700</v>
      </c>
      <c r="J28478" s="14"/>
      <c r="L28478" s="298">
        <f t="shared" si="1345"/>
        <v>0</v>
      </c>
      <c r="M28478" s="14">
        <v>19</v>
      </c>
      <c r="O28478" s="16">
        <f t="shared" si="1346"/>
        <v>19</v>
      </c>
      <c r="P28478" s="298">
        <f t="shared" si="1344"/>
        <v>19</v>
      </c>
    </row>
    <row r="28479" spans="2:16">
      <c r="B28479" s="400"/>
      <c r="D28479" s="437"/>
      <c r="F28479" s="297" t="s">
        <v>29389</v>
      </c>
      <c r="J28479" s="14"/>
      <c r="L28479" s="298">
        <f t="shared" si="1345"/>
        <v>0</v>
      </c>
      <c r="M28479" s="14">
        <v>14</v>
      </c>
      <c r="O28479" s="16">
        <f t="shared" si="1346"/>
        <v>14</v>
      </c>
      <c r="P28479" s="298">
        <f t="shared" si="1344"/>
        <v>14</v>
      </c>
    </row>
    <row r="28480" spans="2:16">
      <c r="B28480" s="400"/>
      <c r="D28480" s="437"/>
      <c r="F28480" s="297" t="s">
        <v>29390</v>
      </c>
      <c r="J28480" s="14"/>
      <c r="L28480" s="298">
        <f t="shared" si="1345"/>
        <v>0</v>
      </c>
      <c r="M28480" s="14">
        <v>20</v>
      </c>
      <c r="O28480" s="16">
        <f t="shared" si="1346"/>
        <v>20</v>
      </c>
      <c r="P28480" s="298">
        <f t="shared" si="1344"/>
        <v>20</v>
      </c>
    </row>
    <row r="28481" spans="2:16">
      <c r="B28481" s="400"/>
      <c r="D28481" s="437"/>
      <c r="F28481" s="297" t="s">
        <v>29391</v>
      </c>
      <c r="J28481" s="14"/>
      <c r="L28481" s="298">
        <f t="shared" si="1345"/>
        <v>0</v>
      </c>
      <c r="M28481" s="14">
        <v>45</v>
      </c>
      <c r="O28481" s="16">
        <f t="shared" si="1346"/>
        <v>45</v>
      </c>
      <c r="P28481" s="298">
        <f t="shared" si="1344"/>
        <v>45</v>
      </c>
    </row>
    <row r="28482" spans="2:16">
      <c r="B28482" s="400"/>
      <c r="D28482" s="437"/>
      <c r="F28482" s="297" t="s">
        <v>29392</v>
      </c>
      <c r="J28482" s="14"/>
      <c r="L28482" s="298">
        <f t="shared" si="1345"/>
        <v>0</v>
      </c>
      <c r="M28482" s="14">
        <v>5</v>
      </c>
      <c r="O28482" s="16">
        <f t="shared" si="1346"/>
        <v>5</v>
      </c>
      <c r="P28482" s="298">
        <f t="shared" si="1344"/>
        <v>5</v>
      </c>
    </row>
    <row r="28483" spans="2:16">
      <c r="B28483" s="400"/>
      <c r="D28483" s="437"/>
      <c r="F28483" s="297" t="s">
        <v>29393</v>
      </c>
      <c r="J28483" s="14"/>
      <c r="L28483" s="298">
        <f t="shared" si="1345"/>
        <v>0</v>
      </c>
      <c r="M28483" s="14">
        <v>51</v>
      </c>
      <c r="O28483" s="16">
        <f t="shared" si="1346"/>
        <v>51</v>
      </c>
      <c r="P28483" s="298">
        <f t="shared" si="1344"/>
        <v>51</v>
      </c>
    </row>
    <row r="28484" spans="2:16">
      <c r="B28484" s="400"/>
      <c r="D28484" s="437"/>
      <c r="F28484" s="297" t="s">
        <v>29394</v>
      </c>
      <c r="J28484" s="14"/>
      <c r="L28484" s="298">
        <f t="shared" si="1345"/>
        <v>0</v>
      </c>
      <c r="M28484" s="14">
        <v>23</v>
      </c>
      <c r="O28484" s="16">
        <f t="shared" si="1346"/>
        <v>23</v>
      </c>
      <c r="P28484" s="298">
        <f t="shared" si="1344"/>
        <v>23</v>
      </c>
    </row>
    <row r="28485" spans="2:16">
      <c r="B28485" s="400"/>
      <c r="D28485" s="437"/>
      <c r="F28485" s="297" t="s">
        <v>29395</v>
      </c>
      <c r="J28485" s="14"/>
      <c r="L28485" s="298">
        <f t="shared" si="1345"/>
        <v>0</v>
      </c>
      <c r="M28485" s="14">
        <v>10</v>
      </c>
      <c r="O28485" s="16">
        <f t="shared" si="1346"/>
        <v>10</v>
      </c>
      <c r="P28485" s="298">
        <f t="shared" si="1344"/>
        <v>10</v>
      </c>
    </row>
    <row r="28486" spans="2:16">
      <c r="B28486" s="400"/>
      <c r="D28486" s="437"/>
      <c r="F28486" s="297" t="s">
        <v>29396</v>
      </c>
      <c r="J28486" s="14"/>
      <c r="L28486" s="298">
        <f t="shared" si="1345"/>
        <v>0</v>
      </c>
      <c r="M28486" s="14">
        <v>9</v>
      </c>
      <c r="O28486" s="16">
        <f t="shared" si="1346"/>
        <v>9</v>
      </c>
      <c r="P28486" s="298">
        <f t="shared" si="1344"/>
        <v>9</v>
      </c>
    </row>
    <row r="28487" spans="2:16">
      <c r="B28487" s="400"/>
      <c r="D28487" s="437"/>
      <c r="F28487" s="297" t="s">
        <v>29397</v>
      </c>
      <c r="J28487" s="14"/>
      <c r="L28487" s="298">
        <f t="shared" si="1345"/>
        <v>0</v>
      </c>
      <c r="M28487" s="14">
        <v>6</v>
      </c>
      <c r="O28487" s="16">
        <f t="shared" si="1346"/>
        <v>6</v>
      </c>
      <c r="P28487" s="298">
        <f t="shared" si="1344"/>
        <v>6</v>
      </c>
    </row>
    <row r="28488" spans="2:16">
      <c r="B28488" s="400"/>
      <c r="D28488" s="437"/>
      <c r="F28488" s="297" t="s">
        <v>29120</v>
      </c>
      <c r="J28488" s="14"/>
      <c r="L28488" s="298">
        <f t="shared" si="1345"/>
        <v>0</v>
      </c>
      <c r="M28488" s="14">
        <v>4</v>
      </c>
      <c r="O28488" s="16">
        <f t="shared" si="1346"/>
        <v>4</v>
      </c>
      <c r="P28488" s="298">
        <f t="shared" si="1344"/>
        <v>4</v>
      </c>
    </row>
    <row r="28489" spans="2:16">
      <c r="B28489" s="400"/>
      <c r="D28489" s="437"/>
      <c r="F28489" s="297" t="s">
        <v>29398</v>
      </c>
      <c r="J28489" s="14"/>
      <c r="L28489" s="298">
        <f t="shared" si="1345"/>
        <v>0</v>
      </c>
      <c r="M28489" s="14">
        <v>24</v>
      </c>
      <c r="O28489" s="16">
        <f t="shared" si="1346"/>
        <v>24</v>
      </c>
      <c r="P28489" s="298">
        <f t="shared" si="1344"/>
        <v>24</v>
      </c>
    </row>
    <row r="28490" spans="2:16">
      <c r="B28490" s="400"/>
      <c r="D28490" s="437"/>
      <c r="F28490" s="297" t="s">
        <v>29399</v>
      </c>
      <c r="J28490" s="14"/>
      <c r="L28490" s="298">
        <f t="shared" si="1345"/>
        <v>0</v>
      </c>
      <c r="M28490" s="14">
        <v>3</v>
      </c>
      <c r="O28490" s="16">
        <f t="shared" si="1346"/>
        <v>3</v>
      </c>
      <c r="P28490" s="298">
        <f t="shared" si="1344"/>
        <v>3</v>
      </c>
    </row>
    <row r="28491" spans="2:16">
      <c r="B28491" s="400"/>
      <c r="D28491" s="437"/>
      <c r="F28491" s="297" t="s">
        <v>29400</v>
      </c>
      <c r="J28491" s="14"/>
      <c r="L28491" s="298">
        <f t="shared" si="1345"/>
        <v>0</v>
      </c>
      <c r="M28491" s="14">
        <v>2</v>
      </c>
      <c r="O28491" s="16">
        <f t="shared" si="1346"/>
        <v>2</v>
      </c>
      <c r="P28491" s="298">
        <f t="shared" ref="P28491:P28554" si="1347">+L28491+O28491</f>
        <v>2</v>
      </c>
    </row>
    <row r="28492" spans="2:16">
      <c r="B28492" s="400"/>
      <c r="D28492" s="437"/>
      <c r="F28492" s="297" t="s">
        <v>29401</v>
      </c>
      <c r="J28492" s="14"/>
      <c r="L28492" s="298">
        <f t="shared" si="1345"/>
        <v>0</v>
      </c>
      <c r="M28492" s="14">
        <v>10</v>
      </c>
      <c r="O28492" s="16">
        <f t="shared" si="1346"/>
        <v>10</v>
      </c>
      <c r="P28492" s="298">
        <f t="shared" si="1347"/>
        <v>10</v>
      </c>
    </row>
    <row r="28493" spans="2:16">
      <c r="B28493" s="400"/>
      <c r="D28493" s="438"/>
      <c r="F28493" s="297" t="s">
        <v>29402</v>
      </c>
      <c r="J28493" s="14"/>
      <c r="L28493" s="298">
        <f t="shared" si="1345"/>
        <v>0</v>
      </c>
      <c r="M28493" s="14">
        <v>16</v>
      </c>
      <c r="O28493" s="16">
        <f t="shared" si="1346"/>
        <v>16</v>
      </c>
      <c r="P28493" s="298">
        <f t="shared" si="1347"/>
        <v>16</v>
      </c>
    </row>
    <row r="28494" spans="2:16" ht="25.5">
      <c r="B28494" s="400"/>
      <c r="D28494" s="436" t="s">
        <v>40</v>
      </c>
      <c r="F28494" s="297" t="s">
        <v>29403</v>
      </c>
      <c r="J28494" s="14"/>
      <c r="L28494" s="298">
        <f t="shared" si="1345"/>
        <v>0</v>
      </c>
      <c r="M28494" s="14">
        <v>112</v>
      </c>
      <c r="O28494" s="16">
        <f t="shared" si="1346"/>
        <v>112</v>
      </c>
      <c r="P28494" s="298">
        <f t="shared" si="1347"/>
        <v>112</v>
      </c>
    </row>
    <row r="28495" spans="2:16">
      <c r="B28495" s="400"/>
      <c r="D28495" s="437"/>
      <c r="F28495" s="297" t="s">
        <v>29404</v>
      </c>
      <c r="J28495" s="14"/>
      <c r="L28495" s="298">
        <f t="shared" ref="L28495:L28558" si="1348">+J28495+K28495</f>
        <v>0</v>
      </c>
      <c r="M28495" s="14">
        <v>21</v>
      </c>
      <c r="O28495" s="16">
        <f t="shared" si="1346"/>
        <v>21</v>
      </c>
      <c r="P28495" s="298">
        <f t="shared" si="1347"/>
        <v>21</v>
      </c>
    </row>
    <row r="28496" spans="2:16">
      <c r="B28496" s="400"/>
      <c r="D28496" s="437"/>
      <c r="F28496" s="297" t="s">
        <v>29405</v>
      </c>
      <c r="J28496" s="14"/>
      <c r="L28496" s="298">
        <f t="shared" si="1348"/>
        <v>0</v>
      </c>
      <c r="M28496" s="14">
        <v>19</v>
      </c>
      <c r="O28496" s="16">
        <f t="shared" si="1346"/>
        <v>19</v>
      </c>
      <c r="P28496" s="298">
        <f t="shared" si="1347"/>
        <v>19</v>
      </c>
    </row>
    <row r="28497" spans="2:16" ht="25.5">
      <c r="B28497" s="400"/>
      <c r="D28497" s="437"/>
      <c r="F28497" s="297" t="s">
        <v>29406</v>
      </c>
      <c r="J28497" s="14"/>
      <c r="L28497" s="298">
        <f t="shared" si="1348"/>
        <v>0</v>
      </c>
      <c r="M28497" s="14">
        <v>122</v>
      </c>
      <c r="O28497" s="16">
        <f t="shared" si="1346"/>
        <v>122</v>
      </c>
      <c r="P28497" s="298">
        <f t="shared" si="1347"/>
        <v>122</v>
      </c>
    </row>
    <row r="28498" spans="2:16">
      <c r="B28498" s="400"/>
      <c r="D28498" s="437"/>
      <c r="F28498" s="297" t="s">
        <v>29407</v>
      </c>
      <c r="J28498" s="14"/>
      <c r="L28498" s="298">
        <f t="shared" si="1348"/>
        <v>0</v>
      </c>
      <c r="M28498" s="14">
        <v>14</v>
      </c>
      <c r="O28498" s="16">
        <f t="shared" si="1346"/>
        <v>14</v>
      </c>
      <c r="P28498" s="298">
        <f t="shared" si="1347"/>
        <v>14</v>
      </c>
    </row>
    <row r="28499" spans="2:16">
      <c r="B28499" s="400"/>
      <c r="D28499" s="437"/>
      <c r="F28499" s="297" t="s">
        <v>29408</v>
      </c>
      <c r="J28499" s="14"/>
      <c r="L28499" s="298">
        <f t="shared" si="1348"/>
        <v>0</v>
      </c>
      <c r="M28499" s="14">
        <v>10</v>
      </c>
      <c r="O28499" s="16">
        <f t="shared" si="1346"/>
        <v>10</v>
      </c>
      <c r="P28499" s="298">
        <f t="shared" si="1347"/>
        <v>10</v>
      </c>
    </row>
    <row r="28500" spans="2:16">
      <c r="B28500" s="400"/>
      <c r="D28500" s="437"/>
      <c r="F28500" s="297" t="s">
        <v>29409</v>
      </c>
      <c r="J28500" s="14"/>
      <c r="L28500" s="298">
        <f t="shared" si="1348"/>
        <v>0</v>
      </c>
      <c r="M28500" s="14">
        <v>14</v>
      </c>
      <c r="O28500" s="16">
        <f t="shared" si="1346"/>
        <v>14</v>
      </c>
      <c r="P28500" s="298">
        <f t="shared" si="1347"/>
        <v>14</v>
      </c>
    </row>
    <row r="28501" spans="2:16">
      <c r="B28501" s="400"/>
      <c r="D28501" s="438"/>
      <c r="F28501" s="297" t="s">
        <v>28232</v>
      </c>
      <c r="J28501" s="14"/>
      <c r="L28501" s="298">
        <f t="shared" si="1348"/>
        <v>0</v>
      </c>
      <c r="M28501" s="14">
        <v>16</v>
      </c>
      <c r="O28501" s="16">
        <f t="shared" si="1346"/>
        <v>16</v>
      </c>
      <c r="P28501" s="298">
        <f t="shared" si="1347"/>
        <v>16</v>
      </c>
    </row>
    <row r="28502" spans="2:16">
      <c r="B28502" s="400"/>
      <c r="D28502" s="436" t="s">
        <v>121</v>
      </c>
      <c r="F28502" s="297" t="s">
        <v>29410</v>
      </c>
      <c r="J28502" s="14"/>
      <c r="L28502" s="298">
        <f t="shared" si="1348"/>
        <v>0</v>
      </c>
      <c r="M28502" s="46">
        <v>32</v>
      </c>
      <c r="O28502" s="16">
        <f t="shared" si="1346"/>
        <v>32</v>
      </c>
      <c r="P28502" s="298">
        <f t="shared" si="1347"/>
        <v>32</v>
      </c>
    </row>
    <row r="28503" spans="2:16">
      <c r="B28503" s="400"/>
      <c r="D28503" s="437"/>
      <c r="F28503" s="297" t="s">
        <v>29411</v>
      </c>
      <c r="J28503" s="14"/>
      <c r="L28503" s="298">
        <f t="shared" si="1348"/>
        <v>0</v>
      </c>
      <c r="M28503" s="46">
        <v>152</v>
      </c>
      <c r="O28503" s="16">
        <f t="shared" si="1346"/>
        <v>152</v>
      </c>
      <c r="P28503" s="298">
        <f t="shared" si="1347"/>
        <v>152</v>
      </c>
    </row>
    <row r="28504" spans="2:16">
      <c r="B28504" s="400"/>
      <c r="D28504" s="437"/>
      <c r="F28504" s="297" t="s">
        <v>29412</v>
      </c>
      <c r="J28504" s="14"/>
      <c r="L28504" s="298">
        <f t="shared" si="1348"/>
        <v>0</v>
      </c>
      <c r="M28504" s="46">
        <v>44</v>
      </c>
      <c r="O28504" s="16">
        <f t="shared" si="1346"/>
        <v>44</v>
      </c>
      <c r="P28504" s="298">
        <f t="shared" si="1347"/>
        <v>44</v>
      </c>
    </row>
    <row r="28505" spans="2:16">
      <c r="B28505" s="400"/>
      <c r="D28505" s="437"/>
      <c r="F28505" s="297" t="s">
        <v>29413</v>
      </c>
      <c r="J28505" s="14"/>
      <c r="L28505" s="298">
        <f t="shared" si="1348"/>
        <v>0</v>
      </c>
      <c r="M28505" s="46">
        <v>69</v>
      </c>
      <c r="O28505" s="16">
        <f t="shared" si="1346"/>
        <v>69</v>
      </c>
      <c r="P28505" s="298">
        <f t="shared" si="1347"/>
        <v>69</v>
      </c>
    </row>
    <row r="28506" spans="2:16">
      <c r="B28506" s="400"/>
      <c r="D28506" s="437"/>
      <c r="F28506" s="297" t="s">
        <v>29414</v>
      </c>
      <c r="J28506" s="14"/>
      <c r="L28506" s="298">
        <f t="shared" si="1348"/>
        <v>0</v>
      </c>
      <c r="M28506" s="46">
        <v>16</v>
      </c>
      <c r="O28506" s="16">
        <f t="shared" si="1346"/>
        <v>16</v>
      </c>
      <c r="P28506" s="298">
        <f t="shared" si="1347"/>
        <v>16</v>
      </c>
    </row>
    <row r="28507" spans="2:16">
      <c r="B28507" s="400"/>
      <c r="D28507" s="438"/>
      <c r="F28507" s="297" t="s">
        <v>29415</v>
      </c>
      <c r="J28507" s="14"/>
      <c r="L28507" s="298">
        <f t="shared" si="1348"/>
        <v>0</v>
      </c>
      <c r="M28507" s="46">
        <v>67</v>
      </c>
      <c r="O28507" s="16">
        <f t="shared" si="1346"/>
        <v>67</v>
      </c>
      <c r="P28507" s="298">
        <f t="shared" si="1347"/>
        <v>67</v>
      </c>
    </row>
    <row r="28508" spans="2:16">
      <c r="B28508" s="400"/>
      <c r="D28508" s="436" t="s">
        <v>123</v>
      </c>
      <c r="F28508" s="297" t="s">
        <v>29416</v>
      </c>
      <c r="J28508" s="14"/>
      <c r="L28508" s="298">
        <f t="shared" si="1348"/>
        <v>0</v>
      </c>
      <c r="M28508" s="46">
        <v>383</v>
      </c>
      <c r="O28508" s="16">
        <f t="shared" si="1346"/>
        <v>383</v>
      </c>
      <c r="P28508" s="298">
        <f t="shared" si="1347"/>
        <v>383</v>
      </c>
    </row>
    <row r="28509" spans="2:16">
      <c r="B28509" s="400"/>
      <c r="D28509" s="437"/>
      <c r="F28509" s="297" t="s">
        <v>29417</v>
      </c>
      <c r="J28509" s="14"/>
      <c r="L28509" s="298">
        <f t="shared" si="1348"/>
        <v>0</v>
      </c>
      <c r="M28509" s="46">
        <v>39</v>
      </c>
      <c r="O28509" s="16">
        <f t="shared" si="1346"/>
        <v>39</v>
      </c>
      <c r="P28509" s="298">
        <f t="shared" si="1347"/>
        <v>39</v>
      </c>
    </row>
    <row r="28510" spans="2:16">
      <c r="B28510" s="400"/>
      <c r="D28510" s="437"/>
      <c r="F28510" s="297" t="s">
        <v>29418</v>
      </c>
      <c r="J28510" s="14"/>
      <c r="L28510" s="298">
        <f t="shared" si="1348"/>
        <v>0</v>
      </c>
      <c r="M28510" s="46">
        <v>46</v>
      </c>
      <c r="O28510" s="16">
        <f t="shared" ref="O28510:O28573" si="1349">+M28510+N28510</f>
        <v>46</v>
      </c>
      <c r="P28510" s="298">
        <f t="shared" si="1347"/>
        <v>46</v>
      </c>
    </row>
    <row r="28511" spans="2:16">
      <c r="B28511" s="400"/>
      <c r="D28511" s="437"/>
      <c r="F28511" s="297" t="s">
        <v>29419</v>
      </c>
      <c r="J28511" s="14"/>
      <c r="L28511" s="298">
        <f t="shared" si="1348"/>
        <v>0</v>
      </c>
      <c r="M28511" s="46">
        <v>62</v>
      </c>
      <c r="O28511" s="16">
        <f t="shared" si="1349"/>
        <v>62</v>
      </c>
      <c r="P28511" s="298">
        <f t="shared" si="1347"/>
        <v>62</v>
      </c>
    </row>
    <row r="28512" spans="2:16">
      <c r="B28512" s="400"/>
      <c r="D28512" s="437"/>
      <c r="F28512" s="297" t="s">
        <v>28202</v>
      </c>
      <c r="J28512" s="14"/>
      <c r="L28512" s="298">
        <f t="shared" si="1348"/>
        <v>0</v>
      </c>
      <c r="M28512" s="46">
        <v>66</v>
      </c>
      <c r="O28512" s="16">
        <f t="shared" si="1349"/>
        <v>66</v>
      </c>
      <c r="P28512" s="298">
        <f t="shared" si="1347"/>
        <v>66</v>
      </c>
    </row>
    <row r="28513" spans="2:16">
      <c r="B28513" s="400"/>
      <c r="D28513" s="437"/>
      <c r="F28513" s="297" t="s">
        <v>29420</v>
      </c>
      <c r="J28513" s="14"/>
      <c r="L28513" s="298">
        <f t="shared" si="1348"/>
        <v>0</v>
      </c>
      <c r="M28513" s="46">
        <v>92</v>
      </c>
      <c r="O28513" s="16">
        <f t="shared" si="1349"/>
        <v>92</v>
      </c>
      <c r="P28513" s="298">
        <f t="shared" si="1347"/>
        <v>92</v>
      </c>
    </row>
    <row r="28514" spans="2:16">
      <c r="B28514" s="400"/>
      <c r="D28514" s="437"/>
      <c r="F28514" s="297" t="s">
        <v>29421</v>
      </c>
      <c r="J28514" s="14"/>
      <c r="L28514" s="298">
        <f t="shared" si="1348"/>
        <v>0</v>
      </c>
      <c r="M28514" s="46">
        <v>110</v>
      </c>
      <c r="O28514" s="16">
        <f t="shared" si="1349"/>
        <v>110</v>
      </c>
      <c r="P28514" s="298">
        <f t="shared" si="1347"/>
        <v>110</v>
      </c>
    </row>
    <row r="28515" spans="2:16">
      <c r="B28515" s="400"/>
      <c r="D28515" s="438"/>
      <c r="F28515" s="297" t="s">
        <v>29422</v>
      </c>
      <c r="J28515" s="14"/>
      <c r="L28515" s="298">
        <f t="shared" si="1348"/>
        <v>0</v>
      </c>
      <c r="M28515" s="46">
        <v>21</v>
      </c>
      <c r="O28515" s="16">
        <f t="shared" si="1349"/>
        <v>21</v>
      </c>
      <c r="P28515" s="298">
        <f t="shared" si="1347"/>
        <v>21</v>
      </c>
    </row>
    <row r="28516" spans="2:16">
      <c r="B28516" s="400"/>
      <c r="D28516" s="436" t="s">
        <v>122</v>
      </c>
      <c r="F28516" s="297" t="s">
        <v>29423</v>
      </c>
      <c r="J28516" s="14"/>
      <c r="L28516" s="298">
        <f t="shared" si="1348"/>
        <v>0</v>
      </c>
      <c r="M28516" s="46">
        <v>177</v>
      </c>
      <c r="O28516" s="16">
        <f t="shared" si="1349"/>
        <v>177</v>
      </c>
      <c r="P28516" s="298">
        <f t="shared" si="1347"/>
        <v>177</v>
      </c>
    </row>
    <row r="28517" spans="2:16">
      <c r="B28517" s="400"/>
      <c r="D28517" s="437"/>
      <c r="F28517" s="297" t="s">
        <v>29424</v>
      </c>
      <c r="J28517" s="14"/>
      <c r="L28517" s="298">
        <f t="shared" si="1348"/>
        <v>0</v>
      </c>
      <c r="M28517" s="46">
        <v>247</v>
      </c>
      <c r="O28517" s="16">
        <f t="shared" si="1349"/>
        <v>247</v>
      </c>
      <c r="P28517" s="298">
        <f t="shared" si="1347"/>
        <v>247</v>
      </c>
    </row>
    <row r="28518" spans="2:16">
      <c r="B28518" s="400"/>
      <c r="D28518" s="437"/>
      <c r="F28518" s="297" t="s">
        <v>29425</v>
      </c>
      <c r="J28518" s="14"/>
      <c r="L28518" s="298">
        <f t="shared" si="1348"/>
        <v>0</v>
      </c>
      <c r="M28518" s="46">
        <v>49</v>
      </c>
      <c r="O28518" s="16">
        <f t="shared" si="1349"/>
        <v>49</v>
      </c>
      <c r="P28518" s="298">
        <f t="shared" si="1347"/>
        <v>49</v>
      </c>
    </row>
    <row r="28519" spans="2:16">
      <c r="B28519" s="400"/>
      <c r="D28519" s="437"/>
      <c r="F28519" s="297" t="s">
        <v>29426</v>
      </c>
      <c r="J28519" s="14"/>
      <c r="L28519" s="298">
        <f t="shared" si="1348"/>
        <v>0</v>
      </c>
      <c r="M28519" s="46">
        <v>44</v>
      </c>
      <c r="O28519" s="16">
        <f t="shared" si="1349"/>
        <v>44</v>
      </c>
      <c r="P28519" s="298">
        <f t="shared" si="1347"/>
        <v>44</v>
      </c>
    </row>
    <row r="28520" spans="2:16">
      <c r="B28520" s="400"/>
      <c r="D28520" s="437"/>
      <c r="F28520" s="297" t="s">
        <v>29427</v>
      </c>
      <c r="J28520" s="14"/>
      <c r="L28520" s="298">
        <f t="shared" si="1348"/>
        <v>0</v>
      </c>
      <c r="M28520" s="46">
        <v>28</v>
      </c>
      <c r="O28520" s="16">
        <f t="shared" si="1349"/>
        <v>28</v>
      </c>
      <c r="P28520" s="298">
        <f t="shared" si="1347"/>
        <v>28</v>
      </c>
    </row>
    <row r="28521" spans="2:16">
      <c r="B28521" s="400"/>
      <c r="D28521" s="437"/>
      <c r="F28521" s="297" t="s">
        <v>29428</v>
      </c>
      <c r="J28521" s="14"/>
      <c r="L28521" s="298">
        <f t="shared" si="1348"/>
        <v>0</v>
      </c>
      <c r="M28521" s="46">
        <v>34</v>
      </c>
      <c r="O28521" s="16">
        <f t="shared" si="1349"/>
        <v>34</v>
      </c>
      <c r="P28521" s="298">
        <f t="shared" si="1347"/>
        <v>34</v>
      </c>
    </row>
    <row r="28522" spans="2:16">
      <c r="B28522" s="400"/>
      <c r="D28522" s="437"/>
      <c r="F28522" s="297" t="s">
        <v>29429</v>
      </c>
      <c r="J28522" s="14"/>
      <c r="L28522" s="298">
        <f t="shared" si="1348"/>
        <v>0</v>
      </c>
      <c r="M28522" s="46">
        <v>35</v>
      </c>
      <c r="O28522" s="16">
        <f t="shared" si="1349"/>
        <v>35</v>
      </c>
      <c r="P28522" s="298">
        <f t="shared" si="1347"/>
        <v>35</v>
      </c>
    </row>
    <row r="28523" spans="2:16">
      <c r="B28523" s="400"/>
      <c r="D28523" s="437"/>
      <c r="F28523" s="297" t="s">
        <v>29430</v>
      </c>
      <c r="J28523" s="14"/>
      <c r="L28523" s="298">
        <f t="shared" si="1348"/>
        <v>0</v>
      </c>
      <c r="M28523" s="46">
        <v>13</v>
      </c>
      <c r="O28523" s="16">
        <f t="shared" si="1349"/>
        <v>13</v>
      </c>
      <c r="P28523" s="298">
        <f t="shared" si="1347"/>
        <v>13</v>
      </c>
    </row>
    <row r="28524" spans="2:16">
      <c r="B28524" s="400"/>
      <c r="D28524" s="437"/>
      <c r="F28524" s="297" t="s">
        <v>29431</v>
      </c>
      <c r="J28524" s="14"/>
      <c r="L28524" s="298">
        <f t="shared" si="1348"/>
        <v>0</v>
      </c>
      <c r="M28524" s="46">
        <v>24</v>
      </c>
      <c r="O28524" s="16">
        <f t="shared" si="1349"/>
        <v>24</v>
      </c>
      <c r="P28524" s="298">
        <f t="shared" si="1347"/>
        <v>24</v>
      </c>
    </row>
    <row r="28525" spans="2:16">
      <c r="B28525" s="400"/>
      <c r="D28525" s="437"/>
      <c r="F28525" s="297" t="s">
        <v>29432</v>
      </c>
      <c r="J28525" s="14"/>
      <c r="L28525" s="298">
        <f t="shared" si="1348"/>
        <v>0</v>
      </c>
      <c r="M28525" s="46">
        <v>40</v>
      </c>
      <c r="O28525" s="16">
        <f t="shared" si="1349"/>
        <v>40</v>
      </c>
      <c r="P28525" s="298">
        <f t="shared" si="1347"/>
        <v>40</v>
      </c>
    </row>
    <row r="28526" spans="2:16">
      <c r="B28526" s="400"/>
      <c r="D28526" s="437"/>
      <c r="F28526" s="297" t="s">
        <v>29433</v>
      </c>
      <c r="J28526" s="14"/>
      <c r="L28526" s="298">
        <f t="shared" si="1348"/>
        <v>0</v>
      </c>
      <c r="M28526" s="46">
        <v>176</v>
      </c>
      <c r="O28526" s="16">
        <f t="shared" si="1349"/>
        <v>176</v>
      </c>
      <c r="P28526" s="298">
        <f t="shared" si="1347"/>
        <v>176</v>
      </c>
    </row>
    <row r="28527" spans="2:16">
      <c r="B28527" s="400"/>
      <c r="D28527" s="437"/>
      <c r="F28527" s="297" t="s">
        <v>29434</v>
      </c>
      <c r="J28527" s="14"/>
      <c r="L28527" s="298">
        <f t="shared" si="1348"/>
        <v>0</v>
      </c>
      <c r="M28527" s="46">
        <v>12</v>
      </c>
      <c r="O28527" s="16">
        <f t="shared" si="1349"/>
        <v>12</v>
      </c>
      <c r="P28527" s="298">
        <f t="shared" si="1347"/>
        <v>12</v>
      </c>
    </row>
    <row r="28528" spans="2:16">
      <c r="B28528" s="400"/>
      <c r="D28528" s="437"/>
      <c r="F28528" s="297" t="s">
        <v>29435</v>
      </c>
      <c r="J28528" s="14"/>
      <c r="L28528" s="298">
        <f t="shared" si="1348"/>
        <v>0</v>
      </c>
      <c r="M28528" s="46">
        <v>9</v>
      </c>
      <c r="O28528" s="16">
        <f t="shared" si="1349"/>
        <v>9</v>
      </c>
      <c r="P28528" s="298">
        <f t="shared" si="1347"/>
        <v>9</v>
      </c>
    </row>
    <row r="28529" spans="2:16">
      <c r="B28529" s="400"/>
      <c r="D28529" s="437"/>
      <c r="F28529" s="297" t="s">
        <v>29436</v>
      </c>
      <c r="J28529" s="14"/>
      <c r="L28529" s="298">
        <f t="shared" si="1348"/>
        <v>0</v>
      </c>
      <c r="M28529" s="46">
        <v>66</v>
      </c>
      <c r="O28529" s="16">
        <f t="shared" si="1349"/>
        <v>66</v>
      </c>
      <c r="P28529" s="298">
        <f t="shared" si="1347"/>
        <v>66</v>
      </c>
    </row>
    <row r="28530" spans="2:16" ht="25.5">
      <c r="B28530" s="400"/>
      <c r="D28530" s="438"/>
      <c r="F28530" s="297" t="s">
        <v>29437</v>
      </c>
      <c r="J28530" s="14"/>
      <c r="L28530" s="298">
        <f t="shared" si="1348"/>
        <v>0</v>
      </c>
      <c r="M28530" s="46">
        <v>48</v>
      </c>
      <c r="O28530" s="16">
        <f t="shared" si="1349"/>
        <v>48</v>
      </c>
      <c r="P28530" s="298">
        <f t="shared" si="1347"/>
        <v>48</v>
      </c>
    </row>
    <row r="28531" spans="2:16" ht="25.5">
      <c r="B28531" s="400"/>
      <c r="D28531" s="436" t="s">
        <v>75</v>
      </c>
      <c r="F28531" s="297" t="s">
        <v>29438</v>
      </c>
      <c r="J28531" s="14"/>
      <c r="L28531" s="298">
        <f t="shared" si="1348"/>
        <v>0</v>
      </c>
      <c r="M28531" s="14">
        <v>82</v>
      </c>
      <c r="O28531" s="16">
        <f t="shared" si="1349"/>
        <v>82</v>
      </c>
      <c r="P28531" s="298">
        <f t="shared" si="1347"/>
        <v>82</v>
      </c>
    </row>
    <row r="28532" spans="2:16">
      <c r="B28532" s="400"/>
      <c r="D28532" s="437"/>
      <c r="F28532" s="297" t="s">
        <v>28382</v>
      </c>
      <c r="J28532" s="14"/>
      <c r="L28532" s="298">
        <f t="shared" si="1348"/>
        <v>0</v>
      </c>
      <c r="M28532" s="14">
        <v>112</v>
      </c>
      <c r="O28532" s="16">
        <f t="shared" si="1349"/>
        <v>112</v>
      </c>
      <c r="P28532" s="298">
        <f t="shared" si="1347"/>
        <v>112</v>
      </c>
    </row>
    <row r="28533" spans="2:16">
      <c r="B28533" s="400"/>
      <c r="D28533" s="437"/>
      <c r="F28533" s="297" t="s">
        <v>29439</v>
      </c>
      <c r="J28533" s="14"/>
      <c r="L28533" s="298">
        <f t="shared" si="1348"/>
        <v>0</v>
      </c>
      <c r="M28533" s="14">
        <v>29</v>
      </c>
      <c r="O28533" s="16">
        <f t="shared" si="1349"/>
        <v>29</v>
      </c>
      <c r="P28533" s="298">
        <f t="shared" si="1347"/>
        <v>29</v>
      </c>
    </row>
    <row r="28534" spans="2:16">
      <c r="B28534" s="400"/>
      <c r="D28534" s="437"/>
      <c r="F28534" s="297" t="s">
        <v>1624</v>
      </c>
      <c r="J28534" s="14"/>
      <c r="L28534" s="298">
        <f t="shared" si="1348"/>
        <v>0</v>
      </c>
      <c r="M28534" s="14">
        <v>11</v>
      </c>
      <c r="O28534" s="16">
        <f t="shared" si="1349"/>
        <v>11</v>
      </c>
      <c r="P28534" s="298">
        <f t="shared" si="1347"/>
        <v>11</v>
      </c>
    </row>
    <row r="28535" spans="2:16">
      <c r="B28535" s="400"/>
      <c r="D28535" s="437"/>
      <c r="F28535" s="297" t="s">
        <v>29440</v>
      </c>
      <c r="J28535" s="14"/>
      <c r="L28535" s="298">
        <f t="shared" si="1348"/>
        <v>0</v>
      </c>
      <c r="M28535" s="14">
        <v>6</v>
      </c>
      <c r="O28535" s="16">
        <f t="shared" si="1349"/>
        <v>6</v>
      </c>
      <c r="P28535" s="298">
        <f t="shared" si="1347"/>
        <v>6</v>
      </c>
    </row>
    <row r="28536" spans="2:16">
      <c r="B28536" s="400"/>
      <c r="D28536" s="437"/>
      <c r="F28536" s="297" t="s">
        <v>29441</v>
      </c>
      <c r="J28536" s="14"/>
      <c r="L28536" s="298">
        <f t="shared" si="1348"/>
        <v>0</v>
      </c>
      <c r="M28536" s="14">
        <v>14</v>
      </c>
      <c r="O28536" s="16">
        <f t="shared" si="1349"/>
        <v>14</v>
      </c>
      <c r="P28536" s="298">
        <f t="shared" si="1347"/>
        <v>14</v>
      </c>
    </row>
    <row r="28537" spans="2:16">
      <c r="B28537" s="400"/>
      <c r="D28537" s="437"/>
      <c r="F28537" s="297" t="s">
        <v>29442</v>
      </c>
      <c r="J28537" s="14"/>
      <c r="L28537" s="298">
        <f t="shared" si="1348"/>
        <v>0</v>
      </c>
      <c r="M28537" s="14">
        <v>7</v>
      </c>
      <c r="O28537" s="16">
        <f t="shared" si="1349"/>
        <v>7</v>
      </c>
      <c r="P28537" s="298">
        <f t="shared" si="1347"/>
        <v>7</v>
      </c>
    </row>
    <row r="28538" spans="2:16">
      <c r="B28538" s="400"/>
      <c r="D28538" s="437"/>
      <c r="F28538" s="297" t="s">
        <v>29443</v>
      </c>
      <c r="J28538" s="14"/>
      <c r="L28538" s="298">
        <f t="shared" si="1348"/>
        <v>0</v>
      </c>
      <c r="M28538" s="14">
        <v>4</v>
      </c>
      <c r="O28538" s="16">
        <f t="shared" si="1349"/>
        <v>4</v>
      </c>
      <c r="P28538" s="298">
        <f t="shared" si="1347"/>
        <v>4</v>
      </c>
    </row>
    <row r="28539" spans="2:16">
      <c r="B28539" s="400"/>
      <c r="D28539" s="437"/>
      <c r="F28539" s="297" t="s">
        <v>29444</v>
      </c>
      <c r="J28539" s="14"/>
      <c r="L28539" s="298">
        <f t="shared" si="1348"/>
        <v>0</v>
      </c>
      <c r="M28539" s="14">
        <v>16</v>
      </c>
      <c r="O28539" s="16">
        <f t="shared" si="1349"/>
        <v>16</v>
      </c>
      <c r="P28539" s="298">
        <f t="shared" si="1347"/>
        <v>16</v>
      </c>
    </row>
    <row r="28540" spans="2:16">
      <c r="B28540" s="400"/>
      <c r="D28540" s="437"/>
      <c r="F28540" s="297" t="s">
        <v>24439</v>
      </c>
      <c r="J28540" s="14"/>
      <c r="L28540" s="298">
        <f t="shared" si="1348"/>
        <v>0</v>
      </c>
      <c r="M28540" s="14">
        <v>14</v>
      </c>
      <c r="O28540" s="16">
        <f t="shared" si="1349"/>
        <v>14</v>
      </c>
      <c r="P28540" s="298">
        <f t="shared" si="1347"/>
        <v>14</v>
      </c>
    </row>
    <row r="28541" spans="2:16">
      <c r="B28541" s="400"/>
      <c r="D28541" s="437"/>
      <c r="F28541" s="297" t="s">
        <v>29445</v>
      </c>
      <c r="J28541" s="14"/>
      <c r="L28541" s="298">
        <f t="shared" si="1348"/>
        <v>0</v>
      </c>
      <c r="M28541" s="14">
        <v>5</v>
      </c>
      <c r="O28541" s="16">
        <f t="shared" si="1349"/>
        <v>5</v>
      </c>
      <c r="P28541" s="298">
        <f t="shared" si="1347"/>
        <v>5</v>
      </c>
    </row>
    <row r="28542" spans="2:16">
      <c r="B28542" s="400"/>
      <c r="D28542" s="438"/>
      <c r="F28542" s="297" t="s">
        <v>29446</v>
      </c>
      <c r="J28542" s="14"/>
      <c r="L28542" s="298">
        <f t="shared" si="1348"/>
        <v>0</v>
      </c>
      <c r="M28542" s="14">
        <v>17</v>
      </c>
      <c r="O28542" s="16">
        <f t="shared" si="1349"/>
        <v>17</v>
      </c>
      <c r="P28542" s="298">
        <f t="shared" si="1347"/>
        <v>17</v>
      </c>
    </row>
    <row r="28543" spans="2:16">
      <c r="B28543" s="400"/>
      <c r="D28543" s="436" t="s">
        <v>100</v>
      </c>
      <c r="F28543" s="297" t="s">
        <v>29447</v>
      </c>
      <c r="J28543" s="14"/>
      <c r="L28543" s="298">
        <f t="shared" si="1348"/>
        <v>0</v>
      </c>
      <c r="M28543" s="14">
        <v>36</v>
      </c>
      <c r="O28543" s="16">
        <f t="shared" si="1349"/>
        <v>36</v>
      </c>
      <c r="P28543" s="298">
        <f t="shared" si="1347"/>
        <v>36</v>
      </c>
    </row>
    <row r="28544" spans="2:16">
      <c r="B28544" s="400"/>
      <c r="D28544" s="437"/>
      <c r="F28544" s="297" t="s">
        <v>29448</v>
      </c>
      <c r="J28544" s="14"/>
      <c r="L28544" s="298">
        <f t="shared" si="1348"/>
        <v>0</v>
      </c>
      <c r="M28544" s="14">
        <v>22</v>
      </c>
      <c r="O28544" s="16">
        <f t="shared" si="1349"/>
        <v>22</v>
      </c>
      <c r="P28544" s="298">
        <f t="shared" si="1347"/>
        <v>22</v>
      </c>
    </row>
    <row r="28545" spans="2:16">
      <c r="B28545" s="400"/>
      <c r="D28545" s="437"/>
      <c r="F28545" s="297" t="s">
        <v>29449</v>
      </c>
      <c r="J28545" s="14"/>
      <c r="L28545" s="298">
        <f t="shared" si="1348"/>
        <v>0</v>
      </c>
      <c r="M28545" s="14">
        <v>23</v>
      </c>
      <c r="O28545" s="16">
        <f t="shared" si="1349"/>
        <v>23</v>
      </c>
      <c r="P28545" s="298">
        <f t="shared" si="1347"/>
        <v>23</v>
      </c>
    </row>
    <row r="28546" spans="2:16">
      <c r="B28546" s="400"/>
      <c r="D28546" s="437"/>
      <c r="F28546" s="297" t="s">
        <v>28232</v>
      </c>
      <c r="J28546" s="14"/>
      <c r="L28546" s="298">
        <f t="shared" si="1348"/>
        <v>0</v>
      </c>
      <c r="M28546" s="14">
        <v>41</v>
      </c>
      <c r="O28546" s="16">
        <f t="shared" si="1349"/>
        <v>41</v>
      </c>
      <c r="P28546" s="298">
        <f t="shared" si="1347"/>
        <v>41</v>
      </c>
    </row>
    <row r="28547" spans="2:16">
      <c r="B28547" s="400"/>
      <c r="D28547" s="437"/>
      <c r="F28547" s="297" t="s">
        <v>29450</v>
      </c>
      <c r="J28547" s="14"/>
      <c r="L28547" s="298">
        <f t="shared" si="1348"/>
        <v>0</v>
      </c>
      <c r="M28547" s="14">
        <v>34</v>
      </c>
      <c r="O28547" s="16">
        <f t="shared" si="1349"/>
        <v>34</v>
      </c>
      <c r="P28547" s="298">
        <f t="shared" si="1347"/>
        <v>34</v>
      </c>
    </row>
    <row r="28548" spans="2:16">
      <c r="B28548" s="400"/>
      <c r="D28548" s="437"/>
      <c r="F28548" s="297" t="s">
        <v>29451</v>
      </c>
      <c r="J28548" s="14"/>
      <c r="L28548" s="298">
        <f t="shared" si="1348"/>
        <v>0</v>
      </c>
      <c r="M28548" s="14">
        <v>27</v>
      </c>
      <c r="O28548" s="16">
        <f t="shared" si="1349"/>
        <v>27</v>
      </c>
      <c r="P28548" s="298">
        <f t="shared" si="1347"/>
        <v>27</v>
      </c>
    </row>
    <row r="28549" spans="2:16">
      <c r="B28549" s="400"/>
      <c r="D28549" s="437"/>
      <c r="F28549" s="297" t="s">
        <v>29452</v>
      </c>
      <c r="J28549" s="14"/>
      <c r="L28549" s="298">
        <f t="shared" si="1348"/>
        <v>0</v>
      </c>
      <c r="M28549" s="14">
        <v>326</v>
      </c>
      <c r="O28549" s="16">
        <f t="shared" si="1349"/>
        <v>326</v>
      </c>
      <c r="P28549" s="298">
        <f t="shared" si="1347"/>
        <v>326</v>
      </c>
    </row>
    <row r="28550" spans="2:16">
      <c r="B28550" s="400"/>
      <c r="D28550" s="437"/>
      <c r="F28550" s="297" t="s">
        <v>20640</v>
      </c>
      <c r="J28550" s="14"/>
      <c r="L28550" s="298">
        <f t="shared" si="1348"/>
        <v>0</v>
      </c>
      <c r="M28550" s="14">
        <v>25</v>
      </c>
      <c r="O28550" s="16">
        <f t="shared" si="1349"/>
        <v>25</v>
      </c>
      <c r="P28550" s="298">
        <f t="shared" si="1347"/>
        <v>25</v>
      </c>
    </row>
    <row r="28551" spans="2:16">
      <c r="B28551" s="400"/>
      <c r="D28551" s="437"/>
      <c r="F28551" s="297" t="s">
        <v>21256</v>
      </c>
      <c r="J28551" s="14"/>
      <c r="L28551" s="298">
        <f t="shared" si="1348"/>
        <v>0</v>
      </c>
      <c r="M28551" s="14">
        <v>16</v>
      </c>
      <c r="O28551" s="16">
        <f t="shared" si="1349"/>
        <v>16</v>
      </c>
      <c r="P28551" s="298">
        <f t="shared" si="1347"/>
        <v>16</v>
      </c>
    </row>
    <row r="28552" spans="2:16">
      <c r="B28552" s="400"/>
      <c r="D28552" s="437"/>
      <c r="F28552" s="297" t="s">
        <v>29453</v>
      </c>
      <c r="J28552" s="14"/>
      <c r="L28552" s="298">
        <f t="shared" si="1348"/>
        <v>0</v>
      </c>
      <c r="M28552" s="14">
        <v>14</v>
      </c>
      <c r="O28552" s="16">
        <f t="shared" si="1349"/>
        <v>14</v>
      </c>
      <c r="P28552" s="298">
        <f t="shared" si="1347"/>
        <v>14</v>
      </c>
    </row>
    <row r="28553" spans="2:16">
      <c r="B28553" s="400"/>
      <c r="D28553" s="437"/>
      <c r="F28553" s="297" t="s">
        <v>29454</v>
      </c>
      <c r="J28553" s="14"/>
      <c r="L28553" s="298">
        <f t="shared" si="1348"/>
        <v>0</v>
      </c>
      <c r="M28553" s="14">
        <v>37</v>
      </c>
      <c r="O28553" s="16">
        <f t="shared" si="1349"/>
        <v>37</v>
      </c>
      <c r="P28553" s="298">
        <f t="shared" si="1347"/>
        <v>37</v>
      </c>
    </row>
    <row r="28554" spans="2:16">
      <c r="B28554" s="400"/>
      <c r="D28554" s="438"/>
      <c r="F28554" s="297" t="s">
        <v>29455</v>
      </c>
      <c r="J28554" s="14"/>
      <c r="L28554" s="298">
        <f t="shared" si="1348"/>
        <v>0</v>
      </c>
      <c r="M28554" s="14">
        <v>18</v>
      </c>
      <c r="O28554" s="16">
        <f t="shared" si="1349"/>
        <v>18</v>
      </c>
      <c r="P28554" s="298">
        <f t="shared" si="1347"/>
        <v>18</v>
      </c>
    </row>
    <row r="28555" spans="2:16">
      <c r="B28555" s="400"/>
      <c r="D28555" s="436" t="s">
        <v>41</v>
      </c>
      <c r="F28555" s="297" t="s">
        <v>29456</v>
      </c>
      <c r="J28555" s="14">
        <v>37</v>
      </c>
      <c r="L28555" s="298">
        <f t="shared" si="1348"/>
        <v>37</v>
      </c>
      <c r="M28555" s="14">
        <v>5</v>
      </c>
      <c r="O28555" s="16">
        <f t="shared" si="1349"/>
        <v>5</v>
      </c>
      <c r="P28555" s="298">
        <f t="shared" ref="P28555:P28618" si="1350">+L28555+O28555</f>
        <v>42</v>
      </c>
    </row>
    <row r="28556" spans="2:16">
      <c r="B28556" s="400"/>
      <c r="D28556" s="437"/>
      <c r="F28556" s="297" t="s">
        <v>29457</v>
      </c>
      <c r="J28556" s="14"/>
      <c r="L28556" s="298">
        <f t="shared" si="1348"/>
        <v>0</v>
      </c>
      <c r="M28556" s="14">
        <v>39</v>
      </c>
      <c r="O28556" s="16">
        <f t="shared" si="1349"/>
        <v>39</v>
      </c>
      <c r="P28556" s="298">
        <f t="shared" si="1350"/>
        <v>39</v>
      </c>
    </row>
    <row r="28557" spans="2:16">
      <c r="B28557" s="400"/>
      <c r="D28557" s="437"/>
      <c r="F28557" s="297" t="s">
        <v>654</v>
      </c>
      <c r="J28557" s="14"/>
      <c r="L28557" s="298">
        <f t="shared" si="1348"/>
        <v>0</v>
      </c>
      <c r="M28557" s="14">
        <v>10</v>
      </c>
      <c r="O28557" s="16">
        <f t="shared" si="1349"/>
        <v>10</v>
      </c>
      <c r="P28557" s="298">
        <f t="shared" si="1350"/>
        <v>10</v>
      </c>
    </row>
    <row r="28558" spans="2:16">
      <c r="B28558" s="400"/>
      <c r="D28558" s="437"/>
      <c r="F28558" s="297" t="s">
        <v>29458</v>
      </c>
      <c r="J28558" s="14"/>
      <c r="L28558" s="298">
        <f t="shared" si="1348"/>
        <v>0</v>
      </c>
      <c r="M28558" s="14">
        <v>20</v>
      </c>
      <c r="O28558" s="16">
        <f t="shared" si="1349"/>
        <v>20</v>
      </c>
      <c r="P28558" s="298">
        <f t="shared" si="1350"/>
        <v>20</v>
      </c>
    </row>
    <row r="28559" spans="2:16">
      <c r="B28559" s="400"/>
      <c r="D28559" s="437"/>
      <c r="F28559" s="297" t="s">
        <v>29459</v>
      </c>
      <c r="J28559" s="14"/>
      <c r="L28559" s="298">
        <f t="shared" ref="L28559:L28622" si="1351">+J28559+K28559</f>
        <v>0</v>
      </c>
      <c r="M28559" s="14">
        <v>22</v>
      </c>
      <c r="O28559" s="16">
        <f t="shared" si="1349"/>
        <v>22</v>
      </c>
      <c r="P28559" s="298">
        <f t="shared" si="1350"/>
        <v>22</v>
      </c>
    </row>
    <row r="28560" spans="2:16">
      <c r="B28560" s="400"/>
      <c r="D28560" s="437"/>
      <c r="F28560" s="297" t="s">
        <v>29460</v>
      </c>
      <c r="J28560" s="14"/>
      <c r="L28560" s="298">
        <f t="shared" si="1351"/>
        <v>0</v>
      </c>
      <c r="M28560" s="14">
        <v>11</v>
      </c>
      <c r="O28560" s="16">
        <f t="shared" si="1349"/>
        <v>11</v>
      </c>
      <c r="P28560" s="298">
        <f t="shared" si="1350"/>
        <v>11</v>
      </c>
    </row>
    <row r="28561" spans="2:16">
      <c r="B28561" s="400"/>
      <c r="D28561" s="437"/>
      <c r="F28561" s="297" t="s">
        <v>29461</v>
      </c>
      <c r="J28561" s="14"/>
      <c r="L28561" s="298">
        <f t="shared" si="1351"/>
        <v>0</v>
      </c>
      <c r="M28561" s="14">
        <v>11</v>
      </c>
      <c r="O28561" s="16">
        <f t="shared" si="1349"/>
        <v>11</v>
      </c>
      <c r="P28561" s="298">
        <f t="shared" si="1350"/>
        <v>11</v>
      </c>
    </row>
    <row r="28562" spans="2:16">
      <c r="B28562" s="400"/>
      <c r="D28562" s="437"/>
      <c r="F28562" s="297" t="s">
        <v>29462</v>
      </c>
      <c r="J28562" s="14"/>
      <c r="L28562" s="298">
        <f t="shared" si="1351"/>
        <v>0</v>
      </c>
      <c r="M28562" s="14">
        <v>34</v>
      </c>
      <c r="O28562" s="16">
        <f t="shared" si="1349"/>
        <v>34</v>
      </c>
      <c r="P28562" s="298">
        <f t="shared" si="1350"/>
        <v>34</v>
      </c>
    </row>
    <row r="28563" spans="2:16">
      <c r="B28563" s="400"/>
      <c r="D28563" s="437"/>
      <c r="F28563" s="297" t="s">
        <v>28293</v>
      </c>
      <c r="J28563" s="14"/>
      <c r="L28563" s="298">
        <f t="shared" si="1351"/>
        <v>0</v>
      </c>
      <c r="M28563" s="14">
        <v>137</v>
      </c>
      <c r="O28563" s="16">
        <f t="shared" si="1349"/>
        <v>137</v>
      </c>
      <c r="P28563" s="298">
        <f t="shared" si="1350"/>
        <v>137</v>
      </c>
    </row>
    <row r="28564" spans="2:16">
      <c r="B28564" s="400"/>
      <c r="D28564" s="437"/>
      <c r="F28564" s="297" t="s">
        <v>29463</v>
      </c>
      <c r="J28564" s="14"/>
      <c r="L28564" s="298">
        <f t="shared" si="1351"/>
        <v>0</v>
      </c>
      <c r="M28564" s="14">
        <v>31</v>
      </c>
      <c r="O28564" s="16">
        <f t="shared" si="1349"/>
        <v>31</v>
      </c>
      <c r="P28564" s="298">
        <f t="shared" si="1350"/>
        <v>31</v>
      </c>
    </row>
    <row r="28565" spans="2:16">
      <c r="B28565" s="400"/>
      <c r="D28565" s="437"/>
      <c r="F28565" s="297" t="s">
        <v>29464</v>
      </c>
      <c r="J28565" s="14"/>
      <c r="L28565" s="298">
        <f t="shared" si="1351"/>
        <v>0</v>
      </c>
      <c r="M28565" s="14">
        <v>18</v>
      </c>
      <c r="O28565" s="16">
        <f t="shared" si="1349"/>
        <v>18</v>
      </c>
      <c r="P28565" s="298">
        <f t="shared" si="1350"/>
        <v>18</v>
      </c>
    </row>
    <row r="28566" spans="2:16">
      <c r="B28566" s="400"/>
      <c r="D28566" s="438"/>
      <c r="F28566" s="297" t="s">
        <v>29465</v>
      </c>
      <c r="J28566" s="14"/>
      <c r="L28566" s="298">
        <f t="shared" si="1351"/>
        <v>0</v>
      </c>
      <c r="M28566" s="14">
        <v>11</v>
      </c>
      <c r="O28566" s="16">
        <f t="shared" si="1349"/>
        <v>11</v>
      </c>
      <c r="P28566" s="298">
        <f t="shared" si="1350"/>
        <v>11</v>
      </c>
    </row>
    <row r="28567" spans="2:16">
      <c r="B28567" s="400"/>
      <c r="D28567" s="436" t="s">
        <v>59</v>
      </c>
      <c r="F28567" s="297" t="s">
        <v>29466</v>
      </c>
      <c r="J28567" s="14"/>
      <c r="L28567" s="298">
        <f t="shared" si="1351"/>
        <v>0</v>
      </c>
      <c r="M28567" s="14">
        <v>392</v>
      </c>
      <c r="O28567" s="16">
        <f t="shared" si="1349"/>
        <v>392</v>
      </c>
      <c r="P28567" s="298">
        <f t="shared" si="1350"/>
        <v>392</v>
      </c>
    </row>
    <row r="28568" spans="2:16">
      <c r="B28568" s="400"/>
      <c r="D28568" s="437"/>
      <c r="F28568" s="297" t="s">
        <v>29467</v>
      </c>
      <c r="J28568" s="14"/>
      <c r="L28568" s="298">
        <f t="shared" si="1351"/>
        <v>0</v>
      </c>
      <c r="M28568" s="14">
        <v>9</v>
      </c>
      <c r="O28568" s="16">
        <f t="shared" si="1349"/>
        <v>9</v>
      </c>
      <c r="P28568" s="298">
        <f t="shared" si="1350"/>
        <v>9</v>
      </c>
    </row>
    <row r="28569" spans="2:16">
      <c r="B28569" s="400"/>
      <c r="D28569" s="437"/>
      <c r="F28569" s="297" t="s">
        <v>28507</v>
      </c>
      <c r="J28569" s="14"/>
      <c r="L28569" s="298">
        <f t="shared" si="1351"/>
        <v>0</v>
      </c>
      <c r="M28569" s="14">
        <v>18</v>
      </c>
      <c r="O28569" s="16">
        <f t="shared" si="1349"/>
        <v>18</v>
      </c>
      <c r="P28569" s="298">
        <f t="shared" si="1350"/>
        <v>18</v>
      </c>
    </row>
    <row r="28570" spans="2:16">
      <c r="B28570" s="400"/>
      <c r="D28570" s="437"/>
      <c r="F28570" s="297" t="s">
        <v>29364</v>
      </c>
      <c r="J28570" s="14"/>
      <c r="L28570" s="298">
        <f t="shared" si="1351"/>
        <v>0</v>
      </c>
      <c r="M28570" s="14">
        <v>7</v>
      </c>
      <c r="O28570" s="16">
        <f t="shared" si="1349"/>
        <v>7</v>
      </c>
      <c r="P28570" s="298">
        <f t="shared" si="1350"/>
        <v>7</v>
      </c>
    </row>
    <row r="28571" spans="2:16">
      <c r="B28571" s="400"/>
      <c r="D28571" s="437"/>
      <c r="F28571" s="297" t="s">
        <v>29468</v>
      </c>
      <c r="J28571" s="14"/>
      <c r="L28571" s="298">
        <f t="shared" si="1351"/>
        <v>0</v>
      </c>
      <c r="M28571" s="14">
        <v>9</v>
      </c>
      <c r="O28571" s="16">
        <f t="shared" si="1349"/>
        <v>9</v>
      </c>
      <c r="P28571" s="298">
        <f t="shared" si="1350"/>
        <v>9</v>
      </c>
    </row>
    <row r="28572" spans="2:16">
      <c r="B28572" s="400"/>
      <c r="D28572" s="437"/>
      <c r="F28572" s="297" t="s">
        <v>28229</v>
      </c>
      <c r="J28572" s="14"/>
      <c r="L28572" s="298">
        <f t="shared" si="1351"/>
        <v>0</v>
      </c>
      <c r="M28572" s="14">
        <v>48</v>
      </c>
      <c r="O28572" s="16">
        <f t="shared" si="1349"/>
        <v>48</v>
      </c>
      <c r="P28572" s="298">
        <f t="shared" si="1350"/>
        <v>48</v>
      </c>
    </row>
    <row r="28573" spans="2:16">
      <c r="B28573" s="400"/>
      <c r="D28573" s="437"/>
      <c r="F28573" s="297" t="s">
        <v>29142</v>
      </c>
      <c r="J28573" s="14"/>
      <c r="L28573" s="298">
        <f t="shared" si="1351"/>
        <v>0</v>
      </c>
      <c r="M28573" s="14">
        <v>13</v>
      </c>
      <c r="O28573" s="16">
        <f t="shared" si="1349"/>
        <v>13</v>
      </c>
      <c r="P28573" s="298">
        <f t="shared" si="1350"/>
        <v>13</v>
      </c>
    </row>
    <row r="28574" spans="2:16">
      <c r="B28574" s="400"/>
      <c r="D28574" s="437"/>
      <c r="F28574" s="297" t="s">
        <v>29469</v>
      </c>
      <c r="J28574" s="14"/>
      <c r="L28574" s="298">
        <f t="shared" si="1351"/>
        <v>0</v>
      </c>
      <c r="M28574" s="14">
        <v>37</v>
      </c>
      <c r="O28574" s="16">
        <f t="shared" ref="O28574:O28637" si="1352">+M28574+N28574</f>
        <v>37</v>
      </c>
      <c r="P28574" s="298">
        <f t="shared" si="1350"/>
        <v>37</v>
      </c>
    </row>
    <row r="28575" spans="2:16">
      <c r="B28575" s="400"/>
      <c r="D28575" s="437"/>
      <c r="F28575" s="297" t="s">
        <v>29470</v>
      </c>
      <c r="J28575" s="14"/>
      <c r="L28575" s="298">
        <f t="shared" si="1351"/>
        <v>0</v>
      </c>
      <c r="M28575" s="14">
        <v>38</v>
      </c>
      <c r="O28575" s="16">
        <f t="shared" si="1352"/>
        <v>38</v>
      </c>
      <c r="P28575" s="298">
        <f t="shared" si="1350"/>
        <v>38</v>
      </c>
    </row>
    <row r="28576" spans="2:16">
      <c r="B28576" s="400"/>
      <c r="D28576" s="437"/>
      <c r="F28576" s="297" t="s">
        <v>29471</v>
      </c>
      <c r="J28576" s="14"/>
      <c r="L28576" s="298">
        <f t="shared" si="1351"/>
        <v>0</v>
      </c>
      <c r="M28576" s="14">
        <v>36</v>
      </c>
      <c r="O28576" s="16">
        <f t="shared" si="1352"/>
        <v>36</v>
      </c>
      <c r="P28576" s="298">
        <f t="shared" si="1350"/>
        <v>36</v>
      </c>
    </row>
    <row r="28577" spans="2:16">
      <c r="B28577" s="400"/>
      <c r="D28577" s="437"/>
      <c r="F28577" s="297" t="s">
        <v>29472</v>
      </c>
      <c r="J28577" s="14"/>
      <c r="L28577" s="298">
        <f t="shared" si="1351"/>
        <v>0</v>
      </c>
      <c r="M28577" s="14">
        <v>18</v>
      </c>
      <c r="O28577" s="16">
        <f t="shared" si="1352"/>
        <v>18</v>
      </c>
      <c r="P28577" s="298">
        <f t="shared" si="1350"/>
        <v>18</v>
      </c>
    </row>
    <row r="28578" spans="2:16">
      <c r="B28578" s="400"/>
      <c r="D28578" s="437"/>
      <c r="F28578" s="297" t="s">
        <v>29473</v>
      </c>
      <c r="J28578" s="14"/>
      <c r="L28578" s="298">
        <f t="shared" si="1351"/>
        <v>0</v>
      </c>
      <c r="M28578" s="14">
        <v>46</v>
      </c>
      <c r="O28578" s="16">
        <f t="shared" si="1352"/>
        <v>46</v>
      </c>
      <c r="P28578" s="298">
        <f t="shared" si="1350"/>
        <v>46</v>
      </c>
    </row>
    <row r="28579" spans="2:16">
      <c r="B28579" s="400"/>
      <c r="D28579" s="437"/>
      <c r="F28579" s="297" t="s">
        <v>13141</v>
      </c>
      <c r="J28579" s="14"/>
      <c r="L28579" s="298">
        <f t="shared" si="1351"/>
        <v>0</v>
      </c>
      <c r="M28579" s="14">
        <v>8</v>
      </c>
      <c r="O28579" s="16">
        <f t="shared" si="1352"/>
        <v>8</v>
      </c>
      <c r="P28579" s="298">
        <f t="shared" si="1350"/>
        <v>8</v>
      </c>
    </row>
    <row r="28580" spans="2:16">
      <c r="B28580" s="400"/>
      <c r="D28580" s="437"/>
      <c r="F28580" s="297" t="s">
        <v>29474</v>
      </c>
      <c r="J28580" s="14"/>
      <c r="L28580" s="298">
        <f t="shared" si="1351"/>
        <v>0</v>
      </c>
      <c r="M28580" s="14">
        <v>5</v>
      </c>
      <c r="O28580" s="16">
        <f t="shared" si="1352"/>
        <v>5</v>
      </c>
      <c r="P28580" s="298">
        <f t="shared" si="1350"/>
        <v>5</v>
      </c>
    </row>
    <row r="28581" spans="2:16">
      <c r="B28581" s="400"/>
      <c r="D28581" s="437"/>
      <c r="F28581" s="297" t="s">
        <v>29475</v>
      </c>
      <c r="J28581" s="14"/>
      <c r="L28581" s="298">
        <f t="shared" si="1351"/>
        <v>0</v>
      </c>
      <c r="M28581" s="14">
        <v>6</v>
      </c>
      <c r="O28581" s="16">
        <f t="shared" si="1352"/>
        <v>6</v>
      </c>
      <c r="P28581" s="298">
        <f t="shared" si="1350"/>
        <v>6</v>
      </c>
    </row>
    <row r="28582" spans="2:16">
      <c r="B28582" s="400"/>
      <c r="D28582" s="438"/>
      <c r="F28582" s="297" t="s">
        <v>29476</v>
      </c>
      <c r="J28582" s="14"/>
      <c r="L28582" s="298">
        <f t="shared" si="1351"/>
        <v>0</v>
      </c>
      <c r="M28582" s="14">
        <v>10</v>
      </c>
      <c r="O28582" s="16">
        <f t="shared" si="1352"/>
        <v>10</v>
      </c>
      <c r="P28582" s="298">
        <f t="shared" si="1350"/>
        <v>10</v>
      </c>
    </row>
    <row r="28583" spans="2:16">
      <c r="B28583" s="400"/>
      <c r="D28583" s="436" t="s">
        <v>42</v>
      </c>
      <c r="F28583" s="297" t="s">
        <v>29477</v>
      </c>
      <c r="J28583" s="14"/>
      <c r="L28583" s="298">
        <f t="shared" si="1351"/>
        <v>0</v>
      </c>
      <c r="M28583" s="14">
        <v>16</v>
      </c>
      <c r="O28583" s="16">
        <f t="shared" si="1352"/>
        <v>16</v>
      </c>
      <c r="P28583" s="298">
        <f t="shared" si="1350"/>
        <v>16</v>
      </c>
    </row>
    <row r="28584" spans="2:16">
      <c r="B28584" s="400"/>
      <c r="D28584" s="437"/>
      <c r="F28584" s="297" t="s">
        <v>28382</v>
      </c>
      <c r="J28584" s="14"/>
      <c r="L28584" s="298">
        <f t="shared" si="1351"/>
        <v>0</v>
      </c>
      <c r="M28584" s="14">
        <v>195</v>
      </c>
      <c r="O28584" s="16">
        <f t="shared" si="1352"/>
        <v>195</v>
      </c>
      <c r="P28584" s="298">
        <f t="shared" si="1350"/>
        <v>195</v>
      </c>
    </row>
    <row r="28585" spans="2:16">
      <c r="B28585" s="400"/>
      <c r="D28585" s="437"/>
      <c r="F28585" s="297" t="s">
        <v>29478</v>
      </c>
      <c r="J28585" s="14"/>
      <c r="L28585" s="298">
        <f t="shared" si="1351"/>
        <v>0</v>
      </c>
      <c r="M28585" s="14">
        <v>34</v>
      </c>
      <c r="O28585" s="16">
        <f t="shared" si="1352"/>
        <v>34</v>
      </c>
      <c r="P28585" s="298">
        <f t="shared" si="1350"/>
        <v>34</v>
      </c>
    </row>
    <row r="28586" spans="2:16">
      <c r="B28586" s="400"/>
      <c r="D28586" s="437"/>
      <c r="F28586" s="297" t="s">
        <v>29479</v>
      </c>
      <c r="J28586" s="14"/>
      <c r="L28586" s="298">
        <f t="shared" si="1351"/>
        <v>0</v>
      </c>
      <c r="M28586" s="14">
        <v>10</v>
      </c>
      <c r="O28586" s="16">
        <f t="shared" si="1352"/>
        <v>10</v>
      </c>
      <c r="P28586" s="298">
        <f t="shared" si="1350"/>
        <v>10</v>
      </c>
    </row>
    <row r="28587" spans="2:16">
      <c r="B28587" s="400"/>
      <c r="D28587" s="437"/>
      <c r="F28587" s="297" t="s">
        <v>29480</v>
      </c>
      <c r="J28587" s="14"/>
      <c r="L28587" s="298">
        <f t="shared" si="1351"/>
        <v>0</v>
      </c>
      <c r="M28587" s="14">
        <v>8</v>
      </c>
      <c r="O28587" s="16">
        <f t="shared" si="1352"/>
        <v>8</v>
      </c>
      <c r="P28587" s="298">
        <f t="shared" si="1350"/>
        <v>8</v>
      </c>
    </row>
    <row r="28588" spans="2:16">
      <c r="B28588" s="400"/>
      <c r="D28588" s="437"/>
      <c r="F28588" s="297" t="s">
        <v>29481</v>
      </c>
      <c r="J28588" s="14"/>
      <c r="L28588" s="298">
        <f t="shared" si="1351"/>
        <v>0</v>
      </c>
      <c r="M28588" s="14">
        <v>75</v>
      </c>
      <c r="O28588" s="16">
        <f t="shared" si="1352"/>
        <v>75</v>
      </c>
      <c r="P28588" s="298">
        <f t="shared" si="1350"/>
        <v>75</v>
      </c>
    </row>
    <row r="28589" spans="2:16">
      <c r="B28589" s="400"/>
      <c r="D28589" s="437"/>
      <c r="F28589" s="297" t="s">
        <v>29482</v>
      </c>
      <c r="J28589" s="14"/>
      <c r="L28589" s="298">
        <f t="shared" si="1351"/>
        <v>0</v>
      </c>
      <c r="M28589" s="14">
        <v>12</v>
      </c>
      <c r="O28589" s="16">
        <f t="shared" si="1352"/>
        <v>12</v>
      </c>
      <c r="P28589" s="298">
        <f t="shared" si="1350"/>
        <v>12</v>
      </c>
    </row>
    <row r="28590" spans="2:16">
      <c r="B28590" s="400"/>
      <c r="D28590" s="437"/>
      <c r="F28590" s="297" t="s">
        <v>29483</v>
      </c>
      <c r="J28590" s="14"/>
      <c r="L28590" s="298">
        <f t="shared" si="1351"/>
        <v>0</v>
      </c>
      <c r="M28590" s="14">
        <v>6</v>
      </c>
      <c r="O28590" s="16">
        <f t="shared" si="1352"/>
        <v>6</v>
      </c>
      <c r="P28590" s="298">
        <f t="shared" si="1350"/>
        <v>6</v>
      </c>
    </row>
    <row r="28591" spans="2:16">
      <c r="B28591" s="400"/>
      <c r="D28591" s="437"/>
      <c r="F28591" s="297" t="s">
        <v>29484</v>
      </c>
      <c r="J28591" s="14"/>
      <c r="L28591" s="298">
        <f t="shared" si="1351"/>
        <v>0</v>
      </c>
      <c r="M28591" s="14">
        <v>16</v>
      </c>
      <c r="O28591" s="16">
        <f t="shared" si="1352"/>
        <v>16</v>
      </c>
      <c r="P28591" s="298">
        <f t="shared" si="1350"/>
        <v>16</v>
      </c>
    </row>
    <row r="28592" spans="2:16">
      <c r="B28592" s="400"/>
      <c r="D28592" s="437"/>
      <c r="F28592" s="297" t="s">
        <v>29485</v>
      </c>
      <c r="J28592" s="14"/>
      <c r="L28592" s="298">
        <f t="shared" si="1351"/>
        <v>0</v>
      </c>
      <c r="M28592" s="14">
        <v>8</v>
      </c>
      <c r="O28592" s="16">
        <f t="shared" si="1352"/>
        <v>8</v>
      </c>
      <c r="P28592" s="298">
        <f t="shared" si="1350"/>
        <v>8</v>
      </c>
    </row>
    <row r="28593" spans="2:16">
      <c r="B28593" s="400"/>
      <c r="D28593" s="437"/>
      <c r="F28593" s="297" t="s">
        <v>29486</v>
      </c>
      <c r="J28593" s="14"/>
      <c r="L28593" s="298">
        <f t="shared" si="1351"/>
        <v>0</v>
      </c>
      <c r="M28593" s="46">
        <v>203</v>
      </c>
      <c r="O28593" s="16">
        <f t="shared" si="1352"/>
        <v>203</v>
      </c>
      <c r="P28593" s="298">
        <f t="shared" si="1350"/>
        <v>203</v>
      </c>
    </row>
    <row r="28594" spans="2:16">
      <c r="B28594" s="400"/>
      <c r="D28594" s="437"/>
      <c r="F28594" s="297" t="s">
        <v>12600</v>
      </c>
      <c r="J28594" s="14"/>
      <c r="L28594" s="298">
        <f t="shared" si="1351"/>
        <v>0</v>
      </c>
      <c r="M28594" s="46">
        <v>223</v>
      </c>
      <c r="O28594" s="16">
        <f t="shared" si="1352"/>
        <v>223</v>
      </c>
      <c r="P28594" s="298">
        <f t="shared" si="1350"/>
        <v>223</v>
      </c>
    </row>
    <row r="28595" spans="2:16">
      <c r="B28595" s="400"/>
      <c r="D28595" s="437"/>
      <c r="F28595" s="297" t="s">
        <v>29487</v>
      </c>
      <c r="J28595" s="14"/>
      <c r="L28595" s="298">
        <f t="shared" si="1351"/>
        <v>0</v>
      </c>
      <c r="M28595" s="46">
        <v>31</v>
      </c>
      <c r="O28595" s="16">
        <f t="shared" si="1352"/>
        <v>31</v>
      </c>
      <c r="P28595" s="298">
        <f t="shared" si="1350"/>
        <v>31</v>
      </c>
    </row>
    <row r="28596" spans="2:16">
      <c r="B28596" s="400"/>
      <c r="D28596" s="437"/>
      <c r="F28596" s="297" t="s">
        <v>29488</v>
      </c>
      <c r="J28596" s="14"/>
      <c r="L28596" s="298">
        <f t="shared" si="1351"/>
        <v>0</v>
      </c>
      <c r="M28596" s="46">
        <v>49</v>
      </c>
      <c r="O28596" s="16">
        <f t="shared" si="1352"/>
        <v>49</v>
      </c>
      <c r="P28596" s="298">
        <f t="shared" si="1350"/>
        <v>49</v>
      </c>
    </row>
    <row r="28597" spans="2:16">
      <c r="B28597" s="400"/>
      <c r="D28597" s="437"/>
      <c r="F28597" s="297" t="s">
        <v>29489</v>
      </c>
      <c r="J28597" s="14"/>
      <c r="L28597" s="298">
        <f t="shared" si="1351"/>
        <v>0</v>
      </c>
      <c r="M28597" s="46">
        <v>14</v>
      </c>
      <c r="O28597" s="16">
        <f t="shared" si="1352"/>
        <v>14</v>
      </c>
      <c r="P28597" s="298">
        <f t="shared" si="1350"/>
        <v>14</v>
      </c>
    </row>
    <row r="28598" spans="2:16">
      <c r="B28598" s="400"/>
      <c r="D28598" s="437"/>
      <c r="F28598" s="297" t="s">
        <v>29490</v>
      </c>
      <c r="J28598" s="14"/>
      <c r="L28598" s="298">
        <f t="shared" si="1351"/>
        <v>0</v>
      </c>
      <c r="M28598" s="46">
        <v>35</v>
      </c>
      <c r="O28598" s="16">
        <f t="shared" si="1352"/>
        <v>35</v>
      </c>
      <c r="P28598" s="298">
        <f t="shared" si="1350"/>
        <v>35</v>
      </c>
    </row>
    <row r="28599" spans="2:16">
      <c r="B28599" s="400"/>
      <c r="D28599" s="437"/>
      <c r="F28599" s="297" t="s">
        <v>29491</v>
      </c>
      <c r="J28599" s="14"/>
      <c r="L28599" s="298">
        <f t="shared" si="1351"/>
        <v>0</v>
      </c>
      <c r="M28599" s="46">
        <v>39</v>
      </c>
      <c r="O28599" s="16">
        <f t="shared" si="1352"/>
        <v>39</v>
      </c>
      <c r="P28599" s="298">
        <f t="shared" si="1350"/>
        <v>39</v>
      </c>
    </row>
    <row r="28600" spans="2:16">
      <c r="B28600" s="400"/>
      <c r="D28600" s="437"/>
      <c r="F28600" s="297" t="s">
        <v>29492</v>
      </c>
      <c r="J28600" s="14"/>
      <c r="L28600" s="298">
        <f t="shared" si="1351"/>
        <v>0</v>
      </c>
      <c r="M28600" s="46">
        <v>28</v>
      </c>
      <c r="O28600" s="16">
        <f t="shared" si="1352"/>
        <v>28</v>
      </c>
      <c r="P28600" s="298">
        <f t="shared" si="1350"/>
        <v>28</v>
      </c>
    </row>
    <row r="28601" spans="2:16">
      <c r="B28601" s="400"/>
      <c r="D28601" s="437"/>
      <c r="F28601" s="297" t="s">
        <v>29493</v>
      </c>
      <c r="J28601" s="14"/>
      <c r="L28601" s="298">
        <f t="shared" si="1351"/>
        <v>0</v>
      </c>
      <c r="M28601" s="46">
        <v>21</v>
      </c>
      <c r="O28601" s="16">
        <f t="shared" si="1352"/>
        <v>21</v>
      </c>
      <c r="P28601" s="298">
        <f t="shared" si="1350"/>
        <v>21</v>
      </c>
    </row>
    <row r="28602" spans="2:16">
      <c r="B28602" s="400"/>
      <c r="D28602" s="437"/>
      <c r="F28602" s="297" t="s">
        <v>29494</v>
      </c>
      <c r="J28602" s="14"/>
      <c r="L28602" s="298">
        <f t="shared" si="1351"/>
        <v>0</v>
      </c>
      <c r="M28602" s="46">
        <v>45</v>
      </c>
      <c r="O28602" s="16">
        <f t="shared" si="1352"/>
        <v>45</v>
      </c>
      <c r="P28602" s="298">
        <f t="shared" si="1350"/>
        <v>45</v>
      </c>
    </row>
    <row r="28603" spans="2:16">
      <c r="B28603" s="400"/>
      <c r="D28603" s="437"/>
      <c r="F28603" s="297" t="s">
        <v>29001</v>
      </c>
      <c r="J28603" s="14"/>
      <c r="L28603" s="298">
        <f t="shared" si="1351"/>
        <v>0</v>
      </c>
      <c r="M28603" s="46">
        <v>21</v>
      </c>
      <c r="O28603" s="16">
        <f t="shared" si="1352"/>
        <v>21</v>
      </c>
      <c r="P28603" s="298">
        <f t="shared" si="1350"/>
        <v>21</v>
      </c>
    </row>
    <row r="28604" spans="2:16">
      <c r="B28604" s="400"/>
      <c r="D28604" s="437"/>
      <c r="F28604" s="297" t="s">
        <v>29495</v>
      </c>
      <c r="J28604" s="14"/>
      <c r="L28604" s="298">
        <f t="shared" si="1351"/>
        <v>0</v>
      </c>
      <c r="M28604" s="46">
        <v>23</v>
      </c>
      <c r="O28604" s="16">
        <f t="shared" si="1352"/>
        <v>23</v>
      </c>
      <c r="P28604" s="298">
        <f t="shared" si="1350"/>
        <v>23</v>
      </c>
    </row>
    <row r="28605" spans="2:16">
      <c r="B28605" s="400"/>
      <c r="D28605" s="437"/>
      <c r="F28605" s="297" t="s">
        <v>654</v>
      </c>
      <c r="J28605" s="14"/>
      <c r="L28605" s="298">
        <f t="shared" si="1351"/>
        <v>0</v>
      </c>
      <c r="M28605" s="46">
        <v>20</v>
      </c>
      <c r="O28605" s="16">
        <f t="shared" si="1352"/>
        <v>20</v>
      </c>
      <c r="P28605" s="298">
        <f t="shared" si="1350"/>
        <v>20</v>
      </c>
    </row>
    <row r="28606" spans="2:16">
      <c r="B28606" s="400"/>
      <c r="D28606" s="437"/>
      <c r="F28606" s="297" t="s">
        <v>29496</v>
      </c>
      <c r="J28606" s="14"/>
      <c r="L28606" s="298">
        <f t="shared" si="1351"/>
        <v>0</v>
      </c>
      <c r="M28606" s="46">
        <v>16</v>
      </c>
      <c r="O28606" s="16">
        <f t="shared" si="1352"/>
        <v>16</v>
      </c>
      <c r="P28606" s="298">
        <f t="shared" si="1350"/>
        <v>16</v>
      </c>
    </row>
    <row r="28607" spans="2:16">
      <c r="B28607" s="400"/>
      <c r="D28607" s="437"/>
      <c r="F28607" s="297" t="s">
        <v>28680</v>
      </c>
      <c r="J28607" s="14"/>
      <c r="L28607" s="298">
        <f t="shared" si="1351"/>
        <v>0</v>
      </c>
      <c r="M28607" s="46">
        <v>21</v>
      </c>
      <c r="O28607" s="16">
        <f t="shared" si="1352"/>
        <v>21</v>
      </c>
      <c r="P28607" s="298">
        <f t="shared" si="1350"/>
        <v>21</v>
      </c>
    </row>
    <row r="28608" spans="2:16">
      <c r="B28608" s="400"/>
      <c r="D28608" s="437"/>
      <c r="F28608" s="297" t="s">
        <v>29497</v>
      </c>
      <c r="J28608" s="14"/>
      <c r="L28608" s="298">
        <f t="shared" si="1351"/>
        <v>0</v>
      </c>
      <c r="M28608" s="46">
        <v>14</v>
      </c>
      <c r="O28608" s="16">
        <f t="shared" si="1352"/>
        <v>14</v>
      </c>
      <c r="P28608" s="298">
        <f t="shared" si="1350"/>
        <v>14</v>
      </c>
    </row>
    <row r="28609" spans="2:16">
      <c r="B28609" s="400"/>
      <c r="D28609" s="437"/>
      <c r="F28609" s="297" t="s">
        <v>29498</v>
      </c>
      <c r="J28609" s="14"/>
      <c r="L28609" s="298">
        <f t="shared" si="1351"/>
        <v>0</v>
      </c>
      <c r="M28609" s="46">
        <v>26</v>
      </c>
      <c r="O28609" s="16">
        <f t="shared" si="1352"/>
        <v>26</v>
      </c>
      <c r="P28609" s="298">
        <f t="shared" si="1350"/>
        <v>26</v>
      </c>
    </row>
    <row r="28610" spans="2:16">
      <c r="B28610" s="400"/>
      <c r="D28610" s="437"/>
      <c r="F28610" s="297" t="s">
        <v>29499</v>
      </c>
      <c r="J28610" s="14"/>
      <c r="L28610" s="298">
        <f t="shared" si="1351"/>
        <v>0</v>
      </c>
      <c r="M28610" s="46">
        <v>13</v>
      </c>
      <c r="O28610" s="16">
        <f t="shared" si="1352"/>
        <v>13</v>
      </c>
      <c r="P28610" s="298">
        <f t="shared" si="1350"/>
        <v>13</v>
      </c>
    </row>
    <row r="28611" spans="2:16">
      <c r="B28611" s="400"/>
      <c r="D28611" s="437"/>
      <c r="F28611" s="297" t="s">
        <v>28684</v>
      </c>
      <c r="J28611" s="14"/>
      <c r="L28611" s="298">
        <f t="shared" si="1351"/>
        <v>0</v>
      </c>
      <c r="M28611" s="46">
        <v>179</v>
      </c>
      <c r="O28611" s="16">
        <f t="shared" si="1352"/>
        <v>179</v>
      </c>
      <c r="P28611" s="298">
        <f t="shared" si="1350"/>
        <v>179</v>
      </c>
    </row>
    <row r="28612" spans="2:16">
      <c r="B28612" s="400"/>
      <c r="D28612" s="438"/>
      <c r="F28612" s="297" t="s">
        <v>29500</v>
      </c>
      <c r="J28612" s="14"/>
      <c r="L28612" s="298">
        <f t="shared" si="1351"/>
        <v>0</v>
      </c>
      <c r="M28612" s="46">
        <v>39</v>
      </c>
      <c r="O28612" s="16">
        <f t="shared" si="1352"/>
        <v>39</v>
      </c>
      <c r="P28612" s="298">
        <f t="shared" si="1350"/>
        <v>39</v>
      </c>
    </row>
    <row r="28613" spans="2:16">
      <c r="B28613" s="400"/>
      <c r="D28613" s="436" t="s">
        <v>60</v>
      </c>
      <c r="F28613" s="297" t="s">
        <v>29501</v>
      </c>
      <c r="J28613" s="14"/>
      <c r="L28613" s="298">
        <f t="shared" si="1351"/>
        <v>0</v>
      </c>
      <c r="M28613" s="14">
        <v>72</v>
      </c>
      <c r="O28613" s="16">
        <f t="shared" si="1352"/>
        <v>72</v>
      </c>
      <c r="P28613" s="298">
        <f t="shared" si="1350"/>
        <v>72</v>
      </c>
    </row>
    <row r="28614" spans="2:16">
      <c r="B28614" s="400"/>
      <c r="D28614" s="437"/>
      <c r="F28614" s="297" t="s">
        <v>29502</v>
      </c>
      <c r="J28614" s="14"/>
      <c r="L28614" s="298">
        <f t="shared" si="1351"/>
        <v>0</v>
      </c>
      <c r="M28614" s="14">
        <v>8</v>
      </c>
      <c r="O28614" s="16">
        <f t="shared" si="1352"/>
        <v>8</v>
      </c>
      <c r="P28614" s="298">
        <f t="shared" si="1350"/>
        <v>8</v>
      </c>
    </row>
    <row r="28615" spans="2:16">
      <c r="B28615" s="400"/>
      <c r="D28615" s="437"/>
      <c r="F28615" s="297" t="s">
        <v>29503</v>
      </c>
      <c r="J28615" s="14">
        <v>149</v>
      </c>
      <c r="L28615" s="298">
        <f t="shared" si="1351"/>
        <v>149</v>
      </c>
      <c r="M28615" s="14">
        <v>144</v>
      </c>
      <c r="O28615" s="16">
        <f t="shared" si="1352"/>
        <v>144</v>
      </c>
      <c r="P28615" s="298">
        <f t="shared" si="1350"/>
        <v>293</v>
      </c>
    </row>
    <row r="28616" spans="2:16">
      <c r="B28616" s="400"/>
      <c r="D28616" s="437"/>
      <c r="F28616" s="297" t="s">
        <v>29504</v>
      </c>
      <c r="J28616" s="14"/>
      <c r="L28616" s="298">
        <f t="shared" si="1351"/>
        <v>0</v>
      </c>
      <c r="M28616" s="14">
        <v>52</v>
      </c>
      <c r="O28616" s="16">
        <f t="shared" si="1352"/>
        <v>52</v>
      </c>
      <c r="P28616" s="298">
        <f t="shared" si="1350"/>
        <v>52</v>
      </c>
    </row>
    <row r="28617" spans="2:16">
      <c r="B28617" s="400"/>
      <c r="D28617" s="437"/>
      <c r="F28617" s="297" t="s">
        <v>29505</v>
      </c>
      <c r="J28617" s="14"/>
      <c r="L28617" s="298">
        <f t="shared" si="1351"/>
        <v>0</v>
      </c>
      <c r="M28617" s="14">
        <v>46</v>
      </c>
      <c r="O28617" s="16">
        <f t="shared" si="1352"/>
        <v>46</v>
      </c>
      <c r="P28617" s="298">
        <f t="shared" si="1350"/>
        <v>46</v>
      </c>
    </row>
    <row r="28618" spans="2:16">
      <c r="B28618" s="400"/>
      <c r="D28618" s="437"/>
      <c r="F28618" s="297" t="s">
        <v>29506</v>
      </c>
      <c r="J28618" s="14"/>
      <c r="L28618" s="298">
        <f t="shared" si="1351"/>
        <v>0</v>
      </c>
      <c r="M28618" s="14">
        <v>47</v>
      </c>
      <c r="O28618" s="16">
        <f t="shared" si="1352"/>
        <v>47</v>
      </c>
      <c r="P28618" s="298">
        <f t="shared" si="1350"/>
        <v>47</v>
      </c>
    </row>
    <row r="28619" spans="2:16">
      <c r="B28619" s="400"/>
      <c r="D28619" s="437"/>
      <c r="F28619" s="297" t="s">
        <v>29507</v>
      </c>
      <c r="J28619" s="14"/>
      <c r="L28619" s="298">
        <f t="shared" si="1351"/>
        <v>0</v>
      </c>
      <c r="M28619" s="14">
        <v>27</v>
      </c>
      <c r="O28619" s="16">
        <f t="shared" si="1352"/>
        <v>27</v>
      </c>
      <c r="P28619" s="298">
        <f t="shared" ref="P28619:P28682" si="1353">+L28619+O28619</f>
        <v>27</v>
      </c>
    </row>
    <row r="28620" spans="2:16">
      <c r="B28620" s="400"/>
      <c r="D28620" s="437"/>
      <c r="F28620" s="297" t="s">
        <v>29508</v>
      </c>
      <c r="J28620" s="14"/>
      <c r="L28620" s="298">
        <f t="shared" si="1351"/>
        <v>0</v>
      </c>
      <c r="M28620" s="14">
        <v>161</v>
      </c>
      <c r="O28620" s="16">
        <f t="shared" si="1352"/>
        <v>161</v>
      </c>
      <c r="P28620" s="298">
        <f t="shared" si="1353"/>
        <v>161</v>
      </c>
    </row>
    <row r="28621" spans="2:16" ht="25.5">
      <c r="B28621" s="400"/>
      <c r="D28621" s="437"/>
      <c r="F28621" s="297" t="s">
        <v>29509</v>
      </c>
      <c r="J28621" s="14"/>
      <c r="L28621" s="298">
        <f t="shared" si="1351"/>
        <v>0</v>
      </c>
      <c r="M28621" s="14">
        <v>323</v>
      </c>
      <c r="O28621" s="16">
        <f t="shared" si="1352"/>
        <v>323</v>
      </c>
      <c r="P28621" s="298">
        <f t="shared" si="1353"/>
        <v>323</v>
      </c>
    </row>
    <row r="28622" spans="2:16">
      <c r="B28622" s="400"/>
      <c r="D28622" s="437"/>
      <c r="F28622" s="297" t="s">
        <v>29510</v>
      </c>
      <c r="J28622" s="14"/>
      <c r="L28622" s="298">
        <f t="shared" si="1351"/>
        <v>0</v>
      </c>
      <c r="M28622" s="14">
        <v>34</v>
      </c>
      <c r="O28622" s="16">
        <f t="shared" si="1352"/>
        <v>34</v>
      </c>
      <c r="P28622" s="298">
        <f t="shared" si="1353"/>
        <v>34</v>
      </c>
    </row>
    <row r="28623" spans="2:16">
      <c r="B28623" s="400"/>
      <c r="D28623" s="437"/>
      <c r="F28623" s="297" t="s">
        <v>29511</v>
      </c>
      <c r="J28623" s="14"/>
      <c r="L28623" s="298">
        <f t="shared" ref="L28623:L28686" si="1354">+J28623+K28623</f>
        <v>0</v>
      </c>
      <c r="M28623" s="14">
        <v>20</v>
      </c>
      <c r="O28623" s="16">
        <f t="shared" si="1352"/>
        <v>20</v>
      </c>
      <c r="P28623" s="298">
        <f t="shared" si="1353"/>
        <v>20</v>
      </c>
    </row>
    <row r="28624" spans="2:16">
      <c r="B28624" s="400"/>
      <c r="D28624" s="437"/>
      <c r="F28624" s="297" t="s">
        <v>29512</v>
      </c>
      <c r="J28624" s="14"/>
      <c r="L28624" s="298">
        <f t="shared" si="1354"/>
        <v>0</v>
      </c>
      <c r="M28624" s="14">
        <v>13</v>
      </c>
      <c r="O28624" s="16">
        <f t="shared" si="1352"/>
        <v>13</v>
      </c>
      <c r="P28624" s="298">
        <f t="shared" si="1353"/>
        <v>13</v>
      </c>
    </row>
    <row r="28625" spans="2:16">
      <c r="B28625" s="400"/>
      <c r="D28625" s="437"/>
      <c r="F28625" s="297" t="s">
        <v>29513</v>
      </c>
      <c r="J28625" s="14"/>
      <c r="L28625" s="298">
        <f t="shared" si="1354"/>
        <v>0</v>
      </c>
      <c r="M28625" s="14">
        <v>23</v>
      </c>
      <c r="O28625" s="16">
        <f t="shared" si="1352"/>
        <v>23</v>
      </c>
      <c r="P28625" s="298">
        <f t="shared" si="1353"/>
        <v>23</v>
      </c>
    </row>
    <row r="28626" spans="2:16">
      <c r="B28626" s="400"/>
      <c r="D28626" s="438"/>
      <c r="F28626" s="297" t="s">
        <v>29514</v>
      </c>
      <c r="J28626" s="14"/>
      <c r="L28626" s="298">
        <f t="shared" si="1354"/>
        <v>0</v>
      </c>
      <c r="M28626" s="14">
        <v>14</v>
      </c>
      <c r="O28626" s="16">
        <f t="shared" si="1352"/>
        <v>14</v>
      </c>
      <c r="P28626" s="298">
        <f t="shared" si="1353"/>
        <v>14</v>
      </c>
    </row>
    <row r="28627" spans="2:16" ht="25.5">
      <c r="B28627" s="400"/>
      <c r="D28627" s="436" t="s">
        <v>101</v>
      </c>
      <c r="F28627" s="297" t="s">
        <v>29515</v>
      </c>
      <c r="J28627" s="14"/>
      <c r="L28627" s="298">
        <f t="shared" si="1354"/>
        <v>0</v>
      </c>
      <c r="M28627" s="14">
        <v>156</v>
      </c>
      <c r="O28627" s="16">
        <f t="shared" si="1352"/>
        <v>156</v>
      </c>
      <c r="P28627" s="298">
        <f t="shared" si="1353"/>
        <v>156</v>
      </c>
    </row>
    <row r="28628" spans="2:16">
      <c r="B28628" s="400"/>
      <c r="D28628" s="437"/>
      <c r="F28628" s="297" t="s">
        <v>29516</v>
      </c>
      <c r="J28628" s="14"/>
      <c r="L28628" s="298">
        <f t="shared" si="1354"/>
        <v>0</v>
      </c>
      <c r="M28628" s="14">
        <v>46</v>
      </c>
      <c r="O28628" s="16">
        <f t="shared" si="1352"/>
        <v>46</v>
      </c>
      <c r="P28628" s="298">
        <f t="shared" si="1353"/>
        <v>46</v>
      </c>
    </row>
    <row r="28629" spans="2:16">
      <c r="B28629" s="400"/>
      <c r="D28629" s="437"/>
      <c r="F28629" s="297" t="s">
        <v>29517</v>
      </c>
      <c r="J28629" s="14"/>
      <c r="L28629" s="298">
        <f t="shared" si="1354"/>
        <v>0</v>
      </c>
      <c r="M28629" s="14">
        <v>7</v>
      </c>
      <c r="O28629" s="16">
        <f t="shared" si="1352"/>
        <v>7</v>
      </c>
      <c r="P28629" s="298">
        <f t="shared" si="1353"/>
        <v>7</v>
      </c>
    </row>
    <row r="28630" spans="2:16">
      <c r="B28630" s="400"/>
      <c r="D28630" s="437"/>
      <c r="F28630" s="297" t="s">
        <v>28714</v>
      </c>
      <c r="J28630" s="14"/>
      <c r="L28630" s="298">
        <f t="shared" si="1354"/>
        <v>0</v>
      </c>
      <c r="M28630" s="14">
        <v>10</v>
      </c>
      <c r="O28630" s="16">
        <f t="shared" si="1352"/>
        <v>10</v>
      </c>
      <c r="P28630" s="298">
        <f t="shared" si="1353"/>
        <v>10</v>
      </c>
    </row>
    <row r="28631" spans="2:16">
      <c r="B28631" s="400"/>
      <c r="D28631" s="437"/>
      <c r="F28631" s="297" t="s">
        <v>28507</v>
      </c>
      <c r="J28631" s="14"/>
      <c r="L28631" s="298">
        <f t="shared" si="1354"/>
        <v>0</v>
      </c>
      <c r="M28631" s="14">
        <v>19</v>
      </c>
      <c r="O28631" s="16">
        <f t="shared" si="1352"/>
        <v>19</v>
      </c>
      <c r="P28631" s="298">
        <f t="shared" si="1353"/>
        <v>19</v>
      </c>
    </row>
    <row r="28632" spans="2:16">
      <c r="B28632" s="400"/>
      <c r="D28632" s="437"/>
      <c r="F28632" s="297" t="s">
        <v>29518</v>
      </c>
      <c r="J28632" s="14"/>
      <c r="L28632" s="298">
        <f t="shared" si="1354"/>
        <v>0</v>
      </c>
      <c r="M28632" s="14">
        <v>9</v>
      </c>
      <c r="O28632" s="16">
        <f t="shared" si="1352"/>
        <v>9</v>
      </c>
      <c r="P28632" s="298">
        <f t="shared" si="1353"/>
        <v>9</v>
      </c>
    </row>
    <row r="28633" spans="2:16">
      <c r="B28633" s="400"/>
      <c r="D28633" s="437"/>
      <c r="F28633" s="297" t="s">
        <v>29519</v>
      </c>
      <c r="J28633" s="14"/>
      <c r="L28633" s="298">
        <f t="shared" si="1354"/>
        <v>0</v>
      </c>
      <c r="M28633" s="14">
        <v>17</v>
      </c>
      <c r="O28633" s="16">
        <f t="shared" si="1352"/>
        <v>17</v>
      </c>
      <c r="P28633" s="298">
        <f t="shared" si="1353"/>
        <v>17</v>
      </c>
    </row>
    <row r="28634" spans="2:16">
      <c r="B28634" s="400"/>
      <c r="D28634" s="438"/>
      <c r="F28634" s="297" t="s">
        <v>29520</v>
      </c>
      <c r="J28634" s="14"/>
      <c r="L28634" s="298">
        <f t="shared" si="1354"/>
        <v>0</v>
      </c>
      <c r="M28634" s="14">
        <v>10</v>
      </c>
      <c r="O28634" s="16">
        <f t="shared" si="1352"/>
        <v>10</v>
      </c>
      <c r="P28634" s="298">
        <f t="shared" si="1353"/>
        <v>10</v>
      </c>
    </row>
    <row r="28635" spans="2:16">
      <c r="B28635" s="400"/>
      <c r="D28635" s="436" t="s">
        <v>76</v>
      </c>
      <c r="F28635" s="297" t="s">
        <v>29521</v>
      </c>
      <c r="J28635" s="14"/>
      <c r="L28635" s="298">
        <f t="shared" si="1354"/>
        <v>0</v>
      </c>
      <c r="M28635" s="14">
        <v>73</v>
      </c>
      <c r="O28635" s="16">
        <f t="shared" si="1352"/>
        <v>73</v>
      </c>
      <c r="P28635" s="298">
        <f t="shared" si="1353"/>
        <v>73</v>
      </c>
    </row>
    <row r="28636" spans="2:16">
      <c r="B28636" s="400"/>
      <c r="D28636" s="437"/>
      <c r="F28636" s="297" t="s">
        <v>29522</v>
      </c>
      <c r="J28636" s="14"/>
      <c r="L28636" s="298">
        <f t="shared" si="1354"/>
        <v>0</v>
      </c>
      <c r="M28636" s="14">
        <v>146</v>
      </c>
      <c r="O28636" s="16">
        <f t="shared" si="1352"/>
        <v>146</v>
      </c>
      <c r="P28636" s="298">
        <f t="shared" si="1353"/>
        <v>146</v>
      </c>
    </row>
    <row r="28637" spans="2:16">
      <c r="B28637" s="400"/>
      <c r="D28637" s="437"/>
      <c r="F28637" s="297" t="s">
        <v>29523</v>
      </c>
      <c r="J28637" s="14"/>
      <c r="L28637" s="298">
        <f t="shared" si="1354"/>
        <v>0</v>
      </c>
      <c r="M28637" s="14">
        <v>11</v>
      </c>
      <c r="O28637" s="16">
        <f t="shared" si="1352"/>
        <v>11</v>
      </c>
      <c r="P28637" s="298">
        <f t="shared" si="1353"/>
        <v>11</v>
      </c>
    </row>
    <row r="28638" spans="2:16">
      <c r="B28638" s="400"/>
      <c r="D28638" s="437"/>
      <c r="F28638" s="297" t="s">
        <v>29524</v>
      </c>
      <c r="J28638" s="14"/>
      <c r="L28638" s="298">
        <f t="shared" si="1354"/>
        <v>0</v>
      </c>
      <c r="M28638" s="14">
        <v>11</v>
      </c>
      <c r="O28638" s="16">
        <f t="shared" ref="O28638:O28701" si="1355">+M28638+N28638</f>
        <v>11</v>
      </c>
      <c r="P28638" s="298">
        <f t="shared" si="1353"/>
        <v>11</v>
      </c>
    </row>
    <row r="28639" spans="2:16">
      <c r="B28639" s="400"/>
      <c r="D28639" s="437"/>
      <c r="F28639" s="297" t="s">
        <v>29525</v>
      </c>
      <c r="J28639" s="14"/>
      <c r="L28639" s="298">
        <f t="shared" si="1354"/>
        <v>0</v>
      </c>
      <c r="M28639" s="14">
        <v>40</v>
      </c>
      <c r="O28639" s="16">
        <f t="shared" si="1355"/>
        <v>40</v>
      </c>
      <c r="P28639" s="298">
        <f t="shared" si="1353"/>
        <v>40</v>
      </c>
    </row>
    <row r="28640" spans="2:16">
      <c r="B28640" s="400"/>
      <c r="D28640" s="437"/>
      <c r="F28640" s="297" t="s">
        <v>29526</v>
      </c>
      <c r="J28640" s="14"/>
      <c r="L28640" s="298">
        <f t="shared" si="1354"/>
        <v>0</v>
      </c>
      <c r="M28640" s="14">
        <v>46</v>
      </c>
      <c r="O28640" s="16">
        <f t="shared" si="1355"/>
        <v>46</v>
      </c>
      <c r="P28640" s="298">
        <f t="shared" si="1353"/>
        <v>46</v>
      </c>
    </row>
    <row r="28641" spans="2:16" ht="25.5">
      <c r="B28641" s="400"/>
      <c r="D28641" s="437"/>
      <c r="F28641" s="297" t="s">
        <v>29527</v>
      </c>
      <c r="J28641" s="14"/>
      <c r="L28641" s="298">
        <f t="shared" si="1354"/>
        <v>0</v>
      </c>
      <c r="M28641" s="14">
        <v>22</v>
      </c>
      <c r="O28641" s="16">
        <f t="shared" si="1355"/>
        <v>22</v>
      </c>
      <c r="P28641" s="298">
        <f t="shared" si="1353"/>
        <v>22</v>
      </c>
    </row>
    <row r="28642" spans="2:16">
      <c r="B28642" s="400"/>
      <c r="D28642" s="437"/>
      <c r="F28642" s="297" t="s">
        <v>29528</v>
      </c>
      <c r="J28642" s="14"/>
      <c r="L28642" s="298">
        <f t="shared" si="1354"/>
        <v>0</v>
      </c>
      <c r="M28642" s="14">
        <v>10</v>
      </c>
      <c r="O28642" s="16">
        <f t="shared" si="1355"/>
        <v>10</v>
      </c>
      <c r="P28642" s="298">
        <f t="shared" si="1353"/>
        <v>10</v>
      </c>
    </row>
    <row r="28643" spans="2:16">
      <c r="B28643" s="400"/>
      <c r="D28643" s="438"/>
      <c r="F28643" s="297" t="s">
        <v>29529</v>
      </c>
      <c r="J28643" s="14"/>
      <c r="L28643" s="298">
        <f t="shared" si="1354"/>
        <v>0</v>
      </c>
      <c r="M28643" s="14">
        <v>19</v>
      </c>
      <c r="O28643" s="16">
        <f t="shared" si="1355"/>
        <v>19</v>
      </c>
      <c r="P28643" s="298">
        <f t="shared" si="1353"/>
        <v>19</v>
      </c>
    </row>
    <row r="28644" spans="2:16">
      <c r="B28644" s="400"/>
      <c r="D28644" s="436" t="s">
        <v>124</v>
      </c>
      <c r="F28644" s="297" t="s">
        <v>29261</v>
      </c>
      <c r="J28644" s="14"/>
      <c r="L28644" s="298">
        <f t="shared" si="1354"/>
        <v>0</v>
      </c>
      <c r="M28644" s="46">
        <v>77</v>
      </c>
      <c r="O28644" s="16">
        <f t="shared" si="1355"/>
        <v>77</v>
      </c>
      <c r="P28644" s="298">
        <f t="shared" si="1353"/>
        <v>77</v>
      </c>
    </row>
    <row r="28645" spans="2:16">
      <c r="B28645" s="400"/>
      <c r="D28645" s="437"/>
      <c r="F28645" s="297" t="s">
        <v>29530</v>
      </c>
      <c r="J28645" s="14"/>
      <c r="L28645" s="298">
        <f t="shared" si="1354"/>
        <v>0</v>
      </c>
      <c r="M28645" s="46">
        <v>320</v>
      </c>
      <c r="O28645" s="16">
        <f t="shared" si="1355"/>
        <v>320</v>
      </c>
      <c r="P28645" s="298">
        <f t="shared" si="1353"/>
        <v>320</v>
      </c>
    </row>
    <row r="28646" spans="2:16">
      <c r="B28646" s="400"/>
      <c r="D28646" s="437"/>
      <c r="F28646" s="297" t="s">
        <v>29531</v>
      </c>
      <c r="J28646" s="14"/>
      <c r="L28646" s="298">
        <f t="shared" si="1354"/>
        <v>0</v>
      </c>
      <c r="M28646" s="46">
        <v>53</v>
      </c>
      <c r="O28646" s="16">
        <f t="shared" si="1355"/>
        <v>53</v>
      </c>
      <c r="P28646" s="298">
        <f t="shared" si="1353"/>
        <v>53</v>
      </c>
    </row>
    <row r="28647" spans="2:16">
      <c r="B28647" s="400"/>
      <c r="D28647" s="437"/>
      <c r="F28647" s="297" t="s">
        <v>29532</v>
      </c>
      <c r="J28647" s="14"/>
      <c r="L28647" s="298">
        <f t="shared" si="1354"/>
        <v>0</v>
      </c>
      <c r="M28647" s="46">
        <v>45</v>
      </c>
      <c r="O28647" s="16">
        <f t="shared" si="1355"/>
        <v>45</v>
      </c>
      <c r="P28647" s="298">
        <f t="shared" si="1353"/>
        <v>45</v>
      </c>
    </row>
    <row r="28648" spans="2:16">
      <c r="B28648" s="400"/>
      <c r="D28648" s="437"/>
      <c r="F28648" s="297" t="s">
        <v>28229</v>
      </c>
      <c r="J28648" s="14"/>
      <c r="L28648" s="298">
        <f t="shared" si="1354"/>
        <v>0</v>
      </c>
      <c r="M28648" s="46">
        <v>61</v>
      </c>
      <c r="O28648" s="16">
        <f t="shared" si="1355"/>
        <v>61</v>
      </c>
      <c r="P28648" s="298">
        <f t="shared" si="1353"/>
        <v>61</v>
      </c>
    </row>
    <row r="28649" spans="2:16">
      <c r="B28649" s="400"/>
      <c r="D28649" s="437"/>
      <c r="F28649" s="297" t="s">
        <v>29533</v>
      </c>
      <c r="J28649" s="14"/>
      <c r="L28649" s="298">
        <f t="shared" si="1354"/>
        <v>0</v>
      </c>
      <c r="M28649" s="46">
        <v>126</v>
      </c>
      <c r="O28649" s="16">
        <f t="shared" si="1355"/>
        <v>126</v>
      </c>
      <c r="P28649" s="298">
        <f t="shared" si="1353"/>
        <v>126</v>
      </c>
    </row>
    <row r="28650" spans="2:16">
      <c r="B28650" s="400"/>
      <c r="D28650" s="437"/>
      <c r="F28650" s="297" t="s">
        <v>29534</v>
      </c>
      <c r="J28650" s="14"/>
      <c r="L28650" s="298">
        <f t="shared" si="1354"/>
        <v>0</v>
      </c>
      <c r="M28650" s="46">
        <v>323</v>
      </c>
      <c r="O28650" s="16">
        <f t="shared" si="1355"/>
        <v>323</v>
      </c>
      <c r="P28650" s="298">
        <f t="shared" si="1353"/>
        <v>323</v>
      </c>
    </row>
    <row r="28651" spans="2:16">
      <c r="B28651" s="400"/>
      <c r="D28651" s="437"/>
      <c r="F28651" s="297" t="s">
        <v>29535</v>
      </c>
      <c r="J28651" s="14"/>
      <c r="L28651" s="298">
        <f t="shared" si="1354"/>
        <v>0</v>
      </c>
      <c r="M28651" s="46">
        <v>18</v>
      </c>
      <c r="O28651" s="16">
        <f t="shared" si="1355"/>
        <v>18</v>
      </c>
      <c r="P28651" s="298">
        <f t="shared" si="1353"/>
        <v>18</v>
      </c>
    </row>
    <row r="28652" spans="2:16">
      <c r="B28652" s="400"/>
      <c r="D28652" s="438"/>
      <c r="F28652" s="297" t="s">
        <v>29536</v>
      </c>
      <c r="J28652" s="14"/>
      <c r="L28652" s="298">
        <f t="shared" si="1354"/>
        <v>0</v>
      </c>
      <c r="M28652" s="46">
        <v>18</v>
      </c>
      <c r="O28652" s="16">
        <f t="shared" si="1355"/>
        <v>18</v>
      </c>
      <c r="P28652" s="298">
        <f t="shared" si="1353"/>
        <v>18</v>
      </c>
    </row>
    <row r="28653" spans="2:16" ht="25.5">
      <c r="B28653" s="400"/>
      <c r="D28653" s="436" t="s">
        <v>29537</v>
      </c>
      <c r="F28653" s="297" t="s">
        <v>29538</v>
      </c>
      <c r="J28653" s="14"/>
      <c r="L28653" s="298">
        <f t="shared" si="1354"/>
        <v>0</v>
      </c>
      <c r="M28653" s="14">
        <v>38</v>
      </c>
      <c r="O28653" s="16">
        <f t="shared" si="1355"/>
        <v>38</v>
      </c>
      <c r="P28653" s="298">
        <f t="shared" si="1353"/>
        <v>38</v>
      </c>
    </row>
    <row r="28654" spans="2:16">
      <c r="B28654" s="400"/>
      <c r="D28654" s="437"/>
      <c r="F28654" s="297" t="s">
        <v>29539</v>
      </c>
      <c r="J28654" s="14">
        <v>106</v>
      </c>
      <c r="L28654" s="298">
        <f t="shared" si="1354"/>
        <v>106</v>
      </c>
      <c r="M28654" s="14">
        <v>116</v>
      </c>
      <c r="O28654" s="16">
        <f t="shared" si="1355"/>
        <v>116</v>
      </c>
      <c r="P28654" s="298">
        <f t="shared" si="1353"/>
        <v>222</v>
      </c>
    </row>
    <row r="28655" spans="2:16">
      <c r="B28655" s="400"/>
      <c r="D28655" s="437"/>
      <c r="F28655" s="297" t="s">
        <v>28600</v>
      </c>
      <c r="J28655" s="14"/>
      <c r="L28655" s="298">
        <f t="shared" si="1354"/>
        <v>0</v>
      </c>
      <c r="M28655" s="14">
        <v>47</v>
      </c>
      <c r="O28655" s="16">
        <f t="shared" si="1355"/>
        <v>47</v>
      </c>
      <c r="P28655" s="298">
        <f t="shared" si="1353"/>
        <v>47</v>
      </c>
    </row>
    <row r="28656" spans="2:16">
      <c r="B28656" s="400"/>
      <c r="D28656" s="437"/>
      <c r="F28656" s="297" t="s">
        <v>29540</v>
      </c>
      <c r="J28656" s="14"/>
      <c r="L28656" s="298">
        <f t="shared" si="1354"/>
        <v>0</v>
      </c>
      <c r="M28656" s="14">
        <v>73</v>
      </c>
      <c r="O28656" s="16">
        <f t="shared" si="1355"/>
        <v>73</v>
      </c>
      <c r="P28656" s="298">
        <f t="shared" si="1353"/>
        <v>73</v>
      </c>
    </row>
    <row r="28657" spans="2:16">
      <c r="B28657" s="400"/>
      <c r="D28657" s="437"/>
      <c r="F28657" s="297" t="s">
        <v>29541</v>
      </c>
      <c r="J28657" s="14"/>
      <c r="L28657" s="298">
        <f t="shared" si="1354"/>
        <v>0</v>
      </c>
      <c r="M28657" s="14">
        <v>15</v>
      </c>
      <c r="O28657" s="16">
        <f t="shared" si="1355"/>
        <v>15</v>
      </c>
      <c r="P28657" s="298">
        <f t="shared" si="1353"/>
        <v>15</v>
      </c>
    </row>
    <row r="28658" spans="2:16">
      <c r="B28658" s="400"/>
      <c r="D28658" s="437"/>
      <c r="F28658" s="297" t="s">
        <v>29542</v>
      </c>
      <c r="J28658" s="14"/>
      <c r="L28658" s="298">
        <f t="shared" si="1354"/>
        <v>0</v>
      </c>
      <c r="M28658" s="14">
        <v>73</v>
      </c>
      <c r="O28658" s="16">
        <f t="shared" si="1355"/>
        <v>73</v>
      </c>
      <c r="P28658" s="298">
        <f t="shared" si="1353"/>
        <v>73</v>
      </c>
    </row>
    <row r="28659" spans="2:16">
      <c r="B28659" s="400"/>
      <c r="D28659" s="437"/>
      <c r="F28659" s="297" t="s">
        <v>29543</v>
      </c>
      <c r="J28659" s="14"/>
      <c r="L28659" s="298">
        <f t="shared" si="1354"/>
        <v>0</v>
      </c>
      <c r="M28659" s="14">
        <v>33</v>
      </c>
      <c r="O28659" s="16">
        <f t="shared" si="1355"/>
        <v>33</v>
      </c>
      <c r="P28659" s="298">
        <f t="shared" si="1353"/>
        <v>33</v>
      </c>
    </row>
    <row r="28660" spans="2:16">
      <c r="B28660" s="400"/>
      <c r="D28660" s="437"/>
      <c r="F28660" s="297" t="s">
        <v>29544</v>
      </c>
      <c r="J28660" s="14"/>
      <c r="L28660" s="298">
        <f t="shared" si="1354"/>
        <v>0</v>
      </c>
      <c r="M28660" s="14">
        <v>22</v>
      </c>
      <c r="O28660" s="16">
        <f t="shared" si="1355"/>
        <v>22</v>
      </c>
      <c r="P28660" s="298">
        <f t="shared" si="1353"/>
        <v>22</v>
      </c>
    </row>
    <row r="28661" spans="2:16">
      <c r="B28661" s="400"/>
      <c r="D28661" s="437"/>
      <c r="F28661" s="297" t="s">
        <v>29545</v>
      </c>
      <c r="J28661" s="14"/>
      <c r="L28661" s="298">
        <f t="shared" si="1354"/>
        <v>0</v>
      </c>
      <c r="M28661" s="14">
        <v>43</v>
      </c>
      <c r="O28661" s="16">
        <f t="shared" si="1355"/>
        <v>43</v>
      </c>
      <c r="P28661" s="298">
        <f t="shared" si="1353"/>
        <v>43</v>
      </c>
    </row>
    <row r="28662" spans="2:16">
      <c r="B28662" s="400"/>
      <c r="D28662" s="437"/>
      <c r="F28662" s="297" t="s">
        <v>29001</v>
      </c>
      <c r="J28662" s="14"/>
      <c r="L28662" s="298">
        <f t="shared" si="1354"/>
        <v>0</v>
      </c>
      <c r="M28662" s="14">
        <v>50</v>
      </c>
      <c r="O28662" s="16">
        <f t="shared" si="1355"/>
        <v>50</v>
      </c>
      <c r="P28662" s="298">
        <f t="shared" si="1353"/>
        <v>50</v>
      </c>
    </row>
    <row r="28663" spans="2:16">
      <c r="B28663" s="400"/>
      <c r="D28663" s="437"/>
      <c r="F28663" s="297" t="s">
        <v>29546</v>
      </c>
      <c r="J28663" s="14"/>
      <c r="L28663" s="298">
        <f t="shared" si="1354"/>
        <v>0</v>
      </c>
      <c r="M28663" s="14">
        <v>16</v>
      </c>
      <c r="O28663" s="16">
        <f t="shared" si="1355"/>
        <v>16</v>
      </c>
      <c r="P28663" s="298">
        <f t="shared" si="1353"/>
        <v>16</v>
      </c>
    </row>
    <row r="28664" spans="2:16">
      <c r="B28664" s="400"/>
      <c r="D28664" s="437"/>
      <c r="F28664" s="297" t="s">
        <v>29547</v>
      </c>
      <c r="J28664" s="14"/>
      <c r="L28664" s="298">
        <f t="shared" si="1354"/>
        <v>0</v>
      </c>
      <c r="M28664" s="14">
        <v>37</v>
      </c>
      <c r="O28664" s="16">
        <f t="shared" si="1355"/>
        <v>37</v>
      </c>
      <c r="P28664" s="298">
        <f t="shared" si="1353"/>
        <v>37</v>
      </c>
    </row>
    <row r="28665" spans="2:16">
      <c r="B28665" s="400"/>
      <c r="D28665" s="437"/>
      <c r="F28665" s="297" t="s">
        <v>29548</v>
      </c>
      <c r="J28665" s="14"/>
      <c r="L28665" s="298">
        <f t="shared" si="1354"/>
        <v>0</v>
      </c>
      <c r="M28665" s="14">
        <v>36</v>
      </c>
      <c r="O28665" s="16">
        <f t="shared" si="1355"/>
        <v>36</v>
      </c>
      <c r="P28665" s="298">
        <f t="shared" si="1353"/>
        <v>36</v>
      </c>
    </row>
    <row r="28666" spans="2:16">
      <c r="B28666" s="400"/>
      <c r="D28666" s="438"/>
      <c r="F28666" s="297" t="s">
        <v>29549</v>
      </c>
      <c r="J28666" s="14"/>
      <c r="L28666" s="298">
        <f t="shared" si="1354"/>
        <v>0</v>
      </c>
      <c r="M28666" s="14">
        <v>28</v>
      </c>
      <c r="O28666" s="16">
        <f t="shared" si="1355"/>
        <v>28</v>
      </c>
      <c r="P28666" s="298">
        <f t="shared" si="1353"/>
        <v>28</v>
      </c>
    </row>
    <row r="28667" spans="2:16" ht="25.5">
      <c r="B28667" s="400"/>
      <c r="D28667" s="436" t="s">
        <v>29550</v>
      </c>
      <c r="F28667" s="297" t="s">
        <v>29551</v>
      </c>
      <c r="J28667" s="14"/>
      <c r="L28667" s="298">
        <f t="shared" si="1354"/>
        <v>0</v>
      </c>
      <c r="M28667" s="14">
        <v>49</v>
      </c>
      <c r="O28667" s="16">
        <f t="shared" si="1355"/>
        <v>49</v>
      </c>
      <c r="P28667" s="298">
        <f t="shared" si="1353"/>
        <v>49</v>
      </c>
    </row>
    <row r="28668" spans="2:16">
      <c r="B28668" s="400"/>
      <c r="D28668" s="437"/>
      <c r="F28668" s="297" t="s">
        <v>28298</v>
      </c>
      <c r="J28668" s="14"/>
      <c r="L28668" s="298">
        <f t="shared" si="1354"/>
        <v>0</v>
      </c>
      <c r="M28668" s="14">
        <v>249</v>
      </c>
      <c r="O28668" s="16">
        <f t="shared" si="1355"/>
        <v>249</v>
      </c>
      <c r="P28668" s="298">
        <f t="shared" si="1353"/>
        <v>249</v>
      </c>
    </row>
    <row r="28669" spans="2:16">
      <c r="B28669" s="400"/>
      <c r="D28669" s="437"/>
      <c r="F28669" s="297" t="s">
        <v>28966</v>
      </c>
      <c r="J28669" s="14"/>
      <c r="L28669" s="298">
        <f t="shared" si="1354"/>
        <v>0</v>
      </c>
      <c r="M28669" s="14">
        <v>39</v>
      </c>
      <c r="O28669" s="16">
        <f t="shared" si="1355"/>
        <v>39</v>
      </c>
      <c r="P28669" s="298">
        <f t="shared" si="1353"/>
        <v>39</v>
      </c>
    </row>
    <row r="28670" spans="2:16">
      <c r="B28670" s="400"/>
      <c r="D28670" s="437"/>
      <c r="F28670" s="297" t="s">
        <v>29552</v>
      </c>
      <c r="J28670" s="14"/>
      <c r="L28670" s="298">
        <f t="shared" si="1354"/>
        <v>0</v>
      </c>
      <c r="M28670" s="14">
        <v>38</v>
      </c>
      <c r="O28670" s="16">
        <f t="shared" si="1355"/>
        <v>38</v>
      </c>
      <c r="P28670" s="298">
        <f t="shared" si="1353"/>
        <v>38</v>
      </c>
    </row>
    <row r="28671" spans="2:16">
      <c r="B28671" s="400"/>
      <c r="D28671" s="437"/>
      <c r="F28671" s="297" t="s">
        <v>29553</v>
      </c>
      <c r="J28671" s="14">
        <v>60</v>
      </c>
      <c r="L28671" s="298">
        <f t="shared" si="1354"/>
        <v>60</v>
      </c>
      <c r="M28671" s="14">
        <v>65</v>
      </c>
      <c r="O28671" s="16">
        <f t="shared" si="1355"/>
        <v>65</v>
      </c>
      <c r="P28671" s="298">
        <f t="shared" si="1353"/>
        <v>125</v>
      </c>
    </row>
    <row r="28672" spans="2:16">
      <c r="B28672" s="400"/>
      <c r="D28672" s="438"/>
      <c r="F28672" s="297" t="s">
        <v>26998</v>
      </c>
      <c r="J28672" s="14"/>
      <c r="L28672" s="298">
        <f t="shared" si="1354"/>
        <v>0</v>
      </c>
      <c r="M28672" s="14">
        <v>18</v>
      </c>
      <c r="O28672" s="16">
        <f t="shared" si="1355"/>
        <v>18</v>
      </c>
      <c r="P28672" s="298">
        <f t="shared" si="1353"/>
        <v>18</v>
      </c>
    </row>
    <row r="28673" spans="2:16">
      <c r="B28673" s="400"/>
      <c r="D28673" s="436" t="s">
        <v>90</v>
      </c>
      <c r="F28673" s="297" t="s">
        <v>29554</v>
      </c>
      <c r="J28673" s="14"/>
      <c r="L28673" s="298">
        <f t="shared" si="1354"/>
        <v>0</v>
      </c>
      <c r="M28673" s="14">
        <v>151</v>
      </c>
      <c r="O28673" s="16">
        <f t="shared" si="1355"/>
        <v>151</v>
      </c>
      <c r="P28673" s="298">
        <f t="shared" si="1353"/>
        <v>151</v>
      </c>
    </row>
    <row r="28674" spans="2:16">
      <c r="B28674" s="400"/>
      <c r="D28674" s="437"/>
      <c r="F28674" s="297" t="s">
        <v>28298</v>
      </c>
      <c r="J28674" s="14"/>
      <c r="L28674" s="298">
        <f t="shared" si="1354"/>
        <v>0</v>
      </c>
      <c r="M28674" s="14">
        <v>182</v>
      </c>
      <c r="O28674" s="16">
        <f t="shared" si="1355"/>
        <v>182</v>
      </c>
      <c r="P28674" s="298">
        <f t="shared" si="1353"/>
        <v>182</v>
      </c>
    </row>
    <row r="28675" spans="2:16">
      <c r="B28675" s="400"/>
      <c r="D28675" s="437"/>
      <c r="F28675" s="297" t="s">
        <v>29555</v>
      </c>
      <c r="J28675" s="14"/>
      <c r="L28675" s="298">
        <f t="shared" si="1354"/>
        <v>0</v>
      </c>
      <c r="M28675" s="14">
        <v>70</v>
      </c>
      <c r="O28675" s="16">
        <f t="shared" si="1355"/>
        <v>70</v>
      </c>
      <c r="P28675" s="298">
        <f t="shared" si="1353"/>
        <v>70</v>
      </c>
    </row>
    <row r="28676" spans="2:16">
      <c r="B28676" s="400"/>
      <c r="D28676" s="437"/>
      <c r="F28676" s="297" t="s">
        <v>29556</v>
      </c>
      <c r="J28676" s="14"/>
      <c r="L28676" s="298">
        <f t="shared" si="1354"/>
        <v>0</v>
      </c>
      <c r="M28676" s="14">
        <v>20</v>
      </c>
      <c r="O28676" s="16">
        <f t="shared" si="1355"/>
        <v>20</v>
      </c>
      <c r="P28676" s="298">
        <f t="shared" si="1353"/>
        <v>20</v>
      </c>
    </row>
    <row r="28677" spans="2:16">
      <c r="B28677" s="400"/>
      <c r="D28677" s="437"/>
      <c r="F28677" s="297" t="s">
        <v>29557</v>
      </c>
      <c r="J28677" s="14"/>
      <c r="L28677" s="298">
        <f t="shared" si="1354"/>
        <v>0</v>
      </c>
      <c r="M28677" s="14">
        <v>9</v>
      </c>
      <c r="O28677" s="16">
        <f t="shared" si="1355"/>
        <v>9</v>
      </c>
      <c r="P28677" s="298">
        <f t="shared" si="1353"/>
        <v>9</v>
      </c>
    </row>
    <row r="28678" spans="2:16">
      <c r="B28678" s="400"/>
      <c r="D28678" s="437"/>
      <c r="F28678" s="297" t="s">
        <v>29558</v>
      </c>
      <c r="J28678" s="14"/>
      <c r="L28678" s="298">
        <f t="shared" si="1354"/>
        <v>0</v>
      </c>
      <c r="M28678" s="14">
        <v>51</v>
      </c>
      <c r="O28678" s="16">
        <f t="shared" si="1355"/>
        <v>51</v>
      </c>
      <c r="P28678" s="298">
        <f t="shared" si="1353"/>
        <v>51</v>
      </c>
    </row>
    <row r="28679" spans="2:16">
      <c r="B28679" s="400"/>
      <c r="D28679" s="437"/>
      <c r="F28679" s="297" t="s">
        <v>29559</v>
      </c>
      <c r="J28679" s="14"/>
      <c r="L28679" s="298">
        <f t="shared" si="1354"/>
        <v>0</v>
      </c>
      <c r="M28679" s="14">
        <v>14</v>
      </c>
      <c r="O28679" s="16">
        <f t="shared" si="1355"/>
        <v>14</v>
      </c>
      <c r="P28679" s="298">
        <f t="shared" si="1353"/>
        <v>14</v>
      </c>
    </row>
    <row r="28680" spans="2:16">
      <c r="B28680" s="400"/>
      <c r="D28680" s="437"/>
      <c r="F28680" s="297" t="s">
        <v>29560</v>
      </c>
      <c r="J28680" s="14"/>
      <c r="L28680" s="298">
        <f t="shared" si="1354"/>
        <v>0</v>
      </c>
      <c r="M28680" s="14">
        <v>25</v>
      </c>
      <c r="O28680" s="16">
        <f t="shared" si="1355"/>
        <v>25</v>
      </c>
      <c r="P28680" s="298">
        <f t="shared" si="1353"/>
        <v>25</v>
      </c>
    </row>
    <row r="28681" spans="2:16">
      <c r="B28681" s="400"/>
      <c r="D28681" s="437"/>
      <c r="F28681" s="297" t="s">
        <v>29561</v>
      </c>
      <c r="J28681" s="14"/>
      <c r="L28681" s="298">
        <f t="shared" si="1354"/>
        <v>0</v>
      </c>
      <c r="M28681" s="14">
        <v>69</v>
      </c>
      <c r="O28681" s="16">
        <f t="shared" si="1355"/>
        <v>69</v>
      </c>
      <c r="P28681" s="298">
        <f t="shared" si="1353"/>
        <v>69</v>
      </c>
    </row>
    <row r="28682" spans="2:16">
      <c r="B28682" s="400"/>
      <c r="D28682" s="437"/>
      <c r="F28682" s="297" t="s">
        <v>29562</v>
      </c>
      <c r="J28682" s="14"/>
      <c r="L28682" s="298">
        <f t="shared" si="1354"/>
        <v>0</v>
      </c>
      <c r="M28682" s="14">
        <v>45</v>
      </c>
      <c r="O28682" s="16">
        <f t="shared" si="1355"/>
        <v>45</v>
      </c>
      <c r="P28682" s="298">
        <f t="shared" si="1353"/>
        <v>45</v>
      </c>
    </row>
    <row r="28683" spans="2:16">
      <c r="B28683" s="400"/>
      <c r="D28683" s="437"/>
      <c r="F28683" s="297" t="s">
        <v>29563</v>
      </c>
      <c r="J28683" s="14"/>
      <c r="L28683" s="298">
        <f t="shared" si="1354"/>
        <v>0</v>
      </c>
      <c r="M28683" s="14">
        <v>76</v>
      </c>
      <c r="O28683" s="16">
        <f t="shared" si="1355"/>
        <v>76</v>
      </c>
      <c r="P28683" s="298">
        <f t="shared" ref="P28683:P28746" si="1356">+L28683+O28683</f>
        <v>76</v>
      </c>
    </row>
    <row r="28684" spans="2:16">
      <c r="B28684" s="400"/>
      <c r="D28684" s="437"/>
      <c r="F28684" s="297" t="s">
        <v>29564</v>
      </c>
      <c r="J28684" s="14"/>
      <c r="L28684" s="298">
        <f t="shared" si="1354"/>
        <v>0</v>
      </c>
      <c r="M28684" s="14">
        <v>45</v>
      </c>
      <c r="O28684" s="16">
        <f t="shared" si="1355"/>
        <v>45</v>
      </c>
      <c r="P28684" s="298">
        <f t="shared" si="1356"/>
        <v>45</v>
      </c>
    </row>
    <row r="28685" spans="2:16">
      <c r="B28685" s="400"/>
      <c r="D28685" s="438"/>
      <c r="F28685" s="297" t="s">
        <v>29565</v>
      </c>
      <c r="J28685" s="14"/>
      <c r="L28685" s="298">
        <f t="shared" si="1354"/>
        <v>0</v>
      </c>
      <c r="M28685" s="14">
        <v>18</v>
      </c>
      <c r="O28685" s="16">
        <f t="shared" si="1355"/>
        <v>18</v>
      </c>
      <c r="P28685" s="298">
        <f t="shared" si="1356"/>
        <v>18</v>
      </c>
    </row>
    <row r="28686" spans="2:16" ht="25.5">
      <c r="B28686" s="400"/>
      <c r="D28686" s="436" t="s">
        <v>106</v>
      </c>
      <c r="F28686" s="297" t="s">
        <v>29566</v>
      </c>
      <c r="J28686" s="14"/>
      <c r="L28686" s="298">
        <f t="shared" si="1354"/>
        <v>0</v>
      </c>
      <c r="M28686" s="14">
        <v>47</v>
      </c>
      <c r="O28686" s="16">
        <f t="shared" si="1355"/>
        <v>47</v>
      </c>
      <c r="P28686" s="298">
        <f t="shared" si="1356"/>
        <v>47</v>
      </c>
    </row>
    <row r="28687" spans="2:16">
      <c r="B28687" s="400"/>
      <c r="D28687" s="437"/>
      <c r="F28687" s="297" t="s">
        <v>29567</v>
      </c>
      <c r="J28687" s="14"/>
      <c r="L28687" s="298">
        <f t="shared" ref="L28687:L28750" si="1357">+J28687+K28687</f>
        <v>0</v>
      </c>
      <c r="M28687" s="14">
        <v>68</v>
      </c>
      <c r="O28687" s="16">
        <f t="shared" si="1355"/>
        <v>68</v>
      </c>
      <c r="P28687" s="298">
        <f t="shared" si="1356"/>
        <v>68</v>
      </c>
    </row>
    <row r="28688" spans="2:16">
      <c r="B28688" s="400"/>
      <c r="D28688" s="437"/>
      <c r="F28688" s="297" t="s">
        <v>29568</v>
      </c>
      <c r="J28688" s="14"/>
      <c r="L28688" s="298">
        <f t="shared" si="1357"/>
        <v>0</v>
      </c>
      <c r="M28688" s="14">
        <v>29</v>
      </c>
      <c r="O28688" s="16">
        <f t="shared" si="1355"/>
        <v>29</v>
      </c>
      <c r="P28688" s="298">
        <f t="shared" si="1356"/>
        <v>29</v>
      </c>
    </row>
    <row r="28689" spans="2:16">
      <c r="B28689" s="400"/>
      <c r="D28689" s="437"/>
      <c r="F28689" s="297" t="s">
        <v>29569</v>
      </c>
      <c r="J28689" s="14"/>
      <c r="L28689" s="298">
        <f t="shared" si="1357"/>
        <v>0</v>
      </c>
      <c r="M28689" s="14">
        <v>34</v>
      </c>
      <c r="O28689" s="16">
        <f t="shared" si="1355"/>
        <v>34</v>
      </c>
      <c r="P28689" s="298">
        <f t="shared" si="1356"/>
        <v>34</v>
      </c>
    </row>
    <row r="28690" spans="2:16">
      <c r="B28690" s="400"/>
      <c r="D28690" s="437"/>
      <c r="F28690" s="297" t="s">
        <v>29570</v>
      </c>
      <c r="J28690" s="14"/>
      <c r="L28690" s="298">
        <f t="shared" si="1357"/>
        <v>0</v>
      </c>
      <c r="M28690" s="14">
        <v>21</v>
      </c>
      <c r="O28690" s="16">
        <f t="shared" si="1355"/>
        <v>21</v>
      </c>
      <c r="P28690" s="298">
        <f t="shared" si="1356"/>
        <v>21</v>
      </c>
    </row>
    <row r="28691" spans="2:16">
      <c r="B28691" s="400"/>
      <c r="D28691" s="438"/>
      <c r="F28691" s="297" t="s">
        <v>29571</v>
      </c>
      <c r="J28691" s="14"/>
      <c r="L28691" s="298">
        <f t="shared" si="1357"/>
        <v>0</v>
      </c>
      <c r="M28691" s="14">
        <v>9</v>
      </c>
      <c r="O28691" s="16">
        <f t="shared" si="1355"/>
        <v>9</v>
      </c>
      <c r="P28691" s="298">
        <f t="shared" si="1356"/>
        <v>9</v>
      </c>
    </row>
    <row r="28692" spans="2:16">
      <c r="B28692" s="400"/>
      <c r="D28692" s="436" t="s">
        <v>125</v>
      </c>
      <c r="F28692" s="297" t="s">
        <v>29572</v>
      </c>
      <c r="J28692" s="14"/>
      <c r="L28692" s="298">
        <f t="shared" si="1357"/>
        <v>0</v>
      </c>
      <c r="M28692" s="46">
        <v>181</v>
      </c>
      <c r="O28692" s="16">
        <f t="shared" si="1355"/>
        <v>181</v>
      </c>
      <c r="P28692" s="298">
        <f t="shared" si="1356"/>
        <v>181</v>
      </c>
    </row>
    <row r="28693" spans="2:16">
      <c r="B28693" s="400"/>
      <c r="D28693" s="437"/>
      <c r="F28693" s="297" t="s">
        <v>29573</v>
      </c>
      <c r="J28693" s="14"/>
      <c r="L28693" s="298">
        <f t="shared" si="1357"/>
        <v>0</v>
      </c>
      <c r="M28693" s="46">
        <v>17</v>
      </c>
      <c r="O28693" s="16">
        <f t="shared" si="1355"/>
        <v>17</v>
      </c>
      <c r="P28693" s="298">
        <f t="shared" si="1356"/>
        <v>17</v>
      </c>
    </row>
    <row r="28694" spans="2:16">
      <c r="B28694" s="400"/>
      <c r="D28694" s="437"/>
      <c r="F28694" s="297" t="s">
        <v>29574</v>
      </c>
      <c r="J28694" s="14"/>
      <c r="L28694" s="298">
        <f t="shared" si="1357"/>
        <v>0</v>
      </c>
      <c r="M28694" s="46">
        <v>23</v>
      </c>
      <c r="O28694" s="16">
        <f t="shared" si="1355"/>
        <v>23</v>
      </c>
      <c r="P28694" s="298">
        <f t="shared" si="1356"/>
        <v>23</v>
      </c>
    </row>
    <row r="28695" spans="2:16">
      <c r="B28695" s="400"/>
      <c r="D28695" s="437"/>
      <c r="F28695" s="297" t="s">
        <v>29575</v>
      </c>
      <c r="J28695" s="14"/>
      <c r="L28695" s="298">
        <f t="shared" si="1357"/>
        <v>0</v>
      </c>
      <c r="M28695" s="46">
        <v>34</v>
      </c>
      <c r="O28695" s="16">
        <f t="shared" si="1355"/>
        <v>34</v>
      </c>
      <c r="P28695" s="298">
        <f t="shared" si="1356"/>
        <v>34</v>
      </c>
    </row>
    <row r="28696" spans="2:16">
      <c r="B28696" s="400"/>
      <c r="D28696" s="437"/>
      <c r="F28696" s="297" t="s">
        <v>29576</v>
      </c>
      <c r="J28696" s="14"/>
      <c r="L28696" s="298">
        <f t="shared" si="1357"/>
        <v>0</v>
      </c>
      <c r="M28696" s="46">
        <v>75</v>
      </c>
      <c r="O28696" s="16">
        <f t="shared" si="1355"/>
        <v>75</v>
      </c>
      <c r="P28696" s="298">
        <f t="shared" si="1356"/>
        <v>75</v>
      </c>
    </row>
    <row r="28697" spans="2:16">
      <c r="B28697" s="400"/>
      <c r="D28697" s="437"/>
      <c r="F28697" s="297" t="s">
        <v>29577</v>
      </c>
      <c r="J28697" s="14"/>
      <c r="L28697" s="298">
        <f t="shared" si="1357"/>
        <v>0</v>
      </c>
      <c r="M28697" s="46">
        <v>43</v>
      </c>
      <c r="O28697" s="16">
        <f t="shared" si="1355"/>
        <v>43</v>
      </c>
      <c r="P28697" s="298">
        <f t="shared" si="1356"/>
        <v>43</v>
      </c>
    </row>
    <row r="28698" spans="2:16">
      <c r="B28698" s="400"/>
      <c r="D28698" s="437"/>
      <c r="F28698" s="297" t="s">
        <v>29578</v>
      </c>
      <c r="J28698" s="14"/>
      <c r="L28698" s="298">
        <f t="shared" si="1357"/>
        <v>0</v>
      </c>
      <c r="M28698" s="46">
        <v>64</v>
      </c>
      <c r="O28698" s="16">
        <f t="shared" si="1355"/>
        <v>64</v>
      </c>
      <c r="P28698" s="298">
        <f t="shared" si="1356"/>
        <v>64</v>
      </c>
    </row>
    <row r="28699" spans="2:16">
      <c r="B28699" s="400"/>
      <c r="D28699" s="437"/>
      <c r="F28699" s="297" t="s">
        <v>28382</v>
      </c>
      <c r="J28699" s="14"/>
      <c r="L28699" s="298">
        <f t="shared" si="1357"/>
        <v>0</v>
      </c>
      <c r="M28699" s="46">
        <v>184</v>
      </c>
      <c r="O28699" s="16">
        <f t="shared" si="1355"/>
        <v>184</v>
      </c>
      <c r="P28699" s="298">
        <f t="shared" si="1356"/>
        <v>184</v>
      </c>
    </row>
    <row r="28700" spans="2:16">
      <c r="B28700" s="400"/>
      <c r="D28700" s="437"/>
      <c r="F28700" s="297" t="s">
        <v>29579</v>
      </c>
      <c r="J28700" s="14"/>
      <c r="L28700" s="298">
        <f t="shared" si="1357"/>
        <v>0</v>
      </c>
      <c r="M28700" s="46">
        <v>19</v>
      </c>
      <c r="O28700" s="16">
        <f t="shared" si="1355"/>
        <v>19</v>
      </c>
      <c r="P28700" s="298">
        <f t="shared" si="1356"/>
        <v>19</v>
      </c>
    </row>
    <row r="28701" spans="2:16">
      <c r="B28701" s="400"/>
      <c r="D28701" s="437"/>
      <c r="F28701" s="297" t="s">
        <v>29580</v>
      </c>
      <c r="J28701" s="14"/>
      <c r="L28701" s="298">
        <f t="shared" si="1357"/>
        <v>0</v>
      </c>
      <c r="M28701" s="46">
        <v>19</v>
      </c>
      <c r="O28701" s="16">
        <f t="shared" si="1355"/>
        <v>19</v>
      </c>
      <c r="P28701" s="298">
        <f t="shared" si="1356"/>
        <v>19</v>
      </c>
    </row>
    <row r="28702" spans="2:16">
      <c r="B28702" s="400"/>
      <c r="D28702" s="437"/>
      <c r="F28702" s="297" t="s">
        <v>29581</v>
      </c>
      <c r="J28702" s="14"/>
      <c r="L28702" s="298">
        <f t="shared" si="1357"/>
        <v>0</v>
      </c>
      <c r="M28702" s="46">
        <v>40</v>
      </c>
      <c r="O28702" s="16">
        <f t="shared" ref="O28702:O28765" si="1358">+M28702+N28702</f>
        <v>40</v>
      </c>
      <c r="P28702" s="298">
        <f t="shared" si="1356"/>
        <v>40</v>
      </c>
    </row>
    <row r="28703" spans="2:16">
      <c r="B28703" s="400"/>
      <c r="D28703" s="438"/>
      <c r="F28703" s="297" t="s">
        <v>29582</v>
      </c>
      <c r="J28703" s="14"/>
      <c r="L28703" s="298">
        <f t="shared" si="1357"/>
        <v>0</v>
      </c>
      <c r="M28703" s="46">
        <v>20</v>
      </c>
      <c r="O28703" s="16">
        <f t="shared" si="1358"/>
        <v>20</v>
      </c>
      <c r="P28703" s="298">
        <f t="shared" si="1356"/>
        <v>20</v>
      </c>
    </row>
    <row r="28704" spans="2:16">
      <c r="B28704" s="400"/>
      <c r="D28704" s="436" t="s">
        <v>126</v>
      </c>
      <c r="F28704" s="297" t="s">
        <v>29583</v>
      </c>
      <c r="J28704" s="14"/>
      <c r="L28704" s="298">
        <f t="shared" si="1357"/>
        <v>0</v>
      </c>
      <c r="M28704" s="46">
        <v>58</v>
      </c>
      <c r="O28704" s="16">
        <f t="shared" si="1358"/>
        <v>58</v>
      </c>
      <c r="P28704" s="298">
        <f t="shared" si="1356"/>
        <v>58</v>
      </c>
    </row>
    <row r="28705" spans="2:16">
      <c r="B28705" s="400"/>
      <c r="D28705" s="437"/>
      <c r="F28705" s="297" t="s">
        <v>29584</v>
      </c>
      <c r="J28705" s="14"/>
      <c r="L28705" s="298">
        <f t="shared" si="1357"/>
        <v>0</v>
      </c>
      <c r="M28705" s="46">
        <v>312</v>
      </c>
      <c r="O28705" s="16">
        <f t="shared" si="1358"/>
        <v>312</v>
      </c>
      <c r="P28705" s="298">
        <f t="shared" si="1356"/>
        <v>312</v>
      </c>
    </row>
    <row r="28706" spans="2:16">
      <c r="B28706" s="400"/>
      <c r="D28706" s="437"/>
      <c r="F28706" s="297" t="s">
        <v>29585</v>
      </c>
      <c r="J28706" s="14"/>
      <c r="L28706" s="298">
        <f t="shared" si="1357"/>
        <v>0</v>
      </c>
      <c r="M28706" s="46">
        <v>50</v>
      </c>
      <c r="O28706" s="16">
        <f t="shared" si="1358"/>
        <v>50</v>
      </c>
      <c r="P28706" s="298">
        <f t="shared" si="1356"/>
        <v>50</v>
      </c>
    </row>
    <row r="28707" spans="2:16">
      <c r="B28707" s="400"/>
      <c r="D28707" s="437"/>
      <c r="F28707" s="297" t="s">
        <v>29586</v>
      </c>
      <c r="J28707" s="14"/>
      <c r="L28707" s="298">
        <f t="shared" si="1357"/>
        <v>0</v>
      </c>
      <c r="M28707" s="46">
        <v>33</v>
      </c>
      <c r="O28707" s="16">
        <f t="shared" si="1358"/>
        <v>33</v>
      </c>
      <c r="P28707" s="298">
        <f t="shared" si="1356"/>
        <v>33</v>
      </c>
    </row>
    <row r="28708" spans="2:16">
      <c r="B28708" s="400"/>
      <c r="D28708" s="437"/>
      <c r="F28708" s="297" t="s">
        <v>29587</v>
      </c>
      <c r="J28708" s="14"/>
      <c r="L28708" s="298">
        <f t="shared" si="1357"/>
        <v>0</v>
      </c>
      <c r="M28708" s="46">
        <v>30</v>
      </c>
      <c r="O28708" s="16">
        <f t="shared" si="1358"/>
        <v>30</v>
      </c>
      <c r="P28708" s="298">
        <f t="shared" si="1356"/>
        <v>30</v>
      </c>
    </row>
    <row r="28709" spans="2:16">
      <c r="B28709" s="400"/>
      <c r="D28709" s="437"/>
      <c r="F28709" s="297" t="s">
        <v>29588</v>
      </c>
      <c r="J28709" s="14"/>
      <c r="L28709" s="298">
        <f t="shared" si="1357"/>
        <v>0</v>
      </c>
      <c r="M28709" s="46">
        <v>59</v>
      </c>
      <c r="O28709" s="16">
        <f t="shared" si="1358"/>
        <v>59</v>
      </c>
      <c r="P28709" s="298">
        <f t="shared" si="1356"/>
        <v>59</v>
      </c>
    </row>
    <row r="28710" spans="2:16">
      <c r="B28710" s="400"/>
      <c r="D28710" s="437"/>
      <c r="F28710" s="297" t="s">
        <v>29589</v>
      </c>
      <c r="J28710" s="14"/>
      <c r="L28710" s="298">
        <f t="shared" si="1357"/>
        <v>0</v>
      </c>
      <c r="M28710" s="46">
        <v>15</v>
      </c>
      <c r="O28710" s="16">
        <f t="shared" si="1358"/>
        <v>15</v>
      </c>
      <c r="P28710" s="298">
        <f t="shared" si="1356"/>
        <v>15</v>
      </c>
    </row>
    <row r="28711" spans="2:16">
      <c r="B28711" s="400"/>
      <c r="D28711" s="437"/>
      <c r="F28711" s="297" t="s">
        <v>28264</v>
      </c>
      <c r="J28711" s="14"/>
      <c r="L28711" s="298">
        <f t="shared" si="1357"/>
        <v>0</v>
      </c>
      <c r="M28711" s="46">
        <v>41</v>
      </c>
      <c r="O28711" s="16">
        <f t="shared" si="1358"/>
        <v>41</v>
      </c>
      <c r="P28711" s="298">
        <f t="shared" si="1356"/>
        <v>41</v>
      </c>
    </row>
    <row r="28712" spans="2:16">
      <c r="B28712" s="400"/>
      <c r="D28712" s="437"/>
      <c r="F28712" s="297" t="s">
        <v>29590</v>
      </c>
      <c r="J28712" s="14"/>
      <c r="L28712" s="298">
        <f t="shared" si="1357"/>
        <v>0</v>
      </c>
      <c r="M28712" s="46">
        <v>94</v>
      </c>
      <c r="O28712" s="16">
        <f t="shared" si="1358"/>
        <v>94</v>
      </c>
      <c r="P28712" s="298">
        <f t="shared" si="1356"/>
        <v>94</v>
      </c>
    </row>
    <row r="28713" spans="2:16">
      <c r="B28713" s="400"/>
      <c r="D28713" s="437"/>
      <c r="F28713" s="297" t="s">
        <v>28870</v>
      </c>
      <c r="J28713" s="14"/>
      <c r="L28713" s="298">
        <f t="shared" si="1357"/>
        <v>0</v>
      </c>
      <c r="M28713" s="46">
        <v>11</v>
      </c>
      <c r="O28713" s="16">
        <f t="shared" si="1358"/>
        <v>11</v>
      </c>
      <c r="P28713" s="298">
        <f t="shared" si="1356"/>
        <v>11</v>
      </c>
    </row>
    <row r="28714" spans="2:16">
      <c r="B28714" s="400"/>
      <c r="D28714" s="437"/>
      <c r="F28714" s="297" t="s">
        <v>29591</v>
      </c>
      <c r="J28714" s="14"/>
      <c r="L28714" s="298">
        <f t="shared" si="1357"/>
        <v>0</v>
      </c>
      <c r="M28714" s="46">
        <v>8</v>
      </c>
      <c r="O28714" s="16">
        <f t="shared" si="1358"/>
        <v>8</v>
      </c>
      <c r="P28714" s="298">
        <f t="shared" si="1356"/>
        <v>8</v>
      </c>
    </row>
    <row r="28715" spans="2:16">
      <c r="B28715" s="400"/>
      <c r="D28715" s="437"/>
      <c r="F28715" s="297" t="s">
        <v>29592</v>
      </c>
      <c r="J28715" s="14"/>
      <c r="L28715" s="298">
        <f t="shared" si="1357"/>
        <v>0</v>
      </c>
      <c r="M28715" s="46">
        <v>13</v>
      </c>
      <c r="O28715" s="16">
        <f t="shared" si="1358"/>
        <v>13</v>
      </c>
      <c r="P28715" s="298">
        <f t="shared" si="1356"/>
        <v>13</v>
      </c>
    </row>
    <row r="28716" spans="2:16">
      <c r="B28716" s="400"/>
      <c r="D28716" s="437"/>
      <c r="F28716" s="297" t="s">
        <v>28777</v>
      </c>
      <c r="J28716" s="14"/>
      <c r="L28716" s="298">
        <f t="shared" si="1357"/>
        <v>0</v>
      </c>
      <c r="M28716" s="46">
        <v>22</v>
      </c>
      <c r="O28716" s="16">
        <f t="shared" si="1358"/>
        <v>22</v>
      </c>
      <c r="P28716" s="298">
        <f t="shared" si="1356"/>
        <v>22</v>
      </c>
    </row>
    <row r="28717" spans="2:16">
      <c r="B28717" s="400"/>
      <c r="D28717" s="437"/>
      <c r="F28717" s="297" t="s">
        <v>29593</v>
      </c>
      <c r="J28717" s="14"/>
      <c r="L28717" s="298">
        <f t="shared" si="1357"/>
        <v>0</v>
      </c>
      <c r="M28717" s="46">
        <v>177</v>
      </c>
      <c r="O28717" s="16">
        <f t="shared" si="1358"/>
        <v>177</v>
      </c>
      <c r="P28717" s="298">
        <f t="shared" si="1356"/>
        <v>177</v>
      </c>
    </row>
    <row r="28718" spans="2:16">
      <c r="B28718" s="400"/>
      <c r="D28718" s="437"/>
      <c r="F28718" s="297" t="s">
        <v>28298</v>
      </c>
      <c r="J28718" s="14"/>
      <c r="L28718" s="298">
        <f t="shared" si="1357"/>
        <v>0</v>
      </c>
      <c r="M28718" s="14">
        <v>35</v>
      </c>
      <c r="O28718" s="16">
        <f t="shared" si="1358"/>
        <v>35</v>
      </c>
      <c r="P28718" s="298">
        <f t="shared" si="1356"/>
        <v>35</v>
      </c>
    </row>
    <row r="28719" spans="2:16">
      <c r="B28719" s="400"/>
      <c r="D28719" s="437"/>
      <c r="F28719" s="297" t="s">
        <v>29594</v>
      </c>
      <c r="J28719" s="14"/>
      <c r="L28719" s="298">
        <f t="shared" si="1357"/>
        <v>0</v>
      </c>
      <c r="M28719" s="14">
        <v>6</v>
      </c>
      <c r="O28719" s="16">
        <f t="shared" si="1358"/>
        <v>6</v>
      </c>
      <c r="P28719" s="298">
        <f t="shared" si="1356"/>
        <v>6</v>
      </c>
    </row>
    <row r="28720" spans="2:16">
      <c r="B28720" s="400"/>
      <c r="D28720" s="437"/>
      <c r="F28720" s="297" t="s">
        <v>29595</v>
      </c>
      <c r="J28720" s="14"/>
      <c r="L28720" s="298">
        <f t="shared" si="1357"/>
        <v>0</v>
      </c>
      <c r="M28720" s="14">
        <v>47</v>
      </c>
      <c r="O28720" s="16">
        <f t="shared" si="1358"/>
        <v>47</v>
      </c>
      <c r="P28720" s="298">
        <f t="shared" si="1356"/>
        <v>47</v>
      </c>
    </row>
    <row r="28721" spans="2:16">
      <c r="B28721" s="400"/>
      <c r="D28721" s="437"/>
      <c r="F28721" s="297" t="s">
        <v>29596</v>
      </c>
      <c r="J28721" s="14"/>
      <c r="L28721" s="298">
        <f t="shared" si="1357"/>
        <v>0</v>
      </c>
      <c r="M28721" s="14">
        <v>36</v>
      </c>
      <c r="O28721" s="16">
        <f t="shared" si="1358"/>
        <v>36</v>
      </c>
      <c r="P28721" s="298">
        <f t="shared" si="1356"/>
        <v>36</v>
      </c>
    </row>
    <row r="28722" spans="2:16">
      <c r="B28722" s="400"/>
      <c r="D28722" s="437"/>
      <c r="F28722" s="297" t="s">
        <v>29597</v>
      </c>
      <c r="J28722" s="14"/>
      <c r="L28722" s="298">
        <f t="shared" si="1357"/>
        <v>0</v>
      </c>
      <c r="M28722" s="14">
        <v>53</v>
      </c>
      <c r="O28722" s="16">
        <f t="shared" si="1358"/>
        <v>53</v>
      </c>
      <c r="P28722" s="298">
        <f t="shared" si="1356"/>
        <v>53</v>
      </c>
    </row>
    <row r="28723" spans="2:16">
      <c r="B28723" s="400"/>
      <c r="D28723" s="438"/>
      <c r="F28723" s="297" t="s">
        <v>28480</v>
      </c>
      <c r="J28723" s="14"/>
      <c r="L28723" s="298">
        <f t="shared" si="1357"/>
        <v>0</v>
      </c>
      <c r="M28723" s="14">
        <v>121</v>
      </c>
      <c r="O28723" s="16">
        <f t="shared" si="1358"/>
        <v>121</v>
      </c>
      <c r="P28723" s="298">
        <f t="shared" si="1356"/>
        <v>121</v>
      </c>
    </row>
    <row r="28724" spans="2:16">
      <c r="B28724" s="400"/>
      <c r="D28724" s="436" t="s">
        <v>127</v>
      </c>
      <c r="F28724" s="297" t="s">
        <v>29598</v>
      </c>
      <c r="J28724" s="14"/>
      <c r="L28724" s="298">
        <f t="shared" si="1357"/>
        <v>0</v>
      </c>
      <c r="M28724" s="46">
        <v>67</v>
      </c>
      <c r="O28724" s="16">
        <f t="shared" si="1358"/>
        <v>67</v>
      </c>
      <c r="P28724" s="298">
        <f t="shared" si="1356"/>
        <v>67</v>
      </c>
    </row>
    <row r="28725" spans="2:16">
      <c r="B28725" s="400"/>
      <c r="D28725" s="437"/>
      <c r="F28725" s="297" t="s">
        <v>28298</v>
      </c>
      <c r="J28725" s="14"/>
      <c r="L28725" s="298">
        <f t="shared" si="1357"/>
        <v>0</v>
      </c>
      <c r="M28725" s="46">
        <v>201</v>
      </c>
      <c r="O28725" s="16">
        <f t="shared" si="1358"/>
        <v>201</v>
      </c>
      <c r="P28725" s="298">
        <f t="shared" si="1356"/>
        <v>201</v>
      </c>
    </row>
    <row r="28726" spans="2:16">
      <c r="B28726" s="400"/>
      <c r="D28726" s="437"/>
      <c r="F28726" s="297" t="s">
        <v>29599</v>
      </c>
      <c r="J28726" s="14"/>
      <c r="L28726" s="298">
        <f t="shared" si="1357"/>
        <v>0</v>
      </c>
      <c r="M28726" s="46">
        <v>37</v>
      </c>
      <c r="O28726" s="16">
        <f t="shared" si="1358"/>
        <v>37</v>
      </c>
      <c r="P28726" s="298">
        <f t="shared" si="1356"/>
        <v>37</v>
      </c>
    </row>
    <row r="28727" spans="2:16">
      <c r="B28727" s="400"/>
      <c r="D28727" s="437"/>
      <c r="F28727" s="297" t="s">
        <v>29600</v>
      </c>
      <c r="J28727" s="14"/>
      <c r="L28727" s="298">
        <f t="shared" si="1357"/>
        <v>0</v>
      </c>
      <c r="M28727" s="46">
        <v>13</v>
      </c>
      <c r="O28727" s="16">
        <f t="shared" si="1358"/>
        <v>13</v>
      </c>
      <c r="P28727" s="298">
        <f t="shared" si="1356"/>
        <v>13</v>
      </c>
    </row>
    <row r="28728" spans="2:16">
      <c r="B28728" s="400"/>
      <c r="D28728" s="437"/>
      <c r="F28728" s="297" t="s">
        <v>29601</v>
      </c>
      <c r="J28728" s="14"/>
      <c r="L28728" s="298">
        <f t="shared" si="1357"/>
        <v>0</v>
      </c>
      <c r="M28728" s="46">
        <v>25</v>
      </c>
      <c r="O28728" s="16">
        <f t="shared" si="1358"/>
        <v>25</v>
      </c>
      <c r="P28728" s="298">
        <f t="shared" si="1356"/>
        <v>25</v>
      </c>
    </row>
    <row r="28729" spans="2:16">
      <c r="B28729" s="400"/>
      <c r="D28729" s="437"/>
      <c r="F28729" s="297" t="s">
        <v>29602</v>
      </c>
      <c r="J28729" s="14"/>
      <c r="L28729" s="298">
        <f t="shared" si="1357"/>
        <v>0</v>
      </c>
      <c r="M28729" s="46">
        <v>70</v>
      </c>
      <c r="O28729" s="16">
        <f t="shared" si="1358"/>
        <v>70</v>
      </c>
      <c r="P28729" s="298">
        <f t="shared" si="1356"/>
        <v>70</v>
      </c>
    </row>
    <row r="28730" spans="2:16">
      <c r="B28730" s="400"/>
      <c r="D28730" s="437"/>
      <c r="F28730" s="297" t="s">
        <v>29603</v>
      </c>
      <c r="J28730" s="14"/>
      <c r="L28730" s="298">
        <f t="shared" si="1357"/>
        <v>0</v>
      </c>
      <c r="M28730" s="46">
        <v>28</v>
      </c>
      <c r="O28730" s="16">
        <f t="shared" si="1358"/>
        <v>28</v>
      </c>
      <c r="P28730" s="298">
        <f t="shared" si="1356"/>
        <v>28</v>
      </c>
    </row>
    <row r="28731" spans="2:16">
      <c r="B28731" s="400"/>
      <c r="D28731" s="437"/>
      <c r="F28731" s="297" t="s">
        <v>29604</v>
      </c>
      <c r="J28731" s="14"/>
      <c r="L28731" s="298">
        <f t="shared" si="1357"/>
        <v>0</v>
      </c>
      <c r="M28731" s="46">
        <v>40</v>
      </c>
      <c r="O28731" s="16">
        <f t="shared" si="1358"/>
        <v>40</v>
      </c>
      <c r="P28731" s="298">
        <f t="shared" si="1356"/>
        <v>40</v>
      </c>
    </row>
    <row r="28732" spans="2:16">
      <c r="B28732" s="400"/>
      <c r="D28732" s="437"/>
      <c r="F28732" s="297" t="s">
        <v>28771</v>
      </c>
      <c r="J28732" s="14"/>
      <c r="L28732" s="298">
        <f t="shared" si="1357"/>
        <v>0</v>
      </c>
      <c r="M28732" s="46">
        <v>34</v>
      </c>
      <c r="O28732" s="16">
        <f t="shared" si="1358"/>
        <v>34</v>
      </c>
      <c r="P28732" s="298">
        <f t="shared" si="1356"/>
        <v>34</v>
      </c>
    </row>
    <row r="28733" spans="2:16">
      <c r="B28733" s="400"/>
      <c r="D28733" s="437"/>
      <c r="F28733" s="297" t="s">
        <v>29605</v>
      </c>
      <c r="J28733" s="14"/>
      <c r="L28733" s="298">
        <f t="shared" si="1357"/>
        <v>0</v>
      </c>
      <c r="M28733" s="46">
        <v>22</v>
      </c>
      <c r="O28733" s="16">
        <f t="shared" si="1358"/>
        <v>22</v>
      </c>
      <c r="P28733" s="298">
        <f t="shared" si="1356"/>
        <v>22</v>
      </c>
    </row>
    <row r="28734" spans="2:16">
      <c r="B28734" s="400"/>
      <c r="D28734" s="437"/>
      <c r="F28734" s="297" t="s">
        <v>29606</v>
      </c>
      <c r="J28734" s="14"/>
      <c r="L28734" s="298">
        <f t="shared" si="1357"/>
        <v>0</v>
      </c>
      <c r="M28734" s="46">
        <v>71</v>
      </c>
      <c r="O28734" s="16">
        <f t="shared" si="1358"/>
        <v>71</v>
      </c>
      <c r="P28734" s="298">
        <f t="shared" si="1356"/>
        <v>71</v>
      </c>
    </row>
    <row r="28735" spans="2:16">
      <c r="B28735" s="400"/>
      <c r="D28735" s="437"/>
      <c r="F28735" s="297" t="s">
        <v>29607</v>
      </c>
      <c r="J28735" s="14"/>
      <c r="L28735" s="298">
        <f t="shared" si="1357"/>
        <v>0</v>
      </c>
      <c r="M28735" s="46">
        <v>112</v>
      </c>
      <c r="O28735" s="16">
        <f t="shared" si="1358"/>
        <v>112</v>
      </c>
      <c r="P28735" s="298">
        <f t="shared" si="1356"/>
        <v>112</v>
      </c>
    </row>
    <row r="28736" spans="2:16">
      <c r="B28736" s="400"/>
      <c r="D28736" s="437"/>
      <c r="F28736" s="297" t="s">
        <v>29608</v>
      </c>
      <c r="J28736" s="14"/>
      <c r="L28736" s="298">
        <f t="shared" si="1357"/>
        <v>0</v>
      </c>
      <c r="M28736" s="46">
        <v>42</v>
      </c>
      <c r="O28736" s="16">
        <f t="shared" si="1358"/>
        <v>42</v>
      </c>
      <c r="P28736" s="298">
        <f t="shared" si="1356"/>
        <v>42</v>
      </c>
    </row>
    <row r="28737" spans="2:16">
      <c r="B28737" s="400"/>
      <c r="D28737" s="437"/>
      <c r="F28737" s="297" t="s">
        <v>29609</v>
      </c>
      <c r="J28737" s="14"/>
      <c r="L28737" s="298">
        <f t="shared" si="1357"/>
        <v>0</v>
      </c>
      <c r="M28737" s="46">
        <v>23</v>
      </c>
      <c r="O28737" s="16">
        <f t="shared" si="1358"/>
        <v>23</v>
      </c>
      <c r="P28737" s="298">
        <f t="shared" si="1356"/>
        <v>23</v>
      </c>
    </row>
    <row r="28738" spans="2:16">
      <c r="B28738" s="400"/>
      <c r="D28738" s="437"/>
      <c r="F28738" s="297" t="s">
        <v>29610</v>
      </c>
      <c r="J28738" s="46"/>
      <c r="L28738" s="298">
        <f t="shared" si="1357"/>
        <v>0</v>
      </c>
      <c r="M28738" s="46">
        <v>49</v>
      </c>
      <c r="O28738" s="16">
        <f t="shared" si="1358"/>
        <v>49</v>
      </c>
      <c r="P28738" s="298">
        <f t="shared" si="1356"/>
        <v>49</v>
      </c>
    </row>
    <row r="28739" spans="2:16">
      <c r="B28739" s="400"/>
      <c r="D28739" s="437"/>
      <c r="F28739" s="297" t="s">
        <v>28711</v>
      </c>
      <c r="J28739" s="46"/>
      <c r="L28739" s="298">
        <f t="shared" si="1357"/>
        <v>0</v>
      </c>
      <c r="M28739" s="46">
        <v>42</v>
      </c>
      <c r="O28739" s="16">
        <f t="shared" si="1358"/>
        <v>42</v>
      </c>
      <c r="P28739" s="298">
        <f t="shared" si="1356"/>
        <v>42</v>
      </c>
    </row>
    <row r="28740" spans="2:16">
      <c r="B28740" s="400"/>
      <c r="D28740" s="437"/>
      <c r="F28740" s="297" t="s">
        <v>29611</v>
      </c>
      <c r="J28740" s="46"/>
      <c r="L28740" s="298">
        <f t="shared" si="1357"/>
        <v>0</v>
      </c>
      <c r="M28740" s="46">
        <v>11</v>
      </c>
      <c r="O28740" s="16">
        <f t="shared" si="1358"/>
        <v>11</v>
      </c>
      <c r="P28740" s="298">
        <f t="shared" si="1356"/>
        <v>11</v>
      </c>
    </row>
    <row r="28741" spans="2:16">
      <c r="B28741" s="400"/>
      <c r="D28741" s="437"/>
      <c r="F28741" s="297" t="s">
        <v>29612</v>
      </c>
      <c r="J28741" s="46"/>
      <c r="L28741" s="298">
        <f t="shared" si="1357"/>
        <v>0</v>
      </c>
      <c r="M28741" s="46">
        <v>34</v>
      </c>
      <c r="O28741" s="16">
        <f t="shared" si="1358"/>
        <v>34</v>
      </c>
      <c r="P28741" s="298">
        <f t="shared" si="1356"/>
        <v>34</v>
      </c>
    </row>
    <row r="28742" spans="2:16">
      <c r="B28742" s="400"/>
      <c r="D28742" s="438"/>
      <c r="F28742" s="297" t="s">
        <v>29613</v>
      </c>
      <c r="J28742" s="46"/>
      <c r="L28742" s="298">
        <f t="shared" si="1357"/>
        <v>0</v>
      </c>
      <c r="M28742" s="46">
        <v>19</v>
      </c>
      <c r="O28742" s="16">
        <f t="shared" si="1358"/>
        <v>19</v>
      </c>
      <c r="P28742" s="298">
        <f t="shared" si="1356"/>
        <v>19</v>
      </c>
    </row>
    <row r="28743" spans="2:16">
      <c r="B28743" s="400"/>
      <c r="D28743" s="436" t="s">
        <v>128</v>
      </c>
      <c r="F28743" s="297" t="s">
        <v>29614</v>
      </c>
      <c r="J28743" s="14"/>
      <c r="L28743" s="298">
        <f t="shared" si="1357"/>
        <v>0</v>
      </c>
      <c r="M28743" s="46">
        <v>150</v>
      </c>
      <c r="O28743" s="16">
        <f t="shared" si="1358"/>
        <v>150</v>
      </c>
      <c r="P28743" s="298">
        <f t="shared" si="1356"/>
        <v>150</v>
      </c>
    </row>
    <row r="28744" spans="2:16">
      <c r="B28744" s="400"/>
      <c r="D28744" s="437"/>
      <c r="F28744" s="297" t="s">
        <v>29615</v>
      </c>
      <c r="J28744" s="14"/>
      <c r="L28744" s="298">
        <f t="shared" si="1357"/>
        <v>0</v>
      </c>
      <c r="M28744" s="46">
        <v>430</v>
      </c>
      <c r="O28744" s="16">
        <f t="shared" si="1358"/>
        <v>430</v>
      </c>
      <c r="P28744" s="298">
        <f t="shared" si="1356"/>
        <v>430</v>
      </c>
    </row>
    <row r="28745" spans="2:16">
      <c r="B28745" s="400"/>
      <c r="D28745" s="437"/>
      <c r="F28745" s="297" t="s">
        <v>29616</v>
      </c>
      <c r="J28745" s="14"/>
      <c r="L28745" s="298">
        <f t="shared" si="1357"/>
        <v>0</v>
      </c>
      <c r="M28745" s="46">
        <v>35</v>
      </c>
      <c r="O28745" s="16">
        <f t="shared" si="1358"/>
        <v>35</v>
      </c>
      <c r="P28745" s="298">
        <f t="shared" si="1356"/>
        <v>35</v>
      </c>
    </row>
    <row r="28746" spans="2:16">
      <c r="B28746" s="400"/>
      <c r="D28746" s="437"/>
      <c r="F28746" s="297" t="s">
        <v>29617</v>
      </c>
      <c r="J28746" s="14"/>
      <c r="L28746" s="298">
        <f t="shared" si="1357"/>
        <v>0</v>
      </c>
      <c r="M28746" s="46">
        <v>20</v>
      </c>
      <c r="O28746" s="16">
        <f t="shared" si="1358"/>
        <v>20</v>
      </c>
      <c r="P28746" s="298">
        <f t="shared" si="1356"/>
        <v>20</v>
      </c>
    </row>
    <row r="28747" spans="2:16">
      <c r="B28747" s="400"/>
      <c r="D28747" s="437"/>
      <c r="F28747" s="297" t="s">
        <v>29618</v>
      </c>
      <c r="J28747" s="14"/>
      <c r="L28747" s="298">
        <f t="shared" si="1357"/>
        <v>0</v>
      </c>
      <c r="M28747" s="46">
        <v>17</v>
      </c>
      <c r="O28747" s="16">
        <f t="shared" si="1358"/>
        <v>17</v>
      </c>
      <c r="P28747" s="298">
        <f t="shared" ref="P28747:P28810" si="1359">+L28747+O28747</f>
        <v>17</v>
      </c>
    </row>
    <row r="28748" spans="2:16">
      <c r="B28748" s="400"/>
      <c r="D28748" s="437"/>
      <c r="F28748" s="297" t="s">
        <v>29619</v>
      </c>
      <c r="J28748" s="14"/>
      <c r="L28748" s="298">
        <f t="shared" si="1357"/>
        <v>0</v>
      </c>
      <c r="M28748" s="46">
        <v>68</v>
      </c>
      <c r="O28748" s="16">
        <f t="shared" si="1358"/>
        <v>68</v>
      </c>
      <c r="P28748" s="298">
        <f t="shared" si="1359"/>
        <v>68</v>
      </c>
    </row>
    <row r="28749" spans="2:16">
      <c r="B28749" s="400"/>
      <c r="D28749" s="437"/>
      <c r="F28749" s="297" t="s">
        <v>29620</v>
      </c>
      <c r="J28749" s="14"/>
      <c r="L28749" s="298">
        <f t="shared" si="1357"/>
        <v>0</v>
      </c>
      <c r="M28749" s="46">
        <v>46</v>
      </c>
      <c r="O28749" s="16">
        <f t="shared" si="1358"/>
        <v>46</v>
      </c>
      <c r="P28749" s="298">
        <f t="shared" si="1359"/>
        <v>46</v>
      </c>
    </row>
    <row r="28750" spans="2:16">
      <c r="B28750" s="400"/>
      <c r="D28750" s="437"/>
      <c r="F28750" s="297" t="s">
        <v>29621</v>
      </c>
      <c r="J28750" s="14"/>
      <c r="L28750" s="298">
        <f t="shared" si="1357"/>
        <v>0</v>
      </c>
      <c r="M28750" s="46">
        <v>133</v>
      </c>
      <c r="O28750" s="16">
        <f t="shared" si="1358"/>
        <v>133</v>
      </c>
      <c r="P28750" s="298">
        <f t="shared" si="1359"/>
        <v>133</v>
      </c>
    </row>
    <row r="28751" spans="2:16">
      <c r="B28751" s="400"/>
      <c r="D28751" s="437"/>
      <c r="F28751" s="297" t="s">
        <v>29622</v>
      </c>
      <c r="J28751" s="14"/>
      <c r="L28751" s="298">
        <f t="shared" ref="L28751:L28814" si="1360">+J28751+K28751</f>
        <v>0</v>
      </c>
      <c r="M28751" s="46">
        <v>79</v>
      </c>
      <c r="O28751" s="16">
        <f t="shared" si="1358"/>
        <v>79</v>
      </c>
      <c r="P28751" s="298">
        <f t="shared" si="1359"/>
        <v>79</v>
      </c>
    </row>
    <row r="28752" spans="2:16">
      <c r="B28752" s="400"/>
      <c r="D28752" s="437"/>
      <c r="F28752" s="297" t="s">
        <v>29623</v>
      </c>
      <c r="J28752" s="14"/>
      <c r="L28752" s="298">
        <f t="shared" si="1360"/>
        <v>0</v>
      </c>
      <c r="M28752" s="46">
        <v>31</v>
      </c>
      <c r="O28752" s="16">
        <f t="shared" si="1358"/>
        <v>31</v>
      </c>
      <c r="P28752" s="298">
        <f t="shared" si="1359"/>
        <v>31</v>
      </c>
    </row>
    <row r="28753" spans="2:16">
      <c r="B28753" s="400"/>
      <c r="D28753" s="437"/>
      <c r="F28753" s="297" t="s">
        <v>29624</v>
      </c>
      <c r="J28753" s="14"/>
      <c r="L28753" s="298">
        <f t="shared" si="1360"/>
        <v>0</v>
      </c>
      <c r="M28753" s="46">
        <v>96</v>
      </c>
      <c r="O28753" s="16">
        <f t="shared" si="1358"/>
        <v>96</v>
      </c>
      <c r="P28753" s="298">
        <f t="shared" si="1359"/>
        <v>96</v>
      </c>
    </row>
    <row r="28754" spans="2:16">
      <c r="B28754" s="400"/>
      <c r="D28754" s="437"/>
      <c r="F28754" s="297" t="s">
        <v>29625</v>
      </c>
      <c r="J28754" s="14"/>
      <c r="L28754" s="298">
        <f t="shared" si="1360"/>
        <v>0</v>
      </c>
      <c r="M28754" s="46">
        <v>21</v>
      </c>
      <c r="O28754" s="16">
        <f t="shared" si="1358"/>
        <v>21</v>
      </c>
      <c r="P28754" s="298">
        <f t="shared" si="1359"/>
        <v>21</v>
      </c>
    </row>
    <row r="28755" spans="2:16">
      <c r="B28755" s="400"/>
      <c r="D28755" s="437"/>
      <c r="F28755" s="297" t="s">
        <v>29626</v>
      </c>
      <c r="J28755" s="14"/>
      <c r="L28755" s="298">
        <f t="shared" si="1360"/>
        <v>0</v>
      </c>
      <c r="M28755" s="46">
        <v>146</v>
      </c>
      <c r="O28755" s="16">
        <f t="shared" si="1358"/>
        <v>146</v>
      </c>
      <c r="P28755" s="298">
        <f t="shared" si="1359"/>
        <v>146</v>
      </c>
    </row>
    <row r="28756" spans="2:16">
      <c r="B28756" s="400"/>
      <c r="D28756" s="437"/>
      <c r="F28756" s="297" t="s">
        <v>29627</v>
      </c>
      <c r="J28756" s="14"/>
      <c r="L28756" s="298">
        <f t="shared" si="1360"/>
        <v>0</v>
      </c>
      <c r="M28756" s="46">
        <v>70</v>
      </c>
      <c r="O28756" s="16">
        <f t="shared" si="1358"/>
        <v>70</v>
      </c>
      <c r="P28756" s="298">
        <f t="shared" si="1359"/>
        <v>70</v>
      </c>
    </row>
    <row r="28757" spans="2:16">
      <c r="B28757" s="400"/>
      <c r="D28757" s="437"/>
      <c r="F28757" s="297" t="s">
        <v>29628</v>
      </c>
      <c r="J28757" s="14"/>
      <c r="L28757" s="298">
        <f t="shared" si="1360"/>
        <v>0</v>
      </c>
      <c r="M28757" s="46">
        <v>19</v>
      </c>
      <c r="O28757" s="16">
        <f t="shared" si="1358"/>
        <v>19</v>
      </c>
      <c r="P28757" s="298">
        <f t="shared" si="1359"/>
        <v>19</v>
      </c>
    </row>
    <row r="28758" spans="2:16">
      <c r="B28758" s="400"/>
      <c r="D28758" s="437"/>
      <c r="F28758" s="297" t="s">
        <v>29629</v>
      </c>
      <c r="J28758" s="14"/>
      <c r="L28758" s="298">
        <f t="shared" si="1360"/>
        <v>0</v>
      </c>
      <c r="M28758" s="46">
        <v>40</v>
      </c>
      <c r="O28758" s="16">
        <f t="shared" si="1358"/>
        <v>40</v>
      </c>
      <c r="P28758" s="298">
        <f t="shared" si="1359"/>
        <v>40</v>
      </c>
    </row>
    <row r="28759" spans="2:16">
      <c r="B28759" s="400"/>
      <c r="D28759" s="437"/>
      <c r="F28759" s="297" t="s">
        <v>29630</v>
      </c>
      <c r="J28759" s="14"/>
      <c r="L28759" s="298">
        <f t="shared" si="1360"/>
        <v>0</v>
      </c>
      <c r="M28759" s="46">
        <v>78</v>
      </c>
      <c r="O28759" s="16">
        <f t="shared" si="1358"/>
        <v>78</v>
      </c>
      <c r="P28759" s="298">
        <f t="shared" si="1359"/>
        <v>78</v>
      </c>
    </row>
    <row r="28760" spans="2:16">
      <c r="B28760" s="400"/>
      <c r="D28760" s="437"/>
      <c r="F28760" s="297" t="s">
        <v>29631</v>
      </c>
      <c r="J28760" s="14"/>
      <c r="L28760" s="298">
        <f t="shared" si="1360"/>
        <v>0</v>
      </c>
      <c r="M28760" s="46">
        <v>48</v>
      </c>
      <c r="O28760" s="16">
        <f t="shared" si="1358"/>
        <v>48</v>
      </c>
      <c r="P28760" s="298">
        <f t="shared" si="1359"/>
        <v>48</v>
      </c>
    </row>
    <row r="28761" spans="2:16" ht="25.5">
      <c r="B28761" s="400"/>
      <c r="D28761" s="438"/>
      <c r="F28761" s="297" t="s">
        <v>29632</v>
      </c>
      <c r="J28761" s="14"/>
      <c r="L28761" s="298">
        <f t="shared" si="1360"/>
        <v>0</v>
      </c>
      <c r="M28761" s="46">
        <v>0</v>
      </c>
      <c r="O28761" s="16">
        <f t="shared" si="1358"/>
        <v>0</v>
      </c>
      <c r="P28761" s="298">
        <f t="shared" si="1359"/>
        <v>0</v>
      </c>
    </row>
    <row r="28762" spans="2:16">
      <c r="B28762" s="400"/>
      <c r="D28762" s="436" t="s">
        <v>29633</v>
      </c>
      <c r="F28762" s="297" t="s">
        <v>29634</v>
      </c>
      <c r="J28762" s="14"/>
      <c r="L28762" s="298">
        <f t="shared" si="1360"/>
        <v>0</v>
      </c>
      <c r="M28762" s="46">
        <v>125</v>
      </c>
      <c r="O28762" s="16">
        <f t="shared" si="1358"/>
        <v>125</v>
      </c>
      <c r="P28762" s="298">
        <f t="shared" si="1359"/>
        <v>125</v>
      </c>
    </row>
    <row r="28763" spans="2:16">
      <c r="B28763" s="400"/>
      <c r="D28763" s="437"/>
      <c r="F28763" s="297" t="s">
        <v>29635</v>
      </c>
      <c r="J28763" s="14"/>
      <c r="L28763" s="298">
        <f t="shared" si="1360"/>
        <v>0</v>
      </c>
      <c r="M28763" s="46">
        <v>322</v>
      </c>
      <c r="O28763" s="16">
        <f t="shared" si="1358"/>
        <v>322</v>
      </c>
      <c r="P28763" s="298">
        <f t="shared" si="1359"/>
        <v>322</v>
      </c>
    </row>
    <row r="28764" spans="2:16">
      <c r="B28764" s="400"/>
      <c r="D28764" s="437"/>
      <c r="F28764" s="297" t="s">
        <v>29636</v>
      </c>
      <c r="J28764" s="14"/>
      <c r="L28764" s="298">
        <f t="shared" si="1360"/>
        <v>0</v>
      </c>
      <c r="M28764" s="46">
        <v>14</v>
      </c>
      <c r="O28764" s="16">
        <f t="shared" si="1358"/>
        <v>14</v>
      </c>
      <c r="P28764" s="298">
        <f t="shared" si="1359"/>
        <v>14</v>
      </c>
    </row>
    <row r="28765" spans="2:16">
      <c r="B28765" s="400"/>
      <c r="D28765" s="437"/>
      <c r="F28765" s="297" t="s">
        <v>29637</v>
      </c>
      <c r="J28765" s="14"/>
      <c r="L28765" s="298">
        <f t="shared" si="1360"/>
        <v>0</v>
      </c>
      <c r="M28765" s="46">
        <v>13</v>
      </c>
      <c r="O28765" s="16">
        <f t="shared" si="1358"/>
        <v>13</v>
      </c>
      <c r="P28765" s="298">
        <f t="shared" si="1359"/>
        <v>13</v>
      </c>
    </row>
    <row r="28766" spans="2:16">
      <c r="B28766" s="400"/>
      <c r="D28766" s="437"/>
      <c r="F28766" s="297" t="s">
        <v>28671</v>
      </c>
      <c r="J28766" s="14"/>
      <c r="L28766" s="298">
        <f t="shared" si="1360"/>
        <v>0</v>
      </c>
      <c r="M28766" s="46">
        <v>39</v>
      </c>
      <c r="O28766" s="16">
        <f t="shared" ref="O28766:O28829" si="1361">+M28766+N28766</f>
        <v>39</v>
      </c>
      <c r="P28766" s="298">
        <f t="shared" si="1359"/>
        <v>39</v>
      </c>
    </row>
    <row r="28767" spans="2:16">
      <c r="B28767" s="400"/>
      <c r="D28767" s="437"/>
      <c r="F28767" s="297" t="s">
        <v>29638</v>
      </c>
      <c r="J28767" s="14"/>
      <c r="L28767" s="298">
        <f t="shared" si="1360"/>
        <v>0</v>
      </c>
      <c r="M28767" s="46">
        <v>14</v>
      </c>
      <c r="O28767" s="16">
        <f t="shared" si="1361"/>
        <v>14</v>
      </c>
      <c r="P28767" s="298">
        <f t="shared" si="1359"/>
        <v>14</v>
      </c>
    </row>
    <row r="28768" spans="2:16">
      <c r="B28768" s="400"/>
      <c r="D28768" s="437"/>
      <c r="F28768" s="297" t="s">
        <v>29639</v>
      </c>
      <c r="J28768" s="14"/>
      <c r="L28768" s="298">
        <f t="shared" si="1360"/>
        <v>0</v>
      </c>
      <c r="M28768" s="46">
        <v>67</v>
      </c>
      <c r="O28768" s="16">
        <f t="shared" si="1361"/>
        <v>67</v>
      </c>
      <c r="P28768" s="298">
        <f t="shared" si="1359"/>
        <v>67</v>
      </c>
    </row>
    <row r="28769" spans="2:16">
      <c r="B28769" s="400"/>
      <c r="D28769" s="437"/>
      <c r="F28769" s="297" t="s">
        <v>28891</v>
      </c>
      <c r="J28769" s="14"/>
      <c r="L28769" s="298">
        <f t="shared" si="1360"/>
        <v>0</v>
      </c>
      <c r="M28769" s="46">
        <v>5</v>
      </c>
      <c r="O28769" s="16">
        <f t="shared" si="1361"/>
        <v>5</v>
      </c>
      <c r="P28769" s="298">
        <f t="shared" si="1359"/>
        <v>5</v>
      </c>
    </row>
    <row r="28770" spans="2:16">
      <c r="B28770" s="400"/>
      <c r="D28770" s="437"/>
      <c r="F28770" s="297" t="s">
        <v>2292</v>
      </c>
      <c r="J28770" s="14"/>
      <c r="L28770" s="298">
        <f t="shared" si="1360"/>
        <v>0</v>
      </c>
      <c r="M28770" s="46">
        <v>228</v>
      </c>
      <c r="O28770" s="16">
        <f t="shared" si="1361"/>
        <v>228</v>
      </c>
      <c r="P28770" s="298">
        <f t="shared" si="1359"/>
        <v>228</v>
      </c>
    </row>
    <row r="28771" spans="2:16">
      <c r="B28771" s="400"/>
      <c r="D28771" s="437"/>
      <c r="F28771" s="297" t="s">
        <v>29640</v>
      </c>
      <c r="J28771" s="14"/>
      <c r="L28771" s="298">
        <f t="shared" si="1360"/>
        <v>0</v>
      </c>
      <c r="M28771" s="46">
        <v>274</v>
      </c>
      <c r="O28771" s="16">
        <f t="shared" si="1361"/>
        <v>274</v>
      </c>
      <c r="P28771" s="298">
        <f t="shared" si="1359"/>
        <v>274</v>
      </c>
    </row>
    <row r="28772" spans="2:16">
      <c r="B28772" s="400"/>
      <c r="D28772" s="437"/>
      <c r="F28772" s="297" t="s">
        <v>29641</v>
      </c>
      <c r="J28772" s="14">
        <v>25</v>
      </c>
      <c r="L28772" s="298">
        <f t="shared" si="1360"/>
        <v>25</v>
      </c>
      <c r="M28772" s="46">
        <v>18</v>
      </c>
      <c r="O28772" s="16">
        <f t="shared" si="1361"/>
        <v>18</v>
      </c>
      <c r="P28772" s="298">
        <f t="shared" si="1359"/>
        <v>43</v>
      </c>
    </row>
    <row r="28773" spans="2:16">
      <c r="B28773" s="400"/>
      <c r="D28773" s="437"/>
      <c r="F28773" s="297" t="s">
        <v>29642</v>
      </c>
      <c r="J28773" s="14"/>
      <c r="L28773" s="298">
        <f t="shared" si="1360"/>
        <v>0</v>
      </c>
      <c r="M28773" s="46">
        <v>40</v>
      </c>
      <c r="O28773" s="16">
        <f t="shared" si="1361"/>
        <v>40</v>
      </c>
      <c r="P28773" s="298">
        <f t="shared" si="1359"/>
        <v>40</v>
      </c>
    </row>
    <row r="28774" spans="2:16">
      <c r="B28774" s="400"/>
      <c r="D28774" s="438"/>
      <c r="F28774" s="297" t="s">
        <v>29643</v>
      </c>
      <c r="J28774" s="14"/>
      <c r="L28774" s="298">
        <f t="shared" si="1360"/>
        <v>0</v>
      </c>
      <c r="M28774" s="46">
        <v>12</v>
      </c>
      <c r="O28774" s="16">
        <f t="shared" si="1361"/>
        <v>12</v>
      </c>
      <c r="P28774" s="298">
        <f t="shared" si="1359"/>
        <v>12</v>
      </c>
    </row>
    <row r="28775" spans="2:16">
      <c r="B28775" s="400"/>
      <c r="D28775" s="436" t="s">
        <v>129</v>
      </c>
      <c r="F28775" s="297" t="s">
        <v>29644</v>
      </c>
      <c r="J28775" s="14"/>
      <c r="L28775" s="298">
        <f t="shared" si="1360"/>
        <v>0</v>
      </c>
      <c r="M28775" s="46">
        <v>105</v>
      </c>
      <c r="O28775" s="16">
        <f t="shared" si="1361"/>
        <v>105</v>
      </c>
      <c r="P28775" s="298">
        <f t="shared" si="1359"/>
        <v>105</v>
      </c>
    </row>
    <row r="28776" spans="2:16">
      <c r="B28776" s="400"/>
      <c r="D28776" s="437"/>
      <c r="F28776" s="297" t="s">
        <v>29645</v>
      </c>
      <c r="J28776" s="14"/>
      <c r="L28776" s="298">
        <f t="shared" si="1360"/>
        <v>0</v>
      </c>
      <c r="M28776" s="46">
        <v>97</v>
      </c>
      <c r="O28776" s="16">
        <f t="shared" si="1361"/>
        <v>97</v>
      </c>
      <c r="P28776" s="298">
        <f t="shared" si="1359"/>
        <v>97</v>
      </c>
    </row>
    <row r="28777" spans="2:16">
      <c r="B28777" s="400"/>
      <c r="D28777" s="437"/>
      <c r="F28777" s="297" t="s">
        <v>29646</v>
      </c>
      <c r="J28777" s="14"/>
      <c r="L28777" s="298">
        <f t="shared" si="1360"/>
        <v>0</v>
      </c>
      <c r="M28777" s="46">
        <v>49</v>
      </c>
      <c r="O28777" s="16">
        <f t="shared" si="1361"/>
        <v>49</v>
      </c>
      <c r="P28777" s="298">
        <f t="shared" si="1359"/>
        <v>49</v>
      </c>
    </row>
    <row r="28778" spans="2:16">
      <c r="B28778" s="400"/>
      <c r="D28778" s="437"/>
      <c r="F28778" s="297" t="s">
        <v>29647</v>
      </c>
      <c r="J28778" s="14"/>
      <c r="L28778" s="298">
        <f t="shared" si="1360"/>
        <v>0</v>
      </c>
      <c r="M28778" s="46">
        <v>42</v>
      </c>
      <c r="O28778" s="16">
        <f t="shared" si="1361"/>
        <v>42</v>
      </c>
      <c r="P28778" s="298">
        <f t="shared" si="1359"/>
        <v>42</v>
      </c>
    </row>
    <row r="28779" spans="2:16">
      <c r="B28779" s="400"/>
      <c r="D28779" s="437"/>
      <c r="F28779" s="297" t="s">
        <v>29648</v>
      </c>
      <c r="J28779" s="14"/>
      <c r="L28779" s="298">
        <f t="shared" si="1360"/>
        <v>0</v>
      </c>
      <c r="M28779" s="46">
        <v>17</v>
      </c>
      <c r="O28779" s="16">
        <f t="shared" si="1361"/>
        <v>17</v>
      </c>
      <c r="P28779" s="298">
        <f t="shared" si="1359"/>
        <v>17</v>
      </c>
    </row>
    <row r="28780" spans="2:16">
      <c r="B28780" s="400"/>
      <c r="D28780" s="437"/>
      <c r="F28780" s="297" t="s">
        <v>29649</v>
      </c>
      <c r="J28780" s="14"/>
      <c r="L28780" s="298">
        <f t="shared" si="1360"/>
        <v>0</v>
      </c>
      <c r="M28780" s="46">
        <v>24</v>
      </c>
      <c r="O28780" s="16">
        <f t="shared" si="1361"/>
        <v>24</v>
      </c>
      <c r="P28780" s="298">
        <f t="shared" si="1359"/>
        <v>24</v>
      </c>
    </row>
    <row r="28781" spans="2:16">
      <c r="B28781" s="400"/>
      <c r="D28781" s="437"/>
      <c r="F28781" s="297" t="s">
        <v>29650</v>
      </c>
      <c r="J28781" s="14"/>
      <c r="L28781" s="298">
        <f t="shared" si="1360"/>
        <v>0</v>
      </c>
      <c r="M28781" s="46">
        <v>18</v>
      </c>
      <c r="O28781" s="16">
        <f t="shared" si="1361"/>
        <v>18</v>
      </c>
      <c r="P28781" s="298">
        <f t="shared" si="1359"/>
        <v>18</v>
      </c>
    </row>
    <row r="28782" spans="2:16">
      <c r="B28782" s="400"/>
      <c r="D28782" s="437"/>
      <c r="F28782" s="297" t="s">
        <v>29651</v>
      </c>
      <c r="J28782" s="14"/>
      <c r="L28782" s="298">
        <f t="shared" si="1360"/>
        <v>0</v>
      </c>
      <c r="M28782" s="46">
        <v>55</v>
      </c>
      <c r="O28782" s="16">
        <f t="shared" si="1361"/>
        <v>55</v>
      </c>
      <c r="P28782" s="298">
        <f t="shared" si="1359"/>
        <v>55</v>
      </c>
    </row>
    <row r="28783" spans="2:16">
      <c r="B28783" s="400"/>
      <c r="D28783" s="437"/>
      <c r="F28783" s="297" t="s">
        <v>29652</v>
      </c>
      <c r="J28783" s="14"/>
      <c r="L28783" s="298">
        <f t="shared" si="1360"/>
        <v>0</v>
      </c>
      <c r="M28783" s="14">
        <v>35</v>
      </c>
      <c r="O28783" s="16">
        <f t="shared" si="1361"/>
        <v>35</v>
      </c>
      <c r="P28783" s="298">
        <f t="shared" si="1359"/>
        <v>35</v>
      </c>
    </row>
    <row r="28784" spans="2:16">
      <c r="B28784" s="400"/>
      <c r="D28784" s="437"/>
      <c r="F28784" s="297" t="s">
        <v>10209</v>
      </c>
      <c r="J28784" s="14"/>
      <c r="L28784" s="298">
        <f t="shared" si="1360"/>
        <v>0</v>
      </c>
      <c r="M28784" s="14">
        <v>9</v>
      </c>
      <c r="O28784" s="16">
        <f t="shared" si="1361"/>
        <v>9</v>
      </c>
      <c r="P28784" s="298">
        <f t="shared" si="1359"/>
        <v>9</v>
      </c>
    </row>
    <row r="28785" spans="2:16">
      <c r="B28785" s="400"/>
      <c r="D28785" s="437"/>
      <c r="F28785" s="297" t="s">
        <v>29653</v>
      </c>
      <c r="J28785" s="14"/>
      <c r="L28785" s="298">
        <f t="shared" si="1360"/>
        <v>0</v>
      </c>
      <c r="M28785" s="14">
        <v>22</v>
      </c>
      <c r="O28785" s="16">
        <f t="shared" si="1361"/>
        <v>22</v>
      </c>
      <c r="P28785" s="298">
        <f t="shared" si="1359"/>
        <v>22</v>
      </c>
    </row>
    <row r="28786" spans="2:16">
      <c r="B28786" s="400"/>
      <c r="D28786" s="437"/>
      <c r="F28786" s="297" t="s">
        <v>29654</v>
      </c>
      <c r="J28786" s="14"/>
      <c r="L28786" s="298">
        <f t="shared" si="1360"/>
        <v>0</v>
      </c>
      <c r="M28786" s="14">
        <v>15</v>
      </c>
      <c r="O28786" s="16">
        <f t="shared" si="1361"/>
        <v>15</v>
      </c>
      <c r="P28786" s="298">
        <f t="shared" si="1359"/>
        <v>15</v>
      </c>
    </row>
    <row r="28787" spans="2:16">
      <c r="B28787" s="400"/>
      <c r="D28787" s="437"/>
      <c r="F28787" s="297" t="s">
        <v>29655</v>
      </c>
      <c r="J28787" s="14"/>
      <c r="L28787" s="298">
        <f t="shared" si="1360"/>
        <v>0</v>
      </c>
      <c r="M28787" s="14">
        <v>23</v>
      </c>
      <c r="O28787" s="16">
        <f t="shared" si="1361"/>
        <v>23</v>
      </c>
      <c r="P28787" s="298">
        <f t="shared" si="1359"/>
        <v>23</v>
      </c>
    </row>
    <row r="28788" spans="2:16">
      <c r="B28788" s="400"/>
      <c r="D28788" s="437"/>
      <c r="F28788" s="297" t="s">
        <v>15015</v>
      </c>
      <c r="J28788" s="14"/>
      <c r="L28788" s="298">
        <f t="shared" si="1360"/>
        <v>0</v>
      </c>
      <c r="M28788" s="14">
        <v>47</v>
      </c>
      <c r="O28788" s="16">
        <f t="shared" si="1361"/>
        <v>47</v>
      </c>
      <c r="P28788" s="298">
        <f t="shared" si="1359"/>
        <v>47</v>
      </c>
    </row>
    <row r="28789" spans="2:16">
      <c r="B28789" s="400"/>
      <c r="D28789" s="437"/>
      <c r="F28789" s="297" t="s">
        <v>12600</v>
      </c>
      <c r="J28789" s="14"/>
      <c r="L28789" s="298">
        <f t="shared" si="1360"/>
        <v>0</v>
      </c>
      <c r="M28789" s="14">
        <v>38</v>
      </c>
      <c r="O28789" s="16">
        <f t="shared" si="1361"/>
        <v>38</v>
      </c>
      <c r="P28789" s="298">
        <f t="shared" si="1359"/>
        <v>38</v>
      </c>
    </row>
    <row r="28790" spans="2:16">
      <c r="B28790" s="400"/>
      <c r="D28790" s="437"/>
      <c r="F28790" s="297" t="s">
        <v>29656</v>
      </c>
      <c r="J28790" s="14"/>
      <c r="L28790" s="298">
        <f t="shared" si="1360"/>
        <v>0</v>
      </c>
      <c r="M28790" s="14">
        <v>20</v>
      </c>
      <c r="O28790" s="16">
        <f t="shared" si="1361"/>
        <v>20</v>
      </c>
      <c r="P28790" s="298">
        <f t="shared" si="1359"/>
        <v>20</v>
      </c>
    </row>
    <row r="28791" spans="2:16">
      <c r="B28791" s="400"/>
      <c r="D28791" s="437"/>
      <c r="F28791" s="297" t="s">
        <v>29657</v>
      </c>
      <c r="J28791" s="14"/>
      <c r="L28791" s="298">
        <f t="shared" si="1360"/>
        <v>0</v>
      </c>
      <c r="M28791" s="14">
        <v>63</v>
      </c>
      <c r="O28791" s="16">
        <f t="shared" si="1361"/>
        <v>63</v>
      </c>
      <c r="P28791" s="298">
        <f t="shared" si="1359"/>
        <v>63</v>
      </c>
    </row>
    <row r="28792" spans="2:16">
      <c r="B28792" s="400"/>
      <c r="D28792" s="437"/>
      <c r="F28792" s="297" t="s">
        <v>29522</v>
      </c>
      <c r="J28792" s="14"/>
      <c r="L28792" s="298">
        <f t="shared" si="1360"/>
        <v>0</v>
      </c>
      <c r="M28792" s="14">
        <v>196</v>
      </c>
      <c r="O28792" s="16">
        <f t="shared" si="1361"/>
        <v>196</v>
      </c>
      <c r="P28792" s="298">
        <f t="shared" si="1359"/>
        <v>196</v>
      </c>
    </row>
    <row r="28793" spans="2:16">
      <c r="B28793" s="400"/>
      <c r="D28793" s="437"/>
      <c r="F28793" s="297" t="s">
        <v>29658</v>
      </c>
      <c r="J28793" s="14"/>
      <c r="L28793" s="298">
        <f t="shared" si="1360"/>
        <v>0</v>
      </c>
      <c r="M28793" s="14">
        <v>34</v>
      </c>
      <c r="O28793" s="16">
        <f t="shared" si="1361"/>
        <v>34</v>
      </c>
      <c r="P28793" s="298">
        <f t="shared" si="1359"/>
        <v>34</v>
      </c>
    </row>
    <row r="28794" spans="2:16">
      <c r="B28794" s="400"/>
      <c r="D28794" s="437"/>
      <c r="F28794" s="297" t="s">
        <v>29659</v>
      </c>
      <c r="J28794" s="14"/>
      <c r="L28794" s="298">
        <f t="shared" si="1360"/>
        <v>0</v>
      </c>
      <c r="M28794" s="14">
        <v>41</v>
      </c>
      <c r="O28794" s="16">
        <f t="shared" si="1361"/>
        <v>41</v>
      </c>
      <c r="P28794" s="298">
        <f t="shared" si="1359"/>
        <v>41</v>
      </c>
    </row>
    <row r="28795" spans="2:16">
      <c r="B28795" s="400"/>
      <c r="D28795" s="437"/>
      <c r="F28795" s="297" t="s">
        <v>29660</v>
      </c>
      <c r="J28795" s="14"/>
      <c r="L28795" s="298">
        <f t="shared" si="1360"/>
        <v>0</v>
      </c>
      <c r="M28795" s="14">
        <v>48</v>
      </c>
      <c r="O28795" s="16">
        <f t="shared" si="1361"/>
        <v>48</v>
      </c>
      <c r="P28795" s="298">
        <f t="shared" si="1359"/>
        <v>48</v>
      </c>
    </row>
    <row r="28796" spans="2:16">
      <c r="B28796" s="400"/>
      <c r="D28796" s="437"/>
      <c r="F28796" s="297" t="s">
        <v>29661</v>
      </c>
      <c r="J28796" s="14"/>
      <c r="L28796" s="298">
        <f t="shared" si="1360"/>
        <v>0</v>
      </c>
      <c r="M28796" s="14">
        <v>23</v>
      </c>
      <c r="O28796" s="16">
        <f t="shared" si="1361"/>
        <v>23</v>
      </c>
      <c r="P28796" s="298">
        <f t="shared" si="1359"/>
        <v>23</v>
      </c>
    </row>
    <row r="28797" spans="2:16">
      <c r="B28797" s="400"/>
      <c r="D28797" s="438"/>
      <c r="F28797" s="297" t="s">
        <v>29662</v>
      </c>
      <c r="J28797" s="14"/>
      <c r="L28797" s="298">
        <f t="shared" si="1360"/>
        <v>0</v>
      </c>
      <c r="M28797" s="14">
        <v>14</v>
      </c>
      <c r="O28797" s="16">
        <f t="shared" si="1361"/>
        <v>14</v>
      </c>
      <c r="P28797" s="298">
        <f t="shared" si="1359"/>
        <v>14</v>
      </c>
    </row>
    <row r="28798" spans="2:16" ht="25.5">
      <c r="B28798" s="400"/>
      <c r="D28798" s="401" t="s">
        <v>89</v>
      </c>
      <c r="F28798" s="234" t="s">
        <v>29663</v>
      </c>
      <c r="J28798" s="14"/>
      <c r="L28798" s="298">
        <f t="shared" si="1360"/>
        <v>0</v>
      </c>
      <c r="M28798" s="46">
        <v>226</v>
      </c>
      <c r="O28798" s="16">
        <f t="shared" si="1361"/>
        <v>226</v>
      </c>
      <c r="P28798" s="298">
        <f t="shared" si="1359"/>
        <v>226</v>
      </c>
    </row>
    <row r="28799" spans="2:16">
      <c r="B28799" s="400"/>
      <c r="D28799" s="401"/>
      <c r="F28799" s="54" t="s">
        <v>29664</v>
      </c>
      <c r="J28799" s="14"/>
      <c r="L28799" s="298">
        <f t="shared" si="1360"/>
        <v>0</v>
      </c>
      <c r="M28799" s="46">
        <v>1575</v>
      </c>
      <c r="O28799" s="16">
        <f t="shared" si="1361"/>
        <v>1575</v>
      </c>
      <c r="P28799" s="298">
        <f t="shared" si="1359"/>
        <v>1575</v>
      </c>
    </row>
    <row r="28800" spans="2:16" ht="25.5">
      <c r="B28800" s="400"/>
      <c r="D28800" s="401"/>
      <c r="F28800" s="54" t="s">
        <v>29665</v>
      </c>
      <c r="J28800" s="14"/>
      <c r="L28800" s="298">
        <f t="shared" si="1360"/>
        <v>0</v>
      </c>
      <c r="M28800" s="46">
        <v>26</v>
      </c>
      <c r="O28800" s="16">
        <f t="shared" si="1361"/>
        <v>26</v>
      </c>
      <c r="P28800" s="298">
        <f t="shared" si="1359"/>
        <v>26</v>
      </c>
    </row>
    <row r="28801" spans="2:16">
      <c r="B28801" s="400"/>
      <c r="D28801" s="401"/>
      <c r="F28801" s="54" t="s">
        <v>1816</v>
      </c>
      <c r="J28801" s="14"/>
      <c r="L28801" s="298">
        <f t="shared" si="1360"/>
        <v>0</v>
      </c>
      <c r="M28801" s="46">
        <v>281</v>
      </c>
      <c r="O28801" s="16">
        <f t="shared" si="1361"/>
        <v>281</v>
      </c>
      <c r="P28801" s="298">
        <f t="shared" si="1359"/>
        <v>281</v>
      </c>
    </row>
    <row r="28802" spans="2:16">
      <c r="B28802" s="400"/>
      <c r="D28802" s="401"/>
      <c r="F28802" s="54" t="s">
        <v>20637</v>
      </c>
      <c r="J28802" s="14"/>
      <c r="L28802" s="298">
        <f t="shared" si="1360"/>
        <v>0</v>
      </c>
      <c r="M28802" s="46">
        <v>90</v>
      </c>
      <c r="O28802" s="16">
        <f t="shared" si="1361"/>
        <v>90</v>
      </c>
      <c r="P28802" s="298">
        <f t="shared" si="1359"/>
        <v>90</v>
      </c>
    </row>
    <row r="28803" spans="2:16">
      <c r="B28803" s="400"/>
      <c r="D28803" s="401"/>
      <c r="F28803" s="54" t="s">
        <v>29666</v>
      </c>
      <c r="J28803" s="14"/>
      <c r="L28803" s="298">
        <f t="shared" si="1360"/>
        <v>0</v>
      </c>
      <c r="M28803" s="46">
        <v>63</v>
      </c>
      <c r="O28803" s="16">
        <f t="shared" si="1361"/>
        <v>63</v>
      </c>
      <c r="P28803" s="298">
        <f t="shared" si="1359"/>
        <v>63</v>
      </c>
    </row>
    <row r="28804" spans="2:16">
      <c r="B28804" s="400"/>
      <c r="D28804" s="401"/>
      <c r="F28804" s="239" t="s">
        <v>2298</v>
      </c>
      <c r="J28804" s="385"/>
      <c r="L28804" s="298">
        <f t="shared" si="1360"/>
        <v>0</v>
      </c>
      <c r="M28804" s="46">
        <v>277</v>
      </c>
      <c r="O28804" s="16">
        <f t="shared" si="1361"/>
        <v>277</v>
      </c>
      <c r="P28804" s="298">
        <f t="shared" si="1359"/>
        <v>277</v>
      </c>
    </row>
    <row r="28805" spans="2:16">
      <c r="B28805" s="400"/>
      <c r="D28805" s="401"/>
      <c r="F28805" s="239" t="s">
        <v>21933</v>
      </c>
      <c r="J28805" s="385"/>
      <c r="L28805" s="298">
        <f t="shared" si="1360"/>
        <v>0</v>
      </c>
      <c r="M28805" s="46">
        <v>775</v>
      </c>
      <c r="O28805" s="16">
        <f t="shared" si="1361"/>
        <v>775</v>
      </c>
      <c r="P28805" s="298">
        <f t="shared" si="1359"/>
        <v>775</v>
      </c>
    </row>
    <row r="28806" spans="2:16">
      <c r="B28806" s="400"/>
      <c r="D28806" s="401"/>
      <c r="F28806" s="234" t="s">
        <v>14899</v>
      </c>
      <c r="J28806" s="386"/>
      <c r="L28806" s="298">
        <f t="shared" si="1360"/>
        <v>0</v>
      </c>
      <c r="M28806" s="46">
        <v>594</v>
      </c>
      <c r="O28806" s="16">
        <f t="shared" si="1361"/>
        <v>594</v>
      </c>
      <c r="P28806" s="298">
        <f t="shared" si="1359"/>
        <v>594</v>
      </c>
    </row>
    <row r="28807" spans="2:16" ht="25.5">
      <c r="B28807" s="400"/>
      <c r="D28807" s="401"/>
      <c r="F28807" s="54" t="s">
        <v>29667</v>
      </c>
      <c r="J28807" s="14"/>
      <c r="L28807" s="298">
        <f t="shared" si="1360"/>
        <v>0</v>
      </c>
      <c r="M28807" s="46">
        <v>18</v>
      </c>
      <c r="O28807" s="16">
        <f t="shared" si="1361"/>
        <v>18</v>
      </c>
      <c r="P28807" s="298">
        <f t="shared" si="1359"/>
        <v>18</v>
      </c>
    </row>
    <row r="28808" spans="2:16">
      <c r="B28808" s="400"/>
      <c r="D28808" s="401"/>
      <c r="F28808" s="54" t="s">
        <v>29668</v>
      </c>
      <c r="J28808" s="14"/>
      <c r="L28808" s="298">
        <f t="shared" si="1360"/>
        <v>0</v>
      </c>
      <c r="M28808" s="46">
        <v>87</v>
      </c>
      <c r="O28808" s="16">
        <f t="shared" si="1361"/>
        <v>87</v>
      </c>
      <c r="P28808" s="298">
        <f t="shared" si="1359"/>
        <v>87</v>
      </c>
    </row>
    <row r="28809" spans="2:16">
      <c r="B28809" s="400"/>
      <c r="D28809" s="401"/>
      <c r="F28809" s="54" t="s">
        <v>29669</v>
      </c>
      <c r="J28809" s="14"/>
      <c r="L28809" s="298">
        <f t="shared" si="1360"/>
        <v>0</v>
      </c>
      <c r="M28809" s="46">
        <v>75</v>
      </c>
      <c r="O28809" s="16">
        <f t="shared" si="1361"/>
        <v>75</v>
      </c>
      <c r="P28809" s="298">
        <f t="shared" si="1359"/>
        <v>75</v>
      </c>
    </row>
    <row r="28810" spans="2:16">
      <c r="B28810" s="400"/>
      <c r="D28810" s="401"/>
      <c r="F28810" s="54" t="s">
        <v>29670</v>
      </c>
      <c r="J28810" s="14"/>
      <c r="L28810" s="298">
        <f t="shared" si="1360"/>
        <v>0</v>
      </c>
      <c r="M28810" s="46">
        <v>58</v>
      </c>
      <c r="O28810" s="16">
        <f t="shared" si="1361"/>
        <v>58</v>
      </c>
      <c r="P28810" s="298">
        <f t="shared" si="1359"/>
        <v>58</v>
      </c>
    </row>
    <row r="28811" spans="2:16">
      <c r="B28811" s="400"/>
      <c r="D28811" s="401"/>
      <c r="F28811" s="239" t="s">
        <v>29671</v>
      </c>
      <c r="J28811" s="14"/>
      <c r="L28811" s="298">
        <f t="shared" si="1360"/>
        <v>0</v>
      </c>
      <c r="M28811" s="46">
        <v>519</v>
      </c>
      <c r="O28811" s="16">
        <f t="shared" si="1361"/>
        <v>519</v>
      </c>
      <c r="P28811" s="298">
        <f t="shared" ref="P28811:P28874" si="1362">+L28811+O28811</f>
        <v>519</v>
      </c>
    </row>
    <row r="28812" spans="2:16">
      <c r="B28812" s="400"/>
      <c r="D28812" s="401"/>
      <c r="F28812" s="240" t="s">
        <v>29672</v>
      </c>
      <c r="J28812" s="14"/>
      <c r="L28812" s="298">
        <f t="shared" si="1360"/>
        <v>0</v>
      </c>
      <c r="M28812" s="46">
        <v>28</v>
      </c>
      <c r="O28812" s="16">
        <f t="shared" si="1361"/>
        <v>28</v>
      </c>
      <c r="P28812" s="298">
        <f t="shared" si="1362"/>
        <v>28</v>
      </c>
    </row>
    <row r="28813" spans="2:16">
      <c r="B28813" s="400"/>
      <c r="D28813" s="401"/>
      <c r="F28813" s="240" t="s">
        <v>29673</v>
      </c>
      <c r="J28813" s="386"/>
      <c r="L28813" s="298">
        <f t="shared" si="1360"/>
        <v>0</v>
      </c>
      <c r="M28813" s="46">
        <v>21</v>
      </c>
      <c r="O28813" s="16">
        <f t="shared" si="1361"/>
        <v>21</v>
      </c>
      <c r="P28813" s="298">
        <f t="shared" si="1362"/>
        <v>21</v>
      </c>
    </row>
    <row r="28814" spans="2:16">
      <c r="B28814" s="400"/>
      <c r="D28814" s="401"/>
      <c r="F28814" s="234" t="s">
        <v>29674</v>
      </c>
      <c r="J28814" s="14"/>
      <c r="L28814" s="298">
        <f t="shared" si="1360"/>
        <v>0</v>
      </c>
      <c r="M28814" s="46">
        <v>694</v>
      </c>
      <c r="O28814" s="16">
        <f t="shared" si="1361"/>
        <v>694</v>
      </c>
      <c r="P28814" s="298">
        <f t="shared" si="1362"/>
        <v>694</v>
      </c>
    </row>
    <row r="28815" spans="2:16">
      <c r="B28815" s="400"/>
      <c r="D28815" s="401"/>
      <c r="F28815" s="54" t="s">
        <v>29675</v>
      </c>
      <c r="J28815" s="14"/>
      <c r="L28815" s="298">
        <f t="shared" ref="L28815:L28878" si="1363">+J28815+K28815</f>
        <v>0</v>
      </c>
      <c r="M28815" s="46">
        <v>138</v>
      </c>
      <c r="O28815" s="16">
        <f t="shared" si="1361"/>
        <v>138</v>
      </c>
      <c r="P28815" s="298">
        <f t="shared" si="1362"/>
        <v>138</v>
      </c>
    </row>
    <row r="28816" spans="2:16">
      <c r="B28816" s="400"/>
      <c r="D28816" s="401"/>
      <c r="F28816" s="54" t="s">
        <v>29676</v>
      </c>
      <c r="J28816" s="14"/>
      <c r="L28816" s="298">
        <f t="shared" si="1363"/>
        <v>0</v>
      </c>
      <c r="M28816" s="46">
        <v>188</v>
      </c>
      <c r="O28816" s="16">
        <f t="shared" si="1361"/>
        <v>188</v>
      </c>
      <c r="P28816" s="298">
        <f t="shared" si="1362"/>
        <v>188</v>
      </c>
    </row>
    <row r="28817" spans="2:16" ht="25.5">
      <c r="B28817" s="400"/>
      <c r="D28817" s="401"/>
      <c r="F28817" s="54" t="s">
        <v>29677</v>
      </c>
      <c r="J28817" s="386"/>
      <c r="L28817" s="298">
        <f t="shared" si="1363"/>
        <v>0</v>
      </c>
      <c r="M28817" s="46">
        <v>46</v>
      </c>
      <c r="O28817" s="16">
        <f t="shared" si="1361"/>
        <v>46</v>
      </c>
      <c r="P28817" s="298">
        <f t="shared" si="1362"/>
        <v>46</v>
      </c>
    </row>
    <row r="28818" spans="2:16">
      <c r="B28818" s="400"/>
      <c r="D28818" s="401"/>
      <c r="F28818" s="234" t="s">
        <v>29678</v>
      </c>
      <c r="J28818" s="14"/>
      <c r="L28818" s="298">
        <f t="shared" si="1363"/>
        <v>0</v>
      </c>
      <c r="M28818" s="46">
        <v>0</v>
      </c>
      <c r="O28818" s="16">
        <f t="shared" si="1361"/>
        <v>0</v>
      </c>
      <c r="P28818" s="298">
        <f t="shared" si="1362"/>
        <v>0</v>
      </c>
    </row>
    <row r="28819" spans="2:16">
      <c r="B28819" s="400"/>
      <c r="D28819" s="401"/>
      <c r="F28819" s="54" t="s">
        <v>29679</v>
      </c>
      <c r="J28819" s="14"/>
      <c r="L28819" s="298">
        <f t="shared" si="1363"/>
        <v>0</v>
      </c>
      <c r="M28819" s="46">
        <v>942</v>
      </c>
      <c r="O28819" s="16">
        <f t="shared" si="1361"/>
        <v>942</v>
      </c>
      <c r="P28819" s="298">
        <f t="shared" si="1362"/>
        <v>942</v>
      </c>
    </row>
    <row r="28820" spans="2:16">
      <c r="B28820" s="400"/>
      <c r="D28820" s="401"/>
      <c r="F28820" s="54" t="s">
        <v>29680</v>
      </c>
      <c r="J28820" s="14"/>
      <c r="L28820" s="298">
        <f t="shared" si="1363"/>
        <v>0</v>
      </c>
      <c r="M28820" s="46">
        <v>444</v>
      </c>
      <c r="O28820" s="16">
        <f t="shared" si="1361"/>
        <v>444</v>
      </c>
      <c r="P28820" s="298">
        <f t="shared" si="1362"/>
        <v>444</v>
      </c>
    </row>
    <row r="28821" spans="2:16" ht="25.5">
      <c r="B28821" s="400"/>
      <c r="D28821" s="401"/>
      <c r="F28821" s="54" t="s">
        <v>29681</v>
      </c>
      <c r="J28821" s="386"/>
      <c r="L28821" s="298">
        <f t="shared" si="1363"/>
        <v>0</v>
      </c>
      <c r="M28821" s="46">
        <v>17</v>
      </c>
      <c r="O28821" s="16">
        <f t="shared" si="1361"/>
        <v>17</v>
      </c>
      <c r="P28821" s="298">
        <f t="shared" si="1362"/>
        <v>17</v>
      </c>
    </row>
    <row r="28822" spans="2:16">
      <c r="B28822" s="400"/>
      <c r="D28822" s="401"/>
      <c r="F28822" s="239" t="s">
        <v>29682</v>
      </c>
      <c r="J28822" s="14"/>
      <c r="L28822" s="298">
        <f t="shared" si="1363"/>
        <v>0</v>
      </c>
      <c r="M28822" s="46">
        <v>0</v>
      </c>
      <c r="O28822" s="16">
        <f t="shared" si="1361"/>
        <v>0</v>
      </c>
      <c r="P28822" s="298">
        <f t="shared" si="1362"/>
        <v>0</v>
      </c>
    </row>
    <row r="28823" spans="2:16">
      <c r="B28823" s="400"/>
      <c r="D28823" s="401"/>
      <c r="F28823" s="240" t="s">
        <v>29683</v>
      </c>
      <c r="J28823" s="386"/>
      <c r="L28823" s="298">
        <f t="shared" si="1363"/>
        <v>0</v>
      </c>
      <c r="M28823" s="46">
        <v>270</v>
      </c>
      <c r="O28823" s="16">
        <f t="shared" si="1361"/>
        <v>270</v>
      </c>
      <c r="P28823" s="298">
        <f t="shared" si="1362"/>
        <v>270</v>
      </c>
    </row>
    <row r="28824" spans="2:16">
      <c r="B28824" s="400"/>
      <c r="D28824" s="401"/>
      <c r="F28824" s="239" t="s">
        <v>29684</v>
      </c>
      <c r="J28824" s="386"/>
      <c r="L28824" s="298">
        <f t="shared" si="1363"/>
        <v>0</v>
      </c>
      <c r="M28824" s="46">
        <v>191</v>
      </c>
      <c r="O28824" s="16">
        <f t="shared" si="1361"/>
        <v>191</v>
      </c>
      <c r="P28824" s="298">
        <f t="shared" si="1362"/>
        <v>191</v>
      </c>
    </row>
    <row r="28825" spans="2:16">
      <c r="B28825" s="400"/>
      <c r="D28825" s="401"/>
      <c r="F28825" s="239" t="s">
        <v>29685</v>
      </c>
      <c r="J28825" s="14"/>
      <c r="L28825" s="298">
        <f t="shared" si="1363"/>
        <v>0</v>
      </c>
      <c r="M28825" s="46">
        <v>92</v>
      </c>
      <c r="O28825" s="16">
        <f t="shared" si="1361"/>
        <v>92</v>
      </c>
      <c r="P28825" s="298">
        <f t="shared" si="1362"/>
        <v>92</v>
      </c>
    </row>
    <row r="28826" spans="2:16">
      <c r="B28826" s="400"/>
      <c r="D28826" s="401"/>
      <c r="F28826" s="240" t="s">
        <v>29686</v>
      </c>
      <c r="J28826" s="14"/>
      <c r="L28826" s="298">
        <f t="shared" si="1363"/>
        <v>0</v>
      </c>
      <c r="M28826" s="46">
        <v>17</v>
      </c>
      <c r="O28826" s="16">
        <f t="shared" si="1361"/>
        <v>17</v>
      </c>
      <c r="P28826" s="298">
        <f t="shared" si="1362"/>
        <v>17</v>
      </c>
    </row>
    <row r="28827" spans="2:16">
      <c r="B28827" s="400"/>
      <c r="D28827" s="401"/>
      <c r="F28827" s="240" t="s">
        <v>29687</v>
      </c>
      <c r="J28827" s="386"/>
      <c r="L28827" s="298">
        <f t="shared" si="1363"/>
        <v>0</v>
      </c>
      <c r="M28827" s="46">
        <v>18</v>
      </c>
      <c r="O28827" s="16">
        <f t="shared" si="1361"/>
        <v>18</v>
      </c>
      <c r="P28827" s="298">
        <f t="shared" si="1362"/>
        <v>18</v>
      </c>
    </row>
    <row r="28828" spans="2:16">
      <c r="B28828" s="400"/>
      <c r="D28828" s="401"/>
      <c r="F28828" s="54" t="s">
        <v>29688</v>
      </c>
      <c r="J28828" s="14"/>
      <c r="L28828" s="298">
        <f t="shared" si="1363"/>
        <v>0</v>
      </c>
      <c r="M28828" s="46">
        <v>26</v>
      </c>
      <c r="O28828" s="16">
        <f t="shared" si="1361"/>
        <v>26</v>
      </c>
      <c r="P28828" s="298">
        <f t="shared" si="1362"/>
        <v>26</v>
      </c>
    </row>
    <row r="28829" spans="2:16">
      <c r="B28829" s="400"/>
      <c r="D28829" s="401"/>
      <c r="F28829" s="54" t="s">
        <v>29689</v>
      </c>
      <c r="J28829" s="14"/>
      <c r="L28829" s="298">
        <f t="shared" si="1363"/>
        <v>0</v>
      </c>
      <c r="M28829" s="46">
        <v>23</v>
      </c>
      <c r="O28829" s="16">
        <f t="shared" si="1361"/>
        <v>23</v>
      </c>
      <c r="P28829" s="298">
        <f t="shared" si="1362"/>
        <v>23</v>
      </c>
    </row>
    <row r="28830" spans="2:16">
      <c r="B28830" s="400"/>
      <c r="D28830" s="401"/>
      <c r="F28830" s="54" t="s">
        <v>29690</v>
      </c>
      <c r="J28830" s="14"/>
      <c r="L28830" s="298">
        <f t="shared" si="1363"/>
        <v>0</v>
      </c>
      <c r="M28830" s="46">
        <v>16</v>
      </c>
      <c r="O28830" s="16">
        <f t="shared" ref="O28830:O28893" si="1364">+M28830+N28830</f>
        <v>16</v>
      </c>
      <c r="P28830" s="298">
        <f t="shared" si="1362"/>
        <v>16</v>
      </c>
    </row>
    <row r="28831" spans="2:16" ht="25.5">
      <c r="B28831" s="400"/>
      <c r="D28831" s="401"/>
      <c r="F28831" s="54" t="s">
        <v>29691</v>
      </c>
      <c r="J28831" s="14"/>
      <c r="L28831" s="298">
        <f t="shared" si="1363"/>
        <v>0</v>
      </c>
      <c r="M28831" s="46">
        <v>18</v>
      </c>
      <c r="O28831" s="16">
        <f t="shared" si="1364"/>
        <v>18</v>
      </c>
      <c r="P28831" s="298">
        <f t="shared" si="1362"/>
        <v>18</v>
      </c>
    </row>
    <row r="28832" spans="2:16" ht="25.5">
      <c r="B28832" s="400"/>
      <c r="D28832" s="401"/>
      <c r="F28832" s="54" t="s">
        <v>29692</v>
      </c>
      <c r="J28832" s="14"/>
      <c r="L28832" s="298">
        <f t="shared" si="1363"/>
        <v>0</v>
      </c>
      <c r="M28832" s="46">
        <v>12</v>
      </c>
      <c r="O28832" s="16">
        <f t="shared" si="1364"/>
        <v>12</v>
      </c>
      <c r="P28832" s="298">
        <f t="shared" si="1362"/>
        <v>12</v>
      </c>
    </row>
    <row r="28833" spans="2:16">
      <c r="B28833" s="400"/>
      <c r="D28833" s="401"/>
      <c r="F28833" s="54" t="s">
        <v>29693</v>
      </c>
      <c r="J28833" s="386"/>
      <c r="L28833" s="298">
        <f t="shared" si="1363"/>
        <v>0</v>
      </c>
      <c r="M28833" s="46">
        <v>19</v>
      </c>
      <c r="O28833" s="16">
        <f t="shared" si="1364"/>
        <v>19</v>
      </c>
      <c r="P28833" s="298">
        <f t="shared" si="1362"/>
        <v>19</v>
      </c>
    </row>
    <row r="28834" spans="2:16">
      <c r="B28834" s="400"/>
      <c r="D28834" s="401"/>
      <c r="F28834" s="54" t="s">
        <v>29694</v>
      </c>
      <c r="J28834" s="14"/>
      <c r="L28834" s="298">
        <f t="shared" si="1363"/>
        <v>0</v>
      </c>
      <c r="M28834" s="46">
        <v>25</v>
      </c>
      <c r="O28834" s="16">
        <f t="shared" si="1364"/>
        <v>25</v>
      </c>
      <c r="P28834" s="298">
        <f t="shared" si="1362"/>
        <v>25</v>
      </c>
    </row>
    <row r="28835" spans="2:16">
      <c r="B28835" s="400"/>
      <c r="D28835" s="401"/>
      <c r="F28835" s="54" t="s">
        <v>29695</v>
      </c>
      <c r="J28835" s="14"/>
      <c r="L28835" s="298">
        <f t="shared" si="1363"/>
        <v>0</v>
      </c>
      <c r="M28835" s="46">
        <v>14</v>
      </c>
      <c r="O28835" s="16">
        <f t="shared" si="1364"/>
        <v>14</v>
      </c>
      <c r="P28835" s="298">
        <f t="shared" si="1362"/>
        <v>14</v>
      </c>
    </row>
    <row r="28836" spans="2:16">
      <c r="B28836" s="400"/>
      <c r="D28836" s="401"/>
      <c r="F28836" s="54" t="s">
        <v>29696</v>
      </c>
      <c r="J28836" s="14"/>
      <c r="L28836" s="298">
        <f t="shared" si="1363"/>
        <v>0</v>
      </c>
      <c r="M28836" s="46">
        <v>19</v>
      </c>
      <c r="O28836" s="16">
        <f t="shared" si="1364"/>
        <v>19</v>
      </c>
      <c r="P28836" s="298">
        <f t="shared" si="1362"/>
        <v>19</v>
      </c>
    </row>
    <row r="28837" spans="2:16">
      <c r="B28837" s="400"/>
      <c r="D28837" s="401"/>
      <c r="F28837" s="54" t="s">
        <v>29697</v>
      </c>
      <c r="J28837" s="14"/>
      <c r="L28837" s="298">
        <f t="shared" si="1363"/>
        <v>0</v>
      </c>
      <c r="M28837" s="46">
        <v>25</v>
      </c>
      <c r="O28837" s="16">
        <f t="shared" si="1364"/>
        <v>25</v>
      </c>
      <c r="P28837" s="298">
        <f t="shared" si="1362"/>
        <v>25</v>
      </c>
    </row>
    <row r="28838" spans="2:16">
      <c r="B28838" s="400"/>
      <c r="D28838" s="401"/>
      <c r="F28838" s="54" t="s">
        <v>29698</v>
      </c>
      <c r="J28838" s="385"/>
      <c r="L28838" s="298">
        <f t="shared" si="1363"/>
        <v>0</v>
      </c>
      <c r="M28838" s="46">
        <v>4</v>
      </c>
      <c r="O28838" s="16">
        <f t="shared" si="1364"/>
        <v>4</v>
      </c>
      <c r="P28838" s="298">
        <f t="shared" si="1362"/>
        <v>4</v>
      </c>
    </row>
    <row r="28839" spans="2:16">
      <c r="B28839" s="400"/>
      <c r="D28839" s="401"/>
      <c r="F28839" s="54" t="s">
        <v>29699</v>
      </c>
      <c r="J28839" s="14"/>
      <c r="L28839" s="298">
        <f t="shared" si="1363"/>
        <v>0</v>
      </c>
      <c r="M28839" s="46">
        <v>13</v>
      </c>
      <c r="O28839" s="16">
        <f t="shared" si="1364"/>
        <v>13</v>
      </c>
      <c r="P28839" s="298">
        <f t="shared" si="1362"/>
        <v>13</v>
      </c>
    </row>
    <row r="28840" spans="2:16">
      <c r="B28840" s="400"/>
      <c r="D28840" s="401"/>
      <c r="F28840" s="54" t="s">
        <v>29700</v>
      </c>
      <c r="J28840" s="386"/>
      <c r="L28840" s="298">
        <f t="shared" si="1363"/>
        <v>0</v>
      </c>
      <c r="M28840" s="46">
        <v>17</v>
      </c>
      <c r="O28840" s="16">
        <f t="shared" si="1364"/>
        <v>17</v>
      </c>
      <c r="P28840" s="298">
        <f t="shared" si="1362"/>
        <v>17</v>
      </c>
    </row>
    <row r="28841" spans="2:16">
      <c r="B28841" s="400"/>
      <c r="D28841" s="401"/>
      <c r="F28841" s="240" t="s">
        <v>29701</v>
      </c>
      <c r="J28841" s="14"/>
      <c r="L28841" s="298">
        <f t="shared" si="1363"/>
        <v>0</v>
      </c>
      <c r="M28841" s="46">
        <v>65</v>
      </c>
      <c r="O28841" s="16">
        <f t="shared" si="1364"/>
        <v>65</v>
      </c>
      <c r="P28841" s="298">
        <f t="shared" si="1362"/>
        <v>65</v>
      </c>
    </row>
    <row r="28842" spans="2:16">
      <c r="B28842" s="400"/>
      <c r="D28842" s="401"/>
      <c r="F28842" s="240" t="s">
        <v>29702</v>
      </c>
      <c r="J28842" s="386"/>
      <c r="L28842" s="298">
        <f t="shared" si="1363"/>
        <v>0</v>
      </c>
      <c r="M28842" s="46">
        <v>42</v>
      </c>
      <c r="O28842" s="16">
        <f t="shared" si="1364"/>
        <v>42</v>
      </c>
      <c r="P28842" s="298">
        <f t="shared" si="1362"/>
        <v>42</v>
      </c>
    </row>
    <row r="28843" spans="2:16" ht="25.5">
      <c r="B28843" s="400"/>
      <c r="D28843" s="401"/>
      <c r="F28843" s="234" t="s">
        <v>29703</v>
      </c>
      <c r="J28843" s="14"/>
      <c r="L28843" s="298">
        <f t="shared" si="1363"/>
        <v>0</v>
      </c>
      <c r="M28843" s="46">
        <v>0</v>
      </c>
      <c r="O28843" s="16">
        <f t="shared" si="1364"/>
        <v>0</v>
      </c>
      <c r="P28843" s="298">
        <f t="shared" si="1362"/>
        <v>0</v>
      </c>
    </row>
    <row r="28844" spans="2:16">
      <c r="B28844" s="400"/>
      <c r="D28844" s="401"/>
      <c r="F28844" s="54" t="s">
        <v>12494</v>
      </c>
      <c r="J28844" s="14"/>
      <c r="L28844" s="298">
        <f t="shared" si="1363"/>
        <v>0</v>
      </c>
      <c r="M28844" s="46">
        <v>429</v>
      </c>
      <c r="O28844" s="16">
        <f t="shared" si="1364"/>
        <v>429</v>
      </c>
      <c r="P28844" s="298">
        <f t="shared" si="1362"/>
        <v>429</v>
      </c>
    </row>
    <row r="28845" spans="2:16">
      <c r="B28845" s="400"/>
      <c r="D28845" s="401"/>
      <c r="F28845" s="54" t="s">
        <v>29704</v>
      </c>
      <c r="J28845" s="14"/>
      <c r="L28845" s="298">
        <f t="shared" si="1363"/>
        <v>0</v>
      </c>
      <c r="M28845" s="46">
        <v>33</v>
      </c>
      <c r="O28845" s="16">
        <f t="shared" si="1364"/>
        <v>33</v>
      </c>
      <c r="P28845" s="298">
        <f t="shared" si="1362"/>
        <v>33</v>
      </c>
    </row>
    <row r="28846" spans="2:16">
      <c r="B28846" s="400"/>
      <c r="D28846" s="401"/>
      <c r="F28846" s="54" t="s">
        <v>2224</v>
      </c>
      <c r="J28846" s="14"/>
      <c r="L28846" s="298">
        <f t="shared" si="1363"/>
        <v>0</v>
      </c>
      <c r="M28846" s="46">
        <v>183</v>
      </c>
      <c r="O28846" s="16">
        <f t="shared" si="1364"/>
        <v>183</v>
      </c>
      <c r="P28846" s="298">
        <f t="shared" si="1362"/>
        <v>183</v>
      </c>
    </row>
    <row r="28847" spans="2:16">
      <c r="B28847" s="400"/>
      <c r="D28847" s="401"/>
      <c r="F28847" s="54" t="s">
        <v>29705</v>
      </c>
      <c r="J28847" s="14">
        <v>163</v>
      </c>
      <c r="L28847" s="298">
        <f t="shared" si="1363"/>
        <v>163</v>
      </c>
      <c r="M28847" s="46">
        <v>19</v>
      </c>
      <c r="O28847" s="16">
        <f t="shared" si="1364"/>
        <v>19</v>
      </c>
      <c r="P28847" s="298">
        <f t="shared" si="1362"/>
        <v>182</v>
      </c>
    </row>
    <row r="28848" spans="2:16">
      <c r="B28848" s="400"/>
      <c r="D28848" s="401"/>
      <c r="F28848" s="54" t="s">
        <v>3040</v>
      </c>
      <c r="J28848" s="14"/>
      <c r="L28848" s="298">
        <f t="shared" si="1363"/>
        <v>0</v>
      </c>
      <c r="M28848" s="46">
        <v>161</v>
      </c>
      <c r="O28848" s="16">
        <f t="shared" si="1364"/>
        <v>161</v>
      </c>
      <c r="P28848" s="298">
        <f t="shared" si="1362"/>
        <v>161</v>
      </c>
    </row>
    <row r="28849" spans="2:16" ht="25.5">
      <c r="B28849" s="400"/>
      <c r="D28849" s="401"/>
      <c r="F28849" s="54" t="s">
        <v>29706</v>
      </c>
      <c r="J28849" s="386"/>
      <c r="L28849" s="298">
        <f t="shared" si="1363"/>
        <v>0</v>
      </c>
      <c r="M28849" s="46">
        <v>28</v>
      </c>
      <c r="O28849" s="16">
        <f t="shared" si="1364"/>
        <v>28</v>
      </c>
      <c r="P28849" s="298">
        <f t="shared" si="1362"/>
        <v>28</v>
      </c>
    </row>
    <row r="28850" spans="2:16">
      <c r="B28850" s="400"/>
      <c r="D28850" s="401"/>
      <c r="F28850" s="54" t="s">
        <v>29707</v>
      </c>
      <c r="J28850" s="14"/>
      <c r="L28850" s="298">
        <f t="shared" si="1363"/>
        <v>0</v>
      </c>
      <c r="M28850" s="46">
        <v>38</v>
      </c>
      <c r="O28850" s="16">
        <f t="shared" si="1364"/>
        <v>38</v>
      </c>
      <c r="P28850" s="298">
        <f t="shared" si="1362"/>
        <v>38</v>
      </c>
    </row>
    <row r="28851" spans="2:16" ht="25.5">
      <c r="B28851" s="400"/>
      <c r="D28851" s="401"/>
      <c r="F28851" s="54" t="s">
        <v>29708</v>
      </c>
      <c r="J28851" s="386">
        <v>0</v>
      </c>
      <c r="L28851" s="298">
        <f t="shared" si="1363"/>
        <v>0</v>
      </c>
      <c r="M28851" s="46">
        <v>42</v>
      </c>
      <c r="O28851" s="16">
        <f t="shared" si="1364"/>
        <v>42</v>
      </c>
      <c r="P28851" s="298">
        <f t="shared" si="1362"/>
        <v>42</v>
      </c>
    </row>
    <row r="28852" spans="2:16" ht="25.5">
      <c r="B28852" s="400"/>
      <c r="D28852" s="401"/>
      <c r="F28852" s="54" t="s">
        <v>29709</v>
      </c>
      <c r="J28852" s="207"/>
      <c r="L28852" s="298">
        <f t="shared" si="1363"/>
        <v>0</v>
      </c>
      <c r="M28852" s="46">
        <v>12</v>
      </c>
      <c r="O28852" s="16">
        <f t="shared" si="1364"/>
        <v>12</v>
      </c>
      <c r="P28852" s="298">
        <f t="shared" si="1362"/>
        <v>12</v>
      </c>
    </row>
    <row r="28853" spans="2:16">
      <c r="B28853" s="400"/>
      <c r="D28853" s="401" t="s">
        <v>54</v>
      </c>
      <c r="F28853" s="54" t="s">
        <v>29710</v>
      </c>
      <c r="J28853" s="94"/>
      <c r="L28853" s="298">
        <f t="shared" si="1363"/>
        <v>0</v>
      </c>
      <c r="M28853" s="52">
        <v>1358</v>
      </c>
      <c r="O28853" s="16">
        <f t="shared" si="1364"/>
        <v>1358</v>
      </c>
      <c r="P28853" s="298">
        <f t="shared" si="1362"/>
        <v>1358</v>
      </c>
    </row>
    <row r="28854" spans="2:16">
      <c r="B28854" s="400"/>
      <c r="D28854" s="401"/>
      <c r="F28854" s="54" t="s">
        <v>29711</v>
      </c>
      <c r="J28854" s="94"/>
      <c r="L28854" s="298">
        <f t="shared" si="1363"/>
        <v>0</v>
      </c>
      <c r="M28854" s="52">
        <v>313</v>
      </c>
      <c r="O28854" s="16">
        <f t="shared" si="1364"/>
        <v>313</v>
      </c>
      <c r="P28854" s="298">
        <f t="shared" si="1362"/>
        <v>313</v>
      </c>
    </row>
    <row r="28855" spans="2:16">
      <c r="B28855" s="400"/>
      <c r="D28855" s="401"/>
      <c r="F28855" s="54" t="s">
        <v>29712</v>
      </c>
      <c r="J28855" s="94"/>
      <c r="L28855" s="298">
        <f t="shared" si="1363"/>
        <v>0</v>
      </c>
      <c r="M28855" s="52">
        <v>198</v>
      </c>
      <c r="O28855" s="16">
        <f t="shared" si="1364"/>
        <v>198</v>
      </c>
      <c r="P28855" s="298">
        <f t="shared" si="1362"/>
        <v>198</v>
      </c>
    </row>
    <row r="28856" spans="2:16" ht="25.5">
      <c r="B28856" s="400"/>
      <c r="D28856" s="401"/>
      <c r="F28856" s="54" t="s">
        <v>29713</v>
      </c>
      <c r="J28856" s="94"/>
      <c r="L28856" s="298">
        <f t="shared" si="1363"/>
        <v>0</v>
      </c>
      <c r="M28856" s="52">
        <v>188</v>
      </c>
      <c r="O28856" s="16">
        <f t="shared" si="1364"/>
        <v>188</v>
      </c>
      <c r="P28856" s="298">
        <f t="shared" si="1362"/>
        <v>188</v>
      </c>
    </row>
    <row r="28857" spans="2:16">
      <c r="B28857" s="400"/>
      <c r="D28857" s="401"/>
      <c r="F28857" s="54" t="s">
        <v>29714</v>
      </c>
      <c r="J28857" s="94"/>
      <c r="L28857" s="298">
        <f t="shared" si="1363"/>
        <v>0</v>
      </c>
      <c r="M28857" s="52">
        <v>229</v>
      </c>
      <c r="O28857" s="16">
        <f t="shared" si="1364"/>
        <v>229</v>
      </c>
      <c r="P28857" s="298">
        <f t="shared" si="1362"/>
        <v>229</v>
      </c>
    </row>
    <row r="28858" spans="2:16">
      <c r="B28858" s="400"/>
      <c r="D28858" s="401"/>
      <c r="F28858" s="54" t="s">
        <v>29715</v>
      </c>
      <c r="J28858" s="94">
        <v>175</v>
      </c>
      <c r="L28858" s="298">
        <f t="shared" si="1363"/>
        <v>175</v>
      </c>
      <c r="M28858" s="52">
        <v>0</v>
      </c>
      <c r="O28858" s="16">
        <f t="shared" si="1364"/>
        <v>0</v>
      </c>
      <c r="P28858" s="298">
        <f t="shared" si="1362"/>
        <v>175</v>
      </c>
    </row>
    <row r="28859" spans="2:16">
      <c r="B28859" s="400"/>
      <c r="D28859" s="401"/>
      <c r="F28859" s="54" t="s">
        <v>29716</v>
      </c>
      <c r="J28859" s="94"/>
      <c r="L28859" s="298">
        <f t="shared" si="1363"/>
        <v>0</v>
      </c>
      <c r="M28859" s="52">
        <v>191</v>
      </c>
      <c r="O28859" s="16">
        <f t="shared" si="1364"/>
        <v>191</v>
      </c>
      <c r="P28859" s="298">
        <f t="shared" si="1362"/>
        <v>191</v>
      </c>
    </row>
    <row r="28860" spans="2:16" ht="25.5">
      <c r="B28860" s="400"/>
      <c r="D28860" s="401"/>
      <c r="F28860" s="54" t="s">
        <v>29717</v>
      </c>
      <c r="J28860" s="94"/>
      <c r="L28860" s="298">
        <f t="shared" si="1363"/>
        <v>0</v>
      </c>
      <c r="M28860" s="52">
        <v>490</v>
      </c>
      <c r="O28860" s="16">
        <f t="shared" si="1364"/>
        <v>490</v>
      </c>
      <c r="P28860" s="298">
        <f t="shared" si="1362"/>
        <v>490</v>
      </c>
    </row>
    <row r="28861" spans="2:16">
      <c r="B28861" s="400"/>
      <c r="D28861" s="401"/>
      <c r="F28861" s="54" t="s">
        <v>29718</v>
      </c>
      <c r="J28861" s="94">
        <v>76</v>
      </c>
      <c r="L28861" s="298">
        <f t="shared" si="1363"/>
        <v>76</v>
      </c>
      <c r="M28861" s="52">
        <v>0</v>
      </c>
      <c r="O28861" s="16">
        <f t="shared" si="1364"/>
        <v>0</v>
      </c>
      <c r="P28861" s="298">
        <f t="shared" si="1362"/>
        <v>76</v>
      </c>
    </row>
    <row r="28862" spans="2:16" ht="25.5">
      <c r="B28862" s="400"/>
      <c r="D28862" s="401"/>
      <c r="F28862" s="54" t="s">
        <v>29719</v>
      </c>
      <c r="J28862" s="94"/>
      <c r="L28862" s="298">
        <f t="shared" si="1363"/>
        <v>0</v>
      </c>
      <c r="M28862" s="52">
        <v>0</v>
      </c>
      <c r="O28862" s="16">
        <f t="shared" si="1364"/>
        <v>0</v>
      </c>
      <c r="P28862" s="298">
        <f t="shared" si="1362"/>
        <v>0</v>
      </c>
    </row>
    <row r="28863" spans="2:16" ht="25.5">
      <c r="B28863" s="400"/>
      <c r="D28863" s="401"/>
      <c r="F28863" s="54" t="s">
        <v>29720</v>
      </c>
      <c r="J28863" s="94"/>
      <c r="L28863" s="298">
        <f t="shared" si="1363"/>
        <v>0</v>
      </c>
      <c r="M28863" s="52">
        <v>701</v>
      </c>
      <c r="O28863" s="16">
        <f t="shared" si="1364"/>
        <v>701</v>
      </c>
      <c r="P28863" s="298">
        <f t="shared" si="1362"/>
        <v>701</v>
      </c>
    </row>
    <row r="28864" spans="2:16" ht="25.5">
      <c r="B28864" s="400"/>
      <c r="D28864" s="401"/>
      <c r="F28864" s="54" t="s">
        <v>29721</v>
      </c>
      <c r="J28864" s="94"/>
      <c r="L28864" s="298">
        <f t="shared" si="1363"/>
        <v>0</v>
      </c>
      <c r="M28864" s="52">
        <v>708</v>
      </c>
      <c r="O28864" s="16">
        <f t="shared" si="1364"/>
        <v>708</v>
      </c>
      <c r="P28864" s="298">
        <f t="shared" si="1362"/>
        <v>708</v>
      </c>
    </row>
    <row r="28865" spans="2:16" ht="25.5">
      <c r="B28865" s="400"/>
      <c r="D28865" s="401"/>
      <c r="F28865" s="54" t="s">
        <v>29722</v>
      </c>
      <c r="J28865" s="94"/>
      <c r="L28865" s="298">
        <f t="shared" si="1363"/>
        <v>0</v>
      </c>
      <c r="M28865" s="52">
        <v>469</v>
      </c>
      <c r="O28865" s="16">
        <f t="shared" si="1364"/>
        <v>469</v>
      </c>
      <c r="P28865" s="298">
        <f t="shared" si="1362"/>
        <v>469</v>
      </c>
    </row>
    <row r="28866" spans="2:16" ht="25.5">
      <c r="B28866" s="400"/>
      <c r="D28866" s="401"/>
      <c r="F28866" s="54" t="s">
        <v>29723</v>
      </c>
      <c r="J28866" s="94"/>
      <c r="L28866" s="298">
        <f t="shared" si="1363"/>
        <v>0</v>
      </c>
      <c r="M28866" s="52">
        <v>0</v>
      </c>
      <c r="O28866" s="16">
        <f t="shared" si="1364"/>
        <v>0</v>
      </c>
      <c r="P28866" s="298">
        <f t="shared" si="1362"/>
        <v>0</v>
      </c>
    </row>
    <row r="28867" spans="2:16" ht="38.25">
      <c r="B28867" s="400"/>
      <c r="D28867" s="401"/>
      <c r="F28867" s="54" t="s">
        <v>29724</v>
      </c>
      <c r="J28867" s="94"/>
      <c r="L28867" s="298">
        <f t="shared" si="1363"/>
        <v>0</v>
      </c>
      <c r="M28867" s="52">
        <v>0</v>
      </c>
      <c r="O28867" s="16">
        <f t="shared" si="1364"/>
        <v>0</v>
      </c>
      <c r="P28867" s="298">
        <f t="shared" si="1362"/>
        <v>0</v>
      </c>
    </row>
    <row r="28868" spans="2:16" ht="25.5">
      <c r="B28868" s="400"/>
      <c r="D28868" s="401"/>
      <c r="F28868" s="54" t="s">
        <v>29725</v>
      </c>
      <c r="J28868" s="94"/>
      <c r="L28868" s="298">
        <f t="shared" si="1363"/>
        <v>0</v>
      </c>
      <c r="M28868" s="52">
        <v>746</v>
      </c>
      <c r="O28868" s="16">
        <f t="shared" si="1364"/>
        <v>746</v>
      </c>
      <c r="P28868" s="298">
        <f t="shared" si="1362"/>
        <v>746</v>
      </c>
    </row>
    <row r="28869" spans="2:16" ht="38.25">
      <c r="B28869" s="400"/>
      <c r="D28869" s="401"/>
      <c r="F28869" s="54" t="s">
        <v>29726</v>
      </c>
      <c r="J28869" s="94"/>
      <c r="L28869" s="298">
        <f t="shared" si="1363"/>
        <v>0</v>
      </c>
      <c r="M28869" s="52">
        <v>178</v>
      </c>
      <c r="O28869" s="16">
        <f t="shared" si="1364"/>
        <v>178</v>
      </c>
      <c r="P28869" s="298">
        <f t="shared" si="1362"/>
        <v>178</v>
      </c>
    </row>
    <row r="28870" spans="2:16" ht="25.5">
      <c r="B28870" s="400"/>
      <c r="D28870" s="401"/>
      <c r="F28870" s="54" t="s">
        <v>29727</v>
      </c>
      <c r="J28870" s="94"/>
      <c r="L28870" s="298">
        <f t="shared" si="1363"/>
        <v>0</v>
      </c>
      <c r="M28870" s="52">
        <v>107</v>
      </c>
      <c r="O28870" s="16">
        <f t="shared" si="1364"/>
        <v>107</v>
      </c>
      <c r="P28870" s="298">
        <f t="shared" si="1362"/>
        <v>107</v>
      </c>
    </row>
    <row r="28871" spans="2:16" ht="25.5">
      <c r="B28871" s="400"/>
      <c r="D28871" s="401"/>
      <c r="F28871" s="54" t="s">
        <v>29728</v>
      </c>
      <c r="J28871" s="94"/>
      <c r="L28871" s="298">
        <f t="shared" si="1363"/>
        <v>0</v>
      </c>
      <c r="M28871" s="52">
        <v>0</v>
      </c>
      <c r="O28871" s="16">
        <f t="shared" si="1364"/>
        <v>0</v>
      </c>
      <c r="P28871" s="298">
        <f t="shared" si="1362"/>
        <v>0</v>
      </c>
    </row>
    <row r="28872" spans="2:16" ht="25.5">
      <c r="B28872" s="400"/>
      <c r="D28872" s="401"/>
      <c r="F28872" s="54" t="s">
        <v>29729</v>
      </c>
      <c r="J28872" s="94">
        <v>151</v>
      </c>
      <c r="L28872" s="298">
        <f t="shared" si="1363"/>
        <v>151</v>
      </c>
      <c r="M28872" s="52">
        <v>0</v>
      </c>
      <c r="O28872" s="16">
        <f t="shared" si="1364"/>
        <v>0</v>
      </c>
      <c r="P28872" s="298">
        <f t="shared" si="1362"/>
        <v>151</v>
      </c>
    </row>
    <row r="28873" spans="2:16" ht="38.25">
      <c r="B28873" s="400"/>
      <c r="D28873" s="401"/>
      <c r="F28873" s="54" t="s">
        <v>29730</v>
      </c>
      <c r="J28873" s="94"/>
      <c r="L28873" s="298">
        <f t="shared" si="1363"/>
        <v>0</v>
      </c>
      <c r="M28873" s="52">
        <v>29</v>
      </c>
      <c r="O28873" s="16">
        <f t="shared" si="1364"/>
        <v>29</v>
      </c>
      <c r="P28873" s="298">
        <f t="shared" si="1362"/>
        <v>29</v>
      </c>
    </row>
    <row r="28874" spans="2:16">
      <c r="B28874" s="400"/>
      <c r="D28874" s="401"/>
      <c r="F28874" s="54" t="s">
        <v>29731</v>
      </c>
      <c r="J28874" s="94"/>
      <c r="L28874" s="298">
        <f t="shared" si="1363"/>
        <v>0</v>
      </c>
      <c r="M28874" s="52">
        <v>6</v>
      </c>
      <c r="O28874" s="16">
        <f t="shared" si="1364"/>
        <v>6</v>
      </c>
      <c r="P28874" s="298">
        <f t="shared" si="1362"/>
        <v>6</v>
      </c>
    </row>
    <row r="28875" spans="2:16">
      <c r="B28875" s="400"/>
      <c r="D28875" s="401"/>
      <c r="F28875" s="54" t="s">
        <v>29732</v>
      </c>
      <c r="J28875" s="94"/>
      <c r="L28875" s="298">
        <f t="shared" si="1363"/>
        <v>0</v>
      </c>
      <c r="M28875" s="52">
        <v>13</v>
      </c>
      <c r="O28875" s="16">
        <f t="shared" si="1364"/>
        <v>13</v>
      </c>
      <c r="P28875" s="298">
        <f t="shared" ref="P28875:P28938" si="1365">+L28875+O28875</f>
        <v>13</v>
      </c>
    </row>
    <row r="28876" spans="2:16" ht="25.5">
      <c r="B28876" s="400"/>
      <c r="D28876" s="401"/>
      <c r="F28876" s="54" t="s">
        <v>29733</v>
      </c>
      <c r="J28876" s="94">
        <v>117</v>
      </c>
      <c r="L28876" s="298">
        <f t="shared" si="1363"/>
        <v>117</v>
      </c>
      <c r="M28876" s="52">
        <v>0</v>
      </c>
      <c r="O28876" s="16">
        <f t="shared" si="1364"/>
        <v>0</v>
      </c>
      <c r="P28876" s="298">
        <f t="shared" si="1365"/>
        <v>117</v>
      </c>
    </row>
    <row r="28877" spans="2:16">
      <c r="B28877" s="400"/>
      <c r="D28877" s="401"/>
      <c r="F28877" s="54" t="s">
        <v>29734</v>
      </c>
      <c r="J28877" s="94">
        <v>33</v>
      </c>
      <c r="L28877" s="298">
        <f t="shared" si="1363"/>
        <v>33</v>
      </c>
      <c r="M28877" s="52">
        <v>0</v>
      </c>
      <c r="O28877" s="16">
        <f t="shared" si="1364"/>
        <v>0</v>
      </c>
      <c r="P28877" s="298">
        <f t="shared" si="1365"/>
        <v>33</v>
      </c>
    </row>
    <row r="28878" spans="2:16">
      <c r="B28878" s="400"/>
      <c r="D28878" s="401"/>
      <c r="F28878" s="54" t="s">
        <v>29735</v>
      </c>
      <c r="J28878" s="94"/>
      <c r="L28878" s="298">
        <f t="shared" si="1363"/>
        <v>0</v>
      </c>
      <c r="M28878" s="52">
        <v>14</v>
      </c>
      <c r="O28878" s="16">
        <f t="shared" si="1364"/>
        <v>14</v>
      </c>
      <c r="P28878" s="298">
        <f t="shared" si="1365"/>
        <v>14</v>
      </c>
    </row>
    <row r="28879" spans="2:16">
      <c r="B28879" s="400"/>
      <c r="D28879" s="401"/>
      <c r="F28879" s="54" t="s">
        <v>29736</v>
      </c>
      <c r="J28879" s="94">
        <v>22</v>
      </c>
      <c r="L28879" s="298">
        <f t="shared" ref="L28879:L28942" si="1366">+J28879+K28879</f>
        <v>22</v>
      </c>
      <c r="M28879" s="52">
        <v>0</v>
      </c>
      <c r="O28879" s="16">
        <f t="shared" si="1364"/>
        <v>0</v>
      </c>
      <c r="P28879" s="298">
        <f t="shared" si="1365"/>
        <v>22</v>
      </c>
    </row>
    <row r="28880" spans="2:16" ht="25.5">
      <c r="B28880" s="400"/>
      <c r="D28880" s="401"/>
      <c r="F28880" s="54" t="s">
        <v>29737</v>
      </c>
      <c r="J28880" s="94"/>
      <c r="L28880" s="298">
        <f t="shared" si="1366"/>
        <v>0</v>
      </c>
      <c r="M28880" s="52">
        <v>74</v>
      </c>
      <c r="O28880" s="16">
        <f t="shared" si="1364"/>
        <v>74</v>
      </c>
      <c r="P28880" s="298">
        <f t="shared" si="1365"/>
        <v>74</v>
      </c>
    </row>
    <row r="28881" spans="2:16" ht="38.25">
      <c r="B28881" s="400"/>
      <c r="D28881" s="401"/>
      <c r="F28881" s="54" t="s">
        <v>29738</v>
      </c>
      <c r="J28881" s="94"/>
      <c r="L28881" s="298">
        <f t="shared" si="1366"/>
        <v>0</v>
      </c>
      <c r="M28881" s="52">
        <v>33</v>
      </c>
      <c r="O28881" s="16">
        <f t="shared" si="1364"/>
        <v>33</v>
      </c>
      <c r="P28881" s="298">
        <f t="shared" si="1365"/>
        <v>33</v>
      </c>
    </row>
    <row r="28882" spans="2:16">
      <c r="B28882" s="400"/>
      <c r="D28882" s="401"/>
      <c r="F28882" s="54" t="s">
        <v>29739</v>
      </c>
      <c r="J28882" s="94"/>
      <c r="L28882" s="298">
        <f t="shared" si="1366"/>
        <v>0</v>
      </c>
      <c r="M28882" s="52">
        <v>59</v>
      </c>
      <c r="O28882" s="16">
        <f t="shared" si="1364"/>
        <v>59</v>
      </c>
      <c r="P28882" s="298">
        <f t="shared" si="1365"/>
        <v>59</v>
      </c>
    </row>
    <row r="28883" spans="2:16">
      <c r="B28883" s="400"/>
      <c r="D28883" s="401"/>
      <c r="F28883" s="54" t="s">
        <v>29740</v>
      </c>
      <c r="J28883" s="94">
        <v>84</v>
      </c>
      <c r="L28883" s="298">
        <f t="shared" si="1366"/>
        <v>84</v>
      </c>
      <c r="M28883" s="52">
        <v>0</v>
      </c>
      <c r="O28883" s="16">
        <f t="shared" si="1364"/>
        <v>0</v>
      </c>
      <c r="P28883" s="298">
        <f t="shared" si="1365"/>
        <v>84</v>
      </c>
    </row>
    <row r="28884" spans="2:16">
      <c r="B28884" s="400"/>
      <c r="D28884" s="401"/>
      <c r="F28884" s="54" t="s">
        <v>29741</v>
      </c>
      <c r="J28884" s="94">
        <v>137</v>
      </c>
      <c r="L28884" s="298">
        <f t="shared" si="1366"/>
        <v>137</v>
      </c>
      <c r="M28884" s="52">
        <v>0</v>
      </c>
      <c r="O28884" s="16">
        <f t="shared" si="1364"/>
        <v>0</v>
      </c>
      <c r="P28884" s="298">
        <f t="shared" si="1365"/>
        <v>137</v>
      </c>
    </row>
    <row r="28885" spans="2:16">
      <c r="B28885" s="400"/>
      <c r="D28885" s="401"/>
      <c r="F28885" s="54" t="s">
        <v>29742</v>
      </c>
      <c r="J28885" s="94">
        <v>55</v>
      </c>
      <c r="L28885" s="298">
        <f t="shared" si="1366"/>
        <v>55</v>
      </c>
      <c r="M28885" s="52">
        <v>0</v>
      </c>
      <c r="O28885" s="16">
        <f t="shared" si="1364"/>
        <v>0</v>
      </c>
      <c r="P28885" s="298">
        <f t="shared" si="1365"/>
        <v>55</v>
      </c>
    </row>
    <row r="28886" spans="2:16" ht="25.5">
      <c r="B28886" s="400"/>
      <c r="D28886" s="401"/>
      <c r="F28886" s="234" t="s">
        <v>29743</v>
      </c>
      <c r="J28886" s="94"/>
      <c r="L28886" s="298">
        <f t="shared" si="1366"/>
        <v>0</v>
      </c>
      <c r="M28886" s="52">
        <v>0</v>
      </c>
      <c r="O28886" s="16">
        <f t="shared" si="1364"/>
        <v>0</v>
      </c>
      <c r="P28886" s="298">
        <f t="shared" si="1365"/>
        <v>0</v>
      </c>
    </row>
    <row r="28887" spans="2:16">
      <c r="B28887" s="400"/>
      <c r="D28887" s="401" t="s">
        <v>43</v>
      </c>
      <c r="F28887" s="54" t="s">
        <v>29744</v>
      </c>
      <c r="L28887" s="298">
        <f t="shared" si="1366"/>
        <v>0</v>
      </c>
      <c r="M28887" s="14">
        <v>1612</v>
      </c>
      <c r="O28887" s="16">
        <f t="shared" si="1364"/>
        <v>1612</v>
      </c>
      <c r="P28887" s="298">
        <f t="shared" si="1365"/>
        <v>1612</v>
      </c>
    </row>
    <row r="28888" spans="2:16" ht="25.5">
      <c r="B28888" s="400"/>
      <c r="D28888" s="401"/>
      <c r="F28888" s="54" t="s">
        <v>29745</v>
      </c>
      <c r="L28888" s="298">
        <f t="shared" si="1366"/>
        <v>0</v>
      </c>
      <c r="M28888" s="14">
        <v>1021</v>
      </c>
      <c r="O28888" s="16">
        <f t="shared" si="1364"/>
        <v>1021</v>
      </c>
      <c r="P28888" s="298">
        <f t="shared" si="1365"/>
        <v>1021</v>
      </c>
    </row>
    <row r="28889" spans="2:16" ht="25.5">
      <c r="B28889" s="400"/>
      <c r="D28889" s="401"/>
      <c r="F28889" s="54" t="s">
        <v>29746</v>
      </c>
      <c r="L28889" s="298">
        <f t="shared" si="1366"/>
        <v>0</v>
      </c>
      <c r="M28889" s="14">
        <v>209</v>
      </c>
      <c r="O28889" s="16">
        <f t="shared" si="1364"/>
        <v>209</v>
      </c>
      <c r="P28889" s="298">
        <f t="shared" si="1365"/>
        <v>209</v>
      </c>
    </row>
    <row r="28890" spans="2:16">
      <c r="B28890" s="400"/>
      <c r="D28890" s="401"/>
      <c r="F28890" s="54" t="s">
        <v>12963</v>
      </c>
      <c r="L28890" s="298">
        <f t="shared" si="1366"/>
        <v>0</v>
      </c>
      <c r="M28890" s="14">
        <v>764</v>
      </c>
      <c r="O28890" s="16">
        <f t="shared" si="1364"/>
        <v>764</v>
      </c>
      <c r="P28890" s="298">
        <f t="shared" si="1365"/>
        <v>764</v>
      </c>
    </row>
    <row r="28891" spans="2:16">
      <c r="B28891" s="400"/>
      <c r="D28891" s="401"/>
      <c r="F28891" s="54" t="s">
        <v>20717</v>
      </c>
      <c r="L28891" s="298">
        <f t="shared" si="1366"/>
        <v>0</v>
      </c>
      <c r="M28891" s="14">
        <v>662</v>
      </c>
      <c r="O28891" s="16">
        <f t="shared" si="1364"/>
        <v>662</v>
      </c>
      <c r="P28891" s="298">
        <f t="shared" si="1365"/>
        <v>662</v>
      </c>
    </row>
    <row r="28892" spans="2:16">
      <c r="B28892" s="400"/>
      <c r="D28892" s="401"/>
      <c r="F28892" s="54" t="s">
        <v>29747</v>
      </c>
      <c r="L28892" s="298">
        <f t="shared" si="1366"/>
        <v>0</v>
      </c>
      <c r="M28892" s="14">
        <v>326</v>
      </c>
      <c r="O28892" s="16">
        <f t="shared" si="1364"/>
        <v>326</v>
      </c>
      <c r="P28892" s="298">
        <f t="shared" si="1365"/>
        <v>326</v>
      </c>
    </row>
    <row r="28893" spans="2:16">
      <c r="B28893" s="400"/>
      <c r="D28893" s="401"/>
      <c r="F28893" s="54" t="s">
        <v>29748</v>
      </c>
      <c r="L28893" s="298">
        <f t="shared" si="1366"/>
        <v>0</v>
      </c>
      <c r="M28893" s="14">
        <v>417</v>
      </c>
      <c r="O28893" s="16">
        <f t="shared" si="1364"/>
        <v>417</v>
      </c>
      <c r="P28893" s="298">
        <f t="shared" si="1365"/>
        <v>417</v>
      </c>
    </row>
    <row r="28894" spans="2:16">
      <c r="B28894" s="400"/>
      <c r="D28894" s="401"/>
      <c r="F28894" s="54" t="s">
        <v>11488</v>
      </c>
      <c r="L28894" s="298">
        <f t="shared" si="1366"/>
        <v>0</v>
      </c>
      <c r="M28894" s="14">
        <v>351</v>
      </c>
      <c r="O28894" s="16">
        <f t="shared" ref="O28894:O28957" si="1367">+M28894+N28894</f>
        <v>351</v>
      </c>
      <c r="P28894" s="298">
        <f t="shared" si="1365"/>
        <v>351</v>
      </c>
    </row>
    <row r="28895" spans="2:16" ht="25.5">
      <c r="B28895" s="400"/>
      <c r="D28895" s="401"/>
      <c r="F28895" s="54" t="s">
        <v>29749</v>
      </c>
      <c r="L28895" s="298">
        <f t="shared" si="1366"/>
        <v>0</v>
      </c>
      <c r="M28895" s="14">
        <v>0</v>
      </c>
      <c r="O28895" s="16">
        <f t="shared" si="1367"/>
        <v>0</v>
      </c>
      <c r="P28895" s="298">
        <f t="shared" si="1365"/>
        <v>0</v>
      </c>
    </row>
    <row r="28896" spans="2:16">
      <c r="B28896" s="400"/>
      <c r="D28896" s="401"/>
      <c r="F28896" s="54" t="s">
        <v>13366</v>
      </c>
      <c r="L28896" s="298">
        <f t="shared" si="1366"/>
        <v>0</v>
      </c>
      <c r="M28896" s="14">
        <v>261</v>
      </c>
      <c r="O28896" s="16">
        <f t="shared" si="1367"/>
        <v>261</v>
      </c>
      <c r="P28896" s="298">
        <f t="shared" si="1365"/>
        <v>261</v>
      </c>
    </row>
    <row r="28897" spans="2:16">
      <c r="B28897" s="400"/>
      <c r="D28897" s="401"/>
      <c r="F28897" s="54" t="s">
        <v>12600</v>
      </c>
      <c r="L28897" s="298">
        <f t="shared" si="1366"/>
        <v>0</v>
      </c>
      <c r="M28897" s="14">
        <v>63</v>
      </c>
      <c r="O28897" s="16">
        <f t="shared" si="1367"/>
        <v>63</v>
      </c>
      <c r="P28897" s="298">
        <f t="shared" si="1365"/>
        <v>63</v>
      </c>
    </row>
    <row r="28898" spans="2:16">
      <c r="B28898" s="400"/>
      <c r="D28898" s="401"/>
      <c r="F28898" s="54" t="s">
        <v>11259</v>
      </c>
      <c r="L28898" s="298">
        <f t="shared" si="1366"/>
        <v>0</v>
      </c>
      <c r="M28898" s="14">
        <v>52</v>
      </c>
      <c r="O28898" s="16">
        <f t="shared" si="1367"/>
        <v>52</v>
      </c>
      <c r="P28898" s="298">
        <f t="shared" si="1365"/>
        <v>52</v>
      </c>
    </row>
    <row r="28899" spans="2:16">
      <c r="B28899" s="400"/>
      <c r="D28899" s="401"/>
      <c r="F28899" s="54" t="s">
        <v>29750</v>
      </c>
      <c r="L28899" s="298">
        <f t="shared" si="1366"/>
        <v>0</v>
      </c>
      <c r="M28899" s="14">
        <v>175</v>
      </c>
      <c r="O28899" s="16">
        <f t="shared" si="1367"/>
        <v>175</v>
      </c>
      <c r="P28899" s="298">
        <f t="shared" si="1365"/>
        <v>175</v>
      </c>
    </row>
    <row r="28900" spans="2:16">
      <c r="B28900" s="400"/>
      <c r="D28900" s="401"/>
      <c r="F28900" s="54" t="s">
        <v>29751</v>
      </c>
      <c r="L28900" s="298">
        <f t="shared" si="1366"/>
        <v>0</v>
      </c>
      <c r="M28900" s="14">
        <v>552</v>
      </c>
      <c r="O28900" s="16">
        <f t="shared" si="1367"/>
        <v>552</v>
      </c>
      <c r="P28900" s="298">
        <f t="shared" si="1365"/>
        <v>552</v>
      </c>
    </row>
    <row r="28901" spans="2:16" ht="25.5">
      <c r="B28901" s="400"/>
      <c r="D28901" s="401"/>
      <c r="F28901" s="54" t="s">
        <v>29752</v>
      </c>
      <c r="L28901" s="298">
        <f t="shared" si="1366"/>
        <v>0</v>
      </c>
      <c r="M28901" s="14">
        <v>376</v>
      </c>
      <c r="O28901" s="16">
        <f t="shared" si="1367"/>
        <v>376</v>
      </c>
      <c r="P28901" s="298">
        <f t="shared" si="1365"/>
        <v>376</v>
      </c>
    </row>
    <row r="28902" spans="2:16">
      <c r="B28902" s="400"/>
      <c r="D28902" s="401"/>
      <c r="F28902" s="54" t="s">
        <v>20310</v>
      </c>
      <c r="L28902" s="298">
        <f t="shared" si="1366"/>
        <v>0</v>
      </c>
      <c r="M28902" s="14">
        <v>279</v>
      </c>
      <c r="O28902" s="16">
        <f t="shared" si="1367"/>
        <v>279</v>
      </c>
      <c r="P28902" s="298">
        <f t="shared" si="1365"/>
        <v>279</v>
      </c>
    </row>
    <row r="28903" spans="2:16">
      <c r="B28903" s="400"/>
      <c r="D28903" s="401"/>
      <c r="F28903" s="54" t="s">
        <v>21470</v>
      </c>
      <c r="L28903" s="298">
        <f t="shared" si="1366"/>
        <v>0</v>
      </c>
      <c r="M28903" s="14">
        <v>350</v>
      </c>
      <c r="O28903" s="16">
        <f t="shared" si="1367"/>
        <v>350</v>
      </c>
      <c r="P28903" s="298">
        <f t="shared" si="1365"/>
        <v>350</v>
      </c>
    </row>
    <row r="28904" spans="2:16">
      <c r="B28904" s="400"/>
      <c r="D28904" s="401"/>
      <c r="F28904" s="54" t="s">
        <v>29753</v>
      </c>
      <c r="L28904" s="298">
        <f t="shared" si="1366"/>
        <v>0</v>
      </c>
      <c r="M28904" s="14">
        <v>279</v>
      </c>
      <c r="O28904" s="16">
        <f t="shared" si="1367"/>
        <v>279</v>
      </c>
      <c r="P28904" s="298">
        <f t="shared" si="1365"/>
        <v>279</v>
      </c>
    </row>
    <row r="28905" spans="2:16">
      <c r="B28905" s="400"/>
      <c r="D28905" s="401"/>
      <c r="F28905" s="54" t="s">
        <v>10873</v>
      </c>
      <c r="L28905" s="298">
        <f t="shared" si="1366"/>
        <v>0</v>
      </c>
      <c r="M28905" s="14">
        <v>129</v>
      </c>
      <c r="O28905" s="16">
        <f t="shared" si="1367"/>
        <v>129</v>
      </c>
      <c r="P28905" s="298">
        <f t="shared" si="1365"/>
        <v>129</v>
      </c>
    </row>
    <row r="28906" spans="2:16">
      <c r="B28906" s="400"/>
      <c r="D28906" s="401"/>
      <c r="F28906" s="54" t="s">
        <v>29754</v>
      </c>
      <c r="L28906" s="298">
        <f t="shared" si="1366"/>
        <v>0</v>
      </c>
      <c r="M28906" s="14">
        <v>295</v>
      </c>
      <c r="O28906" s="16">
        <f t="shared" si="1367"/>
        <v>295</v>
      </c>
      <c r="P28906" s="298">
        <f t="shared" si="1365"/>
        <v>295</v>
      </c>
    </row>
    <row r="28907" spans="2:16">
      <c r="B28907" s="400"/>
      <c r="D28907" s="401"/>
      <c r="F28907" s="54" t="s">
        <v>29755</v>
      </c>
      <c r="L28907" s="298">
        <f t="shared" si="1366"/>
        <v>0</v>
      </c>
      <c r="M28907" s="14">
        <v>81</v>
      </c>
      <c r="O28907" s="16">
        <f t="shared" si="1367"/>
        <v>81</v>
      </c>
      <c r="P28907" s="298">
        <f t="shared" si="1365"/>
        <v>81</v>
      </c>
    </row>
    <row r="28908" spans="2:16">
      <c r="B28908" s="400"/>
      <c r="D28908" s="401"/>
      <c r="F28908" s="54" t="s">
        <v>1889</v>
      </c>
      <c r="L28908" s="298">
        <f t="shared" si="1366"/>
        <v>0</v>
      </c>
      <c r="M28908" s="14">
        <v>144</v>
      </c>
      <c r="O28908" s="16">
        <f t="shared" si="1367"/>
        <v>144</v>
      </c>
      <c r="P28908" s="298">
        <f t="shared" si="1365"/>
        <v>144</v>
      </c>
    </row>
    <row r="28909" spans="2:16">
      <c r="B28909" s="400"/>
      <c r="D28909" s="401"/>
      <c r="F28909" s="54" t="s">
        <v>3078</v>
      </c>
      <c r="L28909" s="298">
        <f t="shared" si="1366"/>
        <v>0</v>
      </c>
      <c r="M28909" s="14">
        <v>197</v>
      </c>
      <c r="O28909" s="16">
        <f t="shared" si="1367"/>
        <v>197</v>
      </c>
      <c r="P28909" s="298">
        <f t="shared" si="1365"/>
        <v>197</v>
      </c>
    </row>
    <row r="28910" spans="2:16" ht="25.5">
      <c r="B28910" s="400"/>
      <c r="D28910" s="401"/>
      <c r="F28910" s="54" t="s">
        <v>29756</v>
      </c>
      <c r="L28910" s="298">
        <f t="shared" si="1366"/>
        <v>0</v>
      </c>
      <c r="M28910" s="14">
        <v>732</v>
      </c>
      <c r="O28910" s="16">
        <f t="shared" si="1367"/>
        <v>732</v>
      </c>
      <c r="P28910" s="298">
        <f t="shared" si="1365"/>
        <v>732</v>
      </c>
    </row>
    <row r="28911" spans="2:16">
      <c r="B28911" s="400"/>
      <c r="D28911" s="401"/>
      <c r="F28911" s="54" t="s">
        <v>29757</v>
      </c>
      <c r="L28911" s="298">
        <f t="shared" si="1366"/>
        <v>0</v>
      </c>
      <c r="M28911" s="14">
        <v>338</v>
      </c>
      <c r="O28911" s="16">
        <f t="shared" si="1367"/>
        <v>338</v>
      </c>
      <c r="P28911" s="298">
        <f t="shared" si="1365"/>
        <v>338</v>
      </c>
    </row>
    <row r="28912" spans="2:16">
      <c r="B28912" s="400"/>
      <c r="D28912" s="401"/>
      <c r="F28912" s="54" t="s">
        <v>29758</v>
      </c>
      <c r="L28912" s="298">
        <f t="shared" si="1366"/>
        <v>0</v>
      </c>
      <c r="M28912" s="14">
        <v>248</v>
      </c>
      <c r="O28912" s="16">
        <f t="shared" si="1367"/>
        <v>248</v>
      </c>
      <c r="P28912" s="298">
        <f t="shared" si="1365"/>
        <v>248</v>
      </c>
    </row>
    <row r="28913" spans="2:16">
      <c r="B28913" s="400"/>
      <c r="D28913" s="401"/>
      <c r="F28913" s="54" t="s">
        <v>15207</v>
      </c>
      <c r="L28913" s="298">
        <f t="shared" si="1366"/>
        <v>0</v>
      </c>
      <c r="M28913" s="14">
        <v>532</v>
      </c>
      <c r="O28913" s="16">
        <f t="shared" si="1367"/>
        <v>532</v>
      </c>
      <c r="P28913" s="298">
        <f t="shared" si="1365"/>
        <v>532</v>
      </c>
    </row>
    <row r="28914" spans="2:16" ht="25.5">
      <c r="B28914" s="400"/>
      <c r="D28914" s="401"/>
      <c r="F28914" s="54" t="s">
        <v>29759</v>
      </c>
      <c r="L28914" s="298">
        <f t="shared" si="1366"/>
        <v>0</v>
      </c>
      <c r="M28914" s="14">
        <v>450</v>
      </c>
      <c r="O28914" s="16">
        <f t="shared" si="1367"/>
        <v>450</v>
      </c>
      <c r="P28914" s="298">
        <f t="shared" si="1365"/>
        <v>450</v>
      </c>
    </row>
    <row r="28915" spans="2:16">
      <c r="B28915" s="400"/>
      <c r="D28915" s="401"/>
      <c r="F28915" s="54" t="s">
        <v>20510</v>
      </c>
      <c r="L28915" s="298">
        <f t="shared" si="1366"/>
        <v>0</v>
      </c>
      <c r="M28915" s="14">
        <v>131</v>
      </c>
      <c r="O28915" s="16">
        <f t="shared" si="1367"/>
        <v>131</v>
      </c>
      <c r="P28915" s="298">
        <f t="shared" si="1365"/>
        <v>131</v>
      </c>
    </row>
    <row r="28916" spans="2:16">
      <c r="B28916" s="400" t="s">
        <v>29760</v>
      </c>
      <c r="D28916" s="94" t="s">
        <v>12511</v>
      </c>
      <c r="E28916" s="21" t="s">
        <v>29761</v>
      </c>
      <c r="F28916" s="103" t="s">
        <v>29761</v>
      </c>
      <c r="J28916" s="22">
        <v>90</v>
      </c>
      <c r="L28916" s="298">
        <f t="shared" si="1366"/>
        <v>90</v>
      </c>
      <c r="O28916" s="16">
        <f t="shared" si="1367"/>
        <v>0</v>
      </c>
      <c r="P28916" s="298">
        <f t="shared" si="1365"/>
        <v>90</v>
      </c>
    </row>
    <row r="28917" spans="2:16">
      <c r="B28917" s="400"/>
      <c r="D28917" s="94" t="s">
        <v>12511</v>
      </c>
      <c r="E28917" s="21" t="s">
        <v>29762</v>
      </c>
      <c r="F28917" s="103" t="s">
        <v>29762</v>
      </c>
      <c r="J28917" s="22">
        <v>22</v>
      </c>
      <c r="L28917" s="298">
        <f t="shared" si="1366"/>
        <v>22</v>
      </c>
      <c r="O28917" s="16">
        <f t="shared" si="1367"/>
        <v>0</v>
      </c>
      <c r="P28917" s="298">
        <f t="shared" si="1365"/>
        <v>22</v>
      </c>
    </row>
    <row r="28918" spans="2:16">
      <c r="B28918" s="400"/>
      <c r="D28918" s="94" t="s">
        <v>12511</v>
      </c>
      <c r="E28918" s="21" t="s">
        <v>29763</v>
      </c>
      <c r="F28918" s="103" t="s">
        <v>29763</v>
      </c>
      <c r="J28918" s="22">
        <v>15</v>
      </c>
      <c r="L28918" s="298">
        <f t="shared" si="1366"/>
        <v>15</v>
      </c>
      <c r="O28918" s="16">
        <f t="shared" si="1367"/>
        <v>0</v>
      </c>
      <c r="P28918" s="298">
        <f t="shared" si="1365"/>
        <v>15</v>
      </c>
    </row>
    <row r="28919" spans="2:16">
      <c r="B28919" s="400"/>
      <c r="D28919" s="94" t="s">
        <v>12511</v>
      </c>
      <c r="E28919" s="21" t="s">
        <v>29764</v>
      </c>
      <c r="F28919" s="103" t="s">
        <v>29764</v>
      </c>
      <c r="J28919" s="22">
        <v>27</v>
      </c>
      <c r="L28919" s="298">
        <f t="shared" si="1366"/>
        <v>27</v>
      </c>
      <c r="O28919" s="16">
        <f t="shared" si="1367"/>
        <v>0</v>
      </c>
      <c r="P28919" s="298">
        <f t="shared" si="1365"/>
        <v>27</v>
      </c>
    </row>
    <row r="28920" spans="2:16">
      <c r="B28920" s="400"/>
      <c r="D28920" s="94" t="s">
        <v>12511</v>
      </c>
      <c r="E28920" s="21" t="s">
        <v>29765</v>
      </c>
      <c r="F28920" s="103" t="s">
        <v>29765</v>
      </c>
      <c r="J28920" s="22">
        <v>38</v>
      </c>
      <c r="L28920" s="298">
        <f t="shared" si="1366"/>
        <v>38</v>
      </c>
      <c r="O28920" s="16">
        <f t="shared" si="1367"/>
        <v>0</v>
      </c>
      <c r="P28920" s="298">
        <f t="shared" si="1365"/>
        <v>38</v>
      </c>
    </row>
    <row r="28921" spans="2:16">
      <c r="B28921" s="400"/>
      <c r="D28921" s="94" t="s">
        <v>12511</v>
      </c>
      <c r="E28921" s="21" t="s">
        <v>29766</v>
      </c>
      <c r="F28921" s="103" t="s">
        <v>29766</v>
      </c>
      <c r="J28921" s="22">
        <v>15</v>
      </c>
      <c r="L28921" s="298">
        <f t="shared" si="1366"/>
        <v>15</v>
      </c>
      <c r="O28921" s="16">
        <f t="shared" si="1367"/>
        <v>0</v>
      </c>
      <c r="P28921" s="298">
        <f t="shared" si="1365"/>
        <v>15</v>
      </c>
    </row>
    <row r="28922" spans="2:16">
      <c r="B28922" s="400"/>
      <c r="D28922" s="94" t="s">
        <v>12511</v>
      </c>
      <c r="E28922" s="21" t="s">
        <v>29767</v>
      </c>
      <c r="F28922" s="103" t="s">
        <v>29767</v>
      </c>
      <c r="J28922" s="22">
        <v>15</v>
      </c>
      <c r="L28922" s="298">
        <f t="shared" si="1366"/>
        <v>15</v>
      </c>
      <c r="O28922" s="16">
        <f t="shared" si="1367"/>
        <v>0</v>
      </c>
      <c r="P28922" s="298">
        <f t="shared" si="1365"/>
        <v>15</v>
      </c>
    </row>
    <row r="28923" spans="2:16">
      <c r="B28923" s="400"/>
      <c r="D28923" s="94" t="s">
        <v>12511</v>
      </c>
      <c r="E28923" s="21" t="s">
        <v>17957</v>
      </c>
      <c r="F28923" s="103" t="s">
        <v>17957</v>
      </c>
      <c r="J28923" s="22">
        <v>43</v>
      </c>
      <c r="L28923" s="298">
        <f t="shared" si="1366"/>
        <v>43</v>
      </c>
      <c r="O28923" s="16">
        <f t="shared" si="1367"/>
        <v>0</v>
      </c>
      <c r="P28923" s="298">
        <f t="shared" si="1365"/>
        <v>43</v>
      </c>
    </row>
    <row r="28924" spans="2:16" ht="25.5">
      <c r="B28924" s="400"/>
      <c r="D28924" s="94" t="s">
        <v>12511</v>
      </c>
      <c r="E28924" s="21" t="s">
        <v>29768</v>
      </c>
      <c r="F28924" s="103" t="s">
        <v>29768</v>
      </c>
      <c r="J28924" s="22">
        <v>877</v>
      </c>
      <c r="L28924" s="298">
        <f t="shared" si="1366"/>
        <v>877</v>
      </c>
      <c r="O28924" s="16">
        <f t="shared" si="1367"/>
        <v>0</v>
      </c>
      <c r="P28924" s="298">
        <f t="shared" si="1365"/>
        <v>877</v>
      </c>
    </row>
    <row r="28925" spans="2:16">
      <c r="B28925" s="400"/>
      <c r="D28925" s="94" t="s">
        <v>12511</v>
      </c>
      <c r="E28925" s="21" t="s">
        <v>29769</v>
      </c>
      <c r="F28925" s="103" t="s">
        <v>29769</v>
      </c>
      <c r="J28925" s="22">
        <v>70</v>
      </c>
      <c r="L28925" s="298">
        <f t="shared" si="1366"/>
        <v>70</v>
      </c>
      <c r="O28925" s="16">
        <f t="shared" si="1367"/>
        <v>0</v>
      </c>
      <c r="P28925" s="298">
        <f t="shared" si="1365"/>
        <v>70</v>
      </c>
    </row>
    <row r="28926" spans="2:16">
      <c r="B28926" s="400"/>
      <c r="D28926" s="94" t="s">
        <v>12511</v>
      </c>
      <c r="E28926" s="21" t="s">
        <v>29770</v>
      </c>
      <c r="F28926" s="103" t="s">
        <v>29770</v>
      </c>
      <c r="J28926" s="22">
        <v>40</v>
      </c>
      <c r="L28926" s="298">
        <f t="shared" si="1366"/>
        <v>40</v>
      </c>
      <c r="O28926" s="16">
        <f t="shared" si="1367"/>
        <v>0</v>
      </c>
      <c r="P28926" s="298">
        <f t="shared" si="1365"/>
        <v>40</v>
      </c>
    </row>
    <row r="28927" spans="2:16">
      <c r="B28927" s="400"/>
      <c r="D28927" s="94" t="s">
        <v>29771</v>
      </c>
      <c r="F28927" s="54" t="s">
        <v>29772</v>
      </c>
      <c r="J28927" s="145">
        <v>268</v>
      </c>
      <c r="L28927" s="298">
        <f t="shared" si="1366"/>
        <v>268</v>
      </c>
      <c r="O28927" s="16">
        <f t="shared" si="1367"/>
        <v>0</v>
      </c>
      <c r="P28927" s="298">
        <f t="shared" si="1365"/>
        <v>268</v>
      </c>
    </row>
    <row r="28928" spans="2:16">
      <c r="B28928" s="400"/>
      <c r="D28928" s="94" t="s">
        <v>29771</v>
      </c>
      <c r="F28928" s="54" t="s">
        <v>29773</v>
      </c>
      <c r="J28928" s="145">
        <v>154</v>
      </c>
      <c r="L28928" s="298">
        <f t="shared" si="1366"/>
        <v>154</v>
      </c>
      <c r="O28928" s="16">
        <f t="shared" si="1367"/>
        <v>0</v>
      </c>
      <c r="P28928" s="298">
        <f t="shared" si="1365"/>
        <v>154</v>
      </c>
    </row>
    <row r="28929" spans="2:16">
      <c r="B28929" s="400"/>
      <c r="D28929" s="94" t="s">
        <v>29771</v>
      </c>
      <c r="F28929" s="54" t="s">
        <v>29774</v>
      </c>
      <c r="J28929" s="145">
        <v>150</v>
      </c>
      <c r="L28929" s="298">
        <f t="shared" si="1366"/>
        <v>150</v>
      </c>
      <c r="O28929" s="16">
        <f t="shared" si="1367"/>
        <v>0</v>
      </c>
      <c r="P28929" s="298">
        <f t="shared" si="1365"/>
        <v>150</v>
      </c>
    </row>
    <row r="28930" spans="2:16">
      <c r="B28930" s="400"/>
      <c r="D28930" s="94" t="s">
        <v>29771</v>
      </c>
      <c r="F28930" s="54" t="s">
        <v>29775</v>
      </c>
      <c r="J28930" s="145">
        <v>56</v>
      </c>
      <c r="L28930" s="298">
        <f t="shared" si="1366"/>
        <v>56</v>
      </c>
      <c r="O28930" s="16">
        <f t="shared" si="1367"/>
        <v>0</v>
      </c>
      <c r="P28930" s="298">
        <f t="shared" si="1365"/>
        <v>56</v>
      </c>
    </row>
    <row r="28931" spans="2:16">
      <c r="B28931" s="400"/>
      <c r="D28931" s="94" t="s">
        <v>29771</v>
      </c>
      <c r="F28931" s="54" t="s">
        <v>29776</v>
      </c>
      <c r="J28931" s="145">
        <v>48</v>
      </c>
      <c r="L28931" s="298">
        <f t="shared" si="1366"/>
        <v>48</v>
      </c>
      <c r="O28931" s="16">
        <f t="shared" si="1367"/>
        <v>0</v>
      </c>
      <c r="P28931" s="298">
        <f t="shared" si="1365"/>
        <v>48</v>
      </c>
    </row>
    <row r="28932" spans="2:16">
      <c r="B28932" s="400"/>
      <c r="D28932" s="94" t="s">
        <v>29771</v>
      </c>
      <c r="F28932" s="54" t="s">
        <v>29777</v>
      </c>
      <c r="J28932" s="145">
        <v>40</v>
      </c>
      <c r="L28932" s="298">
        <f t="shared" si="1366"/>
        <v>40</v>
      </c>
      <c r="O28932" s="16">
        <f t="shared" si="1367"/>
        <v>0</v>
      </c>
      <c r="P28932" s="298">
        <f t="shared" si="1365"/>
        <v>40</v>
      </c>
    </row>
    <row r="28933" spans="2:16">
      <c r="B28933" s="400"/>
      <c r="D28933" s="94" t="s">
        <v>29771</v>
      </c>
      <c r="F28933" s="54" t="s">
        <v>29778</v>
      </c>
      <c r="J28933" s="145">
        <v>38</v>
      </c>
      <c r="L28933" s="298">
        <f t="shared" si="1366"/>
        <v>38</v>
      </c>
      <c r="O28933" s="16">
        <f t="shared" si="1367"/>
        <v>0</v>
      </c>
      <c r="P28933" s="298">
        <f t="shared" si="1365"/>
        <v>38</v>
      </c>
    </row>
    <row r="28934" spans="2:16" ht="25.5">
      <c r="B28934" s="400"/>
      <c r="D28934" s="94" t="s">
        <v>29771</v>
      </c>
      <c r="F28934" s="54" t="s">
        <v>29779</v>
      </c>
      <c r="J28934" s="145">
        <v>33</v>
      </c>
      <c r="L28934" s="298">
        <f t="shared" si="1366"/>
        <v>33</v>
      </c>
      <c r="O28934" s="16">
        <f t="shared" si="1367"/>
        <v>0</v>
      </c>
      <c r="P28934" s="298">
        <f t="shared" si="1365"/>
        <v>33</v>
      </c>
    </row>
    <row r="28935" spans="2:16">
      <c r="B28935" s="400"/>
      <c r="D28935" s="94" t="s">
        <v>29771</v>
      </c>
      <c r="F28935" s="54" t="s">
        <v>13902</v>
      </c>
      <c r="J28935" s="145">
        <v>28</v>
      </c>
      <c r="L28935" s="298">
        <f t="shared" si="1366"/>
        <v>28</v>
      </c>
      <c r="O28935" s="16">
        <f t="shared" si="1367"/>
        <v>0</v>
      </c>
      <c r="P28935" s="298">
        <f t="shared" si="1365"/>
        <v>28</v>
      </c>
    </row>
    <row r="28936" spans="2:16">
      <c r="B28936" s="400"/>
      <c r="D28936" s="94" t="s">
        <v>29771</v>
      </c>
      <c r="F28936" s="54" t="s">
        <v>29780</v>
      </c>
      <c r="J28936" s="145">
        <v>24</v>
      </c>
      <c r="L28936" s="298">
        <f t="shared" si="1366"/>
        <v>24</v>
      </c>
      <c r="O28936" s="16">
        <f t="shared" si="1367"/>
        <v>0</v>
      </c>
      <c r="P28936" s="298">
        <f t="shared" si="1365"/>
        <v>24</v>
      </c>
    </row>
    <row r="28937" spans="2:16">
      <c r="B28937" s="400"/>
      <c r="D28937" s="94" t="s">
        <v>29771</v>
      </c>
      <c r="F28937" s="54" t="s">
        <v>13986</v>
      </c>
      <c r="J28937" s="145">
        <v>19</v>
      </c>
      <c r="L28937" s="298">
        <f t="shared" si="1366"/>
        <v>19</v>
      </c>
      <c r="O28937" s="16">
        <f t="shared" si="1367"/>
        <v>0</v>
      </c>
      <c r="P28937" s="298">
        <f t="shared" si="1365"/>
        <v>19</v>
      </c>
    </row>
    <row r="28938" spans="2:16">
      <c r="B28938" s="400"/>
      <c r="D28938" s="94" t="s">
        <v>29771</v>
      </c>
      <c r="F28938" s="54" t="s">
        <v>29781</v>
      </c>
      <c r="J28938" s="145">
        <v>17</v>
      </c>
      <c r="L28938" s="298">
        <f t="shared" si="1366"/>
        <v>17</v>
      </c>
      <c r="O28938" s="16">
        <f t="shared" si="1367"/>
        <v>0</v>
      </c>
      <c r="P28938" s="298">
        <f t="shared" si="1365"/>
        <v>17</v>
      </c>
    </row>
    <row r="28939" spans="2:16">
      <c r="B28939" s="400"/>
      <c r="D28939" s="94" t="s">
        <v>29771</v>
      </c>
      <c r="F28939" s="54" t="s">
        <v>29782</v>
      </c>
      <c r="J28939" s="145">
        <v>16</v>
      </c>
      <c r="L28939" s="298">
        <f t="shared" si="1366"/>
        <v>16</v>
      </c>
      <c r="O28939" s="16">
        <f t="shared" si="1367"/>
        <v>0</v>
      </c>
      <c r="P28939" s="298">
        <f t="shared" ref="P28939:P29002" si="1368">+L28939+O28939</f>
        <v>16</v>
      </c>
    </row>
    <row r="28940" spans="2:16">
      <c r="B28940" s="400"/>
      <c r="D28940" s="94" t="s">
        <v>29771</v>
      </c>
      <c r="F28940" s="54" t="s">
        <v>29783</v>
      </c>
      <c r="J28940" s="145">
        <v>13</v>
      </c>
      <c r="L28940" s="298">
        <f t="shared" si="1366"/>
        <v>13</v>
      </c>
      <c r="O28940" s="16">
        <f t="shared" si="1367"/>
        <v>0</v>
      </c>
      <c r="P28940" s="298">
        <f t="shared" si="1368"/>
        <v>13</v>
      </c>
    </row>
    <row r="28941" spans="2:16" ht="25.5">
      <c r="B28941" s="400"/>
      <c r="D28941" s="94" t="s">
        <v>29784</v>
      </c>
      <c r="F28941" s="103" t="s">
        <v>29785</v>
      </c>
      <c r="J28941" s="22">
        <v>143</v>
      </c>
      <c r="L28941" s="298">
        <f t="shared" si="1366"/>
        <v>143</v>
      </c>
      <c r="O28941" s="16">
        <f t="shared" si="1367"/>
        <v>0</v>
      </c>
      <c r="P28941" s="298">
        <f t="shared" si="1368"/>
        <v>143</v>
      </c>
    </row>
    <row r="28942" spans="2:16" ht="25.5">
      <c r="B28942" s="400"/>
      <c r="D28942" s="94" t="s">
        <v>29784</v>
      </c>
      <c r="F28942" s="103" t="s">
        <v>29786</v>
      </c>
      <c r="J28942" s="22">
        <v>200</v>
      </c>
      <c r="L28942" s="298">
        <f t="shared" si="1366"/>
        <v>200</v>
      </c>
      <c r="O28942" s="16">
        <f t="shared" si="1367"/>
        <v>0</v>
      </c>
      <c r="P28942" s="298">
        <f t="shared" si="1368"/>
        <v>200</v>
      </c>
    </row>
    <row r="28943" spans="2:16">
      <c r="B28943" s="400"/>
      <c r="D28943" s="94" t="s">
        <v>29784</v>
      </c>
      <c r="F28943" s="103" t="s">
        <v>29787</v>
      </c>
      <c r="J28943" s="22">
        <v>10</v>
      </c>
      <c r="L28943" s="298">
        <f t="shared" ref="L28943:L29006" si="1369">+J28943+K28943</f>
        <v>10</v>
      </c>
      <c r="O28943" s="16">
        <f t="shared" si="1367"/>
        <v>0</v>
      </c>
      <c r="P28943" s="298">
        <f t="shared" si="1368"/>
        <v>10</v>
      </c>
    </row>
    <row r="28944" spans="2:16">
      <c r="B28944" s="400"/>
      <c r="D28944" s="94" t="s">
        <v>29784</v>
      </c>
      <c r="F28944" s="103" t="s">
        <v>29788</v>
      </c>
      <c r="J28944" s="22">
        <v>16</v>
      </c>
      <c r="L28944" s="298">
        <f t="shared" si="1369"/>
        <v>16</v>
      </c>
      <c r="O28944" s="16">
        <f t="shared" si="1367"/>
        <v>0</v>
      </c>
      <c r="P28944" s="298">
        <f t="shared" si="1368"/>
        <v>16</v>
      </c>
    </row>
    <row r="28945" spans="2:16">
      <c r="B28945" s="400"/>
      <c r="D28945" s="94" t="s">
        <v>29784</v>
      </c>
      <c r="F28945" s="103" t="s">
        <v>29789</v>
      </c>
      <c r="J28945" s="22">
        <v>34</v>
      </c>
      <c r="L28945" s="298">
        <f t="shared" si="1369"/>
        <v>34</v>
      </c>
      <c r="O28945" s="16">
        <f t="shared" si="1367"/>
        <v>0</v>
      </c>
      <c r="P28945" s="298">
        <f t="shared" si="1368"/>
        <v>34</v>
      </c>
    </row>
    <row r="28946" spans="2:16">
      <c r="B28946" s="400"/>
      <c r="D28946" s="94" t="s">
        <v>29784</v>
      </c>
      <c r="F28946" s="103" t="s">
        <v>29790</v>
      </c>
      <c r="J28946" s="22">
        <v>10</v>
      </c>
      <c r="L28946" s="298">
        <f t="shared" si="1369"/>
        <v>10</v>
      </c>
      <c r="O28946" s="16">
        <f t="shared" si="1367"/>
        <v>0</v>
      </c>
      <c r="P28946" s="298">
        <f t="shared" si="1368"/>
        <v>10</v>
      </c>
    </row>
    <row r="28947" spans="2:16">
      <c r="B28947" s="400"/>
      <c r="D28947" s="94" t="s">
        <v>29784</v>
      </c>
      <c r="F28947" s="103" t="s">
        <v>29791</v>
      </c>
      <c r="J28947" s="22">
        <v>48</v>
      </c>
      <c r="L28947" s="298">
        <f t="shared" si="1369"/>
        <v>48</v>
      </c>
      <c r="O28947" s="16">
        <f t="shared" si="1367"/>
        <v>0</v>
      </c>
      <c r="P28947" s="298">
        <f t="shared" si="1368"/>
        <v>48</v>
      </c>
    </row>
    <row r="28948" spans="2:16">
      <c r="B28948" s="400"/>
      <c r="D28948" s="94" t="s">
        <v>29784</v>
      </c>
      <c r="F28948" s="103" t="s">
        <v>29792</v>
      </c>
      <c r="J28948" s="22">
        <v>17</v>
      </c>
      <c r="L28948" s="298">
        <f t="shared" si="1369"/>
        <v>17</v>
      </c>
      <c r="O28948" s="16">
        <f t="shared" si="1367"/>
        <v>0</v>
      </c>
      <c r="P28948" s="298">
        <f t="shared" si="1368"/>
        <v>17</v>
      </c>
    </row>
    <row r="28949" spans="2:16">
      <c r="B28949" s="400"/>
      <c r="D28949" s="94" t="s">
        <v>29784</v>
      </c>
      <c r="F28949" s="103" t="s">
        <v>29793</v>
      </c>
      <c r="J28949" s="22">
        <v>13</v>
      </c>
      <c r="L28949" s="298">
        <f t="shared" si="1369"/>
        <v>13</v>
      </c>
      <c r="O28949" s="16">
        <f t="shared" si="1367"/>
        <v>0</v>
      </c>
      <c r="P28949" s="298">
        <f t="shared" si="1368"/>
        <v>13</v>
      </c>
    </row>
    <row r="28950" spans="2:16">
      <c r="B28950" s="400"/>
      <c r="D28950" s="94" t="s">
        <v>29784</v>
      </c>
      <c r="F28950" s="103" t="s">
        <v>29794</v>
      </c>
      <c r="J28950" s="22">
        <v>34</v>
      </c>
      <c r="L28950" s="298">
        <f t="shared" si="1369"/>
        <v>34</v>
      </c>
      <c r="O28950" s="16">
        <f t="shared" si="1367"/>
        <v>0</v>
      </c>
      <c r="P28950" s="298">
        <f t="shared" si="1368"/>
        <v>34</v>
      </c>
    </row>
    <row r="28951" spans="2:16">
      <c r="B28951" s="400"/>
      <c r="D28951" s="94" t="s">
        <v>29784</v>
      </c>
      <c r="F28951" s="103" t="s">
        <v>29795</v>
      </c>
      <c r="J28951" s="22">
        <v>10</v>
      </c>
      <c r="L28951" s="298">
        <f t="shared" si="1369"/>
        <v>10</v>
      </c>
      <c r="O28951" s="16">
        <f t="shared" si="1367"/>
        <v>0</v>
      </c>
      <c r="P28951" s="298">
        <f t="shared" si="1368"/>
        <v>10</v>
      </c>
    </row>
    <row r="28952" spans="2:16">
      <c r="B28952" s="400"/>
      <c r="D28952" s="94" t="s">
        <v>29784</v>
      </c>
      <c r="F28952" s="103" t="s">
        <v>29796</v>
      </c>
      <c r="J28952" s="22">
        <v>12</v>
      </c>
      <c r="L28952" s="298">
        <f t="shared" si="1369"/>
        <v>12</v>
      </c>
      <c r="O28952" s="16">
        <f t="shared" si="1367"/>
        <v>0</v>
      </c>
      <c r="P28952" s="298">
        <f t="shared" si="1368"/>
        <v>12</v>
      </c>
    </row>
    <row r="28953" spans="2:16">
      <c r="B28953" s="400"/>
      <c r="D28953" s="94" t="s">
        <v>29784</v>
      </c>
      <c r="F28953" s="103" t="s">
        <v>29797</v>
      </c>
      <c r="J28953" s="22">
        <v>13</v>
      </c>
      <c r="L28953" s="298">
        <f t="shared" si="1369"/>
        <v>13</v>
      </c>
      <c r="O28953" s="16">
        <f t="shared" si="1367"/>
        <v>0</v>
      </c>
      <c r="P28953" s="298">
        <f t="shared" si="1368"/>
        <v>13</v>
      </c>
    </row>
    <row r="28954" spans="2:16">
      <c r="B28954" s="400"/>
      <c r="D28954" s="94" t="s">
        <v>29784</v>
      </c>
      <c r="F28954" s="103" t="s">
        <v>29798</v>
      </c>
      <c r="J28954" s="22">
        <v>11</v>
      </c>
      <c r="L28954" s="298">
        <f t="shared" si="1369"/>
        <v>11</v>
      </c>
      <c r="O28954" s="16">
        <f t="shared" si="1367"/>
        <v>0</v>
      </c>
      <c r="P28954" s="298">
        <f t="shared" si="1368"/>
        <v>11</v>
      </c>
    </row>
    <row r="28955" spans="2:16">
      <c r="B28955" s="400"/>
      <c r="D28955" s="94" t="s">
        <v>29784</v>
      </c>
      <c r="F28955" s="103" t="s">
        <v>29799</v>
      </c>
      <c r="J28955" s="22">
        <v>53</v>
      </c>
      <c r="L28955" s="298">
        <f t="shared" si="1369"/>
        <v>53</v>
      </c>
      <c r="O28955" s="16">
        <f t="shared" si="1367"/>
        <v>0</v>
      </c>
      <c r="P28955" s="298">
        <f t="shared" si="1368"/>
        <v>53</v>
      </c>
    </row>
    <row r="28956" spans="2:16">
      <c r="B28956" s="400"/>
      <c r="D28956" s="94" t="s">
        <v>29784</v>
      </c>
      <c r="F28956" s="103" t="s">
        <v>29800</v>
      </c>
      <c r="J28956" s="22">
        <v>20</v>
      </c>
      <c r="L28956" s="298">
        <f t="shared" si="1369"/>
        <v>20</v>
      </c>
      <c r="O28956" s="16">
        <f t="shared" si="1367"/>
        <v>0</v>
      </c>
      <c r="P28956" s="298">
        <f t="shared" si="1368"/>
        <v>20</v>
      </c>
    </row>
    <row r="28957" spans="2:16">
      <c r="B28957" s="400"/>
      <c r="D28957" s="94" t="s">
        <v>29784</v>
      </c>
      <c r="F28957" s="103" t="s">
        <v>29801</v>
      </c>
      <c r="J28957" s="22">
        <v>26</v>
      </c>
      <c r="L28957" s="298">
        <f t="shared" si="1369"/>
        <v>26</v>
      </c>
      <c r="O28957" s="16">
        <f t="shared" si="1367"/>
        <v>0</v>
      </c>
      <c r="P28957" s="298">
        <f t="shared" si="1368"/>
        <v>26</v>
      </c>
    </row>
    <row r="28958" spans="2:16">
      <c r="B28958" s="400"/>
      <c r="D28958" s="94" t="s">
        <v>29784</v>
      </c>
      <c r="F28958" s="103" t="s">
        <v>29802</v>
      </c>
      <c r="J28958" s="22">
        <v>230</v>
      </c>
      <c r="L28958" s="298">
        <f t="shared" si="1369"/>
        <v>230</v>
      </c>
      <c r="O28958" s="16">
        <f t="shared" ref="O28958:O29021" si="1370">+M28958+N28958</f>
        <v>0</v>
      </c>
      <c r="P28958" s="298">
        <f t="shared" si="1368"/>
        <v>230</v>
      </c>
    </row>
    <row r="28959" spans="2:16">
      <c r="B28959" s="400"/>
      <c r="D28959" s="94" t="s">
        <v>29784</v>
      </c>
      <c r="F28959" s="103" t="s">
        <v>29803</v>
      </c>
      <c r="J28959" s="22">
        <v>33</v>
      </c>
      <c r="L28959" s="298">
        <f t="shared" si="1369"/>
        <v>33</v>
      </c>
      <c r="O28959" s="16">
        <f t="shared" si="1370"/>
        <v>0</v>
      </c>
      <c r="P28959" s="298">
        <f t="shared" si="1368"/>
        <v>33</v>
      </c>
    </row>
    <row r="28960" spans="2:16">
      <c r="B28960" s="400"/>
      <c r="D28960" s="94" t="s">
        <v>29784</v>
      </c>
      <c r="F28960" s="103" t="s">
        <v>11048</v>
      </c>
      <c r="J28960" s="22">
        <v>20</v>
      </c>
      <c r="L28960" s="298">
        <f t="shared" si="1369"/>
        <v>20</v>
      </c>
      <c r="O28960" s="16">
        <f t="shared" si="1370"/>
        <v>0</v>
      </c>
      <c r="P28960" s="298">
        <f t="shared" si="1368"/>
        <v>20</v>
      </c>
    </row>
    <row r="28961" spans="2:16">
      <c r="B28961" s="400"/>
      <c r="D28961" s="94" t="s">
        <v>29784</v>
      </c>
      <c r="F28961" s="103" t="s">
        <v>29804</v>
      </c>
      <c r="J28961" s="22">
        <v>263</v>
      </c>
      <c r="L28961" s="298">
        <f t="shared" si="1369"/>
        <v>263</v>
      </c>
      <c r="O28961" s="16">
        <f t="shared" si="1370"/>
        <v>0</v>
      </c>
      <c r="P28961" s="298">
        <f t="shared" si="1368"/>
        <v>263</v>
      </c>
    </row>
    <row r="28962" spans="2:16" ht="25.5">
      <c r="B28962" s="400"/>
      <c r="D28962" s="94" t="s">
        <v>29784</v>
      </c>
      <c r="F28962" s="103" t="s">
        <v>29805</v>
      </c>
      <c r="J28962" s="22">
        <v>230</v>
      </c>
      <c r="L28962" s="298">
        <f t="shared" si="1369"/>
        <v>230</v>
      </c>
      <c r="O28962" s="16">
        <f t="shared" si="1370"/>
        <v>0</v>
      </c>
      <c r="P28962" s="298">
        <f t="shared" si="1368"/>
        <v>230</v>
      </c>
    </row>
    <row r="28963" spans="2:16">
      <c r="B28963" s="400"/>
      <c r="D28963" s="94" t="s">
        <v>29806</v>
      </c>
      <c r="F28963" s="54" t="s">
        <v>29807</v>
      </c>
      <c r="J28963" s="145">
        <v>267</v>
      </c>
      <c r="L28963" s="298">
        <f t="shared" si="1369"/>
        <v>267</v>
      </c>
      <c r="O28963" s="16">
        <f t="shared" si="1370"/>
        <v>0</v>
      </c>
      <c r="P28963" s="298">
        <f t="shared" si="1368"/>
        <v>267</v>
      </c>
    </row>
    <row r="28964" spans="2:16">
      <c r="B28964" s="400"/>
      <c r="D28964" s="94" t="s">
        <v>29806</v>
      </c>
      <c r="F28964" s="54" t="s">
        <v>29808</v>
      </c>
      <c r="J28964" s="145">
        <v>256</v>
      </c>
      <c r="L28964" s="298">
        <f t="shared" si="1369"/>
        <v>256</v>
      </c>
      <c r="O28964" s="16">
        <f t="shared" si="1370"/>
        <v>0</v>
      </c>
      <c r="P28964" s="298">
        <f t="shared" si="1368"/>
        <v>256</v>
      </c>
    </row>
    <row r="28965" spans="2:16">
      <c r="B28965" s="400"/>
      <c r="D28965" s="94" t="s">
        <v>29806</v>
      </c>
      <c r="F28965" s="54" t="s">
        <v>524</v>
      </c>
      <c r="J28965" s="145">
        <v>250</v>
      </c>
      <c r="L28965" s="298">
        <f t="shared" si="1369"/>
        <v>250</v>
      </c>
      <c r="O28965" s="16">
        <f t="shared" si="1370"/>
        <v>0</v>
      </c>
      <c r="P28965" s="298">
        <f t="shared" si="1368"/>
        <v>250</v>
      </c>
    </row>
    <row r="28966" spans="2:16">
      <c r="B28966" s="400"/>
      <c r="D28966" s="94" t="s">
        <v>29806</v>
      </c>
      <c r="F28966" s="54" t="s">
        <v>29809</v>
      </c>
      <c r="J28966" s="145">
        <v>250</v>
      </c>
      <c r="L28966" s="298">
        <f t="shared" si="1369"/>
        <v>250</v>
      </c>
      <c r="O28966" s="16">
        <f t="shared" si="1370"/>
        <v>0</v>
      </c>
      <c r="P28966" s="298">
        <f t="shared" si="1368"/>
        <v>250</v>
      </c>
    </row>
    <row r="28967" spans="2:16">
      <c r="B28967" s="400"/>
      <c r="D28967" s="94" t="s">
        <v>29806</v>
      </c>
      <c r="F28967" s="54" t="s">
        <v>3078</v>
      </c>
      <c r="J28967" s="145">
        <v>230</v>
      </c>
      <c r="L28967" s="298">
        <f t="shared" si="1369"/>
        <v>230</v>
      </c>
      <c r="O28967" s="16">
        <f t="shared" si="1370"/>
        <v>0</v>
      </c>
      <c r="P28967" s="298">
        <f t="shared" si="1368"/>
        <v>230</v>
      </c>
    </row>
    <row r="28968" spans="2:16">
      <c r="B28968" s="400"/>
      <c r="D28968" s="94" t="s">
        <v>29806</v>
      </c>
      <c r="F28968" s="54" t="s">
        <v>29810</v>
      </c>
      <c r="J28968" s="145">
        <v>200</v>
      </c>
      <c r="L28968" s="298">
        <f t="shared" si="1369"/>
        <v>200</v>
      </c>
      <c r="O28968" s="16">
        <f t="shared" si="1370"/>
        <v>0</v>
      </c>
      <c r="P28968" s="298">
        <f t="shared" si="1368"/>
        <v>200</v>
      </c>
    </row>
    <row r="28969" spans="2:16">
      <c r="B28969" s="400"/>
      <c r="D28969" s="94" t="s">
        <v>29806</v>
      </c>
      <c r="F28969" s="54" t="s">
        <v>29811</v>
      </c>
      <c r="J28969" s="145">
        <v>134</v>
      </c>
      <c r="L28969" s="298">
        <f t="shared" si="1369"/>
        <v>134</v>
      </c>
      <c r="O28969" s="16">
        <f t="shared" si="1370"/>
        <v>0</v>
      </c>
      <c r="P28969" s="298">
        <f t="shared" si="1368"/>
        <v>134</v>
      </c>
    </row>
    <row r="28970" spans="2:16">
      <c r="B28970" s="400"/>
      <c r="D28970" s="94" t="s">
        <v>29806</v>
      </c>
      <c r="F28970" s="54" t="s">
        <v>11870</v>
      </c>
      <c r="J28970" s="145">
        <v>100</v>
      </c>
      <c r="L28970" s="298">
        <f t="shared" si="1369"/>
        <v>100</v>
      </c>
      <c r="O28970" s="16">
        <f t="shared" si="1370"/>
        <v>0</v>
      </c>
      <c r="P28970" s="298">
        <f t="shared" si="1368"/>
        <v>100</v>
      </c>
    </row>
    <row r="28971" spans="2:16">
      <c r="B28971" s="400"/>
      <c r="D28971" s="94" t="s">
        <v>29806</v>
      </c>
      <c r="F28971" s="54" t="s">
        <v>1897</v>
      </c>
      <c r="J28971" s="145">
        <v>60</v>
      </c>
      <c r="L28971" s="298">
        <f t="shared" si="1369"/>
        <v>60</v>
      </c>
      <c r="O28971" s="16">
        <f t="shared" si="1370"/>
        <v>0</v>
      </c>
      <c r="P28971" s="298">
        <f t="shared" si="1368"/>
        <v>60</v>
      </c>
    </row>
    <row r="28972" spans="2:16">
      <c r="B28972" s="400"/>
      <c r="D28972" s="94" t="s">
        <v>29806</v>
      </c>
      <c r="F28972" s="54" t="s">
        <v>11586</v>
      </c>
      <c r="J28972" s="145">
        <v>49</v>
      </c>
      <c r="L28972" s="298">
        <f t="shared" si="1369"/>
        <v>49</v>
      </c>
      <c r="O28972" s="16">
        <f t="shared" si="1370"/>
        <v>0</v>
      </c>
      <c r="P28972" s="298">
        <f t="shared" si="1368"/>
        <v>49</v>
      </c>
    </row>
    <row r="28973" spans="2:16">
      <c r="B28973" s="400"/>
      <c r="D28973" s="94" t="s">
        <v>29806</v>
      </c>
      <c r="F28973" s="54" t="s">
        <v>29812</v>
      </c>
      <c r="J28973" s="145">
        <v>39</v>
      </c>
      <c r="L28973" s="298">
        <f t="shared" si="1369"/>
        <v>39</v>
      </c>
      <c r="O28973" s="16">
        <f t="shared" si="1370"/>
        <v>0</v>
      </c>
      <c r="P28973" s="298">
        <f t="shared" si="1368"/>
        <v>39</v>
      </c>
    </row>
    <row r="28974" spans="2:16">
      <c r="B28974" s="400"/>
      <c r="D28974" s="94" t="s">
        <v>29806</v>
      </c>
      <c r="F28974" s="54" t="s">
        <v>29813</v>
      </c>
      <c r="J28974" s="145">
        <v>38</v>
      </c>
      <c r="L28974" s="298">
        <f t="shared" si="1369"/>
        <v>38</v>
      </c>
      <c r="O28974" s="16">
        <f t="shared" si="1370"/>
        <v>0</v>
      </c>
      <c r="P28974" s="298">
        <f t="shared" si="1368"/>
        <v>38</v>
      </c>
    </row>
    <row r="28975" spans="2:16">
      <c r="B28975" s="400"/>
      <c r="D28975" s="94" t="s">
        <v>29806</v>
      </c>
      <c r="F28975" s="54" t="s">
        <v>29814</v>
      </c>
      <c r="J28975" s="145">
        <v>35</v>
      </c>
      <c r="L28975" s="298">
        <f t="shared" si="1369"/>
        <v>35</v>
      </c>
      <c r="O28975" s="16">
        <f t="shared" si="1370"/>
        <v>0</v>
      </c>
      <c r="P28975" s="298">
        <f t="shared" si="1368"/>
        <v>35</v>
      </c>
    </row>
    <row r="28976" spans="2:16">
      <c r="B28976" s="400"/>
      <c r="D28976" s="94" t="s">
        <v>29806</v>
      </c>
      <c r="F28976" s="54" t="s">
        <v>29815</v>
      </c>
      <c r="J28976" s="145">
        <v>30</v>
      </c>
      <c r="L28976" s="298">
        <f t="shared" si="1369"/>
        <v>30</v>
      </c>
      <c r="O28976" s="16">
        <f t="shared" si="1370"/>
        <v>0</v>
      </c>
      <c r="P28976" s="298">
        <f t="shared" si="1368"/>
        <v>30</v>
      </c>
    </row>
    <row r="28977" spans="2:16">
      <c r="B28977" s="400"/>
      <c r="D28977" s="94" t="s">
        <v>29806</v>
      </c>
      <c r="F28977" s="54" t="s">
        <v>29816</v>
      </c>
      <c r="J28977" s="145">
        <v>25</v>
      </c>
      <c r="L28977" s="298">
        <f t="shared" si="1369"/>
        <v>25</v>
      </c>
      <c r="O28977" s="16">
        <f t="shared" si="1370"/>
        <v>0</v>
      </c>
      <c r="P28977" s="298">
        <f t="shared" si="1368"/>
        <v>25</v>
      </c>
    </row>
    <row r="28978" spans="2:16">
      <c r="B28978" s="400"/>
      <c r="D28978" s="94" t="s">
        <v>29806</v>
      </c>
      <c r="F28978" s="54" t="s">
        <v>29817</v>
      </c>
      <c r="J28978" s="145">
        <v>25</v>
      </c>
      <c r="L28978" s="298">
        <f t="shared" si="1369"/>
        <v>25</v>
      </c>
      <c r="O28978" s="16">
        <f t="shared" si="1370"/>
        <v>0</v>
      </c>
      <c r="P28978" s="298">
        <f t="shared" si="1368"/>
        <v>25</v>
      </c>
    </row>
    <row r="28979" spans="2:16">
      <c r="B28979" s="400"/>
      <c r="D28979" s="94" t="s">
        <v>29806</v>
      </c>
      <c r="F28979" s="54" t="s">
        <v>29818</v>
      </c>
      <c r="J28979" s="145">
        <v>25</v>
      </c>
      <c r="L28979" s="298">
        <f t="shared" si="1369"/>
        <v>25</v>
      </c>
      <c r="O28979" s="16">
        <f t="shared" si="1370"/>
        <v>0</v>
      </c>
      <c r="P28979" s="298">
        <f t="shared" si="1368"/>
        <v>25</v>
      </c>
    </row>
    <row r="28980" spans="2:16">
      <c r="B28980" s="400"/>
      <c r="D28980" s="94" t="s">
        <v>29806</v>
      </c>
      <c r="F28980" s="54" t="s">
        <v>29819</v>
      </c>
      <c r="J28980" s="145">
        <v>24</v>
      </c>
      <c r="L28980" s="298">
        <f t="shared" si="1369"/>
        <v>24</v>
      </c>
      <c r="O28980" s="16">
        <f t="shared" si="1370"/>
        <v>0</v>
      </c>
      <c r="P28980" s="298">
        <f t="shared" si="1368"/>
        <v>24</v>
      </c>
    </row>
    <row r="28981" spans="2:16">
      <c r="B28981" s="400"/>
      <c r="D28981" s="94" t="s">
        <v>29806</v>
      </c>
      <c r="F28981" s="54" t="s">
        <v>2476</v>
      </c>
      <c r="J28981" s="145">
        <v>23</v>
      </c>
      <c r="L28981" s="298">
        <f t="shared" si="1369"/>
        <v>23</v>
      </c>
      <c r="O28981" s="16">
        <f t="shared" si="1370"/>
        <v>0</v>
      </c>
      <c r="P28981" s="298">
        <f t="shared" si="1368"/>
        <v>23</v>
      </c>
    </row>
    <row r="28982" spans="2:16">
      <c r="B28982" s="400"/>
      <c r="D28982" s="94" t="s">
        <v>29806</v>
      </c>
      <c r="F28982" s="54" t="s">
        <v>10869</v>
      </c>
      <c r="J28982" s="145">
        <v>21</v>
      </c>
      <c r="L28982" s="298">
        <f t="shared" si="1369"/>
        <v>21</v>
      </c>
      <c r="O28982" s="16">
        <f t="shared" si="1370"/>
        <v>0</v>
      </c>
      <c r="P28982" s="298">
        <f t="shared" si="1368"/>
        <v>21</v>
      </c>
    </row>
    <row r="28983" spans="2:16">
      <c r="B28983" s="400"/>
      <c r="D28983" s="94" t="s">
        <v>29806</v>
      </c>
      <c r="F28983" s="54" t="s">
        <v>29820</v>
      </c>
      <c r="J28983" s="145">
        <v>20</v>
      </c>
      <c r="L28983" s="298">
        <f t="shared" si="1369"/>
        <v>20</v>
      </c>
      <c r="O28983" s="16">
        <f t="shared" si="1370"/>
        <v>0</v>
      </c>
      <c r="P28983" s="298">
        <f t="shared" si="1368"/>
        <v>20</v>
      </c>
    </row>
    <row r="28984" spans="2:16">
      <c r="B28984" s="400"/>
      <c r="D28984" s="94" t="s">
        <v>29806</v>
      </c>
      <c r="F28984" s="54" t="s">
        <v>1825</v>
      </c>
      <c r="J28984" s="145">
        <v>18</v>
      </c>
      <c r="L28984" s="298">
        <f t="shared" si="1369"/>
        <v>18</v>
      </c>
      <c r="O28984" s="16">
        <f t="shared" si="1370"/>
        <v>0</v>
      </c>
      <c r="P28984" s="298">
        <f t="shared" si="1368"/>
        <v>18</v>
      </c>
    </row>
    <row r="28985" spans="2:16">
      <c r="B28985" s="400"/>
      <c r="D28985" s="94" t="s">
        <v>29806</v>
      </c>
      <c r="F28985" s="54" t="s">
        <v>29821</v>
      </c>
      <c r="J28985" s="145">
        <v>17</v>
      </c>
      <c r="L28985" s="298">
        <f t="shared" si="1369"/>
        <v>17</v>
      </c>
      <c r="O28985" s="16">
        <f t="shared" si="1370"/>
        <v>0</v>
      </c>
      <c r="P28985" s="298">
        <f t="shared" si="1368"/>
        <v>17</v>
      </c>
    </row>
    <row r="28986" spans="2:16">
      <c r="B28986" s="400"/>
      <c r="D28986" s="94" t="s">
        <v>29806</v>
      </c>
      <c r="F28986" s="54" t="s">
        <v>29822</v>
      </c>
      <c r="J28986" s="145">
        <v>15</v>
      </c>
      <c r="L28986" s="298">
        <f t="shared" si="1369"/>
        <v>15</v>
      </c>
      <c r="O28986" s="16">
        <f t="shared" si="1370"/>
        <v>0</v>
      </c>
      <c r="P28986" s="298">
        <f t="shared" si="1368"/>
        <v>15</v>
      </c>
    </row>
    <row r="28987" spans="2:16">
      <c r="B28987" s="400"/>
      <c r="D28987" s="94" t="s">
        <v>29806</v>
      </c>
      <c r="F28987" s="54" t="s">
        <v>29823</v>
      </c>
      <c r="J28987" s="145">
        <v>14</v>
      </c>
      <c r="L28987" s="298">
        <f t="shared" si="1369"/>
        <v>14</v>
      </c>
      <c r="O28987" s="16">
        <f t="shared" si="1370"/>
        <v>0</v>
      </c>
      <c r="P28987" s="298">
        <f t="shared" si="1368"/>
        <v>14</v>
      </c>
    </row>
    <row r="28988" spans="2:16">
      <c r="B28988" s="400"/>
      <c r="D28988" s="94" t="s">
        <v>29806</v>
      </c>
      <c r="F28988" s="54" t="s">
        <v>10873</v>
      </c>
      <c r="J28988" s="145">
        <v>11</v>
      </c>
      <c r="L28988" s="298">
        <f t="shared" si="1369"/>
        <v>11</v>
      </c>
      <c r="O28988" s="16">
        <f t="shared" si="1370"/>
        <v>0</v>
      </c>
      <c r="P28988" s="298">
        <f t="shared" si="1368"/>
        <v>11</v>
      </c>
    </row>
    <row r="28989" spans="2:16">
      <c r="B28989" s="400"/>
      <c r="D28989" s="94" t="s">
        <v>29806</v>
      </c>
      <c r="F28989" s="54" t="s">
        <v>10181</v>
      </c>
      <c r="J28989" s="145">
        <v>9</v>
      </c>
      <c r="L28989" s="298">
        <f t="shared" si="1369"/>
        <v>9</v>
      </c>
      <c r="O28989" s="16">
        <f t="shared" si="1370"/>
        <v>0</v>
      </c>
      <c r="P28989" s="298">
        <f t="shared" si="1368"/>
        <v>9</v>
      </c>
    </row>
    <row r="28990" spans="2:16">
      <c r="B28990" s="400"/>
      <c r="D28990" s="94" t="s">
        <v>29806</v>
      </c>
      <c r="F28990" s="54" t="s">
        <v>29824</v>
      </c>
      <c r="J28990" s="145">
        <v>7</v>
      </c>
      <c r="L28990" s="298">
        <f t="shared" si="1369"/>
        <v>7</v>
      </c>
      <c r="O28990" s="16">
        <f t="shared" si="1370"/>
        <v>0</v>
      </c>
      <c r="P28990" s="298">
        <f t="shared" si="1368"/>
        <v>7</v>
      </c>
    </row>
    <row r="28991" spans="2:16">
      <c r="B28991" s="400"/>
      <c r="D28991" s="94" t="s">
        <v>29806</v>
      </c>
      <c r="F28991" s="54" t="s">
        <v>29825</v>
      </c>
      <c r="J28991" s="145">
        <v>6</v>
      </c>
      <c r="L28991" s="298">
        <f t="shared" si="1369"/>
        <v>6</v>
      </c>
      <c r="O28991" s="16">
        <f t="shared" si="1370"/>
        <v>0</v>
      </c>
      <c r="P28991" s="298">
        <f t="shared" si="1368"/>
        <v>6</v>
      </c>
    </row>
    <row r="28992" spans="2:16">
      <c r="B28992" s="400"/>
      <c r="D28992" s="94" t="s">
        <v>29806</v>
      </c>
      <c r="F28992" s="54" t="s">
        <v>29826</v>
      </c>
      <c r="J28992" s="145">
        <v>6</v>
      </c>
      <c r="L28992" s="298">
        <f t="shared" si="1369"/>
        <v>6</v>
      </c>
      <c r="O28992" s="16">
        <f t="shared" si="1370"/>
        <v>0</v>
      </c>
      <c r="P28992" s="298">
        <f t="shared" si="1368"/>
        <v>6</v>
      </c>
    </row>
    <row r="28993" spans="2:16">
      <c r="B28993" s="400"/>
      <c r="D28993" s="94" t="s">
        <v>29806</v>
      </c>
      <c r="F28993" s="54" t="s">
        <v>29827</v>
      </c>
      <c r="J28993" s="145">
        <v>6</v>
      </c>
      <c r="L28993" s="298">
        <f t="shared" si="1369"/>
        <v>6</v>
      </c>
      <c r="O28993" s="16">
        <f t="shared" si="1370"/>
        <v>0</v>
      </c>
      <c r="P28993" s="298">
        <f t="shared" si="1368"/>
        <v>6</v>
      </c>
    </row>
    <row r="28994" spans="2:16">
      <c r="B28994" s="400"/>
      <c r="D28994" s="94" t="s">
        <v>29806</v>
      </c>
      <c r="F28994" s="54" t="s">
        <v>29828</v>
      </c>
      <c r="J28994" s="145">
        <v>5</v>
      </c>
      <c r="L28994" s="298">
        <f t="shared" si="1369"/>
        <v>5</v>
      </c>
      <c r="O28994" s="16">
        <f t="shared" si="1370"/>
        <v>0</v>
      </c>
      <c r="P28994" s="298">
        <f t="shared" si="1368"/>
        <v>5</v>
      </c>
    </row>
    <row r="28995" spans="2:16">
      <c r="B28995" s="400"/>
      <c r="D28995" s="94" t="s">
        <v>29829</v>
      </c>
      <c r="F28995" s="103" t="s">
        <v>29830</v>
      </c>
      <c r="J28995" s="22">
        <v>103</v>
      </c>
      <c r="L28995" s="298">
        <f t="shared" si="1369"/>
        <v>103</v>
      </c>
      <c r="O28995" s="16">
        <f t="shared" si="1370"/>
        <v>0</v>
      </c>
      <c r="P28995" s="298">
        <f t="shared" si="1368"/>
        <v>103</v>
      </c>
    </row>
    <row r="28996" spans="2:16">
      <c r="B28996" s="400"/>
      <c r="D28996" s="94" t="s">
        <v>29829</v>
      </c>
      <c r="F28996" s="103" t="s">
        <v>29831</v>
      </c>
      <c r="J28996" s="22">
        <v>72</v>
      </c>
      <c r="L28996" s="298">
        <f t="shared" si="1369"/>
        <v>72</v>
      </c>
      <c r="O28996" s="16">
        <f t="shared" si="1370"/>
        <v>0</v>
      </c>
      <c r="P28996" s="298">
        <f t="shared" si="1368"/>
        <v>72</v>
      </c>
    </row>
    <row r="28997" spans="2:16">
      <c r="B28997" s="400"/>
      <c r="D28997" s="94" t="s">
        <v>29829</v>
      </c>
      <c r="F28997" s="103" t="s">
        <v>29832</v>
      </c>
      <c r="J28997" s="22">
        <v>19</v>
      </c>
      <c r="L28997" s="298">
        <f t="shared" si="1369"/>
        <v>19</v>
      </c>
      <c r="O28997" s="16">
        <f t="shared" si="1370"/>
        <v>0</v>
      </c>
      <c r="P28997" s="298">
        <f t="shared" si="1368"/>
        <v>19</v>
      </c>
    </row>
    <row r="28998" spans="2:16">
      <c r="B28998" s="400"/>
      <c r="D28998" s="94" t="s">
        <v>29829</v>
      </c>
      <c r="F28998" s="103" t="s">
        <v>29833</v>
      </c>
      <c r="J28998" s="22">
        <v>11</v>
      </c>
      <c r="L28998" s="298">
        <f t="shared" si="1369"/>
        <v>11</v>
      </c>
      <c r="O28998" s="16">
        <f t="shared" si="1370"/>
        <v>0</v>
      </c>
      <c r="P28998" s="298">
        <f t="shared" si="1368"/>
        <v>11</v>
      </c>
    </row>
    <row r="28999" spans="2:16" ht="25.5">
      <c r="B28999" s="400"/>
      <c r="D28999" s="94" t="s">
        <v>29829</v>
      </c>
      <c r="F28999" s="103" t="s">
        <v>29834</v>
      </c>
      <c r="J28999" s="22">
        <v>18</v>
      </c>
      <c r="L28999" s="298">
        <f t="shared" si="1369"/>
        <v>18</v>
      </c>
      <c r="O28999" s="16">
        <f t="shared" si="1370"/>
        <v>0</v>
      </c>
      <c r="P28999" s="298">
        <f t="shared" si="1368"/>
        <v>18</v>
      </c>
    </row>
    <row r="29000" spans="2:16">
      <c r="B29000" s="400"/>
      <c r="D29000" s="94" t="s">
        <v>29829</v>
      </c>
      <c r="F29000" s="103" t="s">
        <v>29835</v>
      </c>
      <c r="J29000" s="22">
        <v>6</v>
      </c>
      <c r="L29000" s="298">
        <f t="shared" si="1369"/>
        <v>6</v>
      </c>
      <c r="O29000" s="16">
        <f t="shared" si="1370"/>
        <v>0</v>
      </c>
      <c r="P29000" s="298">
        <f t="shared" si="1368"/>
        <v>6</v>
      </c>
    </row>
    <row r="29001" spans="2:16" ht="25.5">
      <c r="B29001" s="400"/>
      <c r="D29001" s="94" t="s">
        <v>29829</v>
      </c>
      <c r="F29001" s="103" t="s">
        <v>29836</v>
      </c>
      <c r="J29001" s="22">
        <v>16</v>
      </c>
      <c r="L29001" s="298">
        <f t="shared" si="1369"/>
        <v>16</v>
      </c>
      <c r="O29001" s="16">
        <f t="shared" si="1370"/>
        <v>0</v>
      </c>
      <c r="P29001" s="298">
        <f t="shared" si="1368"/>
        <v>16</v>
      </c>
    </row>
    <row r="29002" spans="2:16">
      <c r="B29002" s="400"/>
      <c r="D29002" s="94" t="s">
        <v>29829</v>
      </c>
      <c r="F29002" s="103" t="s">
        <v>29837</v>
      </c>
      <c r="J29002" s="22">
        <v>22</v>
      </c>
      <c r="L29002" s="298">
        <f t="shared" si="1369"/>
        <v>22</v>
      </c>
      <c r="O29002" s="16">
        <f t="shared" si="1370"/>
        <v>0</v>
      </c>
      <c r="P29002" s="298">
        <f t="shared" si="1368"/>
        <v>22</v>
      </c>
    </row>
    <row r="29003" spans="2:16">
      <c r="B29003" s="400"/>
      <c r="D29003" s="94" t="s">
        <v>29829</v>
      </c>
      <c r="F29003" s="103" t="s">
        <v>29838</v>
      </c>
      <c r="J29003" s="22">
        <v>27</v>
      </c>
      <c r="L29003" s="298">
        <f t="shared" si="1369"/>
        <v>27</v>
      </c>
      <c r="O29003" s="16">
        <f t="shared" si="1370"/>
        <v>0</v>
      </c>
      <c r="P29003" s="298">
        <f t="shared" ref="P29003:P29066" si="1371">+L29003+O29003</f>
        <v>27</v>
      </c>
    </row>
    <row r="29004" spans="2:16">
      <c r="B29004" s="400"/>
      <c r="D29004" s="94" t="s">
        <v>29829</v>
      </c>
      <c r="F29004" s="103" t="s">
        <v>29839</v>
      </c>
      <c r="J29004" s="22">
        <v>18</v>
      </c>
      <c r="L29004" s="298">
        <f t="shared" si="1369"/>
        <v>18</v>
      </c>
      <c r="O29004" s="16">
        <f t="shared" si="1370"/>
        <v>0</v>
      </c>
      <c r="P29004" s="298">
        <f t="shared" si="1371"/>
        <v>18</v>
      </c>
    </row>
    <row r="29005" spans="2:16">
      <c r="B29005" s="400"/>
      <c r="D29005" s="94" t="s">
        <v>29829</v>
      </c>
      <c r="F29005" s="103" t="s">
        <v>29840</v>
      </c>
      <c r="J29005" s="22">
        <v>17</v>
      </c>
      <c r="L29005" s="298">
        <f t="shared" si="1369"/>
        <v>17</v>
      </c>
      <c r="O29005" s="16">
        <f t="shared" si="1370"/>
        <v>0</v>
      </c>
      <c r="P29005" s="298">
        <f t="shared" si="1371"/>
        <v>17</v>
      </c>
    </row>
    <row r="29006" spans="2:16" ht="25.5">
      <c r="B29006" s="400"/>
      <c r="D29006" s="94" t="s">
        <v>29829</v>
      </c>
      <c r="F29006" s="103" t="s">
        <v>29841</v>
      </c>
      <c r="J29006" s="22">
        <v>19</v>
      </c>
      <c r="L29006" s="298">
        <f t="shared" si="1369"/>
        <v>19</v>
      </c>
      <c r="O29006" s="16">
        <f t="shared" si="1370"/>
        <v>0</v>
      </c>
      <c r="P29006" s="298">
        <f t="shared" si="1371"/>
        <v>19</v>
      </c>
    </row>
    <row r="29007" spans="2:16">
      <c r="B29007" s="400"/>
      <c r="D29007" s="94" t="s">
        <v>29829</v>
      </c>
      <c r="F29007" s="103" t="s">
        <v>29842</v>
      </c>
      <c r="J29007" s="22">
        <v>41</v>
      </c>
      <c r="L29007" s="298">
        <f t="shared" ref="L29007:L29070" si="1372">+J29007+K29007</f>
        <v>41</v>
      </c>
      <c r="O29007" s="16">
        <f t="shared" si="1370"/>
        <v>0</v>
      </c>
      <c r="P29007" s="298">
        <f t="shared" si="1371"/>
        <v>41</v>
      </c>
    </row>
    <row r="29008" spans="2:16">
      <c r="B29008" s="400"/>
      <c r="D29008" s="94" t="s">
        <v>29829</v>
      </c>
      <c r="F29008" s="103" t="s">
        <v>29843</v>
      </c>
      <c r="J29008" s="22">
        <v>12</v>
      </c>
      <c r="L29008" s="298">
        <f t="shared" si="1372"/>
        <v>12</v>
      </c>
      <c r="O29008" s="16">
        <f t="shared" si="1370"/>
        <v>0</v>
      </c>
      <c r="P29008" s="298">
        <f t="shared" si="1371"/>
        <v>12</v>
      </c>
    </row>
    <row r="29009" spans="2:16" ht="25.5">
      <c r="B29009" s="400"/>
      <c r="D29009" s="94" t="s">
        <v>29829</v>
      </c>
      <c r="F29009" s="103" t="s">
        <v>29844</v>
      </c>
      <c r="J29009" s="22">
        <v>49</v>
      </c>
      <c r="L29009" s="298">
        <f t="shared" si="1372"/>
        <v>49</v>
      </c>
      <c r="O29009" s="16">
        <f t="shared" si="1370"/>
        <v>0</v>
      </c>
      <c r="P29009" s="298">
        <f t="shared" si="1371"/>
        <v>49</v>
      </c>
    </row>
    <row r="29010" spans="2:16">
      <c r="B29010" s="400"/>
      <c r="D29010" s="94" t="s">
        <v>29829</v>
      </c>
      <c r="F29010" s="103" t="s">
        <v>29845</v>
      </c>
      <c r="J29010" s="22">
        <v>757</v>
      </c>
      <c r="L29010" s="298">
        <f t="shared" si="1372"/>
        <v>757</v>
      </c>
      <c r="O29010" s="16">
        <f t="shared" si="1370"/>
        <v>0</v>
      </c>
      <c r="P29010" s="298">
        <f t="shared" si="1371"/>
        <v>757</v>
      </c>
    </row>
    <row r="29011" spans="2:16">
      <c r="B29011" s="400"/>
      <c r="D29011" s="94" t="s">
        <v>29829</v>
      </c>
      <c r="F29011" s="103" t="s">
        <v>29846</v>
      </c>
      <c r="J29011" s="22">
        <v>118</v>
      </c>
      <c r="L29011" s="298">
        <f t="shared" si="1372"/>
        <v>118</v>
      </c>
      <c r="O29011" s="16">
        <f t="shared" si="1370"/>
        <v>0</v>
      </c>
      <c r="P29011" s="298">
        <f t="shared" si="1371"/>
        <v>118</v>
      </c>
    </row>
    <row r="29012" spans="2:16">
      <c r="B29012" s="400"/>
      <c r="D29012" s="94" t="s">
        <v>29847</v>
      </c>
      <c r="F29012" s="103" t="s">
        <v>29848</v>
      </c>
      <c r="J29012" s="22">
        <v>186</v>
      </c>
      <c r="L29012" s="298">
        <f t="shared" si="1372"/>
        <v>186</v>
      </c>
      <c r="O29012" s="16">
        <f t="shared" si="1370"/>
        <v>0</v>
      </c>
      <c r="P29012" s="298">
        <f t="shared" si="1371"/>
        <v>186</v>
      </c>
    </row>
    <row r="29013" spans="2:16">
      <c r="B29013" s="400"/>
      <c r="D29013" s="94" t="s">
        <v>29847</v>
      </c>
      <c r="F29013" s="103" t="s">
        <v>29849</v>
      </c>
      <c r="J29013" s="22">
        <v>23</v>
      </c>
      <c r="L29013" s="298">
        <f t="shared" si="1372"/>
        <v>23</v>
      </c>
      <c r="O29013" s="16">
        <f t="shared" si="1370"/>
        <v>0</v>
      </c>
      <c r="P29013" s="298">
        <f t="shared" si="1371"/>
        <v>23</v>
      </c>
    </row>
    <row r="29014" spans="2:16">
      <c r="B29014" s="400"/>
      <c r="D29014" s="94" t="s">
        <v>29847</v>
      </c>
      <c r="F29014" s="103" t="s">
        <v>29850</v>
      </c>
      <c r="J29014" s="22">
        <v>33</v>
      </c>
      <c r="L29014" s="298">
        <f t="shared" si="1372"/>
        <v>33</v>
      </c>
      <c r="O29014" s="16">
        <f t="shared" si="1370"/>
        <v>0</v>
      </c>
      <c r="P29014" s="298">
        <f t="shared" si="1371"/>
        <v>33</v>
      </c>
    </row>
    <row r="29015" spans="2:16">
      <c r="B29015" s="400"/>
      <c r="D29015" s="94" t="s">
        <v>29847</v>
      </c>
      <c r="F29015" s="103" t="s">
        <v>29851</v>
      </c>
      <c r="J29015" s="22">
        <v>31</v>
      </c>
      <c r="L29015" s="298">
        <f t="shared" si="1372"/>
        <v>31</v>
      </c>
      <c r="O29015" s="16">
        <f t="shared" si="1370"/>
        <v>0</v>
      </c>
      <c r="P29015" s="298">
        <f t="shared" si="1371"/>
        <v>31</v>
      </c>
    </row>
    <row r="29016" spans="2:16">
      <c r="B29016" s="400"/>
      <c r="D29016" s="94" t="s">
        <v>29847</v>
      </c>
      <c r="F29016" s="103" t="s">
        <v>29852</v>
      </c>
      <c r="J29016" s="22">
        <v>40</v>
      </c>
      <c r="L29016" s="298">
        <f t="shared" si="1372"/>
        <v>40</v>
      </c>
      <c r="O29016" s="16">
        <f t="shared" si="1370"/>
        <v>0</v>
      </c>
      <c r="P29016" s="298">
        <f t="shared" si="1371"/>
        <v>40</v>
      </c>
    </row>
    <row r="29017" spans="2:16">
      <c r="B29017" s="400"/>
      <c r="D29017" s="94" t="s">
        <v>29847</v>
      </c>
      <c r="F29017" s="103" t="s">
        <v>29853</v>
      </c>
      <c r="J29017" s="22">
        <v>17</v>
      </c>
      <c r="L29017" s="298">
        <f t="shared" si="1372"/>
        <v>17</v>
      </c>
      <c r="O29017" s="16">
        <f t="shared" si="1370"/>
        <v>0</v>
      </c>
      <c r="P29017" s="298">
        <f t="shared" si="1371"/>
        <v>17</v>
      </c>
    </row>
    <row r="29018" spans="2:16">
      <c r="B29018" s="400"/>
      <c r="D29018" s="94" t="s">
        <v>29847</v>
      </c>
      <c r="F29018" s="103" t="s">
        <v>29854</v>
      </c>
      <c r="J29018" s="22">
        <v>12</v>
      </c>
      <c r="L29018" s="298">
        <f t="shared" si="1372"/>
        <v>12</v>
      </c>
      <c r="O29018" s="16">
        <f t="shared" si="1370"/>
        <v>0</v>
      </c>
      <c r="P29018" s="298">
        <f t="shared" si="1371"/>
        <v>12</v>
      </c>
    </row>
    <row r="29019" spans="2:16">
      <c r="B29019" s="400"/>
      <c r="D29019" s="94" t="s">
        <v>29847</v>
      </c>
      <c r="F29019" s="103" t="s">
        <v>29855</v>
      </c>
      <c r="J29019" s="22">
        <v>10</v>
      </c>
      <c r="L29019" s="298">
        <f t="shared" si="1372"/>
        <v>10</v>
      </c>
      <c r="O29019" s="16">
        <f t="shared" si="1370"/>
        <v>0</v>
      </c>
      <c r="P29019" s="298">
        <f t="shared" si="1371"/>
        <v>10</v>
      </c>
    </row>
    <row r="29020" spans="2:16">
      <c r="B29020" s="400"/>
      <c r="D29020" s="94" t="s">
        <v>29847</v>
      </c>
      <c r="F29020" s="103" t="s">
        <v>29856</v>
      </c>
      <c r="J29020" s="22">
        <v>89</v>
      </c>
      <c r="L29020" s="298">
        <f t="shared" si="1372"/>
        <v>89</v>
      </c>
      <c r="O29020" s="16">
        <f t="shared" si="1370"/>
        <v>0</v>
      </c>
      <c r="P29020" s="298">
        <f t="shared" si="1371"/>
        <v>89</v>
      </c>
    </row>
    <row r="29021" spans="2:16">
      <c r="B29021" s="400"/>
      <c r="D29021" s="94" t="s">
        <v>29847</v>
      </c>
      <c r="F29021" s="103" t="s">
        <v>29857</v>
      </c>
      <c r="J29021" s="22">
        <v>16</v>
      </c>
      <c r="L29021" s="298">
        <f t="shared" si="1372"/>
        <v>16</v>
      </c>
      <c r="O29021" s="16">
        <f t="shared" si="1370"/>
        <v>0</v>
      </c>
      <c r="P29021" s="298">
        <f t="shared" si="1371"/>
        <v>16</v>
      </c>
    </row>
    <row r="29022" spans="2:16">
      <c r="B29022" s="400"/>
      <c r="D29022" s="94" t="s">
        <v>29847</v>
      </c>
      <c r="F29022" s="103" t="s">
        <v>29858</v>
      </c>
      <c r="J29022" s="22">
        <v>30</v>
      </c>
      <c r="L29022" s="298">
        <f t="shared" si="1372"/>
        <v>30</v>
      </c>
      <c r="O29022" s="16">
        <f t="shared" ref="O29022:O29085" si="1373">+M29022+N29022</f>
        <v>0</v>
      </c>
      <c r="P29022" s="298">
        <f t="shared" si="1371"/>
        <v>30</v>
      </c>
    </row>
    <row r="29023" spans="2:16">
      <c r="B29023" s="400"/>
      <c r="D29023" s="94" t="s">
        <v>29847</v>
      </c>
      <c r="F29023" s="103" t="s">
        <v>29859</v>
      </c>
      <c r="J29023" s="22">
        <v>41</v>
      </c>
      <c r="L29023" s="298">
        <f t="shared" si="1372"/>
        <v>41</v>
      </c>
      <c r="O29023" s="16">
        <f t="shared" si="1373"/>
        <v>0</v>
      </c>
      <c r="P29023" s="298">
        <f t="shared" si="1371"/>
        <v>41</v>
      </c>
    </row>
    <row r="29024" spans="2:16">
      <c r="B29024" s="400"/>
      <c r="D29024" s="94" t="s">
        <v>29847</v>
      </c>
      <c r="F29024" s="103" t="s">
        <v>29860</v>
      </c>
      <c r="J29024" s="22">
        <v>17</v>
      </c>
      <c r="L29024" s="298">
        <f t="shared" si="1372"/>
        <v>17</v>
      </c>
      <c r="O29024" s="16">
        <f t="shared" si="1373"/>
        <v>0</v>
      </c>
      <c r="P29024" s="298">
        <f t="shared" si="1371"/>
        <v>17</v>
      </c>
    </row>
    <row r="29025" spans="2:16">
      <c r="B29025" s="400"/>
      <c r="D29025" s="94" t="s">
        <v>29847</v>
      </c>
      <c r="F29025" s="103" t="s">
        <v>29861</v>
      </c>
      <c r="J29025" s="22">
        <v>7</v>
      </c>
      <c r="L29025" s="298">
        <f t="shared" si="1372"/>
        <v>7</v>
      </c>
      <c r="O29025" s="16">
        <f t="shared" si="1373"/>
        <v>0</v>
      </c>
      <c r="P29025" s="298">
        <f t="shared" si="1371"/>
        <v>7</v>
      </c>
    </row>
    <row r="29026" spans="2:16">
      <c r="B29026" s="400"/>
      <c r="D29026" s="94" t="s">
        <v>29847</v>
      </c>
      <c r="F29026" s="103" t="s">
        <v>29862</v>
      </c>
      <c r="J29026" s="22">
        <v>19</v>
      </c>
      <c r="L29026" s="298">
        <f t="shared" si="1372"/>
        <v>19</v>
      </c>
      <c r="O29026" s="16">
        <f t="shared" si="1373"/>
        <v>0</v>
      </c>
      <c r="P29026" s="298">
        <f t="shared" si="1371"/>
        <v>19</v>
      </c>
    </row>
    <row r="29027" spans="2:16" ht="25.5">
      <c r="B29027" s="400"/>
      <c r="D29027" s="94" t="s">
        <v>29847</v>
      </c>
      <c r="F29027" s="103" t="s">
        <v>29863</v>
      </c>
      <c r="J29027" s="22">
        <v>22</v>
      </c>
      <c r="L29027" s="298">
        <f t="shared" si="1372"/>
        <v>22</v>
      </c>
      <c r="O29027" s="16">
        <f t="shared" si="1373"/>
        <v>0</v>
      </c>
      <c r="P29027" s="298">
        <f t="shared" si="1371"/>
        <v>22</v>
      </c>
    </row>
    <row r="29028" spans="2:16">
      <c r="B29028" s="400"/>
      <c r="D29028" s="94" t="s">
        <v>29847</v>
      </c>
      <c r="F29028" s="103" t="s">
        <v>29864</v>
      </c>
      <c r="J29028" s="22">
        <v>18</v>
      </c>
      <c r="L29028" s="298">
        <f t="shared" si="1372"/>
        <v>18</v>
      </c>
      <c r="O29028" s="16">
        <f t="shared" si="1373"/>
        <v>0</v>
      </c>
      <c r="P29028" s="298">
        <f t="shared" si="1371"/>
        <v>18</v>
      </c>
    </row>
    <row r="29029" spans="2:16">
      <c r="B29029" s="400"/>
      <c r="D29029" s="94" t="s">
        <v>29847</v>
      </c>
      <c r="F29029" s="103" t="s">
        <v>29865</v>
      </c>
      <c r="J29029" s="22">
        <v>31</v>
      </c>
      <c r="L29029" s="298">
        <f t="shared" si="1372"/>
        <v>31</v>
      </c>
      <c r="O29029" s="16">
        <f t="shared" si="1373"/>
        <v>0</v>
      </c>
      <c r="P29029" s="298">
        <f t="shared" si="1371"/>
        <v>31</v>
      </c>
    </row>
    <row r="29030" spans="2:16">
      <c r="B29030" s="400"/>
      <c r="D29030" s="94" t="s">
        <v>29847</v>
      </c>
      <c r="F29030" s="103" t="s">
        <v>29866</v>
      </c>
      <c r="J29030" s="22">
        <v>11</v>
      </c>
      <c r="L29030" s="298">
        <f t="shared" si="1372"/>
        <v>11</v>
      </c>
      <c r="O29030" s="16">
        <f t="shared" si="1373"/>
        <v>0</v>
      </c>
      <c r="P29030" s="298">
        <f t="shared" si="1371"/>
        <v>11</v>
      </c>
    </row>
    <row r="29031" spans="2:16">
      <c r="B29031" s="400"/>
      <c r="D29031" s="94" t="s">
        <v>29847</v>
      </c>
      <c r="F29031" s="103" t="s">
        <v>29867</v>
      </c>
      <c r="J29031" s="22">
        <v>12</v>
      </c>
      <c r="L29031" s="298">
        <f t="shared" si="1372"/>
        <v>12</v>
      </c>
      <c r="O29031" s="16">
        <f t="shared" si="1373"/>
        <v>0</v>
      </c>
      <c r="P29031" s="298">
        <f t="shared" si="1371"/>
        <v>12</v>
      </c>
    </row>
    <row r="29032" spans="2:16">
      <c r="B29032" s="400"/>
      <c r="D29032" s="94" t="s">
        <v>29847</v>
      </c>
      <c r="F29032" s="103" t="s">
        <v>29868</v>
      </c>
      <c r="J29032" s="22">
        <v>20</v>
      </c>
      <c r="L29032" s="298">
        <f t="shared" si="1372"/>
        <v>20</v>
      </c>
      <c r="O29032" s="16">
        <f t="shared" si="1373"/>
        <v>0</v>
      </c>
      <c r="P29032" s="298">
        <f t="shared" si="1371"/>
        <v>20</v>
      </c>
    </row>
    <row r="29033" spans="2:16">
      <c r="B29033" s="400"/>
      <c r="D29033" s="94" t="s">
        <v>29847</v>
      </c>
      <c r="F29033" s="103" t="s">
        <v>29869</v>
      </c>
      <c r="J29033" s="22">
        <v>12</v>
      </c>
      <c r="L29033" s="298">
        <f t="shared" si="1372"/>
        <v>12</v>
      </c>
      <c r="O29033" s="16">
        <f t="shared" si="1373"/>
        <v>0</v>
      </c>
      <c r="P29033" s="298">
        <f t="shared" si="1371"/>
        <v>12</v>
      </c>
    </row>
    <row r="29034" spans="2:16">
      <c r="B29034" s="400"/>
      <c r="D29034" s="94" t="s">
        <v>29847</v>
      </c>
      <c r="F29034" s="103" t="s">
        <v>29870</v>
      </c>
      <c r="J29034" s="22">
        <v>36</v>
      </c>
      <c r="L29034" s="298">
        <f t="shared" si="1372"/>
        <v>36</v>
      </c>
      <c r="O29034" s="16">
        <f t="shared" si="1373"/>
        <v>0</v>
      </c>
      <c r="P29034" s="298">
        <f t="shared" si="1371"/>
        <v>36</v>
      </c>
    </row>
    <row r="29035" spans="2:16">
      <c r="B29035" s="400"/>
      <c r="D29035" s="94" t="s">
        <v>29847</v>
      </c>
      <c r="F29035" s="103" t="s">
        <v>17748</v>
      </c>
      <c r="J29035" s="22">
        <v>237</v>
      </c>
      <c r="L29035" s="298">
        <f t="shared" si="1372"/>
        <v>237</v>
      </c>
      <c r="O29035" s="16">
        <f t="shared" si="1373"/>
        <v>0</v>
      </c>
      <c r="P29035" s="298">
        <f t="shared" si="1371"/>
        <v>237</v>
      </c>
    </row>
    <row r="29036" spans="2:16" ht="25.5">
      <c r="B29036" s="400"/>
      <c r="D29036" s="94" t="s">
        <v>29847</v>
      </c>
      <c r="F29036" s="103" t="s">
        <v>29871</v>
      </c>
      <c r="J29036" s="22">
        <v>180</v>
      </c>
      <c r="L29036" s="298">
        <f t="shared" si="1372"/>
        <v>180</v>
      </c>
      <c r="O29036" s="16">
        <f t="shared" si="1373"/>
        <v>0</v>
      </c>
      <c r="P29036" s="298">
        <f t="shared" si="1371"/>
        <v>180</v>
      </c>
    </row>
    <row r="29037" spans="2:16" ht="25.5">
      <c r="B29037" s="400"/>
      <c r="D29037" s="94" t="s">
        <v>29847</v>
      </c>
      <c r="F29037" s="103" t="s">
        <v>29872</v>
      </c>
      <c r="J29037" s="22">
        <v>360</v>
      </c>
      <c r="L29037" s="298">
        <f t="shared" si="1372"/>
        <v>360</v>
      </c>
      <c r="O29037" s="16">
        <f t="shared" si="1373"/>
        <v>0</v>
      </c>
      <c r="P29037" s="298">
        <f t="shared" si="1371"/>
        <v>360</v>
      </c>
    </row>
    <row r="29038" spans="2:16" ht="25.5">
      <c r="B29038" s="400"/>
      <c r="D29038" s="94" t="s">
        <v>29847</v>
      </c>
      <c r="F29038" s="103" t="s">
        <v>29873</v>
      </c>
      <c r="J29038" s="22">
        <v>52</v>
      </c>
      <c r="L29038" s="298">
        <f t="shared" si="1372"/>
        <v>52</v>
      </c>
      <c r="O29038" s="16">
        <f t="shared" si="1373"/>
        <v>0</v>
      </c>
      <c r="P29038" s="298">
        <f t="shared" si="1371"/>
        <v>52</v>
      </c>
    </row>
    <row r="29039" spans="2:16">
      <c r="B29039" s="400"/>
      <c r="D29039" s="94" t="s">
        <v>29874</v>
      </c>
      <c r="F29039" s="54" t="s">
        <v>29875</v>
      </c>
      <c r="J29039" s="145">
        <v>125</v>
      </c>
      <c r="L29039" s="298">
        <f t="shared" si="1372"/>
        <v>125</v>
      </c>
      <c r="O29039" s="16">
        <f t="shared" si="1373"/>
        <v>0</v>
      </c>
      <c r="P29039" s="298">
        <f t="shared" si="1371"/>
        <v>125</v>
      </c>
    </row>
    <row r="29040" spans="2:16">
      <c r="B29040" s="400"/>
      <c r="D29040" s="94" t="s">
        <v>29874</v>
      </c>
      <c r="F29040" s="54" t="s">
        <v>29876</v>
      </c>
      <c r="J29040" s="145">
        <v>125</v>
      </c>
      <c r="L29040" s="298">
        <f t="shared" si="1372"/>
        <v>125</v>
      </c>
      <c r="O29040" s="16">
        <f t="shared" si="1373"/>
        <v>0</v>
      </c>
      <c r="P29040" s="298">
        <f t="shared" si="1371"/>
        <v>125</v>
      </c>
    </row>
    <row r="29041" spans="2:16">
      <c r="B29041" s="400"/>
      <c r="D29041" s="94" t="s">
        <v>29874</v>
      </c>
      <c r="F29041" s="54" t="s">
        <v>539</v>
      </c>
      <c r="J29041" s="145">
        <v>50</v>
      </c>
      <c r="L29041" s="298">
        <f t="shared" si="1372"/>
        <v>50</v>
      </c>
      <c r="O29041" s="16">
        <f t="shared" si="1373"/>
        <v>0</v>
      </c>
      <c r="P29041" s="298">
        <f t="shared" si="1371"/>
        <v>50</v>
      </c>
    </row>
    <row r="29042" spans="2:16">
      <c r="B29042" s="400"/>
      <c r="D29042" s="94" t="s">
        <v>29874</v>
      </c>
      <c r="F29042" s="54" t="s">
        <v>18068</v>
      </c>
      <c r="J29042" s="145">
        <v>50</v>
      </c>
      <c r="L29042" s="298">
        <f t="shared" si="1372"/>
        <v>50</v>
      </c>
      <c r="O29042" s="16">
        <f t="shared" si="1373"/>
        <v>0</v>
      </c>
      <c r="P29042" s="298">
        <f t="shared" si="1371"/>
        <v>50</v>
      </c>
    </row>
    <row r="29043" spans="2:16">
      <c r="B29043" s="400"/>
      <c r="D29043" s="94" t="s">
        <v>29874</v>
      </c>
      <c r="F29043" s="54" t="s">
        <v>29877</v>
      </c>
      <c r="J29043" s="145">
        <v>50</v>
      </c>
      <c r="L29043" s="298">
        <f t="shared" si="1372"/>
        <v>50</v>
      </c>
      <c r="O29043" s="16">
        <f t="shared" si="1373"/>
        <v>0</v>
      </c>
      <c r="P29043" s="298">
        <f t="shared" si="1371"/>
        <v>50</v>
      </c>
    </row>
    <row r="29044" spans="2:16">
      <c r="B29044" s="400"/>
      <c r="D29044" s="94" t="s">
        <v>29874</v>
      </c>
      <c r="F29044" s="54" t="s">
        <v>15077</v>
      </c>
      <c r="J29044" s="145">
        <v>35</v>
      </c>
      <c r="L29044" s="298">
        <f t="shared" si="1372"/>
        <v>35</v>
      </c>
      <c r="O29044" s="16">
        <f t="shared" si="1373"/>
        <v>0</v>
      </c>
      <c r="P29044" s="298">
        <f t="shared" si="1371"/>
        <v>35</v>
      </c>
    </row>
    <row r="29045" spans="2:16">
      <c r="B29045" s="400"/>
      <c r="D29045" s="94" t="s">
        <v>29874</v>
      </c>
      <c r="F29045" s="54" t="s">
        <v>29878</v>
      </c>
      <c r="J29045" s="145">
        <v>50</v>
      </c>
      <c r="L29045" s="298">
        <f t="shared" si="1372"/>
        <v>50</v>
      </c>
      <c r="O29045" s="16">
        <f t="shared" si="1373"/>
        <v>0</v>
      </c>
      <c r="P29045" s="298">
        <f t="shared" si="1371"/>
        <v>50</v>
      </c>
    </row>
    <row r="29046" spans="2:16">
      <c r="B29046" s="400"/>
      <c r="D29046" s="94" t="s">
        <v>29874</v>
      </c>
      <c r="F29046" s="54" t="s">
        <v>29879</v>
      </c>
      <c r="J29046" s="145">
        <v>20</v>
      </c>
      <c r="L29046" s="298">
        <f t="shared" si="1372"/>
        <v>20</v>
      </c>
      <c r="O29046" s="16">
        <f t="shared" si="1373"/>
        <v>0</v>
      </c>
      <c r="P29046" s="298">
        <f t="shared" si="1371"/>
        <v>20</v>
      </c>
    </row>
    <row r="29047" spans="2:16">
      <c r="B29047" s="400"/>
      <c r="D29047" s="94" t="s">
        <v>29874</v>
      </c>
      <c r="F29047" s="54" t="s">
        <v>14978</v>
      </c>
      <c r="J29047" s="145">
        <v>20</v>
      </c>
      <c r="L29047" s="298">
        <f t="shared" si="1372"/>
        <v>20</v>
      </c>
      <c r="O29047" s="16">
        <f t="shared" si="1373"/>
        <v>0</v>
      </c>
      <c r="P29047" s="298">
        <f t="shared" si="1371"/>
        <v>20</v>
      </c>
    </row>
    <row r="29048" spans="2:16">
      <c r="B29048" s="400"/>
      <c r="D29048" s="94" t="s">
        <v>29874</v>
      </c>
      <c r="F29048" s="54" t="s">
        <v>920</v>
      </c>
      <c r="J29048" s="145">
        <v>22</v>
      </c>
      <c r="L29048" s="298">
        <f t="shared" si="1372"/>
        <v>22</v>
      </c>
      <c r="O29048" s="16">
        <f t="shared" si="1373"/>
        <v>0</v>
      </c>
      <c r="P29048" s="298">
        <f t="shared" si="1371"/>
        <v>22</v>
      </c>
    </row>
    <row r="29049" spans="2:16">
      <c r="B29049" s="400"/>
      <c r="D29049" s="94" t="s">
        <v>29874</v>
      </c>
      <c r="F29049" s="54" t="s">
        <v>29880</v>
      </c>
      <c r="J29049" s="145">
        <v>14</v>
      </c>
      <c r="L29049" s="298">
        <f t="shared" si="1372"/>
        <v>14</v>
      </c>
      <c r="O29049" s="16">
        <f t="shared" si="1373"/>
        <v>0</v>
      </c>
      <c r="P29049" s="298">
        <f t="shared" si="1371"/>
        <v>14</v>
      </c>
    </row>
    <row r="29050" spans="2:16">
      <c r="B29050" s="400"/>
      <c r="D29050" s="94" t="s">
        <v>29881</v>
      </c>
      <c r="F29050" s="54" t="s">
        <v>29882</v>
      </c>
      <c r="J29050" s="145">
        <v>267</v>
      </c>
      <c r="L29050" s="298">
        <f t="shared" si="1372"/>
        <v>267</v>
      </c>
      <c r="O29050" s="16">
        <f t="shared" si="1373"/>
        <v>0</v>
      </c>
      <c r="P29050" s="298">
        <f t="shared" si="1371"/>
        <v>267</v>
      </c>
    </row>
    <row r="29051" spans="2:16">
      <c r="B29051" s="400"/>
      <c r="D29051" s="94" t="s">
        <v>29881</v>
      </c>
      <c r="F29051" s="54" t="s">
        <v>1825</v>
      </c>
      <c r="J29051" s="145">
        <v>81</v>
      </c>
      <c r="L29051" s="298">
        <f t="shared" si="1372"/>
        <v>81</v>
      </c>
      <c r="O29051" s="16">
        <f t="shared" si="1373"/>
        <v>0</v>
      </c>
      <c r="P29051" s="298">
        <f t="shared" si="1371"/>
        <v>81</v>
      </c>
    </row>
    <row r="29052" spans="2:16">
      <c r="B29052" s="400"/>
      <c r="D29052" s="94" t="s">
        <v>29881</v>
      </c>
      <c r="F29052" s="54" t="s">
        <v>29883</v>
      </c>
      <c r="J29052" s="145">
        <v>24</v>
      </c>
      <c r="L29052" s="298">
        <f t="shared" si="1372"/>
        <v>24</v>
      </c>
      <c r="O29052" s="16">
        <f t="shared" si="1373"/>
        <v>0</v>
      </c>
      <c r="P29052" s="298">
        <f t="shared" si="1371"/>
        <v>24</v>
      </c>
    </row>
    <row r="29053" spans="2:16">
      <c r="B29053" s="400"/>
      <c r="D29053" s="94" t="s">
        <v>29881</v>
      </c>
      <c r="F29053" s="54" t="s">
        <v>29884</v>
      </c>
      <c r="J29053" s="145">
        <v>21</v>
      </c>
      <c r="L29053" s="298">
        <f t="shared" si="1372"/>
        <v>21</v>
      </c>
      <c r="O29053" s="16">
        <f t="shared" si="1373"/>
        <v>0</v>
      </c>
      <c r="P29053" s="298">
        <f t="shared" si="1371"/>
        <v>21</v>
      </c>
    </row>
    <row r="29054" spans="2:16">
      <c r="B29054" s="400"/>
      <c r="D29054" s="94" t="s">
        <v>29881</v>
      </c>
      <c r="F29054" s="54" t="s">
        <v>10134</v>
      </c>
      <c r="J29054" s="145">
        <v>19</v>
      </c>
      <c r="L29054" s="298">
        <f t="shared" si="1372"/>
        <v>19</v>
      </c>
      <c r="O29054" s="16">
        <f t="shared" si="1373"/>
        <v>0</v>
      </c>
      <c r="P29054" s="298">
        <f t="shared" si="1371"/>
        <v>19</v>
      </c>
    </row>
    <row r="29055" spans="2:16">
      <c r="B29055" s="400"/>
      <c r="D29055" s="94" t="s">
        <v>29881</v>
      </c>
      <c r="F29055" s="54" t="s">
        <v>29885</v>
      </c>
      <c r="J29055" s="145">
        <v>18</v>
      </c>
      <c r="L29055" s="298">
        <f t="shared" si="1372"/>
        <v>18</v>
      </c>
      <c r="O29055" s="16">
        <f t="shared" si="1373"/>
        <v>0</v>
      </c>
      <c r="P29055" s="298">
        <f t="shared" si="1371"/>
        <v>18</v>
      </c>
    </row>
    <row r="29056" spans="2:16">
      <c r="B29056" s="400"/>
      <c r="D29056" s="94" t="s">
        <v>29881</v>
      </c>
      <c r="F29056" s="54" t="s">
        <v>29886</v>
      </c>
      <c r="J29056" s="145">
        <v>17</v>
      </c>
      <c r="L29056" s="298">
        <f t="shared" si="1372"/>
        <v>17</v>
      </c>
      <c r="O29056" s="16">
        <f t="shared" si="1373"/>
        <v>0</v>
      </c>
      <c r="P29056" s="298">
        <f t="shared" si="1371"/>
        <v>17</v>
      </c>
    </row>
    <row r="29057" spans="2:16">
      <c r="B29057" s="400"/>
      <c r="D29057" s="94" t="s">
        <v>29881</v>
      </c>
      <c r="F29057" s="54" t="s">
        <v>29887</v>
      </c>
      <c r="J29057" s="145">
        <v>15</v>
      </c>
      <c r="L29057" s="298">
        <f t="shared" si="1372"/>
        <v>15</v>
      </c>
      <c r="O29057" s="16">
        <f t="shared" si="1373"/>
        <v>0</v>
      </c>
      <c r="P29057" s="298">
        <f t="shared" si="1371"/>
        <v>15</v>
      </c>
    </row>
    <row r="29058" spans="2:16">
      <c r="B29058" s="400"/>
      <c r="D29058" s="94" t="s">
        <v>29881</v>
      </c>
      <c r="F29058" s="54" t="s">
        <v>19880</v>
      </c>
      <c r="J29058" s="145">
        <v>14</v>
      </c>
      <c r="L29058" s="298">
        <f t="shared" si="1372"/>
        <v>14</v>
      </c>
      <c r="O29058" s="16">
        <f t="shared" si="1373"/>
        <v>0</v>
      </c>
      <c r="P29058" s="298">
        <f t="shared" si="1371"/>
        <v>14</v>
      </c>
    </row>
    <row r="29059" spans="2:16">
      <c r="B29059" s="400"/>
      <c r="D29059" s="94" t="s">
        <v>29881</v>
      </c>
      <c r="F29059" s="54" t="s">
        <v>29888</v>
      </c>
      <c r="J29059" s="145">
        <v>13</v>
      </c>
      <c r="L29059" s="298">
        <f t="shared" si="1372"/>
        <v>13</v>
      </c>
      <c r="O29059" s="16">
        <f t="shared" si="1373"/>
        <v>0</v>
      </c>
      <c r="P29059" s="298">
        <f t="shared" si="1371"/>
        <v>13</v>
      </c>
    </row>
    <row r="29060" spans="2:16">
      <c r="B29060" s="400"/>
      <c r="D29060" s="94" t="s">
        <v>29881</v>
      </c>
      <c r="F29060" s="54" t="s">
        <v>19806</v>
      </c>
      <c r="J29060" s="145">
        <v>12</v>
      </c>
      <c r="L29060" s="298">
        <f t="shared" si="1372"/>
        <v>12</v>
      </c>
      <c r="O29060" s="16">
        <f t="shared" si="1373"/>
        <v>0</v>
      </c>
      <c r="P29060" s="298">
        <f t="shared" si="1371"/>
        <v>12</v>
      </c>
    </row>
    <row r="29061" spans="2:16">
      <c r="B29061" s="400"/>
      <c r="D29061" s="94" t="s">
        <v>29881</v>
      </c>
      <c r="F29061" s="54" t="s">
        <v>29889</v>
      </c>
      <c r="J29061" s="145">
        <v>10</v>
      </c>
      <c r="L29061" s="298">
        <f t="shared" si="1372"/>
        <v>10</v>
      </c>
      <c r="O29061" s="16">
        <f t="shared" si="1373"/>
        <v>0</v>
      </c>
      <c r="P29061" s="298">
        <f t="shared" si="1371"/>
        <v>10</v>
      </c>
    </row>
    <row r="29062" spans="2:16">
      <c r="B29062" s="400"/>
      <c r="D29062" s="94" t="s">
        <v>29881</v>
      </c>
      <c r="F29062" s="54" t="s">
        <v>29890</v>
      </c>
      <c r="J29062" s="145">
        <v>10</v>
      </c>
      <c r="L29062" s="298">
        <f t="shared" si="1372"/>
        <v>10</v>
      </c>
      <c r="O29062" s="16">
        <f t="shared" si="1373"/>
        <v>0</v>
      </c>
      <c r="P29062" s="298">
        <f t="shared" si="1371"/>
        <v>10</v>
      </c>
    </row>
    <row r="29063" spans="2:16">
      <c r="B29063" s="400"/>
      <c r="D29063" s="94" t="s">
        <v>29881</v>
      </c>
      <c r="F29063" s="54" t="s">
        <v>20948</v>
      </c>
      <c r="J29063" s="145">
        <v>9</v>
      </c>
      <c r="L29063" s="298">
        <f t="shared" si="1372"/>
        <v>9</v>
      </c>
      <c r="O29063" s="16">
        <f t="shared" si="1373"/>
        <v>0</v>
      </c>
      <c r="P29063" s="298">
        <f t="shared" si="1371"/>
        <v>9</v>
      </c>
    </row>
    <row r="29064" spans="2:16">
      <c r="B29064" s="400"/>
      <c r="D29064" s="94" t="s">
        <v>29891</v>
      </c>
      <c r="F29064" s="54" t="s">
        <v>29893</v>
      </c>
      <c r="J29064" s="145">
        <v>30</v>
      </c>
      <c r="L29064" s="298">
        <f t="shared" si="1372"/>
        <v>30</v>
      </c>
      <c r="O29064" s="16">
        <f t="shared" si="1373"/>
        <v>0</v>
      </c>
      <c r="P29064" s="298">
        <f t="shared" si="1371"/>
        <v>30</v>
      </c>
    </row>
    <row r="29065" spans="2:16">
      <c r="B29065" s="400"/>
      <c r="D29065" s="94" t="s">
        <v>29892</v>
      </c>
      <c r="F29065" s="54" t="s">
        <v>2274</v>
      </c>
      <c r="J29065" s="145">
        <v>200</v>
      </c>
      <c r="L29065" s="298">
        <f t="shared" si="1372"/>
        <v>200</v>
      </c>
      <c r="O29065" s="16">
        <f t="shared" si="1373"/>
        <v>0</v>
      </c>
      <c r="P29065" s="298">
        <f t="shared" si="1371"/>
        <v>200</v>
      </c>
    </row>
    <row r="29066" spans="2:16">
      <c r="B29066" s="400"/>
      <c r="D29066" s="94" t="s">
        <v>29892</v>
      </c>
      <c r="F29066" s="54" t="s">
        <v>29894</v>
      </c>
      <c r="J29066" s="145">
        <v>200</v>
      </c>
      <c r="L29066" s="298">
        <f t="shared" si="1372"/>
        <v>200</v>
      </c>
      <c r="O29066" s="16">
        <f t="shared" si="1373"/>
        <v>0</v>
      </c>
      <c r="P29066" s="298">
        <f t="shared" si="1371"/>
        <v>200</v>
      </c>
    </row>
    <row r="29067" spans="2:16">
      <c r="B29067" s="400"/>
      <c r="D29067" s="94" t="s">
        <v>29892</v>
      </c>
      <c r="F29067" s="54" t="s">
        <v>19761</v>
      </c>
      <c r="J29067" s="145">
        <v>70</v>
      </c>
      <c r="L29067" s="298">
        <f t="shared" si="1372"/>
        <v>70</v>
      </c>
      <c r="O29067" s="16">
        <f t="shared" si="1373"/>
        <v>0</v>
      </c>
      <c r="P29067" s="298">
        <f t="shared" ref="P29067:P29130" si="1374">+L29067+O29067</f>
        <v>70</v>
      </c>
    </row>
    <row r="29068" spans="2:16">
      <c r="B29068" s="400"/>
      <c r="D29068" s="94" t="s">
        <v>29892</v>
      </c>
      <c r="F29068" s="54" t="s">
        <v>10869</v>
      </c>
      <c r="J29068" s="145">
        <v>80</v>
      </c>
      <c r="L29068" s="298">
        <f t="shared" si="1372"/>
        <v>80</v>
      </c>
      <c r="O29068" s="16">
        <f t="shared" si="1373"/>
        <v>0</v>
      </c>
      <c r="P29068" s="298">
        <f t="shared" si="1374"/>
        <v>80</v>
      </c>
    </row>
    <row r="29069" spans="2:16">
      <c r="B29069" s="400"/>
      <c r="D29069" s="94" t="s">
        <v>29892</v>
      </c>
      <c r="F29069" s="54" t="s">
        <v>14966</v>
      </c>
      <c r="J29069" s="145">
        <v>70</v>
      </c>
      <c r="L29069" s="298">
        <f t="shared" si="1372"/>
        <v>70</v>
      </c>
      <c r="O29069" s="16">
        <f t="shared" si="1373"/>
        <v>0</v>
      </c>
      <c r="P29069" s="298">
        <f t="shared" si="1374"/>
        <v>70</v>
      </c>
    </row>
    <row r="29070" spans="2:16">
      <c r="B29070" s="400"/>
      <c r="D29070" s="94" t="s">
        <v>29892</v>
      </c>
      <c r="F29070" s="54" t="s">
        <v>29895</v>
      </c>
      <c r="J29070" s="145">
        <v>70</v>
      </c>
      <c r="L29070" s="298">
        <f t="shared" si="1372"/>
        <v>70</v>
      </c>
      <c r="O29070" s="16">
        <f t="shared" si="1373"/>
        <v>0</v>
      </c>
      <c r="P29070" s="298">
        <f t="shared" si="1374"/>
        <v>70</v>
      </c>
    </row>
    <row r="29071" spans="2:16">
      <c r="B29071" s="400"/>
      <c r="D29071" s="94" t="s">
        <v>29892</v>
      </c>
      <c r="F29071" s="54" t="s">
        <v>29896</v>
      </c>
      <c r="J29071" s="145">
        <v>34</v>
      </c>
      <c r="L29071" s="298">
        <f t="shared" ref="L29071:L29134" si="1375">+J29071+K29071</f>
        <v>34</v>
      </c>
      <c r="O29071" s="16">
        <f t="shared" si="1373"/>
        <v>0</v>
      </c>
      <c r="P29071" s="298">
        <f t="shared" si="1374"/>
        <v>34</v>
      </c>
    </row>
    <row r="29072" spans="2:16">
      <c r="B29072" s="400"/>
      <c r="D29072" s="94" t="s">
        <v>29892</v>
      </c>
      <c r="F29072" s="54" t="s">
        <v>29897</v>
      </c>
      <c r="J29072" s="145">
        <v>19</v>
      </c>
      <c r="L29072" s="298">
        <f t="shared" si="1375"/>
        <v>19</v>
      </c>
      <c r="O29072" s="16">
        <f t="shared" si="1373"/>
        <v>0</v>
      </c>
      <c r="P29072" s="298">
        <f t="shared" si="1374"/>
        <v>19</v>
      </c>
    </row>
    <row r="29073" spans="2:16">
      <c r="B29073" s="400"/>
      <c r="D29073" s="94" t="s">
        <v>29892</v>
      </c>
      <c r="F29073" s="54" t="s">
        <v>2439</v>
      </c>
      <c r="J29073" s="145">
        <v>20</v>
      </c>
      <c r="L29073" s="298">
        <f t="shared" si="1375"/>
        <v>20</v>
      </c>
      <c r="O29073" s="16">
        <f t="shared" si="1373"/>
        <v>0</v>
      </c>
      <c r="P29073" s="298">
        <f t="shared" si="1374"/>
        <v>20</v>
      </c>
    </row>
    <row r="29074" spans="2:16">
      <c r="B29074" s="400"/>
      <c r="D29074" s="94" t="s">
        <v>29898</v>
      </c>
      <c r="F29074" s="54" t="s">
        <v>29899</v>
      </c>
      <c r="J29074" s="145">
        <v>40</v>
      </c>
      <c r="L29074" s="298">
        <f t="shared" si="1375"/>
        <v>40</v>
      </c>
      <c r="O29074" s="16">
        <f t="shared" si="1373"/>
        <v>0</v>
      </c>
      <c r="P29074" s="298">
        <f t="shared" si="1374"/>
        <v>40</v>
      </c>
    </row>
    <row r="29075" spans="2:16">
      <c r="B29075" s="400"/>
      <c r="D29075" s="94" t="s">
        <v>29898</v>
      </c>
      <c r="F29075" s="54" t="s">
        <v>18825</v>
      </c>
      <c r="J29075" s="145">
        <v>35</v>
      </c>
      <c r="L29075" s="298">
        <f t="shared" si="1375"/>
        <v>35</v>
      </c>
      <c r="O29075" s="16">
        <f t="shared" si="1373"/>
        <v>0</v>
      </c>
      <c r="P29075" s="298">
        <f t="shared" si="1374"/>
        <v>35</v>
      </c>
    </row>
    <row r="29076" spans="2:16">
      <c r="B29076" s="400"/>
      <c r="D29076" s="94" t="s">
        <v>29898</v>
      </c>
      <c r="F29076" s="54" t="s">
        <v>13627</v>
      </c>
      <c r="J29076" s="145">
        <v>30</v>
      </c>
      <c r="L29076" s="298">
        <f t="shared" si="1375"/>
        <v>30</v>
      </c>
      <c r="O29076" s="16">
        <f t="shared" si="1373"/>
        <v>0</v>
      </c>
      <c r="P29076" s="298">
        <f t="shared" si="1374"/>
        <v>30</v>
      </c>
    </row>
    <row r="29077" spans="2:16">
      <c r="B29077" s="400"/>
      <c r="D29077" s="94" t="s">
        <v>29898</v>
      </c>
      <c r="F29077" s="54" t="s">
        <v>29900</v>
      </c>
      <c r="J29077" s="145">
        <v>30</v>
      </c>
      <c r="L29077" s="298">
        <f t="shared" si="1375"/>
        <v>30</v>
      </c>
      <c r="O29077" s="16">
        <f t="shared" si="1373"/>
        <v>0</v>
      </c>
      <c r="P29077" s="298">
        <f t="shared" si="1374"/>
        <v>30</v>
      </c>
    </row>
    <row r="29078" spans="2:16">
      <c r="B29078" s="400"/>
      <c r="D29078" s="94" t="s">
        <v>29898</v>
      </c>
      <c r="F29078" s="54" t="s">
        <v>2407</v>
      </c>
      <c r="J29078" s="145">
        <v>24</v>
      </c>
      <c r="L29078" s="298">
        <f t="shared" si="1375"/>
        <v>24</v>
      </c>
      <c r="O29078" s="16">
        <f t="shared" si="1373"/>
        <v>0</v>
      </c>
      <c r="P29078" s="298">
        <f t="shared" si="1374"/>
        <v>24</v>
      </c>
    </row>
    <row r="29079" spans="2:16">
      <c r="B29079" s="400"/>
      <c r="D29079" s="94" t="s">
        <v>29898</v>
      </c>
      <c r="F29079" s="54" t="s">
        <v>29901</v>
      </c>
      <c r="J29079" s="145">
        <v>20</v>
      </c>
      <c r="L29079" s="298">
        <f t="shared" si="1375"/>
        <v>20</v>
      </c>
      <c r="O29079" s="16">
        <f t="shared" si="1373"/>
        <v>0</v>
      </c>
      <c r="P29079" s="298">
        <f t="shared" si="1374"/>
        <v>20</v>
      </c>
    </row>
    <row r="29080" spans="2:16">
      <c r="B29080" s="400"/>
      <c r="D29080" s="94" t="s">
        <v>29898</v>
      </c>
      <c r="F29080" s="54" t="s">
        <v>29902</v>
      </c>
      <c r="J29080" s="145">
        <v>18</v>
      </c>
      <c r="L29080" s="298">
        <f t="shared" si="1375"/>
        <v>18</v>
      </c>
      <c r="O29080" s="16">
        <f t="shared" si="1373"/>
        <v>0</v>
      </c>
      <c r="P29080" s="298">
        <f t="shared" si="1374"/>
        <v>18</v>
      </c>
    </row>
    <row r="29081" spans="2:16">
      <c r="B29081" s="400"/>
      <c r="D29081" s="94" t="s">
        <v>29898</v>
      </c>
      <c r="F29081" s="54" t="s">
        <v>29903</v>
      </c>
      <c r="J29081" s="145">
        <v>18</v>
      </c>
      <c r="L29081" s="298">
        <f t="shared" si="1375"/>
        <v>18</v>
      </c>
      <c r="O29081" s="16">
        <f t="shared" si="1373"/>
        <v>0</v>
      </c>
      <c r="P29081" s="298">
        <f t="shared" si="1374"/>
        <v>18</v>
      </c>
    </row>
    <row r="29082" spans="2:16">
      <c r="B29082" s="400"/>
      <c r="D29082" s="94" t="s">
        <v>29898</v>
      </c>
      <c r="F29082" s="54" t="s">
        <v>10145</v>
      </c>
      <c r="J29082" s="145">
        <v>12</v>
      </c>
      <c r="L29082" s="298">
        <f t="shared" si="1375"/>
        <v>12</v>
      </c>
      <c r="O29082" s="16">
        <f t="shared" si="1373"/>
        <v>0</v>
      </c>
      <c r="P29082" s="298">
        <f t="shared" si="1374"/>
        <v>12</v>
      </c>
    </row>
    <row r="29083" spans="2:16">
      <c r="B29083" s="400"/>
      <c r="D29083" s="94" t="s">
        <v>29898</v>
      </c>
      <c r="F29083" s="54" t="s">
        <v>20624</v>
      </c>
      <c r="J29083" s="145">
        <v>11</v>
      </c>
      <c r="L29083" s="298">
        <f t="shared" si="1375"/>
        <v>11</v>
      </c>
      <c r="O29083" s="16">
        <f t="shared" si="1373"/>
        <v>0</v>
      </c>
      <c r="P29083" s="298">
        <f t="shared" si="1374"/>
        <v>11</v>
      </c>
    </row>
    <row r="29084" spans="2:16">
      <c r="B29084" s="400"/>
      <c r="D29084" s="94" t="s">
        <v>29898</v>
      </c>
      <c r="F29084" s="54" t="s">
        <v>29904</v>
      </c>
      <c r="J29084" s="145">
        <v>11</v>
      </c>
      <c r="L29084" s="298">
        <f t="shared" si="1375"/>
        <v>11</v>
      </c>
      <c r="O29084" s="16">
        <f t="shared" si="1373"/>
        <v>0</v>
      </c>
      <c r="P29084" s="298">
        <f t="shared" si="1374"/>
        <v>11</v>
      </c>
    </row>
    <row r="29085" spans="2:16">
      <c r="B29085" s="400"/>
      <c r="D29085" s="94" t="s">
        <v>29898</v>
      </c>
      <c r="F29085" s="54" t="s">
        <v>29905</v>
      </c>
      <c r="J29085" s="145">
        <v>10</v>
      </c>
      <c r="L29085" s="298">
        <f t="shared" si="1375"/>
        <v>10</v>
      </c>
      <c r="O29085" s="16">
        <f t="shared" si="1373"/>
        <v>0</v>
      </c>
      <c r="P29085" s="298">
        <f t="shared" si="1374"/>
        <v>10</v>
      </c>
    </row>
    <row r="29086" spans="2:16">
      <c r="B29086" s="400"/>
      <c r="D29086" s="94" t="s">
        <v>29898</v>
      </c>
      <c r="F29086" s="54" t="s">
        <v>12737</v>
      </c>
      <c r="J29086" s="145">
        <v>8</v>
      </c>
      <c r="L29086" s="298">
        <f t="shared" si="1375"/>
        <v>8</v>
      </c>
      <c r="O29086" s="16">
        <f t="shared" ref="O29086:O29149" si="1376">+M29086+N29086</f>
        <v>0</v>
      </c>
      <c r="P29086" s="298">
        <f t="shared" si="1374"/>
        <v>8</v>
      </c>
    </row>
    <row r="29087" spans="2:16">
      <c r="B29087" s="400"/>
      <c r="D29087" s="94" t="s">
        <v>29898</v>
      </c>
      <c r="F29087" s="54" t="s">
        <v>29906</v>
      </c>
      <c r="J29087" s="145">
        <v>7</v>
      </c>
      <c r="L29087" s="298">
        <f t="shared" si="1375"/>
        <v>7</v>
      </c>
      <c r="O29087" s="16">
        <f t="shared" si="1376"/>
        <v>0</v>
      </c>
      <c r="P29087" s="298">
        <f t="shared" si="1374"/>
        <v>7</v>
      </c>
    </row>
    <row r="29088" spans="2:16">
      <c r="B29088" s="400"/>
      <c r="D29088" s="94" t="s">
        <v>29898</v>
      </c>
      <c r="F29088" s="54" t="s">
        <v>29907</v>
      </c>
      <c r="J29088" s="145">
        <v>5</v>
      </c>
      <c r="L29088" s="298">
        <f t="shared" si="1375"/>
        <v>5</v>
      </c>
      <c r="O29088" s="16">
        <f t="shared" si="1376"/>
        <v>0</v>
      </c>
      <c r="P29088" s="298">
        <f t="shared" si="1374"/>
        <v>5</v>
      </c>
    </row>
    <row r="29089" spans="2:16">
      <c r="B29089" s="400"/>
      <c r="D29089" s="94" t="s">
        <v>13465</v>
      </c>
      <c r="F29089" s="103" t="s">
        <v>29998</v>
      </c>
      <c r="J29089" s="22">
        <v>13</v>
      </c>
      <c r="L29089" s="298">
        <f t="shared" si="1375"/>
        <v>13</v>
      </c>
      <c r="O29089" s="16">
        <f t="shared" si="1376"/>
        <v>0</v>
      </c>
      <c r="P29089" s="298">
        <f t="shared" si="1374"/>
        <v>13</v>
      </c>
    </row>
    <row r="29090" spans="2:16">
      <c r="B29090" s="400"/>
      <c r="D29090" s="94" t="s">
        <v>13465</v>
      </c>
      <c r="F29090" s="103" t="s">
        <v>29999</v>
      </c>
      <c r="J29090" s="22">
        <v>507</v>
      </c>
      <c r="L29090" s="298">
        <f t="shared" si="1375"/>
        <v>507</v>
      </c>
      <c r="O29090" s="16">
        <f t="shared" si="1376"/>
        <v>0</v>
      </c>
      <c r="P29090" s="298">
        <f t="shared" si="1374"/>
        <v>507</v>
      </c>
    </row>
    <row r="29091" spans="2:16">
      <c r="B29091" s="400"/>
      <c r="D29091" s="94" t="s">
        <v>13465</v>
      </c>
      <c r="F29091" s="103" t="s">
        <v>30000</v>
      </c>
      <c r="J29091" s="22">
        <v>36</v>
      </c>
      <c r="L29091" s="298">
        <f t="shared" si="1375"/>
        <v>36</v>
      </c>
      <c r="O29091" s="16">
        <f t="shared" si="1376"/>
        <v>0</v>
      </c>
      <c r="P29091" s="298">
        <f t="shared" si="1374"/>
        <v>36</v>
      </c>
    </row>
    <row r="29092" spans="2:16">
      <c r="B29092" s="400"/>
      <c r="D29092" s="94" t="s">
        <v>13465</v>
      </c>
      <c r="F29092" s="103" t="s">
        <v>30001</v>
      </c>
      <c r="J29092" s="22">
        <v>22</v>
      </c>
      <c r="L29092" s="298">
        <f t="shared" si="1375"/>
        <v>22</v>
      </c>
      <c r="O29092" s="16">
        <f t="shared" si="1376"/>
        <v>0</v>
      </c>
      <c r="P29092" s="298">
        <f t="shared" si="1374"/>
        <v>22</v>
      </c>
    </row>
    <row r="29093" spans="2:16">
      <c r="B29093" s="400"/>
      <c r="D29093" s="94" t="s">
        <v>13465</v>
      </c>
      <c r="F29093" s="103" t="s">
        <v>30002</v>
      </c>
      <c r="J29093" s="22">
        <v>50</v>
      </c>
      <c r="L29093" s="298">
        <f t="shared" si="1375"/>
        <v>50</v>
      </c>
      <c r="O29093" s="16">
        <f t="shared" si="1376"/>
        <v>0</v>
      </c>
      <c r="P29093" s="298">
        <f t="shared" si="1374"/>
        <v>50</v>
      </c>
    </row>
    <row r="29094" spans="2:16">
      <c r="B29094" s="400"/>
      <c r="D29094" s="94" t="s">
        <v>13465</v>
      </c>
      <c r="F29094" s="103" t="s">
        <v>30003</v>
      </c>
      <c r="J29094" s="22">
        <v>70</v>
      </c>
      <c r="L29094" s="298">
        <f t="shared" si="1375"/>
        <v>70</v>
      </c>
      <c r="O29094" s="16">
        <f t="shared" si="1376"/>
        <v>0</v>
      </c>
      <c r="P29094" s="298">
        <f t="shared" si="1374"/>
        <v>70</v>
      </c>
    </row>
    <row r="29095" spans="2:16">
      <c r="B29095" s="400"/>
      <c r="D29095" s="94" t="s">
        <v>13465</v>
      </c>
      <c r="F29095" s="103" t="s">
        <v>30004</v>
      </c>
      <c r="J29095" s="22">
        <v>16</v>
      </c>
      <c r="L29095" s="298">
        <f t="shared" si="1375"/>
        <v>16</v>
      </c>
      <c r="O29095" s="16">
        <f t="shared" si="1376"/>
        <v>0</v>
      </c>
      <c r="P29095" s="298">
        <f t="shared" si="1374"/>
        <v>16</v>
      </c>
    </row>
    <row r="29096" spans="2:16">
      <c r="B29096" s="400"/>
      <c r="D29096" s="94" t="s">
        <v>13465</v>
      </c>
      <c r="F29096" s="103" t="s">
        <v>30005</v>
      </c>
      <c r="J29096" s="22">
        <v>25</v>
      </c>
      <c r="L29096" s="298">
        <f t="shared" si="1375"/>
        <v>25</v>
      </c>
      <c r="O29096" s="16">
        <f t="shared" si="1376"/>
        <v>0</v>
      </c>
      <c r="P29096" s="298">
        <f t="shared" si="1374"/>
        <v>25</v>
      </c>
    </row>
    <row r="29097" spans="2:16" ht="25.5">
      <c r="B29097" s="400"/>
      <c r="D29097" s="94" t="s">
        <v>13465</v>
      </c>
      <c r="F29097" s="103" t="s">
        <v>30006</v>
      </c>
      <c r="J29097" s="22">
        <v>40</v>
      </c>
      <c r="L29097" s="298">
        <f t="shared" si="1375"/>
        <v>40</v>
      </c>
      <c r="O29097" s="16">
        <f t="shared" si="1376"/>
        <v>0</v>
      </c>
      <c r="P29097" s="298">
        <f t="shared" si="1374"/>
        <v>40</v>
      </c>
    </row>
    <row r="29098" spans="2:16">
      <c r="B29098" s="400"/>
      <c r="D29098" s="94" t="s">
        <v>13465</v>
      </c>
      <c r="F29098" s="103" t="s">
        <v>30007</v>
      </c>
      <c r="J29098" s="22">
        <v>213</v>
      </c>
      <c r="L29098" s="298">
        <f t="shared" si="1375"/>
        <v>213</v>
      </c>
      <c r="O29098" s="16">
        <f t="shared" si="1376"/>
        <v>0</v>
      </c>
      <c r="P29098" s="298">
        <f t="shared" si="1374"/>
        <v>213</v>
      </c>
    </row>
    <row r="29099" spans="2:16">
      <c r="B29099" s="400"/>
      <c r="D29099" s="94" t="s">
        <v>13465</v>
      </c>
      <c r="F29099" s="103" t="s">
        <v>30008</v>
      </c>
      <c r="J29099" s="22">
        <v>20</v>
      </c>
      <c r="L29099" s="298">
        <f t="shared" si="1375"/>
        <v>20</v>
      </c>
      <c r="O29099" s="16">
        <f t="shared" si="1376"/>
        <v>0</v>
      </c>
      <c r="P29099" s="298">
        <f t="shared" si="1374"/>
        <v>20</v>
      </c>
    </row>
    <row r="29100" spans="2:16" ht="25.5">
      <c r="B29100" s="400"/>
      <c r="D29100" s="94" t="s">
        <v>13465</v>
      </c>
      <c r="F29100" s="103" t="s">
        <v>30009</v>
      </c>
      <c r="J29100" s="22">
        <v>110</v>
      </c>
      <c r="L29100" s="298">
        <f t="shared" si="1375"/>
        <v>110</v>
      </c>
      <c r="O29100" s="16">
        <f t="shared" si="1376"/>
        <v>0</v>
      </c>
      <c r="P29100" s="298">
        <f t="shared" si="1374"/>
        <v>110</v>
      </c>
    </row>
    <row r="29101" spans="2:16">
      <c r="B29101" s="400"/>
      <c r="D29101" s="94" t="s">
        <v>29908</v>
      </c>
      <c r="F29101" s="54" t="s">
        <v>30011</v>
      </c>
      <c r="J29101" s="145">
        <v>760</v>
      </c>
      <c r="L29101" s="298">
        <f t="shared" si="1375"/>
        <v>760</v>
      </c>
      <c r="O29101" s="16">
        <f t="shared" si="1376"/>
        <v>0</v>
      </c>
      <c r="P29101" s="298">
        <f t="shared" si="1374"/>
        <v>760</v>
      </c>
    </row>
    <row r="29102" spans="2:16">
      <c r="B29102" s="400"/>
      <c r="D29102" s="94" t="s">
        <v>29908</v>
      </c>
      <c r="F29102" s="54" t="s">
        <v>30012</v>
      </c>
      <c r="J29102" s="145">
        <v>467</v>
      </c>
      <c r="L29102" s="298">
        <f t="shared" si="1375"/>
        <v>467</v>
      </c>
      <c r="O29102" s="16">
        <f t="shared" si="1376"/>
        <v>0</v>
      </c>
      <c r="P29102" s="298">
        <f t="shared" si="1374"/>
        <v>467</v>
      </c>
    </row>
    <row r="29103" spans="2:16">
      <c r="B29103" s="400"/>
      <c r="D29103" s="94" t="s">
        <v>29908</v>
      </c>
      <c r="F29103" s="54" t="s">
        <v>9391</v>
      </c>
      <c r="J29103" s="145">
        <v>420</v>
      </c>
      <c r="L29103" s="298">
        <f t="shared" si="1375"/>
        <v>420</v>
      </c>
      <c r="O29103" s="16">
        <f t="shared" si="1376"/>
        <v>0</v>
      </c>
      <c r="P29103" s="298">
        <f t="shared" si="1374"/>
        <v>420</v>
      </c>
    </row>
    <row r="29104" spans="2:16">
      <c r="B29104" s="400"/>
      <c r="D29104" s="94" t="s">
        <v>29908</v>
      </c>
      <c r="F29104" s="54" t="s">
        <v>30013</v>
      </c>
      <c r="J29104" s="145">
        <v>356</v>
      </c>
      <c r="L29104" s="298">
        <f t="shared" si="1375"/>
        <v>356</v>
      </c>
      <c r="O29104" s="16">
        <f t="shared" si="1376"/>
        <v>0</v>
      </c>
      <c r="P29104" s="298">
        <f t="shared" si="1374"/>
        <v>356</v>
      </c>
    </row>
    <row r="29105" spans="2:16">
      <c r="B29105" s="400"/>
      <c r="D29105" s="94" t="s">
        <v>29908</v>
      </c>
      <c r="F29105" s="54" t="s">
        <v>30014</v>
      </c>
      <c r="J29105" s="145">
        <v>332</v>
      </c>
      <c r="L29105" s="298">
        <f t="shared" si="1375"/>
        <v>332</v>
      </c>
      <c r="O29105" s="16">
        <f t="shared" si="1376"/>
        <v>0</v>
      </c>
      <c r="P29105" s="298">
        <f t="shared" si="1374"/>
        <v>332</v>
      </c>
    </row>
    <row r="29106" spans="2:16">
      <c r="B29106" s="400"/>
      <c r="D29106" s="94" t="s">
        <v>29908</v>
      </c>
      <c r="F29106" s="54" t="s">
        <v>30015</v>
      </c>
      <c r="J29106" s="145">
        <v>147</v>
      </c>
      <c r="L29106" s="298">
        <f t="shared" si="1375"/>
        <v>147</v>
      </c>
      <c r="O29106" s="16">
        <f t="shared" si="1376"/>
        <v>0</v>
      </c>
      <c r="P29106" s="298">
        <f t="shared" si="1374"/>
        <v>147</v>
      </c>
    </row>
    <row r="29107" spans="2:16" ht="25.5">
      <c r="B29107" s="400"/>
      <c r="D29107" s="94" t="s">
        <v>29908</v>
      </c>
      <c r="F29107" s="54" t="s">
        <v>30016</v>
      </c>
      <c r="J29107" s="145">
        <v>211</v>
      </c>
      <c r="L29107" s="298">
        <f t="shared" si="1375"/>
        <v>211</v>
      </c>
      <c r="O29107" s="16">
        <f t="shared" si="1376"/>
        <v>0</v>
      </c>
      <c r="P29107" s="298">
        <f t="shared" si="1374"/>
        <v>211</v>
      </c>
    </row>
    <row r="29108" spans="2:16">
      <c r="B29108" s="400"/>
      <c r="D29108" s="94" t="s">
        <v>29908</v>
      </c>
      <c r="F29108" s="54" t="s">
        <v>30017</v>
      </c>
      <c r="J29108" s="145">
        <v>198</v>
      </c>
      <c r="L29108" s="298">
        <f t="shared" si="1375"/>
        <v>198</v>
      </c>
      <c r="O29108" s="16">
        <f t="shared" si="1376"/>
        <v>0</v>
      </c>
      <c r="P29108" s="298">
        <f t="shared" si="1374"/>
        <v>198</v>
      </c>
    </row>
    <row r="29109" spans="2:16">
      <c r="B29109" s="400"/>
      <c r="D29109" s="94" t="s">
        <v>29908</v>
      </c>
      <c r="F29109" s="54" t="s">
        <v>30018</v>
      </c>
      <c r="J29109" s="145">
        <v>198</v>
      </c>
      <c r="L29109" s="298">
        <f t="shared" si="1375"/>
        <v>198</v>
      </c>
      <c r="O29109" s="16">
        <f t="shared" si="1376"/>
        <v>0</v>
      </c>
      <c r="P29109" s="298">
        <f t="shared" si="1374"/>
        <v>198</v>
      </c>
    </row>
    <row r="29110" spans="2:16">
      <c r="B29110" s="400"/>
      <c r="D29110" s="94" t="s">
        <v>29908</v>
      </c>
      <c r="F29110" s="54" t="s">
        <v>30019</v>
      </c>
      <c r="J29110" s="145">
        <v>190</v>
      </c>
      <c r="L29110" s="298">
        <f t="shared" si="1375"/>
        <v>190</v>
      </c>
      <c r="O29110" s="16">
        <f t="shared" si="1376"/>
        <v>0</v>
      </c>
      <c r="P29110" s="298">
        <f t="shared" si="1374"/>
        <v>190</v>
      </c>
    </row>
    <row r="29111" spans="2:16">
      <c r="B29111" s="400"/>
      <c r="D29111" s="94" t="s">
        <v>29908</v>
      </c>
      <c r="F29111" s="54" t="s">
        <v>30020</v>
      </c>
      <c r="J29111" s="145">
        <v>150</v>
      </c>
      <c r="L29111" s="298">
        <f t="shared" si="1375"/>
        <v>150</v>
      </c>
      <c r="O29111" s="16">
        <f t="shared" si="1376"/>
        <v>0</v>
      </c>
      <c r="P29111" s="298">
        <f t="shared" si="1374"/>
        <v>150</v>
      </c>
    </row>
    <row r="29112" spans="2:16">
      <c r="B29112" s="400"/>
      <c r="D29112" s="94" t="s">
        <v>29908</v>
      </c>
      <c r="F29112" s="54" t="s">
        <v>30021</v>
      </c>
      <c r="J29112" s="145">
        <v>125</v>
      </c>
      <c r="L29112" s="298">
        <f t="shared" si="1375"/>
        <v>125</v>
      </c>
      <c r="O29112" s="16">
        <f t="shared" si="1376"/>
        <v>0</v>
      </c>
      <c r="P29112" s="298">
        <f t="shared" si="1374"/>
        <v>125</v>
      </c>
    </row>
    <row r="29113" spans="2:16">
      <c r="B29113" s="400"/>
      <c r="D29113" s="94" t="s">
        <v>29908</v>
      </c>
      <c r="F29113" s="54" t="s">
        <v>30022</v>
      </c>
      <c r="J29113" s="145">
        <v>120</v>
      </c>
      <c r="L29113" s="298">
        <f t="shared" si="1375"/>
        <v>120</v>
      </c>
      <c r="O29113" s="16">
        <f t="shared" si="1376"/>
        <v>0</v>
      </c>
      <c r="P29113" s="298">
        <f t="shared" si="1374"/>
        <v>120</v>
      </c>
    </row>
    <row r="29114" spans="2:16" ht="25.5">
      <c r="B29114" s="400"/>
      <c r="D29114" s="94" t="s">
        <v>29908</v>
      </c>
      <c r="F29114" s="54" t="s">
        <v>30023</v>
      </c>
      <c r="J29114" s="145">
        <v>105</v>
      </c>
      <c r="L29114" s="298">
        <f t="shared" si="1375"/>
        <v>105</v>
      </c>
      <c r="O29114" s="16">
        <f t="shared" si="1376"/>
        <v>0</v>
      </c>
      <c r="P29114" s="298">
        <f t="shared" si="1374"/>
        <v>105</v>
      </c>
    </row>
    <row r="29115" spans="2:16">
      <c r="B29115" s="400"/>
      <c r="D29115" s="94" t="s">
        <v>29908</v>
      </c>
      <c r="F29115" s="54" t="s">
        <v>30024</v>
      </c>
      <c r="J29115" s="145">
        <v>109</v>
      </c>
      <c r="L29115" s="298">
        <f t="shared" si="1375"/>
        <v>109</v>
      </c>
      <c r="O29115" s="16">
        <f t="shared" si="1376"/>
        <v>0</v>
      </c>
      <c r="P29115" s="298">
        <f t="shared" si="1374"/>
        <v>109</v>
      </c>
    </row>
    <row r="29116" spans="2:16">
      <c r="B29116" s="400"/>
      <c r="D29116" s="94" t="s">
        <v>29908</v>
      </c>
      <c r="F29116" s="54" t="s">
        <v>30025</v>
      </c>
      <c r="J29116" s="145">
        <v>18</v>
      </c>
      <c r="L29116" s="298">
        <f t="shared" si="1375"/>
        <v>18</v>
      </c>
      <c r="O29116" s="16">
        <f t="shared" si="1376"/>
        <v>0</v>
      </c>
      <c r="P29116" s="298">
        <f t="shared" si="1374"/>
        <v>18</v>
      </c>
    </row>
    <row r="29117" spans="2:16">
      <c r="B29117" s="400"/>
      <c r="D29117" s="94" t="s">
        <v>29908</v>
      </c>
      <c r="F29117" s="54" t="s">
        <v>30026</v>
      </c>
      <c r="J29117" s="145">
        <v>133</v>
      </c>
      <c r="L29117" s="298">
        <f t="shared" si="1375"/>
        <v>133</v>
      </c>
      <c r="O29117" s="16">
        <f t="shared" si="1376"/>
        <v>0</v>
      </c>
      <c r="P29117" s="298">
        <f t="shared" si="1374"/>
        <v>133</v>
      </c>
    </row>
    <row r="29118" spans="2:16" ht="25.5">
      <c r="B29118" s="400"/>
      <c r="D29118" s="94" t="s">
        <v>29909</v>
      </c>
      <c r="F29118" s="103" t="s">
        <v>30027</v>
      </c>
      <c r="J29118" s="22">
        <v>42</v>
      </c>
      <c r="L29118" s="298">
        <f t="shared" si="1375"/>
        <v>42</v>
      </c>
      <c r="O29118" s="16">
        <f t="shared" si="1376"/>
        <v>0</v>
      </c>
      <c r="P29118" s="298">
        <f t="shared" si="1374"/>
        <v>42</v>
      </c>
    </row>
    <row r="29119" spans="2:16" ht="25.5">
      <c r="B29119" s="400"/>
      <c r="D29119" s="94" t="s">
        <v>29909</v>
      </c>
      <c r="F29119" s="103" t="s">
        <v>30028</v>
      </c>
      <c r="J29119" s="22">
        <v>300</v>
      </c>
      <c r="L29119" s="298">
        <f t="shared" si="1375"/>
        <v>300</v>
      </c>
      <c r="O29119" s="16">
        <f t="shared" si="1376"/>
        <v>0</v>
      </c>
      <c r="P29119" s="298">
        <f t="shared" si="1374"/>
        <v>300</v>
      </c>
    </row>
    <row r="29120" spans="2:16">
      <c r="B29120" s="400"/>
      <c r="D29120" s="94" t="s">
        <v>29909</v>
      </c>
      <c r="F29120" s="103" t="s">
        <v>30029</v>
      </c>
      <c r="J29120" s="22">
        <v>82</v>
      </c>
      <c r="L29120" s="298">
        <f t="shared" si="1375"/>
        <v>82</v>
      </c>
      <c r="O29120" s="16">
        <f t="shared" si="1376"/>
        <v>0</v>
      </c>
      <c r="P29120" s="298">
        <f t="shared" si="1374"/>
        <v>82</v>
      </c>
    </row>
    <row r="29121" spans="2:16">
      <c r="B29121" s="400"/>
      <c r="D29121" s="94" t="s">
        <v>29909</v>
      </c>
      <c r="F29121" s="103" t="s">
        <v>30030</v>
      </c>
      <c r="J29121" s="22">
        <v>25</v>
      </c>
      <c r="L29121" s="298">
        <f t="shared" si="1375"/>
        <v>25</v>
      </c>
      <c r="O29121" s="16">
        <f t="shared" si="1376"/>
        <v>0</v>
      </c>
      <c r="P29121" s="298">
        <f t="shared" si="1374"/>
        <v>25</v>
      </c>
    </row>
    <row r="29122" spans="2:16">
      <c r="B29122" s="400"/>
      <c r="D29122" s="94" t="s">
        <v>29909</v>
      </c>
      <c r="F29122" s="103" t="s">
        <v>30031</v>
      </c>
      <c r="J29122" s="22">
        <v>35</v>
      </c>
      <c r="L29122" s="298">
        <f t="shared" si="1375"/>
        <v>35</v>
      </c>
      <c r="O29122" s="16">
        <f t="shared" si="1376"/>
        <v>0</v>
      </c>
      <c r="P29122" s="298">
        <f t="shared" si="1374"/>
        <v>35</v>
      </c>
    </row>
    <row r="29123" spans="2:16">
      <c r="B29123" s="400"/>
      <c r="D29123" s="94" t="s">
        <v>29909</v>
      </c>
      <c r="F29123" s="103" t="s">
        <v>30032</v>
      </c>
      <c r="J29123" s="22">
        <v>20</v>
      </c>
      <c r="L29123" s="298">
        <f t="shared" si="1375"/>
        <v>20</v>
      </c>
      <c r="O29123" s="16">
        <f t="shared" si="1376"/>
        <v>0</v>
      </c>
      <c r="P29123" s="298">
        <f t="shared" si="1374"/>
        <v>20</v>
      </c>
    </row>
    <row r="29124" spans="2:16">
      <c r="B29124" s="400"/>
      <c r="D29124" s="94" t="s">
        <v>29909</v>
      </c>
      <c r="F29124" s="103" t="s">
        <v>30033</v>
      </c>
      <c r="J29124" s="22">
        <v>25</v>
      </c>
      <c r="L29124" s="298">
        <f t="shared" si="1375"/>
        <v>25</v>
      </c>
      <c r="O29124" s="16">
        <f t="shared" si="1376"/>
        <v>0</v>
      </c>
      <c r="P29124" s="298">
        <f t="shared" si="1374"/>
        <v>25</v>
      </c>
    </row>
    <row r="29125" spans="2:16">
      <c r="B29125" s="400"/>
      <c r="D29125" s="94" t="s">
        <v>29909</v>
      </c>
      <c r="F29125" s="103" t="s">
        <v>30034</v>
      </c>
      <c r="J29125" s="22">
        <v>21</v>
      </c>
      <c r="L29125" s="298">
        <f t="shared" si="1375"/>
        <v>21</v>
      </c>
      <c r="O29125" s="16">
        <f t="shared" si="1376"/>
        <v>0</v>
      </c>
      <c r="P29125" s="298">
        <f t="shared" si="1374"/>
        <v>21</v>
      </c>
    </row>
    <row r="29126" spans="2:16">
      <c r="B29126" s="400"/>
      <c r="D29126" s="94" t="s">
        <v>29909</v>
      </c>
      <c r="F29126" s="103" t="s">
        <v>30035</v>
      </c>
      <c r="J29126" s="22">
        <v>20</v>
      </c>
      <c r="L29126" s="298">
        <f t="shared" si="1375"/>
        <v>20</v>
      </c>
      <c r="O29126" s="16">
        <f t="shared" si="1376"/>
        <v>0</v>
      </c>
      <c r="P29126" s="298">
        <f t="shared" si="1374"/>
        <v>20</v>
      </c>
    </row>
    <row r="29127" spans="2:16">
      <c r="B29127" s="400"/>
      <c r="D29127" s="94" t="s">
        <v>29909</v>
      </c>
      <c r="F29127" s="103" t="s">
        <v>30036</v>
      </c>
      <c r="J29127" s="22">
        <v>24</v>
      </c>
      <c r="L29127" s="298">
        <f t="shared" si="1375"/>
        <v>24</v>
      </c>
      <c r="O29127" s="16">
        <f t="shared" si="1376"/>
        <v>0</v>
      </c>
      <c r="P29127" s="298">
        <f t="shared" si="1374"/>
        <v>24</v>
      </c>
    </row>
    <row r="29128" spans="2:16">
      <c r="B29128" s="400"/>
      <c r="D29128" s="94" t="s">
        <v>29909</v>
      </c>
      <c r="F29128" s="103" t="s">
        <v>30037</v>
      </c>
      <c r="J29128" s="22">
        <v>19</v>
      </c>
      <c r="L29128" s="298">
        <f t="shared" si="1375"/>
        <v>19</v>
      </c>
      <c r="O29128" s="16">
        <f t="shared" si="1376"/>
        <v>0</v>
      </c>
      <c r="P29128" s="298">
        <f t="shared" si="1374"/>
        <v>19</v>
      </c>
    </row>
    <row r="29129" spans="2:16">
      <c r="B29129" s="400"/>
      <c r="D29129" s="94" t="s">
        <v>29909</v>
      </c>
      <c r="F29129" s="103" t="s">
        <v>30038</v>
      </c>
      <c r="J29129" s="22">
        <v>28</v>
      </c>
      <c r="L29129" s="298">
        <f t="shared" si="1375"/>
        <v>28</v>
      </c>
      <c r="O29129" s="16">
        <f t="shared" si="1376"/>
        <v>0</v>
      </c>
      <c r="P29129" s="298">
        <f t="shared" si="1374"/>
        <v>28</v>
      </c>
    </row>
    <row r="29130" spans="2:16">
      <c r="B29130" s="400"/>
      <c r="D29130" s="94" t="s">
        <v>29909</v>
      </c>
      <c r="F29130" s="103" t="s">
        <v>30039</v>
      </c>
      <c r="J29130" s="22">
        <v>22</v>
      </c>
      <c r="L29130" s="298">
        <f t="shared" si="1375"/>
        <v>22</v>
      </c>
      <c r="O29130" s="16">
        <f t="shared" si="1376"/>
        <v>0</v>
      </c>
      <c r="P29130" s="298">
        <f t="shared" si="1374"/>
        <v>22</v>
      </c>
    </row>
    <row r="29131" spans="2:16">
      <c r="B29131" s="400"/>
      <c r="D29131" s="94" t="s">
        <v>29909</v>
      </c>
      <c r="F29131" s="103" t="s">
        <v>30040</v>
      </c>
      <c r="J29131" s="22">
        <v>19</v>
      </c>
      <c r="L29131" s="298">
        <f t="shared" si="1375"/>
        <v>19</v>
      </c>
      <c r="O29131" s="16">
        <f t="shared" si="1376"/>
        <v>0</v>
      </c>
      <c r="P29131" s="298">
        <f t="shared" ref="P29131:P29194" si="1377">+L29131+O29131</f>
        <v>19</v>
      </c>
    </row>
    <row r="29132" spans="2:16">
      <c r="B29132" s="400"/>
      <c r="D29132" s="94" t="s">
        <v>29909</v>
      </c>
      <c r="F29132" s="103" t="s">
        <v>30041</v>
      </c>
      <c r="J29132" s="22">
        <v>44</v>
      </c>
      <c r="L29132" s="298">
        <f t="shared" si="1375"/>
        <v>44</v>
      </c>
      <c r="O29132" s="16">
        <f t="shared" si="1376"/>
        <v>0</v>
      </c>
      <c r="P29132" s="298">
        <f t="shared" si="1377"/>
        <v>44</v>
      </c>
    </row>
    <row r="29133" spans="2:16">
      <c r="B29133" s="400"/>
      <c r="D29133" s="94" t="s">
        <v>29909</v>
      </c>
      <c r="F29133" s="103" t="s">
        <v>30042</v>
      </c>
      <c r="J29133" s="22">
        <v>23</v>
      </c>
      <c r="L29133" s="298">
        <f t="shared" si="1375"/>
        <v>23</v>
      </c>
      <c r="O29133" s="16">
        <f t="shared" si="1376"/>
        <v>0</v>
      </c>
      <c r="P29133" s="298">
        <f t="shared" si="1377"/>
        <v>23</v>
      </c>
    </row>
    <row r="29134" spans="2:16">
      <c r="B29134" s="400"/>
      <c r="D29134" s="94" t="s">
        <v>29909</v>
      </c>
      <c r="F29134" s="103" t="s">
        <v>30043</v>
      </c>
      <c r="J29134" s="22">
        <v>26</v>
      </c>
      <c r="L29134" s="298">
        <f t="shared" si="1375"/>
        <v>26</v>
      </c>
      <c r="O29134" s="16">
        <f t="shared" si="1376"/>
        <v>0</v>
      </c>
      <c r="P29134" s="298">
        <f t="shared" si="1377"/>
        <v>26</v>
      </c>
    </row>
    <row r="29135" spans="2:16">
      <c r="B29135" s="400"/>
      <c r="D29135" s="94" t="s">
        <v>29909</v>
      </c>
      <c r="F29135" s="103" t="s">
        <v>30044</v>
      </c>
      <c r="J29135" s="22">
        <v>31</v>
      </c>
      <c r="L29135" s="298">
        <f t="shared" ref="L29135:L29198" si="1378">+J29135+K29135</f>
        <v>31</v>
      </c>
      <c r="O29135" s="16">
        <f t="shared" si="1376"/>
        <v>0</v>
      </c>
      <c r="P29135" s="298">
        <f t="shared" si="1377"/>
        <v>31</v>
      </c>
    </row>
    <row r="29136" spans="2:16">
      <c r="B29136" s="400"/>
      <c r="D29136" s="94" t="s">
        <v>29909</v>
      </c>
      <c r="F29136" s="103" t="s">
        <v>30045</v>
      </c>
      <c r="J29136" s="22">
        <v>20</v>
      </c>
      <c r="L29136" s="298">
        <f t="shared" si="1378"/>
        <v>20</v>
      </c>
      <c r="O29136" s="16">
        <f t="shared" si="1376"/>
        <v>0</v>
      </c>
      <c r="P29136" s="298">
        <f t="shared" si="1377"/>
        <v>20</v>
      </c>
    </row>
    <row r="29137" spans="2:16">
      <c r="B29137" s="400"/>
      <c r="D29137" s="94" t="s">
        <v>29909</v>
      </c>
      <c r="F29137" s="103" t="s">
        <v>30046</v>
      </c>
      <c r="J29137" s="22">
        <v>21</v>
      </c>
      <c r="L29137" s="298">
        <f t="shared" si="1378"/>
        <v>21</v>
      </c>
      <c r="O29137" s="16">
        <f t="shared" si="1376"/>
        <v>0</v>
      </c>
      <c r="P29137" s="298">
        <f t="shared" si="1377"/>
        <v>21</v>
      </c>
    </row>
    <row r="29138" spans="2:16">
      <c r="B29138" s="400"/>
      <c r="D29138" s="94" t="s">
        <v>29909</v>
      </c>
      <c r="F29138" s="103" t="s">
        <v>30047</v>
      </c>
      <c r="J29138" s="22">
        <v>45</v>
      </c>
      <c r="L29138" s="298">
        <f t="shared" si="1378"/>
        <v>45</v>
      </c>
      <c r="O29138" s="16">
        <f t="shared" si="1376"/>
        <v>0</v>
      </c>
      <c r="P29138" s="298">
        <f t="shared" si="1377"/>
        <v>45</v>
      </c>
    </row>
    <row r="29139" spans="2:16">
      <c r="B29139" s="400"/>
      <c r="D29139" s="94" t="s">
        <v>29909</v>
      </c>
      <c r="F29139" s="103" t="s">
        <v>30048</v>
      </c>
      <c r="J29139" s="22">
        <v>26</v>
      </c>
      <c r="L29139" s="298">
        <f t="shared" si="1378"/>
        <v>26</v>
      </c>
      <c r="O29139" s="16">
        <f t="shared" si="1376"/>
        <v>0</v>
      </c>
      <c r="P29139" s="298">
        <f t="shared" si="1377"/>
        <v>26</v>
      </c>
    </row>
    <row r="29140" spans="2:16">
      <c r="B29140" s="400"/>
      <c r="D29140" s="94" t="s">
        <v>29909</v>
      </c>
      <c r="F29140" s="103" t="s">
        <v>30049</v>
      </c>
      <c r="J29140" s="22">
        <v>21</v>
      </c>
      <c r="L29140" s="298">
        <f t="shared" si="1378"/>
        <v>21</v>
      </c>
      <c r="O29140" s="16">
        <f t="shared" si="1376"/>
        <v>0</v>
      </c>
      <c r="P29140" s="298">
        <f t="shared" si="1377"/>
        <v>21</v>
      </c>
    </row>
    <row r="29141" spans="2:16">
      <c r="B29141" s="400"/>
      <c r="D29141" s="94" t="s">
        <v>29909</v>
      </c>
      <c r="F29141" s="103" t="s">
        <v>30050</v>
      </c>
      <c r="J29141" s="22">
        <v>25</v>
      </c>
      <c r="L29141" s="298">
        <f t="shared" si="1378"/>
        <v>25</v>
      </c>
      <c r="O29141" s="16">
        <f t="shared" si="1376"/>
        <v>0</v>
      </c>
      <c r="P29141" s="298">
        <f t="shared" si="1377"/>
        <v>25</v>
      </c>
    </row>
    <row r="29142" spans="2:16" ht="25.5">
      <c r="B29142" s="400"/>
      <c r="D29142" s="94" t="s">
        <v>29909</v>
      </c>
      <c r="F29142" s="103" t="s">
        <v>30051</v>
      </c>
      <c r="J29142" s="22">
        <v>26</v>
      </c>
      <c r="L29142" s="298">
        <f t="shared" si="1378"/>
        <v>26</v>
      </c>
      <c r="O29142" s="16">
        <f t="shared" si="1376"/>
        <v>0</v>
      </c>
      <c r="P29142" s="298">
        <f t="shared" si="1377"/>
        <v>26</v>
      </c>
    </row>
    <row r="29143" spans="2:16">
      <c r="B29143" s="400"/>
      <c r="D29143" s="94" t="s">
        <v>29909</v>
      </c>
      <c r="F29143" s="103" t="s">
        <v>30052</v>
      </c>
      <c r="J29143" s="22">
        <v>40</v>
      </c>
      <c r="L29143" s="298">
        <f t="shared" si="1378"/>
        <v>40</v>
      </c>
      <c r="O29143" s="16">
        <f t="shared" si="1376"/>
        <v>0</v>
      </c>
      <c r="P29143" s="298">
        <f t="shared" si="1377"/>
        <v>40</v>
      </c>
    </row>
    <row r="29144" spans="2:16">
      <c r="B29144" s="400"/>
      <c r="D29144" s="94" t="s">
        <v>29909</v>
      </c>
      <c r="F29144" s="103" t="s">
        <v>30053</v>
      </c>
      <c r="J29144" s="22">
        <v>31</v>
      </c>
      <c r="L29144" s="298">
        <f t="shared" si="1378"/>
        <v>31</v>
      </c>
      <c r="O29144" s="16">
        <f t="shared" si="1376"/>
        <v>0</v>
      </c>
      <c r="P29144" s="298">
        <f t="shared" si="1377"/>
        <v>31</v>
      </c>
    </row>
    <row r="29145" spans="2:16" ht="25.5">
      <c r="B29145" s="400"/>
      <c r="D29145" s="94" t="s">
        <v>29909</v>
      </c>
      <c r="F29145" s="103" t="s">
        <v>30054</v>
      </c>
      <c r="J29145" s="22">
        <v>500</v>
      </c>
      <c r="L29145" s="298">
        <f t="shared" si="1378"/>
        <v>500</v>
      </c>
      <c r="O29145" s="16">
        <f t="shared" si="1376"/>
        <v>0</v>
      </c>
      <c r="P29145" s="298">
        <f t="shared" si="1377"/>
        <v>500</v>
      </c>
    </row>
    <row r="29146" spans="2:16" ht="25.5">
      <c r="B29146" s="400"/>
      <c r="D29146" s="94" t="s">
        <v>29909</v>
      </c>
      <c r="F29146" s="103" t="s">
        <v>30055</v>
      </c>
      <c r="J29146" s="22">
        <v>58</v>
      </c>
      <c r="L29146" s="298">
        <f t="shared" si="1378"/>
        <v>58</v>
      </c>
      <c r="O29146" s="16">
        <f t="shared" si="1376"/>
        <v>0</v>
      </c>
      <c r="P29146" s="298">
        <f t="shared" si="1377"/>
        <v>58</v>
      </c>
    </row>
    <row r="29147" spans="2:16" ht="25.5">
      <c r="B29147" s="400"/>
      <c r="D29147" s="94" t="s">
        <v>29909</v>
      </c>
      <c r="F29147" s="103" t="s">
        <v>30056</v>
      </c>
      <c r="J29147" s="22">
        <v>150</v>
      </c>
      <c r="L29147" s="298">
        <f t="shared" si="1378"/>
        <v>150</v>
      </c>
      <c r="O29147" s="16">
        <f t="shared" si="1376"/>
        <v>0</v>
      </c>
      <c r="P29147" s="298">
        <f t="shared" si="1377"/>
        <v>150</v>
      </c>
    </row>
    <row r="29148" spans="2:16">
      <c r="B29148" s="400"/>
      <c r="D29148" s="94" t="s">
        <v>29909</v>
      </c>
      <c r="F29148" s="103" t="s">
        <v>30057</v>
      </c>
      <c r="J29148" s="22">
        <v>180</v>
      </c>
      <c r="L29148" s="298">
        <f t="shared" si="1378"/>
        <v>180</v>
      </c>
      <c r="O29148" s="16">
        <f t="shared" si="1376"/>
        <v>0</v>
      </c>
      <c r="P29148" s="298">
        <f t="shared" si="1377"/>
        <v>180</v>
      </c>
    </row>
    <row r="29149" spans="2:16" ht="25.5">
      <c r="B29149" s="400"/>
      <c r="D29149" s="94" t="s">
        <v>29909</v>
      </c>
      <c r="F29149" s="103" t="s">
        <v>30058</v>
      </c>
      <c r="J29149" s="22">
        <v>200</v>
      </c>
      <c r="L29149" s="298">
        <f t="shared" si="1378"/>
        <v>200</v>
      </c>
      <c r="O29149" s="16">
        <f t="shared" si="1376"/>
        <v>0</v>
      </c>
      <c r="P29149" s="298">
        <f t="shared" si="1377"/>
        <v>200</v>
      </c>
    </row>
    <row r="29150" spans="2:16">
      <c r="B29150" s="400"/>
      <c r="D29150" s="94" t="s">
        <v>29909</v>
      </c>
      <c r="F29150" s="103" t="s">
        <v>30059</v>
      </c>
      <c r="J29150" s="22">
        <v>200</v>
      </c>
      <c r="L29150" s="298">
        <f t="shared" si="1378"/>
        <v>200</v>
      </c>
      <c r="O29150" s="16">
        <f t="shared" ref="O29150:O29213" si="1379">+M29150+N29150</f>
        <v>0</v>
      </c>
      <c r="P29150" s="298">
        <f t="shared" si="1377"/>
        <v>200</v>
      </c>
    </row>
    <row r="29151" spans="2:16">
      <c r="B29151" s="400"/>
      <c r="D29151" s="94" t="s">
        <v>29909</v>
      </c>
      <c r="F29151" s="103" t="s">
        <v>30060</v>
      </c>
      <c r="J29151" s="22">
        <v>20</v>
      </c>
      <c r="L29151" s="298">
        <f t="shared" si="1378"/>
        <v>20</v>
      </c>
      <c r="O29151" s="16">
        <f t="shared" si="1379"/>
        <v>0</v>
      </c>
      <c r="P29151" s="298">
        <f t="shared" si="1377"/>
        <v>20</v>
      </c>
    </row>
    <row r="29152" spans="2:16">
      <c r="B29152" s="400"/>
      <c r="D29152" s="94" t="s">
        <v>29909</v>
      </c>
      <c r="F29152" s="103" t="s">
        <v>30061</v>
      </c>
      <c r="J29152" s="22">
        <v>30</v>
      </c>
      <c r="L29152" s="298">
        <f t="shared" si="1378"/>
        <v>30</v>
      </c>
      <c r="O29152" s="16">
        <f t="shared" si="1379"/>
        <v>0</v>
      </c>
      <c r="P29152" s="298">
        <f t="shared" si="1377"/>
        <v>30</v>
      </c>
    </row>
    <row r="29153" spans="2:16" ht="25.5">
      <c r="B29153" s="400"/>
      <c r="D29153" s="94" t="s">
        <v>29909</v>
      </c>
      <c r="F29153" s="103" t="s">
        <v>30062</v>
      </c>
      <c r="J29153" s="22">
        <v>17</v>
      </c>
      <c r="L29153" s="298">
        <f t="shared" si="1378"/>
        <v>17</v>
      </c>
      <c r="O29153" s="16">
        <f t="shared" si="1379"/>
        <v>0</v>
      </c>
      <c r="P29153" s="298">
        <f t="shared" si="1377"/>
        <v>17</v>
      </c>
    </row>
    <row r="29154" spans="2:16">
      <c r="B29154" s="400"/>
      <c r="D29154" s="94" t="s">
        <v>29909</v>
      </c>
      <c r="F29154" s="103" t="s">
        <v>30063</v>
      </c>
      <c r="J29154" s="22">
        <v>12</v>
      </c>
      <c r="L29154" s="298">
        <f t="shared" si="1378"/>
        <v>12</v>
      </c>
      <c r="O29154" s="16">
        <f t="shared" si="1379"/>
        <v>0</v>
      </c>
      <c r="P29154" s="298">
        <f t="shared" si="1377"/>
        <v>12</v>
      </c>
    </row>
    <row r="29155" spans="2:16" ht="25.5">
      <c r="B29155" s="400"/>
      <c r="D29155" s="94" t="s">
        <v>29909</v>
      </c>
      <c r="F29155" s="103" t="s">
        <v>30064</v>
      </c>
      <c r="J29155" s="22">
        <v>13</v>
      </c>
      <c r="L29155" s="298">
        <f t="shared" si="1378"/>
        <v>13</v>
      </c>
      <c r="O29155" s="16">
        <f t="shared" si="1379"/>
        <v>0</v>
      </c>
      <c r="P29155" s="298">
        <f t="shared" si="1377"/>
        <v>13</v>
      </c>
    </row>
    <row r="29156" spans="2:16">
      <c r="B29156" s="400"/>
      <c r="D29156" s="94" t="s">
        <v>29909</v>
      </c>
      <c r="F29156" s="103" t="s">
        <v>30065</v>
      </c>
      <c r="J29156" s="22">
        <v>13</v>
      </c>
      <c r="L29156" s="298">
        <f t="shared" si="1378"/>
        <v>13</v>
      </c>
      <c r="O29156" s="16">
        <f t="shared" si="1379"/>
        <v>0</v>
      </c>
      <c r="P29156" s="298">
        <f t="shared" si="1377"/>
        <v>13</v>
      </c>
    </row>
    <row r="29157" spans="2:16">
      <c r="B29157" s="400"/>
      <c r="D29157" s="94" t="s">
        <v>29909</v>
      </c>
      <c r="F29157" s="103" t="s">
        <v>30066</v>
      </c>
      <c r="J29157" s="22">
        <v>8</v>
      </c>
      <c r="L29157" s="298">
        <f t="shared" si="1378"/>
        <v>8</v>
      </c>
      <c r="O29157" s="16">
        <f t="shared" si="1379"/>
        <v>0</v>
      </c>
      <c r="P29157" s="298">
        <f t="shared" si="1377"/>
        <v>8</v>
      </c>
    </row>
    <row r="29158" spans="2:16">
      <c r="B29158" s="400"/>
      <c r="D29158" s="94" t="s">
        <v>29909</v>
      </c>
      <c r="F29158" s="103" t="s">
        <v>30067</v>
      </c>
      <c r="J29158" s="22">
        <v>12</v>
      </c>
      <c r="L29158" s="298">
        <f t="shared" si="1378"/>
        <v>12</v>
      </c>
      <c r="O29158" s="16">
        <f t="shared" si="1379"/>
        <v>0</v>
      </c>
      <c r="P29158" s="298">
        <f t="shared" si="1377"/>
        <v>12</v>
      </c>
    </row>
    <row r="29159" spans="2:16">
      <c r="B29159" s="400"/>
      <c r="D29159" s="94" t="s">
        <v>29909</v>
      </c>
      <c r="F29159" s="103" t="s">
        <v>30068</v>
      </c>
      <c r="J29159" s="22">
        <v>14</v>
      </c>
      <c r="L29159" s="298">
        <f t="shared" si="1378"/>
        <v>14</v>
      </c>
      <c r="O29159" s="16">
        <f t="shared" si="1379"/>
        <v>0</v>
      </c>
      <c r="P29159" s="298">
        <f t="shared" si="1377"/>
        <v>14</v>
      </c>
    </row>
    <row r="29160" spans="2:16">
      <c r="B29160" s="400"/>
      <c r="D29160" s="94" t="s">
        <v>29909</v>
      </c>
      <c r="F29160" s="103" t="s">
        <v>30069</v>
      </c>
      <c r="J29160" s="22">
        <v>10</v>
      </c>
      <c r="L29160" s="298">
        <f t="shared" si="1378"/>
        <v>10</v>
      </c>
      <c r="O29160" s="16">
        <f t="shared" si="1379"/>
        <v>0</v>
      </c>
      <c r="P29160" s="298">
        <f t="shared" si="1377"/>
        <v>10</v>
      </c>
    </row>
    <row r="29161" spans="2:16">
      <c r="B29161" s="400"/>
      <c r="D29161" s="94" t="s">
        <v>29909</v>
      </c>
      <c r="F29161" s="103" t="s">
        <v>30070</v>
      </c>
      <c r="J29161" s="22">
        <v>10</v>
      </c>
      <c r="L29161" s="298">
        <f t="shared" si="1378"/>
        <v>10</v>
      </c>
      <c r="O29161" s="16">
        <f t="shared" si="1379"/>
        <v>0</v>
      </c>
      <c r="P29161" s="298">
        <f t="shared" si="1377"/>
        <v>10</v>
      </c>
    </row>
    <row r="29162" spans="2:16">
      <c r="B29162" s="400"/>
      <c r="D29162" s="94" t="s">
        <v>29909</v>
      </c>
      <c r="F29162" s="103" t="s">
        <v>30071</v>
      </c>
      <c r="J29162" s="22">
        <v>12</v>
      </c>
      <c r="L29162" s="298">
        <f t="shared" si="1378"/>
        <v>12</v>
      </c>
      <c r="O29162" s="16">
        <f t="shared" si="1379"/>
        <v>0</v>
      </c>
      <c r="P29162" s="298">
        <f t="shared" si="1377"/>
        <v>12</v>
      </c>
    </row>
    <row r="29163" spans="2:16">
      <c r="B29163" s="400"/>
      <c r="D29163" s="94" t="s">
        <v>29909</v>
      </c>
      <c r="F29163" s="103" t="s">
        <v>30072</v>
      </c>
      <c r="J29163" s="22">
        <v>12</v>
      </c>
      <c r="L29163" s="298">
        <f t="shared" si="1378"/>
        <v>12</v>
      </c>
      <c r="O29163" s="16">
        <f t="shared" si="1379"/>
        <v>0</v>
      </c>
      <c r="P29163" s="298">
        <f t="shared" si="1377"/>
        <v>12</v>
      </c>
    </row>
    <row r="29164" spans="2:16">
      <c r="B29164" s="400"/>
      <c r="D29164" s="94" t="s">
        <v>29909</v>
      </c>
      <c r="F29164" s="103" t="s">
        <v>30073</v>
      </c>
      <c r="J29164" s="22">
        <v>10</v>
      </c>
      <c r="L29164" s="298">
        <f t="shared" si="1378"/>
        <v>10</v>
      </c>
      <c r="O29164" s="16">
        <f t="shared" si="1379"/>
        <v>0</v>
      </c>
      <c r="P29164" s="298">
        <f t="shared" si="1377"/>
        <v>10</v>
      </c>
    </row>
    <row r="29165" spans="2:16">
      <c r="B29165" s="400"/>
      <c r="D29165" s="94" t="s">
        <v>29909</v>
      </c>
      <c r="F29165" s="103" t="s">
        <v>30074</v>
      </c>
      <c r="J29165" s="22">
        <v>14</v>
      </c>
      <c r="L29165" s="298">
        <f t="shared" si="1378"/>
        <v>14</v>
      </c>
      <c r="O29165" s="16">
        <f t="shared" si="1379"/>
        <v>0</v>
      </c>
      <c r="P29165" s="298">
        <f t="shared" si="1377"/>
        <v>14</v>
      </c>
    </row>
    <row r="29166" spans="2:16">
      <c r="B29166" s="400"/>
      <c r="D29166" s="94" t="s">
        <v>29909</v>
      </c>
      <c r="F29166" s="103" t="s">
        <v>30075</v>
      </c>
      <c r="J29166" s="22">
        <v>16</v>
      </c>
      <c r="L29166" s="298">
        <f t="shared" si="1378"/>
        <v>16</v>
      </c>
      <c r="O29166" s="16">
        <f t="shared" si="1379"/>
        <v>0</v>
      </c>
      <c r="P29166" s="298">
        <f t="shared" si="1377"/>
        <v>16</v>
      </c>
    </row>
    <row r="29167" spans="2:16" ht="25.5">
      <c r="B29167" s="400"/>
      <c r="D29167" s="94" t="s">
        <v>29909</v>
      </c>
      <c r="F29167" s="103" t="s">
        <v>30076</v>
      </c>
      <c r="J29167" s="22">
        <v>10</v>
      </c>
      <c r="L29167" s="298">
        <f t="shared" si="1378"/>
        <v>10</v>
      </c>
      <c r="O29167" s="16">
        <f t="shared" si="1379"/>
        <v>0</v>
      </c>
      <c r="P29167" s="298">
        <f t="shared" si="1377"/>
        <v>10</v>
      </c>
    </row>
    <row r="29168" spans="2:16">
      <c r="B29168" s="400"/>
      <c r="D29168" s="94" t="s">
        <v>29909</v>
      </c>
      <c r="F29168" s="103" t="s">
        <v>30077</v>
      </c>
      <c r="J29168" s="22">
        <v>12</v>
      </c>
      <c r="L29168" s="298">
        <f t="shared" si="1378"/>
        <v>12</v>
      </c>
      <c r="O29168" s="16">
        <f t="shared" si="1379"/>
        <v>0</v>
      </c>
      <c r="P29168" s="298">
        <f t="shared" si="1377"/>
        <v>12</v>
      </c>
    </row>
    <row r="29169" spans="2:16">
      <c r="B29169" s="400"/>
      <c r="D29169" s="94" t="s">
        <v>29909</v>
      </c>
      <c r="F29169" s="103" t="s">
        <v>30078</v>
      </c>
      <c r="J29169" s="22">
        <v>14</v>
      </c>
      <c r="L29169" s="298">
        <f t="shared" si="1378"/>
        <v>14</v>
      </c>
      <c r="O29169" s="16">
        <f t="shared" si="1379"/>
        <v>0</v>
      </c>
      <c r="P29169" s="298">
        <f t="shared" si="1377"/>
        <v>14</v>
      </c>
    </row>
    <row r="29170" spans="2:16">
      <c r="B29170" s="400"/>
      <c r="D29170" s="94" t="s">
        <v>29909</v>
      </c>
      <c r="F29170" s="103" t="s">
        <v>30079</v>
      </c>
      <c r="J29170" s="22">
        <v>12</v>
      </c>
      <c r="L29170" s="298">
        <f t="shared" si="1378"/>
        <v>12</v>
      </c>
      <c r="O29170" s="16">
        <f t="shared" si="1379"/>
        <v>0</v>
      </c>
      <c r="P29170" s="298">
        <f t="shared" si="1377"/>
        <v>12</v>
      </c>
    </row>
    <row r="29171" spans="2:16">
      <c r="B29171" s="400"/>
      <c r="D29171" s="94" t="s">
        <v>29909</v>
      </c>
      <c r="F29171" s="103" t="s">
        <v>30080</v>
      </c>
      <c r="J29171" s="22">
        <v>18</v>
      </c>
      <c r="L29171" s="298">
        <f t="shared" si="1378"/>
        <v>18</v>
      </c>
      <c r="O29171" s="16">
        <f t="shared" si="1379"/>
        <v>0</v>
      </c>
      <c r="P29171" s="298">
        <f t="shared" si="1377"/>
        <v>18</v>
      </c>
    </row>
    <row r="29172" spans="2:16">
      <c r="B29172" s="400"/>
      <c r="D29172" s="94" t="s">
        <v>29909</v>
      </c>
      <c r="F29172" s="103" t="s">
        <v>30081</v>
      </c>
      <c r="J29172" s="22">
        <v>17</v>
      </c>
      <c r="L29172" s="298">
        <f t="shared" si="1378"/>
        <v>17</v>
      </c>
      <c r="O29172" s="16">
        <f t="shared" si="1379"/>
        <v>0</v>
      </c>
      <c r="P29172" s="298">
        <f t="shared" si="1377"/>
        <v>17</v>
      </c>
    </row>
    <row r="29173" spans="2:16">
      <c r="B29173" s="400"/>
      <c r="D29173" s="94" t="s">
        <v>29909</v>
      </c>
      <c r="F29173" s="103" t="s">
        <v>30082</v>
      </c>
      <c r="J29173" s="22">
        <v>17</v>
      </c>
      <c r="L29173" s="298">
        <f t="shared" si="1378"/>
        <v>17</v>
      </c>
      <c r="O29173" s="16">
        <f t="shared" si="1379"/>
        <v>0</v>
      </c>
      <c r="P29173" s="298">
        <f t="shared" si="1377"/>
        <v>17</v>
      </c>
    </row>
    <row r="29174" spans="2:16">
      <c r="B29174" s="400"/>
      <c r="D29174" s="94" t="s">
        <v>29909</v>
      </c>
      <c r="F29174" s="103" t="s">
        <v>15797</v>
      </c>
      <c r="J29174" s="22">
        <v>10</v>
      </c>
      <c r="L29174" s="298">
        <f t="shared" si="1378"/>
        <v>10</v>
      </c>
      <c r="O29174" s="16">
        <f t="shared" si="1379"/>
        <v>0</v>
      </c>
      <c r="P29174" s="298">
        <f t="shared" si="1377"/>
        <v>10</v>
      </c>
    </row>
    <row r="29175" spans="2:16">
      <c r="B29175" s="400"/>
      <c r="D29175" s="94" t="s">
        <v>29909</v>
      </c>
      <c r="F29175" s="103" t="s">
        <v>30083</v>
      </c>
      <c r="J29175" s="22">
        <v>13</v>
      </c>
      <c r="L29175" s="298">
        <f t="shared" si="1378"/>
        <v>13</v>
      </c>
      <c r="O29175" s="16">
        <f t="shared" si="1379"/>
        <v>0</v>
      </c>
      <c r="P29175" s="298">
        <f t="shared" si="1377"/>
        <v>13</v>
      </c>
    </row>
    <row r="29176" spans="2:16">
      <c r="B29176" s="400"/>
      <c r="D29176" s="94" t="s">
        <v>29909</v>
      </c>
      <c r="F29176" s="103" t="s">
        <v>30084</v>
      </c>
      <c r="J29176" s="22">
        <v>14</v>
      </c>
      <c r="L29176" s="298">
        <f t="shared" si="1378"/>
        <v>14</v>
      </c>
      <c r="O29176" s="16">
        <f t="shared" si="1379"/>
        <v>0</v>
      </c>
      <c r="P29176" s="298">
        <f t="shared" si="1377"/>
        <v>14</v>
      </c>
    </row>
    <row r="29177" spans="2:16">
      <c r="B29177" s="400"/>
      <c r="D29177" s="94" t="s">
        <v>29909</v>
      </c>
      <c r="F29177" s="103" t="s">
        <v>30085</v>
      </c>
      <c r="J29177" s="22">
        <v>12</v>
      </c>
      <c r="L29177" s="298">
        <f t="shared" si="1378"/>
        <v>12</v>
      </c>
      <c r="O29177" s="16">
        <f t="shared" si="1379"/>
        <v>0</v>
      </c>
      <c r="P29177" s="298">
        <f t="shared" si="1377"/>
        <v>12</v>
      </c>
    </row>
    <row r="29178" spans="2:16">
      <c r="B29178" s="400"/>
      <c r="D29178" s="94" t="s">
        <v>29909</v>
      </c>
      <c r="F29178" s="103" t="s">
        <v>30086</v>
      </c>
      <c r="J29178" s="22">
        <v>15</v>
      </c>
      <c r="L29178" s="298">
        <f t="shared" si="1378"/>
        <v>15</v>
      </c>
      <c r="O29178" s="16">
        <f t="shared" si="1379"/>
        <v>0</v>
      </c>
      <c r="P29178" s="298">
        <f t="shared" si="1377"/>
        <v>15</v>
      </c>
    </row>
    <row r="29179" spans="2:16">
      <c r="B29179" s="400"/>
      <c r="D29179" s="94" t="s">
        <v>29909</v>
      </c>
      <c r="F29179" s="103" t="s">
        <v>30087</v>
      </c>
      <c r="J29179" s="22">
        <v>11</v>
      </c>
      <c r="L29179" s="298">
        <f t="shared" si="1378"/>
        <v>11</v>
      </c>
      <c r="O29179" s="16">
        <f t="shared" si="1379"/>
        <v>0</v>
      </c>
      <c r="P29179" s="298">
        <f t="shared" si="1377"/>
        <v>11</v>
      </c>
    </row>
    <row r="29180" spans="2:16">
      <c r="B29180" s="400"/>
      <c r="D29180" s="94" t="s">
        <v>29909</v>
      </c>
      <c r="F29180" s="103" t="s">
        <v>30088</v>
      </c>
      <c r="J29180" s="22">
        <v>10</v>
      </c>
      <c r="L29180" s="298">
        <f t="shared" si="1378"/>
        <v>10</v>
      </c>
      <c r="O29180" s="16">
        <f t="shared" si="1379"/>
        <v>0</v>
      </c>
      <c r="P29180" s="298">
        <f t="shared" si="1377"/>
        <v>10</v>
      </c>
    </row>
    <row r="29181" spans="2:16">
      <c r="B29181" s="400"/>
      <c r="D29181" s="94" t="s">
        <v>29909</v>
      </c>
      <c r="F29181" s="103" t="s">
        <v>30089</v>
      </c>
      <c r="J29181" s="22">
        <v>16</v>
      </c>
      <c r="L29181" s="298">
        <f t="shared" si="1378"/>
        <v>16</v>
      </c>
      <c r="O29181" s="16">
        <f t="shared" si="1379"/>
        <v>0</v>
      </c>
      <c r="P29181" s="298">
        <f t="shared" si="1377"/>
        <v>16</v>
      </c>
    </row>
    <row r="29182" spans="2:16">
      <c r="B29182" s="400"/>
      <c r="D29182" s="94" t="s">
        <v>29909</v>
      </c>
      <c r="F29182" s="103" t="s">
        <v>30090</v>
      </c>
      <c r="J29182" s="22">
        <v>18</v>
      </c>
      <c r="L29182" s="298">
        <f t="shared" si="1378"/>
        <v>18</v>
      </c>
      <c r="O29182" s="16">
        <f t="shared" si="1379"/>
        <v>0</v>
      </c>
      <c r="P29182" s="298">
        <f t="shared" si="1377"/>
        <v>18</v>
      </c>
    </row>
    <row r="29183" spans="2:16">
      <c r="B29183" s="400"/>
      <c r="D29183" s="94" t="s">
        <v>29909</v>
      </c>
      <c r="F29183" s="103" t="s">
        <v>30091</v>
      </c>
      <c r="J29183" s="22">
        <v>12</v>
      </c>
      <c r="L29183" s="298">
        <f t="shared" si="1378"/>
        <v>12</v>
      </c>
      <c r="O29183" s="16">
        <f t="shared" si="1379"/>
        <v>0</v>
      </c>
      <c r="P29183" s="298">
        <f t="shared" si="1377"/>
        <v>12</v>
      </c>
    </row>
    <row r="29184" spans="2:16">
      <c r="B29184" s="400"/>
      <c r="D29184" s="94" t="s">
        <v>29909</v>
      </c>
      <c r="F29184" s="103" t="s">
        <v>30092</v>
      </c>
      <c r="J29184" s="22">
        <v>11</v>
      </c>
      <c r="L29184" s="298">
        <f t="shared" si="1378"/>
        <v>11</v>
      </c>
      <c r="O29184" s="16">
        <f t="shared" si="1379"/>
        <v>0</v>
      </c>
      <c r="P29184" s="298">
        <f t="shared" si="1377"/>
        <v>11</v>
      </c>
    </row>
    <row r="29185" spans="2:16" ht="25.5">
      <c r="B29185" s="400"/>
      <c r="D29185" s="94" t="s">
        <v>29909</v>
      </c>
      <c r="F29185" s="103" t="s">
        <v>30093</v>
      </c>
      <c r="J29185" s="22">
        <v>10</v>
      </c>
      <c r="L29185" s="298">
        <f t="shared" si="1378"/>
        <v>10</v>
      </c>
      <c r="O29185" s="16">
        <f t="shared" si="1379"/>
        <v>0</v>
      </c>
      <c r="P29185" s="298">
        <f t="shared" si="1377"/>
        <v>10</v>
      </c>
    </row>
    <row r="29186" spans="2:16">
      <c r="B29186" s="400"/>
      <c r="D29186" s="94" t="s">
        <v>29909</v>
      </c>
      <c r="F29186" s="103" t="s">
        <v>18366</v>
      </c>
      <c r="J29186" s="22">
        <v>11</v>
      </c>
      <c r="L29186" s="298">
        <f t="shared" si="1378"/>
        <v>11</v>
      </c>
      <c r="O29186" s="16">
        <f t="shared" si="1379"/>
        <v>0</v>
      </c>
      <c r="P29186" s="298">
        <f t="shared" si="1377"/>
        <v>11</v>
      </c>
    </row>
    <row r="29187" spans="2:16">
      <c r="B29187" s="400"/>
      <c r="D29187" s="94" t="s">
        <v>29909</v>
      </c>
      <c r="F29187" s="103" t="s">
        <v>30094</v>
      </c>
      <c r="J29187" s="22">
        <v>8</v>
      </c>
      <c r="L29187" s="298">
        <f t="shared" si="1378"/>
        <v>8</v>
      </c>
      <c r="O29187" s="16">
        <f t="shared" si="1379"/>
        <v>0</v>
      </c>
      <c r="P29187" s="298">
        <f t="shared" si="1377"/>
        <v>8</v>
      </c>
    </row>
    <row r="29188" spans="2:16">
      <c r="B29188" s="400"/>
      <c r="D29188" s="94" t="s">
        <v>29909</v>
      </c>
      <c r="F29188" s="103" t="s">
        <v>30095</v>
      </c>
      <c r="J29188" s="22">
        <v>8</v>
      </c>
      <c r="L29188" s="298">
        <f t="shared" si="1378"/>
        <v>8</v>
      </c>
      <c r="O29188" s="16">
        <f t="shared" si="1379"/>
        <v>0</v>
      </c>
      <c r="P29188" s="298">
        <f t="shared" si="1377"/>
        <v>8</v>
      </c>
    </row>
    <row r="29189" spans="2:16">
      <c r="B29189" s="400"/>
      <c r="D29189" s="94" t="s">
        <v>29909</v>
      </c>
      <c r="F29189" s="103" t="s">
        <v>30096</v>
      </c>
      <c r="J29189" s="22">
        <v>7</v>
      </c>
      <c r="L29189" s="298">
        <f t="shared" si="1378"/>
        <v>7</v>
      </c>
      <c r="O29189" s="16">
        <f t="shared" si="1379"/>
        <v>0</v>
      </c>
      <c r="P29189" s="298">
        <f t="shared" si="1377"/>
        <v>7</v>
      </c>
    </row>
    <row r="29190" spans="2:16">
      <c r="B29190" s="400"/>
      <c r="D29190" s="94" t="s">
        <v>29909</v>
      </c>
      <c r="F29190" s="103" t="s">
        <v>30097</v>
      </c>
      <c r="J29190" s="22">
        <v>7</v>
      </c>
      <c r="L29190" s="298">
        <f t="shared" si="1378"/>
        <v>7</v>
      </c>
      <c r="O29190" s="16">
        <f t="shared" si="1379"/>
        <v>0</v>
      </c>
      <c r="P29190" s="298">
        <f t="shared" si="1377"/>
        <v>7</v>
      </c>
    </row>
    <row r="29191" spans="2:16">
      <c r="B29191" s="400"/>
      <c r="D29191" s="94" t="s">
        <v>29909</v>
      </c>
      <c r="F29191" s="103" t="s">
        <v>30098</v>
      </c>
      <c r="J29191" s="22">
        <v>7</v>
      </c>
      <c r="L29191" s="298">
        <f t="shared" si="1378"/>
        <v>7</v>
      </c>
      <c r="O29191" s="16">
        <f t="shared" si="1379"/>
        <v>0</v>
      </c>
      <c r="P29191" s="298">
        <f t="shared" si="1377"/>
        <v>7</v>
      </c>
    </row>
    <row r="29192" spans="2:16">
      <c r="B29192" s="400"/>
      <c r="D29192" s="94" t="s">
        <v>29909</v>
      </c>
      <c r="F29192" s="103" t="s">
        <v>30099</v>
      </c>
      <c r="J29192" s="22">
        <v>5</v>
      </c>
      <c r="L29192" s="298">
        <f t="shared" si="1378"/>
        <v>5</v>
      </c>
      <c r="O29192" s="16">
        <f t="shared" si="1379"/>
        <v>0</v>
      </c>
      <c r="P29192" s="298">
        <f t="shared" si="1377"/>
        <v>5</v>
      </c>
    </row>
    <row r="29193" spans="2:16">
      <c r="B29193" s="400"/>
      <c r="D29193" s="94" t="s">
        <v>29909</v>
      </c>
      <c r="F29193" s="103" t="s">
        <v>30100</v>
      </c>
      <c r="J29193" s="22">
        <v>8</v>
      </c>
      <c r="L29193" s="298">
        <f t="shared" si="1378"/>
        <v>8</v>
      </c>
      <c r="O29193" s="16">
        <f t="shared" si="1379"/>
        <v>0</v>
      </c>
      <c r="P29193" s="298">
        <f t="shared" si="1377"/>
        <v>8</v>
      </c>
    </row>
    <row r="29194" spans="2:16">
      <c r="B29194" s="400"/>
      <c r="D29194" s="94" t="s">
        <v>29909</v>
      </c>
      <c r="F29194" s="103" t="s">
        <v>30101</v>
      </c>
      <c r="J29194" s="22">
        <v>7</v>
      </c>
      <c r="L29194" s="298">
        <f t="shared" si="1378"/>
        <v>7</v>
      </c>
      <c r="O29194" s="16">
        <f t="shared" si="1379"/>
        <v>0</v>
      </c>
      <c r="P29194" s="298">
        <f t="shared" si="1377"/>
        <v>7</v>
      </c>
    </row>
    <row r="29195" spans="2:16">
      <c r="B29195" s="400"/>
      <c r="D29195" s="94" t="s">
        <v>29909</v>
      </c>
      <c r="F29195" s="103" t="s">
        <v>17991</v>
      </c>
      <c r="J29195" s="22">
        <v>8</v>
      </c>
      <c r="L29195" s="298">
        <f t="shared" si="1378"/>
        <v>8</v>
      </c>
      <c r="O29195" s="16">
        <f t="shared" si="1379"/>
        <v>0</v>
      </c>
      <c r="P29195" s="298">
        <f t="shared" ref="P29195:P29258" si="1380">+L29195+O29195</f>
        <v>8</v>
      </c>
    </row>
    <row r="29196" spans="2:16">
      <c r="B29196" s="400"/>
      <c r="D29196" s="94" t="s">
        <v>29910</v>
      </c>
      <c r="F29196" s="54" t="s">
        <v>30102</v>
      </c>
      <c r="J29196" s="145">
        <v>254</v>
      </c>
      <c r="L29196" s="298">
        <f t="shared" si="1378"/>
        <v>254</v>
      </c>
      <c r="O29196" s="16">
        <f t="shared" si="1379"/>
        <v>0</v>
      </c>
      <c r="P29196" s="298">
        <f t="shared" si="1380"/>
        <v>254</v>
      </c>
    </row>
    <row r="29197" spans="2:16">
      <c r="B29197" s="400"/>
      <c r="D29197" s="94" t="s">
        <v>29910</v>
      </c>
      <c r="F29197" s="54" t="s">
        <v>30103</v>
      </c>
      <c r="J29197" s="145">
        <v>238</v>
      </c>
      <c r="L29197" s="298">
        <f t="shared" si="1378"/>
        <v>238</v>
      </c>
      <c r="O29197" s="16">
        <f t="shared" si="1379"/>
        <v>0</v>
      </c>
      <c r="P29197" s="298">
        <f t="shared" si="1380"/>
        <v>238</v>
      </c>
    </row>
    <row r="29198" spans="2:16">
      <c r="B29198" s="400"/>
      <c r="D29198" s="94" t="s">
        <v>29910</v>
      </c>
      <c r="F29198" s="54" t="s">
        <v>30104</v>
      </c>
      <c r="J29198" s="145">
        <v>122</v>
      </c>
      <c r="L29198" s="298">
        <f t="shared" si="1378"/>
        <v>122</v>
      </c>
      <c r="O29198" s="16">
        <f t="shared" si="1379"/>
        <v>0</v>
      </c>
      <c r="P29198" s="298">
        <f t="shared" si="1380"/>
        <v>122</v>
      </c>
    </row>
    <row r="29199" spans="2:16">
      <c r="B29199" s="400"/>
      <c r="D29199" s="94" t="s">
        <v>29910</v>
      </c>
      <c r="F29199" s="54" t="s">
        <v>30105</v>
      </c>
      <c r="J29199" s="145">
        <v>96</v>
      </c>
      <c r="L29199" s="298">
        <f t="shared" ref="L29199:L29262" si="1381">+J29199+K29199</f>
        <v>96</v>
      </c>
      <c r="O29199" s="16">
        <f t="shared" si="1379"/>
        <v>0</v>
      </c>
      <c r="P29199" s="298">
        <f t="shared" si="1380"/>
        <v>96</v>
      </c>
    </row>
    <row r="29200" spans="2:16">
      <c r="B29200" s="400"/>
      <c r="D29200" s="94" t="s">
        <v>29910</v>
      </c>
      <c r="F29200" s="54" t="s">
        <v>30106</v>
      </c>
      <c r="J29200" s="145">
        <v>82</v>
      </c>
      <c r="L29200" s="298">
        <f t="shared" si="1381"/>
        <v>82</v>
      </c>
      <c r="O29200" s="16">
        <f t="shared" si="1379"/>
        <v>0</v>
      </c>
      <c r="P29200" s="298">
        <f t="shared" si="1380"/>
        <v>82</v>
      </c>
    </row>
    <row r="29201" spans="2:16">
      <c r="B29201" s="400"/>
      <c r="D29201" s="94" t="s">
        <v>29910</v>
      </c>
      <c r="F29201" s="54" t="s">
        <v>30107</v>
      </c>
      <c r="J29201" s="145">
        <v>80</v>
      </c>
      <c r="L29201" s="298">
        <f t="shared" si="1381"/>
        <v>80</v>
      </c>
      <c r="O29201" s="16">
        <f t="shared" si="1379"/>
        <v>0</v>
      </c>
      <c r="P29201" s="298">
        <f t="shared" si="1380"/>
        <v>80</v>
      </c>
    </row>
    <row r="29202" spans="2:16">
      <c r="B29202" s="400"/>
      <c r="D29202" s="94" t="s">
        <v>29910</v>
      </c>
      <c r="F29202" s="54" t="s">
        <v>30108</v>
      </c>
      <c r="J29202" s="145">
        <v>66</v>
      </c>
      <c r="L29202" s="298">
        <f t="shared" si="1381"/>
        <v>66</v>
      </c>
      <c r="O29202" s="16">
        <f t="shared" si="1379"/>
        <v>0</v>
      </c>
      <c r="P29202" s="298">
        <f t="shared" si="1380"/>
        <v>66</v>
      </c>
    </row>
    <row r="29203" spans="2:16">
      <c r="B29203" s="400"/>
      <c r="D29203" s="94" t="s">
        <v>29910</v>
      </c>
      <c r="F29203" s="54" t="s">
        <v>10873</v>
      </c>
      <c r="J29203" s="145">
        <v>44</v>
      </c>
      <c r="L29203" s="298">
        <f t="shared" si="1381"/>
        <v>44</v>
      </c>
      <c r="O29203" s="16">
        <f t="shared" si="1379"/>
        <v>0</v>
      </c>
      <c r="P29203" s="298">
        <f t="shared" si="1380"/>
        <v>44</v>
      </c>
    </row>
    <row r="29204" spans="2:16">
      <c r="B29204" s="400"/>
      <c r="D29204" s="94" t="s">
        <v>29910</v>
      </c>
      <c r="F29204" s="54" t="s">
        <v>30109</v>
      </c>
      <c r="J29204" s="145">
        <v>44</v>
      </c>
      <c r="L29204" s="298">
        <f t="shared" si="1381"/>
        <v>44</v>
      </c>
      <c r="O29204" s="16">
        <f t="shared" si="1379"/>
        <v>0</v>
      </c>
      <c r="P29204" s="298">
        <f t="shared" si="1380"/>
        <v>44</v>
      </c>
    </row>
    <row r="29205" spans="2:16">
      <c r="B29205" s="400"/>
      <c r="D29205" s="94" t="s">
        <v>29910</v>
      </c>
      <c r="F29205" s="54" t="s">
        <v>30110</v>
      </c>
      <c r="J29205" s="145">
        <v>35</v>
      </c>
      <c r="L29205" s="298">
        <f t="shared" si="1381"/>
        <v>35</v>
      </c>
      <c r="O29205" s="16">
        <f t="shared" si="1379"/>
        <v>0</v>
      </c>
      <c r="P29205" s="298">
        <f t="shared" si="1380"/>
        <v>35</v>
      </c>
    </row>
    <row r="29206" spans="2:16">
      <c r="B29206" s="400"/>
      <c r="D29206" s="94" t="s">
        <v>29910</v>
      </c>
      <c r="F29206" s="54" t="s">
        <v>30111</v>
      </c>
      <c r="J29206" s="145">
        <v>32</v>
      </c>
      <c r="L29206" s="298">
        <f t="shared" si="1381"/>
        <v>32</v>
      </c>
      <c r="O29206" s="16">
        <f t="shared" si="1379"/>
        <v>0</v>
      </c>
      <c r="P29206" s="298">
        <f t="shared" si="1380"/>
        <v>32</v>
      </c>
    </row>
    <row r="29207" spans="2:16">
      <c r="B29207" s="400"/>
      <c r="D29207" s="94" t="s">
        <v>29910</v>
      </c>
      <c r="F29207" s="54" t="s">
        <v>30112</v>
      </c>
      <c r="J29207" s="145">
        <v>22</v>
      </c>
      <c r="L29207" s="298">
        <f t="shared" si="1381"/>
        <v>22</v>
      </c>
      <c r="O29207" s="16">
        <f t="shared" si="1379"/>
        <v>0</v>
      </c>
      <c r="P29207" s="298">
        <f t="shared" si="1380"/>
        <v>22</v>
      </c>
    </row>
    <row r="29208" spans="2:16">
      <c r="B29208" s="400"/>
      <c r="D29208" s="94" t="s">
        <v>29910</v>
      </c>
      <c r="F29208" s="54" t="s">
        <v>13141</v>
      </c>
      <c r="J29208" s="145">
        <v>22</v>
      </c>
      <c r="L29208" s="298">
        <f t="shared" si="1381"/>
        <v>22</v>
      </c>
      <c r="O29208" s="16">
        <f t="shared" si="1379"/>
        <v>0</v>
      </c>
      <c r="P29208" s="298">
        <f t="shared" si="1380"/>
        <v>22</v>
      </c>
    </row>
    <row r="29209" spans="2:16">
      <c r="B29209" s="400"/>
      <c r="D29209" s="94" t="s">
        <v>29910</v>
      </c>
      <c r="F29209" s="54" t="s">
        <v>1398</v>
      </c>
      <c r="J29209" s="145">
        <v>21</v>
      </c>
      <c r="L29209" s="298">
        <f t="shared" si="1381"/>
        <v>21</v>
      </c>
      <c r="O29209" s="16">
        <f t="shared" si="1379"/>
        <v>0</v>
      </c>
      <c r="P29209" s="298">
        <f t="shared" si="1380"/>
        <v>21</v>
      </c>
    </row>
    <row r="29210" spans="2:16">
      <c r="B29210" s="400"/>
      <c r="D29210" s="94" t="s">
        <v>29910</v>
      </c>
      <c r="F29210" s="54" t="s">
        <v>30113</v>
      </c>
      <c r="J29210" s="145">
        <v>20</v>
      </c>
      <c r="L29210" s="298">
        <f t="shared" si="1381"/>
        <v>20</v>
      </c>
      <c r="O29210" s="16">
        <f t="shared" si="1379"/>
        <v>0</v>
      </c>
      <c r="P29210" s="298">
        <f t="shared" si="1380"/>
        <v>20</v>
      </c>
    </row>
    <row r="29211" spans="2:16">
      <c r="B29211" s="400"/>
      <c r="D29211" s="94" t="s">
        <v>29910</v>
      </c>
      <c r="F29211" s="54" t="s">
        <v>30114</v>
      </c>
      <c r="J29211" s="145">
        <v>19</v>
      </c>
      <c r="L29211" s="298">
        <f t="shared" si="1381"/>
        <v>19</v>
      </c>
      <c r="O29211" s="16">
        <f t="shared" si="1379"/>
        <v>0</v>
      </c>
      <c r="P29211" s="298">
        <f t="shared" si="1380"/>
        <v>19</v>
      </c>
    </row>
    <row r="29212" spans="2:16">
      <c r="B29212" s="400"/>
      <c r="D29212" s="94" t="s">
        <v>29910</v>
      </c>
      <c r="F29212" s="54" t="s">
        <v>30115</v>
      </c>
      <c r="J29212" s="145">
        <v>19</v>
      </c>
      <c r="L29212" s="298">
        <f t="shared" si="1381"/>
        <v>19</v>
      </c>
      <c r="O29212" s="16">
        <f t="shared" si="1379"/>
        <v>0</v>
      </c>
      <c r="P29212" s="298">
        <f t="shared" si="1380"/>
        <v>19</v>
      </c>
    </row>
    <row r="29213" spans="2:16">
      <c r="B29213" s="400"/>
      <c r="D29213" s="94" t="s">
        <v>29910</v>
      </c>
      <c r="F29213" s="54" t="s">
        <v>30116</v>
      </c>
      <c r="J29213" s="145">
        <v>17</v>
      </c>
      <c r="L29213" s="298">
        <f t="shared" si="1381"/>
        <v>17</v>
      </c>
      <c r="O29213" s="16">
        <f t="shared" si="1379"/>
        <v>0</v>
      </c>
      <c r="P29213" s="298">
        <f t="shared" si="1380"/>
        <v>17</v>
      </c>
    </row>
    <row r="29214" spans="2:16">
      <c r="B29214" s="400"/>
      <c r="D29214" s="94" t="s">
        <v>29910</v>
      </c>
      <c r="F29214" s="54" t="s">
        <v>30117</v>
      </c>
      <c r="J29214" s="145">
        <v>17</v>
      </c>
      <c r="L29214" s="298">
        <f t="shared" si="1381"/>
        <v>17</v>
      </c>
      <c r="O29214" s="16">
        <f t="shared" ref="O29214:O29277" si="1382">+M29214+N29214</f>
        <v>0</v>
      </c>
      <c r="P29214" s="298">
        <f t="shared" si="1380"/>
        <v>17</v>
      </c>
    </row>
    <row r="29215" spans="2:16">
      <c r="B29215" s="400"/>
      <c r="D29215" s="94" t="s">
        <v>29910</v>
      </c>
      <c r="F29215" s="54" t="s">
        <v>30118</v>
      </c>
      <c r="J29215" s="145">
        <v>16</v>
      </c>
      <c r="L29215" s="298">
        <f t="shared" si="1381"/>
        <v>16</v>
      </c>
      <c r="O29215" s="16">
        <f t="shared" si="1382"/>
        <v>0</v>
      </c>
      <c r="P29215" s="298">
        <f t="shared" si="1380"/>
        <v>16</v>
      </c>
    </row>
    <row r="29216" spans="2:16">
      <c r="B29216" s="400"/>
      <c r="D29216" s="94" t="s">
        <v>29910</v>
      </c>
      <c r="F29216" s="54" t="s">
        <v>30119</v>
      </c>
      <c r="J29216" s="145">
        <v>16</v>
      </c>
      <c r="L29216" s="298">
        <f t="shared" si="1381"/>
        <v>16</v>
      </c>
      <c r="O29216" s="16">
        <f t="shared" si="1382"/>
        <v>0</v>
      </c>
      <c r="P29216" s="298">
        <f t="shared" si="1380"/>
        <v>16</v>
      </c>
    </row>
    <row r="29217" spans="2:16">
      <c r="B29217" s="400"/>
      <c r="D29217" s="94" t="s">
        <v>29910</v>
      </c>
      <c r="F29217" s="54" t="s">
        <v>30120</v>
      </c>
      <c r="J29217" s="145">
        <v>15</v>
      </c>
      <c r="L29217" s="298">
        <f t="shared" si="1381"/>
        <v>15</v>
      </c>
      <c r="O29217" s="16">
        <f t="shared" si="1382"/>
        <v>0</v>
      </c>
      <c r="P29217" s="298">
        <f t="shared" si="1380"/>
        <v>15</v>
      </c>
    </row>
    <row r="29218" spans="2:16">
      <c r="B29218" s="400"/>
      <c r="D29218" s="94" t="s">
        <v>29910</v>
      </c>
      <c r="F29218" s="54" t="s">
        <v>30121</v>
      </c>
      <c r="J29218" s="145">
        <v>15</v>
      </c>
      <c r="L29218" s="298">
        <f t="shared" si="1381"/>
        <v>15</v>
      </c>
      <c r="O29218" s="16">
        <f t="shared" si="1382"/>
        <v>0</v>
      </c>
      <c r="P29218" s="298">
        <f t="shared" si="1380"/>
        <v>15</v>
      </c>
    </row>
    <row r="29219" spans="2:16">
      <c r="B29219" s="400"/>
      <c r="D29219" s="94" t="s">
        <v>29910</v>
      </c>
      <c r="F29219" s="54" t="s">
        <v>30122</v>
      </c>
      <c r="J29219" s="145">
        <v>14</v>
      </c>
      <c r="L29219" s="298">
        <f t="shared" si="1381"/>
        <v>14</v>
      </c>
      <c r="O29219" s="16">
        <f t="shared" si="1382"/>
        <v>0</v>
      </c>
      <c r="P29219" s="298">
        <f t="shared" si="1380"/>
        <v>14</v>
      </c>
    </row>
    <row r="29220" spans="2:16">
      <c r="B29220" s="400"/>
      <c r="D29220" s="94" t="s">
        <v>29910</v>
      </c>
      <c r="F29220" s="54" t="s">
        <v>4013</v>
      </c>
      <c r="J29220" s="145">
        <v>14</v>
      </c>
      <c r="L29220" s="298">
        <f t="shared" si="1381"/>
        <v>14</v>
      </c>
      <c r="O29220" s="16">
        <f t="shared" si="1382"/>
        <v>0</v>
      </c>
      <c r="P29220" s="298">
        <f t="shared" si="1380"/>
        <v>14</v>
      </c>
    </row>
    <row r="29221" spans="2:16">
      <c r="B29221" s="400"/>
      <c r="D29221" s="94" t="s">
        <v>29910</v>
      </c>
      <c r="F29221" s="54" t="s">
        <v>30123</v>
      </c>
      <c r="J29221" s="145">
        <v>13</v>
      </c>
      <c r="L29221" s="298">
        <f t="shared" si="1381"/>
        <v>13</v>
      </c>
      <c r="O29221" s="16">
        <f t="shared" si="1382"/>
        <v>0</v>
      </c>
      <c r="P29221" s="298">
        <f t="shared" si="1380"/>
        <v>13</v>
      </c>
    </row>
    <row r="29222" spans="2:16">
      <c r="B29222" s="400"/>
      <c r="D29222" s="94" t="s">
        <v>29910</v>
      </c>
      <c r="F29222" s="54" t="s">
        <v>30124</v>
      </c>
      <c r="J29222" s="145">
        <v>11</v>
      </c>
      <c r="L29222" s="298">
        <f t="shared" si="1381"/>
        <v>11</v>
      </c>
      <c r="O29222" s="16">
        <f t="shared" si="1382"/>
        <v>0</v>
      </c>
      <c r="P29222" s="298">
        <f t="shared" si="1380"/>
        <v>11</v>
      </c>
    </row>
    <row r="29223" spans="2:16">
      <c r="B29223" s="400"/>
      <c r="D29223" s="94" t="s">
        <v>29910</v>
      </c>
      <c r="F29223" s="54" t="s">
        <v>30125</v>
      </c>
      <c r="J29223" s="145">
        <v>11</v>
      </c>
      <c r="L29223" s="298">
        <f t="shared" si="1381"/>
        <v>11</v>
      </c>
      <c r="O29223" s="16">
        <f t="shared" si="1382"/>
        <v>0</v>
      </c>
      <c r="P29223" s="298">
        <f t="shared" si="1380"/>
        <v>11</v>
      </c>
    </row>
    <row r="29224" spans="2:16">
      <c r="B29224" s="400"/>
      <c r="D29224" s="94" t="s">
        <v>29911</v>
      </c>
      <c r="F29224" s="103" t="s">
        <v>30126</v>
      </c>
      <c r="J29224" s="22">
        <v>66</v>
      </c>
      <c r="L29224" s="298">
        <f t="shared" si="1381"/>
        <v>66</v>
      </c>
      <c r="O29224" s="16">
        <f t="shared" si="1382"/>
        <v>0</v>
      </c>
      <c r="P29224" s="298">
        <f t="shared" si="1380"/>
        <v>66</v>
      </c>
    </row>
    <row r="29225" spans="2:16">
      <c r="B29225" s="400"/>
      <c r="D29225" s="94" t="s">
        <v>29911</v>
      </c>
      <c r="F29225" s="103" t="s">
        <v>30127</v>
      </c>
      <c r="J29225" s="22">
        <v>30</v>
      </c>
      <c r="L29225" s="298">
        <f t="shared" si="1381"/>
        <v>30</v>
      </c>
      <c r="O29225" s="16">
        <f t="shared" si="1382"/>
        <v>0</v>
      </c>
      <c r="P29225" s="298">
        <f t="shared" si="1380"/>
        <v>30</v>
      </c>
    </row>
    <row r="29226" spans="2:16">
      <c r="B29226" s="400"/>
      <c r="D29226" s="94" t="s">
        <v>29911</v>
      </c>
      <c r="F29226" s="103" t="s">
        <v>30128</v>
      </c>
      <c r="J29226" s="22">
        <v>19</v>
      </c>
      <c r="L29226" s="298">
        <f t="shared" si="1381"/>
        <v>19</v>
      </c>
      <c r="O29226" s="16">
        <f t="shared" si="1382"/>
        <v>0</v>
      </c>
      <c r="P29226" s="298">
        <f t="shared" si="1380"/>
        <v>19</v>
      </c>
    </row>
    <row r="29227" spans="2:16" ht="25.5">
      <c r="B29227" s="400"/>
      <c r="D29227" s="94" t="s">
        <v>29911</v>
      </c>
      <c r="F29227" s="103" t="s">
        <v>30129</v>
      </c>
      <c r="J29227" s="22">
        <v>40</v>
      </c>
      <c r="L29227" s="298">
        <f t="shared" si="1381"/>
        <v>40</v>
      </c>
      <c r="O29227" s="16">
        <f t="shared" si="1382"/>
        <v>0</v>
      </c>
      <c r="P29227" s="298">
        <f t="shared" si="1380"/>
        <v>40</v>
      </c>
    </row>
    <row r="29228" spans="2:16">
      <c r="B29228" s="400"/>
      <c r="D29228" s="94" t="s">
        <v>29911</v>
      </c>
      <c r="F29228" s="103" t="s">
        <v>30130</v>
      </c>
      <c r="J29228" s="22">
        <v>75</v>
      </c>
      <c r="L29228" s="298">
        <f t="shared" si="1381"/>
        <v>75</v>
      </c>
      <c r="O29228" s="16">
        <f t="shared" si="1382"/>
        <v>0</v>
      </c>
      <c r="P29228" s="298">
        <f t="shared" si="1380"/>
        <v>75</v>
      </c>
    </row>
    <row r="29229" spans="2:16">
      <c r="B29229" s="400"/>
      <c r="D29229" s="94" t="s">
        <v>29911</v>
      </c>
      <c r="F29229" s="103" t="s">
        <v>30131</v>
      </c>
      <c r="J29229" s="22">
        <v>36</v>
      </c>
      <c r="L29229" s="298">
        <f t="shared" si="1381"/>
        <v>36</v>
      </c>
      <c r="O29229" s="16">
        <f t="shared" si="1382"/>
        <v>0</v>
      </c>
      <c r="P29229" s="298">
        <f t="shared" si="1380"/>
        <v>36</v>
      </c>
    </row>
    <row r="29230" spans="2:16" ht="25.5">
      <c r="B29230" s="400"/>
      <c r="D29230" s="94" t="s">
        <v>29911</v>
      </c>
      <c r="F29230" s="103" t="s">
        <v>30132</v>
      </c>
      <c r="J29230" s="22">
        <v>14</v>
      </c>
      <c r="L29230" s="298">
        <f t="shared" si="1381"/>
        <v>14</v>
      </c>
      <c r="O29230" s="16">
        <f t="shared" si="1382"/>
        <v>0</v>
      </c>
      <c r="P29230" s="298">
        <f t="shared" si="1380"/>
        <v>14</v>
      </c>
    </row>
    <row r="29231" spans="2:16">
      <c r="B29231" s="400"/>
      <c r="D29231" s="94" t="s">
        <v>29911</v>
      </c>
      <c r="F29231" s="103" t="s">
        <v>30133</v>
      </c>
      <c r="J29231" s="22">
        <v>102</v>
      </c>
      <c r="L29231" s="298">
        <f t="shared" si="1381"/>
        <v>102</v>
      </c>
      <c r="O29231" s="16">
        <f t="shared" si="1382"/>
        <v>0</v>
      </c>
      <c r="P29231" s="298">
        <f t="shared" si="1380"/>
        <v>102</v>
      </c>
    </row>
    <row r="29232" spans="2:16" ht="25.5">
      <c r="B29232" s="400"/>
      <c r="D29232" s="94" t="s">
        <v>29911</v>
      </c>
      <c r="F29232" s="103" t="s">
        <v>30134</v>
      </c>
      <c r="J29232" s="22">
        <v>7</v>
      </c>
      <c r="L29232" s="298">
        <f t="shared" si="1381"/>
        <v>7</v>
      </c>
      <c r="O29232" s="16">
        <f t="shared" si="1382"/>
        <v>0</v>
      </c>
      <c r="P29232" s="298">
        <f t="shared" si="1380"/>
        <v>7</v>
      </c>
    </row>
    <row r="29233" spans="2:16">
      <c r="B29233" s="400"/>
      <c r="D29233" s="94" t="s">
        <v>29911</v>
      </c>
      <c r="F29233" s="103" t="s">
        <v>30135</v>
      </c>
      <c r="J29233" s="22">
        <v>33</v>
      </c>
      <c r="L29233" s="298">
        <f t="shared" si="1381"/>
        <v>33</v>
      </c>
      <c r="O29233" s="16">
        <f t="shared" si="1382"/>
        <v>0</v>
      </c>
      <c r="P29233" s="298">
        <f t="shared" si="1380"/>
        <v>33</v>
      </c>
    </row>
    <row r="29234" spans="2:16" ht="25.5">
      <c r="B29234" s="400"/>
      <c r="D29234" s="94" t="s">
        <v>29911</v>
      </c>
      <c r="F29234" s="103" t="s">
        <v>30136</v>
      </c>
      <c r="J29234" s="22">
        <v>22</v>
      </c>
      <c r="L29234" s="298">
        <f t="shared" si="1381"/>
        <v>22</v>
      </c>
      <c r="O29234" s="16">
        <f t="shared" si="1382"/>
        <v>0</v>
      </c>
      <c r="P29234" s="298">
        <f t="shared" si="1380"/>
        <v>22</v>
      </c>
    </row>
    <row r="29235" spans="2:16">
      <c r="B29235" s="400"/>
      <c r="D29235" s="94" t="s">
        <v>29911</v>
      </c>
      <c r="F29235" s="103" t="s">
        <v>30137</v>
      </c>
      <c r="J29235" s="22">
        <v>91</v>
      </c>
      <c r="L29235" s="298">
        <f t="shared" si="1381"/>
        <v>91</v>
      </c>
      <c r="O29235" s="16">
        <f t="shared" si="1382"/>
        <v>0</v>
      </c>
      <c r="P29235" s="298">
        <f t="shared" si="1380"/>
        <v>91</v>
      </c>
    </row>
    <row r="29236" spans="2:16" ht="25.5">
      <c r="B29236" s="400"/>
      <c r="D29236" s="94" t="s">
        <v>29911</v>
      </c>
      <c r="F29236" s="103" t="s">
        <v>30138</v>
      </c>
      <c r="J29236" s="22">
        <v>10</v>
      </c>
      <c r="L29236" s="298">
        <f t="shared" si="1381"/>
        <v>10</v>
      </c>
      <c r="O29236" s="16">
        <f t="shared" si="1382"/>
        <v>0</v>
      </c>
      <c r="P29236" s="298">
        <f t="shared" si="1380"/>
        <v>10</v>
      </c>
    </row>
    <row r="29237" spans="2:16">
      <c r="B29237" s="400"/>
      <c r="D29237" s="94" t="s">
        <v>29911</v>
      </c>
      <c r="F29237" s="103" t="s">
        <v>30139</v>
      </c>
      <c r="J29237" s="22">
        <v>7</v>
      </c>
      <c r="L29237" s="298">
        <f t="shared" si="1381"/>
        <v>7</v>
      </c>
      <c r="O29237" s="16">
        <f t="shared" si="1382"/>
        <v>0</v>
      </c>
      <c r="P29237" s="298">
        <f t="shared" si="1380"/>
        <v>7</v>
      </c>
    </row>
    <row r="29238" spans="2:16">
      <c r="B29238" s="400"/>
      <c r="D29238" s="94" t="s">
        <v>29911</v>
      </c>
      <c r="F29238" s="103" t="s">
        <v>30140</v>
      </c>
      <c r="J29238" s="22">
        <v>45</v>
      </c>
      <c r="L29238" s="298">
        <f t="shared" si="1381"/>
        <v>45</v>
      </c>
      <c r="O29238" s="16">
        <f t="shared" si="1382"/>
        <v>0</v>
      </c>
      <c r="P29238" s="298">
        <f t="shared" si="1380"/>
        <v>45</v>
      </c>
    </row>
    <row r="29239" spans="2:16" ht="25.5">
      <c r="B29239" s="400"/>
      <c r="D29239" s="94" t="s">
        <v>29911</v>
      </c>
      <c r="F29239" s="103" t="s">
        <v>30141</v>
      </c>
      <c r="J29239" s="22">
        <v>267</v>
      </c>
      <c r="L29239" s="298">
        <f t="shared" si="1381"/>
        <v>267</v>
      </c>
      <c r="O29239" s="16">
        <f t="shared" si="1382"/>
        <v>0</v>
      </c>
      <c r="P29239" s="298">
        <f t="shared" si="1380"/>
        <v>267</v>
      </c>
    </row>
    <row r="29240" spans="2:16">
      <c r="B29240" s="400"/>
      <c r="D29240" s="94" t="s">
        <v>29911</v>
      </c>
      <c r="F29240" s="103" t="s">
        <v>29813</v>
      </c>
      <c r="J29240" s="22">
        <v>10</v>
      </c>
      <c r="L29240" s="298">
        <f t="shared" si="1381"/>
        <v>10</v>
      </c>
      <c r="O29240" s="16">
        <f t="shared" si="1382"/>
        <v>0</v>
      </c>
      <c r="P29240" s="298">
        <f t="shared" si="1380"/>
        <v>10</v>
      </c>
    </row>
    <row r="29241" spans="2:16">
      <c r="B29241" s="400"/>
      <c r="D29241" s="94" t="s">
        <v>29911</v>
      </c>
      <c r="F29241" s="103" t="s">
        <v>30142</v>
      </c>
      <c r="J29241" s="22">
        <v>14</v>
      </c>
      <c r="L29241" s="298">
        <f t="shared" si="1381"/>
        <v>14</v>
      </c>
      <c r="O29241" s="16">
        <f t="shared" si="1382"/>
        <v>0</v>
      </c>
      <c r="P29241" s="298">
        <f t="shared" si="1380"/>
        <v>14</v>
      </c>
    </row>
    <row r="29242" spans="2:16">
      <c r="B29242" s="400"/>
      <c r="D29242" s="94" t="s">
        <v>29911</v>
      </c>
      <c r="F29242" s="103" t="s">
        <v>30143</v>
      </c>
      <c r="J29242" s="22">
        <v>26</v>
      </c>
      <c r="L29242" s="298">
        <f t="shared" si="1381"/>
        <v>26</v>
      </c>
      <c r="O29242" s="16">
        <f t="shared" si="1382"/>
        <v>0</v>
      </c>
      <c r="P29242" s="298">
        <f t="shared" si="1380"/>
        <v>26</v>
      </c>
    </row>
    <row r="29243" spans="2:16" ht="25.5">
      <c r="B29243" s="400"/>
      <c r="D29243" s="94" t="s">
        <v>29911</v>
      </c>
      <c r="F29243" s="103" t="s">
        <v>30144</v>
      </c>
      <c r="J29243" s="22">
        <v>275</v>
      </c>
      <c r="L29243" s="298">
        <f t="shared" si="1381"/>
        <v>275</v>
      </c>
      <c r="O29243" s="16">
        <f t="shared" si="1382"/>
        <v>0</v>
      </c>
      <c r="P29243" s="298">
        <f t="shared" si="1380"/>
        <v>275</v>
      </c>
    </row>
    <row r="29244" spans="2:16">
      <c r="B29244" s="400"/>
      <c r="D29244" s="94" t="s">
        <v>29911</v>
      </c>
      <c r="F29244" s="103" t="s">
        <v>30145</v>
      </c>
      <c r="J29244" s="22">
        <v>22</v>
      </c>
      <c r="L29244" s="298">
        <f t="shared" si="1381"/>
        <v>22</v>
      </c>
      <c r="O29244" s="16">
        <f t="shared" si="1382"/>
        <v>0</v>
      </c>
      <c r="P29244" s="298">
        <f t="shared" si="1380"/>
        <v>22</v>
      </c>
    </row>
    <row r="29245" spans="2:16">
      <c r="B29245" s="400"/>
      <c r="D29245" s="94" t="s">
        <v>29911</v>
      </c>
      <c r="F29245" s="103" t="s">
        <v>30146</v>
      </c>
      <c r="J29245" s="22">
        <v>24</v>
      </c>
      <c r="L29245" s="298">
        <f t="shared" si="1381"/>
        <v>24</v>
      </c>
      <c r="O29245" s="16">
        <f t="shared" si="1382"/>
        <v>0</v>
      </c>
      <c r="P29245" s="298">
        <f t="shared" si="1380"/>
        <v>24</v>
      </c>
    </row>
    <row r="29246" spans="2:16">
      <c r="B29246" s="400"/>
      <c r="D29246" s="94" t="s">
        <v>29911</v>
      </c>
      <c r="F29246" s="103" t="s">
        <v>523</v>
      </c>
      <c r="J29246" s="22">
        <v>17</v>
      </c>
      <c r="L29246" s="298">
        <f t="shared" si="1381"/>
        <v>17</v>
      </c>
      <c r="O29246" s="16">
        <f t="shared" si="1382"/>
        <v>0</v>
      </c>
      <c r="P29246" s="298">
        <f t="shared" si="1380"/>
        <v>17</v>
      </c>
    </row>
    <row r="29247" spans="2:16">
      <c r="B29247" s="400"/>
      <c r="D29247" s="94" t="s">
        <v>29911</v>
      </c>
      <c r="F29247" s="103" t="s">
        <v>30147</v>
      </c>
      <c r="J29247" s="22">
        <v>13</v>
      </c>
      <c r="L29247" s="298">
        <f t="shared" si="1381"/>
        <v>13</v>
      </c>
      <c r="O29247" s="16">
        <f t="shared" si="1382"/>
        <v>0</v>
      </c>
      <c r="P29247" s="298">
        <f t="shared" si="1380"/>
        <v>13</v>
      </c>
    </row>
    <row r="29248" spans="2:16">
      <c r="B29248" s="400"/>
      <c r="D29248" s="94" t="s">
        <v>29911</v>
      </c>
      <c r="F29248" s="103" t="s">
        <v>30148</v>
      </c>
      <c r="J29248" s="22">
        <v>39</v>
      </c>
      <c r="L29248" s="298">
        <f t="shared" si="1381"/>
        <v>39</v>
      </c>
      <c r="O29248" s="16">
        <f t="shared" si="1382"/>
        <v>0</v>
      </c>
      <c r="P29248" s="298">
        <f t="shared" si="1380"/>
        <v>39</v>
      </c>
    </row>
    <row r="29249" spans="2:16">
      <c r="B29249" s="400"/>
      <c r="D29249" s="94" t="s">
        <v>29911</v>
      </c>
      <c r="F29249" s="103" t="s">
        <v>2439</v>
      </c>
      <c r="J29249" s="22">
        <v>9</v>
      </c>
      <c r="L29249" s="298">
        <f t="shared" si="1381"/>
        <v>9</v>
      </c>
      <c r="O29249" s="16">
        <f t="shared" si="1382"/>
        <v>0</v>
      </c>
      <c r="P29249" s="298">
        <f t="shared" si="1380"/>
        <v>9</v>
      </c>
    </row>
    <row r="29250" spans="2:16">
      <c r="B29250" s="400"/>
      <c r="D29250" s="94" t="s">
        <v>29911</v>
      </c>
      <c r="F29250" s="103" t="s">
        <v>13474</v>
      </c>
      <c r="J29250" s="22">
        <v>23</v>
      </c>
      <c r="L29250" s="298">
        <f t="shared" si="1381"/>
        <v>23</v>
      </c>
      <c r="O29250" s="16">
        <f t="shared" si="1382"/>
        <v>0</v>
      </c>
      <c r="P29250" s="298">
        <f t="shared" si="1380"/>
        <v>23</v>
      </c>
    </row>
    <row r="29251" spans="2:16">
      <c r="B29251" s="400"/>
      <c r="D29251" s="94" t="s">
        <v>29912</v>
      </c>
      <c r="F29251" s="54" t="s">
        <v>29882</v>
      </c>
      <c r="J29251" s="145">
        <v>340</v>
      </c>
      <c r="L29251" s="298">
        <f t="shared" si="1381"/>
        <v>340</v>
      </c>
      <c r="O29251" s="16">
        <f t="shared" si="1382"/>
        <v>0</v>
      </c>
      <c r="P29251" s="298">
        <f t="shared" si="1380"/>
        <v>340</v>
      </c>
    </row>
    <row r="29252" spans="2:16">
      <c r="B29252" s="400"/>
      <c r="D29252" s="94" t="s">
        <v>29912</v>
      </c>
      <c r="F29252" s="54" t="s">
        <v>12989</v>
      </c>
      <c r="J29252" s="145">
        <v>195</v>
      </c>
      <c r="L29252" s="298">
        <f t="shared" si="1381"/>
        <v>195</v>
      </c>
      <c r="O29252" s="16">
        <f t="shared" si="1382"/>
        <v>0</v>
      </c>
      <c r="P29252" s="298">
        <f t="shared" si="1380"/>
        <v>195</v>
      </c>
    </row>
    <row r="29253" spans="2:16">
      <c r="B29253" s="400"/>
      <c r="D29253" s="94" t="s">
        <v>29912</v>
      </c>
      <c r="F29253" s="54" t="s">
        <v>3952</v>
      </c>
      <c r="J29253" s="145">
        <v>56</v>
      </c>
      <c r="L29253" s="298">
        <f t="shared" si="1381"/>
        <v>56</v>
      </c>
      <c r="O29253" s="16">
        <f t="shared" si="1382"/>
        <v>0</v>
      </c>
      <c r="P29253" s="298">
        <f t="shared" si="1380"/>
        <v>56</v>
      </c>
    </row>
    <row r="29254" spans="2:16">
      <c r="B29254" s="400"/>
      <c r="D29254" s="94" t="s">
        <v>29912</v>
      </c>
      <c r="F29254" s="54" t="s">
        <v>12604</v>
      </c>
      <c r="J29254" s="145">
        <v>37</v>
      </c>
      <c r="L29254" s="298">
        <f t="shared" si="1381"/>
        <v>37</v>
      </c>
      <c r="O29254" s="16">
        <f t="shared" si="1382"/>
        <v>0</v>
      </c>
      <c r="P29254" s="298">
        <f t="shared" si="1380"/>
        <v>37</v>
      </c>
    </row>
    <row r="29255" spans="2:16">
      <c r="B29255" s="400"/>
      <c r="D29255" s="94" t="s">
        <v>29912</v>
      </c>
      <c r="F29255" s="54" t="s">
        <v>30149</v>
      </c>
      <c r="J29255" s="145">
        <v>30</v>
      </c>
      <c r="L29255" s="298">
        <f t="shared" si="1381"/>
        <v>30</v>
      </c>
      <c r="O29255" s="16">
        <f t="shared" si="1382"/>
        <v>0</v>
      </c>
      <c r="P29255" s="298">
        <f t="shared" si="1380"/>
        <v>30</v>
      </c>
    </row>
    <row r="29256" spans="2:16">
      <c r="B29256" s="400"/>
      <c r="D29256" s="94" t="s">
        <v>29912</v>
      </c>
      <c r="F29256" s="54" t="s">
        <v>4003</v>
      </c>
      <c r="J29256" s="145">
        <v>30</v>
      </c>
      <c r="L29256" s="298">
        <f t="shared" si="1381"/>
        <v>30</v>
      </c>
      <c r="O29256" s="16">
        <f t="shared" si="1382"/>
        <v>0</v>
      </c>
      <c r="P29256" s="298">
        <f t="shared" si="1380"/>
        <v>30</v>
      </c>
    </row>
    <row r="29257" spans="2:16">
      <c r="B29257" s="400"/>
      <c r="D29257" s="94" t="s">
        <v>29912</v>
      </c>
      <c r="F29257" s="54" t="s">
        <v>13634</v>
      </c>
      <c r="J29257" s="145">
        <v>20</v>
      </c>
      <c r="L29257" s="298">
        <f t="shared" si="1381"/>
        <v>20</v>
      </c>
      <c r="O29257" s="16">
        <f t="shared" si="1382"/>
        <v>0</v>
      </c>
      <c r="P29257" s="298">
        <f t="shared" si="1380"/>
        <v>20</v>
      </c>
    </row>
    <row r="29258" spans="2:16">
      <c r="B29258" s="400"/>
      <c r="D29258" s="94" t="s">
        <v>29912</v>
      </c>
      <c r="F29258" s="54" t="s">
        <v>20911</v>
      </c>
      <c r="J29258" s="145">
        <v>17</v>
      </c>
      <c r="L29258" s="298">
        <f t="shared" si="1381"/>
        <v>17</v>
      </c>
      <c r="O29258" s="16">
        <f t="shared" si="1382"/>
        <v>0</v>
      </c>
      <c r="P29258" s="298">
        <f t="shared" si="1380"/>
        <v>17</v>
      </c>
    </row>
    <row r="29259" spans="2:16">
      <c r="B29259" s="400"/>
      <c r="D29259" s="94" t="s">
        <v>29912</v>
      </c>
      <c r="F29259" s="54" t="s">
        <v>30150</v>
      </c>
      <c r="J29259" s="145">
        <v>16</v>
      </c>
      <c r="L29259" s="298">
        <f t="shared" si="1381"/>
        <v>16</v>
      </c>
      <c r="O29259" s="16">
        <f t="shared" si="1382"/>
        <v>0</v>
      </c>
      <c r="P29259" s="298">
        <f t="shared" ref="P29259:P29322" si="1383">+L29259+O29259</f>
        <v>16</v>
      </c>
    </row>
    <row r="29260" spans="2:16">
      <c r="B29260" s="400"/>
      <c r="D29260" s="94" t="s">
        <v>29912</v>
      </c>
      <c r="F29260" s="54" t="s">
        <v>2476</v>
      </c>
      <c r="J29260" s="145">
        <v>15</v>
      </c>
      <c r="L29260" s="298">
        <f t="shared" si="1381"/>
        <v>15</v>
      </c>
      <c r="O29260" s="16">
        <f t="shared" si="1382"/>
        <v>0</v>
      </c>
      <c r="P29260" s="298">
        <f t="shared" si="1383"/>
        <v>15</v>
      </c>
    </row>
    <row r="29261" spans="2:16">
      <c r="B29261" s="400"/>
      <c r="D29261" s="94" t="s">
        <v>29912</v>
      </c>
      <c r="F29261" s="54" t="s">
        <v>30151</v>
      </c>
      <c r="J29261" s="145">
        <v>10</v>
      </c>
      <c r="L29261" s="298">
        <f t="shared" si="1381"/>
        <v>10</v>
      </c>
      <c r="O29261" s="16">
        <f t="shared" si="1382"/>
        <v>0</v>
      </c>
      <c r="P29261" s="298">
        <f t="shared" si="1383"/>
        <v>10</v>
      </c>
    </row>
    <row r="29262" spans="2:16">
      <c r="B29262" s="400"/>
      <c r="D29262" s="94" t="s">
        <v>29912</v>
      </c>
      <c r="F29262" s="54" t="s">
        <v>12462</v>
      </c>
      <c r="J29262" s="145">
        <v>10</v>
      </c>
      <c r="L29262" s="298">
        <f t="shared" si="1381"/>
        <v>10</v>
      </c>
      <c r="O29262" s="16">
        <f t="shared" si="1382"/>
        <v>0</v>
      </c>
      <c r="P29262" s="298">
        <f t="shared" si="1383"/>
        <v>10</v>
      </c>
    </row>
    <row r="29263" spans="2:16">
      <c r="B29263" s="400"/>
      <c r="D29263" s="94" t="s">
        <v>29912</v>
      </c>
      <c r="F29263" s="54" t="s">
        <v>30152</v>
      </c>
      <c r="J29263" s="145">
        <v>9</v>
      </c>
      <c r="L29263" s="298">
        <f t="shared" ref="L29263:L29326" si="1384">+J29263+K29263</f>
        <v>9</v>
      </c>
      <c r="O29263" s="16">
        <f t="shared" si="1382"/>
        <v>0</v>
      </c>
      <c r="P29263" s="298">
        <f t="shared" si="1383"/>
        <v>9</v>
      </c>
    </row>
    <row r="29264" spans="2:16">
      <c r="B29264" s="400"/>
      <c r="D29264" s="94" t="s">
        <v>29912</v>
      </c>
      <c r="F29264" s="54" t="s">
        <v>12979</v>
      </c>
      <c r="J29264" s="145">
        <v>7</v>
      </c>
      <c r="L29264" s="298">
        <f t="shared" si="1384"/>
        <v>7</v>
      </c>
      <c r="O29264" s="16">
        <f t="shared" si="1382"/>
        <v>0</v>
      </c>
      <c r="P29264" s="298">
        <f t="shared" si="1383"/>
        <v>7</v>
      </c>
    </row>
    <row r="29265" spans="2:16">
      <c r="B29265" s="400"/>
      <c r="D29265" s="94" t="s">
        <v>29912</v>
      </c>
      <c r="F29265" s="54" t="s">
        <v>30153</v>
      </c>
      <c r="J29265" s="145">
        <v>6</v>
      </c>
      <c r="L29265" s="298">
        <f t="shared" si="1384"/>
        <v>6</v>
      </c>
      <c r="O29265" s="16">
        <f t="shared" si="1382"/>
        <v>0</v>
      </c>
      <c r="P29265" s="298">
        <f t="shared" si="1383"/>
        <v>6</v>
      </c>
    </row>
    <row r="29266" spans="2:16">
      <c r="B29266" s="400"/>
      <c r="D29266" s="94" t="s">
        <v>29912</v>
      </c>
      <c r="F29266" s="54" t="s">
        <v>13081</v>
      </c>
      <c r="J29266" s="145">
        <v>6</v>
      </c>
      <c r="L29266" s="298">
        <f t="shared" si="1384"/>
        <v>6</v>
      </c>
      <c r="O29266" s="16">
        <f t="shared" si="1382"/>
        <v>0</v>
      </c>
      <c r="P29266" s="298">
        <f t="shared" si="1383"/>
        <v>6</v>
      </c>
    </row>
    <row r="29267" spans="2:16">
      <c r="B29267" s="400"/>
      <c r="D29267" s="94" t="s">
        <v>29913</v>
      </c>
      <c r="F29267" s="54" t="s">
        <v>11466</v>
      </c>
      <c r="J29267" s="145">
        <v>500</v>
      </c>
      <c r="L29267" s="298">
        <f t="shared" si="1384"/>
        <v>500</v>
      </c>
      <c r="O29267" s="16">
        <f t="shared" si="1382"/>
        <v>0</v>
      </c>
      <c r="P29267" s="298">
        <f t="shared" si="1383"/>
        <v>500</v>
      </c>
    </row>
    <row r="29268" spans="2:16">
      <c r="B29268" s="400"/>
      <c r="D29268" s="94" t="s">
        <v>29913</v>
      </c>
      <c r="F29268" s="54" t="s">
        <v>1810</v>
      </c>
      <c r="J29268" s="145">
        <v>500</v>
      </c>
      <c r="L29268" s="298">
        <f t="shared" si="1384"/>
        <v>500</v>
      </c>
      <c r="O29268" s="16">
        <f t="shared" si="1382"/>
        <v>0</v>
      </c>
      <c r="P29268" s="298">
        <f t="shared" si="1383"/>
        <v>500</v>
      </c>
    </row>
    <row r="29269" spans="2:16">
      <c r="B29269" s="400"/>
      <c r="D29269" s="94" t="s">
        <v>29913</v>
      </c>
      <c r="F29269" s="54" t="s">
        <v>30154</v>
      </c>
      <c r="J29269" s="145">
        <v>400</v>
      </c>
      <c r="L29269" s="298">
        <f t="shared" si="1384"/>
        <v>400</v>
      </c>
      <c r="O29269" s="16">
        <f t="shared" si="1382"/>
        <v>0</v>
      </c>
      <c r="P29269" s="298">
        <f t="shared" si="1383"/>
        <v>400</v>
      </c>
    </row>
    <row r="29270" spans="2:16" ht="25.5">
      <c r="B29270" s="400"/>
      <c r="D29270" s="94" t="s">
        <v>29913</v>
      </c>
      <c r="F29270" s="54" t="s">
        <v>30155</v>
      </c>
      <c r="J29270" s="145">
        <v>450</v>
      </c>
      <c r="L29270" s="298">
        <f t="shared" si="1384"/>
        <v>450</v>
      </c>
      <c r="O29270" s="16">
        <f t="shared" si="1382"/>
        <v>0</v>
      </c>
      <c r="P29270" s="298">
        <f t="shared" si="1383"/>
        <v>450</v>
      </c>
    </row>
    <row r="29271" spans="2:16">
      <c r="B29271" s="400"/>
      <c r="D29271" s="94" t="s">
        <v>29913</v>
      </c>
      <c r="F29271" s="54" t="s">
        <v>12718</v>
      </c>
      <c r="J29271" s="145">
        <v>350</v>
      </c>
      <c r="L29271" s="298">
        <f t="shared" si="1384"/>
        <v>350</v>
      </c>
      <c r="O29271" s="16">
        <f t="shared" si="1382"/>
        <v>0</v>
      </c>
      <c r="P29271" s="298">
        <f t="shared" si="1383"/>
        <v>350</v>
      </c>
    </row>
    <row r="29272" spans="2:16">
      <c r="B29272" s="400"/>
      <c r="D29272" s="94" t="s">
        <v>29913</v>
      </c>
      <c r="F29272" s="54" t="s">
        <v>30156</v>
      </c>
      <c r="J29272" s="145">
        <v>350</v>
      </c>
      <c r="L29272" s="298">
        <f t="shared" si="1384"/>
        <v>350</v>
      </c>
      <c r="O29272" s="16">
        <f t="shared" si="1382"/>
        <v>0</v>
      </c>
      <c r="P29272" s="298">
        <f t="shared" si="1383"/>
        <v>350</v>
      </c>
    </row>
    <row r="29273" spans="2:16">
      <c r="B29273" s="400"/>
      <c r="D29273" s="94" t="s">
        <v>29913</v>
      </c>
      <c r="F29273" s="54" t="s">
        <v>30157</v>
      </c>
      <c r="J29273" s="145">
        <v>320</v>
      </c>
      <c r="L29273" s="298">
        <f t="shared" si="1384"/>
        <v>320</v>
      </c>
      <c r="O29273" s="16">
        <f t="shared" si="1382"/>
        <v>0</v>
      </c>
      <c r="P29273" s="298">
        <f t="shared" si="1383"/>
        <v>320</v>
      </c>
    </row>
    <row r="29274" spans="2:16">
      <c r="B29274" s="400"/>
      <c r="D29274" s="94" t="s">
        <v>29913</v>
      </c>
      <c r="F29274" s="54" t="s">
        <v>30158</v>
      </c>
      <c r="J29274" s="145">
        <v>300</v>
      </c>
      <c r="L29274" s="298">
        <f t="shared" si="1384"/>
        <v>300</v>
      </c>
      <c r="O29274" s="16">
        <f t="shared" si="1382"/>
        <v>0</v>
      </c>
      <c r="P29274" s="298">
        <f t="shared" si="1383"/>
        <v>300</v>
      </c>
    </row>
    <row r="29275" spans="2:16">
      <c r="B29275" s="400"/>
      <c r="D29275" s="94" t="s">
        <v>29913</v>
      </c>
      <c r="F29275" s="54" t="s">
        <v>2137</v>
      </c>
      <c r="J29275" s="145">
        <v>184</v>
      </c>
      <c r="L29275" s="298">
        <f t="shared" si="1384"/>
        <v>184</v>
      </c>
      <c r="O29275" s="16">
        <f t="shared" si="1382"/>
        <v>0</v>
      </c>
      <c r="P29275" s="298">
        <f t="shared" si="1383"/>
        <v>184</v>
      </c>
    </row>
    <row r="29276" spans="2:16">
      <c r="B29276" s="400"/>
      <c r="D29276" s="94" t="s">
        <v>29913</v>
      </c>
      <c r="F29276" s="54" t="s">
        <v>30159</v>
      </c>
      <c r="J29276" s="145">
        <v>168</v>
      </c>
      <c r="L29276" s="298">
        <f t="shared" si="1384"/>
        <v>168</v>
      </c>
      <c r="O29276" s="16">
        <f t="shared" si="1382"/>
        <v>0</v>
      </c>
      <c r="P29276" s="298">
        <f t="shared" si="1383"/>
        <v>168</v>
      </c>
    </row>
    <row r="29277" spans="2:16">
      <c r="B29277" s="400"/>
      <c r="D29277" s="94" t="s">
        <v>29913</v>
      </c>
      <c r="F29277" s="54" t="s">
        <v>30160</v>
      </c>
      <c r="J29277" s="145">
        <v>200</v>
      </c>
      <c r="L29277" s="298">
        <f t="shared" si="1384"/>
        <v>200</v>
      </c>
      <c r="O29277" s="16">
        <f t="shared" si="1382"/>
        <v>0</v>
      </c>
      <c r="P29277" s="298">
        <f t="shared" si="1383"/>
        <v>200</v>
      </c>
    </row>
    <row r="29278" spans="2:16">
      <c r="B29278" s="400"/>
      <c r="D29278" s="94" t="s">
        <v>29913</v>
      </c>
      <c r="F29278" s="54" t="s">
        <v>30161</v>
      </c>
      <c r="J29278" s="145">
        <v>250</v>
      </c>
      <c r="L29278" s="298">
        <f t="shared" si="1384"/>
        <v>250</v>
      </c>
      <c r="O29278" s="16">
        <f t="shared" ref="O29278:O29341" si="1385">+M29278+N29278</f>
        <v>0</v>
      </c>
      <c r="P29278" s="298">
        <f t="shared" si="1383"/>
        <v>250</v>
      </c>
    </row>
    <row r="29279" spans="2:16">
      <c r="B29279" s="400"/>
      <c r="D29279" s="94" t="s">
        <v>29913</v>
      </c>
      <c r="F29279" s="54" t="s">
        <v>20382</v>
      </c>
      <c r="J29279" s="145">
        <v>400</v>
      </c>
      <c r="L29279" s="298">
        <f t="shared" si="1384"/>
        <v>400</v>
      </c>
      <c r="O29279" s="16">
        <f t="shared" si="1385"/>
        <v>0</v>
      </c>
      <c r="P29279" s="298">
        <f t="shared" si="1383"/>
        <v>400</v>
      </c>
    </row>
    <row r="29280" spans="2:16">
      <c r="B29280" s="400"/>
      <c r="D29280" s="94" t="s">
        <v>29913</v>
      </c>
      <c r="F29280" s="54" t="s">
        <v>29891</v>
      </c>
      <c r="J29280" s="145">
        <v>200</v>
      </c>
      <c r="L29280" s="298">
        <f t="shared" si="1384"/>
        <v>200</v>
      </c>
      <c r="O29280" s="16">
        <f t="shared" si="1385"/>
        <v>0</v>
      </c>
      <c r="P29280" s="298">
        <f t="shared" si="1383"/>
        <v>200</v>
      </c>
    </row>
    <row r="29281" spans="2:16">
      <c r="B29281" s="400"/>
      <c r="D29281" s="94" t="s">
        <v>29914</v>
      </c>
      <c r="F29281" s="103" t="s">
        <v>30162</v>
      </c>
      <c r="J29281" s="22">
        <v>695</v>
      </c>
      <c r="L29281" s="298">
        <f t="shared" si="1384"/>
        <v>695</v>
      </c>
      <c r="O29281" s="16">
        <f t="shared" si="1385"/>
        <v>0</v>
      </c>
      <c r="P29281" s="298">
        <f t="shared" si="1383"/>
        <v>695</v>
      </c>
    </row>
    <row r="29282" spans="2:16">
      <c r="B29282" s="400"/>
      <c r="D29282" s="94" t="s">
        <v>29914</v>
      </c>
      <c r="F29282" s="103" t="s">
        <v>30163</v>
      </c>
      <c r="J29282" s="22">
        <v>13</v>
      </c>
      <c r="L29282" s="298">
        <f t="shared" si="1384"/>
        <v>13</v>
      </c>
      <c r="O29282" s="16">
        <f t="shared" si="1385"/>
        <v>0</v>
      </c>
      <c r="P29282" s="298">
        <f t="shared" si="1383"/>
        <v>13</v>
      </c>
    </row>
    <row r="29283" spans="2:16">
      <c r="B29283" s="400"/>
      <c r="D29283" s="94" t="s">
        <v>29914</v>
      </c>
      <c r="F29283" s="103" t="s">
        <v>30164</v>
      </c>
      <c r="J29283" s="22">
        <v>38</v>
      </c>
      <c r="L29283" s="298">
        <f t="shared" si="1384"/>
        <v>38</v>
      </c>
      <c r="O29283" s="16">
        <f t="shared" si="1385"/>
        <v>0</v>
      </c>
      <c r="P29283" s="298">
        <f t="shared" si="1383"/>
        <v>38</v>
      </c>
    </row>
    <row r="29284" spans="2:16">
      <c r="B29284" s="400"/>
      <c r="D29284" s="94" t="s">
        <v>29914</v>
      </c>
      <c r="F29284" s="103" t="s">
        <v>30165</v>
      </c>
      <c r="J29284" s="22">
        <v>12</v>
      </c>
      <c r="L29284" s="298">
        <f t="shared" si="1384"/>
        <v>12</v>
      </c>
      <c r="O29284" s="16">
        <f t="shared" si="1385"/>
        <v>0</v>
      </c>
      <c r="P29284" s="298">
        <f t="shared" si="1383"/>
        <v>12</v>
      </c>
    </row>
    <row r="29285" spans="2:16">
      <c r="B29285" s="400"/>
      <c r="D29285" s="94" t="s">
        <v>29914</v>
      </c>
      <c r="F29285" s="103" t="s">
        <v>30166</v>
      </c>
      <c r="J29285" s="22">
        <v>15</v>
      </c>
      <c r="L29285" s="298">
        <f t="shared" si="1384"/>
        <v>15</v>
      </c>
      <c r="O29285" s="16">
        <f t="shared" si="1385"/>
        <v>0</v>
      </c>
      <c r="P29285" s="298">
        <f t="shared" si="1383"/>
        <v>15</v>
      </c>
    </row>
    <row r="29286" spans="2:16">
      <c r="B29286" s="400"/>
      <c r="D29286" s="94" t="s">
        <v>29914</v>
      </c>
      <c r="F29286" s="103" t="s">
        <v>30167</v>
      </c>
      <c r="J29286" s="22">
        <v>13</v>
      </c>
      <c r="L29286" s="298">
        <f t="shared" si="1384"/>
        <v>13</v>
      </c>
      <c r="O29286" s="16">
        <f t="shared" si="1385"/>
        <v>0</v>
      </c>
      <c r="P29286" s="298">
        <f t="shared" si="1383"/>
        <v>13</v>
      </c>
    </row>
    <row r="29287" spans="2:16">
      <c r="B29287" s="400"/>
      <c r="D29287" s="94" t="s">
        <v>29914</v>
      </c>
      <c r="F29287" s="103" t="s">
        <v>30168</v>
      </c>
      <c r="J29287" s="22">
        <v>9</v>
      </c>
      <c r="L29287" s="298">
        <f t="shared" si="1384"/>
        <v>9</v>
      </c>
      <c r="O29287" s="16">
        <f t="shared" si="1385"/>
        <v>0</v>
      </c>
      <c r="P29287" s="298">
        <f t="shared" si="1383"/>
        <v>9</v>
      </c>
    </row>
    <row r="29288" spans="2:16">
      <c r="B29288" s="400"/>
      <c r="D29288" s="94" t="s">
        <v>29914</v>
      </c>
      <c r="F29288" s="103" t="s">
        <v>30169</v>
      </c>
      <c r="J29288" s="22">
        <v>33</v>
      </c>
      <c r="L29288" s="298">
        <f t="shared" si="1384"/>
        <v>33</v>
      </c>
      <c r="O29288" s="16">
        <f t="shared" si="1385"/>
        <v>0</v>
      </c>
      <c r="P29288" s="298">
        <f t="shared" si="1383"/>
        <v>33</v>
      </c>
    </row>
    <row r="29289" spans="2:16">
      <c r="B29289" s="400"/>
      <c r="D29289" s="94" t="s">
        <v>29914</v>
      </c>
      <c r="F29289" s="103" t="s">
        <v>29765</v>
      </c>
      <c r="J29289" s="22">
        <v>10</v>
      </c>
      <c r="L29289" s="298">
        <f t="shared" si="1384"/>
        <v>10</v>
      </c>
      <c r="O29289" s="16">
        <f t="shared" si="1385"/>
        <v>0</v>
      </c>
      <c r="P29289" s="298">
        <f t="shared" si="1383"/>
        <v>10</v>
      </c>
    </row>
    <row r="29290" spans="2:16">
      <c r="B29290" s="400"/>
      <c r="D29290" s="94" t="s">
        <v>29914</v>
      </c>
      <c r="F29290" s="103" t="s">
        <v>30170</v>
      </c>
      <c r="J29290" s="22">
        <v>21</v>
      </c>
      <c r="L29290" s="298">
        <f t="shared" si="1384"/>
        <v>21</v>
      </c>
      <c r="O29290" s="16">
        <f t="shared" si="1385"/>
        <v>0</v>
      </c>
      <c r="P29290" s="298">
        <f t="shared" si="1383"/>
        <v>21</v>
      </c>
    </row>
    <row r="29291" spans="2:16">
      <c r="B29291" s="400"/>
      <c r="D29291" s="94" t="s">
        <v>29914</v>
      </c>
      <c r="F29291" s="103" t="s">
        <v>30171</v>
      </c>
      <c r="J29291" s="22">
        <v>13</v>
      </c>
      <c r="L29291" s="298">
        <f t="shared" si="1384"/>
        <v>13</v>
      </c>
      <c r="O29291" s="16">
        <f t="shared" si="1385"/>
        <v>0</v>
      </c>
      <c r="P29291" s="298">
        <f t="shared" si="1383"/>
        <v>13</v>
      </c>
    </row>
    <row r="29292" spans="2:16">
      <c r="B29292" s="400"/>
      <c r="D29292" s="94" t="s">
        <v>29914</v>
      </c>
      <c r="F29292" s="103" t="s">
        <v>30172</v>
      </c>
      <c r="J29292" s="22">
        <v>53</v>
      </c>
      <c r="L29292" s="298">
        <f t="shared" si="1384"/>
        <v>53</v>
      </c>
      <c r="O29292" s="16">
        <f t="shared" si="1385"/>
        <v>0</v>
      </c>
      <c r="P29292" s="298">
        <f t="shared" si="1383"/>
        <v>53</v>
      </c>
    </row>
    <row r="29293" spans="2:16">
      <c r="B29293" s="400"/>
      <c r="D29293" s="94" t="s">
        <v>29914</v>
      </c>
      <c r="F29293" s="103" t="s">
        <v>30173</v>
      </c>
      <c r="J29293" s="22">
        <v>19</v>
      </c>
      <c r="L29293" s="298">
        <f t="shared" si="1384"/>
        <v>19</v>
      </c>
      <c r="O29293" s="16">
        <f t="shared" si="1385"/>
        <v>0</v>
      </c>
      <c r="P29293" s="298">
        <f t="shared" si="1383"/>
        <v>19</v>
      </c>
    </row>
    <row r="29294" spans="2:16">
      <c r="B29294" s="400"/>
      <c r="D29294" s="94" t="s">
        <v>29914</v>
      </c>
      <c r="F29294" s="103" t="s">
        <v>30174</v>
      </c>
      <c r="J29294" s="22">
        <v>259</v>
      </c>
      <c r="L29294" s="298">
        <f t="shared" si="1384"/>
        <v>259</v>
      </c>
      <c r="O29294" s="16">
        <f t="shared" si="1385"/>
        <v>0</v>
      </c>
      <c r="P29294" s="298">
        <f t="shared" si="1383"/>
        <v>259</v>
      </c>
    </row>
    <row r="29295" spans="2:16">
      <c r="B29295" s="400"/>
      <c r="D29295" s="94" t="s">
        <v>29915</v>
      </c>
      <c r="F29295" s="54" t="s">
        <v>2034</v>
      </c>
      <c r="J29295" s="145">
        <v>9</v>
      </c>
      <c r="L29295" s="298">
        <f t="shared" si="1384"/>
        <v>9</v>
      </c>
      <c r="O29295" s="16">
        <f t="shared" si="1385"/>
        <v>0</v>
      </c>
      <c r="P29295" s="298">
        <f t="shared" si="1383"/>
        <v>9</v>
      </c>
    </row>
    <row r="29296" spans="2:16">
      <c r="B29296" s="400"/>
      <c r="D29296" s="94" t="s">
        <v>29915</v>
      </c>
      <c r="F29296" s="54" t="s">
        <v>11477</v>
      </c>
      <c r="J29296" s="145">
        <v>298</v>
      </c>
      <c r="L29296" s="298">
        <f t="shared" si="1384"/>
        <v>298</v>
      </c>
      <c r="O29296" s="16">
        <f t="shared" si="1385"/>
        <v>0</v>
      </c>
      <c r="P29296" s="298">
        <f t="shared" si="1383"/>
        <v>298</v>
      </c>
    </row>
    <row r="29297" spans="2:16">
      <c r="B29297" s="400"/>
      <c r="D29297" s="94" t="s">
        <v>29915</v>
      </c>
      <c r="F29297" s="54" t="s">
        <v>30175</v>
      </c>
      <c r="J29297" s="145">
        <v>300</v>
      </c>
      <c r="L29297" s="298">
        <f t="shared" si="1384"/>
        <v>300</v>
      </c>
      <c r="O29297" s="16">
        <f t="shared" si="1385"/>
        <v>0</v>
      </c>
      <c r="P29297" s="298">
        <f t="shared" si="1383"/>
        <v>300</v>
      </c>
    </row>
    <row r="29298" spans="2:16">
      <c r="B29298" s="400"/>
      <c r="D29298" s="94" t="s">
        <v>29915</v>
      </c>
      <c r="F29298" s="54" t="s">
        <v>30176</v>
      </c>
      <c r="J29298" s="145">
        <v>230</v>
      </c>
      <c r="L29298" s="298">
        <f t="shared" si="1384"/>
        <v>230</v>
      </c>
      <c r="O29298" s="16">
        <f t="shared" si="1385"/>
        <v>0</v>
      </c>
      <c r="P29298" s="298">
        <f t="shared" si="1383"/>
        <v>230</v>
      </c>
    </row>
    <row r="29299" spans="2:16">
      <c r="B29299" s="400"/>
      <c r="D29299" s="94" t="s">
        <v>29915</v>
      </c>
      <c r="F29299" s="54" t="s">
        <v>30177</v>
      </c>
      <c r="J29299" s="145">
        <v>215</v>
      </c>
      <c r="L29299" s="298">
        <f t="shared" si="1384"/>
        <v>215</v>
      </c>
      <c r="O29299" s="16">
        <f t="shared" si="1385"/>
        <v>0</v>
      </c>
      <c r="P29299" s="298">
        <f t="shared" si="1383"/>
        <v>215</v>
      </c>
    </row>
    <row r="29300" spans="2:16">
      <c r="B29300" s="400"/>
      <c r="D29300" s="94" t="s">
        <v>29915</v>
      </c>
      <c r="F29300" s="54" t="s">
        <v>95</v>
      </c>
      <c r="J29300" s="145">
        <v>146</v>
      </c>
      <c r="L29300" s="298">
        <f t="shared" si="1384"/>
        <v>146</v>
      </c>
      <c r="O29300" s="16">
        <f t="shared" si="1385"/>
        <v>0</v>
      </c>
      <c r="P29300" s="298">
        <f t="shared" si="1383"/>
        <v>146</v>
      </c>
    </row>
    <row r="29301" spans="2:16">
      <c r="B29301" s="400"/>
      <c r="D29301" s="94" t="s">
        <v>29915</v>
      </c>
      <c r="F29301" s="54" t="s">
        <v>20717</v>
      </c>
      <c r="J29301" s="145">
        <v>120</v>
      </c>
      <c r="L29301" s="298">
        <f t="shared" si="1384"/>
        <v>120</v>
      </c>
      <c r="O29301" s="16">
        <f t="shared" si="1385"/>
        <v>0</v>
      </c>
      <c r="P29301" s="298">
        <f t="shared" si="1383"/>
        <v>120</v>
      </c>
    </row>
    <row r="29302" spans="2:16">
      <c r="B29302" s="400"/>
      <c r="D29302" s="94" t="s">
        <v>29915</v>
      </c>
      <c r="F29302" s="54" t="s">
        <v>30178</v>
      </c>
      <c r="J29302" s="145">
        <v>102</v>
      </c>
      <c r="L29302" s="298">
        <f t="shared" si="1384"/>
        <v>102</v>
      </c>
      <c r="O29302" s="16">
        <f t="shared" si="1385"/>
        <v>0</v>
      </c>
      <c r="P29302" s="298">
        <f t="shared" si="1383"/>
        <v>102</v>
      </c>
    </row>
    <row r="29303" spans="2:16">
      <c r="B29303" s="400"/>
      <c r="D29303" s="94" t="s">
        <v>29915</v>
      </c>
      <c r="F29303" s="54" t="s">
        <v>30179</v>
      </c>
      <c r="J29303" s="145">
        <v>73</v>
      </c>
      <c r="L29303" s="298">
        <f t="shared" si="1384"/>
        <v>73</v>
      </c>
      <c r="O29303" s="16">
        <f t="shared" si="1385"/>
        <v>0</v>
      </c>
      <c r="P29303" s="298">
        <f t="shared" si="1383"/>
        <v>73</v>
      </c>
    </row>
    <row r="29304" spans="2:16">
      <c r="B29304" s="400"/>
      <c r="D29304" s="94" t="s">
        <v>29915</v>
      </c>
      <c r="F29304" s="54" t="s">
        <v>1973</v>
      </c>
      <c r="J29304" s="145">
        <v>44</v>
      </c>
      <c r="L29304" s="298">
        <f t="shared" si="1384"/>
        <v>44</v>
      </c>
      <c r="O29304" s="16">
        <f t="shared" si="1385"/>
        <v>0</v>
      </c>
      <c r="P29304" s="298">
        <f t="shared" si="1383"/>
        <v>44</v>
      </c>
    </row>
    <row r="29305" spans="2:16">
      <c r="B29305" s="400"/>
      <c r="D29305" s="94" t="s">
        <v>29915</v>
      </c>
      <c r="F29305" s="54" t="s">
        <v>20491</v>
      </c>
      <c r="J29305" s="145">
        <v>34</v>
      </c>
      <c r="L29305" s="298">
        <f t="shared" si="1384"/>
        <v>34</v>
      </c>
      <c r="O29305" s="16">
        <f t="shared" si="1385"/>
        <v>0</v>
      </c>
      <c r="P29305" s="298">
        <f t="shared" si="1383"/>
        <v>34</v>
      </c>
    </row>
    <row r="29306" spans="2:16">
      <c r="B29306" s="400"/>
      <c r="D29306" s="94" t="s">
        <v>29915</v>
      </c>
      <c r="F29306" s="54" t="s">
        <v>30180</v>
      </c>
      <c r="J29306" s="145">
        <v>28</v>
      </c>
      <c r="L29306" s="298">
        <f t="shared" si="1384"/>
        <v>28</v>
      </c>
      <c r="O29306" s="16">
        <f t="shared" si="1385"/>
        <v>0</v>
      </c>
      <c r="P29306" s="298">
        <f t="shared" si="1383"/>
        <v>28</v>
      </c>
    </row>
    <row r="29307" spans="2:16">
      <c r="B29307" s="400"/>
      <c r="D29307" s="94" t="s">
        <v>29915</v>
      </c>
      <c r="F29307" s="54" t="s">
        <v>30181</v>
      </c>
      <c r="J29307" s="145">
        <v>28</v>
      </c>
      <c r="L29307" s="298">
        <f t="shared" si="1384"/>
        <v>28</v>
      </c>
      <c r="O29307" s="16">
        <f t="shared" si="1385"/>
        <v>0</v>
      </c>
      <c r="P29307" s="298">
        <f t="shared" si="1383"/>
        <v>28</v>
      </c>
    </row>
    <row r="29308" spans="2:16">
      <c r="B29308" s="400"/>
      <c r="D29308" s="94" t="s">
        <v>29915</v>
      </c>
      <c r="F29308" s="54" t="s">
        <v>2457</v>
      </c>
      <c r="J29308" s="145">
        <v>25</v>
      </c>
      <c r="L29308" s="298">
        <f t="shared" si="1384"/>
        <v>25</v>
      </c>
      <c r="O29308" s="16">
        <f t="shared" si="1385"/>
        <v>0</v>
      </c>
      <c r="P29308" s="298">
        <f t="shared" si="1383"/>
        <v>25</v>
      </c>
    </row>
    <row r="29309" spans="2:16">
      <c r="B29309" s="400"/>
      <c r="D29309" s="94" t="s">
        <v>29915</v>
      </c>
      <c r="F29309" s="54" t="s">
        <v>30182</v>
      </c>
      <c r="J29309" s="145">
        <v>24</v>
      </c>
      <c r="L29309" s="298">
        <f t="shared" si="1384"/>
        <v>24</v>
      </c>
      <c r="O29309" s="16">
        <f t="shared" si="1385"/>
        <v>0</v>
      </c>
      <c r="P29309" s="298">
        <f t="shared" si="1383"/>
        <v>24</v>
      </c>
    </row>
    <row r="29310" spans="2:16">
      <c r="B29310" s="400"/>
      <c r="D29310" s="94" t="s">
        <v>29915</v>
      </c>
      <c r="F29310" s="54" t="s">
        <v>2872</v>
      </c>
      <c r="J29310" s="145">
        <v>21</v>
      </c>
      <c r="L29310" s="298">
        <f t="shared" si="1384"/>
        <v>21</v>
      </c>
      <c r="O29310" s="16">
        <f t="shared" si="1385"/>
        <v>0</v>
      </c>
      <c r="P29310" s="298">
        <f t="shared" si="1383"/>
        <v>21</v>
      </c>
    </row>
    <row r="29311" spans="2:16">
      <c r="B29311" s="400"/>
      <c r="D29311" s="94" t="s">
        <v>29915</v>
      </c>
      <c r="F29311" s="54" t="s">
        <v>30183</v>
      </c>
      <c r="J29311" s="145">
        <v>20</v>
      </c>
      <c r="L29311" s="298">
        <f t="shared" si="1384"/>
        <v>20</v>
      </c>
      <c r="O29311" s="16">
        <f t="shared" si="1385"/>
        <v>0</v>
      </c>
      <c r="P29311" s="298">
        <f t="shared" si="1383"/>
        <v>20</v>
      </c>
    </row>
    <row r="29312" spans="2:16">
      <c r="B29312" s="400"/>
      <c r="D29312" s="94" t="s">
        <v>29915</v>
      </c>
      <c r="F29312" s="54" t="s">
        <v>12490</v>
      </c>
      <c r="J29312" s="145">
        <v>20</v>
      </c>
      <c r="L29312" s="298">
        <f t="shared" si="1384"/>
        <v>20</v>
      </c>
      <c r="O29312" s="16">
        <f t="shared" si="1385"/>
        <v>0</v>
      </c>
      <c r="P29312" s="298">
        <f t="shared" si="1383"/>
        <v>20</v>
      </c>
    </row>
    <row r="29313" spans="2:16">
      <c r="B29313" s="400"/>
      <c r="D29313" s="94" t="s">
        <v>29915</v>
      </c>
      <c r="F29313" s="54" t="s">
        <v>13707</v>
      </c>
      <c r="J29313" s="145">
        <v>18</v>
      </c>
      <c r="L29313" s="298">
        <f t="shared" si="1384"/>
        <v>18</v>
      </c>
      <c r="O29313" s="16">
        <f t="shared" si="1385"/>
        <v>0</v>
      </c>
      <c r="P29313" s="298">
        <f t="shared" si="1383"/>
        <v>18</v>
      </c>
    </row>
    <row r="29314" spans="2:16">
      <c r="B29314" s="400"/>
      <c r="D29314" s="94" t="s">
        <v>29915</v>
      </c>
      <c r="F29314" s="54" t="s">
        <v>30184</v>
      </c>
      <c r="J29314" s="145">
        <v>18</v>
      </c>
      <c r="L29314" s="298">
        <f t="shared" si="1384"/>
        <v>18</v>
      </c>
      <c r="O29314" s="16">
        <f t="shared" si="1385"/>
        <v>0</v>
      </c>
      <c r="P29314" s="298">
        <f t="shared" si="1383"/>
        <v>18</v>
      </c>
    </row>
    <row r="29315" spans="2:16">
      <c r="B29315" s="400"/>
      <c r="D29315" s="94" t="s">
        <v>29915</v>
      </c>
      <c r="F29315" s="54" t="s">
        <v>30185</v>
      </c>
      <c r="J29315" s="145">
        <v>17</v>
      </c>
      <c r="L29315" s="298">
        <f t="shared" si="1384"/>
        <v>17</v>
      </c>
      <c r="O29315" s="16">
        <f t="shared" si="1385"/>
        <v>0</v>
      </c>
      <c r="P29315" s="298">
        <f t="shared" si="1383"/>
        <v>17</v>
      </c>
    </row>
    <row r="29316" spans="2:16">
      <c r="B29316" s="400"/>
      <c r="D29316" s="94" t="s">
        <v>29915</v>
      </c>
      <c r="F29316" s="54" t="s">
        <v>30186</v>
      </c>
      <c r="J29316" s="145">
        <v>16</v>
      </c>
      <c r="L29316" s="298">
        <f t="shared" si="1384"/>
        <v>16</v>
      </c>
      <c r="O29316" s="16">
        <f t="shared" si="1385"/>
        <v>0</v>
      </c>
      <c r="P29316" s="298">
        <f t="shared" si="1383"/>
        <v>16</v>
      </c>
    </row>
    <row r="29317" spans="2:16">
      <c r="B29317" s="400"/>
      <c r="D29317" s="94" t="s">
        <v>29915</v>
      </c>
      <c r="F29317" s="54" t="s">
        <v>920</v>
      </c>
      <c r="J29317" s="145">
        <v>16</v>
      </c>
      <c r="L29317" s="298">
        <f t="shared" si="1384"/>
        <v>16</v>
      </c>
      <c r="O29317" s="16">
        <f t="shared" si="1385"/>
        <v>0</v>
      </c>
      <c r="P29317" s="298">
        <f t="shared" si="1383"/>
        <v>16</v>
      </c>
    </row>
    <row r="29318" spans="2:16">
      <c r="B29318" s="400"/>
      <c r="D29318" s="94" t="s">
        <v>29915</v>
      </c>
      <c r="F29318" s="54" t="s">
        <v>30187</v>
      </c>
      <c r="J29318" s="145">
        <v>16</v>
      </c>
      <c r="L29318" s="298">
        <f t="shared" si="1384"/>
        <v>16</v>
      </c>
      <c r="O29318" s="16">
        <f t="shared" si="1385"/>
        <v>0</v>
      </c>
      <c r="P29318" s="298">
        <f t="shared" si="1383"/>
        <v>16</v>
      </c>
    </row>
    <row r="29319" spans="2:16">
      <c r="B29319" s="400"/>
      <c r="D29319" s="94" t="s">
        <v>29915</v>
      </c>
      <c r="F29319" s="54" t="s">
        <v>13548</v>
      </c>
      <c r="J29319" s="145">
        <v>14</v>
      </c>
      <c r="L29319" s="298">
        <f t="shared" si="1384"/>
        <v>14</v>
      </c>
      <c r="O29319" s="16">
        <f t="shared" si="1385"/>
        <v>0</v>
      </c>
      <c r="P29319" s="298">
        <f t="shared" si="1383"/>
        <v>14</v>
      </c>
    </row>
    <row r="29320" spans="2:16">
      <c r="B29320" s="400"/>
      <c r="D29320" s="94" t="s">
        <v>29915</v>
      </c>
      <c r="F29320" s="54" t="s">
        <v>30188</v>
      </c>
      <c r="J29320" s="145">
        <v>13</v>
      </c>
      <c r="L29320" s="298">
        <f t="shared" si="1384"/>
        <v>13</v>
      </c>
      <c r="O29320" s="16">
        <f t="shared" si="1385"/>
        <v>0</v>
      </c>
      <c r="P29320" s="298">
        <f t="shared" si="1383"/>
        <v>13</v>
      </c>
    </row>
    <row r="29321" spans="2:16">
      <c r="B29321" s="400"/>
      <c r="D29321" s="94" t="s">
        <v>29915</v>
      </c>
      <c r="F29321" s="54" t="s">
        <v>343</v>
      </c>
      <c r="J29321" s="145">
        <v>12</v>
      </c>
      <c r="L29321" s="298">
        <f t="shared" si="1384"/>
        <v>12</v>
      </c>
      <c r="O29321" s="16">
        <f t="shared" si="1385"/>
        <v>0</v>
      </c>
      <c r="P29321" s="298">
        <f t="shared" si="1383"/>
        <v>12</v>
      </c>
    </row>
    <row r="29322" spans="2:16">
      <c r="B29322" s="400"/>
      <c r="D29322" s="94" t="s">
        <v>29915</v>
      </c>
      <c r="F29322" s="54" t="s">
        <v>30189</v>
      </c>
      <c r="J29322" s="145">
        <v>12</v>
      </c>
      <c r="L29322" s="298">
        <f t="shared" si="1384"/>
        <v>12</v>
      </c>
      <c r="O29322" s="16">
        <f t="shared" si="1385"/>
        <v>0</v>
      </c>
      <c r="P29322" s="298">
        <f t="shared" si="1383"/>
        <v>12</v>
      </c>
    </row>
    <row r="29323" spans="2:16">
      <c r="B29323" s="400"/>
      <c r="D29323" s="94" t="s">
        <v>29915</v>
      </c>
      <c r="F29323" s="54" t="s">
        <v>30190</v>
      </c>
      <c r="J29323" s="145">
        <v>9</v>
      </c>
      <c r="L29323" s="298">
        <f t="shared" si="1384"/>
        <v>9</v>
      </c>
      <c r="O29323" s="16">
        <f t="shared" si="1385"/>
        <v>0</v>
      </c>
      <c r="P29323" s="298">
        <f t="shared" ref="P29323:P29386" si="1386">+L29323+O29323</f>
        <v>9</v>
      </c>
    </row>
    <row r="29324" spans="2:16">
      <c r="B29324" s="400"/>
      <c r="D29324" s="94" t="s">
        <v>29915</v>
      </c>
      <c r="F29324" s="54" t="s">
        <v>12453</v>
      </c>
      <c r="J29324" s="145">
        <v>9</v>
      </c>
      <c r="L29324" s="298">
        <f t="shared" si="1384"/>
        <v>9</v>
      </c>
      <c r="O29324" s="16">
        <f t="shared" si="1385"/>
        <v>0</v>
      </c>
      <c r="P29324" s="298">
        <f t="shared" si="1386"/>
        <v>9</v>
      </c>
    </row>
    <row r="29325" spans="2:16">
      <c r="B29325" s="400"/>
      <c r="D29325" s="94" t="s">
        <v>29915</v>
      </c>
      <c r="F29325" s="54" t="s">
        <v>2034</v>
      </c>
      <c r="J29325" s="145">
        <v>9</v>
      </c>
      <c r="L29325" s="298">
        <f t="shared" si="1384"/>
        <v>9</v>
      </c>
      <c r="O29325" s="16">
        <f t="shared" si="1385"/>
        <v>0</v>
      </c>
      <c r="P29325" s="298">
        <f t="shared" si="1386"/>
        <v>9</v>
      </c>
    </row>
    <row r="29326" spans="2:16">
      <c r="B29326" s="400"/>
      <c r="D29326" s="94" t="s">
        <v>29916</v>
      </c>
      <c r="F29326" s="54" t="s">
        <v>30191</v>
      </c>
      <c r="J29326" s="145">
        <v>490</v>
      </c>
      <c r="L29326" s="298">
        <f t="shared" si="1384"/>
        <v>490</v>
      </c>
      <c r="O29326" s="16">
        <f t="shared" si="1385"/>
        <v>0</v>
      </c>
      <c r="P29326" s="298">
        <f t="shared" si="1386"/>
        <v>490</v>
      </c>
    </row>
    <row r="29327" spans="2:16">
      <c r="B29327" s="400"/>
      <c r="D29327" s="94" t="s">
        <v>29916</v>
      </c>
      <c r="F29327" s="54" t="s">
        <v>30192</v>
      </c>
      <c r="J29327" s="145">
        <v>550</v>
      </c>
      <c r="L29327" s="298">
        <f t="shared" ref="L29327:L29390" si="1387">+J29327+K29327</f>
        <v>550</v>
      </c>
      <c r="O29327" s="16">
        <f t="shared" si="1385"/>
        <v>0</v>
      </c>
      <c r="P29327" s="298">
        <f t="shared" si="1386"/>
        <v>550</v>
      </c>
    </row>
    <row r="29328" spans="2:16">
      <c r="B29328" s="400"/>
      <c r="D29328" s="94" t="s">
        <v>29916</v>
      </c>
      <c r="F29328" s="54" t="s">
        <v>20717</v>
      </c>
      <c r="J29328" s="145">
        <v>212</v>
      </c>
      <c r="L29328" s="298">
        <f t="shared" si="1387"/>
        <v>212</v>
      </c>
      <c r="O29328" s="16">
        <f t="shared" si="1385"/>
        <v>0</v>
      </c>
      <c r="P29328" s="298">
        <f t="shared" si="1386"/>
        <v>212</v>
      </c>
    </row>
    <row r="29329" spans="2:16">
      <c r="B29329" s="400"/>
      <c r="D29329" s="94" t="s">
        <v>29916</v>
      </c>
      <c r="F29329" s="54" t="s">
        <v>30193</v>
      </c>
      <c r="J29329" s="145">
        <v>200</v>
      </c>
      <c r="L29329" s="298">
        <f t="shared" si="1387"/>
        <v>200</v>
      </c>
      <c r="O29329" s="16">
        <f t="shared" si="1385"/>
        <v>0</v>
      </c>
      <c r="P29329" s="298">
        <f t="shared" si="1386"/>
        <v>200</v>
      </c>
    </row>
    <row r="29330" spans="2:16">
      <c r="B29330" s="400"/>
      <c r="D29330" s="94" t="s">
        <v>29916</v>
      </c>
      <c r="F29330" s="54" t="s">
        <v>30194</v>
      </c>
      <c r="J29330" s="145">
        <v>120</v>
      </c>
      <c r="L29330" s="298">
        <f t="shared" si="1387"/>
        <v>120</v>
      </c>
      <c r="O29330" s="16">
        <f t="shared" si="1385"/>
        <v>0</v>
      </c>
      <c r="P29330" s="298">
        <f t="shared" si="1386"/>
        <v>120</v>
      </c>
    </row>
    <row r="29331" spans="2:16">
      <c r="B29331" s="400"/>
      <c r="D29331" s="94" t="s">
        <v>29916</v>
      </c>
      <c r="F29331" s="54" t="s">
        <v>30195</v>
      </c>
      <c r="J29331" s="145">
        <v>120</v>
      </c>
      <c r="L29331" s="298">
        <f t="shared" si="1387"/>
        <v>120</v>
      </c>
      <c r="O29331" s="16">
        <f t="shared" si="1385"/>
        <v>0</v>
      </c>
      <c r="P29331" s="298">
        <f t="shared" si="1386"/>
        <v>120</v>
      </c>
    </row>
    <row r="29332" spans="2:16">
      <c r="B29332" s="400"/>
      <c r="D29332" s="94" t="s">
        <v>29916</v>
      </c>
      <c r="F29332" s="54" t="s">
        <v>30196</v>
      </c>
      <c r="J29332" s="145">
        <v>120</v>
      </c>
      <c r="L29332" s="298">
        <f t="shared" si="1387"/>
        <v>120</v>
      </c>
      <c r="O29332" s="16">
        <f t="shared" si="1385"/>
        <v>0</v>
      </c>
      <c r="P29332" s="298">
        <f t="shared" si="1386"/>
        <v>120</v>
      </c>
    </row>
    <row r="29333" spans="2:16">
      <c r="B29333" s="400"/>
      <c r="D29333" s="94" t="s">
        <v>29916</v>
      </c>
      <c r="F29333" s="54" t="s">
        <v>28678</v>
      </c>
      <c r="J29333" s="145">
        <v>67</v>
      </c>
      <c r="L29333" s="298">
        <f t="shared" si="1387"/>
        <v>67</v>
      </c>
      <c r="O29333" s="16">
        <f t="shared" si="1385"/>
        <v>0</v>
      </c>
      <c r="P29333" s="298">
        <f t="shared" si="1386"/>
        <v>67</v>
      </c>
    </row>
    <row r="29334" spans="2:16">
      <c r="B29334" s="400"/>
      <c r="D29334" s="94" t="s">
        <v>29916</v>
      </c>
      <c r="F29334" s="54" t="s">
        <v>30197</v>
      </c>
      <c r="J29334" s="145">
        <v>62</v>
      </c>
      <c r="L29334" s="298">
        <f t="shared" si="1387"/>
        <v>62</v>
      </c>
      <c r="O29334" s="16">
        <f t="shared" si="1385"/>
        <v>0</v>
      </c>
      <c r="P29334" s="298">
        <f t="shared" si="1386"/>
        <v>62</v>
      </c>
    </row>
    <row r="29335" spans="2:16">
      <c r="B29335" s="400"/>
      <c r="D29335" s="94" t="s">
        <v>29916</v>
      </c>
      <c r="F29335" s="54" t="s">
        <v>30198</v>
      </c>
      <c r="J29335" s="145">
        <v>59</v>
      </c>
      <c r="L29335" s="298">
        <f t="shared" si="1387"/>
        <v>59</v>
      </c>
      <c r="O29335" s="16">
        <f t="shared" si="1385"/>
        <v>0</v>
      </c>
      <c r="P29335" s="298">
        <f t="shared" si="1386"/>
        <v>59</v>
      </c>
    </row>
    <row r="29336" spans="2:16">
      <c r="B29336" s="400"/>
      <c r="D29336" s="94" t="s">
        <v>29916</v>
      </c>
      <c r="F29336" s="54" t="s">
        <v>30199</v>
      </c>
      <c r="J29336" s="145">
        <v>54</v>
      </c>
      <c r="L29336" s="298">
        <f t="shared" si="1387"/>
        <v>54</v>
      </c>
      <c r="O29336" s="16">
        <f t="shared" si="1385"/>
        <v>0</v>
      </c>
      <c r="P29336" s="298">
        <f t="shared" si="1386"/>
        <v>54</v>
      </c>
    </row>
    <row r="29337" spans="2:16">
      <c r="B29337" s="400"/>
      <c r="D29337" s="94" t="s">
        <v>29916</v>
      </c>
      <c r="F29337" s="54" t="s">
        <v>30200</v>
      </c>
      <c r="J29337" s="145">
        <v>51</v>
      </c>
      <c r="L29337" s="298">
        <f t="shared" si="1387"/>
        <v>51</v>
      </c>
      <c r="O29337" s="16">
        <f t="shared" si="1385"/>
        <v>0</v>
      </c>
      <c r="P29337" s="298">
        <f t="shared" si="1386"/>
        <v>51</v>
      </c>
    </row>
    <row r="29338" spans="2:16">
      <c r="B29338" s="400"/>
      <c r="D29338" s="94" t="s">
        <v>29916</v>
      </c>
      <c r="F29338" s="54" t="s">
        <v>2898</v>
      </c>
      <c r="J29338" s="145">
        <v>47</v>
      </c>
      <c r="L29338" s="298">
        <f t="shared" si="1387"/>
        <v>47</v>
      </c>
      <c r="O29338" s="16">
        <f t="shared" si="1385"/>
        <v>0</v>
      </c>
      <c r="P29338" s="298">
        <f t="shared" si="1386"/>
        <v>47</v>
      </c>
    </row>
    <row r="29339" spans="2:16">
      <c r="B29339" s="400"/>
      <c r="D29339" s="94" t="s">
        <v>29916</v>
      </c>
      <c r="F29339" s="54" t="s">
        <v>30201</v>
      </c>
      <c r="J29339" s="145">
        <v>42</v>
      </c>
      <c r="L29339" s="298">
        <f t="shared" si="1387"/>
        <v>42</v>
      </c>
      <c r="O29339" s="16">
        <f t="shared" si="1385"/>
        <v>0</v>
      </c>
      <c r="P29339" s="298">
        <f t="shared" si="1386"/>
        <v>42</v>
      </c>
    </row>
    <row r="29340" spans="2:16">
      <c r="B29340" s="400"/>
      <c r="D29340" s="94" t="s">
        <v>29916</v>
      </c>
      <c r="F29340" s="54" t="s">
        <v>30202</v>
      </c>
      <c r="J29340" s="145">
        <v>40</v>
      </c>
      <c r="L29340" s="298">
        <f t="shared" si="1387"/>
        <v>40</v>
      </c>
      <c r="O29340" s="16">
        <f t="shared" si="1385"/>
        <v>0</v>
      </c>
      <c r="P29340" s="298">
        <f t="shared" si="1386"/>
        <v>40</v>
      </c>
    </row>
    <row r="29341" spans="2:16">
      <c r="B29341" s="400"/>
      <c r="D29341" s="94" t="s">
        <v>29916</v>
      </c>
      <c r="F29341" s="54" t="s">
        <v>30203</v>
      </c>
      <c r="J29341" s="145">
        <v>38</v>
      </c>
      <c r="L29341" s="298">
        <f t="shared" si="1387"/>
        <v>38</v>
      </c>
      <c r="O29341" s="16">
        <f t="shared" si="1385"/>
        <v>0</v>
      </c>
      <c r="P29341" s="298">
        <f t="shared" si="1386"/>
        <v>38</v>
      </c>
    </row>
    <row r="29342" spans="2:16">
      <c r="B29342" s="400"/>
      <c r="D29342" s="94" t="s">
        <v>29916</v>
      </c>
      <c r="F29342" s="54" t="s">
        <v>30204</v>
      </c>
      <c r="J29342" s="145">
        <v>34</v>
      </c>
      <c r="L29342" s="298">
        <f t="shared" si="1387"/>
        <v>34</v>
      </c>
      <c r="O29342" s="16">
        <f t="shared" ref="O29342:O29405" si="1388">+M29342+N29342</f>
        <v>0</v>
      </c>
      <c r="P29342" s="298">
        <f t="shared" si="1386"/>
        <v>34</v>
      </c>
    </row>
    <row r="29343" spans="2:16">
      <c r="B29343" s="400"/>
      <c r="D29343" s="94" t="s">
        <v>29916</v>
      </c>
      <c r="F29343" s="54" t="s">
        <v>30205</v>
      </c>
      <c r="J29343" s="145">
        <v>29</v>
      </c>
      <c r="L29343" s="298">
        <f t="shared" si="1387"/>
        <v>29</v>
      </c>
      <c r="O29343" s="16">
        <f t="shared" si="1388"/>
        <v>0</v>
      </c>
      <c r="P29343" s="298">
        <f t="shared" si="1386"/>
        <v>29</v>
      </c>
    </row>
    <row r="29344" spans="2:16">
      <c r="B29344" s="400"/>
      <c r="D29344" s="94" t="s">
        <v>29916</v>
      </c>
      <c r="F29344" s="54" t="s">
        <v>30206</v>
      </c>
      <c r="J29344" s="145">
        <v>28</v>
      </c>
      <c r="L29344" s="298">
        <f t="shared" si="1387"/>
        <v>28</v>
      </c>
      <c r="O29344" s="16">
        <f t="shared" si="1388"/>
        <v>0</v>
      </c>
      <c r="P29344" s="298">
        <f t="shared" si="1386"/>
        <v>28</v>
      </c>
    </row>
    <row r="29345" spans="2:16">
      <c r="B29345" s="400"/>
      <c r="D29345" s="94" t="s">
        <v>29916</v>
      </c>
      <c r="F29345" s="54" t="s">
        <v>30207</v>
      </c>
      <c r="J29345" s="145">
        <v>28</v>
      </c>
      <c r="L29345" s="298">
        <f t="shared" si="1387"/>
        <v>28</v>
      </c>
      <c r="O29345" s="16">
        <f t="shared" si="1388"/>
        <v>0</v>
      </c>
      <c r="P29345" s="298">
        <f t="shared" si="1386"/>
        <v>28</v>
      </c>
    </row>
    <row r="29346" spans="2:16">
      <c r="B29346" s="400"/>
      <c r="D29346" s="94" t="s">
        <v>29916</v>
      </c>
      <c r="F29346" s="54" t="s">
        <v>30208</v>
      </c>
      <c r="J29346" s="145">
        <v>26</v>
      </c>
      <c r="L29346" s="298">
        <f t="shared" si="1387"/>
        <v>26</v>
      </c>
      <c r="O29346" s="16">
        <f t="shared" si="1388"/>
        <v>0</v>
      </c>
      <c r="P29346" s="298">
        <f t="shared" si="1386"/>
        <v>26</v>
      </c>
    </row>
    <row r="29347" spans="2:16">
      <c r="B29347" s="400"/>
      <c r="D29347" s="94" t="s">
        <v>29916</v>
      </c>
      <c r="F29347" s="54" t="s">
        <v>30209</v>
      </c>
      <c r="J29347" s="145">
        <v>25</v>
      </c>
      <c r="L29347" s="298">
        <f t="shared" si="1387"/>
        <v>25</v>
      </c>
      <c r="O29347" s="16">
        <f t="shared" si="1388"/>
        <v>0</v>
      </c>
      <c r="P29347" s="298">
        <f t="shared" si="1386"/>
        <v>25</v>
      </c>
    </row>
    <row r="29348" spans="2:16">
      <c r="B29348" s="400"/>
      <c r="D29348" s="94" t="s">
        <v>29916</v>
      </c>
      <c r="F29348" s="54" t="s">
        <v>30210</v>
      </c>
      <c r="J29348" s="145">
        <v>25</v>
      </c>
      <c r="L29348" s="298">
        <f t="shared" si="1387"/>
        <v>25</v>
      </c>
      <c r="O29348" s="16">
        <f t="shared" si="1388"/>
        <v>0</v>
      </c>
      <c r="P29348" s="298">
        <f t="shared" si="1386"/>
        <v>25</v>
      </c>
    </row>
    <row r="29349" spans="2:16">
      <c r="B29349" s="400"/>
      <c r="D29349" s="94" t="s">
        <v>29916</v>
      </c>
      <c r="F29349" s="54" t="s">
        <v>30211</v>
      </c>
      <c r="J29349" s="145">
        <v>23</v>
      </c>
      <c r="L29349" s="298">
        <f t="shared" si="1387"/>
        <v>23</v>
      </c>
      <c r="O29349" s="16">
        <f t="shared" si="1388"/>
        <v>0</v>
      </c>
      <c r="P29349" s="298">
        <f t="shared" si="1386"/>
        <v>23</v>
      </c>
    </row>
    <row r="29350" spans="2:16">
      <c r="B29350" s="400"/>
      <c r="D29350" s="94" t="s">
        <v>29916</v>
      </c>
      <c r="F29350" s="54" t="s">
        <v>30212</v>
      </c>
      <c r="J29350" s="145">
        <v>23</v>
      </c>
      <c r="L29350" s="298">
        <f t="shared" si="1387"/>
        <v>23</v>
      </c>
      <c r="O29350" s="16">
        <f t="shared" si="1388"/>
        <v>0</v>
      </c>
      <c r="P29350" s="298">
        <f t="shared" si="1386"/>
        <v>23</v>
      </c>
    </row>
    <row r="29351" spans="2:16">
      <c r="B29351" s="400"/>
      <c r="D29351" s="94" t="s">
        <v>29916</v>
      </c>
      <c r="F29351" s="54" t="s">
        <v>30213</v>
      </c>
      <c r="J29351" s="145">
        <v>23</v>
      </c>
      <c r="L29351" s="298">
        <f t="shared" si="1387"/>
        <v>23</v>
      </c>
      <c r="O29351" s="16">
        <f t="shared" si="1388"/>
        <v>0</v>
      </c>
      <c r="P29351" s="298">
        <f t="shared" si="1386"/>
        <v>23</v>
      </c>
    </row>
    <row r="29352" spans="2:16">
      <c r="B29352" s="400"/>
      <c r="D29352" s="94" t="s">
        <v>29916</v>
      </c>
      <c r="F29352" s="54" t="s">
        <v>12488</v>
      </c>
      <c r="J29352" s="145">
        <v>21</v>
      </c>
      <c r="L29352" s="298">
        <f t="shared" si="1387"/>
        <v>21</v>
      </c>
      <c r="O29352" s="16">
        <f t="shared" si="1388"/>
        <v>0</v>
      </c>
      <c r="P29352" s="298">
        <f t="shared" si="1386"/>
        <v>21</v>
      </c>
    </row>
    <row r="29353" spans="2:16">
      <c r="B29353" s="400"/>
      <c r="D29353" s="94" t="s">
        <v>29916</v>
      </c>
      <c r="F29353" s="54" t="s">
        <v>2889</v>
      </c>
      <c r="J29353" s="145">
        <v>21</v>
      </c>
      <c r="L29353" s="298">
        <f t="shared" si="1387"/>
        <v>21</v>
      </c>
      <c r="O29353" s="16">
        <f t="shared" si="1388"/>
        <v>0</v>
      </c>
      <c r="P29353" s="298">
        <f t="shared" si="1386"/>
        <v>21</v>
      </c>
    </row>
    <row r="29354" spans="2:16">
      <c r="B29354" s="400"/>
      <c r="D29354" s="94" t="s">
        <v>29916</v>
      </c>
      <c r="F29354" s="54" t="s">
        <v>20640</v>
      </c>
      <c r="J29354" s="145">
        <v>20</v>
      </c>
      <c r="L29354" s="298">
        <f t="shared" si="1387"/>
        <v>20</v>
      </c>
      <c r="O29354" s="16">
        <f t="shared" si="1388"/>
        <v>0</v>
      </c>
      <c r="P29354" s="298">
        <f t="shared" si="1386"/>
        <v>20</v>
      </c>
    </row>
    <row r="29355" spans="2:16">
      <c r="B29355" s="400"/>
      <c r="D29355" s="94" t="s">
        <v>29916</v>
      </c>
      <c r="F29355" s="54" t="s">
        <v>30214</v>
      </c>
      <c r="J29355" s="145">
        <v>19</v>
      </c>
      <c r="L29355" s="298">
        <f t="shared" si="1387"/>
        <v>19</v>
      </c>
      <c r="O29355" s="16">
        <f t="shared" si="1388"/>
        <v>0</v>
      </c>
      <c r="P29355" s="298">
        <f t="shared" si="1386"/>
        <v>19</v>
      </c>
    </row>
    <row r="29356" spans="2:16">
      <c r="B29356" s="400"/>
      <c r="D29356" s="94" t="s">
        <v>29916</v>
      </c>
      <c r="F29356" s="54" t="s">
        <v>30215</v>
      </c>
      <c r="J29356" s="145">
        <v>19</v>
      </c>
      <c r="L29356" s="298">
        <f t="shared" si="1387"/>
        <v>19</v>
      </c>
      <c r="O29356" s="16">
        <f t="shared" si="1388"/>
        <v>0</v>
      </c>
      <c r="P29356" s="298">
        <f t="shared" si="1386"/>
        <v>19</v>
      </c>
    </row>
    <row r="29357" spans="2:16">
      <c r="B29357" s="400"/>
      <c r="D29357" s="94" t="s">
        <v>29916</v>
      </c>
      <c r="F29357" s="54" t="s">
        <v>30216</v>
      </c>
      <c r="J29357" s="145">
        <v>16</v>
      </c>
      <c r="L29357" s="298">
        <f t="shared" si="1387"/>
        <v>16</v>
      </c>
      <c r="O29357" s="16">
        <f t="shared" si="1388"/>
        <v>0</v>
      </c>
      <c r="P29357" s="298">
        <f t="shared" si="1386"/>
        <v>16</v>
      </c>
    </row>
    <row r="29358" spans="2:16">
      <c r="B29358" s="400"/>
      <c r="D29358" s="94" t="s">
        <v>29916</v>
      </c>
      <c r="F29358" s="54" t="s">
        <v>951</v>
      </c>
      <c r="J29358" s="145">
        <v>15</v>
      </c>
      <c r="L29358" s="298">
        <f t="shared" si="1387"/>
        <v>15</v>
      </c>
      <c r="O29358" s="16">
        <f t="shared" si="1388"/>
        <v>0</v>
      </c>
      <c r="P29358" s="298">
        <f t="shared" si="1386"/>
        <v>15</v>
      </c>
    </row>
    <row r="29359" spans="2:16">
      <c r="B29359" s="400"/>
      <c r="D29359" s="94" t="s">
        <v>29916</v>
      </c>
      <c r="F29359" s="54" t="s">
        <v>30217</v>
      </c>
      <c r="J29359" s="145">
        <v>14</v>
      </c>
      <c r="L29359" s="298">
        <f t="shared" si="1387"/>
        <v>14</v>
      </c>
      <c r="O29359" s="16">
        <f t="shared" si="1388"/>
        <v>0</v>
      </c>
      <c r="P29359" s="298">
        <f t="shared" si="1386"/>
        <v>14</v>
      </c>
    </row>
    <row r="29360" spans="2:16">
      <c r="B29360" s="400"/>
      <c r="D29360" s="94" t="s">
        <v>29916</v>
      </c>
      <c r="F29360" s="54" t="s">
        <v>30218</v>
      </c>
      <c r="J29360" s="145">
        <v>13</v>
      </c>
      <c r="L29360" s="298">
        <f t="shared" si="1387"/>
        <v>13</v>
      </c>
      <c r="O29360" s="16">
        <f t="shared" si="1388"/>
        <v>0</v>
      </c>
      <c r="P29360" s="298">
        <f t="shared" si="1386"/>
        <v>13</v>
      </c>
    </row>
    <row r="29361" spans="2:16">
      <c r="B29361" s="400"/>
      <c r="D29361" s="94" t="s">
        <v>29916</v>
      </c>
      <c r="F29361" s="54" t="s">
        <v>30219</v>
      </c>
      <c r="J29361" s="145">
        <v>12</v>
      </c>
      <c r="L29361" s="298">
        <f t="shared" si="1387"/>
        <v>12</v>
      </c>
      <c r="O29361" s="16">
        <f t="shared" si="1388"/>
        <v>0</v>
      </c>
      <c r="P29361" s="298">
        <f t="shared" si="1386"/>
        <v>12</v>
      </c>
    </row>
    <row r="29362" spans="2:16">
      <c r="B29362" s="400"/>
      <c r="D29362" s="94" t="s">
        <v>29917</v>
      </c>
      <c r="F29362" s="54" t="s">
        <v>30220</v>
      </c>
      <c r="J29362" s="145">
        <v>400</v>
      </c>
      <c r="L29362" s="298">
        <f t="shared" si="1387"/>
        <v>400</v>
      </c>
      <c r="O29362" s="16">
        <f t="shared" si="1388"/>
        <v>0</v>
      </c>
      <c r="P29362" s="298">
        <f t="shared" si="1386"/>
        <v>400</v>
      </c>
    </row>
    <row r="29363" spans="2:16">
      <c r="B29363" s="400"/>
      <c r="D29363" s="94" t="s">
        <v>29917</v>
      </c>
      <c r="F29363" s="54" t="s">
        <v>30221</v>
      </c>
      <c r="J29363" s="145">
        <v>334</v>
      </c>
      <c r="L29363" s="298">
        <f t="shared" si="1387"/>
        <v>334</v>
      </c>
      <c r="O29363" s="16">
        <f t="shared" si="1388"/>
        <v>0</v>
      </c>
      <c r="P29363" s="298">
        <f t="shared" si="1386"/>
        <v>334</v>
      </c>
    </row>
    <row r="29364" spans="2:16">
      <c r="B29364" s="400"/>
      <c r="D29364" s="94" t="s">
        <v>29917</v>
      </c>
      <c r="F29364" s="54" t="s">
        <v>30222</v>
      </c>
      <c r="J29364" s="145">
        <v>259</v>
      </c>
      <c r="L29364" s="298">
        <f t="shared" si="1387"/>
        <v>259</v>
      </c>
      <c r="O29364" s="16">
        <f t="shared" si="1388"/>
        <v>0</v>
      </c>
      <c r="P29364" s="298">
        <f t="shared" si="1386"/>
        <v>259</v>
      </c>
    </row>
    <row r="29365" spans="2:16">
      <c r="B29365" s="400"/>
      <c r="D29365" s="94" t="s">
        <v>29917</v>
      </c>
      <c r="F29365" s="54" t="s">
        <v>30223</v>
      </c>
      <c r="J29365" s="145">
        <v>210</v>
      </c>
      <c r="L29365" s="298">
        <f t="shared" si="1387"/>
        <v>210</v>
      </c>
      <c r="O29365" s="16">
        <f t="shared" si="1388"/>
        <v>0</v>
      </c>
      <c r="P29365" s="298">
        <f t="shared" si="1386"/>
        <v>210</v>
      </c>
    </row>
    <row r="29366" spans="2:16">
      <c r="B29366" s="400"/>
      <c r="D29366" s="94" t="s">
        <v>29917</v>
      </c>
      <c r="F29366" s="54" t="s">
        <v>14966</v>
      </c>
      <c r="J29366" s="145">
        <v>105</v>
      </c>
      <c r="L29366" s="298">
        <f t="shared" si="1387"/>
        <v>105</v>
      </c>
      <c r="O29366" s="16">
        <f t="shared" si="1388"/>
        <v>0</v>
      </c>
      <c r="P29366" s="298">
        <f t="shared" si="1386"/>
        <v>105</v>
      </c>
    </row>
    <row r="29367" spans="2:16">
      <c r="B29367" s="400"/>
      <c r="D29367" s="94" t="s">
        <v>29917</v>
      </c>
      <c r="F29367" s="54" t="s">
        <v>30224</v>
      </c>
      <c r="J29367" s="145">
        <v>95</v>
      </c>
      <c r="L29367" s="298">
        <f t="shared" si="1387"/>
        <v>95</v>
      </c>
      <c r="O29367" s="16">
        <f t="shared" si="1388"/>
        <v>0</v>
      </c>
      <c r="P29367" s="298">
        <f t="shared" si="1386"/>
        <v>95</v>
      </c>
    </row>
    <row r="29368" spans="2:16">
      <c r="B29368" s="400"/>
      <c r="D29368" s="94" t="s">
        <v>29917</v>
      </c>
      <c r="F29368" s="54" t="s">
        <v>30225</v>
      </c>
      <c r="J29368" s="145">
        <v>75</v>
      </c>
      <c r="L29368" s="298">
        <f t="shared" si="1387"/>
        <v>75</v>
      </c>
      <c r="O29368" s="16">
        <f t="shared" si="1388"/>
        <v>0</v>
      </c>
      <c r="P29368" s="298">
        <f t="shared" si="1386"/>
        <v>75</v>
      </c>
    </row>
    <row r="29369" spans="2:16">
      <c r="B29369" s="400"/>
      <c r="D29369" s="94" t="s">
        <v>29917</v>
      </c>
      <c r="F29369" s="54" t="s">
        <v>10096</v>
      </c>
      <c r="J29369" s="145">
        <v>60</v>
      </c>
      <c r="L29369" s="298">
        <f t="shared" si="1387"/>
        <v>60</v>
      </c>
      <c r="O29369" s="16">
        <f t="shared" si="1388"/>
        <v>0</v>
      </c>
      <c r="P29369" s="298">
        <f t="shared" si="1386"/>
        <v>60</v>
      </c>
    </row>
    <row r="29370" spans="2:16">
      <c r="B29370" s="400"/>
      <c r="D29370" s="94" t="s">
        <v>29917</v>
      </c>
      <c r="F29370" s="54" t="s">
        <v>30226</v>
      </c>
      <c r="J29370" s="145">
        <v>55</v>
      </c>
      <c r="L29370" s="298">
        <f t="shared" si="1387"/>
        <v>55</v>
      </c>
      <c r="O29370" s="16">
        <f t="shared" si="1388"/>
        <v>0</v>
      </c>
      <c r="P29370" s="298">
        <f t="shared" si="1386"/>
        <v>55</v>
      </c>
    </row>
    <row r="29371" spans="2:16">
      <c r="B29371" s="400"/>
      <c r="D29371" s="94" t="s">
        <v>29917</v>
      </c>
      <c r="F29371" s="54" t="s">
        <v>30227</v>
      </c>
      <c r="J29371" s="145">
        <v>55</v>
      </c>
      <c r="L29371" s="298">
        <f t="shared" si="1387"/>
        <v>55</v>
      </c>
      <c r="O29371" s="16">
        <f t="shared" si="1388"/>
        <v>0</v>
      </c>
      <c r="P29371" s="298">
        <f t="shared" si="1386"/>
        <v>55</v>
      </c>
    </row>
    <row r="29372" spans="2:16">
      <c r="B29372" s="400"/>
      <c r="D29372" s="94" t="s">
        <v>29917</v>
      </c>
      <c r="F29372" s="54" t="s">
        <v>30228</v>
      </c>
      <c r="J29372" s="145">
        <v>54</v>
      </c>
      <c r="L29372" s="298">
        <f t="shared" si="1387"/>
        <v>54</v>
      </c>
      <c r="O29372" s="16">
        <f t="shared" si="1388"/>
        <v>0</v>
      </c>
      <c r="P29372" s="298">
        <f t="shared" si="1386"/>
        <v>54</v>
      </c>
    </row>
    <row r="29373" spans="2:16">
      <c r="B29373" s="400"/>
      <c r="D29373" s="94" t="s">
        <v>29917</v>
      </c>
      <c r="F29373" s="54" t="s">
        <v>13419</v>
      </c>
      <c r="J29373" s="145">
        <v>50</v>
      </c>
      <c r="L29373" s="298">
        <f t="shared" si="1387"/>
        <v>50</v>
      </c>
      <c r="O29373" s="16">
        <f t="shared" si="1388"/>
        <v>0</v>
      </c>
      <c r="P29373" s="298">
        <f t="shared" si="1386"/>
        <v>50</v>
      </c>
    </row>
    <row r="29374" spans="2:16">
      <c r="B29374" s="400"/>
      <c r="D29374" s="94" t="s">
        <v>29917</v>
      </c>
      <c r="F29374" s="54" t="s">
        <v>30229</v>
      </c>
      <c r="J29374" s="145">
        <v>45</v>
      </c>
      <c r="L29374" s="298">
        <f t="shared" si="1387"/>
        <v>45</v>
      </c>
      <c r="O29374" s="16">
        <f t="shared" si="1388"/>
        <v>0</v>
      </c>
      <c r="P29374" s="298">
        <f t="shared" si="1386"/>
        <v>45</v>
      </c>
    </row>
    <row r="29375" spans="2:16">
      <c r="B29375" s="400"/>
      <c r="D29375" s="94" t="s">
        <v>29917</v>
      </c>
      <c r="F29375" s="54" t="s">
        <v>19967</v>
      </c>
      <c r="J29375" s="145">
        <v>40</v>
      </c>
      <c r="L29375" s="298">
        <f t="shared" si="1387"/>
        <v>40</v>
      </c>
      <c r="O29375" s="16">
        <f t="shared" si="1388"/>
        <v>0</v>
      </c>
      <c r="P29375" s="298">
        <f t="shared" si="1386"/>
        <v>40</v>
      </c>
    </row>
    <row r="29376" spans="2:16">
      <c r="B29376" s="400"/>
      <c r="D29376" s="94" t="s">
        <v>29917</v>
      </c>
      <c r="F29376" s="54" t="s">
        <v>30230</v>
      </c>
      <c r="J29376" s="145">
        <v>37</v>
      </c>
      <c r="L29376" s="298">
        <f t="shared" si="1387"/>
        <v>37</v>
      </c>
      <c r="O29376" s="16">
        <f t="shared" si="1388"/>
        <v>0</v>
      </c>
      <c r="P29376" s="298">
        <f t="shared" si="1386"/>
        <v>37</v>
      </c>
    </row>
    <row r="29377" spans="2:16">
      <c r="B29377" s="400"/>
      <c r="D29377" s="94" t="s">
        <v>29917</v>
      </c>
      <c r="F29377" s="54" t="s">
        <v>30231</v>
      </c>
      <c r="J29377" s="145">
        <v>30</v>
      </c>
      <c r="L29377" s="298">
        <f t="shared" si="1387"/>
        <v>30</v>
      </c>
      <c r="O29377" s="16">
        <f t="shared" si="1388"/>
        <v>0</v>
      </c>
      <c r="P29377" s="298">
        <f t="shared" si="1386"/>
        <v>30</v>
      </c>
    </row>
    <row r="29378" spans="2:16">
      <c r="B29378" s="400"/>
      <c r="D29378" s="94" t="s">
        <v>29917</v>
      </c>
      <c r="F29378" s="54" t="s">
        <v>30232</v>
      </c>
      <c r="J29378" s="145">
        <v>30</v>
      </c>
      <c r="L29378" s="298">
        <f t="shared" si="1387"/>
        <v>30</v>
      </c>
      <c r="O29378" s="16">
        <f t="shared" si="1388"/>
        <v>0</v>
      </c>
      <c r="P29378" s="298">
        <f t="shared" si="1386"/>
        <v>30</v>
      </c>
    </row>
    <row r="29379" spans="2:16">
      <c r="B29379" s="400"/>
      <c r="D29379" s="94" t="s">
        <v>29917</v>
      </c>
      <c r="F29379" s="54" t="s">
        <v>30233</v>
      </c>
      <c r="J29379" s="145">
        <v>25</v>
      </c>
      <c r="L29379" s="298">
        <f t="shared" si="1387"/>
        <v>25</v>
      </c>
      <c r="O29379" s="16">
        <f t="shared" si="1388"/>
        <v>0</v>
      </c>
      <c r="P29379" s="298">
        <f t="shared" si="1386"/>
        <v>25</v>
      </c>
    </row>
    <row r="29380" spans="2:16">
      <c r="B29380" s="400"/>
      <c r="D29380" s="94" t="s">
        <v>29917</v>
      </c>
      <c r="F29380" s="54" t="s">
        <v>13141</v>
      </c>
      <c r="J29380" s="145">
        <v>20</v>
      </c>
      <c r="L29380" s="298">
        <f t="shared" si="1387"/>
        <v>20</v>
      </c>
      <c r="O29380" s="16">
        <f t="shared" si="1388"/>
        <v>0</v>
      </c>
      <c r="P29380" s="298">
        <f t="shared" si="1386"/>
        <v>20</v>
      </c>
    </row>
    <row r="29381" spans="2:16">
      <c r="B29381" s="400"/>
      <c r="D29381" s="94" t="s">
        <v>29918</v>
      </c>
      <c r="F29381" s="54" t="s">
        <v>937</v>
      </c>
      <c r="J29381" s="145">
        <v>479</v>
      </c>
      <c r="L29381" s="298">
        <f t="shared" si="1387"/>
        <v>479</v>
      </c>
      <c r="O29381" s="16">
        <f t="shared" si="1388"/>
        <v>0</v>
      </c>
      <c r="P29381" s="298">
        <f t="shared" si="1386"/>
        <v>479</v>
      </c>
    </row>
    <row r="29382" spans="2:16">
      <c r="B29382" s="400"/>
      <c r="D29382" s="94" t="s">
        <v>29918</v>
      </c>
      <c r="F29382" s="54" t="s">
        <v>30234</v>
      </c>
      <c r="J29382" s="145">
        <v>171</v>
      </c>
      <c r="L29382" s="298">
        <f t="shared" si="1387"/>
        <v>171</v>
      </c>
      <c r="O29382" s="16">
        <f t="shared" si="1388"/>
        <v>0</v>
      </c>
      <c r="P29382" s="298">
        <f t="shared" si="1386"/>
        <v>171</v>
      </c>
    </row>
    <row r="29383" spans="2:16">
      <c r="B29383" s="400"/>
      <c r="D29383" s="94" t="s">
        <v>29918</v>
      </c>
      <c r="F29383" s="54" t="s">
        <v>20624</v>
      </c>
      <c r="J29383" s="145">
        <v>169</v>
      </c>
      <c r="L29383" s="298">
        <f t="shared" si="1387"/>
        <v>169</v>
      </c>
      <c r="O29383" s="16">
        <f t="shared" si="1388"/>
        <v>0</v>
      </c>
      <c r="P29383" s="298">
        <f t="shared" si="1386"/>
        <v>169</v>
      </c>
    </row>
    <row r="29384" spans="2:16">
      <c r="B29384" s="400"/>
      <c r="D29384" s="94" t="s">
        <v>29918</v>
      </c>
      <c r="F29384" s="54" t="s">
        <v>30235</v>
      </c>
      <c r="J29384" s="145">
        <v>160</v>
      </c>
      <c r="L29384" s="298">
        <f t="shared" si="1387"/>
        <v>160</v>
      </c>
      <c r="O29384" s="16">
        <f t="shared" si="1388"/>
        <v>0</v>
      </c>
      <c r="P29384" s="298">
        <f t="shared" si="1386"/>
        <v>160</v>
      </c>
    </row>
    <row r="29385" spans="2:16">
      <c r="B29385" s="400"/>
      <c r="D29385" s="94" t="s">
        <v>29918</v>
      </c>
      <c r="F29385" s="54" t="s">
        <v>30236</v>
      </c>
      <c r="J29385" s="145">
        <v>137</v>
      </c>
      <c r="L29385" s="298">
        <f t="shared" si="1387"/>
        <v>137</v>
      </c>
      <c r="O29385" s="16">
        <f t="shared" si="1388"/>
        <v>0</v>
      </c>
      <c r="P29385" s="298">
        <f t="shared" si="1386"/>
        <v>137</v>
      </c>
    </row>
    <row r="29386" spans="2:16">
      <c r="B29386" s="400"/>
      <c r="D29386" s="94" t="s">
        <v>29918</v>
      </c>
      <c r="F29386" s="54" t="s">
        <v>30237</v>
      </c>
      <c r="J29386" s="145">
        <v>133</v>
      </c>
      <c r="L29386" s="298">
        <f t="shared" si="1387"/>
        <v>133</v>
      </c>
      <c r="O29386" s="16">
        <f t="shared" si="1388"/>
        <v>0</v>
      </c>
      <c r="P29386" s="298">
        <f t="shared" si="1386"/>
        <v>133</v>
      </c>
    </row>
    <row r="29387" spans="2:16">
      <c r="B29387" s="400"/>
      <c r="D29387" s="94" t="s">
        <v>29918</v>
      </c>
      <c r="F29387" s="54" t="s">
        <v>30238</v>
      </c>
      <c r="J29387" s="145">
        <v>107</v>
      </c>
      <c r="L29387" s="298">
        <f t="shared" si="1387"/>
        <v>107</v>
      </c>
      <c r="O29387" s="16">
        <f t="shared" si="1388"/>
        <v>0</v>
      </c>
      <c r="P29387" s="298">
        <f t="shared" ref="P29387:P29450" si="1389">+L29387+O29387</f>
        <v>107</v>
      </c>
    </row>
    <row r="29388" spans="2:16">
      <c r="B29388" s="400"/>
      <c r="D29388" s="94" t="s">
        <v>29918</v>
      </c>
      <c r="F29388" s="54" t="s">
        <v>30239</v>
      </c>
      <c r="J29388" s="145">
        <v>82</v>
      </c>
      <c r="L29388" s="298">
        <f t="shared" si="1387"/>
        <v>82</v>
      </c>
      <c r="O29388" s="16">
        <f t="shared" si="1388"/>
        <v>0</v>
      </c>
      <c r="P29388" s="298">
        <f t="shared" si="1389"/>
        <v>82</v>
      </c>
    </row>
    <row r="29389" spans="2:16">
      <c r="B29389" s="400"/>
      <c r="D29389" s="94" t="s">
        <v>29918</v>
      </c>
      <c r="F29389" s="54" t="s">
        <v>20106</v>
      </c>
      <c r="J29389" s="145">
        <v>54</v>
      </c>
      <c r="L29389" s="298">
        <f t="shared" si="1387"/>
        <v>54</v>
      </c>
      <c r="O29389" s="16">
        <f t="shared" si="1388"/>
        <v>0</v>
      </c>
      <c r="P29389" s="298">
        <f t="shared" si="1389"/>
        <v>54</v>
      </c>
    </row>
    <row r="29390" spans="2:16">
      <c r="B29390" s="400"/>
      <c r="D29390" s="52" t="s">
        <v>29919</v>
      </c>
      <c r="F29390" s="103" t="s">
        <v>30240</v>
      </c>
      <c r="J29390" s="22">
        <v>332</v>
      </c>
      <c r="L29390" s="298">
        <f t="shared" si="1387"/>
        <v>332</v>
      </c>
      <c r="O29390" s="16">
        <f t="shared" si="1388"/>
        <v>0</v>
      </c>
      <c r="P29390" s="298">
        <f t="shared" si="1389"/>
        <v>332</v>
      </c>
    </row>
    <row r="29391" spans="2:16">
      <c r="B29391" s="400"/>
      <c r="D29391" s="52" t="s">
        <v>29919</v>
      </c>
      <c r="F29391" s="103" t="s">
        <v>30241</v>
      </c>
      <c r="J29391" s="22">
        <v>170</v>
      </c>
      <c r="L29391" s="298">
        <f t="shared" ref="L29391:L29454" si="1390">+J29391+K29391</f>
        <v>170</v>
      </c>
      <c r="O29391" s="16">
        <f t="shared" si="1388"/>
        <v>0</v>
      </c>
      <c r="P29391" s="298">
        <f t="shared" si="1389"/>
        <v>170</v>
      </c>
    </row>
    <row r="29392" spans="2:16">
      <c r="B29392" s="400"/>
      <c r="D29392" s="52" t="s">
        <v>29919</v>
      </c>
      <c r="F29392" s="103" t="s">
        <v>19964</v>
      </c>
      <c r="J29392" s="22">
        <v>17</v>
      </c>
      <c r="L29392" s="298">
        <f t="shared" si="1390"/>
        <v>17</v>
      </c>
      <c r="O29392" s="16">
        <f t="shared" si="1388"/>
        <v>0</v>
      </c>
      <c r="P29392" s="298">
        <f t="shared" si="1389"/>
        <v>17</v>
      </c>
    </row>
    <row r="29393" spans="2:16">
      <c r="B29393" s="400"/>
      <c r="D29393" s="52" t="s">
        <v>29919</v>
      </c>
      <c r="F29393" s="103" t="s">
        <v>6736</v>
      </c>
      <c r="J29393" s="22">
        <v>253</v>
      </c>
      <c r="L29393" s="298">
        <f t="shared" si="1390"/>
        <v>253</v>
      </c>
      <c r="O29393" s="16">
        <f t="shared" si="1388"/>
        <v>0</v>
      </c>
      <c r="P29393" s="298">
        <f t="shared" si="1389"/>
        <v>253</v>
      </c>
    </row>
    <row r="29394" spans="2:16">
      <c r="B29394" s="400"/>
      <c r="D29394" s="52" t="s">
        <v>29919</v>
      </c>
      <c r="F29394" s="103" t="s">
        <v>936</v>
      </c>
      <c r="J29394" s="22">
        <v>148</v>
      </c>
      <c r="L29394" s="298">
        <f t="shared" si="1390"/>
        <v>148</v>
      </c>
      <c r="O29394" s="16">
        <f t="shared" si="1388"/>
        <v>0</v>
      </c>
      <c r="P29394" s="298">
        <f t="shared" si="1389"/>
        <v>148</v>
      </c>
    </row>
    <row r="29395" spans="2:16">
      <c r="B29395" s="400"/>
      <c r="D29395" s="52" t="s">
        <v>29919</v>
      </c>
      <c r="F29395" s="103" t="s">
        <v>20640</v>
      </c>
      <c r="J29395" s="22">
        <v>12</v>
      </c>
      <c r="L29395" s="298">
        <f t="shared" si="1390"/>
        <v>12</v>
      </c>
      <c r="O29395" s="16">
        <f t="shared" si="1388"/>
        <v>0</v>
      </c>
      <c r="P29395" s="298">
        <f t="shared" si="1389"/>
        <v>12</v>
      </c>
    </row>
    <row r="29396" spans="2:16">
      <c r="B29396" s="400"/>
      <c r="D29396" s="52" t="s">
        <v>29919</v>
      </c>
      <c r="F29396" s="103" t="s">
        <v>20624</v>
      </c>
      <c r="J29396" s="22">
        <v>66</v>
      </c>
      <c r="L29396" s="298">
        <f t="shared" si="1390"/>
        <v>66</v>
      </c>
      <c r="O29396" s="16">
        <f t="shared" si="1388"/>
        <v>0</v>
      </c>
      <c r="P29396" s="298">
        <f t="shared" si="1389"/>
        <v>66</v>
      </c>
    </row>
    <row r="29397" spans="2:16">
      <c r="B29397" s="400"/>
      <c r="D29397" s="52" t="s">
        <v>29919</v>
      </c>
      <c r="F29397" s="103" t="s">
        <v>20073</v>
      </c>
      <c r="J29397" s="22">
        <v>45</v>
      </c>
      <c r="L29397" s="298">
        <f t="shared" si="1390"/>
        <v>45</v>
      </c>
      <c r="O29397" s="16">
        <f t="shared" si="1388"/>
        <v>0</v>
      </c>
      <c r="P29397" s="298">
        <f t="shared" si="1389"/>
        <v>45</v>
      </c>
    </row>
    <row r="29398" spans="2:16">
      <c r="B29398" s="400"/>
      <c r="D29398" s="52" t="s">
        <v>29919</v>
      </c>
      <c r="F29398" s="103" t="s">
        <v>30242</v>
      </c>
      <c r="J29398" s="22">
        <v>16</v>
      </c>
      <c r="L29398" s="298">
        <f t="shared" si="1390"/>
        <v>16</v>
      </c>
      <c r="O29398" s="16">
        <f t="shared" si="1388"/>
        <v>0</v>
      </c>
      <c r="P29398" s="298">
        <f t="shared" si="1389"/>
        <v>16</v>
      </c>
    </row>
    <row r="29399" spans="2:16">
      <c r="B29399" s="400"/>
      <c r="D29399" s="52" t="s">
        <v>29919</v>
      </c>
      <c r="F29399" s="103" t="s">
        <v>30243</v>
      </c>
      <c r="J29399" s="22">
        <v>36</v>
      </c>
      <c r="L29399" s="298">
        <f t="shared" si="1390"/>
        <v>36</v>
      </c>
      <c r="O29399" s="16">
        <f t="shared" si="1388"/>
        <v>0</v>
      </c>
      <c r="P29399" s="298">
        <f t="shared" si="1389"/>
        <v>36</v>
      </c>
    </row>
    <row r="29400" spans="2:16">
      <c r="B29400" s="400"/>
      <c r="D29400" s="52" t="s">
        <v>29919</v>
      </c>
      <c r="F29400" s="103" t="s">
        <v>3082</v>
      </c>
      <c r="J29400" s="22">
        <v>20</v>
      </c>
      <c r="L29400" s="298">
        <f t="shared" si="1390"/>
        <v>20</v>
      </c>
      <c r="O29400" s="16">
        <f t="shared" si="1388"/>
        <v>0</v>
      </c>
      <c r="P29400" s="298">
        <f t="shared" si="1389"/>
        <v>20</v>
      </c>
    </row>
    <row r="29401" spans="2:16">
      <c r="B29401" s="400"/>
      <c r="D29401" s="52" t="s">
        <v>29919</v>
      </c>
      <c r="F29401" s="103" t="s">
        <v>30216</v>
      </c>
      <c r="J29401" s="22">
        <v>9</v>
      </c>
      <c r="L29401" s="298">
        <f t="shared" si="1390"/>
        <v>9</v>
      </c>
      <c r="O29401" s="16">
        <f t="shared" si="1388"/>
        <v>0</v>
      </c>
      <c r="P29401" s="298">
        <f t="shared" si="1389"/>
        <v>9</v>
      </c>
    </row>
    <row r="29402" spans="2:16">
      <c r="B29402" s="400"/>
      <c r="D29402" s="52" t="s">
        <v>29919</v>
      </c>
      <c r="F29402" s="103" t="s">
        <v>30244</v>
      </c>
      <c r="J29402" s="22">
        <v>9</v>
      </c>
      <c r="L29402" s="298">
        <f t="shared" si="1390"/>
        <v>9</v>
      </c>
      <c r="O29402" s="16">
        <f t="shared" si="1388"/>
        <v>0</v>
      </c>
      <c r="P29402" s="298">
        <f t="shared" si="1389"/>
        <v>9</v>
      </c>
    </row>
    <row r="29403" spans="2:16">
      <c r="B29403" s="400"/>
      <c r="D29403" s="52" t="s">
        <v>29919</v>
      </c>
      <c r="F29403" s="103" t="s">
        <v>30245</v>
      </c>
      <c r="J29403" s="22">
        <v>15</v>
      </c>
      <c r="L29403" s="298">
        <f t="shared" si="1390"/>
        <v>15</v>
      </c>
      <c r="O29403" s="16">
        <f t="shared" si="1388"/>
        <v>0</v>
      </c>
      <c r="P29403" s="298">
        <f t="shared" si="1389"/>
        <v>15</v>
      </c>
    </row>
    <row r="29404" spans="2:16">
      <c r="B29404" s="400"/>
      <c r="D29404" s="52" t="s">
        <v>29919</v>
      </c>
      <c r="F29404" s="103" t="s">
        <v>30246</v>
      </c>
      <c r="J29404" s="22">
        <v>45</v>
      </c>
      <c r="L29404" s="298">
        <f t="shared" si="1390"/>
        <v>45</v>
      </c>
      <c r="O29404" s="16">
        <f t="shared" si="1388"/>
        <v>0</v>
      </c>
      <c r="P29404" s="298">
        <f t="shared" si="1389"/>
        <v>45</v>
      </c>
    </row>
    <row r="29405" spans="2:16">
      <c r="B29405" s="400"/>
      <c r="D29405" s="52" t="s">
        <v>29919</v>
      </c>
      <c r="F29405" s="103" t="s">
        <v>30247</v>
      </c>
      <c r="J29405" s="22">
        <v>15</v>
      </c>
      <c r="L29405" s="298">
        <f t="shared" si="1390"/>
        <v>15</v>
      </c>
      <c r="O29405" s="16">
        <f t="shared" si="1388"/>
        <v>0</v>
      </c>
      <c r="P29405" s="298">
        <f t="shared" si="1389"/>
        <v>15</v>
      </c>
    </row>
    <row r="29406" spans="2:16">
      <c r="B29406" s="400"/>
      <c r="D29406" s="52" t="s">
        <v>29919</v>
      </c>
      <c r="F29406" s="103" t="s">
        <v>30248</v>
      </c>
      <c r="J29406" s="22">
        <v>18</v>
      </c>
      <c r="L29406" s="298">
        <f t="shared" si="1390"/>
        <v>18</v>
      </c>
      <c r="O29406" s="16">
        <f t="shared" ref="O29406:O29469" si="1391">+M29406+N29406</f>
        <v>0</v>
      </c>
      <c r="P29406" s="298">
        <f t="shared" si="1389"/>
        <v>18</v>
      </c>
    </row>
    <row r="29407" spans="2:16">
      <c r="B29407" s="400"/>
      <c r="D29407" s="94" t="s">
        <v>29920</v>
      </c>
      <c r="F29407" s="54" t="s">
        <v>30010</v>
      </c>
      <c r="J29407" s="184">
        <f>SUM(J29390:J29406)</f>
        <v>1226</v>
      </c>
      <c r="L29407" s="298">
        <f t="shared" si="1390"/>
        <v>1226</v>
      </c>
      <c r="O29407" s="16">
        <f t="shared" si="1391"/>
        <v>0</v>
      </c>
      <c r="P29407" s="298">
        <f t="shared" si="1389"/>
        <v>1226</v>
      </c>
    </row>
    <row r="29408" spans="2:16">
      <c r="B29408" s="400"/>
      <c r="D29408" s="94" t="s">
        <v>29774</v>
      </c>
      <c r="F29408" s="54" t="s">
        <v>13054</v>
      </c>
      <c r="J29408" s="145">
        <v>520</v>
      </c>
      <c r="L29408" s="298">
        <f t="shared" si="1390"/>
        <v>520</v>
      </c>
      <c r="O29408" s="16">
        <f t="shared" si="1391"/>
        <v>0</v>
      </c>
      <c r="P29408" s="298">
        <f t="shared" si="1389"/>
        <v>520</v>
      </c>
    </row>
    <row r="29409" spans="2:16">
      <c r="B29409" s="400"/>
      <c r="D29409" s="94" t="s">
        <v>29774</v>
      </c>
      <c r="F29409" s="54" t="s">
        <v>30249</v>
      </c>
      <c r="J29409" s="145">
        <v>480</v>
      </c>
      <c r="L29409" s="298">
        <f t="shared" si="1390"/>
        <v>480</v>
      </c>
      <c r="O29409" s="16">
        <f t="shared" si="1391"/>
        <v>0</v>
      </c>
      <c r="P29409" s="298">
        <f t="shared" si="1389"/>
        <v>480</v>
      </c>
    </row>
    <row r="29410" spans="2:16">
      <c r="B29410" s="400"/>
      <c r="D29410" s="94" t="s">
        <v>29774</v>
      </c>
      <c r="F29410" s="54" t="s">
        <v>30250</v>
      </c>
      <c r="J29410" s="145">
        <v>450</v>
      </c>
      <c r="L29410" s="298">
        <f t="shared" si="1390"/>
        <v>450</v>
      </c>
      <c r="O29410" s="16">
        <f t="shared" si="1391"/>
        <v>0</v>
      </c>
      <c r="P29410" s="298">
        <f t="shared" si="1389"/>
        <v>450</v>
      </c>
    </row>
    <row r="29411" spans="2:16">
      <c r="B29411" s="400"/>
      <c r="D29411" s="94" t="s">
        <v>29774</v>
      </c>
      <c r="F29411" s="54" t="s">
        <v>30251</v>
      </c>
      <c r="J29411" s="145">
        <v>410</v>
      </c>
      <c r="L29411" s="298">
        <f t="shared" si="1390"/>
        <v>410</v>
      </c>
      <c r="O29411" s="16">
        <f t="shared" si="1391"/>
        <v>0</v>
      </c>
      <c r="P29411" s="298">
        <f t="shared" si="1389"/>
        <v>410</v>
      </c>
    </row>
    <row r="29412" spans="2:16">
      <c r="B29412" s="400"/>
      <c r="D29412" s="94" t="s">
        <v>29774</v>
      </c>
      <c r="F29412" s="54" t="s">
        <v>1973</v>
      </c>
      <c r="J29412" s="145">
        <v>175</v>
      </c>
      <c r="L29412" s="298">
        <f t="shared" si="1390"/>
        <v>175</v>
      </c>
      <c r="O29412" s="16">
        <f t="shared" si="1391"/>
        <v>0</v>
      </c>
      <c r="P29412" s="298">
        <f t="shared" si="1389"/>
        <v>175</v>
      </c>
    </row>
    <row r="29413" spans="2:16" ht="25.5">
      <c r="B29413" s="400"/>
      <c r="D29413" s="94" t="s">
        <v>29774</v>
      </c>
      <c r="F29413" s="54" t="s">
        <v>30252</v>
      </c>
      <c r="J29413" s="145">
        <v>90</v>
      </c>
      <c r="L29413" s="298">
        <f t="shared" si="1390"/>
        <v>90</v>
      </c>
      <c r="O29413" s="16">
        <f t="shared" si="1391"/>
        <v>0</v>
      </c>
      <c r="P29413" s="298">
        <f t="shared" si="1389"/>
        <v>90</v>
      </c>
    </row>
    <row r="29414" spans="2:16">
      <c r="B29414" s="400"/>
      <c r="D29414" s="94" t="s">
        <v>29774</v>
      </c>
      <c r="F29414" s="54" t="s">
        <v>30253</v>
      </c>
      <c r="J29414" s="145">
        <v>77</v>
      </c>
      <c r="L29414" s="298">
        <f t="shared" si="1390"/>
        <v>77</v>
      </c>
      <c r="O29414" s="16">
        <f t="shared" si="1391"/>
        <v>0</v>
      </c>
      <c r="P29414" s="298">
        <f t="shared" si="1389"/>
        <v>77</v>
      </c>
    </row>
    <row r="29415" spans="2:16">
      <c r="B29415" s="400"/>
      <c r="D29415" s="94" t="s">
        <v>29774</v>
      </c>
      <c r="F29415" s="54" t="s">
        <v>1816</v>
      </c>
      <c r="J29415" s="145">
        <v>55</v>
      </c>
      <c r="L29415" s="298">
        <f t="shared" si="1390"/>
        <v>55</v>
      </c>
      <c r="O29415" s="16">
        <f t="shared" si="1391"/>
        <v>0</v>
      </c>
      <c r="P29415" s="298">
        <f t="shared" si="1389"/>
        <v>55</v>
      </c>
    </row>
    <row r="29416" spans="2:16">
      <c r="B29416" s="400"/>
      <c r="D29416" s="94" t="s">
        <v>29774</v>
      </c>
      <c r="F29416" s="54" t="s">
        <v>2023</v>
      </c>
      <c r="J29416" s="145">
        <v>55</v>
      </c>
      <c r="L29416" s="298">
        <f t="shared" si="1390"/>
        <v>55</v>
      </c>
      <c r="O29416" s="16">
        <f t="shared" si="1391"/>
        <v>0</v>
      </c>
      <c r="P29416" s="298">
        <f t="shared" si="1389"/>
        <v>55</v>
      </c>
    </row>
    <row r="29417" spans="2:16">
      <c r="B29417" s="400"/>
      <c r="D29417" s="94" t="s">
        <v>29774</v>
      </c>
      <c r="F29417" s="54" t="s">
        <v>30254</v>
      </c>
      <c r="J29417" s="145">
        <v>50</v>
      </c>
      <c r="L29417" s="298">
        <f t="shared" si="1390"/>
        <v>50</v>
      </c>
      <c r="O29417" s="16">
        <f t="shared" si="1391"/>
        <v>0</v>
      </c>
      <c r="P29417" s="298">
        <f t="shared" si="1389"/>
        <v>50</v>
      </c>
    </row>
    <row r="29418" spans="2:16">
      <c r="B29418" s="400"/>
      <c r="D29418" s="94" t="s">
        <v>29774</v>
      </c>
      <c r="F29418" s="54" t="s">
        <v>30255</v>
      </c>
      <c r="J29418" s="145">
        <v>50</v>
      </c>
      <c r="L29418" s="298">
        <f t="shared" si="1390"/>
        <v>50</v>
      </c>
      <c r="O29418" s="16">
        <f t="shared" si="1391"/>
        <v>0</v>
      </c>
      <c r="P29418" s="298">
        <f t="shared" si="1389"/>
        <v>50</v>
      </c>
    </row>
    <row r="29419" spans="2:16">
      <c r="B29419" s="400"/>
      <c r="D29419" s="94" t="s">
        <v>29774</v>
      </c>
      <c r="F29419" s="54" t="s">
        <v>1386</v>
      </c>
      <c r="J29419" s="145">
        <v>50</v>
      </c>
      <c r="L29419" s="298">
        <f t="shared" si="1390"/>
        <v>50</v>
      </c>
      <c r="O29419" s="16">
        <f t="shared" si="1391"/>
        <v>0</v>
      </c>
      <c r="P29419" s="298">
        <f t="shared" si="1389"/>
        <v>50</v>
      </c>
    </row>
    <row r="29420" spans="2:16">
      <c r="B29420" s="400"/>
      <c r="D29420" s="94" t="s">
        <v>29774</v>
      </c>
      <c r="F29420" s="54" t="s">
        <v>30256</v>
      </c>
      <c r="J29420" s="145">
        <v>43</v>
      </c>
      <c r="L29420" s="298">
        <f t="shared" si="1390"/>
        <v>43</v>
      </c>
      <c r="O29420" s="16">
        <f t="shared" si="1391"/>
        <v>0</v>
      </c>
      <c r="P29420" s="298">
        <f t="shared" si="1389"/>
        <v>43</v>
      </c>
    </row>
    <row r="29421" spans="2:16">
      <c r="B29421" s="400"/>
      <c r="D29421" s="94" t="s">
        <v>29774</v>
      </c>
      <c r="F29421" s="54" t="s">
        <v>2519</v>
      </c>
      <c r="J29421" s="145">
        <v>35</v>
      </c>
      <c r="L29421" s="298">
        <f t="shared" si="1390"/>
        <v>35</v>
      </c>
      <c r="O29421" s="16">
        <f t="shared" si="1391"/>
        <v>0</v>
      </c>
      <c r="P29421" s="298">
        <f t="shared" si="1389"/>
        <v>35</v>
      </c>
    </row>
    <row r="29422" spans="2:16">
      <c r="B29422" s="400"/>
      <c r="D29422" s="94" t="s">
        <v>29774</v>
      </c>
      <c r="F29422" s="54" t="s">
        <v>3925</v>
      </c>
      <c r="J29422" s="145">
        <v>30</v>
      </c>
      <c r="L29422" s="298">
        <f t="shared" si="1390"/>
        <v>30</v>
      </c>
      <c r="O29422" s="16">
        <f t="shared" si="1391"/>
        <v>0</v>
      </c>
      <c r="P29422" s="298">
        <f t="shared" si="1389"/>
        <v>30</v>
      </c>
    </row>
    <row r="29423" spans="2:16">
      <c r="B29423" s="400"/>
      <c r="D29423" s="94" t="s">
        <v>29774</v>
      </c>
      <c r="F29423" s="54" t="s">
        <v>30257</v>
      </c>
      <c r="J29423" s="145">
        <v>28</v>
      </c>
      <c r="L29423" s="298">
        <f t="shared" si="1390"/>
        <v>28</v>
      </c>
      <c r="O29423" s="16">
        <f t="shared" si="1391"/>
        <v>0</v>
      </c>
      <c r="P29423" s="298">
        <f t="shared" si="1389"/>
        <v>28</v>
      </c>
    </row>
    <row r="29424" spans="2:16">
      <c r="B29424" s="400"/>
      <c r="D29424" s="94" t="s">
        <v>29774</v>
      </c>
      <c r="F29424" s="54" t="s">
        <v>30258</v>
      </c>
      <c r="J29424" s="145">
        <v>27</v>
      </c>
      <c r="L29424" s="298">
        <f t="shared" si="1390"/>
        <v>27</v>
      </c>
      <c r="O29424" s="16">
        <f t="shared" si="1391"/>
        <v>0</v>
      </c>
      <c r="P29424" s="298">
        <f t="shared" si="1389"/>
        <v>27</v>
      </c>
    </row>
    <row r="29425" spans="2:16">
      <c r="B29425" s="400"/>
      <c r="D29425" s="94" t="s">
        <v>29774</v>
      </c>
      <c r="F29425" s="54" t="s">
        <v>12687</v>
      </c>
      <c r="J29425" s="145">
        <v>25</v>
      </c>
      <c r="L29425" s="298">
        <f t="shared" si="1390"/>
        <v>25</v>
      </c>
      <c r="O29425" s="16">
        <f t="shared" si="1391"/>
        <v>0</v>
      </c>
      <c r="P29425" s="298">
        <f t="shared" si="1389"/>
        <v>25</v>
      </c>
    </row>
    <row r="29426" spans="2:16">
      <c r="B29426" s="400"/>
      <c r="D29426" s="94" t="s">
        <v>29774</v>
      </c>
      <c r="F29426" s="54" t="s">
        <v>15119</v>
      </c>
      <c r="J29426" s="145">
        <v>25</v>
      </c>
      <c r="L29426" s="298">
        <f t="shared" si="1390"/>
        <v>25</v>
      </c>
      <c r="O29426" s="16">
        <f t="shared" si="1391"/>
        <v>0</v>
      </c>
      <c r="P29426" s="298">
        <f t="shared" si="1389"/>
        <v>25</v>
      </c>
    </row>
    <row r="29427" spans="2:16">
      <c r="B29427" s="400"/>
      <c r="D29427" s="94" t="s">
        <v>29774</v>
      </c>
      <c r="F29427" s="54" t="s">
        <v>12365</v>
      </c>
      <c r="J29427" s="145">
        <v>21</v>
      </c>
      <c r="L29427" s="298">
        <f t="shared" si="1390"/>
        <v>21</v>
      </c>
      <c r="O29427" s="16">
        <f t="shared" si="1391"/>
        <v>0</v>
      </c>
      <c r="P29427" s="298">
        <f t="shared" si="1389"/>
        <v>21</v>
      </c>
    </row>
    <row r="29428" spans="2:16">
      <c r="B29428" s="400"/>
      <c r="D29428" s="94" t="s">
        <v>29774</v>
      </c>
      <c r="F29428" s="54" t="s">
        <v>20027</v>
      </c>
      <c r="J29428" s="145">
        <v>20</v>
      </c>
      <c r="L29428" s="298">
        <f t="shared" si="1390"/>
        <v>20</v>
      </c>
      <c r="O29428" s="16">
        <f t="shared" si="1391"/>
        <v>0</v>
      </c>
      <c r="P29428" s="298">
        <f t="shared" si="1389"/>
        <v>20</v>
      </c>
    </row>
    <row r="29429" spans="2:16">
      <c r="B29429" s="400"/>
      <c r="D29429" s="94" t="s">
        <v>29774</v>
      </c>
      <c r="F29429" s="54" t="s">
        <v>12624</v>
      </c>
      <c r="J29429" s="145">
        <v>19</v>
      </c>
      <c r="L29429" s="298">
        <f t="shared" si="1390"/>
        <v>19</v>
      </c>
      <c r="O29429" s="16">
        <f t="shared" si="1391"/>
        <v>0</v>
      </c>
      <c r="P29429" s="298">
        <f t="shared" si="1389"/>
        <v>19</v>
      </c>
    </row>
    <row r="29430" spans="2:16">
      <c r="B29430" s="400"/>
      <c r="D29430" s="94" t="s">
        <v>29774</v>
      </c>
      <c r="F29430" s="54" t="s">
        <v>30259</v>
      </c>
      <c r="J29430" s="145">
        <v>18</v>
      </c>
      <c r="L29430" s="298">
        <f t="shared" si="1390"/>
        <v>18</v>
      </c>
      <c r="O29430" s="16">
        <f t="shared" si="1391"/>
        <v>0</v>
      </c>
      <c r="P29430" s="298">
        <f t="shared" si="1389"/>
        <v>18</v>
      </c>
    </row>
    <row r="29431" spans="2:16">
      <c r="B29431" s="400"/>
      <c r="D29431" s="94" t="s">
        <v>29774</v>
      </c>
      <c r="F29431" s="54" t="s">
        <v>30260</v>
      </c>
      <c r="J29431" s="145">
        <v>16</v>
      </c>
      <c r="L29431" s="298">
        <f t="shared" si="1390"/>
        <v>16</v>
      </c>
      <c r="O29431" s="16">
        <f t="shared" si="1391"/>
        <v>0</v>
      </c>
      <c r="P29431" s="298">
        <f t="shared" si="1389"/>
        <v>16</v>
      </c>
    </row>
    <row r="29432" spans="2:16">
      <c r="B29432" s="400"/>
      <c r="D29432" s="94" t="s">
        <v>29774</v>
      </c>
      <c r="F29432" s="54" t="s">
        <v>493</v>
      </c>
      <c r="J29432" s="145">
        <v>16</v>
      </c>
      <c r="L29432" s="298">
        <f t="shared" si="1390"/>
        <v>16</v>
      </c>
      <c r="O29432" s="16">
        <f t="shared" si="1391"/>
        <v>0</v>
      </c>
      <c r="P29432" s="298">
        <f t="shared" si="1389"/>
        <v>16</v>
      </c>
    </row>
    <row r="29433" spans="2:16">
      <c r="B29433" s="400"/>
      <c r="D29433" s="94" t="s">
        <v>29774</v>
      </c>
      <c r="F29433" s="54" t="s">
        <v>11259</v>
      </c>
      <c r="J29433" s="145">
        <v>14</v>
      </c>
      <c r="L29433" s="298">
        <f t="shared" si="1390"/>
        <v>14</v>
      </c>
      <c r="O29433" s="16">
        <f t="shared" si="1391"/>
        <v>0</v>
      </c>
      <c r="P29433" s="298">
        <f t="shared" si="1389"/>
        <v>14</v>
      </c>
    </row>
    <row r="29434" spans="2:16" ht="25.5">
      <c r="B29434" s="400"/>
      <c r="D29434" s="94" t="s">
        <v>19889</v>
      </c>
      <c r="F29434" s="103" t="s">
        <v>30261</v>
      </c>
      <c r="J29434" s="22">
        <v>25</v>
      </c>
      <c r="L29434" s="298">
        <f t="shared" si="1390"/>
        <v>25</v>
      </c>
      <c r="O29434" s="16">
        <f t="shared" si="1391"/>
        <v>0</v>
      </c>
      <c r="P29434" s="298">
        <f t="shared" si="1389"/>
        <v>25</v>
      </c>
    </row>
    <row r="29435" spans="2:16">
      <c r="B29435" s="400"/>
      <c r="D29435" s="94" t="s">
        <v>19889</v>
      </c>
      <c r="F29435" s="103" t="s">
        <v>30262</v>
      </c>
      <c r="J29435" s="22">
        <v>6</v>
      </c>
      <c r="L29435" s="298">
        <f t="shared" si="1390"/>
        <v>6</v>
      </c>
      <c r="O29435" s="16">
        <f t="shared" si="1391"/>
        <v>0</v>
      </c>
      <c r="P29435" s="298">
        <f t="shared" si="1389"/>
        <v>6</v>
      </c>
    </row>
    <row r="29436" spans="2:16">
      <c r="B29436" s="400"/>
      <c r="D29436" s="94" t="s">
        <v>19889</v>
      </c>
      <c r="F29436" s="103" t="s">
        <v>30263</v>
      </c>
      <c r="J29436" s="22">
        <v>25</v>
      </c>
      <c r="L29436" s="298">
        <f t="shared" si="1390"/>
        <v>25</v>
      </c>
      <c r="O29436" s="16">
        <f t="shared" si="1391"/>
        <v>0</v>
      </c>
      <c r="P29436" s="298">
        <f t="shared" si="1389"/>
        <v>25</v>
      </c>
    </row>
    <row r="29437" spans="2:16">
      <c r="B29437" s="400"/>
      <c r="D29437" s="94" t="s">
        <v>19889</v>
      </c>
      <c r="F29437" s="103" t="s">
        <v>30264</v>
      </c>
      <c r="J29437" s="22">
        <v>11</v>
      </c>
      <c r="L29437" s="298">
        <f t="shared" si="1390"/>
        <v>11</v>
      </c>
      <c r="O29437" s="16">
        <f t="shared" si="1391"/>
        <v>0</v>
      </c>
      <c r="P29437" s="298">
        <f t="shared" si="1389"/>
        <v>11</v>
      </c>
    </row>
    <row r="29438" spans="2:16">
      <c r="B29438" s="400"/>
      <c r="D29438" s="94" t="s">
        <v>19889</v>
      </c>
      <c r="F29438" s="103" t="s">
        <v>30265</v>
      </c>
      <c r="J29438" s="22">
        <v>8</v>
      </c>
      <c r="L29438" s="298">
        <f t="shared" si="1390"/>
        <v>8</v>
      </c>
      <c r="O29438" s="16">
        <f t="shared" si="1391"/>
        <v>0</v>
      </c>
      <c r="P29438" s="298">
        <f t="shared" si="1389"/>
        <v>8</v>
      </c>
    </row>
    <row r="29439" spans="2:16">
      <c r="B29439" s="400"/>
      <c r="D29439" s="94" t="s">
        <v>19889</v>
      </c>
      <c r="F29439" s="103" t="s">
        <v>30266</v>
      </c>
      <c r="J29439" s="22">
        <v>14</v>
      </c>
      <c r="L29439" s="298">
        <f t="shared" si="1390"/>
        <v>14</v>
      </c>
      <c r="O29439" s="16">
        <f t="shared" si="1391"/>
        <v>0</v>
      </c>
      <c r="P29439" s="298">
        <f t="shared" si="1389"/>
        <v>14</v>
      </c>
    </row>
    <row r="29440" spans="2:16">
      <c r="B29440" s="400"/>
      <c r="D29440" s="94" t="s">
        <v>19889</v>
      </c>
      <c r="F29440" s="103" t="s">
        <v>30267</v>
      </c>
      <c r="J29440" s="22">
        <v>25</v>
      </c>
      <c r="L29440" s="298">
        <f t="shared" si="1390"/>
        <v>25</v>
      </c>
      <c r="O29440" s="16">
        <f t="shared" si="1391"/>
        <v>0</v>
      </c>
      <c r="P29440" s="298">
        <f t="shared" si="1389"/>
        <v>25</v>
      </c>
    </row>
    <row r="29441" spans="2:16">
      <c r="B29441" s="400"/>
      <c r="D29441" s="94" t="s">
        <v>19889</v>
      </c>
      <c r="F29441" s="103" t="s">
        <v>30268</v>
      </c>
      <c r="J29441" s="22">
        <v>16</v>
      </c>
      <c r="L29441" s="298">
        <f t="shared" si="1390"/>
        <v>16</v>
      </c>
      <c r="O29441" s="16">
        <f t="shared" si="1391"/>
        <v>0</v>
      </c>
      <c r="P29441" s="298">
        <f t="shared" si="1389"/>
        <v>16</v>
      </c>
    </row>
    <row r="29442" spans="2:16">
      <c r="B29442" s="400"/>
      <c r="D29442" s="94" t="s">
        <v>19889</v>
      </c>
      <c r="F29442" s="103" t="s">
        <v>30269</v>
      </c>
      <c r="J29442" s="22">
        <v>12</v>
      </c>
      <c r="L29442" s="298">
        <f t="shared" si="1390"/>
        <v>12</v>
      </c>
      <c r="O29442" s="16">
        <f t="shared" si="1391"/>
        <v>0</v>
      </c>
      <c r="P29442" s="298">
        <f t="shared" si="1389"/>
        <v>12</v>
      </c>
    </row>
    <row r="29443" spans="2:16">
      <c r="B29443" s="400"/>
      <c r="D29443" s="94" t="s">
        <v>19889</v>
      </c>
      <c r="F29443" s="103" t="s">
        <v>30270</v>
      </c>
      <c r="J29443" s="22">
        <v>18</v>
      </c>
      <c r="L29443" s="298">
        <f t="shared" si="1390"/>
        <v>18</v>
      </c>
      <c r="O29443" s="16">
        <f t="shared" si="1391"/>
        <v>0</v>
      </c>
      <c r="P29443" s="298">
        <f t="shared" si="1389"/>
        <v>18</v>
      </c>
    </row>
    <row r="29444" spans="2:16">
      <c r="B29444" s="400"/>
      <c r="D29444" s="94" t="s">
        <v>19889</v>
      </c>
      <c r="F29444" s="103" t="s">
        <v>30271</v>
      </c>
      <c r="J29444" s="22">
        <v>25</v>
      </c>
      <c r="L29444" s="298">
        <f t="shared" si="1390"/>
        <v>25</v>
      </c>
      <c r="O29444" s="16">
        <f t="shared" si="1391"/>
        <v>0</v>
      </c>
      <c r="P29444" s="298">
        <f t="shared" si="1389"/>
        <v>25</v>
      </c>
    </row>
    <row r="29445" spans="2:16">
      <c r="B29445" s="400"/>
      <c r="D29445" s="94" t="s">
        <v>19889</v>
      </c>
      <c r="F29445" s="103" t="s">
        <v>30272</v>
      </c>
      <c r="J29445" s="22">
        <v>25</v>
      </c>
      <c r="L29445" s="298">
        <f t="shared" si="1390"/>
        <v>25</v>
      </c>
      <c r="O29445" s="16">
        <f t="shared" si="1391"/>
        <v>0</v>
      </c>
      <c r="P29445" s="298">
        <f t="shared" si="1389"/>
        <v>25</v>
      </c>
    </row>
    <row r="29446" spans="2:16">
      <c r="B29446" s="400"/>
      <c r="D29446" s="94" t="s">
        <v>19889</v>
      </c>
      <c r="F29446" s="103" t="s">
        <v>30273</v>
      </c>
      <c r="J29446" s="22">
        <v>7</v>
      </c>
      <c r="L29446" s="298">
        <f t="shared" si="1390"/>
        <v>7</v>
      </c>
      <c r="O29446" s="16">
        <f t="shared" si="1391"/>
        <v>0</v>
      </c>
      <c r="P29446" s="298">
        <f t="shared" si="1389"/>
        <v>7</v>
      </c>
    </row>
    <row r="29447" spans="2:16">
      <c r="B29447" s="400"/>
      <c r="D29447" s="94" t="s">
        <v>19889</v>
      </c>
      <c r="F29447" s="103" t="s">
        <v>30274</v>
      </c>
      <c r="J29447" s="22">
        <v>6</v>
      </c>
      <c r="L29447" s="298">
        <f t="shared" si="1390"/>
        <v>6</v>
      </c>
      <c r="O29447" s="16">
        <f t="shared" si="1391"/>
        <v>0</v>
      </c>
      <c r="P29447" s="298">
        <f t="shared" si="1389"/>
        <v>6</v>
      </c>
    </row>
    <row r="29448" spans="2:16">
      <c r="B29448" s="400"/>
      <c r="D29448" s="94" t="s">
        <v>19889</v>
      </c>
      <c r="F29448" s="103" t="s">
        <v>30275</v>
      </c>
      <c r="J29448" s="22">
        <v>4</v>
      </c>
      <c r="L29448" s="298">
        <f t="shared" si="1390"/>
        <v>4</v>
      </c>
      <c r="O29448" s="16">
        <f t="shared" si="1391"/>
        <v>0</v>
      </c>
      <c r="P29448" s="298">
        <f t="shared" si="1389"/>
        <v>4</v>
      </c>
    </row>
    <row r="29449" spans="2:16">
      <c r="B29449" s="400"/>
      <c r="D29449" s="94" t="s">
        <v>19889</v>
      </c>
      <c r="F29449" s="103" t="s">
        <v>18362</v>
      </c>
      <c r="J29449" s="22">
        <v>25</v>
      </c>
      <c r="L29449" s="298">
        <f t="shared" si="1390"/>
        <v>25</v>
      </c>
      <c r="O29449" s="16">
        <f t="shared" si="1391"/>
        <v>0</v>
      </c>
      <c r="P29449" s="298">
        <f t="shared" si="1389"/>
        <v>25</v>
      </c>
    </row>
    <row r="29450" spans="2:16">
      <c r="B29450" s="400"/>
      <c r="D29450" s="94" t="s">
        <v>19889</v>
      </c>
      <c r="F29450" s="103" t="s">
        <v>30276</v>
      </c>
      <c r="J29450" s="22">
        <v>16</v>
      </c>
      <c r="L29450" s="298">
        <f t="shared" si="1390"/>
        <v>16</v>
      </c>
      <c r="O29450" s="16">
        <f t="shared" si="1391"/>
        <v>0</v>
      </c>
      <c r="P29450" s="298">
        <f t="shared" si="1389"/>
        <v>16</v>
      </c>
    </row>
    <row r="29451" spans="2:16">
      <c r="B29451" s="400"/>
      <c r="D29451" s="94" t="s">
        <v>19889</v>
      </c>
      <c r="F29451" s="103" t="s">
        <v>29869</v>
      </c>
      <c r="J29451" s="22">
        <v>25</v>
      </c>
      <c r="L29451" s="298">
        <f t="shared" si="1390"/>
        <v>25</v>
      </c>
      <c r="O29451" s="16">
        <f t="shared" si="1391"/>
        <v>0</v>
      </c>
      <c r="P29451" s="298">
        <f t="shared" ref="P29451:P29514" si="1392">+L29451+O29451</f>
        <v>25</v>
      </c>
    </row>
    <row r="29452" spans="2:16">
      <c r="B29452" s="400"/>
      <c r="D29452" s="94" t="s">
        <v>19889</v>
      </c>
      <c r="F29452" s="103" t="s">
        <v>30277</v>
      </c>
      <c r="J29452" s="22">
        <v>8</v>
      </c>
      <c r="L29452" s="298">
        <f t="shared" si="1390"/>
        <v>8</v>
      </c>
      <c r="O29452" s="16">
        <f t="shared" si="1391"/>
        <v>0</v>
      </c>
      <c r="P29452" s="298">
        <f t="shared" si="1392"/>
        <v>8</v>
      </c>
    </row>
    <row r="29453" spans="2:16">
      <c r="B29453" s="400"/>
      <c r="D29453" s="94" t="s">
        <v>19889</v>
      </c>
      <c r="F29453" s="103" t="s">
        <v>30278</v>
      </c>
      <c r="J29453" s="22">
        <v>6</v>
      </c>
      <c r="L29453" s="298">
        <f t="shared" si="1390"/>
        <v>6</v>
      </c>
      <c r="O29453" s="16">
        <f t="shared" si="1391"/>
        <v>0</v>
      </c>
      <c r="P29453" s="298">
        <f t="shared" si="1392"/>
        <v>6</v>
      </c>
    </row>
    <row r="29454" spans="2:16">
      <c r="B29454" s="400"/>
      <c r="D29454" s="94" t="s">
        <v>19889</v>
      </c>
      <c r="F29454" s="103" t="s">
        <v>30279</v>
      </c>
      <c r="J29454" s="22">
        <v>9</v>
      </c>
      <c r="L29454" s="298">
        <f t="shared" si="1390"/>
        <v>9</v>
      </c>
      <c r="O29454" s="16">
        <f t="shared" si="1391"/>
        <v>0</v>
      </c>
      <c r="P29454" s="298">
        <f t="shared" si="1392"/>
        <v>9</v>
      </c>
    </row>
    <row r="29455" spans="2:16">
      <c r="B29455" s="400"/>
      <c r="D29455" s="94" t="s">
        <v>19889</v>
      </c>
      <c r="F29455" s="103" t="s">
        <v>30280</v>
      </c>
      <c r="J29455" s="22">
        <v>10</v>
      </c>
      <c r="L29455" s="298">
        <f t="shared" ref="L29455:L29518" si="1393">+J29455+K29455</f>
        <v>10</v>
      </c>
      <c r="O29455" s="16">
        <f t="shared" si="1391"/>
        <v>0</v>
      </c>
      <c r="P29455" s="298">
        <f t="shared" si="1392"/>
        <v>10</v>
      </c>
    </row>
    <row r="29456" spans="2:16">
      <c r="B29456" s="400"/>
      <c r="D29456" s="94" t="s">
        <v>19889</v>
      </c>
      <c r="F29456" s="103" t="s">
        <v>30281</v>
      </c>
      <c r="J29456" s="22">
        <v>15</v>
      </c>
      <c r="L29456" s="298">
        <f t="shared" si="1393"/>
        <v>15</v>
      </c>
      <c r="O29456" s="16">
        <f t="shared" si="1391"/>
        <v>0</v>
      </c>
      <c r="P29456" s="298">
        <f t="shared" si="1392"/>
        <v>15</v>
      </c>
    </row>
    <row r="29457" spans="2:16">
      <c r="B29457" s="400"/>
      <c r="D29457" s="94" t="s">
        <v>19889</v>
      </c>
      <c r="F29457" s="103" t="s">
        <v>30282</v>
      </c>
      <c r="J29457" s="22">
        <v>18</v>
      </c>
      <c r="L29457" s="298">
        <f t="shared" si="1393"/>
        <v>18</v>
      </c>
      <c r="O29457" s="16">
        <f t="shared" si="1391"/>
        <v>0</v>
      </c>
      <c r="P29457" s="298">
        <f t="shared" si="1392"/>
        <v>18</v>
      </c>
    </row>
    <row r="29458" spans="2:16" ht="25.5">
      <c r="B29458" s="400"/>
      <c r="D29458" s="94" t="s">
        <v>19889</v>
      </c>
      <c r="F29458" s="103" t="s">
        <v>30283</v>
      </c>
      <c r="J29458" s="22">
        <v>80</v>
      </c>
      <c r="L29458" s="298">
        <f t="shared" si="1393"/>
        <v>80</v>
      </c>
      <c r="O29458" s="16">
        <f t="shared" si="1391"/>
        <v>0</v>
      </c>
      <c r="P29458" s="298">
        <f t="shared" si="1392"/>
        <v>80</v>
      </c>
    </row>
    <row r="29459" spans="2:16" ht="25.5">
      <c r="B29459" s="400"/>
      <c r="D29459" s="94" t="s">
        <v>19889</v>
      </c>
      <c r="F29459" s="103" t="s">
        <v>30284</v>
      </c>
      <c r="J29459" s="22">
        <v>320</v>
      </c>
      <c r="L29459" s="298">
        <f t="shared" si="1393"/>
        <v>320</v>
      </c>
      <c r="O29459" s="16">
        <f t="shared" si="1391"/>
        <v>0</v>
      </c>
      <c r="P29459" s="298">
        <f t="shared" si="1392"/>
        <v>320</v>
      </c>
    </row>
    <row r="29460" spans="2:16">
      <c r="B29460" s="400"/>
      <c r="D29460" s="94" t="s">
        <v>19889</v>
      </c>
      <c r="F29460" s="103" t="s">
        <v>30285</v>
      </c>
      <c r="J29460" s="22">
        <v>84</v>
      </c>
      <c r="L29460" s="298">
        <f t="shared" si="1393"/>
        <v>84</v>
      </c>
      <c r="O29460" s="16">
        <f t="shared" si="1391"/>
        <v>0</v>
      </c>
      <c r="P29460" s="298">
        <f t="shared" si="1392"/>
        <v>84</v>
      </c>
    </row>
    <row r="29461" spans="2:16">
      <c r="B29461" s="400"/>
      <c r="D29461" s="94" t="s">
        <v>19889</v>
      </c>
      <c r="F29461" s="103" t="s">
        <v>30286</v>
      </c>
      <c r="J29461" s="22">
        <v>220</v>
      </c>
      <c r="L29461" s="298">
        <f t="shared" si="1393"/>
        <v>220</v>
      </c>
      <c r="O29461" s="16">
        <f t="shared" si="1391"/>
        <v>0</v>
      </c>
      <c r="P29461" s="298">
        <f t="shared" si="1392"/>
        <v>220</v>
      </c>
    </row>
    <row r="29462" spans="2:16">
      <c r="B29462" s="400"/>
      <c r="D29462" s="94" t="s">
        <v>29921</v>
      </c>
      <c r="F29462" s="54" t="s">
        <v>11116</v>
      </c>
      <c r="J29462" s="145">
        <v>432</v>
      </c>
      <c r="L29462" s="298">
        <f t="shared" si="1393"/>
        <v>432</v>
      </c>
      <c r="O29462" s="16">
        <f t="shared" si="1391"/>
        <v>0</v>
      </c>
      <c r="P29462" s="298">
        <f t="shared" si="1392"/>
        <v>432</v>
      </c>
    </row>
    <row r="29463" spans="2:16">
      <c r="B29463" s="400"/>
      <c r="D29463" s="94" t="s">
        <v>29921</v>
      </c>
      <c r="F29463" s="54" t="s">
        <v>1386</v>
      </c>
      <c r="J29463" s="145">
        <v>120</v>
      </c>
      <c r="L29463" s="298">
        <f t="shared" si="1393"/>
        <v>120</v>
      </c>
      <c r="O29463" s="16">
        <f t="shared" si="1391"/>
        <v>0</v>
      </c>
      <c r="P29463" s="298">
        <f t="shared" si="1392"/>
        <v>120</v>
      </c>
    </row>
    <row r="29464" spans="2:16">
      <c r="B29464" s="400"/>
      <c r="D29464" s="94" t="s">
        <v>29921</v>
      </c>
      <c r="F29464" s="54" t="s">
        <v>30287</v>
      </c>
      <c r="J29464" s="145">
        <v>75</v>
      </c>
      <c r="L29464" s="298">
        <f t="shared" si="1393"/>
        <v>75</v>
      </c>
      <c r="O29464" s="16">
        <f t="shared" si="1391"/>
        <v>0</v>
      </c>
      <c r="P29464" s="298">
        <f t="shared" si="1392"/>
        <v>75</v>
      </c>
    </row>
    <row r="29465" spans="2:16">
      <c r="B29465" s="400"/>
      <c r="D29465" s="94" t="s">
        <v>29921</v>
      </c>
      <c r="F29465" s="54" t="s">
        <v>13167</v>
      </c>
      <c r="J29465" s="145">
        <v>70</v>
      </c>
      <c r="L29465" s="298">
        <f t="shared" si="1393"/>
        <v>70</v>
      </c>
      <c r="O29465" s="16">
        <f t="shared" si="1391"/>
        <v>0</v>
      </c>
      <c r="P29465" s="298">
        <f t="shared" si="1392"/>
        <v>70</v>
      </c>
    </row>
    <row r="29466" spans="2:16">
      <c r="B29466" s="400"/>
      <c r="D29466" s="94" t="s">
        <v>29921</v>
      </c>
      <c r="F29466" s="54" t="s">
        <v>13057</v>
      </c>
      <c r="J29466" s="145">
        <v>60</v>
      </c>
      <c r="L29466" s="298">
        <f t="shared" si="1393"/>
        <v>60</v>
      </c>
      <c r="O29466" s="16">
        <f t="shared" si="1391"/>
        <v>0</v>
      </c>
      <c r="P29466" s="298">
        <f t="shared" si="1392"/>
        <v>60</v>
      </c>
    </row>
    <row r="29467" spans="2:16">
      <c r="B29467" s="400"/>
      <c r="D29467" s="94" t="s">
        <v>29921</v>
      </c>
      <c r="F29467" s="54" t="s">
        <v>14969</v>
      </c>
      <c r="J29467" s="145">
        <v>60</v>
      </c>
      <c r="L29467" s="298">
        <f t="shared" si="1393"/>
        <v>60</v>
      </c>
      <c r="O29467" s="16">
        <f t="shared" si="1391"/>
        <v>0</v>
      </c>
      <c r="P29467" s="298">
        <f t="shared" si="1392"/>
        <v>60</v>
      </c>
    </row>
    <row r="29468" spans="2:16">
      <c r="B29468" s="400"/>
      <c r="D29468" s="94" t="s">
        <v>29921</v>
      </c>
      <c r="F29468" s="54" t="s">
        <v>30288</v>
      </c>
      <c r="J29468" s="145">
        <v>15</v>
      </c>
      <c r="L29468" s="298">
        <f t="shared" si="1393"/>
        <v>15</v>
      </c>
      <c r="O29468" s="16">
        <f t="shared" si="1391"/>
        <v>0</v>
      </c>
      <c r="P29468" s="298">
        <f t="shared" si="1392"/>
        <v>15</v>
      </c>
    </row>
    <row r="29469" spans="2:16">
      <c r="B29469" s="400"/>
      <c r="D29469" s="94" t="s">
        <v>29922</v>
      </c>
      <c r="F29469" s="54" t="s">
        <v>10096</v>
      </c>
      <c r="J29469" s="145">
        <v>360</v>
      </c>
      <c r="L29469" s="298">
        <f t="shared" si="1393"/>
        <v>360</v>
      </c>
      <c r="O29469" s="16">
        <f t="shared" si="1391"/>
        <v>0</v>
      </c>
      <c r="P29469" s="298">
        <f t="shared" si="1392"/>
        <v>360</v>
      </c>
    </row>
    <row r="29470" spans="2:16">
      <c r="B29470" s="400"/>
      <c r="D29470" s="94" t="s">
        <v>29922</v>
      </c>
      <c r="F29470" s="54" t="s">
        <v>30289</v>
      </c>
      <c r="J29470" s="145">
        <v>450</v>
      </c>
      <c r="L29470" s="298">
        <f t="shared" si="1393"/>
        <v>450</v>
      </c>
      <c r="O29470" s="16">
        <f t="shared" ref="O29470:O29533" si="1394">+M29470+N29470</f>
        <v>0</v>
      </c>
      <c r="P29470" s="298">
        <f t="shared" si="1392"/>
        <v>450</v>
      </c>
    </row>
    <row r="29471" spans="2:16">
      <c r="B29471" s="400"/>
      <c r="D29471" s="94" t="s">
        <v>29922</v>
      </c>
      <c r="F29471" s="54" t="s">
        <v>30290</v>
      </c>
      <c r="J29471" s="145">
        <v>721</v>
      </c>
      <c r="L29471" s="298">
        <f t="shared" si="1393"/>
        <v>721</v>
      </c>
      <c r="O29471" s="16">
        <f t="shared" si="1394"/>
        <v>0</v>
      </c>
      <c r="P29471" s="298">
        <f t="shared" si="1392"/>
        <v>721</v>
      </c>
    </row>
    <row r="29472" spans="2:16">
      <c r="B29472" s="400"/>
      <c r="D29472" s="94" t="s">
        <v>29922</v>
      </c>
      <c r="F29472" s="54" t="s">
        <v>30291</v>
      </c>
      <c r="J29472" s="145">
        <v>425</v>
      </c>
      <c r="L29472" s="298">
        <f t="shared" si="1393"/>
        <v>425</v>
      </c>
      <c r="O29472" s="16">
        <f t="shared" si="1394"/>
        <v>0</v>
      </c>
      <c r="P29472" s="298">
        <f t="shared" si="1392"/>
        <v>425</v>
      </c>
    </row>
    <row r="29473" spans="2:16">
      <c r="B29473" s="400"/>
      <c r="D29473" s="94" t="s">
        <v>29922</v>
      </c>
      <c r="F29473" s="54" t="s">
        <v>2360</v>
      </c>
      <c r="J29473" s="145">
        <v>492</v>
      </c>
      <c r="L29473" s="298">
        <f t="shared" si="1393"/>
        <v>492</v>
      </c>
      <c r="O29473" s="16">
        <f t="shared" si="1394"/>
        <v>0</v>
      </c>
      <c r="P29473" s="298">
        <f t="shared" si="1392"/>
        <v>492</v>
      </c>
    </row>
    <row r="29474" spans="2:16">
      <c r="B29474" s="400"/>
      <c r="D29474" s="94" t="s">
        <v>29922</v>
      </c>
      <c r="F29474" s="54" t="s">
        <v>11075</v>
      </c>
      <c r="J29474" s="145">
        <v>194</v>
      </c>
      <c r="L29474" s="298">
        <f t="shared" si="1393"/>
        <v>194</v>
      </c>
      <c r="O29474" s="16">
        <f t="shared" si="1394"/>
        <v>0</v>
      </c>
      <c r="P29474" s="298">
        <f t="shared" si="1392"/>
        <v>194</v>
      </c>
    </row>
    <row r="29475" spans="2:16">
      <c r="B29475" s="400"/>
      <c r="D29475" s="94" t="s">
        <v>29922</v>
      </c>
      <c r="F29475" s="54" t="s">
        <v>3957</v>
      </c>
      <c r="J29475" s="145">
        <v>288</v>
      </c>
      <c r="L29475" s="298">
        <f t="shared" si="1393"/>
        <v>288</v>
      </c>
      <c r="O29475" s="16">
        <f t="shared" si="1394"/>
        <v>0</v>
      </c>
      <c r="P29475" s="298">
        <f t="shared" si="1392"/>
        <v>288</v>
      </c>
    </row>
    <row r="29476" spans="2:16">
      <c r="B29476" s="400"/>
      <c r="D29476" s="94" t="s">
        <v>29922</v>
      </c>
      <c r="F29476" s="54" t="s">
        <v>30292</v>
      </c>
      <c r="J29476" s="145">
        <v>440</v>
      </c>
      <c r="L29476" s="298">
        <f t="shared" si="1393"/>
        <v>440</v>
      </c>
      <c r="O29476" s="16">
        <f t="shared" si="1394"/>
        <v>0</v>
      </c>
      <c r="P29476" s="298">
        <f t="shared" si="1392"/>
        <v>440</v>
      </c>
    </row>
    <row r="29477" spans="2:16">
      <c r="B29477" s="400"/>
      <c r="D29477" s="94" t="s">
        <v>29922</v>
      </c>
      <c r="F29477" s="54" t="s">
        <v>30293</v>
      </c>
      <c r="J29477" s="145">
        <v>390</v>
      </c>
      <c r="L29477" s="298">
        <f t="shared" si="1393"/>
        <v>390</v>
      </c>
      <c r="O29477" s="16">
        <f t="shared" si="1394"/>
        <v>0</v>
      </c>
      <c r="P29477" s="298">
        <f t="shared" si="1392"/>
        <v>390</v>
      </c>
    </row>
    <row r="29478" spans="2:16">
      <c r="B29478" s="400"/>
      <c r="D29478" s="94" t="s">
        <v>29922</v>
      </c>
      <c r="F29478" s="54" t="s">
        <v>30294</v>
      </c>
      <c r="J29478" s="145">
        <v>180</v>
      </c>
      <c r="L29478" s="298">
        <f t="shared" si="1393"/>
        <v>180</v>
      </c>
      <c r="O29478" s="16">
        <f t="shared" si="1394"/>
        <v>0</v>
      </c>
      <c r="P29478" s="298">
        <f t="shared" si="1392"/>
        <v>180</v>
      </c>
    </row>
    <row r="29479" spans="2:16">
      <c r="B29479" s="400"/>
      <c r="D29479" s="94" t="s">
        <v>29922</v>
      </c>
      <c r="F29479" s="54" t="s">
        <v>30295</v>
      </c>
      <c r="J29479" s="145">
        <v>222</v>
      </c>
      <c r="L29479" s="298">
        <f t="shared" si="1393"/>
        <v>222</v>
      </c>
      <c r="O29479" s="16">
        <f t="shared" si="1394"/>
        <v>0</v>
      </c>
      <c r="P29479" s="298">
        <f t="shared" si="1392"/>
        <v>222</v>
      </c>
    </row>
    <row r="29480" spans="2:16">
      <c r="B29480" s="400"/>
      <c r="D29480" s="94" t="s">
        <v>29922</v>
      </c>
      <c r="F29480" s="54" t="s">
        <v>30296</v>
      </c>
      <c r="J29480" s="145">
        <v>340</v>
      </c>
      <c r="L29480" s="298">
        <f t="shared" si="1393"/>
        <v>340</v>
      </c>
      <c r="O29480" s="16">
        <f t="shared" si="1394"/>
        <v>0</v>
      </c>
      <c r="P29480" s="298">
        <f t="shared" si="1392"/>
        <v>340</v>
      </c>
    </row>
    <row r="29481" spans="2:16">
      <c r="B29481" s="400"/>
      <c r="D29481" s="94" t="s">
        <v>29922</v>
      </c>
      <c r="F29481" s="54" t="s">
        <v>13609</v>
      </c>
      <c r="J29481" s="145">
        <v>300</v>
      </c>
      <c r="L29481" s="298">
        <f t="shared" si="1393"/>
        <v>300</v>
      </c>
      <c r="O29481" s="16">
        <f t="shared" si="1394"/>
        <v>0</v>
      </c>
      <c r="P29481" s="298">
        <f t="shared" si="1392"/>
        <v>300</v>
      </c>
    </row>
    <row r="29482" spans="2:16">
      <c r="B29482" s="400"/>
      <c r="D29482" s="94" t="s">
        <v>29922</v>
      </c>
      <c r="F29482" s="54" t="s">
        <v>2224</v>
      </c>
      <c r="J29482" s="145">
        <v>270</v>
      </c>
      <c r="L29482" s="298">
        <f t="shared" si="1393"/>
        <v>270</v>
      </c>
      <c r="O29482" s="16">
        <f t="shared" si="1394"/>
        <v>0</v>
      </c>
      <c r="P29482" s="298">
        <f t="shared" si="1392"/>
        <v>270</v>
      </c>
    </row>
    <row r="29483" spans="2:16">
      <c r="B29483" s="400"/>
      <c r="D29483" s="94" t="s">
        <v>29922</v>
      </c>
      <c r="F29483" s="54" t="s">
        <v>30297</v>
      </c>
      <c r="J29483" s="145">
        <v>175</v>
      </c>
      <c r="L29483" s="298">
        <f t="shared" si="1393"/>
        <v>175</v>
      </c>
      <c r="O29483" s="16">
        <f t="shared" si="1394"/>
        <v>0</v>
      </c>
      <c r="P29483" s="298">
        <f t="shared" si="1392"/>
        <v>175</v>
      </c>
    </row>
    <row r="29484" spans="2:16">
      <c r="B29484" s="400"/>
      <c r="D29484" s="94" t="s">
        <v>29922</v>
      </c>
      <c r="F29484" s="54" t="s">
        <v>30298</v>
      </c>
      <c r="J29484" s="145">
        <v>110</v>
      </c>
      <c r="L29484" s="298">
        <f t="shared" si="1393"/>
        <v>110</v>
      </c>
      <c r="O29484" s="16">
        <f t="shared" si="1394"/>
        <v>0</v>
      </c>
      <c r="P29484" s="298">
        <f t="shared" si="1392"/>
        <v>110</v>
      </c>
    </row>
    <row r="29485" spans="2:16">
      <c r="B29485" s="400"/>
      <c r="D29485" s="94" t="s">
        <v>29922</v>
      </c>
      <c r="F29485" s="54" t="s">
        <v>30299</v>
      </c>
      <c r="J29485" s="145">
        <v>95</v>
      </c>
      <c r="L29485" s="298">
        <f t="shared" si="1393"/>
        <v>95</v>
      </c>
      <c r="O29485" s="16">
        <f t="shared" si="1394"/>
        <v>0</v>
      </c>
      <c r="P29485" s="298">
        <f t="shared" si="1392"/>
        <v>95</v>
      </c>
    </row>
    <row r="29486" spans="2:16">
      <c r="B29486" s="400"/>
      <c r="D29486" s="94" t="s">
        <v>29922</v>
      </c>
      <c r="F29486" s="54" t="s">
        <v>20624</v>
      </c>
      <c r="J29486" s="145">
        <v>70</v>
      </c>
      <c r="L29486" s="298">
        <f t="shared" si="1393"/>
        <v>70</v>
      </c>
      <c r="O29486" s="16">
        <f t="shared" si="1394"/>
        <v>0</v>
      </c>
      <c r="P29486" s="298">
        <f t="shared" si="1392"/>
        <v>70</v>
      </c>
    </row>
    <row r="29487" spans="2:16">
      <c r="B29487" s="400"/>
      <c r="D29487" s="94" t="s">
        <v>29922</v>
      </c>
      <c r="F29487" s="54" t="s">
        <v>1825</v>
      </c>
      <c r="J29487" s="145">
        <v>63</v>
      </c>
      <c r="L29487" s="298">
        <f t="shared" si="1393"/>
        <v>63</v>
      </c>
      <c r="O29487" s="16">
        <f t="shared" si="1394"/>
        <v>0</v>
      </c>
      <c r="P29487" s="298">
        <f t="shared" si="1392"/>
        <v>63</v>
      </c>
    </row>
    <row r="29488" spans="2:16">
      <c r="B29488" s="400"/>
      <c r="D29488" s="94" t="s">
        <v>29922</v>
      </c>
      <c r="F29488" s="54" t="s">
        <v>13377</v>
      </c>
      <c r="J29488" s="145">
        <v>54</v>
      </c>
      <c r="L29488" s="298">
        <f t="shared" si="1393"/>
        <v>54</v>
      </c>
      <c r="O29488" s="16">
        <f t="shared" si="1394"/>
        <v>0</v>
      </c>
      <c r="P29488" s="298">
        <f t="shared" si="1392"/>
        <v>54</v>
      </c>
    </row>
    <row r="29489" spans="2:16">
      <c r="B29489" s="400"/>
      <c r="D29489" s="94" t="s">
        <v>29923</v>
      </c>
      <c r="F29489" s="54" t="s">
        <v>30300</v>
      </c>
      <c r="J29489" s="145">
        <v>343</v>
      </c>
      <c r="L29489" s="298">
        <f t="shared" si="1393"/>
        <v>343</v>
      </c>
      <c r="O29489" s="16">
        <f t="shared" si="1394"/>
        <v>0</v>
      </c>
      <c r="P29489" s="298">
        <f t="shared" si="1392"/>
        <v>343</v>
      </c>
    </row>
    <row r="29490" spans="2:16">
      <c r="B29490" s="400"/>
      <c r="D29490" s="94" t="s">
        <v>29923</v>
      </c>
      <c r="F29490" s="54" t="s">
        <v>30301</v>
      </c>
      <c r="J29490" s="145">
        <v>247</v>
      </c>
      <c r="L29490" s="298">
        <f t="shared" si="1393"/>
        <v>247</v>
      </c>
      <c r="O29490" s="16">
        <f t="shared" si="1394"/>
        <v>0</v>
      </c>
      <c r="P29490" s="298">
        <f t="shared" si="1392"/>
        <v>247</v>
      </c>
    </row>
    <row r="29491" spans="2:16">
      <c r="B29491" s="400"/>
      <c r="D29491" s="94" t="s">
        <v>29923</v>
      </c>
      <c r="F29491" s="54" t="s">
        <v>30302</v>
      </c>
      <c r="J29491" s="145">
        <v>152</v>
      </c>
      <c r="L29491" s="298">
        <f t="shared" si="1393"/>
        <v>152</v>
      </c>
      <c r="O29491" s="16">
        <f t="shared" si="1394"/>
        <v>0</v>
      </c>
      <c r="P29491" s="298">
        <f t="shared" si="1392"/>
        <v>152</v>
      </c>
    </row>
    <row r="29492" spans="2:16">
      <c r="B29492" s="400"/>
      <c r="D29492" s="94" t="s">
        <v>29923</v>
      </c>
      <c r="F29492" s="54" t="s">
        <v>13669</v>
      </c>
      <c r="J29492" s="145">
        <v>124</v>
      </c>
      <c r="L29492" s="298">
        <f t="shared" si="1393"/>
        <v>124</v>
      </c>
      <c r="O29492" s="16">
        <f t="shared" si="1394"/>
        <v>0</v>
      </c>
      <c r="P29492" s="298">
        <f t="shared" si="1392"/>
        <v>124</v>
      </c>
    </row>
    <row r="29493" spans="2:16">
      <c r="B29493" s="400"/>
      <c r="D29493" s="94" t="s">
        <v>29923</v>
      </c>
      <c r="F29493" s="54" t="s">
        <v>20717</v>
      </c>
      <c r="J29493" s="145">
        <v>71</v>
      </c>
      <c r="L29493" s="298">
        <f t="shared" si="1393"/>
        <v>71</v>
      </c>
      <c r="O29493" s="16">
        <f t="shared" si="1394"/>
        <v>0</v>
      </c>
      <c r="P29493" s="298">
        <f t="shared" si="1392"/>
        <v>71</v>
      </c>
    </row>
    <row r="29494" spans="2:16">
      <c r="B29494" s="400"/>
      <c r="D29494" s="94" t="s">
        <v>29923</v>
      </c>
      <c r="F29494" s="54" t="s">
        <v>14160</v>
      </c>
      <c r="J29494" s="145">
        <v>43</v>
      </c>
      <c r="L29494" s="298">
        <f t="shared" si="1393"/>
        <v>43</v>
      </c>
      <c r="O29494" s="16">
        <f t="shared" si="1394"/>
        <v>0</v>
      </c>
      <c r="P29494" s="298">
        <f t="shared" si="1392"/>
        <v>43</v>
      </c>
    </row>
    <row r="29495" spans="2:16">
      <c r="B29495" s="400"/>
      <c r="D29495" s="94" t="s">
        <v>29923</v>
      </c>
      <c r="F29495" s="54" t="s">
        <v>30234</v>
      </c>
      <c r="J29495" s="145">
        <v>42</v>
      </c>
      <c r="L29495" s="298">
        <f t="shared" si="1393"/>
        <v>42</v>
      </c>
      <c r="O29495" s="16">
        <f t="shared" si="1394"/>
        <v>0</v>
      </c>
      <c r="P29495" s="298">
        <f t="shared" si="1392"/>
        <v>42</v>
      </c>
    </row>
    <row r="29496" spans="2:16">
      <c r="B29496" s="400"/>
      <c r="D29496" s="94" t="s">
        <v>29923</v>
      </c>
      <c r="F29496" s="54" t="s">
        <v>30303</v>
      </c>
      <c r="J29496" s="145">
        <v>27</v>
      </c>
      <c r="L29496" s="298">
        <f t="shared" si="1393"/>
        <v>27</v>
      </c>
      <c r="O29496" s="16">
        <f t="shared" si="1394"/>
        <v>0</v>
      </c>
      <c r="P29496" s="298">
        <f t="shared" si="1392"/>
        <v>27</v>
      </c>
    </row>
    <row r="29497" spans="2:16">
      <c r="B29497" s="400"/>
      <c r="D29497" s="94" t="s">
        <v>29923</v>
      </c>
      <c r="F29497" s="54" t="s">
        <v>30304</v>
      </c>
      <c r="J29497" s="145">
        <v>26</v>
      </c>
      <c r="L29497" s="298">
        <f t="shared" si="1393"/>
        <v>26</v>
      </c>
      <c r="O29497" s="16">
        <f t="shared" si="1394"/>
        <v>0</v>
      </c>
      <c r="P29497" s="298">
        <f t="shared" si="1392"/>
        <v>26</v>
      </c>
    </row>
    <row r="29498" spans="2:16">
      <c r="B29498" s="400"/>
      <c r="D29498" s="94" t="s">
        <v>29923</v>
      </c>
      <c r="F29498" s="54" t="s">
        <v>20491</v>
      </c>
      <c r="J29498" s="145">
        <v>25</v>
      </c>
      <c r="L29498" s="298">
        <f t="shared" si="1393"/>
        <v>25</v>
      </c>
      <c r="O29498" s="16">
        <f t="shared" si="1394"/>
        <v>0</v>
      </c>
      <c r="P29498" s="298">
        <f t="shared" si="1392"/>
        <v>25</v>
      </c>
    </row>
    <row r="29499" spans="2:16">
      <c r="B29499" s="400"/>
      <c r="D29499" s="94" t="s">
        <v>29923</v>
      </c>
      <c r="F29499" s="54" t="s">
        <v>30305</v>
      </c>
      <c r="J29499" s="145">
        <v>24</v>
      </c>
      <c r="L29499" s="298">
        <f t="shared" si="1393"/>
        <v>24</v>
      </c>
      <c r="O29499" s="16">
        <f t="shared" si="1394"/>
        <v>0</v>
      </c>
      <c r="P29499" s="298">
        <f t="shared" si="1392"/>
        <v>24</v>
      </c>
    </row>
    <row r="29500" spans="2:16">
      <c r="B29500" s="400"/>
      <c r="D29500" s="94" t="s">
        <v>29923</v>
      </c>
      <c r="F29500" s="54" t="s">
        <v>30306</v>
      </c>
      <c r="J29500" s="145">
        <v>23</v>
      </c>
      <c r="L29500" s="298">
        <f t="shared" si="1393"/>
        <v>23</v>
      </c>
      <c r="O29500" s="16">
        <f t="shared" si="1394"/>
        <v>0</v>
      </c>
      <c r="P29500" s="298">
        <f t="shared" si="1392"/>
        <v>23</v>
      </c>
    </row>
    <row r="29501" spans="2:16">
      <c r="B29501" s="400"/>
      <c r="D29501" s="94" t="s">
        <v>29923</v>
      </c>
      <c r="F29501" s="54" t="s">
        <v>30307</v>
      </c>
      <c r="J29501" s="145">
        <v>22</v>
      </c>
      <c r="L29501" s="298">
        <f t="shared" si="1393"/>
        <v>22</v>
      </c>
      <c r="O29501" s="16">
        <f t="shared" si="1394"/>
        <v>0</v>
      </c>
      <c r="P29501" s="298">
        <f t="shared" si="1392"/>
        <v>22</v>
      </c>
    </row>
    <row r="29502" spans="2:16">
      <c r="B29502" s="400"/>
      <c r="D29502" s="94" t="s">
        <v>29923</v>
      </c>
      <c r="F29502" s="54" t="s">
        <v>30308</v>
      </c>
      <c r="J29502" s="145">
        <v>21</v>
      </c>
      <c r="L29502" s="298">
        <f t="shared" si="1393"/>
        <v>21</v>
      </c>
      <c r="O29502" s="16">
        <f t="shared" si="1394"/>
        <v>0</v>
      </c>
      <c r="P29502" s="298">
        <f t="shared" si="1392"/>
        <v>21</v>
      </c>
    </row>
    <row r="29503" spans="2:16">
      <c r="B29503" s="400"/>
      <c r="D29503" s="94" t="s">
        <v>29923</v>
      </c>
      <c r="F29503" s="54" t="s">
        <v>19964</v>
      </c>
      <c r="J29503" s="145">
        <v>21</v>
      </c>
      <c r="L29503" s="298">
        <f t="shared" si="1393"/>
        <v>21</v>
      </c>
      <c r="O29503" s="16">
        <f t="shared" si="1394"/>
        <v>0</v>
      </c>
      <c r="P29503" s="298">
        <f t="shared" si="1392"/>
        <v>21</v>
      </c>
    </row>
    <row r="29504" spans="2:16">
      <c r="B29504" s="400"/>
      <c r="D29504" s="94" t="s">
        <v>29923</v>
      </c>
      <c r="F29504" s="54" t="s">
        <v>30115</v>
      </c>
      <c r="J29504" s="145">
        <v>21</v>
      </c>
      <c r="L29504" s="298">
        <f t="shared" si="1393"/>
        <v>21</v>
      </c>
      <c r="O29504" s="16">
        <f t="shared" si="1394"/>
        <v>0</v>
      </c>
      <c r="P29504" s="298">
        <f t="shared" si="1392"/>
        <v>21</v>
      </c>
    </row>
    <row r="29505" spans="2:16">
      <c r="B29505" s="400"/>
      <c r="D29505" s="94" t="s">
        <v>29923</v>
      </c>
      <c r="F29505" s="54" t="s">
        <v>18756</v>
      </c>
      <c r="J29505" s="145">
        <v>20</v>
      </c>
      <c r="L29505" s="298">
        <f t="shared" si="1393"/>
        <v>20</v>
      </c>
      <c r="O29505" s="16">
        <f t="shared" si="1394"/>
        <v>0</v>
      </c>
      <c r="P29505" s="298">
        <f t="shared" si="1392"/>
        <v>20</v>
      </c>
    </row>
    <row r="29506" spans="2:16">
      <c r="B29506" s="400"/>
      <c r="D29506" s="94" t="s">
        <v>29923</v>
      </c>
      <c r="F29506" s="54" t="s">
        <v>30309</v>
      </c>
      <c r="J29506" s="145">
        <v>18</v>
      </c>
      <c r="L29506" s="298">
        <f t="shared" si="1393"/>
        <v>18</v>
      </c>
      <c r="O29506" s="16">
        <f t="shared" si="1394"/>
        <v>0</v>
      </c>
      <c r="P29506" s="298">
        <f t="shared" si="1392"/>
        <v>18</v>
      </c>
    </row>
    <row r="29507" spans="2:16">
      <c r="B29507" s="400"/>
      <c r="D29507" s="94" t="s">
        <v>29923</v>
      </c>
      <c r="F29507" s="54" t="s">
        <v>2302</v>
      </c>
      <c r="J29507" s="145">
        <v>18</v>
      </c>
      <c r="L29507" s="298">
        <f t="shared" si="1393"/>
        <v>18</v>
      </c>
      <c r="O29507" s="16">
        <f t="shared" si="1394"/>
        <v>0</v>
      </c>
      <c r="P29507" s="298">
        <f t="shared" si="1392"/>
        <v>18</v>
      </c>
    </row>
    <row r="29508" spans="2:16">
      <c r="B29508" s="400"/>
      <c r="D29508" s="94" t="s">
        <v>29923</v>
      </c>
      <c r="F29508" s="54" t="s">
        <v>30310</v>
      </c>
      <c r="J29508" s="145">
        <v>17</v>
      </c>
      <c r="L29508" s="298">
        <f t="shared" si="1393"/>
        <v>17</v>
      </c>
      <c r="O29508" s="16">
        <f t="shared" si="1394"/>
        <v>0</v>
      </c>
      <c r="P29508" s="298">
        <f t="shared" si="1392"/>
        <v>17</v>
      </c>
    </row>
    <row r="29509" spans="2:16">
      <c r="B29509" s="400"/>
      <c r="D29509" s="94" t="s">
        <v>29923</v>
      </c>
      <c r="F29509" s="54" t="s">
        <v>29973</v>
      </c>
      <c r="J29509" s="145">
        <v>16</v>
      </c>
      <c r="L29509" s="298">
        <f t="shared" si="1393"/>
        <v>16</v>
      </c>
      <c r="O29509" s="16">
        <f t="shared" si="1394"/>
        <v>0</v>
      </c>
      <c r="P29509" s="298">
        <f t="shared" si="1392"/>
        <v>16</v>
      </c>
    </row>
    <row r="29510" spans="2:16">
      <c r="B29510" s="400"/>
      <c r="D29510" s="94" t="s">
        <v>29923</v>
      </c>
      <c r="F29510" s="54" t="s">
        <v>30311</v>
      </c>
      <c r="J29510" s="145">
        <v>16</v>
      </c>
      <c r="L29510" s="298">
        <f t="shared" si="1393"/>
        <v>16</v>
      </c>
      <c r="O29510" s="16">
        <f t="shared" si="1394"/>
        <v>0</v>
      </c>
      <c r="P29510" s="298">
        <f t="shared" si="1392"/>
        <v>16</v>
      </c>
    </row>
    <row r="29511" spans="2:16">
      <c r="B29511" s="400"/>
      <c r="D29511" s="94" t="s">
        <v>29923</v>
      </c>
      <c r="F29511" s="54" t="s">
        <v>30312</v>
      </c>
      <c r="J29511" s="145">
        <v>15</v>
      </c>
      <c r="L29511" s="298">
        <f t="shared" si="1393"/>
        <v>15</v>
      </c>
      <c r="O29511" s="16">
        <f t="shared" si="1394"/>
        <v>0</v>
      </c>
      <c r="P29511" s="298">
        <f t="shared" si="1392"/>
        <v>15</v>
      </c>
    </row>
    <row r="29512" spans="2:16">
      <c r="B29512" s="400"/>
      <c r="D29512" s="94" t="s">
        <v>29923</v>
      </c>
      <c r="F29512" s="54" t="s">
        <v>30313</v>
      </c>
      <c r="J29512" s="145">
        <v>15</v>
      </c>
      <c r="L29512" s="298">
        <f t="shared" si="1393"/>
        <v>15</v>
      </c>
      <c r="O29512" s="16">
        <f t="shared" si="1394"/>
        <v>0</v>
      </c>
      <c r="P29512" s="298">
        <f t="shared" si="1392"/>
        <v>15</v>
      </c>
    </row>
    <row r="29513" spans="2:16">
      <c r="B29513" s="400"/>
      <c r="D29513" s="94" t="s">
        <v>29923</v>
      </c>
      <c r="F29513" s="54" t="s">
        <v>30314</v>
      </c>
      <c r="J29513" s="145">
        <v>14</v>
      </c>
      <c r="L29513" s="298">
        <f t="shared" si="1393"/>
        <v>14</v>
      </c>
      <c r="O29513" s="16">
        <f t="shared" si="1394"/>
        <v>0</v>
      </c>
      <c r="P29513" s="298">
        <f t="shared" si="1392"/>
        <v>14</v>
      </c>
    </row>
    <row r="29514" spans="2:16">
      <c r="B29514" s="400"/>
      <c r="D29514" s="94" t="s">
        <v>29923</v>
      </c>
      <c r="F29514" s="54" t="s">
        <v>30315</v>
      </c>
      <c r="J29514" s="145">
        <v>13</v>
      </c>
      <c r="L29514" s="298">
        <f t="shared" si="1393"/>
        <v>13</v>
      </c>
      <c r="O29514" s="16">
        <f t="shared" si="1394"/>
        <v>0</v>
      </c>
      <c r="P29514" s="298">
        <f t="shared" si="1392"/>
        <v>13</v>
      </c>
    </row>
    <row r="29515" spans="2:16">
      <c r="B29515" s="400"/>
      <c r="D29515" s="94" t="s">
        <v>29923</v>
      </c>
      <c r="F29515" s="54" t="s">
        <v>30316</v>
      </c>
      <c r="J29515" s="145">
        <v>12</v>
      </c>
      <c r="L29515" s="298">
        <f t="shared" si="1393"/>
        <v>12</v>
      </c>
      <c r="O29515" s="16">
        <f t="shared" si="1394"/>
        <v>0</v>
      </c>
      <c r="P29515" s="298">
        <f t="shared" ref="P29515:P29578" si="1395">+L29515+O29515</f>
        <v>12</v>
      </c>
    </row>
    <row r="29516" spans="2:16">
      <c r="B29516" s="400"/>
      <c r="D29516" s="94" t="s">
        <v>29923</v>
      </c>
      <c r="F29516" s="54" t="s">
        <v>30317</v>
      </c>
      <c r="J29516" s="145">
        <v>11</v>
      </c>
      <c r="L29516" s="298">
        <f t="shared" si="1393"/>
        <v>11</v>
      </c>
      <c r="O29516" s="16">
        <f t="shared" si="1394"/>
        <v>0</v>
      </c>
      <c r="P29516" s="298">
        <f t="shared" si="1395"/>
        <v>11</v>
      </c>
    </row>
    <row r="29517" spans="2:16">
      <c r="B29517" s="400"/>
      <c r="D29517" s="94" t="s">
        <v>29923</v>
      </c>
      <c r="F29517" s="54" t="s">
        <v>30318</v>
      </c>
      <c r="J29517" s="145">
        <v>9</v>
      </c>
      <c r="L29517" s="298">
        <f t="shared" si="1393"/>
        <v>9</v>
      </c>
      <c r="O29517" s="16">
        <f t="shared" si="1394"/>
        <v>0</v>
      </c>
      <c r="P29517" s="298">
        <f t="shared" si="1395"/>
        <v>9</v>
      </c>
    </row>
    <row r="29518" spans="2:16">
      <c r="B29518" s="400"/>
      <c r="D29518" s="94" t="s">
        <v>29923</v>
      </c>
      <c r="F29518" s="54" t="s">
        <v>30319</v>
      </c>
      <c r="J29518" s="145">
        <v>8</v>
      </c>
      <c r="L29518" s="298">
        <f t="shared" si="1393"/>
        <v>8</v>
      </c>
      <c r="O29518" s="16">
        <f t="shared" si="1394"/>
        <v>0</v>
      </c>
      <c r="P29518" s="298">
        <f t="shared" si="1395"/>
        <v>8</v>
      </c>
    </row>
    <row r="29519" spans="2:16">
      <c r="B29519" s="400"/>
      <c r="D29519" s="94" t="s">
        <v>29923</v>
      </c>
      <c r="F29519" s="54" t="s">
        <v>30320</v>
      </c>
      <c r="J29519" s="145">
        <v>7</v>
      </c>
      <c r="L29519" s="298">
        <f t="shared" ref="L29519:L29582" si="1396">+J29519+K29519</f>
        <v>7</v>
      </c>
      <c r="O29519" s="16">
        <f t="shared" si="1394"/>
        <v>0</v>
      </c>
      <c r="P29519" s="298">
        <f t="shared" si="1395"/>
        <v>7</v>
      </c>
    </row>
    <row r="29520" spans="2:16">
      <c r="B29520" s="400"/>
      <c r="D29520" s="94" t="s">
        <v>29924</v>
      </c>
      <c r="F29520" s="103" t="s">
        <v>30321</v>
      </c>
      <c r="J29520" s="22">
        <v>45</v>
      </c>
      <c r="L29520" s="298">
        <f t="shared" si="1396"/>
        <v>45</v>
      </c>
      <c r="O29520" s="16">
        <f t="shared" si="1394"/>
        <v>0</v>
      </c>
      <c r="P29520" s="298">
        <f t="shared" si="1395"/>
        <v>45</v>
      </c>
    </row>
    <row r="29521" spans="2:16">
      <c r="B29521" s="400"/>
      <c r="D29521" s="94" t="s">
        <v>29924</v>
      </c>
      <c r="F29521" s="103" t="s">
        <v>30322</v>
      </c>
      <c r="J29521" s="22">
        <v>23</v>
      </c>
      <c r="L29521" s="298">
        <f t="shared" si="1396"/>
        <v>23</v>
      </c>
      <c r="O29521" s="16">
        <f t="shared" si="1394"/>
        <v>0</v>
      </c>
      <c r="P29521" s="298">
        <f t="shared" si="1395"/>
        <v>23</v>
      </c>
    </row>
    <row r="29522" spans="2:16">
      <c r="B29522" s="400"/>
      <c r="D29522" s="94" t="s">
        <v>29924</v>
      </c>
      <c r="F29522" s="103" t="s">
        <v>30323</v>
      </c>
      <c r="J29522" s="22">
        <v>12</v>
      </c>
      <c r="L29522" s="298">
        <f t="shared" si="1396"/>
        <v>12</v>
      </c>
      <c r="O29522" s="16">
        <f t="shared" si="1394"/>
        <v>0</v>
      </c>
      <c r="P29522" s="298">
        <f t="shared" si="1395"/>
        <v>12</v>
      </c>
    </row>
    <row r="29523" spans="2:16">
      <c r="B29523" s="400"/>
      <c r="D29523" s="94" t="s">
        <v>29924</v>
      </c>
      <c r="F29523" s="103" t="s">
        <v>30324</v>
      </c>
      <c r="J29523" s="22">
        <v>37</v>
      </c>
      <c r="L29523" s="298">
        <f t="shared" si="1396"/>
        <v>37</v>
      </c>
      <c r="O29523" s="16">
        <f t="shared" si="1394"/>
        <v>0</v>
      </c>
      <c r="P29523" s="298">
        <f t="shared" si="1395"/>
        <v>37</v>
      </c>
    </row>
    <row r="29524" spans="2:16">
      <c r="B29524" s="400"/>
      <c r="D29524" s="94" t="s">
        <v>29924</v>
      </c>
      <c r="F29524" s="103" t="s">
        <v>30325</v>
      </c>
      <c r="J29524" s="22">
        <v>31</v>
      </c>
      <c r="L29524" s="298">
        <f t="shared" si="1396"/>
        <v>31</v>
      </c>
      <c r="O29524" s="16">
        <f t="shared" si="1394"/>
        <v>0</v>
      </c>
      <c r="P29524" s="298">
        <f t="shared" si="1395"/>
        <v>31</v>
      </c>
    </row>
    <row r="29525" spans="2:16" ht="25.5">
      <c r="B29525" s="400"/>
      <c r="D29525" s="94" t="s">
        <v>29924</v>
      </c>
      <c r="F29525" s="103" t="s">
        <v>30326</v>
      </c>
      <c r="J29525" s="22">
        <v>14</v>
      </c>
      <c r="L29525" s="298">
        <f t="shared" si="1396"/>
        <v>14</v>
      </c>
      <c r="O29525" s="16">
        <f t="shared" si="1394"/>
        <v>0</v>
      </c>
      <c r="P29525" s="298">
        <f t="shared" si="1395"/>
        <v>14</v>
      </c>
    </row>
    <row r="29526" spans="2:16">
      <c r="B29526" s="400"/>
      <c r="D29526" s="94" t="s">
        <v>29924</v>
      </c>
      <c r="F29526" s="103" t="s">
        <v>30327</v>
      </c>
      <c r="J29526" s="22">
        <v>40</v>
      </c>
      <c r="L29526" s="298">
        <f t="shared" si="1396"/>
        <v>40</v>
      </c>
      <c r="O29526" s="16">
        <f t="shared" si="1394"/>
        <v>0</v>
      </c>
      <c r="P29526" s="298">
        <f t="shared" si="1395"/>
        <v>40</v>
      </c>
    </row>
    <row r="29527" spans="2:16">
      <c r="B29527" s="400"/>
      <c r="D29527" s="94" t="s">
        <v>29924</v>
      </c>
      <c r="F29527" s="103" t="s">
        <v>30328</v>
      </c>
      <c r="J29527" s="22">
        <v>51</v>
      </c>
      <c r="L29527" s="298">
        <f t="shared" si="1396"/>
        <v>51</v>
      </c>
      <c r="O29527" s="16">
        <f t="shared" si="1394"/>
        <v>0</v>
      </c>
      <c r="P29527" s="298">
        <f t="shared" si="1395"/>
        <v>51</v>
      </c>
    </row>
    <row r="29528" spans="2:16">
      <c r="B29528" s="400"/>
      <c r="D29528" s="94" t="s">
        <v>29924</v>
      </c>
      <c r="F29528" s="103" t="s">
        <v>30329</v>
      </c>
      <c r="J29528" s="22">
        <v>17</v>
      </c>
      <c r="L29528" s="298">
        <f t="shared" si="1396"/>
        <v>17</v>
      </c>
      <c r="O29528" s="16">
        <f t="shared" si="1394"/>
        <v>0</v>
      </c>
      <c r="P29528" s="298">
        <f t="shared" si="1395"/>
        <v>17</v>
      </c>
    </row>
    <row r="29529" spans="2:16">
      <c r="B29529" s="400"/>
      <c r="D29529" s="94" t="s">
        <v>29924</v>
      </c>
      <c r="F29529" s="103" t="s">
        <v>30082</v>
      </c>
      <c r="J29529" s="22">
        <v>26</v>
      </c>
      <c r="L29529" s="298">
        <f t="shared" si="1396"/>
        <v>26</v>
      </c>
      <c r="O29529" s="16">
        <f t="shared" si="1394"/>
        <v>0</v>
      </c>
      <c r="P29529" s="298">
        <f t="shared" si="1395"/>
        <v>26</v>
      </c>
    </row>
    <row r="29530" spans="2:16">
      <c r="B29530" s="400"/>
      <c r="D29530" s="94" t="s">
        <v>29924</v>
      </c>
      <c r="F29530" s="103" t="s">
        <v>30330</v>
      </c>
      <c r="J29530" s="22">
        <v>20</v>
      </c>
      <c r="L29530" s="298">
        <f t="shared" si="1396"/>
        <v>20</v>
      </c>
      <c r="O29530" s="16">
        <f t="shared" si="1394"/>
        <v>0</v>
      </c>
      <c r="P29530" s="298">
        <f t="shared" si="1395"/>
        <v>20</v>
      </c>
    </row>
    <row r="29531" spans="2:16">
      <c r="B29531" s="400"/>
      <c r="D29531" s="94" t="s">
        <v>29924</v>
      </c>
      <c r="F29531" s="103" t="s">
        <v>30331</v>
      </c>
      <c r="J29531" s="22">
        <v>25</v>
      </c>
      <c r="L29531" s="298">
        <f t="shared" si="1396"/>
        <v>25</v>
      </c>
      <c r="O29531" s="16">
        <f t="shared" si="1394"/>
        <v>0</v>
      </c>
      <c r="P29531" s="298">
        <f t="shared" si="1395"/>
        <v>25</v>
      </c>
    </row>
    <row r="29532" spans="2:16">
      <c r="B29532" s="400"/>
      <c r="D29532" s="94" t="s">
        <v>29924</v>
      </c>
      <c r="F29532" s="103" t="s">
        <v>1163</v>
      </c>
      <c r="J29532" s="22">
        <v>28</v>
      </c>
      <c r="L29532" s="298">
        <f t="shared" si="1396"/>
        <v>28</v>
      </c>
      <c r="O29532" s="16">
        <f t="shared" si="1394"/>
        <v>0</v>
      </c>
      <c r="P29532" s="298">
        <f t="shared" si="1395"/>
        <v>28</v>
      </c>
    </row>
    <row r="29533" spans="2:16">
      <c r="B29533" s="400"/>
      <c r="D29533" s="94" t="s">
        <v>29924</v>
      </c>
      <c r="F29533" s="103" t="s">
        <v>30332</v>
      </c>
      <c r="J29533" s="22">
        <v>20</v>
      </c>
      <c r="L29533" s="298">
        <f t="shared" si="1396"/>
        <v>20</v>
      </c>
      <c r="O29533" s="16">
        <f t="shared" si="1394"/>
        <v>0</v>
      </c>
      <c r="P29533" s="298">
        <f t="shared" si="1395"/>
        <v>20</v>
      </c>
    </row>
    <row r="29534" spans="2:16">
      <c r="B29534" s="400"/>
      <c r="D29534" s="94" t="s">
        <v>29924</v>
      </c>
      <c r="F29534" s="103" t="s">
        <v>30333</v>
      </c>
      <c r="J29534" s="22">
        <v>22</v>
      </c>
      <c r="L29534" s="298">
        <f t="shared" si="1396"/>
        <v>22</v>
      </c>
      <c r="O29534" s="16">
        <f t="shared" ref="O29534:O29597" si="1397">+M29534+N29534</f>
        <v>0</v>
      </c>
      <c r="P29534" s="298">
        <f t="shared" si="1395"/>
        <v>22</v>
      </c>
    </row>
    <row r="29535" spans="2:16">
      <c r="B29535" s="400"/>
      <c r="D29535" s="94" t="s">
        <v>29924</v>
      </c>
      <c r="F29535" s="103" t="s">
        <v>30334</v>
      </c>
      <c r="J29535" s="22">
        <v>14</v>
      </c>
      <c r="L29535" s="298">
        <f t="shared" si="1396"/>
        <v>14</v>
      </c>
      <c r="O29535" s="16">
        <f t="shared" si="1397"/>
        <v>0</v>
      </c>
      <c r="P29535" s="298">
        <f t="shared" si="1395"/>
        <v>14</v>
      </c>
    </row>
    <row r="29536" spans="2:16">
      <c r="B29536" s="400"/>
      <c r="D29536" s="94" t="s">
        <v>29924</v>
      </c>
      <c r="F29536" s="103" t="s">
        <v>30335</v>
      </c>
      <c r="J29536" s="22">
        <v>19</v>
      </c>
      <c r="L29536" s="298">
        <f t="shared" si="1396"/>
        <v>19</v>
      </c>
      <c r="O29536" s="16">
        <f t="shared" si="1397"/>
        <v>0</v>
      </c>
      <c r="P29536" s="298">
        <f t="shared" si="1395"/>
        <v>19</v>
      </c>
    </row>
    <row r="29537" spans="2:16">
      <c r="B29537" s="400"/>
      <c r="D29537" s="94" t="s">
        <v>29924</v>
      </c>
      <c r="F29537" s="103" t="s">
        <v>30336</v>
      </c>
      <c r="J29537" s="22">
        <v>16</v>
      </c>
      <c r="L29537" s="298">
        <f t="shared" si="1396"/>
        <v>16</v>
      </c>
      <c r="O29537" s="16">
        <f t="shared" si="1397"/>
        <v>0</v>
      </c>
      <c r="P29537" s="298">
        <f t="shared" si="1395"/>
        <v>16</v>
      </c>
    </row>
    <row r="29538" spans="2:16">
      <c r="B29538" s="400"/>
      <c r="D29538" s="94" t="s">
        <v>29924</v>
      </c>
      <c r="F29538" s="103" t="s">
        <v>30337</v>
      </c>
      <c r="J29538" s="22">
        <v>23</v>
      </c>
      <c r="L29538" s="298">
        <f t="shared" si="1396"/>
        <v>23</v>
      </c>
      <c r="O29538" s="16">
        <f t="shared" si="1397"/>
        <v>0</v>
      </c>
      <c r="P29538" s="298">
        <f t="shared" si="1395"/>
        <v>23</v>
      </c>
    </row>
    <row r="29539" spans="2:16">
      <c r="B29539" s="400"/>
      <c r="D29539" s="94" t="s">
        <v>29924</v>
      </c>
      <c r="F29539" s="103" t="s">
        <v>18048</v>
      </c>
      <c r="J29539" s="22">
        <v>43</v>
      </c>
      <c r="L29539" s="298">
        <f t="shared" si="1396"/>
        <v>43</v>
      </c>
      <c r="O29539" s="16">
        <f t="shared" si="1397"/>
        <v>0</v>
      </c>
      <c r="P29539" s="298">
        <f t="shared" si="1395"/>
        <v>43</v>
      </c>
    </row>
    <row r="29540" spans="2:16">
      <c r="B29540" s="400"/>
      <c r="D29540" s="94" t="s">
        <v>29924</v>
      </c>
      <c r="F29540" s="103" t="s">
        <v>30338</v>
      </c>
      <c r="J29540" s="22">
        <v>19</v>
      </c>
      <c r="L29540" s="298">
        <f t="shared" si="1396"/>
        <v>19</v>
      </c>
      <c r="O29540" s="16">
        <f t="shared" si="1397"/>
        <v>0</v>
      </c>
      <c r="P29540" s="298">
        <f t="shared" si="1395"/>
        <v>19</v>
      </c>
    </row>
    <row r="29541" spans="2:16" ht="25.5">
      <c r="B29541" s="400"/>
      <c r="D29541" s="94" t="s">
        <v>29924</v>
      </c>
      <c r="F29541" s="103" t="s">
        <v>30339</v>
      </c>
      <c r="J29541" s="22">
        <v>100</v>
      </c>
      <c r="L29541" s="298">
        <f t="shared" si="1396"/>
        <v>100</v>
      </c>
      <c r="O29541" s="16">
        <f t="shared" si="1397"/>
        <v>0</v>
      </c>
      <c r="P29541" s="298">
        <f t="shared" si="1395"/>
        <v>100</v>
      </c>
    </row>
    <row r="29542" spans="2:16">
      <c r="B29542" s="400"/>
      <c r="D29542" s="94" t="s">
        <v>29924</v>
      </c>
      <c r="F29542" s="103" t="s">
        <v>30340</v>
      </c>
      <c r="J29542" s="22">
        <v>150</v>
      </c>
      <c r="L29542" s="298">
        <f t="shared" si="1396"/>
        <v>150</v>
      </c>
      <c r="O29542" s="16">
        <f t="shared" si="1397"/>
        <v>0</v>
      </c>
      <c r="P29542" s="298">
        <f t="shared" si="1395"/>
        <v>150</v>
      </c>
    </row>
    <row r="29543" spans="2:16" ht="25.5">
      <c r="B29543" s="400"/>
      <c r="D29543" s="94" t="s">
        <v>29924</v>
      </c>
      <c r="F29543" s="103" t="s">
        <v>30341</v>
      </c>
      <c r="J29543" s="22">
        <v>100</v>
      </c>
      <c r="L29543" s="298">
        <f t="shared" si="1396"/>
        <v>100</v>
      </c>
      <c r="O29543" s="16">
        <f t="shared" si="1397"/>
        <v>0</v>
      </c>
      <c r="P29543" s="298">
        <f t="shared" si="1395"/>
        <v>100</v>
      </c>
    </row>
    <row r="29544" spans="2:16" ht="25.5">
      <c r="B29544" s="400"/>
      <c r="D29544" s="94" t="s">
        <v>29924</v>
      </c>
      <c r="F29544" s="103" t="s">
        <v>30342</v>
      </c>
      <c r="J29544" s="22">
        <v>28</v>
      </c>
      <c r="L29544" s="298">
        <f t="shared" si="1396"/>
        <v>28</v>
      </c>
      <c r="O29544" s="16">
        <f t="shared" si="1397"/>
        <v>0</v>
      </c>
      <c r="P29544" s="298">
        <f t="shared" si="1395"/>
        <v>28</v>
      </c>
    </row>
    <row r="29545" spans="2:16">
      <c r="B29545" s="400"/>
      <c r="D29545" s="94" t="s">
        <v>29924</v>
      </c>
      <c r="F29545" s="103" t="s">
        <v>30343</v>
      </c>
      <c r="J29545" s="22">
        <v>30</v>
      </c>
      <c r="L29545" s="298">
        <f t="shared" si="1396"/>
        <v>30</v>
      </c>
      <c r="O29545" s="16">
        <f t="shared" si="1397"/>
        <v>0</v>
      </c>
      <c r="P29545" s="298">
        <f t="shared" si="1395"/>
        <v>30</v>
      </c>
    </row>
    <row r="29546" spans="2:16">
      <c r="B29546" s="400"/>
      <c r="D29546" s="94" t="s">
        <v>29924</v>
      </c>
      <c r="F29546" s="103" t="s">
        <v>30344</v>
      </c>
      <c r="J29546" s="22">
        <v>260</v>
      </c>
      <c r="L29546" s="298">
        <f t="shared" si="1396"/>
        <v>260</v>
      </c>
      <c r="O29546" s="16">
        <f t="shared" si="1397"/>
        <v>0</v>
      </c>
      <c r="P29546" s="298">
        <f t="shared" si="1395"/>
        <v>260</v>
      </c>
    </row>
    <row r="29547" spans="2:16">
      <c r="B29547" s="400"/>
      <c r="D29547" s="94" t="s">
        <v>29925</v>
      </c>
      <c r="F29547" s="54" t="s">
        <v>30177</v>
      </c>
      <c r="J29547" s="145">
        <v>114</v>
      </c>
      <c r="L29547" s="298">
        <f t="shared" si="1396"/>
        <v>114</v>
      </c>
      <c r="O29547" s="16">
        <f t="shared" si="1397"/>
        <v>0</v>
      </c>
      <c r="P29547" s="298">
        <f t="shared" si="1395"/>
        <v>114</v>
      </c>
    </row>
    <row r="29548" spans="2:16">
      <c r="B29548" s="400"/>
      <c r="D29548" s="94" t="s">
        <v>29925</v>
      </c>
      <c r="F29548" s="54" t="s">
        <v>30345</v>
      </c>
      <c r="J29548" s="145">
        <v>79</v>
      </c>
      <c r="L29548" s="298">
        <f t="shared" si="1396"/>
        <v>79</v>
      </c>
      <c r="O29548" s="16">
        <f t="shared" si="1397"/>
        <v>0</v>
      </c>
      <c r="P29548" s="298">
        <f t="shared" si="1395"/>
        <v>79</v>
      </c>
    </row>
    <row r="29549" spans="2:16">
      <c r="B29549" s="400"/>
      <c r="D29549" s="94" t="s">
        <v>29925</v>
      </c>
      <c r="F29549" s="54" t="s">
        <v>15119</v>
      </c>
      <c r="J29549" s="145">
        <v>69</v>
      </c>
      <c r="L29549" s="298">
        <f t="shared" si="1396"/>
        <v>69</v>
      </c>
      <c r="O29549" s="16">
        <f t="shared" si="1397"/>
        <v>0</v>
      </c>
      <c r="P29549" s="298">
        <f t="shared" si="1395"/>
        <v>69</v>
      </c>
    </row>
    <row r="29550" spans="2:16">
      <c r="B29550" s="400"/>
      <c r="D29550" s="94" t="s">
        <v>29925</v>
      </c>
      <c r="F29550" s="54" t="s">
        <v>2430</v>
      </c>
      <c r="J29550" s="145">
        <v>68</v>
      </c>
      <c r="L29550" s="298">
        <f t="shared" si="1396"/>
        <v>68</v>
      </c>
      <c r="O29550" s="16">
        <f t="shared" si="1397"/>
        <v>0</v>
      </c>
      <c r="P29550" s="298">
        <f t="shared" si="1395"/>
        <v>68</v>
      </c>
    </row>
    <row r="29551" spans="2:16">
      <c r="B29551" s="400"/>
      <c r="D29551" s="94" t="s">
        <v>29925</v>
      </c>
      <c r="F29551" s="54" t="s">
        <v>11075</v>
      </c>
      <c r="J29551" s="145">
        <v>62</v>
      </c>
      <c r="L29551" s="298">
        <f t="shared" si="1396"/>
        <v>62</v>
      </c>
      <c r="O29551" s="16">
        <f t="shared" si="1397"/>
        <v>0</v>
      </c>
      <c r="P29551" s="298">
        <f t="shared" si="1395"/>
        <v>62</v>
      </c>
    </row>
    <row r="29552" spans="2:16">
      <c r="B29552" s="400"/>
      <c r="D29552" s="94" t="s">
        <v>29925</v>
      </c>
      <c r="F29552" s="54" t="s">
        <v>21967</v>
      </c>
      <c r="J29552" s="145">
        <v>150</v>
      </c>
      <c r="L29552" s="298">
        <f t="shared" si="1396"/>
        <v>150</v>
      </c>
      <c r="O29552" s="16">
        <f t="shared" si="1397"/>
        <v>0</v>
      </c>
      <c r="P29552" s="298">
        <f t="shared" si="1395"/>
        <v>150</v>
      </c>
    </row>
    <row r="29553" spans="2:16">
      <c r="B29553" s="400"/>
      <c r="D29553" s="94" t="s">
        <v>29925</v>
      </c>
      <c r="F29553" s="54" t="s">
        <v>30346</v>
      </c>
      <c r="J29553" s="145">
        <v>385</v>
      </c>
      <c r="L29553" s="298">
        <f t="shared" si="1396"/>
        <v>385</v>
      </c>
      <c r="O29553" s="16">
        <f t="shared" si="1397"/>
        <v>0</v>
      </c>
      <c r="P29553" s="298">
        <f t="shared" si="1395"/>
        <v>385</v>
      </c>
    </row>
    <row r="29554" spans="2:16">
      <c r="B29554" s="400"/>
      <c r="D29554" s="94" t="s">
        <v>29925</v>
      </c>
      <c r="F29554" s="54" t="s">
        <v>30347</v>
      </c>
      <c r="J29554" s="145">
        <v>126</v>
      </c>
      <c r="L29554" s="298">
        <f t="shared" si="1396"/>
        <v>126</v>
      </c>
      <c r="O29554" s="16">
        <f t="shared" si="1397"/>
        <v>0</v>
      </c>
      <c r="P29554" s="298">
        <f t="shared" si="1395"/>
        <v>126</v>
      </c>
    </row>
    <row r="29555" spans="2:16">
      <c r="B29555" s="400"/>
      <c r="D29555" s="94" t="s">
        <v>29925</v>
      </c>
      <c r="F29555" s="54" t="s">
        <v>15033</v>
      </c>
      <c r="J29555" s="145">
        <v>270</v>
      </c>
      <c r="L29555" s="298">
        <f t="shared" si="1396"/>
        <v>270</v>
      </c>
      <c r="O29555" s="16">
        <f t="shared" si="1397"/>
        <v>0</v>
      </c>
      <c r="P29555" s="298">
        <f t="shared" si="1395"/>
        <v>270</v>
      </c>
    </row>
    <row r="29556" spans="2:16">
      <c r="B29556" s="400"/>
      <c r="D29556" s="94" t="s">
        <v>29925</v>
      </c>
      <c r="F29556" s="54" t="s">
        <v>30348</v>
      </c>
      <c r="J29556" s="145">
        <v>80</v>
      </c>
      <c r="L29556" s="298">
        <f t="shared" si="1396"/>
        <v>80</v>
      </c>
      <c r="O29556" s="16">
        <f t="shared" si="1397"/>
        <v>0</v>
      </c>
      <c r="P29556" s="298">
        <f t="shared" si="1395"/>
        <v>80</v>
      </c>
    </row>
    <row r="29557" spans="2:16">
      <c r="B29557" s="400"/>
      <c r="D29557" s="94" t="s">
        <v>29925</v>
      </c>
      <c r="F29557" s="54" t="s">
        <v>2484</v>
      </c>
      <c r="J29557" s="145">
        <v>110</v>
      </c>
      <c r="L29557" s="298">
        <f t="shared" si="1396"/>
        <v>110</v>
      </c>
      <c r="O29557" s="16">
        <f t="shared" si="1397"/>
        <v>0</v>
      </c>
      <c r="P29557" s="298">
        <f t="shared" si="1395"/>
        <v>110</v>
      </c>
    </row>
    <row r="29558" spans="2:16">
      <c r="B29558" s="400"/>
      <c r="D29558" s="94" t="s">
        <v>29925</v>
      </c>
      <c r="F29558" s="54" t="s">
        <v>13568</v>
      </c>
      <c r="J29558" s="145">
        <v>88</v>
      </c>
      <c r="L29558" s="298">
        <f t="shared" si="1396"/>
        <v>88</v>
      </c>
      <c r="O29558" s="16">
        <f t="shared" si="1397"/>
        <v>0</v>
      </c>
      <c r="P29558" s="298">
        <f t="shared" si="1395"/>
        <v>88</v>
      </c>
    </row>
    <row r="29559" spans="2:16">
      <c r="B29559" s="400"/>
      <c r="D29559" s="94" t="s">
        <v>29925</v>
      </c>
      <c r="F29559" s="54" t="s">
        <v>1386</v>
      </c>
      <c r="J29559" s="145">
        <v>85</v>
      </c>
      <c r="L29559" s="298">
        <f t="shared" si="1396"/>
        <v>85</v>
      </c>
      <c r="O29559" s="16">
        <f t="shared" si="1397"/>
        <v>0</v>
      </c>
      <c r="P29559" s="298">
        <f t="shared" si="1395"/>
        <v>85</v>
      </c>
    </row>
    <row r="29560" spans="2:16">
      <c r="B29560" s="400"/>
      <c r="D29560" s="387" t="s">
        <v>29926</v>
      </c>
      <c r="F29560" s="103" t="s">
        <v>30349</v>
      </c>
      <c r="J29560" s="22">
        <v>446</v>
      </c>
      <c r="L29560" s="298">
        <f t="shared" si="1396"/>
        <v>446</v>
      </c>
      <c r="O29560" s="16">
        <f t="shared" si="1397"/>
        <v>0</v>
      </c>
      <c r="P29560" s="298">
        <f t="shared" si="1395"/>
        <v>446</v>
      </c>
    </row>
    <row r="29561" spans="2:16">
      <c r="B29561" s="400"/>
      <c r="D29561" s="387" t="s">
        <v>29926</v>
      </c>
      <c r="F29561" s="103" t="s">
        <v>30350</v>
      </c>
      <c r="J29561" s="22">
        <v>280</v>
      </c>
      <c r="L29561" s="298">
        <f t="shared" si="1396"/>
        <v>280</v>
      </c>
      <c r="O29561" s="16">
        <f t="shared" si="1397"/>
        <v>0</v>
      </c>
      <c r="P29561" s="298">
        <f t="shared" si="1395"/>
        <v>280</v>
      </c>
    </row>
    <row r="29562" spans="2:16">
      <c r="B29562" s="400"/>
      <c r="D29562" s="387" t="s">
        <v>29926</v>
      </c>
      <c r="F29562" s="103" t="s">
        <v>30351</v>
      </c>
      <c r="J29562" s="22">
        <v>15</v>
      </c>
      <c r="L29562" s="298">
        <f t="shared" si="1396"/>
        <v>15</v>
      </c>
      <c r="O29562" s="16">
        <f t="shared" si="1397"/>
        <v>0</v>
      </c>
      <c r="P29562" s="298">
        <f t="shared" si="1395"/>
        <v>15</v>
      </c>
    </row>
    <row r="29563" spans="2:16">
      <c r="B29563" s="400"/>
      <c r="D29563" s="387" t="s">
        <v>29926</v>
      </c>
      <c r="F29563" s="103" t="s">
        <v>30352</v>
      </c>
      <c r="J29563" s="22">
        <v>21</v>
      </c>
      <c r="L29563" s="298">
        <f t="shared" si="1396"/>
        <v>21</v>
      </c>
      <c r="O29563" s="16">
        <f t="shared" si="1397"/>
        <v>0</v>
      </c>
      <c r="P29563" s="298">
        <f t="shared" si="1395"/>
        <v>21</v>
      </c>
    </row>
    <row r="29564" spans="2:16">
      <c r="B29564" s="400"/>
      <c r="D29564" s="387" t="s">
        <v>29926</v>
      </c>
      <c r="F29564" s="103" t="s">
        <v>30353</v>
      </c>
      <c r="J29564" s="22">
        <v>53</v>
      </c>
      <c r="L29564" s="298">
        <f t="shared" si="1396"/>
        <v>53</v>
      </c>
      <c r="O29564" s="16">
        <f t="shared" si="1397"/>
        <v>0</v>
      </c>
      <c r="P29564" s="298">
        <f t="shared" si="1395"/>
        <v>53</v>
      </c>
    </row>
    <row r="29565" spans="2:16">
      <c r="B29565" s="400"/>
      <c r="D29565" s="387" t="s">
        <v>29926</v>
      </c>
      <c r="F29565" s="103" t="s">
        <v>15157</v>
      </c>
      <c r="J29565" s="22">
        <v>14</v>
      </c>
      <c r="L29565" s="298">
        <f t="shared" si="1396"/>
        <v>14</v>
      </c>
      <c r="O29565" s="16">
        <f t="shared" si="1397"/>
        <v>0</v>
      </c>
      <c r="P29565" s="298">
        <f t="shared" si="1395"/>
        <v>14</v>
      </c>
    </row>
    <row r="29566" spans="2:16">
      <c r="B29566" s="400"/>
      <c r="D29566" s="387" t="s">
        <v>29926</v>
      </c>
      <c r="F29566" s="103" t="s">
        <v>30354</v>
      </c>
      <c r="J29566" s="22">
        <v>49</v>
      </c>
      <c r="L29566" s="298">
        <f t="shared" si="1396"/>
        <v>49</v>
      </c>
      <c r="O29566" s="16">
        <f t="shared" si="1397"/>
        <v>0</v>
      </c>
      <c r="P29566" s="298">
        <f t="shared" si="1395"/>
        <v>49</v>
      </c>
    </row>
    <row r="29567" spans="2:16">
      <c r="B29567" s="400"/>
      <c r="D29567" s="387" t="s">
        <v>29926</v>
      </c>
      <c r="F29567" s="103" t="s">
        <v>20106</v>
      </c>
      <c r="J29567" s="22">
        <v>54</v>
      </c>
      <c r="L29567" s="298">
        <f t="shared" si="1396"/>
        <v>54</v>
      </c>
      <c r="O29567" s="16">
        <f t="shared" si="1397"/>
        <v>0</v>
      </c>
      <c r="P29567" s="298">
        <f t="shared" si="1395"/>
        <v>54</v>
      </c>
    </row>
    <row r="29568" spans="2:16">
      <c r="B29568" s="400"/>
      <c r="D29568" s="387" t="s">
        <v>29926</v>
      </c>
      <c r="F29568" s="103" t="s">
        <v>30355</v>
      </c>
      <c r="J29568" s="22">
        <v>21</v>
      </c>
      <c r="L29568" s="298">
        <f t="shared" si="1396"/>
        <v>21</v>
      </c>
      <c r="O29568" s="16">
        <f t="shared" si="1397"/>
        <v>0</v>
      </c>
      <c r="P29568" s="298">
        <f t="shared" si="1395"/>
        <v>21</v>
      </c>
    </row>
    <row r="29569" spans="2:16">
      <c r="B29569" s="400"/>
      <c r="D29569" s="387" t="s">
        <v>29926</v>
      </c>
      <c r="F29569" s="103" t="s">
        <v>30356</v>
      </c>
      <c r="J29569" s="22">
        <v>70</v>
      </c>
      <c r="L29569" s="298">
        <f t="shared" si="1396"/>
        <v>70</v>
      </c>
      <c r="O29569" s="16">
        <f t="shared" si="1397"/>
        <v>0</v>
      </c>
      <c r="P29569" s="298">
        <f t="shared" si="1395"/>
        <v>70</v>
      </c>
    </row>
    <row r="29570" spans="2:16">
      <c r="B29570" s="400"/>
      <c r="D29570" s="94" t="s">
        <v>29927</v>
      </c>
      <c r="F29570" s="54" t="s">
        <v>30357</v>
      </c>
      <c r="J29570" s="145">
        <v>237</v>
      </c>
      <c r="L29570" s="298">
        <f t="shared" si="1396"/>
        <v>237</v>
      </c>
      <c r="O29570" s="16">
        <f t="shared" si="1397"/>
        <v>0</v>
      </c>
      <c r="P29570" s="298">
        <f t="shared" si="1395"/>
        <v>237</v>
      </c>
    </row>
    <row r="29571" spans="2:16">
      <c r="B29571" s="400"/>
      <c r="D29571" s="94" t="s">
        <v>29927</v>
      </c>
      <c r="F29571" s="54" t="s">
        <v>10245</v>
      </c>
      <c r="J29571" s="145">
        <v>30</v>
      </c>
      <c r="L29571" s="298">
        <f t="shared" si="1396"/>
        <v>30</v>
      </c>
      <c r="O29571" s="16">
        <f t="shared" si="1397"/>
        <v>0</v>
      </c>
      <c r="P29571" s="298">
        <f t="shared" si="1395"/>
        <v>30</v>
      </c>
    </row>
    <row r="29572" spans="2:16">
      <c r="B29572" s="400"/>
      <c r="D29572" s="94" t="s">
        <v>29927</v>
      </c>
      <c r="F29572" s="54" t="s">
        <v>11466</v>
      </c>
      <c r="J29572" s="145">
        <v>300</v>
      </c>
      <c r="L29572" s="298">
        <f t="shared" si="1396"/>
        <v>300</v>
      </c>
      <c r="O29572" s="16">
        <f t="shared" si="1397"/>
        <v>0</v>
      </c>
      <c r="P29572" s="298">
        <f t="shared" si="1395"/>
        <v>300</v>
      </c>
    </row>
    <row r="29573" spans="2:16">
      <c r="B29573" s="400"/>
      <c r="D29573" s="94" t="s">
        <v>29927</v>
      </c>
      <c r="F29573" s="54" t="s">
        <v>30357</v>
      </c>
      <c r="J29573" s="145">
        <v>200</v>
      </c>
      <c r="L29573" s="298">
        <f t="shared" si="1396"/>
        <v>200</v>
      </c>
      <c r="O29573" s="16">
        <f t="shared" si="1397"/>
        <v>0</v>
      </c>
      <c r="P29573" s="298">
        <f t="shared" si="1395"/>
        <v>200</v>
      </c>
    </row>
    <row r="29574" spans="2:16">
      <c r="B29574" s="400"/>
      <c r="D29574" s="94" t="s">
        <v>29927</v>
      </c>
      <c r="F29574" s="54" t="s">
        <v>30358</v>
      </c>
      <c r="J29574" s="145">
        <v>200</v>
      </c>
      <c r="L29574" s="298">
        <f t="shared" si="1396"/>
        <v>200</v>
      </c>
      <c r="O29574" s="16">
        <f t="shared" si="1397"/>
        <v>0</v>
      </c>
      <c r="P29574" s="298">
        <f t="shared" si="1395"/>
        <v>200</v>
      </c>
    </row>
    <row r="29575" spans="2:16">
      <c r="B29575" s="400"/>
      <c r="D29575" s="94" t="s">
        <v>29927</v>
      </c>
      <c r="F29575" s="54" t="s">
        <v>30359</v>
      </c>
      <c r="J29575" s="145">
        <v>300</v>
      </c>
      <c r="L29575" s="298">
        <f t="shared" si="1396"/>
        <v>300</v>
      </c>
      <c r="O29575" s="16">
        <f t="shared" si="1397"/>
        <v>0</v>
      </c>
      <c r="P29575" s="298">
        <f t="shared" si="1395"/>
        <v>300</v>
      </c>
    </row>
    <row r="29576" spans="2:16">
      <c r="B29576" s="400"/>
      <c r="D29576" s="94" t="s">
        <v>29927</v>
      </c>
      <c r="F29576" s="54" t="s">
        <v>30360</v>
      </c>
      <c r="J29576" s="145">
        <v>200</v>
      </c>
      <c r="L29576" s="298">
        <f t="shared" si="1396"/>
        <v>200</v>
      </c>
      <c r="O29576" s="16">
        <f t="shared" si="1397"/>
        <v>0</v>
      </c>
      <c r="P29576" s="298">
        <f t="shared" si="1395"/>
        <v>200</v>
      </c>
    </row>
    <row r="29577" spans="2:16">
      <c r="B29577" s="400"/>
      <c r="D29577" s="94" t="s">
        <v>29927</v>
      </c>
      <c r="F29577" s="54" t="s">
        <v>30361</v>
      </c>
      <c r="J29577" s="145">
        <v>480</v>
      </c>
      <c r="L29577" s="298">
        <f t="shared" si="1396"/>
        <v>480</v>
      </c>
      <c r="O29577" s="16">
        <f t="shared" si="1397"/>
        <v>0</v>
      </c>
      <c r="P29577" s="298">
        <f t="shared" si="1395"/>
        <v>480</v>
      </c>
    </row>
    <row r="29578" spans="2:16">
      <c r="B29578" s="400"/>
      <c r="D29578" s="94" t="s">
        <v>29927</v>
      </c>
      <c r="F29578" s="54" t="s">
        <v>30362</v>
      </c>
      <c r="J29578" s="145">
        <v>480</v>
      </c>
      <c r="L29578" s="298">
        <f t="shared" si="1396"/>
        <v>480</v>
      </c>
      <c r="O29578" s="16">
        <f t="shared" si="1397"/>
        <v>0</v>
      </c>
      <c r="P29578" s="298">
        <f t="shared" si="1395"/>
        <v>480</v>
      </c>
    </row>
    <row r="29579" spans="2:16">
      <c r="B29579" s="400"/>
      <c r="D29579" s="94" t="s">
        <v>29927</v>
      </c>
      <c r="F29579" s="54" t="s">
        <v>1112</v>
      </c>
      <c r="J29579" s="145">
        <v>408</v>
      </c>
      <c r="L29579" s="298">
        <f t="shared" si="1396"/>
        <v>408</v>
      </c>
      <c r="O29579" s="16">
        <f t="shared" si="1397"/>
        <v>0</v>
      </c>
      <c r="P29579" s="298">
        <f t="shared" ref="P29579:P29642" si="1398">+L29579+O29579</f>
        <v>408</v>
      </c>
    </row>
    <row r="29580" spans="2:16">
      <c r="B29580" s="400"/>
      <c r="D29580" s="94" t="s">
        <v>29927</v>
      </c>
      <c r="F29580" s="54" t="s">
        <v>2274</v>
      </c>
      <c r="J29580" s="145">
        <v>400</v>
      </c>
      <c r="L29580" s="298">
        <f t="shared" si="1396"/>
        <v>400</v>
      </c>
      <c r="O29580" s="16">
        <f t="shared" si="1397"/>
        <v>0</v>
      </c>
      <c r="P29580" s="298">
        <f t="shared" si="1398"/>
        <v>400</v>
      </c>
    </row>
    <row r="29581" spans="2:16">
      <c r="B29581" s="400"/>
      <c r="D29581" s="94" t="s">
        <v>29927</v>
      </c>
      <c r="F29581" s="54" t="s">
        <v>12734</v>
      </c>
      <c r="J29581" s="145">
        <v>400</v>
      </c>
      <c r="L29581" s="298">
        <f t="shared" si="1396"/>
        <v>400</v>
      </c>
      <c r="O29581" s="16">
        <f t="shared" si="1397"/>
        <v>0</v>
      </c>
      <c r="P29581" s="298">
        <f t="shared" si="1398"/>
        <v>400</v>
      </c>
    </row>
    <row r="29582" spans="2:16">
      <c r="B29582" s="400"/>
      <c r="D29582" s="94" t="s">
        <v>29927</v>
      </c>
      <c r="F29582" s="54" t="s">
        <v>525</v>
      </c>
      <c r="J29582" s="145">
        <v>360</v>
      </c>
      <c r="L29582" s="298">
        <f t="shared" si="1396"/>
        <v>360</v>
      </c>
      <c r="O29582" s="16">
        <f t="shared" si="1397"/>
        <v>0</v>
      </c>
      <c r="P29582" s="298">
        <f t="shared" si="1398"/>
        <v>360</v>
      </c>
    </row>
    <row r="29583" spans="2:16">
      <c r="B29583" s="400"/>
      <c r="D29583" s="94" t="s">
        <v>29927</v>
      </c>
      <c r="F29583" s="54" t="s">
        <v>30363</v>
      </c>
      <c r="J29583" s="145">
        <v>340</v>
      </c>
      <c r="L29583" s="298">
        <f t="shared" ref="L29583:L29646" si="1399">+J29583+K29583</f>
        <v>340</v>
      </c>
      <c r="O29583" s="16">
        <f t="shared" si="1397"/>
        <v>0</v>
      </c>
      <c r="P29583" s="298">
        <f t="shared" si="1398"/>
        <v>340</v>
      </c>
    </row>
    <row r="29584" spans="2:16">
      <c r="B29584" s="400"/>
      <c r="D29584" s="94" t="s">
        <v>29927</v>
      </c>
      <c r="F29584" s="54" t="s">
        <v>937</v>
      </c>
      <c r="J29584" s="145">
        <v>330</v>
      </c>
      <c r="L29584" s="298">
        <f t="shared" si="1399"/>
        <v>330</v>
      </c>
      <c r="O29584" s="16">
        <f t="shared" si="1397"/>
        <v>0</v>
      </c>
      <c r="P29584" s="298">
        <f t="shared" si="1398"/>
        <v>330</v>
      </c>
    </row>
    <row r="29585" spans="2:16">
      <c r="B29585" s="400"/>
      <c r="D29585" s="94" t="s">
        <v>29927</v>
      </c>
      <c r="F29585" s="54" t="s">
        <v>1109</v>
      </c>
      <c r="J29585" s="145">
        <v>325</v>
      </c>
      <c r="L29585" s="298">
        <f t="shared" si="1399"/>
        <v>325</v>
      </c>
      <c r="O29585" s="16">
        <f t="shared" si="1397"/>
        <v>0</v>
      </c>
      <c r="P29585" s="298">
        <f t="shared" si="1398"/>
        <v>325</v>
      </c>
    </row>
    <row r="29586" spans="2:16">
      <c r="B29586" s="400"/>
      <c r="D29586" s="94" t="s">
        <v>29927</v>
      </c>
      <c r="F29586" s="54" t="s">
        <v>30364</v>
      </c>
      <c r="J29586" s="145">
        <v>280</v>
      </c>
      <c r="L29586" s="298">
        <f t="shared" si="1399"/>
        <v>280</v>
      </c>
      <c r="O29586" s="16">
        <f t="shared" si="1397"/>
        <v>0</v>
      </c>
      <c r="P29586" s="298">
        <f t="shared" si="1398"/>
        <v>280</v>
      </c>
    </row>
    <row r="29587" spans="2:16">
      <c r="B29587" s="400"/>
      <c r="D29587" s="94" t="s">
        <v>29927</v>
      </c>
      <c r="F29587" s="54" t="s">
        <v>30365</v>
      </c>
      <c r="J29587" s="145">
        <v>278</v>
      </c>
      <c r="L29587" s="298">
        <f t="shared" si="1399"/>
        <v>278</v>
      </c>
      <c r="O29587" s="16">
        <f t="shared" si="1397"/>
        <v>0</v>
      </c>
      <c r="P29587" s="298">
        <f t="shared" si="1398"/>
        <v>278</v>
      </c>
    </row>
    <row r="29588" spans="2:16">
      <c r="B29588" s="400"/>
      <c r="D29588" s="94" t="s">
        <v>29927</v>
      </c>
      <c r="F29588" s="54" t="s">
        <v>30366</v>
      </c>
      <c r="J29588" s="145">
        <v>270</v>
      </c>
      <c r="L29588" s="298">
        <f t="shared" si="1399"/>
        <v>270</v>
      </c>
      <c r="O29588" s="16">
        <f t="shared" si="1397"/>
        <v>0</v>
      </c>
      <c r="P29588" s="298">
        <f t="shared" si="1398"/>
        <v>270</v>
      </c>
    </row>
    <row r="29589" spans="2:16">
      <c r="B29589" s="400"/>
      <c r="D29589" s="94" t="s">
        <v>29927</v>
      </c>
      <c r="F29589" s="54" t="s">
        <v>30367</v>
      </c>
      <c r="J29589" s="145">
        <v>248</v>
      </c>
      <c r="L29589" s="298">
        <f t="shared" si="1399"/>
        <v>248</v>
      </c>
      <c r="O29589" s="16">
        <f t="shared" si="1397"/>
        <v>0</v>
      </c>
      <c r="P29589" s="298">
        <f t="shared" si="1398"/>
        <v>248</v>
      </c>
    </row>
    <row r="29590" spans="2:16">
      <c r="B29590" s="400"/>
      <c r="D29590" s="94" t="s">
        <v>29927</v>
      </c>
      <c r="F29590" s="54" t="s">
        <v>30368</v>
      </c>
      <c r="J29590" s="145">
        <v>200</v>
      </c>
      <c r="L29590" s="298">
        <f t="shared" si="1399"/>
        <v>200</v>
      </c>
      <c r="O29590" s="16">
        <f t="shared" si="1397"/>
        <v>0</v>
      </c>
      <c r="P29590" s="298">
        <f t="shared" si="1398"/>
        <v>200</v>
      </c>
    </row>
    <row r="29591" spans="2:16">
      <c r="B29591" s="400"/>
      <c r="D29591" s="94" t="s">
        <v>29927</v>
      </c>
      <c r="F29591" s="54" t="s">
        <v>30369</v>
      </c>
      <c r="J29591" s="145">
        <v>200</v>
      </c>
      <c r="L29591" s="298">
        <f t="shared" si="1399"/>
        <v>200</v>
      </c>
      <c r="O29591" s="16">
        <f t="shared" si="1397"/>
        <v>0</v>
      </c>
      <c r="P29591" s="298">
        <f t="shared" si="1398"/>
        <v>200</v>
      </c>
    </row>
    <row r="29592" spans="2:16">
      <c r="B29592" s="400"/>
      <c r="D29592" s="94" t="s">
        <v>29927</v>
      </c>
      <c r="F29592" s="54" t="s">
        <v>30370</v>
      </c>
      <c r="J29592" s="145">
        <v>184</v>
      </c>
      <c r="L29592" s="298">
        <f t="shared" si="1399"/>
        <v>184</v>
      </c>
      <c r="O29592" s="16">
        <f t="shared" si="1397"/>
        <v>0</v>
      </c>
      <c r="P29592" s="298">
        <f t="shared" si="1398"/>
        <v>184</v>
      </c>
    </row>
    <row r="29593" spans="2:16">
      <c r="B29593" s="400"/>
      <c r="D29593" s="94" t="s">
        <v>29927</v>
      </c>
      <c r="F29593" s="54" t="s">
        <v>223</v>
      </c>
      <c r="J29593" s="145">
        <v>170</v>
      </c>
      <c r="L29593" s="298">
        <f t="shared" si="1399"/>
        <v>170</v>
      </c>
      <c r="O29593" s="16">
        <f t="shared" si="1397"/>
        <v>0</v>
      </c>
      <c r="P29593" s="298">
        <f t="shared" si="1398"/>
        <v>170</v>
      </c>
    </row>
    <row r="29594" spans="2:16">
      <c r="B29594" s="400"/>
      <c r="D29594" s="94" t="s">
        <v>29927</v>
      </c>
      <c r="F29594" s="54" t="s">
        <v>30371</v>
      </c>
      <c r="J29594" s="145">
        <v>170</v>
      </c>
      <c r="L29594" s="298">
        <f t="shared" si="1399"/>
        <v>170</v>
      </c>
      <c r="O29594" s="16">
        <f t="shared" si="1397"/>
        <v>0</v>
      </c>
      <c r="P29594" s="298">
        <f t="shared" si="1398"/>
        <v>170</v>
      </c>
    </row>
    <row r="29595" spans="2:16">
      <c r="B29595" s="400"/>
      <c r="D29595" s="94" t="s">
        <v>29927</v>
      </c>
      <c r="F29595" s="54" t="s">
        <v>30372</v>
      </c>
      <c r="J29595" s="145">
        <v>137</v>
      </c>
      <c r="L29595" s="298">
        <f t="shared" si="1399"/>
        <v>137</v>
      </c>
      <c r="O29595" s="16">
        <f t="shared" si="1397"/>
        <v>0</v>
      </c>
      <c r="P29595" s="298">
        <f t="shared" si="1398"/>
        <v>137</v>
      </c>
    </row>
    <row r="29596" spans="2:16">
      <c r="B29596" s="400"/>
      <c r="D29596" s="94" t="s">
        <v>29927</v>
      </c>
      <c r="F29596" s="54" t="s">
        <v>21573</v>
      </c>
      <c r="J29596" s="145">
        <v>120</v>
      </c>
      <c r="L29596" s="298">
        <f t="shared" si="1399"/>
        <v>120</v>
      </c>
      <c r="O29596" s="16">
        <f t="shared" si="1397"/>
        <v>0</v>
      </c>
      <c r="P29596" s="298">
        <f t="shared" si="1398"/>
        <v>120</v>
      </c>
    </row>
    <row r="29597" spans="2:16">
      <c r="B29597" s="400"/>
      <c r="D29597" s="94" t="s">
        <v>29927</v>
      </c>
      <c r="F29597" s="54" t="s">
        <v>30373</v>
      </c>
      <c r="J29597" s="145">
        <v>115</v>
      </c>
      <c r="L29597" s="298">
        <f t="shared" si="1399"/>
        <v>115</v>
      </c>
      <c r="O29597" s="16">
        <f t="shared" si="1397"/>
        <v>0</v>
      </c>
      <c r="P29597" s="298">
        <f t="shared" si="1398"/>
        <v>115</v>
      </c>
    </row>
    <row r="29598" spans="2:16">
      <c r="B29598" s="400"/>
      <c r="D29598" s="94" t="s">
        <v>29927</v>
      </c>
      <c r="F29598" s="54" t="s">
        <v>30374</v>
      </c>
      <c r="J29598" s="145">
        <v>86</v>
      </c>
      <c r="L29598" s="298">
        <f t="shared" si="1399"/>
        <v>86</v>
      </c>
      <c r="O29598" s="16">
        <f t="shared" ref="O29598:O29661" si="1400">+M29598+N29598</f>
        <v>0</v>
      </c>
      <c r="P29598" s="298">
        <f t="shared" si="1398"/>
        <v>86</v>
      </c>
    </row>
    <row r="29599" spans="2:16">
      <c r="B29599" s="400"/>
      <c r="D29599" s="94" t="s">
        <v>29927</v>
      </c>
      <c r="F29599" s="54" t="s">
        <v>30375</v>
      </c>
      <c r="J29599" s="145">
        <v>75</v>
      </c>
      <c r="L29599" s="298">
        <f t="shared" si="1399"/>
        <v>75</v>
      </c>
      <c r="O29599" s="16">
        <f t="shared" si="1400"/>
        <v>0</v>
      </c>
      <c r="P29599" s="298">
        <f t="shared" si="1398"/>
        <v>75</v>
      </c>
    </row>
    <row r="29600" spans="2:16">
      <c r="B29600" s="400"/>
      <c r="D29600" s="94" t="s">
        <v>29927</v>
      </c>
      <c r="F29600" s="54" t="s">
        <v>20384</v>
      </c>
      <c r="J29600" s="145">
        <v>70</v>
      </c>
      <c r="L29600" s="298">
        <f t="shared" si="1399"/>
        <v>70</v>
      </c>
      <c r="O29600" s="16">
        <f t="shared" si="1400"/>
        <v>0</v>
      </c>
      <c r="P29600" s="298">
        <f t="shared" si="1398"/>
        <v>70</v>
      </c>
    </row>
    <row r="29601" spans="2:16">
      <c r="B29601" s="400"/>
      <c r="D29601" s="94" t="s">
        <v>29927</v>
      </c>
      <c r="F29601" s="54" t="s">
        <v>30376</v>
      </c>
      <c r="J29601" s="145">
        <v>65</v>
      </c>
      <c r="L29601" s="298">
        <f t="shared" si="1399"/>
        <v>65</v>
      </c>
      <c r="O29601" s="16">
        <f t="shared" si="1400"/>
        <v>0</v>
      </c>
      <c r="P29601" s="298">
        <f t="shared" si="1398"/>
        <v>65</v>
      </c>
    </row>
    <row r="29602" spans="2:16">
      <c r="B29602" s="400"/>
      <c r="D29602" s="94" t="s">
        <v>29927</v>
      </c>
      <c r="F29602" s="54" t="s">
        <v>30377</v>
      </c>
      <c r="J29602" s="145">
        <v>64</v>
      </c>
      <c r="L29602" s="298">
        <f t="shared" si="1399"/>
        <v>64</v>
      </c>
      <c r="O29602" s="16">
        <f t="shared" si="1400"/>
        <v>0</v>
      </c>
      <c r="P29602" s="298">
        <f t="shared" si="1398"/>
        <v>64</v>
      </c>
    </row>
    <row r="29603" spans="2:16">
      <c r="B29603" s="400"/>
      <c r="D29603" s="94" t="s">
        <v>29927</v>
      </c>
      <c r="F29603" s="54" t="s">
        <v>30378</v>
      </c>
      <c r="J29603" s="145">
        <v>58</v>
      </c>
      <c r="L29603" s="298">
        <f t="shared" si="1399"/>
        <v>58</v>
      </c>
      <c r="O29603" s="16">
        <f t="shared" si="1400"/>
        <v>0</v>
      </c>
      <c r="P29603" s="298">
        <f t="shared" si="1398"/>
        <v>58</v>
      </c>
    </row>
    <row r="29604" spans="2:16">
      <c r="B29604" s="400"/>
      <c r="D29604" s="94" t="s">
        <v>29927</v>
      </c>
      <c r="F29604" s="54" t="s">
        <v>10241</v>
      </c>
      <c r="J29604" s="145">
        <v>53</v>
      </c>
      <c r="L29604" s="298">
        <f t="shared" si="1399"/>
        <v>53</v>
      </c>
      <c r="O29604" s="16">
        <f t="shared" si="1400"/>
        <v>0</v>
      </c>
      <c r="P29604" s="298">
        <f t="shared" si="1398"/>
        <v>53</v>
      </c>
    </row>
    <row r="29605" spans="2:16">
      <c r="B29605" s="400"/>
      <c r="D29605" s="94" t="s">
        <v>29927</v>
      </c>
      <c r="F29605" s="54" t="s">
        <v>1810</v>
      </c>
      <c r="J29605" s="145">
        <v>50</v>
      </c>
      <c r="L29605" s="298">
        <f t="shared" si="1399"/>
        <v>50</v>
      </c>
      <c r="O29605" s="16">
        <f t="shared" si="1400"/>
        <v>0</v>
      </c>
      <c r="P29605" s="298">
        <f t="shared" si="1398"/>
        <v>50</v>
      </c>
    </row>
    <row r="29606" spans="2:16">
      <c r="B29606" s="400"/>
      <c r="D29606" s="94" t="s">
        <v>29927</v>
      </c>
      <c r="F29606" s="54" t="s">
        <v>21574</v>
      </c>
      <c r="J29606" s="145">
        <v>50</v>
      </c>
      <c r="L29606" s="298">
        <f t="shared" si="1399"/>
        <v>50</v>
      </c>
      <c r="O29606" s="16">
        <f t="shared" si="1400"/>
        <v>0</v>
      </c>
      <c r="P29606" s="298">
        <f t="shared" si="1398"/>
        <v>50</v>
      </c>
    </row>
    <row r="29607" spans="2:16">
      <c r="B29607" s="400"/>
      <c r="D29607" s="94" t="s">
        <v>29927</v>
      </c>
      <c r="F29607" s="54" t="s">
        <v>20027</v>
      </c>
      <c r="J29607" s="145">
        <v>44</v>
      </c>
      <c r="L29607" s="298">
        <f t="shared" si="1399"/>
        <v>44</v>
      </c>
      <c r="O29607" s="16">
        <f t="shared" si="1400"/>
        <v>0</v>
      </c>
      <c r="P29607" s="298">
        <f t="shared" si="1398"/>
        <v>44</v>
      </c>
    </row>
    <row r="29608" spans="2:16">
      <c r="B29608" s="400"/>
      <c r="D29608" s="94" t="s">
        <v>29927</v>
      </c>
      <c r="F29608" s="54" t="s">
        <v>30379</v>
      </c>
      <c r="J29608" s="145">
        <v>43</v>
      </c>
      <c r="L29608" s="298">
        <f t="shared" si="1399"/>
        <v>43</v>
      </c>
      <c r="O29608" s="16">
        <f t="shared" si="1400"/>
        <v>0</v>
      </c>
      <c r="P29608" s="298">
        <f t="shared" si="1398"/>
        <v>43</v>
      </c>
    </row>
    <row r="29609" spans="2:16">
      <c r="B29609" s="400"/>
      <c r="D29609" s="94" t="s">
        <v>29927</v>
      </c>
      <c r="F29609" s="54" t="s">
        <v>30380</v>
      </c>
      <c r="J29609" s="145">
        <v>38</v>
      </c>
      <c r="L29609" s="298">
        <f t="shared" si="1399"/>
        <v>38</v>
      </c>
      <c r="O29609" s="16">
        <f t="shared" si="1400"/>
        <v>0</v>
      </c>
      <c r="P29609" s="298">
        <f t="shared" si="1398"/>
        <v>38</v>
      </c>
    </row>
    <row r="29610" spans="2:16">
      <c r="B29610" s="400"/>
      <c r="D29610" s="94" t="s">
        <v>29927</v>
      </c>
      <c r="F29610" s="54" t="s">
        <v>30381</v>
      </c>
      <c r="J29610" s="145">
        <v>38</v>
      </c>
      <c r="L29610" s="298">
        <f t="shared" si="1399"/>
        <v>38</v>
      </c>
      <c r="O29610" s="16">
        <f t="shared" si="1400"/>
        <v>0</v>
      </c>
      <c r="P29610" s="298">
        <f t="shared" si="1398"/>
        <v>38</v>
      </c>
    </row>
    <row r="29611" spans="2:16">
      <c r="B29611" s="400"/>
      <c r="D29611" s="94" t="s">
        <v>29927</v>
      </c>
      <c r="F29611" s="54" t="s">
        <v>10873</v>
      </c>
      <c r="J29611" s="145">
        <v>35</v>
      </c>
      <c r="L29611" s="298">
        <f t="shared" si="1399"/>
        <v>35</v>
      </c>
      <c r="O29611" s="16">
        <f t="shared" si="1400"/>
        <v>0</v>
      </c>
      <c r="P29611" s="298">
        <f t="shared" si="1398"/>
        <v>35</v>
      </c>
    </row>
    <row r="29612" spans="2:16">
      <c r="B29612" s="400"/>
      <c r="D29612" s="94" t="s">
        <v>29927</v>
      </c>
      <c r="F29612" s="54" t="s">
        <v>30382</v>
      </c>
      <c r="J29612" s="145">
        <v>33</v>
      </c>
      <c r="L29612" s="298">
        <f t="shared" si="1399"/>
        <v>33</v>
      </c>
      <c r="O29612" s="16">
        <f t="shared" si="1400"/>
        <v>0</v>
      </c>
      <c r="P29612" s="298">
        <f t="shared" si="1398"/>
        <v>33</v>
      </c>
    </row>
    <row r="29613" spans="2:16">
      <c r="B29613" s="400"/>
      <c r="D29613" s="94" t="s">
        <v>29927</v>
      </c>
      <c r="F29613" s="54" t="s">
        <v>23086</v>
      </c>
      <c r="J29613" s="145">
        <v>30</v>
      </c>
      <c r="L29613" s="298">
        <f t="shared" si="1399"/>
        <v>30</v>
      </c>
      <c r="O29613" s="16">
        <f t="shared" si="1400"/>
        <v>0</v>
      </c>
      <c r="P29613" s="298">
        <f t="shared" si="1398"/>
        <v>30</v>
      </c>
    </row>
    <row r="29614" spans="2:16">
      <c r="B29614" s="400"/>
      <c r="D29614" s="94" t="s">
        <v>29927</v>
      </c>
      <c r="F29614" s="54" t="s">
        <v>30383</v>
      </c>
      <c r="J29614" s="145">
        <v>30</v>
      </c>
      <c r="L29614" s="298">
        <f t="shared" si="1399"/>
        <v>30</v>
      </c>
      <c r="O29614" s="16">
        <f t="shared" si="1400"/>
        <v>0</v>
      </c>
      <c r="P29614" s="298">
        <f t="shared" si="1398"/>
        <v>30</v>
      </c>
    </row>
    <row r="29615" spans="2:16">
      <c r="B29615" s="400"/>
      <c r="D29615" s="94" t="s">
        <v>29927</v>
      </c>
      <c r="F29615" s="54" t="s">
        <v>30384</v>
      </c>
      <c r="J29615" s="145">
        <v>30</v>
      </c>
      <c r="L29615" s="298">
        <f t="shared" si="1399"/>
        <v>30</v>
      </c>
      <c r="O29615" s="16">
        <f t="shared" si="1400"/>
        <v>0</v>
      </c>
      <c r="P29615" s="298">
        <f t="shared" si="1398"/>
        <v>30</v>
      </c>
    </row>
    <row r="29616" spans="2:16">
      <c r="B29616" s="400"/>
      <c r="D29616" s="94" t="s">
        <v>29927</v>
      </c>
      <c r="F29616" s="54" t="s">
        <v>12380</v>
      </c>
      <c r="J29616" s="145">
        <v>30</v>
      </c>
      <c r="L29616" s="298">
        <f t="shared" si="1399"/>
        <v>30</v>
      </c>
      <c r="O29616" s="16">
        <f t="shared" si="1400"/>
        <v>0</v>
      </c>
      <c r="P29616" s="298">
        <f t="shared" si="1398"/>
        <v>30</v>
      </c>
    </row>
    <row r="29617" spans="2:16">
      <c r="B29617" s="400"/>
      <c r="D29617" s="94" t="s">
        <v>29927</v>
      </c>
      <c r="F29617" s="54" t="s">
        <v>30385</v>
      </c>
      <c r="J29617" s="145">
        <v>30</v>
      </c>
      <c r="L29617" s="298">
        <f t="shared" si="1399"/>
        <v>30</v>
      </c>
      <c r="O29617" s="16">
        <f t="shared" si="1400"/>
        <v>0</v>
      </c>
      <c r="P29617" s="298">
        <f t="shared" si="1398"/>
        <v>30</v>
      </c>
    </row>
    <row r="29618" spans="2:16">
      <c r="B29618" s="400"/>
      <c r="D29618" s="94" t="s">
        <v>29927</v>
      </c>
      <c r="F29618" s="54" t="s">
        <v>30386</v>
      </c>
      <c r="J29618" s="145">
        <v>30</v>
      </c>
      <c r="L29618" s="298">
        <f t="shared" si="1399"/>
        <v>30</v>
      </c>
      <c r="O29618" s="16">
        <f t="shared" si="1400"/>
        <v>0</v>
      </c>
      <c r="P29618" s="298">
        <f t="shared" si="1398"/>
        <v>30</v>
      </c>
    </row>
    <row r="29619" spans="2:16">
      <c r="B29619" s="400"/>
      <c r="D29619" s="94" t="s">
        <v>29927</v>
      </c>
      <c r="F29619" s="54" t="s">
        <v>30387</v>
      </c>
      <c r="J29619" s="145">
        <v>28</v>
      </c>
      <c r="L29619" s="298">
        <f t="shared" si="1399"/>
        <v>28</v>
      </c>
      <c r="O29619" s="16">
        <f t="shared" si="1400"/>
        <v>0</v>
      </c>
      <c r="P29619" s="298">
        <f t="shared" si="1398"/>
        <v>28</v>
      </c>
    </row>
    <row r="29620" spans="2:16">
      <c r="B29620" s="400"/>
      <c r="D29620" s="94" t="s">
        <v>29927</v>
      </c>
      <c r="F29620" s="54" t="s">
        <v>30388</v>
      </c>
      <c r="J29620" s="145">
        <v>27</v>
      </c>
      <c r="L29620" s="298">
        <f t="shared" si="1399"/>
        <v>27</v>
      </c>
      <c r="O29620" s="16">
        <f t="shared" si="1400"/>
        <v>0</v>
      </c>
      <c r="P29620" s="298">
        <f t="shared" si="1398"/>
        <v>27</v>
      </c>
    </row>
    <row r="29621" spans="2:16">
      <c r="B29621" s="400"/>
      <c r="D29621" s="94" t="s">
        <v>29927</v>
      </c>
      <c r="F29621" s="54" t="s">
        <v>30389</v>
      </c>
      <c r="J29621" s="145">
        <v>22</v>
      </c>
      <c r="L29621" s="298">
        <f t="shared" si="1399"/>
        <v>22</v>
      </c>
      <c r="O29621" s="16">
        <f t="shared" si="1400"/>
        <v>0</v>
      </c>
      <c r="P29621" s="298">
        <f t="shared" si="1398"/>
        <v>22</v>
      </c>
    </row>
    <row r="29622" spans="2:16">
      <c r="B29622" s="400"/>
      <c r="D29622" s="94" t="s">
        <v>29927</v>
      </c>
      <c r="F29622" s="54" t="s">
        <v>867</v>
      </c>
      <c r="J29622" s="145">
        <v>17</v>
      </c>
      <c r="L29622" s="298">
        <f t="shared" si="1399"/>
        <v>17</v>
      </c>
      <c r="O29622" s="16">
        <f t="shared" si="1400"/>
        <v>0</v>
      </c>
      <c r="P29622" s="298">
        <f t="shared" si="1398"/>
        <v>17</v>
      </c>
    </row>
    <row r="29623" spans="2:16">
      <c r="B29623" s="400"/>
      <c r="D29623" s="94" t="s">
        <v>29928</v>
      </c>
      <c r="F29623" s="103" t="s">
        <v>30390</v>
      </c>
      <c r="J29623" s="22">
        <v>12</v>
      </c>
      <c r="L29623" s="298">
        <f t="shared" si="1399"/>
        <v>12</v>
      </c>
      <c r="O29623" s="16">
        <f t="shared" si="1400"/>
        <v>0</v>
      </c>
      <c r="P29623" s="298">
        <f t="shared" si="1398"/>
        <v>12</v>
      </c>
    </row>
    <row r="29624" spans="2:16">
      <c r="B29624" s="400"/>
      <c r="D29624" s="94" t="s">
        <v>29928</v>
      </c>
      <c r="F29624" s="103" t="s">
        <v>30391</v>
      </c>
      <c r="J29624" s="22">
        <v>10</v>
      </c>
      <c r="L29624" s="298">
        <f t="shared" si="1399"/>
        <v>10</v>
      </c>
      <c r="O29624" s="16">
        <f t="shared" si="1400"/>
        <v>0</v>
      </c>
      <c r="P29624" s="298">
        <f t="shared" si="1398"/>
        <v>10</v>
      </c>
    </row>
    <row r="29625" spans="2:16">
      <c r="B29625" s="400"/>
      <c r="D29625" s="94" t="s">
        <v>29928</v>
      </c>
      <c r="F29625" s="103" t="s">
        <v>30392</v>
      </c>
      <c r="J29625" s="22">
        <v>9</v>
      </c>
      <c r="L29625" s="298">
        <f t="shared" si="1399"/>
        <v>9</v>
      </c>
      <c r="O29625" s="16">
        <f t="shared" si="1400"/>
        <v>0</v>
      </c>
      <c r="P29625" s="298">
        <f t="shared" si="1398"/>
        <v>9</v>
      </c>
    </row>
    <row r="29626" spans="2:16">
      <c r="B29626" s="400"/>
      <c r="D29626" s="94" t="s">
        <v>29928</v>
      </c>
      <c r="F29626" s="103" t="s">
        <v>30393</v>
      </c>
      <c r="J29626" s="22">
        <v>45</v>
      </c>
      <c r="L29626" s="298">
        <f t="shared" si="1399"/>
        <v>45</v>
      </c>
      <c r="O29626" s="16">
        <f t="shared" si="1400"/>
        <v>0</v>
      </c>
      <c r="P29626" s="298">
        <f t="shared" si="1398"/>
        <v>45</v>
      </c>
    </row>
    <row r="29627" spans="2:16">
      <c r="B29627" s="400"/>
      <c r="D29627" s="94" t="s">
        <v>29928</v>
      </c>
      <c r="F29627" s="103" t="s">
        <v>30394</v>
      </c>
      <c r="J29627" s="22">
        <v>16</v>
      </c>
      <c r="L29627" s="298">
        <f t="shared" si="1399"/>
        <v>16</v>
      </c>
      <c r="O29627" s="16">
        <f t="shared" si="1400"/>
        <v>0</v>
      </c>
      <c r="P29627" s="298">
        <f t="shared" si="1398"/>
        <v>16</v>
      </c>
    </row>
    <row r="29628" spans="2:16">
      <c r="B29628" s="400"/>
      <c r="D29628" s="94" t="s">
        <v>29928</v>
      </c>
      <c r="F29628" s="103" t="s">
        <v>30395</v>
      </c>
      <c r="J29628" s="22">
        <v>8</v>
      </c>
      <c r="L29628" s="298">
        <f t="shared" si="1399"/>
        <v>8</v>
      </c>
      <c r="O29628" s="16">
        <f t="shared" si="1400"/>
        <v>0</v>
      </c>
      <c r="P29628" s="298">
        <f t="shared" si="1398"/>
        <v>8</v>
      </c>
    </row>
    <row r="29629" spans="2:16">
      <c r="B29629" s="400"/>
      <c r="D29629" s="94" t="s">
        <v>29928</v>
      </c>
      <c r="F29629" s="103" t="s">
        <v>30396</v>
      </c>
      <c r="J29629" s="22">
        <v>17</v>
      </c>
      <c r="L29629" s="298">
        <f t="shared" si="1399"/>
        <v>17</v>
      </c>
      <c r="O29629" s="16">
        <f t="shared" si="1400"/>
        <v>0</v>
      </c>
      <c r="P29629" s="298">
        <f t="shared" si="1398"/>
        <v>17</v>
      </c>
    </row>
    <row r="29630" spans="2:16">
      <c r="B29630" s="400"/>
      <c r="D29630" s="94" t="s">
        <v>29928</v>
      </c>
      <c r="F29630" s="103" t="s">
        <v>30397</v>
      </c>
      <c r="J29630" s="22">
        <v>12</v>
      </c>
      <c r="L29630" s="298">
        <f t="shared" si="1399"/>
        <v>12</v>
      </c>
      <c r="O29630" s="16">
        <f t="shared" si="1400"/>
        <v>0</v>
      </c>
      <c r="P29630" s="298">
        <f t="shared" si="1398"/>
        <v>12</v>
      </c>
    </row>
    <row r="29631" spans="2:16">
      <c r="B29631" s="400"/>
      <c r="D29631" s="94" t="s">
        <v>29928</v>
      </c>
      <c r="F29631" s="103" t="s">
        <v>30398</v>
      </c>
      <c r="J29631" s="22">
        <v>16</v>
      </c>
      <c r="L29631" s="298">
        <f t="shared" si="1399"/>
        <v>16</v>
      </c>
      <c r="O29631" s="16">
        <f t="shared" si="1400"/>
        <v>0</v>
      </c>
      <c r="P29631" s="298">
        <f t="shared" si="1398"/>
        <v>16</v>
      </c>
    </row>
    <row r="29632" spans="2:16">
      <c r="B29632" s="400"/>
      <c r="D29632" s="94" t="s">
        <v>29928</v>
      </c>
      <c r="F29632" s="103" t="s">
        <v>18094</v>
      </c>
      <c r="J29632" s="22">
        <v>19</v>
      </c>
      <c r="L29632" s="298">
        <f t="shared" si="1399"/>
        <v>19</v>
      </c>
      <c r="O29632" s="16">
        <f t="shared" si="1400"/>
        <v>0</v>
      </c>
      <c r="P29632" s="298">
        <f t="shared" si="1398"/>
        <v>19</v>
      </c>
    </row>
    <row r="29633" spans="2:16">
      <c r="B29633" s="400"/>
      <c r="D29633" s="94" t="s">
        <v>29928</v>
      </c>
      <c r="F29633" s="103" t="s">
        <v>30399</v>
      </c>
      <c r="J29633" s="22">
        <v>15</v>
      </c>
      <c r="L29633" s="298">
        <f t="shared" si="1399"/>
        <v>15</v>
      </c>
      <c r="O29633" s="16">
        <f t="shared" si="1400"/>
        <v>0</v>
      </c>
      <c r="P29633" s="298">
        <f t="shared" si="1398"/>
        <v>15</v>
      </c>
    </row>
    <row r="29634" spans="2:16">
      <c r="B29634" s="400"/>
      <c r="D29634" s="94" t="s">
        <v>29928</v>
      </c>
      <c r="F29634" s="103" t="s">
        <v>30400</v>
      </c>
      <c r="J29634" s="22">
        <v>19</v>
      </c>
      <c r="L29634" s="298">
        <f t="shared" si="1399"/>
        <v>19</v>
      </c>
      <c r="O29634" s="16">
        <f t="shared" si="1400"/>
        <v>0</v>
      </c>
      <c r="P29634" s="298">
        <f t="shared" si="1398"/>
        <v>19</v>
      </c>
    </row>
    <row r="29635" spans="2:16">
      <c r="B29635" s="400"/>
      <c r="D29635" s="94" t="s">
        <v>29928</v>
      </c>
      <c r="F29635" s="103" t="s">
        <v>30401</v>
      </c>
      <c r="J29635" s="22">
        <v>23</v>
      </c>
      <c r="L29635" s="298">
        <f t="shared" si="1399"/>
        <v>23</v>
      </c>
      <c r="O29635" s="16">
        <f t="shared" si="1400"/>
        <v>0</v>
      </c>
      <c r="P29635" s="298">
        <f t="shared" si="1398"/>
        <v>23</v>
      </c>
    </row>
    <row r="29636" spans="2:16">
      <c r="B29636" s="400"/>
      <c r="D29636" s="94" t="s">
        <v>29928</v>
      </c>
      <c r="F29636" s="103" t="s">
        <v>30402</v>
      </c>
      <c r="J29636" s="22">
        <v>23</v>
      </c>
      <c r="L29636" s="298">
        <f t="shared" si="1399"/>
        <v>23</v>
      </c>
      <c r="O29636" s="16">
        <f t="shared" si="1400"/>
        <v>0</v>
      </c>
      <c r="P29636" s="298">
        <f t="shared" si="1398"/>
        <v>23</v>
      </c>
    </row>
    <row r="29637" spans="2:16">
      <c r="B29637" s="400"/>
      <c r="D29637" s="94" t="s">
        <v>29928</v>
      </c>
      <c r="F29637" s="103" t="s">
        <v>18048</v>
      </c>
      <c r="J29637" s="22">
        <v>15</v>
      </c>
      <c r="L29637" s="298">
        <f t="shared" si="1399"/>
        <v>15</v>
      </c>
      <c r="O29637" s="16">
        <f t="shared" si="1400"/>
        <v>0</v>
      </c>
      <c r="P29637" s="298">
        <f t="shared" si="1398"/>
        <v>15</v>
      </c>
    </row>
    <row r="29638" spans="2:16">
      <c r="B29638" s="400"/>
      <c r="D29638" s="94" t="s">
        <v>29928</v>
      </c>
      <c r="F29638" s="103" t="s">
        <v>30403</v>
      </c>
      <c r="J29638" s="22">
        <v>11</v>
      </c>
      <c r="L29638" s="298">
        <f t="shared" si="1399"/>
        <v>11</v>
      </c>
      <c r="O29638" s="16">
        <f t="shared" si="1400"/>
        <v>0</v>
      </c>
      <c r="P29638" s="298">
        <f t="shared" si="1398"/>
        <v>11</v>
      </c>
    </row>
    <row r="29639" spans="2:16">
      <c r="B29639" s="400"/>
      <c r="D29639" s="94" t="s">
        <v>29928</v>
      </c>
      <c r="F29639" s="103" t="s">
        <v>30404</v>
      </c>
      <c r="J29639" s="22">
        <v>15</v>
      </c>
      <c r="L29639" s="298">
        <f t="shared" si="1399"/>
        <v>15</v>
      </c>
      <c r="O29639" s="16">
        <f t="shared" si="1400"/>
        <v>0</v>
      </c>
      <c r="P29639" s="298">
        <f t="shared" si="1398"/>
        <v>15</v>
      </c>
    </row>
    <row r="29640" spans="2:16">
      <c r="B29640" s="400"/>
      <c r="D29640" s="94" t="s">
        <v>29928</v>
      </c>
      <c r="F29640" s="103" t="s">
        <v>30405</v>
      </c>
      <c r="J29640" s="22">
        <v>22</v>
      </c>
      <c r="L29640" s="298">
        <f t="shared" si="1399"/>
        <v>22</v>
      </c>
      <c r="O29640" s="16">
        <f t="shared" si="1400"/>
        <v>0</v>
      </c>
      <c r="P29640" s="298">
        <f t="shared" si="1398"/>
        <v>22</v>
      </c>
    </row>
    <row r="29641" spans="2:16">
      <c r="B29641" s="400"/>
      <c r="D29641" s="94" t="s">
        <v>29928</v>
      </c>
      <c r="F29641" s="103" t="s">
        <v>30406</v>
      </c>
      <c r="J29641" s="22">
        <v>17</v>
      </c>
      <c r="L29641" s="298">
        <f t="shared" si="1399"/>
        <v>17</v>
      </c>
      <c r="O29641" s="16">
        <f t="shared" si="1400"/>
        <v>0</v>
      </c>
      <c r="P29641" s="298">
        <f t="shared" si="1398"/>
        <v>17</v>
      </c>
    </row>
    <row r="29642" spans="2:16">
      <c r="B29642" s="400"/>
      <c r="D29642" s="94" t="s">
        <v>29928</v>
      </c>
      <c r="F29642" s="103" t="s">
        <v>30407</v>
      </c>
      <c r="J29642" s="22">
        <v>17</v>
      </c>
      <c r="L29642" s="298">
        <f t="shared" si="1399"/>
        <v>17</v>
      </c>
      <c r="O29642" s="16">
        <f t="shared" si="1400"/>
        <v>0</v>
      </c>
      <c r="P29642" s="298">
        <f t="shared" si="1398"/>
        <v>17</v>
      </c>
    </row>
    <row r="29643" spans="2:16">
      <c r="B29643" s="400"/>
      <c r="D29643" s="94" t="s">
        <v>29928</v>
      </c>
      <c r="F29643" s="103" t="s">
        <v>30408</v>
      </c>
      <c r="J29643" s="22">
        <v>190</v>
      </c>
      <c r="L29643" s="298">
        <f t="shared" si="1399"/>
        <v>190</v>
      </c>
      <c r="O29643" s="16">
        <f t="shared" si="1400"/>
        <v>0</v>
      </c>
      <c r="P29643" s="298">
        <f t="shared" ref="P29643:P29706" si="1401">+L29643+O29643</f>
        <v>190</v>
      </c>
    </row>
    <row r="29644" spans="2:16">
      <c r="B29644" s="400"/>
      <c r="D29644" s="94" t="s">
        <v>29928</v>
      </c>
      <c r="F29644" s="103" t="s">
        <v>30409</v>
      </c>
      <c r="J29644" s="22">
        <v>22</v>
      </c>
      <c r="L29644" s="298">
        <f t="shared" si="1399"/>
        <v>22</v>
      </c>
      <c r="O29644" s="16">
        <f t="shared" si="1400"/>
        <v>0</v>
      </c>
      <c r="P29644" s="298">
        <f t="shared" si="1401"/>
        <v>22</v>
      </c>
    </row>
    <row r="29645" spans="2:16" ht="25.5">
      <c r="B29645" s="400"/>
      <c r="D29645" s="94" t="s">
        <v>29928</v>
      </c>
      <c r="F29645" s="103" t="s">
        <v>30410</v>
      </c>
      <c r="J29645" s="22">
        <v>284</v>
      </c>
      <c r="L29645" s="298">
        <f t="shared" si="1399"/>
        <v>284</v>
      </c>
      <c r="O29645" s="16">
        <f t="shared" si="1400"/>
        <v>0</v>
      </c>
      <c r="P29645" s="298">
        <f t="shared" si="1401"/>
        <v>284</v>
      </c>
    </row>
    <row r="29646" spans="2:16" ht="25.5">
      <c r="B29646" s="400"/>
      <c r="D29646" s="94" t="s">
        <v>29928</v>
      </c>
      <c r="F29646" s="103" t="s">
        <v>30411</v>
      </c>
      <c r="J29646" s="22">
        <v>46</v>
      </c>
      <c r="L29646" s="298">
        <f t="shared" si="1399"/>
        <v>46</v>
      </c>
      <c r="O29646" s="16">
        <f t="shared" si="1400"/>
        <v>0</v>
      </c>
      <c r="P29646" s="298">
        <f t="shared" si="1401"/>
        <v>46</v>
      </c>
    </row>
    <row r="29647" spans="2:16">
      <c r="B29647" s="400"/>
      <c r="D29647" s="94" t="s">
        <v>29928</v>
      </c>
      <c r="F29647" s="103" t="s">
        <v>30412</v>
      </c>
      <c r="J29647" s="22">
        <v>97</v>
      </c>
      <c r="L29647" s="298">
        <f t="shared" ref="L29647:L29710" si="1402">+J29647+K29647</f>
        <v>97</v>
      </c>
      <c r="O29647" s="16">
        <f t="shared" si="1400"/>
        <v>0</v>
      </c>
      <c r="P29647" s="298">
        <f t="shared" si="1401"/>
        <v>97</v>
      </c>
    </row>
    <row r="29648" spans="2:16" ht="25.5">
      <c r="B29648" s="400"/>
      <c r="D29648" s="94" t="s">
        <v>29928</v>
      </c>
      <c r="F29648" s="103" t="s">
        <v>30413</v>
      </c>
      <c r="J29648" s="22">
        <v>59</v>
      </c>
      <c r="L29648" s="298">
        <f t="shared" si="1402"/>
        <v>59</v>
      </c>
      <c r="O29648" s="16">
        <f t="shared" si="1400"/>
        <v>0</v>
      </c>
      <c r="P29648" s="298">
        <f t="shared" si="1401"/>
        <v>59</v>
      </c>
    </row>
    <row r="29649" spans="2:16" ht="25.5">
      <c r="B29649" s="400"/>
      <c r="D29649" s="94" t="s">
        <v>29928</v>
      </c>
      <c r="F29649" s="103" t="s">
        <v>30414</v>
      </c>
      <c r="J29649" s="22">
        <v>145</v>
      </c>
      <c r="L29649" s="298">
        <f t="shared" si="1402"/>
        <v>145</v>
      </c>
      <c r="O29649" s="16">
        <f t="shared" si="1400"/>
        <v>0</v>
      </c>
      <c r="P29649" s="298">
        <f t="shared" si="1401"/>
        <v>145</v>
      </c>
    </row>
    <row r="29650" spans="2:16">
      <c r="B29650" s="400"/>
      <c r="D29650" s="94" t="s">
        <v>29928</v>
      </c>
      <c r="F29650" s="103" t="s">
        <v>30415</v>
      </c>
      <c r="J29650" s="22">
        <v>33</v>
      </c>
      <c r="L29650" s="298">
        <f t="shared" si="1402"/>
        <v>33</v>
      </c>
      <c r="O29650" s="16">
        <f t="shared" si="1400"/>
        <v>0</v>
      </c>
      <c r="P29650" s="298">
        <f t="shared" si="1401"/>
        <v>33</v>
      </c>
    </row>
    <row r="29651" spans="2:16">
      <c r="B29651" s="400"/>
      <c r="D29651" s="94" t="s">
        <v>29929</v>
      </c>
      <c r="F29651" s="103" t="s">
        <v>30416</v>
      </c>
      <c r="J29651" s="22">
        <v>44</v>
      </c>
      <c r="L29651" s="298">
        <f t="shared" si="1402"/>
        <v>44</v>
      </c>
      <c r="O29651" s="16">
        <f t="shared" si="1400"/>
        <v>0</v>
      </c>
      <c r="P29651" s="298">
        <f t="shared" si="1401"/>
        <v>44</v>
      </c>
    </row>
    <row r="29652" spans="2:16" ht="25.5">
      <c r="B29652" s="400"/>
      <c r="D29652" s="94" t="s">
        <v>29929</v>
      </c>
      <c r="F29652" s="103" t="s">
        <v>30417</v>
      </c>
      <c r="J29652" s="22">
        <v>22</v>
      </c>
      <c r="L29652" s="298">
        <f t="shared" si="1402"/>
        <v>22</v>
      </c>
      <c r="O29652" s="16">
        <f t="shared" si="1400"/>
        <v>0</v>
      </c>
      <c r="P29652" s="298">
        <f t="shared" si="1401"/>
        <v>22</v>
      </c>
    </row>
    <row r="29653" spans="2:16">
      <c r="B29653" s="400"/>
      <c r="D29653" s="94" t="s">
        <v>29929</v>
      </c>
      <c r="F29653" s="103" t="s">
        <v>30418</v>
      </c>
      <c r="J29653" s="22">
        <v>98</v>
      </c>
      <c r="L29653" s="298">
        <f t="shared" si="1402"/>
        <v>98</v>
      </c>
      <c r="O29653" s="16">
        <f t="shared" si="1400"/>
        <v>0</v>
      </c>
      <c r="P29653" s="298">
        <f t="shared" si="1401"/>
        <v>98</v>
      </c>
    </row>
    <row r="29654" spans="2:16">
      <c r="B29654" s="400"/>
      <c r="D29654" s="94" t="s">
        <v>29929</v>
      </c>
      <c r="F29654" s="103" t="s">
        <v>30419</v>
      </c>
      <c r="J29654" s="22">
        <v>95</v>
      </c>
      <c r="L29654" s="298">
        <f t="shared" si="1402"/>
        <v>95</v>
      </c>
      <c r="O29654" s="16">
        <f t="shared" si="1400"/>
        <v>0</v>
      </c>
      <c r="P29654" s="298">
        <f t="shared" si="1401"/>
        <v>95</v>
      </c>
    </row>
    <row r="29655" spans="2:16">
      <c r="B29655" s="400"/>
      <c r="D29655" s="94" t="s">
        <v>29929</v>
      </c>
      <c r="F29655" s="103" t="s">
        <v>30420</v>
      </c>
      <c r="J29655" s="22">
        <v>66</v>
      </c>
      <c r="L29655" s="298">
        <f t="shared" si="1402"/>
        <v>66</v>
      </c>
      <c r="O29655" s="16">
        <f t="shared" si="1400"/>
        <v>0</v>
      </c>
      <c r="P29655" s="298">
        <f t="shared" si="1401"/>
        <v>66</v>
      </c>
    </row>
    <row r="29656" spans="2:16">
      <c r="B29656" s="400"/>
      <c r="D29656" s="94" t="s">
        <v>29929</v>
      </c>
      <c r="F29656" s="103" t="s">
        <v>30421</v>
      </c>
      <c r="J29656" s="22">
        <v>95</v>
      </c>
      <c r="L29656" s="298">
        <f t="shared" si="1402"/>
        <v>95</v>
      </c>
      <c r="O29656" s="16">
        <f t="shared" si="1400"/>
        <v>0</v>
      </c>
      <c r="P29656" s="298">
        <f t="shared" si="1401"/>
        <v>95</v>
      </c>
    </row>
    <row r="29657" spans="2:16">
      <c r="B29657" s="400"/>
      <c r="D29657" s="94" t="s">
        <v>29929</v>
      </c>
      <c r="F29657" s="103" t="s">
        <v>17955</v>
      </c>
      <c r="J29657" s="22">
        <v>92</v>
      </c>
      <c r="L29657" s="298">
        <f t="shared" si="1402"/>
        <v>92</v>
      </c>
      <c r="O29657" s="16">
        <f t="shared" si="1400"/>
        <v>0</v>
      </c>
      <c r="P29657" s="298">
        <f t="shared" si="1401"/>
        <v>92</v>
      </c>
    </row>
    <row r="29658" spans="2:16">
      <c r="B29658" s="400"/>
      <c r="D29658" s="94" t="s">
        <v>29929</v>
      </c>
      <c r="F29658" s="103" t="s">
        <v>30422</v>
      </c>
      <c r="J29658" s="22">
        <v>205</v>
      </c>
      <c r="L29658" s="298">
        <f t="shared" si="1402"/>
        <v>205</v>
      </c>
      <c r="O29658" s="16">
        <f t="shared" si="1400"/>
        <v>0</v>
      </c>
      <c r="P29658" s="298">
        <f t="shared" si="1401"/>
        <v>205</v>
      </c>
    </row>
    <row r="29659" spans="2:16" ht="25.5">
      <c r="B29659" s="400"/>
      <c r="D29659" s="94" t="s">
        <v>29929</v>
      </c>
      <c r="F29659" s="103" t="s">
        <v>30283</v>
      </c>
      <c r="J29659" s="22">
        <v>240</v>
      </c>
      <c r="L29659" s="298">
        <f t="shared" si="1402"/>
        <v>240</v>
      </c>
      <c r="O29659" s="16">
        <f t="shared" si="1400"/>
        <v>0</v>
      </c>
      <c r="P29659" s="298">
        <f t="shared" si="1401"/>
        <v>240</v>
      </c>
    </row>
    <row r="29660" spans="2:16">
      <c r="B29660" s="400"/>
      <c r="D29660" s="52" t="s">
        <v>29930</v>
      </c>
      <c r="F29660" s="103" t="s">
        <v>30423</v>
      </c>
      <c r="J29660" s="145">
        <v>15</v>
      </c>
      <c r="L29660" s="298">
        <f t="shared" si="1402"/>
        <v>15</v>
      </c>
      <c r="O29660" s="16">
        <f t="shared" si="1400"/>
        <v>0</v>
      </c>
      <c r="P29660" s="298">
        <f t="shared" si="1401"/>
        <v>15</v>
      </c>
    </row>
    <row r="29661" spans="2:16">
      <c r="B29661" s="400"/>
      <c r="D29661" s="52" t="s">
        <v>29930</v>
      </c>
      <c r="F29661" s="103" t="s">
        <v>2274</v>
      </c>
      <c r="J29661" s="145">
        <v>32</v>
      </c>
      <c r="L29661" s="298">
        <f t="shared" si="1402"/>
        <v>32</v>
      </c>
      <c r="O29661" s="16">
        <f t="shared" si="1400"/>
        <v>0</v>
      </c>
      <c r="P29661" s="298">
        <f t="shared" si="1401"/>
        <v>32</v>
      </c>
    </row>
    <row r="29662" spans="2:16">
      <c r="B29662" s="400"/>
      <c r="D29662" s="52" t="s">
        <v>29930</v>
      </c>
      <c r="F29662" s="103" t="s">
        <v>29018</v>
      </c>
      <c r="J29662" s="145">
        <v>19</v>
      </c>
      <c r="L29662" s="298">
        <f t="shared" si="1402"/>
        <v>19</v>
      </c>
      <c r="O29662" s="16">
        <f t="shared" ref="O29662:O29725" si="1403">+M29662+N29662</f>
        <v>0</v>
      </c>
      <c r="P29662" s="298">
        <f t="shared" si="1401"/>
        <v>19</v>
      </c>
    </row>
    <row r="29663" spans="2:16">
      <c r="B29663" s="400"/>
      <c r="D29663" s="52" t="s">
        <v>29930</v>
      </c>
      <c r="F29663" s="103" t="s">
        <v>30424</v>
      </c>
      <c r="J29663" s="145">
        <v>10</v>
      </c>
      <c r="L29663" s="298">
        <f t="shared" si="1402"/>
        <v>10</v>
      </c>
      <c r="O29663" s="16">
        <f t="shared" si="1403"/>
        <v>0</v>
      </c>
      <c r="P29663" s="298">
        <f t="shared" si="1401"/>
        <v>10</v>
      </c>
    </row>
    <row r="29664" spans="2:16">
      <c r="B29664" s="400"/>
      <c r="D29664" s="52" t="s">
        <v>29930</v>
      </c>
      <c r="F29664" s="103" t="s">
        <v>937</v>
      </c>
      <c r="J29664" s="145">
        <v>34</v>
      </c>
      <c r="L29664" s="298">
        <f t="shared" si="1402"/>
        <v>34</v>
      </c>
      <c r="O29664" s="16">
        <f t="shared" si="1403"/>
        <v>0</v>
      </c>
      <c r="P29664" s="298">
        <f t="shared" si="1401"/>
        <v>34</v>
      </c>
    </row>
    <row r="29665" spans="2:16">
      <c r="B29665" s="400"/>
      <c r="D29665" s="52" t="s">
        <v>29930</v>
      </c>
      <c r="F29665" s="103" t="s">
        <v>30425</v>
      </c>
      <c r="J29665" s="145">
        <v>18</v>
      </c>
      <c r="L29665" s="298">
        <f t="shared" si="1402"/>
        <v>18</v>
      </c>
      <c r="O29665" s="16">
        <f t="shared" si="1403"/>
        <v>0</v>
      </c>
      <c r="P29665" s="298">
        <f t="shared" si="1401"/>
        <v>18</v>
      </c>
    </row>
    <row r="29666" spans="2:16">
      <c r="B29666" s="400"/>
      <c r="D29666" s="52" t="s">
        <v>29930</v>
      </c>
      <c r="F29666" s="103" t="s">
        <v>30426</v>
      </c>
      <c r="J29666" s="145">
        <v>25</v>
      </c>
      <c r="L29666" s="298">
        <f t="shared" si="1402"/>
        <v>25</v>
      </c>
      <c r="O29666" s="16">
        <f t="shared" si="1403"/>
        <v>0</v>
      </c>
      <c r="P29666" s="298">
        <f t="shared" si="1401"/>
        <v>25</v>
      </c>
    </row>
    <row r="29667" spans="2:16">
      <c r="B29667" s="400"/>
      <c r="D29667" s="52" t="s">
        <v>29930</v>
      </c>
      <c r="F29667" s="103" t="s">
        <v>30427</v>
      </c>
      <c r="J29667" s="145">
        <v>36</v>
      </c>
      <c r="L29667" s="298">
        <f t="shared" si="1402"/>
        <v>36</v>
      </c>
      <c r="O29667" s="16">
        <f t="shared" si="1403"/>
        <v>0</v>
      </c>
      <c r="P29667" s="298">
        <f t="shared" si="1401"/>
        <v>36</v>
      </c>
    </row>
    <row r="29668" spans="2:16">
      <c r="B29668" s="400"/>
      <c r="D29668" s="52" t="s">
        <v>29930</v>
      </c>
      <c r="F29668" s="103" t="s">
        <v>12915</v>
      </c>
      <c r="J29668" s="145">
        <v>15</v>
      </c>
      <c r="L29668" s="298">
        <f t="shared" si="1402"/>
        <v>15</v>
      </c>
      <c r="O29668" s="16">
        <f t="shared" si="1403"/>
        <v>0</v>
      </c>
      <c r="P29668" s="298">
        <f t="shared" si="1401"/>
        <v>15</v>
      </c>
    </row>
    <row r="29669" spans="2:16">
      <c r="B29669" s="400"/>
      <c r="D29669" s="52" t="s">
        <v>29930</v>
      </c>
      <c r="F29669" s="103" t="s">
        <v>30428</v>
      </c>
      <c r="J29669" s="145">
        <v>32</v>
      </c>
      <c r="L29669" s="298">
        <f t="shared" si="1402"/>
        <v>32</v>
      </c>
      <c r="O29669" s="16">
        <f t="shared" si="1403"/>
        <v>0</v>
      </c>
      <c r="P29669" s="298">
        <f t="shared" si="1401"/>
        <v>32</v>
      </c>
    </row>
    <row r="29670" spans="2:16">
      <c r="B29670" s="400"/>
      <c r="D29670" s="52" t="s">
        <v>29930</v>
      </c>
      <c r="F29670" s="103" t="s">
        <v>30429</v>
      </c>
      <c r="J29670" s="145">
        <v>12</v>
      </c>
      <c r="L29670" s="298">
        <f t="shared" si="1402"/>
        <v>12</v>
      </c>
      <c r="O29670" s="16">
        <f t="shared" si="1403"/>
        <v>0</v>
      </c>
      <c r="P29670" s="298">
        <f t="shared" si="1401"/>
        <v>12</v>
      </c>
    </row>
    <row r="29671" spans="2:16">
      <c r="B29671" s="400"/>
      <c r="D29671" s="52" t="s">
        <v>29930</v>
      </c>
      <c r="F29671" s="103" t="s">
        <v>30430</v>
      </c>
      <c r="J29671" s="145">
        <v>24</v>
      </c>
      <c r="L29671" s="298">
        <f t="shared" si="1402"/>
        <v>24</v>
      </c>
      <c r="O29671" s="16">
        <f t="shared" si="1403"/>
        <v>0</v>
      </c>
      <c r="P29671" s="298">
        <f t="shared" si="1401"/>
        <v>24</v>
      </c>
    </row>
    <row r="29672" spans="2:16">
      <c r="B29672" s="400"/>
      <c r="D29672" s="52" t="s">
        <v>29930</v>
      </c>
      <c r="F29672" s="103" t="s">
        <v>30431</v>
      </c>
      <c r="J29672" s="145">
        <v>38</v>
      </c>
      <c r="L29672" s="298">
        <f t="shared" si="1402"/>
        <v>38</v>
      </c>
      <c r="O29672" s="16">
        <f t="shared" si="1403"/>
        <v>0</v>
      </c>
      <c r="P29672" s="298">
        <f t="shared" si="1401"/>
        <v>38</v>
      </c>
    </row>
    <row r="29673" spans="2:16">
      <c r="B29673" s="400"/>
      <c r="D29673" s="52" t="s">
        <v>29930</v>
      </c>
      <c r="F29673" s="103" t="s">
        <v>30432</v>
      </c>
      <c r="J29673" s="145">
        <v>40</v>
      </c>
      <c r="L29673" s="298">
        <f t="shared" si="1402"/>
        <v>40</v>
      </c>
      <c r="O29673" s="16">
        <f t="shared" si="1403"/>
        <v>0</v>
      </c>
      <c r="P29673" s="298">
        <f t="shared" si="1401"/>
        <v>40</v>
      </c>
    </row>
    <row r="29674" spans="2:16">
      <c r="B29674" s="400"/>
      <c r="D29674" s="52" t="s">
        <v>29930</v>
      </c>
      <c r="F29674" s="103" t="s">
        <v>29758</v>
      </c>
      <c r="J29674" s="145">
        <v>95</v>
      </c>
      <c r="L29674" s="298">
        <f t="shared" si="1402"/>
        <v>95</v>
      </c>
      <c r="O29674" s="16">
        <f t="shared" si="1403"/>
        <v>0</v>
      </c>
      <c r="P29674" s="298">
        <f t="shared" si="1401"/>
        <v>95</v>
      </c>
    </row>
    <row r="29675" spans="2:16">
      <c r="B29675" s="400"/>
      <c r="D29675" s="52" t="s">
        <v>29930</v>
      </c>
      <c r="F29675" s="103" t="s">
        <v>30433</v>
      </c>
      <c r="J29675" s="145">
        <v>35</v>
      </c>
      <c r="L29675" s="298">
        <f t="shared" si="1402"/>
        <v>35</v>
      </c>
      <c r="O29675" s="16">
        <f t="shared" si="1403"/>
        <v>0</v>
      </c>
      <c r="P29675" s="298">
        <f t="shared" si="1401"/>
        <v>35</v>
      </c>
    </row>
    <row r="29676" spans="2:16">
      <c r="B29676" s="400"/>
      <c r="D29676" s="52" t="s">
        <v>29930</v>
      </c>
      <c r="F29676" s="103" t="s">
        <v>30434</v>
      </c>
      <c r="J29676" s="145">
        <v>5</v>
      </c>
      <c r="L29676" s="298">
        <f t="shared" si="1402"/>
        <v>5</v>
      </c>
      <c r="O29676" s="16">
        <f t="shared" si="1403"/>
        <v>0</v>
      </c>
      <c r="P29676" s="298">
        <f t="shared" si="1401"/>
        <v>5</v>
      </c>
    </row>
    <row r="29677" spans="2:16">
      <c r="B29677" s="400"/>
      <c r="D29677" s="52" t="s">
        <v>29930</v>
      </c>
      <c r="F29677" s="103" t="s">
        <v>30435</v>
      </c>
      <c r="J29677" s="145">
        <v>11</v>
      </c>
      <c r="L29677" s="298">
        <f t="shared" si="1402"/>
        <v>11</v>
      </c>
      <c r="O29677" s="16">
        <f t="shared" si="1403"/>
        <v>0</v>
      </c>
      <c r="P29677" s="298">
        <f t="shared" si="1401"/>
        <v>11</v>
      </c>
    </row>
    <row r="29678" spans="2:16">
      <c r="B29678" s="400"/>
      <c r="D29678" s="52" t="s">
        <v>29930</v>
      </c>
      <c r="F29678" s="103" t="s">
        <v>30436</v>
      </c>
      <c r="J29678" s="145">
        <v>18</v>
      </c>
      <c r="L29678" s="298">
        <f t="shared" si="1402"/>
        <v>18</v>
      </c>
      <c r="O29678" s="16">
        <f t="shared" si="1403"/>
        <v>0</v>
      </c>
      <c r="P29678" s="298">
        <f t="shared" si="1401"/>
        <v>18</v>
      </c>
    </row>
    <row r="29679" spans="2:16">
      <c r="B29679" s="400"/>
      <c r="D29679" s="52" t="s">
        <v>29930</v>
      </c>
      <c r="F29679" s="103" t="s">
        <v>30437</v>
      </c>
      <c r="J29679" s="145">
        <v>15</v>
      </c>
      <c r="L29679" s="298">
        <f t="shared" si="1402"/>
        <v>15</v>
      </c>
      <c r="O29679" s="16">
        <f t="shared" si="1403"/>
        <v>0</v>
      </c>
      <c r="P29679" s="298">
        <f t="shared" si="1401"/>
        <v>15</v>
      </c>
    </row>
    <row r="29680" spans="2:16">
      <c r="B29680" s="400"/>
      <c r="D29680" s="52" t="s">
        <v>29930</v>
      </c>
      <c r="F29680" s="103" t="s">
        <v>30438</v>
      </c>
      <c r="J29680" s="145">
        <v>12</v>
      </c>
      <c r="L29680" s="298">
        <f t="shared" si="1402"/>
        <v>12</v>
      </c>
      <c r="O29680" s="16">
        <f t="shared" si="1403"/>
        <v>0</v>
      </c>
      <c r="P29680" s="298">
        <f t="shared" si="1401"/>
        <v>12</v>
      </c>
    </row>
    <row r="29681" spans="2:16">
      <c r="B29681" s="400"/>
      <c r="D29681" s="52" t="s">
        <v>29930</v>
      </c>
      <c r="F29681" s="103" t="s">
        <v>3118</v>
      </c>
      <c r="J29681" s="145">
        <v>22</v>
      </c>
      <c r="L29681" s="298">
        <f t="shared" si="1402"/>
        <v>22</v>
      </c>
      <c r="O29681" s="16">
        <f t="shared" si="1403"/>
        <v>0</v>
      </c>
      <c r="P29681" s="298">
        <f t="shared" si="1401"/>
        <v>22</v>
      </c>
    </row>
    <row r="29682" spans="2:16">
      <c r="B29682" s="400"/>
      <c r="D29682" s="52" t="s">
        <v>29930</v>
      </c>
      <c r="F29682" s="103" t="s">
        <v>30439</v>
      </c>
      <c r="J29682" s="145">
        <v>14</v>
      </c>
      <c r="L29682" s="298">
        <f t="shared" si="1402"/>
        <v>14</v>
      </c>
      <c r="O29682" s="16">
        <f t="shared" si="1403"/>
        <v>0</v>
      </c>
      <c r="P29682" s="298">
        <f t="shared" si="1401"/>
        <v>14</v>
      </c>
    </row>
    <row r="29683" spans="2:16">
      <c r="B29683" s="400"/>
      <c r="D29683" s="52" t="s">
        <v>29930</v>
      </c>
      <c r="F29683" s="103" t="s">
        <v>30440</v>
      </c>
      <c r="J29683" s="145">
        <v>17</v>
      </c>
      <c r="L29683" s="298">
        <f t="shared" si="1402"/>
        <v>17</v>
      </c>
      <c r="O29683" s="16">
        <f t="shared" si="1403"/>
        <v>0</v>
      </c>
      <c r="P29683" s="298">
        <f t="shared" si="1401"/>
        <v>17</v>
      </c>
    </row>
    <row r="29684" spans="2:16">
      <c r="B29684" s="400"/>
      <c r="D29684" s="52" t="s">
        <v>29930</v>
      </c>
      <c r="F29684" s="54" t="s">
        <v>30441</v>
      </c>
      <c r="J29684" s="145">
        <v>91</v>
      </c>
      <c r="L29684" s="298">
        <f t="shared" si="1402"/>
        <v>91</v>
      </c>
      <c r="O29684" s="16">
        <f t="shared" si="1403"/>
        <v>0</v>
      </c>
      <c r="P29684" s="298">
        <f t="shared" si="1401"/>
        <v>91</v>
      </c>
    </row>
    <row r="29685" spans="2:16">
      <c r="B29685" s="400"/>
      <c r="D29685" s="52" t="s">
        <v>29930</v>
      </c>
      <c r="F29685" s="54" t="s">
        <v>30442</v>
      </c>
      <c r="J29685" s="145">
        <v>305</v>
      </c>
      <c r="L29685" s="298">
        <f t="shared" si="1402"/>
        <v>305</v>
      </c>
      <c r="O29685" s="16">
        <f t="shared" si="1403"/>
        <v>0</v>
      </c>
      <c r="P29685" s="298">
        <f t="shared" si="1401"/>
        <v>305</v>
      </c>
    </row>
    <row r="29686" spans="2:16">
      <c r="B29686" s="400"/>
      <c r="D29686" s="52" t="s">
        <v>29930</v>
      </c>
      <c r="F29686" s="54" t="s">
        <v>11075</v>
      </c>
      <c r="J29686" s="145">
        <v>225</v>
      </c>
      <c r="L29686" s="298">
        <f t="shared" si="1402"/>
        <v>225</v>
      </c>
      <c r="O29686" s="16">
        <f t="shared" si="1403"/>
        <v>0</v>
      </c>
      <c r="P29686" s="298">
        <f t="shared" si="1401"/>
        <v>225</v>
      </c>
    </row>
    <row r="29687" spans="2:16">
      <c r="B29687" s="400"/>
      <c r="D29687" s="52" t="s">
        <v>29930</v>
      </c>
      <c r="F29687" s="54" t="s">
        <v>20717</v>
      </c>
      <c r="J29687" s="145">
        <v>126</v>
      </c>
      <c r="L29687" s="298">
        <f t="shared" si="1402"/>
        <v>126</v>
      </c>
      <c r="O29687" s="16">
        <f t="shared" si="1403"/>
        <v>0</v>
      </c>
      <c r="P29687" s="298">
        <f t="shared" si="1401"/>
        <v>126</v>
      </c>
    </row>
    <row r="29688" spans="2:16">
      <c r="B29688" s="400"/>
      <c r="D29688" s="52" t="s">
        <v>29930</v>
      </c>
      <c r="F29688" s="54" t="s">
        <v>30443</v>
      </c>
      <c r="J29688" s="55">
        <v>442</v>
      </c>
      <c r="L29688" s="298">
        <f t="shared" si="1402"/>
        <v>442</v>
      </c>
      <c r="O29688" s="16">
        <f t="shared" si="1403"/>
        <v>0</v>
      </c>
      <c r="P29688" s="298">
        <f t="shared" si="1401"/>
        <v>442</v>
      </c>
    </row>
    <row r="29689" spans="2:16">
      <c r="B29689" s="400"/>
      <c r="D29689" s="52" t="s">
        <v>29930</v>
      </c>
      <c r="F29689" s="54" t="s">
        <v>12357</v>
      </c>
      <c r="J29689" s="145">
        <v>450</v>
      </c>
      <c r="L29689" s="298">
        <f t="shared" si="1402"/>
        <v>450</v>
      </c>
      <c r="O29689" s="16">
        <f t="shared" si="1403"/>
        <v>0</v>
      </c>
      <c r="P29689" s="298">
        <f t="shared" si="1401"/>
        <v>450</v>
      </c>
    </row>
    <row r="29690" spans="2:16">
      <c r="B29690" s="400"/>
      <c r="D29690" s="52" t="s">
        <v>29930</v>
      </c>
      <c r="F29690" s="103" t="s">
        <v>30444</v>
      </c>
      <c r="J29690" s="145">
        <v>29</v>
      </c>
      <c r="L29690" s="298">
        <f t="shared" si="1402"/>
        <v>29</v>
      </c>
      <c r="O29690" s="16">
        <f t="shared" si="1403"/>
        <v>0</v>
      </c>
      <c r="P29690" s="298">
        <f t="shared" si="1401"/>
        <v>29</v>
      </c>
    </row>
    <row r="29691" spans="2:16">
      <c r="B29691" s="400"/>
      <c r="D29691" s="53" t="s">
        <v>29931</v>
      </c>
      <c r="F29691" s="54" t="s">
        <v>30445</v>
      </c>
      <c r="J29691" s="145">
        <v>219</v>
      </c>
      <c r="L29691" s="298">
        <f t="shared" si="1402"/>
        <v>219</v>
      </c>
      <c r="O29691" s="16">
        <f t="shared" si="1403"/>
        <v>0</v>
      </c>
      <c r="P29691" s="298">
        <f t="shared" si="1401"/>
        <v>219</v>
      </c>
    </row>
    <row r="29692" spans="2:16">
      <c r="B29692" s="400"/>
      <c r="D29692" s="53" t="s">
        <v>29931</v>
      </c>
      <c r="F29692" s="54" t="s">
        <v>1904</v>
      </c>
      <c r="J29692" s="145">
        <v>167</v>
      </c>
      <c r="L29692" s="298">
        <f t="shared" si="1402"/>
        <v>167</v>
      </c>
      <c r="O29692" s="16">
        <f t="shared" si="1403"/>
        <v>0</v>
      </c>
      <c r="P29692" s="298">
        <f t="shared" si="1401"/>
        <v>167</v>
      </c>
    </row>
    <row r="29693" spans="2:16">
      <c r="B29693" s="400"/>
      <c r="D29693" s="53" t="s">
        <v>29931</v>
      </c>
      <c r="F29693" s="54" t="s">
        <v>30446</v>
      </c>
      <c r="J29693" s="145">
        <v>37</v>
      </c>
      <c r="L29693" s="298">
        <f t="shared" si="1402"/>
        <v>37</v>
      </c>
      <c r="O29693" s="16">
        <f t="shared" si="1403"/>
        <v>0</v>
      </c>
      <c r="P29693" s="298">
        <f t="shared" si="1401"/>
        <v>37</v>
      </c>
    </row>
    <row r="29694" spans="2:16">
      <c r="B29694" s="400"/>
      <c r="D29694" s="53" t="s">
        <v>29931</v>
      </c>
      <c r="F29694" s="54" t="s">
        <v>30447</v>
      </c>
      <c r="J29694" s="145">
        <v>34</v>
      </c>
      <c r="L29694" s="298">
        <f t="shared" si="1402"/>
        <v>34</v>
      </c>
      <c r="O29694" s="16">
        <f t="shared" si="1403"/>
        <v>0</v>
      </c>
      <c r="P29694" s="298">
        <f t="shared" si="1401"/>
        <v>34</v>
      </c>
    </row>
    <row r="29695" spans="2:16">
      <c r="B29695" s="400"/>
      <c r="D29695" s="53" t="s">
        <v>29931</v>
      </c>
      <c r="F29695" s="54" t="s">
        <v>30448</v>
      </c>
      <c r="J29695" s="145">
        <v>24</v>
      </c>
      <c r="L29695" s="298">
        <f t="shared" si="1402"/>
        <v>24</v>
      </c>
      <c r="O29695" s="16">
        <f t="shared" si="1403"/>
        <v>0</v>
      </c>
      <c r="P29695" s="298">
        <f t="shared" si="1401"/>
        <v>24</v>
      </c>
    </row>
    <row r="29696" spans="2:16">
      <c r="B29696" s="400"/>
      <c r="D29696" s="53" t="s">
        <v>29931</v>
      </c>
      <c r="F29696" s="54" t="s">
        <v>30449</v>
      </c>
      <c r="J29696" s="145">
        <v>23</v>
      </c>
      <c r="L29696" s="298">
        <f t="shared" si="1402"/>
        <v>23</v>
      </c>
      <c r="O29696" s="16">
        <f t="shared" si="1403"/>
        <v>0</v>
      </c>
      <c r="P29696" s="298">
        <f t="shared" si="1401"/>
        <v>23</v>
      </c>
    </row>
    <row r="29697" spans="2:16">
      <c r="B29697" s="400"/>
      <c r="D29697" s="53" t="s">
        <v>29931</v>
      </c>
      <c r="F29697" s="54" t="s">
        <v>20011</v>
      </c>
      <c r="J29697" s="145">
        <v>22</v>
      </c>
      <c r="L29697" s="298">
        <f t="shared" si="1402"/>
        <v>22</v>
      </c>
      <c r="O29697" s="16">
        <f t="shared" si="1403"/>
        <v>0</v>
      </c>
      <c r="P29697" s="298">
        <f t="shared" si="1401"/>
        <v>22</v>
      </c>
    </row>
    <row r="29698" spans="2:16">
      <c r="B29698" s="400"/>
      <c r="D29698" s="53" t="s">
        <v>29931</v>
      </c>
      <c r="F29698" s="54" t="s">
        <v>2872</v>
      </c>
      <c r="J29698" s="145">
        <v>20</v>
      </c>
      <c r="L29698" s="298">
        <f t="shared" si="1402"/>
        <v>20</v>
      </c>
      <c r="O29698" s="16">
        <f t="shared" si="1403"/>
        <v>0</v>
      </c>
      <c r="P29698" s="298">
        <f t="shared" si="1401"/>
        <v>20</v>
      </c>
    </row>
    <row r="29699" spans="2:16">
      <c r="B29699" s="400"/>
      <c r="D29699" s="53" t="s">
        <v>29931</v>
      </c>
      <c r="F29699" s="54" t="s">
        <v>11331</v>
      </c>
      <c r="J29699" s="145">
        <v>20</v>
      </c>
      <c r="L29699" s="298">
        <f t="shared" si="1402"/>
        <v>20</v>
      </c>
      <c r="O29699" s="16">
        <f t="shared" si="1403"/>
        <v>0</v>
      </c>
      <c r="P29699" s="298">
        <f t="shared" si="1401"/>
        <v>20</v>
      </c>
    </row>
    <row r="29700" spans="2:16">
      <c r="B29700" s="400"/>
      <c r="D29700" s="53" t="s">
        <v>29931</v>
      </c>
      <c r="F29700" s="54" t="s">
        <v>30450</v>
      </c>
      <c r="J29700" s="145">
        <v>18</v>
      </c>
      <c r="L29700" s="298">
        <f t="shared" si="1402"/>
        <v>18</v>
      </c>
      <c r="O29700" s="16">
        <f t="shared" si="1403"/>
        <v>0</v>
      </c>
      <c r="P29700" s="298">
        <f t="shared" si="1401"/>
        <v>18</v>
      </c>
    </row>
    <row r="29701" spans="2:16">
      <c r="B29701" s="400"/>
      <c r="D29701" s="53" t="s">
        <v>29931</v>
      </c>
      <c r="F29701" s="54" t="s">
        <v>2898</v>
      </c>
      <c r="J29701" s="145">
        <v>11</v>
      </c>
      <c r="L29701" s="298">
        <f t="shared" si="1402"/>
        <v>11</v>
      </c>
      <c r="O29701" s="16">
        <f t="shared" si="1403"/>
        <v>0</v>
      </c>
      <c r="P29701" s="298">
        <f t="shared" si="1401"/>
        <v>11</v>
      </c>
    </row>
    <row r="29702" spans="2:16">
      <c r="B29702" s="400"/>
      <c r="D29702" s="53" t="s">
        <v>29931</v>
      </c>
      <c r="F29702" s="54" t="s">
        <v>2474</v>
      </c>
      <c r="J29702" s="145">
        <v>9</v>
      </c>
      <c r="L29702" s="298">
        <f t="shared" si="1402"/>
        <v>9</v>
      </c>
      <c r="O29702" s="16">
        <f t="shared" si="1403"/>
        <v>0</v>
      </c>
      <c r="P29702" s="298">
        <f t="shared" si="1401"/>
        <v>9</v>
      </c>
    </row>
    <row r="29703" spans="2:16">
      <c r="B29703" s="400"/>
      <c r="D29703" s="53" t="s">
        <v>29931</v>
      </c>
      <c r="F29703" s="54" t="s">
        <v>20628</v>
      </c>
      <c r="J29703" s="145">
        <v>9</v>
      </c>
      <c r="L29703" s="298">
        <f t="shared" si="1402"/>
        <v>9</v>
      </c>
      <c r="O29703" s="16">
        <f t="shared" si="1403"/>
        <v>0</v>
      </c>
      <c r="P29703" s="298">
        <f t="shared" si="1401"/>
        <v>9</v>
      </c>
    </row>
    <row r="29704" spans="2:16">
      <c r="B29704" s="400"/>
      <c r="D29704" s="53" t="s">
        <v>29931</v>
      </c>
      <c r="F29704" s="54" t="s">
        <v>30451</v>
      </c>
      <c r="J29704" s="145">
        <v>5</v>
      </c>
      <c r="L29704" s="298">
        <f t="shared" si="1402"/>
        <v>5</v>
      </c>
      <c r="O29704" s="16">
        <f t="shared" si="1403"/>
        <v>0</v>
      </c>
      <c r="P29704" s="298">
        <f t="shared" si="1401"/>
        <v>5</v>
      </c>
    </row>
    <row r="29705" spans="2:16" ht="25.5">
      <c r="B29705" s="400"/>
      <c r="D29705" s="94" t="s">
        <v>29932</v>
      </c>
      <c r="F29705" s="103" t="s">
        <v>30452</v>
      </c>
      <c r="J29705" s="22">
        <v>150</v>
      </c>
      <c r="L29705" s="298">
        <f t="shared" si="1402"/>
        <v>150</v>
      </c>
      <c r="O29705" s="16">
        <f t="shared" si="1403"/>
        <v>0</v>
      </c>
      <c r="P29705" s="298">
        <f t="shared" si="1401"/>
        <v>150</v>
      </c>
    </row>
    <row r="29706" spans="2:16" ht="25.5">
      <c r="B29706" s="400"/>
      <c r="D29706" s="94" t="s">
        <v>29932</v>
      </c>
      <c r="F29706" s="103" t="s">
        <v>30453</v>
      </c>
      <c r="J29706" s="22">
        <v>150</v>
      </c>
      <c r="L29706" s="298">
        <f t="shared" si="1402"/>
        <v>150</v>
      </c>
      <c r="O29706" s="16">
        <f t="shared" si="1403"/>
        <v>0</v>
      </c>
      <c r="P29706" s="298">
        <f t="shared" si="1401"/>
        <v>150</v>
      </c>
    </row>
    <row r="29707" spans="2:16" ht="25.5">
      <c r="B29707" s="400"/>
      <c r="D29707" s="94" t="s">
        <v>29932</v>
      </c>
      <c r="F29707" s="103" t="s">
        <v>30454</v>
      </c>
      <c r="J29707" s="22">
        <v>150</v>
      </c>
      <c r="L29707" s="298">
        <f t="shared" si="1402"/>
        <v>150</v>
      </c>
      <c r="O29707" s="16">
        <f t="shared" si="1403"/>
        <v>0</v>
      </c>
      <c r="P29707" s="298">
        <f t="shared" ref="P29707:P29770" si="1404">+L29707+O29707</f>
        <v>150</v>
      </c>
    </row>
    <row r="29708" spans="2:16" ht="25.5">
      <c r="B29708" s="400"/>
      <c r="D29708" s="94" t="s">
        <v>29932</v>
      </c>
      <c r="F29708" s="103" t="s">
        <v>30455</v>
      </c>
      <c r="J29708" s="22">
        <v>200</v>
      </c>
      <c r="L29708" s="298">
        <f t="shared" si="1402"/>
        <v>200</v>
      </c>
      <c r="O29708" s="16">
        <f t="shared" si="1403"/>
        <v>0</v>
      </c>
      <c r="P29708" s="298">
        <f t="shared" si="1404"/>
        <v>200</v>
      </c>
    </row>
    <row r="29709" spans="2:16" ht="25.5">
      <c r="B29709" s="400"/>
      <c r="D29709" s="94" t="s">
        <v>29932</v>
      </c>
      <c r="F29709" s="103" t="s">
        <v>30456</v>
      </c>
      <c r="J29709" s="22">
        <v>180</v>
      </c>
      <c r="L29709" s="298">
        <f t="shared" si="1402"/>
        <v>180</v>
      </c>
      <c r="O29709" s="16">
        <f t="shared" si="1403"/>
        <v>0</v>
      </c>
      <c r="P29709" s="298">
        <f t="shared" si="1404"/>
        <v>180</v>
      </c>
    </row>
    <row r="29710" spans="2:16" ht="25.5">
      <c r="B29710" s="400"/>
      <c r="D29710" s="94" t="s">
        <v>29932</v>
      </c>
      <c r="F29710" s="103" t="s">
        <v>30457</v>
      </c>
      <c r="J29710" s="22">
        <v>180</v>
      </c>
      <c r="L29710" s="298">
        <f t="shared" si="1402"/>
        <v>180</v>
      </c>
      <c r="O29710" s="16">
        <f t="shared" si="1403"/>
        <v>0</v>
      </c>
      <c r="P29710" s="298">
        <f t="shared" si="1404"/>
        <v>180</v>
      </c>
    </row>
    <row r="29711" spans="2:16" ht="25.5">
      <c r="B29711" s="400"/>
      <c r="D29711" s="94" t="s">
        <v>29932</v>
      </c>
      <c r="F29711" s="103" t="s">
        <v>30458</v>
      </c>
      <c r="J29711" s="22">
        <v>180</v>
      </c>
      <c r="L29711" s="298">
        <f t="shared" ref="L29711:L29774" si="1405">+J29711+K29711</f>
        <v>180</v>
      </c>
      <c r="O29711" s="16">
        <f t="shared" si="1403"/>
        <v>0</v>
      </c>
      <c r="P29711" s="298">
        <f t="shared" si="1404"/>
        <v>180</v>
      </c>
    </row>
    <row r="29712" spans="2:16" ht="25.5">
      <c r="B29712" s="400"/>
      <c r="D29712" s="94" t="s">
        <v>29932</v>
      </c>
      <c r="F29712" s="103" t="s">
        <v>30459</v>
      </c>
      <c r="J29712" s="22">
        <v>47</v>
      </c>
      <c r="L29712" s="298">
        <f t="shared" si="1405"/>
        <v>47</v>
      </c>
      <c r="O29712" s="16">
        <f t="shared" si="1403"/>
        <v>0</v>
      </c>
      <c r="P29712" s="298">
        <f t="shared" si="1404"/>
        <v>47</v>
      </c>
    </row>
    <row r="29713" spans="2:16" ht="25.5">
      <c r="B29713" s="400"/>
      <c r="D29713" s="94" t="s">
        <v>29932</v>
      </c>
      <c r="F29713" s="103" t="s">
        <v>30460</v>
      </c>
      <c r="J29713" s="22">
        <v>45</v>
      </c>
      <c r="L29713" s="298">
        <f t="shared" si="1405"/>
        <v>45</v>
      </c>
      <c r="O29713" s="16">
        <f t="shared" si="1403"/>
        <v>0</v>
      </c>
      <c r="P29713" s="298">
        <f t="shared" si="1404"/>
        <v>45</v>
      </c>
    </row>
    <row r="29714" spans="2:16" ht="25.5">
      <c r="B29714" s="400"/>
      <c r="D29714" s="94" t="s">
        <v>29932</v>
      </c>
      <c r="F29714" s="103" t="s">
        <v>30461</v>
      </c>
      <c r="J29714" s="22">
        <v>180</v>
      </c>
      <c r="L29714" s="298">
        <f t="shared" si="1405"/>
        <v>180</v>
      </c>
      <c r="O29714" s="16">
        <f t="shared" si="1403"/>
        <v>0</v>
      </c>
      <c r="P29714" s="298">
        <f t="shared" si="1404"/>
        <v>180</v>
      </c>
    </row>
    <row r="29715" spans="2:16">
      <c r="B29715" s="400"/>
      <c r="D29715" s="94" t="s">
        <v>29932</v>
      </c>
      <c r="F29715" s="103" t="s">
        <v>30462</v>
      </c>
      <c r="J29715" s="22">
        <v>153</v>
      </c>
      <c r="L29715" s="298">
        <f t="shared" si="1405"/>
        <v>153</v>
      </c>
      <c r="O29715" s="16">
        <f t="shared" si="1403"/>
        <v>0</v>
      </c>
      <c r="P29715" s="298">
        <f t="shared" si="1404"/>
        <v>153</v>
      </c>
    </row>
    <row r="29716" spans="2:16" ht="25.5">
      <c r="B29716" s="400"/>
      <c r="D29716" s="94" t="s">
        <v>29932</v>
      </c>
      <c r="F29716" s="103" t="s">
        <v>30463</v>
      </c>
      <c r="J29716" s="22">
        <v>180</v>
      </c>
      <c r="L29716" s="298">
        <f t="shared" si="1405"/>
        <v>180</v>
      </c>
      <c r="O29716" s="16">
        <f t="shared" si="1403"/>
        <v>0</v>
      </c>
      <c r="P29716" s="298">
        <f t="shared" si="1404"/>
        <v>180</v>
      </c>
    </row>
    <row r="29717" spans="2:16" ht="25.5">
      <c r="B29717" s="400"/>
      <c r="D29717" s="94" t="s">
        <v>29932</v>
      </c>
      <c r="F29717" s="103" t="s">
        <v>30464</v>
      </c>
      <c r="J29717" s="22">
        <v>170</v>
      </c>
      <c r="L29717" s="298">
        <f t="shared" si="1405"/>
        <v>170</v>
      </c>
      <c r="O29717" s="16">
        <f t="shared" si="1403"/>
        <v>0</v>
      </c>
      <c r="P29717" s="298">
        <f t="shared" si="1404"/>
        <v>170</v>
      </c>
    </row>
    <row r="29718" spans="2:16" ht="25.5">
      <c r="B29718" s="400"/>
      <c r="D29718" s="94" t="s">
        <v>29932</v>
      </c>
      <c r="F29718" s="103" t="s">
        <v>30465</v>
      </c>
      <c r="J29718" s="22">
        <v>214</v>
      </c>
      <c r="L29718" s="298">
        <f t="shared" si="1405"/>
        <v>214</v>
      </c>
      <c r="O29718" s="16">
        <f t="shared" si="1403"/>
        <v>0</v>
      </c>
      <c r="P29718" s="298">
        <f t="shared" si="1404"/>
        <v>214</v>
      </c>
    </row>
    <row r="29719" spans="2:16">
      <c r="B29719" s="400"/>
      <c r="D29719" s="94" t="s">
        <v>29932</v>
      </c>
      <c r="F29719" s="103" t="s">
        <v>30466</v>
      </c>
      <c r="J29719" s="22">
        <v>185</v>
      </c>
      <c r="L29719" s="298">
        <f t="shared" si="1405"/>
        <v>185</v>
      </c>
      <c r="O29719" s="16">
        <f t="shared" si="1403"/>
        <v>0</v>
      </c>
      <c r="P29719" s="298">
        <f t="shared" si="1404"/>
        <v>185</v>
      </c>
    </row>
    <row r="29720" spans="2:16">
      <c r="B29720" s="400"/>
      <c r="D29720" s="94" t="s">
        <v>29932</v>
      </c>
      <c r="F29720" s="103" t="s">
        <v>30467</v>
      </c>
      <c r="J29720" s="22">
        <v>34</v>
      </c>
      <c r="L29720" s="298">
        <f t="shared" si="1405"/>
        <v>34</v>
      </c>
      <c r="O29720" s="16">
        <f t="shared" si="1403"/>
        <v>0</v>
      </c>
      <c r="P29720" s="298">
        <f t="shared" si="1404"/>
        <v>34</v>
      </c>
    </row>
    <row r="29721" spans="2:16" ht="25.5">
      <c r="B29721" s="400"/>
      <c r="D29721" s="94" t="s">
        <v>29932</v>
      </c>
      <c r="F29721" s="103" t="s">
        <v>30468</v>
      </c>
      <c r="J29721" s="22">
        <v>15</v>
      </c>
      <c r="L29721" s="298">
        <f t="shared" si="1405"/>
        <v>15</v>
      </c>
      <c r="O29721" s="16">
        <f t="shared" si="1403"/>
        <v>0</v>
      </c>
      <c r="P29721" s="298">
        <f t="shared" si="1404"/>
        <v>15</v>
      </c>
    </row>
    <row r="29722" spans="2:16" ht="25.5">
      <c r="B29722" s="400"/>
      <c r="D29722" s="94" t="s">
        <v>29932</v>
      </c>
      <c r="F29722" s="103" t="s">
        <v>30469</v>
      </c>
      <c r="J29722" s="22">
        <v>49</v>
      </c>
      <c r="L29722" s="298">
        <f t="shared" si="1405"/>
        <v>49</v>
      </c>
      <c r="O29722" s="16">
        <f t="shared" si="1403"/>
        <v>0</v>
      </c>
      <c r="P29722" s="298">
        <f t="shared" si="1404"/>
        <v>49</v>
      </c>
    </row>
    <row r="29723" spans="2:16">
      <c r="B29723" s="400"/>
      <c r="D29723" s="94" t="s">
        <v>29932</v>
      </c>
      <c r="F29723" s="103" t="s">
        <v>30470</v>
      </c>
      <c r="J29723" s="22">
        <v>123</v>
      </c>
      <c r="L29723" s="298">
        <f t="shared" si="1405"/>
        <v>123</v>
      </c>
      <c r="O29723" s="16">
        <f t="shared" si="1403"/>
        <v>0</v>
      </c>
      <c r="P29723" s="298">
        <f t="shared" si="1404"/>
        <v>123</v>
      </c>
    </row>
    <row r="29724" spans="2:16" ht="25.5">
      <c r="B29724" s="400"/>
      <c r="D29724" s="94" t="s">
        <v>29932</v>
      </c>
      <c r="F29724" s="103" t="s">
        <v>30471</v>
      </c>
      <c r="J29724" s="22">
        <v>150</v>
      </c>
      <c r="L29724" s="298">
        <f t="shared" si="1405"/>
        <v>150</v>
      </c>
      <c r="O29724" s="16">
        <f t="shared" si="1403"/>
        <v>0</v>
      </c>
      <c r="P29724" s="298">
        <f t="shared" si="1404"/>
        <v>150</v>
      </c>
    </row>
    <row r="29725" spans="2:16" ht="25.5">
      <c r="B29725" s="400"/>
      <c r="D29725" s="94" t="s">
        <v>29932</v>
      </c>
      <c r="F29725" s="103" t="s">
        <v>30472</v>
      </c>
      <c r="J29725" s="22">
        <v>280</v>
      </c>
      <c r="L29725" s="298">
        <f t="shared" si="1405"/>
        <v>280</v>
      </c>
      <c r="O29725" s="16">
        <f t="shared" si="1403"/>
        <v>0</v>
      </c>
      <c r="P29725" s="298">
        <f t="shared" si="1404"/>
        <v>280</v>
      </c>
    </row>
    <row r="29726" spans="2:16" ht="25.5">
      <c r="B29726" s="400"/>
      <c r="D29726" s="94" t="s">
        <v>29932</v>
      </c>
      <c r="F29726" s="103" t="s">
        <v>30473</v>
      </c>
      <c r="J29726" s="22">
        <v>50</v>
      </c>
      <c r="L29726" s="298">
        <f t="shared" si="1405"/>
        <v>50</v>
      </c>
      <c r="O29726" s="16">
        <f t="shared" ref="O29726:O29789" si="1406">+M29726+N29726</f>
        <v>0</v>
      </c>
      <c r="P29726" s="298">
        <f t="shared" si="1404"/>
        <v>50</v>
      </c>
    </row>
    <row r="29727" spans="2:16" ht="25.5">
      <c r="B29727" s="400"/>
      <c r="D29727" s="94" t="s">
        <v>29932</v>
      </c>
      <c r="F29727" s="103" t="s">
        <v>30474</v>
      </c>
      <c r="J29727" s="22">
        <v>150</v>
      </c>
      <c r="L29727" s="298">
        <f t="shared" si="1405"/>
        <v>150</v>
      </c>
      <c r="O29727" s="16">
        <f t="shared" si="1406"/>
        <v>0</v>
      </c>
      <c r="P29727" s="298">
        <f t="shared" si="1404"/>
        <v>150</v>
      </c>
    </row>
    <row r="29728" spans="2:16" ht="25.5">
      <c r="B29728" s="400"/>
      <c r="D29728" s="94" t="s">
        <v>29932</v>
      </c>
      <c r="F29728" s="103" t="s">
        <v>30475</v>
      </c>
      <c r="J29728" s="22">
        <v>226</v>
      </c>
      <c r="L29728" s="298">
        <f t="shared" si="1405"/>
        <v>226</v>
      </c>
      <c r="O29728" s="16">
        <f t="shared" si="1406"/>
        <v>0</v>
      </c>
      <c r="P29728" s="298">
        <f t="shared" si="1404"/>
        <v>226</v>
      </c>
    </row>
    <row r="29729" spans="2:16" ht="25.5">
      <c r="B29729" s="400"/>
      <c r="D29729" s="94" t="s">
        <v>29932</v>
      </c>
      <c r="F29729" s="103" t="s">
        <v>30476</v>
      </c>
      <c r="J29729" s="22">
        <v>150</v>
      </c>
      <c r="L29729" s="298">
        <f t="shared" si="1405"/>
        <v>150</v>
      </c>
      <c r="O29729" s="16">
        <f t="shared" si="1406"/>
        <v>0</v>
      </c>
      <c r="P29729" s="298">
        <f t="shared" si="1404"/>
        <v>150</v>
      </c>
    </row>
    <row r="29730" spans="2:16" ht="25.5">
      <c r="B29730" s="400"/>
      <c r="D29730" s="94" t="s">
        <v>29932</v>
      </c>
      <c r="F29730" s="103" t="s">
        <v>30477</v>
      </c>
      <c r="J29730" s="22">
        <v>138</v>
      </c>
      <c r="L29730" s="298">
        <f t="shared" si="1405"/>
        <v>138</v>
      </c>
      <c r="O29730" s="16">
        <f t="shared" si="1406"/>
        <v>0</v>
      </c>
      <c r="P29730" s="298">
        <f t="shared" si="1404"/>
        <v>138</v>
      </c>
    </row>
    <row r="29731" spans="2:16" ht="25.5">
      <c r="B29731" s="400"/>
      <c r="D29731" s="94" t="s">
        <v>29932</v>
      </c>
      <c r="F29731" s="103" t="s">
        <v>30478</v>
      </c>
      <c r="J29731" s="22">
        <v>180</v>
      </c>
      <c r="L29731" s="298">
        <f t="shared" si="1405"/>
        <v>180</v>
      </c>
      <c r="O29731" s="16">
        <f t="shared" si="1406"/>
        <v>0</v>
      </c>
      <c r="P29731" s="298">
        <f t="shared" si="1404"/>
        <v>180</v>
      </c>
    </row>
    <row r="29732" spans="2:16">
      <c r="B29732" s="400"/>
      <c r="D29732" s="94" t="s">
        <v>29932</v>
      </c>
      <c r="F29732" s="103" t="s">
        <v>11717</v>
      </c>
      <c r="J29732" s="22">
        <v>210</v>
      </c>
      <c r="L29732" s="298">
        <f t="shared" si="1405"/>
        <v>210</v>
      </c>
      <c r="O29732" s="16">
        <f t="shared" si="1406"/>
        <v>0</v>
      </c>
      <c r="P29732" s="298">
        <f t="shared" si="1404"/>
        <v>210</v>
      </c>
    </row>
    <row r="29733" spans="2:16" ht="25.5">
      <c r="B29733" s="400"/>
      <c r="D29733" s="94" t="s">
        <v>29932</v>
      </c>
      <c r="F29733" s="103" t="s">
        <v>30479</v>
      </c>
      <c r="J29733" s="22">
        <v>150</v>
      </c>
      <c r="L29733" s="298">
        <f t="shared" si="1405"/>
        <v>150</v>
      </c>
      <c r="O29733" s="16">
        <f t="shared" si="1406"/>
        <v>0</v>
      </c>
      <c r="P29733" s="298">
        <f t="shared" si="1404"/>
        <v>150</v>
      </c>
    </row>
    <row r="29734" spans="2:16" ht="25.5">
      <c r="B29734" s="400"/>
      <c r="D29734" s="94" t="s">
        <v>29932</v>
      </c>
      <c r="F29734" s="103" t="s">
        <v>30480</v>
      </c>
      <c r="J29734" s="22">
        <v>160</v>
      </c>
      <c r="L29734" s="298">
        <f t="shared" si="1405"/>
        <v>160</v>
      </c>
      <c r="O29734" s="16">
        <f t="shared" si="1406"/>
        <v>0</v>
      </c>
      <c r="P29734" s="298">
        <f t="shared" si="1404"/>
        <v>160</v>
      </c>
    </row>
    <row r="29735" spans="2:16" ht="25.5">
      <c r="B29735" s="400"/>
      <c r="D29735" s="94" t="s">
        <v>29932</v>
      </c>
      <c r="F29735" s="103" t="s">
        <v>30481</v>
      </c>
      <c r="J29735" s="22">
        <v>240</v>
      </c>
      <c r="L29735" s="298">
        <f t="shared" si="1405"/>
        <v>240</v>
      </c>
      <c r="O29735" s="16">
        <f t="shared" si="1406"/>
        <v>0</v>
      </c>
      <c r="P29735" s="298">
        <f t="shared" si="1404"/>
        <v>240</v>
      </c>
    </row>
    <row r="29736" spans="2:16">
      <c r="B29736" s="400"/>
      <c r="D29736" s="94" t="s">
        <v>3973</v>
      </c>
      <c r="F29736" s="103" t="s">
        <v>30482</v>
      </c>
      <c r="J29736" s="22">
        <v>120</v>
      </c>
      <c r="L29736" s="298">
        <f t="shared" si="1405"/>
        <v>120</v>
      </c>
      <c r="O29736" s="16">
        <f t="shared" si="1406"/>
        <v>0</v>
      </c>
      <c r="P29736" s="298">
        <f t="shared" si="1404"/>
        <v>120</v>
      </c>
    </row>
    <row r="29737" spans="2:16" ht="25.5">
      <c r="B29737" s="400"/>
      <c r="D29737" s="94" t="s">
        <v>3973</v>
      </c>
      <c r="F29737" s="103" t="s">
        <v>30483</v>
      </c>
      <c r="J29737" s="22">
        <v>23</v>
      </c>
      <c r="L29737" s="298">
        <f t="shared" si="1405"/>
        <v>23</v>
      </c>
      <c r="O29737" s="16">
        <f t="shared" si="1406"/>
        <v>0</v>
      </c>
      <c r="P29737" s="298">
        <f t="shared" si="1404"/>
        <v>23</v>
      </c>
    </row>
    <row r="29738" spans="2:16">
      <c r="B29738" s="400"/>
      <c r="D29738" s="94" t="s">
        <v>3973</v>
      </c>
      <c r="F29738" s="103" t="s">
        <v>30484</v>
      </c>
      <c r="J29738" s="22">
        <v>204</v>
      </c>
      <c r="L29738" s="298">
        <f t="shared" si="1405"/>
        <v>204</v>
      </c>
      <c r="O29738" s="16">
        <f t="shared" si="1406"/>
        <v>0</v>
      </c>
      <c r="P29738" s="298">
        <f t="shared" si="1404"/>
        <v>204</v>
      </c>
    </row>
    <row r="29739" spans="2:16" ht="25.5">
      <c r="B29739" s="400"/>
      <c r="D29739" s="94" t="s">
        <v>3973</v>
      </c>
      <c r="F29739" s="103" t="s">
        <v>30485</v>
      </c>
      <c r="J29739" s="22">
        <v>9</v>
      </c>
      <c r="L29739" s="298">
        <f t="shared" si="1405"/>
        <v>9</v>
      </c>
      <c r="O29739" s="16">
        <f t="shared" si="1406"/>
        <v>0</v>
      </c>
      <c r="P29739" s="298">
        <f t="shared" si="1404"/>
        <v>9</v>
      </c>
    </row>
    <row r="29740" spans="2:16">
      <c r="B29740" s="400"/>
      <c r="D29740" s="94" t="s">
        <v>3973</v>
      </c>
      <c r="F29740" s="103" t="s">
        <v>30486</v>
      </c>
      <c r="J29740" s="22">
        <v>44</v>
      </c>
      <c r="L29740" s="298">
        <f t="shared" si="1405"/>
        <v>44</v>
      </c>
      <c r="O29740" s="16">
        <f t="shared" si="1406"/>
        <v>0</v>
      </c>
      <c r="P29740" s="298">
        <f t="shared" si="1404"/>
        <v>44</v>
      </c>
    </row>
    <row r="29741" spans="2:16">
      <c r="B29741" s="400"/>
      <c r="D29741" s="94" t="s">
        <v>3973</v>
      </c>
      <c r="F29741" s="103" t="s">
        <v>30487</v>
      </c>
      <c r="J29741" s="22">
        <v>43</v>
      </c>
      <c r="L29741" s="298">
        <f t="shared" si="1405"/>
        <v>43</v>
      </c>
      <c r="O29741" s="16">
        <f t="shared" si="1406"/>
        <v>0</v>
      </c>
      <c r="P29741" s="298">
        <f t="shared" si="1404"/>
        <v>43</v>
      </c>
    </row>
    <row r="29742" spans="2:16" ht="25.5">
      <c r="B29742" s="400"/>
      <c r="D29742" s="94" t="s">
        <v>3973</v>
      </c>
      <c r="F29742" s="103" t="s">
        <v>30488</v>
      </c>
      <c r="J29742" s="22">
        <v>94</v>
      </c>
      <c r="L29742" s="298">
        <f t="shared" si="1405"/>
        <v>94</v>
      </c>
      <c r="O29742" s="16">
        <f t="shared" si="1406"/>
        <v>0</v>
      </c>
      <c r="P29742" s="298">
        <f t="shared" si="1404"/>
        <v>94</v>
      </c>
    </row>
    <row r="29743" spans="2:16">
      <c r="B29743" s="400"/>
      <c r="D29743" s="94" t="s">
        <v>3973</v>
      </c>
      <c r="F29743" s="103" t="s">
        <v>30489</v>
      </c>
      <c r="J29743" s="22">
        <v>63</v>
      </c>
      <c r="L29743" s="298">
        <f t="shared" si="1405"/>
        <v>63</v>
      </c>
      <c r="O29743" s="16">
        <f t="shared" si="1406"/>
        <v>0</v>
      </c>
      <c r="P29743" s="298">
        <f t="shared" si="1404"/>
        <v>63</v>
      </c>
    </row>
    <row r="29744" spans="2:16">
      <c r="B29744" s="400"/>
      <c r="D29744" s="94" t="s">
        <v>3973</v>
      </c>
      <c r="F29744" s="103" t="s">
        <v>18227</v>
      </c>
      <c r="J29744" s="22">
        <v>31</v>
      </c>
      <c r="L29744" s="298">
        <f t="shared" si="1405"/>
        <v>31</v>
      </c>
      <c r="O29744" s="16">
        <f t="shared" si="1406"/>
        <v>0</v>
      </c>
      <c r="P29744" s="298">
        <f t="shared" si="1404"/>
        <v>31</v>
      </c>
    </row>
    <row r="29745" spans="2:16">
      <c r="B29745" s="400"/>
      <c r="D29745" s="94" t="s">
        <v>3973</v>
      </c>
      <c r="F29745" s="103" t="s">
        <v>30053</v>
      </c>
      <c r="J29745" s="22">
        <v>43</v>
      </c>
      <c r="L29745" s="298">
        <f t="shared" si="1405"/>
        <v>43</v>
      </c>
      <c r="O29745" s="16">
        <f t="shared" si="1406"/>
        <v>0</v>
      </c>
      <c r="P29745" s="298">
        <f t="shared" si="1404"/>
        <v>43</v>
      </c>
    </row>
    <row r="29746" spans="2:16">
      <c r="B29746" s="400"/>
      <c r="D29746" s="94" t="s">
        <v>3973</v>
      </c>
      <c r="F29746" s="103" t="s">
        <v>26736</v>
      </c>
      <c r="J29746" s="22">
        <v>294</v>
      </c>
      <c r="L29746" s="298">
        <f t="shared" si="1405"/>
        <v>294</v>
      </c>
      <c r="O29746" s="16">
        <f t="shared" si="1406"/>
        <v>0</v>
      </c>
      <c r="P29746" s="298">
        <f t="shared" si="1404"/>
        <v>294</v>
      </c>
    </row>
    <row r="29747" spans="2:16" ht="25.5">
      <c r="B29747" s="400"/>
      <c r="D29747" s="94" t="s">
        <v>29933</v>
      </c>
      <c r="F29747" s="103" t="s">
        <v>30490</v>
      </c>
      <c r="J29747" s="22">
        <v>6</v>
      </c>
      <c r="L29747" s="298">
        <f t="shared" si="1405"/>
        <v>6</v>
      </c>
      <c r="O29747" s="16">
        <f t="shared" si="1406"/>
        <v>0</v>
      </c>
      <c r="P29747" s="298">
        <f t="shared" si="1404"/>
        <v>6</v>
      </c>
    </row>
    <row r="29748" spans="2:16" ht="25.5">
      <c r="B29748" s="400"/>
      <c r="D29748" s="94" t="s">
        <v>29933</v>
      </c>
      <c r="F29748" s="103" t="s">
        <v>30491</v>
      </c>
      <c r="J29748" s="22">
        <v>15</v>
      </c>
      <c r="L29748" s="298">
        <f t="shared" si="1405"/>
        <v>15</v>
      </c>
      <c r="O29748" s="16">
        <f t="shared" si="1406"/>
        <v>0</v>
      </c>
      <c r="P29748" s="298">
        <f t="shared" si="1404"/>
        <v>15</v>
      </c>
    </row>
    <row r="29749" spans="2:16">
      <c r="B29749" s="400"/>
      <c r="D29749" s="94" t="s">
        <v>29933</v>
      </c>
      <c r="F29749" s="103" t="s">
        <v>30492</v>
      </c>
      <c r="J29749" s="22">
        <v>42</v>
      </c>
      <c r="L29749" s="298">
        <f t="shared" si="1405"/>
        <v>42</v>
      </c>
      <c r="O29749" s="16">
        <f t="shared" si="1406"/>
        <v>0</v>
      </c>
      <c r="P29749" s="298">
        <f t="shared" si="1404"/>
        <v>42</v>
      </c>
    </row>
    <row r="29750" spans="2:16" ht="25.5">
      <c r="B29750" s="400"/>
      <c r="D29750" s="94" t="s">
        <v>29933</v>
      </c>
      <c r="F29750" s="103" t="s">
        <v>30493</v>
      </c>
      <c r="J29750" s="22">
        <v>34</v>
      </c>
      <c r="L29750" s="298">
        <f t="shared" si="1405"/>
        <v>34</v>
      </c>
      <c r="O29750" s="16">
        <f t="shared" si="1406"/>
        <v>0</v>
      </c>
      <c r="P29750" s="298">
        <f t="shared" si="1404"/>
        <v>34</v>
      </c>
    </row>
    <row r="29751" spans="2:16">
      <c r="B29751" s="400"/>
      <c r="D29751" s="94" t="s">
        <v>29933</v>
      </c>
      <c r="F29751" s="103" t="s">
        <v>30494</v>
      </c>
      <c r="J29751" s="22">
        <v>65</v>
      </c>
      <c r="L29751" s="298">
        <f t="shared" si="1405"/>
        <v>65</v>
      </c>
      <c r="O29751" s="16">
        <f t="shared" si="1406"/>
        <v>0</v>
      </c>
      <c r="P29751" s="298">
        <f t="shared" si="1404"/>
        <v>65</v>
      </c>
    </row>
    <row r="29752" spans="2:16">
      <c r="B29752" s="400"/>
      <c r="D29752" s="94" t="s">
        <v>29933</v>
      </c>
      <c r="F29752" s="103" t="s">
        <v>30495</v>
      </c>
      <c r="J29752" s="22">
        <v>31</v>
      </c>
      <c r="L29752" s="298">
        <f t="shared" si="1405"/>
        <v>31</v>
      </c>
      <c r="O29752" s="16">
        <f t="shared" si="1406"/>
        <v>0</v>
      </c>
      <c r="P29752" s="298">
        <f t="shared" si="1404"/>
        <v>31</v>
      </c>
    </row>
    <row r="29753" spans="2:16" ht="25.5">
      <c r="B29753" s="400"/>
      <c r="D29753" s="94" t="s">
        <v>29933</v>
      </c>
      <c r="F29753" s="103" t="s">
        <v>30496</v>
      </c>
      <c r="J29753" s="22">
        <v>300</v>
      </c>
      <c r="L29753" s="298">
        <f t="shared" si="1405"/>
        <v>300</v>
      </c>
      <c r="O29753" s="16">
        <f t="shared" si="1406"/>
        <v>0</v>
      </c>
      <c r="P29753" s="298">
        <f t="shared" si="1404"/>
        <v>300</v>
      </c>
    </row>
    <row r="29754" spans="2:16">
      <c r="B29754" s="400"/>
      <c r="D29754" s="94" t="s">
        <v>29933</v>
      </c>
      <c r="F29754" s="103" t="s">
        <v>30497</v>
      </c>
      <c r="J29754" s="22">
        <v>35</v>
      </c>
      <c r="L29754" s="298">
        <f t="shared" si="1405"/>
        <v>35</v>
      </c>
      <c r="O29754" s="16">
        <f t="shared" si="1406"/>
        <v>0</v>
      </c>
      <c r="P29754" s="298">
        <f t="shared" si="1404"/>
        <v>35</v>
      </c>
    </row>
    <row r="29755" spans="2:16">
      <c r="B29755" s="400"/>
      <c r="D29755" s="94" t="s">
        <v>29933</v>
      </c>
      <c r="F29755" s="103" t="s">
        <v>30498</v>
      </c>
      <c r="J29755" s="22">
        <v>57</v>
      </c>
      <c r="L29755" s="298">
        <f t="shared" si="1405"/>
        <v>57</v>
      </c>
      <c r="O29755" s="16">
        <f t="shared" si="1406"/>
        <v>0</v>
      </c>
      <c r="P29755" s="298">
        <f t="shared" si="1404"/>
        <v>57</v>
      </c>
    </row>
    <row r="29756" spans="2:16">
      <c r="B29756" s="400"/>
      <c r="D29756" s="94" t="s">
        <v>29933</v>
      </c>
      <c r="F29756" s="103" t="s">
        <v>30499</v>
      </c>
      <c r="J29756" s="22">
        <v>44</v>
      </c>
      <c r="L29756" s="298">
        <f t="shared" si="1405"/>
        <v>44</v>
      </c>
      <c r="O29756" s="16">
        <f t="shared" si="1406"/>
        <v>0</v>
      </c>
      <c r="P29756" s="298">
        <f t="shared" si="1404"/>
        <v>44</v>
      </c>
    </row>
    <row r="29757" spans="2:16">
      <c r="B29757" s="400"/>
      <c r="D29757" s="94" t="s">
        <v>29933</v>
      </c>
      <c r="F29757" s="103" t="s">
        <v>30500</v>
      </c>
      <c r="J29757" s="22">
        <v>130</v>
      </c>
      <c r="L29757" s="298">
        <f t="shared" si="1405"/>
        <v>130</v>
      </c>
      <c r="O29757" s="16">
        <f t="shared" si="1406"/>
        <v>0</v>
      </c>
      <c r="P29757" s="298">
        <f t="shared" si="1404"/>
        <v>130</v>
      </c>
    </row>
    <row r="29758" spans="2:16">
      <c r="B29758" s="400"/>
      <c r="D29758" s="94" t="s">
        <v>29933</v>
      </c>
      <c r="F29758" s="103" t="s">
        <v>30501</v>
      </c>
      <c r="J29758" s="22">
        <v>187</v>
      </c>
      <c r="L29758" s="298">
        <f t="shared" si="1405"/>
        <v>187</v>
      </c>
      <c r="O29758" s="16">
        <f t="shared" si="1406"/>
        <v>0</v>
      </c>
      <c r="P29758" s="298">
        <f t="shared" si="1404"/>
        <v>187</v>
      </c>
    </row>
    <row r="29759" spans="2:16">
      <c r="B29759" s="400"/>
      <c r="D29759" s="94" t="s">
        <v>29933</v>
      </c>
      <c r="F29759" s="103" t="s">
        <v>30502</v>
      </c>
      <c r="J29759" s="22">
        <v>29</v>
      </c>
      <c r="L29759" s="298">
        <f t="shared" si="1405"/>
        <v>29</v>
      </c>
      <c r="O29759" s="16">
        <f t="shared" si="1406"/>
        <v>0</v>
      </c>
      <c r="P29759" s="298">
        <f t="shared" si="1404"/>
        <v>29</v>
      </c>
    </row>
    <row r="29760" spans="2:16">
      <c r="B29760" s="400"/>
      <c r="D29760" s="94" t="s">
        <v>29933</v>
      </c>
      <c r="F29760" s="103" t="s">
        <v>30503</v>
      </c>
      <c r="J29760" s="22">
        <v>40</v>
      </c>
      <c r="L29760" s="298">
        <f t="shared" si="1405"/>
        <v>40</v>
      </c>
      <c r="O29760" s="16">
        <f t="shared" si="1406"/>
        <v>0</v>
      </c>
      <c r="P29760" s="298">
        <f t="shared" si="1404"/>
        <v>40</v>
      </c>
    </row>
    <row r="29761" spans="2:16">
      <c r="B29761" s="400"/>
      <c r="D29761" s="94" t="s">
        <v>29933</v>
      </c>
      <c r="F29761" s="103" t="s">
        <v>30504</v>
      </c>
      <c r="J29761" s="22">
        <v>17</v>
      </c>
      <c r="L29761" s="298">
        <f t="shared" si="1405"/>
        <v>17</v>
      </c>
      <c r="O29761" s="16">
        <f t="shared" si="1406"/>
        <v>0</v>
      </c>
      <c r="P29761" s="298">
        <f t="shared" si="1404"/>
        <v>17</v>
      </c>
    </row>
    <row r="29762" spans="2:16">
      <c r="B29762" s="400"/>
      <c r="D29762" s="94" t="s">
        <v>29933</v>
      </c>
      <c r="F29762" s="103" t="s">
        <v>30505</v>
      </c>
      <c r="J29762" s="22">
        <v>69</v>
      </c>
      <c r="L29762" s="298">
        <f t="shared" si="1405"/>
        <v>69</v>
      </c>
      <c r="O29762" s="16">
        <f t="shared" si="1406"/>
        <v>0</v>
      </c>
      <c r="P29762" s="298">
        <f t="shared" si="1404"/>
        <v>69</v>
      </c>
    </row>
    <row r="29763" spans="2:16">
      <c r="B29763" s="400"/>
      <c r="D29763" s="94" t="s">
        <v>29933</v>
      </c>
      <c r="F29763" s="103" t="s">
        <v>30506</v>
      </c>
      <c r="J29763" s="22">
        <v>66</v>
      </c>
      <c r="L29763" s="298">
        <f t="shared" si="1405"/>
        <v>66</v>
      </c>
      <c r="O29763" s="16">
        <f t="shared" si="1406"/>
        <v>0</v>
      </c>
      <c r="P29763" s="298">
        <f t="shared" si="1404"/>
        <v>66</v>
      </c>
    </row>
    <row r="29764" spans="2:16">
      <c r="B29764" s="400"/>
      <c r="D29764" s="94" t="s">
        <v>29933</v>
      </c>
      <c r="F29764" s="103" t="s">
        <v>30507</v>
      </c>
      <c r="J29764" s="22">
        <v>34</v>
      </c>
      <c r="L29764" s="298">
        <f t="shared" si="1405"/>
        <v>34</v>
      </c>
      <c r="O29764" s="16">
        <f t="shared" si="1406"/>
        <v>0</v>
      </c>
      <c r="P29764" s="298">
        <f t="shared" si="1404"/>
        <v>34</v>
      </c>
    </row>
    <row r="29765" spans="2:16">
      <c r="B29765" s="400"/>
      <c r="D29765" s="94" t="s">
        <v>29933</v>
      </c>
      <c r="F29765" s="103" t="s">
        <v>30508</v>
      </c>
      <c r="J29765" s="22">
        <v>15</v>
      </c>
      <c r="L29765" s="298">
        <f t="shared" si="1405"/>
        <v>15</v>
      </c>
      <c r="O29765" s="16">
        <f t="shared" si="1406"/>
        <v>0</v>
      </c>
      <c r="P29765" s="298">
        <f t="shared" si="1404"/>
        <v>15</v>
      </c>
    </row>
    <row r="29766" spans="2:16" ht="25.5">
      <c r="B29766" s="400"/>
      <c r="D29766" s="94" t="s">
        <v>29933</v>
      </c>
      <c r="F29766" s="103" t="s">
        <v>30509</v>
      </c>
      <c r="J29766" s="22">
        <v>509</v>
      </c>
      <c r="L29766" s="298">
        <f t="shared" si="1405"/>
        <v>509</v>
      </c>
      <c r="O29766" s="16">
        <f t="shared" si="1406"/>
        <v>0</v>
      </c>
      <c r="P29766" s="298">
        <f t="shared" si="1404"/>
        <v>509</v>
      </c>
    </row>
    <row r="29767" spans="2:16">
      <c r="B29767" s="400"/>
      <c r="D29767" s="94" t="s">
        <v>29933</v>
      </c>
      <c r="F29767" s="103" t="s">
        <v>30510</v>
      </c>
      <c r="J29767" s="22">
        <v>350</v>
      </c>
      <c r="L29767" s="298">
        <f t="shared" si="1405"/>
        <v>350</v>
      </c>
      <c r="O29767" s="16">
        <f t="shared" si="1406"/>
        <v>0</v>
      </c>
      <c r="P29767" s="298">
        <f t="shared" si="1404"/>
        <v>350</v>
      </c>
    </row>
    <row r="29768" spans="2:16" ht="25.5">
      <c r="B29768" s="400"/>
      <c r="D29768" s="94" t="s">
        <v>29933</v>
      </c>
      <c r="F29768" s="103" t="s">
        <v>30511</v>
      </c>
      <c r="J29768" s="22">
        <v>24</v>
      </c>
      <c r="L29768" s="298">
        <f t="shared" si="1405"/>
        <v>24</v>
      </c>
      <c r="O29768" s="16">
        <f t="shared" si="1406"/>
        <v>0</v>
      </c>
      <c r="P29768" s="298">
        <f t="shared" si="1404"/>
        <v>24</v>
      </c>
    </row>
    <row r="29769" spans="2:16">
      <c r="B29769" s="400"/>
      <c r="D29769" s="94" t="s">
        <v>29933</v>
      </c>
      <c r="F29769" s="103" t="s">
        <v>30512</v>
      </c>
      <c r="J29769" s="22">
        <v>17</v>
      </c>
      <c r="L29769" s="298">
        <f t="shared" si="1405"/>
        <v>17</v>
      </c>
      <c r="O29769" s="16">
        <f t="shared" si="1406"/>
        <v>0</v>
      </c>
      <c r="P29769" s="298">
        <f t="shared" si="1404"/>
        <v>17</v>
      </c>
    </row>
    <row r="29770" spans="2:16">
      <c r="B29770" s="400"/>
      <c r="D29770" s="94" t="s">
        <v>20064</v>
      </c>
      <c r="F29770" s="54" t="s">
        <v>13400</v>
      </c>
      <c r="J29770" s="145">
        <v>655</v>
      </c>
      <c r="L29770" s="298">
        <f t="shared" si="1405"/>
        <v>655</v>
      </c>
      <c r="O29770" s="16">
        <f t="shared" si="1406"/>
        <v>0</v>
      </c>
      <c r="P29770" s="298">
        <f t="shared" si="1404"/>
        <v>655</v>
      </c>
    </row>
    <row r="29771" spans="2:16">
      <c r="B29771" s="400"/>
      <c r="D29771" s="94" t="s">
        <v>20064</v>
      </c>
      <c r="F29771" s="54" t="s">
        <v>30513</v>
      </c>
      <c r="J29771" s="145">
        <v>230</v>
      </c>
      <c r="L29771" s="298">
        <f t="shared" si="1405"/>
        <v>230</v>
      </c>
      <c r="O29771" s="16">
        <f t="shared" si="1406"/>
        <v>0</v>
      </c>
      <c r="P29771" s="298">
        <f t="shared" ref="P29771:P29834" si="1407">+L29771+O29771</f>
        <v>230</v>
      </c>
    </row>
    <row r="29772" spans="2:16">
      <c r="B29772" s="400"/>
      <c r="D29772" s="94" t="s">
        <v>20064</v>
      </c>
      <c r="F29772" s="54" t="s">
        <v>30514</v>
      </c>
      <c r="J29772" s="145">
        <v>200</v>
      </c>
      <c r="L29772" s="298">
        <f t="shared" si="1405"/>
        <v>200</v>
      </c>
      <c r="O29772" s="16">
        <f t="shared" si="1406"/>
        <v>0</v>
      </c>
      <c r="P29772" s="298">
        <f t="shared" si="1407"/>
        <v>200</v>
      </c>
    </row>
    <row r="29773" spans="2:16">
      <c r="B29773" s="400"/>
      <c r="D29773" s="94" t="s">
        <v>20064</v>
      </c>
      <c r="F29773" s="54" t="s">
        <v>13707</v>
      </c>
      <c r="J29773" s="145">
        <v>84</v>
      </c>
      <c r="L29773" s="298">
        <f t="shared" si="1405"/>
        <v>84</v>
      </c>
      <c r="O29773" s="16">
        <f t="shared" si="1406"/>
        <v>0</v>
      </c>
      <c r="P29773" s="298">
        <f t="shared" si="1407"/>
        <v>84</v>
      </c>
    </row>
    <row r="29774" spans="2:16">
      <c r="B29774" s="400"/>
      <c r="D29774" s="94" t="s">
        <v>20064</v>
      </c>
      <c r="F29774" s="54" t="s">
        <v>2040</v>
      </c>
      <c r="J29774" s="145">
        <v>82</v>
      </c>
      <c r="L29774" s="298">
        <f t="shared" si="1405"/>
        <v>82</v>
      </c>
      <c r="O29774" s="16">
        <f t="shared" si="1406"/>
        <v>0</v>
      </c>
      <c r="P29774" s="298">
        <f t="shared" si="1407"/>
        <v>82</v>
      </c>
    </row>
    <row r="29775" spans="2:16">
      <c r="B29775" s="400"/>
      <c r="D29775" s="94" t="s">
        <v>20064</v>
      </c>
      <c r="F29775" s="54" t="s">
        <v>15106</v>
      </c>
      <c r="J29775" s="145">
        <v>75</v>
      </c>
      <c r="L29775" s="298">
        <f t="shared" ref="L29775:L29838" si="1408">+J29775+K29775</f>
        <v>75</v>
      </c>
      <c r="O29775" s="16">
        <f t="shared" si="1406"/>
        <v>0</v>
      </c>
      <c r="P29775" s="298">
        <f t="shared" si="1407"/>
        <v>75</v>
      </c>
    </row>
    <row r="29776" spans="2:16">
      <c r="B29776" s="400"/>
      <c r="D29776" s="94" t="s">
        <v>20064</v>
      </c>
      <c r="F29776" s="54" t="s">
        <v>30515</v>
      </c>
      <c r="J29776" s="145">
        <v>70</v>
      </c>
      <c r="L29776" s="298">
        <f t="shared" si="1408"/>
        <v>70</v>
      </c>
      <c r="O29776" s="16">
        <f t="shared" si="1406"/>
        <v>0</v>
      </c>
      <c r="P29776" s="298">
        <f t="shared" si="1407"/>
        <v>70</v>
      </c>
    </row>
    <row r="29777" spans="2:16">
      <c r="B29777" s="400"/>
      <c r="D29777" s="94" t="s">
        <v>20064</v>
      </c>
      <c r="F29777" s="54" t="s">
        <v>30516</v>
      </c>
      <c r="J29777" s="145">
        <v>60</v>
      </c>
      <c r="L29777" s="298">
        <f t="shared" si="1408"/>
        <v>60</v>
      </c>
      <c r="O29777" s="16">
        <f t="shared" si="1406"/>
        <v>0</v>
      </c>
      <c r="P29777" s="298">
        <f t="shared" si="1407"/>
        <v>60</v>
      </c>
    </row>
    <row r="29778" spans="2:16">
      <c r="B29778" s="400"/>
      <c r="D29778" s="94" t="s">
        <v>20064</v>
      </c>
      <c r="F29778" s="54" t="s">
        <v>30517</v>
      </c>
      <c r="J29778" s="145">
        <v>60</v>
      </c>
      <c r="L29778" s="298">
        <f t="shared" si="1408"/>
        <v>60</v>
      </c>
      <c r="O29778" s="16">
        <f t="shared" si="1406"/>
        <v>0</v>
      </c>
      <c r="P29778" s="298">
        <f t="shared" si="1407"/>
        <v>60</v>
      </c>
    </row>
    <row r="29779" spans="2:16">
      <c r="B29779" s="400"/>
      <c r="D29779" s="94" t="s">
        <v>20064</v>
      </c>
      <c r="F29779" s="54" t="s">
        <v>11174</v>
      </c>
      <c r="J29779" s="145">
        <v>47</v>
      </c>
      <c r="L29779" s="298">
        <f t="shared" si="1408"/>
        <v>47</v>
      </c>
      <c r="O29779" s="16">
        <f t="shared" si="1406"/>
        <v>0</v>
      </c>
      <c r="P29779" s="298">
        <f t="shared" si="1407"/>
        <v>47</v>
      </c>
    </row>
    <row r="29780" spans="2:16">
      <c r="B29780" s="400"/>
      <c r="D29780" s="94" t="s">
        <v>20064</v>
      </c>
      <c r="F29780" s="54" t="s">
        <v>20524</v>
      </c>
      <c r="J29780" s="145">
        <v>46</v>
      </c>
      <c r="L29780" s="298">
        <f t="shared" si="1408"/>
        <v>46</v>
      </c>
      <c r="O29780" s="16">
        <f t="shared" si="1406"/>
        <v>0</v>
      </c>
      <c r="P29780" s="298">
        <f t="shared" si="1407"/>
        <v>46</v>
      </c>
    </row>
    <row r="29781" spans="2:16">
      <c r="B29781" s="400"/>
      <c r="D29781" s="94" t="s">
        <v>20064</v>
      </c>
      <c r="F29781" s="54" t="s">
        <v>30518</v>
      </c>
      <c r="J29781" s="145">
        <v>45</v>
      </c>
      <c r="L29781" s="298">
        <f t="shared" si="1408"/>
        <v>45</v>
      </c>
      <c r="O29781" s="16">
        <f t="shared" si="1406"/>
        <v>0</v>
      </c>
      <c r="P29781" s="298">
        <f t="shared" si="1407"/>
        <v>45</v>
      </c>
    </row>
    <row r="29782" spans="2:16">
      <c r="B29782" s="400"/>
      <c r="D29782" s="94" t="s">
        <v>20064</v>
      </c>
      <c r="F29782" s="54" t="s">
        <v>30519</v>
      </c>
      <c r="J29782" s="145">
        <v>40</v>
      </c>
      <c r="L29782" s="298">
        <f t="shared" si="1408"/>
        <v>40</v>
      </c>
      <c r="O29782" s="16">
        <f t="shared" si="1406"/>
        <v>0</v>
      </c>
      <c r="P29782" s="298">
        <f t="shared" si="1407"/>
        <v>40</v>
      </c>
    </row>
    <row r="29783" spans="2:16">
      <c r="B29783" s="400"/>
      <c r="D29783" s="94" t="s">
        <v>20064</v>
      </c>
      <c r="F29783" s="54" t="s">
        <v>30520</v>
      </c>
      <c r="J29783" s="145">
        <v>40</v>
      </c>
      <c r="L29783" s="298">
        <f t="shared" si="1408"/>
        <v>40</v>
      </c>
      <c r="O29783" s="16">
        <f t="shared" si="1406"/>
        <v>0</v>
      </c>
      <c r="P29783" s="298">
        <f t="shared" si="1407"/>
        <v>40</v>
      </c>
    </row>
    <row r="29784" spans="2:16">
      <c r="B29784" s="400"/>
      <c r="D29784" s="94" t="s">
        <v>20064</v>
      </c>
      <c r="F29784" s="54" t="s">
        <v>3973</v>
      </c>
      <c r="J29784" s="145">
        <v>38</v>
      </c>
      <c r="L29784" s="298">
        <f t="shared" si="1408"/>
        <v>38</v>
      </c>
      <c r="O29784" s="16">
        <f t="shared" si="1406"/>
        <v>0</v>
      </c>
      <c r="P29784" s="298">
        <f t="shared" si="1407"/>
        <v>38</v>
      </c>
    </row>
    <row r="29785" spans="2:16">
      <c r="B29785" s="400"/>
      <c r="D29785" s="94" t="s">
        <v>20064</v>
      </c>
      <c r="F29785" s="54" t="s">
        <v>30521</v>
      </c>
      <c r="J29785" s="145">
        <v>38</v>
      </c>
      <c r="L29785" s="298">
        <f t="shared" si="1408"/>
        <v>38</v>
      </c>
      <c r="O29785" s="16">
        <f t="shared" si="1406"/>
        <v>0</v>
      </c>
      <c r="P29785" s="298">
        <f t="shared" si="1407"/>
        <v>38</v>
      </c>
    </row>
    <row r="29786" spans="2:16">
      <c r="B29786" s="400"/>
      <c r="D29786" s="94" t="s">
        <v>20064</v>
      </c>
      <c r="F29786" s="54" t="s">
        <v>30522</v>
      </c>
      <c r="J29786" s="145">
        <v>32</v>
      </c>
      <c r="L29786" s="298">
        <f t="shared" si="1408"/>
        <v>32</v>
      </c>
      <c r="O29786" s="16">
        <f t="shared" si="1406"/>
        <v>0</v>
      </c>
      <c r="P29786" s="298">
        <f t="shared" si="1407"/>
        <v>32</v>
      </c>
    </row>
    <row r="29787" spans="2:16">
      <c r="B29787" s="400"/>
      <c r="D29787" s="94" t="s">
        <v>20064</v>
      </c>
      <c r="F29787" s="54" t="s">
        <v>30523</v>
      </c>
      <c r="J29787" s="145">
        <v>30</v>
      </c>
      <c r="L29787" s="298">
        <f t="shared" si="1408"/>
        <v>30</v>
      </c>
      <c r="O29787" s="16">
        <f t="shared" si="1406"/>
        <v>0</v>
      </c>
      <c r="P29787" s="298">
        <f t="shared" si="1407"/>
        <v>30</v>
      </c>
    </row>
    <row r="29788" spans="2:16">
      <c r="B29788" s="400"/>
      <c r="D29788" s="94" t="s">
        <v>20064</v>
      </c>
      <c r="F29788" s="54" t="s">
        <v>30524</v>
      </c>
      <c r="J29788" s="145">
        <v>30</v>
      </c>
      <c r="L29788" s="298">
        <f t="shared" si="1408"/>
        <v>30</v>
      </c>
      <c r="O29788" s="16">
        <f t="shared" si="1406"/>
        <v>0</v>
      </c>
      <c r="P29788" s="298">
        <f t="shared" si="1407"/>
        <v>30</v>
      </c>
    </row>
    <row r="29789" spans="2:16">
      <c r="B29789" s="400"/>
      <c r="D29789" s="94" t="s">
        <v>20064</v>
      </c>
      <c r="F29789" s="54" t="s">
        <v>30525</v>
      </c>
      <c r="J29789" s="145">
        <v>26</v>
      </c>
      <c r="L29789" s="298">
        <f t="shared" si="1408"/>
        <v>26</v>
      </c>
      <c r="O29789" s="16">
        <f t="shared" si="1406"/>
        <v>0</v>
      </c>
      <c r="P29789" s="298">
        <f t="shared" si="1407"/>
        <v>26</v>
      </c>
    </row>
    <row r="29790" spans="2:16">
      <c r="B29790" s="400"/>
      <c r="D29790" s="94" t="s">
        <v>20064</v>
      </c>
      <c r="F29790" s="54" t="s">
        <v>30526</v>
      </c>
      <c r="J29790" s="145">
        <v>26</v>
      </c>
      <c r="L29790" s="298">
        <f t="shared" si="1408"/>
        <v>26</v>
      </c>
      <c r="O29790" s="16">
        <f t="shared" ref="O29790:O29853" si="1409">+M29790+N29790</f>
        <v>0</v>
      </c>
      <c r="P29790" s="298">
        <f t="shared" si="1407"/>
        <v>26</v>
      </c>
    </row>
    <row r="29791" spans="2:16">
      <c r="B29791" s="400"/>
      <c r="D29791" s="94" t="s">
        <v>20064</v>
      </c>
      <c r="F29791" s="54" t="s">
        <v>30527</v>
      </c>
      <c r="J29791" s="145">
        <v>26</v>
      </c>
      <c r="L29791" s="298">
        <f t="shared" si="1408"/>
        <v>26</v>
      </c>
      <c r="O29791" s="16">
        <f t="shared" si="1409"/>
        <v>0</v>
      </c>
      <c r="P29791" s="298">
        <f t="shared" si="1407"/>
        <v>26</v>
      </c>
    </row>
    <row r="29792" spans="2:16">
      <c r="B29792" s="400"/>
      <c r="D29792" s="94" t="s">
        <v>20064</v>
      </c>
      <c r="F29792" s="54" t="s">
        <v>30528</v>
      </c>
      <c r="J29792" s="145">
        <v>25</v>
      </c>
      <c r="L29792" s="298">
        <f t="shared" si="1408"/>
        <v>25</v>
      </c>
      <c r="O29792" s="16">
        <f t="shared" si="1409"/>
        <v>0</v>
      </c>
      <c r="P29792" s="298">
        <f t="shared" si="1407"/>
        <v>25</v>
      </c>
    </row>
    <row r="29793" spans="2:16">
      <c r="B29793" s="400"/>
      <c r="D29793" s="94" t="s">
        <v>20064</v>
      </c>
      <c r="F29793" s="54" t="s">
        <v>30529</v>
      </c>
      <c r="J29793" s="145">
        <v>25</v>
      </c>
      <c r="L29793" s="298">
        <f t="shared" si="1408"/>
        <v>25</v>
      </c>
      <c r="O29793" s="16">
        <f t="shared" si="1409"/>
        <v>0</v>
      </c>
      <c r="P29793" s="298">
        <f t="shared" si="1407"/>
        <v>25</v>
      </c>
    </row>
    <row r="29794" spans="2:16">
      <c r="B29794" s="400"/>
      <c r="D29794" s="94" t="s">
        <v>20064</v>
      </c>
      <c r="F29794" s="54" t="s">
        <v>30530</v>
      </c>
      <c r="J29794" s="145">
        <v>25</v>
      </c>
      <c r="L29794" s="298">
        <f t="shared" si="1408"/>
        <v>25</v>
      </c>
      <c r="O29794" s="16">
        <f t="shared" si="1409"/>
        <v>0</v>
      </c>
      <c r="P29794" s="298">
        <f t="shared" si="1407"/>
        <v>25</v>
      </c>
    </row>
    <row r="29795" spans="2:16">
      <c r="B29795" s="400"/>
      <c r="D29795" s="94" t="s">
        <v>20064</v>
      </c>
      <c r="F29795" s="54" t="s">
        <v>463</v>
      </c>
      <c r="J29795" s="145">
        <v>25</v>
      </c>
      <c r="L29795" s="298">
        <f t="shared" si="1408"/>
        <v>25</v>
      </c>
      <c r="O29795" s="16">
        <f t="shared" si="1409"/>
        <v>0</v>
      </c>
      <c r="P29795" s="298">
        <f t="shared" si="1407"/>
        <v>25</v>
      </c>
    </row>
    <row r="29796" spans="2:16">
      <c r="B29796" s="400"/>
      <c r="D29796" s="94" t="s">
        <v>20064</v>
      </c>
      <c r="F29796" s="54" t="s">
        <v>30531</v>
      </c>
      <c r="J29796" s="145">
        <v>22</v>
      </c>
      <c r="L29796" s="298">
        <f t="shared" si="1408"/>
        <v>22</v>
      </c>
      <c r="O29796" s="16">
        <f t="shared" si="1409"/>
        <v>0</v>
      </c>
      <c r="P29796" s="298">
        <f t="shared" si="1407"/>
        <v>22</v>
      </c>
    </row>
    <row r="29797" spans="2:16">
      <c r="B29797" s="400"/>
      <c r="D29797" s="94" t="s">
        <v>20064</v>
      </c>
      <c r="F29797" s="54" t="s">
        <v>30532</v>
      </c>
      <c r="J29797" s="145">
        <v>21</v>
      </c>
      <c r="L29797" s="298">
        <f t="shared" si="1408"/>
        <v>21</v>
      </c>
      <c r="O29797" s="16">
        <f t="shared" si="1409"/>
        <v>0</v>
      </c>
      <c r="P29797" s="298">
        <f t="shared" si="1407"/>
        <v>21</v>
      </c>
    </row>
    <row r="29798" spans="2:16">
      <c r="B29798" s="400"/>
      <c r="D29798" s="94" t="s">
        <v>20064</v>
      </c>
      <c r="F29798" s="54" t="s">
        <v>11115</v>
      </c>
      <c r="J29798" s="145">
        <v>20</v>
      </c>
      <c r="L29798" s="298">
        <f t="shared" si="1408"/>
        <v>20</v>
      </c>
      <c r="O29798" s="16">
        <f t="shared" si="1409"/>
        <v>0</v>
      </c>
      <c r="P29798" s="298">
        <f t="shared" si="1407"/>
        <v>20</v>
      </c>
    </row>
    <row r="29799" spans="2:16">
      <c r="B29799" s="400"/>
      <c r="D29799" s="94" t="s">
        <v>20064</v>
      </c>
      <c r="F29799" s="54" t="s">
        <v>30533</v>
      </c>
      <c r="J29799" s="145">
        <v>20</v>
      </c>
      <c r="L29799" s="298">
        <f t="shared" si="1408"/>
        <v>20</v>
      </c>
      <c r="O29799" s="16">
        <f t="shared" si="1409"/>
        <v>0</v>
      </c>
      <c r="P29799" s="298">
        <f t="shared" si="1407"/>
        <v>20</v>
      </c>
    </row>
    <row r="29800" spans="2:16">
      <c r="B29800" s="400"/>
      <c r="D29800" s="94" t="s">
        <v>20064</v>
      </c>
      <c r="F29800" s="54" t="s">
        <v>30534</v>
      </c>
      <c r="J29800" s="145">
        <v>20</v>
      </c>
      <c r="L29800" s="298">
        <f t="shared" si="1408"/>
        <v>20</v>
      </c>
      <c r="O29800" s="16">
        <f t="shared" si="1409"/>
        <v>0</v>
      </c>
      <c r="P29800" s="298">
        <f t="shared" si="1407"/>
        <v>20</v>
      </c>
    </row>
    <row r="29801" spans="2:16">
      <c r="B29801" s="400"/>
      <c r="D29801" s="94" t="s">
        <v>20064</v>
      </c>
      <c r="F29801" s="54" t="s">
        <v>946</v>
      </c>
      <c r="J29801" s="145">
        <v>20</v>
      </c>
      <c r="L29801" s="298">
        <f t="shared" si="1408"/>
        <v>20</v>
      </c>
      <c r="O29801" s="16">
        <f t="shared" si="1409"/>
        <v>0</v>
      </c>
      <c r="P29801" s="298">
        <f t="shared" si="1407"/>
        <v>20</v>
      </c>
    </row>
    <row r="29802" spans="2:16">
      <c r="B29802" s="400"/>
      <c r="D29802" s="94" t="s">
        <v>20064</v>
      </c>
      <c r="F29802" s="54" t="s">
        <v>30535</v>
      </c>
      <c r="J29802" s="145">
        <v>20</v>
      </c>
      <c r="L29802" s="298">
        <f t="shared" si="1408"/>
        <v>20</v>
      </c>
      <c r="O29802" s="16">
        <f t="shared" si="1409"/>
        <v>0</v>
      </c>
      <c r="P29802" s="298">
        <f t="shared" si="1407"/>
        <v>20</v>
      </c>
    </row>
    <row r="29803" spans="2:16">
      <c r="B29803" s="400"/>
      <c r="D29803" s="94" t="s">
        <v>20064</v>
      </c>
      <c r="F29803" s="54" t="s">
        <v>30536</v>
      </c>
      <c r="J29803" s="145">
        <v>20</v>
      </c>
      <c r="L29803" s="298">
        <f t="shared" si="1408"/>
        <v>20</v>
      </c>
      <c r="O29803" s="16">
        <f t="shared" si="1409"/>
        <v>0</v>
      </c>
      <c r="P29803" s="298">
        <f t="shared" si="1407"/>
        <v>20</v>
      </c>
    </row>
    <row r="29804" spans="2:16">
      <c r="B29804" s="400"/>
      <c r="D29804" s="94" t="s">
        <v>20064</v>
      </c>
      <c r="F29804" s="54" t="s">
        <v>30537</v>
      </c>
      <c r="J29804" s="145">
        <v>19</v>
      </c>
      <c r="L29804" s="298">
        <f t="shared" si="1408"/>
        <v>19</v>
      </c>
      <c r="O29804" s="16">
        <f t="shared" si="1409"/>
        <v>0</v>
      </c>
      <c r="P29804" s="298">
        <f t="shared" si="1407"/>
        <v>19</v>
      </c>
    </row>
    <row r="29805" spans="2:16">
      <c r="B29805" s="400"/>
      <c r="D29805" s="94" t="s">
        <v>20064</v>
      </c>
      <c r="F29805" s="54" t="s">
        <v>30538</v>
      </c>
      <c r="J29805" s="145">
        <v>19</v>
      </c>
      <c r="L29805" s="298">
        <f t="shared" si="1408"/>
        <v>19</v>
      </c>
      <c r="O29805" s="16">
        <f t="shared" si="1409"/>
        <v>0</v>
      </c>
      <c r="P29805" s="298">
        <f t="shared" si="1407"/>
        <v>19</v>
      </c>
    </row>
    <row r="29806" spans="2:16">
      <c r="B29806" s="400"/>
      <c r="D29806" s="94" t="s">
        <v>20064</v>
      </c>
      <c r="F29806" s="54" t="s">
        <v>30539</v>
      </c>
      <c r="J29806" s="145">
        <v>18</v>
      </c>
      <c r="L29806" s="298">
        <f t="shared" si="1408"/>
        <v>18</v>
      </c>
      <c r="O29806" s="16">
        <f t="shared" si="1409"/>
        <v>0</v>
      </c>
      <c r="P29806" s="298">
        <f t="shared" si="1407"/>
        <v>18</v>
      </c>
    </row>
    <row r="29807" spans="2:16">
      <c r="B29807" s="400"/>
      <c r="D29807" s="94" t="s">
        <v>20064</v>
      </c>
      <c r="F29807" s="54" t="s">
        <v>30540</v>
      </c>
      <c r="J29807" s="145">
        <v>16</v>
      </c>
      <c r="L29807" s="298">
        <f t="shared" si="1408"/>
        <v>16</v>
      </c>
      <c r="O29807" s="16">
        <f t="shared" si="1409"/>
        <v>0</v>
      </c>
      <c r="P29807" s="298">
        <f t="shared" si="1407"/>
        <v>16</v>
      </c>
    </row>
    <row r="29808" spans="2:16">
      <c r="B29808" s="400"/>
      <c r="D29808" s="94" t="s">
        <v>20064</v>
      </c>
      <c r="F29808" s="54" t="s">
        <v>12991</v>
      </c>
      <c r="J29808" s="145">
        <v>15</v>
      </c>
      <c r="L29808" s="298">
        <f t="shared" si="1408"/>
        <v>15</v>
      </c>
      <c r="O29808" s="16">
        <f t="shared" si="1409"/>
        <v>0</v>
      </c>
      <c r="P29808" s="298">
        <f t="shared" si="1407"/>
        <v>15</v>
      </c>
    </row>
    <row r="29809" spans="2:16">
      <c r="B29809" s="400"/>
      <c r="D29809" s="94" t="s">
        <v>20064</v>
      </c>
      <c r="F29809" s="54" t="s">
        <v>30541</v>
      </c>
      <c r="J29809" s="145">
        <v>15</v>
      </c>
      <c r="L29809" s="298">
        <f t="shared" si="1408"/>
        <v>15</v>
      </c>
      <c r="O29809" s="16">
        <f t="shared" si="1409"/>
        <v>0</v>
      </c>
      <c r="P29809" s="298">
        <f t="shared" si="1407"/>
        <v>15</v>
      </c>
    </row>
    <row r="29810" spans="2:16">
      <c r="B29810" s="400"/>
      <c r="D29810" s="94" t="s">
        <v>20064</v>
      </c>
      <c r="F29810" s="54" t="s">
        <v>30542</v>
      </c>
      <c r="J29810" s="145">
        <v>15</v>
      </c>
      <c r="L29810" s="298">
        <f t="shared" si="1408"/>
        <v>15</v>
      </c>
      <c r="O29810" s="16">
        <f t="shared" si="1409"/>
        <v>0</v>
      </c>
      <c r="P29810" s="298">
        <f t="shared" si="1407"/>
        <v>15</v>
      </c>
    </row>
    <row r="29811" spans="2:16">
      <c r="B29811" s="400"/>
      <c r="D29811" s="94" t="s">
        <v>20064</v>
      </c>
      <c r="F29811" s="54" t="s">
        <v>30543</v>
      </c>
      <c r="J29811" s="145">
        <v>15</v>
      </c>
      <c r="L29811" s="298">
        <f t="shared" si="1408"/>
        <v>15</v>
      </c>
      <c r="O29811" s="16">
        <f t="shared" si="1409"/>
        <v>0</v>
      </c>
      <c r="P29811" s="298">
        <f t="shared" si="1407"/>
        <v>15</v>
      </c>
    </row>
    <row r="29812" spans="2:16">
      <c r="B29812" s="400"/>
      <c r="D29812" s="94" t="s">
        <v>20064</v>
      </c>
      <c r="F29812" s="54" t="s">
        <v>30544</v>
      </c>
      <c r="J29812" s="145">
        <v>15</v>
      </c>
      <c r="L29812" s="298">
        <f t="shared" si="1408"/>
        <v>15</v>
      </c>
      <c r="O29812" s="16">
        <f t="shared" si="1409"/>
        <v>0</v>
      </c>
      <c r="P29812" s="298">
        <f t="shared" si="1407"/>
        <v>15</v>
      </c>
    </row>
    <row r="29813" spans="2:16">
      <c r="B29813" s="400"/>
      <c r="D29813" s="94" t="s">
        <v>20064</v>
      </c>
      <c r="F29813" s="54" t="s">
        <v>30545</v>
      </c>
      <c r="J29813" s="145">
        <v>15</v>
      </c>
      <c r="L29813" s="298">
        <f t="shared" si="1408"/>
        <v>15</v>
      </c>
      <c r="O29813" s="16">
        <f t="shared" si="1409"/>
        <v>0</v>
      </c>
      <c r="P29813" s="298">
        <f t="shared" si="1407"/>
        <v>15</v>
      </c>
    </row>
    <row r="29814" spans="2:16">
      <c r="B29814" s="400"/>
      <c r="D29814" s="94" t="s">
        <v>20064</v>
      </c>
      <c r="F29814" s="54" t="s">
        <v>30546</v>
      </c>
      <c r="J29814" s="145">
        <v>12</v>
      </c>
      <c r="L29814" s="298">
        <f t="shared" si="1408"/>
        <v>12</v>
      </c>
      <c r="O29814" s="16">
        <f t="shared" si="1409"/>
        <v>0</v>
      </c>
      <c r="P29814" s="298">
        <f t="shared" si="1407"/>
        <v>12</v>
      </c>
    </row>
    <row r="29815" spans="2:16">
      <c r="B29815" s="400"/>
      <c r="D29815" s="94" t="s">
        <v>20064</v>
      </c>
      <c r="F29815" s="54" t="s">
        <v>13345</v>
      </c>
      <c r="J29815" s="145">
        <v>12</v>
      </c>
      <c r="L29815" s="298">
        <f t="shared" si="1408"/>
        <v>12</v>
      </c>
      <c r="O29815" s="16">
        <f t="shared" si="1409"/>
        <v>0</v>
      </c>
      <c r="P29815" s="298">
        <f t="shared" si="1407"/>
        <v>12</v>
      </c>
    </row>
    <row r="29816" spans="2:16">
      <c r="B29816" s="400"/>
      <c r="D29816" s="94" t="s">
        <v>20064</v>
      </c>
      <c r="F29816" s="54" t="s">
        <v>1386</v>
      </c>
      <c r="J29816" s="145">
        <v>11</v>
      </c>
      <c r="L29816" s="298">
        <f t="shared" si="1408"/>
        <v>11</v>
      </c>
      <c r="O29816" s="16">
        <f t="shared" si="1409"/>
        <v>0</v>
      </c>
      <c r="P29816" s="298">
        <f t="shared" si="1407"/>
        <v>11</v>
      </c>
    </row>
    <row r="29817" spans="2:16">
      <c r="B29817" s="400"/>
      <c r="D29817" s="94" t="s">
        <v>20064</v>
      </c>
      <c r="F29817" s="54" t="s">
        <v>30547</v>
      </c>
      <c r="J29817" s="145">
        <v>10</v>
      </c>
      <c r="L29817" s="298">
        <f t="shared" si="1408"/>
        <v>10</v>
      </c>
      <c r="O29817" s="16">
        <f t="shared" si="1409"/>
        <v>0</v>
      </c>
      <c r="P29817" s="298">
        <f t="shared" si="1407"/>
        <v>10</v>
      </c>
    </row>
    <row r="29818" spans="2:16">
      <c r="B29818" s="400"/>
      <c r="D29818" s="94" t="s">
        <v>20064</v>
      </c>
      <c r="F29818" s="54" t="s">
        <v>30548</v>
      </c>
      <c r="J29818" s="145">
        <v>10</v>
      </c>
      <c r="L29818" s="298">
        <f t="shared" si="1408"/>
        <v>10</v>
      </c>
      <c r="O29818" s="16">
        <f t="shared" si="1409"/>
        <v>0</v>
      </c>
      <c r="P29818" s="298">
        <f t="shared" si="1407"/>
        <v>10</v>
      </c>
    </row>
    <row r="29819" spans="2:16">
      <c r="B29819" s="400"/>
      <c r="D29819" s="52" t="s">
        <v>29934</v>
      </c>
      <c r="F29819" s="39" t="s">
        <v>30549</v>
      </c>
      <c r="J29819" s="388">
        <v>27</v>
      </c>
      <c r="L29819" s="298">
        <f t="shared" si="1408"/>
        <v>27</v>
      </c>
      <c r="O29819" s="16">
        <f t="shared" si="1409"/>
        <v>0</v>
      </c>
      <c r="P29819" s="298">
        <f t="shared" si="1407"/>
        <v>27</v>
      </c>
    </row>
    <row r="29820" spans="2:16">
      <c r="B29820" s="400"/>
      <c r="D29820" s="52" t="s">
        <v>29934</v>
      </c>
      <c r="F29820" s="39" t="s">
        <v>30550</v>
      </c>
      <c r="J29820" s="388">
        <v>27</v>
      </c>
      <c r="L29820" s="298">
        <f t="shared" si="1408"/>
        <v>27</v>
      </c>
      <c r="O29820" s="16">
        <f t="shared" si="1409"/>
        <v>0</v>
      </c>
      <c r="P29820" s="298">
        <f t="shared" si="1407"/>
        <v>27</v>
      </c>
    </row>
    <row r="29821" spans="2:16">
      <c r="B29821" s="400"/>
      <c r="D29821" s="52" t="s">
        <v>29934</v>
      </c>
      <c r="F29821" s="39" t="s">
        <v>30551</v>
      </c>
      <c r="J29821" s="388">
        <v>23</v>
      </c>
      <c r="L29821" s="298">
        <f t="shared" si="1408"/>
        <v>23</v>
      </c>
      <c r="O29821" s="16">
        <f t="shared" si="1409"/>
        <v>0</v>
      </c>
      <c r="P29821" s="298">
        <f t="shared" si="1407"/>
        <v>23</v>
      </c>
    </row>
    <row r="29822" spans="2:16">
      <c r="B29822" s="400"/>
      <c r="D29822" s="52" t="s">
        <v>29934</v>
      </c>
      <c r="F29822" s="54" t="s">
        <v>30552</v>
      </c>
      <c r="J29822" s="55">
        <v>800</v>
      </c>
      <c r="L29822" s="298">
        <f t="shared" si="1408"/>
        <v>800</v>
      </c>
      <c r="O29822" s="16">
        <f t="shared" si="1409"/>
        <v>0</v>
      </c>
      <c r="P29822" s="298">
        <f t="shared" si="1407"/>
        <v>800</v>
      </c>
    </row>
    <row r="29823" spans="2:16">
      <c r="B29823" s="400"/>
      <c r="D29823" s="52" t="s">
        <v>29934</v>
      </c>
      <c r="F29823" s="39" t="s">
        <v>30553</v>
      </c>
      <c r="J29823" s="388">
        <v>54</v>
      </c>
      <c r="L29823" s="298">
        <f t="shared" si="1408"/>
        <v>54</v>
      </c>
      <c r="O29823" s="16">
        <f t="shared" si="1409"/>
        <v>0</v>
      </c>
      <c r="P29823" s="298">
        <f t="shared" si="1407"/>
        <v>54</v>
      </c>
    </row>
    <row r="29824" spans="2:16">
      <c r="B29824" s="400"/>
      <c r="D29824" s="52" t="s">
        <v>29934</v>
      </c>
      <c r="F29824" s="39" t="s">
        <v>30554</v>
      </c>
      <c r="J29824" s="388">
        <v>55</v>
      </c>
      <c r="L29824" s="298">
        <f t="shared" si="1408"/>
        <v>55</v>
      </c>
      <c r="O29824" s="16">
        <f t="shared" si="1409"/>
        <v>0</v>
      </c>
      <c r="P29824" s="298">
        <f t="shared" si="1407"/>
        <v>55</v>
      </c>
    </row>
    <row r="29825" spans="2:16">
      <c r="B29825" s="400"/>
      <c r="D29825" s="52" t="s">
        <v>29934</v>
      </c>
      <c r="F29825" s="39" t="s">
        <v>30555</v>
      </c>
      <c r="J29825" s="388">
        <v>20</v>
      </c>
      <c r="L29825" s="298">
        <f t="shared" si="1408"/>
        <v>20</v>
      </c>
      <c r="O29825" s="16">
        <f t="shared" si="1409"/>
        <v>0</v>
      </c>
      <c r="P29825" s="298">
        <f t="shared" si="1407"/>
        <v>20</v>
      </c>
    </row>
    <row r="29826" spans="2:16">
      <c r="B29826" s="400"/>
      <c r="D29826" s="52" t="s">
        <v>29934</v>
      </c>
      <c r="F29826" s="39" t="s">
        <v>30556</v>
      </c>
      <c r="J29826" s="388">
        <v>82</v>
      </c>
      <c r="L29826" s="298">
        <f t="shared" si="1408"/>
        <v>82</v>
      </c>
      <c r="O29826" s="16">
        <f t="shared" si="1409"/>
        <v>0</v>
      </c>
      <c r="P29826" s="298">
        <f t="shared" si="1407"/>
        <v>82</v>
      </c>
    </row>
    <row r="29827" spans="2:16">
      <c r="B29827" s="400"/>
      <c r="D29827" s="52" t="s">
        <v>29934</v>
      </c>
      <c r="F29827" s="54" t="s">
        <v>30557</v>
      </c>
      <c r="J29827" s="55">
        <v>28</v>
      </c>
      <c r="L29827" s="298">
        <f t="shared" si="1408"/>
        <v>28</v>
      </c>
      <c r="O29827" s="16">
        <f t="shared" si="1409"/>
        <v>0</v>
      </c>
      <c r="P29827" s="298">
        <f t="shared" si="1407"/>
        <v>28</v>
      </c>
    </row>
    <row r="29828" spans="2:16">
      <c r="B29828" s="400"/>
      <c r="D29828" s="52" t="s">
        <v>29934</v>
      </c>
      <c r="F29828" s="39" t="s">
        <v>30558</v>
      </c>
      <c r="J29828" s="388">
        <v>70</v>
      </c>
      <c r="L29828" s="298">
        <f t="shared" si="1408"/>
        <v>70</v>
      </c>
      <c r="O29828" s="16">
        <f t="shared" si="1409"/>
        <v>0</v>
      </c>
      <c r="P29828" s="298">
        <f t="shared" si="1407"/>
        <v>70</v>
      </c>
    </row>
    <row r="29829" spans="2:16">
      <c r="B29829" s="400"/>
      <c r="D29829" s="52" t="s">
        <v>29934</v>
      </c>
      <c r="F29829" s="39" t="s">
        <v>30559</v>
      </c>
      <c r="J29829" s="388">
        <v>12</v>
      </c>
      <c r="L29829" s="298">
        <f t="shared" si="1408"/>
        <v>12</v>
      </c>
      <c r="O29829" s="16">
        <f t="shared" si="1409"/>
        <v>0</v>
      </c>
      <c r="P29829" s="298">
        <f t="shared" si="1407"/>
        <v>12</v>
      </c>
    </row>
    <row r="29830" spans="2:16">
      <c r="B29830" s="400"/>
      <c r="D29830" s="52" t="s">
        <v>29934</v>
      </c>
      <c r="F29830" s="39" t="s">
        <v>30560</v>
      </c>
      <c r="J29830" s="388">
        <v>21</v>
      </c>
      <c r="L29830" s="298">
        <f t="shared" si="1408"/>
        <v>21</v>
      </c>
      <c r="O29830" s="16">
        <f t="shared" si="1409"/>
        <v>0</v>
      </c>
      <c r="P29830" s="298">
        <f t="shared" si="1407"/>
        <v>21</v>
      </c>
    </row>
    <row r="29831" spans="2:16">
      <c r="B29831" s="400"/>
      <c r="D29831" s="52" t="s">
        <v>29934</v>
      </c>
      <c r="F29831" s="54" t="s">
        <v>30561</v>
      </c>
      <c r="J29831" s="55">
        <v>270</v>
      </c>
      <c r="L29831" s="298">
        <f t="shared" si="1408"/>
        <v>270</v>
      </c>
      <c r="O29831" s="16">
        <f t="shared" si="1409"/>
        <v>0</v>
      </c>
      <c r="P29831" s="298">
        <f t="shared" si="1407"/>
        <v>270</v>
      </c>
    </row>
    <row r="29832" spans="2:16">
      <c r="B29832" s="400"/>
      <c r="D29832" s="52" t="s">
        <v>29934</v>
      </c>
      <c r="F29832" s="39" t="s">
        <v>30562</v>
      </c>
      <c r="J29832" s="388">
        <v>30</v>
      </c>
      <c r="L29832" s="298">
        <f t="shared" si="1408"/>
        <v>30</v>
      </c>
      <c r="O29832" s="16">
        <f t="shared" si="1409"/>
        <v>0</v>
      </c>
      <c r="P29832" s="298">
        <f t="shared" si="1407"/>
        <v>30</v>
      </c>
    </row>
    <row r="29833" spans="2:16">
      <c r="B29833" s="400"/>
      <c r="D29833" s="52" t="s">
        <v>29934</v>
      </c>
      <c r="F29833" s="39" t="s">
        <v>30563</v>
      </c>
      <c r="J29833" s="388">
        <v>70</v>
      </c>
      <c r="L29833" s="298">
        <f t="shared" si="1408"/>
        <v>70</v>
      </c>
      <c r="O29833" s="16">
        <f t="shared" si="1409"/>
        <v>0</v>
      </c>
      <c r="P29833" s="298">
        <f t="shared" si="1407"/>
        <v>70</v>
      </c>
    </row>
    <row r="29834" spans="2:16">
      <c r="B29834" s="400"/>
      <c r="D29834" s="52" t="s">
        <v>29934</v>
      </c>
      <c r="F29834" s="54" t="s">
        <v>30564</v>
      </c>
      <c r="J29834" s="55">
        <v>600</v>
      </c>
      <c r="L29834" s="298">
        <f t="shared" si="1408"/>
        <v>600</v>
      </c>
      <c r="O29834" s="16">
        <f t="shared" si="1409"/>
        <v>0</v>
      </c>
      <c r="P29834" s="298">
        <f t="shared" si="1407"/>
        <v>600</v>
      </c>
    </row>
    <row r="29835" spans="2:16">
      <c r="B29835" s="400"/>
      <c r="D29835" s="52" t="s">
        <v>29934</v>
      </c>
      <c r="F29835" s="54" t="s">
        <v>30565</v>
      </c>
      <c r="J29835" s="55">
        <v>235</v>
      </c>
      <c r="L29835" s="298">
        <f t="shared" si="1408"/>
        <v>235</v>
      </c>
      <c r="O29835" s="16">
        <f t="shared" si="1409"/>
        <v>0</v>
      </c>
      <c r="P29835" s="298">
        <f t="shared" ref="P29835:P29898" si="1410">+L29835+O29835</f>
        <v>235</v>
      </c>
    </row>
    <row r="29836" spans="2:16">
      <c r="B29836" s="400"/>
      <c r="D29836" s="52" t="s">
        <v>29934</v>
      </c>
      <c r="F29836" s="103" t="s">
        <v>30566</v>
      </c>
      <c r="J29836" s="22">
        <v>15</v>
      </c>
      <c r="L29836" s="298">
        <f t="shared" si="1408"/>
        <v>15</v>
      </c>
      <c r="O29836" s="16">
        <f t="shared" si="1409"/>
        <v>0</v>
      </c>
      <c r="P29836" s="298">
        <f t="shared" si="1410"/>
        <v>15</v>
      </c>
    </row>
    <row r="29837" spans="2:16">
      <c r="B29837" s="400"/>
      <c r="D29837" s="94" t="s">
        <v>29935</v>
      </c>
      <c r="F29837" s="54" t="s">
        <v>30567</v>
      </c>
      <c r="J29837" s="145">
        <v>314</v>
      </c>
      <c r="L29837" s="298">
        <f t="shared" si="1408"/>
        <v>314</v>
      </c>
      <c r="O29837" s="16">
        <f t="shared" si="1409"/>
        <v>0</v>
      </c>
      <c r="P29837" s="298">
        <f t="shared" si="1410"/>
        <v>314</v>
      </c>
    </row>
    <row r="29838" spans="2:16">
      <c r="B29838" s="400"/>
      <c r="D29838" s="94" t="s">
        <v>29935</v>
      </c>
      <c r="F29838" s="54" t="s">
        <v>30568</v>
      </c>
      <c r="J29838" s="145">
        <v>122</v>
      </c>
      <c r="L29838" s="298">
        <f t="shared" si="1408"/>
        <v>122</v>
      </c>
      <c r="O29838" s="16">
        <f t="shared" si="1409"/>
        <v>0</v>
      </c>
      <c r="P29838" s="298">
        <f t="shared" si="1410"/>
        <v>122</v>
      </c>
    </row>
    <row r="29839" spans="2:16">
      <c r="B29839" s="400"/>
      <c r="D29839" s="94" t="s">
        <v>29935</v>
      </c>
      <c r="F29839" s="54" t="s">
        <v>1833</v>
      </c>
      <c r="J29839" s="145">
        <v>23</v>
      </c>
      <c r="L29839" s="298">
        <f t="shared" ref="L29839:L29902" si="1411">+J29839+K29839</f>
        <v>23</v>
      </c>
      <c r="O29839" s="16">
        <f t="shared" si="1409"/>
        <v>0</v>
      </c>
      <c r="P29839" s="298">
        <f t="shared" si="1410"/>
        <v>23</v>
      </c>
    </row>
    <row r="29840" spans="2:16">
      <c r="B29840" s="400"/>
      <c r="D29840" s="94" t="s">
        <v>29935</v>
      </c>
      <c r="F29840" s="54" t="s">
        <v>11116</v>
      </c>
      <c r="J29840" s="145">
        <v>20</v>
      </c>
      <c r="L29840" s="298">
        <f t="shared" si="1411"/>
        <v>20</v>
      </c>
      <c r="O29840" s="16">
        <f t="shared" si="1409"/>
        <v>0</v>
      </c>
      <c r="P29840" s="298">
        <f t="shared" si="1410"/>
        <v>20</v>
      </c>
    </row>
    <row r="29841" spans="2:16">
      <c r="B29841" s="400"/>
      <c r="D29841" s="94" t="s">
        <v>29935</v>
      </c>
      <c r="F29841" s="54" t="s">
        <v>30569</v>
      </c>
      <c r="J29841" s="145">
        <v>20</v>
      </c>
      <c r="L29841" s="298">
        <f t="shared" si="1411"/>
        <v>20</v>
      </c>
      <c r="O29841" s="16">
        <f t="shared" si="1409"/>
        <v>0</v>
      </c>
      <c r="P29841" s="298">
        <f t="shared" si="1410"/>
        <v>20</v>
      </c>
    </row>
    <row r="29842" spans="2:16">
      <c r="B29842" s="400"/>
      <c r="D29842" s="94" t="s">
        <v>29935</v>
      </c>
      <c r="F29842" s="54" t="s">
        <v>30570</v>
      </c>
      <c r="J29842" s="145">
        <v>19</v>
      </c>
      <c r="L29842" s="298">
        <f t="shared" si="1411"/>
        <v>19</v>
      </c>
      <c r="O29842" s="16">
        <f t="shared" si="1409"/>
        <v>0</v>
      </c>
      <c r="P29842" s="298">
        <f t="shared" si="1410"/>
        <v>19</v>
      </c>
    </row>
    <row r="29843" spans="2:16" ht="25.5">
      <c r="B29843" s="400"/>
      <c r="D29843" s="52" t="s">
        <v>13460</v>
      </c>
      <c r="F29843" s="54" t="s">
        <v>30571</v>
      </c>
      <c r="J29843" s="389">
        <v>234</v>
      </c>
      <c r="L29843" s="298">
        <f t="shared" si="1411"/>
        <v>234</v>
      </c>
      <c r="O29843" s="16">
        <f t="shared" si="1409"/>
        <v>0</v>
      </c>
      <c r="P29843" s="298">
        <f t="shared" si="1410"/>
        <v>234</v>
      </c>
    </row>
    <row r="29844" spans="2:16" ht="25.5">
      <c r="B29844" s="400"/>
      <c r="D29844" s="52" t="s">
        <v>13460</v>
      </c>
      <c r="F29844" s="54" t="s">
        <v>30572</v>
      </c>
      <c r="J29844" s="389">
        <v>28</v>
      </c>
      <c r="L29844" s="298">
        <f t="shared" si="1411"/>
        <v>28</v>
      </c>
      <c r="O29844" s="16">
        <f t="shared" si="1409"/>
        <v>0</v>
      </c>
      <c r="P29844" s="298">
        <f t="shared" si="1410"/>
        <v>28</v>
      </c>
    </row>
    <row r="29845" spans="2:16" ht="25.5">
      <c r="B29845" s="400"/>
      <c r="D29845" s="52" t="s">
        <v>13460</v>
      </c>
      <c r="F29845" s="54" t="s">
        <v>30573</v>
      </c>
      <c r="J29845" s="389">
        <v>14</v>
      </c>
      <c r="L29845" s="298">
        <f t="shared" si="1411"/>
        <v>14</v>
      </c>
      <c r="O29845" s="16">
        <f t="shared" si="1409"/>
        <v>0</v>
      </c>
      <c r="P29845" s="298">
        <f t="shared" si="1410"/>
        <v>14</v>
      </c>
    </row>
    <row r="29846" spans="2:16" ht="25.5">
      <c r="B29846" s="400"/>
      <c r="D29846" s="52" t="s">
        <v>13460</v>
      </c>
      <c r="F29846" s="54" t="s">
        <v>30574</v>
      </c>
      <c r="J29846" s="389">
        <v>16</v>
      </c>
      <c r="L29846" s="298">
        <f t="shared" si="1411"/>
        <v>16</v>
      </c>
      <c r="O29846" s="16">
        <f t="shared" si="1409"/>
        <v>0</v>
      </c>
      <c r="P29846" s="298">
        <f t="shared" si="1410"/>
        <v>16</v>
      </c>
    </row>
    <row r="29847" spans="2:16">
      <c r="B29847" s="400"/>
      <c r="D29847" s="52" t="s">
        <v>13460</v>
      </c>
      <c r="F29847" s="54" t="s">
        <v>30575</v>
      </c>
      <c r="J29847" s="389">
        <v>12</v>
      </c>
      <c r="L29847" s="298">
        <f t="shared" si="1411"/>
        <v>12</v>
      </c>
      <c r="O29847" s="16">
        <f t="shared" si="1409"/>
        <v>0</v>
      </c>
      <c r="P29847" s="298">
        <f t="shared" si="1410"/>
        <v>12</v>
      </c>
    </row>
    <row r="29848" spans="2:16" ht="25.5">
      <c r="B29848" s="400"/>
      <c r="D29848" s="52" t="s">
        <v>13460</v>
      </c>
      <c r="F29848" s="54" t="s">
        <v>30576</v>
      </c>
      <c r="J29848" s="389">
        <v>26</v>
      </c>
      <c r="L29848" s="298">
        <f t="shared" si="1411"/>
        <v>26</v>
      </c>
      <c r="O29848" s="16">
        <f t="shared" si="1409"/>
        <v>0</v>
      </c>
      <c r="P29848" s="298">
        <f t="shared" si="1410"/>
        <v>26</v>
      </c>
    </row>
    <row r="29849" spans="2:16" ht="25.5">
      <c r="B29849" s="400"/>
      <c r="D29849" s="52" t="s">
        <v>13460</v>
      </c>
      <c r="F29849" s="54" t="s">
        <v>30577</v>
      </c>
      <c r="J29849" s="389">
        <v>40</v>
      </c>
      <c r="L29849" s="298">
        <f t="shared" si="1411"/>
        <v>40</v>
      </c>
      <c r="O29849" s="16">
        <f t="shared" si="1409"/>
        <v>0</v>
      </c>
      <c r="P29849" s="298">
        <f t="shared" si="1410"/>
        <v>40</v>
      </c>
    </row>
    <row r="29850" spans="2:16">
      <c r="B29850" s="400"/>
      <c r="D29850" s="52" t="s">
        <v>13460</v>
      </c>
      <c r="F29850" s="54" t="s">
        <v>30578</v>
      </c>
      <c r="J29850" s="389">
        <v>37</v>
      </c>
      <c r="L29850" s="298">
        <f t="shared" si="1411"/>
        <v>37</v>
      </c>
      <c r="O29850" s="16">
        <f t="shared" si="1409"/>
        <v>0</v>
      </c>
      <c r="P29850" s="298">
        <f t="shared" si="1410"/>
        <v>37</v>
      </c>
    </row>
    <row r="29851" spans="2:16" ht="25.5">
      <c r="B29851" s="400"/>
      <c r="D29851" s="52" t="s">
        <v>13460</v>
      </c>
      <c r="F29851" s="54" t="s">
        <v>30579</v>
      </c>
      <c r="J29851" s="389">
        <v>42</v>
      </c>
      <c r="L29851" s="298">
        <f t="shared" si="1411"/>
        <v>42</v>
      </c>
      <c r="O29851" s="16">
        <f t="shared" si="1409"/>
        <v>0</v>
      </c>
      <c r="P29851" s="298">
        <f t="shared" si="1410"/>
        <v>42</v>
      </c>
    </row>
    <row r="29852" spans="2:16" ht="25.5">
      <c r="B29852" s="400"/>
      <c r="D29852" s="52" t="s">
        <v>13460</v>
      </c>
      <c r="F29852" s="54" t="s">
        <v>30580</v>
      </c>
      <c r="J29852" s="389">
        <v>140</v>
      </c>
      <c r="L29852" s="298">
        <f t="shared" si="1411"/>
        <v>140</v>
      </c>
      <c r="O29852" s="16">
        <f t="shared" si="1409"/>
        <v>0</v>
      </c>
      <c r="P29852" s="298">
        <f t="shared" si="1410"/>
        <v>140</v>
      </c>
    </row>
    <row r="29853" spans="2:16" ht="25.5">
      <c r="B29853" s="400"/>
      <c r="D29853" s="52" t="s">
        <v>13460</v>
      </c>
      <c r="F29853" s="54" t="s">
        <v>30581</v>
      </c>
      <c r="J29853" s="389">
        <v>51</v>
      </c>
      <c r="L29853" s="298">
        <f t="shared" si="1411"/>
        <v>51</v>
      </c>
      <c r="O29853" s="16">
        <f t="shared" si="1409"/>
        <v>0</v>
      </c>
      <c r="P29853" s="298">
        <f t="shared" si="1410"/>
        <v>51</v>
      </c>
    </row>
    <row r="29854" spans="2:16" ht="25.5">
      <c r="B29854" s="400"/>
      <c r="D29854" s="52" t="s">
        <v>13460</v>
      </c>
      <c r="F29854" s="54" t="s">
        <v>30582</v>
      </c>
      <c r="J29854" s="389">
        <v>55</v>
      </c>
      <c r="L29854" s="298">
        <f t="shared" si="1411"/>
        <v>55</v>
      </c>
      <c r="O29854" s="16">
        <f t="shared" ref="O29854:O29917" si="1412">+M29854+N29854</f>
        <v>0</v>
      </c>
      <c r="P29854" s="298">
        <f t="shared" si="1410"/>
        <v>55</v>
      </c>
    </row>
    <row r="29855" spans="2:16">
      <c r="B29855" s="400"/>
      <c r="D29855" s="52" t="s">
        <v>13460</v>
      </c>
      <c r="F29855" s="54" t="s">
        <v>30583</v>
      </c>
      <c r="J29855" s="389">
        <v>9</v>
      </c>
      <c r="L29855" s="298">
        <f t="shared" si="1411"/>
        <v>9</v>
      </c>
      <c r="O29855" s="16">
        <f t="shared" si="1412"/>
        <v>0</v>
      </c>
      <c r="P29855" s="298">
        <f t="shared" si="1410"/>
        <v>9</v>
      </c>
    </row>
    <row r="29856" spans="2:16" ht="25.5">
      <c r="B29856" s="400"/>
      <c r="D29856" s="52" t="s">
        <v>13460</v>
      </c>
      <c r="F29856" s="54" t="s">
        <v>30584</v>
      </c>
      <c r="J29856" s="389">
        <v>224</v>
      </c>
      <c r="L29856" s="298">
        <f t="shared" si="1411"/>
        <v>224</v>
      </c>
      <c r="O29856" s="16">
        <f t="shared" si="1412"/>
        <v>0</v>
      </c>
      <c r="P29856" s="298">
        <f t="shared" si="1410"/>
        <v>224</v>
      </c>
    </row>
    <row r="29857" spans="2:16">
      <c r="B29857" s="400"/>
      <c r="D29857" s="52" t="s">
        <v>13460</v>
      </c>
      <c r="F29857" s="54" t="s">
        <v>30585</v>
      </c>
      <c r="J29857" s="389">
        <v>16</v>
      </c>
      <c r="L29857" s="298">
        <f t="shared" si="1411"/>
        <v>16</v>
      </c>
      <c r="O29857" s="16">
        <f t="shared" si="1412"/>
        <v>0</v>
      </c>
      <c r="P29857" s="298">
        <f t="shared" si="1410"/>
        <v>16</v>
      </c>
    </row>
    <row r="29858" spans="2:16">
      <c r="B29858" s="400"/>
      <c r="D29858" s="94" t="s">
        <v>29936</v>
      </c>
      <c r="F29858" s="54" t="s">
        <v>30586</v>
      </c>
      <c r="J29858" s="145">
        <v>530</v>
      </c>
      <c r="L29858" s="298">
        <f t="shared" si="1411"/>
        <v>530</v>
      </c>
      <c r="O29858" s="16">
        <f t="shared" si="1412"/>
        <v>0</v>
      </c>
      <c r="P29858" s="298">
        <f t="shared" si="1410"/>
        <v>530</v>
      </c>
    </row>
    <row r="29859" spans="2:16">
      <c r="B29859" s="400"/>
      <c r="D29859" s="94" t="s">
        <v>29936</v>
      </c>
      <c r="F29859" s="54" t="s">
        <v>30544</v>
      </c>
      <c r="J29859" s="145">
        <v>200</v>
      </c>
      <c r="L29859" s="298">
        <f t="shared" si="1411"/>
        <v>200</v>
      </c>
      <c r="O29859" s="16">
        <f t="shared" si="1412"/>
        <v>0</v>
      </c>
      <c r="P29859" s="298">
        <f t="shared" si="1410"/>
        <v>200</v>
      </c>
    </row>
    <row r="29860" spans="2:16">
      <c r="B29860" s="400"/>
      <c r="D29860" s="94" t="s">
        <v>29936</v>
      </c>
      <c r="F29860" s="54" t="s">
        <v>30587</v>
      </c>
      <c r="J29860" s="145">
        <v>44</v>
      </c>
      <c r="L29860" s="298">
        <f t="shared" si="1411"/>
        <v>44</v>
      </c>
      <c r="O29860" s="16">
        <f t="shared" si="1412"/>
        <v>0</v>
      </c>
      <c r="P29860" s="298">
        <f t="shared" si="1410"/>
        <v>44</v>
      </c>
    </row>
    <row r="29861" spans="2:16">
      <c r="B29861" s="400"/>
      <c r="D29861" s="94" t="s">
        <v>29936</v>
      </c>
      <c r="F29861" s="54" t="s">
        <v>30588</v>
      </c>
      <c r="J29861" s="145">
        <v>44</v>
      </c>
      <c r="L29861" s="298">
        <f t="shared" si="1411"/>
        <v>44</v>
      </c>
      <c r="O29861" s="16">
        <f t="shared" si="1412"/>
        <v>0</v>
      </c>
      <c r="P29861" s="298">
        <f t="shared" si="1410"/>
        <v>44</v>
      </c>
    </row>
    <row r="29862" spans="2:16">
      <c r="B29862" s="400"/>
      <c r="D29862" s="94" t="s">
        <v>29936</v>
      </c>
      <c r="F29862" s="54" t="s">
        <v>30589</v>
      </c>
      <c r="J29862" s="145">
        <v>40</v>
      </c>
      <c r="L29862" s="298">
        <f t="shared" si="1411"/>
        <v>40</v>
      </c>
      <c r="O29862" s="16">
        <f t="shared" si="1412"/>
        <v>0</v>
      </c>
      <c r="P29862" s="298">
        <f t="shared" si="1410"/>
        <v>40</v>
      </c>
    </row>
    <row r="29863" spans="2:16">
      <c r="B29863" s="400"/>
      <c r="D29863" s="94" t="s">
        <v>29936</v>
      </c>
      <c r="F29863" s="54" t="s">
        <v>1825</v>
      </c>
      <c r="J29863" s="145">
        <v>20</v>
      </c>
      <c r="L29863" s="298">
        <f t="shared" si="1411"/>
        <v>20</v>
      </c>
      <c r="O29863" s="16">
        <f t="shared" si="1412"/>
        <v>0</v>
      </c>
      <c r="P29863" s="298">
        <f t="shared" si="1410"/>
        <v>20</v>
      </c>
    </row>
    <row r="29864" spans="2:16">
      <c r="B29864" s="400"/>
      <c r="D29864" s="94" t="s">
        <v>29936</v>
      </c>
      <c r="F29864" s="54" t="s">
        <v>10822</v>
      </c>
      <c r="J29864" s="145">
        <v>17</v>
      </c>
      <c r="L29864" s="298">
        <f t="shared" si="1411"/>
        <v>17</v>
      </c>
      <c r="O29864" s="16">
        <f t="shared" si="1412"/>
        <v>0</v>
      </c>
      <c r="P29864" s="298">
        <f t="shared" si="1410"/>
        <v>17</v>
      </c>
    </row>
    <row r="29865" spans="2:16">
      <c r="B29865" s="400"/>
      <c r="D29865" s="94" t="s">
        <v>29936</v>
      </c>
      <c r="F29865" s="54" t="s">
        <v>30590</v>
      </c>
      <c r="J29865" s="145">
        <v>15</v>
      </c>
      <c r="L29865" s="298">
        <f t="shared" si="1411"/>
        <v>15</v>
      </c>
      <c r="O29865" s="16">
        <f t="shared" si="1412"/>
        <v>0</v>
      </c>
      <c r="P29865" s="298">
        <f t="shared" si="1410"/>
        <v>15</v>
      </c>
    </row>
    <row r="29866" spans="2:16">
      <c r="B29866" s="400"/>
      <c r="D29866" s="94" t="s">
        <v>29936</v>
      </c>
      <c r="F29866" s="54" t="s">
        <v>3958</v>
      </c>
      <c r="J29866" s="145">
        <v>14</v>
      </c>
      <c r="L29866" s="298">
        <f t="shared" si="1411"/>
        <v>14</v>
      </c>
      <c r="O29866" s="16">
        <f t="shared" si="1412"/>
        <v>0</v>
      </c>
      <c r="P29866" s="298">
        <f t="shared" si="1410"/>
        <v>14</v>
      </c>
    </row>
    <row r="29867" spans="2:16">
      <c r="B29867" s="400"/>
      <c r="D29867" s="94" t="s">
        <v>29936</v>
      </c>
      <c r="F29867" s="54" t="s">
        <v>922</v>
      </c>
      <c r="J29867" s="145">
        <v>12</v>
      </c>
      <c r="L29867" s="298">
        <f t="shared" si="1411"/>
        <v>12</v>
      </c>
      <c r="O29867" s="16">
        <f t="shared" si="1412"/>
        <v>0</v>
      </c>
      <c r="P29867" s="298">
        <f t="shared" si="1410"/>
        <v>12</v>
      </c>
    </row>
    <row r="29868" spans="2:16">
      <c r="B29868" s="400"/>
      <c r="D29868" s="94" t="s">
        <v>29937</v>
      </c>
      <c r="F29868" s="103" t="s">
        <v>30591</v>
      </c>
      <c r="J29868" s="22">
        <v>340</v>
      </c>
      <c r="L29868" s="298">
        <f t="shared" si="1411"/>
        <v>340</v>
      </c>
      <c r="O29868" s="16">
        <f t="shared" si="1412"/>
        <v>0</v>
      </c>
      <c r="P29868" s="298">
        <f t="shared" si="1410"/>
        <v>340</v>
      </c>
    </row>
    <row r="29869" spans="2:16" ht="25.5">
      <c r="B29869" s="400"/>
      <c r="D29869" s="94" t="s">
        <v>29937</v>
      </c>
      <c r="F29869" s="103" t="s">
        <v>30592</v>
      </c>
      <c r="J29869" s="22">
        <v>255</v>
      </c>
      <c r="L29869" s="298">
        <f t="shared" si="1411"/>
        <v>255</v>
      </c>
      <c r="O29869" s="16">
        <f t="shared" si="1412"/>
        <v>0</v>
      </c>
      <c r="P29869" s="298">
        <f t="shared" si="1410"/>
        <v>255</v>
      </c>
    </row>
    <row r="29870" spans="2:16">
      <c r="B29870" s="400"/>
      <c r="D29870" s="94" t="s">
        <v>29937</v>
      </c>
      <c r="F29870" s="103" t="s">
        <v>30593</v>
      </c>
      <c r="J29870" s="22">
        <v>56</v>
      </c>
      <c r="L29870" s="298">
        <f t="shared" si="1411"/>
        <v>56</v>
      </c>
      <c r="O29870" s="16">
        <f t="shared" si="1412"/>
        <v>0</v>
      </c>
      <c r="P29870" s="298">
        <f t="shared" si="1410"/>
        <v>56</v>
      </c>
    </row>
    <row r="29871" spans="2:16">
      <c r="B29871" s="400"/>
      <c r="D29871" s="94" t="s">
        <v>29937</v>
      </c>
      <c r="F29871" s="103" t="s">
        <v>30594</v>
      </c>
      <c r="J29871" s="22">
        <v>9</v>
      </c>
      <c r="L29871" s="298">
        <f t="shared" si="1411"/>
        <v>9</v>
      </c>
      <c r="O29871" s="16">
        <f t="shared" si="1412"/>
        <v>0</v>
      </c>
      <c r="P29871" s="298">
        <f t="shared" si="1410"/>
        <v>9</v>
      </c>
    </row>
    <row r="29872" spans="2:16">
      <c r="B29872" s="400"/>
      <c r="D29872" s="94" t="s">
        <v>29937</v>
      </c>
      <c r="F29872" s="103" t="s">
        <v>30595</v>
      </c>
      <c r="J29872" s="22">
        <v>42</v>
      </c>
      <c r="L29872" s="298">
        <f t="shared" si="1411"/>
        <v>42</v>
      </c>
      <c r="O29872" s="16">
        <f t="shared" si="1412"/>
        <v>0</v>
      </c>
      <c r="P29872" s="298">
        <f t="shared" si="1410"/>
        <v>42</v>
      </c>
    </row>
    <row r="29873" spans="2:16">
      <c r="B29873" s="400"/>
      <c r="D29873" s="94" t="s">
        <v>29937</v>
      </c>
      <c r="F29873" s="103" t="s">
        <v>30596</v>
      </c>
      <c r="J29873" s="22">
        <v>29</v>
      </c>
      <c r="L29873" s="298">
        <f t="shared" si="1411"/>
        <v>29</v>
      </c>
      <c r="O29873" s="16">
        <f t="shared" si="1412"/>
        <v>0</v>
      </c>
      <c r="P29873" s="298">
        <f t="shared" si="1410"/>
        <v>29</v>
      </c>
    </row>
    <row r="29874" spans="2:16">
      <c r="B29874" s="400"/>
      <c r="D29874" s="94" t="s">
        <v>29937</v>
      </c>
      <c r="F29874" s="103" t="s">
        <v>30597</v>
      </c>
      <c r="J29874" s="22">
        <v>22</v>
      </c>
      <c r="L29874" s="298">
        <f t="shared" si="1411"/>
        <v>22</v>
      </c>
      <c r="O29874" s="16">
        <f t="shared" si="1412"/>
        <v>0</v>
      </c>
      <c r="P29874" s="298">
        <f t="shared" si="1410"/>
        <v>22</v>
      </c>
    </row>
    <row r="29875" spans="2:16">
      <c r="B29875" s="400"/>
      <c r="D29875" s="94" t="s">
        <v>29937</v>
      </c>
      <c r="F29875" s="103" t="s">
        <v>30598</v>
      </c>
      <c r="J29875" s="22">
        <v>18</v>
      </c>
      <c r="L29875" s="298">
        <f t="shared" si="1411"/>
        <v>18</v>
      </c>
      <c r="O29875" s="16">
        <f t="shared" si="1412"/>
        <v>0</v>
      </c>
      <c r="P29875" s="298">
        <f t="shared" si="1410"/>
        <v>18</v>
      </c>
    </row>
    <row r="29876" spans="2:16">
      <c r="B29876" s="400"/>
      <c r="D29876" s="94" t="s">
        <v>29937</v>
      </c>
      <c r="F29876" s="103" t="s">
        <v>30599</v>
      </c>
      <c r="J29876" s="22">
        <v>9</v>
      </c>
      <c r="L29876" s="298">
        <f t="shared" si="1411"/>
        <v>9</v>
      </c>
      <c r="O29876" s="16">
        <f t="shared" si="1412"/>
        <v>0</v>
      </c>
      <c r="P29876" s="298">
        <f t="shared" si="1410"/>
        <v>9</v>
      </c>
    </row>
    <row r="29877" spans="2:16">
      <c r="B29877" s="400"/>
      <c r="D29877" s="94" t="s">
        <v>29937</v>
      </c>
      <c r="F29877" s="103" t="s">
        <v>30600</v>
      </c>
      <c r="J29877" s="22">
        <v>18</v>
      </c>
      <c r="L29877" s="298">
        <f t="shared" si="1411"/>
        <v>18</v>
      </c>
      <c r="O29877" s="16">
        <f t="shared" si="1412"/>
        <v>0</v>
      </c>
      <c r="P29877" s="298">
        <f t="shared" si="1410"/>
        <v>18</v>
      </c>
    </row>
    <row r="29878" spans="2:16">
      <c r="B29878" s="400"/>
      <c r="D29878" s="94" t="s">
        <v>29937</v>
      </c>
      <c r="F29878" s="103" t="s">
        <v>30601</v>
      </c>
      <c r="J29878" s="22">
        <v>17</v>
      </c>
      <c r="L29878" s="298">
        <f t="shared" si="1411"/>
        <v>17</v>
      </c>
      <c r="O29878" s="16">
        <f t="shared" si="1412"/>
        <v>0</v>
      </c>
      <c r="P29878" s="298">
        <f t="shared" si="1410"/>
        <v>17</v>
      </c>
    </row>
    <row r="29879" spans="2:16">
      <c r="B29879" s="400"/>
      <c r="D29879" s="94" t="s">
        <v>29937</v>
      </c>
      <c r="F29879" s="103" t="s">
        <v>30602</v>
      </c>
      <c r="J29879" s="22">
        <v>11</v>
      </c>
      <c r="L29879" s="298">
        <f t="shared" si="1411"/>
        <v>11</v>
      </c>
      <c r="O29879" s="16">
        <f t="shared" si="1412"/>
        <v>0</v>
      </c>
      <c r="P29879" s="298">
        <f t="shared" si="1410"/>
        <v>11</v>
      </c>
    </row>
    <row r="29880" spans="2:16">
      <c r="B29880" s="400"/>
      <c r="D29880" s="94" t="s">
        <v>29937</v>
      </c>
      <c r="F29880" s="103" t="s">
        <v>30603</v>
      </c>
      <c r="J29880" s="22">
        <v>19</v>
      </c>
      <c r="L29880" s="298">
        <f t="shared" si="1411"/>
        <v>19</v>
      </c>
      <c r="O29880" s="16">
        <f t="shared" si="1412"/>
        <v>0</v>
      </c>
      <c r="P29880" s="298">
        <f t="shared" si="1410"/>
        <v>19</v>
      </c>
    </row>
    <row r="29881" spans="2:16">
      <c r="B29881" s="400"/>
      <c r="D29881" s="94" t="s">
        <v>29937</v>
      </c>
      <c r="F29881" s="103" t="s">
        <v>30604</v>
      </c>
      <c r="J29881" s="22">
        <v>7</v>
      </c>
      <c r="L29881" s="298">
        <f t="shared" si="1411"/>
        <v>7</v>
      </c>
      <c r="O29881" s="16">
        <f t="shared" si="1412"/>
        <v>0</v>
      </c>
      <c r="P29881" s="298">
        <f t="shared" si="1410"/>
        <v>7</v>
      </c>
    </row>
    <row r="29882" spans="2:16">
      <c r="B29882" s="400"/>
      <c r="D29882" s="94" t="s">
        <v>29937</v>
      </c>
      <c r="F29882" s="103" t="s">
        <v>1163</v>
      </c>
      <c r="J29882" s="22">
        <v>14</v>
      </c>
      <c r="L29882" s="298">
        <f t="shared" si="1411"/>
        <v>14</v>
      </c>
      <c r="O29882" s="16">
        <f t="shared" si="1412"/>
        <v>0</v>
      </c>
      <c r="P29882" s="298">
        <f t="shared" si="1410"/>
        <v>14</v>
      </c>
    </row>
    <row r="29883" spans="2:16">
      <c r="B29883" s="400"/>
      <c r="D29883" s="94" t="s">
        <v>29937</v>
      </c>
      <c r="F29883" s="103" t="s">
        <v>18065</v>
      </c>
      <c r="J29883" s="22">
        <v>44</v>
      </c>
      <c r="L29883" s="298">
        <f t="shared" si="1411"/>
        <v>44</v>
      </c>
      <c r="O29883" s="16">
        <f t="shared" si="1412"/>
        <v>0</v>
      </c>
      <c r="P29883" s="298">
        <f t="shared" si="1410"/>
        <v>44</v>
      </c>
    </row>
    <row r="29884" spans="2:16">
      <c r="B29884" s="400"/>
      <c r="D29884" s="94" t="s">
        <v>29937</v>
      </c>
      <c r="F29884" s="103" t="s">
        <v>30605</v>
      </c>
      <c r="J29884" s="22">
        <v>13</v>
      </c>
      <c r="L29884" s="298">
        <f t="shared" si="1411"/>
        <v>13</v>
      </c>
      <c r="O29884" s="16">
        <f t="shared" si="1412"/>
        <v>0</v>
      </c>
      <c r="P29884" s="298">
        <f t="shared" si="1410"/>
        <v>13</v>
      </c>
    </row>
    <row r="29885" spans="2:16">
      <c r="B29885" s="400"/>
      <c r="D29885" s="94" t="s">
        <v>29937</v>
      </c>
      <c r="F29885" s="103" t="s">
        <v>18397</v>
      </c>
      <c r="J29885" s="22">
        <v>17</v>
      </c>
      <c r="L29885" s="298">
        <f t="shared" si="1411"/>
        <v>17</v>
      </c>
      <c r="O29885" s="16">
        <f t="shared" si="1412"/>
        <v>0</v>
      </c>
      <c r="P29885" s="298">
        <f t="shared" si="1410"/>
        <v>17</v>
      </c>
    </row>
    <row r="29886" spans="2:16">
      <c r="B29886" s="400"/>
      <c r="D29886" s="94" t="s">
        <v>29937</v>
      </c>
      <c r="F29886" s="103" t="s">
        <v>18516</v>
      </c>
      <c r="J29886" s="22">
        <v>34</v>
      </c>
      <c r="L29886" s="298">
        <f t="shared" si="1411"/>
        <v>34</v>
      </c>
      <c r="O29886" s="16">
        <f t="shared" si="1412"/>
        <v>0</v>
      </c>
      <c r="P29886" s="298">
        <f t="shared" si="1410"/>
        <v>34</v>
      </c>
    </row>
    <row r="29887" spans="2:16">
      <c r="B29887" s="400"/>
      <c r="D29887" s="94" t="s">
        <v>29937</v>
      </c>
      <c r="F29887" s="103" t="s">
        <v>30606</v>
      </c>
      <c r="J29887" s="22">
        <v>14</v>
      </c>
      <c r="L29887" s="298">
        <f t="shared" si="1411"/>
        <v>14</v>
      </c>
      <c r="O29887" s="16">
        <f t="shared" si="1412"/>
        <v>0</v>
      </c>
      <c r="P29887" s="298">
        <f t="shared" si="1410"/>
        <v>14</v>
      </c>
    </row>
    <row r="29888" spans="2:16">
      <c r="B29888" s="400"/>
      <c r="D29888" s="94" t="s">
        <v>29937</v>
      </c>
      <c r="F29888" s="103" t="s">
        <v>18097</v>
      </c>
      <c r="J29888" s="22">
        <v>10</v>
      </c>
      <c r="L29888" s="298">
        <f t="shared" si="1411"/>
        <v>10</v>
      </c>
      <c r="O29888" s="16">
        <f t="shared" si="1412"/>
        <v>0</v>
      </c>
      <c r="P29888" s="298">
        <f t="shared" si="1410"/>
        <v>10</v>
      </c>
    </row>
    <row r="29889" spans="2:16">
      <c r="B29889" s="400"/>
      <c r="D29889" s="94" t="s">
        <v>29937</v>
      </c>
      <c r="F29889" s="103" t="s">
        <v>30607</v>
      </c>
      <c r="J29889" s="22">
        <v>11</v>
      </c>
      <c r="L29889" s="298">
        <f t="shared" si="1411"/>
        <v>11</v>
      </c>
      <c r="O29889" s="16">
        <f t="shared" si="1412"/>
        <v>0</v>
      </c>
      <c r="P29889" s="298">
        <f t="shared" si="1410"/>
        <v>11</v>
      </c>
    </row>
    <row r="29890" spans="2:16">
      <c r="B29890" s="400"/>
      <c r="D29890" s="94" t="s">
        <v>29937</v>
      </c>
      <c r="F29890" s="103" t="s">
        <v>14894</v>
      </c>
      <c r="J29890" s="22">
        <v>205</v>
      </c>
      <c r="L29890" s="298">
        <f t="shared" si="1411"/>
        <v>205</v>
      </c>
      <c r="O29890" s="16">
        <f t="shared" si="1412"/>
        <v>0</v>
      </c>
      <c r="P29890" s="298">
        <f t="shared" si="1410"/>
        <v>205</v>
      </c>
    </row>
    <row r="29891" spans="2:16">
      <c r="B29891" s="400"/>
      <c r="D29891" s="94" t="s">
        <v>29938</v>
      </c>
      <c r="F29891" s="54" t="s">
        <v>30608</v>
      </c>
      <c r="J29891" s="145">
        <v>447</v>
      </c>
      <c r="L29891" s="298">
        <f t="shared" si="1411"/>
        <v>447</v>
      </c>
      <c r="O29891" s="16">
        <f t="shared" si="1412"/>
        <v>0</v>
      </c>
      <c r="P29891" s="298">
        <f t="shared" si="1410"/>
        <v>447</v>
      </c>
    </row>
    <row r="29892" spans="2:16">
      <c r="B29892" s="400"/>
      <c r="D29892" s="94" t="s">
        <v>29938</v>
      </c>
      <c r="F29892" s="54" t="s">
        <v>30609</v>
      </c>
      <c r="J29892" s="145">
        <v>40</v>
      </c>
      <c r="L29892" s="298">
        <f t="shared" si="1411"/>
        <v>40</v>
      </c>
      <c r="O29892" s="16">
        <f t="shared" si="1412"/>
        <v>0</v>
      </c>
      <c r="P29892" s="298">
        <f t="shared" si="1410"/>
        <v>40</v>
      </c>
    </row>
    <row r="29893" spans="2:16">
      <c r="B29893" s="400"/>
      <c r="D29893" s="94" t="s">
        <v>29938</v>
      </c>
      <c r="F29893" s="54" t="s">
        <v>22447</v>
      </c>
      <c r="J29893" s="145">
        <v>39</v>
      </c>
      <c r="L29893" s="298">
        <f t="shared" si="1411"/>
        <v>39</v>
      </c>
      <c r="O29893" s="16">
        <f t="shared" si="1412"/>
        <v>0</v>
      </c>
      <c r="P29893" s="298">
        <f t="shared" si="1410"/>
        <v>39</v>
      </c>
    </row>
    <row r="29894" spans="2:16">
      <c r="B29894" s="400"/>
      <c r="D29894" s="94" t="s">
        <v>29938</v>
      </c>
      <c r="F29894" s="54" t="s">
        <v>30610</v>
      </c>
      <c r="J29894" s="145">
        <v>38</v>
      </c>
      <c r="L29894" s="298">
        <f t="shared" si="1411"/>
        <v>38</v>
      </c>
      <c r="O29894" s="16">
        <f t="shared" si="1412"/>
        <v>0</v>
      </c>
      <c r="P29894" s="298">
        <f t="shared" si="1410"/>
        <v>38</v>
      </c>
    </row>
    <row r="29895" spans="2:16">
      <c r="B29895" s="400"/>
      <c r="D29895" s="94" t="s">
        <v>29938</v>
      </c>
      <c r="F29895" s="54" t="s">
        <v>2872</v>
      </c>
      <c r="J29895" s="145">
        <v>28</v>
      </c>
      <c r="L29895" s="298">
        <f t="shared" si="1411"/>
        <v>28</v>
      </c>
      <c r="O29895" s="16">
        <f t="shared" si="1412"/>
        <v>0</v>
      </c>
      <c r="P29895" s="298">
        <f t="shared" si="1410"/>
        <v>28</v>
      </c>
    </row>
    <row r="29896" spans="2:16">
      <c r="B29896" s="400"/>
      <c r="D29896" s="94" t="s">
        <v>29938</v>
      </c>
      <c r="F29896" s="54" t="s">
        <v>30611</v>
      </c>
      <c r="J29896" s="145">
        <v>27</v>
      </c>
      <c r="L29896" s="298">
        <f t="shared" si="1411"/>
        <v>27</v>
      </c>
      <c r="O29896" s="16">
        <f t="shared" si="1412"/>
        <v>0</v>
      </c>
      <c r="P29896" s="298">
        <f t="shared" si="1410"/>
        <v>27</v>
      </c>
    </row>
    <row r="29897" spans="2:16">
      <c r="B29897" s="400"/>
      <c r="D29897" s="94" t="s">
        <v>29938</v>
      </c>
      <c r="F29897" s="54" t="s">
        <v>30612</v>
      </c>
      <c r="J29897" s="145">
        <v>21</v>
      </c>
      <c r="L29897" s="298">
        <f t="shared" si="1411"/>
        <v>21</v>
      </c>
      <c r="O29897" s="16">
        <f t="shared" si="1412"/>
        <v>0</v>
      </c>
      <c r="P29897" s="298">
        <f t="shared" si="1410"/>
        <v>21</v>
      </c>
    </row>
    <row r="29898" spans="2:16">
      <c r="B29898" s="400"/>
      <c r="D29898" s="94" t="s">
        <v>29938</v>
      </c>
      <c r="F29898" s="54" t="s">
        <v>30613</v>
      </c>
      <c r="J29898" s="145">
        <v>20</v>
      </c>
      <c r="L29898" s="298">
        <f t="shared" si="1411"/>
        <v>20</v>
      </c>
      <c r="O29898" s="16">
        <f t="shared" si="1412"/>
        <v>0</v>
      </c>
      <c r="P29898" s="298">
        <f t="shared" si="1410"/>
        <v>20</v>
      </c>
    </row>
    <row r="29899" spans="2:16">
      <c r="B29899" s="400"/>
      <c r="D29899" s="94" t="s">
        <v>29938</v>
      </c>
      <c r="F29899" s="54" t="s">
        <v>516</v>
      </c>
      <c r="J29899" s="145">
        <v>19</v>
      </c>
      <c r="L29899" s="298">
        <f t="shared" si="1411"/>
        <v>19</v>
      </c>
      <c r="O29899" s="16">
        <f t="shared" si="1412"/>
        <v>0</v>
      </c>
      <c r="P29899" s="298">
        <f t="shared" ref="P29899:P29962" si="1413">+L29899+O29899</f>
        <v>19</v>
      </c>
    </row>
    <row r="29900" spans="2:16">
      <c r="B29900" s="400"/>
      <c r="D29900" s="94" t="s">
        <v>29938</v>
      </c>
      <c r="F29900" s="54" t="s">
        <v>30614</v>
      </c>
      <c r="J29900" s="145">
        <v>19</v>
      </c>
      <c r="L29900" s="298">
        <f t="shared" si="1411"/>
        <v>19</v>
      </c>
      <c r="O29900" s="16">
        <f t="shared" si="1412"/>
        <v>0</v>
      </c>
      <c r="P29900" s="298">
        <f t="shared" si="1413"/>
        <v>19</v>
      </c>
    </row>
    <row r="29901" spans="2:16">
      <c r="B29901" s="400"/>
      <c r="D29901" s="94" t="s">
        <v>29938</v>
      </c>
      <c r="F29901" s="54" t="s">
        <v>30615</v>
      </c>
      <c r="J29901" s="145">
        <v>15</v>
      </c>
      <c r="L29901" s="298">
        <f t="shared" si="1411"/>
        <v>15</v>
      </c>
      <c r="O29901" s="16">
        <f t="shared" si="1412"/>
        <v>0</v>
      </c>
      <c r="P29901" s="298">
        <f t="shared" si="1413"/>
        <v>15</v>
      </c>
    </row>
    <row r="29902" spans="2:16">
      <c r="B29902" s="400"/>
      <c r="D29902" s="94" t="s">
        <v>29938</v>
      </c>
      <c r="F29902" s="54" t="s">
        <v>30616</v>
      </c>
      <c r="J29902" s="145">
        <v>14</v>
      </c>
      <c r="L29902" s="298">
        <f t="shared" si="1411"/>
        <v>14</v>
      </c>
      <c r="O29902" s="16">
        <f t="shared" si="1412"/>
        <v>0</v>
      </c>
      <c r="P29902" s="298">
        <f t="shared" si="1413"/>
        <v>14</v>
      </c>
    </row>
    <row r="29903" spans="2:16">
      <c r="B29903" s="400"/>
      <c r="D29903" s="94" t="s">
        <v>29938</v>
      </c>
      <c r="F29903" s="54" t="s">
        <v>30617</v>
      </c>
      <c r="J29903" s="145">
        <v>13</v>
      </c>
      <c r="L29903" s="298">
        <f t="shared" ref="L29903:L29966" si="1414">+J29903+K29903</f>
        <v>13</v>
      </c>
      <c r="O29903" s="16">
        <f t="shared" si="1412"/>
        <v>0</v>
      </c>
      <c r="P29903" s="298">
        <f t="shared" si="1413"/>
        <v>13</v>
      </c>
    </row>
    <row r="29904" spans="2:16">
      <c r="B29904" s="400"/>
      <c r="D29904" s="94" t="s">
        <v>29938</v>
      </c>
      <c r="F29904" s="54" t="s">
        <v>30618</v>
      </c>
      <c r="J29904" s="145">
        <v>13</v>
      </c>
      <c r="L29904" s="298">
        <f t="shared" si="1414"/>
        <v>13</v>
      </c>
      <c r="O29904" s="16">
        <f t="shared" si="1412"/>
        <v>0</v>
      </c>
      <c r="P29904" s="298">
        <f t="shared" si="1413"/>
        <v>13</v>
      </c>
    </row>
    <row r="29905" spans="2:16">
      <c r="B29905" s="400"/>
      <c r="D29905" s="94" t="s">
        <v>29938</v>
      </c>
      <c r="F29905" s="54" t="s">
        <v>30148</v>
      </c>
      <c r="J29905" s="145">
        <v>12</v>
      </c>
      <c r="L29905" s="298">
        <f t="shared" si="1414"/>
        <v>12</v>
      </c>
      <c r="O29905" s="16">
        <f t="shared" si="1412"/>
        <v>0</v>
      </c>
      <c r="P29905" s="298">
        <f t="shared" si="1413"/>
        <v>12</v>
      </c>
    </row>
    <row r="29906" spans="2:16">
      <c r="B29906" s="400"/>
      <c r="D29906" s="94" t="s">
        <v>29938</v>
      </c>
      <c r="F29906" s="54" t="s">
        <v>30619</v>
      </c>
      <c r="J29906" s="145">
        <v>11</v>
      </c>
      <c r="L29906" s="298">
        <f t="shared" si="1414"/>
        <v>11</v>
      </c>
      <c r="O29906" s="16">
        <f t="shared" si="1412"/>
        <v>0</v>
      </c>
      <c r="P29906" s="298">
        <f t="shared" si="1413"/>
        <v>11</v>
      </c>
    </row>
    <row r="29907" spans="2:16">
      <c r="B29907" s="400"/>
      <c r="D29907" s="94" t="s">
        <v>29938</v>
      </c>
      <c r="F29907" s="54" t="s">
        <v>30620</v>
      </c>
      <c r="J29907" s="145">
        <v>10</v>
      </c>
      <c r="L29907" s="298">
        <f t="shared" si="1414"/>
        <v>10</v>
      </c>
      <c r="O29907" s="16">
        <f t="shared" si="1412"/>
        <v>0</v>
      </c>
      <c r="P29907" s="298">
        <f t="shared" si="1413"/>
        <v>10</v>
      </c>
    </row>
    <row r="29908" spans="2:16">
      <c r="B29908" s="400"/>
      <c r="D29908" s="94" t="s">
        <v>29938</v>
      </c>
      <c r="F29908" s="54" t="s">
        <v>30621</v>
      </c>
      <c r="J29908" s="145">
        <v>10</v>
      </c>
      <c r="L29908" s="298">
        <f t="shared" si="1414"/>
        <v>10</v>
      </c>
      <c r="O29908" s="16">
        <f t="shared" si="1412"/>
        <v>0</v>
      </c>
      <c r="P29908" s="298">
        <f t="shared" si="1413"/>
        <v>10</v>
      </c>
    </row>
    <row r="29909" spans="2:16">
      <c r="B29909" s="400"/>
      <c r="D29909" s="94" t="s">
        <v>29938</v>
      </c>
      <c r="F29909" s="54" t="s">
        <v>30622</v>
      </c>
      <c r="J29909" s="145">
        <v>9</v>
      </c>
      <c r="L29909" s="298">
        <f t="shared" si="1414"/>
        <v>9</v>
      </c>
      <c r="O29909" s="16">
        <f t="shared" si="1412"/>
        <v>0</v>
      </c>
      <c r="P29909" s="298">
        <f t="shared" si="1413"/>
        <v>9</v>
      </c>
    </row>
    <row r="29910" spans="2:16">
      <c r="B29910" s="400"/>
      <c r="D29910" s="94" t="s">
        <v>29938</v>
      </c>
      <c r="F29910" s="54" t="s">
        <v>16564</v>
      </c>
      <c r="J29910" s="145">
        <v>9</v>
      </c>
      <c r="L29910" s="298">
        <f t="shared" si="1414"/>
        <v>9</v>
      </c>
      <c r="O29910" s="16">
        <f t="shared" si="1412"/>
        <v>0</v>
      </c>
      <c r="P29910" s="298">
        <f t="shared" si="1413"/>
        <v>9</v>
      </c>
    </row>
    <row r="29911" spans="2:16">
      <c r="B29911" s="400"/>
      <c r="D29911" s="94" t="s">
        <v>29938</v>
      </c>
      <c r="F29911" s="54" t="s">
        <v>13334</v>
      </c>
      <c r="J29911" s="145">
        <v>6</v>
      </c>
      <c r="L29911" s="298">
        <f t="shared" si="1414"/>
        <v>6</v>
      </c>
      <c r="O29911" s="16">
        <f t="shared" si="1412"/>
        <v>0</v>
      </c>
      <c r="P29911" s="298">
        <f t="shared" si="1413"/>
        <v>6</v>
      </c>
    </row>
    <row r="29912" spans="2:16">
      <c r="B29912" s="400"/>
      <c r="D29912" s="94" t="s">
        <v>29938</v>
      </c>
      <c r="F29912" s="54" t="s">
        <v>20524</v>
      </c>
      <c r="J29912" s="145">
        <v>5</v>
      </c>
      <c r="L29912" s="298">
        <f t="shared" si="1414"/>
        <v>5</v>
      </c>
      <c r="O29912" s="16">
        <f t="shared" si="1412"/>
        <v>0</v>
      </c>
      <c r="P29912" s="298">
        <f t="shared" si="1413"/>
        <v>5</v>
      </c>
    </row>
    <row r="29913" spans="2:16">
      <c r="B29913" s="400"/>
      <c r="D29913" s="94" t="s">
        <v>29938</v>
      </c>
      <c r="F29913" s="54" t="s">
        <v>30623</v>
      </c>
      <c r="J29913" s="145">
        <v>4</v>
      </c>
      <c r="L29913" s="298">
        <f t="shared" si="1414"/>
        <v>4</v>
      </c>
      <c r="O29913" s="16">
        <f t="shared" si="1412"/>
        <v>0</v>
      </c>
      <c r="P29913" s="298">
        <f t="shared" si="1413"/>
        <v>4</v>
      </c>
    </row>
    <row r="29914" spans="2:16">
      <c r="B29914" s="400"/>
      <c r="D29914" s="94" t="s">
        <v>29939</v>
      </c>
      <c r="F29914" s="54" t="s">
        <v>30624</v>
      </c>
      <c r="J29914" s="145">
        <v>185</v>
      </c>
      <c r="L29914" s="298">
        <f t="shared" si="1414"/>
        <v>185</v>
      </c>
      <c r="O29914" s="16">
        <f t="shared" si="1412"/>
        <v>0</v>
      </c>
      <c r="P29914" s="298">
        <f t="shared" si="1413"/>
        <v>185</v>
      </c>
    </row>
    <row r="29915" spans="2:16">
      <c r="B29915" s="400"/>
      <c r="D29915" s="94" t="s">
        <v>29939</v>
      </c>
      <c r="F29915" s="54" t="s">
        <v>539</v>
      </c>
      <c r="J29915" s="145">
        <v>138</v>
      </c>
      <c r="L29915" s="298">
        <f t="shared" si="1414"/>
        <v>138</v>
      </c>
      <c r="O29915" s="16">
        <f t="shared" si="1412"/>
        <v>0</v>
      </c>
      <c r="P29915" s="298">
        <f t="shared" si="1413"/>
        <v>138</v>
      </c>
    </row>
    <row r="29916" spans="2:16">
      <c r="B29916" s="400"/>
      <c r="D29916" s="94" t="s">
        <v>29939</v>
      </c>
      <c r="F29916" s="54" t="s">
        <v>30625</v>
      </c>
      <c r="J29916" s="145">
        <v>53</v>
      </c>
      <c r="L29916" s="298">
        <f t="shared" si="1414"/>
        <v>53</v>
      </c>
      <c r="O29916" s="16">
        <f t="shared" si="1412"/>
        <v>0</v>
      </c>
      <c r="P29916" s="298">
        <f t="shared" si="1413"/>
        <v>53</v>
      </c>
    </row>
    <row r="29917" spans="2:16">
      <c r="B29917" s="400"/>
      <c r="D29917" s="94" t="s">
        <v>29939</v>
      </c>
      <c r="F29917" s="54" t="s">
        <v>30626</v>
      </c>
      <c r="J29917" s="145">
        <v>36</v>
      </c>
      <c r="L29917" s="298">
        <f t="shared" si="1414"/>
        <v>36</v>
      </c>
      <c r="O29917" s="16">
        <f t="shared" si="1412"/>
        <v>0</v>
      </c>
      <c r="P29917" s="298">
        <f t="shared" si="1413"/>
        <v>36</v>
      </c>
    </row>
    <row r="29918" spans="2:16">
      <c r="B29918" s="400"/>
      <c r="D29918" s="94" t="s">
        <v>29939</v>
      </c>
      <c r="F29918" s="54" t="s">
        <v>95</v>
      </c>
      <c r="J29918" s="145">
        <v>27</v>
      </c>
      <c r="L29918" s="298">
        <f t="shared" si="1414"/>
        <v>27</v>
      </c>
      <c r="O29918" s="16">
        <f t="shared" ref="O29918:O29981" si="1415">+M29918+N29918</f>
        <v>0</v>
      </c>
      <c r="P29918" s="298">
        <f t="shared" si="1413"/>
        <v>27</v>
      </c>
    </row>
    <row r="29919" spans="2:16">
      <c r="B29919" s="400"/>
      <c r="D29919" s="94" t="s">
        <v>29939</v>
      </c>
      <c r="F29919" s="54" t="s">
        <v>13474</v>
      </c>
      <c r="J29919" s="145">
        <v>17</v>
      </c>
      <c r="L29919" s="298">
        <f t="shared" si="1414"/>
        <v>17</v>
      </c>
      <c r="O29919" s="16">
        <f t="shared" si="1415"/>
        <v>0</v>
      </c>
      <c r="P29919" s="298">
        <f t="shared" si="1413"/>
        <v>17</v>
      </c>
    </row>
    <row r="29920" spans="2:16">
      <c r="B29920" s="400"/>
      <c r="D29920" s="94" t="s">
        <v>29939</v>
      </c>
      <c r="F29920" s="54" t="s">
        <v>30627</v>
      </c>
      <c r="J29920" s="145">
        <v>13</v>
      </c>
      <c r="L29920" s="298">
        <f t="shared" si="1414"/>
        <v>13</v>
      </c>
      <c r="O29920" s="16">
        <f t="shared" si="1415"/>
        <v>0</v>
      </c>
      <c r="P29920" s="298">
        <f t="shared" si="1413"/>
        <v>13</v>
      </c>
    </row>
    <row r="29921" spans="2:16">
      <c r="B29921" s="400"/>
      <c r="D29921" s="94" t="s">
        <v>29939</v>
      </c>
      <c r="F29921" s="54" t="s">
        <v>30628</v>
      </c>
      <c r="J29921" s="145">
        <v>13</v>
      </c>
      <c r="L29921" s="298">
        <f t="shared" si="1414"/>
        <v>13</v>
      </c>
      <c r="O29921" s="16">
        <f t="shared" si="1415"/>
        <v>0</v>
      </c>
      <c r="P29921" s="298">
        <f t="shared" si="1413"/>
        <v>13</v>
      </c>
    </row>
    <row r="29922" spans="2:16">
      <c r="B29922" s="400"/>
      <c r="D29922" s="94" t="s">
        <v>29939</v>
      </c>
      <c r="F29922" s="54" t="s">
        <v>30629</v>
      </c>
      <c r="J29922" s="145">
        <v>12</v>
      </c>
      <c r="L29922" s="298">
        <f t="shared" si="1414"/>
        <v>12</v>
      </c>
      <c r="O29922" s="16">
        <f t="shared" si="1415"/>
        <v>0</v>
      </c>
      <c r="P29922" s="298">
        <f t="shared" si="1413"/>
        <v>12</v>
      </c>
    </row>
    <row r="29923" spans="2:16">
      <c r="B29923" s="400"/>
      <c r="D29923" s="94" t="s">
        <v>29939</v>
      </c>
      <c r="F29923" s="54" t="s">
        <v>30630</v>
      </c>
      <c r="J29923" s="145">
        <v>9</v>
      </c>
      <c r="L29923" s="298">
        <f t="shared" si="1414"/>
        <v>9</v>
      </c>
      <c r="O29923" s="16">
        <f t="shared" si="1415"/>
        <v>0</v>
      </c>
      <c r="P29923" s="298">
        <f t="shared" si="1413"/>
        <v>9</v>
      </c>
    </row>
    <row r="29924" spans="2:16">
      <c r="B29924" s="400"/>
      <c r="D29924" s="94" t="s">
        <v>29939</v>
      </c>
      <c r="F29924" s="54" t="s">
        <v>20134</v>
      </c>
      <c r="J29924" s="145">
        <v>7</v>
      </c>
      <c r="L29924" s="298">
        <f t="shared" si="1414"/>
        <v>7</v>
      </c>
      <c r="O29924" s="16">
        <f t="shared" si="1415"/>
        <v>0</v>
      </c>
      <c r="P29924" s="298">
        <f t="shared" si="1413"/>
        <v>7</v>
      </c>
    </row>
    <row r="29925" spans="2:16">
      <c r="B29925" s="400"/>
      <c r="D29925" s="94" t="s">
        <v>29939</v>
      </c>
      <c r="F29925" s="54" t="s">
        <v>3079</v>
      </c>
      <c r="J29925" s="145">
        <v>7</v>
      </c>
      <c r="L29925" s="298">
        <f t="shared" si="1414"/>
        <v>7</v>
      </c>
      <c r="O29925" s="16">
        <f t="shared" si="1415"/>
        <v>0</v>
      </c>
      <c r="P29925" s="298">
        <f t="shared" si="1413"/>
        <v>7</v>
      </c>
    </row>
    <row r="29926" spans="2:16" ht="25.5">
      <c r="B29926" s="400"/>
      <c r="D29926" s="94" t="s">
        <v>29939</v>
      </c>
      <c r="F29926" s="54" t="s">
        <v>30631</v>
      </c>
      <c r="J29926" s="145">
        <v>5</v>
      </c>
      <c r="L29926" s="298">
        <f t="shared" si="1414"/>
        <v>5</v>
      </c>
      <c r="O29926" s="16">
        <f t="shared" si="1415"/>
        <v>0</v>
      </c>
      <c r="P29926" s="298">
        <f t="shared" si="1413"/>
        <v>5</v>
      </c>
    </row>
    <row r="29927" spans="2:16">
      <c r="B29927" s="400"/>
      <c r="D29927" s="94" t="s">
        <v>29940</v>
      </c>
      <c r="F29927" s="54" t="s">
        <v>30632</v>
      </c>
      <c r="J29927" s="145">
        <v>450</v>
      </c>
      <c r="L29927" s="298">
        <f t="shared" si="1414"/>
        <v>450</v>
      </c>
      <c r="O29927" s="16">
        <f t="shared" si="1415"/>
        <v>0</v>
      </c>
      <c r="P29927" s="298">
        <f t="shared" si="1413"/>
        <v>450</v>
      </c>
    </row>
    <row r="29928" spans="2:16">
      <c r="B29928" s="400"/>
      <c r="D29928" s="94" t="s">
        <v>29940</v>
      </c>
      <c r="F29928" s="54" t="s">
        <v>30633</v>
      </c>
      <c r="J29928" s="145">
        <v>180</v>
      </c>
      <c r="L29928" s="298">
        <f t="shared" si="1414"/>
        <v>180</v>
      </c>
      <c r="O29928" s="16">
        <f t="shared" si="1415"/>
        <v>0</v>
      </c>
      <c r="P29928" s="298">
        <f t="shared" si="1413"/>
        <v>180</v>
      </c>
    </row>
    <row r="29929" spans="2:16">
      <c r="B29929" s="400"/>
      <c r="D29929" s="94" t="s">
        <v>29940</v>
      </c>
      <c r="F29929" s="54" t="s">
        <v>30634</v>
      </c>
      <c r="J29929" s="145">
        <v>110</v>
      </c>
      <c r="L29929" s="298">
        <f t="shared" si="1414"/>
        <v>110</v>
      </c>
      <c r="O29929" s="16">
        <f t="shared" si="1415"/>
        <v>0</v>
      </c>
      <c r="P29929" s="298">
        <f t="shared" si="1413"/>
        <v>110</v>
      </c>
    </row>
    <row r="29930" spans="2:16">
      <c r="B29930" s="400"/>
      <c r="D29930" s="94" t="s">
        <v>29940</v>
      </c>
      <c r="F29930" s="54" t="s">
        <v>30635</v>
      </c>
      <c r="J29930" s="145">
        <v>171</v>
      </c>
      <c r="L29930" s="298">
        <f t="shared" si="1414"/>
        <v>171</v>
      </c>
      <c r="O29930" s="16">
        <f t="shared" si="1415"/>
        <v>0</v>
      </c>
      <c r="P29930" s="298">
        <f t="shared" si="1413"/>
        <v>171</v>
      </c>
    </row>
    <row r="29931" spans="2:16">
      <c r="B29931" s="400"/>
      <c r="D29931" s="94" t="s">
        <v>29940</v>
      </c>
      <c r="F29931" s="54" t="s">
        <v>30636</v>
      </c>
      <c r="J29931" s="145">
        <v>80</v>
      </c>
      <c r="L29931" s="298">
        <f t="shared" si="1414"/>
        <v>80</v>
      </c>
      <c r="O29931" s="16">
        <f t="shared" si="1415"/>
        <v>0</v>
      </c>
      <c r="P29931" s="298">
        <f t="shared" si="1413"/>
        <v>80</v>
      </c>
    </row>
    <row r="29932" spans="2:16">
      <c r="B29932" s="400"/>
      <c r="D29932" s="94" t="s">
        <v>29940</v>
      </c>
      <c r="F29932" s="54" t="s">
        <v>929</v>
      </c>
      <c r="J29932" s="145">
        <v>50</v>
      </c>
      <c r="L29932" s="298">
        <f t="shared" si="1414"/>
        <v>50</v>
      </c>
      <c r="O29932" s="16">
        <f t="shared" si="1415"/>
        <v>0</v>
      </c>
      <c r="P29932" s="298">
        <f t="shared" si="1413"/>
        <v>50</v>
      </c>
    </row>
    <row r="29933" spans="2:16">
      <c r="B29933" s="400"/>
      <c r="D29933" s="94" t="s">
        <v>29940</v>
      </c>
      <c r="F29933" s="54" t="s">
        <v>30637</v>
      </c>
      <c r="J29933" s="145">
        <v>40</v>
      </c>
      <c r="L29933" s="298">
        <f t="shared" si="1414"/>
        <v>40</v>
      </c>
      <c r="O29933" s="16">
        <f t="shared" si="1415"/>
        <v>0</v>
      </c>
      <c r="P29933" s="298">
        <f t="shared" si="1413"/>
        <v>40</v>
      </c>
    </row>
    <row r="29934" spans="2:16">
      <c r="B29934" s="400"/>
      <c r="D29934" s="94" t="s">
        <v>29940</v>
      </c>
      <c r="F29934" s="54" t="s">
        <v>30638</v>
      </c>
      <c r="J29934" s="145">
        <v>40</v>
      </c>
      <c r="L29934" s="298">
        <f t="shared" si="1414"/>
        <v>40</v>
      </c>
      <c r="O29934" s="16">
        <f t="shared" si="1415"/>
        <v>0</v>
      </c>
      <c r="P29934" s="298">
        <f t="shared" si="1413"/>
        <v>40</v>
      </c>
    </row>
    <row r="29935" spans="2:16">
      <c r="B29935" s="400"/>
      <c r="D29935" s="94" t="s">
        <v>29940</v>
      </c>
      <c r="F29935" s="54" t="s">
        <v>533</v>
      </c>
      <c r="J29935" s="145">
        <v>35</v>
      </c>
      <c r="L29935" s="298">
        <f t="shared" si="1414"/>
        <v>35</v>
      </c>
      <c r="O29935" s="16">
        <f t="shared" si="1415"/>
        <v>0</v>
      </c>
      <c r="P29935" s="298">
        <f t="shared" si="1413"/>
        <v>35</v>
      </c>
    </row>
    <row r="29936" spans="2:16">
      <c r="B29936" s="400"/>
      <c r="D29936" s="94" t="s">
        <v>29940</v>
      </c>
      <c r="F29936" s="54" t="s">
        <v>11586</v>
      </c>
      <c r="J29936" s="145">
        <v>35</v>
      </c>
      <c r="L29936" s="298">
        <f t="shared" si="1414"/>
        <v>35</v>
      </c>
      <c r="O29936" s="16">
        <f t="shared" si="1415"/>
        <v>0</v>
      </c>
      <c r="P29936" s="298">
        <f t="shared" si="1413"/>
        <v>35</v>
      </c>
    </row>
    <row r="29937" spans="2:16">
      <c r="B29937" s="400"/>
      <c r="D29937" s="94" t="s">
        <v>29940</v>
      </c>
      <c r="F29937" s="54" t="s">
        <v>30639</v>
      </c>
      <c r="J29937" s="145">
        <v>30</v>
      </c>
      <c r="L29937" s="298">
        <f t="shared" si="1414"/>
        <v>30</v>
      </c>
      <c r="O29937" s="16">
        <f t="shared" si="1415"/>
        <v>0</v>
      </c>
      <c r="P29937" s="298">
        <f t="shared" si="1413"/>
        <v>30</v>
      </c>
    </row>
    <row r="29938" spans="2:16">
      <c r="B29938" s="400"/>
      <c r="D29938" s="94" t="s">
        <v>29940</v>
      </c>
      <c r="F29938" s="54" t="s">
        <v>1825</v>
      </c>
      <c r="J29938" s="145">
        <v>30</v>
      </c>
      <c r="L29938" s="298">
        <f t="shared" si="1414"/>
        <v>30</v>
      </c>
      <c r="O29938" s="16">
        <f t="shared" si="1415"/>
        <v>0</v>
      </c>
      <c r="P29938" s="298">
        <f t="shared" si="1413"/>
        <v>30</v>
      </c>
    </row>
    <row r="29939" spans="2:16">
      <c r="B29939" s="400"/>
      <c r="D29939" s="94" t="s">
        <v>29940</v>
      </c>
      <c r="F29939" s="54" t="s">
        <v>30640</v>
      </c>
      <c r="J29939" s="145">
        <v>27</v>
      </c>
      <c r="L29939" s="298">
        <f t="shared" si="1414"/>
        <v>27</v>
      </c>
      <c r="O29939" s="16">
        <f t="shared" si="1415"/>
        <v>0</v>
      </c>
      <c r="P29939" s="298">
        <f t="shared" si="1413"/>
        <v>27</v>
      </c>
    </row>
    <row r="29940" spans="2:16">
      <c r="B29940" s="400"/>
      <c r="D29940" s="94" t="s">
        <v>29940</v>
      </c>
      <c r="F29940" s="54" t="s">
        <v>1805</v>
      </c>
      <c r="J29940" s="145">
        <v>25</v>
      </c>
      <c r="L29940" s="298">
        <f t="shared" si="1414"/>
        <v>25</v>
      </c>
      <c r="O29940" s="16">
        <f t="shared" si="1415"/>
        <v>0</v>
      </c>
      <c r="P29940" s="298">
        <f t="shared" si="1413"/>
        <v>25</v>
      </c>
    </row>
    <row r="29941" spans="2:16">
      <c r="B29941" s="400"/>
      <c r="D29941" s="94" t="s">
        <v>29940</v>
      </c>
      <c r="F29941" s="54" t="s">
        <v>130</v>
      </c>
      <c r="J29941" s="145">
        <v>18</v>
      </c>
      <c r="L29941" s="298">
        <f t="shared" si="1414"/>
        <v>18</v>
      </c>
      <c r="O29941" s="16">
        <f t="shared" si="1415"/>
        <v>0</v>
      </c>
      <c r="P29941" s="298">
        <f t="shared" si="1413"/>
        <v>18</v>
      </c>
    </row>
    <row r="29942" spans="2:16">
      <c r="B29942" s="400"/>
      <c r="D29942" s="94" t="s">
        <v>29940</v>
      </c>
      <c r="F29942" s="54" t="s">
        <v>11587</v>
      </c>
      <c r="J29942" s="145">
        <v>18</v>
      </c>
      <c r="L29942" s="298">
        <f t="shared" si="1414"/>
        <v>18</v>
      </c>
      <c r="O29942" s="16">
        <f t="shared" si="1415"/>
        <v>0</v>
      </c>
      <c r="P29942" s="298">
        <f t="shared" si="1413"/>
        <v>18</v>
      </c>
    </row>
    <row r="29943" spans="2:16">
      <c r="B29943" s="400"/>
      <c r="D29943" s="94" t="s">
        <v>29940</v>
      </c>
      <c r="F29943" s="54" t="s">
        <v>1114</v>
      </c>
      <c r="J29943" s="145">
        <v>17</v>
      </c>
      <c r="L29943" s="298">
        <f t="shared" si="1414"/>
        <v>17</v>
      </c>
      <c r="O29943" s="16">
        <f t="shared" si="1415"/>
        <v>0</v>
      </c>
      <c r="P29943" s="298">
        <f t="shared" si="1413"/>
        <v>17</v>
      </c>
    </row>
    <row r="29944" spans="2:16">
      <c r="B29944" s="400"/>
      <c r="D29944" s="94" t="s">
        <v>29940</v>
      </c>
      <c r="F29944" s="54" t="s">
        <v>30641</v>
      </c>
      <c r="J29944" s="145">
        <v>17</v>
      </c>
      <c r="L29944" s="298">
        <f t="shared" si="1414"/>
        <v>17</v>
      </c>
      <c r="O29944" s="16">
        <f t="shared" si="1415"/>
        <v>0</v>
      </c>
      <c r="P29944" s="298">
        <f t="shared" si="1413"/>
        <v>17</v>
      </c>
    </row>
    <row r="29945" spans="2:16">
      <c r="B29945" s="400"/>
      <c r="D29945" s="94" t="s">
        <v>29940</v>
      </c>
      <c r="F29945" s="54" t="s">
        <v>30642</v>
      </c>
      <c r="J29945" s="145">
        <v>17</v>
      </c>
      <c r="L29945" s="298">
        <f t="shared" si="1414"/>
        <v>17</v>
      </c>
      <c r="O29945" s="16">
        <f t="shared" si="1415"/>
        <v>0</v>
      </c>
      <c r="P29945" s="298">
        <f t="shared" si="1413"/>
        <v>17</v>
      </c>
    </row>
    <row r="29946" spans="2:16">
      <c r="B29946" s="400"/>
      <c r="D29946" s="94" t="s">
        <v>29940</v>
      </c>
      <c r="F29946" s="54" t="s">
        <v>30643</v>
      </c>
      <c r="J29946" s="145">
        <v>16</v>
      </c>
      <c r="L29946" s="298">
        <f t="shared" si="1414"/>
        <v>16</v>
      </c>
      <c r="O29946" s="16">
        <f t="shared" si="1415"/>
        <v>0</v>
      </c>
      <c r="P29946" s="298">
        <f t="shared" si="1413"/>
        <v>16</v>
      </c>
    </row>
    <row r="29947" spans="2:16">
      <c r="B29947" s="400"/>
      <c r="D29947" s="94" t="s">
        <v>29940</v>
      </c>
      <c r="F29947" s="54" t="s">
        <v>30644</v>
      </c>
      <c r="J29947" s="145">
        <v>16</v>
      </c>
      <c r="L29947" s="298">
        <f t="shared" si="1414"/>
        <v>16</v>
      </c>
      <c r="O29947" s="16">
        <f t="shared" si="1415"/>
        <v>0</v>
      </c>
      <c r="P29947" s="298">
        <f t="shared" si="1413"/>
        <v>16</v>
      </c>
    </row>
    <row r="29948" spans="2:16">
      <c r="B29948" s="400"/>
      <c r="D29948" s="94" t="s">
        <v>29940</v>
      </c>
      <c r="F29948" s="54" t="s">
        <v>30645</v>
      </c>
      <c r="J29948" s="145">
        <v>15</v>
      </c>
      <c r="L29948" s="298">
        <f t="shared" si="1414"/>
        <v>15</v>
      </c>
      <c r="O29948" s="16">
        <f t="shared" si="1415"/>
        <v>0</v>
      </c>
      <c r="P29948" s="298">
        <f t="shared" si="1413"/>
        <v>15</v>
      </c>
    </row>
    <row r="29949" spans="2:16">
      <c r="B29949" s="400"/>
      <c r="D29949" s="94" t="s">
        <v>29940</v>
      </c>
      <c r="F29949" s="54" t="s">
        <v>30646</v>
      </c>
      <c r="J29949" s="145">
        <v>12</v>
      </c>
      <c r="L29949" s="298">
        <f t="shared" si="1414"/>
        <v>12</v>
      </c>
      <c r="O29949" s="16">
        <f t="shared" si="1415"/>
        <v>0</v>
      </c>
      <c r="P29949" s="298">
        <f t="shared" si="1413"/>
        <v>12</v>
      </c>
    </row>
    <row r="29950" spans="2:16">
      <c r="B29950" s="400"/>
      <c r="D29950" s="94" t="s">
        <v>29940</v>
      </c>
      <c r="F29950" s="54" t="s">
        <v>30647</v>
      </c>
      <c r="J29950" s="145">
        <v>12</v>
      </c>
      <c r="L29950" s="298">
        <f t="shared" si="1414"/>
        <v>12</v>
      </c>
      <c r="O29950" s="16">
        <f t="shared" si="1415"/>
        <v>0</v>
      </c>
      <c r="P29950" s="298">
        <f t="shared" si="1413"/>
        <v>12</v>
      </c>
    </row>
    <row r="29951" spans="2:16">
      <c r="B29951" s="400"/>
      <c r="D29951" s="94" t="s">
        <v>29940</v>
      </c>
      <c r="F29951" s="54" t="s">
        <v>12933</v>
      </c>
      <c r="J29951" s="145">
        <v>12</v>
      </c>
      <c r="L29951" s="298">
        <f t="shared" si="1414"/>
        <v>12</v>
      </c>
      <c r="O29951" s="16">
        <f t="shared" si="1415"/>
        <v>0</v>
      </c>
      <c r="P29951" s="298">
        <f t="shared" si="1413"/>
        <v>12</v>
      </c>
    </row>
    <row r="29952" spans="2:16">
      <c r="B29952" s="400"/>
      <c r="D29952" s="94" t="s">
        <v>29940</v>
      </c>
      <c r="F29952" s="54" t="s">
        <v>12758</v>
      </c>
      <c r="J29952" s="145">
        <v>10</v>
      </c>
      <c r="L29952" s="298">
        <f t="shared" si="1414"/>
        <v>10</v>
      </c>
      <c r="O29952" s="16">
        <f t="shared" si="1415"/>
        <v>0</v>
      </c>
      <c r="P29952" s="298">
        <f t="shared" si="1413"/>
        <v>10</v>
      </c>
    </row>
    <row r="29953" spans="2:16">
      <c r="B29953" s="400"/>
      <c r="D29953" s="94" t="s">
        <v>29940</v>
      </c>
      <c r="F29953" s="54" t="s">
        <v>30648</v>
      </c>
      <c r="J29953" s="145">
        <v>8</v>
      </c>
      <c r="L29953" s="298">
        <f t="shared" si="1414"/>
        <v>8</v>
      </c>
      <c r="O29953" s="16">
        <f t="shared" si="1415"/>
        <v>0</v>
      </c>
      <c r="P29953" s="298">
        <f t="shared" si="1413"/>
        <v>8</v>
      </c>
    </row>
    <row r="29954" spans="2:16">
      <c r="B29954" s="400"/>
      <c r="D29954" s="94" t="s">
        <v>29940</v>
      </c>
      <c r="F29954" s="54" t="s">
        <v>16564</v>
      </c>
      <c r="J29954" s="145">
        <v>7</v>
      </c>
      <c r="L29954" s="298">
        <f t="shared" si="1414"/>
        <v>7</v>
      </c>
      <c r="O29954" s="16">
        <f t="shared" si="1415"/>
        <v>0</v>
      </c>
      <c r="P29954" s="298">
        <f t="shared" si="1413"/>
        <v>7</v>
      </c>
    </row>
    <row r="29955" spans="2:16">
      <c r="B29955" s="400"/>
      <c r="D29955" s="94" t="s">
        <v>29940</v>
      </c>
      <c r="F29955" s="54" t="s">
        <v>30649</v>
      </c>
      <c r="J29955" s="145">
        <v>7</v>
      </c>
      <c r="L29955" s="298">
        <f t="shared" si="1414"/>
        <v>7</v>
      </c>
      <c r="O29955" s="16">
        <f t="shared" si="1415"/>
        <v>0</v>
      </c>
      <c r="P29955" s="298">
        <f t="shared" si="1413"/>
        <v>7</v>
      </c>
    </row>
    <row r="29956" spans="2:16">
      <c r="B29956" s="400"/>
      <c r="D29956" s="94" t="s">
        <v>13467</v>
      </c>
      <c r="F29956" s="54" t="s">
        <v>12922</v>
      </c>
      <c r="J29956" s="145">
        <v>632</v>
      </c>
      <c r="L29956" s="298">
        <f t="shared" si="1414"/>
        <v>632</v>
      </c>
      <c r="O29956" s="16">
        <f t="shared" si="1415"/>
        <v>0</v>
      </c>
      <c r="P29956" s="298">
        <f t="shared" si="1413"/>
        <v>632</v>
      </c>
    </row>
    <row r="29957" spans="2:16">
      <c r="B29957" s="400"/>
      <c r="D29957" s="94" t="s">
        <v>13467</v>
      </c>
      <c r="F29957" s="54" t="s">
        <v>30650</v>
      </c>
      <c r="J29957" s="145">
        <v>185</v>
      </c>
      <c r="L29957" s="298">
        <f t="shared" si="1414"/>
        <v>185</v>
      </c>
      <c r="O29957" s="16">
        <f t="shared" si="1415"/>
        <v>0</v>
      </c>
      <c r="P29957" s="298">
        <f t="shared" si="1413"/>
        <v>185</v>
      </c>
    </row>
    <row r="29958" spans="2:16">
      <c r="B29958" s="400"/>
      <c r="D29958" s="94" t="s">
        <v>13467</v>
      </c>
      <c r="F29958" s="54" t="s">
        <v>30148</v>
      </c>
      <c r="J29958" s="145">
        <v>160</v>
      </c>
      <c r="L29958" s="298">
        <f t="shared" si="1414"/>
        <v>160</v>
      </c>
      <c r="O29958" s="16">
        <f t="shared" si="1415"/>
        <v>0</v>
      </c>
      <c r="P29958" s="298">
        <f t="shared" si="1413"/>
        <v>160</v>
      </c>
    </row>
    <row r="29959" spans="2:16">
      <c r="B29959" s="400"/>
      <c r="D29959" s="94" t="s">
        <v>13467</v>
      </c>
      <c r="F29959" s="54" t="s">
        <v>30651</v>
      </c>
      <c r="J29959" s="145">
        <v>142</v>
      </c>
      <c r="L29959" s="298">
        <f t="shared" si="1414"/>
        <v>142</v>
      </c>
      <c r="O29959" s="16">
        <f t="shared" si="1415"/>
        <v>0</v>
      </c>
      <c r="P29959" s="298">
        <f t="shared" si="1413"/>
        <v>142</v>
      </c>
    </row>
    <row r="29960" spans="2:16">
      <c r="B29960" s="400"/>
      <c r="D29960" s="94" t="s">
        <v>13467</v>
      </c>
      <c r="F29960" s="54" t="s">
        <v>30652</v>
      </c>
      <c r="J29960" s="145">
        <v>135</v>
      </c>
      <c r="L29960" s="298">
        <f t="shared" si="1414"/>
        <v>135</v>
      </c>
      <c r="O29960" s="16">
        <f t="shared" si="1415"/>
        <v>0</v>
      </c>
      <c r="P29960" s="298">
        <f t="shared" si="1413"/>
        <v>135</v>
      </c>
    </row>
    <row r="29961" spans="2:16">
      <c r="B29961" s="400"/>
      <c r="D29961" s="94" t="s">
        <v>13467</v>
      </c>
      <c r="F29961" s="54" t="s">
        <v>30177</v>
      </c>
      <c r="J29961" s="145">
        <v>100</v>
      </c>
      <c r="L29961" s="298">
        <f t="shared" si="1414"/>
        <v>100</v>
      </c>
      <c r="O29961" s="16">
        <f t="shared" si="1415"/>
        <v>0</v>
      </c>
      <c r="P29961" s="298">
        <f t="shared" si="1413"/>
        <v>100</v>
      </c>
    </row>
    <row r="29962" spans="2:16">
      <c r="B29962" s="400"/>
      <c r="D29962" s="94" t="s">
        <v>13467</v>
      </c>
      <c r="F29962" s="54" t="s">
        <v>30653</v>
      </c>
      <c r="J29962" s="145">
        <v>64</v>
      </c>
      <c r="L29962" s="298">
        <f t="shared" si="1414"/>
        <v>64</v>
      </c>
      <c r="O29962" s="16">
        <f t="shared" si="1415"/>
        <v>0</v>
      </c>
      <c r="P29962" s="298">
        <f t="shared" si="1413"/>
        <v>64</v>
      </c>
    </row>
    <row r="29963" spans="2:16">
      <c r="B29963" s="400"/>
      <c r="D29963" s="94" t="s">
        <v>13467</v>
      </c>
      <c r="F29963" s="54" t="s">
        <v>929</v>
      </c>
      <c r="J29963" s="145">
        <v>60</v>
      </c>
      <c r="L29963" s="298">
        <f t="shared" si="1414"/>
        <v>60</v>
      </c>
      <c r="O29963" s="16">
        <f t="shared" si="1415"/>
        <v>0</v>
      </c>
      <c r="P29963" s="298">
        <f t="shared" ref="P29963:P30026" si="1416">+L29963+O29963</f>
        <v>60</v>
      </c>
    </row>
    <row r="29964" spans="2:16">
      <c r="B29964" s="400"/>
      <c r="D29964" s="94" t="s">
        <v>13467</v>
      </c>
      <c r="F29964" s="54" t="s">
        <v>30654</v>
      </c>
      <c r="J29964" s="145">
        <v>55</v>
      </c>
      <c r="L29964" s="298">
        <f t="shared" si="1414"/>
        <v>55</v>
      </c>
      <c r="O29964" s="16">
        <f t="shared" si="1415"/>
        <v>0</v>
      </c>
      <c r="P29964" s="298">
        <f t="shared" si="1416"/>
        <v>55</v>
      </c>
    </row>
    <row r="29965" spans="2:16">
      <c r="B29965" s="400"/>
      <c r="D29965" s="94" t="s">
        <v>13467</v>
      </c>
      <c r="F29965" s="54" t="s">
        <v>10209</v>
      </c>
      <c r="J29965" s="145">
        <v>50</v>
      </c>
      <c r="L29965" s="298">
        <f t="shared" si="1414"/>
        <v>50</v>
      </c>
      <c r="O29965" s="16">
        <f t="shared" si="1415"/>
        <v>0</v>
      </c>
      <c r="P29965" s="298">
        <f t="shared" si="1416"/>
        <v>50</v>
      </c>
    </row>
    <row r="29966" spans="2:16">
      <c r="B29966" s="400"/>
      <c r="D29966" s="94" t="s">
        <v>13467</v>
      </c>
      <c r="F29966" s="54" t="s">
        <v>30655</v>
      </c>
      <c r="J29966" s="145">
        <v>47</v>
      </c>
      <c r="L29966" s="298">
        <f t="shared" si="1414"/>
        <v>47</v>
      </c>
      <c r="O29966" s="16">
        <f t="shared" si="1415"/>
        <v>0</v>
      </c>
      <c r="P29966" s="298">
        <f t="shared" si="1416"/>
        <v>47</v>
      </c>
    </row>
    <row r="29967" spans="2:16">
      <c r="B29967" s="400"/>
      <c r="D29967" s="94" t="s">
        <v>13467</v>
      </c>
      <c r="F29967" s="54" t="s">
        <v>30656</v>
      </c>
      <c r="J29967" s="145">
        <v>46</v>
      </c>
      <c r="L29967" s="298">
        <f t="shared" ref="L29967:L30029" si="1417">+J29967+K29967</f>
        <v>46</v>
      </c>
      <c r="O29967" s="16">
        <f t="shared" si="1415"/>
        <v>0</v>
      </c>
      <c r="P29967" s="298">
        <f t="shared" si="1416"/>
        <v>46</v>
      </c>
    </row>
    <row r="29968" spans="2:16">
      <c r="B29968" s="400"/>
      <c r="D29968" s="94" t="s">
        <v>13467</v>
      </c>
      <c r="F29968" s="54" t="s">
        <v>30588</v>
      </c>
      <c r="J29968" s="145">
        <v>42</v>
      </c>
      <c r="L29968" s="298">
        <f t="shared" si="1417"/>
        <v>42</v>
      </c>
      <c r="O29968" s="16">
        <f t="shared" si="1415"/>
        <v>0</v>
      </c>
      <c r="P29968" s="298">
        <f t="shared" si="1416"/>
        <v>42</v>
      </c>
    </row>
    <row r="29969" spans="2:16">
      <c r="B29969" s="400"/>
      <c r="D29969" s="94" t="s">
        <v>13467</v>
      </c>
      <c r="F29969" s="54" t="s">
        <v>30657</v>
      </c>
      <c r="J29969" s="145">
        <v>41</v>
      </c>
      <c r="L29969" s="298">
        <f t="shared" si="1417"/>
        <v>41</v>
      </c>
      <c r="O29969" s="16">
        <f t="shared" si="1415"/>
        <v>0</v>
      </c>
      <c r="P29969" s="298">
        <f t="shared" si="1416"/>
        <v>41</v>
      </c>
    </row>
    <row r="29970" spans="2:16">
      <c r="B29970" s="400"/>
      <c r="D29970" s="94" t="s">
        <v>13467</v>
      </c>
      <c r="F29970" s="54" t="s">
        <v>30658</v>
      </c>
      <c r="J29970" s="145">
        <v>34</v>
      </c>
      <c r="L29970" s="298">
        <f t="shared" si="1417"/>
        <v>34</v>
      </c>
      <c r="O29970" s="16">
        <f t="shared" si="1415"/>
        <v>0</v>
      </c>
      <c r="P29970" s="298">
        <f t="shared" si="1416"/>
        <v>34</v>
      </c>
    </row>
    <row r="29971" spans="2:16">
      <c r="B29971" s="400"/>
      <c r="D29971" s="94" t="s">
        <v>13467</v>
      </c>
      <c r="F29971" s="54" t="s">
        <v>19880</v>
      </c>
      <c r="J29971" s="145">
        <v>33</v>
      </c>
      <c r="L29971" s="298">
        <f t="shared" si="1417"/>
        <v>33</v>
      </c>
      <c r="O29971" s="16">
        <f t="shared" si="1415"/>
        <v>0</v>
      </c>
      <c r="P29971" s="298">
        <f t="shared" si="1416"/>
        <v>33</v>
      </c>
    </row>
    <row r="29972" spans="2:16">
      <c r="B29972" s="400"/>
      <c r="D29972" s="94" t="s">
        <v>13467</v>
      </c>
      <c r="F29972" s="54" t="s">
        <v>10822</v>
      </c>
      <c r="J29972" s="145">
        <v>32</v>
      </c>
      <c r="L29972" s="298">
        <f t="shared" si="1417"/>
        <v>32</v>
      </c>
      <c r="O29972" s="16">
        <f t="shared" si="1415"/>
        <v>0</v>
      </c>
      <c r="P29972" s="298">
        <f t="shared" si="1416"/>
        <v>32</v>
      </c>
    </row>
    <row r="29973" spans="2:16">
      <c r="B29973" s="400"/>
      <c r="D29973" s="94" t="s">
        <v>13467</v>
      </c>
      <c r="F29973" s="54" t="s">
        <v>30659</v>
      </c>
      <c r="J29973" s="145">
        <v>31</v>
      </c>
      <c r="L29973" s="298">
        <f t="shared" si="1417"/>
        <v>31</v>
      </c>
      <c r="O29973" s="16">
        <f t="shared" si="1415"/>
        <v>0</v>
      </c>
      <c r="P29973" s="298">
        <f t="shared" si="1416"/>
        <v>31</v>
      </c>
    </row>
    <row r="29974" spans="2:16">
      <c r="B29974" s="400"/>
      <c r="D29974" s="94" t="s">
        <v>13467</v>
      </c>
      <c r="F29974" s="54" t="s">
        <v>30660</v>
      </c>
      <c r="J29974" s="145">
        <v>30</v>
      </c>
      <c r="L29974" s="298">
        <f t="shared" si="1417"/>
        <v>30</v>
      </c>
      <c r="O29974" s="16">
        <f t="shared" si="1415"/>
        <v>0</v>
      </c>
      <c r="P29974" s="298">
        <f t="shared" si="1416"/>
        <v>30</v>
      </c>
    </row>
    <row r="29975" spans="2:16">
      <c r="B29975" s="400"/>
      <c r="D29975" s="94" t="s">
        <v>13467</v>
      </c>
      <c r="F29975" s="54" t="s">
        <v>13438</v>
      </c>
      <c r="J29975" s="145">
        <v>25</v>
      </c>
      <c r="L29975" s="298">
        <f t="shared" si="1417"/>
        <v>25</v>
      </c>
      <c r="O29975" s="16">
        <f t="shared" si="1415"/>
        <v>0</v>
      </c>
      <c r="P29975" s="298">
        <f t="shared" si="1416"/>
        <v>25</v>
      </c>
    </row>
    <row r="29976" spans="2:16">
      <c r="B29976" s="400"/>
      <c r="D29976" s="94" t="s">
        <v>13467</v>
      </c>
      <c r="F29976" s="54" t="s">
        <v>10245</v>
      </c>
      <c r="J29976" s="145">
        <v>25</v>
      </c>
      <c r="L29976" s="298">
        <f t="shared" si="1417"/>
        <v>25</v>
      </c>
      <c r="O29976" s="16">
        <f t="shared" si="1415"/>
        <v>0</v>
      </c>
      <c r="P29976" s="298">
        <f t="shared" si="1416"/>
        <v>25</v>
      </c>
    </row>
    <row r="29977" spans="2:16">
      <c r="B29977" s="400"/>
      <c r="D29977" s="94" t="s">
        <v>13467</v>
      </c>
      <c r="F29977" s="54" t="s">
        <v>14847</v>
      </c>
      <c r="J29977" s="145">
        <v>22</v>
      </c>
      <c r="L29977" s="298">
        <f t="shared" si="1417"/>
        <v>22</v>
      </c>
      <c r="O29977" s="16">
        <f t="shared" si="1415"/>
        <v>0</v>
      </c>
      <c r="P29977" s="298">
        <f t="shared" si="1416"/>
        <v>22</v>
      </c>
    </row>
    <row r="29978" spans="2:16">
      <c r="B29978" s="400"/>
      <c r="D29978" s="94" t="s">
        <v>13467</v>
      </c>
      <c r="F29978" s="54" t="s">
        <v>30661</v>
      </c>
      <c r="J29978" s="145">
        <v>20</v>
      </c>
      <c r="L29978" s="298">
        <f t="shared" si="1417"/>
        <v>20</v>
      </c>
      <c r="O29978" s="16">
        <f t="shared" si="1415"/>
        <v>0</v>
      </c>
      <c r="P29978" s="298">
        <f t="shared" si="1416"/>
        <v>20</v>
      </c>
    </row>
    <row r="29979" spans="2:16">
      <c r="B29979" s="400"/>
      <c r="D29979" s="94" t="s">
        <v>13467</v>
      </c>
      <c r="F29979" s="54" t="s">
        <v>30662</v>
      </c>
      <c r="J29979" s="145">
        <v>18</v>
      </c>
      <c r="L29979" s="298">
        <f t="shared" si="1417"/>
        <v>18</v>
      </c>
      <c r="O29979" s="16">
        <f t="shared" si="1415"/>
        <v>0</v>
      </c>
      <c r="P29979" s="298">
        <f t="shared" si="1416"/>
        <v>18</v>
      </c>
    </row>
    <row r="29980" spans="2:16">
      <c r="B29980" s="400"/>
      <c r="D29980" s="94" t="s">
        <v>13467</v>
      </c>
      <c r="F29980" s="54" t="s">
        <v>30663</v>
      </c>
      <c r="J29980" s="145">
        <v>14</v>
      </c>
      <c r="L29980" s="298">
        <f t="shared" si="1417"/>
        <v>14</v>
      </c>
      <c r="O29980" s="16">
        <f t="shared" si="1415"/>
        <v>0</v>
      </c>
      <c r="P29980" s="298">
        <f t="shared" si="1416"/>
        <v>14</v>
      </c>
    </row>
    <row r="29981" spans="2:16">
      <c r="B29981" s="400"/>
      <c r="D29981" s="94" t="s">
        <v>13467</v>
      </c>
      <c r="F29981" s="54" t="s">
        <v>30664</v>
      </c>
      <c r="J29981" s="145">
        <v>12</v>
      </c>
      <c r="L29981" s="298">
        <f t="shared" si="1417"/>
        <v>12</v>
      </c>
      <c r="O29981" s="16">
        <f t="shared" si="1415"/>
        <v>0</v>
      </c>
      <c r="P29981" s="298">
        <f t="shared" si="1416"/>
        <v>12</v>
      </c>
    </row>
    <row r="29982" spans="2:16">
      <c r="B29982" s="400"/>
      <c r="D29982" s="94" t="s">
        <v>13467</v>
      </c>
      <c r="F29982" s="54" t="s">
        <v>30665</v>
      </c>
      <c r="J29982" s="145">
        <v>12</v>
      </c>
      <c r="L29982" s="298">
        <f t="shared" si="1417"/>
        <v>12</v>
      </c>
      <c r="O29982" s="16">
        <f t="shared" ref="O29982:O30045" si="1418">+M29982+N29982</f>
        <v>0</v>
      </c>
      <c r="P29982" s="298">
        <f t="shared" si="1416"/>
        <v>12</v>
      </c>
    </row>
    <row r="29983" spans="2:16">
      <c r="B29983" s="400"/>
      <c r="D29983" s="94" t="s">
        <v>13467</v>
      </c>
      <c r="F29983" s="54" t="s">
        <v>30666</v>
      </c>
      <c r="J29983" s="145">
        <v>5</v>
      </c>
      <c r="L29983" s="298">
        <f t="shared" si="1417"/>
        <v>5</v>
      </c>
      <c r="O29983" s="16">
        <f t="shared" si="1418"/>
        <v>0</v>
      </c>
      <c r="P29983" s="298">
        <f t="shared" si="1416"/>
        <v>5</v>
      </c>
    </row>
    <row r="29984" spans="2:16">
      <c r="B29984" s="400"/>
      <c r="D29984" s="94" t="s">
        <v>12980</v>
      </c>
      <c r="F29984" s="54" t="s">
        <v>11729</v>
      </c>
      <c r="J29984" s="145">
        <v>673</v>
      </c>
      <c r="L29984" s="298">
        <f t="shared" si="1417"/>
        <v>673</v>
      </c>
      <c r="O29984" s="16">
        <f t="shared" si="1418"/>
        <v>0</v>
      </c>
      <c r="P29984" s="298">
        <f t="shared" si="1416"/>
        <v>673</v>
      </c>
    </row>
    <row r="29985" spans="2:16">
      <c r="B29985" s="400"/>
      <c r="D29985" s="94" t="s">
        <v>12980</v>
      </c>
      <c r="F29985" s="54" t="s">
        <v>14841</v>
      </c>
      <c r="J29985" s="145">
        <v>365</v>
      </c>
      <c r="L29985" s="298">
        <f t="shared" si="1417"/>
        <v>365</v>
      </c>
      <c r="O29985" s="16">
        <f t="shared" si="1418"/>
        <v>0</v>
      </c>
      <c r="P29985" s="298">
        <f t="shared" si="1416"/>
        <v>365</v>
      </c>
    </row>
    <row r="29986" spans="2:16">
      <c r="B29986" s="400"/>
      <c r="D29986" s="94" t="s">
        <v>12980</v>
      </c>
      <c r="F29986" s="54" t="s">
        <v>12600</v>
      </c>
      <c r="J29986" s="145">
        <v>350</v>
      </c>
      <c r="L29986" s="298">
        <f t="shared" si="1417"/>
        <v>350</v>
      </c>
      <c r="O29986" s="16">
        <f t="shared" si="1418"/>
        <v>0</v>
      </c>
      <c r="P29986" s="298">
        <f t="shared" si="1416"/>
        <v>350</v>
      </c>
    </row>
    <row r="29987" spans="2:16">
      <c r="B29987" s="400"/>
      <c r="D29987" s="94" t="s">
        <v>12980</v>
      </c>
      <c r="F29987" s="54" t="s">
        <v>12381</v>
      </c>
      <c r="J29987" s="145">
        <v>220</v>
      </c>
      <c r="L29987" s="298">
        <f t="shared" si="1417"/>
        <v>220</v>
      </c>
      <c r="O29987" s="16">
        <f t="shared" si="1418"/>
        <v>0</v>
      </c>
      <c r="P29987" s="298">
        <f t="shared" si="1416"/>
        <v>220</v>
      </c>
    </row>
    <row r="29988" spans="2:16">
      <c r="B29988" s="400"/>
      <c r="D29988" s="94" t="s">
        <v>12980</v>
      </c>
      <c r="F29988" s="54" t="s">
        <v>30667</v>
      </c>
      <c r="J29988" s="145">
        <v>183</v>
      </c>
      <c r="L29988" s="298">
        <f t="shared" si="1417"/>
        <v>183</v>
      </c>
      <c r="O29988" s="16">
        <f t="shared" si="1418"/>
        <v>0</v>
      </c>
      <c r="P29988" s="298">
        <f t="shared" si="1416"/>
        <v>183</v>
      </c>
    </row>
    <row r="29989" spans="2:16">
      <c r="B29989" s="400"/>
      <c r="D29989" s="94" t="s">
        <v>12980</v>
      </c>
      <c r="F29989" s="54" t="s">
        <v>867</v>
      </c>
      <c r="J29989" s="145">
        <v>90</v>
      </c>
      <c r="L29989" s="298">
        <f t="shared" si="1417"/>
        <v>90</v>
      </c>
      <c r="O29989" s="16">
        <f t="shared" si="1418"/>
        <v>0</v>
      </c>
      <c r="P29989" s="298">
        <f t="shared" si="1416"/>
        <v>90</v>
      </c>
    </row>
    <row r="29990" spans="2:16">
      <c r="B29990" s="400"/>
      <c r="D29990" s="94" t="s">
        <v>12980</v>
      </c>
      <c r="F29990" s="54" t="s">
        <v>21552</v>
      </c>
      <c r="J29990" s="145">
        <v>75</v>
      </c>
      <c r="L29990" s="298">
        <f t="shared" si="1417"/>
        <v>75</v>
      </c>
      <c r="O29990" s="16">
        <f t="shared" si="1418"/>
        <v>0</v>
      </c>
      <c r="P29990" s="298">
        <f t="shared" si="1416"/>
        <v>75</v>
      </c>
    </row>
    <row r="29991" spans="2:16">
      <c r="B29991" s="400"/>
      <c r="D29991" s="94" t="s">
        <v>12980</v>
      </c>
      <c r="F29991" s="54" t="s">
        <v>30668</v>
      </c>
      <c r="J29991" s="145">
        <v>45</v>
      </c>
      <c r="L29991" s="298">
        <f t="shared" si="1417"/>
        <v>45</v>
      </c>
      <c r="O29991" s="16">
        <f t="shared" si="1418"/>
        <v>0</v>
      </c>
      <c r="P29991" s="298">
        <f t="shared" si="1416"/>
        <v>45</v>
      </c>
    </row>
    <row r="29992" spans="2:16">
      <c r="B29992" s="400"/>
      <c r="D29992" s="94" t="s">
        <v>12980</v>
      </c>
      <c r="F29992" s="54" t="s">
        <v>14195</v>
      </c>
      <c r="J29992" s="145">
        <v>43</v>
      </c>
      <c r="L29992" s="298">
        <f t="shared" si="1417"/>
        <v>43</v>
      </c>
      <c r="O29992" s="16">
        <f t="shared" si="1418"/>
        <v>0</v>
      </c>
      <c r="P29992" s="298">
        <f t="shared" si="1416"/>
        <v>43</v>
      </c>
    </row>
    <row r="29993" spans="2:16">
      <c r="B29993" s="400"/>
      <c r="D29993" s="94" t="s">
        <v>12980</v>
      </c>
      <c r="F29993" s="54" t="s">
        <v>30669</v>
      </c>
      <c r="J29993" s="145">
        <v>42</v>
      </c>
      <c r="L29993" s="298">
        <f t="shared" si="1417"/>
        <v>42</v>
      </c>
      <c r="O29993" s="16">
        <f t="shared" si="1418"/>
        <v>0</v>
      </c>
      <c r="P29993" s="298">
        <f t="shared" si="1416"/>
        <v>42</v>
      </c>
    </row>
    <row r="29994" spans="2:16">
      <c r="B29994" s="400"/>
      <c r="D29994" s="94" t="s">
        <v>12980</v>
      </c>
      <c r="F29994" s="54" t="s">
        <v>30670</v>
      </c>
      <c r="J29994" s="145">
        <v>37</v>
      </c>
      <c r="L29994" s="298">
        <f t="shared" si="1417"/>
        <v>37</v>
      </c>
      <c r="O29994" s="16">
        <f t="shared" si="1418"/>
        <v>0</v>
      </c>
      <c r="P29994" s="298">
        <f t="shared" si="1416"/>
        <v>37</v>
      </c>
    </row>
    <row r="29995" spans="2:16">
      <c r="B29995" s="400"/>
      <c r="D29995" s="94" t="s">
        <v>12980</v>
      </c>
      <c r="F29995" s="54" t="s">
        <v>30671</v>
      </c>
      <c r="J29995" s="145">
        <v>35</v>
      </c>
      <c r="L29995" s="298">
        <f t="shared" si="1417"/>
        <v>35</v>
      </c>
      <c r="O29995" s="16">
        <f t="shared" si="1418"/>
        <v>0</v>
      </c>
      <c r="P29995" s="298">
        <f t="shared" si="1416"/>
        <v>35</v>
      </c>
    </row>
    <row r="29996" spans="2:16">
      <c r="B29996" s="400"/>
      <c r="D29996" s="94" t="s">
        <v>12980</v>
      </c>
      <c r="F29996" s="54" t="s">
        <v>30672</v>
      </c>
      <c r="J29996" s="145">
        <v>31</v>
      </c>
      <c r="L29996" s="298">
        <f t="shared" si="1417"/>
        <v>31</v>
      </c>
      <c r="O29996" s="16">
        <f t="shared" si="1418"/>
        <v>0</v>
      </c>
      <c r="P29996" s="298">
        <f t="shared" si="1416"/>
        <v>31</v>
      </c>
    </row>
    <row r="29997" spans="2:16">
      <c r="B29997" s="400"/>
      <c r="D29997" s="94" t="s">
        <v>12980</v>
      </c>
      <c r="F29997" s="54" t="s">
        <v>30673</v>
      </c>
      <c r="J29997" s="145">
        <v>27</v>
      </c>
      <c r="L29997" s="298">
        <f t="shared" si="1417"/>
        <v>27</v>
      </c>
      <c r="O29997" s="16">
        <f t="shared" si="1418"/>
        <v>0</v>
      </c>
      <c r="P29997" s="298">
        <f t="shared" si="1416"/>
        <v>27</v>
      </c>
    </row>
    <row r="29998" spans="2:16">
      <c r="B29998" s="400"/>
      <c r="D29998" s="94" t="s">
        <v>12980</v>
      </c>
      <c r="F29998" s="54" t="s">
        <v>10869</v>
      </c>
      <c r="J29998" s="145">
        <v>20</v>
      </c>
      <c r="L29998" s="298">
        <f t="shared" si="1417"/>
        <v>20</v>
      </c>
      <c r="O29998" s="16">
        <f t="shared" si="1418"/>
        <v>0</v>
      </c>
      <c r="P29998" s="298">
        <f t="shared" si="1416"/>
        <v>20</v>
      </c>
    </row>
    <row r="29999" spans="2:16">
      <c r="B29999" s="400"/>
      <c r="D29999" s="94" t="s">
        <v>12980</v>
      </c>
      <c r="F29999" s="54" t="s">
        <v>16564</v>
      </c>
      <c r="J29999" s="145">
        <v>20</v>
      </c>
      <c r="L29999" s="298">
        <f t="shared" si="1417"/>
        <v>20</v>
      </c>
      <c r="O29999" s="16">
        <f t="shared" si="1418"/>
        <v>0</v>
      </c>
      <c r="P29999" s="298">
        <f t="shared" si="1416"/>
        <v>20</v>
      </c>
    </row>
    <row r="30000" spans="2:16">
      <c r="B30000" s="400"/>
      <c r="D30000" s="94" t="s">
        <v>12980</v>
      </c>
      <c r="F30000" s="54" t="s">
        <v>14969</v>
      </c>
      <c r="J30000" s="145">
        <v>18</v>
      </c>
      <c r="L30000" s="298">
        <f t="shared" si="1417"/>
        <v>18</v>
      </c>
      <c r="O30000" s="16">
        <f t="shared" si="1418"/>
        <v>0</v>
      </c>
      <c r="P30000" s="298">
        <f t="shared" si="1416"/>
        <v>18</v>
      </c>
    </row>
    <row r="30001" spans="2:16">
      <c r="B30001" s="400"/>
      <c r="D30001" s="94" t="s">
        <v>12980</v>
      </c>
      <c r="F30001" s="54" t="s">
        <v>343</v>
      </c>
      <c r="J30001" s="145">
        <v>18</v>
      </c>
      <c r="L30001" s="298">
        <f t="shared" si="1417"/>
        <v>18</v>
      </c>
      <c r="O30001" s="16">
        <f t="shared" si="1418"/>
        <v>0</v>
      </c>
      <c r="P30001" s="298">
        <f t="shared" si="1416"/>
        <v>18</v>
      </c>
    </row>
    <row r="30002" spans="2:16">
      <c r="B30002" s="400"/>
      <c r="D30002" s="94" t="s">
        <v>12980</v>
      </c>
      <c r="F30002" s="54" t="s">
        <v>30674</v>
      </c>
      <c r="J30002" s="145">
        <v>18</v>
      </c>
      <c r="L30002" s="298">
        <f t="shared" si="1417"/>
        <v>18</v>
      </c>
      <c r="O30002" s="16">
        <f t="shared" si="1418"/>
        <v>0</v>
      </c>
      <c r="P30002" s="298">
        <f t="shared" si="1416"/>
        <v>18</v>
      </c>
    </row>
    <row r="30003" spans="2:16">
      <c r="B30003" s="400"/>
      <c r="D30003" s="94" t="s">
        <v>12980</v>
      </c>
      <c r="F30003" s="54" t="s">
        <v>30675</v>
      </c>
      <c r="J30003" s="145">
        <v>16</v>
      </c>
      <c r="L30003" s="298">
        <f t="shared" si="1417"/>
        <v>16</v>
      </c>
      <c r="O30003" s="16">
        <f t="shared" si="1418"/>
        <v>0</v>
      </c>
      <c r="P30003" s="298">
        <f t="shared" si="1416"/>
        <v>16</v>
      </c>
    </row>
    <row r="30004" spans="2:16">
      <c r="B30004" s="400"/>
      <c r="D30004" s="94" t="s">
        <v>12980</v>
      </c>
      <c r="F30004" s="54" t="s">
        <v>30644</v>
      </c>
      <c r="J30004" s="145">
        <v>13</v>
      </c>
      <c r="L30004" s="298">
        <f t="shared" si="1417"/>
        <v>13</v>
      </c>
      <c r="O30004" s="16">
        <f t="shared" si="1418"/>
        <v>0</v>
      </c>
      <c r="P30004" s="298">
        <f t="shared" si="1416"/>
        <v>13</v>
      </c>
    </row>
    <row r="30005" spans="2:16">
      <c r="B30005" s="400"/>
      <c r="D30005" s="94" t="s">
        <v>12980</v>
      </c>
      <c r="F30005" s="54" t="s">
        <v>30676</v>
      </c>
      <c r="J30005" s="145">
        <v>10</v>
      </c>
      <c r="L30005" s="298">
        <f t="shared" si="1417"/>
        <v>10</v>
      </c>
      <c r="O30005" s="16">
        <f t="shared" si="1418"/>
        <v>0</v>
      </c>
      <c r="P30005" s="298">
        <f t="shared" si="1416"/>
        <v>10</v>
      </c>
    </row>
    <row r="30006" spans="2:16">
      <c r="B30006" s="400"/>
      <c r="D30006" s="94" t="s">
        <v>12980</v>
      </c>
      <c r="F30006" s="54" t="s">
        <v>30677</v>
      </c>
      <c r="J30006" s="145">
        <v>5</v>
      </c>
      <c r="L30006" s="298">
        <f t="shared" si="1417"/>
        <v>5</v>
      </c>
      <c r="O30006" s="16">
        <f t="shared" si="1418"/>
        <v>0</v>
      </c>
      <c r="P30006" s="298">
        <f t="shared" si="1416"/>
        <v>5</v>
      </c>
    </row>
    <row r="30007" spans="2:16" ht="25.5">
      <c r="B30007" s="400"/>
      <c r="D30007" s="94" t="s">
        <v>29941</v>
      </c>
      <c r="F30007" s="103" t="s">
        <v>30678</v>
      </c>
      <c r="J30007" s="22">
        <v>72</v>
      </c>
      <c r="L30007" s="298">
        <f t="shared" si="1417"/>
        <v>72</v>
      </c>
      <c r="O30007" s="16">
        <f t="shared" si="1418"/>
        <v>0</v>
      </c>
      <c r="P30007" s="298">
        <f t="shared" si="1416"/>
        <v>72</v>
      </c>
    </row>
    <row r="30008" spans="2:16">
      <c r="B30008" s="400"/>
      <c r="D30008" s="94" t="s">
        <v>29941</v>
      </c>
      <c r="F30008" s="103" t="s">
        <v>30679</v>
      </c>
      <c r="J30008" s="22">
        <v>476</v>
      </c>
      <c r="L30008" s="298">
        <f t="shared" si="1417"/>
        <v>476</v>
      </c>
      <c r="O30008" s="16">
        <f t="shared" si="1418"/>
        <v>0</v>
      </c>
      <c r="P30008" s="298">
        <f t="shared" si="1416"/>
        <v>476</v>
      </c>
    </row>
    <row r="30009" spans="2:16" ht="25.5">
      <c r="B30009" s="400"/>
      <c r="D30009" s="94" t="s">
        <v>29941</v>
      </c>
      <c r="F30009" s="103" t="s">
        <v>30680</v>
      </c>
      <c r="J30009" s="22">
        <v>763</v>
      </c>
      <c r="L30009" s="298">
        <f t="shared" si="1417"/>
        <v>763</v>
      </c>
      <c r="O30009" s="16">
        <f t="shared" si="1418"/>
        <v>0</v>
      </c>
      <c r="P30009" s="298">
        <f t="shared" si="1416"/>
        <v>763</v>
      </c>
    </row>
    <row r="30010" spans="2:16">
      <c r="B30010" s="400"/>
      <c r="D30010" s="94" t="s">
        <v>29941</v>
      </c>
      <c r="F30010" s="103" t="s">
        <v>30681</v>
      </c>
      <c r="J30010" s="22">
        <v>10</v>
      </c>
      <c r="L30010" s="298">
        <f t="shared" si="1417"/>
        <v>10</v>
      </c>
      <c r="O30010" s="16">
        <f t="shared" si="1418"/>
        <v>0</v>
      </c>
      <c r="P30010" s="298">
        <f t="shared" si="1416"/>
        <v>10</v>
      </c>
    </row>
    <row r="30011" spans="2:16">
      <c r="B30011" s="400"/>
      <c r="D30011" s="94" t="s">
        <v>29941</v>
      </c>
      <c r="F30011" s="103" t="s">
        <v>30682</v>
      </c>
      <c r="J30011" s="22">
        <v>8</v>
      </c>
      <c r="L30011" s="298">
        <f t="shared" si="1417"/>
        <v>8</v>
      </c>
      <c r="O30011" s="16">
        <f t="shared" si="1418"/>
        <v>0</v>
      </c>
      <c r="P30011" s="298">
        <f t="shared" si="1416"/>
        <v>8</v>
      </c>
    </row>
    <row r="30012" spans="2:16">
      <c r="B30012" s="400"/>
      <c r="D30012" s="94" t="s">
        <v>29941</v>
      </c>
      <c r="F30012" s="103" t="s">
        <v>30683</v>
      </c>
      <c r="J30012" s="22">
        <v>10</v>
      </c>
      <c r="L30012" s="298">
        <f t="shared" si="1417"/>
        <v>10</v>
      </c>
      <c r="O30012" s="16">
        <f t="shared" si="1418"/>
        <v>0</v>
      </c>
      <c r="P30012" s="298">
        <f t="shared" si="1416"/>
        <v>10</v>
      </c>
    </row>
    <row r="30013" spans="2:16">
      <c r="B30013" s="400"/>
      <c r="D30013" s="94" t="s">
        <v>29941</v>
      </c>
      <c r="F30013" s="103" t="s">
        <v>30684</v>
      </c>
      <c r="J30013" s="22">
        <v>13</v>
      </c>
      <c r="L30013" s="298">
        <f t="shared" si="1417"/>
        <v>13</v>
      </c>
      <c r="O30013" s="16">
        <f t="shared" si="1418"/>
        <v>0</v>
      </c>
      <c r="P30013" s="298">
        <f t="shared" si="1416"/>
        <v>13</v>
      </c>
    </row>
    <row r="30014" spans="2:16">
      <c r="B30014" s="400"/>
      <c r="D30014" s="94" t="s">
        <v>29941</v>
      </c>
      <c r="F30014" s="103" t="s">
        <v>30685</v>
      </c>
      <c r="J30014" s="22">
        <v>17</v>
      </c>
      <c r="L30014" s="298">
        <f t="shared" si="1417"/>
        <v>17</v>
      </c>
      <c r="O30014" s="16">
        <f t="shared" si="1418"/>
        <v>0</v>
      </c>
      <c r="P30014" s="298">
        <f t="shared" si="1416"/>
        <v>17</v>
      </c>
    </row>
    <row r="30015" spans="2:16">
      <c r="B30015" s="400"/>
      <c r="D30015" s="94" t="s">
        <v>29941</v>
      </c>
      <c r="F30015" s="103" t="s">
        <v>30686</v>
      </c>
      <c r="J30015" s="22">
        <v>9</v>
      </c>
      <c r="L30015" s="298">
        <f t="shared" si="1417"/>
        <v>9</v>
      </c>
      <c r="O30015" s="16">
        <f t="shared" si="1418"/>
        <v>0</v>
      </c>
      <c r="P30015" s="298">
        <f t="shared" si="1416"/>
        <v>9</v>
      </c>
    </row>
    <row r="30016" spans="2:16">
      <c r="B30016" s="400"/>
      <c r="D30016" s="94" t="s">
        <v>29941</v>
      </c>
      <c r="F30016" s="103" t="s">
        <v>30687</v>
      </c>
      <c r="J30016" s="22">
        <v>29</v>
      </c>
      <c r="L30016" s="298">
        <f t="shared" si="1417"/>
        <v>29</v>
      </c>
      <c r="O30016" s="16">
        <f t="shared" si="1418"/>
        <v>0</v>
      </c>
      <c r="P30016" s="298">
        <f t="shared" si="1416"/>
        <v>29</v>
      </c>
    </row>
    <row r="30017" spans="2:16">
      <c r="B30017" s="400"/>
      <c r="D30017" s="94" t="s">
        <v>29941</v>
      </c>
      <c r="F30017" s="103" t="s">
        <v>30688</v>
      </c>
      <c r="J30017" s="22">
        <v>7</v>
      </c>
      <c r="L30017" s="298">
        <f t="shared" si="1417"/>
        <v>7</v>
      </c>
      <c r="O30017" s="16">
        <f t="shared" si="1418"/>
        <v>0</v>
      </c>
      <c r="P30017" s="298">
        <f t="shared" si="1416"/>
        <v>7</v>
      </c>
    </row>
    <row r="30018" spans="2:16">
      <c r="B30018" s="400"/>
      <c r="D30018" s="94" t="s">
        <v>29941</v>
      </c>
      <c r="F30018" s="103" t="s">
        <v>30689</v>
      </c>
      <c r="J30018" s="22">
        <v>8</v>
      </c>
      <c r="L30018" s="298">
        <f t="shared" si="1417"/>
        <v>8</v>
      </c>
      <c r="O30018" s="16">
        <f t="shared" si="1418"/>
        <v>0</v>
      </c>
      <c r="P30018" s="298">
        <f t="shared" si="1416"/>
        <v>8</v>
      </c>
    </row>
    <row r="30019" spans="2:16">
      <c r="B30019" s="400"/>
      <c r="D30019" s="94" t="s">
        <v>29941</v>
      </c>
      <c r="F30019" s="103" t="s">
        <v>30690</v>
      </c>
      <c r="J30019" s="22">
        <v>16</v>
      </c>
      <c r="L30019" s="298">
        <f t="shared" si="1417"/>
        <v>16</v>
      </c>
      <c r="O30019" s="16">
        <f t="shared" si="1418"/>
        <v>0</v>
      </c>
      <c r="P30019" s="298">
        <f t="shared" si="1416"/>
        <v>16</v>
      </c>
    </row>
    <row r="30020" spans="2:16">
      <c r="B30020" s="400"/>
      <c r="D30020" s="94" t="s">
        <v>29941</v>
      </c>
      <c r="F30020" s="103" t="s">
        <v>30691</v>
      </c>
      <c r="J30020" s="22">
        <v>13</v>
      </c>
      <c r="L30020" s="298">
        <f t="shared" si="1417"/>
        <v>13</v>
      </c>
      <c r="O30020" s="16">
        <f t="shared" si="1418"/>
        <v>0</v>
      </c>
      <c r="P30020" s="298">
        <f t="shared" si="1416"/>
        <v>13</v>
      </c>
    </row>
    <row r="30021" spans="2:16" ht="25.5">
      <c r="B30021" s="400"/>
      <c r="D30021" s="94" t="s">
        <v>29941</v>
      </c>
      <c r="F30021" s="103" t="s">
        <v>30692</v>
      </c>
      <c r="J30021" s="22">
        <v>8</v>
      </c>
      <c r="L30021" s="298">
        <f t="shared" si="1417"/>
        <v>8</v>
      </c>
      <c r="O30021" s="16">
        <f t="shared" si="1418"/>
        <v>0</v>
      </c>
      <c r="P30021" s="298">
        <f t="shared" si="1416"/>
        <v>8</v>
      </c>
    </row>
    <row r="30022" spans="2:16">
      <c r="B30022" s="400"/>
      <c r="D30022" s="94" t="s">
        <v>29941</v>
      </c>
      <c r="F30022" s="103" t="s">
        <v>30693</v>
      </c>
      <c r="J30022" s="22">
        <v>32</v>
      </c>
      <c r="L30022" s="298">
        <f t="shared" si="1417"/>
        <v>32</v>
      </c>
      <c r="O30022" s="16">
        <f t="shared" si="1418"/>
        <v>0</v>
      </c>
      <c r="P30022" s="298">
        <f t="shared" si="1416"/>
        <v>32</v>
      </c>
    </row>
    <row r="30023" spans="2:16">
      <c r="B30023" s="400"/>
      <c r="D30023" s="94" t="s">
        <v>29941</v>
      </c>
      <c r="F30023" s="103" t="s">
        <v>30273</v>
      </c>
      <c r="J30023" s="22">
        <v>16</v>
      </c>
      <c r="L30023" s="298">
        <f t="shared" si="1417"/>
        <v>16</v>
      </c>
      <c r="O30023" s="16">
        <f t="shared" si="1418"/>
        <v>0</v>
      </c>
      <c r="P30023" s="298">
        <f t="shared" si="1416"/>
        <v>16</v>
      </c>
    </row>
    <row r="30024" spans="2:16">
      <c r="B30024" s="400"/>
      <c r="D30024" s="94" t="s">
        <v>29941</v>
      </c>
      <c r="F30024" s="103" t="s">
        <v>30694</v>
      </c>
      <c r="J30024" s="22">
        <v>10</v>
      </c>
      <c r="L30024" s="298">
        <f t="shared" si="1417"/>
        <v>10</v>
      </c>
      <c r="O30024" s="16">
        <f t="shared" si="1418"/>
        <v>0</v>
      </c>
      <c r="P30024" s="298">
        <f t="shared" si="1416"/>
        <v>10</v>
      </c>
    </row>
    <row r="30025" spans="2:16">
      <c r="B30025" s="400"/>
      <c r="D30025" s="94" t="s">
        <v>29941</v>
      </c>
      <c r="F30025" s="103" t="s">
        <v>30695</v>
      </c>
      <c r="J30025" s="22">
        <v>39</v>
      </c>
      <c r="L30025" s="298">
        <f t="shared" si="1417"/>
        <v>39</v>
      </c>
      <c r="O30025" s="16">
        <f t="shared" si="1418"/>
        <v>0</v>
      </c>
      <c r="P30025" s="298">
        <f t="shared" si="1416"/>
        <v>39</v>
      </c>
    </row>
    <row r="30026" spans="2:16">
      <c r="B30026" s="400"/>
      <c r="D30026" s="94" t="s">
        <v>29941</v>
      </c>
      <c r="F30026" s="103" t="s">
        <v>30696</v>
      </c>
      <c r="J30026" s="22">
        <v>9</v>
      </c>
      <c r="L30026" s="298">
        <f t="shared" si="1417"/>
        <v>9</v>
      </c>
      <c r="O30026" s="16">
        <f t="shared" si="1418"/>
        <v>0</v>
      </c>
      <c r="P30026" s="298">
        <f t="shared" si="1416"/>
        <v>9</v>
      </c>
    </row>
    <row r="30027" spans="2:16">
      <c r="B30027" s="400"/>
      <c r="D30027" s="94" t="s">
        <v>29941</v>
      </c>
      <c r="F30027" s="103" t="s">
        <v>18051</v>
      </c>
      <c r="J30027" s="22">
        <v>13</v>
      </c>
      <c r="L30027" s="298">
        <f t="shared" si="1417"/>
        <v>13</v>
      </c>
      <c r="O30027" s="16">
        <f t="shared" si="1418"/>
        <v>0</v>
      </c>
      <c r="P30027" s="298">
        <f t="shared" ref="P30027:P30090" si="1419">+L30027+O30027</f>
        <v>13</v>
      </c>
    </row>
    <row r="30028" spans="2:16">
      <c r="B30028" s="400"/>
      <c r="D30028" s="94" t="s">
        <v>29941</v>
      </c>
      <c r="F30028" s="103" t="s">
        <v>30697</v>
      </c>
      <c r="J30028" s="22">
        <v>6</v>
      </c>
      <c r="L30028" s="298">
        <f t="shared" si="1417"/>
        <v>6</v>
      </c>
      <c r="O30028" s="16">
        <f t="shared" si="1418"/>
        <v>0</v>
      </c>
      <c r="P30028" s="298">
        <f t="shared" si="1419"/>
        <v>6</v>
      </c>
    </row>
    <row r="30029" spans="2:16">
      <c r="B30029" s="400"/>
      <c r="D30029" s="94" t="s">
        <v>29941</v>
      </c>
      <c r="F30029" s="103" t="s">
        <v>30698</v>
      </c>
      <c r="J30029" s="22">
        <v>11</v>
      </c>
      <c r="L30029" s="298">
        <f t="shared" si="1417"/>
        <v>11</v>
      </c>
      <c r="O30029" s="16">
        <f t="shared" si="1418"/>
        <v>0</v>
      </c>
      <c r="P30029" s="298">
        <f t="shared" si="1419"/>
        <v>11</v>
      </c>
    </row>
    <row r="30030" spans="2:16">
      <c r="B30030" s="400"/>
      <c r="D30030" s="94" t="s">
        <v>29941</v>
      </c>
      <c r="F30030" s="103" t="s">
        <v>30699</v>
      </c>
      <c r="J30030" s="22">
        <v>17</v>
      </c>
      <c r="L30030" s="298">
        <f t="shared" ref="L30030:L30093" si="1420">+J30030+K30030</f>
        <v>17</v>
      </c>
      <c r="O30030" s="16">
        <f t="shared" si="1418"/>
        <v>0</v>
      </c>
      <c r="P30030" s="298">
        <f t="shared" si="1419"/>
        <v>17</v>
      </c>
    </row>
    <row r="30031" spans="2:16">
      <c r="B30031" s="400"/>
      <c r="D30031" s="94" t="s">
        <v>29941</v>
      </c>
      <c r="F30031" s="103" t="s">
        <v>30700</v>
      </c>
      <c r="J30031" s="22">
        <v>16</v>
      </c>
      <c r="L30031" s="298">
        <f t="shared" si="1420"/>
        <v>16</v>
      </c>
      <c r="O30031" s="16">
        <f t="shared" si="1418"/>
        <v>0</v>
      </c>
      <c r="P30031" s="298">
        <f t="shared" si="1419"/>
        <v>16</v>
      </c>
    </row>
    <row r="30032" spans="2:16">
      <c r="B30032" s="400"/>
      <c r="D30032" s="94" t="s">
        <v>29941</v>
      </c>
      <c r="F30032" s="103" t="s">
        <v>30701</v>
      </c>
      <c r="J30032" s="22">
        <v>16</v>
      </c>
      <c r="L30032" s="298">
        <f t="shared" si="1420"/>
        <v>16</v>
      </c>
      <c r="O30032" s="16">
        <f t="shared" si="1418"/>
        <v>0</v>
      </c>
      <c r="P30032" s="298">
        <f t="shared" si="1419"/>
        <v>16</v>
      </c>
    </row>
    <row r="30033" spans="2:16">
      <c r="B30033" s="400"/>
      <c r="D30033" s="94" t="s">
        <v>29941</v>
      </c>
      <c r="F30033" s="103" t="s">
        <v>30702</v>
      </c>
      <c r="J30033" s="22">
        <v>23</v>
      </c>
      <c r="L30033" s="298">
        <f t="shared" si="1420"/>
        <v>23</v>
      </c>
      <c r="O30033" s="16">
        <f t="shared" si="1418"/>
        <v>0</v>
      </c>
      <c r="P30033" s="298">
        <f t="shared" si="1419"/>
        <v>23</v>
      </c>
    </row>
    <row r="30034" spans="2:16">
      <c r="B30034" s="400"/>
      <c r="D30034" s="94" t="s">
        <v>29941</v>
      </c>
      <c r="F30034" s="103" t="s">
        <v>30703</v>
      </c>
      <c r="J30034" s="22">
        <v>9</v>
      </c>
      <c r="L30034" s="298">
        <f t="shared" si="1420"/>
        <v>9</v>
      </c>
      <c r="O30034" s="16">
        <f t="shared" si="1418"/>
        <v>0</v>
      </c>
      <c r="P30034" s="298">
        <f t="shared" si="1419"/>
        <v>9</v>
      </c>
    </row>
    <row r="30035" spans="2:16">
      <c r="B30035" s="400"/>
      <c r="D30035" s="94" t="s">
        <v>29941</v>
      </c>
      <c r="F30035" s="103" t="s">
        <v>30704</v>
      </c>
      <c r="J30035" s="22">
        <v>17</v>
      </c>
      <c r="L30035" s="298">
        <f t="shared" si="1420"/>
        <v>17</v>
      </c>
      <c r="O30035" s="16">
        <f t="shared" si="1418"/>
        <v>0</v>
      </c>
      <c r="P30035" s="298">
        <f t="shared" si="1419"/>
        <v>17</v>
      </c>
    </row>
    <row r="30036" spans="2:16">
      <c r="B30036" s="400"/>
      <c r="D30036" s="94" t="s">
        <v>29941</v>
      </c>
      <c r="F30036" s="103" t="s">
        <v>29869</v>
      </c>
      <c r="J30036" s="22">
        <v>9</v>
      </c>
      <c r="L30036" s="298">
        <f t="shared" si="1420"/>
        <v>9</v>
      </c>
      <c r="O30036" s="16">
        <f t="shared" si="1418"/>
        <v>0</v>
      </c>
      <c r="P30036" s="298">
        <f t="shared" si="1419"/>
        <v>9</v>
      </c>
    </row>
    <row r="30037" spans="2:16">
      <c r="B30037" s="400"/>
      <c r="D30037" s="94" t="s">
        <v>29941</v>
      </c>
      <c r="F30037" s="103" t="s">
        <v>30705</v>
      </c>
      <c r="J30037" s="22">
        <v>9</v>
      </c>
      <c r="L30037" s="298">
        <f t="shared" si="1420"/>
        <v>9</v>
      </c>
      <c r="O30037" s="16">
        <f t="shared" si="1418"/>
        <v>0</v>
      </c>
      <c r="P30037" s="298">
        <f t="shared" si="1419"/>
        <v>9</v>
      </c>
    </row>
    <row r="30038" spans="2:16">
      <c r="B30038" s="400"/>
      <c r="D30038" s="94" t="s">
        <v>29941</v>
      </c>
      <c r="F30038" s="103" t="s">
        <v>30706</v>
      </c>
      <c r="J30038" s="22">
        <v>8</v>
      </c>
      <c r="L30038" s="298">
        <f t="shared" si="1420"/>
        <v>8</v>
      </c>
      <c r="O30038" s="16">
        <f t="shared" si="1418"/>
        <v>0</v>
      </c>
      <c r="P30038" s="298">
        <f t="shared" si="1419"/>
        <v>8</v>
      </c>
    </row>
    <row r="30039" spans="2:16">
      <c r="B30039" s="400"/>
      <c r="D30039" s="94" t="s">
        <v>29941</v>
      </c>
      <c r="F30039" s="103" t="s">
        <v>30707</v>
      </c>
      <c r="J30039" s="22">
        <v>10</v>
      </c>
      <c r="L30039" s="298">
        <f t="shared" si="1420"/>
        <v>10</v>
      </c>
      <c r="O30039" s="16">
        <f t="shared" si="1418"/>
        <v>0</v>
      </c>
      <c r="P30039" s="298">
        <f t="shared" si="1419"/>
        <v>10</v>
      </c>
    </row>
    <row r="30040" spans="2:16">
      <c r="B30040" s="400"/>
      <c r="D30040" s="94" t="s">
        <v>29941</v>
      </c>
      <c r="F30040" s="103" t="s">
        <v>30708</v>
      </c>
      <c r="J30040" s="22">
        <v>20</v>
      </c>
      <c r="L30040" s="298">
        <f t="shared" si="1420"/>
        <v>20</v>
      </c>
      <c r="O30040" s="16">
        <f t="shared" si="1418"/>
        <v>0</v>
      </c>
      <c r="P30040" s="298">
        <f t="shared" si="1419"/>
        <v>20</v>
      </c>
    </row>
    <row r="30041" spans="2:16" ht="25.5">
      <c r="B30041" s="400"/>
      <c r="D30041" s="94" t="s">
        <v>29941</v>
      </c>
      <c r="F30041" s="103" t="s">
        <v>30709</v>
      </c>
      <c r="J30041" s="22">
        <v>159</v>
      </c>
      <c r="L30041" s="298">
        <f t="shared" si="1420"/>
        <v>159</v>
      </c>
      <c r="O30041" s="16">
        <f t="shared" si="1418"/>
        <v>0</v>
      </c>
      <c r="P30041" s="298">
        <f t="shared" si="1419"/>
        <v>159</v>
      </c>
    </row>
    <row r="30042" spans="2:16">
      <c r="B30042" s="400"/>
      <c r="D30042" s="94" t="s">
        <v>29941</v>
      </c>
      <c r="F30042" s="103" t="s">
        <v>30710</v>
      </c>
      <c r="J30042" s="22">
        <v>4</v>
      </c>
      <c r="L30042" s="298">
        <f t="shared" si="1420"/>
        <v>4</v>
      </c>
      <c r="O30042" s="16">
        <f t="shared" si="1418"/>
        <v>0</v>
      </c>
      <c r="P30042" s="298">
        <f t="shared" si="1419"/>
        <v>4</v>
      </c>
    </row>
    <row r="30043" spans="2:16">
      <c r="B30043" s="400"/>
      <c r="D30043" s="94" t="s">
        <v>29941</v>
      </c>
      <c r="F30043" s="103" t="s">
        <v>30711</v>
      </c>
      <c r="J30043" s="22">
        <v>4</v>
      </c>
      <c r="L30043" s="298">
        <f t="shared" si="1420"/>
        <v>4</v>
      </c>
      <c r="O30043" s="16">
        <f t="shared" si="1418"/>
        <v>0</v>
      </c>
      <c r="P30043" s="298">
        <f t="shared" si="1419"/>
        <v>4</v>
      </c>
    </row>
    <row r="30044" spans="2:16">
      <c r="B30044" s="400"/>
      <c r="D30044" s="94" t="s">
        <v>29941</v>
      </c>
      <c r="F30044" s="103" t="s">
        <v>18397</v>
      </c>
      <c r="J30044" s="22">
        <v>4</v>
      </c>
      <c r="L30044" s="298">
        <f t="shared" si="1420"/>
        <v>4</v>
      </c>
      <c r="O30044" s="16">
        <f t="shared" si="1418"/>
        <v>0</v>
      </c>
      <c r="P30044" s="298">
        <f t="shared" si="1419"/>
        <v>4</v>
      </c>
    </row>
    <row r="30045" spans="2:16">
      <c r="B30045" s="400"/>
      <c r="D30045" s="94" t="s">
        <v>14985</v>
      </c>
      <c r="F30045" s="103" t="s">
        <v>30712</v>
      </c>
      <c r="J30045" s="22">
        <v>11</v>
      </c>
      <c r="L30045" s="298">
        <f t="shared" si="1420"/>
        <v>11</v>
      </c>
      <c r="O30045" s="16">
        <f t="shared" si="1418"/>
        <v>0</v>
      </c>
      <c r="P30045" s="298">
        <f t="shared" si="1419"/>
        <v>11</v>
      </c>
    </row>
    <row r="30046" spans="2:16">
      <c r="B30046" s="400"/>
      <c r="D30046" s="94" t="s">
        <v>14985</v>
      </c>
      <c r="F30046" s="103" t="s">
        <v>30713</v>
      </c>
      <c r="J30046" s="22">
        <v>9</v>
      </c>
      <c r="L30046" s="298">
        <f t="shared" si="1420"/>
        <v>9</v>
      </c>
      <c r="O30046" s="16">
        <f t="shared" ref="O30046:O30109" si="1421">+M30046+N30046</f>
        <v>0</v>
      </c>
      <c r="P30046" s="298">
        <f t="shared" si="1419"/>
        <v>9</v>
      </c>
    </row>
    <row r="30047" spans="2:16">
      <c r="B30047" s="400"/>
      <c r="D30047" s="94" t="s">
        <v>14985</v>
      </c>
      <c r="F30047" s="103" t="s">
        <v>30714</v>
      </c>
      <c r="J30047" s="22">
        <v>22</v>
      </c>
      <c r="L30047" s="298">
        <f t="shared" si="1420"/>
        <v>22</v>
      </c>
      <c r="O30047" s="16">
        <f t="shared" si="1421"/>
        <v>0</v>
      </c>
      <c r="P30047" s="298">
        <f t="shared" si="1419"/>
        <v>22</v>
      </c>
    </row>
    <row r="30048" spans="2:16">
      <c r="B30048" s="400"/>
      <c r="D30048" s="94" t="s">
        <v>14985</v>
      </c>
      <c r="F30048" s="103" t="s">
        <v>30715</v>
      </c>
      <c r="J30048" s="22">
        <v>17</v>
      </c>
      <c r="L30048" s="298">
        <f t="shared" si="1420"/>
        <v>17</v>
      </c>
      <c r="O30048" s="16">
        <f t="shared" si="1421"/>
        <v>0</v>
      </c>
      <c r="P30048" s="298">
        <f t="shared" si="1419"/>
        <v>17</v>
      </c>
    </row>
    <row r="30049" spans="2:16">
      <c r="B30049" s="400"/>
      <c r="D30049" s="94" t="s">
        <v>14985</v>
      </c>
      <c r="F30049" s="103" t="s">
        <v>30716</v>
      </c>
      <c r="J30049" s="22">
        <v>30</v>
      </c>
      <c r="L30049" s="298">
        <f t="shared" si="1420"/>
        <v>30</v>
      </c>
      <c r="O30049" s="16">
        <f t="shared" si="1421"/>
        <v>0</v>
      </c>
      <c r="P30049" s="298">
        <f t="shared" si="1419"/>
        <v>30</v>
      </c>
    </row>
    <row r="30050" spans="2:16">
      <c r="B30050" s="400"/>
      <c r="D30050" s="94" t="s">
        <v>14985</v>
      </c>
      <c r="F30050" s="103" t="s">
        <v>30717</v>
      </c>
      <c r="J30050" s="22">
        <v>21</v>
      </c>
      <c r="L30050" s="298">
        <f t="shared" si="1420"/>
        <v>21</v>
      </c>
      <c r="O30050" s="16">
        <f t="shared" si="1421"/>
        <v>0</v>
      </c>
      <c r="P30050" s="298">
        <f t="shared" si="1419"/>
        <v>21</v>
      </c>
    </row>
    <row r="30051" spans="2:16">
      <c r="B30051" s="400"/>
      <c r="D30051" s="94" t="s">
        <v>14985</v>
      </c>
      <c r="F30051" s="103" t="s">
        <v>30718</v>
      </c>
      <c r="J30051" s="22">
        <v>21</v>
      </c>
      <c r="L30051" s="298">
        <f t="shared" si="1420"/>
        <v>21</v>
      </c>
      <c r="O30051" s="16">
        <f t="shared" si="1421"/>
        <v>0</v>
      </c>
      <c r="P30051" s="298">
        <f t="shared" si="1419"/>
        <v>21</v>
      </c>
    </row>
    <row r="30052" spans="2:16" ht="25.5">
      <c r="B30052" s="400"/>
      <c r="D30052" s="94" t="s">
        <v>14985</v>
      </c>
      <c r="F30052" s="103" t="s">
        <v>30719</v>
      </c>
      <c r="J30052" s="22">
        <v>22</v>
      </c>
      <c r="L30052" s="298">
        <f t="shared" si="1420"/>
        <v>22</v>
      </c>
      <c r="O30052" s="16">
        <f t="shared" si="1421"/>
        <v>0</v>
      </c>
      <c r="P30052" s="298">
        <f t="shared" si="1419"/>
        <v>22</v>
      </c>
    </row>
    <row r="30053" spans="2:16">
      <c r="B30053" s="400"/>
      <c r="D30053" s="94" t="s">
        <v>14985</v>
      </c>
      <c r="F30053" s="103" t="s">
        <v>30720</v>
      </c>
      <c r="J30053" s="22">
        <v>26</v>
      </c>
      <c r="L30053" s="298">
        <f t="shared" si="1420"/>
        <v>26</v>
      </c>
      <c r="O30053" s="16">
        <f t="shared" si="1421"/>
        <v>0</v>
      </c>
      <c r="P30053" s="298">
        <f t="shared" si="1419"/>
        <v>26</v>
      </c>
    </row>
    <row r="30054" spans="2:16">
      <c r="B30054" s="400"/>
      <c r="D30054" s="94" t="s">
        <v>14985</v>
      </c>
      <c r="F30054" s="103" t="s">
        <v>30721</v>
      </c>
      <c r="J30054" s="22">
        <v>17</v>
      </c>
      <c r="L30054" s="298">
        <f t="shared" si="1420"/>
        <v>17</v>
      </c>
      <c r="O30054" s="16">
        <f t="shared" si="1421"/>
        <v>0</v>
      </c>
      <c r="P30054" s="298">
        <f t="shared" si="1419"/>
        <v>17</v>
      </c>
    </row>
    <row r="30055" spans="2:16">
      <c r="B30055" s="400"/>
      <c r="D30055" s="94" t="s">
        <v>14985</v>
      </c>
      <c r="F30055" s="103" t="s">
        <v>30722</v>
      </c>
      <c r="J30055" s="22">
        <v>16</v>
      </c>
      <c r="L30055" s="298">
        <f t="shared" si="1420"/>
        <v>16</v>
      </c>
      <c r="O30055" s="16">
        <f t="shared" si="1421"/>
        <v>0</v>
      </c>
      <c r="P30055" s="298">
        <f t="shared" si="1419"/>
        <v>16</v>
      </c>
    </row>
    <row r="30056" spans="2:16">
      <c r="B30056" s="400"/>
      <c r="D30056" s="94" t="s">
        <v>14985</v>
      </c>
      <c r="F30056" s="103" t="s">
        <v>30723</v>
      </c>
      <c r="J30056" s="22">
        <v>31</v>
      </c>
      <c r="L30056" s="298">
        <f t="shared" si="1420"/>
        <v>31</v>
      </c>
      <c r="O30056" s="16">
        <f t="shared" si="1421"/>
        <v>0</v>
      </c>
      <c r="P30056" s="298">
        <f t="shared" si="1419"/>
        <v>31</v>
      </c>
    </row>
    <row r="30057" spans="2:16">
      <c r="B30057" s="400"/>
      <c r="D30057" s="94" t="s">
        <v>14985</v>
      </c>
      <c r="F30057" s="103" t="s">
        <v>30724</v>
      </c>
      <c r="J30057" s="22">
        <v>12</v>
      </c>
      <c r="L30057" s="298">
        <f t="shared" si="1420"/>
        <v>12</v>
      </c>
      <c r="O30057" s="16">
        <f t="shared" si="1421"/>
        <v>0</v>
      </c>
      <c r="P30057" s="298">
        <f t="shared" si="1419"/>
        <v>12</v>
      </c>
    </row>
    <row r="30058" spans="2:16">
      <c r="B30058" s="400"/>
      <c r="D30058" s="94" t="s">
        <v>14985</v>
      </c>
      <c r="F30058" s="103" t="s">
        <v>30725</v>
      </c>
      <c r="J30058" s="22">
        <v>7</v>
      </c>
      <c r="L30058" s="298">
        <f t="shared" si="1420"/>
        <v>7</v>
      </c>
      <c r="O30058" s="16">
        <f t="shared" si="1421"/>
        <v>0</v>
      </c>
      <c r="P30058" s="298">
        <f t="shared" si="1419"/>
        <v>7</v>
      </c>
    </row>
    <row r="30059" spans="2:16">
      <c r="B30059" s="400"/>
      <c r="D30059" s="94" t="s">
        <v>14985</v>
      </c>
      <c r="F30059" s="103" t="s">
        <v>18021</v>
      </c>
      <c r="J30059" s="22">
        <v>10</v>
      </c>
      <c r="L30059" s="298">
        <f t="shared" si="1420"/>
        <v>10</v>
      </c>
      <c r="O30059" s="16">
        <f t="shared" si="1421"/>
        <v>0</v>
      </c>
      <c r="P30059" s="298">
        <f t="shared" si="1419"/>
        <v>10</v>
      </c>
    </row>
    <row r="30060" spans="2:16">
      <c r="B30060" s="400"/>
      <c r="D30060" s="94" t="s">
        <v>14985</v>
      </c>
      <c r="F30060" s="103" t="s">
        <v>30726</v>
      </c>
      <c r="J30060" s="22">
        <v>5</v>
      </c>
      <c r="L30060" s="298">
        <f t="shared" si="1420"/>
        <v>5</v>
      </c>
      <c r="O30060" s="16">
        <f t="shared" si="1421"/>
        <v>0</v>
      </c>
      <c r="P30060" s="298">
        <f t="shared" si="1419"/>
        <v>5</v>
      </c>
    </row>
    <row r="30061" spans="2:16">
      <c r="B30061" s="400"/>
      <c r="D30061" s="94" t="s">
        <v>14985</v>
      </c>
      <c r="F30061" s="103" t="s">
        <v>30727</v>
      </c>
      <c r="J30061" s="22">
        <v>16</v>
      </c>
      <c r="L30061" s="298">
        <f t="shared" si="1420"/>
        <v>16</v>
      </c>
      <c r="O30061" s="16">
        <f t="shared" si="1421"/>
        <v>0</v>
      </c>
      <c r="P30061" s="298">
        <f t="shared" si="1419"/>
        <v>16</v>
      </c>
    </row>
    <row r="30062" spans="2:16">
      <c r="B30062" s="400"/>
      <c r="D30062" s="94" t="s">
        <v>14985</v>
      </c>
      <c r="F30062" s="103" t="s">
        <v>30728</v>
      </c>
      <c r="J30062" s="22">
        <v>59</v>
      </c>
      <c r="L30062" s="298">
        <f t="shared" si="1420"/>
        <v>59</v>
      </c>
      <c r="O30062" s="16">
        <f t="shared" si="1421"/>
        <v>0</v>
      </c>
      <c r="P30062" s="298">
        <f t="shared" si="1419"/>
        <v>59</v>
      </c>
    </row>
    <row r="30063" spans="2:16">
      <c r="B30063" s="400"/>
      <c r="D30063" s="94" t="s">
        <v>14985</v>
      </c>
      <c r="F30063" s="103" t="s">
        <v>18525</v>
      </c>
      <c r="J30063" s="22">
        <v>14</v>
      </c>
      <c r="L30063" s="298">
        <f t="shared" si="1420"/>
        <v>14</v>
      </c>
      <c r="O30063" s="16">
        <f t="shared" si="1421"/>
        <v>0</v>
      </c>
      <c r="P30063" s="298">
        <f t="shared" si="1419"/>
        <v>14</v>
      </c>
    </row>
    <row r="30064" spans="2:16">
      <c r="B30064" s="400"/>
      <c r="D30064" s="94" t="s">
        <v>14985</v>
      </c>
      <c r="F30064" s="103" t="s">
        <v>30729</v>
      </c>
      <c r="J30064" s="22">
        <v>101</v>
      </c>
      <c r="L30064" s="298">
        <f t="shared" si="1420"/>
        <v>101</v>
      </c>
      <c r="O30064" s="16">
        <f t="shared" si="1421"/>
        <v>0</v>
      </c>
      <c r="P30064" s="298">
        <f t="shared" si="1419"/>
        <v>101</v>
      </c>
    </row>
    <row r="30065" spans="2:16">
      <c r="B30065" s="400"/>
      <c r="D30065" s="94" t="s">
        <v>14985</v>
      </c>
      <c r="F30065" s="103" t="s">
        <v>30730</v>
      </c>
      <c r="J30065" s="22">
        <v>43</v>
      </c>
      <c r="L30065" s="298">
        <f t="shared" si="1420"/>
        <v>43</v>
      </c>
      <c r="O30065" s="16">
        <f t="shared" si="1421"/>
        <v>0</v>
      </c>
      <c r="P30065" s="298">
        <f t="shared" si="1419"/>
        <v>43</v>
      </c>
    </row>
    <row r="30066" spans="2:16">
      <c r="B30066" s="400"/>
      <c r="D30066" s="94" t="s">
        <v>14985</v>
      </c>
      <c r="F30066" s="103" t="s">
        <v>30704</v>
      </c>
      <c r="J30066" s="22">
        <v>10</v>
      </c>
      <c r="L30066" s="298">
        <f t="shared" si="1420"/>
        <v>10</v>
      </c>
      <c r="O30066" s="16">
        <f t="shared" si="1421"/>
        <v>0</v>
      </c>
      <c r="P30066" s="298">
        <f t="shared" si="1419"/>
        <v>10</v>
      </c>
    </row>
    <row r="30067" spans="2:16" ht="25.5">
      <c r="B30067" s="400"/>
      <c r="D30067" s="94" t="s">
        <v>14985</v>
      </c>
      <c r="F30067" s="103" t="s">
        <v>30731</v>
      </c>
      <c r="J30067" s="22">
        <v>176</v>
      </c>
      <c r="L30067" s="298">
        <f t="shared" si="1420"/>
        <v>176</v>
      </c>
      <c r="O30067" s="16">
        <f t="shared" si="1421"/>
        <v>0</v>
      </c>
      <c r="P30067" s="298">
        <f t="shared" si="1419"/>
        <v>176</v>
      </c>
    </row>
    <row r="30068" spans="2:16" ht="38.25">
      <c r="B30068" s="400"/>
      <c r="D30068" s="94" t="s">
        <v>14985</v>
      </c>
      <c r="F30068" s="103" t="s">
        <v>30732</v>
      </c>
      <c r="J30068" s="22">
        <v>456</v>
      </c>
      <c r="L30068" s="298">
        <f t="shared" si="1420"/>
        <v>456</v>
      </c>
      <c r="O30068" s="16">
        <f t="shared" si="1421"/>
        <v>0</v>
      </c>
      <c r="P30068" s="298">
        <f t="shared" si="1419"/>
        <v>456</v>
      </c>
    </row>
    <row r="30069" spans="2:16">
      <c r="B30069" s="400"/>
      <c r="D30069" s="94" t="s">
        <v>14985</v>
      </c>
      <c r="F30069" s="103" t="s">
        <v>30733</v>
      </c>
      <c r="J30069" s="22">
        <v>12</v>
      </c>
      <c r="L30069" s="298">
        <f t="shared" si="1420"/>
        <v>12</v>
      </c>
      <c r="O30069" s="16">
        <f t="shared" si="1421"/>
        <v>0</v>
      </c>
      <c r="P30069" s="298">
        <f t="shared" si="1419"/>
        <v>12</v>
      </c>
    </row>
    <row r="30070" spans="2:16">
      <c r="B30070" s="400"/>
      <c r="D30070" s="94" t="s">
        <v>16564</v>
      </c>
      <c r="F30070" s="103" t="s">
        <v>30734</v>
      </c>
      <c r="J30070" s="22">
        <v>9</v>
      </c>
      <c r="L30070" s="298">
        <f t="shared" si="1420"/>
        <v>9</v>
      </c>
      <c r="O30070" s="16">
        <f t="shared" si="1421"/>
        <v>0</v>
      </c>
      <c r="P30070" s="298">
        <f t="shared" si="1419"/>
        <v>9</v>
      </c>
    </row>
    <row r="30071" spans="2:16">
      <c r="B30071" s="400"/>
      <c r="D30071" s="94" t="s">
        <v>16564</v>
      </c>
      <c r="F30071" s="103" t="s">
        <v>30735</v>
      </c>
      <c r="J30071" s="22">
        <v>13</v>
      </c>
      <c r="L30071" s="298">
        <f t="shared" si="1420"/>
        <v>13</v>
      </c>
      <c r="O30071" s="16">
        <f t="shared" si="1421"/>
        <v>0</v>
      </c>
      <c r="P30071" s="298">
        <f t="shared" si="1419"/>
        <v>13</v>
      </c>
    </row>
    <row r="30072" spans="2:16">
      <c r="B30072" s="400"/>
      <c r="D30072" s="94" t="s">
        <v>16564</v>
      </c>
      <c r="F30072" s="103" t="s">
        <v>30736</v>
      </c>
      <c r="J30072" s="22">
        <v>27</v>
      </c>
      <c r="L30072" s="298">
        <f t="shared" si="1420"/>
        <v>27</v>
      </c>
      <c r="O30072" s="16">
        <f t="shared" si="1421"/>
        <v>0</v>
      </c>
      <c r="P30072" s="298">
        <f t="shared" si="1419"/>
        <v>27</v>
      </c>
    </row>
    <row r="30073" spans="2:16">
      <c r="B30073" s="400"/>
      <c r="D30073" s="94" t="s">
        <v>16564</v>
      </c>
      <c r="F30073" s="103" t="s">
        <v>30737</v>
      </c>
      <c r="J30073" s="22">
        <v>26</v>
      </c>
      <c r="L30073" s="298">
        <f t="shared" si="1420"/>
        <v>26</v>
      </c>
      <c r="O30073" s="16">
        <f t="shared" si="1421"/>
        <v>0</v>
      </c>
      <c r="P30073" s="298">
        <f t="shared" si="1419"/>
        <v>26</v>
      </c>
    </row>
    <row r="30074" spans="2:16">
      <c r="B30074" s="400"/>
      <c r="D30074" s="94" t="s">
        <v>16564</v>
      </c>
      <c r="F30074" s="103" t="s">
        <v>30738</v>
      </c>
      <c r="J30074" s="22">
        <v>30</v>
      </c>
      <c r="L30074" s="298">
        <f t="shared" si="1420"/>
        <v>30</v>
      </c>
      <c r="O30074" s="16">
        <f t="shared" si="1421"/>
        <v>0</v>
      </c>
      <c r="P30074" s="298">
        <f t="shared" si="1419"/>
        <v>30</v>
      </c>
    </row>
    <row r="30075" spans="2:16">
      <c r="B30075" s="400"/>
      <c r="D30075" s="94" t="s">
        <v>16564</v>
      </c>
      <c r="F30075" s="103" t="s">
        <v>30739</v>
      </c>
      <c r="J30075" s="22">
        <v>8</v>
      </c>
      <c r="L30075" s="298">
        <f t="shared" si="1420"/>
        <v>8</v>
      </c>
      <c r="O30075" s="16">
        <f t="shared" si="1421"/>
        <v>0</v>
      </c>
      <c r="P30075" s="298">
        <f t="shared" si="1419"/>
        <v>8</v>
      </c>
    </row>
    <row r="30076" spans="2:16">
      <c r="B30076" s="400"/>
      <c r="D30076" s="94" t="s">
        <v>16564</v>
      </c>
      <c r="F30076" s="103" t="s">
        <v>15797</v>
      </c>
      <c r="J30076" s="22">
        <v>26</v>
      </c>
      <c r="L30076" s="298">
        <f t="shared" si="1420"/>
        <v>26</v>
      </c>
      <c r="O30076" s="16">
        <f t="shared" si="1421"/>
        <v>0</v>
      </c>
      <c r="P30076" s="298">
        <f t="shared" si="1419"/>
        <v>26</v>
      </c>
    </row>
    <row r="30077" spans="2:16">
      <c r="B30077" s="400"/>
      <c r="D30077" s="94" t="s">
        <v>16564</v>
      </c>
      <c r="F30077" s="103" t="s">
        <v>30740</v>
      </c>
      <c r="J30077" s="22">
        <v>17</v>
      </c>
      <c r="L30077" s="298">
        <f t="shared" si="1420"/>
        <v>17</v>
      </c>
      <c r="O30077" s="16">
        <f t="shared" si="1421"/>
        <v>0</v>
      </c>
      <c r="P30077" s="298">
        <f t="shared" si="1419"/>
        <v>17</v>
      </c>
    </row>
    <row r="30078" spans="2:16">
      <c r="B30078" s="400"/>
      <c r="D30078" s="94" t="s">
        <v>16564</v>
      </c>
      <c r="F30078" s="103" t="s">
        <v>30741</v>
      </c>
      <c r="J30078" s="22">
        <v>64</v>
      </c>
      <c r="L30078" s="298">
        <f t="shared" si="1420"/>
        <v>64</v>
      </c>
      <c r="O30078" s="16">
        <f t="shared" si="1421"/>
        <v>0</v>
      </c>
      <c r="P30078" s="298">
        <f t="shared" si="1419"/>
        <v>64</v>
      </c>
    </row>
    <row r="30079" spans="2:16">
      <c r="B30079" s="400"/>
      <c r="D30079" s="94" t="s">
        <v>16564</v>
      </c>
      <c r="F30079" s="103" t="s">
        <v>30742</v>
      </c>
      <c r="J30079" s="22">
        <v>11</v>
      </c>
      <c r="L30079" s="298">
        <f t="shared" si="1420"/>
        <v>11</v>
      </c>
      <c r="O30079" s="16">
        <f t="shared" si="1421"/>
        <v>0</v>
      </c>
      <c r="P30079" s="298">
        <f t="shared" si="1419"/>
        <v>11</v>
      </c>
    </row>
    <row r="30080" spans="2:16">
      <c r="B30080" s="400"/>
      <c r="D30080" s="94" t="s">
        <v>16564</v>
      </c>
      <c r="F30080" s="103" t="s">
        <v>30743</v>
      </c>
      <c r="J30080" s="22">
        <v>14</v>
      </c>
      <c r="L30080" s="298">
        <f t="shared" si="1420"/>
        <v>14</v>
      </c>
      <c r="O30080" s="16">
        <f t="shared" si="1421"/>
        <v>0</v>
      </c>
      <c r="P30080" s="298">
        <f t="shared" si="1419"/>
        <v>14</v>
      </c>
    </row>
    <row r="30081" spans="2:16">
      <c r="B30081" s="400"/>
      <c r="D30081" s="94" t="s">
        <v>16564</v>
      </c>
      <c r="F30081" s="103" t="s">
        <v>30744</v>
      </c>
      <c r="J30081" s="22">
        <v>26</v>
      </c>
      <c r="L30081" s="298">
        <f t="shared" si="1420"/>
        <v>26</v>
      </c>
      <c r="O30081" s="16">
        <f t="shared" si="1421"/>
        <v>0</v>
      </c>
      <c r="P30081" s="298">
        <f t="shared" si="1419"/>
        <v>26</v>
      </c>
    </row>
    <row r="30082" spans="2:16">
      <c r="B30082" s="400"/>
      <c r="D30082" s="94" t="s">
        <v>16564</v>
      </c>
      <c r="F30082" s="103" t="s">
        <v>30745</v>
      </c>
      <c r="J30082" s="22">
        <v>13</v>
      </c>
      <c r="L30082" s="298">
        <f t="shared" si="1420"/>
        <v>13</v>
      </c>
      <c r="O30082" s="16">
        <f t="shared" si="1421"/>
        <v>0</v>
      </c>
      <c r="P30082" s="298">
        <f t="shared" si="1419"/>
        <v>13</v>
      </c>
    </row>
    <row r="30083" spans="2:16">
      <c r="B30083" s="400"/>
      <c r="D30083" s="94" t="s">
        <v>16564</v>
      </c>
      <c r="F30083" s="103" t="s">
        <v>18094</v>
      </c>
      <c r="J30083" s="22">
        <v>80</v>
      </c>
      <c r="L30083" s="298">
        <f t="shared" si="1420"/>
        <v>80</v>
      </c>
      <c r="O30083" s="16">
        <f t="shared" si="1421"/>
        <v>0</v>
      </c>
      <c r="P30083" s="298">
        <f t="shared" si="1419"/>
        <v>80</v>
      </c>
    </row>
    <row r="30084" spans="2:16">
      <c r="B30084" s="400"/>
      <c r="D30084" s="94" t="s">
        <v>16564</v>
      </c>
      <c r="F30084" s="103" t="s">
        <v>30746</v>
      </c>
      <c r="J30084" s="22">
        <v>32</v>
      </c>
      <c r="L30084" s="298">
        <f t="shared" si="1420"/>
        <v>32</v>
      </c>
      <c r="O30084" s="16">
        <f t="shared" si="1421"/>
        <v>0</v>
      </c>
      <c r="P30084" s="298">
        <f t="shared" si="1419"/>
        <v>32</v>
      </c>
    </row>
    <row r="30085" spans="2:16">
      <c r="B30085" s="400"/>
      <c r="D30085" s="94" t="s">
        <v>16564</v>
      </c>
      <c r="F30085" s="103" t="s">
        <v>30747</v>
      </c>
      <c r="J30085" s="22">
        <v>44</v>
      </c>
      <c r="L30085" s="298">
        <f t="shared" si="1420"/>
        <v>44</v>
      </c>
      <c r="O30085" s="16">
        <f t="shared" si="1421"/>
        <v>0</v>
      </c>
      <c r="P30085" s="298">
        <f t="shared" si="1419"/>
        <v>44</v>
      </c>
    </row>
    <row r="30086" spans="2:16">
      <c r="B30086" s="400"/>
      <c r="D30086" s="94" t="s">
        <v>16564</v>
      </c>
      <c r="F30086" s="103" t="s">
        <v>30748</v>
      </c>
      <c r="J30086" s="22">
        <v>15</v>
      </c>
      <c r="L30086" s="298">
        <f t="shared" si="1420"/>
        <v>15</v>
      </c>
      <c r="O30086" s="16">
        <f t="shared" si="1421"/>
        <v>0</v>
      </c>
      <c r="P30086" s="298">
        <f t="shared" si="1419"/>
        <v>15</v>
      </c>
    </row>
    <row r="30087" spans="2:16">
      <c r="B30087" s="400"/>
      <c r="D30087" s="94" t="s">
        <v>16564</v>
      </c>
      <c r="F30087" s="103" t="s">
        <v>30749</v>
      </c>
      <c r="J30087" s="22">
        <v>19</v>
      </c>
      <c r="L30087" s="298">
        <f t="shared" si="1420"/>
        <v>19</v>
      </c>
      <c r="O30087" s="16">
        <f t="shared" si="1421"/>
        <v>0</v>
      </c>
      <c r="P30087" s="298">
        <f t="shared" si="1419"/>
        <v>19</v>
      </c>
    </row>
    <row r="30088" spans="2:16">
      <c r="B30088" s="400"/>
      <c r="D30088" s="94" t="s">
        <v>16564</v>
      </c>
      <c r="F30088" s="103" t="s">
        <v>30142</v>
      </c>
      <c r="J30088" s="22">
        <v>5</v>
      </c>
      <c r="L30088" s="298">
        <f t="shared" si="1420"/>
        <v>5</v>
      </c>
      <c r="O30088" s="16">
        <f t="shared" si="1421"/>
        <v>0</v>
      </c>
      <c r="P30088" s="298">
        <f t="shared" si="1419"/>
        <v>5</v>
      </c>
    </row>
    <row r="30089" spans="2:16" ht="25.5">
      <c r="B30089" s="400"/>
      <c r="D30089" s="94" t="s">
        <v>16564</v>
      </c>
      <c r="F30089" s="103" t="s">
        <v>30750</v>
      </c>
      <c r="J30089" s="22">
        <v>23</v>
      </c>
      <c r="L30089" s="298">
        <f t="shared" si="1420"/>
        <v>23</v>
      </c>
      <c r="O30089" s="16">
        <f t="shared" si="1421"/>
        <v>0</v>
      </c>
      <c r="P30089" s="298">
        <f t="shared" si="1419"/>
        <v>23</v>
      </c>
    </row>
    <row r="30090" spans="2:16">
      <c r="B30090" s="400"/>
      <c r="D30090" s="94" t="s">
        <v>16564</v>
      </c>
      <c r="F30090" s="103" t="s">
        <v>30751</v>
      </c>
      <c r="J30090" s="22">
        <v>17</v>
      </c>
      <c r="L30090" s="298">
        <f t="shared" si="1420"/>
        <v>17</v>
      </c>
      <c r="O30090" s="16">
        <f t="shared" si="1421"/>
        <v>0</v>
      </c>
      <c r="P30090" s="298">
        <f t="shared" si="1419"/>
        <v>17</v>
      </c>
    </row>
    <row r="30091" spans="2:16">
      <c r="B30091" s="400"/>
      <c r="D30091" s="94" t="s">
        <v>16564</v>
      </c>
      <c r="F30091" s="103" t="s">
        <v>30752</v>
      </c>
      <c r="J30091" s="22">
        <v>23</v>
      </c>
      <c r="L30091" s="298">
        <f t="shared" si="1420"/>
        <v>23</v>
      </c>
      <c r="O30091" s="16">
        <f t="shared" si="1421"/>
        <v>0</v>
      </c>
      <c r="P30091" s="298">
        <f t="shared" ref="P30091:P30154" si="1422">+L30091+O30091</f>
        <v>23</v>
      </c>
    </row>
    <row r="30092" spans="2:16">
      <c r="B30092" s="400"/>
      <c r="D30092" s="94" t="s">
        <v>16564</v>
      </c>
      <c r="F30092" s="103" t="s">
        <v>30753</v>
      </c>
      <c r="J30092" s="22">
        <v>39</v>
      </c>
      <c r="L30092" s="298">
        <f t="shared" si="1420"/>
        <v>39</v>
      </c>
      <c r="O30092" s="16">
        <f t="shared" si="1421"/>
        <v>0</v>
      </c>
      <c r="P30092" s="298">
        <f t="shared" si="1422"/>
        <v>39</v>
      </c>
    </row>
    <row r="30093" spans="2:16">
      <c r="B30093" s="400"/>
      <c r="D30093" s="94" t="s">
        <v>16564</v>
      </c>
      <c r="F30093" s="103" t="s">
        <v>29869</v>
      </c>
      <c r="J30093" s="22">
        <v>41</v>
      </c>
      <c r="L30093" s="298">
        <f t="shared" si="1420"/>
        <v>41</v>
      </c>
      <c r="O30093" s="16">
        <f t="shared" si="1421"/>
        <v>0</v>
      </c>
      <c r="P30093" s="298">
        <f t="shared" si="1422"/>
        <v>41</v>
      </c>
    </row>
    <row r="30094" spans="2:16">
      <c r="B30094" s="400"/>
      <c r="D30094" s="94" t="s">
        <v>16564</v>
      </c>
      <c r="F30094" s="103" t="s">
        <v>18516</v>
      </c>
      <c r="J30094" s="22">
        <v>25</v>
      </c>
      <c r="L30094" s="298">
        <f t="shared" ref="L30094:L30157" si="1423">+J30094+K30094</f>
        <v>25</v>
      </c>
      <c r="O30094" s="16">
        <f t="shared" si="1421"/>
        <v>0</v>
      </c>
      <c r="P30094" s="298">
        <f t="shared" si="1422"/>
        <v>25</v>
      </c>
    </row>
    <row r="30095" spans="2:16">
      <c r="B30095" s="400"/>
      <c r="D30095" s="94" t="s">
        <v>16564</v>
      </c>
      <c r="F30095" s="103" t="s">
        <v>17957</v>
      </c>
      <c r="J30095" s="22">
        <v>16</v>
      </c>
      <c r="L30095" s="298">
        <f t="shared" si="1423"/>
        <v>16</v>
      </c>
      <c r="O30095" s="16">
        <f t="shared" si="1421"/>
        <v>0</v>
      </c>
      <c r="P30095" s="298">
        <f t="shared" si="1422"/>
        <v>16</v>
      </c>
    </row>
    <row r="30096" spans="2:16">
      <c r="B30096" s="400"/>
      <c r="D30096" s="94" t="s">
        <v>16564</v>
      </c>
      <c r="F30096" s="103" t="s">
        <v>18001</v>
      </c>
      <c r="J30096" s="22">
        <v>83</v>
      </c>
      <c r="L30096" s="298">
        <f t="shared" si="1423"/>
        <v>83</v>
      </c>
      <c r="O30096" s="16">
        <f t="shared" si="1421"/>
        <v>0</v>
      </c>
      <c r="P30096" s="298">
        <f t="shared" si="1422"/>
        <v>83</v>
      </c>
    </row>
    <row r="30097" spans="2:16">
      <c r="B30097" s="400"/>
      <c r="D30097" s="94" t="s">
        <v>16564</v>
      </c>
      <c r="F30097" s="103" t="s">
        <v>30754</v>
      </c>
      <c r="J30097" s="22">
        <v>25</v>
      </c>
      <c r="L30097" s="298">
        <f t="shared" si="1423"/>
        <v>25</v>
      </c>
      <c r="O30097" s="16">
        <f t="shared" si="1421"/>
        <v>0</v>
      </c>
      <c r="P30097" s="298">
        <f t="shared" si="1422"/>
        <v>25</v>
      </c>
    </row>
    <row r="30098" spans="2:16">
      <c r="B30098" s="400"/>
      <c r="D30098" s="94" t="s">
        <v>16564</v>
      </c>
      <c r="F30098" s="103" t="s">
        <v>30755</v>
      </c>
      <c r="J30098" s="22">
        <v>180</v>
      </c>
      <c r="L30098" s="298">
        <f t="shared" si="1423"/>
        <v>180</v>
      </c>
      <c r="O30098" s="16">
        <f t="shared" si="1421"/>
        <v>0</v>
      </c>
      <c r="P30098" s="298">
        <f t="shared" si="1422"/>
        <v>180</v>
      </c>
    </row>
    <row r="30099" spans="2:16" ht="25.5">
      <c r="B30099" s="400"/>
      <c r="D30099" s="94" t="s">
        <v>16564</v>
      </c>
      <c r="F30099" s="103" t="s">
        <v>30756</v>
      </c>
      <c r="J30099" s="22">
        <v>652</v>
      </c>
      <c r="L30099" s="298">
        <f t="shared" si="1423"/>
        <v>652</v>
      </c>
      <c r="O30099" s="16">
        <f t="shared" si="1421"/>
        <v>0</v>
      </c>
      <c r="P30099" s="298">
        <f t="shared" si="1422"/>
        <v>652</v>
      </c>
    </row>
    <row r="30100" spans="2:16" ht="25.5">
      <c r="B30100" s="400"/>
      <c r="D30100" s="94" t="s">
        <v>16564</v>
      </c>
      <c r="F30100" s="103" t="s">
        <v>30757</v>
      </c>
      <c r="J30100" s="22">
        <v>124</v>
      </c>
      <c r="L30100" s="298">
        <f t="shared" si="1423"/>
        <v>124</v>
      </c>
      <c r="O30100" s="16">
        <f t="shared" si="1421"/>
        <v>0</v>
      </c>
      <c r="P30100" s="298">
        <f t="shared" si="1422"/>
        <v>124</v>
      </c>
    </row>
    <row r="30101" spans="2:16">
      <c r="B30101" s="400"/>
      <c r="D30101" s="6" t="s">
        <v>29942</v>
      </c>
      <c r="F30101" s="103" t="s">
        <v>30758</v>
      </c>
      <c r="J30101" s="22">
        <v>41</v>
      </c>
      <c r="L30101" s="298">
        <f t="shared" si="1423"/>
        <v>41</v>
      </c>
      <c r="O30101" s="16">
        <f t="shared" si="1421"/>
        <v>0</v>
      </c>
      <c r="P30101" s="298">
        <f t="shared" si="1422"/>
        <v>41</v>
      </c>
    </row>
    <row r="30102" spans="2:16">
      <c r="B30102" s="400"/>
      <c r="D30102" s="6" t="s">
        <v>29942</v>
      </c>
      <c r="F30102" s="103" t="s">
        <v>1908</v>
      </c>
      <c r="J30102" s="22">
        <v>31</v>
      </c>
      <c r="L30102" s="298">
        <f t="shared" si="1423"/>
        <v>31</v>
      </c>
      <c r="O30102" s="16">
        <f t="shared" si="1421"/>
        <v>0</v>
      </c>
      <c r="P30102" s="298">
        <f t="shared" si="1422"/>
        <v>31</v>
      </c>
    </row>
    <row r="30103" spans="2:16">
      <c r="B30103" s="400"/>
      <c r="D30103" s="6" t="s">
        <v>29942</v>
      </c>
      <c r="F30103" s="103" t="s">
        <v>30759</v>
      </c>
      <c r="J30103" s="22">
        <v>118</v>
      </c>
      <c r="L30103" s="298">
        <f t="shared" si="1423"/>
        <v>118</v>
      </c>
      <c r="O30103" s="16">
        <f t="shared" si="1421"/>
        <v>0</v>
      </c>
      <c r="P30103" s="298">
        <f t="shared" si="1422"/>
        <v>118</v>
      </c>
    </row>
    <row r="30104" spans="2:16">
      <c r="B30104" s="400"/>
      <c r="D30104" s="6" t="s">
        <v>29942</v>
      </c>
      <c r="F30104" s="103" t="s">
        <v>30760</v>
      </c>
      <c r="J30104" s="22">
        <v>41</v>
      </c>
      <c r="L30104" s="298">
        <f t="shared" si="1423"/>
        <v>41</v>
      </c>
      <c r="O30104" s="16">
        <f t="shared" si="1421"/>
        <v>0</v>
      </c>
      <c r="P30104" s="298">
        <f t="shared" si="1422"/>
        <v>41</v>
      </c>
    </row>
    <row r="30105" spans="2:16">
      <c r="B30105" s="400"/>
      <c r="D30105" s="6" t="s">
        <v>29942</v>
      </c>
      <c r="F30105" s="103" t="s">
        <v>30761</v>
      </c>
      <c r="J30105" s="22">
        <v>39</v>
      </c>
      <c r="L30105" s="298">
        <f t="shared" si="1423"/>
        <v>39</v>
      </c>
      <c r="O30105" s="16">
        <f t="shared" si="1421"/>
        <v>0</v>
      </c>
      <c r="P30105" s="298">
        <f t="shared" si="1422"/>
        <v>39</v>
      </c>
    </row>
    <row r="30106" spans="2:16">
      <c r="B30106" s="400"/>
      <c r="D30106" s="6" t="s">
        <v>29942</v>
      </c>
      <c r="F30106" s="103" t="s">
        <v>30762</v>
      </c>
      <c r="J30106" s="22">
        <v>30</v>
      </c>
      <c r="L30106" s="298">
        <f t="shared" si="1423"/>
        <v>30</v>
      </c>
      <c r="O30106" s="16">
        <f t="shared" si="1421"/>
        <v>0</v>
      </c>
      <c r="P30106" s="298">
        <f t="shared" si="1422"/>
        <v>30</v>
      </c>
    </row>
    <row r="30107" spans="2:16">
      <c r="B30107" s="400"/>
      <c r="D30107" s="6" t="s">
        <v>29942</v>
      </c>
      <c r="F30107" s="103" t="s">
        <v>30763</v>
      </c>
      <c r="J30107" s="22">
        <v>36</v>
      </c>
      <c r="L30107" s="298">
        <f t="shared" si="1423"/>
        <v>36</v>
      </c>
      <c r="O30107" s="16">
        <f t="shared" si="1421"/>
        <v>0</v>
      </c>
      <c r="P30107" s="298">
        <f t="shared" si="1422"/>
        <v>36</v>
      </c>
    </row>
    <row r="30108" spans="2:16">
      <c r="B30108" s="400"/>
      <c r="D30108" s="6" t="s">
        <v>29942</v>
      </c>
      <c r="F30108" s="103" t="s">
        <v>30764</v>
      </c>
      <c r="J30108" s="22">
        <v>252</v>
      </c>
      <c r="L30108" s="298">
        <f t="shared" si="1423"/>
        <v>252</v>
      </c>
      <c r="O30108" s="16">
        <f t="shared" si="1421"/>
        <v>0</v>
      </c>
      <c r="P30108" s="298">
        <f t="shared" si="1422"/>
        <v>252</v>
      </c>
    </row>
    <row r="30109" spans="2:16">
      <c r="B30109" s="400"/>
      <c r="D30109" s="6" t="s">
        <v>29942</v>
      </c>
      <c r="F30109" s="103" t="s">
        <v>30765</v>
      </c>
      <c r="J30109" s="22">
        <v>8</v>
      </c>
      <c r="L30109" s="298">
        <f t="shared" si="1423"/>
        <v>8</v>
      </c>
      <c r="O30109" s="16">
        <f t="shared" si="1421"/>
        <v>0</v>
      </c>
      <c r="P30109" s="298">
        <f t="shared" si="1422"/>
        <v>8</v>
      </c>
    </row>
    <row r="30110" spans="2:16">
      <c r="B30110" s="400"/>
      <c r="D30110" s="6" t="s">
        <v>29942</v>
      </c>
      <c r="F30110" s="103" t="s">
        <v>30766</v>
      </c>
      <c r="J30110" s="22">
        <v>27</v>
      </c>
      <c r="L30110" s="298">
        <f t="shared" si="1423"/>
        <v>27</v>
      </c>
      <c r="O30110" s="16">
        <f t="shared" ref="O30110:O30173" si="1424">+M30110+N30110</f>
        <v>0</v>
      </c>
      <c r="P30110" s="298">
        <f t="shared" si="1422"/>
        <v>27</v>
      </c>
    </row>
    <row r="30111" spans="2:16">
      <c r="B30111" s="400"/>
      <c r="D30111" s="6" t="s">
        <v>29942</v>
      </c>
      <c r="F30111" s="103" t="s">
        <v>19463</v>
      </c>
      <c r="J30111" s="22">
        <v>26</v>
      </c>
      <c r="L30111" s="298">
        <f t="shared" si="1423"/>
        <v>26</v>
      </c>
      <c r="O30111" s="16">
        <f t="shared" si="1424"/>
        <v>0</v>
      </c>
      <c r="P30111" s="298">
        <f t="shared" si="1422"/>
        <v>26</v>
      </c>
    </row>
    <row r="30112" spans="2:16">
      <c r="B30112" s="400"/>
      <c r="D30112" s="6" t="s">
        <v>29942</v>
      </c>
      <c r="F30112" s="103" t="s">
        <v>13772</v>
      </c>
      <c r="J30112" s="22">
        <v>20</v>
      </c>
      <c r="L30112" s="298">
        <f t="shared" si="1423"/>
        <v>20</v>
      </c>
      <c r="O30112" s="16">
        <f t="shared" si="1424"/>
        <v>0</v>
      </c>
      <c r="P30112" s="298">
        <f t="shared" si="1422"/>
        <v>20</v>
      </c>
    </row>
    <row r="30113" spans="2:16">
      <c r="B30113" s="400"/>
      <c r="D30113" s="6" t="s">
        <v>29942</v>
      </c>
      <c r="F30113" s="103" t="s">
        <v>1904</v>
      </c>
      <c r="J30113" s="22">
        <v>368</v>
      </c>
      <c r="L30113" s="298">
        <f t="shared" si="1423"/>
        <v>368</v>
      </c>
      <c r="O30113" s="16">
        <f t="shared" si="1424"/>
        <v>0</v>
      </c>
      <c r="P30113" s="298">
        <f t="shared" si="1422"/>
        <v>368</v>
      </c>
    </row>
    <row r="30114" spans="2:16">
      <c r="B30114" s="400"/>
      <c r="D30114" s="6" t="s">
        <v>29942</v>
      </c>
      <c r="F30114" s="103" t="s">
        <v>30767</v>
      </c>
      <c r="J30114" s="22">
        <v>29</v>
      </c>
      <c r="L30114" s="298">
        <f t="shared" si="1423"/>
        <v>29</v>
      </c>
      <c r="O30114" s="16">
        <f t="shared" si="1424"/>
        <v>0</v>
      </c>
      <c r="P30114" s="298">
        <f t="shared" si="1422"/>
        <v>29</v>
      </c>
    </row>
    <row r="30115" spans="2:16">
      <c r="B30115" s="400"/>
      <c r="D30115" s="6" t="s">
        <v>29942</v>
      </c>
      <c r="F30115" s="103" t="s">
        <v>30768</v>
      </c>
      <c r="J30115" s="22">
        <v>38</v>
      </c>
      <c r="L30115" s="298">
        <f t="shared" si="1423"/>
        <v>38</v>
      </c>
      <c r="O30115" s="16">
        <f t="shared" si="1424"/>
        <v>0</v>
      </c>
      <c r="P30115" s="298">
        <f t="shared" si="1422"/>
        <v>38</v>
      </c>
    </row>
    <row r="30116" spans="2:16">
      <c r="B30116" s="400"/>
      <c r="D30116" s="6" t="s">
        <v>29942</v>
      </c>
      <c r="F30116" s="103" t="s">
        <v>30769</v>
      </c>
      <c r="J30116" s="22">
        <v>23</v>
      </c>
      <c r="L30116" s="298">
        <f t="shared" si="1423"/>
        <v>23</v>
      </c>
      <c r="O30116" s="16">
        <f t="shared" si="1424"/>
        <v>0</v>
      </c>
      <c r="P30116" s="298">
        <f t="shared" si="1422"/>
        <v>23</v>
      </c>
    </row>
    <row r="30117" spans="2:16">
      <c r="B30117" s="400"/>
      <c r="D30117" s="6" t="s">
        <v>29942</v>
      </c>
      <c r="F30117" s="103" t="s">
        <v>30770</v>
      </c>
      <c r="J30117" s="22">
        <v>14</v>
      </c>
      <c r="L30117" s="298">
        <f t="shared" si="1423"/>
        <v>14</v>
      </c>
      <c r="O30117" s="16">
        <f t="shared" si="1424"/>
        <v>0</v>
      </c>
      <c r="P30117" s="298">
        <f t="shared" si="1422"/>
        <v>14</v>
      </c>
    </row>
    <row r="30118" spans="2:16">
      <c r="B30118" s="400"/>
      <c r="D30118" s="6" t="s">
        <v>29942</v>
      </c>
      <c r="F30118" s="103" t="s">
        <v>30771</v>
      </c>
      <c r="J30118" s="22">
        <v>26</v>
      </c>
      <c r="L30118" s="298">
        <f t="shared" si="1423"/>
        <v>26</v>
      </c>
      <c r="O30118" s="16">
        <f t="shared" si="1424"/>
        <v>0</v>
      </c>
      <c r="P30118" s="298">
        <f t="shared" si="1422"/>
        <v>26</v>
      </c>
    </row>
    <row r="30119" spans="2:16">
      <c r="B30119" s="400"/>
      <c r="D30119" s="6" t="s">
        <v>29942</v>
      </c>
      <c r="F30119" s="103" t="s">
        <v>30772</v>
      </c>
      <c r="J30119" s="22">
        <v>84</v>
      </c>
      <c r="L30119" s="298">
        <f t="shared" si="1423"/>
        <v>84</v>
      </c>
      <c r="O30119" s="16">
        <f t="shared" si="1424"/>
        <v>0</v>
      </c>
      <c r="P30119" s="298">
        <f t="shared" si="1422"/>
        <v>84</v>
      </c>
    </row>
    <row r="30120" spans="2:16">
      <c r="B30120" s="400"/>
      <c r="D30120" s="6" t="s">
        <v>29942</v>
      </c>
      <c r="F30120" s="103" t="s">
        <v>30773</v>
      </c>
      <c r="J30120" s="22">
        <v>74</v>
      </c>
      <c r="L30120" s="298">
        <f t="shared" si="1423"/>
        <v>74</v>
      </c>
      <c r="O30120" s="16">
        <f t="shared" si="1424"/>
        <v>0</v>
      </c>
      <c r="P30120" s="298">
        <f t="shared" si="1422"/>
        <v>74</v>
      </c>
    </row>
    <row r="30121" spans="2:16">
      <c r="B30121" s="400"/>
      <c r="D30121" s="6" t="s">
        <v>29942</v>
      </c>
      <c r="F30121" s="103" t="s">
        <v>30774</v>
      </c>
      <c r="J30121" s="22">
        <v>54</v>
      </c>
      <c r="L30121" s="298">
        <f t="shared" si="1423"/>
        <v>54</v>
      </c>
      <c r="O30121" s="16">
        <f t="shared" si="1424"/>
        <v>0</v>
      </c>
      <c r="P30121" s="298">
        <f t="shared" si="1422"/>
        <v>54</v>
      </c>
    </row>
    <row r="30122" spans="2:16">
      <c r="B30122" s="400"/>
      <c r="D30122" s="52" t="s">
        <v>29943</v>
      </c>
      <c r="F30122" s="39" t="s">
        <v>30775</v>
      </c>
      <c r="J30122" s="22">
        <v>7</v>
      </c>
      <c r="L30122" s="298">
        <f t="shared" si="1423"/>
        <v>7</v>
      </c>
      <c r="O30122" s="16">
        <f t="shared" si="1424"/>
        <v>0</v>
      </c>
      <c r="P30122" s="298">
        <f t="shared" si="1422"/>
        <v>7</v>
      </c>
    </row>
    <row r="30123" spans="2:16">
      <c r="B30123" s="400"/>
      <c r="D30123" s="52" t="s">
        <v>29943</v>
      </c>
      <c r="F30123" s="39" t="s">
        <v>30776</v>
      </c>
      <c r="J30123" s="22">
        <v>12</v>
      </c>
      <c r="L30123" s="298">
        <f t="shared" si="1423"/>
        <v>12</v>
      </c>
      <c r="O30123" s="16">
        <f t="shared" si="1424"/>
        <v>0</v>
      </c>
      <c r="P30123" s="298">
        <f t="shared" si="1422"/>
        <v>12</v>
      </c>
    </row>
    <row r="30124" spans="2:16">
      <c r="B30124" s="400"/>
      <c r="D30124" s="52" t="s">
        <v>29943</v>
      </c>
      <c r="F30124" s="39" t="s">
        <v>30777</v>
      </c>
      <c r="J30124" s="22">
        <v>16</v>
      </c>
      <c r="L30124" s="298">
        <f t="shared" si="1423"/>
        <v>16</v>
      </c>
      <c r="O30124" s="16">
        <f t="shared" si="1424"/>
        <v>0</v>
      </c>
      <c r="P30124" s="298">
        <f t="shared" si="1422"/>
        <v>16</v>
      </c>
    </row>
    <row r="30125" spans="2:16">
      <c r="B30125" s="400"/>
      <c r="D30125" s="52" t="s">
        <v>29943</v>
      </c>
      <c r="F30125" s="39" t="s">
        <v>30778</v>
      </c>
      <c r="J30125" s="22">
        <v>7</v>
      </c>
      <c r="L30125" s="298">
        <f t="shared" si="1423"/>
        <v>7</v>
      </c>
      <c r="O30125" s="16">
        <f t="shared" si="1424"/>
        <v>0</v>
      </c>
      <c r="P30125" s="298">
        <f t="shared" si="1422"/>
        <v>7</v>
      </c>
    </row>
    <row r="30126" spans="2:16">
      <c r="B30126" s="400"/>
      <c r="D30126" s="52" t="s">
        <v>29943</v>
      </c>
      <c r="F30126" s="39" t="s">
        <v>30779</v>
      </c>
      <c r="J30126" s="22">
        <v>20</v>
      </c>
      <c r="L30126" s="298">
        <f t="shared" si="1423"/>
        <v>20</v>
      </c>
      <c r="O30126" s="16">
        <f t="shared" si="1424"/>
        <v>0</v>
      </c>
      <c r="P30126" s="298">
        <f t="shared" si="1422"/>
        <v>20</v>
      </c>
    </row>
    <row r="30127" spans="2:16">
      <c r="B30127" s="400"/>
      <c r="D30127" s="52" t="s">
        <v>29943</v>
      </c>
      <c r="F30127" s="39" t="s">
        <v>22016</v>
      </c>
      <c r="J30127" s="22">
        <v>19</v>
      </c>
      <c r="L30127" s="298">
        <f t="shared" si="1423"/>
        <v>19</v>
      </c>
      <c r="O30127" s="16">
        <f t="shared" si="1424"/>
        <v>0</v>
      </c>
      <c r="P30127" s="298">
        <f t="shared" si="1422"/>
        <v>19</v>
      </c>
    </row>
    <row r="30128" spans="2:16">
      <c r="B30128" s="400"/>
      <c r="D30128" s="52" t="s">
        <v>29943</v>
      </c>
      <c r="F30128" s="39" t="s">
        <v>30780</v>
      </c>
      <c r="J30128" s="22">
        <v>29</v>
      </c>
      <c r="L30128" s="298">
        <f t="shared" si="1423"/>
        <v>29</v>
      </c>
      <c r="O30128" s="16">
        <f t="shared" si="1424"/>
        <v>0</v>
      </c>
      <c r="P30128" s="298">
        <f t="shared" si="1422"/>
        <v>29</v>
      </c>
    </row>
    <row r="30129" spans="2:16">
      <c r="B30129" s="400"/>
      <c r="D30129" s="52" t="s">
        <v>29943</v>
      </c>
      <c r="F30129" s="39" t="s">
        <v>30781</v>
      </c>
      <c r="J30129" s="22">
        <v>15</v>
      </c>
      <c r="L30129" s="298">
        <f t="shared" si="1423"/>
        <v>15</v>
      </c>
      <c r="O30129" s="16">
        <f t="shared" si="1424"/>
        <v>0</v>
      </c>
      <c r="P30129" s="298">
        <f t="shared" si="1422"/>
        <v>15</v>
      </c>
    </row>
    <row r="30130" spans="2:16">
      <c r="B30130" s="400"/>
      <c r="D30130" s="52" t="s">
        <v>29943</v>
      </c>
      <c r="F30130" s="39" t="s">
        <v>30782</v>
      </c>
      <c r="J30130" s="22">
        <v>22</v>
      </c>
      <c r="L30130" s="298">
        <f t="shared" si="1423"/>
        <v>22</v>
      </c>
      <c r="O30130" s="16">
        <f t="shared" si="1424"/>
        <v>0</v>
      </c>
      <c r="P30130" s="298">
        <f t="shared" si="1422"/>
        <v>22</v>
      </c>
    </row>
    <row r="30131" spans="2:16">
      <c r="B30131" s="400"/>
      <c r="D30131" s="52" t="s">
        <v>29943</v>
      </c>
      <c r="F30131" s="39" t="s">
        <v>30783</v>
      </c>
      <c r="J30131" s="22">
        <v>23</v>
      </c>
      <c r="L30131" s="298">
        <f t="shared" si="1423"/>
        <v>23</v>
      </c>
      <c r="O30131" s="16">
        <f t="shared" si="1424"/>
        <v>0</v>
      </c>
      <c r="P30131" s="298">
        <f t="shared" si="1422"/>
        <v>23</v>
      </c>
    </row>
    <row r="30132" spans="2:16">
      <c r="B30132" s="400"/>
      <c r="D30132" s="52" t="s">
        <v>29943</v>
      </c>
      <c r="F30132" s="39" t="s">
        <v>30784</v>
      </c>
      <c r="J30132" s="22">
        <v>7</v>
      </c>
      <c r="L30132" s="298">
        <f t="shared" si="1423"/>
        <v>7</v>
      </c>
      <c r="O30132" s="16">
        <f t="shared" si="1424"/>
        <v>0</v>
      </c>
      <c r="P30132" s="298">
        <f t="shared" si="1422"/>
        <v>7</v>
      </c>
    </row>
    <row r="30133" spans="2:16">
      <c r="B30133" s="400"/>
      <c r="D30133" s="52" t="s">
        <v>29943</v>
      </c>
      <c r="F30133" s="39" t="s">
        <v>30785</v>
      </c>
      <c r="J30133" s="22">
        <f>22+22</f>
        <v>44</v>
      </c>
      <c r="L30133" s="298">
        <f t="shared" si="1423"/>
        <v>44</v>
      </c>
      <c r="O30133" s="16">
        <f t="shared" si="1424"/>
        <v>0</v>
      </c>
      <c r="P30133" s="298">
        <f t="shared" si="1422"/>
        <v>44</v>
      </c>
    </row>
    <row r="30134" spans="2:16">
      <c r="B30134" s="400"/>
      <c r="D30134" s="52" t="s">
        <v>29943</v>
      </c>
      <c r="F30134" s="39" t="s">
        <v>21816</v>
      </c>
      <c r="J30134" s="22">
        <v>35</v>
      </c>
      <c r="L30134" s="298">
        <f t="shared" si="1423"/>
        <v>35</v>
      </c>
      <c r="O30134" s="16">
        <f t="shared" si="1424"/>
        <v>0</v>
      </c>
      <c r="P30134" s="298">
        <f t="shared" si="1422"/>
        <v>35</v>
      </c>
    </row>
    <row r="30135" spans="2:16">
      <c r="B30135" s="400"/>
      <c r="D30135" s="52" t="s">
        <v>29943</v>
      </c>
      <c r="F30135" s="39" t="s">
        <v>30786</v>
      </c>
      <c r="J30135" s="22">
        <v>13</v>
      </c>
      <c r="L30135" s="298">
        <f t="shared" si="1423"/>
        <v>13</v>
      </c>
      <c r="O30135" s="16">
        <f t="shared" si="1424"/>
        <v>0</v>
      </c>
      <c r="P30135" s="298">
        <f t="shared" si="1422"/>
        <v>13</v>
      </c>
    </row>
    <row r="30136" spans="2:16">
      <c r="B30136" s="400"/>
      <c r="D30136" s="52" t="s">
        <v>29943</v>
      </c>
      <c r="F30136" s="39" t="s">
        <v>30787</v>
      </c>
      <c r="J30136" s="22">
        <f>17+19</f>
        <v>36</v>
      </c>
      <c r="L30136" s="298">
        <f t="shared" si="1423"/>
        <v>36</v>
      </c>
      <c r="O30136" s="16">
        <f t="shared" si="1424"/>
        <v>0</v>
      </c>
      <c r="P30136" s="298">
        <f t="shared" si="1422"/>
        <v>36</v>
      </c>
    </row>
    <row r="30137" spans="2:16">
      <c r="B30137" s="400"/>
      <c r="D30137" s="52" t="s">
        <v>29943</v>
      </c>
      <c r="F30137" s="39" t="s">
        <v>30788</v>
      </c>
      <c r="J30137" s="22">
        <v>16</v>
      </c>
      <c r="L30137" s="298">
        <f t="shared" si="1423"/>
        <v>16</v>
      </c>
      <c r="O30137" s="16">
        <f t="shared" si="1424"/>
        <v>0</v>
      </c>
      <c r="P30137" s="298">
        <f t="shared" si="1422"/>
        <v>16</v>
      </c>
    </row>
    <row r="30138" spans="2:16">
      <c r="B30138" s="400"/>
      <c r="D30138" s="52" t="s">
        <v>29943</v>
      </c>
      <c r="F30138" s="39" t="s">
        <v>30789</v>
      </c>
      <c r="J30138" s="22">
        <v>12</v>
      </c>
      <c r="L30138" s="298">
        <f t="shared" si="1423"/>
        <v>12</v>
      </c>
      <c r="O30138" s="16">
        <f t="shared" si="1424"/>
        <v>0</v>
      </c>
      <c r="P30138" s="298">
        <f t="shared" si="1422"/>
        <v>12</v>
      </c>
    </row>
    <row r="30139" spans="2:16">
      <c r="B30139" s="400"/>
      <c r="D30139" s="52" t="s">
        <v>29943</v>
      </c>
      <c r="F30139" s="54" t="s">
        <v>30790</v>
      </c>
      <c r="J30139" s="22">
        <v>152</v>
      </c>
      <c r="L30139" s="298">
        <f t="shared" si="1423"/>
        <v>152</v>
      </c>
      <c r="O30139" s="16">
        <f t="shared" si="1424"/>
        <v>0</v>
      </c>
      <c r="P30139" s="298">
        <f t="shared" si="1422"/>
        <v>152</v>
      </c>
    </row>
    <row r="30140" spans="2:16">
      <c r="B30140" s="400"/>
      <c r="D30140" s="52" t="s">
        <v>29943</v>
      </c>
      <c r="F30140" s="54" t="s">
        <v>30791</v>
      </c>
      <c r="J30140" s="22">
        <v>831</v>
      </c>
      <c r="L30140" s="298">
        <f t="shared" si="1423"/>
        <v>831</v>
      </c>
      <c r="O30140" s="16">
        <f t="shared" si="1424"/>
        <v>0</v>
      </c>
      <c r="P30140" s="298">
        <f t="shared" si="1422"/>
        <v>831</v>
      </c>
    </row>
    <row r="30141" spans="2:16">
      <c r="B30141" s="400"/>
      <c r="D30141" s="52" t="s">
        <v>29943</v>
      </c>
      <c r="F30141" s="39" t="s">
        <v>30792</v>
      </c>
      <c r="J30141" s="22">
        <v>11</v>
      </c>
      <c r="L30141" s="298">
        <f t="shared" si="1423"/>
        <v>11</v>
      </c>
      <c r="O30141" s="16">
        <f t="shared" si="1424"/>
        <v>0</v>
      </c>
      <c r="P30141" s="298">
        <f t="shared" si="1422"/>
        <v>11</v>
      </c>
    </row>
    <row r="30142" spans="2:16">
      <c r="B30142" s="400"/>
      <c r="D30142" s="52" t="s">
        <v>29943</v>
      </c>
      <c r="F30142" s="39" t="s">
        <v>30793</v>
      </c>
      <c r="J30142" s="22">
        <v>11</v>
      </c>
      <c r="L30142" s="298">
        <f t="shared" si="1423"/>
        <v>11</v>
      </c>
      <c r="O30142" s="16">
        <f t="shared" si="1424"/>
        <v>0</v>
      </c>
      <c r="P30142" s="298">
        <f t="shared" si="1422"/>
        <v>11</v>
      </c>
    </row>
    <row r="30143" spans="2:16">
      <c r="B30143" s="400"/>
      <c r="D30143" s="52" t="s">
        <v>29943</v>
      </c>
      <c r="F30143" s="39" t="s">
        <v>20196</v>
      </c>
      <c r="J30143" s="22">
        <v>11</v>
      </c>
      <c r="L30143" s="298">
        <f t="shared" si="1423"/>
        <v>11</v>
      </c>
      <c r="O30143" s="16">
        <f t="shared" si="1424"/>
        <v>0</v>
      </c>
      <c r="P30143" s="298">
        <f t="shared" si="1422"/>
        <v>11</v>
      </c>
    </row>
    <row r="30144" spans="2:16">
      <c r="B30144" s="400"/>
      <c r="D30144" s="52" t="s">
        <v>29943</v>
      </c>
      <c r="F30144" s="39" t="s">
        <v>30794</v>
      </c>
      <c r="J30144" s="22">
        <v>7</v>
      </c>
      <c r="L30144" s="298">
        <f t="shared" si="1423"/>
        <v>7</v>
      </c>
      <c r="O30144" s="16">
        <f t="shared" si="1424"/>
        <v>0</v>
      </c>
      <c r="P30144" s="298">
        <f t="shared" si="1422"/>
        <v>7</v>
      </c>
    </row>
    <row r="30145" spans="2:16">
      <c r="B30145" s="400"/>
      <c r="D30145" s="52" t="s">
        <v>29943</v>
      </c>
      <c r="F30145" s="39" t="s">
        <v>30795</v>
      </c>
      <c r="J30145" s="22">
        <v>13</v>
      </c>
      <c r="L30145" s="298">
        <f t="shared" si="1423"/>
        <v>13</v>
      </c>
      <c r="O30145" s="16">
        <f t="shared" si="1424"/>
        <v>0</v>
      </c>
      <c r="P30145" s="298">
        <f t="shared" si="1422"/>
        <v>13</v>
      </c>
    </row>
    <row r="30146" spans="2:16">
      <c r="B30146" s="400"/>
      <c r="D30146" s="94" t="s">
        <v>29944</v>
      </c>
      <c r="F30146" s="54" t="s">
        <v>539</v>
      </c>
      <c r="J30146" s="145">
        <v>259</v>
      </c>
      <c r="L30146" s="298">
        <f t="shared" si="1423"/>
        <v>259</v>
      </c>
      <c r="O30146" s="16">
        <f t="shared" si="1424"/>
        <v>0</v>
      </c>
      <c r="P30146" s="298">
        <f t="shared" si="1422"/>
        <v>259</v>
      </c>
    </row>
    <row r="30147" spans="2:16">
      <c r="B30147" s="400"/>
      <c r="D30147" s="94" t="s">
        <v>29944</v>
      </c>
      <c r="F30147" s="54" t="s">
        <v>30796</v>
      </c>
      <c r="J30147" s="145">
        <v>323</v>
      </c>
      <c r="L30147" s="298">
        <f t="shared" si="1423"/>
        <v>323</v>
      </c>
      <c r="O30147" s="16">
        <f t="shared" si="1424"/>
        <v>0</v>
      </c>
      <c r="P30147" s="298">
        <f t="shared" si="1422"/>
        <v>323</v>
      </c>
    </row>
    <row r="30148" spans="2:16">
      <c r="B30148" s="400"/>
      <c r="D30148" s="94" t="s">
        <v>29944</v>
      </c>
      <c r="F30148" s="54" t="s">
        <v>30797</v>
      </c>
      <c r="J30148" s="145">
        <v>400</v>
      </c>
      <c r="L30148" s="298">
        <f t="shared" si="1423"/>
        <v>400</v>
      </c>
      <c r="O30148" s="16">
        <f t="shared" si="1424"/>
        <v>0</v>
      </c>
      <c r="P30148" s="298">
        <f t="shared" si="1422"/>
        <v>400</v>
      </c>
    </row>
    <row r="30149" spans="2:16">
      <c r="B30149" s="400"/>
      <c r="D30149" s="94" t="s">
        <v>29944</v>
      </c>
      <c r="F30149" s="54" t="s">
        <v>30798</v>
      </c>
      <c r="J30149" s="145">
        <v>375</v>
      </c>
      <c r="L30149" s="298">
        <f t="shared" si="1423"/>
        <v>375</v>
      </c>
      <c r="O30149" s="16">
        <f t="shared" si="1424"/>
        <v>0</v>
      </c>
      <c r="P30149" s="298">
        <f t="shared" si="1422"/>
        <v>375</v>
      </c>
    </row>
    <row r="30150" spans="2:16">
      <c r="B30150" s="400"/>
      <c r="D30150" s="94" t="s">
        <v>29944</v>
      </c>
      <c r="F30150" s="54" t="s">
        <v>30799</v>
      </c>
      <c r="J30150" s="145">
        <v>27</v>
      </c>
      <c r="L30150" s="298">
        <f t="shared" si="1423"/>
        <v>27</v>
      </c>
      <c r="O30150" s="16">
        <f t="shared" si="1424"/>
        <v>0</v>
      </c>
      <c r="P30150" s="298">
        <f t="shared" si="1422"/>
        <v>27</v>
      </c>
    </row>
    <row r="30151" spans="2:16">
      <c r="B30151" s="400"/>
      <c r="D30151" s="94" t="s">
        <v>29944</v>
      </c>
      <c r="F30151" s="54" t="s">
        <v>30800</v>
      </c>
      <c r="J30151" s="145">
        <v>420</v>
      </c>
      <c r="L30151" s="298">
        <f t="shared" si="1423"/>
        <v>420</v>
      </c>
      <c r="O30151" s="16">
        <f t="shared" si="1424"/>
        <v>0</v>
      </c>
      <c r="P30151" s="298">
        <f t="shared" si="1422"/>
        <v>420</v>
      </c>
    </row>
    <row r="30152" spans="2:16">
      <c r="B30152" s="400"/>
      <c r="D30152" s="94" t="s">
        <v>29944</v>
      </c>
      <c r="F30152" s="54" t="s">
        <v>30801</v>
      </c>
      <c r="J30152" s="145">
        <v>400</v>
      </c>
      <c r="L30152" s="298">
        <f t="shared" si="1423"/>
        <v>400</v>
      </c>
      <c r="O30152" s="16">
        <f t="shared" si="1424"/>
        <v>0</v>
      </c>
      <c r="P30152" s="298">
        <f t="shared" si="1422"/>
        <v>400</v>
      </c>
    </row>
    <row r="30153" spans="2:16">
      <c r="B30153" s="400"/>
      <c r="D30153" s="94" t="s">
        <v>29944</v>
      </c>
      <c r="F30153" s="54" t="s">
        <v>30802</v>
      </c>
      <c r="J30153" s="145">
        <v>390</v>
      </c>
      <c r="L30153" s="298">
        <f t="shared" si="1423"/>
        <v>390</v>
      </c>
      <c r="O30153" s="16">
        <f t="shared" si="1424"/>
        <v>0</v>
      </c>
      <c r="P30153" s="298">
        <f t="shared" si="1422"/>
        <v>390</v>
      </c>
    </row>
    <row r="30154" spans="2:16">
      <c r="B30154" s="400"/>
      <c r="D30154" s="94" t="s">
        <v>29944</v>
      </c>
      <c r="F30154" s="54" t="s">
        <v>30020</v>
      </c>
      <c r="J30154" s="145">
        <v>200</v>
      </c>
      <c r="L30154" s="298">
        <f t="shared" si="1423"/>
        <v>200</v>
      </c>
      <c r="O30154" s="16">
        <f t="shared" si="1424"/>
        <v>0</v>
      </c>
      <c r="P30154" s="298">
        <f t="shared" si="1422"/>
        <v>200</v>
      </c>
    </row>
    <row r="30155" spans="2:16">
      <c r="B30155" s="400"/>
      <c r="D30155" s="94" t="s">
        <v>29944</v>
      </c>
      <c r="F30155" s="54" t="s">
        <v>1398</v>
      </c>
      <c r="J30155" s="145">
        <v>155</v>
      </c>
      <c r="L30155" s="298">
        <f t="shared" si="1423"/>
        <v>155</v>
      </c>
      <c r="O30155" s="16">
        <f t="shared" si="1424"/>
        <v>0</v>
      </c>
      <c r="P30155" s="298">
        <f t="shared" ref="P30155:P30218" si="1425">+L30155+O30155</f>
        <v>155</v>
      </c>
    </row>
    <row r="30156" spans="2:16">
      <c r="B30156" s="400"/>
      <c r="D30156" s="94" t="s">
        <v>29944</v>
      </c>
      <c r="F30156" s="54" t="s">
        <v>30803</v>
      </c>
      <c r="J30156" s="145">
        <v>100</v>
      </c>
      <c r="L30156" s="298">
        <f t="shared" si="1423"/>
        <v>100</v>
      </c>
      <c r="O30156" s="16">
        <f t="shared" si="1424"/>
        <v>0</v>
      </c>
      <c r="P30156" s="298">
        <f t="shared" si="1425"/>
        <v>100</v>
      </c>
    </row>
    <row r="30157" spans="2:16">
      <c r="B30157" s="400"/>
      <c r="D30157" s="94" t="s">
        <v>29944</v>
      </c>
      <c r="F30157" s="54" t="s">
        <v>30804</v>
      </c>
      <c r="J30157" s="145">
        <v>95</v>
      </c>
      <c r="L30157" s="298">
        <f t="shared" si="1423"/>
        <v>95</v>
      </c>
      <c r="O30157" s="16">
        <f t="shared" si="1424"/>
        <v>0</v>
      </c>
      <c r="P30157" s="298">
        <f t="shared" si="1425"/>
        <v>95</v>
      </c>
    </row>
    <row r="30158" spans="2:16">
      <c r="B30158" s="400"/>
      <c r="D30158" s="94" t="s">
        <v>29944</v>
      </c>
      <c r="F30158" s="54" t="s">
        <v>30805</v>
      </c>
      <c r="J30158" s="145">
        <v>65</v>
      </c>
      <c r="L30158" s="298">
        <f t="shared" ref="L30158:L30221" si="1426">+J30158+K30158</f>
        <v>65</v>
      </c>
      <c r="O30158" s="16">
        <f t="shared" si="1424"/>
        <v>0</v>
      </c>
      <c r="P30158" s="298">
        <f t="shared" si="1425"/>
        <v>65</v>
      </c>
    </row>
    <row r="30159" spans="2:16">
      <c r="B30159" s="400"/>
      <c r="D30159" s="94" t="s">
        <v>29944</v>
      </c>
      <c r="F30159" s="54" t="s">
        <v>30806</v>
      </c>
      <c r="J30159" s="145">
        <v>40</v>
      </c>
      <c r="L30159" s="298">
        <f t="shared" si="1426"/>
        <v>40</v>
      </c>
      <c r="O30159" s="16">
        <f t="shared" si="1424"/>
        <v>0</v>
      </c>
      <c r="P30159" s="298">
        <f t="shared" si="1425"/>
        <v>40</v>
      </c>
    </row>
    <row r="30160" spans="2:16">
      <c r="B30160" s="400"/>
      <c r="D30160" s="94" t="s">
        <v>29944</v>
      </c>
      <c r="F30160" s="54" t="s">
        <v>30807</v>
      </c>
      <c r="J30160" s="145">
        <v>40</v>
      </c>
      <c r="L30160" s="298">
        <f t="shared" si="1426"/>
        <v>40</v>
      </c>
      <c r="O30160" s="16">
        <f t="shared" si="1424"/>
        <v>0</v>
      </c>
      <c r="P30160" s="298">
        <f t="shared" si="1425"/>
        <v>40</v>
      </c>
    </row>
    <row r="30161" spans="2:16">
      <c r="B30161" s="400"/>
      <c r="D30161" s="94" t="s">
        <v>29944</v>
      </c>
      <c r="F30161" s="54" t="s">
        <v>30808</v>
      </c>
      <c r="J30161" s="145">
        <v>32</v>
      </c>
      <c r="L30161" s="298">
        <f t="shared" si="1426"/>
        <v>32</v>
      </c>
      <c r="O30161" s="16">
        <f t="shared" si="1424"/>
        <v>0</v>
      </c>
      <c r="P30161" s="298">
        <f t="shared" si="1425"/>
        <v>32</v>
      </c>
    </row>
    <row r="30162" spans="2:16">
      <c r="B30162" s="400"/>
      <c r="D30162" s="94" t="s">
        <v>29944</v>
      </c>
      <c r="F30162" s="54" t="s">
        <v>30809</v>
      </c>
      <c r="J30162" s="145">
        <v>21</v>
      </c>
      <c r="L30162" s="298">
        <f t="shared" si="1426"/>
        <v>21</v>
      </c>
      <c r="O30162" s="16">
        <f t="shared" si="1424"/>
        <v>0</v>
      </c>
      <c r="P30162" s="298">
        <f t="shared" si="1425"/>
        <v>21</v>
      </c>
    </row>
    <row r="30163" spans="2:16">
      <c r="B30163" s="400"/>
      <c r="D30163" s="52" t="s">
        <v>29945</v>
      </c>
      <c r="F30163" s="54" t="s">
        <v>30810</v>
      </c>
      <c r="J30163" s="22">
        <v>39</v>
      </c>
      <c r="L30163" s="298">
        <f t="shared" si="1426"/>
        <v>39</v>
      </c>
      <c r="O30163" s="16">
        <f t="shared" si="1424"/>
        <v>0</v>
      </c>
      <c r="P30163" s="298">
        <f t="shared" si="1425"/>
        <v>39</v>
      </c>
    </row>
    <row r="30164" spans="2:16">
      <c r="B30164" s="400"/>
      <c r="D30164" s="52" t="s">
        <v>29945</v>
      </c>
      <c r="F30164" s="54" t="s">
        <v>30811</v>
      </c>
      <c r="J30164" s="22">
        <v>39</v>
      </c>
      <c r="L30164" s="298">
        <f t="shared" si="1426"/>
        <v>39</v>
      </c>
      <c r="O30164" s="16">
        <f t="shared" si="1424"/>
        <v>0</v>
      </c>
      <c r="P30164" s="298">
        <f t="shared" si="1425"/>
        <v>39</v>
      </c>
    </row>
    <row r="30165" spans="2:16">
      <c r="B30165" s="400"/>
      <c r="D30165" s="52" t="s">
        <v>29945</v>
      </c>
      <c r="F30165" s="54" t="s">
        <v>30812</v>
      </c>
      <c r="J30165" s="22">
        <v>8</v>
      </c>
      <c r="L30165" s="298">
        <f t="shared" si="1426"/>
        <v>8</v>
      </c>
      <c r="O30165" s="16">
        <f t="shared" si="1424"/>
        <v>0</v>
      </c>
      <c r="P30165" s="298">
        <f t="shared" si="1425"/>
        <v>8</v>
      </c>
    </row>
    <row r="30166" spans="2:16">
      <c r="B30166" s="400"/>
      <c r="D30166" s="52" t="s">
        <v>29945</v>
      </c>
      <c r="F30166" s="54" t="s">
        <v>30813</v>
      </c>
      <c r="J30166" s="22">
        <v>25</v>
      </c>
      <c r="L30166" s="298">
        <f t="shared" si="1426"/>
        <v>25</v>
      </c>
      <c r="O30166" s="16">
        <f t="shared" si="1424"/>
        <v>0</v>
      </c>
      <c r="P30166" s="298">
        <f t="shared" si="1425"/>
        <v>25</v>
      </c>
    </row>
    <row r="30167" spans="2:16">
      <c r="B30167" s="400"/>
      <c r="D30167" s="52" t="s">
        <v>29945</v>
      </c>
      <c r="F30167" s="54" t="s">
        <v>30814</v>
      </c>
      <c r="J30167" s="22">
        <v>51</v>
      </c>
      <c r="L30167" s="298">
        <f t="shared" si="1426"/>
        <v>51</v>
      </c>
      <c r="O30167" s="16">
        <f t="shared" si="1424"/>
        <v>0</v>
      </c>
      <c r="P30167" s="298">
        <f t="shared" si="1425"/>
        <v>51</v>
      </c>
    </row>
    <row r="30168" spans="2:16">
      <c r="B30168" s="400"/>
      <c r="D30168" s="52" t="s">
        <v>29945</v>
      </c>
      <c r="F30168" s="54" t="s">
        <v>30815</v>
      </c>
      <c r="J30168" s="22">
        <v>18</v>
      </c>
      <c r="L30168" s="298">
        <f t="shared" si="1426"/>
        <v>18</v>
      </c>
      <c r="O30168" s="16">
        <f t="shared" si="1424"/>
        <v>0</v>
      </c>
      <c r="P30168" s="298">
        <f t="shared" si="1425"/>
        <v>18</v>
      </c>
    </row>
    <row r="30169" spans="2:16">
      <c r="B30169" s="400"/>
      <c r="D30169" s="52" t="s">
        <v>29945</v>
      </c>
      <c r="F30169" s="54" t="s">
        <v>30816</v>
      </c>
      <c r="J30169" s="22">
        <v>17</v>
      </c>
      <c r="L30169" s="298">
        <f t="shared" si="1426"/>
        <v>17</v>
      </c>
      <c r="O30169" s="16">
        <f t="shared" si="1424"/>
        <v>0</v>
      </c>
      <c r="P30169" s="298">
        <f t="shared" si="1425"/>
        <v>17</v>
      </c>
    </row>
    <row r="30170" spans="2:16">
      <c r="B30170" s="400"/>
      <c r="D30170" s="52" t="s">
        <v>29945</v>
      </c>
      <c r="F30170" s="54" t="s">
        <v>30817</v>
      </c>
      <c r="J30170" s="22">
        <v>20</v>
      </c>
      <c r="L30170" s="298">
        <f t="shared" si="1426"/>
        <v>20</v>
      </c>
      <c r="O30170" s="16">
        <f t="shared" si="1424"/>
        <v>0</v>
      </c>
      <c r="P30170" s="298">
        <f t="shared" si="1425"/>
        <v>20</v>
      </c>
    </row>
    <row r="30171" spans="2:16">
      <c r="B30171" s="400"/>
      <c r="D30171" s="52" t="s">
        <v>29945</v>
      </c>
      <c r="F30171" s="54" t="s">
        <v>30818</v>
      </c>
      <c r="J30171" s="22">
        <v>16</v>
      </c>
      <c r="L30171" s="298">
        <f t="shared" si="1426"/>
        <v>16</v>
      </c>
      <c r="O30171" s="16">
        <f t="shared" si="1424"/>
        <v>0</v>
      </c>
      <c r="P30171" s="298">
        <f t="shared" si="1425"/>
        <v>16</v>
      </c>
    </row>
    <row r="30172" spans="2:16">
      <c r="B30172" s="400"/>
      <c r="D30172" s="52" t="s">
        <v>29945</v>
      </c>
      <c r="F30172" s="54" t="s">
        <v>22037</v>
      </c>
      <c r="J30172" s="22">
        <v>22</v>
      </c>
      <c r="L30172" s="298">
        <f t="shared" si="1426"/>
        <v>22</v>
      </c>
      <c r="O30172" s="16">
        <f t="shared" si="1424"/>
        <v>0</v>
      </c>
      <c r="P30172" s="298">
        <f t="shared" si="1425"/>
        <v>22</v>
      </c>
    </row>
    <row r="30173" spans="2:16">
      <c r="B30173" s="400"/>
      <c r="D30173" s="52" t="s">
        <v>29945</v>
      </c>
      <c r="F30173" s="54" t="s">
        <v>30819</v>
      </c>
      <c r="J30173" s="22">
        <v>9</v>
      </c>
      <c r="L30173" s="298">
        <f t="shared" si="1426"/>
        <v>9</v>
      </c>
      <c r="O30173" s="16">
        <f t="shared" si="1424"/>
        <v>0</v>
      </c>
      <c r="P30173" s="298">
        <f t="shared" si="1425"/>
        <v>9</v>
      </c>
    </row>
    <row r="30174" spans="2:16">
      <c r="B30174" s="400"/>
      <c r="D30174" s="52" t="s">
        <v>29945</v>
      </c>
      <c r="F30174" s="54" t="s">
        <v>30820</v>
      </c>
      <c r="J30174" s="22">
        <v>21</v>
      </c>
      <c r="L30174" s="298">
        <f t="shared" si="1426"/>
        <v>21</v>
      </c>
      <c r="O30174" s="16">
        <f t="shared" ref="O30174:O30237" si="1427">+M30174+N30174</f>
        <v>0</v>
      </c>
      <c r="P30174" s="298">
        <f t="shared" si="1425"/>
        <v>21</v>
      </c>
    </row>
    <row r="30175" spans="2:16">
      <c r="B30175" s="400"/>
      <c r="D30175" s="52" t="s">
        <v>29945</v>
      </c>
      <c r="F30175" s="54" t="s">
        <v>30821</v>
      </c>
      <c r="J30175" s="22">
        <v>135</v>
      </c>
      <c r="L30175" s="298">
        <f t="shared" si="1426"/>
        <v>135</v>
      </c>
      <c r="O30175" s="16">
        <f t="shared" si="1427"/>
        <v>0</v>
      </c>
      <c r="P30175" s="298">
        <f t="shared" si="1425"/>
        <v>135</v>
      </c>
    </row>
    <row r="30176" spans="2:16" ht="25.5">
      <c r="B30176" s="400"/>
      <c r="D30176" s="52" t="s">
        <v>29945</v>
      </c>
      <c r="F30176" s="54" t="s">
        <v>30822</v>
      </c>
      <c r="J30176" s="22">
        <v>390</v>
      </c>
      <c r="L30176" s="298">
        <f t="shared" si="1426"/>
        <v>390</v>
      </c>
      <c r="O30176" s="16">
        <f t="shared" si="1427"/>
        <v>0</v>
      </c>
      <c r="P30176" s="298">
        <f t="shared" si="1425"/>
        <v>390</v>
      </c>
    </row>
    <row r="30177" spans="2:16">
      <c r="B30177" s="400"/>
      <c r="D30177" s="52" t="s">
        <v>29945</v>
      </c>
      <c r="F30177" s="54" t="s">
        <v>30823</v>
      </c>
      <c r="J30177" s="22">
        <v>9</v>
      </c>
      <c r="L30177" s="298">
        <f t="shared" si="1426"/>
        <v>9</v>
      </c>
      <c r="O30177" s="16">
        <f t="shared" si="1427"/>
        <v>0</v>
      </c>
      <c r="P30177" s="298">
        <f t="shared" si="1425"/>
        <v>9</v>
      </c>
    </row>
    <row r="30178" spans="2:16">
      <c r="B30178" s="400"/>
      <c r="D30178" s="52" t="s">
        <v>29945</v>
      </c>
      <c r="F30178" s="54" t="s">
        <v>30824</v>
      </c>
      <c r="J30178" s="22">
        <v>8</v>
      </c>
      <c r="L30178" s="298">
        <f t="shared" si="1426"/>
        <v>8</v>
      </c>
      <c r="O30178" s="16">
        <f t="shared" si="1427"/>
        <v>0</v>
      </c>
      <c r="P30178" s="298">
        <f t="shared" si="1425"/>
        <v>8</v>
      </c>
    </row>
    <row r="30179" spans="2:16">
      <c r="B30179" s="400"/>
      <c r="D30179" s="94" t="s">
        <v>29946</v>
      </c>
      <c r="F30179" s="54" t="s">
        <v>30825</v>
      </c>
      <c r="J30179" s="145">
        <v>500</v>
      </c>
      <c r="L30179" s="298">
        <f t="shared" si="1426"/>
        <v>500</v>
      </c>
      <c r="O30179" s="16">
        <f t="shared" si="1427"/>
        <v>0</v>
      </c>
      <c r="P30179" s="298">
        <f t="shared" si="1425"/>
        <v>500</v>
      </c>
    </row>
    <row r="30180" spans="2:16">
      <c r="B30180" s="400"/>
      <c r="D30180" s="94" t="s">
        <v>29946</v>
      </c>
      <c r="F30180" s="54" t="s">
        <v>11039</v>
      </c>
      <c r="J30180" s="145">
        <v>290</v>
      </c>
      <c r="L30180" s="298">
        <f t="shared" si="1426"/>
        <v>290</v>
      </c>
      <c r="O30180" s="16">
        <f t="shared" si="1427"/>
        <v>0</v>
      </c>
      <c r="P30180" s="298">
        <f t="shared" si="1425"/>
        <v>290</v>
      </c>
    </row>
    <row r="30181" spans="2:16">
      <c r="B30181" s="400"/>
      <c r="D30181" s="94" t="s">
        <v>29946</v>
      </c>
      <c r="F30181" s="54" t="s">
        <v>18210</v>
      </c>
      <c r="J30181" s="145">
        <v>250</v>
      </c>
      <c r="L30181" s="298">
        <f t="shared" si="1426"/>
        <v>250</v>
      </c>
      <c r="O30181" s="16">
        <f t="shared" si="1427"/>
        <v>0</v>
      </c>
      <c r="P30181" s="298">
        <f t="shared" si="1425"/>
        <v>250</v>
      </c>
    </row>
    <row r="30182" spans="2:16">
      <c r="B30182" s="400"/>
      <c r="D30182" s="94" t="s">
        <v>29946</v>
      </c>
      <c r="F30182" s="54" t="s">
        <v>30826</v>
      </c>
      <c r="J30182" s="145">
        <v>150</v>
      </c>
      <c r="L30182" s="298">
        <f t="shared" si="1426"/>
        <v>150</v>
      </c>
      <c r="O30182" s="16">
        <f t="shared" si="1427"/>
        <v>0</v>
      </c>
      <c r="P30182" s="298">
        <f t="shared" si="1425"/>
        <v>150</v>
      </c>
    </row>
    <row r="30183" spans="2:16">
      <c r="B30183" s="400"/>
      <c r="D30183" s="94" t="s">
        <v>29946</v>
      </c>
      <c r="F30183" s="54" t="s">
        <v>30827</v>
      </c>
      <c r="J30183" s="145">
        <v>80</v>
      </c>
      <c r="L30183" s="298">
        <f t="shared" si="1426"/>
        <v>80</v>
      </c>
      <c r="O30183" s="16">
        <f t="shared" si="1427"/>
        <v>0</v>
      </c>
      <c r="P30183" s="298">
        <f t="shared" si="1425"/>
        <v>80</v>
      </c>
    </row>
    <row r="30184" spans="2:16">
      <c r="B30184" s="400"/>
      <c r="D30184" s="94" t="s">
        <v>29946</v>
      </c>
      <c r="F30184" s="54" t="s">
        <v>30828</v>
      </c>
      <c r="J30184" s="145">
        <v>70</v>
      </c>
      <c r="L30184" s="298">
        <f t="shared" si="1426"/>
        <v>70</v>
      </c>
      <c r="O30184" s="16">
        <f t="shared" si="1427"/>
        <v>0</v>
      </c>
      <c r="P30184" s="298">
        <f t="shared" si="1425"/>
        <v>70</v>
      </c>
    </row>
    <row r="30185" spans="2:16">
      <c r="B30185" s="400"/>
      <c r="D30185" s="94" t="s">
        <v>29946</v>
      </c>
      <c r="F30185" s="54" t="s">
        <v>11331</v>
      </c>
      <c r="J30185" s="145">
        <v>68</v>
      </c>
      <c r="L30185" s="298">
        <f t="shared" si="1426"/>
        <v>68</v>
      </c>
      <c r="O30185" s="16">
        <f t="shared" si="1427"/>
        <v>0</v>
      </c>
      <c r="P30185" s="298">
        <f t="shared" si="1425"/>
        <v>68</v>
      </c>
    </row>
    <row r="30186" spans="2:16">
      <c r="B30186" s="400"/>
      <c r="D30186" s="94" t="s">
        <v>29946</v>
      </c>
      <c r="F30186" s="54" t="s">
        <v>30829</v>
      </c>
      <c r="J30186" s="145">
        <v>39</v>
      </c>
      <c r="L30186" s="298">
        <f t="shared" si="1426"/>
        <v>39</v>
      </c>
      <c r="O30186" s="16">
        <f t="shared" si="1427"/>
        <v>0</v>
      </c>
      <c r="P30186" s="298">
        <f t="shared" si="1425"/>
        <v>39</v>
      </c>
    </row>
    <row r="30187" spans="2:16">
      <c r="B30187" s="400"/>
      <c r="D30187" s="94" t="s">
        <v>29946</v>
      </c>
      <c r="F30187" s="54" t="s">
        <v>30830</v>
      </c>
      <c r="J30187" s="145">
        <v>48</v>
      </c>
      <c r="L30187" s="298">
        <f t="shared" si="1426"/>
        <v>48</v>
      </c>
      <c r="O30187" s="16">
        <f t="shared" si="1427"/>
        <v>0</v>
      </c>
      <c r="P30187" s="298">
        <f t="shared" si="1425"/>
        <v>48</v>
      </c>
    </row>
    <row r="30188" spans="2:16">
      <c r="B30188" s="400"/>
      <c r="D30188" s="94" t="s">
        <v>29946</v>
      </c>
      <c r="F30188" s="54" t="s">
        <v>30831</v>
      </c>
      <c r="J30188" s="145">
        <v>47</v>
      </c>
      <c r="L30188" s="298">
        <f t="shared" si="1426"/>
        <v>47</v>
      </c>
      <c r="O30188" s="16">
        <f t="shared" si="1427"/>
        <v>0</v>
      </c>
      <c r="P30188" s="298">
        <f t="shared" si="1425"/>
        <v>47</v>
      </c>
    </row>
    <row r="30189" spans="2:16">
      <c r="B30189" s="400"/>
      <c r="D30189" s="94" t="s">
        <v>29946</v>
      </c>
      <c r="F30189" s="54" t="s">
        <v>2896</v>
      </c>
      <c r="J30189" s="145">
        <v>29</v>
      </c>
      <c r="L30189" s="298">
        <f t="shared" si="1426"/>
        <v>29</v>
      </c>
      <c r="O30189" s="16">
        <f t="shared" si="1427"/>
        <v>0</v>
      </c>
      <c r="P30189" s="298">
        <f t="shared" si="1425"/>
        <v>29</v>
      </c>
    </row>
    <row r="30190" spans="2:16">
      <c r="B30190" s="400"/>
      <c r="D30190" s="94" t="s">
        <v>29946</v>
      </c>
      <c r="F30190" s="54" t="s">
        <v>30832</v>
      </c>
      <c r="J30190" s="145">
        <v>28</v>
      </c>
      <c r="L30190" s="298">
        <f t="shared" si="1426"/>
        <v>28</v>
      </c>
      <c r="O30190" s="16">
        <f t="shared" si="1427"/>
        <v>0</v>
      </c>
      <c r="P30190" s="298">
        <f t="shared" si="1425"/>
        <v>28</v>
      </c>
    </row>
    <row r="30191" spans="2:16">
      <c r="B30191" s="400"/>
      <c r="D30191" s="94" t="s">
        <v>29946</v>
      </c>
      <c r="F30191" s="54" t="s">
        <v>30833</v>
      </c>
      <c r="J30191" s="145">
        <v>25</v>
      </c>
      <c r="L30191" s="298">
        <f t="shared" si="1426"/>
        <v>25</v>
      </c>
      <c r="O30191" s="16">
        <f t="shared" si="1427"/>
        <v>0</v>
      </c>
      <c r="P30191" s="298">
        <f t="shared" si="1425"/>
        <v>25</v>
      </c>
    </row>
    <row r="30192" spans="2:16">
      <c r="B30192" s="400"/>
      <c r="D30192" s="94" t="s">
        <v>29946</v>
      </c>
      <c r="F30192" s="54" t="s">
        <v>30834</v>
      </c>
      <c r="J30192" s="145">
        <v>23</v>
      </c>
      <c r="L30192" s="298">
        <f t="shared" si="1426"/>
        <v>23</v>
      </c>
      <c r="O30192" s="16">
        <f t="shared" si="1427"/>
        <v>0</v>
      </c>
      <c r="P30192" s="298">
        <f t="shared" si="1425"/>
        <v>23</v>
      </c>
    </row>
    <row r="30193" spans="2:16">
      <c r="B30193" s="400"/>
      <c r="D30193" s="94" t="s">
        <v>29946</v>
      </c>
      <c r="F30193" s="54" t="s">
        <v>30835</v>
      </c>
      <c r="J30193" s="145">
        <v>23</v>
      </c>
      <c r="L30193" s="298">
        <f t="shared" si="1426"/>
        <v>23</v>
      </c>
      <c r="O30193" s="16">
        <f t="shared" si="1427"/>
        <v>0</v>
      </c>
      <c r="P30193" s="298">
        <f t="shared" si="1425"/>
        <v>23</v>
      </c>
    </row>
    <row r="30194" spans="2:16">
      <c r="B30194" s="400"/>
      <c r="D30194" s="94" t="s">
        <v>29946</v>
      </c>
      <c r="F30194" s="54" t="s">
        <v>30836</v>
      </c>
      <c r="J30194" s="145">
        <v>22</v>
      </c>
      <c r="L30194" s="298">
        <f t="shared" si="1426"/>
        <v>22</v>
      </c>
      <c r="O30194" s="16">
        <f t="shared" si="1427"/>
        <v>0</v>
      </c>
      <c r="P30194" s="298">
        <f t="shared" si="1425"/>
        <v>22</v>
      </c>
    </row>
    <row r="30195" spans="2:16">
      <c r="B30195" s="400"/>
      <c r="D30195" s="94" t="s">
        <v>29946</v>
      </c>
      <c r="F30195" s="54" t="s">
        <v>30837</v>
      </c>
      <c r="J30195" s="145">
        <v>22</v>
      </c>
      <c r="L30195" s="298">
        <f t="shared" si="1426"/>
        <v>22</v>
      </c>
      <c r="O30195" s="16">
        <f t="shared" si="1427"/>
        <v>0</v>
      </c>
      <c r="P30195" s="298">
        <f t="shared" si="1425"/>
        <v>22</v>
      </c>
    </row>
    <row r="30196" spans="2:16">
      <c r="B30196" s="400"/>
      <c r="D30196" s="94" t="s">
        <v>29946</v>
      </c>
      <c r="F30196" s="54" t="s">
        <v>909</v>
      </c>
      <c r="J30196" s="145">
        <v>21</v>
      </c>
      <c r="L30196" s="298">
        <f t="shared" si="1426"/>
        <v>21</v>
      </c>
      <c r="O30196" s="16">
        <f t="shared" si="1427"/>
        <v>0</v>
      </c>
      <c r="P30196" s="298">
        <f t="shared" si="1425"/>
        <v>21</v>
      </c>
    </row>
    <row r="30197" spans="2:16">
      <c r="B30197" s="400"/>
      <c r="D30197" s="94" t="s">
        <v>29946</v>
      </c>
      <c r="F30197" s="54" t="s">
        <v>30838</v>
      </c>
      <c r="J30197" s="145">
        <v>21</v>
      </c>
      <c r="L30197" s="298">
        <f t="shared" si="1426"/>
        <v>21</v>
      </c>
      <c r="O30197" s="16">
        <f t="shared" si="1427"/>
        <v>0</v>
      </c>
      <c r="P30197" s="298">
        <f t="shared" si="1425"/>
        <v>21</v>
      </c>
    </row>
    <row r="30198" spans="2:16">
      <c r="B30198" s="400"/>
      <c r="D30198" s="94" t="s">
        <v>29946</v>
      </c>
      <c r="F30198" s="54" t="s">
        <v>2224</v>
      </c>
      <c r="J30198" s="145">
        <v>21</v>
      </c>
      <c r="L30198" s="298">
        <f t="shared" si="1426"/>
        <v>21</v>
      </c>
      <c r="O30198" s="16">
        <f t="shared" si="1427"/>
        <v>0</v>
      </c>
      <c r="P30198" s="298">
        <f t="shared" si="1425"/>
        <v>21</v>
      </c>
    </row>
    <row r="30199" spans="2:16">
      <c r="B30199" s="400"/>
      <c r="D30199" s="94" t="s">
        <v>29946</v>
      </c>
      <c r="F30199" s="54" t="s">
        <v>14888</v>
      </c>
      <c r="J30199" s="145">
        <v>20</v>
      </c>
      <c r="L30199" s="298">
        <f t="shared" si="1426"/>
        <v>20</v>
      </c>
      <c r="O30199" s="16">
        <f t="shared" si="1427"/>
        <v>0</v>
      </c>
      <c r="P30199" s="298">
        <f t="shared" si="1425"/>
        <v>20</v>
      </c>
    </row>
    <row r="30200" spans="2:16">
      <c r="B30200" s="400"/>
      <c r="D30200" s="94" t="s">
        <v>29946</v>
      </c>
      <c r="F30200" s="54" t="s">
        <v>30839</v>
      </c>
      <c r="J30200" s="145">
        <v>20</v>
      </c>
      <c r="L30200" s="298">
        <f t="shared" si="1426"/>
        <v>20</v>
      </c>
      <c r="O30200" s="16">
        <f t="shared" si="1427"/>
        <v>0</v>
      </c>
      <c r="P30200" s="298">
        <f t="shared" si="1425"/>
        <v>20</v>
      </c>
    </row>
    <row r="30201" spans="2:16">
      <c r="B30201" s="400"/>
      <c r="D30201" s="94" t="s">
        <v>29946</v>
      </c>
      <c r="F30201" s="54" t="s">
        <v>30840</v>
      </c>
      <c r="J30201" s="145">
        <v>19</v>
      </c>
      <c r="L30201" s="298">
        <f t="shared" si="1426"/>
        <v>19</v>
      </c>
      <c r="O30201" s="16">
        <f t="shared" si="1427"/>
        <v>0</v>
      </c>
      <c r="P30201" s="298">
        <f t="shared" si="1425"/>
        <v>19</v>
      </c>
    </row>
    <row r="30202" spans="2:16">
      <c r="B30202" s="400"/>
      <c r="D30202" s="94" t="s">
        <v>29946</v>
      </c>
      <c r="F30202" s="54" t="s">
        <v>29889</v>
      </c>
      <c r="J30202" s="145">
        <v>18</v>
      </c>
      <c r="L30202" s="298">
        <f t="shared" si="1426"/>
        <v>18</v>
      </c>
      <c r="O30202" s="16">
        <f t="shared" si="1427"/>
        <v>0</v>
      </c>
      <c r="P30202" s="298">
        <f t="shared" si="1425"/>
        <v>18</v>
      </c>
    </row>
    <row r="30203" spans="2:16">
      <c r="B30203" s="400"/>
      <c r="D30203" s="94" t="s">
        <v>29946</v>
      </c>
      <c r="F30203" s="54" t="s">
        <v>30841</v>
      </c>
      <c r="J30203" s="145">
        <v>18</v>
      </c>
      <c r="L30203" s="298">
        <f t="shared" si="1426"/>
        <v>18</v>
      </c>
      <c r="O30203" s="16">
        <f t="shared" si="1427"/>
        <v>0</v>
      </c>
      <c r="P30203" s="298">
        <f t="shared" si="1425"/>
        <v>18</v>
      </c>
    </row>
    <row r="30204" spans="2:16">
      <c r="B30204" s="400"/>
      <c r="D30204" s="94" t="s">
        <v>29946</v>
      </c>
      <c r="F30204" s="54" t="s">
        <v>30842</v>
      </c>
      <c r="J30204" s="145">
        <v>17</v>
      </c>
      <c r="L30204" s="298">
        <f t="shared" si="1426"/>
        <v>17</v>
      </c>
      <c r="O30204" s="16">
        <f t="shared" si="1427"/>
        <v>0</v>
      </c>
      <c r="P30204" s="298">
        <f t="shared" si="1425"/>
        <v>17</v>
      </c>
    </row>
    <row r="30205" spans="2:16">
      <c r="B30205" s="400"/>
      <c r="D30205" s="94" t="s">
        <v>29946</v>
      </c>
      <c r="F30205" s="54" t="s">
        <v>30843</v>
      </c>
      <c r="J30205" s="145">
        <v>17</v>
      </c>
      <c r="L30205" s="298">
        <f t="shared" si="1426"/>
        <v>17</v>
      </c>
      <c r="O30205" s="16">
        <f t="shared" si="1427"/>
        <v>0</v>
      </c>
      <c r="P30205" s="298">
        <f t="shared" si="1425"/>
        <v>17</v>
      </c>
    </row>
    <row r="30206" spans="2:16">
      <c r="B30206" s="400"/>
      <c r="D30206" s="94" t="s">
        <v>29946</v>
      </c>
      <c r="F30206" s="54" t="s">
        <v>2439</v>
      </c>
      <c r="J30206" s="145">
        <v>17</v>
      </c>
      <c r="L30206" s="298">
        <f t="shared" si="1426"/>
        <v>17</v>
      </c>
      <c r="O30206" s="16">
        <f t="shared" si="1427"/>
        <v>0</v>
      </c>
      <c r="P30206" s="298">
        <f t="shared" si="1425"/>
        <v>17</v>
      </c>
    </row>
    <row r="30207" spans="2:16">
      <c r="B30207" s="400"/>
      <c r="D30207" s="94" t="s">
        <v>29946</v>
      </c>
      <c r="F30207" s="54" t="s">
        <v>30844</v>
      </c>
      <c r="J30207" s="145">
        <v>17</v>
      </c>
      <c r="L30207" s="298">
        <f t="shared" si="1426"/>
        <v>17</v>
      </c>
      <c r="O30207" s="16">
        <f t="shared" si="1427"/>
        <v>0</v>
      </c>
      <c r="P30207" s="298">
        <f t="shared" si="1425"/>
        <v>17</v>
      </c>
    </row>
    <row r="30208" spans="2:16">
      <c r="B30208" s="400"/>
      <c r="D30208" s="94" t="s">
        <v>29946</v>
      </c>
      <c r="F30208" s="54" t="s">
        <v>917</v>
      </c>
      <c r="J30208" s="145">
        <v>16</v>
      </c>
      <c r="L30208" s="298">
        <f t="shared" si="1426"/>
        <v>16</v>
      </c>
      <c r="O30208" s="16">
        <f t="shared" si="1427"/>
        <v>0</v>
      </c>
      <c r="P30208" s="298">
        <f t="shared" si="1425"/>
        <v>16</v>
      </c>
    </row>
    <row r="30209" spans="2:16">
      <c r="B30209" s="400"/>
      <c r="D30209" s="94" t="s">
        <v>29946</v>
      </c>
      <c r="F30209" s="54" t="s">
        <v>30845</v>
      </c>
      <c r="J30209" s="145">
        <v>15</v>
      </c>
      <c r="L30209" s="298">
        <f t="shared" si="1426"/>
        <v>15</v>
      </c>
      <c r="O30209" s="16">
        <f t="shared" si="1427"/>
        <v>0</v>
      </c>
      <c r="P30209" s="298">
        <f t="shared" si="1425"/>
        <v>15</v>
      </c>
    </row>
    <row r="30210" spans="2:16">
      <c r="B30210" s="400"/>
      <c r="D30210" s="94" t="s">
        <v>29946</v>
      </c>
      <c r="F30210" s="54" t="s">
        <v>1816</v>
      </c>
      <c r="J30210" s="145">
        <v>15</v>
      </c>
      <c r="L30210" s="298">
        <f t="shared" si="1426"/>
        <v>15</v>
      </c>
      <c r="O30210" s="16">
        <f t="shared" si="1427"/>
        <v>0</v>
      </c>
      <c r="P30210" s="298">
        <f t="shared" si="1425"/>
        <v>15</v>
      </c>
    </row>
    <row r="30211" spans="2:16">
      <c r="B30211" s="400"/>
      <c r="D30211" s="94" t="s">
        <v>29946</v>
      </c>
      <c r="F30211" s="54" t="s">
        <v>924</v>
      </c>
      <c r="J30211" s="145">
        <v>15</v>
      </c>
      <c r="L30211" s="298">
        <f t="shared" si="1426"/>
        <v>15</v>
      </c>
      <c r="O30211" s="16">
        <f t="shared" si="1427"/>
        <v>0</v>
      </c>
      <c r="P30211" s="298">
        <f t="shared" si="1425"/>
        <v>15</v>
      </c>
    </row>
    <row r="30212" spans="2:16">
      <c r="B30212" s="400"/>
      <c r="D30212" s="94" t="s">
        <v>29946</v>
      </c>
      <c r="F30212" s="54" t="s">
        <v>920</v>
      </c>
      <c r="J30212" s="145">
        <v>14</v>
      </c>
      <c r="L30212" s="298">
        <f t="shared" si="1426"/>
        <v>14</v>
      </c>
      <c r="O30212" s="16">
        <f t="shared" si="1427"/>
        <v>0</v>
      </c>
      <c r="P30212" s="298">
        <f t="shared" si="1425"/>
        <v>14</v>
      </c>
    </row>
    <row r="30213" spans="2:16">
      <c r="B30213" s="400"/>
      <c r="D30213" s="94" t="s">
        <v>29946</v>
      </c>
      <c r="F30213" s="54" t="s">
        <v>10181</v>
      </c>
      <c r="J30213" s="145">
        <v>12</v>
      </c>
      <c r="L30213" s="298">
        <f t="shared" si="1426"/>
        <v>12</v>
      </c>
      <c r="O30213" s="16">
        <f t="shared" si="1427"/>
        <v>0</v>
      </c>
      <c r="P30213" s="298">
        <f t="shared" si="1425"/>
        <v>12</v>
      </c>
    </row>
    <row r="30214" spans="2:16">
      <c r="B30214" s="400"/>
      <c r="D30214" s="94" t="s">
        <v>29946</v>
      </c>
      <c r="F30214" s="54" t="s">
        <v>15118</v>
      </c>
      <c r="J30214" s="145">
        <v>12</v>
      </c>
      <c r="L30214" s="298">
        <f t="shared" si="1426"/>
        <v>12</v>
      </c>
      <c r="O30214" s="16">
        <f t="shared" si="1427"/>
        <v>0</v>
      </c>
      <c r="P30214" s="298">
        <f t="shared" si="1425"/>
        <v>12</v>
      </c>
    </row>
    <row r="30215" spans="2:16">
      <c r="B30215" s="400"/>
      <c r="D30215" s="94" t="s">
        <v>29946</v>
      </c>
      <c r="F30215" s="54" t="s">
        <v>12935</v>
      </c>
      <c r="J30215" s="145">
        <v>12</v>
      </c>
      <c r="L30215" s="298">
        <f t="shared" si="1426"/>
        <v>12</v>
      </c>
      <c r="O30215" s="16">
        <f t="shared" si="1427"/>
        <v>0</v>
      </c>
      <c r="P30215" s="298">
        <f t="shared" si="1425"/>
        <v>12</v>
      </c>
    </row>
    <row r="30216" spans="2:16">
      <c r="B30216" s="400"/>
      <c r="D30216" s="94" t="s">
        <v>29946</v>
      </c>
      <c r="F30216" s="54" t="s">
        <v>30846</v>
      </c>
      <c r="J30216" s="145">
        <v>12</v>
      </c>
      <c r="L30216" s="298">
        <f t="shared" si="1426"/>
        <v>12</v>
      </c>
      <c r="O30216" s="16">
        <f t="shared" si="1427"/>
        <v>0</v>
      </c>
      <c r="P30216" s="298">
        <f t="shared" si="1425"/>
        <v>12</v>
      </c>
    </row>
    <row r="30217" spans="2:16">
      <c r="B30217" s="400"/>
      <c r="D30217" s="94" t="s">
        <v>29946</v>
      </c>
      <c r="F30217" s="54" t="s">
        <v>30847</v>
      </c>
      <c r="J30217" s="145">
        <v>11</v>
      </c>
      <c r="L30217" s="298">
        <f t="shared" si="1426"/>
        <v>11</v>
      </c>
      <c r="O30217" s="16">
        <f t="shared" si="1427"/>
        <v>0</v>
      </c>
      <c r="P30217" s="298">
        <f t="shared" si="1425"/>
        <v>11</v>
      </c>
    </row>
    <row r="30218" spans="2:16">
      <c r="B30218" s="400"/>
      <c r="D30218" s="94" t="s">
        <v>29946</v>
      </c>
      <c r="F30218" s="54" t="s">
        <v>10873</v>
      </c>
      <c r="J30218" s="145">
        <v>10</v>
      </c>
      <c r="L30218" s="298">
        <f t="shared" si="1426"/>
        <v>10</v>
      </c>
      <c r="O30218" s="16">
        <f t="shared" si="1427"/>
        <v>0</v>
      </c>
      <c r="P30218" s="298">
        <f t="shared" si="1425"/>
        <v>10</v>
      </c>
    </row>
    <row r="30219" spans="2:16">
      <c r="B30219" s="400"/>
      <c r="D30219" s="94" t="s">
        <v>29946</v>
      </c>
      <c r="F30219" s="54" t="s">
        <v>10209</v>
      </c>
      <c r="J30219" s="145">
        <v>10</v>
      </c>
      <c r="L30219" s="298">
        <f t="shared" si="1426"/>
        <v>10</v>
      </c>
      <c r="O30219" s="16">
        <f t="shared" si="1427"/>
        <v>0</v>
      </c>
      <c r="P30219" s="298">
        <f t="shared" ref="P30219:P30282" si="1428">+L30219+O30219</f>
        <v>10</v>
      </c>
    </row>
    <row r="30220" spans="2:16">
      <c r="B30220" s="400"/>
      <c r="D30220" s="94" t="s">
        <v>29946</v>
      </c>
      <c r="F30220" s="54" t="s">
        <v>30848</v>
      </c>
      <c r="J30220" s="145">
        <v>10</v>
      </c>
      <c r="L30220" s="298">
        <f t="shared" si="1426"/>
        <v>10</v>
      </c>
      <c r="O30220" s="16">
        <f t="shared" si="1427"/>
        <v>0</v>
      </c>
      <c r="P30220" s="298">
        <f t="shared" si="1428"/>
        <v>10</v>
      </c>
    </row>
    <row r="30221" spans="2:16">
      <c r="B30221" s="400"/>
      <c r="D30221" s="94" t="s">
        <v>29946</v>
      </c>
      <c r="F30221" s="54" t="s">
        <v>30849</v>
      </c>
      <c r="J30221" s="145">
        <v>9</v>
      </c>
      <c r="L30221" s="298">
        <f t="shared" si="1426"/>
        <v>9</v>
      </c>
      <c r="O30221" s="16">
        <f t="shared" si="1427"/>
        <v>0</v>
      </c>
      <c r="P30221" s="298">
        <f t="shared" si="1428"/>
        <v>9</v>
      </c>
    </row>
    <row r="30222" spans="2:16">
      <c r="B30222" s="400"/>
      <c r="D30222" s="94" t="s">
        <v>29946</v>
      </c>
      <c r="F30222" s="54" t="s">
        <v>15153</v>
      </c>
      <c r="J30222" s="145">
        <v>8</v>
      </c>
      <c r="L30222" s="298">
        <f t="shared" ref="L30222:L30285" si="1429">+J30222+K30222</f>
        <v>8</v>
      </c>
      <c r="O30222" s="16">
        <f t="shared" si="1427"/>
        <v>0</v>
      </c>
      <c r="P30222" s="298">
        <f t="shared" si="1428"/>
        <v>8</v>
      </c>
    </row>
    <row r="30223" spans="2:16">
      <c r="B30223" s="400"/>
      <c r="D30223" s="94" t="s">
        <v>29946</v>
      </c>
      <c r="F30223" s="54" t="s">
        <v>929</v>
      </c>
      <c r="J30223" s="145">
        <v>7</v>
      </c>
      <c r="L30223" s="298">
        <f t="shared" si="1429"/>
        <v>7</v>
      </c>
      <c r="O30223" s="16">
        <f t="shared" si="1427"/>
        <v>0</v>
      </c>
      <c r="P30223" s="298">
        <f t="shared" si="1428"/>
        <v>7</v>
      </c>
    </row>
    <row r="30224" spans="2:16">
      <c r="B30224" s="400"/>
      <c r="D30224" s="94" t="s">
        <v>29946</v>
      </c>
      <c r="F30224" s="54" t="s">
        <v>30850</v>
      </c>
      <c r="J30224" s="145">
        <v>6</v>
      </c>
      <c r="L30224" s="298">
        <f t="shared" si="1429"/>
        <v>6</v>
      </c>
      <c r="O30224" s="16">
        <f t="shared" si="1427"/>
        <v>0</v>
      </c>
      <c r="P30224" s="298">
        <f t="shared" si="1428"/>
        <v>6</v>
      </c>
    </row>
    <row r="30225" spans="2:16">
      <c r="B30225" s="400"/>
      <c r="D30225" s="94" t="s">
        <v>29946</v>
      </c>
      <c r="F30225" s="54" t="s">
        <v>30851</v>
      </c>
      <c r="J30225" s="145">
        <v>6</v>
      </c>
      <c r="L30225" s="298">
        <f t="shared" si="1429"/>
        <v>6</v>
      </c>
      <c r="O30225" s="16">
        <f t="shared" si="1427"/>
        <v>0</v>
      </c>
      <c r="P30225" s="298">
        <f t="shared" si="1428"/>
        <v>6</v>
      </c>
    </row>
    <row r="30226" spans="2:16">
      <c r="B30226" s="400"/>
      <c r="D30226" s="94" t="s">
        <v>29946</v>
      </c>
      <c r="F30226" s="54" t="s">
        <v>10843</v>
      </c>
      <c r="J30226" s="145">
        <v>6</v>
      </c>
      <c r="L30226" s="298">
        <f t="shared" si="1429"/>
        <v>6</v>
      </c>
      <c r="O30226" s="16">
        <f t="shared" si="1427"/>
        <v>0</v>
      </c>
      <c r="P30226" s="298">
        <f t="shared" si="1428"/>
        <v>6</v>
      </c>
    </row>
    <row r="30227" spans="2:16">
      <c r="B30227" s="400"/>
      <c r="D30227" s="94" t="s">
        <v>29946</v>
      </c>
      <c r="F30227" s="54" t="s">
        <v>30852</v>
      </c>
      <c r="J30227" s="145">
        <v>6</v>
      </c>
      <c r="L30227" s="298">
        <f t="shared" si="1429"/>
        <v>6</v>
      </c>
      <c r="O30227" s="16">
        <f t="shared" si="1427"/>
        <v>0</v>
      </c>
      <c r="P30227" s="298">
        <f t="shared" si="1428"/>
        <v>6</v>
      </c>
    </row>
    <row r="30228" spans="2:16">
      <c r="B30228" s="400"/>
      <c r="D30228" s="94" t="s">
        <v>25997</v>
      </c>
      <c r="F30228" s="54" t="s">
        <v>30853</v>
      </c>
      <c r="J30228" s="145">
        <v>188</v>
      </c>
      <c r="L30228" s="298">
        <f t="shared" si="1429"/>
        <v>188</v>
      </c>
      <c r="O30228" s="16">
        <f t="shared" si="1427"/>
        <v>0</v>
      </c>
      <c r="P30228" s="298">
        <f t="shared" si="1428"/>
        <v>188</v>
      </c>
    </row>
    <row r="30229" spans="2:16">
      <c r="B30229" s="400"/>
      <c r="D30229" s="94" t="s">
        <v>25997</v>
      </c>
      <c r="F30229" s="54" t="s">
        <v>539</v>
      </c>
      <c r="J30229" s="145">
        <v>650</v>
      </c>
      <c r="L30229" s="298">
        <f t="shared" si="1429"/>
        <v>650</v>
      </c>
      <c r="O30229" s="16">
        <f t="shared" si="1427"/>
        <v>0</v>
      </c>
      <c r="P30229" s="298">
        <f t="shared" si="1428"/>
        <v>650</v>
      </c>
    </row>
    <row r="30230" spans="2:16">
      <c r="B30230" s="400"/>
      <c r="D30230" s="94" t="s">
        <v>25997</v>
      </c>
      <c r="F30230" s="54" t="s">
        <v>30854</v>
      </c>
      <c r="J30230" s="145">
        <v>120</v>
      </c>
      <c r="L30230" s="298">
        <f t="shared" si="1429"/>
        <v>120</v>
      </c>
      <c r="O30230" s="16">
        <f t="shared" si="1427"/>
        <v>0</v>
      </c>
      <c r="P30230" s="298">
        <f t="shared" si="1428"/>
        <v>120</v>
      </c>
    </row>
    <row r="30231" spans="2:16">
      <c r="B30231" s="400"/>
      <c r="D30231" s="94" t="s">
        <v>25997</v>
      </c>
      <c r="F30231" s="54" t="s">
        <v>11075</v>
      </c>
      <c r="J30231" s="145">
        <v>176</v>
      </c>
      <c r="L30231" s="298">
        <f t="shared" si="1429"/>
        <v>176</v>
      </c>
      <c r="O30231" s="16">
        <f t="shared" si="1427"/>
        <v>0</v>
      </c>
      <c r="P30231" s="298">
        <f t="shared" si="1428"/>
        <v>176</v>
      </c>
    </row>
    <row r="30232" spans="2:16">
      <c r="B30232" s="400"/>
      <c r="D30232" s="94" t="s">
        <v>25997</v>
      </c>
      <c r="F30232" s="54" t="s">
        <v>30855</v>
      </c>
      <c r="J30232" s="145">
        <v>225</v>
      </c>
      <c r="L30232" s="298">
        <f t="shared" si="1429"/>
        <v>225</v>
      </c>
      <c r="O30232" s="16">
        <f t="shared" si="1427"/>
        <v>0</v>
      </c>
      <c r="P30232" s="298">
        <f t="shared" si="1428"/>
        <v>225</v>
      </c>
    </row>
    <row r="30233" spans="2:16">
      <c r="B30233" s="400"/>
      <c r="D30233" s="94" t="s">
        <v>25997</v>
      </c>
      <c r="F30233" s="54" t="s">
        <v>1833</v>
      </c>
      <c r="J30233" s="145">
        <v>326</v>
      </c>
      <c r="L30233" s="298">
        <f t="shared" si="1429"/>
        <v>326</v>
      </c>
      <c r="O30233" s="16">
        <f t="shared" si="1427"/>
        <v>0</v>
      </c>
      <c r="P30233" s="298">
        <f t="shared" si="1428"/>
        <v>326</v>
      </c>
    </row>
    <row r="30234" spans="2:16">
      <c r="B30234" s="400"/>
      <c r="D30234" s="94" t="s">
        <v>25997</v>
      </c>
      <c r="F30234" s="54" t="s">
        <v>2285</v>
      </c>
      <c r="J30234" s="145">
        <v>364</v>
      </c>
      <c r="L30234" s="298">
        <f t="shared" si="1429"/>
        <v>364</v>
      </c>
      <c r="O30234" s="16">
        <f t="shared" si="1427"/>
        <v>0</v>
      </c>
      <c r="P30234" s="298">
        <f t="shared" si="1428"/>
        <v>364</v>
      </c>
    </row>
    <row r="30235" spans="2:16">
      <c r="B30235" s="400"/>
      <c r="D30235" s="94" t="s">
        <v>25997</v>
      </c>
      <c r="F30235" s="54" t="s">
        <v>12600</v>
      </c>
      <c r="J30235" s="145">
        <v>250</v>
      </c>
      <c r="L30235" s="298">
        <f t="shared" si="1429"/>
        <v>250</v>
      </c>
      <c r="O30235" s="16">
        <f t="shared" si="1427"/>
        <v>0</v>
      </c>
      <c r="P30235" s="298">
        <f t="shared" si="1428"/>
        <v>250</v>
      </c>
    </row>
    <row r="30236" spans="2:16">
      <c r="B30236" s="400"/>
      <c r="D30236" s="94" t="s">
        <v>25997</v>
      </c>
      <c r="F30236" s="54" t="s">
        <v>30856</v>
      </c>
      <c r="J30236" s="145">
        <v>250</v>
      </c>
      <c r="L30236" s="298">
        <f t="shared" si="1429"/>
        <v>250</v>
      </c>
      <c r="O30236" s="16">
        <f t="shared" si="1427"/>
        <v>0</v>
      </c>
      <c r="P30236" s="298">
        <f t="shared" si="1428"/>
        <v>250</v>
      </c>
    </row>
    <row r="30237" spans="2:16">
      <c r="B30237" s="400"/>
      <c r="D30237" s="94" t="s">
        <v>25997</v>
      </c>
      <c r="F30237" s="54" t="s">
        <v>1864</v>
      </c>
      <c r="J30237" s="145">
        <v>122</v>
      </c>
      <c r="L30237" s="298">
        <f t="shared" si="1429"/>
        <v>122</v>
      </c>
      <c r="O30237" s="16">
        <f t="shared" si="1427"/>
        <v>0</v>
      </c>
      <c r="P30237" s="298">
        <f t="shared" si="1428"/>
        <v>122</v>
      </c>
    </row>
    <row r="30238" spans="2:16">
      <c r="B30238" s="400"/>
      <c r="D30238" s="94" t="s">
        <v>25997</v>
      </c>
      <c r="F30238" s="54" t="s">
        <v>20717</v>
      </c>
      <c r="J30238" s="145">
        <v>180</v>
      </c>
      <c r="L30238" s="298">
        <f t="shared" si="1429"/>
        <v>180</v>
      </c>
      <c r="O30238" s="16">
        <f t="shared" ref="O30238:O30301" si="1430">+M30238+N30238</f>
        <v>0</v>
      </c>
      <c r="P30238" s="298">
        <f t="shared" si="1428"/>
        <v>180</v>
      </c>
    </row>
    <row r="30239" spans="2:16">
      <c r="B30239" s="400"/>
      <c r="D30239" s="94" t="s">
        <v>25997</v>
      </c>
      <c r="F30239" s="54" t="s">
        <v>30857</v>
      </c>
      <c r="J30239" s="145">
        <v>170</v>
      </c>
      <c r="L30239" s="298">
        <f t="shared" si="1429"/>
        <v>170</v>
      </c>
      <c r="O30239" s="16">
        <f t="shared" si="1430"/>
        <v>0</v>
      </c>
      <c r="P30239" s="298">
        <f t="shared" si="1428"/>
        <v>170</v>
      </c>
    </row>
    <row r="30240" spans="2:16">
      <c r="B30240" s="400"/>
      <c r="D30240" s="94" t="s">
        <v>25997</v>
      </c>
      <c r="F30240" s="54" t="s">
        <v>1816</v>
      </c>
      <c r="J30240" s="145">
        <v>90</v>
      </c>
      <c r="L30240" s="298">
        <f t="shared" si="1429"/>
        <v>90</v>
      </c>
      <c r="O30240" s="16">
        <f t="shared" si="1430"/>
        <v>0</v>
      </c>
      <c r="P30240" s="298">
        <f t="shared" si="1428"/>
        <v>90</v>
      </c>
    </row>
    <row r="30241" spans="2:16">
      <c r="B30241" s="400"/>
      <c r="D30241" s="94" t="s">
        <v>25997</v>
      </c>
      <c r="F30241" s="54" t="s">
        <v>30858</v>
      </c>
      <c r="J30241" s="145">
        <v>70</v>
      </c>
      <c r="L30241" s="298">
        <f t="shared" si="1429"/>
        <v>70</v>
      </c>
      <c r="O30241" s="16">
        <f t="shared" si="1430"/>
        <v>0</v>
      </c>
      <c r="P30241" s="298">
        <f t="shared" si="1428"/>
        <v>70</v>
      </c>
    </row>
    <row r="30242" spans="2:16">
      <c r="B30242" s="400"/>
      <c r="D30242" s="94" t="s">
        <v>3992</v>
      </c>
      <c r="F30242" s="54" t="s">
        <v>539</v>
      </c>
      <c r="J30242" s="145">
        <v>453</v>
      </c>
      <c r="L30242" s="298">
        <f t="shared" si="1429"/>
        <v>453</v>
      </c>
      <c r="O30242" s="16">
        <f t="shared" si="1430"/>
        <v>0</v>
      </c>
      <c r="P30242" s="298">
        <f t="shared" si="1428"/>
        <v>453</v>
      </c>
    </row>
    <row r="30243" spans="2:16">
      <c r="B30243" s="400"/>
      <c r="D30243" s="94" t="s">
        <v>3992</v>
      </c>
      <c r="F30243" s="54" t="s">
        <v>30859</v>
      </c>
      <c r="J30243" s="145">
        <v>28</v>
      </c>
      <c r="L30243" s="298">
        <f t="shared" si="1429"/>
        <v>28</v>
      </c>
      <c r="O30243" s="16">
        <f t="shared" si="1430"/>
        <v>0</v>
      </c>
      <c r="P30243" s="298">
        <f t="shared" si="1428"/>
        <v>28</v>
      </c>
    </row>
    <row r="30244" spans="2:16">
      <c r="B30244" s="400"/>
      <c r="D30244" s="94" t="s">
        <v>3992</v>
      </c>
      <c r="F30244" s="54" t="s">
        <v>30860</v>
      </c>
      <c r="J30244" s="145">
        <v>20</v>
      </c>
      <c r="L30244" s="298">
        <f t="shared" si="1429"/>
        <v>20</v>
      </c>
      <c r="O30244" s="16">
        <f t="shared" si="1430"/>
        <v>0</v>
      </c>
      <c r="P30244" s="298">
        <f t="shared" si="1428"/>
        <v>20</v>
      </c>
    </row>
    <row r="30245" spans="2:16">
      <c r="B30245" s="400"/>
      <c r="D30245" s="94" t="s">
        <v>3992</v>
      </c>
      <c r="F30245" s="54" t="s">
        <v>951</v>
      </c>
      <c r="J30245" s="145">
        <v>18</v>
      </c>
      <c r="L30245" s="298">
        <f t="shared" si="1429"/>
        <v>18</v>
      </c>
      <c r="O30245" s="16">
        <f t="shared" si="1430"/>
        <v>0</v>
      </c>
      <c r="P30245" s="298">
        <f t="shared" si="1428"/>
        <v>18</v>
      </c>
    </row>
    <row r="30246" spans="2:16">
      <c r="B30246" s="400"/>
      <c r="D30246" s="94" t="s">
        <v>3992</v>
      </c>
      <c r="F30246" s="54" t="s">
        <v>30861</v>
      </c>
      <c r="J30246" s="145">
        <v>13</v>
      </c>
      <c r="L30246" s="298">
        <f t="shared" si="1429"/>
        <v>13</v>
      </c>
      <c r="O30246" s="16">
        <f t="shared" si="1430"/>
        <v>0</v>
      </c>
      <c r="P30246" s="298">
        <f t="shared" si="1428"/>
        <v>13</v>
      </c>
    </row>
    <row r="30247" spans="2:16">
      <c r="B30247" s="400"/>
      <c r="D30247" s="94" t="s">
        <v>29947</v>
      </c>
      <c r="F30247" s="54" t="s">
        <v>30862</v>
      </c>
      <c r="J30247" s="145">
        <v>520</v>
      </c>
      <c r="L30247" s="298">
        <f t="shared" si="1429"/>
        <v>520</v>
      </c>
      <c r="O30247" s="16">
        <f t="shared" si="1430"/>
        <v>0</v>
      </c>
      <c r="P30247" s="298">
        <f t="shared" si="1428"/>
        <v>520</v>
      </c>
    </row>
    <row r="30248" spans="2:16">
      <c r="B30248" s="400"/>
      <c r="D30248" s="94" t="s">
        <v>29947</v>
      </c>
      <c r="F30248" s="54" t="s">
        <v>11544</v>
      </c>
      <c r="J30248" s="145">
        <v>507</v>
      </c>
      <c r="L30248" s="298">
        <f t="shared" si="1429"/>
        <v>507</v>
      </c>
      <c r="O30248" s="16">
        <f t="shared" si="1430"/>
        <v>0</v>
      </c>
      <c r="P30248" s="298">
        <f t="shared" si="1428"/>
        <v>507</v>
      </c>
    </row>
    <row r="30249" spans="2:16">
      <c r="B30249" s="400"/>
      <c r="D30249" s="94" t="s">
        <v>29947</v>
      </c>
      <c r="F30249" s="54" t="s">
        <v>30863</v>
      </c>
      <c r="J30249" s="145">
        <v>225</v>
      </c>
      <c r="L30249" s="298">
        <f t="shared" si="1429"/>
        <v>225</v>
      </c>
      <c r="O30249" s="16">
        <f t="shared" si="1430"/>
        <v>0</v>
      </c>
      <c r="P30249" s="298">
        <f t="shared" si="1428"/>
        <v>225</v>
      </c>
    </row>
    <row r="30250" spans="2:16">
      <c r="B30250" s="400"/>
      <c r="D30250" s="94" t="s">
        <v>29947</v>
      </c>
      <c r="F30250" s="54" t="s">
        <v>30864</v>
      </c>
      <c r="J30250" s="145">
        <v>215</v>
      </c>
      <c r="L30250" s="298">
        <f t="shared" si="1429"/>
        <v>215</v>
      </c>
      <c r="O30250" s="16">
        <f t="shared" si="1430"/>
        <v>0</v>
      </c>
      <c r="P30250" s="298">
        <f t="shared" si="1428"/>
        <v>215</v>
      </c>
    </row>
    <row r="30251" spans="2:16">
      <c r="B30251" s="400"/>
      <c r="D30251" s="94" t="s">
        <v>29947</v>
      </c>
      <c r="F30251" s="54" t="s">
        <v>30865</v>
      </c>
      <c r="J30251" s="145">
        <v>60</v>
      </c>
      <c r="L30251" s="298">
        <f t="shared" si="1429"/>
        <v>60</v>
      </c>
      <c r="O30251" s="16">
        <f t="shared" si="1430"/>
        <v>0</v>
      </c>
      <c r="P30251" s="298">
        <f t="shared" si="1428"/>
        <v>60</v>
      </c>
    </row>
    <row r="30252" spans="2:16">
      <c r="B30252" s="400"/>
      <c r="D30252" s="94" t="s">
        <v>29947</v>
      </c>
      <c r="F30252" s="54" t="s">
        <v>30866</v>
      </c>
      <c r="J30252" s="145">
        <v>55</v>
      </c>
      <c r="L30252" s="298">
        <f t="shared" si="1429"/>
        <v>55</v>
      </c>
      <c r="O30252" s="16">
        <f t="shared" si="1430"/>
        <v>0</v>
      </c>
      <c r="P30252" s="298">
        <f t="shared" si="1428"/>
        <v>55</v>
      </c>
    </row>
    <row r="30253" spans="2:16">
      <c r="B30253" s="400"/>
      <c r="D30253" s="94" t="s">
        <v>29947</v>
      </c>
      <c r="F30253" s="54" t="s">
        <v>30867</v>
      </c>
      <c r="J30253" s="145">
        <v>47</v>
      </c>
      <c r="L30253" s="298">
        <f t="shared" si="1429"/>
        <v>47</v>
      </c>
      <c r="O30253" s="16">
        <f t="shared" si="1430"/>
        <v>0</v>
      </c>
      <c r="P30253" s="298">
        <f t="shared" si="1428"/>
        <v>47</v>
      </c>
    </row>
    <row r="30254" spans="2:16" ht="25.5">
      <c r="B30254" s="400"/>
      <c r="D30254" s="94" t="s">
        <v>29947</v>
      </c>
      <c r="F30254" s="54" t="s">
        <v>30868</v>
      </c>
      <c r="J30254" s="145">
        <v>45</v>
      </c>
      <c r="L30254" s="298">
        <f t="shared" si="1429"/>
        <v>45</v>
      </c>
      <c r="O30254" s="16">
        <f t="shared" si="1430"/>
        <v>0</v>
      </c>
      <c r="P30254" s="298">
        <f t="shared" si="1428"/>
        <v>45</v>
      </c>
    </row>
    <row r="30255" spans="2:16">
      <c r="B30255" s="400"/>
      <c r="D30255" s="94" t="s">
        <v>29947</v>
      </c>
      <c r="F30255" s="54" t="s">
        <v>30869</v>
      </c>
      <c r="J30255" s="145">
        <v>45</v>
      </c>
      <c r="L30255" s="298">
        <f t="shared" si="1429"/>
        <v>45</v>
      </c>
      <c r="O30255" s="16">
        <f t="shared" si="1430"/>
        <v>0</v>
      </c>
      <c r="P30255" s="298">
        <f t="shared" si="1428"/>
        <v>45</v>
      </c>
    </row>
    <row r="30256" spans="2:16">
      <c r="B30256" s="400"/>
      <c r="D30256" s="94" t="s">
        <v>29947</v>
      </c>
      <c r="F30256" s="54" t="s">
        <v>30870</v>
      </c>
      <c r="J30256" s="145">
        <v>40</v>
      </c>
      <c r="L30256" s="298">
        <f t="shared" si="1429"/>
        <v>40</v>
      </c>
      <c r="O30256" s="16">
        <f t="shared" si="1430"/>
        <v>0</v>
      </c>
      <c r="P30256" s="298">
        <f t="shared" si="1428"/>
        <v>40</v>
      </c>
    </row>
    <row r="30257" spans="2:16">
      <c r="B30257" s="400"/>
      <c r="D30257" s="94" t="s">
        <v>29947</v>
      </c>
      <c r="F30257" s="54" t="s">
        <v>30871</v>
      </c>
      <c r="J30257" s="145">
        <v>39</v>
      </c>
      <c r="L30257" s="298">
        <f t="shared" si="1429"/>
        <v>39</v>
      </c>
      <c r="O30257" s="16">
        <f t="shared" si="1430"/>
        <v>0</v>
      </c>
      <c r="P30257" s="298">
        <f t="shared" si="1428"/>
        <v>39</v>
      </c>
    </row>
    <row r="30258" spans="2:16">
      <c r="B30258" s="400"/>
      <c r="D30258" s="94" t="s">
        <v>29947</v>
      </c>
      <c r="F30258" s="54" t="s">
        <v>30872</v>
      </c>
      <c r="J30258" s="145">
        <v>37</v>
      </c>
      <c r="L30258" s="298">
        <f t="shared" si="1429"/>
        <v>37</v>
      </c>
      <c r="O30258" s="16">
        <f t="shared" si="1430"/>
        <v>0</v>
      </c>
      <c r="P30258" s="298">
        <f t="shared" si="1428"/>
        <v>37</v>
      </c>
    </row>
    <row r="30259" spans="2:16">
      <c r="B30259" s="400"/>
      <c r="D30259" s="94" t="s">
        <v>29947</v>
      </c>
      <c r="F30259" s="54" t="s">
        <v>30873</v>
      </c>
      <c r="J30259" s="145">
        <v>33</v>
      </c>
      <c r="L30259" s="298">
        <f t="shared" si="1429"/>
        <v>33</v>
      </c>
      <c r="O30259" s="16">
        <f t="shared" si="1430"/>
        <v>0</v>
      </c>
      <c r="P30259" s="298">
        <f t="shared" si="1428"/>
        <v>33</v>
      </c>
    </row>
    <row r="30260" spans="2:16">
      <c r="B30260" s="400"/>
      <c r="D30260" s="94" t="s">
        <v>29947</v>
      </c>
      <c r="F30260" s="54" t="s">
        <v>30228</v>
      </c>
      <c r="J30260" s="145">
        <v>20</v>
      </c>
      <c r="L30260" s="298">
        <f t="shared" si="1429"/>
        <v>20</v>
      </c>
      <c r="O30260" s="16">
        <f t="shared" si="1430"/>
        <v>0</v>
      </c>
      <c r="P30260" s="298">
        <f t="shared" si="1428"/>
        <v>20</v>
      </c>
    </row>
    <row r="30261" spans="2:16">
      <c r="B30261" s="400"/>
      <c r="D30261" s="94" t="s">
        <v>29947</v>
      </c>
      <c r="F30261" s="54" t="s">
        <v>30874</v>
      </c>
      <c r="J30261" s="145">
        <v>20</v>
      </c>
      <c r="L30261" s="298">
        <f t="shared" si="1429"/>
        <v>20</v>
      </c>
      <c r="O30261" s="16">
        <f t="shared" si="1430"/>
        <v>0</v>
      </c>
      <c r="P30261" s="298">
        <f t="shared" si="1428"/>
        <v>20</v>
      </c>
    </row>
    <row r="30262" spans="2:16">
      <c r="B30262" s="400"/>
      <c r="D30262" s="94" t="s">
        <v>29948</v>
      </c>
      <c r="F30262" s="103" t="s">
        <v>30875</v>
      </c>
      <c r="J30262" s="22">
        <v>30</v>
      </c>
      <c r="L30262" s="298">
        <f t="shared" si="1429"/>
        <v>30</v>
      </c>
      <c r="O30262" s="16">
        <f t="shared" si="1430"/>
        <v>0</v>
      </c>
      <c r="P30262" s="298">
        <f t="shared" si="1428"/>
        <v>30</v>
      </c>
    </row>
    <row r="30263" spans="2:16">
      <c r="B30263" s="400"/>
      <c r="D30263" s="94" t="s">
        <v>29948</v>
      </c>
      <c r="F30263" s="103" t="s">
        <v>30876</v>
      </c>
      <c r="J30263" s="22">
        <v>14</v>
      </c>
      <c r="L30263" s="298">
        <f t="shared" si="1429"/>
        <v>14</v>
      </c>
      <c r="O30263" s="16">
        <f t="shared" si="1430"/>
        <v>0</v>
      </c>
      <c r="P30263" s="298">
        <f t="shared" si="1428"/>
        <v>14</v>
      </c>
    </row>
    <row r="30264" spans="2:16">
      <c r="B30264" s="400"/>
      <c r="D30264" s="94" t="s">
        <v>29948</v>
      </c>
      <c r="F30264" s="103" t="s">
        <v>17854</v>
      </c>
      <c r="J30264" s="22">
        <v>10</v>
      </c>
      <c r="L30264" s="298">
        <f t="shared" si="1429"/>
        <v>10</v>
      </c>
      <c r="O30264" s="16">
        <f t="shared" si="1430"/>
        <v>0</v>
      </c>
      <c r="P30264" s="298">
        <f t="shared" si="1428"/>
        <v>10</v>
      </c>
    </row>
    <row r="30265" spans="2:16">
      <c r="B30265" s="400"/>
      <c r="D30265" s="94" t="s">
        <v>29948</v>
      </c>
      <c r="F30265" s="103" t="s">
        <v>30036</v>
      </c>
      <c r="J30265" s="22">
        <v>12</v>
      </c>
      <c r="L30265" s="298">
        <f t="shared" si="1429"/>
        <v>12</v>
      </c>
      <c r="O30265" s="16">
        <f t="shared" si="1430"/>
        <v>0</v>
      </c>
      <c r="P30265" s="298">
        <f t="shared" si="1428"/>
        <v>12</v>
      </c>
    </row>
    <row r="30266" spans="2:16">
      <c r="B30266" s="400"/>
      <c r="D30266" s="94" t="s">
        <v>29948</v>
      </c>
      <c r="F30266" s="103" t="s">
        <v>30877</v>
      </c>
      <c r="J30266" s="22">
        <v>32</v>
      </c>
      <c r="L30266" s="298">
        <f t="shared" si="1429"/>
        <v>32</v>
      </c>
      <c r="O30266" s="16">
        <f t="shared" si="1430"/>
        <v>0</v>
      </c>
      <c r="P30266" s="298">
        <f t="shared" si="1428"/>
        <v>32</v>
      </c>
    </row>
    <row r="30267" spans="2:16">
      <c r="B30267" s="400"/>
      <c r="D30267" s="94" t="s">
        <v>29948</v>
      </c>
      <c r="F30267" s="103" t="s">
        <v>30878</v>
      </c>
      <c r="J30267" s="22">
        <v>13</v>
      </c>
      <c r="L30267" s="298">
        <f t="shared" si="1429"/>
        <v>13</v>
      </c>
      <c r="O30267" s="16">
        <f t="shared" si="1430"/>
        <v>0</v>
      </c>
      <c r="P30267" s="298">
        <f t="shared" si="1428"/>
        <v>13</v>
      </c>
    </row>
    <row r="30268" spans="2:16">
      <c r="B30268" s="400"/>
      <c r="D30268" s="94" t="s">
        <v>29948</v>
      </c>
      <c r="F30268" s="103" t="s">
        <v>30879</v>
      </c>
      <c r="J30268" s="22">
        <v>10</v>
      </c>
      <c r="L30268" s="298">
        <f t="shared" si="1429"/>
        <v>10</v>
      </c>
      <c r="O30268" s="16">
        <f t="shared" si="1430"/>
        <v>0</v>
      </c>
      <c r="P30268" s="298">
        <f t="shared" si="1428"/>
        <v>10</v>
      </c>
    </row>
    <row r="30269" spans="2:16">
      <c r="B30269" s="400"/>
      <c r="D30269" s="94" t="s">
        <v>29948</v>
      </c>
      <c r="F30269" s="103" t="s">
        <v>30880</v>
      </c>
      <c r="J30269" s="22">
        <v>49</v>
      </c>
      <c r="L30269" s="298">
        <f t="shared" si="1429"/>
        <v>49</v>
      </c>
      <c r="O30269" s="16">
        <f t="shared" si="1430"/>
        <v>0</v>
      </c>
      <c r="P30269" s="298">
        <f t="shared" si="1428"/>
        <v>49</v>
      </c>
    </row>
    <row r="30270" spans="2:16">
      <c r="B30270" s="400"/>
      <c r="D30270" s="94" t="s">
        <v>29948</v>
      </c>
      <c r="F30270" s="103" t="s">
        <v>30881</v>
      </c>
      <c r="J30270" s="22">
        <v>21</v>
      </c>
      <c r="L30270" s="298">
        <f t="shared" si="1429"/>
        <v>21</v>
      </c>
      <c r="O30270" s="16">
        <f t="shared" si="1430"/>
        <v>0</v>
      </c>
      <c r="P30270" s="298">
        <f t="shared" si="1428"/>
        <v>21</v>
      </c>
    </row>
    <row r="30271" spans="2:16">
      <c r="B30271" s="400"/>
      <c r="D30271" s="94" t="s">
        <v>29948</v>
      </c>
      <c r="F30271" s="103" t="s">
        <v>30882</v>
      </c>
      <c r="J30271" s="22">
        <v>9</v>
      </c>
      <c r="L30271" s="298">
        <f t="shared" si="1429"/>
        <v>9</v>
      </c>
      <c r="O30271" s="16">
        <f t="shared" si="1430"/>
        <v>0</v>
      </c>
      <c r="P30271" s="298">
        <f t="shared" si="1428"/>
        <v>9</v>
      </c>
    </row>
    <row r="30272" spans="2:16">
      <c r="B30272" s="400"/>
      <c r="D30272" s="94" t="s">
        <v>29948</v>
      </c>
      <c r="F30272" s="103" t="s">
        <v>30883</v>
      </c>
      <c r="J30272" s="22">
        <v>24</v>
      </c>
      <c r="L30272" s="298">
        <f t="shared" si="1429"/>
        <v>24</v>
      </c>
      <c r="O30272" s="16">
        <f t="shared" si="1430"/>
        <v>0</v>
      </c>
      <c r="P30272" s="298">
        <f t="shared" si="1428"/>
        <v>24</v>
      </c>
    </row>
    <row r="30273" spans="2:16">
      <c r="B30273" s="400"/>
      <c r="D30273" s="94" t="s">
        <v>29948</v>
      </c>
      <c r="F30273" s="103" t="s">
        <v>30884</v>
      </c>
      <c r="J30273" s="22">
        <v>26</v>
      </c>
      <c r="L30273" s="298">
        <f t="shared" si="1429"/>
        <v>26</v>
      </c>
      <c r="O30273" s="16">
        <f t="shared" si="1430"/>
        <v>0</v>
      </c>
      <c r="P30273" s="298">
        <f t="shared" si="1428"/>
        <v>26</v>
      </c>
    </row>
    <row r="30274" spans="2:16">
      <c r="B30274" s="400"/>
      <c r="D30274" s="94" t="s">
        <v>29948</v>
      </c>
      <c r="F30274" s="103" t="s">
        <v>30885</v>
      </c>
      <c r="J30274" s="22">
        <v>11</v>
      </c>
      <c r="L30274" s="298">
        <f t="shared" si="1429"/>
        <v>11</v>
      </c>
      <c r="O30274" s="16">
        <f t="shared" si="1430"/>
        <v>0</v>
      </c>
      <c r="P30274" s="298">
        <f t="shared" si="1428"/>
        <v>11</v>
      </c>
    </row>
    <row r="30275" spans="2:16" ht="25.5">
      <c r="B30275" s="400"/>
      <c r="D30275" s="94" t="s">
        <v>29948</v>
      </c>
      <c r="F30275" s="103" t="s">
        <v>30886</v>
      </c>
      <c r="J30275" s="22">
        <v>225</v>
      </c>
      <c r="L30275" s="298">
        <f t="shared" si="1429"/>
        <v>225</v>
      </c>
      <c r="O30275" s="16">
        <f t="shared" si="1430"/>
        <v>0</v>
      </c>
      <c r="P30275" s="298">
        <f t="shared" si="1428"/>
        <v>225</v>
      </c>
    </row>
    <row r="30276" spans="2:16" ht="25.5">
      <c r="B30276" s="400"/>
      <c r="D30276" s="94" t="s">
        <v>29948</v>
      </c>
      <c r="F30276" s="103" t="s">
        <v>30887</v>
      </c>
      <c r="J30276" s="22">
        <v>211</v>
      </c>
      <c r="L30276" s="298">
        <f t="shared" si="1429"/>
        <v>211</v>
      </c>
      <c r="O30276" s="16">
        <f t="shared" si="1430"/>
        <v>0</v>
      </c>
      <c r="P30276" s="298">
        <f t="shared" si="1428"/>
        <v>211</v>
      </c>
    </row>
    <row r="30277" spans="2:16" ht="25.5">
      <c r="B30277" s="400"/>
      <c r="D30277" s="94" t="s">
        <v>29948</v>
      </c>
      <c r="F30277" s="103" t="s">
        <v>30888</v>
      </c>
      <c r="J30277" s="22">
        <v>250</v>
      </c>
      <c r="L30277" s="298">
        <f t="shared" si="1429"/>
        <v>250</v>
      </c>
      <c r="O30277" s="16">
        <f t="shared" si="1430"/>
        <v>0</v>
      </c>
      <c r="P30277" s="298">
        <f t="shared" si="1428"/>
        <v>250</v>
      </c>
    </row>
    <row r="30278" spans="2:16">
      <c r="B30278" s="400"/>
      <c r="D30278" s="94" t="s">
        <v>29949</v>
      </c>
      <c r="F30278" s="54" t="s">
        <v>30889</v>
      </c>
      <c r="J30278" s="145">
        <v>280</v>
      </c>
      <c r="L30278" s="298">
        <f t="shared" si="1429"/>
        <v>280</v>
      </c>
      <c r="O30278" s="16">
        <f t="shared" si="1430"/>
        <v>0</v>
      </c>
      <c r="P30278" s="298">
        <f t="shared" si="1428"/>
        <v>280</v>
      </c>
    </row>
    <row r="30279" spans="2:16">
      <c r="B30279" s="400"/>
      <c r="D30279" s="94" t="s">
        <v>29949</v>
      </c>
      <c r="F30279" s="54" t="s">
        <v>30890</v>
      </c>
      <c r="J30279" s="145">
        <v>150</v>
      </c>
      <c r="L30279" s="298">
        <f t="shared" si="1429"/>
        <v>150</v>
      </c>
      <c r="O30279" s="16">
        <f t="shared" si="1430"/>
        <v>0</v>
      </c>
      <c r="P30279" s="298">
        <f t="shared" si="1428"/>
        <v>150</v>
      </c>
    </row>
    <row r="30280" spans="2:16">
      <c r="B30280" s="400"/>
      <c r="D30280" s="94" t="s">
        <v>29949</v>
      </c>
      <c r="F30280" s="54" t="s">
        <v>30891</v>
      </c>
      <c r="J30280" s="145">
        <v>100</v>
      </c>
      <c r="L30280" s="298">
        <f t="shared" si="1429"/>
        <v>100</v>
      </c>
      <c r="O30280" s="16">
        <f t="shared" si="1430"/>
        <v>0</v>
      </c>
      <c r="P30280" s="298">
        <f t="shared" si="1428"/>
        <v>100</v>
      </c>
    </row>
    <row r="30281" spans="2:16">
      <c r="B30281" s="400"/>
      <c r="D30281" s="94" t="s">
        <v>29949</v>
      </c>
      <c r="F30281" s="54" t="s">
        <v>30892</v>
      </c>
      <c r="J30281" s="145">
        <v>37</v>
      </c>
      <c r="L30281" s="298">
        <f t="shared" si="1429"/>
        <v>37</v>
      </c>
      <c r="O30281" s="16">
        <f t="shared" si="1430"/>
        <v>0</v>
      </c>
      <c r="P30281" s="298">
        <f t="shared" si="1428"/>
        <v>37</v>
      </c>
    </row>
    <row r="30282" spans="2:16">
      <c r="B30282" s="400"/>
      <c r="D30282" s="94" t="s">
        <v>29949</v>
      </c>
      <c r="F30282" s="54" t="s">
        <v>30893</v>
      </c>
      <c r="J30282" s="145">
        <v>30</v>
      </c>
      <c r="L30282" s="298">
        <f t="shared" si="1429"/>
        <v>30</v>
      </c>
      <c r="O30282" s="16">
        <f t="shared" si="1430"/>
        <v>0</v>
      </c>
      <c r="P30282" s="298">
        <f t="shared" si="1428"/>
        <v>30</v>
      </c>
    </row>
    <row r="30283" spans="2:16" ht="25.5">
      <c r="B30283" s="400"/>
      <c r="D30283" s="94" t="s">
        <v>29949</v>
      </c>
      <c r="F30283" s="54" t="s">
        <v>30894</v>
      </c>
      <c r="J30283" s="145">
        <v>25</v>
      </c>
      <c r="L30283" s="298">
        <f t="shared" si="1429"/>
        <v>25</v>
      </c>
      <c r="O30283" s="16">
        <f t="shared" si="1430"/>
        <v>0</v>
      </c>
      <c r="P30283" s="298">
        <f t="shared" ref="P30283:P30346" si="1431">+L30283+O30283</f>
        <v>25</v>
      </c>
    </row>
    <row r="30284" spans="2:16">
      <c r="B30284" s="400"/>
      <c r="D30284" s="94" t="s">
        <v>29949</v>
      </c>
      <c r="F30284" s="54" t="s">
        <v>30895</v>
      </c>
      <c r="J30284" s="145">
        <v>25</v>
      </c>
      <c r="L30284" s="298">
        <f t="shared" si="1429"/>
        <v>25</v>
      </c>
      <c r="O30284" s="16">
        <f t="shared" si="1430"/>
        <v>0</v>
      </c>
      <c r="P30284" s="298">
        <f t="shared" si="1431"/>
        <v>25</v>
      </c>
    </row>
    <row r="30285" spans="2:16">
      <c r="B30285" s="400"/>
      <c r="D30285" s="94" t="s">
        <v>29949</v>
      </c>
      <c r="F30285" s="54" t="s">
        <v>30896</v>
      </c>
      <c r="J30285" s="145">
        <v>25</v>
      </c>
      <c r="L30285" s="298">
        <f t="shared" si="1429"/>
        <v>25</v>
      </c>
      <c r="O30285" s="16">
        <f t="shared" si="1430"/>
        <v>0</v>
      </c>
      <c r="P30285" s="298">
        <f t="shared" si="1431"/>
        <v>25</v>
      </c>
    </row>
    <row r="30286" spans="2:16">
      <c r="B30286" s="400"/>
      <c r="D30286" s="94" t="s">
        <v>29949</v>
      </c>
      <c r="F30286" s="54" t="s">
        <v>30897</v>
      </c>
      <c r="J30286" s="145">
        <v>20</v>
      </c>
      <c r="L30286" s="298">
        <f t="shared" ref="L30286:L30349" si="1432">+J30286+K30286</f>
        <v>20</v>
      </c>
      <c r="O30286" s="16">
        <f t="shared" si="1430"/>
        <v>0</v>
      </c>
      <c r="P30286" s="298">
        <f t="shared" si="1431"/>
        <v>20</v>
      </c>
    </row>
    <row r="30287" spans="2:16">
      <c r="B30287" s="400"/>
      <c r="D30287" s="94" t="s">
        <v>29949</v>
      </c>
      <c r="F30287" s="54" t="s">
        <v>20382</v>
      </c>
      <c r="J30287" s="145">
        <v>16</v>
      </c>
      <c r="L30287" s="298">
        <f t="shared" si="1432"/>
        <v>16</v>
      </c>
      <c r="O30287" s="16">
        <f t="shared" si="1430"/>
        <v>0</v>
      </c>
      <c r="P30287" s="298">
        <f t="shared" si="1431"/>
        <v>16</v>
      </c>
    </row>
    <row r="30288" spans="2:16">
      <c r="B30288" s="400"/>
      <c r="D30288" s="94" t="s">
        <v>29949</v>
      </c>
      <c r="F30288" s="54" t="s">
        <v>30898</v>
      </c>
      <c r="J30288" s="145">
        <v>12</v>
      </c>
      <c r="L30288" s="298">
        <f t="shared" si="1432"/>
        <v>12</v>
      </c>
      <c r="O30288" s="16">
        <f t="shared" si="1430"/>
        <v>0</v>
      </c>
      <c r="P30288" s="298">
        <f t="shared" si="1431"/>
        <v>12</v>
      </c>
    </row>
    <row r="30289" spans="2:16">
      <c r="B30289" s="400"/>
      <c r="D30289" s="94" t="s">
        <v>29949</v>
      </c>
      <c r="F30289" s="54" t="s">
        <v>30899</v>
      </c>
      <c r="J30289" s="145">
        <v>12</v>
      </c>
      <c r="L30289" s="298">
        <f t="shared" si="1432"/>
        <v>12</v>
      </c>
      <c r="O30289" s="16">
        <f t="shared" si="1430"/>
        <v>0</v>
      </c>
      <c r="P30289" s="298">
        <f t="shared" si="1431"/>
        <v>12</v>
      </c>
    </row>
    <row r="30290" spans="2:16">
      <c r="B30290" s="400"/>
      <c r="D30290" s="94" t="s">
        <v>29949</v>
      </c>
      <c r="F30290" s="54" t="s">
        <v>30900</v>
      </c>
      <c r="J30290" s="145">
        <v>10</v>
      </c>
      <c r="L30290" s="298">
        <f t="shared" si="1432"/>
        <v>10</v>
      </c>
      <c r="O30290" s="16">
        <f t="shared" si="1430"/>
        <v>0</v>
      </c>
      <c r="P30290" s="298">
        <f t="shared" si="1431"/>
        <v>10</v>
      </c>
    </row>
    <row r="30291" spans="2:16">
      <c r="B30291" s="400"/>
      <c r="D30291" s="94" t="s">
        <v>29949</v>
      </c>
      <c r="F30291" s="54" t="s">
        <v>917</v>
      </c>
      <c r="J30291" s="145">
        <v>7</v>
      </c>
      <c r="L30291" s="298">
        <f t="shared" si="1432"/>
        <v>7</v>
      </c>
      <c r="O30291" s="16">
        <f t="shared" si="1430"/>
        <v>0</v>
      </c>
      <c r="P30291" s="298">
        <f t="shared" si="1431"/>
        <v>7</v>
      </c>
    </row>
    <row r="30292" spans="2:16">
      <c r="B30292" s="400"/>
      <c r="D30292" s="94" t="s">
        <v>29950</v>
      </c>
      <c r="F30292" s="54" t="s">
        <v>30901</v>
      </c>
      <c r="J30292" s="145">
        <v>339</v>
      </c>
      <c r="L30292" s="298">
        <f t="shared" si="1432"/>
        <v>339</v>
      </c>
      <c r="O30292" s="16">
        <f t="shared" si="1430"/>
        <v>0</v>
      </c>
      <c r="P30292" s="298">
        <f t="shared" si="1431"/>
        <v>339</v>
      </c>
    </row>
    <row r="30293" spans="2:16">
      <c r="B30293" s="400"/>
      <c r="D30293" s="94" t="s">
        <v>29950</v>
      </c>
      <c r="F30293" s="54" t="s">
        <v>2511</v>
      </c>
      <c r="J30293" s="145">
        <v>180</v>
      </c>
      <c r="L30293" s="298">
        <f t="shared" si="1432"/>
        <v>180</v>
      </c>
      <c r="O30293" s="16">
        <f t="shared" si="1430"/>
        <v>0</v>
      </c>
      <c r="P30293" s="298">
        <f t="shared" si="1431"/>
        <v>180</v>
      </c>
    </row>
    <row r="30294" spans="2:16">
      <c r="B30294" s="400"/>
      <c r="D30294" s="94" t="s">
        <v>29950</v>
      </c>
      <c r="F30294" s="54" t="s">
        <v>11729</v>
      </c>
      <c r="J30294" s="145">
        <v>93</v>
      </c>
      <c r="L30294" s="298">
        <f t="shared" si="1432"/>
        <v>93</v>
      </c>
      <c r="O30294" s="16">
        <f t="shared" si="1430"/>
        <v>0</v>
      </c>
      <c r="P30294" s="298">
        <f t="shared" si="1431"/>
        <v>93</v>
      </c>
    </row>
    <row r="30295" spans="2:16">
      <c r="B30295" s="400"/>
      <c r="D30295" s="94" t="s">
        <v>29950</v>
      </c>
      <c r="F30295" s="54" t="s">
        <v>30902</v>
      </c>
      <c r="J30295" s="145">
        <v>50</v>
      </c>
      <c r="L30295" s="298">
        <f t="shared" si="1432"/>
        <v>50</v>
      </c>
      <c r="O30295" s="16">
        <f t="shared" si="1430"/>
        <v>0</v>
      </c>
      <c r="P30295" s="298">
        <f t="shared" si="1431"/>
        <v>50</v>
      </c>
    </row>
    <row r="30296" spans="2:16">
      <c r="B30296" s="400"/>
      <c r="D30296" s="94" t="s">
        <v>29950</v>
      </c>
      <c r="F30296" s="54" t="s">
        <v>22447</v>
      </c>
      <c r="J30296" s="145">
        <v>28</v>
      </c>
      <c r="L30296" s="298">
        <f t="shared" si="1432"/>
        <v>28</v>
      </c>
      <c r="O30296" s="16">
        <f t="shared" si="1430"/>
        <v>0</v>
      </c>
      <c r="P30296" s="298">
        <f t="shared" si="1431"/>
        <v>28</v>
      </c>
    </row>
    <row r="30297" spans="2:16">
      <c r="B30297" s="400"/>
      <c r="D30297" s="94" t="s">
        <v>29950</v>
      </c>
      <c r="F30297" s="54" t="s">
        <v>30903</v>
      </c>
      <c r="J30297" s="145">
        <v>25</v>
      </c>
      <c r="L30297" s="298">
        <f t="shared" si="1432"/>
        <v>25</v>
      </c>
      <c r="O30297" s="16">
        <f t="shared" si="1430"/>
        <v>0</v>
      </c>
      <c r="P30297" s="298">
        <f t="shared" si="1431"/>
        <v>25</v>
      </c>
    </row>
    <row r="30298" spans="2:16">
      <c r="B30298" s="400"/>
      <c r="D30298" s="94" t="s">
        <v>29950</v>
      </c>
      <c r="F30298" s="54" t="s">
        <v>30904</v>
      </c>
      <c r="J30298" s="145">
        <v>25</v>
      </c>
      <c r="L30298" s="298">
        <f t="shared" si="1432"/>
        <v>25</v>
      </c>
      <c r="O30298" s="16">
        <f t="shared" si="1430"/>
        <v>0</v>
      </c>
      <c r="P30298" s="298">
        <f t="shared" si="1431"/>
        <v>25</v>
      </c>
    </row>
    <row r="30299" spans="2:16">
      <c r="B30299" s="400"/>
      <c r="D30299" s="94" t="s">
        <v>29950</v>
      </c>
      <c r="F30299" s="54" t="s">
        <v>10822</v>
      </c>
      <c r="J30299" s="145">
        <v>21</v>
      </c>
      <c r="L30299" s="298">
        <f t="shared" si="1432"/>
        <v>21</v>
      </c>
      <c r="O30299" s="16">
        <f t="shared" si="1430"/>
        <v>0</v>
      </c>
      <c r="P30299" s="298">
        <f t="shared" si="1431"/>
        <v>21</v>
      </c>
    </row>
    <row r="30300" spans="2:16">
      <c r="B30300" s="400"/>
      <c r="D30300" s="94" t="s">
        <v>29950</v>
      </c>
      <c r="F30300" s="54" t="s">
        <v>14843</v>
      </c>
      <c r="J30300" s="145">
        <v>18</v>
      </c>
      <c r="L30300" s="298">
        <f t="shared" si="1432"/>
        <v>18</v>
      </c>
      <c r="O30300" s="16">
        <f t="shared" si="1430"/>
        <v>0</v>
      </c>
      <c r="P30300" s="298">
        <f t="shared" si="1431"/>
        <v>18</v>
      </c>
    </row>
    <row r="30301" spans="2:16">
      <c r="B30301" s="400"/>
      <c r="D30301" s="94" t="s">
        <v>29950</v>
      </c>
      <c r="F30301" s="54" t="s">
        <v>1398</v>
      </c>
      <c r="J30301" s="145">
        <v>16</v>
      </c>
      <c r="L30301" s="298">
        <f t="shared" si="1432"/>
        <v>16</v>
      </c>
      <c r="O30301" s="16">
        <f t="shared" si="1430"/>
        <v>0</v>
      </c>
      <c r="P30301" s="298">
        <f t="shared" si="1431"/>
        <v>16</v>
      </c>
    </row>
    <row r="30302" spans="2:16">
      <c r="B30302" s="400"/>
      <c r="D30302" s="94" t="s">
        <v>29950</v>
      </c>
      <c r="F30302" s="54" t="s">
        <v>30905</v>
      </c>
      <c r="J30302" s="145">
        <v>16</v>
      </c>
      <c r="L30302" s="298">
        <f t="shared" si="1432"/>
        <v>16</v>
      </c>
      <c r="O30302" s="16">
        <f t="shared" ref="O30302:O30365" si="1433">+M30302+N30302</f>
        <v>0</v>
      </c>
      <c r="P30302" s="298">
        <f t="shared" si="1431"/>
        <v>16</v>
      </c>
    </row>
    <row r="30303" spans="2:16">
      <c r="B30303" s="400"/>
      <c r="D30303" s="94" t="s">
        <v>29950</v>
      </c>
      <c r="F30303" s="54" t="s">
        <v>19880</v>
      </c>
      <c r="J30303" s="145">
        <v>14</v>
      </c>
      <c r="L30303" s="298">
        <f t="shared" si="1432"/>
        <v>14</v>
      </c>
      <c r="O30303" s="16">
        <f t="shared" si="1433"/>
        <v>0</v>
      </c>
      <c r="P30303" s="298">
        <f t="shared" si="1431"/>
        <v>14</v>
      </c>
    </row>
    <row r="30304" spans="2:16">
      <c r="B30304" s="400"/>
      <c r="D30304" s="94" t="s">
        <v>29950</v>
      </c>
      <c r="F30304" s="54" t="s">
        <v>30906</v>
      </c>
      <c r="J30304" s="145">
        <v>13</v>
      </c>
      <c r="L30304" s="298">
        <f t="shared" si="1432"/>
        <v>13</v>
      </c>
      <c r="O30304" s="16">
        <f t="shared" si="1433"/>
        <v>0</v>
      </c>
      <c r="P30304" s="298">
        <f t="shared" si="1431"/>
        <v>13</v>
      </c>
    </row>
    <row r="30305" spans="2:16">
      <c r="B30305" s="400"/>
      <c r="D30305" s="94" t="s">
        <v>29950</v>
      </c>
      <c r="F30305" s="54" t="s">
        <v>30907</v>
      </c>
      <c r="J30305" s="145">
        <v>12</v>
      </c>
      <c r="L30305" s="298">
        <f t="shared" si="1432"/>
        <v>12</v>
      </c>
      <c r="O30305" s="16">
        <f t="shared" si="1433"/>
        <v>0</v>
      </c>
      <c r="P30305" s="298">
        <f t="shared" si="1431"/>
        <v>12</v>
      </c>
    </row>
    <row r="30306" spans="2:16">
      <c r="B30306" s="400"/>
      <c r="D30306" s="94" t="s">
        <v>29950</v>
      </c>
      <c r="F30306" s="54" t="s">
        <v>30908</v>
      </c>
      <c r="J30306" s="145">
        <v>10</v>
      </c>
      <c r="L30306" s="298">
        <f t="shared" si="1432"/>
        <v>10</v>
      </c>
      <c r="O30306" s="16">
        <f t="shared" si="1433"/>
        <v>0</v>
      </c>
      <c r="P30306" s="298">
        <f t="shared" si="1431"/>
        <v>10</v>
      </c>
    </row>
    <row r="30307" spans="2:16">
      <c r="B30307" s="400"/>
      <c r="D30307" s="94" t="s">
        <v>29950</v>
      </c>
      <c r="F30307" s="54" t="s">
        <v>1800</v>
      </c>
      <c r="J30307" s="145">
        <v>10</v>
      </c>
      <c r="L30307" s="298">
        <f t="shared" si="1432"/>
        <v>10</v>
      </c>
      <c r="O30307" s="16">
        <f t="shared" si="1433"/>
        <v>0</v>
      </c>
      <c r="P30307" s="298">
        <f t="shared" si="1431"/>
        <v>10</v>
      </c>
    </row>
    <row r="30308" spans="2:16">
      <c r="B30308" s="400"/>
      <c r="D30308" s="94" t="s">
        <v>29950</v>
      </c>
      <c r="F30308" s="54" t="s">
        <v>30909</v>
      </c>
      <c r="J30308" s="145">
        <v>10</v>
      </c>
      <c r="L30308" s="298">
        <f t="shared" si="1432"/>
        <v>10</v>
      </c>
      <c r="O30308" s="16">
        <f t="shared" si="1433"/>
        <v>0</v>
      </c>
      <c r="P30308" s="298">
        <f t="shared" si="1431"/>
        <v>10</v>
      </c>
    </row>
    <row r="30309" spans="2:16">
      <c r="B30309" s="400"/>
      <c r="D30309" s="94" t="s">
        <v>29950</v>
      </c>
      <c r="F30309" s="54" t="s">
        <v>14994</v>
      </c>
      <c r="J30309" s="145">
        <v>5</v>
      </c>
      <c r="L30309" s="298">
        <f t="shared" si="1432"/>
        <v>5</v>
      </c>
      <c r="O30309" s="16">
        <f t="shared" si="1433"/>
        <v>0</v>
      </c>
      <c r="P30309" s="298">
        <f t="shared" si="1431"/>
        <v>5</v>
      </c>
    </row>
    <row r="30310" spans="2:16">
      <c r="B30310" s="400"/>
      <c r="D30310" s="94" t="s">
        <v>29951</v>
      </c>
      <c r="F30310" s="54" t="s">
        <v>909</v>
      </c>
      <c r="J30310" s="145">
        <v>402</v>
      </c>
      <c r="L30310" s="298">
        <f t="shared" si="1432"/>
        <v>402</v>
      </c>
      <c r="O30310" s="16">
        <f t="shared" si="1433"/>
        <v>0</v>
      </c>
      <c r="P30310" s="298">
        <f t="shared" si="1431"/>
        <v>402</v>
      </c>
    </row>
    <row r="30311" spans="2:16">
      <c r="B30311" s="400"/>
      <c r="D30311" s="94" t="s">
        <v>29951</v>
      </c>
      <c r="F30311" s="54" t="s">
        <v>30910</v>
      </c>
      <c r="J30311" s="145">
        <v>300</v>
      </c>
      <c r="L30311" s="298">
        <f t="shared" si="1432"/>
        <v>300</v>
      </c>
      <c r="O30311" s="16">
        <f t="shared" si="1433"/>
        <v>0</v>
      </c>
      <c r="P30311" s="298">
        <f t="shared" si="1431"/>
        <v>300</v>
      </c>
    </row>
    <row r="30312" spans="2:16">
      <c r="B30312" s="400"/>
      <c r="D30312" s="94" t="s">
        <v>29951</v>
      </c>
      <c r="F30312" s="54" t="s">
        <v>30911</v>
      </c>
      <c r="J30312" s="145">
        <v>250</v>
      </c>
      <c r="L30312" s="298">
        <f t="shared" si="1432"/>
        <v>250</v>
      </c>
      <c r="O30312" s="16">
        <f t="shared" si="1433"/>
        <v>0</v>
      </c>
      <c r="P30312" s="298">
        <f t="shared" si="1431"/>
        <v>250</v>
      </c>
    </row>
    <row r="30313" spans="2:16">
      <c r="B30313" s="400"/>
      <c r="D30313" s="94" t="s">
        <v>29951</v>
      </c>
      <c r="F30313" s="54" t="s">
        <v>30912</v>
      </c>
      <c r="J30313" s="145">
        <v>200</v>
      </c>
      <c r="L30313" s="298">
        <f t="shared" si="1432"/>
        <v>200</v>
      </c>
      <c r="O30313" s="16">
        <f t="shared" si="1433"/>
        <v>0</v>
      </c>
      <c r="P30313" s="298">
        <f t="shared" si="1431"/>
        <v>200</v>
      </c>
    </row>
    <row r="30314" spans="2:16">
      <c r="B30314" s="400"/>
      <c r="D30314" s="94" t="s">
        <v>29951</v>
      </c>
      <c r="F30314" s="54" t="s">
        <v>13154</v>
      </c>
      <c r="J30314" s="145">
        <v>200</v>
      </c>
      <c r="L30314" s="298">
        <f t="shared" si="1432"/>
        <v>200</v>
      </c>
      <c r="O30314" s="16">
        <f t="shared" si="1433"/>
        <v>0</v>
      </c>
      <c r="P30314" s="298">
        <f t="shared" si="1431"/>
        <v>200</v>
      </c>
    </row>
    <row r="30315" spans="2:16">
      <c r="B30315" s="400"/>
      <c r="D30315" s="94" t="s">
        <v>29951</v>
      </c>
      <c r="F30315" s="54" t="s">
        <v>539</v>
      </c>
      <c r="J30315" s="145">
        <v>235</v>
      </c>
      <c r="L30315" s="298">
        <f t="shared" si="1432"/>
        <v>235</v>
      </c>
      <c r="O30315" s="16">
        <f t="shared" si="1433"/>
        <v>0</v>
      </c>
      <c r="P30315" s="298">
        <f t="shared" si="1431"/>
        <v>235</v>
      </c>
    </row>
    <row r="30316" spans="2:16">
      <c r="B30316" s="400"/>
      <c r="D30316" s="94" t="s">
        <v>29951</v>
      </c>
      <c r="F30316" s="54" t="s">
        <v>30913</v>
      </c>
      <c r="J30316" s="145">
        <v>200</v>
      </c>
      <c r="L30316" s="298">
        <f t="shared" si="1432"/>
        <v>200</v>
      </c>
      <c r="O30316" s="16">
        <f t="shared" si="1433"/>
        <v>0</v>
      </c>
      <c r="P30316" s="298">
        <f t="shared" si="1431"/>
        <v>200</v>
      </c>
    </row>
    <row r="30317" spans="2:16">
      <c r="B30317" s="400"/>
      <c r="D30317" s="94" t="s">
        <v>29951</v>
      </c>
      <c r="F30317" s="54" t="s">
        <v>30914</v>
      </c>
      <c r="J30317" s="145">
        <v>207</v>
      </c>
      <c r="L30317" s="298">
        <f t="shared" si="1432"/>
        <v>207</v>
      </c>
      <c r="O30317" s="16">
        <f t="shared" si="1433"/>
        <v>0</v>
      </c>
      <c r="P30317" s="298">
        <f t="shared" si="1431"/>
        <v>207</v>
      </c>
    </row>
    <row r="30318" spans="2:16">
      <c r="B30318" s="400"/>
      <c r="D30318" s="94" t="s">
        <v>29951</v>
      </c>
      <c r="F30318" s="54" t="s">
        <v>30915</v>
      </c>
      <c r="J30318" s="145">
        <v>205</v>
      </c>
      <c r="L30318" s="298">
        <f t="shared" si="1432"/>
        <v>205</v>
      </c>
      <c r="O30318" s="16">
        <f t="shared" si="1433"/>
        <v>0</v>
      </c>
      <c r="P30318" s="298">
        <f t="shared" si="1431"/>
        <v>205</v>
      </c>
    </row>
    <row r="30319" spans="2:16">
      <c r="B30319" s="400"/>
      <c r="D30319" s="94" t="s">
        <v>29951</v>
      </c>
      <c r="F30319" s="54" t="s">
        <v>937</v>
      </c>
      <c r="J30319" s="145">
        <v>150</v>
      </c>
      <c r="L30319" s="298">
        <f t="shared" si="1432"/>
        <v>150</v>
      </c>
      <c r="O30319" s="16">
        <f t="shared" si="1433"/>
        <v>0</v>
      </c>
      <c r="P30319" s="298">
        <f t="shared" si="1431"/>
        <v>150</v>
      </c>
    </row>
    <row r="30320" spans="2:16">
      <c r="B30320" s="400"/>
      <c r="D30320" s="94" t="s">
        <v>29951</v>
      </c>
      <c r="F30320" s="54" t="s">
        <v>936</v>
      </c>
      <c r="J30320" s="145">
        <v>150</v>
      </c>
      <c r="L30320" s="298">
        <f t="shared" si="1432"/>
        <v>150</v>
      </c>
      <c r="O30320" s="16">
        <f t="shared" si="1433"/>
        <v>0</v>
      </c>
      <c r="P30320" s="298">
        <f t="shared" si="1431"/>
        <v>150</v>
      </c>
    </row>
    <row r="30321" spans="2:16">
      <c r="B30321" s="400"/>
      <c r="D30321" s="94" t="s">
        <v>29951</v>
      </c>
      <c r="F30321" s="54" t="s">
        <v>30916</v>
      </c>
      <c r="J30321" s="145">
        <v>150</v>
      </c>
      <c r="L30321" s="298">
        <f t="shared" si="1432"/>
        <v>150</v>
      </c>
      <c r="O30321" s="16">
        <f t="shared" si="1433"/>
        <v>0</v>
      </c>
      <c r="P30321" s="298">
        <f t="shared" si="1431"/>
        <v>150</v>
      </c>
    </row>
    <row r="30322" spans="2:16">
      <c r="B30322" s="400"/>
      <c r="D30322" s="94" t="s">
        <v>29951</v>
      </c>
      <c r="F30322" s="54" t="s">
        <v>223</v>
      </c>
      <c r="J30322" s="145">
        <v>150</v>
      </c>
      <c r="L30322" s="298">
        <f t="shared" si="1432"/>
        <v>150</v>
      </c>
      <c r="O30322" s="16">
        <f t="shared" si="1433"/>
        <v>0</v>
      </c>
      <c r="P30322" s="298">
        <f t="shared" si="1431"/>
        <v>150</v>
      </c>
    </row>
    <row r="30323" spans="2:16">
      <c r="B30323" s="400"/>
      <c r="D30323" s="94" t="s">
        <v>29951</v>
      </c>
      <c r="F30323" s="54" t="s">
        <v>20386</v>
      </c>
      <c r="J30323" s="145">
        <v>150</v>
      </c>
      <c r="L30323" s="298">
        <f t="shared" si="1432"/>
        <v>150</v>
      </c>
      <c r="O30323" s="16">
        <f t="shared" si="1433"/>
        <v>0</v>
      </c>
      <c r="P30323" s="298">
        <f t="shared" si="1431"/>
        <v>150</v>
      </c>
    </row>
    <row r="30324" spans="2:16">
      <c r="B30324" s="400"/>
      <c r="D30324" s="94" t="s">
        <v>29951</v>
      </c>
      <c r="F30324" s="54" t="s">
        <v>30917</v>
      </c>
      <c r="J30324" s="145">
        <v>93</v>
      </c>
      <c r="L30324" s="298">
        <f t="shared" si="1432"/>
        <v>93</v>
      </c>
      <c r="O30324" s="16">
        <f t="shared" si="1433"/>
        <v>0</v>
      </c>
      <c r="P30324" s="298">
        <f t="shared" si="1431"/>
        <v>93</v>
      </c>
    </row>
    <row r="30325" spans="2:16">
      <c r="B30325" s="400"/>
      <c r="D30325" s="94" t="s">
        <v>29951</v>
      </c>
      <c r="F30325" s="54" t="s">
        <v>917</v>
      </c>
      <c r="J30325" s="145">
        <v>68</v>
      </c>
      <c r="L30325" s="298">
        <f t="shared" si="1432"/>
        <v>68</v>
      </c>
      <c r="O30325" s="16">
        <f t="shared" si="1433"/>
        <v>0</v>
      </c>
      <c r="P30325" s="298">
        <f t="shared" si="1431"/>
        <v>68</v>
      </c>
    </row>
    <row r="30326" spans="2:16">
      <c r="B30326" s="400"/>
      <c r="D30326" s="94" t="s">
        <v>29951</v>
      </c>
      <c r="F30326" s="54" t="s">
        <v>30918</v>
      </c>
      <c r="J30326" s="145">
        <v>56</v>
      </c>
      <c r="L30326" s="298">
        <f t="shared" si="1432"/>
        <v>56</v>
      </c>
      <c r="O30326" s="16">
        <f t="shared" si="1433"/>
        <v>0</v>
      </c>
      <c r="P30326" s="298">
        <f t="shared" si="1431"/>
        <v>56</v>
      </c>
    </row>
    <row r="30327" spans="2:16">
      <c r="B30327" s="400"/>
      <c r="D30327" s="94" t="s">
        <v>29951</v>
      </c>
      <c r="F30327" s="54" t="s">
        <v>30919</v>
      </c>
      <c r="J30327" s="145">
        <v>50</v>
      </c>
      <c r="L30327" s="298">
        <f t="shared" si="1432"/>
        <v>50</v>
      </c>
      <c r="O30327" s="16">
        <f t="shared" si="1433"/>
        <v>0</v>
      </c>
      <c r="P30327" s="298">
        <f t="shared" si="1431"/>
        <v>50</v>
      </c>
    </row>
    <row r="30328" spans="2:16">
      <c r="B30328" s="400"/>
      <c r="D30328" s="94" t="s">
        <v>29951</v>
      </c>
      <c r="F30328" s="54" t="s">
        <v>20073</v>
      </c>
      <c r="J30328" s="145">
        <v>47</v>
      </c>
      <c r="L30328" s="298">
        <f t="shared" si="1432"/>
        <v>47</v>
      </c>
      <c r="O30328" s="16">
        <f t="shared" si="1433"/>
        <v>0</v>
      </c>
      <c r="P30328" s="298">
        <f t="shared" si="1431"/>
        <v>47</v>
      </c>
    </row>
    <row r="30329" spans="2:16">
      <c r="B30329" s="400"/>
      <c r="D30329" s="94" t="s">
        <v>29951</v>
      </c>
      <c r="F30329" s="54" t="s">
        <v>12658</v>
      </c>
      <c r="J30329" s="145">
        <v>46</v>
      </c>
      <c r="L30329" s="298">
        <f t="shared" si="1432"/>
        <v>46</v>
      </c>
      <c r="O30329" s="16">
        <f t="shared" si="1433"/>
        <v>0</v>
      </c>
      <c r="P30329" s="298">
        <f t="shared" si="1431"/>
        <v>46</v>
      </c>
    </row>
    <row r="30330" spans="2:16">
      <c r="B30330" s="400"/>
      <c r="D30330" s="94" t="s">
        <v>29951</v>
      </c>
      <c r="F30330" s="54" t="s">
        <v>14836</v>
      </c>
      <c r="J30330" s="145">
        <v>45</v>
      </c>
      <c r="L30330" s="298">
        <f t="shared" si="1432"/>
        <v>45</v>
      </c>
      <c r="O30330" s="16">
        <f t="shared" si="1433"/>
        <v>0</v>
      </c>
      <c r="P30330" s="298">
        <f t="shared" si="1431"/>
        <v>45</v>
      </c>
    </row>
    <row r="30331" spans="2:16">
      <c r="B30331" s="400"/>
      <c r="D30331" s="94" t="s">
        <v>29951</v>
      </c>
      <c r="F30331" s="54" t="s">
        <v>30920</v>
      </c>
      <c r="J30331" s="145">
        <v>44</v>
      </c>
      <c r="L30331" s="298">
        <f t="shared" si="1432"/>
        <v>44</v>
      </c>
      <c r="O30331" s="16">
        <f t="shared" si="1433"/>
        <v>0</v>
      </c>
      <c r="P30331" s="298">
        <f t="shared" si="1431"/>
        <v>44</v>
      </c>
    </row>
    <row r="30332" spans="2:16">
      <c r="B30332" s="400"/>
      <c r="D30332" s="94" t="s">
        <v>29951</v>
      </c>
      <c r="F30332" s="54" t="s">
        <v>30921</v>
      </c>
      <c r="J30332" s="145">
        <v>44</v>
      </c>
      <c r="L30332" s="298">
        <f t="shared" si="1432"/>
        <v>44</v>
      </c>
      <c r="O30332" s="16">
        <f t="shared" si="1433"/>
        <v>0</v>
      </c>
      <c r="P30332" s="298">
        <f t="shared" si="1431"/>
        <v>44</v>
      </c>
    </row>
    <row r="30333" spans="2:16">
      <c r="B30333" s="400"/>
      <c r="D30333" s="94" t="s">
        <v>29951</v>
      </c>
      <c r="F30333" s="54" t="s">
        <v>30922</v>
      </c>
      <c r="J30333" s="145">
        <v>42</v>
      </c>
      <c r="L30333" s="298">
        <f t="shared" si="1432"/>
        <v>42</v>
      </c>
      <c r="O30333" s="16">
        <f t="shared" si="1433"/>
        <v>0</v>
      </c>
      <c r="P30333" s="298">
        <f t="shared" si="1431"/>
        <v>42</v>
      </c>
    </row>
    <row r="30334" spans="2:16">
      <c r="B30334" s="400"/>
      <c r="D30334" s="94" t="s">
        <v>29951</v>
      </c>
      <c r="F30334" s="54" t="s">
        <v>1897</v>
      </c>
      <c r="J30334" s="145">
        <v>40</v>
      </c>
      <c r="L30334" s="298">
        <f t="shared" si="1432"/>
        <v>40</v>
      </c>
      <c r="O30334" s="16">
        <f t="shared" si="1433"/>
        <v>0</v>
      </c>
      <c r="P30334" s="298">
        <f t="shared" si="1431"/>
        <v>40</v>
      </c>
    </row>
    <row r="30335" spans="2:16">
      <c r="B30335" s="400"/>
      <c r="D30335" s="94" t="s">
        <v>29951</v>
      </c>
      <c r="F30335" s="54" t="s">
        <v>10096</v>
      </c>
      <c r="J30335" s="145">
        <v>35</v>
      </c>
      <c r="L30335" s="298">
        <f t="shared" si="1432"/>
        <v>35</v>
      </c>
      <c r="O30335" s="16">
        <f t="shared" si="1433"/>
        <v>0</v>
      </c>
      <c r="P30335" s="298">
        <f t="shared" si="1431"/>
        <v>35</v>
      </c>
    </row>
    <row r="30336" spans="2:16">
      <c r="B30336" s="400"/>
      <c r="D30336" s="94" t="s">
        <v>29951</v>
      </c>
      <c r="F30336" s="54" t="s">
        <v>15383</v>
      </c>
      <c r="J30336" s="145">
        <v>35</v>
      </c>
      <c r="L30336" s="298">
        <f t="shared" si="1432"/>
        <v>35</v>
      </c>
      <c r="O30336" s="16">
        <f t="shared" si="1433"/>
        <v>0</v>
      </c>
      <c r="P30336" s="298">
        <f t="shared" si="1431"/>
        <v>35</v>
      </c>
    </row>
    <row r="30337" spans="2:16">
      <c r="B30337" s="400"/>
      <c r="D30337" s="94" t="s">
        <v>29951</v>
      </c>
      <c r="F30337" s="54" t="s">
        <v>21670</v>
      </c>
      <c r="J30337" s="145">
        <v>33</v>
      </c>
      <c r="L30337" s="298">
        <f t="shared" si="1432"/>
        <v>33</v>
      </c>
      <c r="O30337" s="16">
        <f t="shared" si="1433"/>
        <v>0</v>
      </c>
      <c r="P30337" s="298">
        <f t="shared" si="1431"/>
        <v>33</v>
      </c>
    </row>
    <row r="30338" spans="2:16">
      <c r="B30338" s="400"/>
      <c r="D30338" s="94" t="s">
        <v>29951</v>
      </c>
      <c r="F30338" s="54" t="s">
        <v>30234</v>
      </c>
      <c r="J30338" s="145">
        <v>31</v>
      </c>
      <c r="L30338" s="298">
        <f t="shared" si="1432"/>
        <v>31</v>
      </c>
      <c r="O30338" s="16">
        <f t="shared" si="1433"/>
        <v>0</v>
      </c>
      <c r="P30338" s="298">
        <f t="shared" si="1431"/>
        <v>31</v>
      </c>
    </row>
    <row r="30339" spans="2:16">
      <c r="B30339" s="400"/>
      <c r="D30339" s="94" t="s">
        <v>29951</v>
      </c>
      <c r="F30339" s="54" t="s">
        <v>30923</v>
      </c>
      <c r="J30339" s="145">
        <v>29</v>
      </c>
      <c r="L30339" s="298">
        <f t="shared" si="1432"/>
        <v>29</v>
      </c>
      <c r="O30339" s="16">
        <f t="shared" si="1433"/>
        <v>0</v>
      </c>
      <c r="P30339" s="298">
        <f t="shared" si="1431"/>
        <v>29</v>
      </c>
    </row>
    <row r="30340" spans="2:16">
      <c r="B30340" s="400"/>
      <c r="D30340" s="94" t="s">
        <v>29951</v>
      </c>
      <c r="F30340" s="54" t="s">
        <v>30924</v>
      </c>
      <c r="J30340" s="145">
        <v>28</v>
      </c>
      <c r="L30340" s="298">
        <f t="shared" si="1432"/>
        <v>28</v>
      </c>
      <c r="O30340" s="16">
        <f t="shared" si="1433"/>
        <v>0</v>
      </c>
      <c r="P30340" s="298">
        <f t="shared" si="1431"/>
        <v>28</v>
      </c>
    </row>
    <row r="30341" spans="2:16">
      <c r="B30341" s="400"/>
      <c r="D30341" s="94" t="s">
        <v>29951</v>
      </c>
      <c r="F30341" s="54" t="s">
        <v>29904</v>
      </c>
      <c r="J30341" s="145">
        <v>26</v>
      </c>
      <c r="L30341" s="298">
        <f t="shared" si="1432"/>
        <v>26</v>
      </c>
      <c r="O30341" s="16">
        <f t="shared" si="1433"/>
        <v>0</v>
      </c>
      <c r="P30341" s="298">
        <f t="shared" si="1431"/>
        <v>26</v>
      </c>
    </row>
    <row r="30342" spans="2:16">
      <c r="B30342" s="400"/>
      <c r="D30342" s="94" t="s">
        <v>29951</v>
      </c>
      <c r="F30342" s="54" t="s">
        <v>30925</v>
      </c>
      <c r="J30342" s="145">
        <v>24</v>
      </c>
      <c r="L30342" s="298">
        <f t="shared" si="1432"/>
        <v>24</v>
      </c>
      <c r="O30342" s="16">
        <f t="shared" si="1433"/>
        <v>0</v>
      </c>
      <c r="P30342" s="298">
        <f t="shared" si="1431"/>
        <v>24</v>
      </c>
    </row>
    <row r="30343" spans="2:16">
      <c r="B30343" s="400"/>
      <c r="D30343" s="94" t="s">
        <v>29951</v>
      </c>
      <c r="F30343" s="54" t="s">
        <v>30926</v>
      </c>
      <c r="J30343" s="145">
        <v>24</v>
      </c>
      <c r="L30343" s="298">
        <f t="shared" si="1432"/>
        <v>24</v>
      </c>
      <c r="O30343" s="16">
        <f t="shared" si="1433"/>
        <v>0</v>
      </c>
      <c r="P30343" s="298">
        <f t="shared" si="1431"/>
        <v>24</v>
      </c>
    </row>
    <row r="30344" spans="2:16">
      <c r="B30344" s="400"/>
      <c r="D30344" s="94" t="s">
        <v>29951</v>
      </c>
      <c r="F30344" s="54" t="s">
        <v>30927</v>
      </c>
      <c r="J30344" s="145">
        <v>23</v>
      </c>
      <c r="L30344" s="298">
        <f t="shared" si="1432"/>
        <v>23</v>
      </c>
      <c r="O30344" s="16">
        <f t="shared" si="1433"/>
        <v>0</v>
      </c>
      <c r="P30344" s="298">
        <f t="shared" si="1431"/>
        <v>23</v>
      </c>
    </row>
    <row r="30345" spans="2:16">
      <c r="B30345" s="400"/>
      <c r="D30345" s="94" t="s">
        <v>29951</v>
      </c>
      <c r="F30345" s="54" t="s">
        <v>30928</v>
      </c>
      <c r="J30345" s="145">
        <v>22</v>
      </c>
      <c r="L30345" s="298">
        <f t="shared" si="1432"/>
        <v>22</v>
      </c>
      <c r="O30345" s="16">
        <f t="shared" si="1433"/>
        <v>0</v>
      </c>
      <c r="P30345" s="298">
        <f t="shared" si="1431"/>
        <v>22</v>
      </c>
    </row>
    <row r="30346" spans="2:16">
      <c r="B30346" s="400"/>
      <c r="D30346" s="94" t="s">
        <v>29951</v>
      </c>
      <c r="F30346" s="54" t="s">
        <v>30929</v>
      </c>
      <c r="J30346" s="145">
        <v>21</v>
      </c>
      <c r="L30346" s="298">
        <f t="shared" si="1432"/>
        <v>21</v>
      </c>
      <c r="O30346" s="16">
        <f t="shared" si="1433"/>
        <v>0</v>
      </c>
      <c r="P30346" s="298">
        <f t="shared" si="1431"/>
        <v>21</v>
      </c>
    </row>
    <row r="30347" spans="2:16">
      <c r="B30347" s="400"/>
      <c r="D30347" s="94" t="s">
        <v>29951</v>
      </c>
      <c r="F30347" s="54" t="s">
        <v>3943</v>
      </c>
      <c r="J30347" s="145">
        <v>21</v>
      </c>
      <c r="L30347" s="298">
        <f t="shared" si="1432"/>
        <v>21</v>
      </c>
      <c r="O30347" s="16">
        <f t="shared" si="1433"/>
        <v>0</v>
      </c>
      <c r="P30347" s="298">
        <f t="shared" ref="P30347:P30410" si="1434">+L30347+O30347</f>
        <v>21</v>
      </c>
    </row>
    <row r="30348" spans="2:16">
      <c r="B30348" s="400"/>
      <c r="D30348" s="94" t="s">
        <v>29951</v>
      </c>
      <c r="F30348" s="54" t="s">
        <v>12593</v>
      </c>
      <c r="J30348" s="145">
        <v>21</v>
      </c>
      <c r="L30348" s="298">
        <f t="shared" si="1432"/>
        <v>21</v>
      </c>
      <c r="O30348" s="16">
        <f t="shared" si="1433"/>
        <v>0</v>
      </c>
      <c r="P30348" s="298">
        <f t="shared" si="1434"/>
        <v>21</v>
      </c>
    </row>
    <row r="30349" spans="2:16">
      <c r="B30349" s="400"/>
      <c r="D30349" s="94" t="s">
        <v>29951</v>
      </c>
      <c r="F30349" s="54" t="s">
        <v>12523</v>
      </c>
      <c r="J30349" s="145">
        <v>21</v>
      </c>
      <c r="L30349" s="298">
        <f t="shared" si="1432"/>
        <v>21</v>
      </c>
      <c r="O30349" s="16">
        <f t="shared" si="1433"/>
        <v>0</v>
      </c>
      <c r="P30349" s="298">
        <f t="shared" si="1434"/>
        <v>21</v>
      </c>
    </row>
    <row r="30350" spans="2:16">
      <c r="B30350" s="400"/>
      <c r="D30350" s="94" t="s">
        <v>29951</v>
      </c>
      <c r="F30350" s="54" t="s">
        <v>30930</v>
      </c>
      <c r="J30350" s="145">
        <v>21</v>
      </c>
      <c r="L30350" s="298">
        <f t="shared" ref="L30350:L30413" si="1435">+J30350+K30350</f>
        <v>21</v>
      </c>
      <c r="O30350" s="16">
        <f t="shared" si="1433"/>
        <v>0</v>
      </c>
      <c r="P30350" s="298">
        <f t="shared" si="1434"/>
        <v>21</v>
      </c>
    </row>
    <row r="30351" spans="2:16">
      <c r="B30351" s="400"/>
      <c r="D30351" s="94" t="s">
        <v>29951</v>
      </c>
      <c r="F30351" s="54" t="s">
        <v>30931</v>
      </c>
      <c r="J30351" s="145">
        <v>20</v>
      </c>
      <c r="L30351" s="298">
        <f t="shared" si="1435"/>
        <v>20</v>
      </c>
      <c r="O30351" s="16">
        <f t="shared" si="1433"/>
        <v>0</v>
      </c>
      <c r="P30351" s="298">
        <f t="shared" si="1434"/>
        <v>20</v>
      </c>
    </row>
    <row r="30352" spans="2:16">
      <c r="B30352" s="400"/>
      <c r="D30352" s="94" t="s">
        <v>29951</v>
      </c>
      <c r="F30352" s="54" t="s">
        <v>30379</v>
      </c>
      <c r="J30352" s="145">
        <v>20</v>
      </c>
      <c r="L30352" s="298">
        <f t="shared" si="1435"/>
        <v>20</v>
      </c>
      <c r="O30352" s="16">
        <f t="shared" si="1433"/>
        <v>0</v>
      </c>
      <c r="P30352" s="298">
        <f t="shared" si="1434"/>
        <v>20</v>
      </c>
    </row>
    <row r="30353" spans="2:16">
      <c r="B30353" s="400"/>
      <c r="D30353" s="94" t="s">
        <v>29951</v>
      </c>
      <c r="F30353" s="54" t="s">
        <v>30932</v>
      </c>
      <c r="J30353" s="145">
        <v>20</v>
      </c>
      <c r="L30353" s="298">
        <f t="shared" si="1435"/>
        <v>20</v>
      </c>
      <c r="O30353" s="16">
        <f t="shared" si="1433"/>
        <v>0</v>
      </c>
      <c r="P30353" s="298">
        <f t="shared" si="1434"/>
        <v>20</v>
      </c>
    </row>
    <row r="30354" spans="2:16">
      <c r="B30354" s="400"/>
      <c r="D30354" s="94" t="s">
        <v>29951</v>
      </c>
      <c r="F30354" s="54" t="s">
        <v>30933</v>
      </c>
      <c r="J30354" s="145">
        <v>20</v>
      </c>
      <c r="L30354" s="298">
        <f t="shared" si="1435"/>
        <v>20</v>
      </c>
      <c r="O30354" s="16">
        <f t="shared" si="1433"/>
        <v>0</v>
      </c>
      <c r="P30354" s="298">
        <f t="shared" si="1434"/>
        <v>20</v>
      </c>
    </row>
    <row r="30355" spans="2:16">
      <c r="B30355" s="400"/>
      <c r="D30355" s="94" t="s">
        <v>29951</v>
      </c>
      <c r="F30355" s="54" t="s">
        <v>2515</v>
      </c>
      <c r="J30355" s="145">
        <v>20</v>
      </c>
      <c r="L30355" s="298">
        <f t="shared" si="1435"/>
        <v>20</v>
      </c>
      <c r="O30355" s="16">
        <f t="shared" si="1433"/>
        <v>0</v>
      </c>
      <c r="P30355" s="298">
        <f t="shared" si="1434"/>
        <v>20</v>
      </c>
    </row>
    <row r="30356" spans="2:16">
      <c r="B30356" s="400"/>
      <c r="D30356" s="94" t="s">
        <v>29951</v>
      </c>
      <c r="F30356" s="54" t="s">
        <v>30934</v>
      </c>
      <c r="J30356" s="145">
        <v>19</v>
      </c>
      <c r="L30356" s="298">
        <f t="shared" si="1435"/>
        <v>19</v>
      </c>
      <c r="O30356" s="16">
        <f t="shared" si="1433"/>
        <v>0</v>
      </c>
      <c r="P30356" s="298">
        <f t="shared" si="1434"/>
        <v>19</v>
      </c>
    </row>
    <row r="30357" spans="2:16">
      <c r="B30357" s="400"/>
      <c r="D30357" s="94" t="s">
        <v>29951</v>
      </c>
      <c r="F30357" s="54" t="s">
        <v>30935</v>
      </c>
      <c r="J30357" s="145">
        <v>19</v>
      </c>
      <c r="L30357" s="298">
        <f t="shared" si="1435"/>
        <v>19</v>
      </c>
      <c r="O30357" s="16">
        <f t="shared" si="1433"/>
        <v>0</v>
      </c>
      <c r="P30357" s="298">
        <f t="shared" si="1434"/>
        <v>19</v>
      </c>
    </row>
    <row r="30358" spans="2:16">
      <c r="B30358" s="400"/>
      <c r="D30358" s="94" t="s">
        <v>29951</v>
      </c>
      <c r="F30358" s="54" t="s">
        <v>30936</v>
      </c>
      <c r="J30358" s="145">
        <v>19</v>
      </c>
      <c r="L30358" s="298">
        <f t="shared" si="1435"/>
        <v>19</v>
      </c>
      <c r="O30358" s="16">
        <f t="shared" si="1433"/>
        <v>0</v>
      </c>
      <c r="P30358" s="298">
        <f t="shared" si="1434"/>
        <v>19</v>
      </c>
    </row>
    <row r="30359" spans="2:16">
      <c r="B30359" s="400"/>
      <c r="D30359" s="94" t="s">
        <v>29951</v>
      </c>
      <c r="F30359" s="54" t="s">
        <v>30937</v>
      </c>
      <c r="J30359" s="145">
        <v>18</v>
      </c>
      <c r="L30359" s="298">
        <f t="shared" si="1435"/>
        <v>18</v>
      </c>
      <c r="O30359" s="16">
        <f t="shared" si="1433"/>
        <v>0</v>
      </c>
      <c r="P30359" s="298">
        <f t="shared" si="1434"/>
        <v>18</v>
      </c>
    </row>
    <row r="30360" spans="2:16">
      <c r="B30360" s="400"/>
      <c r="D30360" s="94" t="s">
        <v>29951</v>
      </c>
      <c r="F30360" s="54" t="s">
        <v>30938</v>
      </c>
      <c r="J30360" s="145">
        <v>17</v>
      </c>
      <c r="L30360" s="298">
        <f t="shared" si="1435"/>
        <v>17</v>
      </c>
      <c r="O30360" s="16">
        <f t="shared" si="1433"/>
        <v>0</v>
      </c>
      <c r="P30360" s="298">
        <f t="shared" si="1434"/>
        <v>17</v>
      </c>
    </row>
    <row r="30361" spans="2:16">
      <c r="B30361" s="400"/>
      <c r="D30361" s="94" t="s">
        <v>29951</v>
      </c>
      <c r="F30361" s="54" t="s">
        <v>30939</v>
      </c>
      <c r="J30361" s="145">
        <v>16</v>
      </c>
      <c r="L30361" s="298">
        <f t="shared" si="1435"/>
        <v>16</v>
      </c>
      <c r="O30361" s="16">
        <f t="shared" si="1433"/>
        <v>0</v>
      </c>
      <c r="P30361" s="298">
        <f t="shared" si="1434"/>
        <v>16</v>
      </c>
    </row>
    <row r="30362" spans="2:16">
      <c r="B30362" s="400"/>
      <c r="D30362" s="94" t="s">
        <v>29951</v>
      </c>
      <c r="F30362" s="54" t="s">
        <v>30940</v>
      </c>
      <c r="J30362" s="145">
        <v>15</v>
      </c>
      <c r="L30362" s="298">
        <f t="shared" si="1435"/>
        <v>15</v>
      </c>
      <c r="O30362" s="16">
        <f t="shared" si="1433"/>
        <v>0</v>
      </c>
      <c r="P30362" s="298">
        <f t="shared" si="1434"/>
        <v>15</v>
      </c>
    </row>
    <row r="30363" spans="2:16">
      <c r="B30363" s="400"/>
      <c r="D30363" s="94" t="s">
        <v>29951</v>
      </c>
      <c r="F30363" s="54" t="s">
        <v>30941</v>
      </c>
      <c r="J30363" s="145">
        <v>15</v>
      </c>
      <c r="L30363" s="298">
        <f t="shared" si="1435"/>
        <v>15</v>
      </c>
      <c r="O30363" s="16">
        <f t="shared" si="1433"/>
        <v>0</v>
      </c>
      <c r="P30363" s="298">
        <f t="shared" si="1434"/>
        <v>15</v>
      </c>
    </row>
    <row r="30364" spans="2:16">
      <c r="B30364" s="400"/>
      <c r="D30364" s="94" t="s">
        <v>29951</v>
      </c>
      <c r="F30364" s="54" t="s">
        <v>30942</v>
      </c>
      <c r="J30364" s="145">
        <v>15</v>
      </c>
      <c r="L30364" s="298">
        <f t="shared" si="1435"/>
        <v>15</v>
      </c>
      <c r="O30364" s="16">
        <f t="shared" si="1433"/>
        <v>0</v>
      </c>
      <c r="P30364" s="298">
        <f t="shared" si="1434"/>
        <v>15</v>
      </c>
    </row>
    <row r="30365" spans="2:16">
      <c r="B30365" s="400"/>
      <c r="D30365" s="94" t="s">
        <v>29951</v>
      </c>
      <c r="F30365" s="54" t="s">
        <v>30943</v>
      </c>
      <c r="J30365" s="145">
        <v>14</v>
      </c>
      <c r="L30365" s="298">
        <f t="shared" si="1435"/>
        <v>14</v>
      </c>
      <c r="O30365" s="16">
        <f t="shared" si="1433"/>
        <v>0</v>
      </c>
      <c r="P30365" s="298">
        <f t="shared" si="1434"/>
        <v>14</v>
      </c>
    </row>
    <row r="30366" spans="2:16">
      <c r="B30366" s="400"/>
      <c r="D30366" s="94" t="s">
        <v>29951</v>
      </c>
      <c r="F30366" s="54" t="s">
        <v>12454</v>
      </c>
      <c r="J30366" s="145">
        <v>14</v>
      </c>
      <c r="L30366" s="298">
        <f t="shared" si="1435"/>
        <v>14</v>
      </c>
      <c r="O30366" s="16">
        <f t="shared" ref="O30366:O30429" si="1436">+M30366+N30366</f>
        <v>0</v>
      </c>
      <c r="P30366" s="298">
        <f t="shared" si="1434"/>
        <v>14</v>
      </c>
    </row>
    <row r="30367" spans="2:16">
      <c r="B30367" s="400"/>
      <c r="D30367" s="94" t="s">
        <v>29951</v>
      </c>
      <c r="F30367" s="54" t="s">
        <v>30944</v>
      </c>
      <c r="J30367" s="145">
        <v>14</v>
      </c>
      <c r="L30367" s="298">
        <f t="shared" si="1435"/>
        <v>14</v>
      </c>
      <c r="O30367" s="16">
        <f t="shared" si="1436"/>
        <v>0</v>
      </c>
      <c r="P30367" s="298">
        <f t="shared" si="1434"/>
        <v>14</v>
      </c>
    </row>
    <row r="30368" spans="2:16">
      <c r="B30368" s="400"/>
      <c r="D30368" s="94" t="s">
        <v>29951</v>
      </c>
      <c r="F30368" s="54" t="s">
        <v>30945</v>
      </c>
      <c r="J30368" s="145">
        <v>13</v>
      </c>
      <c r="L30368" s="298">
        <f t="shared" si="1435"/>
        <v>13</v>
      </c>
      <c r="O30368" s="16">
        <f t="shared" si="1436"/>
        <v>0</v>
      </c>
      <c r="P30368" s="298">
        <f t="shared" si="1434"/>
        <v>13</v>
      </c>
    </row>
    <row r="30369" spans="2:16">
      <c r="B30369" s="400"/>
      <c r="D30369" s="94" t="s">
        <v>29951</v>
      </c>
      <c r="F30369" s="54" t="s">
        <v>10181</v>
      </c>
      <c r="J30369" s="145">
        <v>12</v>
      </c>
      <c r="L30369" s="298">
        <f t="shared" si="1435"/>
        <v>12</v>
      </c>
      <c r="O30369" s="16">
        <f t="shared" si="1436"/>
        <v>0</v>
      </c>
      <c r="P30369" s="298">
        <f t="shared" si="1434"/>
        <v>12</v>
      </c>
    </row>
    <row r="30370" spans="2:16">
      <c r="B30370" s="400"/>
      <c r="D30370" s="94" t="s">
        <v>29951</v>
      </c>
      <c r="F30370" s="54" t="s">
        <v>30946</v>
      </c>
      <c r="J30370" s="145">
        <v>12</v>
      </c>
      <c r="L30370" s="298">
        <f t="shared" si="1435"/>
        <v>12</v>
      </c>
      <c r="O30370" s="16">
        <f t="shared" si="1436"/>
        <v>0</v>
      </c>
      <c r="P30370" s="298">
        <f t="shared" si="1434"/>
        <v>12</v>
      </c>
    </row>
    <row r="30371" spans="2:16">
      <c r="B30371" s="400"/>
      <c r="D30371" s="94" t="s">
        <v>29951</v>
      </c>
      <c r="F30371" s="54" t="s">
        <v>12663</v>
      </c>
      <c r="J30371" s="145">
        <v>11</v>
      </c>
      <c r="L30371" s="298">
        <f t="shared" si="1435"/>
        <v>11</v>
      </c>
      <c r="O30371" s="16">
        <f t="shared" si="1436"/>
        <v>0</v>
      </c>
      <c r="P30371" s="298">
        <f t="shared" si="1434"/>
        <v>11</v>
      </c>
    </row>
    <row r="30372" spans="2:16">
      <c r="B30372" s="400"/>
      <c r="D30372" s="94" t="s">
        <v>29951</v>
      </c>
      <c r="F30372" s="54" t="s">
        <v>13474</v>
      </c>
      <c r="J30372" s="145">
        <v>11</v>
      </c>
      <c r="L30372" s="298">
        <f t="shared" si="1435"/>
        <v>11</v>
      </c>
      <c r="O30372" s="16">
        <f t="shared" si="1436"/>
        <v>0</v>
      </c>
      <c r="P30372" s="298">
        <f t="shared" si="1434"/>
        <v>11</v>
      </c>
    </row>
    <row r="30373" spans="2:16">
      <c r="B30373" s="400"/>
      <c r="D30373" s="94" t="s">
        <v>29951</v>
      </c>
      <c r="F30373" s="54" t="s">
        <v>12872</v>
      </c>
      <c r="J30373" s="145">
        <v>10</v>
      </c>
      <c r="L30373" s="298">
        <f t="shared" si="1435"/>
        <v>10</v>
      </c>
      <c r="O30373" s="16">
        <f t="shared" si="1436"/>
        <v>0</v>
      </c>
      <c r="P30373" s="298">
        <f t="shared" si="1434"/>
        <v>10</v>
      </c>
    </row>
    <row r="30374" spans="2:16">
      <c r="B30374" s="400"/>
      <c r="D30374" s="94" t="s">
        <v>29951</v>
      </c>
      <c r="F30374" s="54" t="s">
        <v>30947</v>
      </c>
      <c r="J30374" s="145">
        <v>9</v>
      </c>
      <c r="L30374" s="298">
        <f t="shared" si="1435"/>
        <v>9</v>
      </c>
      <c r="O30374" s="16">
        <f t="shared" si="1436"/>
        <v>0</v>
      </c>
      <c r="P30374" s="298">
        <f t="shared" si="1434"/>
        <v>9</v>
      </c>
    </row>
    <row r="30375" spans="2:16">
      <c r="B30375" s="400"/>
      <c r="D30375" s="94" t="s">
        <v>29951</v>
      </c>
      <c r="F30375" s="54" t="s">
        <v>30948</v>
      </c>
      <c r="J30375" s="145">
        <v>9</v>
      </c>
      <c r="L30375" s="298">
        <f t="shared" si="1435"/>
        <v>9</v>
      </c>
      <c r="O30375" s="16">
        <f t="shared" si="1436"/>
        <v>0</v>
      </c>
      <c r="P30375" s="298">
        <f t="shared" si="1434"/>
        <v>9</v>
      </c>
    </row>
    <row r="30376" spans="2:16">
      <c r="B30376" s="400"/>
      <c r="D30376" s="94" t="s">
        <v>29951</v>
      </c>
      <c r="F30376" s="54" t="s">
        <v>30949</v>
      </c>
      <c r="J30376" s="145">
        <v>8</v>
      </c>
      <c r="L30376" s="298">
        <f t="shared" si="1435"/>
        <v>8</v>
      </c>
      <c r="O30376" s="16">
        <f t="shared" si="1436"/>
        <v>0</v>
      </c>
      <c r="P30376" s="298">
        <f t="shared" si="1434"/>
        <v>8</v>
      </c>
    </row>
    <row r="30377" spans="2:16">
      <c r="B30377" s="400"/>
      <c r="D30377" s="94" t="s">
        <v>29951</v>
      </c>
      <c r="F30377" s="54" t="s">
        <v>20631</v>
      </c>
      <c r="J30377" s="145">
        <v>8</v>
      </c>
      <c r="L30377" s="298">
        <f t="shared" si="1435"/>
        <v>8</v>
      </c>
      <c r="O30377" s="16">
        <f t="shared" si="1436"/>
        <v>0</v>
      </c>
      <c r="P30377" s="298">
        <f t="shared" si="1434"/>
        <v>8</v>
      </c>
    </row>
    <row r="30378" spans="2:16">
      <c r="B30378" s="400"/>
      <c r="D30378" s="94" t="s">
        <v>29951</v>
      </c>
      <c r="F30378" s="54" t="s">
        <v>30666</v>
      </c>
      <c r="J30378" s="145">
        <v>8</v>
      </c>
      <c r="L30378" s="298">
        <f t="shared" si="1435"/>
        <v>8</v>
      </c>
      <c r="O30378" s="16">
        <f t="shared" si="1436"/>
        <v>0</v>
      </c>
      <c r="P30378" s="298">
        <f t="shared" si="1434"/>
        <v>8</v>
      </c>
    </row>
    <row r="30379" spans="2:16">
      <c r="B30379" s="400"/>
      <c r="D30379" s="94" t="s">
        <v>29951</v>
      </c>
      <c r="F30379" s="54" t="s">
        <v>20417</v>
      </c>
      <c r="J30379" s="145">
        <v>8</v>
      </c>
      <c r="L30379" s="298">
        <f t="shared" si="1435"/>
        <v>8</v>
      </c>
      <c r="O30379" s="16">
        <f t="shared" si="1436"/>
        <v>0</v>
      </c>
      <c r="P30379" s="298">
        <f t="shared" si="1434"/>
        <v>8</v>
      </c>
    </row>
    <row r="30380" spans="2:16">
      <c r="B30380" s="400"/>
      <c r="D30380" s="94" t="s">
        <v>29951</v>
      </c>
      <c r="F30380" s="54" t="s">
        <v>30950</v>
      </c>
      <c r="J30380" s="145">
        <v>7</v>
      </c>
      <c r="L30380" s="298">
        <f t="shared" si="1435"/>
        <v>7</v>
      </c>
      <c r="O30380" s="16">
        <f t="shared" si="1436"/>
        <v>0</v>
      </c>
      <c r="P30380" s="298">
        <f t="shared" si="1434"/>
        <v>7</v>
      </c>
    </row>
    <row r="30381" spans="2:16">
      <c r="B30381" s="400"/>
      <c r="D30381" s="94" t="s">
        <v>29951</v>
      </c>
      <c r="F30381" s="54" t="s">
        <v>30951</v>
      </c>
      <c r="J30381" s="145">
        <v>6</v>
      </c>
      <c r="L30381" s="298">
        <f t="shared" si="1435"/>
        <v>6</v>
      </c>
      <c r="O30381" s="16">
        <f t="shared" si="1436"/>
        <v>0</v>
      </c>
      <c r="P30381" s="298">
        <f t="shared" si="1434"/>
        <v>6</v>
      </c>
    </row>
    <row r="30382" spans="2:16">
      <c r="B30382" s="400"/>
      <c r="D30382" s="94" t="s">
        <v>29952</v>
      </c>
      <c r="F30382" s="103" t="s">
        <v>30952</v>
      </c>
      <c r="J30382" s="22">
        <v>150</v>
      </c>
      <c r="L30382" s="298">
        <f t="shared" si="1435"/>
        <v>150</v>
      </c>
      <c r="O30382" s="16">
        <f t="shared" si="1436"/>
        <v>0</v>
      </c>
      <c r="P30382" s="298">
        <f t="shared" si="1434"/>
        <v>150</v>
      </c>
    </row>
    <row r="30383" spans="2:16">
      <c r="B30383" s="400"/>
      <c r="D30383" s="94" t="s">
        <v>29952</v>
      </c>
      <c r="F30383" s="103" t="s">
        <v>30953</v>
      </c>
      <c r="J30383" s="22">
        <v>35</v>
      </c>
      <c r="L30383" s="298">
        <f t="shared" si="1435"/>
        <v>35</v>
      </c>
      <c r="O30383" s="16">
        <f t="shared" si="1436"/>
        <v>0</v>
      </c>
      <c r="P30383" s="298">
        <f t="shared" si="1434"/>
        <v>35</v>
      </c>
    </row>
    <row r="30384" spans="2:16">
      <c r="B30384" s="400"/>
      <c r="D30384" s="94" t="s">
        <v>29952</v>
      </c>
      <c r="F30384" s="103" t="s">
        <v>30954</v>
      </c>
      <c r="J30384" s="22">
        <v>22</v>
      </c>
      <c r="L30384" s="298">
        <f t="shared" si="1435"/>
        <v>22</v>
      </c>
      <c r="O30384" s="16">
        <f t="shared" si="1436"/>
        <v>0</v>
      </c>
      <c r="P30384" s="298">
        <f t="shared" si="1434"/>
        <v>22</v>
      </c>
    </row>
    <row r="30385" spans="2:16">
      <c r="B30385" s="400"/>
      <c r="D30385" s="94" t="s">
        <v>29952</v>
      </c>
      <c r="F30385" s="103" t="s">
        <v>30955</v>
      </c>
      <c r="J30385" s="22">
        <v>18</v>
      </c>
      <c r="L30385" s="298">
        <f t="shared" si="1435"/>
        <v>18</v>
      </c>
      <c r="O30385" s="16">
        <f t="shared" si="1436"/>
        <v>0</v>
      </c>
      <c r="P30385" s="298">
        <f t="shared" si="1434"/>
        <v>18</v>
      </c>
    </row>
    <row r="30386" spans="2:16">
      <c r="B30386" s="400"/>
      <c r="D30386" s="94" t="s">
        <v>29952</v>
      </c>
      <c r="F30386" s="103" t="s">
        <v>17727</v>
      </c>
      <c r="J30386" s="22">
        <v>37</v>
      </c>
      <c r="L30386" s="298">
        <f t="shared" si="1435"/>
        <v>37</v>
      </c>
      <c r="O30386" s="16">
        <f t="shared" si="1436"/>
        <v>0</v>
      </c>
      <c r="P30386" s="298">
        <f t="shared" si="1434"/>
        <v>37</v>
      </c>
    </row>
    <row r="30387" spans="2:16">
      <c r="B30387" s="400"/>
      <c r="D30387" s="94" t="s">
        <v>29952</v>
      </c>
      <c r="F30387" s="103" t="s">
        <v>30956</v>
      </c>
      <c r="J30387" s="22">
        <v>16</v>
      </c>
      <c r="L30387" s="298">
        <f t="shared" si="1435"/>
        <v>16</v>
      </c>
      <c r="O30387" s="16">
        <f t="shared" si="1436"/>
        <v>0</v>
      </c>
      <c r="P30387" s="298">
        <f t="shared" si="1434"/>
        <v>16</v>
      </c>
    </row>
    <row r="30388" spans="2:16">
      <c r="B30388" s="400"/>
      <c r="D30388" s="94" t="s">
        <v>29952</v>
      </c>
      <c r="F30388" s="103" t="s">
        <v>30957</v>
      </c>
      <c r="J30388" s="22">
        <v>10</v>
      </c>
      <c r="L30388" s="298">
        <f t="shared" si="1435"/>
        <v>10</v>
      </c>
      <c r="O30388" s="16">
        <f t="shared" si="1436"/>
        <v>0</v>
      </c>
      <c r="P30388" s="298">
        <f t="shared" si="1434"/>
        <v>10</v>
      </c>
    </row>
    <row r="30389" spans="2:16">
      <c r="B30389" s="400"/>
      <c r="D30389" s="94" t="s">
        <v>29952</v>
      </c>
      <c r="F30389" s="103" t="s">
        <v>30958</v>
      </c>
      <c r="J30389" s="22">
        <v>35</v>
      </c>
      <c r="L30389" s="298">
        <f t="shared" si="1435"/>
        <v>35</v>
      </c>
      <c r="O30389" s="16">
        <f t="shared" si="1436"/>
        <v>0</v>
      </c>
      <c r="P30389" s="298">
        <f t="shared" si="1434"/>
        <v>35</v>
      </c>
    </row>
    <row r="30390" spans="2:16">
      <c r="B30390" s="400"/>
      <c r="D30390" s="94" t="s">
        <v>29952</v>
      </c>
      <c r="F30390" s="103" t="s">
        <v>30959</v>
      </c>
      <c r="J30390" s="22">
        <v>16</v>
      </c>
      <c r="L30390" s="298">
        <f t="shared" si="1435"/>
        <v>16</v>
      </c>
      <c r="O30390" s="16">
        <f t="shared" si="1436"/>
        <v>0</v>
      </c>
      <c r="P30390" s="298">
        <f t="shared" si="1434"/>
        <v>16</v>
      </c>
    </row>
    <row r="30391" spans="2:16">
      <c r="B30391" s="400"/>
      <c r="D30391" s="94" t="s">
        <v>29952</v>
      </c>
      <c r="F30391" s="103" t="s">
        <v>17855</v>
      </c>
      <c r="J30391" s="22">
        <v>15</v>
      </c>
      <c r="L30391" s="298">
        <f t="shared" si="1435"/>
        <v>15</v>
      </c>
      <c r="O30391" s="16">
        <f t="shared" si="1436"/>
        <v>0</v>
      </c>
      <c r="P30391" s="298">
        <f t="shared" si="1434"/>
        <v>15</v>
      </c>
    </row>
    <row r="30392" spans="2:16">
      <c r="B30392" s="400"/>
      <c r="D30392" s="94" t="s">
        <v>29952</v>
      </c>
      <c r="F30392" s="103" t="s">
        <v>30960</v>
      </c>
      <c r="J30392" s="22">
        <v>25</v>
      </c>
      <c r="L30392" s="298">
        <f t="shared" si="1435"/>
        <v>25</v>
      </c>
      <c r="O30392" s="16">
        <f t="shared" si="1436"/>
        <v>0</v>
      </c>
      <c r="P30392" s="298">
        <f t="shared" si="1434"/>
        <v>25</v>
      </c>
    </row>
    <row r="30393" spans="2:16">
      <c r="B30393" s="400"/>
      <c r="D30393" s="94" t="s">
        <v>29952</v>
      </c>
      <c r="F30393" s="103" t="s">
        <v>29868</v>
      </c>
      <c r="J30393" s="22">
        <v>17</v>
      </c>
      <c r="L30393" s="298">
        <f t="shared" si="1435"/>
        <v>17</v>
      </c>
      <c r="O30393" s="16">
        <f t="shared" si="1436"/>
        <v>0</v>
      </c>
      <c r="P30393" s="298">
        <f t="shared" si="1434"/>
        <v>17</v>
      </c>
    </row>
    <row r="30394" spans="2:16" ht="25.5">
      <c r="B30394" s="400"/>
      <c r="D30394" s="94" t="s">
        <v>29952</v>
      </c>
      <c r="F30394" s="103" t="s">
        <v>30961</v>
      </c>
      <c r="J30394" s="22">
        <v>50</v>
      </c>
      <c r="L30394" s="298">
        <f t="shared" si="1435"/>
        <v>50</v>
      </c>
      <c r="O30394" s="16">
        <f t="shared" si="1436"/>
        <v>0</v>
      </c>
      <c r="P30394" s="298">
        <f t="shared" si="1434"/>
        <v>50</v>
      </c>
    </row>
    <row r="30395" spans="2:16">
      <c r="B30395" s="400"/>
      <c r="D30395" s="94" t="s">
        <v>29952</v>
      </c>
      <c r="F30395" s="103" t="s">
        <v>30962</v>
      </c>
      <c r="J30395" s="22">
        <v>18</v>
      </c>
      <c r="L30395" s="298">
        <f t="shared" si="1435"/>
        <v>18</v>
      </c>
      <c r="O30395" s="16">
        <f t="shared" si="1436"/>
        <v>0</v>
      </c>
      <c r="P30395" s="298">
        <f t="shared" si="1434"/>
        <v>18</v>
      </c>
    </row>
    <row r="30396" spans="2:16">
      <c r="B30396" s="400"/>
      <c r="D30396" s="94" t="s">
        <v>29952</v>
      </c>
      <c r="F30396" s="103" t="s">
        <v>30963</v>
      </c>
      <c r="J30396" s="22">
        <v>25</v>
      </c>
      <c r="L30396" s="298">
        <f t="shared" si="1435"/>
        <v>25</v>
      </c>
      <c r="O30396" s="16">
        <f t="shared" si="1436"/>
        <v>0</v>
      </c>
      <c r="P30396" s="298">
        <f t="shared" si="1434"/>
        <v>25</v>
      </c>
    </row>
    <row r="30397" spans="2:16">
      <c r="B30397" s="400"/>
      <c r="D30397" s="94" t="s">
        <v>29952</v>
      </c>
      <c r="F30397" s="103" t="s">
        <v>30964</v>
      </c>
      <c r="J30397" s="22">
        <v>15</v>
      </c>
      <c r="L30397" s="298">
        <f t="shared" si="1435"/>
        <v>15</v>
      </c>
      <c r="O30397" s="16">
        <f t="shared" si="1436"/>
        <v>0</v>
      </c>
      <c r="P30397" s="298">
        <f t="shared" si="1434"/>
        <v>15</v>
      </c>
    </row>
    <row r="30398" spans="2:16">
      <c r="B30398" s="400"/>
      <c r="D30398" s="94" t="s">
        <v>29952</v>
      </c>
      <c r="F30398" s="103" t="s">
        <v>30965</v>
      </c>
      <c r="J30398" s="22">
        <v>27</v>
      </c>
      <c r="L30398" s="298">
        <f t="shared" si="1435"/>
        <v>27</v>
      </c>
      <c r="O30398" s="16">
        <f t="shared" si="1436"/>
        <v>0</v>
      </c>
      <c r="P30398" s="298">
        <f t="shared" si="1434"/>
        <v>27</v>
      </c>
    </row>
    <row r="30399" spans="2:16">
      <c r="B30399" s="400"/>
      <c r="D30399" s="94" t="s">
        <v>29952</v>
      </c>
      <c r="F30399" s="103" t="s">
        <v>30966</v>
      </c>
      <c r="J30399" s="22">
        <v>13</v>
      </c>
      <c r="L30399" s="298">
        <f t="shared" si="1435"/>
        <v>13</v>
      </c>
      <c r="O30399" s="16">
        <f t="shared" si="1436"/>
        <v>0</v>
      </c>
      <c r="P30399" s="298">
        <f t="shared" si="1434"/>
        <v>13</v>
      </c>
    </row>
    <row r="30400" spans="2:16">
      <c r="B30400" s="400"/>
      <c r="D30400" s="94" t="s">
        <v>29952</v>
      </c>
      <c r="F30400" s="103" t="s">
        <v>30967</v>
      </c>
      <c r="J30400" s="22">
        <v>12</v>
      </c>
      <c r="L30400" s="298">
        <f t="shared" si="1435"/>
        <v>12</v>
      </c>
      <c r="O30400" s="16">
        <f t="shared" si="1436"/>
        <v>0</v>
      </c>
      <c r="P30400" s="298">
        <f t="shared" si="1434"/>
        <v>12</v>
      </c>
    </row>
    <row r="30401" spans="2:16">
      <c r="B30401" s="400"/>
      <c r="D30401" s="94" t="s">
        <v>29952</v>
      </c>
      <c r="F30401" s="103" t="s">
        <v>30968</v>
      </c>
      <c r="J30401" s="22">
        <v>13</v>
      </c>
      <c r="L30401" s="298">
        <f t="shared" si="1435"/>
        <v>13</v>
      </c>
      <c r="O30401" s="16">
        <f t="shared" si="1436"/>
        <v>0</v>
      </c>
      <c r="P30401" s="298">
        <f t="shared" si="1434"/>
        <v>13</v>
      </c>
    </row>
    <row r="30402" spans="2:16">
      <c r="B30402" s="400"/>
      <c r="D30402" s="94" t="s">
        <v>29952</v>
      </c>
      <c r="F30402" s="103" t="s">
        <v>30969</v>
      </c>
      <c r="J30402" s="22">
        <v>16</v>
      </c>
      <c r="L30402" s="298">
        <f t="shared" si="1435"/>
        <v>16</v>
      </c>
      <c r="O30402" s="16">
        <f t="shared" si="1436"/>
        <v>0</v>
      </c>
      <c r="P30402" s="298">
        <f t="shared" si="1434"/>
        <v>16</v>
      </c>
    </row>
    <row r="30403" spans="2:16">
      <c r="B30403" s="400"/>
      <c r="D30403" s="94" t="s">
        <v>29952</v>
      </c>
      <c r="F30403" s="103" t="s">
        <v>29799</v>
      </c>
      <c r="J30403" s="22">
        <v>25</v>
      </c>
      <c r="L30403" s="298">
        <f t="shared" si="1435"/>
        <v>25</v>
      </c>
      <c r="O30403" s="16">
        <f t="shared" si="1436"/>
        <v>0</v>
      </c>
      <c r="P30403" s="298">
        <f t="shared" si="1434"/>
        <v>25</v>
      </c>
    </row>
    <row r="30404" spans="2:16">
      <c r="B30404" s="400"/>
      <c r="D30404" s="94" t="s">
        <v>29952</v>
      </c>
      <c r="F30404" s="103" t="s">
        <v>30970</v>
      </c>
      <c r="J30404" s="22">
        <v>21</v>
      </c>
      <c r="L30404" s="298">
        <f t="shared" si="1435"/>
        <v>21</v>
      </c>
      <c r="O30404" s="16">
        <f t="shared" si="1436"/>
        <v>0</v>
      </c>
      <c r="P30404" s="298">
        <f t="shared" si="1434"/>
        <v>21</v>
      </c>
    </row>
    <row r="30405" spans="2:16">
      <c r="B30405" s="400"/>
      <c r="D30405" s="94" t="s">
        <v>29952</v>
      </c>
      <c r="F30405" s="103" t="s">
        <v>30971</v>
      </c>
      <c r="J30405" s="22">
        <v>15</v>
      </c>
      <c r="L30405" s="298">
        <f t="shared" si="1435"/>
        <v>15</v>
      </c>
      <c r="O30405" s="16">
        <f t="shared" si="1436"/>
        <v>0</v>
      </c>
      <c r="P30405" s="298">
        <f t="shared" si="1434"/>
        <v>15</v>
      </c>
    </row>
    <row r="30406" spans="2:16">
      <c r="B30406" s="400"/>
      <c r="D30406" s="94" t="s">
        <v>29952</v>
      </c>
      <c r="F30406" s="103" t="s">
        <v>30972</v>
      </c>
      <c r="J30406" s="22">
        <v>25</v>
      </c>
      <c r="L30406" s="298">
        <f t="shared" si="1435"/>
        <v>25</v>
      </c>
      <c r="O30406" s="16">
        <f t="shared" si="1436"/>
        <v>0</v>
      </c>
      <c r="P30406" s="298">
        <f t="shared" si="1434"/>
        <v>25</v>
      </c>
    </row>
    <row r="30407" spans="2:16">
      <c r="B30407" s="400"/>
      <c r="D30407" s="94" t="s">
        <v>29952</v>
      </c>
      <c r="F30407" s="103" t="s">
        <v>18446</v>
      </c>
      <c r="J30407" s="22">
        <v>16</v>
      </c>
      <c r="L30407" s="298">
        <f t="shared" si="1435"/>
        <v>16</v>
      </c>
      <c r="O30407" s="16">
        <f t="shared" si="1436"/>
        <v>0</v>
      </c>
      <c r="P30407" s="298">
        <f t="shared" si="1434"/>
        <v>16</v>
      </c>
    </row>
    <row r="30408" spans="2:16">
      <c r="B30408" s="400"/>
      <c r="D30408" s="94" t="s">
        <v>29952</v>
      </c>
      <c r="F30408" s="103" t="s">
        <v>30508</v>
      </c>
      <c r="J30408" s="22">
        <v>20</v>
      </c>
      <c r="L30408" s="298">
        <f t="shared" si="1435"/>
        <v>20</v>
      </c>
      <c r="O30408" s="16">
        <f t="shared" si="1436"/>
        <v>0</v>
      </c>
      <c r="P30408" s="298">
        <f t="shared" si="1434"/>
        <v>20</v>
      </c>
    </row>
    <row r="30409" spans="2:16">
      <c r="B30409" s="400"/>
      <c r="D30409" s="94" t="s">
        <v>29952</v>
      </c>
      <c r="F30409" s="103" t="s">
        <v>30973</v>
      </c>
      <c r="J30409" s="22">
        <v>13</v>
      </c>
      <c r="L30409" s="298">
        <f t="shared" si="1435"/>
        <v>13</v>
      </c>
      <c r="O30409" s="16">
        <f t="shared" si="1436"/>
        <v>0</v>
      </c>
      <c r="P30409" s="298">
        <f t="shared" si="1434"/>
        <v>13</v>
      </c>
    </row>
    <row r="30410" spans="2:16">
      <c r="B30410" s="400"/>
      <c r="D30410" s="94" t="s">
        <v>29952</v>
      </c>
      <c r="F30410" s="103" t="s">
        <v>30974</v>
      </c>
      <c r="J30410" s="22">
        <v>12</v>
      </c>
      <c r="L30410" s="298">
        <f t="shared" si="1435"/>
        <v>12</v>
      </c>
      <c r="O30410" s="16">
        <f t="shared" si="1436"/>
        <v>0</v>
      </c>
      <c r="P30410" s="298">
        <f t="shared" si="1434"/>
        <v>12</v>
      </c>
    </row>
    <row r="30411" spans="2:16">
      <c r="B30411" s="400"/>
      <c r="D30411" s="94" t="s">
        <v>29952</v>
      </c>
      <c r="F30411" s="103" t="s">
        <v>30975</v>
      </c>
      <c r="J30411" s="22">
        <v>17</v>
      </c>
      <c r="L30411" s="298">
        <f t="shared" si="1435"/>
        <v>17</v>
      </c>
      <c r="O30411" s="16">
        <f t="shared" si="1436"/>
        <v>0</v>
      </c>
      <c r="P30411" s="298">
        <f t="shared" ref="P30411:P30474" si="1437">+L30411+O30411</f>
        <v>17</v>
      </c>
    </row>
    <row r="30412" spans="2:16">
      <c r="B30412" s="400"/>
      <c r="D30412" s="94" t="s">
        <v>29952</v>
      </c>
      <c r="F30412" s="103" t="s">
        <v>30976</v>
      </c>
      <c r="J30412" s="22">
        <v>17</v>
      </c>
      <c r="L30412" s="298">
        <f t="shared" si="1435"/>
        <v>17</v>
      </c>
      <c r="O30412" s="16">
        <f t="shared" si="1436"/>
        <v>0</v>
      </c>
      <c r="P30412" s="298">
        <f t="shared" si="1437"/>
        <v>17</v>
      </c>
    </row>
    <row r="30413" spans="2:16">
      <c r="B30413" s="400"/>
      <c r="D30413" s="94" t="s">
        <v>29952</v>
      </c>
      <c r="F30413" s="103" t="s">
        <v>18594</v>
      </c>
      <c r="J30413" s="22">
        <v>23</v>
      </c>
      <c r="L30413" s="298">
        <f t="shared" si="1435"/>
        <v>23</v>
      </c>
      <c r="O30413" s="16">
        <f t="shared" si="1436"/>
        <v>0</v>
      </c>
      <c r="P30413" s="298">
        <f t="shared" si="1437"/>
        <v>23</v>
      </c>
    </row>
    <row r="30414" spans="2:16" ht="25.5">
      <c r="B30414" s="400"/>
      <c r="D30414" s="94" t="s">
        <v>29952</v>
      </c>
      <c r="F30414" s="103" t="s">
        <v>30977</v>
      </c>
      <c r="J30414" s="22">
        <v>200</v>
      </c>
      <c r="L30414" s="298">
        <f t="shared" ref="L30414:L30477" si="1438">+J30414+K30414</f>
        <v>200</v>
      </c>
      <c r="O30414" s="16">
        <f t="shared" si="1436"/>
        <v>0</v>
      </c>
      <c r="P30414" s="298">
        <f t="shared" si="1437"/>
        <v>200</v>
      </c>
    </row>
    <row r="30415" spans="2:16">
      <c r="B30415" s="400"/>
      <c r="D30415" s="94" t="s">
        <v>29952</v>
      </c>
      <c r="F30415" s="103" t="s">
        <v>30978</v>
      </c>
      <c r="J30415" s="22">
        <v>12</v>
      </c>
      <c r="L30415" s="298">
        <f t="shared" si="1438"/>
        <v>12</v>
      </c>
      <c r="O30415" s="16">
        <f t="shared" si="1436"/>
        <v>0</v>
      </c>
      <c r="P30415" s="298">
        <f t="shared" si="1437"/>
        <v>12</v>
      </c>
    </row>
    <row r="30416" spans="2:16">
      <c r="B30416" s="400"/>
      <c r="D30416" s="94" t="s">
        <v>29952</v>
      </c>
      <c r="F30416" s="103" t="s">
        <v>30979</v>
      </c>
      <c r="J30416" s="22">
        <v>200</v>
      </c>
      <c r="L30416" s="298">
        <f t="shared" si="1438"/>
        <v>200</v>
      </c>
      <c r="O30416" s="16">
        <f t="shared" si="1436"/>
        <v>0</v>
      </c>
      <c r="P30416" s="298">
        <f t="shared" si="1437"/>
        <v>200</v>
      </c>
    </row>
    <row r="30417" spans="2:16">
      <c r="B30417" s="400"/>
      <c r="D30417" s="94" t="s">
        <v>29952</v>
      </c>
      <c r="F30417" s="103" t="s">
        <v>30980</v>
      </c>
      <c r="J30417" s="22">
        <v>7</v>
      </c>
      <c r="L30417" s="298">
        <f t="shared" si="1438"/>
        <v>7</v>
      </c>
      <c r="O30417" s="16">
        <f t="shared" si="1436"/>
        <v>0</v>
      </c>
      <c r="P30417" s="298">
        <f t="shared" si="1437"/>
        <v>7</v>
      </c>
    </row>
    <row r="30418" spans="2:16">
      <c r="B30418" s="400"/>
      <c r="D30418" s="94" t="s">
        <v>29952</v>
      </c>
      <c r="F30418" s="103" t="s">
        <v>30981</v>
      </c>
      <c r="J30418" s="22">
        <v>8</v>
      </c>
      <c r="L30418" s="298">
        <f t="shared" si="1438"/>
        <v>8</v>
      </c>
      <c r="O30418" s="16">
        <f t="shared" si="1436"/>
        <v>0</v>
      </c>
      <c r="P30418" s="298">
        <f t="shared" si="1437"/>
        <v>8</v>
      </c>
    </row>
    <row r="30419" spans="2:16">
      <c r="B30419" s="400"/>
      <c r="D30419" s="94" t="s">
        <v>29952</v>
      </c>
      <c r="F30419" s="103" t="s">
        <v>30982</v>
      </c>
      <c r="J30419" s="22">
        <v>9</v>
      </c>
      <c r="L30419" s="298">
        <f t="shared" si="1438"/>
        <v>9</v>
      </c>
      <c r="O30419" s="16">
        <f t="shared" si="1436"/>
        <v>0</v>
      </c>
      <c r="P30419" s="298">
        <f t="shared" si="1437"/>
        <v>9</v>
      </c>
    </row>
    <row r="30420" spans="2:16">
      <c r="B30420" s="400"/>
      <c r="D30420" s="94" t="s">
        <v>29952</v>
      </c>
      <c r="F30420" s="103" t="s">
        <v>30983</v>
      </c>
      <c r="J30420" s="22">
        <v>9</v>
      </c>
      <c r="L30420" s="298">
        <f t="shared" si="1438"/>
        <v>9</v>
      </c>
      <c r="O30420" s="16">
        <f t="shared" si="1436"/>
        <v>0</v>
      </c>
      <c r="P30420" s="298">
        <f t="shared" si="1437"/>
        <v>9</v>
      </c>
    </row>
    <row r="30421" spans="2:16" ht="25.5">
      <c r="B30421" s="400"/>
      <c r="D30421" s="94" t="s">
        <v>29953</v>
      </c>
      <c r="F30421" s="54" t="s">
        <v>30984</v>
      </c>
      <c r="J30421" s="145">
        <v>285</v>
      </c>
      <c r="L30421" s="298">
        <f t="shared" si="1438"/>
        <v>285</v>
      </c>
      <c r="O30421" s="16">
        <f t="shared" si="1436"/>
        <v>0</v>
      </c>
      <c r="P30421" s="298">
        <f t="shared" si="1437"/>
        <v>285</v>
      </c>
    </row>
    <row r="30422" spans="2:16">
      <c r="B30422" s="400"/>
      <c r="D30422" s="94" t="s">
        <v>29953</v>
      </c>
      <c r="F30422" s="54" t="s">
        <v>30985</v>
      </c>
      <c r="J30422" s="145">
        <v>196</v>
      </c>
      <c r="L30422" s="298">
        <f t="shared" si="1438"/>
        <v>196</v>
      </c>
      <c r="O30422" s="16">
        <f t="shared" si="1436"/>
        <v>0</v>
      </c>
      <c r="P30422" s="298">
        <f t="shared" si="1437"/>
        <v>196</v>
      </c>
    </row>
    <row r="30423" spans="2:16">
      <c r="B30423" s="400"/>
      <c r="D30423" s="94" t="s">
        <v>29953</v>
      </c>
      <c r="F30423" s="54" t="s">
        <v>929</v>
      </c>
      <c r="J30423" s="145">
        <v>95</v>
      </c>
      <c r="L30423" s="298">
        <f t="shared" si="1438"/>
        <v>95</v>
      </c>
      <c r="O30423" s="16">
        <f t="shared" si="1436"/>
        <v>0</v>
      </c>
      <c r="P30423" s="298">
        <f t="shared" si="1437"/>
        <v>95</v>
      </c>
    </row>
    <row r="30424" spans="2:16">
      <c r="B30424" s="400"/>
      <c r="D30424" s="94" t="s">
        <v>29953</v>
      </c>
      <c r="F30424" s="54" t="s">
        <v>30986</v>
      </c>
      <c r="J30424" s="145">
        <v>45</v>
      </c>
      <c r="L30424" s="298">
        <f t="shared" si="1438"/>
        <v>45</v>
      </c>
      <c r="O30424" s="16">
        <f t="shared" si="1436"/>
        <v>0</v>
      </c>
      <c r="P30424" s="298">
        <f t="shared" si="1437"/>
        <v>45</v>
      </c>
    </row>
    <row r="30425" spans="2:16">
      <c r="B30425" s="400"/>
      <c r="D30425" s="94" t="s">
        <v>29953</v>
      </c>
      <c r="F30425" s="54" t="s">
        <v>13636</v>
      </c>
      <c r="J30425" s="145">
        <v>42</v>
      </c>
      <c r="L30425" s="298">
        <f t="shared" si="1438"/>
        <v>42</v>
      </c>
      <c r="O30425" s="16">
        <f t="shared" si="1436"/>
        <v>0</v>
      </c>
      <c r="P30425" s="298">
        <f t="shared" si="1437"/>
        <v>42</v>
      </c>
    </row>
    <row r="30426" spans="2:16">
      <c r="B30426" s="400"/>
      <c r="D30426" s="94" t="s">
        <v>29953</v>
      </c>
      <c r="F30426" s="54" t="s">
        <v>30987</v>
      </c>
      <c r="J30426" s="145">
        <v>23</v>
      </c>
      <c r="L30426" s="298">
        <f t="shared" si="1438"/>
        <v>23</v>
      </c>
      <c r="O30426" s="16">
        <f t="shared" si="1436"/>
        <v>0</v>
      </c>
      <c r="P30426" s="298">
        <f t="shared" si="1437"/>
        <v>23</v>
      </c>
    </row>
    <row r="30427" spans="2:16">
      <c r="B30427" s="400"/>
      <c r="D30427" s="94" t="s">
        <v>29953</v>
      </c>
      <c r="F30427" s="54" t="s">
        <v>30988</v>
      </c>
      <c r="J30427" s="145">
        <v>23</v>
      </c>
      <c r="L30427" s="298">
        <f t="shared" si="1438"/>
        <v>23</v>
      </c>
      <c r="O30427" s="16">
        <f t="shared" si="1436"/>
        <v>0</v>
      </c>
      <c r="P30427" s="298">
        <f t="shared" si="1437"/>
        <v>23</v>
      </c>
    </row>
    <row r="30428" spans="2:16">
      <c r="B30428" s="400"/>
      <c r="D30428" s="94" t="s">
        <v>29953</v>
      </c>
      <c r="F30428" s="54" t="s">
        <v>917</v>
      </c>
      <c r="J30428" s="145">
        <v>22</v>
      </c>
      <c r="L30428" s="298">
        <f t="shared" si="1438"/>
        <v>22</v>
      </c>
      <c r="O30428" s="16">
        <f t="shared" si="1436"/>
        <v>0</v>
      </c>
      <c r="P30428" s="298">
        <f t="shared" si="1437"/>
        <v>22</v>
      </c>
    </row>
    <row r="30429" spans="2:16">
      <c r="B30429" s="400"/>
      <c r="D30429" s="94" t="s">
        <v>29953</v>
      </c>
      <c r="F30429" s="54" t="s">
        <v>13006</v>
      </c>
      <c r="J30429" s="145">
        <v>18</v>
      </c>
      <c r="L30429" s="298">
        <f t="shared" si="1438"/>
        <v>18</v>
      </c>
      <c r="O30429" s="16">
        <f t="shared" si="1436"/>
        <v>0</v>
      </c>
      <c r="P30429" s="298">
        <f t="shared" si="1437"/>
        <v>18</v>
      </c>
    </row>
    <row r="30430" spans="2:16">
      <c r="B30430" s="400"/>
      <c r="D30430" s="94" t="s">
        <v>29953</v>
      </c>
      <c r="F30430" s="54" t="s">
        <v>4005</v>
      </c>
      <c r="J30430" s="145">
        <v>17</v>
      </c>
      <c r="L30430" s="298">
        <f t="shared" si="1438"/>
        <v>17</v>
      </c>
      <c r="O30430" s="16">
        <f t="shared" ref="O30430:O30493" si="1439">+M30430+N30430</f>
        <v>0</v>
      </c>
      <c r="P30430" s="298">
        <f t="shared" si="1437"/>
        <v>17</v>
      </c>
    </row>
    <row r="30431" spans="2:16">
      <c r="B30431" s="400"/>
      <c r="D30431" s="94" t="s">
        <v>29953</v>
      </c>
      <c r="F30431" s="54" t="s">
        <v>12968</v>
      </c>
      <c r="J30431" s="145">
        <v>14</v>
      </c>
      <c r="L30431" s="298">
        <f t="shared" si="1438"/>
        <v>14</v>
      </c>
      <c r="O30431" s="16">
        <f t="shared" si="1439"/>
        <v>0</v>
      </c>
      <c r="P30431" s="298">
        <f t="shared" si="1437"/>
        <v>14</v>
      </c>
    </row>
    <row r="30432" spans="2:16">
      <c r="B30432" s="400"/>
      <c r="D30432" s="94" t="s">
        <v>29953</v>
      </c>
      <c r="F30432" s="54" t="s">
        <v>30989</v>
      </c>
      <c r="J30432" s="145">
        <v>13</v>
      </c>
      <c r="L30432" s="298">
        <f t="shared" si="1438"/>
        <v>13</v>
      </c>
      <c r="O30432" s="16">
        <f t="shared" si="1439"/>
        <v>0</v>
      </c>
      <c r="P30432" s="298">
        <f t="shared" si="1437"/>
        <v>13</v>
      </c>
    </row>
    <row r="30433" spans="2:16">
      <c r="B30433" s="400"/>
      <c r="D30433" s="94" t="s">
        <v>29953</v>
      </c>
      <c r="F30433" s="54" t="s">
        <v>30990</v>
      </c>
      <c r="J30433" s="145">
        <v>3</v>
      </c>
      <c r="L30433" s="298">
        <f t="shared" si="1438"/>
        <v>3</v>
      </c>
      <c r="O30433" s="16">
        <f t="shared" si="1439"/>
        <v>0</v>
      </c>
      <c r="P30433" s="298">
        <f t="shared" si="1437"/>
        <v>3</v>
      </c>
    </row>
    <row r="30434" spans="2:16">
      <c r="B30434" s="400"/>
      <c r="D30434" s="94" t="s">
        <v>29954</v>
      </c>
      <c r="F30434" s="103" t="s">
        <v>30991</v>
      </c>
      <c r="J30434" s="22">
        <v>16</v>
      </c>
      <c r="L30434" s="298">
        <f t="shared" si="1438"/>
        <v>16</v>
      </c>
      <c r="O30434" s="16">
        <f t="shared" si="1439"/>
        <v>0</v>
      </c>
      <c r="P30434" s="298">
        <f t="shared" si="1437"/>
        <v>16</v>
      </c>
    </row>
    <row r="30435" spans="2:16">
      <c r="B30435" s="400"/>
      <c r="D30435" s="94" t="s">
        <v>29954</v>
      </c>
      <c r="F30435" s="103" t="s">
        <v>30992</v>
      </c>
      <c r="J30435" s="22">
        <v>210</v>
      </c>
      <c r="L30435" s="298">
        <f t="shared" si="1438"/>
        <v>210</v>
      </c>
      <c r="O30435" s="16">
        <f t="shared" si="1439"/>
        <v>0</v>
      </c>
      <c r="P30435" s="298">
        <f t="shared" si="1437"/>
        <v>210</v>
      </c>
    </row>
    <row r="30436" spans="2:16">
      <c r="B30436" s="400"/>
      <c r="D30436" s="94" t="s">
        <v>29954</v>
      </c>
      <c r="F30436" s="103" t="s">
        <v>30993</v>
      </c>
      <c r="J30436" s="22">
        <v>160</v>
      </c>
      <c r="L30436" s="298">
        <f t="shared" si="1438"/>
        <v>160</v>
      </c>
      <c r="O30436" s="16">
        <f t="shared" si="1439"/>
        <v>0</v>
      </c>
      <c r="P30436" s="298">
        <f t="shared" si="1437"/>
        <v>160</v>
      </c>
    </row>
    <row r="30437" spans="2:16" ht="25.5">
      <c r="B30437" s="400"/>
      <c r="D30437" s="94" t="s">
        <v>29954</v>
      </c>
      <c r="F30437" s="103" t="s">
        <v>30994</v>
      </c>
      <c r="J30437" s="22">
        <v>12</v>
      </c>
      <c r="L30437" s="298">
        <f t="shared" si="1438"/>
        <v>12</v>
      </c>
      <c r="O30437" s="16">
        <f t="shared" si="1439"/>
        <v>0</v>
      </c>
      <c r="P30437" s="298">
        <f t="shared" si="1437"/>
        <v>12</v>
      </c>
    </row>
    <row r="30438" spans="2:16" ht="25.5">
      <c r="B30438" s="400"/>
      <c r="D30438" s="94" t="s">
        <v>29954</v>
      </c>
      <c r="F30438" s="103" t="s">
        <v>30995</v>
      </c>
      <c r="J30438" s="22">
        <v>15</v>
      </c>
      <c r="L30438" s="298">
        <f t="shared" si="1438"/>
        <v>15</v>
      </c>
      <c r="O30438" s="16">
        <f t="shared" si="1439"/>
        <v>0</v>
      </c>
      <c r="P30438" s="298">
        <f t="shared" si="1437"/>
        <v>15</v>
      </c>
    </row>
    <row r="30439" spans="2:16">
      <c r="B30439" s="400"/>
      <c r="D30439" s="94" t="s">
        <v>29954</v>
      </c>
      <c r="F30439" s="103" t="s">
        <v>30996</v>
      </c>
      <c r="J30439" s="22">
        <v>28</v>
      </c>
      <c r="L30439" s="298">
        <f t="shared" si="1438"/>
        <v>28</v>
      </c>
      <c r="O30439" s="16">
        <f t="shared" si="1439"/>
        <v>0</v>
      </c>
      <c r="P30439" s="298">
        <f t="shared" si="1437"/>
        <v>28</v>
      </c>
    </row>
    <row r="30440" spans="2:16" ht="25.5">
      <c r="B30440" s="400"/>
      <c r="D30440" s="94" t="s">
        <v>29954</v>
      </c>
      <c r="F30440" s="103" t="s">
        <v>30997</v>
      </c>
      <c r="J30440" s="22">
        <v>12</v>
      </c>
      <c r="L30440" s="298">
        <f t="shared" si="1438"/>
        <v>12</v>
      </c>
      <c r="O30440" s="16">
        <f t="shared" si="1439"/>
        <v>0</v>
      </c>
      <c r="P30440" s="298">
        <f t="shared" si="1437"/>
        <v>12</v>
      </c>
    </row>
    <row r="30441" spans="2:16">
      <c r="B30441" s="400"/>
      <c r="D30441" s="94" t="s">
        <v>29954</v>
      </c>
      <c r="F30441" s="103" t="s">
        <v>30998</v>
      </c>
      <c r="J30441" s="22">
        <v>75</v>
      </c>
      <c r="L30441" s="298">
        <f t="shared" si="1438"/>
        <v>75</v>
      </c>
      <c r="O30441" s="16">
        <f t="shared" si="1439"/>
        <v>0</v>
      </c>
      <c r="P30441" s="298">
        <f t="shared" si="1437"/>
        <v>75</v>
      </c>
    </row>
    <row r="30442" spans="2:16">
      <c r="B30442" s="400"/>
      <c r="D30442" s="94" t="s">
        <v>29954</v>
      </c>
      <c r="F30442" s="103" t="s">
        <v>30999</v>
      </c>
      <c r="J30442" s="22">
        <v>24</v>
      </c>
      <c r="L30442" s="298">
        <f t="shared" si="1438"/>
        <v>24</v>
      </c>
      <c r="O30442" s="16">
        <f t="shared" si="1439"/>
        <v>0</v>
      </c>
      <c r="P30442" s="298">
        <f t="shared" si="1437"/>
        <v>24</v>
      </c>
    </row>
    <row r="30443" spans="2:16" ht="25.5">
      <c r="B30443" s="400"/>
      <c r="D30443" s="94" t="s">
        <v>29954</v>
      </c>
      <c r="F30443" s="103" t="s">
        <v>31000</v>
      </c>
      <c r="J30443" s="22">
        <v>335</v>
      </c>
      <c r="L30443" s="298">
        <f t="shared" si="1438"/>
        <v>335</v>
      </c>
      <c r="O30443" s="16">
        <f t="shared" si="1439"/>
        <v>0</v>
      </c>
      <c r="P30443" s="298">
        <f t="shared" si="1437"/>
        <v>335</v>
      </c>
    </row>
    <row r="30444" spans="2:16">
      <c r="B30444" s="400"/>
      <c r="D30444" s="94" t="s">
        <v>29954</v>
      </c>
      <c r="F30444" s="103" t="s">
        <v>31001</v>
      </c>
      <c r="J30444" s="22">
        <v>16</v>
      </c>
      <c r="L30444" s="298">
        <f t="shared" si="1438"/>
        <v>16</v>
      </c>
      <c r="O30444" s="16">
        <f t="shared" si="1439"/>
        <v>0</v>
      </c>
      <c r="P30444" s="298">
        <f t="shared" si="1437"/>
        <v>16</v>
      </c>
    </row>
    <row r="30445" spans="2:16">
      <c r="B30445" s="400"/>
      <c r="D30445" s="94" t="s">
        <v>29954</v>
      </c>
      <c r="F30445" s="103" t="s">
        <v>31002</v>
      </c>
      <c r="J30445" s="22">
        <v>13</v>
      </c>
      <c r="L30445" s="298">
        <f t="shared" si="1438"/>
        <v>13</v>
      </c>
      <c r="O30445" s="16">
        <f t="shared" si="1439"/>
        <v>0</v>
      </c>
      <c r="P30445" s="298">
        <f t="shared" si="1437"/>
        <v>13</v>
      </c>
    </row>
    <row r="30446" spans="2:16" ht="25.5">
      <c r="B30446" s="400"/>
      <c r="D30446" s="94" t="s">
        <v>29954</v>
      </c>
      <c r="F30446" s="103" t="s">
        <v>31003</v>
      </c>
      <c r="J30446" s="22">
        <v>12</v>
      </c>
      <c r="L30446" s="298">
        <f t="shared" si="1438"/>
        <v>12</v>
      </c>
      <c r="O30446" s="16">
        <f t="shared" si="1439"/>
        <v>0</v>
      </c>
      <c r="P30446" s="298">
        <f t="shared" si="1437"/>
        <v>12</v>
      </c>
    </row>
    <row r="30447" spans="2:16" ht="25.5">
      <c r="B30447" s="400"/>
      <c r="D30447" s="94" t="s">
        <v>29954</v>
      </c>
      <c r="F30447" s="103" t="s">
        <v>31004</v>
      </c>
      <c r="J30447" s="22">
        <v>21</v>
      </c>
      <c r="L30447" s="298">
        <f t="shared" si="1438"/>
        <v>21</v>
      </c>
      <c r="O30447" s="16">
        <f t="shared" si="1439"/>
        <v>0</v>
      </c>
      <c r="P30447" s="298">
        <f t="shared" si="1437"/>
        <v>21</v>
      </c>
    </row>
    <row r="30448" spans="2:16">
      <c r="B30448" s="400"/>
      <c r="D30448" s="94" t="s">
        <v>29954</v>
      </c>
      <c r="F30448" s="103" t="s">
        <v>31005</v>
      </c>
      <c r="J30448" s="22">
        <v>9</v>
      </c>
      <c r="L30448" s="298">
        <f t="shared" si="1438"/>
        <v>9</v>
      </c>
      <c r="O30448" s="16">
        <f t="shared" si="1439"/>
        <v>0</v>
      </c>
      <c r="P30448" s="298">
        <f t="shared" si="1437"/>
        <v>9</v>
      </c>
    </row>
    <row r="30449" spans="2:16">
      <c r="B30449" s="400"/>
      <c r="D30449" s="94" t="s">
        <v>29954</v>
      </c>
      <c r="F30449" s="103" t="s">
        <v>31006</v>
      </c>
      <c r="J30449" s="22">
        <v>15</v>
      </c>
      <c r="L30449" s="298">
        <f t="shared" si="1438"/>
        <v>15</v>
      </c>
      <c r="O30449" s="16">
        <f t="shared" si="1439"/>
        <v>0</v>
      </c>
      <c r="P30449" s="298">
        <f t="shared" si="1437"/>
        <v>15</v>
      </c>
    </row>
    <row r="30450" spans="2:16" ht="25.5">
      <c r="B30450" s="400"/>
      <c r="D30450" s="94" t="s">
        <v>29954</v>
      </c>
      <c r="F30450" s="103" t="s">
        <v>31007</v>
      </c>
      <c r="J30450" s="22">
        <v>16</v>
      </c>
      <c r="L30450" s="298">
        <f t="shared" si="1438"/>
        <v>16</v>
      </c>
      <c r="O30450" s="16">
        <f t="shared" si="1439"/>
        <v>0</v>
      </c>
      <c r="P30450" s="298">
        <f t="shared" si="1437"/>
        <v>16</v>
      </c>
    </row>
    <row r="30451" spans="2:16">
      <c r="B30451" s="400"/>
      <c r="D30451" s="94" t="s">
        <v>29954</v>
      </c>
      <c r="F30451" s="103" t="s">
        <v>31008</v>
      </c>
      <c r="J30451" s="22">
        <v>23</v>
      </c>
      <c r="L30451" s="298">
        <f t="shared" si="1438"/>
        <v>23</v>
      </c>
      <c r="O30451" s="16">
        <f t="shared" si="1439"/>
        <v>0</v>
      </c>
      <c r="P30451" s="298">
        <f t="shared" si="1437"/>
        <v>23</v>
      </c>
    </row>
    <row r="30452" spans="2:16" ht="25.5">
      <c r="B30452" s="400"/>
      <c r="D30452" s="94" t="s">
        <v>29954</v>
      </c>
      <c r="F30452" s="103" t="s">
        <v>31009</v>
      </c>
      <c r="J30452" s="22">
        <v>160</v>
      </c>
      <c r="L30452" s="298">
        <f t="shared" si="1438"/>
        <v>160</v>
      </c>
      <c r="O30452" s="16">
        <f t="shared" si="1439"/>
        <v>0</v>
      </c>
      <c r="P30452" s="298">
        <f t="shared" si="1437"/>
        <v>160</v>
      </c>
    </row>
    <row r="30453" spans="2:16">
      <c r="B30453" s="400"/>
      <c r="D30453" s="94" t="s">
        <v>29954</v>
      </c>
      <c r="F30453" s="103" t="s">
        <v>31010</v>
      </c>
      <c r="J30453" s="22">
        <v>12</v>
      </c>
      <c r="L30453" s="298">
        <f t="shared" si="1438"/>
        <v>12</v>
      </c>
      <c r="O30453" s="16">
        <f t="shared" si="1439"/>
        <v>0</v>
      </c>
      <c r="P30453" s="298">
        <f t="shared" si="1437"/>
        <v>12</v>
      </c>
    </row>
    <row r="30454" spans="2:16">
      <c r="B30454" s="400"/>
      <c r="D30454" s="94" t="s">
        <v>29954</v>
      </c>
      <c r="F30454" s="103" t="s">
        <v>30747</v>
      </c>
      <c r="J30454" s="22">
        <v>19</v>
      </c>
      <c r="L30454" s="298">
        <f t="shared" si="1438"/>
        <v>19</v>
      </c>
      <c r="O30454" s="16">
        <f t="shared" si="1439"/>
        <v>0</v>
      </c>
      <c r="P30454" s="298">
        <f t="shared" si="1437"/>
        <v>19</v>
      </c>
    </row>
    <row r="30455" spans="2:16">
      <c r="B30455" s="400"/>
      <c r="D30455" s="94" t="s">
        <v>29954</v>
      </c>
      <c r="F30455" s="103" t="s">
        <v>31011</v>
      </c>
      <c r="J30455" s="22">
        <v>10</v>
      </c>
      <c r="L30455" s="298">
        <f t="shared" si="1438"/>
        <v>10</v>
      </c>
      <c r="O30455" s="16">
        <f t="shared" si="1439"/>
        <v>0</v>
      </c>
      <c r="P30455" s="298">
        <f t="shared" si="1437"/>
        <v>10</v>
      </c>
    </row>
    <row r="30456" spans="2:16">
      <c r="B30456" s="400"/>
      <c r="D30456" s="94" t="s">
        <v>29954</v>
      </c>
      <c r="F30456" s="103" t="s">
        <v>31012</v>
      </c>
      <c r="J30456" s="22">
        <v>17</v>
      </c>
      <c r="L30456" s="298">
        <f t="shared" si="1438"/>
        <v>17</v>
      </c>
      <c r="O30456" s="16">
        <f t="shared" si="1439"/>
        <v>0</v>
      </c>
      <c r="P30456" s="298">
        <f t="shared" si="1437"/>
        <v>17</v>
      </c>
    </row>
    <row r="30457" spans="2:16" ht="25.5">
      <c r="B30457" s="400"/>
      <c r="D30457" s="94" t="s">
        <v>29954</v>
      </c>
      <c r="F30457" s="103" t="s">
        <v>31013</v>
      </c>
      <c r="J30457" s="22">
        <v>47</v>
      </c>
      <c r="L30457" s="298">
        <f t="shared" si="1438"/>
        <v>47</v>
      </c>
      <c r="O30457" s="16">
        <f t="shared" si="1439"/>
        <v>0</v>
      </c>
      <c r="P30457" s="298">
        <f t="shared" si="1437"/>
        <v>47</v>
      </c>
    </row>
    <row r="30458" spans="2:16">
      <c r="B30458" s="400"/>
      <c r="D30458" s="94" t="s">
        <v>29954</v>
      </c>
      <c r="F30458" s="103" t="s">
        <v>18048</v>
      </c>
      <c r="J30458" s="22">
        <v>11</v>
      </c>
      <c r="L30458" s="298">
        <f t="shared" si="1438"/>
        <v>11</v>
      </c>
      <c r="O30458" s="16">
        <f t="shared" si="1439"/>
        <v>0</v>
      </c>
      <c r="P30458" s="298">
        <f t="shared" si="1437"/>
        <v>11</v>
      </c>
    </row>
    <row r="30459" spans="2:16" ht="25.5">
      <c r="B30459" s="400"/>
      <c r="D30459" s="94" t="s">
        <v>29954</v>
      </c>
      <c r="F30459" s="103" t="s">
        <v>31014</v>
      </c>
      <c r="J30459" s="22">
        <v>10</v>
      </c>
      <c r="L30459" s="298">
        <f t="shared" si="1438"/>
        <v>10</v>
      </c>
      <c r="O30459" s="16">
        <f t="shared" si="1439"/>
        <v>0</v>
      </c>
      <c r="P30459" s="298">
        <f t="shared" si="1437"/>
        <v>10</v>
      </c>
    </row>
    <row r="30460" spans="2:16">
      <c r="B30460" s="400"/>
      <c r="D30460" s="94" t="s">
        <v>29954</v>
      </c>
      <c r="F30460" s="103" t="s">
        <v>18144</v>
      </c>
      <c r="J30460" s="22">
        <v>20</v>
      </c>
      <c r="L30460" s="298">
        <f t="shared" si="1438"/>
        <v>20</v>
      </c>
      <c r="O30460" s="16">
        <f t="shared" si="1439"/>
        <v>0</v>
      </c>
      <c r="P30460" s="298">
        <f t="shared" si="1437"/>
        <v>20</v>
      </c>
    </row>
    <row r="30461" spans="2:16">
      <c r="B30461" s="400"/>
      <c r="D30461" s="94" t="s">
        <v>29954</v>
      </c>
      <c r="F30461" s="103" t="s">
        <v>31015</v>
      </c>
      <c r="J30461" s="22">
        <v>13</v>
      </c>
      <c r="L30461" s="298">
        <f t="shared" si="1438"/>
        <v>13</v>
      </c>
      <c r="O30461" s="16">
        <f t="shared" si="1439"/>
        <v>0</v>
      </c>
      <c r="P30461" s="298">
        <f t="shared" si="1437"/>
        <v>13</v>
      </c>
    </row>
    <row r="30462" spans="2:16" ht="25.5">
      <c r="B30462" s="400"/>
      <c r="D30462" s="94" t="s">
        <v>29954</v>
      </c>
      <c r="F30462" s="103" t="s">
        <v>31016</v>
      </c>
      <c r="J30462" s="22">
        <v>278</v>
      </c>
      <c r="L30462" s="298">
        <f t="shared" si="1438"/>
        <v>278</v>
      </c>
      <c r="O30462" s="16">
        <f t="shared" si="1439"/>
        <v>0</v>
      </c>
      <c r="P30462" s="298">
        <f t="shared" si="1437"/>
        <v>278</v>
      </c>
    </row>
    <row r="30463" spans="2:16">
      <c r="B30463" s="400"/>
      <c r="D30463" s="94" t="s">
        <v>29955</v>
      </c>
      <c r="F30463" s="54" t="s">
        <v>31017</v>
      </c>
      <c r="J30463" s="145">
        <v>100</v>
      </c>
      <c r="L30463" s="298">
        <f t="shared" si="1438"/>
        <v>100</v>
      </c>
      <c r="O30463" s="16">
        <f t="shared" si="1439"/>
        <v>0</v>
      </c>
      <c r="P30463" s="298">
        <f t="shared" si="1437"/>
        <v>100</v>
      </c>
    </row>
    <row r="30464" spans="2:16">
      <c r="B30464" s="400"/>
      <c r="D30464" s="94" t="s">
        <v>29955</v>
      </c>
      <c r="F30464" s="54" t="s">
        <v>31018</v>
      </c>
      <c r="J30464" s="145">
        <v>180</v>
      </c>
      <c r="L30464" s="298">
        <f t="shared" si="1438"/>
        <v>180</v>
      </c>
      <c r="O30464" s="16">
        <f t="shared" si="1439"/>
        <v>0</v>
      </c>
      <c r="P30464" s="298">
        <f t="shared" si="1437"/>
        <v>180</v>
      </c>
    </row>
    <row r="30465" spans="2:16">
      <c r="B30465" s="400"/>
      <c r="D30465" s="94" t="s">
        <v>29955</v>
      </c>
      <c r="F30465" s="54" t="s">
        <v>11075</v>
      </c>
      <c r="J30465" s="145">
        <v>130</v>
      </c>
      <c r="L30465" s="298">
        <f t="shared" si="1438"/>
        <v>130</v>
      </c>
      <c r="O30465" s="16">
        <f t="shared" si="1439"/>
        <v>0</v>
      </c>
      <c r="P30465" s="298">
        <f t="shared" si="1437"/>
        <v>130</v>
      </c>
    </row>
    <row r="30466" spans="2:16">
      <c r="B30466" s="400"/>
      <c r="D30466" s="94" t="s">
        <v>29955</v>
      </c>
      <c r="F30466" s="54" t="s">
        <v>31019</v>
      </c>
      <c r="J30466" s="145">
        <v>160</v>
      </c>
      <c r="L30466" s="298">
        <f t="shared" si="1438"/>
        <v>160</v>
      </c>
      <c r="O30466" s="16">
        <f t="shared" si="1439"/>
        <v>0</v>
      </c>
      <c r="P30466" s="298">
        <f t="shared" si="1437"/>
        <v>160</v>
      </c>
    </row>
    <row r="30467" spans="2:16">
      <c r="B30467" s="400"/>
      <c r="D30467" s="94" t="s">
        <v>29955</v>
      </c>
      <c r="F30467" s="54" t="s">
        <v>31020</v>
      </c>
      <c r="J30467" s="145">
        <v>114</v>
      </c>
      <c r="L30467" s="298">
        <f t="shared" si="1438"/>
        <v>114</v>
      </c>
      <c r="O30467" s="16">
        <f t="shared" si="1439"/>
        <v>0</v>
      </c>
      <c r="P30467" s="298">
        <f t="shared" si="1437"/>
        <v>114</v>
      </c>
    </row>
    <row r="30468" spans="2:16">
      <c r="B30468" s="400"/>
      <c r="D30468" s="94" t="s">
        <v>29955</v>
      </c>
      <c r="F30468" s="54" t="s">
        <v>31021</v>
      </c>
      <c r="J30468" s="145">
        <v>90</v>
      </c>
      <c r="L30468" s="298">
        <f t="shared" si="1438"/>
        <v>90</v>
      </c>
      <c r="O30468" s="16">
        <f t="shared" si="1439"/>
        <v>0</v>
      </c>
      <c r="P30468" s="298">
        <f t="shared" si="1437"/>
        <v>90</v>
      </c>
    </row>
    <row r="30469" spans="2:16">
      <c r="B30469" s="400"/>
      <c r="D30469" s="94" t="s">
        <v>29955</v>
      </c>
      <c r="F30469" s="54" t="s">
        <v>31022</v>
      </c>
      <c r="J30469" s="145">
        <v>80</v>
      </c>
      <c r="L30469" s="298">
        <f t="shared" si="1438"/>
        <v>80</v>
      </c>
      <c r="O30469" s="16">
        <f t="shared" si="1439"/>
        <v>0</v>
      </c>
      <c r="P30469" s="298">
        <f t="shared" si="1437"/>
        <v>80</v>
      </c>
    </row>
    <row r="30470" spans="2:16">
      <c r="B30470" s="400"/>
      <c r="D30470" s="94" t="s">
        <v>29955</v>
      </c>
      <c r="F30470" s="54" t="s">
        <v>11587</v>
      </c>
      <c r="J30470" s="145">
        <v>77</v>
      </c>
      <c r="L30470" s="298">
        <f t="shared" si="1438"/>
        <v>77</v>
      </c>
      <c r="O30470" s="16">
        <f t="shared" si="1439"/>
        <v>0</v>
      </c>
      <c r="P30470" s="298">
        <f t="shared" si="1437"/>
        <v>77</v>
      </c>
    </row>
    <row r="30471" spans="2:16">
      <c r="B30471" s="400"/>
      <c r="D30471" s="94" t="s">
        <v>29955</v>
      </c>
      <c r="F30471" s="54" t="s">
        <v>31023</v>
      </c>
      <c r="J30471" s="145">
        <v>70</v>
      </c>
      <c r="L30471" s="298">
        <f t="shared" si="1438"/>
        <v>70</v>
      </c>
      <c r="O30471" s="16">
        <f t="shared" si="1439"/>
        <v>0</v>
      </c>
      <c r="P30471" s="298">
        <f t="shared" si="1437"/>
        <v>70</v>
      </c>
    </row>
    <row r="30472" spans="2:16">
      <c r="B30472" s="400"/>
      <c r="D30472" s="94" t="s">
        <v>29955</v>
      </c>
      <c r="F30472" s="54" t="s">
        <v>31024</v>
      </c>
      <c r="J30472" s="145">
        <v>47</v>
      </c>
      <c r="L30472" s="298">
        <f t="shared" si="1438"/>
        <v>47</v>
      </c>
      <c r="O30472" s="16">
        <f t="shared" si="1439"/>
        <v>0</v>
      </c>
      <c r="P30472" s="298">
        <f t="shared" si="1437"/>
        <v>47</v>
      </c>
    </row>
    <row r="30473" spans="2:16">
      <c r="B30473" s="400"/>
      <c r="D30473" s="94" t="s">
        <v>29955</v>
      </c>
      <c r="F30473" s="54" t="s">
        <v>31025</v>
      </c>
      <c r="J30473" s="145">
        <v>45</v>
      </c>
      <c r="L30473" s="298">
        <f t="shared" si="1438"/>
        <v>45</v>
      </c>
      <c r="O30473" s="16">
        <f t="shared" si="1439"/>
        <v>0</v>
      </c>
      <c r="P30473" s="298">
        <f t="shared" si="1437"/>
        <v>45</v>
      </c>
    </row>
    <row r="30474" spans="2:16">
      <c r="B30474" s="400"/>
      <c r="D30474" s="94" t="s">
        <v>29955</v>
      </c>
      <c r="F30474" s="54" t="s">
        <v>11729</v>
      </c>
      <c r="J30474" s="145">
        <v>44</v>
      </c>
      <c r="L30474" s="298">
        <f t="shared" si="1438"/>
        <v>44</v>
      </c>
      <c r="O30474" s="16">
        <f t="shared" si="1439"/>
        <v>0</v>
      </c>
      <c r="P30474" s="298">
        <f t="shared" si="1437"/>
        <v>44</v>
      </c>
    </row>
    <row r="30475" spans="2:16">
      <c r="B30475" s="400"/>
      <c r="D30475" s="94" t="s">
        <v>29955</v>
      </c>
      <c r="F30475" s="54" t="s">
        <v>31026</v>
      </c>
      <c r="J30475" s="145">
        <v>42</v>
      </c>
      <c r="L30475" s="298">
        <f t="shared" si="1438"/>
        <v>42</v>
      </c>
      <c r="O30475" s="16">
        <f t="shared" si="1439"/>
        <v>0</v>
      </c>
      <c r="P30475" s="298">
        <f t="shared" ref="P30475:P30538" si="1440">+L30475+O30475</f>
        <v>42</v>
      </c>
    </row>
    <row r="30476" spans="2:16">
      <c r="B30476" s="400"/>
      <c r="D30476" s="94" t="s">
        <v>29955</v>
      </c>
      <c r="F30476" s="54" t="s">
        <v>31027</v>
      </c>
      <c r="J30476" s="145">
        <v>40</v>
      </c>
      <c r="L30476" s="298">
        <f t="shared" si="1438"/>
        <v>40</v>
      </c>
      <c r="O30476" s="16">
        <f t="shared" si="1439"/>
        <v>0</v>
      </c>
      <c r="P30476" s="298">
        <f t="shared" si="1440"/>
        <v>40</v>
      </c>
    </row>
    <row r="30477" spans="2:16">
      <c r="B30477" s="400"/>
      <c r="D30477" s="94" t="s">
        <v>29955</v>
      </c>
      <c r="F30477" s="54" t="s">
        <v>13042</v>
      </c>
      <c r="J30477" s="145">
        <v>40</v>
      </c>
      <c r="L30477" s="298">
        <f t="shared" si="1438"/>
        <v>40</v>
      </c>
      <c r="O30477" s="16">
        <f t="shared" si="1439"/>
        <v>0</v>
      </c>
      <c r="P30477" s="298">
        <f t="shared" si="1440"/>
        <v>40</v>
      </c>
    </row>
    <row r="30478" spans="2:16">
      <c r="B30478" s="400"/>
      <c r="D30478" s="94" t="s">
        <v>29955</v>
      </c>
      <c r="F30478" s="54" t="s">
        <v>53</v>
      </c>
      <c r="J30478" s="145">
        <v>40</v>
      </c>
      <c r="L30478" s="298">
        <f t="shared" ref="L30478:L30541" si="1441">+J30478+K30478</f>
        <v>40</v>
      </c>
      <c r="O30478" s="16">
        <f t="shared" si="1439"/>
        <v>0</v>
      </c>
      <c r="P30478" s="298">
        <f t="shared" si="1440"/>
        <v>40</v>
      </c>
    </row>
    <row r="30479" spans="2:16">
      <c r="B30479" s="400"/>
      <c r="D30479" s="94" t="s">
        <v>29955</v>
      </c>
      <c r="F30479" s="54" t="s">
        <v>2840</v>
      </c>
      <c r="J30479" s="145">
        <v>40</v>
      </c>
      <c r="L30479" s="298">
        <f t="shared" si="1441"/>
        <v>40</v>
      </c>
      <c r="O30479" s="16">
        <f t="shared" si="1439"/>
        <v>0</v>
      </c>
      <c r="P30479" s="298">
        <f t="shared" si="1440"/>
        <v>40</v>
      </c>
    </row>
    <row r="30480" spans="2:16">
      <c r="B30480" s="400"/>
      <c r="D30480" s="94" t="s">
        <v>29955</v>
      </c>
      <c r="F30480" s="54" t="s">
        <v>1805</v>
      </c>
      <c r="J30480" s="145">
        <v>37</v>
      </c>
      <c r="L30480" s="298">
        <f t="shared" si="1441"/>
        <v>37</v>
      </c>
      <c r="O30480" s="16">
        <f t="shared" si="1439"/>
        <v>0</v>
      </c>
      <c r="P30480" s="298">
        <f t="shared" si="1440"/>
        <v>37</v>
      </c>
    </row>
    <row r="30481" spans="2:16">
      <c r="B30481" s="400"/>
      <c r="D30481" s="94" t="s">
        <v>29955</v>
      </c>
      <c r="F30481" s="54" t="s">
        <v>4006</v>
      </c>
      <c r="J30481" s="145">
        <v>35</v>
      </c>
      <c r="L30481" s="298">
        <f t="shared" si="1441"/>
        <v>35</v>
      </c>
      <c r="O30481" s="16">
        <f t="shared" si="1439"/>
        <v>0</v>
      </c>
      <c r="P30481" s="298">
        <f t="shared" si="1440"/>
        <v>35</v>
      </c>
    </row>
    <row r="30482" spans="2:16">
      <c r="B30482" s="400"/>
      <c r="D30482" s="94" t="s">
        <v>29955</v>
      </c>
      <c r="F30482" s="54" t="s">
        <v>15023</v>
      </c>
      <c r="J30482" s="145">
        <v>32</v>
      </c>
      <c r="L30482" s="298">
        <f t="shared" si="1441"/>
        <v>32</v>
      </c>
      <c r="O30482" s="16">
        <f t="shared" si="1439"/>
        <v>0</v>
      </c>
      <c r="P30482" s="298">
        <f t="shared" si="1440"/>
        <v>32</v>
      </c>
    </row>
    <row r="30483" spans="2:16">
      <c r="B30483" s="400"/>
      <c r="D30483" s="94" t="s">
        <v>29955</v>
      </c>
      <c r="F30483" s="54" t="s">
        <v>31028</v>
      </c>
      <c r="J30483" s="145">
        <v>31</v>
      </c>
      <c r="L30483" s="298">
        <f t="shared" si="1441"/>
        <v>31</v>
      </c>
      <c r="O30483" s="16">
        <f t="shared" si="1439"/>
        <v>0</v>
      </c>
      <c r="P30483" s="298">
        <f t="shared" si="1440"/>
        <v>31</v>
      </c>
    </row>
    <row r="30484" spans="2:16">
      <c r="B30484" s="400"/>
      <c r="D30484" s="94" t="s">
        <v>29955</v>
      </c>
      <c r="F30484" s="54" t="s">
        <v>909</v>
      </c>
      <c r="J30484" s="145">
        <v>29</v>
      </c>
      <c r="L30484" s="298">
        <f t="shared" si="1441"/>
        <v>29</v>
      </c>
      <c r="O30484" s="16">
        <f t="shared" si="1439"/>
        <v>0</v>
      </c>
      <c r="P30484" s="298">
        <f t="shared" si="1440"/>
        <v>29</v>
      </c>
    </row>
    <row r="30485" spans="2:16">
      <c r="B30485" s="400"/>
      <c r="D30485" s="94" t="s">
        <v>29955</v>
      </c>
      <c r="F30485" s="54" t="s">
        <v>10843</v>
      </c>
      <c r="J30485" s="145">
        <v>25</v>
      </c>
      <c r="L30485" s="298">
        <f t="shared" si="1441"/>
        <v>25</v>
      </c>
      <c r="O30485" s="16">
        <f t="shared" si="1439"/>
        <v>0</v>
      </c>
      <c r="P30485" s="298">
        <f t="shared" si="1440"/>
        <v>25</v>
      </c>
    </row>
    <row r="30486" spans="2:16">
      <c r="B30486" s="400"/>
      <c r="D30486" s="94" t="s">
        <v>29955</v>
      </c>
      <c r="F30486" s="54" t="s">
        <v>19967</v>
      </c>
      <c r="J30486" s="145">
        <v>25</v>
      </c>
      <c r="L30486" s="298">
        <f t="shared" si="1441"/>
        <v>25</v>
      </c>
      <c r="O30486" s="16">
        <f t="shared" si="1439"/>
        <v>0</v>
      </c>
      <c r="P30486" s="298">
        <f t="shared" si="1440"/>
        <v>25</v>
      </c>
    </row>
    <row r="30487" spans="2:16">
      <c r="B30487" s="400"/>
      <c r="D30487" s="94" t="s">
        <v>29955</v>
      </c>
      <c r="F30487" s="54" t="s">
        <v>31029</v>
      </c>
      <c r="J30487" s="145">
        <v>23</v>
      </c>
      <c r="L30487" s="298">
        <f t="shared" si="1441"/>
        <v>23</v>
      </c>
      <c r="O30487" s="16">
        <f t="shared" si="1439"/>
        <v>0</v>
      </c>
      <c r="P30487" s="298">
        <f t="shared" si="1440"/>
        <v>23</v>
      </c>
    </row>
    <row r="30488" spans="2:16">
      <c r="B30488" s="400"/>
      <c r="D30488" s="94" t="s">
        <v>29955</v>
      </c>
      <c r="F30488" s="54" t="s">
        <v>31030</v>
      </c>
      <c r="J30488" s="145">
        <v>22</v>
      </c>
      <c r="L30488" s="298">
        <f t="shared" si="1441"/>
        <v>22</v>
      </c>
      <c r="O30488" s="16">
        <f t="shared" si="1439"/>
        <v>0</v>
      </c>
      <c r="P30488" s="298">
        <f t="shared" si="1440"/>
        <v>22</v>
      </c>
    </row>
    <row r="30489" spans="2:16">
      <c r="B30489" s="400"/>
      <c r="D30489" s="94" t="s">
        <v>29955</v>
      </c>
      <c r="F30489" s="54" t="s">
        <v>12600</v>
      </c>
      <c r="J30489" s="145">
        <v>19</v>
      </c>
      <c r="L30489" s="298">
        <f t="shared" si="1441"/>
        <v>19</v>
      </c>
      <c r="O30489" s="16">
        <f t="shared" si="1439"/>
        <v>0</v>
      </c>
      <c r="P30489" s="298">
        <f t="shared" si="1440"/>
        <v>19</v>
      </c>
    </row>
    <row r="30490" spans="2:16">
      <c r="B30490" s="400"/>
      <c r="D30490" s="94" t="s">
        <v>29955</v>
      </c>
      <c r="F30490" s="54" t="s">
        <v>12980</v>
      </c>
      <c r="J30490" s="145">
        <v>18</v>
      </c>
      <c r="L30490" s="298">
        <f t="shared" si="1441"/>
        <v>18</v>
      </c>
      <c r="O30490" s="16">
        <f t="shared" si="1439"/>
        <v>0</v>
      </c>
      <c r="P30490" s="298">
        <f t="shared" si="1440"/>
        <v>18</v>
      </c>
    </row>
    <row r="30491" spans="2:16">
      <c r="B30491" s="400"/>
      <c r="D30491" s="94" t="s">
        <v>29955</v>
      </c>
      <c r="F30491" s="54" t="s">
        <v>31031</v>
      </c>
      <c r="J30491" s="145">
        <v>17</v>
      </c>
      <c r="L30491" s="298">
        <f t="shared" si="1441"/>
        <v>17</v>
      </c>
      <c r="O30491" s="16">
        <f t="shared" si="1439"/>
        <v>0</v>
      </c>
      <c r="P30491" s="298">
        <f t="shared" si="1440"/>
        <v>17</v>
      </c>
    </row>
    <row r="30492" spans="2:16">
      <c r="B30492" s="400"/>
      <c r="D30492" s="94" t="s">
        <v>29955</v>
      </c>
      <c r="F30492" s="54" t="s">
        <v>2360</v>
      </c>
      <c r="J30492" s="145">
        <v>15</v>
      </c>
      <c r="L30492" s="298">
        <f t="shared" si="1441"/>
        <v>15</v>
      </c>
      <c r="O30492" s="16">
        <f t="shared" si="1439"/>
        <v>0</v>
      </c>
      <c r="P30492" s="298">
        <f t="shared" si="1440"/>
        <v>15</v>
      </c>
    </row>
    <row r="30493" spans="2:16">
      <c r="B30493" s="400"/>
      <c r="D30493" s="94" t="s">
        <v>29955</v>
      </c>
      <c r="F30493" s="54" t="s">
        <v>13739</v>
      </c>
      <c r="J30493" s="145">
        <v>12</v>
      </c>
      <c r="L30493" s="298">
        <f t="shared" si="1441"/>
        <v>12</v>
      </c>
      <c r="O30493" s="16">
        <f t="shared" si="1439"/>
        <v>0</v>
      </c>
      <c r="P30493" s="298">
        <f t="shared" si="1440"/>
        <v>12</v>
      </c>
    </row>
    <row r="30494" spans="2:16">
      <c r="B30494" s="400"/>
      <c r="D30494" s="94" t="s">
        <v>29955</v>
      </c>
      <c r="F30494" s="54" t="s">
        <v>13448</v>
      </c>
      <c r="J30494" s="145">
        <v>11</v>
      </c>
      <c r="L30494" s="298">
        <f t="shared" si="1441"/>
        <v>11</v>
      </c>
      <c r="O30494" s="16">
        <f t="shared" ref="O30494:O30557" si="1442">+M30494+N30494</f>
        <v>0</v>
      </c>
      <c r="P30494" s="298">
        <f t="shared" si="1440"/>
        <v>11</v>
      </c>
    </row>
    <row r="30495" spans="2:16">
      <c r="B30495" s="400"/>
      <c r="D30495" s="94" t="s">
        <v>29955</v>
      </c>
      <c r="F30495" s="54" t="s">
        <v>443</v>
      </c>
      <c r="J30495" s="145">
        <v>11</v>
      </c>
      <c r="L30495" s="298">
        <f t="shared" si="1441"/>
        <v>11</v>
      </c>
      <c r="O30495" s="16">
        <f t="shared" si="1442"/>
        <v>0</v>
      </c>
      <c r="P30495" s="298">
        <f t="shared" si="1440"/>
        <v>11</v>
      </c>
    </row>
    <row r="30496" spans="2:16">
      <c r="B30496" s="400"/>
      <c r="D30496" s="94" t="s">
        <v>29955</v>
      </c>
      <c r="F30496" s="54" t="s">
        <v>31032</v>
      </c>
      <c r="J30496" s="145">
        <v>10</v>
      </c>
      <c r="L30496" s="298">
        <f t="shared" si="1441"/>
        <v>10</v>
      </c>
      <c r="O30496" s="16">
        <f t="shared" si="1442"/>
        <v>0</v>
      </c>
      <c r="P30496" s="298">
        <f t="shared" si="1440"/>
        <v>10</v>
      </c>
    </row>
    <row r="30497" spans="2:16">
      <c r="B30497" s="400"/>
      <c r="D30497" s="94" t="s">
        <v>29956</v>
      </c>
      <c r="F30497" s="103" t="s">
        <v>31033</v>
      </c>
      <c r="J30497" s="22">
        <v>26</v>
      </c>
      <c r="L30497" s="298">
        <f t="shared" si="1441"/>
        <v>26</v>
      </c>
      <c r="O30497" s="16">
        <f t="shared" si="1442"/>
        <v>0</v>
      </c>
      <c r="P30497" s="298">
        <f t="shared" si="1440"/>
        <v>26</v>
      </c>
    </row>
    <row r="30498" spans="2:16">
      <c r="B30498" s="400"/>
      <c r="D30498" s="94" t="s">
        <v>29956</v>
      </c>
      <c r="F30498" s="103" t="s">
        <v>20932</v>
      </c>
      <c r="J30498" s="22">
        <v>23</v>
      </c>
      <c r="L30498" s="298">
        <f t="shared" si="1441"/>
        <v>23</v>
      </c>
      <c r="O30498" s="16">
        <f t="shared" si="1442"/>
        <v>0</v>
      </c>
      <c r="P30498" s="298">
        <f t="shared" si="1440"/>
        <v>23</v>
      </c>
    </row>
    <row r="30499" spans="2:16" ht="25.5">
      <c r="B30499" s="400"/>
      <c r="D30499" s="94" t="s">
        <v>29956</v>
      </c>
      <c r="F30499" s="103" t="s">
        <v>31034</v>
      </c>
      <c r="J30499" s="22">
        <v>17</v>
      </c>
      <c r="L30499" s="298">
        <f t="shared" si="1441"/>
        <v>17</v>
      </c>
      <c r="O30499" s="16">
        <f t="shared" si="1442"/>
        <v>0</v>
      </c>
      <c r="P30499" s="298">
        <f t="shared" si="1440"/>
        <v>17</v>
      </c>
    </row>
    <row r="30500" spans="2:16" ht="25.5">
      <c r="B30500" s="400"/>
      <c r="D30500" s="94" t="s">
        <v>29956</v>
      </c>
      <c r="F30500" s="103" t="s">
        <v>31035</v>
      </c>
      <c r="J30500" s="22">
        <v>47</v>
      </c>
      <c r="L30500" s="298">
        <f t="shared" si="1441"/>
        <v>47</v>
      </c>
      <c r="O30500" s="16">
        <f t="shared" si="1442"/>
        <v>0</v>
      </c>
      <c r="P30500" s="298">
        <f t="shared" si="1440"/>
        <v>47</v>
      </c>
    </row>
    <row r="30501" spans="2:16">
      <c r="B30501" s="400"/>
      <c r="D30501" s="94" t="s">
        <v>29956</v>
      </c>
      <c r="F30501" s="103" t="s">
        <v>31036</v>
      </c>
      <c r="J30501" s="22">
        <v>158</v>
      </c>
      <c r="L30501" s="298">
        <f t="shared" si="1441"/>
        <v>158</v>
      </c>
      <c r="O30501" s="16">
        <f t="shared" si="1442"/>
        <v>0</v>
      </c>
      <c r="P30501" s="298">
        <f t="shared" si="1440"/>
        <v>158</v>
      </c>
    </row>
    <row r="30502" spans="2:16">
      <c r="B30502" s="400"/>
      <c r="D30502" s="94" t="s">
        <v>29956</v>
      </c>
      <c r="F30502" s="103" t="s">
        <v>31037</v>
      </c>
      <c r="J30502" s="22">
        <v>104</v>
      </c>
      <c r="L30502" s="298">
        <f t="shared" si="1441"/>
        <v>104</v>
      </c>
      <c r="O30502" s="16">
        <f t="shared" si="1442"/>
        <v>0</v>
      </c>
      <c r="P30502" s="298">
        <f t="shared" si="1440"/>
        <v>104</v>
      </c>
    </row>
    <row r="30503" spans="2:16" ht="25.5">
      <c r="B30503" s="400"/>
      <c r="D30503" s="94" t="s">
        <v>29956</v>
      </c>
      <c r="F30503" s="103" t="s">
        <v>31038</v>
      </c>
      <c r="J30503" s="22">
        <v>160</v>
      </c>
      <c r="L30503" s="298">
        <f t="shared" si="1441"/>
        <v>160</v>
      </c>
      <c r="O30503" s="16">
        <f t="shared" si="1442"/>
        <v>0</v>
      </c>
      <c r="P30503" s="298">
        <f t="shared" si="1440"/>
        <v>160</v>
      </c>
    </row>
    <row r="30504" spans="2:16">
      <c r="B30504" s="400"/>
      <c r="D30504" s="94" t="s">
        <v>29956</v>
      </c>
      <c r="F30504" s="103" t="s">
        <v>31039</v>
      </c>
      <c r="J30504" s="22">
        <v>83</v>
      </c>
      <c r="L30504" s="298">
        <f t="shared" si="1441"/>
        <v>83</v>
      </c>
      <c r="O30504" s="16">
        <f t="shared" si="1442"/>
        <v>0</v>
      </c>
      <c r="P30504" s="298">
        <f t="shared" si="1440"/>
        <v>83</v>
      </c>
    </row>
    <row r="30505" spans="2:16">
      <c r="B30505" s="400"/>
      <c r="D30505" s="94" t="s">
        <v>29956</v>
      </c>
      <c r="F30505" s="103" t="s">
        <v>31040</v>
      </c>
      <c r="J30505" s="22">
        <v>234</v>
      </c>
      <c r="L30505" s="298">
        <f t="shared" si="1441"/>
        <v>234</v>
      </c>
      <c r="O30505" s="16">
        <f t="shared" si="1442"/>
        <v>0</v>
      </c>
      <c r="P30505" s="298">
        <f t="shared" si="1440"/>
        <v>234</v>
      </c>
    </row>
    <row r="30506" spans="2:16" ht="25.5">
      <c r="B30506" s="400"/>
      <c r="D30506" s="94" t="s">
        <v>29956</v>
      </c>
      <c r="F30506" s="103" t="s">
        <v>31041</v>
      </c>
      <c r="J30506" s="22">
        <v>18</v>
      </c>
      <c r="L30506" s="298">
        <f t="shared" si="1441"/>
        <v>18</v>
      </c>
      <c r="O30506" s="16">
        <f t="shared" si="1442"/>
        <v>0</v>
      </c>
      <c r="P30506" s="298">
        <f t="shared" si="1440"/>
        <v>18</v>
      </c>
    </row>
    <row r="30507" spans="2:16">
      <c r="B30507" s="400"/>
      <c r="D30507" s="94" t="s">
        <v>29956</v>
      </c>
      <c r="F30507" s="103" t="s">
        <v>18499</v>
      </c>
      <c r="J30507" s="22">
        <v>67</v>
      </c>
      <c r="L30507" s="298">
        <f t="shared" si="1441"/>
        <v>67</v>
      </c>
      <c r="O30507" s="16">
        <f t="shared" si="1442"/>
        <v>0</v>
      </c>
      <c r="P30507" s="298">
        <f t="shared" si="1440"/>
        <v>67</v>
      </c>
    </row>
    <row r="30508" spans="2:16">
      <c r="B30508" s="400"/>
      <c r="D30508" s="94" t="s">
        <v>29956</v>
      </c>
      <c r="F30508" s="103" t="s">
        <v>31042</v>
      </c>
      <c r="J30508" s="22">
        <v>16</v>
      </c>
      <c r="L30508" s="298">
        <f t="shared" si="1441"/>
        <v>16</v>
      </c>
      <c r="O30508" s="16">
        <f t="shared" si="1442"/>
        <v>0</v>
      </c>
      <c r="P30508" s="298">
        <f t="shared" si="1440"/>
        <v>16</v>
      </c>
    </row>
    <row r="30509" spans="2:16">
      <c r="B30509" s="400"/>
      <c r="D30509" s="94" t="s">
        <v>29956</v>
      </c>
      <c r="F30509" s="103" t="s">
        <v>31043</v>
      </c>
      <c r="J30509" s="22">
        <v>17</v>
      </c>
      <c r="L30509" s="298">
        <f t="shared" si="1441"/>
        <v>17</v>
      </c>
      <c r="O30509" s="16">
        <f t="shared" si="1442"/>
        <v>0</v>
      </c>
      <c r="P30509" s="298">
        <f t="shared" si="1440"/>
        <v>17</v>
      </c>
    </row>
    <row r="30510" spans="2:16">
      <c r="B30510" s="400"/>
      <c r="D30510" s="94" t="s">
        <v>29956</v>
      </c>
      <c r="F30510" s="103" t="s">
        <v>31044</v>
      </c>
      <c r="J30510" s="22">
        <v>22</v>
      </c>
      <c r="L30510" s="298">
        <f t="shared" si="1441"/>
        <v>22</v>
      </c>
      <c r="O30510" s="16">
        <f t="shared" si="1442"/>
        <v>0</v>
      </c>
      <c r="P30510" s="298">
        <f t="shared" si="1440"/>
        <v>22</v>
      </c>
    </row>
    <row r="30511" spans="2:16">
      <c r="B30511" s="400"/>
      <c r="D30511" s="94" t="s">
        <v>29956</v>
      </c>
      <c r="F30511" s="103" t="s">
        <v>17991</v>
      </c>
      <c r="J30511" s="22">
        <v>17</v>
      </c>
      <c r="L30511" s="298">
        <f t="shared" si="1441"/>
        <v>17</v>
      </c>
      <c r="O30511" s="16">
        <f t="shared" si="1442"/>
        <v>0</v>
      </c>
      <c r="P30511" s="298">
        <f t="shared" si="1440"/>
        <v>17</v>
      </c>
    </row>
    <row r="30512" spans="2:16">
      <c r="B30512" s="400"/>
      <c r="D30512" s="94" t="s">
        <v>29956</v>
      </c>
      <c r="F30512" s="103" t="s">
        <v>31045</v>
      </c>
      <c r="J30512" s="22">
        <v>34</v>
      </c>
      <c r="L30512" s="298">
        <f t="shared" si="1441"/>
        <v>34</v>
      </c>
      <c r="O30512" s="16">
        <f t="shared" si="1442"/>
        <v>0</v>
      </c>
      <c r="P30512" s="298">
        <f t="shared" si="1440"/>
        <v>34</v>
      </c>
    </row>
    <row r="30513" spans="2:16">
      <c r="B30513" s="400"/>
      <c r="D30513" s="94" t="s">
        <v>29956</v>
      </c>
      <c r="F30513" s="103" t="s">
        <v>31046</v>
      </c>
      <c r="J30513" s="22">
        <v>14</v>
      </c>
      <c r="L30513" s="298">
        <f t="shared" si="1441"/>
        <v>14</v>
      </c>
      <c r="O30513" s="16">
        <f t="shared" si="1442"/>
        <v>0</v>
      </c>
      <c r="P30513" s="298">
        <f t="shared" si="1440"/>
        <v>14</v>
      </c>
    </row>
    <row r="30514" spans="2:16">
      <c r="B30514" s="400"/>
      <c r="D30514" s="94" t="s">
        <v>29956</v>
      </c>
      <c r="F30514" s="103" t="s">
        <v>31047</v>
      </c>
      <c r="J30514" s="22">
        <v>14</v>
      </c>
      <c r="L30514" s="298">
        <f t="shared" si="1441"/>
        <v>14</v>
      </c>
      <c r="O30514" s="16">
        <f t="shared" si="1442"/>
        <v>0</v>
      </c>
      <c r="P30514" s="298">
        <f t="shared" si="1440"/>
        <v>14</v>
      </c>
    </row>
    <row r="30515" spans="2:16">
      <c r="B30515" s="400"/>
      <c r="D30515" s="94" t="s">
        <v>29956</v>
      </c>
      <c r="F30515" s="103" t="s">
        <v>31048</v>
      </c>
      <c r="J30515" s="22">
        <v>11</v>
      </c>
      <c r="L30515" s="298">
        <f t="shared" si="1441"/>
        <v>11</v>
      </c>
      <c r="O30515" s="16">
        <f t="shared" si="1442"/>
        <v>0</v>
      </c>
      <c r="P30515" s="298">
        <f t="shared" si="1440"/>
        <v>11</v>
      </c>
    </row>
    <row r="30516" spans="2:16">
      <c r="B30516" s="400"/>
      <c r="D30516" s="94" t="s">
        <v>29956</v>
      </c>
      <c r="F30516" s="103" t="s">
        <v>31049</v>
      </c>
      <c r="J30516" s="22">
        <v>10</v>
      </c>
      <c r="L30516" s="298">
        <f t="shared" si="1441"/>
        <v>10</v>
      </c>
      <c r="O30516" s="16">
        <f t="shared" si="1442"/>
        <v>0</v>
      </c>
      <c r="P30516" s="298">
        <f t="shared" si="1440"/>
        <v>10</v>
      </c>
    </row>
    <row r="30517" spans="2:16">
      <c r="B30517" s="400"/>
      <c r="D30517" s="94" t="s">
        <v>29956</v>
      </c>
      <c r="F30517" s="103" t="s">
        <v>18306</v>
      </c>
      <c r="J30517" s="22">
        <v>45</v>
      </c>
      <c r="L30517" s="298">
        <f t="shared" si="1441"/>
        <v>45</v>
      </c>
      <c r="O30517" s="16">
        <f t="shared" si="1442"/>
        <v>0</v>
      </c>
      <c r="P30517" s="298">
        <f t="shared" si="1440"/>
        <v>45</v>
      </c>
    </row>
    <row r="30518" spans="2:16">
      <c r="B30518" s="400"/>
      <c r="D30518" s="94" t="s">
        <v>29956</v>
      </c>
      <c r="F30518" s="103" t="s">
        <v>31050</v>
      </c>
      <c r="J30518" s="22">
        <v>24</v>
      </c>
      <c r="L30518" s="298">
        <f t="shared" si="1441"/>
        <v>24</v>
      </c>
      <c r="O30518" s="16">
        <f t="shared" si="1442"/>
        <v>0</v>
      </c>
      <c r="P30518" s="298">
        <f t="shared" si="1440"/>
        <v>24</v>
      </c>
    </row>
    <row r="30519" spans="2:16">
      <c r="B30519" s="400"/>
      <c r="D30519" s="94" t="s">
        <v>29956</v>
      </c>
      <c r="F30519" s="103" t="s">
        <v>31051</v>
      </c>
      <c r="J30519" s="22">
        <v>9</v>
      </c>
      <c r="L30519" s="298">
        <f t="shared" si="1441"/>
        <v>9</v>
      </c>
      <c r="O30519" s="16">
        <f t="shared" si="1442"/>
        <v>0</v>
      </c>
      <c r="P30519" s="298">
        <f t="shared" si="1440"/>
        <v>9</v>
      </c>
    </row>
    <row r="30520" spans="2:16">
      <c r="B30520" s="400"/>
      <c r="D30520" s="94" t="s">
        <v>29956</v>
      </c>
      <c r="F30520" s="103" t="s">
        <v>31052</v>
      </c>
      <c r="J30520" s="22">
        <v>42</v>
      </c>
      <c r="L30520" s="298">
        <f t="shared" si="1441"/>
        <v>42</v>
      </c>
      <c r="O30520" s="16">
        <f t="shared" si="1442"/>
        <v>0</v>
      </c>
      <c r="P30520" s="298">
        <f t="shared" si="1440"/>
        <v>42</v>
      </c>
    </row>
    <row r="30521" spans="2:16" ht="25.5">
      <c r="B30521" s="400"/>
      <c r="D30521" s="94" t="s">
        <v>29956</v>
      </c>
      <c r="F30521" s="103" t="s">
        <v>31053</v>
      </c>
      <c r="J30521" s="22">
        <v>270</v>
      </c>
      <c r="L30521" s="298">
        <f t="shared" si="1441"/>
        <v>270</v>
      </c>
      <c r="O30521" s="16">
        <f t="shared" si="1442"/>
        <v>0</v>
      </c>
      <c r="P30521" s="298">
        <f t="shared" si="1440"/>
        <v>270</v>
      </c>
    </row>
    <row r="30522" spans="2:16" ht="25.5">
      <c r="B30522" s="400"/>
      <c r="D30522" s="94" t="s">
        <v>29956</v>
      </c>
      <c r="F30522" s="103" t="s">
        <v>31054</v>
      </c>
      <c r="J30522" s="22">
        <v>270</v>
      </c>
      <c r="L30522" s="298">
        <f t="shared" si="1441"/>
        <v>270</v>
      </c>
      <c r="O30522" s="16">
        <f t="shared" si="1442"/>
        <v>0</v>
      </c>
      <c r="P30522" s="298">
        <f t="shared" si="1440"/>
        <v>270</v>
      </c>
    </row>
    <row r="30523" spans="2:16">
      <c r="B30523" s="400"/>
      <c r="D30523" s="94" t="s">
        <v>29956</v>
      </c>
      <c r="F30523" s="103" t="s">
        <v>31055</v>
      </c>
      <c r="J30523" s="22">
        <v>31</v>
      </c>
      <c r="L30523" s="298">
        <f t="shared" si="1441"/>
        <v>31</v>
      </c>
      <c r="O30523" s="16">
        <f t="shared" si="1442"/>
        <v>0</v>
      </c>
      <c r="P30523" s="298">
        <f t="shared" si="1440"/>
        <v>31</v>
      </c>
    </row>
    <row r="30524" spans="2:16">
      <c r="B30524" s="400"/>
      <c r="D30524" s="94" t="s">
        <v>29956</v>
      </c>
      <c r="F30524" s="103" t="s">
        <v>31056</v>
      </c>
      <c r="J30524" s="22">
        <v>20</v>
      </c>
      <c r="L30524" s="298">
        <f t="shared" si="1441"/>
        <v>20</v>
      </c>
      <c r="O30524" s="16">
        <f t="shared" si="1442"/>
        <v>0</v>
      </c>
      <c r="P30524" s="298">
        <f t="shared" si="1440"/>
        <v>20</v>
      </c>
    </row>
    <row r="30525" spans="2:16">
      <c r="B30525" s="400"/>
      <c r="D30525" s="94" t="s">
        <v>29956</v>
      </c>
      <c r="F30525" s="103" t="s">
        <v>31057</v>
      </c>
      <c r="J30525" s="22">
        <v>90</v>
      </c>
      <c r="L30525" s="298">
        <f t="shared" si="1441"/>
        <v>90</v>
      </c>
      <c r="O30525" s="16">
        <f t="shared" si="1442"/>
        <v>0</v>
      </c>
      <c r="P30525" s="298">
        <f t="shared" si="1440"/>
        <v>90</v>
      </c>
    </row>
    <row r="30526" spans="2:16">
      <c r="B30526" s="400"/>
      <c r="D30526" s="94" t="s">
        <v>29956</v>
      </c>
      <c r="F30526" s="103" t="s">
        <v>31058</v>
      </c>
      <c r="J30526" s="22">
        <v>412</v>
      </c>
      <c r="L30526" s="298">
        <f t="shared" si="1441"/>
        <v>412</v>
      </c>
      <c r="O30526" s="16">
        <f t="shared" si="1442"/>
        <v>0</v>
      </c>
      <c r="P30526" s="298">
        <f t="shared" si="1440"/>
        <v>412</v>
      </c>
    </row>
    <row r="30527" spans="2:16">
      <c r="B30527" s="400"/>
      <c r="D30527" s="94" t="s">
        <v>29956</v>
      </c>
      <c r="F30527" s="103" t="s">
        <v>3011</v>
      </c>
      <c r="J30527" s="22">
        <v>200</v>
      </c>
      <c r="L30527" s="298">
        <f t="shared" si="1441"/>
        <v>200</v>
      </c>
      <c r="O30527" s="16">
        <f t="shared" si="1442"/>
        <v>0</v>
      </c>
      <c r="P30527" s="298">
        <f t="shared" si="1440"/>
        <v>200</v>
      </c>
    </row>
    <row r="30528" spans="2:16">
      <c r="B30528" s="400"/>
      <c r="D30528" s="94" t="s">
        <v>29956</v>
      </c>
      <c r="F30528" s="103" t="s">
        <v>31059</v>
      </c>
      <c r="J30528" s="22">
        <v>150</v>
      </c>
      <c r="L30528" s="298">
        <f t="shared" si="1441"/>
        <v>150</v>
      </c>
      <c r="O30528" s="16">
        <f t="shared" si="1442"/>
        <v>0</v>
      </c>
      <c r="P30528" s="298">
        <f t="shared" si="1440"/>
        <v>150</v>
      </c>
    </row>
    <row r="30529" spans="2:16">
      <c r="B30529" s="400"/>
      <c r="D30529" s="94" t="s">
        <v>29956</v>
      </c>
      <c r="F30529" s="103" t="s">
        <v>31060</v>
      </c>
      <c r="J30529" s="22">
        <v>32</v>
      </c>
      <c r="L30529" s="298">
        <f t="shared" si="1441"/>
        <v>32</v>
      </c>
      <c r="O30529" s="16">
        <f t="shared" si="1442"/>
        <v>0</v>
      </c>
      <c r="P30529" s="298">
        <f t="shared" si="1440"/>
        <v>32</v>
      </c>
    </row>
    <row r="30530" spans="2:16">
      <c r="B30530" s="400"/>
      <c r="D30530" s="94" t="s">
        <v>29956</v>
      </c>
      <c r="F30530" s="103" t="s">
        <v>31061</v>
      </c>
      <c r="J30530" s="22">
        <v>13</v>
      </c>
      <c r="L30530" s="298">
        <f t="shared" si="1441"/>
        <v>13</v>
      </c>
      <c r="O30530" s="16">
        <f t="shared" si="1442"/>
        <v>0</v>
      </c>
      <c r="P30530" s="298">
        <f t="shared" si="1440"/>
        <v>13</v>
      </c>
    </row>
    <row r="30531" spans="2:16">
      <c r="B30531" s="400"/>
      <c r="D30531" s="94" t="s">
        <v>29956</v>
      </c>
      <c r="F30531" s="103" t="s">
        <v>31062</v>
      </c>
      <c r="J30531" s="22">
        <v>19</v>
      </c>
      <c r="L30531" s="298">
        <f t="shared" si="1441"/>
        <v>19</v>
      </c>
      <c r="O30531" s="16">
        <f t="shared" si="1442"/>
        <v>0</v>
      </c>
      <c r="P30531" s="298">
        <f t="shared" si="1440"/>
        <v>19</v>
      </c>
    </row>
    <row r="30532" spans="2:16">
      <c r="B30532" s="400"/>
      <c r="D30532" s="94" t="s">
        <v>29956</v>
      </c>
      <c r="F30532" s="103" t="s">
        <v>31063</v>
      </c>
      <c r="J30532" s="22">
        <v>8</v>
      </c>
      <c r="L30532" s="298">
        <f t="shared" si="1441"/>
        <v>8</v>
      </c>
      <c r="O30532" s="16">
        <f t="shared" si="1442"/>
        <v>0</v>
      </c>
      <c r="P30532" s="298">
        <f t="shared" si="1440"/>
        <v>8</v>
      </c>
    </row>
    <row r="30533" spans="2:16">
      <c r="B30533" s="400"/>
      <c r="D30533" s="94" t="s">
        <v>29957</v>
      </c>
      <c r="F30533" s="54" t="s">
        <v>29882</v>
      </c>
      <c r="J30533" s="145">
        <v>280</v>
      </c>
      <c r="L30533" s="298">
        <f t="shared" si="1441"/>
        <v>280</v>
      </c>
      <c r="O30533" s="16">
        <f t="shared" si="1442"/>
        <v>0</v>
      </c>
      <c r="P30533" s="298">
        <f t="shared" si="1440"/>
        <v>280</v>
      </c>
    </row>
    <row r="30534" spans="2:16">
      <c r="B30534" s="400"/>
      <c r="D30534" s="94" t="s">
        <v>29957</v>
      </c>
      <c r="F30534" s="54" t="s">
        <v>31064</v>
      </c>
      <c r="J30534" s="145">
        <v>100</v>
      </c>
      <c r="L30534" s="298">
        <f t="shared" si="1441"/>
        <v>100</v>
      </c>
      <c r="O30534" s="16">
        <f t="shared" si="1442"/>
        <v>0</v>
      </c>
      <c r="P30534" s="298">
        <f t="shared" si="1440"/>
        <v>100</v>
      </c>
    </row>
    <row r="30535" spans="2:16">
      <c r="B30535" s="400"/>
      <c r="D30535" s="94" t="s">
        <v>29957</v>
      </c>
      <c r="F30535" s="54" t="s">
        <v>31065</v>
      </c>
      <c r="J30535" s="145">
        <v>46</v>
      </c>
      <c r="L30535" s="298">
        <f t="shared" si="1441"/>
        <v>46</v>
      </c>
      <c r="O30535" s="16">
        <f t="shared" si="1442"/>
        <v>0</v>
      </c>
      <c r="P30535" s="298">
        <f t="shared" si="1440"/>
        <v>46</v>
      </c>
    </row>
    <row r="30536" spans="2:16">
      <c r="B30536" s="400"/>
      <c r="D30536" s="94" t="s">
        <v>29957</v>
      </c>
      <c r="F30536" s="54" t="s">
        <v>12770</v>
      </c>
      <c r="J30536" s="145">
        <v>40</v>
      </c>
      <c r="L30536" s="298">
        <f t="shared" si="1441"/>
        <v>40</v>
      </c>
      <c r="O30536" s="16">
        <f t="shared" si="1442"/>
        <v>0</v>
      </c>
      <c r="P30536" s="298">
        <f t="shared" si="1440"/>
        <v>40</v>
      </c>
    </row>
    <row r="30537" spans="2:16">
      <c r="B30537" s="400"/>
      <c r="D30537" s="94" t="s">
        <v>29957</v>
      </c>
      <c r="F30537" s="54" t="s">
        <v>31066</v>
      </c>
      <c r="J30537" s="145">
        <v>26</v>
      </c>
      <c r="L30537" s="298">
        <f t="shared" si="1441"/>
        <v>26</v>
      </c>
      <c r="O30537" s="16">
        <f t="shared" si="1442"/>
        <v>0</v>
      </c>
      <c r="P30537" s="298">
        <f t="shared" si="1440"/>
        <v>26</v>
      </c>
    </row>
    <row r="30538" spans="2:16">
      <c r="B30538" s="400"/>
      <c r="D30538" s="94" t="s">
        <v>29957</v>
      </c>
      <c r="F30538" s="54" t="s">
        <v>11587</v>
      </c>
      <c r="J30538" s="145">
        <v>25</v>
      </c>
      <c r="L30538" s="298">
        <f t="shared" si="1441"/>
        <v>25</v>
      </c>
      <c r="O30538" s="16">
        <f t="shared" si="1442"/>
        <v>0</v>
      </c>
      <c r="P30538" s="298">
        <f t="shared" si="1440"/>
        <v>25</v>
      </c>
    </row>
    <row r="30539" spans="2:16">
      <c r="B30539" s="400"/>
      <c r="D30539" s="94" t="s">
        <v>29957</v>
      </c>
      <c r="F30539" s="54" t="s">
        <v>31067</v>
      </c>
      <c r="J30539" s="145">
        <v>18</v>
      </c>
      <c r="L30539" s="298">
        <f t="shared" si="1441"/>
        <v>18</v>
      </c>
      <c r="O30539" s="16">
        <f t="shared" si="1442"/>
        <v>0</v>
      </c>
      <c r="P30539" s="298">
        <f t="shared" ref="P30539:P30602" si="1443">+L30539+O30539</f>
        <v>18</v>
      </c>
    </row>
    <row r="30540" spans="2:16">
      <c r="B30540" s="400"/>
      <c r="D30540" s="94" t="s">
        <v>29957</v>
      </c>
      <c r="F30540" s="54" t="s">
        <v>13498</v>
      </c>
      <c r="J30540" s="145">
        <v>17</v>
      </c>
      <c r="L30540" s="298">
        <f t="shared" si="1441"/>
        <v>17</v>
      </c>
      <c r="O30540" s="16">
        <f t="shared" si="1442"/>
        <v>0</v>
      </c>
      <c r="P30540" s="298">
        <f t="shared" si="1443"/>
        <v>17</v>
      </c>
    </row>
    <row r="30541" spans="2:16">
      <c r="B30541" s="400"/>
      <c r="D30541" s="94" t="s">
        <v>29957</v>
      </c>
      <c r="F30541" s="54" t="s">
        <v>31068</v>
      </c>
      <c r="J30541" s="145">
        <v>16</v>
      </c>
      <c r="L30541" s="298">
        <f t="shared" si="1441"/>
        <v>16</v>
      </c>
      <c r="O30541" s="16">
        <f t="shared" si="1442"/>
        <v>0</v>
      </c>
      <c r="P30541" s="298">
        <f t="shared" si="1443"/>
        <v>16</v>
      </c>
    </row>
    <row r="30542" spans="2:16">
      <c r="B30542" s="400"/>
      <c r="D30542" s="94" t="s">
        <v>29957</v>
      </c>
      <c r="F30542" s="54" t="s">
        <v>423</v>
      </c>
      <c r="J30542" s="145">
        <v>11</v>
      </c>
      <c r="L30542" s="298">
        <f t="shared" ref="L30542:L30605" si="1444">+J30542+K30542</f>
        <v>11</v>
      </c>
      <c r="O30542" s="16">
        <f t="shared" si="1442"/>
        <v>0</v>
      </c>
      <c r="P30542" s="298">
        <f t="shared" si="1443"/>
        <v>11</v>
      </c>
    </row>
    <row r="30543" spans="2:16">
      <c r="B30543" s="400"/>
      <c r="D30543" s="94" t="s">
        <v>29957</v>
      </c>
      <c r="F30543" s="54" t="s">
        <v>31069</v>
      </c>
      <c r="J30543" s="145">
        <v>11</v>
      </c>
      <c r="L30543" s="298">
        <f t="shared" si="1444"/>
        <v>11</v>
      </c>
      <c r="O30543" s="16">
        <f t="shared" si="1442"/>
        <v>0</v>
      </c>
      <c r="P30543" s="298">
        <f t="shared" si="1443"/>
        <v>11</v>
      </c>
    </row>
    <row r="30544" spans="2:16">
      <c r="B30544" s="400"/>
      <c r="D30544" s="94" t="s">
        <v>29957</v>
      </c>
      <c r="F30544" s="54" t="s">
        <v>10096</v>
      </c>
      <c r="J30544" s="145">
        <v>10</v>
      </c>
      <c r="L30544" s="298">
        <f t="shared" si="1444"/>
        <v>10</v>
      </c>
      <c r="O30544" s="16">
        <f t="shared" si="1442"/>
        <v>0</v>
      </c>
      <c r="P30544" s="298">
        <f t="shared" si="1443"/>
        <v>10</v>
      </c>
    </row>
    <row r="30545" spans="2:16">
      <c r="B30545" s="400"/>
      <c r="D30545" s="94" t="s">
        <v>29957</v>
      </c>
      <c r="F30545" s="54" t="s">
        <v>29898</v>
      </c>
      <c r="J30545" s="145">
        <v>10</v>
      </c>
      <c r="L30545" s="298">
        <f t="shared" si="1444"/>
        <v>10</v>
      </c>
      <c r="O30545" s="16">
        <f t="shared" si="1442"/>
        <v>0</v>
      </c>
      <c r="P30545" s="298">
        <f t="shared" si="1443"/>
        <v>10</v>
      </c>
    </row>
    <row r="30546" spans="2:16">
      <c r="B30546" s="400"/>
      <c r="D30546" s="94" t="s">
        <v>29957</v>
      </c>
      <c r="F30546" s="54" t="s">
        <v>30906</v>
      </c>
      <c r="J30546" s="145">
        <v>9</v>
      </c>
      <c r="L30546" s="298">
        <f t="shared" si="1444"/>
        <v>9</v>
      </c>
      <c r="O30546" s="16">
        <f t="shared" si="1442"/>
        <v>0</v>
      </c>
      <c r="P30546" s="298">
        <f t="shared" si="1443"/>
        <v>9</v>
      </c>
    </row>
    <row r="30547" spans="2:16">
      <c r="B30547" s="400"/>
      <c r="D30547" s="94" t="s">
        <v>29957</v>
      </c>
      <c r="F30547" s="54" t="s">
        <v>31070</v>
      </c>
      <c r="J30547" s="145">
        <v>9</v>
      </c>
      <c r="L30547" s="298">
        <f t="shared" si="1444"/>
        <v>9</v>
      </c>
      <c r="O30547" s="16">
        <f t="shared" si="1442"/>
        <v>0</v>
      </c>
      <c r="P30547" s="298">
        <f t="shared" si="1443"/>
        <v>9</v>
      </c>
    </row>
    <row r="30548" spans="2:16">
      <c r="B30548" s="400"/>
      <c r="D30548" s="94" t="s">
        <v>29957</v>
      </c>
      <c r="F30548" s="54" t="s">
        <v>31071</v>
      </c>
      <c r="J30548" s="145">
        <v>7</v>
      </c>
      <c r="L30548" s="298">
        <f t="shared" si="1444"/>
        <v>7</v>
      </c>
      <c r="O30548" s="16">
        <f t="shared" si="1442"/>
        <v>0</v>
      </c>
      <c r="P30548" s="298">
        <f t="shared" si="1443"/>
        <v>7</v>
      </c>
    </row>
    <row r="30549" spans="2:16">
      <c r="B30549" s="400"/>
      <c r="D30549" s="94" t="s">
        <v>29957</v>
      </c>
      <c r="F30549" s="54" t="s">
        <v>31072</v>
      </c>
      <c r="J30549" s="145">
        <v>7</v>
      </c>
      <c r="L30549" s="298">
        <f t="shared" si="1444"/>
        <v>7</v>
      </c>
      <c r="O30549" s="16">
        <f t="shared" si="1442"/>
        <v>0</v>
      </c>
      <c r="P30549" s="298">
        <f t="shared" si="1443"/>
        <v>7</v>
      </c>
    </row>
    <row r="30550" spans="2:16">
      <c r="B30550" s="400"/>
      <c r="D30550" s="94" t="s">
        <v>29957</v>
      </c>
      <c r="F30550" s="54" t="s">
        <v>15345</v>
      </c>
      <c r="J30550" s="145">
        <v>5</v>
      </c>
      <c r="L30550" s="298">
        <f t="shared" si="1444"/>
        <v>5</v>
      </c>
      <c r="O30550" s="16">
        <f t="shared" si="1442"/>
        <v>0</v>
      </c>
      <c r="P30550" s="298">
        <f t="shared" si="1443"/>
        <v>5</v>
      </c>
    </row>
    <row r="30551" spans="2:16">
      <c r="B30551" s="400"/>
      <c r="D30551" s="94" t="s">
        <v>29958</v>
      </c>
      <c r="F30551" s="54" t="s">
        <v>1783</v>
      </c>
      <c r="J30551" s="145">
        <v>400</v>
      </c>
      <c r="L30551" s="298">
        <f t="shared" si="1444"/>
        <v>400</v>
      </c>
      <c r="O30551" s="16">
        <f t="shared" si="1442"/>
        <v>0</v>
      </c>
      <c r="P30551" s="298">
        <f t="shared" si="1443"/>
        <v>400</v>
      </c>
    </row>
    <row r="30552" spans="2:16">
      <c r="B30552" s="400"/>
      <c r="D30552" s="94" t="s">
        <v>29958</v>
      </c>
      <c r="F30552" s="54" t="s">
        <v>31073</v>
      </c>
      <c r="J30552" s="145">
        <v>310</v>
      </c>
      <c r="L30552" s="298">
        <f t="shared" si="1444"/>
        <v>310</v>
      </c>
      <c r="O30552" s="16">
        <f t="shared" si="1442"/>
        <v>0</v>
      </c>
      <c r="P30552" s="298">
        <f t="shared" si="1443"/>
        <v>310</v>
      </c>
    </row>
    <row r="30553" spans="2:16">
      <c r="B30553" s="400"/>
      <c r="D30553" s="94" t="s">
        <v>29958</v>
      </c>
      <c r="F30553" s="54" t="s">
        <v>31074</v>
      </c>
      <c r="J30553" s="145">
        <v>39</v>
      </c>
      <c r="L30553" s="298">
        <f t="shared" si="1444"/>
        <v>39</v>
      </c>
      <c r="O30553" s="16">
        <f t="shared" si="1442"/>
        <v>0</v>
      </c>
      <c r="P30553" s="298">
        <f t="shared" si="1443"/>
        <v>39</v>
      </c>
    </row>
    <row r="30554" spans="2:16">
      <c r="B30554" s="400"/>
      <c r="D30554" s="94" t="s">
        <v>29958</v>
      </c>
      <c r="F30554" s="54" t="s">
        <v>700</v>
      </c>
      <c r="J30554" s="145">
        <v>34</v>
      </c>
      <c r="L30554" s="298">
        <f t="shared" si="1444"/>
        <v>34</v>
      </c>
      <c r="O30554" s="16">
        <f t="shared" si="1442"/>
        <v>0</v>
      </c>
      <c r="P30554" s="298">
        <f t="shared" si="1443"/>
        <v>34</v>
      </c>
    </row>
    <row r="30555" spans="2:16">
      <c r="B30555" s="400"/>
      <c r="D30555" s="94" t="s">
        <v>29958</v>
      </c>
      <c r="F30555" s="54" t="s">
        <v>2483</v>
      </c>
      <c r="J30555" s="145">
        <v>25</v>
      </c>
      <c r="L30555" s="298">
        <f t="shared" si="1444"/>
        <v>25</v>
      </c>
      <c r="O30555" s="16">
        <f t="shared" si="1442"/>
        <v>0</v>
      </c>
      <c r="P30555" s="298">
        <f t="shared" si="1443"/>
        <v>25</v>
      </c>
    </row>
    <row r="30556" spans="2:16">
      <c r="B30556" s="400"/>
      <c r="D30556" s="94" t="s">
        <v>29958</v>
      </c>
      <c r="F30556" s="54" t="s">
        <v>12600</v>
      </c>
      <c r="J30556" s="145">
        <v>24</v>
      </c>
      <c r="L30556" s="298">
        <f t="shared" si="1444"/>
        <v>24</v>
      </c>
      <c r="O30556" s="16">
        <f t="shared" si="1442"/>
        <v>0</v>
      </c>
      <c r="P30556" s="298">
        <f t="shared" si="1443"/>
        <v>24</v>
      </c>
    </row>
    <row r="30557" spans="2:16">
      <c r="B30557" s="400"/>
      <c r="D30557" s="94" t="s">
        <v>29958</v>
      </c>
      <c r="F30557" s="54" t="s">
        <v>2407</v>
      </c>
      <c r="J30557" s="145">
        <v>23</v>
      </c>
      <c r="L30557" s="298">
        <f t="shared" si="1444"/>
        <v>23</v>
      </c>
      <c r="O30557" s="16">
        <f t="shared" si="1442"/>
        <v>0</v>
      </c>
      <c r="P30557" s="298">
        <f t="shared" si="1443"/>
        <v>23</v>
      </c>
    </row>
    <row r="30558" spans="2:16">
      <c r="B30558" s="400"/>
      <c r="D30558" s="94" t="s">
        <v>29958</v>
      </c>
      <c r="F30558" s="54" t="s">
        <v>31075</v>
      </c>
      <c r="J30558" s="145">
        <v>22</v>
      </c>
      <c r="L30558" s="298">
        <f t="shared" si="1444"/>
        <v>22</v>
      </c>
      <c r="O30558" s="16">
        <f t="shared" ref="O30558:O30621" si="1445">+M30558+N30558</f>
        <v>0</v>
      </c>
      <c r="P30558" s="298">
        <f t="shared" si="1443"/>
        <v>22</v>
      </c>
    </row>
    <row r="30559" spans="2:16">
      <c r="B30559" s="400"/>
      <c r="D30559" s="94" t="s">
        <v>29958</v>
      </c>
      <c r="F30559" s="54" t="s">
        <v>15041</v>
      </c>
      <c r="J30559" s="145">
        <v>18</v>
      </c>
      <c r="L30559" s="298">
        <f t="shared" si="1444"/>
        <v>18</v>
      </c>
      <c r="O30559" s="16">
        <f t="shared" si="1445"/>
        <v>0</v>
      </c>
      <c r="P30559" s="298">
        <f t="shared" si="1443"/>
        <v>18</v>
      </c>
    </row>
    <row r="30560" spans="2:16">
      <c r="B30560" s="400"/>
      <c r="D30560" s="94" t="s">
        <v>29958</v>
      </c>
      <c r="F30560" s="54" t="s">
        <v>31076</v>
      </c>
      <c r="J30560" s="145">
        <v>18</v>
      </c>
      <c r="L30560" s="298">
        <f t="shared" si="1444"/>
        <v>18</v>
      </c>
      <c r="O30560" s="16">
        <f t="shared" si="1445"/>
        <v>0</v>
      </c>
      <c r="P30560" s="298">
        <f t="shared" si="1443"/>
        <v>18</v>
      </c>
    </row>
    <row r="30561" spans="2:16">
      <c r="B30561" s="400"/>
      <c r="D30561" s="94" t="s">
        <v>29958</v>
      </c>
      <c r="F30561" s="54" t="s">
        <v>31077</v>
      </c>
      <c r="J30561" s="145">
        <v>16</v>
      </c>
      <c r="L30561" s="298">
        <f t="shared" si="1444"/>
        <v>16</v>
      </c>
      <c r="O30561" s="16">
        <f t="shared" si="1445"/>
        <v>0</v>
      </c>
      <c r="P30561" s="298">
        <f t="shared" si="1443"/>
        <v>16</v>
      </c>
    </row>
    <row r="30562" spans="2:16">
      <c r="B30562" s="400"/>
      <c r="D30562" s="94" t="s">
        <v>29958</v>
      </c>
      <c r="F30562" s="54" t="s">
        <v>10869</v>
      </c>
      <c r="J30562" s="145">
        <v>13</v>
      </c>
      <c r="L30562" s="298">
        <f t="shared" si="1444"/>
        <v>13</v>
      </c>
      <c r="O30562" s="16">
        <f t="shared" si="1445"/>
        <v>0</v>
      </c>
      <c r="P30562" s="298">
        <f t="shared" si="1443"/>
        <v>13</v>
      </c>
    </row>
    <row r="30563" spans="2:16">
      <c r="B30563" s="400"/>
      <c r="D30563" s="94" t="s">
        <v>29958</v>
      </c>
      <c r="F30563" s="54" t="s">
        <v>1800</v>
      </c>
      <c r="J30563" s="145">
        <v>13</v>
      </c>
      <c r="L30563" s="298">
        <f t="shared" si="1444"/>
        <v>13</v>
      </c>
      <c r="O30563" s="16">
        <f t="shared" si="1445"/>
        <v>0</v>
      </c>
      <c r="P30563" s="298">
        <f t="shared" si="1443"/>
        <v>13</v>
      </c>
    </row>
    <row r="30564" spans="2:16">
      <c r="B30564" s="400"/>
      <c r="D30564" s="94" t="s">
        <v>29958</v>
      </c>
      <c r="F30564" s="54" t="s">
        <v>917</v>
      </c>
      <c r="J30564" s="145">
        <v>11</v>
      </c>
      <c r="L30564" s="298">
        <f t="shared" si="1444"/>
        <v>11</v>
      </c>
      <c r="O30564" s="16">
        <f t="shared" si="1445"/>
        <v>0</v>
      </c>
      <c r="P30564" s="298">
        <f t="shared" si="1443"/>
        <v>11</v>
      </c>
    </row>
    <row r="30565" spans="2:16">
      <c r="B30565" s="400"/>
      <c r="D30565" s="94" t="s">
        <v>29959</v>
      </c>
      <c r="F30565" s="103" t="s">
        <v>31078</v>
      </c>
      <c r="J30565" s="22">
        <v>16</v>
      </c>
      <c r="L30565" s="298">
        <f t="shared" si="1444"/>
        <v>16</v>
      </c>
      <c r="O30565" s="16">
        <f t="shared" si="1445"/>
        <v>0</v>
      </c>
      <c r="P30565" s="298">
        <f t="shared" si="1443"/>
        <v>16</v>
      </c>
    </row>
    <row r="30566" spans="2:16">
      <c r="B30566" s="400"/>
      <c r="D30566" s="94" t="s">
        <v>29959</v>
      </c>
      <c r="F30566" s="103" t="s">
        <v>31079</v>
      </c>
      <c r="J30566" s="22">
        <v>50</v>
      </c>
      <c r="L30566" s="298">
        <f t="shared" si="1444"/>
        <v>50</v>
      </c>
      <c r="O30566" s="16">
        <f t="shared" si="1445"/>
        <v>0</v>
      </c>
      <c r="P30566" s="298">
        <f t="shared" si="1443"/>
        <v>50</v>
      </c>
    </row>
    <row r="30567" spans="2:16">
      <c r="B30567" s="400"/>
      <c r="D30567" s="94" t="s">
        <v>29959</v>
      </c>
      <c r="F30567" s="103" t="s">
        <v>31080</v>
      </c>
      <c r="J30567" s="22">
        <v>15</v>
      </c>
      <c r="L30567" s="298">
        <f t="shared" si="1444"/>
        <v>15</v>
      </c>
      <c r="O30567" s="16">
        <f t="shared" si="1445"/>
        <v>0</v>
      </c>
      <c r="P30567" s="298">
        <f t="shared" si="1443"/>
        <v>15</v>
      </c>
    </row>
    <row r="30568" spans="2:16">
      <c r="B30568" s="400"/>
      <c r="D30568" s="94" t="s">
        <v>29959</v>
      </c>
      <c r="F30568" s="103" t="s">
        <v>31081</v>
      </c>
      <c r="J30568" s="22">
        <v>30</v>
      </c>
      <c r="L30568" s="298">
        <f t="shared" si="1444"/>
        <v>30</v>
      </c>
      <c r="O30568" s="16">
        <f t="shared" si="1445"/>
        <v>0</v>
      </c>
      <c r="P30568" s="298">
        <f t="shared" si="1443"/>
        <v>30</v>
      </c>
    </row>
    <row r="30569" spans="2:16">
      <c r="B30569" s="400"/>
      <c r="D30569" s="94" t="s">
        <v>29959</v>
      </c>
      <c r="F30569" s="103" t="s">
        <v>31082</v>
      </c>
      <c r="J30569" s="22">
        <v>20</v>
      </c>
      <c r="L30569" s="298">
        <f t="shared" si="1444"/>
        <v>20</v>
      </c>
      <c r="O30569" s="16">
        <f t="shared" si="1445"/>
        <v>0</v>
      </c>
      <c r="P30569" s="298">
        <f t="shared" si="1443"/>
        <v>20</v>
      </c>
    </row>
    <row r="30570" spans="2:16">
      <c r="B30570" s="400"/>
      <c r="D30570" s="94" t="s">
        <v>29959</v>
      </c>
      <c r="F30570" s="103" t="s">
        <v>30330</v>
      </c>
      <c r="J30570" s="22">
        <v>13</v>
      </c>
      <c r="L30570" s="298">
        <f t="shared" si="1444"/>
        <v>13</v>
      </c>
      <c r="O30570" s="16">
        <f t="shared" si="1445"/>
        <v>0</v>
      </c>
      <c r="P30570" s="298">
        <f t="shared" si="1443"/>
        <v>13</v>
      </c>
    </row>
    <row r="30571" spans="2:16">
      <c r="B30571" s="400"/>
      <c r="D30571" s="94" t="s">
        <v>29959</v>
      </c>
      <c r="F30571" s="103" t="s">
        <v>31083</v>
      </c>
      <c r="J30571" s="22">
        <v>15</v>
      </c>
      <c r="L30571" s="298">
        <f t="shared" si="1444"/>
        <v>15</v>
      </c>
      <c r="O30571" s="16">
        <f t="shared" si="1445"/>
        <v>0</v>
      </c>
      <c r="P30571" s="298">
        <f t="shared" si="1443"/>
        <v>15</v>
      </c>
    </row>
    <row r="30572" spans="2:16">
      <c r="B30572" s="400"/>
      <c r="D30572" s="94" t="s">
        <v>29959</v>
      </c>
      <c r="F30572" s="103" t="s">
        <v>31084</v>
      </c>
      <c r="J30572" s="22">
        <v>22</v>
      </c>
      <c r="L30572" s="298">
        <f t="shared" si="1444"/>
        <v>22</v>
      </c>
      <c r="O30572" s="16">
        <f t="shared" si="1445"/>
        <v>0</v>
      </c>
      <c r="P30572" s="298">
        <f t="shared" si="1443"/>
        <v>22</v>
      </c>
    </row>
    <row r="30573" spans="2:16">
      <c r="B30573" s="400"/>
      <c r="D30573" s="94" t="s">
        <v>29959</v>
      </c>
      <c r="F30573" s="103" t="s">
        <v>31085</v>
      </c>
      <c r="J30573" s="22">
        <v>27</v>
      </c>
      <c r="L30573" s="298">
        <f t="shared" si="1444"/>
        <v>27</v>
      </c>
      <c r="O30573" s="16">
        <f t="shared" si="1445"/>
        <v>0</v>
      </c>
      <c r="P30573" s="298">
        <f t="shared" si="1443"/>
        <v>27</v>
      </c>
    </row>
    <row r="30574" spans="2:16">
      <c r="B30574" s="400"/>
      <c r="D30574" s="94" t="s">
        <v>29959</v>
      </c>
      <c r="F30574" s="103" t="s">
        <v>31086</v>
      </c>
      <c r="J30574" s="22">
        <v>19</v>
      </c>
      <c r="L30574" s="298">
        <f t="shared" si="1444"/>
        <v>19</v>
      </c>
      <c r="O30574" s="16">
        <f t="shared" si="1445"/>
        <v>0</v>
      </c>
      <c r="P30574" s="298">
        <f t="shared" si="1443"/>
        <v>19</v>
      </c>
    </row>
    <row r="30575" spans="2:16">
      <c r="B30575" s="400"/>
      <c r="D30575" s="94" t="s">
        <v>29959</v>
      </c>
      <c r="F30575" s="103" t="s">
        <v>31087</v>
      </c>
      <c r="J30575" s="22">
        <v>25</v>
      </c>
      <c r="L30575" s="298">
        <f t="shared" si="1444"/>
        <v>25</v>
      </c>
      <c r="O30575" s="16">
        <f t="shared" si="1445"/>
        <v>0</v>
      </c>
      <c r="P30575" s="298">
        <f t="shared" si="1443"/>
        <v>25</v>
      </c>
    </row>
    <row r="30576" spans="2:16">
      <c r="B30576" s="400"/>
      <c r="D30576" s="94" t="s">
        <v>29959</v>
      </c>
      <c r="F30576" s="103" t="s">
        <v>31088</v>
      </c>
      <c r="J30576" s="22">
        <v>28</v>
      </c>
      <c r="L30576" s="298">
        <f t="shared" si="1444"/>
        <v>28</v>
      </c>
      <c r="O30576" s="16">
        <f t="shared" si="1445"/>
        <v>0</v>
      </c>
      <c r="P30576" s="298">
        <f t="shared" si="1443"/>
        <v>28</v>
      </c>
    </row>
    <row r="30577" spans="2:16">
      <c r="B30577" s="400"/>
      <c r="D30577" s="94" t="s">
        <v>29959</v>
      </c>
      <c r="F30577" s="103" t="s">
        <v>29799</v>
      </c>
      <c r="J30577" s="22">
        <v>10</v>
      </c>
      <c r="L30577" s="298">
        <f t="shared" si="1444"/>
        <v>10</v>
      </c>
      <c r="O30577" s="16">
        <f t="shared" si="1445"/>
        <v>0</v>
      </c>
      <c r="P30577" s="298">
        <f t="shared" si="1443"/>
        <v>10</v>
      </c>
    </row>
    <row r="30578" spans="2:16">
      <c r="B30578" s="400"/>
      <c r="D30578" s="94" t="s">
        <v>29959</v>
      </c>
      <c r="F30578" s="103" t="s">
        <v>30142</v>
      </c>
      <c r="J30578" s="22">
        <v>15</v>
      </c>
      <c r="L30578" s="298">
        <f t="shared" si="1444"/>
        <v>15</v>
      </c>
      <c r="O30578" s="16">
        <f t="shared" si="1445"/>
        <v>0</v>
      </c>
      <c r="P30578" s="298">
        <f t="shared" si="1443"/>
        <v>15</v>
      </c>
    </row>
    <row r="30579" spans="2:16">
      <c r="B30579" s="400"/>
      <c r="D30579" s="94" t="s">
        <v>29959</v>
      </c>
      <c r="F30579" s="103" t="s">
        <v>30400</v>
      </c>
      <c r="J30579" s="22">
        <v>20</v>
      </c>
      <c r="L30579" s="298">
        <f t="shared" si="1444"/>
        <v>20</v>
      </c>
      <c r="O30579" s="16">
        <f t="shared" si="1445"/>
        <v>0</v>
      </c>
      <c r="P30579" s="298">
        <f t="shared" si="1443"/>
        <v>20</v>
      </c>
    </row>
    <row r="30580" spans="2:16">
      <c r="B30580" s="400"/>
      <c r="D30580" s="94" t="s">
        <v>29959</v>
      </c>
      <c r="F30580" s="103" t="s">
        <v>18397</v>
      </c>
      <c r="J30580" s="22">
        <v>10</v>
      </c>
      <c r="L30580" s="298">
        <f t="shared" si="1444"/>
        <v>10</v>
      </c>
      <c r="O30580" s="16">
        <f t="shared" si="1445"/>
        <v>0</v>
      </c>
      <c r="P30580" s="298">
        <f t="shared" si="1443"/>
        <v>10</v>
      </c>
    </row>
    <row r="30581" spans="2:16" ht="25.5">
      <c r="B30581" s="400"/>
      <c r="D30581" s="94" t="s">
        <v>29959</v>
      </c>
      <c r="F30581" s="103" t="s">
        <v>31089</v>
      </c>
      <c r="J30581" s="22">
        <v>190</v>
      </c>
      <c r="L30581" s="298">
        <f t="shared" si="1444"/>
        <v>190</v>
      </c>
      <c r="O30581" s="16">
        <f t="shared" si="1445"/>
        <v>0</v>
      </c>
      <c r="P30581" s="298">
        <f t="shared" si="1443"/>
        <v>190</v>
      </c>
    </row>
    <row r="30582" spans="2:16">
      <c r="B30582" s="400"/>
      <c r="D30582" s="94" t="s">
        <v>29959</v>
      </c>
      <c r="F30582" s="103" t="s">
        <v>31090</v>
      </c>
      <c r="J30582" s="22">
        <v>15</v>
      </c>
      <c r="L30582" s="298">
        <f t="shared" si="1444"/>
        <v>15</v>
      </c>
      <c r="O30582" s="16">
        <f t="shared" si="1445"/>
        <v>0</v>
      </c>
      <c r="P30582" s="298">
        <f t="shared" si="1443"/>
        <v>15</v>
      </c>
    </row>
    <row r="30583" spans="2:16">
      <c r="B30583" s="400"/>
      <c r="D30583" s="94" t="s">
        <v>29959</v>
      </c>
      <c r="F30583" s="103" t="s">
        <v>31091</v>
      </c>
      <c r="J30583" s="22">
        <v>10</v>
      </c>
      <c r="L30583" s="298">
        <f t="shared" si="1444"/>
        <v>10</v>
      </c>
      <c r="O30583" s="16">
        <f t="shared" si="1445"/>
        <v>0</v>
      </c>
      <c r="P30583" s="298">
        <f t="shared" si="1443"/>
        <v>10</v>
      </c>
    </row>
    <row r="30584" spans="2:16">
      <c r="B30584" s="400"/>
      <c r="D30584" s="94" t="s">
        <v>29959</v>
      </c>
      <c r="F30584" s="103" t="s">
        <v>31092</v>
      </c>
      <c r="J30584" s="22">
        <v>19</v>
      </c>
      <c r="L30584" s="298">
        <f t="shared" si="1444"/>
        <v>19</v>
      </c>
      <c r="O30584" s="16">
        <f t="shared" si="1445"/>
        <v>0</v>
      </c>
      <c r="P30584" s="298">
        <f t="shared" si="1443"/>
        <v>19</v>
      </c>
    </row>
    <row r="30585" spans="2:16">
      <c r="B30585" s="400"/>
      <c r="D30585" s="94" t="s">
        <v>29959</v>
      </c>
      <c r="F30585" s="103" t="s">
        <v>31093</v>
      </c>
      <c r="J30585" s="22">
        <v>8</v>
      </c>
      <c r="L30585" s="298">
        <f t="shared" si="1444"/>
        <v>8</v>
      </c>
      <c r="O30585" s="16">
        <f t="shared" si="1445"/>
        <v>0</v>
      </c>
      <c r="P30585" s="298">
        <f t="shared" si="1443"/>
        <v>8</v>
      </c>
    </row>
    <row r="30586" spans="2:16">
      <c r="B30586" s="400"/>
      <c r="D30586" s="94" t="s">
        <v>29959</v>
      </c>
      <c r="F30586" s="103" t="s">
        <v>31094</v>
      </c>
      <c r="J30586" s="22">
        <v>22</v>
      </c>
      <c r="L30586" s="298">
        <f t="shared" si="1444"/>
        <v>22</v>
      </c>
      <c r="O30586" s="16">
        <f t="shared" si="1445"/>
        <v>0</v>
      </c>
      <c r="P30586" s="298">
        <f t="shared" si="1443"/>
        <v>22</v>
      </c>
    </row>
    <row r="30587" spans="2:16">
      <c r="B30587" s="400"/>
      <c r="D30587" s="94" t="s">
        <v>29959</v>
      </c>
      <c r="F30587" s="103" t="s">
        <v>31051</v>
      </c>
      <c r="J30587" s="22">
        <v>15</v>
      </c>
      <c r="L30587" s="298">
        <f t="shared" si="1444"/>
        <v>15</v>
      </c>
      <c r="O30587" s="16">
        <f t="shared" si="1445"/>
        <v>0</v>
      </c>
      <c r="P30587" s="298">
        <f t="shared" si="1443"/>
        <v>15</v>
      </c>
    </row>
    <row r="30588" spans="2:16" ht="25.5">
      <c r="B30588" s="400"/>
      <c r="D30588" s="94" t="s">
        <v>29959</v>
      </c>
      <c r="F30588" s="103" t="s">
        <v>31095</v>
      </c>
      <c r="J30588" s="22">
        <v>130</v>
      </c>
      <c r="L30588" s="298">
        <f t="shared" si="1444"/>
        <v>130</v>
      </c>
      <c r="O30588" s="16">
        <f t="shared" si="1445"/>
        <v>0</v>
      </c>
      <c r="P30588" s="298">
        <f t="shared" si="1443"/>
        <v>130</v>
      </c>
    </row>
    <row r="30589" spans="2:16" ht="25.5">
      <c r="B30589" s="400"/>
      <c r="D30589" s="94" t="s">
        <v>29959</v>
      </c>
      <c r="F30589" s="103" t="s">
        <v>31096</v>
      </c>
      <c r="J30589" s="22">
        <v>273</v>
      </c>
      <c r="L30589" s="298">
        <f t="shared" si="1444"/>
        <v>273</v>
      </c>
      <c r="O30589" s="16">
        <f t="shared" si="1445"/>
        <v>0</v>
      </c>
      <c r="P30589" s="298">
        <f t="shared" si="1443"/>
        <v>273</v>
      </c>
    </row>
    <row r="30590" spans="2:16" ht="25.5">
      <c r="B30590" s="400"/>
      <c r="D30590" s="94" t="s">
        <v>29959</v>
      </c>
      <c r="F30590" s="103" t="s">
        <v>31097</v>
      </c>
      <c r="J30590" s="22">
        <v>290</v>
      </c>
      <c r="L30590" s="298">
        <f t="shared" si="1444"/>
        <v>290</v>
      </c>
      <c r="O30590" s="16">
        <f t="shared" si="1445"/>
        <v>0</v>
      </c>
      <c r="P30590" s="298">
        <f t="shared" si="1443"/>
        <v>290</v>
      </c>
    </row>
    <row r="30591" spans="2:16" ht="25.5">
      <c r="B30591" s="400"/>
      <c r="D30591" s="94" t="s">
        <v>29959</v>
      </c>
      <c r="F30591" s="103" t="s">
        <v>31098</v>
      </c>
      <c r="J30591" s="22">
        <v>40</v>
      </c>
      <c r="L30591" s="298">
        <f t="shared" si="1444"/>
        <v>40</v>
      </c>
      <c r="O30591" s="16">
        <f t="shared" si="1445"/>
        <v>0</v>
      </c>
      <c r="P30591" s="298">
        <f t="shared" si="1443"/>
        <v>40</v>
      </c>
    </row>
    <row r="30592" spans="2:16">
      <c r="B30592" s="400"/>
      <c r="D30592" s="94" t="s">
        <v>29960</v>
      </c>
      <c r="F30592" s="103" t="s">
        <v>31099</v>
      </c>
      <c r="J30592" s="22">
        <v>10</v>
      </c>
      <c r="L30592" s="298">
        <f t="shared" si="1444"/>
        <v>10</v>
      </c>
      <c r="O30592" s="16">
        <f t="shared" si="1445"/>
        <v>0</v>
      </c>
      <c r="P30592" s="298">
        <f t="shared" si="1443"/>
        <v>10</v>
      </c>
    </row>
    <row r="30593" spans="2:16">
      <c r="B30593" s="400"/>
      <c r="D30593" s="94" t="s">
        <v>29960</v>
      </c>
      <c r="F30593" s="103" t="s">
        <v>31078</v>
      </c>
      <c r="J30593" s="22">
        <v>16</v>
      </c>
      <c r="L30593" s="298">
        <f t="shared" si="1444"/>
        <v>16</v>
      </c>
      <c r="O30593" s="16">
        <f t="shared" si="1445"/>
        <v>0</v>
      </c>
      <c r="P30593" s="298">
        <f t="shared" si="1443"/>
        <v>16</v>
      </c>
    </row>
    <row r="30594" spans="2:16">
      <c r="B30594" s="400"/>
      <c r="D30594" s="94" t="s">
        <v>29960</v>
      </c>
      <c r="F30594" s="103" t="s">
        <v>31079</v>
      </c>
      <c r="J30594" s="22">
        <v>50</v>
      </c>
      <c r="L30594" s="298">
        <f t="shared" si="1444"/>
        <v>50</v>
      </c>
      <c r="O30594" s="16">
        <f t="shared" si="1445"/>
        <v>0</v>
      </c>
      <c r="P30594" s="298">
        <f t="shared" si="1443"/>
        <v>50</v>
      </c>
    </row>
    <row r="30595" spans="2:16">
      <c r="B30595" s="400"/>
      <c r="D30595" s="94" t="s">
        <v>29960</v>
      </c>
      <c r="F30595" s="103" t="s">
        <v>31080</v>
      </c>
      <c r="J30595" s="22">
        <v>15</v>
      </c>
      <c r="L30595" s="298">
        <f t="shared" si="1444"/>
        <v>15</v>
      </c>
      <c r="O30595" s="16">
        <f t="shared" si="1445"/>
        <v>0</v>
      </c>
      <c r="P30595" s="298">
        <f t="shared" si="1443"/>
        <v>15</v>
      </c>
    </row>
    <row r="30596" spans="2:16">
      <c r="B30596" s="400"/>
      <c r="D30596" s="94" t="s">
        <v>29960</v>
      </c>
      <c r="F30596" s="103" t="s">
        <v>31081</v>
      </c>
      <c r="J30596" s="22">
        <v>30</v>
      </c>
      <c r="L30596" s="298">
        <f t="shared" si="1444"/>
        <v>30</v>
      </c>
      <c r="O30596" s="16">
        <f t="shared" si="1445"/>
        <v>0</v>
      </c>
      <c r="P30596" s="298">
        <f t="shared" si="1443"/>
        <v>30</v>
      </c>
    </row>
    <row r="30597" spans="2:16">
      <c r="B30597" s="400"/>
      <c r="D30597" s="94" t="s">
        <v>29960</v>
      </c>
      <c r="F30597" s="103" t="s">
        <v>31082</v>
      </c>
      <c r="J30597" s="22">
        <v>20</v>
      </c>
      <c r="L30597" s="298">
        <f t="shared" si="1444"/>
        <v>20</v>
      </c>
      <c r="O30597" s="16">
        <f t="shared" si="1445"/>
        <v>0</v>
      </c>
      <c r="P30597" s="298">
        <f t="shared" si="1443"/>
        <v>20</v>
      </c>
    </row>
    <row r="30598" spans="2:16">
      <c r="B30598" s="400"/>
      <c r="D30598" s="94" t="s">
        <v>29960</v>
      </c>
      <c r="F30598" s="103" t="s">
        <v>30330</v>
      </c>
      <c r="J30598" s="22">
        <v>13</v>
      </c>
      <c r="L30598" s="298">
        <f t="shared" si="1444"/>
        <v>13</v>
      </c>
      <c r="O30598" s="16">
        <f t="shared" si="1445"/>
        <v>0</v>
      </c>
      <c r="P30598" s="298">
        <f t="shared" si="1443"/>
        <v>13</v>
      </c>
    </row>
    <row r="30599" spans="2:16">
      <c r="B30599" s="400"/>
      <c r="D30599" s="94" t="s">
        <v>29960</v>
      </c>
      <c r="F30599" s="103" t="s">
        <v>31083</v>
      </c>
      <c r="J30599" s="22">
        <v>15</v>
      </c>
      <c r="L30599" s="298">
        <f t="shared" si="1444"/>
        <v>15</v>
      </c>
      <c r="O30599" s="16">
        <f t="shared" si="1445"/>
        <v>0</v>
      </c>
      <c r="P30599" s="298">
        <f t="shared" si="1443"/>
        <v>15</v>
      </c>
    </row>
    <row r="30600" spans="2:16">
      <c r="B30600" s="400"/>
      <c r="D30600" s="94" t="s">
        <v>29960</v>
      </c>
      <c r="F30600" s="103" t="s">
        <v>31084</v>
      </c>
      <c r="J30600" s="22">
        <v>22</v>
      </c>
      <c r="L30600" s="298">
        <f t="shared" si="1444"/>
        <v>22</v>
      </c>
      <c r="O30600" s="16">
        <f t="shared" si="1445"/>
        <v>0</v>
      </c>
      <c r="P30600" s="298">
        <f t="shared" si="1443"/>
        <v>22</v>
      </c>
    </row>
    <row r="30601" spans="2:16">
      <c r="B30601" s="400"/>
      <c r="D30601" s="94" t="s">
        <v>29960</v>
      </c>
      <c r="F30601" s="103" t="s">
        <v>31085</v>
      </c>
      <c r="J30601" s="22">
        <v>27</v>
      </c>
      <c r="L30601" s="298">
        <f t="shared" si="1444"/>
        <v>27</v>
      </c>
      <c r="O30601" s="16">
        <f t="shared" si="1445"/>
        <v>0</v>
      </c>
      <c r="P30601" s="298">
        <f t="shared" si="1443"/>
        <v>27</v>
      </c>
    </row>
    <row r="30602" spans="2:16">
      <c r="B30602" s="400"/>
      <c r="D30602" s="94" t="s">
        <v>29960</v>
      </c>
      <c r="F30602" s="103" t="s">
        <v>31086</v>
      </c>
      <c r="J30602" s="22">
        <v>19</v>
      </c>
      <c r="L30602" s="298">
        <f t="shared" si="1444"/>
        <v>19</v>
      </c>
      <c r="O30602" s="16">
        <f t="shared" si="1445"/>
        <v>0</v>
      </c>
      <c r="P30602" s="298">
        <f t="shared" si="1443"/>
        <v>19</v>
      </c>
    </row>
    <row r="30603" spans="2:16">
      <c r="B30603" s="400"/>
      <c r="D30603" s="94" t="s">
        <v>29960</v>
      </c>
      <c r="F30603" s="103" t="s">
        <v>31087</v>
      </c>
      <c r="J30603" s="22">
        <v>25</v>
      </c>
      <c r="L30603" s="298">
        <f t="shared" si="1444"/>
        <v>25</v>
      </c>
      <c r="O30603" s="16">
        <f t="shared" si="1445"/>
        <v>0</v>
      </c>
      <c r="P30603" s="298">
        <f t="shared" ref="P30603:P30666" si="1446">+L30603+O30603</f>
        <v>25</v>
      </c>
    </row>
    <row r="30604" spans="2:16">
      <c r="B30604" s="400"/>
      <c r="D30604" s="94" t="s">
        <v>29960</v>
      </c>
      <c r="F30604" s="103" t="s">
        <v>31088</v>
      </c>
      <c r="J30604" s="22">
        <v>28</v>
      </c>
      <c r="L30604" s="298">
        <f t="shared" si="1444"/>
        <v>28</v>
      </c>
      <c r="O30604" s="16">
        <f t="shared" si="1445"/>
        <v>0</v>
      </c>
      <c r="P30604" s="298">
        <f t="shared" si="1446"/>
        <v>28</v>
      </c>
    </row>
    <row r="30605" spans="2:16">
      <c r="B30605" s="400"/>
      <c r="D30605" s="94" t="s">
        <v>29960</v>
      </c>
      <c r="F30605" s="103" t="s">
        <v>29799</v>
      </c>
      <c r="J30605" s="22">
        <v>10</v>
      </c>
      <c r="L30605" s="298">
        <f t="shared" si="1444"/>
        <v>10</v>
      </c>
      <c r="O30605" s="16">
        <f t="shared" si="1445"/>
        <v>0</v>
      </c>
      <c r="P30605" s="298">
        <f t="shared" si="1446"/>
        <v>10</v>
      </c>
    </row>
    <row r="30606" spans="2:16">
      <c r="B30606" s="400"/>
      <c r="D30606" s="94" t="s">
        <v>29960</v>
      </c>
      <c r="F30606" s="103" t="s">
        <v>30142</v>
      </c>
      <c r="J30606" s="22">
        <v>15</v>
      </c>
      <c r="L30606" s="298">
        <f t="shared" ref="L30606:L30669" si="1447">+J30606+K30606</f>
        <v>15</v>
      </c>
      <c r="O30606" s="16">
        <f t="shared" si="1445"/>
        <v>0</v>
      </c>
      <c r="P30606" s="298">
        <f t="shared" si="1446"/>
        <v>15</v>
      </c>
    </row>
    <row r="30607" spans="2:16">
      <c r="B30607" s="400"/>
      <c r="D30607" s="94" t="s">
        <v>29960</v>
      </c>
      <c r="F30607" s="103" t="s">
        <v>30400</v>
      </c>
      <c r="J30607" s="22">
        <v>20</v>
      </c>
      <c r="L30607" s="298">
        <f t="shared" si="1447"/>
        <v>20</v>
      </c>
      <c r="O30607" s="16">
        <f t="shared" si="1445"/>
        <v>0</v>
      </c>
      <c r="P30607" s="298">
        <f t="shared" si="1446"/>
        <v>20</v>
      </c>
    </row>
    <row r="30608" spans="2:16">
      <c r="B30608" s="400"/>
      <c r="D30608" s="94" t="s">
        <v>29960</v>
      </c>
      <c r="F30608" s="103" t="s">
        <v>18397</v>
      </c>
      <c r="J30608" s="22">
        <v>10</v>
      </c>
      <c r="L30608" s="298">
        <f t="shared" si="1447"/>
        <v>10</v>
      </c>
      <c r="O30608" s="16">
        <f t="shared" si="1445"/>
        <v>0</v>
      </c>
      <c r="P30608" s="298">
        <f t="shared" si="1446"/>
        <v>10</v>
      </c>
    </row>
    <row r="30609" spans="2:16" ht="25.5">
      <c r="B30609" s="400"/>
      <c r="D30609" s="94" t="s">
        <v>29960</v>
      </c>
      <c r="F30609" s="103" t="s">
        <v>31089</v>
      </c>
      <c r="J30609" s="22">
        <v>190</v>
      </c>
      <c r="L30609" s="298">
        <f t="shared" si="1447"/>
        <v>190</v>
      </c>
      <c r="O30609" s="16">
        <f t="shared" si="1445"/>
        <v>0</v>
      </c>
      <c r="P30609" s="298">
        <f t="shared" si="1446"/>
        <v>190</v>
      </c>
    </row>
    <row r="30610" spans="2:16">
      <c r="B30610" s="400"/>
      <c r="D30610" s="94" t="s">
        <v>29960</v>
      </c>
      <c r="F30610" s="103" t="s">
        <v>31090</v>
      </c>
      <c r="J30610" s="22">
        <v>15</v>
      </c>
      <c r="L30610" s="298">
        <f t="shared" si="1447"/>
        <v>15</v>
      </c>
      <c r="O30610" s="16">
        <f t="shared" si="1445"/>
        <v>0</v>
      </c>
      <c r="P30610" s="298">
        <f t="shared" si="1446"/>
        <v>15</v>
      </c>
    </row>
    <row r="30611" spans="2:16">
      <c r="B30611" s="400"/>
      <c r="D30611" s="94" t="s">
        <v>29960</v>
      </c>
      <c r="F30611" s="103" t="s">
        <v>31091</v>
      </c>
      <c r="J30611" s="22">
        <v>10</v>
      </c>
      <c r="L30611" s="298">
        <f t="shared" si="1447"/>
        <v>10</v>
      </c>
      <c r="O30611" s="16">
        <f t="shared" si="1445"/>
        <v>0</v>
      </c>
      <c r="P30611" s="298">
        <f t="shared" si="1446"/>
        <v>10</v>
      </c>
    </row>
    <row r="30612" spans="2:16">
      <c r="B30612" s="400"/>
      <c r="D30612" s="94" t="s">
        <v>29960</v>
      </c>
      <c r="F30612" s="103" t="s">
        <v>31092</v>
      </c>
      <c r="J30612" s="22">
        <v>19</v>
      </c>
      <c r="L30612" s="298">
        <f t="shared" si="1447"/>
        <v>19</v>
      </c>
      <c r="O30612" s="16">
        <f t="shared" si="1445"/>
        <v>0</v>
      </c>
      <c r="P30612" s="298">
        <f t="shared" si="1446"/>
        <v>19</v>
      </c>
    </row>
    <row r="30613" spans="2:16">
      <c r="B30613" s="400"/>
      <c r="D30613" s="94" t="s">
        <v>29960</v>
      </c>
      <c r="F30613" s="103" t="s">
        <v>31093</v>
      </c>
      <c r="J30613" s="22">
        <v>8</v>
      </c>
      <c r="L30613" s="298">
        <f t="shared" si="1447"/>
        <v>8</v>
      </c>
      <c r="O30613" s="16">
        <f t="shared" si="1445"/>
        <v>0</v>
      </c>
      <c r="P30613" s="298">
        <f t="shared" si="1446"/>
        <v>8</v>
      </c>
    </row>
    <row r="30614" spans="2:16">
      <c r="B30614" s="400"/>
      <c r="D30614" s="94" t="s">
        <v>29960</v>
      </c>
      <c r="F30614" s="103" t="s">
        <v>31094</v>
      </c>
      <c r="J30614" s="22">
        <v>22</v>
      </c>
      <c r="L30614" s="298">
        <f t="shared" si="1447"/>
        <v>22</v>
      </c>
      <c r="O30614" s="16">
        <f t="shared" si="1445"/>
        <v>0</v>
      </c>
      <c r="P30614" s="298">
        <f t="shared" si="1446"/>
        <v>22</v>
      </c>
    </row>
    <row r="30615" spans="2:16">
      <c r="B30615" s="400"/>
      <c r="D30615" s="94" t="s">
        <v>29960</v>
      </c>
      <c r="F30615" s="103" t="s">
        <v>31051</v>
      </c>
      <c r="J30615" s="22">
        <v>15</v>
      </c>
      <c r="L30615" s="298">
        <f t="shared" si="1447"/>
        <v>15</v>
      </c>
      <c r="O30615" s="16">
        <f t="shared" si="1445"/>
        <v>0</v>
      </c>
      <c r="P30615" s="298">
        <f t="shared" si="1446"/>
        <v>15</v>
      </c>
    </row>
    <row r="30616" spans="2:16" ht="25.5">
      <c r="B30616" s="400"/>
      <c r="D30616" s="94" t="s">
        <v>29960</v>
      </c>
      <c r="F30616" s="103" t="s">
        <v>31095</v>
      </c>
      <c r="J30616" s="22">
        <v>119</v>
      </c>
      <c r="L30616" s="298">
        <f t="shared" si="1447"/>
        <v>119</v>
      </c>
      <c r="O30616" s="16">
        <f t="shared" si="1445"/>
        <v>0</v>
      </c>
      <c r="P30616" s="298">
        <f t="shared" si="1446"/>
        <v>119</v>
      </c>
    </row>
    <row r="30617" spans="2:16" ht="25.5">
      <c r="B30617" s="400"/>
      <c r="D30617" s="94" t="s">
        <v>29960</v>
      </c>
      <c r="F30617" s="103" t="s">
        <v>31096</v>
      </c>
      <c r="J30617" s="22">
        <v>396</v>
      </c>
      <c r="L30617" s="298">
        <f t="shared" si="1447"/>
        <v>396</v>
      </c>
      <c r="O30617" s="16">
        <f t="shared" si="1445"/>
        <v>0</v>
      </c>
      <c r="P30617" s="298">
        <f t="shared" si="1446"/>
        <v>396</v>
      </c>
    </row>
    <row r="30618" spans="2:16" ht="25.5">
      <c r="B30618" s="400"/>
      <c r="D30618" s="94" t="s">
        <v>29960</v>
      </c>
      <c r="F30618" s="103" t="s">
        <v>31097</v>
      </c>
      <c r="J30618" s="22">
        <v>390</v>
      </c>
      <c r="L30618" s="298">
        <f t="shared" si="1447"/>
        <v>390</v>
      </c>
      <c r="O30618" s="16">
        <f t="shared" si="1445"/>
        <v>0</v>
      </c>
      <c r="P30618" s="298">
        <f t="shared" si="1446"/>
        <v>390</v>
      </c>
    </row>
    <row r="30619" spans="2:16" ht="25.5">
      <c r="B30619" s="400"/>
      <c r="D30619" s="94" t="s">
        <v>29960</v>
      </c>
      <c r="F30619" s="103" t="s">
        <v>31098</v>
      </c>
      <c r="J30619" s="22">
        <v>40</v>
      </c>
      <c r="L30619" s="298">
        <f t="shared" si="1447"/>
        <v>40</v>
      </c>
      <c r="O30619" s="16">
        <f t="shared" si="1445"/>
        <v>0</v>
      </c>
      <c r="P30619" s="298">
        <f t="shared" si="1446"/>
        <v>40</v>
      </c>
    </row>
    <row r="30620" spans="2:16" ht="25.5">
      <c r="B30620" s="400"/>
      <c r="D30620" s="94" t="s">
        <v>19998</v>
      </c>
      <c r="F30620" s="103" t="s">
        <v>31100</v>
      </c>
      <c r="J30620" s="22">
        <v>402</v>
      </c>
      <c r="L30620" s="298">
        <f t="shared" si="1447"/>
        <v>402</v>
      </c>
      <c r="O30620" s="16">
        <f t="shared" si="1445"/>
        <v>0</v>
      </c>
      <c r="P30620" s="298">
        <f t="shared" si="1446"/>
        <v>402</v>
      </c>
    </row>
    <row r="30621" spans="2:16">
      <c r="B30621" s="400"/>
      <c r="D30621" s="94" t="s">
        <v>19998</v>
      </c>
      <c r="F30621" s="103" t="s">
        <v>31101</v>
      </c>
      <c r="J30621" s="22">
        <v>26</v>
      </c>
      <c r="L30621" s="298">
        <f t="shared" si="1447"/>
        <v>26</v>
      </c>
      <c r="O30621" s="16">
        <f t="shared" si="1445"/>
        <v>0</v>
      </c>
      <c r="P30621" s="298">
        <f t="shared" si="1446"/>
        <v>26</v>
      </c>
    </row>
    <row r="30622" spans="2:16">
      <c r="B30622" s="400"/>
      <c r="D30622" s="94" t="s">
        <v>19998</v>
      </c>
      <c r="F30622" s="103" t="s">
        <v>31102</v>
      </c>
      <c r="J30622" s="22">
        <v>60</v>
      </c>
      <c r="L30622" s="298">
        <f t="shared" si="1447"/>
        <v>60</v>
      </c>
      <c r="O30622" s="16">
        <f t="shared" ref="O30622:O30685" si="1448">+M30622+N30622</f>
        <v>0</v>
      </c>
      <c r="P30622" s="298">
        <f t="shared" si="1446"/>
        <v>60</v>
      </c>
    </row>
    <row r="30623" spans="2:16">
      <c r="B30623" s="400"/>
      <c r="D30623" s="94" t="s">
        <v>19998</v>
      </c>
      <c r="F30623" s="103" t="s">
        <v>31103</v>
      </c>
      <c r="J30623" s="22">
        <v>6</v>
      </c>
      <c r="L30623" s="298">
        <f t="shared" si="1447"/>
        <v>6</v>
      </c>
      <c r="O30623" s="16">
        <f t="shared" si="1448"/>
        <v>0</v>
      </c>
      <c r="P30623" s="298">
        <f t="shared" si="1446"/>
        <v>6</v>
      </c>
    </row>
    <row r="30624" spans="2:16">
      <c r="B30624" s="400"/>
      <c r="D30624" s="94" t="s">
        <v>19998</v>
      </c>
      <c r="F30624" s="103" t="s">
        <v>31104</v>
      </c>
      <c r="J30624" s="22">
        <v>129</v>
      </c>
      <c r="L30624" s="298">
        <f t="shared" si="1447"/>
        <v>129</v>
      </c>
      <c r="O30624" s="16">
        <f t="shared" si="1448"/>
        <v>0</v>
      </c>
      <c r="P30624" s="298">
        <f t="shared" si="1446"/>
        <v>129</v>
      </c>
    </row>
    <row r="30625" spans="2:16">
      <c r="B30625" s="400"/>
      <c r="D30625" s="94" t="s">
        <v>19998</v>
      </c>
      <c r="F30625" s="103" t="s">
        <v>31105</v>
      </c>
      <c r="J30625" s="22">
        <v>44</v>
      </c>
      <c r="L30625" s="298">
        <f t="shared" si="1447"/>
        <v>44</v>
      </c>
      <c r="O30625" s="16">
        <f t="shared" si="1448"/>
        <v>0</v>
      </c>
      <c r="P30625" s="298">
        <f t="shared" si="1446"/>
        <v>44</v>
      </c>
    </row>
    <row r="30626" spans="2:16">
      <c r="B30626" s="400"/>
      <c r="D30626" s="94" t="s">
        <v>19998</v>
      </c>
      <c r="F30626" s="103" t="s">
        <v>31106</v>
      </c>
      <c r="J30626" s="22">
        <v>17</v>
      </c>
      <c r="L30626" s="298">
        <f t="shared" si="1447"/>
        <v>17</v>
      </c>
      <c r="O30626" s="16">
        <f t="shared" si="1448"/>
        <v>0</v>
      </c>
      <c r="P30626" s="298">
        <f t="shared" si="1446"/>
        <v>17</v>
      </c>
    </row>
    <row r="30627" spans="2:16">
      <c r="B30627" s="400"/>
      <c r="D30627" s="94" t="s">
        <v>19998</v>
      </c>
      <c r="F30627" s="103" t="s">
        <v>31107</v>
      </c>
      <c r="J30627" s="22">
        <v>114</v>
      </c>
      <c r="L30627" s="298">
        <f t="shared" si="1447"/>
        <v>114</v>
      </c>
      <c r="O30627" s="16">
        <f t="shared" si="1448"/>
        <v>0</v>
      </c>
      <c r="P30627" s="298">
        <f t="shared" si="1446"/>
        <v>114</v>
      </c>
    </row>
    <row r="30628" spans="2:16">
      <c r="B30628" s="400"/>
      <c r="D30628" s="94" t="s">
        <v>19998</v>
      </c>
      <c r="F30628" s="103" t="s">
        <v>31108</v>
      </c>
      <c r="J30628" s="22">
        <v>34</v>
      </c>
      <c r="L30628" s="298">
        <f t="shared" si="1447"/>
        <v>34</v>
      </c>
      <c r="O30628" s="16">
        <f t="shared" si="1448"/>
        <v>0</v>
      </c>
      <c r="P30628" s="298">
        <f t="shared" si="1446"/>
        <v>34</v>
      </c>
    </row>
    <row r="30629" spans="2:16">
      <c r="B30629" s="400"/>
      <c r="D30629" s="94" t="s">
        <v>19998</v>
      </c>
      <c r="F30629" s="103" t="s">
        <v>31109</v>
      </c>
      <c r="J30629" s="22">
        <v>17</v>
      </c>
      <c r="L30629" s="298">
        <f t="shared" si="1447"/>
        <v>17</v>
      </c>
      <c r="O30629" s="16">
        <f t="shared" si="1448"/>
        <v>0</v>
      </c>
      <c r="P30629" s="298">
        <f t="shared" si="1446"/>
        <v>17</v>
      </c>
    </row>
    <row r="30630" spans="2:16">
      <c r="B30630" s="400"/>
      <c r="D30630" s="94" t="s">
        <v>19998</v>
      </c>
      <c r="F30630" s="103" t="s">
        <v>31110</v>
      </c>
      <c r="J30630" s="22">
        <v>22</v>
      </c>
      <c r="L30630" s="298">
        <f t="shared" si="1447"/>
        <v>22</v>
      </c>
      <c r="O30630" s="16">
        <f t="shared" si="1448"/>
        <v>0</v>
      </c>
      <c r="P30630" s="298">
        <f t="shared" si="1446"/>
        <v>22</v>
      </c>
    </row>
    <row r="30631" spans="2:16">
      <c r="B30631" s="400"/>
      <c r="D30631" s="94" t="s">
        <v>19998</v>
      </c>
      <c r="F30631" s="103" t="s">
        <v>31111</v>
      </c>
      <c r="J30631" s="22">
        <v>27</v>
      </c>
      <c r="L30631" s="298">
        <f t="shared" si="1447"/>
        <v>27</v>
      </c>
      <c r="O30631" s="16">
        <f t="shared" si="1448"/>
        <v>0</v>
      </c>
      <c r="P30631" s="298">
        <f t="shared" si="1446"/>
        <v>27</v>
      </c>
    </row>
    <row r="30632" spans="2:16">
      <c r="B30632" s="400"/>
      <c r="D30632" s="94" t="s">
        <v>19998</v>
      </c>
      <c r="F30632" s="103" t="s">
        <v>31112</v>
      </c>
      <c r="J30632" s="22">
        <v>40</v>
      </c>
      <c r="L30632" s="298">
        <f t="shared" si="1447"/>
        <v>40</v>
      </c>
      <c r="O30632" s="16">
        <f t="shared" si="1448"/>
        <v>0</v>
      </c>
      <c r="P30632" s="298">
        <f t="shared" si="1446"/>
        <v>40</v>
      </c>
    </row>
    <row r="30633" spans="2:16">
      <c r="B30633" s="400"/>
      <c r="D30633" s="94" t="s">
        <v>19998</v>
      </c>
      <c r="F30633" s="103" t="s">
        <v>31113</v>
      </c>
      <c r="J30633" s="22">
        <v>85</v>
      </c>
      <c r="L30633" s="298">
        <f t="shared" si="1447"/>
        <v>85</v>
      </c>
      <c r="O30633" s="16">
        <f t="shared" si="1448"/>
        <v>0</v>
      </c>
      <c r="P30633" s="298">
        <f t="shared" si="1446"/>
        <v>85</v>
      </c>
    </row>
    <row r="30634" spans="2:16" ht="25.5">
      <c r="B30634" s="400"/>
      <c r="D30634" s="94" t="s">
        <v>19998</v>
      </c>
      <c r="F30634" s="103" t="s">
        <v>31114</v>
      </c>
      <c r="J30634" s="22">
        <v>75</v>
      </c>
      <c r="L30634" s="298">
        <f t="shared" si="1447"/>
        <v>75</v>
      </c>
      <c r="O30634" s="16">
        <f t="shared" si="1448"/>
        <v>0</v>
      </c>
      <c r="P30634" s="298">
        <f t="shared" si="1446"/>
        <v>75</v>
      </c>
    </row>
    <row r="30635" spans="2:16" ht="25.5">
      <c r="B30635" s="400"/>
      <c r="D30635" s="94" t="s">
        <v>19998</v>
      </c>
      <c r="F30635" s="103" t="s">
        <v>31115</v>
      </c>
      <c r="J30635" s="22">
        <v>217</v>
      </c>
      <c r="L30635" s="298">
        <f t="shared" si="1447"/>
        <v>217</v>
      </c>
      <c r="O30635" s="16">
        <f t="shared" si="1448"/>
        <v>0</v>
      </c>
      <c r="P30635" s="298">
        <f t="shared" si="1446"/>
        <v>217</v>
      </c>
    </row>
    <row r="30636" spans="2:16">
      <c r="B30636" s="400"/>
      <c r="D30636" s="94" t="s">
        <v>29961</v>
      </c>
      <c r="F30636" s="103" t="s">
        <v>31116</v>
      </c>
      <c r="J30636" s="22">
        <v>18</v>
      </c>
      <c r="L30636" s="298">
        <f t="shared" si="1447"/>
        <v>18</v>
      </c>
      <c r="O30636" s="16">
        <f t="shared" si="1448"/>
        <v>0</v>
      </c>
      <c r="P30636" s="298">
        <f t="shared" si="1446"/>
        <v>18</v>
      </c>
    </row>
    <row r="30637" spans="2:16">
      <c r="B30637" s="400"/>
      <c r="D30637" s="94" t="s">
        <v>29961</v>
      </c>
      <c r="F30637" s="103" t="s">
        <v>31117</v>
      </c>
      <c r="J30637" s="22">
        <v>23</v>
      </c>
      <c r="L30637" s="298">
        <f t="shared" si="1447"/>
        <v>23</v>
      </c>
      <c r="O30637" s="16">
        <f t="shared" si="1448"/>
        <v>0</v>
      </c>
      <c r="P30637" s="298">
        <f t="shared" si="1446"/>
        <v>23</v>
      </c>
    </row>
    <row r="30638" spans="2:16">
      <c r="B30638" s="400"/>
      <c r="D30638" s="94" t="s">
        <v>29961</v>
      </c>
      <c r="F30638" s="103" t="s">
        <v>31118</v>
      </c>
      <c r="J30638" s="22">
        <v>44</v>
      </c>
      <c r="L30638" s="298">
        <f t="shared" si="1447"/>
        <v>44</v>
      </c>
      <c r="O30638" s="16">
        <f t="shared" si="1448"/>
        <v>0</v>
      </c>
      <c r="P30638" s="298">
        <f t="shared" si="1446"/>
        <v>44</v>
      </c>
    </row>
    <row r="30639" spans="2:16">
      <c r="B30639" s="400"/>
      <c r="D30639" s="94" t="s">
        <v>29961</v>
      </c>
      <c r="F30639" s="103" t="s">
        <v>31119</v>
      </c>
      <c r="J30639" s="22">
        <v>112</v>
      </c>
      <c r="L30639" s="298">
        <f t="shared" si="1447"/>
        <v>112</v>
      </c>
      <c r="O30639" s="16">
        <f t="shared" si="1448"/>
        <v>0</v>
      </c>
      <c r="P30639" s="298">
        <f t="shared" si="1446"/>
        <v>112</v>
      </c>
    </row>
    <row r="30640" spans="2:16">
      <c r="B30640" s="400"/>
      <c r="D30640" s="94" t="s">
        <v>29961</v>
      </c>
      <c r="F30640" s="103" t="s">
        <v>31120</v>
      </c>
      <c r="J30640" s="22">
        <v>50</v>
      </c>
      <c r="L30640" s="298">
        <f t="shared" si="1447"/>
        <v>50</v>
      </c>
      <c r="O30640" s="16">
        <f t="shared" si="1448"/>
        <v>0</v>
      </c>
      <c r="P30640" s="298">
        <f t="shared" si="1446"/>
        <v>50</v>
      </c>
    </row>
    <row r="30641" spans="2:16">
      <c r="B30641" s="400"/>
      <c r="D30641" s="94" t="s">
        <v>29961</v>
      </c>
      <c r="F30641" s="103" t="s">
        <v>31121</v>
      </c>
      <c r="J30641" s="22">
        <v>22</v>
      </c>
      <c r="L30641" s="298">
        <f t="shared" si="1447"/>
        <v>22</v>
      </c>
      <c r="O30641" s="16">
        <f t="shared" si="1448"/>
        <v>0</v>
      </c>
      <c r="P30641" s="298">
        <f t="shared" si="1446"/>
        <v>22</v>
      </c>
    </row>
    <row r="30642" spans="2:16">
      <c r="B30642" s="400"/>
      <c r="D30642" s="94" t="s">
        <v>29961</v>
      </c>
      <c r="F30642" s="103" t="s">
        <v>30005</v>
      </c>
      <c r="J30642" s="22">
        <v>35</v>
      </c>
      <c r="L30642" s="298">
        <f t="shared" si="1447"/>
        <v>35</v>
      </c>
      <c r="O30642" s="16">
        <f t="shared" si="1448"/>
        <v>0</v>
      </c>
      <c r="P30642" s="298">
        <f t="shared" si="1446"/>
        <v>35</v>
      </c>
    </row>
    <row r="30643" spans="2:16">
      <c r="B30643" s="400"/>
      <c r="D30643" s="94" t="s">
        <v>29961</v>
      </c>
      <c r="F30643" s="103" t="s">
        <v>31122</v>
      </c>
      <c r="J30643" s="22">
        <v>75</v>
      </c>
      <c r="L30643" s="298">
        <f t="shared" si="1447"/>
        <v>75</v>
      </c>
      <c r="O30643" s="16">
        <f t="shared" si="1448"/>
        <v>0</v>
      </c>
      <c r="P30643" s="298">
        <f t="shared" si="1446"/>
        <v>75</v>
      </c>
    </row>
    <row r="30644" spans="2:16">
      <c r="B30644" s="400"/>
      <c r="D30644" s="94" t="s">
        <v>29961</v>
      </c>
      <c r="F30644" s="103" t="s">
        <v>31123</v>
      </c>
      <c r="J30644" s="22">
        <v>65</v>
      </c>
      <c r="L30644" s="298">
        <f t="shared" si="1447"/>
        <v>65</v>
      </c>
      <c r="O30644" s="16">
        <f t="shared" si="1448"/>
        <v>0</v>
      </c>
      <c r="P30644" s="298">
        <f t="shared" si="1446"/>
        <v>65</v>
      </c>
    </row>
    <row r="30645" spans="2:16">
      <c r="B30645" s="400"/>
      <c r="D30645" s="94" t="s">
        <v>29961</v>
      </c>
      <c r="F30645" s="103" t="s">
        <v>31124</v>
      </c>
      <c r="J30645" s="22">
        <v>26</v>
      </c>
      <c r="L30645" s="298">
        <f t="shared" si="1447"/>
        <v>26</v>
      </c>
      <c r="O30645" s="16">
        <f t="shared" si="1448"/>
        <v>0</v>
      </c>
      <c r="P30645" s="298">
        <f t="shared" si="1446"/>
        <v>26</v>
      </c>
    </row>
    <row r="30646" spans="2:16">
      <c r="B30646" s="400"/>
      <c r="D30646" s="94" t="s">
        <v>29961</v>
      </c>
      <c r="F30646" s="103" t="s">
        <v>31125</v>
      </c>
      <c r="J30646" s="22">
        <v>50</v>
      </c>
      <c r="L30646" s="298">
        <f t="shared" si="1447"/>
        <v>50</v>
      </c>
      <c r="O30646" s="16">
        <f t="shared" si="1448"/>
        <v>0</v>
      </c>
      <c r="P30646" s="298">
        <f t="shared" si="1446"/>
        <v>50</v>
      </c>
    </row>
    <row r="30647" spans="2:16">
      <c r="B30647" s="400"/>
      <c r="D30647" s="94" t="s">
        <v>29961</v>
      </c>
      <c r="F30647" s="103" t="s">
        <v>31126</v>
      </c>
      <c r="J30647" s="22">
        <v>25</v>
      </c>
      <c r="L30647" s="298">
        <f t="shared" si="1447"/>
        <v>25</v>
      </c>
      <c r="O30647" s="16">
        <f t="shared" si="1448"/>
        <v>0</v>
      </c>
      <c r="P30647" s="298">
        <f t="shared" si="1446"/>
        <v>25</v>
      </c>
    </row>
    <row r="30648" spans="2:16">
      <c r="B30648" s="400"/>
      <c r="D30648" s="94" t="s">
        <v>29961</v>
      </c>
      <c r="F30648" s="103" t="s">
        <v>18368</v>
      </c>
      <c r="J30648" s="22">
        <v>78</v>
      </c>
      <c r="L30648" s="298">
        <f t="shared" si="1447"/>
        <v>78</v>
      </c>
      <c r="O30648" s="16">
        <f t="shared" si="1448"/>
        <v>0</v>
      </c>
      <c r="P30648" s="298">
        <f t="shared" si="1446"/>
        <v>78</v>
      </c>
    </row>
    <row r="30649" spans="2:16">
      <c r="B30649" s="400"/>
      <c r="D30649" s="94" t="s">
        <v>29961</v>
      </c>
      <c r="F30649" s="103" t="s">
        <v>31127</v>
      </c>
      <c r="J30649" s="22">
        <v>20</v>
      </c>
      <c r="L30649" s="298">
        <f t="shared" si="1447"/>
        <v>20</v>
      </c>
      <c r="O30649" s="16">
        <f t="shared" si="1448"/>
        <v>0</v>
      </c>
      <c r="P30649" s="298">
        <f t="shared" si="1446"/>
        <v>20</v>
      </c>
    </row>
    <row r="30650" spans="2:16">
      <c r="B30650" s="400"/>
      <c r="D30650" s="94" t="s">
        <v>29961</v>
      </c>
      <c r="F30650" s="103" t="s">
        <v>31128</v>
      </c>
      <c r="J30650" s="22">
        <v>18</v>
      </c>
      <c r="L30650" s="298">
        <f t="shared" si="1447"/>
        <v>18</v>
      </c>
      <c r="O30650" s="16">
        <f t="shared" si="1448"/>
        <v>0</v>
      </c>
      <c r="P30650" s="298">
        <f t="shared" si="1446"/>
        <v>18</v>
      </c>
    </row>
    <row r="30651" spans="2:16">
      <c r="B30651" s="400"/>
      <c r="D30651" s="94" t="s">
        <v>29961</v>
      </c>
      <c r="F30651" s="103" t="s">
        <v>31129</v>
      </c>
      <c r="J30651" s="22">
        <v>20</v>
      </c>
      <c r="L30651" s="298">
        <f t="shared" si="1447"/>
        <v>20</v>
      </c>
      <c r="O30651" s="16">
        <f t="shared" si="1448"/>
        <v>0</v>
      </c>
      <c r="P30651" s="298">
        <f t="shared" si="1446"/>
        <v>20</v>
      </c>
    </row>
    <row r="30652" spans="2:16">
      <c r="B30652" s="400"/>
      <c r="D30652" s="94" t="s">
        <v>29961</v>
      </c>
      <c r="F30652" s="103" t="s">
        <v>31130</v>
      </c>
      <c r="J30652" s="22">
        <v>24</v>
      </c>
      <c r="L30652" s="298">
        <f t="shared" si="1447"/>
        <v>24</v>
      </c>
      <c r="O30652" s="16">
        <f t="shared" si="1448"/>
        <v>0</v>
      </c>
      <c r="P30652" s="298">
        <f t="shared" si="1446"/>
        <v>24</v>
      </c>
    </row>
    <row r="30653" spans="2:16">
      <c r="B30653" s="400"/>
      <c r="D30653" s="94" t="s">
        <v>29961</v>
      </c>
      <c r="F30653" s="103" t="s">
        <v>31131</v>
      </c>
      <c r="J30653" s="22">
        <v>198</v>
      </c>
      <c r="L30653" s="298">
        <f t="shared" si="1447"/>
        <v>198</v>
      </c>
      <c r="O30653" s="16">
        <f t="shared" si="1448"/>
        <v>0</v>
      </c>
      <c r="P30653" s="298">
        <f t="shared" si="1446"/>
        <v>198</v>
      </c>
    </row>
    <row r="30654" spans="2:16" ht="25.5">
      <c r="B30654" s="400"/>
      <c r="D30654" s="94" t="s">
        <v>29961</v>
      </c>
      <c r="F30654" s="103" t="s">
        <v>31132</v>
      </c>
      <c r="J30654" s="22">
        <v>212</v>
      </c>
      <c r="L30654" s="298">
        <f t="shared" si="1447"/>
        <v>212</v>
      </c>
      <c r="O30654" s="16">
        <f t="shared" si="1448"/>
        <v>0</v>
      </c>
      <c r="P30654" s="298">
        <f t="shared" si="1446"/>
        <v>212</v>
      </c>
    </row>
    <row r="30655" spans="2:16">
      <c r="B30655" s="400"/>
      <c r="D30655" s="94" t="s">
        <v>29961</v>
      </c>
      <c r="F30655" s="103" t="s">
        <v>31133</v>
      </c>
      <c r="J30655" s="22">
        <v>708</v>
      </c>
      <c r="L30655" s="298">
        <f t="shared" si="1447"/>
        <v>708</v>
      </c>
      <c r="O30655" s="16">
        <f t="shared" si="1448"/>
        <v>0</v>
      </c>
      <c r="P30655" s="298">
        <f t="shared" si="1446"/>
        <v>708</v>
      </c>
    </row>
    <row r="30656" spans="2:16">
      <c r="B30656" s="400"/>
      <c r="D30656" s="94" t="s">
        <v>13727</v>
      </c>
      <c r="F30656" s="103" t="s">
        <v>31134</v>
      </c>
      <c r="J30656" s="22">
        <v>180</v>
      </c>
      <c r="L30656" s="298">
        <f t="shared" si="1447"/>
        <v>180</v>
      </c>
      <c r="O30656" s="16">
        <f t="shared" si="1448"/>
        <v>0</v>
      </c>
      <c r="P30656" s="298">
        <f t="shared" si="1446"/>
        <v>180</v>
      </c>
    </row>
    <row r="30657" spans="2:16">
      <c r="B30657" s="400"/>
      <c r="D30657" s="94" t="s">
        <v>13727</v>
      </c>
      <c r="F30657" s="103" t="s">
        <v>31135</v>
      </c>
      <c r="J30657" s="22">
        <v>100</v>
      </c>
      <c r="L30657" s="298">
        <f t="shared" si="1447"/>
        <v>100</v>
      </c>
      <c r="O30657" s="16">
        <f t="shared" si="1448"/>
        <v>0</v>
      </c>
      <c r="P30657" s="298">
        <f t="shared" si="1446"/>
        <v>100</v>
      </c>
    </row>
    <row r="30658" spans="2:16" ht="25.5">
      <c r="B30658" s="400"/>
      <c r="D30658" s="94" t="s">
        <v>13727</v>
      </c>
      <c r="F30658" s="103" t="s">
        <v>31136</v>
      </c>
      <c r="J30658" s="22">
        <v>120</v>
      </c>
      <c r="L30658" s="298">
        <f t="shared" si="1447"/>
        <v>120</v>
      </c>
      <c r="O30658" s="16">
        <f t="shared" si="1448"/>
        <v>0</v>
      </c>
      <c r="P30658" s="298">
        <f t="shared" si="1446"/>
        <v>120</v>
      </c>
    </row>
    <row r="30659" spans="2:16" ht="25.5">
      <c r="B30659" s="400"/>
      <c r="D30659" s="94" t="s">
        <v>13727</v>
      </c>
      <c r="F30659" s="103" t="s">
        <v>29785</v>
      </c>
      <c r="J30659" s="22">
        <v>131</v>
      </c>
      <c r="L30659" s="298">
        <f t="shared" si="1447"/>
        <v>131</v>
      </c>
      <c r="O30659" s="16">
        <f t="shared" si="1448"/>
        <v>0</v>
      </c>
      <c r="P30659" s="298">
        <f t="shared" si="1446"/>
        <v>131</v>
      </c>
    </row>
    <row r="30660" spans="2:16">
      <c r="B30660" s="400"/>
      <c r="D30660" s="94" t="s">
        <v>13727</v>
      </c>
      <c r="F30660" s="103" t="s">
        <v>31137</v>
      </c>
      <c r="J30660" s="22">
        <v>11</v>
      </c>
      <c r="L30660" s="298">
        <f t="shared" si="1447"/>
        <v>11</v>
      </c>
      <c r="O30660" s="16">
        <f t="shared" si="1448"/>
        <v>0</v>
      </c>
      <c r="P30660" s="298">
        <f t="shared" si="1446"/>
        <v>11</v>
      </c>
    </row>
    <row r="30661" spans="2:16">
      <c r="B30661" s="400"/>
      <c r="D30661" s="94" t="s">
        <v>13727</v>
      </c>
      <c r="F30661" s="103" t="s">
        <v>31138</v>
      </c>
      <c r="J30661" s="22">
        <v>18</v>
      </c>
      <c r="L30661" s="298">
        <f t="shared" si="1447"/>
        <v>18</v>
      </c>
      <c r="O30661" s="16">
        <f t="shared" si="1448"/>
        <v>0</v>
      </c>
      <c r="P30661" s="298">
        <f t="shared" si="1446"/>
        <v>18</v>
      </c>
    </row>
    <row r="30662" spans="2:16">
      <c r="B30662" s="400"/>
      <c r="D30662" s="94" t="s">
        <v>13727</v>
      </c>
      <c r="F30662" s="103" t="s">
        <v>31139</v>
      </c>
      <c r="J30662" s="22">
        <v>70</v>
      </c>
      <c r="L30662" s="298">
        <f t="shared" si="1447"/>
        <v>70</v>
      </c>
      <c r="O30662" s="16">
        <f t="shared" si="1448"/>
        <v>0</v>
      </c>
      <c r="P30662" s="298">
        <f t="shared" si="1446"/>
        <v>70</v>
      </c>
    </row>
    <row r="30663" spans="2:16">
      <c r="B30663" s="400"/>
      <c r="D30663" s="94" t="s">
        <v>13727</v>
      </c>
      <c r="F30663" s="103" t="s">
        <v>31140</v>
      </c>
      <c r="J30663" s="22">
        <v>72</v>
      </c>
      <c r="L30663" s="298">
        <f t="shared" si="1447"/>
        <v>72</v>
      </c>
      <c r="O30663" s="16">
        <f t="shared" si="1448"/>
        <v>0</v>
      </c>
      <c r="P30663" s="298">
        <f t="shared" si="1446"/>
        <v>72</v>
      </c>
    </row>
    <row r="30664" spans="2:16">
      <c r="B30664" s="400"/>
      <c r="D30664" s="94" t="s">
        <v>13727</v>
      </c>
      <c r="F30664" s="103" t="s">
        <v>31141</v>
      </c>
      <c r="J30664" s="22">
        <v>20</v>
      </c>
      <c r="L30664" s="298">
        <f t="shared" si="1447"/>
        <v>20</v>
      </c>
      <c r="O30664" s="16">
        <f t="shared" si="1448"/>
        <v>0</v>
      </c>
      <c r="P30664" s="298">
        <f t="shared" si="1446"/>
        <v>20</v>
      </c>
    </row>
    <row r="30665" spans="2:16">
      <c r="B30665" s="400"/>
      <c r="D30665" s="94" t="s">
        <v>13727</v>
      </c>
      <c r="F30665" s="103" t="s">
        <v>31142</v>
      </c>
      <c r="J30665" s="22">
        <v>12</v>
      </c>
      <c r="L30665" s="298">
        <f t="shared" si="1447"/>
        <v>12</v>
      </c>
      <c r="O30665" s="16">
        <f t="shared" si="1448"/>
        <v>0</v>
      </c>
      <c r="P30665" s="298">
        <f t="shared" si="1446"/>
        <v>12</v>
      </c>
    </row>
    <row r="30666" spans="2:16">
      <c r="B30666" s="400"/>
      <c r="D30666" s="94" t="s">
        <v>13727</v>
      </c>
      <c r="F30666" s="103" t="s">
        <v>30393</v>
      </c>
      <c r="J30666" s="22">
        <v>40</v>
      </c>
      <c r="L30666" s="298">
        <f t="shared" si="1447"/>
        <v>40</v>
      </c>
      <c r="O30666" s="16">
        <f t="shared" si="1448"/>
        <v>0</v>
      </c>
      <c r="P30666" s="298">
        <f t="shared" si="1446"/>
        <v>40</v>
      </c>
    </row>
    <row r="30667" spans="2:16">
      <c r="B30667" s="400"/>
      <c r="D30667" s="94" t="s">
        <v>13727</v>
      </c>
      <c r="F30667" s="103" t="s">
        <v>31143</v>
      </c>
      <c r="J30667" s="22">
        <v>11</v>
      </c>
      <c r="L30667" s="298">
        <f t="shared" si="1447"/>
        <v>11</v>
      </c>
      <c r="O30667" s="16">
        <f t="shared" si="1448"/>
        <v>0</v>
      </c>
      <c r="P30667" s="298">
        <f t="shared" ref="P30667:P30730" si="1449">+L30667+O30667</f>
        <v>11</v>
      </c>
    </row>
    <row r="30668" spans="2:16">
      <c r="B30668" s="400"/>
      <c r="D30668" s="94" t="s">
        <v>13727</v>
      </c>
      <c r="F30668" s="103" t="s">
        <v>31144</v>
      </c>
      <c r="J30668" s="22">
        <v>27</v>
      </c>
      <c r="L30668" s="298">
        <f t="shared" si="1447"/>
        <v>27</v>
      </c>
      <c r="O30668" s="16">
        <f t="shared" si="1448"/>
        <v>0</v>
      </c>
      <c r="P30668" s="298">
        <f t="shared" si="1449"/>
        <v>27</v>
      </c>
    </row>
    <row r="30669" spans="2:16">
      <c r="B30669" s="400"/>
      <c r="D30669" s="94" t="s">
        <v>13727</v>
      </c>
      <c r="F30669" s="103" t="s">
        <v>17726</v>
      </c>
      <c r="J30669" s="22">
        <v>29</v>
      </c>
      <c r="L30669" s="298">
        <f t="shared" si="1447"/>
        <v>29</v>
      </c>
      <c r="O30669" s="16">
        <f t="shared" si="1448"/>
        <v>0</v>
      </c>
      <c r="P30669" s="298">
        <f t="shared" si="1449"/>
        <v>29</v>
      </c>
    </row>
    <row r="30670" spans="2:16">
      <c r="B30670" s="400"/>
      <c r="D30670" s="94" t="s">
        <v>13727</v>
      </c>
      <c r="F30670" s="103" t="s">
        <v>31145</v>
      </c>
      <c r="J30670" s="22">
        <v>46</v>
      </c>
      <c r="L30670" s="298">
        <f t="shared" ref="L30670:L30733" si="1450">+J30670+K30670</f>
        <v>46</v>
      </c>
      <c r="O30670" s="16">
        <f t="shared" si="1448"/>
        <v>0</v>
      </c>
      <c r="P30670" s="298">
        <f t="shared" si="1449"/>
        <v>46</v>
      </c>
    </row>
    <row r="30671" spans="2:16">
      <c r="B30671" s="400"/>
      <c r="D30671" s="94" t="s">
        <v>13727</v>
      </c>
      <c r="F30671" s="103" t="s">
        <v>31146</v>
      </c>
      <c r="J30671" s="22">
        <v>10</v>
      </c>
      <c r="L30671" s="298">
        <f t="shared" si="1450"/>
        <v>10</v>
      </c>
      <c r="O30671" s="16">
        <f t="shared" si="1448"/>
        <v>0</v>
      </c>
      <c r="P30671" s="298">
        <f t="shared" si="1449"/>
        <v>10</v>
      </c>
    </row>
    <row r="30672" spans="2:16">
      <c r="B30672" s="400"/>
      <c r="D30672" s="94" t="s">
        <v>13727</v>
      </c>
      <c r="F30672" s="103" t="s">
        <v>30005</v>
      </c>
      <c r="J30672" s="22">
        <v>32</v>
      </c>
      <c r="L30672" s="298">
        <f t="shared" si="1450"/>
        <v>32</v>
      </c>
      <c r="O30672" s="16">
        <f t="shared" si="1448"/>
        <v>0</v>
      </c>
      <c r="P30672" s="298">
        <f t="shared" si="1449"/>
        <v>32</v>
      </c>
    </row>
    <row r="30673" spans="2:16">
      <c r="B30673" s="400"/>
      <c r="D30673" s="94" t="s">
        <v>13727</v>
      </c>
      <c r="F30673" s="103" t="s">
        <v>31147</v>
      </c>
      <c r="J30673" s="22">
        <v>7</v>
      </c>
      <c r="L30673" s="298">
        <f t="shared" si="1450"/>
        <v>7</v>
      </c>
      <c r="O30673" s="16">
        <f t="shared" si="1448"/>
        <v>0</v>
      </c>
      <c r="P30673" s="298">
        <f t="shared" si="1449"/>
        <v>7</v>
      </c>
    </row>
    <row r="30674" spans="2:16">
      <c r="B30674" s="400"/>
      <c r="D30674" s="94" t="s">
        <v>13727</v>
      </c>
      <c r="F30674" s="103" t="s">
        <v>31148</v>
      </c>
      <c r="J30674" s="22">
        <v>65</v>
      </c>
      <c r="L30674" s="298">
        <f t="shared" si="1450"/>
        <v>65</v>
      </c>
      <c r="O30674" s="16">
        <f t="shared" si="1448"/>
        <v>0</v>
      </c>
      <c r="P30674" s="298">
        <f t="shared" si="1449"/>
        <v>65</v>
      </c>
    </row>
    <row r="30675" spans="2:16">
      <c r="B30675" s="400"/>
      <c r="D30675" s="94" t="s">
        <v>13727</v>
      </c>
      <c r="F30675" s="103" t="s">
        <v>31149</v>
      </c>
      <c r="J30675" s="22">
        <v>26</v>
      </c>
      <c r="L30675" s="298">
        <f t="shared" si="1450"/>
        <v>26</v>
      </c>
      <c r="O30675" s="16">
        <f t="shared" si="1448"/>
        <v>0</v>
      </c>
      <c r="P30675" s="298">
        <f t="shared" si="1449"/>
        <v>26</v>
      </c>
    </row>
    <row r="30676" spans="2:16">
      <c r="B30676" s="400"/>
      <c r="D30676" s="94" t="s">
        <v>13727</v>
      </c>
      <c r="F30676" s="103" t="s">
        <v>30399</v>
      </c>
      <c r="J30676" s="22">
        <v>46</v>
      </c>
      <c r="L30676" s="298">
        <f t="shared" si="1450"/>
        <v>46</v>
      </c>
      <c r="O30676" s="16">
        <f t="shared" si="1448"/>
        <v>0</v>
      </c>
      <c r="P30676" s="298">
        <f t="shared" si="1449"/>
        <v>46</v>
      </c>
    </row>
    <row r="30677" spans="2:16">
      <c r="B30677" s="400"/>
      <c r="D30677" s="94" t="s">
        <v>13727</v>
      </c>
      <c r="F30677" s="103" t="s">
        <v>31150</v>
      </c>
      <c r="J30677" s="22">
        <v>45</v>
      </c>
      <c r="L30677" s="298">
        <f t="shared" si="1450"/>
        <v>45</v>
      </c>
      <c r="O30677" s="16">
        <f t="shared" si="1448"/>
        <v>0</v>
      </c>
      <c r="P30677" s="298">
        <f t="shared" si="1449"/>
        <v>45</v>
      </c>
    </row>
    <row r="30678" spans="2:16">
      <c r="B30678" s="400"/>
      <c r="D30678" s="94" t="s">
        <v>13727</v>
      </c>
      <c r="F30678" s="103" t="s">
        <v>18516</v>
      </c>
      <c r="J30678" s="22">
        <v>25</v>
      </c>
      <c r="L30678" s="298">
        <f t="shared" si="1450"/>
        <v>25</v>
      </c>
      <c r="O30678" s="16">
        <f t="shared" si="1448"/>
        <v>0</v>
      </c>
      <c r="P30678" s="298">
        <f t="shared" si="1449"/>
        <v>25</v>
      </c>
    </row>
    <row r="30679" spans="2:16">
      <c r="B30679" s="400"/>
      <c r="D30679" s="94" t="s">
        <v>13727</v>
      </c>
      <c r="F30679" s="103" t="s">
        <v>18097</v>
      </c>
      <c r="J30679" s="22">
        <v>15</v>
      </c>
      <c r="L30679" s="298">
        <f t="shared" si="1450"/>
        <v>15</v>
      </c>
      <c r="O30679" s="16">
        <f t="shared" si="1448"/>
        <v>0</v>
      </c>
      <c r="P30679" s="298">
        <f t="shared" si="1449"/>
        <v>15</v>
      </c>
    </row>
    <row r="30680" spans="2:16">
      <c r="B30680" s="400"/>
      <c r="D30680" s="94" t="s">
        <v>13727</v>
      </c>
      <c r="F30680" s="103" t="s">
        <v>18431</v>
      </c>
      <c r="J30680" s="22">
        <v>52</v>
      </c>
      <c r="L30680" s="298">
        <f t="shared" si="1450"/>
        <v>52</v>
      </c>
      <c r="O30680" s="16">
        <f t="shared" si="1448"/>
        <v>0</v>
      </c>
      <c r="P30680" s="298">
        <f t="shared" si="1449"/>
        <v>52</v>
      </c>
    </row>
    <row r="30681" spans="2:16">
      <c r="B30681" s="400"/>
      <c r="D30681" s="94" t="s">
        <v>13727</v>
      </c>
      <c r="F30681" s="103" t="s">
        <v>31151</v>
      </c>
      <c r="J30681" s="22">
        <v>80</v>
      </c>
      <c r="L30681" s="298">
        <f t="shared" si="1450"/>
        <v>80</v>
      </c>
      <c r="O30681" s="16">
        <f t="shared" si="1448"/>
        <v>0</v>
      </c>
      <c r="P30681" s="298">
        <f t="shared" si="1449"/>
        <v>80</v>
      </c>
    </row>
    <row r="30682" spans="2:16" ht="25.5">
      <c r="B30682" s="400"/>
      <c r="D30682" s="94" t="s">
        <v>13727</v>
      </c>
      <c r="F30682" s="103" t="s">
        <v>31152</v>
      </c>
      <c r="J30682" s="22">
        <v>175</v>
      </c>
      <c r="L30682" s="298">
        <f t="shared" si="1450"/>
        <v>175</v>
      </c>
      <c r="O30682" s="16">
        <f t="shared" si="1448"/>
        <v>0</v>
      </c>
      <c r="P30682" s="298">
        <f t="shared" si="1449"/>
        <v>175</v>
      </c>
    </row>
    <row r="30683" spans="2:16" ht="25.5">
      <c r="B30683" s="400"/>
      <c r="D30683" s="94" t="s">
        <v>13727</v>
      </c>
      <c r="F30683" s="103" t="s">
        <v>31153</v>
      </c>
      <c r="J30683" s="22">
        <v>100</v>
      </c>
      <c r="L30683" s="298">
        <f t="shared" si="1450"/>
        <v>100</v>
      </c>
      <c r="O30683" s="16">
        <f t="shared" si="1448"/>
        <v>0</v>
      </c>
      <c r="P30683" s="298">
        <f t="shared" si="1449"/>
        <v>100</v>
      </c>
    </row>
    <row r="30684" spans="2:16" ht="25.5">
      <c r="B30684" s="400"/>
      <c r="D30684" s="94" t="s">
        <v>13727</v>
      </c>
      <c r="F30684" s="103" t="s">
        <v>31154</v>
      </c>
      <c r="J30684" s="22">
        <v>170</v>
      </c>
      <c r="L30684" s="298">
        <f t="shared" si="1450"/>
        <v>170</v>
      </c>
      <c r="O30684" s="16">
        <f t="shared" si="1448"/>
        <v>0</v>
      </c>
      <c r="P30684" s="298">
        <f t="shared" si="1449"/>
        <v>170</v>
      </c>
    </row>
    <row r="30685" spans="2:16">
      <c r="B30685" s="400"/>
      <c r="D30685" s="94" t="s">
        <v>10822</v>
      </c>
      <c r="F30685" s="103" t="s">
        <v>31155</v>
      </c>
      <c r="J30685" s="22">
        <v>54</v>
      </c>
      <c r="L30685" s="298">
        <f t="shared" si="1450"/>
        <v>54</v>
      </c>
      <c r="O30685" s="16">
        <f t="shared" si="1448"/>
        <v>0</v>
      </c>
      <c r="P30685" s="298">
        <f t="shared" si="1449"/>
        <v>54</v>
      </c>
    </row>
    <row r="30686" spans="2:16">
      <c r="B30686" s="400"/>
      <c r="D30686" s="94" t="s">
        <v>10822</v>
      </c>
      <c r="F30686" s="103" t="s">
        <v>31156</v>
      </c>
      <c r="J30686" s="22">
        <v>13</v>
      </c>
      <c r="L30686" s="298">
        <f t="shared" si="1450"/>
        <v>13</v>
      </c>
      <c r="O30686" s="16">
        <f t="shared" ref="O30686:O30749" si="1451">+M30686+N30686</f>
        <v>0</v>
      </c>
      <c r="P30686" s="298">
        <f t="shared" si="1449"/>
        <v>13</v>
      </c>
    </row>
    <row r="30687" spans="2:16">
      <c r="B30687" s="400"/>
      <c r="D30687" s="94" t="s">
        <v>10822</v>
      </c>
      <c r="F30687" s="103" t="s">
        <v>31157</v>
      </c>
      <c r="J30687" s="22">
        <v>30</v>
      </c>
      <c r="L30687" s="298">
        <f t="shared" si="1450"/>
        <v>30</v>
      </c>
      <c r="O30687" s="16">
        <f t="shared" si="1451"/>
        <v>0</v>
      </c>
      <c r="P30687" s="298">
        <f t="shared" si="1449"/>
        <v>30</v>
      </c>
    </row>
    <row r="30688" spans="2:16" ht="25.5">
      <c r="B30688" s="400"/>
      <c r="D30688" s="94" t="s">
        <v>10822</v>
      </c>
      <c r="F30688" s="103" t="s">
        <v>31158</v>
      </c>
      <c r="J30688" s="22">
        <v>13</v>
      </c>
      <c r="L30688" s="298">
        <f t="shared" si="1450"/>
        <v>13</v>
      </c>
      <c r="O30688" s="16">
        <f t="shared" si="1451"/>
        <v>0</v>
      </c>
      <c r="P30688" s="298">
        <f t="shared" si="1449"/>
        <v>13</v>
      </c>
    </row>
    <row r="30689" spans="2:16">
      <c r="B30689" s="400"/>
      <c r="D30689" s="94" t="s">
        <v>10822</v>
      </c>
      <c r="F30689" s="103" t="s">
        <v>31159</v>
      </c>
      <c r="J30689" s="22">
        <v>18</v>
      </c>
      <c r="L30689" s="298">
        <f t="shared" si="1450"/>
        <v>18</v>
      </c>
      <c r="O30689" s="16">
        <f t="shared" si="1451"/>
        <v>0</v>
      </c>
      <c r="P30689" s="298">
        <f t="shared" si="1449"/>
        <v>18</v>
      </c>
    </row>
    <row r="30690" spans="2:16">
      <c r="B30690" s="400"/>
      <c r="D30690" s="94" t="s">
        <v>10822</v>
      </c>
      <c r="F30690" s="103" t="s">
        <v>31160</v>
      </c>
      <c r="J30690" s="22">
        <v>15</v>
      </c>
      <c r="L30690" s="298">
        <f t="shared" si="1450"/>
        <v>15</v>
      </c>
      <c r="O30690" s="16">
        <f t="shared" si="1451"/>
        <v>0</v>
      </c>
      <c r="P30690" s="298">
        <f t="shared" si="1449"/>
        <v>15</v>
      </c>
    </row>
    <row r="30691" spans="2:16">
      <c r="B30691" s="400"/>
      <c r="D30691" s="94" t="s">
        <v>10822</v>
      </c>
      <c r="F30691" s="103" t="s">
        <v>31161</v>
      </c>
      <c r="J30691" s="22">
        <v>8</v>
      </c>
      <c r="L30691" s="298">
        <f t="shared" si="1450"/>
        <v>8</v>
      </c>
      <c r="O30691" s="16">
        <f t="shared" si="1451"/>
        <v>0</v>
      </c>
      <c r="P30691" s="298">
        <f t="shared" si="1449"/>
        <v>8</v>
      </c>
    </row>
    <row r="30692" spans="2:16">
      <c r="B30692" s="400"/>
      <c r="D30692" s="94" t="s">
        <v>10822</v>
      </c>
      <c r="F30692" s="103" t="s">
        <v>31162</v>
      </c>
      <c r="J30692" s="22">
        <v>14</v>
      </c>
      <c r="L30692" s="298">
        <f t="shared" si="1450"/>
        <v>14</v>
      </c>
      <c r="O30692" s="16">
        <f t="shared" si="1451"/>
        <v>0</v>
      </c>
      <c r="P30692" s="298">
        <f t="shared" si="1449"/>
        <v>14</v>
      </c>
    </row>
    <row r="30693" spans="2:16">
      <c r="B30693" s="400"/>
      <c r="D30693" s="94" t="s">
        <v>10822</v>
      </c>
      <c r="F30693" s="103" t="s">
        <v>31163</v>
      </c>
      <c r="J30693" s="22">
        <v>10</v>
      </c>
      <c r="L30693" s="298">
        <f t="shared" si="1450"/>
        <v>10</v>
      </c>
      <c r="O30693" s="16">
        <f t="shared" si="1451"/>
        <v>0</v>
      </c>
      <c r="P30693" s="298">
        <f t="shared" si="1449"/>
        <v>10</v>
      </c>
    </row>
    <row r="30694" spans="2:16">
      <c r="B30694" s="400"/>
      <c r="D30694" s="94" t="s">
        <v>10822</v>
      </c>
      <c r="F30694" s="103" t="s">
        <v>31164</v>
      </c>
      <c r="J30694" s="22">
        <v>9</v>
      </c>
      <c r="L30694" s="298">
        <f t="shared" si="1450"/>
        <v>9</v>
      </c>
      <c r="O30694" s="16">
        <f t="shared" si="1451"/>
        <v>0</v>
      </c>
      <c r="P30694" s="298">
        <f t="shared" si="1449"/>
        <v>9</v>
      </c>
    </row>
    <row r="30695" spans="2:16">
      <c r="B30695" s="400"/>
      <c r="D30695" s="94" t="s">
        <v>10822</v>
      </c>
      <c r="F30695" s="103" t="s">
        <v>31165</v>
      </c>
      <c r="J30695" s="22">
        <v>27</v>
      </c>
      <c r="L30695" s="298">
        <f t="shared" si="1450"/>
        <v>27</v>
      </c>
      <c r="O30695" s="16">
        <f t="shared" si="1451"/>
        <v>0</v>
      </c>
      <c r="P30695" s="298">
        <f t="shared" si="1449"/>
        <v>27</v>
      </c>
    </row>
    <row r="30696" spans="2:16">
      <c r="B30696" s="400"/>
      <c r="D30696" s="94" t="s">
        <v>10822</v>
      </c>
      <c r="F30696" s="103" t="s">
        <v>31166</v>
      </c>
      <c r="J30696" s="22">
        <v>220</v>
      </c>
      <c r="L30696" s="298">
        <f t="shared" si="1450"/>
        <v>220</v>
      </c>
      <c r="O30696" s="16">
        <f t="shared" si="1451"/>
        <v>0</v>
      </c>
      <c r="P30696" s="298">
        <f t="shared" si="1449"/>
        <v>220</v>
      </c>
    </row>
    <row r="30697" spans="2:16">
      <c r="B30697" s="400"/>
      <c r="D30697" s="94" t="s">
        <v>10822</v>
      </c>
      <c r="F30697" s="103" t="s">
        <v>31167</v>
      </c>
      <c r="J30697" s="22">
        <v>26</v>
      </c>
      <c r="L30697" s="298">
        <f t="shared" si="1450"/>
        <v>26</v>
      </c>
      <c r="O30697" s="16">
        <f t="shared" si="1451"/>
        <v>0</v>
      </c>
      <c r="P30697" s="298">
        <f t="shared" si="1449"/>
        <v>26</v>
      </c>
    </row>
    <row r="30698" spans="2:16">
      <c r="B30698" s="400"/>
      <c r="D30698" s="94" t="s">
        <v>10822</v>
      </c>
      <c r="F30698" s="103" t="s">
        <v>31168</v>
      </c>
      <c r="J30698" s="22">
        <v>61</v>
      </c>
      <c r="L30698" s="298">
        <f t="shared" si="1450"/>
        <v>61</v>
      </c>
      <c r="O30698" s="16">
        <f t="shared" si="1451"/>
        <v>0</v>
      </c>
      <c r="P30698" s="298">
        <f t="shared" si="1449"/>
        <v>61</v>
      </c>
    </row>
    <row r="30699" spans="2:16">
      <c r="B30699" s="400"/>
      <c r="D30699" s="94" t="s">
        <v>10822</v>
      </c>
      <c r="F30699" s="103" t="s">
        <v>31169</v>
      </c>
      <c r="J30699" s="22">
        <v>8</v>
      </c>
      <c r="L30699" s="298">
        <f t="shared" si="1450"/>
        <v>8</v>
      </c>
      <c r="O30699" s="16">
        <f t="shared" si="1451"/>
        <v>0</v>
      </c>
      <c r="P30699" s="298">
        <f t="shared" si="1449"/>
        <v>8</v>
      </c>
    </row>
    <row r="30700" spans="2:16">
      <c r="B30700" s="400"/>
      <c r="D30700" s="94" t="s">
        <v>10822</v>
      </c>
      <c r="F30700" s="103" t="s">
        <v>31170</v>
      </c>
      <c r="J30700" s="22">
        <v>8</v>
      </c>
      <c r="L30700" s="298">
        <f t="shared" si="1450"/>
        <v>8</v>
      </c>
      <c r="O30700" s="16">
        <f t="shared" si="1451"/>
        <v>0</v>
      </c>
      <c r="P30700" s="298">
        <f t="shared" si="1449"/>
        <v>8</v>
      </c>
    </row>
    <row r="30701" spans="2:16">
      <c r="B30701" s="400"/>
      <c r="D30701" s="94" t="s">
        <v>10822</v>
      </c>
      <c r="F30701" s="103" t="s">
        <v>31171</v>
      </c>
      <c r="J30701" s="22">
        <v>19</v>
      </c>
      <c r="L30701" s="298">
        <f t="shared" si="1450"/>
        <v>19</v>
      </c>
      <c r="O30701" s="16">
        <f t="shared" si="1451"/>
        <v>0</v>
      </c>
      <c r="P30701" s="298">
        <f t="shared" si="1449"/>
        <v>19</v>
      </c>
    </row>
    <row r="30702" spans="2:16">
      <c r="B30702" s="400"/>
      <c r="D30702" s="94" t="s">
        <v>10822</v>
      </c>
      <c r="F30702" s="103" t="s">
        <v>18525</v>
      </c>
      <c r="J30702" s="22">
        <v>25</v>
      </c>
      <c r="L30702" s="298">
        <f t="shared" si="1450"/>
        <v>25</v>
      </c>
      <c r="O30702" s="16">
        <f t="shared" si="1451"/>
        <v>0</v>
      </c>
      <c r="P30702" s="298">
        <f t="shared" si="1449"/>
        <v>25</v>
      </c>
    </row>
    <row r="30703" spans="2:16">
      <c r="B30703" s="400"/>
      <c r="D30703" s="94" t="s">
        <v>10822</v>
      </c>
      <c r="F30703" s="103" t="s">
        <v>31172</v>
      </c>
      <c r="J30703" s="22">
        <v>28</v>
      </c>
      <c r="L30703" s="298">
        <f t="shared" si="1450"/>
        <v>28</v>
      </c>
      <c r="O30703" s="16">
        <f t="shared" si="1451"/>
        <v>0</v>
      </c>
      <c r="P30703" s="298">
        <f t="shared" si="1449"/>
        <v>28</v>
      </c>
    </row>
    <row r="30704" spans="2:16">
      <c r="B30704" s="400"/>
      <c r="D30704" s="94" t="s">
        <v>10822</v>
      </c>
      <c r="F30704" s="103" t="s">
        <v>31173</v>
      </c>
      <c r="J30704" s="22">
        <v>35</v>
      </c>
      <c r="L30704" s="298">
        <f t="shared" si="1450"/>
        <v>35</v>
      </c>
      <c r="O30704" s="16">
        <f t="shared" si="1451"/>
        <v>0</v>
      </c>
      <c r="P30704" s="298">
        <f t="shared" si="1449"/>
        <v>35</v>
      </c>
    </row>
    <row r="30705" spans="2:16">
      <c r="B30705" s="400"/>
      <c r="D30705" s="94" t="s">
        <v>10822</v>
      </c>
      <c r="F30705" s="103" t="s">
        <v>31174</v>
      </c>
      <c r="J30705" s="22">
        <v>12</v>
      </c>
      <c r="L30705" s="298">
        <f t="shared" si="1450"/>
        <v>12</v>
      </c>
      <c r="O30705" s="16">
        <f t="shared" si="1451"/>
        <v>0</v>
      </c>
      <c r="P30705" s="298">
        <f t="shared" si="1449"/>
        <v>12</v>
      </c>
    </row>
    <row r="30706" spans="2:16">
      <c r="B30706" s="400"/>
      <c r="D30706" s="94" t="s">
        <v>10822</v>
      </c>
      <c r="F30706" s="103" t="s">
        <v>30143</v>
      </c>
      <c r="J30706" s="22">
        <v>14</v>
      </c>
      <c r="L30706" s="298">
        <f t="shared" si="1450"/>
        <v>14</v>
      </c>
      <c r="O30706" s="16">
        <f t="shared" si="1451"/>
        <v>0</v>
      </c>
      <c r="P30706" s="298">
        <f t="shared" si="1449"/>
        <v>14</v>
      </c>
    </row>
    <row r="30707" spans="2:16">
      <c r="B30707" s="400"/>
      <c r="D30707" s="94" t="s">
        <v>10822</v>
      </c>
      <c r="F30707" s="103" t="s">
        <v>31175</v>
      </c>
      <c r="J30707" s="22">
        <v>14</v>
      </c>
      <c r="L30707" s="298">
        <f t="shared" si="1450"/>
        <v>14</v>
      </c>
      <c r="O30707" s="16">
        <f t="shared" si="1451"/>
        <v>0</v>
      </c>
      <c r="P30707" s="298">
        <f t="shared" si="1449"/>
        <v>14</v>
      </c>
    </row>
    <row r="30708" spans="2:16">
      <c r="B30708" s="400"/>
      <c r="D30708" s="94" t="s">
        <v>10822</v>
      </c>
      <c r="F30708" s="103" t="s">
        <v>31176</v>
      </c>
      <c r="J30708" s="22">
        <v>40</v>
      </c>
      <c r="L30708" s="298">
        <f t="shared" si="1450"/>
        <v>40</v>
      </c>
      <c r="O30708" s="16">
        <f t="shared" si="1451"/>
        <v>0</v>
      </c>
      <c r="P30708" s="298">
        <f t="shared" si="1449"/>
        <v>40</v>
      </c>
    </row>
    <row r="30709" spans="2:16">
      <c r="B30709" s="400"/>
      <c r="D30709" s="94" t="s">
        <v>10822</v>
      </c>
      <c r="F30709" s="103" t="s">
        <v>31177</v>
      </c>
      <c r="J30709" s="22">
        <v>9</v>
      </c>
      <c r="L30709" s="298">
        <f t="shared" si="1450"/>
        <v>9</v>
      </c>
      <c r="O30709" s="16">
        <f t="shared" si="1451"/>
        <v>0</v>
      </c>
      <c r="P30709" s="298">
        <f t="shared" si="1449"/>
        <v>9</v>
      </c>
    </row>
    <row r="30710" spans="2:16">
      <c r="B30710" s="400"/>
      <c r="D30710" s="94" t="s">
        <v>10822</v>
      </c>
      <c r="F30710" s="103" t="s">
        <v>31178</v>
      </c>
      <c r="J30710" s="22">
        <v>25</v>
      </c>
      <c r="L30710" s="298">
        <f t="shared" si="1450"/>
        <v>25</v>
      </c>
      <c r="O30710" s="16">
        <f t="shared" si="1451"/>
        <v>0</v>
      </c>
      <c r="P30710" s="298">
        <f t="shared" si="1449"/>
        <v>25</v>
      </c>
    </row>
    <row r="30711" spans="2:16">
      <c r="B30711" s="400"/>
      <c r="D30711" s="94" t="s">
        <v>10822</v>
      </c>
      <c r="F30711" s="103" t="s">
        <v>31179</v>
      </c>
      <c r="J30711" s="22">
        <v>35</v>
      </c>
      <c r="L30711" s="298">
        <f t="shared" si="1450"/>
        <v>35</v>
      </c>
      <c r="O30711" s="16">
        <f t="shared" si="1451"/>
        <v>0</v>
      </c>
      <c r="P30711" s="298">
        <f t="shared" si="1449"/>
        <v>35</v>
      </c>
    </row>
    <row r="30712" spans="2:16">
      <c r="B30712" s="400"/>
      <c r="D30712" s="94" t="s">
        <v>10822</v>
      </c>
      <c r="F30712" s="103" t="s">
        <v>31180</v>
      </c>
      <c r="J30712" s="22">
        <v>25</v>
      </c>
      <c r="L30712" s="298">
        <f t="shared" si="1450"/>
        <v>25</v>
      </c>
      <c r="O30712" s="16">
        <f t="shared" si="1451"/>
        <v>0</v>
      </c>
      <c r="P30712" s="298">
        <f t="shared" si="1449"/>
        <v>25</v>
      </c>
    </row>
    <row r="30713" spans="2:16">
      <c r="B30713" s="400"/>
      <c r="D30713" s="94" t="s">
        <v>10822</v>
      </c>
      <c r="F30713" s="103" t="s">
        <v>31181</v>
      </c>
      <c r="J30713" s="22">
        <v>11</v>
      </c>
      <c r="L30713" s="298">
        <f t="shared" si="1450"/>
        <v>11</v>
      </c>
      <c r="O30713" s="16">
        <f t="shared" si="1451"/>
        <v>0</v>
      </c>
      <c r="P30713" s="298">
        <f t="shared" si="1449"/>
        <v>11</v>
      </c>
    </row>
    <row r="30714" spans="2:16">
      <c r="B30714" s="400"/>
      <c r="D30714" s="94" t="s">
        <v>10822</v>
      </c>
      <c r="F30714" s="103" t="s">
        <v>31182</v>
      </c>
      <c r="J30714" s="22">
        <v>11</v>
      </c>
      <c r="L30714" s="298">
        <f t="shared" si="1450"/>
        <v>11</v>
      </c>
      <c r="O30714" s="16">
        <f t="shared" si="1451"/>
        <v>0</v>
      </c>
      <c r="P30714" s="298">
        <f t="shared" si="1449"/>
        <v>11</v>
      </c>
    </row>
    <row r="30715" spans="2:16">
      <c r="B30715" s="400"/>
      <c r="D30715" s="94" t="s">
        <v>10822</v>
      </c>
      <c r="F30715" s="103" t="s">
        <v>31183</v>
      </c>
      <c r="J30715" s="22">
        <v>18</v>
      </c>
      <c r="L30715" s="298">
        <f t="shared" si="1450"/>
        <v>18</v>
      </c>
      <c r="O30715" s="16">
        <f t="shared" si="1451"/>
        <v>0</v>
      </c>
      <c r="P30715" s="298">
        <f t="shared" si="1449"/>
        <v>18</v>
      </c>
    </row>
    <row r="30716" spans="2:16">
      <c r="B30716" s="400"/>
      <c r="D30716" s="94" t="s">
        <v>10822</v>
      </c>
      <c r="F30716" s="103" t="s">
        <v>31184</v>
      </c>
      <c r="J30716" s="22">
        <v>250</v>
      </c>
      <c r="L30716" s="298">
        <f t="shared" si="1450"/>
        <v>250</v>
      </c>
      <c r="O30716" s="16">
        <f t="shared" si="1451"/>
        <v>0</v>
      </c>
      <c r="P30716" s="298">
        <f t="shared" si="1449"/>
        <v>250</v>
      </c>
    </row>
    <row r="30717" spans="2:16" ht="25.5">
      <c r="B30717" s="400"/>
      <c r="D30717" s="94" t="s">
        <v>10822</v>
      </c>
      <c r="F30717" s="103" t="s">
        <v>31185</v>
      </c>
      <c r="J30717" s="22">
        <v>24</v>
      </c>
      <c r="L30717" s="298">
        <f t="shared" si="1450"/>
        <v>24</v>
      </c>
      <c r="O30717" s="16">
        <f t="shared" si="1451"/>
        <v>0</v>
      </c>
      <c r="P30717" s="298">
        <f t="shared" si="1449"/>
        <v>24</v>
      </c>
    </row>
    <row r="30718" spans="2:16">
      <c r="B30718" s="400"/>
      <c r="D30718" s="94" t="s">
        <v>920</v>
      </c>
      <c r="F30718" s="54" t="s">
        <v>31186</v>
      </c>
      <c r="J30718" s="145">
        <v>476</v>
      </c>
      <c r="L30718" s="298">
        <f t="shared" si="1450"/>
        <v>476</v>
      </c>
      <c r="O30718" s="16">
        <f t="shared" si="1451"/>
        <v>0</v>
      </c>
      <c r="P30718" s="298">
        <f t="shared" si="1449"/>
        <v>476</v>
      </c>
    </row>
    <row r="30719" spans="2:16">
      <c r="B30719" s="400"/>
      <c r="D30719" s="94" t="s">
        <v>920</v>
      </c>
      <c r="F30719" s="54" t="s">
        <v>936</v>
      </c>
      <c r="J30719" s="145">
        <v>304</v>
      </c>
      <c r="L30719" s="298">
        <f t="shared" si="1450"/>
        <v>304</v>
      </c>
      <c r="O30719" s="16">
        <f t="shared" si="1451"/>
        <v>0</v>
      </c>
      <c r="P30719" s="298">
        <f t="shared" si="1449"/>
        <v>304</v>
      </c>
    </row>
    <row r="30720" spans="2:16">
      <c r="B30720" s="400"/>
      <c r="D30720" s="94" t="s">
        <v>920</v>
      </c>
      <c r="F30720" s="54" t="s">
        <v>1112</v>
      </c>
      <c r="J30720" s="145">
        <v>170</v>
      </c>
      <c r="L30720" s="298">
        <f t="shared" si="1450"/>
        <v>170</v>
      </c>
      <c r="O30720" s="16">
        <f t="shared" si="1451"/>
        <v>0</v>
      </c>
      <c r="P30720" s="298">
        <f t="shared" si="1449"/>
        <v>170</v>
      </c>
    </row>
    <row r="30721" spans="2:16">
      <c r="B30721" s="400"/>
      <c r="D30721" s="94" t="s">
        <v>920</v>
      </c>
      <c r="F30721" s="54" t="s">
        <v>917</v>
      </c>
      <c r="J30721" s="145">
        <v>55</v>
      </c>
      <c r="L30721" s="298">
        <f t="shared" si="1450"/>
        <v>55</v>
      </c>
      <c r="O30721" s="16">
        <f t="shared" si="1451"/>
        <v>0</v>
      </c>
      <c r="P30721" s="298">
        <f t="shared" si="1449"/>
        <v>55</v>
      </c>
    </row>
    <row r="30722" spans="2:16">
      <c r="B30722" s="400"/>
      <c r="D30722" s="94" t="s">
        <v>920</v>
      </c>
      <c r="F30722" s="54" t="s">
        <v>2956</v>
      </c>
      <c r="J30722" s="145">
        <v>50</v>
      </c>
      <c r="L30722" s="298">
        <f t="shared" si="1450"/>
        <v>50</v>
      </c>
      <c r="O30722" s="16">
        <f t="shared" si="1451"/>
        <v>0</v>
      </c>
      <c r="P30722" s="298">
        <f t="shared" si="1449"/>
        <v>50</v>
      </c>
    </row>
    <row r="30723" spans="2:16">
      <c r="B30723" s="400"/>
      <c r="D30723" s="94" t="s">
        <v>920</v>
      </c>
      <c r="F30723" s="54" t="s">
        <v>31187</v>
      </c>
      <c r="J30723" s="145">
        <v>50</v>
      </c>
      <c r="L30723" s="298">
        <f t="shared" si="1450"/>
        <v>50</v>
      </c>
      <c r="O30723" s="16">
        <f t="shared" si="1451"/>
        <v>0</v>
      </c>
      <c r="P30723" s="298">
        <f t="shared" si="1449"/>
        <v>50</v>
      </c>
    </row>
    <row r="30724" spans="2:16">
      <c r="B30724" s="400"/>
      <c r="D30724" s="94" t="s">
        <v>920</v>
      </c>
      <c r="F30724" s="54" t="s">
        <v>31188</v>
      </c>
      <c r="J30724" s="145">
        <v>48</v>
      </c>
      <c r="L30724" s="298">
        <f t="shared" si="1450"/>
        <v>48</v>
      </c>
      <c r="O30724" s="16">
        <f t="shared" si="1451"/>
        <v>0</v>
      </c>
      <c r="P30724" s="298">
        <f t="shared" si="1449"/>
        <v>48</v>
      </c>
    </row>
    <row r="30725" spans="2:16">
      <c r="B30725" s="400"/>
      <c r="D30725" s="94" t="s">
        <v>920</v>
      </c>
      <c r="F30725" s="54" t="s">
        <v>31189</v>
      </c>
      <c r="J30725" s="145">
        <v>38</v>
      </c>
      <c r="L30725" s="298">
        <f t="shared" si="1450"/>
        <v>38</v>
      </c>
      <c r="O30725" s="16">
        <f t="shared" si="1451"/>
        <v>0</v>
      </c>
      <c r="P30725" s="298">
        <f t="shared" si="1449"/>
        <v>38</v>
      </c>
    </row>
    <row r="30726" spans="2:16">
      <c r="B30726" s="400"/>
      <c r="D30726" s="94" t="s">
        <v>920</v>
      </c>
      <c r="F30726" s="54" t="s">
        <v>31190</v>
      </c>
      <c r="J30726" s="145">
        <v>38</v>
      </c>
      <c r="L30726" s="298">
        <f t="shared" si="1450"/>
        <v>38</v>
      </c>
      <c r="O30726" s="16">
        <f t="shared" si="1451"/>
        <v>0</v>
      </c>
      <c r="P30726" s="298">
        <f t="shared" si="1449"/>
        <v>38</v>
      </c>
    </row>
    <row r="30727" spans="2:16">
      <c r="B30727" s="400"/>
      <c r="D30727" s="94" t="s">
        <v>920</v>
      </c>
      <c r="F30727" s="54" t="s">
        <v>11115</v>
      </c>
      <c r="J30727" s="145">
        <v>35</v>
      </c>
      <c r="L30727" s="298">
        <f t="shared" si="1450"/>
        <v>35</v>
      </c>
      <c r="O30727" s="16">
        <f t="shared" si="1451"/>
        <v>0</v>
      </c>
      <c r="P30727" s="298">
        <f t="shared" si="1449"/>
        <v>35</v>
      </c>
    </row>
    <row r="30728" spans="2:16">
      <c r="B30728" s="400"/>
      <c r="D30728" s="94" t="s">
        <v>920</v>
      </c>
      <c r="F30728" s="54" t="s">
        <v>2439</v>
      </c>
      <c r="J30728" s="145">
        <v>30</v>
      </c>
      <c r="L30728" s="298">
        <f t="shared" si="1450"/>
        <v>30</v>
      </c>
      <c r="O30728" s="16">
        <f t="shared" si="1451"/>
        <v>0</v>
      </c>
      <c r="P30728" s="298">
        <f t="shared" si="1449"/>
        <v>30</v>
      </c>
    </row>
    <row r="30729" spans="2:16">
      <c r="B30729" s="400"/>
      <c r="D30729" s="94" t="s">
        <v>920</v>
      </c>
      <c r="F30729" s="54" t="s">
        <v>12663</v>
      </c>
      <c r="J30729" s="145">
        <v>29</v>
      </c>
      <c r="L30729" s="298">
        <f t="shared" si="1450"/>
        <v>29</v>
      </c>
      <c r="O30729" s="16">
        <f t="shared" si="1451"/>
        <v>0</v>
      </c>
      <c r="P30729" s="298">
        <f t="shared" si="1449"/>
        <v>29</v>
      </c>
    </row>
    <row r="30730" spans="2:16">
      <c r="B30730" s="400"/>
      <c r="D30730" s="94" t="s">
        <v>920</v>
      </c>
      <c r="F30730" s="54" t="s">
        <v>31191</v>
      </c>
      <c r="J30730" s="145">
        <v>23</v>
      </c>
      <c r="L30730" s="298">
        <f t="shared" si="1450"/>
        <v>23</v>
      </c>
      <c r="O30730" s="16">
        <f t="shared" si="1451"/>
        <v>0</v>
      </c>
      <c r="P30730" s="298">
        <f t="shared" si="1449"/>
        <v>23</v>
      </c>
    </row>
    <row r="30731" spans="2:16">
      <c r="B30731" s="400"/>
      <c r="D30731" s="94" t="s">
        <v>920</v>
      </c>
      <c r="F30731" s="54" t="s">
        <v>10095</v>
      </c>
      <c r="J30731" s="145">
        <v>18</v>
      </c>
      <c r="L30731" s="298">
        <f t="shared" si="1450"/>
        <v>18</v>
      </c>
      <c r="O30731" s="16">
        <f t="shared" si="1451"/>
        <v>0</v>
      </c>
      <c r="P30731" s="298">
        <f t="shared" ref="P30731:P30794" si="1452">+L30731+O30731</f>
        <v>18</v>
      </c>
    </row>
    <row r="30732" spans="2:16">
      <c r="B30732" s="400"/>
      <c r="D30732" s="94" t="s">
        <v>920</v>
      </c>
      <c r="F30732" s="54" t="s">
        <v>31192</v>
      </c>
      <c r="J30732" s="145">
        <v>11</v>
      </c>
      <c r="L30732" s="298">
        <f t="shared" si="1450"/>
        <v>11</v>
      </c>
      <c r="O30732" s="16">
        <f t="shared" si="1451"/>
        <v>0</v>
      </c>
      <c r="P30732" s="298">
        <f t="shared" si="1452"/>
        <v>11</v>
      </c>
    </row>
    <row r="30733" spans="2:16" ht="25.5">
      <c r="B30733" s="400"/>
      <c r="D30733" s="94" t="s">
        <v>29962</v>
      </c>
      <c r="F30733" s="103" t="s">
        <v>31193</v>
      </c>
      <c r="J30733" s="22">
        <v>180</v>
      </c>
      <c r="L30733" s="298">
        <f t="shared" si="1450"/>
        <v>180</v>
      </c>
      <c r="O30733" s="16">
        <f t="shared" si="1451"/>
        <v>0</v>
      </c>
      <c r="P30733" s="298">
        <f t="shared" si="1452"/>
        <v>180</v>
      </c>
    </row>
    <row r="30734" spans="2:16" ht="25.5">
      <c r="B30734" s="400"/>
      <c r="D30734" s="94" t="s">
        <v>29962</v>
      </c>
      <c r="F30734" s="103" t="s">
        <v>31194</v>
      </c>
      <c r="J30734" s="22">
        <v>200</v>
      </c>
      <c r="L30734" s="298">
        <f t="shared" ref="L30734:L30797" si="1453">+J30734+K30734</f>
        <v>200</v>
      </c>
      <c r="O30734" s="16">
        <f t="shared" si="1451"/>
        <v>0</v>
      </c>
      <c r="P30734" s="298">
        <f t="shared" si="1452"/>
        <v>200</v>
      </c>
    </row>
    <row r="30735" spans="2:16" ht="25.5">
      <c r="B30735" s="400"/>
      <c r="D30735" s="94" t="s">
        <v>29962</v>
      </c>
      <c r="F30735" s="103" t="s">
        <v>30141</v>
      </c>
      <c r="J30735" s="22">
        <v>169</v>
      </c>
      <c r="L30735" s="298">
        <f t="shared" si="1453"/>
        <v>169</v>
      </c>
      <c r="O30735" s="16">
        <f t="shared" si="1451"/>
        <v>0</v>
      </c>
      <c r="P30735" s="298">
        <f t="shared" si="1452"/>
        <v>169</v>
      </c>
    </row>
    <row r="30736" spans="2:16">
      <c r="B30736" s="400"/>
      <c r="D30736" s="94" t="s">
        <v>29962</v>
      </c>
      <c r="F30736" s="103" t="s">
        <v>31195</v>
      </c>
      <c r="J30736" s="22">
        <v>9</v>
      </c>
      <c r="L30736" s="298">
        <f t="shared" si="1453"/>
        <v>9</v>
      </c>
      <c r="O30736" s="16">
        <f t="shared" si="1451"/>
        <v>0</v>
      </c>
      <c r="P30736" s="298">
        <f t="shared" si="1452"/>
        <v>9</v>
      </c>
    </row>
    <row r="30737" spans="2:16">
      <c r="B30737" s="400"/>
      <c r="D30737" s="94" t="s">
        <v>29962</v>
      </c>
      <c r="F30737" s="103" t="s">
        <v>31196</v>
      </c>
      <c r="J30737" s="22">
        <v>14</v>
      </c>
      <c r="L30737" s="298">
        <f t="shared" si="1453"/>
        <v>14</v>
      </c>
      <c r="O30737" s="16">
        <f t="shared" si="1451"/>
        <v>0</v>
      </c>
      <c r="P30737" s="298">
        <f t="shared" si="1452"/>
        <v>14</v>
      </c>
    </row>
    <row r="30738" spans="2:16">
      <c r="B30738" s="400"/>
      <c r="D30738" s="94" t="s">
        <v>29962</v>
      </c>
      <c r="F30738" s="103" t="s">
        <v>31197</v>
      </c>
      <c r="J30738" s="22">
        <v>13</v>
      </c>
      <c r="L30738" s="298">
        <f t="shared" si="1453"/>
        <v>13</v>
      </c>
      <c r="O30738" s="16">
        <f t="shared" si="1451"/>
        <v>0</v>
      </c>
      <c r="P30738" s="298">
        <f t="shared" si="1452"/>
        <v>13</v>
      </c>
    </row>
    <row r="30739" spans="2:16">
      <c r="B30739" s="400"/>
      <c r="D30739" s="94" t="s">
        <v>29962</v>
      </c>
      <c r="F30739" s="103" t="s">
        <v>31198</v>
      </c>
      <c r="J30739" s="22">
        <v>7</v>
      </c>
      <c r="L30739" s="298">
        <f t="shared" si="1453"/>
        <v>7</v>
      </c>
      <c r="O30739" s="16">
        <f t="shared" si="1451"/>
        <v>0</v>
      </c>
      <c r="P30739" s="298">
        <f t="shared" si="1452"/>
        <v>7</v>
      </c>
    </row>
    <row r="30740" spans="2:16">
      <c r="B30740" s="400"/>
      <c r="D30740" s="94" t="s">
        <v>29962</v>
      </c>
      <c r="F30740" s="103" t="s">
        <v>31199</v>
      </c>
      <c r="J30740" s="22">
        <v>11</v>
      </c>
      <c r="L30740" s="298">
        <f t="shared" si="1453"/>
        <v>11</v>
      </c>
      <c r="O30740" s="16">
        <f t="shared" si="1451"/>
        <v>0</v>
      </c>
      <c r="P30740" s="298">
        <f t="shared" si="1452"/>
        <v>11</v>
      </c>
    </row>
    <row r="30741" spans="2:16">
      <c r="B30741" s="400"/>
      <c r="D30741" s="94" t="s">
        <v>29962</v>
      </c>
      <c r="F30741" s="103" t="s">
        <v>31200</v>
      </c>
      <c r="J30741" s="22">
        <v>40</v>
      </c>
      <c r="L30741" s="298">
        <f t="shared" si="1453"/>
        <v>40</v>
      </c>
      <c r="O30741" s="16">
        <f t="shared" si="1451"/>
        <v>0</v>
      </c>
      <c r="P30741" s="298">
        <f t="shared" si="1452"/>
        <v>40</v>
      </c>
    </row>
    <row r="30742" spans="2:16">
      <c r="B30742" s="400"/>
      <c r="D30742" s="94" t="s">
        <v>29962</v>
      </c>
      <c r="F30742" s="103" t="s">
        <v>31201</v>
      </c>
      <c r="J30742" s="22">
        <v>46</v>
      </c>
      <c r="L30742" s="298">
        <f t="shared" si="1453"/>
        <v>46</v>
      </c>
      <c r="O30742" s="16">
        <f t="shared" si="1451"/>
        <v>0</v>
      </c>
      <c r="P30742" s="298">
        <f t="shared" si="1452"/>
        <v>46</v>
      </c>
    </row>
    <row r="30743" spans="2:16">
      <c r="B30743" s="400"/>
      <c r="D30743" s="94" t="s">
        <v>29962</v>
      </c>
      <c r="F30743" s="103" t="s">
        <v>30688</v>
      </c>
      <c r="J30743" s="22">
        <v>15</v>
      </c>
      <c r="L30743" s="298">
        <f t="shared" si="1453"/>
        <v>15</v>
      </c>
      <c r="O30743" s="16">
        <f t="shared" si="1451"/>
        <v>0</v>
      </c>
      <c r="P30743" s="298">
        <f t="shared" si="1452"/>
        <v>15</v>
      </c>
    </row>
    <row r="30744" spans="2:16">
      <c r="B30744" s="400"/>
      <c r="D30744" s="94" t="s">
        <v>29962</v>
      </c>
      <c r="F30744" s="103" t="s">
        <v>31202</v>
      </c>
      <c r="J30744" s="22">
        <v>7</v>
      </c>
      <c r="L30744" s="298">
        <f t="shared" si="1453"/>
        <v>7</v>
      </c>
      <c r="O30744" s="16">
        <f t="shared" si="1451"/>
        <v>0</v>
      </c>
      <c r="P30744" s="298">
        <f t="shared" si="1452"/>
        <v>7</v>
      </c>
    </row>
    <row r="30745" spans="2:16">
      <c r="B30745" s="400"/>
      <c r="D30745" s="94" t="s">
        <v>29962</v>
      </c>
      <c r="F30745" s="103" t="s">
        <v>31203</v>
      </c>
      <c r="J30745" s="22">
        <v>14</v>
      </c>
      <c r="L30745" s="298">
        <f t="shared" si="1453"/>
        <v>14</v>
      </c>
      <c r="O30745" s="16">
        <f t="shared" si="1451"/>
        <v>0</v>
      </c>
      <c r="P30745" s="298">
        <f t="shared" si="1452"/>
        <v>14</v>
      </c>
    </row>
    <row r="30746" spans="2:16">
      <c r="B30746" s="400"/>
      <c r="D30746" s="94" t="s">
        <v>29962</v>
      </c>
      <c r="F30746" s="103" t="s">
        <v>31204</v>
      </c>
      <c r="J30746" s="22">
        <v>19</v>
      </c>
      <c r="L30746" s="298">
        <f t="shared" si="1453"/>
        <v>19</v>
      </c>
      <c r="O30746" s="16">
        <f t="shared" si="1451"/>
        <v>0</v>
      </c>
      <c r="P30746" s="298">
        <f t="shared" si="1452"/>
        <v>19</v>
      </c>
    </row>
    <row r="30747" spans="2:16">
      <c r="B30747" s="400"/>
      <c r="D30747" s="94" t="s">
        <v>29962</v>
      </c>
      <c r="F30747" s="103" t="s">
        <v>31205</v>
      </c>
      <c r="J30747" s="22">
        <v>6</v>
      </c>
      <c r="L30747" s="298">
        <f t="shared" si="1453"/>
        <v>6</v>
      </c>
      <c r="O30747" s="16">
        <f t="shared" si="1451"/>
        <v>0</v>
      </c>
      <c r="P30747" s="298">
        <f t="shared" si="1452"/>
        <v>6</v>
      </c>
    </row>
    <row r="30748" spans="2:16">
      <c r="B30748" s="400"/>
      <c r="D30748" s="94" t="s">
        <v>29962</v>
      </c>
      <c r="F30748" s="103" t="s">
        <v>30005</v>
      </c>
      <c r="J30748" s="22">
        <v>18</v>
      </c>
      <c r="L30748" s="298">
        <f t="shared" si="1453"/>
        <v>18</v>
      </c>
      <c r="O30748" s="16">
        <f t="shared" si="1451"/>
        <v>0</v>
      </c>
      <c r="P30748" s="298">
        <f t="shared" si="1452"/>
        <v>18</v>
      </c>
    </row>
    <row r="30749" spans="2:16">
      <c r="B30749" s="400"/>
      <c r="D30749" s="94" t="s">
        <v>29962</v>
      </c>
      <c r="F30749" s="103" t="s">
        <v>31206</v>
      </c>
      <c r="J30749" s="22">
        <v>17</v>
      </c>
      <c r="L30749" s="298">
        <f t="shared" si="1453"/>
        <v>17</v>
      </c>
      <c r="O30749" s="16">
        <f t="shared" si="1451"/>
        <v>0</v>
      </c>
      <c r="P30749" s="298">
        <f t="shared" si="1452"/>
        <v>17</v>
      </c>
    </row>
    <row r="30750" spans="2:16">
      <c r="B30750" s="400"/>
      <c r="D30750" s="94" t="s">
        <v>29962</v>
      </c>
      <c r="F30750" s="103" t="s">
        <v>31207</v>
      </c>
      <c r="J30750" s="22">
        <v>13</v>
      </c>
      <c r="L30750" s="298">
        <f t="shared" si="1453"/>
        <v>13</v>
      </c>
      <c r="O30750" s="16">
        <f t="shared" ref="O30750:O30813" si="1454">+M30750+N30750</f>
        <v>0</v>
      </c>
      <c r="P30750" s="298">
        <f t="shared" si="1452"/>
        <v>13</v>
      </c>
    </row>
    <row r="30751" spans="2:16">
      <c r="B30751" s="400"/>
      <c r="D30751" s="94" t="s">
        <v>29962</v>
      </c>
      <c r="F30751" s="103" t="s">
        <v>31208</v>
      </c>
      <c r="J30751" s="22">
        <v>18</v>
      </c>
      <c r="L30751" s="298">
        <f t="shared" si="1453"/>
        <v>18</v>
      </c>
      <c r="O30751" s="16">
        <f t="shared" si="1454"/>
        <v>0</v>
      </c>
      <c r="P30751" s="298">
        <f t="shared" si="1452"/>
        <v>18</v>
      </c>
    </row>
    <row r="30752" spans="2:16">
      <c r="B30752" s="400"/>
      <c r="D30752" s="94" t="s">
        <v>29962</v>
      </c>
      <c r="F30752" s="103" t="s">
        <v>31209</v>
      </c>
      <c r="J30752" s="22">
        <v>150</v>
      </c>
      <c r="L30752" s="298">
        <f t="shared" si="1453"/>
        <v>150</v>
      </c>
      <c r="O30752" s="16">
        <f t="shared" si="1454"/>
        <v>0</v>
      </c>
      <c r="P30752" s="298">
        <f t="shared" si="1452"/>
        <v>150</v>
      </c>
    </row>
    <row r="30753" spans="2:16">
      <c r="B30753" s="400"/>
      <c r="D30753" s="94" t="s">
        <v>29962</v>
      </c>
      <c r="F30753" s="103" t="s">
        <v>31210</v>
      </c>
      <c r="J30753" s="22">
        <v>14</v>
      </c>
      <c r="L30753" s="298">
        <f t="shared" si="1453"/>
        <v>14</v>
      </c>
      <c r="O30753" s="16">
        <f t="shared" si="1454"/>
        <v>0</v>
      </c>
      <c r="P30753" s="298">
        <f t="shared" si="1452"/>
        <v>14</v>
      </c>
    </row>
    <row r="30754" spans="2:16">
      <c r="B30754" s="400"/>
      <c r="D30754" s="94" t="s">
        <v>29962</v>
      </c>
      <c r="F30754" s="103" t="s">
        <v>31211</v>
      </c>
      <c r="J30754" s="22">
        <v>10</v>
      </c>
      <c r="L30754" s="298">
        <f t="shared" si="1453"/>
        <v>10</v>
      </c>
      <c r="O30754" s="16">
        <f t="shared" si="1454"/>
        <v>0</v>
      </c>
      <c r="P30754" s="298">
        <f t="shared" si="1452"/>
        <v>10</v>
      </c>
    </row>
    <row r="30755" spans="2:16">
      <c r="B30755" s="400"/>
      <c r="D30755" s="94" t="s">
        <v>29962</v>
      </c>
      <c r="F30755" s="103" t="s">
        <v>31212</v>
      </c>
      <c r="J30755" s="22">
        <v>10</v>
      </c>
      <c r="L30755" s="298">
        <f t="shared" si="1453"/>
        <v>10</v>
      </c>
      <c r="O30755" s="16">
        <f t="shared" si="1454"/>
        <v>0</v>
      </c>
      <c r="P30755" s="298">
        <f t="shared" si="1452"/>
        <v>10</v>
      </c>
    </row>
    <row r="30756" spans="2:16">
      <c r="B30756" s="400"/>
      <c r="D30756" s="94" t="s">
        <v>29962</v>
      </c>
      <c r="F30756" s="103" t="s">
        <v>31213</v>
      </c>
      <c r="J30756" s="22">
        <v>21</v>
      </c>
      <c r="L30756" s="298">
        <f t="shared" si="1453"/>
        <v>21</v>
      </c>
      <c r="O30756" s="16">
        <f t="shared" si="1454"/>
        <v>0</v>
      </c>
      <c r="P30756" s="298">
        <f t="shared" si="1452"/>
        <v>21</v>
      </c>
    </row>
    <row r="30757" spans="2:16">
      <c r="B30757" s="400"/>
      <c r="D30757" s="94" t="s">
        <v>29962</v>
      </c>
      <c r="F30757" s="103" t="s">
        <v>18516</v>
      </c>
      <c r="J30757" s="22">
        <v>22</v>
      </c>
      <c r="L30757" s="298">
        <f t="shared" si="1453"/>
        <v>22</v>
      </c>
      <c r="O30757" s="16">
        <f t="shared" si="1454"/>
        <v>0</v>
      </c>
      <c r="P30757" s="298">
        <f t="shared" si="1452"/>
        <v>22</v>
      </c>
    </row>
    <row r="30758" spans="2:16">
      <c r="B30758" s="400"/>
      <c r="D30758" s="94" t="s">
        <v>29962</v>
      </c>
      <c r="F30758" s="103" t="s">
        <v>17957</v>
      </c>
      <c r="J30758" s="22">
        <v>8</v>
      </c>
      <c r="L30758" s="298">
        <f t="shared" si="1453"/>
        <v>8</v>
      </c>
      <c r="O30758" s="16">
        <f t="shared" si="1454"/>
        <v>0</v>
      </c>
      <c r="P30758" s="298">
        <f t="shared" si="1452"/>
        <v>8</v>
      </c>
    </row>
    <row r="30759" spans="2:16">
      <c r="B30759" s="400"/>
      <c r="D30759" s="94" t="s">
        <v>29962</v>
      </c>
      <c r="F30759" s="103" t="s">
        <v>31214</v>
      </c>
      <c r="J30759" s="22">
        <v>11</v>
      </c>
      <c r="L30759" s="298">
        <f t="shared" si="1453"/>
        <v>11</v>
      </c>
      <c r="O30759" s="16">
        <f t="shared" si="1454"/>
        <v>0</v>
      </c>
      <c r="P30759" s="298">
        <f t="shared" si="1452"/>
        <v>11</v>
      </c>
    </row>
    <row r="30760" spans="2:16">
      <c r="B30760" s="400"/>
      <c r="D30760" s="94" t="s">
        <v>29962</v>
      </c>
      <c r="F30760" s="103" t="s">
        <v>31215</v>
      </c>
      <c r="J30760" s="22">
        <v>9</v>
      </c>
      <c r="L30760" s="298">
        <f t="shared" si="1453"/>
        <v>9</v>
      </c>
      <c r="O30760" s="16">
        <f t="shared" si="1454"/>
        <v>0</v>
      </c>
      <c r="P30760" s="298">
        <f t="shared" si="1452"/>
        <v>9</v>
      </c>
    </row>
    <row r="30761" spans="2:16" ht="25.5">
      <c r="B30761" s="400"/>
      <c r="D30761" s="94" t="s">
        <v>29962</v>
      </c>
      <c r="F30761" s="103" t="s">
        <v>31216</v>
      </c>
      <c r="J30761" s="22">
        <v>300</v>
      </c>
      <c r="L30761" s="298">
        <f t="shared" si="1453"/>
        <v>300</v>
      </c>
      <c r="O30761" s="16">
        <f t="shared" si="1454"/>
        <v>0</v>
      </c>
      <c r="P30761" s="298">
        <f t="shared" si="1452"/>
        <v>300</v>
      </c>
    </row>
    <row r="30762" spans="2:16">
      <c r="B30762" s="400"/>
      <c r="D30762" s="94" t="s">
        <v>29962</v>
      </c>
      <c r="F30762" s="103" t="s">
        <v>31217</v>
      </c>
      <c r="J30762" s="22">
        <v>13</v>
      </c>
      <c r="L30762" s="298">
        <f t="shared" si="1453"/>
        <v>13</v>
      </c>
      <c r="O30762" s="16">
        <f t="shared" si="1454"/>
        <v>0</v>
      </c>
      <c r="P30762" s="298">
        <f t="shared" si="1452"/>
        <v>13</v>
      </c>
    </row>
    <row r="30763" spans="2:16">
      <c r="B30763" s="400"/>
      <c r="D30763" s="94" t="s">
        <v>29962</v>
      </c>
      <c r="F30763" s="103" t="s">
        <v>31218</v>
      </c>
      <c r="J30763" s="22">
        <v>7</v>
      </c>
      <c r="L30763" s="298">
        <f t="shared" si="1453"/>
        <v>7</v>
      </c>
      <c r="O30763" s="16">
        <f t="shared" si="1454"/>
        <v>0</v>
      </c>
      <c r="P30763" s="298">
        <f t="shared" si="1452"/>
        <v>7</v>
      </c>
    </row>
    <row r="30764" spans="2:16" ht="25.5">
      <c r="B30764" s="400"/>
      <c r="D30764" s="94" t="s">
        <v>29962</v>
      </c>
      <c r="F30764" s="103" t="s">
        <v>31219</v>
      </c>
      <c r="J30764" s="22">
        <v>200</v>
      </c>
      <c r="L30764" s="298">
        <f t="shared" si="1453"/>
        <v>200</v>
      </c>
      <c r="O30764" s="16">
        <f t="shared" si="1454"/>
        <v>0</v>
      </c>
      <c r="P30764" s="298">
        <f t="shared" si="1452"/>
        <v>200</v>
      </c>
    </row>
    <row r="30765" spans="2:16" ht="25.5">
      <c r="B30765" s="400"/>
      <c r="D30765" s="94" t="s">
        <v>29962</v>
      </c>
      <c r="F30765" s="103" t="s">
        <v>31220</v>
      </c>
      <c r="J30765" s="22">
        <v>170</v>
      </c>
      <c r="L30765" s="298">
        <f t="shared" si="1453"/>
        <v>170</v>
      </c>
      <c r="O30765" s="16">
        <f t="shared" si="1454"/>
        <v>0</v>
      </c>
      <c r="P30765" s="298">
        <f t="shared" si="1452"/>
        <v>170</v>
      </c>
    </row>
    <row r="30766" spans="2:16" ht="25.5">
      <c r="B30766" s="400"/>
      <c r="D30766" s="94" t="s">
        <v>29962</v>
      </c>
      <c r="F30766" s="103" t="s">
        <v>31221</v>
      </c>
      <c r="J30766" s="22">
        <v>250</v>
      </c>
      <c r="L30766" s="298">
        <f t="shared" si="1453"/>
        <v>250</v>
      </c>
      <c r="O30766" s="16">
        <f t="shared" si="1454"/>
        <v>0</v>
      </c>
      <c r="P30766" s="298">
        <f t="shared" si="1452"/>
        <v>250</v>
      </c>
    </row>
    <row r="30767" spans="2:16">
      <c r="B30767" s="400"/>
      <c r="D30767" s="94" t="s">
        <v>29962</v>
      </c>
      <c r="F30767" s="103" t="s">
        <v>31222</v>
      </c>
      <c r="J30767" s="22">
        <v>22</v>
      </c>
      <c r="L30767" s="298">
        <f t="shared" si="1453"/>
        <v>22</v>
      </c>
      <c r="O30767" s="16">
        <f t="shared" si="1454"/>
        <v>0</v>
      </c>
      <c r="P30767" s="298">
        <f t="shared" si="1452"/>
        <v>22</v>
      </c>
    </row>
    <row r="30768" spans="2:16">
      <c r="B30768" s="400"/>
      <c r="D30768" s="94" t="s">
        <v>29963</v>
      </c>
      <c r="F30768" s="103" t="s">
        <v>30714</v>
      </c>
      <c r="J30768" s="22">
        <v>16</v>
      </c>
      <c r="L30768" s="298">
        <f t="shared" si="1453"/>
        <v>16</v>
      </c>
      <c r="O30768" s="16">
        <f t="shared" si="1454"/>
        <v>0</v>
      </c>
      <c r="P30768" s="298">
        <f t="shared" si="1452"/>
        <v>16</v>
      </c>
    </row>
    <row r="30769" spans="2:16">
      <c r="B30769" s="400"/>
      <c r="D30769" s="94" t="s">
        <v>29963</v>
      </c>
      <c r="F30769" s="103" t="s">
        <v>31223</v>
      </c>
      <c r="J30769" s="22">
        <v>26</v>
      </c>
      <c r="L30769" s="298">
        <f t="shared" si="1453"/>
        <v>26</v>
      </c>
      <c r="O30769" s="16">
        <f t="shared" si="1454"/>
        <v>0</v>
      </c>
      <c r="P30769" s="298">
        <f t="shared" si="1452"/>
        <v>26</v>
      </c>
    </row>
    <row r="30770" spans="2:16">
      <c r="B30770" s="400"/>
      <c r="D30770" s="94" t="s">
        <v>29963</v>
      </c>
      <c r="F30770" s="103" t="s">
        <v>31224</v>
      </c>
      <c r="J30770" s="22">
        <v>20</v>
      </c>
      <c r="L30770" s="298">
        <f t="shared" si="1453"/>
        <v>20</v>
      </c>
      <c r="O30770" s="16">
        <f t="shared" si="1454"/>
        <v>0</v>
      </c>
      <c r="P30770" s="298">
        <f t="shared" si="1452"/>
        <v>20</v>
      </c>
    </row>
    <row r="30771" spans="2:16">
      <c r="B30771" s="400"/>
      <c r="D30771" s="94" t="s">
        <v>29963</v>
      </c>
      <c r="F30771" s="103" t="s">
        <v>31225</v>
      </c>
      <c r="J30771" s="22">
        <v>28</v>
      </c>
      <c r="L30771" s="298">
        <f t="shared" si="1453"/>
        <v>28</v>
      </c>
      <c r="O30771" s="16">
        <f t="shared" si="1454"/>
        <v>0</v>
      </c>
      <c r="P30771" s="298">
        <f t="shared" si="1452"/>
        <v>28</v>
      </c>
    </row>
    <row r="30772" spans="2:16">
      <c r="B30772" s="400"/>
      <c r="D30772" s="94" t="s">
        <v>29963</v>
      </c>
      <c r="F30772" s="103" t="s">
        <v>31226</v>
      </c>
      <c r="J30772" s="22">
        <v>20</v>
      </c>
      <c r="L30772" s="298">
        <f t="shared" si="1453"/>
        <v>20</v>
      </c>
      <c r="O30772" s="16">
        <f t="shared" si="1454"/>
        <v>0</v>
      </c>
      <c r="P30772" s="298">
        <f t="shared" si="1452"/>
        <v>20</v>
      </c>
    </row>
    <row r="30773" spans="2:16">
      <c r="B30773" s="400"/>
      <c r="D30773" s="94" t="s">
        <v>29963</v>
      </c>
      <c r="F30773" s="103" t="s">
        <v>31227</v>
      </c>
      <c r="J30773" s="22">
        <v>15</v>
      </c>
      <c r="L30773" s="298">
        <f t="shared" si="1453"/>
        <v>15</v>
      </c>
      <c r="O30773" s="16">
        <f t="shared" si="1454"/>
        <v>0</v>
      </c>
      <c r="P30773" s="298">
        <f t="shared" si="1452"/>
        <v>15</v>
      </c>
    </row>
    <row r="30774" spans="2:16">
      <c r="B30774" s="400"/>
      <c r="D30774" s="94" t="s">
        <v>29963</v>
      </c>
      <c r="F30774" s="103" t="s">
        <v>31228</v>
      </c>
      <c r="J30774" s="22">
        <v>33</v>
      </c>
      <c r="L30774" s="298">
        <f t="shared" si="1453"/>
        <v>33</v>
      </c>
      <c r="O30774" s="16">
        <f t="shared" si="1454"/>
        <v>0</v>
      </c>
      <c r="P30774" s="298">
        <f t="shared" si="1452"/>
        <v>33</v>
      </c>
    </row>
    <row r="30775" spans="2:16">
      <c r="B30775" s="400"/>
      <c r="D30775" s="94" t="s">
        <v>29963</v>
      </c>
      <c r="F30775" s="103" t="s">
        <v>31229</v>
      </c>
      <c r="J30775" s="22">
        <v>22</v>
      </c>
      <c r="L30775" s="298">
        <f t="shared" si="1453"/>
        <v>22</v>
      </c>
      <c r="O30775" s="16">
        <f t="shared" si="1454"/>
        <v>0</v>
      </c>
      <c r="P30775" s="298">
        <f t="shared" si="1452"/>
        <v>22</v>
      </c>
    </row>
    <row r="30776" spans="2:16">
      <c r="B30776" s="400"/>
      <c r="D30776" s="94" t="s">
        <v>29963</v>
      </c>
      <c r="F30776" s="103" t="s">
        <v>29859</v>
      </c>
      <c r="J30776" s="22">
        <v>30</v>
      </c>
      <c r="L30776" s="298">
        <f t="shared" si="1453"/>
        <v>30</v>
      </c>
      <c r="O30776" s="16">
        <f t="shared" si="1454"/>
        <v>0</v>
      </c>
      <c r="P30776" s="298">
        <f t="shared" si="1452"/>
        <v>30</v>
      </c>
    </row>
    <row r="30777" spans="2:16">
      <c r="B30777" s="400"/>
      <c r="D30777" s="94" t="s">
        <v>29963</v>
      </c>
      <c r="F30777" s="103" t="s">
        <v>29860</v>
      </c>
      <c r="J30777" s="22">
        <v>60</v>
      </c>
      <c r="L30777" s="298">
        <f t="shared" si="1453"/>
        <v>60</v>
      </c>
      <c r="O30777" s="16">
        <f t="shared" si="1454"/>
        <v>0</v>
      </c>
      <c r="P30777" s="298">
        <f t="shared" si="1452"/>
        <v>60</v>
      </c>
    </row>
    <row r="30778" spans="2:16">
      <c r="B30778" s="400"/>
      <c r="D30778" s="94" t="s">
        <v>29963</v>
      </c>
      <c r="F30778" s="103" t="s">
        <v>31230</v>
      </c>
      <c r="J30778" s="22">
        <v>45</v>
      </c>
      <c r="L30778" s="298">
        <f t="shared" si="1453"/>
        <v>45</v>
      </c>
      <c r="O30778" s="16">
        <f t="shared" si="1454"/>
        <v>0</v>
      </c>
      <c r="P30778" s="298">
        <f t="shared" si="1452"/>
        <v>45</v>
      </c>
    </row>
    <row r="30779" spans="2:16">
      <c r="B30779" s="400"/>
      <c r="D30779" s="94" t="s">
        <v>29963</v>
      </c>
      <c r="F30779" s="103" t="s">
        <v>31231</v>
      </c>
      <c r="J30779" s="22">
        <v>160</v>
      </c>
      <c r="L30779" s="298">
        <f t="shared" si="1453"/>
        <v>160</v>
      </c>
      <c r="O30779" s="16">
        <f t="shared" si="1454"/>
        <v>0</v>
      </c>
      <c r="P30779" s="298">
        <f t="shared" si="1452"/>
        <v>160</v>
      </c>
    </row>
    <row r="30780" spans="2:16">
      <c r="B30780" s="400"/>
      <c r="D30780" s="94" t="s">
        <v>29963</v>
      </c>
      <c r="F30780" s="103" t="s">
        <v>31232</v>
      </c>
      <c r="J30780" s="22">
        <v>18</v>
      </c>
      <c r="L30780" s="298">
        <f t="shared" si="1453"/>
        <v>18</v>
      </c>
      <c r="O30780" s="16">
        <f t="shared" si="1454"/>
        <v>0</v>
      </c>
      <c r="P30780" s="298">
        <f t="shared" si="1452"/>
        <v>18</v>
      </c>
    </row>
    <row r="30781" spans="2:16">
      <c r="B30781" s="400"/>
      <c r="D30781" s="94" t="s">
        <v>29963</v>
      </c>
      <c r="F30781" s="103" t="s">
        <v>31233</v>
      </c>
      <c r="J30781" s="22">
        <v>60</v>
      </c>
      <c r="L30781" s="298">
        <f t="shared" si="1453"/>
        <v>60</v>
      </c>
      <c r="O30781" s="16">
        <f t="shared" si="1454"/>
        <v>0</v>
      </c>
      <c r="P30781" s="298">
        <f t="shared" si="1452"/>
        <v>60</v>
      </c>
    </row>
    <row r="30782" spans="2:16">
      <c r="B30782" s="400"/>
      <c r="D30782" s="94" t="s">
        <v>29963</v>
      </c>
      <c r="F30782" s="103" t="s">
        <v>31234</v>
      </c>
      <c r="J30782" s="22">
        <v>22</v>
      </c>
      <c r="L30782" s="298">
        <f t="shared" si="1453"/>
        <v>22</v>
      </c>
      <c r="O30782" s="16">
        <f t="shared" si="1454"/>
        <v>0</v>
      </c>
      <c r="P30782" s="298">
        <f t="shared" si="1452"/>
        <v>22</v>
      </c>
    </row>
    <row r="30783" spans="2:16">
      <c r="B30783" s="400"/>
      <c r="D30783" s="94" t="s">
        <v>29963</v>
      </c>
      <c r="F30783" s="103" t="s">
        <v>31235</v>
      </c>
      <c r="J30783" s="22">
        <v>16</v>
      </c>
      <c r="L30783" s="298">
        <f t="shared" si="1453"/>
        <v>16</v>
      </c>
      <c r="O30783" s="16">
        <f t="shared" si="1454"/>
        <v>0</v>
      </c>
      <c r="P30783" s="298">
        <f t="shared" si="1452"/>
        <v>16</v>
      </c>
    </row>
    <row r="30784" spans="2:16">
      <c r="B30784" s="400"/>
      <c r="D30784" s="94" t="s">
        <v>29963</v>
      </c>
      <c r="F30784" s="103" t="s">
        <v>31236</v>
      </c>
      <c r="J30784" s="22">
        <v>38</v>
      </c>
      <c r="L30784" s="298">
        <f t="shared" si="1453"/>
        <v>38</v>
      </c>
      <c r="O30784" s="16">
        <f t="shared" si="1454"/>
        <v>0</v>
      </c>
      <c r="P30784" s="298">
        <f t="shared" si="1452"/>
        <v>38</v>
      </c>
    </row>
    <row r="30785" spans="2:16">
      <c r="B30785" s="400"/>
      <c r="D30785" s="94" t="s">
        <v>29963</v>
      </c>
      <c r="F30785" s="103" t="s">
        <v>31237</v>
      </c>
      <c r="J30785" s="22">
        <v>18</v>
      </c>
      <c r="L30785" s="298">
        <f t="shared" si="1453"/>
        <v>18</v>
      </c>
      <c r="O30785" s="16">
        <f t="shared" si="1454"/>
        <v>0</v>
      </c>
      <c r="P30785" s="298">
        <f t="shared" si="1452"/>
        <v>18</v>
      </c>
    </row>
    <row r="30786" spans="2:16">
      <c r="B30786" s="400"/>
      <c r="D30786" s="94" t="s">
        <v>29963</v>
      </c>
      <c r="F30786" s="103" t="s">
        <v>31238</v>
      </c>
      <c r="J30786" s="22">
        <v>320</v>
      </c>
      <c r="L30786" s="298">
        <f t="shared" si="1453"/>
        <v>320</v>
      </c>
      <c r="O30786" s="16">
        <f t="shared" si="1454"/>
        <v>0</v>
      </c>
      <c r="P30786" s="298">
        <f t="shared" si="1452"/>
        <v>320</v>
      </c>
    </row>
    <row r="30787" spans="2:16">
      <c r="B30787" s="400"/>
      <c r="D30787" s="94" t="s">
        <v>29963</v>
      </c>
      <c r="F30787" s="103" t="s">
        <v>18060</v>
      </c>
      <c r="J30787" s="22">
        <v>152</v>
      </c>
      <c r="L30787" s="298">
        <f t="shared" si="1453"/>
        <v>152</v>
      </c>
      <c r="O30787" s="16">
        <f t="shared" si="1454"/>
        <v>0</v>
      </c>
      <c r="P30787" s="298">
        <f t="shared" si="1452"/>
        <v>152</v>
      </c>
    </row>
    <row r="30788" spans="2:16">
      <c r="B30788" s="400"/>
      <c r="D30788" s="94" t="s">
        <v>29963</v>
      </c>
      <c r="F30788" s="103" t="s">
        <v>31239</v>
      </c>
      <c r="J30788" s="22">
        <v>30</v>
      </c>
      <c r="L30788" s="298">
        <f t="shared" si="1453"/>
        <v>30</v>
      </c>
      <c r="O30788" s="16">
        <f t="shared" si="1454"/>
        <v>0</v>
      </c>
      <c r="P30788" s="298">
        <f t="shared" si="1452"/>
        <v>30</v>
      </c>
    </row>
    <row r="30789" spans="2:16" ht="25.5">
      <c r="B30789" s="400"/>
      <c r="D30789" s="94" t="s">
        <v>29963</v>
      </c>
      <c r="F30789" s="103" t="s">
        <v>31240</v>
      </c>
      <c r="J30789" s="22">
        <v>250</v>
      </c>
      <c r="L30789" s="298">
        <f t="shared" si="1453"/>
        <v>250</v>
      </c>
      <c r="O30789" s="16">
        <f t="shared" si="1454"/>
        <v>0</v>
      </c>
      <c r="P30789" s="298">
        <f t="shared" si="1452"/>
        <v>250</v>
      </c>
    </row>
    <row r="30790" spans="2:16" ht="25.5">
      <c r="B30790" s="400"/>
      <c r="D30790" s="94" t="s">
        <v>29963</v>
      </c>
      <c r="F30790" s="103" t="s">
        <v>31241</v>
      </c>
      <c r="J30790" s="22">
        <v>330</v>
      </c>
      <c r="L30790" s="298">
        <f t="shared" si="1453"/>
        <v>330</v>
      </c>
      <c r="O30790" s="16">
        <f t="shared" si="1454"/>
        <v>0</v>
      </c>
      <c r="P30790" s="298">
        <f t="shared" si="1452"/>
        <v>330</v>
      </c>
    </row>
    <row r="30791" spans="2:16">
      <c r="B30791" s="400"/>
      <c r="D30791" s="52" t="s">
        <v>29964</v>
      </c>
      <c r="F30791" s="103" t="s">
        <v>31242</v>
      </c>
      <c r="J30791" s="22">
        <v>510</v>
      </c>
      <c r="L30791" s="298">
        <f t="shared" si="1453"/>
        <v>510</v>
      </c>
      <c r="O30791" s="16">
        <f t="shared" si="1454"/>
        <v>0</v>
      </c>
      <c r="P30791" s="298">
        <f t="shared" si="1452"/>
        <v>510</v>
      </c>
    </row>
    <row r="30792" spans="2:16">
      <c r="B30792" s="400"/>
      <c r="D30792" s="52" t="s">
        <v>29964</v>
      </c>
      <c r="F30792" s="103" t="s">
        <v>31243</v>
      </c>
      <c r="J30792" s="22">
        <v>202</v>
      </c>
      <c r="L30792" s="298">
        <f t="shared" si="1453"/>
        <v>202</v>
      </c>
      <c r="O30792" s="16">
        <f t="shared" si="1454"/>
        <v>0</v>
      </c>
      <c r="P30792" s="298">
        <f t="shared" si="1452"/>
        <v>202</v>
      </c>
    </row>
    <row r="30793" spans="2:16">
      <c r="B30793" s="400"/>
      <c r="D30793" s="52" t="s">
        <v>29964</v>
      </c>
      <c r="F30793" s="103" t="s">
        <v>31244</v>
      </c>
      <c r="J30793" s="22">
        <v>197</v>
      </c>
      <c r="L30793" s="298">
        <f t="shared" si="1453"/>
        <v>197</v>
      </c>
      <c r="O30793" s="16">
        <f t="shared" si="1454"/>
        <v>0</v>
      </c>
      <c r="P30793" s="298">
        <f t="shared" si="1452"/>
        <v>197</v>
      </c>
    </row>
    <row r="30794" spans="2:16" ht="25.5">
      <c r="B30794" s="400"/>
      <c r="D30794" s="52" t="s">
        <v>29964</v>
      </c>
      <c r="F30794" s="103" t="s">
        <v>31245</v>
      </c>
      <c r="J30794" s="22">
        <v>81</v>
      </c>
      <c r="L30794" s="298">
        <f t="shared" si="1453"/>
        <v>81</v>
      </c>
      <c r="O30794" s="16">
        <f t="shared" si="1454"/>
        <v>0</v>
      </c>
      <c r="P30794" s="298">
        <f t="shared" si="1452"/>
        <v>81</v>
      </c>
    </row>
    <row r="30795" spans="2:16">
      <c r="B30795" s="400"/>
      <c r="D30795" s="52" t="s">
        <v>29964</v>
      </c>
      <c r="F30795" s="103" t="s">
        <v>31246</v>
      </c>
      <c r="J30795" s="22">
        <v>32</v>
      </c>
      <c r="L30795" s="298">
        <f t="shared" si="1453"/>
        <v>32</v>
      </c>
      <c r="O30795" s="16">
        <f t="shared" si="1454"/>
        <v>0</v>
      </c>
      <c r="P30795" s="298">
        <f t="shared" ref="P30795:P30858" si="1455">+L30795+O30795</f>
        <v>32</v>
      </c>
    </row>
    <row r="30796" spans="2:16">
      <c r="B30796" s="400"/>
      <c r="D30796" s="52" t="s">
        <v>29964</v>
      </c>
      <c r="F30796" s="103" t="s">
        <v>31247</v>
      </c>
      <c r="J30796" s="22">
        <v>30</v>
      </c>
      <c r="L30796" s="298">
        <f t="shared" si="1453"/>
        <v>30</v>
      </c>
      <c r="O30796" s="16">
        <f t="shared" si="1454"/>
        <v>0</v>
      </c>
      <c r="P30796" s="298">
        <f t="shared" si="1455"/>
        <v>30</v>
      </c>
    </row>
    <row r="30797" spans="2:16">
      <c r="B30797" s="400"/>
      <c r="D30797" s="52" t="s">
        <v>29964</v>
      </c>
      <c r="F30797" s="103" t="s">
        <v>31248</v>
      </c>
      <c r="J30797" s="22">
        <v>217</v>
      </c>
      <c r="L30797" s="298">
        <f t="shared" si="1453"/>
        <v>217</v>
      </c>
      <c r="O30797" s="16">
        <f t="shared" si="1454"/>
        <v>0</v>
      </c>
      <c r="P30797" s="298">
        <f t="shared" si="1455"/>
        <v>217</v>
      </c>
    </row>
    <row r="30798" spans="2:16">
      <c r="B30798" s="400"/>
      <c r="D30798" s="52" t="s">
        <v>29964</v>
      </c>
      <c r="F30798" s="103" t="s">
        <v>31249</v>
      </c>
      <c r="J30798" s="22">
        <v>21</v>
      </c>
      <c r="L30798" s="298">
        <f t="shared" ref="L30798:L30861" si="1456">+J30798+K30798</f>
        <v>21</v>
      </c>
      <c r="O30798" s="16">
        <f t="shared" si="1454"/>
        <v>0</v>
      </c>
      <c r="P30798" s="298">
        <f t="shared" si="1455"/>
        <v>21</v>
      </c>
    </row>
    <row r="30799" spans="2:16">
      <c r="B30799" s="400"/>
      <c r="D30799" s="52" t="s">
        <v>29964</v>
      </c>
      <c r="F30799" s="103" t="s">
        <v>31250</v>
      </c>
      <c r="J30799" s="22">
        <v>22</v>
      </c>
      <c r="L30799" s="298">
        <f t="shared" si="1456"/>
        <v>22</v>
      </c>
      <c r="O30799" s="16">
        <f t="shared" si="1454"/>
        <v>0</v>
      </c>
      <c r="P30799" s="298">
        <f t="shared" si="1455"/>
        <v>22</v>
      </c>
    </row>
    <row r="30800" spans="2:16">
      <c r="B30800" s="400"/>
      <c r="D30800" s="52" t="s">
        <v>29964</v>
      </c>
      <c r="F30800" s="103" t="s">
        <v>31251</v>
      </c>
      <c r="J30800" s="22">
        <v>27</v>
      </c>
      <c r="L30800" s="298">
        <f t="shared" si="1456"/>
        <v>27</v>
      </c>
      <c r="O30800" s="16">
        <f t="shared" si="1454"/>
        <v>0</v>
      </c>
      <c r="P30800" s="298">
        <f t="shared" si="1455"/>
        <v>27</v>
      </c>
    </row>
    <row r="30801" spans="2:16">
      <c r="B30801" s="400"/>
      <c r="D30801" s="52" t="s">
        <v>29964</v>
      </c>
      <c r="F30801" s="103" t="s">
        <v>31252</v>
      </c>
      <c r="J30801" s="22">
        <v>13</v>
      </c>
      <c r="L30801" s="298">
        <f t="shared" si="1456"/>
        <v>13</v>
      </c>
      <c r="O30801" s="16">
        <f t="shared" si="1454"/>
        <v>0</v>
      </c>
      <c r="P30801" s="298">
        <f t="shared" si="1455"/>
        <v>13</v>
      </c>
    </row>
    <row r="30802" spans="2:16">
      <c r="B30802" s="400"/>
      <c r="D30802" s="52" t="s">
        <v>29964</v>
      </c>
      <c r="F30802" s="103" t="s">
        <v>31253</v>
      </c>
      <c r="J30802" s="22">
        <v>11</v>
      </c>
      <c r="L30802" s="298">
        <f t="shared" si="1456"/>
        <v>11</v>
      </c>
      <c r="O30802" s="16">
        <f t="shared" si="1454"/>
        <v>0</v>
      </c>
      <c r="P30802" s="298">
        <f t="shared" si="1455"/>
        <v>11</v>
      </c>
    </row>
    <row r="30803" spans="2:16">
      <c r="B30803" s="400"/>
      <c r="D30803" s="94" t="s">
        <v>29965</v>
      </c>
      <c r="F30803" s="54" t="s">
        <v>11466</v>
      </c>
      <c r="J30803" s="145">
        <v>462</v>
      </c>
      <c r="L30803" s="298">
        <f t="shared" si="1456"/>
        <v>462</v>
      </c>
      <c r="O30803" s="16">
        <f t="shared" si="1454"/>
        <v>0</v>
      </c>
      <c r="P30803" s="298">
        <f t="shared" si="1455"/>
        <v>462</v>
      </c>
    </row>
    <row r="30804" spans="2:16">
      <c r="B30804" s="400"/>
      <c r="D30804" s="94" t="s">
        <v>29965</v>
      </c>
      <c r="F30804" s="54" t="s">
        <v>917</v>
      </c>
      <c r="J30804" s="145">
        <v>240</v>
      </c>
      <c r="L30804" s="298">
        <f t="shared" si="1456"/>
        <v>240</v>
      </c>
      <c r="O30804" s="16">
        <f t="shared" si="1454"/>
        <v>0</v>
      </c>
      <c r="P30804" s="298">
        <f t="shared" si="1455"/>
        <v>240</v>
      </c>
    </row>
    <row r="30805" spans="2:16">
      <c r="B30805" s="400"/>
      <c r="D30805" s="94" t="s">
        <v>29965</v>
      </c>
      <c r="F30805" s="54" t="s">
        <v>12193</v>
      </c>
      <c r="J30805" s="145">
        <v>150</v>
      </c>
      <c r="L30805" s="298">
        <f t="shared" si="1456"/>
        <v>150</v>
      </c>
      <c r="O30805" s="16">
        <f t="shared" si="1454"/>
        <v>0</v>
      </c>
      <c r="P30805" s="298">
        <f t="shared" si="1455"/>
        <v>150</v>
      </c>
    </row>
    <row r="30806" spans="2:16">
      <c r="B30806" s="400"/>
      <c r="D30806" s="94" t="s">
        <v>29965</v>
      </c>
      <c r="F30806" s="54" t="s">
        <v>2445</v>
      </c>
      <c r="J30806" s="145">
        <v>307</v>
      </c>
      <c r="L30806" s="298">
        <f t="shared" si="1456"/>
        <v>307</v>
      </c>
      <c r="O30806" s="16">
        <f t="shared" si="1454"/>
        <v>0</v>
      </c>
      <c r="P30806" s="298">
        <f t="shared" si="1455"/>
        <v>307</v>
      </c>
    </row>
    <row r="30807" spans="2:16">
      <c r="B30807" s="400"/>
      <c r="D30807" s="94" t="s">
        <v>29965</v>
      </c>
      <c r="F30807" s="54" t="s">
        <v>2900</v>
      </c>
      <c r="J30807" s="145">
        <v>260</v>
      </c>
      <c r="L30807" s="298">
        <f t="shared" si="1456"/>
        <v>260</v>
      </c>
      <c r="O30807" s="16">
        <f t="shared" si="1454"/>
        <v>0</v>
      </c>
      <c r="P30807" s="298">
        <f t="shared" si="1455"/>
        <v>260</v>
      </c>
    </row>
    <row r="30808" spans="2:16">
      <c r="B30808" s="400"/>
      <c r="D30808" s="94" t="s">
        <v>29965</v>
      </c>
      <c r="F30808" s="54" t="s">
        <v>31254</v>
      </c>
      <c r="J30808" s="145">
        <v>220</v>
      </c>
      <c r="L30808" s="298">
        <f t="shared" si="1456"/>
        <v>220</v>
      </c>
      <c r="O30808" s="16">
        <f t="shared" si="1454"/>
        <v>0</v>
      </c>
      <c r="P30808" s="298">
        <f t="shared" si="1455"/>
        <v>220</v>
      </c>
    </row>
    <row r="30809" spans="2:16">
      <c r="B30809" s="400"/>
      <c r="D30809" s="94" t="s">
        <v>29965</v>
      </c>
      <c r="F30809" s="54" t="s">
        <v>31255</v>
      </c>
      <c r="J30809" s="145">
        <v>154</v>
      </c>
      <c r="L30809" s="298">
        <f t="shared" si="1456"/>
        <v>154</v>
      </c>
      <c r="O30809" s="16">
        <f t="shared" si="1454"/>
        <v>0</v>
      </c>
      <c r="P30809" s="298">
        <f t="shared" si="1455"/>
        <v>154</v>
      </c>
    </row>
    <row r="30810" spans="2:16">
      <c r="B30810" s="400"/>
      <c r="D30810" s="94" t="s">
        <v>29965</v>
      </c>
      <c r="F30810" s="54" t="s">
        <v>30870</v>
      </c>
      <c r="J30810" s="145">
        <v>120</v>
      </c>
      <c r="L30810" s="298">
        <f t="shared" si="1456"/>
        <v>120</v>
      </c>
      <c r="O30810" s="16">
        <f t="shared" si="1454"/>
        <v>0</v>
      </c>
      <c r="P30810" s="298">
        <f t="shared" si="1455"/>
        <v>120</v>
      </c>
    </row>
    <row r="30811" spans="2:16">
      <c r="B30811" s="400"/>
      <c r="D30811" s="94" t="s">
        <v>29965</v>
      </c>
      <c r="F30811" s="54" t="s">
        <v>19889</v>
      </c>
      <c r="J30811" s="145">
        <v>73</v>
      </c>
      <c r="L30811" s="298">
        <f t="shared" si="1456"/>
        <v>73</v>
      </c>
      <c r="O30811" s="16">
        <f t="shared" si="1454"/>
        <v>0</v>
      </c>
      <c r="P30811" s="298">
        <f t="shared" si="1455"/>
        <v>73</v>
      </c>
    </row>
    <row r="30812" spans="2:16">
      <c r="B30812" s="400"/>
      <c r="D30812" s="94" t="s">
        <v>29965</v>
      </c>
      <c r="F30812" s="54" t="s">
        <v>31256</v>
      </c>
      <c r="J30812" s="145">
        <v>68</v>
      </c>
      <c r="L30812" s="298">
        <f t="shared" si="1456"/>
        <v>68</v>
      </c>
      <c r="O30812" s="16">
        <f t="shared" si="1454"/>
        <v>0</v>
      </c>
      <c r="P30812" s="298">
        <f t="shared" si="1455"/>
        <v>68</v>
      </c>
    </row>
    <row r="30813" spans="2:16">
      <c r="B30813" s="400"/>
      <c r="D30813" s="94" t="s">
        <v>29965</v>
      </c>
      <c r="F30813" s="54" t="s">
        <v>31257</v>
      </c>
      <c r="J30813" s="145">
        <v>42</v>
      </c>
      <c r="L30813" s="298">
        <f t="shared" si="1456"/>
        <v>42</v>
      </c>
      <c r="O30813" s="16">
        <f t="shared" si="1454"/>
        <v>0</v>
      </c>
      <c r="P30813" s="298">
        <f t="shared" si="1455"/>
        <v>42</v>
      </c>
    </row>
    <row r="30814" spans="2:16">
      <c r="B30814" s="400"/>
      <c r="D30814" s="94" t="s">
        <v>29965</v>
      </c>
      <c r="F30814" s="54" t="s">
        <v>13489</v>
      </c>
      <c r="J30814" s="145">
        <v>40</v>
      </c>
      <c r="L30814" s="298">
        <f t="shared" si="1456"/>
        <v>40</v>
      </c>
      <c r="O30814" s="16">
        <f t="shared" ref="O30814:O30877" si="1457">+M30814+N30814</f>
        <v>0</v>
      </c>
      <c r="P30814" s="298">
        <f t="shared" si="1455"/>
        <v>40</v>
      </c>
    </row>
    <row r="30815" spans="2:16">
      <c r="B30815" s="400"/>
      <c r="D30815" s="94" t="s">
        <v>29965</v>
      </c>
      <c r="F30815" s="54" t="s">
        <v>31258</v>
      </c>
      <c r="J30815" s="145">
        <v>34</v>
      </c>
      <c r="L30815" s="298">
        <f t="shared" si="1456"/>
        <v>34</v>
      </c>
      <c r="O30815" s="16">
        <f t="shared" si="1457"/>
        <v>0</v>
      </c>
      <c r="P30815" s="298">
        <f t="shared" si="1455"/>
        <v>34</v>
      </c>
    </row>
    <row r="30816" spans="2:16">
      <c r="B30816" s="400"/>
      <c r="D30816" s="94" t="s">
        <v>29965</v>
      </c>
      <c r="F30816" s="54" t="s">
        <v>3664</v>
      </c>
      <c r="J30816" s="145">
        <v>27</v>
      </c>
      <c r="L30816" s="298">
        <f t="shared" si="1456"/>
        <v>27</v>
      </c>
      <c r="O30816" s="16">
        <f t="shared" si="1457"/>
        <v>0</v>
      </c>
      <c r="P30816" s="298">
        <f t="shared" si="1455"/>
        <v>27</v>
      </c>
    </row>
    <row r="30817" spans="2:16">
      <c r="B30817" s="400"/>
      <c r="D30817" s="94" t="s">
        <v>29965</v>
      </c>
      <c r="F30817" s="54" t="s">
        <v>1825</v>
      </c>
      <c r="J30817" s="145">
        <v>22</v>
      </c>
      <c r="L30817" s="298">
        <f t="shared" si="1456"/>
        <v>22</v>
      </c>
      <c r="O30817" s="16">
        <f t="shared" si="1457"/>
        <v>0</v>
      </c>
      <c r="P30817" s="298">
        <f t="shared" si="1455"/>
        <v>22</v>
      </c>
    </row>
    <row r="30818" spans="2:16">
      <c r="B30818" s="400"/>
      <c r="D30818" s="94" t="s">
        <v>29965</v>
      </c>
      <c r="F30818" s="54" t="s">
        <v>31259</v>
      </c>
      <c r="J30818" s="145">
        <v>20</v>
      </c>
      <c r="L30818" s="298">
        <f t="shared" si="1456"/>
        <v>20</v>
      </c>
      <c r="O30818" s="16">
        <f t="shared" si="1457"/>
        <v>0</v>
      </c>
      <c r="P30818" s="298">
        <f t="shared" si="1455"/>
        <v>20</v>
      </c>
    </row>
    <row r="30819" spans="2:16">
      <c r="B30819" s="400"/>
      <c r="D30819" s="94" t="s">
        <v>29965</v>
      </c>
      <c r="F30819" s="54" t="s">
        <v>946</v>
      </c>
      <c r="J30819" s="145">
        <v>19</v>
      </c>
      <c r="L30819" s="298">
        <f t="shared" si="1456"/>
        <v>19</v>
      </c>
      <c r="O30819" s="16">
        <f t="shared" si="1457"/>
        <v>0</v>
      </c>
      <c r="P30819" s="298">
        <f t="shared" si="1455"/>
        <v>19</v>
      </c>
    </row>
    <row r="30820" spans="2:16">
      <c r="B30820" s="400"/>
      <c r="D30820" s="94" t="s">
        <v>29965</v>
      </c>
      <c r="F30820" s="54" t="s">
        <v>12523</v>
      </c>
      <c r="J30820" s="145">
        <v>18</v>
      </c>
      <c r="L30820" s="298">
        <f t="shared" si="1456"/>
        <v>18</v>
      </c>
      <c r="O30820" s="16">
        <f t="shared" si="1457"/>
        <v>0</v>
      </c>
      <c r="P30820" s="298">
        <f t="shared" si="1455"/>
        <v>18</v>
      </c>
    </row>
    <row r="30821" spans="2:16">
      <c r="B30821" s="400"/>
      <c r="D30821" s="94" t="s">
        <v>29965</v>
      </c>
      <c r="F30821" s="54" t="s">
        <v>31260</v>
      </c>
      <c r="J30821" s="145">
        <v>12</v>
      </c>
      <c r="L30821" s="298">
        <f t="shared" si="1456"/>
        <v>12</v>
      </c>
      <c r="O30821" s="16">
        <f t="shared" si="1457"/>
        <v>0</v>
      </c>
      <c r="P30821" s="298">
        <f t="shared" si="1455"/>
        <v>12</v>
      </c>
    </row>
    <row r="30822" spans="2:16">
      <c r="B30822" s="400"/>
      <c r="D30822" s="94" t="s">
        <v>29966</v>
      </c>
      <c r="F30822" s="54" t="s">
        <v>31261</v>
      </c>
      <c r="J30822" s="145">
        <v>203</v>
      </c>
      <c r="L30822" s="298">
        <f t="shared" si="1456"/>
        <v>203</v>
      </c>
      <c r="O30822" s="16">
        <f t="shared" si="1457"/>
        <v>0</v>
      </c>
      <c r="P30822" s="298">
        <f t="shared" si="1455"/>
        <v>203</v>
      </c>
    </row>
    <row r="30823" spans="2:16">
      <c r="B30823" s="400"/>
      <c r="D30823" s="94" t="s">
        <v>29966</v>
      </c>
      <c r="F30823" s="54" t="s">
        <v>31262</v>
      </c>
      <c r="J30823" s="145">
        <v>256</v>
      </c>
      <c r="L30823" s="298">
        <f t="shared" si="1456"/>
        <v>256</v>
      </c>
      <c r="O30823" s="16">
        <f t="shared" si="1457"/>
        <v>0</v>
      </c>
      <c r="P30823" s="298">
        <f t="shared" si="1455"/>
        <v>256</v>
      </c>
    </row>
    <row r="30824" spans="2:16">
      <c r="B30824" s="400"/>
      <c r="D30824" s="94" t="s">
        <v>29966</v>
      </c>
      <c r="F30824" s="54" t="s">
        <v>1112</v>
      </c>
      <c r="J30824" s="145">
        <v>229</v>
      </c>
      <c r="L30824" s="298">
        <f t="shared" si="1456"/>
        <v>229</v>
      </c>
      <c r="O30824" s="16">
        <f t="shared" si="1457"/>
        <v>0</v>
      </c>
      <c r="P30824" s="298">
        <f t="shared" si="1455"/>
        <v>229</v>
      </c>
    </row>
    <row r="30825" spans="2:16">
      <c r="B30825" s="400"/>
      <c r="D30825" s="94" t="s">
        <v>29966</v>
      </c>
      <c r="F30825" s="54" t="s">
        <v>13366</v>
      </c>
      <c r="J30825" s="145">
        <v>209</v>
      </c>
      <c r="L30825" s="298">
        <f t="shared" si="1456"/>
        <v>209</v>
      </c>
      <c r="O30825" s="16">
        <f t="shared" si="1457"/>
        <v>0</v>
      </c>
      <c r="P30825" s="298">
        <f t="shared" si="1455"/>
        <v>209</v>
      </c>
    </row>
    <row r="30826" spans="2:16">
      <c r="B30826" s="400"/>
      <c r="D30826" s="94" t="s">
        <v>29966</v>
      </c>
      <c r="F30826" s="54" t="s">
        <v>30858</v>
      </c>
      <c r="J30826" s="145">
        <v>180</v>
      </c>
      <c r="L30826" s="298">
        <f t="shared" si="1456"/>
        <v>180</v>
      </c>
      <c r="O30826" s="16">
        <f t="shared" si="1457"/>
        <v>0</v>
      </c>
      <c r="P30826" s="298">
        <f t="shared" si="1455"/>
        <v>180</v>
      </c>
    </row>
    <row r="30827" spans="2:16">
      <c r="B30827" s="400"/>
      <c r="D30827" s="94" t="s">
        <v>29966</v>
      </c>
      <c r="F30827" s="54" t="s">
        <v>31263</v>
      </c>
      <c r="J30827" s="145">
        <v>147</v>
      </c>
      <c r="L30827" s="298">
        <f t="shared" si="1456"/>
        <v>147</v>
      </c>
      <c r="O30827" s="16">
        <f t="shared" si="1457"/>
        <v>0</v>
      </c>
      <c r="P30827" s="298">
        <f t="shared" si="1455"/>
        <v>147</v>
      </c>
    </row>
    <row r="30828" spans="2:16">
      <c r="B30828" s="400"/>
      <c r="D30828" s="94" t="s">
        <v>29966</v>
      </c>
      <c r="F30828" s="54" t="s">
        <v>31264</v>
      </c>
      <c r="J30828" s="145">
        <v>101</v>
      </c>
      <c r="L30828" s="298">
        <f t="shared" si="1456"/>
        <v>101</v>
      </c>
      <c r="O30828" s="16">
        <f t="shared" si="1457"/>
        <v>0</v>
      </c>
      <c r="P30828" s="298">
        <f t="shared" si="1455"/>
        <v>101</v>
      </c>
    </row>
    <row r="30829" spans="2:16">
      <c r="B30829" s="400"/>
      <c r="D30829" s="94" t="s">
        <v>29966</v>
      </c>
      <c r="F30829" s="54" t="s">
        <v>31265</v>
      </c>
      <c r="J30829" s="145">
        <v>100</v>
      </c>
      <c r="L30829" s="298">
        <f t="shared" si="1456"/>
        <v>100</v>
      </c>
      <c r="O30829" s="16">
        <f t="shared" si="1457"/>
        <v>0</v>
      </c>
      <c r="P30829" s="298">
        <f t="shared" si="1455"/>
        <v>100</v>
      </c>
    </row>
    <row r="30830" spans="2:16">
      <c r="B30830" s="400"/>
      <c r="D30830" s="94" t="s">
        <v>29966</v>
      </c>
      <c r="F30830" s="54" t="s">
        <v>31266</v>
      </c>
      <c r="J30830" s="145">
        <v>90</v>
      </c>
      <c r="L30830" s="298">
        <f t="shared" si="1456"/>
        <v>90</v>
      </c>
      <c r="O30830" s="16">
        <f t="shared" si="1457"/>
        <v>0</v>
      </c>
      <c r="P30830" s="298">
        <f t="shared" si="1455"/>
        <v>90</v>
      </c>
    </row>
    <row r="30831" spans="2:16">
      <c r="B30831" s="400"/>
      <c r="D30831" s="94" t="s">
        <v>29966</v>
      </c>
      <c r="F30831" s="54" t="s">
        <v>31267</v>
      </c>
      <c r="J30831" s="145">
        <v>90</v>
      </c>
      <c r="L30831" s="298">
        <f t="shared" si="1456"/>
        <v>90</v>
      </c>
      <c r="O30831" s="16">
        <f t="shared" si="1457"/>
        <v>0</v>
      </c>
      <c r="P30831" s="298">
        <f t="shared" si="1455"/>
        <v>90</v>
      </c>
    </row>
    <row r="30832" spans="2:16">
      <c r="B30832" s="400"/>
      <c r="D30832" s="94" t="s">
        <v>29966</v>
      </c>
      <c r="F30832" s="54" t="s">
        <v>31268</v>
      </c>
      <c r="J30832" s="145">
        <v>71</v>
      </c>
      <c r="L30832" s="298">
        <f t="shared" si="1456"/>
        <v>71</v>
      </c>
      <c r="O30832" s="16">
        <f t="shared" si="1457"/>
        <v>0</v>
      </c>
      <c r="P30832" s="298">
        <f t="shared" si="1455"/>
        <v>71</v>
      </c>
    </row>
    <row r="30833" spans="2:16">
      <c r="B30833" s="400"/>
      <c r="D30833" s="94" t="s">
        <v>29966</v>
      </c>
      <c r="F30833" s="54" t="s">
        <v>12949</v>
      </c>
      <c r="J30833" s="145">
        <v>65</v>
      </c>
      <c r="L30833" s="298">
        <f t="shared" si="1456"/>
        <v>65</v>
      </c>
      <c r="O30833" s="16">
        <f t="shared" si="1457"/>
        <v>0</v>
      </c>
      <c r="P30833" s="298">
        <f t="shared" si="1455"/>
        <v>65</v>
      </c>
    </row>
    <row r="30834" spans="2:16">
      <c r="B30834" s="400"/>
      <c r="D30834" s="94" t="s">
        <v>29966</v>
      </c>
      <c r="F30834" s="54" t="s">
        <v>31269</v>
      </c>
      <c r="J30834" s="145">
        <v>63</v>
      </c>
      <c r="L30834" s="298">
        <f t="shared" si="1456"/>
        <v>63</v>
      </c>
      <c r="O30834" s="16">
        <f t="shared" si="1457"/>
        <v>0</v>
      </c>
      <c r="P30834" s="298">
        <f t="shared" si="1455"/>
        <v>63</v>
      </c>
    </row>
    <row r="30835" spans="2:16">
      <c r="B30835" s="400"/>
      <c r="D30835" s="94" t="s">
        <v>29966</v>
      </c>
      <c r="F30835" s="54" t="s">
        <v>31270</v>
      </c>
      <c r="J30835" s="145">
        <v>60</v>
      </c>
      <c r="L30835" s="298">
        <f t="shared" si="1456"/>
        <v>60</v>
      </c>
      <c r="O30835" s="16">
        <f t="shared" si="1457"/>
        <v>0</v>
      </c>
      <c r="P30835" s="298">
        <f t="shared" si="1455"/>
        <v>60</v>
      </c>
    </row>
    <row r="30836" spans="2:16">
      <c r="B30836" s="400"/>
      <c r="D30836" s="94" t="s">
        <v>29966</v>
      </c>
      <c r="F30836" s="54" t="s">
        <v>31271</v>
      </c>
      <c r="J30836" s="145">
        <v>56</v>
      </c>
      <c r="L30836" s="298">
        <f t="shared" si="1456"/>
        <v>56</v>
      </c>
      <c r="O30836" s="16">
        <f t="shared" si="1457"/>
        <v>0</v>
      </c>
      <c r="P30836" s="298">
        <f t="shared" si="1455"/>
        <v>56</v>
      </c>
    </row>
    <row r="30837" spans="2:16">
      <c r="B30837" s="400"/>
      <c r="D30837" s="94" t="s">
        <v>29966</v>
      </c>
      <c r="F30837" s="54" t="s">
        <v>951</v>
      </c>
      <c r="J30837" s="145">
        <v>53</v>
      </c>
      <c r="L30837" s="298">
        <f t="shared" si="1456"/>
        <v>53</v>
      </c>
      <c r="O30837" s="16">
        <f t="shared" si="1457"/>
        <v>0</v>
      </c>
      <c r="P30837" s="298">
        <f t="shared" si="1455"/>
        <v>53</v>
      </c>
    </row>
    <row r="30838" spans="2:16">
      <c r="B30838" s="400"/>
      <c r="D30838" s="94" t="s">
        <v>29966</v>
      </c>
      <c r="F30838" s="54" t="s">
        <v>936</v>
      </c>
      <c r="J30838" s="145">
        <v>49</v>
      </c>
      <c r="L30838" s="298">
        <f t="shared" si="1456"/>
        <v>49</v>
      </c>
      <c r="O30838" s="16">
        <f t="shared" si="1457"/>
        <v>0</v>
      </c>
      <c r="P30838" s="298">
        <f t="shared" si="1455"/>
        <v>49</v>
      </c>
    </row>
    <row r="30839" spans="2:16">
      <c r="B30839" s="400"/>
      <c r="D30839" s="94" t="s">
        <v>29966</v>
      </c>
      <c r="F30839" s="54" t="s">
        <v>31272</v>
      </c>
      <c r="J30839" s="145">
        <v>47</v>
      </c>
      <c r="L30839" s="298">
        <f t="shared" si="1456"/>
        <v>47</v>
      </c>
      <c r="O30839" s="16">
        <f t="shared" si="1457"/>
        <v>0</v>
      </c>
      <c r="P30839" s="298">
        <f t="shared" si="1455"/>
        <v>47</v>
      </c>
    </row>
    <row r="30840" spans="2:16">
      <c r="B30840" s="400"/>
      <c r="D30840" s="94" t="s">
        <v>29966</v>
      </c>
      <c r="F30840" s="54" t="s">
        <v>31273</v>
      </c>
      <c r="J30840" s="145">
        <v>45</v>
      </c>
      <c r="L30840" s="298">
        <f t="shared" si="1456"/>
        <v>45</v>
      </c>
      <c r="O30840" s="16">
        <f t="shared" si="1457"/>
        <v>0</v>
      </c>
      <c r="P30840" s="298">
        <f t="shared" si="1455"/>
        <v>45</v>
      </c>
    </row>
    <row r="30841" spans="2:16">
      <c r="B30841" s="400"/>
      <c r="D30841" s="94" t="s">
        <v>29966</v>
      </c>
      <c r="F30841" s="54" t="s">
        <v>31274</v>
      </c>
      <c r="J30841" s="145">
        <v>44</v>
      </c>
      <c r="L30841" s="298">
        <f t="shared" si="1456"/>
        <v>44</v>
      </c>
      <c r="O30841" s="16">
        <f t="shared" si="1457"/>
        <v>0</v>
      </c>
      <c r="P30841" s="298">
        <f t="shared" si="1455"/>
        <v>44</v>
      </c>
    </row>
    <row r="30842" spans="2:16">
      <c r="B30842" s="400"/>
      <c r="D30842" s="94" t="s">
        <v>29966</v>
      </c>
      <c r="F30842" s="54" t="s">
        <v>20021</v>
      </c>
      <c r="J30842" s="145">
        <v>43</v>
      </c>
      <c r="L30842" s="298">
        <f t="shared" si="1456"/>
        <v>43</v>
      </c>
      <c r="O30842" s="16">
        <f t="shared" si="1457"/>
        <v>0</v>
      </c>
      <c r="P30842" s="298">
        <f t="shared" si="1455"/>
        <v>43</v>
      </c>
    </row>
    <row r="30843" spans="2:16">
      <c r="B30843" s="400"/>
      <c r="D30843" s="94" t="s">
        <v>29966</v>
      </c>
      <c r="F30843" s="54" t="s">
        <v>10155</v>
      </c>
      <c r="J30843" s="145">
        <v>43</v>
      </c>
      <c r="L30843" s="298">
        <f t="shared" si="1456"/>
        <v>43</v>
      </c>
      <c r="O30843" s="16">
        <f t="shared" si="1457"/>
        <v>0</v>
      </c>
      <c r="P30843" s="298">
        <f t="shared" si="1455"/>
        <v>43</v>
      </c>
    </row>
    <row r="30844" spans="2:16">
      <c r="B30844" s="400"/>
      <c r="D30844" s="94" t="s">
        <v>29966</v>
      </c>
      <c r="F30844" s="54" t="s">
        <v>946</v>
      </c>
      <c r="J30844" s="145">
        <v>42</v>
      </c>
      <c r="L30844" s="298">
        <f t="shared" si="1456"/>
        <v>42</v>
      </c>
      <c r="O30844" s="16">
        <f t="shared" si="1457"/>
        <v>0</v>
      </c>
      <c r="P30844" s="298">
        <f t="shared" si="1455"/>
        <v>42</v>
      </c>
    </row>
    <row r="30845" spans="2:16">
      <c r="B30845" s="400"/>
      <c r="D30845" s="94" t="s">
        <v>29966</v>
      </c>
      <c r="F30845" s="54" t="s">
        <v>31275</v>
      </c>
      <c r="J30845" s="145">
        <v>41</v>
      </c>
      <c r="L30845" s="298">
        <f t="shared" si="1456"/>
        <v>41</v>
      </c>
      <c r="O30845" s="16">
        <f t="shared" si="1457"/>
        <v>0</v>
      </c>
      <c r="P30845" s="298">
        <f t="shared" si="1455"/>
        <v>41</v>
      </c>
    </row>
    <row r="30846" spans="2:16">
      <c r="B30846" s="400"/>
      <c r="D30846" s="94" t="s">
        <v>29966</v>
      </c>
      <c r="F30846" s="54" t="s">
        <v>10245</v>
      </c>
      <c r="J30846" s="145">
        <v>40</v>
      </c>
      <c r="L30846" s="298">
        <f t="shared" si="1456"/>
        <v>40</v>
      </c>
      <c r="O30846" s="16">
        <f t="shared" si="1457"/>
        <v>0</v>
      </c>
      <c r="P30846" s="298">
        <f t="shared" si="1455"/>
        <v>40</v>
      </c>
    </row>
    <row r="30847" spans="2:16">
      <c r="B30847" s="400"/>
      <c r="D30847" s="94" t="s">
        <v>29966</v>
      </c>
      <c r="F30847" s="54" t="s">
        <v>31276</v>
      </c>
      <c r="J30847" s="145">
        <v>38</v>
      </c>
      <c r="L30847" s="298">
        <f t="shared" si="1456"/>
        <v>38</v>
      </c>
      <c r="O30847" s="16">
        <f t="shared" si="1457"/>
        <v>0</v>
      </c>
      <c r="P30847" s="298">
        <f t="shared" si="1455"/>
        <v>38</v>
      </c>
    </row>
    <row r="30848" spans="2:16">
      <c r="B30848" s="400"/>
      <c r="D30848" s="94" t="s">
        <v>29966</v>
      </c>
      <c r="F30848" s="54" t="s">
        <v>31277</v>
      </c>
      <c r="J30848" s="145">
        <v>34</v>
      </c>
      <c r="L30848" s="298">
        <f t="shared" si="1456"/>
        <v>34</v>
      </c>
      <c r="O30848" s="16">
        <f t="shared" si="1457"/>
        <v>0</v>
      </c>
      <c r="P30848" s="298">
        <f t="shared" si="1455"/>
        <v>34</v>
      </c>
    </row>
    <row r="30849" spans="2:16">
      <c r="B30849" s="400"/>
      <c r="D30849" s="94" t="s">
        <v>29966</v>
      </c>
      <c r="F30849" s="54" t="s">
        <v>31278</v>
      </c>
      <c r="J30849" s="145">
        <v>34</v>
      </c>
      <c r="L30849" s="298">
        <f t="shared" si="1456"/>
        <v>34</v>
      </c>
      <c r="O30849" s="16">
        <f t="shared" si="1457"/>
        <v>0</v>
      </c>
      <c r="P30849" s="298">
        <f t="shared" si="1455"/>
        <v>34</v>
      </c>
    </row>
    <row r="30850" spans="2:16">
      <c r="B30850" s="400"/>
      <c r="D30850" s="94" t="s">
        <v>29966</v>
      </c>
      <c r="F30850" s="54" t="s">
        <v>31279</v>
      </c>
      <c r="J30850" s="145">
        <v>33</v>
      </c>
      <c r="L30850" s="298">
        <f t="shared" si="1456"/>
        <v>33</v>
      </c>
      <c r="O30850" s="16">
        <f t="shared" si="1457"/>
        <v>0</v>
      </c>
      <c r="P30850" s="298">
        <f t="shared" si="1455"/>
        <v>33</v>
      </c>
    </row>
    <row r="30851" spans="2:16">
      <c r="B30851" s="400"/>
      <c r="D30851" s="94" t="s">
        <v>29966</v>
      </c>
      <c r="F30851" s="54" t="s">
        <v>31280</v>
      </c>
      <c r="J30851" s="145">
        <v>31</v>
      </c>
      <c r="L30851" s="298">
        <f t="shared" si="1456"/>
        <v>31</v>
      </c>
      <c r="O30851" s="16">
        <f t="shared" si="1457"/>
        <v>0</v>
      </c>
      <c r="P30851" s="298">
        <f t="shared" si="1455"/>
        <v>31</v>
      </c>
    </row>
    <row r="30852" spans="2:16">
      <c r="B30852" s="400"/>
      <c r="D30852" s="94" t="s">
        <v>29966</v>
      </c>
      <c r="F30852" s="54" t="s">
        <v>31281</v>
      </c>
      <c r="J30852" s="145">
        <v>30</v>
      </c>
      <c r="L30852" s="298">
        <f t="shared" si="1456"/>
        <v>30</v>
      </c>
      <c r="O30852" s="16">
        <f t="shared" si="1457"/>
        <v>0</v>
      </c>
      <c r="P30852" s="298">
        <f t="shared" si="1455"/>
        <v>30</v>
      </c>
    </row>
    <row r="30853" spans="2:16">
      <c r="B30853" s="400"/>
      <c r="D30853" s="94" t="s">
        <v>29966</v>
      </c>
      <c r="F30853" s="54" t="s">
        <v>19967</v>
      </c>
      <c r="J30853" s="145">
        <v>30</v>
      </c>
      <c r="L30853" s="298">
        <f t="shared" si="1456"/>
        <v>30</v>
      </c>
      <c r="O30853" s="16">
        <f t="shared" si="1457"/>
        <v>0</v>
      </c>
      <c r="P30853" s="298">
        <f t="shared" si="1455"/>
        <v>30</v>
      </c>
    </row>
    <row r="30854" spans="2:16">
      <c r="B30854" s="400"/>
      <c r="D30854" s="94" t="s">
        <v>29966</v>
      </c>
      <c r="F30854" s="54" t="s">
        <v>1816</v>
      </c>
      <c r="J30854" s="145">
        <v>28</v>
      </c>
      <c r="L30854" s="298">
        <f t="shared" si="1456"/>
        <v>28</v>
      </c>
      <c r="O30854" s="16">
        <f t="shared" si="1457"/>
        <v>0</v>
      </c>
      <c r="P30854" s="298">
        <f t="shared" si="1455"/>
        <v>28</v>
      </c>
    </row>
    <row r="30855" spans="2:16">
      <c r="B30855" s="400"/>
      <c r="D30855" s="94" t="s">
        <v>29966</v>
      </c>
      <c r="F30855" s="54" t="s">
        <v>909</v>
      </c>
      <c r="J30855" s="145">
        <v>27</v>
      </c>
      <c r="L30855" s="298">
        <f t="shared" si="1456"/>
        <v>27</v>
      </c>
      <c r="O30855" s="16">
        <f t="shared" si="1457"/>
        <v>0</v>
      </c>
      <c r="P30855" s="298">
        <f t="shared" si="1455"/>
        <v>27</v>
      </c>
    </row>
    <row r="30856" spans="2:16">
      <c r="B30856" s="400"/>
      <c r="D30856" s="94" t="s">
        <v>29966</v>
      </c>
      <c r="F30856" s="54" t="s">
        <v>11106</v>
      </c>
      <c r="J30856" s="145">
        <v>26</v>
      </c>
      <c r="L30856" s="298">
        <f t="shared" si="1456"/>
        <v>26</v>
      </c>
      <c r="O30856" s="16">
        <f t="shared" si="1457"/>
        <v>0</v>
      </c>
      <c r="P30856" s="298">
        <f t="shared" si="1455"/>
        <v>26</v>
      </c>
    </row>
    <row r="30857" spans="2:16">
      <c r="B30857" s="400"/>
      <c r="D30857" s="94" t="s">
        <v>29966</v>
      </c>
      <c r="F30857" s="54" t="s">
        <v>31282</v>
      </c>
      <c r="J30857" s="145">
        <v>26</v>
      </c>
      <c r="L30857" s="298">
        <f t="shared" si="1456"/>
        <v>26</v>
      </c>
      <c r="O30857" s="16">
        <f t="shared" si="1457"/>
        <v>0</v>
      </c>
      <c r="P30857" s="298">
        <f t="shared" si="1455"/>
        <v>26</v>
      </c>
    </row>
    <row r="30858" spans="2:16">
      <c r="B30858" s="400"/>
      <c r="D30858" s="94" t="s">
        <v>29966</v>
      </c>
      <c r="F30858" s="54" t="s">
        <v>31283</v>
      </c>
      <c r="J30858" s="145">
        <v>22</v>
      </c>
      <c r="L30858" s="298">
        <f t="shared" si="1456"/>
        <v>22</v>
      </c>
      <c r="O30858" s="16">
        <f t="shared" si="1457"/>
        <v>0</v>
      </c>
      <c r="P30858" s="298">
        <f t="shared" si="1455"/>
        <v>22</v>
      </c>
    </row>
    <row r="30859" spans="2:16">
      <c r="B30859" s="400"/>
      <c r="D30859" s="94" t="s">
        <v>29966</v>
      </c>
      <c r="F30859" s="54" t="s">
        <v>31284</v>
      </c>
      <c r="J30859" s="145">
        <v>21</v>
      </c>
      <c r="L30859" s="298">
        <f t="shared" si="1456"/>
        <v>21</v>
      </c>
      <c r="O30859" s="16">
        <f t="shared" si="1457"/>
        <v>0</v>
      </c>
      <c r="P30859" s="298">
        <f t="shared" ref="P30859:P30922" si="1458">+L30859+O30859</f>
        <v>21</v>
      </c>
    </row>
    <row r="30860" spans="2:16">
      <c r="B30860" s="400"/>
      <c r="D30860" s="94" t="s">
        <v>29966</v>
      </c>
      <c r="F30860" s="54" t="s">
        <v>31285</v>
      </c>
      <c r="J30860" s="145">
        <v>20</v>
      </c>
      <c r="L30860" s="298">
        <f t="shared" si="1456"/>
        <v>20</v>
      </c>
      <c r="O30860" s="16">
        <f t="shared" si="1457"/>
        <v>0</v>
      </c>
      <c r="P30860" s="298">
        <f t="shared" si="1458"/>
        <v>20</v>
      </c>
    </row>
    <row r="30861" spans="2:16">
      <c r="B30861" s="400"/>
      <c r="D30861" s="94" t="s">
        <v>29966</v>
      </c>
      <c r="F30861" s="54" t="s">
        <v>31286</v>
      </c>
      <c r="J30861" s="145">
        <v>19</v>
      </c>
      <c r="L30861" s="298">
        <f t="shared" si="1456"/>
        <v>19</v>
      </c>
      <c r="O30861" s="16">
        <f t="shared" si="1457"/>
        <v>0</v>
      </c>
      <c r="P30861" s="298">
        <f t="shared" si="1458"/>
        <v>19</v>
      </c>
    </row>
    <row r="30862" spans="2:16">
      <c r="B30862" s="400"/>
      <c r="D30862" s="94" t="s">
        <v>29966</v>
      </c>
      <c r="F30862" s="54" t="s">
        <v>31287</v>
      </c>
      <c r="J30862" s="145">
        <v>16</v>
      </c>
      <c r="L30862" s="298">
        <f t="shared" ref="L30862:L30925" si="1459">+J30862+K30862</f>
        <v>16</v>
      </c>
      <c r="O30862" s="16">
        <f t="shared" si="1457"/>
        <v>0</v>
      </c>
      <c r="P30862" s="298">
        <f t="shared" si="1458"/>
        <v>16</v>
      </c>
    </row>
    <row r="30863" spans="2:16">
      <c r="B30863" s="400"/>
      <c r="D30863" s="94" t="s">
        <v>29966</v>
      </c>
      <c r="F30863" s="54" t="s">
        <v>31288</v>
      </c>
      <c r="J30863" s="145">
        <v>16</v>
      </c>
      <c r="L30863" s="298">
        <f t="shared" si="1459"/>
        <v>16</v>
      </c>
      <c r="O30863" s="16">
        <f t="shared" si="1457"/>
        <v>0</v>
      </c>
      <c r="P30863" s="298">
        <f t="shared" si="1458"/>
        <v>16</v>
      </c>
    </row>
    <row r="30864" spans="2:16">
      <c r="B30864" s="400"/>
      <c r="D30864" s="94" t="s">
        <v>29966</v>
      </c>
      <c r="F30864" s="54" t="s">
        <v>31289</v>
      </c>
      <c r="J30864" s="145">
        <v>15</v>
      </c>
      <c r="L30864" s="298">
        <f t="shared" si="1459"/>
        <v>15</v>
      </c>
      <c r="O30864" s="16">
        <f t="shared" si="1457"/>
        <v>0</v>
      </c>
      <c r="P30864" s="298">
        <f t="shared" si="1458"/>
        <v>15</v>
      </c>
    </row>
    <row r="30865" spans="2:16">
      <c r="B30865" s="400"/>
      <c r="D30865" s="94" t="s">
        <v>29966</v>
      </c>
      <c r="F30865" s="54" t="s">
        <v>31290</v>
      </c>
      <c r="J30865" s="145">
        <v>14</v>
      </c>
      <c r="L30865" s="298">
        <f t="shared" si="1459"/>
        <v>14</v>
      </c>
      <c r="O30865" s="16">
        <f t="shared" si="1457"/>
        <v>0</v>
      </c>
      <c r="P30865" s="298">
        <f t="shared" si="1458"/>
        <v>14</v>
      </c>
    </row>
    <row r="30866" spans="2:16">
      <c r="B30866" s="400"/>
      <c r="D30866" s="94" t="s">
        <v>29966</v>
      </c>
      <c r="F30866" s="54" t="s">
        <v>31291</v>
      </c>
      <c r="J30866" s="145">
        <v>14</v>
      </c>
      <c r="L30866" s="298">
        <f t="shared" si="1459"/>
        <v>14</v>
      </c>
      <c r="O30866" s="16">
        <f t="shared" si="1457"/>
        <v>0</v>
      </c>
      <c r="P30866" s="298">
        <f t="shared" si="1458"/>
        <v>14</v>
      </c>
    </row>
    <row r="30867" spans="2:16">
      <c r="B30867" s="400"/>
      <c r="D30867" s="94" t="s">
        <v>29966</v>
      </c>
      <c r="F30867" s="54" t="s">
        <v>31292</v>
      </c>
      <c r="J30867" s="145">
        <v>12</v>
      </c>
      <c r="L30867" s="298">
        <f t="shared" si="1459"/>
        <v>12</v>
      </c>
      <c r="O30867" s="16">
        <f t="shared" si="1457"/>
        <v>0</v>
      </c>
      <c r="P30867" s="298">
        <f t="shared" si="1458"/>
        <v>12</v>
      </c>
    </row>
    <row r="30868" spans="2:16" ht="25.5">
      <c r="B30868" s="400"/>
      <c r="D30868" s="94" t="s">
        <v>29967</v>
      </c>
      <c r="F30868" s="103" t="s">
        <v>31293</v>
      </c>
      <c r="J30868" s="22">
        <v>66</v>
      </c>
      <c r="L30868" s="298">
        <f t="shared" si="1459"/>
        <v>66</v>
      </c>
      <c r="O30868" s="16">
        <f t="shared" si="1457"/>
        <v>0</v>
      </c>
      <c r="P30868" s="298">
        <f t="shared" si="1458"/>
        <v>66</v>
      </c>
    </row>
    <row r="30869" spans="2:16" ht="25.5">
      <c r="B30869" s="400"/>
      <c r="D30869" s="94" t="s">
        <v>29967</v>
      </c>
      <c r="F30869" s="103" t="s">
        <v>31294</v>
      </c>
      <c r="J30869" s="22">
        <v>11</v>
      </c>
      <c r="L30869" s="298">
        <f t="shared" si="1459"/>
        <v>11</v>
      </c>
      <c r="O30869" s="16">
        <f t="shared" si="1457"/>
        <v>0</v>
      </c>
      <c r="P30869" s="298">
        <f t="shared" si="1458"/>
        <v>11</v>
      </c>
    </row>
    <row r="30870" spans="2:16" ht="25.5">
      <c r="B30870" s="400"/>
      <c r="D30870" s="94" t="s">
        <v>29967</v>
      </c>
      <c r="F30870" s="103" t="s">
        <v>31295</v>
      </c>
      <c r="J30870" s="22">
        <v>18</v>
      </c>
      <c r="L30870" s="298">
        <f t="shared" si="1459"/>
        <v>18</v>
      </c>
      <c r="O30870" s="16">
        <f t="shared" si="1457"/>
        <v>0</v>
      </c>
      <c r="P30870" s="298">
        <f t="shared" si="1458"/>
        <v>18</v>
      </c>
    </row>
    <row r="30871" spans="2:16" ht="25.5">
      <c r="B30871" s="400"/>
      <c r="D30871" s="94" t="s">
        <v>29967</v>
      </c>
      <c r="F30871" s="103" t="s">
        <v>31296</v>
      </c>
      <c r="J30871" s="22">
        <v>48</v>
      </c>
      <c r="L30871" s="298">
        <f t="shared" si="1459"/>
        <v>48</v>
      </c>
      <c r="O30871" s="16">
        <f t="shared" si="1457"/>
        <v>0</v>
      </c>
      <c r="P30871" s="298">
        <f t="shared" si="1458"/>
        <v>48</v>
      </c>
    </row>
    <row r="30872" spans="2:16">
      <c r="B30872" s="400"/>
      <c r="D30872" s="94" t="s">
        <v>29967</v>
      </c>
      <c r="F30872" s="103" t="s">
        <v>31297</v>
      </c>
      <c r="J30872" s="22">
        <v>12</v>
      </c>
      <c r="L30872" s="298">
        <f t="shared" si="1459"/>
        <v>12</v>
      </c>
      <c r="O30872" s="16">
        <f t="shared" si="1457"/>
        <v>0</v>
      </c>
      <c r="P30872" s="298">
        <f t="shared" si="1458"/>
        <v>12</v>
      </c>
    </row>
    <row r="30873" spans="2:16">
      <c r="B30873" s="400"/>
      <c r="D30873" s="94" t="s">
        <v>29967</v>
      </c>
      <c r="F30873" s="103" t="s">
        <v>31298</v>
      </c>
      <c r="J30873" s="22">
        <v>35</v>
      </c>
      <c r="L30873" s="298">
        <f t="shared" si="1459"/>
        <v>35</v>
      </c>
      <c r="O30873" s="16">
        <f t="shared" si="1457"/>
        <v>0</v>
      </c>
      <c r="P30873" s="298">
        <f t="shared" si="1458"/>
        <v>35</v>
      </c>
    </row>
    <row r="30874" spans="2:16">
      <c r="B30874" s="400"/>
      <c r="D30874" s="94" t="s">
        <v>29967</v>
      </c>
      <c r="F30874" s="103" t="s">
        <v>31299</v>
      </c>
      <c r="J30874" s="22">
        <v>22</v>
      </c>
      <c r="L30874" s="298">
        <f t="shared" si="1459"/>
        <v>22</v>
      </c>
      <c r="O30874" s="16">
        <f t="shared" si="1457"/>
        <v>0</v>
      </c>
      <c r="P30874" s="298">
        <f t="shared" si="1458"/>
        <v>22</v>
      </c>
    </row>
    <row r="30875" spans="2:16">
      <c r="B30875" s="400"/>
      <c r="D30875" s="94" t="s">
        <v>29967</v>
      </c>
      <c r="F30875" s="103" t="s">
        <v>31300</v>
      </c>
      <c r="J30875" s="22">
        <v>10</v>
      </c>
      <c r="L30875" s="298">
        <f t="shared" si="1459"/>
        <v>10</v>
      </c>
      <c r="O30875" s="16">
        <f t="shared" si="1457"/>
        <v>0</v>
      </c>
      <c r="P30875" s="298">
        <f t="shared" si="1458"/>
        <v>10</v>
      </c>
    </row>
    <row r="30876" spans="2:16">
      <c r="B30876" s="400"/>
      <c r="D30876" s="94" t="s">
        <v>29967</v>
      </c>
      <c r="F30876" s="103" t="s">
        <v>31301</v>
      </c>
      <c r="J30876" s="22">
        <v>39</v>
      </c>
      <c r="L30876" s="298">
        <f t="shared" si="1459"/>
        <v>39</v>
      </c>
      <c r="O30876" s="16">
        <f t="shared" si="1457"/>
        <v>0</v>
      </c>
      <c r="P30876" s="298">
        <f t="shared" si="1458"/>
        <v>39</v>
      </c>
    </row>
    <row r="30877" spans="2:16">
      <c r="B30877" s="400"/>
      <c r="D30877" s="94" t="s">
        <v>29967</v>
      </c>
      <c r="F30877" s="103" t="s">
        <v>31302</v>
      </c>
      <c r="J30877" s="22">
        <v>6</v>
      </c>
      <c r="L30877" s="298">
        <f t="shared" si="1459"/>
        <v>6</v>
      </c>
      <c r="O30877" s="16">
        <f t="shared" si="1457"/>
        <v>0</v>
      </c>
      <c r="P30877" s="298">
        <f t="shared" si="1458"/>
        <v>6</v>
      </c>
    </row>
    <row r="30878" spans="2:16">
      <c r="B30878" s="400"/>
      <c r="D30878" s="94" t="s">
        <v>29967</v>
      </c>
      <c r="F30878" s="103" t="s">
        <v>18229</v>
      </c>
      <c r="J30878" s="22">
        <v>24</v>
      </c>
      <c r="L30878" s="298">
        <f t="shared" si="1459"/>
        <v>24</v>
      </c>
      <c r="O30878" s="16">
        <f t="shared" ref="O30878:O30941" si="1460">+M30878+N30878</f>
        <v>0</v>
      </c>
      <c r="P30878" s="298">
        <f t="shared" si="1458"/>
        <v>24</v>
      </c>
    </row>
    <row r="30879" spans="2:16">
      <c r="B30879" s="400"/>
      <c r="D30879" s="94" t="s">
        <v>29967</v>
      </c>
      <c r="F30879" s="103" t="s">
        <v>17957</v>
      </c>
      <c r="J30879" s="22">
        <v>21</v>
      </c>
      <c r="L30879" s="298">
        <f t="shared" si="1459"/>
        <v>21</v>
      </c>
      <c r="O30879" s="16">
        <f t="shared" si="1460"/>
        <v>0</v>
      </c>
      <c r="P30879" s="298">
        <f t="shared" si="1458"/>
        <v>21</v>
      </c>
    </row>
    <row r="30880" spans="2:16">
      <c r="B30880" s="400"/>
      <c r="D30880" s="94" t="s">
        <v>29967</v>
      </c>
      <c r="F30880" s="103" t="s">
        <v>31303</v>
      </c>
      <c r="J30880" s="22">
        <v>39</v>
      </c>
      <c r="L30880" s="298">
        <f t="shared" si="1459"/>
        <v>39</v>
      </c>
      <c r="O30880" s="16">
        <f t="shared" si="1460"/>
        <v>0</v>
      </c>
      <c r="P30880" s="298">
        <f t="shared" si="1458"/>
        <v>39</v>
      </c>
    </row>
    <row r="30881" spans="2:16" ht="25.5">
      <c r="B30881" s="400"/>
      <c r="D30881" s="94" t="s">
        <v>29967</v>
      </c>
      <c r="F30881" s="103" t="s">
        <v>31304</v>
      </c>
      <c r="J30881" s="22">
        <v>812</v>
      </c>
      <c r="L30881" s="298">
        <f t="shared" si="1459"/>
        <v>812</v>
      </c>
      <c r="O30881" s="16">
        <f t="shared" si="1460"/>
        <v>0</v>
      </c>
      <c r="P30881" s="298">
        <f t="shared" si="1458"/>
        <v>812</v>
      </c>
    </row>
    <row r="30882" spans="2:16">
      <c r="B30882" s="400"/>
      <c r="D30882" s="94" t="s">
        <v>29968</v>
      </c>
      <c r="F30882" s="54" t="s">
        <v>20423</v>
      </c>
      <c r="J30882" s="145">
        <v>1600</v>
      </c>
      <c r="L30882" s="298">
        <f t="shared" si="1459"/>
        <v>1600</v>
      </c>
      <c r="O30882" s="16">
        <f t="shared" si="1460"/>
        <v>0</v>
      </c>
      <c r="P30882" s="298">
        <f t="shared" si="1458"/>
        <v>1600</v>
      </c>
    </row>
    <row r="30883" spans="2:16">
      <c r="B30883" s="400"/>
      <c r="D30883" s="94" t="s">
        <v>29968</v>
      </c>
      <c r="F30883" s="54" t="s">
        <v>14899</v>
      </c>
      <c r="J30883" s="145">
        <v>1300</v>
      </c>
      <c r="L30883" s="298">
        <f t="shared" si="1459"/>
        <v>1300</v>
      </c>
      <c r="O30883" s="16">
        <f t="shared" si="1460"/>
        <v>0</v>
      </c>
      <c r="P30883" s="298">
        <f t="shared" si="1458"/>
        <v>1300</v>
      </c>
    </row>
    <row r="30884" spans="2:16">
      <c r="B30884" s="400"/>
      <c r="D30884" s="94" t="s">
        <v>29968</v>
      </c>
      <c r="F30884" s="54" t="s">
        <v>12153</v>
      </c>
      <c r="J30884" s="145">
        <v>1200</v>
      </c>
      <c r="L30884" s="298">
        <f t="shared" si="1459"/>
        <v>1200</v>
      </c>
      <c r="O30884" s="16">
        <f t="shared" si="1460"/>
        <v>0</v>
      </c>
      <c r="P30884" s="298">
        <f t="shared" si="1458"/>
        <v>1200</v>
      </c>
    </row>
    <row r="30885" spans="2:16">
      <c r="B30885" s="400"/>
      <c r="D30885" s="94" t="s">
        <v>29968</v>
      </c>
      <c r="F30885" s="54" t="s">
        <v>2448</v>
      </c>
      <c r="J30885" s="145">
        <v>1200</v>
      </c>
      <c r="L30885" s="298">
        <f t="shared" si="1459"/>
        <v>1200</v>
      </c>
      <c r="O30885" s="16">
        <f t="shared" si="1460"/>
        <v>0</v>
      </c>
      <c r="P30885" s="298">
        <f t="shared" si="1458"/>
        <v>1200</v>
      </c>
    </row>
    <row r="30886" spans="2:16">
      <c r="B30886" s="400"/>
      <c r="D30886" s="94" t="s">
        <v>29968</v>
      </c>
      <c r="F30886" s="54" t="s">
        <v>10836</v>
      </c>
      <c r="J30886" s="145">
        <v>950</v>
      </c>
      <c r="L30886" s="298">
        <f t="shared" si="1459"/>
        <v>950</v>
      </c>
      <c r="O30886" s="16">
        <f t="shared" si="1460"/>
        <v>0</v>
      </c>
      <c r="P30886" s="298">
        <f t="shared" si="1458"/>
        <v>950</v>
      </c>
    </row>
    <row r="30887" spans="2:16">
      <c r="B30887" s="400"/>
      <c r="D30887" s="94" t="s">
        <v>29968</v>
      </c>
      <c r="F30887" s="54" t="s">
        <v>13366</v>
      </c>
      <c r="J30887" s="145">
        <v>1250</v>
      </c>
      <c r="L30887" s="298">
        <f t="shared" si="1459"/>
        <v>1250</v>
      </c>
      <c r="O30887" s="16">
        <f t="shared" si="1460"/>
        <v>0</v>
      </c>
      <c r="P30887" s="298">
        <f t="shared" si="1458"/>
        <v>1250</v>
      </c>
    </row>
    <row r="30888" spans="2:16">
      <c r="B30888" s="400"/>
      <c r="D30888" s="94" t="s">
        <v>29968</v>
      </c>
      <c r="F30888" s="54" t="s">
        <v>11588</v>
      </c>
      <c r="J30888" s="145">
        <v>850</v>
      </c>
      <c r="L30888" s="298">
        <f t="shared" si="1459"/>
        <v>850</v>
      </c>
      <c r="O30888" s="16">
        <f t="shared" si="1460"/>
        <v>0</v>
      </c>
      <c r="P30888" s="298">
        <f t="shared" si="1458"/>
        <v>850</v>
      </c>
    </row>
    <row r="30889" spans="2:16">
      <c r="B30889" s="400"/>
      <c r="D30889" s="94" t="s">
        <v>29968</v>
      </c>
      <c r="F30889" s="54" t="s">
        <v>31305</v>
      </c>
      <c r="J30889" s="145">
        <v>850</v>
      </c>
      <c r="L30889" s="298">
        <f t="shared" si="1459"/>
        <v>850</v>
      </c>
      <c r="O30889" s="16">
        <f t="shared" si="1460"/>
        <v>0</v>
      </c>
      <c r="P30889" s="298">
        <f t="shared" si="1458"/>
        <v>850</v>
      </c>
    </row>
    <row r="30890" spans="2:16">
      <c r="B30890" s="400"/>
      <c r="D30890" s="94" t="s">
        <v>29968</v>
      </c>
      <c r="F30890" s="54" t="s">
        <v>11463</v>
      </c>
      <c r="J30890" s="145">
        <v>700</v>
      </c>
      <c r="L30890" s="298">
        <f t="shared" si="1459"/>
        <v>700</v>
      </c>
      <c r="O30890" s="16">
        <f t="shared" si="1460"/>
        <v>0</v>
      </c>
      <c r="P30890" s="298">
        <f t="shared" si="1458"/>
        <v>700</v>
      </c>
    </row>
    <row r="30891" spans="2:16">
      <c r="B30891" s="400"/>
      <c r="D30891" s="94" t="s">
        <v>29968</v>
      </c>
      <c r="F30891" s="54" t="s">
        <v>31306</v>
      </c>
      <c r="J30891" s="145">
        <v>637</v>
      </c>
      <c r="L30891" s="298">
        <f t="shared" si="1459"/>
        <v>637</v>
      </c>
      <c r="O30891" s="16">
        <f t="shared" si="1460"/>
        <v>0</v>
      </c>
      <c r="P30891" s="298">
        <f t="shared" si="1458"/>
        <v>637</v>
      </c>
    </row>
    <row r="30892" spans="2:16">
      <c r="B30892" s="400"/>
      <c r="D30892" s="94" t="s">
        <v>29968</v>
      </c>
      <c r="F30892" s="54" t="s">
        <v>15157</v>
      </c>
      <c r="J30892" s="145">
        <v>500</v>
      </c>
      <c r="L30892" s="298">
        <f t="shared" si="1459"/>
        <v>500</v>
      </c>
      <c r="O30892" s="16">
        <f t="shared" si="1460"/>
        <v>0</v>
      </c>
      <c r="P30892" s="298">
        <f t="shared" si="1458"/>
        <v>500</v>
      </c>
    </row>
    <row r="30893" spans="2:16">
      <c r="B30893" s="400"/>
      <c r="D30893" s="94" t="s">
        <v>29968</v>
      </c>
      <c r="F30893" s="54" t="s">
        <v>10834</v>
      </c>
      <c r="J30893" s="145">
        <v>450</v>
      </c>
      <c r="L30893" s="298">
        <f t="shared" si="1459"/>
        <v>450</v>
      </c>
      <c r="O30893" s="16">
        <f t="shared" si="1460"/>
        <v>0</v>
      </c>
      <c r="P30893" s="298">
        <f t="shared" si="1458"/>
        <v>450</v>
      </c>
    </row>
    <row r="30894" spans="2:16">
      <c r="B30894" s="400"/>
      <c r="D30894" s="94" t="s">
        <v>29968</v>
      </c>
      <c r="F30894" s="54" t="s">
        <v>31307</v>
      </c>
      <c r="J30894" s="145">
        <v>510</v>
      </c>
      <c r="L30894" s="298">
        <f t="shared" si="1459"/>
        <v>510</v>
      </c>
      <c r="O30894" s="16">
        <f t="shared" si="1460"/>
        <v>0</v>
      </c>
      <c r="P30894" s="298">
        <f t="shared" si="1458"/>
        <v>510</v>
      </c>
    </row>
    <row r="30895" spans="2:16">
      <c r="B30895" s="400"/>
      <c r="D30895" s="94" t="s">
        <v>29968</v>
      </c>
      <c r="F30895" s="54" t="s">
        <v>31308</v>
      </c>
      <c r="J30895" s="145">
        <v>468</v>
      </c>
      <c r="L30895" s="298">
        <f t="shared" si="1459"/>
        <v>468</v>
      </c>
      <c r="O30895" s="16">
        <f t="shared" si="1460"/>
        <v>0</v>
      </c>
      <c r="P30895" s="298">
        <f t="shared" si="1458"/>
        <v>468</v>
      </c>
    </row>
    <row r="30896" spans="2:16">
      <c r="B30896" s="400"/>
      <c r="D30896" s="94" t="s">
        <v>29968</v>
      </c>
      <c r="F30896" s="54" t="s">
        <v>11259</v>
      </c>
      <c r="J30896" s="145">
        <v>461</v>
      </c>
      <c r="L30896" s="298">
        <f t="shared" si="1459"/>
        <v>461</v>
      </c>
      <c r="O30896" s="16">
        <f t="shared" si="1460"/>
        <v>0</v>
      </c>
      <c r="P30896" s="298">
        <f t="shared" si="1458"/>
        <v>461</v>
      </c>
    </row>
    <row r="30897" spans="2:16">
      <c r="B30897" s="400"/>
      <c r="D30897" s="94" t="s">
        <v>29968</v>
      </c>
      <c r="F30897" s="54" t="s">
        <v>31309</v>
      </c>
      <c r="J30897" s="145">
        <v>460</v>
      </c>
      <c r="L30897" s="298">
        <f t="shared" si="1459"/>
        <v>460</v>
      </c>
      <c r="O30897" s="16">
        <f t="shared" si="1460"/>
        <v>0</v>
      </c>
      <c r="P30897" s="298">
        <f t="shared" si="1458"/>
        <v>460</v>
      </c>
    </row>
    <row r="30898" spans="2:16">
      <c r="B30898" s="400"/>
      <c r="D30898" s="94" t="s">
        <v>29968</v>
      </c>
      <c r="F30898" s="54" t="s">
        <v>31310</v>
      </c>
      <c r="J30898" s="145">
        <v>450</v>
      </c>
      <c r="L30898" s="298">
        <f t="shared" si="1459"/>
        <v>450</v>
      </c>
      <c r="O30898" s="16">
        <f t="shared" si="1460"/>
        <v>0</v>
      </c>
      <c r="P30898" s="298">
        <f t="shared" si="1458"/>
        <v>450</v>
      </c>
    </row>
    <row r="30899" spans="2:16">
      <c r="B30899" s="400"/>
      <c r="D30899" s="94" t="s">
        <v>29968</v>
      </c>
      <c r="F30899" s="54" t="s">
        <v>517</v>
      </c>
      <c r="J30899" s="145">
        <v>445</v>
      </c>
      <c r="L30899" s="298">
        <f t="shared" si="1459"/>
        <v>445</v>
      </c>
      <c r="O30899" s="16">
        <f t="shared" si="1460"/>
        <v>0</v>
      </c>
      <c r="P30899" s="298">
        <f t="shared" si="1458"/>
        <v>445</v>
      </c>
    </row>
    <row r="30900" spans="2:16">
      <c r="B30900" s="400"/>
      <c r="D30900" s="94" t="s">
        <v>29968</v>
      </c>
      <c r="F30900" s="54" t="s">
        <v>10146</v>
      </c>
      <c r="J30900" s="145">
        <v>436</v>
      </c>
      <c r="L30900" s="298">
        <f t="shared" si="1459"/>
        <v>436</v>
      </c>
      <c r="O30900" s="16">
        <f t="shared" si="1460"/>
        <v>0</v>
      </c>
      <c r="P30900" s="298">
        <f t="shared" si="1458"/>
        <v>436</v>
      </c>
    </row>
    <row r="30901" spans="2:16">
      <c r="B30901" s="400"/>
      <c r="D30901" s="94" t="s">
        <v>29968</v>
      </c>
      <c r="F30901" s="54" t="s">
        <v>11586</v>
      </c>
      <c r="J30901" s="145">
        <v>430</v>
      </c>
      <c r="L30901" s="298">
        <f t="shared" si="1459"/>
        <v>430</v>
      </c>
      <c r="O30901" s="16">
        <f t="shared" si="1460"/>
        <v>0</v>
      </c>
      <c r="P30901" s="298">
        <f t="shared" si="1458"/>
        <v>430</v>
      </c>
    </row>
    <row r="30902" spans="2:16">
      <c r="B30902" s="400"/>
      <c r="D30902" s="94" t="s">
        <v>29968</v>
      </c>
      <c r="F30902" s="54" t="s">
        <v>1800</v>
      </c>
      <c r="J30902" s="145">
        <v>400</v>
      </c>
      <c r="L30902" s="298">
        <f t="shared" si="1459"/>
        <v>400</v>
      </c>
      <c r="O30902" s="16">
        <f t="shared" si="1460"/>
        <v>0</v>
      </c>
      <c r="P30902" s="298">
        <f t="shared" si="1458"/>
        <v>400</v>
      </c>
    </row>
    <row r="30903" spans="2:16">
      <c r="B30903" s="400"/>
      <c r="D30903" s="94" t="s">
        <v>29968</v>
      </c>
      <c r="F30903" s="54" t="s">
        <v>19998</v>
      </c>
      <c r="J30903" s="145">
        <v>375</v>
      </c>
      <c r="L30903" s="298">
        <f t="shared" si="1459"/>
        <v>375</v>
      </c>
      <c r="O30903" s="16">
        <f t="shared" si="1460"/>
        <v>0</v>
      </c>
      <c r="P30903" s="298">
        <f t="shared" si="1458"/>
        <v>375</v>
      </c>
    </row>
    <row r="30904" spans="2:16">
      <c r="B30904" s="400"/>
      <c r="D30904" s="94" t="s">
        <v>29968</v>
      </c>
      <c r="F30904" s="54" t="s">
        <v>10866</v>
      </c>
      <c r="J30904" s="145">
        <v>375</v>
      </c>
      <c r="L30904" s="298">
        <f t="shared" si="1459"/>
        <v>375</v>
      </c>
      <c r="O30904" s="16">
        <f t="shared" si="1460"/>
        <v>0</v>
      </c>
      <c r="P30904" s="298">
        <f t="shared" si="1458"/>
        <v>375</v>
      </c>
    </row>
    <row r="30905" spans="2:16">
      <c r="B30905" s="400"/>
      <c r="D30905" s="94" t="s">
        <v>29968</v>
      </c>
      <c r="F30905" s="54" t="s">
        <v>31311</v>
      </c>
      <c r="J30905" s="145">
        <v>370</v>
      </c>
      <c r="L30905" s="298">
        <f t="shared" si="1459"/>
        <v>370</v>
      </c>
      <c r="O30905" s="16">
        <f t="shared" si="1460"/>
        <v>0</v>
      </c>
      <c r="P30905" s="298">
        <f t="shared" si="1458"/>
        <v>370</v>
      </c>
    </row>
    <row r="30906" spans="2:16">
      <c r="B30906" s="400"/>
      <c r="D30906" s="94" t="s">
        <v>29968</v>
      </c>
      <c r="F30906" s="54" t="s">
        <v>19814</v>
      </c>
      <c r="J30906" s="145">
        <v>350</v>
      </c>
      <c r="L30906" s="298">
        <f t="shared" si="1459"/>
        <v>350</v>
      </c>
      <c r="O30906" s="16">
        <f t="shared" si="1460"/>
        <v>0</v>
      </c>
      <c r="P30906" s="298">
        <f t="shared" si="1458"/>
        <v>350</v>
      </c>
    </row>
    <row r="30907" spans="2:16">
      <c r="B30907" s="400"/>
      <c r="D30907" s="94" t="s">
        <v>29968</v>
      </c>
      <c r="F30907" s="54" t="s">
        <v>31312</v>
      </c>
      <c r="J30907" s="145">
        <v>340</v>
      </c>
      <c r="L30907" s="298">
        <f t="shared" si="1459"/>
        <v>340</v>
      </c>
      <c r="O30907" s="16">
        <f t="shared" si="1460"/>
        <v>0</v>
      </c>
      <c r="P30907" s="298">
        <f t="shared" si="1458"/>
        <v>340</v>
      </c>
    </row>
    <row r="30908" spans="2:16">
      <c r="B30908" s="400"/>
      <c r="D30908" s="94" t="s">
        <v>29968</v>
      </c>
      <c r="F30908" s="54" t="s">
        <v>31313</v>
      </c>
      <c r="J30908" s="145">
        <v>321</v>
      </c>
      <c r="L30908" s="298">
        <f t="shared" si="1459"/>
        <v>321</v>
      </c>
      <c r="O30908" s="16">
        <f t="shared" si="1460"/>
        <v>0</v>
      </c>
      <c r="P30908" s="298">
        <f t="shared" si="1458"/>
        <v>321</v>
      </c>
    </row>
    <row r="30909" spans="2:16">
      <c r="B30909" s="400"/>
      <c r="D30909" s="94" t="s">
        <v>29968</v>
      </c>
      <c r="F30909" s="54" t="s">
        <v>2264</v>
      </c>
      <c r="J30909" s="145">
        <v>350</v>
      </c>
      <c r="L30909" s="298">
        <f t="shared" si="1459"/>
        <v>350</v>
      </c>
      <c r="O30909" s="16">
        <f t="shared" si="1460"/>
        <v>0</v>
      </c>
      <c r="P30909" s="298">
        <f t="shared" si="1458"/>
        <v>350</v>
      </c>
    </row>
    <row r="30910" spans="2:16">
      <c r="B30910" s="400"/>
      <c r="D30910" s="94" t="s">
        <v>29968</v>
      </c>
      <c r="F30910" s="54" t="s">
        <v>12600</v>
      </c>
      <c r="J30910" s="145">
        <v>280</v>
      </c>
      <c r="L30910" s="298">
        <f t="shared" si="1459"/>
        <v>280</v>
      </c>
      <c r="O30910" s="16">
        <f t="shared" si="1460"/>
        <v>0</v>
      </c>
      <c r="P30910" s="298">
        <f t="shared" si="1458"/>
        <v>280</v>
      </c>
    </row>
    <row r="30911" spans="2:16">
      <c r="B30911" s="400"/>
      <c r="D30911" s="94" t="s">
        <v>29968</v>
      </c>
      <c r="F30911" s="54" t="s">
        <v>31314</v>
      </c>
      <c r="J30911" s="145">
        <v>260</v>
      </c>
      <c r="L30911" s="298">
        <f t="shared" si="1459"/>
        <v>260</v>
      </c>
      <c r="O30911" s="16">
        <f t="shared" si="1460"/>
        <v>0</v>
      </c>
      <c r="P30911" s="298">
        <f t="shared" si="1458"/>
        <v>260</v>
      </c>
    </row>
    <row r="30912" spans="2:16">
      <c r="B30912" s="400"/>
      <c r="D30912" s="94" t="s">
        <v>29968</v>
      </c>
      <c r="F30912" s="54" t="s">
        <v>31315</v>
      </c>
      <c r="J30912" s="145">
        <v>225</v>
      </c>
      <c r="L30912" s="298">
        <f t="shared" si="1459"/>
        <v>225</v>
      </c>
      <c r="O30912" s="16">
        <f t="shared" si="1460"/>
        <v>0</v>
      </c>
      <c r="P30912" s="298">
        <f t="shared" si="1458"/>
        <v>225</v>
      </c>
    </row>
    <row r="30913" spans="2:16">
      <c r="B30913" s="400"/>
      <c r="D30913" s="94" t="s">
        <v>29968</v>
      </c>
      <c r="F30913" s="54" t="s">
        <v>15134</v>
      </c>
      <c r="J30913" s="145">
        <v>216</v>
      </c>
      <c r="L30913" s="298">
        <f t="shared" si="1459"/>
        <v>216</v>
      </c>
      <c r="O30913" s="16">
        <f t="shared" si="1460"/>
        <v>0</v>
      </c>
      <c r="P30913" s="298">
        <f t="shared" si="1458"/>
        <v>216</v>
      </c>
    </row>
    <row r="30914" spans="2:16">
      <c r="B30914" s="400"/>
      <c r="D30914" s="94" t="s">
        <v>29968</v>
      </c>
      <c r="F30914" s="54" t="s">
        <v>19806</v>
      </c>
      <c r="J30914" s="145">
        <v>200</v>
      </c>
      <c r="L30914" s="298">
        <f t="shared" si="1459"/>
        <v>200</v>
      </c>
      <c r="O30914" s="16">
        <f t="shared" si="1460"/>
        <v>0</v>
      </c>
      <c r="P30914" s="298">
        <f t="shared" si="1458"/>
        <v>200</v>
      </c>
    </row>
    <row r="30915" spans="2:16">
      <c r="B30915" s="400"/>
      <c r="D30915" s="94" t="s">
        <v>29968</v>
      </c>
      <c r="F30915" s="54" t="s">
        <v>11500</v>
      </c>
      <c r="J30915" s="145">
        <v>170</v>
      </c>
      <c r="L30915" s="298">
        <f t="shared" si="1459"/>
        <v>170</v>
      </c>
      <c r="O30915" s="16">
        <f t="shared" si="1460"/>
        <v>0</v>
      </c>
      <c r="P30915" s="298">
        <f t="shared" si="1458"/>
        <v>170</v>
      </c>
    </row>
    <row r="30916" spans="2:16">
      <c r="B30916" s="400"/>
      <c r="D30916" s="94" t="s">
        <v>29968</v>
      </c>
      <c r="F30916" s="54" t="s">
        <v>2359</v>
      </c>
      <c r="J30916" s="145">
        <v>160</v>
      </c>
      <c r="L30916" s="298">
        <f t="shared" si="1459"/>
        <v>160</v>
      </c>
      <c r="O30916" s="16">
        <f t="shared" si="1460"/>
        <v>0</v>
      </c>
      <c r="P30916" s="298">
        <f t="shared" si="1458"/>
        <v>160</v>
      </c>
    </row>
    <row r="30917" spans="2:16">
      <c r="B30917" s="400"/>
      <c r="D30917" s="94" t="s">
        <v>29968</v>
      </c>
      <c r="F30917" s="54" t="s">
        <v>31316</v>
      </c>
      <c r="J30917" s="145">
        <v>140</v>
      </c>
      <c r="L30917" s="298">
        <f t="shared" si="1459"/>
        <v>140</v>
      </c>
      <c r="O30917" s="16">
        <f t="shared" si="1460"/>
        <v>0</v>
      </c>
      <c r="P30917" s="298">
        <f t="shared" si="1458"/>
        <v>140</v>
      </c>
    </row>
    <row r="30918" spans="2:16">
      <c r="B30918" s="400"/>
      <c r="D30918" s="94" t="s">
        <v>29968</v>
      </c>
      <c r="F30918" s="54" t="s">
        <v>31317</v>
      </c>
      <c r="J30918" s="145">
        <v>430</v>
      </c>
      <c r="L30918" s="298">
        <f t="shared" si="1459"/>
        <v>430</v>
      </c>
      <c r="O30918" s="16">
        <f t="shared" si="1460"/>
        <v>0</v>
      </c>
      <c r="P30918" s="298">
        <f t="shared" si="1458"/>
        <v>430</v>
      </c>
    </row>
    <row r="30919" spans="2:16">
      <c r="B30919" s="400"/>
      <c r="D30919" s="94" t="s">
        <v>29968</v>
      </c>
      <c r="F30919" s="54" t="s">
        <v>10120</v>
      </c>
      <c r="J30919" s="145">
        <v>60</v>
      </c>
      <c r="L30919" s="298">
        <f t="shared" si="1459"/>
        <v>60</v>
      </c>
      <c r="O30919" s="16">
        <f t="shared" si="1460"/>
        <v>0</v>
      </c>
      <c r="P30919" s="298">
        <f t="shared" si="1458"/>
        <v>60</v>
      </c>
    </row>
    <row r="30920" spans="2:16">
      <c r="B30920" s="400"/>
      <c r="D30920" s="94" t="s">
        <v>29968</v>
      </c>
      <c r="F30920" s="54" t="s">
        <v>31318</v>
      </c>
      <c r="J30920" s="145">
        <v>611</v>
      </c>
      <c r="L30920" s="298">
        <f t="shared" si="1459"/>
        <v>611</v>
      </c>
      <c r="O30920" s="16">
        <f t="shared" si="1460"/>
        <v>0</v>
      </c>
      <c r="P30920" s="298">
        <f t="shared" si="1458"/>
        <v>611</v>
      </c>
    </row>
    <row r="30921" spans="2:16">
      <c r="B30921" s="400"/>
      <c r="D30921" s="94" t="s">
        <v>29968</v>
      </c>
      <c r="F30921" s="54" t="s">
        <v>11466</v>
      </c>
      <c r="J30921" s="145">
        <v>720</v>
      </c>
      <c r="L30921" s="298">
        <f t="shared" si="1459"/>
        <v>720</v>
      </c>
      <c r="O30921" s="16">
        <f t="shared" si="1460"/>
        <v>0</v>
      </c>
      <c r="P30921" s="298">
        <f t="shared" si="1458"/>
        <v>720</v>
      </c>
    </row>
    <row r="30922" spans="2:16">
      <c r="B30922" s="400"/>
      <c r="D30922" s="94" t="s">
        <v>29968</v>
      </c>
      <c r="F30922" s="54" t="s">
        <v>937</v>
      </c>
      <c r="J30922" s="145">
        <v>550</v>
      </c>
      <c r="L30922" s="298">
        <f t="shared" si="1459"/>
        <v>550</v>
      </c>
      <c r="O30922" s="16">
        <f t="shared" si="1460"/>
        <v>0</v>
      </c>
      <c r="P30922" s="298">
        <f t="shared" si="1458"/>
        <v>550</v>
      </c>
    </row>
    <row r="30923" spans="2:16">
      <c r="B30923" s="400"/>
      <c r="D30923" s="94" t="s">
        <v>29968</v>
      </c>
      <c r="F30923" s="54" t="s">
        <v>929</v>
      </c>
      <c r="J30923" s="145">
        <v>634</v>
      </c>
      <c r="L30923" s="298">
        <f t="shared" si="1459"/>
        <v>634</v>
      </c>
      <c r="O30923" s="16">
        <f t="shared" si="1460"/>
        <v>0</v>
      </c>
      <c r="P30923" s="298">
        <f t="shared" ref="P30923:P30986" si="1461">+L30923+O30923</f>
        <v>634</v>
      </c>
    </row>
    <row r="30924" spans="2:16">
      <c r="B30924" s="400"/>
      <c r="D30924" s="94" t="s">
        <v>29968</v>
      </c>
      <c r="F30924" s="54" t="s">
        <v>31319</v>
      </c>
      <c r="J30924" s="145">
        <v>415</v>
      </c>
      <c r="L30924" s="298">
        <f t="shared" si="1459"/>
        <v>415</v>
      </c>
      <c r="O30924" s="16">
        <f t="shared" si="1460"/>
        <v>0</v>
      </c>
      <c r="P30924" s="298">
        <f t="shared" si="1461"/>
        <v>415</v>
      </c>
    </row>
    <row r="30925" spans="2:16">
      <c r="B30925" s="400"/>
      <c r="D30925" s="94" t="s">
        <v>29968</v>
      </c>
      <c r="F30925" s="54" t="s">
        <v>31320</v>
      </c>
      <c r="J30925" s="145">
        <v>232</v>
      </c>
      <c r="L30925" s="298">
        <f t="shared" si="1459"/>
        <v>232</v>
      </c>
      <c r="O30925" s="16">
        <f t="shared" si="1460"/>
        <v>0</v>
      </c>
      <c r="P30925" s="298">
        <f t="shared" si="1461"/>
        <v>232</v>
      </c>
    </row>
    <row r="30926" spans="2:16">
      <c r="B30926" s="400"/>
      <c r="D30926" s="94" t="s">
        <v>29968</v>
      </c>
      <c r="F30926" s="54" t="s">
        <v>1837</v>
      </c>
      <c r="J30926" s="145">
        <v>236</v>
      </c>
      <c r="L30926" s="298">
        <f t="shared" ref="L30926:L30989" si="1462">+J30926+K30926</f>
        <v>236</v>
      </c>
      <c r="O30926" s="16">
        <f t="shared" si="1460"/>
        <v>0</v>
      </c>
      <c r="P30926" s="298">
        <f t="shared" si="1461"/>
        <v>236</v>
      </c>
    </row>
    <row r="30927" spans="2:16">
      <c r="B30927" s="400"/>
      <c r="D30927" s="94" t="s">
        <v>29968</v>
      </c>
      <c r="F30927" s="54" t="s">
        <v>31321</v>
      </c>
      <c r="J30927" s="145">
        <v>476</v>
      </c>
      <c r="L30927" s="298">
        <f t="shared" si="1462"/>
        <v>476</v>
      </c>
      <c r="O30927" s="16">
        <f t="shared" si="1460"/>
        <v>0</v>
      </c>
      <c r="P30927" s="298">
        <f t="shared" si="1461"/>
        <v>476</v>
      </c>
    </row>
    <row r="30928" spans="2:16">
      <c r="B30928" s="400"/>
      <c r="D30928" s="94" t="s">
        <v>29968</v>
      </c>
      <c r="F30928" s="54" t="s">
        <v>36</v>
      </c>
      <c r="J30928" s="145">
        <v>174</v>
      </c>
      <c r="L30928" s="298">
        <f t="shared" si="1462"/>
        <v>174</v>
      </c>
      <c r="O30928" s="16">
        <f t="shared" si="1460"/>
        <v>0</v>
      </c>
      <c r="P30928" s="298">
        <f t="shared" si="1461"/>
        <v>174</v>
      </c>
    </row>
    <row r="30929" spans="2:16">
      <c r="B30929" s="400"/>
      <c r="D30929" s="94" t="s">
        <v>29968</v>
      </c>
      <c r="F30929" s="54" t="s">
        <v>31322</v>
      </c>
      <c r="J30929" s="145">
        <v>190</v>
      </c>
      <c r="L30929" s="298">
        <f t="shared" si="1462"/>
        <v>190</v>
      </c>
      <c r="O30929" s="16">
        <f t="shared" si="1460"/>
        <v>0</v>
      </c>
      <c r="P30929" s="298">
        <f t="shared" si="1461"/>
        <v>190</v>
      </c>
    </row>
    <row r="30930" spans="2:16">
      <c r="B30930" s="400"/>
      <c r="D30930" s="94" t="s">
        <v>29968</v>
      </c>
      <c r="F30930" s="54" t="s">
        <v>31323</v>
      </c>
      <c r="J30930" s="145">
        <v>800</v>
      </c>
      <c r="L30930" s="298">
        <f t="shared" si="1462"/>
        <v>800</v>
      </c>
      <c r="O30930" s="16">
        <f t="shared" si="1460"/>
        <v>0</v>
      </c>
      <c r="P30930" s="298">
        <f t="shared" si="1461"/>
        <v>800</v>
      </c>
    </row>
    <row r="30931" spans="2:16">
      <c r="B30931" s="400"/>
      <c r="D30931" s="94" t="s">
        <v>29968</v>
      </c>
      <c r="F30931" s="54" t="s">
        <v>1120</v>
      </c>
      <c r="J30931" s="145">
        <v>38</v>
      </c>
      <c r="L30931" s="298">
        <f t="shared" si="1462"/>
        <v>38</v>
      </c>
      <c r="O30931" s="16">
        <f t="shared" si="1460"/>
        <v>0</v>
      </c>
      <c r="P30931" s="298">
        <f t="shared" si="1461"/>
        <v>38</v>
      </c>
    </row>
    <row r="30932" spans="2:16">
      <c r="B30932" s="400"/>
      <c r="D30932" s="94" t="s">
        <v>29968</v>
      </c>
      <c r="F30932" s="54" t="s">
        <v>31324</v>
      </c>
      <c r="J30932" s="145">
        <v>27</v>
      </c>
      <c r="L30932" s="298">
        <f t="shared" si="1462"/>
        <v>27</v>
      </c>
      <c r="O30932" s="16">
        <f t="shared" si="1460"/>
        <v>0</v>
      </c>
      <c r="P30932" s="298">
        <f t="shared" si="1461"/>
        <v>27</v>
      </c>
    </row>
    <row r="30933" spans="2:16">
      <c r="B30933" s="400"/>
      <c r="D30933" s="94" t="s">
        <v>29968</v>
      </c>
      <c r="F30933" s="54" t="s">
        <v>31325</v>
      </c>
      <c r="J30933" s="145">
        <v>24</v>
      </c>
      <c r="L30933" s="298">
        <f t="shared" si="1462"/>
        <v>24</v>
      </c>
      <c r="O30933" s="16">
        <f t="shared" si="1460"/>
        <v>0</v>
      </c>
      <c r="P30933" s="298">
        <f t="shared" si="1461"/>
        <v>24</v>
      </c>
    </row>
    <row r="30934" spans="2:16">
      <c r="B30934" s="400"/>
      <c r="D30934" s="94" t="s">
        <v>29968</v>
      </c>
      <c r="F30934" s="54" t="s">
        <v>12915</v>
      </c>
      <c r="J30934" s="145">
        <v>23</v>
      </c>
      <c r="L30934" s="298">
        <f t="shared" si="1462"/>
        <v>23</v>
      </c>
      <c r="O30934" s="16">
        <f t="shared" si="1460"/>
        <v>0</v>
      </c>
      <c r="P30934" s="298">
        <f t="shared" si="1461"/>
        <v>23</v>
      </c>
    </row>
    <row r="30935" spans="2:16">
      <c r="B30935" s="400"/>
      <c r="D30935" s="94" t="s">
        <v>29968</v>
      </c>
      <c r="F30935" s="54" t="s">
        <v>31255</v>
      </c>
      <c r="J30935" s="145">
        <v>24</v>
      </c>
      <c r="L30935" s="298">
        <f t="shared" si="1462"/>
        <v>24</v>
      </c>
      <c r="O30935" s="16">
        <f t="shared" si="1460"/>
        <v>0</v>
      </c>
      <c r="P30935" s="298">
        <f t="shared" si="1461"/>
        <v>24</v>
      </c>
    </row>
    <row r="30936" spans="2:16">
      <c r="B30936" s="400"/>
      <c r="D30936" s="94" t="s">
        <v>29969</v>
      </c>
      <c r="F30936" s="54" t="s">
        <v>31326</v>
      </c>
      <c r="J30936" s="145">
        <v>450</v>
      </c>
      <c r="L30936" s="298">
        <f t="shared" si="1462"/>
        <v>450</v>
      </c>
      <c r="O30936" s="16">
        <f t="shared" si="1460"/>
        <v>0</v>
      </c>
      <c r="P30936" s="298">
        <f t="shared" si="1461"/>
        <v>450</v>
      </c>
    </row>
    <row r="30937" spans="2:16">
      <c r="B30937" s="400"/>
      <c r="D30937" s="94" t="s">
        <v>29969</v>
      </c>
      <c r="F30937" s="54" t="s">
        <v>31327</v>
      </c>
      <c r="J30937" s="145">
        <v>300</v>
      </c>
      <c r="L30937" s="298">
        <f t="shared" si="1462"/>
        <v>300</v>
      </c>
      <c r="O30937" s="16">
        <f t="shared" si="1460"/>
        <v>0</v>
      </c>
      <c r="P30937" s="298">
        <f t="shared" si="1461"/>
        <v>300</v>
      </c>
    </row>
    <row r="30938" spans="2:16">
      <c r="B30938" s="400"/>
      <c r="D30938" s="94" t="s">
        <v>29969</v>
      </c>
      <c r="F30938" s="54" t="s">
        <v>10096</v>
      </c>
      <c r="J30938" s="145">
        <v>200</v>
      </c>
      <c r="L30938" s="298">
        <f t="shared" si="1462"/>
        <v>200</v>
      </c>
      <c r="O30938" s="16">
        <f t="shared" si="1460"/>
        <v>0</v>
      </c>
      <c r="P30938" s="298">
        <f t="shared" si="1461"/>
        <v>200</v>
      </c>
    </row>
    <row r="30939" spans="2:16">
      <c r="B30939" s="400"/>
      <c r="D30939" s="94" t="s">
        <v>29969</v>
      </c>
      <c r="F30939" s="54" t="s">
        <v>3092</v>
      </c>
      <c r="J30939" s="145">
        <v>300</v>
      </c>
      <c r="L30939" s="298">
        <f t="shared" si="1462"/>
        <v>300</v>
      </c>
      <c r="O30939" s="16">
        <f t="shared" si="1460"/>
        <v>0</v>
      </c>
      <c r="P30939" s="298">
        <f t="shared" si="1461"/>
        <v>300</v>
      </c>
    </row>
    <row r="30940" spans="2:16">
      <c r="B30940" s="400"/>
      <c r="D30940" s="94" t="s">
        <v>29969</v>
      </c>
      <c r="F30940" s="54" t="s">
        <v>31328</v>
      </c>
      <c r="J30940" s="145">
        <v>200</v>
      </c>
      <c r="L30940" s="298">
        <f t="shared" si="1462"/>
        <v>200</v>
      </c>
      <c r="O30940" s="16">
        <f t="shared" si="1460"/>
        <v>0</v>
      </c>
      <c r="P30940" s="298">
        <f t="shared" si="1461"/>
        <v>200</v>
      </c>
    </row>
    <row r="30941" spans="2:16">
      <c r="B30941" s="400"/>
      <c r="D30941" s="94" t="s">
        <v>29969</v>
      </c>
      <c r="F30941" s="54" t="s">
        <v>31329</v>
      </c>
      <c r="J30941" s="145">
        <v>184</v>
      </c>
      <c r="L30941" s="298">
        <f t="shared" si="1462"/>
        <v>184</v>
      </c>
      <c r="O30941" s="16">
        <f t="shared" si="1460"/>
        <v>0</v>
      </c>
      <c r="P30941" s="298">
        <f t="shared" si="1461"/>
        <v>184</v>
      </c>
    </row>
    <row r="30942" spans="2:16">
      <c r="B30942" s="400"/>
      <c r="D30942" s="94" t="s">
        <v>29969</v>
      </c>
      <c r="F30942" s="54" t="s">
        <v>20762</v>
      </c>
      <c r="J30942" s="145">
        <v>140</v>
      </c>
      <c r="L30942" s="298">
        <f t="shared" si="1462"/>
        <v>140</v>
      </c>
      <c r="O30942" s="16">
        <f t="shared" ref="O30942:O31005" si="1463">+M30942+N30942</f>
        <v>0</v>
      </c>
      <c r="P30942" s="298">
        <f t="shared" si="1461"/>
        <v>140</v>
      </c>
    </row>
    <row r="30943" spans="2:16">
      <c r="B30943" s="400"/>
      <c r="D30943" s="94" t="s">
        <v>29969</v>
      </c>
      <c r="F30943" s="54" t="s">
        <v>31330</v>
      </c>
      <c r="J30943" s="145">
        <v>100</v>
      </c>
      <c r="L30943" s="298">
        <f t="shared" si="1462"/>
        <v>100</v>
      </c>
      <c r="O30943" s="16">
        <f t="shared" si="1463"/>
        <v>0</v>
      </c>
      <c r="P30943" s="298">
        <f t="shared" si="1461"/>
        <v>100</v>
      </c>
    </row>
    <row r="30944" spans="2:16">
      <c r="B30944" s="400"/>
      <c r="D30944" s="94" t="s">
        <v>29969</v>
      </c>
      <c r="F30944" s="54" t="s">
        <v>1109</v>
      </c>
      <c r="J30944" s="145">
        <v>90</v>
      </c>
      <c r="L30944" s="298">
        <f t="shared" si="1462"/>
        <v>90</v>
      </c>
      <c r="O30944" s="16">
        <f t="shared" si="1463"/>
        <v>0</v>
      </c>
      <c r="P30944" s="298">
        <f t="shared" si="1461"/>
        <v>90</v>
      </c>
    </row>
    <row r="30945" spans="2:16">
      <c r="B30945" s="400"/>
      <c r="D30945" s="94" t="s">
        <v>29969</v>
      </c>
      <c r="F30945" s="54" t="s">
        <v>11324</v>
      </c>
      <c r="J30945" s="145">
        <v>75</v>
      </c>
      <c r="L30945" s="298">
        <f t="shared" si="1462"/>
        <v>75</v>
      </c>
      <c r="O30945" s="16">
        <f t="shared" si="1463"/>
        <v>0</v>
      </c>
      <c r="P30945" s="298">
        <f t="shared" si="1461"/>
        <v>75</v>
      </c>
    </row>
    <row r="30946" spans="2:16">
      <c r="B30946" s="400"/>
      <c r="D30946" s="94" t="s">
        <v>29969</v>
      </c>
      <c r="F30946" s="54" t="s">
        <v>31331</v>
      </c>
      <c r="J30946" s="145">
        <v>57</v>
      </c>
      <c r="L30946" s="298">
        <f t="shared" si="1462"/>
        <v>57</v>
      </c>
      <c r="O30946" s="16">
        <f t="shared" si="1463"/>
        <v>0</v>
      </c>
      <c r="P30946" s="298">
        <f t="shared" si="1461"/>
        <v>57</v>
      </c>
    </row>
    <row r="30947" spans="2:16">
      <c r="B30947" s="400"/>
      <c r="D30947" s="94" t="s">
        <v>29969</v>
      </c>
      <c r="F30947" s="54" t="s">
        <v>31332</v>
      </c>
      <c r="J30947" s="145">
        <v>44</v>
      </c>
      <c r="L30947" s="298">
        <f t="shared" si="1462"/>
        <v>44</v>
      </c>
      <c r="O30947" s="16">
        <f t="shared" si="1463"/>
        <v>0</v>
      </c>
      <c r="P30947" s="298">
        <f t="shared" si="1461"/>
        <v>44</v>
      </c>
    </row>
    <row r="30948" spans="2:16">
      <c r="B30948" s="400"/>
      <c r="D30948" s="94" t="s">
        <v>29969</v>
      </c>
      <c r="F30948" s="54" t="s">
        <v>31333</v>
      </c>
      <c r="J30948" s="145">
        <v>13</v>
      </c>
      <c r="L30948" s="298">
        <f t="shared" si="1462"/>
        <v>13</v>
      </c>
      <c r="O30948" s="16">
        <f t="shared" si="1463"/>
        <v>0</v>
      </c>
      <c r="P30948" s="298">
        <f t="shared" si="1461"/>
        <v>13</v>
      </c>
    </row>
    <row r="30949" spans="2:16">
      <c r="B30949" s="400"/>
      <c r="D30949" s="94" t="s">
        <v>29970</v>
      </c>
      <c r="F30949" s="54" t="s">
        <v>31334</v>
      </c>
      <c r="J30949" s="145">
        <v>800</v>
      </c>
      <c r="L30949" s="298">
        <f t="shared" si="1462"/>
        <v>800</v>
      </c>
      <c r="O30949" s="16">
        <f t="shared" si="1463"/>
        <v>0</v>
      </c>
      <c r="P30949" s="298">
        <f t="shared" si="1461"/>
        <v>800</v>
      </c>
    </row>
    <row r="30950" spans="2:16">
      <c r="B30950" s="400"/>
      <c r="D30950" s="94" t="s">
        <v>29970</v>
      </c>
      <c r="F30950" s="54" t="s">
        <v>12749</v>
      </c>
      <c r="J30950" s="145">
        <v>382</v>
      </c>
      <c r="L30950" s="298">
        <f t="shared" si="1462"/>
        <v>382</v>
      </c>
      <c r="O30950" s="16">
        <f t="shared" si="1463"/>
        <v>0</v>
      </c>
      <c r="P30950" s="298">
        <f t="shared" si="1461"/>
        <v>382</v>
      </c>
    </row>
    <row r="30951" spans="2:16">
      <c r="B30951" s="400"/>
      <c r="D30951" s="94" t="s">
        <v>29970</v>
      </c>
      <c r="F30951" s="54" t="s">
        <v>13588</v>
      </c>
      <c r="J30951" s="145">
        <v>72</v>
      </c>
      <c r="L30951" s="298">
        <f t="shared" si="1462"/>
        <v>72</v>
      </c>
      <c r="O30951" s="16">
        <f t="shared" si="1463"/>
        <v>0</v>
      </c>
      <c r="P30951" s="298">
        <f t="shared" si="1461"/>
        <v>72</v>
      </c>
    </row>
    <row r="30952" spans="2:16">
      <c r="B30952" s="400"/>
      <c r="D30952" s="94" t="s">
        <v>29970</v>
      </c>
      <c r="F30952" s="54" t="s">
        <v>31335</v>
      </c>
      <c r="J30952" s="145">
        <v>69</v>
      </c>
      <c r="L30952" s="298">
        <f t="shared" si="1462"/>
        <v>69</v>
      </c>
      <c r="O30952" s="16">
        <f t="shared" si="1463"/>
        <v>0</v>
      </c>
      <c r="P30952" s="298">
        <f t="shared" si="1461"/>
        <v>69</v>
      </c>
    </row>
    <row r="30953" spans="2:16">
      <c r="B30953" s="400"/>
      <c r="D30953" s="94" t="s">
        <v>29970</v>
      </c>
      <c r="F30953" s="54" t="s">
        <v>31336</v>
      </c>
      <c r="J30953" s="145">
        <v>62</v>
      </c>
      <c r="L30953" s="298">
        <f t="shared" si="1462"/>
        <v>62</v>
      </c>
      <c r="O30953" s="16">
        <f t="shared" si="1463"/>
        <v>0</v>
      </c>
      <c r="P30953" s="298">
        <f t="shared" si="1461"/>
        <v>62</v>
      </c>
    </row>
    <row r="30954" spans="2:16">
      <c r="B30954" s="400"/>
      <c r="D30954" s="94" t="s">
        <v>29970</v>
      </c>
      <c r="F30954" s="54" t="s">
        <v>13427</v>
      </c>
      <c r="J30954" s="145">
        <v>58</v>
      </c>
      <c r="L30954" s="298">
        <f t="shared" si="1462"/>
        <v>58</v>
      </c>
      <c r="O30954" s="16">
        <f t="shared" si="1463"/>
        <v>0</v>
      </c>
      <c r="P30954" s="298">
        <f t="shared" si="1461"/>
        <v>58</v>
      </c>
    </row>
    <row r="30955" spans="2:16">
      <c r="B30955" s="400"/>
      <c r="D30955" s="94" t="s">
        <v>29970</v>
      </c>
      <c r="F30955" s="54" t="s">
        <v>13543</v>
      </c>
      <c r="J30955" s="145">
        <v>50</v>
      </c>
      <c r="L30955" s="298">
        <f t="shared" si="1462"/>
        <v>50</v>
      </c>
      <c r="O30955" s="16">
        <f t="shared" si="1463"/>
        <v>0</v>
      </c>
      <c r="P30955" s="298">
        <f t="shared" si="1461"/>
        <v>50</v>
      </c>
    </row>
    <row r="30956" spans="2:16">
      <c r="B30956" s="400"/>
      <c r="D30956" s="94" t="s">
        <v>29970</v>
      </c>
      <c r="F30956" s="54" t="s">
        <v>20034</v>
      </c>
      <c r="J30956" s="145">
        <v>49</v>
      </c>
      <c r="L30956" s="298">
        <f t="shared" si="1462"/>
        <v>49</v>
      </c>
      <c r="O30956" s="16">
        <f t="shared" si="1463"/>
        <v>0</v>
      </c>
      <c r="P30956" s="298">
        <f t="shared" si="1461"/>
        <v>49</v>
      </c>
    </row>
    <row r="30957" spans="2:16">
      <c r="B30957" s="400"/>
      <c r="D30957" s="94" t="s">
        <v>29970</v>
      </c>
      <c r="F30957" s="54" t="s">
        <v>31337</v>
      </c>
      <c r="J30957" s="145">
        <v>49</v>
      </c>
      <c r="L30957" s="298">
        <f t="shared" si="1462"/>
        <v>49</v>
      </c>
      <c r="O30957" s="16">
        <f t="shared" si="1463"/>
        <v>0</v>
      </c>
      <c r="P30957" s="298">
        <f t="shared" si="1461"/>
        <v>49</v>
      </c>
    </row>
    <row r="30958" spans="2:16">
      <c r="B30958" s="400"/>
      <c r="D30958" s="94" t="s">
        <v>29970</v>
      </c>
      <c r="F30958" s="54" t="s">
        <v>10864</v>
      </c>
      <c r="J30958" s="145">
        <v>46</v>
      </c>
      <c r="L30958" s="298">
        <f t="shared" si="1462"/>
        <v>46</v>
      </c>
      <c r="O30958" s="16">
        <f t="shared" si="1463"/>
        <v>0</v>
      </c>
      <c r="P30958" s="298">
        <f t="shared" si="1461"/>
        <v>46</v>
      </c>
    </row>
    <row r="30959" spans="2:16">
      <c r="B30959" s="400"/>
      <c r="D30959" s="94" t="s">
        <v>29970</v>
      </c>
      <c r="F30959" s="54" t="s">
        <v>31338</v>
      </c>
      <c r="J30959" s="145">
        <v>33</v>
      </c>
      <c r="L30959" s="298">
        <f t="shared" si="1462"/>
        <v>33</v>
      </c>
      <c r="O30959" s="16">
        <f t="shared" si="1463"/>
        <v>0</v>
      </c>
      <c r="P30959" s="298">
        <f t="shared" si="1461"/>
        <v>33</v>
      </c>
    </row>
    <row r="30960" spans="2:16">
      <c r="B30960" s="400"/>
      <c r="D30960" s="94" t="s">
        <v>29970</v>
      </c>
      <c r="F30960" s="54" t="s">
        <v>31339</v>
      </c>
      <c r="J30960" s="145">
        <v>33</v>
      </c>
      <c r="L30960" s="298">
        <f t="shared" si="1462"/>
        <v>33</v>
      </c>
      <c r="O30960" s="16">
        <f t="shared" si="1463"/>
        <v>0</v>
      </c>
      <c r="P30960" s="298">
        <f t="shared" si="1461"/>
        <v>33</v>
      </c>
    </row>
    <row r="30961" spans="2:16">
      <c r="B30961" s="400"/>
      <c r="D30961" s="94" t="s">
        <v>29970</v>
      </c>
      <c r="F30961" s="54" t="s">
        <v>20392</v>
      </c>
      <c r="J30961" s="145">
        <v>28</v>
      </c>
      <c r="L30961" s="298">
        <f t="shared" si="1462"/>
        <v>28</v>
      </c>
      <c r="O30961" s="16">
        <f t="shared" si="1463"/>
        <v>0</v>
      </c>
      <c r="P30961" s="298">
        <f t="shared" si="1461"/>
        <v>28</v>
      </c>
    </row>
    <row r="30962" spans="2:16">
      <c r="B30962" s="400"/>
      <c r="D30962" s="94" t="s">
        <v>29970</v>
      </c>
      <c r="F30962" s="54" t="s">
        <v>31340</v>
      </c>
      <c r="J30962" s="145">
        <v>25</v>
      </c>
      <c r="L30962" s="298">
        <f t="shared" si="1462"/>
        <v>25</v>
      </c>
      <c r="O30962" s="16">
        <f t="shared" si="1463"/>
        <v>0</v>
      </c>
      <c r="P30962" s="298">
        <f t="shared" si="1461"/>
        <v>25</v>
      </c>
    </row>
    <row r="30963" spans="2:16">
      <c r="B30963" s="400"/>
      <c r="D30963" s="94" t="s">
        <v>29970</v>
      </c>
      <c r="F30963" s="54" t="s">
        <v>31341</v>
      </c>
      <c r="J30963" s="145">
        <v>24</v>
      </c>
      <c r="L30963" s="298">
        <f t="shared" si="1462"/>
        <v>24</v>
      </c>
      <c r="O30963" s="16">
        <f t="shared" si="1463"/>
        <v>0</v>
      </c>
      <c r="P30963" s="298">
        <f t="shared" si="1461"/>
        <v>24</v>
      </c>
    </row>
    <row r="30964" spans="2:16">
      <c r="B30964" s="400"/>
      <c r="D30964" s="94" t="s">
        <v>29970</v>
      </c>
      <c r="F30964" s="54" t="s">
        <v>31342</v>
      </c>
      <c r="J30964" s="145">
        <v>19</v>
      </c>
      <c r="L30964" s="298">
        <f t="shared" si="1462"/>
        <v>19</v>
      </c>
      <c r="O30964" s="16">
        <f t="shared" si="1463"/>
        <v>0</v>
      </c>
      <c r="P30964" s="298">
        <f t="shared" si="1461"/>
        <v>19</v>
      </c>
    </row>
    <row r="30965" spans="2:16">
      <c r="B30965" s="400"/>
      <c r="D30965" s="94" t="s">
        <v>29970</v>
      </c>
      <c r="F30965" s="54" t="s">
        <v>31343</v>
      </c>
      <c r="J30965" s="145">
        <v>15</v>
      </c>
      <c r="L30965" s="298">
        <f t="shared" si="1462"/>
        <v>15</v>
      </c>
      <c r="O30965" s="16">
        <f t="shared" si="1463"/>
        <v>0</v>
      </c>
      <c r="P30965" s="298">
        <f t="shared" si="1461"/>
        <v>15</v>
      </c>
    </row>
    <row r="30966" spans="2:16">
      <c r="B30966" s="400"/>
      <c r="D30966" s="94" t="s">
        <v>29970</v>
      </c>
      <c r="F30966" s="54" t="s">
        <v>31344</v>
      </c>
      <c r="J30966" s="145">
        <v>10</v>
      </c>
      <c r="L30966" s="298">
        <f t="shared" si="1462"/>
        <v>10</v>
      </c>
      <c r="O30966" s="16">
        <f t="shared" si="1463"/>
        <v>0</v>
      </c>
      <c r="P30966" s="298">
        <f t="shared" si="1461"/>
        <v>10</v>
      </c>
    </row>
    <row r="30967" spans="2:16" ht="25.5">
      <c r="B30967" s="400"/>
      <c r="D30967" s="52" t="s">
        <v>29971</v>
      </c>
      <c r="F30967" s="177" t="s">
        <v>31345</v>
      </c>
      <c r="J30967" s="22">
        <v>563</v>
      </c>
      <c r="L30967" s="298">
        <f t="shared" si="1462"/>
        <v>563</v>
      </c>
      <c r="O30967" s="16">
        <f t="shared" si="1463"/>
        <v>0</v>
      </c>
      <c r="P30967" s="298">
        <f t="shared" si="1461"/>
        <v>563</v>
      </c>
    </row>
    <row r="30968" spans="2:16" ht="25.5">
      <c r="B30968" s="400"/>
      <c r="D30968" s="52" t="s">
        <v>29971</v>
      </c>
      <c r="F30968" s="177" t="s">
        <v>31346</v>
      </c>
      <c r="J30968" s="389">
        <v>392</v>
      </c>
      <c r="L30968" s="298">
        <f t="shared" si="1462"/>
        <v>392</v>
      </c>
      <c r="O30968" s="16">
        <f t="shared" si="1463"/>
        <v>0</v>
      </c>
      <c r="P30968" s="298">
        <f t="shared" si="1461"/>
        <v>392</v>
      </c>
    </row>
    <row r="30969" spans="2:16">
      <c r="B30969" s="400"/>
      <c r="D30969" s="52" t="s">
        <v>29971</v>
      </c>
      <c r="F30969" s="177" t="s">
        <v>31347</v>
      </c>
      <c r="J30969" s="389">
        <v>505</v>
      </c>
      <c r="L30969" s="298">
        <f t="shared" si="1462"/>
        <v>505</v>
      </c>
      <c r="O30969" s="16">
        <f t="shared" si="1463"/>
        <v>0</v>
      </c>
      <c r="P30969" s="298">
        <f t="shared" si="1461"/>
        <v>505</v>
      </c>
    </row>
    <row r="30970" spans="2:16">
      <c r="B30970" s="400"/>
      <c r="D30970" s="52" t="s">
        <v>29971</v>
      </c>
      <c r="F30970" s="177" t="s">
        <v>31348</v>
      </c>
      <c r="J30970" s="389">
        <v>47</v>
      </c>
      <c r="L30970" s="298">
        <f t="shared" si="1462"/>
        <v>47</v>
      </c>
      <c r="O30970" s="16">
        <f t="shared" si="1463"/>
        <v>0</v>
      </c>
      <c r="P30970" s="298">
        <f t="shared" si="1461"/>
        <v>47</v>
      </c>
    </row>
    <row r="30971" spans="2:16">
      <c r="B30971" s="400"/>
      <c r="D30971" s="52" t="s">
        <v>29971</v>
      </c>
      <c r="F30971" s="177" t="s">
        <v>31349</v>
      </c>
      <c r="J30971" s="389">
        <v>54</v>
      </c>
      <c r="L30971" s="298">
        <f t="shared" si="1462"/>
        <v>54</v>
      </c>
      <c r="O30971" s="16">
        <f t="shared" si="1463"/>
        <v>0</v>
      </c>
      <c r="P30971" s="298">
        <f t="shared" si="1461"/>
        <v>54</v>
      </c>
    </row>
    <row r="30972" spans="2:16">
      <c r="B30972" s="400"/>
      <c r="D30972" s="52" t="s">
        <v>29971</v>
      </c>
      <c r="F30972" s="177" t="s">
        <v>31350</v>
      </c>
      <c r="J30972" s="389">
        <v>176</v>
      </c>
      <c r="L30972" s="298">
        <f t="shared" si="1462"/>
        <v>176</v>
      </c>
      <c r="O30972" s="16">
        <f t="shared" si="1463"/>
        <v>0</v>
      </c>
      <c r="P30972" s="298">
        <f t="shared" si="1461"/>
        <v>176</v>
      </c>
    </row>
    <row r="30973" spans="2:16">
      <c r="B30973" s="400"/>
      <c r="D30973" s="52" t="s">
        <v>29971</v>
      </c>
      <c r="F30973" s="177" t="s">
        <v>31351</v>
      </c>
      <c r="J30973" s="389">
        <v>35</v>
      </c>
      <c r="L30973" s="298">
        <f t="shared" si="1462"/>
        <v>35</v>
      </c>
      <c r="O30973" s="16">
        <f t="shared" si="1463"/>
        <v>0</v>
      </c>
      <c r="P30973" s="298">
        <f t="shared" si="1461"/>
        <v>35</v>
      </c>
    </row>
    <row r="30974" spans="2:16">
      <c r="B30974" s="400"/>
      <c r="D30974" s="52" t="s">
        <v>29971</v>
      </c>
      <c r="F30974" s="177" t="s">
        <v>31352</v>
      </c>
      <c r="J30974" s="389">
        <v>34</v>
      </c>
      <c r="L30974" s="298">
        <f t="shared" si="1462"/>
        <v>34</v>
      </c>
      <c r="O30974" s="16">
        <f t="shared" si="1463"/>
        <v>0</v>
      </c>
      <c r="P30974" s="298">
        <f t="shared" si="1461"/>
        <v>34</v>
      </c>
    </row>
    <row r="30975" spans="2:16">
      <c r="B30975" s="400"/>
      <c r="D30975" s="52" t="s">
        <v>29971</v>
      </c>
      <c r="F30975" s="177" t="s">
        <v>31353</v>
      </c>
      <c r="J30975" s="389">
        <v>28</v>
      </c>
      <c r="L30975" s="298">
        <f t="shared" si="1462"/>
        <v>28</v>
      </c>
      <c r="O30975" s="16">
        <f t="shared" si="1463"/>
        <v>0</v>
      </c>
      <c r="P30975" s="298">
        <f t="shared" si="1461"/>
        <v>28</v>
      </c>
    </row>
    <row r="30976" spans="2:16">
      <c r="B30976" s="400"/>
      <c r="D30976" s="52" t="s">
        <v>29971</v>
      </c>
      <c r="F30976" s="177" t="s">
        <v>31354</v>
      </c>
      <c r="J30976" s="389">
        <v>32</v>
      </c>
      <c r="L30976" s="298">
        <f t="shared" si="1462"/>
        <v>32</v>
      </c>
      <c r="O30976" s="16">
        <f t="shared" si="1463"/>
        <v>0</v>
      </c>
      <c r="P30976" s="298">
        <f t="shared" si="1461"/>
        <v>32</v>
      </c>
    </row>
    <row r="30977" spans="2:16" ht="25.5">
      <c r="B30977" s="400"/>
      <c r="D30977" s="52" t="s">
        <v>29971</v>
      </c>
      <c r="F30977" s="177" t="s">
        <v>31355</v>
      </c>
      <c r="J30977" s="389">
        <v>20</v>
      </c>
      <c r="L30977" s="298">
        <f t="shared" si="1462"/>
        <v>20</v>
      </c>
      <c r="O30977" s="16">
        <f t="shared" si="1463"/>
        <v>0</v>
      </c>
      <c r="P30977" s="298">
        <f t="shared" si="1461"/>
        <v>20</v>
      </c>
    </row>
    <row r="30978" spans="2:16" ht="25.5">
      <c r="B30978" s="400"/>
      <c r="D30978" s="52" t="s">
        <v>29971</v>
      </c>
      <c r="F30978" s="177" t="s">
        <v>31356</v>
      </c>
      <c r="J30978" s="389">
        <v>29</v>
      </c>
      <c r="L30978" s="298">
        <f t="shared" si="1462"/>
        <v>29</v>
      </c>
      <c r="O30978" s="16">
        <f t="shared" si="1463"/>
        <v>0</v>
      </c>
      <c r="P30978" s="298">
        <f t="shared" si="1461"/>
        <v>29</v>
      </c>
    </row>
    <row r="30979" spans="2:16" ht="25.5">
      <c r="B30979" s="400"/>
      <c r="D30979" s="52" t="s">
        <v>29971</v>
      </c>
      <c r="F30979" s="177" t="s">
        <v>31357</v>
      </c>
      <c r="J30979" s="389">
        <v>13</v>
      </c>
      <c r="L30979" s="298">
        <f t="shared" si="1462"/>
        <v>13</v>
      </c>
      <c r="O30979" s="16">
        <f t="shared" si="1463"/>
        <v>0</v>
      </c>
      <c r="P30979" s="298">
        <f t="shared" si="1461"/>
        <v>13</v>
      </c>
    </row>
    <row r="30980" spans="2:16" ht="25.5">
      <c r="B30980" s="400"/>
      <c r="D30980" s="52" t="s">
        <v>29971</v>
      </c>
      <c r="F30980" s="177" t="s">
        <v>31358</v>
      </c>
      <c r="J30980" s="389">
        <v>60</v>
      </c>
      <c r="L30980" s="298">
        <f t="shared" si="1462"/>
        <v>60</v>
      </c>
      <c r="O30980" s="16">
        <f t="shared" si="1463"/>
        <v>0</v>
      </c>
      <c r="P30980" s="298">
        <f t="shared" si="1461"/>
        <v>60</v>
      </c>
    </row>
    <row r="30981" spans="2:16" ht="25.5">
      <c r="B30981" s="400"/>
      <c r="D30981" s="52" t="s">
        <v>29971</v>
      </c>
      <c r="F30981" s="177" t="s">
        <v>31359</v>
      </c>
      <c r="J30981" s="389">
        <v>20</v>
      </c>
      <c r="L30981" s="298">
        <f t="shared" si="1462"/>
        <v>20</v>
      </c>
      <c r="O30981" s="16">
        <f t="shared" si="1463"/>
        <v>0</v>
      </c>
      <c r="P30981" s="298">
        <f t="shared" si="1461"/>
        <v>20</v>
      </c>
    </row>
    <row r="30982" spans="2:16" ht="25.5">
      <c r="B30982" s="400"/>
      <c r="D30982" s="52" t="s">
        <v>29971</v>
      </c>
      <c r="F30982" s="177" t="s">
        <v>31360</v>
      </c>
      <c r="J30982" s="389">
        <v>367</v>
      </c>
      <c r="L30982" s="298">
        <f t="shared" si="1462"/>
        <v>367</v>
      </c>
      <c r="O30982" s="16">
        <f t="shared" si="1463"/>
        <v>0</v>
      </c>
      <c r="P30982" s="298">
        <f t="shared" si="1461"/>
        <v>367</v>
      </c>
    </row>
    <row r="30983" spans="2:16" ht="25.5">
      <c r="B30983" s="400"/>
      <c r="D30983" s="52" t="s">
        <v>29971</v>
      </c>
      <c r="F30983" s="177" t="s">
        <v>31361</v>
      </c>
      <c r="J30983" s="389">
        <v>19</v>
      </c>
      <c r="L30983" s="298">
        <f t="shared" si="1462"/>
        <v>19</v>
      </c>
      <c r="O30983" s="16">
        <f t="shared" si="1463"/>
        <v>0</v>
      </c>
      <c r="P30983" s="298">
        <f t="shared" si="1461"/>
        <v>19</v>
      </c>
    </row>
    <row r="30984" spans="2:16" ht="25.5">
      <c r="B30984" s="400"/>
      <c r="D30984" s="52" t="s">
        <v>29971</v>
      </c>
      <c r="F30984" s="177" t="s">
        <v>31362</v>
      </c>
      <c r="J30984" s="389">
        <v>45</v>
      </c>
      <c r="L30984" s="298">
        <f t="shared" si="1462"/>
        <v>45</v>
      </c>
      <c r="O30984" s="16">
        <f t="shared" si="1463"/>
        <v>0</v>
      </c>
      <c r="P30984" s="298">
        <f t="shared" si="1461"/>
        <v>45</v>
      </c>
    </row>
    <row r="30985" spans="2:16">
      <c r="B30985" s="400"/>
      <c r="D30985" s="94" t="s">
        <v>29972</v>
      </c>
      <c r="F30985" s="103" t="s">
        <v>31363</v>
      </c>
      <c r="J30985" s="22">
        <v>215</v>
      </c>
      <c r="L30985" s="298">
        <f t="shared" si="1462"/>
        <v>215</v>
      </c>
      <c r="O30985" s="16">
        <f t="shared" si="1463"/>
        <v>0</v>
      </c>
      <c r="P30985" s="298">
        <f t="shared" si="1461"/>
        <v>215</v>
      </c>
    </row>
    <row r="30986" spans="2:16">
      <c r="B30986" s="400"/>
      <c r="D30986" s="94" t="s">
        <v>29972</v>
      </c>
      <c r="F30986" s="103" t="s">
        <v>31364</v>
      </c>
      <c r="J30986" s="22">
        <v>12</v>
      </c>
      <c r="L30986" s="298">
        <f t="shared" si="1462"/>
        <v>12</v>
      </c>
      <c r="O30986" s="16">
        <f t="shared" si="1463"/>
        <v>0</v>
      </c>
      <c r="P30986" s="298">
        <f t="shared" si="1461"/>
        <v>12</v>
      </c>
    </row>
    <row r="30987" spans="2:16">
      <c r="B30987" s="400"/>
      <c r="D30987" s="94" t="s">
        <v>29972</v>
      </c>
      <c r="F30987" s="103" t="s">
        <v>31365</v>
      </c>
      <c r="J30987" s="22">
        <v>26</v>
      </c>
      <c r="L30987" s="298">
        <f t="shared" si="1462"/>
        <v>26</v>
      </c>
      <c r="O30987" s="16">
        <f t="shared" si="1463"/>
        <v>0</v>
      </c>
      <c r="P30987" s="298">
        <f t="shared" ref="P30987:P31050" si="1464">+L30987+O30987</f>
        <v>26</v>
      </c>
    </row>
    <row r="30988" spans="2:16">
      <c r="B30988" s="400"/>
      <c r="D30988" s="94" t="s">
        <v>29972</v>
      </c>
      <c r="F30988" s="103" t="s">
        <v>31366</v>
      </c>
      <c r="J30988" s="22">
        <v>26</v>
      </c>
      <c r="L30988" s="298">
        <f t="shared" si="1462"/>
        <v>26</v>
      </c>
      <c r="O30988" s="16">
        <f t="shared" si="1463"/>
        <v>0</v>
      </c>
      <c r="P30988" s="298">
        <f t="shared" si="1464"/>
        <v>26</v>
      </c>
    </row>
    <row r="30989" spans="2:16" ht="25.5">
      <c r="B30989" s="400"/>
      <c r="D30989" s="94" t="s">
        <v>29972</v>
      </c>
      <c r="F30989" s="103" t="s">
        <v>31367</v>
      </c>
      <c r="J30989" s="22">
        <v>96</v>
      </c>
      <c r="L30989" s="298">
        <f t="shared" si="1462"/>
        <v>96</v>
      </c>
      <c r="O30989" s="16">
        <f t="shared" si="1463"/>
        <v>0</v>
      </c>
      <c r="P30989" s="298">
        <f t="shared" si="1464"/>
        <v>96</v>
      </c>
    </row>
    <row r="30990" spans="2:16">
      <c r="B30990" s="400"/>
      <c r="D30990" s="94" t="s">
        <v>29972</v>
      </c>
      <c r="F30990" s="103" t="s">
        <v>31368</v>
      </c>
      <c r="J30990" s="22">
        <v>230</v>
      </c>
      <c r="L30990" s="298">
        <f t="shared" ref="L30990:L31053" si="1465">+J30990+K30990</f>
        <v>230</v>
      </c>
      <c r="O30990" s="16">
        <f t="shared" si="1463"/>
        <v>0</v>
      </c>
      <c r="P30990" s="298">
        <f t="shared" si="1464"/>
        <v>230</v>
      </c>
    </row>
    <row r="30991" spans="2:16">
      <c r="B30991" s="400"/>
      <c r="D30991" s="94" t="s">
        <v>29972</v>
      </c>
      <c r="F30991" s="103" t="s">
        <v>30960</v>
      </c>
      <c r="J30991" s="22">
        <v>20</v>
      </c>
      <c r="L30991" s="298">
        <f t="shared" si="1465"/>
        <v>20</v>
      </c>
      <c r="O30991" s="16">
        <f t="shared" si="1463"/>
        <v>0</v>
      </c>
      <c r="P30991" s="298">
        <f t="shared" si="1464"/>
        <v>20</v>
      </c>
    </row>
    <row r="30992" spans="2:16">
      <c r="B30992" s="400"/>
      <c r="D30992" s="94" t="s">
        <v>29972</v>
      </c>
      <c r="F30992" s="103" t="s">
        <v>31369</v>
      </c>
      <c r="J30992" s="22">
        <v>17</v>
      </c>
      <c r="L30992" s="298">
        <f t="shared" si="1465"/>
        <v>17</v>
      </c>
      <c r="O30992" s="16">
        <f t="shared" si="1463"/>
        <v>0</v>
      </c>
      <c r="P30992" s="298">
        <f t="shared" si="1464"/>
        <v>17</v>
      </c>
    </row>
    <row r="30993" spans="2:16" ht="25.5">
      <c r="B30993" s="400"/>
      <c r="D30993" s="94" t="s">
        <v>29972</v>
      </c>
      <c r="F30993" s="103" t="s">
        <v>31370</v>
      </c>
      <c r="J30993" s="22">
        <v>24</v>
      </c>
      <c r="L30993" s="298">
        <f t="shared" si="1465"/>
        <v>24</v>
      </c>
      <c r="O30993" s="16">
        <f t="shared" si="1463"/>
        <v>0</v>
      </c>
      <c r="P30993" s="298">
        <f t="shared" si="1464"/>
        <v>24</v>
      </c>
    </row>
    <row r="30994" spans="2:16">
      <c r="B30994" s="400"/>
      <c r="D30994" s="94" t="s">
        <v>29972</v>
      </c>
      <c r="F30994" s="103" t="s">
        <v>31371</v>
      </c>
      <c r="J30994" s="22">
        <v>11</v>
      </c>
      <c r="L30994" s="298">
        <f t="shared" si="1465"/>
        <v>11</v>
      </c>
      <c r="O30994" s="16">
        <f t="shared" si="1463"/>
        <v>0</v>
      </c>
      <c r="P30994" s="298">
        <f t="shared" si="1464"/>
        <v>11</v>
      </c>
    </row>
    <row r="30995" spans="2:16">
      <c r="B30995" s="400"/>
      <c r="D30995" s="94" t="s">
        <v>29972</v>
      </c>
      <c r="F30995" s="103" t="s">
        <v>31372</v>
      </c>
      <c r="J30995" s="22">
        <v>17</v>
      </c>
      <c r="L30995" s="298">
        <f t="shared" si="1465"/>
        <v>17</v>
      </c>
      <c r="O30995" s="16">
        <f t="shared" si="1463"/>
        <v>0</v>
      </c>
      <c r="P30995" s="298">
        <f t="shared" si="1464"/>
        <v>17</v>
      </c>
    </row>
    <row r="30996" spans="2:16">
      <c r="B30996" s="400"/>
      <c r="D30996" s="94" t="s">
        <v>29972</v>
      </c>
      <c r="F30996" s="103" t="s">
        <v>18037</v>
      </c>
      <c r="J30996" s="22">
        <v>8</v>
      </c>
      <c r="L30996" s="298">
        <f t="shared" si="1465"/>
        <v>8</v>
      </c>
      <c r="O30996" s="16">
        <f t="shared" si="1463"/>
        <v>0</v>
      </c>
      <c r="P30996" s="298">
        <f t="shared" si="1464"/>
        <v>8</v>
      </c>
    </row>
    <row r="30997" spans="2:16">
      <c r="B30997" s="400"/>
      <c r="D30997" s="94" t="s">
        <v>29972</v>
      </c>
      <c r="F30997" s="103" t="s">
        <v>2203</v>
      </c>
      <c r="J30997" s="22">
        <v>15</v>
      </c>
      <c r="L30997" s="298">
        <f t="shared" si="1465"/>
        <v>15</v>
      </c>
      <c r="O30997" s="16">
        <f t="shared" si="1463"/>
        <v>0</v>
      </c>
      <c r="P30997" s="298">
        <f t="shared" si="1464"/>
        <v>15</v>
      </c>
    </row>
    <row r="30998" spans="2:16">
      <c r="B30998" s="400"/>
      <c r="D30998" s="94" t="s">
        <v>29972</v>
      </c>
      <c r="F30998" s="103" t="s">
        <v>31373</v>
      </c>
      <c r="J30998" s="22">
        <v>11</v>
      </c>
      <c r="L30998" s="298">
        <f t="shared" si="1465"/>
        <v>11</v>
      </c>
      <c r="O30998" s="16">
        <f t="shared" si="1463"/>
        <v>0</v>
      </c>
      <c r="P30998" s="298">
        <f t="shared" si="1464"/>
        <v>11</v>
      </c>
    </row>
    <row r="30999" spans="2:16">
      <c r="B30999" s="400"/>
      <c r="D30999" s="94" t="s">
        <v>29972</v>
      </c>
      <c r="F30999" s="103" t="s">
        <v>31374</v>
      </c>
      <c r="J30999" s="22">
        <v>15</v>
      </c>
      <c r="L30999" s="298">
        <f t="shared" si="1465"/>
        <v>15</v>
      </c>
      <c r="O30999" s="16">
        <f t="shared" si="1463"/>
        <v>0</v>
      </c>
      <c r="P30999" s="298">
        <f t="shared" si="1464"/>
        <v>15</v>
      </c>
    </row>
    <row r="31000" spans="2:16">
      <c r="B31000" s="400"/>
      <c r="D31000" s="94" t="s">
        <v>29972</v>
      </c>
      <c r="F31000" s="103" t="s">
        <v>31375</v>
      </c>
      <c r="J31000" s="22">
        <v>19</v>
      </c>
      <c r="L31000" s="298">
        <f t="shared" si="1465"/>
        <v>19</v>
      </c>
      <c r="O31000" s="16">
        <f t="shared" si="1463"/>
        <v>0</v>
      </c>
      <c r="P31000" s="298">
        <f t="shared" si="1464"/>
        <v>19</v>
      </c>
    </row>
    <row r="31001" spans="2:16">
      <c r="B31001" s="400"/>
      <c r="D31001" s="94" t="s">
        <v>29972</v>
      </c>
      <c r="F31001" s="103" t="s">
        <v>30400</v>
      </c>
      <c r="J31001" s="22">
        <v>31</v>
      </c>
      <c r="L31001" s="298">
        <f t="shared" si="1465"/>
        <v>31</v>
      </c>
      <c r="O31001" s="16">
        <f t="shared" si="1463"/>
        <v>0</v>
      </c>
      <c r="P31001" s="298">
        <f t="shared" si="1464"/>
        <v>31</v>
      </c>
    </row>
    <row r="31002" spans="2:16">
      <c r="B31002" s="400"/>
      <c r="D31002" s="94" t="s">
        <v>29972</v>
      </c>
      <c r="F31002" s="103" t="s">
        <v>31215</v>
      </c>
      <c r="J31002" s="22">
        <v>11</v>
      </c>
      <c r="L31002" s="298">
        <f t="shared" si="1465"/>
        <v>11</v>
      </c>
      <c r="O31002" s="16">
        <f t="shared" si="1463"/>
        <v>0</v>
      </c>
      <c r="P31002" s="298">
        <f t="shared" si="1464"/>
        <v>11</v>
      </c>
    </row>
    <row r="31003" spans="2:16">
      <c r="B31003" s="400"/>
      <c r="D31003" s="94" t="s">
        <v>29972</v>
      </c>
      <c r="F31003" s="103" t="s">
        <v>31376</v>
      </c>
      <c r="J31003" s="22">
        <v>56</v>
      </c>
      <c r="L31003" s="298">
        <f t="shared" si="1465"/>
        <v>56</v>
      </c>
      <c r="O31003" s="16">
        <f t="shared" si="1463"/>
        <v>0</v>
      </c>
      <c r="P31003" s="298">
        <f t="shared" si="1464"/>
        <v>56</v>
      </c>
    </row>
    <row r="31004" spans="2:16" ht="25.5">
      <c r="B31004" s="400"/>
      <c r="D31004" s="94" t="s">
        <v>29972</v>
      </c>
      <c r="F31004" s="103" t="s">
        <v>31377</v>
      </c>
      <c r="J31004" s="22">
        <v>292</v>
      </c>
      <c r="L31004" s="298">
        <f t="shared" si="1465"/>
        <v>292</v>
      </c>
      <c r="O31004" s="16">
        <f t="shared" si="1463"/>
        <v>0</v>
      </c>
      <c r="P31004" s="298">
        <f t="shared" si="1464"/>
        <v>292</v>
      </c>
    </row>
    <row r="31005" spans="2:16">
      <c r="B31005" s="400"/>
      <c r="D31005" s="52" t="s">
        <v>29973</v>
      </c>
      <c r="F31005" s="103" t="s">
        <v>31378</v>
      </c>
      <c r="J31005" s="22">
        <v>323</v>
      </c>
      <c r="L31005" s="298">
        <f t="shared" si="1465"/>
        <v>323</v>
      </c>
      <c r="O31005" s="16">
        <f t="shared" si="1463"/>
        <v>0</v>
      </c>
      <c r="P31005" s="298">
        <f t="shared" si="1464"/>
        <v>323</v>
      </c>
    </row>
    <row r="31006" spans="2:16">
      <c r="B31006" s="400"/>
      <c r="D31006" s="52" t="s">
        <v>29973</v>
      </c>
      <c r="F31006" s="103" t="s">
        <v>31379</v>
      </c>
      <c r="J31006" s="22">
        <v>504</v>
      </c>
      <c r="L31006" s="298">
        <f t="shared" si="1465"/>
        <v>504</v>
      </c>
      <c r="O31006" s="16">
        <f t="shared" ref="O31006:O31069" si="1466">+M31006+N31006</f>
        <v>0</v>
      </c>
      <c r="P31006" s="298">
        <f t="shared" si="1464"/>
        <v>504</v>
      </c>
    </row>
    <row r="31007" spans="2:16">
      <c r="B31007" s="400"/>
      <c r="D31007" s="52" t="s">
        <v>29973</v>
      </c>
      <c r="F31007" s="103" t="s">
        <v>31380</v>
      </c>
      <c r="J31007" s="22">
        <v>20</v>
      </c>
      <c r="L31007" s="298">
        <f t="shared" si="1465"/>
        <v>20</v>
      </c>
      <c r="O31007" s="16">
        <f t="shared" si="1466"/>
        <v>0</v>
      </c>
      <c r="P31007" s="298">
        <f t="shared" si="1464"/>
        <v>20</v>
      </c>
    </row>
    <row r="31008" spans="2:16">
      <c r="B31008" s="400"/>
      <c r="D31008" s="52" t="s">
        <v>29973</v>
      </c>
      <c r="F31008" s="103" t="s">
        <v>10855</v>
      </c>
      <c r="J31008" s="22">
        <v>14</v>
      </c>
      <c r="L31008" s="298">
        <f t="shared" si="1465"/>
        <v>14</v>
      </c>
      <c r="O31008" s="16">
        <f t="shared" si="1466"/>
        <v>0</v>
      </c>
      <c r="P31008" s="298">
        <f t="shared" si="1464"/>
        <v>14</v>
      </c>
    </row>
    <row r="31009" spans="2:16">
      <c r="B31009" s="400"/>
      <c r="D31009" s="52" t="s">
        <v>29973</v>
      </c>
      <c r="F31009" s="103" t="s">
        <v>31381</v>
      </c>
      <c r="J31009" s="22">
        <v>21</v>
      </c>
      <c r="L31009" s="298">
        <f t="shared" si="1465"/>
        <v>21</v>
      </c>
      <c r="O31009" s="16">
        <f t="shared" si="1466"/>
        <v>0</v>
      </c>
      <c r="P31009" s="298">
        <f t="shared" si="1464"/>
        <v>21</v>
      </c>
    </row>
    <row r="31010" spans="2:16">
      <c r="B31010" s="400"/>
      <c r="D31010" s="52" t="s">
        <v>29973</v>
      </c>
      <c r="F31010" s="103" t="s">
        <v>31382</v>
      </c>
      <c r="J31010" s="22">
        <v>16</v>
      </c>
      <c r="L31010" s="298">
        <f t="shared" si="1465"/>
        <v>16</v>
      </c>
      <c r="O31010" s="16">
        <f t="shared" si="1466"/>
        <v>0</v>
      </c>
      <c r="P31010" s="298">
        <f t="shared" si="1464"/>
        <v>16</v>
      </c>
    </row>
    <row r="31011" spans="2:16">
      <c r="B31011" s="400"/>
      <c r="D31011" s="52" t="s">
        <v>29973</v>
      </c>
      <c r="F31011" s="103" t="s">
        <v>31383</v>
      </c>
      <c r="J31011" s="22">
        <v>14</v>
      </c>
      <c r="L31011" s="298">
        <f t="shared" si="1465"/>
        <v>14</v>
      </c>
      <c r="O31011" s="16">
        <f t="shared" si="1466"/>
        <v>0</v>
      </c>
      <c r="P31011" s="298">
        <f t="shared" si="1464"/>
        <v>14</v>
      </c>
    </row>
    <row r="31012" spans="2:16">
      <c r="B31012" s="400"/>
      <c r="D31012" s="52" t="s">
        <v>29973</v>
      </c>
      <c r="F31012" s="103" t="s">
        <v>30216</v>
      </c>
      <c r="J31012" s="22">
        <v>44</v>
      </c>
      <c r="L31012" s="298">
        <f t="shared" si="1465"/>
        <v>44</v>
      </c>
      <c r="O31012" s="16">
        <f t="shared" si="1466"/>
        <v>0</v>
      </c>
      <c r="P31012" s="298">
        <f t="shared" si="1464"/>
        <v>44</v>
      </c>
    </row>
    <row r="31013" spans="2:16">
      <c r="B31013" s="400"/>
      <c r="D31013" s="52" t="s">
        <v>29973</v>
      </c>
      <c r="F31013" s="103" t="s">
        <v>31384</v>
      </c>
      <c r="J31013" s="22">
        <v>20</v>
      </c>
      <c r="L31013" s="298">
        <f t="shared" si="1465"/>
        <v>20</v>
      </c>
      <c r="O31013" s="16">
        <f t="shared" si="1466"/>
        <v>0</v>
      </c>
      <c r="P31013" s="298">
        <f t="shared" si="1464"/>
        <v>20</v>
      </c>
    </row>
    <row r="31014" spans="2:16">
      <c r="B31014" s="400"/>
      <c r="D31014" s="52" t="s">
        <v>29973</v>
      </c>
      <c r="F31014" s="103" t="s">
        <v>29883</v>
      </c>
      <c r="J31014" s="22">
        <v>25</v>
      </c>
      <c r="L31014" s="298">
        <f t="shared" si="1465"/>
        <v>25</v>
      </c>
      <c r="O31014" s="16">
        <f t="shared" si="1466"/>
        <v>0</v>
      </c>
      <c r="P31014" s="298">
        <f t="shared" si="1464"/>
        <v>25</v>
      </c>
    </row>
    <row r="31015" spans="2:16">
      <c r="B31015" s="400"/>
      <c r="D31015" s="52" t="s">
        <v>29973</v>
      </c>
      <c r="F31015" s="103" t="s">
        <v>31385</v>
      </c>
      <c r="J31015" s="22">
        <v>40</v>
      </c>
      <c r="L31015" s="298">
        <f t="shared" si="1465"/>
        <v>40</v>
      </c>
      <c r="O31015" s="16">
        <f t="shared" si="1466"/>
        <v>0</v>
      </c>
      <c r="P31015" s="298">
        <f t="shared" si="1464"/>
        <v>40</v>
      </c>
    </row>
    <row r="31016" spans="2:16">
      <c r="B31016" s="400"/>
      <c r="D31016" s="52" t="s">
        <v>29973</v>
      </c>
      <c r="F31016" s="103" t="s">
        <v>31386</v>
      </c>
      <c r="J31016" s="22">
        <v>31</v>
      </c>
      <c r="L31016" s="298">
        <f t="shared" si="1465"/>
        <v>31</v>
      </c>
      <c r="O31016" s="16">
        <f t="shared" si="1466"/>
        <v>0</v>
      </c>
      <c r="P31016" s="298">
        <f t="shared" si="1464"/>
        <v>31</v>
      </c>
    </row>
    <row r="31017" spans="2:16">
      <c r="B31017" s="400"/>
      <c r="D31017" s="52" t="s">
        <v>29973</v>
      </c>
      <c r="F31017" s="103" t="s">
        <v>31387</v>
      </c>
      <c r="J31017" s="22">
        <v>41</v>
      </c>
      <c r="L31017" s="298">
        <f t="shared" si="1465"/>
        <v>41</v>
      </c>
      <c r="O31017" s="16">
        <f t="shared" si="1466"/>
        <v>0</v>
      </c>
      <c r="P31017" s="298">
        <f t="shared" si="1464"/>
        <v>41</v>
      </c>
    </row>
    <row r="31018" spans="2:16">
      <c r="B31018" s="400"/>
      <c r="D31018" s="52" t="s">
        <v>29973</v>
      </c>
      <c r="F31018" s="103" t="s">
        <v>31388</v>
      </c>
      <c r="J31018" s="22">
        <v>27</v>
      </c>
      <c r="L31018" s="298">
        <f t="shared" si="1465"/>
        <v>27</v>
      </c>
      <c r="O31018" s="16">
        <f t="shared" si="1466"/>
        <v>0</v>
      </c>
      <c r="P31018" s="298">
        <f t="shared" si="1464"/>
        <v>27</v>
      </c>
    </row>
    <row r="31019" spans="2:16">
      <c r="B31019" s="400"/>
      <c r="D31019" s="52" t="s">
        <v>29973</v>
      </c>
      <c r="F31019" s="103" t="s">
        <v>31389</v>
      </c>
      <c r="J31019" s="22">
        <v>7</v>
      </c>
      <c r="L31019" s="298">
        <f t="shared" si="1465"/>
        <v>7</v>
      </c>
      <c r="O31019" s="16">
        <f t="shared" si="1466"/>
        <v>0</v>
      </c>
      <c r="P31019" s="298">
        <f t="shared" si="1464"/>
        <v>7</v>
      </c>
    </row>
    <row r="31020" spans="2:16">
      <c r="B31020" s="400"/>
      <c r="D31020" s="52" t="s">
        <v>29973</v>
      </c>
      <c r="F31020" s="103" t="s">
        <v>31390</v>
      </c>
      <c r="J31020" s="22">
        <v>15</v>
      </c>
      <c r="L31020" s="298">
        <f t="shared" si="1465"/>
        <v>15</v>
      </c>
      <c r="O31020" s="16">
        <f t="shared" si="1466"/>
        <v>0</v>
      </c>
      <c r="P31020" s="298">
        <f t="shared" si="1464"/>
        <v>15</v>
      </c>
    </row>
    <row r="31021" spans="2:16">
      <c r="B31021" s="400"/>
      <c r="D31021" s="94" t="s">
        <v>29974</v>
      </c>
      <c r="F31021" s="103" t="s">
        <v>31391</v>
      </c>
      <c r="J31021" s="22">
        <v>482</v>
      </c>
      <c r="L31021" s="298">
        <f t="shared" si="1465"/>
        <v>482</v>
      </c>
      <c r="O31021" s="16">
        <f t="shared" si="1466"/>
        <v>0</v>
      </c>
      <c r="P31021" s="298">
        <f t="shared" si="1464"/>
        <v>482</v>
      </c>
    </row>
    <row r="31022" spans="2:16">
      <c r="B31022" s="400"/>
      <c r="D31022" s="94" t="s">
        <v>29974</v>
      </c>
      <c r="F31022" s="103" t="s">
        <v>30381</v>
      </c>
      <c r="J31022" s="22">
        <v>39</v>
      </c>
      <c r="L31022" s="298">
        <f t="shared" si="1465"/>
        <v>39</v>
      </c>
      <c r="O31022" s="16">
        <f t="shared" si="1466"/>
        <v>0</v>
      </c>
      <c r="P31022" s="298">
        <f t="shared" si="1464"/>
        <v>39</v>
      </c>
    </row>
    <row r="31023" spans="2:16">
      <c r="B31023" s="400"/>
      <c r="D31023" s="94" t="s">
        <v>29974</v>
      </c>
      <c r="F31023" s="103" t="s">
        <v>2402</v>
      </c>
      <c r="J31023" s="22">
        <v>14</v>
      </c>
      <c r="L31023" s="298">
        <f t="shared" si="1465"/>
        <v>14</v>
      </c>
      <c r="O31023" s="16">
        <f t="shared" si="1466"/>
        <v>0</v>
      </c>
      <c r="P31023" s="298">
        <f t="shared" si="1464"/>
        <v>14</v>
      </c>
    </row>
    <row r="31024" spans="2:16">
      <c r="B31024" s="400"/>
      <c r="D31024" s="94" t="s">
        <v>29974</v>
      </c>
      <c r="F31024" s="103" t="s">
        <v>2302</v>
      </c>
      <c r="J31024" s="22">
        <v>13</v>
      </c>
      <c r="L31024" s="298">
        <f t="shared" si="1465"/>
        <v>13</v>
      </c>
      <c r="O31024" s="16">
        <f t="shared" si="1466"/>
        <v>0</v>
      </c>
      <c r="P31024" s="298">
        <f t="shared" si="1464"/>
        <v>13</v>
      </c>
    </row>
    <row r="31025" spans="2:16">
      <c r="B31025" s="400"/>
      <c r="D31025" s="94" t="s">
        <v>29974</v>
      </c>
      <c r="F31025" s="103" t="s">
        <v>30203</v>
      </c>
      <c r="J31025" s="22">
        <v>8</v>
      </c>
      <c r="L31025" s="298">
        <f t="shared" si="1465"/>
        <v>8</v>
      </c>
      <c r="O31025" s="16">
        <f t="shared" si="1466"/>
        <v>0</v>
      </c>
      <c r="P31025" s="298">
        <f t="shared" si="1464"/>
        <v>8</v>
      </c>
    </row>
    <row r="31026" spans="2:16">
      <c r="B31026" s="400"/>
      <c r="D31026" s="94" t="s">
        <v>29974</v>
      </c>
      <c r="F31026" s="103" t="s">
        <v>12488</v>
      </c>
      <c r="J31026" s="22">
        <v>27</v>
      </c>
      <c r="L31026" s="298">
        <f t="shared" si="1465"/>
        <v>27</v>
      </c>
      <c r="O31026" s="16">
        <f t="shared" si="1466"/>
        <v>0</v>
      </c>
      <c r="P31026" s="298">
        <f t="shared" si="1464"/>
        <v>27</v>
      </c>
    </row>
    <row r="31027" spans="2:16">
      <c r="B31027" s="400"/>
      <c r="D31027" s="94" t="s">
        <v>29974</v>
      </c>
      <c r="F31027" s="103" t="s">
        <v>31392</v>
      </c>
      <c r="J31027" s="22">
        <v>46</v>
      </c>
      <c r="L31027" s="298">
        <f t="shared" si="1465"/>
        <v>46</v>
      </c>
      <c r="O31027" s="16">
        <f t="shared" si="1466"/>
        <v>0</v>
      </c>
      <c r="P31027" s="298">
        <f t="shared" si="1464"/>
        <v>46</v>
      </c>
    </row>
    <row r="31028" spans="2:16">
      <c r="B31028" s="400"/>
      <c r="D31028" s="94" t="s">
        <v>29974</v>
      </c>
      <c r="F31028" s="103" t="s">
        <v>31393</v>
      </c>
      <c r="J31028" s="22">
        <v>149</v>
      </c>
      <c r="L31028" s="298">
        <f t="shared" si="1465"/>
        <v>149</v>
      </c>
      <c r="O31028" s="16">
        <f t="shared" si="1466"/>
        <v>0</v>
      </c>
      <c r="P31028" s="298">
        <f t="shared" si="1464"/>
        <v>149</v>
      </c>
    </row>
    <row r="31029" spans="2:16">
      <c r="B31029" s="400"/>
      <c r="D31029" s="94" t="s">
        <v>29974</v>
      </c>
      <c r="F31029" s="103" t="s">
        <v>31394</v>
      </c>
      <c r="J31029" s="22">
        <v>90</v>
      </c>
      <c r="L31029" s="298">
        <f t="shared" si="1465"/>
        <v>90</v>
      </c>
      <c r="O31029" s="16">
        <f t="shared" si="1466"/>
        <v>0</v>
      </c>
      <c r="P31029" s="298">
        <f t="shared" si="1464"/>
        <v>90</v>
      </c>
    </row>
    <row r="31030" spans="2:16">
      <c r="B31030" s="400"/>
      <c r="D31030" s="94" t="s">
        <v>29974</v>
      </c>
      <c r="F31030" s="103" t="s">
        <v>31395</v>
      </c>
      <c r="J31030" s="22">
        <v>26</v>
      </c>
      <c r="L31030" s="298">
        <f t="shared" si="1465"/>
        <v>26</v>
      </c>
      <c r="O31030" s="16">
        <f t="shared" si="1466"/>
        <v>0</v>
      </c>
      <c r="P31030" s="298">
        <f t="shared" si="1464"/>
        <v>26</v>
      </c>
    </row>
    <row r="31031" spans="2:16">
      <c r="B31031" s="400"/>
      <c r="D31031" s="94" t="s">
        <v>29975</v>
      </c>
      <c r="F31031" s="103" t="s">
        <v>937</v>
      </c>
      <c r="J31031" s="22">
        <v>280</v>
      </c>
      <c r="L31031" s="298">
        <f t="shared" si="1465"/>
        <v>280</v>
      </c>
      <c r="O31031" s="16">
        <f t="shared" si="1466"/>
        <v>0</v>
      </c>
      <c r="P31031" s="298">
        <f t="shared" si="1464"/>
        <v>280</v>
      </c>
    </row>
    <row r="31032" spans="2:16">
      <c r="B31032" s="400"/>
      <c r="D31032" s="94" t="s">
        <v>29975</v>
      </c>
      <c r="F31032" s="103" t="s">
        <v>31396</v>
      </c>
      <c r="J31032" s="22">
        <v>111</v>
      </c>
      <c r="L31032" s="298">
        <f t="shared" si="1465"/>
        <v>111</v>
      </c>
      <c r="O31032" s="16">
        <f t="shared" si="1466"/>
        <v>0</v>
      </c>
      <c r="P31032" s="298">
        <f t="shared" si="1464"/>
        <v>111</v>
      </c>
    </row>
    <row r="31033" spans="2:16">
      <c r="B31033" s="400"/>
      <c r="D31033" s="94" t="s">
        <v>29975</v>
      </c>
      <c r="F31033" s="103" t="s">
        <v>31397</v>
      </c>
      <c r="J31033" s="22">
        <v>180</v>
      </c>
      <c r="L31033" s="298">
        <f t="shared" si="1465"/>
        <v>180</v>
      </c>
      <c r="O31033" s="16">
        <f t="shared" si="1466"/>
        <v>0</v>
      </c>
      <c r="P31033" s="298">
        <f t="shared" si="1464"/>
        <v>180</v>
      </c>
    </row>
    <row r="31034" spans="2:16">
      <c r="B31034" s="400"/>
      <c r="D31034" s="94" t="s">
        <v>29975</v>
      </c>
      <c r="F31034" s="103" t="s">
        <v>17813</v>
      </c>
      <c r="J31034" s="22">
        <v>130</v>
      </c>
      <c r="L31034" s="298">
        <f t="shared" si="1465"/>
        <v>130</v>
      </c>
      <c r="O31034" s="16">
        <f t="shared" si="1466"/>
        <v>0</v>
      </c>
      <c r="P31034" s="298">
        <f t="shared" si="1464"/>
        <v>130</v>
      </c>
    </row>
    <row r="31035" spans="2:16">
      <c r="B31035" s="400"/>
      <c r="D31035" s="94" t="s">
        <v>29975</v>
      </c>
      <c r="F31035" s="103" t="s">
        <v>31398</v>
      </c>
      <c r="J31035" s="22">
        <v>45</v>
      </c>
      <c r="L31035" s="298">
        <f t="shared" si="1465"/>
        <v>45</v>
      </c>
      <c r="O31035" s="16">
        <f t="shared" si="1466"/>
        <v>0</v>
      </c>
      <c r="P31035" s="298">
        <f t="shared" si="1464"/>
        <v>45</v>
      </c>
    </row>
    <row r="31036" spans="2:16">
      <c r="B31036" s="400"/>
      <c r="D31036" s="94" t="s">
        <v>29975</v>
      </c>
      <c r="F31036" s="103" t="s">
        <v>18078</v>
      </c>
      <c r="J31036" s="22">
        <v>34</v>
      </c>
      <c r="L31036" s="298">
        <f t="shared" si="1465"/>
        <v>34</v>
      </c>
      <c r="O31036" s="16">
        <f t="shared" si="1466"/>
        <v>0</v>
      </c>
      <c r="P31036" s="298">
        <f t="shared" si="1464"/>
        <v>34</v>
      </c>
    </row>
    <row r="31037" spans="2:16">
      <c r="B31037" s="400"/>
      <c r="D31037" s="94" t="s">
        <v>29975</v>
      </c>
      <c r="F31037" s="103" t="s">
        <v>30142</v>
      </c>
      <c r="J31037" s="22">
        <v>14</v>
      </c>
      <c r="L31037" s="298">
        <f t="shared" si="1465"/>
        <v>14</v>
      </c>
      <c r="O31037" s="16">
        <f t="shared" si="1466"/>
        <v>0</v>
      </c>
      <c r="P31037" s="298">
        <f t="shared" si="1464"/>
        <v>14</v>
      </c>
    </row>
    <row r="31038" spans="2:16">
      <c r="B31038" s="400"/>
      <c r="D31038" s="94" t="s">
        <v>29975</v>
      </c>
      <c r="F31038" s="103" t="s">
        <v>31399</v>
      </c>
      <c r="J31038" s="22">
        <v>54</v>
      </c>
      <c r="L31038" s="298">
        <f t="shared" si="1465"/>
        <v>54</v>
      </c>
      <c r="O31038" s="16">
        <f t="shared" si="1466"/>
        <v>0</v>
      </c>
      <c r="P31038" s="298">
        <f t="shared" si="1464"/>
        <v>54</v>
      </c>
    </row>
    <row r="31039" spans="2:16">
      <c r="B31039" s="400"/>
      <c r="D31039" s="94" t="s">
        <v>29975</v>
      </c>
      <c r="F31039" s="103" t="s">
        <v>31400</v>
      </c>
      <c r="J31039" s="22">
        <v>250</v>
      </c>
      <c r="L31039" s="298">
        <f t="shared" si="1465"/>
        <v>250</v>
      </c>
      <c r="O31039" s="16">
        <f t="shared" si="1466"/>
        <v>0</v>
      </c>
      <c r="P31039" s="298">
        <f t="shared" si="1464"/>
        <v>250</v>
      </c>
    </row>
    <row r="31040" spans="2:16">
      <c r="B31040" s="400"/>
      <c r="D31040" s="94" t="s">
        <v>29975</v>
      </c>
      <c r="F31040" s="103" t="s">
        <v>18048</v>
      </c>
      <c r="J31040" s="22">
        <v>64</v>
      </c>
      <c r="L31040" s="298">
        <f t="shared" si="1465"/>
        <v>64</v>
      </c>
      <c r="O31040" s="16">
        <f t="shared" si="1466"/>
        <v>0</v>
      </c>
      <c r="P31040" s="298">
        <f t="shared" si="1464"/>
        <v>64</v>
      </c>
    </row>
    <row r="31041" spans="2:16">
      <c r="B31041" s="400"/>
      <c r="D31041" s="94" t="s">
        <v>29975</v>
      </c>
      <c r="F31041" s="103" t="s">
        <v>18144</v>
      </c>
      <c r="J31041" s="22">
        <v>120</v>
      </c>
      <c r="L31041" s="298">
        <f t="shared" si="1465"/>
        <v>120</v>
      </c>
      <c r="O31041" s="16">
        <f t="shared" si="1466"/>
        <v>0</v>
      </c>
      <c r="P31041" s="298">
        <f t="shared" si="1464"/>
        <v>120</v>
      </c>
    </row>
    <row r="31042" spans="2:16" ht="25.5">
      <c r="B31042" s="400"/>
      <c r="D31042" s="94" t="s">
        <v>29976</v>
      </c>
      <c r="F31042" s="103" t="s">
        <v>29785</v>
      </c>
      <c r="J31042" s="22">
        <v>456</v>
      </c>
      <c r="L31042" s="298">
        <f t="shared" si="1465"/>
        <v>456</v>
      </c>
      <c r="O31042" s="16">
        <f t="shared" si="1466"/>
        <v>0</v>
      </c>
      <c r="P31042" s="298">
        <f t="shared" si="1464"/>
        <v>456</v>
      </c>
    </row>
    <row r="31043" spans="2:16">
      <c r="B31043" s="400"/>
      <c r="D31043" s="94" t="s">
        <v>29976</v>
      </c>
      <c r="F31043" s="103" t="s">
        <v>31201</v>
      </c>
      <c r="J31043" s="22">
        <v>28</v>
      </c>
      <c r="L31043" s="298">
        <f t="shared" si="1465"/>
        <v>28</v>
      </c>
      <c r="O31043" s="16">
        <f t="shared" si="1466"/>
        <v>0</v>
      </c>
      <c r="P31043" s="298">
        <f t="shared" si="1464"/>
        <v>28</v>
      </c>
    </row>
    <row r="31044" spans="2:16">
      <c r="B31044" s="400"/>
      <c r="D31044" s="94" t="s">
        <v>29976</v>
      </c>
      <c r="F31044" s="103" t="s">
        <v>31401</v>
      </c>
      <c r="J31044" s="22">
        <v>22</v>
      </c>
      <c r="L31044" s="298">
        <f t="shared" si="1465"/>
        <v>22</v>
      </c>
      <c r="O31044" s="16">
        <f t="shared" si="1466"/>
        <v>0</v>
      </c>
      <c r="P31044" s="298">
        <f t="shared" si="1464"/>
        <v>22</v>
      </c>
    </row>
    <row r="31045" spans="2:16">
      <c r="B31045" s="400"/>
      <c r="D31045" s="94" t="s">
        <v>29976</v>
      </c>
      <c r="F31045" s="103" t="s">
        <v>18094</v>
      </c>
      <c r="J31045" s="22">
        <v>25</v>
      </c>
      <c r="L31045" s="298">
        <f t="shared" si="1465"/>
        <v>25</v>
      </c>
      <c r="O31045" s="16">
        <f t="shared" si="1466"/>
        <v>0</v>
      </c>
      <c r="P31045" s="298">
        <f t="shared" si="1464"/>
        <v>25</v>
      </c>
    </row>
    <row r="31046" spans="2:16" ht="25.5">
      <c r="B31046" s="400"/>
      <c r="D31046" s="94" t="s">
        <v>29976</v>
      </c>
      <c r="F31046" s="103" t="s">
        <v>31402</v>
      </c>
      <c r="J31046" s="22">
        <v>164</v>
      </c>
      <c r="L31046" s="298">
        <f t="shared" si="1465"/>
        <v>164</v>
      </c>
      <c r="O31046" s="16">
        <f t="shared" si="1466"/>
        <v>0</v>
      </c>
      <c r="P31046" s="298">
        <f t="shared" si="1464"/>
        <v>164</v>
      </c>
    </row>
    <row r="31047" spans="2:16">
      <c r="B31047" s="400"/>
      <c r="D31047" s="94" t="s">
        <v>29976</v>
      </c>
      <c r="F31047" s="103" t="s">
        <v>31403</v>
      </c>
      <c r="J31047" s="22">
        <v>12</v>
      </c>
      <c r="L31047" s="298">
        <f t="shared" si="1465"/>
        <v>12</v>
      </c>
      <c r="O31047" s="16">
        <f t="shared" si="1466"/>
        <v>0</v>
      </c>
      <c r="P31047" s="298">
        <f t="shared" si="1464"/>
        <v>12</v>
      </c>
    </row>
    <row r="31048" spans="2:16">
      <c r="B31048" s="400"/>
      <c r="D31048" s="94" t="s">
        <v>29976</v>
      </c>
      <c r="F31048" s="103" t="s">
        <v>31404</v>
      </c>
      <c r="J31048" s="22">
        <v>87</v>
      </c>
      <c r="L31048" s="298">
        <f t="shared" si="1465"/>
        <v>87</v>
      </c>
      <c r="O31048" s="16">
        <f t="shared" si="1466"/>
        <v>0</v>
      </c>
      <c r="P31048" s="298">
        <f t="shared" si="1464"/>
        <v>87</v>
      </c>
    </row>
    <row r="31049" spans="2:16">
      <c r="B31049" s="400"/>
      <c r="D31049" s="94" t="s">
        <v>29976</v>
      </c>
      <c r="F31049" s="103" t="s">
        <v>31405</v>
      </c>
      <c r="J31049" s="22">
        <v>23</v>
      </c>
      <c r="L31049" s="298">
        <f t="shared" si="1465"/>
        <v>23</v>
      </c>
      <c r="O31049" s="16">
        <f t="shared" si="1466"/>
        <v>0</v>
      </c>
      <c r="P31049" s="298">
        <f t="shared" si="1464"/>
        <v>23</v>
      </c>
    </row>
    <row r="31050" spans="2:16">
      <c r="B31050" s="400"/>
      <c r="D31050" s="94" t="s">
        <v>29976</v>
      </c>
      <c r="F31050" s="103" t="s">
        <v>31406</v>
      </c>
      <c r="J31050" s="22">
        <v>24</v>
      </c>
      <c r="L31050" s="298">
        <f t="shared" si="1465"/>
        <v>24</v>
      </c>
      <c r="O31050" s="16">
        <f t="shared" si="1466"/>
        <v>0</v>
      </c>
      <c r="P31050" s="298">
        <f t="shared" si="1464"/>
        <v>24</v>
      </c>
    </row>
    <row r="31051" spans="2:16">
      <c r="B31051" s="400"/>
      <c r="D31051" s="94" t="s">
        <v>29976</v>
      </c>
      <c r="F31051" s="103" t="s">
        <v>31407</v>
      </c>
      <c r="J31051" s="22">
        <v>160</v>
      </c>
      <c r="L31051" s="298">
        <f t="shared" si="1465"/>
        <v>160</v>
      </c>
      <c r="O31051" s="16">
        <f t="shared" si="1466"/>
        <v>0</v>
      </c>
      <c r="P31051" s="298">
        <f t="shared" ref="P31051:P31114" si="1467">+L31051+O31051</f>
        <v>160</v>
      </c>
    </row>
    <row r="31052" spans="2:16">
      <c r="B31052" s="400"/>
      <c r="D31052" s="94" t="s">
        <v>29976</v>
      </c>
      <c r="F31052" s="103" t="s">
        <v>31408</v>
      </c>
      <c r="J31052" s="22">
        <v>152</v>
      </c>
      <c r="L31052" s="298">
        <f t="shared" si="1465"/>
        <v>152</v>
      </c>
      <c r="O31052" s="16">
        <f t="shared" si="1466"/>
        <v>0</v>
      </c>
      <c r="P31052" s="298">
        <f t="shared" si="1467"/>
        <v>152</v>
      </c>
    </row>
    <row r="31053" spans="2:16">
      <c r="B31053" s="400"/>
      <c r="D31053" s="94" t="s">
        <v>29976</v>
      </c>
      <c r="F31053" s="103" t="s">
        <v>31409</v>
      </c>
      <c r="J31053" s="22">
        <v>25</v>
      </c>
      <c r="L31053" s="298">
        <f t="shared" si="1465"/>
        <v>25</v>
      </c>
      <c r="O31053" s="16">
        <f t="shared" si="1466"/>
        <v>0</v>
      </c>
      <c r="P31053" s="298">
        <f t="shared" si="1467"/>
        <v>25</v>
      </c>
    </row>
    <row r="31054" spans="2:16">
      <c r="B31054" s="400"/>
      <c r="D31054" s="94" t="s">
        <v>29976</v>
      </c>
      <c r="F31054" s="103" t="s">
        <v>31410</v>
      </c>
      <c r="J31054" s="22">
        <v>15</v>
      </c>
      <c r="L31054" s="298">
        <f t="shared" ref="L31054:L31117" si="1468">+J31054+K31054</f>
        <v>15</v>
      </c>
      <c r="O31054" s="16">
        <f t="shared" si="1466"/>
        <v>0</v>
      </c>
      <c r="P31054" s="298">
        <f t="shared" si="1467"/>
        <v>15</v>
      </c>
    </row>
    <row r="31055" spans="2:16">
      <c r="B31055" s="400"/>
      <c r="D31055" s="94" t="s">
        <v>29976</v>
      </c>
      <c r="F31055" s="103" t="s">
        <v>18516</v>
      </c>
      <c r="J31055" s="22">
        <v>149</v>
      </c>
      <c r="L31055" s="298">
        <f t="shared" si="1468"/>
        <v>149</v>
      </c>
      <c r="O31055" s="16">
        <f t="shared" si="1466"/>
        <v>0</v>
      </c>
      <c r="P31055" s="298">
        <f t="shared" si="1467"/>
        <v>149</v>
      </c>
    </row>
    <row r="31056" spans="2:16">
      <c r="B31056" s="400"/>
      <c r="D31056" s="94" t="s">
        <v>29976</v>
      </c>
      <c r="F31056" s="103" t="s">
        <v>10855</v>
      </c>
      <c r="J31056" s="22">
        <v>26</v>
      </c>
      <c r="L31056" s="298">
        <f t="shared" si="1468"/>
        <v>26</v>
      </c>
      <c r="O31056" s="16">
        <f t="shared" si="1466"/>
        <v>0</v>
      </c>
      <c r="P31056" s="298">
        <f t="shared" si="1467"/>
        <v>26</v>
      </c>
    </row>
    <row r="31057" spans="2:16" ht="25.5">
      <c r="B31057" s="400"/>
      <c r="D31057" s="94" t="s">
        <v>29977</v>
      </c>
      <c r="F31057" s="103" t="s">
        <v>31411</v>
      </c>
      <c r="J31057" s="22">
        <v>471</v>
      </c>
      <c r="L31057" s="298">
        <f t="shared" si="1468"/>
        <v>471</v>
      </c>
      <c r="O31057" s="16">
        <f t="shared" si="1466"/>
        <v>0</v>
      </c>
      <c r="P31057" s="298">
        <f t="shared" si="1467"/>
        <v>471</v>
      </c>
    </row>
    <row r="31058" spans="2:16">
      <c r="B31058" s="400"/>
      <c r="D31058" s="94" t="s">
        <v>29977</v>
      </c>
      <c r="F31058" s="103" t="s">
        <v>19950</v>
      </c>
      <c r="J31058" s="22">
        <v>40</v>
      </c>
      <c r="L31058" s="298">
        <f t="shared" si="1468"/>
        <v>40</v>
      </c>
      <c r="O31058" s="16">
        <f t="shared" si="1466"/>
        <v>0</v>
      </c>
      <c r="P31058" s="298">
        <f t="shared" si="1467"/>
        <v>40</v>
      </c>
    </row>
    <row r="31059" spans="2:16">
      <c r="B31059" s="400"/>
      <c r="D31059" s="94" t="s">
        <v>29977</v>
      </c>
      <c r="F31059" s="103" t="s">
        <v>31412</v>
      </c>
      <c r="J31059" s="22">
        <v>39</v>
      </c>
      <c r="L31059" s="298">
        <f t="shared" si="1468"/>
        <v>39</v>
      </c>
      <c r="O31059" s="16">
        <f t="shared" si="1466"/>
        <v>0</v>
      </c>
      <c r="P31059" s="298">
        <f t="shared" si="1467"/>
        <v>39</v>
      </c>
    </row>
    <row r="31060" spans="2:16">
      <c r="B31060" s="400"/>
      <c r="D31060" s="94" t="s">
        <v>29977</v>
      </c>
      <c r="F31060" s="103" t="s">
        <v>31413</v>
      </c>
      <c r="J31060" s="22">
        <v>20</v>
      </c>
      <c r="L31060" s="298">
        <f t="shared" si="1468"/>
        <v>20</v>
      </c>
      <c r="O31060" s="16">
        <f t="shared" si="1466"/>
        <v>0</v>
      </c>
      <c r="P31060" s="298">
        <f t="shared" si="1467"/>
        <v>20</v>
      </c>
    </row>
    <row r="31061" spans="2:16">
      <c r="B31061" s="400"/>
      <c r="D31061" s="94" t="s">
        <v>29977</v>
      </c>
      <c r="F31061" s="103" t="s">
        <v>18372</v>
      </c>
      <c r="J31061" s="22">
        <v>32</v>
      </c>
      <c r="L31061" s="298">
        <f t="shared" si="1468"/>
        <v>32</v>
      </c>
      <c r="O31061" s="16">
        <f t="shared" si="1466"/>
        <v>0</v>
      </c>
      <c r="P31061" s="298">
        <f t="shared" si="1467"/>
        <v>32</v>
      </c>
    </row>
    <row r="31062" spans="2:16">
      <c r="B31062" s="400"/>
      <c r="D31062" s="94" t="s">
        <v>29977</v>
      </c>
      <c r="F31062" s="103" t="s">
        <v>31414</v>
      </c>
      <c r="J31062" s="22">
        <v>17</v>
      </c>
      <c r="L31062" s="298">
        <f t="shared" si="1468"/>
        <v>17</v>
      </c>
      <c r="O31062" s="16">
        <f t="shared" si="1466"/>
        <v>0</v>
      </c>
      <c r="P31062" s="298">
        <f t="shared" si="1467"/>
        <v>17</v>
      </c>
    </row>
    <row r="31063" spans="2:16">
      <c r="B31063" s="400"/>
      <c r="D31063" s="94" t="s">
        <v>29977</v>
      </c>
      <c r="F31063" s="103" t="s">
        <v>31415</v>
      </c>
      <c r="J31063" s="22">
        <v>66</v>
      </c>
      <c r="L31063" s="298">
        <f t="shared" si="1468"/>
        <v>66</v>
      </c>
      <c r="O31063" s="16">
        <f t="shared" si="1466"/>
        <v>0</v>
      </c>
      <c r="P31063" s="298">
        <f t="shared" si="1467"/>
        <v>66</v>
      </c>
    </row>
    <row r="31064" spans="2:16">
      <c r="B31064" s="400"/>
      <c r="D31064" s="94" t="s">
        <v>29977</v>
      </c>
      <c r="F31064" s="103" t="s">
        <v>31416</v>
      </c>
      <c r="J31064" s="22">
        <v>38</v>
      </c>
      <c r="L31064" s="298">
        <f t="shared" si="1468"/>
        <v>38</v>
      </c>
      <c r="O31064" s="16">
        <f t="shared" si="1466"/>
        <v>0</v>
      </c>
      <c r="P31064" s="298">
        <f t="shared" si="1467"/>
        <v>38</v>
      </c>
    </row>
    <row r="31065" spans="2:16">
      <c r="B31065" s="400"/>
      <c r="D31065" s="94" t="s">
        <v>29977</v>
      </c>
      <c r="F31065" s="103" t="s">
        <v>31417</v>
      </c>
      <c r="J31065" s="22">
        <v>17</v>
      </c>
      <c r="L31065" s="298">
        <f t="shared" si="1468"/>
        <v>17</v>
      </c>
      <c r="O31065" s="16">
        <f t="shared" si="1466"/>
        <v>0</v>
      </c>
      <c r="P31065" s="298">
        <f t="shared" si="1467"/>
        <v>17</v>
      </c>
    </row>
    <row r="31066" spans="2:16">
      <c r="B31066" s="400"/>
      <c r="D31066" s="94" t="s">
        <v>29977</v>
      </c>
      <c r="F31066" s="103" t="s">
        <v>31418</v>
      </c>
      <c r="J31066" s="22">
        <v>39</v>
      </c>
      <c r="L31066" s="298">
        <f t="shared" si="1468"/>
        <v>39</v>
      </c>
      <c r="O31066" s="16">
        <f t="shared" si="1466"/>
        <v>0</v>
      </c>
      <c r="P31066" s="298">
        <f t="shared" si="1467"/>
        <v>39</v>
      </c>
    </row>
    <row r="31067" spans="2:16">
      <c r="B31067" s="400"/>
      <c r="D31067" s="94" t="s">
        <v>29977</v>
      </c>
      <c r="F31067" s="103" t="s">
        <v>30404</v>
      </c>
      <c r="J31067" s="22">
        <v>27</v>
      </c>
      <c r="L31067" s="298">
        <f t="shared" si="1468"/>
        <v>27</v>
      </c>
      <c r="O31067" s="16">
        <f t="shared" si="1466"/>
        <v>0</v>
      </c>
      <c r="P31067" s="298">
        <f t="shared" si="1467"/>
        <v>27</v>
      </c>
    </row>
    <row r="31068" spans="2:16">
      <c r="B31068" s="400"/>
      <c r="D31068" s="94" t="s">
        <v>29977</v>
      </c>
      <c r="F31068" s="103" t="s">
        <v>31419</v>
      </c>
      <c r="J31068" s="22">
        <v>471</v>
      </c>
      <c r="L31068" s="298">
        <f t="shared" si="1468"/>
        <v>471</v>
      </c>
      <c r="O31068" s="16">
        <f t="shared" si="1466"/>
        <v>0</v>
      </c>
      <c r="P31068" s="298">
        <f t="shared" si="1467"/>
        <v>471</v>
      </c>
    </row>
    <row r="31069" spans="2:16">
      <c r="B31069" s="400"/>
      <c r="D31069" s="94" t="s">
        <v>29978</v>
      </c>
      <c r="F31069" s="54" t="s">
        <v>2504</v>
      </c>
      <c r="J31069" s="145">
        <v>400</v>
      </c>
      <c r="L31069" s="298">
        <f t="shared" si="1468"/>
        <v>400</v>
      </c>
      <c r="O31069" s="16">
        <f t="shared" si="1466"/>
        <v>0</v>
      </c>
      <c r="P31069" s="298">
        <f t="shared" si="1467"/>
        <v>400</v>
      </c>
    </row>
    <row r="31070" spans="2:16">
      <c r="B31070" s="400"/>
      <c r="D31070" s="94" t="s">
        <v>29978</v>
      </c>
      <c r="F31070" s="54" t="s">
        <v>31420</v>
      </c>
      <c r="J31070" s="145">
        <v>256</v>
      </c>
      <c r="L31070" s="298">
        <f t="shared" si="1468"/>
        <v>256</v>
      </c>
      <c r="O31070" s="16">
        <f t="shared" ref="O31070:O31133" si="1469">+M31070+N31070</f>
        <v>0</v>
      </c>
      <c r="P31070" s="298">
        <f t="shared" si="1467"/>
        <v>256</v>
      </c>
    </row>
    <row r="31071" spans="2:16">
      <c r="B31071" s="400"/>
      <c r="D31071" s="94" t="s">
        <v>29978</v>
      </c>
      <c r="F31071" s="54" t="s">
        <v>31421</v>
      </c>
      <c r="J31071" s="145">
        <v>250</v>
      </c>
      <c r="L31071" s="298">
        <f t="shared" si="1468"/>
        <v>250</v>
      </c>
      <c r="O31071" s="16">
        <f t="shared" si="1469"/>
        <v>0</v>
      </c>
      <c r="P31071" s="298">
        <f t="shared" si="1467"/>
        <v>250</v>
      </c>
    </row>
    <row r="31072" spans="2:16">
      <c r="B31072" s="400"/>
      <c r="D31072" s="94" t="s">
        <v>29978</v>
      </c>
      <c r="F31072" s="54" t="s">
        <v>19794</v>
      </c>
      <c r="J31072" s="145">
        <v>250</v>
      </c>
      <c r="L31072" s="298">
        <f t="shared" si="1468"/>
        <v>250</v>
      </c>
      <c r="O31072" s="16">
        <f t="shared" si="1469"/>
        <v>0</v>
      </c>
      <c r="P31072" s="298">
        <f t="shared" si="1467"/>
        <v>250</v>
      </c>
    </row>
    <row r="31073" spans="2:16">
      <c r="B31073" s="400"/>
      <c r="D31073" s="94" t="s">
        <v>29978</v>
      </c>
      <c r="F31073" s="54" t="s">
        <v>31422</v>
      </c>
      <c r="J31073" s="145">
        <v>190</v>
      </c>
      <c r="L31073" s="298">
        <f t="shared" si="1468"/>
        <v>190</v>
      </c>
      <c r="O31073" s="16">
        <f t="shared" si="1469"/>
        <v>0</v>
      </c>
      <c r="P31073" s="298">
        <f t="shared" si="1467"/>
        <v>190</v>
      </c>
    </row>
    <row r="31074" spans="2:16">
      <c r="B31074" s="400"/>
      <c r="D31074" s="94" t="s">
        <v>29978</v>
      </c>
      <c r="F31074" s="54" t="s">
        <v>31423</v>
      </c>
      <c r="J31074" s="145">
        <v>180</v>
      </c>
      <c r="L31074" s="298">
        <f t="shared" si="1468"/>
        <v>180</v>
      </c>
      <c r="O31074" s="16">
        <f t="shared" si="1469"/>
        <v>0</v>
      </c>
      <c r="P31074" s="298">
        <f t="shared" si="1467"/>
        <v>180</v>
      </c>
    </row>
    <row r="31075" spans="2:16">
      <c r="B31075" s="400"/>
      <c r="D31075" s="94" t="s">
        <v>29978</v>
      </c>
      <c r="F31075" s="54" t="s">
        <v>31424</v>
      </c>
      <c r="J31075" s="145">
        <v>110</v>
      </c>
      <c r="L31075" s="298">
        <f t="shared" si="1468"/>
        <v>110</v>
      </c>
      <c r="O31075" s="16">
        <f t="shared" si="1469"/>
        <v>0</v>
      </c>
      <c r="P31075" s="298">
        <f t="shared" si="1467"/>
        <v>110</v>
      </c>
    </row>
    <row r="31076" spans="2:16">
      <c r="B31076" s="400"/>
      <c r="D31076" s="94" t="s">
        <v>29978</v>
      </c>
      <c r="F31076" s="54" t="s">
        <v>31425</v>
      </c>
      <c r="J31076" s="145">
        <v>80</v>
      </c>
      <c r="L31076" s="298">
        <f t="shared" si="1468"/>
        <v>80</v>
      </c>
      <c r="O31076" s="16">
        <f t="shared" si="1469"/>
        <v>0</v>
      </c>
      <c r="P31076" s="298">
        <f t="shared" si="1467"/>
        <v>80</v>
      </c>
    </row>
    <row r="31077" spans="2:16">
      <c r="B31077" s="400"/>
      <c r="D31077" s="94" t="s">
        <v>29978</v>
      </c>
      <c r="F31077" s="54" t="s">
        <v>31426</v>
      </c>
      <c r="J31077" s="145">
        <v>75</v>
      </c>
      <c r="L31077" s="298">
        <f t="shared" si="1468"/>
        <v>75</v>
      </c>
      <c r="O31077" s="16">
        <f t="shared" si="1469"/>
        <v>0</v>
      </c>
      <c r="P31077" s="298">
        <f t="shared" si="1467"/>
        <v>75</v>
      </c>
    </row>
    <row r="31078" spans="2:16">
      <c r="B31078" s="400"/>
      <c r="D31078" s="94" t="s">
        <v>29978</v>
      </c>
      <c r="F31078" s="54" t="s">
        <v>31427</v>
      </c>
      <c r="J31078" s="145">
        <v>75</v>
      </c>
      <c r="L31078" s="298">
        <f t="shared" si="1468"/>
        <v>75</v>
      </c>
      <c r="O31078" s="16">
        <f t="shared" si="1469"/>
        <v>0</v>
      </c>
      <c r="P31078" s="298">
        <f t="shared" si="1467"/>
        <v>75</v>
      </c>
    </row>
    <row r="31079" spans="2:16">
      <c r="B31079" s="400"/>
      <c r="D31079" s="94" t="s">
        <v>29978</v>
      </c>
      <c r="F31079" s="54" t="s">
        <v>31428</v>
      </c>
      <c r="J31079" s="145">
        <v>70</v>
      </c>
      <c r="L31079" s="298">
        <f t="shared" si="1468"/>
        <v>70</v>
      </c>
      <c r="O31079" s="16">
        <f t="shared" si="1469"/>
        <v>0</v>
      </c>
      <c r="P31079" s="298">
        <f t="shared" si="1467"/>
        <v>70</v>
      </c>
    </row>
    <row r="31080" spans="2:16">
      <c r="B31080" s="400"/>
      <c r="D31080" s="94" t="s">
        <v>29978</v>
      </c>
      <c r="F31080" s="54" t="s">
        <v>31429</v>
      </c>
      <c r="J31080" s="145">
        <v>65</v>
      </c>
      <c r="L31080" s="298">
        <f t="shared" si="1468"/>
        <v>65</v>
      </c>
      <c r="O31080" s="16">
        <f t="shared" si="1469"/>
        <v>0</v>
      </c>
      <c r="P31080" s="298">
        <f t="shared" si="1467"/>
        <v>65</v>
      </c>
    </row>
    <row r="31081" spans="2:16">
      <c r="B31081" s="400"/>
      <c r="D31081" s="94" t="s">
        <v>29978</v>
      </c>
      <c r="F31081" s="54" t="s">
        <v>2023</v>
      </c>
      <c r="J31081" s="145">
        <v>50</v>
      </c>
      <c r="L31081" s="298">
        <f t="shared" si="1468"/>
        <v>50</v>
      </c>
      <c r="O31081" s="16">
        <f t="shared" si="1469"/>
        <v>0</v>
      </c>
      <c r="P31081" s="298">
        <f t="shared" si="1467"/>
        <v>50</v>
      </c>
    </row>
    <row r="31082" spans="2:16">
      <c r="B31082" s="400"/>
      <c r="D31082" s="94" t="s">
        <v>29978</v>
      </c>
      <c r="F31082" s="54" t="s">
        <v>31430</v>
      </c>
      <c r="J31082" s="145">
        <v>42</v>
      </c>
      <c r="L31082" s="298">
        <f t="shared" si="1468"/>
        <v>42</v>
      </c>
      <c r="O31082" s="16">
        <f t="shared" si="1469"/>
        <v>0</v>
      </c>
      <c r="P31082" s="298">
        <f t="shared" si="1467"/>
        <v>42</v>
      </c>
    </row>
    <row r="31083" spans="2:16">
      <c r="B31083" s="400"/>
      <c r="D31083" s="94" t="s">
        <v>29978</v>
      </c>
      <c r="F31083" s="54" t="s">
        <v>31431</v>
      </c>
      <c r="J31083" s="145">
        <v>40</v>
      </c>
      <c r="L31083" s="298">
        <f t="shared" si="1468"/>
        <v>40</v>
      </c>
      <c r="O31083" s="16">
        <f t="shared" si="1469"/>
        <v>0</v>
      </c>
      <c r="P31083" s="298">
        <f t="shared" si="1467"/>
        <v>40</v>
      </c>
    </row>
    <row r="31084" spans="2:16">
      <c r="B31084" s="400"/>
      <c r="D31084" s="94" t="s">
        <v>29978</v>
      </c>
      <c r="F31084" s="54" t="s">
        <v>31432</v>
      </c>
      <c r="J31084" s="145">
        <v>20</v>
      </c>
      <c r="L31084" s="298">
        <f t="shared" si="1468"/>
        <v>20</v>
      </c>
      <c r="O31084" s="16">
        <f t="shared" si="1469"/>
        <v>0</v>
      </c>
      <c r="P31084" s="298">
        <f t="shared" si="1467"/>
        <v>20</v>
      </c>
    </row>
    <row r="31085" spans="2:16">
      <c r="B31085" s="400"/>
      <c r="D31085" s="94" t="s">
        <v>29978</v>
      </c>
      <c r="F31085" s="54" t="s">
        <v>31433</v>
      </c>
      <c r="J31085" s="145">
        <v>17</v>
      </c>
      <c r="L31085" s="298">
        <f t="shared" si="1468"/>
        <v>17</v>
      </c>
      <c r="O31085" s="16">
        <f t="shared" si="1469"/>
        <v>0</v>
      </c>
      <c r="P31085" s="298">
        <f t="shared" si="1467"/>
        <v>17</v>
      </c>
    </row>
    <row r="31086" spans="2:16" ht="25.5">
      <c r="B31086" s="400"/>
      <c r="D31086" s="94" t="s">
        <v>29979</v>
      </c>
      <c r="F31086" s="54" t="s">
        <v>31434</v>
      </c>
      <c r="J31086" s="145">
        <v>154</v>
      </c>
      <c r="L31086" s="298">
        <f t="shared" si="1468"/>
        <v>154</v>
      </c>
      <c r="O31086" s="16">
        <f t="shared" si="1469"/>
        <v>0</v>
      </c>
      <c r="P31086" s="298">
        <f t="shared" si="1467"/>
        <v>154</v>
      </c>
    </row>
    <row r="31087" spans="2:16">
      <c r="B31087" s="400"/>
      <c r="D31087" s="94" t="s">
        <v>29979</v>
      </c>
      <c r="F31087" s="54" t="s">
        <v>31435</v>
      </c>
      <c r="J31087" s="145">
        <v>150</v>
      </c>
      <c r="L31087" s="298">
        <f t="shared" si="1468"/>
        <v>150</v>
      </c>
      <c r="O31087" s="16">
        <f t="shared" si="1469"/>
        <v>0</v>
      </c>
      <c r="P31087" s="298">
        <f t="shared" si="1467"/>
        <v>150</v>
      </c>
    </row>
    <row r="31088" spans="2:16">
      <c r="B31088" s="400"/>
      <c r="D31088" s="94" t="s">
        <v>29979</v>
      </c>
      <c r="F31088" s="54" t="s">
        <v>31436</v>
      </c>
      <c r="J31088" s="145">
        <v>82</v>
      </c>
      <c r="L31088" s="298">
        <f t="shared" si="1468"/>
        <v>82</v>
      </c>
      <c r="O31088" s="16">
        <f t="shared" si="1469"/>
        <v>0</v>
      </c>
      <c r="P31088" s="298">
        <f t="shared" si="1467"/>
        <v>82</v>
      </c>
    </row>
    <row r="31089" spans="2:16">
      <c r="B31089" s="400"/>
      <c r="D31089" s="94" t="s">
        <v>29979</v>
      </c>
      <c r="F31089" s="54" t="s">
        <v>31437</v>
      </c>
      <c r="J31089" s="145">
        <v>73</v>
      </c>
      <c r="L31089" s="298">
        <f t="shared" si="1468"/>
        <v>73</v>
      </c>
      <c r="O31089" s="16">
        <f t="shared" si="1469"/>
        <v>0</v>
      </c>
      <c r="P31089" s="298">
        <f t="shared" si="1467"/>
        <v>73</v>
      </c>
    </row>
    <row r="31090" spans="2:16">
      <c r="B31090" s="400"/>
      <c r="D31090" s="94" t="s">
        <v>29979</v>
      </c>
      <c r="F31090" s="54" t="s">
        <v>1386</v>
      </c>
      <c r="J31090" s="145">
        <v>40</v>
      </c>
      <c r="L31090" s="298">
        <f t="shared" si="1468"/>
        <v>40</v>
      </c>
      <c r="O31090" s="16">
        <f t="shared" si="1469"/>
        <v>0</v>
      </c>
      <c r="P31090" s="298">
        <f t="shared" si="1467"/>
        <v>40</v>
      </c>
    </row>
    <row r="31091" spans="2:16">
      <c r="B31091" s="400"/>
      <c r="D31091" s="94" t="s">
        <v>29979</v>
      </c>
      <c r="F31091" s="54" t="s">
        <v>31438</v>
      </c>
      <c r="J31091" s="145">
        <v>38</v>
      </c>
      <c r="L31091" s="298">
        <f t="shared" si="1468"/>
        <v>38</v>
      </c>
      <c r="O31091" s="16">
        <f t="shared" si="1469"/>
        <v>0</v>
      </c>
      <c r="P31091" s="298">
        <f t="shared" si="1467"/>
        <v>38</v>
      </c>
    </row>
    <row r="31092" spans="2:16">
      <c r="B31092" s="400"/>
      <c r="D31092" s="94" t="s">
        <v>29979</v>
      </c>
      <c r="F31092" s="54" t="s">
        <v>920</v>
      </c>
      <c r="J31092" s="145">
        <v>34</v>
      </c>
      <c r="L31092" s="298">
        <f t="shared" si="1468"/>
        <v>34</v>
      </c>
      <c r="O31092" s="16">
        <f t="shared" si="1469"/>
        <v>0</v>
      </c>
      <c r="P31092" s="298">
        <f t="shared" si="1467"/>
        <v>34</v>
      </c>
    </row>
    <row r="31093" spans="2:16">
      <c r="B31093" s="400"/>
      <c r="D31093" s="94" t="s">
        <v>29979</v>
      </c>
      <c r="F31093" s="54" t="s">
        <v>31439</v>
      </c>
      <c r="J31093" s="145">
        <v>32</v>
      </c>
      <c r="L31093" s="298">
        <f t="shared" si="1468"/>
        <v>32</v>
      </c>
      <c r="O31093" s="16">
        <f t="shared" si="1469"/>
        <v>0</v>
      </c>
      <c r="P31093" s="298">
        <f t="shared" si="1467"/>
        <v>32</v>
      </c>
    </row>
    <row r="31094" spans="2:16">
      <c r="B31094" s="400"/>
      <c r="D31094" s="94" t="s">
        <v>29979</v>
      </c>
      <c r="F31094" s="54" t="s">
        <v>31440</v>
      </c>
      <c r="J31094" s="145">
        <v>30</v>
      </c>
      <c r="L31094" s="298">
        <f t="shared" si="1468"/>
        <v>30</v>
      </c>
      <c r="O31094" s="16">
        <f t="shared" si="1469"/>
        <v>0</v>
      </c>
      <c r="P31094" s="298">
        <f t="shared" si="1467"/>
        <v>30</v>
      </c>
    </row>
    <row r="31095" spans="2:16">
      <c r="B31095" s="400"/>
      <c r="D31095" s="94" t="s">
        <v>29979</v>
      </c>
      <c r="F31095" s="54" t="s">
        <v>12909</v>
      </c>
      <c r="J31095" s="145">
        <v>21</v>
      </c>
      <c r="L31095" s="298">
        <f t="shared" si="1468"/>
        <v>21</v>
      </c>
      <c r="O31095" s="16">
        <f t="shared" si="1469"/>
        <v>0</v>
      </c>
      <c r="P31095" s="298">
        <f t="shared" si="1467"/>
        <v>21</v>
      </c>
    </row>
    <row r="31096" spans="2:16">
      <c r="B31096" s="400"/>
      <c r="D31096" s="94" t="s">
        <v>29979</v>
      </c>
      <c r="F31096" s="54" t="s">
        <v>31441</v>
      </c>
      <c r="J31096" s="145">
        <v>18</v>
      </c>
      <c r="L31096" s="298">
        <f t="shared" si="1468"/>
        <v>18</v>
      </c>
      <c r="O31096" s="16">
        <f t="shared" si="1469"/>
        <v>0</v>
      </c>
      <c r="P31096" s="298">
        <f t="shared" si="1467"/>
        <v>18</v>
      </c>
    </row>
    <row r="31097" spans="2:16">
      <c r="B31097" s="400"/>
      <c r="D31097" s="94" t="s">
        <v>29979</v>
      </c>
      <c r="F31097" s="54" t="s">
        <v>12873</v>
      </c>
      <c r="J31097" s="145">
        <v>14</v>
      </c>
      <c r="L31097" s="298">
        <f t="shared" si="1468"/>
        <v>14</v>
      </c>
      <c r="O31097" s="16">
        <f t="shared" si="1469"/>
        <v>0</v>
      </c>
      <c r="P31097" s="298">
        <f t="shared" si="1467"/>
        <v>14</v>
      </c>
    </row>
    <row r="31098" spans="2:16">
      <c r="B31098" s="400"/>
      <c r="D31098" s="94" t="s">
        <v>29979</v>
      </c>
      <c r="F31098" s="54" t="s">
        <v>13448</v>
      </c>
      <c r="J31098" s="145">
        <v>14</v>
      </c>
      <c r="L31098" s="298">
        <f t="shared" si="1468"/>
        <v>14</v>
      </c>
      <c r="O31098" s="16">
        <f t="shared" si="1469"/>
        <v>0</v>
      </c>
      <c r="P31098" s="298">
        <f t="shared" si="1467"/>
        <v>14</v>
      </c>
    </row>
    <row r="31099" spans="2:16">
      <c r="B31099" s="400"/>
      <c r="D31099" s="94" t="s">
        <v>29979</v>
      </c>
      <c r="F31099" s="54" t="s">
        <v>14969</v>
      </c>
      <c r="J31099" s="145">
        <v>13</v>
      </c>
      <c r="L31099" s="298">
        <f t="shared" si="1468"/>
        <v>13</v>
      </c>
      <c r="O31099" s="16">
        <f t="shared" si="1469"/>
        <v>0</v>
      </c>
      <c r="P31099" s="298">
        <f t="shared" si="1467"/>
        <v>13</v>
      </c>
    </row>
    <row r="31100" spans="2:16">
      <c r="B31100" s="400"/>
      <c r="D31100" s="94" t="s">
        <v>29979</v>
      </c>
      <c r="F31100" s="54" t="s">
        <v>16564</v>
      </c>
      <c r="J31100" s="145">
        <v>11</v>
      </c>
      <c r="L31100" s="298">
        <f t="shared" si="1468"/>
        <v>11</v>
      </c>
      <c r="O31100" s="16">
        <f t="shared" si="1469"/>
        <v>0</v>
      </c>
      <c r="P31100" s="298">
        <f t="shared" si="1467"/>
        <v>11</v>
      </c>
    </row>
    <row r="31101" spans="2:16">
      <c r="B31101" s="400"/>
      <c r="D31101" s="94" t="s">
        <v>29979</v>
      </c>
      <c r="F31101" s="54" t="s">
        <v>31442</v>
      </c>
      <c r="J31101" s="145">
        <v>6</v>
      </c>
      <c r="L31101" s="298">
        <f t="shared" si="1468"/>
        <v>6</v>
      </c>
      <c r="O31101" s="16">
        <f t="shared" si="1469"/>
        <v>0</v>
      </c>
      <c r="P31101" s="298">
        <f t="shared" si="1467"/>
        <v>6</v>
      </c>
    </row>
    <row r="31102" spans="2:16" ht="25.5">
      <c r="B31102" s="400"/>
      <c r="D31102" s="94" t="s">
        <v>29980</v>
      </c>
      <c r="F31102" s="103" t="s">
        <v>31443</v>
      </c>
      <c r="J31102" s="22">
        <v>120</v>
      </c>
      <c r="L31102" s="298">
        <f t="shared" si="1468"/>
        <v>120</v>
      </c>
      <c r="O31102" s="16">
        <f t="shared" si="1469"/>
        <v>0</v>
      </c>
      <c r="P31102" s="298">
        <f t="shared" si="1467"/>
        <v>120</v>
      </c>
    </row>
    <row r="31103" spans="2:16">
      <c r="B31103" s="400"/>
      <c r="D31103" s="94" t="s">
        <v>29980</v>
      </c>
      <c r="F31103" s="103" t="s">
        <v>31444</v>
      </c>
      <c r="J31103" s="22">
        <v>12</v>
      </c>
      <c r="L31103" s="298">
        <f t="shared" si="1468"/>
        <v>12</v>
      </c>
      <c r="O31103" s="16">
        <f t="shared" si="1469"/>
        <v>0</v>
      </c>
      <c r="P31103" s="298">
        <f t="shared" si="1467"/>
        <v>12</v>
      </c>
    </row>
    <row r="31104" spans="2:16">
      <c r="B31104" s="400"/>
      <c r="D31104" s="94" t="s">
        <v>29980</v>
      </c>
      <c r="F31104" s="103" t="s">
        <v>31445</v>
      </c>
      <c r="J31104" s="22">
        <v>19</v>
      </c>
      <c r="L31104" s="298">
        <f t="shared" si="1468"/>
        <v>19</v>
      </c>
      <c r="O31104" s="16">
        <f t="shared" si="1469"/>
        <v>0</v>
      </c>
      <c r="P31104" s="298">
        <f t="shared" si="1467"/>
        <v>19</v>
      </c>
    </row>
    <row r="31105" spans="2:16">
      <c r="B31105" s="400"/>
      <c r="D31105" s="94" t="s">
        <v>29980</v>
      </c>
      <c r="F31105" s="103" t="s">
        <v>31446</v>
      </c>
      <c r="J31105" s="22">
        <v>19</v>
      </c>
      <c r="L31105" s="298">
        <f t="shared" si="1468"/>
        <v>19</v>
      </c>
      <c r="O31105" s="16">
        <f t="shared" si="1469"/>
        <v>0</v>
      </c>
      <c r="P31105" s="298">
        <f t="shared" si="1467"/>
        <v>19</v>
      </c>
    </row>
    <row r="31106" spans="2:16">
      <c r="B31106" s="400"/>
      <c r="D31106" s="94" t="s">
        <v>29980</v>
      </c>
      <c r="F31106" s="103" t="s">
        <v>31447</v>
      </c>
      <c r="J31106" s="22">
        <v>23</v>
      </c>
      <c r="L31106" s="298">
        <f t="shared" si="1468"/>
        <v>23</v>
      </c>
      <c r="O31106" s="16">
        <f t="shared" si="1469"/>
        <v>0</v>
      </c>
      <c r="P31106" s="298">
        <f t="shared" si="1467"/>
        <v>23</v>
      </c>
    </row>
    <row r="31107" spans="2:16">
      <c r="B31107" s="400"/>
      <c r="D31107" s="94" t="s">
        <v>29980</v>
      </c>
      <c r="F31107" s="103" t="s">
        <v>31448</v>
      </c>
      <c r="J31107" s="22">
        <v>16</v>
      </c>
      <c r="L31107" s="298">
        <f t="shared" si="1468"/>
        <v>16</v>
      </c>
      <c r="O31107" s="16">
        <f t="shared" si="1469"/>
        <v>0</v>
      </c>
      <c r="P31107" s="298">
        <f t="shared" si="1467"/>
        <v>16</v>
      </c>
    </row>
    <row r="31108" spans="2:16">
      <c r="B31108" s="400"/>
      <c r="D31108" s="94" t="s">
        <v>29980</v>
      </c>
      <c r="F31108" s="103" t="s">
        <v>18516</v>
      </c>
      <c r="J31108" s="22">
        <v>15</v>
      </c>
      <c r="L31108" s="298">
        <f t="shared" si="1468"/>
        <v>15</v>
      </c>
      <c r="O31108" s="16">
        <f t="shared" si="1469"/>
        <v>0</v>
      </c>
      <c r="P31108" s="298">
        <f t="shared" si="1467"/>
        <v>15</v>
      </c>
    </row>
    <row r="31109" spans="2:16">
      <c r="B31109" s="400"/>
      <c r="D31109" s="94" t="s">
        <v>29980</v>
      </c>
      <c r="F31109" s="103" t="s">
        <v>31449</v>
      </c>
      <c r="J31109" s="22">
        <v>10</v>
      </c>
      <c r="L31109" s="298">
        <f t="shared" si="1468"/>
        <v>10</v>
      </c>
      <c r="O31109" s="16">
        <f t="shared" si="1469"/>
        <v>0</v>
      </c>
      <c r="P31109" s="298">
        <f t="shared" si="1467"/>
        <v>10</v>
      </c>
    </row>
    <row r="31110" spans="2:16">
      <c r="B31110" s="400"/>
      <c r="D31110" s="94" t="s">
        <v>29980</v>
      </c>
      <c r="F31110" s="103" t="s">
        <v>31450</v>
      </c>
      <c r="J31110" s="22">
        <v>15</v>
      </c>
      <c r="L31110" s="298">
        <f t="shared" si="1468"/>
        <v>15</v>
      </c>
      <c r="O31110" s="16">
        <f t="shared" si="1469"/>
        <v>0</v>
      </c>
      <c r="P31110" s="298">
        <f t="shared" si="1467"/>
        <v>15</v>
      </c>
    </row>
    <row r="31111" spans="2:16">
      <c r="B31111" s="400"/>
      <c r="D31111" s="94" t="s">
        <v>29980</v>
      </c>
      <c r="F31111" s="103" t="s">
        <v>31451</v>
      </c>
      <c r="J31111" s="22">
        <v>15</v>
      </c>
      <c r="L31111" s="298">
        <f t="shared" si="1468"/>
        <v>15</v>
      </c>
      <c r="O31111" s="16">
        <f t="shared" si="1469"/>
        <v>0</v>
      </c>
      <c r="P31111" s="298">
        <f t="shared" si="1467"/>
        <v>15</v>
      </c>
    </row>
    <row r="31112" spans="2:16" ht="25.5">
      <c r="B31112" s="400"/>
      <c r="D31112" s="94" t="s">
        <v>29980</v>
      </c>
      <c r="F31112" s="103" t="s">
        <v>31452</v>
      </c>
      <c r="J31112" s="22">
        <v>256</v>
      </c>
      <c r="L31112" s="298">
        <f t="shared" si="1468"/>
        <v>256</v>
      </c>
      <c r="O31112" s="16">
        <f t="shared" si="1469"/>
        <v>0</v>
      </c>
      <c r="P31112" s="298">
        <f t="shared" si="1467"/>
        <v>256</v>
      </c>
    </row>
    <row r="31113" spans="2:16">
      <c r="B31113" s="400"/>
      <c r="D31113" s="94" t="s">
        <v>29981</v>
      </c>
      <c r="F31113" s="103" t="s">
        <v>31453</v>
      </c>
      <c r="J31113" s="22">
        <v>403</v>
      </c>
      <c r="L31113" s="298">
        <f t="shared" si="1468"/>
        <v>403</v>
      </c>
      <c r="O31113" s="16">
        <f t="shared" si="1469"/>
        <v>0</v>
      </c>
      <c r="P31113" s="298">
        <f t="shared" si="1467"/>
        <v>403</v>
      </c>
    </row>
    <row r="31114" spans="2:16" ht="25.5">
      <c r="B31114" s="400"/>
      <c r="D31114" s="94" t="s">
        <v>29981</v>
      </c>
      <c r="F31114" s="103" t="s">
        <v>31454</v>
      </c>
      <c r="J31114" s="22">
        <v>87</v>
      </c>
      <c r="L31114" s="298">
        <f t="shared" si="1468"/>
        <v>87</v>
      </c>
      <c r="O31114" s="16">
        <f t="shared" si="1469"/>
        <v>0</v>
      </c>
      <c r="P31114" s="298">
        <f t="shared" si="1467"/>
        <v>87</v>
      </c>
    </row>
    <row r="31115" spans="2:16" ht="25.5">
      <c r="B31115" s="400"/>
      <c r="D31115" s="94" t="s">
        <v>29981</v>
      </c>
      <c r="F31115" s="103" t="s">
        <v>31455</v>
      </c>
      <c r="J31115" s="22">
        <v>55</v>
      </c>
      <c r="L31115" s="298">
        <f t="shared" si="1468"/>
        <v>55</v>
      </c>
      <c r="O31115" s="16">
        <f t="shared" si="1469"/>
        <v>0</v>
      </c>
      <c r="P31115" s="298">
        <f t="shared" ref="P31115:P31178" si="1470">+L31115+O31115</f>
        <v>55</v>
      </c>
    </row>
    <row r="31116" spans="2:16" ht="25.5">
      <c r="B31116" s="400"/>
      <c r="D31116" s="94" t="s">
        <v>29981</v>
      </c>
      <c r="F31116" s="103" t="s">
        <v>31456</v>
      </c>
      <c r="J31116" s="22">
        <v>153</v>
      </c>
      <c r="L31116" s="298">
        <f t="shared" si="1468"/>
        <v>153</v>
      </c>
      <c r="O31116" s="16">
        <f t="shared" si="1469"/>
        <v>0</v>
      </c>
      <c r="P31116" s="298">
        <f t="shared" si="1470"/>
        <v>153</v>
      </c>
    </row>
    <row r="31117" spans="2:16">
      <c r="B31117" s="400"/>
      <c r="D31117" s="94" t="s">
        <v>29981</v>
      </c>
      <c r="F31117" s="103" t="s">
        <v>31457</v>
      </c>
      <c r="J31117" s="22">
        <v>155</v>
      </c>
      <c r="L31117" s="298">
        <f t="shared" si="1468"/>
        <v>155</v>
      </c>
      <c r="O31117" s="16">
        <f t="shared" si="1469"/>
        <v>0</v>
      </c>
      <c r="P31117" s="298">
        <f t="shared" si="1470"/>
        <v>155</v>
      </c>
    </row>
    <row r="31118" spans="2:16">
      <c r="B31118" s="400"/>
      <c r="D31118" s="94" t="s">
        <v>29981</v>
      </c>
      <c r="F31118" s="103" t="s">
        <v>31458</v>
      </c>
      <c r="J31118" s="22">
        <v>50</v>
      </c>
      <c r="L31118" s="298">
        <f t="shared" ref="L31118:L31181" si="1471">+J31118+K31118</f>
        <v>50</v>
      </c>
      <c r="O31118" s="16">
        <f t="shared" si="1469"/>
        <v>0</v>
      </c>
      <c r="P31118" s="298">
        <f t="shared" si="1470"/>
        <v>50</v>
      </c>
    </row>
    <row r="31119" spans="2:16" ht="25.5">
      <c r="B31119" s="400"/>
      <c r="D31119" s="94" t="s">
        <v>29981</v>
      </c>
      <c r="F31119" s="103" t="s">
        <v>31459</v>
      </c>
      <c r="J31119" s="22">
        <v>77</v>
      </c>
      <c r="L31119" s="298">
        <f t="shared" si="1471"/>
        <v>77</v>
      </c>
      <c r="O31119" s="16">
        <f t="shared" si="1469"/>
        <v>0</v>
      </c>
      <c r="P31119" s="298">
        <f t="shared" si="1470"/>
        <v>77</v>
      </c>
    </row>
    <row r="31120" spans="2:16" ht="25.5">
      <c r="B31120" s="400"/>
      <c r="D31120" s="94" t="s">
        <v>29981</v>
      </c>
      <c r="F31120" s="103" t="s">
        <v>31460</v>
      </c>
      <c r="J31120" s="22">
        <v>52</v>
      </c>
      <c r="L31120" s="298">
        <f t="shared" si="1471"/>
        <v>52</v>
      </c>
      <c r="O31120" s="16">
        <f t="shared" si="1469"/>
        <v>0</v>
      </c>
      <c r="P31120" s="298">
        <f t="shared" si="1470"/>
        <v>52</v>
      </c>
    </row>
    <row r="31121" spans="2:16">
      <c r="B31121" s="400"/>
      <c r="D31121" s="94" t="s">
        <v>29981</v>
      </c>
      <c r="F31121" s="103" t="s">
        <v>31461</v>
      </c>
      <c r="J31121" s="22">
        <v>35</v>
      </c>
      <c r="L31121" s="298">
        <f t="shared" si="1471"/>
        <v>35</v>
      </c>
      <c r="O31121" s="16">
        <f t="shared" si="1469"/>
        <v>0</v>
      </c>
      <c r="P31121" s="298">
        <f t="shared" si="1470"/>
        <v>35</v>
      </c>
    </row>
    <row r="31122" spans="2:16">
      <c r="B31122" s="400"/>
      <c r="D31122" s="94" t="s">
        <v>29981</v>
      </c>
      <c r="F31122" s="103" t="s">
        <v>31462</v>
      </c>
      <c r="J31122" s="22">
        <v>27</v>
      </c>
      <c r="L31122" s="298">
        <f t="shared" si="1471"/>
        <v>27</v>
      </c>
      <c r="O31122" s="16">
        <f t="shared" si="1469"/>
        <v>0</v>
      </c>
      <c r="P31122" s="298">
        <f t="shared" si="1470"/>
        <v>27</v>
      </c>
    </row>
    <row r="31123" spans="2:16">
      <c r="B31123" s="400"/>
      <c r="D31123" s="94" t="s">
        <v>29981</v>
      </c>
      <c r="F31123" s="103" t="s">
        <v>31463</v>
      </c>
      <c r="J31123" s="22">
        <v>56</v>
      </c>
      <c r="L31123" s="298">
        <f t="shared" si="1471"/>
        <v>56</v>
      </c>
      <c r="O31123" s="16">
        <f t="shared" si="1469"/>
        <v>0</v>
      </c>
      <c r="P31123" s="298">
        <f t="shared" si="1470"/>
        <v>56</v>
      </c>
    </row>
    <row r="31124" spans="2:16">
      <c r="B31124" s="400"/>
      <c r="D31124" s="94" t="s">
        <v>29981</v>
      </c>
      <c r="F31124" s="103" t="s">
        <v>31464</v>
      </c>
      <c r="J31124" s="22">
        <v>20</v>
      </c>
      <c r="L31124" s="298">
        <f t="shared" si="1471"/>
        <v>20</v>
      </c>
      <c r="O31124" s="16">
        <f t="shared" si="1469"/>
        <v>0</v>
      </c>
      <c r="P31124" s="298">
        <f t="shared" si="1470"/>
        <v>20</v>
      </c>
    </row>
    <row r="31125" spans="2:16">
      <c r="B31125" s="400"/>
      <c r="D31125" s="94" t="s">
        <v>29981</v>
      </c>
      <c r="F31125" s="103" t="s">
        <v>31465</v>
      </c>
      <c r="J31125" s="22">
        <v>66</v>
      </c>
      <c r="L31125" s="298">
        <f t="shared" si="1471"/>
        <v>66</v>
      </c>
      <c r="O31125" s="16">
        <f t="shared" si="1469"/>
        <v>0</v>
      </c>
      <c r="P31125" s="298">
        <f t="shared" si="1470"/>
        <v>66</v>
      </c>
    </row>
    <row r="31126" spans="2:16">
      <c r="B31126" s="400"/>
      <c r="D31126" s="94" t="s">
        <v>29981</v>
      </c>
      <c r="F31126" s="103" t="s">
        <v>31466</v>
      </c>
      <c r="J31126" s="22">
        <v>23</v>
      </c>
      <c r="L31126" s="298">
        <f t="shared" si="1471"/>
        <v>23</v>
      </c>
      <c r="O31126" s="16">
        <f t="shared" si="1469"/>
        <v>0</v>
      </c>
      <c r="P31126" s="298">
        <f t="shared" si="1470"/>
        <v>23</v>
      </c>
    </row>
    <row r="31127" spans="2:16">
      <c r="B31127" s="400"/>
      <c r="D31127" s="94" t="s">
        <v>29981</v>
      </c>
      <c r="F31127" s="103" t="s">
        <v>31467</v>
      </c>
      <c r="J31127" s="22">
        <v>19</v>
      </c>
      <c r="L31127" s="298">
        <f t="shared" si="1471"/>
        <v>19</v>
      </c>
      <c r="O31127" s="16">
        <f t="shared" si="1469"/>
        <v>0</v>
      </c>
      <c r="P31127" s="298">
        <f t="shared" si="1470"/>
        <v>19</v>
      </c>
    </row>
    <row r="31128" spans="2:16">
      <c r="B31128" s="400"/>
      <c r="D31128" s="94" t="s">
        <v>29981</v>
      </c>
      <c r="F31128" s="103" t="s">
        <v>31468</v>
      </c>
      <c r="J31128" s="22">
        <v>46</v>
      </c>
      <c r="L31128" s="298">
        <f t="shared" si="1471"/>
        <v>46</v>
      </c>
      <c r="O31128" s="16">
        <f t="shared" si="1469"/>
        <v>0</v>
      </c>
      <c r="P31128" s="298">
        <f t="shared" si="1470"/>
        <v>46</v>
      </c>
    </row>
    <row r="31129" spans="2:16">
      <c r="B31129" s="400"/>
      <c r="D31129" s="94" t="s">
        <v>29981</v>
      </c>
      <c r="F31129" s="103" t="s">
        <v>31469</v>
      </c>
      <c r="J31129" s="22">
        <v>13</v>
      </c>
      <c r="L31129" s="298">
        <f t="shared" si="1471"/>
        <v>13</v>
      </c>
      <c r="O31129" s="16">
        <f t="shared" si="1469"/>
        <v>0</v>
      </c>
      <c r="P31129" s="298">
        <f t="shared" si="1470"/>
        <v>13</v>
      </c>
    </row>
    <row r="31130" spans="2:16">
      <c r="B31130" s="400"/>
      <c r="D31130" s="94" t="s">
        <v>29981</v>
      </c>
      <c r="F31130" s="103" t="s">
        <v>31470</v>
      </c>
      <c r="J31130" s="22">
        <v>23</v>
      </c>
      <c r="L31130" s="298">
        <f t="shared" si="1471"/>
        <v>23</v>
      </c>
      <c r="O31130" s="16">
        <f t="shared" si="1469"/>
        <v>0</v>
      </c>
      <c r="P31130" s="298">
        <f t="shared" si="1470"/>
        <v>23</v>
      </c>
    </row>
    <row r="31131" spans="2:16">
      <c r="B31131" s="400"/>
      <c r="D31131" s="94" t="s">
        <v>29981</v>
      </c>
      <c r="F31131" s="103" t="s">
        <v>31471</v>
      </c>
      <c r="J31131" s="22">
        <v>17</v>
      </c>
      <c r="L31131" s="298">
        <f t="shared" si="1471"/>
        <v>17</v>
      </c>
      <c r="O31131" s="16">
        <f t="shared" si="1469"/>
        <v>0</v>
      </c>
      <c r="P31131" s="298">
        <f t="shared" si="1470"/>
        <v>17</v>
      </c>
    </row>
    <row r="31132" spans="2:16">
      <c r="B31132" s="400"/>
      <c r="D31132" s="94" t="s">
        <v>29981</v>
      </c>
      <c r="F31132" s="103" t="s">
        <v>31472</v>
      </c>
      <c r="J31132" s="22">
        <v>20</v>
      </c>
      <c r="L31132" s="298">
        <f t="shared" si="1471"/>
        <v>20</v>
      </c>
      <c r="O31132" s="16">
        <f t="shared" si="1469"/>
        <v>0</v>
      </c>
      <c r="P31132" s="298">
        <f t="shared" si="1470"/>
        <v>20</v>
      </c>
    </row>
    <row r="31133" spans="2:16">
      <c r="B31133" s="400"/>
      <c r="D31133" s="94" t="s">
        <v>29981</v>
      </c>
      <c r="F31133" s="103" t="s">
        <v>31473</v>
      </c>
      <c r="J31133" s="22">
        <v>11</v>
      </c>
      <c r="L31133" s="298">
        <f t="shared" si="1471"/>
        <v>11</v>
      </c>
      <c r="O31133" s="16">
        <f t="shared" si="1469"/>
        <v>0</v>
      </c>
      <c r="P31133" s="298">
        <f t="shared" si="1470"/>
        <v>11</v>
      </c>
    </row>
    <row r="31134" spans="2:16">
      <c r="B31134" s="400"/>
      <c r="D31134" s="94" t="s">
        <v>29981</v>
      </c>
      <c r="F31134" s="103" t="s">
        <v>31474</v>
      </c>
      <c r="J31134" s="22">
        <v>22</v>
      </c>
      <c r="L31134" s="298">
        <f t="shared" si="1471"/>
        <v>22</v>
      </c>
      <c r="O31134" s="16">
        <f t="shared" ref="O31134:O31197" si="1472">+M31134+N31134</f>
        <v>0</v>
      </c>
      <c r="P31134" s="298">
        <f t="shared" si="1470"/>
        <v>22</v>
      </c>
    </row>
    <row r="31135" spans="2:16">
      <c r="B31135" s="400"/>
      <c r="D31135" s="94" t="s">
        <v>29981</v>
      </c>
      <c r="F31135" s="103" t="s">
        <v>18076</v>
      </c>
      <c r="J31135" s="22">
        <v>24</v>
      </c>
      <c r="L31135" s="298">
        <f t="shared" si="1471"/>
        <v>24</v>
      </c>
      <c r="O31135" s="16">
        <f t="shared" si="1472"/>
        <v>0</v>
      </c>
      <c r="P31135" s="298">
        <f t="shared" si="1470"/>
        <v>24</v>
      </c>
    </row>
    <row r="31136" spans="2:16">
      <c r="B31136" s="400"/>
      <c r="D31136" s="94" t="s">
        <v>29981</v>
      </c>
      <c r="F31136" s="103" t="s">
        <v>31475</v>
      </c>
      <c r="J31136" s="22">
        <v>17</v>
      </c>
      <c r="L31136" s="298">
        <f t="shared" si="1471"/>
        <v>17</v>
      </c>
      <c r="O31136" s="16">
        <f t="shared" si="1472"/>
        <v>0</v>
      </c>
      <c r="P31136" s="298">
        <f t="shared" si="1470"/>
        <v>17</v>
      </c>
    </row>
    <row r="31137" spans="2:16">
      <c r="B31137" s="400"/>
      <c r="D31137" s="94" t="s">
        <v>29981</v>
      </c>
      <c r="F31137" s="103" t="s">
        <v>31476</v>
      </c>
      <c r="J31137" s="22">
        <v>16</v>
      </c>
      <c r="L31137" s="298">
        <f t="shared" si="1471"/>
        <v>16</v>
      </c>
      <c r="O31137" s="16">
        <f t="shared" si="1472"/>
        <v>0</v>
      </c>
      <c r="P31137" s="298">
        <f t="shared" si="1470"/>
        <v>16</v>
      </c>
    </row>
    <row r="31138" spans="2:16">
      <c r="B31138" s="400"/>
      <c r="D31138" s="94" t="s">
        <v>29981</v>
      </c>
      <c r="F31138" s="103" t="s">
        <v>31477</v>
      </c>
      <c r="J31138" s="22">
        <v>240</v>
      </c>
      <c r="L31138" s="298">
        <f t="shared" si="1471"/>
        <v>240</v>
      </c>
      <c r="O31138" s="16">
        <f t="shared" si="1472"/>
        <v>0</v>
      </c>
      <c r="P31138" s="298">
        <f t="shared" si="1470"/>
        <v>240</v>
      </c>
    </row>
    <row r="31139" spans="2:16">
      <c r="B31139" s="400"/>
      <c r="D31139" s="94" t="s">
        <v>29981</v>
      </c>
      <c r="F31139" s="103" t="s">
        <v>17977</v>
      </c>
      <c r="J31139" s="22">
        <v>148</v>
      </c>
      <c r="L31139" s="298">
        <f t="shared" si="1471"/>
        <v>148</v>
      </c>
      <c r="O31139" s="16">
        <f t="shared" si="1472"/>
        <v>0</v>
      </c>
      <c r="P31139" s="298">
        <f t="shared" si="1470"/>
        <v>148</v>
      </c>
    </row>
    <row r="31140" spans="2:16">
      <c r="B31140" s="400"/>
      <c r="D31140" s="94" t="s">
        <v>29981</v>
      </c>
      <c r="F31140" s="103" t="s">
        <v>31478</v>
      </c>
      <c r="J31140" s="22">
        <v>24</v>
      </c>
      <c r="L31140" s="298">
        <f t="shared" si="1471"/>
        <v>24</v>
      </c>
      <c r="O31140" s="16">
        <f t="shared" si="1472"/>
        <v>0</v>
      </c>
      <c r="P31140" s="298">
        <f t="shared" si="1470"/>
        <v>24</v>
      </c>
    </row>
    <row r="31141" spans="2:16">
      <c r="B31141" s="400"/>
      <c r="D31141" s="94" t="s">
        <v>29981</v>
      </c>
      <c r="F31141" s="103" t="s">
        <v>31479</v>
      </c>
      <c r="J31141" s="22">
        <v>22</v>
      </c>
      <c r="L31141" s="298">
        <f t="shared" si="1471"/>
        <v>22</v>
      </c>
      <c r="O31141" s="16">
        <f t="shared" si="1472"/>
        <v>0</v>
      </c>
      <c r="P31141" s="298">
        <f t="shared" si="1470"/>
        <v>22</v>
      </c>
    </row>
    <row r="31142" spans="2:16" ht="25.5">
      <c r="B31142" s="400"/>
      <c r="D31142" s="94" t="s">
        <v>29981</v>
      </c>
      <c r="F31142" s="103" t="s">
        <v>31480</v>
      </c>
      <c r="J31142" s="22">
        <v>125</v>
      </c>
      <c r="L31142" s="298">
        <f t="shared" si="1471"/>
        <v>125</v>
      </c>
      <c r="O31142" s="16">
        <f t="shared" si="1472"/>
        <v>0</v>
      </c>
      <c r="P31142" s="298">
        <f t="shared" si="1470"/>
        <v>125</v>
      </c>
    </row>
    <row r="31143" spans="2:16">
      <c r="B31143" s="400"/>
      <c r="D31143" s="94" t="s">
        <v>29981</v>
      </c>
      <c r="F31143" s="103" t="s">
        <v>30415</v>
      </c>
      <c r="J31143" s="22">
        <v>38</v>
      </c>
      <c r="L31143" s="298">
        <f t="shared" si="1471"/>
        <v>38</v>
      </c>
      <c r="O31143" s="16">
        <f t="shared" si="1472"/>
        <v>0</v>
      </c>
      <c r="P31143" s="298">
        <f t="shared" si="1470"/>
        <v>38</v>
      </c>
    </row>
    <row r="31144" spans="2:16">
      <c r="B31144" s="400"/>
      <c r="D31144" s="94" t="s">
        <v>29982</v>
      </c>
      <c r="F31144" s="54" t="s">
        <v>31481</v>
      </c>
      <c r="J31144" s="145">
        <v>585</v>
      </c>
      <c r="L31144" s="298">
        <f t="shared" si="1471"/>
        <v>585</v>
      </c>
      <c r="O31144" s="16">
        <f t="shared" si="1472"/>
        <v>0</v>
      </c>
      <c r="P31144" s="298">
        <f t="shared" si="1470"/>
        <v>585</v>
      </c>
    </row>
    <row r="31145" spans="2:16">
      <c r="B31145" s="400"/>
      <c r="D31145" s="94" t="s">
        <v>29982</v>
      </c>
      <c r="F31145" s="54" t="s">
        <v>31482</v>
      </c>
      <c r="J31145" s="145">
        <v>327</v>
      </c>
      <c r="L31145" s="298">
        <f t="shared" si="1471"/>
        <v>327</v>
      </c>
      <c r="O31145" s="16">
        <f t="shared" si="1472"/>
        <v>0</v>
      </c>
      <c r="P31145" s="298">
        <f t="shared" si="1470"/>
        <v>327</v>
      </c>
    </row>
    <row r="31146" spans="2:16">
      <c r="B31146" s="400"/>
      <c r="D31146" s="94" t="s">
        <v>29982</v>
      </c>
      <c r="F31146" s="54" t="s">
        <v>31483</v>
      </c>
      <c r="J31146" s="145">
        <v>274</v>
      </c>
      <c r="L31146" s="298">
        <f t="shared" si="1471"/>
        <v>274</v>
      </c>
      <c r="O31146" s="16">
        <f t="shared" si="1472"/>
        <v>0</v>
      </c>
      <c r="P31146" s="298">
        <f t="shared" si="1470"/>
        <v>274</v>
      </c>
    </row>
    <row r="31147" spans="2:16">
      <c r="B31147" s="400"/>
      <c r="D31147" s="94" t="s">
        <v>29982</v>
      </c>
      <c r="F31147" s="54" t="s">
        <v>31484</v>
      </c>
      <c r="J31147" s="145">
        <v>245</v>
      </c>
      <c r="L31147" s="298">
        <f t="shared" si="1471"/>
        <v>245</v>
      </c>
      <c r="O31147" s="16">
        <f t="shared" si="1472"/>
        <v>0</v>
      </c>
      <c r="P31147" s="298">
        <f t="shared" si="1470"/>
        <v>245</v>
      </c>
    </row>
    <row r="31148" spans="2:16">
      <c r="B31148" s="400"/>
      <c r="D31148" s="94" t="s">
        <v>29982</v>
      </c>
      <c r="F31148" s="54" t="s">
        <v>31485</v>
      </c>
      <c r="J31148" s="145">
        <v>214</v>
      </c>
      <c r="L31148" s="298">
        <f t="shared" si="1471"/>
        <v>214</v>
      </c>
      <c r="O31148" s="16">
        <f t="shared" si="1472"/>
        <v>0</v>
      </c>
      <c r="P31148" s="298">
        <f t="shared" si="1470"/>
        <v>214</v>
      </c>
    </row>
    <row r="31149" spans="2:16">
      <c r="B31149" s="400"/>
      <c r="D31149" s="94" t="s">
        <v>29982</v>
      </c>
      <c r="F31149" s="54" t="s">
        <v>21327</v>
      </c>
      <c r="J31149" s="145">
        <v>88</v>
      </c>
      <c r="L31149" s="298">
        <f t="shared" si="1471"/>
        <v>88</v>
      </c>
      <c r="O31149" s="16">
        <f t="shared" si="1472"/>
        <v>0</v>
      </c>
      <c r="P31149" s="298">
        <f t="shared" si="1470"/>
        <v>88</v>
      </c>
    </row>
    <row r="31150" spans="2:16">
      <c r="B31150" s="400"/>
      <c r="D31150" s="94" t="s">
        <v>29982</v>
      </c>
      <c r="F31150" s="54" t="s">
        <v>31486</v>
      </c>
      <c r="J31150" s="145">
        <v>53</v>
      </c>
      <c r="L31150" s="298">
        <f t="shared" si="1471"/>
        <v>53</v>
      </c>
      <c r="O31150" s="16">
        <f t="shared" si="1472"/>
        <v>0</v>
      </c>
      <c r="P31150" s="298">
        <f t="shared" si="1470"/>
        <v>53</v>
      </c>
    </row>
    <row r="31151" spans="2:16">
      <c r="B31151" s="400"/>
      <c r="D31151" s="94" t="s">
        <v>29983</v>
      </c>
      <c r="F31151" s="103" t="s">
        <v>31487</v>
      </c>
      <c r="J31151" s="22">
        <v>151</v>
      </c>
      <c r="L31151" s="298">
        <f t="shared" si="1471"/>
        <v>151</v>
      </c>
      <c r="O31151" s="16">
        <f t="shared" si="1472"/>
        <v>0</v>
      </c>
      <c r="P31151" s="298">
        <f t="shared" si="1470"/>
        <v>151</v>
      </c>
    </row>
    <row r="31152" spans="2:16" ht="25.5">
      <c r="B31152" s="400"/>
      <c r="D31152" s="94" t="s">
        <v>29983</v>
      </c>
      <c r="F31152" s="103" t="s">
        <v>31488</v>
      </c>
      <c r="J31152" s="22">
        <v>18</v>
      </c>
      <c r="L31152" s="298">
        <f t="shared" si="1471"/>
        <v>18</v>
      </c>
      <c r="O31152" s="16">
        <f t="shared" si="1472"/>
        <v>0</v>
      </c>
      <c r="P31152" s="298">
        <f t="shared" si="1470"/>
        <v>18</v>
      </c>
    </row>
    <row r="31153" spans="2:16">
      <c r="B31153" s="400"/>
      <c r="D31153" s="94" t="s">
        <v>29983</v>
      </c>
      <c r="F31153" s="103" t="s">
        <v>31489</v>
      </c>
      <c r="J31153" s="22">
        <v>18</v>
      </c>
      <c r="L31153" s="298">
        <f t="shared" si="1471"/>
        <v>18</v>
      </c>
      <c r="O31153" s="16">
        <f t="shared" si="1472"/>
        <v>0</v>
      </c>
      <c r="P31153" s="298">
        <f t="shared" si="1470"/>
        <v>18</v>
      </c>
    </row>
    <row r="31154" spans="2:16">
      <c r="B31154" s="400"/>
      <c r="D31154" s="94" t="s">
        <v>29983</v>
      </c>
      <c r="F31154" s="103" t="s">
        <v>18039</v>
      </c>
      <c r="J31154" s="22">
        <v>21</v>
      </c>
      <c r="L31154" s="298">
        <f t="shared" si="1471"/>
        <v>21</v>
      </c>
      <c r="O31154" s="16">
        <f t="shared" si="1472"/>
        <v>0</v>
      </c>
      <c r="P31154" s="298">
        <f t="shared" si="1470"/>
        <v>21</v>
      </c>
    </row>
    <row r="31155" spans="2:16">
      <c r="B31155" s="400"/>
      <c r="D31155" s="94" t="s">
        <v>29983</v>
      </c>
      <c r="F31155" s="103" t="s">
        <v>30269</v>
      </c>
      <c r="J31155" s="22">
        <v>10</v>
      </c>
      <c r="L31155" s="298">
        <f t="shared" si="1471"/>
        <v>10</v>
      </c>
      <c r="O31155" s="16">
        <f t="shared" si="1472"/>
        <v>0</v>
      </c>
      <c r="P31155" s="298">
        <f t="shared" si="1470"/>
        <v>10</v>
      </c>
    </row>
    <row r="31156" spans="2:16">
      <c r="B31156" s="400"/>
      <c r="D31156" s="94" t="s">
        <v>29983</v>
      </c>
      <c r="F31156" s="103" t="s">
        <v>31490</v>
      </c>
      <c r="J31156" s="22">
        <v>16</v>
      </c>
      <c r="L31156" s="298">
        <f t="shared" si="1471"/>
        <v>16</v>
      </c>
      <c r="O31156" s="16">
        <f t="shared" si="1472"/>
        <v>0</v>
      </c>
      <c r="P31156" s="298">
        <f t="shared" si="1470"/>
        <v>16</v>
      </c>
    </row>
    <row r="31157" spans="2:16">
      <c r="B31157" s="400"/>
      <c r="D31157" s="94" t="s">
        <v>29983</v>
      </c>
      <c r="F31157" s="103" t="s">
        <v>31491</v>
      </c>
      <c r="J31157" s="22">
        <v>100</v>
      </c>
      <c r="L31157" s="298">
        <f t="shared" si="1471"/>
        <v>100</v>
      </c>
      <c r="O31157" s="16">
        <f t="shared" si="1472"/>
        <v>0</v>
      </c>
      <c r="P31157" s="298">
        <f t="shared" si="1470"/>
        <v>100</v>
      </c>
    </row>
    <row r="31158" spans="2:16">
      <c r="B31158" s="400"/>
      <c r="D31158" s="94" t="s">
        <v>29983</v>
      </c>
      <c r="F31158" s="103" t="s">
        <v>31492</v>
      </c>
      <c r="J31158" s="22">
        <v>9</v>
      </c>
      <c r="L31158" s="298">
        <f t="shared" si="1471"/>
        <v>9</v>
      </c>
      <c r="O31158" s="16">
        <f t="shared" si="1472"/>
        <v>0</v>
      </c>
      <c r="P31158" s="298">
        <f t="shared" si="1470"/>
        <v>9</v>
      </c>
    </row>
    <row r="31159" spans="2:16">
      <c r="B31159" s="400"/>
      <c r="D31159" s="94" t="s">
        <v>29983</v>
      </c>
      <c r="F31159" s="103" t="s">
        <v>31493</v>
      </c>
      <c r="J31159" s="22">
        <v>16</v>
      </c>
      <c r="L31159" s="298">
        <f t="shared" si="1471"/>
        <v>16</v>
      </c>
      <c r="O31159" s="16">
        <f t="shared" si="1472"/>
        <v>0</v>
      </c>
      <c r="P31159" s="298">
        <f t="shared" si="1470"/>
        <v>16</v>
      </c>
    </row>
    <row r="31160" spans="2:16">
      <c r="B31160" s="400"/>
      <c r="D31160" s="94" t="s">
        <v>29983</v>
      </c>
      <c r="F31160" s="103" t="s">
        <v>31494</v>
      </c>
      <c r="J31160" s="22">
        <v>9</v>
      </c>
      <c r="L31160" s="298">
        <f t="shared" si="1471"/>
        <v>9</v>
      </c>
      <c r="O31160" s="16">
        <f t="shared" si="1472"/>
        <v>0</v>
      </c>
      <c r="P31160" s="298">
        <f t="shared" si="1470"/>
        <v>9</v>
      </c>
    </row>
    <row r="31161" spans="2:16">
      <c r="B31161" s="400"/>
      <c r="D31161" s="94" t="s">
        <v>29983</v>
      </c>
      <c r="F31161" s="103" t="s">
        <v>31495</v>
      </c>
      <c r="J31161" s="22">
        <v>7</v>
      </c>
      <c r="L31161" s="298">
        <f t="shared" si="1471"/>
        <v>7</v>
      </c>
      <c r="O31161" s="16">
        <f t="shared" si="1472"/>
        <v>0</v>
      </c>
      <c r="P31161" s="298">
        <f t="shared" si="1470"/>
        <v>7</v>
      </c>
    </row>
    <row r="31162" spans="2:16">
      <c r="B31162" s="400"/>
      <c r="D31162" s="94" t="s">
        <v>29983</v>
      </c>
      <c r="F31162" s="103" t="s">
        <v>31496</v>
      </c>
      <c r="J31162" s="22">
        <v>11</v>
      </c>
      <c r="L31162" s="298">
        <f t="shared" si="1471"/>
        <v>11</v>
      </c>
      <c r="O31162" s="16">
        <f t="shared" si="1472"/>
        <v>0</v>
      </c>
      <c r="P31162" s="298">
        <f t="shared" si="1470"/>
        <v>11</v>
      </c>
    </row>
    <row r="31163" spans="2:16">
      <c r="B31163" s="400"/>
      <c r="D31163" s="94" t="s">
        <v>29983</v>
      </c>
      <c r="F31163" s="103" t="s">
        <v>31497</v>
      </c>
      <c r="J31163" s="22">
        <v>7</v>
      </c>
      <c r="L31163" s="298">
        <f t="shared" si="1471"/>
        <v>7</v>
      </c>
      <c r="O31163" s="16">
        <f t="shared" si="1472"/>
        <v>0</v>
      </c>
      <c r="P31163" s="298">
        <f t="shared" si="1470"/>
        <v>7</v>
      </c>
    </row>
    <row r="31164" spans="2:16">
      <c r="B31164" s="400"/>
      <c r="D31164" s="94" t="s">
        <v>29983</v>
      </c>
      <c r="F31164" s="103" t="s">
        <v>31399</v>
      </c>
      <c r="J31164" s="22">
        <v>11</v>
      </c>
      <c r="L31164" s="298">
        <f t="shared" si="1471"/>
        <v>11</v>
      </c>
      <c r="O31164" s="16">
        <f t="shared" si="1472"/>
        <v>0</v>
      </c>
      <c r="P31164" s="298">
        <f t="shared" si="1470"/>
        <v>11</v>
      </c>
    </row>
    <row r="31165" spans="2:16">
      <c r="B31165" s="400"/>
      <c r="D31165" s="94" t="s">
        <v>29983</v>
      </c>
      <c r="F31165" s="103" t="s">
        <v>31498</v>
      </c>
      <c r="J31165" s="22">
        <v>17</v>
      </c>
      <c r="L31165" s="298">
        <f t="shared" si="1471"/>
        <v>17</v>
      </c>
      <c r="O31165" s="16">
        <f t="shared" si="1472"/>
        <v>0</v>
      </c>
      <c r="P31165" s="298">
        <f t="shared" si="1470"/>
        <v>17</v>
      </c>
    </row>
    <row r="31166" spans="2:16">
      <c r="B31166" s="400"/>
      <c r="D31166" s="94" t="s">
        <v>29983</v>
      </c>
      <c r="F31166" s="103" t="s">
        <v>31499</v>
      </c>
      <c r="J31166" s="22">
        <v>35</v>
      </c>
      <c r="L31166" s="298">
        <f t="shared" si="1471"/>
        <v>35</v>
      </c>
      <c r="O31166" s="16">
        <f t="shared" si="1472"/>
        <v>0</v>
      </c>
      <c r="P31166" s="298">
        <f t="shared" si="1470"/>
        <v>35</v>
      </c>
    </row>
    <row r="31167" spans="2:16">
      <c r="B31167" s="400"/>
      <c r="D31167" s="94" t="s">
        <v>29983</v>
      </c>
      <c r="F31167" s="103" t="s">
        <v>31500</v>
      </c>
      <c r="J31167" s="22">
        <v>18</v>
      </c>
      <c r="L31167" s="298">
        <f t="shared" si="1471"/>
        <v>18</v>
      </c>
      <c r="O31167" s="16">
        <f t="shared" si="1472"/>
        <v>0</v>
      </c>
      <c r="P31167" s="298">
        <f t="shared" si="1470"/>
        <v>18</v>
      </c>
    </row>
    <row r="31168" spans="2:16">
      <c r="B31168" s="400"/>
      <c r="D31168" s="94" t="s">
        <v>29983</v>
      </c>
      <c r="F31168" s="103" t="s">
        <v>18397</v>
      </c>
      <c r="J31168" s="22">
        <v>25</v>
      </c>
      <c r="L31168" s="298">
        <f t="shared" si="1471"/>
        <v>25</v>
      </c>
      <c r="O31168" s="16">
        <f t="shared" si="1472"/>
        <v>0</v>
      </c>
      <c r="P31168" s="298">
        <f t="shared" si="1470"/>
        <v>25</v>
      </c>
    </row>
    <row r="31169" spans="2:16">
      <c r="B31169" s="400"/>
      <c r="D31169" s="94" t="s">
        <v>29983</v>
      </c>
      <c r="F31169" s="103" t="s">
        <v>31501</v>
      </c>
      <c r="J31169" s="22">
        <v>16</v>
      </c>
      <c r="L31169" s="298">
        <f t="shared" si="1471"/>
        <v>16</v>
      </c>
      <c r="O31169" s="16">
        <f t="shared" si="1472"/>
        <v>0</v>
      </c>
      <c r="P31169" s="298">
        <f t="shared" si="1470"/>
        <v>16</v>
      </c>
    </row>
    <row r="31170" spans="2:16">
      <c r="B31170" s="400"/>
      <c r="D31170" s="94" t="s">
        <v>29983</v>
      </c>
      <c r="F31170" s="103" t="s">
        <v>31502</v>
      </c>
      <c r="J31170" s="22">
        <v>13</v>
      </c>
      <c r="L31170" s="298">
        <f t="shared" si="1471"/>
        <v>13</v>
      </c>
      <c r="O31170" s="16">
        <f t="shared" si="1472"/>
        <v>0</v>
      </c>
      <c r="P31170" s="298">
        <f t="shared" si="1470"/>
        <v>13</v>
      </c>
    </row>
    <row r="31171" spans="2:16">
      <c r="B31171" s="400"/>
      <c r="D31171" s="94" t="s">
        <v>29983</v>
      </c>
      <c r="F31171" s="103" t="s">
        <v>29869</v>
      </c>
      <c r="J31171" s="22">
        <v>25</v>
      </c>
      <c r="L31171" s="298">
        <f t="shared" si="1471"/>
        <v>25</v>
      </c>
      <c r="O31171" s="16">
        <f t="shared" si="1472"/>
        <v>0</v>
      </c>
      <c r="P31171" s="298">
        <f t="shared" si="1470"/>
        <v>25</v>
      </c>
    </row>
    <row r="31172" spans="2:16">
      <c r="B31172" s="400"/>
      <c r="D31172" s="94" t="s">
        <v>29983</v>
      </c>
      <c r="F31172" s="103" t="s">
        <v>31503</v>
      </c>
      <c r="J31172" s="22">
        <v>23</v>
      </c>
      <c r="L31172" s="298">
        <f t="shared" si="1471"/>
        <v>23</v>
      </c>
      <c r="O31172" s="16">
        <f t="shared" si="1472"/>
        <v>0</v>
      </c>
      <c r="P31172" s="298">
        <f t="shared" si="1470"/>
        <v>23</v>
      </c>
    </row>
    <row r="31173" spans="2:16">
      <c r="B31173" s="400"/>
      <c r="D31173" s="94" t="s">
        <v>29983</v>
      </c>
      <c r="F31173" s="103" t="s">
        <v>31504</v>
      </c>
      <c r="J31173" s="22">
        <v>35</v>
      </c>
      <c r="L31173" s="298">
        <f t="shared" si="1471"/>
        <v>35</v>
      </c>
      <c r="O31173" s="16">
        <f t="shared" si="1472"/>
        <v>0</v>
      </c>
      <c r="P31173" s="298">
        <f t="shared" si="1470"/>
        <v>35</v>
      </c>
    </row>
    <row r="31174" spans="2:16">
      <c r="B31174" s="400"/>
      <c r="D31174" s="94" t="s">
        <v>29983</v>
      </c>
      <c r="F31174" s="103" t="s">
        <v>31505</v>
      </c>
      <c r="J31174" s="22">
        <v>280</v>
      </c>
      <c r="L31174" s="298">
        <f t="shared" si="1471"/>
        <v>280</v>
      </c>
      <c r="O31174" s="16">
        <f t="shared" si="1472"/>
        <v>0</v>
      </c>
      <c r="P31174" s="298">
        <f t="shared" si="1470"/>
        <v>280</v>
      </c>
    </row>
    <row r="31175" spans="2:16" ht="25.5">
      <c r="B31175" s="400"/>
      <c r="D31175" s="94" t="s">
        <v>29983</v>
      </c>
      <c r="F31175" s="103" t="s">
        <v>31506</v>
      </c>
      <c r="J31175" s="22">
        <v>130</v>
      </c>
      <c r="L31175" s="298">
        <f t="shared" si="1471"/>
        <v>130</v>
      </c>
      <c r="O31175" s="16">
        <f t="shared" si="1472"/>
        <v>0</v>
      </c>
      <c r="P31175" s="298">
        <f t="shared" si="1470"/>
        <v>130</v>
      </c>
    </row>
    <row r="31176" spans="2:16">
      <c r="B31176" s="400"/>
      <c r="D31176" s="94" t="s">
        <v>29983</v>
      </c>
      <c r="F31176" s="103" t="s">
        <v>936</v>
      </c>
      <c r="J31176" s="22">
        <v>35</v>
      </c>
      <c r="L31176" s="298">
        <f t="shared" si="1471"/>
        <v>35</v>
      </c>
      <c r="O31176" s="16">
        <f t="shared" si="1472"/>
        <v>0</v>
      </c>
      <c r="P31176" s="298">
        <f t="shared" si="1470"/>
        <v>35</v>
      </c>
    </row>
    <row r="31177" spans="2:16">
      <c r="B31177" s="400"/>
      <c r="D31177" s="52" t="s">
        <v>29984</v>
      </c>
      <c r="F31177" s="39" t="s">
        <v>31507</v>
      </c>
      <c r="J31177" s="388">
        <v>42</v>
      </c>
      <c r="L31177" s="298">
        <f t="shared" si="1471"/>
        <v>42</v>
      </c>
      <c r="O31177" s="16">
        <f t="shared" si="1472"/>
        <v>0</v>
      </c>
      <c r="P31177" s="298">
        <f t="shared" si="1470"/>
        <v>42</v>
      </c>
    </row>
    <row r="31178" spans="2:16">
      <c r="B31178" s="400"/>
      <c r="D31178" s="52" t="s">
        <v>29984</v>
      </c>
      <c r="F31178" s="39" t="s">
        <v>31508</v>
      </c>
      <c r="J31178" s="388">
        <v>23</v>
      </c>
      <c r="L31178" s="298">
        <f t="shared" si="1471"/>
        <v>23</v>
      </c>
      <c r="O31178" s="16">
        <f t="shared" si="1472"/>
        <v>0</v>
      </c>
      <c r="P31178" s="298">
        <f t="shared" si="1470"/>
        <v>23</v>
      </c>
    </row>
    <row r="31179" spans="2:16">
      <c r="B31179" s="400"/>
      <c r="D31179" s="52" t="s">
        <v>29984</v>
      </c>
      <c r="F31179" s="39" t="s">
        <v>31509</v>
      </c>
      <c r="J31179" s="388">
        <v>17</v>
      </c>
      <c r="L31179" s="298">
        <f t="shared" si="1471"/>
        <v>17</v>
      </c>
      <c r="O31179" s="16">
        <f t="shared" si="1472"/>
        <v>0</v>
      </c>
      <c r="P31179" s="298">
        <f t="shared" ref="P31179:P31242" si="1473">+L31179+O31179</f>
        <v>17</v>
      </c>
    </row>
    <row r="31180" spans="2:16">
      <c r="B31180" s="400"/>
      <c r="D31180" s="52" t="s">
        <v>29984</v>
      </c>
      <c r="F31180" s="39" t="s">
        <v>20215</v>
      </c>
      <c r="J31180" s="388">
        <v>13</v>
      </c>
      <c r="L31180" s="298">
        <f t="shared" si="1471"/>
        <v>13</v>
      </c>
      <c r="O31180" s="16">
        <f t="shared" si="1472"/>
        <v>0</v>
      </c>
      <c r="P31180" s="298">
        <f t="shared" si="1473"/>
        <v>13</v>
      </c>
    </row>
    <row r="31181" spans="2:16">
      <c r="B31181" s="400"/>
      <c r="D31181" s="52" t="s">
        <v>29984</v>
      </c>
      <c r="F31181" s="39" t="s">
        <v>31510</v>
      </c>
      <c r="J31181" s="388">
        <v>13</v>
      </c>
      <c r="L31181" s="298">
        <f t="shared" si="1471"/>
        <v>13</v>
      </c>
      <c r="O31181" s="16">
        <f t="shared" si="1472"/>
        <v>0</v>
      </c>
      <c r="P31181" s="298">
        <f t="shared" si="1473"/>
        <v>13</v>
      </c>
    </row>
    <row r="31182" spans="2:16">
      <c r="B31182" s="400"/>
      <c r="D31182" s="52" t="s">
        <v>29984</v>
      </c>
      <c r="F31182" s="39" t="s">
        <v>31511</v>
      </c>
      <c r="J31182" s="388">
        <v>10</v>
      </c>
      <c r="L31182" s="298">
        <f t="shared" ref="L31182:L31245" si="1474">+J31182+K31182</f>
        <v>10</v>
      </c>
      <c r="O31182" s="16">
        <f t="shared" si="1472"/>
        <v>0</v>
      </c>
      <c r="P31182" s="298">
        <f t="shared" si="1473"/>
        <v>10</v>
      </c>
    </row>
    <row r="31183" spans="2:16">
      <c r="B31183" s="400"/>
      <c r="D31183" s="52" t="s">
        <v>29984</v>
      </c>
      <c r="F31183" s="39" t="s">
        <v>19670</v>
      </c>
      <c r="J31183" s="388">
        <v>29</v>
      </c>
      <c r="L31183" s="298">
        <f t="shared" si="1474"/>
        <v>29</v>
      </c>
      <c r="O31183" s="16">
        <f t="shared" si="1472"/>
        <v>0</v>
      </c>
      <c r="P31183" s="298">
        <f t="shared" si="1473"/>
        <v>29</v>
      </c>
    </row>
    <row r="31184" spans="2:16">
      <c r="B31184" s="400"/>
      <c r="D31184" s="52" t="s">
        <v>29984</v>
      </c>
      <c r="F31184" s="39" t="s">
        <v>31512</v>
      </c>
      <c r="J31184" s="388">
        <v>10</v>
      </c>
      <c r="L31184" s="298">
        <f t="shared" si="1474"/>
        <v>10</v>
      </c>
      <c r="O31184" s="16">
        <f t="shared" si="1472"/>
        <v>0</v>
      </c>
      <c r="P31184" s="298">
        <f t="shared" si="1473"/>
        <v>10</v>
      </c>
    </row>
    <row r="31185" spans="2:16">
      <c r="B31185" s="400"/>
      <c r="D31185" s="52" t="s">
        <v>29984</v>
      </c>
      <c r="F31185" s="39" t="s">
        <v>21802</v>
      </c>
      <c r="J31185" s="388">
        <v>8</v>
      </c>
      <c r="L31185" s="298">
        <f t="shared" si="1474"/>
        <v>8</v>
      </c>
      <c r="O31185" s="16">
        <f t="shared" si="1472"/>
        <v>0</v>
      </c>
      <c r="P31185" s="298">
        <f t="shared" si="1473"/>
        <v>8</v>
      </c>
    </row>
    <row r="31186" spans="2:16">
      <c r="B31186" s="400"/>
      <c r="D31186" s="52" t="s">
        <v>29984</v>
      </c>
      <c r="F31186" s="39" t="s">
        <v>31513</v>
      </c>
      <c r="J31186" s="388">
        <v>140</v>
      </c>
      <c r="L31186" s="298">
        <f t="shared" si="1474"/>
        <v>140</v>
      </c>
      <c r="O31186" s="16">
        <f t="shared" si="1472"/>
        <v>0</v>
      </c>
      <c r="P31186" s="298">
        <f t="shared" si="1473"/>
        <v>140</v>
      </c>
    </row>
    <row r="31187" spans="2:16">
      <c r="B31187" s="400"/>
      <c r="D31187" s="52" t="s">
        <v>29984</v>
      </c>
      <c r="F31187" s="39" t="s">
        <v>21856</v>
      </c>
      <c r="J31187" s="388">
        <v>27</v>
      </c>
      <c r="L31187" s="298">
        <f t="shared" si="1474"/>
        <v>27</v>
      </c>
      <c r="O31187" s="16">
        <f t="shared" si="1472"/>
        <v>0</v>
      </c>
      <c r="P31187" s="298">
        <f t="shared" si="1473"/>
        <v>27</v>
      </c>
    </row>
    <row r="31188" spans="2:16">
      <c r="B31188" s="400"/>
      <c r="D31188" s="52" t="s">
        <v>29984</v>
      </c>
      <c r="F31188" s="39" t="s">
        <v>31514</v>
      </c>
      <c r="J31188" s="388">
        <v>23</v>
      </c>
      <c r="L31188" s="298">
        <f t="shared" si="1474"/>
        <v>23</v>
      </c>
      <c r="O31188" s="16">
        <f t="shared" si="1472"/>
        <v>0</v>
      </c>
      <c r="P31188" s="298">
        <f t="shared" si="1473"/>
        <v>23</v>
      </c>
    </row>
    <row r="31189" spans="2:16">
      <c r="B31189" s="400"/>
      <c r="D31189" s="52" t="s">
        <v>29984</v>
      </c>
      <c r="F31189" s="39" t="s">
        <v>9961</v>
      </c>
      <c r="J31189" s="388">
        <v>23</v>
      </c>
      <c r="L31189" s="298">
        <f t="shared" si="1474"/>
        <v>23</v>
      </c>
      <c r="O31189" s="16">
        <f t="shared" si="1472"/>
        <v>0</v>
      </c>
      <c r="P31189" s="298">
        <f t="shared" si="1473"/>
        <v>23</v>
      </c>
    </row>
    <row r="31190" spans="2:16">
      <c r="B31190" s="400"/>
      <c r="D31190" s="52" t="s">
        <v>29984</v>
      </c>
      <c r="F31190" s="39" t="s">
        <v>31515</v>
      </c>
      <c r="J31190" s="388">
        <v>12</v>
      </c>
      <c r="L31190" s="298">
        <f t="shared" si="1474"/>
        <v>12</v>
      </c>
      <c r="O31190" s="16">
        <f t="shared" si="1472"/>
        <v>0</v>
      </c>
      <c r="P31190" s="298">
        <f t="shared" si="1473"/>
        <v>12</v>
      </c>
    </row>
    <row r="31191" spans="2:16">
      <c r="B31191" s="400"/>
      <c r="D31191" s="52" t="s">
        <v>29984</v>
      </c>
      <c r="F31191" s="39" t="s">
        <v>31516</v>
      </c>
      <c r="J31191" s="388">
        <v>31</v>
      </c>
      <c r="L31191" s="298">
        <f t="shared" si="1474"/>
        <v>31</v>
      </c>
      <c r="O31191" s="16">
        <f t="shared" si="1472"/>
        <v>0</v>
      </c>
      <c r="P31191" s="298">
        <f t="shared" si="1473"/>
        <v>31</v>
      </c>
    </row>
    <row r="31192" spans="2:16">
      <c r="B31192" s="400"/>
      <c r="D31192" s="52" t="s">
        <v>29984</v>
      </c>
      <c r="F31192" s="39" t="s">
        <v>31517</v>
      </c>
      <c r="J31192" s="388">
        <v>23</v>
      </c>
      <c r="L31192" s="298">
        <f t="shared" si="1474"/>
        <v>23</v>
      </c>
      <c r="O31192" s="16">
        <f t="shared" si="1472"/>
        <v>0</v>
      </c>
      <c r="P31192" s="298">
        <f t="shared" si="1473"/>
        <v>23</v>
      </c>
    </row>
    <row r="31193" spans="2:16">
      <c r="B31193" s="400"/>
      <c r="D31193" s="52" t="s">
        <v>29984</v>
      </c>
      <c r="F31193" s="39" t="s">
        <v>21837</v>
      </c>
      <c r="J31193" s="388">
        <v>22</v>
      </c>
      <c r="L31193" s="298">
        <f t="shared" si="1474"/>
        <v>22</v>
      </c>
      <c r="O31193" s="16">
        <f t="shared" si="1472"/>
        <v>0</v>
      </c>
      <c r="P31193" s="298">
        <f t="shared" si="1473"/>
        <v>22</v>
      </c>
    </row>
    <row r="31194" spans="2:16">
      <c r="B31194" s="400"/>
      <c r="D31194" s="52" t="s">
        <v>29984</v>
      </c>
      <c r="F31194" s="39" t="s">
        <v>31518</v>
      </c>
      <c r="J31194" s="388">
        <v>253</v>
      </c>
      <c r="L31194" s="298">
        <f t="shared" si="1474"/>
        <v>253</v>
      </c>
      <c r="O31194" s="16">
        <f t="shared" si="1472"/>
        <v>0</v>
      </c>
      <c r="P31194" s="298">
        <f t="shared" si="1473"/>
        <v>253</v>
      </c>
    </row>
    <row r="31195" spans="2:16">
      <c r="B31195" s="400"/>
      <c r="D31195" s="52" t="s">
        <v>29984</v>
      </c>
      <c r="F31195" s="39" t="s">
        <v>31519</v>
      </c>
      <c r="J31195" s="388">
        <v>12</v>
      </c>
      <c r="L31195" s="298">
        <f t="shared" si="1474"/>
        <v>12</v>
      </c>
      <c r="O31195" s="16">
        <f t="shared" si="1472"/>
        <v>0</v>
      </c>
      <c r="P31195" s="298">
        <f t="shared" si="1473"/>
        <v>12</v>
      </c>
    </row>
    <row r="31196" spans="2:16">
      <c r="B31196" s="400"/>
      <c r="D31196" s="52" t="s">
        <v>29984</v>
      </c>
      <c r="F31196" s="39" t="s">
        <v>31520</v>
      </c>
      <c r="J31196" s="388">
        <v>120</v>
      </c>
      <c r="L31196" s="298">
        <f t="shared" si="1474"/>
        <v>120</v>
      </c>
      <c r="O31196" s="16">
        <f t="shared" si="1472"/>
        <v>0</v>
      </c>
      <c r="P31196" s="298">
        <f t="shared" si="1473"/>
        <v>120</v>
      </c>
    </row>
    <row r="31197" spans="2:16">
      <c r="B31197" s="400"/>
      <c r="D31197" s="52" t="s">
        <v>29984</v>
      </c>
      <c r="F31197" s="39" t="s">
        <v>31521</v>
      </c>
      <c r="J31197" s="388">
        <v>55</v>
      </c>
      <c r="L31197" s="298">
        <f t="shared" si="1474"/>
        <v>55</v>
      </c>
      <c r="O31197" s="16">
        <f t="shared" si="1472"/>
        <v>0</v>
      </c>
      <c r="P31197" s="298">
        <f t="shared" si="1473"/>
        <v>55</v>
      </c>
    </row>
    <row r="31198" spans="2:16">
      <c r="B31198" s="400"/>
      <c r="D31198" s="52" t="s">
        <v>29984</v>
      </c>
      <c r="F31198" s="39" t="s">
        <v>31522</v>
      </c>
      <c r="J31198" s="388">
        <v>31</v>
      </c>
      <c r="L31198" s="298">
        <f t="shared" si="1474"/>
        <v>31</v>
      </c>
      <c r="O31198" s="16">
        <f t="shared" ref="O31198:O31261" si="1475">+M31198+N31198</f>
        <v>0</v>
      </c>
      <c r="P31198" s="298">
        <f t="shared" si="1473"/>
        <v>31</v>
      </c>
    </row>
    <row r="31199" spans="2:16">
      <c r="B31199" s="400"/>
      <c r="D31199" s="52" t="s">
        <v>29984</v>
      </c>
      <c r="F31199" s="39" t="s">
        <v>31523</v>
      </c>
      <c r="J31199" s="388">
        <v>9</v>
      </c>
      <c r="L31199" s="298">
        <f t="shared" si="1474"/>
        <v>9</v>
      </c>
      <c r="O31199" s="16">
        <f t="shared" si="1475"/>
        <v>0</v>
      </c>
      <c r="P31199" s="298">
        <f t="shared" si="1473"/>
        <v>9</v>
      </c>
    </row>
    <row r="31200" spans="2:16">
      <c r="B31200" s="400"/>
      <c r="D31200" s="52" t="s">
        <v>29984</v>
      </c>
      <c r="F31200" s="39" t="s">
        <v>31524</v>
      </c>
      <c r="J31200" s="388">
        <v>60</v>
      </c>
      <c r="L31200" s="298">
        <f t="shared" si="1474"/>
        <v>60</v>
      </c>
      <c r="O31200" s="16">
        <f t="shared" si="1475"/>
        <v>0</v>
      </c>
      <c r="P31200" s="298">
        <f t="shared" si="1473"/>
        <v>60</v>
      </c>
    </row>
    <row r="31201" spans="2:16">
      <c r="B31201" s="400"/>
      <c r="D31201" s="52" t="s">
        <v>29984</v>
      </c>
      <c r="F31201" s="39" t="s">
        <v>31525</v>
      </c>
      <c r="J31201" s="388">
        <v>12</v>
      </c>
      <c r="L31201" s="298">
        <f t="shared" si="1474"/>
        <v>12</v>
      </c>
      <c r="O31201" s="16">
        <f t="shared" si="1475"/>
        <v>0</v>
      </c>
      <c r="P31201" s="298">
        <f t="shared" si="1473"/>
        <v>12</v>
      </c>
    </row>
    <row r="31202" spans="2:16">
      <c r="B31202" s="400"/>
      <c r="D31202" s="52" t="s">
        <v>29984</v>
      </c>
      <c r="F31202" s="39" t="s">
        <v>31526</v>
      </c>
      <c r="J31202" s="388">
        <v>21</v>
      </c>
      <c r="L31202" s="298">
        <f t="shared" si="1474"/>
        <v>21</v>
      </c>
      <c r="O31202" s="16">
        <f t="shared" si="1475"/>
        <v>0</v>
      </c>
      <c r="P31202" s="298">
        <f t="shared" si="1473"/>
        <v>21</v>
      </c>
    </row>
    <row r="31203" spans="2:16">
      <c r="B31203" s="400"/>
      <c r="D31203" s="52" t="s">
        <v>29984</v>
      </c>
      <c r="F31203" s="39" t="s">
        <v>31527</v>
      </c>
      <c r="J31203" s="388">
        <v>27</v>
      </c>
      <c r="L31203" s="298">
        <f t="shared" si="1474"/>
        <v>27</v>
      </c>
      <c r="O31203" s="16">
        <f t="shared" si="1475"/>
        <v>0</v>
      </c>
      <c r="P31203" s="298">
        <f t="shared" si="1473"/>
        <v>27</v>
      </c>
    </row>
    <row r="31204" spans="2:16">
      <c r="B31204" s="400"/>
      <c r="D31204" s="52" t="s">
        <v>29984</v>
      </c>
      <c r="F31204" s="39" t="s">
        <v>31528</v>
      </c>
      <c r="J31204" s="388">
        <v>15</v>
      </c>
      <c r="L31204" s="298">
        <f t="shared" si="1474"/>
        <v>15</v>
      </c>
      <c r="O31204" s="16">
        <f t="shared" si="1475"/>
        <v>0</v>
      </c>
      <c r="P31204" s="298">
        <f t="shared" si="1473"/>
        <v>15</v>
      </c>
    </row>
    <row r="31205" spans="2:16">
      <c r="B31205" s="400"/>
      <c r="D31205" s="52" t="s">
        <v>29984</v>
      </c>
      <c r="F31205" s="39" t="s">
        <v>31529</v>
      </c>
      <c r="J31205" s="388">
        <v>46</v>
      </c>
      <c r="L31205" s="298">
        <f t="shared" si="1474"/>
        <v>46</v>
      </c>
      <c r="O31205" s="16">
        <f t="shared" si="1475"/>
        <v>0</v>
      </c>
      <c r="P31205" s="298">
        <f t="shared" si="1473"/>
        <v>46</v>
      </c>
    </row>
    <row r="31206" spans="2:16">
      <c r="B31206" s="400"/>
      <c r="D31206" s="52" t="s">
        <v>29984</v>
      </c>
      <c r="F31206" s="39" t="s">
        <v>31530</v>
      </c>
      <c r="J31206" s="388">
        <v>206</v>
      </c>
      <c r="L31206" s="298">
        <f t="shared" si="1474"/>
        <v>206</v>
      </c>
      <c r="O31206" s="16">
        <f t="shared" si="1475"/>
        <v>0</v>
      </c>
      <c r="P31206" s="298">
        <f t="shared" si="1473"/>
        <v>206</v>
      </c>
    </row>
    <row r="31207" spans="2:16">
      <c r="B31207" s="400"/>
      <c r="D31207" s="52" t="s">
        <v>29984</v>
      </c>
      <c r="F31207" s="39" t="s">
        <v>22070</v>
      </c>
      <c r="J31207" s="388">
        <v>23</v>
      </c>
      <c r="L31207" s="298">
        <f t="shared" si="1474"/>
        <v>23</v>
      </c>
      <c r="O31207" s="16">
        <f t="shared" si="1475"/>
        <v>0</v>
      </c>
      <c r="P31207" s="298">
        <f t="shared" si="1473"/>
        <v>23</v>
      </c>
    </row>
    <row r="31208" spans="2:16">
      <c r="B31208" s="400"/>
      <c r="D31208" s="52" t="s">
        <v>29984</v>
      </c>
      <c r="F31208" s="39" t="s">
        <v>31531</v>
      </c>
      <c r="J31208" s="388">
        <v>43</v>
      </c>
      <c r="L31208" s="298">
        <f t="shared" si="1474"/>
        <v>43</v>
      </c>
      <c r="O31208" s="16">
        <f t="shared" si="1475"/>
        <v>0</v>
      </c>
      <c r="P31208" s="298">
        <f t="shared" si="1473"/>
        <v>43</v>
      </c>
    </row>
    <row r="31209" spans="2:16">
      <c r="B31209" s="400"/>
      <c r="D31209" s="52" t="s">
        <v>29984</v>
      </c>
      <c r="F31209" s="39" t="s">
        <v>31532</v>
      </c>
      <c r="J31209" s="388">
        <v>25</v>
      </c>
      <c r="L31209" s="298">
        <f t="shared" si="1474"/>
        <v>25</v>
      </c>
      <c r="O31209" s="16">
        <f t="shared" si="1475"/>
        <v>0</v>
      </c>
      <c r="P31209" s="298">
        <f t="shared" si="1473"/>
        <v>25</v>
      </c>
    </row>
    <row r="31210" spans="2:16">
      <c r="B31210" s="400"/>
      <c r="D31210" s="52" t="s">
        <v>29984</v>
      </c>
      <c r="F31210" s="39" t="s">
        <v>31533</v>
      </c>
      <c r="J31210" s="388">
        <v>22</v>
      </c>
      <c r="L31210" s="298">
        <f t="shared" si="1474"/>
        <v>22</v>
      </c>
      <c r="O31210" s="16">
        <f t="shared" si="1475"/>
        <v>0</v>
      </c>
      <c r="P31210" s="298">
        <f t="shared" si="1473"/>
        <v>22</v>
      </c>
    </row>
    <row r="31211" spans="2:16">
      <c r="B31211" s="400"/>
      <c r="D31211" s="52" t="s">
        <v>29984</v>
      </c>
      <c r="F31211" s="39" t="s">
        <v>31534</v>
      </c>
      <c r="J31211" s="388">
        <v>12</v>
      </c>
      <c r="L31211" s="298">
        <f t="shared" si="1474"/>
        <v>12</v>
      </c>
      <c r="O31211" s="16">
        <f t="shared" si="1475"/>
        <v>0</v>
      </c>
      <c r="P31211" s="298">
        <f t="shared" si="1473"/>
        <v>12</v>
      </c>
    </row>
    <row r="31212" spans="2:16">
      <c r="B31212" s="400"/>
      <c r="D31212" s="52" t="s">
        <v>29984</v>
      </c>
      <c r="F31212" s="39" t="s">
        <v>31535</v>
      </c>
      <c r="J31212" s="388">
        <v>47</v>
      </c>
      <c r="L31212" s="298">
        <f t="shared" si="1474"/>
        <v>47</v>
      </c>
      <c r="O31212" s="16">
        <f t="shared" si="1475"/>
        <v>0</v>
      </c>
      <c r="P31212" s="298">
        <f t="shared" si="1473"/>
        <v>47</v>
      </c>
    </row>
    <row r="31213" spans="2:16">
      <c r="B31213" s="400"/>
      <c r="D31213" s="52" t="s">
        <v>29984</v>
      </c>
      <c r="F31213" s="39" t="s">
        <v>31536</v>
      </c>
      <c r="J31213" s="388">
        <v>11</v>
      </c>
      <c r="L31213" s="298">
        <f t="shared" si="1474"/>
        <v>11</v>
      </c>
      <c r="O31213" s="16">
        <f t="shared" si="1475"/>
        <v>0</v>
      </c>
      <c r="P31213" s="298">
        <f t="shared" si="1473"/>
        <v>11</v>
      </c>
    </row>
    <row r="31214" spans="2:16">
      <c r="B31214" s="400"/>
      <c r="D31214" s="52" t="s">
        <v>29984</v>
      </c>
      <c r="F31214" s="39" t="s">
        <v>21327</v>
      </c>
      <c r="J31214" s="388">
        <v>17</v>
      </c>
      <c r="L31214" s="298">
        <f t="shared" si="1474"/>
        <v>17</v>
      </c>
      <c r="O31214" s="16">
        <f t="shared" si="1475"/>
        <v>0</v>
      </c>
      <c r="P31214" s="298">
        <f t="shared" si="1473"/>
        <v>17</v>
      </c>
    </row>
    <row r="31215" spans="2:16">
      <c r="B31215" s="400"/>
      <c r="D31215" s="52" t="s">
        <v>29984</v>
      </c>
      <c r="F31215" s="39" t="s">
        <v>20196</v>
      </c>
      <c r="J31215" s="388">
        <v>34</v>
      </c>
      <c r="L31215" s="298">
        <f t="shared" si="1474"/>
        <v>34</v>
      </c>
      <c r="O31215" s="16">
        <f t="shared" si="1475"/>
        <v>0</v>
      </c>
      <c r="P31215" s="298">
        <f t="shared" si="1473"/>
        <v>34</v>
      </c>
    </row>
    <row r="31216" spans="2:16">
      <c r="B31216" s="400"/>
      <c r="D31216" s="52" t="s">
        <v>29984</v>
      </c>
      <c r="F31216" s="39" t="s">
        <v>31537</v>
      </c>
      <c r="J31216" s="388">
        <v>16</v>
      </c>
      <c r="L31216" s="298">
        <f t="shared" si="1474"/>
        <v>16</v>
      </c>
      <c r="O31216" s="16">
        <f t="shared" si="1475"/>
        <v>0</v>
      </c>
      <c r="P31216" s="298">
        <f t="shared" si="1473"/>
        <v>16</v>
      </c>
    </row>
    <row r="31217" spans="2:16">
      <c r="B31217" s="400"/>
      <c r="D31217" s="52" t="s">
        <v>29984</v>
      </c>
      <c r="F31217" s="39" t="s">
        <v>31538</v>
      </c>
      <c r="J31217" s="388">
        <v>9</v>
      </c>
      <c r="L31217" s="298">
        <f t="shared" si="1474"/>
        <v>9</v>
      </c>
      <c r="O31217" s="16">
        <f t="shared" si="1475"/>
        <v>0</v>
      </c>
      <c r="P31217" s="298">
        <f t="shared" si="1473"/>
        <v>9</v>
      </c>
    </row>
    <row r="31218" spans="2:16">
      <c r="B31218" s="400"/>
      <c r="D31218" s="52" t="s">
        <v>29984</v>
      </c>
      <c r="F31218" s="39" t="s">
        <v>31539</v>
      </c>
      <c r="J31218" s="22">
        <v>61</v>
      </c>
      <c r="L31218" s="298">
        <f t="shared" si="1474"/>
        <v>61</v>
      </c>
      <c r="O31218" s="16">
        <f t="shared" si="1475"/>
        <v>0</v>
      </c>
      <c r="P31218" s="298">
        <f t="shared" si="1473"/>
        <v>61</v>
      </c>
    </row>
    <row r="31219" spans="2:16">
      <c r="B31219" s="400"/>
      <c r="D31219" s="52" t="s">
        <v>29984</v>
      </c>
      <c r="F31219" s="39" t="s">
        <v>31540</v>
      </c>
      <c r="J31219" s="388">
        <v>10</v>
      </c>
      <c r="L31219" s="298">
        <f t="shared" si="1474"/>
        <v>10</v>
      </c>
      <c r="O31219" s="16">
        <f t="shared" si="1475"/>
        <v>0</v>
      </c>
      <c r="P31219" s="298">
        <f t="shared" si="1473"/>
        <v>10</v>
      </c>
    </row>
    <row r="31220" spans="2:16">
      <c r="B31220" s="400"/>
      <c r="D31220" s="52" t="s">
        <v>29984</v>
      </c>
      <c r="F31220" s="39" t="s">
        <v>31541</v>
      </c>
      <c r="J31220" s="388">
        <v>32</v>
      </c>
      <c r="L31220" s="298">
        <f t="shared" si="1474"/>
        <v>32</v>
      </c>
      <c r="O31220" s="16">
        <f t="shared" si="1475"/>
        <v>0</v>
      </c>
      <c r="P31220" s="298">
        <f t="shared" si="1473"/>
        <v>32</v>
      </c>
    </row>
    <row r="31221" spans="2:16">
      <c r="B31221" s="400"/>
      <c r="D31221" s="52" t="s">
        <v>29984</v>
      </c>
      <c r="F31221" s="39" t="s">
        <v>31542</v>
      </c>
      <c r="J31221" s="388">
        <v>15</v>
      </c>
      <c r="L31221" s="298">
        <f t="shared" si="1474"/>
        <v>15</v>
      </c>
      <c r="O31221" s="16">
        <f t="shared" si="1475"/>
        <v>0</v>
      </c>
      <c r="P31221" s="298">
        <f t="shared" si="1473"/>
        <v>15</v>
      </c>
    </row>
    <row r="31222" spans="2:16">
      <c r="B31222" s="400"/>
      <c r="D31222" s="52" t="s">
        <v>29984</v>
      </c>
      <c r="F31222" s="39" t="s">
        <v>31543</v>
      </c>
      <c r="J31222" s="388">
        <v>210</v>
      </c>
      <c r="L31222" s="298">
        <f t="shared" si="1474"/>
        <v>210</v>
      </c>
      <c r="O31222" s="16">
        <f t="shared" si="1475"/>
        <v>0</v>
      </c>
      <c r="P31222" s="298">
        <f t="shared" si="1473"/>
        <v>210</v>
      </c>
    </row>
    <row r="31223" spans="2:16">
      <c r="B31223" s="400"/>
      <c r="D31223" s="52" t="s">
        <v>29984</v>
      </c>
      <c r="F31223" s="39" t="s">
        <v>31544</v>
      </c>
      <c r="J31223" s="388">
        <v>16</v>
      </c>
      <c r="L31223" s="298">
        <f t="shared" si="1474"/>
        <v>16</v>
      </c>
      <c r="O31223" s="16">
        <f t="shared" si="1475"/>
        <v>0</v>
      </c>
      <c r="P31223" s="298">
        <f t="shared" si="1473"/>
        <v>16</v>
      </c>
    </row>
    <row r="31224" spans="2:16">
      <c r="B31224" s="400"/>
      <c r="D31224" s="52" t="s">
        <v>29984</v>
      </c>
      <c r="F31224" s="39" t="s">
        <v>31545</v>
      </c>
      <c r="J31224" s="388">
        <v>91</v>
      </c>
      <c r="L31224" s="298">
        <f t="shared" si="1474"/>
        <v>91</v>
      </c>
      <c r="O31224" s="16">
        <f t="shared" si="1475"/>
        <v>0</v>
      </c>
      <c r="P31224" s="298">
        <f t="shared" si="1473"/>
        <v>91</v>
      </c>
    </row>
    <row r="31225" spans="2:16">
      <c r="B31225" s="400"/>
      <c r="D31225" s="52" t="s">
        <v>29984</v>
      </c>
      <c r="F31225" s="39" t="s">
        <v>31546</v>
      </c>
      <c r="J31225" s="388">
        <v>251</v>
      </c>
      <c r="L31225" s="298">
        <f t="shared" si="1474"/>
        <v>251</v>
      </c>
      <c r="O31225" s="16">
        <f t="shared" si="1475"/>
        <v>0</v>
      </c>
      <c r="P31225" s="298">
        <f t="shared" si="1473"/>
        <v>251</v>
      </c>
    </row>
    <row r="31226" spans="2:16">
      <c r="B31226" s="400"/>
      <c r="D31226" s="52" t="s">
        <v>29984</v>
      </c>
      <c r="F31226" s="39" t="s">
        <v>31547</v>
      </c>
      <c r="J31226" s="388">
        <v>38</v>
      </c>
      <c r="L31226" s="298">
        <f t="shared" si="1474"/>
        <v>38</v>
      </c>
      <c r="O31226" s="16">
        <f t="shared" si="1475"/>
        <v>0</v>
      </c>
      <c r="P31226" s="298">
        <f t="shared" si="1473"/>
        <v>38</v>
      </c>
    </row>
    <row r="31227" spans="2:16">
      <c r="B31227" s="400"/>
      <c r="D31227" s="52" t="s">
        <v>29984</v>
      </c>
      <c r="F31227" s="39" t="s">
        <v>31548</v>
      </c>
      <c r="J31227" s="388">
        <v>11</v>
      </c>
      <c r="L31227" s="298">
        <f t="shared" si="1474"/>
        <v>11</v>
      </c>
      <c r="O31227" s="16">
        <f t="shared" si="1475"/>
        <v>0</v>
      </c>
      <c r="P31227" s="298">
        <f t="shared" si="1473"/>
        <v>11</v>
      </c>
    </row>
    <row r="31228" spans="2:16">
      <c r="B31228" s="400"/>
      <c r="D31228" s="52" t="s">
        <v>29984</v>
      </c>
      <c r="F31228" s="39" t="s">
        <v>31549</v>
      </c>
      <c r="J31228" s="388">
        <v>11</v>
      </c>
      <c r="L31228" s="298">
        <f t="shared" si="1474"/>
        <v>11</v>
      </c>
      <c r="O31228" s="16">
        <f t="shared" si="1475"/>
        <v>0</v>
      </c>
      <c r="P31228" s="298">
        <f t="shared" si="1473"/>
        <v>11</v>
      </c>
    </row>
    <row r="31229" spans="2:16">
      <c r="B31229" s="400"/>
      <c r="D31229" s="52" t="s">
        <v>29984</v>
      </c>
      <c r="F31229" s="39" t="s">
        <v>31550</v>
      </c>
      <c r="J31229" s="388">
        <v>23</v>
      </c>
      <c r="L31229" s="298">
        <f t="shared" si="1474"/>
        <v>23</v>
      </c>
      <c r="O31229" s="16">
        <f t="shared" si="1475"/>
        <v>0</v>
      </c>
      <c r="P31229" s="298">
        <f t="shared" si="1473"/>
        <v>23</v>
      </c>
    </row>
    <row r="31230" spans="2:16">
      <c r="B31230" s="400"/>
      <c r="D31230" s="52" t="s">
        <v>29984</v>
      </c>
      <c r="F31230" s="39" t="s">
        <v>31551</v>
      </c>
      <c r="J31230" s="388">
        <v>11</v>
      </c>
      <c r="L31230" s="298">
        <f t="shared" si="1474"/>
        <v>11</v>
      </c>
      <c r="O31230" s="16">
        <f t="shared" si="1475"/>
        <v>0</v>
      </c>
      <c r="P31230" s="298">
        <f t="shared" si="1473"/>
        <v>11</v>
      </c>
    </row>
    <row r="31231" spans="2:16">
      <c r="B31231" s="400"/>
      <c r="D31231" s="52" t="s">
        <v>29984</v>
      </c>
      <c r="F31231" s="39" t="s">
        <v>31552</v>
      </c>
      <c r="J31231" s="388">
        <v>15</v>
      </c>
      <c r="L31231" s="298">
        <f t="shared" si="1474"/>
        <v>15</v>
      </c>
      <c r="O31231" s="16">
        <f t="shared" si="1475"/>
        <v>0</v>
      </c>
      <c r="P31231" s="298">
        <f t="shared" si="1473"/>
        <v>15</v>
      </c>
    </row>
    <row r="31232" spans="2:16">
      <c r="B31232" s="400"/>
      <c r="D31232" s="94" t="s">
        <v>29985</v>
      </c>
      <c r="F31232" s="103" t="s">
        <v>31553</v>
      </c>
      <c r="J31232" s="145">
        <v>516</v>
      </c>
      <c r="L31232" s="298">
        <f t="shared" si="1474"/>
        <v>516</v>
      </c>
      <c r="O31232" s="16">
        <f t="shared" si="1475"/>
        <v>0</v>
      </c>
      <c r="P31232" s="298">
        <f t="shared" si="1473"/>
        <v>516</v>
      </c>
    </row>
    <row r="31233" spans="2:16">
      <c r="B31233" s="400"/>
      <c r="D31233" s="94" t="s">
        <v>29985</v>
      </c>
      <c r="F31233" s="103" t="s">
        <v>17865</v>
      </c>
      <c r="J31233" s="145">
        <v>160</v>
      </c>
      <c r="L31233" s="298">
        <f t="shared" si="1474"/>
        <v>160</v>
      </c>
      <c r="O31233" s="16">
        <f t="shared" si="1475"/>
        <v>0</v>
      </c>
      <c r="P31233" s="298">
        <f t="shared" si="1473"/>
        <v>160</v>
      </c>
    </row>
    <row r="31234" spans="2:16">
      <c r="B31234" s="400"/>
      <c r="D31234" s="94" t="s">
        <v>29985</v>
      </c>
      <c r="F31234" s="103" t="s">
        <v>31554</v>
      </c>
      <c r="J31234" s="145">
        <v>160</v>
      </c>
      <c r="L31234" s="298">
        <f t="shared" si="1474"/>
        <v>160</v>
      </c>
      <c r="O31234" s="16">
        <f t="shared" si="1475"/>
        <v>0</v>
      </c>
      <c r="P31234" s="298">
        <f t="shared" si="1473"/>
        <v>160</v>
      </c>
    </row>
    <row r="31235" spans="2:16">
      <c r="B31235" s="400"/>
      <c r="D31235" s="94" t="s">
        <v>29985</v>
      </c>
      <c r="F31235" s="103" t="s">
        <v>31555</v>
      </c>
      <c r="J31235" s="145">
        <v>64</v>
      </c>
      <c r="L31235" s="298">
        <f t="shared" si="1474"/>
        <v>64</v>
      </c>
      <c r="O31235" s="16">
        <f t="shared" si="1475"/>
        <v>0</v>
      </c>
      <c r="P31235" s="298">
        <f t="shared" si="1473"/>
        <v>64</v>
      </c>
    </row>
    <row r="31236" spans="2:16">
      <c r="B31236" s="400"/>
      <c r="D31236" s="94" t="s">
        <v>29985</v>
      </c>
      <c r="F31236" s="103" t="s">
        <v>1663</v>
      </c>
      <c r="J31236" s="145">
        <v>49</v>
      </c>
      <c r="L31236" s="298">
        <f t="shared" si="1474"/>
        <v>49</v>
      </c>
      <c r="O31236" s="16">
        <f t="shared" si="1475"/>
        <v>0</v>
      </c>
      <c r="P31236" s="298">
        <f t="shared" si="1473"/>
        <v>49</v>
      </c>
    </row>
    <row r="31237" spans="2:16">
      <c r="B31237" s="400"/>
      <c r="D31237" s="94" t="s">
        <v>29985</v>
      </c>
      <c r="F31237" s="103" t="s">
        <v>533</v>
      </c>
      <c r="J31237" s="145">
        <v>39</v>
      </c>
      <c r="L31237" s="298">
        <f t="shared" si="1474"/>
        <v>39</v>
      </c>
      <c r="O31237" s="16">
        <f t="shared" si="1475"/>
        <v>0</v>
      </c>
      <c r="P31237" s="298">
        <f t="shared" si="1473"/>
        <v>39</v>
      </c>
    </row>
    <row r="31238" spans="2:16">
      <c r="B31238" s="400"/>
      <c r="D31238" s="94" t="s">
        <v>29985</v>
      </c>
      <c r="F31238" s="103" t="s">
        <v>31556</v>
      </c>
      <c r="J31238" s="145">
        <v>36</v>
      </c>
      <c r="L31238" s="298">
        <f t="shared" si="1474"/>
        <v>36</v>
      </c>
      <c r="O31238" s="16">
        <f t="shared" si="1475"/>
        <v>0</v>
      </c>
      <c r="P31238" s="298">
        <f t="shared" si="1473"/>
        <v>36</v>
      </c>
    </row>
    <row r="31239" spans="2:16">
      <c r="B31239" s="400"/>
      <c r="D31239" s="94" t="s">
        <v>29985</v>
      </c>
      <c r="F31239" s="103" t="s">
        <v>13057</v>
      </c>
      <c r="J31239" s="145">
        <v>34</v>
      </c>
      <c r="L31239" s="298">
        <f t="shared" si="1474"/>
        <v>34</v>
      </c>
      <c r="O31239" s="16">
        <f t="shared" si="1475"/>
        <v>0</v>
      </c>
      <c r="P31239" s="298">
        <f t="shared" si="1473"/>
        <v>34</v>
      </c>
    </row>
    <row r="31240" spans="2:16">
      <c r="B31240" s="400"/>
      <c r="D31240" s="94" t="s">
        <v>29985</v>
      </c>
      <c r="F31240" s="103" t="s">
        <v>946</v>
      </c>
      <c r="J31240" s="145">
        <v>28</v>
      </c>
      <c r="L31240" s="298">
        <f t="shared" si="1474"/>
        <v>28</v>
      </c>
      <c r="O31240" s="16">
        <f t="shared" si="1475"/>
        <v>0</v>
      </c>
      <c r="P31240" s="298">
        <f t="shared" si="1473"/>
        <v>28</v>
      </c>
    </row>
    <row r="31241" spans="2:16">
      <c r="B31241" s="400"/>
      <c r="D31241" s="94" t="s">
        <v>29985</v>
      </c>
      <c r="F31241" s="103" t="s">
        <v>10873</v>
      </c>
      <c r="J31241" s="145">
        <v>26</v>
      </c>
      <c r="L31241" s="298">
        <f t="shared" si="1474"/>
        <v>26</v>
      </c>
      <c r="O31241" s="16">
        <f t="shared" si="1475"/>
        <v>0</v>
      </c>
      <c r="P31241" s="298">
        <f t="shared" si="1473"/>
        <v>26</v>
      </c>
    </row>
    <row r="31242" spans="2:16">
      <c r="B31242" s="400"/>
      <c r="D31242" s="94" t="s">
        <v>29985</v>
      </c>
      <c r="F31242" s="103" t="s">
        <v>20375</v>
      </c>
      <c r="J31242" s="145">
        <v>26</v>
      </c>
      <c r="L31242" s="298">
        <f t="shared" si="1474"/>
        <v>26</v>
      </c>
      <c r="O31242" s="16">
        <f t="shared" si="1475"/>
        <v>0</v>
      </c>
      <c r="P31242" s="298">
        <f t="shared" si="1473"/>
        <v>26</v>
      </c>
    </row>
    <row r="31243" spans="2:16">
      <c r="B31243" s="400"/>
      <c r="D31243" s="94" t="s">
        <v>29985</v>
      </c>
      <c r="F31243" s="103" t="s">
        <v>31557</v>
      </c>
      <c r="J31243" s="145">
        <v>26</v>
      </c>
      <c r="L31243" s="298">
        <f t="shared" si="1474"/>
        <v>26</v>
      </c>
      <c r="O31243" s="16">
        <f t="shared" si="1475"/>
        <v>0</v>
      </c>
      <c r="P31243" s="298">
        <f t="shared" ref="P31243:P31306" si="1476">+L31243+O31243</f>
        <v>26</v>
      </c>
    </row>
    <row r="31244" spans="2:16">
      <c r="B31244" s="400"/>
      <c r="D31244" s="94" t="s">
        <v>29985</v>
      </c>
      <c r="F31244" s="103" t="s">
        <v>31558</v>
      </c>
      <c r="J31244" s="145">
        <v>25</v>
      </c>
      <c r="L31244" s="298">
        <f t="shared" si="1474"/>
        <v>25</v>
      </c>
      <c r="O31244" s="16">
        <f t="shared" si="1475"/>
        <v>0</v>
      </c>
      <c r="P31244" s="298">
        <f t="shared" si="1476"/>
        <v>25</v>
      </c>
    </row>
    <row r="31245" spans="2:16">
      <c r="B31245" s="400"/>
      <c r="D31245" s="94" t="s">
        <v>29985</v>
      </c>
      <c r="F31245" s="103" t="s">
        <v>20624</v>
      </c>
      <c r="J31245" s="145">
        <v>25</v>
      </c>
      <c r="L31245" s="298">
        <f t="shared" si="1474"/>
        <v>25</v>
      </c>
      <c r="O31245" s="16">
        <f t="shared" si="1475"/>
        <v>0</v>
      </c>
      <c r="P31245" s="298">
        <f t="shared" si="1476"/>
        <v>25</v>
      </c>
    </row>
    <row r="31246" spans="2:16">
      <c r="B31246" s="400"/>
      <c r="D31246" s="94" t="s">
        <v>29985</v>
      </c>
      <c r="F31246" s="103" t="s">
        <v>30121</v>
      </c>
      <c r="J31246" s="145">
        <v>24</v>
      </c>
      <c r="L31246" s="298">
        <f t="shared" ref="L31246:L31309" si="1477">+J31246+K31246</f>
        <v>24</v>
      </c>
      <c r="O31246" s="16">
        <f t="shared" si="1475"/>
        <v>0</v>
      </c>
      <c r="P31246" s="298">
        <f t="shared" si="1476"/>
        <v>24</v>
      </c>
    </row>
    <row r="31247" spans="2:16">
      <c r="B31247" s="400"/>
      <c r="D31247" s="94" t="s">
        <v>29985</v>
      </c>
      <c r="F31247" s="103" t="s">
        <v>2476</v>
      </c>
      <c r="J31247" s="145">
        <v>24</v>
      </c>
      <c r="L31247" s="298">
        <f t="shared" si="1477"/>
        <v>24</v>
      </c>
      <c r="O31247" s="16">
        <f t="shared" si="1475"/>
        <v>0</v>
      </c>
      <c r="P31247" s="298">
        <f t="shared" si="1476"/>
        <v>24</v>
      </c>
    </row>
    <row r="31248" spans="2:16">
      <c r="B31248" s="400"/>
      <c r="D31248" s="94" t="s">
        <v>29985</v>
      </c>
      <c r="F31248" s="103" t="s">
        <v>31559</v>
      </c>
      <c r="J31248" s="145">
        <v>21</v>
      </c>
      <c r="L31248" s="298">
        <f t="shared" si="1477"/>
        <v>21</v>
      </c>
      <c r="O31248" s="16">
        <f t="shared" si="1475"/>
        <v>0</v>
      </c>
      <c r="P31248" s="298">
        <f t="shared" si="1476"/>
        <v>21</v>
      </c>
    </row>
    <row r="31249" spans="2:16">
      <c r="B31249" s="400"/>
      <c r="D31249" s="94" t="s">
        <v>29985</v>
      </c>
      <c r="F31249" s="103" t="s">
        <v>31560</v>
      </c>
      <c r="J31249" s="145">
        <v>20</v>
      </c>
      <c r="L31249" s="298">
        <f t="shared" si="1477"/>
        <v>20</v>
      </c>
      <c r="O31249" s="16">
        <f t="shared" si="1475"/>
        <v>0</v>
      </c>
      <c r="P31249" s="298">
        <f t="shared" si="1476"/>
        <v>20</v>
      </c>
    </row>
    <row r="31250" spans="2:16">
      <c r="B31250" s="400"/>
      <c r="D31250" s="94" t="s">
        <v>29985</v>
      </c>
      <c r="F31250" s="103" t="s">
        <v>31561</v>
      </c>
      <c r="J31250" s="145">
        <v>16</v>
      </c>
      <c r="L31250" s="298">
        <f t="shared" si="1477"/>
        <v>16</v>
      </c>
      <c r="O31250" s="16">
        <f t="shared" si="1475"/>
        <v>0</v>
      </c>
      <c r="P31250" s="298">
        <f t="shared" si="1476"/>
        <v>16</v>
      </c>
    </row>
    <row r="31251" spans="2:16">
      <c r="B31251" s="400"/>
      <c r="D31251" s="94" t="s">
        <v>29985</v>
      </c>
      <c r="F31251" s="103" t="s">
        <v>49</v>
      </c>
      <c r="J31251" s="145">
        <v>14</v>
      </c>
      <c r="L31251" s="298">
        <f t="shared" si="1477"/>
        <v>14</v>
      </c>
      <c r="O31251" s="16">
        <f t="shared" si="1475"/>
        <v>0</v>
      </c>
      <c r="P31251" s="298">
        <f t="shared" si="1476"/>
        <v>14</v>
      </c>
    </row>
    <row r="31252" spans="2:16">
      <c r="B31252" s="400"/>
      <c r="D31252" s="94" t="s">
        <v>29985</v>
      </c>
      <c r="F31252" s="103" t="s">
        <v>31562</v>
      </c>
      <c r="J31252" s="145">
        <v>13</v>
      </c>
      <c r="L31252" s="298">
        <f t="shared" si="1477"/>
        <v>13</v>
      </c>
      <c r="O31252" s="16">
        <f t="shared" si="1475"/>
        <v>0</v>
      </c>
      <c r="P31252" s="298">
        <f t="shared" si="1476"/>
        <v>13</v>
      </c>
    </row>
    <row r="31253" spans="2:16">
      <c r="B31253" s="400"/>
      <c r="D31253" s="94" t="s">
        <v>29985</v>
      </c>
      <c r="F31253" s="103" t="s">
        <v>4004</v>
      </c>
      <c r="J31253" s="145">
        <v>11</v>
      </c>
      <c r="L31253" s="298">
        <f t="shared" si="1477"/>
        <v>11</v>
      </c>
      <c r="O31253" s="16">
        <f t="shared" si="1475"/>
        <v>0</v>
      </c>
      <c r="P31253" s="298">
        <f t="shared" si="1476"/>
        <v>11</v>
      </c>
    </row>
    <row r="31254" spans="2:16">
      <c r="B31254" s="400"/>
      <c r="D31254" s="94" t="s">
        <v>29986</v>
      </c>
      <c r="F31254" s="54" t="s">
        <v>31563</v>
      </c>
      <c r="J31254" s="145">
        <v>600</v>
      </c>
      <c r="L31254" s="298">
        <f t="shared" si="1477"/>
        <v>600</v>
      </c>
      <c r="O31254" s="16">
        <f t="shared" si="1475"/>
        <v>0</v>
      </c>
      <c r="P31254" s="298">
        <f t="shared" si="1476"/>
        <v>600</v>
      </c>
    </row>
    <row r="31255" spans="2:16">
      <c r="B31255" s="400"/>
      <c r="D31255" s="94" t="s">
        <v>29986</v>
      </c>
      <c r="F31255" s="54" t="s">
        <v>2359</v>
      </c>
      <c r="J31255" s="145">
        <v>600</v>
      </c>
      <c r="L31255" s="298">
        <f t="shared" si="1477"/>
        <v>600</v>
      </c>
      <c r="O31255" s="16">
        <f t="shared" si="1475"/>
        <v>0</v>
      </c>
      <c r="P31255" s="298">
        <f t="shared" si="1476"/>
        <v>600</v>
      </c>
    </row>
    <row r="31256" spans="2:16">
      <c r="B31256" s="400"/>
      <c r="D31256" s="94" t="s">
        <v>29986</v>
      </c>
      <c r="F31256" s="54" t="s">
        <v>31564</v>
      </c>
      <c r="J31256" s="145">
        <v>260</v>
      </c>
      <c r="L31256" s="298">
        <f t="shared" si="1477"/>
        <v>260</v>
      </c>
      <c r="O31256" s="16">
        <f t="shared" si="1475"/>
        <v>0</v>
      </c>
      <c r="P31256" s="298">
        <f t="shared" si="1476"/>
        <v>260</v>
      </c>
    </row>
    <row r="31257" spans="2:16">
      <c r="B31257" s="400"/>
      <c r="D31257" s="94" t="s">
        <v>29986</v>
      </c>
      <c r="F31257" s="54" t="s">
        <v>31565</v>
      </c>
      <c r="J31257" s="145">
        <v>150</v>
      </c>
      <c r="L31257" s="298">
        <f t="shared" si="1477"/>
        <v>150</v>
      </c>
      <c r="O31257" s="16">
        <f t="shared" si="1475"/>
        <v>0</v>
      </c>
      <c r="P31257" s="298">
        <f t="shared" si="1476"/>
        <v>150</v>
      </c>
    </row>
    <row r="31258" spans="2:16">
      <c r="B31258" s="400"/>
      <c r="D31258" s="94" t="s">
        <v>29986</v>
      </c>
      <c r="F31258" s="54" t="s">
        <v>539</v>
      </c>
      <c r="J31258" s="145">
        <v>100</v>
      </c>
      <c r="L31258" s="298">
        <f t="shared" si="1477"/>
        <v>100</v>
      </c>
      <c r="O31258" s="16">
        <f t="shared" si="1475"/>
        <v>0</v>
      </c>
      <c r="P31258" s="298">
        <f t="shared" si="1476"/>
        <v>100</v>
      </c>
    </row>
    <row r="31259" spans="2:16">
      <c r="B31259" s="400"/>
      <c r="D31259" s="94" t="s">
        <v>29986</v>
      </c>
      <c r="F31259" s="54" t="s">
        <v>31566</v>
      </c>
      <c r="J31259" s="145">
        <v>120</v>
      </c>
      <c r="L31259" s="298">
        <f t="shared" si="1477"/>
        <v>120</v>
      </c>
      <c r="O31259" s="16">
        <f t="shared" si="1475"/>
        <v>0</v>
      </c>
      <c r="P31259" s="298">
        <f t="shared" si="1476"/>
        <v>120</v>
      </c>
    </row>
    <row r="31260" spans="2:16">
      <c r="B31260" s="400"/>
      <c r="D31260" s="94" t="s">
        <v>29986</v>
      </c>
      <c r="F31260" s="54" t="s">
        <v>31567</v>
      </c>
      <c r="J31260" s="145">
        <v>155</v>
      </c>
      <c r="L31260" s="298">
        <f t="shared" si="1477"/>
        <v>155</v>
      </c>
      <c r="O31260" s="16">
        <f t="shared" si="1475"/>
        <v>0</v>
      </c>
      <c r="P31260" s="298">
        <f t="shared" si="1476"/>
        <v>155</v>
      </c>
    </row>
    <row r="31261" spans="2:16">
      <c r="B31261" s="400"/>
      <c r="D31261" s="94" t="s">
        <v>29986</v>
      </c>
      <c r="F31261" s="54" t="s">
        <v>31568</v>
      </c>
      <c r="J31261" s="145">
        <v>116</v>
      </c>
      <c r="L31261" s="298">
        <f t="shared" si="1477"/>
        <v>116</v>
      </c>
      <c r="O31261" s="16">
        <f t="shared" si="1475"/>
        <v>0</v>
      </c>
      <c r="P31261" s="298">
        <f t="shared" si="1476"/>
        <v>116</v>
      </c>
    </row>
    <row r="31262" spans="2:16">
      <c r="B31262" s="400"/>
      <c r="D31262" s="94" t="s">
        <v>29986</v>
      </c>
      <c r="F31262" s="54" t="s">
        <v>31569</v>
      </c>
      <c r="J31262" s="145">
        <v>100</v>
      </c>
      <c r="L31262" s="298">
        <f t="shared" si="1477"/>
        <v>100</v>
      </c>
      <c r="O31262" s="16">
        <f t="shared" ref="O31262:O31325" si="1478">+M31262+N31262</f>
        <v>0</v>
      </c>
      <c r="P31262" s="298">
        <f t="shared" si="1476"/>
        <v>100</v>
      </c>
    </row>
    <row r="31263" spans="2:16">
      <c r="B31263" s="400"/>
      <c r="D31263" s="94" t="s">
        <v>29986</v>
      </c>
      <c r="F31263" s="54" t="s">
        <v>31570</v>
      </c>
      <c r="J31263" s="145">
        <v>86</v>
      </c>
      <c r="L31263" s="298">
        <f t="shared" si="1477"/>
        <v>86</v>
      </c>
      <c r="O31263" s="16">
        <f t="shared" si="1478"/>
        <v>0</v>
      </c>
      <c r="P31263" s="298">
        <f t="shared" si="1476"/>
        <v>86</v>
      </c>
    </row>
    <row r="31264" spans="2:16">
      <c r="B31264" s="400"/>
      <c r="D31264" s="94" t="s">
        <v>29986</v>
      </c>
      <c r="F31264" s="54" t="s">
        <v>31571</v>
      </c>
      <c r="J31264" s="145">
        <v>85</v>
      </c>
      <c r="L31264" s="298">
        <f t="shared" si="1477"/>
        <v>85</v>
      </c>
      <c r="O31264" s="16">
        <f t="shared" si="1478"/>
        <v>0</v>
      </c>
      <c r="P31264" s="298">
        <f t="shared" si="1476"/>
        <v>85</v>
      </c>
    </row>
    <row r="31265" spans="2:16">
      <c r="B31265" s="400"/>
      <c r="D31265" s="94" t="s">
        <v>29986</v>
      </c>
      <c r="F31265" s="54" t="s">
        <v>31572</v>
      </c>
      <c r="J31265" s="145">
        <v>80</v>
      </c>
      <c r="L31265" s="298">
        <f t="shared" si="1477"/>
        <v>80</v>
      </c>
      <c r="O31265" s="16">
        <f t="shared" si="1478"/>
        <v>0</v>
      </c>
      <c r="P31265" s="298">
        <f t="shared" si="1476"/>
        <v>80</v>
      </c>
    </row>
    <row r="31266" spans="2:16">
      <c r="B31266" s="400"/>
      <c r="D31266" s="94" t="s">
        <v>29986</v>
      </c>
      <c r="F31266" s="54" t="s">
        <v>31573</v>
      </c>
      <c r="J31266" s="145">
        <v>62</v>
      </c>
      <c r="L31266" s="298">
        <f t="shared" si="1477"/>
        <v>62</v>
      </c>
      <c r="O31266" s="16">
        <f t="shared" si="1478"/>
        <v>0</v>
      </c>
      <c r="P31266" s="298">
        <f t="shared" si="1476"/>
        <v>62</v>
      </c>
    </row>
    <row r="31267" spans="2:16">
      <c r="B31267" s="400"/>
      <c r="D31267" s="94" t="s">
        <v>29986</v>
      </c>
      <c r="F31267" s="54" t="s">
        <v>31574</v>
      </c>
      <c r="J31267" s="145">
        <v>62</v>
      </c>
      <c r="L31267" s="298">
        <f t="shared" si="1477"/>
        <v>62</v>
      </c>
      <c r="O31267" s="16">
        <f t="shared" si="1478"/>
        <v>0</v>
      </c>
      <c r="P31267" s="298">
        <f t="shared" si="1476"/>
        <v>62</v>
      </c>
    </row>
    <row r="31268" spans="2:16">
      <c r="B31268" s="400"/>
      <c r="D31268" s="94" t="s">
        <v>29986</v>
      </c>
      <c r="F31268" s="54" t="s">
        <v>31575</v>
      </c>
      <c r="J31268" s="145">
        <v>55</v>
      </c>
      <c r="L31268" s="298">
        <f t="shared" si="1477"/>
        <v>55</v>
      </c>
      <c r="O31268" s="16">
        <f t="shared" si="1478"/>
        <v>0</v>
      </c>
      <c r="P31268" s="298">
        <f t="shared" si="1476"/>
        <v>55</v>
      </c>
    </row>
    <row r="31269" spans="2:16">
      <c r="B31269" s="400"/>
      <c r="D31269" s="94" t="s">
        <v>29986</v>
      </c>
      <c r="F31269" s="54" t="s">
        <v>31576</v>
      </c>
      <c r="J31269" s="145">
        <v>50</v>
      </c>
      <c r="L31269" s="298">
        <f t="shared" si="1477"/>
        <v>50</v>
      </c>
      <c r="O31269" s="16">
        <f t="shared" si="1478"/>
        <v>0</v>
      </c>
      <c r="P31269" s="298">
        <f t="shared" si="1476"/>
        <v>50</v>
      </c>
    </row>
    <row r="31270" spans="2:16">
      <c r="B31270" s="400"/>
      <c r="D31270" s="94" t="s">
        <v>29986</v>
      </c>
      <c r="F31270" s="54" t="s">
        <v>31577</v>
      </c>
      <c r="J31270" s="145">
        <v>50</v>
      </c>
      <c r="L31270" s="298">
        <f t="shared" si="1477"/>
        <v>50</v>
      </c>
      <c r="O31270" s="16">
        <f t="shared" si="1478"/>
        <v>0</v>
      </c>
      <c r="P31270" s="298">
        <f t="shared" si="1476"/>
        <v>50</v>
      </c>
    </row>
    <row r="31271" spans="2:16">
      <c r="B31271" s="400"/>
      <c r="D31271" s="94" t="s">
        <v>29986</v>
      </c>
      <c r="F31271" s="54" t="s">
        <v>31578</v>
      </c>
      <c r="J31271" s="145">
        <v>42</v>
      </c>
      <c r="L31271" s="298">
        <f t="shared" si="1477"/>
        <v>42</v>
      </c>
      <c r="O31271" s="16">
        <f t="shared" si="1478"/>
        <v>0</v>
      </c>
      <c r="P31271" s="298">
        <f t="shared" si="1476"/>
        <v>42</v>
      </c>
    </row>
    <row r="31272" spans="2:16">
      <c r="B31272" s="400"/>
      <c r="D31272" s="94" t="s">
        <v>29986</v>
      </c>
      <c r="F31272" s="54" t="s">
        <v>669</v>
      </c>
      <c r="J31272" s="145">
        <v>40</v>
      </c>
      <c r="L31272" s="298">
        <f t="shared" si="1477"/>
        <v>40</v>
      </c>
      <c r="O31272" s="16">
        <f t="shared" si="1478"/>
        <v>0</v>
      </c>
      <c r="P31272" s="298">
        <f t="shared" si="1476"/>
        <v>40</v>
      </c>
    </row>
    <row r="31273" spans="2:16">
      <c r="B31273" s="400"/>
      <c r="D31273" s="94" t="s">
        <v>29986</v>
      </c>
      <c r="F31273" s="54" t="s">
        <v>30352</v>
      </c>
      <c r="J31273" s="145">
        <v>38</v>
      </c>
      <c r="L31273" s="298">
        <f t="shared" si="1477"/>
        <v>38</v>
      </c>
      <c r="O31273" s="16">
        <f t="shared" si="1478"/>
        <v>0</v>
      </c>
      <c r="P31273" s="298">
        <f t="shared" si="1476"/>
        <v>38</v>
      </c>
    </row>
    <row r="31274" spans="2:16">
      <c r="B31274" s="400"/>
      <c r="D31274" s="94" t="s">
        <v>29986</v>
      </c>
      <c r="F31274" s="54" t="s">
        <v>31579</v>
      </c>
      <c r="J31274" s="145">
        <v>35</v>
      </c>
      <c r="L31274" s="298">
        <f t="shared" si="1477"/>
        <v>35</v>
      </c>
      <c r="O31274" s="16">
        <f t="shared" si="1478"/>
        <v>0</v>
      </c>
      <c r="P31274" s="298">
        <f t="shared" si="1476"/>
        <v>35</v>
      </c>
    </row>
    <row r="31275" spans="2:16">
      <c r="B31275" s="400"/>
      <c r="D31275" s="94" t="s">
        <v>29986</v>
      </c>
      <c r="F31275" s="54" t="s">
        <v>31580</v>
      </c>
      <c r="J31275" s="145">
        <v>30</v>
      </c>
      <c r="L31275" s="298">
        <f t="shared" si="1477"/>
        <v>30</v>
      </c>
      <c r="O31275" s="16">
        <f t="shared" si="1478"/>
        <v>0</v>
      </c>
      <c r="P31275" s="298">
        <f t="shared" si="1476"/>
        <v>30</v>
      </c>
    </row>
    <row r="31276" spans="2:16">
      <c r="B31276" s="400"/>
      <c r="D31276" s="94" t="s">
        <v>29986</v>
      </c>
      <c r="F31276" s="54" t="s">
        <v>31581</v>
      </c>
      <c r="J31276" s="145">
        <v>29</v>
      </c>
      <c r="L31276" s="298">
        <f t="shared" si="1477"/>
        <v>29</v>
      </c>
      <c r="O31276" s="16">
        <f t="shared" si="1478"/>
        <v>0</v>
      </c>
      <c r="P31276" s="298">
        <f t="shared" si="1476"/>
        <v>29</v>
      </c>
    </row>
    <row r="31277" spans="2:16">
      <c r="B31277" s="400"/>
      <c r="D31277" s="94" t="s">
        <v>29986</v>
      </c>
      <c r="F31277" s="54" t="s">
        <v>10209</v>
      </c>
      <c r="J31277" s="145">
        <v>23</v>
      </c>
      <c r="L31277" s="298">
        <f t="shared" si="1477"/>
        <v>23</v>
      </c>
      <c r="O31277" s="16">
        <f t="shared" si="1478"/>
        <v>0</v>
      </c>
      <c r="P31277" s="298">
        <f t="shared" si="1476"/>
        <v>23</v>
      </c>
    </row>
    <row r="31278" spans="2:16">
      <c r="B31278" s="400"/>
      <c r="D31278" s="94" t="s">
        <v>29986</v>
      </c>
      <c r="F31278" s="54" t="s">
        <v>31582</v>
      </c>
      <c r="J31278" s="145">
        <v>20</v>
      </c>
      <c r="L31278" s="298">
        <f t="shared" si="1477"/>
        <v>20</v>
      </c>
      <c r="O31278" s="16">
        <f t="shared" si="1478"/>
        <v>0</v>
      </c>
      <c r="P31278" s="298">
        <f t="shared" si="1476"/>
        <v>20</v>
      </c>
    </row>
    <row r="31279" spans="2:16">
      <c r="B31279" s="400"/>
      <c r="D31279" s="94" t="s">
        <v>29986</v>
      </c>
      <c r="F31279" s="54" t="s">
        <v>2402</v>
      </c>
      <c r="J31279" s="145">
        <v>16</v>
      </c>
      <c r="L31279" s="298">
        <f t="shared" si="1477"/>
        <v>16</v>
      </c>
      <c r="O31279" s="16">
        <f t="shared" si="1478"/>
        <v>0</v>
      </c>
      <c r="P31279" s="298">
        <f t="shared" si="1476"/>
        <v>16</v>
      </c>
    </row>
    <row r="31280" spans="2:16">
      <c r="B31280" s="400"/>
      <c r="D31280" s="94" t="s">
        <v>29986</v>
      </c>
      <c r="F31280" s="54" t="s">
        <v>30128</v>
      </c>
      <c r="J31280" s="145">
        <v>13</v>
      </c>
      <c r="L31280" s="298">
        <f t="shared" si="1477"/>
        <v>13</v>
      </c>
      <c r="O31280" s="16">
        <f t="shared" si="1478"/>
        <v>0</v>
      </c>
      <c r="P31280" s="298">
        <f t="shared" si="1476"/>
        <v>13</v>
      </c>
    </row>
    <row r="31281" spans="2:16">
      <c r="B31281" s="400"/>
      <c r="D31281" s="94" t="s">
        <v>29987</v>
      </c>
      <c r="F31281" s="54" t="s">
        <v>31583</v>
      </c>
      <c r="J31281" s="145">
        <v>408</v>
      </c>
      <c r="L31281" s="298">
        <f t="shared" si="1477"/>
        <v>408</v>
      </c>
      <c r="O31281" s="16">
        <f t="shared" si="1478"/>
        <v>0</v>
      </c>
      <c r="P31281" s="298">
        <f t="shared" si="1476"/>
        <v>408</v>
      </c>
    </row>
    <row r="31282" spans="2:16">
      <c r="B31282" s="400"/>
      <c r="D31282" s="94" t="s">
        <v>29987</v>
      </c>
      <c r="F31282" s="54" t="s">
        <v>31584</v>
      </c>
      <c r="J31282" s="145">
        <v>60</v>
      </c>
      <c r="L31282" s="298">
        <f t="shared" si="1477"/>
        <v>60</v>
      </c>
      <c r="O31282" s="16">
        <f t="shared" si="1478"/>
        <v>0</v>
      </c>
      <c r="P31282" s="298">
        <f t="shared" si="1476"/>
        <v>60</v>
      </c>
    </row>
    <row r="31283" spans="2:16">
      <c r="B31283" s="400"/>
      <c r="D31283" s="94" t="s">
        <v>29987</v>
      </c>
      <c r="F31283" s="54" t="s">
        <v>31585</v>
      </c>
      <c r="J31283" s="145">
        <v>46</v>
      </c>
      <c r="L31283" s="298">
        <f t="shared" si="1477"/>
        <v>46</v>
      </c>
      <c r="O31283" s="16">
        <f t="shared" si="1478"/>
        <v>0</v>
      </c>
      <c r="P31283" s="298">
        <f t="shared" si="1476"/>
        <v>46</v>
      </c>
    </row>
    <row r="31284" spans="2:16">
      <c r="B31284" s="400"/>
      <c r="D31284" s="94" t="s">
        <v>29987</v>
      </c>
      <c r="F31284" s="54" t="s">
        <v>31586</v>
      </c>
      <c r="J31284" s="145">
        <v>44</v>
      </c>
      <c r="L31284" s="298">
        <f t="shared" si="1477"/>
        <v>44</v>
      </c>
      <c r="O31284" s="16">
        <f t="shared" si="1478"/>
        <v>0</v>
      </c>
      <c r="P31284" s="298">
        <f t="shared" si="1476"/>
        <v>44</v>
      </c>
    </row>
    <row r="31285" spans="2:16">
      <c r="B31285" s="400"/>
      <c r="D31285" s="94" t="s">
        <v>29987</v>
      </c>
      <c r="F31285" s="54" t="s">
        <v>31587</v>
      </c>
      <c r="J31285" s="145">
        <v>34</v>
      </c>
      <c r="L31285" s="298">
        <f t="shared" si="1477"/>
        <v>34</v>
      </c>
      <c r="O31285" s="16">
        <f t="shared" si="1478"/>
        <v>0</v>
      </c>
      <c r="P31285" s="298">
        <f t="shared" si="1476"/>
        <v>34</v>
      </c>
    </row>
    <row r="31286" spans="2:16">
      <c r="B31286" s="400"/>
      <c r="D31286" s="94" t="s">
        <v>29987</v>
      </c>
      <c r="F31286" s="54" t="s">
        <v>12980</v>
      </c>
      <c r="J31286" s="145">
        <v>29</v>
      </c>
      <c r="L31286" s="298">
        <f t="shared" si="1477"/>
        <v>29</v>
      </c>
      <c r="O31286" s="16">
        <f t="shared" si="1478"/>
        <v>0</v>
      </c>
      <c r="P31286" s="298">
        <f t="shared" si="1476"/>
        <v>29</v>
      </c>
    </row>
    <row r="31287" spans="2:16">
      <c r="B31287" s="400"/>
      <c r="D31287" s="94" t="s">
        <v>29987</v>
      </c>
      <c r="F31287" s="54" t="s">
        <v>30148</v>
      </c>
      <c r="J31287" s="145">
        <v>27</v>
      </c>
      <c r="L31287" s="298">
        <f t="shared" si="1477"/>
        <v>27</v>
      </c>
      <c r="O31287" s="16">
        <f t="shared" si="1478"/>
        <v>0</v>
      </c>
      <c r="P31287" s="298">
        <f t="shared" si="1476"/>
        <v>27</v>
      </c>
    </row>
    <row r="31288" spans="2:16">
      <c r="B31288" s="400"/>
      <c r="D31288" s="94" t="s">
        <v>29987</v>
      </c>
      <c r="F31288" s="54" t="s">
        <v>31588</v>
      </c>
      <c r="J31288" s="145">
        <v>24</v>
      </c>
      <c r="L31288" s="298">
        <f t="shared" si="1477"/>
        <v>24</v>
      </c>
      <c r="O31288" s="16">
        <f t="shared" si="1478"/>
        <v>0</v>
      </c>
      <c r="P31288" s="298">
        <f t="shared" si="1476"/>
        <v>24</v>
      </c>
    </row>
    <row r="31289" spans="2:16">
      <c r="B31289" s="400"/>
      <c r="D31289" s="94" t="s">
        <v>29987</v>
      </c>
      <c r="F31289" s="54" t="s">
        <v>20107</v>
      </c>
      <c r="J31289" s="145">
        <v>15</v>
      </c>
      <c r="L31289" s="298">
        <f t="shared" si="1477"/>
        <v>15</v>
      </c>
      <c r="O31289" s="16">
        <f t="shared" si="1478"/>
        <v>0</v>
      </c>
      <c r="P31289" s="298">
        <f t="shared" si="1476"/>
        <v>15</v>
      </c>
    </row>
    <row r="31290" spans="2:16">
      <c r="B31290" s="400"/>
      <c r="D31290" s="94" t="s">
        <v>29987</v>
      </c>
      <c r="F31290" s="54" t="s">
        <v>31589</v>
      </c>
      <c r="J31290" s="145">
        <v>14</v>
      </c>
      <c r="L31290" s="298">
        <f t="shared" si="1477"/>
        <v>14</v>
      </c>
      <c r="O31290" s="16">
        <f t="shared" si="1478"/>
        <v>0</v>
      </c>
      <c r="P31290" s="298">
        <f t="shared" si="1476"/>
        <v>14</v>
      </c>
    </row>
    <row r="31291" spans="2:16">
      <c r="B31291" s="400"/>
      <c r="D31291" s="94" t="s">
        <v>29987</v>
      </c>
      <c r="F31291" s="54" t="s">
        <v>2044</v>
      </c>
      <c r="J31291" s="145">
        <v>12</v>
      </c>
      <c r="L31291" s="298">
        <f t="shared" si="1477"/>
        <v>12</v>
      </c>
      <c r="O31291" s="16">
        <f t="shared" si="1478"/>
        <v>0</v>
      </c>
      <c r="P31291" s="298">
        <f t="shared" si="1476"/>
        <v>12</v>
      </c>
    </row>
    <row r="31292" spans="2:16">
      <c r="B31292" s="400"/>
      <c r="D31292" s="94" t="s">
        <v>29987</v>
      </c>
      <c r="F31292" s="54" t="s">
        <v>13543</v>
      </c>
      <c r="J31292" s="145">
        <v>12</v>
      </c>
      <c r="L31292" s="298">
        <f t="shared" si="1477"/>
        <v>12</v>
      </c>
      <c r="O31292" s="16">
        <f t="shared" si="1478"/>
        <v>0</v>
      </c>
      <c r="P31292" s="298">
        <f t="shared" si="1476"/>
        <v>12</v>
      </c>
    </row>
    <row r="31293" spans="2:16">
      <c r="B31293" s="400"/>
      <c r="D31293" s="94" t="s">
        <v>29988</v>
      </c>
      <c r="F31293" s="103" t="s">
        <v>31590</v>
      </c>
      <c r="J31293" s="22">
        <v>12</v>
      </c>
      <c r="L31293" s="298">
        <f t="shared" si="1477"/>
        <v>12</v>
      </c>
      <c r="O31293" s="16">
        <f t="shared" si="1478"/>
        <v>0</v>
      </c>
      <c r="P31293" s="298">
        <f t="shared" si="1476"/>
        <v>12</v>
      </c>
    </row>
    <row r="31294" spans="2:16">
      <c r="B31294" s="400"/>
      <c r="D31294" s="94" t="s">
        <v>29988</v>
      </c>
      <c r="F31294" s="103" t="s">
        <v>13400</v>
      </c>
      <c r="J31294" s="22">
        <v>576</v>
      </c>
      <c r="L31294" s="298">
        <f t="shared" si="1477"/>
        <v>576</v>
      </c>
      <c r="O31294" s="16">
        <f t="shared" si="1478"/>
        <v>0</v>
      </c>
      <c r="P31294" s="298">
        <f t="shared" si="1476"/>
        <v>576</v>
      </c>
    </row>
    <row r="31295" spans="2:16">
      <c r="B31295" s="400"/>
      <c r="D31295" s="94" t="s">
        <v>29988</v>
      </c>
      <c r="F31295" s="103" t="s">
        <v>31591</v>
      </c>
      <c r="J31295" s="22">
        <v>35</v>
      </c>
      <c r="L31295" s="298">
        <f t="shared" si="1477"/>
        <v>35</v>
      </c>
      <c r="O31295" s="16">
        <f t="shared" si="1478"/>
        <v>0</v>
      </c>
      <c r="P31295" s="298">
        <f t="shared" si="1476"/>
        <v>35</v>
      </c>
    </row>
    <row r="31296" spans="2:16">
      <c r="B31296" s="400"/>
      <c r="D31296" s="94" t="s">
        <v>29988</v>
      </c>
      <c r="F31296" s="103" t="s">
        <v>53</v>
      </c>
      <c r="J31296" s="22">
        <v>16</v>
      </c>
      <c r="L31296" s="298">
        <f t="shared" si="1477"/>
        <v>16</v>
      </c>
      <c r="O31296" s="16">
        <f t="shared" si="1478"/>
        <v>0</v>
      </c>
      <c r="P31296" s="298">
        <f t="shared" si="1476"/>
        <v>16</v>
      </c>
    </row>
    <row r="31297" spans="2:16">
      <c r="B31297" s="400"/>
      <c r="D31297" s="94" t="s">
        <v>29988</v>
      </c>
      <c r="F31297" s="103" t="s">
        <v>31592</v>
      </c>
      <c r="J31297" s="22">
        <v>30</v>
      </c>
      <c r="L31297" s="298">
        <f t="shared" si="1477"/>
        <v>30</v>
      </c>
      <c r="O31297" s="16">
        <f t="shared" si="1478"/>
        <v>0</v>
      </c>
      <c r="P31297" s="298">
        <f t="shared" si="1476"/>
        <v>30</v>
      </c>
    </row>
    <row r="31298" spans="2:16">
      <c r="B31298" s="400"/>
      <c r="D31298" s="94" t="s">
        <v>29988</v>
      </c>
      <c r="F31298" s="103" t="s">
        <v>31593</v>
      </c>
      <c r="J31298" s="22">
        <v>50</v>
      </c>
      <c r="L31298" s="298">
        <f t="shared" si="1477"/>
        <v>50</v>
      </c>
      <c r="O31298" s="16">
        <f t="shared" si="1478"/>
        <v>0</v>
      </c>
      <c r="P31298" s="298">
        <f t="shared" si="1476"/>
        <v>50</v>
      </c>
    </row>
    <row r="31299" spans="2:16">
      <c r="B31299" s="400"/>
      <c r="D31299" s="94" t="s">
        <v>29988</v>
      </c>
      <c r="F31299" s="103" t="s">
        <v>31594</v>
      </c>
      <c r="J31299" s="22">
        <v>45</v>
      </c>
      <c r="L31299" s="298">
        <f t="shared" si="1477"/>
        <v>45</v>
      </c>
      <c r="O31299" s="16">
        <f t="shared" si="1478"/>
        <v>0</v>
      </c>
      <c r="P31299" s="298">
        <f t="shared" si="1476"/>
        <v>45</v>
      </c>
    </row>
    <row r="31300" spans="2:16">
      <c r="B31300" s="400"/>
      <c r="D31300" s="94" t="s">
        <v>29988</v>
      </c>
      <c r="F31300" s="103" t="s">
        <v>31595</v>
      </c>
      <c r="J31300" s="22">
        <v>15</v>
      </c>
      <c r="L31300" s="298">
        <f t="shared" si="1477"/>
        <v>15</v>
      </c>
      <c r="O31300" s="16">
        <f t="shared" si="1478"/>
        <v>0</v>
      </c>
      <c r="P31300" s="298">
        <f t="shared" si="1476"/>
        <v>15</v>
      </c>
    </row>
    <row r="31301" spans="2:16">
      <c r="B31301" s="400"/>
      <c r="D31301" s="94" t="s">
        <v>29988</v>
      </c>
      <c r="F31301" s="103" t="s">
        <v>31596</v>
      </c>
      <c r="J31301" s="22">
        <v>12</v>
      </c>
      <c r="L31301" s="298">
        <f t="shared" si="1477"/>
        <v>12</v>
      </c>
      <c r="O31301" s="16">
        <f t="shared" si="1478"/>
        <v>0</v>
      </c>
      <c r="P31301" s="298">
        <f t="shared" si="1476"/>
        <v>12</v>
      </c>
    </row>
    <row r="31302" spans="2:16">
      <c r="B31302" s="400"/>
      <c r="D31302" s="94" t="s">
        <v>29988</v>
      </c>
      <c r="F31302" s="103" t="s">
        <v>31597</v>
      </c>
      <c r="J31302" s="22">
        <v>15</v>
      </c>
      <c r="L31302" s="298">
        <f t="shared" si="1477"/>
        <v>15</v>
      </c>
      <c r="O31302" s="16">
        <f t="shared" si="1478"/>
        <v>0</v>
      </c>
      <c r="P31302" s="298">
        <f t="shared" si="1476"/>
        <v>15</v>
      </c>
    </row>
    <row r="31303" spans="2:16">
      <c r="B31303" s="400"/>
      <c r="D31303" s="94" t="s">
        <v>29988</v>
      </c>
      <c r="F31303" s="103" t="s">
        <v>31598</v>
      </c>
      <c r="J31303" s="22">
        <v>15</v>
      </c>
      <c r="L31303" s="298">
        <f t="shared" si="1477"/>
        <v>15</v>
      </c>
      <c r="O31303" s="16">
        <f t="shared" si="1478"/>
        <v>0</v>
      </c>
      <c r="P31303" s="298">
        <f t="shared" si="1476"/>
        <v>15</v>
      </c>
    </row>
    <row r="31304" spans="2:16">
      <c r="B31304" s="400"/>
      <c r="D31304" s="94" t="s">
        <v>29988</v>
      </c>
      <c r="F31304" s="103" t="s">
        <v>31599</v>
      </c>
      <c r="J31304" s="22">
        <v>10</v>
      </c>
      <c r="L31304" s="298">
        <f t="shared" si="1477"/>
        <v>10</v>
      </c>
      <c r="O31304" s="16">
        <f t="shared" si="1478"/>
        <v>0</v>
      </c>
      <c r="P31304" s="298">
        <f t="shared" si="1476"/>
        <v>10</v>
      </c>
    </row>
    <row r="31305" spans="2:16">
      <c r="B31305" s="400"/>
      <c r="D31305" s="94" t="s">
        <v>29988</v>
      </c>
      <c r="F31305" s="103" t="s">
        <v>31600</v>
      </c>
      <c r="J31305" s="22">
        <v>15</v>
      </c>
      <c r="L31305" s="298">
        <f t="shared" si="1477"/>
        <v>15</v>
      </c>
      <c r="O31305" s="16">
        <f t="shared" si="1478"/>
        <v>0</v>
      </c>
      <c r="P31305" s="298">
        <f t="shared" si="1476"/>
        <v>15</v>
      </c>
    </row>
    <row r="31306" spans="2:16">
      <c r="B31306" s="400"/>
      <c r="D31306" s="94" t="s">
        <v>29988</v>
      </c>
      <c r="F31306" s="103" t="s">
        <v>31601</v>
      </c>
      <c r="J31306" s="22">
        <v>15</v>
      </c>
      <c r="L31306" s="298">
        <f t="shared" si="1477"/>
        <v>15</v>
      </c>
      <c r="O31306" s="16">
        <f t="shared" si="1478"/>
        <v>0</v>
      </c>
      <c r="P31306" s="298">
        <f t="shared" si="1476"/>
        <v>15</v>
      </c>
    </row>
    <row r="31307" spans="2:16" ht="25.5">
      <c r="B31307" s="400"/>
      <c r="D31307" s="94" t="s">
        <v>29988</v>
      </c>
      <c r="F31307" s="103" t="s">
        <v>31602</v>
      </c>
      <c r="J31307" s="22">
        <v>20</v>
      </c>
      <c r="L31307" s="298">
        <f t="shared" si="1477"/>
        <v>20</v>
      </c>
      <c r="O31307" s="16">
        <f t="shared" si="1478"/>
        <v>0</v>
      </c>
      <c r="P31307" s="298">
        <f t="shared" ref="P31307:P31370" si="1479">+L31307+O31307</f>
        <v>20</v>
      </c>
    </row>
    <row r="31308" spans="2:16">
      <c r="B31308" s="400"/>
      <c r="D31308" s="94" t="s">
        <v>520</v>
      </c>
      <c r="F31308" s="54" t="s">
        <v>31603</v>
      </c>
      <c r="J31308" s="145">
        <v>198</v>
      </c>
      <c r="L31308" s="298">
        <f t="shared" si="1477"/>
        <v>198</v>
      </c>
      <c r="O31308" s="16">
        <f t="shared" si="1478"/>
        <v>0</v>
      </c>
      <c r="P31308" s="298">
        <f t="shared" si="1479"/>
        <v>198</v>
      </c>
    </row>
    <row r="31309" spans="2:16">
      <c r="B31309" s="400"/>
      <c r="D31309" s="94" t="s">
        <v>520</v>
      </c>
      <c r="F31309" s="54" t="s">
        <v>539</v>
      </c>
      <c r="J31309" s="145">
        <v>170</v>
      </c>
      <c r="L31309" s="298">
        <f t="shared" si="1477"/>
        <v>170</v>
      </c>
      <c r="O31309" s="16">
        <f t="shared" si="1478"/>
        <v>0</v>
      </c>
      <c r="P31309" s="298">
        <f t="shared" si="1479"/>
        <v>170</v>
      </c>
    </row>
    <row r="31310" spans="2:16">
      <c r="B31310" s="400"/>
      <c r="D31310" s="94" t="s">
        <v>520</v>
      </c>
      <c r="F31310" s="54" t="s">
        <v>31604</v>
      </c>
      <c r="J31310" s="145">
        <v>62</v>
      </c>
      <c r="L31310" s="298">
        <f t="shared" ref="L31310:L31373" si="1480">+J31310+K31310</f>
        <v>62</v>
      </c>
      <c r="O31310" s="16">
        <f t="shared" si="1478"/>
        <v>0</v>
      </c>
      <c r="P31310" s="298">
        <f t="shared" si="1479"/>
        <v>62</v>
      </c>
    </row>
    <row r="31311" spans="2:16">
      <c r="B31311" s="400"/>
      <c r="D31311" s="94" t="s">
        <v>520</v>
      </c>
      <c r="F31311" s="54" t="s">
        <v>2224</v>
      </c>
      <c r="J31311" s="145">
        <v>45</v>
      </c>
      <c r="L31311" s="298">
        <f t="shared" si="1480"/>
        <v>45</v>
      </c>
      <c r="O31311" s="16">
        <f t="shared" si="1478"/>
        <v>0</v>
      </c>
      <c r="P31311" s="298">
        <f t="shared" si="1479"/>
        <v>45</v>
      </c>
    </row>
    <row r="31312" spans="2:16">
      <c r="B31312" s="400"/>
      <c r="D31312" s="94" t="s">
        <v>520</v>
      </c>
      <c r="F31312" s="54" t="s">
        <v>31605</v>
      </c>
      <c r="J31312" s="145">
        <v>43</v>
      </c>
      <c r="L31312" s="298">
        <f t="shared" si="1480"/>
        <v>43</v>
      </c>
      <c r="O31312" s="16">
        <f t="shared" si="1478"/>
        <v>0</v>
      </c>
      <c r="P31312" s="298">
        <f t="shared" si="1479"/>
        <v>43</v>
      </c>
    </row>
    <row r="31313" spans="2:16">
      <c r="B31313" s="400"/>
      <c r="D31313" s="94" t="s">
        <v>520</v>
      </c>
      <c r="F31313" s="54" t="s">
        <v>20640</v>
      </c>
      <c r="J31313" s="145">
        <v>43</v>
      </c>
      <c r="L31313" s="298">
        <f t="shared" si="1480"/>
        <v>43</v>
      </c>
      <c r="O31313" s="16">
        <f t="shared" si="1478"/>
        <v>0</v>
      </c>
      <c r="P31313" s="298">
        <f t="shared" si="1479"/>
        <v>43</v>
      </c>
    </row>
    <row r="31314" spans="2:16">
      <c r="B31314" s="400"/>
      <c r="D31314" s="94" t="s">
        <v>520</v>
      </c>
      <c r="F31314" s="54" t="s">
        <v>10839</v>
      </c>
      <c r="J31314" s="145">
        <v>37</v>
      </c>
      <c r="L31314" s="298">
        <f t="shared" si="1480"/>
        <v>37</v>
      </c>
      <c r="O31314" s="16">
        <f t="shared" si="1478"/>
        <v>0</v>
      </c>
      <c r="P31314" s="298">
        <f t="shared" si="1479"/>
        <v>37</v>
      </c>
    </row>
    <row r="31315" spans="2:16">
      <c r="B31315" s="400"/>
      <c r="D31315" s="94" t="s">
        <v>520</v>
      </c>
      <c r="F31315" s="54" t="s">
        <v>30187</v>
      </c>
      <c r="J31315" s="145">
        <v>35</v>
      </c>
      <c r="L31315" s="298">
        <f t="shared" si="1480"/>
        <v>35</v>
      </c>
      <c r="O31315" s="16">
        <f t="shared" si="1478"/>
        <v>0</v>
      </c>
      <c r="P31315" s="298">
        <f t="shared" si="1479"/>
        <v>35</v>
      </c>
    </row>
    <row r="31316" spans="2:16">
      <c r="B31316" s="400"/>
      <c r="D31316" s="94" t="s">
        <v>520</v>
      </c>
      <c r="F31316" s="54" t="s">
        <v>31606</v>
      </c>
      <c r="J31316" s="145">
        <v>33</v>
      </c>
      <c r="L31316" s="298">
        <f t="shared" si="1480"/>
        <v>33</v>
      </c>
      <c r="O31316" s="16">
        <f t="shared" si="1478"/>
        <v>0</v>
      </c>
      <c r="P31316" s="298">
        <f t="shared" si="1479"/>
        <v>33</v>
      </c>
    </row>
    <row r="31317" spans="2:16">
      <c r="B31317" s="400"/>
      <c r="D31317" s="94" t="s">
        <v>520</v>
      </c>
      <c r="F31317" s="54" t="s">
        <v>31607</v>
      </c>
      <c r="J31317" s="145">
        <v>23</v>
      </c>
      <c r="L31317" s="298">
        <f t="shared" si="1480"/>
        <v>23</v>
      </c>
      <c r="O31317" s="16">
        <f t="shared" si="1478"/>
        <v>0</v>
      </c>
      <c r="P31317" s="298">
        <f t="shared" si="1479"/>
        <v>23</v>
      </c>
    </row>
    <row r="31318" spans="2:16">
      <c r="B31318" s="400"/>
      <c r="D31318" s="94" t="s">
        <v>520</v>
      </c>
      <c r="F31318" s="54" t="s">
        <v>31608</v>
      </c>
      <c r="J31318" s="145">
        <v>21</v>
      </c>
      <c r="L31318" s="298">
        <f t="shared" si="1480"/>
        <v>21</v>
      </c>
      <c r="O31318" s="16">
        <f t="shared" si="1478"/>
        <v>0</v>
      </c>
      <c r="P31318" s="298">
        <f t="shared" si="1479"/>
        <v>21</v>
      </c>
    </row>
    <row r="31319" spans="2:16">
      <c r="B31319" s="400"/>
      <c r="D31319" s="94" t="s">
        <v>520</v>
      </c>
      <c r="F31319" s="54" t="s">
        <v>31609</v>
      </c>
      <c r="J31319" s="145">
        <v>21</v>
      </c>
      <c r="L31319" s="298">
        <f t="shared" si="1480"/>
        <v>21</v>
      </c>
      <c r="O31319" s="16">
        <f t="shared" si="1478"/>
        <v>0</v>
      </c>
      <c r="P31319" s="298">
        <f t="shared" si="1479"/>
        <v>21</v>
      </c>
    </row>
    <row r="31320" spans="2:16">
      <c r="B31320" s="400"/>
      <c r="D31320" s="94" t="s">
        <v>520</v>
      </c>
      <c r="F31320" s="54" t="s">
        <v>31316</v>
      </c>
      <c r="J31320" s="145">
        <v>21</v>
      </c>
      <c r="L31320" s="298">
        <f t="shared" si="1480"/>
        <v>21</v>
      </c>
      <c r="O31320" s="16">
        <f t="shared" si="1478"/>
        <v>0</v>
      </c>
      <c r="P31320" s="298">
        <f t="shared" si="1479"/>
        <v>21</v>
      </c>
    </row>
    <row r="31321" spans="2:16">
      <c r="B31321" s="400"/>
      <c r="D31321" s="94" t="s">
        <v>520</v>
      </c>
      <c r="F31321" s="54" t="s">
        <v>31610</v>
      </c>
      <c r="J31321" s="145">
        <v>21</v>
      </c>
      <c r="L31321" s="298">
        <f t="shared" si="1480"/>
        <v>21</v>
      </c>
      <c r="O31321" s="16">
        <f t="shared" si="1478"/>
        <v>0</v>
      </c>
      <c r="P31321" s="298">
        <f t="shared" si="1479"/>
        <v>21</v>
      </c>
    </row>
    <row r="31322" spans="2:16">
      <c r="B31322" s="400"/>
      <c r="D31322" s="94" t="s">
        <v>520</v>
      </c>
      <c r="F31322" s="54" t="s">
        <v>31611</v>
      </c>
      <c r="J31322" s="145">
        <v>19</v>
      </c>
      <c r="L31322" s="298">
        <f t="shared" si="1480"/>
        <v>19</v>
      </c>
      <c r="O31322" s="16">
        <f t="shared" si="1478"/>
        <v>0</v>
      </c>
      <c r="P31322" s="298">
        <f t="shared" si="1479"/>
        <v>19</v>
      </c>
    </row>
    <row r="31323" spans="2:16">
      <c r="B31323" s="400"/>
      <c r="D31323" s="94" t="s">
        <v>520</v>
      </c>
      <c r="F31323" s="54" t="s">
        <v>20771</v>
      </c>
      <c r="J31323" s="145">
        <v>12</v>
      </c>
      <c r="L31323" s="298">
        <f t="shared" si="1480"/>
        <v>12</v>
      </c>
      <c r="O31323" s="16">
        <f t="shared" si="1478"/>
        <v>0</v>
      </c>
      <c r="P31323" s="298">
        <f t="shared" si="1479"/>
        <v>12</v>
      </c>
    </row>
    <row r="31324" spans="2:16">
      <c r="B31324" s="400"/>
      <c r="D31324" s="94" t="s">
        <v>520</v>
      </c>
      <c r="F31324" s="54" t="s">
        <v>31612</v>
      </c>
      <c r="J31324" s="145">
        <v>11</v>
      </c>
      <c r="L31324" s="298">
        <f t="shared" si="1480"/>
        <v>11</v>
      </c>
      <c r="O31324" s="16">
        <f t="shared" si="1478"/>
        <v>0</v>
      </c>
      <c r="P31324" s="298">
        <f t="shared" si="1479"/>
        <v>11</v>
      </c>
    </row>
    <row r="31325" spans="2:16">
      <c r="B31325" s="400"/>
      <c r="D31325" s="94" t="s">
        <v>520</v>
      </c>
      <c r="F31325" s="54" t="s">
        <v>2439</v>
      </c>
      <c r="J31325" s="145">
        <v>11</v>
      </c>
      <c r="L31325" s="298">
        <f t="shared" si="1480"/>
        <v>11</v>
      </c>
      <c r="O31325" s="16">
        <f t="shared" si="1478"/>
        <v>0</v>
      </c>
      <c r="P31325" s="298">
        <f t="shared" si="1479"/>
        <v>11</v>
      </c>
    </row>
    <row r="31326" spans="2:16">
      <c r="B31326" s="400"/>
      <c r="D31326" s="94" t="s">
        <v>520</v>
      </c>
      <c r="F31326" s="54" t="s">
        <v>20770</v>
      </c>
      <c r="J31326" s="145">
        <v>7</v>
      </c>
      <c r="L31326" s="298">
        <f t="shared" si="1480"/>
        <v>7</v>
      </c>
      <c r="O31326" s="16">
        <f t="shared" ref="O31326:O31389" si="1481">+M31326+N31326</f>
        <v>0</v>
      </c>
      <c r="P31326" s="298">
        <f t="shared" si="1479"/>
        <v>7</v>
      </c>
    </row>
    <row r="31327" spans="2:16">
      <c r="B31327" s="400"/>
      <c r="D31327" s="94" t="s">
        <v>29989</v>
      </c>
      <c r="F31327" s="103" t="s">
        <v>31613</v>
      </c>
      <c r="J31327" s="22">
        <v>120</v>
      </c>
      <c r="L31327" s="298">
        <f t="shared" si="1480"/>
        <v>120</v>
      </c>
      <c r="O31327" s="16">
        <f t="shared" si="1481"/>
        <v>0</v>
      </c>
      <c r="P31327" s="298">
        <f t="shared" si="1479"/>
        <v>120</v>
      </c>
    </row>
    <row r="31328" spans="2:16">
      <c r="B31328" s="400"/>
      <c r="D31328" s="94" t="s">
        <v>29989</v>
      </c>
      <c r="F31328" s="103" t="s">
        <v>31614</v>
      </c>
      <c r="J31328" s="22">
        <v>150</v>
      </c>
      <c r="L31328" s="298">
        <f t="shared" si="1480"/>
        <v>150</v>
      </c>
      <c r="O31328" s="16">
        <f t="shared" si="1481"/>
        <v>0</v>
      </c>
      <c r="P31328" s="298">
        <f t="shared" si="1479"/>
        <v>150</v>
      </c>
    </row>
    <row r="31329" spans="2:16">
      <c r="B31329" s="400"/>
      <c r="D31329" s="94" t="s">
        <v>29989</v>
      </c>
      <c r="F31329" s="103" t="s">
        <v>31363</v>
      </c>
      <c r="J31329" s="22">
        <v>120</v>
      </c>
      <c r="L31329" s="298">
        <f t="shared" si="1480"/>
        <v>120</v>
      </c>
      <c r="O31329" s="16">
        <f t="shared" si="1481"/>
        <v>0</v>
      </c>
      <c r="P31329" s="298">
        <f t="shared" si="1479"/>
        <v>120</v>
      </c>
    </row>
    <row r="31330" spans="2:16">
      <c r="B31330" s="400"/>
      <c r="D31330" s="94" t="s">
        <v>29989</v>
      </c>
      <c r="F31330" s="103" t="s">
        <v>31615</v>
      </c>
      <c r="J31330" s="22">
        <v>22</v>
      </c>
      <c r="L31330" s="298">
        <f t="shared" si="1480"/>
        <v>22</v>
      </c>
      <c r="O31330" s="16">
        <f t="shared" si="1481"/>
        <v>0</v>
      </c>
      <c r="P31330" s="298">
        <f t="shared" si="1479"/>
        <v>22</v>
      </c>
    </row>
    <row r="31331" spans="2:16">
      <c r="B31331" s="400"/>
      <c r="D31331" s="94" t="s">
        <v>29989</v>
      </c>
      <c r="F31331" s="103" t="s">
        <v>31616</v>
      </c>
      <c r="J31331" s="22">
        <v>8</v>
      </c>
      <c r="L31331" s="298">
        <f t="shared" si="1480"/>
        <v>8</v>
      </c>
      <c r="O31331" s="16">
        <f t="shared" si="1481"/>
        <v>0</v>
      </c>
      <c r="P31331" s="298">
        <f t="shared" si="1479"/>
        <v>8</v>
      </c>
    </row>
    <row r="31332" spans="2:16">
      <c r="B31332" s="400"/>
      <c r="D31332" s="94" t="s">
        <v>29989</v>
      </c>
      <c r="F31332" s="103" t="s">
        <v>31617</v>
      </c>
      <c r="J31332" s="22">
        <v>23</v>
      </c>
      <c r="L31332" s="298">
        <f t="shared" si="1480"/>
        <v>23</v>
      </c>
      <c r="O31332" s="16">
        <f t="shared" si="1481"/>
        <v>0</v>
      </c>
      <c r="P31332" s="298">
        <f t="shared" si="1479"/>
        <v>23</v>
      </c>
    </row>
    <row r="31333" spans="2:16">
      <c r="B31333" s="400"/>
      <c r="D31333" s="94" t="s">
        <v>29989</v>
      </c>
      <c r="F31333" s="103" t="s">
        <v>31618</v>
      </c>
      <c r="J31333" s="22">
        <v>30</v>
      </c>
      <c r="L31333" s="298">
        <f t="shared" si="1480"/>
        <v>30</v>
      </c>
      <c r="O31333" s="16">
        <f t="shared" si="1481"/>
        <v>0</v>
      </c>
      <c r="P31333" s="298">
        <f t="shared" si="1479"/>
        <v>30</v>
      </c>
    </row>
    <row r="31334" spans="2:16">
      <c r="B31334" s="400"/>
      <c r="D31334" s="94" t="s">
        <v>29989</v>
      </c>
      <c r="F31334" s="103" t="s">
        <v>31619</v>
      </c>
      <c r="J31334" s="22">
        <v>10</v>
      </c>
      <c r="L31334" s="298">
        <f t="shared" si="1480"/>
        <v>10</v>
      </c>
      <c r="O31334" s="16">
        <f t="shared" si="1481"/>
        <v>0</v>
      </c>
      <c r="P31334" s="298">
        <f t="shared" si="1479"/>
        <v>10</v>
      </c>
    </row>
    <row r="31335" spans="2:16">
      <c r="B31335" s="400"/>
      <c r="D31335" s="94" t="s">
        <v>29989</v>
      </c>
      <c r="F31335" s="103" t="s">
        <v>31620</v>
      </c>
      <c r="J31335" s="22">
        <v>15</v>
      </c>
      <c r="L31335" s="298">
        <f t="shared" si="1480"/>
        <v>15</v>
      </c>
      <c r="O31335" s="16">
        <f t="shared" si="1481"/>
        <v>0</v>
      </c>
      <c r="P31335" s="298">
        <f t="shared" si="1479"/>
        <v>15</v>
      </c>
    </row>
    <row r="31336" spans="2:16">
      <c r="B31336" s="400"/>
      <c r="D31336" s="94" t="s">
        <v>29989</v>
      </c>
      <c r="F31336" s="103" t="s">
        <v>31621</v>
      </c>
      <c r="J31336" s="22">
        <v>22</v>
      </c>
      <c r="L31336" s="298">
        <f t="shared" si="1480"/>
        <v>22</v>
      </c>
      <c r="O31336" s="16">
        <f t="shared" si="1481"/>
        <v>0</v>
      </c>
      <c r="P31336" s="298">
        <f t="shared" si="1479"/>
        <v>22</v>
      </c>
    </row>
    <row r="31337" spans="2:16">
      <c r="B31337" s="400"/>
      <c r="D31337" s="94" t="s">
        <v>29989</v>
      </c>
      <c r="F31337" s="103" t="s">
        <v>31622</v>
      </c>
      <c r="J31337" s="22">
        <v>20</v>
      </c>
      <c r="L31337" s="298">
        <f t="shared" si="1480"/>
        <v>20</v>
      </c>
      <c r="O31337" s="16">
        <f t="shared" si="1481"/>
        <v>0</v>
      </c>
      <c r="P31337" s="298">
        <f t="shared" si="1479"/>
        <v>20</v>
      </c>
    </row>
    <row r="31338" spans="2:16">
      <c r="B31338" s="400"/>
      <c r="D31338" s="94" t="s">
        <v>29989</v>
      </c>
      <c r="F31338" s="103" t="s">
        <v>31623</v>
      </c>
      <c r="J31338" s="22">
        <v>15</v>
      </c>
      <c r="L31338" s="298">
        <f t="shared" si="1480"/>
        <v>15</v>
      </c>
      <c r="O31338" s="16">
        <f t="shared" si="1481"/>
        <v>0</v>
      </c>
      <c r="P31338" s="298">
        <f t="shared" si="1479"/>
        <v>15</v>
      </c>
    </row>
    <row r="31339" spans="2:16">
      <c r="B31339" s="400"/>
      <c r="D31339" s="94" t="s">
        <v>29989</v>
      </c>
      <c r="F31339" s="103" t="s">
        <v>18027</v>
      </c>
      <c r="J31339" s="22">
        <v>7</v>
      </c>
      <c r="L31339" s="298">
        <f t="shared" si="1480"/>
        <v>7</v>
      </c>
      <c r="O31339" s="16">
        <f t="shared" si="1481"/>
        <v>0</v>
      </c>
      <c r="P31339" s="298">
        <f t="shared" si="1479"/>
        <v>7</v>
      </c>
    </row>
    <row r="31340" spans="2:16">
      <c r="B31340" s="400"/>
      <c r="D31340" s="94" t="s">
        <v>29989</v>
      </c>
      <c r="F31340" s="103" t="s">
        <v>31624</v>
      </c>
      <c r="J31340" s="22">
        <v>25</v>
      </c>
      <c r="L31340" s="298">
        <f t="shared" si="1480"/>
        <v>25</v>
      </c>
      <c r="O31340" s="16">
        <f t="shared" si="1481"/>
        <v>0</v>
      </c>
      <c r="P31340" s="298">
        <f t="shared" si="1479"/>
        <v>25</v>
      </c>
    </row>
    <row r="31341" spans="2:16">
      <c r="B31341" s="400"/>
      <c r="D31341" s="94" t="s">
        <v>29989</v>
      </c>
      <c r="F31341" s="103" t="s">
        <v>31625</v>
      </c>
      <c r="J31341" s="22">
        <v>23</v>
      </c>
      <c r="L31341" s="298">
        <f t="shared" si="1480"/>
        <v>23</v>
      </c>
      <c r="O31341" s="16">
        <f t="shared" si="1481"/>
        <v>0</v>
      </c>
      <c r="P31341" s="298">
        <f t="shared" si="1479"/>
        <v>23</v>
      </c>
    </row>
    <row r="31342" spans="2:16">
      <c r="B31342" s="400"/>
      <c r="D31342" s="94" t="s">
        <v>29989</v>
      </c>
      <c r="F31342" s="103" t="s">
        <v>30046</v>
      </c>
      <c r="J31342" s="22">
        <v>12</v>
      </c>
      <c r="L31342" s="298">
        <f t="shared" si="1480"/>
        <v>12</v>
      </c>
      <c r="O31342" s="16">
        <f t="shared" si="1481"/>
        <v>0</v>
      </c>
      <c r="P31342" s="298">
        <f t="shared" si="1479"/>
        <v>12</v>
      </c>
    </row>
    <row r="31343" spans="2:16" ht="25.5">
      <c r="B31343" s="400"/>
      <c r="D31343" s="94" t="s">
        <v>29989</v>
      </c>
      <c r="F31343" s="103" t="s">
        <v>31626</v>
      </c>
      <c r="J31343" s="22">
        <v>10</v>
      </c>
      <c r="L31343" s="298">
        <f t="shared" si="1480"/>
        <v>10</v>
      </c>
      <c r="O31343" s="16">
        <f t="shared" si="1481"/>
        <v>0</v>
      </c>
      <c r="P31343" s="298">
        <f t="shared" si="1479"/>
        <v>10</v>
      </c>
    </row>
    <row r="31344" spans="2:16">
      <c r="B31344" s="400"/>
      <c r="D31344" s="94" t="s">
        <v>29989</v>
      </c>
      <c r="F31344" s="103" t="s">
        <v>31627</v>
      </c>
      <c r="J31344" s="22">
        <v>10</v>
      </c>
      <c r="L31344" s="298">
        <f t="shared" si="1480"/>
        <v>10</v>
      </c>
      <c r="O31344" s="16">
        <f t="shared" si="1481"/>
        <v>0</v>
      </c>
      <c r="P31344" s="298">
        <f t="shared" si="1479"/>
        <v>10</v>
      </c>
    </row>
    <row r="31345" spans="2:16">
      <c r="B31345" s="400"/>
      <c r="D31345" s="94" t="s">
        <v>29989</v>
      </c>
      <c r="F31345" s="103" t="s">
        <v>31302</v>
      </c>
      <c r="J31345" s="22">
        <v>50</v>
      </c>
      <c r="L31345" s="298">
        <f t="shared" si="1480"/>
        <v>50</v>
      </c>
      <c r="O31345" s="16">
        <f t="shared" si="1481"/>
        <v>0</v>
      </c>
      <c r="P31345" s="298">
        <f t="shared" si="1479"/>
        <v>50</v>
      </c>
    </row>
    <row r="31346" spans="2:16">
      <c r="B31346" s="400"/>
      <c r="D31346" s="94" t="s">
        <v>29989</v>
      </c>
      <c r="F31346" s="103" t="s">
        <v>31628</v>
      </c>
      <c r="J31346" s="22">
        <v>22</v>
      </c>
      <c r="L31346" s="298">
        <f t="shared" si="1480"/>
        <v>22</v>
      </c>
      <c r="O31346" s="16">
        <f t="shared" si="1481"/>
        <v>0</v>
      </c>
      <c r="P31346" s="298">
        <f t="shared" si="1479"/>
        <v>22</v>
      </c>
    </row>
    <row r="31347" spans="2:16" ht="25.5">
      <c r="B31347" s="400"/>
      <c r="D31347" s="94" t="s">
        <v>29989</v>
      </c>
      <c r="F31347" s="103" t="s">
        <v>31629</v>
      </c>
      <c r="J31347" s="22">
        <v>30</v>
      </c>
      <c r="L31347" s="298">
        <f t="shared" si="1480"/>
        <v>30</v>
      </c>
      <c r="O31347" s="16">
        <f t="shared" si="1481"/>
        <v>0</v>
      </c>
      <c r="P31347" s="298">
        <f t="shared" si="1479"/>
        <v>30</v>
      </c>
    </row>
    <row r="31348" spans="2:16">
      <c r="B31348" s="400"/>
      <c r="D31348" s="94" t="s">
        <v>29989</v>
      </c>
      <c r="F31348" s="103" t="s">
        <v>18048</v>
      </c>
      <c r="J31348" s="22">
        <v>18</v>
      </c>
      <c r="L31348" s="298">
        <f t="shared" si="1480"/>
        <v>18</v>
      </c>
      <c r="O31348" s="16">
        <f t="shared" si="1481"/>
        <v>0</v>
      </c>
      <c r="P31348" s="298">
        <f t="shared" si="1479"/>
        <v>18</v>
      </c>
    </row>
    <row r="31349" spans="2:16" ht="25.5">
      <c r="B31349" s="400"/>
      <c r="D31349" s="94" t="s">
        <v>29989</v>
      </c>
      <c r="F31349" s="103" t="s">
        <v>31630</v>
      </c>
      <c r="J31349" s="22">
        <v>20</v>
      </c>
      <c r="L31349" s="298">
        <f t="shared" si="1480"/>
        <v>20</v>
      </c>
      <c r="O31349" s="16">
        <f t="shared" si="1481"/>
        <v>0</v>
      </c>
      <c r="P31349" s="298">
        <f t="shared" si="1479"/>
        <v>20</v>
      </c>
    </row>
    <row r="31350" spans="2:16">
      <c r="B31350" s="400"/>
      <c r="D31350" s="94" t="s">
        <v>29989</v>
      </c>
      <c r="F31350" s="103" t="s">
        <v>31631</v>
      </c>
      <c r="J31350" s="22">
        <v>18</v>
      </c>
      <c r="L31350" s="298">
        <f t="shared" si="1480"/>
        <v>18</v>
      </c>
      <c r="O31350" s="16">
        <f t="shared" si="1481"/>
        <v>0</v>
      </c>
      <c r="P31350" s="298">
        <f t="shared" si="1479"/>
        <v>18</v>
      </c>
    </row>
    <row r="31351" spans="2:16">
      <c r="B31351" s="400"/>
      <c r="D31351" s="94" t="s">
        <v>29989</v>
      </c>
      <c r="F31351" s="103" t="s">
        <v>17955</v>
      </c>
      <c r="J31351" s="22">
        <v>15</v>
      </c>
      <c r="L31351" s="298">
        <f t="shared" si="1480"/>
        <v>15</v>
      </c>
      <c r="O31351" s="16">
        <f t="shared" si="1481"/>
        <v>0</v>
      </c>
      <c r="P31351" s="298">
        <f t="shared" si="1479"/>
        <v>15</v>
      </c>
    </row>
    <row r="31352" spans="2:16" ht="25.5">
      <c r="B31352" s="400"/>
      <c r="D31352" s="94" t="s">
        <v>29989</v>
      </c>
      <c r="F31352" s="103" t="s">
        <v>31632</v>
      </c>
      <c r="J31352" s="22">
        <v>310</v>
      </c>
      <c r="L31352" s="298">
        <f t="shared" si="1480"/>
        <v>310</v>
      </c>
      <c r="O31352" s="16">
        <f t="shared" si="1481"/>
        <v>0</v>
      </c>
      <c r="P31352" s="298">
        <f t="shared" si="1479"/>
        <v>310</v>
      </c>
    </row>
    <row r="31353" spans="2:16">
      <c r="B31353" s="400"/>
      <c r="D31353" s="94" t="s">
        <v>29989</v>
      </c>
      <c r="F31353" s="103" t="s">
        <v>31633</v>
      </c>
      <c r="J31353" s="22">
        <v>80</v>
      </c>
      <c r="L31353" s="298">
        <f t="shared" si="1480"/>
        <v>80</v>
      </c>
      <c r="O31353" s="16">
        <f t="shared" si="1481"/>
        <v>0</v>
      </c>
      <c r="P31353" s="298">
        <f t="shared" si="1479"/>
        <v>80</v>
      </c>
    </row>
    <row r="31354" spans="2:16" ht="25.5">
      <c r="B31354" s="400"/>
      <c r="D31354" s="94" t="s">
        <v>29989</v>
      </c>
      <c r="F31354" s="103" t="s">
        <v>31634</v>
      </c>
      <c r="J31354" s="22">
        <v>80</v>
      </c>
      <c r="L31354" s="298">
        <f t="shared" si="1480"/>
        <v>80</v>
      </c>
      <c r="O31354" s="16">
        <f t="shared" si="1481"/>
        <v>0</v>
      </c>
      <c r="P31354" s="298">
        <f t="shared" si="1479"/>
        <v>80</v>
      </c>
    </row>
    <row r="31355" spans="2:16" ht="25.5">
      <c r="B31355" s="400"/>
      <c r="D31355" s="94" t="s">
        <v>29989</v>
      </c>
      <c r="F31355" s="103" t="s">
        <v>31635</v>
      </c>
      <c r="J31355" s="22">
        <v>30</v>
      </c>
      <c r="L31355" s="298">
        <f t="shared" si="1480"/>
        <v>30</v>
      </c>
      <c r="O31355" s="16">
        <f t="shared" si="1481"/>
        <v>0</v>
      </c>
      <c r="P31355" s="298">
        <f t="shared" si="1479"/>
        <v>30</v>
      </c>
    </row>
    <row r="31356" spans="2:16">
      <c r="B31356" s="400"/>
      <c r="D31356" s="94" t="s">
        <v>29989</v>
      </c>
      <c r="F31356" s="103" t="s">
        <v>31636</v>
      </c>
      <c r="J31356" s="22">
        <v>25</v>
      </c>
      <c r="L31356" s="298">
        <f t="shared" si="1480"/>
        <v>25</v>
      </c>
      <c r="O31356" s="16">
        <f t="shared" si="1481"/>
        <v>0</v>
      </c>
      <c r="P31356" s="298">
        <f t="shared" si="1479"/>
        <v>25</v>
      </c>
    </row>
    <row r="31357" spans="2:16">
      <c r="B31357" s="400"/>
      <c r="D31357" s="94" t="s">
        <v>29990</v>
      </c>
      <c r="F31357" s="54" t="s">
        <v>11075</v>
      </c>
      <c r="J31357" s="145">
        <v>270</v>
      </c>
      <c r="L31357" s="298">
        <f t="shared" si="1480"/>
        <v>270</v>
      </c>
      <c r="O31357" s="16">
        <f t="shared" si="1481"/>
        <v>0</v>
      </c>
      <c r="P31357" s="298">
        <f t="shared" si="1479"/>
        <v>270</v>
      </c>
    </row>
    <row r="31358" spans="2:16">
      <c r="B31358" s="400"/>
      <c r="D31358" s="94" t="s">
        <v>29990</v>
      </c>
      <c r="F31358" s="54" t="s">
        <v>29882</v>
      </c>
      <c r="J31358" s="145">
        <v>270</v>
      </c>
      <c r="L31358" s="298">
        <f t="shared" si="1480"/>
        <v>270</v>
      </c>
      <c r="O31358" s="16">
        <f t="shared" si="1481"/>
        <v>0</v>
      </c>
      <c r="P31358" s="298">
        <f t="shared" si="1479"/>
        <v>270</v>
      </c>
    </row>
    <row r="31359" spans="2:16">
      <c r="B31359" s="400"/>
      <c r="D31359" s="94" t="s">
        <v>29990</v>
      </c>
      <c r="F31359" s="54" t="s">
        <v>31637</v>
      </c>
      <c r="J31359" s="145">
        <v>63</v>
      </c>
      <c r="L31359" s="298">
        <f t="shared" si="1480"/>
        <v>63</v>
      </c>
      <c r="O31359" s="16">
        <f t="shared" si="1481"/>
        <v>0</v>
      </c>
      <c r="P31359" s="298">
        <f t="shared" si="1479"/>
        <v>63</v>
      </c>
    </row>
    <row r="31360" spans="2:16">
      <c r="B31360" s="400"/>
      <c r="D31360" s="94" t="s">
        <v>29990</v>
      </c>
      <c r="F31360" s="54" t="s">
        <v>31638</v>
      </c>
      <c r="J31360" s="145">
        <v>31</v>
      </c>
      <c r="L31360" s="298">
        <f t="shared" si="1480"/>
        <v>31</v>
      </c>
      <c r="O31360" s="16">
        <f t="shared" si="1481"/>
        <v>0</v>
      </c>
      <c r="P31360" s="298">
        <f t="shared" si="1479"/>
        <v>31</v>
      </c>
    </row>
    <row r="31361" spans="2:16">
      <c r="B31361" s="400"/>
      <c r="D31361" s="94" t="s">
        <v>29990</v>
      </c>
      <c r="F31361" s="54" t="s">
        <v>31639</v>
      </c>
      <c r="J31361" s="145">
        <v>24</v>
      </c>
      <c r="L31361" s="298">
        <f t="shared" si="1480"/>
        <v>24</v>
      </c>
      <c r="O31361" s="16">
        <f t="shared" si="1481"/>
        <v>0</v>
      </c>
      <c r="P31361" s="298">
        <f t="shared" si="1479"/>
        <v>24</v>
      </c>
    </row>
    <row r="31362" spans="2:16">
      <c r="B31362" s="400"/>
      <c r="D31362" s="94" t="s">
        <v>29990</v>
      </c>
      <c r="F31362" s="54" t="s">
        <v>20108</v>
      </c>
      <c r="J31362" s="145">
        <v>24</v>
      </c>
      <c r="L31362" s="298">
        <f t="shared" si="1480"/>
        <v>24</v>
      </c>
      <c r="O31362" s="16">
        <f t="shared" si="1481"/>
        <v>0</v>
      </c>
      <c r="P31362" s="298">
        <f t="shared" si="1479"/>
        <v>24</v>
      </c>
    </row>
    <row r="31363" spans="2:16">
      <c r="B31363" s="400"/>
      <c r="D31363" s="94" t="s">
        <v>29990</v>
      </c>
      <c r="F31363" s="54" t="s">
        <v>30630</v>
      </c>
      <c r="J31363" s="145">
        <v>22</v>
      </c>
      <c r="L31363" s="298">
        <f t="shared" si="1480"/>
        <v>22</v>
      </c>
      <c r="O31363" s="16">
        <f t="shared" si="1481"/>
        <v>0</v>
      </c>
      <c r="P31363" s="298">
        <f t="shared" si="1479"/>
        <v>22</v>
      </c>
    </row>
    <row r="31364" spans="2:16">
      <c r="B31364" s="400"/>
      <c r="D31364" s="94" t="s">
        <v>29990</v>
      </c>
      <c r="F31364" s="54" t="s">
        <v>31640</v>
      </c>
      <c r="J31364" s="145">
        <v>21</v>
      </c>
      <c r="L31364" s="298">
        <f t="shared" si="1480"/>
        <v>21</v>
      </c>
      <c r="O31364" s="16">
        <f t="shared" si="1481"/>
        <v>0</v>
      </c>
      <c r="P31364" s="298">
        <f t="shared" si="1479"/>
        <v>21</v>
      </c>
    </row>
    <row r="31365" spans="2:16">
      <c r="B31365" s="400"/>
      <c r="D31365" s="94" t="s">
        <v>29990</v>
      </c>
      <c r="F31365" s="54" t="s">
        <v>31641</v>
      </c>
      <c r="J31365" s="145">
        <v>20</v>
      </c>
      <c r="L31365" s="298">
        <f t="shared" si="1480"/>
        <v>20</v>
      </c>
      <c r="O31365" s="16">
        <f t="shared" si="1481"/>
        <v>0</v>
      </c>
      <c r="P31365" s="298">
        <f t="shared" si="1479"/>
        <v>20</v>
      </c>
    </row>
    <row r="31366" spans="2:16">
      <c r="B31366" s="400"/>
      <c r="D31366" s="94" t="s">
        <v>29990</v>
      </c>
      <c r="F31366" s="54" t="s">
        <v>31642</v>
      </c>
      <c r="J31366" s="145">
        <v>20</v>
      </c>
      <c r="L31366" s="298">
        <f t="shared" si="1480"/>
        <v>20</v>
      </c>
      <c r="O31366" s="16">
        <f t="shared" si="1481"/>
        <v>0</v>
      </c>
      <c r="P31366" s="298">
        <f t="shared" si="1479"/>
        <v>20</v>
      </c>
    </row>
    <row r="31367" spans="2:16">
      <c r="B31367" s="400"/>
      <c r="D31367" s="94" t="s">
        <v>29990</v>
      </c>
      <c r="F31367" s="54" t="s">
        <v>31643</v>
      </c>
      <c r="J31367" s="145">
        <v>19</v>
      </c>
      <c r="L31367" s="298">
        <f t="shared" si="1480"/>
        <v>19</v>
      </c>
      <c r="O31367" s="16">
        <f t="shared" si="1481"/>
        <v>0</v>
      </c>
      <c r="P31367" s="298">
        <f t="shared" si="1479"/>
        <v>19</v>
      </c>
    </row>
    <row r="31368" spans="2:16">
      <c r="B31368" s="400"/>
      <c r="D31368" s="94" t="s">
        <v>29990</v>
      </c>
      <c r="F31368" s="54" t="s">
        <v>31644</v>
      </c>
      <c r="J31368" s="145">
        <v>18</v>
      </c>
      <c r="L31368" s="298">
        <f t="shared" si="1480"/>
        <v>18</v>
      </c>
      <c r="O31368" s="16">
        <f t="shared" si="1481"/>
        <v>0</v>
      </c>
      <c r="P31368" s="298">
        <f t="shared" si="1479"/>
        <v>18</v>
      </c>
    </row>
    <row r="31369" spans="2:16">
      <c r="B31369" s="400"/>
      <c r="D31369" s="94" t="s">
        <v>29990</v>
      </c>
      <c r="F31369" s="54" t="s">
        <v>31645</v>
      </c>
      <c r="J31369" s="145">
        <v>18</v>
      </c>
      <c r="L31369" s="298">
        <f t="shared" si="1480"/>
        <v>18</v>
      </c>
      <c r="O31369" s="16">
        <f t="shared" si="1481"/>
        <v>0</v>
      </c>
      <c r="P31369" s="298">
        <f t="shared" si="1479"/>
        <v>18</v>
      </c>
    </row>
    <row r="31370" spans="2:16">
      <c r="B31370" s="400"/>
      <c r="D31370" s="94" t="s">
        <v>29990</v>
      </c>
      <c r="F31370" s="54" t="s">
        <v>30895</v>
      </c>
      <c r="J31370" s="145">
        <v>14</v>
      </c>
      <c r="L31370" s="298">
        <f t="shared" si="1480"/>
        <v>14</v>
      </c>
      <c r="O31370" s="16">
        <f t="shared" si="1481"/>
        <v>0</v>
      </c>
      <c r="P31370" s="298">
        <f t="shared" si="1479"/>
        <v>14</v>
      </c>
    </row>
    <row r="31371" spans="2:16">
      <c r="B31371" s="400"/>
      <c r="D31371" s="94" t="s">
        <v>29991</v>
      </c>
      <c r="F31371" s="54" t="s">
        <v>31646</v>
      </c>
      <c r="J31371" s="145">
        <v>200</v>
      </c>
      <c r="L31371" s="298">
        <f t="shared" si="1480"/>
        <v>200</v>
      </c>
      <c r="O31371" s="16">
        <f t="shared" si="1481"/>
        <v>0</v>
      </c>
      <c r="P31371" s="298">
        <f t="shared" ref="P31371:P31434" si="1482">+L31371+O31371</f>
        <v>200</v>
      </c>
    </row>
    <row r="31372" spans="2:16">
      <c r="B31372" s="400"/>
      <c r="D31372" s="94" t="s">
        <v>29991</v>
      </c>
      <c r="F31372" s="54" t="s">
        <v>31647</v>
      </c>
      <c r="J31372" s="145">
        <v>100</v>
      </c>
      <c r="L31372" s="298">
        <f t="shared" si="1480"/>
        <v>100</v>
      </c>
      <c r="O31372" s="16">
        <f t="shared" si="1481"/>
        <v>0</v>
      </c>
      <c r="P31372" s="298">
        <f t="shared" si="1482"/>
        <v>100</v>
      </c>
    </row>
    <row r="31373" spans="2:16">
      <c r="B31373" s="400"/>
      <c r="D31373" s="94" t="s">
        <v>29991</v>
      </c>
      <c r="F31373" s="54" t="s">
        <v>31648</v>
      </c>
      <c r="J31373" s="145">
        <v>54</v>
      </c>
      <c r="L31373" s="298">
        <f t="shared" si="1480"/>
        <v>54</v>
      </c>
      <c r="O31373" s="16">
        <f t="shared" si="1481"/>
        <v>0</v>
      </c>
      <c r="P31373" s="298">
        <f t="shared" si="1482"/>
        <v>54</v>
      </c>
    </row>
    <row r="31374" spans="2:16">
      <c r="B31374" s="400"/>
      <c r="D31374" s="94" t="s">
        <v>29991</v>
      </c>
      <c r="F31374" s="54" t="s">
        <v>1114</v>
      </c>
      <c r="J31374" s="145">
        <v>39</v>
      </c>
      <c r="L31374" s="298">
        <f t="shared" ref="L31374:L31437" si="1483">+J31374+K31374</f>
        <v>39</v>
      </c>
      <c r="O31374" s="16">
        <f t="shared" si="1481"/>
        <v>0</v>
      </c>
      <c r="P31374" s="298">
        <f t="shared" si="1482"/>
        <v>39</v>
      </c>
    </row>
    <row r="31375" spans="2:16">
      <c r="B31375" s="400"/>
      <c r="D31375" s="94" t="s">
        <v>29991</v>
      </c>
      <c r="F31375" s="54" t="s">
        <v>10135</v>
      </c>
      <c r="J31375" s="145">
        <v>23</v>
      </c>
      <c r="L31375" s="298">
        <f t="shared" si="1483"/>
        <v>23</v>
      </c>
      <c r="O31375" s="16">
        <f t="shared" si="1481"/>
        <v>0</v>
      </c>
      <c r="P31375" s="298">
        <f t="shared" si="1482"/>
        <v>23</v>
      </c>
    </row>
    <row r="31376" spans="2:16">
      <c r="B31376" s="400"/>
      <c r="D31376" s="94" t="s">
        <v>29991</v>
      </c>
      <c r="F31376" s="54" t="s">
        <v>31649</v>
      </c>
      <c r="J31376" s="145">
        <v>15</v>
      </c>
      <c r="L31376" s="298">
        <f t="shared" si="1483"/>
        <v>15</v>
      </c>
      <c r="O31376" s="16">
        <f t="shared" si="1481"/>
        <v>0</v>
      </c>
      <c r="P31376" s="298">
        <f t="shared" si="1482"/>
        <v>15</v>
      </c>
    </row>
    <row r="31377" spans="2:16">
      <c r="B31377" s="400"/>
      <c r="D31377" s="94" t="s">
        <v>29991</v>
      </c>
      <c r="F31377" s="54" t="s">
        <v>31650</v>
      </c>
      <c r="J31377" s="145">
        <v>11</v>
      </c>
      <c r="L31377" s="298">
        <f t="shared" si="1483"/>
        <v>11</v>
      </c>
      <c r="O31377" s="16">
        <f t="shared" si="1481"/>
        <v>0</v>
      </c>
      <c r="P31377" s="298">
        <f t="shared" si="1482"/>
        <v>11</v>
      </c>
    </row>
    <row r="31378" spans="2:16">
      <c r="B31378" s="400"/>
      <c r="D31378" s="94" t="s">
        <v>29991</v>
      </c>
      <c r="F31378" s="54" t="s">
        <v>12734</v>
      </c>
      <c r="J31378" s="145">
        <v>11</v>
      </c>
      <c r="L31378" s="298">
        <f t="shared" si="1483"/>
        <v>11</v>
      </c>
      <c r="O31378" s="16">
        <f t="shared" si="1481"/>
        <v>0</v>
      </c>
      <c r="P31378" s="298">
        <f t="shared" si="1482"/>
        <v>11</v>
      </c>
    </row>
    <row r="31379" spans="2:16">
      <c r="B31379" s="400"/>
      <c r="D31379" s="94" t="s">
        <v>29991</v>
      </c>
      <c r="F31379" s="54" t="s">
        <v>3947</v>
      </c>
      <c r="J31379" s="145">
        <v>10</v>
      </c>
      <c r="L31379" s="298">
        <f t="shared" si="1483"/>
        <v>10</v>
      </c>
      <c r="O31379" s="16">
        <f t="shared" si="1481"/>
        <v>0</v>
      </c>
      <c r="P31379" s="298">
        <f t="shared" si="1482"/>
        <v>10</v>
      </c>
    </row>
    <row r="31380" spans="2:16">
      <c r="B31380" s="400"/>
      <c r="D31380" s="94" t="s">
        <v>29991</v>
      </c>
      <c r="F31380" s="54" t="s">
        <v>10145</v>
      </c>
      <c r="J31380" s="145">
        <v>10</v>
      </c>
      <c r="L31380" s="298">
        <f t="shared" si="1483"/>
        <v>10</v>
      </c>
      <c r="O31380" s="16">
        <f t="shared" si="1481"/>
        <v>0</v>
      </c>
      <c r="P31380" s="298">
        <f t="shared" si="1482"/>
        <v>10</v>
      </c>
    </row>
    <row r="31381" spans="2:16">
      <c r="B31381" s="400"/>
      <c r="D31381" s="94" t="s">
        <v>29991</v>
      </c>
      <c r="F31381" s="54" t="s">
        <v>31651</v>
      </c>
      <c r="J31381" s="145">
        <v>9</v>
      </c>
      <c r="L31381" s="298">
        <f t="shared" si="1483"/>
        <v>9</v>
      </c>
      <c r="O31381" s="16">
        <f t="shared" si="1481"/>
        <v>0</v>
      </c>
      <c r="P31381" s="298">
        <f t="shared" si="1482"/>
        <v>9</v>
      </c>
    </row>
    <row r="31382" spans="2:16">
      <c r="B31382" s="400"/>
      <c r="D31382" s="94" t="s">
        <v>29991</v>
      </c>
      <c r="F31382" s="54" t="s">
        <v>31652</v>
      </c>
      <c r="J31382" s="145">
        <v>8</v>
      </c>
      <c r="L31382" s="298">
        <f t="shared" si="1483"/>
        <v>8</v>
      </c>
      <c r="O31382" s="16">
        <f t="shared" si="1481"/>
        <v>0</v>
      </c>
      <c r="P31382" s="298">
        <f t="shared" si="1482"/>
        <v>8</v>
      </c>
    </row>
    <row r="31383" spans="2:16">
      <c r="B31383" s="400"/>
      <c r="D31383" s="94" t="s">
        <v>29991</v>
      </c>
      <c r="F31383" s="54" t="s">
        <v>909</v>
      </c>
      <c r="J31383" s="145">
        <v>5</v>
      </c>
      <c r="L31383" s="298">
        <f t="shared" si="1483"/>
        <v>5</v>
      </c>
      <c r="O31383" s="16">
        <f t="shared" si="1481"/>
        <v>0</v>
      </c>
      <c r="P31383" s="298">
        <f t="shared" si="1482"/>
        <v>5</v>
      </c>
    </row>
    <row r="31384" spans="2:16">
      <c r="B31384" s="400"/>
      <c r="D31384" s="94" t="s">
        <v>29992</v>
      </c>
      <c r="F31384" s="54" t="s">
        <v>31653</v>
      </c>
      <c r="J31384" s="145">
        <v>746</v>
      </c>
      <c r="L31384" s="298">
        <f t="shared" si="1483"/>
        <v>746</v>
      </c>
      <c r="O31384" s="16">
        <f t="shared" si="1481"/>
        <v>0</v>
      </c>
      <c r="P31384" s="298">
        <f t="shared" si="1482"/>
        <v>746</v>
      </c>
    </row>
    <row r="31385" spans="2:16">
      <c r="B31385" s="400"/>
      <c r="D31385" s="94" t="s">
        <v>29992</v>
      </c>
      <c r="F31385" s="54" t="s">
        <v>31654</v>
      </c>
      <c r="J31385" s="145">
        <v>257</v>
      </c>
      <c r="L31385" s="298">
        <f t="shared" si="1483"/>
        <v>257</v>
      </c>
      <c r="O31385" s="16">
        <f t="shared" si="1481"/>
        <v>0</v>
      </c>
      <c r="P31385" s="298">
        <f t="shared" si="1482"/>
        <v>257</v>
      </c>
    </row>
    <row r="31386" spans="2:16">
      <c r="B31386" s="400"/>
      <c r="D31386" s="94" t="s">
        <v>29992</v>
      </c>
      <c r="F31386" s="54" t="s">
        <v>30196</v>
      </c>
      <c r="J31386" s="145">
        <v>236</v>
      </c>
      <c r="L31386" s="298">
        <f t="shared" si="1483"/>
        <v>236</v>
      </c>
      <c r="O31386" s="16">
        <f t="shared" si="1481"/>
        <v>0</v>
      </c>
      <c r="P31386" s="298">
        <f t="shared" si="1482"/>
        <v>236</v>
      </c>
    </row>
    <row r="31387" spans="2:16">
      <c r="B31387" s="400"/>
      <c r="D31387" s="94" t="s">
        <v>29992</v>
      </c>
      <c r="F31387" s="54" t="s">
        <v>31655</v>
      </c>
      <c r="J31387" s="145">
        <v>230</v>
      </c>
      <c r="L31387" s="298">
        <f t="shared" si="1483"/>
        <v>230</v>
      </c>
      <c r="O31387" s="16">
        <f t="shared" si="1481"/>
        <v>0</v>
      </c>
      <c r="P31387" s="298">
        <f t="shared" si="1482"/>
        <v>230</v>
      </c>
    </row>
    <row r="31388" spans="2:16">
      <c r="B31388" s="400"/>
      <c r="D31388" s="94" t="s">
        <v>29992</v>
      </c>
      <c r="F31388" s="54" t="s">
        <v>31656</v>
      </c>
      <c r="J31388" s="145">
        <v>174</v>
      </c>
      <c r="L31388" s="298">
        <f t="shared" si="1483"/>
        <v>174</v>
      </c>
      <c r="O31388" s="16">
        <f t="shared" si="1481"/>
        <v>0</v>
      </c>
      <c r="P31388" s="298">
        <f t="shared" si="1482"/>
        <v>174</v>
      </c>
    </row>
    <row r="31389" spans="2:16">
      <c r="B31389" s="400"/>
      <c r="D31389" s="94" t="s">
        <v>29992</v>
      </c>
      <c r="F31389" s="54" t="s">
        <v>30200</v>
      </c>
      <c r="J31389" s="145">
        <v>161</v>
      </c>
      <c r="L31389" s="298">
        <f t="shared" si="1483"/>
        <v>161</v>
      </c>
      <c r="O31389" s="16">
        <f t="shared" si="1481"/>
        <v>0</v>
      </c>
      <c r="P31389" s="298">
        <f t="shared" si="1482"/>
        <v>161</v>
      </c>
    </row>
    <row r="31390" spans="2:16">
      <c r="B31390" s="400"/>
      <c r="D31390" s="94" t="s">
        <v>29992</v>
      </c>
      <c r="F31390" s="54" t="s">
        <v>31657</v>
      </c>
      <c r="J31390" s="145">
        <v>130</v>
      </c>
      <c r="L31390" s="298">
        <f t="shared" si="1483"/>
        <v>130</v>
      </c>
      <c r="O31390" s="16">
        <f t="shared" ref="O31390:O31453" si="1484">+M31390+N31390</f>
        <v>0</v>
      </c>
      <c r="P31390" s="298">
        <f t="shared" si="1482"/>
        <v>130</v>
      </c>
    </row>
    <row r="31391" spans="2:16">
      <c r="B31391" s="400"/>
      <c r="D31391" s="94" t="s">
        <v>29992</v>
      </c>
      <c r="F31391" s="54" t="s">
        <v>2840</v>
      </c>
      <c r="J31391" s="145">
        <v>103</v>
      </c>
      <c r="L31391" s="298">
        <f t="shared" si="1483"/>
        <v>103</v>
      </c>
      <c r="O31391" s="16">
        <f t="shared" si="1484"/>
        <v>0</v>
      </c>
      <c r="P31391" s="298">
        <f t="shared" si="1482"/>
        <v>103</v>
      </c>
    </row>
    <row r="31392" spans="2:16">
      <c r="B31392" s="400"/>
      <c r="D31392" s="94" t="s">
        <v>29992</v>
      </c>
      <c r="F31392" s="54" t="s">
        <v>31658</v>
      </c>
      <c r="J31392" s="145">
        <v>91</v>
      </c>
      <c r="L31392" s="298">
        <f t="shared" si="1483"/>
        <v>91</v>
      </c>
      <c r="O31392" s="16">
        <f t="shared" si="1484"/>
        <v>0</v>
      </c>
      <c r="P31392" s="298">
        <f t="shared" si="1482"/>
        <v>91</v>
      </c>
    </row>
    <row r="31393" spans="2:16">
      <c r="B31393" s="400"/>
      <c r="D31393" s="94" t="s">
        <v>29992</v>
      </c>
      <c r="F31393" s="54" t="s">
        <v>31659</v>
      </c>
      <c r="J31393" s="145">
        <v>90</v>
      </c>
      <c r="L31393" s="298">
        <f t="shared" si="1483"/>
        <v>90</v>
      </c>
      <c r="O31393" s="16">
        <f t="shared" si="1484"/>
        <v>0</v>
      </c>
      <c r="P31393" s="298">
        <f t="shared" si="1482"/>
        <v>90</v>
      </c>
    </row>
    <row r="31394" spans="2:16">
      <c r="B31394" s="400"/>
      <c r="D31394" s="94" t="s">
        <v>29992</v>
      </c>
      <c r="F31394" s="54" t="s">
        <v>31660</v>
      </c>
      <c r="J31394" s="145">
        <v>80</v>
      </c>
      <c r="L31394" s="298">
        <f t="shared" si="1483"/>
        <v>80</v>
      </c>
      <c r="O31394" s="16">
        <f t="shared" si="1484"/>
        <v>0</v>
      </c>
      <c r="P31394" s="298">
        <f t="shared" si="1482"/>
        <v>80</v>
      </c>
    </row>
    <row r="31395" spans="2:16">
      <c r="B31395" s="400"/>
      <c r="D31395" s="94" t="s">
        <v>29992</v>
      </c>
      <c r="F31395" s="54" t="s">
        <v>31661</v>
      </c>
      <c r="J31395" s="145">
        <v>68</v>
      </c>
      <c r="L31395" s="298">
        <f t="shared" si="1483"/>
        <v>68</v>
      </c>
      <c r="O31395" s="16">
        <f t="shared" si="1484"/>
        <v>0</v>
      </c>
      <c r="P31395" s="298">
        <f t="shared" si="1482"/>
        <v>68</v>
      </c>
    </row>
    <row r="31396" spans="2:16">
      <c r="B31396" s="400"/>
      <c r="D31396" s="94" t="s">
        <v>29992</v>
      </c>
      <c r="F31396" s="54" t="s">
        <v>31662</v>
      </c>
      <c r="J31396" s="145">
        <v>67</v>
      </c>
      <c r="L31396" s="298">
        <f t="shared" si="1483"/>
        <v>67</v>
      </c>
      <c r="O31396" s="16">
        <f t="shared" si="1484"/>
        <v>0</v>
      </c>
      <c r="P31396" s="298">
        <f t="shared" si="1482"/>
        <v>67</v>
      </c>
    </row>
    <row r="31397" spans="2:16">
      <c r="B31397" s="400"/>
      <c r="D31397" s="94" t="s">
        <v>29992</v>
      </c>
      <c r="F31397" s="54" t="s">
        <v>31663</v>
      </c>
      <c r="J31397" s="145">
        <v>60</v>
      </c>
      <c r="L31397" s="298">
        <f t="shared" si="1483"/>
        <v>60</v>
      </c>
      <c r="O31397" s="16">
        <f t="shared" si="1484"/>
        <v>0</v>
      </c>
      <c r="P31397" s="298">
        <f t="shared" si="1482"/>
        <v>60</v>
      </c>
    </row>
    <row r="31398" spans="2:16">
      <c r="B31398" s="400"/>
      <c r="D31398" s="94" t="s">
        <v>29992</v>
      </c>
      <c r="F31398" s="54" t="s">
        <v>31664</v>
      </c>
      <c r="J31398" s="145">
        <v>56</v>
      </c>
      <c r="L31398" s="298">
        <f t="shared" si="1483"/>
        <v>56</v>
      </c>
      <c r="O31398" s="16">
        <f t="shared" si="1484"/>
        <v>0</v>
      </c>
      <c r="P31398" s="298">
        <f t="shared" si="1482"/>
        <v>56</v>
      </c>
    </row>
    <row r="31399" spans="2:16">
      <c r="B31399" s="400"/>
      <c r="D31399" s="94" t="s">
        <v>29992</v>
      </c>
      <c r="F31399" s="54" t="s">
        <v>13364</v>
      </c>
      <c r="J31399" s="145">
        <v>54</v>
      </c>
      <c r="L31399" s="298">
        <f t="shared" si="1483"/>
        <v>54</v>
      </c>
      <c r="O31399" s="16">
        <f t="shared" si="1484"/>
        <v>0</v>
      </c>
      <c r="P31399" s="298">
        <f t="shared" si="1482"/>
        <v>54</v>
      </c>
    </row>
    <row r="31400" spans="2:16">
      <c r="B31400" s="400"/>
      <c r="D31400" s="94" t="s">
        <v>29992</v>
      </c>
      <c r="F31400" s="54" t="s">
        <v>15249</v>
      </c>
      <c r="J31400" s="145">
        <v>50</v>
      </c>
      <c r="L31400" s="298">
        <f t="shared" si="1483"/>
        <v>50</v>
      </c>
      <c r="O31400" s="16">
        <f t="shared" si="1484"/>
        <v>0</v>
      </c>
      <c r="P31400" s="298">
        <f t="shared" si="1482"/>
        <v>50</v>
      </c>
    </row>
    <row r="31401" spans="2:16">
      <c r="B31401" s="400"/>
      <c r="D31401" s="94" t="s">
        <v>29992</v>
      </c>
      <c r="F31401" s="54" t="s">
        <v>31665</v>
      </c>
      <c r="J31401" s="145">
        <v>48</v>
      </c>
      <c r="L31401" s="298">
        <f t="shared" si="1483"/>
        <v>48</v>
      </c>
      <c r="O31401" s="16">
        <f t="shared" si="1484"/>
        <v>0</v>
      </c>
      <c r="P31401" s="298">
        <f t="shared" si="1482"/>
        <v>48</v>
      </c>
    </row>
    <row r="31402" spans="2:16">
      <c r="B31402" s="400"/>
      <c r="D31402" s="94" t="s">
        <v>29992</v>
      </c>
      <c r="F31402" s="54" t="s">
        <v>1805</v>
      </c>
      <c r="J31402" s="145">
        <v>42</v>
      </c>
      <c r="L31402" s="298">
        <f t="shared" si="1483"/>
        <v>42</v>
      </c>
      <c r="O31402" s="16">
        <f t="shared" si="1484"/>
        <v>0</v>
      </c>
      <c r="P31402" s="298">
        <f t="shared" si="1482"/>
        <v>42</v>
      </c>
    </row>
    <row r="31403" spans="2:16">
      <c r="B31403" s="400"/>
      <c r="D31403" s="94" t="s">
        <v>29992</v>
      </c>
      <c r="F31403" s="54" t="s">
        <v>10245</v>
      </c>
      <c r="J31403" s="145">
        <v>41</v>
      </c>
      <c r="L31403" s="298">
        <f t="shared" si="1483"/>
        <v>41</v>
      </c>
      <c r="O31403" s="16">
        <f t="shared" si="1484"/>
        <v>0</v>
      </c>
      <c r="P31403" s="298">
        <f t="shared" si="1482"/>
        <v>41</v>
      </c>
    </row>
    <row r="31404" spans="2:16">
      <c r="B31404" s="400"/>
      <c r="D31404" s="94" t="s">
        <v>29992</v>
      </c>
      <c r="F31404" s="54" t="s">
        <v>31666</v>
      </c>
      <c r="J31404" s="145">
        <v>40</v>
      </c>
      <c r="L31404" s="298">
        <f t="shared" si="1483"/>
        <v>40</v>
      </c>
      <c r="O31404" s="16">
        <f t="shared" si="1484"/>
        <v>0</v>
      </c>
      <c r="P31404" s="298">
        <f t="shared" si="1482"/>
        <v>40</v>
      </c>
    </row>
    <row r="31405" spans="2:16">
      <c r="B31405" s="400"/>
      <c r="D31405" s="94" t="s">
        <v>29992</v>
      </c>
      <c r="F31405" s="54" t="s">
        <v>30207</v>
      </c>
      <c r="J31405" s="145">
        <v>40</v>
      </c>
      <c r="L31405" s="298">
        <f t="shared" si="1483"/>
        <v>40</v>
      </c>
      <c r="O31405" s="16">
        <f t="shared" si="1484"/>
        <v>0</v>
      </c>
      <c r="P31405" s="298">
        <f t="shared" si="1482"/>
        <v>40</v>
      </c>
    </row>
    <row r="31406" spans="2:16">
      <c r="B31406" s="400"/>
      <c r="D31406" s="94" t="s">
        <v>29992</v>
      </c>
      <c r="F31406" s="54" t="s">
        <v>31667</v>
      </c>
      <c r="J31406" s="145">
        <v>40</v>
      </c>
      <c r="L31406" s="298">
        <f t="shared" si="1483"/>
        <v>40</v>
      </c>
      <c r="O31406" s="16">
        <f t="shared" si="1484"/>
        <v>0</v>
      </c>
      <c r="P31406" s="298">
        <f t="shared" si="1482"/>
        <v>40</v>
      </c>
    </row>
    <row r="31407" spans="2:16">
      <c r="B31407" s="400"/>
      <c r="D31407" s="94" t="s">
        <v>29992</v>
      </c>
      <c r="F31407" s="54" t="s">
        <v>31668</v>
      </c>
      <c r="J31407" s="145">
        <v>28</v>
      </c>
      <c r="L31407" s="298">
        <f t="shared" si="1483"/>
        <v>28</v>
      </c>
      <c r="O31407" s="16">
        <f t="shared" si="1484"/>
        <v>0</v>
      </c>
      <c r="P31407" s="298">
        <f t="shared" si="1482"/>
        <v>28</v>
      </c>
    </row>
    <row r="31408" spans="2:16">
      <c r="B31408" s="400"/>
      <c r="D31408" s="94" t="s">
        <v>29992</v>
      </c>
      <c r="F31408" s="54" t="s">
        <v>31669</v>
      </c>
      <c r="J31408" s="145">
        <v>20</v>
      </c>
      <c r="L31408" s="298">
        <f t="shared" si="1483"/>
        <v>20</v>
      </c>
      <c r="O31408" s="16">
        <f t="shared" si="1484"/>
        <v>0</v>
      </c>
      <c r="P31408" s="298">
        <f t="shared" si="1482"/>
        <v>20</v>
      </c>
    </row>
    <row r="31409" spans="2:16">
      <c r="B31409" s="400"/>
      <c r="D31409" s="94" t="s">
        <v>29993</v>
      </c>
      <c r="F31409" s="54" t="s">
        <v>3995</v>
      </c>
      <c r="J31409" s="145">
        <v>200</v>
      </c>
      <c r="L31409" s="298">
        <f t="shared" si="1483"/>
        <v>200</v>
      </c>
      <c r="O31409" s="16">
        <f t="shared" si="1484"/>
        <v>0</v>
      </c>
      <c r="P31409" s="298">
        <f t="shared" si="1482"/>
        <v>200</v>
      </c>
    </row>
    <row r="31410" spans="2:16">
      <c r="B31410" s="400"/>
      <c r="D31410" s="94" t="s">
        <v>29993</v>
      </c>
      <c r="F31410" s="54" t="s">
        <v>20127</v>
      </c>
      <c r="J31410" s="145">
        <v>200</v>
      </c>
      <c r="L31410" s="298">
        <f t="shared" si="1483"/>
        <v>200</v>
      </c>
      <c r="O31410" s="16">
        <f t="shared" si="1484"/>
        <v>0</v>
      </c>
      <c r="P31410" s="298">
        <f t="shared" si="1482"/>
        <v>200</v>
      </c>
    </row>
    <row r="31411" spans="2:16">
      <c r="B31411" s="400"/>
      <c r="D31411" s="94" t="s">
        <v>29993</v>
      </c>
      <c r="F31411" s="54" t="s">
        <v>31670</v>
      </c>
      <c r="J31411" s="145">
        <v>217</v>
      </c>
      <c r="L31411" s="298">
        <f t="shared" si="1483"/>
        <v>217</v>
      </c>
      <c r="O31411" s="16">
        <f t="shared" si="1484"/>
        <v>0</v>
      </c>
      <c r="P31411" s="298">
        <f t="shared" si="1482"/>
        <v>217</v>
      </c>
    </row>
    <row r="31412" spans="2:16">
      <c r="B31412" s="400"/>
      <c r="D31412" s="94" t="s">
        <v>29993</v>
      </c>
      <c r="F31412" s="54" t="s">
        <v>31671</v>
      </c>
      <c r="J31412" s="145">
        <v>150</v>
      </c>
      <c r="L31412" s="298">
        <f t="shared" si="1483"/>
        <v>150</v>
      </c>
      <c r="O31412" s="16">
        <f t="shared" si="1484"/>
        <v>0</v>
      </c>
      <c r="P31412" s="298">
        <f t="shared" si="1482"/>
        <v>150</v>
      </c>
    </row>
    <row r="31413" spans="2:16">
      <c r="B31413" s="400"/>
      <c r="D31413" s="94" t="s">
        <v>29993</v>
      </c>
      <c r="F31413" s="54" t="s">
        <v>29828</v>
      </c>
      <c r="J31413" s="145">
        <v>180</v>
      </c>
      <c r="L31413" s="298">
        <f t="shared" si="1483"/>
        <v>180</v>
      </c>
      <c r="O31413" s="16">
        <f t="shared" si="1484"/>
        <v>0</v>
      </c>
      <c r="P31413" s="298">
        <f t="shared" si="1482"/>
        <v>180</v>
      </c>
    </row>
    <row r="31414" spans="2:16">
      <c r="B31414" s="400"/>
      <c r="D31414" s="94" t="s">
        <v>29993</v>
      </c>
      <c r="F31414" s="54" t="s">
        <v>31672</v>
      </c>
      <c r="J31414" s="145">
        <v>130</v>
      </c>
      <c r="L31414" s="298">
        <f t="shared" si="1483"/>
        <v>130</v>
      </c>
      <c r="O31414" s="16">
        <f t="shared" si="1484"/>
        <v>0</v>
      </c>
      <c r="P31414" s="298">
        <f t="shared" si="1482"/>
        <v>130</v>
      </c>
    </row>
    <row r="31415" spans="2:16">
      <c r="B31415" s="400"/>
      <c r="D31415" s="94" t="s">
        <v>29993</v>
      </c>
      <c r="F31415" s="54" t="s">
        <v>31673</v>
      </c>
      <c r="J31415" s="145">
        <v>90</v>
      </c>
      <c r="L31415" s="298">
        <f t="shared" si="1483"/>
        <v>90</v>
      </c>
      <c r="O31415" s="16">
        <f t="shared" si="1484"/>
        <v>0</v>
      </c>
      <c r="P31415" s="298">
        <f t="shared" si="1482"/>
        <v>90</v>
      </c>
    </row>
    <row r="31416" spans="2:16">
      <c r="B31416" s="400"/>
      <c r="D31416" s="94" t="s">
        <v>29993</v>
      </c>
      <c r="F31416" s="54" t="s">
        <v>31674</v>
      </c>
      <c r="J31416" s="145">
        <v>70</v>
      </c>
      <c r="L31416" s="298">
        <f t="shared" si="1483"/>
        <v>70</v>
      </c>
      <c r="O31416" s="16">
        <f t="shared" si="1484"/>
        <v>0</v>
      </c>
      <c r="P31416" s="298">
        <f t="shared" si="1482"/>
        <v>70</v>
      </c>
    </row>
    <row r="31417" spans="2:16">
      <c r="B31417" s="400"/>
      <c r="D31417" s="94" t="s">
        <v>29993</v>
      </c>
      <c r="F31417" s="54" t="s">
        <v>10822</v>
      </c>
      <c r="J31417" s="145">
        <v>129</v>
      </c>
      <c r="L31417" s="298">
        <f t="shared" si="1483"/>
        <v>129</v>
      </c>
      <c r="O31417" s="16">
        <f t="shared" si="1484"/>
        <v>0</v>
      </c>
      <c r="P31417" s="298">
        <f t="shared" si="1482"/>
        <v>129</v>
      </c>
    </row>
    <row r="31418" spans="2:16">
      <c r="B31418" s="400"/>
      <c r="D31418" s="94" t="s">
        <v>29993</v>
      </c>
      <c r="F31418" s="54" t="s">
        <v>31675</v>
      </c>
      <c r="J31418" s="145">
        <v>100</v>
      </c>
      <c r="L31418" s="298">
        <f t="shared" si="1483"/>
        <v>100</v>
      </c>
      <c r="O31418" s="16">
        <f t="shared" si="1484"/>
        <v>0</v>
      </c>
      <c r="P31418" s="298">
        <f t="shared" si="1482"/>
        <v>100</v>
      </c>
    </row>
    <row r="31419" spans="2:16">
      <c r="B31419" s="400"/>
      <c r="D31419" s="94" t="s">
        <v>29993</v>
      </c>
      <c r="F31419" s="54" t="s">
        <v>12587</v>
      </c>
      <c r="J31419" s="145">
        <v>72</v>
      </c>
      <c r="L31419" s="298">
        <f t="shared" si="1483"/>
        <v>72</v>
      </c>
      <c r="O31419" s="16">
        <f t="shared" si="1484"/>
        <v>0</v>
      </c>
      <c r="P31419" s="298">
        <f t="shared" si="1482"/>
        <v>72</v>
      </c>
    </row>
    <row r="31420" spans="2:16">
      <c r="B31420" s="400"/>
      <c r="D31420" s="94" t="s">
        <v>29993</v>
      </c>
      <c r="F31420" s="54" t="s">
        <v>29827</v>
      </c>
      <c r="J31420" s="145">
        <v>66</v>
      </c>
      <c r="L31420" s="298">
        <f t="shared" si="1483"/>
        <v>66</v>
      </c>
      <c r="O31420" s="16">
        <f t="shared" si="1484"/>
        <v>0</v>
      </c>
      <c r="P31420" s="298">
        <f t="shared" si="1482"/>
        <v>66</v>
      </c>
    </row>
    <row r="31421" spans="2:16">
      <c r="B31421" s="400"/>
      <c r="D31421" s="94" t="s">
        <v>29993</v>
      </c>
      <c r="F31421" s="54" t="s">
        <v>31676</v>
      </c>
      <c r="J31421" s="145">
        <v>52</v>
      </c>
      <c r="L31421" s="298">
        <f t="shared" si="1483"/>
        <v>52</v>
      </c>
      <c r="O31421" s="16">
        <f t="shared" si="1484"/>
        <v>0</v>
      </c>
      <c r="P31421" s="298">
        <f t="shared" si="1482"/>
        <v>52</v>
      </c>
    </row>
    <row r="31422" spans="2:16">
      <c r="B31422" s="400"/>
      <c r="D31422" s="94" t="s">
        <v>29993</v>
      </c>
      <c r="F31422" s="54" t="s">
        <v>20028</v>
      </c>
      <c r="J31422" s="145">
        <v>42</v>
      </c>
      <c r="L31422" s="298">
        <f t="shared" si="1483"/>
        <v>42</v>
      </c>
      <c r="O31422" s="16">
        <f t="shared" si="1484"/>
        <v>0</v>
      </c>
      <c r="P31422" s="298">
        <f t="shared" si="1482"/>
        <v>42</v>
      </c>
    </row>
    <row r="31423" spans="2:16">
      <c r="B31423" s="400"/>
      <c r="D31423" s="94" t="s">
        <v>29993</v>
      </c>
      <c r="F31423" s="54" t="s">
        <v>31677</v>
      </c>
      <c r="J31423" s="145">
        <v>38</v>
      </c>
      <c r="L31423" s="298">
        <f t="shared" si="1483"/>
        <v>38</v>
      </c>
      <c r="O31423" s="16">
        <f t="shared" si="1484"/>
        <v>0</v>
      </c>
      <c r="P31423" s="298">
        <f t="shared" si="1482"/>
        <v>38</v>
      </c>
    </row>
    <row r="31424" spans="2:16">
      <c r="B31424" s="400"/>
      <c r="D31424" s="94" t="s">
        <v>29993</v>
      </c>
      <c r="F31424" s="54" t="s">
        <v>1816</v>
      </c>
      <c r="J31424" s="145">
        <v>32</v>
      </c>
      <c r="L31424" s="298">
        <f t="shared" si="1483"/>
        <v>32</v>
      </c>
      <c r="O31424" s="16">
        <f t="shared" si="1484"/>
        <v>0</v>
      </c>
      <c r="P31424" s="298">
        <f t="shared" si="1482"/>
        <v>32</v>
      </c>
    </row>
    <row r="31425" spans="2:16">
      <c r="B31425" s="400"/>
      <c r="D31425" s="94" t="s">
        <v>29993</v>
      </c>
      <c r="F31425" s="54" t="s">
        <v>14994</v>
      </c>
      <c r="J31425" s="145">
        <v>29</v>
      </c>
      <c r="L31425" s="298">
        <f t="shared" si="1483"/>
        <v>29</v>
      </c>
      <c r="O31425" s="16">
        <f t="shared" si="1484"/>
        <v>0</v>
      </c>
      <c r="P31425" s="298">
        <f t="shared" si="1482"/>
        <v>29</v>
      </c>
    </row>
    <row r="31426" spans="2:16">
      <c r="B31426" s="400"/>
      <c r="D31426" s="94" t="s">
        <v>29993</v>
      </c>
      <c r="F31426" s="54" t="s">
        <v>31678</v>
      </c>
      <c r="J31426" s="145">
        <v>29</v>
      </c>
      <c r="L31426" s="298">
        <f t="shared" si="1483"/>
        <v>29</v>
      </c>
      <c r="O31426" s="16">
        <f t="shared" si="1484"/>
        <v>0</v>
      </c>
      <c r="P31426" s="298">
        <f t="shared" si="1482"/>
        <v>29</v>
      </c>
    </row>
    <row r="31427" spans="2:16">
      <c r="B31427" s="400"/>
      <c r="D31427" s="94" t="s">
        <v>29993</v>
      </c>
      <c r="F31427" s="54" t="s">
        <v>31679</v>
      </c>
      <c r="J31427" s="145">
        <v>25</v>
      </c>
      <c r="L31427" s="298">
        <f t="shared" si="1483"/>
        <v>25</v>
      </c>
      <c r="O31427" s="16">
        <f t="shared" si="1484"/>
        <v>0</v>
      </c>
      <c r="P31427" s="298">
        <f t="shared" si="1482"/>
        <v>25</v>
      </c>
    </row>
    <row r="31428" spans="2:16">
      <c r="B31428" s="400"/>
      <c r="D31428" s="94" t="s">
        <v>29993</v>
      </c>
      <c r="F31428" s="54" t="s">
        <v>10181</v>
      </c>
      <c r="J31428" s="145">
        <v>25</v>
      </c>
      <c r="L31428" s="298">
        <f t="shared" si="1483"/>
        <v>25</v>
      </c>
      <c r="O31428" s="16">
        <f t="shared" si="1484"/>
        <v>0</v>
      </c>
      <c r="P31428" s="298">
        <f t="shared" si="1482"/>
        <v>25</v>
      </c>
    </row>
    <row r="31429" spans="2:16">
      <c r="B31429" s="400"/>
      <c r="D31429" s="94" t="s">
        <v>29993</v>
      </c>
      <c r="F31429" s="54" t="s">
        <v>31680</v>
      </c>
      <c r="J31429" s="145">
        <v>25</v>
      </c>
      <c r="L31429" s="298">
        <f t="shared" si="1483"/>
        <v>25</v>
      </c>
      <c r="O31429" s="16">
        <f t="shared" si="1484"/>
        <v>0</v>
      </c>
      <c r="P31429" s="298">
        <f t="shared" si="1482"/>
        <v>25</v>
      </c>
    </row>
    <row r="31430" spans="2:16">
      <c r="B31430" s="400"/>
      <c r="D31430" s="94" t="s">
        <v>29993</v>
      </c>
      <c r="F31430" s="54" t="s">
        <v>31681</v>
      </c>
      <c r="J31430" s="145">
        <v>24</v>
      </c>
      <c r="L31430" s="298">
        <f t="shared" si="1483"/>
        <v>24</v>
      </c>
      <c r="O31430" s="16">
        <f t="shared" si="1484"/>
        <v>0</v>
      </c>
      <c r="P31430" s="298">
        <f t="shared" si="1482"/>
        <v>24</v>
      </c>
    </row>
    <row r="31431" spans="2:16">
      <c r="B31431" s="400"/>
      <c r="D31431" s="94" t="s">
        <v>29993</v>
      </c>
      <c r="F31431" s="54" t="s">
        <v>31682</v>
      </c>
      <c r="J31431" s="145">
        <v>22</v>
      </c>
      <c r="L31431" s="298">
        <f t="shared" si="1483"/>
        <v>22</v>
      </c>
      <c r="O31431" s="16">
        <f t="shared" si="1484"/>
        <v>0</v>
      </c>
      <c r="P31431" s="298">
        <f t="shared" si="1482"/>
        <v>22</v>
      </c>
    </row>
    <row r="31432" spans="2:16">
      <c r="B31432" s="400"/>
      <c r="D31432" s="94" t="s">
        <v>29993</v>
      </c>
      <c r="F31432" s="54" t="s">
        <v>31683</v>
      </c>
      <c r="J31432" s="145">
        <v>22</v>
      </c>
      <c r="L31432" s="298">
        <f t="shared" si="1483"/>
        <v>22</v>
      </c>
      <c r="O31432" s="16">
        <f t="shared" si="1484"/>
        <v>0</v>
      </c>
      <c r="P31432" s="298">
        <f t="shared" si="1482"/>
        <v>22</v>
      </c>
    </row>
    <row r="31433" spans="2:16">
      <c r="B31433" s="400"/>
      <c r="D31433" s="94" t="s">
        <v>29993</v>
      </c>
      <c r="F31433" s="54" t="s">
        <v>2407</v>
      </c>
      <c r="J31433" s="145">
        <v>21</v>
      </c>
      <c r="L31433" s="298">
        <f t="shared" si="1483"/>
        <v>21</v>
      </c>
      <c r="O31433" s="16">
        <f t="shared" si="1484"/>
        <v>0</v>
      </c>
      <c r="P31433" s="298">
        <f t="shared" si="1482"/>
        <v>21</v>
      </c>
    </row>
    <row r="31434" spans="2:16">
      <c r="B31434" s="400"/>
      <c r="D31434" s="94" t="s">
        <v>29993</v>
      </c>
      <c r="F31434" s="54" t="s">
        <v>11501</v>
      </c>
      <c r="J31434" s="145">
        <v>20</v>
      </c>
      <c r="L31434" s="298">
        <f t="shared" si="1483"/>
        <v>20</v>
      </c>
      <c r="O31434" s="16">
        <f t="shared" si="1484"/>
        <v>0</v>
      </c>
      <c r="P31434" s="298">
        <f t="shared" si="1482"/>
        <v>20</v>
      </c>
    </row>
    <row r="31435" spans="2:16">
      <c r="B31435" s="400"/>
      <c r="D31435" s="94" t="s">
        <v>29993</v>
      </c>
      <c r="F31435" s="54" t="s">
        <v>31684</v>
      </c>
      <c r="J31435" s="145">
        <v>20</v>
      </c>
      <c r="L31435" s="298">
        <f t="shared" si="1483"/>
        <v>20</v>
      </c>
      <c r="O31435" s="16">
        <f t="shared" si="1484"/>
        <v>0</v>
      </c>
      <c r="P31435" s="298">
        <f t="shared" ref="P31435:P31498" si="1485">+L31435+O31435</f>
        <v>20</v>
      </c>
    </row>
    <row r="31436" spans="2:16">
      <c r="B31436" s="400"/>
      <c r="D31436" s="94" t="s">
        <v>29993</v>
      </c>
      <c r="F31436" s="54" t="s">
        <v>19967</v>
      </c>
      <c r="J31436" s="145">
        <v>18</v>
      </c>
      <c r="L31436" s="298">
        <f t="shared" si="1483"/>
        <v>18</v>
      </c>
      <c r="O31436" s="16">
        <f t="shared" si="1484"/>
        <v>0</v>
      </c>
      <c r="P31436" s="298">
        <f t="shared" si="1485"/>
        <v>18</v>
      </c>
    </row>
    <row r="31437" spans="2:16">
      <c r="B31437" s="400"/>
      <c r="D31437" s="94" t="s">
        <v>29993</v>
      </c>
      <c r="F31437" s="54" t="s">
        <v>13522</v>
      </c>
      <c r="J31437" s="145">
        <v>17</v>
      </c>
      <c r="L31437" s="298">
        <f t="shared" si="1483"/>
        <v>17</v>
      </c>
      <c r="O31437" s="16">
        <f t="shared" si="1484"/>
        <v>0</v>
      </c>
      <c r="P31437" s="298">
        <f t="shared" si="1485"/>
        <v>17</v>
      </c>
    </row>
    <row r="31438" spans="2:16">
      <c r="B31438" s="400"/>
      <c r="D31438" s="94" t="s">
        <v>29993</v>
      </c>
      <c r="F31438" s="54" t="s">
        <v>21561</v>
      </c>
      <c r="J31438" s="145">
        <v>16</v>
      </c>
      <c r="L31438" s="298">
        <f t="shared" ref="L31438:L31501" si="1486">+J31438+K31438</f>
        <v>16</v>
      </c>
      <c r="O31438" s="16">
        <f t="shared" si="1484"/>
        <v>0</v>
      </c>
      <c r="P31438" s="298">
        <f t="shared" si="1485"/>
        <v>16</v>
      </c>
    </row>
    <row r="31439" spans="2:16">
      <c r="B31439" s="400"/>
      <c r="D31439" s="94" t="s">
        <v>29993</v>
      </c>
      <c r="F31439" s="54" t="s">
        <v>31685</v>
      </c>
      <c r="J31439" s="145">
        <v>16</v>
      </c>
      <c r="L31439" s="298">
        <f t="shared" si="1486"/>
        <v>16</v>
      </c>
      <c r="O31439" s="16">
        <f t="shared" si="1484"/>
        <v>0</v>
      </c>
      <c r="P31439" s="298">
        <f t="shared" si="1485"/>
        <v>16</v>
      </c>
    </row>
    <row r="31440" spans="2:16">
      <c r="B31440" s="400"/>
      <c r="D31440" s="94" t="s">
        <v>29993</v>
      </c>
      <c r="F31440" s="54" t="s">
        <v>31686</v>
      </c>
      <c r="J31440" s="145">
        <v>15</v>
      </c>
      <c r="L31440" s="298">
        <f t="shared" si="1486"/>
        <v>15</v>
      </c>
      <c r="O31440" s="16">
        <f t="shared" si="1484"/>
        <v>0</v>
      </c>
      <c r="P31440" s="298">
        <f t="shared" si="1485"/>
        <v>15</v>
      </c>
    </row>
    <row r="31441" spans="2:16">
      <c r="B31441" s="400"/>
      <c r="D31441" s="94" t="s">
        <v>29993</v>
      </c>
      <c r="F31441" s="54" t="s">
        <v>20491</v>
      </c>
      <c r="J31441" s="145">
        <v>13</v>
      </c>
      <c r="L31441" s="298">
        <f t="shared" si="1486"/>
        <v>13</v>
      </c>
      <c r="O31441" s="16">
        <f t="shared" si="1484"/>
        <v>0</v>
      </c>
      <c r="P31441" s="298">
        <f t="shared" si="1485"/>
        <v>13</v>
      </c>
    </row>
    <row r="31442" spans="2:16">
      <c r="B31442" s="400"/>
      <c r="D31442" s="94" t="s">
        <v>29993</v>
      </c>
      <c r="F31442" s="54" t="s">
        <v>31687</v>
      </c>
      <c r="J31442" s="145">
        <v>8</v>
      </c>
      <c r="L31442" s="298">
        <f t="shared" si="1486"/>
        <v>8</v>
      </c>
      <c r="O31442" s="16">
        <f t="shared" si="1484"/>
        <v>0</v>
      </c>
      <c r="P31442" s="298">
        <f t="shared" si="1485"/>
        <v>8</v>
      </c>
    </row>
    <row r="31443" spans="2:16">
      <c r="B31443" s="400"/>
      <c r="D31443" s="94" t="s">
        <v>29994</v>
      </c>
      <c r="F31443" s="103" t="s">
        <v>31688</v>
      </c>
      <c r="J31443" s="22">
        <v>150</v>
      </c>
      <c r="L31443" s="298">
        <f t="shared" si="1486"/>
        <v>150</v>
      </c>
      <c r="O31443" s="16">
        <f t="shared" si="1484"/>
        <v>0</v>
      </c>
      <c r="P31443" s="298">
        <f t="shared" si="1485"/>
        <v>150</v>
      </c>
    </row>
    <row r="31444" spans="2:16">
      <c r="B31444" s="400"/>
      <c r="D31444" s="94" t="s">
        <v>29994</v>
      </c>
      <c r="F31444" s="103" t="s">
        <v>31689</v>
      </c>
      <c r="J31444" s="22">
        <v>34</v>
      </c>
      <c r="L31444" s="298">
        <f t="shared" si="1486"/>
        <v>34</v>
      </c>
      <c r="O31444" s="16">
        <f t="shared" si="1484"/>
        <v>0</v>
      </c>
      <c r="P31444" s="298">
        <f t="shared" si="1485"/>
        <v>34</v>
      </c>
    </row>
    <row r="31445" spans="2:16">
      <c r="B31445" s="400"/>
      <c r="D31445" s="94" t="s">
        <v>29994</v>
      </c>
      <c r="F31445" s="103" t="s">
        <v>17831</v>
      </c>
      <c r="J31445" s="22">
        <v>20</v>
      </c>
      <c r="L31445" s="298">
        <f t="shared" si="1486"/>
        <v>20</v>
      </c>
      <c r="O31445" s="16">
        <f t="shared" si="1484"/>
        <v>0</v>
      </c>
      <c r="P31445" s="298">
        <f t="shared" si="1485"/>
        <v>20</v>
      </c>
    </row>
    <row r="31446" spans="2:16">
      <c r="B31446" s="400"/>
      <c r="D31446" s="94" t="s">
        <v>29994</v>
      </c>
      <c r="F31446" s="103" t="s">
        <v>31472</v>
      </c>
      <c r="J31446" s="22">
        <v>35</v>
      </c>
      <c r="L31446" s="298">
        <f t="shared" si="1486"/>
        <v>35</v>
      </c>
      <c r="O31446" s="16">
        <f t="shared" si="1484"/>
        <v>0</v>
      </c>
      <c r="P31446" s="298">
        <f t="shared" si="1485"/>
        <v>35</v>
      </c>
    </row>
    <row r="31447" spans="2:16">
      <c r="B31447" s="400"/>
      <c r="D31447" s="94" t="s">
        <v>29994</v>
      </c>
      <c r="F31447" s="103" t="s">
        <v>31690</v>
      </c>
      <c r="J31447" s="22">
        <v>45</v>
      </c>
      <c r="L31447" s="298">
        <f t="shared" si="1486"/>
        <v>45</v>
      </c>
      <c r="O31447" s="16">
        <f t="shared" si="1484"/>
        <v>0</v>
      </c>
      <c r="P31447" s="298">
        <f t="shared" si="1485"/>
        <v>45</v>
      </c>
    </row>
    <row r="31448" spans="2:16">
      <c r="B31448" s="400"/>
      <c r="D31448" s="94" t="s">
        <v>29994</v>
      </c>
      <c r="F31448" s="103" t="s">
        <v>31691</v>
      </c>
      <c r="J31448" s="22">
        <v>23</v>
      </c>
      <c r="L31448" s="298">
        <f t="shared" si="1486"/>
        <v>23</v>
      </c>
      <c r="O31448" s="16">
        <f t="shared" si="1484"/>
        <v>0</v>
      </c>
      <c r="P31448" s="298">
        <f t="shared" si="1485"/>
        <v>23</v>
      </c>
    </row>
    <row r="31449" spans="2:16">
      <c r="B31449" s="400"/>
      <c r="D31449" s="94" t="s">
        <v>29994</v>
      </c>
      <c r="F31449" s="103" t="s">
        <v>31202</v>
      </c>
      <c r="J31449" s="22">
        <v>60</v>
      </c>
      <c r="L31449" s="298">
        <f t="shared" si="1486"/>
        <v>60</v>
      </c>
      <c r="O31449" s="16">
        <f t="shared" si="1484"/>
        <v>0</v>
      </c>
      <c r="P31449" s="298">
        <f t="shared" si="1485"/>
        <v>60</v>
      </c>
    </row>
    <row r="31450" spans="2:16">
      <c r="B31450" s="400"/>
      <c r="D31450" s="94" t="s">
        <v>29994</v>
      </c>
      <c r="F31450" s="103" t="s">
        <v>18094</v>
      </c>
      <c r="J31450" s="22">
        <v>30</v>
      </c>
      <c r="L31450" s="298">
        <f t="shared" si="1486"/>
        <v>30</v>
      </c>
      <c r="O31450" s="16">
        <f t="shared" si="1484"/>
        <v>0</v>
      </c>
      <c r="P31450" s="298">
        <f t="shared" si="1485"/>
        <v>30</v>
      </c>
    </row>
    <row r="31451" spans="2:16">
      <c r="B31451" s="400"/>
      <c r="D31451" s="94" t="s">
        <v>29994</v>
      </c>
      <c r="F31451" s="103" t="s">
        <v>31692</v>
      </c>
      <c r="J31451" s="22">
        <v>30</v>
      </c>
      <c r="L31451" s="298">
        <f t="shared" si="1486"/>
        <v>30</v>
      </c>
      <c r="O31451" s="16">
        <f t="shared" si="1484"/>
        <v>0</v>
      </c>
      <c r="P31451" s="298">
        <f t="shared" si="1485"/>
        <v>30</v>
      </c>
    </row>
    <row r="31452" spans="2:16">
      <c r="B31452" s="400"/>
      <c r="D31452" s="94" t="s">
        <v>29994</v>
      </c>
      <c r="F31452" s="103" t="s">
        <v>31693</v>
      </c>
      <c r="J31452" s="22">
        <v>16</v>
      </c>
      <c r="L31452" s="298">
        <f t="shared" si="1486"/>
        <v>16</v>
      </c>
      <c r="O31452" s="16">
        <f t="shared" si="1484"/>
        <v>0</v>
      </c>
      <c r="P31452" s="298">
        <f t="shared" si="1485"/>
        <v>16</v>
      </c>
    </row>
    <row r="31453" spans="2:16">
      <c r="B31453" s="400"/>
      <c r="D31453" s="94" t="s">
        <v>29994</v>
      </c>
      <c r="F31453" s="103" t="s">
        <v>31694</v>
      </c>
      <c r="J31453" s="22">
        <v>20</v>
      </c>
      <c r="L31453" s="298">
        <f t="shared" si="1486"/>
        <v>20</v>
      </c>
      <c r="O31453" s="16">
        <f t="shared" si="1484"/>
        <v>0</v>
      </c>
      <c r="P31453" s="298">
        <f t="shared" si="1485"/>
        <v>20</v>
      </c>
    </row>
    <row r="31454" spans="2:16">
      <c r="B31454" s="400"/>
      <c r="D31454" s="94" t="s">
        <v>29994</v>
      </c>
      <c r="F31454" s="103" t="s">
        <v>31695</v>
      </c>
      <c r="J31454" s="22">
        <v>25</v>
      </c>
      <c r="L31454" s="298">
        <f t="shared" si="1486"/>
        <v>25</v>
      </c>
      <c r="O31454" s="16">
        <f t="shared" ref="O31454:O31517" si="1487">+M31454+N31454</f>
        <v>0</v>
      </c>
      <c r="P31454" s="298">
        <f t="shared" si="1485"/>
        <v>25</v>
      </c>
    </row>
    <row r="31455" spans="2:16">
      <c r="B31455" s="400"/>
      <c r="D31455" s="94" t="s">
        <v>29994</v>
      </c>
      <c r="F31455" s="103" t="s">
        <v>31696</v>
      </c>
      <c r="J31455" s="22">
        <v>45</v>
      </c>
      <c r="L31455" s="298">
        <f t="shared" si="1486"/>
        <v>45</v>
      </c>
      <c r="O31455" s="16">
        <f t="shared" si="1487"/>
        <v>0</v>
      </c>
      <c r="P31455" s="298">
        <f t="shared" si="1485"/>
        <v>45</v>
      </c>
    </row>
    <row r="31456" spans="2:16">
      <c r="B31456" s="400"/>
      <c r="D31456" s="94" t="s">
        <v>29994</v>
      </c>
      <c r="F31456" s="103" t="s">
        <v>31697</v>
      </c>
      <c r="J31456" s="22">
        <v>310</v>
      </c>
      <c r="L31456" s="298">
        <f t="shared" si="1486"/>
        <v>310</v>
      </c>
      <c r="O31456" s="16">
        <f t="shared" si="1487"/>
        <v>0</v>
      </c>
      <c r="P31456" s="298">
        <f t="shared" si="1485"/>
        <v>310</v>
      </c>
    </row>
    <row r="31457" spans="2:16">
      <c r="B31457" s="400"/>
      <c r="D31457" s="94" t="s">
        <v>29994</v>
      </c>
      <c r="F31457" s="103" t="s">
        <v>31698</v>
      </c>
      <c r="J31457" s="22">
        <v>51</v>
      </c>
      <c r="L31457" s="298">
        <f t="shared" si="1486"/>
        <v>51</v>
      </c>
      <c r="O31457" s="16">
        <f t="shared" si="1487"/>
        <v>0</v>
      </c>
      <c r="P31457" s="298">
        <f t="shared" si="1485"/>
        <v>51</v>
      </c>
    </row>
    <row r="31458" spans="2:16">
      <c r="B31458" s="400"/>
      <c r="D31458" s="94" t="s">
        <v>29994</v>
      </c>
      <c r="F31458" s="103" t="s">
        <v>31699</v>
      </c>
      <c r="J31458" s="22">
        <v>42</v>
      </c>
      <c r="L31458" s="298">
        <f t="shared" si="1486"/>
        <v>42</v>
      </c>
      <c r="O31458" s="16">
        <f t="shared" si="1487"/>
        <v>0</v>
      </c>
      <c r="P31458" s="298">
        <f t="shared" si="1485"/>
        <v>42</v>
      </c>
    </row>
    <row r="31459" spans="2:16">
      <c r="B31459" s="400"/>
      <c r="D31459" s="94" t="s">
        <v>29994</v>
      </c>
      <c r="F31459" s="103" t="s">
        <v>31700</v>
      </c>
      <c r="J31459" s="22">
        <v>25</v>
      </c>
      <c r="L31459" s="298">
        <f t="shared" si="1486"/>
        <v>25</v>
      </c>
      <c r="O31459" s="16">
        <f t="shared" si="1487"/>
        <v>0</v>
      </c>
      <c r="P31459" s="298">
        <f t="shared" si="1485"/>
        <v>25</v>
      </c>
    </row>
    <row r="31460" spans="2:16">
      <c r="B31460" s="400"/>
      <c r="D31460" s="94" t="s">
        <v>29994</v>
      </c>
      <c r="F31460" s="103" t="s">
        <v>30276</v>
      </c>
      <c r="J31460" s="22">
        <v>23</v>
      </c>
      <c r="L31460" s="298">
        <f t="shared" si="1486"/>
        <v>23</v>
      </c>
      <c r="O31460" s="16">
        <f t="shared" si="1487"/>
        <v>0</v>
      </c>
      <c r="P31460" s="298">
        <f t="shared" si="1485"/>
        <v>23</v>
      </c>
    </row>
    <row r="31461" spans="2:16">
      <c r="B31461" s="400"/>
      <c r="D31461" s="94" t="s">
        <v>29994</v>
      </c>
      <c r="F31461" s="103" t="s">
        <v>30421</v>
      </c>
      <c r="J31461" s="22">
        <v>45</v>
      </c>
      <c r="L31461" s="298">
        <f t="shared" si="1486"/>
        <v>45</v>
      </c>
      <c r="O31461" s="16">
        <f t="shared" si="1487"/>
        <v>0</v>
      </c>
      <c r="P31461" s="298">
        <f t="shared" si="1485"/>
        <v>45</v>
      </c>
    </row>
    <row r="31462" spans="2:16">
      <c r="B31462" s="400"/>
      <c r="D31462" s="94" t="s">
        <v>29994</v>
      </c>
      <c r="F31462" s="103" t="s">
        <v>31631</v>
      </c>
      <c r="J31462" s="22">
        <v>25</v>
      </c>
      <c r="L31462" s="298">
        <f t="shared" si="1486"/>
        <v>25</v>
      </c>
      <c r="O31462" s="16">
        <f t="shared" si="1487"/>
        <v>0</v>
      </c>
      <c r="P31462" s="298">
        <f t="shared" si="1485"/>
        <v>25</v>
      </c>
    </row>
    <row r="31463" spans="2:16">
      <c r="B31463" s="400"/>
      <c r="D31463" s="94" t="s">
        <v>29994</v>
      </c>
      <c r="F31463" s="103" t="s">
        <v>31701</v>
      </c>
      <c r="J31463" s="22">
        <v>26</v>
      </c>
      <c r="L31463" s="298">
        <f t="shared" si="1486"/>
        <v>26</v>
      </c>
      <c r="O31463" s="16">
        <f t="shared" si="1487"/>
        <v>0</v>
      </c>
      <c r="P31463" s="298">
        <f t="shared" si="1485"/>
        <v>26</v>
      </c>
    </row>
    <row r="31464" spans="2:16">
      <c r="B31464" s="400"/>
      <c r="D31464" s="94" t="s">
        <v>29994</v>
      </c>
      <c r="F31464" s="103" t="s">
        <v>31702</v>
      </c>
      <c r="J31464" s="22">
        <v>42</v>
      </c>
      <c r="L31464" s="298">
        <f t="shared" si="1486"/>
        <v>42</v>
      </c>
      <c r="O31464" s="16">
        <f t="shared" si="1487"/>
        <v>0</v>
      </c>
      <c r="P31464" s="298">
        <f t="shared" si="1485"/>
        <v>42</v>
      </c>
    </row>
    <row r="31465" spans="2:16" ht="25.5">
      <c r="B31465" s="400"/>
      <c r="D31465" s="94" t="s">
        <v>29994</v>
      </c>
      <c r="F31465" s="103" t="s">
        <v>31703</v>
      </c>
      <c r="J31465" s="22">
        <v>300</v>
      </c>
      <c r="L31465" s="298">
        <f t="shared" si="1486"/>
        <v>300</v>
      </c>
      <c r="O31465" s="16">
        <f t="shared" si="1487"/>
        <v>0</v>
      </c>
      <c r="P31465" s="298">
        <f t="shared" si="1485"/>
        <v>300</v>
      </c>
    </row>
    <row r="31466" spans="2:16">
      <c r="B31466" s="400"/>
      <c r="D31466" s="94" t="s">
        <v>29994</v>
      </c>
      <c r="F31466" s="103" t="s">
        <v>31704</v>
      </c>
      <c r="J31466" s="22">
        <v>46</v>
      </c>
      <c r="L31466" s="298">
        <f t="shared" si="1486"/>
        <v>46</v>
      </c>
      <c r="O31466" s="16">
        <f t="shared" si="1487"/>
        <v>0</v>
      </c>
      <c r="P31466" s="298">
        <f t="shared" si="1485"/>
        <v>46</v>
      </c>
    </row>
    <row r="31467" spans="2:16">
      <c r="B31467" s="400"/>
      <c r="D31467" s="94" t="s">
        <v>29994</v>
      </c>
      <c r="F31467" s="103" t="s">
        <v>31705</v>
      </c>
      <c r="J31467" s="22">
        <v>183</v>
      </c>
      <c r="L31467" s="298">
        <f t="shared" si="1486"/>
        <v>183</v>
      </c>
      <c r="O31467" s="16">
        <f t="shared" si="1487"/>
        <v>0</v>
      </c>
      <c r="P31467" s="298">
        <f t="shared" si="1485"/>
        <v>183</v>
      </c>
    </row>
    <row r="31468" spans="2:16">
      <c r="B31468" s="400"/>
      <c r="D31468" s="94" t="s">
        <v>29994</v>
      </c>
      <c r="F31468" s="103" t="s">
        <v>31706</v>
      </c>
      <c r="J31468" s="22">
        <v>330</v>
      </c>
      <c r="L31468" s="298">
        <f t="shared" si="1486"/>
        <v>330</v>
      </c>
      <c r="O31468" s="16">
        <f t="shared" si="1487"/>
        <v>0</v>
      </c>
      <c r="P31468" s="298">
        <f t="shared" si="1485"/>
        <v>330</v>
      </c>
    </row>
    <row r="31469" spans="2:16" ht="25.5">
      <c r="B31469" s="400"/>
      <c r="D31469" s="94" t="s">
        <v>29994</v>
      </c>
      <c r="F31469" s="103" t="s">
        <v>31707</v>
      </c>
      <c r="J31469" s="22">
        <v>85</v>
      </c>
      <c r="L31469" s="298">
        <f t="shared" si="1486"/>
        <v>85</v>
      </c>
      <c r="O31469" s="16">
        <f t="shared" si="1487"/>
        <v>0</v>
      </c>
      <c r="P31469" s="298">
        <f t="shared" si="1485"/>
        <v>85</v>
      </c>
    </row>
    <row r="31470" spans="2:16">
      <c r="B31470" s="400"/>
      <c r="D31470" s="94" t="s">
        <v>29994</v>
      </c>
      <c r="F31470" s="103" t="s">
        <v>31708</v>
      </c>
      <c r="J31470" s="22">
        <v>26</v>
      </c>
      <c r="L31470" s="298">
        <f t="shared" si="1486"/>
        <v>26</v>
      </c>
      <c r="O31470" s="16">
        <f t="shared" si="1487"/>
        <v>0</v>
      </c>
      <c r="P31470" s="298">
        <f t="shared" si="1485"/>
        <v>26</v>
      </c>
    </row>
    <row r="31471" spans="2:16" ht="25.5">
      <c r="B31471" s="400"/>
      <c r="D31471" s="94" t="s">
        <v>29994</v>
      </c>
      <c r="F31471" s="103" t="s">
        <v>31709</v>
      </c>
      <c r="J31471" s="22">
        <v>20</v>
      </c>
      <c r="L31471" s="298">
        <f t="shared" si="1486"/>
        <v>20</v>
      </c>
      <c r="O31471" s="16">
        <f t="shared" si="1487"/>
        <v>0</v>
      </c>
      <c r="P31471" s="298">
        <f t="shared" si="1485"/>
        <v>20</v>
      </c>
    </row>
    <row r="31472" spans="2:16">
      <c r="B31472" s="400"/>
      <c r="D31472" s="94" t="s">
        <v>29994</v>
      </c>
      <c r="F31472" s="103" t="s">
        <v>31710</v>
      </c>
      <c r="J31472" s="22">
        <v>48</v>
      </c>
      <c r="L31472" s="298">
        <f t="shared" si="1486"/>
        <v>48</v>
      </c>
      <c r="O31472" s="16">
        <f t="shared" si="1487"/>
        <v>0</v>
      </c>
      <c r="P31472" s="298">
        <f t="shared" si="1485"/>
        <v>48</v>
      </c>
    </row>
    <row r="31473" spans="2:16">
      <c r="B31473" s="400"/>
      <c r="D31473" s="94" t="s">
        <v>29994</v>
      </c>
      <c r="F31473" s="103" t="s">
        <v>31711</v>
      </c>
      <c r="J31473" s="22">
        <v>36</v>
      </c>
      <c r="L31473" s="298">
        <f t="shared" si="1486"/>
        <v>36</v>
      </c>
      <c r="O31473" s="16">
        <f t="shared" si="1487"/>
        <v>0</v>
      </c>
      <c r="P31473" s="298">
        <f t="shared" si="1485"/>
        <v>36</v>
      </c>
    </row>
    <row r="31474" spans="2:16">
      <c r="B31474" s="400"/>
      <c r="D31474" s="94" t="s">
        <v>29994</v>
      </c>
      <c r="F31474" s="103" t="s">
        <v>31712</v>
      </c>
      <c r="J31474" s="22">
        <v>45</v>
      </c>
      <c r="L31474" s="298">
        <f t="shared" si="1486"/>
        <v>45</v>
      </c>
      <c r="O31474" s="16">
        <f t="shared" si="1487"/>
        <v>0</v>
      </c>
      <c r="P31474" s="298">
        <f t="shared" si="1485"/>
        <v>45</v>
      </c>
    </row>
    <row r="31475" spans="2:16">
      <c r="B31475" s="400"/>
      <c r="D31475" s="94" t="s">
        <v>29994</v>
      </c>
      <c r="F31475" s="103" t="s">
        <v>31713</v>
      </c>
      <c r="J31475" s="22">
        <v>22</v>
      </c>
      <c r="L31475" s="298">
        <f t="shared" si="1486"/>
        <v>22</v>
      </c>
      <c r="O31475" s="16">
        <f t="shared" si="1487"/>
        <v>0</v>
      </c>
      <c r="P31475" s="298">
        <f t="shared" si="1485"/>
        <v>22</v>
      </c>
    </row>
    <row r="31476" spans="2:16">
      <c r="B31476" s="400"/>
      <c r="D31476" s="94" t="s">
        <v>29994</v>
      </c>
      <c r="F31476" s="103" t="s">
        <v>31714</v>
      </c>
      <c r="J31476" s="22">
        <v>63</v>
      </c>
      <c r="L31476" s="298">
        <f t="shared" si="1486"/>
        <v>63</v>
      </c>
      <c r="O31476" s="16">
        <f t="shared" si="1487"/>
        <v>0</v>
      </c>
      <c r="P31476" s="298">
        <f t="shared" si="1485"/>
        <v>63</v>
      </c>
    </row>
    <row r="31477" spans="2:16">
      <c r="B31477" s="400"/>
      <c r="D31477" s="94" t="s">
        <v>29994</v>
      </c>
      <c r="F31477" s="103" t="s">
        <v>31715</v>
      </c>
      <c r="J31477" s="22">
        <v>115</v>
      </c>
      <c r="L31477" s="298">
        <f t="shared" si="1486"/>
        <v>115</v>
      </c>
      <c r="O31477" s="16">
        <f t="shared" si="1487"/>
        <v>0</v>
      </c>
      <c r="P31477" s="298">
        <f t="shared" si="1485"/>
        <v>115</v>
      </c>
    </row>
    <row r="31478" spans="2:16">
      <c r="B31478" s="400"/>
      <c r="D31478" s="94" t="s">
        <v>29994</v>
      </c>
      <c r="F31478" s="103" t="s">
        <v>31716</v>
      </c>
      <c r="J31478" s="22">
        <v>15</v>
      </c>
      <c r="L31478" s="298">
        <f t="shared" si="1486"/>
        <v>15</v>
      </c>
      <c r="O31478" s="16">
        <f t="shared" si="1487"/>
        <v>0</v>
      </c>
      <c r="P31478" s="298">
        <f t="shared" si="1485"/>
        <v>15</v>
      </c>
    </row>
    <row r="31479" spans="2:16">
      <c r="B31479" s="400"/>
      <c r="D31479" s="94" t="s">
        <v>29994</v>
      </c>
      <c r="F31479" s="103" t="s">
        <v>31717</v>
      </c>
      <c r="J31479" s="22">
        <v>15</v>
      </c>
      <c r="L31479" s="298">
        <f t="shared" si="1486"/>
        <v>15</v>
      </c>
      <c r="O31479" s="16">
        <f t="shared" si="1487"/>
        <v>0</v>
      </c>
      <c r="P31479" s="298">
        <f t="shared" si="1485"/>
        <v>15</v>
      </c>
    </row>
    <row r="31480" spans="2:16">
      <c r="B31480" s="400"/>
      <c r="D31480" s="94" t="s">
        <v>29994</v>
      </c>
      <c r="F31480" s="103" t="s">
        <v>18025</v>
      </c>
      <c r="J31480" s="22">
        <v>12</v>
      </c>
      <c r="L31480" s="298">
        <f t="shared" si="1486"/>
        <v>12</v>
      </c>
      <c r="O31480" s="16">
        <f t="shared" si="1487"/>
        <v>0</v>
      </c>
      <c r="P31480" s="298">
        <f t="shared" si="1485"/>
        <v>12</v>
      </c>
    </row>
    <row r="31481" spans="2:16">
      <c r="B31481" s="400"/>
      <c r="D31481" s="94" t="s">
        <v>29994</v>
      </c>
      <c r="F31481" s="103" t="s">
        <v>31718</v>
      </c>
      <c r="J31481" s="22">
        <v>14</v>
      </c>
      <c r="L31481" s="298">
        <f t="shared" si="1486"/>
        <v>14</v>
      </c>
      <c r="O31481" s="16">
        <f t="shared" si="1487"/>
        <v>0</v>
      </c>
      <c r="P31481" s="298">
        <f t="shared" si="1485"/>
        <v>14</v>
      </c>
    </row>
    <row r="31482" spans="2:16">
      <c r="B31482" s="400"/>
      <c r="D31482" s="94" t="s">
        <v>29994</v>
      </c>
      <c r="F31482" s="103" t="s">
        <v>31719</v>
      </c>
      <c r="J31482" s="22">
        <v>15</v>
      </c>
      <c r="L31482" s="298">
        <f t="shared" si="1486"/>
        <v>15</v>
      </c>
      <c r="O31482" s="16">
        <f t="shared" si="1487"/>
        <v>0</v>
      </c>
      <c r="P31482" s="298">
        <f t="shared" si="1485"/>
        <v>15</v>
      </c>
    </row>
    <row r="31483" spans="2:16">
      <c r="B31483" s="400"/>
      <c r="D31483" s="94" t="s">
        <v>29994</v>
      </c>
      <c r="F31483" s="103" t="s">
        <v>31720</v>
      </c>
      <c r="J31483" s="22">
        <v>13</v>
      </c>
      <c r="L31483" s="298">
        <f t="shared" si="1486"/>
        <v>13</v>
      </c>
      <c r="O31483" s="16">
        <f t="shared" si="1487"/>
        <v>0</v>
      </c>
      <c r="P31483" s="298">
        <f t="shared" si="1485"/>
        <v>13</v>
      </c>
    </row>
    <row r="31484" spans="2:16" ht="25.5">
      <c r="B31484" s="400"/>
      <c r="D31484" s="94" t="s">
        <v>29994</v>
      </c>
      <c r="F31484" s="103" t="s">
        <v>31721</v>
      </c>
      <c r="J31484" s="22">
        <v>10</v>
      </c>
      <c r="L31484" s="298">
        <f t="shared" si="1486"/>
        <v>10</v>
      </c>
      <c r="O31484" s="16">
        <f t="shared" si="1487"/>
        <v>0</v>
      </c>
      <c r="P31484" s="298">
        <f t="shared" si="1485"/>
        <v>10</v>
      </c>
    </row>
    <row r="31485" spans="2:16">
      <c r="B31485" s="400"/>
      <c r="D31485" s="94" t="s">
        <v>29994</v>
      </c>
      <c r="F31485" s="103" t="s">
        <v>31722</v>
      </c>
      <c r="J31485" s="22">
        <v>13</v>
      </c>
      <c r="L31485" s="298">
        <f t="shared" si="1486"/>
        <v>13</v>
      </c>
      <c r="O31485" s="16">
        <f t="shared" si="1487"/>
        <v>0</v>
      </c>
      <c r="P31485" s="298">
        <f t="shared" si="1485"/>
        <v>13</v>
      </c>
    </row>
    <row r="31486" spans="2:16">
      <c r="B31486" s="400"/>
      <c r="D31486" s="94" t="s">
        <v>29994</v>
      </c>
      <c r="F31486" s="103" t="s">
        <v>31723</v>
      </c>
      <c r="J31486" s="22">
        <v>12</v>
      </c>
      <c r="L31486" s="298">
        <f t="shared" si="1486"/>
        <v>12</v>
      </c>
      <c r="O31486" s="16">
        <f t="shared" si="1487"/>
        <v>0</v>
      </c>
      <c r="P31486" s="298">
        <f t="shared" si="1485"/>
        <v>12</v>
      </c>
    </row>
    <row r="31487" spans="2:16">
      <c r="B31487" s="400"/>
      <c r="D31487" s="94" t="s">
        <v>29994</v>
      </c>
      <c r="F31487" s="103" t="s">
        <v>31724</v>
      </c>
      <c r="J31487" s="22">
        <v>13</v>
      </c>
      <c r="L31487" s="298">
        <f t="shared" si="1486"/>
        <v>13</v>
      </c>
      <c r="O31487" s="16">
        <f t="shared" si="1487"/>
        <v>0</v>
      </c>
      <c r="P31487" s="298">
        <f t="shared" si="1485"/>
        <v>13</v>
      </c>
    </row>
    <row r="31488" spans="2:16">
      <c r="B31488" s="400"/>
      <c r="D31488" s="94" t="s">
        <v>29994</v>
      </c>
      <c r="F31488" s="103" t="s">
        <v>31725</v>
      </c>
      <c r="J31488" s="22">
        <v>10</v>
      </c>
      <c r="L31488" s="298">
        <f t="shared" si="1486"/>
        <v>10</v>
      </c>
      <c r="O31488" s="16">
        <f t="shared" si="1487"/>
        <v>0</v>
      </c>
      <c r="P31488" s="298">
        <f t="shared" si="1485"/>
        <v>10</v>
      </c>
    </row>
    <row r="31489" spans="2:16">
      <c r="B31489" s="400"/>
      <c r="D31489" s="94" t="s">
        <v>29994</v>
      </c>
      <c r="F31489" s="103" t="s">
        <v>31726</v>
      </c>
      <c r="J31489" s="22">
        <v>10</v>
      </c>
      <c r="L31489" s="298">
        <f t="shared" si="1486"/>
        <v>10</v>
      </c>
      <c r="O31489" s="16">
        <f t="shared" si="1487"/>
        <v>0</v>
      </c>
      <c r="P31489" s="298">
        <f t="shared" si="1485"/>
        <v>10</v>
      </c>
    </row>
    <row r="31490" spans="2:16" ht="25.5">
      <c r="B31490" s="400"/>
      <c r="D31490" s="94" t="s">
        <v>29994</v>
      </c>
      <c r="F31490" s="103" t="s">
        <v>31727</v>
      </c>
      <c r="J31490" s="22">
        <v>12</v>
      </c>
      <c r="L31490" s="298">
        <f t="shared" si="1486"/>
        <v>12</v>
      </c>
      <c r="O31490" s="16">
        <f t="shared" si="1487"/>
        <v>0</v>
      </c>
      <c r="P31490" s="298">
        <f t="shared" si="1485"/>
        <v>12</v>
      </c>
    </row>
    <row r="31491" spans="2:16">
      <c r="B31491" s="400"/>
      <c r="D31491" s="94" t="s">
        <v>29994</v>
      </c>
      <c r="F31491" s="103" t="s">
        <v>31728</v>
      </c>
      <c r="J31491" s="22">
        <v>14</v>
      </c>
      <c r="L31491" s="298">
        <f t="shared" si="1486"/>
        <v>14</v>
      </c>
      <c r="O31491" s="16">
        <f t="shared" si="1487"/>
        <v>0</v>
      </c>
      <c r="P31491" s="298">
        <f t="shared" si="1485"/>
        <v>14</v>
      </c>
    </row>
    <row r="31492" spans="2:16">
      <c r="B31492" s="400"/>
      <c r="D31492" s="94" t="s">
        <v>29995</v>
      </c>
      <c r="F31492" s="103" t="s">
        <v>31729</v>
      </c>
      <c r="J31492" s="22">
        <v>104</v>
      </c>
      <c r="L31492" s="298">
        <f t="shared" si="1486"/>
        <v>104</v>
      </c>
      <c r="O31492" s="16">
        <f t="shared" si="1487"/>
        <v>0</v>
      </c>
      <c r="P31492" s="298">
        <f t="shared" si="1485"/>
        <v>104</v>
      </c>
    </row>
    <row r="31493" spans="2:16" ht="25.5">
      <c r="B31493" s="400"/>
      <c r="D31493" s="94" t="s">
        <v>29995</v>
      </c>
      <c r="F31493" s="103" t="s">
        <v>31730</v>
      </c>
      <c r="J31493" s="22">
        <v>185</v>
      </c>
      <c r="L31493" s="298">
        <f t="shared" si="1486"/>
        <v>185</v>
      </c>
      <c r="O31493" s="16">
        <f t="shared" si="1487"/>
        <v>0</v>
      </c>
      <c r="P31493" s="298">
        <f t="shared" si="1485"/>
        <v>185</v>
      </c>
    </row>
    <row r="31494" spans="2:16">
      <c r="B31494" s="400"/>
      <c r="D31494" s="94" t="s">
        <v>29995</v>
      </c>
      <c r="F31494" s="103" t="s">
        <v>31731</v>
      </c>
      <c r="J31494" s="22">
        <v>23</v>
      </c>
      <c r="L31494" s="298">
        <f t="shared" si="1486"/>
        <v>23</v>
      </c>
      <c r="O31494" s="16">
        <f t="shared" si="1487"/>
        <v>0</v>
      </c>
      <c r="P31494" s="298">
        <f t="shared" si="1485"/>
        <v>23</v>
      </c>
    </row>
    <row r="31495" spans="2:16">
      <c r="B31495" s="400"/>
      <c r="D31495" s="94" t="s">
        <v>29995</v>
      </c>
      <c r="F31495" s="103" t="s">
        <v>31732</v>
      </c>
      <c r="J31495" s="22">
        <v>40</v>
      </c>
      <c r="L31495" s="298">
        <f t="shared" si="1486"/>
        <v>40</v>
      </c>
      <c r="O31495" s="16">
        <f t="shared" si="1487"/>
        <v>0</v>
      </c>
      <c r="P31495" s="298">
        <f t="shared" si="1485"/>
        <v>40</v>
      </c>
    </row>
    <row r="31496" spans="2:16">
      <c r="B31496" s="400"/>
      <c r="D31496" s="94" t="s">
        <v>29995</v>
      </c>
      <c r="F31496" s="103" t="s">
        <v>31733</v>
      </c>
      <c r="J31496" s="22">
        <v>28</v>
      </c>
      <c r="L31496" s="298">
        <f t="shared" si="1486"/>
        <v>28</v>
      </c>
      <c r="O31496" s="16">
        <f t="shared" si="1487"/>
        <v>0</v>
      </c>
      <c r="P31496" s="298">
        <f t="shared" si="1485"/>
        <v>28</v>
      </c>
    </row>
    <row r="31497" spans="2:16" ht="25.5">
      <c r="B31497" s="400"/>
      <c r="D31497" s="94" t="s">
        <v>29995</v>
      </c>
      <c r="F31497" s="103" t="s">
        <v>31734</v>
      </c>
      <c r="J31497" s="22">
        <v>27</v>
      </c>
      <c r="L31497" s="298">
        <f t="shared" si="1486"/>
        <v>27</v>
      </c>
      <c r="O31497" s="16">
        <f t="shared" si="1487"/>
        <v>0</v>
      </c>
      <c r="P31497" s="298">
        <f t="shared" si="1485"/>
        <v>27</v>
      </c>
    </row>
    <row r="31498" spans="2:16">
      <c r="B31498" s="400"/>
      <c r="D31498" s="94" t="s">
        <v>29995</v>
      </c>
      <c r="F31498" s="103" t="s">
        <v>18039</v>
      </c>
      <c r="J31498" s="22">
        <v>27</v>
      </c>
      <c r="L31498" s="298">
        <f t="shared" si="1486"/>
        <v>27</v>
      </c>
      <c r="O31498" s="16">
        <f t="shared" si="1487"/>
        <v>0</v>
      </c>
      <c r="P31498" s="298">
        <f t="shared" si="1485"/>
        <v>27</v>
      </c>
    </row>
    <row r="31499" spans="2:16">
      <c r="B31499" s="400"/>
      <c r="D31499" s="94" t="s">
        <v>29995</v>
      </c>
      <c r="F31499" s="103" t="s">
        <v>31735</v>
      </c>
      <c r="J31499" s="22">
        <v>31</v>
      </c>
      <c r="L31499" s="298">
        <f t="shared" si="1486"/>
        <v>31</v>
      </c>
      <c r="O31499" s="16">
        <f t="shared" si="1487"/>
        <v>0</v>
      </c>
      <c r="P31499" s="298">
        <f t="shared" ref="P31499:P31562" si="1488">+L31499+O31499</f>
        <v>31</v>
      </c>
    </row>
    <row r="31500" spans="2:16">
      <c r="B31500" s="400"/>
      <c r="D31500" s="94" t="s">
        <v>29995</v>
      </c>
      <c r="F31500" s="103" t="s">
        <v>31736</v>
      </c>
      <c r="J31500" s="22">
        <v>29</v>
      </c>
      <c r="L31500" s="298">
        <f t="shared" si="1486"/>
        <v>29</v>
      </c>
      <c r="O31500" s="16">
        <f t="shared" si="1487"/>
        <v>0</v>
      </c>
      <c r="P31500" s="298">
        <f t="shared" si="1488"/>
        <v>29</v>
      </c>
    </row>
    <row r="31501" spans="2:16">
      <c r="B31501" s="400"/>
      <c r="D31501" s="94" t="s">
        <v>29995</v>
      </c>
      <c r="F31501" s="103" t="s">
        <v>18451</v>
      </c>
      <c r="J31501" s="22">
        <v>46</v>
      </c>
      <c r="L31501" s="298">
        <f t="shared" si="1486"/>
        <v>46</v>
      </c>
      <c r="O31501" s="16">
        <f t="shared" si="1487"/>
        <v>0</v>
      </c>
      <c r="P31501" s="298">
        <f t="shared" si="1488"/>
        <v>46</v>
      </c>
    </row>
    <row r="31502" spans="2:16">
      <c r="B31502" s="400"/>
      <c r="D31502" s="94" t="s">
        <v>29995</v>
      </c>
      <c r="F31502" s="103" t="s">
        <v>31737</v>
      </c>
      <c r="J31502" s="22">
        <v>20</v>
      </c>
      <c r="L31502" s="298">
        <f t="shared" ref="L31502:L31565" si="1489">+J31502+K31502</f>
        <v>20</v>
      </c>
      <c r="O31502" s="16">
        <f t="shared" si="1487"/>
        <v>0</v>
      </c>
      <c r="P31502" s="298">
        <f t="shared" si="1488"/>
        <v>20</v>
      </c>
    </row>
    <row r="31503" spans="2:16">
      <c r="B31503" s="400"/>
      <c r="D31503" s="94" t="s">
        <v>29995</v>
      </c>
      <c r="F31503" s="103" t="s">
        <v>31738</v>
      </c>
      <c r="J31503" s="22">
        <v>21</v>
      </c>
      <c r="L31503" s="298">
        <f t="shared" si="1489"/>
        <v>21</v>
      </c>
      <c r="O31503" s="16">
        <f t="shared" si="1487"/>
        <v>0</v>
      </c>
      <c r="P31503" s="298">
        <f t="shared" si="1488"/>
        <v>21</v>
      </c>
    </row>
    <row r="31504" spans="2:16">
      <c r="B31504" s="400"/>
      <c r="D31504" s="94" t="s">
        <v>29995</v>
      </c>
      <c r="F31504" s="103" t="s">
        <v>31739</v>
      </c>
      <c r="J31504" s="22">
        <v>30</v>
      </c>
      <c r="L31504" s="298">
        <f t="shared" si="1489"/>
        <v>30</v>
      </c>
      <c r="O31504" s="16">
        <f t="shared" si="1487"/>
        <v>0</v>
      </c>
      <c r="P31504" s="298">
        <f t="shared" si="1488"/>
        <v>30</v>
      </c>
    </row>
    <row r="31505" spans="2:16">
      <c r="B31505" s="400"/>
      <c r="D31505" s="94" t="s">
        <v>29995</v>
      </c>
      <c r="F31505" s="103" t="s">
        <v>18132</v>
      </c>
      <c r="J31505" s="22">
        <v>130</v>
      </c>
      <c r="L31505" s="298">
        <f t="shared" si="1489"/>
        <v>130</v>
      </c>
      <c r="O31505" s="16">
        <f t="shared" si="1487"/>
        <v>0</v>
      </c>
      <c r="P31505" s="298">
        <f t="shared" si="1488"/>
        <v>130</v>
      </c>
    </row>
    <row r="31506" spans="2:16">
      <c r="B31506" s="400"/>
      <c r="D31506" s="94" t="s">
        <v>29995</v>
      </c>
      <c r="F31506" s="103" t="s">
        <v>31740</v>
      </c>
      <c r="J31506" s="22">
        <v>30</v>
      </c>
      <c r="L31506" s="298">
        <f t="shared" si="1489"/>
        <v>30</v>
      </c>
      <c r="O31506" s="16">
        <f t="shared" si="1487"/>
        <v>0</v>
      </c>
      <c r="P31506" s="298">
        <f t="shared" si="1488"/>
        <v>30</v>
      </c>
    </row>
    <row r="31507" spans="2:16">
      <c r="B31507" s="400"/>
      <c r="D31507" s="94" t="s">
        <v>29995</v>
      </c>
      <c r="F31507" s="103" t="s">
        <v>31741</v>
      </c>
      <c r="J31507" s="22">
        <v>23</v>
      </c>
      <c r="L31507" s="298">
        <f t="shared" si="1489"/>
        <v>23</v>
      </c>
      <c r="O31507" s="16">
        <f t="shared" si="1487"/>
        <v>0</v>
      </c>
      <c r="P31507" s="298">
        <f t="shared" si="1488"/>
        <v>23</v>
      </c>
    </row>
    <row r="31508" spans="2:16">
      <c r="B31508" s="400"/>
      <c r="D31508" s="94" t="s">
        <v>29995</v>
      </c>
      <c r="F31508" s="103" t="s">
        <v>31742</v>
      </c>
      <c r="J31508" s="22">
        <v>43</v>
      </c>
      <c r="L31508" s="298">
        <f t="shared" si="1489"/>
        <v>43</v>
      </c>
      <c r="O31508" s="16">
        <f t="shared" si="1487"/>
        <v>0</v>
      </c>
      <c r="P31508" s="298">
        <f t="shared" si="1488"/>
        <v>43</v>
      </c>
    </row>
    <row r="31509" spans="2:16">
      <c r="B31509" s="400"/>
      <c r="D31509" s="94" t="s">
        <v>29995</v>
      </c>
      <c r="F31509" s="103" t="s">
        <v>31743</v>
      </c>
      <c r="J31509" s="22">
        <v>26</v>
      </c>
      <c r="L31509" s="298">
        <f t="shared" si="1489"/>
        <v>26</v>
      </c>
      <c r="O31509" s="16">
        <f t="shared" si="1487"/>
        <v>0</v>
      </c>
      <c r="P31509" s="298">
        <f t="shared" si="1488"/>
        <v>26</v>
      </c>
    </row>
    <row r="31510" spans="2:16">
      <c r="B31510" s="400"/>
      <c r="D31510" s="94" t="s">
        <v>29995</v>
      </c>
      <c r="F31510" s="103" t="s">
        <v>31744</v>
      </c>
      <c r="J31510" s="22">
        <v>51</v>
      </c>
      <c r="L31510" s="298">
        <f t="shared" si="1489"/>
        <v>51</v>
      </c>
      <c r="O31510" s="16">
        <f t="shared" si="1487"/>
        <v>0</v>
      </c>
      <c r="P31510" s="298">
        <f t="shared" si="1488"/>
        <v>51</v>
      </c>
    </row>
    <row r="31511" spans="2:16">
      <c r="B31511" s="400"/>
      <c r="D31511" s="94" t="s">
        <v>29995</v>
      </c>
      <c r="F31511" s="103" t="s">
        <v>31745</v>
      </c>
      <c r="J31511" s="22">
        <v>27</v>
      </c>
      <c r="L31511" s="298">
        <f t="shared" si="1489"/>
        <v>27</v>
      </c>
      <c r="O31511" s="16">
        <f t="shared" si="1487"/>
        <v>0</v>
      </c>
      <c r="P31511" s="298">
        <f t="shared" si="1488"/>
        <v>27</v>
      </c>
    </row>
    <row r="31512" spans="2:16">
      <c r="B31512" s="400"/>
      <c r="D31512" s="94" t="s">
        <v>29995</v>
      </c>
      <c r="F31512" s="103" t="s">
        <v>31446</v>
      </c>
      <c r="J31512" s="22">
        <v>24</v>
      </c>
      <c r="L31512" s="298">
        <f t="shared" si="1489"/>
        <v>24</v>
      </c>
      <c r="O31512" s="16">
        <f t="shared" si="1487"/>
        <v>0</v>
      </c>
      <c r="P31512" s="298">
        <f t="shared" si="1488"/>
        <v>24</v>
      </c>
    </row>
    <row r="31513" spans="2:16">
      <c r="B31513" s="400"/>
      <c r="D31513" s="94" t="s">
        <v>29995</v>
      </c>
      <c r="F31513" s="103" t="s">
        <v>31746</v>
      </c>
      <c r="J31513" s="22">
        <v>25</v>
      </c>
      <c r="L31513" s="298">
        <f t="shared" si="1489"/>
        <v>25</v>
      </c>
      <c r="O31513" s="16">
        <f t="shared" si="1487"/>
        <v>0</v>
      </c>
      <c r="P31513" s="298">
        <f t="shared" si="1488"/>
        <v>25</v>
      </c>
    </row>
    <row r="31514" spans="2:16">
      <c r="B31514" s="400"/>
      <c r="D31514" s="94" t="s">
        <v>29995</v>
      </c>
      <c r="F31514" s="103" t="s">
        <v>31747</v>
      </c>
      <c r="J31514" s="22">
        <v>44</v>
      </c>
      <c r="L31514" s="298">
        <f t="shared" si="1489"/>
        <v>44</v>
      </c>
      <c r="O31514" s="16">
        <f t="shared" si="1487"/>
        <v>0</v>
      </c>
      <c r="P31514" s="298">
        <f t="shared" si="1488"/>
        <v>44</v>
      </c>
    </row>
    <row r="31515" spans="2:16">
      <c r="B31515" s="400"/>
      <c r="D31515" s="94" t="s">
        <v>29995</v>
      </c>
      <c r="F31515" s="103" t="s">
        <v>31748</v>
      </c>
      <c r="J31515" s="22">
        <v>23</v>
      </c>
      <c r="L31515" s="298">
        <f t="shared" si="1489"/>
        <v>23</v>
      </c>
      <c r="O31515" s="16">
        <f t="shared" si="1487"/>
        <v>0</v>
      </c>
      <c r="P31515" s="298">
        <f t="shared" si="1488"/>
        <v>23</v>
      </c>
    </row>
    <row r="31516" spans="2:16">
      <c r="B31516" s="400"/>
      <c r="D31516" s="94" t="s">
        <v>29995</v>
      </c>
      <c r="F31516" s="103" t="s">
        <v>31749</v>
      </c>
      <c r="J31516" s="22">
        <v>30</v>
      </c>
      <c r="L31516" s="298">
        <f t="shared" si="1489"/>
        <v>30</v>
      </c>
      <c r="O31516" s="16">
        <f t="shared" si="1487"/>
        <v>0</v>
      </c>
      <c r="P31516" s="298">
        <f t="shared" si="1488"/>
        <v>30</v>
      </c>
    </row>
    <row r="31517" spans="2:16">
      <c r="B31517" s="400"/>
      <c r="D31517" s="94" t="s">
        <v>29995</v>
      </c>
      <c r="F31517" s="103" t="s">
        <v>31750</v>
      </c>
      <c r="J31517" s="22">
        <v>36</v>
      </c>
      <c r="L31517" s="298">
        <f t="shared" si="1489"/>
        <v>36</v>
      </c>
      <c r="O31517" s="16">
        <f t="shared" si="1487"/>
        <v>0</v>
      </c>
      <c r="P31517" s="298">
        <f t="shared" si="1488"/>
        <v>36</v>
      </c>
    </row>
    <row r="31518" spans="2:16" ht="25.5">
      <c r="B31518" s="400"/>
      <c r="D31518" s="94" t="s">
        <v>29995</v>
      </c>
      <c r="F31518" s="103" t="s">
        <v>31751</v>
      </c>
      <c r="J31518" s="22">
        <v>188</v>
      </c>
      <c r="L31518" s="298">
        <f t="shared" si="1489"/>
        <v>188</v>
      </c>
      <c r="O31518" s="16">
        <f t="shared" ref="O31518:O31581" si="1490">+M31518+N31518</f>
        <v>0</v>
      </c>
      <c r="P31518" s="298">
        <f t="shared" si="1488"/>
        <v>188</v>
      </c>
    </row>
    <row r="31519" spans="2:16" ht="25.5">
      <c r="B31519" s="400"/>
      <c r="D31519" s="94" t="s">
        <v>29995</v>
      </c>
      <c r="F31519" s="103" t="s">
        <v>31752</v>
      </c>
      <c r="J31519" s="22">
        <v>241</v>
      </c>
      <c r="L31519" s="298">
        <f t="shared" si="1489"/>
        <v>241</v>
      </c>
      <c r="O31519" s="16">
        <f t="shared" si="1490"/>
        <v>0</v>
      </c>
      <c r="P31519" s="298">
        <f t="shared" si="1488"/>
        <v>241</v>
      </c>
    </row>
    <row r="31520" spans="2:16" ht="25.5">
      <c r="B31520" s="400"/>
      <c r="D31520" s="94" t="s">
        <v>29995</v>
      </c>
      <c r="F31520" s="103" t="s">
        <v>31753</v>
      </c>
      <c r="J31520" s="22">
        <v>110</v>
      </c>
      <c r="L31520" s="298">
        <f t="shared" si="1489"/>
        <v>110</v>
      </c>
      <c r="O31520" s="16">
        <f t="shared" si="1490"/>
        <v>0</v>
      </c>
      <c r="P31520" s="298">
        <f t="shared" si="1488"/>
        <v>110</v>
      </c>
    </row>
    <row r="31521" spans="2:16" ht="25.5">
      <c r="B31521" s="400"/>
      <c r="D31521" s="94" t="s">
        <v>29995</v>
      </c>
      <c r="F31521" s="103" t="s">
        <v>31754</v>
      </c>
      <c r="J31521" s="22">
        <v>185</v>
      </c>
      <c r="L31521" s="298">
        <f t="shared" si="1489"/>
        <v>185</v>
      </c>
      <c r="O31521" s="16">
        <f t="shared" si="1490"/>
        <v>0</v>
      </c>
      <c r="P31521" s="298">
        <f t="shared" si="1488"/>
        <v>185</v>
      </c>
    </row>
    <row r="31522" spans="2:16" ht="25.5">
      <c r="B31522" s="400"/>
      <c r="D31522" s="94" t="s">
        <v>29995</v>
      </c>
      <c r="F31522" s="103" t="s">
        <v>31755</v>
      </c>
      <c r="J31522" s="22">
        <v>230</v>
      </c>
      <c r="L31522" s="298">
        <f t="shared" si="1489"/>
        <v>230</v>
      </c>
      <c r="O31522" s="16">
        <f t="shared" si="1490"/>
        <v>0</v>
      </c>
      <c r="P31522" s="298">
        <f t="shared" si="1488"/>
        <v>230</v>
      </c>
    </row>
    <row r="31523" spans="2:16" ht="25.5">
      <c r="B31523" s="400"/>
      <c r="D31523" s="94" t="s">
        <v>29995</v>
      </c>
      <c r="F31523" s="103" t="s">
        <v>31756</v>
      </c>
      <c r="J31523" s="22">
        <v>111</v>
      </c>
      <c r="L31523" s="298">
        <f t="shared" si="1489"/>
        <v>111</v>
      </c>
      <c r="O31523" s="16">
        <f t="shared" si="1490"/>
        <v>0</v>
      </c>
      <c r="P31523" s="298">
        <f t="shared" si="1488"/>
        <v>111</v>
      </c>
    </row>
    <row r="31524" spans="2:16" ht="25.5">
      <c r="B31524" s="400"/>
      <c r="D31524" s="94" t="s">
        <v>29995</v>
      </c>
      <c r="F31524" s="103" t="s">
        <v>31757</v>
      </c>
      <c r="J31524" s="22">
        <v>54</v>
      </c>
      <c r="L31524" s="298">
        <f t="shared" si="1489"/>
        <v>54</v>
      </c>
      <c r="O31524" s="16">
        <f t="shared" si="1490"/>
        <v>0</v>
      </c>
      <c r="P31524" s="298">
        <f t="shared" si="1488"/>
        <v>54</v>
      </c>
    </row>
    <row r="31525" spans="2:16">
      <c r="B31525" s="400"/>
      <c r="D31525" s="94" t="s">
        <v>29995</v>
      </c>
      <c r="F31525" s="103" t="s">
        <v>31758</v>
      </c>
      <c r="J31525" s="22">
        <v>21</v>
      </c>
      <c r="L31525" s="298">
        <f t="shared" si="1489"/>
        <v>21</v>
      </c>
      <c r="O31525" s="16">
        <f t="shared" si="1490"/>
        <v>0</v>
      </c>
      <c r="P31525" s="298">
        <f t="shared" si="1488"/>
        <v>21</v>
      </c>
    </row>
    <row r="31526" spans="2:16">
      <c r="B31526" s="400"/>
      <c r="D31526" s="94" t="s">
        <v>29995</v>
      </c>
      <c r="F31526" s="103" t="s">
        <v>31759</v>
      </c>
      <c r="J31526" s="22">
        <v>42</v>
      </c>
      <c r="L31526" s="298">
        <f t="shared" si="1489"/>
        <v>42</v>
      </c>
      <c r="O31526" s="16">
        <f t="shared" si="1490"/>
        <v>0</v>
      </c>
      <c r="P31526" s="298">
        <f t="shared" si="1488"/>
        <v>42</v>
      </c>
    </row>
    <row r="31527" spans="2:16">
      <c r="B31527" s="400"/>
      <c r="D31527" s="94" t="s">
        <v>29995</v>
      </c>
      <c r="F31527" s="103" t="s">
        <v>31760</v>
      </c>
      <c r="J31527" s="22">
        <v>13</v>
      </c>
      <c r="L31527" s="298">
        <f t="shared" si="1489"/>
        <v>13</v>
      </c>
      <c r="O31527" s="16">
        <f t="shared" si="1490"/>
        <v>0</v>
      </c>
      <c r="P31527" s="298">
        <f t="shared" si="1488"/>
        <v>13</v>
      </c>
    </row>
    <row r="31528" spans="2:16">
      <c r="B31528" s="400"/>
      <c r="D31528" s="94" t="s">
        <v>29995</v>
      </c>
      <c r="F31528" s="103" t="s">
        <v>31761</v>
      </c>
      <c r="J31528" s="22">
        <v>13</v>
      </c>
      <c r="L31528" s="298">
        <f t="shared" si="1489"/>
        <v>13</v>
      </c>
      <c r="O31528" s="16">
        <f t="shared" si="1490"/>
        <v>0</v>
      </c>
      <c r="P31528" s="298">
        <f t="shared" si="1488"/>
        <v>13</v>
      </c>
    </row>
    <row r="31529" spans="2:16">
      <c r="B31529" s="400"/>
      <c r="D31529" s="94" t="s">
        <v>29995</v>
      </c>
      <c r="F31529" s="103" t="s">
        <v>31762</v>
      </c>
      <c r="J31529" s="22">
        <v>13</v>
      </c>
      <c r="L31529" s="298">
        <f t="shared" si="1489"/>
        <v>13</v>
      </c>
      <c r="O31529" s="16">
        <f t="shared" si="1490"/>
        <v>0</v>
      </c>
      <c r="P31529" s="298">
        <f t="shared" si="1488"/>
        <v>13</v>
      </c>
    </row>
    <row r="31530" spans="2:16">
      <c r="B31530" s="400"/>
      <c r="D31530" s="94" t="s">
        <v>29995</v>
      </c>
      <c r="F31530" s="103" t="s">
        <v>31763</v>
      </c>
      <c r="J31530" s="22">
        <v>13</v>
      </c>
      <c r="L31530" s="298">
        <f t="shared" si="1489"/>
        <v>13</v>
      </c>
      <c r="O31530" s="16">
        <f t="shared" si="1490"/>
        <v>0</v>
      </c>
      <c r="P31530" s="298">
        <f t="shared" si="1488"/>
        <v>13</v>
      </c>
    </row>
    <row r="31531" spans="2:16" ht="25.5">
      <c r="B31531" s="400"/>
      <c r="D31531" s="94" t="s">
        <v>29995</v>
      </c>
      <c r="F31531" s="103" t="s">
        <v>31764</v>
      </c>
      <c r="J31531" s="22">
        <v>15</v>
      </c>
      <c r="L31531" s="298">
        <f t="shared" si="1489"/>
        <v>15</v>
      </c>
      <c r="O31531" s="16">
        <f t="shared" si="1490"/>
        <v>0</v>
      </c>
      <c r="P31531" s="298">
        <f t="shared" si="1488"/>
        <v>15</v>
      </c>
    </row>
    <row r="31532" spans="2:16">
      <c r="B31532" s="400"/>
      <c r="D31532" s="94" t="s">
        <v>29995</v>
      </c>
      <c r="F31532" s="103" t="s">
        <v>31765</v>
      </c>
      <c r="J31532" s="22">
        <v>13</v>
      </c>
      <c r="L31532" s="298">
        <f t="shared" si="1489"/>
        <v>13</v>
      </c>
      <c r="O31532" s="16">
        <f t="shared" si="1490"/>
        <v>0</v>
      </c>
      <c r="P31532" s="298">
        <f t="shared" si="1488"/>
        <v>13</v>
      </c>
    </row>
    <row r="31533" spans="2:16">
      <c r="B31533" s="400"/>
      <c r="D31533" s="94" t="s">
        <v>29995</v>
      </c>
      <c r="F31533" s="103" t="s">
        <v>31766</v>
      </c>
      <c r="J31533" s="22">
        <v>13</v>
      </c>
      <c r="L31533" s="298">
        <f t="shared" si="1489"/>
        <v>13</v>
      </c>
      <c r="O31533" s="16">
        <f t="shared" si="1490"/>
        <v>0</v>
      </c>
      <c r="P31533" s="298">
        <f t="shared" si="1488"/>
        <v>13</v>
      </c>
    </row>
    <row r="31534" spans="2:16">
      <c r="B31534" s="400"/>
      <c r="D31534" s="94" t="s">
        <v>29995</v>
      </c>
      <c r="F31534" s="103" t="s">
        <v>31767</v>
      </c>
      <c r="J31534" s="22">
        <v>15</v>
      </c>
      <c r="L31534" s="298">
        <f t="shared" si="1489"/>
        <v>15</v>
      </c>
      <c r="O31534" s="16">
        <f t="shared" si="1490"/>
        <v>0</v>
      </c>
      <c r="P31534" s="298">
        <f t="shared" si="1488"/>
        <v>15</v>
      </c>
    </row>
    <row r="31535" spans="2:16">
      <c r="B31535" s="400"/>
      <c r="D31535" s="94" t="s">
        <v>29995</v>
      </c>
      <c r="F31535" s="103" t="s">
        <v>31768</v>
      </c>
      <c r="J31535" s="22">
        <v>13</v>
      </c>
      <c r="L31535" s="298">
        <f t="shared" si="1489"/>
        <v>13</v>
      </c>
      <c r="O31535" s="16">
        <f t="shared" si="1490"/>
        <v>0</v>
      </c>
      <c r="P31535" s="298">
        <f t="shared" si="1488"/>
        <v>13</v>
      </c>
    </row>
    <row r="31536" spans="2:16">
      <c r="B31536" s="400"/>
      <c r="D31536" s="94" t="s">
        <v>29995</v>
      </c>
      <c r="F31536" s="103" t="s">
        <v>31769</v>
      </c>
      <c r="J31536" s="22">
        <v>15</v>
      </c>
      <c r="L31536" s="298">
        <f t="shared" si="1489"/>
        <v>15</v>
      </c>
      <c r="O31536" s="16">
        <f t="shared" si="1490"/>
        <v>0</v>
      </c>
      <c r="P31536" s="298">
        <f t="shared" si="1488"/>
        <v>15</v>
      </c>
    </row>
    <row r="31537" spans="2:16">
      <c r="B31537" s="400"/>
      <c r="D31537" s="94" t="s">
        <v>29995</v>
      </c>
      <c r="F31537" s="103" t="s">
        <v>31770</v>
      </c>
      <c r="J31537" s="22">
        <v>13</v>
      </c>
      <c r="L31537" s="298">
        <f t="shared" si="1489"/>
        <v>13</v>
      </c>
      <c r="O31537" s="16">
        <f t="shared" si="1490"/>
        <v>0</v>
      </c>
      <c r="P31537" s="298">
        <f t="shared" si="1488"/>
        <v>13</v>
      </c>
    </row>
    <row r="31538" spans="2:16">
      <c r="B31538" s="400"/>
      <c r="D31538" s="94" t="s">
        <v>29995</v>
      </c>
      <c r="F31538" s="103" t="s">
        <v>31771</v>
      </c>
      <c r="J31538" s="22">
        <v>17</v>
      </c>
      <c r="L31538" s="298">
        <f t="shared" si="1489"/>
        <v>17</v>
      </c>
      <c r="O31538" s="16">
        <f t="shared" si="1490"/>
        <v>0</v>
      </c>
      <c r="P31538" s="298">
        <f t="shared" si="1488"/>
        <v>17</v>
      </c>
    </row>
    <row r="31539" spans="2:16">
      <c r="B31539" s="400"/>
      <c r="D31539" s="94" t="s">
        <v>29995</v>
      </c>
      <c r="F31539" s="103" t="s">
        <v>30042</v>
      </c>
      <c r="J31539" s="22">
        <v>16</v>
      </c>
      <c r="L31539" s="298">
        <f t="shared" si="1489"/>
        <v>16</v>
      </c>
      <c r="O31539" s="16">
        <f t="shared" si="1490"/>
        <v>0</v>
      </c>
      <c r="P31539" s="298">
        <f t="shared" si="1488"/>
        <v>16</v>
      </c>
    </row>
    <row r="31540" spans="2:16">
      <c r="B31540" s="400"/>
      <c r="D31540" s="94" t="s">
        <v>29995</v>
      </c>
      <c r="F31540" s="103" t="s">
        <v>31772</v>
      </c>
      <c r="J31540" s="22">
        <v>14</v>
      </c>
      <c r="L31540" s="298">
        <f t="shared" si="1489"/>
        <v>14</v>
      </c>
      <c r="O31540" s="16">
        <f t="shared" si="1490"/>
        <v>0</v>
      </c>
      <c r="P31540" s="298">
        <f t="shared" si="1488"/>
        <v>14</v>
      </c>
    </row>
    <row r="31541" spans="2:16">
      <c r="B31541" s="400"/>
      <c r="D31541" s="94" t="s">
        <v>29995</v>
      </c>
      <c r="F31541" s="103" t="s">
        <v>31773</v>
      </c>
      <c r="J31541" s="22">
        <v>17</v>
      </c>
      <c r="L31541" s="298">
        <f t="shared" si="1489"/>
        <v>17</v>
      </c>
      <c r="O31541" s="16">
        <f t="shared" si="1490"/>
        <v>0</v>
      </c>
      <c r="P31541" s="298">
        <f t="shared" si="1488"/>
        <v>17</v>
      </c>
    </row>
    <row r="31542" spans="2:16">
      <c r="B31542" s="400"/>
      <c r="D31542" s="94" t="s">
        <v>29995</v>
      </c>
      <c r="F31542" s="103" t="s">
        <v>31774</v>
      </c>
      <c r="J31542" s="22">
        <v>16</v>
      </c>
      <c r="L31542" s="298">
        <f t="shared" si="1489"/>
        <v>16</v>
      </c>
      <c r="O31542" s="16">
        <f t="shared" si="1490"/>
        <v>0</v>
      </c>
      <c r="P31542" s="298">
        <f t="shared" si="1488"/>
        <v>16</v>
      </c>
    </row>
    <row r="31543" spans="2:16">
      <c r="B31543" s="400"/>
      <c r="D31543" s="94" t="s">
        <v>29995</v>
      </c>
      <c r="F31543" s="103" t="s">
        <v>31775</v>
      </c>
      <c r="J31543" s="22">
        <v>17</v>
      </c>
      <c r="L31543" s="298">
        <f t="shared" si="1489"/>
        <v>17</v>
      </c>
      <c r="O31543" s="16">
        <f t="shared" si="1490"/>
        <v>0</v>
      </c>
      <c r="P31543" s="298">
        <f t="shared" si="1488"/>
        <v>17</v>
      </c>
    </row>
    <row r="31544" spans="2:16">
      <c r="B31544" s="400"/>
      <c r="D31544" s="94" t="s">
        <v>29995</v>
      </c>
      <c r="F31544" s="103" t="s">
        <v>31776</v>
      </c>
      <c r="J31544" s="22">
        <v>20</v>
      </c>
      <c r="L31544" s="298">
        <f t="shared" si="1489"/>
        <v>20</v>
      </c>
      <c r="O31544" s="16">
        <f t="shared" si="1490"/>
        <v>0</v>
      </c>
      <c r="P31544" s="298">
        <f t="shared" si="1488"/>
        <v>20</v>
      </c>
    </row>
    <row r="31545" spans="2:16">
      <c r="B31545" s="400"/>
      <c r="D31545" s="94" t="s">
        <v>29995</v>
      </c>
      <c r="F31545" s="103" t="s">
        <v>30710</v>
      </c>
      <c r="J31545" s="22">
        <v>17</v>
      </c>
      <c r="L31545" s="298">
        <f t="shared" si="1489"/>
        <v>17</v>
      </c>
      <c r="O31545" s="16">
        <f t="shared" si="1490"/>
        <v>0</v>
      </c>
      <c r="P31545" s="298">
        <f t="shared" si="1488"/>
        <v>17</v>
      </c>
    </row>
    <row r="31546" spans="2:16">
      <c r="B31546" s="400"/>
      <c r="D31546" s="94" t="s">
        <v>29995</v>
      </c>
      <c r="F31546" s="103" t="s">
        <v>31777</v>
      </c>
      <c r="J31546" s="22">
        <v>14</v>
      </c>
      <c r="L31546" s="298">
        <f t="shared" si="1489"/>
        <v>14</v>
      </c>
      <c r="O31546" s="16">
        <f t="shared" si="1490"/>
        <v>0</v>
      </c>
      <c r="P31546" s="298">
        <f t="shared" si="1488"/>
        <v>14</v>
      </c>
    </row>
    <row r="31547" spans="2:16" ht="25.5">
      <c r="B31547" s="400"/>
      <c r="D31547" s="94" t="s">
        <v>29995</v>
      </c>
      <c r="F31547" s="103" t="s">
        <v>31778</v>
      </c>
      <c r="J31547" s="22">
        <v>13</v>
      </c>
      <c r="L31547" s="298">
        <f t="shared" si="1489"/>
        <v>13</v>
      </c>
      <c r="O31547" s="16">
        <f t="shared" si="1490"/>
        <v>0</v>
      </c>
      <c r="P31547" s="298">
        <f t="shared" si="1488"/>
        <v>13</v>
      </c>
    </row>
    <row r="31548" spans="2:16" ht="25.5">
      <c r="B31548" s="400"/>
      <c r="D31548" s="94" t="s">
        <v>29995</v>
      </c>
      <c r="F31548" s="103" t="s">
        <v>31779</v>
      </c>
      <c r="J31548" s="22">
        <v>18</v>
      </c>
      <c r="L31548" s="298">
        <f t="shared" si="1489"/>
        <v>18</v>
      </c>
      <c r="O31548" s="16">
        <f t="shared" si="1490"/>
        <v>0</v>
      </c>
      <c r="P31548" s="298">
        <f t="shared" si="1488"/>
        <v>18</v>
      </c>
    </row>
    <row r="31549" spans="2:16">
      <c r="B31549" s="400"/>
      <c r="D31549" s="94" t="s">
        <v>29995</v>
      </c>
      <c r="F31549" s="103" t="s">
        <v>31780</v>
      </c>
      <c r="J31549" s="22">
        <v>15</v>
      </c>
      <c r="L31549" s="298">
        <f t="shared" si="1489"/>
        <v>15</v>
      </c>
      <c r="O31549" s="16">
        <f t="shared" si="1490"/>
        <v>0</v>
      </c>
      <c r="P31549" s="298">
        <f t="shared" si="1488"/>
        <v>15</v>
      </c>
    </row>
    <row r="31550" spans="2:16" ht="25.5">
      <c r="B31550" s="400"/>
      <c r="D31550" s="94" t="s">
        <v>29995</v>
      </c>
      <c r="F31550" s="103" t="s">
        <v>31781</v>
      </c>
      <c r="J31550" s="22">
        <v>16</v>
      </c>
      <c r="L31550" s="298">
        <f t="shared" si="1489"/>
        <v>16</v>
      </c>
      <c r="O31550" s="16">
        <f t="shared" si="1490"/>
        <v>0</v>
      </c>
      <c r="P31550" s="298">
        <f t="shared" si="1488"/>
        <v>16</v>
      </c>
    </row>
    <row r="31551" spans="2:16">
      <c r="B31551" s="400"/>
      <c r="D31551" s="94" t="s">
        <v>29995</v>
      </c>
      <c r="F31551" s="103" t="s">
        <v>31782</v>
      </c>
      <c r="J31551" s="22">
        <v>13</v>
      </c>
      <c r="L31551" s="298">
        <f t="shared" si="1489"/>
        <v>13</v>
      </c>
      <c r="O31551" s="16">
        <f t="shared" si="1490"/>
        <v>0</v>
      </c>
      <c r="P31551" s="298">
        <f t="shared" si="1488"/>
        <v>13</v>
      </c>
    </row>
    <row r="31552" spans="2:16">
      <c r="B31552" s="400"/>
      <c r="D31552" s="94" t="s">
        <v>29995</v>
      </c>
      <c r="F31552" s="103" t="s">
        <v>18368</v>
      </c>
      <c r="J31552" s="22">
        <v>16</v>
      </c>
      <c r="L31552" s="298">
        <f t="shared" si="1489"/>
        <v>16</v>
      </c>
      <c r="O31552" s="16">
        <f t="shared" si="1490"/>
        <v>0</v>
      </c>
      <c r="P31552" s="298">
        <f t="shared" si="1488"/>
        <v>16</v>
      </c>
    </row>
    <row r="31553" spans="2:16">
      <c r="B31553" s="400"/>
      <c r="D31553" s="94" t="s">
        <v>29995</v>
      </c>
      <c r="F31553" s="103" t="s">
        <v>31783</v>
      </c>
      <c r="J31553" s="22">
        <v>15</v>
      </c>
      <c r="L31553" s="298">
        <f t="shared" si="1489"/>
        <v>15</v>
      </c>
      <c r="O31553" s="16">
        <f t="shared" si="1490"/>
        <v>0</v>
      </c>
      <c r="P31553" s="298">
        <f t="shared" si="1488"/>
        <v>15</v>
      </c>
    </row>
    <row r="31554" spans="2:16">
      <c r="B31554" s="400"/>
      <c r="D31554" s="94" t="s">
        <v>29995</v>
      </c>
      <c r="F31554" s="103" t="s">
        <v>30281</v>
      </c>
      <c r="J31554" s="22">
        <v>18</v>
      </c>
      <c r="L31554" s="298">
        <f t="shared" si="1489"/>
        <v>18</v>
      </c>
      <c r="O31554" s="16">
        <f t="shared" si="1490"/>
        <v>0</v>
      </c>
      <c r="P31554" s="298">
        <f t="shared" si="1488"/>
        <v>18</v>
      </c>
    </row>
    <row r="31555" spans="2:16">
      <c r="B31555" s="400"/>
      <c r="D31555" s="94" t="s">
        <v>29995</v>
      </c>
      <c r="F31555" s="103" t="s">
        <v>31784</v>
      </c>
      <c r="J31555" s="22">
        <v>16</v>
      </c>
      <c r="L31555" s="298">
        <f t="shared" si="1489"/>
        <v>16</v>
      </c>
      <c r="O31555" s="16">
        <f t="shared" si="1490"/>
        <v>0</v>
      </c>
      <c r="P31555" s="298">
        <f t="shared" si="1488"/>
        <v>16</v>
      </c>
    </row>
    <row r="31556" spans="2:16">
      <c r="B31556" s="400"/>
      <c r="D31556" s="94" t="s">
        <v>29995</v>
      </c>
      <c r="F31556" s="103" t="s">
        <v>31785</v>
      </c>
      <c r="J31556" s="22">
        <v>18</v>
      </c>
      <c r="L31556" s="298">
        <f t="shared" si="1489"/>
        <v>18</v>
      </c>
      <c r="O31556" s="16">
        <f t="shared" si="1490"/>
        <v>0</v>
      </c>
      <c r="P31556" s="298">
        <f t="shared" si="1488"/>
        <v>18</v>
      </c>
    </row>
    <row r="31557" spans="2:16">
      <c r="B31557" s="400"/>
      <c r="D31557" s="94" t="s">
        <v>29995</v>
      </c>
      <c r="F31557" s="103" t="s">
        <v>31786</v>
      </c>
      <c r="J31557" s="22">
        <v>15</v>
      </c>
      <c r="L31557" s="298">
        <f t="shared" si="1489"/>
        <v>15</v>
      </c>
      <c r="O31557" s="16">
        <f t="shared" si="1490"/>
        <v>0</v>
      </c>
      <c r="P31557" s="298">
        <f t="shared" si="1488"/>
        <v>15</v>
      </c>
    </row>
    <row r="31558" spans="2:16">
      <c r="B31558" s="400"/>
      <c r="D31558" s="94" t="s">
        <v>29995</v>
      </c>
      <c r="F31558" s="103" t="s">
        <v>1390</v>
      </c>
      <c r="J31558" s="22">
        <v>17</v>
      </c>
      <c r="L31558" s="298">
        <f t="shared" si="1489"/>
        <v>17</v>
      </c>
      <c r="O31558" s="16">
        <f t="shared" si="1490"/>
        <v>0</v>
      </c>
      <c r="P31558" s="298">
        <f t="shared" si="1488"/>
        <v>17</v>
      </c>
    </row>
    <row r="31559" spans="2:16">
      <c r="B31559" s="400"/>
      <c r="D31559" s="94" t="s">
        <v>29995</v>
      </c>
      <c r="F31559" s="103" t="s">
        <v>15041</v>
      </c>
      <c r="J31559" s="22">
        <v>17</v>
      </c>
      <c r="L31559" s="298">
        <f t="shared" si="1489"/>
        <v>17</v>
      </c>
      <c r="O31559" s="16">
        <f t="shared" si="1490"/>
        <v>0</v>
      </c>
      <c r="P31559" s="298">
        <f t="shared" si="1488"/>
        <v>17</v>
      </c>
    </row>
    <row r="31560" spans="2:16">
      <c r="B31560" s="400"/>
      <c r="D31560" s="94" t="s">
        <v>29995</v>
      </c>
      <c r="F31560" s="103" t="s">
        <v>31787</v>
      </c>
      <c r="J31560" s="22">
        <v>18</v>
      </c>
      <c r="L31560" s="298">
        <f t="shared" si="1489"/>
        <v>18</v>
      </c>
      <c r="O31560" s="16">
        <f t="shared" si="1490"/>
        <v>0</v>
      </c>
      <c r="P31560" s="298">
        <f t="shared" si="1488"/>
        <v>18</v>
      </c>
    </row>
    <row r="31561" spans="2:16">
      <c r="B31561" s="400"/>
      <c r="D31561" s="94" t="s">
        <v>29995</v>
      </c>
      <c r="F31561" s="103" t="s">
        <v>31788</v>
      </c>
      <c r="J31561" s="22">
        <v>14</v>
      </c>
      <c r="L31561" s="298">
        <f t="shared" si="1489"/>
        <v>14</v>
      </c>
      <c r="O31561" s="16">
        <f t="shared" si="1490"/>
        <v>0</v>
      </c>
      <c r="P31561" s="298">
        <f t="shared" si="1488"/>
        <v>14</v>
      </c>
    </row>
    <row r="31562" spans="2:16">
      <c r="B31562" s="400"/>
      <c r="D31562" s="94" t="s">
        <v>29995</v>
      </c>
      <c r="F31562" s="103" t="s">
        <v>31789</v>
      </c>
      <c r="J31562" s="22">
        <v>11</v>
      </c>
      <c r="L31562" s="298">
        <f t="shared" si="1489"/>
        <v>11</v>
      </c>
      <c r="O31562" s="16">
        <f t="shared" si="1490"/>
        <v>0</v>
      </c>
      <c r="P31562" s="298">
        <f t="shared" si="1488"/>
        <v>11</v>
      </c>
    </row>
    <row r="31563" spans="2:16">
      <c r="B31563" s="400"/>
      <c r="D31563" s="94" t="s">
        <v>29995</v>
      </c>
      <c r="F31563" s="103" t="s">
        <v>31790</v>
      </c>
      <c r="J31563" s="22">
        <v>12</v>
      </c>
      <c r="L31563" s="298">
        <f t="shared" si="1489"/>
        <v>12</v>
      </c>
      <c r="O31563" s="16">
        <f t="shared" si="1490"/>
        <v>0</v>
      </c>
      <c r="P31563" s="298">
        <f t="shared" ref="P31563:P31626" si="1491">+L31563+O31563</f>
        <v>12</v>
      </c>
    </row>
    <row r="31564" spans="2:16">
      <c r="B31564" s="400"/>
      <c r="D31564" s="94" t="s">
        <v>29995</v>
      </c>
      <c r="F31564" s="103" t="s">
        <v>31791</v>
      </c>
      <c r="J31564" s="22">
        <v>11</v>
      </c>
      <c r="L31564" s="298">
        <f t="shared" si="1489"/>
        <v>11</v>
      </c>
      <c r="O31564" s="16">
        <f t="shared" si="1490"/>
        <v>0</v>
      </c>
      <c r="P31564" s="298">
        <f t="shared" si="1491"/>
        <v>11</v>
      </c>
    </row>
    <row r="31565" spans="2:16">
      <c r="B31565" s="400"/>
      <c r="D31565" s="94" t="s">
        <v>29995</v>
      </c>
      <c r="F31565" s="103" t="s">
        <v>10474</v>
      </c>
      <c r="J31565" s="22">
        <v>11</v>
      </c>
      <c r="L31565" s="298">
        <f t="shared" si="1489"/>
        <v>11</v>
      </c>
      <c r="O31565" s="16">
        <f t="shared" si="1490"/>
        <v>0</v>
      </c>
      <c r="P31565" s="298">
        <f t="shared" si="1491"/>
        <v>11</v>
      </c>
    </row>
    <row r="31566" spans="2:16">
      <c r="B31566" s="400"/>
      <c r="D31566" s="94" t="s">
        <v>29995</v>
      </c>
      <c r="F31566" s="103" t="s">
        <v>909</v>
      </c>
      <c r="J31566" s="22">
        <v>11</v>
      </c>
      <c r="L31566" s="298">
        <f t="shared" ref="L31566:L31629" si="1492">+J31566+K31566</f>
        <v>11</v>
      </c>
      <c r="O31566" s="16">
        <f t="shared" si="1490"/>
        <v>0</v>
      </c>
      <c r="P31566" s="298">
        <f t="shared" si="1491"/>
        <v>11</v>
      </c>
    </row>
    <row r="31567" spans="2:16">
      <c r="B31567" s="400"/>
      <c r="D31567" s="94" t="s">
        <v>29995</v>
      </c>
      <c r="F31567" s="103" t="s">
        <v>31792</v>
      </c>
      <c r="J31567" s="22">
        <v>12</v>
      </c>
      <c r="L31567" s="298">
        <f t="shared" si="1492"/>
        <v>12</v>
      </c>
      <c r="O31567" s="16">
        <f t="shared" si="1490"/>
        <v>0</v>
      </c>
      <c r="P31567" s="298">
        <f t="shared" si="1491"/>
        <v>12</v>
      </c>
    </row>
    <row r="31568" spans="2:16">
      <c r="B31568" s="400"/>
      <c r="D31568" s="94" t="s">
        <v>29995</v>
      </c>
      <c r="F31568" s="103" t="s">
        <v>31793</v>
      </c>
      <c r="J31568" s="22">
        <v>6</v>
      </c>
      <c r="L31568" s="298">
        <f t="shared" si="1492"/>
        <v>6</v>
      </c>
      <c r="O31568" s="16">
        <f t="shared" si="1490"/>
        <v>0</v>
      </c>
      <c r="P31568" s="298">
        <f t="shared" si="1491"/>
        <v>6</v>
      </c>
    </row>
    <row r="31569" spans="2:16">
      <c r="B31569" s="400"/>
      <c r="D31569" s="94" t="s">
        <v>29995</v>
      </c>
      <c r="F31569" s="103" t="s">
        <v>31794</v>
      </c>
      <c r="J31569" s="22">
        <v>11</v>
      </c>
      <c r="L31569" s="298">
        <f t="shared" si="1492"/>
        <v>11</v>
      </c>
      <c r="O31569" s="16">
        <f t="shared" si="1490"/>
        <v>0</v>
      </c>
      <c r="P31569" s="298">
        <f t="shared" si="1491"/>
        <v>11</v>
      </c>
    </row>
    <row r="31570" spans="2:16">
      <c r="B31570" s="400"/>
      <c r="D31570" s="94" t="s">
        <v>29995</v>
      </c>
      <c r="F31570" s="103" t="s">
        <v>31795</v>
      </c>
      <c r="J31570" s="22">
        <v>7</v>
      </c>
      <c r="L31570" s="298">
        <f t="shared" si="1492"/>
        <v>7</v>
      </c>
      <c r="O31570" s="16">
        <f t="shared" si="1490"/>
        <v>0</v>
      </c>
      <c r="P31570" s="298">
        <f t="shared" si="1491"/>
        <v>7</v>
      </c>
    </row>
    <row r="31571" spans="2:16">
      <c r="B31571" s="400"/>
      <c r="D31571" s="94" t="s">
        <v>29995</v>
      </c>
      <c r="F31571" s="103" t="s">
        <v>31796</v>
      </c>
      <c r="J31571" s="22">
        <v>11</v>
      </c>
      <c r="L31571" s="298">
        <f t="shared" si="1492"/>
        <v>11</v>
      </c>
      <c r="O31571" s="16">
        <f t="shared" si="1490"/>
        <v>0</v>
      </c>
      <c r="P31571" s="298">
        <f t="shared" si="1491"/>
        <v>11</v>
      </c>
    </row>
    <row r="31572" spans="2:16">
      <c r="B31572" s="400"/>
      <c r="D31572" s="94" t="s">
        <v>29995</v>
      </c>
      <c r="F31572" s="103" t="s">
        <v>31797</v>
      </c>
      <c r="J31572" s="22">
        <v>11</v>
      </c>
      <c r="L31572" s="298">
        <f t="shared" si="1492"/>
        <v>11</v>
      </c>
      <c r="O31572" s="16">
        <f t="shared" si="1490"/>
        <v>0</v>
      </c>
      <c r="P31572" s="298">
        <f t="shared" si="1491"/>
        <v>11</v>
      </c>
    </row>
    <row r="31573" spans="2:16">
      <c r="B31573" s="400"/>
      <c r="D31573" s="94" t="s">
        <v>29995</v>
      </c>
      <c r="F31573" s="103" t="s">
        <v>31798</v>
      </c>
      <c r="J31573" s="22">
        <v>12</v>
      </c>
      <c r="L31573" s="298">
        <f t="shared" si="1492"/>
        <v>12</v>
      </c>
      <c r="O31573" s="16">
        <f t="shared" si="1490"/>
        <v>0</v>
      </c>
      <c r="P31573" s="298">
        <f t="shared" si="1491"/>
        <v>12</v>
      </c>
    </row>
    <row r="31574" spans="2:16">
      <c r="B31574" s="400"/>
      <c r="D31574" s="94" t="s">
        <v>29995</v>
      </c>
      <c r="F31574" s="103" t="s">
        <v>31799</v>
      </c>
      <c r="J31574" s="22">
        <v>7</v>
      </c>
      <c r="L31574" s="298">
        <f t="shared" si="1492"/>
        <v>7</v>
      </c>
      <c r="O31574" s="16">
        <f t="shared" si="1490"/>
        <v>0</v>
      </c>
      <c r="P31574" s="298">
        <f t="shared" si="1491"/>
        <v>7</v>
      </c>
    </row>
    <row r="31575" spans="2:16">
      <c r="B31575" s="400"/>
      <c r="D31575" s="94" t="s">
        <v>29995</v>
      </c>
      <c r="F31575" s="103" t="s">
        <v>31800</v>
      </c>
      <c r="J31575" s="22">
        <v>6</v>
      </c>
      <c r="L31575" s="298">
        <f t="shared" si="1492"/>
        <v>6</v>
      </c>
      <c r="O31575" s="16">
        <f t="shared" si="1490"/>
        <v>0</v>
      </c>
      <c r="P31575" s="298">
        <f t="shared" si="1491"/>
        <v>6</v>
      </c>
    </row>
    <row r="31576" spans="2:16">
      <c r="B31576" s="400"/>
      <c r="D31576" s="94" t="s">
        <v>29995</v>
      </c>
      <c r="F31576" s="103" t="s">
        <v>31801</v>
      </c>
      <c r="J31576" s="22">
        <v>9</v>
      </c>
      <c r="L31576" s="298">
        <f t="shared" si="1492"/>
        <v>9</v>
      </c>
      <c r="O31576" s="16">
        <f t="shared" si="1490"/>
        <v>0</v>
      </c>
      <c r="P31576" s="298">
        <f t="shared" si="1491"/>
        <v>9</v>
      </c>
    </row>
    <row r="31577" spans="2:16">
      <c r="B31577" s="400"/>
      <c r="D31577" s="94" t="s">
        <v>29995</v>
      </c>
      <c r="F31577" s="103" t="s">
        <v>31802</v>
      </c>
      <c r="J31577" s="22">
        <v>8</v>
      </c>
      <c r="L31577" s="298">
        <f t="shared" si="1492"/>
        <v>8</v>
      </c>
      <c r="O31577" s="16">
        <f t="shared" si="1490"/>
        <v>0</v>
      </c>
      <c r="P31577" s="298">
        <f t="shared" si="1491"/>
        <v>8</v>
      </c>
    </row>
    <row r="31578" spans="2:16">
      <c r="B31578" s="400"/>
      <c r="D31578" s="94" t="s">
        <v>29995</v>
      </c>
      <c r="F31578" s="103" t="s">
        <v>31803</v>
      </c>
      <c r="J31578" s="22">
        <v>11</v>
      </c>
      <c r="L31578" s="298">
        <f t="shared" si="1492"/>
        <v>11</v>
      </c>
      <c r="O31578" s="16">
        <f t="shared" si="1490"/>
        <v>0</v>
      </c>
      <c r="P31578" s="298">
        <f t="shared" si="1491"/>
        <v>11</v>
      </c>
    </row>
    <row r="31579" spans="2:16">
      <c r="B31579" s="400"/>
      <c r="D31579" s="94" t="s">
        <v>29995</v>
      </c>
      <c r="F31579" s="103" t="s">
        <v>31804</v>
      </c>
      <c r="J31579" s="22">
        <v>11</v>
      </c>
      <c r="L31579" s="298">
        <f t="shared" si="1492"/>
        <v>11</v>
      </c>
      <c r="O31579" s="16">
        <f t="shared" si="1490"/>
        <v>0</v>
      </c>
      <c r="P31579" s="298">
        <f t="shared" si="1491"/>
        <v>11</v>
      </c>
    </row>
    <row r="31580" spans="2:16">
      <c r="B31580" s="400"/>
      <c r="D31580" s="94" t="s">
        <v>29995</v>
      </c>
      <c r="F31580" s="103" t="s">
        <v>31805</v>
      </c>
      <c r="J31580" s="22">
        <v>11</v>
      </c>
      <c r="L31580" s="298">
        <f t="shared" si="1492"/>
        <v>11</v>
      </c>
      <c r="O31580" s="16">
        <f t="shared" si="1490"/>
        <v>0</v>
      </c>
      <c r="P31580" s="298">
        <f t="shared" si="1491"/>
        <v>11</v>
      </c>
    </row>
    <row r="31581" spans="2:16">
      <c r="B31581" s="400"/>
      <c r="D31581" s="94" t="s">
        <v>29995</v>
      </c>
      <c r="F31581" s="103" t="s">
        <v>31806</v>
      </c>
      <c r="J31581" s="22">
        <v>6</v>
      </c>
      <c r="L31581" s="298">
        <f t="shared" si="1492"/>
        <v>6</v>
      </c>
      <c r="O31581" s="16">
        <f t="shared" si="1490"/>
        <v>0</v>
      </c>
      <c r="P31581" s="298">
        <f t="shared" si="1491"/>
        <v>6</v>
      </c>
    </row>
    <row r="31582" spans="2:16" ht="25.5">
      <c r="B31582" s="400"/>
      <c r="D31582" s="94" t="s">
        <v>29995</v>
      </c>
      <c r="F31582" s="103" t="s">
        <v>31807</v>
      </c>
      <c r="J31582" s="22">
        <v>12</v>
      </c>
      <c r="L31582" s="298">
        <f t="shared" si="1492"/>
        <v>12</v>
      </c>
      <c r="O31582" s="16">
        <f t="shared" ref="O31582:O31645" si="1493">+M31582+N31582</f>
        <v>0</v>
      </c>
      <c r="P31582" s="298">
        <f t="shared" si="1491"/>
        <v>12</v>
      </c>
    </row>
    <row r="31583" spans="2:16">
      <c r="B31583" s="400"/>
      <c r="D31583" s="94" t="s">
        <v>29995</v>
      </c>
      <c r="F31583" s="103" t="s">
        <v>18609</v>
      </c>
      <c r="J31583" s="22">
        <v>11</v>
      </c>
      <c r="L31583" s="298">
        <f t="shared" si="1492"/>
        <v>11</v>
      </c>
      <c r="O31583" s="16">
        <f t="shared" si="1493"/>
        <v>0</v>
      </c>
      <c r="P31583" s="298">
        <f t="shared" si="1491"/>
        <v>11</v>
      </c>
    </row>
    <row r="31584" spans="2:16">
      <c r="B31584" s="400"/>
      <c r="D31584" s="94" t="s">
        <v>29995</v>
      </c>
      <c r="F31584" s="103" t="s">
        <v>31808</v>
      </c>
      <c r="J31584" s="22">
        <v>9</v>
      </c>
      <c r="L31584" s="298">
        <f t="shared" si="1492"/>
        <v>9</v>
      </c>
      <c r="O31584" s="16">
        <f t="shared" si="1493"/>
        <v>0</v>
      </c>
      <c r="P31584" s="298">
        <f t="shared" si="1491"/>
        <v>9</v>
      </c>
    </row>
    <row r="31585" spans="2:16">
      <c r="B31585" s="400"/>
      <c r="D31585" s="94" t="s">
        <v>29995</v>
      </c>
      <c r="F31585" s="103" t="s">
        <v>31809</v>
      </c>
      <c r="J31585" s="22">
        <v>11</v>
      </c>
      <c r="L31585" s="298">
        <f t="shared" si="1492"/>
        <v>11</v>
      </c>
      <c r="O31585" s="16">
        <f t="shared" si="1493"/>
        <v>0</v>
      </c>
      <c r="P31585" s="298">
        <f t="shared" si="1491"/>
        <v>11</v>
      </c>
    </row>
    <row r="31586" spans="2:16">
      <c r="B31586" s="400"/>
      <c r="D31586" s="94" t="s">
        <v>29995</v>
      </c>
      <c r="F31586" s="103" t="s">
        <v>31810</v>
      </c>
      <c r="J31586" s="22">
        <v>9</v>
      </c>
      <c r="L31586" s="298">
        <f t="shared" si="1492"/>
        <v>9</v>
      </c>
      <c r="O31586" s="16">
        <f t="shared" si="1493"/>
        <v>0</v>
      </c>
      <c r="P31586" s="298">
        <f t="shared" si="1491"/>
        <v>9</v>
      </c>
    </row>
    <row r="31587" spans="2:16">
      <c r="B31587" s="400"/>
      <c r="D31587" s="94" t="s">
        <v>29995</v>
      </c>
      <c r="F31587" s="103" t="s">
        <v>18531</v>
      </c>
      <c r="J31587" s="22">
        <v>12</v>
      </c>
      <c r="L31587" s="298">
        <f t="shared" si="1492"/>
        <v>12</v>
      </c>
      <c r="O31587" s="16">
        <f t="shared" si="1493"/>
        <v>0</v>
      </c>
      <c r="P31587" s="298">
        <f t="shared" si="1491"/>
        <v>12</v>
      </c>
    </row>
    <row r="31588" spans="2:16">
      <c r="B31588" s="400"/>
      <c r="D31588" s="94" t="s">
        <v>29995</v>
      </c>
      <c r="F31588" s="103" t="s">
        <v>31811</v>
      </c>
      <c r="J31588" s="22">
        <v>12</v>
      </c>
      <c r="L31588" s="298">
        <f t="shared" si="1492"/>
        <v>12</v>
      </c>
      <c r="O31588" s="16">
        <f t="shared" si="1493"/>
        <v>0</v>
      </c>
      <c r="P31588" s="298">
        <f t="shared" si="1491"/>
        <v>12</v>
      </c>
    </row>
    <row r="31589" spans="2:16">
      <c r="B31589" s="400"/>
      <c r="D31589" s="94" t="s">
        <v>29995</v>
      </c>
      <c r="F31589" s="103" t="s">
        <v>31812</v>
      </c>
      <c r="J31589" s="22">
        <v>11</v>
      </c>
      <c r="L31589" s="298">
        <f t="shared" si="1492"/>
        <v>11</v>
      </c>
      <c r="O31589" s="16">
        <f t="shared" si="1493"/>
        <v>0</v>
      </c>
      <c r="P31589" s="298">
        <f t="shared" si="1491"/>
        <v>11</v>
      </c>
    </row>
    <row r="31590" spans="2:16">
      <c r="B31590" s="400"/>
      <c r="D31590" s="94" t="s">
        <v>29995</v>
      </c>
      <c r="F31590" s="103" t="s">
        <v>31813</v>
      </c>
      <c r="J31590" s="22">
        <v>12</v>
      </c>
      <c r="L31590" s="298">
        <f t="shared" si="1492"/>
        <v>12</v>
      </c>
      <c r="O31590" s="16">
        <f t="shared" si="1493"/>
        <v>0</v>
      </c>
      <c r="P31590" s="298">
        <f t="shared" si="1491"/>
        <v>12</v>
      </c>
    </row>
    <row r="31591" spans="2:16">
      <c r="B31591" s="400"/>
      <c r="D31591" s="94" t="s">
        <v>29995</v>
      </c>
      <c r="F31591" s="103" t="s">
        <v>31814</v>
      </c>
      <c r="J31591" s="22">
        <v>11</v>
      </c>
      <c r="L31591" s="298">
        <f t="shared" si="1492"/>
        <v>11</v>
      </c>
      <c r="O31591" s="16">
        <f t="shared" si="1493"/>
        <v>0</v>
      </c>
      <c r="P31591" s="298">
        <f t="shared" si="1491"/>
        <v>11</v>
      </c>
    </row>
    <row r="31592" spans="2:16">
      <c r="B31592" s="400"/>
      <c r="D31592" s="94" t="s">
        <v>29995</v>
      </c>
      <c r="F31592" s="103" t="s">
        <v>31815</v>
      </c>
      <c r="J31592" s="22">
        <v>11</v>
      </c>
      <c r="L31592" s="298">
        <f t="shared" si="1492"/>
        <v>11</v>
      </c>
      <c r="O31592" s="16">
        <f t="shared" si="1493"/>
        <v>0</v>
      </c>
      <c r="P31592" s="298">
        <f t="shared" si="1491"/>
        <v>11</v>
      </c>
    </row>
    <row r="31593" spans="2:16">
      <c r="B31593" s="400"/>
      <c r="D31593" s="94" t="s">
        <v>29995</v>
      </c>
      <c r="F31593" s="103" t="s">
        <v>31816</v>
      </c>
      <c r="J31593" s="22">
        <v>10</v>
      </c>
      <c r="L31593" s="298">
        <f t="shared" si="1492"/>
        <v>10</v>
      </c>
      <c r="O31593" s="16">
        <f t="shared" si="1493"/>
        <v>0</v>
      </c>
      <c r="P31593" s="298">
        <f t="shared" si="1491"/>
        <v>10</v>
      </c>
    </row>
    <row r="31594" spans="2:16">
      <c r="B31594" s="400"/>
      <c r="D31594" s="94" t="s">
        <v>29995</v>
      </c>
      <c r="F31594" s="103" t="s">
        <v>31817</v>
      </c>
      <c r="J31594" s="22">
        <v>9</v>
      </c>
      <c r="L31594" s="298">
        <f t="shared" si="1492"/>
        <v>9</v>
      </c>
      <c r="O31594" s="16">
        <f t="shared" si="1493"/>
        <v>0</v>
      </c>
      <c r="P31594" s="298">
        <f t="shared" si="1491"/>
        <v>9</v>
      </c>
    </row>
    <row r="31595" spans="2:16">
      <c r="B31595" s="400"/>
      <c r="D31595" s="94" t="s">
        <v>29996</v>
      </c>
      <c r="F31595" s="54" t="s">
        <v>29774</v>
      </c>
      <c r="J31595" s="145">
        <v>200</v>
      </c>
      <c r="L31595" s="298">
        <f t="shared" si="1492"/>
        <v>200</v>
      </c>
      <c r="O31595" s="16">
        <f t="shared" si="1493"/>
        <v>0</v>
      </c>
      <c r="P31595" s="298">
        <f t="shared" si="1491"/>
        <v>200</v>
      </c>
    </row>
    <row r="31596" spans="2:16">
      <c r="B31596" s="400"/>
      <c r="D31596" s="94" t="s">
        <v>29996</v>
      </c>
      <c r="F31596" s="54" t="s">
        <v>1809</v>
      </c>
      <c r="J31596" s="145">
        <v>214</v>
      </c>
      <c r="L31596" s="298">
        <f t="shared" si="1492"/>
        <v>214</v>
      </c>
      <c r="O31596" s="16">
        <f t="shared" si="1493"/>
        <v>0</v>
      </c>
      <c r="P31596" s="298">
        <f t="shared" si="1491"/>
        <v>214</v>
      </c>
    </row>
    <row r="31597" spans="2:16">
      <c r="B31597" s="400"/>
      <c r="D31597" s="94" t="s">
        <v>29996</v>
      </c>
      <c r="F31597" s="54" t="s">
        <v>1670</v>
      </c>
      <c r="J31597" s="145">
        <v>111</v>
      </c>
      <c r="L31597" s="298">
        <f t="shared" si="1492"/>
        <v>111</v>
      </c>
      <c r="O31597" s="16">
        <f t="shared" si="1493"/>
        <v>0</v>
      </c>
      <c r="P31597" s="298">
        <f t="shared" si="1491"/>
        <v>111</v>
      </c>
    </row>
    <row r="31598" spans="2:16">
      <c r="B31598" s="400"/>
      <c r="D31598" s="94" t="s">
        <v>29996</v>
      </c>
      <c r="F31598" s="54" t="s">
        <v>11466</v>
      </c>
      <c r="J31598" s="145">
        <v>90</v>
      </c>
      <c r="L31598" s="298">
        <f t="shared" si="1492"/>
        <v>90</v>
      </c>
      <c r="O31598" s="16">
        <f t="shared" si="1493"/>
        <v>0</v>
      </c>
      <c r="P31598" s="298">
        <f t="shared" si="1491"/>
        <v>90</v>
      </c>
    </row>
    <row r="31599" spans="2:16">
      <c r="B31599" s="400"/>
      <c r="D31599" s="94" t="s">
        <v>29996</v>
      </c>
      <c r="F31599" s="54" t="s">
        <v>36</v>
      </c>
      <c r="J31599" s="145">
        <v>33</v>
      </c>
      <c r="L31599" s="298">
        <f t="shared" si="1492"/>
        <v>33</v>
      </c>
      <c r="O31599" s="16">
        <f t="shared" si="1493"/>
        <v>0</v>
      </c>
      <c r="P31599" s="298">
        <f t="shared" si="1491"/>
        <v>33</v>
      </c>
    </row>
    <row r="31600" spans="2:16">
      <c r="B31600" s="400"/>
      <c r="D31600" s="94" t="s">
        <v>29996</v>
      </c>
      <c r="F31600" s="54" t="s">
        <v>31818</v>
      </c>
      <c r="J31600" s="145">
        <v>32</v>
      </c>
      <c r="L31600" s="298">
        <f t="shared" si="1492"/>
        <v>32</v>
      </c>
      <c r="O31600" s="16">
        <f t="shared" si="1493"/>
        <v>0</v>
      </c>
      <c r="P31600" s="298">
        <f t="shared" si="1491"/>
        <v>32</v>
      </c>
    </row>
    <row r="31601" spans="2:16">
      <c r="B31601" s="400"/>
      <c r="D31601" s="94" t="s">
        <v>29996</v>
      </c>
      <c r="F31601" s="54" t="s">
        <v>31819</v>
      </c>
      <c r="J31601" s="145">
        <v>20</v>
      </c>
      <c r="L31601" s="298">
        <f t="shared" si="1492"/>
        <v>20</v>
      </c>
      <c r="O31601" s="16">
        <f t="shared" si="1493"/>
        <v>0</v>
      </c>
      <c r="P31601" s="298">
        <f t="shared" si="1491"/>
        <v>20</v>
      </c>
    </row>
    <row r="31602" spans="2:16">
      <c r="B31602" s="400"/>
      <c r="D31602" s="94" t="s">
        <v>29996</v>
      </c>
      <c r="F31602" s="54" t="s">
        <v>1144</v>
      </c>
      <c r="J31602" s="145">
        <v>18</v>
      </c>
      <c r="L31602" s="298">
        <f t="shared" si="1492"/>
        <v>18</v>
      </c>
      <c r="O31602" s="16">
        <f t="shared" si="1493"/>
        <v>0</v>
      </c>
      <c r="P31602" s="298">
        <f t="shared" si="1491"/>
        <v>18</v>
      </c>
    </row>
    <row r="31603" spans="2:16">
      <c r="B31603" s="400"/>
      <c r="D31603" s="94" t="s">
        <v>29996</v>
      </c>
      <c r="F31603" s="54" t="s">
        <v>31820</v>
      </c>
      <c r="J31603" s="145">
        <v>18</v>
      </c>
      <c r="L31603" s="298">
        <f t="shared" si="1492"/>
        <v>18</v>
      </c>
      <c r="O31603" s="16">
        <f t="shared" si="1493"/>
        <v>0</v>
      </c>
      <c r="P31603" s="298">
        <f t="shared" si="1491"/>
        <v>18</v>
      </c>
    </row>
    <row r="31604" spans="2:16">
      <c r="B31604" s="400"/>
      <c r="D31604" s="94" t="s">
        <v>29996</v>
      </c>
      <c r="F31604" s="54" t="s">
        <v>13419</v>
      </c>
      <c r="J31604" s="145">
        <v>16</v>
      </c>
      <c r="L31604" s="298">
        <f t="shared" si="1492"/>
        <v>16</v>
      </c>
      <c r="O31604" s="16">
        <f t="shared" si="1493"/>
        <v>0</v>
      </c>
      <c r="P31604" s="298">
        <f t="shared" si="1491"/>
        <v>16</v>
      </c>
    </row>
    <row r="31605" spans="2:16">
      <c r="B31605" s="400"/>
      <c r="D31605" s="94" t="s">
        <v>29996</v>
      </c>
      <c r="F31605" s="54" t="s">
        <v>31821</v>
      </c>
      <c r="J31605" s="145">
        <v>15</v>
      </c>
      <c r="L31605" s="298">
        <f t="shared" si="1492"/>
        <v>15</v>
      </c>
      <c r="O31605" s="16">
        <f t="shared" si="1493"/>
        <v>0</v>
      </c>
      <c r="P31605" s="298">
        <f t="shared" si="1491"/>
        <v>15</v>
      </c>
    </row>
    <row r="31606" spans="2:16">
      <c r="B31606" s="400"/>
      <c r="D31606" s="94" t="s">
        <v>29996</v>
      </c>
      <c r="F31606" s="54" t="s">
        <v>29895</v>
      </c>
      <c r="J31606" s="145">
        <v>10</v>
      </c>
      <c r="L31606" s="298">
        <f t="shared" si="1492"/>
        <v>10</v>
      </c>
      <c r="O31606" s="16">
        <f t="shared" si="1493"/>
        <v>0</v>
      </c>
      <c r="P31606" s="298">
        <f t="shared" si="1491"/>
        <v>10</v>
      </c>
    </row>
    <row r="31607" spans="2:16">
      <c r="B31607" s="400"/>
      <c r="D31607" s="421" t="s">
        <v>29997</v>
      </c>
      <c r="F31607" s="54" t="s">
        <v>31822</v>
      </c>
      <c r="J31607" s="145">
        <v>464</v>
      </c>
      <c r="L31607" s="298">
        <f t="shared" si="1492"/>
        <v>464</v>
      </c>
      <c r="O31607" s="16">
        <f t="shared" si="1493"/>
        <v>0</v>
      </c>
      <c r="P31607" s="298">
        <f t="shared" si="1491"/>
        <v>464</v>
      </c>
    </row>
    <row r="31608" spans="2:16">
      <c r="B31608" s="400"/>
      <c r="D31608" s="422"/>
      <c r="F31608" s="54" t="s">
        <v>31823</v>
      </c>
      <c r="J31608" s="145">
        <v>400</v>
      </c>
      <c r="L31608" s="298">
        <f t="shared" si="1492"/>
        <v>400</v>
      </c>
      <c r="O31608" s="16">
        <f t="shared" si="1493"/>
        <v>0</v>
      </c>
      <c r="P31608" s="298">
        <f t="shared" si="1491"/>
        <v>400</v>
      </c>
    </row>
    <row r="31609" spans="2:16">
      <c r="B31609" s="400"/>
      <c r="D31609" s="422"/>
      <c r="F31609" s="54" t="s">
        <v>31824</v>
      </c>
      <c r="J31609" s="145">
        <v>300</v>
      </c>
      <c r="L31609" s="298">
        <f t="shared" si="1492"/>
        <v>300</v>
      </c>
      <c r="O31609" s="16">
        <f t="shared" si="1493"/>
        <v>0</v>
      </c>
      <c r="P31609" s="298">
        <f t="shared" si="1491"/>
        <v>300</v>
      </c>
    </row>
    <row r="31610" spans="2:16">
      <c r="B31610" s="400"/>
      <c r="D31610" s="422"/>
      <c r="F31610" s="54" t="s">
        <v>2445</v>
      </c>
      <c r="J31610" s="145">
        <v>300</v>
      </c>
      <c r="L31610" s="298">
        <f t="shared" si="1492"/>
        <v>300</v>
      </c>
      <c r="O31610" s="16">
        <f t="shared" si="1493"/>
        <v>0</v>
      </c>
      <c r="P31610" s="298">
        <f t="shared" si="1491"/>
        <v>300</v>
      </c>
    </row>
    <row r="31611" spans="2:16">
      <c r="B31611" s="400"/>
      <c r="D31611" s="422"/>
      <c r="F31611" s="54" t="s">
        <v>917</v>
      </c>
      <c r="J31611" s="145">
        <v>250</v>
      </c>
      <c r="L31611" s="298">
        <f t="shared" si="1492"/>
        <v>250</v>
      </c>
      <c r="O31611" s="16">
        <f t="shared" si="1493"/>
        <v>0</v>
      </c>
      <c r="P31611" s="298">
        <f t="shared" si="1491"/>
        <v>250</v>
      </c>
    </row>
    <row r="31612" spans="2:16">
      <c r="B31612" s="400"/>
      <c r="D31612" s="422"/>
      <c r="F31612" s="54" t="s">
        <v>13377</v>
      </c>
      <c r="J31612" s="145">
        <v>220</v>
      </c>
      <c r="L31612" s="298">
        <f t="shared" si="1492"/>
        <v>220</v>
      </c>
      <c r="O31612" s="16">
        <f t="shared" si="1493"/>
        <v>0</v>
      </c>
      <c r="P31612" s="298">
        <f t="shared" si="1491"/>
        <v>220</v>
      </c>
    </row>
    <row r="31613" spans="2:16">
      <c r="B31613" s="400"/>
      <c r="D31613" s="422"/>
      <c r="F31613" s="54" t="s">
        <v>31825</v>
      </c>
      <c r="J31613" s="145">
        <v>200</v>
      </c>
      <c r="L31613" s="298">
        <f t="shared" si="1492"/>
        <v>200</v>
      </c>
      <c r="O31613" s="16">
        <f t="shared" si="1493"/>
        <v>0</v>
      </c>
      <c r="P31613" s="298">
        <f t="shared" si="1491"/>
        <v>200</v>
      </c>
    </row>
    <row r="31614" spans="2:16">
      <c r="B31614" s="400"/>
      <c r="D31614" s="422"/>
      <c r="F31614" s="54" t="s">
        <v>31826</v>
      </c>
      <c r="J31614" s="145">
        <v>200</v>
      </c>
      <c r="L31614" s="298">
        <f t="shared" si="1492"/>
        <v>200</v>
      </c>
      <c r="O31614" s="16">
        <f t="shared" si="1493"/>
        <v>0</v>
      </c>
      <c r="P31614" s="298">
        <f t="shared" si="1491"/>
        <v>200</v>
      </c>
    </row>
    <row r="31615" spans="2:16">
      <c r="B31615" s="400"/>
      <c r="D31615" s="422"/>
      <c r="F31615" s="54" t="s">
        <v>1816</v>
      </c>
      <c r="J31615" s="145">
        <v>200</v>
      </c>
      <c r="L31615" s="298">
        <f t="shared" si="1492"/>
        <v>200</v>
      </c>
      <c r="O31615" s="16">
        <f t="shared" si="1493"/>
        <v>0</v>
      </c>
      <c r="P31615" s="298">
        <f t="shared" si="1491"/>
        <v>200</v>
      </c>
    </row>
    <row r="31616" spans="2:16">
      <c r="B31616" s="400"/>
      <c r="D31616" s="422"/>
      <c r="F31616" s="54" t="s">
        <v>31827</v>
      </c>
      <c r="J31616" s="145">
        <v>200</v>
      </c>
      <c r="L31616" s="298">
        <f t="shared" si="1492"/>
        <v>200</v>
      </c>
      <c r="O31616" s="16">
        <f t="shared" si="1493"/>
        <v>0</v>
      </c>
      <c r="P31616" s="298">
        <f t="shared" si="1491"/>
        <v>200</v>
      </c>
    </row>
    <row r="31617" spans="2:16">
      <c r="B31617" s="400"/>
      <c r="D31617" s="422"/>
      <c r="F31617" s="54" t="s">
        <v>539</v>
      </c>
      <c r="J31617" s="145">
        <v>200</v>
      </c>
      <c r="L31617" s="298">
        <f t="shared" si="1492"/>
        <v>200</v>
      </c>
      <c r="O31617" s="16">
        <f t="shared" si="1493"/>
        <v>0</v>
      </c>
      <c r="P31617" s="298">
        <f t="shared" si="1491"/>
        <v>200</v>
      </c>
    </row>
    <row r="31618" spans="2:16">
      <c r="B31618" s="400"/>
      <c r="D31618" s="422"/>
      <c r="F31618" s="54" t="s">
        <v>19909</v>
      </c>
      <c r="J31618" s="145">
        <v>200</v>
      </c>
      <c r="L31618" s="298">
        <f t="shared" si="1492"/>
        <v>200</v>
      </c>
      <c r="O31618" s="16">
        <f t="shared" si="1493"/>
        <v>0</v>
      </c>
      <c r="P31618" s="298">
        <f t="shared" si="1491"/>
        <v>200</v>
      </c>
    </row>
    <row r="31619" spans="2:16">
      <c r="B31619" s="400"/>
      <c r="D31619" s="422"/>
      <c r="F31619" s="54" t="s">
        <v>31828</v>
      </c>
      <c r="J31619" s="145">
        <v>140</v>
      </c>
      <c r="L31619" s="298">
        <f t="shared" si="1492"/>
        <v>140</v>
      </c>
      <c r="O31619" s="16">
        <f t="shared" si="1493"/>
        <v>0</v>
      </c>
      <c r="P31619" s="298">
        <f t="shared" si="1491"/>
        <v>140</v>
      </c>
    </row>
    <row r="31620" spans="2:16">
      <c r="B31620" s="400"/>
      <c r="D31620" s="422"/>
      <c r="F31620" s="54" t="s">
        <v>14966</v>
      </c>
      <c r="J31620" s="145">
        <v>127</v>
      </c>
      <c r="L31620" s="298">
        <f t="shared" si="1492"/>
        <v>127</v>
      </c>
      <c r="O31620" s="16">
        <f t="shared" si="1493"/>
        <v>0</v>
      </c>
      <c r="P31620" s="298">
        <f t="shared" si="1491"/>
        <v>127</v>
      </c>
    </row>
    <row r="31621" spans="2:16">
      <c r="B31621" s="400"/>
      <c r="D31621" s="422"/>
      <c r="F31621" s="54" t="s">
        <v>31829</v>
      </c>
      <c r="J31621" s="145">
        <v>108</v>
      </c>
      <c r="L31621" s="298">
        <f t="shared" si="1492"/>
        <v>108</v>
      </c>
      <c r="O31621" s="16">
        <f t="shared" si="1493"/>
        <v>0</v>
      </c>
      <c r="P31621" s="298">
        <f t="shared" si="1491"/>
        <v>108</v>
      </c>
    </row>
    <row r="31622" spans="2:16">
      <c r="B31622" s="400"/>
      <c r="D31622" s="422"/>
      <c r="F31622" s="54" t="s">
        <v>936</v>
      </c>
      <c r="J31622" s="145">
        <v>100</v>
      </c>
      <c r="L31622" s="298">
        <f t="shared" si="1492"/>
        <v>100</v>
      </c>
      <c r="O31622" s="16">
        <f t="shared" si="1493"/>
        <v>0</v>
      </c>
      <c r="P31622" s="298">
        <f t="shared" si="1491"/>
        <v>100</v>
      </c>
    </row>
    <row r="31623" spans="2:16">
      <c r="B31623" s="400"/>
      <c r="D31623" s="422"/>
      <c r="F31623" s="54" t="s">
        <v>10096</v>
      </c>
      <c r="J31623" s="145">
        <v>100</v>
      </c>
      <c r="L31623" s="298">
        <f t="shared" si="1492"/>
        <v>100</v>
      </c>
      <c r="O31623" s="16">
        <f t="shared" si="1493"/>
        <v>0</v>
      </c>
      <c r="P31623" s="298">
        <f t="shared" si="1491"/>
        <v>100</v>
      </c>
    </row>
    <row r="31624" spans="2:16">
      <c r="B31624" s="400"/>
      <c r="D31624" s="422"/>
      <c r="F31624" s="54" t="s">
        <v>31830</v>
      </c>
      <c r="J31624" s="145">
        <v>100</v>
      </c>
      <c r="L31624" s="298">
        <f t="shared" si="1492"/>
        <v>100</v>
      </c>
      <c r="O31624" s="16">
        <f t="shared" si="1493"/>
        <v>0</v>
      </c>
      <c r="P31624" s="298">
        <f t="shared" si="1491"/>
        <v>100</v>
      </c>
    </row>
    <row r="31625" spans="2:16">
      <c r="B31625" s="400"/>
      <c r="D31625" s="422"/>
      <c r="F31625" s="54" t="s">
        <v>31831</v>
      </c>
      <c r="J31625" s="145">
        <v>90</v>
      </c>
      <c r="L31625" s="298">
        <f t="shared" si="1492"/>
        <v>90</v>
      </c>
      <c r="O31625" s="16">
        <f t="shared" si="1493"/>
        <v>0</v>
      </c>
      <c r="P31625" s="298">
        <f t="shared" si="1491"/>
        <v>90</v>
      </c>
    </row>
    <row r="31626" spans="2:16">
      <c r="B31626" s="400"/>
      <c r="D31626" s="422"/>
      <c r="F31626" s="54" t="s">
        <v>30232</v>
      </c>
      <c r="J31626" s="145">
        <v>90</v>
      </c>
      <c r="L31626" s="298">
        <f t="shared" si="1492"/>
        <v>90</v>
      </c>
      <c r="O31626" s="16">
        <f t="shared" si="1493"/>
        <v>0</v>
      </c>
      <c r="P31626" s="298">
        <f t="shared" si="1491"/>
        <v>90</v>
      </c>
    </row>
    <row r="31627" spans="2:16">
      <c r="B31627" s="400"/>
      <c r="D31627" s="422"/>
      <c r="F31627" s="54" t="s">
        <v>31832</v>
      </c>
      <c r="J31627" s="145">
        <v>80</v>
      </c>
      <c r="L31627" s="298">
        <f t="shared" si="1492"/>
        <v>80</v>
      </c>
      <c r="O31627" s="16">
        <f t="shared" si="1493"/>
        <v>0</v>
      </c>
      <c r="P31627" s="298">
        <f t="shared" ref="P31627:P31690" si="1494">+L31627+O31627</f>
        <v>80</v>
      </c>
    </row>
    <row r="31628" spans="2:16">
      <c r="B31628" s="400"/>
      <c r="D31628" s="422"/>
      <c r="F31628" s="54" t="s">
        <v>13431</v>
      </c>
      <c r="J31628" s="145">
        <v>70</v>
      </c>
      <c r="L31628" s="298">
        <f t="shared" si="1492"/>
        <v>70</v>
      </c>
      <c r="O31628" s="16">
        <f t="shared" si="1493"/>
        <v>0</v>
      </c>
      <c r="P31628" s="298">
        <f t="shared" si="1494"/>
        <v>70</v>
      </c>
    </row>
    <row r="31629" spans="2:16">
      <c r="B31629" s="400"/>
      <c r="D31629" s="422"/>
      <c r="F31629" s="54" t="s">
        <v>2407</v>
      </c>
      <c r="J31629" s="145">
        <v>55</v>
      </c>
      <c r="L31629" s="298">
        <f t="shared" si="1492"/>
        <v>55</v>
      </c>
      <c r="O31629" s="16">
        <f t="shared" si="1493"/>
        <v>0</v>
      </c>
      <c r="P31629" s="298">
        <f t="shared" si="1494"/>
        <v>55</v>
      </c>
    </row>
    <row r="31630" spans="2:16">
      <c r="B31630" s="400"/>
      <c r="D31630" s="422"/>
      <c r="F31630" s="54" t="s">
        <v>31833</v>
      </c>
      <c r="J31630" s="145">
        <v>50</v>
      </c>
      <c r="L31630" s="298">
        <f t="shared" ref="L31630:L31693" si="1495">+J31630+K31630</f>
        <v>50</v>
      </c>
      <c r="O31630" s="16">
        <f t="shared" si="1493"/>
        <v>0</v>
      </c>
      <c r="P31630" s="298">
        <f t="shared" si="1494"/>
        <v>50</v>
      </c>
    </row>
    <row r="31631" spans="2:16">
      <c r="B31631" s="400"/>
      <c r="D31631" s="422"/>
      <c r="F31631" s="54" t="s">
        <v>31834</v>
      </c>
      <c r="J31631" s="145">
        <v>40</v>
      </c>
      <c r="L31631" s="298">
        <f t="shared" si="1495"/>
        <v>40</v>
      </c>
      <c r="O31631" s="16">
        <f t="shared" si="1493"/>
        <v>0</v>
      </c>
      <c r="P31631" s="298">
        <f t="shared" si="1494"/>
        <v>40</v>
      </c>
    </row>
    <row r="31632" spans="2:16">
      <c r="B31632" s="400"/>
      <c r="D31632" s="422"/>
      <c r="F31632" s="54" t="s">
        <v>31835</v>
      </c>
      <c r="J31632" s="145">
        <v>28</v>
      </c>
      <c r="L31632" s="298">
        <f t="shared" si="1495"/>
        <v>28</v>
      </c>
      <c r="O31632" s="16">
        <f t="shared" si="1493"/>
        <v>0</v>
      </c>
      <c r="P31632" s="298">
        <f t="shared" si="1494"/>
        <v>28</v>
      </c>
    </row>
    <row r="31633" spans="2:16">
      <c r="B31633" s="400"/>
      <c r="D31633" s="422"/>
      <c r="F31633" s="54" t="s">
        <v>31836</v>
      </c>
      <c r="J31633" s="145">
        <v>26</v>
      </c>
      <c r="L31633" s="298">
        <f t="shared" si="1495"/>
        <v>26</v>
      </c>
      <c r="O31633" s="16">
        <f t="shared" si="1493"/>
        <v>0</v>
      </c>
      <c r="P31633" s="298">
        <f t="shared" si="1494"/>
        <v>26</v>
      </c>
    </row>
    <row r="31634" spans="2:16">
      <c r="B31634" s="400"/>
      <c r="D31634" s="422"/>
      <c r="F31634" s="54" t="s">
        <v>31837</v>
      </c>
      <c r="J31634" s="145">
        <v>26</v>
      </c>
      <c r="L31634" s="298">
        <f t="shared" si="1495"/>
        <v>26</v>
      </c>
      <c r="O31634" s="16">
        <f t="shared" si="1493"/>
        <v>0</v>
      </c>
      <c r="P31634" s="298">
        <f t="shared" si="1494"/>
        <v>26</v>
      </c>
    </row>
    <row r="31635" spans="2:16">
      <c r="B31635" s="400"/>
      <c r="D31635" s="422"/>
      <c r="F31635" s="54" t="s">
        <v>31838</v>
      </c>
      <c r="J31635" s="145">
        <v>21</v>
      </c>
      <c r="L31635" s="298">
        <f t="shared" si="1495"/>
        <v>21</v>
      </c>
      <c r="O31635" s="16">
        <f t="shared" si="1493"/>
        <v>0</v>
      </c>
      <c r="P31635" s="298">
        <f t="shared" si="1494"/>
        <v>21</v>
      </c>
    </row>
    <row r="31636" spans="2:16">
      <c r="B31636" s="400"/>
      <c r="D31636" s="423"/>
      <c r="F31636" s="54" t="s">
        <v>2439</v>
      </c>
      <c r="J31636" s="145">
        <v>19</v>
      </c>
      <c r="L31636" s="298">
        <f t="shared" si="1495"/>
        <v>19</v>
      </c>
      <c r="O31636" s="16">
        <f t="shared" si="1493"/>
        <v>0</v>
      </c>
      <c r="P31636" s="298">
        <f t="shared" si="1494"/>
        <v>19</v>
      </c>
    </row>
    <row r="31637" spans="2:16">
      <c r="B31637" s="400" t="s">
        <v>10124</v>
      </c>
      <c r="D31637" s="442" t="s">
        <v>20751</v>
      </c>
      <c r="F31637" s="146" t="s">
        <v>31844</v>
      </c>
      <c r="J31637" s="27"/>
      <c r="K31637" s="28"/>
      <c r="L31637" s="298">
        <f t="shared" si="1495"/>
        <v>0</v>
      </c>
      <c r="M31637" s="27">
        <v>28</v>
      </c>
      <c r="N31637" s="29"/>
      <c r="O31637" s="16">
        <f t="shared" si="1493"/>
        <v>28</v>
      </c>
      <c r="P31637" s="298">
        <f t="shared" si="1494"/>
        <v>28</v>
      </c>
    </row>
    <row r="31638" spans="2:16">
      <c r="B31638" s="400"/>
      <c r="D31638" s="442"/>
      <c r="F31638" s="146" t="s">
        <v>20751</v>
      </c>
      <c r="J31638" s="27"/>
      <c r="K31638" s="28"/>
      <c r="L31638" s="298">
        <f t="shared" si="1495"/>
        <v>0</v>
      </c>
      <c r="M31638" s="27">
        <v>122</v>
      </c>
      <c r="N31638" s="29"/>
      <c r="O31638" s="16">
        <f t="shared" si="1493"/>
        <v>122</v>
      </c>
      <c r="P31638" s="298">
        <f t="shared" si="1494"/>
        <v>122</v>
      </c>
    </row>
    <row r="31639" spans="2:16">
      <c r="B31639" s="400"/>
      <c r="D31639" s="442"/>
      <c r="F31639" s="146" t="s">
        <v>31845</v>
      </c>
      <c r="J31639" s="27"/>
      <c r="K31639" s="28"/>
      <c r="L31639" s="298">
        <f t="shared" si="1495"/>
        <v>0</v>
      </c>
      <c r="M31639" s="27">
        <v>18</v>
      </c>
      <c r="N31639" s="29"/>
      <c r="O31639" s="16">
        <f t="shared" si="1493"/>
        <v>18</v>
      </c>
      <c r="P31639" s="298">
        <f t="shared" si="1494"/>
        <v>18</v>
      </c>
    </row>
    <row r="31640" spans="2:16">
      <c r="B31640" s="400"/>
      <c r="D31640" s="443" t="s">
        <v>31839</v>
      </c>
      <c r="F31640" s="146" t="s">
        <v>31846</v>
      </c>
      <c r="J31640" s="27"/>
      <c r="K31640" s="28"/>
      <c r="L31640" s="298">
        <f t="shared" si="1495"/>
        <v>0</v>
      </c>
      <c r="M31640" s="27">
        <v>11</v>
      </c>
      <c r="N31640" s="29"/>
      <c r="O31640" s="16">
        <f t="shared" si="1493"/>
        <v>11</v>
      </c>
      <c r="P31640" s="298">
        <f t="shared" si="1494"/>
        <v>11</v>
      </c>
    </row>
    <row r="31641" spans="2:16">
      <c r="B31641" s="400"/>
      <c r="D31641" s="443"/>
      <c r="F31641" s="146" t="s">
        <v>31847</v>
      </c>
      <c r="J31641" s="27"/>
      <c r="K31641" s="28"/>
      <c r="L31641" s="298">
        <f t="shared" si="1495"/>
        <v>0</v>
      </c>
      <c r="M31641" s="27">
        <v>12</v>
      </c>
      <c r="N31641" s="29"/>
      <c r="O31641" s="16">
        <f t="shared" si="1493"/>
        <v>12</v>
      </c>
      <c r="P31641" s="298">
        <f t="shared" si="1494"/>
        <v>12</v>
      </c>
    </row>
    <row r="31642" spans="2:16">
      <c r="B31642" s="400"/>
      <c r="D31642" s="443"/>
      <c r="F31642" s="146" t="s">
        <v>31848</v>
      </c>
      <c r="J31642" s="27"/>
      <c r="K31642" s="28"/>
      <c r="L31642" s="298">
        <f t="shared" si="1495"/>
        <v>0</v>
      </c>
      <c r="M31642" s="27">
        <v>6</v>
      </c>
      <c r="N31642" s="29"/>
      <c r="O31642" s="16">
        <f t="shared" si="1493"/>
        <v>6</v>
      </c>
      <c r="P31642" s="298">
        <f t="shared" si="1494"/>
        <v>6</v>
      </c>
    </row>
    <row r="31643" spans="2:16">
      <c r="B31643" s="400"/>
      <c r="D31643" s="443"/>
      <c r="F31643" s="146" t="s">
        <v>31849</v>
      </c>
      <c r="J31643" s="27"/>
      <c r="K31643" s="28"/>
      <c r="L31643" s="298">
        <f t="shared" si="1495"/>
        <v>0</v>
      </c>
      <c r="M31643" s="27">
        <v>13</v>
      </c>
      <c r="N31643" s="29"/>
      <c r="O31643" s="16">
        <f t="shared" si="1493"/>
        <v>13</v>
      </c>
      <c r="P31643" s="298">
        <f t="shared" si="1494"/>
        <v>13</v>
      </c>
    </row>
    <row r="31644" spans="2:16">
      <c r="B31644" s="400"/>
      <c r="D31644" s="443"/>
      <c r="F31644" s="146" t="s">
        <v>31850</v>
      </c>
      <c r="J31644" s="27"/>
      <c r="K31644" s="28"/>
      <c r="L31644" s="298">
        <f t="shared" si="1495"/>
        <v>0</v>
      </c>
      <c r="M31644" s="27">
        <v>40</v>
      </c>
      <c r="N31644" s="29"/>
      <c r="O31644" s="16">
        <f t="shared" si="1493"/>
        <v>40</v>
      </c>
      <c r="P31644" s="298">
        <f t="shared" si="1494"/>
        <v>40</v>
      </c>
    </row>
    <row r="31645" spans="2:16">
      <c r="B31645" s="400"/>
      <c r="D31645" s="443"/>
      <c r="F31645" s="146" t="s">
        <v>31851</v>
      </c>
      <c r="J31645" s="27"/>
      <c r="K31645" s="28"/>
      <c r="L31645" s="298">
        <f t="shared" si="1495"/>
        <v>0</v>
      </c>
      <c r="M31645" s="27">
        <v>120</v>
      </c>
      <c r="N31645" s="29"/>
      <c r="O31645" s="16">
        <f t="shared" si="1493"/>
        <v>120</v>
      </c>
      <c r="P31645" s="298">
        <f t="shared" si="1494"/>
        <v>120</v>
      </c>
    </row>
    <row r="31646" spans="2:16">
      <c r="B31646" s="400"/>
      <c r="D31646" s="443"/>
      <c r="F31646" s="146" t="s">
        <v>31852</v>
      </c>
      <c r="J31646" s="27"/>
      <c r="K31646" s="28"/>
      <c r="L31646" s="298">
        <f t="shared" si="1495"/>
        <v>0</v>
      </c>
      <c r="M31646" s="27">
        <v>42</v>
      </c>
      <c r="N31646" s="29"/>
      <c r="O31646" s="16">
        <f t="shared" ref="O31646:O31709" si="1496">+M31646+N31646</f>
        <v>42</v>
      </c>
      <c r="P31646" s="298">
        <f t="shared" si="1494"/>
        <v>42</v>
      </c>
    </row>
    <row r="31647" spans="2:16">
      <c r="B31647" s="400"/>
      <c r="D31647" s="443"/>
      <c r="F31647" s="146" t="s">
        <v>31853</v>
      </c>
      <c r="J31647" s="27"/>
      <c r="K31647" s="28"/>
      <c r="L31647" s="298">
        <f t="shared" si="1495"/>
        <v>0</v>
      </c>
      <c r="M31647" s="27">
        <v>18</v>
      </c>
      <c r="N31647" s="29"/>
      <c r="O31647" s="16">
        <f t="shared" si="1496"/>
        <v>18</v>
      </c>
      <c r="P31647" s="298">
        <f t="shared" si="1494"/>
        <v>18</v>
      </c>
    </row>
    <row r="31648" spans="2:16">
      <c r="B31648" s="400"/>
      <c r="D31648" s="443"/>
      <c r="F31648" s="146" t="s">
        <v>31854</v>
      </c>
      <c r="J31648" s="27"/>
      <c r="K31648" s="28"/>
      <c r="L31648" s="298">
        <f t="shared" si="1495"/>
        <v>0</v>
      </c>
      <c r="M31648" s="27">
        <v>10</v>
      </c>
      <c r="N31648" s="29"/>
      <c r="O31648" s="16">
        <f t="shared" si="1496"/>
        <v>10</v>
      </c>
      <c r="P31648" s="298">
        <f t="shared" si="1494"/>
        <v>10</v>
      </c>
    </row>
    <row r="31649" spans="2:16">
      <c r="B31649" s="400"/>
      <c r="D31649" s="443"/>
      <c r="F31649" s="146" t="s">
        <v>31855</v>
      </c>
      <c r="J31649" s="27"/>
      <c r="K31649" s="28"/>
      <c r="L31649" s="298">
        <f t="shared" si="1495"/>
        <v>0</v>
      </c>
      <c r="M31649" s="27">
        <v>38</v>
      </c>
      <c r="N31649" s="29"/>
      <c r="O31649" s="16">
        <f t="shared" si="1496"/>
        <v>38</v>
      </c>
      <c r="P31649" s="298">
        <f t="shared" si="1494"/>
        <v>38</v>
      </c>
    </row>
    <row r="31650" spans="2:16">
      <c r="B31650" s="400"/>
      <c r="D31650" s="443"/>
      <c r="F31650" s="146" t="s">
        <v>31856</v>
      </c>
      <c r="J31650" s="27"/>
      <c r="K31650" s="28"/>
      <c r="L31650" s="298">
        <f t="shared" si="1495"/>
        <v>0</v>
      </c>
      <c r="M31650" s="27">
        <v>15</v>
      </c>
      <c r="N31650" s="29"/>
      <c r="O31650" s="16">
        <f t="shared" si="1496"/>
        <v>15</v>
      </c>
      <c r="P31650" s="298">
        <f t="shared" si="1494"/>
        <v>15</v>
      </c>
    </row>
    <row r="31651" spans="2:16">
      <c r="B31651" s="400"/>
      <c r="D31651" s="443" t="s">
        <v>1926</v>
      </c>
      <c r="F31651" s="146" t="s">
        <v>31857</v>
      </c>
      <c r="J31651" s="29"/>
      <c r="K31651" s="28"/>
      <c r="L31651" s="298">
        <f t="shared" si="1495"/>
        <v>0</v>
      </c>
      <c r="M31651" s="27">
        <v>153</v>
      </c>
      <c r="N31651" s="27">
        <v>106</v>
      </c>
      <c r="O31651" s="16">
        <f t="shared" si="1496"/>
        <v>259</v>
      </c>
      <c r="P31651" s="298">
        <f t="shared" si="1494"/>
        <v>259</v>
      </c>
    </row>
    <row r="31652" spans="2:16">
      <c r="B31652" s="400"/>
      <c r="D31652" s="443"/>
      <c r="F31652" s="146" t="s">
        <v>3943</v>
      </c>
      <c r="J31652" s="29"/>
      <c r="K31652" s="28"/>
      <c r="L31652" s="298">
        <f t="shared" si="1495"/>
        <v>0</v>
      </c>
      <c r="M31652" s="27">
        <v>60</v>
      </c>
      <c r="N31652" s="27"/>
      <c r="O31652" s="16">
        <f t="shared" si="1496"/>
        <v>60</v>
      </c>
      <c r="P31652" s="298">
        <f t="shared" si="1494"/>
        <v>60</v>
      </c>
    </row>
    <row r="31653" spans="2:16">
      <c r="B31653" s="400"/>
      <c r="D31653" s="443"/>
      <c r="F31653" s="146" t="s">
        <v>31858</v>
      </c>
      <c r="J31653" s="29"/>
      <c r="K31653" s="28"/>
      <c r="L31653" s="298">
        <f t="shared" si="1495"/>
        <v>0</v>
      </c>
      <c r="M31653" s="27">
        <v>20</v>
      </c>
      <c r="N31653" s="27"/>
      <c r="O31653" s="16">
        <f t="shared" si="1496"/>
        <v>20</v>
      </c>
      <c r="P31653" s="298">
        <f t="shared" si="1494"/>
        <v>20</v>
      </c>
    </row>
    <row r="31654" spans="2:16">
      <c r="B31654" s="400"/>
      <c r="D31654" s="443"/>
      <c r="F31654" s="146" t="s">
        <v>31859</v>
      </c>
      <c r="J31654" s="29"/>
      <c r="K31654" s="28"/>
      <c r="L31654" s="298">
        <f t="shared" si="1495"/>
        <v>0</v>
      </c>
      <c r="M31654" s="27">
        <v>26</v>
      </c>
      <c r="N31654" s="27"/>
      <c r="O31654" s="16">
        <f t="shared" si="1496"/>
        <v>26</v>
      </c>
      <c r="P31654" s="298">
        <f t="shared" si="1494"/>
        <v>26</v>
      </c>
    </row>
    <row r="31655" spans="2:16">
      <c r="B31655" s="400"/>
      <c r="D31655" s="443"/>
      <c r="F31655" s="146" t="s">
        <v>130</v>
      </c>
      <c r="J31655" s="29"/>
      <c r="K31655" s="28"/>
      <c r="L31655" s="298">
        <f t="shared" si="1495"/>
        <v>0</v>
      </c>
      <c r="M31655" s="27">
        <v>12</v>
      </c>
      <c r="N31655" s="27"/>
      <c r="O31655" s="16">
        <f t="shared" si="1496"/>
        <v>12</v>
      </c>
      <c r="P31655" s="298">
        <f t="shared" si="1494"/>
        <v>12</v>
      </c>
    </row>
    <row r="31656" spans="2:16">
      <c r="B31656" s="400"/>
      <c r="D31656" s="443"/>
      <c r="F31656" s="146" t="s">
        <v>20419</v>
      </c>
      <c r="J31656" s="29"/>
      <c r="K31656" s="28"/>
      <c r="L31656" s="298">
        <f t="shared" si="1495"/>
        <v>0</v>
      </c>
      <c r="M31656" s="27">
        <v>49</v>
      </c>
      <c r="N31656" s="27"/>
      <c r="O31656" s="16">
        <f t="shared" si="1496"/>
        <v>49</v>
      </c>
      <c r="P31656" s="298">
        <f t="shared" si="1494"/>
        <v>49</v>
      </c>
    </row>
    <row r="31657" spans="2:16">
      <c r="B31657" s="400"/>
      <c r="D31657" s="443"/>
      <c r="F31657" s="146" t="s">
        <v>31860</v>
      </c>
      <c r="J31657" s="29"/>
      <c r="K31657" s="28"/>
      <c r="L31657" s="298">
        <f t="shared" si="1495"/>
        <v>0</v>
      </c>
      <c r="M31657" s="27">
        <v>45</v>
      </c>
      <c r="N31657" s="27"/>
      <c r="O31657" s="16">
        <f t="shared" si="1496"/>
        <v>45</v>
      </c>
      <c r="P31657" s="298">
        <f t="shared" si="1494"/>
        <v>45</v>
      </c>
    </row>
    <row r="31658" spans="2:16">
      <c r="B31658" s="400"/>
      <c r="D31658" s="443"/>
      <c r="F31658" s="146" t="s">
        <v>343</v>
      </c>
      <c r="J31658" s="29"/>
      <c r="K31658" s="28"/>
      <c r="L31658" s="298">
        <f t="shared" si="1495"/>
        <v>0</v>
      </c>
      <c r="M31658" s="27">
        <v>19</v>
      </c>
      <c r="N31658" s="27"/>
      <c r="O31658" s="16">
        <f t="shared" si="1496"/>
        <v>19</v>
      </c>
      <c r="P31658" s="298">
        <f t="shared" si="1494"/>
        <v>19</v>
      </c>
    </row>
    <row r="31659" spans="2:16">
      <c r="B31659" s="400"/>
      <c r="D31659" s="443"/>
      <c r="F31659" s="146" t="s">
        <v>31861</v>
      </c>
      <c r="J31659" s="29"/>
      <c r="K31659" s="28"/>
      <c r="L31659" s="298">
        <f t="shared" si="1495"/>
        <v>0</v>
      </c>
      <c r="M31659" s="27">
        <v>44</v>
      </c>
      <c r="N31659" s="27"/>
      <c r="O31659" s="16">
        <f t="shared" si="1496"/>
        <v>44</v>
      </c>
      <c r="P31659" s="298">
        <f t="shared" si="1494"/>
        <v>44</v>
      </c>
    </row>
    <row r="31660" spans="2:16">
      <c r="B31660" s="400"/>
      <c r="D31660" s="443"/>
      <c r="F31660" s="146" t="s">
        <v>31862</v>
      </c>
      <c r="J31660" s="29"/>
      <c r="K31660" s="28"/>
      <c r="L31660" s="298">
        <f t="shared" si="1495"/>
        <v>0</v>
      </c>
      <c r="M31660" s="27">
        <v>21</v>
      </c>
      <c r="N31660" s="27"/>
      <c r="O31660" s="16">
        <f t="shared" si="1496"/>
        <v>21</v>
      </c>
      <c r="P31660" s="298">
        <f t="shared" si="1494"/>
        <v>21</v>
      </c>
    </row>
    <row r="31661" spans="2:16">
      <c r="B31661" s="400"/>
      <c r="D31661" s="443"/>
      <c r="F31661" s="146" t="s">
        <v>12600</v>
      </c>
      <c r="J31661" s="29"/>
      <c r="K31661" s="28"/>
      <c r="L31661" s="298">
        <f t="shared" si="1495"/>
        <v>0</v>
      </c>
      <c r="M31661" s="27">
        <v>15</v>
      </c>
      <c r="N31661" s="27"/>
      <c r="O31661" s="16">
        <f t="shared" si="1496"/>
        <v>15</v>
      </c>
      <c r="P31661" s="298">
        <f t="shared" si="1494"/>
        <v>15</v>
      </c>
    </row>
    <row r="31662" spans="2:16">
      <c r="B31662" s="400"/>
      <c r="D31662" s="443"/>
      <c r="F31662" s="146" t="s">
        <v>463</v>
      </c>
      <c r="J31662" s="29"/>
      <c r="K31662" s="28"/>
      <c r="L31662" s="298">
        <f t="shared" si="1495"/>
        <v>0</v>
      </c>
      <c r="M31662" s="27">
        <v>10</v>
      </c>
      <c r="N31662" s="27"/>
      <c r="O31662" s="16">
        <f t="shared" si="1496"/>
        <v>10</v>
      </c>
      <c r="P31662" s="298">
        <f t="shared" si="1494"/>
        <v>10</v>
      </c>
    </row>
    <row r="31663" spans="2:16">
      <c r="B31663" s="400"/>
      <c r="D31663" s="443"/>
      <c r="F31663" s="146" t="s">
        <v>10862</v>
      </c>
      <c r="J31663" s="29"/>
      <c r="K31663" s="28"/>
      <c r="L31663" s="298">
        <f t="shared" si="1495"/>
        <v>0</v>
      </c>
      <c r="M31663" s="27">
        <v>316</v>
      </c>
      <c r="N31663" s="27">
        <v>44</v>
      </c>
      <c r="O31663" s="16">
        <f t="shared" si="1496"/>
        <v>360</v>
      </c>
      <c r="P31663" s="298">
        <f t="shared" si="1494"/>
        <v>360</v>
      </c>
    </row>
    <row r="31664" spans="2:16">
      <c r="B31664" s="400"/>
      <c r="D31664" s="443"/>
      <c r="F31664" s="146" t="s">
        <v>31863</v>
      </c>
      <c r="J31664" s="29"/>
      <c r="K31664" s="28"/>
      <c r="L31664" s="298">
        <f t="shared" si="1495"/>
        <v>0</v>
      </c>
      <c r="M31664" s="27">
        <v>57</v>
      </c>
      <c r="N31664" s="27">
        <v>3</v>
      </c>
      <c r="O31664" s="16">
        <f t="shared" si="1496"/>
        <v>60</v>
      </c>
      <c r="P31664" s="298">
        <f t="shared" si="1494"/>
        <v>60</v>
      </c>
    </row>
    <row r="31665" spans="2:16">
      <c r="B31665" s="400"/>
      <c r="D31665" s="443"/>
      <c r="F31665" s="146" t="s">
        <v>31864</v>
      </c>
      <c r="J31665" s="29"/>
      <c r="K31665" s="28"/>
      <c r="L31665" s="298">
        <f t="shared" si="1495"/>
        <v>0</v>
      </c>
      <c r="M31665" s="27">
        <v>7</v>
      </c>
      <c r="N31665" s="27">
        <v>10</v>
      </c>
      <c r="O31665" s="16">
        <f t="shared" si="1496"/>
        <v>17</v>
      </c>
      <c r="P31665" s="298">
        <f t="shared" si="1494"/>
        <v>17</v>
      </c>
    </row>
    <row r="31666" spans="2:16">
      <c r="B31666" s="400"/>
      <c r="D31666" s="443"/>
      <c r="F31666" s="146" t="s">
        <v>19560</v>
      </c>
      <c r="J31666" s="29"/>
      <c r="K31666" s="28"/>
      <c r="L31666" s="298">
        <f t="shared" si="1495"/>
        <v>0</v>
      </c>
      <c r="M31666" s="27">
        <v>25</v>
      </c>
      <c r="N31666" s="27"/>
      <c r="O31666" s="16">
        <f t="shared" si="1496"/>
        <v>25</v>
      </c>
      <c r="P31666" s="298">
        <f t="shared" si="1494"/>
        <v>25</v>
      </c>
    </row>
    <row r="31667" spans="2:16">
      <c r="B31667" s="400"/>
      <c r="D31667" s="443"/>
      <c r="F31667" s="146" t="s">
        <v>31865</v>
      </c>
      <c r="J31667" s="29"/>
      <c r="K31667" s="28"/>
      <c r="L31667" s="298">
        <f t="shared" si="1495"/>
        <v>0</v>
      </c>
      <c r="M31667" s="27">
        <v>20</v>
      </c>
      <c r="N31667" s="27"/>
      <c r="O31667" s="16">
        <f t="shared" si="1496"/>
        <v>20</v>
      </c>
      <c r="P31667" s="298">
        <f t="shared" si="1494"/>
        <v>20</v>
      </c>
    </row>
    <row r="31668" spans="2:16">
      <c r="B31668" s="400"/>
      <c r="D31668" s="443"/>
      <c r="F31668" s="146" t="s">
        <v>12641</v>
      </c>
      <c r="J31668" s="29"/>
      <c r="K31668" s="28"/>
      <c r="L31668" s="298">
        <f t="shared" si="1495"/>
        <v>0</v>
      </c>
      <c r="M31668" s="27">
        <v>28</v>
      </c>
      <c r="N31668" s="27"/>
      <c r="O31668" s="16">
        <f t="shared" si="1496"/>
        <v>28</v>
      </c>
      <c r="P31668" s="298">
        <f t="shared" si="1494"/>
        <v>28</v>
      </c>
    </row>
    <row r="31669" spans="2:16">
      <c r="B31669" s="400"/>
      <c r="D31669" s="443"/>
      <c r="F31669" s="146" t="s">
        <v>31866</v>
      </c>
      <c r="J31669" s="27"/>
      <c r="K31669" s="26"/>
      <c r="L31669" s="298">
        <f t="shared" si="1495"/>
        <v>0</v>
      </c>
      <c r="M31669" s="27">
        <v>52</v>
      </c>
      <c r="N31669" s="13"/>
      <c r="O31669" s="16">
        <f t="shared" si="1496"/>
        <v>52</v>
      </c>
      <c r="P31669" s="298">
        <f t="shared" si="1494"/>
        <v>52</v>
      </c>
    </row>
    <row r="31670" spans="2:16">
      <c r="B31670" s="400"/>
      <c r="D31670" s="443"/>
      <c r="F31670" s="146" t="s">
        <v>31867</v>
      </c>
      <c r="J31670" s="27">
        <v>177</v>
      </c>
      <c r="K31670" s="26"/>
      <c r="L31670" s="298">
        <f t="shared" si="1495"/>
        <v>177</v>
      </c>
      <c r="M31670" s="27">
        <v>130</v>
      </c>
      <c r="N31670" s="13">
        <v>30</v>
      </c>
      <c r="O31670" s="16">
        <f t="shared" si="1496"/>
        <v>160</v>
      </c>
      <c r="P31670" s="298">
        <f t="shared" si="1494"/>
        <v>337</v>
      </c>
    </row>
    <row r="31671" spans="2:16">
      <c r="B31671" s="400"/>
      <c r="D31671" s="443"/>
      <c r="F31671" s="146" t="s">
        <v>503</v>
      </c>
      <c r="J31671" s="27"/>
      <c r="K31671" s="26"/>
      <c r="L31671" s="298">
        <f t="shared" si="1495"/>
        <v>0</v>
      </c>
      <c r="M31671" s="27">
        <v>38</v>
      </c>
      <c r="N31671" s="13"/>
      <c r="O31671" s="16">
        <f t="shared" si="1496"/>
        <v>38</v>
      </c>
      <c r="P31671" s="298">
        <f t="shared" si="1494"/>
        <v>38</v>
      </c>
    </row>
    <row r="31672" spans="2:16">
      <c r="B31672" s="400"/>
      <c r="D31672" s="443"/>
      <c r="F31672" s="146" t="s">
        <v>3116</v>
      </c>
      <c r="J31672" s="27"/>
      <c r="K31672" s="26"/>
      <c r="L31672" s="298">
        <f t="shared" si="1495"/>
        <v>0</v>
      </c>
      <c r="M31672" s="27">
        <v>38</v>
      </c>
      <c r="N31672" s="13"/>
      <c r="O31672" s="16">
        <f t="shared" si="1496"/>
        <v>38</v>
      </c>
      <c r="P31672" s="298">
        <f t="shared" si="1494"/>
        <v>38</v>
      </c>
    </row>
    <row r="31673" spans="2:16">
      <c r="B31673" s="400"/>
      <c r="D31673" s="443"/>
      <c r="F31673" s="146" t="s">
        <v>20231</v>
      </c>
      <c r="J31673" s="27"/>
      <c r="K31673" s="26"/>
      <c r="L31673" s="298">
        <f t="shared" si="1495"/>
        <v>0</v>
      </c>
      <c r="M31673" s="27">
        <v>21</v>
      </c>
      <c r="N31673" s="13"/>
      <c r="O31673" s="16">
        <f t="shared" si="1496"/>
        <v>21</v>
      </c>
      <c r="P31673" s="298">
        <f t="shared" si="1494"/>
        <v>21</v>
      </c>
    </row>
    <row r="31674" spans="2:16">
      <c r="B31674" s="400"/>
      <c r="D31674" s="443"/>
      <c r="F31674" s="146" t="s">
        <v>31868</v>
      </c>
      <c r="J31674" s="27"/>
      <c r="K31674" s="26"/>
      <c r="L31674" s="298">
        <f t="shared" si="1495"/>
        <v>0</v>
      </c>
      <c r="M31674" s="27">
        <v>206</v>
      </c>
      <c r="N31674" s="13">
        <v>30</v>
      </c>
      <c r="O31674" s="16">
        <f t="shared" si="1496"/>
        <v>236</v>
      </c>
      <c r="P31674" s="298">
        <f t="shared" si="1494"/>
        <v>236</v>
      </c>
    </row>
    <row r="31675" spans="2:16">
      <c r="B31675" s="400"/>
      <c r="D31675" s="443"/>
      <c r="F31675" s="146" t="s">
        <v>31869</v>
      </c>
      <c r="J31675" s="27"/>
      <c r="K31675" s="26"/>
      <c r="L31675" s="298">
        <f t="shared" si="1495"/>
        <v>0</v>
      </c>
      <c r="M31675" s="27">
        <v>12</v>
      </c>
      <c r="N31675" s="13"/>
      <c r="O31675" s="16">
        <f t="shared" si="1496"/>
        <v>12</v>
      </c>
      <c r="P31675" s="298">
        <f t="shared" si="1494"/>
        <v>12</v>
      </c>
    </row>
    <row r="31676" spans="2:16">
      <c r="B31676" s="400"/>
      <c r="D31676" s="443"/>
      <c r="F31676" s="146" t="s">
        <v>31870</v>
      </c>
      <c r="J31676" s="27"/>
      <c r="K31676" s="26"/>
      <c r="L31676" s="298">
        <f t="shared" si="1495"/>
        <v>0</v>
      </c>
      <c r="M31676" s="27">
        <v>45</v>
      </c>
      <c r="N31676" s="13"/>
      <c r="O31676" s="16">
        <f t="shared" si="1496"/>
        <v>45</v>
      </c>
      <c r="P31676" s="298">
        <f t="shared" si="1494"/>
        <v>45</v>
      </c>
    </row>
    <row r="31677" spans="2:16">
      <c r="B31677" s="400"/>
      <c r="D31677" s="443"/>
      <c r="F31677" s="146" t="s">
        <v>31871</v>
      </c>
      <c r="J31677" s="27"/>
      <c r="K31677" s="26"/>
      <c r="L31677" s="298">
        <f t="shared" si="1495"/>
        <v>0</v>
      </c>
      <c r="M31677" s="27">
        <v>23</v>
      </c>
      <c r="N31677" s="13"/>
      <c r="O31677" s="16">
        <f t="shared" si="1496"/>
        <v>23</v>
      </c>
      <c r="P31677" s="298">
        <f t="shared" si="1494"/>
        <v>23</v>
      </c>
    </row>
    <row r="31678" spans="2:16">
      <c r="B31678" s="400"/>
      <c r="D31678" s="443"/>
      <c r="F31678" s="146" t="s">
        <v>31872</v>
      </c>
      <c r="J31678" s="27"/>
      <c r="K31678" s="26"/>
      <c r="L31678" s="298">
        <f t="shared" si="1495"/>
        <v>0</v>
      </c>
      <c r="M31678" s="27">
        <v>46</v>
      </c>
      <c r="N31678" s="13"/>
      <c r="O31678" s="16">
        <f t="shared" si="1496"/>
        <v>46</v>
      </c>
      <c r="P31678" s="298">
        <f t="shared" si="1494"/>
        <v>46</v>
      </c>
    </row>
    <row r="31679" spans="2:16">
      <c r="B31679" s="400"/>
      <c r="D31679" s="443"/>
      <c r="F31679" s="146" t="s">
        <v>31873</v>
      </c>
      <c r="J31679" s="27"/>
      <c r="K31679" s="26"/>
      <c r="L31679" s="298">
        <f t="shared" si="1495"/>
        <v>0</v>
      </c>
      <c r="M31679" s="27">
        <v>23</v>
      </c>
      <c r="N31679" s="13"/>
      <c r="O31679" s="16">
        <f t="shared" si="1496"/>
        <v>23</v>
      </c>
      <c r="P31679" s="298">
        <f t="shared" si="1494"/>
        <v>23</v>
      </c>
    </row>
    <row r="31680" spans="2:16">
      <c r="B31680" s="400"/>
      <c r="D31680" s="443"/>
      <c r="F31680" s="146" t="s">
        <v>2476</v>
      </c>
      <c r="J31680" s="27"/>
      <c r="K31680" s="26"/>
      <c r="L31680" s="298">
        <f t="shared" si="1495"/>
        <v>0</v>
      </c>
      <c r="M31680" s="27">
        <v>62</v>
      </c>
      <c r="N31680" s="13"/>
      <c r="O31680" s="16">
        <f t="shared" si="1496"/>
        <v>62</v>
      </c>
      <c r="P31680" s="298">
        <f t="shared" si="1494"/>
        <v>62</v>
      </c>
    </row>
    <row r="31681" spans="2:16">
      <c r="B31681" s="400"/>
      <c r="D31681" s="443"/>
      <c r="F31681" s="146" t="s">
        <v>2439</v>
      </c>
      <c r="J31681" s="27"/>
      <c r="K31681" s="26"/>
      <c r="L31681" s="298">
        <f t="shared" si="1495"/>
        <v>0</v>
      </c>
      <c r="M31681" s="27">
        <v>49</v>
      </c>
      <c r="N31681" s="13"/>
      <c r="O31681" s="16">
        <f t="shared" si="1496"/>
        <v>49</v>
      </c>
      <c r="P31681" s="298">
        <f t="shared" si="1494"/>
        <v>49</v>
      </c>
    </row>
    <row r="31682" spans="2:16">
      <c r="B31682" s="400"/>
      <c r="D31682" s="443"/>
      <c r="F31682" s="146" t="s">
        <v>13727</v>
      </c>
      <c r="J31682" s="27"/>
      <c r="K31682" s="26"/>
      <c r="L31682" s="298">
        <f t="shared" si="1495"/>
        <v>0</v>
      </c>
      <c r="M31682" s="27">
        <v>23</v>
      </c>
      <c r="N31682" s="13"/>
      <c r="O31682" s="16">
        <f t="shared" si="1496"/>
        <v>23</v>
      </c>
      <c r="P31682" s="298">
        <f t="shared" si="1494"/>
        <v>23</v>
      </c>
    </row>
    <row r="31683" spans="2:16">
      <c r="B31683" s="400"/>
      <c r="D31683" s="443"/>
      <c r="F31683" s="146" t="s">
        <v>20510</v>
      </c>
      <c r="J31683" s="27"/>
      <c r="K31683" s="26"/>
      <c r="L31683" s="298">
        <f t="shared" si="1495"/>
        <v>0</v>
      </c>
      <c r="M31683" s="27">
        <v>84</v>
      </c>
      <c r="N31683" s="13"/>
      <c r="O31683" s="16">
        <f t="shared" si="1496"/>
        <v>84</v>
      </c>
      <c r="P31683" s="298">
        <f t="shared" si="1494"/>
        <v>84</v>
      </c>
    </row>
    <row r="31684" spans="2:16">
      <c r="B31684" s="400"/>
      <c r="D31684" s="443"/>
      <c r="F31684" s="146" t="s">
        <v>31874</v>
      </c>
      <c r="J31684" s="27"/>
      <c r="K31684" s="26"/>
      <c r="L31684" s="298">
        <f t="shared" si="1495"/>
        <v>0</v>
      </c>
      <c r="M31684" s="27">
        <v>12</v>
      </c>
      <c r="N31684" s="13"/>
      <c r="O31684" s="16">
        <f t="shared" si="1496"/>
        <v>12</v>
      </c>
      <c r="P31684" s="298">
        <f t="shared" si="1494"/>
        <v>12</v>
      </c>
    </row>
    <row r="31685" spans="2:16">
      <c r="B31685" s="400"/>
      <c r="D31685" s="443"/>
      <c r="F31685" s="146" t="s">
        <v>31875</v>
      </c>
      <c r="J31685" s="27"/>
      <c r="K31685" s="26"/>
      <c r="L31685" s="298">
        <f t="shared" si="1495"/>
        <v>0</v>
      </c>
      <c r="M31685" s="27">
        <v>12</v>
      </c>
      <c r="N31685" s="13"/>
      <c r="O31685" s="16">
        <f t="shared" si="1496"/>
        <v>12</v>
      </c>
      <c r="P31685" s="298">
        <f t="shared" si="1494"/>
        <v>12</v>
      </c>
    </row>
    <row r="31686" spans="2:16">
      <c r="B31686" s="400"/>
      <c r="D31686" s="443"/>
      <c r="F31686" s="146" t="s">
        <v>31876</v>
      </c>
      <c r="J31686" s="27"/>
      <c r="K31686" s="26"/>
      <c r="L31686" s="298">
        <f t="shared" si="1495"/>
        <v>0</v>
      </c>
      <c r="M31686" s="27">
        <v>14</v>
      </c>
      <c r="N31686" s="13"/>
      <c r="O31686" s="16">
        <f t="shared" si="1496"/>
        <v>14</v>
      </c>
      <c r="P31686" s="298">
        <f t="shared" si="1494"/>
        <v>14</v>
      </c>
    </row>
    <row r="31687" spans="2:16">
      <c r="B31687" s="400"/>
      <c r="D31687" s="443"/>
      <c r="F31687" s="146" t="s">
        <v>31877</v>
      </c>
      <c r="J31687" s="27"/>
      <c r="K31687" s="26"/>
      <c r="L31687" s="298">
        <f t="shared" si="1495"/>
        <v>0</v>
      </c>
      <c r="M31687" s="27">
        <v>11</v>
      </c>
      <c r="N31687" s="13"/>
      <c r="O31687" s="16">
        <f t="shared" si="1496"/>
        <v>11</v>
      </c>
      <c r="P31687" s="298">
        <f t="shared" si="1494"/>
        <v>11</v>
      </c>
    </row>
    <row r="31688" spans="2:16">
      <c r="B31688" s="400"/>
      <c r="D31688" s="443"/>
      <c r="F31688" s="146" t="s">
        <v>31878</v>
      </c>
      <c r="J31688" s="27"/>
      <c r="K31688" s="26"/>
      <c r="L31688" s="298">
        <f t="shared" si="1495"/>
        <v>0</v>
      </c>
      <c r="M31688" s="27">
        <v>77</v>
      </c>
      <c r="N31688" s="13"/>
      <c r="O31688" s="16">
        <f t="shared" si="1496"/>
        <v>77</v>
      </c>
      <c r="P31688" s="298">
        <f t="shared" si="1494"/>
        <v>77</v>
      </c>
    </row>
    <row r="31689" spans="2:16">
      <c r="B31689" s="400"/>
      <c r="D31689" s="443"/>
      <c r="F31689" s="146" t="s">
        <v>10869</v>
      </c>
      <c r="J31689" s="27"/>
      <c r="K31689" s="26"/>
      <c r="L31689" s="298">
        <f t="shared" si="1495"/>
        <v>0</v>
      </c>
      <c r="M31689" s="27">
        <v>38</v>
      </c>
      <c r="N31689" s="13"/>
      <c r="O31689" s="16">
        <f t="shared" si="1496"/>
        <v>38</v>
      </c>
      <c r="P31689" s="298">
        <f t="shared" si="1494"/>
        <v>38</v>
      </c>
    </row>
    <row r="31690" spans="2:16">
      <c r="B31690" s="400"/>
      <c r="D31690" s="443"/>
      <c r="F31690" s="146" t="s">
        <v>1816</v>
      </c>
      <c r="J31690" s="27"/>
      <c r="K31690" s="26"/>
      <c r="L31690" s="298">
        <f t="shared" si="1495"/>
        <v>0</v>
      </c>
      <c r="M31690" s="27">
        <v>20</v>
      </c>
      <c r="N31690" s="13"/>
      <c r="O31690" s="16">
        <f t="shared" si="1496"/>
        <v>20</v>
      </c>
      <c r="P31690" s="298">
        <f t="shared" si="1494"/>
        <v>20</v>
      </c>
    </row>
    <row r="31691" spans="2:16">
      <c r="B31691" s="400"/>
      <c r="D31691" s="443"/>
      <c r="F31691" s="146" t="s">
        <v>946</v>
      </c>
      <c r="J31691" s="27"/>
      <c r="K31691" s="26"/>
      <c r="L31691" s="298">
        <f t="shared" si="1495"/>
        <v>0</v>
      </c>
      <c r="M31691" s="27">
        <v>12</v>
      </c>
      <c r="N31691" s="13"/>
      <c r="O31691" s="16">
        <f t="shared" si="1496"/>
        <v>12</v>
      </c>
      <c r="P31691" s="298">
        <f t="shared" ref="P31691:P31754" si="1497">+L31691+O31691</f>
        <v>12</v>
      </c>
    </row>
    <row r="31692" spans="2:16">
      <c r="B31692" s="400"/>
      <c r="D31692" s="443"/>
      <c r="F31692" s="146" t="s">
        <v>31879</v>
      </c>
      <c r="J31692" s="27"/>
      <c r="K31692" s="26"/>
      <c r="L31692" s="298">
        <f t="shared" si="1495"/>
        <v>0</v>
      </c>
      <c r="M31692" s="27">
        <v>20</v>
      </c>
      <c r="N31692" s="13"/>
      <c r="O31692" s="16">
        <f t="shared" si="1496"/>
        <v>20</v>
      </c>
      <c r="P31692" s="298">
        <f t="shared" si="1497"/>
        <v>20</v>
      </c>
    </row>
    <row r="31693" spans="2:16">
      <c r="B31693" s="400"/>
      <c r="D31693" s="443"/>
      <c r="F31693" s="146" t="s">
        <v>31880</v>
      </c>
      <c r="J31693" s="27"/>
      <c r="K31693" s="26"/>
      <c r="L31693" s="298">
        <f t="shared" si="1495"/>
        <v>0</v>
      </c>
      <c r="M31693" s="27">
        <v>13</v>
      </c>
      <c r="N31693" s="13"/>
      <c r="O31693" s="16">
        <f t="shared" si="1496"/>
        <v>13</v>
      </c>
      <c r="P31693" s="298">
        <f t="shared" si="1497"/>
        <v>13</v>
      </c>
    </row>
    <row r="31694" spans="2:16">
      <c r="B31694" s="400"/>
      <c r="D31694" s="443"/>
      <c r="F31694" s="146" t="s">
        <v>31881</v>
      </c>
      <c r="J31694" s="27"/>
      <c r="K31694" s="26"/>
      <c r="L31694" s="298">
        <f t="shared" ref="L31694:L31757" si="1498">+J31694+K31694</f>
        <v>0</v>
      </c>
      <c r="M31694" s="27">
        <v>13</v>
      </c>
      <c r="N31694" s="13"/>
      <c r="O31694" s="16">
        <f t="shared" si="1496"/>
        <v>13</v>
      </c>
      <c r="P31694" s="298">
        <f t="shared" si="1497"/>
        <v>13</v>
      </c>
    </row>
    <row r="31695" spans="2:16">
      <c r="B31695" s="400"/>
      <c r="D31695" s="443" t="s">
        <v>31840</v>
      </c>
      <c r="F31695" s="146" t="s">
        <v>31882</v>
      </c>
      <c r="J31695" s="27"/>
      <c r="K31695" s="13"/>
      <c r="L31695" s="298">
        <f t="shared" si="1498"/>
        <v>0</v>
      </c>
      <c r="M31695" s="27">
        <v>208</v>
      </c>
      <c r="N31695" s="13"/>
      <c r="O31695" s="16">
        <f t="shared" si="1496"/>
        <v>208</v>
      </c>
      <c r="P31695" s="298">
        <f t="shared" si="1497"/>
        <v>208</v>
      </c>
    </row>
    <row r="31696" spans="2:16">
      <c r="B31696" s="400"/>
      <c r="D31696" s="443"/>
      <c r="F31696" s="146" t="s">
        <v>2904</v>
      </c>
      <c r="J31696" s="27">
        <v>25</v>
      </c>
      <c r="K31696" s="13"/>
      <c r="L31696" s="298">
        <f t="shared" si="1498"/>
        <v>25</v>
      </c>
      <c r="M31696" s="27"/>
      <c r="N31696" s="13"/>
      <c r="O31696" s="16">
        <f t="shared" si="1496"/>
        <v>0</v>
      </c>
      <c r="P31696" s="298">
        <f t="shared" si="1497"/>
        <v>25</v>
      </c>
    </row>
    <row r="31697" spans="2:16">
      <c r="B31697" s="400"/>
      <c r="D31697" s="443"/>
      <c r="F31697" s="146" t="s">
        <v>31883</v>
      </c>
      <c r="J31697" s="27"/>
      <c r="K31697" s="13"/>
      <c r="L31697" s="298">
        <f t="shared" si="1498"/>
        <v>0</v>
      </c>
      <c r="M31697" s="27">
        <v>65</v>
      </c>
      <c r="N31697" s="13"/>
      <c r="O31697" s="16">
        <f t="shared" si="1496"/>
        <v>65</v>
      </c>
      <c r="P31697" s="298">
        <f t="shared" si="1497"/>
        <v>65</v>
      </c>
    </row>
    <row r="31698" spans="2:16" ht="38.25">
      <c r="B31698" s="400"/>
      <c r="D31698" s="443"/>
      <c r="F31698" s="146" t="s">
        <v>31884</v>
      </c>
      <c r="J31698" s="27">
        <v>131</v>
      </c>
      <c r="K31698" s="13"/>
      <c r="L31698" s="298">
        <f t="shared" si="1498"/>
        <v>131</v>
      </c>
      <c r="M31698" s="27">
        <v>45</v>
      </c>
      <c r="N31698" s="13"/>
      <c r="O31698" s="16">
        <f t="shared" si="1496"/>
        <v>45</v>
      </c>
      <c r="P31698" s="298">
        <f t="shared" si="1497"/>
        <v>176</v>
      </c>
    </row>
    <row r="31699" spans="2:16">
      <c r="B31699" s="400"/>
      <c r="D31699" s="443"/>
      <c r="F31699" s="146" t="s">
        <v>3940</v>
      </c>
      <c r="J31699" s="27">
        <v>75</v>
      </c>
      <c r="K31699" s="13"/>
      <c r="L31699" s="298">
        <f t="shared" si="1498"/>
        <v>75</v>
      </c>
      <c r="M31699" s="27"/>
      <c r="N31699" s="13"/>
      <c r="O31699" s="16">
        <f t="shared" si="1496"/>
        <v>0</v>
      </c>
      <c r="P31699" s="298">
        <f t="shared" si="1497"/>
        <v>75</v>
      </c>
    </row>
    <row r="31700" spans="2:16">
      <c r="B31700" s="400"/>
      <c r="D31700" s="443"/>
      <c r="F31700" s="146" t="s">
        <v>31885</v>
      </c>
      <c r="J31700" s="27"/>
      <c r="K31700" s="13"/>
      <c r="L31700" s="298">
        <f t="shared" si="1498"/>
        <v>0</v>
      </c>
      <c r="M31700" s="27">
        <v>65</v>
      </c>
      <c r="N31700" s="13"/>
      <c r="O31700" s="16">
        <f t="shared" si="1496"/>
        <v>65</v>
      </c>
      <c r="P31700" s="298">
        <f t="shared" si="1497"/>
        <v>65</v>
      </c>
    </row>
    <row r="31701" spans="2:16">
      <c r="B31701" s="400"/>
      <c r="D31701" s="443"/>
      <c r="F31701" s="146" t="s">
        <v>19964</v>
      </c>
      <c r="J31701" s="27">
        <v>15</v>
      </c>
      <c r="K31701" s="13"/>
      <c r="L31701" s="298">
        <f t="shared" si="1498"/>
        <v>15</v>
      </c>
      <c r="M31701" s="27"/>
      <c r="N31701" s="13"/>
      <c r="O31701" s="16">
        <f t="shared" si="1496"/>
        <v>0</v>
      </c>
      <c r="P31701" s="298">
        <f t="shared" si="1497"/>
        <v>15</v>
      </c>
    </row>
    <row r="31702" spans="2:16">
      <c r="B31702" s="400"/>
      <c r="D31702" s="443"/>
      <c r="F31702" s="146" t="s">
        <v>31886</v>
      </c>
      <c r="J31702" s="27">
        <v>22</v>
      </c>
      <c r="K31702" s="13"/>
      <c r="L31702" s="298">
        <f t="shared" si="1498"/>
        <v>22</v>
      </c>
      <c r="M31702" s="27"/>
      <c r="N31702" s="13"/>
      <c r="O31702" s="16">
        <f t="shared" si="1496"/>
        <v>0</v>
      </c>
      <c r="P31702" s="298">
        <f t="shared" si="1497"/>
        <v>22</v>
      </c>
    </row>
    <row r="31703" spans="2:16">
      <c r="B31703" s="400"/>
      <c r="D31703" s="443"/>
      <c r="F31703" s="146" t="s">
        <v>31887</v>
      </c>
      <c r="J31703" s="27">
        <v>22</v>
      </c>
      <c r="K31703" s="13"/>
      <c r="L31703" s="298">
        <f t="shared" si="1498"/>
        <v>22</v>
      </c>
      <c r="M31703" s="27"/>
      <c r="N31703" s="13"/>
      <c r="O31703" s="16">
        <f t="shared" si="1496"/>
        <v>0</v>
      </c>
      <c r="P31703" s="298">
        <f t="shared" si="1497"/>
        <v>22</v>
      </c>
    </row>
    <row r="31704" spans="2:16">
      <c r="B31704" s="400"/>
      <c r="D31704" s="443"/>
      <c r="F31704" s="146" t="s">
        <v>31888</v>
      </c>
      <c r="J31704" s="27"/>
      <c r="K31704" s="13"/>
      <c r="L31704" s="298">
        <f t="shared" si="1498"/>
        <v>0</v>
      </c>
      <c r="M31704" s="27">
        <v>120</v>
      </c>
      <c r="N31704" s="13"/>
      <c r="O31704" s="16">
        <f t="shared" si="1496"/>
        <v>120</v>
      </c>
      <c r="P31704" s="298">
        <f t="shared" si="1497"/>
        <v>120</v>
      </c>
    </row>
    <row r="31705" spans="2:16">
      <c r="B31705" s="400"/>
      <c r="D31705" s="443"/>
      <c r="F31705" s="146" t="s">
        <v>31889</v>
      </c>
      <c r="J31705" s="27">
        <v>137</v>
      </c>
      <c r="K31705" s="13"/>
      <c r="L31705" s="298">
        <f t="shared" si="1498"/>
        <v>137</v>
      </c>
      <c r="M31705" s="27"/>
      <c r="N31705" s="13"/>
      <c r="O31705" s="16">
        <f t="shared" si="1496"/>
        <v>0</v>
      </c>
      <c r="P31705" s="298">
        <f t="shared" si="1497"/>
        <v>137</v>
      </c>
    </row>
    <row r="31706" spans="2:16">
      <c r="B31706" s="400"/>
      <c r="D31706" s="443"/>
      <c r="F31706" s="146" t="s">
        <v>31890</v>
      </c>
      <c r="J31706" s="27">
        <v>130</v>
      </c>
      <c r="K31706" s="13"/>
      <c r="L31706" s="298">
        <f t="shared" si="1498"/>
        <v>130</v>
      </c>
      <c r="M31706" s="27">
        <v>159</v>
      </c>
      <c r="N31706" s="13">
        <v>31</v>
      </c>
      <c r="O31706" s="16">
        <f t="shared" si="1496"/>
        <v>190</v>
      </c>
      <c r="P31706" s="298">
        <f t="shared" si="1497"/>
        <v>320</v>
      </c>
    </row>
    <row r="31707" spans="2:16">
      <c r="B31707" s="400"/>
      <c r="D31707" s="443"/>
      <c r="F31707" s="146" t="s">
        <v>12586</v>
      </c>
      <c r="J31707" s="27">
        <v>29</v>
      </c>
      <c r="K31707" s="13"/>
      <c r="L31707" s="298">
        <f t="shared" si="1498"/>
        <v>29</v>
      </c>
      <c r="M31707" s="27"/>
      <c r="N31707" s="13"/>
      <c r="O31707" s="16">
        <f t="shared" si="1496"/>
        <v>0</v>
      </c>
      <c r="P31707" s="298">
        <f t="shared" si="1497"/>
        <v>29</v>
      </c>
    </row>
    <row r="31708" spans="2:16">
      <c r="B31708" s="400"/>
      <c r="D31708" s="443"/>
      <c r="F31708" s="146" t="s">
        <v>11607</v>
      </c>
      <c r="J31708" s="27">
        <v>256</v>
      </c>
      <c r="K31708" s="13"/>
      <c r="L31708" s="298">
        <f t="shared" si="1498"/>
        <v>256</v>
      </c>
      <c r="M31708" s="27"/>
      <c r="N31708" s="13"/>
      <c r="O31708" s="16">
        <f t="shared" si="1496"/>
        <v>0</v>
      </c>
      <c r="P31708" s="298">
        <f t="shared" si="1497"/>
        <v>256</v>
      </c>
    </row>
    <row r="31709" spans="2:16">
      <c r="B31709" s="400"/>
      <c r="D31709" s="443"/>
      <c r="F31709" s="146" t="s">
        <v>3089</v>
      </c>
      <c r="J31709" s="27"/>
      <c r="K31709" s="13"/>
      <c r="L31709" s="298">
        <f t="shared" si="1498"/>
        <v>0</v>
      </c>
      <c r="M31709" s="27">
        <v>216</v>
      </c>
      <c r="N31709" s="13"/>
      <c r="O31709" s="16">
        <f t="shared" si="1496"/>
        <v>216</v>
      </c>
      <c r="P31709" s="298">
        <f t="shared" si="1497"/>
        <v>216</v>
      </c>
    </row>
    <row r="31710" spans="2:16">
      <c r="B31710" s="400"/>
      <c r="D31710" s="443"/>
      <c r="F31710" s="146" t="s">
        <v>31891</v>
      </c>
      <c r="J31710" s="27"/>
      <c r="K31710" s="13"/>
      <c r="L31710" s="298">
        <f t="shared" si="1498"/>
        <v>0</v>
      </c>
      <c r="M31710" s="27">
        <v>102</v>
      </c>
      <c r="N31710" s="13"/>
      <c r="O31710" s="16">
        <f t="shared" ref="O31710:O31773" si="1499">+M31710+N31710</f>
        <v>102</v>
      </c>
      <c r="P31710" s="298">
        <f t="shared" si="1497"/>
        <v>102</v>
      </c>
    </row>
    <row r="31711" spans="2:16">
      <c r="B31711" s="400"/>
      <c r="D31711" s="443"/>
      <c r="F31711" s="146" t="s">
        <v>31892</v>
      </c>
      <c r="J31711" s="27">
        <v>20</v>
      </c>
      <c r="K31711" s="13"/>
      <c r="L31711" s="298">
        <f t="shared" si="1498"/>
        <v>20</v>
      </c>
      <c r="M31711" s="27"/>
      <c r="N31711" s="13"/>
      <c r="O31711" s="16">
        <f t="shared" si="1499"/>
        <v>0</v>
      </c>
      <c r="P31711" s="298">
        <f t="shared" si="1497"/>
        <v>20</v>
      </c>
    </row>
    <row r="31712" spans="2:16">
      <c r="B31712" s="400"/>
      <c r="D31712" s="443"/>
      <c r="F31712" s="146" t="s">
        <v>12724</v>
      </c>
      <c r="J31712" s="27">
        <v>23</v>
      </c>
      <c r="K31712" s="13"/>
      <c r="L31712" s="298">
        <f t="shared" si="1498"/>
        <v>23</v>
      </c>
      <c r="M31712" s="27"/>
      <c r="N31712" s="13"/>
      <c r="O31712" s="16">
        <f t="shared" si="1499"/>
        <v>0</v>
      </c>
      <c r="P31712" s="298">
        <f t="shared" si="1497"/>
        <v>23</v>
      </c>
    </row>
    <row r="31713" spans="2:16">
      <c r="B31713" s="400"/>
      <c r="D31713" s="443"/>
      <c r="F31713" s="146" t="s">
        <v>31893</v>
      </c>
      <c r="J31713" s="27">
        <v>80</v>
      </c>
      <c r="K31713" s="13"/>
      <c r="L31713" s="298">
        <f t="shared" si="1498"/>
        <v>80</v>
      </c>
      <c r="M31713" s="27"/>
      <c r="N31713" s="13"/>
      <c r="O31713" s="16">
        <f t="shared" si="1499"/>
        <v>0</v>
      </c>
      <c r="P31713" s="298">
        <f t="shared" si="1497"/>
        <v>80</v>
      </c>
    </row>
    <row r="31714" spans="2:16">
      <c r="B31714" s="400"/>
      <c r="D31714" s="443"/>
      <c r="F31714" s="146" t="s">
        <v>31894</v>
      </c>
      <c r="J31714" s="27">
        <v>47</v>
      </c>
      <c r="K31714" s="13"/>
      <c r="L31714" s="298">
        <f t="shared" si="1498"/>
        <v>47</v>
      </c>
      <c r="M31714" s="27"/>
      <c r="N31714" s="13"/>
      <c r="O31714" s="16">
        <f t="shared" si="1499"/>
        <v>0</v>
      </c>
      <c r="P31714" s="298">
        <f t="shared" si="1497"/>
        <v>47</v>
      </c>
    </row>
    <row r="31715" spans="2:16">
      <c r="B31715" s="400"/>
      <c r="D31715" s="443"/>
      <c r="F31715" s="146" t="s">
        <v>31895</v>
      </c>
      <c r="J31715" s="27">
        <v>96</v>
      </c>
      <c r="K31715" s="13"/>
      <c r="L31715" s="298">
        <f t="shared" si="1498"/>
        <v>96</v>
      </c>
      <c r="M31715" s="27"/>
      <c r="N31715" s="13"/>
      <c r="O31715" s="16">
        <f t="shared" si="1499"/>
        <v>0</v>
      </c>
      <c r="P31715" s="298">
        <f t="shared" si="1497"/>
        <v>96</v>
      </c>
    </row>
    <row r="31716" spans="2:16">
      <c r="B31716" s="400"/>
      <c r="D31716" s="443"/>
      <c r="F31716" s="146" t="s">
        <v>2872</v>
      </c>
      <c r="J31716" s="27">
        <v>16</v>
      </c>
      <c r="K31716" s="13"/>
      <c r="L31716" s="298">
        <f t="shared" si="1498"/>
        <v>16</v>
      </c>
      <c r="M31716" s="27"/>
      <c r="N31716" s="13"/>
      <c r="O31716" s="16">
        <f t="shared" si="1499"/>
        <v>0</v>
      </c>
      <c r="P31716" s="298">
        <f t="shared" si="1497"/>
        <v>16</v>
      </c>
    </row>
    <row r="31717" spans="2:16">
      <c r="B31717" s="400"/>
      <c r="D31717" s="443"/>
      <c r="F31717" s="146" t="s">
        <v>12604</v>
      </c>
      <c r="J31717" s="27">
        <v>69</v>
      </c>
      <c r="K31717" s="13"/>
      <c r="L31717" s="298">
        <f t="shared" si="1498"/>
        <v>69</v>
      </c>
      <c r="M31717" s="27"/>
      <c r="N31717" s="13"/>
      <c r="O31717" s="16">
        <f t="shared" si="1499"/>
        <v>0</v>
      </c>
      <c r="P31717" s="298">
        <f t="shared" si="1497"/>
        <v>69</v>
      </c>
    </row>
    <row r="31718" spans="2:16">
      <c r="B31718" s="400"/>
      <c r="D31718" s="443"/>
      <c r="F31718" s="146" t="s">
        <v>10855</v>
      </c>
      <c r="J31718" s="27"/>
      <c r="K31718" s="13"/>
      <c r="L31718" s="298">
        <f t="shared" si="1498"/>
        <v>0</v>
      </c>
      <c r="M31718" s="27">
        <v>90</v>
      </c>
      <c r="N31718" s="13"/>
      <c r="O31718" s="16">
        <f t="shared" si="1499"/>
        <v>90</v>
      </c>
      <c r="P31718" s="298">
        <f t="shared" si="1497"/>
        <v>90</v>
      </c>
    </row>
    <row r="31719" spans="2:16">
      <c r="B31719" s="400"/>
      <c r="D31719" s="443"/>
      <c r="F31719" s="146" t="s">
        <v>15157</v>
      </c>
      <c r="J31719" s="27">
        <v>200</v>
      </c>
      <c r="K31719" s="13"/>
      <c r="L31719" s="298">
        <f t="shared" si="1498"/>
        <v>200</v>
      </c>
      <c r="M31719" s="27">
        <v>242</v>
      </c>
      <c r="N31719" s="13">
        <v>60</v>
      </c>
      <c r="O31719" s="16">
        <f t="shared" si="1499"/>
        <v>302</v>
      </c>
      <c r="P31719" s="298">
        <f t="shared" si="1497"/>
        <v>502</v>
      </c>
    </row>
    <row r="31720" spans="2:16">
      <c r="B31720" s="400"/>
      <c r="D31720" s="443"/>
      <c r="F31720" s="146" t="s">
        <v>31896</v>
      </c>
      <c r="J31720" s="27"/>
      <c r="K31720" s="13"/>
      <c r="L31720" s="298">
        <f t="shared" si="1498"/>
        <v>0</v>
      </c>
      <c r="M31720" s="27">
        <v>100</v>
      </c>
      <c r="N31720" s="13"/>
      <c r="O31720" s="16">
        <f t="shared" si="1499"/>
        <v>100</v>
      </c>
      <c r="P31720" s="298">
        <f t="shared" si="1497"/>
        <v>100</v>
      </c>
    </row>
    <row r="31721" spans="2:16">
      <c r="B31721" s="400"/>
      <c r="D31721" s="443"/>
      <c r="F31721" s="146" t="s">
        <v>31897</v>
      </c>
      <c r="J31721" s="27">
        <v>100</v>
      </c>
      <c r="K31721" s="13"/>
      <c r="L31721" s="298">
        <f t="shared" si="1498"/>
        <v>100</v>
      </c>
      <c r="M31721" s="27">
        <v>201</v>
      </c>
      <c r="N31721" s="13"/>
      <c r="O31721" s="16">
        <f t="shared" si="1499"/>
        <v>201</v>
      </c>
      <c r="P31721" s="298">
        <f t="shared" si="1497"/>
        <v>301</v>
      </c>
    </row>
    <row r="31722" spans="2:16">
      <c r="B31722" s="400"/>
      <c r="D31722" s="443"/>
      <c r="F31722" s="146" t="s">
        <v>31898</v>
      </c>
      <c r="J31722" s="27">
        <v>60</v>
      </c>
      <c r="K31722" s="13"/>
      <c r="L31722" s="298">
        <f t="shared" si="1498"/>
        <v>60</v>
      </c>
      <c r="M31722" s="27">
        <v>94</v>
      </c>
      <c r="N31722" s="13"/>
      <c r="O31722" s="16">
        <f t="shared" si="1499"/>
        <v>94</v>
      </c>
      <c r="P31722" s="298">
        <f t="shared" si="1497"/>
        <v>154</v>
      </c>
    </row>
    <row r="31723" spans="2:16">
      <c r="B31723" s="400"/>
      <c r="D31723" s="443"/>
      <c r="F31723" s="146" t="s">
        <v>12933</v>
      </c>
      <c r="J31723" s="27">
        <v>250</v>
      </c>
      <c r="K31723" s="13"/>
      <c r="L31723" s="298">
        <f t="shared" si="1498"/>
        <v>250</v>
      </c>
      <c r="M31723" s="27"/>
      <c r="N31723" s="13"/>
      <c r="O31723" s="16">
        <f t="shared" si="1499"/>
        <v>0</v>
      </c>
      <c r="P31723" s="298">
        <f t="shared" si="1497"/>
        <v>250</v>
      </c>
    </row>
    <row r="31724" spans="2:16">
      <c r="B31724" s="400"/>
      <c r="D31724" s="443"/>
      <c r="F31724" s="146" t="s">
        <v>31899</v>
      </c>
      <c r="J31724" s="27"/>
      <c r="K31724" s="13"/>
      <c r="L31724" s="298">
        <f t="shared" si="1498"/>
        <v>0</v>
      </c>
      <c r="M31724" s="27">
        <v>100</v>
      </c>
      <c r="N31724" s="13"/>
      <c r="O31724" s="16">
        <f t="shared" si="1499"/>
        <v>100</v>
      </c>
      <c r="P31724" s="298">
        <f t="shared" si="1497"/>
        <v>100</v>
      </c>
    </row>
    <row r="31725" spans="2:16">
      <c r="B31725" s="400"/>
      <c r="D31725" s="443"/>
      <c r="F31725" s="146" t="s">
        <v>13588</v>
      </c>
      <c r="J31725" s="27"/>
      <c r="K31725" s="13"/>
      <c r="L31725" s="298">
        <f t="shared" si="1498"/>
        <v>0</v>
      </c>
      <c r="M31725" s="27">
        <v>66</v>
      </c>
      <c r="N31725" s="13"/>
      <c r="O31725" s="16">
        <f t="shared" si="1499"/>
        <v>66</v>
      </c>
      <c r="P31725" s="298">
        <f t="shared" si="1497"/>
        <v>66</v>
      </c>
    </row>
    <row r="31726" spans="2:16">
      <c r="B31726" s="400"/>
      <c r="D31726" s="443"/>
      <c r="F31726" s="146" t="s">
        <v>2519</v>
      </c>
      <c r="J31726" s="27">
        <v>118</v>
      </c>
      <c r="K31726" s="13"/>
      <c r="L31726" s="298">
        <f t="shared" si="1498"/>
        <v>118</v>
      </c>
      <c r="M31726" s="27">
        <v>77</v>
      </c>
      <c r="N31726" s="13">
        <v>65</v>
      </c>
      <c r="O31726" s="16">
        <f t="shared" si="1499"/>
        <v>142</v>
      </c>
      <c r="P31726" s="298">
        <f t="shared" si="1497"/>
        <v>260</v>
      </c>
    </row>
    <row r="31727" spans="2:16">
      <c r="B31727" s="400"/>
      <c r="D31727" s="443"/>
      <c r="F31727" s="146" t="s">
        <v>30240</v>
      </c>
      <c r="J31727" s="27">
        <v>64</v>
      </c>
      <c r="K31727" s="13"/>
      <c r="L31727" s="298">
        <f t="shared" si="1498"/>
        <v>64</v>
      </c>
      <c r="M31727" s="27"/>
      <c r="N31727" s="13"/>
      <c r="O31727" s="16">
        <f t="shared" si="1499"/>
        <v>0</v>
      </c>
      <c r="P31727" s="298">
        <f t="shared" si="1497"/>
        <v>64</v>
      </c>
    </row>
    <row r="31728" spans="2:16">
      <c r="B31728" s="400"/>
      <c r="D31728" s="443"/>
      <c r="F31728" s="146" t="s">
        <v>2294</v>
      </c>
      <c r="J31728" s="27">
        <v>69</v>
      </c>
      <c r="K31728" s="13"/>
      <c r="L31728" s="298">
        <f t="shared" si="1498"/>
        <v>69</v>
      </c>
      <c r="M31728" s="27"/>
      <c r="N31728" s="13"/>
      <c r="O31728" s="16">
        <f t="shared" si="1499"/>
        <v>0</v>
      </c>
      <c r="P31728" s="298">
        <f t="shared" si="1497"/>
        <v>69</v>
      </c>
    </row>
    <row r="31729" spans="2:16">
      <c r="B31729" s="400"/>
      <c r="D31729" s="443"/>
      <c r="F31729" s="146" t="s">
        <v>31900</v>
      </c>
      <c r="J31729" s="27"/>
      <c r="K31729" s="13"/>
      <c r="L31729" s="298">
        <f t="shared" si="1498"/>
        <v>0</v>
      </c>
      <c r="M31729" s="27">
        <v>44</v>
      </c>
      <c r="N31729" s="13"/>
      <c r="O31729" s="16">
        <f t="shared" si="1499"/>
        <v>44</v>
      </c>
      <c r="P31729" s="298">
        <f t="shared" si="1497"/>
        <v>44</v>
      </c>
    </row>
    <row r="31730" spans="2:16">
      <c r="B31730" s="400"/>
      <c r="D31730" s="443"/>
      <c r="F31730" s="146" t="s">
        <v>20007</v>
      </c>
      <c r="J31730" s="27">
        <v>10</v>
      </c>
      <c r="K31730" s="13"/>
      <c r="L31730" s="298">
        <f t="shared" si="1498"/>
        <v>10</v>
      </c>
      <c r="M31730" s="27"/>
      <c r="N31730" s="13"/>
      <c r="O31730" s="16">
        <f t="shared" si="1499"/>
        <v>0</v>
      </c>
      <c r="P31730" s="298">
        <f t="shared" si="1497"/>
        <v>10</v>
      </c>
    </row>
    <row r="31731" spans="2:16">
      <c r="B31731" s="400"/>
      <c r="D31731" s="443"/>
      <c r="F31731" s="146" t="s">
        <v>3031</v>
      </c>
      <c r="J31731" s="27">
        <v>12</v>
      </c>
      <c r="K31731" s="13"/>
      <c r="L31731" s="298">
        <f t="shared" si="1498"/>
        <v>12</v>
      </c>
      <c r="M31731" s="27"/>
      <c r="N31731" s="13"/>
      <c r="O31731" s="16">
        <f t="shared" si="1499"/>
        <v>0</v>
      </c>
      <c r="P31731" s="298">
        <f t="shared" si="1497"/>
        <v>12</v>
      </c>
    </row>
    <row r="31732" spans="2:16">
      <c r="B31732" s="400"/>
      <c r="D31732" s="443"/>
      <c r="F31732" s="146" t="s">
        <v>19339</v>
      </c>
      <c r="J31732" s="27">
        <v>16</v>
      </c>
      <c r="K31732" s="13"/>
      <c r="L31732" s="298">
        <f t="shared" si="1498"/>
        <v>16</v>
      </c>
      <c r="M31732" s="27"/>
      <c r="N31732" s="13"/>
      <c r="O31732" s="16">
        <f t="shared" si="1499"/>
        <v>0</v>
      </c>
      <c r="P31732" s="298">
        <f t="shared" si="1497"/>
        <v>16</v>
      </c>
    </row>
    <row r="31733" spans="2:16">
      <c r="B31733" s="400"/>
      <c r="D31733" s="443"/>
      <c r="F31733" s="146" t="s">
        <v>31901</v>
      </c>
      <c r="J31733" s="27">
        <v>28</v>
      </c>
      <c r="K31733" s="13"/>
      <c r="L31733" s="298">
        <f t="shared" si="1498"/>
        <v>28</v>
      </c>
      <c r="M31733" s="27"/>
      <c r="N31733" s="13"/>
      <c r="O31733" s="16">
        <f t="shared" si="1499"/>
        <v>0</v>
      </c>
      <c r="P31733" s="298">
        <f t="shared" si="1497"/>
        <v>28</v>
      </c>
    </row>
    <row r="31734" spans="2:16">
      <c r="B31734" s="400"/>
      <c r="D31734" s="443"/>
      <c r="F31734" s="146" t="s">
        <v>31902</v>
      </c>
      <c r="J31734" s="27"/>
      <c r="K31734" s="13"/>
      <c r="L31734" s="298">
        <f t="shared" si="1498"/>
        <v>0</v>
      </c>
      <c r="M31734" s="27">
        <v>213</v>
      </c>
      <c r="N31734" s="13"/>
      <c r="O31734" s="16">
        <f t="shared" si="1499"/>
        <v>213</v>
      </c>
      <c r="P31734" s="298">
        <f t="shared" si="1497"/>
        <v>213</v>
      </c>
    </row>
    <row r="31735" spans="2:16">
      <c r="B31735" s="400"/>
      <c r="D31735" s="443"/>
      <c r="F31735" s="146" t="s">
        <v>31903</v>
      </c>
      <c r="J31735" s="27"/>
      <c r="K31735" s="13"/>
      <c r="L31735" s="298">
        <f t="shared" si="1498"/>
        <v>0</v>
      </c>
      <c r="M31735" s="27">
        <v>104</v>
      </c>
      <c r="N31735" s="13">
        <v>80</v>
      </c>
      <c r="O31735" s="16">
        <f t="shared" si="1499"/>
        <v>184</v>
      </c>
      <c r="P31735" s="298">
        <f t="shared" si="1497"/>
        <v>184</v>
      </c>
    </row>
    <row r="31736" spans="2:16">
      <c r="B31736" s="400"/>
      <c r="D31736" s="443"/>
      <c r="F31736" s="146" t="s">
        <v>31904</v>
      </c>
      <c r="J31736" s="27">
        <v>171</v>
      </c>
      <c r="K31736" s="13"/>
      <c r="L31736" s="298">
        <f t="shared" si="1498"/>
        <v>171</v>
      </c>
      <c r="M31736" s="27"/>
      <c r="N31736" s="13"/>
      <c r="O31736" s="16">
        <f t="shared" si="1499"/>
        <v>0</v>
      </c>
      <c r="P31736" s="298">
        <f t="shared" si="1497"/>
        <v>171</v>
      </c>
    </row>
    <row r="31737" spans="2:16">
      <c r="B31737" s="400"/>
      <c r="D31737" s="443"/>
      <c r="F31737" s="146" t="s">
        <v>2023</v>
      </c>
      <c r="J31737" s="27">
        <v>262</v>
      </c>
      <c r="K31737" s="13"/>
      <c r="L31737" s="298">
        <f t="shared" si="1498"/>
        <v>262</v>
      </c>
      <c r="M31737" s="27">
        <v>287</v>
      </c>
      <c r="N31737" s="13"/>
      <c r="O31737" s="16">
        <f t="shared" si="1499"/>
        <v>287</v>
      </c>
      <c r="P31737" s="298">
        <f t="shared" si="1497"/>
        <v>549</v>
      </c>
    </row>
    <row r="31738" spans="2:16">
      <c r="B31738" s="400"/>
      <c r="D31738" s="443"/>
      <c r="F31738" s="146" t="s">
        <v>123</v>
      </c>
      <c r="J31738" s="27">
        <v>19</v>
      </c>
      <c r="K31738" s="13"/>
      <c r="L31738" s="298">
        <f t="shared" si="1498"/>
        <v>19</v>
      </c>
      <c r="M31738" s="27"/>
      <c r="N31738" s="13"/>
      <c r="O31738" s="16">
        <f t="shared" si="1499"/>
        <v>0</v>
      </c>
      <c r="P31738" s="298">
        <f t="shared" si="1497"/>
        <v>19</v>
      </c>
    </row>
    <row r="31739" spans="2:16">
      <c r="B31739" s="400"/>
      <c r="D31739" s="443"/>
      <c r="F31739" s="146" t="s">
        <v>10173</v>
      </c>
      <c r="J31739" s="27">
        <v>15</v>
      </c>
      <c r="K31739" s="13"/>
      <c r="L31739" s="298">
        <f t="shared" si="1498"/>
        <v>15</v>
      </c>
      <c r="M31739" s="27"/>
      <c r="N31739" s="13"/>
      <c r="O31739" s="16">
        <f t="shared" si="1499"/>
        <v>0</v>
      </c>
      <c r="P31739" s="298">
        <f t="shared" si="1497"/>
        <v>15</v>
      </c>
    </row>
    <row r="31740" spans="2:16">
      <c r="B31740" s="400"/>
      <c r="D31740" s="443"/>
      <c r="F31740" s="146" t="s">
        <v>31905</v>
      </c>
      <c r="J31740" s="27">
        <v>100</v>
      </c>
      <c r="K31740" s="13"/>
      <c r="L31740" s="298">
        <f t="shared" si="1498"/>
        <v>100</v>
      </c>
      <c r="M31740" s="27"/>
      <c r="N31740" s="13"/>
      <c r="O31740" s="16">
        <f t="shared" si="1499"/>
        <v>0</v>
      </c>
      <c r="P31740" s="298">
        <f t="shared" si="1497"/>
        <v>100</v>
      </c>
    </row>
    <row r="31741" spans="2:16">
      <c r="B31741" s="400"/>
      <c r="D31741" s="443"/>
      <c r="F31741" s="146" t="s">
        <v>31906</v>
      </c>
      <c r="J31741" s="27">
        <v>160</v>
      </c>
      <c r="K31741" s="13"/>
      <c r="L31741" s="298">
        <f t="shared" si="1498"/>
        <v>160</v>
      </c>
      <c r="M31741" s="27">
        <v>93</v>
      </c>
      <c r="N31741" s="13">
        <v>13</v>
      </c>
      <c r="O31741" s="16">
        <f t="shared" si="1499"/>
        <v>106</v>
      </c>
      <c r="P31741" s="298">
        <f t="shared" si="1497"/>
        <v>266</v>
      </c>
    </row>
    <row r="31742" spans="2:16">
      <c r="B31742" s="400"/>
      <c r="D31742" s="443" t="s">
        <v>31841</v>
      </c>
      <c r="F31742" s="146" t="s">
        <v>31907</v>
      </c>
      <c r="J31742" s="27"/>
      <c r="K31742" s="13"/>
      <c r="L31742" s="298">
        <f t="shared" si="1498"/>
        <v>0</v>
      </c>
      <c r="M31742" s="27">
        <v>82</v>
      </c>
      <c r="N31742" s="13"/>
      <c r="O31742" s="16">
        <f t="shared" si="1499"/>
        <v>82</v>
      </c>
      <c r="P31742" s="298">
        <f t="shared" si="1497"/>
        <v>82</v>
      </c>
    </row>
    <row r="31743" spans="2:16">
      <c r="B31743" s="400"/>
      <c r="D31743" s="443"/>
      <c r="F31743" s="146" t="s">
        <v>31908</v>
      </c>
      <c r="J31743" s="27"/>
      <c r="K31743" s="13"/>
      <c r="L31743" s="298">
        <f t="shared" si="1498"/>
        <v>0</v>
      </c>
      <c r="M31743" s="27">
        <v>13</v>
      </c>
      <c r="N31743" s="13"/>
      <c r="O31743" s="16">
        <f t="shared" si="1499"/>
        <v>13</v>
      </c>
      <c r="P31743" s="298">
        <f t="shared" si="1497"/>
        <v>13</v>
      </c>
    </row>
    <row r="31744" spans="2:16">
      <c r="B31744" s="400"/>
      <c r="D31744" s="443"/>
      <c r="F31744" s="146" t="s">
        <v>1114</v>
      </c>
      <c r="J31744" s="27"/>
      <c r="K31744" s="13"/>
      <c r="L31744" s="298">
        <f t="shared" si="1498"/>
        <v>0</v>
      </c>
      <c r="M31744" s="27"/>
      <c r="N31744" s="13"/>
      <c r="O31744" s="16">
        <f t="shared" si="1499"/>
        <v>0</v>
      </c>
      <c r="P31744" s="298">
        <f t="shared" si="1497"/>
        <v>0</v>
      </c>
    </row>
    <row r="31745" spans="2:16">
      <c r="B31745" s="400"/>
      <c r="D31745" s="443"/>
      <c r="F31745" s="146" t="s">
        <v>20232</v>
      </c>
      <c r="J31745" s="27">
        <v>11</v>
      </c>
      <c r="K31745" s="13"/>
      <c r="L31745" s="298">
        <f t="shared" si="1498"/>
        <v>11</v>
      </c>
      <c r="M31745" s="27"/>
      <c r="N31745" s="13"/>
      <c r="O31745" s="16">
        <f t="shared" si="1499"/>
        <v>0</v>
      </c>
      <c r="P31745" s="298">
        <f t="shared" si="1497"/>
        <v>11</v>
      </c>
    </row>
    <row r="31746" spans="2:16">
      <c r="B31746" s="400"/>
      <c r="D31746" s="443"/>
      <c r="F31746" s="146" t="s">
        <v>31909</v>
      </c>
      <c r="J31746" s="27"/>
      <c r="K31746" s="13"/>
      <c r="L31746" s="298">
        <f t="shared" si="1498"/>
        <v>0</v>
      </c>
      <c r="M31746" s="27">
        <v>45</v>
      </c>
      <c r="N31746" s="13"/>
      <c r="O31746" s="16">
        <f t="shared" si="1499"/>
        <v>45</v>
      </c>
      <c r="P31746" s="298">
        <f t="shared" si="1497"/>
        <v>45</v>
      </c>
    </row>
    <row r="31747" spans="2:16">
      <c r="B31747" s="400"/>
      <c r="D31747" s="443"/>
      <c r="F31747" s="146" t="s">
        <v>31910</v>
      </c>
      <c r="J31747" s="27">
        <v>8</v>
      </c>
      <c r="K31747" s="13"/>
      <c r="L31747" s="298">
        <f t="shared" si="1498"/>
        <v>8</v>
      </c>
      <c r="M31747" s="27"/>
      <c r="N31747" s="13"/>
      <c r="O31747" s="16">
        <f t="shared" si="1499"/>
        <v>0</v>
      </c>
      <c r="P31747" s="298">
        <f t="shared" si="1497"/>
        <v>8</v>
      </c>
    </row>
    <row r="31748" spans="2:16">
      <c r="B31748" s="400"/>
      <c r="D31748" s="443"/>
      <c r="F31748" s="146" t="s">
        <v>31911</v>
      </c>
      <c r="J31748" s="27">
        <v>19</v>
      </c>
      <c r="K31748" s="13"/>
      <c r="L31748" s="298">
        <f t="shared" si="1498"/>
        <v>19</v>
      </c>
      <c r="M31748" s="27"/>
      <c r="N31748" s="13"/>
      <c r="O31748" s="16">
        <f t="shared" si="1499"/>
        <v>0</v>
      </c>
      <c r="P31748" s="298">
        <f t="shared" si="1497"/>
        <v>19</v>
      </c>
    </row>
    <row r="31749" spans="2:16">
      <c r="B31749" s="400"/>
      <c r="D31749" s="443"/>
      <c r="F31749" s="146" t="s">
        <v>31912</v>
      </c>
      <c r="J31749" s="27">
        <v>553</v>
      </c>
      <c r="K31749" s="13"/>
      <c r="L31749" s="298">
        <f t="shared" si="1498"/>
        <v>553</v>
      </c>
      <c r="M31749" s="27"/>
      <c r="N31749" s="13"/>
      <c r="O31749" s="16">
        <f t="shared" si="1499"/>
        <v>0</v>
      </c>
      <c r="P31749" s="298">
        <f t="shared" si="1497"/>
        <v>553</v>
      </c>
    </row>
    <row r="31750" spans="2:16">
      <c r="B31750" s="400"/>
      <c r="D31750" s="443"/>
      <c r="F31750" s="146" t="s">
        <v>31913</v>
      </c>
      <c r="J31750" s="27"/>
      <c r="K31750" s="13"/>
      <c r="L31750" s="298">
        <f t="shared" si="1498"/>
        <v>0</v>
      </c>
      <c r="M31750" s="27"/>
      <c r="N31750" s="13">
        <v>80</v>
      </c>
      <c r="O31750" s="16">
        <f t="shared" si="1499"/>
        <v>80</v>
      </c>
      <c r="P31750" s="298">
        <f t="shared" si="1497"/>
        <v>80</v>
      </c>
    </row>
    <row r="31751" spans="2:16">
      <c r="B31751" s="400"/>
      <c r="D31751" s="443"/>
      <c r="F31751" s="146" t="s">
        <v>31914</v>
      </c>
      <c r="J31751" s="27">
        <v>24</v>
      </c>
      <c r="K31751" s="13"/>
      <c r="L31751" s="298">
        <f t="shared" si="1498"/>
        <v>24</v>
      </c>
      <c r="M31751" s="27"/>
      <c r="N31751" s="13"/>
      <c r="O31751" s="16">
        <f t="shared" si="1499"/>
        <v>0</v>
      </c>
      <c r="P31751" s="298">
        <f t="shared" si="1497"/>
        <v>24</v>
      </c>
    </row>
    <row r="31752" spans="2:16">
      <c r="B31752" s="400"/>
      <c r="D31752" s="443"/>
      <c r="F31752" s="146" t="s">
        <v>31915</v>
      </c>
      <c r="J31752" s="27"/>
      <c r="K31752" s="13"/>
      <c r="L31752" s="298">
        <f t="shared" si="1498"/>
        <v>0</v>
      </c>
      <c r="M31752" s="27">
        <v>85</v>
      </c>
      <c r="N31752" s="13"/>
      <c r="O31752" s="16">
        <f t="shared" si="1499"/>
        <v>85</v>
      </c>
      <c r="P31752" s="298">
        <f t="shared" si="1497"/>
        <v>85</v>
      </c>
    </row>
    <row r="31753" spans="2:16">
      <c r="B31753" s="400"/>
      <c r="D31753" s="443"/>
      <c r="F31753" s="146" t="s">
        <v>31916</v>
      </c>
      <c r="J31753" s="27"/>
      <c r="K31753" s="13"/>
      <c r="L31753" s="298">
        <f t="shared" si="1498"/>
        <v>0</v>
      </c>
      <c r="M31753" s="27">
        <v>85</v>
      </c>
      <c r="N31753" s="13"/>
      <c r="O31753" s="16">
        <f t="shared" si="1499"/>
        <v>85</v>
      </c>
      <c r="P31753" s="298">
        <f t="shared" si="1497"/>
        <v>85</v>
      </c>
    </row>
    <row r="31754" spans="2:16">
      <c r="B31754" s="400"/>
      <c r="D31754" s="443"/>
      <c r="F31754" s="146" t="s">
        <v>31917</v>
      </c>
      <c r="J31754" s="27">
        <v>30</v>
      </c>
      <c r="K31754" s="13"/>
      <c r="L31754" s="298">
        <f t="shared" si="1498"/>
        <v>30</v>
      </c>
      <c r="M31754" s="27">
        <v>105</v>
      </c>
      <c r="N31754" s="13"/>
      <c r="O31754" s="16">
        <f t="shared" si="1499"/>
        <v>105</v>
      </c>
      <c r="P31754" s="298">
        <f t="shared" si="1497"/>
        <v>135</v>
      </c>
    </row>
    <row r="31755" spans="2:16">
      <c r="B31755" s="400"/>
      <c r="D31755" s="443"/>
      <c r="F31755" s="146" t="s">
        <v>12804</v>
      </c>
      <c r="J31755" s="27"/>
      <c r="K31755" s="13"/>
      <c r="L31755" s="298">
        <f t="shared" si="1498"/>
        <v>0</v>
      </c>
      <c r="M31755" s="27">
        <v>18</v>
      </c>
      <c r="N31755" s="13"/>
      <c r="O31755" s="16">
        <f t="shared" si="1499"/>
        <v>18</v>
      </c>
      <c r="P31755" s="298">
        <f t="shared" ref="P31755:P31818" si="1500">+L31755+O31755</f>
        <v>18</v>
      </c>
    </row>
    <row r="31756" spans="2:16">
      <c r="B31756" s="400"/>
      <c r="D31756" s="443"/>
      <c r="F31756" s="146" t="s">
        <v>2913</v>
      </c>
      <c r="J31756" s="27"/>
      <c r="K31756" s="13"/>
      <c r="L31756" s="298">
        <f t="shared" si="1498"/>
        <v>0</v>
      </c>
      <c r="M31756" s="27">
        <v>64</v>
      </c>
      <c r="N31756" s="13"/>
      <c r="O31756" s="16">
        <f t="shared" si="1499"/>
        <v>64</v>
      </c>
      <c r="P31756" s="298">
        <f t="shared" si="1500"/>
        <v>64</v>
      </c>
    </row>
    <row r="31757" spans="2:16">
      <c r="B31757" s="400"/>
      <c r="D31757" s="443"/>
      <c r="F31757" s="146" t="s">
        <v>31918</v>
      </c>
      <c r="J31757" s="27"/>
      <c r="K31757" s="13"/>
      <c r="L31757" s="298">
        <f t="shared" si="1498"/>
        <v>0</v>
      </c>
      <c r="M31757" s="27">
        <v>12</v>
      </c>
      <c r="N31757" s="13"/>
      <c r="O31757" s="16">
        <f t="shared" si="1499"/>
        <v>12</v>
      </c>
      <c r="P31757" s="298">
        <f t="shared" si="1500"/>
        <v>12</v>
      </c>
    </row>
    <row r="31758" spans="2:16">
      <c r="B31758" s="400"/>
      <c r="D31758" s="443"/>
      <c r="F31758" s="146" t="s">
        <v>31919</v>
      </c>
      <c r="J31758" s="27"/>
      <c r="K31758" s="13"/>
      <c r="L31758" s="298">
        <f t="shared" ref="L31758:L31821" si="1501">+J31758+K31758</f>
        <v>0</v>
      </c>
      <c r="M31758" s="27">
        <v>42</v>
      </c>
      <c r="N31758" s="13"/>
      <c r="O31758" s="16">
        <f t="shared" si="1499"/>
        <v>42</v>
      </c>
      <c r="P31758" s="298">
        <f t="shared" si="1500"/>
        <v>42</v>
      </c>
    </row>
    <row r="31759" spans="2:16">
      <c r="B31759" s="400"/>
      <c r="D31759" s="443"/>
      <c r="F31759" s="146" t="s">
        <v>13707</v>
      </c>
      <c r="J31759" s="27"/>
      <c r="K31759" s="13"/>
      <c r="L31759" s="298">
        <f t="shared" si="1501"/>
        <v>0</v>
      </c>
      <c r="M31759" s="27">
        <v>14</v>
      </c>
      <c r="N31759" s="13"/>
      <c r="O31759" s="16">
        <f t="shared" si="1499"/>
        <v>14</v>
      </c>
      <c r="P31759" s="298">
        <f t="shared" si="1500"/>
        <v>14</v>
      </c>
    </row>
    <row r="31760" spans="2:16">
      <c r="B31760" s="400"/>
      <c r="D31760" s="443"/>
      <c r="F31760" s="146" t="s">
        <v>19906</v>
      </c>
      <c r="J31760" s="27"/>
      <c r="K31760" s="13"/>
      <c r="L31760" s="298">
        <f t="shared" si="1501"/>
        <v>0</v>
      </c>
      <c r="M31760" s="27">
        <v>21</v>
      </c>
      <c r="N31760" s="13"/>
      <c r="O31760" s="16">
        <f t="shared" si="1499"/>
        <v>21</v>
      </c>
      <c r="P31760" s="298">
        <f t="shared" si="1500"/>
        <v>21</v>
      </c>
    </row>
    <row r="31761" spans="2:16">
      <c r="B31761" s="400"/>
      <c r="D31761" s="443"/>
      <c r="F31761" s="146" t="s">
        <v>10181</v>
      </c>
      <c r="J31761" s="27"/>
      <c r="K31761" s="13"/>
      <c r="L31761" s="298">
        <f t="shared" si="1501"/>
        <v>0</v>
      </c>
      <c r="M31761" s="27">
        <v>39</v>
      </c>
      <c r="N31761" s="13"/>
      <c r="O31761" s="16">
        <f t="shared" si="1499"/>
        <v>39</v>
      </c>
      <c r="P31761" s="298">
        <f t="shared" si="1500"/>
        <v>39</v>
      </c>
    </row>
    <row r="31762" spans="2:16">
      <c r="B31762" s="400"/>
      <c r="D31762" s="443"/>
      <c r="F31762" s="146" t="s">
        <v>3389</v>
      </c>
      <c r="J31762" s="27"/>
      <c r="K31762" s="13"/>
      <c r="L31762" s="298">
        <f t="shared" si="1501"/>
        <v>0</v>
      </c>
      <c r="M31762" s="27">
        <v>97</v>
      </c>
      <c r="N31762" s="13"/>
      <c r="O31762" s="16">
        <f t="shared" si="1499"/>
        <v>97</v>
      </c>
      <c r="P31762" s="298">
        <f t="shared" si="1500"/>
        <v>97</v>
      </c>
    </row>
    <row r="31763" spans="2:16">
      <c r="B31763" s="400"/>
      <c r="D31763" s="443"/>
      <c r="F31763" s="146" t="s">
        <v>30241</v>
      </c>
      <c r="J31763" s="27">
        <v>70</v>
      </c>
      <c r="K31763" s="13"/>
      <c r="L31763" s="298">
        <f t="shared" si="1501"/>
        <v>70</v>
      </c>
      <c r="M31763" s="27"/>
      <c r="N31763" s="13"/>
      <c r="O31763" s="16">
        <f t="shared" si="1499"/>
        <v>0</v>
      </c>
      <c r="P31763" s="298">
        <f t="shared" si="1500"/>
        <v>70</v>
      </c>
    </row>
    <row r="31764" spans="2:16">
      <c r="B31764" s="400"/>
      <c r="D31764" s="443"/>
      <c r="F31764" s="146" t="s">
        <v>31920</v>
      </c>
      <c r="J31764" s="27"/>
      <c r="K31764" s="13"/>
      <c r="L31764" s="298">
        <f t="shared" si="1501"/>
        <v>0</v>
      </c>
      <c r="M31764" s="27">
        <v>100</v>
      </c>
      <c r="N31764" s="13"/>
      <c r="O31764" s="16">
        <f t="shared" si="1499"/>
        <v>100</v>
      </c>
      <c r="P31764" s="298">
        <f t="shared" si="1500"/>
        <v>100</v>
      </c>
    </row>
    <row r="31765" spans="2:16">
      <c r="B31765" s="400"/>
      <c r="D31765" s="443"/>
      <c r="F31765" s="146" t="s">
        <v>31921</v>
      </c>
      <c r="J31765" s="27"/>
      <c r="K31765" s="13"/>
      <c r="L31765" s="298">
        <f t="shared" si="1501"/>
        <v>0</v>
      </c>
      <c r="M31765" s="27">
        <v>71</v>
      </c>
      <c r="N31765" s="13"/>
      <c r="O31765" s="16">
        <f t="shared" si="1499"/>
        <v>71</v>
      </c>
      <c r="P31765" s="298">
        <f t="shared" si="1500"/>
        <v>71</v>
      </c>
    </row>
    <row r="31766" spans="2:16">
      <c r="B31766" s="400"/>
      <c r="D31766" s="443"/>
      <c r="F31766" s="146" t="s">
        <v>95</v>
      </c>
      <c r="J31766" s="27"/>
      <c r="K31766" s="13"/>
      <c r="L31766" s="298">
        <f t="shared" si="1501"/>
        <v>0</v>
      </c>
      <c r="M31766" s="27">
        <v>110</v>
      </c>
      <c r="N31766" s="13"/>
      <c r="O31766" s="16">
        <f t="shared" si="1499"/>
        <v>110</v>
      </c>
      <c r="P31766" s="298">
        <f t="shared" si="1500"/>
        <v>110</v>
      </c>
    </row>
    <row r="31767" spans="2:16">
      <c r="B31767" s="400"/>
      <c r="D31767" s="443"/>
      <c r="F31767" s="146" t="s">
        <v>31841</v>
      </c>
      <c r="J31767" s="27"/>
      <c r="K31767" s="13"/>
      <c r="L31767" s="298">
        <f t="shared" si="1501"/>
        <v>0</v>
      </c>
      <c r="M31767" s="27">
        <v>332</v>
      </c>
      <c r="N31767" s="13"/>
      <c r="O31767" s="16">
        <f t="shared" si="1499"/>
        <v>332</v>
      </c>
      <c r="P31767" s="298">
        <f t="shared" si="1500"/>
        <v>332</v>
      </c>
    </row>
    <row r="31768" spans="2:16">
      <c r="B31768" s="400"/>
      <c r="D31768" s="443"/>
      <c r="F31768" s="146" t="s">
        <v>12591</v>
      </c>
      <c r="J31768" s="27"/>
      <c r="K31768" s="13"/>
      <c r="L31768" s="298">
        <f t="shared" si="1501"/>
        <v>0</v>
      </c>
      <c r="M31768" s="27">
        <v>40</v>
      </c>
      <c r="N31768" s="13"/>
      <c r="O31768" s="16">
        <f t="shared" si="1499"/>
        <v>40</v>
      </c>
      <c r="P31768" s="298">
        <f t="shared" si="1500"/>
        <v>40</v>
      </c>
    </row>
    <row r="31769" spans="2:16">
      <c r="B31769" s="400"/>
      <c r="D31769" s="443"/>
      <c r="F31769" s="146" t="s">
        <v>12604</v>
      </c>
      <c r="J31769" s="27">
        <v>143</v>
      </c>
      <c r="K31769" s="13"/>
      <c r="L31769" s="298">
        <f t="shared" si="1501"/>
        <v>143</v>
      </c>
      <c r="M31769" s="27"/>
      <c r="N31769" s="13"/>
      <c r="O31769" s="16">
        <f t="shared" si="1499"/>
        <v>0</v>
      </c>
      <c r="P31769" s="298">
        <f t="shared" si="1500"/>
        <v>143</v>
      </c>
    </row>
    <row r="31770" spans="2:16">
      <c r="B31770" s="400"/>
      <c r="D31770" s="443"/>
      <c r="F31770" s="146" t="s">
        <v>31922</v>
      </c>
      <c r="J31770" s="27"/>
      <c r="K31770" s="13"/>
      <c r="L31770" s="298">
        <f t="shared" si="1501"/>
        <v>0</v>
      </c>
      <c r="M31770" s="27">
        <v>55</v>
      </c>
      <c r="N31770" s="13"/>
      <c r="O31770" s="16">
        <f t="shared" si="1499"/>
        <v>55</v>
      </c>
      <c r="P31770" s="298">
        <f t="shared" si="1500"/>
        <v>55</v>
      </c>
    </row>
    <row r="31771" spans="2:16">
      <c r="B31771" s="400"/>
      <c r="D31771" s="443"/>
      <c r="F31771" s="146" t="s">
        <v>3116</v>
      </c>
      <c r="J31771" s="27">
        <v>42</v>
      </c>
      <c r="K31771" s="13"/>
      <c r="L31771" s="298">
        <f t="shared" si="1501"/>
        <v>42</v>
      </c>
      <c r="M31771" s="27"/>
      <c r="N31771" s="13"/>
      <c r="O31771" s="16">
        <f t="shared" si="1499"/>
        <v>0</v>
      </c>
      <c r="P31771" s="298">
        <f t="shared" si="1500"/>
        <v>42</v>
      </c>
    </row>
    <row r="31772" spans="2:16">
      <c r="B31772" s="400"/>
      <c r="D31772" s="443"/>
      <c r="F31772" s="146" t="s">
        <v>20132</v>
      </c>
      <c r="J31772" s="27">
        <v>8</v>
      </c>
      <c r="K31772" s="13"/>
      <c r="L31772" s="298">
        <f t="shared" si="1501"/>
        <v>8</v>
      </c>
      <c r="M31772" s="27"/>
      <c r="N31772" s="13"/>
      <c r="O31772" s="16">
        <f t="shared" si="1499"/>
        <v>0</v>
      </c>
      <c r="P31772" s="298">
        <f t="shared" si="1500"/>
        <v>8</v>
      </c>
    </row>
    <row r="31773" spans="2:16">
      <c r="B31773" s="400"/>
      <c r="D31773" s="443"/>
      <c r="F31773" s="146" t="s">
        <v>31923</v>
      </c>
      <c r="J31773" s="27"/>
      <c r="K31773" s="13"/>
      <c r="L31773" s="298">
        <f t="shared" si="1501"/>
        <v>0</v>
      </c>
      <c r="M31773" s="27">
        <v>32</v>
      </c>
      <c r="N31773" s="13"/>
      <c r="O31773" s="16">
        <f t="shared" si="1499"/>
        <v>32</v>
      </c>
      <c r="P31773" s="298">
        <f t="shared" si="1500"/>
        <v>32</v>
      </c>
    </row>
    <row r="31774" spans="2:16">
      <c r="B31774" s="400"/>
      <c r="D31774" s="443"/>
      <c r="F31774" s="146" t="s">
        <v>12991</v>
      </c>
      <c r="J31774" s="27">
        <v>21</v>
      </c>
      <c r="K31774" s="13"/>
      <c r="L31774" s="298">
        <f t="shared" si="1501"/>
        <v>21</v>
      </c>
      <c r="M31774" s="27"/>
      <c r="N31774" s="13"/>
      <c r="O31774" s="16">
        <f t="shared" ref="O31774:O31837" si="1502">+M31774+N31774</f>
        <v>0</v>
      </c>
      <c r="P31774" s="298">
        <f t="shared" si="1500"/>
        <v>21</v>
      </c>
    </row>
    <row r="31775" spans="2:16">
      <c r="B31775" s="400"/>
      <c r="D31775" s="443"/>
      <c r="F31775" s="146" t="s">
        <v>31924</v>
      </c>
      <c r="J31775" s="27"/>
      <c r="K31775" s="13"/>
      <c r="L31775" s="298">
        <f t="shared" si="1501"/>
        <v>0</v>
      </c>
      <c r="M31775" s="27">
        <v>359</v>
      </c>
      <c r="N31775" s="13"/>
      <c r="O31775" s="16">
        <f t="shared" si="1502"/>
        <v>359</v>
      </c>
      <c r="P31775" s="298">
        <f t="shared" si="1500"/>
        <v>359</v>
      </c>
    </row>
    <row r="31776" spans="2:16">
      <c r="B31776" s="400"/>
      <c r="D31776" s="443"/>
      <c r="F31776" s="146" t="s">
        <v>11259</v>
      </c>
      <c r="J31776" s="27"/>
      <c r="K31776" s="13"/>
      <c r="L31776" s="298">
        <f t="shared" si="1501"/>
        <v>0</v>
      </c>
      <c r="M31776" s="27">
        <v>42</v>
      </c>
      <c r="N31776" s="13"/>
      <c r="O31776" s="16">
        <f t="shared" si="1502"/>
        <v>42</v>
      </c>
      <c r="P31776" s="298">
        <f t="shared" si="1500"/>
        <v>42</v>
      </c>
    </row>
    <row r="31777" spans="2:16">
      <c r="B31777" s="400"/>
      <c r="D31777" s="443"/>
      <c r="F31777" s="146" t="s">
        <v>31925</v>
      </c>
      <c r="J31777" s="27"/>
      <c r="K31777" s="13"/>
      <c r="L31777" s="298">
        <f t="shared" si="1501"/>
        <v>0</v>
      </c>
      <c r="M31777" s="27">
        <v>86</v>
      </c>
      <c r="N31777" s="13"/>
      <c r="O31777" s="16">
        <f t="shared" si="1502"/>
        <v>86</v>
      </c>
      <c r="P31777" s="298">
        <f t="shared" si="1500"/>
        <v>86</v>
      </c>
    </row>
    <row r="31778" spans="2:16">
      <c r="B31778" s="400"/>
      <c r="D31778" s="443"/>
      <c r="F31778" s="146" t="s">
        <v>31926</v>
      </c>
      <c r="J31778" s="27"/>
      <c r="K31778" s="13"/>
      <c r="L31778" s="298">
        <f t="shared" si="1501"/>
        <v>0</v>
      </c>
      <c r="M31778" s="27">
        <v>11</v>
      </c>
      <c r="N31778" s="13"/>
      <c r="O31778" s="16">
        <f t="shared" si="1502"/>
        <v>11</v>
      </c>
      <c r="P31778" s="298">
        <f t="shared" si="1500"/>
        <v>11</v>
      </c>
    </row>
    <row r="31779" spans="2:16">
      <c r="B31779" s="400"/>
      <c r="D31779" s="443"/>
      <c r="F31779" s="146" t="s">
        <v>2900</v>
      </c>
      <c r="J31779" s="27"/>
      <c r="K31779" s="13"/>
      <c r="L31779" s="298">
        <f t="shared" si="1501"/>
        <v>0</v>
      </c>
      <c r="M31779" s="27">
        <v>36</v>
      </c>
      <c r="N31779" s="13"/>
      <c r="O31779" s="16">
        <f t="shared" si="1502"/>
        <v>36</v>
      </c>
      <c r="P31779" s="298">
        <f t="shared" si="1500"/>
        <v>36</v>
      </c>
    </row>
    <row r="31780" spans="2:16">
      <c r="B31780" s="400"/>
      <c r="D31780" s="443"/>
      <c r="F31780" s="146" t="s">
        <v>11324</v>
      </c>
      <c r="J31780" s="27"/>
      <c r="K31780" s="13"/>
      <c r="L31780" s="298">
        <f t="shared" si="1501"/>
        <v>0</v>
      </c>
      <c r="M31780" s="27">
        <v>26</v>
      </c>
      <c r="N31780" s="13"/>
      <c r="O31780" s="16">
        <f t="shared" si="1502"/>
        <v>26</v>
      </c>
      <c r="P31780" s="298">
        <f t="shared" si="1500"/>
        <v>26</v>
      </c>
    </row>
    <row r="31781" spans="2:16">
      <c r="B31781" s="400"/>
      <c r="D31781" s="443"/>
      <c r="F31781" s="146" t="s">
        <v>11729</v>
      </c>
      <c r="J31781" s="27"/>
      <c r="K31781" s="13"/>
      <c r="L31781" s="298">
        <f t="shared" si="1501"/>
        <v>0</v>
      </c>
      <c r="M31781" s="27">
        <v>25</v>
      </c>
      <c r="N31781" s="13"/>
      <c r="O31781" s="16">
        <f t="shared" si="1502"/>
        <v>25</v>
      </c>
      <c r="P31781" s="298">
        <f t="shared" si="1500"/>
        <v>25</v>
      </c>
    </row>
    <row r="31782" spans="2:16">
      <c r="B31782" s="400"/>
      <c r="D31782" s="443"/>
      <c r="F31782" s="146" t="s">
        <v>13669</v>
      </c>
      <c r="J31782" s="27"/>
      <c r="K31782" s="13"/>
      <c r="L31782" s="298">
        <f t="shared" si="1501"/>
        <v>0</v>
      </c>
      <c r="M31782" s="27">
        <v>22</v>
      </c>
      <c r="N31782" s="13"/>
      <c r="O31782" s="16">
        <f t="shared" si="1502"/>
        <v>22</v>
      </c>
      <c r="P31782" s="298">
        <f t="shared" si="1500"/>
        <v>22</v>
      </c>
    </row>
    <row r="31783" spans="2:16">
      <c r="B31783" s="400"/>
      <c r="D31783" s="443"/>
      <c r="F31783" s="146" t="s">
        <v>31927</v>
      </c>
      <c r="J31783" s="27"/>
      <c r="K31783" s="13"/>
      <c r="L31783" s="298">
        <f t="shared" si="1501"/>
        <v>0</v>
      </c>
      <c r="M31783" s="27">
        <v>55</v>
      </c>
      <c r="N31783" s="13"/>
      <c r="O31783" s="16">
        <f t="shared" si="1502"/>
        <v>55</v>
      </c>
      <c r="P31783" s="298">
        <f t="shared" si="1500"/>
        <v>55</v>
      </c>
    </row>
    <row r="31784" spans="2:16">
      <c r="B31784" s="400"/>
      <c r="D31784" s="443"/>
      <c r="F31784" s="146" t="s">
        <v>31928</v>
      </c>
      <c r="J31784" s="27"/>
      <c r="K31784" s="13"/>
      <c r="L31784" s="298">
        <f t="shared" si="1501"/>
        <v>0</v>
      </c>
      <c r="M31784" s="27">
        <v>50</v>
      </c>
      <c r="N31784" s="13"/>
      <c r="O31784" s="16">
        <f t="shared" si="1502"/>
        <v>50</v>
      </c>
      <c r="P31784" s="298">
        <f t="shared" si="1500"/>
        <v>50</v>
      </c>
    </row>
    <row r="31785" spans="2:16">
      <c r="B31785" s="400"/>
      <c r="D31785" s="443"/>
      <c r="F31785" s="146" t="s">
        <v>2840</v>
      </c>
      <c r="J31785" s="27"/>
      <c r="K31785" s="13"/>
      <c r="L31785" s="298">
        <f t="shared" si="1501"/>
        <v>0</v>
      </c>
      <c r="M31785" s="27">
        <v>65</v>
      </c>
      <c r="N31785" s="13"/>
      <c r="O31785" s="16">
        <f t="shared" si="1502"/>
        <v>65</v>
      </c>
      <c r="P31785" s="298">
        <f t="shared" si="1500"/>
        <v>65</v>
      </c>
    </row>
    <row r="31786" spans="2:16">
      <c r="B31786" s="400"/>
      <c r="D31786" s="443"/>
      <c r="F31786" s="146" t="s">
        <v>31929</v>
      </c>
      <c r="J31786" s="27"/>
      <c r="K31786" s="13"/>
      <c r="L31786" s="298">
        <f t="shared" si="1501"/>
        <v>0</v>
      </c>
      <c r="M31786" s="27">
        <v>8</v>
      </c>
      <c r="N31786" s="13"/>
      <c r="O31786" s="16">
        <f t="shared" si="1502"/>
        <v>8</v>
      </c>
      <c r="P31786" s="298">
        <f t="shared" si="1500"/>
        <v>8</v>
      </c>
    </row>
    <row r="31787" spans="2:16">
      <c r="B31787" s="400"/>
      <c r="D31787" s="443"/>
      <c r="F31787" s="146" t="s">
        <v>31930</v>
      </c>
      <c r="J31787" s="27">
        <v>12</v>
      </c>
      <c r="K31787" s="13"/>
      <c r="L31787" s="298">
        <f t="shared" si="1501"/>
        <v>12</v>
      </c>
      <c r="M31787" s="27"/>
      <c r="N31787" s="13"/>
      <c r="O31787" s="16">
        <f t="shared" si="1502"/>
        <v>0</v>
      </c>
      <c r="P31787" s="298">
        <f t="shared" si="1500"/>
        <v>12</v>
      </c>
    </row>
    <row r="31788" spans="2:16">
      <c r="B31788" s="400"/>
      <c r="D31788" s="443"/>
      <c r="F31788" s="146" t="s">
        <v>1973</v>
      </c>
      <c r="J31788" s="27"/>
      <c r="K31788" s="13"/>
      <c r="L31788" s="298">
        <f t="shared" si="1501"/>
        <v>0</v>
      </c>
      <c r="M31788" s="27"/>
      <c r="N31788" s="13">
        <v>75</v>
      </c>
      <c r="O31788" s="16">
        <f t="shared" si="1502"/>
        <v>75</v>
      </c>
      <c r="P31788" s="298">
        <f t="shared" si="1500"/>
        <v>75</v>
      </c>
    </row>
    <row r="31789" spans="2:16">
      <c r="B31789" s="400"/>
      <c r="D31789" s="443"/>
      <c r="F31789" s="146" t="s">
        <v>946</v>
      </c>
      <c r="J31789" s="27"/>
      <c r="K31789" s="13"/>
      <c r="L31789" s="298">
        <f t="shared" si="1501"/>
        <v>0</v>
      </c>
      <c r="M31789" s="27">
        <v>21</v>
      </c>
      <c r="N31789" s="13"/>
      <c r="O31789" s="16">
        <f t="shared" si="1502"/>
        <v>21</v>
      </c>
      <c r="P31789" s="298">
        <f t="shared" si="1500"/>
        <v>21</v>
      </c>
    </row>
    <row r="31790" spans="2:16">
      <c r="B31790" s="400"/>
      <c r="D31790" s="443"/>
      <c r="F31790" s="146" t="s">
        <v>31931</v>
      </c>
      <c r="J31790" s="27"/>
      <c r="K31790" s="13"/>
      <c r="L31790" s="298">
        <f t="shared" si="1501"/>
        <v>0</v>
      </c>
      <c r="M31790" s="27">
        <v>36</v>
      </c>
      <c r="N31790" s="13"/>
      <c r="O31790" s="16">
        <f t="shared" si="1502"/>
        <v>36</v>
      </c>
      <c r="P31790" s="298">
        <f t="shared" si="1500"/>
        <v>36</v>
      </c>
    </row>
    <row r="31791" spans="2:16">
      <c r="B31791" s="400"/>
      <c r="D31791" s="443"/>
      <c r="F31791" s="146" t="s">
        <v>1144</v>
      </c>
      <c r="J31791" s="27"/>
      <c r="K31791" s="13"/>
      <c r="L31791" s="298">
        <f t="shared" si="1501"/>
        <v>0</v>
      </c>
      <c r="M31791" s="27">
        <v>77</v>
      </c>
      <c r="N31791" s="13"/>
      <c r="O31791" s="16">
        <f t="shared" si="1502"/>
        <v>77</v>
      </c>
      <c r="P31791" s="298">
        <f t="shared" si="1500"/>
        <v>77</v>
      </c>
    </row>
    <row r="31792" spans="2:16">
      <c r="B31792" s="400"/>
      <c r="D31792" s="443"/>
      <c r="F31792" s="146" t="s">
        <v>30389</v>
      </c>
      <c r="J31792" s="27"/>
      <c r="K31792" s="13"/>
      <c r="L31792" s="298">
        <f t="shared" si="1501"/>
        <v>0</v>
      </c>
      <c r="M31792" s="27">
        <v>38</v>
      </c>
      <c r="N31792" s="13"/>
      <c r="O31792" s="16">
        <f t="shared" si="1502"/>
        <v>38</v>
      </c>
      <c r="P31792" s="298">
        <f t="shared" si="1500"/>
        <v>38</v>
      </c>
    </row>
    <row r="31793" spans="2:16">
      <c r="B31793" s="400"/>
      <c r="D31793" s="443"/>
      <c r="F31793" s="146" t="s">
        <v>31932</v>
      </c>
      <c r="J31793" s="27"/>
      <c r="K31793" s="13"/>
      <c r="L31793" s="298">
        <f t="shared" si="1501"/>
        <v>0</v>
      </c>
      <c r="M31793" s="27">
        <v>75</v>
      </c>
      <c r="N31793" s="13"/>
      <c r="O31793" s="16">
        <f t="shared" si="1502"/>
        <v>75</v>
      </c>
      <c r="P31793" s="298">
        <f t="shared" si="1500"/>
        <v>75</v>
      </c>
    </row>
    <row r="31794" spans="2:16">
      <c r="B31794" s="400"/>
      <c r="D31794" s="443"/>
      <c r="F31794" s="146" t="s">
        <v>31933</v>
      </c>
      <c r="J31794" s="27"/>
      <c r="K31794" s="13"/>
      <c r="L31794" s="298">
        <f t="shared" si="1501"/>
        <v>0</v>
      </c>
      <c r="M31794" s="27">
        <v>47</v>
      </c>
      <c r="N31794" s="13"/>
      <c r="O31794" s="16">
        <f t="shared" si="1502"/>
        <v>47</v>
      </c>
      <c r="P31794" s="298">
        <f t="shared" si="1500"/>
        <v>47</v>
      </c>
    </row>
    <row r="31795" spans="2:16">
      <c r="B31795" s="400"/>
      <c r="D31795" s="443"/>
      <c r="F31795" s="146" t="s">
        <v>31934</v>
      </c>
      <c r="J31795" s="27">
        <v>22</v>
      </c>
      <c r="K31795" s="13"/>
      <c r="L31795" s="298">
        <f t="shared" si="1501"/>
        <v>22</v>
      </c>
      <c r="M31795" s="27"/>
      <c r="N31795" s="13"/>
      <c r="O31795" s="16">
        <f t="shared" si="1502"/>
        <v>0</v>
      </c>
      <c r="P31795" s="298">
        <f t="shared" si="1500"/>
        <v>22</v>
      </c>
    </row>
    <row r="31796" spans="2:16">
      <c r="B31796" s="400"/>
      <c r="D31796" s="443"/>
      <c r="F31796" s="146" t="s">
        <v>31935</v>
      </c>
      <c r="J31796" s="27">
        <v>22</v>
      </c>
      <c r="K31796" s="13"/>
      <c r="L31796" s="298">
        <f t="shared" si="1501"/>
        <v>22</v>
      </c>
      <c r="M31796" s="27"/>
      <c r="N31796" s="13"/>
      <c r="O31796" s="16">
        <f t="shared" si="1502"/>
        <v>0</v>
      </c>
      <c r="P31796" s="298">
        <f t="shared" si="1500"/>
        <v>22</v>
      </c>
    </row>
    <row r="31797" spans="2:16">
      <c r="B31797" s="400"/>
      <c r="D31797" s="443"/>
      <c r="F31797" s="146" t="s">
        <v>31936</v>
      </c>
      <c r="J31797" s="27">
        <v>32</v>
      </c>
      <c r="K31797" s="13"/>
      <c r="L31797" s="298">
        <f t="shared" si="1501"/>
        <v>32</v>
      </c>
      <c r="M31797" s="27"/>
      <c r="N31797" s="13"/>
      <c r="O31797" s="16">
        <f t="shared" si="1502"/>
        <v>0</v>
      </c>
      <c r="P31797" s="298">
        <f t="shared" si="1500"/>
        <v>32</v>
      </c>
    </row>
    <row r="31798" spans="2:16">
      <c r="B31798" s="400"/>
      <c r="D31798" s="443" t="s">
        <v>31842</v>
      </c>
      <c r="F31798" s="146" t="s">
        <v>31937</v>
      </c>
      <c r="J31798" s="27"/>
      <c r="K31798" s="13"/>
      <c r="L31798" s="298">
        <f t="shared" si="1501"/>
        <v>0</v>
      </c>
      <c r="M31798" s="27">
        <v>24</v>
      </c>
      <c r="N31798" s="13"/>
      <c r="O31798" s="16">
        <f t="shared" si="1502"/>
        <v>24</v>
      </c>
      <c r="P31798" s="298">
        <f t="shared" si="1500"/>
        <v>24</v>
      </c>
    </row>
    <row r="31799" spans="2:16">
      <c r="B31799" s="400"/>
      <c r="D31799" s="443"/>
      <c r="F31799" s="146" t="s">
        <v>31938</v>
      </c>
      <c r="J31799" s="27"/>
      <c r="K31799" s="13"/>
      <c r="L31799" s="298">
        <f t="shared" si="1501"/>
        <v>0</v>
      </c>
      <c r="M31799" s="27">
        <v>7</v>
      </c>
      <c r="N31799" s="13"/>
      <c r="O31799" s="16">
        <f t="shared" si="1502"/>
        <v>7</v>
      </c>
      <c r="P31799" s="298">
        <f t="shared" si="1500"/>
        <v>7</v>
      </c>
    </row>
    <row r="31800" spans="2:16">
      <c r="B31800" s="400"/>
      <c r="D31800" s="443"/>
      <c r="F31800" s="146" t="s">
        <v>31939</v>
      </c>
      <c r="J31800" s="27"/>
      <c r="K31800" s="13"/>
      <c r="L31800" s="298">
        <f t="shared" si="1501"/>
        <v>0</v>
      </c>
      <c r="M31800" s="27">
        <v>20</v>
      </c>
      <c r="N31800" s="13"/>
      <c r="O31800" s="16">
        <f t="shared" si="1502"/>
        <v>20</v>
      </c>
      <c r="P31800" s="298">
        <f t="shared" si="1500"/>
        <v>20</v>
      </c>
    </row>
    <row r="31801" spans="2:16">
      <c r="B31801" s="400"/>
      <c r="D31801" s="443"/>
      <c r="F31801" s="146" t="s">
        <v>31940</v>
      </c>
      <c r="J31801" s="27"/>
      <c r="K31801" s="13"/>
      <c r="L31801" s="298">
        <f t="shared" si="1501"/>
        <v>0</v>
      </c>
      <c r="M31801" s="27">
        <v>55</v>
      </c>
      <c r="N31801" s="13"/>
      <c r="O31801" s="16">
        <f t="shared" si="1502"/>
        <v>55</v>
      </c>
      <c r="P31801" s="298">
        <f t="shared" si="1500"/>
        <v>55</v>
      </c>
    </row>
    <row r="31802" spans="2:16">
      <c r="B31802" s="400"/>
      <c r="D31802" s="443"/>
      <c r="F31802" s="146" t="s">
        <v>31941</v>
      </c>
      <c r="J31802" s="27"/>
      <c r="K31802" s="13"/>
      <c r="L31802" s="298">
        <f t="shared" si="1501"/>
        <v>0</v>
      </c>
      <c r="M31802" s="27">
        <v>35</v>
      </c>
      <c r="N31802" s="13"/>
      <c r="O31802" s="16">
        <f t="shared" si="1502"/>
        <v>35</v>
      </c>
      <c r="P31802" s="298">
        <f t="shared" si="1500"/>
        <v>35</v>
      </c>
    </row>
    <row r="31803" spans="2:16">
      <c r="B31803" s="400"/>
      <c r="D31803" s="443"/>
      <c r="F31803" s="146" t="s">
        <v>20419</v>
      </c>
      <c r="J31803" s="27"/>
      <c r="K31803" s="13"/>
      <c r="L31803" s="298">
        <f t="shared" si="1501"/>
        <v>0</v>
      </c>
      <c r="M31803" s="27">
        <v>19</v>
      </c>
      <c r="N31803" s="13"/>
      <c r="O31803" s="16">
        <f t="shared" si="1502"/>
        <v>19</v>
      </c>
      <c r="P31803" s="298">
        <f t="shared" si="1500"/>
        <v>19</v>
      </c>
    </row>
    <row r="31804" spans="2:16">
      <c r="B31804" s="400"/>
      <c r="D31804" s="443"/>
      <c r="F31804" s="146" t="s">
        <v>12804</v>
      </c>
      <c r="J31804" s="27"/>
      <c r="K31804" s="13"/>
      <c r="L31804" s="298">
        <f t="shared" si="1501"/>
        <v>0</v>
      </c>
      <c r="M31804" s="27">
        <v>14</v>
      </c>
      <c r="N31804" s="13"/>
      <c r="O31804" s="16">
        <f t="shared" si="1502"/>
        <v>14</v>
      </c>
      <c r="P31804" s="298">
        <f t="shared" si="1500"/>
        <v>14</v>
      </c>
    </row>
    <row r="31805" spans="2:16">
      <c r="B31805" s="400"/>
      <c r="D31805" s="443"/>
      <c r="F31805" s="146" t="s">
        <v>12996</v>
      </c>
      <c r="J31805" s="27"/>
      <c r="K31805" s="13"/>
      <c r="L31805" s="298">
        <f t="shared" si="1501"/>
        <v>0</v>
      </c>
      <c r="M31805" s="27">
        <v>11</v>
      </c>
      <c r="N31805" s="13"/>
      <c r="O31805" s="16">
        <f t="shared" si="1502"/>
        <v>11</v>
      </c>
      <c r="P31805" s="298">
        <f t="shared" si="1500"/>
        <v>11</v>
      </c>
    </row>
    <row r="31806" spans="2:16">
      <c r="B31806" s="400"/>
      <c r="D31806" s="443"/>
      <c r="F31806" s="146" t="s">
        <v>31942</v>
      </c>
      <c r="J31806" s="27"/>
      <c r="K31806" s="13"/>
      <c r="L31806" s="298">
        <f t="shared" si="1501"/>
        <v>0</v>
      </c>
      <c r="M31806" s="27">
        <v>7</v>
      </c>
      <c r="N31806" s="13"/>
      <c r="O31806" s="16">
        <f t="shared" si="1502"/>
        <v>7</v>
      </c>
      <c r="P31806" s="298">
        <f t="shared" si="1500"/>
        <v>7</v>
      </c>
    </row>
    <row r="31807" spans="2:16">
      <c r="B31807" s="400"/>
      <c r="D31807" s="443"/>
      <c r="F31807" s="146" t="s">
        <v>13502</v>
      </c>
      <c r="J31807" s="27"/>
      <c r="K31807" s="13"/>
      <c r="L31807" s="298">
        <f t="shared" si="1501"/>
        <v>0</v>
      </c>
      <c r="M31807" s="27">
        <v>8</v>
      </c>
      <c r="N31807" s="13"/>
      <c r="O31807" s="16">
        <f t="shared" si="1502"/>
        <v>8</v>
      </c>
      <c r="P31807" s="298">
        <f t="shared" si="1500"/>
        <v>8</v>
      </c>
    </row>
    <row r="31808" spans="2:16">
      <c r="B31808" s="400"/>
      <c r="D31808" s="443"/>
      <c r="F31808" s="146" t="s">
        <v>31943</v>
      </c>
      <c r="J31808" s="27"/>
      <c r="K31808" s="13"/>
      <c r="L31808" s="298">
        <f t="shared" si="1501"/>
        <v>0</v>
      </c>
      <c r="M31808" s="27">
        <v>12</v>
      </c>
      <c r="N31808" s="13"/>
      <c r="O31808" s="16">
        <f t="shared" si="1502"/>
        <v>12</v>
      </c>
      <c r="P31808" s="298">
        <f t="shared" si="1500"/>
        <v>12</v>
      </c>
    </row>
    <row r="31809" spans="2:16">
      <c r="B31809" s="400"/>
      <c r="D31809" s="443"/>
      <c r="F31809" s="146" t="s">
        <v>19906</v>
      </c>
      <c r="J31809" s="27"/>
      <c r="K31809" s="13"/>
      <c r="L31809" s="298">
        <f t="shared" si="1501"/>
        <v>0</v>
      </c>
      <c r="M31809" s="27">
        <v>16</v>
      </c>
      <c r="N31809" s="13"/>
      <c r="O31809" s="16">
        <f t="shared" si="1502"/>
        <v>16</v>
      </c>
      <c r="P31809" s="298">
        <f t="shared" si="1500"/>
        <v>16</v>
      </c>
    </row>
    <row r="31810" spans="2:16">
      <c r="B31810" s="400"/>
      <c r="D31810" s="443"/>
      <c r="F31810" s="146" t="s">
        <v>31944</v>
      </c>
      <c r="J31810" s="27"/>
      <c r="K31810" s="13"/>
      <c r="L31810" s="298">
        <f t="shared" si="1501"/>
        <v>0</v>
      </c>
      <c r="M31810" s="27">
        <v>19</v>
      </c>
      <c r="N31810" s="13"/>
      <c r="O31810" s="16">
        <f t="shared" si="1502"/>
        <v>19</v>
      </c>
      <c r="P31810" s="298">
        <f t="shared" si="1500"/>
        <v>19</v>
      </c>
    </row>
    <row r="31811" spans="2:16">
      <c r="B31811" s="400"/>
      <c r="D31811" s="443"/>
      <c r="F31811" s="146" t="s">
        <v>31945</v>
      </c>
      <c r="J31811" s="27"/>
      <c r="K31811" s="13"/>
      <c r="L31811" s="298">
        <f t="shared" si="1501"/>
        <v>0</v>
      </c>
      <c r="M31811" s="27">
        <v>205</v>
      </c>
      <c r="N31811" s="13"/>
      <c r="O31811" s="16">
        <f t="shared" si="1502"/>
        <v>205</v>
      </c>
      <c r="P31811" s="298">
        <f t="shared" si="1500"/>
        <v>205</v>
      </c>
    </row>
    <row r="31812" spans="2:16">
      <c r="B31812" s="400"/>
      <c r="D31812" s="443"/>
      <c r="F31812" s="146" t="s">
        <v>31946</v>
      </c>
      <c r="J31812" s="27"/>
      <c r="K31812" s="13"/>
      <c r="L31812" s="298">
        <f t="shared" si="1501"/>
        <v>0</v>
      </c>
      <c r="M31812" s="27">
        <v>13</v>
      </c>
      <c r="N31812" s="13"/>
      <c r="O31812" s="16">
        <f t="shared" si="1502"/>
        <v>13</v>
      </c>
      <c r="P31812" s="298">
        <f t="shared" si="1500"/>
        <v>13</v>
      </c>
    </row>
    <row r="31813" spans="2:16">
      <c r="B31813" s="400"/>
      <c r="D31813" s="443"/>
      <c r="F31813" s="146" t="s">
        <v>31947</v>
      </c>
      <c r="J31813" s="27"/>
      <c r="K31813" s="13"/>
      <c r="L31813" s="298">
        <f t="shared" si="1501"/>
        <v>0</v>
      </c>
      <c r="M31813" s="27">
        <v>7</v>
      </c>
      <c r="N31813" s="13"/>
      <c r="O31813" s="16">
        <f t="shared" si="1502"/>
        <v>7</v>
      </c>
      <c r="P31813" s="298">
        <f t="shared" si="1500"/>
        <v>7</v>
      </c>
    </row>
    <row r="31814" spans="2:16">
      <c r="B31814" s="400"/>
      <c r="D31814" s="443"/>
      <c r="F31814" s="146" t="s">
        <v>31948</v>
      </c>
      <c r="J31814" s="27"/>
      <c r="K31814" s="13"/>
      <c r="L31814" s="298">
        <f t="shared" si="1501"/>
        <v>0</v>
      </c>
      <c r="M31814" s="27">
        <v>29</v>
      </c>
      <c r="N31814" s="13"/>
      <c r="O31814" s="16">
        <f t="shared" si="1502"/>
        <v>29</v>
      </c>
      <c r="P31814" s="298">
        <f t="shared" si="1500"/>
        <v>29</v>
      </c>
    </row>
    <row r="31815" spans="2:16">
      <c r="B31815" s="400"/>
      <c r="D31815" s="443"/>
      <c r="F31815" s="146" t="s">
        <v>700</v>
      </c>
      <c r="J31815" s="27"/>
      <c r="K31815" s="13"/>
      <c r="L31815" s="298">
        <f t="shared" si="1501"/>
        <v>0</v>
      </c>
      <c r="M31815" s="27">
        <v>48</v>
      </c>
      <c r="N31815" s="13"/>
      <c r="O31815" s="16">
        <f t="shared" si="1502"/>
        <v>48</v>
      </c>
      <c r="P31815" s="298">
        <f t="shared" si="1500"/>
        <v>48</v>
      </c>
    </row>
    <row r="31816" spans="2:16">
      <c r="B31816" s="400"/>
      <c r="D31816" s="443"/>
      <c r="F31816" s="146" t="s">
        <v>2407</v>
      </c>
      <c r="J31816" s="27"/>
      <c r="K31816" s="13"/>
      <c r="L31816" s="298">
        <f t="shared" si="1501"/>
        <v>0</v>
      </c>
      <c r="M31816" s="27">
        <v>8</v>
      </c>
      <c r="N31816" s="13"/>
      <c r="O31816" s="16">
        <f t="shared" si="1502"/>
        <v>8</v>
      </c>
      <c r="P31816" s="298">
        <f t="shared" si="1500"/>
        <v>8</v>
      </c>
    </row>
    <row r="31817" spans="2:16">
      <c r="B31817" s="400"/>
      <c r="D31817" s="443"/>
      <c r="F31817" s="146" t="s">
        <v>10873</v>
      </c>
      <c r="J31817" s="27"/>
      <c r="K31817" s="13"/>
      <c r="L31817" s="298">
        <f t="shared" si="1501"/>
        <v>0</v>
      </c>
      <c r="M31817" s="27">
        <v>19</v>
      </c>
      <c r="N31817" s="13"/>
      <c r="O31817" s="16">
        <f t="shared" si="1502"/>
        <v>19</v>
      </c>
      <c r="P31817" s="298">
        <f t="shared" si="1500"/>
        <v>19</v>
      </c>
    </row>
    <row r="31818" spans="2:16">
      <c r="B31818" s="400"/>
      <c r="D31818" s="443"/>
      <c r="F31818" s="146" t="s">
        <v>10869</v>
      </c>
      <c r="J31818" s="27"/>
      <c r="K31818" s="13"/>
      <c r="L31818" s="298">
        <f t="shared" si="1501"/>
        <v>0</v>
      </c>
      <c r="M31818" s="27">
        <v>8</v>
      </c>
      <c r="N31818" s="13"/>
      <c r="O31818" s="16">
        <f t="shared" si="1502"/>
        <v>8</v>
      </c>
      <c r="P31818" s="298">
        <f t="shared" si="1500"/>
        <v>8</v>
      </c>
    </row>
    <row r="31819" spans="2:16">
      <c r="B31819" s="400"/>
      <c r="D31819" s="443"/>
      <c r="F31819" s="146" t="s">
        <v>31949</v>
      </c>
      <c r="J31819" s="27"/>
      <c r="K31819" s="13"/>
      <c r="L31819" s="298">
        <f t="shared" si="1501"/>
        <v>0</v>
      </c>
      <c r="M31819" s="27">
        <v>161</v>
      </c>
      <c r="N31819" s="13"/>
      <c r="O31819" s="16">
        <f t="shared" si="1502"/>
        <v>161</v>
      </c>
      <c r="P31819" s="298">
        <f t="shared" ref="P31819:P31882" si="1503">+L31819+O31819</f>
        <v>161</v>
      </c>
    </row>
    <row r="31820" spans="2:16">
      <c r="B31820" s="400"/>
      <c r="D31820" s="443"/>
      <c r="F31820" s="146" t="s">
        <v>12365</v>
      </c>
      <c r="J31820" s="27"/>
      <c r="K31820" s="13"/>
      <c r="L31820" s="298">
        <f t="shared" si="1501"/>
        <v>0</v>
      </c>
      <c r="M31820" s="27">
        <v>23</v>
      </c>
      <c r="N31820" s="13"/>
      <c r="O31820" s="16">
        <f t="shared" si="1502"/>
        <v>23</v>
      </c>
      <c r="P31820" s="298">
        <f t="shared" si="1503"/>
        <v>23</v>
      </c>
    </row>
    <row r="31821" spans="2:16">
      <c r="B31821" s="400"/>
      <c r="D31821" s="443"/>
      <c r="F31821" s="146" t="s">
        <v>20638</v>
      </c>
      <c r="J31821" s="27"/>
      <c r="K31821" s="13"/>
      <c r="L31821" s="298">
        <f t="shared" si="1501"/>
        <v>0</v>
      </c>
      <c r="M31821" s="27">
        <v>12</v>
      </c>
      <c r="N31821" s="13"/>
      <c r="O31821" s="16">
        <f t="shared" si="1502"/>
        <v>12</v>
      </c>
      <c r="P31821" s="298">
        <f t="shared" si="1503"/>
        <v>12</v>
      </c>
    </row>
    <row r="31822" spans="2:16">
      <c r="B31822" s="400"/>
      <c r="D31822" s="443"/>
      <c r="F31822" s="146" t="s">
        <v>13534</v>
      </c>
      <c r="J31822" s="27"/>
      <c r="K31822" s="13"/>
      <c r="L31822" s="298">
        <f t="shared" ref="L31822:L31885" si="1504">+J31822+K31822</f>
        <v>0</v>
      </c>
      <c r="M31822" s="27">
        <v>16</v>
      </c>
      <c r="N31822" s="13"/>
      <c r="O31822" s="16">
        <f t="shared" si="1502"/>
        <v>16</v>
      </c>
      <c r="P31822" s="298">
        <f t="shared" si="1503"/>
        <v>16</v>
      </c>
    </row>
    <row r="31823" spans="2:16">
      <c r="B31823" s="400"/>
      <c r="D31823" s="443"/>
      <c r="F31823" s="146" t="s">
        <v>3040</v>
      </c>
      <c r="J31823" s="27"/>
      <c r="K31823" s="13"/>
      <c r="L31823" s="298">
        <f t="shared" si="1504"/>
        <v>0</v>
      </c>
      <c r="M31823" s="27">
        <v>6</v>
      </c>
      <c r="N31823" s="13"/>
      <c r="O31823" s="16">
        <f t="shared" si="1502"/>
        <v>6</v>
      </c>
      <c r="P31823" s="298">
        <f t="shared" si="1503"/>
        <v>6</v>
      </c>
    </row>
    <row r="31824" spans="2:16">
      <c r="B31824" s="400"/>
      <c r="D31824" s="443"/>
      <c r="F31824" s="146" t="s">
        <v>13670</v>
      </c>
      <c r="J31824" s="27"/>
      <c r="K31824" s="13"/>
      <c r="L31824" s="298">
        <f t="shared" si="1504"/>
        <v>0</v>
      </c>
      <c r="M31824" s="27">
        <v>169</v>
      </c>
      <c r="N31824" s="13"/>
      <c r="O31824" s="16">
        <f t="shared" si="1502"/>
        <v>169</v>
      </c>
      <c r="P31824" s="298">
        <f t="shared" si="1503"/>
        <v>169</v>
      </c>
    </row>
    <row r="31825" spans="2:16">
      <c r="B31825" s="400"/>
      <c r="D31825" s="443"/>
      <c r="F31825" s="146" t="s">
        <v>31950</v>
      </c>
      <c r="J31825" s="27"/>
      <c r="K31825" s="13"/>
      <c r="L31825" s="298">
        <f t="shared" si="1504"/>
        <v>0</v>
      </c>
      <c r="M31825" s="27">
        <v>17</v>
      </c>
      <c r="N31825" s="13"/>
      <c r="O31825" s="16">
        <f t="shared" si="1502"/>
        <v>17</v>
      </c>
      <c r="P31825" s="298">
        <f t="shared" si="1503"/>
        <v>17</v>
      </c>
    </row>
    <row r="31826" spans="2:16">
      <c r="B31826" s="400"/>
      <c r="D31826" s="442" t="s">
        <v>4004</v>
      </c>
      <c r="F31826" s="146" t="s">
        <v>1713</v>
      </c>
      <c r="J31826" s="27">
        <v>15</v>
      </c>
      <c r="K31826" s="13"/>
      <c r="L31826" s="298">
        <f t="shared" si="1504"/>
        <v>15</v>
      </c>
      <c r="M31826" s="27"/>
      <c r="N31826" s="13"/>
      <c r="O31826" s="16">
        <f t="shared" si="1502"/>
        <v>0</v>
      </c>
      <c r="P31826" s="298">
        <f t="shared" si="1503"/>
        <v>15</v>
      </c>
    </row>
    <row r="31827" spans="2:16">
      <c r="B31827" s="400"/>
      <c r="D31827" s="442"/>
      <c r="F31827" s="146" t="s">
        <v>31951</v>
      </c>
      <c r="J31827" s="27"/>
      <c r="K31827" s="13"/>
      <c r="L31827" s="298">
        <f t="shared" si="1504"/>
        <v>0</v>
      </c>
      <c r="M31827" s="27">
        <v>16</v>
      </c>
      <c r="N31827" s="13"/>
      <c r="O31827" s="16">
        <f t="shared" si="1502"/>
        <v>16</v>
      </c>
      <c r="P31827" s="298">
        <f t="shared" si="1503"/>
        <v>16</v>
      </c>
    </row>
    <row r="31828" spans="2:16">
      <c r="B31828" s="400"/>
      <c r="D31828" s="442"/>
      <c r="F31828" s="146" t="s">
        <v>13042</v>
      </c>
      <c r="J31828" s="27">
        <v>16</v>
      </c>
      <c r="K31828" s="13"/>
      <c r="L31828" s="298">
        <f t="shared" si="1504"/>
        <v>16</v>
      </c>
      <c r="M31828" s="27"/>
      <c r="N31828" s="13"/>
      <c r="O31828" s="16">
        <f t="shared" si="1502"/>
        <v>0</v>
      </c>
      <c r="P31828" s="298">
        <f t="shared" si="1503"/>
        <v>16</v>
      </c>
    </row>
    <row r="31829" spans="2:16">
      <c r="B31829" s="400"/>
      <c r="D31829" s="442"/>
      <c r="F31829" s="146" t="s">
        <v>2904</v>
      </c>
      <c r="J31829" s="27"/>
      <c r="K31829" s="13"/>
      <c r="L31829" s="298">
        <f t="shared" si="1504"/>
        <v>0</v>
      </c>
      <c r="M31829" s="27">
        <v>15</v>
      </c>
      <c r="N31829" s="13"/>
      <c r="O31829" s="16">
        <f t="shared" si="1502"/>
        <v>15</v>
      </c>
      <c r="P31829" s="298">
        <f t="shared" si="1503"/>
        <v>15</v>
      </c>
    </row>
    <row r="31830" spans="2:16">
      <c r="B31830" s="400"/>
      <c r="D31830" s="442"/>
      <c r="F31830" s="146" t="s">
        <v>15438</v>
      </c>
      <c r="J31830" s="27">
        <v>16</v>
      </c>
      <c r="K31830" s="13"/>
      <c r="L31830" s="298">
        <f t="shared" si="1504"/>
        <v>16</v>
      </c>
      <c r="M31830" s="27"/>
      <c r="N31830" s="13"/>
      <c r="O31830" s="16">
        <f t="shared" si="1502"/>
        <v>0</v>
      </c>
      <c r="P31830" s="298">
        <f t="shared" si="1503"/>
        <v>16</v>
      </c>
    </row>
    <row r="31831" spans="2:16">
      <c r="B31831" s="400"/>
      <c r="D31831" s="442"/>
      <c r="F31831" s="146" t="s">
        <v>31952</v>
      </c>
      <c r="J31831" s="27"/>
      <c r="K31831" s="13"/>
      <c r="L31831" s="298">
        <f t="shared" si="1504"/>
        <v>0</v>
      </c>
      <c r="M31831" s="27">
        <v>17</v>
      </c>
      <c r="N31831" s="13"/>
      <c r="O31831" s="16">
        <f t="shared" si="1502"/>
        <v>17</v>
      </c>
      <c r="P31831" s="298">
        <f t="shared" si="1503"/>
        <v>17</v>
      </c>
    </row>
    <row r="31832" spans="2:16">
      <c r="B31832" s="400"/>
      <c r="D31832" s="442"/>
      <c r="F31832" s="146" t="s">
        <v>31953</v>
      </c>
      <c r="J31832" s="27"/>
      <c r="K31832" s="13"/>
      <c r="L31832" s="298">
        <f t="shared" si="1504"/>
        <v>0</v>
      </c>
      <c r="M31832" s="27">
        <v>23</v>
      </c>
      <c r="N31832" s="13"/>
      <c r="O31832" s="16">
        <f t="shared" si="1502"/>
        <v>23</v>
      </c>
      <c r="P31832" s="298">
        <f t="shared" si="1503"/>
        <v>23</v>
      </c>
    </row>
    <row r="31833" spans="2:16">
      <c r="B31833" s="400"/>
      <c r="D31833" s="442"/>
      <c r="F31833" s="146" t="s">
        <v>31954</v>
      </c>
      <c r="J31833" s="27">
        <v>23</v>
      </c>
      <c r="K31833" s="13"/>
      <c r="L31833" s="298">
        <f t="shared" si="1504"/>
        <v>23</v>
      </c>
      <c r="M31833" s="27"/>
      <c r="N31833" s="13"/>
      <c r="O31833" s="16">
        <f t="shared" si="1502"/>
        <v>0</v>
      </c>
      <c r="P31833" s="298">
        <f t="shared" si="1503"/>
        <v>23</v>
      </c>
    </row>
    <row r="31834" spans="2:16">
      <c r="B31834" s="400"/>
      <c r="D31834" s="442"/>
      <c r="F31834" s="146" t="s">
        <v>10837</v>
      </c>
      <c r="J31834" s="27">
        <v>90</v>
      </c>
      <c r="K31834" s="13"/>
      <c r="L31834" s="298">
        <f t="shared" si="1504"/>
        <v>90</v>
      </c>
      <c r="M31834" s="27"/>
      <c r="N31834" s="13"/>
      <c r="O31834" s="16">
        <f t="shared" si="1502"/>
        <v>0</v>
      </c>
      <c r="P31834" s="298">
        <f t="shared" si="1503"/>
        <v>90</v>
      </c>
    </row>
    <row r="31835" spans="2:16">
      <c r="B31835" s="400"/>
      <c r="D31835" s="442"/>
      <c r="F31835" s="146" t="s">
        <v>12783</v>
      </c>
      <c r="J31835" s="27">
        <v>20</v>
      </c>
      <c r="K31835" s="13"/>
      <c r="L31835" s="298">
        <f t="shared" si="1504"/>
        <v>20</v>
      </c>
      <c r="M31835" s="27"/>
      <c r="N31835" s="13"/>
      <c r="O31835" s="16">
        <f t="shared" si="1502"/>
        <v>0</v>
      </c>
      <c r="P31835" s="298">
        <f t="shared" si="1503"/>
        <v>20</v>
      </c>
    </row>
    <row r="31836" spans="2:16">
      <c r="B31836" s="400"/>
      <c r="D31836" s="442"/>
      <c r="F31836" s="146" t="s">
        <v>31955</v>
      </c>
      <c r="J31836" s="27"/>
      <c r="K31836" s="13"/>
      <c r="L31836" s="298">
        <f t="shared" si="1504"/>
        <v>0</v>
      </c>
      <c r="M31836" s="27">
        <v>89</v>
      </c>
      <c r="N31836" s="13"/>
      <c r="O31836" s="16">
        <f t="shared" si="1502"/>
        <v>89</v>
      </c>
      <c r="P31836" s="298">
        <f t="shared" si="1503"/>
        <v>89</v>
      </c>
    </row>
    <row r="31837" spans="2:16">
      <c r="B31837" s="400"/>
      <c r="D31837" s="442"/>
      <c r="F31837" s="146" t="s">
        <v>31956</v>
      </c>
      <c r="J31837" s="27">
        <v>23</v>
      </c>
      <c r="K31837" s="13"/>
      <c r="L31837" s="298">
        <f t="shared" si="1504"/>
        <v>23</v>
      </c>
      <c r="M31837" s="27"/>
      <c r="N31837" s="13"/>
      <c r="O31837" s="16">
        <f t="shared" si="1502"/>
        <v>0</v>
      </c>
      <c r="P31837" s="298">
        <f t="shared" si="1503"/>
        <v>23</v>
      </c>
    </row>
    <row r="31838" spans="2:16">
      <c r="B31838" s="400"/>
      <c r="D31838" s="442"/>
      <c r="F31838" s="146" t="s">
        <v>31957</v>
      </c>
      <c r="J31838" s="27">
        <v>14</v>
      </c>
      <c r="K31838" s="13"/>
      <c r="L31838" s="298">
        <f t="shared" si="1504"/>
        <v>14</v>
      </c>
      <c r="M31838" s="27"/>
      <c r="N31838" s="13"/>
      <c r="O31838" s="16">
        <f t="shared" ref="O31838:O31901" si="1505">+M31838+N31838</f>
        <v>0</v>
      </c>
      <c r="P31838" s="298">
        <f t="shared" si="1503"/>
        <v>14</v>
      </c>
    </row>
    <row r="31839" spans="2:16">
      <c r="B31839" s="400"/>
      <c r="D31839" s="442"/>
      <c r="F31839" s="146" t="s">
        <v>31958</v>
      </c>
      <c r="J31839" s="27"/>
      <c r="K31839" s="13"/>
      <c r="L31839" s="298">
        <f t="shared" si="1504"/>
        <v>0</v>
      </c>
      <c r="M31839" s="27">
        <v>106</v>
      </c>
      <c r="N31839" s="13"/>
      <c r="O31839" s="16">
        <f t="shared" si="1505"/>
        <v>106</v>
      </c>
      <c r="P31839" s="298">
        <f t="shared" si="1503"/>
        <v>106</v>
      </c>
    </row>
    <row r="31840" spans="2:16">
      <c r="B31840" s="400"/>
      <c r="D31840" s="442"/>
      <c r="F31840" s="146" t="s">
        <v>31959</v>
      </c>
      <c r="J31840" s="27">
        <v>17</v>
      </c>
      <c r="K31840" s="13"/>
      <c r="L31840" s="298">
        <f t="shared" si="1504"/>
        <v>17</v>
      </c>
      <c r="M31840" s="27"/>
      <c r="N31840" s="13"/>
      <c r="O31840" s="16">
        <f t="shared" si="1505"/>
        <v>0</v>
      </c>
      <c r="P31840" s="298">
        <f t="shared" si="1503"/>
        <v>17</v>
      </c>
    </row>
    <row r="31841" spans="2:16">
      <c r="B31841" s="400"/>
      <c r="D31841" s="442"/>
      <c r="F31841" s="146" t="s">
        <v>31960</v>
      </c>
      <c r="J31841" s="27">
        <v>20</v>
      </c>
      <c r="K31841" s="13"/>
      <c r="L31841" s="298">
        <f t="shared" si="1504"/>
        <v>20</v>
      </c>
      <c r="M31841" s="27"/>
      <c r="N31841" s="13"/>
      <c r="O31841" s="16">
        <f t="shared" si="1505"/>
        <v>0</v>
      </c>
      <c r="P31841" s="298">
        <f t="shared" si="1503"/>
        <v>20</v>
      </c>
    </row>
    <row r="31842" spans="2:16">
      <c r="B31842" s="400"/>
      <c r="D31842" s="442"/>
      <c r="F31842" s="146" t="s">
        <v>31961</v>
      </c>
      <c r="J31842" s="27">
        <v>18</v>
      </c>
      <c r="K31842" s="13"/>
      <c r="L31842" s="298">
        <f t="shared" si="1504"/>
        <v>18</v>
      </c>
      <c r="M31842" s="27"/>
      <c r="N31842" s="13"/>
      <c r="O31842" s="16">
        <f t="shared" si="1505"/>
        <v>0</v>
      </c>
      <c r="P31842" s="298">
        <f t="shared" si="1503"/>
        <v>18</v>
      </c>
    </row>
    <row r="31843" spans="2:16">
      <c r="B31843" s="400"/>
      <c r="D31843" s="442"/>
      <c r="F31843" s="146" t="s">
        <v>31962</v>
      </c>
      <c r="J31843" s="27">
        <v>43</v>
      </c>
      <c r="K31843" s="13"/>
      <c r="L31843" s="298">
        <f t="shared" si="1504"/>
        <v>43</v>
      </c>
      <c r="M31843" s="27"/>
      <c r="N31843" s="13"/>
      <c r="O31843" s="16">
        <f t="shared" si="1505"/>
        <v>0</v>
      </c>
      <c r="P31843" s="298">
        <f t="shared" si="1503"/>
        <v>43</v>
      </c>
    </row>
    <row r="31844" spans="2:16">
      <c r="B31844" s="400"/>
      <c r="D31844" s="442"/>
      <c r="F31844" s="146" t="s">
        <v>19514</v>
      </c>
      <c r="J31844" s="27">
        <v>35</v>
      </c>
      <c r="K31844" s="13"/>
      <c r="L31844" s="298">
        <f t="shared" si="1504"/>
        <v>35</v>
      </c>
      <c r="M31844" s="27"/>
      <c r="N31844" s="13"/>
      <c r="O31844" s="16">
        <f t="shared" si="1505"/>
        <v>0</v>
      </c>
      <c r="P31844" s="298">
        <f t="shared" si="1503"/>
        <v>35</v>
      </c>
    </row>
    <row r="31845" spans="2:16">
      <c r="B31845" s="400"/>
      <c r="D31845" s="442"/>
      <c r="F31845" s="146" t="s">
        <v>31963</v>
      </c>
      <c r="J31845" s="27">
        <v>23</v>
      </c>
      <c r="K31845" s="13"/>
      <c r="L31845" s="298">
        <f t="shared" si="1504"/>
        <v>23</v>
      </c>
      <c r="M31845" s="27"/>
      <c r="N31845" s="13"/>
      <c r="O31845" s="16">
        <f t="shared" si="1505"/>
        <v>0</v>
      </c>
      <c r="P31845" s="298">
        <f t="shared" si="1503"/>
        <v>23</v>
      </c>
    </row>
    <row r="31846" spans="2:16">
      <c r="B31846" s="400"/>
      <c r="D31846" s="442"/>
      <c r="F31846" s="146" t="s">
        <v>11072</v>
      </c>
      <c r="J31846" s="27"/>
      <c r="K31846" s="13"/>
      <c r="L31846" s="298">
        <f t="shared" si="1504"/>
        <v>0</v>
      </c>
      <c r="M31846" s="27">
        <v>20</v>
      </c>
      <c r="N31846" s="13"/>
      <c r="O31846" s="16">
        <f t="shared" si="1505"/>
        <v>20</v>
      </c>
      <c r="P31846" s="298">
        <f t="shared" si="1503"/>
        <v>20</v>
      </c>
    </row>
    <row r="31847" spans="2:16">
      <c r="B31847" s="400"/>
      <c r="D31847" s="442"/>
      <c r="F31847" s="146" t="s">
        <v>31964</v>
      </c>
      <c r="J31847" s="27">
        <v>15</v>
      </c>
      <c r="K31847" s="13"/>
      <c r="L31847" s="298">
        <f t="shared" si="1504"/>
        <v>15</v>
      </c>
      <c r="M31847" s="27"/>
      <c r="N31847" s="13"/>
      <c r="O31847" s="16">
        <f t="shared" si="1505"/>
        <v>0</v>
      </c>
      <c r="P31847" s="298">
        <f t="shared" si="1503"/>
        <v>15</v>
      </c>
    </row>
    <row r="31848" spans="2:16">
      <c r="B31848" s="400"/>
      <c r="D31848" s="442"/>
      <c r="F31848" s="146" t="s">
        <v>31965</v>
      </c>
      <c r="J31848" s="27"/>
      <c r="K31848" s="13"/>
      <c r="L31848" s="298">
        <f t="shared" si="1504"/>
        <v>0</v>
      </c>
      <c r="M31848" s="27">
        <v>122</v>
      </c>
      <c r="N31848" s="13"/>
      <c r="O31848" s="16">
        <f t="shared" si="1505"/>
        <v>122</v>
      </c>
      <c r="P31848" s="298">
        <f t="shared" si="1503"/>
        <v>122</v>
      </c>
    </row>
    <row r="31849" spans="2:16">
      <c r="B31849" s="400"/>
      <c r="D31849" s="442"/>
      <c r="F31849" s="146" t="s">
        <v>31966</v>
      </c>
      <c r="J31849" s="27">
        <v>37</v>
      </c>
      <c r="K31849" s="13"/>
      <c r="L31849" s="298">
        <f t="shared" si="1504"/>
        <v>37</v>
      </c>
      <c r="M31849" s="27"/>
      <c r="N31849" s="13"/>
      <c r="O31849" s="16">
        <f t="shared" si="1505"/>
        <v>0</v>
      </c>
      <c r="P31849" s="298">
        <f t="shared" si="1503"/>
        <v>37</v>
      </c>
    </row>
    <row r="31850" spans="2:16">
      <c r="B31850" s="400"/>
      <c r="D31850" s="442"/>
      <c r="F31850" s="146" t="s">
        <v>31967</v>
      </c>
      <c r="J31850" s="27"/>
      <c r="K31850" s="13"/>
      <c r="L31850" s="298">
        <f t="shared" si="1504"/>
        <v>0</v>
      </c>
      <c r="M31850" s="27">
        <v>30</v>
      </c>
      <c r="N31850" s="13"/>
      <c r="O31850" s="16">
        <f t="shared" si="1505"/>
        <v>30</v>
      </c>
      <c r="P31850" s="298">
        <f t="shared" si="1503"/>
        <v>30</v>
      </c>
    </row>
    <row r="31851" spans="2:16">
      <c r="B31851" s="400"/>
      <c r="D31851" s="442"/>
      <c r="F31851" s="146" t="s">
        <v>31609</v>
      </c>
      <c r="J31851" s="27"/>
      <c r="K31851" s="13"/>
      <c r="L31851" s="298">
        <f t="shared" si="1504"/>
        <v>0</v>
      </c>
      <c r="M31851" s="27">
        <v>15</v>
      </c>
      <c r="N31851" s="13"/>
      <c r="O31851" s="16">
        <f t="shared" si="1505"/>
        <v>15</v>
      </c>
      <c r="P31851" s="298">
        <f t="shared" si="1503"/>
        <v>15</v>
      </c>
    </row>
    <row r="31852" spans="2:16">
      <c r="B31852" s="400"/>
      <c r="D31852" s="442"/>
      <c r="F31852" s="146" t="s">
        <v>31968</v>
      </c>
      <c r="J31852" s="27"/>
      <c r="K31852" s="13"/>
      <c r="L31852" s="298">
        <f t="shared" si="1504"/>
        <v>0</v>
      </c>
      <c r="M31852" s="27">
        <v>32</v>
      </c>
      <c r="N31852" s="13"/>
      <c r="O31852" s="16">
        <f t="shared" si="1505"/>
        <v>32</v>
      </c>
      <c r="P31852" s="298">
        <f t="shared" si="1503"/>
        <v>32</v>
      </c>
    </row>
    <row r="31853" spans="2:16">
      <c r="B31853" s="400"/>
      <c r="D31853" s="442"/>
      <c r="F31853" s="146" t="s">
        <v>31969</v>
      </c>
      <c r="J31853" s="27">
        <v>10</v>
      </c>
      <c r="K31853" s="13"/>
      <c r="L31853" s="298">
        <f t="shared" si="1504"/>
        <v>10</v>
      </c>
      <c r="M31853" s="27"/>
      <c r="N31853" s="13"/>
      <c r="O31853" s="16">
        <f t="shared" si="1505"/>
        <v>0</v>
      </c>
      <c r="P31853" s="298">
        <f t="shared" si="1503"/>
        <v>10</v>
      </c>
    </row>
    <row r="31854" spans="2:16">
      <c r="B31854" s="400"/>
      <c r="D31854" s="442"/>
      <c r="F31854" s="146" t="s">
        <v>13556</v>
      </c>
      <c r="J31854" s="27">
        <v>11</v>
      </c>
      <c r="K31854" s="13"/>
      <c r="L31854" s="298">
        <f t="shared" si="1504"/>
        <v>11</v>
      </c>
      <c r="M31854" s="27"/>
      <c r="N31854" s="13"/>
      <c r="O31854" s="16">
        <f t="shared" si="1505"/>
        <v>0</v>
      </c>
      <c r="P31854" s="298">
        <f t="shared" si="1503"/>
        <v>11</v>
      </c>
    </row>
    <row r="31855" spans="2:16">
      <c r="B31855" s="400"/>
      <c r="D31855" s="442"/>
      <c r="F31855" s="146" t="s">
        <v>19751</v>
      </c>
      <c r="J31855" s="27">
        <v>126</v>
      </c>
      <c r="K31855" s="13"/>
      <c r="L31855" s="298">
        <f t="shared" si="1504"/>
        <v>126</v>
      </c>
      <c r="M31855" s="27"/>
      <c r="N31855" s="13"/>
      <c r="O31855" s="16">
        <f t="shared" si="1505"/>
        <v>0</v>
      </c>
      <c r="P31855" s="298">
        <f t="shared" si="1503"/>
        <v>126</v>
      </c>
    </row>
    <row r="31856" spans="2:16">
      <c r="B31856" s="400"/>
      <c r="D31856" s="442"/>
      <c r="F31856" s="146" t="s">
        <v>13406</v>
      </c>
      <c r="J31856" s="27">
        <v>20</v>
      </c>
      <c r="K31856" s="13"/>
      <c r="L31856" s="298">
        <f t="shared" si="1504"/>
        <v>20</v>
      </c>
      <c r="M31856" s="27"/>
      <c r="N31856" s="13"/>
      <c r="O31856" s="16">
        <f t="shared" si="1505"/>
        <v>0</v>
      </c>
      <c r="P31856" s="298">
        <f t="shared" si="1503"/>
        <v>20</v>
      </c>
    </row>
    <row r="31857" spans="2:16">
      <c r="B31857" s="400"/>
      <c r="D31857" s="442"/>
      <c r="F31857" s="146" t="s">
        <v>31970</v>
      </c>
      <c r="J31857" s="27">
        <v>17</v>
      </c>
      <c r="K31857" s="13"/>
      <c r="L31857" s="298">
        <f t="shared" si="1504"/>
        <v>17</v>
      </c>
      <c r="M31857" s="27"/>
      <c r="N31857" s="13"/>
      <c r="O31857" s="16">
        <f t="shared" si="1505"/>
        <v>0</v>
      </c>
      <c r="P31857" s="298">
        <f t="shared" si="1503"/>
        <v>17</v>
      </c>
    </row>
    <row r="31858" spans="2:16">
      <c r="B31858" s="400"/>
      <c r="D31858" s="442"/>
      <c r="F31858" s="146" t="s">
        <v>31971</v>
      </c>
      <c r="J31858" s="27">
        <v>15</v>
      </c>
      <c r="K31858" s="13"/>
      <c r="L31858" s="298">
        <f t="shared" si="1504"/>
        <v>15</v>
      </c>
      <c r="M31858" s="27"/>
      <c r="N31858" s="13"/>
      <c r="O31858" s="16">
        <f t="shared" si="1505"/>
        <v>0</v>
      </c>
      <c r="P31858" s="298">
        <f t="shared" si="1503"/>
        <v>15</v>
      </c>
    </row>
    <row r="31859" spans="2:16">
      <c r="B31859" s="400"/>
      <c r="D31859" s="442"/>
      <c r="F31859" s="146" t="s">
        <v>15589</v>
      </c>
      <c r="J31859" s="27">
        <v>19</v>
      </c>
      <c r="K31859" s="13"/>
      <c r="L31859" s="298">
        <f t="shared" si="1504"/>
        <v>19</v>
      </c>
      <c r="M31859" s="27"/>
      <c r="N31859" s="13"/>
      <c r="O31859" s="16">
        <f t="shared" si="1505"/>
        <v>0</v>
      </c>
      <c r="P31859" s="298">
        <f t="shared" si="1503"/>
        <v>19</v>
      </c>
    </row>
    <row r="31860" spans="2:16">
      <c r="B31860" s="400"/>
      <c r="D31860" s="442"/>
      <c r="F31860" s="146" t="s">
        <v>28592</v>
      </c>
      <c r="J31860" s="27">
        <v>30</v>
      </c>
      <c r="K31860" s="13"/>
      <c r="L31860" s="298">
        <f t="shared" si="1504"/>
        <v>30</v>
      </c>
      <c r="M31860" s="27"/>
      <c r="N31860" s="13"/>
      <c r="O31860" s="16">
        <f t="shared" si="1505"/>
        <v>0</v>
      </c>
      <c r="P31860" s="298">
        <f t="shared" si="1503"/>
        <v>30</v>
      </c>
    </row>
    <row r="31861" spans="2:16">
      <c r="B31861" s="400"/>
      <c r="D31861" s="442"/>
      <c r="F31861" s="146" t="s">
        <v>31972</v>
      </c>
      <c r="J31861" s="27"/>
      <c r="K31861" s="13"/>
      <c r="L31861" s="298">
        <f t="shared" si="1504"/>
        <v>0</v>
      </c>
      <c r="M31861" s="27">
        <v>36</v>
      </c>
      <c r="N31861" s="13"/>
      <c r="O31861" s="16">
        <f t="shared" si="1505"/>
        <v>36</v>
      </c>
      <c r="P31861" s="298">
        <f t="shared" si="1503"/>
        <v>36</v>
      </c>
    </row>
    <row r="31862" spans="2:16">
      <c r="B31862" s="400"/>
      <c r="D31862" s="442"/>
      <c r="F31862" s="146" t="s">
        <v>31973</v>
      </c>
      <c r="J31862" s="27"/>
      <c r="K31862" s="13"/>
      <c r="L31862" s="298">
        <f t="shared" si="1504"/>
        <v>0</v>
      </c>
      <c r="M31862" s="27">
        <v>70</v>
      </c>
      <c r="N31862" s="13"/>
      <c r="O31862" s="16">
        <f t="shared" si="1505"/>
        <v>70</v>
      </c>
      <c r="P31862" s="298">
        <f t="shared" si="1503"/>
        <v>70</v>
      </c>
    </row>
    <row r="31863" spans="2:16">
      <c r="B31863" s="400"/>
      <c r="D31863" s="442"/>
      <c r="F31863" s="146" t="s">
        <v>31974</v>
      </c>
      <c r="J31863" s="27">
        <v>25</v>
      </c>
      <c r="K31863" s="13"/>
      <c r="L31863" s="298">
        <f t="shared" si="1504"/>
        <v>25</v>
      </c>
      <c r="M31863" s="27"/>
      <c r="N31863" s="13"/>
      <c r="O31863" s="16">
        <f t="shared" si="1505"/>
        <v>0</v>
      </c>
      <c r="P31863" s="298">
        <f t="shared" si="1503"/>
        <v>25</v>
      </c>
    </row>
    <row r="31864" spans="2:16">
      <c r="B31864" s="400"/>
      <c r="D31864" s="442"/>
      <c r="F31864" s="146" t="s">
        <v>31975</v>
      </c>
      <c r="J31864" s="27"/>
      <c r="K31864" s="13"/>
      <c r="L31864" s="298">
        <f t="shared" si="1504"/>
        <v>0</v>
      </c>
      <c r="M31864" s="27">
        <v>41</v>
      </c>
      <c r="N31864" s="13"/>
      <c r="O31864" s="16">
        <f t="shared" si="1505"/>
        <v>41</v>
      </c>
      <c r="P31864" s="298">
        <f t="shared" si="1503"/>
        <v>41</v>
      </c>
    </row>
    <row r="31865" spans="2:16">
      <c r="B31865" s="400"/>
      <c r="D31865" s="442"/>
      <c r="F31865" s="146" t="s">
        <v>31976</v>
      </c>
      <c r="J31865" s="27"/>
      <c r="K31865" s="13"/>
      <c r="L31865" s="298">
        <f t="shared" si="1504"/>
        <v>0</v>
      </c>
      <c r="M31865" s="27">
        <v>16</v>
      </c>
      <c r="N31865" s="13"/>
      <c r="O31865" s="16">
        <f t="shared" si="1505"/>
        <v>16</v>
      </c>
      <c r="P31865" s="298">
        <f t="shared" si="1503"/>
        <v>16</v>
      </c>
    </row>
    <row r="31866" spans="2:16">
      <c r="B31866" s="400"/>
      <c r="D31866" s="442"/>
      <c r="F31866" s="146" t="s">
        <v>31977</v>
      </c>
      <c r="J31866" s="27"/>
      <c r="K31866" s="13"/>
      <c r="L31866" s="298">
        <f t="shared" si="1504"/>
        <v>0</v>
      </c>
      <c r="M31866" s="27">
        <v>38</v>
      </c>
      <c r="N31866" s="13"/>
      <c r="O31866" s="16">
        <f t="shared" si="1505"/>
        <v>38</v>
      </c>
      <c r="P31866" s="298">
        <f t="shared" si="1503"/>
        <v>38</v>
      </c>
    </row>
    <row r="31867" spans="2:16">
      <c r="B31867" s="400"/>
      <c r="D31867" s="442"/>
      <c r="F31867" s="146" t="s">
        <v>2451</v>
      </c>
      <c r="J31867" s="27"/>
      <c r="K31867" s="13"/>
      <c r="L31867" s="298">
        <f t="shared" si="1504"/>
        <v>0</v>
      </c>
      <c r="M31867" s="27">
        <v>109</v>
      </c>
      <c r="N31867" s="13"/>
      <c r="O31867" s="16">
        <f t="shared" si="1505"/>
        <v>109</v>
      </c>
      <c r="P31867" s="298">
        <f t="shared" si="1503"/>
        <v>109</v>
      </c>
    </row>
    <row r="31868" spans="2:16">
      <c r="B31868" s="400"/>
      <c r="D31868" s="442"/>
      <c r="F31868" s="146" t="s">
        <v>12741</v>
      </c>
      <c r="J31868" s="27"/>
      <c r="K31868" s="13"/>
      <c r="L31868" s="298">
        <f t="shared" si="1504"/>
        <v>0</v>
      </c>
      <c r="M31868" s="27">
        <v>26</v>
      </c>
      <c r="N31868" s="13"/>
      <c r="O31868" s="16">
        <f t="shared" si="1505"/>
        <v>26</v>
      </c>
      <c r="P31868" s="298">
        <f t="shared" si="1503"/>
        <v>26</v>
      </c>
    </row>
    <row r="31869" spans="2:16">
      <c r="B31869" s="400"/>
      <c r="D31869" s="442"/>
      <c r="F31869" s="146" t="s">
        <v>31978</v>
      </c>
      <c r="J31869" s="27">
        <v>38</v>
      </c>
      <c r="K31869" s="13"/>
      <c r="L31869" s="298">
        <f t="shared" si="1504"/>
        <v>38</v>
      </c>
      <c r="M31869" s="27"/>
      <c r="N31869" s="13"/>
      <c r="O31869" s="16">
        <f t="shared" si="1505"/>
        <v>0</v>
      </c>
      <c r="P31869" s="298">
        <f t="shared" si="1503"/>
        <v>38</v>
      </c>
    </row>
    <row r="31870" spans="2:16">
      <c r="B31870" s="400"/>
      <c r="D31870" s="442"/>
      <c r="F31870" s="146" t="s">
        <v>31979</v>
      </c>
      <c r="J31870" s="27">
        <v>16</v>
      </c>
      <c r="K31870" s="13"/>
      <c r="L31870" s="298">
        <f t="shared" si="1504"/>
        <v>16</v>
      </c>
      <c r="M31870" s="27"/>
      <c r="N31870" s="13"/>
      <c r="O31870" s="16">
        <f t="shared" si="1505"/>
        <v>0</v>
      </c>
      <c r="P31870" s="298">
        <f t="shared" si="1503"/>
        <v>16</v>
      </c>
    </row>
    <row r="31871" spans="2:16">
      <c r="B31871" s="400"/>
      <c r="D31871" s="442"/>
      <c r="F31871" s="146" t="s">
        <v>31980</v>
      </c>
      <c r="J31871" s="27">
        <v>40</v>
      </c>
      <c r="K31871" s="13"/>
      <c r="L31871" s="298">
        <f t="shared" si="1504"/>
        <v>40</v>
      </c>
      <c r="M31871" s="27"/>
      <c r="N31871" s="13"/>
      <c r="O31871" s="16">
        <f t="shared" si="1505"/>
        <v>0</v>
      </c>
      <c r="P31871" s="298">
        <f t="shared" si="1503"/>
        <v>40</v>
      </c>
    </row>
    <row r="31872" spans="2:16">
      <c r="B31872" s="400"/>
      <c r="D31872" s="442"/>
      <c r="F31872" s="146" t="s">
        <v>12621</v>
      </c>
      <c r="J31872" s="27"/>
      <c r="K31872" s="13"/>
      <c r="L31872" s="298">
        <f t="shared" si="1504"/>
        <v>0</v>
      </c>
      <c r="M31872" s="27">
        <v>13</v>
      </c>
      <c r="N31872" s="13"/>
      <c r="O31872" s="16">
        <f t="shared" si="1505"/>
        <v>13</v>
      </c>
      <c r="P31872" s="298">
        <f t="shared" si="1503"/>
        <v>13</v>
      </c>
    </row>
    <row r="31873" spans="2:16">
      <c r="B31873" s="400"/>
      <c r="D31873" s="442"/>
      <c r="F31873" s="146" t="s">
        <v>10095</v>
      </c>
      <c r="J31873" s="27">
        <v>17</v>
      </c>
      <c r="K31873" s="13"/>
      <c r="L31873" s="298">
        <f t="shared" si="1504"/>
        <v>17</v>
      </c>
      <c r="M31873" s="27"/>
      <c r="N31873" s="13"/>
      <c r="O31873" s="16">
        <f t="shared" si="1505"/>
        <v>0</v>
      </c>
      <c r="P31873" s="298">
        <f t="shared" si="1503"/>
        <v>17</v>
      </c>
    </row>
    <row r="31874" spans="2:16">
      <c r="B31874" s="400"/>
      <c r="D31874" s="442"/>
      <c r="F31874" s="146" t="s">
        <v>12749</v>
      </c>
      <c r="J31874" s="27">
        <v>29</v>
      </c>
      <c r="K31874" s="27"/>
      <c r="L31874" s="298">
        <f t="shared" si="1504"/>
        <v>29</v>
      </c>
      <c r="M31874" s="27"/>
      <c r="N31874" s="27"/>
      <c r="O31874" s="16">
        <f t="shared" si="1505"/>
        <v>0</v>
      </c>
      <c r="P31874" s="298">
        <f t="shared" si="1503"/>
        <v>29</v>
      </c>
    </row>
    <row r="31875" spans="2:16">
      <c r="B31875" s="400"/>
      <c r="D31875" s="442"/>
      <c r="F31875" s="146" t="s">
        <v>31981</v>
      </c>
      <c r="J31875" s="27">
        <v>20</v>
      </c>
      <c r="K31875" s="27"/>
      <c r="L31875" s="298">
        <f t="shared" si="1504"/>
        <v>20</v>
      </c>
      <c r="M31875" s="27"/>
      <c r="N31875" s="27"/>
      <c r="O31875" s="16">
        <f t="shared" si="1505"/>
        <v>0</v>
      </c>
      <c r="P31875" s="298">
        <f t="shared" si="1503"/>
        <v>20</v>
      </c>
    </row>
    <row r="31876" spans="2:16">
      <c r="B31876" s="400"/>
      <c r="D31876" s="442"/>
      <c r="F31876" s="146" t="s">
        <v>31982</v>
      </c>
      <c r="J31876" s="27"/>
      <c r="K31876" s="27"/>
      <c r="L31876" s="298">
        <f t="shared" si="1504"/>
        <v>0</v>
      </c>
      <c r="M31876" s="27">
        <v>18</v>
      </c>
      <c r="N31876" s="27"/>
      <c r="O31876" s="16">
        <f t="shared" si="1505"/>
        <v>18</v>
      </c>
      <c r="P31876" s="298">
        <f t="shared" si="1503"/>
        <v>18</v>
      </c>
    </row>
    <row r="31877" spans="2:16">
      <c r="B31877" s="400"/>
      <c r="D31877" s="442"/>
      <c r="F31877" s="146" t="s">
        <v>900</v>
      </c>
      <c r="J31877" s="27">
        <v>70</v>
      </c>
      <c r="K31877" s="27"/>
      <c r="L31877" s="298">
        <f t="shared" si="1504"/>
        <v>70</v>
      </c>
      <c r="M31877" s="27"/>
      <c r="N31877" s="27"/>
      <c r="O31877" s="16">
        <f t="shared" si="1505"/>
        <v>0</v>
      </c>
      <c r="P31877" s="298">
        <f t="shared" si="1503"/>
        <v>70</v>
      </c>
    </row>
    <row r="31878" spans="2:16">
      <c r="B31878" s="400"/>
      <c r="D31878" s="442"/>
      <c r="F31878" s="146" t="s">
        <v>31983</v>
      </c>
      <c r="J31878" s="27">
        <v>65</v>
      </c>
      <c r="K31878" s="27"/>
      <c r="L31878" s="298">
        <f t="shared" si="1504"/>
        <v>65</v>
      </c>
      <c r="M31878" s="27">
        <v>73</v>
      </c>
      <c r="N31878" s="27"/>
      <c r="O31878" s="16">
        <f t="shared" si="1505"/>
        <v>73</v>
      </c>
      <c r="P31878" s="298">
        <f t="shared" si="1503"/>
        <v>138</v>
      </c>
    </row>
    <row r="31879" spans="2:16">
      <c r="B31879" s="400"/>
      <c r="D31879" s="442"/>
      <c r="F31879" s="146" t="s">
        <v>31984</v>
      </c>
      <c r="J31879" s="27"/>
      <c r="K31879" s="27"/>
      <c r="L31879" s="298">
        <f t="shared" si="1504"/>
        <v>0</v>
      </c>
      <c r="M31879" s="27">
        <v>23</v>
      </c>
      <c r="N31879" s="27"/>
      <c r="O31879" s="16">
        <f t="shared" si="1505"/>
        <v>23</v>
      </c>
      <c r="P31879" s="298">
        <f t="shared" si="1503"/>
        <v>23</v>
      </c>
    </row>
    <row r="31880" spans="2:16">
      <c r="B31880" s="400"/>
      <c r="D31880" s="442"/>
      <c r="F31880" s="146" t="s">
        <v>31985</v>
      </c>
      <c r="J31880" s="27">
        <v>153</v>
      </c>
      <c r="K31880" s="27"/>
      <c r="L31880" s="298">
        <f t="shared" si="1504"/>
        <v>153</v>
      </c>
      <c r="M31880" s="27">
        <v>82</v>
      </c>
      <c r="N31880" s="27"/>
      <c r="O31880" s="16">
        <f t="shared" si="1505"/>
        <v>82</v>
      </c>
      <c r="P31880" s="298">
        <f t="shared" si="1503"/>
        <v>235</v>
      </c>
    </row>
    <row r="31881" spans="2:16">
      <c r="B31881" s="400"/>
      <c r="D31881" s="442"/>
      <c r="F31881" s="146" t="s">
        <v>31986</v>
      </c>
      <c r="J31881" s="27"/>
      <c r="K31881" s="27"/>
      <c r="L31881" s="298">
        <f t="shared" si="1504"/>
        <v>0</v>
      </c>
      <c r="M31881" s="27">
        <v>69</v>
      </c>
      <c r="N31881" s="27">
        <v>35</v>
      </c>
      <c r="O31881" s="16">
        <f t="shared" si="1505"/>
        <v>104</v>
      </c>
      <c r="P31881" s="298">
        <f t="shared" si="1503"/>
        <v>104</v>
      </c>
    </row>
    <row r="31882" spans="2:16">
      <c r="B31882" s="400"/>
      <c r="D31882" s="442"/>
      <c r="F31882" s="146" t="s">
        <v>21969</v>
      </c>
      <c r="J31882" s="27">
        <v>25</v>
      </c>
      <c r="K31882" s="27"/>
      <c r="L31882" s="298">
        <f t="shared" si="1504"/>
        <v>25</v>
      </c>
      <c r="M31882" s="27"/>
      <c r="N31882" s="27"/>
      <c r="O31882" s="16">
        <f t="shared" si="1505"/>
        <v>0</v>
      </c>
      <c r="P31882" s="298">
        <f t="shared" si="1503"/>
        <v>25</v>
      </c>
    </row>
    <row r="31883" spans="2:16">
      <c r="B31883" s="400"/>
      <c r="D31883" s="442"/>
      <c r="F31883" s="146" t="s">
        <v>503</v>
      </c>
      <c r="J31883" s="27">
        <v>10</v>
      </c>
      <c r="K31883" s="27"/>
      <c r="L31883" s="298">
        <f t="shared" si="1504"/>
        <v>10</v>
      </c>
      <c r="M31883" s="27"/>
      <c r="N31883" s="27"/>
      <c r="O31883" s="16">
        <f t="shared" si="1505"/>
        <v>0</v>
      </c>
      <c r="P31883" s="298">
        <f t="shared" ref="P31883:P31946" si="1506">+L31883+O31883</f>
        <v>10</v>
      </c>
    </row>
    <row r="31884" spans="2:16">
      <c r="B31884" s="400"/>
      <c r="D31884" s="442"/>
      <c r="F31884" s="146" t="s">
        <v>31987</v>
      </c>
      <c r="J31884" s="27"/>
      <c r="K31884" s="27"/>
      <c r="L31884" s="298">
        <f t="shared" si="1504"/>
        <v>0</v>
      </c>
      <c r="M31884" s="27">
        <v>14</v>
      </c>
      <c r="N31884" s="27"/>
      <c r="O31884" s="16">
        <f t="shared" si="1505"/>
        <v>14</v>
      </c>
      <c r="P31884" s="298">
        <f t="shared" si="1506"/>
        <v>14</v>
      </c>
    </row>
    <row r="31885" spans="2:16">
      <c r="B31885" s="400"/>
      <c r="D31885" s="442"/>
      <c r="F31885" s="146" t="s">
        <v>20231</v>
      </c>
      <c r="J31885" s="27">
        <v>10</v>
      </c>
      <c r="K31885" s="27"/>
      <c r="L31885" s="298">
        <f t="shared" si="1504"/>
        <v>10</v>
      </c>
      <c r="M31885" s="27"/>
      <c r="N31885" s="27"/>
      <c r="O31885" s="16">
        <f t="shared" si="1505"/>
        <v>0</v>
      </c>
      <c r="P31885" s="298">
        <f t="shared" si="1506"/>
        <v>10</v>
      </c>
    </row>
    <row r="31886" spans="2:16">
      <c r="B31886" s="400"/>
      <c r="D31886" s="442"/>
      <c r="F31886" s="146" t="s">
        <v>15153</v>
      </c>
      <c r="J31886" s="27">
        <v>16</v>
      </c>
      <c r="K31886" s="27"/>
      <c r="L31886" s="298">
        <f t="shared" ref="L31886:L31949" si="1507">+J31886+K31886</f>
        <v>16</v>
      </c>
      <c r="M31886" s="27"/>
      <c r="N31886" s="27"/>
      <c r="O31886" s="16">
        <f t="shared" si="1505"/>
        <v>0</v>
      </c>
      <c r="P31886" s="298">
        <f t="shared" si="1506"/>
        <v>16</v>
      </c>
    </row>
    <row r="31887" spans="2:16">
      <c r="B31887" s="400"/>
      <c r="D31887" s="442"/>
      <c r="F31887" s="146" t="s">
        <v>15306</v>
      </c>
      <c r="J31887" s="27">
        <v>20</v>
      </c>
      <c r="K31887" s="27"/>
      <c r="L31887" s="298">
        <f t="shared" si="1507"/>
        <v>20</v>
      </c>
      <c r="M31887" s="27"/>
      <c r="N31887" s="27"/>
      <c r="O31887" s="16">
        <f t="shared" si="1505"/>
        <v>0</v>
      </c>
      <c r="P31887" s="298">
        <f t="shared" si="1506"/>
        <v>20</v>
      </c>
    </row>
    <row r="31888" spans="2:16">
      <c r="B31888" s="400"/>
      <c r="D31888" s="442"/>
      <c r="F31888" s="146" t="s">
        <v>31988</v>
      </c>
      <c r="J31888" s="27">
        <v>32</v>
      </c>
      <c r="K31888" s="27"/>
      <c r="L31888" s="298">
        <f t="shared" si="1507"/>
        <v>32</v>
      </c>
      <c r="M31888" s="27"/>
      <c r="N31888" s="27"/>
      <c r="O31888" s="16">
        <f t="shared" si="1505"/>
        <v>0</v>
      </c>
      <c r="P31888" s="298">
        <f t="shared" si="1506"/>
        <v>32</v>
      </c>
    </row>
    <row r="31889" spans="2:16">
      <c r="B31889" s="400"/>
      <c r="D31889" s="442"/>
      <c r="F31889" s="146" t="s">
        <v>31989</v>
      </c>
      <c r="J31889" s="27">
        <v>19</v>
      </c>
      <c r="K31889" s="27"/>
      <c r="L31889" s="298">
        <f t="shared" si="1507"/>
        <v>19</v>
      </c>
      <c r="M31889" s="27"/>
      <c r="N31889" s="27"/>
      <c r="O31889" s="16">
        <f t="shared" si="1505"/>
        <v>0</v>
      </c>
      <c r="P31889" s="298">
        <f t="shared" si="1506"/>
        <v>19</v>
      </c>
    </row>
    <row r="31890" spans="2:16">
      <c r="B31890" s="400"/>
      <c r="D31890" s="442"/>
      <c r="F31890" s="146" t="s">
        <v>20404</v>
      </c>
      <c r="J31890" s="27">
        <v>12</v>
      </c>
      <c r="K31890" s="27"/>
      <c r="L31890" s="298">
        <f t="shared" si="1507"/>
        <v>12</v>
      </c>
      <c r="M31890" s="27"/>
      <c r="N31890" s="27"/>
      <c r="O31890" s="16">
        <f t="shared" si="1505"/>
        <v>0</v>
      </c>
      <c r="P31890" s="298">
        <f t="shared" si="1506"/>
        <v>12</v>
      </c>
    </row>
    <row r="31891" spans="2:16">
      <c r="B31891" s="400"/>
      <c r="D31891" s="442"/>
      <c r="F31891" s="146" t="s">
        <v>31990</v>
      </c>
      <c r="J31891" s="27">
        <v>13</v>
      </c>
      <c r="K31891" s="27"/>
      <c r="L31891" s="298">
        <f t="shared" si="1507"/>
        <v>13</v>
      </c>
      <c r="M31891" s="27"/>
      <c r="N31891" s="27"/>
      <c r="O31891" s="16">
        <f t="shared" si="1505"/>
        <v>0</v>
      </c>
      <c r="P31891" s="298">
        <f t="shared" si="1506"/>
        <v>13</v>
      </c>
    </row>
    <row r="31892" spans="2:16">
      <c r="B31892" s="400"/>
      <c r="D31892" s="442"/>
      <c r="F31892" s="146" t="s">
        <v>31991</v>
      </c>
      <c r="J31892" s="27"/>
      <c r="K31892" s="27"/>
      <c r="L31892" s="298">
        <f t="shared" si="1507"/>
        <v>0</v>
      </c>
      <c r="M31892" s="27">
        <v>80</v>
      </c>
      <c r="N31892" s="27"/>
      <c r="O31892" s="16">
        <f t="shared" si="1505"/>
        <v>80</v>
      </c>
      <c r="P31892" s="298">
        <f t="shared" si="1506"/>
        <v>80</v>
      </c>
    </row>
    <row r="31893" spans="2:16">
      <c r="B31893" s="400"/>
      <c r="D31893" s="442"/>
      <c r="F31893" s="146" t="s">
        <v>31992</v>
      </c>
      <c r="J31893" s="27"/>
      <c r="K31893" s="27"/>
      <c r="L31893" s="298">
        <f t="shared" si="1507"/>
        <v>0</v>
      </c>
      <c r="M31893" s="27">
        <v>21</v>
      </c>
      <c r="N31893" s="27"/>
      <c r="O31893" s="16">
        <f t="shared" si="1505"/>
        <v>21</v>
      </c>
      <c r="P31893" s="298">
        <f t="shared" si="1506"/>
        <v>21</v>
      </c>
    </row>
    <row r="31894" spans="2:16">
      <c r="B31894" s="400"/>
      <c r="D31894" s="442"/>
      <c r="F31894" s="146" t="s">
        <v>31993</v>
      </c>
      <c r="J31894" s="27">
        <v>17</v>
      </c>
      <c r="K31894" s="27"/>
      <c r="L31894" s="298">
        <f t="shared" si="1507"/>
        <v>17</v>
      </c>
      <c r="M31894" s="27"/>
      <c r="N31894" s="27"/>
      <c r="O31894" s="16">
        <f t="shared" si="1505"/>
        <v>0</v>
      </c>
      <c r="P31894" s="298">
        <f t="shared" si="1506"/>
        <v>17</v>
      </c>
    </row>
    <row r="31895" spans="2:16">
      <c r="B31895" s="400"/>
      <c r="D31895" s="442"/>
      <c r="F31895" s="146" t="s">
        <v>31994</v>
      </c>
      <c r="J31895" s="27"/>
      <c r="K31895" s="27"/>
      <c r="L31895" s="298">
        <f t="shared" si="1507"/>
        <v>0</v>
      </c>
      <c r="M31895" s="27">
        <v>20</v>
      </c>
      <c r="N31895" s="27"/>
      <c r="O31895" s="16">
        <f t="shared" si="1505"/>
        <v>20</v>
      </c>
      <c r="P31895" s="298">
        <f t="shared" si="1506"/>
        <v>20</v>
      </c>
    </row>
    <row r="31896" spans="2:16">
      <c r="B31896" s="400"/>
      <c r="D31896" s="442"/>
      <c r="F31896" s="146" t="s">
        <v>31995</v>
      </c>
      <c r="J31896" s="27">
        <v>26</v>
      </c>
      <c r="K31896" s="27"/>
      <c r="L31896" s="298">
        <f t="shared" si="1507"/>
        <v>26</v>
      </c>
      <c r="M31896" s="27"/>
      <c r="N31896" s="27"/>
      <c r="O31896" s="16">
        <f t="shared" si="1505"/>
        <v>0</v>
      </c>
      <c r="P31896" s="298">
        <f t="shared" si="1506"/>
        <v>26</v>
      </c>
    </row>
    <row r="31897" spans="2:16">
      <c r="B31897" s="400"/>
      <c r="D31897" s="442"/>
      <c r="F31897" s="146" t="s">
        <v>13431</v>
      </c>
      <c r="J31897" s="27">
        <v>72</v>
      </c>
      <c r="K31897" s="27"/>
      <c r="L31897" s="298">
        <f t="shared" si="1507"/>
        <v>72</v>
      </c>
      <c r="M31897" s="27"/>
      <c r="N31897" s="27"/>
      <c r="O31897" s="16">
        <f t="shared" si="1505"/>
        <v>0</v>
      </c>
      <c r="P31897" s="298">
        <f t="shared" si="1506"/>
        <v>72</v>
      </c>
    </row>
    <row r="31898" spans="2:16">
      <c r="B31898" s="400"/>
      <c r="D31898" s="442"/>
      <c r="F31898" s="146" t="s">
        <v>31996</v>
      </c>
      <c r="J31898" s="27">
        <v>20</v>
      </c>
      <c r="K31898" s="27"/>
      <c r="L31898" s="298">
        <f t="shared" si="1507"/>
        <v>20</v>
      </c>
      <c r="M31898" s="27"/>
      <c r="N31898" s="27"/>
      <c r="O31898" s="16">
        <f t="shared" si="1505"/>
        <v>0</v>
      </c>
      <c r="P31898" s="298">
        <f t="shared" si="1506"/>
        <v>20</v>
      </c>
    </row>
    <row r="31899" spans="2:16">
      <c r="B31899" s="400"/>
      <c r="D31899" s="442"/>
      <c r="F31899" s="146" t="s">
        <v>31997</v>
      </c>
      <c r="J31899" s="27">
        <v>39</v>
      </c>
      <c r="K31899" s="27"/>
      <c r="L31899" s="298">
        <f t="shared" si="1507"/>
        <v>39</v>
      </c>
      <c r="M31899" s="27"/>
      <c r="N31899" s="27"/>
      <c r="O31899" s="16">
        <f t="shared" si="1505"/>
        <v>0</v>
      </c>
      <c r="P31899" s="298">
        <f t="shared" si="1506"/>
        <v>39</v>
      </c>
    </row>
    <row r="31900" spans="2:16">
      <c r="B31900" s="400"/>
      <c r="D31900" s="442"/>
      <c r="F31900" s="146" t="s">
        <v>4004</v>
      </c>
      <c r="J31900" s="27">
        <v>250</v>
      </c>
      <c r="K31900" s="27"/>
      <c r="L31900" s="298">
        <f t="shared" si="1507"/>
        <v>250</v>
      </c>
      <c r="M31900" s="27">
        <v>315</v>
      </c>
      <c r="N31900" s="27"/>
      <c r="O31900" s="16">
        <f t="shared" si="1505"/>
        <v>315</v>
      </c>
      <c r="P31900" s="298">
        <f t="shared" si="1506"/>
        <v>565</v>
      </c>
    </row>
    <row r="31901" spans="2:16">
      <c r="B31901" s="400"/>
      <c r="D31901" s="442"/>
      <c r="F31901" s="146" t="s">
        <v>31998</v>
      </c>
      <c r="J31901" s="27">
        <v>87</v>
      </c>
      <c r="K31901" s="27"/>
      <c r="L31901" s="298">
        <f t="shared" si="1507"/>
        <v>87</v>
      </c>
      <c r="M31901" s="27"/>
      <c r="N31901" s="27"/>
      <c r="O31901" s="16">
        <f t="shared" si="1505"/>
        <v>0</v>
      </c>
      <c r="P31901" s="298">
        <f t="shared" si="1506"/>
        <v>87</v>
      </c>
    </row>
    <row r="31902" spans="2:16">
      <c r="B31902" s="400"/>
      <c r="D31902" s="442"/>
      <c r="F31902" s="146" t="s">
        <v>2407</v>
      </c>
      <c r="J31902" s="27">
        <v>14</v>
      </c>
      <c r="K31902" s="27"/>
      <c r="L31902" s="298">
        <f t="shared" si="1507"/>
        <v>14</v>
      </c>
      <c r="M31902" s="27"/>
      <c r="N31902" s="27"/>
      <c r="O31902" s="16">
        <f t="shared" ref="O31902:O31965" si="1508">+M31902+N31902</f>
        <v>0</v>
      </c>
      <c r="P31902" s="298">
        <f t="shared" si="1506"/>
        <v>14</v>
      </c>
    </row>
    <row r="31903" spans="2:16">
      <c r="B31903" s="400"/>
      <c r="D31903" s="442"/>
      <c r="F31903" s="146" t="s">
        <v>31999</v>
      </c>
      <c r="J31903" s="27"/>
      <c r="K31903" s="27"/>
      <c r="L31903" s="298">
        <f t="shared" si="1507"/>
        <v>0</v>
      </c>
      <c r="M31903" s="27">
        <v>10</v>
      </c>
      <c r="N31903" s="27"/>
      <c r="O31903" s="16">
        <f t="shared" si="1508"/>
        <v>10</v>
      </c>
      <c r="P31903" s="298">
        <f t="shared" si="1506"/>
        <v>10</v>
      </c>
    </row>
    <row r="31904" spans="2:16">
      <c r="B31904" s="400"/>
      <c r="D31904" s="442"/>
      <c r="F31904" s="146" t="s">
        <v>10120</v>
      </c>
      <c r="J31904" s="27">
        <v>39</v>
      </c>
      <c r="K31904" s="27"/>
      <c r="L31904" s="298">
        <f t="shared" si="1507"/>
        <v>39</v>
      </c>
      <c r="M31904" s="27"/>
      <c r="N31904" s="27"/>
      <c r="O31904" s="16">
        <f t="shared" si="1508"/>
        <v>0</v>
      </c>
      <c r="P31904" s="298">
        <f t="shared" si="1506"/>
        <v>39</v>
      </c>
    </row>
    <row r="31905" spans="2:16">
      <c r="B31905" s="400"/>
      <c r="D31905" s="442"/>
      <c r="F31905" s="146" t="s">
        <v>32000</v>
      </c>
      <c r="J31905" s="27">
        <v>85</v>
      </c>
      <c r="K31905" s="27"/>
      <c r="L31905" s="298">
        <f t="shared" si="1507"/>
        <v>85</v>
      </c>
      <c r="M31905" s="27"/>
      <c r="N31905" s="27"/>
      <c r="O31905" s="16">
        <f t="shared" si="1508"/>
        <v>0</v>
      </c>
      <c r="P31905" s="298">
        <f t="shared" si="1506"/>
        <v>85</v>
      </c>
    </row>
    <row r="31906" spans="2:16">
      <c r="B31906" s="400"/>
      <c r="D31906" s="442"/>
      <c r="F31906" s="146" t="s">
        <v>2102</v>
      </c>
      <c r="J31906" s="27">
        <v>25</v>
      </c>
      <c r="K31906" s="27"/>
      <c r="L31906" s="298">
        <f t="shared" si="1507"/>
        <v>25</v>
      </c>
      <c r="M31906" s="27"/>
      <c r="N31906" s="27"/>
      <c r="O31906" s="16">
        <f t="shared" si="1508"/>
        <v>0</v>
      </c>
      <c r="P31906" s="298">
        <f t="shared" si="1506"/>
        <v>25</v>
      </c>
    </row>
    <row r="31907" spans="2:16">
      <c r="B31907" s="400"/>
      <c r="D31907" s="442"/>
      <c r="F31907" s="146" t="s">
        <v>32001</v>
      </c>
      <c r="J31907" s="27"/>
      <c r="K31907" s="27"/>
      <c r="L31907" s="298">
        <f t="shared" si="1507"/>
        <v>0</v>
      </c>
      <c r="M31907" s="27">
        <v>40</v>
      </c>
      <c r="N31907" s="27"/>
      <c r="O31907" s="16">
        <f t="shared" si="1508"/>
        <v>40</v>
      </c>
      <c r="P31907" s="298">
        <f t="shared" si="1506"/>
        <v>40</v>
      </c>
    </row>
    <row r="31908" spans="2:16">
      <c r="B31908" s="400"/>
      <c r="D31908" s="442"/>
      <c r="F31908" s="146" t="s">
        <v>32002</v>
      </c>
      <c r="J31908" s="27">
        <v>320</v>
      </c>
      <c r="K31908" s="27">
        <v>35</v>
      </c>
      <c r="L31908" s="298">
        <f t="shared" si="1507"/>
        <v>355</v>
      </c>
      <c r="M31908" s="27">
        <v>70</v>
      </c>
      <c r="N31908" s="27">
        <v>128</v>
      </c>
      <c r="O31908" s="16">
        <f t="shared" si="1508"/>
        <v>198</v>
      </c>
      <c r="P31908" s="298">
        <f t="shared" si="1506"/>
        <v>553</v>
      </c>
    </row>
    <row r="31909" spans="2:16">
      <c r="B31909" s="400"/>
      <c r="D31909" s="442"/>
      <c r="F31909" s="146" t="s">
        <v>10873</v>
      </c>
      <c r="J31909" s="27"/>
      <c r="K31909" s="27"/>
      <c r="L31909" s="298">
        <f t="shared" si="1507"/>
        <v>0</v>
      </c>
      <c r="M31909" s="27">
        <v>35</v>
      </c>
      <c r="N31909" s="27"/>
      <c r="O31909" s="16">
        <f t="shared" si="1508"/>
        <v>35</v>
      </c>
      <c r="P31909" s="298">
        <f t="shared" si="1506"/>
        <v>35</v>
      </c>
    </row>
    <row r="31910" spans="2:16">
      <c r="B31910" s="400"/>
      <c r="D31910" s="442"/>
      <c r="F31910" s="146" t="s">
        <v>946</v>
      </c>
      <c r="J31910" s="27"/>
      <c r="K31910" s="27"/>
      <c r="L31910" s="298">
        <f t="shared" si="1507"/>
        <v>0</v>
      </c>
      <c r="M31910" s="27">
        <v>12</v>
      </c>
      <c r="N31910" s="27"/>
      <c r="O31910" s="16">
        <f t="shared" si="1508"/>
        <v>12</v>
      </c>
      <c r="P31910" s="298">
        <f t="shared" si="1506"/>
        <v>12</v>
      </c>
    </row>
    <row r="31911" spans="2:16">
      <c r="B31911" s="400"/>
      <c r="D31911" s="442"/>
      <c r="F31911" s="146" t="s">
        <v>30389</v>
      </c>
      <c r="J31911" s="27">
        <v>30</v>
      </c>
      <c r="K31911" s="27"/>
      <c r="L31911" s="298">
        <f t="shared" si="1507"/>
        <v>30</v>
      </c>
      <c r="M31911" s="27"/>
      <c r="N31911" s="27"/>
      <c r="O31911" s="16">
        <f t="shared" si="1508"/>
        <v>0</v>
      </c>
      <c r="P31911" s="298">
        <f t="shared" si="1506"/>
        <v>30</v>
      </c>
    </row>
    <row r="31912" spans="2:16">
      <c r="B31912" s="400"/>
      <c r="D31912" s="442"/>
      <c r="F31912" s="146" t="s">
        <v>32003</v>
      </c>
      <c r="J31912" s="27">
        <v>15</v>
      </c>
      <c r="K31912" s="27"/>
      <c r="L31912" s="298">
        <f t="shared" si="1507"/>
        <v>15</v>
      </c>
      <c r="M31912" s="27"/>
      <c r="N31912" s="27"/>
      <c r="O31912" s="16">
        <f t="shared" si="1508"/>
        <v>0</v>
      </c>
      <c r="P31912" s="298">
        <f t="shared" si="1506"/>
        <v>15</v>
      </c>
    </row>
    <row r="31913" spans="2:16">
      <c r="B31913" s="400"/>
      <c r="D31913" s="442"/>
      <c r="F31913" s="146" t="s">
        <v>32004</v>
      </c>
      <c r="J31913" s="27">
        <v>40</v>
      </c>
      <c r="K31913" s="27"/>
      <c r="L31913" s="298">
        <f t="shared" si="1507"/>
        <v>40</v>
      </c>
      <c r="M31913" s="27"/>
      <c r="N31913" s="27"/>
      <c r="O31913" s="16">
        <f t="shared" si="1508"/>
        <v>0</v>
      </c>
      <c r="P31913" s="298">
        <f t="shared" si="1506"/>
        <v>40</v>
      </c>
    </row>
    <row r="31914" spans="2:16">
      <c r="B31914" s="400"/>
      <c r="D31914" s="442"/>
      <c r="F31914" s="146" t="s">
        <v>32005</v>
      </c>
      <c r="J31914" s="27">
        <v>30</v>
      </c>
      <c r="K31914" s="27"/>
      <c r="L31914" s="298">
        <f t="shared" si="1507"/>
        <v>30</v>
      </c>
      <c r="M31914" s="27"/>
      <c r="N31914" s="27"/>
      <c r="O31914" s="16">
        <f t="shared" si="1508"/>
        <v>0</v>
      </c>
      <c r="P31914" s="298">
        <f t="shared" si="1506"/>
        <v>30</v>
      </c>
    </row>
    <row r="31915" spans="2:16">
      <c r="B31915" s="400"/>
      <c r="D31915" s="442"/>
      <c r="F31915" s="146" t="s">
        <v>911</v>
      </c>
      <c r="J31915" s="27">
        <v>17</v>
      </c>
      <c r="K31915" s="27"/>
      <c r="L31915" s="298">
        <f t="shared" si="1507"/>
        <v>17</v>
      </c>
      <c r="M31915" s="27"/>
      <c r="N31915" s="27"/>
      <c r="O31915" s="16">
        <f t="shared" si="1508"/>
        <v>0</v>
      </c>
      <c r="P31915" s="298">
        <f t="shared" si="1506"/>
        <v>17</v>
      </c>
    </row>
    <row r="31916" spans="2:16">
      <c r="B31916" s="400"/>
      <c r="D31916" s="442"/>
      <c r="F31916" s="146" t="s">
        <v>32006</v>
      </c>
      <c r="J31916" s="27"/>
      <c r="K31916" s="27"/>
      <c r="L31916" s="298">
        <f t="shared" si="1507"/>
        <v>0</v>
      </c>
      <c r="M31916" s="27">
        <v>31</v>
      </c>
      <c r="N31916" s="27"/>
      <c r="O31916" s="16">
        <f t="shared" si="1508"/>
        <v>31</v>
      </c>
      <c r="P31916" s="298">
        <f t="shared" si="1506"/>
        <v>31</v>
      </c>
    </row>
    <row r="31917" spans="2:16">
      <c r="B31917" s="400"/>
      <c r="D31917" s="442"/>
      <c r="F31917" s="146" t="s">
        <v>10122</v>
      </c>
      <c r="J31917" s="27">
        <v>8</v>
      </c>
      <c r="K31917" s="27"/>
      <c r="L31917" s="298">
        <f t="shared" si="1507"/>
        <v>8</v>
      </c>
      <c r="M31917" s="27"/>
      <c r="N31917" s="27"/>
      <c r="O31917" s="16">
        <f t="shared" si="1508"/>
        <v>0</v>
      </c>
      <c r="P31917" s="298">
        <f t="shared" si="1506"/>
        <v>8</v>
      </c>
    </row>
    <row r="31918" spans="2:16">
      <c r="B31918" s="400"/>
      <c r="D31918" s="442"/>
      <c r="F31918" s="146" t="s">
        <v>520</v>
      </c>
      <c r="J31918" s="27">
        <v>23</v>
      </c>
      <c r="K31918" s="27"/>
      <c r="L31918" s="298">
        <f t="shared" si="1507"/>
        <v>23</v>
      </c>
      <c r="M31918" s="27"/>
      <c r="N31918" s="27"/>
      <c r="O31918" s="16">
        <f t="shared" si="1508"/>
        <v>0</v>
      </c>
      <c r="P31918" s="298">
        <f t="shared" si="1506"/>
        <v>23</v>
      </c>
    </row>
    <row r="31919" spans="2:16">
      <c r="B31919" s="400"/>
      <c r="D31919" s="442"/>
      <c r="F31919" s="146" t="s">
        <v>32007</v>
      </c>
      <c r="J31919" s="27"/>
      <c r="K31919" s="27"/>
      <c r="L31919" s="298">
        <f t="shared" si="1507"/>
        <v>0</v>
      </c>
      <c r="M31919" s="27">
        <v>38</v>
      </c>
      <c r="N31919" s="27"/>
      <c r="O31919" s="16">
        <f t="shared" si="1508"/>
        <v>38</v>
      </c>
      <c r="P31919" s="298">
        <f t="shared" si="1506"/>
        <v>38</v>
      </c>
    </row>
    <row r="31920" spans="2:16">
      <c r="B31920" s="400"/>
      <c r="D31920" s="442" t="s">
        <v>4013</v>
      </c>
      <c r="F31920" s="146" t="s">
        <v>32008</v>
      </c>
      <c r="J31920" s="27">
        <v>7</v>
      </c>
      <c r="K31920" s="27"/>
      <c r="L31920" s="298">
        <f t="shared" si="1507"/>
        <v>7</v>
      </c>
      <c r="M31920" s="27"/>
      <c r="N31920" s="27"/>
      <c r="O31920" s="16">
        <f t="shared" si="1508"/>
        <v>0</v>
      </c>
      <c r="P31920" s="298">
        <f t="shared" si="1506"/>
        <v>7</v>
      </c>
    </row>
    <row r="31921" spans="2:16">
      <c r="B31921" s="400"/>
      <c r="D31921" s="442"/>
      <c r="F31921" s="146" t="s">
        <v>12873</v>
      </c>
      <c r="J31921" s="27">
        <v>37</v>
      </c>
      <c r="K31921" s="27"/>
      <c r="L31921" s="298">
        <f t="shared" si="1507"/>
        <v>37</v>
      </c>
      <c r="M31921" s="27"/>
      <c r="N31921" s="27"/>
      <c r="O31921" s="16">
        <f t="shared" si="1508"/>
        <v>0</v>
      </c>
      <c r="P31921" s="298">
        <f t="shared" si="1506"/>
        <v>37</v>
      </c>
    </row>
    <row r="31922" spans="2:16">
      <c r="B31922" s="400"/>
      <c r="D31922" s="442"/>
      <c r="F31922" s="146" t="s">
        <v>20708</v>
      </c>
      <c r="J31922" s="27">
        <v>66</v>
      </c>
      <c r="K31922" s="27"/>
      <c r="L31922" s="298">
        <f t="shared" si="1507"/>
        <v>66</v>
      </c>
      <c r="M31922" s="27"/>
      <c r="N31922" s="27"/>
      <c r="O31922" s="16">
        <f t="shared" si="1508"/>
        <v>0</v>
      </c>
      <c r="P31922" s="298">
        <f t="shared" si="1506"/>
        <v>66</v>
      </c>
    </row>
    <row r="31923" spans="2:16">
      <c r="B31923" s="400"/>
      <c r="D31923" s="442"/>
      <c r="F31923" s="146" t="s">
        <v>19830</v>
      </c>
      <c r="J31923" s="27">
        <v>31</v>
      </c>
      <c r="K31923" s="27"/>
      <c r="L31923" s="298">
        <f t="shared" si="1507"/>
        <v>31</v>
      </c>
      <c r="M31923" s="27"/>
      <c r="N31923" s="27"/>
      <c r="O31923" s="16">
        <f t="shared" si="1508"/>
        <v>0</v>
      </c>
      <c r="P31923" s="298">
        <f t="shared" si="1506"/>
        <v>31</v>
      </c>
    </row>
    <row r="31924" spans="2:16">
      <c r="B31924" s="400"/>
      <c r="D31924" s="442"/>
      <c r="F31924" s="146" t="s">
        <v>31844</v>
      </c>
      <c r="J31924" s="27"/>
      <c r="K31924" s="27"/>
      <c r="L31924" s="298">
        <f t="shared" si="1507"/>
        <v>0</v>
      </c>
      <c r="M31924" s="27">
        <v>154</v>
      </c>
      <c r="N31924" s="27"/>
      <c r="O31924" s="16">
        <f t="shared" si="1508"/>
        <v>154</v>
      </c>
      <c r="P31924" s="298">
        <f t="shared" si="1506"/>
        <v>154</v>
      </c>
    </row>
    <row r="31925" spans="2:16">
      <c r="B31925" s="400"/>
      <c r="D31925" s="442"/>
      <c r="F31925" s="146" t="s">
        <v>32009</v>
      </c>
      <c r="J31925" s="27">
        <v>41</v>
      </c>
      <c r="K31925" s="27"/>
      <c r="L31925" s="298">
        <f t="shared" si="1507"/>
        <v>41</v>
      </c>
      <c r="M31925" s="27"/>
      <c r="N31925" s="27"/>
      <c r="O31925" s="16">
        <f t="shared" si="1508"/>
        <v>0</v>
      </c>
      <c r="P31925" s="298">
        <f t="shared" si="1506"/>
        <v>41</v>
      </c>
    </row>
    <row r="31926" spans="2:16">
      <c r="B31926" s="400"/>
      <c r="D31926" s="442"/>
      <c r="F31926" s="146" t="s">
        <v>32010</v>
      </c>
      <c r="J31926" s="27">
        <v>18</v>
      </c>
      <c r="K31926" s="27"/>
      <c r="L31926" s="298">
        <f t="shared" si="1507"/>
        <v>18</v>
      </c>
      <c r="M31926" s="27"/>
      <c r="N31926" s="27"/>
      <c r="O31926" s="16">
        <f t="shared" si="1508"/>
        <v>0</v>
      </c>
      <c r="P31926" s="298">
        <f t="shared" si="1506"/>
        <v>18</v>
      </c>
    </row>
    <row r="31927" spans="2:16">
      <c r="B31927" s="400"/>
      <c r="D31927" s="442"/>
      <c r="F31927" s="146" t="s">
        <v>32011</v>
      </c>
      <c r="J31927" s="27">
        <v>27</v>
      </c>
      <c r="K31927" s="27"/>
      <c r="L31927" s="298">
        <f t="shared" si="1507"/>
        <v>27</v>
      </c>
      <c r="M31927" s="27"/>
      <c r="N31927" s="27"/>
      <c r="O31927" s="16">
        <f t="shared" si="1508"/>
        <v>0</v>
      </c>
      <c r="P31927" s="298">
        <f t="shared" si="1506"/>
        <v>27</v>
      </c>
    </row>
    <row r="31928" spans="2:16">
      <c r="B31928" s="400"/>
      <c r="D31928" s="442"/>
      <c r="F31928" s="146" t="s">
        <v>32012</v>
      </c>
      <c r="J31928" s="27">
        <v>21</v>
      </c>
      <c r="K31928" s="27"/>
      <c r="L31928" s="298">
        <f t="shared" si="1507"/>
        <v>21</v>
      </c>
      <c r="M31928" s="27"/>
      <c r="N31928" s="27"/>
      <c r="O31928" s="16">
        <f t="shared" si="1508"/>
        <v>0</v>
      </c>
      <c r="P31928" s="298">
        <f t="shared" si="1506"/>
        <v>21</v>
      </c>
    </row>
    <row r="31929" spans="2:16">
      <c r="B31929" s="400"/>
      <c r="D31929" s="442"/>
      <c r="F31929" s="146" t="s">
        <v>1114</v>
      </c>
      <c r="J31929" s="27">
        <v>21</v>
      </c>
      <c r="K31929" s="27"/>
      <c r="L31929" s="298">
        <f t="shared" si="1507"/>
        <v>21</v>
      </c>
      <c r="M31929" s="27"/>
      <c r="N31929" s="27"/>
      <c r="O31929" s="16">
        <f t="shared" si="1508"/>
        <v>0</v>
      </c>
      <c r="P31929" s="298">
        <f t="shared" si="1506"/>
        <v>21</v>
      </c>
    </row>
    <row r="31930" spans="2:16">
      <c r="B31930" s="400"/>
      <c r="D31930" s="442"/>
      <c r="F31930" s="146" t="s">
        <v>32013</v>
      </c>
      <c r="J31930" s="27">
        <v>19</v>
      </c>
      <c r="K31930" s="27"/>
      <c r="L31930" s="298">
        <f t="shared" si="1507"/>
        <v>19</v>
      </c>
      <c r="M31930" s="27"/>
      <c r="N31930" s="27"/>
      <c r="O31930" s="16">
        <f t="shared" si="1508"/>
        <v>0</v>
      </c>
      <c r="P31930" s="298">
        <f t="shared" si="1506"/>
        <v>19</v>
      </c>
    </row>
    <row r="31931" spans="2:16">
      <c r="B31931" s="400"/>
      <c r="D31931" s="442"/>
      <c r="F31931" s="146" t="s">
        <v>11116</v>
      </c>
      <c r="J31931" s="27">
        <v>15</v>
      </c>
      <c r="K31931" s="27"/>
      <c r="L31931" s="298">
        <f t="shared" si="1507"/>
        <v>15</v>
      </c>
      <c r="M31931" s="27"/>
      <c r="N31931" s="27"/>
      <c r="O31931" s="16">
        <f t="shared" si="1508"/>
        <v>0</v>
      </c>
      <c r="P31931" s="298">
        <f t="shared" si="1506"/>
        <v>15</v>
      </c>
    </row>
    <row r="31932" spans="2:16">
      <c r="B31932" s="400"/>
      <c r="D31932" s="442"/>
      <c r="F31932" s="146" t="s">
        <v>32014</v>
      </c>
      <c r="J31932" s="27">
        <v>88</v>
      </c>
      <c r="K31932" s="27"/>
      <c r="L31932" s="298">
        <f t="shared" si="1507"/>
        <v>88</v>
      </c>
      <c r="M31932" s="27"/>
      <c r="N31932" s="27"/>
      <c r="O31932" s="16">
        <f t="shared" si="1508"/>
        <v>0</v>
      </c>
      <c r="P31932" s="298">
        <f t="shared" si="1506"/>
        <v>88</v>
      </c>
    </row>
    <row r="31933" spans="2:16">
      <c r="B31933" s="400"/>
      <c r="D31933" s="442"/>
      <c r="F31933" s="146" t="s">
        <v>32015</v>
      </c>
      <c r="J31933" s="27">
        <v>9</v>
      </c>
      <c r="K31933" s="27"/>
      <c r="L31933" s="298">
        <f t="shared" si="1507"/>
        <v>9</v>
      </c>
      <c r="M31933" s="27"/>
      <c r="N31933" s="27"/>
      <c r="O31933" s="16">
        <f t="shared" si="1508"/>
        <v>0</v>
      </c>
      <c r="P31933" s="298">
        <f t="shared" si="1506"/>
        <v>9</v>
      </c>
    </row>
    <row r="31934" spans="2:16">
      <c r="B31934" s="400"/>
      <c r="D31934" s="442"/>
      <c r="F31934" s="146" t="s">
        <v>32016</v>
      </c>
      <c r="J31934" s="27">
        <v>27</v>
      </c>
      <c r="K31934" s="27"/>
      <c r="L31934" s="298">
        <f t="shared" si="1507"/>
        <v>27</v>
      </c>
      <c r="M31934" s="27"/>
      <c r="N31934" s="27"/>
      <c r="O31934" s="16">
        <f t="shared" si="1508"/>
        <v>0</v>
      </c>
      <c r="P31934" s="298">
        <f t="shared" si="1506"/>
        <v>27</v>
      </c>
    </row>
    <row r="31935" spans="2:16">
      <c r="B31935" s="400"/>
      <c r="D31935" s="442"/>
      <c r="F31935" s="146" t="s">
        <v>32017</v>
      </c>
      <c r="J31935" s="27">
        <v>25</v>
      </c>
      <c r="K31935" s="27"/>
      <c r="L31935" s="298">
        <f t="shared" si="1507"/>
        <v>25</v>
      </c>
      <c r="M31935" s="27"/>
      <c r="N31935" s="27"/>
      <c r="O31935" s="16">
        <f t="shared" si="1508"/>
        <v>0</v>
      </c>
      <c r="P31935" s="298">
        <f t="shared" si="1506"/>
        <v>25</v>
      </c>
    </row>
    <row r="31936" spans="2:16">
      <c r="B31936" s="400"/>
      <c r="D31936" s="442"/>
      <c r="F31936" s="146" t="s">
        <v>32018</v>
      </c>
      <c r="J31936" s="27">
        <v>23</v>
      </c>
      <c r="K31936" s="27"/>
      <c r="L31936" s="298">
        <f t="shared" si="1507"/>
        <v>23</v>
      </c>
      <c r="M31936" s="27"/>
      <c r="N31936" s="27"/>
      <c r="O31936" s="16">
        <f t="shared" si="1508"/>
        <v>0</v>
      </c>
      <c r="P31936" s="298">
        <f t="shared" si="1506"/>
        <v>23</v>
      </c>
    </row>
    <row r="31937" spans="2:16">
      <c r="B31937" s="400"/>
      <c r="D31937" s="442"/>
      <c r="F31937" s="146" t="s">
        <v>32019</v>
      </c>
      <c r="J31937" s="27">
        <v>15</v>
      </c>
      <c r="K31937" s="27"/>
      <c r="L31937" s="298">
        <f t="shared" si="1507"/>
        <v>15</v>
      </c>
      <c r="M31937" s="27"/>
      <c r="N31937" s="27"/>
      <c r="O31937" s="16">
        <f t="shared" si="1508"/>
        <v>0</v>
      </c>
      <c r="P31937" s="298">
        <f t="shared" si="1506"/>
        <v>15</v>
      </c>
    </row>
    <row r="31938" spans="2:16">
      <c r="B31938" s="400"/>
      <c r="D31938" s="442"/>
      <c r="F31938" s="146" t="s">
        <v>32020</v>
      </c>
      <c r="J31938" s="27">
        <v>20</v>
      </c>
      <c r="K31938" s="27"/>
      <c r="L31938" s="298">
        <f t="shared" si="1507"/>
        <v>20</v>
      </c>
      <c r="M31938" s="27"/>
      <c r="N31938" s="27"/>
      <c r="O31938" s="16">
        <f t="shared" si="1508"/>
        <v>0</v>
      </c>
      <c r="P31938" s="298">
        <f t="shared" si="1506"/>
        <v>20</v>
      </c>
    </row>
    <row r="31939" spans="2:16">
      <c r="B31939" s="400"/>
      <c r="D31939" s="442"/>
      <c r="F31939" s="146" t="s">
        <v>1109</v>
      </c>
      <c r="J31939" s="27">
        <v>160</v>
      </c>
      <c r="K31939" s="27"/>
      <c r="L31939" s="298">
        <f t="shared" si="1507"/>
        <v>160</v>
      </c>
      <c r="M31939" s="27"/>
      <c r="N31939" s="27"/>
      <c r="O31939" s="16">
        <f t="shared" si="1508"/>
        <v>0</v>
      </c>
      <c r="P31939" s="298">
        <f t="shared" si="1506"/>
        <v>160</v>
      </c>
    </row>
    <row r="31940" spans="2:16">
      <c r="B31940" s="400"/>
      <c r="D31940" s="442"/>
      <c r="F31940" s="146" t="s">
        <v>32021</v>
      </c>
      <c r="J31940" s="27">
        <v>22</v>
      </c>
      <c r="K31940" s="27"/>
      <c r="L31940" s="298">
        <f t="shared" si="1507"/>
        <v>22</v>
      </c>
      <c r="M31940" s="27"/>
      <c r="N31940" s="27"/>
      <c r="O31940" s="16">
        <f t="shared" si="1508"/>
        <v>0</v>
      </c>
      <c r="P31940" s="298">
        <f t="shared" si="1506"/>
        <v>22</v>
      </c>
    </row>
    <row r="31941" spans="2:16">
      <c r="B31941" s="400"/>
      <c r="D31941" s="442"/>
      <c r="F31941" s="146" t="s">
        <v>12663</v>
      </c>
      <c r="J31941" s="27">
        <v>547</v>
      </c>
      <c r="K31941" s="27"/>
      <c r="L31941" s="298">
        <f t="shared" si="1507"/>
        <v>547</v>
      </c>
      <c r="M31941" s="27"/>
      <c r="N31941" s="27"/>
      <c r="O31941" s="16">
        <f t="shared" si="1508"/>
        <v>0</v>
      </c>
      <c r="P31941" s="298">
        <f t="shared" si="1506"/>
        <v>547</v>
      </c>
    </row>
    <row r="31942" spans="2:16">
      <c r="B31942" s="400"/>
      <c r="D31942" s="442"/>
      <c r="F31942" s="146" t="s">
        <v>32022</v>
      </c>
      <c r="J31942" s="27">
        <v>38</v>
      </c>
      <c r="K31942" s="27"/>
      <c r="L31942" s="298">
        <f t="shared" si="1507"/>
        <v>38</v>
      </c>
      <c r="M31942" s="27"/>
      <c r="N31942" s="27"/>
      <c r="O31942" s="16">
        <f t="shared" si="1508"/>
        <v>0</v>
      </c>
      <c r="P31942" s="298">
        <f t="shared" si="1506"/>
        <v>38</v>
      </c>
    </row>
    <row r="31943" spans="2:16">
      <c r="B31943" s="400"/>
      <c r="D31943" s="442"/>
      <c r="F31943" s="146" t="s">
        <v>20382</v>
      </c>
      <c r="J31943" s="27">
        <v>40</v>
      </c>
      <c r="K31943" s="27"/>
      <c r="L31943" s="298">
        <f t="shared" si="1507"/>
        <v>40</v>
      </c>
      <c r="M31943" s="27"/>
      <c r="N31943" s="27"/>
      <c r="O31943" s="16">
        <f t="shared" si="1508"/>
        <v>0</v>
      </c>
      <c r="P31943" s="298">
        <f t="shared" si="1506"/>
        <v>40</v>
      </c>
    </row>
    <row r="31944" spans="2:16">
      <c r="B31944" s="400"/>
      <c r="D31944" s="442"/>
      <c r="F31944" s="146" t="s">
        <v>32023</v>
      </c>
      <c r="J31944" s="27">
        <v>10</v>
      </c>
      <c r="K31944" s="27"/>
      <c r="L31944" s="298">
        <f t="shared" si="1507"/>
        <v>10</v>
      </c>
      <c r="M31944" s="27"/>
      <c r="N31944" s="27"/>
      <c r="O31944" s="16">
        <f t="shared" si="1508"/>
        <v>0</v>
      </c>
      <c r="P31944" s="298">
        <f t="shared" si="1506"/>
        <v>10</v>
      </c>
    </row>
    <row r="31945" spans="2:16">
      <c r="B31945" s="400"/>
      <c r="D31945" s="442"/>
      <c r="F31945" s="146" t="s">
        <v>32024</v>
      </c>
      <c r="J31945" s="27">
        <v>25</v>
      </c>
      <c r="K31945" s="27"/>
      <c r="L31945" s="298">
        <f t="shared" si="1507"/>
        <v>25</v>
      </c>
      <c r="M31945" s="27"/>
      <c r="N31945" s="27"/>
      <c r="O31945" s="16">
        <f t="shared" si="1508"/>
        <v>0</v>
      </c>
      <c r="P31945" s="298">
        <f t="shared" si="1506"/>
        <v>25</v>
      </c>
    </row>
    <row r="31946" spans="2:16">
      <c r="B31946" s="400"/>
      <c r="D31946" s="442"/>
      <c r="F31946" s="146" t="s">
        <v>32025</v>
      </c>
      <c r="J31946" s="27">
        <v>14</v>
      </c>
      <c r="K31946" s="27"/>
      <c r="L31946" s="298">
        <f t="shared" si="1507"/>
        <v>14</v>
      </c>
      <c r="M31946" s="27"/>
      <c r="N31946" s="27"/>
      <c r="O31946" s="16">
        <f t="shared" si="1508"/>
        <v>0</v>
      </c>
      <c r="P31946" s="298">
        <f t="shared" si="1506"/>
        <v>14</v>
      </c>
    </row>
    <row r="31947" spans="2:16">
      <c r="B31947" s="400"/>
      <c r="D31947" s="442"/>
      <c r="F31947" s="146" t="s">
        <v>32026</v>
      </c>
      <c r="J31947" s="27">
        <v>15</v>
      </c>
      <c r="K31947" s="27"/>
      <c r="L31947" s="298">
        <f t="shared" si="1507"/>
        <v>15</v>
      </c>
      <c r="M31947" s="27"/>
      <c r="N31947" s="27"/>
      <c r="O31947" s="16">
        <f t="shared" si="1508"/>
        <v>0</v>
      </c>
      <c r="P31947" s="298">
        <f t="shared" ref="P31947:P32010" si="1509">+L31947+O31947</f>
        <v>15</v>
      </c>
    </row>
    <row r="31948" spans="2:16">
      <c r="B31948" s="400"/>
      <c r="D31948" s="442"/>
      <c r="F31948" s="146" t="s">
        <v>15025</v>
      </c>
      <c r="J31948" s="27">
        <v>53</v>
      </c>
      <c r="K31948" s="27"/>
      <c r="L31948" s="298">
        <f t="shared" si="1507"/>
        <v>53</v>
      </c>
      <c r="M31948" s="27"/>
      <c r="N31948" s="27"/>
      <c r="O31948" s="16">
        <f t="shared" si="1508"/>
        <v>0</v>
      </c>
      <c r="P31948" s="298">
        <f t="shared" si="1509"/>
        <v>53</v>
      </c>
    </row>
    <row r="31949" spans="2:16">
      <c r="B31949" s="400"/>
      <c r="D31949" s="442"/>
      <c r="F31949" s="146" t="s">
        <v>32027</v>
      </c>
      <c r="J31949" s="27">
        <v>18</v>
      </c>
      <c r="K31949" s="27"/>
      <c r="L31949" s="298">
        <f t="shared" si="1507"/>
        <v>18</v>
      </c>
      <c r="M31949" s="27"/>
      <c r="N31949" s="27"/>
      <c r="O31949" s="16">
        <f t="shared" si="1508"/>
        <v>0</v>
      </c>
      <c r="P31949" s="298">
        <f t="shared" si="1509"/>
        <v>18</v>
      </c>
    </row>
    <row r="31950" spans="2:16">
      <c r="B31950" s="400"/>
      <c r="D31950" s="442"/>
      <c r="F31950" s="146" t="s">
        <v>1833</v>
      </c>
      <c r="J31950" s="27">
        <v>16</v>
      </c>
      <c r="K31950" s="27"/>
      <c r="L31950" s="298">
        <f t="shared" ref="L31950:L32013" si="1510">+J31950+K31950</f>
        <v>16</v>
      </c>
      <c r="M31950" s="27"/>
      <c r="N31950" s="27"/>
      <c r="O31950" s="16">
        <f t="shared" si="1508"/>
        <v>0</v>
      </c>
      <c r="P31950" s="298">
        <f t="shared" si="1509"/>
        <v>16</v>
      </c>
    </row>
    <row r="31951" spans="2:16">
      <c r="B31951" s="400"/>
      <c r="D31951" s="442"/>
      <c r="F31951" s="146" t="s">
        <v>11340</v>
      </c>
      <c r="J31951" s="27">
        <v>53</v>
      </c>
      <c r="K31951" s="27"/>
      <c r="L31951" s="298">
        <f t="shared" si="1510"/>
        <v>53</v>
      </c>
      <c r="M31951" s="27"/>
      <c r="N31951" s="27"/>
      <c r="O31951" s="16">
        <f t="shared" si="1508"/>
        <v>0</v>
      </c>
      <c r="P31951" s="298">
        <f t="shared" si="1509"/>
        <v>53</v>
      </c>
    </row>
    <row r="31952" spans="2:16">
      <c r="B31952" s="400"/>
      <c r="D31952" s="442"/>
      <c r="F31952" s="146" t="s">
        <v>32028</v>
      </c>
      <c r="J31952" s="27">
        <v>28</v>
      </c>
      <c r="K31952" s="27"/>
      <c r="L31952" s="298">
        <f t="shared" si="1510"/>
        <v>28</v>
      </c>
      <c r="M31952" s="27"/>
      <c r="N31952" s="27"/>
      <c r="O31952" s="16">
        <f t="shared" si="1508"/>
        <v>0</v>
      </c>
      <c r="P31952" s="298">
        <f t="shared" si="1509"/>
        <v>28</v>
      </c>
    </row>
    <row r="31953" spans="2:16">
      <c r="B31953" s="400"/>
      <c r="D31953" s="442"/>
      <c r="F31953" s="146" t="s">
        <v>32029</v>
      </c>
      <c r="J31953" s="27"/>
      <c r="K31953" s="27"/>
      <c r="L31953" s="298">
        <f t="shared" si="1510"/>
        <v>0</v>
      </c>
      <c r="M31953" s="27">
        <v>60</v>
      </c>
      <c r="N31953" s="27"/>
      <c r="O31953" s="16">
        <f t="shared" si="1508"/>
        <v>60</v>
      </c>
      <c r="P31953" s="298">
        <f t="shared" si="1509"/>
        <v>60</v>
      </c>
    </row>
    <row r="31954" spans="2:16">
      <c r="B31954" s="400"/>
      <c r="D31954" s="442"/>
      <c r="F31954" s="146" t="s">
        <v>32030</v>
      </c>
      <c r="J31954" s="27">
        <v>20</v>
      </c>
      <c r="K31954" s="27"/>
      <c r="L31954" s="298">
        <f t="shared" si="1510"/>
        <v>20</v>
      </c>
      <c r="M31954" s="27"/>
      <c r="N31954" s="27"/>
      <c r="O31954" s="16">
        <f t="shared" si="1508"/>
        <v>0</v>
      </c>
      <c r="P31954" s="298">
        <f t="shared" si="1509"/>
        <v>20</v>
      </c>
    </row>
    <row r="31955" spans="2:16">
      <c r="B31955" s="400"/>
      <c r="D31955" s="442"/>
      <c r="F31955" s="146" t="s">
        <v>13398</v>
      </c>
      <c r="J31955" s="27">
        <v>18</v>
      </c>
      <c r="K31955" s="27"/>
      <c r="L31955" s="298">
        <f t="shared" si="1510"/>
        <v>18</v>
      </c>
      <c r="M31955" s="27"/>
      <c r="N31955" s="27"/>
      <c r="O31955" s="16">
        <f t="shared" si="1508"/>
        <v>0</v>
      </c>
      <c r="P31955" s="298">
        <f t="shared" si="1509"/>
        <v>18</v>
      </c>
    </row>
    <row r="31956" spans="2:16">
      <c r="B31956" s="400"/>
      <c r="D31956" s="442"/>
      <c r="F31956" s="146" t="s">
        <v>32031</v>
      </c>
      <c r="J31956" s="27">
        <v>95</v>
      </c>
      <c r="K31956" s="27"/>
      <c r="L31956" s="298">
        <f t="shared" si="1510"/>
        <v>95</v>
      </c>
      <c r="M31956" s="27"/>
      <c r="N31956" s="27"/>
      <c r="O31956" s="16">
        <f t="shared" si="1508"/>
        <v>0</v>
      </c>
      <c r="P31956" s="298">
        <f t="shared" si="1509"/>
        <v>95</v>
      </c>
    </row>
    <row r="31957" spans="2:16">
      <c r="B31957" s="400"/>
      <c r="D31957" s="442"/>
      <c r="F31957" s="146" t="s">
        <v>32032</v>
      </c>
      <c r="J31957" s="27">
        <v>15</v>
      </c>
      <c r="K31957" s="27"/>
      <c r="L31957" s="298">
        <f t="shared" si="1510"/>
        <v>15</v>
      </c>
      <c r="M31957" s="27"/>
      <c r="N31957" s="27"/>
      <c r="O31957" s="16">
        <f t="shared" si="1508"/>
        <v>0</v>
      </c>
      <c r="P31957" s="298">
        <f t="shared" si="1509"/>
        <v>15</v>
      </c>
    </row>
    <row r="31958" spans="2:16">
      <c r="B31958" s="400"/>
      <c r="D31958" s="442"/>
      <c r="F31958" s="146" t="s">
        <v>18766</v>
      </c>
      <c r="J31958" s="27">
        <v>11</v>
      </c>
      <c r="K31958" s="27"/>
      <c r="L31958" s="298">
        <f t="shared" si="1510"/>
        <v>11</v>
      </c>
      <c r="M31958" s="27"/>
      <c r="N31958" s="27"/>
      <c r="O31958" s="16">
        <f t="shared" si="1508"/>
        <v>0</v>
      </c>
      <c r="P31958" s="298">
        <f t="shared" si="1509"/>
        <v>11</v>
      </c>
    </row>
    <row r="31959" spans="2:16">
      <c r="B31959" s="400"/>
      <c r="D31959" s="442"/>
      <c r="F31959" s="146" t="s">
        <v>32033</v>
      </c>
      <c r="J31959" s="27">
        <v>9</v>
      </c>
      <c r="K31959" s="27"/>
      <c r="L31959" s="298">
        <f t="shared" si="1510"/>
        <v>9</v>
      </c>
      <c r="M31959" s="27"/>
      <c r="N31959" s="27"/>
      <c r="O31959" s="16">
        <f t="shared" si="1508"/>
        <v>0</v>
      </c>
      <c r="P31959" s="298">
        <f t="shared" si="1509"/>
        <v>9</v>
      </c>
    </row>
    <row r="31960" spans="2:16">
      <c r="B31960" s="400"/>
      <c r="D31960" s="442"/>
      <c r="F31960" s="146" t="s">
        <v>32034</v>
      </c>
      <c r="J31960" s="27">
        <v>11</v>
      </c>
      <c r="K31960" s="27"/>
      <c r="L31960" s="298">
        <f t="shared" si="1510"/>
        <v>11</v>
      </c>
      <c r="M31960" s="27"/>
      <c r="N31960" s="27"/>
      <c r="O31960" s="16">
        <f t="shared" si="1508"/>
        <v>0</v>
      </c>
      <c r="P31960" s="298">
        <f t="shared" si="1509"/>
        <v>11</v>
      </c>
    </row>
    <row r="31961" spans="2:16">
      <c r="B31961" s="400"/>
      <c r="D31961" s="442"/>
      <c r="F31961" s="146" t="s">
        <v>12741</v>
      </c>
      <c r="J31961" s="27">
        <v>95</v>
      </c>
      <c r="K31961" s="27"/>
      <c r="L31961" s="298">
        <f t="shared" si="1510"/>
        <v>95</v>
      </c>
      <c r="M31961" s="27"/>
      <c r="N31961" s="27"/>
      <c r="O31961" s="16">
        <f t="shared" si="1508"/>
        <v>0</v>
      </c>
      <c r="P31961" s="298">
        <f t="shared" si="1509"/>
        <v>95</v>
      </c>
    </row>
    <row r="31962" spans="2:16">
      <c r="B31962" s="400"/>
      <c r="D31962" s="442"/>
      <c r="F31962" s="146" t="s">
        <v>12600</v>
      </c>
      <c r="J31962" s="27">
        <v>34</v>
      </c>
      <c r="K31962" s="27"/>
      <c r="L31962" s="298">
        <f t="shared" si="1510"/>
        <v>34</v>
      </c>
      <c r="M31962" s="27"/>
      <c r="N31962" s="27"/>
      <c r="O31962" s="16">
        <f t="shared" si="1508"/>
        <v>0</v>
      </c>
      <c r="P31962" s="298">
        <f t="shared" si="1509"/>
        <v>34</v>
      </c>
    </row>
    <row r="31963" spans="2:16">
      <c r="B31963" s="400"/>
      <c r="D31963" s="442"/>
      <c r="F31963" s="146" t="s">
        <v>2483</v>
      </c>
      <c r="J31963" s="27">
        <v>21</v>
      </c>
      <c r="K31963" s="27"/>
      <c r="L31963" s="298">
        <f t="shared" si="1510"/>
        <v>21</v>
      </c>
      <c r="M31963" s="27"/>
      <c r="N31963" s="27"/>
      <c r="O31963" s="16">
        <f t="shared" si="1508"/>
        <v>0</v>
      </c>
      <c r="P31963" s="298">
        <f t="shared" si="1509"/>
        <v>21</v>
      </c>
    </row>
    <row r="31964" spans="2:16">
      <c r="B31964" s="400"/>
      <c r="D31964" s="442"/>
      <c r="F31964" s="146" t="s">
        <v>32035</v>
      </c>
      <c r="J31964" s="27">
        <v>45</v>
      </c>
      <c r="K31964" s="27"/>
      <c r="L31964" s="298">
        <f t="shared" si="1510"/>
        <v>45</v>
      </c>
      <c r="M31964" s="27"/>
      <c r="N31964" s="27"/>
      <c r="O31964" s="16">
        <f t="shared" si="1508"/>
        <v>0</v>
      </c>
      <c r="P31964" s="298">
        <f t="shared" si="1509"/>
        <v>45</v>
      </c>
    </row>
    <row r="31965" spans="2:16">
      <c r="B31965" s="400"/>
      <c r="D31965" s="442"/>
      <c r="F31965" s="146" t="s">
        <v>12874</v>
      </c>
      <c r="J31965" s="27">
        <v>51</v>
      </c>
      <c r="K31965" s="27"/>
      <c r="L31965" s="298">
        <f t="shared" si="1510"/>
        <v>51</v>
      </c>
      <c r="M31965" s="27"/>
      <c r="N31965" s="27"/>
      <c r="O31965" s="16">
        <f t="shared" si="1508"/>
        <v>0</v>
      </c>
      <c r="P31965" s="298">
        <f t="shared" si="1509"/>
        <v>51</v>
      </c>
    </row>
    <row r="31966" spans="2:16">
      <c r="B31966" s="400"/>
      <c r="D31966" s="442"/>
      <c r="F31966" s="146" t="s">
        <v>15315</v>
      </c>
      <c r="J31966" s="27">
        <v>17</v>
      </c>
      <c r="K31966" s="27"/>
      <c r="L31966" s="298">
        <f t="shared" si="1510"/>
        <v>17</v>
      </c>
      <c r="M31966" s="27"/>
      <c r="N31966" s="27"/>
      <c r="O31966" s="16">
        <f t="shared" ref="O31966:O32029" si="1511">+M31966+N31966</f>
        <v>0</v>
      </c>
      <c r="P31966" s="298">
        <f t="shared" si="1509"/>
        <v>17</v>
      </c>
    </row>
    <row r="31967" spans="2:16">
      <c r="B31967" s="400"/>
      <c r="D31967" s="442"/>
      <c r="F31967" s="146" t="s">
        <v>12749</v>
      </c>
      <c r="J31967" s="27">
        <v>31</v>
      </c>
      <c r="K31967" s="27"/>
      <c r="L31967" s="298">
        <f t="shared" si="1510"/>
        <v>31</v>
      </c>
      <c r="M31967" s="27"/>
      <c r="N31967" s="27"/>
      <c r="O31967" s="16">
        <f t="shared" si="1511"/>
        <v>0</v>
      </c>
      <c r="P31967" s="298">
        <f t="shared" si="1509"/>
        <v>31</v>
      </c>
    </row>
    <row r="31968" spans="2:16">
      <c r="B31968" s="400"/>
      <c r="D31968" s="442"/>
      <c r="F31968" s="146" t="s">
        <v>2884</v>
      </c>
      <c r="J31968" s="27">
        <v>14</v>
      </c>
      <c r="K31968" s="27"/>
      <c r="L31968" s="298">
        <f t="shared" si="1510"/>
        <v>14</v>
      </c>
      <c r="M31968" s="27"/>
      <c r="N31968" s="27"/>
      <c r="O31968" s="16">
        <f t="shared" si="1511"/>
        <v>0</v>
      </c>
      <c r="P31968" s="298">
        <f t="shared" si="1509"/>
        <v>14</v>
      </c>
    </row>
    <row r="31969" spans="2:16">
      <c r="B31969" s="400"/>
      <c r="D31969" s="442"/>
      <c r="F31969" s="146" t="s">
        <v>32036</v>
      </c>
      <c r="J31969" s="27">
        <v>18</v>
      </c>
      <c r="K31969" s="27"/>
      <c r="L31969" s="298">
        <f t="shared" si="1510"/>
        <v>18</v>
      </c>
      <c r="M31969" s="27"/>
      <c r="N31969" s="27"/>
      <c r="O31969" s="16">
        <f t="shared" si="1511"/>
        <v>0</v>
      </c>
      <c r="P31969" s="298">
        <f t="shared" si="1509"/>
        <v>18</v>
      </c>
    </row>
    <row r="31970" spans="2:16">
      <c r="B31970" s="400"/>
      <c r="D31970" s="442"/>
      <c r="F31970" s="146" t="s">
        <v>3085</v>
      </c>
      <c r="J31970" s="27">
        <v>40</v>
      </c>
      <c r="K31970" s="27"/>
      <c r="L31970" s="298">
        <f t="shared" si="1510"/>
        <v>40</v>
      </c>
      <c r="M31970" s="27"/>
      <c r="N31970" s="27"/>
      <c r="O31970" s="16">
        <f t="shared" si="1511"/>
        <v>0</v>
      </c>
      <c r="P31970" s="298">
        <f t="shared" si="1509"/>
        <v>40</v>
      </c>
    </row>
    <row r="31971" spans="2:16">
      <c r="B31971" s="400"/>
      <c r="D31971" s="442"/>
      <c r="F31971" s="146" t="s">
        <v>32037</v>
      </c>
      <c r="J31971" s="27">
        <v>25</v>
      </c>
      <c r="K31971" s="27"/>
      <c r="L31971" s="298">
        <f t="shared" si="1510"/>
        <v>25</v>
      </c>
      <c r="M31971" s="27"/>
      <c r="N31971" s="27"/>
      <c r="O31971" s="16">
        <f t="shared" si="1511"/>
        <v>0</v>
      </c>
      <c r="P31971" s="298">
        <f t="shared" si="1509"/>
        <v>25</v>
      </c>
    </row>
    <row r="31972" spans="2:16">
      <c r="B31972" s="400"/>
      <c r="D31972" s="442"/>
      <c r="F31972" s="146" t="s">
        <v>32038</v>
      </c>
      <c r="J31972" s="27">
        <v>20</v>
      </c>
      <c r="K31972" s="27"/>
      <c r="L31972" s="298">
        <f t="shared" si="1510"/>
        <v>20</v>
      </c>
      <c r="M31972" s="27"/>
      <c r="N31972" s="27"/>
      <c r="O31972" s="16">
        <f t="shared" si="1511"/>
        <v>0</v>
      </c>
      <c r="P31972" s="298">
        <f t="shared" si="1509"/>
        <v>20</v>
      </c>
    </row>
    <row r="31973" spans="2:16">
      <c r="B31973" s="400"/>
      <c r="D31973" s="442"/>
      <c r="F31973" s="146" t="s">
        <v>32039</v>
      </c>
      <c r="J31973" s="27">
        <v>64</v>
      </c>
      <c r="K31973" s="27"/>
      <c r="L31973" s="298">
        <f t="shared" si="1510"/>
        <v>64</v>
      </c>
      <c r="M31973" s="27"/>
      <c r="N31973" s="27"/>
      <c r="O31973" s="16">
        <f t="shared" si="1511"/>
        <v>0</v>
      </c>
      <c r="P31973" s="298">
        <f t="shared" si="1509"/>
        <v>64</v>
      </c>
    </row>
    <row r="31974" spans="2:16">
      <c r="B31974" s="400"/>
      <c r="D31974" s="442"/>
      <c r="F31974" s="146" t="s">
        <v>32040</v>
      </c>
      <c r="J31974" s="27">
        <v>40</v>
      </c>
      <c r="K31974" s="27"/>
      <c r="L31974" s="298">
        <f t="shared" si="1510"/>
        <v>40</v>
      </c>
      <c r="M31974" s="27"/>
      <c r="N31974" s="27"/>
      <c r="O31974" s="16">
        <f t="shared" si="1511"/>
        <v>0</v>
      </c>
      <c r="P31974" s="298">
        <f t="shared" si="1509"/>
        <v>40</v>
      </c>
    </row>
    <row r="31975" spans="2:16">
      <c r="B31975" s="400"/>
      <c r="D31975" s="442"/>
      <c r="F31975" s="146" t="s">
        <v>32041</v>
      </c>
      <c r="J31975" s="27"/>
      <c r="K31975" s="27"/>
      <c r="L31975" s="298">
        <f t="shared" si="1510"/>
        <v>0</v>
      </c>
      <c r="M31975" s="27">
        <v>55</v>
      </c>
      <c r="N31975" s="27"/>
      <c r="O31975" s="16">
        <f t="shared" si="1511"/>
        <v>55</v>
      </c>
      <c r="P31975" s="298">
        <f t="shared" si="1509"/>
        <v>55</v>
      </c>
    </row>
    <row r="31976" spans="2:16">
      <c r="B31976" s="400"/>
      <c r="D31976" s="442"/>
      <c r="F31976" s="146" t="s">
        <v>12811</v>
      </c>
      <c r="J31976" s="27">
        <v>34</v>
      </c>
      <c r="K31976" s="27"/>
      <c r="L31976" s="298">
        <f t="shared" si="1510"/>
        <v>34</v>
      </c>
      <c r="M31976" s="27"/>
      <c r="N31976" s="27"/>
      <c r="O31976" s="16">
        <f t="shared" si="1511"/>
        <v>0</v>
      </c>
      <c r="P31976" s="298">
        <f t="shared" si="1509"/>
        <v>34</v>
      </c>
    </row>
    <row r="31977" spans="2:16">
      <c r="B31977" s="400"/>
      <c r="D31977" s="442"/>
      <c r="F31977" s="146" t="s">
        <v>32042</v>
      </c>
      <c r="J31977" s="27">
        <v>18</v>
      </c>
      <c r="K31977" s="27"/>
      <c r="L31977" s="298">
        <f t="shared" si="1510"/>
        <v>18</v>
      </c>
      <c r="M31977" s="27"/>
      <c r="N31977" s="27"/>
      <c r="O31977" s="16">
        <f t="shared" si="1511"/>
        <v>0</v>
      </c>
      <c r="P31977" s="298">
        <f t="shared" si="1509"/>
        <v>18</v>
      </c>
    </row>
    <row r="31978" spans="2:16">
      <c r="B31978" s="400"/>
      <c r="D31978" s="442"/>
      <c r="F31978" s="146" t="s">
        <v>32043</v>
      </c>
      <c r="J31978" s="27">
        <v>31</v>
      </c>
      <c r="K31978" s="27"/>
      <c r="L31978" s="298">
        <f t="shared" si="1510"/>
        <v>31</v>
      </c>
      <c r="M31978" s="27"/>
      <c r="N31978" s="27"/>
      <c r="O31978" s="16">
        <f t="shared" si="1511"/>
        <v>0</v>
      </c>
      <c r="P31978" s="298">
        <f t="shared" si="1509"/>
        <v>31</v>
      </c>
    </row>
    <row r="31979" spans="2:16">
      <c r="B31979" s="400"/>
      <c r="D31979" s="442"/>
      <c r="F31979" s="146" t="s">
        <v>32044</v>
      </c>
      <c r="J31979" s="27">
        <v>14</v>
      </c>
      <c r="K31979" s="27"/>
      <c r="L31979" s="298">
        <f t="shared" si="1510"/>
        <v>14</v>
      </c>
      <c r="M31979" s="27"/>
      <c r="N31979" s="27"/>
      <c r="O31979" s="16">
        <f t="shared" si="1511"/>
        <v>0</v>
      </c>
      <c r="P31979" s="298">
        <f t="shared" si="1509"/>
        <v>14</v>
      </c>
    </row>
    <row r="31980" spans="2:16">
      <c r="B31980" s="400"/>
      <c r="D31980" s="442"/>
      <c r="F31980" s="146" t="s">
        <v>32045</v>
      </c>
      <c r="J31980" s="27">
        <v>37</v>
      </c>
      <c r="K31980" s="27"/>
      <c r="L31980" s="298">
        <f t="shared" si="1510"/>
        <v>37</v>
      </c>
      <c r="M31980" s="27"/>
      <c r="N31980" s="27"/>
      <c r="O31980" s="16">
        <f t="shared" si="1511"/>
        <v>0</v>
      </c>
      <c r="P31980" s="298">
        <f t="shared" si="1509"/>
        <v>37</v>
      </c>
    </row>
    <row r="31981" spans="2:16">
      <c r="B31981" s="400"/>
      <c r="D31981" s="442"/>
      <c r="F31981" s="146" t="s">
        <v>3116</v>
      </c>
      <c r="J31981" s="27">
        <v>50</v>
      </c>
      <c r="K31981" s="27"/>
      <c r="L31981" s="298">
        <f t="shared" si="1510"/>
        <v>50</v>
      </c>
      <c r="M31981" s="27"/>
      <c r="N31981" s="27"/>
      <c r="O31981" s="16">
        <f t="shared" si="1511"/>
        <v>0</v>
      </c>
      <c r="P31981" s="298">
        <f t="shared" si="1509"/>
        <v>50</v>
      </c>
    </row>
    <row r="31982" spans="2:16">
      <c r="B31982" s="400"/>
      <c r="D31982" s="442"/>
      <c r="F31982" s="146" t="s">
        <v>32046</v>
      </c>
      <c r="J31982" s="27">
        <v>14</v>
      </c>
      <c r="K31982" s="27"/>
      <c r="L31982" s="298">
        <f t="shared" si="1510"/>
        <v>14</v>
      </c>
      <c r="M31982" s="27"/>
      <c r="N31982" s="27"/>
      <c r="O31982" s="16">
        <f t="shared" si="1511"/>
        <v>0</v>
      </c>
      <c r="P31982" s="298">
        <f t="shared" si="1509"/>
        <v>14</v>
      </c>
    </row>
    <row r="31983" spans="2:16">
      <c r="B31983" s="400"/>
      <c r="D31983" s="442"/>
      <c r="F31983" s="146" t="s">
        <v>15251</v>
      </c>
      <c r="J31983" s="27">
        <v>20</v>
      </c>
      <c r="K31983" s="27"/>
      <c r="L31983" s="298">
        <f t="shared" si="1510"/>
        <v>20</v>
      </c>
      <c r="M31983" s="27"/>
      <c r="N31983" s="27"/>
      <c r="O31983" s="16">
        <f t="shared" si="1511"/>
        <v>0</v>
      </c>
      <c r="P31983" s="298">
        <f t="shared" si="1509"/>
        <v>20</v>
      </c>
    </row>
    <row r="31984" spans="2:16">
      <c r="B31984" s="400"/>
      <c r="D31984" s="442"/>
      <c r="F31984" s="146" t="s">
        <v>1904</v>
      </c>
      <c r="J31984" s="27">
        <v>66</v>
      </c>
      <c r="K31984" s="27"/>
      <c r="L31984" s="298">
        <f t="shared" si="1510"/>
        <v>66</v>
      </c>
      <c r="M31984" s="27"/>
      <c r="N31984" s="27"/>
      <c r="O31984" s="16">
        <f t="shared" si="1511"/>
        <v>0</v>
      </c>
      <c r="P31984" s="298">
        <f t="shared" si="1509"/>
        <v>66</v>
      </c>
    </row>
    <row r="31985" spans="2:16">
      <c r="B31985" s="400"/>
      <c r="D31985" s="442"/>
      <c r="F31985" s="146" t="s">
        <v>32047</v>
      </c>
      <c r="J31985" s="27">
        <v>27</v>
      </c>
      <c r="K31985" s="27"/>
      <c r="L31985" s="298">
        <f t="shared" si="1510"/>
        <v>27</v>
      </c>
      <c r="M31985" s="27"/>
      <c r="N31985" s="27"/>
      <c r="O31985" s="16">
        <f t="shared" si="1511"/>
        <v>0</v>
      </c>
      <c r="P31985" s="298">
        <f t="shared" si="1509"/>
        <v>27</v>
      </c>
    </row>
    <row r="31986" spans="2:16">
      <c r="B31986" s="400"/>
      <c r="D31986" s="442"/>
      <c r="F31986" s="146" t="s">
        <v>12770</v>
      </c>
      <c r="J31986" s="27">
        <v>34</v>
      </c>
      <c r="K31986" s="27"/>
      <c r="L31986" s="298">
        <f t="shared" si="1510"/>
        <v>34</v>
      </c>
      <c r="M31986" s="27"/>
      <c r="N31986" s="27"/>
      <c r="O31986" s="16">
        <f t="shared" si="1511"/>
        <v>0</v>
      </c>
      <c r="P31986" s="298">
        <f t="shared" si="1509"/>
        <v>34</v>
      </c>
    </row>
    <row r="31987" spans="2:16">
      <c r="B31987" s="400"/>
      <c r="D31987" s="442"/>
      <c r="F31987" s="146" t="s">
        <v>1768</v>
      </c>
      <c r="J31987" s="27">
        <v>213</v>
      </c>
      <c r="K31987" s="27"/>
      <c r="L31987" s="298">
        <f t="shared" si="1510"/>
        <v>213</v>
      </c>
      <c r="M31987" s="27"/>
      <c r="N31987" s="27"/>
      <c r="O31987" s="16">
        <f t="shared" si="1511"/>
        <v>0</v>
      </c>
      <c r="P31987" s="298">
        <f t="shared" si="1509"/>
        <v>213</v>
      </c>
    </row>
    <row r="31988" spans="2:16">
      <c r="B31988" s="400"/>
      <c r="D31988" s="442"/>
      <c r="F31988" s="146" t="s">
        <v>1738</v>
      </c>
      <c r="J31988" s="27">
        <v>39</v>
      </c>
      <c r="K31988" s="27"/>
      <c r="L31988" s="298">
        <f t="shared" si="1510"/>
        <v>39</v>
      </c>
      <c r="M31988" s="27"/>
      <c r="N31988" s="27"/>
      <c r="O31988" s="16">
        <f t="shared" si="1511"/>
        <v>0</v>
      </c>
      <c r="P31988" s="298">
        <f t="shared" si="1509"/>
        <v>39</v>
      </c>
    </row>
    <row r="31989" spans="2:16">
      <c r="B31989" s="400"/>
      <c r="D31989" s="442"/>
      <c r="F31989" s="146" t="s">
        <v>20111</v>
      </c>
      <c r="J31989" s="27">
        <v>10</v>
      </c>
      <c r="K31989" s="27"/>
      <c r="L31989" s="298">
        <f t="shared" si="1510"/>
        <v>10</v>
      </c>
      <c r="M31989" s="27"/>
      <c r="N31989" s="27"/>
      <c r="O31989" s="16">
        <f t="shared" si="1511"/>
        <v>0</v>
      </c>
      <c r="P31989" s="298">
        <f t="shared" si="1509"/>
        <v>10</v>
      </c>
    </row>
    <row r="31990" spans="2:16">
      <c r="B31990" s="400"/>
      <c r="D31990" s="442"/>
      <c r="F31990" s="146" t="s">
        <v>12991</v>
      </c>
      <c r="J31990" s="27">
        <v>8</v>
      </c>
      <c r="K31990" s="27"/>
      <c r="L31990" s="298">
        <f t="shared" si="1510"/>
        <v>8</v>
      </c>
      <c r="M31990" s="27"/>
      <c r="N31990" s="27"/>
      <c r="O31990" s="16">
        <f t="shared" si="1511"/>
        <v>0</v>
      </c>
      <c r="P31990" s="298">
        <f t="shared" si="1509"/>
        <v>8</v>
      </c>
    </row>
    <row r="31991" spans="2:16">
      <c r="B31991" s="400"/>
      <c r="D31991" s="442"/>
      <c r="F31991" s="146" t="s">
        <v>32048</v>
      </c>
      <c r="J31991" s="27">
        <v>158</v>
      </c>
      <c r="K31991" s="27"/>
      <c r="L31991" s="298">
        <f t="shared" si="1510"/>
        <v>158</v>
      </c>
      <c r="M31991" s="27"/>
      <c r="N31991" s="27"/>
      <c r="O31991" s="16">
        <f t="shared" si="1511"/>
        <v>0</v>
      </c>
      <c r="P31991" s="298">
        <f t="shared" si="1509"/>
        <v>158</v>
      </c>
    </row>
    <row r="31992" spans="2:16">
      <c r="B31992" s="400"/>
      <c r="D31992" s="442"/>
      <c r="F31992" s="146" t="s">
        <v>480</v>
      </c>
      <c r="J31992" s="27">
        <v>18</v>
      </c>
      <c r="K31992" s="27"/>
      <c r="L31992" s="298">
        <f t="shared" si="1510"/>
        <v>18</v>
      </c>
      <c r="M31992" s="27"/>
      <c r="N31992" s="27"/>
      <c r="O31992" s="16">
        <f t="shared" si="1511"/>
        <v>0</v>
      </c>
      <c r="P31992" s="298">
        <f t="shared" si="1509"/>
        <v>18</v>
      </c>
    </row>
    <row r="31993" spans="2:16">
      <c r="B31993" s="400"/>
      <c r="D31993" s="442"/>
      <c r="F31993" s="146" t="s">
        <v>882</v>
      </c>
      <c r="J31993" s="27">
        <v>27</v>
      </c>
      <c r="K31993" s="27"/>
      <c r="L31993" s="298">
        <f t="shared" si="1510"/>
        <v>27</v>
      </c>
      <c r="M31993" s="27"/>
      <c r="N31993" s="27"/>
      <c r="O31993" s="16">
        <f t="shared" si="1511"/>
        <v>0</v>
      </c>
      <c r="P31993" s="298">
        <f t="shared" si="1509"/>
        <v>27</v>
      </c>
    </row>
    <row r="31994" spans="2:16">
      <c r="B31994" s="400"/>
      <c r="D31994" s="442"/>
      <c r="F31994" s="146" t="s">
        <v>31872</v>
      </c>
      <c r="J31994" s="27">
        <v>6</v>
      </c>
      <c r="K31994" s="27"/>
      <c r="L31994" s="298">
        <f t="shared" si="1510"/>
        <v>6</v>
      </c>
      <c r="M31994" s="27"/>
      <c r="N31994" s="27"/>
      <c r="O31994" s="16">
        <f t="shared" si="1511"/>
        <v>0</v>
      </c>
      <c r="P31994" s="298">
        <f t="shared" si="1509"/>
        <v>6</v>
      </c>
    </row>
    <row r="31995" spans="2:16">
      <c r="B31995" s="400"/>
      <c r="D31995" s="442"/>
      <c r="F31995" s="146" t="s">
        <v>32049</v>
      </c>
      <c r="J31995" s="27">
        <v>100</v>
      </c>
      <c r="K31995" s="27"/>
      <c r="L31995" s="298">
        <f t="shared" si="1510"/>
        <v>100</v>
      </c>
      <c r="M31995" s="27"/>
      <c r="N31995" s="27"/>
      <c r="O31995" s="16">
        <f t="shared" si="1511"/>
        <v>0</v>
      </c>
      <c r="P31995" s="298">
        <f t="shared" si="1509"/>
        <v>100</v>
      </c>
    </row>
    <row r="31996" spans="2:16">
      <c r="B31996" s="400"/>
      <c r="D31996" s="442"/>
      <c r="F31996" s="146" t="s">
        <v>2476</v>
      </c>
      <c r="J31996" s="27">
        <v>37</v>
      </c>
      <c r="K31996" s="27"/>
      <c r="L31996" s="298">
        <f t="shared" si="1510"/>
        <v>37</v>
      </c>
      <c r="M31996" s="27"/>
      <c r="N31996" s="27"/>
      <c r="O31996" s="16">
        <f t="shared" si="1511"/>
        <v>0</v>
      </c>
      <c r="P31996" s="298">
        <f t="shared" si="1509"/>
        <v>37</v>
      </c>
    </row>
    <row r="31997" spans="2:16">
      <c r="B31997" s="400"/>
      <c r="D31997" s="442"/>
      <c r="F31997" s="146" t="s">
        <v>10822</v>
      </c>
      <c r="J31997" s="27">
        <v>27</v>
      </c>
      <c r="K31997" s="27"/>
      <c r="L31997" s="298">
        <f t="shared" si="1510"/>
        <v>27</v>
      </c>
      <c r="M31997" s="27"/>
      <c r="N31997" s="27"/>
      <c r="O31997" s="16">
        <f t="shared" si="1511"/>
        <v>0</v>
      </c>
      <c r="P31997" s="298">
        <f t="shared" si="1509"/>
        <v>27</v>
      </c>
    </row>
    <row r="31998" spans="2:16">
      <c r="B31998" s="400"/>
      <c r="D31998" s="442"/>
      <c r="F31998" s="146" t="s">
        <v>2224</v>
      </c>
      <c r="J31998" s="27">
        <v>22</v>
      </c>
      <c r="K31998" s="27"/>
      <c r="L31998" s="298">
        <f t="shared" si="1510"/>
        <v>22</v>
      </c>
      <c r="M31998" s="27"/>
      <c r="N31998" s="27"/>
      <c r="O31998" s="16">
        <f t="shared" si="1511"/>
        <v>0</v>
      </c>
      <c r="P31998" s="298">
        <f t="shared" si="1509"/>
        <v>22</v>
      </c>
    </row>
    <row r="31999" spans="2:16">
      <c r="B31999" s="400"/>
      <c r="D31999" s="442"/>
      <c r="F31999" s="146" t="s">
        <v>1386</v>
      </c>
      <c r="J31999" s="27"/>
      <c r="K31999" s="27"/>
      <c r="L31999" s="298">
        <f t="shared" si="1510"/>
        <v>0</v>
      </c>
      <c r="M31999" s="27">
        <v>150</v>
      </c>
      <c r="N31999" s="27"/>
      <c r="O31999" s="16">
        <f t="shared" si="1511"/>
        <v>150</v>
      </c>
      <c r="P31999" s="298">
        <f t="shared" si="1509"/>
        <v>150</v>
      </c>
    </row>
    <row r="32000" spans="2:16">
      <c r="B32000" s="400"/>
      <c r="D32000" s="442"/>
      <c r="F32000" s="146" t="s">
        <v>1398</v>
      </c>
      <c r="J32000" s="27">
        <v>26</v>
      </c>
      <c r="K32000" s="27"/>
      <c r="L32000" s="298">
        <f t="shared" si="1510"/>
        <v>26</v>
      </c>
      <c r="M32000" s="27"/>
      <c r="N32000" s="27"/>
      <c r="O32000" s="16">
        <f t="shared" si="1511"/>
        <v>0</v>
      </c>
      <c r="P32000" s="298">
        <f t="shared" si="1509"/>
        <v>26</v>
      </c>
    </row>
    <row r="32001" spans="2:16">
      <c r="B32001" s="400"/>
      <c r="D32001" s="442"/>
      <c r="F32001" s="146" t="s">
        <v>2339</v>
      </c>
      <c r="J32001" s="27">
        <v>13</v>
      </c>
      <c r="K32001" s="27"/>
      <c r="L32001" s="298">
        <f t="shared" si="1510"/>
        <v>13</v>
      </c>
      <c r="M32001" s="27"/>
      <c r="N32001" s="27"/>
      <c r="O32001" s="16">
        <f t="shared" si="1511"/>
        <v>0</v>
      </c>
      <c r="P32001" s="298">
        <f t="shared" si="1509"/>
        <v>13</v>
      </c>
    </row>
    <row r="32002" spans="2:16">
      <c r="B32002" s="400"/>
      <c r="D32002" s="442"/>
      <c r="F32002" s="146" t="s">
        <v>1805</v>
      </c>
      <c r="J32002" s="27">
        <v>20</v>
      </c>
      <c r="K32002" s="27"/>
      <c r="L32002" s="298">
        <f t="shared" si="1510"/>
        <v>20</v>
      </c>
      <c r="M32002" s="27"/>
      <c r="N32002" s="27"/>
      <c r="O32002" s="16">
        <f t="shared" si="1511"/>
        <v>0</v>
      </c>
      <c r="P32002" s="298">
        <f t="shared" si="1509"/>
        <v>20</v>
      </c>
    </row>
    <row r="32003" spans="2:16">
      <c r="B32003" s="400"/>
      <c r="D32003" s="442"/>
      <c r="F32003" s="146" t="s">
        <v>4013</v>
      </c>
      <c r="J32003" s="27"/>
      <c r="K32003" s="27"/>
      <c r="L32003" s="298">
        <f t="shared" si="1510"/>
        <v>0</v>
      </c>
      <c r="M32003" s="27">
        <v>162</v>
      </c>
      <c r="N32003" s="27"/>
      <c r="O32003" s="16">
        <f t="shared" si="1511"/>
        <v>162</v>
      </c>
      <c r="P32003" s="298">
        <f t="shared" si="1509"/>
        <v>162</v>
      </c>
    </row>
    <row r="32004" spans="2:16">
      <c r="B32004" s="400"/>
      <c r="D32004" s="442"/>
      <c r="F32004" s="146" t="s">
        <v>10869</v>
      </c>
      <c r="J32004" s="27">
        <v>18</v>
      </c>
      <c r="K32004" s="27"/>
      <c r="L32004" s="298">
        <f t="shared" si="1510"/>
        <v>18</v>
      </c>
      <c r="M32004" s="27"/>
      <c r="N32004" s="27"/>
      <c r="O32004" s="16">
        <f t="shared" si="1511"/>
        <v>0</v>
      </c>
      <c r="P32004" s="298">
        <f t="shared" si="1509"/>
        <v>18</v>
      </c>
    </row>
    <row r="32005" spans="2:16">
      <c r="B32005" s="400"/>
      <c r="D32005" s="442"/>
      <c r="F32005" s="146" t="s">
        <v>10209</v>
      </c>
      <c r="J32005" s="27">
        <v>28</v>
      </c>
      <c r="K32005" s="27"/>
      <c r="L32005" s="298">
        <f t="shared" si="1510"/>
        <v>28</v>
      </c>
      <c r="M32005" s="27"/>
      <c r="N32005" s="27"/>
      <c r="O32005" s="16">
        <f t="shared" si="1511"/>
        <v>0</v>
      </c>
      <c r="P32005" s="298">
        <f t="shared" si="1509"/>
        <v>28</v>
      </c>
    </row>
    <row r="32006" spans="2:16">
      <c r="B32006" s="400"/>
      <c r="D32006" s="442"/>
      <c r="F32006" s="146" t="s">
        <v>1891</v>
      </c>
      <c r="J32006" s="27">
        <v>40</v>
      </c>
      <c r="K32006" s="27"/>
      <c r="L32006" s="298">
        <f t="shared" si="1510"/>
        <v>40</v>
      </c>
      <c r="M32006" s="27"/>
      <c r="N32006" s="27"/>
      <c r="O32006" s="16">
        <f t="shared" si="1511"/>
        <v>0</v>
      </c>
      <c r="P32006" s="298">
        <f t="shared" si="1509"/>
        <v>40</v>
      </c>
    </row>
    <row r="32007" spans="2:16">
      <c r="B32007" s="400"/>
      <c r="D32007" s="442"/>
      <c r="F32007" s="146" t="s">
        <v>946</v>
      </c>
      <c r="J32007" s="27">
        <v>27</v>
      </c>
      <c r="K32007" s="27"/>
      <c r="L32007" s="298">
        <f t="shared" si="1510"/>
        <v>27</v>
      </c>
      <c r="M32007" s="27"/>
      <c r="N32007" s="27"/>
      <c r="O32007" s="16">
        <f t="shared" si="1511"/>
        <v>0</v>
      </c>
      <c r="P32007" s="298">
        <f t="shared" si="1509"/>
        <v>27</v>
      </c>
    </row>
    <row r="32008" spans="2:16">
      <c r="B32008" s="400"/>
      <c r="D32008" s="442"/>
      <c r="F32008" s="146" t="s">
        <v>32050</v>
      </c>
      <c r="J32008" s="27">
        <v>23</v>
      </c>
      <c r="K32008" s="27"/>
      <c r="L32008" s="298">
        <f t="shared" si="1510"/>
        <v>23</v>
      </c>
      <c r="M32008" s="27"/>
      <c r="N32008" s="27"/>
      <c r="O32008" s="16">
        <f t="shared" si="1511"/>
        <v>0</v>
      </c>
      <c r="P32008" s="298">
        <f t="shared" si="1509"/>
        <v>23</v>
      </c>
    </row>
    <row r="32009" spans="2:16">
      <c r="B32009" s="400"/>
      <c r="D32009" s="442"/>
      <c r="F32009" s="146" t="s">
        <v>32051</v>
      </c>
      <c r="J32009" s="27">
        <v>22</v>
      </c>
      <c r="K32009" s="27"/>
      <c r="L32009" s="298">
        <f t="shared" si="1510"/>
        <v>22</v>
      </c>
      <c r="M32009" s="27"/>
      <c r="N32009" s="27"/>
      <c r="O32009" s="16">
        <f t="shared" si="1511"/>
        <v>0</v>
      </c>
      <c r="P32009" s="298">
        <f t="shared" si="1509"/>
        <v>22</v>
      </c>
    </row>
    <row r="32010" spans="2:16">
      <c r="B32010" s="400"/>
      <c r="D32010" s="442"/>
      <c r="F32010" s="146" t="s">
        <v>32052</v>
      </c>
      <c r="J32010" s="27">
        <v>44</v>
      </c>
      <c r="K32010" s="27"/>
      <c r="L32010" s="298">
        <f t="shared" si="1510"/>
        <v>44</v>
      </c>
      <c r="M32010" s="27"/>
      <c r="N32010" s="27"/>
      <c r="O32010" s="16">
        <f t="shared" si="1511"/>
        <v>0</v>
      </c>
      <c r="P32010" s="298">
        <f t="shared" si="1509"/>
        <v>44</v>
      </c>
    </row>
    <row r="32011" spans="2:16">
      <c r="B32011" s="400"/>
      <c r="D32011" s="442"/>
      <c r="F32011" s="146" t="s">
        <v>32053</v>
      </c>
      <c r="J32011" s="27">
        <v>29</v>
      </c>
      <c r="K32011" s="27"/>
      <c r="L32011" s="298">
        <f t="shared" si="1510"/>
        <v>29</v>
      </c>
      <c r="M32011" s="27"/>
      <c r="N32011" s="27"/>
      <c r="O32011" s="16">
        <f t="shared" si="1511"/>
        <v>0</v>
      </c>
      <c r="P32011" s="298">
        <f t="shared" ref="P32011:P32074" si="1512">+L32011+O32011</f>
        <v>29</v>
      </c>
    </row>
    <row r="32012" spans="2:16">
      <c r="B32012" s="400"/>
      <c r="D32012" s="442"/>
      <c r="F32012" s="146" t="s">
        <v>32054</v>
      </c>
      <c r="J32012" s="27">
        <v>380</v>
      </c>
      <c r="K32012" s="27"/>
      <c r="L32012" s="298">
        <f t="shared" si="1510"/>
        <v>380</v>
      </c>
      <c r="M32012" s="27"/>
      <c r="N32012" s="27"/>
      <c r="O32012" s="16">
        <f t="shared" si="1511"/>
        <v>0</v>
      </c>
      <c r="P32012" s="298">
        <f t="shared" si="1512"/>
        <v>380</v>
      </c>
    </row>
    <row r="32013" spans="2:16">
      <c r="B32013" s="400"/>
      <c r="D32013" s="442"/>
      <c r="F32013" s="146" t="s">
        <v>32055</v>
      </c>
      <c r="J32013" s="27">
        <v>23</v>
      </c>
      <c r="K32013" s="27"/>
      <c r="L32013" s="298">
        <f t="shared" si="1510"/>
        <v>23</v>
      </c>
      <c r="M32013" s="27"/>
      <c r="N32013" s="27"/>
      <c r="O32013" s="16">
        <f t="shared" si="1511"/>
        <v>0</v>
      </c>
      <c r="P32013" s="298">
        <f t="shared" si="1512"/>
        <v>23</v>
      </c>
    </row>
    <row r="32014" spans="2:16">
      <c r="B32014" s="400"/>
      <c r="D32014" s="442"/>
      <c r="F32014" s="146" t="s">
        <v>32056</v>
      </c>
      <c r="J32014" s="27">
        <v>10</v>
      </c>
      <c r="K32014" s="27"/>
      <c r="L32014" s="298">
        <f t="shared" ref="L32014:L32077" si="1513">+J32014+K32014</f>
        <v>10</v>
      </c>
      <c r="M32014" s="27"/>
      <c r="N32014" s="27"/>
      <c r="O32014" s="16">
        <f t="shared" si="1511"/>
        <v>0</v>
      </c>
      <c r="P32014" s="298">
        <f t="shared" si="1512"/>
        <v>10</v>
      </c>
    </row>
    <row r="32015" spans="2:16">
      <c r="B32015" s="400"/>
      <c r="D32015" s="442"/>
      <c r="F32015" s="146" t="s">
        <v>13031</v>
      </c>
      <c r="J32015" s="27">
        <v>19</v>
      </c>
      <c r="K32015" s="27"/>
      <c r="L32015" s="298">
        <f t="shared" si="1513"/>
        <v>19</v>
      </c>
      <c r="M32015" s="27"/>
      <c r="N32015" s="27"/>
      <c r="O32015" s="16">
        <f t="shared" si="1511"/>
        <v>0</v>
      </c>
      <c r="P32015" s="298">
        <f t="shared" si="1512"/>
        <v>19</v>
      </c>
    </row>
    <row r="32016" spans="2:16">
      <c r="B32016" s="400"/>
      <c r="D32016" s="443" t="s">
        <v>31843</v>
      </c>
      <c r="F32016" s="146" t="s">
        <v>32057</v>
      </c>
      <c r="J32016" s="27"/>
      <c r="K32016" s="27"/>
      <c r="L32016" s="298">
        <f t="shared" si="1513"/>
        <v>0</v>
      </c>
      <c r="M32016" s="27">
        <v>8</v>
      </c>
      <c r="N32016" s="27"/>
      <c r="O32016" s="16">
        <f t="shared" si="1511"/>
        <v>8</v>
      </c>
      <c r="P32016" s="298">
        <f t="shared" si="1512"/>
        <v>8</v>
      </c>
    </row>
    <row r="32017" spans="2:16">
      <c r="B32017" s="400"/>
      <c r="D32017" s="443"/>
      <c r="F32017" s="146" t="s">
        <v>32058</v>
      </c>
      <c r="J32017" s="27"/>
      <c r="K32017" s="27"/>
      <c r="L32017" s="298">
        <f t="shared" si="1513"/>
        <v>0</v>
      </c>
      <c r="M32017" s="27">
        <v>59</v>
      </c>
      <c r="N32017" s="27"/>
      <c r="O32017" s="16">
        <f t="shared" si="1511"/>
        <v>59</v>
      </c>
      <c r="P32017" s="298">
        <f t="shared" si="1512"/>
        <v>59</v>
      </c>
    </row>
    <row r="32018" spans="2:16">
      <c r="B32018" s="400"/>
      <c r="D32018" s="443"/>
      <c r="F32018" s="146" t="s">
        <v>32059</v>
      </c>
      <c r="J32018" s="27"/>
      <c r="K32018" s="27"/>
      <c r="L32018" s="298">
        <f t="shared" si="1513"/>
        <v>0</v>
      </c>
      <c r="M32018" s="27">
        <v>8</v>
      </c>
      <c r="N32018" s="27"/>
      <c r="O32018" s="16">
        <f t="shared" si="1511"/>
        <v>8</v>
      </c>
      <c r="P32018" s="298">
        <f t="shared" si="1512"/>
        <v>8</v>
      </c>
    </row>
    <row r="32019" spans="2:16">
      <c r="B32019" s="400"/>
      <c r="D32019" s="443"/>
      <c r="F32019" s="146" t="s">
        <v>1670</v>
      </c>
      <c r="J32019" s="27"/>
      <c r="K32019" s="27"/>
      <c r="L32019" s="298">
        <f t="shared" si="1513"/>
        <v>0</v>
      </c>
      <c r="M32019" s="27">
        <v>20</v>
      </c>
      <c r="N32019" s="27"/>
      <c r="O32019" s="16">
        <f t="shared" si="1511"/>
        <v>20</v>
      </c>
      <c r="P32019" s="298">
        <f t="shared" si="1512"/>
        <v>20</v>
      </c>
    </row>
    <row r="32020" spans="2:16">
      <c r="B32020" s="400"/>
      <c r="D32020" s="443"/>
      <c r="F32020" s="146" t="s">
        <v>32060</v>
      </c>
      <c r="J32020" s="27"/>
      <c r="K32020" s="27"/>
      <c r="L32020" s="298">
        <f t="shared" si="1513"/>
        <v>0</v>
      </c>
      <c r="M32020" s="27">
        <v>19</v>
      </c>
      <c r="N32020" s="27"/>
      <c r="O32020" s="16">
        <f t="shared" si="1511"/>
        <v>19</v>
      </c>
      <c r="P32020" s="298">
        <f t="shared" si="1512"/>
        <v>19</v>
      </c>
    </row>
    <row r="32021" spans="2:16">
      <c r="B32021" s="400"/>
      <c r="D32021" s="443"/>
      <c r="F32021" s="146" t="s">
        <v>32061</v>
      </c>
      <c r="J32021" s="27"/>
      <c r="K32021" s="27"/>
      <c r="L32021" s="298">
        <f t="shared" si="1513"/>
        <v>0</v>
      </c>
      <c r="M32021" s="27">
        <v>10</v>
      </c>
      <c r="N32021" s="27"/>
      <c r="O32021" s="16">
        <f t="shared" si="1511"/>
        <v>10</v>
      </c>
      <c r="P32021" s="298">
        <f t="shared" si="1512"/>
        <v>10</v>
      </c>
    </row>
    <row r="32022" spans="2:16">
      <c r="B32022" s="400"/>
      <c r="D32022" s="443"/>
      <c r="F32022" s="146" t="s">
        <v>32062</v>
      </c>
      <c r="J32022" s="27"/>
      <c r="K32022" s="27"/>
      <c r="L32022" s="298">
        <f t="shared" si="1513"/>
        <v>0</v>
      </c>
      <c r="M32022" s="27">
        <v>10</v>
      </c>
      <c r="N32022" s="27"/>
      <c r="O32022" s="16">
        <f t="shared" si="1511"/>
        <v>10</v>
      </c>
      <c r="P32022" s="298">
        <f t="shared" si="1512"/>
        <v>10</v>
      </c>
    </row>
    <row r="32023" spans="2:16">
      <c r="B32023" s="400"/>
      <c r="D32023" s="443"/>
      <c r="F32023" s="146" t="s">
        <v>13038</v>
      </c>
      <c r="J32023" s="27"/>
      <c r="K32023" s="27"/>
      <c r="L32023" s="298">
        <f t="shared" si="1513"/>
        <v>0</v>
      </c>
      <c r="M32023" s="27">
        <v>15</v>
      </c>
      <c r="N32023" s="27"/>
      <c r="O32023" s="16">
        <f t="shared" si="1511"/>
        <v>15</v>
      </c>
      <c r="P32023" s="298">
        <f t="shared" si="1512"/>
        <v>15</v>
      </c>
    </row>
    <row r="32024" spans="2:16">
      <c r="B32024" s="400"/>
      <c r="D32024" s="443"/>
      <c r="F32024" s="146" t="s">
        <v>32063</v>
      </c>
      <c r="J32024" s="27"/>
      <c r="K32024" s="27"/>
      <c r="L32024" s="298">
        <f t="shared" si="1513"/>
        <v>0</v>
      </c>
      <c r="M32024" s="27">
        <v>12</v>
      </c>
      <c r="N32024" s="27"/>
      <c r="O32024" s="16">
        <f t="shared" si="1511"/>
        <v>12</v>
      </c>
      <c r="P32024" s="298">
        <f t="shared" si="1512"/>
        <v>12</v>
      </c>
    </row>
    <row r="32025" spans="2:16">
      <c r="B32025" s="400"/>
      <c r="D32025" s="443"/>
      <c r="F32025" s="146" t="s">
        <v>32064</v>
      </c>
      <c r="J32025" s="27"/>
      <c r="K32025" s="27"/>
      <c r="L32025" s="298">
        <f t="shared" si="1513"/>
        <v>0</v>
      </c>
      <c r="M32025" s="27">
        <v>16</v>
      </c>
      <c r="N32025" s="27"/>
      <c r="O32025" s="16">
        <f t="shared" si="1511"/>
        <v>16</v>
      </c>
      <c r="P32025" s="298">
        <f t="shared" si="1512"/>
        <v>16</v>
      </c>
    </row>
    <row r="32026" spans="2:16">
      <c r="B32026" s="400"/>
      <c r="D32026" s="443"/>
      <c r="F32026" s="146" t="s">
        <v>32065</v>
      </c>
      <c r="J32026" s="27"/>
      <c r="K32026" s="27"/>
      <c r="L32026" s="298">
        <f t="shared" si="1513"/>
        <v>0</v>
      </c>
      <c r="M32026" s="27">
        <v>11</v>
      </c>
      <c r="N32026" s="27"/>
      <c r="O32026" s="16">
        <f t="shared" si="1511"/>
        <v>11</v>
      </c>
      <c r="P32026" s="298">
        <f t="shared" si="1512"/>
        <v>11</v>
      </c>
    </row>
    <row r="32027" spans="2:16">
      <c r="B32027" s="400"/>
      <c r="D32027" s="443"/>
      <c r="F32027" s="146" t="s">
        <v>32066</v>
      </c>
      <c r="J32027" s="27"/>
      <c r="K32027" s="27"/>
      <c r="L32027" s="298">
        <f t="shared" si="1513"/>
        <v>0</v>
      </c>
      <c r="M32027" s="27">
        <v>18</v>
      </c>
      <c r="N32027" s="27"/>
      <c r="O32027" s="16">
        <f t="shared" si="1511"/>
        <v>18</v>
      </c>
      <c r="P32027" s="298">
        <f t="shared" si="1512"/>
        <v>18</v>
      </c>
    </row>
    <row r="32028" spans="2:16">
      <c r="B32028" s="400"/>
      <c r="D32028" s="443"/>
      <c r="F32028" s="146" t="s">
        <v>32067</v>
      </c>
      <c r="J32028" s="27"/>
      <c r="K32028" s="27"/>
      <c r="L32028" s="298">
        <f t="shared" si="1513"/>
        <v>0</v>
      </c>
      <c r="M32028" s="27">
        <v>5</v>
      </c>
      <c r="N32028" s="27"/>
      <c r="O32028" s="16">
        <f t="shared" si="1511"/>
        <v>5</v>
      </c>
      <c r="P32028" s="298">
        <f t="shared" si="1512"/>
        <v>5</v>
      </c>
    </row>
    <row r="32029" spans="2:16">
      <c r="B32029" s="400"/>
      <c r="D32029" s="443"/>
      <c r="F32029" s="146" t="s">
        <v>32068</v>
      </c>
      <c r="J32029" s="27"/>
      <c r="K32029" s="27"/>
      <c r="L32029" s="298">
        <f t="shared" si="1513"/>
        <v>0</v>
      </c>
      <c r="M32029" s="27">
        <v>7</v>
      </c>
      <c r="N32029" s="27"/>
      <c r="O32029" s="16">
        <f t="shared" si="1511"/>
        <v>7</v>
      </c>
      <c r="P32029" s="298">
        <f t="shared" si="1512"/>
        <v>7</v>
      </c>
    </row>
    <row r="32030" spans="2:16">
      <c r="B32030" s="400"/>
      <c r="D32030" s="443"/>
      <c r="F32030" s="146" t="s">
        <v>32069</v>
      </c>
      <c r="J32030" s="27"/>
      <c r="K32030" s="27"/>
      <c r="L32030" s="298">
        <f t="shared" si="1513"/>
        <v>0</v>
      </c>
      <c r="M32030" s="27">
        <v>7</v>
      </c>
      <c r="N32030" s="27"/>
      <c r="O32030" s="16">
        <f t="shared" ref="O32030:O32093" si="1514">+M32030+N32030</f>
        <v>7</v>
      </c>
      <c r="P32030" s="298">
        <f t="shared" si="1512"/>
        <v>7</v>
      </c>
    </row>
    <row r="32031" spans="2:16">
      <c r="B32031" s="400"/>
      <c r="D32031" s="443"/>
      <c r="F32031" s="146" t="s">
        <v>32070</v>
      </c>
      <c r="J32031" s="27"/>
      <c r="K32031" s="27"/>
      <c r="L32031" s="298">
        <f t="shared" si="1513"/>
        <v>0</v>
      </c>
      <c r="M32031" s="27">
        <v>11</v>
      </c>
      <c r="N32031" s="27"/>
      <c r="O32031" s="16">
        <f t="shared" si="1514"/>
        <v>11</v>
      </c>
      <c r="P32031" s="298">
        <f t="shared" si="1512"/>
        <v>11</v>
      </c>
    </row>
    <row r="32032" spans="2:16">
      <c r="B32032" s="400"/>
      <c r="D32032" s="443"/>
      <c r="F32032" s="146" t="s">
        <v>32071</v>
      </c>
      <c r="J32032" s="27"/>
      <c r="K32032" s="27"/>
      <c r="L32032" s="298">
        <f t="shared" si="1513"/>
        <v>0</v>
      </c>
      <c r="M32032" s="27">
        <v>6</v>
      </c>
      <c r="N32032" s="27"/>
      <c r="O32032" s="16">
        <f t="shared" si="1514"/>
        <v>6</v>
      </c>
      <c r="P32032" s="298">
        <f t="shared" si="1512"/>
        <v>6</v>
      </c>
    </row>
    <row r="32033" spans="2:16">
      <c r="B32033" s="400"/>
      <c r="D32033" s="443"/>
      <c r="F32033" s="146" t="s">
        <v>11259</v>
      </c>
      <c r="J32033" s="27"/>
      <c r="K32033" s="27"/>
      <c r="L32033" s="298">
        <f t="shared" si="1513"/>
        <v>0</v>
      </c>
      <c r="M32033" s="27">
        <v>11</v>
      </c>
      <c r="N32033" s="27"/>
      <c r="O32033" s="16">
        <f t="shared" si="1514"/>
        <v>11</v>
      </c>
      <c r="P32033" s="298">
        <f t="shared" si="1512"/>
        <v>11</v>
      </c>
    </row>
    <row r="32034" spans="2:16">
      <c r="B32034" s="400"/>
      <c r="D32034" s="443"/>
      <c r="F32034" s="146" t="s">
        <v>32072</v>
      </c>
      <c r="J32034" s="27"/>
      <c r="K32034" s="27"/>
      <c r="L32034" s="298">
        <f t="shared" si="1513"/>
        <v>0</v>
      </c>
      <c r="M32034" s="27">
        <v>8</v>
      </c>
      <c r="N32034" s="27"/>
      <c r="O32034" s="16">
        <f t="shared" si="1514"/>
        <v>8</v>
      </c>
      <c r="P32034" s="298">
        <f t="shared" si="1512"/>
        <v>8</v>
      </c>
    </row>
    <row r="32035" spans="2:16">
      <c r="B32035" s="400"/>
      <c r="D32035" s="443"/>
      <c r="F32035" s="146" t="s">
        <v>920</v>
      </c>
      <c r="J32035" s="27"/>
      <c r="K32035" s="27"/>
      <c r="L32035" s="298">
        <f t="shared" si="1513"/>
        <v>0</v>
      </c>
      <c r="M32035" s="27">
        <v>16</v>
      </c>
      <c r="N32035" s="27"/>
      <c r="O32035" s="16">
        <f t="shared" si="1514"/>
        <v>16</v>
      </c>
      <c r="P32035" s="298">
        <f t="shared" si="1512"/>
        <v>16</v>
      </c>
    </row>
    <row r="32036" spans="2:16">
      <c r="B32036" s="400"/>
      <c r="D32036" s="443"/>
      <c r="F32036" s="146" t="s">
        <v>2407</v>
      </c>
      <c r="J32036" s="27"/>
      <c r="K32036" s="27"/>
      <c r="L32036" s="298">
        <f t="shared" si="1513"/>
        <v>0</v>
      </c>
      <c r="M32036" s="27">
        <v>10</v>
      </c>
      <c r="N32036" s="27"/>
      <c r="O32036" s="16">
        <f t="shared" si="1514"/>
        <v>10</v>
      </c>
      <c r="P32036" s="298">
        <f t="shared" si="1512"/>
        <v>10</v>
      </c>
    </row>
    <row r="32037" spans="2:16">
      <c r="B32037" s="400"/>
      <c r="D32037" s="443"/>
      <c r="F32037" s="146" t="s">
        <v>946</v>
      </c>
      <c r="J32037" s="27"/>
      <c r="K32037" s="27"/>
      <c r="L32037" s="298">
        <f t="shared" si="1513"/>
        <v>0</v>
      </c>
      <c r="M32037" s="27">
        <v>12</v>
      </c>
      <c r="N32037" s="27"/>
      <c r="O32037" s="16">
        <f t="shared" si="1514"/>
        <v>12</v>
      </c>
      <c r="P32037" s="298">
        <f t="shared" si="1512"/>
        <v>12</v>
      </c>
    </row>
    <row r="32038" spans="2:16">
      <c r="B32038" s="400"/>
      <c r="D32038" s="443"/>
      <c r="F32038" s="146" t="s">
        <v>32073</v>
      </c>
      <c r="J32038" s="27"/>
      <c r="K32038" s="27"/>
      <c r="L32038" s="298">
        <f t="shared" si="1513"/>
        <v>0</v>
      </c>
      <c r="M32038" s="27">
        <v>187</v>
      </c>
      <c r="N32038" s="27"/>
      <c r="O32038" s="16">
        <f t="shared" si="1514"/>
        <v>187</v>
      </c>
      <c r="P32038" s="298">
        <f t="shared" si="1512"/>
        <v>187</v>
      </c>
    </row>
    <row r="32039" spans="2:16">
      <c r="B32039" s="400"/>
      <c r="D32039" s="443"/>
      <c r="F32039" s="146" t="s">
        <v>32074</v>
      </c>
      <c r="J32039" s="27"/>
      <c r="K32039" s="27"/>
      <c r="L32039" s="298">
        <f t="shared" si="1513"/>
        <v>0</v>
      </c>
      <c r="M32039" s="27">
        <v>6</v>
      </c>
      <c r="N32039" s="27"/>
      <c r="O32039" s="16">
        <f t="shared" si="1514"/>
        <v>6</v>
      </c>
      <c r="P32039" s="298">
        <f t="shared" si="1512"/>
        <v>6</v>
      </c>
    </row>
    <row r="32040" spans="2:16">
      <c r="B32040" s="400"/>
      <c r="D32040" s="443"/>
      <c r="F32040" s="146" t="s">
        <v>32075</v>
      </c>
      <c r="J32040" s="27"/>
      <c r="K32040" s="27"/>
      <c r="L32040" s="298">
        <f t="shared" si="1513"/>
        <v>0</v>
      </c>
      <c r="M32040" s="27">
        <v>103</v>
      </c>
      <c r="N32040" s="27"/>
      <c r="O32040" s="16">
        <f t="shared" si="1514"/>
        <v>103</v>
      </c>
      <c r="P32040" s="298">
        <f t="shared" si="1512"/>
        <v>103</v>
      </c>
    </row>
    <row r="32041" spans="2:16">
      <c r="B32041" s="400"/>
      <c r="D32041" s="443"/>
      <c r="F32041" s="146" t="s">
        <v>32076</v>
      </c>
      <c r="J32041" s="27"/>
      <c r="K32041" s="27"/>
      <c r="L32041" s="298">
        <f t="shared" si="1513"/>
        <v>0</v>
      </c>
      <c r="M32041" s="27">
        <v>9</v>
      </c>
      <c r="N32041" s="27"/>
      <c r="O32041" s="16">
        <f t="shared" si="1514"/>
        <v>9</v>
      </c>
      <c r="P32041" s="298">
        <f t="shared" si="1512"/>
        <v>9</v>
      </c>
    </row>
    <row r="32042" spans="2:16">
      <c r="B32042" s="400"/>
      <c r="D32042" s="443"/>
      <c r="F32042" s="146" t="s">
        <v>31329</v>
      </c>
      <c r="J32042" s="27"/>
      <c r="K32042" s="27"/>
      <c r="L32042" s="298">
        <f t="shared" si="1513"/>
        <v>0</v>
      </c>
      <c r="M32042" s="27">
        <v>8</v>
      </c>
      <c r="N32042" s="27"/>
      <c r="O32042" s="16">
        <f t="shared" si="1514"/>
        <v>8</v>
      </c>
      <c r="P32042" s="298">
        <f t="shared" si="1512"/>
        <v>8</v>
      </c>
    </row>
    <row r="32043" spans="2:16">
      <c r="B32043" s="400"/>
      <c r="D32043" s="401" t="s">
        <v>32077</v>
      </c>
      <c r="E32043" s="26" t="s">
        <v>32087</v>
      </c>
      <c r="F32043" s="39" t="s">
        <v>32087</v>
      </c>
      <c r="G32043" s="26"/>
      <c r="H32043" s="26"/>
      <c r="J32043" s="6">
        <v>25</v>
      </c>
      <c r="L32043" s="298">
        <f t="shared" si="1513"/>
        <v>25</v>
      </c>
      <c r="M32043" s="27"/>
      <c r="O32043" s="16">
        <f t="shared" si="1514"/>
        <v>0</v>
      </c>
      <c r="P32043" s="298">
        <f t="shared" si="1512"/>
        <v>25</v>
      </c>
    </row>
    <row r="32044" spans="2:16">
      <c r="B32044" s="400"/>
      <c r="D32044" s="401"/>
      <c r="E32044" s="26" t="s">
        <v>32088</v>
      </c>
      <c r="F32044" s="39" t="s">
        <v>32088</v>
      </c>
      <c r="G32044" s="26"/>
      <c r="H32044" s="26"/>
      <c r="J32044" s="6">
        <v>32</v>
      </c>
      <c r="L32044" s="298">
        <f t="shared" si="1513"/>
        <v>32</v>
      </c>
      <c r="M32044" s="27"/>
      <c r="O32044" s="16">
        <f t="shared" si="1514"/>
        <v>0</v>
      </c>
      <c r="P32044" s="298">
        <f t="shared" si="1512"/>
        <v>32</v>
      </c>
    </row>
    <row r="32045" spans="2:16" ht="25.5">
      <c r="B32045" s="400"/>
      <c r="D32045" s="401"/>
      <c r="E32045" s="26" t="s">
        <v>14236</v>
      </c>
      <c r="F32045" s="39" t="s">
        <v>14236</v>
      </c>
      <c r="G32045" s="26"/>
      <c r="H32045" s="26"/>
      <c r="J32045" s="6">
        <v>14</v>
      </c>
      <c r="L32045" s="298">
        <f t="shared" si="1513"/>
        <v>14</v>
      </c>
      <c r="M32045" s="14"/>
      <c r="O32045" s="16">
        <f t="shared" si="1514"/>
        <v>0</v>
      </c>
      <c r="P32045" s="298">
        <f t="shared" si="1512"/>
        <v>14</v>
      </c>
    </row>
    <row r="32046" spans="2:16" ht="25.5">
      <c r="B32046" s="400"/>
      <c r="D32046" s="401"/>
      <c r="E32046" s="26" t="s">
        <v>32089</v>
      </c>
      <c r="F32046" s="39" t="s">
        <v>32089</v>
      </c>
      <c r="G32046" s="26"/>
      <c r="H32046" s="26"/>
      <c r="J32046" s="6">
        <v>16</v>
      </c>
      <c r="L32046" s="298">
        <f t="shared" si="1513"/>
        <v>16</v>
      </c>
      <c r="M32046" s="14"/>
      <c r="O32046" s="16">
        <f t="shared" si="1514"/>
        <v>0</v>
      </c>
      <c r="P32046" s="298">
        <f t="shared" si="1512"/>
        <v>16</v>
      </c>
    </row>
    <row r="32047" spans="2:16">
      <c r="B32047" s="400"/>
      <c r="D32047" s="401" t="s">
        <v>32078</v>
      </c>
      <c r="F32047" s="39" t="s">
        <v>32090</v>
      </c>
      <c r="G32047" s="26"/>
      <c r="H32047" s="26"/>
      <c r="J32047" s="13"/>
      <c r="L32047" s="298">
        <f t="shared" si="1513"/>
        <v>0</v>
      </c>
      <c r="M32047" s="6">
        <v>195</v>
      </c>
      <c r="O32047" s="16">
        <f t="shared" si="1514"/>
        <v>195</v>
      </c>
      <c r="P32047" s="298">
        <f t="shared" si="1512"/>
        <v>195</v>
      </c>
    </row>
    <row r="32048" spans="2:16">
      <c r="B32048" s="400"/>
      <c r="D32048" s="401"/>
      <c r="F32048" s="39" t="s">
        <v>32091</v>
      </c>
      <c r="G32048" s="26"/>
      <c r="H32048" s="26"/>
      <c r="J32048" s="13"/>
      <c r="L32048" s="298">
        <f t="shared" si="1513"/>
        <v>0</v>
      </c>
      <c r="M32048" s="6">
        <v>60</v>
      </c>
      <c r="O32048" s="16">
        <f t="shared" si="1514"/>
        <v>60</v>
      </c>
      <c r="P32048" s="298">
        <f t="shared" si="1512"/>
        <v>60</v>
      </c>
    </row>
    <row r="32049" spans="2:16">
      <c r="B32049" s="400"/>
      <c r="D32049" s="401"/>
      <c r="F32049" s="39" t="s">
        <v>32092</v>
      </c>
      <c r="G32049" s="26"/>
      <c r="H32049" s="26"/>
      <c r="J32049" s="13"/>
      <c r="L32049" s="298">
        <f t="shared" si="1513"/>
        <v>0</v>
      </c>
      <c r="M32049" s="6">
        <v>40</v>
      </c>
      <c r="O32049" s="16">
        <f t="shared" si="1514"/>
        <v>40</v>
      </c>
      <c r="P32049" s="298">
        <f t="shared" si="1512"/>
        <v>40</v>
      </c>
    </row>
    <row r="32050" spans="2:16" ht="25.5">
      <c r="B32050" s="400"/>
      <c r="D32050" s="401"/>
      <c r="F32050" s="39" t="s">
        <v>32093</v>
      </c>
      <c r="G32050" s="26"/>
      <c r="H32050" s="26"/>
      <c r="J32050" s="13"/>
      <c r="L32050" s="298">
        <f t="shared" si="1513"/>
        <v>0</v>
      </c>
      <c r="M32050" s="6">
        <v>25</v>
      </c>
      <c r="O32050" s="16">
        <f t="shared" si="1514"/>
        <v>25</v>
      </c>
      <c r="P32050" s="298">
        <f t="shared" si="1512"/>
        <v>25</v>
      </c>
    </row>
    <row r="32051" spans="2:16">
      <c r="B32051" s="400"/>
      <c r="D32051" s="401"/>
      <c r="F32051" s="39" t="s">
        <v>32094</v>
      </c>
      <c r="G32051" s="26"/>
      <c r="H32051" s="26"/>
      <c r="J32051" s="13"/>
      <c r="L32051" s="298">
        <f t="shared" si="1513"/>
        <v>0</v>
      </c>
      <c r="M32051" s="6">
        <v>50</v>
      </c>
      <c r="O32051" s="16">
        <f t="shared" si="1514"/>
        <v>50</v>
      </c>
      <c r="P32051" s="298">
        <f t="shared" si="1512"/>
        <v>50</v>
      </c>
    </row>
    <row r="32052" spans="2:16">
      <c r="B32052" s="400"/>
      <c r="D32052" s="401"/>
      <c r="F32052" s="39" t="s">
        <v>32095</v>
      </c>
      <c r="G32052" s="26"/>
      <c r="H32052" s="26"/>
      <c r="J32052" s="13"/>
      <c r="L32052" s="298">
        <f t="shared" si="1513"/>
        <v>0</v>
      </c>
      <c r="M32052" s="6">
        <v>40</v>
      </c>
      <c r="O32052" s="16">
        <f t="shared" si="1514"/>
        <v>40</v>
      </c>
      <c r="P32052" s="298">
        <f t="shared" si="1512"/>
        <v>40</v>
      </c>
    </row>
    <row r="32053" spans="2:16" ht="25.5">
      <c r="B32053" s="400"/>
      <c r="D32053" s="401"/>
      <c r="F32053" s="39" t="s">
        <v>32096</v>
      </c>
      <c r="G32053" s="26"/>
      <c r="H32053" s="26"/>
      <c r="J32053" s="6">
        <v>30</v>
      </c>
      <c r="L32053" s="298">
        <f t="shared" si="1513"/>
        <v>30</v>
      </c>
      <c r="M32053" s="13"/>
      <c r="O32053" s="16">
        <f t="shared" si="1514"/>
        <v>0</v>
      </c>
      <c r="P32053" s="298">
        <f t="shared" si="1512"/>
        <v>30</v>
      </c>
    </row>
    <row r="32054" spans="2:16" ht="25.5">
      <c r="B32054" s="400"/>
      <c r="D32054" s="401"/>
      <c r="F32054" s="39" t="s">
        <v>32097</v>
      </c>
      <c r="G32054" s="26"/>
      <c r="H32054" s="26"/>
      <c r="J32054" s="6">
        <v>50</v>
      </c>
      <c r="L32054" s="298">
        <f t="shared" si="1513"/>
        <v>50</v>
      </c>
      <c r="M32054" s="13"/>
      <c r="O32054" s="16">
        <f t="shared" si="1514"/>
        <v>0</v>
      </c>
      <c r="P32054" s="298">
        <f t="shared" si="1512"/>
        <v>50</v>
      </c>
    </row>
    <row r="32055" spans="2:16" ht="25.5">
      <c r="B32055" s="400"/>
      <c r="D32055" s="401"/>
      <c r="F32055" s="39" t="s">
        <v>32098</v>
      </c>
      <c r="G32055" s="26"/>
      <c r="H32055" s="26"/>
      <c r="J32055" s="6">
        <v>55</v>
      </c>
      <c r="L32055" s="298">
        <f t="shared" si="1513"/>
        <v>55</v>
      </c>
      <c r="M32055" s="13"/>
      <c r="O32055" s="16">
        <f t="shared" si="1514"/>
        <v>0</v>
      </c>
      <c r="P32055" s="298">
        <f t="shared" si="1512"/>
        <v>55</v>
      </c>
    </row>
    <row r="32056" spans="2:16" ht="25.5">
      <c r="B32056" s="400"/>
      <c r="D32056" s="401"/>
      <c r="F32056" s="39" t="s">
        <v>32099</v>
      </c>
      <c r="G32056" s="26"/>
      <c r="H32056" s="26"/>
      <c r="J32056" s="6">
        <v>31</v>
      </c>
      <c r="L32056" s="298">
        <f t="shared" si="1513"/>
        <v>31</v>
      </c>
      <c r="M32056" s="13"/>
      <c r="O32056" s="16">
        <f t="shared" si="1514"/>
        <v>0</v>
      </c>
      <c r="P32056" s="298">
        <f t="shared" si="1512"/>
        <v>31</v>
      </c>
    </row>
    <row r="32057" spans="2:16" ht="25.5">
      <c r="B32057" s="400"/>
      <c r="D32057" s="401"/>
      <c r="F32057" s="39" t="s">
        <v>32100</v>
      </c>
      <c r="G32057" s="26"/>
      <c r="H32057" s="26"/>
      <c r="J32057" s="6">
        <v>40</v>
      </c>
      <c r="L32057" s="298">
        <f t="shared" si="1513"/>
        <v>40</v>
      </c>
      <c r="M32057" s="13"/>
      <c r="O32057" s="16">
        <f t="shared" si="1514"/>
        <v>0</v>
      </c>
      <c r="P32057" s="298">
        <f t="shared" si="1512"/>
        <v>40</v>
      </c>
    </row>
    <row r="32058" spans="2:16">
      <c r="B32058" s="400"/>
      <c r="D32058" s="401"/>
      <c r="F32058" s="39" t="s">
        <v>32101</v>
      </c>
      <c r="G32058" s="26"/>
      <c r="H32058" s="26"/>
      <c r="J32058" s="6">
        <v>40</v>
      </c>
      <c r="L32058" s="298">
        <f t="shared" si="1513"/>
        <v>40</v>
      </c>
      <c r="M32058" s="13"/>
      <c r="O32058" s="16">
        <f t="shared" si="1514"/>
        <v>0</v>
      </c>
      <c r="P32058" s="298">
        <f t="shared" si="1512"/>
        <v>40</v>
      </c>
    </row>
    <row r="32059" spans="2:16" ht="25.5">
      <c r="B32059" s="400"/>
      <c r="D32059" s="401"/>
      <c r="F32059" s="39" t="s">
        <v>14198</v>
      </c>
      <c r="G32059" s="26"/>
      <c r="H32059" s="26"/>
      <c r="J32059" s="6">
        <v>51</v>
      </c>
      <c r="L32059" s="298">
        <f t="shared" si="1513"/>
        <v>51</v>
      </c>
      <c r="M32059" s="13"/>
      <c r="O32059" s="16">
        <f t="shared" si="1514"/>
        <v>0</v>
      </c>
      <c r="P32059" s="298">
        <f t="shared" si="1512"/>
        <v>51</v>
      </c>
    </row>
    <row r="32060" spans="2:16" ht="25.5">
      <c r="B32060" s="400"/>
      <c r="D32060" s="401"/>
      <c r="F32060" s="39" t="s">
        <v>32103</v>
      </c>
      <c r="G32060" s="26"/>
      <c r="H32060" s="26"/>
      <c r="J32060" s="6">
        <v>15</v>
      </c>
      <c r="L32060" s="298">
        <f t="shared" si="1513"/>
        <v>15</v>
      </c>
      <c r="M32060" s="13"/>
      <c r="O32060" s="16">
        <f t="shared" si="1514"/>
        <v>0</v>
      </c>
      <c r="P32060" s="298">
        <f t="shared" si="1512"/>
        <v>15</v>
      </c>
    </row>
    <row r="32061" spans="2:16" ht="25.5">
      <c r="B32061" s="400"/>
      <c r="D32061" s="401"/>
      <c r="F32061" s="39" t="s">
        <v>22563</v>
      </c>
      <c r="G32061" s="26"/>
      <c r="H32061" s="26"/>
      <c r="J32061" s="6">
        <v>45</v>
      </c>
      <c r="L32061" s="298">
        <f t="shared" si="1513"/>
        <v>45</v>
      </c>
      <c r="M32061" s="13"/>
      <c r="O32061" s="16">
        <f t="shared" si="1514"/>
        <v>0</v>
      </c>
      <c r="P32061" s="298">
        <f t="shared" si="1512"/>
        <v>45</v>
      </c>
    </row>
    <row r="32062" spans="2:16">
      <c r="B32062" s="400"/>
      <c r="D32062" s="401"/>
      <c r="F32062" s="39" t="s">
        <v>32104</v>
      </c>
      <c r="G32062" s="26"/>
      <c r="H32062" s="26"/>
      <c r="J32062" s="6">
        <v>30</v>
      </c>
      <c r="L32062" s="298">
        <f t="shared" si="1513"/>
        <v>30</v>
      </c>
      <c r="M32062" s="13"/>
      <c r="O32062" s="16">
        <f t="shared" si="1514"/>
        <v>0</v>
      </c>
      <c r="P32062" s="298">
        <f t="shared" si="1512"/>
        <v>30</v>
      </c>
    </row>
    <row r="32063" spans="2:16">
      <c r="B32063" s="400"/>
      <c r="D32063" s="401"/>
      <c r="F32063" s="39" t="s">
        <v>32105</v>
      </c>
      <c r="G32063" s="26"/>
      <c r="H32063" s="26"/>
      <c r="J32063" s="6">
        <v>24</v>
      </c>
      <c r="L32063" s="298">
        <f t="shared" si="1513"/>
        <v>24</v>
      </c>
      <c r="M32063" s="13"/>
      <c r="O32063" s="16">
        <f t="shared" si="1514"/>
        <v>0</v>
      </c>
      <c r="P32063" s="298">
        <f t="shared" si="1512"/>
        <v>24</v>
      </c>
    </row>
    <row r="32064" spans="2:16">
      <c r="B32064" s="400"/>
      <c r="D32064" s="401"/>
      <c r="F32064" s="39" t="s">
        <v>32106</v>
      </c>
      <c r="G32064" s="26"/>
      <c r="H32064" s="26"/>
      <c r="J32064" s="6">
        <v>90</v>
      </c>
      <c r="L32064" s="298">
        <f t="shared" si="1513"/>
        <v>90</v>
      </c>
      <c r="M32064" s="13"/>
      <c r="O32064" s="16">
        <f t="shared" si="1514"/>
        <v>0</v>
      </c>
      <c r="P32064" s="298">
        <f t="shared" si="1512"/>
        <v>90</v>
      </c>
    </row>
    <row r="32065" spans="2:16" ht="25.5">
      <c r="B32065" s="400"/>
      <c r="D32065" s="401" t="s">
        <v>32079</v>
      </c>
      <c r="F32065" s="39" t="s">
        <v>32107</v>
      </c>
      <c r="G32065" s="26"/>
      <c r="H32065" s="26"/>
      <c r="J32065" s="6">
        <v>64</v>
      </c>
      <c r="L32065" s="298">
        <f t="shared" si="1513"/>
        <v>64</v>
      </c>
      <c r="M32065" s="6">
        <v>350</v>
      </c>
      <c r="O32065" s="16">
        <f t="shared" si="1514"/>
        <v>350</v>
      </c>
      <c r="P32065" s="298">
        <f t="shared" si="1512"/>
        <v>414</v>
      </c>
    </row>
    <row r="32066" spans="2:16" ht="25.5">
      <c r="B32066" s="400"/>
      <c r="D32066" s="401"/>
      <c r="F32066" s="39" t="s">
        <v>32108</v>
      </c>
      <c r="G32066" s="26"/>
      <c r="H32066" s="26"/>
      <c r="J32066" s="13"/>
      <c r="L32066" s="298">
        <f t="shared" si="1513"/>
        <v>0</v>
      </c>
      <c r="M32066" s="6">
        <v>70</v>
      </c>
      <c r="O32066" s="16">
        <f t="shared" si="1514"/>
        <v>70</v>
      </c>
      <c r="P32066" s="298">
        <f t="shared" si="1512"/>
        <v>70</v>
      </c>
    </row>
    <row r="32067" spans="2:16">
      <c r="B32067" s="400"/>
      <c r="D32067" s="401"/>
      <c r="F32067" s="39" t="s">
        <v>32109</v>
      </c>
      <c r="G32067" s="26"/>
      <c r="H32067" s="26"/>
      <c r="J32067" s="13"/>
      <c r="L32067" s="298">
        <f t="shared" si="1513"/>
        <v>0</v>
      </c>
      <c r="M32067" s="6">
        <v>40</v>
      </c>
      <c r="O32067" s="16">
        <f t="shared" si="1514"/>
        <v>40</v>
      </c>
      <c r="P32067" s="298">
        <f t="shared" si="1512"/>
        <v>40</v>
      </c>
    </row>
    <row r="32068" spans="2:16" ht="25.5">
      <c r="B32068" s="400"/>
      <c r="D32068" s="401"/>
      <c r="F32068" s="39" t="s">
        <v>22703</v>
      </c>
      <c r="G32068" s="26"/>
      <c r="H32068" s="26"/>
      <c r="J32068" s="13">
        <v>126</v>
      </c>
      <c r="L32068" s="298">
        <f t="shared" si="1513"/>
        <v>126</v>
      </c>
      <c r="M32068" s="6">
        <v>60</v>
      </c>
      <c r="O32068" s="16">
        <f t="shared" si="1514"/>
        <v>60</v>
      </c>
      <c r="P32068" s="298">
        <f t="shared" si="1512"/>
        <v>186</v>
      </c>
    </row>
    <row r="32069" spans="2:16">
      <c r="B32069" s="400"/>
      <c r="D32069" s="401"/>
      <c r="F32069" s="39" t="s">
        <v>32110</v>
      </c>
      <c r="G32069" s="26"/>
      <c r="H32069" s="26"/>
      <c r="J32069" s="6">
        <v>15</v>
      </c>
      <c r="L32069" s="298">
        <f t="shared" si="1513"/>
        <v>15</v>
      </c>
      <c r="M32069" s="6"/>
      <c r="O32069" s="16">
        <f t="shared" si="1514"/>
        <v>0</v>
      </c>
      <c r="P32069" s="298">
        <f t="shared" si="1512"/>
        <v>15</v>
      </c>
    </row>
    <row r="32070" spans="2:16">
      <c r="B32070" s="400"/>
      <c r="D32070" s="401"/>
      <c r="F32070" s="39" t="s">
        <v>32111</v>
      </c>
      <c r="G32070" s="26"/>
      <c r="H32070" s="26"/>
      <c r="J32070" s="6">
        <v>36</v>
      </c>
      <c r="L32070" s="298">
        <f t="shared" si="1513"/>
        <v>36</v>
      </c>
      <c r="M32070" s="13"/>
      <c r="O32070" s="16">
        <f t="shared" si="1514"/>
        <v>0</v>
      </c>
      <c r="P32070" s="298">
        <f t="shared" si="1512"/>
        <v>36</v>
      </c>
    </row>
    <row r="32071" spans="2:16" ht="25.5">
      <c r="B32071" s="400"/>
      <c r="D32071" s="401"/>
      <c r="F32071" s="39" t="s">
        <v>32112</v>
      </c>
      <c r="G32071" s="26"/>
      <c r="H32071" s="26"/>
      <c r="J32071" s="6">
        <v>71</v>
      </c>
      <c r="L32071" s="298">
        <f t="shared" si="1513"/>
        <v>71</v>
      </c>
      <c r="M32071" s="13"/>
      <c r="O32071" s="16">
        <f t="shared" si="1514"/>
        <v>0</v>
      </c>
      <c r="P32071" s="298">
        <f t="shared" si="1512"/>
        <v>71</v>
      </c>
    </row>
    <row r="32072" spans="2:16">
      <c r="B32072" s="400"/>
      <c r="D32072" s="401"/>
      <c r="F32072" s="39" t="s">
        <v>32113</v>
      </c>
      <c r="G32072" s="26"/>
      <c r="H32072" s="26"/>
      <c r="J32072" s="6">
        <v>11</v>
      </c>
      <c r="L32072" s="298">
        <f t="shared" si="1513"/>
        <v>11</v>
      </c>
      <c r="M32072" s="13"/>
      <c r="O32072" s="16">
        <f t="shared" si="1514"/>
        <v>0</v>
      </c>
      <c r="P32072" s="298">
        <f t="shared" si="1512"/>
        <v>11</v>
      </c>
    </row>
    <row r="32073" spans="2:16">
      <c r="B32073" s="400"/>
      <c r="D32073" s="401"/>
      <c r="F32073" s="39" t="s">
        <v>32114</v>
      </c>
      <c r="G32073" s="26"/>
      <c r="H32073" s="26"/>
      <c r="J32073" s="6">
        <v>17</v>
      </c>
      <c r="L32073" s="298">
        <f t="shared" si="1513"/>
        <v>17</v>
      </c>
      <c r="M32073" s="13"/>
      <c r="O32073" s="16">
        <f t="shared" si="1514"/>
        <v>0</v>
      </c>
      <c r="P32073" s="298">
        <f t="shared" si="1512"/>
        <v>17</v>
      </c>
    </row>
    <row r="32074" spans="2:16" ht="25.5">
      <c r="B32074" s="400"/>
      <c r="D32074" s="401"/>
      <c r="F32074" s="39" t="s">
        <v>32115</v>
      </c>
      <c r="G32074" s="26"/>
      <c r="H32074" s="26"/>
      <c r="J32074" s="6">
        <v>40</v>
      </c>
      <c r="L32074" s="298">
        <f t="shared" si="1513"/>
        <v>40</v>
      </c>
      <c r="M32074" s="13"/>
      <c r="O32074" s="16">
        <f t="shared" si="1514"/>
        <v>0</v>
      </c>
      <c r="P32074" s="298">
        <f t="shared" si="1512"/>
        <v>40</v>
      </c>
    </row>
    <row r="32075" spans="2:16" ht="25.5">
      <c r="B32075" s="400"/>
      <c r="D32075" s="401"/>
      <c r="F32075" s="39" t="s">
        <v>32116</v>
      </c>
      <c r="G32075" s="26"/>
      <c r="H32075" s="26"/>
      <c r="J32075" s="6">
        <v>74</v>
      </c>
      <c r="L32075" s="298">
        <f t="shared" si="1513"/>
        <v>74</v>
      </c>
      <c r="M32075" s="13"/>
      <c r="O32075" s="16">
        <f t="shared" si="1514"/>
        <v>0</v>
      </c>
      <c r="P32075" s="298">
        <f t="shared" ref="P32075:P32138" si="1515">+L32075+O32075</f>
        <v>74</v>
      </c>
    </row>
    <row r="32076" spans="2:16">
      <c r="B32076" s="400"/>
      <c r="D32076" s="401"/>
      <c r="F32076" s="39" t="s">
        <v>32117</v>
      </c>
      <c r="G32076" s="26"/>
      <c r="H32076" s="26"/>
      <c r="J32076" s="6">
        <v>16</v>
      </c>
      <c r="L32076" s="298">
        <f t="shared" si="1513"/>
        <v>16</v>
      </c>
      <c r="M32076" s="13"/>
      <c r="O32076" s="16">
        <f t="shared" si="1514"/>
        <v>0</v>
      </c>
      <c r="P32076" s="298">
        <f t="shared" si="1515"/>
        <v>16</v>
      </c>
    </row>
    <row r="32077" spans="2:16">
      <c r="B32077" s="400"/>
      <c r="D32077" s="401"/>
      <c r="F32077" s="39" t="s">
        <v>32118</v>
      </c>
      <c r="G32077" s="26"/>
      <c r="H32077" s="26"/>
      <c r="J32077" s="6">
        <v>9</v>
      </c>
      <c r="L32077" s="298">
        <f t="shared" si="1513"/>
        <v>9</v>
      </c>
      <c r="M32077" s="13"/>
      <c r="O32077" s="16">
        <f t="shared" si="1514"/>
        <v>0</v>
      </c>
      <c r="P32077" s="298">
        <f t="shared" si="1515"/>
        <v>9</v>
      </c>
    </row>
    <row r="32078" spans="2:16" ht="25.5">
      <c r="B32078" s="400"/>
      <c r="D32078" s="401"/>
      <c r="F32078" s="39" t="s">
        <v>32119</v>
      </c>
      <c r="G32078" s="26"/>
      <c r="H32078" s="26"/>
      <c r="J32078" s="6">
        <v>10</v>
      </c>
      <c r="L32078" s="298">
        <f t="shared" ref="L32078:L32141" si="1516">+J32078+K32078</f>
        <v>10</v>
      </c>
      <c r="M32078" s="13"/>
      <c r="O32078" s="16">
        <f t="shared" si="1514"/>
        <v>0</v>
      </c>
      <c r="P32078" s="298">
        <f t="shared" si="1515"/>
        <v>10</v>
      </c>
    </row>
    <row r="32079" spans="2:16" ht="25.5">
      <c r="B32079" s="400"/>
      <c r="D32079" s="401"/>
      <c r="F32079" s="39" t="s">
        <v>32120</v>
      </c>
      <c r="G32079" s="26"/>
      <c r="H32079" s="26"/>
      <c r="J32079" s="6">
        <v>16</v>
      </c>
      <c r="L32079" s="298">
        <f t="shared" si="1516"/>
        <v>16</v>
      </c>
      <c r="M32079" s="13"/>
      <c r="O32079" s="16">
        <f t="shared" si="1514"/>
        <v>0</v>
      </c>
      <c r="P32079" s="298">
        <f t="shared" si="1515"/>
        <v>16</v>
      </c>
    </row>
    <row r="32080" spans="2:16" ht="25.5">
      <c r="B32080" s="400"/>
      <c r="D32080" s="401"/>
      <c r="F32080" s="39" t="s">
        <v>32121</v>
      </c>
      <c r="G32080" s="26"/>
      <c r="H32080" s="26"/>
      <c r="J32080" s="13"/>
      <c r="L32080" s="298">
        <f t="shared" si="1516"/>
        <v>0</v>
      </c>
      <c r="M32080" s="6">
        <v>30</v>
      </c>
      <c r="O32080" s="16">
        <f t="shared" si="1514"/>
        <v>30</v>
      </c>
      <c r="P32080" s="298">
        <f t="shared" si="1515"/>
        <v>30</v>
      </c>
    </row>
    <row r="32081" spans="2:16">
      <c r="B32081" s="400"/>
      <c r="D32081" s="94" t="s">
        <v>32080</v>
      </c>
      <c r="F32081" s="39" t="s">
        <v>32122</v>
      </c>
      <c r="G32081" s="26"/>
      <c r="H32081" s="26"/>
      <c r="J32081" s="6">
        <v>157</v>
      </c>
      <c r="L32081" s="298">
        <f t="shared" si="1516"/>
        <v>157</v>
      </c>
      <c r="M32081" s="6">
        <v>222</v>
      </c>
      <c r="O32081" s="16">
        <f t="shared" si="1514"/>
        <v>222</v>
      </c>
      <c r="P32081" s="298">
        <f t="shared" si="1515"/>
        <v>379</v>
      </c>
    </row>
    <row r="32082" spans="2:16" ht="25.5">
      <c r="B32082" s="400"/>
      <c r="D32082" s="94" t="s">
        <v>3040</v>
      </c>
      <c r="F32082" s="39" t="s">
        <v>32123</v>
      </c>
      <c r="G32082" s="26"/>
      <c r="H32082" s="26"/>
      <c r="J32082" s="6">
        <v>30</v>
      </c>
      <c r="L32082" s="298">
        <f t="shared" si="1516"/>
        <v>30</v>
      </c>
      <c r="M32082" s="6">
        <v>70</v>
      </c>
      <c r="O32082" s="16">
        <f t="shared" si="1514"/>
        <v>70</v>
      </c>
      <c r="P32082" s="298">
        <f t="shared" si="1515"/>
        <v>100</v>
      </c>
    </row>
    <row r="32083" spans="2:16">
      <c r="B32083" s="400"/>
      <c r="D32083" s="401" t="s">
        <v>32081</v>
      </c>
      <c r="F32083" s="39" t="s">
        <v>32124</v>
      </c>
      <c r="G32083" s="26"/>
      <c r="H32083" s="26"/>
      <c r="J32083" s="13"/>
      <c r="L32083" s="298">
        <f t="shared" si="1516"/>
        <v>0</v>
      </c>
      <c r="M32083" s="6">
        <v>112</v>
      </c>
      <c r="O32083" s="16">
        <f t="shared" si="1514"/>
        <v>112</v>
      </c>
      <c r="P32083" s="298">
        <f t="shared" si="1515"/>
        <v>112</v>
      </c>
    </row>
    <row r="32084" spans="2:16" ht="25.5">
      <c r="B32084" s="400"/>
      <c r="D32084" s="401"/>
      <c r="F32084" s="39" t="s">
        <v>32125</v>
      </c>
      <c r="G32084" s="26"/>
      <c r="H32084" s="26"/>
      <c r="J32084" s="13"/>
      <c r="L32084" s="298">
        <f t="shared" si="1516"/>
        <v>0</v>
      </c>
      <c r="M32084" s="6">
        <v>18</v>
      </c>
      <c r="O32084" s="16">
        <f t="shared" si="1514"/>
        <v>18</v>
      </c>
      <c r="P32084" s="298">
        <f t="shared" si="1515"/>
        <v>18</v>
      </c>
    </row>
    <row r="32085" spans="2:16" ht="25.5">
      <c r="B32085" s="400"/>
      <c r="D32085" s="401"/>
      <c r="F32085" s="39" t="s">
        <v>32126</v>
      </c>
      <c r="G32085" s="26"/>
      <c r="H32085" s="26"/>
      <c r="J32085" s="6">
        <v>24</v>
      </c>
      <c r="L32085" s="298">
        <f t="shared" si="1516"/>
        <v>24</v>
      </c>
      <c r="M32085" s="13"/>
      <c r="O32085" s="16">
        <f t="shared" si="1514"/>
        <v>0</v>
      </c>
      <c r="P32085" s="298">
        <f t="shared" si="1515"/>
        <v>24</v>
      </c>
    </row>
    <row r="32086" spans="2:16">
      <c r="B32086" s="400"/>
      <c r="D32086" s="401"/>
      <c r="F32086" s="39" t="s">
        <v>32127</v>
      </c>
      <c r="G32086" s="26"/>
      <c r="H32086" s="26"/>
      <c r="J32086" s="6">
        <v>64</v>
      </c>
      <c r="L32086" s="298">
        <f t="shared" si="1516"/>
        <v>64</v>
      </c>
      <c r="M32086" s="13"/>
      <c r="O32086" s="16">
        <f t="shared" si="1514"/>
        <v>0</v>
      </c>
      <c r="P32086" s="298">
        <f t="shared" si="1515"/>
        <v>64</v>
      </c>
    </row>
    <row r="32087" spans="2:16" ht="25.5">
      <c r="B32087" s="400"/>
      <c r="D32087" s="401"/>
      <c r="F32087" s="39" t="s">
        <v>32128</v>
      </c>
      <c r="G32087" s="26"/>
      <c r="H32087" s="26"/>
      <c r="J32087" s="6">
        <v>64</v>
      </c>
      <c r="L32087" s="298">
        <f t="shared" si="1516"/>
        <v>64</v>
      </c>
      <c r="M32087" s="13"/>
      <c r="O32087" s="16">
        <f t="shared" si="1514"/>
        <v>0</v>
      </c>
      <c r="P32087" s="298">
        <f t="shared" si="1515"/>
        <v>64</v>
      </c>
    </row>
    <row r="32088" spans="2:16" ht="25.5">
      <c r="B32088" s="400"/>
      <c r="D32088" s="401" t="s">
        <v>12873</v>
      </c>
      <c r="F32088" s="39" t="s">
        <v>32129</v>
      </c>
      <c r="G32088" s="26"/>
      <c r="H32088" s="26"/>
      <c r="J32088" s="27">
        <v>18</v>
      </c>
      <c r="L32088" s="298">
        <f t="shared" si="1516"/>
        <v>18</v>
      </c>
      <c r="M32088" s="6"/>
      <c r="O32088" s="16">
        <f t="shared" si="1514"/>
        <v>0</v>
      </c>
      <c r="P32088" s="298">
        <f t="shared" si="1515"/>
        <v>18</v>
      </c>
    </row>
    <row r="32089" spans="2:16">
      <c r="B32089" s="400"/>
      <c r="D32089" s="401"/>
      <c r="F32089" s="39" t="s">
        <v>32130</v>
      </c>
      <c r="G32089" s="26"/>
      <c r="H32089" s="26"/>
      <c r="J32089" s="27"/>
      <c r="L32089" s="298">
        <f t="shared" si="1516"/>
        <v>0</v>
      </c>
      <c r="M32089" s="6">
        <v>105</v>
      </c>
      <c r="O32089" s="16">
        <f t="shared" si="1514"/>
        <v>105</v>
      </c>
      <c r="P32089" s="298">
        <f t="shared" si="1515"/>
        <v>105</v>
      </c>
    </row>
    <row r="32090" spans="2:16">
      <c r="B32090" s="400"/>
      <c r="D32090" s="401"/>
      <c r="F32090" s="39" t="s">
        <v>32131</v>
      </c>
      <c r="G32090" s="26"/>
      <c r="H32090" s="26"/>
      <c r="J32090" s="6">
        <v>13</v>
      </c>
      <c r="L32090" s="298">
        <f t="shared" si="1516"/>
        <v>13</v>
      </c>
      <c r="M32090" s="13"/>
      <c r="O32090" s="16">
        <f t="shared" si="1514"/>
        <v>0</v>
      </c>
      <c r="P32090" s="298">
        <f t="shared" si="1515"/>
        <v>13</v>
      </c>
    </row>
    <row r="32091" spans="2:16">
      <c r="B32091" s="400"/>
      <c r="D32091" s="401"/>
      <c r="F32091" s="39" t="s">
        <v>32132</v>
      </c>
      <c r="G32091" s="26"/>
      <c r="H32091" s="26"/>
      <c r="J32091" s="6">
        <v>8</v>
      </c>
      <c r="L32091" s="298">
        <f t="shared" si="1516"/>
        <v>8</v>
      </c>
      <c r="M32091" s="13"/>
      <c r="O32091" s="16">
        <f t="shared" si="1514"/>
        <v>0</v>
      </c>
      <c r="P32091" s="298">
        <f t="shared" si="1515"/>
        <v>8</v>
      </c>
    </row>
    <row r="32092" spans="2:16" ht="25.5">
      <c r="B32092" s="400"/>
      <c r="D32092" s="401"/>
      <c r="F32092" s="39" t="s">
        <v>32133</v>
      </c>
      <c r="G32092" s="26"/>
      <c r="H32092" s="26"/>
      <c r="J32092" s="6">
        <v>17</v>
      </c>
      <c r="L32092" s="298">
        <f t="shared" si="1516"/>
        <v>17</v>
      </c>
      <c r="M32092" s="13"/>
      <c r="O32092" s="16">
        <f t="shared" si="1514"/>
        <v>0</v>
      </c>
      <c r="P32092" s="298">
        <f t="shared" si="1515"/>
        <v>17</v>
      </c>
    </row>
    <row r="32093" spans="2:16" ht="25.5">
      <c r="B32093" s="400"/>
      <c r="D32093" s="401"/>
      <c r="F32093" s="39" t="s">
        <v>32134</v>
      </c>
      <c r="G32093" s="26"/>
      <c r="H32093" s="26"/>
      <c r="J32093" s="6">
        <v>12</v>
      </c>
      <c r="L32093" s="298">
        <f t="shared" si="1516"/>
        <v>12</v>
      </c>
      <c r="M32093" s="13"/>
      <c r="O32093" s="16">
        <f t="shared" si="1514"/>
        <v>0</v>
      </c>
      <c r="P32093" s="298">
        <f t="shared" si="1515"/>
        <v>12</v>
      </c>
    </row>
    <row r="32094" spans="2:16" ht="25.5">
      <c r="B32094" s="400"/>
      <c r="D32094" s="401"/>
      <c r="F32094" s="39" t="s">
        <v>32135</v>
      </c>
      <c r="G32094" s="26"/>
      <c r="H32094" s="26"/>
      <c r="J32094" s="6">
        <v>13</v>
      </c>
      <c r="L32094" s="298">
        <f t="shared" si="1516"/>
        <v>13</v>
      </c>
      <c r="M32094" s="13"/>
      <c r="O32094" s="16">
        <f t="shared" ref="O32094:O32157" si="1517">+M32094+N32094</f>
        <v>0</v>
      </c>
      <c r="P32094" s="298">
        <f t="shared" si="1515"/>
        <v>13</v>
      </c>
    </row>
    <row r="32095" spans="2:16" ht="25.5">
      <c r="B32095" s="400"/>
      <c r="D32095" s="401"/>
      <c r="F32095" s="39" t="s">
        <v>32136</v>
      </c>
      <c r="G32095" s="26"/>
      <c r="H32095" s="26"/>
      <c r="J32095" s="6">
        <v>17</v>
      </c>
      <c r="L32095" s="298">
        <f t="shared" si="1516"/>
        <v>17</v>
      </c>
      <c r="M32095" s="13"/>
      <c r="O32095" s="16">
        <f t="shared" si="1517"/>
        <v>0</v>
      </c>
      <c r="P32095" s="298">
        <f t="shared" si="1515"/>
        <v>17</v>
      </c>
    </row>
    <row r="32096" spans="2:16">
      <c r="B32096" s="400"/>
      <c r="D32096" s="401"/>
      <c r="F32096" s="39" t="s">
        <v>32137</v>
      </c>
      <c r="G32096" s="26"/>
      <c r="H32096" s="26"/>
      <c r="J32096" s="27"/>
      <c r="L32096" s="298">
        <f t="shared" si="1516"/>
        <v>0</v>
      </c>
      <c r="M32096" s="6">
        <v>105</v>
      </c>
      <c r="O32096" s="16">
        <f t="shared" si="1517"/>
        <v>105</v>
      </c>
      <c r="P32096" s="298">
        <f t="shared" si="1515"/>
        <v>105</v>
      </c>
    </row>
    <row r="32097" spans="2:16">
      <c r="B32097" s="400"/>
      <c r="D32097" s="401"/>
      <c r="F32097" s="39" t="s">
        <v>32138</v>
      </c>
      <c r="G32097" s="26"/>
      <c r="H32097" s="26"/>
      <c r="J32097" s="6">
        <v>13</v>
      </c>
      <c r="L32097" s="298">
        <f t="shared" si="1516"/>
        <v>13</v>
      </c>
      <c r="M32097" s="13"/>
      <c r="O32097" s="16">
        <f t="shared" si="1517"/>
        <v>0</v>
      </c>
      <c r="P32097" s="298">
        <f t="shared" si="1515"/>
        <v>13</v>
      </c>
    </row>
    <row r="32098" spans="2:16" ht="25.5">
      <c r="B32098" s="400"/>
      <c r="D32098" s="401"/>
      <c r="F32098" s="39" t="s">
        <v>32139</v>
      </c>
      <c r="G32098" s="26"/>
      <c r="H32098" s="26"/>
      <c r="J32098" s="27"/>
      <c r="L32098" s="298">
        <f t="shared" si="1516"/>
        <v>0</v>
      </c>
      <c r="M32098" s="6">
        <v>45</v>
      </c>
      <c r="O32098" s="16">
        <f t="shared" si="1517"/>
        <v>45</v>
      </c>
      <c r="P32098" s="298">
        <f t="shared" si="1515"/>
        <v>45</v>
      </c>
    </row>
    <row r="32099" spans="2:16">
      <c r="B32099" s="400"/>
      <c r="D32099" s="401"/>
      <c r="F32099" s="39" t="s">
        <v>32140</v>
      </c>
      <c r="G32099" s="26"/>
      <c r="H32099" s="26"/>
      <c r="J32099" s="6">
        <v>41</v>
      </c>
      <c r="L32099" s="298">
        <f t="shared" si="1516"/>
        <v>41</v>
      </c>
      <c r="M32099" s="27"/>
      <c r="O32099" s="16">
        <f t="shared" si="1517"/>
        <v>0</v>
      </c>
      <c r="P32099" s="298">
        <f t="shared" si="1515"/>
        <v>41</v>
      </c>
    </row>
    <row r="32100" spans="2:16">
      <c r="B32100" s="400"/>
      <c r="D32100" s="401"/>
      <c r="F32100" s="39" t="s">
        <v>32141</v>
      </c>
      <c r="G32100" s="26"/>
      <c r="H32100" s="26"/>
      <c r="J32100" s="6">
        <v>16</v>
      </c>
      <c r="L32100" s="298">
        <f t="shared" si="1516"/>
        <v>16</v>
      </c>
      <c r="M32100" s="27"/>
      <c r="O32100" s="16">
        <f t="shared" si="1517"/>
        <v>0</v>
      </c>
      <c r="P32100" s="298">
        <f t="shared" si="1515"/>
        <v>16</v>
      </c>
    </row>
    <row r="32101" spans="2:16">
      <c r="B32101" s="400"/>
      <c r="D32101" s="401"/>
      <c r="F32101" s="39" t="s">
        <v>32142</v>
      </c>
      <c r="G32101" s="26"/>
      <c r="H32101" s="26"/>
      <c r="J32101" s="27"/>
      <c r="L32101" s="298">
        <f t="shared" si="1516"/>
        <v>0</v>
      </c>
      <c r="M32101" s="6">
        <v>115</v>
      </c>
      <c r="O32101" s="16">
        <f t="shared" si="1517"/>
        <v>115</v>
      </c>
      <c r="P32101" s="298">
        <f t="shared" si="1515"/>
        <v>115</v>
      </c>
    </row>
    <row r="32102" spans="2:16">
      <c r="B32102" s="400"/>
      <c r="D32102" s="401"/>
      <c r="F32102" s="39" t="s">
        <v>32143</v>
      </c>
      <c r="G32102" s="26"/>
      <c r="H32102" s="26"/>
      <c r="J32102" s="6">
        <v>24</v>
      </c>
      <c r="L32102" s="298">
        <f t="shared" si="1516"/>
        <v>24</v>
      </c>
      <c r="M32102" s="27"/>
      <c r="O32102" s="16">
        <f t="shared" si="1517"/>
        <v>0</v>
      </c>
      <c r="P32102" s="298">
        <f t="shared" si="1515"/>
        <v>24</v>
      </c>
    </row>
    <row r="32103" spans="2:16">
      <c r="B32103" s="400"/>
      <c r="D32103" s="401"/>
      <c r="F32103" s="39" t="s">
        <v>32144</v>
      </c>
      <c r="G32103" s="26"/>
      <c r="H32103" s="26"/>
      <c r="J32103" s="6">
        <v>14</v>
      </c>
      <c r="L32103" s="298">
        <f t="shared" si="1516"/>
        <v>14</v>
      </c>
      <c r="M32103" s="27"/>
      <c r="O32103" s="16">
        <f t="shared" si="1517"/>
        <v>0</v>
      </c>
      <c r="P32103" s="298">
        <f t="shared" si="1515"/>
        <v>14</v>
      </c>
    </row>
    <row r="32104" spans="2:16">
      <c r="B32104" s="400"/>
      <c r="D32104" s="401"/>
      <c r="F32104" s="39" t="s">
        <v>32145</v>
      </c>
      <c r="G32104" s="26"/>
      <c r="H32104" s="26"/>
      <c r="J32104" s="6">
        <v>15</v>
      </c>
      <c r="L32104" s="298">
        <f t="shared" si="1516"/>
        <v>15</v>
      </c>
      <c r="M32104" s="27"/>
      <c r="O32104" s="16">
        <f t="shared" si="1517"/>
        <v>0</v>
      </c>
      <c r="P32104" s="298">
        <f t="shared" si="1515"/>
        <v>15</v>
      </c>
    </row>
    <row r="32105" spans="2:16">
      <c r="B32105" s="400"/>
      <c r="D32105" s="401" t="s">
        <v>32082</v>
      </c>
      <c r="F32105" s="39" t="s">
        <v>32146</v>
      </c>
      <c r="G32105" s="26"/>
      <c r="H32105" s="26"/>
      <c r="J32105" s="27">
        <v>22</v>
      </c>
      <c r="L32105" s="298">
        <f t="shared" si="1516"/>
        <v>22</v>
      </c>
      <c r="M32105" s="27"/>
      <c r="O32105" s="16">
        <f t="shared" si="1517"/>
        <v>0</v>
      </c>
      <c r="P32105" s="298">
        <f t="shared" si="1515"/>
        <v>22</v>
      </c>
    </row>
    <row r="32106" spans="2:16">
      <c r="B32106" s="400"/>
      <c r="D32106" s="401"/>
      <c r="F32106" s="39" t="s">
        <v>32147</v>
      </c>
      <c r="G32106" s="26"/>
      <c r="H32106" s="26"/>
      <c r="J32106" s="27">
        <v>21</v>
      </c>
      <c r="L32106" s="298">
        <f t="shared" si="1516"/>
        <v>21</v>
      </c>
      <c r="M32106" s="27"/>
      <c r="O32106" s="16">
        <f t="shared" si="1517"/>
        <v>0</v>
      </c>
      <c r="P32106" s="298">
        <f t="shared" si="1515"/>
        <v>21</v>
      </c>
    </row>
    <row r="32107" spans="2:16">
      <c r="B32107" s="400"/>
      <c r="D32107" s="401"/>
      <c r="F32107" s="39" t="s">
        <v>32148</v>
      </c>
      <c r="G32107" s="26"/>
      <c r="H32107" s="26"/>
      <c r="J32107" s="27">
        <v>10</v>
      </c>
      <c r="L32107" s="298">
        <f t="shared" si="1516"/>
        <v>10</v>
      </c>
      <c r="M32107" s="27"/>
      <c r="O32107" s="16">
        <f t="shared" si="1517"/>
        <v>0</v>
      </c>
      <c r="P32107" s="298">
        <f t="shared" si="1515"/>
        <v>10</v>
      </c>
    </row>
    <row r="32108" spans="2:16" ht="25.5">
      <c r="B32108" s="400"/>
      <c r="D32108" s="401"/>
      <c r="F32108" s="39" t="s">
        <v>32149</v>
      </c>
      <c r="G32108" s="26"/>
      <c r="H32108" s="26"/>
      <c r="J32108" s="27"/>
      <c r="L32108" s="298">
        <f t="shared" si="1516"/>
        <v>0</v>
      </c>
      <c r="M32108" s="27">
        <v>35</v>
      </c>
      <c r="O32108" s="16">
        <f t="shared" si="1517"/>
        <v>35</v>
      </c>
      <c r="P32108" s="298">
        <f t="shared" si="1515"/>
        <v>35</v>
      </c>
    </row>
    <row r="32109" spans="2:16" ht="25.5">
      <c r="B32109" s="400"/>
      <c r="D32109" s="401"/>
      <c r="F32109" s="39" t="s">
        <v>32150</v>
      </c>
      <c r="G32109" s="26"/>
      <c r="H32109" s="26"/>
      <c r="J32109" s="27">
        <v>24</v>
      </c>
      <c r="L32109" s="298">
        <f t="shared" si="1516"/>
        <v>24</v>
      </c>
      <c r="M32109" s="27"/>
      <c r="O32109" s="16">
        <f t="shared" si="1517"/>
        <v>0</v>
      </c>
      <c r="P32109" s="298">
        <f t="shared" si="1515"/>
        <v>24</v>
      </c>
    </row>
    <row r="32110" spans="2:16" ht="25.5">
      <c r="B32110" s="400"/>
      <c r="D32110" s="401"/>
      <c r="F32110" s="39" t="s">
        <v>14236</v>
      </c>
      <c r="G32110" s="26"/>
      <c r="H32110" s="26"/>
      <c r="J32110" s="27">
        <v>30</v>
      </c>
      <c r="L32110" s="298">
        <f t="shared" si="1516"/>
        <v>30</v>
      </c>
      <c r="M32110" s="27">
        <v>40</v>
      </c>
      <c r="O32110" s="16">
        <f t="shared" si="1517"/>
        <v>40</v>
      </c>
      <c r="P32110" s="298">
        <f t="shared" si="1515"/>
        <v>70</v>
      </c>
    </row>
    <row r="32111" spans="2:16" ht="25.5">
      <c r="B32111" s="400"/>
      <c r="D32111" s="401"/>
      <c r="F32111" s="39" t="s">
        <v>32151</v>
      </c>
      <c r="G32111" s="26"/>
      <c r="H32111" s="26"/>
      <c r="J32111" s="27">
        <v>48</v>
      </c>
      <c r="L32111" s="298">
        <f t="shared" si="1516"/>
        <v>48</v>
      </c>
      <c r="M32111" s="27"/>
      <c r="O32111" s="16">
        <f t="shared" si="1517"/>
        <v>0</v>
      </c>
      <c r="P32111" s="298">
        <f t="shared" si="1515"/>
        <v>48</v>
      </c>
    </row>
    <row r="32112" spans="2:16">
      <c r="B32112" s="400"/>
      <c r="D32112" s="401"/>
      <c r="F32112" s="39" t="s">
        <v>32152</v>
      </c>
      <c r="G32112" s="26"/>
      <c r="H32112" s="26"/>
      <c r="J32112" s="27">
        <v>36</v>
      </c>
      <c r="L32112" s="298">
        <f t="shared" si="1516"/>
        <v>36</v>
      </c>
      <c r="M32112" s="27"/>
      <c r="O32112" s="16">
        <f t="shared" si="1517"/>
        <v>0</v>
      </c>
      <c r="P32112" s="298">
        <f t="shared" si="1515"/>
        <v>36</v>
      </c>
    </row>
    <row r="32113" spans="2:16">
      <c r="B32113" s="400"/>
      <c r="D32113" s="401"/>
      <c r="F32113" s="39" t="s">
        <v>32137</v>
      </c>
      <c r="G32113" s="26"/>
      <c r="H32113" s="26"/>
      <c r="J32113" s="27">
        <v>18</v>
      </c>
      <c r="L32113" s="298">
        <f t="shared" si="1516"/>
        <v>18</v>
      </c>
      <c r="M32113" s="27"/>
      <c r="O32113" s="16">
        <f t="shared" si="1517"/>
        <v>0</v>
      </c>
      <c r="P32113" s="298">
        <f t="shared" si="1515"/>
        <v>18</v>
      </c>
    </row>
    <row r="32114" spans="2:16" ht="25.5">
      <c r="B32114" s="400"/>
      <c r="D32114" s="401"/>
      <c r="F32114" s="39" t="s">
        <v>32153</v>
      </c>
      <c r="G32114" s="26"/>
      <c r="H32114" s="26"/>
      <c r="J32114" s="27">
        <v>82</v>
      </c>
      <c r="L32114" s="298">
        <f t="shared" si="1516"/>
        <v>82</v>
      </c>
      <c r="M32114" s="27">
        <v>30</v>
      </c>
      <c r="O32114" s="16">
        <f t="shared" si="1517"/>
        <v>30</v>
      </c>
      <c r="P32114" s="298">
        <f t="shared" si="1515"/>
        <v>112</v>
      </c>
    </row>
    <row r="32115" spans="2:16" ht="25.5">
      <c r="B32115" s="400"/>
      <c r="D32115" s="401"/>
      <c r="F32115" s="39" t="s">
        <v>32154</v>
      </c>
      <c r="G32115" s="26"/>
      <c r="H32115" s="26"/>
      <c r="J32115" s="27">
        <v>29</v>
      </c>
      <c r="L32115" s="298">
        <f t="shared" si="1516"/>
        <v>29</v>
      </c>
      <c r="M32115" s="27"/>
      <c r="O32115" s="16">
        <f t="shared" si="1517"/>
        <v>0</v>
      </c>
      <c r="P32115" s="298">
        <f t="shared" si="1515"/>
        <v>29</v>
      </c>
    </row>
    <row r="32116" spans="2:16" ht="25.5">
      <c r="B32116" s="400"/>
      <c r="D32116" s="401"/>
      <c r="F32116" s="39" t="s">
        <v>32155</v>
      </c>
      <c r="G32116" s="26"/>
      <c r="H32116" s="26"/>
      <c r="J32116" s="27">
        <v>103</v>
      </c>
      <c r="L32116" s="298">
        <f t="shared" si="1516"/>
        <v>103</v>
      </c>
      <c r="M32116" s="27"/>
      <c r="O32116" s="16">
        <f t="shared" si="1517"/>
        <v>0</v>
      </c>
      <c r="P32116" s="298">
        <f t="shared" si="1515"/>
        <v>103</v>
      </c>
    </row>
    <row r="32117" spans="2:16">
      <c r="B32117" s="400"/>
      <c r="D32117" s="401"/>
      <c r="F32117" s="39" t="s">
        <v>32156</v>
      </c>
      <c r="G32117" s="26"/>
      <c r="H32117" s="26"/>
      <c r="J32117" s="27">
        <v>8</v>
      </c>
      <c r="L32117" s="298">
        <f t="shared" si="1516"/>
        <v>8</v>
      </c>
      <c r="M32117" s="27"/>
      <c r="O32117" s="16">
        <f t="shared" si="1517"/>
        <v>0</v>
      </c>
      <c r="P32117" s="298">
        <f t="shared" si="1515"/>
        <v>8</v>
      </c>
    </row>
    <row r="32118" spans="2:16">
      <c r="B32118" s="400"/>
      <c r="D32118" s="401"/>
      <c r="F32118" s="39" t="s">
        <v>32157</v>
      </c>
      <c r="G32118" s="26"/>
      <c r="H32118" s="26"/>
      <c r="J32118" s="27"/>
      <c r="L32118" s="298">
        <f t="shared" si="1516"/>
        <v>0</v>
      </c>
      <c r="M32118" s="27">
        <v>193</v>
      </c>
      <c r="O32118" s="16">
        <f t="shared" si="1517"/>
        <v>193</v>
      </c>
      <c r="P32118" s="298">
        <f t="shared" si="1515"/>
        <v>193</v>
      </c>
    </row>
    <row r="32119" spans="2:16">
      <c r="B32119" s="400"/>
      <c r="D32119" s="401" t="s">
        <v>2233</v>
      </c>
      <c r="F32119" s="39" t="s">
        <v>32158</v>
      </c>
      <c r="G32119" s="26"/>
      <c r="H32119" s="26"/>
      <c r="J32119" s="6">
        <v>29</v>
      </c>
      <c r="L32119" s="298">
        <f t="shared" si="1516"/>
        <v>29</v>
      </c>
      <c r="M32119" s="27"/>
      <c r="O32119" s="16">
        <f t="shared" si="1517"/>
        <v>0</v>
      </c>
      <c r="P32119" s="298">
        <f t="shared" si="1515"/>
        <v>29</v>
      </c>
    </row>
    <row r="32120" spans="2:16" ht="25.5">
      <c r="B32120" s="400"/>
      <c r="D32120" s="401"/>
      <c r="F32120" s="39" t="s">
        <v>32159</v>
      </c>
      <c r="G32120" s="26"/>
      <c r="H32120" s="26"/>
      <c r="J32120" s="6">
        <v>21</v>
      </c>
      <c r="L32120" s="298">
        <f t="shared" si="1516"/>
        <v>21</v>
      </c>
      <c r="M32120" s="27"/>
      <c r="O32120" s="16">
        <f t="shared" si="1517"/>
        <v>0</v>
      </c>
      <c r="P32120" s="298">
        <f t="shared" si="1515"/>
        <v>21</v>
      </c>
    </row>
    <row r="32121" spans="2:16">
      <c r="B32121" s="400"/>
      <c r="D32121" s="401"/>
      <c r="F32121" s="39" t="s">
        <v>32160</v>
      </c>
      <c r="G32121" s="26"/>
      <c r="H32121" s="26"/>
      <c r="J32121" s="6">
        <v>35</v>
      </c>
      <c r="L32121" s="298">
        <f t="shared" si="1516"/>
        <v>35</v>
      </c>
      <c r="M32121" s="27"/>
      <c r="O32121" s="16">
        <f t="shared" si="1517"/>
        <v>0</v>
      </c>
      <c r="P32121" s="298">
        <f t="shared" si="1515"/>
        <v>35</v>
      </c>
    </row>
    <row r="32122" spans="2:16" ht="25.5">
      <c r="B32122" s="400"/>
      <c r="D32122" s="401"/>
      <c r="F32122" s="39" t="s">
        <v>32161</v>
      </c>
      <c r="G32122" s="26"/>
      <c r="H32122" s="26"/>
      <c r="J32122" s="27"/>
      <c r="L32122" s="298">
        <f t="shared" si="1516"/>
        <v>0</v>
      </c>
      <c r="M32122" s="6">
        <v>40</v>
      </c>
      <c r="O32122" s="16">
        <f t="shared" si="1517"/>
        <v>40</v>
      </c>
      <c r="P32122" s="298">
        <f t="shared" si="1515"/>
        <v>40</v>
      </c>
    </row>
    <row r="32123" spans="2:16" ht="25.5">
      <c r="B32123" s="400"/>
      <c r="D32123" s="401"/>
      <c r="F32123" s="39" t="s">
        <v>32126</v>
      </c>
      <c r="G32123" s="26"/>
      <c r="H32123" s="26"/>
      <c r="J32123" s="27"/>
      <c r="L32123" s="298">
        <f t="shared" si="1516"/>
        <v>0</v>
      </c>
      <c r="M32123" s="6">
        <v>30</v>
      </c>
      <c r="O32123" s="16">
        <f t="shared" si="1517"/>
        <v>30</v>
      </c>
      <c r="P32123" s="298">
        <f t="shared" si="1515"/>
        <v>30</v>
      </c>
    </row>
    <row r="32124" spans="2:16" ht="25.5">
      <c r="B32124" s="400"/>
      <c r="D32124" s="401"/>
      <c r="F32124" s="39" t="s">
        <v>32162</v>
      </c>
      <c r="G32124" s="26"/>
      <c r="H32124" s="26"/>
      <c r="J32124" s="6">
        <v>18</v>
      </c>
      <c r="L32124" s="298">
        <f t="shared" si="1516"/>
        <v>18</v>
      </c>
      <c r="M32124" s="6"/>
      <c r="O32124" s="16">
        <f t="shared" si="1517"/>
        <v>0</v>
      </c>
      <c r="P32124" s="298">
        <f t="shared" si="1515"/>
        <v>18</v>
      </c>
    </row>
    <row r="32125" spans="2:16">
      <c r="B32125" s="400"/>
      <c r="D32125" s="401"/>
      <c r="F32125" s="39" t="s">
        <v>32163</v>
      </c>
      <c r="G32125" s="26"/>
      <c r="H32125" s="26"/>
      <c r="J32125" s="27"/>
      <c r="L32125" s="298">
        <f t="shared" si="1516"/>
        <v>0</v>
      </c>
      <c r="M32125" s="6">
        <v>30</v>
      </c>
      <c r="O32125" s="16">
        <f t="shared" si="1517"/>
        <v>30</v>
      </c>
      <c r="P32125" s="298">
        <f t="shared" si="1515"/>
        <v>30</v>
      </c>
    </row>
    <row r="32126" spans="2:16">
      <c r="B32126" s="400"/>
      <c r="D32126" s="401"/>
      <c r="F32126" s="39" t="s">
        <v>32164</v>
      </c>
      <c r="G32126" s="26"/>
      <c r="H32126" s="26"/>
      <c r="J32126" s="6">
        <v>16</v>
      </c>
      <c r="L32126" s="298">
        <f t="shared" si="1516"/>
        <v>16</v>
      </c>
      <c r="M32126" s="27"/>
      <c r="O32126" s="16">
        <f t="shared" si="1517"/>
        <v>0</v>
      </c>
      <c r="P32126" s="298">
        <f t="shared" si="1515"/>
        <v>16</v>
      </c>
    </row>
    <row r="32127" spans="2:16" ht="25.5">
      <c r="B32127" s="400"/>
      <c r="D32127" s="401"/>
      <c r="F32127" s="39" t="s">
        <v>32165</v>
      </c>
      <c r="G32127" s="26"/>
      <c r="H32127" s="26"/>
      <c r="J32127" s="6">
        <v>25</v>
      </c>
      <c r="L32127" s="298">
        <f t="shared" si="1516"/>
        <v>25</v>
      </c>
      <c r="M32127" s="27"/>
      <c r="O32127" s="16">
        <f t="shared" si="1517"/>
        <v>0</v>
      </c>
      <c r="P32127" s="298">
        <f t="shared" si="1515"/>
        <v>25</v>
      </c>
    </row>
    <row r="32128" spans="2:16">
      <c r="B32128" s="400"/>
      <c r="D32128" s="401"/>
      <c r="F32128" s="39" t="s">
        <v>32166</v>
      </c>
      <c r="G32128" s="26"/>
      <c r="H32128" s="26"/>
      <c r="J32128" s="6">
        <v>10</v>
      </c>
      <c r="L32128" s="298">
        <f t="shared" si="1516"/>
        <v>10</v>
      </c>
      <c r="M32128" s="27"/>
      <c r="O32128" s="16">
        <f t="shared" si="1517"/>
        <v>0</v>
      </c>
      <c r="P32128" s="298">
        <f t="shared" si="1515"/>
        <v>10</v>
      </c>
    </row>
    <row r="32129" spans="2:16">
      <c r="B32129" s="400"/>
      <c r="D32129" s="401"/>
      <c r="F32129" s="39" t="s">
        <v>32167</v>
      </c>
      <c r="G32129" s="26"/>
      <c r="H32129" s="26"/>
      <c r="J32129" s="6">
        <v>18</v>
      </c>
      <c r="L32129" s="298">
        <f t="shared" si="1516"/>
        <v>18</v>
      </c>
      <c r="M32129" s="27"/>
      <c r="O32129" s="16">
        <f t="shared" si="1517"/>
        <v>0</v>
      </c>
      <c r="P32129" s="298">
        <f t="shared" si="1515"/>
        <v>18</v>
      </c>
    </row>
    <row r="32130" spans="2:16">
      <c r="B32130" s="400"/>
      <c r="D32130" s="401"/>
      <c r="F32130" s="39" t="s">
        <v>32168</v>
      </c>
      <c r="G32130" s="26"/>
      <c r="H32130" s="26"/>
      <c r="J32130" s="6">
        <v>20</v>
      </c>
      <c r="L32130" s="298">
        <f t="shared" si="1516"/>
        <v>20</v>
      </c>
      <c r="M32130" s="27"/>
      <c r="O32130" s="16">
        <f t="shared" si="1517"/>
        <v>0</v>
      </c>
      <c r="P32130" s="298">
        <f t="shared" si="1515"/>
        <v>20</v>
      </c>
    </row>
    <row r="32131" spans="2:16">
      <c r="B32131" s="400"/>
      <c r="D32131" s="401"/>
      <c r="F32131" s="39" t="s">
        <v>32169</v>
      </c>
      <c r="G32131" s="26"/>
      <c r="H32131" s="26"/>
      <c r="J32131" s="6">
        <v>17</v>
      </c>
      <c r="L32131" s="298">
        <f t="shared" si="1516"/>
        <v>17</v>
      </c>
      <c r="M32131" s="27"/>
      <c r="O32131" s="16">
        <f t="shared" si="1517"/>
        <v>0</v>
      </c>
      <c r="P32131" s="298">
        <f t="shared" si="1515"/>
        <v>17</v>
      </c>
    </row>
    <row r="32132" spans="2:16">
      <c r="B32132" s="400"/>
      <c r="D32132" s="401"/>
      <c r="F32132" s="39" t="s">
        <v>32170</v>
      </c>
      <c r="G32132" s="26"/>
      <c r="H32132" s="26"/>
      <c r="J32132" s="6">
        <v>14</v>
      </c>
      <c r="L32132" s="298">
        <f t="shared" si="1516"/>
        <v>14</v>
      </c>
      <c r="M32132" s="27"/>
      <c r="O32132" s="16">
        <f t="shared" si="1517"/>
        <v>0</v>
      </c>
      <c r="P32132" s="298">
        <f t="shared" si="1515"/>
        <v>14</v>
      </c>
    </row>
    <row r="32133" spans="2:16" ht="25.5">
      <c r="B32133" s="400"/>
      <c r="D32133" s="401"/>
      <c r="F32133" s="39" t="s">
        <v>32171</v>
      </c>
      <c r="G32133" s="26"/>
      <c r="H32133" s="26"/>
      <c r="J32133" s="6">
        <v>137</v>
      </c>
      <c r="L32133" s="298">
        <f t="shared" si="1516"/>
        <v>137</v>
      </c>
      <c r="M32133" s="27"/>
      <c r="O32133" s="16">
        <f t="shared" si="1517"/>
        <v>0</v>
      </c>
      <c r="P32133" s="298">
        <f t="shared" si="1515"/>
        <v>137</v>
      </c>
    </row>
    <row r="32134" spans="2:16" ht="25.5">
      <c r="B32134" s="400"/>
      <c r="D32134" s="401"/>
      <c r="F32134" s="39" t="s">
        <v>32172</v>
      </c>
      <c r="G32134" s="26"/>
      <c r="H32134" s="26"/>
      <c r="J32134" s="27"/>
      <c r="L32134" s="298">
        <f t="shared" si="1516"/>
        <v>0</v>
      </c>
      <c r="M32134" s="6">
        <v>30</v>
      </c>
      <c r="O32134" s="16">
        <f t="shared" si="1517"/>
        <v>30</v>
      </c>
      <c r="P32134" s="298">
        <f t="shared" si="1515"/>
        <v>30</v>
      </c>
    </row>
    <row r="32135" spans="2:16">
      <c r="B32135" s="400"/>
      <c r="D32135" s="401"/>
      <c r="F32135" s="39" t="s">
        <v>32173</v>
      </c>
      <c r="G32135" s="26"/>
      <c r="H32135" s="26"/>
      <c r="J32135" s="6">
        <v>40</v>
      </c>
      <c r="L32135" s="298">
        <f t="shared" si="1516"/>
        <v>40</v>
      </c>
      <c r="M32135" s="27"/>
      <c r="O32135" s="16">
        <f t="shared" si="1517"/>
        <v>0</v>
      </c>
      <c r="P32135" s="298">
        <f t="shared" si="1515"/>
        <v>40</v>
      </c>
    </row>
    <row r="32136" spans="2:16">
      <c r="B32136" s="400"/>
      <c r="D32136" s="401"/>
      <c r="F32136" s="39" t="s">
        <v>32174</v>
      </c>
      <c r="G32136" s="26"/>
      <c r="H32136" s="26"/>
      <c r="J32136" s="6">
        <v>37</v>
      </c>
      <c r="L32136" s="298">
        <f t="shared" si="1516"/>
        <v>37</v>
      </c>
      <c r="M32136" s="27"/>
      <c r="O32136" s="16">
        <f t="shared" si="1517"/>
        <v>0</v>
      </c>
      <c r="P32136" s="298">
        <f t="shared" si="1515"/>
        <v>37</v>
      </c>
    </row>
    <row r="32137" spans="2:16">
      <c r="B32137" s="400"/>
      <c r="D32137" s="401"/>
      <c r="F32137" s="39" t="s">
        <v>32175</v>
      </c>
      <c r="G32137" s="26"/>
      <c r="H32137" s="26"/>
      <c r="J32137" s="6">
        <v>23</v>
      </c>
      <c r="L32137" s="298">
        <f t="shared" si="1516"/>
        <v>23</v>
      </c>
      <c r="M32137" s="27"/>
      <c r="O32137" s="16">
        <f t="shared" si="1517"/>
        <v>0</v>
      </c>
      <c r="P32137" s="298">
        <f t="shared" si="1515"/>
        <v>23</v>
      </c>
    </row>
    <row r="32138" spans="2:16">
      <c r="B32138" s="400"/>
      <c r="D32138" s="401"/>
      <c r="F32138" s="39" t="s">
        <v>32176</v>
      </c>
      <c r="G32138" s="26"/>
      <c r="H32138" s="26"/>
      <c r="J32138" s="6">
        <v>36</v>
      </c>
      <c r="L32138" s="298">
        <f t="shared" si="1516"/>
        <v>36</v>
      </c>
      <c r="M32138" s="27"/>
      <c r="O32138" s="16">
        <f t="shared" si="1517"/>
        <v>0</v>
      </c>
      <c r="P32138" s="298">
        <f t="shared" si="1515"/>
        <v>36</v>
      </c>
    </row>
    <row r="32139" spans="2:16" ht="25.5">
      <c r="B32139" s="400"/>
      <c r="D32139" s="401"/>
      <c r="F32139" s="39" t="s">
        <v>22531</v>
      </c>
      <c r="G32139" s="26"/>
      <c r="H32139" s="26"/>
      <c r="J32139" s="27">
        <v>110</v>
      </c>
      <c r="L32139" s="298">
        <f t="shared" si="1516"/>
        <v>110</v>
      </c>
      <c r="M32139" s="6"/>
      <c r="O32139" s="16">
        <f t="shared" si="1517"/>
        <v>0</v>
      </c>
      <c r="P32139" s="298">
        <f t="shared" ref="P32139:P32202" si="1518">+L32139+O32139</f>
        <v>110</v>
      </c>
    </row>
    <row r="32140" spans="2:16" ht="25.5">
      <c r="B32140" s="400"/>
      <c r="D32140" s="401"/>
      <c r="F32140" s="39" t="s">
        <v>32125</v>
      </c>
      <c r="G32140" s="26"/>
      <c r="H32140" s="26"/>
      <c r="J32140" s="6">
        <v>22</v>
      </c>
      <c r="L32140" s="298">
        <f t="shared" si="1516"/>
        <v>22</v>
      </c>
      <c r="M32140" s="27"/>
      <c r="O32140" s="16">
        <f t="shared" si="1517"/>
        <v>0</v>
      </c>
      <c r="P32140" s="298">
        <f t="shared" si="1518"/>
        <v>22</v>
      </c>
    </row>
    <row r="32141" spans="2:16">
      <c r="B32141" s="400"/>
      <c r="D32141" s="401"/>
      <c r="F32141" s="39" t="s">
        <v>32177</v>
      </c>
      <c r="G32141" s="26"/>
      <c r="H32141" s="26"/>
      <c r="J32141" s="6">
        <v>34</v>
      </c>
      <c r="L32141" s="298">
        <f t="shared" si="1516"/>
        <v>34</v>
      </c>
      <c r="M32141" s="27"/>
      <c r="O32141" s="16">
        <f t="shared" si="1517"/>
        <v>0</v>
      </c>
      <c r="P32141" s="298">
        <f t="shared" si="1518"/>
        <v>34</v>
      </c>
    </row>
    <row r="32142" spans="2:16">
      <c r="B32142" s="400"/>
      <c r="D32142" s="401"/>
      <c r="F32142" s="39" t="s">
        <v>32178</v>
      </c>
      <c r="G32142" s="26"/>
      <c r="H32142" s="26"/>
      <c r="J32142" s="6">
        <v>12</v>
      </c>
      <c r="L32142" s="298">
        <f t="shared" ref="L32142:L32205" si="1519">+J32142+K32142</f>
        <v>12</v>
      </c>
      <c r="M32142" s="27"/>
      <c r="O32142" s="16">
        <f t="shared" si="1517"/>
        <v>0</v>
      </c>
      <c r="P32142" s="298">
        <f t="shared" si="1518"/>
        <v>12</v>
      </c>
    </row>
    <row r="32143" spans="2:16" ht="25.5">
      <c r="B32143" s="400"/>
      <c r="D32143" s="401"/>
      <c r="F32143" s="39" t="s">
        <v>32179</v>
      </c>
      <c r="G32143" s="26"/>
      <c r="H32143" s="26"/>
      <c r="J32143" s="6">
        <v>24</v>
      </c>
      <c r="L32143" s="298">
        <f t="shared" si="1519"/>
        <v>24</v>
      </c>
      <c r="M32143" s="27"/>
      <c r="O32143" s="16">
        <f t="shared" si="1517"/>
        <v>0</v>
      </c>
      <c r="P32143" s="298">
        <f t="shared" si="1518"/>
        <v>24</v>
      </c>
    </row>
    <row r="32144" spans="2:16">
      <c r="B32144" s="400"/>
      <c r="D32144" s="401"/>
      <c r="F32144" s="39" t="s">
        <v>32180</v>
      </c>
      <c r="G32144" s="26"/>
      <c r="H32144" s="26"/>
      <c r="J32144" s="6">
        <v>18</v>
      </c>
      <c r="L32144" s="298">
        <f t="shared" si="1519"/>
        <v>18</v>
      </c>
      <c r="M32144" s="27"/>
      <c r="O32144" s="16">
        <f t="shared" si="1517"/>
        <v>0</v>
      </c>
      <c r="P32144" s="298">
        <f t="shared" si="1518"/>
        <v>18</v>
      </c>
    </row>
    <row r="32145" spans="2:16">
      <c r="B32145" s="400"/>
      <c r="D32145" s="401"/>
      <c r="F32145" s="39" t="s">
        <v>32181</v>
      </c>
      <c r="G32145" s="26"/>
      <c r="H32145" s="26"/>
      <c r="J32145" s="27">
        <v>15</v>
      </c>
      <c r="L32145" s="298">
        <f t="shared" si="1519"/>
        <v>15</v>
      </c>
      <c r="M32145" s="27"/>
      <c r="O32145" s="16">
        <f t="shared" si="1517"/>
        <v>0</v>
      </c>
      <c r="P32145" s="298">
        <f t="shared" si="1518"/>
        <v>15</v>
      </c>
    </row>
    <row r="32146" spans="2:16">
      <c r="B32146" s="400"/>
      <c r="D32146" s="401"/>
      <c r="F32146" s="39" t="s">
        <v>32182</v>
      </c>
      <c r="G32146" s="26"/>
      <c r="H32146" s="26"/>
      <c r="J32146" s="27">
        <v>17</v>
      </c>
      <c r="L32146" s="298">
        <f t="shared" si="1519"/>
        <v>17</v>
      </c>
      <c r="M32146" s="27"/>
      <c r="O32146" s="16">
        <f t="shared" si="1517"/>
        <v>0</v>
      </c>
      <c r="P32146" s="298">
        <f t="shared" si="1518"/>
        <v>17</v>
      </c>
    </row>
    <row r="32147" spans="2:16" ht="25.5">
      <c r="B32147" s="400"/>
      <c r="D32147" s="401"/>
      <c r="F32147" s="39" t="s">
        <v>32183</v>
      </c>
      <c r="G32147" s="26"/>
      <c r="H32147" s="26"/>
      <c r="J32147" s="27"/>
      <c r="L32147" s="298">
        <f t="shared" si="1519"/>
        <v>0</v>
      </c>
      <c r="M32147" s="27">
        <v>140</v>
      </c>
      <c r="O32147" s="16">
        <f t="shared" si="1517"/>
        <v>140</v>
      </c>
      <c r="P32147" s="298">
        <f t="shared" si="1518"/>
        <v>140</v>
      </c>
    </row>
    <row r="32148" spans="2:16">
      <c r="B32148" s="400"/>
      <c r="D32148" s="401"/>
      <c r="F32148" s="39" t="s">
        <v>32184</v>
      </c>
      <c r="G32148" s="26"/>
      <c r="H32148" s="26"/>
      <c r="J32148" s="27">
        <v>14</v>
      </c>
      <c r="L32148" s="298">
        <f t="shared" si="1519"/>
        <v>14</v>
      </c>
      <c r="M32148" s="27"/>
      <c r="O32148" s="16">
        <f t="shared" si="1517"/>
        <v>0</v>
      </c>
      <c r="P32148" s="298">
        <f t="shared" si="1518"/>
        <v>14</v>
      </c>
    </row>
    <row r="32149" spans="2:16">
      <c r="B32149" s="400"/>
      <c r="D32149" s="401"/>
      <c r="F32149" s="39" t="s">
        <v>32185</v>
      </c>
      <c r="G32149" s="26"/>
      <c r="H32149" s="26"/>
      <c r="J32149" s="27">
        <v>27</v>
      </c>
      <c r="L32149" s="298">
        <f t="shared" si="1519"/>
        <v>27</v>
      </c>
      <c r="M32149" s="27"/>
      <c r="O32149" s="16">
        <f t="shared" si="1517"/>
        <v>0</v>
      </c>
      <c r="P32149" s="298">
        <f t="shared" si="1518"/>
        <v>27</v>
      </c>
    </row>
    <row r="32150" spans="2:16" ht="25.5">
      <c r="B32150" s="400"/>
      <c r="D32150" s="401" t="s">
        <v>30670</v>
      </c>
      <c r="F32150" s="39" t="s">
        <v>32186</v>
      </c>
      <c r="G32150" s="26"/>
      <c r="H32150" s="26"/>
      <c r="J32150" s="27"/>
      <c r="L32150" s="298">
        <f t="shared" si="1519"/>
        <v>0</v>
      </c>
      <c r="M32150" s="27">
        <v>190</v>
      </c>
      <c r="O32150" s="16">
        <f t="shared" si="1517"/>
        <v>190</v>
      </c>
      <c r="P32150" s="298">
        <f t="shared" si="1518"/>
        <v>190</v>
      </c>
    </row>
    <row r="32151" spans="2:16">
      <c r="B32151" s="400"/>
      <c r="D32151" s="401"/>
      <c r="F32151" s="39" t="s">
        <v>32095</v>
      </c>
      <c r="G32151" s="26"/>
      <c r="H32151" s="26"/>
      <c r="J32151" s="27">
        <v>10</v>
      </c>
      <c r="L32151" s="298">
        <f t="shared" si="1519"/>
        <v>10</v>
      </c>
      <c r="M32151" s="27"/>
      <c r="O32151" s="16">
        <f t="shared" si="1517"/>
        <v>0</v>
      </c>
      <c r="P32151" s="298">
        <f t="shared" si="1518"/>
        <v>10</v>
      </c>
    </row>
    <row r="32152" spans="2:16">
      <c r="B32152" s="400"/>
      <c r="D32152" s="401"/>
      <c r="F32152" s="39" t="s">
        <v>32187</v>
      </c>
      <c r="G32152" s="26"/>
      <c r="H32152" s="26"/>
      <c r="J32152" s="27">
        <v>62</v>
      </c>
      <c r="L32152" s="298">
        <f t="shared" si="1519"/>
        <v>62</v>
      </c>
      <c r="M32152" s="27"/>
      <c r="O32152" s="16">
        <f t="shared" si="1517"/>
        <v>0</v>
      </c>
      <c r="P32152" s="298">
        <f t="shared" si="1518"/>
        <v>62</v>
      </c>
    </row>
    <row r="32153" spans="2:16" ht="25.5">
      <c r="B32153" s="400"/>
      <c r="D32153" s="401"/>
      <c r="F32153" s="39" t="s">
        <v>32188</v>
      </c>
      <c r="G32153" s="26"/>
      <c r="H32153" s="26"/>
      <c r="J32153" s="27">
        <v>27</v>
      </c>
      <c r="L32153" s="298">
        <f t="shared" si="1519"/>
        <v>27</v>
      </c>
      <c r="M32153" s="27"/>
      <c r="O32153" s="16">
        <f t="shared" si="1517"/>
        <v>0</v>
      </c>
      <c r="P32153" s="298">
        <f t="shared" si="1518"/>
        <v>27</v>
      </c>
    </row>
    <row r="32154" spans="2:16">
      <c r="B32154" s="400"/>
      <c r="D32154" s="401"/>
      <c r="F32154" s="39" t="s">
        <v>32189</v>
      </c>
      <c r="G32154" s="26"/>
      <c r="H32154" s="26"/>
      <c r="J32154" s="27">
        <v>21</v>
      </c>
      <c r="L32154" s="298">
        <f t="shared" si="1519"/>
        <v>21</v>
      </c>
      <c r="M32154" s="27"/>
      <c r="O32154" s="16">
        <f t="shared" si="1517"/>
        <v>0</v>
      </c>
      <c r="P32154" s="298">
        <f t="shared" si="1518"/>
        <v>21</v>
      </c>
    </row>
    <row r="32155" spans="2:16">
      <c r="B32155" s="400"/>
      <c r="D32155" s="401"/>
      <c r="F32155" s="39" t="s">
        <v>32190</v>
      </c>
      <c r="G32155" s="26"/>
      <c r="H32155" s="26"/>
      <c r="J32155" s="27">
        <v>10</v>
      </c>
      <c r="L32155" s="298">
        <f t="shared" si="1519"/>
        <v>10</v>
      </c>
      <c r="M32155" s="27"/>
      <c r="O32155" s="16">
        <f t="shared" si="1517"/>
        <v>0</v>
      </c>
      <c r="P32155" s="298">
        <f t="shared" si="1518"/>
        <v>10</v>
      </c>
    </row>
    <row r="32156" spans="2:16">
      <c r="B32156" s="400"/>
      <c r="D32156" s="401"/>
      <c r="F32156" s="39" t="s">
        <v>32191</v>
      </c>
      <c r="G32156" s="26"/>
      <c r="H32156" s="26"/>
      <c r="J32156" s="27">
        <v>34</v>
      </c>
      <c r="L32156" s="298">
        <f t="shared" si="1519"/>
        <v>34</v>
      </c>
      <c r="M32156" s="27"/>
      <c r="O32156" s="16">
        <f t="shared" si="1517"/>
        <v>0</v>
      </c>
      <c r="P32156" s="298">
        <f t="shared" si="1518"/>
        <v>34</v>
      </c>
    </row>
    <row r="32157" spans="2:16" ht="25.5">
      <c r="B32157" s="400"/>
      <c r="D32157" s="401"/>
      <c r="F32157" s="39" t="s">
        <v>32192</v>
      </c>
      <c r="G32157" s="26"/>
      <c r="H32157" s="26"/>
      <c r="J32157" s="27">
        <v>9</v>
      </c>
      <c r="L32157" s="298">
        <f t="shared" si="1519"/>
        <v>9</v>
      </c>
      <c r="M32157" s="27"/>
      <c r="O32157" s="16">
        <f t="shared" si="1517"/>
        <v>0</v>
      </c>
      <c r="P32157" s="298">
        <f t="shared" si="1518"/>
        <v>9</v>
      </c>
    </row>
    <row r="32158" spans="2:16" ht="25.5">
      <c r="B32158" s="400"/>
      <c r="D32158" s="401"/>
      <c r="F32158" s="39" t="s">
        <v>32193</v>
      </c>
      <c r="G32158" s="26"/>
      <c r="H32158" s="26"/>
      <c r="J32158" s="27">
        <v>84</v>
      </c>
      <c r="L32158" s="298">
        <f t="shared" si="1519"/>
        <v>84</v>
      </c>
      <c r="M32158" s="27"/>
      <c r="O32158" s="16">
        <f t="shared" ref="O32158:O32221" si="1520">+M32158+N32158</f>
        <v>0</v>
      </c>
      <c r="P32158" s="298">
        <f t="shared" si="1518"/>
        <v>84</v>
      </c>
    </row>
    <row r="32159" spans="2:16">
      <c r="B32159" s="400"/>
      <c r="D32159" s="401"/>
      <c r="F32159" s="39" t="s">
        <v>32194</v>
      </c>
      <c r="G32159" s="26"/>
      <c r="H32159" s="26"/>
      <c r="J32159" s="27"/>
      <c r="L32159" s="298">
        <f t="shared" si="1519"/>
        <v>0</v>
      </c>
      <c r="M32159" s="27">
        <v>38</v>
      </c>
      <c r="O32159" s="16">
        <f t="shared" si="1520"/>
        <v>38</v>
      </c>
      <c r="P32159" s="298">
        <f t="shared" si="1518"/>
        <v>38</v>
      </c>
    </row>
    <row r="32160" spans="2:16">
      <c r="B32160" s="400"/>
      <c r="D32160" s="401"/>
      <c r="F32160" s="39" t="s">
        <v>22558</v>
      </c>
      <c r="G32160" s="26"/>
      <c r="H32160" s="26"/>
      <c r="J32160" s="27">
        <v>59</v>
      </c>
      <c r="L32160" s="298">
        <f t="shared" si="1519"/>
        <v>59</v>
      </c>
      <c r="M32160" s="27"/>
      <c r="O32160" s="16">
        <f t="shared" si="1520"/>
        <v>0</v>
      </c>
      <c r="P32160" s="298">
        <f t="shared" si="1518"/>
        <v>59</v>
      </c>
    </row>
    <row r="32161" spans="2:16">
      <c r="B32161" s="400"/>
      <c r="D32161" s="401"/>
      <c r="F32161" s="39" t="s">
        <v>32195</v>
      </c>
      <c r="G32161" s="26"/>
      <c r="H32161" s="26"/>
      <c r="J32161" s="27">
        <v>46</v>
      </c>
      <c r="L32161" s="298">
        <f t="shared" si="1519"/>
        <v>46</v>
      </c>
      <c r="M32161" s="27"/>
      <c r="O32161" s="16">
        <f t="shared" si="1520"/>
        <v>0</v>
      </c>
      <c r="P32161" s="298">
        <f t="shared" si="1518"/>
        <v>46</v>
      </c>
    </row>
    <row r="32162" spans="2:16">
      <c r="B32162" s="400"/>
      <c r="D32162" s="401"/>
      <c r="F32162" s="39" t="s">
        <v>32196</v>
      </c>
      <c r="G32162" s="26"/>
      <c r="H32162" s="26"/>
      <c r="J32162" s="27">
        <v>10</v>
      </c>
      <c r="L32162" s="298">
        <f t="shared" si="1519"/>
        <v>10</v>
      </c>
      <c r="M32162" s="27"/>
      <c r="O32162" s="16">
        <f t="shared" si="1520"/>
        <v>0</v>
      </c>
      <c r="P32162" s="298">
        <f t="shared" si="1518"/>
        <v>10</v>
      </c>
    </row>
    <row r="32163" spans="2:16" ht="25.5">
      <c r="B32163" s="400"/>
      <c r="D32163" s="401"/>
      <c r="F32163" s="39" t="s">
        <v>32197</v>
      </c>
      <c r="G32163" s="26"/>
      <c r="H32163" s="26"/>
      <c r="J32163" s="27">
        <v>17</v>
      </c>
      <c r="L32163" s="298">
        <f t="shared" si="1519"/>
        <v>17</v>
      </c>
      <c r="M32163" s="27"/>
      <c r="O32163" s="16">
        <f t="shared" si="1520"/>
        <v>0</v>
      </c>
      <c r="P32163" s="298">
        <f t="shared" si="1518"/>
        <v>17</v>
      </c>
    </row>
    <row r="32164" spans="2:16" ht="25.5">
      <c r="B32164" s="400"/>
      <c r="D32164" s="401"/>
      <c r="F32164" s="39" t="s">
        <v>32198</v>
      </c>
      <c r="G32164" s="26"/>
      <c r="H32164" s="26"/>
      <c r="J32164" s="27">
        <v>68</v>
      </c>
      <c r="L32164" s="298">
        <f t="shared" si="1519"/>
        <v>68</v>
      </c>
      <c r="M32164" s="27"/>
      <c r="O32164" s="16">
        <f t="shared" si="1520"/>
        <v>0</v>
      </c>
      <c r="P32164" s="298">
        <f t="shared" si="1518"/>
        <v>68</v>
      </c>
    </row>
    <row r="32165" spans="2:16">
      <c r="B32165" s="400"/>
      <c r="D32165" s="401"/>
      <c r="F32165" s="39" t="s">
        <v>32199</v>
      </c>
      <c r="G32165" s="26"/>
      <c r="H32165" s="26"/>
      <c r="J32165" s="27"/>
      <c r="L32165" s="298">
        <f t="shared" si="1519"/>
        <v>0</v>
      </c>
      <c r="M32165" s="27">
        <v>45</v>
      </c>
      <c r="O32165" s="16">
        <f t="shared" si="1520"/>
        <v>45</v>
      </c>
      <c r="P32165" s="298">
        <f t="shared" si="1518"/>
        <v>45</v>
      </c>
    </row>
    <row r="32166" spans="2:16">
      <c r="B32166" s="400"/>
      <c r="D32166" s="401"/>
      <c r="F32166" s="39" t="s">
        <v>32200</v>
      </c>
      <c r="G32166" s="26"/>
      <c r="H32166" s="26"/>
      <c r="J32166" s="27"/>
      <c r="L32166" s="298">
        <f t="shared" si="1519"/>
        <v>0</v>
      </c>
      <c r="M32166" s="27">
        <v>35</v>
      </c>
      <c r="O32166" s="16">
        <f t="shared" si="1520"/>
        <v>35</v>
      </c>
      <c r="P32166" s="298">
        <f t="shared" si="1518"/>
        <v>35</v>
      </c>
    </row>
    <row r="32167" spans="2:16">
      <c r="B32167" s="400"/>
      <c r="D32167" s="401"/>
      <c r="F32167" s="39" t="s">
        <v>32201</v>
      </c>
      <c r="G32167" s="26"/>
      <c r="H32167" s="26"/>
      <c r="J32167" s="27">
        <v>39</v>
      </c>
      <c r="L32167" s="298">
        <f t="shared" si="1519"/>
        <v>39</v>
      </c>
      <c r="M32167" s="27"/>
      <c r="O32167" s="16">
        <f t="shared" si="1520"/>
        <v>0</v>
      </c>
      <c r="P32167" s="298">
        <f t="shared" si="1518"/>
        <v>39</v>
      </c>
    </row>
    <row r="32168" spans="2:16" ht="25.5">
      <c r="B32168" s="400"/>
      <c r="D32168" s="401"/>
      <c r="F32168" s="39" t="s">
        <v>32202</v>
      </c>
      <c r="G32168" s="26"/>
      <c r="H32168" s="26"/>
      <c r="J32168" s="27"/>
      <c r="L32168" s="298">
        <f t="shared" si="1519"/>
        <v>0</v>
      </c>
      <c r="M32168" s="27">
        <v>45</v>
      </c>
      <c r="O32168" s="16">
        <f t="shared" si="1520"/>
        <v>45</v>
      </c>
      <c r="P32168" s="298">
        <f t="shared" si="1518"/>
        <v>45</v>
      </c>
    </row>
    <row r="32169" spans="2:16">
      <c r="B32169" s="400"/>
      <c r="D32169" s="401"/>
      <c r="F32169" s="39" t="s">
        <v>32203</v>
      </c>
      <c r="G32169" s="26"/>
      <c r="H32169" s="26"/>
      <c r="J32169" s="27">
        <v>27</v>
      </c>
      <c r="L32169" s="298">
        <f t="shared" si="1519"/>
        <v>27</v>
      </c>
      <c r="M32169" s="27"/>
      <c r="O32169" s="16">
        <f t="shared" si="1520"/>
        <v>0</v>
      </c>
      <c r="P32169" s="298">
        <f t="shared" si="1518"/>
        <v>27</v>
      </c>
    </row>
    <row r="32170" spans="2:16">
      <c r="B32170" s="400"/>
      <c r="D32170" s="401"/>
      <c r="F32170" s="39" t="s">
        <v>32204</v>
      </c>
      <c r="G32170" s="26"/>
      <c r="H32170" s="26"/>
      <c r="J32170" s="27">
        <v>47</v>
      </c>
      <c r="L32170" s="298">
        <f t="shared" si="1519"/>
        <v>47</v>
      </c>
      <c r="M32170" s="27"/>
      <c r="O32170" s="16">
        <f t="shared" si="1520"/>
        <v>0</v>
      </c>
      <c r="P32170" s="298">
        <f t="shared" si="1518"/>
        <v>47</v>
      </c>
    </row>
    <row r="32171" spans="2:16" ht="25.5">
      <c r="B32171" s="400"/>
      <c r="D32171" s="401"/>
      <c r="F32171" s="39" t="s">
        <v>32205</v>
      </c>
      <c r="G32171" s="26"/>
      <c r="H32171" s="26"/>
      <c r="J32171" s="27">
        <v>65</v>
      </c>
      <c r="L32171" s="298">
        <f t="shared" si="1519"/>
        <v>65</v>
      </c>
      <c r="M32171" s="27"/>
      <c r="O32171" s="16">
        <f t="shared" si="1520"/>
        <v>0</v>
      </c>
      <c r="P32171" s="298">
        <f t="shared" si="1518"/>
        <v>65</v>
      </c>
    </row>
    <row r="32172" spans="2:16" ht="25.5">
      <c r="B32172" s="400"/>
      <c r="D32172" s="401"/>
      <c r="F32172" s="39" t="s">
        <v>32136</v>
      </c>
      <c r="G32172" s="26"/>
      <c r="H32172" s="26"/>
      <c r="J32172" s="27">
        <v>18</v>
      </c>
      <c r="L32172" s="298">
        <f t="shared" si="1519"/>
        <v>18</v>
      </c>
      <c r="M32172" s="27"/>
      <c r="O32172" s="16">
        <f t="shared" si="1520"/>
        <v>0</v>
      </c>
      <c r="P32172" s="298">
        <f t="shared" si="1518"/>
        <v>18</v>
      </c>
    </row>
    <row r="32173" spans="2:16" ht="25.5">
      <c r="B32173" s="400"/>
      <c r="D32173" s="401"/>
      <c r="F32173" s="39" t="s">
        <v>32206</v>
      </c>
      <c r="G32173" s="26"/>
      <c r="H32173" s="26"/>
      <c r="J32173" s="27">
        <v>13</v>
      </c>
      <c r="L32173" s="298">
        <f t="shared" si="1519"/>
        <v>13</v>
      </c>
      <c r="M32173" s="27"/>
      <c r="O32173" s="16">
        <f t="shared" si="1520"/>
        <v>0</v>
      </c>
      <c r="P32173" s="298">
        <f t="shared" si="1518"/>
        <v>13</v>
      </c>
    </row>
    <row r="32174" spans="2:16" ht="25.5">
      <c r="B32174" s="400"/>
      <c r="D32174" s="401"/>
      <c r="F32174" s="39" t="s">
        <v>32207</v>
      </c>
      <c r="G32174" s="26"/>
      <c r="H32174" s="26"/>
      <c r="J32174" s="27">
        <v>13</v>
      </c>
      <c r="L32174" s="298">
        <f t="shared" si="1519"/>
        <v>13</v>
      </c>
      <c r="M32174" s="27"/>
      <c r="O32174" s="16">
        <f t="shared" si="1520"/>
        <v>0</v>
      </c>
      <c r="P32174" s="298">
        <f t="shared" si="1518"/>
        <v>13</v>
      </c>
    </row>
    <row r="32175" spans="2:16" ht="25.5">
      <c r="B32175" s="400"/>
      <c r="D32175" s="401"/>
      <c r="F32175" s="39" t="s">
        <v>32208</v>
      </c>
      <c r="G32175" s="26"/>
      <c r="H32175" s="26"/>
      <c r="J32175" s="27">
        <v>24</v>
      </c>
      <c r="L32175" s="298">
        <f t="shared" si="1519"/>
        <v>24</v>
      </c>
      <c r="M32175" s="27"/>
      <c r="O32175" s="16">
        <f t="shared" si="1520"/>
        <v>0</v>
      </c>
      <c r="P32175" s="298">
        <f t="shared" si="1518"/>
        <v>24</v>
      </c>
    </row>
    <row r="32176" spans="2:16">
      <c r="B32176" s="400"/>
      <c r="D32176" s="401" t="s">
        <v>32080</v>
      </c>
      <c r="F32176" s="39" t="s">
        <v>32209</v>
      </c>
      <c r="G32176" s="26"/>
      <c r="H32176" s="26"/>
      <c r="J32176" s="27">
        <v>18</v>
      </c>
      <c r="L32176" s="298">
        <f t="shared" si="1519"/>
        <v>18</v>
      </c>
      <c r="M32176" s="27"/>
      <c r="O32176" s="16">
        <f t="shared" si="1520"/>
        <v>0</v>
      </c>
      <c r="P32176" s="298">
        <f t="shared" si="1518"/>
        <v>18</v>
      </c>
    </row>
    <row r="32177" spans="2:16">
      <c r="B32177" s="400"/>
      <c r="D32177" s="401"/>
      <c r="F32177" s="39" t="s">
        <v>32210</v>
      </c>
      <c r="G32177" s="26"/>
      <c r="H32177" s="26"/>
      <c r="J32177" s="27">
        <v>13</v>
      </c>
      <c r="L32177" s="298">
        <f t="shared" si="1519"/>
        <v>13</v>
      </c>
      <c r="M32177" s="27"/>
      <c r="O32177" s="16">
        <f t="shared" si="1520"/>
        <v>0</v>
      </c>
      <c r="P32177" s="298">
        <f t="shared" si="1518"/>
        <v>13</v>
      </c>
    </row>
    <row r="32178" spans="2:16" ht="25.5">
      <c r="B32178" s="400"/>
      <c r="D32178" s="401"/>
      <c r="F32178" s="39" t="s">
        <v>32211</v>
      </c>
      <c r="G32178" s="26"/>
      <c r="H32178" s="26"/>
      <c r="J32178" s="27">
        <v>16</v>
      </c>
      <c r="L32178" s="298">
        <f t="shared" si="1519"/>
        <v>16</v>
      </c>
      <c r="M32178" s="27"/>
      <c r="O32178" s="16">
        <f t="shared" si="1520"/>
        <v>0</v>
      </c>
      <c r="P32178" s="298">
        <f t="shared" si="1518"/>
        <v>16</v>
      </c>
    </row>
    <row r="32179" spans="2:16" ht="25.5">
      <c r="B32179" s="400"/>
      <c r="D32179" s="401"/>
      <c r="F32179" s="39" t="s">
        <v>14266</v>
      </c>
      <c r="G32179" s="26"/>
      <c r="H32179" s="26"/>
      <c r="J32179" s="27">
        <v>13</v>
      </c>
      <c r="L32179" s="298">
        <f t="shared" si="1519"/>
        <v>13</v>
      </c>
      <c r="M32179" s="27"/>
      <c r="O32179" s="16">
        <f t="shared" si="1520"/>
        <v>0</v>
      </c>
      <c r="P32179" s="298">
        <f t="shared" si="1518"/>
        <v>13</v>
      </c>
    </row>
    <row r="32180" spans="2:16">
      <c r="B32180" s="400"/>
      <c r="D32180" s="401"/>
      <c r="F32180" s="39" t="s">
        <v>32167</v>
      </c>
      <c r="G32180" s="26"/>
      <c r="H32180" s="26"/>
      <c r="J32180" s="27">
        <v>17</v>
      </c>
      <c r="L32180" s="298">
        <f t="shared" si="1519"/>
        <v>17</v>
      </c>
      <c r="M32180" s="27"/>
      <c r="O32180" s="16">
        <f t="shared" si="1520"/>
        <v>0</v>
      </c>
      <c r="P32180" s="298">
        <f t="shared" si="1518"/>
        <v>17</v>
      </c>
    </row>
    <row r="32181" spans="2:16">
      <c r="B32181" s="400"/>
      <c r="D32181" s="401"/>
      <c r="F32181" s="39" t="s">
        <v>32212</v>
      </c>
      <c r="G32181" s="26"/>
      <c r="H32181" s="26"/>
      <c r="J32181" s="27">
        <v>7</v>
      </c>
      <c r="L32181" s="298">
        <f t="shared" si="1519"/>
        <v>7</v>
      </c>
      <c r="M32181" s="27"/>
      <c r="O32181" s="16">
        <f t="shared" si="1520"/>
        <v>0</v>
      </c>
      <c r="P32181" s="298">
        <f t="shared" si="1518"/>
        <v>7</v>
      </c>
    </row>
    <row r="32182" spans="2:16" ht="25.5">
      <c r="B32182" s="400"/>
      <c r="D32182" s="401"/>
      <c r="F32182" s="39" t="s">
        <v>32213</v>
      </c>
      <c r="G32182" s="26"/>
      <c r="H32182" s="26"/>
      <c r="J32182" s="27">
        <v>10</v>
      </c>
      <c r="L32182" s="298">
        <f t="shared" si="1519"/>
        <v>10</v>
      </c>
      <c r="M32182" s="27"/>
      <c r="O32182" s="16">
        <f t="shared" si="1520"/>
        <v>0</v>
      </c>
      <c r="P32182" s="298">
        <f t="shared" si="1518"/>
        <v>10</v>
      </c>
    </row>
    <row r="32183" spans="2:16" ht="25.5">
      <c r="B32183" s="400"/>
      <c r="D32183" s="401"/>
      <c r="F32183" s="39" t="s">
        <v>32214</v>
      </c>
      <c r="G32183" s="26"/>
      <c r="H32183" s="26"/>
      <c r="J32183" s="27">
        <v>10</v>
      </c>
      <c r="L32183" s="298">
        <f t="shared" si="1519"/>
        <v>10</v>
      </c>
      <c r="M32183" s="27"/>
      <c r="O32183" s="16">
        <f t="shared" si="1520"/>
        <v>0</v>
      </c>
      <c r="P32183" s="298">
        <f t="shared" si="1518"/>
        <v>10</v>
      </c>
    </row>
    <row r="32184" spans="2:16" ht="25.5">
      <c r="B32184" s="400"/>
      <c r="D32184" s="401"/>
      <c r="F32184" s="39" t="s">
        <v>32215</v>
      </c>
      <c r="G32184" s="26"/>
      <c r="H32184" s="26"/>
      <c r="J32184" s="27">
        <v>8</v>
      </c>
      <c r="L32184" s="298">
        <f t="shared" si="1519"/>
        <v>8</v>
      </c>
      <c r="M32184" s="27"/>
      <c r="O32184" s="16">
        <f t="shared" si="1520"/>
        <v>0</v>
      </c>
      <c r="P32184" s="298">
        <f t="shared" si="1518"/>
        <v>8</v>
      </c>
    </row>
    <row r="32185" spans="2:16" ht="25.5">
      <c r="B32185" s="400"/>
      <c r="D32185" s="401"/>
      <c r="F32185" s="39" t="s">
        <v>32216</v>
      </c>
      <c r="G32185" s="26"/>
      <c r="H32185" s="26"/>
      <c r="J32185" s="27">
        <v>87</v>
      </c>
      <c r="L32185" s="298">
        <f t="shared" si="1519"/>
        <v>87</v>
      </c>
      <c r="M32185" s="27"/>
      <c r="O32185" s="16">
        <f t="shared" si="1520"/>
        <v>0</v>
      </c>
      <c r="P32185" s="298">
        <f t="shared" si="1518"/>
        <v>87</v>
      </c>
    </row>
    <row r="32186" spans="2:16">
      <c r="B32186" s="400"/>
      <c r="D32186" s="401"/>
      <c r="F32186" s="39" t="s">
        <v>32217</v>
      </c>
      <c r="G32186" s="26"/>
      <c r="H32186" s="26"/>
      <c r="J32186" s="27">
        <v>14</v>
      </c>
      <c r="L32186" s="298">
        <f t="shared" si="1519"/>
        <v>14</v>
      </c>
      <c r="M32186" s="27"/>
      <c r="O32186" s="16">
        <f t="shared" si="1520"/>
        <v>0</v>
      </c>
      <c r="P32186" s="298">
        <f t="shared" si="1518"/>
        <v>14</v>
      </c>
    </row>
    <row r="32187" spans="2:16">
      <c r="B32187" s="400"/>
      <c r="D32187" s="401"/>
      <c r="F32187" s="39" t="s">
        <v>32218</v>
      </c>
      <c r="G32187" s="26"/>
      <c r="H32187" s="26"/>
      <c r="J32187" s="27"/>
      <c r="L32187" s="298">
        <f t="shared" si="1519"/>
        <v>0</v>
      </c>
      <c r="M32187" s="27">
        <v>35</v>
      </c>
      <c r="O32187" s="16">
        <f t="shared" si="1520"/>
        <v>35</v>
      </c>
      <c r="P32187" s="298">
        <f t="shared" si="1518"/>
        <v>35</v>
      </c>
    </row>
    <row r="32188" spans="2:16">
      <c r="B32188" s="400"/>
      <c r="D32188" s="401"/>
      <c r="F32188" s="39" t="s">
        <v>32219</v>
      </c>
      <c r="G32188" s="26"/>
      <c r="H32188" s="26"/>
      <c r="J32188" s="27">
        <v>16</v>
      </c>
      <c r="L32188" s="298">
        <f t="shared" si="1519"/>
        <v>16</v>
      </c>
      <c r="M32188" s="27"/>
      <c r="O32188" s="16">
        <f t="shared" si="1520"/>
        <v>0</v>
      </c>
      <c r="P32188" s="298">
        <f t="shared" si="1518"/>
        <v>16</v>
      </c>
    </row>
    <row r="32189" spans="2:16" ht="25.5">
      <c r="B32189" s="400"/>
      <c r="D32189" s="401"/>
      <c r="F32189" s="39" t="s">
        <v>32220</v>
      </c>
      <c r="G32189" s="26"/>
      <c r="H32189" s="26"/>
      <c r="J32189" s="27"/>
      <c r="L32189" s="298">
        <f t="shared" si="1519"/>
        <v>0</v>
      </c>
      <c r="M32189" s="27">
        <v>23</v>
      </c>
      <c r="O32189" s="16">
        <f t="shared" si="1520"/>
        <v>23</v>
      </c>
      <c r="P32189" s="298">
        <f t="shared" si="1518"/>
        <v>23</v>
      </c>
    </row>
    <row r="32190" spans="2:16">
      <c r="B32190" s="400"/>
      <c r="D32190" s="401"/>
      <c r="F32190" s="39" t="s">
        <v>32221</v>
      </c>
      <c r="G32190" s="26"/>
      <c r="H32190" s="26"/>
      <c r="J32190" s="27">
        <v>14</v>
      </c>
      <c r="L32190" s="298">
        <f t="shared" si="1519"/>
        <v>14</v>
      </c>
      <c r="M32190" s="27"/>
      <c r="O32190" s="16">
        <f t="shared" si="1520"/>
        <v>0</v>
      </c>
      <c r="P32190" s="298">
        <f t="shared" si="1518"/>
        <v>14</v>
      </c>
    </row>
    <row r="32191" spans="2:16" ht="25.5">
      <c r="B32191" s="400"/>
      <c r="D32191" s="401"/>
      <c r="F32191" s="39" t="s">
        <v>32222</v>
      </c>
      <c r="G32191" s="26"/>
      <c r="H32191" s="26"/>
      <c r="J32191" s="27">
        <v>12</v>
      </c>
      <c r="L32191" s="298">
        <f t="shared" si="1519"/>
        <v>12</v>
      </c>
      <c r="M32191" s="27"/>
      <c r="O32191" s="16">
        <f t="shared" si="1520"/>
        <v>0</v>
      </c>
      <c r="P32191" s="298">
        <f t="shared" si="1518"/>
        <v>12</v>
      </c>
    </row>
    <row r="32192" spans="2:16">
      <c r="B32192" s="400"/>
      <c r="D32192" s="401" t="s">
        <v>32083</v>
      </c>
      <c r="F32192" s="39" t="s">
        <v>32223</v>
      </c>
      <c r="G32192" s="26"/>
      <c r="H32192" s="26"/>
      <c r="J32192" s="27">
        <v>55</v>
      </c>
      <c r="L32192" s="298">
        <f t="shared" si="1519"/>
        <v>55</v>
      </c>
      <c r="M32192" s="27">
        <v>307</v>
      </c>
      <c r="O32192" s="16">
        <f t="shared" si="1520"/>
        <v>307</v>
      </c>
      <c r="P32192" s="298">
        <f t="shared" si="1518"/>
        <v>362</v>
      </c>
    </row>
    <row r="32193" spans="2:16">
      <c r="B32193" s="400"/>
      <c r="D32193" s="401"/>
      <c r="F32193" s="39" t="s">
        <v>32224</v>
      </c>
      <c r="G32193" s="26"/>
      <c r="H32193" s="26"/>
      <c r="J32193" s="27">
        <v>11</v>
      </c>
      <c r="L32193" s="298">
        <f t="shared" si="1519"/>
        <v>11</v>
      </c>
      <c r="M32193" s="27"/>
      <c r="O32193" s="16">
        <f t="shared" si="1520"/>
        <v>0</v>
      </c>
      <c r="P32193" s="298">
        <f t="shared" si="1518"/>
        <v>11</v>
      </c>
    </row>
    <row r="32194" spans="2:16">
      <c r="B32194" s="400"/>
      <c r="D32194" s="401"/>
      <c r="F32194" s="39" t="s">
        <v>32225</v>
      </c>
      <c r="G32194" s="26"/>
      <c r="H32194" s="26"/>
      <c r="J32194" s="27">
        <v>34</v>
      </c>
      <c r="L32194" s="298">
        <f t="shared" si="1519"/>
        <v>34</v>
      </c>
      <c r="M32194" s="27"/>
      <c r="O32194" s="16">
        <f t="shared" si="1520"/>
        <v>0</v>
      </c>
      <c r="P32194" s="298">
        <f t="shared" si="1518"/>
        <v>34</v>
      </c>
    </row>
    <row r="32195" spans="2:16">
      <c r="B32195" s="400"/>
      <c r="D32195" s="401"/>
      <c r="F32195" s="39" t="s">
        <v>32127</v>
      </c>
      <c r="G32195" s="26"/>
      <c r="H32195" s="26"/>
      <c r="J32195" s="27">
        <v>16</v>
      </c>
      <c r="L32195" s="298">
        <f t="shared" si="1519"/>
        <v>16</v>
      </c>
      <c r="M32195" s="27">
        <v>40</v>
      </c>
      <c r="O32195" s="16">
        <f t="shared" si="1520"/>
        <v>40</v>
      </c>
      <c r="P32195" s="298">
        <f t="shared" si="1518"/>
        <v>56</v>
      </c>
    </row>
    <row r="32196" spans="2:16">
      <c r="B32196" s="400"/>
      <c r="D32196" s="401"/>
      <c r="F32196" s="39" t="s">
        <v>32226</v>
      </c>
      <c r="G32196" s="26"/>
      <c r="H32196" s="26"/>
      <c r="J32196" s="27">
        <v>19</v>
      </c>
      <c r="L32196" s="298">
        <f t="shared" si="1519"/>
        <v>19</v>
      </c>
      <c r="M32196" s="27"/>
      <c r="O32196" s="16">
        <f t="shared" si="1520"/>
        <v>0</v>
      </c>
      <c r="P32196" s="298">
        <f t="shared" si="1518"/>
        <v>19</v>
      </c>
    </row>
    <row r="32197" spans="2:16" ht="25.5">
      <c r="B32197" s="400"/>
      <c r="D32197" s="401" t="s">
        <v>32084</v>
      </c>
      <c r="F32197" s="39" t="s">
        <v>32227</v>
      </c>
      <c r="G32197" s="26"/>
      <c r="H32197" s="26"/>
      <c r="J32197" s="27">
        <v>60</v>
      </c>
      <c r="L32197" s="298">
        <f t="shared" si="1519"/>
        <v>60</v>
      </c>
      <c r="M32197" s="27">
        <v>180</v>
      </c>
      <c r="O32197" s="16">
        <f t="shared" si="1520"/>
        <v>180</v>
      </c>
      <c r="P32197" s="298">
        <f t="shared" si="1518"/>
        <v>240</v>
      </c>
    </row>
    <row r="32198" spans="2:16">
      <c r="B32198" s="400"/>
      <c r="D32198" s="401"/>
      <c r="F32198" s="39" t="s">
        <v>32228</v>
      </c>
      <c r="G32198" s="26"/>
      <c r="H32198" s="26"/>
      <c r="J32198" s="27">
        <v>22</v>
      </c>
      <c r="L32198" s="298">
        <f t="shared" si="1519"/>
        <v>22</v>
      </c>
      <c r="M32198" s="27"/>
      <c r="O32198" s="16">
        <f t="shared" si="1520"/>
        <v>0</v>
      </c>
      <c r="P32198" s="298">
        <f t="shared" si="1518"/>
        <v>22</v>
      </c>
    </row>
    <row r="32199" spans="2:16">
      <c r="B32199" s="400"/>
      <c r="D32199" s="401"/>
      <c r="F32199" s="39" t="s">
        <v>32229</v>
      </c>
      <c r="G32199" s="26"/>
      <c r="H32199" s="26"/>
      <c r="J32199" s="27">
        <v>43</v>
      </c>
      <c r="L32199" s="298">
        <f t="shared" si="1519"/>
        <v>43</v>
      </c>
      <c r="M32199" s="27"/>
      <c r="O32199" s="16">
        <f t="shared" si="1520"/>
        <v>0</v>
      </c>
      <c r="P32199" s="298">
        <f t="shared" si="1518"/>
        <v>43</v>
      </c>
    </row>
    <row r="32200" spans="2:16">
      <c r="B32200" s="400"/>
      <c r="D32200" s="401"/>
      <c r="F32200" s="39" t="s">
        <v>32230</v>
      </c>
      <c r="G32200" s="26"/>
      <c r="H32200" s="26"/>
      <c r="J32200" s="27">
        <v>14</v>
      </c>
      <c r="L32200" s="298">
        <f t="shared" si="1519"/>
        <v>14</v>
      </c>
      <c r="M32200" s="27"/>
      <c r="O32200" s="16">
        <f t="shared" si="1520"/>
        <v>0</v>
      </c>
      <c r="P32200" s="298">
        <f t="shared" si="1518"/>
        <v>14</v>
      </c>
    </row>
    <row r="32201" spans="2:16">
      <c r="B32201" s="400"/>
      <c r="D32201" s="401"/>
      <c r="F32201" s="39" t="s">
        <v>32231</v>
      </c>
      <c r="G32201" s="26"/>
      <c r="H32201" s="26"/>
      <c r="J32201" s="27">
        <v>18</v>
      </c>
      <c r="L32201" s="298">
        <f t="shared" si="1519"/>
        <v>18</v>
      </c>
      <c r="M32201" s="27"/>
      <c r="O32201" s="16">
        <f t="shared" si="1520"/>
        <v>0</v>
      </c>
      <c r="P32201" s="298">
        <f t="shared" si="1518"/>
        <v>18</v>
      </c>
    </row>
    <row r="32202" spans="2:16" ht="25.5">
      <c r="B32202" s="400"/>
      <c r="D32202" s="401"/>
      <c r="F32202" s="39" t="s">
        <v>32232</v>
      </c>
      <c r="G32202" s="26"/>
      <c r="H32202" s="26"/>
      <c r="J32202" s="27">
        <v>15</v>
      </c>
      <c r="L32202" s="298">
        <f t="shared" si="1519"/>
        <v>15</v>
      </c>
      <c r="M32202" s="27"/>
      <c r="O32202" s="16">
        <f t="shared" si="1520"/>
        <v>0</v>
      </c>
      <c r="P32202" s="298">
        <f t="shared" si="1518"/>
        <v>15</v>
      </c>
    </row>
    <row r="32203" spans="2:16" ht="25.5">
      <c r="B32203" s="400"/>
      <c r="D32203" s="401"/>
      <c r="F32203" s="39" t="s">
        <v>32233</v>
      </c>
      <c r="G32203" s="26"/>
      <c r="H32203" s="26"/>
      <c r="J32203" s="27">
        <v>30</v>
      </c>
      <c r="L32203" s="298">
        <f t="shared" si="1519"/>
        <v>30</v>
      </c>
      <c r="M32203" s="27"/>
      <c r="O32203" s="16">
        <f t="shared" si="1520"/>
        <v>0</v>
      </c>
      <c r="P32203" s="298">
        <f t="shared" ref="P32203:P32266" si="1521">+L32203+O32203</f>
        <v>30</v>
      </c>
    </row>
    <row r="32204" spans="2:16" ht="25.5">
      <c r="B32204" s="400"/>
      <c r="D32204" s="401"/>
      <c r="F32204" s="39" t="s">
        <v>32234</v>
      </c>
      <c r="G32204" s="26"/>
      <c r="H32204" s="26"/>
      <c r="J32204" s="27"/>
      <c r="L32204" s="298">
        <f t="shared" si="1519"/>
        <v>0</v>
      </c>
      <c r="M32204" s="27">
        <v>60</v>
      </c>
      <c r="O32204" s="16">
        <f t="shared" si="1520"/>
        <v>60</v>
      </c>
      <c r="P32204" s="298">
        <f t="shared" si="1521"/>
        <v>60</v>
      </c>
    </row>
    <row r="32205" spans="2:16" ht="25.5">
      <c r="B32205" s="400"/>
      <c r="D32205" s="401"/>
      <c r="F32205" s="39" t="s">
        <v>32235</v>
      </c>
      <c r="G32205" s="26"/>
      <c r="H32205" s="26"/>
      <c r="J32205" s="27">
        <v>36</v>
      </c>
      <c r="L32205" s="298">
        <f t="shared" si="1519"/>
        <v>36</v>
      </c>
      <c r="M32205" s="27"/>
      <c r="O32205" s="16">
        <f t="shared" si="1520"/>
        <v>0</v>
      </c>
      <c r="P32205" s="298">
        <f t="shared" si="1521"/>
        <v>36</v>
      </c>
    </row>
    <row r="32206" spans="2:16" ht="25.5">
      <c r="B32206" s="400"/>
      <c r="D32206" s="401"/>
      <c r="F32206" s="39" t="s">
        <v>32236</v>
      </c>
      <c r="G32206" s="26"/>
      <c r="H32206" s="26"/>
      <c r="J32206" s="27">
        <v>22</v>
      </c>
      <c r="L32206" s="298">
        <f t="shared" ref="L32206:L32269" si="1522">+J32206+K32206</f>
        <v>22</v>
      </c>
      <c r="M32206" s="27"/>
      <c r="O32206" s="16">
        <f t="shared" si="1520"/>
        <v>0</v>
      </c>
      <c r="P32206" s="298">
        <f t="shared" si="1521"/>
        <v>22</v>
      </c>
    </row>
    <row r="32207" spans="2:16" ht="25.5">
      <c r="B32207" s="400"/>
      <c r="D32207" s="401"/>
      <c r="F32207" s="39" t="s">
        <v>32237</v>
      </c>
      <c r="G32207" s="26"/>
      <c r="H32207" s="26"/>
      <c r="J32207" s="27">
        <v>12</v>
      </c>
      <c r="L32207" s="298">
        <f t="shared" si="1522"/>
        <v>12</v>
      </c>
      <c r="M32207" s="27"/>
      <c r="O32207" s="16">
        <f t="shared" si="1520"/>
        <v>0</v>
      </c>
      <c r="P32207" s="298">
        <f t="shared" si="1521"/>
        <v>12</v>
      </c>
    </row>
    <row r="32208" spans="2:16" ht="25.5">
      <c r="B32208" s="400"/>
      <c r="D32208" s="401"/>
      <c r="F32208" s="39" t="s">
        <v>14237</v>
      </c>
      <c r="G32208" s="26"/>
      <c r="H32208" s="26"/>
      <c r="J32208" s="27">
        <v>24</v>
      </c>
      <c r="L32208" s="298">
        <f t="shared" si="1522"/>
        <v>24</v>
      </c>
      <c r="M32208" s="27"/>
      <c r="O32208" s="16">
        <f t="shared" si="1520"/>
        <v>0</v>
      </c>
      <c r="P32208" s="298">
        <f t="shared" si="1521"/>
        <v>24</v>
      </c>
    </row>
    <row r="32209" spans="2:16">
      <c r="B32209" s="400"/>
      <c r="D32209" s="401" t="s">
        <v>10095</v>
      </c>
      <c r="F32209" s="39" t="s">
        <v>32238</v>
      </c>
      <c r="G32209" s="26"/>
      <c r="H32209" s="26"/>
      <c r="J32209" s="27"/>
      <c r="L32209" s="298">
        <f t="shared" si="1522"/>
        <v>0</v>
      </c>
      <c r="M32209" s="27">
        <v>200</v>
      </c>
      <c r="O32209" s="16">
        <f t="shared" si="1520"/>
        <v>200</v>
      </c>
      <c r="P32209" s="298">
        <f t="shared" si="1521"/>
        <v>200</v>
      </c>
    </row>
    <row r="32210" spans="2:16">
      <c r="B32210" s="400"/>
      <c r="D32210" s="401"/>
      <c r="F32210" s="39" t="s">
        <v>32239</v>
      </c>
      <c r="G32210" s="26"/>
      <c r="H32210" s="26"/>
      <c r="J32210" s="27"/>
      <c r="L32210" s="298">
        <f t="shared" si="1522"/>
        <v>0</v>
      </c>
      <c r="M32210" s="27">
        <v>27</v>
      </c>
      <c r="O32210" s="16">
        <f t="shared" si="1520"/>
        <v>27</v>
      </c>
      <c r="P32210" s="298">
        <f t="shared" si="1521"/>
        <v>27</v>
      </c>
    </row>
    <row r="32211" spans="2:16">
      <c r="B32211" s="400"/>
      <c r="D32211" s="401"/>
      <c r="F32211" s="39" t="s">
        <v>32240</v>
      </c>
      <c r="G32211" s="26"/>
      <c r="H32211" s="26"/>
      <c r="J32211" s="27">
        <v>56</v>
      </c>
      <c r="L32211" s="298">
        <f t="shared" si="1522"/>
        <v>56</v>
      </c>
      <c r="M32211" s="27">
        <v>99</v>
      </c>
      <c r="O32211" s="16">
        <f t="shared" si="1520"/>
        <v>99</v>
      </c>
      <c r="P32211" s="298">
        <f t="shared" si="1521"/>
        <v>155</v>
      </c>
    </row>
    <row r="32212" spans="2:16">
      <c r="B32212" s="400"/>
      <c r="D32212" s="401"/>
      <c r="F32212" s="39" t="s">
        <v>14294</v>
      </c>
      <c r="G32212" s="26"/>
      <c r="H32212" s="26"/>
      <c r="J32212" s="27"/>
      <c r="L32212" s="298">
        <f t="shared" si="1522"/>
        <v>0</v>
      </c>
      <c r="M32212" s="27">
        <v>17</v>
      </c>
      <c r="O32212" s="16">
        <f t="shared" si="1520"/>
        <v>17</v>
      </c>
      <c r="P32212" s="298">
        <f t="shared" si="1521"/>
        <v>17</v>
      </c>
    </row>
    <row r="32213" spans="2:16">
      <c r="B32213" s="400"/>
      <c r="D32213" s="401"/>
      <c r="F32213" s="39" t="s">
        <v>32241</v>
      </c>
      <c r="G32213" s="26"/>
      <c r="H32213" s="26"/>
      <c r="J32213" s="27"/>
      <c r="L32213" s="298">
        <f t="shared" si="1522"/>
        <v>0</v>
      </c>
      <c r="M32213" s="27">
        <v>34</v>
      </c>
      <c r="O32213" s="16">
        <f t="shared" si="1520"/>
        <v>34</v>
      </c>
      <c r="P32213" s="298">
        <f t="shared" si="1521"/>
        <v>34</v>
      </c>
    </row>
    <row r="32214" spans="2:16">
      <c r="B32214" s="400"/>
      <c r="D32214" s="401"/>
      <c r="F32214" s="39" t="s">
        <v>32242</v>
      </c>
      <c r="G32214" s="26"/>
      <c r="H32214" s="26"/>
      <c r="J32214" s="27"/>
      <c r="L32214" s="298">
        <f t="shared" si="1522"/>
        <v>0</v>
      </c>
      <c r="M32214" s="27">
        <v>12</v>
      </c>
      <c r="O32214" s="16">
        <f t="shared" si="1520"/>
        <v>12</v>
      </c>
      <c r="P32214" s="298">
        <f t="shared" si="1521"/>
        <v>12</v>
      </c>
    </row>
    <row r="32215" spans="2:16" ht="25.5">
      <c r="B32215" s="400"/>
      <c r="D32215" s="401"/>
      <c r="F32215" s="39" t="s">
        <v>32243</v>
      </c>
      <c r="G32215" s="26"/>
      <c r="H32215" s="26"/>
      <c r="J32215" s="27"/>
      <c r="L32215" s="298">
        <f t="shared" si="1522"/>
        <v>0</v>
      </c>
      <c r="M32215" s="27">
        <v>21</v>
      </c>
      <c r="O32215" s="16">
        <f t="shared" si="1520"/>
        <v>21</v>
      </c>
      <c r="P32215" s="298">
        <f t="shared" si="1521"/>
        <v>21</v>
      </c>
    </row>
    <row r="32216" spans="2:16">
      <c r="B32216" s="400"/>
      <c r="D32216" s="401"/>
      <c r="F32216" s="39" t="s">
        <v>32244</v>
      </c>
      <c r="G32216" s="26"/>
      <c r="H32216" s="26"/>
      <c r="J32216" s="27">
        <v>14</v>
      </c>
      <c r="L32216" s="298">
        <f t="shared" si="1522"/>
        <v>14</v>
      </c>
      <c r="M32216" s="27"/>
      <c r="O32216" s="16">
        <f t="shared" si="1520"/>
        <v>0</v>
      </c>
      <c r="P32216" s="298">
        <f t="shared" si="1521"/>
        <v>14</v>
      </c>
    </row>
    <row r="32217" spans="2:16" ht="25.5">
      <c r="B32217" s="400"/>
      <c r="D32217" s="401"/>
      <c r="F32217" s="39" t="s">
        <v>32245</v>
      </c>
      <c r="G32217" s="26"/>
      <c r="H32217" s="26"/>
      <c r="J32217" s="27">
        <v>14</v>
      </c>
      <c r="L32217" s="298">
        <f t="shared" si="1522"/>
        <v>14</v>
      </c>
      <c r="M32217" s="27"/>
      <c r="O32217" s="16">
        <f t="shared" si="1520"/>
        <v>0</v>
      </c>
      <c r="P32217" s="298">
        <f t="shared" si="1521"/>
        <v>14</v>
      </c>
    </row>
    <row r="32218" spans="2:16">
      <c r="B32218" s="400"/>
      <c r="D32218" s="401"/>
      <c r="F32218" s="39" t="s">
        <v>32246</v>
      </c>
      <c r="G32218" s="26"/>
      <c r="H32218" s="26"/>
      <c r="J32218" s="27">
        <v>17</v>
      </c>
      <c r="L32218" s="298">
        <f t="shared" si="1522"/>
        <v>17</v>
      </c>
      <c r="M32218" s="27"/>
      <c r="O32218" s="16">
        <f t="shared" si="1520"/>
        <v>0</v>
      </c>
      <c r="P32218" s="298">
        <f t="shared" si="1521"/>
        <v>17</v>
      </c>
    </row>
    <row r="32219" spans="2:16">
      <c r="B32219" s="400"/>
      <c r="D32219" s="401"/>
      <c r="F32219" s="39" t="s">
        <v>32247</v>
      </c>
      <c r="G32219" s="26"/>
      <c r="H32219" s="26"/>
      <c r="J32219" s="27">
        <v>27</v>
      </c>
      <c r="L32219" s="298">
        <f t="shared" si="1522"/>
        <v>27</v>
      </c>
      <c r="M32219" s="27"/>
      <c r="O32219" s="16">
        <f t="shared" si="1520"/>
        <v>0</v>
      </c>
      <c r="P32219" s="298">
        <f t="shared" si="1521"/>
        <v>27</v>
      </c>
    </row>
    <row r="32220" spans="2:16">
      <c r="B32220" s="400"/>
      <c r="D32220" s="401"/>
      <c r="F32220" s="39" t="s">
        <v>32248</v>
      </c>
      <c r="G32220" s="26"/>
      <c r="H32220" s="26"/>
      <c r="J32220" s="27">
        <v>10</v>
      </c>
      <c r="L32220" s="298">
        <f t="shared" si="1522"/>
        <v>10</v>
      </c>
      <c r="M32220" s="27"/>
      <c r="O32220" s="16">
        <f t="shared" si="1520"/>
        <v>0</v>
      </c>
      <c r="P32220" s="298">
        <f t="shared" si="1521"/>
        <v>10</v>
      </c>
    </row>
    <row r="32221" spans="2:16" ht="25.5">
      <c r="B32221" s="400"/>
      <c r="D32221" s="401"/>
      <c r="F32221" s="39" t="s">
        <v>32249</v>
      </c>
      <c r="G32221" s="26"/>
      <c r="H32221" s="26"/>
      <c r="J32221" s="27">
        <v>13</v>
      </c>
      <c r="L32221" s="298">
        <f t="shared" si="1522"/>
        <v>13</v>
      </c>
      <c r="M32221" s="27"/>
      <c r="O32221" s="16">
        <f t="shared" si="1520"/>
        <v>0</v>
      </c>
      <c r="P32221" s="298">
        <f t="shared" si="1521"/>
        <v>13</v>
      </c>
    </row>
    <row r="32222" spans="2:16" ht="25.5">
      <c r="B32222" s="400"/>
      <c r="D32222" s="401"/>
      <c r="F32222" s="39" t="s">
        <v>32250</v>
      </c>
      <c r="G32222" s="26"/>
      <c r="H32222" s="26"/>
      <c r="J32222" s="27">
        <v>55</v>
      </c>
      <c r="L32222" s="298">
        <f t="shared" si="1522"/>
        <v>55</v>
      </c>
      <c r="M32222" s="27"/>
      <c r="O32222" s="16">
        <f t="shared" ref="O32222:O32285" si="1523">+M32222+N32222</f>
        <v>0</v>
      </c>
      <c r="P32222" s="298">
        <f t="shared" si="1521"/>
        <v>55</v>
      </c>
    </row>
    <row r="32223" spans="2:16">
      <c r="B32223" s="400"/>
      <c r="D32223" s="401"/>
      <c r="F32223" s="39" t="s">
        <v>13688</v>
      </c>
      <c r="G32223" s="26"/>
      <c r="H32223" s="26"/>
      <c r="J32223" s="27">
        <v>19</v>
      </c>
      <c r="L32223" s="298">
        <f t="shared" si="1522"/>
        <v>19</v>
      </c>
      <c r="M32223" s="27"/>
      <c r="O32223" s="16">
        <f t="shared" si="1523"/>
        <v>0</v>
      </c>
      <c r="P32223" s="298">
        <f t="shared" si="1521"/>
        <v>19</v>
      </c>
    </row>
    <row r="32224" spans="2:16">
      <c r="B32224" s="400"/>
      <c r="D32224" s="401"/>
      <c r="F32224" s="39" t="s">
        <v>32251</v>
      </c>
      <c r="G32224" s="26"/>
      <c r="H32224" s="26"/>
      <c r="J32224" s="27"/>
      <c r="L32224" s="298">
        <f t="shared" si="1522"/>
        <v>0</v>
      </c>
      <c r="M32224" s="27">
        <v>70</v>
      </c>
      <c r="O32224" s="16">
        <f t="shared" si="1523"/>
        <v>70</v>
      </c>
      <c r="P32224" s="298">
        <f t="shared" si="1521"/>
        <v>70</v>
      </c>
    </row>
    <row r="32225" spans="2:16" ht="25.5">
      <c r="B32225" s="400"/>
      <c r="D32225" s="401"/>
      <c r="F32225" s="39" t="s">
        <v>32155</v>
      </c>
      <c r="G32225" s="26"/>
      <c r="H32225" s="26"/>
      <c r="J32225" s="27">
        <v>25</v>
      </c>
      <c r="L32225" s="298">
        <f t="shared" si="1522"/>
        <v>25</v>
      </c>
      <c r="M32225" s="27"/>
      <c r="O32225" s="16">
        <f t="shared" si="1523"/>
        <v>0</v>
      </c>
      <c r="P32225" s="298">
        <f t="shared" si="1521"/>
        <v>25</v>
      </c>
    </row>
    <row r="32226" spans="2:16" ht="25.5">
      <c r="B32226" s="400"/>
      <c r="D32226" s="401"/>
      <c r="F32226" s="39" t="s">
        <v>32252</v>
      </c>
      <c r="G32226" s="26"/>
      <c r="H32226" s="26"/>
      <c r="J32226" s="27">
        <v>25</v>
      </c>
      <c r="L32226" s="298">
        <f t="shared" si="1522"/>
        <v>25</v>
      </c>
      <c r="M32226" s="27"/>
      <c r="O32226" s="16">
        <f t="shared" si="1523"/>
        <v>0</v>
      </c>
      <c r="P32226" s="298">
        <f t="shared" si="1521"/>
        <v>25</v>
      </c>
    </row>
    <row r="32227" spans="2:16">
      <c r="B32227" s="400"/>
      <c r="D32227" s="401"/>
      <c r="F32227" s="39" t="s">
        <v>32253</v>
      </c>
      <c r="G32227" s="26"/>
      <c r="H32227" s="26"/>
      <c r="J32227" s="27">
        <v>20</v>
      </c>
      <c r="L32227" s="298">
        <f t="shared" si="1522"/>
        <v>20</v>
      </c>
      <c r="M32227" s="27"/>
      <c r="O32227" s="16">
        <f t="shared" si="1523"/>
        <v>0</v>
      </c>
      <c r="P32227" s="298">
        <f t="shared" si="1521"/>
        <v>20</v>
      </c>
    </row>
    <row r="32228" spans="2:16">
      <c r="B32228" s="400"/>
      <c r="D32228" s="401"/>
      <c r="F32228" s="39" t="s">
        <v>32254</v>
      </c>
      <c r="G32228" s="26"/>
      <c r="H32228" s="26"/>
      <c r="J32228" s="27">
        <v>10</v>
      </c>
      <c r="L32228" s="298">
        <f t="shared" si="1522"/>
        <v>10</v>
      </c>
      <c r="M32228" s="27"/>
      <c r="O32228" s="16">
        <f t="shared" si="1523"/>
        <v>0</v>
      </c>
      <c r="P32228" s="298">
        <f t="shared" si="1521"/>
        <v>10</v>
      </c>
    </row>
    <row r="32229" spans="2:16" ht="25.5">
      <c r="B32229" s="400"/>
      <c r="D32229" s="401"/>
      <c r="F32229" s="39" t="s">
        <v>32255</v>
      </c>
      <c r="G32229" s="26"/>
      <c r="H32229" s="26"/>
      <c r="J32229" s="27">
        <v>17</v>
      </c>
      <c r="L32229" s="298">
        <f t="shared" si="1522"/>
        <v>17</v>
      </c>
      <c r="M32229" s="27"/>
      <c r="O32229" s="16">
        <f t="shared" si="1523"/>
        <v>0</v>
      </c>
      <c r="P32229" s="298">
        <f t="shared" si="1521"/>
        <v>17</v>
      </c>
    </row>
    <row r="32230" spans="2:16">
      <c r="B32230" s="400"/>
      <c r="D32230" s="401" t="s">
        <v>3940</v>
      </c>
      <c r="F32230" s="39" t="s">
        <v>32256</v>
      </c>
      <c r="G32230" s="26"/>
      <c r="H32230" s="26"/>
      <c r="J32230" s="6">
        <v>80</v>
      </c>
      <c r="L32230" s="298">
        <f t="shared" si="1522"/>
        <v>80</v>
      </c>
      <c r="M32230" s="27">
        <v>110</v>
      </c>
      <c r="N32230" s="13"/>
      <c r="O32230" s="16">
        <f t="shared" si="1523"/>
        <v>110</v>
      </c>
      <c r="P32230" s="298">
        <f t="shared" si="1521"/>
        <v>190</v>
      </c>
    </row>
    <row r="32231" spans="2:16">
      <c r="B32231" s="400"/>
      <c r="D32231" s="401"/>
      <c r="F32231" s="39" t="s">
        <v>32257</v>
      </c>
      <c r="G32231" s="26"/>
      <c r="H32231" s="26"/>
      <c r="J32231" s="27"/>
      <c r="L32231" s="298">
        <f t="shared" si="1522"/>
        <v>0</v>
      </c>
      <c r="M32231" s="6">
        <v>120</v>
      </c>
      <c r="N32231" s="27"/>
      <c r="O32231" s="16">
        <f t="shared" si="1523"/>
        <v>120</v>
      </c>
      <c r="P32231" s="298">
        <f t="shared" si="1521"/>
        <v>120</v>
      </c>
    </row>
    <row r="32232" spans="2:16">
      <c r="B32232" s="400"/>
      <c r="D32232" s="401"/>
      <c r="F32232" s="39" t="s">
        <v>32258</v>
      </c>
      <c r="G32232" s="26"/>
      <c r="H32232" s="26"/>
      <c r="J32232" s="27"/>
      <c r="L32232" s="298">
        <f t="shared" si="1522"/>
        <v>0</v>
      </c>
      <c r="M32232" s="6">
        <v>200</v>
      </c>
      <c r="N32232" s="27">
        <v>30</v>
      </c>
      <c r="O32232" s="16">
        <f t="shared" si="1523"/>
        <v>230</v>
      </c>
      <c r="P32232" s="298">
        <f t="shared" si="1521"/>
        <v>230</v>
      </c>
    </row>
    <row r="32233" spans="2:16" ht="25.5">
      <c r="B32233" s="400"/>
      <c r="D32233" s="401"/>
      <c r="F32233" s="39" t="s">
        <v>32192</v>
      </c>
      <c r="G32233" s="26"/>
      <c r="H32233" s="26"/>
      <c r="J32233" s="6">
        <v>100</v>
      </c>
      <c r="L32233" s="298">
        <f t="shared" si="1522"/>
        <v>100</v>
      </c>
      <c r="M32233" s="27"/>
      <c r="N32233" s="13"/>
      <c r="O32233" s="16">
        <f t="shared" si="1523"/>
        <v>0</v>
      </c>
      <c r="P32233" s="298">
        <f t="shared" si="1521"/>
        <v>100</v>
      </c>
    </row>
    <row r="32234" spans="2:16">
      <c r="B32234" s="400"/>
      <c r="D32234" s="401"/>
      <c r="F32234" s="39" t="s">
        <v>32259</v>
      </c>
      <c r="G32234" s="26"/>
      <c r="H32234" s="26"/>
      <c r="J32234" s="6">
        <v>45</v>
      </c>
      <c r="L32234" s="298">
        <f t="shared" si="1522"/>
        <v>45</v>
      </c>
      <c r="M32234" s="27"/>
      <c r="N32234" s="13"/>
      <c r="O32234" s="16">
        <f t="shared" si="1523"/>
        <v>0</v>
      </c>
      <c r="P32234" s="298">
        <f t="shared" si="1521"/>
        <v>45</v>
      </c>
    </row>
    <row r="32235" spans="2:16" ht="25.5">
      <c r="B32235" s="400"/>
      <c r="D32235" s="401"/>
      <c r="F32235" s="39" t="s">
        <v>32260</v>
      </c>
      <c r="G32235" s="26"/>
      <c r="H32235" s="26"/>
      <c r="J32235" s="6">
        <v>50</v>
      </c>
      <c r="L32235" s="298">
        <f t="shared" si="1522"/>
        <v>50</v>
      </c>
      <c r="M32235" s="27"/>
      <c r="N32235" s="13"/>
      <c r="O32235" s="16">
        <f t="shared" si="1523"/>
        <v>0</v>
      </c>
      <c r="P32235" s="298">
        <f t="shared" si="1521"/>
        <v>50</v>
      </c>
    </row>
    <row r="32236" spans="2:16" ht="25.5">
      <c r="B32236" s="400"/>
      <c r="D32236" s="401"/>
      <c r="F32236" s="39" t="s">
        <v>32261</v>
      </c>
      <c r="G32236" s="26"/>
      <c r="H32236" s="26"/>
      <c r="J32236" s="6">
        <v>119</v>
      </c>
      <c r="L32236" s="298">
        <f t="shared" si="1522"/>
        <v>119</v>
      </c>
      <c r="M32236" s="27"/>
      <c r="O32236" s="16">
        <f t="shared" si="1523"/>
        <v>0</v>
      </c>
      <c r="P32236" s="298">
        <f t="shared" si="1521"/>
        <v>119</v>
      </c>
    </row>
    <row r="32237" spans="2:16" ht="25.5">
      <c r="B32237" s="400"/>
      <c r="D32237" s="401"/>
      <c r="F32237" s="39" t="s">
        <v>32126</v>
      </c>
      <c r="G32237" s="26"/>
      <c r="H32237" s="26"/>
      <c r="J32237" s="6">
        <v>28</v>
      </c>
      <c r="L32237" s="298">
        <f t="shared" si="1522"/>
        <v>28</v>
      </c>
      <c r="M32237" s="27"/>
      <c r="O32237" s="16">
        <f t="shared" si="1523"/>
        <v>0</v>
      </c>
      <c r="P32237" s="298">
        <f t="shared" si="1521"/>
        <v>28</v>
      </c>
    </row>
    <row r="32238" spans="2:16" ht="25.5">
      <c r="B32238" s="400"/>
      <c r="D32238" s="401"/>
      <c r="F32238" s="39" t="s">
        <v>32262</v>
      </c>
      <c r="G32238" s="26"/>
      <c r="H32238" s="26"/>
      <c r="J32238" s="6">
        <v>327</v>
      </c>
      <c r="L32238" s="298">
        <f t="shared" si="1522"/>
        <v>327</v>
      </c>
      <c r="M32238" s="27"/>
      <c r="O32238" s="16">
        <f t="shared" si="1523"/>
        <v>0</v>
      </c>
      <c r="P32238" s="298">
        <f t="shared" si="1521"/>
        <v>327</v>
      </c>
    </row>
    <row r="32239" spans="2:16">
      <c r="B32239" s="400"/>
      <c r="D32239" s="401"/>
      <c r="F32239" s="39" t="s">
        <v>32263</v>
      </c>
      <c r="G32239" s="26"/>
      <c r="H32239" s="26"/>
      <c r="J32239" s="6">
        <v>18</v>
      </c>
      <c r="L32239" s="298">
        <f t="shared" si="1522"/>
        <v>18</v>
      </c>
      <c r="M32239" s="27"/>
      <c r="O32239" s="16">
        <f t="shared" si="1523"/>
        <v>0</v>
      </c>
      <c r="P32239" s="298">
        <f t="shared" si="1521"/>
        <v>18</v>
      </c>
    </row>
    <row r="32240" spans="2:16" ht="25.5">
      <c r="B32240" s="400"/>
      <c r="D32240" s="401"/>
      <c r="F32240" s="39" t="s">
        <v>32243</v>
      </c>
      <c r="G32240" s="26"/>
      <c r="H32240" s="26"/>
      <c r="J32240" s="6">
        <v>50</v>
      </c>
      <c r="L32240" s="298">
        <f t="shared" si="1522"/>
        <v>50</v>
      </c>
      <c r="M32240" s="27"/>
      <c r="O32240" s="16">
        <f t="shared" si="1523"/>
        <v>0</v>
      </c>
      <c r="P32240" s="298">
        <f t="shared" si="1521"/>
        <v>50</v>
      </c>
    </row>
    <row r="32241" spans="2:16">
      <c r="B32241" s="400"/>
      <c r="D32241" s="401" t="s">
        <v>19889</v>
      </c>
      <c r="F32241" s="39" t="s">
        <v>32110</v>
      </c>
      <c r="G32241" s="26"/>
      <c r="H32241" s="26"/>
      <c r="J32241" s="27"/>
      <c r="L32241" s="298">
        <f t="shared" si="1522"/>
        <v>0</v>
      </c>
      <c r="M32241" s="27">
        <v>194</v>
      </c>
      <c r="O32241" s="16">
        <f t="shared" si="1523"/>
        <v>194</v>
      </c>
      <c r="P32241" s="298">
        <f t="shared" si="1521"/>
        <v>194</v>
      </c>
    </row>
    <row r="32242" spans="2:16" ht="25.5">
      <c r="B32242" s="400"/>
      <c r="D32242" s="401"/>
      <c r="F32242" s="39" t="s">
        <v>32264</v>
      </c>
      <c r="G32242" s="26"/>
      <c r="H32242" s="26"/>
      <c r="J32242" s="27">
        <v>38</v>
      </c>
      <c r="L32242" s="298">
        <f t="shared" si="1522"/>
        <v>38</v>
      </c>
      <c r="M32242" s="27"/>
      <c r="O32242" s="16">
        <f t="shared" si="1523"/>
        <v>0</v>
      </c>
      <c r="P32242" s="298">
        <f t="shared" si="1521"/>
        <v>38</v>
      </c>
    </row>
    <row r="32243" spans="2:16">
      <c r="B32243" s="400"/>
      <c r="D32243" s="401"/>
      <c r="F32243" s="39" t="s">
        <v>32265</v>
      </c>
      <c r="G32243" s="26"/>
      <c r="H32243" s="26"/>
      <c r="J32243" s="27">
        <v>20</v>
      </c>
      <c r="L32243" s="298">
        <f t="shared" si="1522"/>
        <v>20</v>
      </c>
      <c r="M32243" s="27"/>
      <c r="O32243" s="16">
        <f t="shared" si="1523"/>
        <v>0</v>
      </c>
      <c r="P32243" s="298">
        <f t="shared" si="1521"/>
        <v>20</v>
      </c>
    </row>
    <row r="32244" spans="2:16" ht="25.5">
      <c r="B32244" s="400"/>
      <c r="D32244" s="401"/>
      <c r="F32244" s="39" t="s">
        <v>32266</v>
      </c>
      <c r="G32244" s="26"/>
      <c r="H32244" s="26"/>
      <c r="J32244" s="27">
        <v>29</v>
      </c>
      <c r="L32244" s="298">
        <f t="shared" si="1522"/>
        <v>29</v>
      </c>
      <c r="M32244" s="27"/>
      <c r="O32244" s="16">
        <f t="shared" si="1523"/>
        <v>0</v>
      </c>
      <c r="P32244" s="298">
        <f t="shared" si="1521"/>
        <v>29</v>
      </c>
    </row>
    <row r="32245" spans="2:16">
      <c r="B32245" s="400"/>
      <c r="D32245" s="401"/>
      <c r="F32245" s="39" t="s">
        <v>32267</v>
      </c>
      <c r="G32245" s="26"/>
      <c r="H32245" s="26"/>
      <c r="J32245" s="27">
        <v>21</v>
      </c>
      <c r="L32245" s="298">
        <f t="shared" si="1522"/>
        <v>21</v>
      </c>
      <c r="M32245" s="27"/>
      <c r="O32245" s="16">
        <f t="shared" si="1523"/>
        <v>0</v>
      </c>
      <c r="P32245" s="298">
        <f t="shared" si="1521"/>
        <v>21</v>
      </c>
    </row>
    <row r="32246" spans="2:16" ht="25.5">
      <c r="B32246" s="400"/>
      <c r="D32246" s="401"/>
      <c r="F32246" s="39" t="s">
        <v>32268</v>
      </c>
      <c r="G32246" s="26"/>
      <c r="H32246" s="26"/>
      <c r="J32246" s="27">
        <v>19</v>
      </c>
      <c r="L32246" s="298">
        <f t="shared" si="1522"/>
        <v>19</v>
      </c>
      <c r="M32246" s="27"/>
      <c r="O32246" s="16">
        <f t="shared" si="1523"/>
        <v>0</v>
      </c>
      <c r="P32246" s="298">
        <f t="shared" si="1521"/>
        <v>19</v>
      </c>
    </row>
    <row r="32247" spans="2:16">
      <c r="B32247" s="400"/>
      <c r="D32247" s="401"/>
      <c r="F32247" s="39" t="s">
        <v>32269</v>
      </c>
      <c r="G32247" s="26"/>
      <c r="H32247" s="26"/>
      <c r="J32247" s="27">
        <v>12</v>
      </c>
      <c r="L32247" s="298">
        <f t="shared" si="1522"/>
        <v>12</v>
      </c>
      <c r="M32247" s="27"/>
      <c r="O32247" s="16">
        <f t="shared" si="1523"/>
        <v>0</v>
      </c>
      <c r="P32247" s="298">
        <f t="shared" si="1521"/>
        <v>12</v>
      </c>
    </row>
    <row r="32248" spans="2:16">
      <c r="B32248" s="400"/>
      <c r="D32248" s="401"/>
      <c r="F32248" s="39" t="s">
        <v>32270</v>
      </c>
      <c r="G32248" s="26"/>
      <c r="H32248" s="26"/>
      <c r="J32248" s="27">
        <v>13</v>
      </c>
      <c r="L32248" s="298">
        <f t="shared" si="1522"/>
        <v>13</v>
      </c>
      <c r="M32248" s="27"/>
      <c r="O32248" s="16">
        <f t="shared" si="1523"/>
        <v>0</v>
      </c>
      <c r="P32248" s="298">
        <f t="shared" si="1521"/>
        <v>13</v>
      </c>
    </row>
    <row r="32249" spans="2:16" ht="25.5">
      <c r="B32249" s="400"/>
      <c r="D32249" s="401"/>
      <c r="F32249" s="39" t="s">
        <v>32171</v>
      </c>
      <c r="G32249" s="26"/>
      <c r="H32249" s="26"/>
      <c r="J32249" s="27">
        <v>108</v>
      </c>
      <c r="L32249" s="298">
        <f t="shared" si="1522"/>
        <v>108</v>
      </c>
      <c r="M32249" s="27"/>
      <c r="O32249" s="16">
        <f t="shared" si="1523"/>
        <v>0</v>
      </c>
      <c r="P32249" s="298">
        <f t="shared" si="1521"/>
        <v>108</v>
      </c>
    </row>
    <row r="32250" spans="2:16">
      <c r="B32250" s="400"/>
      <c r="D32250" s="401"/>
      <c r="F32250" s="39" t="s">
        <v>32271</v>
      </c>
      <c r="G32250" s="26"/>
      <c r="H32250" s="26"/>
      <c r="J32250" s="27">
        <v>16</v>
      </c>
      <c r="L32250" s="298">
        <f t="shared" si="1522"/>
        <v>16</v>
      </c>
      <c r="M32250" s="27"/>
      <c r="O32250" s="16">
        <f t="shared" si="1523"/>
        <v>0</v>
      </c>
      <c r="P32250" s="298">
        <f t="shared" si="1521"/>
        <v>16</v>
      </c>
    </row>
    <row r="32251" spans="2:16" ht="25.5">
      <c r="B32251" s="400"/>
      <c r="D32251" s="401"/>
      <c r="F32251" s="39" t="s">
        <v>32272</v>
      </c>
      <c r="G32251" s="26"/>
      <c r="H32251" s="26"/>
      <c r="J32251" s="27">
        <v>7</v>
      </c>
      <c r="L32251" s="298">
        <f t="shared" si="1522"/>
        <v>7</v>
      </c>
      <c r="M32251" s="27"/>
      <c r="O32251" s="16">
        <f t="shared" si="1523"/>
        <v>0</v>
      </c>
      <c r="P32251" s="298">
        <f t="shared" si="1521"/>
        <v>7</v>
      </c>
    </row>
    <row r="32252" spans="2:16">
      <c r="B32252" s="400"/>
      <c r="D32252" s="401"/>
      <c r="F32252" s="39" t="s">
        <v>32273</v>
      </c>
      <c r="G32252" s="26"/>
      <c r="H32252" s="26"/>
      <c r="J32252" s="27">
        <v>24</v>
      </c>
      <c r="L32252" s="298">
        <f t="shared" si="1522"/>
        <v>24</v>
      </c>
      <c r="M32252" s="27"/>
      <c r="O32252" s="16">
        <f t="shared" si="1523"/>
        <v>0</v>
      </c>
      <c r="P32252" s="298">
        <f t="shared" si="1521"/>
        <v>24</v>
      </c>
    </row>
    <row r="32253" spans="2:16">
      <c r="B32253" s="400"/>
      <c r="D32253" s="401"/>
      <c r="F32253" s="39" t="s">
        <v>32228</v>
      </c>
      <c r="G32253" s="26"/>
      <c r="H32253" s="26"/>
      <c r="J32253" s="27">
        <v>10</v>
      </c>
      <c r="L32253" s="298">
        <f t="shared" si="1522"/>
        <v>10</v>
      </c>
      <c r="M32253" s="27"/>
      <c r="O32253" s="16">
        <f t="shared" si="1523"/>
        <v>0</v>
      </c>
      <c r="P32253" s="298">
        <f t="shared" si="1521"/>
        <v>10</v>
      </c>
    </row>
    <row r="32254" spans="2:16">
      <c r="B32254" s="400"/>
      <c r="D32254" s="401"/>
      <c r="F32254" s="39" t="s">
        <v>32274</v>
      </c>
      <c r="G32254" s="26"/>
      <c r="H32254" s="26"/>
      <c r="J32254" s="27">
        <v>13</v>
      </c>
      <c r="L32254" s="298">
        <f t="shared" si="1522"/>
        <v>13</v>
      </c>
      <c r="M32254" s="27"/>
      <c r="O32254" s="16">
        <f t="shared" si="1523"/>
        <v>0</v>
      </c>
      <c r="P32254" s="298">
        <f t="shared" si="1521"/>
        <v>13</v>
      </c>
    </row>
    <row r="32255" spans="2:16" ht="25.5">
      <c r="B32255" s="400"/>
      <c r="D32255" s="401"/>
      <c r="F32255" s="39" t="s">
        <v>32275</v>
      </c>
      <c r="G32255" s="26"/>
      <c r="H32255" s="26"/>
      <c r="J32255" s="27">
        <v>10</v>
      </c>
      <c r="L32255" s="298">
        <f t="shared" si="1522"/>
        <v>10</v>
      </c>
      <c r="M32255" s="27"/>
      <c r="O32255" s="16">
        <f t="shared" si="1523"/>
        <v>0</v>
      </c>
      <c r="P32255" s="298">
        <f t="shared" si="1521"/>
        <v>10</v>
      </c>
    </row>
    <row r="32256" spans="2:16" ht="25.5">
      <c r="B32256" s="400"/>
      <c r="D32256" s="401"/>
      <c r="F32256" s="39" t="s">
        <v>32276</v>
      </c>
      <c r="G32256" s="26"/>
      <c r="H32256" s="26"/>
      <c r="J32256" s="27">
        <v>14</v>
      </c>
      <c r="L32256" s="298">
        <f t="shared" si="1522"/>
        <v>14</v>
      </c>
      <c r="M32256" s="27"/>
      <c r="O32256" s="16">
        <f t="shared" si="1523"/>
        <v>0</v>
      </c>
      <c r="P32256" s="298">
        <f t="shared" si="1521"/>
        <v>14</v>
      </c>
    </row>
    <row r="32257" spans="2:16">
      <c r="B32257" s="400"/>
      <c r="D32257" s="401"/>
      <c r="F32257" s="39" t="s">
        <v>32277</v>
      </c>
      <c r="G32257" s="26"/>
      <c r="H32257" s="26"/>
      <c r="J32257" s="27">
        <v>16</v>
      </c>
      <c r="L32257" s="298">
        <f t="shared" si="1522"/>
        <v>16</v>
      </c>
      <c r="M32257" s="27"/>
      <c r="O32257" s="16">
        <f t="shared" si="1523"/>
        <v>0</v>
      </c>
      <c r="P32257" s="298">
        <f t="shared" si="1521"/>
        <v>16</v>
      </c>
    </row>
    <row r="32258" spans="2:16">
      <c r="B32258" s="400"/>
      <c r="D32258" s="401"/>
      <c r="F32258" s="39" t="s">
        <v>32278</v>
      </c>
      <c r="G32258" s="26"/>
      <c r="H32258" s="26"/>
      <c r="J32258" s="27">
        <v>14</v>
      </c>
      <c r="L32258" s="298">
        <f t="shared" si="1522"/>
        <v>14</v>
      </c>
      <c r="M32258" s="27"/>
      <c r="O32258" s="16">
        <f t="shared" si="1523"/>
        <v>0</v>
      </c>
      <c r="P32258" s="298">
        <f t="shared" si="1521"/>
        <v>14</v>
      </c>
    </row>
    <row r="32259" spans="2:16">
      <c r="B32259" s="400"/>
      <c r="D32259" s="401"/>
      <c r="F32259" s="39" t="s">
        <v>32279</v>
      </c>
      <c r="G32259" s="26"/>
      <c r="H32259" s="26"/>
      <c r="J32259" s="27">
        <v>93</v>
      </c>
      <c r="L32259" s="298">
        <f t="shared" si="1522"/>
        <v>93</v>
      </c>
      <c r="M32259" s="27"/>
      <c r="O32259" s="16">
        <f t="shared" si="1523"/>
        <v>0</v>
      </c>
      <c r="P32259" s="298">
        <f t="shared" si="1521"/>
        <v>93</v>
      </c>
    </row>
    <row r="32260" spans="2:16">
      <c r="B32260" s="400"/>
      <c r="D32260" s="401"/>
      <c r="F32260" s="39" t="s">
        <v>32280</v>
      </c>
      <c r="G32260" s="26"/>
      <c r="H32260" s="26"/>
      <c r="J32260" s="27">
        <v>17</v>
      </c>
      <c r="L32260" s="298">
        <f t="shared" si="1522"/>
        <v>17</v>
      </c>
      <c r="M32260" s="27"/>
      <c r="O32260" s="16">
        <f t="shared" si="1523"/>
        <v>0</v>
      </c>
      <c r="P32260" s="298">
        <f t="shared" si="1521"/>
        <v>17</v>
      </c>
    </row>
    <row r="32261" spans="2:16" ht="25.5">
      <c r="B32261" s="400"/>
      <c r="D32261" s="401"/>
      <c r="F32261" s="39" t="s">
        <v>32125</v>
      </c>
      <c r="G32261" s="26"/>
      <c r="H32261" s="26"/>
      <c r="J32261" s="27">
        <v>10</v>
      </c>
      <c r="L32261" s="298">
        <f t="shared" si="1522"/>
        <v>10</v>
      </c>
      <c r="M32261" s="27"/>
      <c r="O32261" s="16">
        <f t="shared" si="1523"/>
        <v>0</v>
      </c>
      <c r="P32261" s="298">
        <f t="shared" si="1521"/>
        <v>10</v>
      </c>
    </row>
    <row r="32262" spans="2:16">
      <c r="B32262" s="400"/>
      <c r="D32262" s="401"/>
      <c r="F32262" s="39" t="s">
        <v>32281</v>
      </c>
      <c r="G32262" s="26"/>
      <c r="H32262" s="26"/>
      <c r="J32262" s="27">
        <v>17</v>
      </c>
      <c r="L32262" s="298">
        <f t="shared" si="1522"/>
        <v>17</v>
      </c>
      <c r="M32262" s="27"/>
      <c r="O32262" s="16">
        <f t="shared" si="1523"/>
        <v>0</v>
      </c>
      <c r="P32262" s="298">
        <f t="shared" si="1521"/>
        <v>17</v>
      </c>
    </row>
    <row r="32263" spans="2:16" ht="25.5">
      <c r="B32263" s="400"/>
      <c r="D32263" s="401"/>
      <c r="F32263" s="39" t="s">
        <v>32282</v>
      </c>
      <c r="G32263" s="26"/>
      <c r="H32263" s="26"/>
      <c r="J32263" s="27">
        <v>22</v>
      </c>
      <c r="L32263" s="298">
        <f t="shared" si="1522"/>
        <v>22</v>
      </c>
      <c r="M32263" s="27"/>
      <c r="O32263" s="16">
        <f t="shared" si="1523"/>
        <v>0</v>
      </c>
      <c r="P32263" s="298">
        <f t="shared" si="1521"/>
        <v>22</v>
      </c>
    </row>
    <row r="32264" spans="2:16" ht="25.5">
      <c r="B32264" s="400"/>
      <c r="D32264" s="401"/>
      <c r="F32264" s="39" t="s">
        <v>32283</v>
      </c>
      <c r="G32264" s="26"/>
      <c r="H32264" s="26"/>
      <c r="J32264" s="27">
        <v>25</v>
      </c>
      <c r="L32264" s="298">
        <f t="shared" si="1522"/>
        <v>25</v>
      </c>
      <c r="M32264" s="27"/>
      <c r="O32264" s="16">
        <f t="shared" si="1523"/>
        <v>0</v>
      </c>
      <c r="P32264" s="298">
        <f t="shared" si="1521"/>
        <v>25</v>
      </c>
    </row>
    <row r="32265" spans="2:16" ht="25.5">
      <c r="B32265" s="400"/>
      <c r="D32265" s="401"/>
      <c r="F32265" s="39" t="s">
        <v>32284</v>
      </c>
      <c r="G32265" s="26"/>
      <c r="H32265" s="26"/>
      <c r="J32265" s="27">
        <v>6</v>
      </c>
      <c r="L32265" s="298">
        <f t="shared" si="1522"/>
        <v>6</v>
      </c>
      <c r="M32265" s="27"/>
      <c r="O32265" s="16">
        <f t="shared" si="1523"/>
        <v>0</v>
      </c>
      <c r="P32265" s="298">
        <f t="shared" si="1521"/>
        <v>6</v>
      </c>
    </row>
    <row r="32266" spans="2:16">
      <c r="B32266" s="400"/>
      <c r="D32266" s="401"/>
      <c r="F32266" s="39" t="s">
        <v>32285</v>
      </c>
      <c r="G32266" s="26"/>
      <c r="H32266" s="26"/>
      <c r="J32266" s="27">
        <v>5</v>
      </c>
      <c r="L32266" s="298">
        <f t="shared" si="1522"/>
        <v>5</v>
      </c>
      <c r="M32266" s="27"/>
      <c r="O32266" s="16">
        <f t="shared" si="1523"/>
        <v>0</v>
      </c>
      <c r="P32266" s="298">
        <f t="shared" si="1521"/>
        <v>5</v>
      </c>
    </row>
    <row r="32267" spans="2:16">
      <c r="B32267" s="400"/>
      <c r="D32267" s="401"/>
      <c r="F32267" s="39" t="s">
        <v>32217</v>
      </c>
      <c r="G32267" s="26"/>
      <c r="H32267" s="26"/>
      <c r="J32267" s="27">
        <v>23</v>
      </c>
      <c r="L32267" s="298">
        <f t="shared" si="1522"/>
        <v>23</v>
      </c>
      <c r="M32267" s="27"/>
      <c r="O32267" s="16">
        <f t="shared" si="1523"/>
        <v>0</v>
      </c>
      <c r="P32267" s="298">
        <f t="shared" ref="P32267:P32330" si="1524">+L32267+O32267</f>
        <v>23</v>
      </c>
    </row>
    <row r="32268" spans="2:16" ht="25.5">
      <c r="B32268" s="400"/>
      <c r="D32268" s="401"/>
      <c r="F32268" s="39" t="s">
        <v>32286</v>
      </c>
      <c r="G32268" s="26"/>
      <c r="H32268" s="26"/>
      <c r="J32268" s="27">
        <v>21</v>
      </c>
      <c r="L32268" s="298">
        <f t="shared" si="1522"/>
        <v>21</v>
      </c>
      <c r="M32268" s="27"/>
      <c r="O32268" s="16">
        <f t="shared" si="1523"/>
        <v>0</v>
      </c>
      <c r="P32268" s="298">
        <f t="shared" si="1524"/>
        <v>21</v>
      </c>
    </row>
    <row r="32269" spans="2:16" ht="25.5">
      <c r="B32269" s="400"/>
      <c r="D32269" s="401"/>
      <c r="F32269" s="39" t="s">
        <v>32139</v>
      </c>
      <c r="G32269" s="26"/>
      <c r="H32269" s="26"/>
      <c r="J32269" s="27">
        <v>17</v>
      </c>
      <c r="L32269" s="298">
        <f t="shared" si="1522"/>
        <v>17</v>
      </c>
      <c r="M32269" s="27"/>
      <c r="O32269" s="16">
        <f t="shared" si="1523"/>
        <v>0</v>
      </c>
      <c r="P32269" s="298">
        <f t="shared" si="1524"/>
        <v>17</v>
      </c>
    </row>
    <row r="32270" spans="2:16">
      <c r="B32270" s="400"/>
      <c r="D32270" s="401"/>
      <c r="F32270" s="39" t="s">
        <v>32287</v>
      </c>
      <c r="G32270" s="26"/>
      <c r="H32270" s="26"/>
      <c r="J32270" s="27">
        <v>34</v>
      </c>
      <c r="L32270" s="298">
        <f t="shared" ref="L32270:L32333" si="1525">+J32270+K32270</f>
        <v>34</v>
      </c>
      <c r="M32270" s="27"/>
      <c r="O32270" s="16">
        <f t="shared" si="1523"/>
        <v>0</v>
      </c>
      <c r="P32270" s="298">
        <f t="shared" si="1524"/>
        <v>34</v>
      </c>
    </row>
    <row r="32271" spans="2:16">
      <c r="B32271" s="400"/>
      <c r="D32271" s="401"/>
      <c r="F32271" s="39" t="s">
        <v>13688</v>
      </c>
      <c r="G32271" s="26"/>
      <c r="H32271" s="26"/>
      <c r="J32271" s="27">
        <v>13</v>
      </c>
      <c r="L32271" s="298">
        <f t="shared" si="1525"/>
        <v>13</v>
      </c>
      <c r="M32271" s="27"/>
      <c r="O32271" s="16">
        <f t="shared" si="1523"/>
        <v>0</v>
      </c>
      <c r="P32271" s="298">
        <f t="shared" si="1524"/>
        <v>13</v>
      </c>
    </row>
    <row r="32272" spans="2:16" ht="25.5">
      <c r="B32272" s="400"/>
      <c r="D32272" s="401"/>
      <c r="F32272" s="39" t="s">
        <v>32288</v>
      </c>
      <c r="G32272" s="26"/>
      <c r="H32272" s="26"/>
      <c r="J32272" s="27">
        <v>58</v>
      </c>
      <c r="L32272" s="298">
        <f t="shared" si="1525"/>
        <v>58</v>
      </c>
      <c r="M32272" s="27">
        <v>84</v>
      </c>
      <c r="O32272" s="16">
        <f t="shared" si="1523"/>
        <v>84</v>
      </c>
      <c r="P32272" s="298">
        <f t="shared" si="1524"/>
        <v>142</v>
      </c>
    </row>
    <row r="32273" spans="2:16">
      <c r="B32273" s="400"/>
      <c r="D32273" s="401"/>
      <c r="F32273" s="39" t="s">
        <v>32289</v>
      </c>
      <c r="G32273" s="26"/>
      <c r="H32273" s="26"/>
      <c r="J32273" s="27">
        <v>56</v>
      </c>
      <c r="L32273" s="298">
        <f t="shared" si="1525"/>
        <v>56</v>
      </c>
      <c r="M32273" s="27">
        <v>40</v>
      </c>
      <c r="O32273" s="16">
        <f t="shared" si="1523"/>
        <v>40</v>
      </c>
      <c r="P32273" s="298">
        <f t="shared" si="1524"/>
        <v>96</v>
      </c>
    </row>
    <row r="32274" spans="2:16" ht="25.5">
      <c r="B32274" s="400"/>
      <c r="D32274" s="401" t="s">
        <v>32085</v>
      </c>
      <c r="F32274" s="39" t="s">
        <v>32290</v>
      </c>
      <c r="G32274" s="26"/>
      <c r="H32274" s="26"/>
      <c r="J32274" s="27"/>
      <c r="L32274" s="298">
        <f t="shared" si="1525"/>
        <v>0</v>
      </c>
      <c r="M32274" s="27">
        <v>225</v>
      </c>
      <c r="N32274" s="13">
        <v>20</v>
      </c>
      <c r="O32274" s="16">
        <f t="shared" si="1523"/>
        <v>245</v>
      </c>
      <c r="P32274" s="298">
        <f t="shared" si="1524"/>
        <v>245</v>
      </c>
    </row>
    <row r="32275" spans="2:16" ht="25.5">
      <c r="B32275" s="400"/>
      <c r="D32275" s="401"/>
      <c r="F32275" s="39" t="s">
        <v>32291</v>
      </c>
      <c r="G32275" s="26"/>
      <c r="H32275" s="26"/>
      <c r="J32275" s="27"/>
      <c r="L32275" s="298">
        <f t="shared" si="1525"/>
        <v>0</v>
      </c>
      <c r="M32275" s="27">
        <v>60</v>
      </c>
      <c r="N32275" s="13"/>
      <c r="O32275" s="16">
        <f t="shared" si="1523"/>
        <v>60</v>
      </c>
      <c r="P32275" s="298">
        <f t="shared" si="1524"/>
        <v>60</v>
      </c>
    </row>
    <row r="32276" spans="2:16">
      <c r="B32276" s="400"/>
      <c r="D32276" s="401"/>
      <c r="F32276" s="39" t="s">
        <v>32292</v>
      </c>
      <c r="G32276" s="26"/>
      <c r="H32276" s="26"/>
      <c r="J32276" s="27"/>
      <c r="L32276" s="298">
        <f t="shared" si="1525"/>
        <v>0</v>
      </c>
      <c r="M32276" s="27">
        <v>17</v>
      </c>
      <c r="N32276" s="13"/>
      <c r="O32276" s="16">
        <f t="shared" si="1523"/>
        <v>17</v>
      </c>
      <c r="P32276" s="298">
        <f t="shared" si="1524"/>
        <v>17</v>
      </c>
    </row>
    <row r="32277" spans="2:16" ht="25.5">
      <c r="B32277" s="400"/>
      <c r="D32277" s="401"/>
      <c r="F32277" s="39" t="s">
        <v>32293</v>
      </c>
      <c r="G32277" s="26"/>
      <c r="H32277" s="26"/>
      <c r="J32277" s="27"/>
      <c r="L32277" s="298">
        <f t="shared" si="1525"/>
        <v>0</v>
      </c>
      <c r="M32277" s="27">
        <v>35</v>
      </c>
      <c r="N32277" s="13"/>
      <c r="O32277" s="16">
        <f t="shared" si="1523"/>
        <v>35</v>
      </c>
      <c r="P32277" s="298">
        <f t="shared" si="1524"/>
        <v>35</v>
      </c>
    </row>
    <row r="32278" spans="2:16">
      <c r="B32278" s="400"/>
      <c r="D32278" s="401"/>
      <c r="F32278" s="39" t="s">
        <v>32294</v>
      </c>
      <c r="G32278" s="26"/>
      <c r="H32278" s="26"/>
      <c r="J32278" s="27"/>
      <c r="L32278" s="298">
        <f t="shared" si="1525"/>
        <v>0</v>
      </c>
      <c r="M32278" s="27">
        <v>41</v>
      </c>
      <c r="N32278" s="13"/>
      <c r="O32278" s="16">
        <f t="shared" si="1523"/>
        <v>41</v>
      </c>
      <c r="P32278" s="298">
        <f t="shared" si="1524"/>
        <v>41</v>
      </c>
    </row>
    <row r="32279" spans="2:16">
      <c r="B32279" s="400"/>
      <c r="D32279" s="401"/>
      <c r="F32279" s="39" t="s">
        <v>32295</v>
      </c>
      <c r="G32279" s="26"/>
      <c r="H32279" s="26"/>
      <c r="J32279" s="27"/>
      <c r="L32279" s="298">
        <f t="shared" si="1525"/>
        <v>0</v>
      </c>
      <c r="M32279" s="27">
        <v>41</v>
      </c>
      <c r="N32279" s="13"/>
      <c r="O32279" s="16">
        <f t="shared" si="1523"/>
        <v>41</v>
      </c>
      <c r="P32279" s="298">
        <f t="shared" si="1524"/>
        <v>41</v>
      </c>
    </row>
    <row r="32280" spans="2:16">
      <c r="B32280" s="400"/>
      <c r="D32280" s="401"/>
      <c r="F32280" s="39" t="s">
        <v>32278</v>
      </c>
      <c r="G32280" s="26"/>
      <c r="H32280" s="26"/>
      <c r="J32280" s="27">
        <v>74</v>
      </c>
      <c r="L32280" s="298">
        <f t="shared" si="1525"/>
        <v>74</v>
      </c>
      <c r="M32280" s="27">
        <v>74</v>
      </c>
      <c r="N32280" s="13"/>
      <c r="O32280" s="16">
        <f t="shared" si="1523"/>
        <v>74</v>
      </c>
      <c r="P32280" s="298">
        <f t="shared" si="1524"/>
        <v>148</v>
      </c>
    </row>
    <row r="32281" spans="2:16" ht="25.5">
      <c r="B32281" s="400"/>
      <c r="D32281" s="401"/>
      <c r="F32281" s="39" t="s">
        <v>32296</v>
      </c>
      <c r="G32281" s="26"/>
      <c r="H32281" s="26"/>
      <c r="J32281" s="27">
        <v>55</v>
      </c>
      <c r="L32281" s="298">
        <f t="shared" si="1525"/>
        <v>55</v>
      </c>
      <c r="M32281" s="27">
        <v>154</v>
      </c>
      <c r="N32281" s="13"/>
      <c r="O32281" s="16">
        <f t="shared" si="1523"/>
        <v>154</v>
      </c>
      <c r="P32281" s="298">
        <f t="shared" si="1524"/>
        <v>209</v>
      </c>
    </row>
    <row r="32282" spans="2:16">
      <c r="B32282" s="400"/>
      <c r="D32282" s="401"/>
      <c r="F32282" s="39" t="s">
        <v>32201</v>
      </c>
      <c r="G32282" s="26"/>
      <c r="H32282" s="26"/>
      <c r="J32282" s="27"/>
      <c r="L32282" s="298">
        <f t="shared" si="1525"/>
        <v>0</v>
      </c>
      <c r="M32282" s="27">
        <v>17</v>
      </c>
      <c r="N32282" s="13"/>
      <c r="O32282" s="16">
        <f t="shared" si="1523"/>
        <v>17</v>
      </c>
      <c r="P32282" s="298">
        <f t="shared" si="1524"/>
        <v>17</v>
      </c>
    </row>
    <row r="32283" spans="2:16" ht="25.5">
      <c r="B32283" s="400"/>
      <c r="D32283" s="401"/>
      <c r="F32283" s="39" t="s">
        <v>32297</v>
      </c>
      <c r="G32283" s="26"/>
      <c r="H32283" s="26"/>
      <c r="J32283" s="27">
        <v>81</v>
      </c>
      <c r="L32283" s="298">
        <f t="shared" si="1525"/>
        <v>81</v>
      </c>
      <c r="M32283" s="27"/>
      <c r="N32283" s="13"/>
      <c r="O32283" s="16">
        <f t="shared" si="1523"/>
        <v>0</v>
      </c>
      <c r="P32283" s="298">
        <f t="shared" si="1524"/>
        <v>81</v>
      </c>
    </row>
    <row r="32284" spans="2:16">
      <c r="B32284" s="400"/>
      <c r="D32284" s="401"/>
      <c r="F32284" s="39" t="s">
        <v>32298</v>
      </c>
      <c r="G32284" s="26"/>
      <c r="H32284" s="26"/>
      <c r="J32284" s="27">
        <v>7</v>
      </c>
      <c r="L32284" s="298">
        <f t="shared" si="1525"/>
        <v>7</v>
      </c>
      <c r="M32284" s="27"/>
      <c r="N32284" s="13"/>
      <c r="O32284" s="16">
        <f t="shared" si="1523"/>
        <v>0</v>
      </c>
      <c r="P32284" s="298">
        <f t="shared" si="1524"/>
        <v>7</v>
      </c>
    </row>
    <row r="32285" spans="2:16">
      <c r="B32285" s="400"/>
      <c r="D32285" s="401"/>
      <c r="F32285" s="39" t="s">
        <v>32253</v>
      </c>
      <c r="G32285" s="26"/>
      <c r="H32285" s="26"/>
      <c r="J32285" s="27">
        <v>14</v>
      </c>
      <c r="L32285" s="298">
        <f t="shared" si="1525"/>
        <v>14</v>
      </c>
      <c r="M32285" s="27"/>
      <c r="N32285" s="13"/>
      <c r="O32285" s="16">
        <f t="shared" si="1523"/>
        <v>0</v>
      </c>
      <c r="P32285" s="298">
        <f t="shared" si="1524"/>
        <v>14</v>
      </c>
    </row>
    <row r="32286" spans="2:16" ht="25.5">
      <c r="B32286" s="400"/>
      <c r="D32286" s="401"/>
      <c r="F32286" s="39" t="s">
        <v>32126</v>
      </c>
      <c r="G32286" s="26"/>
      <c r="H32286" s="26"/>
      <c r="J32286" s="27">
        <v>15</v>
      </c>
      <c r="L32286" s="298">
        <f t="shared" si="1525"/>
        <v>15</v>
      </c>
      <c r="M32286" s="27"/>
      <c r="N32286" s="13"/>
      <c r="O32286" s="16">
        <f t="shared" ref="O32286:O32349" si="1526">+M32286+N32286</f>
        <v>0</v>
      </c>
      <c r="P32286" s="298">
        <f t="shared" si="1524"/>
        <v>15</v>
      </c>
    </row>
    <row r="32287" spans="2:16" ht="25.5">
      <c r="B32287" s="400"/>
      <c r="D32287" s="401"/>
      <c r="F32287" s="39" t="s">
        <v>32299</v>
      </c>
      <c r="G32287" s="26"/>
      <c r="H32287" s="26"/>
      <c r="J32287" s="27">
        <v>11</v>
      </c>
      <c r="L32287" s="298">
        <f t="shared" si="1525"/>
        <v>11</v>
      </c>
      <c r="M32287" s="27"/>
      <c r="N32287" s="13"/>
      <c r="O32287" s="16">
        <f t="shared" si="1526"/>
        <v>0</v>
      </c>
      <c r="P32287" s="298">
        <f t="shared" si="1524"/>
        <v>11</v>
      </c>
    </row>
    <row r="32288" spans="2:16" ht="25.5">
      <c r="B32288" s="400"/>
      <c r="D32288" s="401"/>
      <c r="F32288" s="39" t="s">
        <v>14296</v>
      </c>
      <c r="G32288" s="26"/>
      <c r="H32288" s="26"/>
      <c r="J32288" s="27">
        <v>7</v>
      </c>
      <c r="L32288" s="298">
        <f t="shared" si="1525"/>
        <v>7</v>
      </c>
      <c r="M32288" s="27"/>
      <c r="N32288" s="13"/>
      <c r="O32288" s="16">
        <f t="shared" si="1526"/>
        <v>0</v>
      </c>
      <c r="P32288" s="298">
        <f t="shared" si="1524"/>
        <v>7</v>
      </c>
    </row>
    <row r="32289" spans="2:16" ht="25.5">
      <c r="B32289" s="400"/>
      <c r="D32289" s="401"/>
      <c r="F32289" s="39" t="s">
        <v>32300</v>
      </c>
      <c r="G32289" s="26"/>
      <c r="H32289" s="26"/>
      <c r="J32289" s="27">
        <v>80</v>
      </c>
      <c r="L32289" s="298">
        <f t="shared" si="1525"/>
        <v>80</v>
      </c>
      <c r="M32289" s="27"/>
      <c r="N32289" s="13"/>
      <c r="O32289" s="16">
        <f t="shared" si="1526"/>
        <v>0</v>
      </c>
      <c r="P32289" s="298">
        <f t="shared" si="1524"/>
        <v>80</v>
      </c>
    </row>
    <row r="32290" spans="2:16" ht="25.5">
      <c r="B32290" s="400"/>
      <c r="D32290" s="401"/>
      <c r="F32290" s="39" t="s">
        <v>14202</v>
      </c>
      <c r="G32290" s="26"/>
      <c r="H32290" s="26"/>
      <c r="J32290" s="27">
        <v>10</v>
      </c>
      <c r="L32290" s="298">
        <f t="shared" si="1525"/>
        <v>10</v>
      </c>
      <c r="M32290" s="27"/>
      <c r="N32290" s="13"/>
      <c r="O32290" s="16">
        <f t="shared" si="1526"/>
        <v>0</v>
      </c>
      <c r="P32290" s="298">
        <f t="shared" si="1524"/>
        <v>10</v>
      </c>
    </row>
    <row r="32291" spans="2:16">
      <c r="B32291" s="400"/>
      <c r="D32291" s="401"/>
      <c r="F32291" s="39" t="s">
        <v>32301</v>
      </c>
      <c r="G32291" s="26"/>
      <c r="H32291" s="26"/>
      <c r="J32291" s="27">
        <v>31</v>
      </c>
      <c r="L32291" s="298">
        <f t="shared" si="1525"/>
        <v>31</v>
      </c>
      <c r="M32291" s="27"/>
      <c r="N32291" s="13"/>
      <c r="O32291" s="16">
        <f t="shared" si="1526"/>
        <v>0</v>
      </c>
      <c r="P32291" s="298">
        <f t="shared" si="1524"/>
        <v>31</v>
      </c>
    </row>
    <row r="32292" spans="2:16" ht="25.5">
      <c r="B32292" s="400"/>
      <c r="D32292" s="401"/>
      <c r="F32292" s="39" t="s">
        <v>32302</v>
      </c>
      <c r="G32292" s="26"/>
      <c r="H32292" s="26"/>
      <c r="J32292" s="27">
        <v>111</v>
      </c>
      <c r="L32292" s="298">
        <f t="shared" si="1525"/>
        <v>111</v>
      </c>
      <c r="M32292" s="27"/>
      <c r="N32292" s="13"/>
      <c r="O32292" s="16">
        <f t="shared" si="1526"/>
        <v>0</v>
      </c>
      <c r="P32292" s="298">
        <f t="shared" si="1524"/>
        <v>111</v>
      </c>
    </row>
    <row r="32293" spans="2:16">
      <c r="B32293" s="400"/>
      <c r="D32293" s="401"/>
      <c r="F32293" s="39" t="s">
        <v>32303</v>
      </c>
      <c r="G32293" s="26"/>
      <c r="H32293" s="26"/>
      <c r="J32293" s="27">
        <v>9</v>
      </c>
      <c r="L32293" s="298">
        <f t="shared" si="1525"/>
        <v>9</v>
      </c>
      <c r="M32293" s="27"/>
      <c r="N32293" s="13"/>
      <c r="O32293" s="16">
        <f t="shared" si="1526"/>
        <v>0</v>
      </c>
      <c r="P32293" s="298">
        <f t="shared" si="1524"/>
        <v>9</v>
      </c>
    </row>
    <row r="32294" spans="2:16">
      <c r="B32294" s="400"/>
      <c r="D32294" s="401"/>
      <c r="F32294" s="39" t="s">
        <v>32304</v>
      </c>
      <c r="G32294" s="26"/>
      <c r="H32294" s="26"/>
      <c r="J32294" s="27">
        <v>16</v>
      </c>
      <c r="L32294" s="298">
        <f t="shared" si="1525"/>
        <v>16</v>
      </c>
      <c r="M32294" s="27"/>
      <c r="N32294" s="13"/>
      <c r="O32294" s="16">
        <f t="shared" si="1526"/>
        <v>0</v>
      </c>
      <c r="P32294" s="298">
        <f t="shared" si="1524"/>
        <v>16</v>
      </c>
    </row>
    <row r="32295" spans="2:16" ht="25.5">
      <c r="B32295" s="400"/>
      <c r="D32295" s="401"/>
      <c r="F32295" s="39" t="s">
        <v>32305</v>
      </c>
      <c r="G32295" s="26"/>
      <c r="H32295" s="26"/>
      <c r="J32295" s="27">
        <v>11</v>
      </c>
      <c r="L32295" s="298">
        <f t="shared" si="1525"/>
        <v>11</v>
      </c>
      <c r="M32295" s="27"/>
      <c r="N32295" s="13"/>
      <c r="O32295" s="16">
        <f t="shared" si="1526"/>
        <v>0</v>
      </c>
      <c r="P32295" s="298">
        <f t="shared" si="1524"/>
        <v>11</v>
      </c>
    </row>
    <row r="32296" spans="2:16" ht="25.5">
      <c r="B32296" s="400"/>
      <c r="D32296" s="401"/>
      <c r="F32296" s="39" t="s">
        <v>32306</v>
      </c>
      <c r="G32296" s="26"/>
      <c r="H32296" s="26"/>
      <c r="J32296" s="27">
        <v>15</v>
      </c>
      <c r="L32296" s="298">
        <f t="shared" si="1525"/>
        <v>15</v>
      </c>
      <c r="M32296" s="27"/>
      <c r="N32296" s="13"/>
      <c r="O32296" s="16">
        <f t="shared" si="1526"/>
        <v>0</v>
      </c>
      <c r="P32296" s="298">
        <f t="shared" si="1524"/>
        <v>15</v>
      </c>
    </row>
    <row r="32297" spans="2:16" ht="25.5">
      <c r="B32297" s="400"/>
      <c r="D32297" s="401"/>
      <c r="F32297" s="39" t="s">
        <v>32307</v>
      </c>
      <c r="G32297" s="26"/>
      <c r="H32297" s="26"/>
      <c r="J32297" s="27">
        <v>17</v>
      </c>
      <c r="L32297" s="298">
        <f t="shared" si="1525"/>
        <v>17</v>
      </c>
      <c r="M32297" s="27"/>
      <c r="N32297" s="13"/>
      <c r="O32297" s="16">
        <f t="shared" si="1526"/>
        <v>0</v>
      </c>
      <c r="P32297" s="298">
        <f t="shared" si="1524"/>
        <v>17</v>
      </c>
    </row>
    <row r="32298" spans="2:16">
      <c r="B32298" s="400"/>
      <c r="D32298" s="401"/>
      <c r="F32298" s="39" t="s">
        <v>32308</v>
      </c>
      <c r="G32298" s="26"/>
      <c r="H32298" s="26"/>
      <c r="J32298" s="27">
        <v>17</v>
      </c>
      <c r="L32298" s="298">
        <f t="shared" si="1525"/>
        <v>17</v>
      </c>
      <c r="M32298" s="27"/>
      <c r="N32298" s="13"/>
      <c r="O32298" s="16">
        <f t="shared" si="1526"/>
        <v>0</v>
      </c>
      <c r="P32298" s="298">
        <f t="shared" si="1524"/>
        <v>17</v>
      </c>
    </row>
    <row r="32299" spans="2:16">
      <c r="B32299" s="400"/>
      <c r="D32299" s="401"/>
      <c r="F32299" s="39" t="s">
        <v>32309</v>
      </c>
      <c r="G32299" s="26"/>
      <c r="H32299" s="26"/>
      <c r="J32299" s="27">
        <v>18</v>
      </c>
      <c r="L32299" s="298">
        <f t="shared" si="1525"/>
        <v>18</v>
      </c>
      <c r="M32299" s="27"/>
      <c r="N32299" s="13"/>
      <c r="O32299" s="16">
        <f t="shared" si="1526"/>
        <v>0</v>
      </c>
      <c r="P32299" s="298">
        <f t="shared" si="1524"/>
        <v>18</v>
      </c>
    </row>
    <row r="32300" spans="2:16" ht="25.5">
      <c r="B32300" s="400"/>
      <c r="D32300" s="401"/>
      <c r="F32300" s="39" t="s">
        <v>32310</v>
      </c>
      <c r="G32300" s="26"/>
      <c r="H32300" s="26"/>
      <c r="J32300" s="27">
        <v>20</v>
      </c>
      <c r="L32300" s="298">
        <f t="shared" si="1525"/>
        <v>20</v>
      </c>
      <c r="M32300" s="27"/>
      <c r="N32300" s="13"/>
      <c r="O32300" s="16">
        <f t="shared" si="1526"/>
        <v>0</v>
      </c>
      <c r="P32300" s="298">
        <f t="shared" si="1524"/>
        <v>20</v>
      </c>
    </row>
    <row r="32301" spans="2:16">
      <c r="B32301" s="400"/>
      <c r="D32301" s="401"/>
      <c r="F32301" s="39" t="s">
        <v>13688</v>
      </c>
      <c r="G32301" s="26"/>
      <c r="H32301" s="26"/>
      <c r="J32301" s="27">
        <v>16</v>
      </c>
      <c r="L32301" s="298">
        <f t="shared" si="1525"/>
        <v>16</v>
      </c>
      <c r="M32301" s="27"/>
      <c r="N32301" s="13"/>
      <c r="O32301" s="16">
        <f t="shared" si="1526"/>
        <v>0</v>
      </c>
      <c r="P32301" s="298">
        <f t="shared" si="1524"/>
        <v>16</v>
      </c>
    </row>
    <row r="32302" spans="2:16" ht="25.5">
      <c r="B32302" s="400"/>
      <c r="D32302" s="401"/>
      <c r="F32302" s="39" t="s">
        <v>32311</v>
      </c>
      <c r="G32302" s="26"/>
      <c r="H32302" s="26"/>
      <c r="J32302" s="27">
        <v>56</v>
      </c>
      <c r="L32302" s="298">
        <f t="shared" si="1525"/>
        <v>56</v>
      </c>
      <c r="M32302" s="27"/>
      <c r="N32302" s="13"/>
      <c r="O32302" s="16">
        <f t="shared" si="1526"/>
        <v>0</v>
      </c>
      <c r="P32302" s="298">
        <f t="shared" si="1524"/>
        <v>56</v>
      </c>
    </row>
    <row r="32303" spans="2:16">
      <c r="B32303" s="400"/>
      <c r="D32303" s="401"/>
      <c r="F32303" s="39" t="s">
        <v>32312</v>
      </c>
      <c r="G32303" s="26"/>
      <c r="H32303" s="26"/>
      <c r="J32303" s="27">
        <v>30</v>
      </c>
      <c r="L32303" s="298">
        <f t="shared" si="1525"/>
        <v>30</v>
      </c>
      <c r="M32303" s="27"/>
      <c r="N32303" s="13"/>
      <c r="O32303" s="16">
        <f t="shared" si="1526"/>
        <v>0</v>
      </c>
      <c r="P32303" s="298">
        <f t="shared" si="1524"/>
        <v>30</v>
      </c>
    </row>
    <row r="32304" spans="2:16" ht="25.5">
      <c r="B32304" s="400"/>
      <c r="D32304" s="401"/>
      <c r="F32304" s="39" t="s">
        <v>32313</v>
      </c>
      <c r="G32304" s="26"/>
      <c r="H32304" s="26"/>
      <c r="J32304" s="27">
        <v>12</v>
      </c>
      <c r="L32304" s="298">
        <f t="shared" si="1525"/>
        <v>12</v>
      </c>
      <c r="M32304" s="27"/>
      <c r="N32304" s="13"/>
      <c r="O32304" s="16">
        <f t="shared" si="1526"/>
        <v>0</v>
      </c>
      <c r="P32304" s="298">
        <f t="shared" si="1524"/>
        <v>12</v>
      </c>
    </row>
    <row r="32305" spans="2:16" ht="25.5">
      <c r="B32305" s="400"/>
      <c r="D32305" s="401"/>
      <c r="F32305" s="39" t="s">
        <v>32314</v>
      </c>
      <c r="G32305" s="26"/>
      <c r="H32305" s="26"/>
      <c r="J32305" s="27">
        <v>27</v>
      </c>
      <c r="L32305" s="298">
        <f t="shared" si="1525"/>
        <v>27</v>
      </c>
      <c r="M32305" s="27"/>
      <c r="N32305" s="13"/>
      <c r="O32305" s="16">
        <f t="shared" si="1526"/>
        <v>0</v>
      </c>
      <c r="P32305" s="298">
        <f t="shared" si="1524"/>
        <v>27</v>
      </c>
    </row>
    <row r="32306" spans="2:16">
      <c r="B32306" s="400"/>
      <c r="D32306" s="401"/>
      <c r="F32306" s="39" t="s">
        <v>32315</v>
      </c>
      <c r="G32306" s="26"/>
      <c r="H32306" s="26"/>
      <c r="J32306" s="27">
        <v>14</v>
      </c>
      <c r="L32306" s="298">
        <f t="shared" si="1525"/>
        <v>14</v>
      </c>
      <c r="M32306" s="27"/>
      <c r="N32306" s="13"/>
      <c r="O32306" s="16">
        <f t="shared" si="1526"/>
        <v>0</v>
      </c>
      <c r="P32306" s="298">
        <f t="shared" si="1524"/>
        <v>14</v>
      </c>
    </row>
    <row r="32307" spans="2:16">
      <c r="B32307" s="400"/>
      <c r="D32307" s="401"/>
      <c r="F32307" s="39" t="s">
        <v>32316</v>
      </c>
      <c r="G32307" s="26"/>
      <c r="H32307" s="26"/>
      <c r="J32307" s="27">
        <v>18</v>
      </c>
      <c r="L32307" s="298">
        <f t="shared" si="1525"/>
        <v>18</v>
      </c>
      <c r="M32307" s="27"/>
      <c r="N32307" s="13"/>
      <c r="O32307" s="16">
        <f t="shared" si="1526"/>
        <v>0</v>
      </c>
      <c r="P32307" s="298">
        <f t="shared" si="1524"/>
        <v>18</v>
      </c>
    </row>
    <row r="32308" spans="2:16" ht="25.5">
      <c r="B32308" s="400"/>
      <c r="D32308" s="401"/>
      <c r="F32308" s="39" t="s">
        <v>32317</v>
      </c>
      <c r="G32308" s="26"/>
      <c r="H32308" s="26"/>
      <c r="J32308" s="27">
        <v>20</v>
      </c>
      <c r="L32308" s="298">
        <f t="shared" si="1525"/>
        <v>20</v>
      </c>
      <c r="M32308" s="27"/>
      <c r="N32308" s="13"/>
      <c r="O32308" s="16">
        <f t="shared" si="1526"/>
        <v>0</v>
      </c>
      <c r="P32308" s="298">
        <f t="shared" si="1524"/>
        <v>20</v>
      </c>
    </row>
    <row r="32309" spans="2:16" ht="25.5">
      <c r="B32309" s="400"/>
      <c r="D32309" s="401"/>
      <c r="F32309" s="39" t="s">
        <v>32318</v>
      </c>
      <c r="G32309" s="26"/>
      <c r="H32309" s="26"/>
      <c r="J32309" s="27">
        <v>9</v>
      </c>
      <c r="L32309" s="298">
        <f t="shared" si="1525"/>
        <v>9</v>
      </c>
      <c r="M32309" s="27"/>
      <c r="N32309" s="13"/>
      <c r="O32309" s="16">
        <f t="shared" si="1526"/>
        <v>0</v>
      </c>
      <c r="P32309" s="298">
        <f t="shared" si="1524"/>
        <v>9</v>
      </c>
    </row>
    <row r="32310" spans="2:16" ht="25.5">
      <c r="B32310" s="400"/>
      <c r="D32310" s="401"/>
      <c r="F32310" s="39" t="s">
        <v>32243</v>
      </c>
      <c r="G32310" s="26"/>
      <c r="H32310" s="26"/>
      <c r="J32310" s="27">
        <v>11</v>
      </c>
      <c r="L32310" s="298">
        <f t="shared" si="1525"/>
        <v>11</v>
      </c>
      <c r="M32310" s="27"/>
      <c r="N32310" s="13"/>
      <c r="O32310" s="16">
        <f t="shared" si="1526"/>
        <v>0</v>
      </c>
      <c r="P32310" s="298">
        <f t="shared" si="1524"/>
        <v>11</v>
      </c>
    </row>
    <row r="32311" spans="2:16" ht="25.5">
      <c r="B32311" s="400"/>
      <c r="D32311" s="401"/>
      <c r="F32311" s="39" t="s">
        <v>32319</v>
      </c>
      <c r="G32311" s="26"/>
      <c r="H32311" s="26"/>
      <c r="J32311" s="27">
        <v>14</v>
      </c>
      <c r="L32311" s="298">
        <f t="shared" si="1525"/>
        <v>14</v>
      </c>
      <c r="M32311" s="27"/>
      <c r="N32311" s="13"/>
      <c r="O32311" s="16">
        <f t="shared" si="1526"/>
        <v>0</v>
      </c>
      <c r="P32311" s="298">
        <f t="shared" si="1524"/>
        <v>14</v>
      </c>
    </row>
    <row r="32312" spans="2:16" ht="25.5">
      <c r="B32312" s="400"/>
      <c r="D32312" s="401"/>
      <c r="F32312" s="39" t="s">
        <v>32108</v>
      </c>
      <c r="G32312" s="26"/>
      <c r="H32312" s="26"/>
      <c r="J32312" s="27">
        <v>54</v>
      </c>
      <c r="L32312" s="298">
        <f t="shared" si="1525"/>
        <v>54</v>
      </c>
      <c r="M32312" s="27"/>
      <c r="N32312" s="13"/>
      <c r="O32312" s="16">
        <f t="shared" si="1526"/>
        <v>0</v>
      </c>
      <c r="P32312" s="298">
        <f t="shared" si="1524"/>
        <v>54</v>
      </c>
    </row>
    <row r="32313" spans="2:16" ht="25.5">
      <c r="B32313" s="400"/>
      <c r="D32313" s="401"/>
      <c r="F32313" s="39" t="s">
        <v>32320</v>
      </c>
      <c r="G32313" s="26"/>
      <c r="H32313" s="26"/>
      <c r="J32313" s="27">
        <v>16</v>
      </c>
      <c r="L32313" s="298">
        <f t="shared" si="1525"/>
        <v>16</v>
      </c>
      <c r="M32313" s="27"/>
      <c r="N32313" s="13"/>
      <c r="O32313" s="16">
        <f t="shared" si="1526"/>
        <v>0</v>
      </c>
      <c r="P32313" s="298">
        <f t="shared" si="1524"/>
        <v>16</v>
      </c>
    </row>
    <row r="32314" spans="2:16" ht="25.5">
      <c r="B32314" s="400"/>
      <c r="D32314" s="401"/>
      <c r="F32314" s="39" t="s">
        <v>32321</v>
      </c>
      <c r="G32314" s="26"/>
      <c r="H32314" s="26"/>
      <c r="J32314" s="27">
        <v>60</v>
      </c>
      <c r="L32314" s="298">
        <f t="shared" si="1525"/>
        <v>60</v>
      </c>
      <c r="M32314" s="27"/>
      <c r="N32314" s="13"/>
      <c r="O32314" s="16">
        <f t="shared" si="1526"/>
        <v>0</v>
      </c>
      <c r="P32314" s="298">
        <f t="shared" si="1524"/>
        <v>60</v>
      </c>
    </row>
    <row r="32315" spans="2:16" ht="25.5">
      <c r="B32315" s="400"/>
      <c r="D32315" s="401"/>
      <c r="F32315" s="39" t="s">
        <v>32322</v>
      </c>
      <c r="G32315" s="26"/>
      <c r="H32315" s="26"/>
      <c r="J32315" s="27">
        <v>16</v>
      </c>
      <c r="L32315" s="298">
        <f t="shared" si="1525"/>
        <v>16</v>
      </c>
      <c r="M32315" s="27"/>
      <c r="N32315" s="13"/>
      <c r="O32315" s="16">
        <f t="shared" si="1526"/>
        <v>0</v>
      </c>
      <c r="P32315" s="298">
        <f t="shared" si="1524"/>
        <v>16</v>
      </c>
    </row>
    <row r="32316" spans="2:16" ht="25.5">
      <c r="B32316" s="400"/>
      <c r="D32316" s="401"/>
      <c r="F32316" s="39" t="s">
        <v>32323</v>
      </c>
      <c r="G32316" s="26"/>
      <c r="H32316" s="26"/>
      <c r="J32316" s="27">
        <v>13</v>
      </c>
      <c r="L32316" s="298">
        <f t="shared" si="1525"/>
        <v>13</v>
      </c>
      <c r="M32316" s="27"/>
      <c r="N32316" s="13"/>
      <c r="O32316" s="16">
        <f t="shared" si="1526"/>
        <v>0</v>
      </c>
      <c r="P32316" s="298">
        <f t="shared" si="1524"/>
        <v>13</v>
      </c>
    </row>
    <row r="32317" spans="2:16" ht="25.5">
      <c r="B32317" s="400"/>
      <c r="D32317" s="401" t="s">
        <v>3040</v>
      </c>
      <c r="F32317" s="39" t="s">
        <v>32193</v>
      </c>
      <c r="G32317" s="26"/>
      <c r="H32317" s="26"/>
      <c r="J32317" s="27">
        <v>41</v>
      </c>
      <c r="L32317" s="298">
        <f t="shared" si="1525"/>
        <v>41</v>
      </c>
      <c r="M32317" s="27"/>
      <c r="O32317" s="16">
        <f t="shared" si="1526"/>
        <v>0</v>
      </c>
      <c r="P32317" s="298">
        <f t="shared" si="1524"/>
        <v>41</v>
      </c>
    </row>
    <row r="32318" spans="2:16">
      <c r="B32318" s="400"/>
      <c r="D32318" s="401"/>
      <c r="F32318" s="39" t="s">
        <v>32324</v>
      </c>
      <c r="G32318" s="26"/>
      <c r="H32318" s="26"/>
      <c r="J32318" s="27">
        <v>8</v>
      </c>
      <c r="L32318" s="298">
        <f t="shared" si="1525"/>
        <v>8</v>
      </c>
      <c r="M32318" s="27"/>
      <c r="O32318" s="16">
        <f t="shared" si="1526"/>
        <v>0</v>
      </c>
      <c r="P32318" s="298">
        <f t="shared" si="1524"/>
        <v>8</v>
      </c>
    </row>
    <row r="32319" spans="2:16" ht="25.5">
      <c r="B32319" s="400"/>
      <c r="D32319" s="401"/>
      <c r="F32319" s="39" t="s">
        <v>32325</v>
      </c>
      <c r="G32319" s="26"/>
      <c r="H32319" s="26"/>
      <c r="J32319" s="27">
        <v>14</v>
      </c>
      <c r="L32319" s="298">
        <f t="shared" si="1525"/>
        <v>14</v>
      </c>
      <c r="M32319" s="27"/>
      <c r="O32319" s="16">
        <f t="shared" si="1526"/>
        <v>0</v>
      </c>
      <c r="P32319" s="298">
        <f t="shared" si="1524"/>
        <v>14</v>
      </c>
    </row>
    <row r="32320" spans="2:16" ht="25.5">
      <c r="B32320" s="400"/>
      <c r="D32320" s="401"/>
      <c r="F32320" s="39" t="s">
        <v>32299</v>
      </c>
      <c r="G32320" s="26"/>
      <c r="H32320" s="26"/>
      <c r="J32320" s="27">
        <v>12</v>
      </c>
      <c r="L32320" s="298">
        <f t="shared" si="1525"/>
        <v>12</v>
      </c>
      <c r="M32320" s="27"/>
      <c r="O32320" s="16">
        <f t="shared" si="1526"/>
        <v>0</v>
      </c>
      <c r="P32320" s="298">
        <f t="shared" si="1524"/>
        <v>12</v>
      </c>
    </row>
    <row r="32321" spans="2:16">
      <c r="B32321" s="400"/>
      <c r="D32321" s="401"/>
      <c r="F32321" s="39" t="s">
        <v>32326</v>
      </c>
      <c r="G32321" s="26"/>
      <c r="H32321" s="26"/>
      <c r="J32321" s="27">
        <v>20</v>
      </c>
      <c r="L32321" s="298">
        <f t="shared" si="1525"/>
        <v>20</v>
      </c>
      <c r="M32321" s="27"/>
      <c r="O32321" s="16">
        <f t="shared" si="1526"/>
        <v>0</v>
      </c>
      <c r="P32321" s="298">
        <f t="shared" si="1524"/>
        <v>20</v>
      </c>
    </row>
    <row r="32322" spans="2:16" ht="25.5">
      <c r="B32322" s="400"/>
      <c r="D32322" s="401"/>
      <c r="F32322" s="39" t="s">
        <v>32197</v>
      </c>
      <c r="G32322" s="26"/>
      <c r="H32322" s="26"/>
      <c r="J32322" s="27">
        <v>24</v>
      </c>
      <c r="L32322" s="298">
        <f t="shared" si="1525"/>
        <v>24</v>
      </c>
      <c r="M32322" s="27"/>
      <c r="O32322" s="16">
        <f t="shared" si="1526"/>
        <v>0</v>
      </c>
      <c r="P32322" s="298">
        <f t="shared" si="1524"/>
        <v>24</v>
      </c>
    </row>
    <row r="32323" spans="2:16" ht="25.5">
      <c r="B32323" s="400"/>
      <c r="D32323" s="401"/>
      <c r="F32323" s="39" t="s">
        <v>32327</v>
      </c>
      <c r="G32323" s="26"/>
      <c r="H32323" s="26"/>
      <c r="J32323" s="27">
        <v>8</v>
      </c>
      <c r="L32323" s="298">
        <f t="shared" si="1525"/>
        <v>8</v>
      </c>
      <c r="M32323" s="27"/>
      <c r="O32323" s="16">
        <f t="shared" si="1526"/>
        <v>0</v>
      </c>
      <c r="P32323" s="298">
        <f t="shared" si="1524"/>
        <v>8</v>
      </c>
    </row>
    <row r="32324" spans="2:16" ht="25.5">
      <c r="B32324" s="400"/>
      <c r="D32324" s="401"/>
      <c r="F32324" s="39" t="s">
        <v>32328</v>
      </c>
      <c r="G32324" s="26"/>
      <c r="H32324" s="26"/>
      <c r="J32324" s="27">
        <v>16</v>
      </c>
      <c r="L32324" s="298">
        <f t="shared" si="1525"/>
        <v>16</v>
      </c>
      <c r="M32324" s="27"/>
      <c r="O32324" s="16">
        <f t="shared" si="1526"/>
        <v>0</v>
      </c>
      <c r="P32324" s="298">
        <f t="shared" si="1524"/>
        <v>16</v>
      </c>
    </row>
    <row r="32325" spans="2:16">
      <c r="B32325" s="400"/>
      <c r="D32325" s="401"/>
      <c r="F32325" s="39" t="s">
        <v>32329</v>
      </c>
      <c r="G32325" s="26"/>
      <c r="H32325" s="26"/>
      <c r="J32325" s="27">
        <v>38</v>
      </c>
      <c r="L32325" s="298">
        <f t="shared" si="1525"/>
        <v>38</v>
      </c>
      <c r="M32325" s="27"/>
      <c r="O32325" s="16">
        <f t="shared" si="1526"/>
        <v>0</v>
      </c>
      <c r="P32325" s="298">
        <f t="shared" si="1524"/>
        <v>38</v>
      </c>
    </row>
    <row r="32326" spans="2:16" ht="25.5">
      <c r="B32326" s="400"/>
      <c r="D32326" s="401"/>
      <c r="F32326" s="39" t="s">
        <v>32330</v>
      </c>
      <c r="G32326" s="26"/>
      <c r="H32326" s="26"/>
      <c r="J32326" s="27">
        <v>7</v>
      </c>
      <c r="L32326" s="298">
        <f t="shared" si="1525"/>
        <v>7</v>
      </c>
      <c r="M32326" s="27"/>
      <c r="O32326" s="16">
        <f t="shared" si="1526"/>
        <v>0</v>
      </c>
      <c r="P32326" s="298">
        <f t="shared" si="1524"/>
        <v>7</v>
      </c>
    </row>
    <row r="32327" spans="2:16">
      <c r="B32327" s="400"/>
      <c r="D32327" s="401"/>
      <c r="F32327" s="39" t="s">
        <v>32331</v>
      </c>
      <c r="G32327" s="26"/>
      <c r="H32327" s="26"/>
      <c r="J32327" s="27">
        <v>12</v>
      </c>
      <c r="L32327" s="298">
        <f t="shared" si="1525"/>
        <v>12</v>
      </c>
      <c r="M32327" s="27"/>
      <c r="O32327" s="16">
        <f t="shared" si="1526"/>
        <v>0</v>
      </c>
      <c r="P32327" s="298">
        <f t="shared" si="1524"/>
        <v>12</v>
      </c>
    </row>
    <row r="32328" spans="2:16">
      <c r="B32328" s="400"/>
      <c r="D32328" s="401"/>
      <c r="F32328" s="39" t="s">
        <v>32332</v>
      </c>
      <c r="G32328" s="26"/>
      <c r="H32328" s="26"/>
      <c r="J32328" s="27">
        <v>12</v>
      </c>
      <c r="L32328" s="298">
        <f t="shared" si="1525"/>
        <v>12</v>
      </c>
      <c r="M32328" s="27"/>
      <c r="O32328" s="16">
        <f t="shared" si="1526"/>
        <v>0</v>
      </c>
      <c r="P32328" s="298">
        <f t="shared" si="1524"/>
        <v>12</v>
      </c>
    </row>
    <row r="32329" spans="2:16" ht="25.5">
      <c r="B32329" s="400"/>
      <c r="D32329" s="401"/>
      <c r="F32329" s="39" t="s">
        <v>32333</v>
      </c>
      <c r="G32329" s="26"/>
      <c r="H32329" s="26"/>
      <c r="J32329" s="27">
        <v>21</v>
      </c>
      <c r="L32329" s="298">
        <f t="shared" si="1525"/>
        <v>21</v>
      </c>
      <c r="M32329" s="27"/>
      <c r="O32329" s="16">
        <f t="shared" si="1526"/>
        <v>0</v>
      </c>
      <c r="P32329" s="298">
        <f t="shared" si="1524"/>
        <v>21</v>
      </c>
    </row>
    <row r="32330" spans="2:16">
      <c r="B32330" s="400"/>
      <c r="D32330" s="401"/>
      <c r="F32330" s="39" t="s">
        <v>32334</v>
      </c>
      <c r="G32330" s="26"/>
      <c r="H32330" s="26"/>
      <c r="J32330" s="27">
        <v>14</v>
      </c>
      <c r="L32330" s="298">
        <f t="shared" si="1525"/>
        <v>14</v>
      </c>
      <c r="M32330" s="27"/>
      <c r="O32330" s="16">
        <f t="shared" si="1526"/>
        <v>0</v>
      </c>
      <c r="P32330" s="298">
        <f t="shared" si="1524"/>
        <v>14</v>
      </c>
    </row>
    <row r="32331" spans="2:16" ht="25.5">
      <c r="B32331" s="400"/>
      <c r="D32331" s="401"/>
      <c r="F32331" s="39" t="s">
        <v>32335</v>
      </c>
      <c r="G32331" s="26"/>
      <c r="H32331" s="26"/>
      <c r="J32331" s="27">
        <v>27</v>
      </c>
      <c r="L32331" s="298">
        <f t="shared" si="1525"/>
        <v>27</v>
      </c>
      <c r="M32331" s="27"/>
      <c r="O32331" s="16">
        <f t="shared" si="1526"/>
        <v>0</v>
      </c>
      <c r="P32331" s="298">
        <f t="shared" ref="P32331:P32394" si="1527">+L32331+O32331</f>
        <v>27</v>
      </c>
    </row>
    <row r="32332" spans="2:16" ht="25.5">
      <c r="B32332" s="400"/>
      <c r="D32332" s="401"/>
      <c r="F32332" s="39" t="s">
        <v>32336</v>
      </c>
      <c r="G32332" s="26"/>
      <c r="H32332" s="26"/>
      <c r="J32332" s="27">
        <v>26</v>
      </c>
      <c r="L32332" s="298">
        <f t="shared" si="1525"/>
        <v>26</v>
      </c>
      <c r="M32332" s="27"/>
      <c r="O32332" s="16">
        <f t="shared" si="1526"/>
        <v>0</v>
      </c>
      <c r="P32332" s="298">
        <f t="shared" si="1527"/>
        <v>26</v>
      </c>
    </row>
    <row r="32333" spans="2:16" ht="25.5">
      <c r="B32333" s="400"/>
      <c r="D32333" s="401"/>
      <c r="F32333" s="39" t="s">
        <v>32337</v>
      </c>
      <c r="G32333" s="26"/>
      <c r="H32333" s="26"/>
      <c r="J32333" s="27">
        <v>25</v>
      </c>
      <c r="L32333" s="298">
        <f t="shared" si="1525"/>
        <v>25</v>
      </c>
      <c r="M32333" s="27"/>
      <c r="O32333" s="16">
        <f t="shared" si="1526"/>
        <v>0</v>
      </c>
      <c r="P32333" s="298">
        <f t="shared" si="1527"/>
        <v>25</v>
      </c>
    </row>
    <row r="32334" spans="2:16" ht="25.5">
      <c r="B32334" s="400"/>
      <c r="D32334" s="401"/>
      <c r="F32334" s="39" t="s">
        <v>32338</v>
      </c>
      <c r="G32334" s="26"/>
      <c r="H32334" s="26"/>
      <c r="J32334" s="27">
        <v>27</v>
      </c>
      <c r="L32334" s="298">
        <f t="shared" ref="L32334:L32397" si="1528">+J32334+K32334</f>
        <v>27</v>
      </c>
      <c r="M32334" s="27"/>
      <c r="O32334" s="16">
        <f t="shared" si="1526"/>
        <v>0</v>
      </c>
      <c r="P32334" s="298">
        <f t="shared" si="1527"/>
        <v>27</v>
      </c>
    </row>
    <row r="32335" spans="2:16" ht="25.5">
      <c r="B32335" s="400"/>
      <c r="D32335" s="401"/>
      <c r="F32335" s="39" t="s">
        <v>32339</v>
      </c>
      <c r="G32335" s="26"/>
      <c r="H32335" s="26"/>
      <c r="J32335" s="27">
        <v>32</v>
      </c>
      <c r="L32335" s="298">
        <f t="shared" si="1528"/>
        <v>32</v>
      </c>
      <c r="M32335" s="27"/>
      <c r="O32335" s="16">
        <f t="shared" si="1526"/>
        <v>0</v>
      </c>
      <c r="P32335" s="298">
        <f t="shared" si="1527"/>
        <v>32</v>
      </c>
    </row>
    <row r="32336" spans="2:16" ht="25.5">
      <c r="B32336" s="400"/>
      <c r="D32336" s="401"/>
      <c r="F32336" s="39" t="s">
        <v>32340</v>
      </c>
      <c r="G32336" s="26"/>
      <c r="H32336" s="26"/>
      <c r="J32336" s="27">
        <v>20</v>
      </c>
      <c r="L32336" s="298">
        <f t="shared" si="1528"/>
        <v>20</v>
      </c>
      <c r="M32336" s="27"/>
      <c r="O32336" s="16">
        <f t="shared" si="1526"/>
        <v>0</v>
      </c>
      <c r="P32336" s="298">
        <f t="shared" si="1527"/>
        <v>20</v>
      </c>
    </row>
    <row r="32337" spans="2:16" ht="25.5">
      <c r="B32337" s="400"/>
      <c r="D32337" s="401"/>
      <c r="F32337" s="39" t="s">
        <v>32341</v>
      </c>
      <c r="G32337" s="26"/>
      <c r="H32337" s="26"/>
      <c r="J32337" s="27">
        <v>15</v>
      </c>
      <c r="L32337" s="298">
        <f t="shared" si="1528"/>
        <v>15</v>
      </c>
      <c r="M32337" s="27"/>
      <c r="O32337" s="16">
        <f t="shared" si="1526"/>
        <v>0</v>
      </c>
      <c r="P32337" s="298">
        <f t="shared" si="1527"/>
        <v>15</v>
      </c>
    </row>
    <row r="32338" spans="2:16" ht="25.5">
      <c r="B32338" s="400"/>
      <c r="D32338" s="401"/>
      <c r="F32338" s="39" t="s">
        <v>32108</v>
      </c>
      <c r="G32338" s="26"/>
      <c r="H32338" s="26"/>
      <c r="J32338" s="27">
        <v>6</v>
      </c>
      <c r="L32338" s="298">
        <f t="shared" si="1528"/>
        <v>6</v>
      </c>
      <c r="M32338" s="27"/>
      <c r="O32338" s="16">
        <f t="shared" si="1526"/>
        <v>0</v>
      </c>
      <c r="P32338" s="298">
        <f t="shared" si="1527"/>
        <v>6</v>
      </c>
    </row>
    <row r="32339" spans="2:16" ht="25.5">
      <c r="B32339" s="400"/>
      <c r="D32339" s="401"/>
      <c r="F32339" s="39" t="s">
        <v>32342</v>
      </c>
      <c r="G32339" s="26"/>
      <c r="H32339" s="26"/>
      <c r="J32339" s="27">
        <v>6</v>
      </c>
      <c r="L32339" s="298">
        <f t="shared" si="1528"/>
        <v>6</v>
      </c>
      <c r="M32339" s="27"/>
      <c r="O32339" s="16">
        <f t="shared" si="1526"/>
        <v>0</v>
      </c>
      <c r="P32339" s="298">
        <f t="shared" si="1527"/>
        <v>6</v>
      </c>
    </row>
    <row r="32340" spans="2:16">
      <c r="B32340" s="400"/>
      <c r="D32340" s="401"/>
      <c r="F32340" s="39" t="s">
        <v>32343</v>
      </c>
      <c r="G32340" s="26"/>
      <c r="H32340" s="26"/>
      <c r="J32340" s="27">
        <v>5</v>
      </c>
      <c r="L32340" s="298">
        <f t="shared" si="1528"/>
        <v>5</v>
      </c>
      <c r="M32340" s="27"/>
      <c r="O32340" s="16">
        <f t="shared" si="1526"/>
        <v>0</v>
      </c>
      <c r="P32340" s="298">
        <f t="shared" si="1527"/>
        <v>5</v>
      </c>
    </row>
    <row r="32341" spans="2:16">
      <c r="B32341" s="400"/>
      <c r="D32341" s="401"/>
      <c r="F32341" s="39" t="s">
        <v>32344</v>
      </c>
      <c r="G32341" s="26"/>
      <c r="H32341" s="26"/>
      <c r="J32341" s="27">
        <v>17</v>
      </c>
      <c r="L32341" s="298">
        <f t="shared" si="1528"/>
        <v>17</v>
      </c>
      <c r="M32341" s="27"/>
      <c r="O32341" s="16">
        <f t="shared" si="1526"/>
        <v>0</v>
      </c>
      <c r="P32341" s="298">
        <f t="shared" si="1527"/>
        <v>17</v>
      </c>
    </row>
    <row r="32342" spans="2:16">
      <c r="B32342" s="400"/>
      <c r="D32342" s="401"/>
      <c r="F32342" s="39" t="s">
        <v>32345</v>
      </c>
      <c r="G32342" s="26"/>
      <c r="H32342" s="26"/>
      <c r="J32342" s="27">
        <v>10</v>
      </c>
      <c r="L32342" s="298">
        <f t="shared" si="1528"/>
        <v>10</v>
      </c>
      <c r="M32342" s="27"/>
      <c r="O32342" s="16">
        <f t="shared" si="1526"/>
        <v>0</v>
      </c>
      <c r="P32342" s="298">
        <f t="shared" si="1527"/>
        <v>10</v>
      </c>
    </row>
    <row r="32343" spans="2:16">
      <c r="B32343" s="400"/>
      <c r="D32343" s="401"/>
      <c r="F32343" s="39" t="s">
        <v>32346</v>
      </c>
      <c r="G32343" s="26"/>
      <c r="H32343" s="26"/>
      <c r="J32343" s="27">
        <v>10</v>
      </c>
      <c r="L32343" s="298">
        <f t="shared" si="1528"/>
        <v>10</v>
      </c>
      <c r="M32343" s="27"/>
      <c r="O32343" s="16">
        <f t="shared" si="1526"/>
        <v>0</v>
      </c>
      <c r="P32343" s="298">
        <f t="shared" si="1527"/>
        <v>10</v>
      </c>
    </row>
    <row r="32344" spans="2:16">
      <c r="B32344" s="400"/>
      <c r="D32344" s="401"/>
      <c r="F32344" s="39" t="s">
        <v>32347</v>
      </c>
      <c r="G32344" s="26"/>
      <c r="H32344" s="26"/>
      <c r="J32344" s="27">
        <v>45</v>
      </c>
      <c r="L32344" s="298">
        <f t="shared" si="1528"/>
        <v>45</v>
      </c>
      <c r="M32344" s="27"/>
      <c r="O32344" s="16">
        <f t="shared" si="1526"/>
        <v>0</v>
      </c>
      <c r="P32344" s="298">
        <f t="shared" si="1527"/>
        <v>45</v>
      </c>
    </row>
    <row r="32345" spans="2:16" ht="25.5">
      <c r="B32345" s="400"/>
      <c r="D32345" s="401"/>
      <c r="F32345" s="39" t="s">
        <v>32348</v>
      </c>
      <c r="G32345" s="26"/>
      <c r="H32345" s="26"/>
      <c r="J32345" s="27">
        <v>241</v>
      </c>
      <c r="L32345" s="298">
        <f t="shared" si="1528"/>
        <v>241</v>
      </c>
      <c r="M32345" s="27"/>
      <c r="O32345" s="16">
        <f t="shared" si="1526"/>
        <v>0</v>
      </c>
      <c r="P32345" s="298">
        <f t="shared" si="1527"/>
        <v>241</v>
      </c>
    </row>
    <row r="32346" spans="2:16">
      <c r="B32346" s="400"/>
      <c r="D32346" s="401"/>
      <c r="F32346" s="39" t="s">
        <v>32349</v>
      </c>
      <c r="G32346" s="26"/>
      <c r="H32346" s="26"/>
      <c r="J32346" s="27">
        <v>10</v>
      </c>
      <c r="L32346" s="298">
        <f t="shared" si="1528"/>
        <v>10</v>
      </c>
      <c r="M32346" s="27"/>
      <c r="O32346" s="16">
        <f t="shared" si="1526"/>
        <v>0</v>
      </c>
      <c r="P32346" s="298">
        <f t="shared" si="1527"/>
        <v>10</v>
      </c>
    </row>
    <row r="32347" spans="2:16" ht="25.5">
      <c r="B32347" s="400"/>
      <c r="D32347" s="401"/>
      <c r="F32347" s="39" t="s">
        <v>32350</v>
      </c>
      <c r="G32347" s="26"/>
      <c r="H32347" s="26"/>
      <c r="J32347" s="27">
        <v>10</v>
      </c>
      <c r="L32347" s="298">
        <f t="shared" si="1528"/>
        <v>10</v>
      </c>
      <c r="M32347" s="27"/>
      <c r="O32347" s="16">
        <f t="shared" si="1526"/>
        <v>0</v>
      </c>
      <c r="P32347" s="298">
        <f t="shared" si="1527"/>
        <v>10</v>
      </c>
    </row>
    <row r="32348" spans="2:16">
      <c r="B32348" s="400"/>
      <c r="D32348" s="401"/>
      <c r="F32348" s="39" t="s">
        <v>32351</v>
      </c>
      <c r="G32348" s="26"/>
      <c r="H32348" s="26"/>
      <c r="J32348" s="27">
        <v>3</v>
      </c>
      <c r="L32348" s="298">
        <f t="shared" si="1528"/>
        <v>3</v>
      </c>
      <c r="M32348" s="27"/>
      <c r="O32348" s="16">
        <f t="shared" si="1526"/>
        <v>0</v>
      </c>
      <c r="P32348" s="298">
        <f t="shared" si="1527"/>
        <v>3</v>
      </c>
    </row>
    <row r="32349" spans="2:16">
      <c r="B32349" s="400"/>
      <c r="D32349" s="401"/>
      <c r="F32349" s="39" t="s">
        <v>32352</v>
      </c>
      <c r="G32349" s="26"/>
      <c r="H32349" s="26"/>
      <c r="J32349" s="27">
        <v>2</v>
      </c>
      <c r="L32349" s="298">
        <f t="shared" si="1528"/>
        <v>2</v>
      </c>
      <c r="M32349" s="27"/>
      <c r="O32349" s="16">
        <f t="shared" si="1526"/>
        <v>0</v>
      </c>
      <c r="P32349" s="298">
        <f t="shared" si="1527"/>
        <v>2</v>
      </c>
    </row>
    <row r="32350" spans="2:16">
      <c r="B32350" s="400"/>
      <c r="D32350" s="401"/>
      <c r="F32350" s="39" t="s">
        <v>32259</v>
      </c>
      <c r="G32350" s="26"/>
      <c r="H32350" s="26"/>
      <c r="J32350" s="27">
        <v>8</v>
      </c>
      <c r="L32350" s="298">
        <f t="shared" si="1528"/>
        <v>8</v>
      </c>
      <c r="M32350" s="27"/>
      <c r="O32350" s="16">
        <f t="shared" ref="O32350:O32413" si="1529">+M32350+N32350</f>
        <v>0</v>
      </c>
      <c r="P32350" s="298">
        <f t="shared" si="1527"/>
        <v>8</v>
      </c>
    </row>
    <row r="32351" spans="2:16">
      <c r="B32351" s="400"/>
      <c r="D32351" s="401"/>
      <c r="F32351" s="39" t="s">
        <v>32353</v>
      </c>
      <c r="G32351" s="26"/>
      <c r="H32351" s="26"/>
      <c r="J32351" s="27">
        <v>15</v>
      </c>
      <c r="L32351" s="298">
        <f t="shared" si="1528"/>
        <v>15</v>
      </c>
      <c r="M32351" s="27"/>
      <c r="O32351" s="16">
        <f t="shared" si="1529"/>
        <v>0</v>
      </c>
      <c r="P32351" s="298">
        <f t="shared" si="1527"/>
        <v>15</v>
      </c>
    </row>
    <row r="32352" spans="2:16">
      <c r="B32352" s="400"/>
      <c r="D32352" s="401"/>
      <c r="F32352" s="39" t="s">
        <v>32354</v>
      </c>
      <c r="G32352" s="26"/>
      <c r="H32352" s="26"/>
      <c r="J32352" s="27">
        <v>13</v>
      </c>
      <c r="L32352" s="298">
        <f t="shared" si="1528"/>
        <v>13</v>
      </c>
      <c r="M32352" s="27"/>
      <c r="O32352" s="16">
        <f t="shared" si="1529"/>
        <v>0</v>
      </c>
      <c r="P32352" s="298">
        <f t="shared" si="1527"/>
        <v>13</v>
      </c>
    </row>
    <row r="32353" spans="2:16" ht="25.5">
      <c r="B32353" s="400"/>
      <c r="D32353" s="401"/>
      <c r="F32353" s="39" t="s">
        <v>32268</v>
      </c>
      <c r="G32353" s="26"/>
      <c r="H32353" s="26"/>
      <c r="J32353" s="27">
        <v>8</v>
      </c>
      <c r="L32353" s="298">
        <f t="shared" si="1528"/>
        <v>8</v>
      </c>
      <c r="M32353" s="27"/>
      <c r="O32353" s="16">
        <f t="shared" si="1529"/>
        <v>0</v>
      </c>
      <c r="P32353" s="298">
        <f t="shared" si="1527"/>
        <v>8</v>
      </c>
    </row>
    <row r="32354" spans="2:16">
      <c r="B32354" s="400"/>
      <c r="D32354" s="401"/>
      <c r="F32354" s="39" t="s">
        <v>32355</v>
      </c>
      <c r="G32354" s="26"/>
      <c r="H32354" s="26"/>
      <c r="J32354" s="27">
        <v>7</v>
      </c>
      <c r="L32354" s="298">
        <f t="shared" si="1528"/>
        <v>7</v>
      </c>
      <c r="M32354" s="27"/>
      <c r="O32354" s="16">
        <f t="shared" si="1529"/>
        <v>0</v>
      </c>
      <c r="P32354" s="298">
        <f t="shared" si="1527"/>
        <v>7</v>
      </c>
    </row>
    <row r="32355" spans="2:16" ht="25.5">
      <c r="B32355" s="400"/>
      <c r="D32355" s="401"/>
      <c r="F32355" s="39" t="s">
        <v>32356</v>
      </c>
      <c r="G32355" s="26"/>
      <c r="H32355" s="26"/>
      <c r="J32355" s="27">
        <v>10</v>
      </c>
      <c r="L32355" s="298">
        <f t="shared" si="1528"/>
        <v>10</v>
      </c>
      <c r="M32355" s="27"/>
      <c r="O32355" s="16">
        <f t="shared" si="1529"/>
        <v>0</v>
      </c>
      <c r="P32355" s="298">
        <f t="shared" si="1527"/>
        <v>10</v>
      </c>
    </row>
    <row r="32356" spans="2:16" ht="25.5">
      <c r="B32356" s="400"/>
      <c r="D32356" s="401"/>
      <c r="F32356" s="39" t="s">
        <v>32357</v>
      </c>
      <c r="G32356" s="26"/>
      <c r="H32356" s="26"/>
      <c r="J32356" s="27">
        <v>10</v>
      </c>
      <c r="L32356" s="298">
        <f t="shared" si="1528"/>
        <v>10</v>
      </c>
      <c r="M32356" s="27"/>
      <c r="O32356" s="16">
        <f t="shared" si="1529"/>
        <v>0</v>
      </c>
      <c r="P32356" s="298">
        <f t="shared" si="1527"/>
        <v>10</v>
      </c>
    </row>
    <row r="32357" spans="2:16">
      <c r="B32357" s="400"/>
      <c r="D32357" s="401"/>
      <c r="F32357" s="39" t="s">
        <v>32358</v>
      </c>
      <c r="G32357" s="26"/>
      <c r="H32357" s="26"/>
      <c r="J32357" s="27">
        <v>44</v>
      </c>
      <c r="L32357" s="298">
        <f t="shared" si="1528"/>
        <v>44</v>
      </c>
      <c r="M32357" s="27">
        <v>100</v>
      </c>
      <c r="O32357" s="16">
        <f t="shared" si="1529"/>
        <v>100</v>
      </c>
      <c r="P32357" s="298">
        <f t="shared" si="1527"/>
        <v>144</v>
      </c>
    </row>
    <row r="32358" spans="2:16" ht="25.5">
      <c r="B32358" s="400"/>
      <c r="D32358" s="401"/>
      <c r="F32358" s="39" t="s">
        <v>32359</v>
      </c>
      <c r="G32358" s="26"/>
      <c r="H32358" s="26"/>
      <c r="J32358" s="27">
        <v>14</v>
      </c>
      <c r="L32358" s="298">
        <f t="shared" si="1528"/>
        <v>14</v>
      </c>
      <c r="M32358" s="27">
        <v>90</v>
      </c>
      <c r="O32358" s="16">
        <f t="shared" si="1529"/>
        <v>90</v>
      </c>
      <c r="P32358" s="298">
        <f t="shared" si="1527"/>
        <v>104</v>
      </c>
    </row>
    <row r="32359" spans="2:16" ht="25.5">
      <c r="B32359" s="400"/>
      <c r="D32359" s="401" t="s">
        <v>32086</v>
      </c>
      <c r="F32359" s="39" t="s">
        <v>32193</v>
      </c>
      <c r="G32359" s="26"/>
      <c r="H32359" s="26"/>
      <c r="J32359" s="27">
        <v>47</v>
      </c>
      <c r="L32359" s="298">
        <f t="shared" si="1528"/>
        <v>47</v>
      </c>
      <c r="M32359" s="27">
        <v>127</v>
      </c>
      <c r="O32359" s="16">
        <f t="shared" si="1529"/>
        <v>127</v>
      </c>
      <c r="P32359" s="298">
        <f t="shared" si="1527"/>
        <v>174</v>
      </c>
    </row>
    <row r="32360" spans="2:16">
      <c r="B32360" s="400"/>
      <c r="D32360" s="401"/>
      <c r="F32360" s="39" t="s">
        <v>32360</v>
      </c>
      <c r="G32360" s="26"/>
      <c r="H32360" s="26"/>
      <c r="J32360" s="27">
        <v>39</v>
      </c>
      <c r="L32360" s="298">
        <f t="shared" si="1528"/>
        <v>39</v>
      </c>
      <c r="M32360" s="27">
        <v>51</v>
      </c>
      <c r="O32360" s="16">
        <f t="shared" si="1529"/>
        <v>51</v>
      </c>
      <c r="P32360" s="298">
        <f t="shared" si="1527"/>
        <v>90</v>
      </c>
    </row>
    <row r="32361" spans="2:16">
      <c r="B32361" s="400"/>
      <c r="D32361" s="401"/>
      <c r="F32361" s="39" t="s">
        <v>32361</v>
      </c>
      <c r="G32361" s="26"/>
      <c r="H32361" s="26"/>
      <c r="J32361" s="27"/>
      <c r="L32361" s="298">
        <f t="shared" si="1528"/>
        <v>0</v>
      </c>
      <c r="M32361" s="27">
        <v>114</v>
      </c>
      <c r="O32361" s="16">
        <f t="shared" si="1529"/>
        <v>114</v>
      </c>
      <c r="P32361" s="298">
        <f t="shared" si="1527"/>
        <v>114</v>
      </c>
    </row>
    <row r="32362" spans="2:16">
      <c r="B32362" s="400"/>
      <c r="D32362" s="401"/>
      <c r="F32362" s="39" t="s">
        <v>32362</v>
      </c>
      <c r="G32362" s="26"/>
      <c r="H32362" s="26"/>
      <c r="J32362" s="27">
        <v>18</v>
      </c>
      <c r="L32362" s="298">
        <f t="shared" si="1528"/>
        <v>18</v>
      </c>
      <c r="M32362" s="27"/>
      <c r="O32362" s="16">
        <f t="shared" si="1529"/>
        <v>0</v>
      </c>
      <c r="P32362" s="298">
        <f t="shared" si="1527"/>
        <v>18</v>
      </c>
    </row>
    <row r="32363" spans="2:16">
      <c r="B32363" s="400"/>
      <c r="D32363" s="401"/>
      <c r="F32363" s="39" t="s">
        <v>32363</v>
      </c>
      <c r="G32363" s="26"/>
      <c r="H32363" s="26"/>
      <c r="J32363" s="27">
        <v>10</v>
      </c>
      <c r="L32363" s="298">
        <f t="shared" si="1528"/>
        <v>10</v>
      </c>
      <c r="M32363" s="27"/>
      <c r="O32363" s="16">
        <f t="shared" si="1529"/>
        <v>0</v>
      </c>
      <c r="P32363" s="298">
        <f t="shared" si="1527"/>
        <v>10</v>
      </c>
    </row>
    <row r="32364" spans="2:16">
      <c r="B32364" s="400"/>
      <c r="D32364" s="401"/>
      <c r="F32364" s="39" t="s">
        <v>32189</v>
      </c>
      <c r="G32364" s="26"/>
      <c r="H32364" s="26"/>
      <c r="J32364" s="27">
        <v>10</v>
      </c>
      <c r="L32364" s="298">
        <f t="shared" si="1528"/>
        <v>10</v>
      </c>
      <c r="M32364" s="27"/>
      <c r="O32364" s="16">
        <f t="shared" si="1529"/>
        <v>0</v>
      </c>
      <c r="P32364" s="298">
        <f t="shared" si="1527"/>
        <v>10</v>
      </c>
    </row>
    <row r="32365" spans="2:16" ht="25.5">
      <c r="B32365" s="400"/>
      <c r="D32365" s="401"/>
      <c r="F32365" s="39" t="s">
        <v>22534</v>
      </c>
      <c r="G32365" s="26"/>
      <c r="H32365" s="26"/>
      <c r="J32365" s="27">
        <v>60</v>
      </c>
      <c r="L32365" s="298">
        <f t="shared" si="1528"/>
        <v>60</v>
      </c>
      <c r="M32365" s="27"/>
      <c r="O32365" s="16">
        <f t="shared" si="1529"/>
        <v>0</v>
      </c>
      <c r="P32365" s="298">
        <f t="shared" si="1527"/>
        <v>60</v>
      </c>
    </row>
    <row r="32366" spans="2:16" ht="25.5">
      <c r="B32366" s="400"/>
      <c r="D32366" s="401"/>
      <c r="F32366" s="39" t="s">
        <v>32364</v>
      </c>
      <c r="G32366" s="26"/>
      <c r="H32366" s="26"/>
      <c r="J32366" s="27">
        <v>70</v>
      </c>
      <c r="L32366" s="298">
        <f t="shared" si="1528"/>
        <v>70</v>
      </c>
      <c r="M32366" s="27"/>
      <c r="O32366" s="16">
        <f t="shared" si="1529"/>
        <v>0</v>
      </c>
      <c r="P32366" s="298">
        <f t="shared" si="1527"/>
        <v>70</v>
      </c>
    </row>
    <row r="32367" spans="2:16">
      <c r="B32367" s="400"/>
      <c r="D32367" s="401"/>
      <c r="F32367" s="39" t="s">
        <v>32365</v>
      </c>
      <c r="G32367" s="26"/>
      <c r="H32367" s="26"/>
      <c r="J32367" s="27">
        <v>29</v>
      </c>
      <c r="L32367" s="298">
        <f t="shared" si="1528"/>
        <v>29</v>
      </c>
      <c r="M32367" s="27"/>
      <c r="O32367" s="16">
        <f t="shared" si="1529"/>
        <v>0</v>
      </c>
      <c r="P32367" s="298">
        <f t="shared" si="1527"/>
        <v>29</v>
      </c>
    </row>
    <row r="32368" spans="2:16">
      <c r="B32368" s="400"/>
      <c r="D32368" s="401"/>
      <c r="F32368" s="39" t="s">
        <v>32217</v>
      </c>
      <c r="G32368" s="26"/>
      <c r="H32368" s="26"/>
      <c r="J32368" s="27">
        <v>21</v>
      </c>
      <c r="L32368" s="298">
        <f t="shared" si="1528"/>
        <v>21</v>
      </c>
      <c r="M32368" s="27"/>
      <c r="O32368" s="16">
        <f t="shared" si="1529"/>
        <v>0</v>
      </c>
      <c r="P32368" s="298">
        <f t="shared" si="1527"/>
        <v>21</v>
      </c>
    </row>
    <row r="32369" spans="2:16" ht="25.5">
      <c r="B32369" s="400"/>
      <c r="D32369" s="401"/>
      <c r="F32369" s="39" t="s">
        <v>32366</v>
      </c>
      <c r="G32369" s="26"/>
      <c r="H32369" s="26"/>
      <c r="J32369" s="27"/>
      <c r="L32369" s="298">
        <f t="shared" si="1528"/>
        <v>0</v>
      </c>
      <c r="M32369" s="27">
        <v>23</v>
      </c>
      <c r="O32369" s="16">
        <f t="shared" si="1529"/>
        <v>23</v>
      </c>
      <c r="P32369" s="298">
        <f t="shared" si="1527"/>
        <v>23</v>
      </c>
    </row>
    <row r="32370" spans="2:16" ht="25.5">
      <c r="B32370" s="400"/>
      <c r="D32370" s="401"/>
      <c r="F32370" s="39" t="s">
        <v>22563</v>
      </c>
      <c r="G32370" s="26"/>
      <c r="H32370" s="26"/>
      <c r="J32370" s="27">
        <v>25</v>
      </c>
      <c r="L32370" s="298">
        <f t="shared" si="1528"/>
        <v>25</v>
      </c>
      <c r="M32370" s="27"/>
      <c r="O32370" s="16">
        <f t="shared" si="1529"/>
        <v>0</v>
      </c>
      <c r="P32370" s="298">
        <f t="shared" si="1527"/>
        <v>25</v>
      </c>
    </row>
    <row r="32371" spans="2:16" ht="25.5">
      <c r="B32371" s="400"/>
      <c r="D32371" s="401" t="s">
        <v>32077</v>
      </c>
      <c r="F32371" s="39" t="s">
        <v>32367</v>
      </c>
      <c r="G32371" s="26"/>
      <c r="H32371" s="26"/>
      <c r="J32371" s="27"/>
      <c r="L32371" s="298">
        <f t="shared" si="1528"/>
        <v>0</v>
      </c>
      <c r="M32371" s="27">
        <v>160</v>
      </c>
      <c r="O32371" s="16">
        <f t="shared" si="1529"/>
        <v>160</v>
      </c>
      <c r="P32371" s="298">
        <f t="shared" si="1527"/>
        <v>160</v>
      </c>
    </row>
    <row r="32372" spans="2:16" ht="25.5">
      <c r="B32372" s="400"/>
      <c r="D32372" s="401"/>
      <c r="F32372" s="39" t="s">
        <v>32368</v>
      </c>
      <c r="G32372" s="26"/>
      <c r="H32372" s="26"/>
      <c r="J32372" s="27">
        <v>27</v>
      </c>
      <c r="L32372" s="298">
        <f t="shared" si="1528"/>
        <v>27</v>
      </c>
      <c r="M32372" s="27">
        <v>87</v>
      </c>
      <c r="O32372" s="16">
        <f t="shared" si="1529"/>
        <v>87</v>
      </c>
      <c r="P32372" s="298">
        <f t="shared" si="1527"/>
        <v>114</v>
      </c>
    </row>
    <row r="32373" spans="2:16">
      <c r="B32373" s="400"/>
      <c r="D32373" s="401"/>
      <c r="F32373" s="39" t="s">
        <v>32369</v>
      </c>
      <c r="G32373" s="26"/>
      <c r="H32373" s="26"/>
      <c r="J32373" s="27">
        <v>30</v>
      </c>
      <c r="L32373" s="298">
        <f t="shared" si="1528"/>
        <v>30</v>
      </c>
      <c r="M32373" s="27"/>
      <c r="O32373" s="16">
        <f t="shared" si="1529"/>
        <v>0</v>
      </c>
      <c r="P32373" s="298">
        <f t="shared" si="1527"/>
        <v>30</v>
      </c>
    </row>
    <row r="32374" spans="2:16">
      <c r="B32374" s="400"/>
      <c r="D32374" s="401"/>
      <c r="F32374" s="39" t="s">
        <v>32370</v>
      </c>
      <c r="G32374" s="26"/>
      <c r="H32374" s="26"/>
      <c r="J32374" s="27">
        <v>36</v>
      </c>
      <c r="L32374" s="298">
        <f t="shared" si="1528"/>
        <v>36</v>
      </c>
      <c r="M32374" s="27"/>
      <c r="O32374" s="16">
        <f t="shared" si="1529"/>
        <v>0</v>
      </c>
      <c r="P32374" s="298">
        <f t="shared" si="1527"/>
        <v>36</v>
      </c>
    </row>
    <row r="32375" spans="2:16">
      <c r="B32375" s="400"/>
      <c r="D32375" s="401"/>
      <c r="F32375" s="39" t="s">
        <v>32371</v>
      </c>
      <c r="G32375" s="26"/>
      <c r="H32375" s="26"/>
      <c r="J32375" s="27">
        <v>18</v>
      </c>
      <c r="L32375" s="298">
        <f t="shared" si="1528"/>
        <v>18</v>
      </c>
      <c r="M32375" s="27"/>
      <c r="O32375" s="16">
        <f t="shared" si="1529"/>
        <v>0</v>
      </c>
      <c r="P32375" s="298">
        <f t="shared" si="1527"/>
        <v>18</v>
      </c>
    </row>
    <row r="32376" spans="2:16" ht="25.5">
      <c r="B32376" s="400"/>
      <c r="D32376" s="401"/>
      <c r="F32376" s="39" t="s">
        <v>32372</v>
      </c>
      <c r="G32376" s="26"/>
      <c r="H32376" s="26"/>
      <c r="J32376" s="27">
        <v>18</v>
      </c>
      <c r="L32376" s="298">
        <f t="shared" si="1528"/>
        <v>18</v>
      </c>
      <c r="M32376" s="27"/>
      <c r="O32376" s="16">
        <f t="shared" si="1529"/>
        <v>0</v>
      </c>
      <c r="P32376" s="298">
        <f t="shared" si="1527"/>
        <v>18</v>
      </c>
    </row>
    <row r="32377" spans="2:16" ht="25.5">
      <c r="B32377" s="400"/>
      <c r="D32377" s="401"/>
      <c r="F32377" s="39" t="s">
        <v>32373</v>
      </c>
      <c r="G32377" s="26"/>
      <c r="H32377" s="26"/>
      <c r="J32377" s="27">
        <v>18</v>
      </c>
      <c r="L32377" s="298">
        <f t="shared" si="1528"/>
        <v>18</v>
      </c>
      <c r="M32377" s="27"/>
      <c r="O32377" s="16">
        <f t="shared" si="1529"/>
        <v>0</v>
      </c>
      <c r="P32377" s="298">
        <f t="shared" si="1527"/>
        <v>18</v>
      </c>
    </row>
    <row r="32378" spans="2:16" ht="25.5">
      <c r="B32378" s="400"/>
      <c r="D32378" s="401"/>
      <c r="F32378" s="39" t="s">
        <v>32374</v>
      </c>
      <c r="G32378" s="26"/>
      <c r="H32378" s="26"/>
      <c r="J32378" s="27">
        <v>13</v>
      </c>
      <c r="L32378" s="298">
        <f t="shared" si="1528"/>
        <v>13</v>
      </c>
      <c r="M32378" s="27"/>
      <c r="O32378" s="16">
        <f t="shared" si="1529"/>
        <v>0</v>
      </c>
      <c r="P32378" s="298">
        <f t="shared" si="1527"/>
        <v>13</v>
      </c>
    </row>
    <row r="32379" spans="2:16">
      <c r="B32379" s="400"/>
      <c r="D32379" s="401"/>
      <c r="F32379" s="39" t="s">
        <v>32375</v>
      </c>
      <c r="G32379" s="26"/>
      <c r="H32379" s="26"/>
      <c r="J32379" s="27">
        <v>13</v>
      </c>
      <c r="L32379" s="298">
        <f t="shared" si="1528"/>
        <v>13</v>
      </c>
      <c r="M32379" s="27"/>
      <c r="O32379" s="16">
        <f t="shared" si="1529"/>
        <v>0</v>
      </c>
      <c r="P32379" s="298">
        <f t="shared" si="1527"/>
        <v>13</v>
      </c>
    </row>
    <row r="32380" spans="2:16" ht="12.75" customHeight="1">
      <c r="B32380" s="400"/>
      <c r="D32380" s="403" t="s">
        <v>32376</v>
      </c>
      <c r="F32380" s="403" t="s">
        <v>95</v>
      </c>
      <c r="G32380" s="403"/>
      <c r="J32380" s="16">
        <v>150</v>
      </c>
      <c r="L32380" s="298">
        <f t="shared" si="1528"/>
        <v>150</v>
      </c>
      <c r="M32380" s="16">
        <v>24</v>
      </c>
      <c r="O32380" s="16">
        <f t="shared" si="1529"/>
        <v>24</v>
      </c>
      <c r="P32380" s="298">
        <f t="shared" si="1527"/>
        <v>174</v>
      </c>
    </row>
    <row r="32381" spans="2:16">
      <c r="B32381" s="400"/>
      <c r="D32381" s="403"/>
      <c r="F32381" s="403" t="s">
        <v>32385</v>
      </c>
      <c r="G32381" s="403"/>
      <c r="L32381" s="298">
        <f t="shared" si="1528"/>
        <v>0</v>
      </c>
      <c r="M32381" s="16">
        <v>10</v>
      </c>
      <c r="O32381" s="16">
        <f t="shared" si="1529"/>
        <v>10</v>
      </c>
      <c r="P32381" s="298">
        <f t="shared" si="1527"/>
        <v>10</v>
      </c>
    </row>
    <row r="32382" spans="2:16">
      <c r="B32382" s="400"/>
      <c r="D32382" s="403"/>
      <c r="F32382" s="403" t="s">
        <v>32386</v>
      </c>
      <c r="G32382" s="403"/>
      <c r="J32382" s="16">
        <v>100</v>
      </c>
      <c r="L32382" s="298">
        <f t="shared" si="1528"/>
        <v>100</v>
      </c>
      <c r="M32382" s="16">
        <v>0</v>
      </c>
      <c r="O32382" s="16">
        <f t="shared" si="1529"/>
        <v>0</v>
      </c>
      <c r="P32382" s="298">
        <f t="shared" si="1527"/>
        <v>100</v>
      </c>
    </row>
    <row r="32383" spans="2:16">
      <c r="B32383" s="400"/>
      <c r="D32383" s="403"/>
      <c r="F32383" s="403" t="s">
        <v>32387</v>
      </c>
      <c r="G32383" s="403"/>
      <c r="J32383" s="16">
        <v>240</v>
      </c>
      <c r="L32383" s="298">
        <f t="shared" si="1528"/>
        <v>240</v>
      </c>
      <c r="M32383" s="16">
        <v>180</v>
      </c>
      <c r="O32383" s="16">
        <f t="shared" si="1529"/>
        <v>180</v>
      </c>
      <c r="P32383" s="298">
        <f t="shared" si="1527"/>
        <v>420</v>
      </c>
    </row>
    <row r="32384" spans="2:16">
      <c r="B32384" s="400"/>
      <c r="D32384" s="403"/>
      <c r="F32384" s="403" t="s">
        <v>10095</v>
      </c>
      <c r="G32384" s="403"/>
      <c r="J32384" s="16">
        <v>300</v>
      </c>
      <c r="L32384" s="298">
        <f t="shared" si="1528"/>
        <v>300</v>
      </c>
      <c r="M32384" s="16">
        <v>108</v>
      </c>
      <c r="O32384" s="16">
        <f t="shared" si="1529"/>
        <v>108</v>
      </c>
      <c r="P32384" s="298">
        <f t="shared" si="1527"/>
        <v>408</v>
      </c>
    </row>
    <row r="32385" spans="2:16">
      <c r="B32385" s="400"/>
      <c r="D32385" s="403"/>
      <c r="F32385" s="403" t="s">
        <v>32388</v>
      </c>
      <c r="G32385" s="403"/>
      <c r="L32385" s="298">
        <f t="shared" si="1528"/>
        <v>0</v>
      </c>
      <c r="M32385" s="16">
        <v>5</v>
      </c>
      <c r="O32385" s="16">
        <f t="shared" si="1529"/>
        <v>5</v>
      </c>
      <c r="P32385" s="298">
        <f t="shared" si="1527"/>
        <v>5</v>
      </c>
    </row>
    <row r="32386" spans="2:16">
      <c r="B32386" s="400"/>
      <c r="D32386" s="403"/>
      <c r="F32386" s="403" t="s">
        <v>32389</v>
      </c>
      <c r="G32386" s="403"/>
      <c r="J32386" s="16">
        <v>100</v>
      </c>
      <c r="L32386" s="298">
        <f t="shared" si="1528"/>
        <v>100</v>
      </c>
      <c r="M32386" s="16">
        <v>0</v>
      </c>
      <c r="O32386" s="16">
        <f t="shared" si="1529"/>
        <v>0</v>
      </c>
      <c r="P32386" s="298">
        <f t="shared" si="1527"/>
        <v>100</v>
      </c>
    </row>
    <row r="32387" spans="2:16">
      <c r="B32387" s="400"/>
      <c r="D32387" s="403"/>
      <c r="F32387" s="403" t="s">
        <v>10114</v>
      </c>
      <c r="G32387" s="403"/>
      <c r="J32387" s="16">
        <v>100</v>
      </c>
      <c r="L32387" s="298">
        <f t="shared" si="1528"/>
        <v>100</v>
      </c>
      <c r="M32387" s="16">
        <v>95</v>
      </c>
      <c r="O32387" s="16">
        <f t="shared" si="1529"/>
        <v>95</v>
      </c>
      <c r="P32387" s="298">
        <f t="shared" si="1527"/>
        <v>195</v>
      </c>
    </row>
    <row r="32388" spans="2:16">
      <c r="B32388" s="400"/>
      <c r="D32388" s="403"/>
      <c r="F32388" s="403" t="s">
        <v>32390</v>
      </c>
      <c r="G32388" s="403"/>
      <c r="J32388" s="16">
        <v>130</v>
      </c>
      <c r="L32388" s="298">
        <f t="shared" si="1528"/>
        <v>130</v>
      </c>
      <c r="M32388" s="16">
        <v>36</v>
      </c>
      <c r="O32388" s="16">
        <f t="shared" si="1529"/>
        <v>36</v>
      </c>
      <c r="P32388" s="298">
        <f t="shared" si="1527"/>
        <v>166</v>
      </c>
    </row>
    <row r="32389" spans="2:16">
      <c r="B32389" s="400"/>
      <c r="D32389" s="403"/>
      <c r="F32389" s="403" t="s">
        <v>12600</v>
      </c>
      <c r="G32389" s="403"/>
      <c r="J32389" s="16">
        <v>150</v>
      </c>
      <c r="L32389" s="298">
        <f t="shared" si="1528"/>
        <v>150</v>
      </c>
      <c r="M32389" s="16">
        <v>0</v>
      </c>
      <c r="O32389" s="16">
        <f t="shared" si="1529"/>
        <v>0</v>
      </c>
      <c r="P32389" s="298">
        <f t="shared" si="1527"/>
        <v>150</v>
      </c>
    </row>
    <row r="32390" spans="2:16">
      <c r="B32390" s="400"/>
      <c r="D32390" s="403"/>
      <c r="F32390" s="403" t="s">
        <v>32391</v>
      </c>
      <c r="G32390" s="403"/>
      <c r="J32390" s="16">
        <v>150</v>
      </c>
      <c r="L32390" s="298">
        <f t="shared" si="1528"/>
        <v>150</v>
      </c>
      <c r="M32390" s="16">
        <v>70</v>
      </c>
      <c r="O32390" s="16">
        <f t="shared" si="1529"/>
        <v>70</v>
      </c>
      <c r="P32390" s="298">
        <f t="shared" si="1527"/>
        <v>220</v>
      </c>
    </row>
    <row r="32391" spans="2:16">
      <c r="B32391" s="400"/>
      <c r="D32391" s="403"/>
      <c r="F32391" s="403" t="s">
        <v>937</v>
      </c>
      <c r="G32391" s="403"/>
      <c r="J32391" s="16">
        <v>300</v>
      </c>
      <c r="L32391" s="298">
        <f t="shared" si="1528"/>
        <v>300</v>
      </c>
      <c r="M32391" s="16">
        <v>0</v>
      </c>
      <c r="O32391" s="16">
        <f t="shared" si="1529"/>
        <v>0</v>
      </c>
      <c r="P32391" s="298">
        <f t="shared" si="1527"/>
        <v>300</v>
      </c>
    </row>
    <row r="32392" spans="2:16">
      <c r="B32392" s="400"/>
      <c r="D32392" s="403"/>
      <c r="F32392" s="403" t="s">
        <v>32392</v>
      </c>
      <c r="G32392" s="403"/>
      <c r="J32392" s="16">
        <v>100</v>
      </c>
      <c r="L32392" s="298">
        <f t="shared" si="1528"/>
        <v>100</v>
      </c>
      <c r="M32392" s="16">
        <v>0</v>
      </c>
      <c r="O32392" s="16">
        <f t="shared" si="1529"/>
        <v>0</v>
      </c>
      <c r="P32392" s="298">
        <f t="shared" si="1527"/>
        <v>100</v>
      </c>
    </row>
    <row r="32393" spans="2:16">
      <c r="B32393" s="400"/>
      <c r="D32393" s="403"/>
      <c r="F32393" s="403" t="s">
        <v>11075</v>
      </c>
      <c r="G32393" s="403"/>
      <c r="J32393" s="16">
        <v>300</v>
      </c>
      <c r="L32393" s="298">
        <f t="shared" si="1528"/>
        <v>300</v>
      </c>
      <c r="M32393" s="16">
        <v>92</v>
      </c>
      <c r="O32393" s="16">
        <f t="shared" si="1529"/>
        <v>92</v>
      </c>
      <c r="P32393" s="298">
        <f t="shared" si="1527"/>
        <v>392</v>
      </c>
    </row>
    <row r="32394" spans="2:16">
      <c r="B32394" s="400"/>
      <c r="D32394" s="403"/>
      <c r="F32394" s="403" t="s">
        <v>32393</v>
      </c>
      <c r="G32394" s="403"/>
      <c r="L32394" s="298">
        <f t="shared" si="1528"/>
        <v>0</v>
      </c>
      <c r="M32394" s="16">
        <v>0</v>
      </c>
      <c r="O32394" s="16">
        <f t="shared" si="1529"/>
        <v>0</v>
      </c>
      <c r="P32394" s="298">
        <f t="shared" si="1527"/>
        <v>0</v>
      </c>
    </row>
    <row r="32395" spans="2:16">
      <c r="B32395" s="400"/>
      <c r="D32395" s="403"/>
      <c r="F32395" s="403" t="s">
        <v>32394</v>
      </c>
      <c r="G32395" s="403"/>
      <c r="J32395" s="16">
        <v>300</v>
      </c>
      <c r="L32395" s="298">
        <f t="shared" si="1528"/>
        <v>300</v>
      </c>
      <c r="M32395" s="16">
        <v>121</v>
      </c>
      <c r="O32395" s="16">
        <f t="shared" si="1529"/>
        <v>121</v>
      </c>
      <c r="P32395" s="298">
        <f t="shared" ref="P32395:P32458" si="1530">+L32395+O32395</f>
        <v>421</v>
      </c>
    </row>
    <row r="32396" spans="2:16">
      <c r="B32396" s="400"/>
      <c r="D32396" s="403"/>
      <c r="F32396" s="403" t="s">
        <v>12753</v>
      </c>
      <c r="G32396" s="403"/>
      <c r="J32396" s="16">
        <v>400</v>
      </c>
      <c r="L32396" s="298">
        <f t="shared" si="1528"/>
        <v>400</v>
      </c>
      <c r="M32396" s="16">
        <v>271</v>
      </c>
      <c r="O32396" s="16">
        <f t="shared" si="1529"/>
        <v>271</v>
      </c>
      <c r="P32396" s="298">
        <f t="shared" si="1530"/>
        <v>671</v>
      </c>
    </row>
    <row r="32397" spans="2:16">
      <c r="B32397" s="400"/>
      <c r="D32397" s="403"/>
      <c r="F32397" s="403" t="s">
        <v>32395</v>
      </c>
      <c r="G32397" s="403"/>
      <c r="J32397" s="16">
        <v>100</v>
      </c>
      <c r="L32397" s="298">
        <f t="shared" si="1528"/>
        <v>100</v>
      </c>
      <c r="M32397" s="16">
        <v>0</v>
      </c>
      <c r="O32397" s="16">
        <f t="shared" si="1529"/>
        <v>0</v>
      </c>
      <c r="P32397" s="298">
        <f t="shared" si="1530"/>
        <v>100</v>
      </c>
    </row>
    <row r="32398" spans="2:16">
      <c r="B32398" s="400"/>
      <c r="D32398" s="403"/>
      <c r="F32398" s="403" t="s">
        <v>32102</v>
      </c>
      <c r="G32398" s="403"/>
      <c r="J32398" s="16">
        <v>50</v>
      </c>
      <c r="L32398" s="298">
        <f t="shared" ref="L32398:L32461" si="1531">+J32398+K32398</f>
        <v>50</v>
      </c>
      <c r="M32398" s="16">
        <v>0</v>
      </c>
      <c r="O32398" s="16">
        <f t="shared" si="1529"/>
        <v>0</v>
      </c>
      <c r="P32398" s="298">
        <f t="shared" si="1530"/>
        <v>50</v>
      </c>
    </row>
    <row r="32399" spans="2:16">
      <c r="B32399" s="400"/>
      <c r="D32399" s="403"/>
      <c r="F32399" s="403" t="s">
        <v>20519</v>
      </c>
      <c r="G32399" s="403"/>
      <c r="L32399" s="298">
        <f t="shared" si="1531"/>
        <v>0</v>
      </c>
      <c r="M32399" s="16">
        <v>32</v>
      </c>
      <c r="O32399" s="16">
        <f t="shared" si="1529"/>
        <v>32</v>
      </c>
      <c r="P32399" s="298">
        <f t="shared" si="1530"/>
        <v>32</v>
      </c>
    </row>
    <row r="32400" spans="2:16">
      <c r="B32400" s="400"/>
      <c r="D32400" s="403"/>
      <c r="F32400" s="403" t="s">
        <v>32396</v>
      </c>
      <c r="G32400" s="403"/>
      <c r="L32400" s="298">
        <f t="shared" si="1531"/>
        <v>0</v>
      </c>
      <c r="M32400" s="16">
        <v>0</v>
      </c>
      <c r="O32400" s="16">
        <f t="shared" si="1529"/>
        <v>0</v>
      </c>
      <c r="P32400" s="298">
        <f t="shared" si="1530"/>
        <v>0</v>
      </c>
    </row>
    <row r="32401" spans="2:16">
      <c r="B32401" s="400"/>
      <c r="D32401" s="403"/>
      <c r="F32401" s="403" t="s">
        <v>32397</v>
      </c>
      <c r="G32401" s="403"/>
      <c r="J32401" s="16">
        <v>30</v>
      </c>
      <c r="L32401" s="298">
        <f t="shared" si="1531"/>
        <v>30</v>
      </c>
      <c r="M32401" s="16">
        <v>0</v>
      </c>
      <c r="O32401" s="16">
        <f t="shared" si="1529"/>
        <v>0</v>
      </c>
      <c r="P32401" s="298">
        <f t="shared" si="1530"/>
        <v>30</v>
      </c>
    </row>
    <row r="32402" spans="2:16">
      <c r="B32402" s="400"/>
      <c r="D32402" s="403"/>
      <c r="F32402" s="403" t="s">
        <v>27807</v>
      </c>
      <c r="G32402" s="403"/>
      <c r="L32402" s="298">
        <f t="shared" si="1531"/>
        <v>0</v>
      </c>
      <c r="M32402" s="16">
        <v>0</v>
      </c>
      <c r="O32402" s="16">
        <f t="shared" si="1529"/>
        <v>0</v>
      </c>
      <c r="P32402" s="298">
        <f t="shared" si="1530"/>
        <v>0</v>
      </c>
    </row>
    <row r="32403" spans="2:16">
      <c r="B32403" s="400"/>
      <c r="D32403" s="403"/>
      <c r="F32403" s="403" t="s">
        <v>32398</v>
      </c>
      <c r="G32403" s="403"/>
      <c r="L32403" s="298">
        <f t="shared" si="1531"/>
        <v>0</v>
      </c>
      <c r="M32403" s="16">
        <v>0</v>
      </c>
      <c r="O32403" s="16">
        <f t="shared" si="1529"/>
        <v>0</v>
      </c>
      <c r="P32403" s="298">
        <f t="shared" si="1530"/>
        <v>0</v>
      </c>
    </row>
    <row r="32404" spans="2:16">
      <c r="B32404" s="400"/>
      <c r="D32404" s="403" t="s">
        <v>32377</v>
      </c>
      <c r="F32404" s="403" t="s">
        <v>32399</v>
      </c>
      <c r="G32404" s="403"/>
      <c r="L32404" s="298">
        <f t="shared" si="1531"/>
        <v>0</v>
      </c>
      <c r="M32404" s="16">
        <v>100</v>
      </c>
      <c r="O32404" s="16">
        <f t="shared" si="1529"/>
        <v>100</v>
      </c>
      <c r="P32404" s="298">
        <f t="shared" si="1530"/>
        <v>100</v>
      </c>
    </row>
    <row r="32405" spans="2:16">
      <c r="B32405" s="400"/>
      <c r="D32405" s="403"/>
      <c r="F32405" s="403" t="s">
        <v>32400</v>
      </c>
      <c r="G32405" s="403"/>
      <c r="L32405" s="298">
        <f t="shared" si="1531"/>
        <v>0</v>
      </c>
      <c r="O32405" s="16">
        <f t="shared" si="1529"/>
        <v>0</v>
      </c>
      <c r="P32405" s="298">
        <f t="shared" si="1530"/>
        <v>0</v>
      </c>
    </row>
    <row r="32406" spans="2:16">
      <c r="B32406" s="400"/>
      <c r="D32406" s="403"/>
      <c r="F32406" s="403" t="s">
        <v>22081</v>
      </c>
      <c r="G32406" s="403"/>
      <c r="L32406" s="298">
        <f t="shared" si="1531"/>
        <v>0</v>
      </c>
      <c r="O32406" s="16">
        <f t="shared" si="1529"/>
        <v>0</v>
      </c>
      <c r="P32406" s="298">
        <f t="shared" si="1530"/>
        <v>0</v>
      </c>
    </row>
    <row r="32407" spans="2:16">
      <c r="B32407" s="400"/>
      <c r="D32407" s="403"/>
      <c r="F32407" s="403" t="s">
        <v>32401</v>
      </c>
      <c r="G32407" s="403"/>
      <c r="L32407" s="298">
        <f t="shared" si="1531"/>
        <v>0</v>
      </c>
      <c r="O32407" s="16">
        <f t="shared" si="1529"/>
        <v>0</v>
      </c>
      <c r="P32407" s="298">
        <f t="shared" si="1530"/>
        <v>0</v>
      </c>
    </row>
    <row r="32408" spans="2:16">
      <c r="B32408" s="400"/>
      <c r="D32408" s="403"/>
      <c r="F32408" s="403" t="s">
        <v>32402</v>
      </c>
      <c r="G32408" s="403"/>
      <c r="J32408" s="16">
        <v>50</v>
      </c>
      <c r="L32408" s="298">
        <f t="shared" si="1531"/>
        <v>50</v>
      </c>
      <c r="O32408" s="16">
        <f t="shared" si="1529"/>
        <v>0</v>
      </c>
      <c r="P32408" s="298">
        <f t="shared" si="1530"/>
        <v>50</v>
      </c>
    </row>
    <row r="32409" spans="2:16">
      <c r="B32409" s="400"/>
      <c r="D32409" s="403"/>
      <c r="F32409" s="403" t="s">
        <v>32403</v>
      </c>
      <c r="G32409" s="403"/>
      <c r="J32409" s="16">
        <v>20</v>
      </c>
      <c r="L32409" s="298">
        <f t="shared" si="1531"/>
        <v>20</v>
      </c>
      <c r="O32409" s="16">
        <f t="shared" si="1529"/>
        <v>0</v>
      </c>
      <c r="P32409" s="298">
        <f t="shared" si="1530"/>
        <v>20</v>
      </c>
    </row>
    <row r="32410" spans="2:16">
      <c r="B32410" s="400"/>
      <c r="D32410" s="403"/>
      <c r="F32410" s="403" t="s">
        <v>32404</v>
      </c>
      <c r="G32410" s="403"/>
      <c r="J32410" s="16">
        <v>18</v>
      </c>
      <c r="L32410" s="298">
        <f t="shared" si="1531"/>
        <v>18</v>
      </c>
      <c r="O32410" s="16">
        <f t="shared" si="1529"/>
        <v>0</v>
      </c>
      <c r="P32410" s="298">
        <f t="shared" si="1530"/>
        <v>18</v>
      </c>
    </row>
    <row r="32411" spans="2:16">
      <c r="B32411" s="400"/>
      <c r="D32411" s="403"/>
      <c r="F32411" s="403" t="s">
        <v>32405</v>
      </c>
      <c r="G32411" s="403"/>
      <c r="J32411" s="16">
        <v>10</v>
      </c>
      <c r="L32411" s="298">
        <f t="shared" si="1531"/>
        <v>10</v>
      </c>
      <c r="O32411" s="16">
        <f t="shared" si="1529"/>
        <v>0</v>
      </c>
      <c r="P32411" s="298">
        <f t="shared" si="1530"/>
        <v>10</v>
      </c>
    </row>
    <row r="32412" spans="2:16">
      <c r="B32412" s="400"/>
      <c r="D32412" s="403"/>
      <c r="F32412" s="403" t="s">
        <v>9946</v>
      </c>
      <c r="G32412" s="403"/>
      <c r="J32412" s="16">
        <v>86</v>
      </c>
      <c r="L32412" s="298">
        <f t="shared" si="1531"/>
        <v>86</v>
      </c>
      <c r="O32412" s="16">
        <f t="shared" si="1529"/>
        <v>0</v>
      </c>
      <c r="P32412" s="298">
        <f t="shared" si="1530"/>
        <v>86</v>
      </c>
    </row>
    <row r="32413" spans="2:16">
      <c r="B32413" s="400"/>
      <c r="D32413" s="403"/>
      <c r="F32413" s="403" t="s">
        <v>22056</v>
      </c>
      <c r="G32413" s="403"/>
      <c r="J32413" s="16">
        <v>30</v>
      </c>
      <c r="L32413" s="298">
        <f t="shared" si="1531"/>
        <v>30</v>
      </c>
      <c r="O32413" s="16">
        <f t="shared" si="1529"/>
        <v>0</v>
      </c>
      <c r="P32413" s="298">
        <f t="shared" si="1530"/>
        <v>30</v>
      </c>
    </row>
    <row r="32414" spans="2:16">
      <c r="B32414" s="400"/>
      <c r="D32414" s="403"/>
      <c r="F32414" s="403" t="s">
        <v>32406</v>
      </c>
      <c r="G32414" s="403"/>
      <c r="J32414" s="16">
        <v>17</v>
      </c>
      <c r="L32414" s="298">
        <f t="shared" si="1531"/>
        <v>17</v>
      </c>
      <c r="O32414" s="16">
        <f t="shared" ref="O32414:O32477" si="1532">+M32414+N32414</f>
        <v>0</v>
      </c>
      <c r="P32414" s="298">
        <f t="shared" si="1530"/>
        <v>17</v>
      </c>
    </row>
    <row r="32415" spans="2:16">
      <c r="B32415" s="400"/>
      <c r="D32415" s="403"/>
      <c r="F32415" s="403" t="s">
        <v>32407</v>
      </c>
      <c r="G32415" s="403"/>
      <c r="J32415" s="16">
        <v>18</v>
      </c>
      <c r="L32415" s="298">
        <f t="shared" si="1531"/>
        <v>18</v>
      </c>
      <c r="O32415" s="16">
        <f t="shared" si="1532"/>
        <v>0</v>
      </c>
      <c r="P32415" s="298">
        <f t="shared" si="1530"/>
        <v>18</v>
      </c>
    </row>
    <row r="32416" spans="2:16">
      <c r="B32416" s="400"/>
      <c r="D32416" s="403"/>
      <c r="F32416" s="403" t="s">
        <v>32408</v>
      </c>
      <c r="G32416" s="403"/>
      <c r="J32416" s="16">
        <v>20</v>
      </c>
      <c r="L32416" s="298">
        <f t="shared" si="1531"/>
        <v>20</v>
      </c>
      <c r="O32416" s="16">
        <f t="shared" si="1532"/>
        <v>0</v>
      </c>
      <c r="P32416" s="298">
        <f t="shared" si="1530"/>
        <v>20</v>
      </c>
    </row>
    <row r="32417" spans="2:16">
      <c r="B32417" s="400"/>
      <c r="D32417" s="403"/>
      <c r="F32417" s="403" t="s">
        <v>32409</v>
      </c>
      <c r="G32417" s="403"/>
      <c r="J32417" s="16">
        <v>25</v>
      </c>
      <c r="L32417" s="298">
        <f t="shared" si="1531"/>
        <v>25</v>
      </c>
      <c r="O32417" s="16">
        <f t="shared" si="1532"/>
        <v>0</v>
      </c>
      <c r="P32417" s="298">
        <f t="shared" si="1530"/>
        <v>25</v>
      </c>
    </row>
    <row r="32418" spans="2:16">
      <c r="B32418" s="400"/>
      <c r="D32418" s="403"/>
      <c r="F32418" s="403" t="s">
        <v>32410</v>
      </c>
      <c r="G32418" s="403"/>
      <c r="J32418" s="16">
        <v>18</v>
      </c>
      <c r="L32418" s="298">
        <f t="shared" si="1531"/>
        <v>18</v>
      </c>
      <c r="O32418" s="16">
        <f t="shared" si="1532"/>
        <v>0</v>
      </c>
      <c r="P32418" s="298">
        <f t="shared" si="1530"/>
        <v>18</v>
      </c>
    </row>
    <row r="32419" spans="2:16">
      <c r="B32419" s="400"/>
      <c r="D32419" s="403"/>
      <c r="F32419" s="403" t="s">
        <v>32411</v>
      </c>
      <c r="G32419" s="403"/>
      <c r="J32419" s="16">
        <v>17</v>
      </c>
      <c r="L32419" s="298">
        <f t="shared" si="1531"/>
        <v>17</v>
      </c>
      <c r="O32419" s="16">
        <f t="shared" si="1532"/>
        <v>0</v>
      </c>
      <c r="P32419" s="298">
        <f t="shared" si="1530"/>
        <v>17</v>
      </c>
    </row>
    <row r="32420" spans="2:16">
      <c r="B32420" s="400"/>
      <c r="D32420" s="403"/>
      <c r="F32420" s="403" t="s">
        <v>2883</v>
      </c>
      <c r="G32420" s="403"/>
      <c r="J32420" s="16">
        <v>23</v>
      </c>
      <c r="L32420" s="298">
        <f t="shared" si="1531"/>
        <v>23</v>
      </c>
      <c r="O32420" s="16">
        <f t="shared" si="1532"/>
        <v>0</v>
      </c>
      <c r="P32420" s="298">
        <f t="shared" si="1530"/>
        <v>23</v>
      </c>
    </row>
    <row r="32421" spans="2:16">
      <c r="B32421" s="400"/>
      <c r="D32421" s="403"/>
      <c r="F32421" s="403" t="s">
        <v>32412</v>
      </c>
      <c r="G32421" s="403"/>
      <c r="J32421" s="16">
        <v>10</v>
      </c>
      <c r="L32421" s="298">
        <f t="shared" si="1531"/>
        <v>10</v>
      </c>
      <c r="O32421" s="16">
        <f t="shared" si="1532"/>
        <v>0</v>
      </c>
      <c r="P32421" s="298">
        <f t="shared" si="1530"/>
        <v>10</v>
      </c>
    </row>
    <row r="32422" spans="2:16">
      <c r="B32422" s="400"/>
      <c r="D32422" s="403"/>
      <c r="F32422" s="403" t="s">
        <v>21735</v>
      </c>
      <c r="G32422" s="403"/>
      <c r="J32422" s="16">
        <v>22</v>
      </c>
      <c r="L32422" s="298">
        <f t="shared" si="1531"/>
        <v>22</v>
      </c>
      <c r="O32422" s="16">
        <f t="shared" si="1532"/>
        <v>0</v>
      </c>
      <c r="P32422" s="298">
        <f t="shared" si="1530"/>
        <v>22</v>
      </c>
    </row>
    <row r="32423" spans="2:16">
      <c r="B32423" s="400"/>
      <c r="D32423" s="403"/>
      <c r="F32423" s="403" t="s">
        <v>32413</v>
      </c>
      <c r="G32423" s="403"/>
      <c r="J32423" s="16">
        <v>20</v>
      </c>
      <c r="L32423" s="298">
        <f t="shared" si="1531"/>
        <v>20</v>
      </c>
      <c r="O32423" s="16">
        <f t="shared" si="1532"/>
        <v>0</v>
      </c>
      <c r="P32423" s="298">
        <f t="shared" si="1530"/>
        <v>20</v>
      </c>
    </row>
    <row r="32424" spans="2:16">
      <c r="B32424" s="400"/>
      <c r="D32424" s="403"/>
      <c r="F32424" s="403" t="s">
        <v>32414</v>
      </c>
      <c r="G32424" s="403"/>
      <c r="J32424" s="16">
        <v>21</v>
      </c>
      <c r="L32424" s="298">
        <f t="shared" si="1531"/>
        <v>21</v>
      </c>
      <c r="O32424" s="16">
        <f t="shared" si="1532"/>
        <v>0</v>
      </c>
      <c r="P32424" s="298">
        <f t="shared" si="1530"/>
        <v>21</v>
      </c>
    </row>
    <row r="32425" spans="2:16">
      <c r="B32425" s="400"/>
      <c r="D32425" s="403"/>
      <c r="F32425" s="403" t="s">
        <v>32415</v>
      </c>
      <c r="G32425" s="403"/>
      <c r="J32425" s="16">
        <v>31</v>
      </c>
      <c r="L32425" s="298">
        <f t="shared" si="1531"/>
        <v>31</v>
      </c>
      <c r="O32425" s="16">
        <f t="shared" si="1532"/>
        <v>0</v>
      </c>
      <c r="P32425" s="298">
        <f t="shared" si="1530"/>
        <v>31</v>
      </c>
    </row>
    <row r="32426" spans="2:16">
      <c r="B32426" s="400"/>
      <c r="D32426" s="403"/>
      <c r="F32426" s="403" t="s">
        <v>32416</v>
      </c>
      <c r="G32426" s="403"/>
      <c r="J32426" s="16">
        <v>11</v>
      </c>
      <c r="L32426" s="298">
        <f t="shared" si="1531"/>
        <v>11</v>
      </c>
      <c r="O32426" s="16">
        <f t="shared" si="1532"/>
        <v>0</v>
      </c>
      <c r="P32426" s="298">
        <f t="shared" si="1530"/>
        <v>11</v>
      </c>
    </row>
    <row r="32427" spans="2:16">
      <c r="B32427" s="400"/>
      <c r="D32427" s="403"/>
      <c r="F32427" s="403" t="s">
        <v>32417</v>
      </c>
      <c r="G32427" s="403"/>
      <c r="J32427" s="16">
        <v>25</v>
      </c>
      <c r="L32427" s="298">
        <f t="shared" si="1531"/>
        <v>25</v>
      </c>
      <c r="O32427" s="16">
        <f t="shared" si="1532"/>
        <v>0</v>
      </c>
      <c r="P32427" s="298">
        <f t="shared" si="1530"/>
        <v>25</v>
      </c>
    </row>
    <row r="32428" spans="2:16">
      <c r="B32428" s="400"/>
      <c r="D32428" s="403"/>
      <c r="F32428" s="403" t="s">
        <v>32418</v>
      </c>
      <c r="G32428" s="403"/>
      <c r="J32428" s="16">
        <v>30</v>
      </c>
      <c r="L32428" s="298">
        <f t="shared" si="1531"/>
        <v>30</v>
      </c>
      <c r="O32428" s="16">
        <f t="shared" si="1532"/>
        <v>0</v>
      </c>
      <c r="P32428" s="298">
        <f t="shared" si="1530"/>
        <v>30</v>
      </c>
    </row>
    <row r="32429" spans="2:16">
      <c r="B32429" s="400"/>
      <c r="D32429" s="403"/>
      <c r="F32429" s="403" t="s">
        <v>32419</v>
      </c>
      <c r="G32429" s="403"/>
      <c r="J32429" s="16">
        <v>55</v>
      </c>
      <c r="L32429" s="298">
        <f t="shared" si="1531"/>
        <v>55</v>
      </c>
      <c r="O32429" s="16">
        <f t="shared" si="1532"/>
        <v>0</v>
      </c>
      <c r="P32429" s="298">
        <f t="shared" si="1530"/>
        <v>55</v>
      </c>
    </row>
    <row r="32430" spans="2:16">
      <c r="B32430" s="400"/>
      <c r="D32430" s="403"/>
      <c r="F32430" s="403" t="s">
        <v>32420</v>
      </c>
      <c r="G32430" s="403"/>
      <c r="J32430" s="16">
        <v>30</v>
      </c>
      <c r="L32430" s="298">
        <f t="shared" si="1531"/>
        <v>30</v>
      </c>
      <c r="O32430" s="16">
        <f t="shared" si="1532"/>
        <v>0</v>
      </c>
      <c r="P32430" s="298">
        <f t="shared" si="1530"/>
        <v>30</v>
      </c>
    </row>
    <row r="32431" spans="2:16">
      <c r="B32431" s="400"/>
      <c r="D32431" s="403"/>
      <c r="F32431" s="403" t="s">
        <v>32421</v>
      </c>
      <c r="G32431" s="403"/>
      <c r="J32431" s="16">
        <v>26</v>
      </c>
      <c r="L32431" s="298">
        <f t="shared" si="1531"/>
        <v>26</v>
      </c>
      <c r="O32431" s="16">
        <f t="shared" si="1532"/>
        <v>0</v>
      </c>
      <c r="P32431" s="298">
        <f t="shared" si="1530"/>
        <v>26</v>
      </c>
    </row>
    <row r="32432" spans="2:16">
      <c r="B32432" s="400"/>
      <c r="D32432" s="403"/>
      <c r="F32432" s="403" t="s">
        <v>32422</v>
      </c>
      <c r="G32432" s="403"/>
      <c r="J32432" s="16">
        <v>60</v>
      </c>
      <c r="L32432" s="298">
        <f t="shared" si="1531"/>
        <v>60</v>
      </c>
      <c r="O32432" s="16">
        <f t="shared" si="1532"/>
        <v>0</v>
      </c>
      <c r="P32432" s="298">
        <f t="shared" si="1530"/>
        <v>60</v>
      </c>
    </row>
    <row r="32433" spans="2:16">
      <c r="B32433" s="400"/>
      <c r="D32433" s="403"/>
      <c r="F32433" s="403" t="s">
        <v>32423</v>
      </c>
      <c r="G32433" s="403"/>
      <c r="J32433" s="16">
        <v>20</v>
      </c>
      <c r="L32433" s="298">
        <f t="shared" si="1531"/>
        <v>20</v>
      </c>
      <c r="O32433" s="16">
        <f t="shared" si="1532"/>
        <v>0</v>
      </c>
      <c r="P32433" s="298">
        <f t="shared" si="1530"/>
        <v>20</v>
      </c>
    </row>
    <row r="32434" spans="2:16">
      <c r="B32434" s="400"/>
      <c r="D32434" s="403"/>
      <c r="F32434" s="403" t="s">
        <v>32424</v>
      </c>
      <c r="G32434" s="403"/>
      <c r="J32434" s="16">
        <v>20</v>
      </c>
      <c r="L32434" s="298">
        <f t="shared" si="1531"/>
        <v>20</v>
      </c>
      <c r="O32434" s="16">
        <f t="shared" si="1532"/>
        <v>0</v>
      </c>
      <c r="P32434" s="298">
        <f t="shared" si="1530"/>
        <v>20</v>
      </c>
    </row>
    <row r="32435" spans="2:16">
      <c r="B32435" s="400"/>
      <c r="D32435" s="403"/>
      <c r="F32435" s="403" t="s">
        <v>31521</v>
      </c>
      <c r="G32435" s="403"/>
      <c r="J32435" s="16">
        <v>35</v>
      </c>
      <c r="L32435" s="298">
        <f t="shared" si="1531"/>
        <v>35</v>
      </c>
      <c r="O32435" s="16">
        <f t="shared" si="1532"/>
        <v>0</v>
      </c>
      <c r="P32435" s="298">
        <f t="shared" si="1530"/>
        <v>35</v>
      </c>
    </row>
    <row r="32436" spans="2:16">
      <c r="B32436" s="400"/>
      <c r="D32436" s="403"/>
      <c r="F32436" s="403" t="s">
        <v>32425</v>
      </c>
      <c r="G32436" s="403"/>
      <c r="J32436" s="16">
        <v>25</v>
      </c>
      <c r="L32436" s="298">
        <f t="shared" si="1531"/>
        <v>25</v>
      </c>
      <c r="O32436" s="16">
        <f t="shared" si="1532"/>
        <v>0</v>
      </c>
      <c r="P32436" s="298">
        <f t="shared" si="1530"/>
        <v>25</v>
      </c>
    </row>
    <row r="32437" spans="2:16">
      <c r="B32437" s="400"/>
      <c r="D32437" s="403"/>
      <c r="F32437" s="403" t="s">
        <v>32426</v>
      </c>
      <c r="G32437" s="403"/>
      <c r="J32437" s="16">
        <v>41</v>
      </c>
      <c r="L32437" s="298">
        <f t="shared" si="1531"/>
        <v>41</v>
      </c>
      <c r="O32437" s="16">
        <f t="shared" si="1532"/>
        <v>0</v>
      </c>
      <c r="P32437" s="298">
        <f t="shared" si="1530"/>
        <v>41</v>
      </c>
    </row>
    <row r="32438" spans="2:16">
      <c r="B32438" s="400"/>
      <c r="D32438" s="403"/>
      <c r="F32438" s="403" t="s">
        <v>32427</v>
      </c>
      <c r="G32438" s="403"/>
      <c r="J32438" s="16">
        <v>141</v>
      </c>
      <c r="L32438" s="298">
        <f t="shared" si="1531"/>
        <v>141</v>
      </c>
      <c r="O32438" s="16">
        <f t="shared" si="1532"/>
        <v>0</v>
      </c>
      <c r="P32438" s="298">
        <f t="shared" si="1530"/>
        <v>141</v>
      </c>
    </row>
    <row r="32439" spans="2:16">
      <c r="B32439" s="400"/>
      <c r="D32439" s="403"/>
      <c r="F32439" s="403" t="s">
        <v>32428</v>
      </c>
      <c r="G32439" s="403"/>
      <c r="J32439" s="16">
        <v>44</v>
      </c>
      <c r="L32439" s="298">
        <f t="shared" si="1531"/>
        <v>44</v>
      </c>
      <c r="O32439" s="16">
        <f t="shared" si="1532"/>
        <v>0</v>
      </c>
      <c r="P32439" s="298">
        <f t="shared" si="1530"/>
        <v>44</v>
      </c>
    </row>
    <row r="32440" spans="2:16">
      <c r="B32440" s="400"/>
      <c r="D32440" s="403"/>
      <c r="F32440" s="403" t="s">
        <v>32429</v>
      </c>
      <c r="G32440" s="403"/>
      <c r="J32440" s="16">
        <v>35</v>
      </c>
      <c r="L32440" s="298">
        <f t="shared" si="1531"/>
        <v>35</v>
      </c>
      <c r="O32440" s="16">
        <f t="shared" si="1532"/>
        <v>0</v>
      </c>
      <c r="P32440" s="298">
        <f t="shared" si="1530"/>
        <v>35</v>
      </c>
    </row>
    <row r="32441" spans="2:16">
      <c r="B32441" s="400"/>
      <c r="D32441" s="403"/>
      <c r="F32441" s="403" t="s">
        <v>32430</v>
      </c>
      <c r="G32441" s="403"/>
      <c r="J32441" s="16">
        <v>20</v>
      </c>
      <c r="L32441" s="298">
        <f t="shared" si="1531"/>
        <v>20</v>
      </c>
      <c r="O32441" s="16">
        <f t="shared" si="1532"/>
        <v>0</v>
      </c>
      <c r="P32441" s="298">
        <f t="shared" si="1530"/>
        <v>20</v>
      </c>
    </row>
    <row r="32442" spans="2:16">
      <c r="B32442" s="400"/>
      <c r="D32442" s="403"/>
      <c r="F32442" s="403" t="s">
        <v>32431</v>
      </c>
      <c r="G32442" s="403"/>
      <c r="J32442" s="16">
        <v>9</v>
      </c>
      <c r="L32442" s="298">
        <f t="shared" si="1531"/>
        <v>9</v>
      </c>
      <c r="O32442" s="16">
        <f t="shared" si="1532"/>
        <v>0</v>
      </c>
      <c r="P32442" s="298">
        <f t="shared" si="1530"/>
        <v>9</v>
      </c>
    </row>
    <row r="32443" spans="2:16">
      <c r="B32443" s="400"/>
      <c r="D32443" s="403"/>
      <c r="F32443" s="403" t="s">
        <v>32432</v>
      </c>
      <c r="G32443" s="403"/>
      <c r="J32443" s="16">
        <v>16</v>
      </c>
      <c r="L32443" s="298">
        <f t="shared" si="1531"/>
        <v>16</v>
      </c>
      <c r="O32443" s="16">
        <f t="shared" si="1532"/>
        <v>0</v>
      </c>
      <c r="P32443" s="298">
        <f t="shared" si="1530"/>
        <v>16</v>
      </c>
    </row>
    <row r="32444" spans="2:16">
      <c r="B32444" s="400"/>
      <c r="D32444" s="403"/>
      <c r="F32444" s="403" t="s">
        <v>22047</v>
      </c>
      <c r="G32444" s="403"/>
      <c r="J32444" s="16">
        <v>50</v>
      </c>
      <c r="L32444" s="298">
        <f t="shared" si="1531"/>
        <v>50</v>
      </c>
      <c r="O32444" s="16">
        <f t="shared" si="1532"/>
        <v>0</v>
      </c>
      <c r="P32444" s="298">
        <f t="shared" si="1530"/>
        <v>50</v>
      </c>
    </row>
    <row r="32445" spans="2:16">
      <c r="B32445" s="400"/>
      <c r="D32445" s="403"/>
      <c r="F32445" s="403" t="s">
        <v>32433</v>
      </c>
      <c r="G32445" s="403"/>
      <c r="J32445" s="16">
        <v>23</v>
      </c>
      <c r="L32445" s="298">
        <f t="shared" si="1531"/>
        <v>23</v>
      </c>
      <c r="O32445" s="16">
        <f t="shared" si="1532"/>
        <v>0</v>
      </c>
      <c r="P32445" s="298">
        <f t="shared" si="1530"/>
        <v>23</v>
      </c>
    </row>
    <row r="32446" spans="2:16">
      <c r="B32446" s="400"/>
      <c r="D32446" s="403"/>
      <c r="F32446" s="403" t="s">
        <v>32434</v>
      </c>
      <c r="G32446" s="403"/>
      <c r="J32446" s="16">
        <v>11</v>
      </c>
      <c r="L32446" s="298">
        <f t="shared" si="1531"/>
        <v>11</v>
      </c>
      <c r="O32446" s="16">
        <f t="shared" si="1532"/>
        <v>0</v>
      </c>
      <c r="P32446" s="298">
        <f t="shared" si="1530"/>
        <v>11</v>
      </c>
    </row>
    <row r="32447" spans="2:16">
      <c r="B32447" s="400"/>
      <c r="D32447" s="403"/>
      <c r="F32447" s="403" t="s">
        <v>32435</v>
      </c>
      <c r="G32447" s="403"/>
      <c r="J32447" s="16">
        <v>15</v>
      </c>
      <c r="L32447" s="298">
        <f t="shared" si="1531"/>
        <v>15</v>
      </c>
      <c r="O32447" s="16">
        <f t="shared" si="1532"/>
        <v>0</v>
      </c>
      <c r="P32447" s="298">
        <f t="shared" si="1530"/>
        <v>15</v>
      </c>
    </row>
    <row r="32448" spans="2:16">
      <c r="B32448" s="400"/>
      <c r="D32448" s="403"/>
      <c r="F32448" s="403" t="s">
        <v>32436</v>
      </c>
      <c r="G32448" s="403"/>
      <c r="J32448" s="16">
        <v>19</v>
      </c>
      <c r="L32448" s="298">
        <f t="shared" si="1531"/>
        <v>19</v>
      </c>
      <c r="O32448" s="16">
        <f t="shared" si="1532"/>
        <v>0</v>
      </c>
      <c r="P32448" s="298">
        <f t="shared" si="1530"/>
        <v>19</v>
      </c>
    </row>
    <row r="32449" spans="2:16">
      <c r="B32449" s="400"/>
      <c r="D32449" s="403"/>
      <c r="F32449" s="403" t="s">
        <v>32437</v>
      </c>
      <c r="G32449" s="403"/>
      <c r="J32449" s="16">
        <v>20</v>
      </c>
      <c r="L32449" s="298">
        <f t="shared" si="1531"/>
        <v>20</v>
      </c>
      <c r="O32449" s="16">
        <f t="shared" si="1532"/>
        <v>0</v>
      </c>
      <c r="P32449" s="298">
        <f t="shared" si="1530"/>
        <v>20</v>
      </c>
    </row>
    <row r="32450" spans="2:16">
      <c r="B32450" s="400"/>
      <c r="D32450" s="403"/>
      <c r="F32450" s="403" t="s">
        <v>32438</v>
      </c>
      <c r="G32450" s="403"/>
      <c r="J32450" s="16">
        <v>14</v>
      </c>
      <c r="L32450" s="298">
        <f t="shared" si="1531"/>
        <v>14</v>
      </c>
      <c r="O32450" s="16">
        <f t="shared" si="1532"/>
        <v>0</v>
      </c>
      <c r="P32450" s="298">
        <f t="shared" si="1530"/>
        <v>14</v>
      </c>
    </row>
    <row r="32451" spans="2:16">
      <c r="B32451" s="400"/>
      <c r="D32451" s="403"/>
      <c r="F32451" s="403" t="s">
        <v>32439</v>
      </c>
      <c r="G32451" s="403"/>
      <c r="J32451" s="16">
        <v>15</v>
      </c>
      <c r="L32451" s="298">
        <f t="shared" si="1531"/>
        <v>15</v>
      </c>
      <c r="O32451" s="16">
        <f t="shared" si="1532"/>
        <v>0</v>
      </c>
      <c r="P32451" s="298">
        <f t="shared" si="1530"/>
        <v>15</v>
      </c>
    </row>
    <row r="32452" spans="2:16">
      <c r="B32452" s="400"/>
      <c r="D32452" s="403"/>
      <c r="F32452" s="403" t="s">
        <v>32440</v>
      </c>
      <c r="G32452" s="403"/>
      <c r="J32452" s="16">
        <v>30</v>
      </c>
      <c r="L32452" s="298">
        <f t="shared" si="1531"/>
        <v>30</v>
      </c>
      <c r="O32452" s="16">
        <f t="shared" si="1532"/>
        <v>0</v>
      </c>
      <c r="P32452" s="298">
        <f t="shared" si="1530"/>
        <v>30</v>
      </c>
    </row>
    <row r="32453" spans="2:16">
      <c r="B32453" s="400"/>
      <c r="D32453" s="403"/>
      <c r="F32453" s="403" t="s">
        <v>32441</v>
      </c>
      <c r="G32453" s="403"/>
      <c r="J32453" s="16">
        <v>15</v>
      </c>
      <c r="L32453" s="298">
        <f t="shared" si="1531"/>
        <v>15</v>
      </c>
      <c r="O32453" s="16">
        <f t="shared" si="1532"/>
        <v>0</v>
      </c>
      <c r="P32453" s="298">
        <f t="shared" si="1530"/>
        <v>15</v>
      </c>
    </row>
    <row r="32454" spans="2:16">
      <c r="B32454" s="400"/>
      <c r="D32454" s="403"/>
      <c r="F32454" s="403" t="s">
        <v>10011</v>
      </c>
      <c r="G32454" s="403"/>
      <c r="J32454" s="16">
        <v>88</v>
      </c>
      <c r="L32454" s="298">
        <f t="shared" si="1531"/>
        <v>88</v>
      </c>
      <c r="O32454" s="16">
        <f t="shared" si="1532"/>
        <v>0</v>
      </c>
      <c r="P32454" s="298">
        <f t="shared" si="1530"/>
        <v>88</v>
      </c>
    </row>
    <row r="32455" spans="2:16">
      <c r="B32455" s="400"/>
      <c r="D32455" s="403"/>
      <c r="F32455" s="403" t="s">
        <v>32442</v>
      </c>
      <c r="G32455" s="403"/>
      <c r="J32455" s="16">
        <v>14</v>
      </c>
      <c r="L32455" s="298">
        <f t="shared" si="1531"/>
        <v>14</v>
      </c>
      <c r="O32455" s="16">
        <f t="shared" si="1532"/>
        <v>0</v>
      </c>
      <c r="P32455" s="298">
        <f t="shared" si="1530"/>
        <v>14</v>
      </c>
    </row>
    <row r="32456" spans="2:16">
      <c r="B32456" s="400"/>
      <c r="D32456" s="403"/>
      <c r="F32456" s="403" t="s">
        <v>32443</v>
      </c>
      <c r="G32456" s="403"/>
      <c r="J32456" s="16">
        <v>20</v>
      </c>
      <c r="L32456" s="298">
        <f t="shared" si="1531"/>
        <v>20</v>
      </c>
      <c r="O32456" s="16">
        <f t="shared" si="1532"/>
        <v>0</v>
      </c>
      <c r="P32456" s="298">
        <f t="shared" si="1530"/>
        <v>20</v>
      </c>
    </row>
    <row r="32457" spans="2:16">
      <c r="B32457" s="400"/>
      <c r="D32457" s="403"/>
      <c r="F32457" s="403" t="s">
        <v>32444</v>
      </c>
      <c r="G32457" s="403"/>
      <c r="J32457" s="16">
        <v>14</v>
      </c>
      <c r="L32457" s="298">
        <f t="shared" si="1531"/>
        <v>14</v>
      </c>
      <c r="O32457" s="16">
        <f t="shared" si="1532"/>
        <v>0</v>
      </c>
      <c r="P32457" s="298">
        <f t="shared" si="1530"/>
        <v>14</v>
      </c>
    </row>
    <row r="32458" spans="2:16">
      <c r="B32458" s="400"/>
      <c r="D32458" s="403"/>
      <c r="F32458" s="403" t="s">
        <v>32445</v>
      </c>
      <c r="G32458" s="403"/>
      <c r="J32458" s="16">
        <v>10</v>
      </c>
      <c r="L32458" s="298">
        <f t="shared" si="1531"/>
        <v>10</v>
      </c>
      <c r="O32458" s="16">
        <f t="shared" si="1532"/>
        <v>0</v>
      </c>
      <c r="P32458" s="298">
        <f t="shared" si="1530"/>
        <v>10</v>
      </c>
    </row>
    <row r="32459" spans="2:16">
      <c r="B32459" s="400"/>
      <c r="D32459" s="403"/>
      <c r="F32459" s="403" t="s">
        <v>32446</v>
      </c>
      <c r="G32459" s="403"/>
      <c r="J32459" s="16">
        <v>19</v>
      </c>
      <c r="L32459" s="298">
        <f t="shared" si="1531"/>
        <v>19</v>
      </c>
      <c r="O32459" s="16">
        <f t="shared" si="1532"/>
        <v>0</v>
      </c>
      <c r="P32459" s="298">
        <f t="shared" ref="P32459:P32522" si="1533">+L32459+O32459</f>
        <v>19</v>
      </c>
    </row>
    <row r="32460" spans="2:16">
      <c r="B32460" s="400"/>
      <c r="D32460" s="403"/>
      <c r="F32460" s="403" t="s">
        <v>32447</v>
      </c>
      <c r="G32460" s="403"/>
      <c r="J32460" s="16">
        <v>16</v>
      </c>
      <c r="L32460" s="298">
        <f t="shared" si="1531"/>
        <v>16</v>
      </c>
      <c r="O32460" s="16">
        <f t="shared" si="1532"/>
        <v>0</v>
      </c>
      <c r="P32460" s="298">
        <f t="shared" si="1533"/>
        <v>16</v>
      </c>
    </row>
    <row r="32461" spans="2:16">
      <c r="B32461" s="400"/>
      <c r="D32461" s="403"/>
      <c r="F32461" s="403" t="s">
        <v>32448</v>
      </c>
      <c r="G32461" s="403"/>
      <c r="J32461" s="16">
        <v>6</v>
      </c>
      <c r="L32461" s="298">
        <f t="shared" si="1531"/>
        <v>6</v>
      </c>
      <c r="O32461" s="16">
        <f t="shared" si="1532"/>
        <v>0</v>
      </c>
      <c r="P32461" s="298">
        <f t="shared" si="1533"/>
        <v>6</v>
      </c>
    </row>
    <row r="32462" spans="2:16">
      <c r="B32462" s="400"/>
      <c r="D32462" s="403"/>
      <c r="F32462" s="403" t="s">
        <v>32449</v>
      </c>
      <c r="G32462" s="403"/>
      <c r="J32462" s="16">
        <v>36</v>
      </c>
      <c r="L32462" s="298">
        <f t="shared" ref="L32462:L32525" si="1534">+J32462+K32462</f>
        <v>36</v>
      </c>
      <c r="O32462" s="16">
        <f t="shared" si="1532"/>
        <v>0</v>
      </c>
      <c r="P32462" s="298">
        <f t="shared" si="1533"/>
        <v>36</v>
      </c>
    </row>
    <row r="32463" spans="2:16">
      <c r="B32463" s="400"/>
      <c r="D32463" s="403"/>
      <c r="F32463" s="403" t="s">
        <v>32450</v>
      </c>
      <c r="G32463" s="403"/>
      <c r="J32463" s="16">
        <v>35</v>
      </c>
      <c r="L32463" s="298">
        <f t="shared" si="1534"/>
        <v>35</v>
      </c>
      <c r="O32463" s="16">
        <f t="shared" si="1532"/>
        <v>0</v>
      </c>
      <c r="P32463" s="298">
        <f t="shared" si="1533"/>
        <v>35</v>
      </c>
    </row>
    <row r="32464" spans="2:16">
      <c r="B32464" s="400"/>
      <c r="D32464" s="403"/>
      <c r="F32464" s="403" t="s">
        <v>32451</v>
      </c>
      <c r="G32464" s="403"/>
      <c r="J32464" s="16">
        <v>27</v>
      </c>
      <c r="L32464" s="298">
        <f t="shared" si="1534"/>
        <v>27</v>
      </c>
      <c r="O32464" s="16">
        <f t="shared" si="1532"/>
        <v>0</v>
      </c>
      <c r="P32464" s="298">
        <f t="shared" si="1533"/>
        <v>27</v>
      </c>
    </row>
    <row r="32465" spans="2:16">
      <c r="B32465" s="400"/>
      <c r="D32465" s="403"/>
      <c r="F32465" s="403" t="s">
        <v>22318</v>
      </c>
      <c r="G32465" s="403"/>
      <c r="J32465" s="16">
        <v>20</v>
      </c>
      <c r="L32465" s="298">
        <f t="shared" si="1534"/>
        <v>20</v>
      </c>
      <c r="O32465" s="16">
        <f t="shared" si="1532"/>
        <v>0</v>
      </c>
      <c r="P32465" s="298">
        <f t="shared" si="1533"/>
        <v>20</v>
      </c>
    </row>
    <row r="32466" spans="2:16">
      <c r="B32466" s="400"/>
      <c r="D32466" s="403"/>
      <c r="F32466" s="403" t="s">
        <v>32452</v>
      </c>
      <c r="G32466" s="403"/>
      <c r="J32466" s="16">
        <v>22</v>
      </c>
      <c r="L32466" s="298">
        <f t="shared" si="1534"/>
        <v>22</v>
      </c>
      <c r="O32466" s="16">
        <f t="shared" si="1532"/>
        <v>0</v>
      </c>
      <c r="P32466" s="298">
        <f t="shared" si="1533"/>
        <v>22</v>
      </c>
    </row>
    <row r="32467" spans="2:16">
      <c r="B32467" s="400"/>
      <c r="D32467" s="403"/>
      <c r="F32467" s="403" t="s">
        <v>32453</v>
      </c>
      <c r="G32467" s="403"/>
      <c r="J32467" s="16">
        <v>30</v>
      </c>
      <c r="L32467" s="298">
        <f t="shared" si="1534"/>
        <v>30</v>
      </c>
      <c r="O32467" s="16">
        <f t="shared" si="1532"/>
        <v>0</v>
      </c>
      <c r="P32467" s="298">
        <f t="shared" si="1533"/>
        <v>30</v>
      </c>
    </row>
    <row r="32468" spans="2:16">
      <c r="B32468" s="400"/>
      <c r="D32468" s="403"/>
      <c r="F32468" s="403" t="s">
        <v>32454</v>
      </c>
      <c r="G32468" s="403"/>
      <c r="J32468" s="16">
        <v>15</v>
      </c>
      <c r="L32468" s="298">
        <f t="shared" si="1534"/>
        <v>15</v>
      </c>
      <c r="O32468" s="16">
        <f t="shared" si="1532"/>
        <v>0</v>
      </c>
      <c r="P32468" s="298">
        <f t="shared" si="1533"/>
        <v>15</v>
      </c>
    </row>
    <row r="32469" spans="2:16">
      <c r="B32469" s="400"/>
      <c r="D32469" s="403"/>
      <c r="F32469" s="403" t="s">
        <v>32455</v>
      </c>
      <c r="G32469" s="403"/>
      <c r="J32469" s="16">
        <v>140</v>
      </c>
      <c r="L32469" s="298">
        <f t="shared" si="1534"/>
        <v>140</v>
      </c>
      <c r="O32469" s="16">
        <f t="shared" si="1532"/>
        <v>0</v>
      </c>
      <c r="P32469" s="298">
        <f t="shared" si="1533"/>
        <v>140</v>
      </c>
    </row>
    <row r="32470" spans="2:16">
      <c r="B32470" s="400"/>
      <c r="D32470" s="403"/>
      <c r="F32470" s="403" t="s">
        <v>32456</v>
      </c>
      <c r="G32470" s="403"/>
      <c r="J32470" s="16">
        <v>12</v>
      </c>
      <c r="L32470" s="298">
        <f t="shared" si="1534"/>
        <v>12</v>
      </c>
      <c r="O32470" s="16">
        <f t="shared" si="1532"/>
        <v>0</v>
      </c>
      <c r="P32470" s="298">
        <f t="shared" si="1533"/>
        <v>12</v>
      </c>
    </row>
    <row r="32471" spans="2:16">
      <c r="B32471" s="400"/>
      <c r="D32471" s="403"/>
      <c r="F32471" s="403" t="s">
        <v>21804</v>
      </c>
      <c r="G32471" s="403"/>
      <c r="J32471" s="16">
        <v>21</v>
      </c>
      <c r="L32471" s="298">
        <f t="shared" si="1534"/>
        <v>21</v>
      </c>
      <c r="O32471" s="16">
        <f t="shared" si="1532"/>
        <v>0</v>
      </c>
      <c r="P32471" s="298">
        <f t="shared" si="1533"/>
        <v>21</v>
      </c>
    </row>
    <row r="32472" spans="2:16">
      <c r="B32472" s="400"/>
      <c r="D32472" s="403"/>
      <c r="F32472" s="403" t="s">
        <v>32457</v>
      </c>
      <c r="G32472" s="403"/>
      <c r="J32472" s="16">
        <v>8</v>
      </c>
      <c r="L32472" s="298">
        <f t="shared" si="1534"/>
        <v>8</v>
      </c>
      <c r="O32472" s="16">
        <f t="shared" si="1532"/>
        <v>0</v>
      </c>
      <c r="P32472" s="298">
        <f t="shared" si="1533"/>
        <v>8</v>
      </c>
    </row>
    <row r="32473" spans="2:16">
      <c r="B32473" s="400"/>
      <c r="D32473" s="403"/>
      <c r="F32473" s="403" t="s">
        <v>32458</v>
      </c>
      <c r="G32473" s="403"/>
      <c r="J32473" s="16">
        <v>9</v>
      </c>
      <c r="L32473" s="298">
        <f t="shared" si="1534"/>
        <v>9</v>
      </c>
      <c r="O32473" s="16">
        <f t="shared" si="1532"/>
        <v>0</v>
      </c>
      <c r="P32473" s="298">
        <f t="shared" si="1533"/>
        <v>9</v>
      </c>
    </row>
    <row r="32474" spans="2:16">
      <c r="B32474" s="400"/>
      <c r="D32474" s="403"/>
      <c r="F32474" s="403" t="s">
        <v>32459</v>
      </c>
      <c r="G32474" s="403"/>
      <c r="J32474" s="16">
        <v>37</v>
      </c>
      <c r="L32474" s="298">
        <f t="shared" si="1534"/>
        <v>37</v>
      </c>
      <c r="O32474" s="16">
        <f t="shared" si="1532"/>
        <v>0</v>
      </c>
      <c r="P32474" s="298">
        <f t="shared" si="1533"/>
        <v>37</v>
      </c>
    </row>
    <row r="32475" spans="2:16">
      <c r="B32475" s="400"/>
      <c r="D32475" s="403"/>
      <c r="F32475" s="403" t="s">
        <v>32460</v>
      </c>
      <c r="G32475" s="403"/>
      <c r="J32475" s="16">
        <v>13</v>
      </c>
      <c r="L32475" s="298">
        <f t="shared" si="1534"/>
        <v>13</v>
      </c>
      <c r="O32475" s="16">
        <f t="shared" si="1532"/>
        <v>0</v>
      </c>
      <c r="P32475" s="298">
        <f t="shared" si="1533"/>
        <v>13</v>
      </c>
    </row>
    <row r="32476" spans="2:16">
      <c r="B32476" s="400"/>
      <c r="D32476" s="403"/>
      <c r="F32476" s="403" t="s">
        <v>32461</v>
      </c>
      <c r="G32476" s="403"/>
      <c r="J32476" s="16">
        <v>170</v>
      </c>
      <c r="L32476" s="298">
        <f t="shared" si="1534"/>
        <v>170</v>
      </c>
      <c r="O32476" s="16">
        <f t="shared" si="1532"/>
        <v>0</v>
      </c>
      <c r="P32476" s="298">
        <f t="shared" si="1533"/>
        <v>170</v>
      </c>
    </row>
    <row r="32477" spans="2:16">
      <c r="B32477" s="400"/>
      <c r="D32477" s="403"/>
      <c r="F32477" s="403" t="s">
        <v>32462</v>
      </c>
      <c r="G32477" s="403"/>
      <c r="J32477" s="16">
        <v>40</v>
      </c>
      <c r="L32477" s="298">
        <f t="shared" si="1534"/>
        <v>40</v>
      </c>
      <c r="O32477" s="16">
        <f t="shared" si="1532"/>
        <v>0</v>
      </c>
      <c r="P32477" s="298">
        <f t="shared" si="1533"/>
        <v>40</v>
      </c>
    </row>
    <row r="32478" spans="2:16">
      <c r="B32478" s="400"/>
      <c r="D32478" s="403"/>
      <c r="F32478" s="403" t="s">
        <v>20196</v>
      </c>
      <c r="G32478" s="403"/>
      <c r="J32478" s="16">
        <v>6</v>
      </c>
      <c r="L32478" s="298">
        <f t="shared" si="1534"/>
        <v>6</v>
      </c>
      <c r="O32478" s="16">
        <f t="shared" ref="O32478:O32541" si="1535">+M32478+N32478</f>
        <v>0</v>
      </c>
      <c r="P32478" s="298">
        <f t="shared" si="1533"/>
        <v>6</v>
      </c>
    </row>
    <row r="32479" spans="2:16">
      <c r="B32479" s="400"/>
      <c r="D32479" s="403"/>
      <c r="F32479" s="403" t="s">
        <v>32463</v>
      </c>
      <c r="G32479" s="403"/>
      <c r="J32479" s="16">
        <v>60</v>
      </c>
      <c r="L32479" s="298">
        <f t="shared" si="1534"/>
        <v>60</v>
      </c>
      <c r="O32479" s="16">
        <f t="shared" si="1535"/>
        <v>0</v>
      </c>
      <c r="P32479" s="298">
        <f t="shared" si="1533"/>
        <v>60</v>
      </c>
    </row>
    <row r="32480" spans="2:16">
      <c r="B32480" s="400"/>
      <c r="D32480" s="403"/>
      <c r="F32480" s="403" t="s">
        <v>32464</v>
      </c>
      <c r="G32480" s="403"/>
      <c r="J32480" s="16">
        <v>20</v>
      </c>
      <c r="L32480" s="298">
        <f t="shared" si="1534"/>
        <v>20</v>
      </c>
      <c r="O32480" s="16">
        <f t="shared" si="1535"/>
        <v>0</v>
      </c>
      <c r="P32480" s="298">
        <f t="shared" si="1533"/>
        <v>20</v>
      </c>
    </row>
    <row r="32481" spans="2:16">
      <c r="B32481" s="400"/>
      <c r="D32481" s="403"/>
      <c r="F32481" s="403" t="s">
        <v>32465</v>
      </c>
      <c r="G32481" s="403"/>
      <c r="J32481" s="16">
        <v>25</v>
      </c>
      <c r="L32481" s="298">
        <f t="shared" si="1534"/>
        <v>25</v>
      </c>
      <c r="O32481" s="16">
        <f t="shared" si="1535"/>
        <v>0</v>
      </c>
      <c r="P32481" s="298">
        <f t="shared" si="1533"/>
        <v>25</v>
      </c>
    </row>
    <row r="32482" spans="2:16">
      <c r="B32482" s="400"/>
      <c r="D32482" s="403"/>
      <c r="F32482" s="403" t="s">
        <v>32466</v>
      </c>
      <c r="G32482" s="403"/>
      <c r="J32482" s="16">
        <v>20</v>
      </c>
      <c r="L32482" s="298">
        <f t="shared" si="1534"/>
        <v>20</v>
      </c>
      <c r="O32482" s="16">
        <f t="shared" si="1535"/>
        <v>0</v>
      </c>
      <c r="P32482" s="298">
        <f t="shared" si="1533"/>
        <v>20</v>
      </c>
    </row>
    <row r="32483" spans="2:16">
      <c r="B32483" s="400"/>
      <c r="D32483" s="403"/>
      <c r="F32483" s="403" t="s">
        <v>32467</v>
      </c>
      <c r="G32483" s="403"/>
      <c r="J32483" s="16">
        <v>20</v>
      </c>
      <c r="L32483" s="298">
        <f t="shared" si="1534"/>
        <v>20</v>
      </c>
      <c r="O32483" s="16">
        <f t="shared" si="1535"/>
        <v>0</v>
      </c>
      <c r="P32483" s="298">
        <f t="shared" si="1533"/>
        <v>20</v>
      </c>
    </row>
    <row r="32484" spans="2:16">
      <c r="B32484" s="400"/>
      <c r="D32484" s="403"/>
      <c r="F32484" s="403" t="s">
        <v>32468</v>
      </c>
      <c r="G32484" s="403"/>
      <c r="J32484" s="16">
        <v>15</v>
      </c>
      <c r="L32484" s="298">
        <f t="shared" si="1534"/>
        <v>15</v>
      </c>
      <c r="O32484" s="16">
        <f t="shared" si="1535"/>
        <v>0</v>
      </c>
      <c r="P32484" s="298">
        <f t="shared" si="1533"/>
        <v>15</v>
      </c>
    </row>
    <row r="32485" spans="2:16">
      <c r="B32485" s="400"/>
      <c r="D32485" s="403"/>
      <c r="F32485" s="403" t="s">
        <v>20215</v>
      </c>
      <c r="G32485" s="403"/>
      <c r="J32485" s="16">
        <v>25</v>
      </c>
      <c r="L32485" s="298">
        <f t="shared" si="1534"/>
        <v>25</v>
      </c>
      <c r="O32485" s="16">
        <f t="shared" si="1535"/>
        <v>0</v>
      </c>
      <c r="P32485" s="298">
        <f t="shared" si="1533"/>
        <v>25</v>
      </c>
    </row>
    <row r="32486" spans="2:16">
      <c r="B32486" s="400"/>
      <c r="D32486" s="403"/>
      <c r="F32486" s="403" t="s">
        <v>32469</v>
      </c>
      <c r="G32486" s="403"/>
      <c r="J32486" s="16">
        <v>22</v>
      </c>
      <c r="L32486" s="298">
        <f t="shared" si="1534"/>
        <v>22</v>
      </c>
      <c r="O32486" s="16">
        <f t="shared" si="1535"/>
        <v>0</v>
      </c>
      <c r="P32486" s="298">
        <f t="shared" si="1533"/>
        <v>22</v>
      </c>
    </row>
    <row r="32487" spans="2:16">
      <c r="B32487" s="400"/>
      <c r="D32487" s="403"/>
      <c r="F32487" s="403" t="s">
        <v>32470</v>
      </c>
      <c r="G32487" s="403"/>
      <c r="J32487" s="16">
        <v>29</v>
      </c>
      <c r="L32487" s="298">
        <f t="shared" si="1534"/>
        <v>29</v>
      </c>
      <c r="O32487" s="16">
        <f t="shared" si="1535"/>
        <v>0</v>
      </c>
      <c r="P32487" s="298">
        <f t="shared" si="1533"/>
        <v>29</v>
      </c>
    </row>
    <row r="32488" spans="2:16">
      <c r="B32488" s="400"/>
      <c r="D32488" s="403"/>
      <c r="F32488" s="403" t="s">
        <v>32471</v>
      </c>
      <c r="G32488" s="403"/>
      <c r="J32488" s="16">
        <v>21</v>
      </c>
      <c r="L32488" s="298">
        <f t="shared" si="1534"/>
        <v>21</v>
      </c>
      <c r="O32488" s="16">
        <f t="shared" si="1535"/>
        <v>0</v>
      </c>
      <c r="P32488" s="298">
        <f t="shared" si="1533"/>
        <v>21</v>
      </c>
    </row>
    <row r="32489" spans="2:16">
      <c r="B32489" s="400"/>
      <c r="D32489" s="403"/>
      <c r="F32489" s="403" t="s">
        <v>32472</v>
      </c>
      <c r="G32489" s="403"/>
      <c r="J32489" s="16">
        <v>11</v>
      </c>
      <c r="L32489" s="298">
        <f t="shared" si="1534"/>
        <v>11</v>
      </c>
      <c r="O32489" s="16">
        <f t="shared" si="1535"/>
        <v>0</v>
      </c>
      <c r="P32489" s="298">
        <f t="shared" si="1533"/>
        <v>11</v>
      </c>
    </row>
    <row r="32490" spans="2:16">
      <c r="B32490" s="400"/>
      <c r="D32490" s="403"/>
      <c r="F32490" s="403" t="s">
        <v>32473</v>
      </c>
      <c r="G32490" s="403"/>
      <c r="J32490" s="16">
        <v>56</v>
      </c>
      <c r="L32490" s="298">
        <f t="shared" si="1534"/>
        <v>56</v>
      </c>
      <c r="O32490" s="16">
        <f t="shared" si="1535"/>
        <v>0</v>
      </c>
      <c r="P32490" s="298">
        <f t="shared" si="1533"/>
        <v>56</v>
      </c>
    </row>
    <row r="32491" spans="2:16">
      <c r="B32491" s="400"/>
      <c r="D32491" s="403"/>
      <c r="F32491" s="403" t="s">
        <v>32474</v>
      </c>
      <c r="G32491" s="403"/>
      <c r="J32491" s="16">
        <v>56</v>
      </c>
      <c r="L32491" s="298">
        <f t="shared" si="1534"/>
        <v>56</v>
      </c>
      <c r="O32491" s="16">
        <f t="shared" si="1535"/>
        <v>0</v>
      </c>
      <c r="P32491" s="298">
        <f t="shared" si="1533"/>
        <v>56</v>
      </c>
    </row>
    <row r="32492" spans="2:16">
      <c r="B32492" s="400"/>
      <c r="D32492" s="403"/>
      <c r="F32492" s="403" t="s">
        <v>32475</v>
      </c>
      <c r="G32492" s="403"/>
      <c r="J32492" s="16">
        <v>7</v>
      </c>
      <c r="L32492" s="298">
        <f t="shared" si="1534"/>
        <v>7</v>
      </c>
      <c r="O32492" s="16">
        <f t="shared" si="1535"/>
        <v>0</v>
      </c>
      <c r="P32492" s="298">
        <f t="shared" si="1533"/>
        <v>7</v>
      </c>
    </row>
    <row r="32493" spans="2:16">
      <c r="B32493" s="400"/>
      <c r="D32493" s="403"/>
      <c r="F32493" s="403" t="s">
        <v>32476</v>
      </c>
      <c r="G32493" s="403"/>
      <c r="J32493" s="16">
        <v>7</v>
      </c>
      <c r="L32493" s="298">
        <f t="shared" si="1534"/>
        <v>7</v>
      </c>
      <c r="O32493" s="16">
        <f t="shared" si="1535"/>
        <v>0</v>
      </c>
      <c r="P32493" s="298">
        <f t="shared" si="1533"/>
        <v>7</v>
      </c>
    </row>
    <row r="32494" spans="2:16">
      <c r="B32494" s="400"/>
      <c r="D32494" s="403"/>
      <c r="F32494" s="403" t="s">
        <v>32477</v>
      </c>
      <c r="G32494" s="403"/>
      <c r="J32494" s="16">
        <v>26</v>
      </c>
      <c r="L32494" s="298">
        <f t="shared" si="1534"/>
        <v>26</v>
      </c>
      <c r="O32494" s="16">
        <f t="shared" si="1535"/>
        <v>0</v>
      </c>
      <c r="P32494" s="298">
        <f t="shared" si="1533"/>
        <v>26</v>
      </c>
    </row>
    <row r="32495" spans="2:16">
      <c r="B32495" s="400"/>
      <c r="D32495" s="403"/>
      <c r="F32495" s="403" t="s">
        <v>32478</v>
      </c>
      <c r="G32495" s="403"/>
      <c r="J32495" s="16">
        <v>68</v>
      </c>
      <c r="L32495" s="298">
        <f t="shared" si="1534"/>
        <v>68</v>
      </c>
      <c r="O32495" s="16">
        <f t="shared" si="1535"/>
        <v>0</v>
      </c>
      <c r="P32495" s="298">
        <f t="shared" si="1533"/>
        <v>68</v>
      </c>
    </row>
    <row r="32496" spans="2:16">
      <c r="B32496" s="400"/>
      <c r="D32496" s="403"/>
      <c r="F32496" s="403" t="s">
        <v>32479</v>
      </c>
      <c r="G32496" s="403"/>
      <c r="J32496" s="16">
        <v>50</v>
      </c>
      <c r="L32496" s="298">
        <f t="shared" si="1534"/>
        <v>50</v>
      </c>
      <c r="O32496" s="16">
        <f t="shared" si="1535"/>
        <v>0</v>
      </c>
      <c r="P32496" s="298">
        <f t="shared" si="1533"/>
        <v>50</v>
      </c>
    </row>
    <row r="32497" spans="2:16">
      <c r="B32497" s="400"/>
      <c r="D32497" s="403"/>
      <c r="F32497" s="403" t="s">
        <v>32480</v>
      </c>
      <c r="G32497" s="403"/>
      <c r="J32497" s="16">
        <v>10</v>
      </c>
      <c r="L32497" s="298">
        <f t="shared" si="1534"/>
        <v>10</v>
      </c>
      <c r="O32497" s="16">
        <f t="shared" si="1535"/>
        <v>0</v>
      </c>
      <c r="P32497" s="298">
        <f t="shared" si="1533"/>
        <v>10</v>
      </c>
    </row>
    <row r="32498" spans="2:16">
      <c r="B32498" s="400"/>
      <c r="D32498" s="403"/>
      <c r="F32498" s="403" t="s">
        <v>32481</v>
      </c>
      <c r="G32498" s="403"/>
      <c r="J32498" s="16">
        <v>15</v>
      </c>
      <c r="L32498" s="298">
        <f t="shared" si="1534"/>
        <v>15</v>
      </c>
      <c r="O32498" s="16">
        <f t="shared" si="1535"/>
        <v>0</v>
      </c>
      <c r="P32498" s="298">
        <f t="shared" si="1533"/>
        <v>15</v>
      </c>
    </row>
    <row r="32499" spans="2:16">
      <c r="B32499" s="400"/>
      <c r="D32499" s="403"/>
      <c r="F32499" s="403" t="s">
        <v>32482</v>
      </c>
      <c r="G32499" s="403"/>
      <c r="J32499" s="16">
        <v>18</v>
      </c>
      <c r="L32499" s="298">
        <f t="shared" si="1534"/>
        <v>18</v>
      </c>
      <c r="O32499" s="16">
        <f t="shared" si="1535"/>
        <v>0</v>
      </c>
      <c r="P32499" s="298">
        <f t="shared" si="1533"/>
        <v>18</v>
      </c>
    </row>
    <row r="32500" spans="2:16">
      <c r="B32500" s="400"/>
      <c r="D32500" s="403"/>
      <c r="F32500" s="403" t="s">
        <v>32483</v>
      </c>
      <c r="G32500" s="403"/>
      <c r="J32500" s="16">
        <v>32</v>
      </c>
      <c r="L32500" s="298">
        <f t="shared" si="1534"/>
        <v>32</v>
      </c>
      <c r="O32500" s="16">
        <f t="shared" si="1535"/>
        <v>0</v>
      </c>
      <c r="P32500" s="298">
        <f t="shared" si="1533"/>
        <v>32</v>
      </c>
    </row>
    <row r="32501" spans="2:16">
      <c r="B32501" s="400"/>
      <c r="D32501" s="403"/>
      <c r="F32501" s="403" t="s">
        <v>20558</v>
      </c>
      <c r="G32501" s="403"/>
      <c r="J32501" s="16">
        <v>75</v>
      </c>
      <c r="L32501" s="298">
        <f t="shared" si="1534"/>
        <v>75</v>
      </c>
      <c r="O32501" s="16">
        <f t="shared" si="1535"/>
        <v>0</v>
      </c>
      <c r="P32501" s="298">
        <f t="shared" si="1533"/>
        <v>75</v>
      </c>
    </row>
    <row r="32502" spans="2:16">
      <c r="B32502" s="400"/>
      <c r="D32502" s="403" t="s">
        <v>32378</v>
      </c>
      <c r="F32502" s="403" t="s">
        <v>21745</v>
      </c>
      <c r="G32502" s="403"/>
      <c r="J32502" s="16">
        <v>50</v>
      </c>
      <c r="L32502" s="298">
        <f t="shared" si="1534"/>
        <v>50</v>
      </c>
      <c r="O32502" s="16">
        <f t="shared" si="1535"/>
        <v>0</v>
      </c>
      <c r="P32502" s="298">
        <f t="shared" si="1533"/>
        <v>50</v>
      </c>
    </row>
    <row r="32503" spans="2:16">
      <c r="B32503" s="400"/>
      <c r="D32503" s="403"/>
      <c r="F32503" s="403" t="s">
        <v>32415</v>
      </c>
      <c r="G32503" s="403"/>
      <c r="J32503" s="16">
        <v>40</v>
      </c>
      <c r="L32503" s="298">
        <f t="shared" si="1534"/>
        <v>40</v>
      </c>
      <c r="O32503" s="16">
        <f t="shared" si="1535"/>
        <v>0</v>
      </c>
      <c r="P32503" s="298">
        <f t="shared" si="1533"/>
        <v>40</v>
      </c>
    </row>
    <row r="32504" spans="2:16">
      <c r="B32504" s="400"/>
      <c r="D32504" s="403"/>
      <c r="F32504" s="403" t="s">
        <v>32484</v>
      </c>
      <c r="G32504" s="403"/>
      <c r="J32504" s="16">
        <v>10</v>
      </c>
      <c r="L32504" s="298">
        <f t="shared" si="1534"/>
        <v>10</v>
      </c>
      <c r="O32504" s="16">
        <f t="shared" si="1535"/>
        <v>0</v>
      </c>
      <c r="P32504" s="298">
        <f t="shared" si="1533"/>
        <v>10</v>
      </c>
    </row>
    <row r="32505" spans="2:16">
      <c r="B32505" s="400"/>
      <c r="D32505" s="403"/>
      <c r="F32505" s="403" t="s">
        <v>32485</v>
      </c>
      <c r="G32505" s="403"/>
      <c r="J32505" s="16">
        <v>50</v>
      </c>
      <c r="L32505" s="298">
        <f t="shared" si="1534"/>
        <v>50</v>
      </c>
      <c r="O32505" s="16">
        <f t="shared" si="1535"/>
        <v>0</v>
      </c>
      <c r="P32505" s="298">
        <f t="shared" si="1533"/>
        <v>50</v>
      </c>
    </row>
    <row r="32506" spans="2:16">
      <c r="B32506" s="400"/>
      <c r="D32506" s="403"/>
      <c r="F32506" s="403" t="s">
        <v>32486</v>
      </c>
      <c r="G32506" s="403"/>
      <c r="J32506" s="16">
        <v>207</v>
      </c>
      <c r="L32506" s="298">
        <f t="shared" si="1534"/>
        <v>207</v>
      </c>
      <c r="M32506" s="16">
        <v>70</v>
      </c>
      <c r="O32506" s="16">
        <f t="shared" si="1535"/>
        <v>70</v>
      </c>
      <c r="P32506" s="298">
        <f t="shared" si="1533"/>
        <v>277</v>
      </c>
    </row>
    <row r="32507" spans="2:16">
      <c r="B32507" s="400"/>
      <c r="D32507" s="403"/>
      <c r="F32507" s="403" t="s">
        <v>32487</v>
      </c>
      <c r="G32507" s="403"/>
      <c r="J32507" s="16">
        <v>50</v>
      </c>
      <c r="L32507" s="298">
        <f t="shared" si="1534"/>
        <v>50</v>
      </c>
      <c r="O32507" s="16">
        <f t="shared" si="1535"/>
        <v>0</v>
      </c>
      <c r="P32507" s="298">
        <f t="shared" si="1533"/>
        <v>50</v>
      </c>
    </row>
    <row r="32508" spans="2:16">
      <c r="B32508" s="400"/>
      <c r="D32508" s="403"/>
      <c r="F32508" s="403" t="s">
        <v>32488</v>
      </c>
      <c r="G32508" s="403"/>
      <c r="L32508" s="298">
        <f t="shared" si="1534"/>
        <v>0</v>
      </c>
      <c r="O32508" s="16">
        <f t="shared" si="1535"/>
        <v>0</v>
      </c>
      <c r="P32508" s="298">
        <f t="shared" si="1533"/>
        <v>0</v>
      </c>
    </row>
    <row r="32509" spans="2:16">
      <c r="B32509" s="400"/>
      <c r="D32509" s="403"/>
      <c r="F32509" s="403" t="s">
        <v>32489</v>
      </c>
      <c r="G32509" s="403"/>
      <c r="J32509" s="16">
        <v>96</v>
      </c>
      <c r="L32509" s="298">
        <f t="shared" si="1534"/>
        <v>96</v>
      </c>
      <c r="O32509" s="16">
        <f t="shared" si="1535"/>
        <v>0</v>
      </c>
      <c r="P32509" s="298">
        <f t="shared" si="1533"/>
        <v>96</v>
      </c>
    </row>
    <row r="32510" spans="2:16">
      <c r="B32510" s="400"/>
      <c r="D32510" s="403"/>
      <c r="F32510" s="403" t="s">
        <v>32490</v>
      </c>
      <c r="G32510" s="403"/>
      <c r="J32510" s="16">
        <v>143</v>
      </c>
      <c r="L32510" s="298">
        <f t="shared" si="1534"/>
        <v>143</v>
      </c>
      <c r="O32510" s="16">
        <f t="shared" si="1535"/>
        <v>0</v>
      </c>
      <c r="P32510" s="298">
        <f t="shared" si="1533"/>
        <v>143</v>
      </c>
    </row>
    <row r="32511" spans="2:16">
      <c r="B32511" s="400"/>
      <c r="D32511" s="403"/>
      <c r="F32511" s="403" t="s">
        <v>32491</v>
      </c>
      <c r="G32511" s="403"/>
      <c r="L32511" s="298">
        <f t="shared" si="1534"/>
        <v>0</v>
      </c>
      <c r="O32511" s="16">
        <f t="shared" si="1535"/>
        <v>0</v>
      </c>
      <c r="P32511" s="298">
        <f t="shared" si="1533"/>
        <v>0</v>
      </c>
    </row>
    <row r="32512" spans="2:16">
      <c r="B32512" s="400"/>
      <c r="D32512" s="403"/>
      <c r="F32512" s="403" t="s">
        <v>32492</v>
      </c>
      <c r="G32512" s="403"/>
      <c r="L32512" s="298">
        <f t="shared" si="1534"/>
        <v>0</v>
      </c>
      <c r="O32512" s="16">
        <f t="shared" si="1535"/>
        <v>0</v>
      </c>
      <c r="P32512" s="298">
        <f t="shared" si="1533"/>
        <v>0</v>
      </c>
    </row>
    <row r="32513" spans="2:16">
      <c r="B32513" s="400"/>
      <c r="D32513" s="403"/>
      <c r="F32513" s="403" t="s">
        <v>32493</v>
      </c>
      <c r="G32513" s="403"/>
      <c r="L32513" s="298">
        <f t="shared" si="1534"/>
        <v>0</v>
      </c>
      <c r="O32513" s="16">
        <f t="shared" si="1535"/>
        <v>0</v>
      </c>
      <c r="P32513" s="298">
        <f t="shared" si="1533"/>
        <v>0</v>
      </c>
    </row>
    <row r="32514" spans="2:16">
      <c r="B32514" s="400"/>
      <c r="D32514" s="403"/>
      <c r="F32514" s="403"/>
      <c r="G32514" s="403"/>
      <c r="L32514" s="298">
        <f t="shared" si="1534"/>
        <v>0</v>
      </c>
      <c r="O32514" s="16">
        <f t="shared" si="1535"/>
        <v>0</v>
      </c>
      <c r="P32514" s="298">
        <f t="shared" si="1533"/>
        <v>0</v>
      </c>
    </row>
    <row r="32515" spans="2:16">
      <c r="B32515" s="400"/>
      <c r="D32515" s="403"/>
      <c r="F32515" s="403" t="s">
        <v>32494</v>
      </c>
      <c r="G32515" s="403"/>
      <c r="J32515" s="16">
        <v>20</v>
      </c>
      <c r="L32515" s="298">
        <f t="shared" si="1534"/>
        <v>20</v>
      </c>
      <c r="O32515" s="16">
        <f t="shared" si="1535"/>
        <v>0</v>
      </c>
      <c r="P32515" s="298">
        <f t="shared" si="1533"/>
        <v>20</v>
      </c>
    </row>
    <row r="32516" spans="2:16">
      <c r="B32516" s="400"/>
      <c r="D32516" s="403"/>
      <c r="F32516" s="403" t="s">
        <v>32495</v>
      </c>
      <c r="G32516" s="403"/>
      <c r="J32516" s="16">
        <v>26</v>
      </c>
      <c r="L32516" s="298">
        <f t="shared" si="1534"/>
        <v>26</v>
      </c>
      <c r="O32516" s="16">
        <f t="shared" si="1535"/>
        <v>0</v>
      </c>
      <c r="P32516" s="298">
        <f t="shared" si="1533"/>
        <v>26</v>
      </c>
    </row>
    <row r="32517" spans="2:16">
      <c r="B32517" s="400"/>
      <c r="D32517" s="403"/>
      <c r="F32517" s="403" t="s">
        <v>32496</v>
      </c>
      <c r="G32517" s="403"/>
      <c r="J32517" s="16">
        <v>22</v>
      </c>
      <c r="L32517" s="298">
        <f t="shared" si="1534"/>
        <v>22</v>
      </c>
      <c r="O32517" s="16">
        <f t="shared" si="1535"/>
        <v>0</v>
      </c>
      <c r="P32517" s="298">
        <f t="shared" si="1533"/>
        <v>22</v>
      </c>
    </row>
    <row r="32518" spans="2:16">
      <c r="B32518" s="400"/>
      <c r="D32518" s="403"/>
      <c r="F32518" s="403" t="s">
        <v>32497</v>
      </c>
      <c r="G32518" s="403"/>
      <c r="J32518" s="16">
        <v>9</v>
      </c>
      <c r="L32518" s="298">
        <f t="shared" si="1534"/>
        <v>9</v>
      </c>
      <c r="O32518" s="16">
        <f t="shared" si="1535"/>
        <v>0</v>
      </c>
      <c r="P32518" s="298">
        <f t="shared" si="1533"/>
        <v>9</v>
      </c>
    </row>
    <row r="32519" spans="2:16">
      <c r="B32519" s="400"/>
      <c r="D32519" s="403"/>
      <c r="F32519" s="403" t="s">
        <v>32498</v>
      </c>
      <c r="G32519" s="403"/>
      <c r="J32519" s="16">
        <v>25</v>
      </c>
      <c r="L32519" s="298">
        <f t="shared" si="1534"/>
        <v>25</v>
      </c>
      <c r="O32519" s="16">
        <f t="shared" si="1535"/>
        <v>0</v>
      </c>
      <c r="P32519" s="298">
        <f t="shared" si="1533"/>
        <v>25</v>
      </c>
    </row>
    <row r="32520" spans="2:16">
      <c r="B32520" s="400"/>
      <c r="D32520" s="403"/>
      <c r="F32520" s="403" t="s">
        <v>32499</v>
      </c>
      <c r="G32520" s="403"/>
      <c r="J32520" s="16">
        <v>30</v>
      </c>
      <c r="L32520" s="298">
        <f t="shared" si="1534"/>
        <v>30</v>
      </c>
      <c r="O32520" s="16">
        <f t="shared" si="1535"/>
        <v>0</v>
      </c>
      <c r="P32520" s="298">
        <f t="shared" si="1533"/>
        <v>30</v>
      </c>
    </row>
    <row r="32521" spans="2:16">
      <c r="B32521" s="400"/>
      <c r="D32521" s="403"/>
      <c r="F32521" s="403" t="s">
        <v>32500</v>
      </c>
      <c r="G32521" s="403"/>
      <c r="J32521" s="16">
        <v>12</v>
      </c>
      <c r="L32521" s="298">
        <f t="shared" si="1534"/>
        <v>12</v>
      </c>
      <c r="O32521" s="16">
        <f t="shared" si="1535"/>
        <v>0</v>
      </c>
      <c r="P32521" s="298">
        <f t="shared" si="1533"/>
        <v>12</v>
      </c>
    </row>
    <row r="32522" spans="2:16">
      <c r="B32522" s="400"/>
      <c r="D32522" s="403"/>
      <c r="F32522" s="403" t="s">
        <v>32501</v>
      </c>
      <c r="G32522" s="403"/>
      <c r="J32522" s="16">
        <v>17</v>
      </c>
      <c r="L32522" s="298">
        <f t="shared" si="1534"/>
        <v>17</v>
      </c>
      <c r="O32522" s="16">
        <f t="shared" si="1535"/>
        <v>0</v>
      </c>
      <c r="P32522" s="298">
        <f t="shared" si="1533"/>
        <v>17</v>
      </c>
    </row>
    <row r="32523" spans="2:16">
      <c r="B32523" s="400"/>
      <c r="D32523" s="403"/>
      <c r="F32523" s="403" t="s">
        <v>32502</v>
      </c>
      <c r="G32523" s="403"/>
      <c r="J32523" s="16">
        <v>25</v>
      </c>
      <c r="L32523" s="298">
        <f t="shared" si="1534"/>
        <v>25</v>
      </c>
      <c r="O32523" s="16">
        <f t="shared" si="1535"/>
        <v>0</v>
      </c>
      <c r="P32523" s="298">
        <f t="shared" ref="P32523:P32586" si="1536">+L32523+O32523</f>
        <v>25</v>
      </c>
    </row>
    <row r="32524" spans="2:16">
      <c r="B32524" s="400"/>
      <c r="D32524" s="403"/>
      <c r="F32524" s="403" t="s">
        <v>32503</v>
      </c>
      <c r="G32524" s="403"/>
      <c r="J32524" s="16">
        <v>19</v>
      </c>
      <c r="L32524" s="298">
        <f t="shared" si="1534"/>
        <v>19</v>
      </c>
      <c r="O32524" s="16">
        <f t="shared" si="1535"/>
        <v>0</v>
      </c>
      <c r="P32524" s="298">
        <f t="shared" si="1536"/>
        <v>19</v>
      </c>
    </row>
    <row r="32525" spans="2:16">
      <c r="B32525" s="400"/>
      <c r="D32525" s="403"/>
      <c r="F32525" s="403" t="s">
        <v>32504</v>
      </c>
      <c r="G32525" s="403"/>
      <c r="J32525" s="16">
        <v>10</v>
      </c>
      <c r="L32525" s="298">
        <f t="shared" si="1534"/>
        <v>10</v>
      </c>
      <c r="O32525" s="16">
        <f t="shared" si="1535"/>
        <v>0</v>
      </c>
      <c r="P32525" s="298">
        <f t="shared" si="1536"/>
        <v>10</v>
      </c>
    </row>
    <row r="32526" spans="2:16">
      <c r="B32526" s="400"/>
      <c r="D32526" s="403"/>
      <c r="F32526" s="403" t="s">
        <v>32505</v>
      </c>
      <c r="G32526" s="403"/>
      <c r="J32526" s="16">
        <v>33</v>
      </c>
      <c r="L32526" s="298">
        <f t="shared" ref="L32526:L32589" si="1537">+J32526+K32526</f>
        <v>33</v>
      </c>
      <c r="O32526" s="16">
        <f t="shared" si="1535"/>
        <v>0</v>
      </c>
      <c r="P32526" s="298">
        <f t="shared" si="1536"/>
        <v>33</v>
      </c>
    </row>
    <row r="32527" spans="2:16">
      <c r="B32527" s="400"/>
      <c r="D32527" s="403"/>
      <c r="F32527" s="403" t="s">
        <v>32506</v>
      </c>
      <c r="G32527" s="403"/>
      <c r="J32527" s="16">
        <v>22</v>
      </c>
      <c r="L32527" s="298">
        <f t="shared" si="1537"/>
        <v>22</v>
      </c>
      <c r="O32527" s="16">
        <f t="shared" si="1535"/>
        <v>0</v>
      </c>
      <c r="P32527" s="298">
        <f t="shared" si="1536"/>
        <v>22</v>
      </c>
    </row>
    <row r="32528" spans="2:16">
      <c r="B32528" s="400"/>
      <c r="D32528" s="403"/>
      <c r="F32528" s="403" t="s">
        <v>32507</v>
      </c>
      <c r="G32528" s="403"/>
      <c r="J32528" s="16">
        <v>56</v>
      </c>
      <c r="L32528" s="298">
        <f t="shared" si="1537"/>
        <v>56</v>
      </c>
      <c r="O32528" s="16">
        <f t="shared" si="1535"/>
        <v>0</v>
      </c>
      <c r="P32528" s="298">
        <f t="shared" si="1536"/>
        <v>56</v>
      </c>
    </row>
    <row r="32529" spans="2:16">
      <c r="B32529" s="400"/>
      <c r="D32529" s="403"/>
      <c r="F32529" s="403" t="s">
        <v>32508</v>
      </c>
      <c r="G32529" s="403"/>
      <c r="J32529" s="16">
        <v>100</v>
      </c>
      <c r="L32529" s="298">
        <f t="shared" si="1537"/>
        <v>100</v>
      </c>
      <c r="O32529" s="16">
        <f t="shared" si="1535"/>
        <v>0</v>
      </c>
      <c r="P32529" s="298">
        <f t="shared" si="1536"/>
        <v>100</v>
      </c>
    </row>
    <row r="32530" spans="2:16">
      <c r="B32530" s="400"/>
      <c r="D32530" s="403"/>
      <c r="F32530" s="403" t="s">
        <v>32509</v>
      </c>
      <c r="G32530" s="403"/>
      <c r="J32530" s="16">
        <v>29</v>
      </c>
      <c r="L32530" s="298">
        <f t="shared" si="1537"/>
        <v>29</v>
      </c>
      <c r="O32530" s="16">
        <f t="shared" si="1535"/>
        <v>0</v>
      </c>
      <c r="P32530" s="298">
        <f t="shared" si="1536"/>
        <v>29</v>
      </c>
    </row>
    <row r="32531" spans="2:16">
      <c r="B32531" s="400"/>
      <c r="D32531" s="403"/>
      <c r="F32531" s="403" t="s">
        <v>32510</v>
      </c>
      <c r="G32531" s="403"/>
      <c r="J32531" s="16">
        <v>43</v>
      </c>
      <c r="L32531" s="298">
        <f t="shared" si="1537"/>
        <v>43</v>
      </c>
      <c r="O32531" s="16">
        <f t="shared" si="1535"/>
        <v>0</v>
      </c>
      <c r="P32531" s="298">
        <f t="shared" si="1536"/>
        <v>43</v>
      </c>
    </row>
    <row r="32532" spans="2:16">
      <c r="B32532" s="400"/>
      <c r="D32532" s="403"/>
      <c r="F32532" s="403" t="s">
        <v>32511</v>
      </c>
      <c r="G32532" s="403"/>
      <c r="J32532" s="16">
        <v>23</v>
      </c>
      <c r="L32532" s="298">
        <f t="shared" si="1537"/>
        <v>23</v>
      </c>
      <c r="O32532" s="16">
        <f t="shared" si="1535"/>
        <v>0</v>
      </c>
      <c r="P32532" s="298">
        <f t="shared" si="1536"/>
        <v>23</v>
      </c>
    </row>
    <row r="32533" spans="2:16">
      <c r="B32533" s="400"/>
      <c r="D32533" s="403"/>
      <c r="F32533" s="403" t="s">
        <v>32512</v>
      </c>
      <c r="G32533" s="403"/>
      <c r="J32533" s="16">
        <v>22</v>
      </c>
      <c r="L32533" s="298">
        <f t="shared" si="1537"/>
        <v>22</v>
      </c>
      <c r="O32533" s="16">
        <f t="shared" si="1535"/>
        <v>0</v>
      </c>
      <c r="P32533" s="298">
        <f t="shared" si="1536"/>
        <v>22</v>
      </c>
    </row>
    <row r="32534" spans="2:16">
      <c r="B32534" s="400"/>
      <c r="D32534" s="403"/>
      <c r="F32534" s="403" t="s">
        <v>32513</v>
      </c>
      <c r="G32534" s="403"/>
      <c r="J32534" s="16">
        <v>37</v>
      </c>
      <c r="L32534" s="298">
        <f t="shared" si="1537"/>
        <v>37</v>
      </c>
      <c r="O32534" s="16">
        <f t="shared" si="1535"/>
        <v>0</v>
      </c>
      <c r="P32534" s="298">
        <f t="shared" si="1536"/>
        <v>37</v>
      </c>
    </row>
    <row r="32535" spans="2:16">
      <c r="B32535" s="400"/>
      <c r="D32535" s="403"/>
      <c r="F32535" s="403" t="s">
        <v>32514</v>
      </c>
      <c r="G32535" s="403"/>
      <c r="J32535" s="16">
        <v>73</v>
      </c>
      <c r="L32535" s="298">
        <f t="shared" si="1537"/>
        <v>73</v>
      </c>
      <c r="O32535" s="16">
        <f t="shared" si="1535"/>
        <v>0</v>
      </c>
      <c r="P32535" s="298">
        <f t="shared" si="1536"/>
        <v>73</v>
      </c>
    </row>
    <row r="32536" spans="2:16">
      <c r="B32536" s="400"/>
      <c r="D32536" s="403"/>
      <c r="F32536" s="403" t="s">
        <v>32515</v>
      </c>
      <c r="G32536" s="403"/>
      <c r="J32536" s="16">
        <v>38</v>
      </c>
      <c r="L32536" s="298">
        <f t="shared" si="1537"/>
        <v>38</v>
      </c>
      <c r="O32536" s="16">
        <f t="shared" si="1535"/>
        <v>0</v>
      </c>
      <c r="P32536" s="298">
        <f t="shared" si="1536"/>
        <v>38</v>
      </c>
    </row>
    <row r="32537" spans="2:16">
      <c r="B32537" s="400"/>
      <c r="D32537" s="403"/>
      <c r="F32537" s="403" t="s">
        <v>32516</v>
      </c>
      <c r="G32537" s="403"/>
      <c r="J32537" s="16">
        <v>41</v>
      </c>
      <c r="L32537" s="298">
        <f t="shared" si="1537"/>
        <v>41</v>
      </c>
      <c r="O32537" s="16">
        <f t="shared" si="1535"/>
        <v>0</v>
      </c>
      <c r="P32537" s="298">
        <f t="shared" si="1536"/>
        <v>41</v>
      </c>
    </row>
    <row r="32538" spans="2:16">
      <c r="B32538" s="400"/>
      <c r="D32538" s="403"/>
      <c r="F32538" s="403" t="s">
        <v>32517</v>
      </c>
      <c r="G32538" s="403"/>
      <c r="J32538" s="16">
        <v>30</v>
      </c>
      <c r="L32538" s="298">
        <f t="shared" si="1537"/>
        <v>30</v>
      </c>
      <c r="O32538" s="16">
        <f t="shared" si="1535"/>
        <v>0</v>
      </c>
      <c r="P32538" s="298">
        <f t="shared" si="1536"/>
        <v>30</v>
      </c>
    </row>
    <row r="32539" spans="2:16">
      <c r="B32539" s="400"/>
      <c r="D32539" s="403"/>
      <c r="F32539" s="403" t="s">
        <v>32518</v>
      </c>
      <c r="G32539" s="403"/>
      <c r="J32539" s="16">
        <v>12</v>
      </c>
      <c r="L32539" s="298">
        <f t="shared" si="1537"/>
        <v>12</v>
      </c>
      <c r="O32539" s="16">
        <f t="shared" si="1535"/>
        <v>0</v>
      </c>
      <c r="P32539" s="298">
        <f t="shared" si="1536"/>
        <v>12</v>
      </c>
    </row>
    <row r="32540" spans="2:16">
      <c r="B32540" s="400"/>
      <c r="D32540" s="403"/>
      <c r="F32540" s="403" t="s">
        <v>32519</v>
      </c>
      <c r="G32540" s="403"/>
      <c r="J32540" s="16">
        <v>37</v>
      </c>
      <c r="L32540" s="298">
        <f t="shared" si="1537"/>
        <v>37</v>
      </c>
      <c r="O32540" s="16">
        <f t="shared" si="1535"/>
        <v>0</v>
      </c>
      <c r="P32540" s="298">
        <f t="shared" si="1536"/>
        <v>37</v>
      </c>
    </row>
    <row r="32541" spans="2:16">
      <c r="B32541" s="400"/>
      <c r="D32541" s="403"/>
      <c r="F32541" s="403" t="s">
        <v>32520</v>
      </c>
      <c r="G32541" s="403"/>
      <c r="J32541" s="16">
        <v>20</v>
      </c>
      <c r="L32541" s="298">
        <f t="shared" si="1537"/>
        <v>20</v>
      </c>
      <c r="O32541" s="16">
        <f t="shared" si="1535"/>
        <v>0</v>
      </c>
      <c r="P32541" s="298">
        <f t="shared" si="1536"/>
        <v>20</v>
      </c>
    </row>
    <row r="32542" spans="2:16">
      <c r="B32542" s="400"/>
      <c r="D32542" s="403"/>
      <c r="F32542" s="403" t="s">
        <v>32521</v>
      </c>
      <c r="G32542" s="403"/>
      <c r="J32542" s="16">
        <v>70</v>
      </c>
      <c r="L32542" s="298">
        <f t="shared" si="1537"/>
        <v>70</v>
      </c>
      <c r="O32542" s="16">
        <f t="shared" ref="O32542:O32605" si="1538">+M32542+N32542</f>
        <v>0</v>
      </c>
      <c r="P32542" s="298">
        <f t="shared" si="1536"/>
        <v>70</v>
      </c>
    </row>
    <row r="32543" spans="2:16">
      <c r="B32543" s="400"/>
      <c r="D32543" s="403"/>
      <c r="F32543" s="403" t="s">
        <v>32522</v>
      </c>
      <c r="G32543" s="403"/>
      <c r="J32543" s="16">
        <v>191</v>
      </c>
      <c r="L32543" s="298">
        <f t="shared" si="1537"/>
        <v>191</v>
      </c>
      <c r="O32543" s="16">
        <f t="shared" si="1538"/>
        <v>0</v>
      </c>
      <c r="P32543" s="298">
        <f t="shared" si="1536"/>
        <v>191</v>
      </c>
    </row>
    <row r="32544" spans="2:16">
      <c r="B32544" s="400"/>
      <c r="D32544" s="403"/>
      <c r="F32544" s="403" t="s">
        <v>32523</v>
      </c>
      <c r="G32544" s="403"/>
      <c r="J32544" s="16">
        <v>32</v>
      </c>
      <c r="L32544" s="298">
        <f t="shared" si="1537"/>
        <v>32</v>
      </c>
      <c r="O32544" s="16">
        <f t="shared" si="1538"/>
        <v>0</v>
      </c>
      <c r="P32544" s="298">
        <f t="shared" si="1536"/>
        <v>32</v>
      </c>
    </row>
    <row r="32545" spans="2:16">
      <c r="B32545" s="400"/>
      <c r="D32545" s="403"/>
      <c r="F32545" s="403" t="s">
        <v>32524</v>
      </c>
      <c r="G32545" s="403"/>
      <c r="J32545" s="16">
        <v>23</v>
      </c>
      <c r="L32545" s="298">
        <f t="shared" si="1537"/>
        <v>23</v>
      </c>
      <c r="O32545" s="16">
        <f t="shared" si="1538"/>
        <v>0</v>
      </c>
      <c r="P32545" s="298">
        <f t="shared" si="1536"/>
        <v>23</v>
      </c>
    </row>
    <row r="32546" spans="2:16">
      <c r="B32546" s="400"/>
      <c r="D32546" s="403"/>
      <c r="F32546" s="403" t="s">
        <v>32525</v>
      </c>
      <c r="G32546" s="403"/>
      <c r="J32546" s="16">
        <v>18</v>
      </c>
      <c r="L32546" s="298">
        <f t="shared" si="1537"/>
        <v>18</v>
      </c>
      <c r="O32546" s="16">
        <f t="shared" si="1538"/>
        <v>0</v>
      </c>
      <c r="P32546" s="298">
        <f t="shared" si="1536"/>
        <v>18</v>
      </c>
    </row>
    <row r="32547" spans="2:16">
      <c r="B32547" s="400"/>
      <c r="D32547" s="403"/>
      <c r="F32547" s="403" t="s">
        <v>32526</v>
      </c>
      <c r="G32547" s="403"/>
      <c r="J32547" s="16">
        <v>18</v>
      </c>
      <c r="L32547" s="298">
        <f t="shared" si="1537"/>
        <v>18</v>
      </c>
      <c r="O32547" s="16">
        <f t="shared" si="1538"/>
        <v>0</v>
      </c>
      <c r="P32547" s="298">
        <f t="shared" si="1536"/>
        <v>18</v>
      </c>
    </row>
    <row r="32548" spans="2:16">
      <c r="B32548" s="400"/>
      <c r="D32548" s="403"/>
      <c r="F32548" s="403" t="s">
        <v>32527</v>
      </c>
      <c r="G32548" s="403"/>
      <c r="J32548" s="16">
        <v>17</v>
      </c>
      <c r="L32548" s="298">
        <f t="shared" si="1537"/>
        <v>17</v>
      </c>
      <c r="O32548" s="16">
        <f t="shared" si="1538"/>
        <v>0</v>
      </c>
      <c r="P32548" s="298">
        <f t="shared" si="1536"/>
        <v>17</v>
      </c>
    </row>
    <row r="32549" spans="2:16">
      <c r="B32549" s="400"/>
      <c r="D32549" s="403"/>
      <c r="F32549" s="403" t="s">
        <v>32528</v>
      </c>
      <c r="G32549" s="403"/>
      <c r="J32549" s="16">
        <v>12</v>
      </c>
      <c r="L32549" s="298">
        <f t="shared" si="1537"/>
        <v>12</v>
      </c>
      <c r="O32549" s="16">
        <f t="shared" si="1538"/>
        <v>0</v>
      </c>
      <c r="P32549" s="298">
        <f t="shared" si="1536"/>
        <v>12</v>
      </c>
    </row>
    <row r="32550" spans="2:16">
      <c r="B32550" s="400"/>
      <c r="D32550" s="403"/>
      <c r="F32550" s="403" t="s">
        <v>32529</v>
      </c>
      <c r="G32550" s="403"/>
      <c r="J32550" s="16">
        <v>10</v>
      </c>
      <c r="L32550" s="298">
        <f t="shared" si="1537"/>
        <v>10</v>
      </c>
      <c r="O32550" s="16">
        <f t="shared" si="1538"/>
        <v>0</v>
      </c>
      <c r="P32550" s="298">
        <f t="shared" si="1536"/>
        <v>10</v>
      </c>
    </row>
    <row r="32551" spans="2:16">
      <c r="B32551" s="400"/>
      <c r="D32551" s="403"/>
      <c r="F32551" s="403" t="s">
        <v>32530</v>
      </c>
      <c r="G32551" s="403"/>
      <c r="J32551" s="16">
        <v>12</v>
      </c>
      <c r="L32551" s="298">
        <f t="shared" si="1537"/>
        <v>12</v>
      </c>
      <c r="O32551" s="16">
        <f t="shared" si="1538"/>
        <v>0</v>
      </c>
      <c r="P32551" s="298">
        <f t="shared" si="1536"/>
        <v>12</v>
      </c>
    </row>
    <row r="32552" spans="2:16">
      <c r="B32552" s="400"/>
      <c r="D32552" s="403" t="s">
        <v>32379</v>
      </c>
      <c r="F32552" s="403" t="s">
        <v>32531</v>
      </c>
      <c r="G32552" s="403"/>
      <c r="L32552" s="298">
        <f t="shared" si="1537"/>
        <v>0</v>
      </c>
      <c r="O32552" s="16">
        <f t="shared" si="1538"/>
        <v>0</v>
      </c>
      <c r="P32552" s="298">
        <f t="shared" si="1536"/>
        <v>0</v>
      </c>
    </row>
    <row r="32553" spans="2:16">
      <c r="B32553" s="400"/>
      <c r="D32553" s="403"/>
      <c r="F32553" s="403" t="s">
        <v>32532</v>
      </c>
      <c r="G32553" s="403"/>
      <c r="L32553" s="298">
        <f t="shared" si="1537"/>
        <v>0</v>
      </c>
      <c r="O32553" s="16">
        <f t="shared" si="1538"/>
        <v>0</v>
      </c>
      <c r="P32553" s="298">
        <f t="shared" si="1536"/>
        <v>0</v>
      </c>
    </row>
    <row r="32554" spans="2:16" ht="15.75" customHeight="1">
      <c r="B32554" s="400"/>
      <c r="D32554" s="6" t="s">
        <v>32380</v>
      </c>
      <c r="F32554" s="403" t="s">
        <v>32533</v>
      </c>
      <c r="G32554" s="403"/>
      <c r="L32554" s="298">
        <f t="shared" si="1537"/>
        <v>0</v>
      </c>
      <c r="O32554" s="16">
        <f t="shared" si="1538"/>
        <v>0</v>
      </c>
      <c r="P32554" s="298">
        <f t="shared" si="1536"/>
        <v>0</v>
      </c>
    </row>
    <row r="32555" spans="2:16">
      <c r="B32555" s="400"/>
      <c r="D32555" s="403" t="s">
        <v>32381</v>
      </c>
      <c r="F32555" s="403" t="s">
        <v>32534</v>
      </c>
      <c r="G32555" s="403"/>
      <c r="J32555" s="16">
        <v>260</v>
      </c>
      <c r="L32555" s="298">
        <f t="shared" si="1537"/>
        <v>260</v>
      </c>
      <c r="O32555" s="16">
        <f t="shared" si="1538"/>
        <v>0</v>
      </c>
      <c r="P32555" s="298">
        <f t="shared" si="1536"/>
        <v>260</v>
      </c>
    </row>
    <row r="32556" spans="2:16">
      <c r="B32556" s="400"/>
      <c r="D32556" s="403"/>
      <c r="F32556" s="403" t="s">
        <v>32535</v>
      </c>
      <c r="G32556" s="403"/>
      <c r="J32556" s="16">
        <v>130</v>
      </c>
      <c r="L32556" s="298">
        <f t="shared" si="1537"/>
        <v>130</v>
      </c>
      <c r="O32556" s="16">
        <f t="shared" si="1538"/>
        <v>0</v>
      </c>
      <c r="P32556" s="298">
        <f t="shared" si="1536"/>
        <v>130</v>
      </c>
    </row>
    <row r="32557" spans="2:16">
      <c r="B32557" s="400"/>
      <c r="D32557" s="403"/>
      <c r="F32557" s="403" t="s">
        <v>32536</v>
      </c>
      <c r="G32557" s="403"/>
      <c r="J32557" s="16">
        <v>150</v>
      </c>
      <c r="L32557" s="298">
        <f t="shared" si="1537"/>
        <v>150</v>
      </c>
      <c r="M32557" s="16">
        <v>35</v>
      </c>
      <c r="O32557" s="16">
        <f t="shared" si="1538"/>
        <v>35</v>
      </c>
      <c r="P32557" s="298">
        <f t="shared" si="1536"/>
        <v>185</v>
      </c>
    </row>
    <row r="32558" spans="2:16">
      <c r="B32558" s="400"/>
      <c r="D32558" s="403"/>
      <c r="F32558" s="403" t="s">
        <v>32537</v>
      </c>
      <c r="G32558" s="403"/>
      <c r="L32558" s="298">
        <f t="shared" si="1537"/>
        <v>0</v>
      </c>
      <c r="M32558" s="16">
        <v>169</v>
      </c>
      <c r="O32558" s="16">
        <f t="shared" si="1538"/>
        <v>169</v>
      </c>
      <c r="P32558" s="298">
        <f t="shared" si="1536"/>
        <v>169</v>
      </c>
    </row>
    <row r="32559" spans="2:16">
      <c r="B32559" s="400"/>
      <c r="D32559" s="403"/>
      <c r="F32559" s="403" t="s">
        <v>32538</v>
      </c>
      <c r="G32559" s="403"/>
      <c r="J32559" s="16">
        <v>224</v>
      </c>
      <c r="L32559" s="298">
        <f t="shared" si="1537"/>
        <v>224</v>
      </c>
      <c r="O32559" s="16">
        <f t="shared" si="1538"/>
        <v>0</v>
      </c>
      <c r="P32559" s="298">
        <f t="shared" si="1536"/>
        <v>224</v>
      </c>
    </row>
    <row r="32560" spans="2:16">
      <c r="B32560" s="400"/>
      <c r="D32560" s="403"/>
      <c r="F32560" s="403" t="s">
        <v>32539</v>
      </c>
      <c r="G32560" s="403"/>
      <c r="J32560" s="16">
        <v>350</v>
      </c>
      <c r="L32560" s="298">
        <f t="shared" si="1537"/>
        <v>350</v>
      </c>
      <c r="O32560" s="16">
        <f t="shared" si="1538"/>
        <v>0</v>
      </c>
      <c r="P32560" s="298">
        <f t="shared" si="1536"/>
        <v>350</v>
      </c>
    </row>
    <row r="32561" spans="2:16">
      <c r="B32561" s="400"/>
      <c r="D32561" s="403"/>
      <c r="F32561" s="403" t="s">
        <v>32540</v>
      </c>
      <c r="G32561" s="403"/>
      <c r="J32561" s="16">
        <v>350</v>
      </c>
      <c r="L32561" s="298">
        <f t="shared" si="1537"/>
        <v>350</v>
      </c>
      <c r="O32561" s="16">
        <f t="shared" si="1538"/>
        <v>0</v>
      </c>
      <c r="P32561" s="298">
        <f t="shared" si="1536"/>
        <v>350</v>
      </c>
    </row>
    <row r="32562" spans="2:16">
      <c r="B32562" s="400"/>
      <c r="D32562" s="403"/>
      <c r="F32562" s="403" t="s">
        <v>32541</v>
      </c>
      <c r="G32562" s="403"/>
      <c r="J32562" s="16">
        <v>350</v>
      </c>
      <c r="L32562" s="298">
        <f t="shared" si="1537"/>
        <v>350</v>
      </c>
      <c r="M32562" s="16">
        <v>100</v>
      </c>
      <c r="O32562" s="16">
        <f t="shared" si="1538"/>
        <v>100</v>
      </c>
      <c r="P32562" s="298">
        <f t="shared" si="1536"/>
        <v>450</v>
      </c>
    </row>
    <row r="32563" spans="2:16">
      <c r="B32563" s="400"/>
      <c r="D32563" s="403"/>
      <c r="F32563" s="403" t="s">
        <v>32542</v>
      </c>
      <c r="G32563" s="403"/>
      <c r="J32563" s="16">
        <v>250</v>
      </c>
      <c r="L32563" s="298">
        <f t="shared" si="1537"/>
        <v>250</v>
      </c>
      <c r="O32563" s="16">
        <f t="shared" si="1538"/>
        <v>0</v>
      </c>
      <c r="P32563" s="298">
        <f t="shared" si="1536"/>
        <v>250</v>
      </c>
    </row>
    <row r="32564" spans="2:16">
      <c r="B32564" s="400"/>
      <c r="D32564" s="403"/>
      <c r="F32564" s="403" t="s">
        <v>32543</v>
      </c>
      <c r="G32564" s="403"/>
      <c r="J32564" s="16">
        <v>50</v>
      </c>
      <c r="L32564" s="298">
        <f t="shared" si="1537"/>
        <v>50</v>
      </c>
      <c r="O32564" s="16">
        <f t="shared" si="1538"/>
        <v>0</v>
      </c>
      <c r="P32564" s="298">
        <f t="shared" si="1536"/>
        <v>50</v>
      </c>
    </row>
    <row r="32565" spans="2:16">
      <c r="B32565" s="400"/>
      <c r="D32565" s="403"/>
      <c r="F32565" s="403" t="s">
        <v>32544</v>
      </c>
      <c r="G32565" s="403"/>
      <c r="J32565" s="16">
        <v>30</v>
      </c>
      <c r="L32565" s="298">
        <f t="shared" si="1537"/>
        <v>30</v>
      </c>
      <c r="O32565" s="16">
        <f t="shared" si="1538"/>
        <v>0</v>
      </c>
      <c r="P32565" s="298">
        <f t="shared" si="1536"/>
        <v>30</v>
      </c>
    </row>
    <row r="32566" spans="2:16">
      <c r="B32566" s="400"/>
      <c r="D32566" s="403"/>
      <c r="F32566" s="403" t="s">
        <v>32545</v>
      </c>
      <c r="G32566" s="403"/>
      <c r="J32566" s="16">
        <v>80</v>
      </c>
      <c r="L32566" s="298">
        <f t="shared" si="1537"/>
        <v>80</v>
      </c>
      <c r="O32566" s="16">
        <f t="shared" si="1538"/>
        <v>0</v>
      </c>
      <c r="P32566" s="298">
        <f t="shared" si="1536"/>
        <v>80</v>
      </c>
    </row>
    <row r="32567" spans="2:16">
      <c r="B32567" s="400"/>
      <c r="D32567" s="403"/>
      <c r="F32567" s="403" t="s">
        <v>32546</v>
      </c>
      <c r="G32567" s="403"/>
      <c r="J32567" s="16">
        <v>35</v>
      </c>
      <c r="L32567" s="298">
        <f t="shared" si="1537"/>
        <v>35</v>
      </c>
      <c r="O32567" s="16">
        <f t="shared" si="1538"/>
        <v>0</v>
      </c>
      <c r="P32567" s="298">
        <f t="shared" si="1536"/>
        <v>35</v>
      </c>
    </row>
    <row r="32568" spans="2:16">
      <c r="B32568" s="400"/>
      <c r="D32568" s="403"/>
      <c r="F32568" s="403" t="s">
        <v>32547</v>
      </c>
      <c r="G32568" s="403"/>
      <c r="J32568" s="16">
        <v>140</v>
      </c>
      <c r="L32568" s="298">
        <f t="shared" si="1537"/>
        <v>140</v>
      </c>
      <c r="O32568" s="16">
        <f t="shared" si="1538"/>
        <v>0</v>
      </c>
      <c r="P32568" s="298">
        <f t="shared" si="1536"/>
        <v>140</v>
      </c>
    </row>
    <row r="32569" spans="2:16">
      <c r="B32569" s="400"/>
      <c r="D32569" s="403"/>
      <c r="F32569" s="403" t="s">
        <v>32548</v>
      </c>
      <c r="G32569" s="403"/>
      <c r="J32569" s="16">
        <v>120</v>
      </c>
      <c r="L32569" s="298">
        <f t="shared" si="1537"/>
        <v>120</v>
      </c>
      <c r="O32569" s="16">
        <f t="shared" si="1538"/>
        <v>0</v>
      </c>
      <c r="P32569" s="298">
        <f t="shared" si="1536"/>
        <v>120</v>
      </c>
    </row>
    <row r="32570" spans="2:16">
      <c r="B32570" s="400"/>
      <c r="D32570" s="403"/>
      <c r="F32570" s="403" t="s">
        <v>32549</v>
      </c>
      <c r="G32570" s="403"/>
      <c r="J32570" s="16">
        <v>25</v>
      </c>
      <c r="L32570" s="298">
        <f t="shared" si="1537"/>
        <v>25</v>
      </c>
      <c r="O32570" s="16">
        <f t="shared" si="1538"/>
        <v>0</v>
      </c>
      <c r="P32570" s="298">
        <f t="shared" si="1536"/>
        <v>25</v>
      </c>
    </row>
    <row r="32571" spans="2:16">
      <c r="B32571" s="400"/>
      <c r="D32571" s="403"/>
      <c r="F32571" s="403" t="s">
        <v>32550</v>
      </c>
      <c r="G32571" s="403"/>
      <c r="J32571" s="16">
        <v>34</v>
      </c>
      <c r="L32571" s="298">
        <f t="shared" si="1537"/>
        <v>34</v>
      </c>
      <c r="O32571" s="16">
        <f t="shared" si="1538"/>
        <v>0</v>
      </c>
      <c r="P32571" s="298">
        <f t="shared" si="1536"/>
        <v>34</v>
      </c>
    </row>
    <row r="32572" spans="2:16">
      <c r="B32572" s="400"/>
      <c r="D32572" s="403"/>
      <c r="F32572" s="403" t="s">
        <v>32551</v>
      </c>
      <c r="G32572" s="403"/>
      <c r="J32572" s="16">
        <v>18</v>
      </c>
      <c r="L32572" s="298">
        <f t="shared" si="1537"/>
        <v>18</v>
      </c>
      <c r="O32572" s="16">
        <f t="shared" si="1538"/>
        <v>0</v>
      </c>
      <c r="P32572" s="298">
        <f t="shared" si="1536"/>
        <v>18</v>
      </c>
    </row>
    <row r="32573" spans="2:16">
      <c r="B32573" s="400"/>
      <c r="D32573" s="403"/>
      <c r="F32573" s="403" t="s">
        <v>32552</v>
      </c>
      <c r="G32573" s="403"/>
      <c r="J32573" s="16">
        <v>15</v>
      </c>
      <c r="L32573" s="298">
        <f t="shared" si="1537"/>
        <v>15</v>
      </c>
      <c r="O32573" s="16">
        <f t="shared" si="1538"/>
        <v>0</v>
      </c>
      <c r="P32573" s="298">
        <f t="shared" si="1536"/>
        <v>15</v>
      </c>
    </row>
    <row r="32574" spans="2:16">
      <c r="B32574" s="400"/>
      <c r="D32574" s="403"/>
      <c r="F32574" s="403" t="s">
        <v>32553</v>
      </c>
      <c r="G32574" s="403"/>
      <c r="J32574" s="16">
        <v>27</v>
      </c>
      <c r="L32574" s="298">
        <f t="shared" si="1537"/>
        <v>27</v>
      </c>
      <c r="O32574" s="16">
        <f t="shared" si="1538"/>
        <v>0</v>
      </c>
      <c r="P32574" s="298">
        <f t="shared" si="1536"/>
        <v>27</v>
      </c>
    </row>
    <row r="32575" spans="2:16">
      <c r="B32575" s="400"/>
      <c r="D32575" s="403"/>
      <c r="F32575" s="403" t="s">
        <v>32554</v>
      </c>
      <c r="G32575" s="403"/>
      <c r="J32575" s="16">
        <v>30</v>
      </c>
      <c r="L32575" s="298">
        <f t="shared" si="1537"/>
        <v>30</v>
      </c>
      <c r="O32575" s="16">
        <f t="shared" si="1538"/>
        <v>0</v>
      </c>
      <c r="P32575" s="298">
        <f t="shared" si="1536"/>
        <v>30</v>
      </c>
    </row>
    <row r="32576" spans="2:16">
      <c r="B32576" s="400"/>
      <c r="D32576" s="403"/>
      <c r="F32576" s="403" t="s">
        <v>32555</v>
      </c>
      <c r="G32576" s="403"/>
      <c r="J32576" s="16">
        <v>53</v>
      </c>
      <c r="L32576" s="298">
        <f t="shared" si="1537"/>
        <v>53</v>
      </c>
      <c r="O32576" s="16">
        <f t="shared" si="1538"/>
        <v>0</v>
      </c>
      <c r="P32576" s="298">
        <f t="shared" si="1536"/>
        <v>53</v>
      </c>
    </row>
    <row r="32577" spans="2:16">
      <c r="B32577" s="400"/>
      <c r="D32577" s="403"/>
      <c r="F32577" s="403" t="s">
        <v>32556</v>
      </c>
      <c r="G32577" s="403"/>
      <c r="J32577" s="16">
        <v>55</v>
      </c>
      <c r="L32577" s="298">
        <f t="shared" si="1537"/>
        <v>55</v>
      </c>
      <c r="O32577" s="16">
        <f t="shared" si="1538"/>
        <v>0</v>
      </c>
      <c r="P32577" s="298">
        <f t="shared" si="1536"/>
        <v>55</v>
      </c>
    </row>
    <row r="32578" spans="2:16">
      <c r="B32578" s="400"/>
      <c r="D32578" s="403"/>
      <c r="F32578" s="403" t="s">
        <v>32557</v>
      </c>
      <c r="G32578" s="403"/>
      <c r="J32578" s="16">
        <v>82</v>
      </c>
      <c r="L32578" s="298">
        <f t="shared" si="1537"/>
        <v>82</v>
      </c>
      <c r="O32578" s="16">
        <f t="shared" si="1538"/>
        <v>0</v>
      </c>
      <c r="P32578" s="298">
        <f t="shared" si="1536"/>
        <v>82</v>
      </c>
    </row>
    <row r="32579" spans="2:16">
      <c r="B32579" s="400"/>
      <c r="D32579" s="403"/>
      <c r="F32579" s="403" t="s">
        <v>32558</v>
      </c>
      <c r="G32579" s="403"/>
      <c r="J32579" s="16">
        <v>130</v>
      </c>
      <c r="L32579" s="298">
        <f t="shared" si="1537"/>
        <v>130</v>
      </c>
      <c r="O32579" s="16">
        <f t="shared" si="1538"/>
        <v>0</v>
      </c>
      <c r="P32579" s="298">
        <f t="shared" si="1536"/>
        <v>130</v>
      </c>
    </row>
    <row r="32580" spans="2:16">
      <c r="B32580" s="400"/>
      <c r="D32580" s="403"/>
      <c r="F32580" s="403" t="s">
        <v>32559</v>
      </c>
      <c r="G32580" s="403"/>
      <c r="J32580" s="16">
        <v>75</v>
      </c>
      <c r="L32580" s="298">
        <f t="shared" si="1537"/>
        <v>75</v>
      </c>
      <c r="O32580" s="16">
        <f t="shared" si="1538"/>
        <v>0</v>
      </c>
      <c r="P32580" s="298">
        <f t="shared" si="1536"/>
        <v>75</v>
      </c>
    </row>
    <row r="32581" spans="2:16">
      <c r="B32581" s="400"/>
      <c r="D32581" s="403"/>
      <c r="F32581" s="403" t="s">
        <v>32560</v>
      </c>
      <c r="G32581" s="403"/>
      <c r="J32581" s="16">
        <v>260</v>
      </c>
      <c r="L32581" s="298">
        <f t="shared" si="1537"/>
        <v>260</v>
      </c>
      <c r="O32581" s="16">
        <f t="shared" si="1538"/>
        <v>0</v>
      </c>
      <c r="P32581" s="298">
        <f t="shared" si="1536"/>
        <v>260</v>
      </c>
    </row>
    <row r="32582" spans="2:16">
      <c r="B32582" s="400"/>
      <c r="D32582" s="403"/>
      <c r="F32582" s="403" t="s">
        <v>32561</v>
      </c>
      <c r="G32582" s="403"/>
      <c r="J32582" s="16">
        <v>75</v>
      </c>
      <c r="L32582" s="298">
        <f t="shared" si="1537"/>
        <v>75</v>
      </c>
      <c r="O32582" s="16">
        <f t="shared" si="1538"/>
        <v>0</v>
      </c>
      <c r="P32582" s="298">
        <f t="shared" si="1536"/>
        <v>75</v>
      </c>
    </row>
    <row r="32583" spans="2:16">
      <c r="B32583" s="400"/>
      <c r="D32583" s="403"/>
      <c r="F32583" s="403" t="s">
        <v>32562</v>
      </c>
      <c r="G32583" s="403"/>
      <c r="J32583" s="16">
        <v>30</v>
      </c>
      <c r="L32583" s="298">
        <f t="shared" si="1537"/>
        <v>30</v>
      </c>
      <c r="O32583" s="16">
        <f t="shared" si="1538"/>
        <v>0</v>
      </c>
      <c r="P32583" s="298">
        <f t="shared" si="1536"/>
        <v>30</v>
      </c>
    </row>
    <row r="32584" spans="2:16">
      <c r="B32584" s="400"/>
      <c r="D32584" s="403"/>
      <c r="F32584" s="403" t="s">
        <v>32563</v>
      </c>
      <c r="G32584" s="403"/>
      <c r="J32584" s="16">
        <v>40</v>
      </c>
      <c r="L32584" s="298">
        <f t="shared" si="1537"/>
        <v>40</v>
      </c>
      <c r="O32584" s="16">
        <f t="shared" si="1538"/>
        <v>0</v>
      </c>
      <c r="P32584" s="298">
        <f t="shared" si="1536"/>
        <v>40</v>
      </c>
    </row>
    <row r="32585" spans="2:16">
      <c r="B32585" s="400"/>
      <c r="D32585" s="403"/>
      <c r="F32585" s="403" t="s">
        <v>32564</v>
      </c>
      <c r="G32585" s="403"/>
      <c r="J32585" s="16">
        <v>180</v>
      </c>
      <c r="L32585" s="298">
        <f t="shared" si="1537"/>
        <v>180</v>
      </c>
      <c r="O32585" s="16">
        <f t="shared" si="1538"/>
        <v>0</v>
      </c>
      <c r="P32585" s="298">
        <f t="shared" si="1536"/>
        <v>180</v>
      </c>
    </row>
    <row r="32586" spans="2:16">
      <c r="B32586" s="400"/>
      <c r="D32586" s="403"/>
      <c r="F32586" s="403" t="s">
        <v>32565</v>
      </c>
      <c r="G32586" s="403"/>
      <c r="J32586" s="16">
        <v>20</v>
      </c>
      <c r="L32586" s="298">
        <f t="shared" si="1537"/>
        <v>20</v>
      </c>
      <c r="O32586" s="16">
        <f t="shared" si="1538"/>
        <v>0</v>
      </c>
      <c r="P32586" s="298">
        <f t="shared" si="1536"/>
        <v>20</v>
      </c>
    </row>
    <row r="32587" spans="2:16">
      <c r="B32587" s="400"/>
      <c r="D32587" s="403"/>
      <c r="F32587" s="403" t="s">
        <v>32566</v>
      </c>
      <c r="G32587" s="403"/>
      <c r="J32587" s="16">
        <v>15</v>
      </c>
      <c r="L32587" s="298">
        <f t="shared" si="1537"/>
        <v>15</v>
      </c>
      <c r="O32587" s="16">
        <f t="shared" si="1538"/>
        <v>0</v>
      </c>
      <c r="P32587" s="298">
        <f t="shared" ref="P32587:P32650" si="1539">+L32587+O32587</f>
        <v>15</v>
      </c>
    </row>
    <row r="32588" spans="2:16">
      <c r="B32588" s="400"/>
      <c r="D32588" s="403"/>
      <c r="F32588" s="403" t="s">
        <v>32567</v>
      </c>
      <c r="G32588" s="403"/>
      <c r="J32588" s="16">
        <v>186</v>
      </c>
      <c r="L32588" s="298">
        <f t="shared" si="1537"/>
        <v>186</v>
      </c>
      <c r="O32588" s="16">
        <f t="shared" si="1538"/>
        <v>0</v>
      </c>
      <c r="P32588" s="298">
        <f t="shared" si="1539"/>
        <v>186</v>
      </c>
    </row>
    <row r="32589" spans="2:16">
      <c r="B32589" s="400"/>
      <c r="D32589" s="403"/>
      <c r="F32589" s="403" t="s">
        <v>32568</v>
      </c>
      <c r="G32589" s="403"/>
      <c r="J32589" s="16">
        <v>134</v>
      </c>
      <c r="L32589" s="298">
        <f t="shared" si="1537"/>
        <v>134</v>
      </c>
      <c r="O32589" s="16">
        <f t="shared" si="1538"/>
        <v>0</v>
      </c>
      <c r="P32589" s="298">
        <f t="shared" si="1539"/>
        <v>134</v>
      </c>
    </row>
    <row r="32590" spans="2:16">
      <c r="B32590" s="400"/>
      <c r="D32590" s="403"/>
      <c r="F32590" s="403" t="s">
        <v>32569</v>
      </c>
      <c r="G32590" s="403"/>
      <c r="J32590" s="16">
        <v>44</v>
      </c>
      <c r="L32590" s="298">
        <f t="shared" ref="L32590:L32653" si="1540">+J32590+K32590</f>
        <v>44</v>
      </c>
      <c r="O32590" s="16">
        <f t="shared" si="1538"/>
        <v>0</v>
      </c>
      <c r="P32590" s="298">
        <f t="shared" si="1539"/>
        <v>44</v>
      </c>
    </row>
    <row r="32591" spans="2:16">
      <c r="B32591" s="400"/>
      <c r="D32591" s="403"/>
      <c r="F32591" s="403" t="s">
        <v>32570</v>
      </c>
      <c r="G32591" s="403"/>
      <c r="J32591" s="16">
        <v>46</v>
      </c>
      <c r="L32591" s="298">
        <f t="shared" si="1540"/>
        <v>46</v>
      </c>
      <c r="O32591" s="16">
        <f t="shared" si="1538"/>
        <v>0</v>
      </c>
      <c r="P32591" s="298">
        <f t="shared" si="1539"/>
        <v>46</v>
      </c>
    </row>
    <row r="32592" spans="2:16">
      <c r="B32592" s="400"/>
      <c r="D32592" s="403"/>
      <c r="F32592" s="403" t="s">
        <v>32571</v>
      </c>
      <c r="G32592" s="403"/>
      <c r="J32592" s="16">
        <v>82</v>
      </c>
      <c r="L32592" s="298">
        <f t="shared" si="1540"/>
        <v>82</v>
      </c>
      <c r="O32592" s="16">
        <f t="shared" si="1538"/>
        <v>0</v>
      </c>
      <c r="P32592" s="298">
        <f t="shared" si="1539"/>
        <v>82</v>
      </c>
    </row>
    <row r="32593" spans="2:16">
      <c r="B32593" s="400"/>
      <c r="D32593" s="403"/>
      <c r="F32593" s="403" t="s">
        <v>32572</v>
      </c>
      <c r="G32593" s="403"/>
      <c r="J32593" s="16">
        <v>35</v>
      </c>
      <c r="L32593" s="298">
        <f t="shared" si="1540"/>
        <v>35</v>
      </c>
      <c r="O32593" s="16">
        <f t="shared" si="1538"/>
        <v>0</v>
      </c>
      <c r="P32593" s="298">
        <f t="shared" si="1539"/>
        <v>35</v>
      </c>
    </row>
    <row r="32594" spans="2:16">
      <c r="B32594" s="400"/>
      <c r="D32594" s="403"/>
      <c r="F32594" s="403" t="s">
        <v>32573</v>
      </c>
      <c r="G32594" s="403"/>
      <c r="J32594" s="16">
        <v>56</v>
      </c>
      <c r="L32594" s="298">
        <f t="shared" si="1540"/>
        <v>56</v>
      </c>
      <c r="O32594" s="16">
        <f t="shared" si="1538"/>
        <v>0</v>
      </c>
      <c r="P32594" s="298">
        <f t="shared" si="1539"/>
        <v>56</v>
      </c>
    </row>
    <row r="32595" spans="2:16">
      <c r="B32595" s="400"/>
      <c r="D32595" s="403"/>
      <c r="F32595" s="403" t="s">
        <v>32574</v>
      </c>
      <c r="G32595" s="403"/>
      <c r="J32595" s="16">
        <v>64</v>
      </c>
      <c r="L32595" s="298">
        <f t="shared" si="1540"/>
        <v>64</v>
      </c>
      <c r="O32595" s="16">
        <f t="shared" si="1538"/>
        <v>0</v>
      </c>
      <c r="P32595" s="298">
        <f t="shared" si="1539"/>
        <v>64</v>
      </c>
    </row>
    <row r="32596" spans="2:16">
      <c r="B32596" s="400"/>
      <c r="D32596" s="403"/>
      <c r="F32596" s="403" t="s">
        <v>32575</v>
      </c>
      <c r="G32596" s="403"/>
      <c r="J32596" s="16">
        <v>7</v>
      </c>
      <c r="L32596" s="298">
        <f t="shared" si="1540"/>
        <v>7</v>
      </c>
      <c r="O32596" s="16">
        <f t="shared" si="1538"/>
        <v>0</v>
      </c>
      <c r="P32596" s="298">
        <f t="shared" si="1539"/>
        <v>7</v>
      </c>
    </row>
    <row r="32597" spans="2:16">
      <c r="B32597" s="400"/>
      <c r="D32597" s="403"/>
      <c r="F32597" s="403" t="s">
        <v>32576</v>
      </c>
      <c r="G32597" s="403"/>
      <c r="J32597" s="16">
        <v>15</v>
      </c>
      <c r="L32597" s="298">
        <f t="shared" si="1540"/>
        <v>15</v>
      </c>
      <c r="O32597" s="16">
        <f t="shared" si="1538"/>
        <v>0</v>
      </c>
      <c r="P32597" s="298">
        <f t="shared" si="1539"/>
        <v>15</v>
      </c>
    </row>
    <row r="32598" spans="2:16">
      <c r="B32598" s="400"/>
      <c r="D32598" s="403"/>
      <c r="F32598" s="403" t="s">
        <v>32577</v>
      </c>
      <c r="G32598" s="403"/>
      <c r="J32598" s="16">
        <v>49</v>
      </c>
      <c r="L32598" s="298">
        <f t="shared" si="1540"/>
        <v>49</v>
      </c>
      <c r="O32598" s="16">
        <f t="shared" si="1538"/>
        <v>0</v>
      </c>
      <c r="P32598" s="298">
        <f t="shared" si="1539"/>
        <v>49</v>
      </c>
    </row>
    <row r="32599" spans="2:16">
      <c r="B32599" s="400"/>
      <c r="D32599" s="403"/>
      <c r="F32599" s="403" t="s">
        <v>32578</v>
      </c>
      <c r="G32599" s="403"/>
      <c r="J32599" s="16">
        <v>18</v>
      </c>
      <c r="L32599" s="298">
        <f t="shared" si="1540"/>
        <v>18</v>
      </c>
      <c r="O32599" s="16">
        <f t="shared" si="1538"/>
        <v>0</v>
      </c>
      <c r="P32599" s="298">
        <f t="shared" si="1539"/>
        <v>18</v>
      </c>
    </row>
    <row r="32600" spans="2:16">
      <c r="B32600" s="400"/>
      <c r="D32600" s="403"/>
      <c r="F32600" s="403" t="s">
        <v>32579</v>
      </c>
      <c r="G32600" s="403"/>
      <c r="J32600" s="16">
        <v>18</v>
      </c>
      <c r="L32600" s="298">
        <f t="shared" si="1540"/>
        <v>18</v>
      </c>
      <c r="O32600" s="16">
        <f t="shared" si="1538"/>
        <v>0</v>
      </c>
      <c r="P32600" s="298">
        <f t="shared" si="1539"/>
        <v>18</v>
      </c>
    </row>
    <row r="32601" spans="2:16">
      <c r="B32601" s="400"/>
      <c r="D32601" s="403"/>
      <c r="F32601" s="403" t="s">
        <v>32580</v>
      </c>
      <c r="G32601" s="403"/>
      <c r="J32601" s="16">
        <v>130</v>
      </c>
      <c r="L32601" s="298">
        <f t="shared" si="1540"/>
        <v>130</v>
      </c>
      <c r="O32601" s="16">
        <f t="shared" si="1538"/>
        <v>0</v>
      </c>
      <c r="P32601" s="298">
        <f t="shared" si="1539"/>
        <v>130</v>
      </c>
    </row>
    <row r="32602" spans="2:16">
      <c r="B32602" s="400"/>
      <c r="D32602" s="403" t="s">
        <v>32382</v>
      </c>
      <c r="F32602" s="403" t="s">
        <v>32581</v>
      </c>
      <c r="G32602" s="403"/>
      <c r="J32602" s="16">
        <v>67</v>
      </c>
      <c r="L32602" s="298">
        <f t="shared" si="1540"/>
        <v>67</v>
      </c>
      <c r="O32602" s="16">
        <f t="shared" si="1538"/>
        <v>0</v>
      </c>
      <c r="P32602" s="298">
        <f t="shared" si="1539"/>
        <v>67</v>
      </c>
    </row>
    <row r="32603" spans="2:16">
      <c r="B32603" s="400"/>
      <c r="D32603" s="403"/>
      <c r="F32603" s="403" t="s">
        <v>32582</v>
      </c>
      <c r="G32603" s="403"/>
      <c r="L32603" s="298">
        <f t="shared" si="1540"/>
        <v>0</v>
      </c>
      <c r="O32603" s="16">
        <f t="shared" si="1538"/>
        <v>0</v>
      </c>
      <c r="P32603" s="298">
        <f t="shared" si="1539"/>
        <v>0</v>
      </c>
    </row>
    <row r="32604" spans="2:16">
      <c r="B32604" s="400"/>
      <c r="D32604" s="403"/>
      <c r="F32604" s="403" t="s">
        <v>32583</v>
      </c>
      <c r="G32604" s="403"/>
      <c r="L32604" s="298">
        <f t="shared" si="1540"/>
        <v>0</v>
      </c>
      <c r="O32604" s="16">
        <f t="shared" si="1538"/>
        <v>0</v>
      </c>
      <c r="P32604" s="298">
        <f t="shared" si="1539"/>
        <v>0</v>
      </c>
    </row>
    <row r="32605" spans="2:16">
      <c r="B32605" s="400"/>
      <c r="D32605" s="403"/>
      <c r="F32605" s="403" t="s">
        <v>32584</v>
      </c>
      <c r="G32605" s="403"/>
      <c r="L32605" s="298">
        <f t="shared" si="1540"/>
        <v>0</v>
      </c>
      <c r="O32605" s="16">
        <f t="shared" si="1538"/>
        <v>0</v>
      </c>
      <c r="P32605" s="298">
        <f t="shared" si="1539"/>
        <v>0</v>
      </c>
    </row>
    <row r="32606" spans="2:16">
      <c r="B32606" s="400"/>
      <c r="D32606" s="403"/>
      <c r="F32606" s="403" t="s">
        <v>32585</v>
      </c>
      <c r="G32606" s="403"/>
      <c r="L32606" s="298">
        <f t="shared" si="1540"/>
        <v>0</v>
      </c>
      <c r="O32606" s="16">
        <f t="shared" ref="O32606:O32669" si="1541">+M32606+N32606</f>
        <v>0</v>
      </c>
      <c r="P32606" s="298">
        <f t="shared" si="1539"/>
        <v>0</v>
      </c>
    </row>
    <row r="32607" spans="2:16">
      <c r="B32607" s="400"/>
      <c r="D32607" s="403"/>
      <c r="F32607" s="403" t="s">
        <v>32586</v>
      </c>
      <c r="G32607" s="403"/>
      <c r="L32607" s="298">
        <f t="shared" si="1540"/>
        <v>0</v>
      </c>
      <c r="M32607" s="16">
        <v>72</v>
      </c>
      <c r="O32607" s="16">
        <f t="shared" si="1541"/>
        <v>72</v>
      </c>
      <c r="P32607" s="298">
        <f t="shared" si="1539"/>
        <v>72</v>
      </c>
    </row>
    <row r="32608" spans="2:16">
      <c r="B32608" s="400"/>
      <c r="D32608" s="403"/>
      <c r="F32608" s="403" t="s">
        <v>32587</v>
      </c>
      <c r="G32608" s="403"/>
      <c r="J32608" s="16">
        <v>36</v>
      </c>
      <c r="L32608" s="298">
        <f t="shared" si="1540"/>
        <v>36</v>
      </c>
      <c r="O32608" s="16">
        <f t="shared" si="1541"/>
        <v>0</v>
      </c>
      <c r="P32608" s="298">
        <f t="shared" si="1539"/>
        <v>36</v>
      </c>
    </row>
    <row r="32609" spans="2:16">
      <c r="B32609" s="400"/>
      <c r="D32609" s="403"/>
      <c r="F32609" s="403" t="s">
        <v>32588</v>
      </c>
      <c r="G32609" s="403"/>
      <c r="J32609" s="16">
        <v>10</v>
      </c>
      <c r="L32609" s="298">
        <f t="shared" si="1540"/>
        <v>10</v>
      </c>
      <c r="O32609" s="16">
        <f t="shared" si="1541"/>
        <v>0</v>
      </c>
      <c r="P32609" s="298">
        <f t="shared" si="1539"/>
        <v>10</v>
      </c>
    </row>
    <row r="32610" spans="2:16">
      <c r="B32610" s="400"/>
      <c r="D32610" s="403"/>
      <c r="F32610" s="403" t="s">
        <v>32450</v>
      </c>
      <c r="G32610" s="403"/>
      <c r="J32610" s="16">
        <v>40</v>
      </c>
      <c r="L32610" s="298">
        <f t="shared" si="1540"/>
        <v>40</v>
      </c>
      <c r="O32610" s="16">
        <f t="shared" si="1541"/>
        <v>0</v>
      </c>
      <c r="P32610" s="298">
        <f t="shared" si="1539"/>
        <v>40</v>
      </c>
    </row>
    <row r="32611" spans="2:16">
      <c r="B32611" s="400"/>
      <c r="D32611" s="403"/>
      <c r="F32611" s="403" t="s">
        <v>32589</v>
      </c>
      <c r="G32611" s="403"/>
      <c r="J32611" s="16">
        <v>15</v>
      </c>
      <c r="L32611" s="298">
        <f t="shared" si="1540"/>
        <v>15</v>
      </c>
      <c r="O32611" s="16">
        <f t="shared" si="1541"/>
        <v>0</v>
      </c>
      <c r="P32611" s="298">
        <f t="shared" si="1539"/>
        <v>15</v>
      </c>
    </row>
    <row r="32612" spans="2:16">
      <c r="B32612" s="400"/>
      <c r="D32612" s="403"/>
      <c r="F32612" s="403" t="s">
        <v>32590</v>
      </c>
      <c r="G32612" s="403"/>
      <c r="J32612" s="16">
        <v>10</v>
      </c>
      <c r="L32612" s="298">
        <f t="shared" si="1540"/>
        <v>10</v>
      </c>
      <c r="O32612" s="16">
        <f t="shared" si="1541"/>
        <v>0</v>
      </c>
      <c r="P32612" s="298">
        <f t="shared" si="1539"/>
        <v>10</v>
      </c>
    </row>
    <row r="32613" spans="2:16">
      <c r="B32613" s="400"/>
      <c r="D32613" s="403" t="s">
        <v>32383</v>
      </c>
      <c r="F32613" s="403" t="s">
        <v>32591</v>
      </c>
      <c r="G32613" s="403"/>
      <c r="J32613" s="16">
        <v>112</v>
      </c>
      <c r="L32613" s="298">
        <f t="shared" si="1540"/>
        <v>112</v>
      </c>
      <c r="M32613" s="16">
        <v>334</v>
      </c>
      <c r="O32613" s="16">
        <f t="shared" si="1541"/>
        <v>334</v>
      </c>
      <c r="P32613" s="298">
        <f t="shared" si="1539"/>
        <v>446</v>
      </c>
    </row>
    <row r="32614" spans="2:16">
      <c r="B32614" s="400"/>
      <c r="D32614" s="403"/>
      <c r="F32614" s="403" t="s">
        <v>32592</v>
      </c>
      <c r="G32614" s="403"/>
      <c r="L32614" s="298">
        <f t="shared" si="1540"/>
        <v>0</v>
      </c>
      <c r="O32614" s="16">
        <f t="shared" si="1541"/>
        <v>0</v>
      </c>
      <c r="P32614" s="298">
        <f t="shared" si="1539"/>
        <v>0</v>
      </c>
    </row>
    <row r="32615" spans="2:16">
      <c r="B32615" s="400"/>
      <c r="D32615" s="403"/>
      <c r="F32615" s="403" t="s">
        <v>32593</v>
      </c>
      <c r="G32615" s="403"/>
      <c r="L32615" s="298">
        <f t="shared" si="1540"/>
        <v>0</v>
      </c>
      <c r="O32615" s="16">
        <f t="shared" si="1541"/>
        <v>0</v>
      </c>
      <c r="P32615" s="298">
        <f t="shared" si="1539"/>
        <v>0</v>
      </c>
    </row>
    <row r="32616" spans="2:16">
      <c r="B32616" s="400"/>
      <c r="D32616" s="403"/>
      <c r="F32616" s="403" t="s">
        <v>32594</v>
      </c>
      <c r="G32616" s="403"/>
      <c r="J32616" s="16">
        <v>25</v>
      </c>
      <c r="L32616" s="298">
        <f t="shared" si="1540"/>
        <v>25</v>
      </c>
      <c r="O32616" s="16">
        <f t="shared" si="1541"/>
        <v>0</v>
      </c>
      <c r="P32616" s="298">
        <f t="shared" si="1539"/>
        <v>25</v>
      </c>
    </row>
    <row r="32617" spans="2:16">
      <c r="B32617" s="400"/>
      <c r="D32617" s="403"/>
      <c r="F32617" s="403" t="s">
        <v>32595</v>
      </c>
      <c r="G32617" s="403"/>
      <c r="J32617" s="16">
        <v>40</v>
      </c>
      <c r="L32617" s="298">
        <f t="shared" si="1540"/>
        <v>40</v>
      </c>
      <c r="O32617" s="16">
        <f t="shared" si="1541"/>
        <v>0</v>
      </c>
      <c r="P32617" s="298">
        <f t="shared" si="1539"/>
        <v>40</v>
      </c>
    </row>
    <row r="32618" spans="2:16">
      <c r="B32618" s="400"/>
      <c r="D32618" s="403"/>
      <c r="F32618" s="403" t="s">
        <v>32596</v>
      </c>
      <c r="G32618" s="403"/>
      <c r="J32618" s="16">
        <v>40</v>
      </c>
      <c r="L32618" s="298">
        <f t="shared" si="1540"/>
        <v>40</v>
      </c>
      <c r="O32618" s="16">
        <f t="shared" si="1541"/>
        <v>0</v>
      </c>
      <c r="P32618" s="298">
        <f t="shared" si="1539"/>
        <v>40</v>
      </c>
    </row>
    <row r="32619" spans="2:16">
      <c r="B32619" s="400"/>
      <c r="D32619" s="403"/>
      <c r="F32619" s="403" t="s">
        <v>32597</v>
      </c>
      <c r="G32619" s="403"/>
      <c r="J32619" s="16">
        <v>40</v>
      </c>
      <c r="L32619" s="298">
        <f t="shared" si="1540"/>
        <v>40</v>
      </c>
      <c r="O32619" s="16">
        <f t="shared" si="1541"/>
        <v>0</v>
      </c>
      <c r="P32619" s="298">
        <f t="shared" si="1539"/>
        <v>40</v>
      </c>
    </row>
    <row r="32620" spans="2:16">
      <c r="B32620" s="400"/>
      <c r="D32620" s="403"/>
      <c r="F32620" s="403" t="s">
        <v>32598</v>
      </c>
      <c r="G32620" s="403"/>
      <c r="J32620" s="16">
        <v>26</v>
      </c>
      <c r="L32620" s="298">
        <f t="shared" si="1540"/>
        <v>26</v>
      </c>
      <c r="O32620" s="16">
        <f t="shared" si="1541"/>
        <v>0</v>
      </c>
      <c r="P32620" s="298">
        <f t="shared" si="1539"/>
        <v>26</v>
      </c>
    </row>
    <row r="32621" spans="2:16">
      <c r="B32621" s="400"/>
      <c r="D32621" s="403"/>
      <c r="F32621" s="403" t="s">
        <v>32599</v>
      </c>
      <c r="G32621" s="403"/>
      <c r="J32621" s="16">
        <v>25</v>
      </c>
      <c r="L32621" s="298">
        <f t="shared" si="1540"/>
        <v>25</v>
      </c>
      <c r="O32621" s="16">
        <f t="shared" si="1541"/>
        <v>0</v>
      </c>
      <c r="P32621" s="298">
        <f t="shared" si="1539"/>
        <v>25</v>
      </c>
    </row>
    <row r="32622" spans="2:16">
      <c r="B32622" s="400"/>
      <c r="D32622" s="403"/>
      <c r="F32622" s="403" t="s">
        <v>32600</v>
      </c>
      <c r="G32622" s="403"/>
      <c r="J32622" s="16">
        <v>30</v>
      </c>
      <c r="L32622" s="298">
        <f t="shared" si="1540"/>
        <v>30</v>
      </c>
      <c r="O32622" s="16">
        <f t="shared" si="1541"/>
        <v>0</v>
      </c>
      <c r="P32622" s="298">
        <f t="shared" si="1539"/>
        <v>30</v>
      </c>
    </row>
    <row r="32623" spans="2:16">
      <c r="B32623" s="400"/>
      <c r="D32623" s="403"/>
      <c r="F32623" s="403" t="s">
        <v>32601</v>
      </c>
      <c r="G32623" s="403"/>
      <c r="J32623" s="16">
        <v>20</v>
      </c>
      <c r="L32623" s="298">
        <f t="shared" si="1540"/>
        <v>20</v>
      </c>
      <c r="O32623" s="16">
        <f t="shared" si="1541"/>
        <v>0</v>
      </c>
      <c r="P32623" s="298">
        <f t="shared" si="1539"/>
        <v>20</v>
      </c>
    </row>
    <row r="32624" spans="2:16">
      <c r="B32624" s="400"/>
      <c r="D32624" s="403"/>
      <c r="F32624" s="403" t="s">
        <v>32602</v>
      </c>
      <c r="G32624" s="403"/>
      <c r="J32624" s="16">
        <v>25</v>
      </c>
      <c r="L32624" s="298">
        <f t="shared" si="1540"/>
        <v>25</v>
      </c>
      <c r="O32624" s="16">
        <f t="shared" si="1541"/>
        <v>0</v>
      </c>
      <c r="P32624" s="298">
        <f t="shared" si="1539"/>
        <v>25</v>
      </c>
    </row>
    <row r="32625" spans="2:16">
      <c r="B32625" s="400"/>
      <c r="D32625" s="403"/>
      <c r="F32625" s="403" t="s">
        <v>32603</v>
      </c>
      <c r="G32625" s="403"/>
      <c r="J32625" s="16">
        <v>20</v>
      </c>
      <c r="L32625" s="298">
        <f t="shared" si="1540"/>
        <v>20</v>
      </c>
      <c r="O32625" s="16">
        <f t="shared" si="1541"/>
        <v>0</v>
      </c>
      <c r="P32625" s="298">
        <f t="shared" si="1539"/>
        <v>20</v>
      </c>
    </row>
    <row r="32626" spans="2:16">
      <c r="B32626" s="400"/>
      <c r="D32626" s="403"/>
      <c r="F32626" s="403" t="s">
        <v>32604</v>
      </c>
      <c r="G32626" s="403"/>
      <c r="J32626" s="16">
        <v>20</v>
      </c>
      <c r="L32626" s="298">
        <f t="shared" si="1540"/>
        <v>20</v>
      </c>
      <c r="O32626" s="16">
        <f t="shared" si="1541"/>
        <v>0</v>
      </c>
      <c r="P32626" s="298">
        <f t="shared" si="1539"/>
        <v>20</v>
      </c>
    </row>
    <row r="32627" spans="2:16">
      <c r="B32627" s="400"/>
      <c r="D32627" s="403"/>
      <c r="F32627" s="403" t="s">
        <v>32605</v>
      </c>
      <c r="G32627" s="403"/>
      <c r="J32627" s="16">
        <v>40</v>
      </c>
      <c r="L32627" s="298">
        <f t="shared" si="1540"/>
        <v>40</v>
      </c>
      <c r="O32627" s="16">
        <f t="shared" si="1541"/>
        <v>0</v>
      </c>
      <c r="P32627" s="298">
        <f t="shared" si="1539"/>
        <v>40</v>
      </c>
    </row>
    <row r="32628" spans="2:16">
      <c r="B32628" s="400"/>
      <c r="D32628" s="403"/>
      <c r="F32628" s="403" t="s">
        <v>32606</v>
      </c>
      <c r="G32628" s="403"/>
      <c r="J32628" s="16">
        <v>25</v>
      </c>
      <c r="L32628" s="298">
        <f t="shared" si="1540"/>
        <v>25</v>
      </c>
      <c r="O32628" s="16">
        <f t="shared" si="1541"/>
        <v>0</v>
      </c>
      <c r="P32628" s="298">
        <f t="shared" si="1539"/>
        <v>25</v>
      </c>
    </row>
    <row r="32629" spans="2:16">
      <c r="B32629" s="400"/>
      <c r="D32629" s="403"/>
      <c r="F32629" s="403" t="s">
        <v>32607</v>
      </c>
      <c r="G32629" s="403"/>
      <c r="J32629" s="16">
        <v>40</v>
      </c>
      <c r="L32629" s="298">
        <f t="shared" si="1540"/>
        <v>40</v>
      </c>
      <c r="O32629" s="16">
        <f t="shared" si="1541"/>
        <v>0</v>
      </c>
      <c r="P32629" s="298">
        <f t="shared" si="1539"/>
        <v>40</v>
      </c>
    </row>
    <row r="32630" spans="2:16">
      <c r="B32630" s="400"/>
      <c r="D32630" s="403"/>
      <c r="F32630" s="403" t="s">
        <v>32608</v>
      </c>
      <c r="G32630" s="403"/>
      <c r="J32630" s="16">
        <v>20</v>
      </c>
      <c r="L32630" s="298">
        <f t="shared" si="1540"/>
        <v>20</v>
      </c>
      <c r="O32630" s="16">
        <f t="shared" si="1541"/>
        <v>0</v>
      </c>
      <c r="P32630" s="298">
        <f t="shared" si="1539"/>
        <v>20</v>
      </c>
    </row>
    <row r="32631" spans="2:16">
      <c r="B32631" s="400"/>
      <c r="D32631" s="403"/>
      <c r="F32631" s="403" t="s">
        <v>32554</v>
      </c>
      <c r="G32631" s="403"/>
      <c r="J32631" s="16">
        <v>40</v>
      </c>
      <c r="L32631" s="298">
        <f t="shared" si="1540"/>
        <v>40</v>
      </c>
      <c r="O32631" s="16">
        <f t="shared" si="1541"/>
        <v>0</v>
      </c>
      <c r="P32631" s="298">
        <f t="shared" si="1539"/>
        <v>40</v>
      </c>
    </row>
    <row r="32632" spans="2:16">
      <c r="B32632" s="400"/>
      <c r="D32632" s="403"/>
      <c r="F32632" s="403" t="s">
        <v>32609</v>
      </c>
      <c r="G32632" s="403"/>
      <c r="J32632" s="16">
        <v>60</v>
      </c>
      <c r="L32632" s="298">
        <f t="shared" si="1540"/>
        <v>60</v>
      </c>
      <c r="O32632" s="16">
        <f t="shared" si="1541"/>
        <v>0</v>
      </c>
      <c r="P32632" s="298">
        <f t="shared" si="1539"/>
        <v>60</v>
      </c>
    </row>
    <row r="32633" spans="2:16">
      <c r="B32633" s="400"/>
      <c r="D32633" s="403"/>
      <c r="F32633" s="403" t="s">
        <v>32610</v>
      </c>
      <c r="G32633" s="403"/>
      <c r="J32633" s="16">
        <v>30</v>
      </c>
      <c r="L32633" s="298">
        <f t="shared" si="1540"/>
        <v>30</v>
      </c>
      <c r="O32633" s="16">
        <f t="shared" si="1541"/>
        <v>0</v>
      </c>
      <c r="P32633" s="298">
        <f t="shared" si="1539"/>
        <v>30</v>
      </c>
    </row>
    <row r="32634" spans="2:16">
      <c r="B32634" s="400"/>
      <c r="D32634" s="403"/>
      <c r="F32634" s="403" t="s">
        <v>32611</v>
      </c>
      <c r="G32634" s="403"/>
      <c r="J32634" s="16">
        <v>20</v>
      </c>
      <c r="L32634" s="298">
        <f t="shared" si="1540"/>
        <v>20</v>
      </c>
      <c r="O32634" s="16">
        <f t="shared" si="1541"/>
        <v>0</v>
      </c>
      <c r="P32634" s="298">
        <f t="shared" si="1539"/>
        <v>20</v>
      </c>
    </row>
    <row r="32635" spans="2:16">
      <c r="B32635" s="400"/>
      <c r="D32635" s="403"/>
      <c r="F32635" s="403" t="s">
        <v>32612</v>
      </c>
      <c r="G32635" s="403"/>
      <c r="J32635" s="16">
        <v>20</v>
      </c>
      <c r="L32635" s="298">
        <f t="shared" si="1540"/>
        <v>20</v>
      </c>
      <c r="O32635" s="16">
        <f t="shared" si="1541"/>
        <v>0</v>
      </c>
      <c r="P32635" s="298">
        <f t="shared" si="1539"/>
        <v>20</v>
      </c>
    </row>
    <row r="32636" spans="2:16">
      <c r="B32636" s="400"/>
      <c r="D32636" s="403"/>
      <c r="F32636" s="403" t="s">
        <v>32613</v>
      </c>
      <c r="G32636" s="403"/>
      <c r="J32636" s="16">
        <v>30</v>
      </c>
      <c r="L32636" s="298">
        <f t="shared" si="1540"/>
        <v>30</v>
      </c>
      <c r="O32636" s="16">
        <f t="shared" si="1541"/>
        <v>0</v>
      </c>
      <c r="P32636" s="298">
        <f t="shared" si="1539"/>
        <v>30</v>
      </c>
    </row>
    <row r="32637" spans="2:16">
      <c r="B32637" s="400"/>
      <c r="D32637" s="403"/>
      <c r="F32637" s="403" t="s">
        <v>32614</v>
      </c>
      <c r="G32637" s="403"/>
      <c r="J32637" s="16">
        <v>25</v>
      </c>
      <c r="L32637" s="298">
        <f t="shared" si="1540"/>
        <v>25</v>
      </c>
      <c r="O32637" s="16">
        <f t="shared" si="1541"/>
        <v>0</v>
      </c>
      <c r="P32637" s="298">
        <f t="shared" si="1539"/>
        <v>25</v>
      </c>
    </row>
    <row r="32638" spans="2:16">
      <c r="B32638" s="400"/>
      <c r="D32638" s="403"/>
      <c r="F32638" s="403" t="s">
        <v>32615</v>
      </c>
      <c r="G32638" s="403"/>
      <c r="J32638" s="16">
        <v>30</v>
      </c>
      <c r="L32638" s="298">
        <f t="shared" si="1540"/>
        <v>30</v>
      </c>
      <c r="O32638" s="16">
        <f t="shared" si="1541"/>
        <v>0</v>
      </c>
      <c r="P32638" s="298">
        <f t="shared" si="1539"/>
        <v>30</v>
      </c>
    </row>
    <row r="32639" spans="2:16">
      <c r="B32639" s="400"/>
      <c r="D32639" s="403"/>
      <c r="F32639" s="403" t="s">
        <v>32616</v>
      </c>
      <c r="G32639" s="403"/>
      <c r="J32639" s="16">
        <v>25</v>
      </c>
      <c r="L32639" s="298">
        <f t="shared" si="1540"/>
        <v>25</v>
      </c>
      <c r="O32639" s="16">
        <f t="shared" si="1541"/>
        <v>0</v>
      </c>
      <c r="P32639" s="298">
        <f t="shared" si="1539"/>
        <v>25</v>
      </c>
    </row>
    <row r="32640" spans="2:16">
      <c r="B32640" s="400"/>
      <c r="D32640" s="403"/>
      <c r="F32640" s="403" t="s">
        <v>32617</v>
      </c>
      <c r="G32640" s="403"/>
      <c r="J32640" s="16">
        <v>25</v>
      </c>
      <c r="L32640" s="298">
        <f t="shared" si="1540"/>
        <v>25</v>
      </c>
      <c r="O32640" s="16">
        <f t="shared" si="1541"/>
        <v>0</v>
      </c>
      <c r="P32640" s="298">
        <f t="shared" si="1539"/>
        <v>25</v>
      </c>
    </row>
    <row r="32641" spans="2:16">
      <c r="B32641" s="400"/>
      <c r="D32641" s="403"/>
      <c r="F32641" s="403" t="s">
        <v>32618</v>
      </c>
      <c r="G32641" s="403"/>
      <c r="J32641" s="16">
        <v>30</v>
      </c>
      <c r="L32641" s="298">
        <f t="shared" si="1540"/>
        <v>30</v>
      </c>
      <c r="O32641" s="16">
        <f t="shared" si="1541"/>
        <v>0</v>
      </c>
      <c r="P32641" s="298">
        <f t="shared" si="1539"/>
        <v>30</v>
      </c>
    </row>
    <row r="32642" spans="2:16">
      <c r="B32642" s="400"/>
      <c r="D32642" s="403"/>
      <c r="F32642" s="403" t="s">
        <v>32619</v>
      </c>
      <c r="G32642" s="403"/>
      <c r="J32642" s="16">
        <v>25</v>
      </c>
      <c r="L32642" s="298">
        <f t="shared" si="1540"/>
        <v>25</v>
      </c>
      <c r="O32642" s="16">
        <f t="shared" si="1541"/>
        <v>0</v>
      </c>
      <c r="P32642" s="298">
        <f t="shared" si="1539"/>
        <v>25</v>
      </c>
    </row>
    <row r="32643" spans="2:16">
      <c r="B32643" s="400"/>
      <c r="D32643" s="403"/>
      <c r="F32643" s="403" t="s">
        <v>32417</v>
      </c>
      <c r="G32643" s="403"/>
      <c r="J32643" s="16">
        <v>20</v>
      </c>
      <c r="L32643" s="298">
        <f t="shared" si="1540"/>
        <v>20</v>
      </c>
      <c r="O32643" s="16">
        <f t="shared" si="1541"/>
        <v>0</v>
      </c>
      <c r="P32643" s="298">
        <f t="shared" si="1539"/>
        <v>20</v>
      </c>
    </row>
    <row r="32644" spans="2:16">
      <c r="B32644" s="400"/>
      <c r="D32644" s="403"/>
      <c r="F32644" s="403" t="s">
        <v>32620</v>
      </c>
      <c r="G32644" s="403"/>
      <c r="J32644" s="16">
        <v>25</v>
      </c>
      <c r="L32644" s="298">
        <f t="shared" si="1540"/>
        <v>25</v>
      </c>
      <c r="O32644" s="16">
        <f t="shared" si="1541"/>
        <v>0</v>
      </c>
      <c r="P32644" s="298">
        <f t="shared" si="1539"/>
        <v>25</v>
      </c>
    </row>
    <row r="32645" spans="2:16">
      <c r="B32645" s="400"/>
      <c r="D32645" s="403"/>
      <c r="F32645" s="403" t="s">
        <v>32621</v>
      </c>
      <c r="G32645" s="403"/>
      <c r="J32645" s="16">
        <v>30</v>
      </c>
      <c r="L32645" s="298">
        <f t="shared" si="1540"/>
        <v>30</v>
      </c>
      <c r="O32645" s="16">
        <f t="shared" si="1541"/>
        <v>0</v>
      </c>
      <c r="P32645" s="298">
        <f t="shared" si="1539"/>
        <v>30</v>
      </c>
    </row>
    <row r="32646" spans="2:16">
      <c r="B32646" s="400"/>
      <c r="D32646" s="403"/>
      <c r="F32646" s="403" t="s">
        <v>20553</v>
      </c>
      <c r="G32646" s="403"/>
      <c r="J32646" s="16">
        <v>18</v>
      </c>
      <c r="L32646" s="298">
        <f t="shared" si="1540"/>
        <v>18</v>
      </c>
      <c r="O32646" s="16">
        <f t="shared" si="1541"/>
        <v>0</v>
      </c>
      <c r="P32646" s="298">
        <f t="shared" si="1539"/>
        <v>18</v>
      </c>
    </row>
    <row r="32647" spans="2:16">
      <c r="B32647" s="400"/>
      <c r="D32647" s="403"/>
      <c r="F32647" s="403" t="s">
        <v>32622</v>
      </c>
      <c r="G32647" s="403"/>
      <c r="J32647" s="16">
        <v>15</v>
      </c>
      <c r="L32647" s="298">
        <f t="shared" si="1540"/>
        <v>15</v>
      </c>
      <c r="O32647" s="16">
        <f t="shared" si="1541"/>
        <v>0</v>
      </c>
      <c r="P32647" s="298">
        <f t="shared" si="1539"/>
        <v>15</v>
      </c>
    </row>
    <row r="32648" spans="2:16">
      <c r="B32648" s="400"/>
      <c r="D32648" s="403"/>
      <c r="F32648" s="403" t="s">
        <v>32623</v>
      </c>
      <c r="G32648" s="403"/>
      <c r="J32648" s="16">
        <v>30</v>
      </c>
      <c r="L32648" s="298">
        <f t="shared" si="1540"/>
        <v>30</v>
      </c>
      <c r="O32648" s="16">
        <f t="shared" si="1541"/>
        <v>0</v>
      </c>
      <c r="P32648" s="298">
        <f t="shared" si="1539"/>
        <v>30</v>
      </c>
    </row>
    <row r="32649" spans="2:16">
      <c r="B32649" s="400"/>
      <c r="D32649" s="403"/>
      <c r="F32649" s="403" t="s">
        <v>32624</v>
      </c>
      <c r="G32649" s="403"/>
      <c r="J32649" s="16">
        <v>200</v>
      </c>
      <c r="L32649" s="298">
        <f t="shared" si="1540"/>
        <v>200</v>
      </c>
      <c r="M32649" s="16">
        <v>71</v>
      </c>
      <c r="O32649" s="16">
        <f t="shared" si="1541"/>
        <v>71</v>
      </c>
      <c r="P32649" s="298">
        <f t="shared" si="1539"/>
        <v>271</v>
      </c>
    </row>
    <row r="32650" spans="2:16">
      <c r="B32650" s="400"/>
      <c r="D32650" s="403"/>
      <c r="F32650" s="403" t="s">
        <v>32625</v>
      </c>
      <c r="G32650" s="403"/>
      <c r="J32650" s="16">
        <v>20</v>
      </c>
      <c r="L32650" s="298">
        <f t="shared" si="1540"/>
        <v>20</v>
      </c>
      <c r="O32650" s="16">
        <f t="shared" si="1541"/>
        <v>0</v>
      </c>
      <c r="P32650" s="298">
        <f t="shared" si="1539"/>
        <v>20</v>
      </c>
    </row>
    <row r="32651" spans="2:16" ht="12.75" customHeight="1">
      <c r="B32651" s="400"/>
      <c r="D32651" s="403" t="s">
        <v>32384</v>
      </c>
      <c r="F32651" s="403" t="s">
        <v>32626</v>
      </c>
      <c r="G32651" s="403"/>
      <c r="J32651" s="16">
        <v>143</v>
      </c>
      <c r="L32651" s="298">
        <f t="shared" si="1540"/>
        <v>143</v>
      </c>
      <c r="O32651" s="16">
        <f t="shared" si="1541"/>
        <v>0</v>
      </c>
      <c r="P32651" s="298">
        <f t="shared" ref="P32651:P32714" si="1542">+L32651+O32651</f>
        <v>143</v>
      </c>
    </row>
    <row r="32652" spans="2:16">
      <c r="B32652" s="400"/>
      <c r="D32652" s="403"/>
      <c r="F32652" s="403" t="s">
        <v>32627</v>
      </c>
      <c r="G32652" s="403"/>
      <c r="L32652" s="298">
        <f t="shared" si="1540"/>
        <v>0</v>
      </c>
      <c r="O32652" s="16">
        <f t="shared" si="1541"/>
        <v>0</v>
      </c>
      <c r="P32652" s="298">
        <f t="shared" si="1542"/>
        <v>0</v>
      </c>
    </row>
    <row r="32653" spans="2:16">
      <c r="B32653" s="400"/>
      <c r="D32653" s="403"/>
      <c r="F32653" s="403" t="s">
        <v>32628</v>
      </c>
      <c r="G32653" s="403"/>
      <c r="L32653" s="298">
        <f t="shared" si="1540"/>
        <v>0</v>
      </c>
      <c r="O32653" s="16">
        <f t="shared" si="1541"/>
        <v>0</v>
      </c>
      <c r="P32653" s="298">
        <f t="shared" si="1542"/>
        <v>0</v>
      </c>
    </row>
    <row r="32654" spans="2:16">
      <c r="B32654" s="400"/>
      <c r="D32654" s="403"/>
      <c r="F32654" s="403" t="s">
        <v>32629</v>
      </c>
      <c r="G32654" s="403"/>
      <c r="L32654" s="298">
        <f t="shared" ref="L32654:L32717" si="1543">+J32654+K32654</f>
        <v>0</v>
      </c>
      <c r="M32654" s="16">
        <v>60</v>
      </c>
      <c r="O32654" s="16">
        <f t="shared" si="1541"/>
        <v>60</v>
      </c>
      <c r="P32654" s="298">
        <f t="shared" si="1542"/>
        <v>60</v>
      </c>
    </row>
    <row r="32655" spans="2:16">
      <c r="B32655" s="400"/>
      <c r="D32655" s="403"/>
      <c r="F32655" s="403" t="s">
        <v>32630</v>
      </c>
      <c r="G32655" s="403"/>
      <c r="L32655" s="298">
        <f t="shared" si="1543"/>
        <v>0</v>
      </c>
      <c r="O32655" s="16">
        <f t="shared" si="1541"/>
        <v>0</v>
      </c>
      <c r="P32655" s="298">
        <f t="shared" si="1542"/>
        <v>0</v>
      </c>
    </row>
    <row r="32656" spans="2:16">
      <c r="B32656" s="400"/>
      <c r="D32656" s="403"/>
      <c r="F32656" s="403" t="s">
        <v>21804</v>
      </c>
      <c r="G32656" s="403"/>
      <c r="L32656" s="298">
        <f t="shared" si="1543"/>
        <v>0</v>
      </c>
      <c r="O32656" s="16">
        <f t="shared" si="1541"/>
        <v>0</v>
      </c>
      <c r="P32656" s="298">
        <f t="shared" si="1542"/>
        <v>0</v>
      </c>
    </row>
    <row r="32657" spans="2:16">
      <c r="B32657" s="400"/>
      <c r="D32657" s="403"/>
      <c r="F32657" s="403" t="s">
        <v>32631</v>
      </c>
      <c r="G32657" s="403"/>
      <c r="L32657" s="298">
        <f t="shared" si="1543"/>
        <v>0</v>
      </c>
      <c r="O32657" s="16">
        <f t="shared" si="1541"/>
        <v>0</v>
      </c>
      <c r="P32657" s="298">
        <f t="shared" si="1542"/>
        <v>0</v>
      </c>
    </row>
    <row r="32658" spans="2:16">
      <c r="B32658" s="400"/>
      <c r="D32658" s="403"/>
      <c r="F32658" s="403" t="s">
        <v>20344</v>
      </c>
      <c r="G32658" s="403"/>
      <c r="J32658" s="16">
        <v>49</v>
      </c>
      <c r="L32658" s="298">
        <f t="shared" si="1543"/>
        <v>49</v>
      </c>
      <c r="O32658" s="16">
        <f t="shared" si="1541"/>
        <v>0</v>
      </c>
      <c r="P32658" s="298">
        <f t="shared" si="1542"/>
        <v>49</v>
      </c>
    </row>
    <row r="32659" spans="2:16">
      <c r="B32659" s="400"/>
      <c r="D32659" s="403"/>
      <c r="F32659" s="403" t="s">
        <v>32632</v>
      </c>
      <c r="G32659" s="403"/>
      <c r="J32659" s="16">
        <v>126</v>
      </c>
      <c r="L32659" s="298">
        <f t="shared" si="1543"/>
        <v>126</v>
      </c>
      <c r="O32659" s="16">
        <f t="shared" si="1541"/>
        <v>0</v>
      </c>
      <c r="P32659" s="298">
        <f t="shared" si="1542"/>
        <v>126</v>
      </c>
    </row>
    <row r="32660" spans="2:16">
      <c r="B32660" s="400"/>
      <c r="D32660" s="403"/>
      <c r="F32660" s="403" t="s">
        <v>32633</v>
      </c>
      <c r="G32660" s="403"/>
      <c r="J32660" s="16">
        <v>77</v>
      </c>
      <c r="L32660" s="298">
        <f t="shared" si="1543"/>
        <v>77</v>
      </c>
      <c r="O32660" s="16">
        <f t="shared" si="1541"/>
        <v>0</v>
      </c>
      <c r="P32660" s="298">
        <f t="shared" si="1542"/>
        <v>77</v>
      </c>
    </row>
    <row r="32661" spans="2:16">
      <c r="B32661" s="400"/>
      <c r="D32661" s="403"/>
      <c r="F32661" s="403" t="s">
        <v>32634</v>
      </c>
      <c r="G32661" s="403"/>
      <c r="J32661" s="16">
        <v>82</v>
      </c>
      <c r="L32661" s="298">
        <f t="shared" si="1543"/>
        <v>82</v>
      </c>
      <c r="O32661" s="16">
        <f t="shared" si="1541"/>
        <v>0</v>
      </c>
      <c r="P32661" s="298">
        <f t="shared" si="1542"/>
        <v>82</v>
      </c>
    </row>
    <row r="32662" spans="2:16">
      <c r="B32662" s="400"/>
      <c r="D32662" s="403"/>
      <c r="F32662" s="403" t="s">
        <v>32635</v>
      </c>
      <c r="G32662" s="403"/>
      <c r="J32662" s="16">
        <v>52</v>
      </c>
      <c r="L32662" s="298">
        <f t="shared" si="1543"/>
        <v>52</v>
      </c>
      <c r="O32662" s="16">
        <f t="shared" si="1541"/>
        <v>0</v>
      </c>
      <c r="P32662" s="298">
        <f t="shared" si="1542"/>
        <v>52</v>
      </c>
    </row>
    <row r="32663" spans="2:16">
      <c r="B32663" s="400"/>
      <c r="D32663" s="403"/>
      <c r="F32663" s="403" t="s">
        <v>32636</v>
      </c>
      <c r="G32663" s="403"/>
      <c r="J32663" s="16">
        <v>46</v>
      </c>
      <c r="L32663" s="298">
        <f t="shared" si="1543"/>
        <v>46</v>
      </c>
      <c r="O32663" s="16">
        <f t="shared" si="1541"/>
        <v>0</v>
      </c>
      <c r="P32663" s="298">
        <f t="shared" si="1542"/>
        <v>46</v>
      </c>
    </row>
    <row r="32664" spans="2:16">
      <c r="B32664" s="400"/>
      <c r="D32664" s="403"/>
      <c r="F32664" s="403" t="s">
        <v>32637</v>
      </c>
      <c r="G32664" s="403"/>
      <c r="J32664" s="16">
        <v>173</v>
      </c>
      <c r="L32664" s="298">
        <f t="shared" si="1543"/>
        <v>173</v>
      </c>
      <c r="O32664" s="16">
        <f t="shared" si="1541"/>
        <v>0</v>
      </c>
      <c r="P32664" s="298">
        <f t="shared" si="1542"/>
        <v>173</v>
      </c>
    </row>
    <row r="32665" spans="2:16">
      <c r="B32665" s="400"/>
      <c r="D32665" s="403"/>
      <c r="F32665" s="403" t="s">
        <v>32638</v>
      </c>
      <c r="G32665" s="403"/>
      <c r="J32665" s="16">
        <v>62</v>
      </c>
      <c r="L32665" s="298">
        <f t="shared" si="1543"/>
        <v>62</v>
      </c>
      <c r="O32665" s="16">
        <f t="shared" si="1541"/>
        <v>0</v>
      </c>
      <c r="P32665" s="298">
        <f t="shared" si="1542"/>
        <v>62</v>
      </c>
    </row>
    <row r="32666" spans="2:16">
      <c r="B32666" s="400"/>
      <c r="D32666" s="403"/>
      <c r="F32666" s="403" t="s">
        <v>32639</v>
      </c>
      <c r="G32666" s="403"/>
      <c r="J32666" s="16">
        <v>50</v>
      </c>
      <c r="L32666" s="298">
        <f t="shared" si="1543"/>
        <v>50</v>
      </c>
      <c r="O32666" s="16">
        <f t="shared" si="1541"/>
        <v>0</v>
      </c>
      <c r="P32666" s="298">
        <f t="shared" si="1542"/>
        <v>50</v>
      </c>
    </row>
    <row r="32667" spans="2:16">
      <c r="B32667" s="400"/>
      <c r="D32667" s="403"/>
      <c r="F32667" s="403" t="s">
        <v>32640</v>
      </c>
      <c r="G32667" s="403"/>
      <c r="J32667" s="16">
        <v>92</v>
      </c>
      <c r="L32667" s="298">
        <f t="shared" si="1543"/>
        <v>92</v>
      </c>
      <c r="O32667" s="16">
        <f t="shared" si="1541"/>
        <v>0</v>
      </c>
      <c r="P32667" s="298">
        <f t="shared" si="1542"/>
        <v>92</v>
      </c>
    </row>
    <row r="32668" spans="2:16">
      <c r="B32668" s="400"/>
      <c r="D32668" s="403"/>
      <c r="F32668" s="403" t="s">
        <v>32641</v>
      </c>
      <c r="G32668" s="403"/>
      <c r="J32668" s="16">
        <v>73</v>
      </c>
      <c r="L32668" s="298">
        <f t="shared" si="1543"/>
        <v>73</v>
      </c>
      <c r="O32668" s="16">
        <f t="shared" si="1541"/>
        <v>0</v>
      </c>
      <c r="P32668" s="298">
        <f t="shared" si="1542"/>
        <v>73</v>
      </c>
    </row>
    <row r="32669" spans="2:16">
      <c r="B32669" s="400"/>
      <c r="D32669" s="403"/>
      <c r="F32669" s="403" t="s">
        <v>32642</v>
      </c>
      <c r="G32669" s="403"/>
      <c r="J32669" s="16">
        <v>54</v>
      </c>
      <c r="L32669" s="298">
        <f t="shared" si="1543"/>
        <v>54</v>
      </c>
      <c r="O32669" s="16">
        <f t="shared" si="1541"/>
        <v>0</v>
      </c>
      <c r="P32669" s="298">
        <f t="shared" si="1542"/>
        <v>54</v>
      </c>
    </row>
    <row r="32670" spans="2:16">
      <c r="B32670" s="400"/>
      <c r="D32670" s="403"/>
      <c r="F32670" s="403" t="s">
        <v>32643</v>
      </c>
      <c r="G32670" s="403"/>
      <c r="J32670" s="16">
        <v>71</v>
      </c>
      <c r="L32670" s="298">
        <f t="shared" si="1543"/>
        <v>71</v>
      </c>
      <c r="O32670" s="16">
        <f t="shared" ref="O32670:O32733" si="1544">+M32670+N32670</f>
        <v>0</v>
      </c>
      <c r="P32670" s="298">
        <f t="shared" si="1542"/>
        <v>71</v>
      </c>
    </row>
    <row r="32671" spans="2:16">
      <c r="B32671" s="400"/>
      <c r="D32671" s="403"/>
      <c r="F32671" s="403" t="s">
        <v>32644</v>
      </c>
      <c r="G32671" s="403"/>
      <c r="J32671" s="16">
        <v>65</v>
      </c>
      <c r="L32671" s="298">
        <f t="shared" si="1543"/>
        <v>65</v>
      </c>
      <c r="O32671" s="16">
        <f t="shared" si="1544"/>
        <v>0</v>
      </c>
      <c r="P32671" s="298">
        <f t="shared" si="1542"/>
        <v>65</v>
      </c>
    </row>
    <row r="32672" spans="2:16">
      <c r="B32672" s="400"/>
      <c r="D32672" s="403"/>
      <c r="F32672" s="403" t="s">
        <v>32645</v>
      </c>
      <c r="G32672" s="403"/>
      <c r="J32672" s="16">
        <v>82</v>
      </c>
      <c r="L32672" s="298">
        <f t="shared" si="1543"/>
        <v>82</v>
      </c>
      <c r="O32672" s="16">
        <f t="shared" si="1544"/>
        <v>0</v>
      </c>
      <c r="P32672" s="298">
        <f t="shared" si="1542"/>
        <v>82</v>
      </c>
    </row>
    <row r="32673" spans="2:16">
      <c r="B32673" s="400"/>
      <c r="D32673" s="403"/>
      <c r="F32673" s="403" t="s">
        <v>32646</v>
      </c>
      <c r="G32673" s="403"/>
      <c r="J32673" s="16">
        <v>58</v>
      </c>
      <c r="L32673" s="298">
        <f t="shared" si="1543"/>
        <v>58</v>
      </c>
      <c r="O32673" s="16">
        <f t="shared" si="1544"/>
        <v>0</v>
      </c>
      <c r="P32673" s="298">
        <f t="shared" si="1542"/>
        <v>58</v>
      </c>
    </row>
    <row r="32674" spans="2:16">
      <c r="B32674" s="400"/>
      <c r="D32674" s="403"/>
      <c r="F32674" s="403" t="s">
        <v>32647</v>
      </c>
      <c r="G32674" s="403"/>
      <c r="J32674" s="16">
        <v>65</v>
      </c>
      <c r="L32674" s="298">
        <f t="shared" si="1543"/>
        <v>65</v>
      </c>
      <c r="O32674" s="16">
        <f t="shared" si="1544"/>
        <v>0</v>
      </c>
      <c r="P32674" s="298">
        <f t="shared" si="1542"/>
        <v>65</v>
      </c>
    </row>
    <row r="32675" spans="2:16">
      <c r="B32675" s="400"/>
      <c r="D32675" s="403"/>
      <c r="F32675" s="403" t="s">
        <v>32648</v>
      </c>
      <c r="G32675" s="403"/>
      <c r="J32675" s="16">
        <v>75</v>
      </c>
      <c r="L32675" s="298">
        <f t="shared" si="1543"/>
        <v>75</v>
      </c>
      <c r="O32675" s="16">
        <f t="shared" si="1544"/>
        <v>0</v>
      </c>
      <c r="P32675" s="298">
        <f t="shared" si="1542"/>
        <v>75</v>
      </c>
    </row>
    <row r="32676" spans="2:16">
      <c r="B32676" s="400"/>
      <c r="D32676" s="403"/>
      <c r="F32676" s="403" t="s">
        <v>32649</v>
      </c>
      <c r="G32676" s="403"/>
      <c r="J32676" s="16">
        <v>62</v>
      </c>
      <c r="L32676" s="298">
        <f t="shared" si="1543"/>
        <v>62</v>
      </c>
      <c r="O32676" s="16">
        <f t="shared" si="1544"/>
        <v>0</v>
      </c>
      <c r="P32676" s="298">
        <f t="shared" si="1542"/>
        <v>62</v>
      </c>
    </row>
    <row r="32677" spans="2:16">
      <c r="B32677" s="400"/>
      <c r="D32677" s="403"/>
      <c r="F32677" s="403" t="s">
        <v>32650</v>
      </c>
      <c r="G32677" s="403"/>
      <c r="J32677" s="16">
        <v>47</v>
      </c>
      <c r="L32677" s="298">
        <f t="shared" si="1543"/>
        <v>47</v>
      </c>
      <c r="O32677" s="16">
        <f t="shared" si="1544"/>
        <v>0</v>
      </c>
      <c r="P32677" s="298">
        <f t="shared" si="1542"/>
        <v>47</v>
      </c>
    </row>
    <row r="32678" spans="2:16">
      <c r="B32678" s="400"/>
      <c r="D32678" s="403"/>
      <c r="F32678" s="403" t="s">
        <v>32651</v>
      </c>
      <c r="G32678" s="403"/>
      <c r="J32678" s="16">
        <v>52</v>
      </c>
      <c r="L32678" s="298">
        <f t="shared" si="1543"/>
        <v>52</v>
      </c>
      <c r="O32678" s="16">
        <f t="shared" si="1544"/>
        <v>0</v>
      </c>
      <c r="P32678" s="298">
        <f t="shared" si="1542"/>
        <v>52</v>
      </c>
    </row>
    <row r="32679" spans="2:16">
      <c r="B32679" s="400"/>
      <c r="D32679" s="403"/>
      <c r="F32679" s="403" t="s">
        <v>32652</v>
      </c>
      <c r="G32679" s="403"/>
      <c r="J32679" s="16">
        <v>66</v>
      </c>
      <c r="L32679" s="298">
        <f t="shared" si="1543"/>
        <v>66</v>
      </c>
      <c r="O32679" s="16">
        <f t="shared" si="1544"/>
        <v>0</v>
      </c>
      <c r="P32679" s="298">
        <f t="shared" si="1542"/>
        <v>66</v>
      </c>
    </row>
    <row r="32680" spans="2:16">
      <c r="B32680" s="400"/>
      <c r="D32680" s="403"/>
      <c r="F32680" s="403" t="s">
        <v>32653</v>
      </c>
      <c r="G32680" s="403"/>
      <c r="J32680" s="16">
        <v>65</v>
      </c>
      <c r="L32680" s="298">
        <f t="shared" si="1543"/>
        <v>65</v>
      </c>
      <c r="O32680" s="16">
        <f t="shared" si="1544"/>
        <v>0</v>
      </c>
      <c r="P32680" s="298">
        <f t="shared" si="1542"/>
        <v>65</v>
      </c>
    </row>
    <row r="32681" spans="2:16">
      <c r="B32681" s="400"/>
      <c r="D32681" s="403"/>
      <c r="F32681" s="403" t="s">
        <v>32654</v>
      </c>
      <c r="G32681" s="403"/>
      <c r="J32681" s="16">
        <v>42</v>
      </c>
      <c r="L32681" s="298">
        <f t="shared" si="1543"/>
        <v>42</v>
      </c>
      <c r="O32681" s="16">
        <f t="shared" si="1544"/>
        <v>0</v>
      </c>
      <c r="P32681" s="298">
        <f t="shared" si="1542"/>
        <v>42</v>
      </c>
    </row>
    <row r="32682" spans="2:16">
      <c r="B32682" s="400"/>
      <c r="D32682" s="403"/>
      <c r="F32682" s="403" t="s">
        <v>32655</v>
      </c>
      <c r="G32682" s="403"/>
      <c r="J32682" s="16">
        <v>59</v>
      </c>
      <c r="L32682" s="298">
        <f t="shared" si="1543"/>
        <v>59</v>
      </c>
      <c r="O32682" s="16">
        <f t="shared" si="1544"/>
        <v>0</v>
      </c>
      <c r="P32682" s="298">
        <f t="shared" si="1542"/>
        <v>59</v>
      </c>
    </row>
    <row r="32683" spans="2:16">
      <c r="B32683" s="400"/>
      <c r="D32683" s="403"/>
      <c r="F32683" s="403" t="s">
        <v>32656</v>
      </c>
      <c r="G32683" s="403"/>
      <c r="J32683" s="16">
        <v>49</v>
      </c>
      <c r="L32683" s="298">
        <f t="shared" si="1543"/>
        <v>49</v>
      </c>
      <c r="O32683" s="16">
        <f t="shared" si="1544"/>
        <v>0</v>
      </c>
      <c r="P32683" s="298">
        <f t="shared" si="1542"/>
        <v>49</v>
      </c>
    </row>
    <row r="32684" spans="2:16">
      <c r="B32684" s="400"/>
      <c r="D32684" s="403"/>
      <c r="F32684" s="403" t="s">
        <v>32657</v>
      </c>
      <c r="G32684" s="403"/>
      <c r="J32684" s="16">
        <v>52</v>
      </c>
      <c r="L32684" s="298">
        <f t="shared" si="1543"/>
        <v>52</v>
      </c>
      <c r="O32684" s="16">
        <f t="shared" si="1544"/>
        <v>0</v>
      </c>
      <c r="P32684" s="298">
        <f t="shared" si="1542"/>
        <v>52</v>
      </c>
    </row>
    <row r="32685" spans="2:16">
      <c r="B32685" s="400"/>
      <c r="D32685" s="403"/>
      <c r="F32685" s="403" t="s">
        <v>32658</v>
      </c>
      <c r="G32685" s="403"/>
      <c r="J32685" s="16">
        <v>50</v>
      </c>
      <c r="L32685" s="298">
        <f t="shared" si="1543"/>
        <v>50</v>
      </c>
      <c r="O32685" s="16">
        <f t="shared" si="1544"/>
        <v>0</v>
      </c>
      <c r="P32685" s="298">
        <f t="shared" si="1542"/>
        <v>50</v>
      </c>
    </row>
    <row r="32686" spans="2:16">
      <c r="B32686" s="400"/>
      <c r="D32686" s="403"/>
      <c r="F32686" s="403" t="s">
        <v>32659</v>
      </c>
      <c r="G32686" s="403"/>
      <c r="J32686" s="16">
        <v>52</v>
      </c>
      <c r="L32686" s="298">
        <f t="shared" si="1543"/>
        <v>52</v>
      </c>
      <c r="O32686" s="16">
        <f t="shared" si="1544"/>
        <v>0</v>
      </c>
      <c r="P32686" s="298">
        <f t="shared" si="1542"/>
        <v>52</v>
      </c>
    </row>
    <row r="32687" spans="2:16">
      <c r="B32687" s="400"/>
      <c r="D32687" s="403"/>
      <c r="F32687" s="403" t="s">
        <v>32660</v>
      </c>
      <c r="G32687" s="403"/>
      <c r="J32687" s="16">
        <v>55</v>
      </c>
      <c r="L32687" s="298">
        <f t="shared" si="1543"/>
        <v>55</v>
      </c>
      <c r="O32687" s="16">
        <f t="shared" si="1544"/>
        <v>0</v>
      </c>
      <c r="P32687" s="298">
        <f t="shared" si="1542"/>
        <v>55</v>
      </c>
    </row>
    <row r="32688" spans="2:16">
      <c r="B32688" s="400"/>
      <c r="D32688" s="403"/>
      <c r="F32688" s="403" t="s">
        <v>32661</v>
      </c>
      <c r="G32688" s="403"/>
      <c r="J32688" s="16">
        <v>47</v>
      </c>
      <c r="L32688" s="298">
        <f t="shared" si="1543"/>
        <v>47</v>
      </c>
      <c r="O32688" s="16">
        <f t="shared" si="1544"/>
        <v>0</v>
      </c>
      <c r="P32688" s="298">
        <f t="shared" si="1542"/>
        <v>47</v>
      </c>
    </row>
    <row r="32689" spans="2:16">
      <c r="B32689" s="400"/>
      <c r="D32689" s="403"/>
      <c r="F32689" s="403" t="s">
        <v>32662</v>
      </c>
      <c r="G32689" s="403"/>
      <c r="J32689" s="16">
        <v>45</v>
      </c>
      <c r="L32689" s="298">
        <f t="shared" si="1543"/>
        <v>45</v>
      </c>
      <c r="O32689" s="16">
        <f t="shared" si="1544"/>
        <v>0</v>
      </c>
      <c r="P32689" s="298">
        <f t="shared" si="1542"/>
        <v>45</v>
      </c>
    </row>
    <row r="32690" spans="2:16">
      <c r="B32690" s="400"/>
      <c r="D32690" s="403"/>
      <c r="F32690" s="403" t="s">
        <v>32663</v>
      </c>
      <c r="G32690" s="403"/>
      <c r="J32690" s="16">
        <v>53</v>
      </c>
      <c r="L32690" s="298">
        <f t="shared" si="1543"/>
        <v>53</v>
      </c>
      <c r="O32690" s="16">
        <f t="shared" si="1544"/>
        <v>0</v>
      </c>
      <c r="P32690" s="298">
        <f t="shared" si="1542"/>
        <v>53</v>
      </c>
    </row>
    <row r="32691" spans="2:16">
      <c r="B32691" s="400"/>
      <c r="D32691" s="403"/>
      <c r="F32691" s="403" t="s">
        <v>32664</v>
      </c>
      <c r="G32691" s="403"/>
      <c r="J32691" s="16">
        <v>45</v>
      </c>
      <c r="L32691" s="298">
        <f t="shared" si="1543"/>
        <v>45</v>
      </c>
      <c r="O32691" s="16">
        <f t="shared" si="1544"/>
        <v>0</v>
      </c>
      <c r="P32691" s="298">
        <f t="shared" si="1542"/>
        <v>45</v>
      </c>
    </row>
    <row r="32692" spans="2:16">
      <c r="B32692" s="400"/>
      <c r="D32692" s="403"/>
      <c r="F32692" s="403" t="s">
        <v>32665</v>
      </c>
      <c r="G32692" s="403"/>
      <c r="J32692" s="16">
        <v>57</v>
      </c>
      <c r="L32692" s="298">
        <f t="shared" si="1543"/>
        <v>57</v>
      </c>
      <c r="O32692" s="16">
        <f t="shared" si="1544"/>
        <v>0</v>
      </c>
      <c r="P32692" s="298">
        <f t="shared" si="1542"/>
        <v>57</v>
      </c>
    </row>
    <row r="32693" spans="2:16">
      <c r="B32693" s="400"/>
      <c r="D32693" s="403"/>
      <c r="F32693" s="403" t="s">
        <v>32666</v>
      </c>
      <c r="G32693" s="403"/>
      <c r="J32693" s="16">
        <v>53</v>
      </c>
      <c r="L32693" s="298">
        <f t="shared" si="1543"/>
        <v>53</v>
      </c>
      <c r="O32693" s="16">
        <f t="shared" si="1544"/>
        <v>0</v>
      </c>
      <c r="P32693" s="298">
        <f t="shared" si="1542"/>
        <v>53</v>
      </c>
    </row>
    <row r="32694" spans="2:16">
      <c r="B32694" s="400"/>
      <c r="D32694" s="403"/>
      <c r="F32694" s="403" t="s">
        <v>32667</v>
      </c>
      <c r="G32694" s="403"/>
      <c r="J32694" s="16">
        <v>42</v>
      </c>
      <c r="L32694" s="298">
        <f t="shared" si="1543"/>
        <v>42</v>
      </c>
      <c r="O32694" s="16">
        <f t="shared" si="1544"/>
        <v>0</v>
      </c>
      <c r="P32694" s="298">
        <f t="shared" si="1542"/>
        <v>42</v>
      </c>
    </row>
    <row r="32695" spans="2:16">
      <c r="B32695" s="400"/>
      <c r="D32695" s="403"/>
      <c r="F32695" s="403" t="s">
        <v>32668</v>
      </c>
      <c r="G32695" s="403"/>
      <c r="J32695" s="16">
        <v>47</v>
      </c>
      <c r="L32695" s="298">
        <f t="shared" si="1543"/>
        <v>47</v>
      </c>
      <c r="O32695" s="16">
        <f t="shared" si="1544"/>
        <v>0</v>
      </c>
      <c r="P32695" s="298">
        <f t="shared" si="1542"/>
        <v>47</v>
      </c>
    </row>
    <row r="32696" spans="2:16">
      <c r="B32696" s="400"/>
      <c r="D32696" s="403"/>
      <c r="F32696" s="403" t="s">
        <v>32669</v>
      </c>
      <c r="G32696" s="403"/>
      <c r="J32696" s="16">
        <v>47</v>
      </c>
      <c r="L32696" s="298">
        <f t="shared" si="1543"/>
        <v>47</v>
      </c>
      <c r="O32696" s="16">
        <f t="shared" si="1544"/>
        <v>0</v>
      </c>
      <c r="P32696" s="298">
        <f t="shared" si="1542"/>
        <v>47</v>
      </c>
    </row>
    <row r="32697" spans="2:16">
      <c r="B32697" s="400"/>
      <c r="D32697" s="403"/>
      <c r="F32697" s="403" t="s">
        <v>32670</v>
      </c>
      <c r="G32697" s="403"/>
      <c r="J32697" s="16">
        <v>52</v>
      </c>
      <c r="L32697" s="298">
        <f t="shared" si="1543"/>
        <v>52</v>
      </c>
      <c r="O32697" s="16">
        <f t="shared" si="1544"/>
        <v>0</v>
      </c>
      <c r="P32697" s="298">
        <f t="shared" si="1542"/>
        <v>52</v>
      </c>
    </row>
    <row r="32698" spans="2:16">
      <c r="B32698" s="400"/>
      <c r="D32698" s="403"/>
      <c r="F32698" s="403" t="s">
        <v>32671</v>
      </c>
      <c r="G32698" s="403"/>
      <c r="J32698" s="16">
        <v>55</v>
      </c>
      <c r="L32698" s="298">
        <f t="shared" si="1543"/>
        <v>55</v>
      </c>
      <c r="O32698" s="16">
        <f t="shared" si="1544"/>
        <v>0</v>
      </c>
      <c r="P32698" s="298">
        <f t="shared" si="1542"/>
        <v>55</v>
      </c>
    </row>
    <row r="32699" spans="2:16">
      <c r="B32699" s="400"/>
      <c r="D32699" s="403"/>
      <c r="F32699" s="403" t="s">
        <v>32672</v>
      </c>
      <c r="G32699" s="403"/>
      <c r="J32699" s="16">
        <v>38</v>
      </c>
      <c r="L32699" s="298">
        <f t="shared" si="1543"/>
        <v>38</v>
      </c>
      <c r="O32699" s="16">
        <f t="shared" si="1544"/>
        <v>0</v>
      </c>
      <c r="P32699" s="298">
        <f t="shared" si="1542"/>
        <v>38</v>
      </c>
    </row>
    <row r="32700" spans="2:16">
      <c r="B32700" s="400"/>
      <c r="D32700" s="403"/>
      <c r="F32700" s="403" t="s">
        <v>32673</v>
      </c>
      <c r="G32700" s="403"/>
      <c r="J32700" s="16">
        <v>67</v>
      </c>
      <c r="L32700" s="298">
        <f t="shared" si="1543"/>
        <v>67</v>
      </c>
      <c r="O32700" s="16">
        <f t="shared" si="1544"/>
        <v>0</v>
      </c>
      <c r="P32700" s="298">
        <f t="shared" si="1542"/>
        <v>67</v>
      </c>
    </row>
    <row r="32701" spans="2:16">
      <c r="B32701" s="400"/>
      <c r="D32701" s="403"/>
      <c r="F32701" s="403" t="s">
        <v>32674</v>
      </c>
      <c r="G32701" s="403"/>
      <c r="J32701" s="16">
        <v>63</v>
      </c>
      <c r="L32701" s="298">
        <f t="shared" si="1543"/>
        <v>63</v>
      </c>
      <c r="O32701" s="16">
        <f t="shared" si="1544"/>
        <v>0</v>
      </c>
      <c r="P32701" s="298">
        <f t="shared" si="1542"/>
        <v>63</v>
      </c>
    </row>
    <row r="32702" spans="2:16">
      <c r="B32702" s="400"/>
      <c r="D32702" s="403"/>
      <c r="F32702" s="403" t="s">
        <v>32675</v>
      </c>
      <c r="G32702" s="403"/>
      <c r="J32702" s="16">
        <v>45</v>
      </c>
      <c r="L32702" s="298">
        <f t="shared" si="1543"/>
        <v>45</v>
      </c>
      <c r="O32702" s="16">
        <f t="shared" si="1544"/>
        <v>0</v>
      </c>
      <c r="P32702" s="298">
        <f t="shared" si="1542"/>
        <v>45</v>
      </c>
    </row>
    <row r="32703" spans="2:16">
      <c r="B32703" s="400"/>
      <c r="D32703" s="403"/>
      <c r="F32703" s="403" t="s">
        <v>32676</v>
      </c>
      <c r="G32703" s="403"/>
      <c r="J32703" s="16">
        <v>53</v>
      </c>
      <c r="L32703" s="298">
        <f t="shared" si="1543"/>
        <v>53</v>
      </c>
      <c r="O32703" s="16">
        <f t="shared" si="1544"/>
        <v>0</v>
      </c>
      <c r="P32703" s="298">
        <f t="shared" si="1542"/>
        <v>53</v>
      </c>
    </row>
    <row r="32704" spans="2:16">
      <c r="B32704" s="400"/>
      <c r="D32704" s="403"/>
      <c r="F32704" s="403" t="s">
        <v>32677</v>
      </c>
      <c r="G32704" s="403"/>
      <c r="J32704" s="16">
        <v>42</v>
      </c>
      <c r="L32704" s="298">
        <f t="shared" si="1543"/>
        <v>42</v>
      </c>
      <c r="O32704" s="16">
        <f t="shared" si="1544"/>
        <v>0</v>
      </c>
      <c r="P32704" s="298">
        <f t="shared" si="1542"/>
        <v>42</v>
      </c>
    </row>
    <row r="32705" spans="2:16">
      <c r="B32705" s="400"/>
      <c r="D32705" s="403"/>
      <c r="F32705" s="403" t="s">
        <v>32678</v>
      </c>
      <c r="G32705" s="403"/>
      <c r="J32705" s="16">
        <v>175</v>
      </c>
      <c r="L32705" s="298">
        <f t="shared" si="1543"/>
        <v>175</v>
      </c>
      <c r="O32705" s="16">
        <f t="shared" si="1544"/>
        <v>0</v>
      </c>
      <c r="P32705" s="298">
        <f t="shared" si="1542"/>
        <v>175</v>
      </c>
    </row>
    <row r="32706" spans="2:16">
      <c r="B32706" s="400"/>
      <c r="D32706" s="403"/>
      <c r="F32706" s="403" t="s">
        <v>32679</v>
      </c>
      <c r="G32706" s="403"/>
      <c r="J32706" s="16">
        <v>123</v>
      </c>
      <c r="L32706" s="298">
        <f t="shared" si="1543"/>
        <v>123</v>
      </c>
      <c r="O32706" s="16">
        <f t="shared" si="1544"/>
        <v>0</v>
      </c>
      <c r="P32706" s="298">
        <f t="shared" si="1542"/>
        <v>123</v>
      </c>
    </row>
    <row r="32707" spans="2:16">
      <c r="B32707" s="400"/>
      <c r="D32707" s="403"/>
      <c r="F32707" s="403" t="s">
        <v>32680</v>
      </c>
      <c r="G32707" s="403"/>
      <c r="J32707" s="16">
        <v>42</v>
      </c>
      <c r="L32707" s="298">
        <f t="shared" si="1543"/>
        <v>42</v>
      </c>
      <c r="O32707" s="16">
        <f t="shared" si="1544"/>
        <v>0</v>
      </c>
      <c r="P32707" s="298">
        <f t="shared" si="1542"/>
        <v>42</v>
      </c>
    </row>
    <row r="32708" spans="2:16">
      <c r="B32708" s="400"/>
      <c r="D32708" s="403"/>
      <c r="F32708" s="403" t="s">
        <v>32681</v>
      </c>
      <c r="G32708" s="403"/>
      <c r="J32708" s="16">
        <v>75</v>
      </c>
      <c r="L32708" s="298">
        <f t="shared" si="1543"/>
        <v>75</v>
      </c>
      <c r="O32708" s="16">
        <f t="shared" si="1544"/>
        <v>0</v>
      </c>
      <c r="P32708" s="298">
        <f t="shared" si="1542"/>
        <v>75</v>
      </c>
    </row>
    <row r="32709" spans="2:16">
      <c r="B32709" s="400"/>
      <c r="D32709" s="403"/>
      <c r="F32709" s="403" t="s">
        <v>32682</v>
      </c>
      <c r="G32709" s="403"/>
      <c r="J32709" s="16">
        <v>52</v>
      </c>
      <c r="L32709" s="298">
        <f t="shared" si="1543"/>
        <v>52</v>
      </c>
      <c r="O32709" s="16">
        <f t="shared" si="1544"/>
        <v>0</v>
      </c>
      <c r="P32709" s="298">
        <f t="shared" si="1542"/>
        <v>52</v>
      </c>
    </row>
    <row r="32710" spans="2:16">
      <c r="B32710" s="400"/>
      <c r="D32710" s="403"/>
      <c r="F32710" s="403" t="s">
        <v>32683</v>
      </c>
      <c r="G32710" s="403"/>
      <c r="J32710" s="16">
        <v>65</v>
      </c>
      <c r="L32710" s="298">
        <f t="shared" si="1543"/>
        <v>65</v>
      </c>
      <c r="O32710" s="16">
        <f t="shared" si="1544"/>
        <v>0</v>
      </c>
      <c r="P32710" s="298">
        <f t="shared" si="1542"/>
        <v>65</v>
      </c>
    </row>
    <row r="32711" spans="2:16">
      <c r="B32711" s="400"/>
      <c r="D32711" s="403"/>
      <c r="F32711" s="403" t="s">
        <v>32684</v>
      </c>
      <c r="G32711" s="403"/>
      <c r="J32711" s="16">
        <v>114</v>
      </c>
      <c r="L32711" s="298">
        <f t="shared" si="1543"/>
        <v>114</v>
      </c>
      <c r="O32711" s="16">
        <f t="shared" si="1544"/>
        <v>0</v>
      </c>
      <c r="P32711" s="298">
        <f t="shared" si="1542"/>
        <v>114</v>
      </c>
    </row>
    <row r="32712" spans="2:16">
      <c r="B32712" s="400"/>
      <c r="D32712" s="401" t="s">
        <v>32685</v>
      </c>
      <c r="F32712" s="103" t="s">
        <v>32695</v>
      </c>
      <c r="J32712" s="14"/>
      <c r="L32712" s="298">
        <f t="shared" si="1543"/>
        <v>0</v>
      </c>
      <c r="M32712" s="27">
        <v>26</v>
      </c>
      <c r="O32712" s="16">
        <f t="shared" si="1544"/>
        <v>26</v>
      </c>
      <c r="P32712" s="298">
        <f t="shared" si="1542"/>
        <v>26</v>
      </c>
    </row>
    <row r="32713" spans="2:16" ht="12.75" customHeight="1">
      <c r="B32713" s="400"/>
      <c r="D32713" s="401"/>
      <c r="F32713" s="103" t="s">
        <v>32696</v>
      </c>
      <c r="J32713" s="14"/>
      <c r="L32713" s="298">
        <f t="shared" si="1543"/>
        <v>0</v>
      </c>
      <c r="M32713" s="27">
        <v>56</v>
      </c>
      <c r="O32713" s="16">
        <f t="shared" si="1544"/>
        <v>56</v>
      </c>
      <c r="P32713" s="298">
        <f t="shared" si="1542"/>
        <v>56</v>
      </c>
    </row>
    <row r="32714" spans="2:16" ht="12.75" customHeight="1">
      <c r="B32714" s="400"/>
      <c r="D32714" s="401"/>
      <c r="F32714" s="103" t="s">
        <v>32697</v>
      </c>
      <c r="J32714" s="14"/>
      <c r="L32714" s="298">
        <f t="shared" si="1543"/>
        <v>0</v>
      </c>
      <c r="M32714" s="27">
        <v>23</v>
      </c>
      <c r="O32714" s="16">
        <f t="shared" si="1544"/>
        <v>23</v>
      </c>
      <c r="P32714" s="298">
        <f t="shared" si="1542"/>
        <v>23</v>
      </c>
    </row>
    <row r="32715" spans="2:16" ht="12.75" customHeight="1">
      <c r="B32715" s="400"/>
      <c r="D32715" s="401"/>
      <c r="F32715" s="103" t="s">
        <v>32698</v>
      </c>
      <c r="J32715" s="14"/>
      <c r="L32715" s="298">
        <f t="shared" si="1543"/>
        <v>0</v>
      </c>
      <c r="M32715" s="27">
        <v>21</v>
      </c>
      <c r="O32715" s="16">
        <f t="shared" si="1544"/>
        <v>21</v>
      </c>
      <c r="P32715" s="298">
        <f t="shared" ref="P32715:P32778" si="1545">+L32715+O32715</f>
        <v>21</v>
      </c>
    </row>
    <row r="32716" spans="2:16" ht="12.75" customHeight="1">
      <c r="B32716" s="400"/>
      <c r="D32716" s="401"/>
      <c r="F32716" s="103" t="s">
        <v>32699</v>
      </c>
      <c r="J32716" s="14"/>
      <c r="L32716" s="298">
        <f t="shared" si="1543"/>
        <v>0</v>
      </c>
      <c r="M32716" s="27">
        <v>12</v>
      </c>
      <c r="O32716" s="16">
        <f t="shared" si="1544"/>
        <v>12</v>
      </c>
      <c r="P32716" s="298">
        <f t="shared" si="1545"/>
        <v>12</v>
      </c>
    </row>
    <row r="32717" spans="2:16" ht="12.75" customHeight="1">
      <c r="B32717" s="400"/>
      <c r="D32717" s="401"/>
      <c r="F32717" s="103" t="s">
        <v>32700</v>
      </c>
      <c r="J32717" s="14"/>
      <c r="L32717" s="298">
        <f t="shared" si="1543"/>
        <v>0</v>
      </c>
      <c r="M32717" s="27">
        <v>23</v>
      </c>
      <c r="O32717" s="16">
        <f t="shared" si="1544"/>
        <v>23</v>
      </c>
      <c r="P32717" s="298">
        <f t="shared" si="1545"/>
        <v>23</v>
      </c>
    </row>
    <row r="32718" spans="2:16" ht="12.75" customHeight="1">
      <c r="B32718" s="400"/>
      <c r="D32718" s="401"/>
      <c r="F32718" s="103" t="s">
        <v>32701</v>
      </c>
      <c r="J32718" s="14"/>
      <c r="L32718" s="298">
        <f t="shared" ref="L32718:L32734" si="1546">+J32718+K32718</f>
        <v>0</v>
      </c>
      <c r="M32718" s="27">
        <v>23</v>
      </c>
      <c r="O32718" s="16">
        <f t="shared" si="1544"/>
        <v>23</v>
      </c>
      <c r="P32718" s="298">
        <f t="shared" si="1545"/>
        <v>23</v>
      </c>
    </row>
    <row r="32719" spans="2:16" ht="12.75" customHeight="1">
      <c r="B32719" s="400"/>
      <c r="D32719" s="401"/>
      <c r="F32719" s="103" t="s">
        <v>32702</v>
      </c>
      <c r="J32719" s="14"/>
      <c r="L32719" s="298">
        <f t="shared" si="1546"/>
        <v>0</v>
      </c>
      <c r="M32719" s="27">
        <v>21</v>
      </c>
      <c r="O32719" s="16">
        <f t="shared" si="1544"/>
        <v>21</v>
      </c>
      <c r="P32719" s="298">
        <f t="shared" si="1545"/>
        <v>21</v>
      </c>
    </row>
    <row r="32720" spans="2:16" ht="12.75" customHeight="1">
      <c r="B32720" s="400"/>
      <c r="D32720" s="401"/>
      <c r="F32720" s="103" t="s">
        <v>32703</v>
      </c>
      <c r="J32720" s="14"/>
      <c r="L32720" s="298">
        <f t="shared" si="1546"/>
        <v>0</v>
      </c>
      <c r="M32720" s="27">
        <v>20</v>
      </c>
      <c r="O32720" s="16">
        <f t="shared" si="1544"/>
        <v>20</v>
      </c>
      <c r="P32720" s="298">
        <f t="shared" si="1545"/>
        <v>20</v>
      </c>
    </row>
    <row r="32721" spans="2:16" ht="12.75" customHeight="1">
      <c r="B32721" s="400"/>
      <c r="D32721" s="401"/>
      <c r="F32721" s="103" t="s">
        <v>32704</v>
      </c>
      <c r="J32721" s="14"/>
      <c r="L32721" s="298">
        <f t="shared" si="1546"/>
        <v>0</v>
      </c>
      <c r="M32721" s="27">
        <v>15</v>
      </c>
      <c r="O32721" s="16">
        <f t="shared" si="1544"/>
        <v>15</v>
      </c>
      <c r="P32721" s="298">
        <f t="shared" si="1545"/>
        <v>15</v>
      </c>
    </row>
    <row r="32722" spans="2:16" ht="12.75" customHeight="1">
      <c r="B32722" s="400"/>
      <c r="D32722" s="401"/>
      <c r="F32722" s="103" t="s">
        <v>32705</v>
      </c>
      <c r="J32722" s="14"/>
      <c r="L32722" s="298">
        <f t="shared" si="1546"/>
        <v>0</v>
      </c>
      <c r="M32722" s="27">
        <v>11</v>
      </c>
      <c r="O32722" s="16">
        <f t="shared" si="1544"/>
        <v>11</v>
      </c>
      <c r="P32722" s="298">
        <f t="shared" si="1545"/>
        <v>11</v>
      </c>
    </row>
    <row r="32723" spans="2:16" ht="12.75" customHeight="1">
      <c r="B32723" s="400"/>
      <c r="D32723" s="401"/>
      <c r="F32723" s="103" t="s">
        <v>32706</v>
      </c>
      <c r="J32723" s="14"/>
      <c r="L32723" s="298">
        <f t="shared" si="1546"/>
        <v>0</v>
      </c>
      <c r="M32723" s="27">
        <v>225</v>
      </c>
      <c r="O32723" s="16">
        <f t="shared" si="1544"/>
        <v>225</v>
      </c>
      <c r="P32723" s="298">
        <f t="shared" si="1545"/>
        <v>225</v>
      </c>
    </row>
    <row r="32724" spans="2:16" ht="12.75" customHeight="1">
      <c r="B32724" s="400"/>
      <c r="D32724" s="401"/>
      <c r="F32724" s="103" t="s">
        <v>32707</v>
      </c>
      <c r="J32724" s="14"/>
      <c r="L32724" s="298">
        <f t="shared" si="1546"/>
        <v>0</v>
      </c>
      <c r="M32724" s="27">
        <v>24</v>
      </c>
      <c r="O32724" s="16">
        <f t="shared" si="1544"/>
        <v>24</v>
      </c>
      <c r="P32724" s="298">
        <f t="shared" si="1545"/>
        <v>24</v>
      </c>
    </row>
    <row r="32725" spans="2:16" ht="12.75" customHeight="1">
      <c r="B32725" s="400"/>
      <c r="D32725" s="401"/>
      <c r="F32725" s="39" t="s">
        <v>32708</v>
      </c>
      <c r="J32725" s="14"/>
      <c r="L32725" s="298">
        <f t="shared" si="1546"/>
        <v>0</v>
      </c>
      <c r="M32725" s="27">
        <v>10</v>
      </c>
      <c r="O32725" s="16">
        <f t="shared" si="1544"/>
        <v>10</v>
      </c>
      <c r="P32725" s="298">
        <f t="shared" si="1545"/>
        <v>10</v>
      </c>
    </row>
    <row r="32726" spans="2:16" ht="12.75" customHeight="1">
      <c r="B32726" s="400"/>
      <c r="D32726" s="401"/>
      <c r="F32726" s="39" t="s">
        <v>32709</v>
      </c>
      <c r="J32726" s="14"/>
      <c r="L32726" s="298">
        <f t="shared" si="1546"/>
        <v>0</v>
      </c>
      <c r="M32726" s="27">
        <v>10</v>
      </c>
      <c r="O32726" s="16">
        <f t="shared" si="1544"/>
        <v>10</v>
      </c>
      <c r="P32726" s="298">
        <f t="shared" si="1545"/>
        <v>10</v>
      </c>
    </row>
    <row r="32727" spans="2:16" ht="12.75" customHeight="1">
      <c r="B32727" s="400"/>
      <c r="D32727" s="401" t="s">
        <v>32686</v>
      </c>
      <c r="F32727" s="103" t="s">
        <v>32710</v>
      </c>
      <c r="J32727" s="14"/>
      <c r="L32727" s="298">
        <f t="shared" si="1546"/>
        <v>0</v>
      </c>
      <c r="M32727" s="27">
        <v>33</v>
      </c>
      <c r="O32727" s="16">
        <f t="shared" si="1544"/>
        <v>33</v>
      </c>
      <c r="P32727" s="298">
        <f t="shared" si="1545"/>
        <v>33</v>
      </c>
    </row>
    <row r="32728" spans="2:16" ht="12.75" customHeight="1">
      <c r="B32728" s="400"/>
      <c r="D32728" s="401"/>
      <c r="F32728" s="103" t="s">
        <v>32711</v>
      </c>
      <c r="J32728" s="14"/>
      <c r="L32728" s="298">
        <f t="shared" si="1546"/>
        <v>0</v>
      </c>
      <c r="M32728" s="27">
        <v>193</v>
      </c>
      <c r="O32728" s="16">
        <f t="shared" si="1544"/>
        <v>193</v>
      </c>
      <c r="P32728" s="298">
        <f t="shared" si="1545"/>
        <v>193</v>
      </c>
    </row>
    <row r="32729" spans="2:16" ht="12.75" customHeight="1">
      <c r="B32729" s="400"/>
      <c r="D32729" s="401"/>
      <c r="F32729" s="103" t="s">
        <v>32712</v>
      </c>
      <c r="J32729" s="14"/>
      <c r="L32729" s="298">
        <f t="shared" si="1546"/>
        <v>0</v>
      </c>
      <c r="M32729" s="27">
        <v>75</v>
      </c>
      <c r="O32729" s="16">
        <f t="shared" si="1544"/>
        <v>75</v>
      </c>
      <c r="P32729" s="298">
        <f t="shared" si="1545"/>
        <v>75</v>
      </c>
    </row>
    <row r="32730" spans="2:16" ht="12.75" customHeight="1">
      <c r="B32730" s="400"/>
      <c r="D32730" s="401"/>
      <c r="F32730" s="39" t="s">
        <v>32711</v>
      </c>
      <c r="J32730" s="14">
        <v>411</v>
      </c>
      <c r="L32730" s="298">
        <f t="shared" si="1546"/>
        <v>411</v>
      </c>
      <c r="M32730" s="27"/>
      <c r="O32730" s="16">
        <f t="shared" si="1544"/>
        <v>0</v>
      </c>
      <c r="P32730" s="298">
        <f t="shared" si="1545"/>
        <v>411</v>
      </c>
    </row>
    <row r="32731" spans="2:16" ht="12.75" customHeight="1">
      <c r="B32731" s="400"/>
      <c r="D32731" s="401"/>
      <c r="F32731" s="103" t="s">
        <v>32713</v>
      </c>
      <c r="J32731" s="14">
        <v>9</v>
      </c>
      <c r="L32731" s="298">
        <f t="shared" si="1546"/>
        <v>9</v>
      </c>
      <c r="M32731" s="27"/>
      <c r="O32731" s="16">
        <f t="shared" si="1544"/>
        <v>0</v>
      </c>
      <c r="P32731" s="298">
        <f t="shared" si="1545"/>
        <v>9</v>
      </c>
    </row>
    <row r="32732" spans="2:16" ht="12.75" customHeight="1">
      <c r="B32732" s="400"/>
      <c r="D32732" s="401"/>
      <c r="F32732" s="103" t="s">
        <v>32714</v>
      </c>
      <c r="J32732" s="14">
        <v>10</v>
      </c>
      <c r="L32732" s="298">
        <f t="shared" si="1546"/>
        <v>10</v>
      </c>
      <c r="M32732" s="27"/>
      <c r="O32732" s="16">
        <f t="shared" si="1544"/>
        <v>0</v>
      </c>
      <c r="P32732" s="298">
        <f t="shared" si="1545"/>
        <v>10</v>
      </c>
    </row>
    <row r="32733" spans="2:16" ht="12.75" customHeight="1">
      <c r="B32733" s="400"/>
      <c r="D32733" s="401"/>
      <c r="F32733" s="103" t="s">
        <v>32715</v>
      </c>
      <c r="J32733" s="14">
        <v>27</v>
      </c>
      <c r="L32733" s="298">
        <f t="shared" si="1546"/>
        <v>27</v>
      </c>
      <c r="M32733" s="27"/>
      <c r="O32733" s="16">
        <f t="shared" si="1544"/>
        <v>0</v>
      </c>
      <c r="P32733" s="298">
        <f t="shared" si="1545"/>
        <v>27</v>
      </c>
    </row>
    <row r="32734" spans="2:16" ht="12.75" customHeight="1">
      <c r="B32734" s="400"/>
      <c r="D32734" s="401"/>
      <c r="F32734" s="103" t="s">
        <v>32716</v>
      </c>
      <c r="J32734" s="14">
        <v>10</v>
      </c>
      <c r="L32734" s="298">
        <f t="shared" si="1546"/>
        <v>10</v>
      </c>
      <c r="M32734" s="27"/>
      <c r="O32734" s="16">
        <f t="shared" ref="O32734:O32797" si="1547">+M32734+N32734</f>
        <v>0</v>
      </c>
      <c r="P32734" s="298">
        <f t="shared" si="1545"/>
        <v>10</v>
      </c>
    </row>
    <row r="32735" spans="2:16" ht="12.75" customHeight="1">
      <c r="B32735" s="400"/>
      <c r="D32735" s="401"/>
      <c r="F32735" s="103" t="s">
        <v>32717</v>
      </c>
      <c r="J32735" s="14">
        <v>19</v>
      </c>
      <c r="L32735" s="298">
        <f t="shared" ref="L32735:L32798" si="1548">+J32735+K32735</f>
        <v>19</v>
      </c>
      <c r="M32735" s="27"/>
      <c r="O32735" s="16">
        <f t="shared" si="1547"/>
        <v>0</v>
      </c>
      <c r="P32735" s="298">
        <f t="shared" si="1545"/>
        <v>19</v>
      </c>
    </row>
    <row r="32736" spans="2:16" ht="12.75" customHeight="1">
      <c r="B32736" s="400"/>
      <c r="D32736" s="401"/>
      <c r="F32736" s="103" t="s">
        <v>32718</v>
      </c>
      <c r="J32736" s="14">
        <v>4</v>
      </c>
      <c r="L32736" s="298">
        <f t="shared" si="1548"/>
        <v>4</v>
      </c>
      <c r="M32736" s="27"/>
      <c r="O32736" s="16">
        <f t="shared" si="1547"/>
        <v>0</v>
      </c>
      <c r="P32736" s="298">
        <f t="shared" si="1545"/>
        <v>4</v>
      </c>
    </row>
    <row r="32737" spans="2:16" ht="12.75" customHeight="1">
      <c r="B32737" s="400"/>
      <c r="D32737" s="401"/>
      <c r="F32737" s="103" t="s">
        <v>32710</v>
      </c>
      <c r="J32737" s="14">
        <v>33</v>
      </c>
      <c r="L32737" s="298">
        <f t="shared" si="1548"/>
        <v>33</v>
      </c>
      <c r="M32737" s="27"/>
      <c r="O32737" s="16">
        <f t="shared" si="1547"/>
        <v>0</v>
      </c>
      <c r="P32737" s="298">
        <f t="shared" si="1545"/>
        <v>33</v>
      </c>
    </row>
    <row r="32738" spans="2:16">
      <c r="B32738" s="400"/>
      <c r="D32738" s="403" t="s">
        <v>32687</v>
      </c>
      <c r="F32738" s="103" t="s">
        <v>32719</v>
      </c>
      <c r="J32738" s="14"/>
      <c r="L32738" s="298">
        <f t="shared" si="1548"/>
        <v>0</v>
      </c>
      <c r="M32738" s="27">
        <v>190</v>
      </c>
      <c r="O32738" s="16">
        <f t="shared" si="1547"/>
        <v>190</v>
      </c>
      <c r="P32738" s="298">
        <f t="shared" si="1545"/>
        <v>190</v>
      </c>
    </row>
    <row r="32739" spans="2:16">
      <c r="B32739" s="400"/>
      <c r="D32739" s="403"/>
      <c r="F32739" s="103" t="s">
        <v>32720</v>
      </c>
      <c r="J32739" s="14"/>
      <c r="L32739" s="298">
        <f t="shared" si="1548"/>
        <v>0</v>
      </c>
      <c r="M32739" s="27">
        <v>15</v>
      </c>
      <c r="O32739" s="16">
        <f t="shared" si="1547"/>
        <v>15</v>
      </c>
      <c r="P32739" s="298">
        <f t="shared" si="1545"/>
        <v>15</v>
      </c>
    </row>
    <row r="32740" spans="2:16">
      <c r="B32740" s="400"/>
      <c r="D32740" s="403"/>
      <c r="F32740" s="103" t="s">
        <v>32721</v>
      </c>
      <c r="J32740" s="14">
        <v>32</v>
      </c>
      <c r="L32740" s="298">
        <f t="shared" si="1548"/>
        <v>32</v>
      </c>
      <c r="M32740" s="27"/>
      <c r="O32740" s="16">
        <f t="shared" si="1547"/>
        <v>0</v>
      </c>
      <c r="P32740" s="298">
        <f t="shared" si="1545"/>
        <v>32</v>
      </c>
    </row>
    <row r="32741" spans="2:16">
      <c r="B32741" s="400"/>
      <c r="D32741" s="403"/>
      <c r="F32741" s="103" t="s">
        <v>32722</v>
      </c>
      <c r="J32741" s="14">
        <v>25</v>
      </c>
      <c r="L32741" s="298">
        <f t="shared" si="1548"/>
        <v>25</v>
      </c>
      <c r="M32741" s="27"/>
      <c r="O32741" s="16">
        <f t="shared" si="1547"/>
        <v>0</v>
      </c>
      <c r="P32741" s="298">
        <f t="shared" si="1545"/>
        <v>25</v>
      </c>
    </row>
    <row r="32742" spans="2:16">
      <c r="B32742" s="400"/>
      <c r="D32742" s="403"/>
      <c r="F32742" s="103" t="s">
        <v>32723</v>
      </c>
      <c r="J32742" s="14">
        <v>23</v>
      </c>
      <c r="L32742" s="298">
        <f t="shared" si="1548"/>
        <v>23</v>
      </c>
      <c r="M32742" s="27"/>
      <c r="O32742" s="16">
        <f t="shared" si="1547"/>
        <v>0</v>
      </c>
      <c r="P32742" s="298">
        <f t="shared" si="1545"/>
        <v>23</v>
      </c>
    </row>
    <row r="32743" spans="2:16">
      <c r="B32743" s="400"/>
      <c r="D32743" s="403"/>
      <c r="F32743" s="103" t="s">
        <v>32724</v>
      </c>
      <c r="J32743" s="14">
        <v>18</v>
      </c>
      <c r="L32743" s="298">
        <f t="shared" si="1548"/>
        <v>18</v>
      </c>
      <c r="M32743" s="27"/>
      <c r="O32743" s="16">
        <f t="shared" si="1547"/>
        <v>0</v>
      </c>
      <c r="P32743" s="298">
        <f t="shared" si="1545"/>
        <v>18</v>
      </c>
    </row>
    <row r="32744" spans="2:16">
      <c r="B32744" s="400"/>
      <c r="D32744" s="403"/>
      <c r="F32744" s="103" t="s">
        <v>32725</v>
      </c>
      <c r="J32744" s="14">
        <v>14</v>
      </c>
      <c r="L32744" s="298">
        <f t="shared" si="1548"/>
        <v>14</v>
      </c>
      <c r="M32744" s="27"/>
      <c r="O32744" s="16">
        <f t="shared" si="1547"/>
        <v>0</v>
      </c>
      <c r="P32744" s="298">
        <f t="shared" si="1545"/>
        <v>14</v>
      </c>
    </row>
    <row r="32745" spans="2:16">
      <c r="B32745" s="400"/>
      <c r="D32745" s="403"/>
      <c r="F32745" s="103" t="s">
        <v>32726</v>
      </c>
      <c r="J32745" s="14">
        <v>16</v>
      </c>
      <c r="L32745" s="298">
        <f t="shared" si="1548"/>
        <v>16</v>
      </c>
      <c r="M32745" s="27"/>
      <c r="O32745" s="16">
        <f t="shared" si="1547"/>
        <v>0</v>
      </c>
      <c r="P32745" s="298">
        <f t="shared" si="1545"/>
        <v>16</v>
      </c>
    </row>
    <row r="32746" spans="2:16">
      <c r="B32746" s="400"/>
      <c r="D32746" s="403"/>
      <c r="F32746" s="103" t="s">
        <v>32727</v>
      </c>
      <c r="J32746" s="14">
        <v>20</v>
      </c>
      <c r="L32746" s="298">
        <f t="shared" si="1548"/>
        <v>20</v>
      </c>
      <c r="M32746" s="27"/>
      <c r="O32746" s="16">
        <f t="shared" si="1547"/>
        <v>0</v>
      </c>
      <c r="P32746" s="298">
        <f t="shared" si="1545"/>
        <v>20</v>
      </c>
    </row>
    <row r="32747" spans="2:16">
      <c r="B32747" s="400"/>
      <c r="D32747" s="403"/>
      <c r="F32747" s="103" t="s">
        <v>32728</v>
      </c>
      <c r="J32747" s="14">
        <v>14</v>
      </c>
      <c r="L32747" s="298">
        <f t="shared" si="1548"/>
        <v>14</v>
      </c>
      <c r="M32747" s="27"/>
      <c r="O32747" s="16">
        <f t="shared" si="1547"/>
        <v>0</v>
      </c>
      <c r="P32747" s="298">
        <f t="shared" si="1545"/>
        <v>14</v>
      </c>
    </row>
    <row r="32748" spans="2:16">
      <c r="B32748" s="400"/>
      <c r="D32748" s="401" t="s">
        <v>32688</v>
      </c>
      <c r="F32748" s="103" t="s">
        <v>32729</v>
      </c>
      <c r="J32748" s="14"/>
      <c r="L32748" s="298">
        <f t="shared" si="1548"/>
        <v>0</v>
      </c>
      <c r="M32748" s="29">
        <v>60</v>
      </c>
      <c r="O32748" s="16">
        <f t="shared" si="1547"/>
        <v>60</v>
      </c>
      <c r="P32748" s="298">
        <f t="shared" si="1545"/>
        <v>60</v>
      </c>
    </row>
    <row r="32749" spans="2:16">
      <c r="B32749" s="400"/>
      <c r="D32749" s="401"/>
      <c r="F32749" s="103" t="s">
        <v>32730</v>
      </c>
      <c r="J32749" s="14"/>
      <c r="L32749" s="298">
        <f t="shared" si="1548"/>
        <v>0</v>
      </c>
      <c r="M32749" s="29">
        <v>42</v>
      </c>
      <c r="O32749" s="16">
        <f t="shared" si="1547"/>
        <v>42</v>
      </c>
      <c r="P32749" s="298">
        <f t="shared" si="1545"/>
        <v>42</v>
      </c>
    </row>
    <row r="32750" spans="2:16">
      <c r="B32750" s="400"/>
      <c r="D32750" s="401"/>
      <c r="F32750" s="103" t="s">
        <v>32731</v>
      </c>
      <c r="J32750" s="14"/>
      <c r="L32750" s="298">
        <f t="shared" si="1548"/>
        <v>0</v>
      </c>
      <c r="M32750" s="29">
        <v>48</v>
      </c>
      <c r="O32750" s="16">
        <f t="shared" si="1547"/>
        <v>48</v>
      </c>
      <c r="P32750" s="298">
        <f t="shared" si="1545"/>
        <v>48</v>
      </c>
    </row>
    <row r="32751" spans="2:16">
      <c r="B32751" s="400"/>
      <c r="D32751" s="401"/>
      <c r="F32751" s="103" t="s">
        <v>32732</v>
      </c>
      <c r="J32751" s="14"/>
      <c r="L32751" s="298">
        <f t="shared" si="1548"/>
        <v>0</v>
      </c>
      <c r="M32751" s="29">
        <v>41</v>
      </c>
      <c r="O32751" s="16">
        <f t="shared" si="1547"/>
        <v>41</v>
      </c>
      <c r="P32751" s="298">
        <f t="shared" si="1545"/>
        <v>41</v>
      </c>
    </row>
    <row r="32752" spans="2:16">
      <c r="B32752" s="400"/>
      <c r="D32752" s="401"/>
      <c r="F32752" s="103" t="s">
        <v>32733</v>
      </c>
      <c r="J32752" s="14"/>
      <c r="L32752" s="298">
        <f t="shared" si="1548"/>
        <v>0</v>
      </c>
      <c r="M32752" s="29">
        <v>71</v>
      </c>
      <c r="O32752" s="16">
        <f t="shared" si="1547"/>
        <v>71</v>
      </c>
      <c r="P32752" s="298">
        <f t="shared" si="1545"/>
        <v>71</v>
      </c>
    </row>
    <row r="32753" spans="2:16">
      <c r="B32753" s="400"/>
      <c r="D32753" s="401"/>
      <c r="F32753" s="103" t="s">
        <v>32734</v>
      </c>
      <c r="J32753" s="14"/>
      <c r="L32753" s="298">
        <f t="shared" si="1548"/>
        <v>0</v>
      </c>
      <c r="M32753" s="29">
        <v>58</v>
      </c>
      <c r="O32753" s="16">
        <f t="shared" si="1547"/>
        <v>58</v>
      </c>
      <c r="P32753" s="298">
        <f t="shared" si="1545"/>
        <v>58</v>
      </c>
    </row>
    <row r="32754" spans="2:16">
      <c r="B32754" s="400"/>
      <c r="D32754" s="401"/>
      <c r="F32754" s="103" t="s">
        <v>32735</v>
      </c>
      <c r="J32754" s="14"/>
      <c r="L32754" s="298">
        <f t="shared" si="1548"/>
        <v>0</v>
      </c>
      <c r="M32754" s="29">
        <v>18</v>
      </c>
      <c r="O32754" s="16">
        <f t="shared" si="1547"/>
        <v>18</v>
      </c>
      <c r="P32754" s="298">
        <f t="shared" si="1545"/>
        <v>18</v>
      </c>
    </row>
    <row r="32755" spans="2:16">
      <c r="B32755" s="400"/>
      <c r="D32755" s="401"/>
      <c r="F32755" s="103" t="s">
        <v>32736</v>
      </c>
      <c r="J32755" s="14"/>
      <c r="L32755" s="298">
        <f t="shared" si="1548"/>
        <v>0</v>
      </c>
      <c r="M32755" s="29">
        <v>18</v>
      </c>
      <c r="O32755" s="16">
        <f t="shared" si="1547"/>
        <v>18</v>
      </c>
      <c r="P32755" s="298">
        <f t="shared" si="1545"/>
        <v>18</v>
      </c>
    </row>
    <row r="32756" spans="2:16">
      <c r="B32756" s="400"/>
      <c r="D32756" s="401"/>
      <c r="F32756" s="103" t="s">
        <v>32737</v>
      </c>
      <c r="J32756" s="14"/>
      <c r="L32756" s="298">
        <f t="shared" si="1548"/>
        <v>0</v>
      </c>
      <c r="M32756" s="29">
        <v>20</v>
      </c>
      <c r="O32756" s="16">
        <f t="shared" si="1547"/>
        <v>20</v>
      </c>
      <c r="P32756" s="298">
        <f t="shared" si="1545"/>
        <v>20</v>
      </c>
    </row>
    <row r="32757" spans="2:16">
      <c r="B32757" s="400"/>
      <c r="D32757" s="401"/>
      <c r="F32757" s="103" t="s">
        <v>32738</v>
      </c>
      <c r="J32757" s="14">
        <v>160</v>
      </c>
      <c r="L32757" s="298">
        <f t="shared" si="1548"/>
        <v>160</v>
      </c>
      <c r="M32757" s="29">
        <v>60</v>
      </c>
      <c r="O32757" s="16">
        <f t="shared" si="1547"/>
        <v>60</v>
      </c>
      <c r="P32757" s="298">
        <f t="shared" si="1545"/>
        <v>220</v>
      </c>
    </row>
    <row r="32758" spans="2:16">
      <c r="B32758" s="400"/>
      <c r="D32758" s="401"/>
      <c r="F32758" s="103" t="s">
        <v>32739</v>
      </c>
      <c r="J32758" s="14"/>
      <c r="L32758" s="298">
        <f t="shared" si="1548"/>
        <v>0</v>
      </c>
      <c r="M32758" s="29">
        <v>48</v>
      </c>
      <c r="O32758" s="16">
        <f t="shared" si="1547"/>
        <v>48</v>
      </c>
      <c r="P32758" s="298">
        <f t="shared" si="1545"/>
        <v>48</v>
      </c>
    </row>
    <row r="32759" spans="2:16">
      <c r="B32759" s="400"/>
      <c r="D32759" s="403" t="s">
        <v>32689</v>
      </c>
      <c r="F32759" s="103" t="s">
        <v>32740</v>
      </c>
      <c r="J32759" s="14"/>
      <c r="L32759" s="298">
        <f t="shared" si="1548"/>
        <v>0</v>
      </c>
      <c r="M32759" s="27">
        <v>107</v>
      </c>
      <c r="O32759" s="16">
        <f t="shared" si="1547"/>
        <v>107</v>
      </c>
      <c r="P32759" s="298">
        <f t="shared" si="1545"/>
        <v>107</v>
      </c>
    </row>
    <row r="32760" spans="2:16">
      <c r="B32760" s="400"/>
      <c r="D32760" s="403"/>
      <c r="F32760" s="103" t="s">
        <v>32741</v>
      </c>
      <c r="J32760" s="14">
        <v>103</v>
      </c>
      <c r="L32760" s="298">
        <f t="shared" si="1548"/>
        <v>103</v>
      </c>
      <c r="M32760" s="27">
        <v>108</v>
      </c>
      <c r="O32760" s="16">
        <f t="shared" si="1547"/>
        <v>108</v>
      </c>
      <c r="P32760" s="298">
        <f t="shared" si="1545"/>
        <v>211</v>
      </c>
    </row>
    <row r="32761" spans="2:16">
      <c r="B32761" s="400"/>
      <c r="D32761" s="403"/>
      <c r="F32761" s="103" t="s">
        <v>32742</v>
      </c>
      <c r="J32761" s="14"/>
      <c r="L32761" s="298">
        <f t="shared" si="1548"/>
        <v>0</v>
      </c>
      <c r="M32761" s="27">
        <v>15</v>
      </c>
      <c r="O32761" s="16">
        <f t="shared" si="1547"/>
        <v>15</v>
      </c>
      <c r="P32761" s="298">
        <f t="shared" si="1545"/>
        <v>15</v>
      </c>
    </row>
    <row r="32762" spans="2:16">
      <c r="B32762" s="400"/>
      <c r="D32762" s="403"/>
      <c r="F32762" s="103" t="s">
        <v>32743</v>
      </c>
      <c r="J32762" s="14">
        <v>35</v>
      </c>
      <c r="L32762" s="298">
        <f t="shared" si="1548"/>
        <v>35</v>
      </c>
      <c r="M32762" s="27"/>
      <c r="O32762" s="16">
        <f t="shared" si="1547"/>
        <v>0</v>
      </c>
      <c r="P32762" s="298">
        <f t="shared" si="1545"/>
        <v>35</v>
      </c>
    </row>
    <row r="32763" spans="2:16">
      <c r="B32763" s="400"/>
      <c r="D32763" s="403"/>
      <c r="F32763" s="103" t="s">
        <v>32744</v>
      </c>
      <c r="J32763" s="14">
        <v>10</v>
      </c>
      <c r="L32763" s="298">
        <f t="shared" si="1548"/>
        <v>10</v>
      </c>
      <c r="M32763" s="27"/>
      <c r="O32763" s="16">
        <f t="shared" si="1547"/>
        <v>0</v>
      </c>
      <c r="P32763" s="298">
        <f t="shared" si="1545"/>
        <v>10</v>
      </c>
    </row>
    <row r="32764" spans="2:16">
      <c r="B32764" s="400"/>
      <c r="D32764" s="403"/>
      <c r="F32764" s="103" t="s">
        <v>32745</v>
      </c>
      <c r="J32764" s="14">
        <v>4</v>
      </c>
      <c r="L32764" s="298">
        <f t="shared" si="1548"/>
        <v>4</v>
      </c>
      <c r="M32764" s="27"/>
      <c r="O32764" s="16">
        <f t="shared" si="1547"/>
        <v>0</v>
      </c>
      <c r="P32764" s="298">
        <f t="shared" si="1545"/>
        <v>4</v>
      </c>
    </row>
    <row r="32765" spans="2:16">
      <c r="B32765" s="400"/>
      <c r="D32765" s="403"/>
      <c r="F32765" s="103" t="s">
        <v>32746</v>
      </c>
      <c r="J32765" s="14">
        <v>36</v>
      </c>
      <c r="L32765" s="298">
        <f t="shared" si="1548"/>
        <v>36</v>
      </c>
      <c r="M32765" s="27"/>
      <c r="O32765" s="16">
        <f t="shared" si="1547"/>
        <v>0</v>
      </c>
      <c r="P32765" s="298">
        <f t="shared" si="1545"/>
        <v>36</v>
      </c>
    </row>
    <row r="32766" spans="2:16">
      <c r="B32766" s="400"/>
      <c r="D32766" s="403"/>
      <c r="F32766" s="103" t="s">
        <v>32747</v>
      </c>
      <c r="J32766" s="14">
        <v>6</v>
      </c>
      <c r="L32766" s="298">
        <f t="shared" si="1548"/>
        <v>6</v>
      </c>
      <c r="M32766" s="27"/>
      <c r="O32766" s="16">
        <f t="shared" si="1547"/>
        <v>0</v>
      </c>
      <c r="P32766" s="298">
        <f t="shared" si="1545"/>
        <v>6</v>
      </c>
    </row>
    <row r="32767" spans="2:16">
      <c r="B32767" s="400"/>
      <c r="D32767" s="403"/>
      <c r="F32767" s="103" t="s">
        <v>32748</v>
      </c>
      <c r="J32767" s="14">
        <v>14</v>
      </c>
      <c r="L32767" s="298">
        <f t="shared" si="1548"/>
        <v>14</v>
      </c>
      <c r="M32767" s="27"/>
      <c r="O32767" s="16">
        <f t="shared" si="1547"/>
        <v>0</v>
      </c>
      <c r="P32767" s="298">
        <f t="shared" si="1545"/>
        <v>14</v>
      </c>
    </row>
    <row r="32768" spans="2:16">
      <c r="B32768" s="400"/>
      <c r="D32768" s="403"/>
      <c r="F32768" s="103" t="s">
        <v>32749</v>
      </c>
      <c r="J32768" s="14">
        <v>20</v>
      </c>
      <c r="L32768" s="298">
        <f t="shared" si="1548"/>
        <v>20</v>
      </c>
      <c r="M32768" s="27"/>
      <c r="O32768" s="16">
        <f t="shared" si="1547"/>
        <v>0</v>
      </c>
      <c r="P32768" s="298">
        <f t="shared" si="1545"/>
        <v>20</v>
      </c>
    </row>
    <row r="32769" spans="2:16">
      <c r="B32769" s="400"/>
      <c r="D32769" s="403"/>
      <c r="F32769" s="103" t="s">
        <v>32750</v>
      </c>
      <c r="J32769" s="14">
        <v>6</v>
      </c>
      <c r="L32769" s="298">
        <f t="shared" si="1548"/>
        <v>6</v>
      </c>
      <c r="M32769" s="27"/>
      <c r="O32769" s="16">
        <f t="shared" si="1547"/>
        <v>0</v>
      </c>
      <c r="P32769" s="298">
        <f t="shared" si="1545"/>
        <v>6</v>
      </c>
    </row>
    <row r="32770" spans="2:16">
      <c r="B32770" s="400"/>
      <c r="D32770" s="403"/>
      <c r="F32770" s="103" t="s">
        <v>32751</v>
      </c>
      <c r="J32770" s="14">
        <v>7</v>
      </c>
      <c r="L32770" s="298">
        <f t="shared" si="1548"/>
        <v>7</v>
      </c>
      <c r="M32770" s="27"/>
      <c r="O32770" s="16">
        <f t="shared" si="1547"/>
        <v>0</v>
      </c>
      <c r="P32770" s="298">
        <f t="shared" si="1545"/>
        <v>7</v>
      </c>
    </row>
    <row r="32771" spans="2:16">
      <c r="B32771" s="400"/>
      <c r="D32771" s="403"/>
      <c r="F32771" s="103" t="s">
        <v>32752</v>
      </c>
      <c r="J32771" s="14">
        <v>102</v>
      </c>
      <c r="L32771" s="298">
        <f t="shared" si="1548"/>
        <v>102</v>
      </c>
      <c r="M32771" s="27"/>
      <c r="O32771" s="16">
        <f t="shared" si="1547"/>
        <v>0</v>
      </c>
      <c r="P32771" s="298">
        <f t="shared" si="1545"/>
        <v>102</v>
      </c>
    </row>
    <row r="32772" spans="2:16">
      <c r="B32772" s="400"/>
      <c r="D32772" s="401" t="s">
        <v>3974</v>
      </c>
      <c r="F32772" s="103" t="s">
        <v>32753</v>
      </c>
      <c r="J32772" s="14"/>
      <c r="L32772" s="298">
        <f t="shared" si="1548"/>
        <v>0</v>
      </c>
      <c r="M32772" s="16">
        <v>30</v>
      </c>
      <c r="O32772" s="16">
        <f t="shared" si="1547"/>
        <v>30</v>
      </c>
      <c r="P32772" s="298">
        <f t="shared" si="1545"/>
        <v>30</v>
      </c>
    </row>
    <row r="32773" spans="2:16">
      <c r="B32773" s="400"/>
      <c r="D32773" s="401"/>
      <c r="F32773" s="39" t="s">
        <v>32754</v>
      </c>
      <c r="J32773" s="27">
        <v>58</v>
      </c>
      <c r="L32773" s="298">
        <f t="shared" si="1548"/>
        <v>58</v>
      </c>
      <c r="M32773" s="16">
        <v>180</v>
      </c>
      <c r="O32773" s="16">
        <f t="shared" si="1547"/>
        <v>180</v>
      </c>
      <c r="P32773" s="298">
        <f t="shared" si="1545"/>
        <v>238</v>
      </c>
    </row>
    <row r="32774" spans="2:16">
      <c r="B32774" s="400"/>
      <c r="D32774" s="401"/>
      <c r="F32774" s="103" t="s">
        <v>32755</v>
      </c>
      <c r="J32774" s="27">
        <v>23</v>
      </c>
      <c r="L32774" s="298">
        <f t="shared" si="1548"/>
        <v>23</v>
      </c>
      <c r="O32774" s="16">
        <f t="shared" si="1547"/>
        <v>0</v>
      </c>
      <c r="P32774" s="298">
        <f t="shared" si="1545"/>
        <v>23</v>
      </c>
    </row>
    <row r="32775" spans="2:16">
      <c r="B32775" s="400"/>
      <c r="D32775" s="401"/>
      <c r="F32775" s="103" t="s">
        <v>32756</v>
      </c>
      <c r="J32775" s="27">
        <v>26</v>
      </c>
      <c r="L32775" s="298">
        <f t="shared" si="1548"/>
        <v>26</v>
      </c>
      <c r="O32775" s="16">
        <f t="shared" si="1547"/>
        <v>0</v>
      </c>
      <c r="P32775" s="298">
        <f t="shared" si="1545"/>
        <v>26</v>
      </c>
    </row>
    <row r="32776" spans="2:16">
      <c r="B32776" s="400"/>
      <c r="D32776" s="401"/>
      <c r="F32776" s="103" t="s">
        <v>32757</v>
      </c>
      <c r="J32776" s="27">
        <v>17</v>
      </c>
      <c r="L32776" s="298">
        <f t="shared" si="1548"/>
        <v>17</v>
      </c>
      <c r="O32776" s="16">
        <f t="shared" si="1547"/>
        <v>0</v>
      </c>
      <c r="P32776" s="298">
        <f t="shared" si="1545"/>
        <v>17</v>
      </c>
    </row>
    <row r="32777" spans="2:16">
      <c r="B32777" s="400"/>
      <c r="D32777" s="401"/>
      <c r="F32777" s="103" t="s">
        <v>32758</v>
      </c>
      <c r="J32777" s="27">
        <v>60</v>
      </c>
      <c r="L32777" s="298">
        <f t="shared" si="1548"/>
        <v>60</v>
      </c>
      <c r="O32777" s="16">
        <f t="shared" si="1547"/>
        <v>0</v>
      </c>
      <c r="P32777" s="298">
        <f t="shared" si="1545"/>
        <v>60</v>
      </c>
    </row>
    <row r="32778" spans="2:16">
      <c r="B32778" s="400"/>
      <c r="D32778" s="401"/>
      <c r="F32778" s="103" t="s">
        <v>32759</v>
      </c>
      <c r="J32778" s="27">
        <v>14</v>
      </c>
      <c r="L32778" s="298">
        <f t="shared" si="1548"/>
        <v>14</v>
      </c>
      <c r="O32778" s="16">
        <f t="shared" si="1547"/>
        <v>0</v>
      </c>
      <c r="P32778" s="298">
        <f t="shared" si="1545"/>
        <v>14</v>
      </c>
    </row>
    <row r="32779" spans="2:16">
      <c r="B32779" s="400"/>
      <c r="D32779" s="401"/>
      <c r="F32779" s="103" t="s">
        <v>32760</v>
      </c>
      <c r="J32779" s="27">
        <v>10</v>
      </c>
      <c r="L32779" s="298">
        <f t="shared" si="1548"/>
        <v>10</v>
      </c>
      <c r="O32779" s="16">
        <f t="shared" si="1547"/>
        <v>0</v>
      </c>
      <c r="P32779" s="298">
        <f t="shared" ref="P32779:P32842" si="1549">+L32779+O32779</f>
        <v>10</v>
      </c>
    </row>
    <row r="32780" spans="2:16">
      <c r="B32780" s="400"/>
      <c r="D32780" s="401"/>
      <c r="F32780" s="103" t="s">
        <v>32761</v>
      </c>
      <c r="J32780" s="27">
        <v>13</v>
      </c>
      <c r="L32780" s="298">
        <f t="shared" si="1548"/>
        <v>13</v>
      </c>
      <c r="O32780" s="16">
        <f t="shared" si="1547"/>
        <v>0</v>
      </c>
      <c r="P32780" s="298">
        <f t="shared" si="1549"/>
        <v>13</v>
      </c>
    </row>
    <row r="32781" spans="2:16">
      <c r="B32781" s="400"/>
      <c r="D32781" s="401"/>
      <c r="F32781" s="103" t="s">
        <v>32762</v>
      </c>
      <c r="J32781" s="27">
        <v>11</v>
      </c>
      <c r="L32781" s="298">
        <f t="shared" si="1548"/>
        <v>11</v>
      </c>
      <c r="O32781" s="16">
        <f t="shared" si="1547"/>
        <v>0</v>
      </c>
      <c r="P32781" s="298">
        <f t="shared" si="1549"/>
        <v>11</v>
      </c>
    </row>
    <row r="32782" spans="2:16">
      <c r="B32782" s="400"/>
      <c r="D32782" s="401"/>
      <c r="F32782" s="103" t="s">
        <v>32763</v>
      </c>
      <c r="J32782" s="27">
        <v>32</v>
      </c>
      <c r="L32782" s="298">
        <f t="shared" si="1548"/>
        <v>32</v>
      </c>
      <c r="O32782" s="16">
        <f t="shared" si="1547"/>
        <v>0</v>
      </c>
      <c r="P32782" s="298">
        <f t="shared" si="1549"/>
        <v>32</v>
      </c>
    </row>
    <row r="32783" spans="2:16">
      <c r="B32783" s="400"/>
      <c r="D32783" s="401"/>
      <c r="F32783" s="103" t="s">
        <v>32764</v>
      </c>
      <c r="J32783" s="27">
        <v>33</v>
      </c>
      <c r="L32783" s="298">
        <f t="shared" si="1548"/>
        <v>33</v>
      </c>
      <c r="O32783" s="16">
        <f t="shared" si="1547"/>
        <v>0</v>
      </c>
      <c r="P32783" s="298">
        <f t="shared" si="1549"/>
        <v>33</v>
      </c>
    </row>
    <row r="32784" spans="2:16">
      <c r="B32784" s="400"/>
      <c r="D32784" s="401"/>
      <c r="F32784" s="103" t="s">
        <v>32765</v>
      </c>
      <c r="J32784" s="27">
        <v>7</v>
      </c>
      <c r="L32784" s="298">
        <f t="shared" si="1548"/>
        <v>7</v>
      </c>
      <c r="O32784" s="16">
        <f t="shared" si="1547"/>
        <v>0</v>
      </c>
      <c r="P32784" s="298">
        <f t="shared" si="1549"/>
        <v>7</v>
      </c>
    </row>
    <row r="32785" spans="2:16">
      <c r="B32785" s="400"/>
      <c r="D32785" s="401"/>
      <c r="F32785" s="103" t="s">
        <v>32766</v>
      </c>
      <c r="J32785" s="27">
        <v>11</v>
      </c>
      <c r="L32785" s="298">
        <f t="shared" si="1548"/>
        <v>11</v>
      </c>
      <c r="O32785" s="16">
        <f t="shared" si="1547"/>
        <v>0</v>
      </c>
      <c r="P32785" s="298">
        <f t="shared" si="1549"/>
        <v>11</v>
      </c>
    </row>
    <row r="32786" spans="2:16">
      <c r="B32786" s="400"/>
      <c r="D32786" s="401"/>
      <c r="F32786" s="103" t="s">
        <v>32767</v>
      </c>
      <c r="J32786" s="27">
        <v>58</v>
      </c>
      <c r="L32786" s="298">
        <f t="shared" si="1548"/>
        <v>58</v>
      </c>
      <c r="O32786" s="16">
        <f t="shared" si="1547"/>
        <v>0</v>
      </c>
      <c r="P32786" s="298">
        <f t="shared" si="1549"/>
        <v>58</v>
      </c>
    </row>
    <row r="32787" spans="2:16">
      <c r="B32787" s="400"/>
      <c r="D32787" s="401"/>
      <c r="F32787" s="103" t="s">
        <v>32768</v>
      </c>
      <c r="J32787" s="27">
        <v>8</v>
      </c>
      <c r="L32787" s="298">
        <f t="shared" si="1548"/>
        <v>8</v>
      </c>
      <c r="O32787" s="16">
        <f t="shared" si="1547"/>
        <v>0</v>
      </c>
      <c r="P32787" s="298">
        <f t="shared" si="1549"/>
        <v>8</v>
      </c>
    </row>
    <row r="32788" spans="2:16">
      <c r="B32788" s="400"/>
      <c r="D32788" s="401"/>
      <c r="F32788" s="103" t="s">
        <v>32769</v>
      </c>
      <c r="J32788" s="27">
        <v>37</v>
      </c>
      <c r="L32788" s="298">
        <f t="shared" si="1548"/>
        <v>37</v>
      </c>
      <c r="O32788" s="16">
        <f t="shared" si="1547"/>
        <v>0</v>
      </c>
      <c r="P32788" s="298">
        <f t="shared" si="1549"/>
        <v>37</v>
      </c>
    </row>
    <row r="32789" spans="2:16">
      <c r="B32789" s="400"/>
      <c r="D32789" s="401"/>
      <c r="F32789" s="103" t="s">
        <v>32770</v>
      </c>
      <c r="J32789" s="27">
        <v>18</v>
      </c>
      <c r="L32789" s="298">
        <f t="shared" si="1548"/>
        <v>18</v>
      </c>
      <c r="O32789" s="16">
        <f t="shared" si="1547"/>
        <v>0</v>
      </c>
      <c r="P32789" s="298">
        <f t="shared" si="1549"/>
        <v>18</v>
      </c>
    </row>
    <row r="32790" spans="2:16">
      <c r="B32790" s="400"/>
      <c r="D32790" s="401"/>
      <c r="F32790" s="103" t="s">
        <v>32771</v>
      </c>
      <c r="J32790" s="27">
        <v>10</v>
      </c>
      <c r="L32790" s="298">
        <f t="shared" si="1548"/>
        <v>10</v>
      </c>
      <c r="O32790" s="16">
        <f t="shared" si="1547"/>
        <v>0</v>
      </c>
      <c r="P32790" s="298">
        <f t="shared" si="1549"/>
        <v>10</v>
      </c>
    </row>
    <row r="32791" spans="2:16">
      <c r="B32791" s="400"/>
      <c r="D32791" s="401"/>
      <c r="F32791" s="103" t="s">
        <v>32772</v>
      </c>
      <c r="J32791" s="27">
        <v>10</v>
      </c>
      <c r="L32791" s="298">
        <f t="shared" si="1548"/>
        <v>10</v>
      </c>
      <c r="O32791" s="16">
        <f t="shared" si="1547"/>
        <v>0</v>
      </c>
      <c r="P32791" s="298">
        <f t="shared" si="1549"/>
        <v>10</v>
      </c>
    </row>
    <row r="32792" spans="2:16">
      <c r="B32792" s="400"/>
      <c r="D32792" s="401"/>
      <c r="F32792" s="103" t="s">
        <v>32773</v>
      </c>
      <c r="J32792" s="27">
        <v>10</v>
      </c>
      <c r="L32792" s="298">
        <f t="shared" si="1548"/>
        <v>10</v>
      </c>
      <c r="O32792" s="16">
        <f t="shared" si="1547"/>
        <v>0</v>
      </c>
      <c r="P32792" s="298">
        <f t="shared" si="1549"/>
        <v>10</v>
      </c>
    </row>
    <row r="32793" spans="2:16">
      <c r="B32793" s="400"/>
      <c r="D32793" s="401"/>
      <c r="F32793" s="103" t="s">
        <v>32774</v>
      </c>
      <c r="J32793" s="27">
        <v>127</v>
      </c>
      <c r="L32793" s="298">
        <f t="shared" si="1548"/>
        <v>127</v>
      </c>
      <c r="O32793" s="16">
        <f t="shared" si="1547"/>
        <v>0</v>
      </c>
      <c r="P32793" s="298">
        <f t="shared" si="1549"/>
        <v>127</v>
      </c>
    </row>
    <row r="32794" spans="2:16">
      <c r="B32794" s="400"/>
      <c r="D32794" s="401"/>
      <c r="F32794" s="103" t="s">
        <v>32775</v>
      </c>
      <c r="J32794" s="27">
        <v>133</v>
      </c>
      <c r="L32794" s="298">
        <f t="shared" si="1548"/>
        <v>133</v>
      </c>
      <c r="O32794" s="16">
        <f t="shared" si="1547"/>
        <v>0</v>
      </c>
      <c r="P32794" s="298">
        <f t="shared" si="1549"/>
        <v>133</v>
      </c>
    </row>
    <row r="32795" spans="2:16">
      <c r="B32795" s="400"/>
      <c r="D32795" s="401" t="s">
        <v>32690</v>
      </c>
      <c r="F32795" s="103" t="s">
        <v>32776</v>
      </c>
      <c r="J32795" s="14"/>
      <c r="L32795" s="298">
        <f t="shared" si="1548"/>
        <v>0</v>
      </c>
      <c r="M32795" s="27">
        <v>260</v>
      </c>
      <c r="O32795" s="16">
        <f t="shared" si="1547"/>
        <v>260</v>
      </c>
      <c r="P32795" s="298">
        <f t="shared" si="1549"/>
        <v>260</v>
      </c>
    </row>
    <row r="32796" spans="2:16">
      <c r="B32796" s="400"/>
      <c r="D32796" s="401"/>
      <c r="F32796" s="103" t="s">
        <v>32777</v>
      </c>
      <c r="J32796" s="14"/>
      <c r="L32796" s="298">
        <f t="shared" si="1548"/>
        <v>0</v>
      </c>
      <c r="M32796" s="27">
        <v>150</v>
      </c>
      <c r="O32796" s="16">
        <f t="shared" si="1547"/>
        <v>150</v>
      </c>
      <c r="P32796" s="298">
        <f t="shared" si="1549"/>
        <v>150</v>
      </c>
    </row>
    <row r="32797" spans="2:16">
      <c r="B32797" s="400"/>
      <c r="D32797" s="401"/>
      <c r="F32797" s="103" t="s">
        <v>32778</v>
      </c>
      <c r="J32797" s="14"/>
      <c r="L32797" s="298">
        <f t="shared" si="1548"/>
        <v>0</v>
      </c>
      <c r="M32797" s="27">
        <v>110</v>
      </c>
      <c r="O32797" s="16">
        <f t="shared" si="1547"/>
        <v>110</v>
      </c>
      <c r="P32797" s="298">
        <f t="shared" si="1549"/>
        <v>110</v>
      </c>
    </row>
    <row r="32798" spans="2:16">
      <c r="B32798" s="400"/>
      <c r="D32798" s="401"/>
      <c r="F32798" s="103" t="s">
        <v>32779</v>
      </c>
      <c r="J32798" s="14">
        <v>9</v>
      </c>
      <c r="L32798" s="298">
        <f t="shared" si="1548"/>
        <v>9</v>
      </c>
      <c r="M32798" s="27">
        <f>SUM(M32772:M32794)</f>
        <v>210</v>
      </c>
      <c r="O32798" s="16">
        <f t="shared" ref="O32798:O32861" si="1550">+M32798+N32798</f>
        <v>210</v>
      </c>
      <c r="P32798" s="298">
        <f t="shared" si="1549"/>
        <v>219</v>
      </c>
    </row>
    <row r="32799" spans="2:16">
      <c r="B32799" s="400"/>
      <c r="D32799" s="401"/>
      <c r="F32799" s="103" t="s">
        <v>32780</v>
      </c>
      <c r="J32799" s="14">
        <v>21</v>
      </c>
      <c r="L32799" s="298">
        <f t="shared" ref="L32799:L32862" si="1551">+J32799+K32799</f>
        <v>21</v>
      </c>
      <c r="M32799" s="27"/>
      <c r="O32799" s="16">
        <f t="shared" si="1550"/>
        <v>0</v>
      </c>
      <c r="P32799" s="298">
        <f t="shared" si="1549"/>
        <v>21</v>
      </c>
    </row>
    <row r="32800" spans="2:16">
      <c r="B32800" s="400"/>
      <c r="D32800" s="401"/>
      <c r="F32800" s="103" t="s">
        <v>32781</v>
      </c>
      <c r="J32800" s="14">
        <v>75</v>
      </c>
      <c r="L32800" s="298">
        <f t="shared" si="1551"/>
        <v>75</v>
      </c>
      <c r="M32800" s="27"/>
      <c r="O32800" s="16">
        <f t="shared" si="1550"/>
        <v>0</v>
      </c>
      <c r="P32800" s="298">
        <f t="shared" si="1549"/>
        <v>75</v>
      </c>
    </row>
    <row r="32801" spans="2:16">
      <c r="B32801" s="400"/>
      <c r="D32801" s="401"/>
      <c r="F32801" s="103" t="s">
        <v>32782</v>
      </c>
      <c r="J32801" s="14">
        <v>6</v>
      </c>
      <c r="L32801" s="298">
        <f t="shared" si="1551"/>
        <v>6</v>
      </c>
      <c r="M32801" s="27"/>
      <c r="O32801" s="16">
        <f t="shared" si="1550"/>
        <v>0</v>
      </c>
      <c r="P32801" s="298">
        <f t="shared" si="1549"/>
        <v>6</v>
      </c>
    </row>
    <row r="32802" spans="2:16">
      <c r="B32802" s="400"/>
      <c r="D32802" s="401"/>
      <c r="F32802" s="103" t="s">
        <v>32783</v>
      </c>
      <c r="J32802" s="14">
        <v>62</v>
      </c>
      <c r="L32802" s="298">
        <f t="shared" si="1551"/>
        <v>62</v>
      </c>
      <c r="M32802" s="27"/>
      <c r="O32802" s="16">
        <f t="shared" si="1550"/>
        <v>0</v>
      </c>
      <c r="P32802" s="298">
        <f t="shared" si="1549"/>
        <v>62</v>
      </c>
    </row>
    <row r="32803" spans="2:16">
      <c r="B32803" s="400"/>
      <c r="D32803" s="401"/>
      <c r="F32803" s="103" t="s">
        <v>32784</v>
      </c>
      <c r="J32803" s="14">
        <v>6</v>
      </c>
      <c r="L32803" s="298">
        <f t="shared" si="1551"/>
        <v>6</v>
      </c>
      <c r="M32803" s="27"/>
      <c r="O32803" s="16">
        <f t="shared" si="1550"/>
        <v>0</v>
      </c>
      <c r="P32803" s="298">
        <f t="shared" si="1549"/>
        <v>6</v>
      </c>
    </row>
    <row r="32804" spans="2:16">
      <c r="B32804" s="400"/>
      <c r="D32804" s="401"/>
      <c r="F32804" s="103" t="s">
        <v>32785</v>
      </c>
      <c r="J32804" s="14">
        <v>12</v>
      </c>
      <c r="L32804" s="298">
        <f t="shared" si="1551"/>
        <v>12</v>
      </c>
      <c r="M32804" s="27"/>
      <c r="O32804" s="16">
        <f t="shared" si="1550"/>
        <v>0</v>
      </c>
      <c r="P32804" s="298">
        <f t="shared" si="1549"/>
        <v>12</v>
      </c>
    </row>
    <row r="32805" spans="2:16">
      <c r="B32805" s="400"/>
      <c r="D32805" s="401"/>
      <c r="F32805" s="103" t="s">
        <v>32786</v>
      </c>
      <c r="J32805" s="14">
        <v>13</v>
      </c>
      <c r="L32805" s="298">
        <f t="shared" si="1551"/>
        <v>13</v>
      </c>
      <c r="M32805" s="27"/>
      <c r="O32805" s="16">
        <f t="shared" si="1550"/>
        <v>0</v>
      </c>
      <c r="P32805" s="298">
        <f t="shared" si="1549"/>
        <v>13</v>
      </c>
    </row>
    <row r="32806" spans="2:16">
      <c r="B32806" s="400"/>
      <c r="D32806" s="401"/>
      <c r="F32806" s="103" t="s">
        <v>32773</v>
      </c>
      <c r="J32806" s="14">
        <v>30</v>
      </c>
      <c r="L32806" s="298">
        <f t="shared" si="1551"/>
        <v>30</v>
      </c>
      <c r="M32806" s="27"/>
      <c r="O32806" s="16">
        <f t="shared" si="1550"/>
        <v>0</v>
      </c>
      <c r="P32806" s="298">
        <f t="shared" si="1549"/>
        <v>30</v>
      </c>
    </row>
    <row r="32807" spans="2:16">
      <c r="B32807" s="400"/>
      <c r="D32807" s="401"/>
      <c r="F32807" s="103" t="s">
        <v>32787</v>
      </c>
      <c r="J32807" s="14">
        <v>9</v>
      </c>
      <c r="L32807" s="298">
        <f t="shared" si="1551"/>
        <v>9</v>
      </c>
      <c r="M32807" s="27"/>
      <c r="O32807" s="16">
        <f t="shared" si="1550"/>
        <v>0</v>
      </c>
      <c r="P32807" s="298">
        <f t="shared" si="1549"/>
        <v>9</v>
      </c>
    </row>
    <row r="32808" spans="2:16">
      <c r="B32808" s="400"/>
      <c r="D32808" s="401"/>
      <c r="F32808" s="103" t="s">
        <v>32788</v>
      </c>
      <c r="J32808" s="14">
        <v>15</v>
      </c>
      <c r="L32808" s="298">
        <f t="shared" si="1551"/>
        <v>15</v>
      </c>
      <c r="M32808" s="27"/>
      <c r="O32808" s="16">
        <f t="shared" si="1550"/>
        <v>0</v>
      </c>
      <c r="P32808" s="298">
        <f t="shared" si="1549"/>
        <v>15</v>
      </c>
    </row>
    <row r="32809" spans="2:16">
      <c r="B32809" s="400"/>
      <c r="D32809" s="401"/>
      <c r="F32809" s="103" t="s">
        <v>32789</v>
      </c>
      <c r="J32809" s="14">
        <v>183</v>
      </c>
      <c r="L32809" s="298">
        <f t="shared" si="1551"/>
        <v>183</v>
      </c>
      <c r="M32809" s="27"/>
      <c r="O32809" s="16">
        <f t="shared" si="1550"/>
        <v>0</v>
      </c>
      <c r="P32809" s="298">
        <f t="shared" si="1549"/>
        <v>183</v>
      </c>
    </row>
    <row r="32810" spans="2:16">
      <c r="B32810" s="400"/>
      <c r="D32810" s="401" t="s">
        <v>32691</v>
      </c>
      <c r="F32810" s="103" t="s">
        <v>32790</v>
      </c>
      <c r="J32810" s="14"/>
      <c r="L32810" s="298">
        <f t="shared" si="1551"/>
        <v>0</v>
      </c>
      <c r="M32810" s="27">
        <v>311</v>
      </c>
      <c r="O32810" s="16">
        <f t="shared" si="1550"/>
        <v>311</v>
      </c>
      <c r="P32810" s="298">
        <f t="shared" si="1549"/>
        <v>311</v>
      </c>
    </row>
    <row r="32811" spans="2:16">
      <c r="B32811" s="400"/>
      <c r="D32811" s="401"/>
      <c r="F32811" s="103" t="s">
        <v>32791</v>
      </c>
      <c r="J32811" s="14"/>
      <c r="L32811" s="298">
        <f t="shared" si="1551"/>
        <v>0</v>
      </c>
      <c r="M32811" s="27">
        <v>37</v>
      </c>
      <c r="O32811" s="16">
        <f t="shared" si="1550"/>
        <v>37</v>
      </c>
      <c r="P32811" s="298">
        <f t="shared" si="1549"/>
        <v>37</v>
      </c>
    </row>
    <row r="32812" spans="2:16">
      <c r="B32812" s="400"/>
      <c r="D32812" s="401"/>
      <c r="F32812" s="103" t="s">
        <v>32792</v>
      </c>
      <c r="J32812" s="14"/>
      <c r="L32812" s="298">
        <f t="shared" si="1551"/>
        <v>0</v>
      </c>
      <c r="M32812" s="27">
        <v>186</v>
      </c>
      <c r="O32812" s="16">
        <f t="shared" si="1550"/>
        <v>186</v>
      </c>
      <c r="P32812" s="298">
        <f t="shared" si="1549"/>
        <v>186</v>
      </c>
    </row>
    <row r="32813" spans="2:16">
      <c r="B32813" s="400"/>
      <c r="D32813" s="401"/>
      <c r="F32813" s="103" t="s">
        <v>32793</v>
      </c>
      <c r="J32813" s="14"/>
      <c r="L32813" s="298">
        <f t="shared" si="1551"/>
        <v>0</v>
      </c>
      <c r="M32813" s="27">
        <v>22</v>
      </c>
      <c r="O32813" s="16">
        <f t="shared" si="1550"/>
        <v>22</v>
      </c>
      <c r="P32813" s="298">
        <f t="shared" si="1549"/>
        <v>22</v>
      </c>
    </row>
    <row r="32814" spans="2:16">
      <c r="B32814" s="400"/>
      <c r="D32814" s="401"/>
      <c r="F32814" s="103" t="s">
        <v>32794</v>
      </c>
      <c r="J32814" s="14"/>
      <c r="L32814" s="298">
        <f t="shared" si="1551"/>
        <v>0</v>
      </c>
      <c r="M32814" s="27">
        <v>225</v>
      </c>
      <c r="O32814" s="16">
        <f t="shared" si="1550"/>
        <v>225</v>
      </c>
      <c r="P32814" s="298">
        <f t="shared" si="1549"/>
        <v>225</v>
      </c>
    </row>
    <row r="32815" spans="2:16">
      <c r="B32815" s="400"/>
      <c r="D32815" s="401"/>
      <c r="F32815" s="103" t="s">
        <v>32795</v>
      </c>
      <c r="J32815" s="14"/>
      <c r="L32815" s="298">
        <f t="shared" si="1551"/>
        <v>0</v>
      </c>
      <c r="M32815" s="27">
        <v>175</v>
      </c>
      <c r="O32815" s="16">
        <f t="shared" si="1550"/>
        <v>175</v>
      </c>
      <c r="P32815" s="298">
        <f t="shared" si="1549"/>
        <v>175</v>
      </c>
    </row>
    <row r="32816" spans="2:16">
      <c r="B32816" s="400"/>
      <c r="D32816" s="401"/>
      <c r="F32816" s="103" t="s">
        <v>32796</v>
      </c>
      <c r="J32816" s="14">
        <v>170</v>
      </c>
      <c r="L32816" s="298">
        <f t="shared" si="1551"/>
        <v>170</v>
      </c>
      <c r="M32816" s="27"/>
      <c r="O32816" s="16">
        <f t="shared" si="1550"/>
        <v>0</v>
      </c>
      <c r="P32816" s="298">
        <f t="shared" si="1549"/>
        <v>170</v>
      </c>
    </row>
    <row r="32817" spans="2:16">
      <c r="B32817" s="400"/>
      <c r="D32817" s="401"/>
      <c r="F32817" s="103" t="s">
        <v>32797</v>
      </c>
      <c r="J32817" s="14">
        <v>15</v>
      </c>
      <c r="L32817" s="298">
        <f t="shared" si="1551"/>
        <v>15</v>
      </c>
      <c r="M32817" s="27"/>
      <c r="O32817" s="16">
        <f t="shared" si="1550"/>
        <v>0</v>
      </c>
      <c r="P32817" s="298">
        <f t="shared" si="1549"/>
        <v>15</v>
      </c>
    </row>
    <row r="32818" spans="2:16">
      <c r="B32818" s="400"/>
      <c r="D32818" s="401"/>
      <c r="F32818" s="103" t="s">
        <v>32798</v>
      </c>
      <c r="J32818" s="14">
        <v>15</v>
      </c>
      <c r="L32818" s="298">
        <f t="shared" si="1551"/>
        <v>15</v>
      </c>
      <c r="M32818" s="27"/>
      <c r="O32818" s="16">
        <f t="shared" si="1550"/>
        <v>0</v>
      </c>
      <c r="P32818" s="298">
        <f t="shared" si="1549"/>
        <v>15</v>
      </c>
    </row>
    <row r="32819" spans="2:16">
      <c r="B32819" s="400"/>
      <c r="D32819" s="401"/>
      <c r="F32819" s="103" t="s">
        <v>32799</v>
      </c>
      <c r="J32819" s="14">
        <v>27</v>
      </c>
      <c r="L32819" s="298">
        <f t="shared" si="1551"/>
        <v>27</v>
      </c>
      <c r="M32819" s="27"/>
      <c r="O32819" s="16">
        <f t="shared" si="1550"/>
        <v>0</v>
      </c>
      <c r="P32819" s="298">
        <f t="shared" si="1549"/>
        <v>27</v>
      </c>
    </row>
    <row r="32820" spans="2:16">
      <c r="B32820" s="400"/>
      <c r="D32820" s="401"/>
      <c r="F32820" s="103" t="s">
        <v>32800</v>
      </c>
      <c r="J32820" s="14">
        <v>20</v>
      </c>
      <c r="L32820" s="298">
        <f t="shared" si="1551"/>
        <v>20</v>
      </c>
      <c r="M32820" s="27"/>
      <c r="O32820" s="16">
        <f t="shared" si="1550"/>
        <v>0</v>
      </c>
      <c r="P32820" s="298">
        <f t="shared" si="1549"/>
        <v>20</v>
      </c>
    </row>
    <row r="32821" spans="2:16">
      <c r="B32821" s="400"/>
      <c r="D32821" s="401"/>
      <c r="F32821" s="103" t="s">
        <v>32801</v>
      </c>
      <c r="J32821" s="14">
        <v>14</v>
      </c>
      <c r="L32821" s="298">
        <f t="shared" si="1551"/>
        <v>14</v>
      </c>
      <c r="M32821" s="27"/>
      <c r="O32821" s="16">
        <f t="shared" si="1550"/>
        <v>0</v>
      </c>
      <c r="P32821" s="298">
        <f t="shared" si="1549"/>
        <v>14</v>
      </c>
    </row>
    <row r="32822" spans="2:16">
      <c r="B32822" s="400"/>
      <c r="D32822" s="401"/>
      <c r="F32822" s="103" t="s">
        <v>32802</v>
      </c>
      <c r="J32822" s="14">
        <v>17</v>
      </c>
      <c r="L32822" s="298">
        <f t="shared" si="1551"/>
        <v>17</v>
      </c>
      <c r="M32822" s="27"/>
      <c r="O32822" s="16">
        <f t="shared" si="1550"/>
        <v>0</v>
      </c>
      <c r="P32822" s="298">
        <f t="shared" si="1549"/>
        <v>17</v>
      </c>
    </row>
    <row r="32823" spans="2:16">
      <c r="B32823" s="400"/>
      <c r="D32823" s="401"/>
      <c r="F32823" s="103" t="s">
        <v>32803</v>
      </c>
      <c r="J32823" s="14">
        <v>34</v>
      </c>
      <c r="L32823" s="298">
        <f t="shared" si="1551"/>
        <v>34</v>
      </c>
      <c r="M32823" s="27"/>
      <c r="O32823" s="16">
        <f t="shared" si="1550"/>
        <v>0</v>
      </c>
      <c r="P32823" s="298">
        <f t="shared" si="1549"/>
        <v>34</v>
      </c>
    </row>
    <row r="32824" spans="2:16">
      <c r="B32824" s="400"/>
      <c r="D32824" s="401"/>
      <c r="F32824" s="103" t="s">
        <v>32804</v>
      </c>
      <c r="J32824" s="14">
        <v>40</v>
      </c>
      <c r="L32824" s="298">
        <f t="shared" si="1551"/>
        <v>40</v>
      </c>
      <c r="M32824" s="27"/>
      <c r="O32824" s="16">
        <f t="shared" si="1550"/>
        <v>0</v>
      </c>
      <c r="P32824" s="298">
        <f t="shared" si="1549"/>
        <v>40</v>
      </c>
    </row>
    <row r="32825" spans="2:16">
      <c r="B32825" s="400"/>
      <c r="D32825" s="401"/>
      <c r="F32825" s="103" t="s">
        <v>32805</v>
      </c>
      <c r="J32825" s="14">
        <v>6</v>
      </c>
      <c r="L32825" s="298">
        <f t="shared" si="1551"/>
        <v>6</v>
      </c>
      <c r="M32825" s="27"/>
      <c r="O32825" s="16">
        <f t="shared" si="1550"/>
        <v>0</v>
      </c>
      <c r="P32825" s="298">
        <f t="shared" si="1549"/>
        <v>6</v>
      </c>
    </row>
    <row r="32826" spans="2:16">
      <c r="B32826" s="400"/>
      <c r="D32826" s="401"/>
      <c r="F32826" s="103" t="s">
        <v>32806</v>
      </c>
      <c r="J32826" s="14">
        <v>28</v>
      </c>
      <c r="L32826" s="298">
        <f t="shared" si="1551"/>
        <v>28</v>
      </c>
      <c r="M32826" s="27"/>
      <c r="O32826" s="16">
        <f t="shared" si="1550"/>
        <v>0</v>
      </c>
      <c r="P32826" s="298">
        <f t="shared" si="1549"/>
        <v>28</v>
      </c>
    </row>
    <row r="32827" spans="2:16">
      <c r="B32827" s="400"/>
      <c r="D32827" s="401"/>
      <c r="F32827" s="103" t="s">
        <v>32807</v>
      </c>
      <c r="J32827" s="14">
        <v>4</v>
      </c>
      <c r="L32827" s="298">
        <f t="shared" si="1551"/>
        <v>4</v>
      </c>
      <c r="M32827" s="27"/>
      <c r="O32827" s="16">
        <f t="shared" si="1550"/>
        <v>0</v>
      </c>
      <c r="P32827" s="298">
        <f t="shared" si="1549"/>
        <v>4</v>
      </c>
    </row>
    <row r="32828" spans="2:16">
      <c r="B32828" s="400"/>
      <c r="D32828" s="401"/>
      <c r="F32828" s="103" t="s">
        <v>32808</v>
      </c>
      <c r="J32828" s="14">
        <v>3</v>
      </c>
      <c r="L32828" s="298">
        <f t="shared" si="1551"/>
        <v>3</v>
      </c>
      <c r="M32828" s="27"/>
      <c r="O32828" s="16">
        <f t="shared" si="1550"/>
        <v>0</v>
      </c>
      <c r="P32828" s="298">
        <f t="shared" si="1549"/>
        <v>3</v>
      </c>
    </row>
    <row r="32829" spans="2:16">
      <c r="B32829" s="400"/>
      <c r="D32829" s="401"/>
      <c r="F32829" s="103" t="s">
        <v>32809</v>
      </c>
      <c r="J32829" s="14">
        <v>9</v>
      </c>
      <c r="L32829" s="298">
        <f t="shared" si="1551"/>
        <v>9</v>
      </c>
      <c r="M32829" s="27"/>
      <c r="O32829" s="16">
        <f t="shared" si="1550"/>
        <v>0</v>
      </c>
      <c r="P32829" s="298">
        <f t="shared" si="1549"/>
        <v>9</v>
      </c>
    </row>
    <row r="32830" spans="2:16">
      <c r="B32830" s="400"/>
      <c r="D32830" s="401"/>
      <c r="F32830" s="103" t="s">
        <v>32810</v>
      </c>
      <c r="J32830" s="14">
        <v>22</v>
      </c>
      <c r="L32830" s="298">
        <f t="shared" si="1551"/>
        <v>22</v>
      </c>
      <c r="M32830" s="27"/>
      <c r="O32830" s="16">
        <f t="shared" si="1550"/>
        <v>0</v>
      </c>
      <c r="P32830" s="298">
        <f t="shared" si="1549"/>
        <v>22</v>
      </c>
    </row>
    <row r="32831" spans="2:16">
      <c r="B32831" s="400"/>
      <c r="D32831" s="401"/>
      <c r="F32831" s="103" t="s">
        <v>32802</v>
      </c>
      <c r="J32831" s="14">
        <v>17</v>
      </c>
      <c r="L32831" s="298">
        <f t="shared" si="1551"/>
        <v>17</v>
      </c>
      <c r="M32831" s="27"/>
      <c r="O32831" s="16">
        <f t="shared" si="1550"/>
        <v>0</v>
      </c>
      <c r="P32831" s="298">
        <f t="shared" si="1549"/>
        <v>17</v>
      </c>
    </row>
    <row r="32832" spans="2:16">
      <c r="B32832" s="400"/>
      <c r="D32832" s="401"/>
      <c r="F32832" s="103" t="s">
        <v>32811</v>
      </c>
      <c r="J32832" s="14">
        <v>14</v>
      </c>
      <c r="L32832" s="298">
        <f t="shared" si="1551"/>
        <v>14</v>
      </c>
      <c r="M32832" s="27"/>
      <c r="O32832" s="16">
        <f t="shared" si="1550"/>
        <v>0</v>
      </c>
      <c r="P32832" s="298">
        <f t="shared" si="1549"/>
        <v>14</v>
      </c>
    </row>
    <row r="32833" spans="2:16">
      <c r="B32833" s="400"/>
      <c r="D32833" s="403" t="s">
        <v>32692</v>
      </c>
      <c r="F32833" s="103" t="s">
        <v>32812</v>
      </c>
      <c r="J32833" s="14"/>
      <c r="L32833" s="298">
        <f t="shared" si="1551"/>
        <v>0</v>
      </c>
      <c r="M32833" s="27">
        <v>47</v>
      </c>
      <c r="O32833" s="16">
        <f t="shared" si="1550"/>
        <v>47</v>
      </c>
      <c r="P32833" s="298">
        <f t="shared" si="1549"/>
        <v>47</v>
      </c>
    </row>
    <row r="32834" spans="2:16">
      <c r="B32834" s="400"/>
      <c r="D32834" s="403"/>
      <c r="F32834" s="103" t="s">
        <v>32813</v>
      </c>
      <c r="J32834" s="14"/>
      <c r="L32834" s="298">
        <f t="shared" si="1551"/>
        <v>0</v>
      </c>
      <c r="M32834" s="27">
        <v>41</v>
      </c>
      <c r="O32834" s="16">
        <f t="shared" si="1550"/>
        <v>41</v>
      </c>
      <c r="P32834" s="298">
        <f t="shared" si="1549"/>
        <v>41</v>
      </c>
    </row>
    <row r="32835" spans="2:16">
      <c r="B32835" s="400"/>
      <c r="D32835" s="403"/>
      <c r="F32835" s="103" t="s">
        <v>32796</v>
      </c>
      <c r="J32835" s="14">
        <v>60</v>
      </c>
      <c r="L32835" s="298">
        <f t="shared" si="1551"/>
        <v>60</v>
      </c>
      <c r="M32835" s="27">
        <v>68</v>
      </c>
      <c r="O32835" s="16">
        <f t="shared" si="1550"/>
        <v>68</v>
      </c>
      <c r="P32835" s="298">
        <f t="shared" si="1549"/>
        <v>128</v>
      </c>
    </row>
    <row r="32836" spans="2:16">
      <c r="B32836" s="400"/>
      <c r="D32836" s="403"/>
      <c r="F32836" s="103" t="s">
        <v>32814</v>
      </c>
      <c r="J32836" s="14">
        <v>10</v>
      </c>
      <c r="L32836" s="298">
        <f t="shared" si="1551"/>
        <v>10</v>
      </c>
      <c r="M32836" s="27"/>
      <c r="O32836" s="16">
        <f t="shared" si="1550"/>
        <v>0</v>
      </c>
      <c r="P32836" s="298">
        <f t="shared" si="1549"/>
        <v>10</v>
      </c>
    </row>
    <row r="32837" spans="2:16">
      <c r="B32837" s="400"/>
      <c r="D32837" s="403"/>
      <c r="F32837" s="103" t="s">
        <v>32815</v>
      </c>
      <c r="J32837" s="14">
        <v>21</v>
      </c>
      <c r="L32837" s="298">
        <f t="shared" si="1551"/>
        <v>21</v>
      </c>
      <c r="M32837" s="27"/>
      <c r="O32837" s="16">
        <f t="shared" si="1550"/>
        <v>0</v>
      </c>
      <c r="P32837" s="298">
        <f t="shared" si="1549"/>
        <v>21</v>
      </c>
    </row>
    <row r="32838" spans="2:16">
      <c r="B32838" s="400"/>
      <c r="D32838" s="403"/>
      <c r="F32838" s="103" t="s">
        <v>32816</v>
      </c>
      <c r="J32838" s="14">
        <v>18</v>
      </c>
      <c r="L32838" s="298">
        <f t="shared" si="1551"/>
        <v>18</v>
      </c>
      <c r="M32838" s="27"/>
      <c r="O32838" s="16">
        <f t="shared" si="1550"/>
        <v>0</v>
      </c>
      <c r="P32838" s="298">
        <f t="shared" si="1549"/>
        <v>18</v>
      </c>
    </row>
    <row r="32839" spans="2:16">
      <c r="B32839" s="400"/>
      <c r="D32839" s="403"/>
      <c r="F32839" s="103" t="s">
        <v>32817</v>
      </c>
      <c r="J32839" s="14">
        <v>27</v>
      </c>
      <c r="L32839" s="298">
        <f t="shared" si="1551"/>
        <v>27</v>
      </c>
      <c r="M32839" s="27"/>
      <c r="O32839" s="16">
        <f t="shared" si="1550"/>
        <v>0</v>
      </c>
      <c r="P32839" s="298">
        <f t="shared" si="1549"/>
        <v>27</v>
      </c>
    </row>
    <row r="32840" spans="2:16">
      <c r="B32840" s="400"/>
      <c r="D32840" s="403"/>
      <c r="F32840" s="103" t="s">
        <v>32818</v>
      </c>
      <c r="J32840" s="14">
        <v>19</v>
      </c>
      <c r="L32840" s="298">
        <f t="shared" si="1551"/>
        <v>19</v>
      </c>
      <c r="M32840" s="27"/>
      <c r="O32840" s="16">
        <f t="shared" si="1550"/>
        <v>0</v>
      </c>
      <c r="P32840" s="298">
        <f t="shared" si="1549"/>
        <v>19</v>
      </c>
    </row>
    <row r="32841" spans="2:16">
      <c r="B32841" s="400"/>
      <c r="D32841" s="403" t="s">
        <v>32693</v>
      </c>
      <c r="F32841" s="103" t="s">
        <v>32819</v>
      </c>
      <c r="J32841" s="14">
        <v>226</v>
      </c>
      <c r="L32841" s="298">
        <f t="shared" si="1551"/>
        <v>226</v>
      </c>
      <c r="M32841" s="16">
        <v>154</v>
      </c>
      <c r="O32841" s="16">
        <f t="shared" si="1550"/>
        <v>154</v>
      </c>
      <c r="P32841" s="298">
        <f t="shared" si="1549"/>
        <v>380</v>
      </c>
    </row>
    <row r="32842" spans="2:16">
      <c r="B32842" s="400"/>
      <c r="D32842" s="403"/>
      <c r="F32842" s="103" t="s">
        <v>32820</v>
      </c>
      <c r="J32842" s="14"/>
      <c r="L32842" s="298">
        <f t="shared" si="1551"/>
        <v>0</v>
      </c>
      <c r="M32842" s="16">
        <v>200</v>
      </c>
      <c r="O32842" s="16">
        <f t="shared" si="1550"/>
        <v>200</v>
      </c>
      <c r="P32842" s="298">
        <f t="shared" si="1549"/>
        <v>200</v>
      </c>
    </row>
    <row r="32843" spans="2:16">
      <c r="B32843" s="400"/>
      <c r="D32843" s="403"/>
      <c r="F32843" s="103" t="s">
        <v>32821</v>
      </c>
      <c r="J32843" s="14"/>
      <c r="L32843" s="298">
        <f t="shared" si="1551"/>
        <v>0</v>
      </c>
      <c r="M32843" s="16">
        <v>60</v>
      </c>
      <c r="O32843" s="16">
        <f t="shared" si="1550"/>
        <v>60</v>
      </c>
      <c r="P32843" s="298">
        <f t="shared" ref="P32843:P32906" si="1552">+L32843+O32843</f>
        <v>60</v>
      </c>
    </row>
    <row r="32844" spans="2:16">
      <c r="B32844" s="400"/>
      <c r="D32844" s="403"/>
      <c r="F32844" s="103" t="s">
        <v>32822</v>
      </c>
      <c r="J32844" s="14"/>
      <c r="L32844" s="298">
        <f t="shared" si="1551"/>
        <v>0</v>
      </c>
      <c r="M32844" s="16">
        <v>9</v>
      </c>
      <c r="O32844" s="16">
        <f t="shared" si="1550"/>
        <v>9</v>
      </c>
      <c r="P32844" s="298">
        <f t="shared" si="1552"/>
        <v>9</v>
      </c>
    </row>
    <row r="32845" spans="2:16">
      <c r="B32845" s="400"/>
      <c r="D32845" s="403"/>
      <c r="F32845" s="103" t="s">
        <v>32823</v>
      </c>
      <c r="J32845" s="14"/>
      <c r="L32845" s="298">
        <f t="shared" si="1551"/>
        <v>0</v>
      </c>
      <c r="M32845" s="16">
        <v>18</v>
      </c>
      <c r="O32845" s="16">
        <f t="shared" si="1550"/>
        <v>18</v>
      </c>
      <c r="P32845" s="298">
        <f t="shared" si="1552"/>
        <v>18</v>
      </c>
    </row>
    <row r="32846" spans="2:16">
      <c r="B32846" s="400"/>
      <c r="D32846" s="403"/>
      <c r="F32846" s="103" t="s">
        <v>32824</v>
      </c>
      <c r="J32846" s="14"/>
      <c r="L32846" s="298">
        <f t="shared" si="1551"/>
        <v>0</v>
      </c>
      <c r="M32846" s="16">
        <v>18</v>
      </c>
      <c r="O32846" s="16">
        <f t="shared" si="1550"/>
        <v>18</v>
      </c>
      <c r="P32846" s="298">
        <f t="shared" si="1552"/>
        <v>18</v>
      </c>
    </row>
    <row r="32847" spans="2:16">
      <c r="B32847" s="400"/>
      <c r="D32847" s="403"/>
      <c r="F32847" s="103" t="s">
        <v>32825</v>
      </c>
      <c r="J32847" s="14"/>
      <c r="L32847" s="298">
        <f t="shared" si="1551"/>
        <v>0</v>
      </c>
      <c r="M32847" s="16">
        <v>57</v>
      </c>
      <c r="O32847" s="16">
        <f t="shared" si="1550"/>
        <v>57</v>
      </c>
      <c r="P32847" s="298">
        <f t="shared" si="1552"/>
        <v>57</v>
      </c>
    </row>
    <row r="32848" spans="2:16">
      <c r="B32848" s="400"/>
      <c r="D32848" s="403"/>
      <c r="F32848" s="103" t="s">
        <v>32826</v>
      </c>
      <c r="J32848" s="14"/>
      <c r="L32848" s="298">
        <f t="shared" si="1551"/>
        <v>0</v>
      </c>
      <c r="M32848" s="16">
        <v>23</v>
      </c>
      <c r="O32848" s="16">
        <f t="shared" si="1550"/>
        <v>23</v>
      </c>
      <c r="P32848" s="298">
        <f t="shared" si="1552"/>
        <v>23</v>
      </c>
    </row>
    <row r="32849" spans="2:16">
      <c r="B32849" s="400"/>
      <c r="D32849" s="403"/>
      <c r="F32849" s="103" t="s">
        <v>32827</v>
      </c>
      <c r="J32849" s="14"/>
      <c r="L32849" s="298">
        <f t="shared" si="1551"/>
        <v>0</v>
      </c>
      <c r="M32849" s="16">
        <v>8</v>
      </c>
      <c r="O32849" s="16">
        <f t="shared" si="1550"/>
        <v>8</v>
      </c>
      <c r="P32849" s="298">
        <f t="shared" si="1552"/>
        <v>8</v>
      </c>
    </row>
    <row r="32850" spans="2:16">
      <c r="B32850" s="400"/>
      <c r="D32850" s="403"/>
      <c r="F32850" s="103" t="s">
        <v>32828</v>
      </c>
      <c r="J32850" s="14"/>
      <c r="L32850" s="298">
        <f t="shared" si="1551"/>
        <v>0</v>
      </c>
      <c r="M32850" s="16">
        <v>16</v>
      </c>
      <c r="O32850" s="16">
        <f t="shared" si="1550"/>
        <v>16</v>
      </c>
      <c r="P32850" s="298">
        <f t="shared" si="1552"/>
        <v>16</v>
      </c>
    </row>
    <row r="32851" spans="2:16">
      <c r="B32851" s="400"/>
      <c r="D32851" s="403"/>
      <c r="F32851" s="103" t="s">
        <v>32829</v>
      </c>
      <c r="J32851" s="14"/>
      <c r="L32851" s="298">
        <f t="shared" si="1551"/>
        <v>0</v>
      </c>
      <c r="M32851" s="16">
        <v>159</v>
      </c>
      <c r="O32851" s="16">
        <f t="shared" si="1550"/>
        <v>159</v>
      </c>
      <c r="P32851" s="298">
        <f t="shared" si="1552"/>
        <v>159</v>
      </c>
    </row>
    <row r="32852" spans="2:16">
      <c r="B32852" s="400"/>
      <c r="D32852" s="403"/>
      <c r="F32852" s="103" t="s">
        <v>32830</v>
      </c>
      <c r="J32852" s="14"/>
      <c r="L32852" s="298">
        <f t="shared" si="1551"/>
        <v>0</v>
      </c>
      <c r="M32852" s="16">
        <v>45</v>
      </c>
      <c r="O32852" s="16">
        <f t="shared" si="1550"/>
        <v>45</v>
      </c>
      <c r="P32852" s="298">
        <f t="shared" si="1552"/>
        <v>45</v>
      </c>
    </row>
    <row r="32853" spans="2:16">
      <c r="B32853" s="400"/>
      <c r="D32853" s="403"/>
      <c r="F32853" s="103" t="s">
        <v>32831</v>
      </c>
      <c r="J32853" s="14"/>
      <c r="L32853" s="298">
        <f t="shared" si="1551"/>
        <v>0</v>
      </c>
      <c r="M32853" s="16">
        <v>40</v>
      </c>
      <c r="O32853" s="16">
        <f t="shared" si="1550"/>
        <v>40</v>
      </c>
      <c r="P32853" s="298">
        <f t="shared" si="1552"/>
        <v>40</v>
      </c>
    </row>
    <row r="32854" spans="2:16">
      <c r="B32854" s="400"/>
      <c r="D32854" s="403"/>
      <c r="F32854" s="103" t="s">
        <v>32773</v>
      </c>
      <c r="J32854" s="14"/>
      <c r="L32854" s="298">
        <f t="shared" si="1551"/>
        <v>0</v>
      </c>
      <c r="M32854" s="16">
        <v>95</v>
      </c>
      <c r="O32854" s="16">
        <f t="shared" si="1550"/>
        <v>95</v>
      </c>
      <c r="P32854" s="298">
        <f t="shared" si="1552"/>
        <v>95</v>
      </c>
    </row>
    <row r="32855" spans="2:16">
      <c r="B32855" s="400"/>
      <c r="D32855" s="403"/>
      <c r="F32855" s="103" t="s">
        <v>32832</v>
      </c>
      <c r="J32855" s="14"/>
      <c r="L32855" s="298">
        <f t="shared" si="1551"/>
        <v>0</v>
      </c>
      <c r="M32855" s="16">
        <v>19</v>
      </c>
      <c r="O32855" s="16">
        <f t="shared" si="1550"/>
        <v>19</v>
      </c>
      <c r="P32855" s="298">
        <f t="shared" si="1552"/>
        <v>19</v>
      </c>
    </row>
    <row r="32856" spans="2:16">
      <c r="B32856" s="400"/>
      <c r="D32856" s="403"/>
      <c r="F32856" s="103" t="s">
        <v>32833</v>
      </c>
      <c r="J32856" s="14"/>
      <c r="L32856" s="298">
        <f t="shared" si="1551"/>
        <v>0</v>
      </c>
      <c r="M32856" s="16">
        <v>8</v>
      </c>
      <c r="O32856" s="16">
        <f t="shared" si="1550"/>
        <v>8</v>
      </c>
      <c r="P32856" s="298">
        <f t="shared" si="1552"/>
        <v>8</v>
      </c>
    </row>
    <row r="32857" spans="2:16">
      <c r="B32857" s="400"/>
      <c r="D32857" s="403"/>
      <c r="F32857" s="103" t="s">
        <v>32834</v>
      </c>
      <c r="J32857" s="14"/>
      <c r="L32857" s="298">
        <f t="shared" si="1551"/>
        <v>0</v>
      </c>
      <c r="M32857" s="16">
        <v>17</v>
      </c>
      <c r="O32857" s="16">
        <f t="shared" si="1550"/>
        <v>17</v>
      </c>
      <c r="P32857" s="298">
        <f t="shared" si="1552"/>
        <v>17</v>
      </c>
    </row>
    <row r="32858" spans="2:16">
      <c r="B32858" s="400"/>
      <c r="D32858" s="403"/>
      <c r="F32858" s="103" t="s">
        <v>32835</v>
      </c>
      <c r="J32858" s="14"/>
      <c r="L32858" s="298">
        <f t="shared" si="1551"/>
        <v>0</v>
      </c>
      <c r="M32858" s="16">
        <v>28</v>
      </c>
      <c r="O32858" s="16">
        <f t="shared" si="1550"/>
        <v>28</v>
      </c>
      <c r="P32858" s="298">
        <f t="shared" si="1552"/>
        <v>28</v>
      </c>
    </row>
    <row r="32859" spans="2:16">
      <c r="B32859" s="400"/>
      <c r="D32859" s="403"/>
      <c r="F32859" s="103" t="s">
        <v>32806</v>
      </c>
      <c r="J32859" s="14"/>
      <c r="L32859" s="298">
        <f t="shared" si="1551"/>
        <v>0</v>
      </c>
      <c r="M32859" s="16">
        <v>20</v>
      </c>
      <c r="O32859" s="16">
        <f t="shared" si="1550"/>
        <v>20</v>
      </c>
      <c r="P32859" s="298">
        <f t="shared" si="1552"/>
        <v>20</v>
      </c>
    </row>
    <row r="32860" spans="2:16">
      <c r="B32860" s="400"/>
      <c r="D32860" s="403"/>
      <c r="F32860" s="103" t="s">
        <v>32836</v>
      </c>
      <c r="J32860" s="14"/>
      <c r="L32860" s="298">
        <f t="shared" si="1551"/>
        <v>0</v>
      </c>
      <c r="M32860" s="16">
        <v>18</v>
      </c>
      <c r="O32860" s="16">
        <f t="shared" si="1550"/>
        <v>18</v>
      </c>
      <c r="P32860" s="298">
        <f t="shared" si="1552"/>
        <v>18</v>
      </c>
    </row>
    <row r="32861" spans="2:16">
      <c r="B32861" s="400"/>
      <c r="D32861" s="403"/>
      <c r="F32861" s="103" t="s">
        <v>32724</v>
      </c>
      <c r="J32861" s="14"/>
      <c r="L32861" s="298">
        <f t="shared" si="1551"/>
        <v>0</v>
      </c>
      <c r="M32861" s="16">
        <v>22</v>
      </c>
      <c r="O32861" s="16">
        <f t="shared" si="1550"/>
        <v>22</v>
      </c>
      <c r="P32861" s="298">
        <f t="shared" si="1552"/>
        <v>22</v>
      </c>
    </row>
    <row r="32862" spans="2:16">
      <c r="B32862" s="400"/>
      <c r="D32862" s="403"/>
      <c r="F32862" s="103" t="s">
        <v>32837</v>
      </c>
      <c r="J32862" s="14"/>
      <c r="L32862" s="298">
        <f t="shared" si="1551"/>
        <v>0</v>
      </c>
      <c r="M32862" s="16">
        <v>35</v>
      </c>
      <c r="O32862" s="16">
        <f t="shared" ref="O32862:O32925" si="1553">+M32862+N32862</f>
        <v>35</v>
      </c>
      <c r="P32862" s="298">
        <f t="shared" si="1552"/>
        <v>35</v>
      </c>
    </row>
    <row r="32863" spans="2:16">
      <c r="B32863" s="400"/>
      <c r="D32863" s="403"/>
      <c r="F32863" s="103" t="s">
        <v>32838</v>
      </c>
      <c r="J32863" s="14"/>
      <c r="L32863" s="298">
        <f t="shared" ref="L32863:L32926" si="1554">+J32863+K32863</f>
        <v>0</v>
      </c>
      <c r="M32863" s="16">
        <v>12</v>
      </c>
      <c r="O32863" s="16">
        <f t="shared" si="1553"/>
        <v>12</v>
      </c>
      <c r="P32863" s="298">
        <f t="shared" si="1552"/>
        <v>12</v>
      </c>
    </row>
    <row r="32864" spans="2:16">
      <c r="B32864" s="400"/>
      <c r="D32864" s="403"/>
      <c r="F32864" s="103" t="s">
        <v>32839</v>
      </c>
      <c r="J32864" s="14"/>
      <c r="L32864" s="298">
        <f t="shared" si="1554"/>
        <v>0</v>
      </c>
      <c r="M32864" s="16">
        <v>12</v>
      </c>
      <c r="O32864" s="16">
        <f t="shared" si="1553"/>
        <v>12</v>
      </c>
      <c r="P32864" s="298">
        <f t="shared" si="1552"/>
        <v>12</v>
      </c>
    </row>
    <row r="32865" spans="2:16">
      <c r="B32865" s="400"/>
      <c r="D32865" s="403"/>
      <c r="F32865" s="103" t="s">
        <v>32840</v>
      </c>
      <c r="J32865" s="14"/>
      <c r="L32865" s="298">
        <f t="shared" si="1554"/>
        <v>0</v>
      </c>
      <c r="M32865" s="16">
        <v>9</v>
      </c>
      <c r="O32865" s="16">
        <f t="shared" si="1553"/>
        <v>9</v>
      </c>
      <c r="P32865" s="298">
        <f t="shared" si="1552"/>
        <v>9</v>
      </c>
    </row>
    <row r="32866" spans="2:16">
      <c r="B32866" s="400"/>
      <c r="D32866" s="403"/>
      <c r="F32866" s="103" t="s">
        <v>32841</v>
      </c>
      <c r="J32866" s="14">
        <v>80</v>
      </c>
      <c r="L32866" s="298">
        <f t="shared" si="1554"/>
        <v>80</v>
      </c>
      <c r="O32866" s="16">
        <f t="shared" si="1553"/>
        <v>0</v>
      </c>
      <c r="P32866" s="298">
        <f t="shared" si="1552"/>
        <v>80</v>
      </c>
    </row>
    <row r="32867" spans="2:16">
      <c r="B32867" s="400"/>
      <c r="D32867" s="403"/>
      <c r="F32867" s="103" t="s">
        <v>32842</v>
      </c>
      <c r="J32867" s="14">
        <v>12</v>
      </c>
      <c r="L32867" s="298">
        <f t="shared" si="1554"/>
        <v>12</v>
      </c>
      <c r="O32867" s="16">
        <f t="shared" si="1553"/>
        <v>0</v>
      </c>
      <c r="P32867" s="298">
        <f t="shared" si="1552"/>
        <v>12</v>
      </c>
    </row>
    <row r="32868" spans="2:16">
      <c r="B32868" s="400"/>
      <c r="D32868" s="403" t="s">
        <v>32694</v>
      </c>
      <c r="F32868" s="103" t="s">
        <v>32843</v>
      </c>
      <c r="J32868" s="14"/>
      <c r="L32868" s="298">
        <f t="shared" si="1554"/>
        <v>0</v>
      </c>
      <c r="M32868" s="16">
        <v>25</v>
      </c>
      <c r="O32868" s="16">
        <f t="shared" si="1553"/>
        <v>25</v>
      </c>
      <c r="P32868" s="298">
        <f t="shared" si="1552"/>
        <v>25</v>
      </c>
    </row>
    <row r="32869" spans="2:16">
      <c r="B32869" s="400"/>
      <c r="D32869" s="403"/>
      <c r="F32869" s="103" t="s">
        <v>32844</v>
      </c>
      <c r="J32869" s="14"/>
      <c r="L32869" s="298">
        <f t="shared" si="1554"/>
        <v>0</v>
      </c>
      <c r="M32869" s="16">
        <v>12</v>
      </c>
      <c r="O32869" s="16">
        <f t="shared" si="1553"/>
        <v>12</v>
      </c>
      <c r="P32869" s="298">
        <f t="shared" si="1552"/>
        <v>12</v>
      </c>
    </row>
    <row r="32870" spans="2:16">
      <c r="B32870" s="400"/>
      <c r="D32870" s="403"/>
      <c r="F32870" s="103" t="s">
        <v>32845</v>
      </c>
      <c r="J32870" s="14"/>
      <c r="L32870" s="298">
        <f t="shared" si="1554"/>
        <v>0</v>
      </c>
      <c r="M32870" s="16">
        <v>16</v>
      </c>
      <c r="O32870" s="16">
        <f t="shared" si="1553"/>
        <v>16</v>
      </c>
      <c r="P32870" s="298">
        <f t="shared" si="1552"/>
        <v>16</v>
      </c>
    </row>
    <row r="32871" spans="2:16">
      <c r="B32871" s="400"/>
      <c r="D32871" s="403"/>
      <c r="F32871" s="103" t="s">
        <v>32846</v>
      </c>
      <c r="J32871" s="14"/>
      <c r="L32871" s="298">
        <f t="shared" si="1554"/>
        <v>0</v>
      </c>
      <c r="M32871" s="16">
        <v>15</v>
      </c>
      <c r="O32871" s="16">
        <f t="shared" si="1553"/>
        <v>15</v>
      </c>
      <c r="P32871" s="298">
        <f t="shared" si="1552"/>
        <v>15</v>
      </c>
    </row>
    <row r="32872" spans="2:16">
      <c r="B32872" s="400"/>
      <c r="D32872" s="403"/>
      <c r="F32872" s="103" t="s">
        <v>32847</v>
      </c>
      <c r="J32872" s="14"/>
      <c r="L32872" s="298">
        <f t="shared" si="1554"/>
        <v>0</v>
      </c>
      <c r="M32872" s="16">
        <v>45</v>
      </c>
      <c r="O32872" s="16">
        <f t="shared" si="1553"/>
        <v>45</v>
      </c>
      <c r="P32872" s="298">
        <f t="shared" si="1552"/>
        <v>45</v>
      </c>
    </row>
    <row r="32873" spans="2:16">
      <c r="B32873" s="400"/>
      <c r="D32873" s="403"/>
      <c r="F32873" s="103" t="s">
        <v>32725</v>
      </c>
      <c r="J32873" s="14"/>
      <c r="L32873" s="298">
        <f t="shared" si="1554"/>
        <v>0</v>
      </c>
      <c r="M32873" s="16">
        <v>58</v>
      </c>
      <c r="O32873" s="16">
        <f t="shared" si="1553"/>
        <v>58</v>
      </c>
      <c r="P32873" s="298">
        <f t="shared" si="1552"/>
        <v>58</v>
      </c>
    </row>
    <row r="32874" spans="2:16">
      <c r="B32874" s="400"/>
      <c r="D32874" s="403"/>
      <c r="F32874" s="103" t="s">
        <v>32796</v>
      </c>
      <c r="J32874" s="14"/>
      <c r="L32874" s="298">
        <f t="shared" si="1554"/>
        <v>0</v>
      </c>
      <c r="M32874" s="16">
        <v>215</v>
      </c>
      <c r="O32874" s="16">
        <f t="shared" si="1553"/>
        <v>215</v>
      </c>
      <c r="P32874" s="298">
        <f t="shared" si="1552"/>
        <v>215</v>
      </c>
    </row>
    <row r="32875" spans="2:16">
      <c r="B32875" s="400"/>
      <c r="D32875" s="401" t="s">
        <v>30516</v>
      </c>
      <c r="F32875" s="103" t="s">
        <v>32796</v>
      </c>
      <c r="J32875" s="14">
        <v>35</v>
      </c>
      <c r="L32875" s="298">
        <f t="shared" si="1554"/>
        <v>35</v>
      </c>
      <c r="M32875" s="27">
        <v>155</v>
      </c>
      <c r="O32875" s="16">
        <f t="shared" si="1553"/>
        <v>155</v>
      </c>
      <c r="P32875" s="298">
        <f t="shared" si="1552"/>
        <v>190</v>
      </c>
    </row>
    <row r="32876" spans="2:16">
      <c r="B32876" s="400"/>
      <c r="D32876" s="401"/>
      <c r="F32876" s="103" t="s">
        <v>32848</v>
      </c>
      <c r="J32876" s="14"/>
      <c r="L32876" s="298">
        <f t="shared" si="1554"/>
        <v>0</v>
      </c>
      <c r="M32876" s="27">
        <v>9</v>
      </c>
      <c r="O32876" s="16">
        <f t="shared" si="1553"/>
        <v>9</v>
      </c>
      <c r="P32876" s="298">
        <f t="shared" si="1552"/>
        <v>9</v>
      </c>
    </row>
    <row r="32877" spans="2:16">
      <c r="B32877" s="400"/>
      <c r="D32877" s="401"/>
      <c r="F32877" s="103" t="s">
        <v>32849</v>
      </c>
      <c r="J32877" s="14"/>
      <c r="L32877" s="298">
        <f t="shared" si="1554"/>
        <v>0</v>
      </c>
      <c r="M32877" s="27">
        <v>13</v>
      </c>
      <c r="O32877" s="16">
        <f t="shared" si="1553"/>
        <v>13</v>
      </c>
      <c r="P32877" s="298">
        <f t="shared" si="1552"/>
        <v>13</v>
      </c>
    </row>
    <row r="32878" spans="2:16">
      <c r="B32878" s="400"/>
      <c r="D32878" s="401"/>
      <c r="F32878" s="103" t="s">
        <v>32850</v>
      </c>
      <c r="J32878" s="14"/>
      <c r="L32878" s="298">
        <f t="shared" si="1554"/>
        <v>0</v>
      </c>
      <c r="M32878" s="27">
        <v>18</v>
      </c>
      <c r="O32878" s="16">
        <f t="shared" si="1553"/>
        <v>18</v>
      </c>
      <c r="P32878" s="298">
        <f t="shared" si="1552"/>
        <v>18</v>
      </c>
    </row>
    <row r="32879" spans="2:16">
      <c r="B32879" s="400"/>
      <c r="D32879" s="401"/>
      <c r="F32879" s="103" t="s">
        <v>32851</v>
      </c>
      <c r="J32879" s="14"/>
      <c r="L32879" s="298">
        <f t="shared" si="1554"/>
        <v>0</v>
      </c>
      <c r="M32879" s="27">
        <v>29</v>
      </c>
      <c r="O32879" s="16">
        <f t="shared" si="1553"/>
        <v>29</v>
      </c>
      <c r="P32879" s="298">
        <f t="shared" si="1552"/>
        <v>29</v>
      </c>
    </row>
    <row r="32880" spans="2:16">
      <c r="B32880" s="400"/>
      <c r="D32880" s="401"/>
      <c r="F32880" s="103" t="s">
        <v>32852</v>
      </c>
      <c r="J32880" s="14"/>
      <c r="L32880" s="298">
        <f t="shared" si="1554"/>
        <v>0</v>
      </c>
      <c r="M32880" s="27">
        <v>13</v>
      </c>
      <c r="O32880" s="16">
        <f t="shared" si="1553"/>
        <v>13</v>
      </c>
      <c r="P32880" s="298">
        <f t="shared" si="1552"/>
        <v>13</v>
      </c>
    </row>
    <row r="32881" spans="2:16">
      <c r="B32881" s="400"/>
      <c r="D32881" s="401"/>
      <c r="F32881" s="103" t="s">
        <v>32853</v>
      </c>
      <c r="J32881" s="14"/>
      <c r="L32881" s="298">
        <f t="shared" si="1554"/>
        <v>0</v>
      </c>
      <c r="M32881" s="27">
        <v>30</v>
      </c>
      <c r="O32881" s="16">
        <f t="shared" si="1553"/>
        <v>30</v>
      </c>
      <c r="P32881" s="298">
        <f t="shared" si="1552"/>
        <v>30</v>
      </c>
    </row>
    <row r="32882" spans="2:16">
      <c r="B32882" s="400"/>
      <c r="D32882" s="401"/>
      <c r="F32882" s="103" t="s">
        <v>32854</v>
      </c>
      <c r="J32882" s="14"/>
      <c r="L32882" s="298">
        <f t="shared" si="1554"/>
        <v>0</v>
      </c>
      <c r="M32882" s="27">
        <v>22</v>
      </c>
      <c r="O32882" s="16">
        <f t="shared" si="1553"/>
        <v>22</v>
      </c>
      <c r="P32882" s="298">
        <f t="shared" si="1552"/>
        <v>22</v>
      </c>
    </row>
    <row r="32883" spans="2:16">
      <c r="B32883" s="400"/>
      <c r="D32883" s="401"/>
      <c r="F32883" s="103" t="s">
        <v>32855</v>
      </c>
      <c r="J32883" s="14"/>
      <c r="L32883" s="298">
        <f t="shared" si="1554"/>
        <v>0</v>
      </c>
      <c r="M32883" s="27">
        <v>19</v>
      </c>
      <c r="O32883" s="16">
        <f t="shared" si="1553"/>
        <v>19</v>
      </c>
      <c r="P32883" s="298">
        <f t="shared" si="1552"/>
        <v>19</v>
      </c>
    </row>
    <row r="32884" spans="2:16">
      <c r="B32884" s="400"/>
      <c r="D32884" s="401" t="s">
        <v>30525</v>
      </c>
      <c r="F32884" s="103" t="s">
        <v>32796</v>
      </c>
      <c r="J32884" s="14"/>
      <c r="L32884" s="298">
        <f t="shared" si="1554"/>
        <v>0</v>
      </c>
      <c r="M32884" s="27">
        <v>118</v>
      </c>
      <c r="O32884" s="16">
        <f t="shared" si="1553"/>
        <v>118</v>
      </c>
      <c r="P32884" s="298">
        <f t="shared" si="1552"/>
        <v>118</v>
      </c>
    </row>
    <row r="32885" spans="2:16">
      <c r="B32885" s="400"/>
      <c r="D32885" s="401"/>
      <c r="F32885" s="103" t="s">
        <v>32856</v>
      </c>
      <c r="J32885" s="14"/>
      <c r="L32885" s="298">
        <f t="shared" si="1554"/>
        <v>0</v>
      </c>
      <c r="M32885" s="27">
        <v>14</v>
      </c>
      <c r="O32885" s="16">
        <f t="shared" si="1553"/>
        <v>14</v>
      </c>
      <c r="P32885" s="298">
        <f t="shared" si="1552"/>
        <v>14</v>
      </c>
    </row>
    <row r="32886" spans="2:16">
      <c r="B32886" s="400"/>
      <c r="D32886" s="401"/>
      <c r="F32886" s="103" t="s">
        <v>32857</v>
      </c>
      <c r="J32886" s="14"/>
      <c r="L32886" s="298">
        <f t="shared" si="1554"/>
        <v>0</v>
      </c>
      <c r="M32886" s="27">
        <v>48</v>
      </c>
      <c r="O32886" s="16">
        <f t="shared" si="1553"/>
        <v>48</v>
      </c>
      <c r="P32886" s="298">
        <f t="shared" si="1552"/>
        <v>48</v>
      </c>
    </row>
    <row r="32887" spans="2:16" ht="12.75" customHeight="1">
      <c r="B32887" s="400"/>
      <c r="D32887" s="403" t="s">
        <v>20714</v>
      </c>
      <c r="F32887" s="103" t="s">
        <v>32796</v>
      </c>
      <c r="J32887" s="14"/>
      <c r="L32887" s="298">
        <f t="shared" si="1554"/>
        <v>0</v>
      </c>
      <c r="M32887" s="27">
        <v>100</v>
      </c>
      <c r="O32887" s="16">
        <f t="shared" si="1553"/>
        <v>100</v>
      </c>
      <c r="P32887" s="298">
        <f t="shared" si="1552"/>
        <v>100</v>
      </c>
    </row>
    <row r="32888" spans="2:16" ht="12.75" customHeight="1">
      <c r="B32888" s="400"/>
      <c r="D32888" s="403"/>
      <c r="F32888" s="103" t="s">
        <v>32858</v>
      </c>
      <c r="J32888" s="14">
        <v>188</v>
      </c>
      <c r="L32888" s="298">
        <f t="shared" si="1554"/>
        <v>188</v>
      </c>
      <c r="M32888" s="27"/>
      <c r="O32888" s="16">
        <f t="shared" si="1553"/>
        <v>0</v>
      </c>
      <c r="P32888" s="298">
        <f t="shared" si="1552"/>
        <v>188</v>
      </c>
    </row>
    <row r="32889" spans="2:16" ht="14.25" customHeight="1">
      <c r="B32889" s="400"/>
      <c r="D32889" s="403"/>
      <c r="F32889" s="103" t="s">
        <v>32859</v>
      </c>
      <c r="J32889" s="14">
        <v>14</v>
      </c>
      <c r="L32889" s="298">
        <f t="shared" si="1554"/>
        <v>14</v>
      </c>
      <c r="M32889" s="27"/>
      <c r="O32889" s="16">
        <f t="shared" si="1553"/>
        <v>0</v>
      </c>
      <c r="P32889" s="298">
        <f t="shared" si="1552"/>
        <v>14</v>
      </c>
    </row>
    <row r="32890" spans="2:16" ht="14.25" customHeight="1">
      <c r="B32890" s="400"/>
      <c r="D32890" s="403"/>
      <c r="F32890" s="103" t="s">
        <v>32860</v>
      </c>
      <c r="J32890" s="14">
        <v>14</v>
      </c>
      <c r="L32890" s="298">
        <f t="shared" si="1554"/>
        <v>14</v>
      </c>
      <c r="M32890" s="27"/>
      <c r="O32890" s="16">
        <f t="shared" si="1553"/>
        <v>0</v>
      </c>
      <c r="P32890" s="298">
        <f t="shared" si="1552"/>
        <v>14</v>
      </c>
    </row>
    <row r="32891" spans="2:16" ht="14.25" customHeight="1">
      <c r="B32891" s="400"/>
      <c r="D32891" s="403"/>
      <c r="F32891" s="103" t="s">
        <v>32861</v>
      </c>
      <c r="J32891" s="14">
        <v>14</v>
      </c>
      <c r="L32891" s="298">
        <f t="shared" si="1554"/>
        <v>14</v>
      </c>
      <c r="M32891" s="27"/>
      <c r="O32891" s="16">
        <f t="shared" si="1553"/>
        <v>0</v>
      </c>
      <c r="P32891" s="298">
        <f t="shared" si="1552"/>
        <v>14</v>
      </c>
    </row>
    <row r="32892" spans="2:16" ht="14.25" customHeight="1">
      <c r="B32892" s="400"/>
      <c r="D32892" s="403"/>
      <c r="F32892" s="103" t="s">
        <v>32862</v>
      </c>
      <c r="J32892" s="14">
        <v>8</v>
      </c>
      <c r="L32892" s="298">
        <f t="shared" si="1554"/>
        <v>8</v>
      </c>
      <c r="M32892" s="27"/>
      <c r="O32892" s="16">
        <f t="shared" si="1553"/>
        <v>0</v>
      </c>
      <c r="P32892" s="298">
        <f t="shared" si="1552"/>
        <v>8</v>
      </c>
    </row>
    <row r="32893" spans="2:16" ht="14.25" customHeight="1">
      <c r="B32893" s="400"/>
      <c r="D32893" s="403"/>
      <c r="F32893" s="103" t="s">
        <v>32863</v>
      </c>
      <c r="J32893" s="14">
        <v>32</v>
      </c>
      <c r="L32893" s="298">
        <f t="shared" si="1554"/>
        <v>32</v>
      </c>
      <c r="M32893" s="27"/>
      <c r="O32893" s="16">
        <f t="shared" si="1553"/>
        <v>0</v>
      </c>
      <c r="P32893" s="298">
        <f t="shared" si="1552"/>
        <v>32</v>
      </c>
    </row>
    <row r="32894" spans="2:16" ht="14.25" customHeight="1">
      <c r="B32894" s="400"/>
      <c r="D32894" s="403"/>
      <c r="F32894" s="103" t="s">
        <v>32864</v>
      </c>
      <c r="J32894" s="14">
        <v>36</v>
      </c>
      <c r="L32894" s="298">
        <f t="shared" si="1554"/>
        <v>36</v>
      </c>
      <c r="M32894" s="27"/>
      <c r="O32894" s="16">
        <f t="shared" si="1553"/>
        <v>0</v>
      </c>
      <c r="P32894" s="298">
        <f t="shared" si="1552"/>
        <v>36</v>
      </c>
    </row>
    <row r="32895" spans="2:16" ht="14.25" customHeight="1">
      <c r="B32895" s="400"/>
      <c r="D32895" s="403"/>
      <c r="F32895" s="103" t="s">
        <v>32865</v>
      </c>
      <c r="J32895" s="14">
        <v>5</v>
      </c>
      <c r="L32895" s="298">
        <f t="shared" si="1554"/>
        <v>5</v>
      </c>
      <c r="M32895" s="27"/>
      <c r="O32895" s="16">
        <f t="shared" si="1553"/>
        <v>0</v>
      </c>
      <c r="P32895" s="298">
        <f t="shared" si="1552"/>
        <v>5</v>
      </c>
    </row>
    <row r="32896" spans="2:16" ht="14.25" customHeight="1">
      <c r="B32896" s="400"/>
      <c r="D32896" s="403"/>
      <c r="F32896" s="103" t="s">
        <v>32866</v>
      </c>
      <c r="J32896" s="14">
        <v>10</v>
      </c>
      <c r="L32896" s="298">
        <f t="shared" si="1554"/>
        <v>10</v>
      </c>
      <c r="M32896" s="27"/>
      <c r="O32896" s="16">
        <f t="shared" si="1553"/>
        <v>0</v>
      </c>
      <c r="P32896" s="298">
        <f t="shared" si="1552"/>
        <v>10</v>
      </c>
    </row>
    <row r="32897" spans="2:16" ht="14.25" customHeight="1">
      <c r="B32897" s="400"/>
      <c r="D32897" s="403"/>
      <c r="F32897" s="103" t="s">
        <v>32867</v>
      </c>
      <c r="J32897" s="14">
        <v>10</v>
      </c>
      <c r="L32897" s="298">
        <f t="shared" si="1554"/>
        <v>10</v>
      </c>
      <c r="M32897" s="27"/>
      <c r="O32897" s="16">
        <f t="shared" si="1553"/>
        <v>0</v>
      </c>
      <c r="P32897" s="298">
        <f t="shared" si="1552"/>
        <v>10</v>
      </c>
    </row>
    <row r="32898" spans="2:16" ht="14.25" customHeight="1">
      <c r="B32898" s="400"/>
      <c r="D32898" s="403"/>
      <c r="F32898" s="103" t="s">
        <v>32868</v>
      </c>
      <c r="J32898" s="14">
        <v>6</v>
      </c>
      <c r="L32898" s="298">
        <f t="shared" si="1554"/>
        <v>6</v>
      </c>
      <c r="M32898" s="27"/>
      <c r="O32898" s="16">
        <f t="shared" si="1553"/>
        <v>0</v>
      </c>
      <c r="P32898" s="298">
        <f t="shared" si="1552"/>
        <v>6</v>
      </c>
    </row>
    <row r="32899" spans="2:16" ht="14.25" customHeight="1">
      <c r="B32899" s="400"/>
      <c r="D32899" s="403"/>
      <c r="F32899" s="103" t="s">
        <v>32869</v>
      </c>
      <c r="J32899" s="14">
        <v>6</v>
      </c>
      <c r="L32899" s="298">
        <f t="shared" si="1554"/>
        <v>6</v>
      </c>
      <c r="M32899" s="27"/>
      <c r="O32899" s="16">
        <f t="shared" si="1553"/>
        <v>0</v>
      </c>
      <c r="P32899" s="298">
        <f t="shared" si="1552"/>
        <v>6</v>
      </c>
    </row>
    <row r="32900" spans="2:16" ht="14.25" customHeight="1">
      <c r="B32900" s="400"/>
      <c r="D32900" s="403"/>
      <c r="F32900" s="103" t="s">
        <v>32870</v>
      </c>
      <c r="J32900" s="14">
        <v>58</v>
      </c>
      <c r="L32900" s="298">
        <f t="shared" si="1554"/>
        <v>58</v>
      </c>
      <c r="M32900" s="27"/>
      <c r="O32900" s="16">
        <f t="shared" si="1553"/>
        <v>0</v>
      </c>
      <c r="P32900" s="298">
        <f t="shared" si="1552"/>
        <v>58</v>
      </c>
    </row>
    <row r="32901" spans="2:16" ht="14.25" customHeight="1">
      <c r="B32901" s="400"/>
      <c r="D32901" s="403"/>
      <c r="F32901" s="103" t="s">
        <v>32871</v>
      </c>
      <c r="J32901" s="14">
        <v>4</v>
      </c>
      <c r="L32901" s="298">
        <f t="shared" si="1554"/>
        <v>4</v>
      </c>
      <c r="M32901" s="27"/>
      <c r="O32901" s="16">
        <f t="shared" si="1553"/>
        <v>0</v>
      </c>
      <c r="P32901" s="298">
        <f t="shared" si="1552"/>
        <v>4</v>
      </c>
    </row>
    <row r="32902" spans="2:16" ht="14.25" customHeight="1">
      <c r="B32902" s="400"/>
      <c r="D32902" s="403"/>
      <c r="F32902" s="290" t="s">
        <v>32872</v>
      </c>
      <c r="J32902" s="14">
        <v>27</v>
      </c>
      <c r="L32902" s="298">
        <f t="shared" si="1554"/>
        <v>27</v>
      </c>
      <c r="M32902" s="27"/>
      <c r="O32902" s="16">
        <f t="shared" si="1553"/>
        <v>0</v>
      </c>
      <c r="P32902" s="298">
        <f t="shared" si="1552"/>
        <v>27</v>
      </c>
    </row>
    <row r="32903" spans="2:16" ht="14.25" customHeight="1">
      <c r="B32903" s="400"/>
      <c r="D32903" s="403"/>
      <c r="F32903" s="103" t="s">
        <v>32873</v>
      </c>
      <c r="J32903" s="14">
        <v>26</v>
      </c>
      <c r="L32903" s="298">
        <f t="shared" si="1554"/>
        <v>26</v>
      </c>
      <c r="M32903" s="27"/>
      <c r="O32903" s="16">
        <f t="shared" si="1553"/>
        <v>0</v>
      </c>
      <c r="P32903" s="298">
        <f t="shared" si="1552"/>
        <v>26</v>
      </c>
    </row>
    <row r="32904" spans="2:16" ht="14.25" customHeight="1">
      <c r="B32904" s="400"/>
      <c r="D32904" s="403"/>
      <c r="F32904" s="103" t="s">
        <v>32874</v>
      </c>
      <c r="J32904" s="14">
        <v>12</v>
      </c>
      <c r="L32904" s="298">
        <f t="shared" si="1554"/>
        <v>12</v>
      </c>
      <c r="M32904" s="27"/>
      <c r="O32904" s="16">
        <f t="shared" si="1553"/>
        <v>0</v>
      </c>
      <c r="P32904" s="298">
        <f t="shared" si="1552"/>
        <v>12</v>
      </c>
    </row>
    <row r="32905" spans="2:16" ht="14.25" customHeight="1">
      <c r="B32905" s="400"/>
      <c r="D32905" s="403"/>
      <c r="F32905" s="103" t="s">
        <v>32875</v>
      </c>
      <c r="J32905" s="14">
        <v>11</v>
      </c>
      <c r="L32905" s="298">
        <f t="shared" si="1554"/>
        <v>11</v>
      </c>
      <c r="M32905" s="27"/>
      <c r="O32905" s="16">
        <f t="shared" si="1553"/>
        <v>0</v>
      </c>
      <c r="P32905" s="298">
        <f t="shared" si="1552"/>
        <v>11</v>
      </c>
    </row>
    <row r="32906" spans="2:16">
      <c r="B32906" s="400"/>
      <c r="D32906" s="403" t="s">
        <v>1980</v>
      </c>
      <c r="F32906" s="103" t="s">
        <v>32876</v>
      </c>
      <c r="J32906" s="14"/>
      <c r="L32906" s="298">
        <f t="shared" si="1554"/>
        <v>0</v>
      </c>
      <c r="M32906" s="16">
        <v>100</v>
      </c>
      <c r="O32906" s="16">
        <f t="shared" si="1553"/>
        <v>100</v>
      </c>
      <c r="P32906" s="298">
        <f t="shared" si="1552"/>
        <v>100</v>
      </c>
    </row>
    <row r="32907" spans="2:16">
      <c r="B32907" s="400"/>
      <c r="D32907" s="403"/>
      <c r="F32907" s="103" t="s">
        <v>32877</v>
      </c>
      <c r="J32907" s="14"/>
      <c r="L32907" s="298">
        <f t="shared" si="1554"/>
        <v>0</v>
      </c>
      <c r="M32907" s="16">
        <v>37</v>
      </c>
      <c r="O32907" s="16">
        <f t="shared" si="1553"/>
        <v>37</v>
      </c>
      <c r="P32907" s="298">
        <f t="shared" ref="P32907:P32970" si="1555">+L32907+O32907</f>
        <v>37</v>
      </c>
    </row>
    <row r="32908" spans="2:16">
      <c r="B32908" s="400"/>
      <c r="D32908" s="403"/>
      <c r="F32908" s="103" t="s">
        <v>32878</v>
      </c>
      <c r="J32908" s="14"/>
      <c r="L32908" s="298">
        <f t="shared" si="1554"/>
        <v>0</v>
      </c>
      <c r="M32908" s="16">
        <v>32</v>
      </c>
      <c r="O32908" s="16">
        <f t="shared" si="1553"/>
        <v>32</v>
      </c>
      <c r="P32908" s="298">
        <f t="shared" si="1555"/>
        <v>32</v>
      </c>
    </row>
    <row r="32909" spans="2:16">
      <c r="B32909" s="400"/>
      <c r="D32909" s="403"/>
      <c r="F32909" s="103" t="s">
        <v>32879</v>
      </c>
      <c r="J32909" s="14"/>
      <c r="L32909" s="298">
        <f t="shared" si="1554"/>
        <v>0</v>
      </c>
      <c r="M32909" s="16">
        <v>30</v>
      </c>
      <c r="O32909" s="16">
        <f t="shared" si="1553"/>
        <v>30</v>
      </c>
      <c r="P32909" s="298">
        <f t="shared" si="1555"/>
        <v>30</v>
      </c>
    </row>
    <row r="32910" spans="2:16">
      <c r="B32910" s="400"/>
      <c r="D32910" s="403"/>
      <c r="F32910" s="103" t="s">
        <v>32880</v>
      </c>
      <c r="J32910" s="14">
        <v>130</v>
      </c>
      <c r="L32910" s="298">
        <f t="shared" si="1554"/>
        <v>130</v>
      </c>
      <c r="M32910" s="16">
        <v>96</v>
      </c>
      <c r="O32910" s="16">
        <f t="shared" si="1553"/>
        <v>96</v>
      </c>
      <c r="P32910" s="298">
        <f t="shared" si="1555"/>
        <v>226</v>
      </c>
    </row>
    <row r="32911" spans="2:16">
      <c r="B32911" s="400"/>
      <c r="D32911" s="403"/>
      <c r="F32911" s="103" t="s">
        <v>32881</v>
      </c>
      <c r="J32911" s="14"/>
      <c r="L32911" s="298">
        <f t="shared" si="1554"/>
        <v>0</v>
      </c>
      <c r="M32911" s="16">
        <v>36</v>
      </c>
      <c r="O32911" s="16">
        <f t="shared" si="1553"/>
        <v>36</v>
      </c>
      <c r="P32911" s="298">
        <f t="shared" si="1555"/>
        <v>36</v>
      </c>
    </row>
    <row r="32912" spans="2:16">
      <c r="B32912" s="400"/>
      <c r="D32912" s="403"/>
      <c r="F32912" s="103" t="s">
        <v>32882</v>
      </c>
      <c r="J32912" s="14"/>
      <c r="L32912" s="298">
        <f t="shared" si="1554"/>
        <v>0</v>
      </c>
      <c r="M32912" s="16">
        <v>30</v>
      </c>
      <c r="O32912" s="16">
        <f t="shared" si="1553"/>
        <v>30</v>
      </c>
      <c r="P32912" s="298">
        <f t="shared" si="1555"/>
        <v>30</v>
      </c>
    </row>
    <row r="32913" spans="2:16">
      <c r="B32913" s="400"/>
      <c r="D32913" s="403"/>
      <c r="F32913" s="103" t="s">
        <v>32883</v>
      </c>
      <c r="J32913" s="14">
        <v>15</v>
      </c>
      <c r="L32913" s="298">
        <f t="shared" si="1554"/>
        <v>15</v>
      </c>
      <c r="O32913" s="16">
        <f t="shared" si="1553"/>
        <v>0</v>
      </c>
      <c r="P32913" s="298">
        <f t="shared" si="1555"/>
        <v>15</v>
      </c>
    </row>
    <row r="32914" spans="2:16">
      <c r="B32914" s="400"/>
      <c r="D32914" s="403"/>
      <c r="F32914" s="103" t="s">
        <v>32884</v>
      </c>
      <c r="J32914" s="14">
        <v>232</v>
      </c>
      <c r="L32914" s="298">
        <f t="shared" si="1554"/>
        <v>232</v>
      </c>
      <c r="M32914" s="16">
        <v>125</v>
      </c>
      <c r="O32914" s="16">
        <f t="shared" si="1553"/>
        <v>125</v>
      </c>
      <c r="P32914" s="298">
        <f t="shared" si="1555"/>
        <v>357</v>
      </c>
    </row>
    <row r="32915" spans="2:16">
      <c r="B32915" s="400"/>
      <c r="D32915" s="403"/>
      <c r="F32915" s="103" t="s">
        <v>32885</v>
      </c>
      <c r="J32915" s="14">
        <v>141</v>
      </c>
      <c r="L32915" s="298">
        <f t="shared" si="1554"/>
        <v>141</v>
      </c>
      <c r="M32915" s="16">
        <v>91</v>
      </c>
      <c r="O32915" s="16">
        <f t="shared" si="1553"/>
        <v>91</v>
      </c>
      <c r="P32915" s="298">
        <f t="shared" si="1555"/>
        <v>232</v>
      </c>
    </row>
    <row r="32916" spans="2:16">
      <c r="B32916" s="400"/>
      <c r="D32916" s="403"/>
      <c r="F32916" s="103" t="s">
        <v>32886</v>
      </c>
      <c r="J32916" s="14">
        <v>9</v>
      </c>
      <c r="L32916" s="298">
        <f t="shared" si="1554"/>
        <v>9</v>
      </c>
      <c r="O32916" s="16">
        <f t="shared" si="1553"/>
        <v>0</v>
      </c>
      <c r="P32916" s="298">
        <f t="shared" si="1555"/>
        <v>9</v>
      </c>
    </row>
    <row r="32917" spans="2:16">
      <c r="B32917" s="400"/>
      <c r="D32917" s="403"/>
      <c r="F32917" s="103" t="s">
        <v>32887</v>
      </c>
      <c r="J32917" s="14">
        <v>40</v>
      </c>
      <c r="L32917" s="298">
        <f t="shared" si="1554"/>
        <v>40</v>
      </c>
      <c r="O32917" s="16">
        <f t="shared" si="1553"/>
        <v>0</v>
      </c>
      <c r="P32917" s="298">
        <f t="shared" si="1555"/>
        <v>40</v>
      </c>
    </row>
    <row r="32918" spans="2:16">
      <c r="B32918" s="400"/>
      <c r="D32918" s="403"/>
      <c r="F32918" s="103" t="s">
        <v>32888</v>
      </c>
      <c r="J32918" s="14">
        <v>15</v>
      </c>
      <c r="L32918" s="298">
        <f t="shared" si="1554"/>
        <v>15</v>
      </c>
      <c r="O32918" s="16">
        <f t="shared" si="1553"/>
        <v>0</v>
      </c>
      <c r="P32918" s="298">
        <f t="shared" si="1555"/>
        <v>15</v>
      </c>
    </row>
    <row r="32919" spans="2:16">
      <c r="B32919" s="400"/>
      <c r="D32919" s="403"/>
      <c r="F32919" s="103" t="s">
        <v>32889</v>
      </c>
      <c r="J32919" s="14">
        <v>20</v>
      </c>
      <c r="L32919" s="298">
        <f t="shared" si="1554"/>
        <v>20</v>
      </c>
      <c r="O32919" s="16">
        <f t="shared" si="1553"/>
        <v>0</v>
      </c>
      <c r="P32919" s="298">
        <f t="shared" si="1555"/>
        <v>20</v>
      </c>
    </row>
    <row r="32920" spans="2:16">
      <c r="B32920" s="400"/>
      <c r="D32920" s="403"/>
      <c r="F32920" s="103" t="s">
        <v>32890</v>
      </c>
      <c r="J32920" s="14">
        <v>237</v>
      </c>
      <c r="L32920" s="298">
        <f t="shared" si="1554"/>
        <v>237</v>
      </c>
      <c r="M32920" s="16">
        <v>158</v>
      </c>
      <c r="O32920" s="16">
        <f t="shared" si="1553"/>
        <v>158</v>
      </c>
      <c r="P32920" s="298">
        <f t="shared" si="1555"/>
        <v>395</v>
      </c>
    </row>
    <row r="32921" spans="2:16">
      <c r="B32921" s="400"/>
      <c r="D32921" s="403"/>
      <c r="F32921" s="103" t="s">
        <v>32734</v>
      </c>
      <c r="J32921" s="14">
        <v>65</v>
      </c>
      <c r="L32921" s="298">
        <f t="shared" si="1554"/>
        <v>65</v>
      </c>
      <c r="O32921" s="16">
        <f t="shared" si="1553"/>
        <v>0</v>
      </c>
      <c r="P32921" s="298">
        <f t="shared" si="1555"/>
        <v>65</v>
      </c>
    </row>
    <row r="32922" spans="2:16">
      <c r="B32922" s="400"/>
      <c r="D32922" s="403"/>
      <c r="F32922" s="103" t="s">
        <v>32891</v>
      </c>
      <c r="J32922" s="14">
        <v>158</v>
      </c>
      <c r="L32922" s="298">
        <f t="shared" si="1554"/>
        <v>158</v>
      </c>
      <c r="O32922" s="16">
        <f t="shared" si="1553"/>
        <v>0</v>
      </c>
      <c r="P32922" s="298">
        <f t="shared" si="1555"/>
        <v>158</v>
      </c>
    </row>
    <row r="32923" spans="2:16">
      <c r="B32923" s="400"/>
      <c r="D32923" s="403"/>
      <c r="F32923" s="103" t="s">
        <v>32892</v>
      </c>
      <c r="J32923" s="14">
        <v>87</v>
      </c>
      <c r="L32923" s="298">
        <f t="shared" si="1554"/>
        <v>87</v>
      </c>
      <c r="O32923" s="16">
        <f t="shared" si="1553"/>
        <v>0</v>
      </c>
      <c r="P32923" s="298">
        <f t="shared" si="1555"/>
        <v>87</v>
      </c>
    </row>
    <row r="32924" spans="2:16">
      <c r="B32924" s="400"/>
      <c r="D32924" s="403"/>
      <c r="F32924" s="103" t="s">
        <v>32893</v>
      </c>
      <c r="J32924" s="14">
        <v>196</v>
      </c>
      <c r="L32924" s="298">
        <f t="shared" si="1554"/>
        <v>196</v>
      </c>
      <c r="O32924" s="16">
        <f t="shared" si="1553"/>
        <v>0</v>
      </c>
      <c r="P32924" s="298">
        <f t="shared" si="1555"/>
        <v>196</v>
      </c>
    </row>
    <row r="32925" spans="2:16">
      <c r="B32925" s="400"/>
      <c r="D32925" s="403"/>
      <c r="F32925" s="103" t="s">
        <v>32894</v>
      </c>
      <c r="J32925" s="14">
        <v>39</v>
      </c>
      <c r="L32925" s="298">
        <f t="shared" si="1554"/>
        <v>39</v>
      </c>
      <c r="O32925" s="16">
        <f t="shared" si="1553"/>
        <v>0</v>
      </c>
      <c r="P32925" s="298">
        <f t="shared" si="1555"/>
        <v>39</v>
      </c>
    </row>
    <row r="32926" spans="2:16">
      <c r="B32926" s="400"/>
      <c r="D32926" s="403"/>
      <c r="F32926" s="103" t="s">
        <v>32895</v>
      </c>
      <c r="J32926" s="14">
        <v>8</v>
      </c>
      <c r="L32926" s="298">
        <f t="shared" si="1554"/>
        <v>8</v>
      </c>
      <c r="O32926" s="16">
        <f t="shared" ref="O32926:O32989" si="1556">+M32926+N32926</f>
        <v>0</v>
      </c>
      <c r="P32926" s="298">
        <f t="shared" si="1555"/>
        <v>8</v>
      </c>
    </row>
    <row r="32927" spans="2:16">
      <c r="B32927" s="400"/>
      <c r="D32927" s="403"/>
      <c r="F32927" s="103" t="s">
        <v>32896</v>
      </c>
      <c r="J32927" s="14">
        <v>18</v>
      </c>
      <c r="L32927" s="298">
        <f t="shared" ref="L32927:L32990" si="1557">+J32927+K32927</f>
        <v>18</v>
      </c>
      <c r="O32927" s="16">
        <f t="shared" si="1556"/>
        <v>0</v>
      </c>
      <c r="P32927" s="298">
        <f t="shared" si="1555"/>
        <v>18</v>
      </c>
    </row>
    <row r="32928" spans="2:16">
      <c r="B32928" s="400"/>
      <c r="D32928" s="403"/>
      <c r="F32928" s="103" t="s">
        <v>32897</v>
      </c>
      <c r="J32928" s="14">
        <v>43</v>
      </c>
      <c r="L32928" s="298">
        <f t="shared" si="1557"/>
        <v>43</v>
      </c>
      <c r="O32928" s="16">
        <f t="shared" si="1556"/>
        <v>0</v>
      </c>
      <c r="P32928" s="298">
        <f t="shared" si="1555"/>
        <v>43</v>
      </c>
    </row>
    <row r="32929" spans="2:16">
      <c r="B32929" s="400"/>
      <c r="D32929" s="403"/>
      <c r="F32929" s="103" t="s">
        <v>32898</v>
      </c>
      <c r="J32929" s="14">
        <v>17</v>
      </c>
      <c r="L32929" s="298">
        <f t="shared" si="1557"/>
        <v>17</v>
      </c>
      <c r="O32929" s="16">
        <f t="shared" si="1556"/>
        <v>0</v>
      </c>
      <c r="P32929" s="298">
        <f t="shared" si="1555"/>
        <v>17</v>
      </c>
    </row>
    <row r="32930" spans="2:16">
      <c r="B32930" s="400"/>
      <c r="D32930" s="403"/>
      <c r="F32930" s="103" t="s">
        <v>32899</v>
      </c>
      <c r="J32930" s="14">
        <v>33</v>
      </c>
      <c r="L32930" s="298">
        <f t="shared" si="1557"/>
        <v>33</v>
      </c>
      <c r="O32930" s="16">
        <f t="shared" si="1556"/>
        <v>0</v>
      </c>
      <c r="P32930" s="298">
        <f t="shared" si="1555"/>
        <v>33</v>
      </c>
    </row>
    <row r="32931" spans="2:16">
      <c r="B32931" s="400"/>
      <c r="D32931" s="403"/>
      <c r="F32931" s="103" t="s">
        <v>32900</v>
      </c>
      <c r="J32931" s="14">
        <v>37</v>
      </c>
      <c r="L32931" s="298">
        <f t="shared" si="1557"/>
        <v>37</v>
      </c>
      <c r="O32931" s="16">
        <f t="shared" si="1556"/>
        <v>0</v>
      </c>
      <c r="P32931" s="298">
        <f t="shared" si="1555"/>
        <v>37</v>
      </c>
    </row>
    <row r="32932" spans="2:16">
      <c r="B32932" s="400"/>
      <c r="D32932" s="403"/>
      <c r="F32932" s="103" t="s">
        <v>32901</v>
      </c>
      <c r="J32932" s="14">
        <v>15</v>
      </c>
      <c r="L32932" s="298">
        <f t="shared" si="1557"/>
        <v>15</v>
      </c>
      <c r="O32932" s="16">
        <f t="shared" si="1556"/>
        <v>0</v>
      </c>
      <c r="P32932" s="298">
        <f t="shared" si="1555"/>
        <v>15</v>
      </c>
    </row>
    <row r="32933" spans="2:16">
      <c r="B32933" s="400"/>
      <c r="D32933" s="403"/>
      <c r="F32933" s="103" t="s">
        <v>32902</v>
      </c>
      <c r="J32933" s="14">
        <v>23</v>
      </c>
      <c r="L32933" s="298">
        <f t="shared" si="1557"/>
        <v>23</v>
      </c>
      <c r="O32933" s="16">
        <f t="shared" si="1556"/>
        <v>0</v>
      </c>
      <c r="P32933" s="298">
        <f t="shared" si="1555"/>
        <v>23</v>
      </c>
    </row>
    <row r="32934" spans="2:16">
      <c r="B32934" s="400"/>
      <c r="D32934" s="403"/>
      <c r="F32934" s="103" t="s">
        <v>32903</v>
      </c>
      <c r="J32934" s="14">
        <v>22</v>
      </c>
      <c r="L32934" s="298">
        <f t="shared" si="1557"/>
        <v>22</v>
      </c>
      <c r="O32934" s="16">
        <f t="shared" si="1556"/>
        <v>0</v>
      </c>
      <c r="P32934" s="298">
        <f t="shared" si="1555"/>
        <v>22</v>
      </c>
    </row>
    <row r="32935" spans="2:16">
      <c r="B32935" s="400"/>
      <c r="D32935" s="403"/>
      <c r="F32935" s="103" t="s">
        <v>32904</v>
      </c>
      <c r="J32935" s="14">
        <v>319</v>
      </c>
      <c r="L32935" s="298">
        <f t="shared" si="1557"/>
        <v>319</v>
      </c>
      <c r="O32935" s="16">
        <f t="shared" si="1556"/>
        <v>0</v>
      </c>
      <c r="P32935" s="298">
        <f t="shared" si="1555"/>
        <v>319</v>
      </c>
    </row>
    <row r="32936" spans="2:16">
      <c r="B32936" s="400"/>
      <c r="D32936" s="439" t="s">
        <v>32905</v>
      </c>
      <c r="F32936" s="147" t="s">
        <v>15348</v>
      </c>
      <c r="J32936" s="148">
        <v>65</v>
      </c>
      <c r="L32936" s="298">
        <f t="shared" si="1557"/>
        <v>65</v>
      </c>
      <c r="M32936" s="149"/>
      <c r="N32936" s="149"/>
      <c r="O32936" s="16">
        <f t="shared" si="1556"/>
        <v>0</v>
      </c>
      <c r="P32936" s="298">
        <f t="shared" si="1555"/>
        <v>65</v>
      </c>
    </row>
    <row r="32937" spans="2:16">
      <c r="B32937" s="400"/>
      <c r="D32937" s="439"/>
      <c r="F32937" s="147" t="s">
        <v>32912</v>
      </c>
      <c r="J32937" s="148">
        <v>130</v>
      </c>
      <c r="L32937" s="298">
        <f t="shared" si="1557"/>
        <v>130</v>
      </c>
      <c r="M32937" s="148">
        <v>217</v>
      </c>
      <c r="N32937" s="149"/>
      <c r="O32937" s="16">
        <f t="shared" si="1556"/>
        <v>217</v>
      </c>
      <c r="P32937" s="298">
        <f t="shared" si="1555"/>
        <v>347</v>
      </c>
    </row>
    <row r="32938" spans="2:16">
      <c r="B32938" s="400"/>
      <c r="D32938" s="439"/>
      <c r="F32938" s="147" t="s">
        <v>19964</v>
      </c>
      <c r="J32938" s="148">
        <v>20</v>
      </c>
      <c r="L32938" s="298">
        <f t="shared" si="1557"/>
        <v>20</v>
      </c>
      <c r="M32938" s="149"/>
      <c r="N32938" s="149"/>
      <c r="O32938" s="16">
        <f t="shared" si="1556"/>
        <v>0</v>
      </c>
      <c r="P32938" s="298">
        <f t="shared" si="1555"/>
        <v>20</v>
      </c>
    </row>
    <row r="32939" spans="2:16">
      <c r="B32939" s="400"/>
      <c r="D32939" s="439"/>
      <c r="F32939" s="147" t="s">
        <v>19514</v>
      </c>
      <c r="J32939" s="150">
        <v>16</v>
      </c>
      <c r="L32939" s="298">
        <f t="shared" si="1557"/>
        <v>16</v>
      </c>
      <c r="M32939" s="150"/>
      <c r="N32939" s="150"/>
      <c r="O32939" s="16">
        <f t="shared" si="1556"/>
        <v>0</v>
      </c>
      <c r="P32939" s="298">
        <f t="shared" si="1555"/>
        <v>16</v>
      </c>
    </row>
    <row r="32940" spans="2:16">
      <c r="B32940" s="400"/>
      <c r="D32940" s="439"/>
      <c r="F32940" s="147" t="s">
        <v>32913</v>
      </c>
      <c r="J32940" s="148">
        <v>10</v>
      </c>
      <c r="L32940" s="298">
        <f t="shared" si="1557"/>
        <v>10</v>
      </c>
      <c r="M32940" s="149"/>
      <c r="N32940" s="149"/>
      <c r="O32940" s="16">
        <f t="shared" si="1556"/>
        <v>0</v>
      </c>
      <c r="P32940" s="298">
        <f t="shared" si="1555"/>
        <v>10</v>
      </c>
    </row>
    <row r="32941" spans="2:16">
      <c r="B32941" s="400"/>
      <c r="D32941" s="439"/>
      <c r="F32941" s="147" t="s">
        <v>32914</v>
      </c>
      <c r="J32941" s="150">
        <v>43</v>
      </c>
      <c r="L32941" s="298">
        <f t="shared" si="1557"/>
        <v>43</v>
      </c>
      <c r="M32941" s="150"/>
      <c r="N32941" s="150"/>
      <c r="O32941" s="16">
        <f t="shared" si="1556"/>
        <v>0</v>
      </c>
      <c r="P32941" s="298">
        <f t="shared" si="1555"/>
        <v>43</v>
      </c>
    </row>
    <row r="32942" spans="2:16">
      <c r="B32942" s="400"/>
      <c r="D32942" s="439"/>
      <c r="F32942" s="147" t="s">
        <v>32915</v>
      </c>
      <c r="J32942" s="150">
        <v>10</v>
      </c>
      <c r="L32942" s="298">
        <f t="shared" si="1557"/>
        <v>10</v>
      </c>
      <c r="M32942" s="150"/>
      <c r="N32942" s="150"/>
      <c r="O32942" s="16">
        <f t="shared" si="1556"/>
        <v>0</v>
      </c>
      <c r="P32942" s="298">
        <f t="shared" si="1555"/>
        <v>10</v>
      </c>
    </row>
    <row r="32943" spans="2:16">
      <c r="B32943" s="400"/>
      <c r="D32943" s="439"/>
      <c r="F32943" s="147" t="s">
        <v>18756</v>
      </c>
      <c r="J32943" s="148">
        <v>12</v>
      </c>
      <c r="L32943" s="298">
        <f t="shared" si="1557"/>
        <v>12</v>
      </c>
      <c r="M32943" s="149"/>
      <c r="N32943" s="149"/>
      <c r="O32943" s="16">
        <f t="shared" si="1556"/>
        <v>0</v>
      </c>
      <c r="P32943" s="298">
        <f t="shared" si="1555"/>
        <v>12</v>
      </c>
    </row>
    <row r="32944" spans="2:16">
      <c r="B32944" s="400"/>
      <c r="D32944" s="439"/>
      <c r="F32944" s="147" t="s">
        <v>12980</v>
      </c>
      <c r="J32944" s="148">
        <v>9</v>
      </c>
      <c r="L32944" s="298">
        <f t="shared" si="1557"/>
        <v>9</v>
      </c>
      <c r="M32944" s="149"/>
      <c r="N32944" s="149"/>
      <c r="O32944" s="16">
        <f t="shared" si="1556"/>
        <v>0</v>
      </c>
      <c r="P32944" s="298">
        <f t="shared" si="1555"/>
        <v>9</v>
      </c>
    </row>
    <row r="32945" spans="2:16">
      <c r="B32945" s="400"/>
      <c r="D32945" s="439"/>
      <c r="F32945" s="147" t="s">
        <v>12605</v>
      </c>
      <c r="J32945" s="148">
        <v>40</v>
      </c>
      <c r="L32945" s="298">
        <f t="shared" si="1557"/>
        <v>40</v>
      </c>
      <c r="M32945" s="148"/>
      <c r="N32945" s="149"/>
      <c r="O32945" s="16">
        <f t="shared" si="1556"/>
        <v>0</v>
      </c>
      <c r="P32945" s="298">
        <f t="shared" si="1555"/>
        <v>40</v>
      </c>
    </row>
    <row r="32946" spans="2:16">
      <c r="B32946" s="400"/>
      <c r="D32946" s="439"/>
      <c r="F32946" s="147" t="s">
        <v>12890</v>
      </c>
      <c r="J32946" s="148">
        <v>13</v>
      </c>
      <c r="L32946" s="298">
        <f t="shared" si="1557"/>
        <v>13</v>
      </c>
      <c r="M32946" s="149"/>
      <c r="N32946" s="149"/>
      <c r="O32946" s="16">
        <f t="shared" si="1556"/>
        <v>0</v>
      </c>
      <c r="P32946" s="298">
        <f t="shared" si="1555"/>
        <v>13</v>
      </c>
    </row>
    <row r="32947" spans="2:16">
      <c r="B32947" s="400"/>
      <c r="D32947" s="439"/>
      <c r="F32947" s="147" t="s">
        <v>32916</v>
      </c>
      <c r="J32947" s="150">
        <v>20</v>
      </c>
      <c r="L32947" s="298">
        <f t="shared" si="1557"/>
        <v>20</v>
      </c>
      <c r="M32947" s="150"/>
      <c r="N32947" s="150"/>
      <c r="O32947" s="16">
        <f t="shared" si="1556"/>
        <v>0</v>
      </c>
      <c r="P32947" s="298">
        <f t="shared" si="1555"/>
        <v>20</v>
      </c>
    </row>
    <row r="32948" spans="2:16">
      <c r="B32948" s="400"/>
      <c r="D32948" s="439"/>
      <c r="F32948" s="147" t="s">
        <v>32917</v>
      </c>
      <c r="J32948" s="150">
        <v>10</v>
      </c>
      <c r="L32948" s="298">
        <f t="shared" si="1557"/>
        <v>10</v>
      </c>
      <c r="M32948" s="150"/>
      <c r="N32948" s="150"/>
      <c r="O32948" s="16">
        <f t="shared" si="1556"/>
        <v>0</v>
      </c>
      <c r="P32948" s="298">
        <f t="shared" si="1555"/>
        <v>10</v>
      </c>
    </row>
    <row r="32949" spans="2:16">
      <c r="B32949" s="400"/>
      <c r="D32949" s="439"/>
      <c r="F32949" s="147" t="s">
        <v>32918</v>
      </c>
      <c r="J32949" s="150">
        <v>12</v>
      </c>
      <c r="L32949" s="298">
        <f t="shared" si="1557"/>
        <v>12</v>
      </c>
      <c r="M32949" s="150"/>
      <c r="N32949" s="150"/>
      <c r="O32949" s="16">
        <f t="shared" si="1556"/>
        <v>0</v>
      </c>
      <c r="P32949" s="298">
        <f t="shared" si="1555"/>
        <v>12</v>
      </c>
    </row>
    <row r="32950" spans="2:16">
      <c r="B32950" s="400"/>
      <c r="D32950" s="439"/>
      <c r="F32950" s="147" t="s">
        <v>32919</v>
      </c>
      <c r="J32950" s="148"/>
      <c r="L32950" s="298">
        <f t="shared" si="1557"/>
        <v>0</v>
      </c>
      <c r="M32950" s="148">
        <v>60</v>
      </c>
      <c r="N32950" s="149"/>
      <c r="O32950" s="16">
        <f t="shared" si="1556"/>
        <v>60</v>
      </c>
      <c r="P32950" s="298">
        <f t="shared" si="1555"/>
        <v>60</v>
      </c>
    </row>
    <row r="32951" spans="2:16">
      <c r="B32951" s="400"/>
      <c r="D32951" s="439"/>
      <c r="F32951" s="147" t="s">
        <v>32920</v>
      </c>
      <c r="J32951" s="148">
        <v>20</v>
      </c>
      <c r="L32951" s="298">
        <f t="shared" si="1557"/>
        <v>20</v>
      </c>
      <c r="M32951" s="148"/>
      <c r="N32951" s="149"/>
      <c r="O32951" s="16">
        <f t="shared" si="1556"/>
        <v>0</v>
      </c>
      <c r="P32951" s="298">
        <f t="shared" si="1555"/>
        <v>20</v>
      </c>
    </row>
    <row r="32952" spans="2:16">
      <c r="B32952" s="400"/>
      <c r="D32952" s="439"/>
      <c r="F32952" s="147" t="s">
        <v>30588</v>
      </c>
      <c r="J32952" s="148">
        <v>10</v>
      </c>
      <c r="L32952" s="298">
        <f t="shared" si="1557"/>
        <v>10</v>
      </c>
      <c r="M32952" s="149"/>
      <c r="N32952" s="149"/>
      <c r="O32952" s="16">
        <f t="shared" si="1556"/>
        <v>0</v>
      </c>
      <c r="P32952" s="298">
        <f t="shared" si="1555"/>
        <v>10</v>
      </c>
    </row>
    <row r="32953" spans="2:16">
      <c r="B32953" s="400"/>
      <c r="D32953" s="439"/>
      <c r="F32953" s="147" t="s">
        <v>32921</v>
      </c>
      <c r="J32953" s="148">
        <v>10</v>
      </c>
      <c r="L32953" s="298">
        <f t="shared" si="1557"/>
        <v>10</v>
      </c>
      <c r="M32953" s="149"/>
      <c r="N32953" s="149"/>
      <c r="O32953" s="16">
        <f t="shared" si="1556"/>
        <v>0</v>
      </c>
      <c r="P32953" s="298">
        <f t="shared" si="1555"/>
        <v>10</v>
      </c>
    </row>
    <row r="32954" spans="2:16">
      <c r="B32954" s="400"/>
      <c r="D32954" s="439" t="s">
        <v>32906</v>
      </c>
      <c r="F32954" s="147" t="s">
        <v>32922</v>
      </c>
      <c r="J32954" s="148"/>
      <c r="L32954" s="298">
        <f t="shared" si="1557"/>
        <v>0</v>
      </c>
      <c r="M32954" s="148">
        <v>151</v>
      </c>
      <c r="N32954" s="149"/>
      <c r="O32954" s="16">
        <f t="shared" si="1556"/>
        <v>151</v>
      </c>
      <c r="P32954" s="298">
        <f t="shared" si="1555"/>
        <v>151</v>
      </c>
    </row>
    <row r="32955" spans="2:16">
      <c r="B32955" s="400"/>
      <c r="D32955" s="439"/>
      <c r="F32955" s="147" t="s">
        <v>32923</v>
      </c>
      <c r="J32955" s="148"/>
      <c r="L32955" s="298">
        <f t="shared" si="1557"/>
        <v>0</v>
      </c>
      <c r="M32955" s="148">
        <v>59</v>
      </c>
      <c r="N32955" s="149"/>
      <c r="O32955" s="16">
        <f t="shared" si="1556"/>
        <v>59</v>
      </c>
      <c r="P32955" s="298">
        <f t="shared" si="1555"/>
        <v>59</v>
      </c>
    </row>
    <row r="32956" spans="2:16">
      <c r="B32956" s="400"/>
      <c r="D32956" s="439"/>
      <c r="F32956" s="147" t="s">
        <v>32924</v>
      </c>
      <c r="J32956" s="150">
        <v>13</v>
      </c>
      <c r="L32956" s="298">
        <f t="shared" si="1557"/>
        <v>13</v>
      </c>
      <c r="M32956" s="150"/>
      <c r="N32956" s="150"/>
      <c r="O32956" s="16">
        <f t="shared" si="1556"/>
        <v>0</v>
      </c>
      <c r="P32956" s="298">
        <f t="shared" si="1555"/>
        <v>13</v>
      </c>
    </row>
    <row r="32957" spans="2:16">
      <c r="B32957" s="400"/>
      <c r="D32957" s="439"/>
      <c r="F32957" s="147" t="s">
        <v>1114</v>
      </c>
      <c r="J32957" s="148"/>
      <c r="L32957" s="298">
        <f t="shared" si="1557"/>
        <v>0</v>
      </c>
      <c r="M32957" s="148">
        <v>40</v>
      </c>
      <c r="N32957" s="149"/>
      <c r="O32957" s="16">
        <f t="shared" si="1556"/>
        <v>40</v>
      </c>
      <c r="P32957" s="298">
        <f t="shared" si="1555"/>
        <v>40</v>
      </c>
    </row>
    <row r="32958" spans="2:16">
      <c r="B32958" s="400"/>
      <c r="D32958" s="439"/>
      <c r="F32958" s="147" t="s">
        <v>32925</v>
      </c>
      <c r="J32958" s="148">
        <v>93</v>
      </c>
      <c r="L32958" s="298">
        <f t="shared" si="1557"/>
        <v>93</v>
      </c>
      <c r="M32958" s="148"/>
      <c r="N32958" s="149"/>
      <c r="O32958" s="16">
        <f t="shared" si="1556"/>
        <v>0</v>
      </c>
      <c r="P32958" s="298">
        <f t="shared" si="1555"/>
        <v>93</v>
      </c>
    </row>
    <row r="32959" spans="2:16">
      <c r="B32959" s="400"/>
      <c r="D32959" s="439"/>
      <c r="F32959" s="147" t="s">
        <v>32926</v>
      </c>
      <c r="J32959" s="150"/>
      <c r="L32959" s="298">
        <f t="shared" si="1557"/>
        <v>0</v>
      </c>
      <c r="M32959" s="150">
        <v>21</v>
      </c>
      <c r="N32959" s="150"/>
      <c r="O32959" s="16">
        <f t="shared" si="1556"/>
        <v>21</v>
      </c>
      <c r="P32959" s="298">
        <f t="shared" si="1555"/>
        <v>21</v>
      </c>
    </row>
    <row r="32960" spans="2:16">
      <c r="B32960" s="400"/>
      <c r="D32960" s="439"/>
      <c r="F32960" s="147" t="s">
        <v>32927</v>
      </c>
      <c r="J32960" s="148">
        <v>11</v>
      </c>
      <c r="L32960" s="298">
        <f t="shared" si="1557"/>
        <v>11</v>
      </c>
      <c r="M32960" s="149"/>
      <c r="N32960" s="149"/>
      <c r="O32960" s="16">
        <f t="shared" si="1556"/>
        <v>0</v>
      </c>
      <c r="P32960" s="298">
        <f t="shared" si="1555"/>
        <v>11</v>
      </c>
    </row>
    <row r="32961" spans="2:16">
      <c r="B32961" s="400"/>
      <c r="D32961" s="439"/>
      <c r="F32961" s="147" t="s">
        <v>12993</v>
      </c>
      <c r="J32961" s="148">
        <v>38</v>
      </c>
      <c r="L32961" s="298">
        <f t="shared" si="1557"/>
        <v>38</v>
      </c>
      <c r="M32961" s="148"/>
      <c r="N32961" s="149"/>
      <c r="O32961" s="16">
        <f t="shared" si="1556"/>
        <v>0</v>
      </c>
      <c r="P32961" s="298">
        <f t="shared" si="1555"/>
        <v>38</v>
      </c>
    </row>
    <row r="32962" spans="2:16">
      <c r="B32962" s="400"/>
      <c r="D32962" s="439"/>
      <c r="F32962" s="147" t="s">
        <v>30859</v>
      </c>
      <c r="J32962" s="148">
        <v>7</v>
      </c>
      <c r="L32962" s="298">
        <f t="shared" si="1557"/>
        <v>7</v>
      </c>
      <c r="M32962" s="148"/>
      <c r="N32962" s="149"/>
      <c r="O32962" s="16">
        <f t="shared" si="1556"/>
        <v>0</v>
      </c>
      <c r="P32962" s="298">
        <f t="shared" si="1555"/>
        <v>7</v>
      </c>
    </row>
    <row r="32963" spans="2:16">
      <c r="B32963" s="400"/>
      <c r="D32963" s="439"/>
      <c r="F32963" s="147" t="s">
        <v>32928</v>
      </c>
      <c r="J32963" s="148">
        <v>16</v>
      </c>
      <c r="L32963" s="298">
        <f t="shared" si="1557"/>
        <v>16</v>
      </c>
      <c r="M32963" s="149"/>
      <c r="N32963" s="149"/>
      <c r="O32963" s="16">
        <f t="shared" si="1556"/>
        <v>0</v>
      </c>
      <c r="P32963" s="298">
        <f t="shared" si="1555"/>
        <v>16</v>
      </c>
    </row>
    <row r="32964" spans="2:16">
      <c r="B32964" s="400"/>
      <c r="D32964" s="439"/>
      <c r="F32964" s="147" t="s">
        <v>10170</v>
      </c>
      <c r="J32964" s="150">
        <v>14</v>
      </c>
      <c r="L32964" s="298">
        <f t="shared" si="1557"/>
        <v>14</v>
      </c>
      <c r="M32964" s="150"/>
      <c r="N32964" s="150"/>
      <c r="O32964" s="16">
        <f t="shared" si="1556"/>
        <v>0</v>
      </c>
      <c r="P32964" s="298">
        <f t="shared" si="1555"/>
        <v>14</v>
      </c>
    </row>
    <row r="32965" spans="2:16">
      <c r="B32965" s="400"/>
      <c r="D32965" s="439"/>
      <c r="F32965" s="147" t="s">
        <v>2872</v>
      </c>
      <c r="J32965" s="150">
        <v>5</v>
      </c>
      <c r="L32965" s="298">
        <f t="shared" si="1557"/>
        <v>5</v>
      </c>
      <c r="M32965" s="150"/>
      <c r="N32965" s="150"/>
      <c r="O32965" s="16">
        <f t="shared" si="1556"/>
        <v>0</v>
      </c>
      <c r="P32965" s="298">
        <f t="shared" si="1555"/>
        <v>5</v>
      </c>
    </row>
    <row r="32966" spans="2:16">
      <c r="B32966" s="400"/>
      <c r="D32966" s="439"/>
      <c r="F32966" s="147" t="s">
        <v>20073</v>
      </c>
      <c r="J32966" s="148">
        <v>13</v>
      </c>
      <c r="L32966" s="298">
        <f t="shared" si="1557"/>
        <v>13</v>
      </c>
      <c r="M32966" s="148"/>
      <c r="N32966" s="149"/>
      <c r="O32966" s="16">
        <f t="shared" si="1556"/>
        <v>0</v>
      </c>
      <c r="P32966" s="298">
        <f t="shared" si="1555"/>
        <v>13</v>
      </c>
    </row>
    <row r="32967" spans="2:16">
      <c r="B32967" s="400"/>
      <c r="D32967" s="439"/>
      <c r="F32967" s="147" t="s">
        <v>32929</v>
      </c>
      <c r="J32967" s="148">
        <v>13</v>
      </c>
      <c r="L32967" s="298">
        <f t="shared" si="1557"/>
        <v>13</v>
      </c>
      <c r="M32967" s="148"/>
      <c r="N32967" s="149"/>
      <c r="O32967" s="16">
        <f t="shared" si="1556"/>
        <v>0</v>
      </c>
      <c r="P32967" s="298">
        <f t="shared" si="1555"/>
        <v>13</v>
      </c>
    </row>
    <row r="32968" spans="2:16">
      <c r="B32968" s="400"/>
      <c r="D32968" s="439"/>
      <c r="F32968" s="147" t="s">
        <v>13543</v>
      </c>
      <c r="J32968" s="148">
        <v>15</v>
      </c>
      <c r="L32968" s="298">
        <f t="shared" si="1557"/>
        <v>15</v>
      </c>
      <c r="M32968" s="148"/>
      <c r="N32968" s="149"/>
      <c r="O32968" s="16">
        <f t="shared" si="1556"/>
        <v>0</v>
      </c>
      <c r="P32968" s="298">
        <f t="shared" si="1555"/>
        <v>15</v>
      </c>
    </row>
    <row r="32969" spans="2:16">
      <c r="B32969" s="400"/>
      <c r="D32969" s="439"/>
      <c r="F32969" s="147" t="s">
        <v>10855</v>
      </c>
      <c r="J32969" s="148">
        <v>45</v>
      </c>
      <c r="L32969" s="298">
        <f t="shared" si="1557"/>
        <v>45</v>
      </c>
      <c r="M32969" s="148"/>
      <c r="N32969" s="149"/>
      <c r="O32969" s="16">
        <f t="shared" si="1556"/>
        <v>0</v>
      </c>
      <c r="P32969" s="298">
        <f t="shared" si="1555"/>
        <v>45</v>
      </c>
    </row>
    <row r="32970" spans="2:16">
      <c r="B32970" s="400"/>
      <c r="D32970" s="439"/>
      <c r="F32970" s="147" t="s">
        <v>32930</v>
      </c>
      <c r="J32970" s="148"/>
      <c r="L32970" s="298">
        <f t="shared" si="1557"/>
        <v>0</v>
      </c>
      <c r="M32970" s="148">
        <v>10</v>
      </c>
      <c r="N32970" s="149"/>
      <c r="O32970" s="16">
        <f t="shared" si="1556"/>
        <v>10</v>
      </c>
      <c r="P32970" s="298">
        <f t="shared" si="1555"/>
        <v>10</v>
      </c>
    </row>
    <row r="32971" spans="2:16">
      <c r="B32971" s="400"/>
      <c r="D32971" s="439"/>
      <c r="F32971" s="147" t="s">
        <v>32931</v>
      </c>
      <c r="J32971" s="148"/>
      <c r="L32971" s="298">
        <f t="shared" si="1557"/>
        <v>0</v>
      </c>
      <c r="M32971" s="148">
        <v>7</v>
      </c>
      <c r="N32971" s="149"/>
      <c r="O32971" s="16">
        <f t="shared" si="1556"/>
        <v>7</v>
      </c>
      <c r="P32971" s="298">
        <f t="shared" ref="P32971:P33034" si="1558">+L32971+O32971</f>
        <v>7</v>
      </c>
    </row>
    <row r="32972" spans="2:16">
      <c r="B32972" s="400"/>
      <c r="D32972" s="439"/>
      <c r="F32972" s="147" t="s">
        <v>32932</v>
      </c>
      <c r="J32972" s="148">
        <v>40</v>
      </c>
      <c r="L32972" s="298">
        <f t="shared" si="1557"/>
        <v>40</v>
      </c>
      <c r="M32972" s="148">
        <v>112</v>
      </c>
      <c r="N32972" s="149"/>
      <c r="O32972" s="16">
        <f t="shared" si="1556"/>
        <v>112</v>
      </c>
      <c r="P32972" s="298">
        <f t="shared" si="1558"/>
        <v>152</v>
      </c>
    </row>
    <row r="32973" spans="2:16">
      <c r="B32973" s="400"/>
      <c r="D32973" s="439"/>
      <c r="F32973" s="147" t="s">
        <v>32933</v>
      </c>
      <c r="J32973" s="148">
        <v>9</v>
      </c>
      <c r="L32973" s="298">
        <f t="shared" si="1557"/>
        <v>9</v>
      </c>
      <c r="M32973" s="148"/>
      <c r="N32973" s="149"/>
      <c r="O32973" s="16">
        <f t="shared" si="1556"/>
        <v>0</v>
      </c>
      <c r="P32973" s="298">
        <f t="shared" si="1558"/>
        <v>9</v>
      </c>
    </row>
    <row r="32974" spans="2:16">
      <c r="B32974" s="400"/>
      <c r="D32974" s="439"/>
      <c r="F32974" s="147" t="s">
        <v>19967</v>
      </c>
      <c r="J32974" s="148">
        <v>13</v>
      </c>
      <c r="L32974" s="298">
        <f t="shared" si="1557"/>
        <v>13</v>
      </c>
      <c r="M32974" s="148"/>
      <c r="N32974" s="149"/>
      <c r="O32974" s="16">
        <f t="shared" si="1556"/>
        <v>0</v>
      </c>
      <c r="P32974" s="298">
        <f t="shared" si="1558"/>
        <v>13</v>
      </c>
    </row>
    <row r="32975" spans="2:16">
      <c r="B32975" s="400"/>
      <c r="D32975" s="439"/>
      <c r="F32975" s="147" t="s">
        <v>32934</v>
      </c>
      <c r="J32975" s="148">
        <v>9</v>
      </c>
      <c r="L32975" s="298">
        <f t="shared" si="1557"/>
        <v>9</v>
      </c>
      <c r="M32975" s="148"/>
      <c r="N32975" s="149"/>
      <c r="O32975" s="16">
        <f t="shared" si="1556"/>
        <v>0</v>
      </c>
      <c r="P32975" s="298">
        <f t="shared" si="1558"/>
        <v>9</v>
      </c>
    </row>
    <row r="32976" spans="2:16">
      <c r="B32976" s="400"/>
      <c r="D32976" s="439"/>
      <c r="F32976" s="147" t="s">
        <v>345</v>
      </c>
      <c r="J32976" s="148">
        <v>21</v>
      </c>
      <c r="L32976" s="298">
        <f t="shared" si="1557"/>
        <v>21</v>
      </c>
      <c r="M32976" s="148"/>
      <c r="N32976" s="149"/>
      <c r="O32976" s="16">
        <f t="shared" si="1556"/>
        <v>0</v>
      </c>
      <c r="P32976" s="298">
        <f t="shared" si="1558"/>
        <v>21</v>
      </c>
    </row>
    <row r="32977" spans="2:16">
      <c r="B32977" s="400"/>
      <c r="D32977" s="439"/>
      <c r="F32977" s="147" t="s">
        <v>1386</v>
      </c>
      <c r="J32977" s="148">
        <v>9</v>
      </c>
      <c r="L32977" s="298">
        <f t="shared" si="1557"/>
        <v>9</v>
      </c>
      <c r="M32977" s="148"/>
      <c r="N32977" s="149"/>
      <c r="O32977" s="16">
        <f t="shared" si="1556"/>
        <v>0</v>
      </c>
      <c r="P32977" s="298">
        <f t="shared" si="1558"/>
        <v>9</v>
      </c>
    </row>
    <row r="32978" spans="2:16">
      <c r="B32978" s="400"/>
      <c r="D32978" s="439"/>
      <c r="F32978" s="147" t="s">
        <v>2956</v>
      </c>
      <c r="J32978" s="148">
        <v>20</v>
      </c>
      <c r="L32978" s="298">
        <f t="shared" si="1557"/>
        <v>20</v>
      </c>
      <c r="M32978" s="148"/>
      <c r="N32978" s="149"/>
      <c r="O32978" s="16">
        <f t="shared" si="1556"/>
        <v>0</v>
      </c>
      <c r="P32978" s="298">
        <f t="shared" si="1558"/>
        <v>20</v>
      </c>
    </row>
    <row r="32979" spans="2:16">
      <c r="B32979" s="400"/>
      <c r="D32979" s="439"/>
      <c r="F32979" s="147" t="s">
        <v>13627</v>
      </c>
      <c r="J32979" s="148">
        <v>14</v>
      </c>
      <c r="L32979" s="298">
        <f t="shared" si="1557"/>
        <v>14</v>
      </c>
      <c r="M32979" s="148"/>
      <c r="N32979" s="149"/>
      <c r="O32979" s="16">
        <f t="shared" si="1556"/>
        <v>0</v>
      </c>
      <c r="P32979" s="298">
        <f t="shared" si="1558"/>
        <v>14</v>
      </c>
    </row>
    <row r="32980" spans="2:16">
      <c r="B32980" s="400"/>
      <c r="D32980" s="439"/>
      <c r="F32980" s="147" t="s">
        <v>32935</v>
      </c>
      <c r="J32980" s="148">
        <v>10</v>
      </c>
      <c r="L32980" s="298">
        <f t="shared" si="1557"/>
        <v>10</v>
      </c>
      <c r="M32980" s="148"/>
      <c r="N32980" s="149"/>
      <c r="O32980" s="16">
        <f t="shared" si="1556"/>
        <v>0</v>
      </c>
      <c r="P32980" s="298">
        <f t="shared" si="1558"/>
        <v>10</v>
      </c>
    </row>
    <row r="32981" spans="2:16">
      <c r="B32981" s="400"/>
      <c r="D32981" s="439"/>
      <c r="F32981" s="147" t="s">
        <v>32936</v>
      </c>
      <c r="J32981" s="148"/>
      <c r="L32981" s="298">
        <f t="shared" si="1557"/>
        <v>0</v>
      </c>
      <c r="M32981" s="148">
        <v>76</v>
      </c>
      <c r="N32981" s="149"/>
      <c r="O32981" s="16">
        <f t="shared" si="1556"/>
        <v>76</v>
      </c>
      <c r="P32981" s="298">
        <f t="shared" si="1558"/>
        <v>76</v>
      </c>
    </row>
    <row r="32982" spans="2:16">
      <c r="B32982" s="400"/>
      <c r="D32982" s="439"/>
      <c r="F32982" s="147" t="s">
        <v>31062</v>
      </c>
      <c r="J32982" s="148">
        <v>14</v>
      </c>
      <c r="L32982" s="298">
        <f t="shared" si="1557"/>
        <v>14</v>
      </c>
      <c r="M32982" s="148"/>
      <c r="N32982" s="149"/>
      <c r="O32982" s="16">
        <f t="shared" si="1556"/>
        <v>0</v>
      </c>
      <c r="P32982" s="298">
        <f t="shared" si="1558"/>
        <v>14</v>
      </c>
    </row>
    <row r="32983" spans="2:16">
      <c r="B32983" s="400"/>
      <c r="D32983" s="439"/>
      <c r="F32983" s="147" t="s">
        <v>32937</v>
      </c>
      <c r="J32983" s="148">
        <v>18</v>
      </c>
      <c r="L32983" s="298">
        <f t="shared" si="1557"/>
        <v>18</v>
      </c>
      <c r="M32983" s="148"/>
      <c r="N32983" s="149"/>
      <c r="O32983" s="16">
        <f t="shared" si="1556"/>
        <v>0</v>
      </c>
      <c r="P32983" s="298">
        <f t="shared" si="1558"/>
        <v>18</v>
      </c>
    </row>
    <row r="32984" spans="2:16">
      <c r="B32984" s="400"/>
      <c r="D32984" s="440" t="s">
        <v>21656</v>
      </c>
      <c r="F32984" s="147" t="s">
        <v>32938</v>
      </c>
      <c r="J32984" s="148">
        <v>8</v>
      </c>
      <c r="L32984" s="298">
        <f t="shared" si="1557"/>
        <v>8</v>
      </c>
      <c r="M32984" s="148"/>
      <c r="N32984" s="149"/>
      <c r="O32984" s="16">
        <f t="shared" si="1556"/>
        <v>0</v>
      </c>
      <c r="P32984" s="298">
        <f t="shared" si="1558"/>
        <v>8</v>
      </c>
    </row>
    <row r="32985" spans="2:16">
      <c r="B32985" s="400"/>
      <c r="D32985" s="440"/>
      <c r="F32985" s="147" t="s">
        <v>32939</v>
      </c>
      <c r="J32985" s="150">
        <v>225</v>
      </c>
      <c r="L32985" s="298">
        <f t="shared" si="1557"/>
        <v>225</v>
      </c>
      <c r="M32985" s="150">
        <v>227</v>
      </c>
      <c r="N32985" s="150">
        <v>30</v>
      </c>
      <c r="O32985" s="16">
        <f t="shared" si="1556"/>
        <v>257</v>
      </c>
      <c r="P32985" s="298">
        <f t="shared" si="1558"/>
        <v>482</v>
      </c>
    </row>
    <row r="32986" spans="2:16">
      <c r="B32986" s="400"/>
      <c r="D32986" s="440"/>
      <c r="F32986" s="147" t="s">
        <v>32940</v>
      </c>
      <c r="J32986" s="150"/>
      <c r="L32986" s="298">
        <f t="shared" si="1557"/>
        <v>0</v>
      </c>
      <c r="M32986" s="151"/>
      <c r="N32986" s="151"/>
      <c r="O32986" s="16">
        <f t="shared" si="1556"/>
        <v>0</v>
      </c>
      <c r="P32986" s="298">
        <f t="shared" si="1558"/>
        <v>0</v>
      </c>
    </row>
    <row r="32987" spans="2:16">
      <c r="B32987" s="400"/>
      <c r="D32987" s="440"/>
      <c r="F32987" s="147" t="s">
        <v>32941</v>
      </c>
      <c r="J32987" s="150"/>
      <c r="L32987" s="298">
        <f t="shared" si="1557"/>
        <v>0</v>
      </c>
      <c r="M32987" s="150">
        <v>26</v>
      </c>
      <c r="N32987" s="150"/>
      <c r="O32987" s="16">
        <f t="shared" si="1556"/>
        <v>26</v>
      </c>
      <c r="P32987" s="298">
        <f t="shared" si="1558"/>
        <v>26</v>
      </c>
    </row>
    <row r="32988" spans="2:16">
      <c r="B32988" s="400"/>
      <c r="D32988" s="440"/>
      <c r="F32988" s="147" t="s">
        <v>32942</v>
      </c>
      <c r="J32988" s="148"/>
      <c r="L32988" s="298">
        <f t="shared" si="1557"/>
        <v>0</v>
      </c>
      <c r="M32988" s="148">
        <v>26</v>
      </c>
      <c r="N32988" s="149"/>
      <c r="O32988" s="16">
        <f t="shared" si="1556"/>
        <v>26</v>
      </c>
      <c r="P32988" s="298">
        <f t="shared" si="1558"/>
        <v>26</v>
      </c>
    </row>
    <row r="32989" spans="2:16">
      <c r="B32989" s="400"/>
      <c r="D32989" s="440"/>
      <c r="F32989" s="147" t="s">
        <v>30223</v>
      </c>
      <c r="J32989" s="150"/>
      <c r="L32989" s="298">
        <f t="shared" si="1557"/>
        <v>0</v>
      </c>
      <c r="M32989" s="150">
        <v>31</v>
      </c>
      <c r="N32989" s="150"/>
      <c r="O32989" s="16">
        <f t="shared" si="1556"/>
        <v>31</v>
      </c>
      <c r="P32989" s="298">
        <f t="shared" si="1558"/>
        <v>31</v>
      </c>
    </row>
    <row r="32990" spans="2:16">
      <c r="B32990" s="400"/>
      <c r="D32990" s="440"/>
      <c r="F32990" s="147" t="s">
        <v>32943</v>
      </c>
      <c r="J32990" s="150">
        <v>11</v>
      </c>
      <c r="L32990" s="298">
        <f t="shared" si="1557"/>
        <v>11</v>
      </c>
      <c r="M32990" s="150"/>
      <c r="N32990" s="150"/>
      <c r="O32990" s="16">
        <f t="shared" ref="O32990:O33053" si="1559">+M32990+N32990</f>
        <v>0</v>
      </c>
      <c r="P32990" s="298">
        <f t="shared" si="1558"/>
        <v>11</v>
      </c>
    </row>
    <row r="32991" spans="2:16">
      <c r="B32991" s="400"/>
      <c r="D32991" s="440"/>
      <c r="F32991" s="147" t="s">
        <v>32944</v>
      </c>
      <c r="J32991" s="150"/>
      <c r="L32991" s="298">
        <f t="shared" ref="L32991:L33054" si="1560">+J32991+K32991</f>
        <v>0</v>
      </c>
      <c r="M32991" s="150">
        <v>20</v>
      </c>
      <c r="N32991" s="150"/>
      <c r="O32991" s="16">
        <f t="shared" si="1559"/>
        <v>20</v>
      </c>
      <c r="P32991" s="298">
        <f t="shared" si="1558"/>
        <v>20</v>
      </c>
    </row>
    <row r="32992" spans="2:16">
      <c r="B32992" s="400"/>
      <c r="D32992" s="440"/>
      <c r="F32992" s="147" t="s">
        <v>20733</v>
      </c>
      <c r="J32992" s="148"/>
      <c r="L32992" s="298">
        <f t="shared" si="1560"/>
        <v>0</v>
      </c>
      <c r="M32992" s="148">
        <v>11</v>
      </c>
      <c r="N32992" s="149"/>
      <c r="O32992" s="16">
        <f t="shared" si="1559"/>
        <v>11</v>
      </c>
      <c r="P32992" s="298">
        <f t="shared" si="1558"/>
        <v>11</v>
      </c>
    </row>
    <row r="32993" spans="2:16">
      <c r="B32993" s="400"/>
      <c r="D32993" s="440"/>
      <c r="F32993" s="147" t="s">
        <v>32945</v>
      </c>
      <c r="J32993" s="148">
        <v>112</v>
      </c>
      <c r="L32993" s="298">
        <f t="shared" si="1560"/>
        <v>112</v>
      </c>
      <c r="M32993" s="148"/>
      <c r="N32993" s="149"/>
      <c r="O32993" s="16">
        <f t="shared" si="1559"/>
        <v>0</v>
      </c>
      <c r="P32993" s="298">
        <f t="shared" si="1558"/>
        <v>112</v>
      </c>
    </row>
    <row r="32994" spans="2:16">
      <c r="B32994" s="400"/>
      <c r="D32994" s="440"/>
      <c r="F32994" s="147" t="s">
        <v>20748</v>
      </c>
      <c r="J32994" s="148"/>
      <c r="L32994" s="298">
        <f t="shared" si="1560"/>
        <v>0</v>
      </c>
      <c r="M32994" s="150">
        <v>13</v>
      </c>
      <c r="N32994" s="150"/>
      <c r="O32994" s="16">
        <f t="shared" si="1559"/>
        <v>13</v>
      </c>
      <c r="P32994" s="298">
        <f t="shared" si="1558"/>
        <v>13</v>
      </c>
    </row>
    <row r="32995" spans="2:16">
      <c r="B32995" s="400"/>
      <c r="D32995" s="440"/>
      <c r="F32995" s="147" t="s">
        <v>32946</v>
      </c>
      <c r="J32995" s="150">
        <v>9</v>
      </c>
      <c r="L32995" s="298">
        <f t="shared" si="1560"/>
        <v>9</v>
      </c>
      <c r="M32995" s="150"/>
      <c r="N32995" s="150"/>
      <c r="O32995" s="16">
        <f t="shared" si="1559"/>
        <v>0</v>
      </c>
      <c r="P32995" s="298">
        <f t="shared" si="1558"/>
        <v>9</v>
      </c>
    </row>
    <row r="32996" spans="2:16">
      <c r="B32996" s="400"/>
      <c r="D32996" s="440"/>
      <c r="F32996" s="147" t="s">
        <v>10317</v>
      </c>
      <c r="J32996" s="150"/>
      <c r="L32996" s="298">
        <f t="shared" si="1560"/>
        <v>0</v>
      </c>
      <c r="M32996" s="150">
        <v>34</v>
      </c>
      <c r="N32996" s="150"/>
      <c r="O32996" s="16">
        <f t="shared" si="1559"/>
        <v>34</v>
      </c>
      <c r="P32996" s="298">
        <f t="shared" si="1558"/>
        <v>34</v>
      </c>
    </row>
    <row r="32997" spans="2:16">
      <c r="B32997" s="400"/>
      <c r="D32997" s="440"/>
      <c r="F32997" s="147" t="s">
        <v>32947</v>
      </c>
      <c r="J32997" s="150">
        <v>6</v>
      </c>
      <c r="L32997" s="298">
        <f t="shared" si="1560"/>
        <v>6</v>
      </c>
      <c r="M32997" s="150"/>
      <c r="N32997" s="150"/>
      <c r="O32997" s="16">
        <f t="shared" si="1559"/>
        <v>0</v>
      </c>
      <c r="P32997" s="298">
        <f t="shared" si="1558"/>
        <v>6</v>
      </c>
    </row>
    <row r="32998" spans="2:16">
      <c r="B32998" s="400"/>
      <c r="D32998" s="440"/>
      <c r="F32998" s="147" t="s">
        <v>32918</v>
      </c>
      <c r="J32998" s="150">
        <v>5</v>
      </c>
      <c r="L32998" s="298">
        <f t="shared" si="1560"/>
        <v>5</v>
      </c>
      <c r="M32998" s="150"/>
      <c r="N32998" s="150"/>
      <c r="O32998" s="16">
        <f t="shared" si="1559"/>
        <v>0</v>
      </c>
      <c r="P32998" s="298">
        <f t="shared" si="1558"/>
        <v>5</v>
      </c>
    </row>
    <row r="32999" spans="2:16">
      <c r="B32999" s="400"/>
      <c r="D32999" s="440"/>
      <c r="F32999" s="147" t="s">
        <v>32948</v>
      </c>
      <c r="J32999" s="150"/>
      <c r="L32999" s="298">
        <f t="shared" si="1560"/>
        <v>0</v>
      </c>
      <c r="M32999" s="150">
        <v>23</v>
      </c>
      <c r="N32999" s="150"/>
      <c r="O32999" s="16">
        <f t="shared" si="1559"/>
        <v>23</v>
      </c>
      <c r="P32999" s="298">
        <f t="shared" si="1558"/>
        <v>23</v>
      </c>
    </row>
    <row r="33000" spans="2:16">
      <c r="B33000" s="400"/>
      <c r="D33000" s="440"/>
      <c r="F33000" s="147" t="s">
        <v>32949</v>
      </c>
      <c r="J33000" s="148"/>
      <c r="L33000" s="298">
        <f t="shared" si="1560"/>
        <v>0</v>
      </c>
      <c r="M33000" s="148">
        <v>17</v>
      </c>
      <c r="N33000" s="149"/>
      <c r="O33000" s="16">
        <f t="shared" si="1559"/>
        <v>17</v>
      </c>
      <c r="P33000" s="298">
        <f t="shared" si="1558"/>
        <v>17</v>
      </c>
    </row>
    <row r="33001" spans="2:16">
      <c r="B33001" s="400"/>
      <c r="D33001" s="440"/>
      <c r="F33001" s="147" t="s">
        <v>32950</v>
      </c>
      <c r="J33001" s="148"/>
      <c r="L33001" s="298">
        <f t="shared" si="1560"/>
        <v>0</v>
      </c>
      <c r="M33001" s="150">
        <v>14</v>
      </c>
      <c r="N33001" s="150"/>
      <c r="O33001" s="16">
        <f t="shared" si="1559"/>
        <v>14</v>
      </c>
      <c r="P33001" s="298">
        <f t="shared" si="1558"/>
        <v>14</v>
      </c>
    </row>
    <row r="33002" spans="2:16">
      <c r="B33002" s="400"/>
      <c r="D33002" s="440"/>
      <c r="F33002" s="147" t="s">
        <v>20106</v>
      </c>
      <c r="J33002" s="148"/>
      <c r="L33002" s="298">
        <f t="shared" si="1560"/>
        <v>0</v>
      </c>
      <c r="M33002" s="150">
        <v>17</v>
      </c>
      <c r="N33002" s="150"/>
      <c r="O33002" s="16">
        <f t="shared" si="1559"/>
        <v>17</v>
      </c>
      <c r="P33002" s="298">
        <f t="shared" si="1558"/>
        <v>17</v>
      </c>
    </row>
    <row r="33003" spans="2:16">
      <c r="B33003" s="400"/>
      <c r="D33003" s="440"/>
      <c r="F33003" s="147" t="s">
        <v>32951</v>
      </c>
      <c r="J33003" s="150"/>
      <c r="L33003" s="298">
        <f t="shared" si="1560"/>
        <v>0</v>
      </c>
      <c r="M33003" s="150">
        <v>14</v>
      </c>
      <c r="N33003" s="150"/>
      <c r="O33003" s="16">
        <f t="shared" si="1559"/>
        <v>14</v>
      </c>
      <c r="P33003" s="298">
        <f t="shared" si="1558"/>
        <v>14</v>
      </c>
    </row>
    <row r="33004" spans="2:16">
      <c r="B33004" s="400"/>
      <c r="D33004" s="440"/>
      <c r="F33004" s="147" t="s">
        <v>32952</v>
      </c>
      <c r="J33004" s="150">
        <v>8</v>
      </c>
      <c r="L33004" s="298">
        <f t="shared" si="1560"/>
        <v>8</v>
      </c>
      <c r="M33004" s="150"/>
      <c r="N33004" s="150"/>
      <c r="O33004" s="16">
        <f t="shared" si="1559"/>
        <v>0</v>
      </c>
      <c r="P33004" s="298">
        <f t="shared" si="1558"/>
        <v>8</v>
      </c>
    </row>
    <row r="33005" spans="2:16">
      <c r="B33005" s="400"/>
      <c r="D33005" s="440"/>
      <c r="F33005" s="147" t="s">
        <v>32953</v>
      </c>
      <c r="J33005" s="150"/>
      <c r="L33005" s="298">
        <f t="shared" si="1560"/>
        <v>0</v>
      </c>
      <c r="M33005" s="150">
        <v>27</v>
      </c>
      <c r="N33005" s="150"/>
      <c r="O33005" s="16">
        <f t="shared" si="1559"/>
        <v>27</v>
      </c>
      <c r="P33005" s="298">
        <f t="shared" si="1558"/>
        <v>27</v>
      </c>
    </row>
    <row r="33006" spans="2:16">
      <c r="B33006" s="400"/>
      <c r="D33006" s="440" t="s">
        <v>22480</v>
      </c>
      <c r="F33006" s="147" t="s">
        <v>32954</v>
      </c>
      <c r="J33006" s="150"/>
      <c r="L33006" s="298">
        <f t="shared" si="1560"/>
        <v>0</v>
      </c>
      <c r="M33006" s="150">
        <v>18</v>
      </c>
      <c r="N33006" s="150"/>
      <c r="O33006" s="16">
        <f t="shared" si="1559"/>
        <v>18</v>
      </c>
      <c r="P33006" s="298">
        <f t="shared" si="1558"/>
        <v>18</v>
      </c>
    </row>
    <row r="33007" spans="2:16">
      <c r="B33007" s="400"/>
      <c r="D33007" s="439"/>
      <c r="F33007" s="147" t="s">
        <v>32922</v>
      </c>
      <c r="J33007" s="150"/>
      <c r="L33007" s="298">
        <f t="shared" si="1560"/>
        <v>0</v>
      </c>
      <c r="M33007" s="150">
        <v>9</v>
      </c>
      <c r="N33007" s="150"/>
      <c r="O33007" s="16">
        <f t="shared" si="1559"/>
        <v>9</v>
      </c>
      <c r="P33007" s="298">
        <f t="shared" si="1558"/>
        <v>9</v>
      </c>
    </row>
    <row r="33008" spans="2:16">
      <c r="B33008" s="400"/>
      <c r="D33008" s="439"/>
      <c r="F33008" s="147" t="s">
        <v>32955</v>
      </c>
      <c r="J33008" s="148"/>
      <c r="L33008" s="298">
        <f t="shared" si="1560"/>
        <v>0</v>
      </c>
      <c r="M33008" s="148">
        <v>10</v>
      </c>
      <c r="N33008" s="148"/>
      <c r="O33008" s="16">
        <f t="shared" si="1559"/>
        <v>10</v>
      </c>
      <c r="P33008" s="298">
        <f t="shared" si="1558"/>
        <v>10</v>
      </c>
    </row>
    <row r="33009" spans="2:16">
      <c r="B33009" s="400"/>
      <c r="D33009" s="439"/>
      <c r="F33009" s="147" t="s">
        <v>3943</v>
      </c>
      <c r="J33009" s="150"/>
      <c r="L33009" s="298">
        <f t="shared" si="1560"/>
        <v>0</v>
      </c>
      <c r="M33009" s="150">
        <v>10</v>
      </c>
      <c r="N33009" s="150"/>
      <c r="O33009" s="16">
        <f t="shared" si="1559"/>
        <v>10</v>
      </c>
      <c r="P33009" s="298">
        <f t="shared" si="1558"/>
        <v>10</v>
      </c>
    </row>
    <row r="33010" spans="2:16">
      <c r="B33010" s="400"/>
      <c r="D33010" s="439"/>
      <c r="F33010" s="147" t="s">
        <v>32956</v>
      </c>
      <c r="J33010" s="150"/>
      <c r="L33010" s="298">
        <f t="shared" si="1560"/>
        <v>0</v>
      </c>
      <c r="M33010" s="150">
        <v>6</v>
      </c>
      <c r="N33010" s="150"/>
      <c r="O33010" s="16">
        <f t="shared" si="1559"/>
        <v>6</v>
      </c>
      <c r="P33010" s="298">
        <f t="shared" si="1558"/>
        <v>6</v>
      </c>
    </row>
    <row r="33011" spans="2:16" ht="25.5">
      <c r="B33011" s="400"/>
      <c r="D33011" s="439"/>
      <c r="F33011" s="147" t="s">
        <v>32957</v>
      </c>
      <c r="J33011" s="150">
        <v>108</v>
      </c>
      <c r="L33011" s="298">
        <f t="shared" si="1560"/>
        <v>108</v>
      </c>
      <c r="M33011" s="150"/>
      <c r="N33011" s="150"/>
      <c r="O33011" s="16">
        <f t="shared" si="1559"/>
        <v>0</v>
      </c>
      <c r="P33011" s="298">
        <f t="shared" si="1558"/>
        <v>108</v>
      </c>
    </row>
    <row r="33012" spans="2:16">
      <c r="B33012" s="400"/>
      <c r="D33012" s="439"/>
      <c r="F33012" s="147" t="s">
        <v>32958</v>
      </c>
      <c r="J33012" s="150"/>
      <c r="L33012" s="298">
        <f t="shared" si="1560"/>
        <v>0</v>
      </c>
      <c r="M33012" s="150">
        <v>284</v>
      </c>
      <c r="N33012" s="150">
        <v>20</v>
      </c>
      <c r="O33012" s="16">
        <f t="shared" si="1559"/>
        <v>304</v>
      </c>
      <c r="P33012" s="298">
        <f t="shared" si="1558"/>
        <v>304</v>
      </c>
    </row>
    <row r="33013" spans="2:16">
      <c r="B33013" s="400"/>
      <c r="D33013" s="439"/>
      <c r="F33013" s="147" t="s">
        <v>32959</v>
      </c>
      <c r="J33013" s="150"/>
      <c r="L33013" s="298">
        <f t="shared" si="1560"/>
        <v>0</v>
      </c>
      <c r="M33013" s="150">
        <v>11</v>
      </c>
      <c r="N33013" s="150"/>
      <c r="O33013" s="16">
        <f t="shared" si="1559"/>
        <v>11</v>
      </c>
      <c r="P33013" s="298">
        <f t="shared" si="1558"/>
        <v>11</v>
      </c>
    </row>
    <row r="33014" spans="2:16">
      <c r="B33014" s="400"/>
      <c r="D33014" s="439"/>
      <c r="F33014" s="147" t="s">
        <v>32960</v>
      </c>
      <c r="J33014" s="150"/>
      <c r="L33014" s="298">
        <f t="shared" si="1560"/>
        <v>0</v>
      </c>
      <c r="M33014" s="150">
        <v>4</v>
      </c>
      <c r="N33014" s="150"/>
      <c r="O33014" s="16">
        <f t="shared" si="1559"/>
        <v>4</v>
      </c>
      <c r="P33014" s="298">
        <f t="shared" si="1558"/>
        <v>4</v>
      </c>
    </row>
    <row r="33015" spans="2:16">
      <c r="B33015" s="400"/>
      <c r="D33015" s="439"/>
      <c r="F33015" s="147" t="s">
        <v>32961</v>
      </c>
      <c r="J33015" s="150"/>
      <c r="L33015" s="298">
        <f t="shared" si="1560"/>
        <v>0</v>
      </c>
      <c r="M33015" s="150">
        <v>7</v>
      </c>
      <c r="N33015" s="150"/>
      <c r="O33015" s="16">
        <f t="shared" si="1559"/>
        <v>7</v>
      </c>
      <c r="P33015" s="298">
        <f t="shared" si="1558"/>
        <v>7</v>
      </c>
    </row>
    <row r="33016" spans="2:16">
      <c r="B33016" s="400"/>
      <c r="D33016" s="439"/>
      <c r="F33016" s="147" t="s">
        <v>64</v>
      </c>
      <c r="J33016" s="150"/>
      <c r="L33016" s="298">
        <f t="shared" si="1560"/>
        <v>0</v>
      </c>
      <c r="M33016" s="150">
        <v>12</v>
      </c>
      <c r="N33016" s="150"/>
      <c r="O33016" s="16">
        <f t="shared" si="1559"/>
        <v>12</v>
      </c>
      <c r="P33016" s="298">
        <f t="shared" si="1558"/>
        <v>12</v>
      </c>
    </row>
    <row r="33017" spans="2:16">
      <c r="B33017" s="400"/>
      <c r="D33017" s="439"/>
      <c r="F33017" s="147" t="s">
        <v>13023</v>
      </c>
      <c r="J33017" s="150"/>
      <c r="L33017" s="298">
        <f t="shared" si="1560"/>
        <v>0</v>
      </c>
      <c r="M33017" s="150">
        <v>10</v>
      </c>
      <c r="N33017" s="150"/>
      <c r="O33017" s="16">
        <f t="shared" si="1559"/>
        <v>10</v>
      </c>
      <c r="P33017" s="298">
        <f t="shared" si="1558"/>
        <v>10</v>
      </c>
    </row>
    <row r="33018" spans="2:16">
      <c r="B33018" s="400"/>
      <c r="D33018" s="439"/>
      <c r="F33018" s="147" t="s">
        <v>12857</v>
      </c>
      <c r="J33018" s="150"/>
      <c r="L33018" s="298">
        <f t="shared" si="1560"/>
        <v>0</v>
      </c>
      <c r="M33018" s="150">
        <v>11</v>
      </c>
      <c r="N33018" s="150"/>
      <c r="O33018" s="16">
        <f t="shared" si="1559"/>
        <v>11</v>
      </c>
      <c r="P33018" s="298">
        <f t="shared" si="1558"/>
        <v>11</v>
      </c>
    </row>
    <row r="33019" spans="2:16">
      <c r="B33019" s="400"/>
      <c r="D33019" s="439"/>
      <c r="F33019" s="147" t="s">
        <v>32962</v>
      </c>
      <c r="J33019" s="150"/>
      <c r="L33019" s="298">
        <f t="shared" si="1560"/>
        <v>0</v>
      </c>
      <c r="M33019" s="150">
        <v>167</v>
      </c>
      <c r="N33019" s="150"/>
      <c r="O33019" s="16">
        <f t="shared" si="1559"/>
        <v>167</v>
      </c>
      <c r="P33019" s="298">
        <f t="shared" si="1558"/>
        <v>167</v>
      </c>
    </row>
    <row r="33020" spans="2:16">
      <c r="B33020" s="400"/>
      <c r="D33020" s="439"/>
      <c r="F33020" s="147" t="s">
        <v>32963</v>
      </c>
      <c r="J33020" s="150"/>
      <c r="L33020" s="298">
        <f t="shared" si="1560"/>
        <v>0</v>
      </c>
      <c r="M33020" s="150">
        <v>17</v>
      </c>
      <c r="N33020" s="150"/>
      <c r="O33020" s="16">
        <f t="shared" si="1559"/>
        <v>17</v>
      </c>
      <c r="P33020" s="298">
        <f t="shared" si="1558"/>
        <v>17</v>
      </c>
    </row>
    <row r="33021" spans="2:16">
      <c r="B33021" s="400"/>
      <c r="D33021" s="439"/>
      <c r="F33021" s="147" t="s">
        <v>10864</v>
      </c>
      <c r="J33021" s="150"/>
      <c r="L33021" s="298">
        <f t="shared" si="1560"/>
        <v>0</v>
      </c>
      <c r="M33021" s="150">
        <v>16</v>
      </c>
      <c r="N33021" s="150"/>
      <c r="O33021" s="16">
        <f t="shared" si="1559"/>
        <v>16</v>
      </c>
      <c r="P33021" s="298">
        <f t="shared" si="1558"/>
        <v>16</v>
      </c>
    </row>
    <row r="33022" spans="2:16">
      <c r="B33022" s="400"/>
      <c r="D33022" s="439"/>
      <c r="F33022" s="147" t="s">
        <v>32964</v>
      </c>
      <c r="J33022" s="150"/>
      <c r="L33022" s="298">
        <f t="shared" si="1560"/>
        <v>0</v>
      </c>
      <c r="M33022" s="150">
        <v>10</v>
      </c>
      <c r="N33022" s="150"/>
      <c r="O33022" s="16">
        <f t="shared" si="1559"/>
        <v>10</v>
      </c>
      <c r="P33022" s="298">
        <f t="shared" si="1558"/>
        <v>10</v>
      </c>
    </row>
    <row r="33023" spans="2:16">
      <c r="B33023" s="400"/>
      <c r="D33023" s="439"/>
      <c r="F33023" s="147" t="s">
        <v>31902</v>
      </c>
      <c r="J33023" s="150"/>
      <c r="L33023" s="298">
        <f t="shared" si="1560"/>
        <v>0</v>
      </c>
      <c r="M33023" s="150"/>
      <c r="N33023" s="150"/>
      <c r="O33023" s="16">
        <f t="shared" si="1559"/>
        <v>0</v>
      </c>
      <c r="P33023" s="298">
        <f t="shared" si="1558"/>
        <v>0</v>
      </c>
    </row>
    <row r="33024" spans="2:16">
      <c r="B33024" s="400"/>
      <c r="D33024" s="439"/>
      <c r="F33024" s="147" t="s">
        <v>2027</v>
      </c>
      <c r="J33024" s="150"/>
      <c r="L33024" s="298">
        <f t="shared" si="1560"/>
        <v>0</v>
      </c>
      <c r="M33024" s="150">
        <v>13</v>
      </c>
      <c r="N33024" s="150"/>
      <c r="O33024" s="16">
        <f t="shared" si="1559"/>
        <v>13</v>
      </c>
      <c r="P33024" s="298">
        <f t="shared" si="1558"/>
        <v>13</v>
      </c>
    </row>
    <row r="33025" spans="2:16">
      <c r="B33025" s="400"/>
      <c r="D33025" s="439"/>
      <c r="F33025" s="147" t="s">
        <v>10317</v>
      </c>
      <c r="J33025" s="150"/>
      <c r="L33025" s="298">
        <f t="shared" si="1560"/>
        <v>0</v>
      </c>
      <c r="M33025" s="150">
        <v>10</v>
      </c>
      <c r="N33025" s="150"/>
      <c r="O33025" s="16">
        <f t="shared" si="1559"/>
        <v>10</v>
      </c>
      <c r="P33025" s="298">
        <f t="shared" si="1558"/>
        <v>10</v>
      </c>
    </row>
    <row r="33026" spans="2:16" ht="25.5">
      <c r="B33026" s="400"/>
      <c r="D33026" s="439"/>
      <c r="F33026" s="147" t="s">
        <v>32957</v>
      </c>
      <c r="J33026" s="150"/>
      <c r="L33026" s="298">
        <f t="shared" si="1560"/>
        <v>0</v>
      </c>
      <c r="M33026" s="150"/>
      <c r="N33026" s="150"/>
      <c r="O33026" s="16">
        <f t="shared" si="1559"/>
        <v>0</v>
      </c>
      <c r="P33026" s="298">
        <f t="shared" si="1558"/>
        <v>0</v>
      </c>
    </row>
    <row r="33027" spans="2:16" ht="25.5">
      <c r="B33027" s="400"/>
      <c r="D33027" s="439"/>
      <c r="F33027" s="147" t="s">
        <v>32957</v>
      </c>
      <c r="J33027" s="150"/>
      <c r="L33027" s="298">
        <f t="shared" si="1560"/>
        <v>0</v>
      </c>
      <c r="M33027" s="150"/>
      <c r="N33027" s="150"/>
      <c r="O33027" s="16">
        <f t="shared" si="1559"/>
        <v>0</v>
      </c>
      <c r="P33027" s="298">
        <f t="shared" si="1558"/>
        <v>0</v>
      </c>
    </row>
    <row r="33028" spans="2:16">
      <c r="B33028" s="400"/>
      <c r="D33028" s="439"/>
      <c r="F33028" s="147" t="s">
        <v>32965</v>
      </c>
      <c r="J33028" s="150"/>
      <c r="L33028" s="298">
        <f t="shared" si="1560"/>
        <v>0</v>
      </c>
      <c r="M33028" s="150">
        <v>4</v>
      </c>
      <c r="N33028" s="150"/>
      <c r="O33028" s="16">
        <f t="shared" si="1559"/>
        <v>4</v>
      </c>
      <c r="P33028" s="298">
        <f t="shared" si="1558"/>
        <v>4</v>
      </c>
    </row>
    <row r="33029" spans="2:16">
      <c r="B33029" s="400"/>
      <c r="D33029" s="439"/>
      <c r="F33029" s="147" t="s">
        <v>32966</v>
      </c>
      <c r="J33029" s="150"/>
      <c r="L33029" s="298">
        <f t="shared" si="1560"/>
        <v>0</v>
      </c>
      <c r="M33029" s="150">
        <v>6</v>
      </c>
      <c r="N33029" s="150"/>
      <c r="O33029" s="16">
        <f t="shared" si="1559"/>
        <v>6</v>
      </c>
      <c r="P33029" s="298">
        <f t="shared" si="1558"/>
        <v>6</v>
      </c>
    </row>
    <row r="33030" spans="2:16">
      <c r="B33030" s="400"/>
      <c r="D33030" s="439"/>
      <c r="F33030" s="147" t="s">
        <v>32967</v>
      </c>
      <c r="J33030" s="150"/>
      <c r="L33030" s="298">
        <f t="shared" si="1560"/>
        <v>0</v>
      </c>
      <c r="M33030" s="150">
        <v>7</v>
      </c>
      <c r="N33030" s="150"/>
      <c r="O33030" s="16">
        <f t="shared" si="1559"/>
        <v>7</v>
      </c>
      <c r="P33030" s="298">
        <f t="shared" si="1558"/>
        <v>7</v>
      </c>
    </row>
    <row r="33031" spans="2:16">
      <c r="B33031" s="400"/>
      <c r="D33031" s="439"/>
      <c r="F33031" s="147" t="s">
        <v>32968</v>
      </c>
      <c r="J33031" s="152"/>
      <c r="L33031" s="298">
        <f t="shared" si="1560"/>
        <v>0</v>
      </c>
      <c r="M33031" s="150">
        <v>21</v>
      </c>
      <c r="N33031" s="150"/>
      <c r="O33031" s="16">
        <f t="shared" si="1559"/>
        <v>21</v>
      </c>
      <c r="P33031" s="298">
        <f t="shared" si="1558"/>
        <v>21</v>
      </c>
    </row>
    <row r="33032" spans="2:16" ht="25.5">
      <c r="B33032" s="400"/>
      <c r="D33032" s="439"/>
      <c r="F33032" s="147" t="s">
        <v>32969</v>
      </c>
      <c r="J33032" s="150">
        <v>264</v>
      </c>
      <c r="L33032" s="298">
        <f t="shared" si="1560"/>
        <v>264</v>
      </c>
      <c r="M33032" s="150"/>
      <c r="N33032" s="150"/>
      <c r="O33032" s="16">
        <f t="shared" si="1559"/>
        <v>0</v>
      </c>
      <c r="P33032" s="298">
        <f t="shared" si="1558"/>
        <v>264</v>
      </c>
    </row>
    <row r="33033" spans="2:16">
      <c r="B33033" s="400"/>
      <c r="D33033" s="439"/>
      <c r="F33033" s="147" t="s">
        <v>20777</v>
      </c>
      <c r="J33033" s="150"/>
      <c r="L33033" s="298">
        <f t="shared" si="1560"/>
        <v>0</v>
      </c>
      <c r="M33033" s="150">
        <v>10</v>
      </c>
      <c r="N33033" s="150"/>
      <c r="O33033" s="16">
        <f t="shared" si="1559"/>
        <v>10</v>
      </c>
      <c r="P33033" s="298">
        <f t="shared" si="1558"/>
        <v>10</v>
      </c>
    </row>
    <row r="33034" spans="2:16">
      <c r="B33034" s="400"/>
      <c r="D33034" s="439"/>
      <c r="F33034" s="147" t="s">
        <v>32970</v>
      </c>
      <c r="J33034" s="150"/>
      <c r="L33034" s="298">
        <f t="shared" si="1560"/>
        <v>0</v>
      </c>
      <c r="M33034" s="150">
        <v>6</v>
      </c>
      <c r="N33034" s="150"/>
      <c r="O33034" s="16">
        <f t="shared" si="1559"/>
        <v>6</v>
      </c>
      <c r="P33034" s="298">
        <f t="shared" si="1558"/>
        <v>6</v>
      </c>
    </row>
    <row r="33035" spans="2:16">
      <c r="B33035" s="400"/>
      <c r="D33035" s="439"/>
      <c r="F33035" s="147" t="s">
        <v>32971</v>
      </c>
      <c r="J33035" s="150"/>
      <c r="L33035" s="298">
        <f t="shared" si="1560"/>
        <v>0</v>
      </c>
      <c r="M33035" s="150">
        <v>11</v>
      </c>
      <c r="N33035" s="150"/>
      <c r="O33035" s="16">
        <f t="shared" si="1559"/>
        <v>11</v>
      </c>
      <c r="P33035" s="298">
        <f t="shared" ref="P33035:P33098" si="1561">+L33035+O33035</f>
        <v>11</v>
      </c>
    </row>
    <row r="33036" spans="2:16">
      <c r="B33036" s="400"/>
      <c r="D33036" s="439"/>
      <c r="F33036" s="147" t="s">
        <v>21948</v>
      </c>
      <c r="J33036" s="150"/>
      <c r="L33036" s="298">
        <f t="shared" si="1560"/>
        <v>0</v>
      </c>
      <c r="M33036" s="150">
        <v>10</v>
      </c>
      <c r="N33036" s="150"/>
      <c r="O33036" s="16">
        <f t="shared" si="1559"/>
        <v>10</v>
      </c>
      <c r="P33036" s="298">
        <f t="shared" si="1561"/>
        <v>10</v>
      </c>
    </row>
    <row r="33037" spans="2:16">
      <c r="B33037" s="400"/>
      <c r="D33037" s="440" t="s">
        <v>32907</v>
      </c>
      <c r="F33037" s="147" t="s">
        <v>16185</v>
      </c>
      <c r="J33037" s="150">
        <v>12</v>
      </c>
      <c r="L33037" s="298">
        <f t="shared" si="1560"/>
        <v>12</v>
      </c>
      <c r="M33037" s="150"/>
      <c r="N33037" s="150"/>
      <c r="O33037" s="16">
        <f t="shared" si="1559"/>
        <v>0</v>
      </c>
      <c r="P33037" s="298">
        <f t="shared" si="1561"/>
        <v>12</v>
      </c>
    </row>
    <row r="33038" spans="2:16">
      <c r="B33038" s="400"/>
      <c r="D33038" s="440"/>
      <c r="F33038" s="147" t="s">
        <v>32972</v>
      </c>
      <c r="J33038" s="150">
        <v>11</v>
      </c>
      <c r="L33038" s="298">
        <f t="shared" si="1560"/>
        <v>11</v>
      </c>
      <c r="M33038" s="150"/>
      <c r="N33038" s="150"/>
      <c r="O33038" s="16">
        <f t="shared" si="1559"/>
        <v>0</v>
      </c>
      <c r="P33038" s="298">
        <f t="shared" si="1561"/>
        <v>11</v>
      </c>
    </row>
    <row r="33039" spans="2:16">
      <c r="B33039" s="400"/>
      <c r="D33039" s="440"/>
      <c r="F33039" s="147" t="s">
        <v>32973</v>
      </c>
      <c r="J33039" s="150">
        <v>9</v>
      </c>
      <c r="L33039" s="298">
        <f t="shared" si="1560"/>
        <v>9</v>
      </c>
      <c r="M33039" s="150"/>
      <c r="N33039" s="150"/>
      <c r="O33039" s="16">
        <f t="shared" si="1559"/>
        <v>0</v>
      </c>
      <c r="P33039" s="298">
        <f t="shared" si="1561"/>
        <v>9</v>
      </c>
    </row>
    <row r="33040" spans="2:16">
      <c r="B33040" s="400"/>
      <c r="D33040" s="440"/>
      <c r="F33040" s="147" t="s">
        <v>32974</v>
      </c>
      <c r="J33040" s="150">
        <v>37</v>
      </c>
      <c r="L33040" s="298">
        <f t="shared" si="1560"/>
        <v>37</v>
      </c>
      <c r="M33040" s="150"/>
      <c r="N33040" s="150"/>
      <c r="O33040" s="16">
        <f t="shared" si="1559"/>
        <v>0</v>
      </c>
      <c r="P33040" s="298">
        <f t="shared" si="1561"/>
        <v>37</v>
      </c>
    </row>
    <row r="33041" spans="2:16">
      <c r="B33041" s="400"/>
      <c r="D33041" s="440"/>
      <c r="F33041" s="147" t="s">
        <v>32975</v>
      </c>
      <c r="J33041" s="150">
        <v>14</v>
      </c>
      <c r="L33041" s="298">
        <f t="shared" si="1560"/>
        <v>14</v>
      </c>
      <c r="M33041" s="150"/>
      <c r="N33041" s="150"/>
      <c r="O33041" s="16">
        <f t="shared" si="1559"/>
        <v>0</v>
      </c>
      <c r="P33041" s="298">
        <f t="shared" si="1561"/>
        <v>14</v>
      </c>
    </row>
    <row r="33042" spans="2:16">
      <c r="B33042" s="400"/>
      <c r="D33042" s="440"/>
      <c r="F33042" s="147" t="s">
        <v>32976</v>
      </c>
      <c r="J33042" s="150">
        <v>36</v>
      </c>
      <c r="L33042" s="298">
        <f t="shared" si="1560"/>
        <v>36</v>
      </c>
      <c r="M33042" s="150">
        <v>178</v>
      </c>
      <c r="N33042" s="150"/>
      <c r="O33042" s="16">
        <f t="shared" si="1559"/>
        <v>178</v>
      </c>
      <c r="P33042" s="298">
        <f t="shared" si="1561"/>
        <v>214</v>
      </c>
    </row>
    <row r="33043" spans="2:16">
      <c r="B33043" s="400"/>
      <c r="D33043" s="440"/>
      <c r="F33043" s="147" t="s">
        <v>32977</v>
      </c>
      <c r="J33043" s="150">
        <v>10</v>
      </c>
      <c r="L33043" s="298">
        <f t="shared" si="1560"/>
        <v>10</v>
      </c>
      <c r="M33043" s="150"/>
      <c r="N33043" s="150"/>
      <c r="O33043" s="16">
        <f t="shared" si="1559"/>
        <v>0</v>
      </c>
      <c r="P33043" s="298">
        <f t="shared" si="1561"/>
        <v>10</v>
      </c>
    </row>
    <row r="33044" spans="2:16">
      <c r="B33044" s="400"/>
      <c r="D33044" s="440"/>
      <c r="F33044" s="147" t="s">
        <v>32978</v>
      </c>
      <c r="J33044" s="150">
        <v>18</v>
      </c>
      <c r="L33044" s="298">
        <f t="shared" si="1560"/>
        <v>18</v>
      </c>
      <c r="M33044" s="150"/>
      <c r="N33044" s="150"/>
      <c r="O33044" s="16">
        <f t="shared" si="1559"/>
        <v>0</v>
      </c>
      <c r="P33044" s="298">
        <f t="shared" si="1561"/>
        <v>18</v>
      </c>
    </row>
    <row r="33045" spans="2:16">
      <c r="B33045" s="400"/>
      <c r="D33045" s="440"/>
      <c r="F33045" s="147" t="s">
        <v>12980</v>
      </c>
      <c r="J33045" s="150">
        <v>9</v>
      </c>
      <c r="L33045" s="298">
        <f t="shared" si="1560"/>
        <v>9</v>
      </c>
      <c r="M33045" s="150"/>
      <c r="N33045" s="150"/>
      <c r="O33045" s="16">
        <f t="shared" si="1559"/>
        <v>0</v>
      </c>
      <c r="P33045" s="298">
        <f t="shared" si="1561"/>
        <v>9</v>
      </c>
    </row>
    <row r="33046" spans="2:16">
      <c r="B33046" s="400"/>
      <c r="D33046" s="440"/>
      <c r="F33046" s="147" t="s">
        <v>32979</v>
      </c>
      <c r="J33046" s="150">
        <v>5</v>
      </c>
      <c r="L33046" s="298">
        <f t="shared" si="1560"/>
        <v>5</v>
      </c>
      <c r="M33046" s="150"/>
      <c r="N33046" s="150"/>
      <c r="O33046" s="16">
        <f t="shared" si="1559"/>
        <v>0</v>
      </c>
      <c r="P33046" s="298">
        <f t="shared" si="1561"/>
        <v>5</v>
      </c>
    </row>
    <row r="33047" spans="2:16">
      <c r="B33047" s="400"/>
      <c r="D33047" s="440"/>
      <c r="F33047" s="147" t="s">
        <v>30364</v>
      </c>
      <c r="J33047" s="150">
        <v>9</v>
      </c>
      <c r="L33047" s="298">
        <f t="shared" si="1560"/>
        <v>9</v>
      </c>
      <c r="M33047" s="150"/>
      <c r="N33047" s="150"/>
      <c r="O33047" s="16">
        <f t="shared" si="1559"/>
        <v>0</v>
      </c>
      <c r="P33047" s="298">
        <f t="shared" si="1561"/>
        <v>9</v>
      </c>
    </row>
    <row r="33048" spans="2:16">
      <c r="B33048" s="400"/>
      <c r="D33048" s="440"/>
      <c r="F33048" s="147" t="s">
        <v>32980</v>
      </c>
      <c r="J33048" s="150">
        <v>7</v>
      </c>
      <c r="L33048" s="298">
        <f t="shared" si="1560"/>
        <v>7</v>
      </c>
      <c r="M33048" s="150"/>
      <c r="N33048" s="150"/>
      <c r="O33048" s="16">
        <f t="shared" si="1559"/>
        <v>0</v>
      </c>
      <c r="P33048" s="298">
        <f t="shared" si="1561"/>
        <v>7</v>
      </c>
    </row>
    <row r="33049" spans="2:16">
      <c r="B33049" s="400"/>
      <c r="D33049" s="440"/>
      <c r="F33049" s="147" t="s">
        <v>32981</v>
      </c>
      <c r="J33049" s="150">
        <v>137</v>
      </c>
      <c r="L33049" s="298">
        <f t="shared" si="1560"/>
        <v>137</v>
      </c>
      <c r="M33049" s="150"/>
      <c r="N33049" s="150"/>
      <c r="O33049" s="16">
        <f t="shared" si="1559"/>
        <v>0</v>
      </c>
      <c r="P33049" s="298">
        <f t="shared" si="1561"/>
        <v>137</v>
      </c>
    </row>
    <row r="33050" spans="2:16">
      <c r="B33050" s="400"/>
      <c r="D33050" s="440"/>
      <c r="F33050" s="147" t="s">
        <v>32982</v>
      </c>
      <c r="J33050" s="150">
        <v>12</v>
      </c>
      <c r="L33050" s="298">
        <f t="shared" si="1560"/>
        <v>12</v>
      </c>
      <c r="M33050" s="150"/>
      <c r="N33050" s="150"/>
      <c r="O33050" s="16">
        <f t="shared" si="1559"/>
        <v>0</v>
      </c>
      <c r="P33050" s="298">
        <f t="shared" si="1561"/>
        <v>12</v>
      </c>
    </row>
    <row r="33051" spans="2:16">
      <c r="B33051" s="400"/>
      <c r="D33051" s="440"/>
      <c r="F33051" s="147" t="s">
        <v>32983</v>
      </c>
      <c r="J33051" s="150">
        <v>13</v>
      </c>
      <c r="L33051" s="298">
        <f t="shared" si="1560"/>
        <v>13</v>
      </c>
      <c r="M33051" s="150"/>
      <c r="N33051" s="150"/>
      <c r="O33051" s="16">
        <f t="shared" si="1559"/>
        <v>0</v>
      </c>
      <c r="P33051" s="298">
        <f t="shared" si="1561"/>
        <v>13</v>
      </c>
    </row>
    <row r="33052" spans="2:16">
      <c r="B33052" s="400"/>
      <c r="D33052" s="440"/>
      <c r="F33052" s="147" t="s">
        <v>32984</v>
      </c>
      <c r="J33052" s="150">
        <v>31</v>
      </c>
      <c r="L33052" s="298">
        <f t="shared" si="1560"/>
        <v>31</v>
      </c>
      <c r="M33052" s="150"/>
      <c r="N33052" s="150"/>
      <c r="O33052" s="16">
        <f t="shared" si="1559"/>
        <v>0</v>
      </c>
      <c r="P33052" s="298">
        <f t="shared" si="1561"/>
        <v>31</v>
      </c>
    </row>
    <row r="33053" spans="2:16">
      <c r="B33053" s="400"/>
      <c r="D33053" s="440"/>
      <c r="F33053" s="147" t="s">
        <v>10209</v>
      </c>
      <c r="J33053" s="150">
        <v>28</v>
      </c>
      <c r="L33053" s="298">
        <f t="shared" si="1560"/>
        <v>28</v>
      </c>
      <c r="M33053" s="150"/>
      <c r="N33053" s="150"/>
      <c r="O33053" s="16">
        <f t="shared" si="1559"/>
        <v>0</v>
      </c>
      <c r="P33053" s="298">
        <f t="shared" si="1561"/>
        <v>28</v>
      </c>
    </row>
    <row r="33054" spans="2:16">
      <c r="B33054" s="400"/>
      <c r="D33054" s="440"/>
      <c r="F33054" s="147" t="s">
        <v>27801</v>
      </c>
      <c r="J33054" s="150">
        <v>12</v>
      </c>
      <c r="L33054" s="298">
        <f t="shared" si="1560"/>
        <v>12</v>
      </c>
      <c r="M33054" s="150"/>
      <c r="N33054" s="150"/>
      <c r="O33054" s="16">
        <f t="shared" ref="O33054:O33117" si="1562">+M33054+N33054</f>
        <v>0</v>
      </c>
      <c r="P33054" s="298">
        <f t="shared" si="1561"/>
        <v>12</v>
      </c>
    </row>
    <row r="33055" spans="2:16">
      <c r="B33055" s="400"/>
      <c r="D33055" s="439" t="s">
        <v>32908</v>
      </c>
      <c r="F33055" s="147" t="s">
        <v>20625</v>
      </c>
      <c r="J33055" s="148"/>
      <c r="L33055" s="298">
        <f t="shared" ref="L33055:L33118" si="1563">+J33055+K33055</f>
        <v>0</v>
      </c>
      <c r="M33055" s="148">
        <v>28</v>
      </c>
      <c r="N33055" s="149"/>
      <c r="O33055" s="16">
        <f t="shared" si="1562"/>
        <v>28</v>
      </c>
      <c r="P33055" s="298">
        <f t="shared" si="1561"/>
        <v>28</v>
      </c>
    </row>
    <row r="33056" spans="2:16">
      <c r="B33056" s="400"/>
      <c r="D33056" s="439"/>
      <c r="F33056" s="147" t="s">
        <v>32985</v>
      </c>
      <c r="J33056" s="148"/>
      <c r="L33056" s="298">
        <f t="shared" si="1563"/>
        <v>0</v>
      </c>
      <c r="M33056" s="148">
        <v>11</v>
      </c>
      <c r="N33056" s="149"/>
      <c r="O33056" s="16">
        <f t="shared" si="1562"/>
        <v>11</v>
      </c>
      <c r="P33056" s="298">
        <f t="shared" si="1561"/>
        <v>11</v>
      </c>
    </row>
    <row r="33057" spans="2:16">
      <c r="B33057" s="400"/>
      <c r="D33057" s="439"/>
      <c r="F33057" s="147" t="s">
        <v>32986</v>
      </c>
      <c r="J33057" s="148">
        <v>19</v>
      </c>
      <c r="L33057" s="298">
        <f t="shared" si="1563"/>
        <v>19</v>
      </c>
      <c r="M33057" s="148"/>
      <c r="N33057" s="149"/>
      <c r="O33057" s="16">
        <f t="shared" si="1562"/>
        <v>0</v>
      </c>
      <c r="P33057" s="298">
        <f t="shared" si="1561"/>
        <v>19</v>
      </c>
    </row>
    <row r="33058" spans="2:16">
      <c r="B33058" s="400"/>
      <c r="D33058" s="439"/>
      <c r="F33058" s="147" t="s">
        <v>32987</v>
      </c>
      <c r="J33058" s="150">
        <v>23</v>
      </c>
      <c r="L33058" s="298">
        <f t="shared" si="1563"/>
        <v>23</v>
      </c>
      <c r="M33058" s="152"/>
      <c r="N33058" s="152"/>
      <c r="O33058" s="16">
        <f t="shared" si="1562"/>
        <v>0</v>
      </c>
      <c r="P33058" s="298">
        <f t="shared" si="1561"/>
        <v>23</v>
      </c>
    </row>
    <row r="33059" spans="2:16">
      <c r="B33059" s="400"/>
      <c r="D33059" s="439"/>
      <c r="F33059" s="147" t="s">
        <v>32988</v>
      </c>
      <c r="J33059" s="148">
        <v>14</v>
      </c>
      <c r="L33059" s="298">
        <f t="shared" si="1563"/>
        <v>14</v>
      </c>
      <c r="M33059" s="148"/>
      <c r="N33059" s="149"/>
      <c r="O33059" s="16">
        <f t="shared" si="1562"/>
        <v>0</v>
      </c>
      <c r="P33059" s="298">
        <f t="shared" si="1561"/>
        <v>14</v>
      </c>
    </row>
    <row r="33060" spans="2:16">
      <c r="B33060" s="400"/>
      <c r="D33060" s="439"/>
      <c r="F33060" s="147" t="s">
        <v>32989</v>
      </c>
      <c r="J33060" s="148">
        <v>26</v>
      </c>
      <c r="L33060" s="298">
        <f t="shared" si="1563"/>
        <v>26</v>
      </c>
      <c r="M33060" s="149"/>
      <c r="N33060" s="149"/>
      <c r="O33060" s="16">
        <f t="shared" si="1562"/>
        <v>0</v>
      </c>
      <c r="P33060" s="298">
        <f t="shared" si="1561"/>
        <v>26</v>
      </c>
    </row>
    <row r="33061" spans="2:16">
      <c r="B33061" s="400"/>
      <c r="D33061" s="439"/>
      <c r="F33061" s="147" t="s">
        <v>32990</v>
      </c>
      <c r="J33061" s="148"/>
      <c r="L33061" s="298">
        <f t="shared" si="1563"/>
        <v>0</v>
      </c>
      <c r="M33061" s="148">
        <v>70</v>
      </c>
      <c r="N33061" s="149"/>
      <c r="O33061" s="16">
        <f t="shared" si="1562"/>
        <v>70</v>
      </c>
      <c r="P33061" s="298">
        <f t="shared" si="1561"/>
        <v>70</v>
      </c>
    </row>
    <row r="33062" spans="2:16">
      <c r="B33062" s="400"/>
      <c r="D33062" s="439"/>
      <c r="F33062" s="147" t="s">
        <v>32927</v>
      </c>
      <c r="J33062" s="148">
        <v>17</v>
      </c>
      <c r="L33062" s="298">
        <f t="shared" si="1563"/>
        <v>17</v>
      </c>
      <c r="M33062" s="149"/>
      <c r="N33062" s="149"/>
      <c r="O33062" s="16">
        <f t="shared" si="1562"/>
        <v>0</v>
      </c>
      <c r="P33062" s="298">
        <f t="shared" si="1561"/>
        <v>17</v>
      </c>
    </row>
    <row r="33063" spans="2:16">
      <c r="B33063" s="400"/>
      <c r="D33063" s="439"/>
      <c r="F33063" s="147" t="s">
        <v>32991</v>
      </c>
      <c r="J33063" s="148"/>
      <c r="L33063" s="298">
        <f t="shared" si="1563"/>
        <v>0</v>
      </c>
      <c r="M33063" s="148">
        <v>14</v>
      </c>
      <c r="N33063" s="149"/>
      <c r="O33063" s="16">
        <f t="shared" si="1562"/>
        <v>14</v>
      </c>
      <c r="P33063" s="298">
        <f t="shared" si="1561"/>
        <v>14</v>
      </c>
    </row>
    <row r="33064" spans="2:16">
      <c r="B33064" s="400"/>
      <c r="D33064" s="439"/>
      <c r="F33064" s="147" t="s">
        <v>20731</v>
      </c>
      <c r="J33064" s="148">
        <v>19</v>
      </c>
      <c r="L33064" s="298">
        <f t="shared" si="1563"/>
        <v>19</v>
      </c>
      <c r="M33064" s="149"/>
      <c r="N33064" s="149"/>
      <c r="O33064" s="16">
        <f t="shared" si="1562"/>
        <v>0</v>
      </c>
      <c r="P33064" s="298">
        <f t="shared" si="1561"/>
        <v>19</v>
      </c>
    </row>
    <row r="33065" spans="2:16">
      <c r="B33065" s="400"/>
      <c r="D33065" s="439"/>
      <c r="F33065" s="147" t="s">
        <v>32992</v>
      </c>
      <c r="J33065" s="148">
        <v>21</v>
      </c>
      <c r="L33065" s="298">
        <f t="shared" si="1563"/>
        <v>21</v>
      </c>
      <c r="M33065" s="149"/>
      <c r="N33065" s="149"/>
      <c r="O33065" s="16">
        <f t="shared" si="1562"/>
        <v>0</v>
      </c>
      <c r="P33065" s="298">
        <f t="shared" si="1561"/>
        <v>21</v>
      </c>
    </row>
    <row r="33066" spans="2:16">
      <c r="B33066" s="400"/>
      <c r="D33066" s="439"/>
      <c r="F33066" s="147" t="s">
        <v>32993</v>
      </c>
      <c r="J33066" s="148">
        <v>13</v>
      </c>
      <c r="L33066" s="298">
        <f t="shared" si="1563"/>
        <v>13</v>
      </c>
      <c r="M33066" s="149"/>
      <c r="N33066" s="149"/>
      <c r="O33066" s="16">
        <f t="shared" si="1562"/>
        <v>0</v>
      </c>
      <c r="P33066" s="298">
        <f t="shared" si="1561"/>
        <v>13</v>
      </c>
    </row>
    <row r="33067" spans="2:16">
      <c r="B33067" s="400"/>
      <c r="D33067" s="439"/>
      <c r="F33067" s="147" t="s">
        <v>909</v>
      </c>
      <c r="J33067" s="148"/>
      <c r="L33067" s="298">
        <f t="shared" si="1563"/>
        <v>0</v>
      </c>
      <c r="M33067" s="148">
        <v>25</v>
      </c>
      <c r="N33067" s="149"/>
      <c r="O33067" s="16">
        <f t="shared" si="1562"/>
        <v>25</v>
      </c>
      <c r="P33067" s="298">
        <f t="shared" si="1561"/>
        <v>25</v>
      </c>
    </row>
    <row r="33068" spans="2:16">
      <c r="B33068" s="400"/>
      <c r="D33068" s="439"/>
      <c r="F33068" s="147" t="s">
        <v>1858</v>
      </c>
      <c r="J33068" s="148">
        <v>16</v>
      </c>
      <c r="L33068" s="298">
        <f t="shared" si="1563"/>
        <v>16</v>
      </c>
      <c r="M33068" s="149"/>
      <c r="N33068" s="149"/>
      <c r="O33068" s="16">
        <f t="shared" si="1562"/>
        <v>0</v>
      </c>
      <c r="P33068" s="298">
        <f t="shared" si="1561"/>
        <v>16</v>
      </c>
    </row>
    <row r="33069" spans="2:16">
      <c r="B33069" s="400"/>
      <c r="D33069" s="439"/>
      <c r="F33069" s="147" t="s">
        <v>32994</v>
      </c>
      <c r="J33069" s="148">
        <v>17</v>
      </c>
      <c r="L33069" s="298">
        <f t="shared" si="1563"/>
        <v>17</v>
      </c>
      <c r="M33069" s="149"/>
      <c r="N33069" s="149"/>
      <c r="O33069" s="16">
        <f t="shared" si="1562"/>
        <v>0</v>
      </c>
      <c r="P33069" s="298">
        <f t="shared" si="1561"/>
        <v>17</v>
      </c>
    </row>
    <row r="33070" spans="2:16">
      <c r="B33070" s="400"/>
      <c r="D33070" s="439"/>
      <c r="F33070" s="147" t="s">
        <v>32995</v>
      </c>
      <c r="J33070" s="148">
        <v>31</v>
      </c>
      <c r="L33070" s="298">
        <f t="shared" si="1563"/>
        <v>31</v>
      </c>
      <c r="M33070" s="148">
        <v>130</v>
      </c>
      <c r="N33070" s="149"/>
      <c r="O33070" s="16">
        <f t="shared" si="1562"/>
        <v>130</v>
      </c>
      <c r="P33070" s="298">
        <f t="shared" si="1561"/>
        <v>161</v>
      </c>
    </row>
    <row r="33071" spans="2:16">
      <c r="B33071" s="400"/>
      <c r="D33071" s="439"/>
      <c r="F33071" s="147" t="s">
        <v>9626</v>
      </c>
      <c r="J33071" s="148">
        <v>84</v>
      </c>
      <c r="L33071" s="298">
        <f t="shared" si="1563"/>
        <v>84</v>
      </c>
      <c r="M33071" s="148">
        <v>162</v>
      </c>
      <c r="N33071" s="149"/>
      <c r="O33071" s="16">
        <f t="shared" si="1562"/>
        <v>162</v>
      </c>
      <c r="P33071" s="298">
        <f t="shared" si="1561"/>
        <v>246</v>
      </c>
    </row>
    <row r="33072" spans="2:16">
      <c r="B33072" s="400"/>
      <c r="D33072" s="439"/>
      <c r="F33072" s="147" t="s">
        <v>12600</v>
      </c>
      <c r="J33072" s="148">
        <v>46</v>
      </c>
      <c r="L33072" s="298">
        <f t="shared" si="1563"/>
        <v>46</v>
      </c>
      <c r="M33072" s="149"/>
      <c r="N33072" s="149"/>
      <c r="O33072" s="16">
        <f t="shared" si="1562"/>
        <v>0</v>
      </c>
      <c r="P33072" s="298">
        <f t="shared" si="1561"/>
        <v>46</v>
      </c>
    </row>
    <row r="33073" spans="2:16">
      <c r="B33073" s="400"/>
      <c r="D33073" s="439"/>
      <c r="F33073" s="147" t="s">
        <v>32996</v>
      </c>
      <c r="J33073" s="148">
        <v>25</v>
      </c>
      <c r="L33073" s="298">
        <f t="shared" si="1563"/>
        <v>25</v>
      </c>
      <c r="M33073" s="149"/>
      <c r="N33073" s="149"/>
      <c r="O33073" s="16">
        <f t="shared" si="1562"/>
        <v>0</v>
      </c>
      <c r="P33073" s="298">
        <f t="shared" si="1561"/>
        <v>25</v>
      </c>
    </row>
    <row r="33074" spans="2:16">
      <c r="B33074" s="400"/>
      <c r="D33074" s="439"/>
      <c r="F33074" s="147" t="s">
        <v>32997</v>
      </c>
      <c r="J33074" s="148">
        <v>16</v>
      </c>
      <c r="L33074" s="298">
        <f t="shared" si="1563"/>
        <v>16</v>
      </c>
      <c r="M33074" s="149"/>
      <c r="N33074" s="149"/>
      <c r="O33074" s="16">
        <f t="shared" si="1562"/>
        <v>0</v>
      </c>
      <c r="P33074" s="298">
        <f t="shared" si="1561"/>
        <v>16</v>
      </c>
    </row>
    <row r="33075" spans="2:16">
      <c r="B33075" s="400"/>
      <c r="D33075" s="439"/>
      <c r="F33075" s="147" t="s">
        <v>32998</v>
      </c>
      <c r="J33075" s="148"/>
      <c r="L33075" s="298">
        <f t="shared" si="1563"/>
        <v>0</v>
      </c>
      <c r="M33075" s="148">
        <v>15</v>
      </c>
      <c r="N33075" s="149"/>
      <c r="O33075" s="16">
        <f t="shared" si="1562"/>
        <v>15</v>
      </c>
      <c r="P33075" s="298">
        <f t="shared" si="1561"/>
        <v>15</v>
      </c>
    </row>
    <row r="33076" spans="2:16">
      <c r="B33076" s="400"/>
      <c r="D33076" s="439"/>
      <c r="F33076" s="147" t="s">
        <v>32999</v>
      </c>
      <c r="J33076" s="150">
        <v>17</v>
      </c>
      <c r="L33076" s="298">
        <f t="shared" si="1563"/>
        <v>17</v>
      </c>
      <c r="M33076" s="152"/>
      <c r="N33076" s="152"/>
      <c r="O33076" s="16">
        <f t="shared" si="1562"/>
        <v>0</v>
      </c>
      <c r="P33076" s="298">
        <f t="shared" si="1561"/>
        <v>17</v>
      </c>
    </row>
    <row r="33077" spans="2:16">
      <c r="B33077" s="400"/>
      <c r="D33077" s="439"/>
      <c r="F33077" s="147" t="s">
        <v>33000</v>
      </c>
      <c r="J33077" s="150">
        <v>16</v>
      </c>
      <c r="L33077" s="298">
        <f t="shared" si="1563"/>
        <v>16</v>
      </c>
      <c r="M33077" s="152"/>
      <c r="N33077" s="152"/>
      <c r="O33077" s="16">
        <f t="shared" si="1562"/>
        <v>0</v>
      </c>
      <c r="P33077" s="298">
        <f t="shared" si="1561"/>
        <v>16</v>
      </c>
    </row>
    <row r="33078" spans="2:16">
      <c r="B33078" s="400"/>
      <c r="D33078" s="439"/>
      <c r="F33078" s="147" t="s">
        <v>33001</v>
      </c>
      <c r="J33078" s="148">
        <v>40</v>
      </c>
      <c r="L33078" s="298">
        <f t="shared" si="1563"/>
        <v>40</v>
      </c>
      <c r="M33078" s="149"/>
      <c r="N33078" s="149"/>
      <c r="O33078" s="16">
        <f t="shared" si="1562"/>
        <v>0</v>
      </c>
      <c r="P33078" s="298">
        <f t="shared" si="1561"/>
        <v>40</v>
      </c>
    </row>
    <row r="33079" spans="2:16">
      <c r="B33079" s="400"/>
      <c r="D33079" s="439"/>
      <c r="F33079" s="147" t="s">
        <v>11685</v>
      </c>
      <c r="J33079" s="148">
        <v>30</v>
      </c>
      <c r="L33079" s="298">
        <f t="shared" si="1563"/>
        <v>30</v>
      </c>
      <c r="M33079" s="149"/>
      <c r="N33079" s="149"/>
      <c r="O33079" s="16">
        <f t="shared" si="1562"/>
        <v>0</v>
      </c>
      <c r="P33079" s="298">
        <f t="shared" si="1561"/>
        <v>30</v>
      </c>
    </row>
    <row r="33080" spans="2:16">
      <c r="B33080" s="400"/>
      <c r="D33080" s="439"/>
      <c r="F33080" s="147" t="s">
        <v>33002</v>
      </c>
      <c r="J33080" s="148"/>
      <c r="L33080" s="298">
        <f t="shared" si="1563"/>
        <v>0</v>
      </c>
      <c r="M33080" s="148">
        <v>25</v>
      </c>
      <c r="N33080" s="149"/>
      <c r="O33080" s="16">
        <f t="shared" si="1562"/>
        <v>25</v>
      </c>
      <c r="P33080" s="298">
        <f t="shared" si="1561"/>
        <v>25</v>
      </c>
    </row>
    <row r="33081" spans="2:16">
      <c r="B33081" s="400"/>
      <c r="D33081" s="439"/>
      <c r="F33081" s="147" t="s">
        <v>33003</v>
      </c>
      <c r="J33081" s="148">
        <v>22</v>
      </c>
      <c r="L33081" s="298">
        <f t="shared" si="1563"/>
        <v>22</v>
      </c>
      <c r="M33081" s="149"/>
      <c r="N33081" s="149"/>
      <c r="O33081" s="16">
        <f t="shared" si="1562"/>
        <v>0</v>
      </c>
      <c r="P33081" s="298">
        <f t="shared" si="1561"/>
        <v>22</v>
      </c>
    </row>
    <row r="33082" spans="2:16">
      <c r="B33082" s="400"/>
      <c r="D33082" s="439"/>
      <c r="F33082" s="147" t="s">
        <v>33004</v>
      </c>
      <c r="J33082" s="148">
        <v>16</v>
      </c>
      <c r="L33082" s="298">
        <f t="shared" si="1563"/>
        <v>16</v>
      </c>
      <c r="M33082" s="148">
        <v>35</v>
      </c>
      <c r="N33082" s="149"/>
      <c r="O33082" s="16">
        <f t="shared" si="1562"/>
        <v>35</v>
      </c>
      <c r="P33082" s="298">
        <f t="shared" si="1561"/>
        <v>51</v>
      </c>
    </row>
    <row r="33083" spans="2:16">
      <c r="B33083" s="400"/>
      <c r="D33083" s="439"/>
      <c r="F33083" s="147" t="s">
        <v>13739</v>
      </c>
      <c r="J33083" s="148"/>
      <c r="L33083" s="298">
        <f t="shared" si="1563"/>
        <v>0</v>
      </c>
      <c r="M33083" s="148">
        <v>85</v>
      </c>
      <c r="N33083" s="149"/>
      <c r="O33083" s="16">
        <f t="shared" si="1562"/>
        <v>85</v>
      </c>
      <c r="P33083" s="298">
        <f t="shared" si="1561"/>
        <v>85</v>
      </c>
    </row>
    <row r="33084" spans="2:16">
      <c r="B33084" s="400"/>
      <c r="D33084" s="439"/>
      <c r="F33084" s="147" t="s">
        <v>19885</v>
      </c>
      <c r="J33084" s="148">
        <v>20</v>
      </c>
      <c r="L33084" s="298">
        <f t="shared" si="1563"/>
        <v>20</v>
      </c>
      <c r="M33084" s="149"/>
      <c r="N33084" s="149"/>
      <c r="O33084" s="16">
        <f t="shared" si="1562"/>
        <v>0</v>
      </c>
      <c r="P33084" s="298">
        <f t="shared" si="1561"/>
        <v>20</v>
      </c>
    </row>
    <row r="33085" spans="2:16">
      <c r="B33085" s="400"/>
      <c r="D33085" s="439"/>
      <c r="F33085" s="147" t="s">
        <v>10873</v>
      </c>
      <c r="J33085" s="148"/>
      <c r="L33085" s="298">
        <f t="shared" si="1563"/>
        <v>0</v>
      </c>
      <c r="M33085" s="148">
        <v>16</v>
      </c>
      <c r="N33085" s="149"/>
      <c r="O33085" s="16">
        <f t="shared" si="1562"/>
        <v>16</v>
      </c>
      <c r="P33085" s="298">
        <f t="shared" si="1561"/>
        <v>16</v>
      </c>
    </row>
    <row r="33086" spans="2:16">
      <c r="B33086" s="400"/>
      <c r="D33086" s="439"/>
      <c r="F33086" s="147" t="s">
        <v>33005</v>
      </c>
      <c r="J33086" s="148"/>
      <c r="L33086" s="298">
        <f t="shared" si="1563"/>
        <v>0</v>
      </c>
      <c r="M33086" s="148">
        <v>21</v>
      </c>
      <c r="N33086" s="149"/>
      <c r="O33086" s="16">
        <f t="shared" si="1562"/>
        <v>21</v>
      </c>
      <c r="P33086" s="298">
        <f t="shared" si="1561"/>
        <v>21</v>
      </c>
    </row>
    <row r="33087" spans="2:16">
      <c r="B33087" s="400"/>
      <c r="D33087" s="439"/>
      <c r="F33087" s="147" t="s">
        <v>33006</v>
      </c>
      <c r="J33087" s="148"/>
      <c r="L33087" s="298">
        <f t="shared" si="1563"/>
        <v>0</v>
      </c>
      <c r="M33087" s="148">
        <v>63</v>
      </c>
      <c r="N33087" s="149"/>
      <c r="O33087" s="16">
        <f t="shared" si="1562"/>
        <v>63</v>
      </c>
      <c r="P33087" s="298">
        <f t="shared" si="1561"/>
        <v>63</v>
      </c>
    </row>
    <row r="33088" spans="2:16">
      <c r="B33088" s="400"/>
      <c r="D33088" s="439"/>
      <c r="F33088" s="147" t="s">
        <v>33007</v>
      </c>
      <c r="J33088" s="150">
        <v>20</v>
      </c>
      <c r="L33088" s="298">
        <f t="shared" si="1563"/>
        <v>20</v>
      </c>
      <c r="M33088" s="152"/>
      <c r="N33088" s="152"/>
      <c r="O33088" s="16">
        <f t="shared" si="1562"/>
        <v>0</v>
      </c>
      <c r="P33088" s="298">
        <f t="shared" si="1561"/>
        <v>20</v>
      </c>
    </row>
    <row r="33089" spans="2:16">
      <c r="B33089" s="400"/>
      <c r="D33089" s="439"/>
      <c r="F33089" s="147" t="s">
        <v>13670</v>
      </c>
      <c r="J33089" s="148">
        <v>14</v>
      </c>
      <c r="L33089" s="298">
        <f t="shared" si="1563"/>
        <v>14</v>
      </c>
      <c r="M33089" s="149"/>
      <c r="N33089" s="149"/>
      <c r="O33089" s="16">
        <f t="shared" si="1562"/>
        <v>0</v>
      </c>
      <c r="P33089" s="298">
        <f t="shared" si="1561"/>
        <v>14</v>
      </c>
    </row>
    <row r="33090" spans="2:16">
      <c r="B33090" s="400"/>
      <c r="D33090" s="439"/>
      <c r="F33090" s="147" t="s">
        <v>33008</v>
      </c>
      <c r="J33090" s="148">
        <v>17</v>
      </c>
      <c r="L33090" s="298">
        <f t="shared" si="1563"/>
        <v>17</v>
      </c>
      <c r="M33090" s="149"/>
      <c r="N33090" s="149"/>
      <c r="O33090" s="16">
        <f t="shared" si="1562"/>
        <v>0</v>
      </c>
      <c r="P33090" s="298">
        <f t="shared" si="1561"/>
        <v>17</v>
      </c>
    </row>
    <row r="33091" spans="2:16">
      <c r="B33091" s="400"/>
      <c r="D33091" s="439" t="s">
        <v>32909</v>
      </c>
      <c r="F33091" s="147" t="s">
        <v>32924</v>
      </c>
      <c r="J33091" s="150">
        <v>9</v>
      </c>
      <c r="L33091" s="298">
        <f t="shared" si="1563"/>
        <v>9</v>
      </c>
      <c r="M33091" s="152"/>
      <c r="N33091" s="152"/>
      <c r="O33091" s="16">
        <f t="shared" si="1562"/>
        <v>0</v>
      </c>
      <c r="P33091" s="298">
        <f t="shared" si="1561"/>
        <v>9</v>
      </c>
    </row>
    <row r="33092" spans="2:16">
      <c r="B33092" s="400"/>
      <c r="D33092" s="439"/>
      <c r="F33092" s="147" t="s">
        <v>1114</v>
      </c>
      <c r="J33092" s="150">
        <v>43</v>
      </c>
      <c r="L33092" s="298">
        <f t="shared" si="1563"/>
        <v>43</v>
      </c>
      <c r="M33092" s="152"/>
      <c r="N33092" s="152"/>
      <c r="O33092" s="16">
        <f t="shared" si="1562"/>
        <v>0</v>
      </c>
      <c r="P33092" s="298">
        <f t="shared" si="1561"/>
        <v>43</v>
      </c>
    </row>
    <row r="33093" spans="2:16">
      <c r="B33093" s="400"/>
      <c r="D33093" s="439"/>
      <c r="F33093" s="147" t="s">
        <v>33009</v>
      </c>
      <c r="J33093" s="150"/>
      <c r="L33093" s="298">
        <f t="shared" si="1563"/>
        <v>0</v>
      </c>
      <c r="M33093" s="152">
        <v>76</v>
      </c>
      <c r="N33093" s="152"/>
      <c r="O33093" s="16">
        <f t="shared" si="1562"/>
        <v>76</v>
      </c>
      <c r="P33093" s="298">
        <f t="shared" si="1561"/>
        <v>76</v>
      </c>
    </row>
    <row r="33094" spans="2:16">
      <c r="B33094" s="400"/>
      <c r="D33094" s="439"/>
      <c r="F33094" s="147" t="s">
        <v>33010</v>
      </c>
      <c r="J33094" s="150">
        <v>26</v>
      </c>
      <c r="L33094" s="298">
        <f t="shared" si="1563"/>
        <v>26</v>
      </c>
      <c r="M33094" s="152"/>
      <c r="N33094" s="152"/>
      <c r="O33094" s="16">
        <f t="shared" si="1562"/>
        <v>0</v>
      </c>
      <c r="P33094" s="298">
        <f t="shared" si="1561"/>
        <v>26</v>
      </c>
    </row>
    <row r="33095" spans="2:16">
      <c r="B33095" s="400"/>
      <c r="D33095" s="439"/>
      <c r="F33095" s="147" t="s">
        <v>33011</v>
      </c>
      <c r="J33095" s="150">
        <v>6</v>
      </c>
      <c r="L33095" s="298">
        <f t="shared" si="1563"/>
        <v>6</v>
      </c>
      <c r="M33095" s="152"/>
      <c r="N33095" s="152"/>
      <c r="O33095" s="16">
        <f t="shared" si="1562"/>
        <v>0</v>
      </c>
      <c r="P33095" s="298">
        <f t="shared" si="1561"/>
        <v>6</v>
      </c>
    </row>
    <row r="33096" spans="2:16">
      <c r="B33096" s="400"/>
      <c r="D33096" s="439"/>
      <c r="F33096" s="147" t="s">
        <v>15236</v>
      </c>
      <c r="J33096" s="150">
        <v>14</v>
      </c>
      <c r="L33096" s="298">
        <f t="shared" si="1563"/>
        <v>14</v>
      </c>
      <c r="M33096" s="152"/>
      <c r="N33096" s="152"/>
      <c r="O33096" s="16">
        <f t="shared" si="1562"/>
        <v>0</v>
      </c>
      <c r="P33096" s="298">
        <f t="shared" si="1561"/>
        <v>14</v>
      </c>
    </row>
    <row r="33097" spans="2:16">
      <c r="B33097" s="400"/>
      <c r="D33097" s="439"/>
      <c r="F33097" s="147" t="s">
        <v>33012</v>
      </c>
      <c r="J33097" s="150">
        <v>18</v>
      </c>
      <c r="L33097" s="298">
        <f t="shared" si="1563"/>
        <v>18</v>
      </c>
      <c r="M33097" s="152"/>
      <c r="N33097" s="152"/>
      <c r="O33097" s="16">
        <f t="shared" si="1562"/>
        <v>0</v>
      </c>
      <c r="P33097" s="298">
        <f t="shared" si="1561"/>
        <v>18</v>
      </c>
    </row>
    <row r="33098" spans="2:16">
      <c r="B33098" s="400"/>
      <c r="D33098" s="439"/>
      <c r="F33098" s="147" t="s">
        <v>33013</v>
      </c>
      <c r="J33098" s="150">
        <v>17</v>
      </c>
      <c r="L33098" s="298">
        <f t="shared" si="1563"/>
        <v>17</v>
      </c>
      <c r="M33098" s="152"/>
      <c r="N33098" s="152"/>
      <c r="O33098" s="16">
        <f t="shared" si="1562"/>
        <v>0</v>
      </c>
      <c r="P33098" s="298">
        <f t="shared" si="1561"/>
        <v>17</v>
      </c>
    </row>
    <row r="33099" spans="2:16">
      <c r="B33099" s="400"/>
      <c r="D33099" s="439"/>
      <c r="F33099" s="147" t="s">
        <v>27776</v>
      </c>
      <c r="J33099" s="150">
        <v>6</v>
      </c>
      <c r="L33099" s="298">
        <f t="shared" si="1563"/>
        <v>6</v>
      </c>
      <c r="M33099" s="152"/>
      <c r="N33099" s="152"/>
      <c r="O33099" s="16">
        <f t="shared" si="1562"/>
        <v>0</v>
      </c>
      <c r="P33099" s="298">
        <f t="shared" ref="P33099:P33162" si="1564">+L33099+O33099</f>
        <v>6</v>
      </c>
    </row>
    <row r="33100" spans="2:16">
      <c r="B33100" s="400"/>
      <c r="D33100" s="439"/>
      <c r="F33100" s="147" t="s">
        <v>33014</v>
      </c>
      <c r="J33100" s="150"/>
      <c r="L33100" s="298">
        <f t="shared" si="1563"/>
        <v>0</v>
      </c>
      <c r="M33100" s="152">
        <v>28</v>
      </c>
      <c r="N33100" s="152"/>
      <c r="O33100" s="16">
        <f t="shared" si="1562"/>
        <v>28</v>
      </c>
      <c r="P33100" s="298">
        <f t="shared" si="1564"/>
        <v>28</v>
      </c>
    </row>
    <row r="33101" spans="2:16">
      <c r="B33101" s="400"/>
      <c r="D33101" s="439"/>
      <c r="F33101" s="147" t="s">
        <v>32997</v>
      </c>
      <c r="J33101" s="150">
        <v>20</v>
      </c>
      <c r="L33101" s="298">
        <f t="shared" si="1563"/>
        <v>20</v>
      </c>
      <c r="M33101" s="152"/>
      <c r="N33101" s="152"/>
      <c r="O33101" s="16">
        <f t="shared" si="1562"/>
        <v>0</v>
      </c>
      <c r="P33101" s="298">
        <f t="shared" si="1564"/>
        <v>20</v>
      </c>
    </row>
    <row r="33102" spans="2:16">
      <c r="B33102" s="400"/>
      <c r="D33102" s="439"/>
      <c r="F33102" s="147" t="s">
        <v>33015</v>
      </c>
      <c r="J33102" s="150">
        <v>110</v>
      </c>
      <c r="L33102" s="298">
        <f t="shared" si="1563"/>
        <v>110</v>
      </c>
      <c r="M33102" s="152">
        <v>196</v>
      </c>
      <c r="N33102" s="152"/>
      <c r="O33102" s="16">
        <f t="shared" si="1562"/>
        <v>196</v>
      </c>
      <c r="P33102" s="298">
        <f t="shared" si="1564"/>
        <v>306</v>
      </c>
    </row>
    <row r="33103" spans="2:16">
      <c r="B33103" s="400"/>
      <c r="D33103" s="439"/>
      <c r="F33103" s="147" t="s">
        <v>85</v>
      </c>
      <c r="J33103" s="150">
        <v>8</v>
      </c>
      <c r="L33103" s="298">
        <f t="shared" si="1563"/>
        <v>8</v>
      </c>
      <c r="M33103" s="152"/>
      <c r="N33103" s="152"/>
      <c r="O33103" s="16">
        <f t="shared" si="1562"/>
        <v>0</v>
      </c>
      <c r="P33103" s="298">
        <f t="shared" si="1564"/>
        <v>8</v>
      </c>
    </row>
    <row r="33104" spans="2:16">
      <c r="B33104" s="400"/>
      <c r="D33104" s="439"/>
      <c r="F33104" s="147" t="s">
        <v>33016</v>
      </c>
      <c r="J33104" s="150">
        <v>8</v>
      </c>
      <c r="L33104" s="298">
        <f t="shared" si="1563"/>
        <v>8</v>
      </c>
      <c r="M33104" s="152"/>
      <c r="N33104" s="152"/>
      <c r="O33104" s="16">
        <f t="shared" si="1562"/>
        <v>0</v>
      </c>
      <c r="P33104" s="298">
        <f t="shared" si="1564"/>
        <v>8</v>
      </c>
    </row>
    <row r="33105" spans="2:16">
      <c r="B33105" s="400"/>
      <c r="D33105" s="439"/>
      <c r="F33105" s="147" t="s">
        <v>39</v>
      </c>
      <c r="J33105" s="150">
        <v>25</v>
      </c>
      <c r="L33105" s="298">
        <f t="shared" si="1563"/>
        <v>25</v>
      </c>
      <c r="M33105" s="152"/>
      <c r="N33105" s="152"/>
      <c r="O33105" s="16">
        <f t="shared" si="1562"/>
        <v>0</v>
      </c>
      <c r="P33105" s="298">
        <f t="shared" si="1564"/>
        <v>25</v>
      </c>
    </row>
    <row r="33106" spans="2:16">
      <c r="B33106" s="400"/>
      <c r="D33106" s="441" t="s">
        <v>15262</v>
      </c>
      <c r="F33106" s="147" t="s">
        <v>33017</v>
      </c>
      <c r="J33106" s="150">
        <v>28</v>
      </c>
      <c r="L33106" s="298">
        <f t="shared" si="1563"/>
        <v>28</v>
      </c>
      <c r="M33106" s="150"/>
      <c r="N33106" s="153"/>
      <c r="O33106" s="16">
        <f t="shared" si="1562"/>
        <v>0</v>
      </c>
      <c r="P33106" s="298">
        <f t="shared" si="1564"/>
        <v>28</v>
      </c>
    </row>
    <row r="33107" spans="2:16">
      <c r="B33107" s="400"/>
      <c r="D33107" s="441"/>
      <c r="F33107" s="147" t="s">
        <v>20625</v>
      </c>
      <c r="J33107" s="148">
        <v>17</v>
      </c>
      <c r="L33107" s="298">
        <f t="shared" si="1563"/>
        <v>17</v>
      </c>
      <c r="M33107" s="149"/>
      <c r="N33107" s="149"/>
      <c r="O33107" s="16">
        <f t="shared" si="1562"/>
        <v>0</v>
      </c>
      <c r="P33107" s="298">
        <f t="shared" si="1564"/>
        <v>17</v>
      </c>
    </row>
    <row r="33108" spans="2:16">
      <c r="B33108" s="400"/>
      <c r="D33108" s="441"/>
      <c r="F33108" s="147" t="s">
        <v>1114</v>
      </c>
      <c r="J33108" s="148">
        <v>16</v>
      </c>
      <c r="L33108" s="298">
        <f t="shared" si="1563"/>
        <v>16</v>
      </c>
      <c r="M33108" s="148"/>
      <c r="N33108" s="148"/>
      <c r="O33108" s="16">
        <f t="shared" si="1562"/>
        <v>0</v>
      </c>
      <c r="P33108" s="298">
        <f t="shared" si="1564"/>
        <v>16</v>
      </c>
    </row>
    <row r="33109" spans="2:16">
      <c r="B33109" s="400"/>
      <c r="D33109" s="441"/>
      <c r="F33109" s="147" t="s">
        <v>14910</v>
      </c>
      <c r="J33109" s="148">
        <v>14</v>
      </c>
      <c r="L33109" s="298">
        <f t="shared" si="1563"/>
        <v>14</v>
      </c>
      <c r="M33109" s="148"/>
      <c r="N33109" s="148"/>
      <c r="O33109" s="16">
        <f t="shared" si="1562"/>
        <v>0</v>
      </c>
      <c r="P33109" s="298">
        <f t="shared" si="1564"/>
        <v>14</v>
      </c>
    </row>
    <row r="33110" spans="2:16">
      <c r="B33110" s="400"/>
      <c r="D33110" s="441"/>
      <c r="F33110" s="147" t="s">
        <v>33018</v>
      </c>
      <c r="J33110" s="148">
        <v>160</v>
      </c>
      <c r="L33110" s="298">
        <f t="shared" si="1563"/>
        <v>160</v>
      </c>
      <c r="M33110" s="148">
        <v>240</v>
      </c>
      <c r="N33110" s="148"/>
      <c r="O33110" s="16">
        <f t="shared" si="1562"/>
        <v>240</v>
      </c>
      <c r="P33110" s="298">
        <f t="shared" si="1564"/>
        <v>400</v>
      </c>
    </row>
    <row r="33111" spans="2:16">
      <c r="B33111" s="400"/>
      <c r="D33111" s="441"/>
      <c r="F33111" s="147" t="s">
        <v>33019</v>
      </c>
      <c r="J33111" s="148">
        <v>70</v>
      </c>
      <c r="L33111" s="298">
        <f t="shared" si="1563"/>
        <v>70</v>
      </c>
      <c r="M33111" s="148">
        <v>243</v>
      </c>
      <c r="N33111" s="148">
        <v>7</v>
      </c>
      <c r="O33111" s="16">
        <f t="shared" si="1562"/>
        <v>250</v>
      </c>
      <c r="P33111" s="298">
        <f t="shared" si="1564"/>
        <v>320</v>
      </c>
    </row>
    <row r="33112" spans="2:16">
      <c r="B33112" s="400"/>
      <c r="D33112" s="441"/>
      <c r="F33112" s="147" t="s">
        <v>33020</v>
      </c>
      <c r="J33112" s="148">
        <v>88</v>
      </c>
      <c r="L33112" s="298">
        <f t="shared" si="1563"/>
        <v>88</v>
      </c>
      <c r="M33112" s="148">
        <v>212</v>
      </c>
      <c r="N33112" s="148">
        <v>28</v>
      </c>
      <c r="O33112" s="16">
        <f t="shared" si="1562"/>
        <v>240</v>
      </c>
      <c r="P33112" s="298">
        <f t="shared" si="1564"/>
        <v>328</v>
      </c>
    </row>
    <row r="33113" spans="2:16">
      <c r="B33113" s="400"/>
      <c r="D33113" s="441"/>
      <c r="F33113" s="147" t="s">
        <v>33021</v>
      </c>
      <c r="J33113" s="148"/>
      <c r="L33113" s="298">
        <f t="shared" si="1563"/>
        <v>0</v>
      </c>
      <c r="M33113" s="148">
        <v>294</v>
      </c>
      <c r="N33113" s="148">
        <v>51</v>
      </c>
      <c r="O33113" s="16">
        <f t="shared" si="1562"/>
        <v>345</v>
      </c>
      <c r="P33113" s="298">
        <f t="shared" si="1564"/>
        <v>345</v>
      </c>
    </row>
    <row r="33114" spans="2:16">
      <c r="B33114" s="400"/>
      <c r="D33114" s="441"/>
      <c r="F33114" s="147" t="s">
        <v>33022</v>
      </c>
      <c r="J33114" s="148">
        <v>200</v>
      </c>
      <c r="L33114" s="298">
        <f t="shared" si="1563"/>
        <v>200</v>
      </c>
      <c r="M33114" s="148"/>
      <c r="N33114" s="148"/>
      <c r="O33114" s="16">
        <f t="shared" si="1562"/>
        <v>0</v>
      </c>
      <c r="P33114" s="298">
        <f t="shared" si="1564"/>
        <v>200</v>
      </c>
    </row>
    <row r="33115" spans="2:16">
      <c r="B33115" s="400"/>
      <c r="D33115" s="441"/>
      <c r="F33115" s="147" t="s">
        <v>33023</v>
      </c>
      <c r="J33115" s="148">
        <v>180</v>
      </c>
      <c r="L33115" s="298">
        <f t="shared" si="1563"/>
        <v>180</v>
      </c>
      <c r="M33115" s="148"/>
      <c r="N33115" s="148"/>
      <c r="O33115" s="16">
        <f t="shared" si="1562"/>
        <v>0</v>
      </c>
      <c r="P33115" s="298">
        <f t="shared" si="1564"/>
        <v>180</v>
      </c>
    </row>
    <row r="33116" spans="2:16">
      <c r="B33116" s="400"/>
      <c r="D33116" s="441"/>
      <c r="F33116" s="147" t="s">
        <v>33024</v>
      </c>
      <c r="J33116" s="148">
        <v>85</v>
      </c>
      <c r="L33116" s="298">
        <f t="shared" si="1563"/>
        <v>85</v>
      </c>
      <c r="M33116" s="148">
        <v>65</v>
      </c>
      <c r="N33116" s="148">
        <v>10</v>
      </c>
      <c r="O33116" s="16">
        <f t="shared" si="1562"/>
        <v>75</v>
      </c>
      <c r="P33116" s="298">
        <f t="shared" si="1564"/>
        <v>160</v>
      </c>
    </row>
    <row r="33117" spans="2:16">
      <c r="B33117" s="400"/>
      <c r="D33117" s="441"/>
      <c r="F33117" s="147" t="s">
        <v>33025</v>
      </c>
      <c r="J33117" s="148">
        <v>66</v>
      </c>
      <c r="L33117" s="298">
        <f t="shared" si="1563"/>
        <v>66</v>
      </c>
      <c r="M33117" s="148"/>
      <c r="N33117" s="148"/>
      <c r="O33117" s="16">
        <f t="shared" si="1562"/>
        <v>0</v>
      </c>
      <c r="P33117" s="298">
        <f t="shared" si="1564"/>
        <v>66</v>
      </c>
    </row>
    <row r="33118" spans="2:16">
      <c r="B33118" s="400"/>
      <c r="D33118" s="441"/>
      <c r="F33118" s="147" t="s">
        <v>33026</v>
      </c>
      <c r="J33118" s="148">
        <v>50</v>
      </c>
      <c r="L33118" s="298">
        <f t="shared" si="1563"/>
        <v>50</v>
      </c>
      <c r="M33118" s="148"/>
      <c r="N33118" s="148"/>
      <c r="O33118" s="16">
        <f t="shared" ref="O33118:O33181" si="1565">+M33118+N33118</f>
        <v>0</v>
      </c>
      <c r="P33118" s="298">
        <f t="shared" si="1564"/>
        <v>50</v>
      </c>
    </row>
    <row r="33119" spans="2:16">
      <c r="B33119" s="400"/>
      <c r="D33119" s="441"/>
      <c r="F33119" s="147" t="s">
        <v>30308</v>
      </c>
      <c r="J33119" s="148">
        <v>15</v>
      </c>
      <c r="L33119" s="298">
        <f t="shared" ref="L33119:L33182" si="1566">+J33119+K33119</f>
        <v>15</v>
      </c>
      <c r="M33119" s="148"/>
      <c r="N33119" s="148"/>
      <c r="O33119" s="16">
        <f t="shared" si="1565"/>
        <v>0</v>
      </c>
      <c r="P33119" s="298">
        <f t="shared" si="1564"/>
        <v>15</v>
      </c>
    </row>
    <row r="33120" spans="2:16">
      <c r="B33120" s="400"/>
      <c r="D33120" s="441"/>
      <c r="F33120" s="147" t="s">
        <v>21888</v>
      </c>
      <c r="J33120" s="148">
        <v>110</v>
      </c>
      <c r="L33120" s="298">
        <f t="shared" si="1566"/>
        <v>110</v>
      </c>
      <c r="M33120" s="148">
        <v>256</v>
      </c>
      <c r="N33120" s="148">
        <v>4</v>
      </c>
      <c r="O33120" s="16">
        <f t="shared" si="1565"/>
        <v>260</v>
      </c>
      <c r="P33120" s="298">
        <f t="shared" si="1564"/>
        <v>370</v>
      </c>
    </row>
    <row r="33121" spans="2:16">
      <c r="B33121" s="400"/>
      <c r="D33121" s="441"/>
      <c r="F33121" s="147" t="s">
        <v>33027</v>
      </c>
      <c r="J33121" s="148">
        <v>406</v>
      </c>
      <c r="L33121" s="298">
        <f t="shared" si="1566"/>
        <v>406</v>
      </c>
      <c r="M33121" s="149"/>
      <c r="N33121" s="149"/>
      <c r="O33121" s="16">
        <f t="shared" si="1565"/>
        <v>0</v>
      </c>
      <c r="P33121" s="298">
        <f t="shared" si="1564"/>
        <v>406</v>
      </c>
    </row>
    <row r="33122" spans="2:16">
      <c r="B33122" s="400"/>
      <c r="D33122" s="441"/>
      <c r="F33122" s="147" t="s">
        <v>33028</v>
      </c>
      <c r="J33122" s="148">
        <v>20</v>
      </c>
      <c r="L33122" s="298">
        <f t="shared" si="1566"/>
        <v>20</v>
      </c>
      <c r="M33122" s="148"/>
      <c r="N33122" s="148"/>
      <c r="O33122" s="16">
        <f t="shared" si="1565"/>
        <v>0</v>
      </c>
      <c r="P33122" s="298">
        <f t="shared" si="1564"/>
        <v>20</v>
      </c>
    </row>
    <row r="33123" spans="2:16">
      <c r="B33123" s="400"/>
      <c r="D33123" s="441"/>
      <c r="F33123" s="147" t="s">
        <v>2872</v>
      </c>
      <c r="J33123" s="150">
        <v>25</v>
      </c>
      <c r="L33123" s="298">
        <f t="shared" si="1566"/>
        <v>25</v>
      </c>
      <c r="M33123" s="153">
        <v>25</v>
      </c>
      <c r="N33123" s="153"/>
      <c r="O33123" s="16">
        <f t="shared" si="1565"/>
        <v>25</v>
      </c>
      <c r="P33123" s="298">
        <f t="shared" si="1564"/>
        <v>50</v>
      </c>
    </row>
    <row r="33124" spans="2:16">
      <c r="B33124" s="400"/>
      <c r="D33124" s="441"/>
      <c r="F33124" s="147" t="s">
        <v>30303</v>
      </c>
      <c r="J33124" s="148">
        <v>6</v>
      </c>
      <c r="L33124" s="298">
        <f t="shared" si="1566"/>
        <v>6</v>
      </c>
      <c r="M33124" s="149"/>
      <c r="N33124" s="149"/>
      <c r="O33124" s="16">
        <f t="shared" si="1565"/>
        <v>0</v>
      </c>
      <c r="P33124" s="298">
        <f t="shared" si="1564"/>
        <v>6</v>
      </c>
    </row>
    <row r="33125" spans="2:16">
      <c r="B33125" s="400"/>
      <c r="D33125" s="441"/>
      <c r="F33125" s="147" t="s">
        <v>29826</v>
      </c>
      <c r="J33125" s="150">
        <v>26</v>
      </c>
      <c r="L33125" s="298">
        <f t="shared" si="1566"/>
        <v>26</v>
      </c>
      <c r="M33125" s="150"/>
      <c r="N33125" s="153"/>
      <c r="O33125" s="16">
        <f t="shared" si="1565"/>
        <v>0</v>
      </c>
      <c r="P33125" s="298">
        <f t="shared" si="1564"/>
        <v>26</v>
      </c>
    </row>
    <row r="33126" spans="2:16">
      <c r="B33126" s="400"/>
      <c r="D33126" s="441"/>
      <c r="F33126" s="147" t="s">
        <v>33029</v>
      </c>
      <c r="J33126" s="150"/>
      <c r="L33126" s="298">
        <f t="shared" si="1566"/>
        <v>0</v>
      </c>
      <c r="M33126" s="150">
        <v>36</v>
      </c>
      <c r="N33126" s="153"/>
      <c r="O33126" s="16">
        <f t="shared" si="1565"/>
        <v>36</v>
      </c>
      <c r="P33126" s="298">
        <f t="shared" si="1564"/>
        <v>36</v>
      </c>
    </row>
    <row r="33127" spans="2:16">
      <c r="B33127" s="400"/>
      <c r="D33127" s="441"/>
      <c r="F33127" s="147" t="s">
        <v>33030</v>
      </c>
      <c r="J33127" s="150">
        <v>30</v>
      </c>
      <c r="L33127" s="298">
        <f t="shared" si="1566"/>
        <v>30</v>
      </c>
      <c r="M33127" s="150"/>
      <c r="N33127" s="153"/>
      <c r="O33127" s="16">
        <f t="shared" si="1565"/>
        <v>0</v>
      </c>
      <c r="P33127" s="298">
        <f t="shared" si="1564"/>
        <v>30</v>
      </c>
    </row>
    <row r="33128" spans="2:16">
      <c r="B33128" s="400"/>
      <c r="D33128" s="441"/>
      <c r="F33128" s="147" t="s">
        <v>33031</v>
      </c>
      <c r="J33128" s="148">
        <v>13</v>
      </c>
      <c r="L33128" s="298">
        <f t="shared" si="1566"/>
        <v>13</v>
      </c>
      <c r="M33128" s="148"/>
      <c r="N33128" s="148"/>
      <c r="O33128" s="16">
        <f t="shared" si="1565"/>
        <v>0</v>
      </c>
      <c r="P33128" s="298">
        <f t="shared" si="1564"/>
        <v>13</v>
      </c>
    </row>
    <row r="33129" spans="2:16">
      <c r="B33129" s="400"/>
      <c r="D33129" s="441"/>
      <c r="F33129" s="147" t="s">
        <v>31587</v>
      </c>
      <c r="J33129" s="148">
        <v>9</v>
      </c>
      <c r="L33129" s="298">
        <f t="shared" si="1566"/>
        <v>9</v>
      </c>
      <c r="M33129" s="148"/>
      <c r="N33129" s="148"/>
      <c r="O33129" s="16">
        <f t="shared" si="1565"/>
        <v>0</v>
      </c>
      <c r="P33129" s="298">
        <f t="shared" si="1564"/>
        <v>9</v>
      </c>
    </row>
    <row r="33130" spans="2:16">
      <c r="B33130" s="400"/>
      <c r="D33130" s="441"/>
      <c r="F33130" s="147" t="s">
        <v>13349</v>
      </c>
      <c r="J33130" s="148">
        <v>16</v>
      </c>
      <c r="L33130" s="298">
        <f t="shared" si="1566"/>
        <v>16</v>
      </c>
      <c r="M33130" s="148"/>
      <c r="N33130" s="148"/>
      <c r="O33130" s="16">
        <f t="shared" si="1565"/>
        <v>0</v>
      </c>
      <c r="P33130" s="298">
        <f t="shared" si="1564"/>
        <v>16</v>
      </c>
    </row>
    <row r="33131" spans="2:16">
      <c r="B33131" s="400"/>
      <c r="D33131" s="441" t="s">
        <v>32910</v>
      </c>
      <c r="F33131" s="147" t="s">
        <v>33032</v>
      </c>
      <c r="J33131" s="148">
        <v>20</v>
      </c>
      <c r="L33131" s="298">
        <f t="shared" si="1566"/>
        <v>20</v>
      </c>
      <c r="M33131" s="148"/>
      <c r="N33131" s="148"/>
      <c r="O33131" s="16">
        <f t="shared" si="1565"/>
        <v>0</v>
      </c>
      <c r="P33131" s="298">
        <f t="shared" si="1564"/>
        <v>20</v>
      </c>
    </row>
    <row r="33132" spans="2:16">
      <c r="B33132" s="400"/>
      <c r="D33132" s="441"/>
      <c r="F33132" s="147" t="s">
        <v>33033</v>
      </c>
      <c r="J33132" s="148">
        <v>25</v>
      </c>
      <c r="L33132" s="298">
        <f t="shared" si="1566"/>
        <v>25</v>
      </c>
      <c r="M33132" s="148"/>
      <c r="N33132" s="148"/>
      <c r="O33132" s="16">
        <f t="shared" si="1565"/>
        <v>0</v>
      </c>
      <c r="P33132" s="298">
        <f t="shared" si="1564"/>
        <v>25</v>
      </c>
    </row>
    <row r="33133" spans="2:16">
      <c r="B33133" s="400"/>
      <c r="D33133" s="441"/>
      <c r="F33133" s="147" t="s">
        <v>33034</v>
      </c>
      <c r="J33133" s="148">
        <v>17</v>
      </c>
      <c r="L33133" s="298">
        <f t="shared" si="1566"/>
        <v>17</v>
      </c>
      <c r="M33133" s="148"/>
      <c r="N33133" s="148"/>
      <c r="O33133" s="16">
        <f t="shared" si="1565"/>
        <v>0</v>
      </c>
      <c r="P33133" s="298">
        <f t="shared" si="1564"/>
        <v>17</v>
      </c>
    </row>
    <row r="33134" spans="2:16">
      <c r="B33134" s="400"/>
      <c r="D33134" s="441"/>
      <c r="F33134" s="147" t="s">
        <v>33035</v>
      </c>
      <c r="J33134" s="148"/>
      <c r="L33134" s="298">
        <f t="shared" si="1566"/>
        <v>0</v>
      </c>
      <c r="M33134" s="148">
        <v>45</v>
      </c>
      <c r="N33134" s="148"/>
      <c r="O33134" s="16">
        <f t="shared" si="1565"/>
        <v>45</v>
      </c>
      <c r="P33134" s="298">
        <f t="shared" si="1564"/>
        <v>45</v>
      </c>
    </row>
    <row r="33135" spans="2:16">
      <c r="B33135" s="400"/>
      <c r="D33135" s="441"/>
      <c r="F33135" s="147" t="s">
        <v>33036</v>
      </c>
      <c r="J33135" s="148">
        <v>16</v>
      </c>
      <c r="L33135" s="298">
        <f t="shared" si="1566"/>
        <v>16</v>
      </c>
      <c r="M33135" s="148"/>
      <c r="N33135" s="148"/>
      <c r="O33135" s="16">
        <f t="shared" si="1565"/>
        <v>0</v>
      </c>
      <c r="P33135" s="298">
        <f t="shared" si="1564"/>
        <v>16</v>
      </c>
    </row>
    <row r="33136" spans="2:16">
      <c r="B33136" s="400"/>
      <c r="D33136" s="441"/>
      <c r="F33136" s="147" t="s">
        <v>33037</v>
      </c>
      <c r="J33136" s="148">
        <v>17</v>
      </c>
      <c r="L33136" s="298">
        <f t="shared" si="1566"/>
        <v>17</v>
      </c>
      <c r="M33136" s="148"/>
      <c r="N33136" s="148"/>
      <c r="O33136" s="16">
        <f t="shared" si="1565"/>
        <v>0</v>
      </c>
      <c r="P33136" s="298">
        <f t="shared" si="1564"/>
        <v>17</v>
      </c>
    </row>
    <row r="33137" spans="2:16">
      <c r="B33137" s="400"/>
      <c r="D33137" s="441"/>
      <c r="F33137" s="147" t="s">
        <v>33038</v>
      </c>
      <c r="J33137" s="148"/>
      <c r="L33137" s="298">
        <f t="shared" si="1566"/>
        <v>0</v>
      </c>
      <c r="M33137" s="148">
        <v>56</v>
      </c>
      <c r="N33137" s="148"/>
      <c r="O33137" s="16">
        <f t="shared" si="1565"/>
        <v>56</v>
      </c>
      <c r="P33137" s="298">
        <f t="shared" si="1564"/>
        <v>56</v>
      </c>
    </row>
    <row r="33138" spans="2:16">
      <c r="B33138" s="400"/>
      <c r="D33138" s="441"/>
      <c r="F33138" s="147" t="s">
        <v>33039</v>
      </c>
      <c r="J33138" s="148">
        <v>17</v>
      </c>
      <c r="L33138" s="298">
        <f t="shared" si="1566"/>
        <v>17</v>
      </c>
      <c r="M33138" s="148"/>
      <c r="N33138" s="148"/>
      <c r="O33138" s="16">
        <f t="shared" si="1565"/>
        <v>0</v>
      </c>
      <c r="P33138" s="298">
        <f t="shared" si="1564"/>
        <v>17</v>
      </c>
    </row>
    <row r="33139" spans="2:16">
      <c r="B33139" s="400"/>
      <c r="D33139" s="441"/>
      <c r="F33139" s="147" t="s">
        <v>33040</v>
      </c>
      <c r="J33139" s="148"/>
      <c r="L33139" s="298">
        <f t="shared" si="1566"/>
        <v>0</v>
      </c>
      <c r="M33139" s="148">
        <v>19</v>
      </c>
      <c r="N33139" s="148"/>
      <c r="O33139" s="16">
        <f t="shared" si="1565"/>
        <v>19</v>
      </c>
      <c r="P33139" s="298">
        <f t="shared" si="1564"/>
        <v>19</v>
      </c>
    </row>
    <row r="33140" spans="2:16">
      <c r="B33140" s="400"/>
      <c r="D33140" s="441"/>
      <c r="F33140" s="147" t="s">
        <v>33041</v>
      </c>
      <c r="J33140" s="150">
        <v>24</v>
      </c>
      <c r="L33140" s="298">
        <f t="shared" si="1566"/>
        <v>24</v>
      </c>
      <c r="M33140" s="150"/>
      <c r="N33140" s="150"/>
      <c r="O33140" s="16">
        <f t="shared" si="1565"/>
        <v>0</v>
      </c>
      <c r="P33140" s="298">
        <f t="shared" si="1564"/>
        <v>24</v>
      </c>
    </row>
    <row r="33141" spans="2:16">
      <c r="B33141" s="400"/>
      <c r="D33141" s="441"/>
      <c r="F33141" s="147" t="s">
        <v>15025</v>
      </c>
      <c r="J33141" s="150">
        <v>22</v>
      </c>
      <c r="L33141" s="298">
        <f t="shared" si="1566"/>
        <v>22</v>
      </c>
      <c r="M33141" s="150"/>
      <c r="N33141" s="150"/>
      <c r="O33141" s="16">
        <f t="shared" si="1565"/>
        <v>0</v>
      </c>
      <c r="P33141" s="298">
        <f t="shared" si="1564"/>
        <v>22</v>
      </c>
    </row>
    <row r="33142" spans="2:16">
      <c r="B33142" s="400"/>
      <c r="D33142" s="441"/>
      <c r="F33142" s="147" t="s">
        <v>31860</v>
      </c>
      <c r="J33142" s="148">
        <v>22</v>
      </c>
      <c r="L33142" s="298">
        <f t="shared" si="1566"/>
        <v>22</v>
      </c>
      <c r="M33142" s="148"/>
      <c r="N33142" s="148"/>
      <c r="O33142" s="16">
        <f t="shared" si="1565"/>
        <v>0</v>
      </c>
      <c r="P33142" s="298">
        <f t="shared" si="1564"/>
        <v>22</v>
      </c>
    </row>
    <row r="33143" spans="2:16">
      <c r="B33143" s="400"/>
      <c r="D33143" s="441"/>
      <c r="F33143" s="147" t="s">
        <v>32993</v>
      </c>
      <c r="J33143" s="148">
        <v>13</v>
      </c>
      <c r="L33143" s="298">
        <f t="shared" si="1566"/>
        <v>13</v>
      </c>
      <c r="M33143" s="148"/>
      <c r="N33143" s="148"/>
      <c r="O33143" s="16">
        <f t="shared" si="1565"/>
        <v>0</v>
      </c>
      <c r="P33143" s="298">
        <f t="shared" si="1564"/>
        <v>13</v>
      </c>
    </row>
    <row r="33144" spans="2:16">
      <c r="B33144" s="400"/>
      <c r="D33144" s="441"/>
      <c r="F33144" s="147" t="s">
        <v>918</v>
      </c>
      <c r="J33144" s="150">
        <v>42</v>
      </c>
      <c r="L33144" s="298">
        <f t="shared" si="1566"/>
        <v>42</v>
      </c>
      <c r="M33144" s="153"/>
      <c r="N33144" s="153"/>
      <c r="O33144" s="16">
        <f t="shared" si="1565"/>
        <v>0</v>
      </c>
      <c r="P33144" s="298">
        <f t="shared" si="1564"/>
        <v>42</v>
      </c>
    </row>
    <row r="33145" spans="2:16">
      <c r="B33145" s="400"/>
      <c r="D33145" s="441"/>
      <c r="F33145" s="147" t="s">
        <v>33042</v>
      </c>
      <c r="J33145" s="150"/>
      <c r="L33145" s="298">
        <f t="shared" si="1566"/>
        <v>0</v>
      </c>
      <c r="M33145" s="150">
        <v>37</v>
      </c>
      <c r="N33145" s="153"/>
      <c r="O33145" s="16">
        <f t="shared" si="1565"/>
        <v>37</v>
      </c>
      <c r="P33145" s="298">
        <f t="shared" si="1564"/>
        <v>37</v>
      </c>
    </row>
    <row r="33146" spans="2:16">
      <c r="B33146" s="400"/>
      <c r="D33146" s="441"/>
      <c r="F33146" s="147" t="s">
        <v>33043</v>
      </c>
      <c r="J33146" s="148">
        <v>183</v>
      </c>
      <c r="L33146" s="298">
        <f t="shared" si="1566"/>
        <v>183</v>
      </c>
      <c r="M33146" s="148"/>
      <c r="N33146" s="148"/>
      <c r="O33146" s="16">
        <f t="shared" si="1565"/>
        <v>0</v>
      </c>
      <c r="P33146" s="298">
        <f t="shared" si="1564"/>
        <v>183</v>
      </c>
    </row>
    <row r="33147" spans="2:16">
      <c r="B33147" s="400"/>
      <c r="D33147" s="441"/>
      <c r="F33147" s="147" t="s">
        <v>33044</v>
      </c>
      <c r="J33147" s="148">
        <v>162</v>
      </c>
      <c r="L33147" s="298">
        <f t="shared" si="1566"/>
        <v>162</v>
      </c>
      <c r="M33147" s="148"/>
      <c r="N33147" s="148"/>
      <c r="O33147" s="16">
        <f t="shared" si="1565"/>
        <v>0</v>
      </c>
      <c r="P33147" s="298">
        <f t="shared" si="1564"/>
        <v>162</v>
      </c>
    </row>
    <row r="33148" spans="2:16">
      <c r="B33148" s="400"/>
      <c r="D33148" s="441"/>
      <c r="F33148" s="147" t="s">
        <v>33045</v>
      </c>
      <c r="J33148" s="150"/>
      <c r="L33148" s="298">
        <f t="shared" si="1566"/>
        <v>0</v>
      </c>
      <c r="M33148" s="153">
        <v>36</v>
      </c>
      <c r="N33148" s="153"/>
      <c r="O33148" s="16">
        <f t="shared" si="1565"/>
        <v>36</v>
      </c>
      <c r="P33148" s="298">
        <f t="shared" si="1564"/>
        <v>36</v>
      </c>
    </row>
    <row r="33149" spans="2:16">
      <c r="B33149" s="400"/>
      <c r="D33149" s="441"/>
      <c r="F33149" s="147" t="s">
        <v>33046</v>
      </c>
      <c r="J33149" s="148">
        <v>18</v>
      </c>
      <c r="L33149" s="298">
        <f t="shared" si="1566"/>
        <v>18</v>
      </c>
      <c r="M33149" s="148"/>
      <c r="N33149" s="148"/>
      <c r="O33149" s="16">
        <f t="shared" si="1565"/>
        <v>0</v>
      </c>
      <c r="P33149" s="298">
        <f t="shared" si="1564"/>
        <v>18</v>
      </c>
    </row>
    <row r="33150" spans="2:16">
      <c r="B33150" s="400"/>
      <c r="D33150" s="441"/>
      <c r="F33150" s="147" t="s">
        <v>33047</v>
      </c>
      <c r="J33150" s="148">
        <v>19</v>
      </c>
      <c r="L33150" s="298">
        <f t="shared" si="1566"/>
        <v>19</v>
      </c>
      <c r="M33150" s="148"/>
      <c r="N33150" s="148"/>
      <c r="O33150" s="16">
        <f t="shared" si="1565"/>
        <v>0</v>
      </c>
      <c r="P33150" s="298">
        <f t="shared" si="1564"/>
        <v>19</v>
      </c>
    </row>
    <row r="33151" spans="2:16">
      <c r="B33151" s="400"/>
      <c r="D33151" s="441"/>
      <c r="F33151" s="147" t="s">
        <v>13086</v>
      </c>
      <c r="J33151" s="148">
        <v>19</v>
      </c>
      <c r="L33151" s="298">
        <f t="shared" si="1566"/>
        <v>19</v>
      </c>
      <c r="M33151" s="148"/>
      <c r="N33151" s="148"/>
      <c r="O33151" s="16">
        <f t="shared" si="1565"/>
        <v>0</v>
      </c>
      <c r="P33151" s="298">
        <f t="shared" si="1564"/>
        <v>19</v>
      </c>
    </row>
    <row r="33152" spans="2:16">
      <c r="B33152" s="400"/>
      <c r="D33152" s="441"/>
      <c r="F33152" s="147" t="s">
        <v>33048</v>
      </c>
      <c r="J33152" s="148"/>
      <c r="L33152" s="298">
        <f t="shared" si="1566"/>
        <v>0</v>
      </c>
      <c r="M33152" s="148">
        <v>215</v>
      </c>
      <c r="N33152" s="148"/>
      <c r="O33152" s="16">
        <f t="shared" si="1565"/>
        <v>215</v>
      </c>
      <c r="P33152" s="298">
        <f t="shared" si="1564"/>
        <v>215</v>
      </c>
    </row>
    <row r="33153" spans="2:16">
      <c r="B33153" s="400"/>
      <c r="D33153" s="441"/>
      <c r="F33153" s="147" t="s">
        <v>33049</v>
      </c>
      <c r="J33153" s="148"/>
      <c r="L33153" s="298">
        <f t="shared" si="1566"/>
        <v>0</v>
      </c>
      <c r="M33153" s="148">
        <v>42</v>
      </c>
      <c r="N33153" s="148"/>
      <c r="O33153" s="16">
        <f t="shared" si="1565"/>
        <v>42</v>
      </c>
      <c r="P33153" s="298">
        <f t="shared" si="1564"/>
        <v>42</v>
      </c>
    </row>
    <row r="33154" spans="2:16">
      <c r="B33154" s="400"/>
      <c r="D33154" s="441"/>
      <c r="F33154" s="147" t="s">
        <v>33050</v>
      </c>
      <c r="J33154" s="148">
        <v>24</v>
      </c>
      <c r="L33154" s="298">
        <f t="shared" si="1566"/>
        <v>24</v>
      </c>
      <c r="M33154" s="148"/>
      <c r="N33154" s="148"/>
      <c r="O33154" s="16">
        <f t="shared" si="1565"/>
        <v>0</v>
      </c>
      <c r="P33154" s="298">
        <f t="shared" si="1564"/>
        <v>24</v>
      </c>
    </row>
    <row r="33155" spans="2:16">
      <c r="B33155" s="400"/>
      <c r="D33155" s="441"/>
      <c r="F33155" s="147" t="s">
        <v>33051</v>
      </c>
      <c r="J33155" s="148">
        <v>21</v>
      </c>
      <c r="L33155" s="298">
        <f t="shared" si="1566"/>
        <v>21</v>
      </c>
      <c r="M33155" s="148"/>
      <c r="N33155" s="148"/>
      <c r="O33155" s="16">
        <f t="shared" si="1565"/>
        <v>0</v>
      </c>
      <c r="P33155" s="298">
        <f t="shared" si="1564"/>
        <v>21</v>
      </c>
    </row>
    <row r="33156" spans="2:16">
      <c r="B33156" s="400"/>
      <c r="D33156" s="441"/>
      <c r="F33156" s="147" t="s">
        <v>33052</v>
      </c>
      <c r="J33156" s="148">
        <v>9</v>
      </c>
      <c r="L33156" s="298">
        <f t="shared" si="1566"/>
        <v>9</v>
      </c>
      <c r="M33156" s="148"/>
      <c r="N33156" s="148"/>
      <c r="O33156" s="16">
        <f t="shared" si="1565"/>
        <v>0</v>
      </c>
      <c r="P33156" s="298">
        <f t="shared" si="1564"/>
        <v>9</v>
      </c>
    </row>
    <row r="33157" spans="2:16">
      <c r="B33157" s="400"/>
      <c r="D33157" s="441"/>
      <c r="F33157" s="147" t="s">
        <v>20776</v>
      </c>
      <c r="J33157" s="148">
        <v>9</v>
      </c>
      <c r="L33157" s="298">
        <f t="shared" si="1566"/>
        <v>9</v>
      </c>
      <c r="M33157" s="148"/>
      <c r="N33157" s="148"/>
      <c r="O33157" s="16">
        <f t="shared" si="1565"/>
        <v>0</v>
      </c>
      <c r="P33157" s="298">
        <f t="shared" si="1564"/>
        <v>9</v>
      </c>
    </row>
    <row r="33158" spans="2:16">
      <c r="B33158" s="400"/>
      <c r="D33158" s="441"/>
      <c r="F33158" s="147" t="s">
        <v>33053</v>
      </c>
      <c r="J33158" s="148">
        <v>12</v>
      </c>
      <c r="L33158" s="298">
        <f t="shared" si="1566"/>
        <v>12</v>
      </c>
      <c r="M33158" s="148"/>
      <c r="N33158" s="148"/>
      <c r="O33158" s="16">
        <f t="shared" si="1565"/>
        <v>0</v>
      </c>
      <c r="P33158" s="298">
        <f t="shared" si="1564"/>
        <v>12</v>
      </c>
    </row>
    <row r="33159" spans="2:16">
      <c r="B33159" s="400"/>
      <c r="D33159" s="441" t="s">
        <v>12975</v>
      </c>
      <c r="F33159" s="147" t="s">
        <v>33054</v>
      </c>
      <c r="J33159" s="150">
        <v>166</v>
      </c>
      <c r="L33159" s="298">
        <f t="shared" si="1566"/>
        <v>166</v>
      </c>
      <c r="M33159" s="150">
        <v>241</v>
      </c>
      <c r="N33159" s="150"/>
      <c r="O33159" s="16">
        <f t="shared" si="1565"/>
        <v>241</v>
      </c>
      <c r="P33159" s="298">
        <f t="shared" si="1564"/>
        <v>407</v>
      </c>
    </row>
    <row r="33160" spans="2:16">
      <c r="B33160" s="400"/>
      <c r="D33160" s="441"/>
      <c r="F33160" s="147" t="s">
        <v>33055</v>
      </c>
      <c r="J33160" s="148">
        <v>11</v>
      </c>
      <c r="L33160" s="298">
        <f t="shared" si="1566"/>
        <v>11</v>
      </c>
      <c r="M33160" s="148"/>
      <c r="N33160" s="148"/>
      <c r="O33160" s="16">
        <f t="shared" si="1565"/>
        <v>0</v>
      </c>
      <c r="P33160" s="298">
        <f t="shared" si="1564"/>
        <v>11</v>
      </c>
    </row>
    <row r="33161" spans="2:16">
      <c r="B33161" s="400"/>
      <c r="D33161" s="441"/>
      <c r="F33161" s="147" t="s">
        <v>19830</v>
      </c>
      <c r="J33161" s="148">
        <v>14</v>
      </c>
      <c r="L33161" s="298">
        <f t="shared" si="1566"/>
        <v>14</v>
      </c>
      <c r="M33161" s="148"/>
      <c r="N33161" s="148"/>
      <c r="O33161" s="16">
        <f t="shared" si="1565"/>
        <v>0</v>
      </c>
      <c r="P33161" s="298">
        <f t="shared" si="1564"/>
        <v>14</v>
      </c>
    </row>
    <row r="33162" spans="2:16">
      <c r="B33162" s="400"/>
      <c r="D33162" s="441"/>
      <c r="F33162" s="147" t="s">
        <v>33056</v>
      </c>
      <c r="J33162" s="148">
        <v>15</v>
      </c>
      <c r="L33162" s="298">
        <f t="shared" si="1566"/>
        <v>15</v>
      </c>
      <c r="M33162" s="148"/>
      <c r="N33162" s="148"/>
      <c r="O33162" s="16">
        <f t="shared" si="1565"/>
        <v>0</v>
      </c>
      <c r="P33162" s="298">
        <f t="shared" si="1564"/>
        <v>15</v>
      </c>
    </row>
    <row r="33163" spans="2:16">
      <c r="B33163" s="400"/>
      <c r="D33163" s="441"/>
      <c r="F33163" s="147" t="s">
        <v>33057</v>
      </c>
      <c r="J33163" s="149"/>
      <c r="L33163" s="298">
        <f t="shared" si="1566"/>
        <v>0</v>
      </c>
      <c r="M33163" s="148">
        <v>80</v>
      </c>
      <c r="N33163" s="148"/>
      <c r="O33163" s="16">
        <f t="shared" si="1565"/>
        <v>80</v>
      </c>
      <c r="P33163" s="298">
        <f t="shared" ref="P33163:P33226" si="1567">+L33163+O33163</f>
        <v>80</v>
      </c>
    </row>
    <row r="33164" spans="2:16">
      <c r="B33164" s="400"/>
      <c r="D33164" s="441"/>
      <c r="F33164" s="147" t="s">
        <v>33058</v>
      </c>
      <c r="J33164" s="150">
        <v>6</v>
      </c>
      <c r="L33164" s="298">
        <f t="shared" si="1566"/>
        <v>6</v>
      </c>
      <c r="M33164" s="150"/>
      <c r="N33164" s="153"/>
      <c r="O33164" s="16">
        <f t="shared" si="1565"/>
        <v>0</v>
      </c>
      <c r="P33164" s="298">
        <f t="shared" si="1567"/>
        <v>6</v>
      </c>
    </row>
    <row r="33165" spans="2:16">
      <c r="B33165" s="400"/>
      <c r="D33165" s="441"/>
      <c r="F33165" s="147" t="s">
        <v>13556</v>
      </c>
      <c r="J33165" s="150">
        <v>8</v>
      </c>
      <c r="L33165" s="298">
        <f t="shared" si="1566"/>
        <v>8</v>
      </c>
      <c r="M33165" s="150"/>
      <c r="N33165" s="153"/>
      <c r="O33165" s="16">
        <f t="shared" si="1565"/>
        <v>0</v>
      </c>
      <c r="P33165" s="298">
        <f t="shared" si="1567"/>
        <v>8</v>
      </c>
    </row>
    <row r="33166" spans="2:16">
      <c r="B33166" s="400"/>
      <c r="D33166" s="441"/>
      <c r="F33166" s="147" t="s">
        <v>33059</v>
      </c>
      <c r="J33166" s="149"/>
      <c r="L33166" s="298">
        <f t="shared" si="1566"/>
        <v>0</v>
      </c>
      <c r="M33166" s="148">
        <v>41</v>
      </c>
      <c r="N33166" s="148"/>
      <c r="O33166" s="16">
        <f t="shared" si="1565"/>
        <v>41</v>
      </c>
      <c r="P33166" s="298">
        <f t="shared" si="1567"/>
        <v>41</v>
      </c>
    </row>
    <row r="33167" spans="2:16">
      <c r="B33167" s="400"/>
      <c r="D33167" s="441"/>
      <c r="F33167" s="147" t="s">
        <v>1833</v>
      </c>
      <c r="J33167" s="148">
        <v>18</v>
      </c>
      <c r="L33167" s="298">
        <f t="shared" si="1566"/>
        <v>18</v>
      </c>
      <c r="M33167" s="148"/>
      <c r="N33167" s="148"/>
      <c r="O33167" s="16">
        <f t="shared" si="1565"/>
        <v>0</v>
      </c>
      <c r="P33167" s="298">
        <f t="shared" si="1567"/>
        <v>18</v>
      </c>
    </row>
    <row r="33168" spans="2:16">
      <c r="B33168" s="400"/>
      <c r="D33168" s="441"/>
      <c r="F33168" s="147" t="s">
        <v>33060</v>
      </c>
      <c r="J33168" s="148">
        <v>12</v>
      </c>
      <c r="L33168" s="298">
        <f t="shared" si="1566"/>
        <v>12</v>
      </c>
      <c r="M33168" s="148"/>
      <c r="N33168" s="148"/>
      <c r="O33168" s="16">
        <f t="shared" si="1565"/>
        <v>0</v>
      </c>
      <c r="P33168" s="298">
        <f t="shared" si="1567"/>
        <v>12</v>
      </c>
    </row>
    <row r="33169" spans="2:16">
      <c r="B33169" s="400"/>
      <c r="D33169" s="441"/>
      <c r="F33169" s="147" t="s">
        <v>33061</v>
      </c>
      <c r="J33169" s="148">
        <v>17</v>
      </c>
      <c r="L33169" s="298">
        <f t="shared" si="1566"/>
        <v>17</v>
      </c>
      <c r="M33169" s="148"/>
      <c r="N33169" s="148"/>
      <c r="O33169" s="16">
        <f t="shared" si="1565"/>
        <v>0</v>
      </c>
      <c r="P33169" s="298">
        <f t="shared" si="1567"/>
        <v>17</v>
      </c>
    </row>
    <row r="33170" spans="2:16">
      <c r="B33170" s="400"/>
      <c r="D33170" s="441"/>
      <c r="F33170" s="147" t="s">
        <v>33062</v>
      </c>
      <c r="J33170" s="148"/>
      <c r="L33170" s="298">
        <f t="shared" si="1566"/>
        <v>0</v>
      </c>
      <c r="M33170" s="148">
        <v>14</v>
      </c>
      <c r="N33170" s="148"/>
      <c r="O33170" s="16">
        <f t="shared" si="1565"/>
        <v>14</v>
      </c>
      <c r="P33170" s="298">
        <f t="shared" si="1567"/>
        <v>14</v>
      </c>
    </row>
    <row r="33171" spans="2:16">
      <c r="B33171" s="400"/>
      <c r="D33171" s="441"/>
      <c r="F33171" s="147" t="s">
        <v>33063</v>
      </c>
      <c r="J33171" s="148">
        <v>7</v>
      </c>
      <c r="L33171" s="298">
        <f t="shared" si="1566"/>
        <v>7</v>
      </c>
      <c r="M33171" s="148"/>
      <c r="N33171" s="148"/>
      <c r="O33171" s="16">
        <f t="shared" si="1565"/>
        <v>0</v>
      </c>
      <c r="P33171" s="298">
        <f t="shared" si="1567"/>
        <v>7</v>
      </c>
    </row>
    <row r="33172" spans="2:16">
      <c r="B33172" s="400"/>
      <c r="D33172" s="441"/>
      <c r="F33172" s="147" t="s">
        <v>20073</v>
      </c>
      <c r="J33172" s="149"/>
      <c r="L33172" s="298">
        <f t="shared" si="1566"/>
        <v>0</v>
      </c>
      <c r="M33172" s="148">
        <v>15</v>
      </c>
      <c r="N33172" s="148"/>
      <c r="O33172" s="16">
        <f t="shared" si="1565"/>
        <v>15</v>
      </c>
      <c r="P33172" s="298">
        <f t="shared" si="1567"/>
        <v>15</v>
      </c>
    </row>
    <row r="33173" spans="2:16">
      <c r="B33173" s="400"/>
      <c r="D33173" s="441"/>
      <c r="F33173" s="147" t="s">
        <v>33064</v>
      </c>
      <c r="J33173" s="150">
        <v>15</v>
      </c>
      <c r="L33173" s="298">
        <f t="shared" si="1566"/>
        <v>15</v>
      </c>
      <c r="M33173" s="153"/>
      <c r="N33173" s="153"/>
      <c r="O33173" s="16">
        <f t="shared" si="1565"/>
        <v>0</v>
      </c>
      <c r="P33173" s="298">
        <f t="shared" si="1567"/>
        <v>15</v>
      </c>
    </row>
    <row r="33174" spans="2:16">
      <c r="B33174" s="400"/>
      <c r="D33174" s="441"/>
      <c r="F33174" s="147" t="s">
        <v>33065</v>
      </c>
      <c r="J33174" s="148">
        <v>85</v>
      </c>
      <c r="L33174" s="298">
        <f t="shared" si="1566"/>
        <v>85</v>
      </c>
      <c r="M33174" s="148">
        <v>120</v>
      </c>
      <c r="N33174" s="148"/>
      <c r="O33174" s="16">
        <f t="shared" si="1565"/>
        <v>120</v>
      </c>
      <c r="P33174" s="298">
        <f t="shared" si="1567"/>
        <v>205</v>
      </c>
    </row>
    <row r="33175" spans="2:16">
      <c r="B33175" s="400"/>
      <c r="D33175" s="441"/>
      <c r="F33175" s="147" t="s">
        <v>33066</v>
      </c>
      <c r="J33175" s="148">
        <v>15</v>
      </c>
      <c r="L33175" s="298">
        <f t="shared" si="1566"/>
        <v>15</v>
      </c>
      <c r="M33175" s="148"/>
      <c r="N33175" s="148"/>
      <c r="O33175" s="16">
        <f t="shared" si="1565"/>
        <v>0</v>
      </c>
      <c r="P33175" s="298">
        <f t="shared" si="1567"/>
        <v>15</v>
      </c>
    </row>
    <row r="33176" spans="2:16">
      <c r="B33176" s="400"/>
      <c r="D33176" s="441"/>
      <c r="F33176" s="147" t="s">
        <v>33067</v>
      </c>
      <c r="J33176" s="148">
        <v>12</v>
      </c>
      <c r="L33176" s="298">
        <f t="shared" si="1566"/>
        <v>12</v>
      </c>
      <c r="M33176" s="148"/>
      <c r="N33176" s="148"/>
      <c r="O33176" s="16">
        <f t="shared" si="1565"/>
        <v>0</v>
      </c>
      <c r="P33176" s="298">
        <f t="shared" si="1567"/>
        <v>12</v>
      </c>
    </row>
    <row r="33177" spans="2:16">
      <c r="B33177" s="400"/>
      <c r="D33177" s="441"/>
      <c r="F33177" s="147" t="s">
        <v>33068</v>
      </c>
      <c r="J33177" s="148">
        <v>15</v>
      </c>
      <c r="L33177" s="298">
        <f t="shared" si="1566"/>
        <v>15</v>
      </c>
      <c r="M33177" s="148"/>
      <c r="N33177" s="148"/>
      <c r="O33177" s="16">
        <f t="shared" si="1565"/>
        <v>0</v>
      </c>
      <c r="P33177" s="298">
        <f t="shared" si="1567"/>
        <v>15</v>
      </c>
    </row>
    <row r="33178" spans="2:16">
      <c r="B33178" s="400"/>
      <c r="D33178" s="441"/>
      <c r="F33178" s="147" t="s">
        <v>33069</v>
      </c>
      <c r="J33178" s="149"/>
      <c r="L33178" s="298">
        <f t="shared" si="1566"/>
        <v>0</v>
      </c>
      <c r="M33178" s="148">
        <v>18</v>
      </c>
      <c r="N33178" s="148"/>
      <c r="O33178" s="16">
        <f t="shared" si="1565"/>
        <v>18</v>
      </c>
      <c r="P33178" s="298">
        <f t="shared" si="1567"/>
        <v>18</v>
      </c>
    </row>
    <row r="33179" spans="2:16">
      <c r="B33179" s="400"/>
      <c r="D33179" s="441"/>
      <c r="F33179" s="147" t="s">
        <v>11796</v>
      </c>
      <c r="J33179" s="148">
        <v>14</v>
      </c>
      <c r="L33179" s="298">
        <f t="shared" si="1566"/>
        <v>14</v>
      </c>
      <c r="M33179" s="148"/>
      <c r="N33179" s="148"/>
      <c r="O33179" s="16">
        <f t="shared" si="1565"/>
        <v>0</v>
      </c>
      <c r="P33179" s="298">
        <f t="shared" si="1567"/>
        <v>14</v>
      </c>
    </row>
    <row r="33180" spans="2:16">
      <c r="B33180" s="400"/>
      <c r="D33180" s="441"/>
      <c r="F33180" s="147" t="s">
        <v>33070</v>
      </c>
      <c r="J33180" s="148">
        <v>13</v>
      </c>
      <c r="L33180" s="298">
        <f t="shared" si="1566"/>
        <v>13</v>
      </c>
      <c r="M33180" s="148"/>
      <c r="N33180" s="148"/>
      <c r="O33180" s="16">
        <f t="shared" si="1565"/>
        <v>0</v>
      </c>
      <c r="P33180" s="298">
        <f t="shared" si="1567"/>
        <v>13</v>
      </c>
    </row>
    <row r="33181" spans="2:16">
      <c r="B33181" s="400"/>
      <c r="D33181" s="441"/>
      <c r="F33181" s="147" t="s">
        <v>33071</v>
      </c>
      <c r="J33181" s="148">
        <v>64</v>
      </c>
      <c r="L33181" s="298">
        <f t="shared" si="1566"/>
        <v>64</v>
      </c>
      <c r="M33181" s="148">
        <v>121</v>
      </c>
      <c r="N33181" s="148"/>
      <c r="O33181" s="16">
        <f t="shared" si="1565"/>
        <v>121</v>
      </c>
      <c r="P33181" s="298">
        <f t="shared" si="1567"/>
        <v>185</v>
      </c>
    </row>
    <row r="33182" spans="2:16">
      <c r="B33182" s="400"/>
      <c r="D33182" s="441"/>
      <c r="F33182" s="147" t="s">
        <v>33072</v>
      </c>
      <c r="J33182" s="148">
        <v>15</v>
      </c>
      <c r="L33182" s="298">
        <f t="shared" si="1566"/>
        <v>15</v>
      </c>
      <c r="M33182" s="148"/>
      <c r="N33182" s="148"/>
      <c r="O33182" s="16">
        <f t="shared" ref="O33182:O33245" si="1568">+M33182+N33182</f>
        <v>0</v>
      </c>
      <c r="P33182" s="298">
        <f t="shared" si="1567"/>
        <v>15</v>
      </c>
    </row>
    <row r="33183" spans="2:16">
      <c r="B33183" s="400"/>
      <c r="D33183" s="441"/>
      <c r="F33183" s="147" t="s">
        <v>33073</v>
      </c>
      <c r="J33183" s="148">
        <v>8</v>
      </c>
      <c r="L33183" s="298">
        <f t="shared" ref="L33183:L33246" si="1569">+J33183+K33183</f>
        <v>8</v>
      </c>
      <c r="M33183" s="148"/>
      <c r="N33183" s="148"/>
      <c r="O33183" s="16">
        <f t="shared" si="1568"/>
        <v>0</v>
      </c>
      <c r="P33183" s="298">
        <f t="shared" si="1567"/>
        <v>8</v>
      </c>
    </row>
    <row r="33184" spans="2:16">
      <c r="B33184" s="400"/>
      <c r="D33184" s="441"/>
      <c r="F33184" s="147" t="s">
        <v>33074</v>
      </c>
      <c r="J33184" s="148">
        <v>70</v>
      </c>
      <c r="L33184" s="298">
        <f t="shared" si="1569"/>
        <v>70</v>
      </c>
      <c r="M33184" s="148">
        <v>60</v>
      </c>
      <c r="N33184" s="148"/>
      <c r="O33184" s="16">
        <f t="shared" si="1568"/>
        <v>60</v>
      </c>
      <c r="P33184" s="298">
        <f t="shared" si="1567"/>
        <v>130</v>
      </c>
    </row>
    <row r="33185" spans="2:16">
      <c r="B33185" s="400"/>
      <c r="D33185" s="441"/>
      <c r="F33185" s="147" t="s">
        <v>33075</v>
      </c>
      <c r="J33185" s="148">
        <v>11</v>
      </c>
      <c r="L33185" s="298">
        <f t="shared" si="1569"/>
        <v>11</v>
      </c>
      <c r="M33185" s="148"/>
      <c r="N33185" s="148"/>
      <c r="O33185" s="16">
        <f t="shared" si="1568"/>
        <v>0</v>
      </c>
      <c r="P33185" s="298">
        <f t="shared" si="1567"/>
        <v>11</v>
      </c>
    </row>
    <row r="33186" spans="2:16">
      <c r="B33186" s="400"/>
      <c r="D33186" s="441"/>
      <c r="F33186" s="147" t="s">
        <v>33076</v>
      </c>
      <c r="J33186" s="148"/>
      <c r="L33186" s="298">
        <f t="shared" si="1569"/>
        <v>0</v>
      </c>
      <c r="M33186" s="148">
        <v>250</v>
      </c>
      <c r="N33186" s="148"/>
      <c r="O33186" s="16">
        <f t="shared" si="1568"/>
        <v>250</v>
      </c>
      <c r="P33186" s="298">
        <f t="shared" si="1567"/>
        <v>250</v>
      </c>
    </row>
    <row r="33187" spans="2:16">
      <c r="B33187" s="400"/>
      <c r="D33187" s="441"/>
      <c r="F33187" s="147" t="s">
        <v>2439</v>
      </c>
      <c r="J33187" s="148">
        <v>6</v>
      </c>
      <c r="L33187" s="298">
        <f t="shared" si="1569"/>
        <v>6</v>
      </c>
      <c r="M33187" s="148"/>
      <c r="N33187" s="148"/>
      <c r="O33187" s="16">
        <f t="shared" si="1568"/>
        <v>0</v>
      </c>
      <c r="P33187" s="298">
        <f t="shared" si="1567"/>
        <v>6</v>
      </c>
    </row>
    <row r="33188" spans="2:16">
      <c r="B33188" s="400"/>
      <c r="D33188" s="441"/>
      <c r="F33188" s="147" t="s">
        <v>1398</v>
      </c>
      <c r="J33188" s="148">
        <v>13</v>
      </c>
      <c r="L33188" s="298">
        <f t="shared" si="1569"/>
        <v>13</v>
      </c>
      <c r="M33188" s="148"/>
      <c r="N33188" s="148"/>
      <c r="O33188" s="16">
        <f t="shared" si="1568"/>
        <v>0</v>
      </c>
      <c r="P33188" s="298">
        <f t="shared" si="1567"/>
        <v>13</v>
      </c>
    </row>
    <row r="33189" spans="2:16">
      <c r="B33189" s="400"/>
      <c r="D33189" s="441"/>
      <c r="F33189" s="147" t="s">
        <v>33077</v>
      </c>
      <c r="J33189" s="148">
        <v>8</v>
      </c>
      <c r="L33189" s="298">
        <f t="shared" si="1569"/>
        <v>8</v>
      </c>
      <c r="M33189" s="148"/>
      <c r="N33189" s="148"/>
      <c r="O33189" s="16">
        <f t="shared" si="1568"/>
        <v>0</v>
      </c>
      <c r="P33189" s="298">
        <f t="shared" si="1567"/>
        <v>8</v>
      </c>
    </row>
    <row r="33190" spans="2:16">
      <c r="B33190" s="400"/>
      <c r="D33190" s="441"/>
      <c r="F33190" s="147" t="s">
        <v>2840</v>
      </c>
      <c r="J33190" s="148">
        <v>13</v>
      </c>
      <c r="L33190" s="298">
        <f t="shared" si="1569"/>
        <v>13</v>
      </c>
      <c r="M33190" s="148"/>
      <c r="N33190" s="148"/>
      <c r="O33190" s="16">
        <f t="shared" si="1568"/>
        <v>0</v>
      </c>
      <c r="P33190" s="298">
        <f t="shared" si="1567"/>
        <v>13</v>
      </c>
    </row>
    <row r="33191" spans="2:16">
      <c r="B33191" s="400"/>
      <c r="D33191" s="441"/>
      <c r="F33191" s="147" t="s">
        <v>2527</v>
      </c>
      <c r="J33191" s="148">
        <v>14</v>
      </c>
      <c r="L33191" s="298">
        <f t="shared" si="1569"/>
        <v>14</v>
      </c>
      <c r="M33191" s="148"/>
      <c r="N33191" s="148"/>
      <c r="O33191" s="16">
        <f t="shared" si="1568"/>
        <v>0</v>
      </c>
      <c r="P33191" s="298">
        <f t="shared" si="1567"/>
        <v>14</v>
      </c>
    </row>
    <row r="33192" spans="2:16">
      <c r="B33192" s="400"/>
      <c r="D33192" s="441"/>
      <c r="F33192" s="147" t="s">
        <v>2023</v>
      </c>
      <c r="J33192" s="149"/>
      <c r="L33192" s="298">
        <f t="shared" si="1569"/>
        <v>0</v>
      </c>
      <c r="M33192" s="148">
        <v>40</v>
      </c>
      <c r="N33192" s="148"/>
      <c r="O33192" s="16">
        <f t="shared" si="1568"/>
        <v>40</v>
      </c>
      <c r="P33192" s="298">
        <f t="shared" si="1567"/>
        <v>40</v>
      </c>
    </row>
    <row r="33193" spans="2:16">
      <c r="B33193" s="400"/>
      <c r="D33193" s="441"/>
      <c r="F33193" s="147" t="s">
        <v>1144</v>
      </c>
      <c r="J33193" s="148">
        <v>10</v>
      </c>
      <c r="L33193" s="298">
        <f t="shared" si="1569"/>
        <v>10</v>
      </c>
      <c r="M33193" s="148"/>
      <c r="N33193" s="148"/>
      <c r="O33193" s="16">
        <f t="shared" si="1568"/>
        <v>0</v>
      </c>
      <c r="P33193" s="298">
        <f t="shared" si="1567"/>
        <v>10</v>
      </c>
    </row>
    <row r="33194" spans="2:16">
      <c r="B33194" s="400"/>
      <c r="D33194" s="441"/>
      <c r="F33194" s="147" t="s">
        <v>33078</v>
      </c>
      <c r="J33194" s="148">
        <v>9</v>
      </c>
      <c r="L33194" s="298">
        <f t="shared" si="1569"/>
        <v>9</v>
      </c>
      <c r="M33194" s="148"/>
      <c r="N33194" s="148"/>
      <c r="O33194" s="16">
        <f t="shared" si="1568"/>
        <v>0</v>
      </c>
      <c r="P33194" s="298">
        <f t="shared" si="1567"/>
        <v>9</v>
      </c>
    </row>
    <row r="33195" spans="2:16">
      <c r="B33195" s="400"/>
      <c r="D33195" s="441"/>
      <c r="F33195" s="147" t="s">
        <v>435</v>
      </c>
      <c r="J33195" s="148">
        <v>10</v>
      </c>
      <c r="L33195" s="298">
        <f t="shared" si="1569"/>
        <v>10</v>
      </c>
      <c r="M33195" s="148"/>
      <c r="N33195" s="148"/>
      <c r="O33195" s="16">
        <f t="shared" si="1568"/>
        <v>0</v>
      </c>
      <c r="P33195" s="298">
        <f t="shared" si="1567"/>
        <v>10</v>
      </c>
    </row>
    <row r="33196" spans="2:16">
      <c r="B33196" s="400"/>
      <c r="D33196" s="441" t="s">
        <v>32911</v>
      </c>
      <c r="F33196" s="147" t="s">
        <v>33079</v>
      </c>
      <c r="J33196" s="150"/>
      <c r="L33196" s="298">
        <f t="shared" si="1569"/>
        <v>0</v>
      </c>
      <c r="M33196" s="150">
        <v>126</v>
      </c>
      <c r="N33196" s="153"/>
      <c r="O33196" s="16">
        <f t="shared" si="1568"/>
        <v>126</v>
      </c>
      <c r="P33196" s="298">
        <f t="shared" si="1567"/>
        <v>126</v>
      </c>
    </row>
    <row r="33197" spans="2:16">
      <c r="B33197" s="400"/>
      <c r="D33197" s="441"/>
      <c r="F33197" s="147" t="s">
        <v>33080</v>
      </c>
      <c r="J33197" s="148">
        <v>30</v>
      </c>
      <c r="L33197" s="298">
        <f t="shared" si="1569"/>
        <v>30</v>
      </c>
      <c r="M33197" s="148"/>
      <c r="N33197" s="148"/>
      <c r="O33197" s="16">
        <f t="shared" si="1568"/>
        <v>0</v>
      </c>
      <c r="P33197" s="298">
        <f t="shared" si="1567"/>
        <v>30</v>
      </c>
    </row>
    <row r="33198" spans="2:16">
      <c r="B33198" s="400"/>
      <c r="D33198" s="441"/>
      <c r="F33198" s="147" t="s">
        <v>18577</v>
      </c>
      <c r="J33198" s="148">
        <v>40</v>
      </c>
      <c r="L33198" s="298">
        <f t="shared" si="1569"/>
        <v>40</v>
      </c>
      <c r="M33198" s="148"/>
      <c r="N33198" s="148"/>
      <c r="O33198" s="16">
        <f t="shared" si="1568"/>
        <v>0</v>
      </c>
      <c r="P33198" s="298">
        <f t="shared" si="1567"/>
        <v>40</v>
      </c>
    </row>
    <row r="33199" spans="2:16">
      <c r="B33199" s="400"/>
      <c r="D33199" s="441"/>
      <c r="F33199" s="147" t="s">
        <v>33081</v>
      </c>
      <c r="J33199" s="150">
        <v>346</v>
      </c>
      <c r="L33199" s="298">
        <f t="shared" si="1569"/>
        <v>346</v>
      </c>
      <c r="M33199" s="153"/>
      <c r="N33199" s="153"/>
      <c r="O33199" s="16">
        <f t="shared" si="1568"/>
        <v>0</v>
      </c>
      <c r="P33199" s="298">
        <f t="shared" si="1567"/>
        <v>346</v>
      </c>
    </row>
    <row r="33200" spans="2:16">
      <c r="B33200" s="400"/>
      <c r="D33200" s="441"/>
      <c r="F33200" s="147" t="s">
        <v>33082</v>
      </c>
      <c r="J33200" s="150">
        <v>30</v>
      </c>
      <c r="L33200" s="298">
        <f t="shared" si="1569"/>
        <v>30</v>
      </c>
      <c r="M33200" s="153"/>
      <c r="N33200" s="153"/>
      <c r="O33200" s="16">
        <f t="shared" si="1568"/>
        <v>0</v>
      </c>
      <c r="P33200" s="298">
        <f t="shared" si="1567"/>
        <v>30</v>
      </c>
    </row>
    <row r="33201" spans="2:16">
      <c r="B33201" s="400"/>
      <c r="D33201" s="441"/>
      <c r="F33201" s="147" t="s">
        <v>33083</v>
      </c>
      <c r="J33201" s="150">
        <v>20</v>
      </c>
      <c r="L33201" s="298">
        <f t="shared" si="1569"/>
        <v>20</v>
      </c>
      <c r="M33201" s="150"/>
      <c r="N33201" s="150"/>
      <c r="O33201" s="16">
        <f t="shared" si="1568"/>
        <v>0</v>
      </c>
      <c r="P33201" s="298">
        <f t="shared" si="1567"/>
        <v>20</v>
      </c>
    </row>
    <row r="33202" spans="2:16">
      <c r="B33202" s="400"/>
      <c r="D33202" s="441" t="s">
        <v>917</v>
      </c>
      <c r="F33202" s="147" t="s">
        <v>33084</v>
      </c>
      <c r="J33202" s="148">
        <v>38</v>
      </c>
      <c r="L33202" s="298">
        <f t="shared" si="1569"/>
        <v>38</v>
      </c>
      <c r="M33202" s="148"/>
      <c r="N33202" s="148"/>
      <c r="O33202" s="16">
        <f t="shared" si="1568"/>
        <v>0</v>
      </c>
      <c r="P33202" s="298">
        <f t="shared" si="1567"/>
        <v>38</v>
      </c>
    </row>
    <row r="33203" spans="2:16">
      <c r="B33203" s="400"/>
      <c r="D33203" s="441"/>
      <c r="F33203" s="147" t="s">
        <v>11718</v>
      </c>
      <c r="J33203" s="148">
        <v>228</v>
      </c>
      <c r="L33203" s="298">
        <f t="shared" si="1569"/>
        <v>228</v>
      </c>
      <c r="M33203" s="148">
        <v>140</v>
      </c>
      <c r="N33203" s="148"/>
      <c r="O33203" s="16">
        <f t="shared" si="1568"/>
        <v>140</v>
      </c>
      <c r="P33203" s="298">
        <f t="shared" si="1567"/>
        <v>368</v>
      </c>
    </row>
    <row r="33204" spans="2:16">
      <c r="B33204" s="400"/>
      <c r="D33204" s="441"/>
      <c r="F33204" s="147" t="s">
        <v>33085</v>
      </c>
      <c r="J33204" s="148">
        <v>12</v>
      </c>
      <c r="L33204" s="298">
        <f t="shared" si="1569"/>
        <v>12</v>
      </c>
      <c r="M33204" s="148"/>
      <c r="N33204" s="148"/>
      <c r="O33204" s="16">
        <f t="shared" si="1568"/>
        <v>0</v>
      </c>
      <c r="P33204" s="298">
        <f t="shared" si="1567"/>
        <v>12</v>
      </c>
    </row>
    <row r="33205" spans="2:16">
      <c r="B33205" s="400"/>
      <c r="D33205" s="441"/>
      <c r="F33205" s="147" t="s">
        <v>1805</v>
      </c>
      <c r="J33205" s="150"/>
      <c r="L33205" s="298">
        <f t="shared" si="1569"/>
        <v>0</v>
      </c>
      <c r="M33205" s="150">
        <v>21</v>
      </c>
      <c r="N33205" s="153"/>
      <c r="O33205" s="16">
        <f t="shared" si="1568"/>
        <v>21</v>
      </c>
      <c r="P33205" s="298">
        <f t="shared" si="1567"/>
        <v>21</v>
      </c>
    </row>
    <row r="33206" spans="2:16">
      <c r="B33206" s="400"/>
      <c r="D33206" s="441"/>
      <c r="F33206" s="147" t="s">
        <v>33086</v>
      </c>
      <c r="J33206" s="148">
        <v>11</v>
      </c>
      <c r="L33206" s="298">
        <f t="shared" si="1569"/>
        <v>11</v>
      </c>
      <c r="M33206" s="148"/>
      <c r="N33206" s="148"/>
      <c r="O33206" s="16">
        <f t="shared" si="1568"/>
        <v>0</v>
      </c>
      <c r="P33206" s="298">
        <f t="shared" si="1567"/>
        <v>11</v>
      </c>
    </row>
    <row r="33207" spans="2:16">
      <c r="B33207" s="400"/>
      <c r="D33207" s="441"/>
      <c r="F33207" s="103"/>
      <c r="J33207" s="37"/>
      <c r="K33207" s="208"/>
      <c r="L33207" s="298">
        <f t="shared" si="1569"/>
        <v>0</v>
      </c>
      <c r="M33207" s="14"/>
      <c r="O33207" s="16">
        <f t="shared" si="1568"/>
        <v>0</v>
      </c>
      <c r="P33207" s="298">
        <f t="shared" si="1567"/>
        <v>0</v>
      </c>
    </row>
    <row r="33208" spans="2:16">
      <c r="B33208" s="400"/>
      <c r="D33208" s="403" t="s">
        <v>33087</v>
      </c>
      <c r="F33208" s="103" t="s">
        <v>33099</v>
      </c>
      <c r="J33208" s="14"/>
      <c r="L33208" s="298">
        <f t="shared" si="1569"/>
        <v>0</v>
      </c>
      <c r="M33208" s="14">
        <v>100</v>
      </c>
      <c r="O33208" s="16">
        <f t="shared" si="1568"/>
        <v>100</v>
      </c>
      <c r="P33208" s="298">
        <f t="shared" si="1567"/>
        <v>100</v>
      </c>
    </row>
    <row r="33209" spans="2:16">
      <c r="B33209" s="400"/>
      <c r="D33209" s="403"/>
      <c r="F33209" s="103" t="s">
        <v>1810</v>
      </c>
      <c r="J33209" s="14"/>
      <c r="L33209" s="298">
        <f t="shared" si="1569"/>
        <v>0</v>
      </c>
      <c r="M33209" s="14">
        <v>20</v>
      </c>
      <c r="O33209" s="16">
        <f t="shared" si="1568"/>
        <v>20</v>
      </c>
      <c r="P33209" s="298">
        <f t="shared" si="1567"/>
        <v>20</v>
      </c>
    </row>
    <row r="33210" spans="2:16">
      <c r="B33210" s="400"/>
      <c r="D33210" s="403"/>
      <c r="F33210" s="103" t="s">
        <v>33100</v>
      </c>
      <c r="J33210" s="14"/>
      <c r="L33210" s="298">
        <f t="shared" si="1569"/>
        <v>0</v>
      </c>
      <c r="M33210" s="14">
        <v>100</v>
      </c>
      <c r="O33210" s="16">
        <f t="shared" si="1568"/>
        <v>100</v>
      </c>
      <c r="P33210" s="298">
        <f t="shared" si="1567"/>
        <v>100</v>
      </c>
    </row>
    <row r="33211" spans="2:16">
      <c r="B33211" s="400"/>
      <c r="D33211" s="403"/>
      <c r="F33211" s="103" t="s">
        <v>30614</v>
      </c>
      <c r="J33211" s="37">
        <v>119</v>
      </c>
      <c r="L33211" s="298">
        <f t="shared" si="1569"/>
        <v>119</v>
      </c>
      <c r="M33211" s="14"/>
      <c r="O33211" s="16">
        <f t="shared" si="1568"/>
        <v>0</v>
      </c>
      <c r="P33211" s="298">
        <f t="shared" si="1567"/>
        <v>119</v>
      </c>
    </row>
    <row r="33212" spans="2:16">
      <c r="B33212" s="400"/>
      <c r="D33212" s="403"/>
      <c r="F33212" s="103" t="s">
        <v>33101</v>
      </c>
      <c r="J33212" s="37">
        <v>28</v>
      </c>
      <c r="L33212" s="298">
        <f t="shared" si="1569"/>
        <v>28</v>
      </c>
      <c r="M33212" s="14"/>
      <c r="O33212" s="16">
        <f t="shared" si="1568"/>
        <v>0</v>
      </c>
      <c r="P33212" s="298">
        <f t="shared" si="1567"/>
        <v>28</v>
      </c>
    </row>
    <row r="33213" spans="2:16">
      <c r="B33213" s="400"/>
      <c r="D33213" s="403"/>
      <c r="F33213" s="103" t="s">
        <v>13154</v>
      </c>
      <c r="J33213" s="37">
        <v>90</v>
      </c>
      <c r="L33213" s="298">
        <f t="shared" si="1569"/>
        <v>90</v>
      </c>
      <c r="M33213" s="14"/>
      <c r="O33213" s="16">
        <f t="shared" si="1568"/>
        <v>0</v>
      </c>
      <c r="P33213" s="298">
        <f t="shared" si="1567"/>
        <v>90</v>
      </c>
    </row>
    <row r="33214" spans="2:16">
      <c r="B33214" s="400"/>
      <c r="D33214" s="403"/>
      <c r="F33214" s="103" t="s">
        <v>33102</v>
      </c>
      <c r="J33214" s="37">
        <v>22</v>
      </c>
      <c r="L33214" s="298">
        <f t="shared" si="1569"/>
        <v>22</v>
      </c>
      <c r="M33214" s="14"/>
      <c r="O33214" s="16">
        <f t="shared" si="1568"/>
        <v>0</v>
      </c>
      <c r="P33214" s="298">
        <f t="shared" si="1567"/>
        <v>22</v>
      </c>
    </row>
    <row r="33215" spans="2:16">
      <c r="B33215" s="400"/>
      <c r="D33215" s="403"/>
      <c r="F33215" s="103" t="s">
        <v>33103</v>
      </c>
      <c r="J33215" s="37">
        <v>19</v>
      </c>
      <c r="L33215" s="298">
        <f t="shared" si="1569"/>
        <v>19</v>
      </c>
      <c r="M33215" s="14"/>
      <c r="O33215" s="16">
        <f t="shared" si="1568"/>
        <v>0</v>
      </c>
      <c r="P33215" s="298">
        <f t="shared" si="1567"/>
        <v>19</v>
      </c>
    </row>
    <row r="33216" spans="2:16">
      <c r="B33216" s="400"/>
      <c r="D33216" s="403"/>
      <c r="F33216" s="103" t="s">
        <v>2872</v>
      </c>
      <c r="J33216" s="37">
        <v>64</v>
      </c>
      <c r="L33216" s="298">
        <f t="shared" si="1569"/>
        <v>64</v>
      </c>
      <c r="M33216" s="14"/>
      <c r="O33216" s="16">
        <f t="shared" si="1568"/>
        <v>0</v>
      </c>
      <c r="P33216" s="298">
        <f t="shared" si="1567"/>
        <v>64</v>
      </c>
    </row>
    <row r="33217" spans="2:16">
      <c r="B33217" s="400"/>
      <c r="D33217" s="403"/>
      <c r="F33217" s="103" t="s">
        <v>33104</v>
      </c>
      <c r="J33217" s="37">
        <v>15</v>
      </c>
      <c r="L33217" s="298">
        <f t="shared" si="1569"/>
        <v>15</v>
      </c>
      <c r="M33217" s="14"/>
      <c r="O33217" s="16">
        <f t="shared" si="1568"/>
        <v>0</v>
      </c>
      <c r="P33217" s="298">
        <f t="shared" si="1567"/>
        <v>15</v>
      </c>
    </row>
    <row r="33218" spans="2:16">
      <c r="B33218" s="400"/>
      <c r="D33218" s="403"/>
      <c r="F33218" s="103" t="s">
        <v>1805</v>
      </c>
      <c r="J33218" s="37">
        <v>37</v>
      </c>
      <c r="L33218" s="298">
        <f t="shared" si="1569"/>
        <v>37</v>
      </c>
      <c r="M33218" s="14"/>
      <c r="O33218" s="16">
        <f t="shared" si="1568"/>
        <v>0</v>
      </c>
      <c r="P33218" s="298">
        <f t="shared" si="1567"/>
        <v>37</v>
      </c>
    </row>
    <row r="33219" spans="2:16">
      <c r="B33219" s="400"/>
      <c r="D33219" s="403"/>
      <c r="F33219" s="103" t="s">
        <v>33105</v>
      </c>
      <c r="J33219" s="37">
        <v>43</v>
      </c>
      <c r="L33219" s="298">
        <f t="shared" si="1569"/>
        <v>43</v>
      </c>
      <c r="M33219" s="14"/>
      <c r="O33219" s="16">
        <f t="shared" si="1568"/>
        <v>0</v>
      </c>
      <c r="P33219" s="298">
        <f t="shared" si="1567"/>
        <v>43</v>
      </c>
    </row>
    <row r="33220" spans="2:16">
      <c r="B33220" s="400"/>
      <c r="D33220" s="403"/>
      <c r="F33220" s="103" t="s">
        <v>33106</v>
      </c>
      <c r="J33220" s="37">
        <v>0</v>
      </c>
      <c r="L33220" s="298">
        <f t="shared" si="1569"/>
        <v>0</v>
      </c>
      <c r="M33220" s="14"/>
      <c r="O33220" s="16">
        <f t="shared" si="1568"/>
        <v>0</v>
      </c>
      <c r="P33220" s="298">
        <f t="shared" si="1567"/>
        <v>0</v>
      </c>
    </row>
    <row r="33221" spans="2:16">
      <c r="B33221" s="400"/>
      <c r="D33221" s="403"/>
      <c r="F33221" s="103" t="s">
        <v>2527</v>
      </c>
      <c r="J33221" s="37">
        <v>13</v>
      </c>
      <c r="L33221" s="298">
        <f t="shared" si="1569"/>
        <v>13</v>
      </c>
      <c r="M33221" s="14"/>
      <c r="O33221" s="16">
        <f t="shared" si="1568"/>
        <v>0</v>
      </c>
      <c r="P33221" s="298">
        <f t="shared" si="1567"/>
        <v>13</v>
      </c>
    </row>
    <row r="33222" spans="2:16">
      <c r="B33222" s="400"/>
      <c r="D33222" s="403"/>
      <c r="F33222" s="103" t="s">
        <v>33107</v>
      </c>
      <c r="J33222" s="37">
        <v>82</v>
      </c>
      <c r="L33222" s="298">
        <f t="shared" si="1569"/>
        <v>82</v>
      </c>
      <c r="M33222" s="14"/>
      <c r="O33222" s="16">
        <f t="shared" si="1568"/>
        <v>0</v>
      </c>
      <c r="P33222" s="298">
        <f t="shared" si="1567"/>
        <v>82</v>
      </c>
    </row>
    <row r="33223" spans="2:16">
      <c r="B33223" s="400"/>
      <c r="D33223" s="403"/>
      <c r="F33223" s="103" t="s">
        <v>33108</v>
      </c>
      <c r="J33223" s="37">
        <v>48</v>
      </c>
      <c r="L33223" s="298">
        <f t="shared" si="1569"/>
        <v>48</v>
      </c>
      <c r="M33223" s="14"/>
      <c r="O33223" s="16">
        <f t="shared" si="1568"/>
        <v>0</v>
      </c>
      <c r="P33223" s="298">
        <f t="shared" si="1567"/>
        <v>48</v>
      </c>
    </row>
    <row r="33224" spans="2:16">
      <c r="B33224" s="400"/>
      <c r="D33224" s="403"/>
      <c r="F33224" s="103" t="s">
        <v>33080</v>
      </c>
      <c r="J33224" s="37">
        <v>11</v>
      </c>
      <c r="L33224" s="298">
        <f t="shared" si="1569"/>
        <v>11</v>
      </c>
      <c r="M33224" s="14"/>
      <c r="O33224" s="16">
        <f t="shared" si="1568"/>
        <v>0</v>
      </c>
      <c r="P33224" s="298">
        <f t="shared" si="1567"/>
        <v>11</v>
      </c>
    </row>
    <row r="33225" spans="2:16">
      <c r="B33225" s="400"/>
      <c r="D33225" s="403"/>
      <c r="F33225" s="103" t="s">
        <v>700</v>
      </c>
      <c r="J33225" s="37">
        <v>136</v>
      </c>
      <c r="L33225" s="298">
        <f t="shared" si="1569"/>
        <v>136</v>
      </c>
      <c r="M33225" s="14"/>
      <c r="O33225" s="16">
        <f t="shared" si="1568"/>
        <v>0</v>
      </c>
      <c r="P33225" s="298">
        <f t="shared" si="1567"/>
        <v>136</v>
      </c>
    </row>
    <row r="33226" spans="2:16">
      <c r="B33226" s="400"/>
      <c r="D33226" s="403"/>
      <c r="F33226" s="103" t="s">
        <v>33109</v>
      </c>
      <c r="J33226" s="37">
        <v>15</v>
      </c>
      <c r="L33226" s="298">
        <f t="shared" si="1569"/>
        <v>15</v>
      </c>
      <c r="M33226" s="14"/>
      <c r="O33226" s="16">
        <f t="shared" si="1568"/>
        <v>0</v>
      </c>
      <c r="P33226" s="298">
        <f t="shared" si="1567"/>
        <v>15</v>
      </c>
    </row>
    <row r="33227" spans="2:16">
      <c r="B33227" s="400"/>
      <c r="D33227" s="403"/>
      <c r="F33227" s="103" t="s">
        <v>20510</v>
      </c>
      <c r="J33227" s="37">
        <v>30</v>
      </c>
      <c r="L33227" s="298">
        <f t="shared" si="1569"/>
        <v>30</v>
      </c>
      <c r="M33227" s="14"/>
      <c r="O33227" s="16">
        <f t="shared" si="1568"/>
        <v>0</v>
      </c>
      <c r="P33227" s="298">
        <f t="shared" ref="P33227:P33290" si="1570">+L33227+O33227</f>
        <v>30</v>
      </c>
    </row>
    <row r="33228" spans="2:16">
      <c r="B33228" s="400"/>
      <c r="D33228" s="403"/>
      <c r="F33228" s="103" t="s">
        <v>20915</v>
      </c>
      <c r="J33228" s="37">
        <v>57</v>
      </c>
      <c r="L33228" s="298">
        <f t="shared" si="1569"/>
        <v>57</v>
      </c>
      <c r="M33228" s="14"/>
      <c r="O33228" s="16">
        <f t="shared" si="1568"/>
        <v>0</v>
      </c>
      <c r="P33228" s="298">
        <f t="shared" si="1570"/>
        <v>57</v>
      </c>
    </row>
    <row r="33229" spans="2:16">
      <c r="B33229" s="400"/>
      <c r="D33229" s="403"/>
      <c r="F33229" s="103" t="s">
        <v>33110</v>
      </c>
      <c r="J33229" s="37">
        <v>41</v>
      </c>
      <c r="L33229" s="298">
        <f t="shared" si="1569"/>
        <v>41</v>
      </c>
      <c r="M33229" s="14"/>
      <c r="O33229" s="16">
        <f t="shared" si="1568"/>
        <v>0</v>
      </c>
      <c r="P33229" s="298">
        <f t="shared" si="1570"/>
        <v>41</v>
      </c>
    </row>
    <row r="33230" spans="2:16">
      <c r="B33230" s="400"/>
      <c r="D33230" s="403" t="s">
        <v>33088</v>
      </c>
      <c r="F33230" s="103"/>
      <c r="J33230" s="14"/>
      <c r="L33230" s="298">
        <f t="shared" si="1569"/>
        <v>0</v>
      </c>
      <c r="M33230" s="14">
        <v>148</v>
      </c>
      <c r="O33230" s="16">
        <f t="shared" si="1568"/>
        <v>148</v>
      </c>
      <c r="P33230" s="298">
        <f t="shared" si="1570"/>
        <v>148</v>
      </c>
    </row>
    <row r="33231" spans="2:16">
      <c r="B33231" s="400"/>
      <c r="D33231" s="403"/>
      <c r="F33231" s="103" t="s">
        <v>33111</v>
      </c>
      <c r="J33231" s="14"/>
      <c r="L33231" s="298">
        <f t="shared" si="1569"/>
        <v>0</v>
      </c>
      <c r="M33231" s="14">
        <v>53</v>
      </c>
      <c r="O33231" s="16">
        <f t="shared" si="1568"/>
        <v>53</v>
      </c>
      <c r="P33231" s="298">
        <f t="shared" si="1570"/>
        <v>53</v>
      </c>
    </row>
    <row r="33232" spans="2:16">
      <c r="B33232" s="400"/>
      <c r="D33232" s="403"/>
      <c r="F33232" s="103" t="s">
        <v>33112</v>
      </c>
      <c r="J33232" s="14"/>
      <c r="L33232" s="298">
        <f t="shared" si="1569"/>
        <v>0</v>
      </c>
      <c r="M33232" s="14"/>
      <c r="O33232" s="16">
        <f t="shared" si="1568"/>
        <v>0</v>
      </c>
      <c r="P33232" s="298">
        <f t="shared" si="1570"/>
        <v>0</v>
      </c>
    </row>
    <row r="33233" spans="2:16">
      <c r="B33233" s="400"/>
      <c r="D33233" s="403"/>
      <c r="F33233" s="103" t="s">
        <v>33113</v>
      </c>
      <c r="J33233" s="14">
        <v>15</v>
      </c>
      <c r="L33233" s="298">
        <f t="shared" si="1569"/>
        <v>15</v>
      </c>
      <c r="M33233" s="14"/>
      <c r="O33233" s="16">
        <f t="shared" si="1568"/>
        <v>0</v>
      </c>
      <c r="P33233" s="298">
        <f t="shared" si="1570"/>
        <v>15</v>
      </c>
    </row>
    <row r="33234" spans="2:16">
      <c r="B33234" s="400"/>
      <c r="D33234" s="403"/>
      <c r="F33234" s="103" t="s">
        <v>33112</v>
      </c>
      <c r="J33234" s="14">
        <v>80</v>
      </c>
      <c r="L33234" s="298">
        <f t="shared" si="1569"/>
        <v>80</v>
      </c>
      <c r="M33234" s="14"/>
      <c r="O33234" s="16">
        <f t="shared" si="1568"/>
        <v>0</v>
      </c>
      <c r="P33234" s="298">
        <f t="shared" si="1570"/>
        <v>80</v>
      </c>
    </row>
    <row r="33235" spans="2:16">
      <c r="B33235" s="400"/>
      <c r="D33235" s="403"/>
      <c r="F33235" s="103" t="s">
        <v>33114</v>
      </c>
      <c r="J33235" s="14">
        <v>17</v>
      </c>
      <c r="L33235" s="298">
        <f t="shared" si="1569"/>
        <v>17</v>
      </c>
      <c r="M33235" s="14"/>
      <c r="O33235" s="16">
        <f t="shared" si="1568"/>
        <v>0</v>
      </c>
      <c r="P33235" s="298">
        <f t="shared" si="1570"/>
        <v>17</v>
      </c>
    </row>
    <row r="33236" spans="2:16">
      <c r="B33236" s="400"/>
      <c r="D33236" s="403"/>
      <c r="F33236" s="103" t="s">
        <v>33115</v>
      </c>
      <c r="J33236" s="14">
        <v>64</v>
      </c>
      <c r="L33236" s="298">
        <f t="shared" si="1569"/>
        <v>64</v>
      </c>
      <c r="M33236" s="14"/>
      <c r="O33236" s="16">
        <f t="shared" si="1568"/>
        <v>0</v>
      </c>
      <c r="P33236" s="298">
        <f t="shared" si="1570"/>
        <v>64</v>
      </c>
    </row>
    <row r="33237" spans="2:16">
      <c r="B33237" s="400"/>
      <c r="D33237" s="403"/>
      <c r="F33237" s="103" t="s">
        <v>33116</v>
      </c>
      <c r="J33237" s="14">
        <v>20</v>
      </c>
      <c r="L33237" s="298">
        <f t="shared" si="1569"/>
        <v>20</v>
      </c>
      <c r="M33237" s="14"/>
      <c r="O33237" s="16">
        <f t="shared" si="1568"/>
        <v>0</v>
      </c>
      <c r="P33237" s="298">
        <f t="shared" si="1570"/>
        <v>20</v>
      </c>
    </row>
    <row r="33238" spans="2:16">
      <c r="B33238" s="400"/>
      <c r="D33238" s="403"/>
      <c r="F33238" s="103" t="s">
        <v>867</v>
      </c>
      <c r="J33238" s="14">
        <v>47</v>
      </c>
      <c r="L33238" s="298">
        <f t="shared" si="1569"/>
        <v>47</v>
      </c>
      <c r="M33238" s="14"/>
      <c r="O33238" s="16">
        <f t="shared" si="1568"/>
        <v>0</v>
      </c>
      <c r="P33238" s="298">
        <f t="shared" si="1570"/>
        <v>47</v>
      </c>
    </row>
    <row r="33239" spans="2:16">
      <c r="B33239" s="400"/>
      <c r="D33239" s="403"/>
      <c r="F33239" s="103" t="s">
        <v>33117</v>
      </c>
      <c r="J33239" s="14">
        <v>12</v>
      </c>
      <c r="L33239" s="298">
        <f t="shared" si="1569"/>
        <v>12</v>
      </c>
      <c r="M33239" s="14"/>
      <c r="O33239" s="16">
        <f t="shared" si="1568"/>
        <v>0</v>
      </c>
      <c r="P33239" s="298">
        <f t="shared" si="1570"/>
        <v>12</v>
      </c>
    </row>
    <row r="33240" spans="2:16">
      <c r="B33240" s="400"/>
      <c r="D33240" s="403"/>
      <c r="F33240" s="103" t="s">
        <v>33118</v>
      </c>
      <c r="J33240" s="14">
        <v>19</v>
      </c>
      <c r="L33240" s="298">
        <f t="shared" si="1569"/>
        <v>19</v>
      </c>
      <c r="M33240" s="14"/>
      <c r="O33240" s="16">
        <f t="shared" si="1568"/>
        <v>0</v>
      </c>
      <c r="P33240" s="298">
        <f t="shared" si="1570"/>
        <v>19</v>
      </c>
    </row>
    <row r="33241" spans="2:16">
      <c r="B33241" s="400"/>
      <c r="D33241" s="403"/>
      <c r="F33241" s="103" t="s">
        <v>33119</v>
      </c>
      <c r="J33241" s="14">
        <v>20</v>
      </c>
      <c r="L33241" s="298">
        <f t="shared" si="1569"/>
        <v>20</v>
      </c>
      <c r="M33241" s="14"/>
      <c r="O33241" s="16">
        <f t="shared" si="1568"/>
        <v>0</v>
      </c>
      <c r="P33241" s="298">
        <f t="shared" si="1570"/>
        <v>20</v>
      </c>
    </row>
    <row r="33242" spans="2:16">
      <c r="B33242" s="400"/>
      <c r="D33242" s="403"/>
      <c r="F33242" s="103" t="s">
        <v>33120</v>
      </c>
      <c r="J33242" s="14">
        <v>12</v>
      </c>
      <c r="L33242" s="298">
        <f t="shared" si="1569"/>
        <v>12</v>
      </c>
      <c r="M33242" s="14"/>
      <c r="O33242" s="16">
        <f t="shared" si="1568"/>
        <v>0</v>
      </c>
      <c r="P33242" s="298">
        <f t="shared" si="1570"/>
        <v>12</v>
      </c>
    </row>
    <row r="33243" spans="2:16">
      <c r="B33243" s="400"/>
      <c r="D33243" s="403"/>
      <c r="F33243" s="103" t="s">
        <v>13444</v>
      </c>
      <c r="J33243" s="14">
        <v>87</v>
      </c>
      <c r="L33243" s="298">
        <f t="shared" si="1569"/>
        <v>87</v>
      </c>
      <c r="M33243" s="14"/>
      <c r="O33243" s="16">
        <f t="shared" si="1568"/>
        <v>0</v>
      </c>
      <c r="P33243" s="298">
        <f t="shared" si="1570"/>
        <v>87</v>
      </c>
    </row>
    <row r="33244" spans="2:16">
      <c r="B33244" s="400"/>
      <c r="D33244" s="403"/>
      <c r="F33244" s="103" t="s">
        <v>33121</v>
      </c>
      <c r="J33244" s="14">
        <v>36</v>
      </c>
      <c r="L33244" s="298">
        <f t="shared" si="1569"/>
        <v>36</v>
      </c>
      <c r="M33244" s="14"/>
      <c r="O33244" s="16">
        <f t="shared" si="1568"/>
        <v>0</v>
      </c>
      <c r="P33244" s="298">
        <f t="shared" si="1570"/>
        <v>36</v>
      </c>
    </row>
    <row r="33245" spans="2:16">
      <c r="B33245" s="400"/>
      <c r="D33245" s="403"/>
      <c r="F33245" s="103" t="s">
        <v>30148</v>
      </c>
      <c r="J33245" s="14">
        <v>34</v>
      </c>
      <c r="L33245" s="298">
        <f t="shared" si="1569"/>
        <v>34</v>
      </c>
      <c r="M33245" s="14"/>
      <c r="O33245" s="16">
        <f t="shared" si="1568"/>
        <v>0</v>
      </c>
      <c r="P33245" s="298">
        <f t="shared" si="1570"/>
        <v>34</v>
      </c>
    </row>
    <row r="33246" spans="2:16">
      <c r="B33246" s="400"/>
      <c r="D33246" s="403"/>
      <c r="F33246" s="103" t="s">
        <v>33122</v>
      </c>
      <c r="J33246" s="14">
        <v>28</v>
      </c>
      <c r="L33246" s="298">
        <f t="shared" si="1569"/>
        <v>28</v>
      </c>
      <c r="M33246" s="14"/>
      <c r="O33246" s="16">
        <f t="shared" ref="O33246:O33309" si="1571">+M33246+N33246</f>
        <v>0</v>
      </c>
      <c r="P33246" s="298">
        <f t="shared" si="1570"/>
        <v>28</v>
      </c>
    </row>
    <row r="33247" spans="2:16">
      <c r="B33247" s="400"/>
      <c r="D33247" s="403"/>
      <c r="F33247" s="103" t="s">
        <v>33123</v>
      </c>
      <c r="J33247" s="14">
        <v>22</v>
      </c>
      <c r="L33247" s="298">
        <f t="shared" ref="L33247:L33310" si="1572">+J33247+K33247</f>
        <v>22</v>
      </c>
      <c r="M33247" s="14"/>
      <c r="O33247" s="16">
        <f t="shared" si="1571"/>
        <v>0</v>
      </c>
      <c r="P33247" s="298">
        <f t="shared" si="1570"/>
        <v>22</v>
      </c>
    </row>
    <row r="33248" spans="2:16">
      <c r="B33248" s="400"/>
      <c r="D33248" s="403"/>
      <c r="F33248" s="103" t="s">
        <v>15376</v>
      </c>
      <c r="J33248" s="14">
        <v>61</v>
      </c>
      <c r="L33248" s="298">
        <f t="shared" si="1572"/>
        <v>61</v>
      </c>
      <c r="M33248" s="14"/>
      <c r="O33248" s="16">
        <f t="shared" si="1571"/>
        <v>0</v>
      </c>
      <c r="P33248" s="298">
        <f t="shared" si="1570"/>
        <v>61</v>
      </c>
    </row>
    <row r="33249" spans="2:16">
      <c r="B33249" s="400"/>
      <c r="D33249" s="403"/>
      <c r="F33249" s="103" t="s">
        <v>30313</v>
      </c>
      <c r="J33249" s="14">
        <v>20</v>
      </c>
      <c r="L33249" s="298">
        <f t="shared" si="1572"/>
        <v>20</v>
      </c>
      <c r="M33249" s="14"/>
      <c r="O33249" s="16">
        <f t="shared" si="1571"/>
        <v>0</v>
      </c>
      <c r="P33249" s="298">
        <f t="shared" si="1570"/>
        <v>20</v>
      </c>
    </row>
    <row r="33250" spans="2:16">
      <c r="B33250" s="400"/>
      <c r="D33250" s="403"/>
      <c r="F33250" s="103" t="s">
        <v>33124</v>
      </c>
      <c r="J33250" s="14">
        <v>14</v>
      </c>
      <c r="L33250" s="298">
        <f t="shared" si="1572"/>
        <v>14</v>
      </c>
      <c r="M33250" s="14"/>
      <c r="O33250" s="16">
        <f t="shared" si="1571"/>
        <v>0</v>
      </c>
      <c r="P33250" s="298">
        <f t="shared" si="1570"/>
        <v>14</v>
      </c>
    </row>
    <row r="33251" spans="2:16">
      <c r="B33251" s="400"/>
      <c r="D33251" s="403"/>
      <c r="F33251" s="103" t="s">
        <v>33125</v>
      </c>
      <c r="J33251" s="14">
        <v>82</v>
      </c>
      <c r="L33251" s="298">
        <f t="shared" si="1572"/>
        <v>82</v>
      </c>
      <c r="M33251" s="14"/>
      <c r="O33251" s="16">
        <f t="shared" si="1571"/>
        <v>0</v>
      </c>
      <c r="P33251" s="298">
        <f t="shared" si="1570"/>
        <v>82</v>
      </c>
    </row>
    <row r="33252" spans="2:16">
      <c r="B33252" s="400"/>
      <c r="D33252" s="6" t="s">
        <v>29898</v>
      </c>
      <c r="F33252" s="103"/>
      <c r="J33252" s="14"/>
      <c r="L33252" s="298">
        <f t="shared" si="1572"/>
        <v>0</v>
      </c>
      <c r="M33252" s="14"/>
      <c r="O33252" s="16">
        <f t="shared" si="1571"/>
        <v>0</v>
      </c>
      <c r="P33252" s="298">
        <f t="shared" si="1570"/>
        <v>0</v>
      </c>
    </row>
    <row r="33253" spans="2:16">
      <c r="B33253" s="400"/>
      <c r="D33253" s="401" t="s">
        <v>33089</v>
      </c>
      <c r="F33253" s="103" t="s">
        <v>33126</v>
      </c>
      <c r="J33253" s="14"/>
      <c r="L33253" s="298">
        <f t="shared" si="1572"/>
        <v>0</v>
      </c>
      <c r="M33253" s="14">
        <v>273</v>
      </c>
      <c r="O33253" s="16">
        <f t="shared" si="1571"/>
        <v>273</v>
      </c>
      <c r="P33253" s="298">
        <f t="shared" si="1570"/>
        <v>273</v>
      </c>
    </row>
    <row r="33254" spans="2:16">
      <c r="B33254" s="400"/>
      <c r="D33254" s="401"/>
      <c r="F33254" s="103" t="s">
        <v>33127</v>
      </c>
      <c r="J33254" s="14"/>
      <c r="L33254" s="298">
        <f t="shared" si="1572"/>
        <v>0</v>
      </c>
      <c r="M33254" s="14">
        <v>28</v>
      </c>
      <c r="O33254" s="16">
        <f t="shared" si="1571"/>
        <v>28</v>
      </c>
      <c r="P33254" s="298">
        <f t="shared" si="1570"/>
        <v>28</v>
      </c>
    </row>
    <row r="33255" spans="2:16">
      <c r="B33255" s="400"/>
      <c r="D33255" s="401"/>
      <c r="F33255" s="103" t="s">
        <v>31922</v>
      </c>
      <c r="J33255" s="14"/>
      <c r="L33255" s="298">
        <f t="shared" si="1572"/>
        <v>0</v>
      </c>
      <c r="M33255" s="14">
        <v>32</v>
      </c>
      <c r="O33255" s="16">
        <f t="shared" si="1571"/>
        <v>32</v>
      </c>
      <c r="P33255" s="298">
        <f t="shared" si="1570"/>
        <v>32</v>
      </c>
    </row>
    <row r="33256" spans="2:16">
      <c r="B33256" s="400"/>
      <c r="D33256" s="401"/>
      <c r="F33256" s="103" t="s">
        <v>33128</v>
      </c>
      <c r="J33256" s="14"/>
      <c r="L33256" s="298">
        <f t="shared" si="1572"/>
        <v>0</v>
      </c>
      <c r="M33256" s="14">
        <v>60</v>
      </c>
      <c r="O33256" s="16">
        <f t="shared" si="1571"/>
        <v>60</v>
      </c>
      <c r="P33256" s="298">
        <f t="shared" si="1570"/>
        <v>60</v>
      </c>
    </row>
    <row r="33257" spans="2:16">
      <c r="B33257" s="400"/>
      <c r="D33257" s="401"/>
      <c r="F33257" s="103" t="s">
        <v>33129</v>
      </c>
      <c r="J33257" s="14"/>
      <c r="L33257" s="298">
        <f t="shared" si="1572"/>
        <v>0</v>
      </c>
      <c r="M33257" s="14">
        <v>30</v>
      </c>
      <c r="O33257" s="16">
        <f t="shared" si="1571"/>
        <v>30</v>
      </c>
      <c r="P33257" s="298">
        <f t="shared" si="1570"/>
        <v>30</v>
      </c>
    </row>
    <row r="33258" spans="2:16">
      <c r="B33258" s="400"/>
      <c r="D33258" s="401"/>
      <c r="F33258" s="103" t="s">
        <v>33130</v>
      </c>
      <c r="J33258" s="37">
        <v>212</v>
      </c>
      <c r="L33258" s="298">
        <f t="shared" si="1572"/>
        <v>212</v>
      </c>
      <c r="M33258" s="14"/>
      <c r="O33258" s="16">
        <f t="shared" si="1571"/>
        <v>0</v>
      </c>
      <c r="P33258" s="298">
        <f t="shared" si="1570"/>
        <v>212</v>
      </c>
    </row>
    <row r="33259" spans="2:16">
      <c r="B33259" s="400"/>
      <c r="D33259" s="401"/>
      <c r="F33259" s="103" t="s">
        <v>11505</v>
      </c>
      <c r="J33259" s="37">
        <v>22</v>
      </c>
      <c r="L33259" s="298">
        <f t="shared" si="1572"/>
        <v>22</v>
      </c>
      <c r="M33259" s="14"/>
      <c r="O33259" s="16">
        <f t="shared" si="1571"/>
        <v>0</v>
      </c>
      <c r="P33259" s="298">
        <f t="shared" si="1570"/>
        <v>22</v>
      </c>
    </row>
    <row r="33260" spans="2:16">
      <c r="B33260" s="400"/>
      <c r="D33260" s="401"/>
      <c r="F33260" s="103" t="s">
        <v>33131</v>
      </c>
      <c r="J33260" s="37">
        <v>20</v>
      </c>
      <c r="L33260" s="298">
        <f t="shared" si="1572"/>
        <v>20</v>
      </c>
      <c r="M33260" s="14"/>
      <c r="O33260" s="16">
        <f t="shared" si="1571"/>
        <v>0</v>
      </c>
      <c r="P33260" s="298">
        <f t="shared" si="1570"/>
        <v>20</v>
      </c>
    </row>
    <row r="33261" spans="2:16">
      <c r="B33261" s="400"/>
      <c r="D33261" s="401"/>
      <c r="F33261" s="103" t="s">
        <v>31954</v>
      </c>
      <c r="J33261" s="37">
        <v>23</v>
      </c>
      <c r="L33261" s="298">
        <f t="shared" si="1572"/>
        <v>23</v>
      </c>
      <c r="M33261" s="14"/>
      <c r="O33261" s="16">
        <f t="shared" si="1571"/>
        <v>0</v>
      </c>
      <c r="P33261" s="298">
        <f t="shared" si="1570"/>
        <v>23</v>
      </c>
    </row>
    <row r="33262" spans="2:16">
      <c r="B33262" s="400"/>
      <c r="D33262" s="401"/>
      <c r="F33262" s="103" t="s">
        <v>33102</v>
      </c>
      <c r="J33262" s="37">
        <v>25</v>
      </c>
      <c r="L33262" s="298">
        <f t="shared" si="1572"/>
        <v>25</v>
      </c>
      <c r="M33262" s="14"/>
      <c r="O33262" s="16">
        <f t="shared" si="1571"/>
        <v>0</v>
      </c>
      <c r="P33262" s="298">
        <f t="shared" si="1570"/>
        <v>25</v>
      </c>
    </row>
    <row r="33263" spans="2:16">
      <c r="B33263" s="400"/>
      <c r="D33263" s="401"/>
      <c r="F33263" s="103" t="s">
        <v>920</v>
      </c>
      <c r="J33263" s="37">
        <v>20</v>
      </c>
      <c r="L33263" s="298">
        <f t="shared" si="1572"/>
        <v>20</v>
      </c>
      <c r="M33263" s="14"/>
      <c r="O33263" s="16">
        <f t="shared" si="1571"/>
        <v>0</v>
      </c>
      <c r="P33263" s="298">
        <f t="shared" si="1570"/>
        <v>20</v>
      </c>
    </row>
    <row r="33264" spans="2:16">
      <c r="B33264" s="400"/>
      <c r="D33264" s="401"/>
      <c r="F33264" s="103" t="s">
        <v>20007</v>
      </c>
      <c r="J33264" s="37">
        <v>43</v>
      </c>
      <c r="L33264" s="298">
        <f t="shared" si="1572"/>
        <v>43</v>
      </c>
      <c r="M33264" s="14"/>
      <c r="O33264" s="16">
        <f t="shared" si="1571"/>
        <v>0</v>
      </c>
      <c r="P33264" s="298">
        <f t="shared" si="1570"/>
        <v>43</v>
      </c>
    </row>
    <row r="33265" spans="2:16">
      <c r="B33265" s="400"/>
      <c r="D33265" s="401"/>
      <c r="F33265" s="103" t="s">
        <v>33132</v>
      </c>
      <c r="J33265" s="37">
        <v>36</v>
      </c>
      <c r="L33265" s="298">
        <f t="shared" si="1572"/>
        <v>36</v>
      </c>
      <c r="M33265" s="14"/>
      <c r="O33265" s="16">
        <f t="shared" si="1571"/>
        <v>0</v>
      </c>
      <c r="P33265" s="298">
        <f t="shared" si="1570"/>
        <v>36</v>
      </c>
    </row>
    <row r="33266" spans="2:16">
      <c r="B33266" s="400"/>
      <c r="D33266" s="401"/>
      <c r="F33266" s="103" t="s">
        <v>700</v>
      </c>
      <c r="J33266" s="37">
        <v>17</v>
      </c>
      <c r="L33266" s="298">
        <f t="shared" si="1572"/>
        <v>17</v>
      </c>
      <c r="M33266" s="14"/>
      <c r="O33266" s="16">
        <f t="shared" si="1571"/>
        <v>0</v>
      </c>
      <c r="P33266" s="298">
        <f t="shared" si="1570"/>
        <v>17</v>
      </c>
    </row>
    <row r="33267" spans="2:16">
      <c r="B33267" s="400"/>
      <c r="D33267" s="401"/>
      <c r="F33267" s="103" t="s">
        <v>12996</v>
      </c>
      <c r="J33267" s="37">
        <v>19</v>
      </c>
      <c r="L33267" s="298">
        <f t="shared" si="1572"/>
        <v>19</v>
      </c>
      <c r="M33267" s="14"/>
      <c r="O33267" s="16">
        <f t="shared" si="1571"/>
        <v>0</v>
      </c>
      <c r="P33267" s="298">
        <f t="shared" si="1570"/>
        <v>19</v>
      </c>
    </row>
    <row r="33268" spans="2:16">
      <c r="B33268" s="400"/>
      <c r="D33268" s="401"/>
      <c r="F33268" s="103" t="s">
        <v>10129</v>
      </c>
      <c r="J33268" s="37">
        <v>17</v>
      </c>
      <c r="L33268" s="298">
        <f t="shared" si="1572"/>
        <v>17</v>
      </c>
      <c r="M33268" s="14"/>
      <c r="O33268" s="16">
        <f t="shared" si="1571"/>
        <v>0</v>
      </c>
      <c r="P33268" s="298">
        <f t="shared" si="1570"/>
        <v>17</v>
      </c>
    </row>
    <row r="33269" spans="2:16">
      <c r="B33269" s="400"/>
      <c r="D33269" s="401"/>
      <c r="F33269" s="103" t="s">
        <v>33133</v>
      </c>
      <c r="J33269" s="37">
        <v>83</v>
      </c>
      <c r="L33269" s="298">
        <f t="shared" si="1572"/>
        <v>83</v>
      </c>
      <c r="M33269" s="14"/>
      <c r="O33269" s="16">
        <f t="shared" si="1571"/>
        <v>0</v>
      </c>
      <c r="P33269" s="298">
        <f t="shared" si="1570"/>
        <v>83</v>
      </c>
    </row>
    <row r="33270" spans="2:16">
      <c r="B33270" s="400"/>
      <c r="D33270" s="401"/>
      <c r="F33270" s="103" t="s">
        <v>33134</v>
      </c>
      <c r="J33270" s="37">
        <v>188</v>
      </c>
      <c r="L33270" s="298">
        <f t="shared" si="1572"/>
        <v>188</v>
      </c>
      <c r="M33270" s="14"/>
      <c r="O33270" s="16">
        <f t="shared" si="1571"/>
        <v>0</v>
      </c>
      <c r="P33270" s="298">
        <f t="shared" si="1570"/>
        <v>188</v>
      </c>
    </row>
    <row r="33271" spans="2:16">
      <c r="B33271" s="400"/>
      <c r="D33271" s="401"/>
      <c r="F33271" s="103" t="s">
        <v>33135</v>
      </c>
      <c r="J33271" s="37">
        <v>62</v>
      </c>
      <c r="L33271" s="298">
        <f t="shared" si="1572"/>
        <v>62</v>
      </c>
      <c r="M33271" s="14"/>
      <c r="O33271" s="16">
        <f t="shared" si="1571"/>
        <v>0</v>
      </c>
      <c r="P33271" s="298">
        <f t="shared" si="1570"/>
        <v>62</v>
      </c>
    </row>
    <row r="33272" spans="2:16">
      <c r="B33272" s="400"/>
      <c r="D33272" s="401"/>
      <c r="F33272" s="103" t="s">
        <v>12980</v>
      </c>
      <c r="J33272" s="37">
        <v>60</v>
      </c>
      <c r="L33272" s="298">
        <f t="shared" si="1572"/>
        <v>60</v>
      </c>
      <c r="M33272" s="14"/>
      <c r="O33272" s="16">
        <f t="shared" si="1571"/>
        <v>0</v>
      </c>
      <c r="P33272" s="298">
        <f t="shared" si="1570"/>
        <v>60</v>
      </c>
    </row>
    <row r="33273" spans="2:16">
      <c r="B33273" s="400"/>
      <c r="D33273" s="401"/>
      <c r="F33273" s="103" t="s">
        <v>33136</v>
      </c>
      <c r="J33273" s="37">
        <v>37</v>
      </c>
      <c r="L33273" s="298">
        <f t="shared" si="1572"/>
        <v>37</v>
      </c>
      <c r="M33273" s="14"/>
      <c r="O33273" s="16">
        <f t="shared" si="1571"/>
        <v>0</v>
      </c>
      <c r="P33273" s="298">
        <f t="shared" si="1570"/>
        <v>37</v>
      </c>
    </row>
    <row r="33274" spans="2:16">
      <c r="B33274" s="400"/>
      <c r="D33274" s="401"/>
      <c r="F33274" s="103" t="s">
        <v>33137</v>
      </c>
      <c r="J33274" s="37">
        <v>27</v>
      </c>
      <c r="L33274" s="298">
        <f t="shared" si="1572"/>
        <v>27</v>
      </c>
      <c r="M33274" s="14"/>
      <c r="O33274" s="16">
        <f t="shared" si="1571"/>
        <v>0</v>
      </c>
      <c r="P33274" s="298">
        <f t="shared" si="1570"/>
        <v>27</v>
      </c>
    </row>
    <row r="33275" spans="2:16">
      <c r="B33275" s="400"/>
      <c r="D33275" s="401"/>
      <c r="F33275" s="103" t="s">
        <v>1768</v>
      </c>
      <c r="J33275" s="37">
        <v>40</v>
      </c>
      <c r="L33275" s="298">
        <f t="shared" si="1572"/>
        <v>40</v>
      </c>
      <c r="M33275" s="14"/>
      <c r="O33275" s="16">
        <f t="shared" si="1571"/>
        <v>0</v>
      </c>
      <c r="P33275" s="298">
        <f t="shared" si="1570"/>
        <v>40</v>
      </c>
    </row>
    <row r="33276" spans="2:16">
      <c r="B33276" s="400"/>
      <c r="D33276" s="401"/>
      <c r="F33276" s="103" t="s">
        <v>30646</v>
      </c>
      <c r="J33276" s="37">
        <v>36</v>
      </c>
      <c r="L33276" s="298">
        <f t="shared" si="1572"/>
        <v>36</v>
      </c>
      <c r="M33276" s="14"/>
      <c r="O33276" s="16">
        <f t="shared" si="1571"/>
        <v>0</v>
      </c>
      <c r="P33276" s="298">
        <f t="shared" si="1570"/>
        <v>36</v>
      </c>
    </row>
    <row r="33277" spans="2:16">
      <c r="B33277" s="400"/>
      <c r="D33277" s="401"/>
      <c r="F33277" s="103" t="s">
        <v>33138</v>
      </c>
      <c r="J33277" s="37">
        <v>52</v>
      </c>
      <c r="L33277" s="298">
        <f t="shared" si="1572"/>
        <v>52</v>
      </c>
      <c r="M33277" s="14"/>
      <c r="O33277" s="16">
        <f t="shared" si="1571"/>
        <v>0</v>
      </c>
      <c r="P33277" s="298">
        <f t="shared" si="1570"/>
        <v>52</v>
      </c>
    </row>
    <row r="33278" spans="2:16">
      <c r="B33278" s="400"/>
      <c r="D33278" s="401"/>
      <c r="F33278" s="103" t="s">
        <v>33139</v>
      </c>
      <c r="J33278" s="37">
        <v>19</v>
      </c>
      <c r="L33278" s="298">
        <f t="shared" si="1572"/>
        <v>19</v>
      </c>
      <c r="M33278" s="14"/>
      <c r="O33278" s="16">
        <f t="shared" si="1571"/>
        <v>0</v>
      </c>
      <c r="P33278" s="298">
        <f t="shared" si="1570"/>
        <v>19</v>
      </c>
    </row>
    <row r="33279" spans="2:16">
      <c r="B33279" s="400"/>
      <c r="D33279" s="401"/>
      <c r="F33279" s="103" t="s">
        <v>31860</v>
      </c>
      <c r="J33279" s="37">
        <v>12</v>
      </c>
      <c r="L33279" s="298">
        <f t="shared" si="1572"/>
        <v>12</v>
      </c>
      <c r="M33279" s="14"/>
      <c r="O33279" s="16">
        <f t="shared" si="1571"/>
        <v>0</v>
      </c>
      <c r="P33279" s="298">
        <f t="shared" si="1570"/>
        <v>12</v>
      </c>
    </row>
    <row r="33280" spans="2:16">
      <c r="B33280" s="400"/>
      <c r="D33280" s="401"/>
      <c r="F33280" s="103" t="s">
        <v>33140</v>
      </c>
      <c r="J33280" s="37">
        <v>21</v>
      </c>
      <c r="L33280" s="298">
        <f t="shared" si="1572"/>
        <v>21</v>
      </c>
      <c r="M33280" s="14"/>
      <c r="O33280" s="16">
        <f t="shared" si="1571"/>
        <v>0</v>
      </c>
      <c r="P33280" s="298">
        <f t="shared" si="1570"/>
        <v>21</v>
      </c>
    </row>
    <row r="33281" spans="2:16">
      <c r="B33281" s="400"/>
      <c r="D33281" s="401"/>
      <c r="F33281" s="103" t="s">
        <v>30524</v>
      </c>
      <c r="J33281" s="37">
        <v>11</v>
      </c>
      <c r="L33281" s="298">
        <f t="shared" si="1572"/>
        <v>11</v>
      </c>
      <c r="M33281" s="14"/>
      <c r="O33281" s="16">
        <f t="shared" si="1571"/>
        <v>0</v>
      </c>
      <c r="P33281" s="298">
        <f t="shared" si="1570"/>
        <v>11</v>
      </c>
    </row>
    <row r="33282" spans="2:16">
      <c r="B33282" s="400"/>
      <c r="D33282" s="401"/>
      <c r="F33282" s="103" t="s">
        <v>33141</v>
      </c>
      <c r="J33282" s="37">
        <v>9</v>
      </c>
      <c r="L33282" s="298">
        <f t="shared" si="1572"/>
        <v>9</v>
      </c>
      <c r="M33282" s="14"/>
      <c r="O33282" s="16">
        <f t="shared" si="1571"/>
        <v>0</v>
      </c>
      <c r="P33282" s="298">
        <f t="shared" si="1570"/>
        <v>9</v>
      </c>
    </row>
    <row r="33283" spans="2:16">
      <c r="B33283" s="400"/>
      <c r="D33283" s="401"/>
      <c r="F33283" s="103" t="s">
        <v>33142</v>
      </c>
      <c r="J33283" s="37">
        <v>5</v>
      </c>
      <c r="L33283" s="298">
        <f t="shared" si="1572"/>
        <v>5</v>
      </c>
      <c r="M33283" s="14"/>
      <c r="O33283" s="16">
        <f t="shared" si="1571"/>
        <v>0</v>
      </c>
      <c r="P33283" s="298">
        <f t="shared" si="1570"/>
        <v>5</v>
      </c>
    </row>
    <row r="33284" spans="2:16">
      <c r="B33284" s="400"/>
      <c r="D33284" s="401"/>
      <c r="F33284" s="103" t="s">
        <v>33143</v>
      </c>
      <c r="J33284" s="37">
        <v>66</v>
      </c>
      <c r="L33284" s="298">
        <f t="shared" si="1572"/>
        <v>66</v>
      </c>
      <c r="M33284" s="14"/>
      <c r="O33284" s="16">
        <f t="shared" si="1571"/>
        <v>0</v>
      </c>
      <c r="P33284" s="298">
        <f t="shared" si="1570"/>
        <v>66</v>
      </c>
    </row>
    <row r="33285" spans="2:16">
      <c r="B33285" s="400"/>
      <c r="D33285" s="401"/>
      <c r="F33285" s="103" t="s">
        <v>2451</v>
      </c>
      <c r="J33285" s="37">
        <v>11</v>
      </c>
      <c r="L33285" s="298">
        <f t="shared" si="1572"/>
        <v>11</v>
      </c>
      <c r="M33285" s="14"/>
      <c r="O33285" s="16">
        <f t="shared" si="1571"/>
        <v>0</v>
      </c>
      <c r="P33285" s="298">
        <f t="shared" si="1570"/>
        <v>11</v>
      </c>
    </row>
    <row r="33286" spans="2:16">
      <c r="B33286" s="400"/>
      <c r="D33286" s="401" t="s">
        <v>33090</v>
      </c>
      <c r="F33286" s="103" t="s">
        <v>33144</v>
      </c>
      <c r="J33286" s="14"/>
      <c r="L33286" s="298">
        <f t="shared" si="1572"/>
        <v>0</v>
      </c>
      <c r="M33286" s="14">
        <v>418</v>
      </c>
      <c r="O33286" s="16">
        <f t="shared" si="1571"/>
        <v>418</v>
      </c>
      <c r="P33286" s="298">
        <f t="shared" si="1570"/>
        <v>418</v>
      </c>
    </row>
    <row r="33287" spans="2:16">
      <c r="B33287" s="400"/>
      <c r="D33287" s="401"/>
      <c r="F33287" s="103" t="s">
        <v>30182</v>
      </c>
      <c r="J33287" s="14"/>
      <c r="L33287" s="298">
        <f t="shared" si="1572"/>
        <v>0</v>
      </c>
      <c r="M33287" s="14">
        <v>60</v>
      </c>
      <c r="O33287" s="16">
        <f t="shared" si="1571"/>
        <v>60</v>
      </c>
      <c r="P33287" s="298">
        <f t="shared" si="1570"/>
        <v>60</v>
      </c>
    </row>
    <row r="33288" spans="2:16">
      <c r="B33288" s="400"/>
      <c r="D33288" s="401"/>
      <c r="F33288" s="103" t="s">
        <v>33145</v>
      </c>
      <c r="J33288" s="14"/>
      <c r="L33288" s="298">
        <f t="shared" si="1572"/>
        <v>0</v>
      </c>
      <c r="M33288" s="14">
        <v>120</v>
      </c>
      <c r="O33288" s="16">
        <f t="shared" si="1571"/>
        <v>120</v>
      </c>
      <c r="P33288" s="298">
        <f t="shared" si="1570"/>
        <v>120</v>
      </c>
    </row>
    <row r="33289" spans="2:16">
      <c r="B33289" s="400"/>
      <c r="D33289" s="401"/>
      <c r="F33289" s="103" t="s">
        <v>33146</v>
      </c>
      <c r="J33289" s="14"/>
      <c r="L33289" s="298">
        <f t="shared" si="1572"/>
        <v>0</v>
      </c>
      <c r="M33289" s="14">
        <v>160</v>
      </c>
      <c r="O33289" s="16">
        <f t="shared" si="1571"/>
        <v>160</v>
      </c>
      <c r="P33289" s="298">
        <f t="shared" si="1570"/>
        <v>160</v>
      </c>
    </row>
    <row r="33290" spans="2:16">
      <c r="B33290" s="400"/>
      <c r="D33290" s="401"/>
      <c r="F33290" s="103" t="s">
        <v>920</v>
      </c>
      <c r="J33290" s="14">
        <v>15</v>
      </c>
      <c r="L33290" s="298">
        <f t="shared" si="1572"/>
        <v>15</v>
      </c>
      <c r="M33290" s="14"/>
      <c r="O33290" s="16">
        <f t="shared" si="1571"/>
        <v>0</v>
      </c>
      <c r="P33290" s="298">
        <f t="shared" si="1570"/>
        <v>15</v>
      </c>
    </row>
    <row r="33291" spans="2:16">
      <c r="B33291" s="400"/>
      <c r="D33291" s="401"/>
      <c r="F33291" s="103" t="s">
        <v>33147</v>
      </c>
      <c r="J33291" s="14">
        <v>16</v>
      </c>
      <c r="L33291" s="298">
        <f t="shared" si="1572"/>
        <v>16</v>
      </c>
      <c r="M33291" s="14"/>
      <c r="O33291" s="16">
        <f t="shared" si="1571"/>
        <v>0</v>
      </c>
      <c r="P33291" s="298">
        <f t="shared" ref="P33291:P33354" si="1573">+L33291+O33291</f>
        <v>16</v>
      </c>
    </row>
    <row r="33292" spans="2:16">
      <c r="B33292" s="400"/>
      <c r="D33292" s="401"/>
      <c r="F33292" s="103" t="s">
        <v>33148</v>
      </c>
      <c r="J33292" s="14">
        <v>15</v>
      </c>
      <c r="L33292" s="298">
        <f t="shared" si="1572"/>
        <v>15</v>
      </c>
      <c r="M33292" s="14"/>
      <c r="O33292" s="16">
        <f t="shared" si="1571"/>
        <v>0</v>
      </c>
      <c r="P33292" s="298">
        <f t="shared" si="1573"/>
        <v>15</v>
      </c>
    </row>
    <row r="33293" spans="2:16">
      <c r="B33293" s="400"/>
      <c r="D33293" s="401"/>
      <c r="F33293" s="103" t="s">
        <v>2439</v>
      </c>
      <c r="J33293" s="14">
        <v>16</v>
      </c>
      <c r="L33293" s="298">
        <f t="shared" si="1572"/>
        <v>16</v>
      </c>
      <c r="M33293" s="14"/>
      <c r="O33293" s="16">
        <f t="shared" si="1571"/>
        <v>0</v>
      </c>
      <c r="P33293" s="298">
        <f t="shared" si="1573"/>
        <v>16</v>
      </c>
    </row>
    <row r="33294" spans="2:16">
      <c r="B33294" s="400"/>
      <c r="D33294" s="401"/>
      <c r="F33294" s="103" t="s">
        <v>33149</v>
      </c>
      <c r="J33294" s="14">
        <v>22</v>
      </c>
      <c r="L33294" s="298">
        <f t="shared" si="1572"/>
        <v>22</v>
      </c>
      <c r="M33294" s="14"/>
      <c r="O33294" s="16">
        <f t="shared" si="1571"/>
        <v>0</v>
      </c>
      <c r="P33294" s="298">
        <f t="shared" si="1573"/>
        <v>22</v>
      </c>
    </row>
    <row r="33295" spans="2:16">
      <c r="B33295" s="400"/>
      <c r="D33295" s="401"/>
      <c r="F33295" s="103" t="s">
        <v>33150</v>
      </c>
      <c r="J33295" s="14">
        <v>21</v>
      </c>
      <c r="L33295" s="298">
        <f t="shared" si="1572"/>
        <v>21</v>
      </c>
      <c r="M33295" s="14"/>
      <c r="O33295" s="16">
        <f t="shared" si="1571"/>
        <v>0</v>
      </c>
      <c r="P33295" s="298">
        <f t="shared" si="1573"/>
        <v>21</v>
      </c>
    </row>
    <row r="33296" spans="2:16">
      <c r="B33296" s="400"/>
      <c r="D33296" s="401"/>
      <c r="F33296" s="103" t="s">
        <v>13656</v>
      </c>
      <c r="J33296" s="14">
        <v>15</v>
      </c>
      <c r="L33296" s="298">
        <f t="shared" si="1572"/>
        <v>15</v>
      </c>
      <c r="M33296" s="14"/>
      <c r="O33296" s="16">
        <f t="shared" si="1571"/>
        <v>0</v>
      </c>
      <c r="P33296" s="298">
        <f t="shared" si="1573"/>
        <v>15</v>
      </c>
    </row>
    <row r="33297" spans="2:16">
      <c r="B33297" s="400"/>
      <c r="D33297" s="401"/>
      <c r="F33297" s="103" t="s">
        <v>20621</v>
      </c>
      <c r="J33297" s="14">
        <v>13</v>
      </c>
      <c r="L33297" s="298">
        <f t="shared" si="1572"/>
        <v>13</v>
      </c>
      <c r="M33297" s="14"/>
      <c r="O33297" s="16">
        <f t="shared" si="1571"/>
        <v>0</v>
      </c>
      <c r="P33297" s="298">
        <f t="shared" si="1573"/>
        <v>13</v>
      </c>
    </row>
    <row r="33298" spans="2:16">
      <c r="B33298" s="400"/>
      <c r="D33298" s="401"/>
      <c r="F33298" s="103" t="s">
        <v>30623</v>
      </c>
      <c r="J33298" s="14">
        <v>13</v>
      </c>
      <c r="L33298" s="298">
        <f t="shared" si="1572"/>
        <v>13</v>
      </c>
      <c r="M33298" s="14"/>
      <c r="O33298" s="16">
        <f t="shared" si="1571"/>
        <v>0</v>
      </c>
      <c r="P33298" s="298">
        <f t="shared" si="1573"/>
        <v>13</v>
      </c>
    </row>
    <row r="33299" spans="2:16">
      <c r="B33299" s="400"/>
      <c r="D33299" s="401"/>
      <c r="F33299" s="103" t="s">
        <v>2898</v>
      </c>
      <c r="J33299" s="14">
        <v>7</v>
      </c>
      <c r="L33299" s="298">
        <f t="shared" si="1572"/>
        <v>7</v>
      </c>
      <c r="M33299" s="14"/>
      <c r="O33299" s="16">
        <f t="shared" si="1571"/>
        <v>0</v>
      </c>
      <c r="P33299" s="298">
        <f t="shared" si="1573"/>
        <v>7</v>
      </c>
    </row>
    <row r="33300" spans="2:16">
      <c r="B33300" s="400"/>
      <c r="D33300" s="401"/>
      <c r="F33300" s="103" t="s">
        <v>900</v>
      </c>
      <c r="J33300" s="14">
        <v>23</v>
      </c>
      <c r="L33300" s="298">
        <f t="shared" si="1572"/>
        <v>23</v>
      </c>
      <c r="M33300" s="14"/>
      <c r="O33300" s="16">
        <f t="shared" si="1571"/>
        <v>0</v>
      </c>
      <c r="P33300" s="298">
        <f t="shared" si="1573"/>
        <v>23</v>
      </c>
    </row>
    <row r="33301" spans="2:16">
      <c r="B33301" s="400"/>
      <c r="D33301" s="401"/>
      <c r="F33301" s="103" t="s">
        <v>33151</v>
      </c>
      <c r="J33301" s="14">
        <v>46</v>
      </c>
      <c r="L33301" s="298">
        <f t="shared" si="1572"/>
        <v>46</v>
      </c>
      <c r="M33301" s="14"/>
      <c r="O33301" s="16">
        <f t="shared" si="1571"/>
        <v>0</v>
      </c>
      <c r="P33301" s="298">
        <f t="shared" si="1573"/>
        <v>46</v>
      </c>
    </row>
    <row r="33302" spans="2:16">
      <c r="B33302" s="400"/>
      <c r="D33302" s="401"/>
      <c r="F33302" s="103" t="s">
        <v>33152</v>
      </c>
      <c r="J33302" s="14">
        <v>15</v>
      </c>
      <c r="L33302" s="298">
        <f t="shared" si="1572"/>
        <v>15</v>
      </c>
      <c r="M33302" s="14"/>
      <c r="O33302" s="16">
        <f t="shared" si="1571"/>
        <v>0</v>
      </c>
      <c r="P33302" s="298">
        <f t="shared" si="1573"/>
        <v>15</v>
      </c>
    </row>
    <row r="33303" spans="2:16">
      <c r="B33303" s="400"/>
      <c r="D33303" s="401"/>
      <c r="F33303" s="103" t="s">
        <v>30633</v>
      </c>
      <c r="J33303" s="14">
        <v>170</v>
      </c>
      <c r="L33303" s="298">
        <f t="shared" si="1572"/>
        <v>170</v>
      </c>
      <c r="M33303" s="14"/>
      <c r="O33303" s="16">
        <f t="shared" si="1571"/>
        <v>0</v>
      </c>
      <c r="P33303" s="298">
        <f t="shared" si="1573"/>
        <v>170</v>
      </c>
    </row>
    <row r="33304" spans="2:16">
      <c r="B33304" s="400"/>
      <c r="D33304" s="401"/>
      <c r="F33304" s="103" t="s">
        <v>11584</v>
      </c>
      <c r="J33304" s="14">
        <v>150</v>
      </c>
      <c r="L33304" s="298">
        <f t="shared" si="1572"/>
        <v>150</v>
      </c>
      <c r="M33304" s="14"/>
      <c r="O33304" s="16">
        <f t="shared" si="1571"/>
        <v>0</v>
      </c>
      <c r="P33304" s="298">
        <f t="shared" si="1573"/>
        <v>150</v>
      </c>
    </row>
    <row r="33305" spans="2:16">
      <c r="B33305" s="400"/>
      <c r="D33305" s="401"/>
      <c r="F33305" s="103" t="s">
        <v>33153</v>
      </c>
      <c r="J33305" s="14">
        <v>167</v>
      </c>
      <c r="L33305" s="298">
        <f t="shared" si="1572"/>
        <v>167</v>
      </c>
      <c r="M33305" s="14"/>
      <c r="O33305" s="16">
        <f t="shared" si="1571"/>
        <v>0</v>
      </c>
      <c r="P33305" s="298">
        <f t="shared" si="1573"/>
        <v>167</v>
      </c>
    </row>
    <row r="33306" spans="2:16">
      <c r="B33306" s="400"/>
      <c r="D33306" s="401"/>
      <c r="F33306" s="103" t="s">
        <v>20007</v>
      </c>
      <c r="J33306" s="14">
        <v>10</v>
      </c>
      <c r="L33306" s="298">
        <f t="shared" si="1572"/>
        <v>10</v>
      </c>
      <c r="M33306" s="14"/>
      <c r="O33306" s="16">
        <f t="shared" si="1571"/>
        <v>0</v>
      </c>
      <c r="P33306" s="298">
        <f t="shared" si="1573"/>
        <v>10</v>
      </c>
    </row>
    <row r="33307" spans="2:16">
      <c r="B33307" s="400"/>
      <c r="D33307" s="401"/>
      <c r="F33307" s="103" t="s">
        <v>32915</v>
      </c>
      <c r="J33307" s="14">
        <v>10</v>
      </c>
      <c r="L33307" s="298">
        <f t="shared" si="1572"/>
        <v>10</v>
      </c>
      <c r="M33307" s="14"/>
      <c r="O33307" s="16">
        <f t="shared" si="1571"/>
        <v>0</v>
      </c>
      <c r="P33307" s="298">
        <f t="shared" si="1573"/>
        <v>10</v>
      </c>
    </row>
    <row r="33308" spans="2:16">
      <c r="B33308" s="400"/>
      <c r="D33308" s="401"/>
      <c r="F33308" s="103" t="s">
        <v>13141</v>
      </c>
      <c r="J33308" s="14">
        <v>24</v>
      </c>
      <c r="L33308" s="298">
        <f t="shared" si="1572"/>
        <v>24</v>
      </c>
      <c r="M33308" s="14"/>
      <c r="O33308" s="16">
        <f t="shared" si="1571"/>
        <v>0</v>
      </c>
      <c r="P33308" s="298">
        <f t="shared" si="1573"/>
        <v>24</v>
      </c>
    </row>
    <row r="33309" spans="2:16">
      <c r="B33309" s="400"/>
      <c r="D33309" s="401"/>
      <c r="F33309" s="103" t="s">
        <v>10822</v>
      </c>
      <c r="J33309" s="14">
        <v>12</v>
      </c>
      <c r="L33309" s="298">
        <f t="shared" si="1572"/>
        <v>12</v>
      </c>
      <c r="M33309" s="14"/>
      <c r="O33309" s="16">
        <f t="shared" si="1571"/>
        <v>0</v>
      </c>
      <c r="P33309" s="298">
        <f t="shared" si="1573"/>
        <v>12</v>
      </c>
    </row>
    <row r="33310" spans="2:16">
      <c r="B33310" s="400"/>
      <c r="D33310" s="401"/>
      <c r="F33310" s="103" t="s">
        <v>33154</v>
      </c>
      <c r="J33310" s="14">
        <v>18</v>
      </c>
      <c r="L33310" s="298">
        <f t="shared" si="1572"/>
        <v>18</v>
      </c>
      <c r="M33310" s="14"/>
      <c r="O33310" s="16">
        <f t="shared" ref="O33310:O33373" si="1574">+M33310+N33310</f>
        <v>0</v>
      </c>
      <c r="P33310" s="298">
        <f t="shared" si="1573"/>
        <v>18</v>
      </c>
    </row>
    <row r="33311" spans="2:16">
      <c r="B33311" s="400"/>
      <c r="D33311" s="401"/>
      <c r="F33311" s="103" t="s">
        <v>33155</v>
      </c>
      <c r="J33311" s="14">
        <v>7</v>
      </c>
      <c r="L33311" s="298">
        <f t="shared" ref="L33311:L33374" si="1575">+J33311+K33311</f>
        <v>7</v>
      </c>
      <c r="M33311" s="14"/>
      <c r="O33311" s="16">
        <f t="shared" si="1574"/>
        <v>0</v>
      </c>
      <c r="P33311" s="298">
        <f t="shared" si="1573"/>
        <v>7</v>
      </c>
    </row>
    <row r="33312" spans="2:16">
      <c r="B33312" s="400"/>
      <c r="D33312" s="401"/>
      <c r="F33312" s="103" t="s">
        <v>946</v>
      </c>
      <c r="J33312" s="14">
        <v>20</v>
      </c>
      <c r="L33312" s="298">
        <f t="shared" si="1575"/>
        <v>20</v>
      </c>
      <c r="M33312" s="14"/>
      <c r="O33312" s="16">
        <f t="shared" si="1574"/>
        <v>0</v>
      </c>
      <c r="P33312" s="298">
        <f t="shared" si="1573"/>
        <v>20</v>
      </c>
    </row>
    <row r="33313" spans="2:16">
      <c r="B33313" s="400"/>
      <c r="D33313" s="401"/>
      <c r="F33313" s="103" t="s">
        <v>31259</v>
      </c>
      <c r="J33313" s="14">
        <v>22</v>
      </c>
      <c r="L33313" s="298">
        <f t="shared" si="1575"/>
        <v>22</v>
      </c>
      <c r="M33313" s="14"/>
      <c r="O33313" s="16">
        <f t="shared" si="1574"/>
        <v>0</v>
      </c>
      <c r="P33313" s="298">
        <f t="shared" si="1573"/>
        <v>22</v>
      </c>
    </row>
    <row r="33314" spans="2:16">
      <c r="B33314" s="400"/>
      <c r="D33314" s="401"/>
      <c r="F33314" s="103" t="s">
        <v>2872</v>
      </c>
      <c r="J33314" s="14">
        <v>15</v>
      </c>
      <c r="L33314" s="298">
        <f t="shared" si="1575"/>
        <v>15</v>
      </c>
      <c r="M33314" s="14"/>
      <c r="O33314" s="16">
        <f t="shared" si="1574"/>
        <v>0</v>
      </c>
      <c r="P33314" s="298">
        <f t="shared" si="1573"/>
        <v>15</v>
      </c>
    </row>
    <row r="33315" spans="2:16">
      <c r="B33315" s="400"/>
      <c r="D33315" s="401"/>
      <c r="F33315" s="103" t="s">
        <v>33156</v>
      </c>
      <c r="J33315" s="14">
        <v>15</v>
      </c>
      <c r="L33315" s="298">
        <f t="shared" si="1575"/>
        <v>15</v>
      </c>
      <c r="M33315" s="14"/>
      <c r="O33315" s="16">
        <f t="shared" si="1574"/>
        <v>0</v>
      </c>
      <c r="P33315" s="298">
        <f t="shared" si="1573"/>
        <v>15</v>
      </c>
    </row>
    <row r="33316" spans="2:16">
      <c r="B33316" s="400"/>
      <c r="D33316" s="401"/>
      <c r="F33316" s="103" t="s">
        <v>33157</v>
      </c>
      <c r="J33316" s="14">
        <v>16</v>
      </c>
      <c r="L33316" s="298">
        <f t="shared" si="1575"/>
        <v>16</v>
      </c>
      <c r="M33316" s="14"/>
      <c r="O33316" s="16">
        <f t="shared" si="1574"/>
        <v>0</v>
      </c>
      <c r="P33316" s="298">
        <f t="shared" si="1573"/>
        <v>16</v>
      </c>
    </row>
    <row r="33317" spans="2:16">
      <c r="B33317" s="400"/>
      <c r="D33317" s="401"/>
      <c r="F33317" s="103" t="s">
        <v>30148</v>
      </c>
      <c r="J33317" s="14">
        <v>12</v>
      </c>
      <c r="L33317" s="298">
        <f t="shared" si="1575"/>
        <v>12</v>
      </c>
      <c r="M33317" s="14"/>
      <c r="O33317" s="16">
        <f t="shared" si="1574"/>
        <v>0</v>
      </c>
      <c r="P33317" s="298">
        <f t="shared" si="1573"/>
        <v>12</v>
      </c>
    </row>
    <row r="33318" spans="2:16">
      <c r="B33318" s="400"/>
      <c r="D33318" s="401"/>
      <c r="F33318" s="103" t="s">
        <v>1897</v>
      </c>
      <c r="J33318" s="14">
        <v>15</v>
      </c>
      <c r="L33318" s="298">
        <f t="shared" si="1575"/>
        <v>15</v>
      </c>
      <c r="M33318" s="14"/>
      <c r="O33318" s="16">
        <f t="shared" si="1574"/>
        <v>0</v>
      </c>
      <c r="P33318" s="298">
        <f t="shared" si="1573"/>
        <v>15</v>
      </c>
    </row>
    <row r="33319" spans="2:16">
      <c r="B33319" s="400"/>
      <c r="D33319" s="401"/>
      <c r="F33319" s="103" t="s">
        <v>33158</v>
      </c>
      <c r="J33319" s="14">
        <v>8</v>
      </c>
      <c r="L33319" s="298">
        <f t="shared" si="1575"/>
        <v>8</v>
      </c>
      <c r="M33319" s="14"/>
      <c r="O33319" s="16">
        <f t="shared" si="1574"/>
        <v>0</v>
      </c>
      <c r="P33319" s="298">
        <f t="shared" si="1573"/>
        <v>8</v>
      </c>
    </row>
    <row r="33320" spans="2:16">
      <c r="B33320" s="400"/>
      <c r="D33320" s="401"/>
      <c r="F33320" s="103" t="s">
        <v>33159</v>
      </c>
      <c r="J33320" s="14">
        <v>15</v>
      </c>
      <c r="L33320" s="298">
        <f t="shared" si="1575"/>
        <v>15</v>
      </c>
      <c r="M33320" s="14"/>
      <c r="O33320" s="16">
        <f t="shared" si="1574"/>
        <v>0</v>
      </c>
      <c r="P33320" s="298">
        <f t="shared" si="1573"/>
        <v>15</v>
      </c>
    </row>
    <row r="33321" spans="2:16">
      <c r="B33321" s="400"/>
      <c r="D33321" s="401"/>
      <c r="F33321" s="103" t="s">
        <v>65</v>
      </c>
      <c r="J33321" s="14">
        <v>8</v>
      </c>
      <c r="L33321" s="298">
        <f t="shared" si="1575"/>
        <v>8</v>
      </c>
      <c r="M33321" s="14"/>
      <c r="O33321" s="16">
        <f t="shared" si="1574"/>
        <v>0</v>
      </c>
      <c r="P33321" s="298">
        <f t="shared" si="1573"/>
        <v>8</v>
      </c>
    </row>
    <row r="33322" spans="2:16">
      <c r="B33322" s="400"/>
      <c r="D33322" s="401"/>
      <c r="F33322" s="103" t="s">
        <v>33160</v>
      </c>
      <c r="J33322" s="14">
        <v>27</v>
      </c>
      <c r="L33322" s="298">
        <f t="shared" si="1575"/>
        <v>27</v>
      </c>
      <c r="M33322" s="14"/>
      <c r="O33322" s="16">
        <f t="shared" si="1574"/>
        <v>0</v>
      </c>
      <c r="P33322" s="298">
        <f t="shared" si="1573"/>
        <v>27</v>
      </c>
    </row>
    <row r="33323" spans="2:16">
      <c r="B33323" s="400"/>
      <c r="D33323" s="401"/>
      <c r="F33323" s="103" t="s">
        <v>2359</v>
      </c>
      <c r="J33323" s="14">
        <v>22</v>
      </c>
      <c r="L33323" s="298">
        <f t="shared" si="1575"/>
        <v>22</v>
      </c>
      <c r="M33323" s="14"/>
      <c r="O33323" s="16">
        <f t="shared" si="1574"/>
        <v>0</v>
      </c>
      <c r="P33323" s="298">
        <f t="shared" si="1573"/>
        <v>22</v>
      </c>
    </row>
    <row r="33324" spans="2:16">
      <c r="B33324" s="400"/>
      <c r="D33324" s="401" t="s">
        <v>33091</v>
      </c>
      <c r="F33324" s="103" t="s">
        <v>33161</v>
      </c>
      <c r="J33324" s="14"/>
      <c r="L33324" s="298">
        <f t="shared" si="1575"/>
        <v>0</v>
      </c>
      <c r="M33324" s="14">
        <v>125</v>
      </c>
      <c r="O33324" s="16">
        <f t="shared" si="1574"/>
        <v>125</v>
      </c>
      <c r="P33324" s="298">
        <f t="shared" si="1573"/>
        <v>125</v>
      </c>
    </row>
    <row r="33325" spans="2:16">
      <c r="B33325" s="400"/>
      <c r="D33325" s="401"/>
      <c r="F33325" s="103" t="s">
        <v>33162</v>
      </c>
      <c r="J33325" s="14"/>
      <c r="L33325" s="298">
        <f t="shared" si="1575"/>
        <v>0</v>
      </c>
      <c r="M33325" s="14">
        <v>50</v>
      </c>
      <c r="O33325" s="16">
        <f t="shared" si="1574"/>
        <v>50</v>
      </c>
      <c r="P33325" s="298">
        <f t="shared" si="1573"/>
        <v>50</v>
      </c>
    </row>
    <row r="33326" spans="2:16">
      <c r="B33326" s="400"/>
      <c r="D33326" s="401"/>
      <c r="F33326" s="103" t="s">
        <v>30666</v>
      </c>
      <c r="J33326" s="14"/>
      <c r="L33326" s="298">
        <f t="shared" si="1575"/>
        <v>0</v>
      </c>
      <c r="M33326" s="14">
        <v>95</v>
      </c>
      <c r="O33326" s="16">
        <f t="shared" si="1574"/>
        <v>95</v>
      </c>
      <c r="P33326" s="298">
        <f t="shared" si="1573"/>
        <v>95</v>
      </c>
    </row>
    <row r="33327" spans="2:16">
      <c r="B33327" s="400"/>
      <c r="D33327" s="401"/>
      <c r="F33327" s="103" t="s">
        <v>33163</v>
      </c>
      <c r="J33327" s="14"/>
      <c r="L33327" s="298">
        <f t="shared" si="1575"/>
        <v>0</v>
      </c>
      <c r="M33327" s="14">
        <v>205</v>
      </c>
      <c r="O33327" s="16">
        <f t="shared" si="1574"/>
        <v>205</v>
      </c>
      <c r="P33327" s="298">
        <f t="shared" si="1573"/>
        <v>205</v>
      </c>
    </row>
    <row r="33328" spans="2:16">
      <c r="B33328" s="400"/>
      <c r="D33328" s="401"/>
      <c r="F33328" s="103" t="s">
        <v>33164</v>
      </c>
      <c r="J33328" s="14">
        <v>192</v>
      </c>
      <c r="L33328" s="298">
        <f t="shared" si="1575"/>
        <v>192</v>
      </c>
      <c r="M33328" s="14"/>
      <c r="O33328" s="16">
        <f t="shared" si="1574"/>
        <v>0</v>
      </c>
      <c r="P33328" s="298">
        <f t="shared" si="1573"/>
        <v>192</v>
      </c>
    </row>
    <row r="33329" spans="2:16">
      <c r="B33329" s="400"/>
      <c r="D33329" s="401"/>
      <c r="F33329" s="103" t="s">
        <v>1897</v>
      </c>
      <c r="J33329" s="14">
        <v>40</v>
      </c>
      <c r="L33329" s="298">
        <f t="shared" si="1575"/>
        <v>40</v>
      </c>
      <c r="M33329" s="14"/>
      <c r="O33329" s="16">
        <f t="shared" si="1574"/>
        <v>0</v>
      </c>
      <c r="P33329" s="298">
        <f t="shared" si="1573"/>
        <v>40</v>
      </c>
    </row>
    <row r="33330" spans="2:16">
      <c r="B33330" s="400"/>
      <c r="D33330" s="401"/>
      <c r="F33330" s="103" t="s">
        <v>33165</v>
      </c>
      <c r="J33330" s="14">
        <v>17</v>
      </c>
      <c r="L33330" s="298">
        <f t="shared" si="1575"/>
        <v>17</v>
      </c>
      <c r="M33330" s="14"/>
      <c r="O33330" s="16">
        <f t="shared" si="1574"/>
        <v>0</v>
      </c>
      <c r="P33330" s="298">
        <f t="shared" si="1573"/>
        <v>17</v>
      </c>
    </row>
    <row r="33331" spans="2:16">
      <c r="B33331" s="400"/>
      <c r="D33331" s="401"/>
      <c r="F33331" s="103" t="s">
        <v>1386</v>
      </c>
      <c r="J33331" s="14">
        <v>18</v>
      </c>
      <c r="L33331" s="298">
        <f t="shared" si="1575"/>
        <v>18</v>
      </c>
      <c r="M33331" s="14"/>
      <c r="O33331" s="16">
        <f t="shared" si="1574"/>
        <v>0</v>
      </c>
      <c r="P33331" s="298">
        <f t="shared" si="1573"/>
        <v>18</v>
      </c>
    </row>
    <row r="33332" spans="2:16">
      <c r="B33332" s="400"/>
      <c r="D33332" s="401"/>
      <c r="F33332" s="103" t="s">
        <v>33166</v>
      </c>
      <c r="J33332" s="14">
        <v>8</v>
      </c>
      <c r="L33332" s="298">
        <f t="shared" si="1575"/>
        <v>8</v>
      </c>
      <c r="M33332" s="14"/>
      <c r="O33332" s="16">
        <f t="shared" si="1574"/>
        <v>0</v>
      </c>
      <c r="P33332" s="298">
        <f t="shared" si="1573"/>
        <v>8</v>
      </c>
    </row>
    <row r="33333" spans="2:16">
      <c r="B33333" s="400"/>
      <c r="D33333" s="401"/>
      <c r="F33333" s="103" t="s">
        <v>33167</v>
      </c>
      <c r="J33333" s="14">
        <v>11</v>
      </c>
      <c r="L33333" s="298">
        <f t="shared" si="1575"/>
        <v>11</v>
      </c>
      <c r="M33333" s="14"/>
      <c r="O33333" s="16">
        <f t="shared" si="1574"/>
        <v>0</v>
      </c>
      <c r="P33333" s="298">
        <f t="shared" si="1573"/>
        <v>11</v>
      </c>
    </row>
    <row r="33334" spans="2:16">
      <c r="B33334" s="400"/>
      <c r="D33334" s="401"/>
      <c r="F33334" s="103" t="s">
        <v>1112</v>
      </c>
      <c r="J33334" s="14">
        <v>41</v>
      </c>
      <c r="L33334" s="298">
        <f t="shared" si="1575"/>
        <v>41</v>
      </c>
      <c r="M33334" s="14"/>
      <c r="O33334" s="16">
        <f t="shared" si="1574"/>
        <v>0</v>
      </c>
      <c r="P33334" s="298">
        <f t="shared" si="1573"/>
        <v>41</v>
      </c>
    </row>
    <row r="33335" spans="2:16">
      <c r="B33335" s="400"/>
      <c r="D33335" s="401"/>
      <c r="F33335" s="103" t="s">
        <v>33153</v>
      </c>
      <c r="J33335" s="14">
        <v>30</v>
      </c>
      <c r="L33335" s="298">
        <f t="shared" si="1575"/>
        <v>30</v>
      </c>
      <c r="M33335" s="14"/>
      <c r="O33335" s="16">
        <f t="shared" si="1574"/>
        <v>0</v>
      </c>
      <c r="P33335" s="298">
        <f t="shared" si="1573"/>
        <v>30</v>
      </c>
    </row>
    <row r="33336" spans="2:16">
      <c r="B33336" s="400"/>
      <c r="D33336" s="401"/>
      <c r="F33336" s="103" t="s">
        <v>33168</v>
      </c>
      <c r="J33336" s="14">
        <v>38</v>
      </c>
      <c r="L33336" s="298">
        <f t="shared" si="1575"/>
        <v>38</v>
      </c>
      <c r="M33336" s="14"/>
      <c r="O33336" s="16">
        <f t="shared" si="1574"/>
        <v>0</v>
      </c>
      <c r="P33336" s="298">
        <f t="shared" si="1573"/>
        <v>38</v>
      </c>
    </row>
    <row r="33337" spans="2:16">
      <c r="B33337" s="400"/>
      <c r="D33337" s="401"/>
      <c r="F33337" s="103" t="s">
        <v>33169</v>
      </c>
      <c r="J33337" s="14">
        <v>48</v>
      </c>
      <c r="L33337" s="298">
        <f t="shared" si="1575"/>
        <v>48</v>
      </c>
      <c r="M33337" s="14"/>
      <c r="O33337" s="16">
        <f t="shared" si="1574"/>
        <v>0</v>
      </c>
      <c r="P33337" s="298">
        <f t="shared" si="1573"/>
        <v>48</v>
      </c>
    </row>
    <row r="33338" spans="2:16">
      <c r="B33338" s="400"/>
      <c r="D33338" s="401"/>
      <c r="F33338" s="103" t="s">
        <v>20624</v>
      </c>
      <c r="J33338" s="14">
        <v>87</v>
      </c>
      <c r="L33338" s="298">
        <f t="shared" si="1575"/>
        <v>87</v>
      </c>
      <c r="M33338" s="14"/>
      <c r="O33338" s="16">
        <f t="shared" si="1574"/>
        <v>0</v>
      </c>
      <c r="P33338" s="298">
        <f t="shared" si="1573"/>
        <v>87</v>
      </c>
    </row>
    <row r="33339" spans="2:16">
      <c r="B33339" s="400"/>
      <c r="D33339" s="401"/>
      <c r="F33339" s="103" t="s">
        <v>33170</v>
      </c>
      <c r="J33339" s="14">
        <v>29</v>
      </c>
      <c r="L33339" s="298">
        <f t="shared" si="1575"/>
        <v>29</v>
      </c>
      <c r="M33339" s="14"/>
      <c r="O33339" s="16">
        <f t="shared" si="1574"/>
        <v>0</v>
      </c>
      <c r="P33339" s="298">
        <f t="shared" si="1573"/>
        <v>29</v>
      </c>
    </row>
    <row r="33340" spans="2:16">
      <c r="B33340" s="400"/>
      <c r="D33340" s="401"/>
      <c r="F33340" s="103" t="s">
        <v>33171</v>
      </c>
      <c r="J33340" s="14">
        <v>17</v>
      </c>
      <c r="L33340" s="298">
        <f t="shared" si="1575"/>
        <v>17</v>
      </c>
      <c r="M33340" s="14"/>
      <c r="O33340" s="16">
        <f t="shared" si="1574"/>
        <v>0</v>
      </c>
      <c r="P33340" s="298">
        <f t="shared" si="1573"/>
        <v>17</v>
      </c>
    </row>
    <row r="33341" spans="2:16">
      <c r="B33341" s="400"/>
      <c r="D33341" s="401"/>
      <c r="F33341" s="103" t="s">
        <v>33172</v>
      </c>
      <c r="J33341" s="14">
        <v>20</v>
      </c>
      <c r="L33341" s="298">
        <f t="shared" si="1575"/>
        <v>20</v>
      </c>
      <c r="M33341" s="14"/>
      <c r="O33341" s="16">
        <f t="shared" si="1574"/>
        <v>0</v>
      </c>
      <c r="P33341" s="298">
        <f t="shared" si="1573"/>
        <v>20</v>
      </c>
    </row>
    <row r="33342" spans="2:16">
      <c r="B33342" s="400"/>
      <c r="D33342" s="401"/>
      <c r="F33342" s="103" t="s">
        <v>33173</v>
      </c>
      <c r="J33342" s="14">
        <v>11</v>
      </c>
      <c r="L33342" s="298">
        <f t="shared" si="1575"/>
        <v>11</v>
      </c>
      <c r="M33342" s="14"/>
      <c r="O33342" s="16">
        <f t="shared" si="1574"/>
        <v>0</v>
      </c>
      <c r="P33342" s="298">
        <f t="shared" si="1573"/>
        <v>11</v>
      </c>
    </row>
    <row r="33343" spans="2:16">
      <c r="B33343" s="400"/>
      <c r="D33343" s="401"/>
      <c r="F33343" s="103" t="s">
        <v>2348</v>
      </c>
      <c r="J33343" s="14">
        <v>13</v>
      </c>
      <c r="L33343" s="298">
        <f t="shared" si="1575"/>
        <v>13</v>
      </c>
      <c r="M33343" s="14"/>
      <c r="O33343" s="16">
        <f t="shared" si="1574"/>
        <v>0</v>
      </c>
      <c r="P33343" s="298">
        <f t="shared" si="1573"/>
        <v>13</v>
      </c>
    </row>
    <row r="33344" spans="2:16">
      <c r="B33344" s="400"/>
      <c r="D33344" s="401"/>
      <c r="F33344" s="103" t="s">
        <v>33174</v>
      </c>
      <c r="J33344" s="14">
        <v>28</v>
      </c>
      <c r="L33344" s="298">
        <f t="shared" si="1575"/>
        <v>28</v>
      </c>
      <c r="M33344" s="14"/>
      <c r="O33344" s="16">
        <f t="shared" si="1574"/>
        <v>0</v>
      </c>
      <c r="P33344" s="298">
        <f t="shared" si="1573"/>
        <v>28</v>
      </c>
    </row>
    <row r="33345" spans="2:16">
      <c r="B33345" s="400"/>
      <c r="D33345" s="401"/>
      <c r="F33345" s="103" t="s">
        <v>31954</v>
      </c>
      <c r="J33345" s="14">
        <v>25</v>
      </c>
      <c r="L33345" s="298">
        <f t="shared" si="1575"/>
        <v>25</v>
      </c>
      <c r="M33345" s="14"/>
      <c r="O33345" s="16">
        <f t="shared" si="1574"/>
        <v>0</v>
      </c>
      <c r="P33345" s="298">
        <f t="shared" si="1573"/>
        <v>25</v>
      </c>
    </row>
    <row r="33346" spans="2:16">
      <c r="B33346" s="400"/>
      <c r="D33346" s="401"/>
      <c r="F33346" s="103" t="s">
        <v>33175</v>
      </c>
      <c r="J33346" s="14">
        <v>15</v>
      </c>
      <c r="L33346" s="298">
        <f t="shared" si="1575"/>
        <v>15</v>
      </c>
      <c r="M33346" s="14"/>
      <c r="O33346" s="16">
        <f t="shared" si="1574"/>
        <v>0</v>
      </c>
      <c r="P33346" s="298">
        <f t="shared" si="1573"/>
        <v>15</v>
      </c>
    </row>
    <row r="33347" spans="2:16">
      <c r="B33347" s="400"/>
      <c r="D33347" s="401"/>
      <c r="F33347" s="103" t="s">
        <v>2476</v>
      </c>
      <c r="J33347" s="14">
        <v>12</v>
      </c>
      <c r="L33347" s="298">
        <f t="shared" si="1575"/>
        <v>12</v>
      </c>
      <c r="M33347" s="14"/>
      <c r="O33347" s="16">
        <f t="shared" si="1574"/>
        <v>0</v>
      </c>
      <c r="P33347" s="298">
        <f t="shared" si="1573"/>
        <v>12</v>
      </c>
    </row>
    <row r="33348" spans="2:16">
      <c r="B33348" s="400"/>
      <c r="D33348" s="401" t="s">
        <v>33092</v>
      </c>
      <c r="F33348" s="103" t="s">
        <v>33176</v>
      </c>
      <c r="J33348" s="14"/>
      <c r="L33348" s="298">
        <f t="shared" si="1575"/>
        <v>0</v>
      </c>
      <c r="M33348" s="14">
        <v>120</v>
      </c>
      <c r="O33348" s="16">
        <f t="shared" si="1574"/>
        <v>120</v>
      </c>
      <c r="P33348" s="298">
        <f t="shared" si="1573"/>
        <v>120</v>
      </c>
    </row>
    <row r="33349" spans="2:16">
      <c r="B33349" s="400"/>
      <c r="D33349" s="401"/>
      <c r="F33349" s="103" t="s">
        <v>33177</v>
      </c>
      <c r="J33349" s="37"/>
      <c r="L33349" s="298">
        <f t="shared" si="1575"/>
        <v>0</v>
      </c>
      <c r="M33349" s="14">
        <v>30</v>
      </c>
      <c r="O33349" s="16">
        <f t="shared" si="1574"/>
        <v>30</v>
      </c>
      <c r="P33349" s="298">
        <f t="shared" si="1573"/>
        <v>30</v>
      </c>
    </row>
    <row r="33350" spans="2:16">
      <c r="B33350" s="400"/>
      <c r="D33350" s="401"/>
      <c r="F33350" s="103" t="s">
        <v>33178</v>
      </c>
      <c r="J33350" s="37">
        <v>30</v>
      </c>
      <c r="L33350" s="298">
        <f t="shared" si="1575"/>
        <v>30</v>
      </c>
      <c r="M33350" s="14"/>
      <c r="O33350" s="16">
        <f t="shared" si="1574"/>
        <v>0</v>
      </c>
      <c r="P33350" s="298">
        <f t="shared" si="1573"/>
        <v>30</v>
      </c>
    </row>
    <row r="33351" spans="2:16">
      <c r="B33351" s="400"/>
      <c r="D33351" s="401"/>
      <c r="F33351" s="103" t="s">
        <v>33179</v>
      </c>
      <c r="J33351" s="37">
        <v>35</v>
      </c>
      <c r="L33351" s="298">
        <f t="shared" si="1575"/>
        <v>35</v>
      </c>
      <c r="M33351" s="14"/>
      <c r="O33351" s="16">
        <f t="shared" si="1574"/>
        <v>0</v>
      </c>
      <c r="P33351" s="298">
        <f t="shared" si="1573"/>
        <v>35</v>
      </c>
    </row>
    <row r="33352" spans="2:16">
      <c r="B33352" s="400"/>
      <c r="D33352" s="401"/>
      <c r="F33352" s="103" t="s">
        <v>33180</v>
      </c>
      <c r="J33352" s="14">
        <v>18</v>
      </c>
      <c r="L33352" s="298">
        <f t="shared" si="1575"/>
        <v>18</v>
      </c>
      <c r="M33352" s="14"/>
      <c r="O33352" s="16">
        <f t="shared" si="1574"/>
        <v>0</v>
      </c>
      <c r="P33352" s="298">
        <f t="shared" si="1573"/>
        <v>18</v>
      </c>
    </row>
    <row r="33353" spans="2:16">
      <c r="B33353" s="400"/>
      <c r="D33353" s="401" t="s">
        <v>33093</v>
      </c>
      <c r="F33353" s="103" t="s">
        <v>33181</v>
      </c>
      <c r="J33353" s="14"/>
      <c r="L33353" s="298">
        <f t="shared" si="1575"/>
        <v>0</v>
      </c>
      <c r="M33353" s="14">
        <v>100</v>
      </c>
      <c r="O33353" s="16">
        <f t="shared" si="1574"/>
        <v>100</v>
      </c>
      <c r="P33353" s="298">
        <f t="shared" si="1573"/>
        <v>100</v>
      </c>
    </row>
    <row r="33354" spans="2:16">
      <c r="B33354" s="400"/>
      <c r="D33354" s="401"/>
      <c r="F33354" s="103" t="s">
        <v>33182</v>
      </c>
      <c r="J33354" s="14">
        <v>14</v>
      </c>
      <c r="L33354" s="298">
        <f t="shared" si="1575"/>
        <v>14</v>
      </c>
      <c r="M33354" s="14"/>
      <c r="O33354" s="16">
        <f t="shared" si="1574"/>
        <v>0</v>
      </c>
      <c r="P33354" s="298">
        <f t="shared" si="1573"/>
        <v>14</v>
      </c>
    </row>
    <row r="33355" spans="2:16">
      <c r="B33355" s="400"/>
      <c r="D33355" s="401"/>
      <c r="F33355" s="103" t="s">
        <v>33183</v>
      </c>
      <c r="J33355" s="14">
        <v>7</v>
      </c>
      <c r="L33355" s="298">
        <f t="shared" si="1575"/>
        <v>7</v>
      </c>
      <c r="M33355" s="14"/>
      <c r="O33355" s="16">
        <f t="shared" si="1574"/>
        <v>0</v>
      </c>
      <c r="P33355" s="298">
        <f t="shared" ref="P33355:P33418" si="1576">+L33355+O33355</f>
        <v>7</v>
      </c>
    </row>
    <row r="33356" spans="2:16">
      <c r="B33356" s="400"/>
      <c r="D33356" s="401"/>
      <c r="F33356" s="103" t="s">
        <v>10472</v>
      </c>
      <c r="J33356" s="14">
        <v>35</v>
      </c>
      <c r="L33356" s="298">
        <f t="shared" si="1575"/>
        <v>35</v>
      </c>
      <c r="M33356" s="14"/>
      <c r="O33356" s="16">
        <f t="shared" si="1574"/>
        <v>0</v>
      </c>
      <c r="P33356" s="298">
        <f t="shared" si="1576"/>
        <v>35</v>
      </c>
    </row>
    <row r="33357" spans="2:16">
      <c r="B33357" s="400"/>
      <c r="D33357" s="401"/>
      <c r="F33357" s="103" t="s">
        <v>33040</v>
      </c>
      <c r="J33357" s="14">
        <v>10</v>
      </c>
      <c r="L33357" s="298">
        <f t="shared" si="1575"/>
        <v>10</v>
      </c>
      <c r="M33357" s="14"/>
      <c r="O33357" s="16">
        <f t="shared" si="1574"/>
        <v>0</v>
      </c>
      <c r="P33357" s="298">
        <f t="shared" si="1576"/>
        <v>10</v>
      </c>
    </row>
    <row r="33358" spans="2:16">
      <c r="B33358" s="400"/>
      <c r="D33358" s="401"/>
      <c r="F33358" s="103" t="s">
        <v>917</v>
      </c>
      <c r="J33358" s="14">
        <v>18</v>
      </c>
      <c r="L33358" s="298">
        <f t="shared" si="1575"/>
        <v>18</v>
      </c>
      <c r="M33358" s="14"/>
      <c r="O33358" s="16">
        <f t="shared" si="1574"/>
        <v>0</v>
      </c>
      <c r="P33358" s="298">
        <f t="shared" si="1576"/>
        <v>18</v>
      </c>
    </row>
    <row r="33359" spans="2:16">
      <c r="B33359" s="400"/>
      <c r="D33359" s="401"/>
      <c r="F33359" s="103" t="s">
        <v>33184</v>
      </c>
      <c r="J33359" s="14">
        <v>8</v>
      </c>
      <c r="L33359" s="298">
        <f t="shared" si="1575"/>
        <v>8</v>
      </c>
      <c r="M33359" s="14"/>
      <c r="O33359" s="16">
        <f t="shared" si="1574"/>
        <v>0</v>
      </c>
      <c r="P33359" s="298">
        <f t="shared" si="1576"/>
        <v>8</v>
      </c>
    </row>
    <row r="33360" spans="2:16">
      <c r="B33360" s="400"/>
      <c r="D33360" s="401"/>
      <c r="F33360" s="103" t="s">
        <v>33185</v>
      </c>
      <c r="J33360" s="14">
        <v>16</v>
      </c>
      <c r="L33360" s="298">
        <f t="shared" si="1575"/>
        <v>16</v>
      </c>
      <c r="M33360" s="14"/>
      <c r="O33360" s="16">
        <f t="shared" si="1574"/>
        <v>0</v>
      </c>
      <c r="P33360" s="298">
        <f t="shared" si="1576"/>
        <v>16</v>
      </c>
    </row>
    <row r="33361" spans="2:16">
      <c r="B33361" s="400"/>
      <c r="D33361" s="401"/>
      <c r="F33361" s="103" t="s">
        <v>33186</v>
      </c>
      <c r="J33361" s="14">
        <v>87</v>
      </c>
      <c r="L33361" s="298">
        <f t="shared" si="1575"/>
        <v>87</v>
      </c>
      <c r="M33361" s="14"/>
      <c r="O33361" s="16">
        <f t="shared" si="1574"/>
        <v>0</v>
      </c>
      <c r="P33361" s="298">
        <f t="shared" si="1576"/>
        <v>87</v>
      </c>
    </row>
    <row r="33362" spans="2:16">
      <c r="B33362" s="400"/>
      <c r="D33362" s="401"/>
      <c r="F33362" s="103" t="s">
        <v>33187</v>
      </c>
      <c r="J33362" s="14">
        <v>50</v>
      </c>
      <c r="L33362" s="298">
        <f t="shared" si="1575"/>
        <v>50</v>
      </c>
      <c r="M33362" s="14"/>
      <c r="O33362" s="16">
        <f t="shared" si="1574"/>
        <v>0</v>
      </c>
      <c r="P33362" s="298">
        <f t="shared" si="1576"/>
        <v>50</v>
      </c>
    </row>
    <row r="33363" spans="2:16">
      <c r="B33363" s="400"/>
      <c r="D33363" s="401"/>
      <c r="F33363" s="103" t="s">
        <v>920</v>
      </c>
      <c r="J33363" s="14">
        <v>24</v>
      </c>
      <c r="L33363" s="298">
        <f t="shared" si="1575"/>
        <v>24</v>
      </c>
      <c r="M33363" s="14"/>
      <c r="O33363" s="16">
        <f t="shared" si="1574"/>
        <v>0</v>
      </c>
      <c r="P33363" s="298">
        <f t="shared" si="1576"/>
        <v>24</v>
      </c>
    </row>
    <row r="33364" spans="2:16">
      <c r="B33364" s="400"/>
      <c r="D33364" s="401"/>
      <c r="F33364" s="103" t="s">
        <v>33188</v>
      </c>
      <c r="J33364" s="14">
        <v>9</v>
      </c>
      <c r="L33364" s="298">
        <f t="shared" si="1575"/>
        <v>9</v>
      </c>
      <c r="M33364" s="14"/>
      <c r="O33364" s="16">
        <f t="shared" si="1574"/>
        <v>0</v>
      </c>
      <c r="P33364" s="298">
        <f t="shared" si="1576"/>
        <v>9</v>
      </c>
    </row>
    <row r="33365" spans="2:16">
      <c r="B33365" s="400"/>
      <c r="D33365" s="401"/>
      <c r="F33365" s="103" t="s">
        <v>33189</v>
      </c>
      <c r="J33365" s="14">
        <v>89</v>
      </c>
      <c r="L33365" s="298">
        <f t="shared" si="1575"/>
        <v>89</v>
      </c>
      <c r="M33365" s="14"/>
      <c r="O33365" s="16">
        <f t="shared" si="1574"/>
        <v>0</v>
      </c>
      <c r="P33365" s="298">
        <f t="shared" si="1576"/>
        <v>89</v>
      </c>
    </row>
    <row r="33366" spans="2:16">
      <c r="B33366" s="400"/>
      <c r="D33366" s="401"/>
      <c r="F33366" s="103" t="s">
        <v>30</v>
      </c>
      <c r="J33366" s="14">
        <v>13</v>
      </c>
      <c r="L33366" s="298">
        <f t="shared" si="1575"/>
        <v>13</v>
      </c>
      <c r="M33366" s="14"/>
      <c r="O33366" s="16">
        <f t="shared" si="1574"/>
        <v>0</v>
      </c>
      <c r="P33366" s="298">
        <f t="shared" si="1576"/>
        <v>13</v>
      </c>
    </row>
    <row r="33367" spans="2:16">
      <c r="B33367" s="400"/>
      <c r="D33367" s="401" t="s">
        <v>33094</v>
      </c>
      <c r="F33367" s="103" t="s">
        <v>33190</v>
      </c>
      <c r="J33367" s="14"/>
      <c r="L33367" s="298">
        <f t="shared" si="1575"/>
        <v>0</v>
      </c>
      <c r="M33367" s="14">
        <v>245</v>
      </c>
      <c r="O33367" s="16">
        <f t="shared" si="1574"/>
        <v>245</v>
      </c>
      <c r="P33367" s="298">
        <f t="shared" si="1576"/>
        <v>245</v>
      </c>
    </row>
    <row r="33368" spans="2:16">
      <c r="B33368" s="400"/>
      <c r="D33368" s="401"/>
      <c r="F33368" s="103" t="s">
        <v>33191</v>
      </c>
      <c r="J33368" s="14"/>
      <c r="L33368" s="298">
        <f t="shared" si="1575"/>
        <v>0</v>
      </c>
      <c r="M33368" s="14">
        <v>23</v>
      </c>
      <c r="O33368" s="16">
        <f t="shared" si="1574"/>
        <v>23</v>
      </c>
      <c r="P33368" s="298">
        <f t="shared" si="1576"/>
        <v>23</v>
      </c>
    </row>
    <row r="33369" spans="2:16">
      <c r="B33369" s="400"/>
      <c r="D33369" s="401"/>
      <c r="F33369" s="103" t="s">
        <v>33192</v>
      </c>
      <c r="J33369" s="14"/>
      <c r="L33369" s="298">
        <f t="shared" si="1575"/>
        <v>0</v>
      </c>
      <c r="M33369" s="14">
        <v>11</v>
      </c>
      <c r="O33369" s="16">
        <f t="shared" si="1574"/>
        <v>11</v>
      </c>
      <c r="P33369" s="298">
        <f t="shared" si="1576"/>
        <v>11</v>
      </c>
    </row>
    <row r="33370" spans="2:16">
      <c r="B33370" s="400"/>
      <c r="D33370" s="401"/>
      <c r="F33370" s="103" t="s">
        <v>33131</v>
      </c>
      <c r="J33370" s="14"/>
      <c r="L33370" s="298">
        <f t="shared" si="1575"/>
        <v>0</v>
      </c>
      <c r="M33370" s="14">
        <v>34</v>
      </c>
      <c r="O33370" s="16">
        <f t="shared" si="1574"/>
        <v>34</v>
      </c>
      <c r="P33370" s="298">
        <f t="shared" si="1576"/>
        <v>34</v>
      </c>
    </row>
    <row r="33371" spans="2:16">
      <c r="B33371" s="400"/>
      <c r="D33371" s="401"/>
      <c r="F33371" s="103" t="s">
        <v>33193</v>
      </c>
      <c r="J33371" s="14"/>
      <c r="L33371" s="298">
        <f t="shared" si="1575"/>
        <v>0</v>
      </c>
      <c r="M33371" s="14">
        <v>30</v>
      </c>
      <c r="O33371" s="16">
        <f t="shared" si="1574"/>
        <v>30</v>
      </c>
      <c r="P33371" s="298">
        <f t="shared" si="1576"/>
        <v>30</v>
      </c>
    </row>
    <row r="33372" spans="2:16">
      <c r="B33372" s="400"/>
      <c r="D33372" s="401"/>
      <c r="F33372" s="103" t="s">
        <v>33194</v>
      </c>
      <c r="J33372" s="14"/>
      <c r="L33372" s="298">
        <f t="shared" si="1575"/>
        <v>0</v>
      </c>
      <c r="M33372" s="14">
        <v>50</v>
      </c>
      <c r="O33372" s="16">
        <f t="shared" si="1574"/>
        <v>50</v>
      </c>
      <c r="P33372" s="298">
        <f t="shared" si="1576"/>
        <v>50</v>
      </c>
    </row>
    <row r="33373" spans="2:16">
      <c r="B33373" s="400"/>
      <c r="D33373" s="401"/>
      <c r="F33373" s="103" t="s">
        <v>900</v>
      </c>
      <c r="J33373" s="14"/>
      <c r="L33373" s="298">
        <f t="shared" si="1575"/>
        <v>0</v>
      </c>
      <c r="M33373" s="14">
        <v>32</v>
      </c>
      <c r="O33373" s="16">
        <f t="shared" si="1574"/>
        <v>32</v>
      </c>
      <c r="P33373" s="298">
        <f t="shared" si="1576"/>
        <v>32</v>
      </c>
    </row>
    <row r="33374" spans="2:16">
      <c r="B33374" s="400"/>
      <c r="D33374" s="401"/>
      <c r="F33374" s="103" t="s">
        <v>33195</v>
      </c>
      <c r="J33374" s="14"/>
      <c r="L33374" s="298">
        <f t="shared" si="1575"/>
        <v>0</v>
      </c>
      <c r="M33374" s="14">
        <v>130</v>
      </c>
      <c r="O33374" s="16">
        <f t="shared" ref="O33374:O33437" si="1577">+M33374+N33374</f>
        <v>130</v>
      </c>
      <c r="P33374" s="298">
        <f t="shared" si="1576"/>
        <v>130</v>
      </c>
    </row>
    <row r="33375" spans="2:16">
      <c r="B33375" s="400"/>
      <c r="D33375" s="401"/>
      <c r="F33375" s="103" t="s">
        <v>13400</v>
      </c>
      <c r="J33375" s="14">
        <v>150</v>
      </c>
      <c r="L33375" s="298">
        <f t="shared" ref="L33375:L33438" si="1578">+J33375+K33375</f>
        <v>150</v>
      </c>
      <c r="M33375" s="14"/>
      <c r="O33375" s="16">
        <f t="shared" si="1577"/>
        <v>0</v>
      </c>
      <c r="P33375" s="298">
        <f t="shared" si="1576"/>
        <v>150</v>
      </c>
    </row>
    <row r="33376" spans="2:16">
      <c r="B33376" s="400"/>
      <c r="D33376" s="401"/>
      <c r="F33376" s="103" t="s">
        <v>20064</v>
      </c>
      <c r="J33376" s="14">
        <v>17</v>
      </c>
      <c r="L33376" s="298">
        <f t="shared" si="1578"/>
        <v>17</v>
      </c>
      <c r="M33376" s="14"/>
      <c r="O33376" s="16">
        <f t="shared" si="1577"/>
        <v>0</v>
      </c>
      <c r="P33376" s="298">
        <f t="shared" si="1576"/>
        <v>17</v>
      </c>
    </row>
    <row r="33377" spans="2:16">
      <c r="B33377" s="400"/>
      <c r="D33377" s="401"/>
      <c r="F33377" s="103" t="s">
        <v>33196</v>
      </c>
      <c r="J33377" s="14">
        <v>15</v>
      </c>
      <c r="L33377" s="298">
        <f t="shared" si="1578"/>
        <v>15</v>
      </c>
      <c r="M33377" s="14"/>
      <c r="O33377" s="16">
        <f t="shared" si="1577"/>
        <v>0</v>
      </c>
      <c r="P33377" s="298">
        <f t="shared" si="1576"/>
        <v>15</v>
      </c>
    </row>
    <row r="33378" spans="2:16">
      <c r="B33378" s="400"/>
      <c r="D33378" s="401"/>
      <c r="F33378" s="103" t="s">
        <v>33193</v>
      </c>
      <c r="J33378" s="14">
        <v>39</v>
      </c>
      <c r="L33378" s="298">
        <f t="shared" si="1578"/>
        <v>39</v>
      </c>
      <c r="M33378" s="14"/>
      <c r="O33378" s="16">
        <f t="shared" si="1577"/>
        <v>0</v>
      </c>
      <c r="P33378" s="298">
        <f t="shared" si="1576"/>
        <v>39</v>
      </c>
    </row>
    <row r="33379" spans="2:16">
      <c r="B33379" s="400"/>
      <c r="D33379" s="401"/>
      <c r="F33379" s="103" t="s">
        <v>1114</v>
      </c>
      <c r="J33379" s="14">
        <v>13</v>
      </c>
      <c r="L33379" s="298">
        <f t="shared" si="1578"/>
        <v>13</v>
      </c>
      <c r="M33379" s="14"/>
      <c r="O33379" s="16">
        <f t="shared" si="1577"/>
        <v>0</v>
      </c>
      <c r="P33379" s="298">
        <f t="shared" si="1576"/>
        <v>13</v>
      </c>
    </row>
    <row r="33380" spans="2:16">
      <c r="B33380" s="400"/>
      <c r="D33380" s="401"/>
      <c r="F33380" s="103" t="s">
        <v>16185</v>
      </c>
      <c r="J33380" s="14">
        <v>14</v>
      </c>
      <c r="L33380" s="298">
        <f t="shared" si="1578"/>
        <v>14</v>
      </c>
      <c r="M33380" s="14"/>
      <c r="O33380" s="16">
        <f t="shared" si="1577"/>
        <v>0</v>
      </c>
      <c r="P33380" s="298">
        <f t="shared" si="1576"/>
        <v>14</v>
      </c>
    </row>
    <row r="33381" spans="2:16">
      <c r="B33381" s="400"/>
      <c r="D33381" s="401"/>
      <c r="F33381" s="103" t="s">
        <v>33197</v>
      </c>
      <c r="J33381" s="14">
        <v>12</v>
      </c>
      <c r="L33381" s="298">
        <f t="shared" si="1578"/>
        <v>12</v>
      </c>
      <c r="M33381" s="14"/>
      <c r="O33381" s="16">
        <f t="shared" si="1577"/>
        <v>0</v>
      </c>
      <c r="P33381" s="298">
        <f t="shared" si="1576"/>
        <v>12</v>
      </c>
    </row>
    <row r="33382" spans="2:16">
      <c r="B33382" s="400"/>
      <c r="D33382" s="401"/>
      <c r="F33382" s="103" t="s">
        <v>2382</v>
      </c>
      <c r="J33382" s="14">
        <v>31</v>
      </c>
      <c r="L33382" s="298">
        <f t="shared" si="1578"/>
        <v>31</v>
      </c>
      <c r="M33382" s="14"/>
      <c r="O33382" s="16">
        <f t="shared" si="1577"/>
        <v>0</v>
      </c>
      <c r="P33382" s="298">
        <f t="shared" si="1576"/>
        <v>31</v>
      </c>
    </row>
    <row r="33383" spans="2:16">
      <c r="B33383" s="400"/>
      <c r="D33383" s="401"/>
      <c r="F33383" s="103" t="s">
        <v>33198</v>
      </c>
      <c r="J33383" s="14">
        <v>15</v>
      </c>
      <c r="L33383" s="298">
        <f t="shared" si="1578"/>
        <v>15</v>
      </c>
      <c r="M33383" s="14"/>
      <c r="O33383" s="16">
        <f t="shared" si="1577"/>
        <v>0</v>
      </c>
      <c r="P33383" s="298">
        <f t="shared" si="1576"/>
        <v>15</v>
      </c>
    </row>
    <row r="33384" spans="2:16">
      <c r="B33384" s="400"/>
      <c r="D33384" s="401"/>
      <c r="F33384" s="103" t="s">
        <v>33199</v>
      </c>
      <c r="J33384" s="14">
        <v>25</v>
      </c>
      <c r="L33384" s="298">
        <f t="shared" si="1578"/>
        <v>25</v>
      </c>
      <c r="M33384" s="14"/>
      <c r="O33384" s="16">
        <f t="shared" si="1577"/>
        <v>0</v>
      </c>
      <c r="P33384" s="298">
        <f t="shared" si="1576"/>
        <v>25</v>
      </c>
    </row>
    <row r="33385" spans="2:16">
      <c r="B33385" s="400"/>
      <c r="D33385" s="401"/>
      <c r="F33385" s="103" t="s">
        <v>33200</v>
      </c>
      <c r="J33385" s="14">
        <v>13</v>
      </c>
      <c r="L33385" s="298">
        <f t="shared" si="1578"/>
        <v>13</v>
      </c>
      <c r="M33385" s="14"/>
      <c r="O33385" s="16">
        <f t="shared" si="1577"/>
        <v>0</v>
      </c>
      <c r="P33385" s="298">
        <f t="shared" si="1576"/>
        <v>13</v>
      </c>
    </row>
    <row r="33386" spans="2:16">
      <c r="B33386" s="400"/>
      <c r="D33386" s="401"/>
      <c r="F33386" s="103" t="s">
        <v>33192</v>
      </c>
      <c r="J33386" s="14">
        <v>11</v>
      </c>
      <c r="L33386" s="298">
        <f t="shared" si="1578"/>
        <v>11</v>
      </c>
      <c r="M33386" s="14"/>
      <c r="O33386" s="16">
        <f t="shared" si="1577"/>
        <v>0</v>
      </c>
      <c r="P33386" s="298">
        <f t="shared" si="1576"/>
        <v>11</v>
      </c>
    </row>
    <row r="33387" spans="2:16">
      <c r="B33387" s="400"/>
      <c r="D33387" s="401"/>
      <c r="F33387" s="103" t="s">
        <v>33201</v>
      </c>
      <c r="J33387" s="14">
        <v>15</v>
      </c>
      <c r="L33387" s="298">
        <f t="shared" si="1578"/>
        <v>15</v>
      </c>
      <c r="M33387" s="14"/>
      <c r="O33387" s="16">
        <f t="shared" si="1577"/>
        <v>0</v>
      </c>
      <c r="P33387" s="298">
        <f t="shared" si="1576"/>
        <v>15</v>
      </c>
    </row>
    <row r="33388" spans="2:16">
      <c r="B33388" s="400"/>
      <c r="D33388" s="401" t="s">
        <v>33095</v>
      </c>
      <c r="F33388" s="103" t="s">
        <v>33202</v>
      </c>
      <c r="J33388" s="14">
        <v>35</v>
      </c>
      <c r="L33388" s="298">
        <f t="shared" si="1578"/>
        <v>35</v>
      </c>
      <c r="M33388" s="14">
        <v>50</v>
      </c>
      <c r="O33388" s="16">
        <f t="shared" si="1577"/>
        <v>50</v>
      </c>
      <c r="P33388" s="298">
        <f t="shared" si="1576"/>
        <v>85</v>
      </c>
    </row>
    <row r="33389" spans="2:16">
      <c r="B33389" s="400"/>
      <c r="D33389" s="401"/>
      <c r="F33389" s="103" t="s">
        <v>33203</v>
      </c>
      <c r="J33389" s="14"/>
      <c r="L33389" s="298">
        <f t="shared" si="1578"/>
        <v>0</v>
      </c>
      <c r="M33389" s="14">
        <v>23</v>
      </c>
      <c r="O33389" s="16">
        <f t="shared" si="1577"/>
        <v>23</v>
      </c>
      <c r="P33389" s="298">
        <f t="shared" si="1576"/>
        <v>23</v>
      </c>
    </row>
    <row r="33390" spans="2:16">
      <c r="B33390" s="400"/>
      <c r="D33390" s="401"/>
      <c r="F33390" s="103" t="s">
        <v>33204</v>
      </c>
      <c r="J33390" s="14"/>
      <c r="L33390" s="298">
        <f t="shared" si="1578"/>
        <v>0</v>
      </c>
      <c r="M33390" s="14">
        <v>207</v>
      </c>
      <c r="O33390" s="16">
        <f t="shared" si="1577"/>
        <v>207</v>
      </c>
      <c r="P33390" s="298">
        <f t="shared" si="1576"/>
        <v>207</v>
      </c>
    </row>
    <row r="33391" spans="2:16">
      <c r="B33391" s="400"/>
      <c r="D33391" s="401"/>
      <c r="F33391" s="103" t="s">
        <v>33205</v>
      </c>
      <c r="J33391" s="14">
        <v>22</v>
      </c>
      <c r="L33391" s="298">
        <f t="shared" si="1578"/>
        <v>22</v>
      </c>
      <c r="M33391" s="14"/>
      <c r="O33391" s="16">
        <f t="shared" si="1577"/>
        <v>0</v>
      </c>
      <c r="P33391" s="298">
        <f t="shared" si="1576"/>
        <v>22</v>
      </c>
    </row>
    <row r="33392" spans="2:16">
      <c r="B33392" s="400"/>
      <c r="D33392" s="401"/>
      <c r="F33392" s="103" t="s">
        <v>1891</v>
      </c>
      <c r="J33392" s="14">
        <v>16</v>
      </c>
      <c r="L33392" s="298">
        <f t="shared" si="1578"/>
        <v>16</v>
      </c>
      <c r="M33392" s="14"/>
      <c r="O33392" s="16">
        <f t="shared" si="1577"/>
        <v>0</v>
      </c>
      <c r="P33392" s="298">
        <f t="shared" si="1576"/>
        <v>16</v>
      </c>
    </row>
    <row r="33393" spans="2:16">
      <c r="B33393" s="400"/>
      <c r="D33393" s="401"/>
      <c r="F33393" s="103" t="s">
        <v>2956</v>
      </c>
      <c r="J33393" s="14">
        <v>17</v>
      </c>
      <c r="L33393" s="298">
        <f t="shared" si="1578"/>
        <v>17</v>
      </c>
      <c r="M33393" s="14"/>
      <c r="O33393" s="16">
        <f t="shared" si="1577"/>
        <v>0</v>
      </c>
      <c r="P33393" s="298">
        <f t="shared" si="1576"/>
        <v>17</v>
      </c>
    </row>
    <row r="33394" spans="2:16">
      <c r="B33394" s="400"/>
      <c r="D33394" s="401"/>
      <c r="F33394" s="103" t="s">
        <v>4006</v>
      </c>
      <c r="J33394" s="14">
        <v>26</v>
      </c>
      <c r="L33394" s="298">
        <f t="shared" si="1578"/>
        <v>26</v>
      </c>
      <c r="M33394" s="14"/>
      <c r="O33394" s="16">
        <f t="shared" si="1577"/>
        <v>0</v>
      </c>
      <c r="P33394" s="298">
        <f t="shared" si="1576"/>
        <v>26</v>
      </c>
    </row>
    <row r="33395" spans="2:16">
      <c r="B33395" s="400"/>
      <c r="D33395" s="401"/>
      <c r="F33395" s="103" t="s">
        <v>33206</v>
      </c>
      <c r="J33395" s="14">
        <v>12</v>
      </c>
      <c r="L33395" s="298">
        <f t="shared" si="1578"/>
        <v>12</v>
      </c>
      <c r="M33395" s="14"/>
      <c r="O33395" s="16">
        <f t="shared" si="1577"/>
        <v>0</v>
      </c>
      <c r="P33395" s="298">
        <f t="shared" si="1576"/>
        <v>12</v>
      </c>
    </row>
    <row r="33396" spans="2:16">
      <c r="B33396" s="400"/>
      <c r="D33396" s="401"/>
      <c r="F33396" s="103" t="s">
        <v>33207</v>
      </c>
      <c r="J33396" s="14">
        <v>25</v>
      </c>
      <c r="L33396" s="298">
        <f t="shared" si="1578"/>
        <v>25</v>
      </c>
      <c r="M33396" s="14"/>
      <c r="O33396" s="16">
        <f t="shared" si="1577"/>
        <v>0</v>
      </c>
      <c r="P33396" s="298">
        <f t="shared" si="1576"/>
        <v>25</v>
      </c>
    </row>
    <row r="33397" spans="2:16">
      <c r="B33397" s="400"/>
      <c r="D33397" s="401"/>
      <c r="F33397" s="103" t="s">
        <v>12600</v>
      </c>
      <c r="J33397" s="14">
        <v>12</v>
      </c>
      <c r="L33397" s="298">
        <f t="shared" si="1578"/>
        <v>12</v>
      </c>
      <c r="M33397" s="14"/>
      <c r="O33397" s="16">
        <f t="shared" si="1577"/>
        <v>0</v>
      </c>
      <c r="P33397" s="298">
        <f t="shared" si="1576"/>
        <v>12</v>
      </c>
    </row>
    <row r="33398" spans="2:16">
      <c r="B33398" s="400"/>
      <c r="D33398" s="401"/>
      <c r="F33398" s="103" t="s">
        <v>33208</v>
      </c>
      <c r="J33398" s="14">
        <v>12</v>
      </c>
      <c r="L33398" s="298">
        <f t="shared" si="1578"/>
        <v>12</v>
      </c>
      <c r="M33398" s="14"/>
      <c r="O33398" s="16">
        <f t="shared" si="1577"/>
        <v>0</v>
      </c>
      <c r="P33398" s="298">
        <f t="shared" si="1576"/>
        <v>12</v>
      </c>
    </row>
    <row r="33399" spans="2:16">
      <c r="B33399" s="400"/>
      <c r="D33399" s="401"/>
      <c r="F33399" s="103" t="s">
        <v>32975</v>
      </c>
      <c r="J33399" s="14">
        <v>55</v>
      </c>
      <c r="L33399" s="298">
        <f t="shared" si="1578"/>
        <v>55</v>
      </c>
      <c r="M33399" s="14"/>
      <c r="O33399" s="16">
        <f t="shared" si="1577"/>
        <v>0</v>
      </c>
      <c r="P33399" s="298">
        <f t="shared" si="1576"/>
        <v>55</v>
      </c>
    </row>
    <row r="33400" spans="2:16">
      <c r="B33400" s="400"/>
      <c r="D33400" s="401"/>
      <c r="F33400" s="103" t="s">
        <v>33209</v>
      </c>
      <c r="J33400" s="14">
        <v>10</v>
      </c>
      <c r="L33400" s="298">
        <f t="shared" si="1578"/>
        <v>10</v>
      </c>
      <c r="M33400" s="14"/>
      <c r="O33400" s="16">
        <f t="shared" si="1577"/>
        <v>0</v>
      </c>
      <c r="P33400" s="298">
        <f t="shared" si="1576"/>
        <v>10</v>
      </c>
    </row>
    <row r="33401" spans="2:16">
      <c r="B33401" s="400"/>
      <c r="D33401" s="401"/>
      <c r="F33401" s="103" t="s">
        <v>13055</v>
      </c>
      <c r="J33401" s="14">
        <v>15</v>
      </c>
      <c r="L33401" s="298">
        <f t="shared" si="1578"/>
        <v>15</v>
      </c>
      <c r="M33401" s="14"/>
      <c r="O33401" s="16">
        <f t="shared" si="1577"/>
        <v>0</v>
      </c>
      <c r="P33401" s="298">
        <f t="shared" si="1576"/>
        <v>15</v>
      </c>
    </row>
    <row r="33402" spans="2:16">
      <c r="B33402" s="400"/>
      <c r="D33402" s="401"/>
      <c r="F33402" s="103" t="s">
        <v>33210</v>
      </c>
      <c r="J33402" s="14">
        <v>8</v>
      </c>
      <c r="L33402" s="298">
        <f t="shared" si="1578"/>
        <v>8</v>
      </c>
      <c r="M33402" s="14"/>
      <c r="O33402" s="16">
        <f t="shared" si="1577"/>
        <v>0</v>
      </c>
      <c r="P33402" s="298">
        <f t="shared" si="1576"/>
        <v>8</v>
      </c>
    </row>
    <row r="33403" spans="2:16">
      <c r="B33403" s="400"/>
      <c r="D33403" s="401"/>
      <c r="F33403" s="103" t="s">
        <v>2023</v>
      </c>
      <c r="J33403" s="14">
        <v>13</v>
      </c>
      <c r="L33403" s="298">
        <f t="shared" si="1578"/>
        <v>13</v>
      </c>
      <c r="M33403" s="14"/>
      <c r="O33403" s="16">
        <f t="shared" si="1577"/>
        <v>0</v>
      </c>
      <c r="P33403" s="298">
        <f t="shared" si="1576"/>
        <v>13</v>
      </c>
    </row>
    <row r="33404" spans="2:16">
      <c r="B33404" s="400"/>
      <c r="D33404" s="401"/>
      <c r="F33404" s="103" t="s">
        <v>33211</v>
      </c>
      <c r="J33404" s="14">
        <v>24</v>
      </c>
      <c r="L33404" s="298">
        <f t="shared" si="1578"/>
        <v>24</v>
      </c>
      <c r="M33404" s="14"/>
      <c r="O33404" s="16">
        <f t="shared" si="1577"/>
        <v>0</v>
      </c>
      <c r="P33404" s="298">
        <f t="shared" si="1576"/>
        <v>24</v>
      </c>
    </row>
    <row r="33405" spans="2:16">
      <c r="B33405" s="400"/>
      <c r="D33405" s="401"/>
      <c r="F33405" s="103" t="s">
        <v>33212</v>
      </c>
      <c r="J33405" s="14">
        <v>17</v>
      </c>
      <c r="L33405" s="298">
        <f t="shared" si="1578"/>
        <v>17</v>
      </c>
      <c r="M33405" s="14"/>
      <c r="O33405" s="16">
        <f t="shared" si="1577"/>
        <v>0</v>
      </c>
      <c r="P33405" s="298">
        <f t="shared" si="1576"/>
        <v>17</v>
      </c>
    </row>
    <row r="33406" spans="2:16">
      <c r="B33406" s="400"/>
      <c r="D33406" s="401"/>
      <c r="F33406" s="103" t="s">
        <v>20107</v>
      </c>
      <c r="J33406" s="14">
        <v>16</v>
      </c>
      <c r="L33406" s="298">
        <f t="shared" si="1578"/>
        <v>16</v>
      </c>
      <c r="M33406" s="14"/>
      <c r="O33406" s="16">
        <f t="shared" si="1577"/>
        <v>0</v>
      </c>
      <c r="P33406" s="298">
        <f t="shared" si="1576"/>
        <v>16</v>
      </c>
    </row>
    <row r="33407" spans="2:16">
      <c r="B33407" s="400"/>
      <c r="D33407" s="401"/>
      <c r="F33407" s="103" t="s">
        <v>33213</v>
      </c>
      <c r="J33407" s="14">
        <v>23</v>
      </c>
      <c r="L33407" s="298">
        <f t="shared" si="1578"/>
        <v>23</v>
      </c>
      <c r="M33407" s="14"/>
      <c r="O33407" s="16">
        <f t="shared" si="1577"/>
        <v>0</v>
      </c>
      <c r="P33407" s="298">
        <f t="shared" si="1576"/>
        <v>23</v>
      </c>
    </row>
    <row r="33408" spans="2:16">
      <c r="B33408" s="400"/>
      <c r="D33408" s="401"/>
      <c r="F33408" s="103" t="s">
        <v>33214</v>
      </c>
      <c r="J33408" s="14">
        <v>6</v>
      </c>
      <c r="L33408" s="298">
        <f t="shared" si="1578"/>
        <v>6</v>
      </c>
      <c r="M33408" s="14"/>
      <c r="O33408" s="16">
        <f t="shared" si="1577"/>
        <v>0</v>
      </c>
      <c r="P33408" s="298">
        <f t="shared" si="1576"/>
        <v>6</v>
      </c>
    </row>
    <row r="33409" spans="2:16">
      <c r="B33409" s="400"/>
      <c r="D33409" s="401"/>
      <c r="F33409" s="103" t="s">
        <v>29973</v>
      </c>
      <c r="J33409" s="14">
        <v>73</v>
      </c>
      <c r="L33409" s="298">
        <f t="shared" si="1578"/>
        <v>73</v>
      </c>
      <c r="M33409" s="14"/>
      <c r="O33409" s="16">
        <f t="shared" si="1577"/>
        <v>0</v>
      </c>
      <c r="P33409" s="298">
        <f t="shared" si="1576"/>
        <v>73</v>
      </c>
    </row>
    <row r="33410" spans="2:16">
      <c r="B33410" s="400"/>
      <c r="D33410" s="401"/>
      <c r="F33410" s="103" t="s">
        <v>33215</v>
      </c>
      <c r="J33410" s="14">
        <v>25</v>
      </c>
      <c r="L33410" s="298">
        <f t="shared" si="1578"/>
        <v>25</v>
      </c>
      <c r="M33410" s="14"/>
      <c r="O33410" s="16">
        <f t="shared" si="1577"/>
        <v>0</v>
      </c>
      <c r="P33410" s="298">
        <f t="shared" si="1576"/>
        <v>25</v>
      </c>
    </row>
    <row r="33411" spans="2:16">
      <c r="B33411" s="400"/>
      <c r="D33411" s="401"/>
      <c r="F33411" s="103" t="s">
        <v>33177</v>
      </c>
      <c r="J33411" s="14">
        <v>7</v>
      </c>
      <c r="L33411" s="298">
        <f t="shared" si="1578"/>
        <v>7</v>
      </c>
      <c r="M33411" s="14"/>
      <c r="O33411" s="16">
        <f t="shared" si="1577"/>
        <v>0</v>
      </c>
      <c r="P33411" s="298">
        <f t="shared" si="1576"/>
        <v>7</v>
      </c>
    </row>
    <row r="33412" spans="2:16">
      <c r="B33412" s="400"/>
      <c r="D33412" s="401"/>
      <c r="F33412" s="103" t="s">
        <v>12980</v>
      </c>
      <c r="J33412" s="14">
        <v>30</v>
      </c>
      <c r="L33412" s="298">
        <f t="shared" si="1578"/>
        <v>30</v>
      </c>
      <c r="M33412" s="14"/>
      <c r="O33412" s="16">
        <f t="shared" si="1577"/>
        <v>0</v>
      </c>
      <c r="P33412" s="298">
        <f t="shared" si="1576"/>
        <v>30</v>
      </c>
    </row>
    <row r="33413" spans="2:16">
      <c r="B33413" s="400"/>
      <c r="D33413" s="401"/>
      <c r="F33413" s="103" t="s">
        <v>33216</v>
      </c>
      <c r="J33413" s="14">
        <v>16</v>
      </c>
      <c r="L33413" s="298">
        <f t="shared" si="1578"/>
        <v>16</v>
      </c>
      <c r="M33413" s="14"/>
      <c r="O33413" s="16">
        <f t="shared" si="1577"/>
        <v>0</v>
      </c>
      <c r="P33413" s="298">
        <f t="shared" si="1576"/>
        <v>16</v>
      </c>
    </row>
    <row r="33414" spans="2:16">
      <c r="B33414" s="400"/>
      <c r="D33414" s="401"/>
      <c r="F33414" s="103" t="s">
        <v>12604</v>
      </c>
      <c r="J33414" s="14">
        <v>16</v>
      </c>
      <c r="L33414" s="298">
        <f t="shared" si="1578"/>
        <v>16</v>
      </c>
      <c r="M33414" s="14"/>
      <c r="O33414" s="16">
        <f t="shared" si="1577"/>
        <v>0</v>
      </c>
      <c r="P33414" s="298">
        <f t="shared" si="1576"/>
        <v>16</v>
      </c>
    </row>
    <row r="33415" spans="2:16">
      <c r="B33415" s="400"/>
      <c r="D33415" s="401"/>
      <c r="F33415" s="103" t="s">
        <v>19889</v>
      </c>
      <c r="J33415" s="14">
        <v>24</v>
      </c>
      <c r="L33415" s="298">
        <f t="shared" si="1578"/>
        <v>24</v>
      </c>
      <c r="M33415" s="14"/>
      <c r="O33415" s="16">
        <f t="shared" si="1577"/>
        <v>0</v>
      </c>
      <c r="P33415" s="298">
        <f t="shared" si="1576"/>
        <v>24</v>
      </c>
    </row>
    <row r="33416" spans="2:16">
      <c r="B33416" s="400"/>
      <c r="D33416" s="401"/>
      <c r="F33416" s="103" t="s">
        <v>918</v>
      </c>
      <c r="J33416" s="14">
        <v>21</v>
      </c>
      <c r="L33416" s="298">
        <f t="shared" si="1578"/>
        <v>21</v>
      </c>
      <c r="M33416" s="14"/>
      <c r="O33416" s="16">
        <f t="shared" si="1577"/>
        <v>0</v>
      </c>
      <c r="P33416" s="298">
        <f t="shared" si="1576"/>
        <v>21</v>
      </c>
    </row>
    <row r="33417" spans="2:16">
      <c r="B33417" s="400"/>
      <c r="D33417" s="401"/>
      <c r="F33417" s="103" t="s">
        <v>10063</v>
      </c>
      <c r="J33417" s="14">
        <v>9</v>
      </c>
      <c r="L33417" s="298">
        <f t="shared" si="1578"/>
        <v>9</v>
      </c>
      <c r="M33417" s="14"/>
      <c r="O33417" s="16">
        <f t="shared" si="1577"/>
        <v>0</v>
      </c>
      <c r="P33417" s="298">
        <f t="shared" si="1576"/>
        <v>9</v>
      </c>
    </row>
    <row r="33418" spans="2:16">
      <c r="B33418" s="400"/>
      <c r="D33418" s="401" t="s">
        <v>33096</v>
      </c>
      <c r="F33418" s="103"/>
      <c r="J33418" s="14"/>
      <c r="L33418" s="298">
        <f t="shared" si="1578"/>
        <v>0</v>
      </c>
      <c r="M33418" s="14"/>
      <c r="O33418" s="16">
        <f t="shared" si="1577"/>
        <v>0</v>
      </c>
      <c r="P33418" s="298">
        <f t="shared" si="1576"/>
        <v>0</v>
      </c>
    </row>
    <row r="33419" spans="2:16">
      <c r="B33419" s="400"/>
      <c r="D33419" s="401"/>
      <c r="F33419" s="103" t="s">
        <v>33217</v>
      </c>
      <c r="J33419" s="14"/>
      <c r="L33419" s="298">
        <f t="shared" si="1578"/>
        <v>0</v>
      </c>
      <c r="M33419" s="14">
        <v>315</v>
      </c>
      <c r="O33419" s="16">
        <f t="shared" si="1577"/>
        <v>315</v>
      </c>
      <c r="P33419" s="298">
        <f t="shared" ref="P33419:P33482" si="1579">+L33419+O33419</f>
        <v>315</v>
      </c>
    </row>
    <row r="33420" spans="2:16">
      <c r="B33420" s="400"/>
      <c r="D33420" s="401"/>
      <c r="F33420" s="103" t="s">
        <v>33218</v>
      </c>
      <c r="J33420" s="14"/>
      <c r="L33420" s="298">
        <f t="shared" si="1578"/>
        <v>0</v>
      </c>
      <c r="M33420" s="14">
        <v>45</v>
      </c>
      <c r="O33420" s="16">
        <f t="shared" si="1577"/>
        <v>45</v>
      </c>
      <c r="P33420" s="298">
        <f t="shared" si="1579"/>
        <v>45</v>
      </c>
    </row>
    <row r="33421" spans="2:16">
      <c r="B33421" s="400"/>
      <c r="D33421" s="401"/>
      <c r="F33421" s="103" t="s">
        <v>33219</v>
      </c>
      <c r="J33421" s="14"/>
      <c r="L33421" s="298">
        <f t="shared" si="1578"/>
        <v>0</v>
      </c>
      <c r="M33421" s="14">
        <v>70</v>
      </c>
      <c r="O33421" s="16">
        <f t="shared" si="1577"/>
        <v>70</v>
      </c>
      <c r="P33421" s="298">
        <f t="shared" si="1579"/>
        <v>70</v>
      </c>
    </row>
    <row r="33422" spans="2:16">
      <c r="B33422" s="400"/>
      <c r="D33422" s="401"/>
      <c r="F33422" s="103" t="s">
        <v>33220</v>
      </c>
      <c r="J33422" s="14">
        <v>7</v>
      </c>
      <c r="L33422" s="298">
        <f t="shared" si="1578"/>
        <v>7</v>
      </c>
      <c r="M33422" s="14"/>
      <c r="O33422" s="16">
        <f t="shared" si="1577"/>
        <v>0</v>
      </c>
      <c r="P33422" s="298">
        <f t="shared" si="1579"/>
        <v>7</v>
      </c>
    </row>
    <row r="33423" spans="2:16">
      <c r="B33423" s="400"/>
      <c r="D33423" s="401"/>
      <c r="F33423" s="103" t="s">
        <v>21256</v>
      </c>
      <c r="J33423" s="14">
        <v>15</v>
      </c>
      <c r="L33423" s="298">
        <f t="shared" si="1578"/>
        <v>15</v>
      </c>
      <c r="M33423" s="14"/>
      <c r="O33423" s="16">
        <f t="shared" si="1577"/>
        <v>0</v>
      </c>
      <c r="P33423" s="298">
        <f t="shared" si="1579"/>
        <v>15</v>
      </c>
    </row>
    <row r="33424" spans="2:16">
      <c r="B33424" s="400"/>
      <c r="D33424" s="401"/>
      <c r="F33424" s="103" t="s">
        <v>33221</v>
      </c>
      <c r="J33424" s="14">
        <v>13</v>
      </c>
      <c r="L33424" s="298">
        <f t="shared" si="1578"/>
        <v>13</v>
      </c>
      <c r="M33424" s="14"/>
      <c r="O33424" s="16">
        <f t="shared" si="1577"/>
        <v>0</v>
      </c>
      <c r="P33424" s="298">
        <f t="shared" si="1579"/>
        <v>13</v>
      </c>
    </row>
    <row r="33425" spans="2:16">
      <c r="B33425" s="400"/>
      <c r="D33425" s="401"/>
      <c r="F33425" s="103" t="s">
        <v>33222</v>
      </c>
      <c r="J33425" s="14">
        <v>13</v>
      </c>
      <c r="L33425" s="298">
        <f t="shared" si="1578"/>
        <v>13</v>
      </c>
      <c r="M33425" s="14"/>
      <c r="O33425" s="16">
        <f t="shared" si="1577"/>
        <v>0</v>
      </c>
      <c r="P33425" s="298">
        <f t="shared" si="1579"/>
        <v>13</v>
      </c>
    </row>
    <row r="33426" spans="2:16">
      <c r="B33426" s="400"/>
      <c r="D33426" s="401"/>
      <c r="F33426" s="103" t="s">
        <v>30646</v>
      </c>
      <c r="J33426" s="14">
        <v>43</v>
      </c>
      <c r="L33426" s="298">
        <f t="shared" si="1578"/>
        <v>43</v>
      </c>
      <c r="M33426" s="14"/>
      <c r="O33426" s="16">
        <f t="shared" si="1577"/>
        <v>0</v>
      </c>
      <c r="P33426" s="298">
        <f t="shared" si="1579"/>
        <v>43</v>
      </c>
    </row>
    <row r="33427" spans="2:16">
      <c r="B33427" s="400"/>
      <c r="D33427" s="401"/>
      <c r="F33427" s="103" t="s">
        <v>33223</v>
      </c>
      <c r="J33427" s="14">
        <v>62</v>
      </c>
      <c r="L33427" s="298">
        <f t="shared" si="1578"/>
        <v>62</v>
      </c>
      <c r="M33427" s="14"/>
      <c r="O33427" s="16">
        <f t="shared" si="1577"/>
        <v>0</v>
      </c>
      <c r="P33427" s="298">
        <f t="shared" si="1579"/>
        <v>62</v>
      </c>
    </row>
    <row r="33428" spans="2:16">
      <c r="B33428" s="400"/>
      <c r="D33428" s="401"/>
      <c r="F33428" s="103" t="s">
        <v>33224</v>
      </c>
      <c r="J33428" s="14">
        <v>23</v>
      </c>
      <c r="L33428" s="298">
        <f t="shared" si="1578"/>
        <v>23</v>
      </c>
      <c r="M33428" s="14"/>
      <c r="O33428" s="16">
        <f t="shared" si="1577"/>
        <v>0</v>
      </c>
      <c r="P33428" s="298">
        <f t="shared" si="1579"/>
        <v>23</v>
      </c>
    </row>
    <row r="33429" spans="2:16">
      <c r="B33429" s="400"/>
      <c r="D33429" s="401"/>
      <c r="F33429" s="103" t="s">
        <v>33225</v>
      </c>
      <c r="J33429" s="14">
        <v>42</v>
      </c>
      <c r="L33429" s="298">
        <f t="shared" si="1578"/>
        <v>42</v>
      </c>
      <c r="M33429" s="14"/>
      <c r="O33429" s="16">
        <f t="shared" si="1577"/>
        <v>0</v>
      </c>
      <c r="P33429" s="298">
        <f t="shared" si="1579"/>
        <v>42</v>
      </c>
    </row>
    <row r="33430" spans="2:16">
      <c r="B33430" s="400"/>
      <c r="D33430" s="401"/>
      <c r="F33430" s="103" t="s">
        <v>10869</v>
      </c>
      <c r="J33430" s="14">
        <v>6</v>
      </c>
      <c r="L33430" s="298">
        <f t="shared" si="1578"/>
        <v>6</v>
      </c>
      <c r="M33430" s="14"/>
      <c r="O33430" s="16">
        <f t="shared" si="1577"/>
        <v>0</v>
      </c>
      <c r="P33430" s="298">
        <f t="shared" si="1579"/>
        <v>6</v>
      </c>
    </row>
    <row r="33431" spans="2:16">
      <c r="B33431" s="400"/>
      <c r="D33431" s="401"/>
      <c r="F33431" s="103" t="s">
        <v>13345</v>
      </c>
      <c r="J33431" s="14">
        <v>21</v>
      </c>
      <c r="L33431" s="298">
        <f t="shared" si="1578"/>
        <v>21</v>
      </c>
      <c r="M33431" s="14"/>
      <c r="O33431" s="16">
        <f t="shared" si="1577"/>
        <v>0</v>
      </c>
      <c r="P33431" s="298">
        <f t="shared" si="1579"/>
        <v>21</v>
      </c>
    </row>
    <row r="33432" spans="2:16">
      <c r="B33432" s="400"/>
      <c r="D33432" s="401"/>
      <c r="F33432" s="103" t="s">
        <v>33226</v>
      </c>
      <c r="J33432" s="14">
        <v>21</v>
      </c>
      <c r="L33432" s="298">
        <f t="shared" si="1578"/>
        <v>21</v>
      </c>
      <c r="M33432" s="14"/>
      <c r="O33432" s="16">
        <f t="shared" si="1577"/>
        <v>0</v>
      </c>
      <c r="P33432" s="298">
        <f t="shared" si="1579"/>
        <v>21</v>
      </c>
    </row>
    <row r="33433" spans="2:16">
      <c r="B33433" s="400"/>
      <c r="D33433" s="401"/>
      <c r="F33433" s="103" t="s">
        <v>30</v>
      </c>
      <c r="J33433" s="14">
        <v>10</v>
      </c>
      <c r="L33433" s="298">
        <f t="shared" si="1578"/>
        <v>10</v>
      </c>
      <c r="M33433" s="14"/>
      <c r="O33433" s="16">
        <f t="shared" si="1577"/>
        <v>0</v>
      </c>
      <c r="P33433" s="298">
        <f t="shared" si="1579"/>
        <v>10</v>
      </c>
    </row>
    <row r="33434" spans="2:16">
      <c r="B33434" s="400"/>
      <c r="D33434" s="401"/>
      <c r="F33434" s="103" t="s">
        <v>33227</v>
      </c>
      <c r="J33434" s="14">
        <v>52</v>
      </c>
      <c r="L33434" s="298">
        <f t="shared" si="1578"/>
        <v>52</v>
      </c>
      <c r="M33434" s="14"/>
      <c r="O33434" s="16">
        <f t="shared" si="1577"/>
        <v>0</v>
      </c>
      <c r="P33434" s="298">
        <f t="shared" si="1579"/>
        <v>52</v>
      </c>
    </row>
    <row r="33435" spans="2:16">
      <c r="B33435" s="400"/>
      <c r="D33435" s="401"/>
      <c r="F33435" s="103" t="s">
        <v>13489</v>
      </c>
      <c r="J33435" s="14">
        <v>25</v>
      </c>
      <c r="L33435" s="298">
        <f t="shared" si="1578"/>
        <v>25</v>
      </c>
      <c r="M33435" s="14"/>
      <c r="O33435" s="16">
        <f t="shared" si="1577"/>
        <v>0</v>
      </c>
      <c r="P33435" s="298">
        <f t="shared" si="1579"/>
        <v>25</v>
      </c>
    </row>
    <row r="33436" spans="2:16">
      <c r="B33436" s="400"/>
      <c r="D33436" s="401"/>
      <c r="F33436" s="103" t="s">
        <v>12663</v>
      </c>
      <c r="J33436" s="14">
        <v>7</v>
      </c>
      <c r="L33436" s="298">
        <f t="shared" si="1578"/>
        <v>7</v>
      </c>
      <c r="M33436" s="14"/>
      <c r="O33436" s="16">
        <f t="shared" si="1577"/>
        <v>0</v>
      </c>
      <c r="P33436" s="298">
        <f t="shared" si="1579"/>
        <v>7</v>
      </c>
    </row>
    <row r="33437" spans="2:16">
      <c r="B33437" s="400"/>
      <c r="D33437" s="401"/>
      <c r="F33437" s="103" t="s">
        <v>33228</v>
      </c>
      <c r="J33437" s="14">
        <v>19</v>
      </c>
      <c r="L33437" s="298">
        <f t="shared" si="1578"/>
        <v>19</v>
      </c>
      <c r="M33437" s="14"/>
      <c r="O33437" s="16">
        <f t="shared" si="1577"/>
        <v>0</v>
      </c>
      <c r="P33437" s="298">
        <f t="shared" si="1579"/>
        <v>19</v>
      </c>
    </row>
    <row r="33438" spans="2:16">
      <c r="B33438" s="400"/>
      <c r="D33438" s="401"/>
      <c r="F33438" s="103" t="s">
        <v>1973</v>
      </c>
      <c r="J33438" s="14">
        <v>14</v>
      </c>
      <c r="L33438" s="298">
        <f t="shared" si="1578"/>
        <v>14</v>
      </c>
      <c r="M33438" s="14"/>
      <c r="O33438" s="16">
        <f t="shared" ref="O33438:O33501" si="1580">+M33438+N33438</f>
        <v>0</v>
      </c>
      <c r="P33438" s="298">
        <f t="shared" si="1579"/>
        <v>14</v>
      </c>
    </row>
    <row r="33439" spans="2:16">
      <c r="B33439" s="400"/>
      <c r="D33439" s="401"/>
      <c r="F33439" s="103" t="s">
        <v>12462</v>
      </c>
      <c r="J33439" s="14">
        <v>61</v>
      </c>
      <c r="L33439" s="298">
        <f t="shared" ref="L33439:L33502" si="1581">+J33439+K33439</f>
        <v>61</v>
      </c>
      <c r="M33439" s="14"/>
      <c r="O33439" s="16">
        <f t="shared" si="1580"/>
        <v>0</v>
      </c>
      <c r="P33439" s="298">
        <f t="shared" si="1579"/>
        <v>61</v>
      </c>
    </row>
    <row r="33440" spans="2:16">
      <c r="B33440" s="400"/>
      <c r="D33440" s="401"/>
      <c r="F33440" s="103" t="s">
        <v>33229</v>
      </c>
      <c r="J33440" s="14">
        <v>25</v>
      </c>
      <c r="L33440" s="298">
        <f t="shared" si="1581"/>
        <v>25</v>
      </c>
      <c r="M33440" s="14"/>
      <c r="O33440" s="16">
        <f t="shared" si="1580"/>
        <v>0</v>
      </c>
      <c r="P33440" s="298">
        <f t="shared" si="1579"/>
        <v>25</v>
      </c>
    </row>
    <row r="33441" spans="2:16">
      <c r="B33441" s="400"/>
      <c r="D33441" s="401"/>
      <c r="F33441" s="103" t="s">
        <v>917</v>
      </c>
      <c r="J33441" s="14">
        <v>16</v>
      </c>
      <c r="L33441" s="298">
        <f t="shared" si="1581"/>
        <v>16</v>
      </c>
      <c r="M33441" s="14"/>
      <c r="O33441" s="16">
        <f t="shared" si="1580"/>
        <v>0</v>
      </c>
      <c r="P33441" s="298">
        <f t="shared" si="1579"/>
        <v>16</v>
      </c>
    </row>
    <row r="33442" spans="2:16">
      <c r="B33442" s="400"/>
      <c r="D33442" s="401"/>
      <c r="F33442" s="103" t="s">
        <v>14969</v>
      </c>
      <c r="J33442" s="14">
        <v>8</v>
      </c>
      <c r="L33442" s="298">
        <f t="shared" si="1581"/>
        <v>8</v>
      </c>
      <c r="M33442" s="14"/>
      <c r="O33442" s="16">
        <f t="shared" si="1580"/>
        <v>0</v>
      </c>
      <c r="P33442" s="298">
        <f t="shared" si="1579"/>
        <v>8</v>
      </c>
    </row>
    <row r="33443" spans="2:16">
      <c r="B33443" s="400"/>
      <c r="D33443" s="401"/>
      <c r="F33443" s="103" t="s">
        <v>28752</v>
      </c>
      <c r="J33443" s="14">
        <v>92</v>
      </c>
      <c r="L33443" s="298">
        <f t="shared" si="1581"/>
        <v>92</v>
      </c>
      <c r="M33443" s="14"/>
      <c r="O33443" s="16">
        <f t="shared" si="1580"/>
        <v>0</v>
      </c>
      <c r="P33443" s="298">
        <f t="shared" si="1579"/>
        <v>92</v>
      </c>
    </row>
    <row r="33444" spans="2:16">
      <c r="B33444" s="400"/>
      <c r="D33444" s="401"/>
      <c r="F33444" s="103" t="s">
        <v>19453</v>
      </c>
      <c r="J33444" s="14">
        <v>42</v>
      </c>
      <c r="L33444" s="298">
        <f t="shared" si="1581"/>
        <v>42</v>
      </c>
      <c r="M33444" s="14"/>
      <c r="O33444" s="16">
        <f t="shared" si="1580"/>
        <v>0</v>
      </c>
      <c r="P33444" s="298">
        <f t="shared" si="1579"/>
        <v>42</v>
      </c>
    </row>
    <row r="33445" spans="2:16">
      <c r="B33445" s="400"/>
      <c r="D33445" s="401"/>
      <c r="F33445" s="103" t="s">
        <v>2407</v>
      </c>
      <c r="J33445" s="14">
        <v>10</v>
      </c>
      <c r="L33445" s="298">
        <f t="shared" si="1581"/>
        <v>10</v>
      </c>
      <c r="M33445" s="14"/>
      <c r="O33445" s="16">
        <f t="shared" si="1580"/>
        <v>0</v>
      </c>
      <c r="P33445" s="298">
        <f t="shared" si="1579"/>
        <v>10</v>
      </c>
    </row>
    <row r="33446" spans="2:16">
      <c r="B33446" s="400"/>
      <c r="D33446" s="401"/>
      <c r="F33446" s="103" t="s">
        <v>33230</v>
      </c>
      <c r="J33446" s="14">
        <v>16</v>
      </c>
      <c r="L33446" s="298">
        <f t="shared" si="1581"/>
        <v>16</v>
      </c>
      <c r="M33446" s="14"/>
      <c r="O33446" s="16">
        <f t="shared" si="1580"/>
        <v>0</v>
      </c>
      <c r="P33446" s="298">
        <f t="shared" si="1579"/>
        <v>16</v>
      </c>
    </row>
    <row r="33447" spans="2:16">
      <c r="B33447" s="400"/>
      <c r="D33447" s="401"/>
      <c r="F33447" s="103" t="s">
        <v>33231</v>
      </c>
      <c r="J33447" s="14">
        <v>207</v>
      </c>
      <c r="L33447" s="298">
        <f t="shared" si="1581"/>
        <v>207</v>
      </c>
      <c r="M33447" s="14"/>
      <c r="O33447" s="16">
        <f t="shared" si="1580"/>
        <v>0</v>
      </c>
      <c r="P33447" s="298">
        <f t="shared" si="1579"/>
        <v>207</v>
      </c>
    </row>
    <row r="33448" spans="2:16">
      <c r="B33448" s="400"/>
      <c r="D33448" s="401"/>
      <c r="F33448" s="103" t="s">
        <v>33232</v>
      </c>
      <c r="J33448" s="14"/>
      <c r="L33448" s="298">
        <f t="shared" si="1581"/>
        <v>0</v>
      </c>
      <c r="M33448" s="14">
        <v>185</v>
      </c>
      <c r="O33448" s="16">
        <f t="shared" si="1580"/>
        <v>185</v>
      </c>
      <c r="P33448" s="298">
        <f t="shared" si="1579"/>
        <v>185</v>
      </c>
    </row>
    <row r="33449" spans="2:16">
      <c r="B33449" s="400"/>
      <c r="D33449" s="401"/>
      <c r="F33449" s="103" t="s">
        <v>33233</v>
      </c>
      <c r="J33449" s="14">
        <v>35</v>
      </c>
      <c r="L33449" s="298">
        <f t="shared" si="1581"/>
        <v>35</v>
      </c>
      <c r="M33449" s="14"/>
      <c r="O33449" s="16">
        <f t="shared" si="1580"/>
        <v>0</v>
      </c>
      <c r="P33449" s="298">
        <f t="shared" si="1579"/>
        <v>35</v>
      </c>
    </row>
    <row r="33450" spans="2:16">
      <c r="B33450" s="400"/>
      <c r="D33450" s="401"/>
      <c r="F33450" s="103" t="s">
        <v>33234</v>
      </c>
      <c r="J33450" s="14">
        <v>29</v>
      </c>
      <c r="L33450" s="298">
        <f t="shared" si="1581"/>
        <v>29</v>
      </c>
      <c r="M33450" s="14"/>
      <c r="O33450" s="16">
        <f t="shared" si="1580"/>
        <v>0</v>
      </c>
      <c r="P33450" s="298">
        <f t="shared" si="1579"/>
        <v>29</v>
      </c>
    </row>
    <row r="33451" spans="2:16">
      <c r="B33451" s="400"/>
      <c r="D33451" s="401"/>
      <c r="F33451" s="103" t="s">
        <v>33235</v>
      </c>
      <c r="J33451" s="14">
        <v>37</v>
      </c>
      <c r="L33451" s="298">
        <f t="shared" si="1581"/>
        <v>37</v>
      </c>
      <c r="M33451" s="14"/>
      <c r="O33451" s="16">
        <f t="shared" si="1580"/>
        <v>0</v>
      </c>
      <c r="P33451" s="298">
        <f t="shared" si="1579"/>
        <v>37</v>
      </c>
    </row>
    <row r="33452" spans="2:16">
      <c r="B33452" s="400"/>
      <c r="D33452" s="401"/>
      <c r="F33452" s="103" t="s">
        <v>33236</v>
      </c>
      <c r="J33452" s="14">
        <v>17</v>
      </c>
      <c r="L33452" s="298">
        <f t="shared" si="1581"/>
        <v>17</v>
      </c>
      <c r="M33452" s="14"/>
      <c r="O33452" s="16">
        <f t="shared" si="1580"/>
        <v>0</v>
      </c>
      <c r="P33452" s="298">
        <f t="shared" si="1579"/>
        <v>17</v>
      </c>
    </row>
    <row r="33453" spans="2:16">
      <c r="B33453" s="400"/>
      <c r="D33453" s="401"/>
      <c r="F33453" s="103" t="s">
        <v>30525</v>
      </c>
      <c r="J33453" s="14">
        <v>19</v>
      </c>
      <c r="L33453" s="298">
        <f t="shared" si="1581"/>
        <v>19</v>
      </c>
      <c r="M33453" s="14"/>
      <c r="O33453" s="16">
        <f t="shared" si="1580"/>
        <v>0</v>
      </c>
      <c r="P33453" s="298">
        <f t="shared" si="1579"/>
        <v>19</v>
      </c>
    </row>
    <row r="33454" spans="2:16">
      <c r="B33454" s="400"/>
      <c r="D33454" s="401"/>
      <c r="F33454" s="103" t="s">
        <v>2382</v>
      </c>
      <c r="J33454" s="14">
        <v>15</v>
      </c>
      <c r="L33454" s="298">
        <f t="shared" si="1581"/>
        <v>15</v>
      </c>
      <c r="M33454" s="14"/>
      <c r="O33454" s="16">
        <f t="shared" si="1580"/>
        <v>0</v>
      </c>
      <c r="P33454" s="298">
        <f t="shared" si="1579"/>
        <v>15</v>
      </c>
    </row>
    <row r="33455" spans="2:16">
      <c r="B33455" s="400"/>
      <c r="D33455" s="401"/>
      <c r="F33455" s="103" t="s">
        <v>15430</v>
      </c>
      <c r="J33455" s="14">
        <v>35</v>
      </c>
      <c r="L33455" s="298">
        <f t="shared" si="1581"/>
        <v>35</v>
      </c>
      <c r="M33455" s="14"/>
      <c r="O33455" s="16">
        <f t="shared" si="1580"/>
        <v>0</v>
      </c>
      <c r="P33455" s="298">
        <f t="shared" si="1579"/>
        <v>35</v>
      </c>
    </row>
    <row r="33456" spans="2:16">
      <c r="B33456" s="400"/>
      <c r="D33456" s="401"/>
      <c r="F33456" s="103" t="s">
        <v>33237</v>
      </c>
      <c r="J33456" s="14">
        <v>25</v>
      </c>
      <c r="L33456" s="298">
        <f t="shared" si="1581"/>
        <v>25</v>
      </c>
      <c r="M33456" s="14"/>
      <c r="O33456" s="16">
        <f t="shared" si="1580"/>
        <v>0</v>
      </c>
      <c r="P33456" s="298">
        <f t="shared" si="1579"/>
        <v>25</v>
      </c>
    </row>
    <row r="33457" spans="2:16">
      <c r="B33457" s="400"/>
      <c r="D33457" s="401"/>
      <c r="F33457" s="103" t="s">
        <v>13669</v>
      </c>
      <c r="J33457" s="14">
        <v>17</v>
      </c>
      <c r="L33457" s="298">
        <f t="shared" si="1581"/>
        <v>17</v>
      </c>
      <c r="M33457" s="14"/>
      <c r="O33457" s="16">
        <f t="shared" si="1580"/>
        <v>0</v>
      </c>
      <c r="P33457" s="298">
        <f t="shared" si="1579"/>
        <v>17</v>
      </c>
    </row>
    <row r="33458" spans="2:16">
      <c r="B33458" s="400"/>
      <c r="D33458" s="401"/>
      <c r="F33458" s="103" t="s">
        <v>33238</v>
      </c>
      <c r="J33458" s="14">
        <v>24</v>
      </c>
      <c r="L33458" s="298">
        <f t="shared" si="1581"/>
        <v>24</v>
      </c>
      <c r="M33458" s="14"/>
      <c r="O33458" s="16">
        <f t="shared" si="1580"/>
        <v>0</v>
      </c>
      <c r="P33458" s="298">
        <f t="shared" si="1579"/>
        <v>24</v>
      </c>
    </row>
    <row r="33459" spans="2:16">
      <c r="B33459" s="400"/>
      <c r="D33459" s="401"/>
      <c r="F33459" s="103" t="s">
        <v>12663</v>
      </c>
      <c r="J33459" s="14">
        <v>47</v>
      </c>
      <c r="L33459" s="298">
        <f t="shared" si="1581"/>
        <v>47</v>
      </c>
      <c r="M33459" s="14"/>
      <c r="O33459" s="16">
        <f t="shared" si="1580"/>
        <v>0</v>
      </c>
      <c r="P33459" s="298">
        <f t="shared" si="1579"/>
        <v>47</v>
      </c>
    </row>
    <row r="33460" spans="2:16">
      <c r="B33460" s="400"/>
      <c r="D33460" s="401" t="s">
        <v>33097</v>
      </c>
      <c r="F33460" s="103" t="s">
        <v>33239</v>
      </c>
      <c r="J33460" s="14"/>
      <c r="L33460" s="298">
        <f t="shared" si="1581"/>
        <v>0</v>
      </c>
      <c r="M33460" s="14">
        <v>149</v>
      </c>
      <c r="O33460" s="16">
        <f t="shared" si="1580"/>
        <v>149</v>
      </c>
      <c r="P33460" s="298">
        <f t="shared" si="1579"/>
        <v>149</v>
      </c>
    </row>
    <row r="33461" spans="2:16">
      <c r="B33461" s="400"/>
      <c r="D33461" s="401"/>
      <c r="F33461" s="103" t="s">
        <v>33240</v>
      </c>
      <c r="J33461" s="14"/>
      <c r="L33461" s="298">
        <f t="shared" si="1581"/>
        <v>0</v>
      </c>
      <c r="M33461" s="14">
        <v>30</v>
      </c>
      <c r="O33461" s="16">
        <f t="shared" si="1580"/>
        <v>30</v>
      </c>
      <c r="P33461" s="298">
        <f t="shared" si="1579"/>
        <v>30</v>
      </c>
    </row>
    <row r="33462" spans="2:16">
      <c r="B33462" s="400"/>
      <c r="D33462" s="401"/>
      <c r="F33462" s="103" t="s">
        <v>33241</v>
      </c>
      <c r="J33462" s="14"/>
      <c r="L33462" s="298">
        <f t="shared" si="1581"/>
        <v>0</v>
      </c>
      <c r="M33462" s="14">
        <v>25</v>
      </c>
      <c r="O33462" s="16">
        <f t="shared" si="1580"/>
        <v>25</v>
      </c>
      <c r="P33462" s="298">
        <f t="shared" si="1579"/>
        <v>25</v>
      </c>
    </row>
    <row r="33463" spans="2:16">
      <c r="B33463" s="400"/>
      <c r="D33463" s="401"/>
      <c r="F33463" s="103" t="s">
        <v>33242</v>
      </c>
      <c r="J33463" s="14"/>
      <c r="L33463" s="298">
        <f t="shared" si="1581"/>
        <v>0</v>
      </c>
      <c r="M33463" s="14">
        <v>18</v>
      </c>
      <c r="O33463" s="16">
        <f t="shared" si="1580"/>
        <v>18</v>
      </c>
      <c r="P33463" s="298">
        <f t="shared" si="1579"/>
        <v>18</v>
      </c>
    </row>
    <row r="33464" spans="2:16">
      <c r="B33464" s="400"/>
      <c r="D33464" s="401"/>
      <c r="F33464" s="103" t="s">
        <v>33243</v>
      </c>
      <c r="J33464" s="14"/>
      <c r="L33464" s="298">
        <f t="shared" si="1581"/>
        <v>0</v>
      </c>
      <c r="M33464" s="14">
        <v>48</v>
      </c>
      <c r="O33464" s="16">
        <f t="shared" si="1580"/>
        <v>48</v>
      </c>
      <c r="P33464" s="298">
        <f t="shared" si="1579"/>
        <v>48</v>
      </c>
    </row>
    <row r="33465" spans="2:16">
      <c r="B33465" s="400"/>
      <c r="D33465" s="401"/>
      <c r="F33465" s="103" t="s">
        <v>10855</v>
      </c>
      <c r="J33465" s="14"/>
      <c r="L33465" s="298">
        <f t="shared" si="1581"/>
        <v>0</v>
      </c>
      <c r="M33465" s="14">
        <v>55</v>
      </c>
      <c r="O33465" s="16">
        <f t="shared" si="1580"/>
        <v>55</v>
      </c>
      <c r="P33465" s="298">
        <f t="shared" si="1579"/>
        <v>55</v>
      </c>
    </row>
    <row r="33466" spans="2:16">
      <c r="B33466" s="400"/>
      <c r="D33466" s="401" t="s">
        <v>20051</v>
      </c>
      <c r="F33466" s="103" t="s">
        <v>20051</v>
      </c>
      <c r="J33466" s="14">
        <v>25</v>
      </c>
      <c r="L33466" s="298">
        <f t="shared" si="1581"/>
        <v>25</v>
      </c>
      <c r="M33466" s="14">
        <v>50</v>
      </c>
      <c r="O33466" s="16">
        <f t="shared" si="1580"/>
        <v>50</v>
      </c>
      <c r="P33466" s="298">
        <f t="shared" si="1579"/>
        <v>75</v>
      </c>
    </row>
    <row r="33467" spans="2:16">
      <c r="B33467" s="400"/>
      <c r="D33467" s="401"/>
      <c r="F33467" s="103" t="s">
        <v>946</v>
      </c>
      <c r="J33467" s="14"/>
      <c r="L33467" s="298">
        <f t="shared" si="1581"/>
        <v>0</v>
      </c>
      <c r="M33467" s="14">
        <v>25</v>
      </c>
      <c r="O33467" s="16">
        <f t="shared" si="1580"/>
        <v>25</v>
      </c>
      <c r="P33467" s="298">
        <f t="shared" si="1579"/>
        <v>25</v>
      </c>
    </row>
    <row r="33468" spans="2:16">
      <c r="B33468" s="400"/>
      <c r="D33468" s="401"/>
      <c r="F33468" s="103" t="s">
        <v>33244</v>
      </c>
      <c r="J33468" s="14">
        <v>151</v>
      </c>
      <c r="L33468" s="298">
        <f t="shared" si="1581"/>
        <v>151</v>
      </c>
      <c r="M33468" s="14">
        <v>70</v>
      </c>
      <c r="O33468" s="16">
        <f t="shared" si="1580"/>
        <v>70</v>
      </c>
      <c r="P33468" s="298">
        <f t="shared" si="1579"/>
        <v>221</v>
      </c>
    </row>
    <row r="33469" spans="2:16">
      <c r="B33469" s="400"/>
      <c r="D33469" s="401"/>
      <c r="F33469" s="103" t="s">
        <v>33245</v>
      </c>
      <c r="J33469" s="14">
        <v>10</v>
      </c>
      <c r="L33469" s="298">
        <f t="shared" si="1581"/>
        <v>10</v>
      </c>
      <c r="M33469" s="14"/>
      <c r="O33469" s="16">
        <f t="shared" si="1580"/>
        <v>0</v>
      </c>
      <c r="P33469" s="298">
        <f t="shared" si="1579"/>
        <v>10</v>
      </c>
    </row>
    <row r="33470" spans="2:16">
      <c r="B33470" s="400"/>
      <c r="D33470" s="401"/>
      <c r="F33470" s="103" t="s">
        <v>33246</v>
      </c>
      <c r="J33470" s="14">
        <v>11</v>
      </c>
      <c r="L33470" s="298">
        <f t="shared" si="1581"/>
        <v>11</v>
      </c>
      <c r="M33470" s="14"/>
      <c r="O33470" s="16">
        <f t="shared" si="1580"/>
        <v>0</v>
      </c>
      <c r="P33470" s="298">
        <f t="shared" si="1579"/>
        <v>11</v>
      </c>
    </row>
    <row r="33471" spans="2:16">
      <c r="B33471" s="400"/>
      <c r="D33471" s="401"/>
      <c r="F33471" s="103" t="s">
        <v>33247</v>
      </c>
      <c r="J33471" s="14">
        <v>13</v>
      </c>
      <c r="L33471" s="298">
        <f t="shared" si="1581"/>
        <v>13</v>
      </c>
      <c r="M33471" s="14"/>
      <c r="O33471" s="16">
        <f t="shared" si="1580"/>
        <v>0</v>
      </c>
      <c r="P33471" s="298">
        <f t="shared" si="1579"/>
        <v>13</v>
      </c>
    </row>
    <row r="33472" spans="2:16">
      <c r="B33472" s="400"/>
      <c r="D33472" s="401"/>
      <c r="F33472" s="103" t="s">
        <v>19907</v>
      </c>
      <c r="J33472" s="14">
        <v>23</v>
      </c>
      <c r="L33472" s="298">
        <f t="shared" si="1581"/>
        <v>23</v>
      </c>
      <c r="M33472" s="14"/>
      <c r="O33472" s="16">
        <f t="shared" si="1580"/>
        <v>0</v>
      </c>
      <c r="P33472" s="298">
        <f t="shared" si="1579"/>
        <v>23</v>
      </c>
    </row>
    <row r="33473" spans="2:16">
      <c r="B33473" s="400"/>
      <c r="D33473" s="401"/>
      <c r="F33473" s="103" t="s">
        <v>33248</v>
      </c>
      <c r="J33473" s="14">
        <v>12</v>
      </c>
      <c r="L33473" s="298">
        <f t="shared" si="1581"/>
        <v>12</v>
      </c>
      <c r="M33473" s="14"/>
      <c r="O33473" s="16">
        <f t="shared" si="1580"/>
        <v>0</v>
      </c>
      <c r="P33473" s="298">
        <f t="shared" si="1579"/>
        <v>12</v>
      </c>
    </row>
    <row r="33474" spans="2:16">
      <c r="B33474" s="400"/>
      <c r="D33474" s="403" t="s">
        <v>20524</v>
      </c>
      <c r="F33474" s="103" t="s">
        <v>1871</v>
      </c>
      <c r="J33474" s="37">
        <v>150</v>
      </c>
      <c r="L33474" s="298">
        <f t="shared" si="1581"/>
        <v>150</v>
      </c>
      <c r="M33474" s="14"/>
      <c r="O33474" s="16">
        <f t="shared" si="1580"/>
        <v>0</v>
      </c>
      <c r="P33474" s="298">
        <f t="shared" si="1579"/>
        <v>150</v>
      </c>
    </row>
    <row r="33475" spans="2:16">
      <c r="B33475" s="400"/>
      <c r="D33475" s="403"/>
      <c r="F33475" s="103" t="s">
        <v>2402</v>
      </c>
      <c r="J33475" s="37">
        <v>77</v>
      </c>
      <c r="L33475" s="298">
        <f t="shared" si="1581"/>
        <v>77</v>
      </c>
      <c r="M33475" s="14"/>
      <c r="O33475" s="16">
        <f t="shared" si="1580"/>
        <v>0</v>
      </c>
      <c r="P33475" s="298">
        <f t="shared" si="1579"/>
        <v>77</v>
      </c>
    </row>
    <row r="33476" spans="2:16">
      <c r="B33476" s="400"/>
      <c r="D33476" s="403"/>
      <c r="F33476" s="103" t="s">
        <v>33249</v>
      </c>
      <c r="J33476" s="37">
        <v>42</v>
      </c>
      <c r="L33476" s="298">
        <f t="shared" si="1581"/>
        <v>42</v>
      </c>
      <c r="M33476" s="14"/>
      <c r="O33476" s="16">
        <f t="shared" si="1580"/>
        <v>0</v>
      </c>
      <c r="P33476" s="298">
        <f t="shared" si="1579"/>
        <v>42</v>
      </c>
    </row>
    <row r="33477" spans="2:16">
      <c r="B33477" s="400"/>
      <c r="D33477" s="403"/>
      <c r="F33477" s="103" t="s">
        <v>33250</v>
      </c>
      <c r="J33477" s="37">
        <v>61</v>
      </c>
      <c r="L33477" s="298">
        <f t="shared" si="1581"/>
        <v>61</v>
      </c>
      <c r="M33477" s="14"/>
      <c r="O33477" s="16">
        <f t="shared" si="1580"/>
        <v>0</v>
      </c>
      <c r="P33477" s="298">
        <f t="shared" si="1579"/>
        <v>61</v>
      </c>
    </row>
    <row r="33478" spans="2:16">
      <c r="B33478" s="400"/>
      <c r="D33478" s="403"/>
      <c r="F33478" s="103" t="s">
        <v>29814</v>
      </c>
      <c r="J33478" s="37">
        <v>37</v>
      </c>
      <c r="L33478" s="298">
        <f t="shared" si="1581"/>
        <v>37</v>
      </c>
      <c r="M33478" s="14"/>
      <c r="O33478" s="16">
        <f t="shared" si="1580"/>
        <v>0</v>
      </c>
      <c r="P33478" s="298">
        <f t="shared" si="1579"/>
        <v>37</v>
      </c>
    </row>
    <row r="33479" spans="2:16">
      <c r="B33479" s="400"/>
      <c r="D33479" s="403"/>
      <c r="F33479" s="103" t="s">
        <v>48</v>
      </c>
      <c r="J33479" s="37">
        <v>30</v>
      </c>
      <c r="L33479" s="298">
        <f t="shared" si="1581"/>
        <v>30</v>
      </c>
      <c r="M33479" s="14"/>
      <c r="O33479" s="16">
        <f t="shared" si="1580"/>
        <v>0</v>
      </c>
      <c r="P33479" s="298">
        <f t="shared" si="1579"/>
        <v>30</v>
      </c>
    </row>
    <row r="33480" spans="2:16">
      <c r="B33480" s="400"/>
      <c r="D33480" s="403"/>
      <c r="F33480" s="103" t="s">
        <v>30944</v>
      </c>
      <c r="J33480" s="37">
        <v>21</v>
      </c>
      <c r="L33480" s="298">
        <f t="shared" si="1581"/>
        <v>21</v>
      </c>
      <c r="M33480" s="14"/>
      <c r="O33480" s="16">
        <f t="shared" si="1580"/>
        <v>0</v>
      </c>
      <c r="P33480" s="298">
        <f t="shared" si="1579"/>
        <v>21</v>
      </c>
    </row>
    <row r="33481" spans="2:16">
      <c r="B33481" s="400"/>
      <c r="D33481" s="403"/>
      <c r="F33481" s="103" t="s">
        <v>33251</v>
      </c>
      <c r="J33481" s="37">
        <v>13</v>
      </c>
      <c r="L33481" s="298">
        <f t="shared" si="1581"/>
        <v>13</v>
      </c>
      <c r="M33481" s="14"/>
      <c r="O33481" s="16">
        <f t="shared" si="1580"/>
        <v>0</v>
      </c>
      <c r="P33481" s="298">
        <f t="shared" si="1579"/>
        <v>13</v>
      </c>
    </row>
    <row r="33482" spans="2:16">
      <c r="B33482" s="400"/>
      <c r="D33482" s="403"/>
      <c r="F33482" s="103" t="s">
        <v>33252</v>
      </c>
      <c r="J33482" s="38">
        <v>25</v>
      </c>
      <c r="L33482" s="298">
        <f t="shared" si="1581"/>
        <v>25</v>
      </c>
      <c r="M33482" s="14"/>
      <c r="O33482" s="16">
        <f t="shared" si="1580"/>
        <v>0</v>
      </c>
      <c r="P33482" s="298">
        <f t="shared" si="1579"/>
        <v>25</v>
      </c>
    </row>
    <row r="33483" spans="2:16">
      <c r="B33483" s="400"/>
      <c r="D33483" s="403"/>
      <c r="F33483" s="103" t="s">
        <v>20415</v>
      </c>
      <c r="J33483" s="37">
        <v>13</v>
      </c>
      <c r="L33483" s="298">
        <f t="shared" si="1581"/>
        <v>13</v>
      </c>
      <c r="M33483" s="14"/>
      <c r="O33483" s="16">
        <f t="shared" si="1580"/>
        <v>0</v>
      </c>
      <c r="P33483" s="298">
        <f t="shared" ref="P33483:P33546" si="1582">+L33483+O33483</f>
        <v>13</v>
      </c>
    </row>
    <row r="33484" spans="2:16">
      <c r="B33484" s="400"/>
      <c r="D33484" s="403"/>
      <c r="F33484" s="103" t="s">
        <v>12803</v>
      </c>
      <c r="J33484" s="37">
        <v>13</v>
      </c>
      <c r="L33484" s="298">
        <f t="shared" si="1581"/>
        <v>13</v>
      </c>
      <c r="M33484" s="14"/>
      <c r="O33484" s="16">
        <f t="shared" si="1580"/>
        <v>0</v>
      </c>
      <c r="P33484" s="298">
        <f t="shared" si="1582"/>
        <v>13</v>
      </c>
    </row>
    <row r="33485" spans="2:16">
      <c r="B33485" s="400"/>
      <c r="D33485" s="403"/>
      <c r="F33485" s="103" t="s">
        <v>33253</v>
      </c>
      <c r="J33485" s="37">
        <v>36</v>
      </c>
      <c r="L33485" s="298">
        <f t="shared" si="1581"/>
        <v>36</v>
      </c>
      <c r="M33485" s="14"/>
      <c r="O33485" s="16">
        <f t="shared" si="1580"/>
        <v>0</v>
      </c>
      <c r="P33485" s="298">
        <f t="shared" si="1582"/>
        <v>36</v>
      </c>
    </row>
    <row r="33486" spans="2:16">
      <c r="B33486" s="400"/>
      <c r="D33486" s="403"/>
      <c r="F33486" s="103" t="s">
        <v>33254</v>
      </c>
      <c r="J33486" s="37">
        <v>22</v>
      </c>
      <c r="L33486" s="298">
        <f t="shared" si="1581"/>
        <v>22</v>
      </c>
      <c r="M33486" s="14"/>
      <c r="O33486" s="16">
        <f t="shared" si="1580"/>
        <v>0</v>
      </c>
      <c r="P33486" s="298">
        <f t="shared" si="1582"/>
        <v>22</v>
      </c>
    </row>
    <row r="33487" spans="2:16">
      <c r="B33487" s="400"/>
      <c r="D33487" s="403"/>
      <c r="F33487" s="103" t="s">
        <v>33255</v>
      </c>
      <c r="J33487" s="37">
        <v>16</v>
      </c>
      <c r="L33487" s="298">
        <f t="shared" si="1581"/>
        <v>16</v>
      </c>
      <c r="M33487" s="14"/>
      <c r="O33487" s="16">
        <f t="shared" si="1580"/>
        <v>0</v>
      </c>
      <c r="P33487" s="298">
        <f t="shared" si="1582"/>
        <v>16</v>
      </c>
    </row>
    <row r="33488" spans="2:16">
      <c r="B33488" s="400"/>
      <c r="D33488" s="403"/>
      <c r="F33488" s="103" t="s">
        <v>28743</v>
      </c>
      <c r="J33488" s="37">
        <v>11</v>
      </c>
      <c r="L33488" s="298">
        <f t="shared" si="1581"/>
        <v>11</v>
      </c>
      <c r="M33488" s="14"/>
      <c r="O33488" s="16">
        <f t="shared" si="1580"/>
        <v>0</v>
      </c>
      <c r="P33488" s="298">
        <f t="shared" si="1582"/>
        <v>11</v>
      </c>
    </row>
    <row r="33489" spans="2:16">
      <c r="B33489" s="400"/>
      <c r="D33489" s="403"/>
      <c r="F33489" s="103" t="s">
        <v>33256</v>
      </c>
      <c r="J33489" s="37">
        <v>11</v>
      </c>
      <c r="L33489" s="298">
        <f t="shared" si="1581"/>
        <v>11</v>
      </c>
      <c r="M33489" s="14"/>
      <c r="O33489" s="16">
        <f t="shared" si="1580"/>
        <v>0</v>
      </c>
      <c r="P33489" s="298">
        <f t="shared" si="1582"/>
        <v>11</v>
      </c>
    </row>
    <row r="33490" spans="2:16">
      <c r="B33490" s="400"/>
      <c r="D33490" s="403"/>
      <c r="F33490" s="103" t="s">
        <v>13055</v>
      </c>
      <c r="J33490" s="37">
        <v>18</v>
      </c>
      <c r="L33490" s="298">
        <f t="shared" si="1581"/>
        <v>18</v>
      </c>
      <c r="M33490" s="14"/>
      <c r="O33490" s="16">
        <f t="shared" si="1580"/>
        <v>0</v>
      </c>
      <c r="P33490" s="298">
        <f t="shared" si="1582"/>
        <v>18</v>
      </c>
    </row>
    <row r="33491" spans="2:16">
      <c r="B33491" s="400"/>
      <c r="D33491" s="403"/>
      <c r="F33491" s="103" t="s">
        <v>10869</v>
      </c>
      <c r="J33491" s="37">
        <v>14</v>
      </c>
      <c r="L33491" s="298">
        <f t="shared" si="1581"/>
        <v>14</v>
      </c>
      <c r="M33491" s="14"/>
      <c r="O33491" s="16">
        <f t="shared" si="1580"/>
        <v>0</v>
      </c>
      <c r="P33491" s="298">
        <f t="shared" si="1582"/>
        <v>14</v>
      </c>
    </row>
    <row r="33492" spans="2:16">
      <c r="B33492" s="400"/>
      <c r="D33492" s="403"/>
      <c r="F33492" s="103" t="s">
        <v>33257</v>
      </c>
      <c r="J33492" s="37">
        <v>28</v>
      </c>
      <c r="L33492" s="298">
        <f t="shared" si="1581"/>
        <v>28</v>
      </c>
      <c r="M33492" s="14"/>
      <c r="O33492" s="16">
        <f t="shared" si="1580"/>
        <v>0</v>
      </c>
      <c r="P33492" s="298">
        <f t="shared" si="1582"/>
        <v>28</v>
      </c>
    </row>
    <row r="33493" spans="2:16">
      <c r="B33493" s="400"/>
      <c r="D33493" s="403"/>
      <c r="F33493" s="103" t="s">
        <v>1805</v>
      </c>
      <c r="J33493" s="37">
        <v>20</v>
      </c>
      <c r="L33493" s="298">
        <f t="shared" si="1581"/>
        <v>20</v>
      </c>
      <c r="M33493" s="14"/>
      <c r="O33493" s="16">
        <f t="shared" si="1580"/>
        <v>0</v>
      </c>
      <c r="P33493" s="298">
        <f t="shared" si="1582"/>
        <v>20</v>
      </c>
    </row>
    <row r="33494" spans="2:16">
      <c r="B33494" s="400"/>
      <c r="D33494" s="403"/>
      <c r="F33494" s="103" t="s">
        <v>929</v>
      </c>
      <c r="J33494" s="37">
        <v>181</v>
      </c>
      <c r="L33494" s="298">
        <f t="shared" si="1581"/>
        <v>181</v>
      </c>
      <c r="M33494" s="14"/>
      <c r="O33494" s="16">
        <f t="shared" si="1580"/>
        <v>0</v>
      </c>
      <c r="P33494" s="298">
        <f t="shared" si="1582"/>
        <v>181</v>
      </c>
    </row>
    <row r="33495" spans="2:16">
      <c r="B33495" s="400"/>
      <c r="D33495" s="403"/>
      <c r="F33495" s="103" t="s">
        <v>33258</v>
      </c>
      <c r="J33495" s="37">
        <v>25</v>
      </c>
      <c r="L33495" s="298">
        <f t="shared" si="1581"/>
        <v>25</v>
      </c>
      <c r="M33495" s="14"/>
      <c r="O33495" s="16">
        <f t="shared" si="1580"/>
        <v>0</v>
      </c>
      <c r="P33495" s="298">
        <f t="shared" si="1582"/>
        <v>25</v>
      </c>
    </row>
    <row r="33496" spans="2:16">
      <c r="B33496" s="400"/>
      <c r="D33496" s="403"/>
      <c r="F33496" s="103" t="s">
        <v>33259</v>
      </c>
      <c r="J33496" s="37">
        <v>24</v>
      </c>
      <c r="L33496" s="298">
        <f t="shared" si="1581"/>
        <v>24</v>
      </c>
      <c r="M33496" s="14"/>
      <c r="O33496" s="16">
        <f t="shared" si="1580"/>
        <v>0</v>
      </c>
      <c r="P33496" s="298">
        <f t="shared" si="1582"/>
        <v>24</v>
      </c>
    </row>
    <row r="33497" spans="2:16">
      <c r="B33497" s="400"/>
      <c r="D33497" s="403"/>
      <c r="F33497" s="103" t="s">
        <v>33260</v>
      </c>
      <c r="J33497" s="37">
        <v>229</v>
      </c>
      <c r="L33497" s="298">
        <f t="shared" si="1581"/>
        <v>229</v>
      </c>
      <c r="M33497" s="14"/>
      <c r="O33497" s="16">
        <f t="shared" si="1580"/>
        <v>0</v>
      </c>
      <c r="P33497" s="298">
        <f t="shared" si="1582"/>
        <v>229</v>
      </c>
    </row>
    <row r="33498" spans="2:16">
      <c r="B33498" s="400"/>
      <c r="D33498" s="403"/>
      <c r="F33498" s="103" t="s">
        <v>33261</v>
      </c>
      <c r="J33498" s="37">
        <v>38</v>
      </c>
      <c r="L33498" s="298">
        <f t="shared" si="1581"/>
        <v>38</v>
      </c>
      <c r="M33498" s="14"/>
      <c r="O33498" s="16">
        <f t="shared" si="1580"/>
        <v>0</v>
      </c>
      <c r="P33498" s="298">
        <f t="shared" si="1582"/>
        <v>38</v>
      </c>
    </row>
    <row r="33499" spans="2:16">
      <c r="B33499" s="400"/>
      <c r="D33499" s="403"/>
      <c r="F33499" s="103" t="s">
        <v>33262</v>
      </c>
      <c r="J33499" s="37">
        <v>63</v>
      </c>
      <c r="L33499" s="298">
        <f t="shared" si="1581"/>
        <v>63</v>
      </c>
      <c r="M33499" s="14"/>
      <c r="O33499" s="16">
        <f t="shared" si="1580"/>
        <v>0</v>
      </c>
      <c r="P33499" s="298">
        <f t="shared" si="1582"/>
        <v>63</v>
      </c>
    </row>
    <row r="33500" spans="2:16">
      <c r="B33500" s="400"/>
      <c r="D33500" s="403"/>
      <c r="F33500" s="103" t="s">
        <v>33131</v>
      </c>
      <c r="J33500" s="37">
        <v>20</v>
      </c>
      <c r="L33500" s="298">
        <f t="shared" si="1581"/>
        <v>20</v>
      </c>
      <c r="M33500" s="14"/>
      <c r="O33500" s="16">
        <f t="shared" si="1580"/>
        <v>0</v>
      </c>
      <c r="P33500" s="298">
        <f t="shared" si="1582"/>
        <v>20</v>
      </c>
    </row>
    <row r="33501" spans="2:16">
      <c r="B33501" s="400"/>
      <c r="D33501" s="403"/>
      <c r="F33501" s="103" t="s">
        <v>33263</v>
      </c>
      <c r="J33501" s="37">
        <v>18</v>
      </c>
      <c r="L33501" s="298">
        <f t="shared" si="1581"/>
        <v>18</v>
      </c>
      <c r="M33501" s="14"/>
      <c r="O33501" s="16">
        <f t="shared" si="1580"/>
        <v>0</v>
      </c>
      <c r="P33501" s="298">
        <f t="shared" si="1582"/>
        <v>18</v>
      </c>
    </row>
    <row r="33502" spans="2:16">
      <c r="B33502" s="400"/>
      <c r="D33502" s="403"/>
      <c r="F33502" s="103" t="s">
        <v>33264</v>
      </c>
      <c r="J33502" s="14">
        <v>11</v>
      </c>
      <c r="L33502" s="298">
        <f t="shared" si="1581"/>
        <v>11</v>
      </c>
      <c r="M33502" s="14"/>
      <c r="O33502" s="16">
        <f t="shared" ref="O33502:O33565" si="1583">+M33502+N33502</f>
        <v>0</v>
      </c>
      <c r="P33502" s="298">
        <f t="shared" si="1582"/>
        <v>11</v>
      </c>
    </row>
    <row r="33503" spans="2:16">
      <c r="B33503" s="400"/>
      <c r="D33503" s="403"/>
      <c r="F33503" s="103" t="s">
        <v>11597</v>
      </c>
      <c r="J33503" s="14">
        <v>140</v>
      </c>
      <c r="L33503" s="298">
        <f t="shared" ref="L33503:L33566" si="1584">+J33503+K33503</f>
        <v>140</v>
      </c>
      <c r="M33503" s="14"/>
      <c r="O33503" s="16">
        <f t="shared" si="1583"/>
        <v>0</v>
      </c>
      <c r="P33503" s="298">
        <f t="shared" si="1582"/>
        <v>140</v>
      </c>
    </row>
    <row r="33504" spans="2:16">
      <c r="B33504" s="400"/>
      <c r="D33504" s="403"/>
      <c r="F33504" s="103" t="s">
        <v>10835</v>
      </c>
      <c r="J33504" s="14">
        <v>285</v>
      </c>
      <c r="L33504" s="298">
        <f t="shared" si="1584"/>
        <v>285</v>
      </c>
      <c r="M33504" s="14"/>
      <c r="O33504" s="16">
        <f t="shared" si="1583"/>
        <v>0</v>
      </c>
      <c r="P33504" s="298">
        <f t="shared" si="1582"/>
        <v>285</v>
      </c>
    </row>
    <row r="33505" spans="2:16">
      <c r="B33505" s="400"/>
      <c r="D33505" s="403"/>
      <c r="F33505" s="103" t="s">
        <v>11586</v>
      </c>
      <c r="J33505" s="14">
        <v>154</v>
      </c>
      <c r="L33505" s="298">
        <f t="shared" si="1584"/>
        <v>154</v>
      </c>
      <c r="M33505" s="14"/>
      <c r="O33505" s="16">
        <f t="shared" si="1583"/>
        <v>0</v>
      </c>
      <c r="P33505" s="298">
        <f t="shared" si="1582"/>
        <v>154</v>
      </c>
    </row>
    <row r="33506" spans="2:16">
      <c r="B33506" s="400"/>
      <c r="D33506" s="403"/>
      <c r="F33506" s="103" t="s">
        <v>33265</v>
      </c>
      <c r="J33506" s="14">
        <v>459</v>
      </c>
      <c r="L33506" s="298">
        <f t="shared" si="1584"/>
        <v>459</v>
      </c>
      <c r="M33506" s="14"/>
      <c r="O33506" s="16">
        <f t="shared" si="1583"/>
        <v>0</v>
      </c>
      <c r="P33506" s="298">
        <f t="shared" si="1582"/>
        <v>459</v>
      </c>
    </row>
    <row r="33507" spans="2:16">
      <c r="B33507" s="400"/>
      <c r="D33507" s="403"/>
      <c r="F33507" s="103" t="s">
        <v>15376</v>
      </c>
      <c r="J33507" s="14">
        <v>240</v>
      </c>
      <c r="L33507" s="298">
        <f t="shared" si="1584"/>
        <v>240</v>
      </c>
      <c r="M33507" s="14"/>
      <c r="O33507" s="16">
        <f t="shared" si="1583"/>
        <v>0</v>
      </c>
      <c r="P33507" s="298">
        <f t="shared" si="1582"/>
        <v>240</v>
      </c>
    </row>
    <row r="33508" spans="2:16">
      <c r="B33508" s="400"/>
      <c r="D33508" s="403"/>
      <c r="F33508" s="103" t="s">
        <v>33266</v>
      </c>
      <c r="J33508" s="14">
        <v>156</v>
      </c>
      <c r="L33508" s="298">
        <f t="shared" si="1584"/>
        <v>156</v>
      </c>
      <c r="M33508" s="14"/>
      <c r="O33508" s="16">
        <f t="shared" si="1583"/>
        <v>0</v>
      </c>
      <c r="P33508" s="298">
        <f t="shared" si="1582"/>
        <v>156</v>
      </c>
    </row>
    <row r="33509" spans="2:16">
      <c r="B33509" s="400"/>
      <c r="D33509" s="403"/>
      <c r="F33509" s="103" t="s">
        <v>33267</v>
      </c>
      <c r="J33509" s="14">
        <v>220</v>
      </c>
      <c r="L33509" s="298">
        <f t="shared" si="1584"/>
        <v>220</v>
      </c>
      <c r="M33509" s="14"/>
      <c r="O33509" s="16">
        <f t="shared" si="1583"/>
        <v>0</v>
      </c>
      <c r="P33509" s="298">
        <f t="shared" si="1582"/>
        <v>220</v>
      </c>
    </row>
    <row r="33510" spans="2:16">
      <c r="B33510" s="400"/>
      <c r="D33510" s="403"/>
      <c r="F33510" s="103" t="s">
        <v>12124</v>
      </c>
      <c r="J33510" s="14">
        <v>164</v>
      </c>
      <c r="L33510" s="298">
        <f t="shared" si="1584"/>
        <v>164</v>
      </c>
      <c r="M33510" s="14"/>
      <c r="O33510" s="16">
        <f t="shared" si="1583"/>
        <v>0</v>
      </c>
      <c r="P33510" s="298">
        <f t="shared" si="1582"/>
        <v>164</v>
      </c>
    </row>
    <row r="33511" spans="2:16">
      <c r="B33511" s="400"/>
      <c r="D33511" s="403"/>
      <c r="F33511" s="103" t="s">
        <v>31019</v>
      </c>
      <c r="J33511" s="14">
        <v>100</v>
      </c>
      <c r="L33511" s="298">
        <f t="shared" si="1584"/>
        <v>100</v>
      </c>
      <c r="M33511" s="14"/>
      <c r="O33511" s="16">
        <f t="shared" si="1583"/>
        <v>0</v>
      </c>
      <c r="P33511" s="298">
        <f t="shared" si="1582"/>
        <v>100</v>
      </c>
    </row>
    <row r="33512" spans="2:16">
      <c r="B33512" s="400"/>
      <c r="D33512" s="403"/>
      <c r="F33512" s="103" t="s">
        <v>33268</v>
      </c>
      <c r="J33512" s="14">
        <v>30</v>
      </c>
      <c r="L33512" s="298">
        <f t="shared" si="1584"/>
        <v>30</v>
      </c>
      <c r="M33512" s="14"/>
      <c r="O33512" s="16">
        <f t="shared" si="1583"/>
        <v>0</v>
      </c>
      <c r="P33512" s="298">
        <f t="shared" si="1582"/>
        <v>30</v>
      </c>
    </row>
    <row r="33513" spans="2:16">
      <c r="B33513" s="400"/>
      <c r="D33513" s="403"/>
      <c r="F33513" s="103" t="s">
        <v>33269</v>
      </c>
      <c r="J33513" s="14"/>
      <c r="L33513" s="298">
        <f t="shared" si="1584"/>
        <v>0</v>
      </c>
      <c r="M33513" s="14">
        <v>210</v>
      </c>
      <c r="O33513" s="16">
        <f t="shared" si="1583"/>
        <v>210</v>
      </c>
      <c r="P33513" s="298">
        <f t="shared" si="1582"/>
        <v>210</v>
      </c>
    </row>
    <row r="33514" spans="2:16">
      <c r="B33514" s="400"/>
      <c r="D33514" s="403"/>
      <c r="F33514" s="103" t="s">
        <v>33270</v>
      </c>
      <c r="J33514" s="14"/>
      <c r="L33514" s="298">
        <f t="shared" si="1584"/>
        <v>0</v>
      </c>
      <c r="M33514" s="14">
        <v>40</v>
      </c>
      <c r="O33514" s="16">
        <f t="shared" si="1583"/>
        <v>40</v>
      </c>
      <c r="P33514" s="298">
        <f t="shared" si="1582"/>
        <v>40</v>
      </c>
    </row>
    <row r="33515" spans="2:16">
      <c r="B33515" s="400"/>
      <c r="D33515" s="403"/>
      <c r="F33515" s="103" t="s">
        <v>33271</v>
      </c>
      <c r="J33515" s="14"/>
      <c r="L33515" s="298">
        <f t="shared" si="1584"/>
        <v>0</v>
      </c>
      <c r="M33515" s="14">
        <v>118</v>
      </c>
      <c r="O33515" s="16">
        <f t="shared" si="1583"/>
        <v>118</v>
      </c>
      <c r="P33515" s="298">
        <f t="shared" si="1582"/>
        <v>118</v>
      </c>
    </row>
    <row r="33516" spans="2:16">
      <c r="B33516" s="400"/>
      <c r="D33516" s="403"/>
      <c r="F33516" s="103" t="s">
        <v>33272</v>
      </c>
      <c r="J33516" s="14"/>
      <c r="L33516" s="298">
        <f t="shared" si="1584"/>
        <v>0</v>
      </c>
      <c r="M33516" s="14">
        <v>180</v>
      </c>
      <c r="O33516" s="16">
        <f t="shared" si="1583"/>
        <v>180</v>
      </c>
      <c r="P33516" s="298">
        <f t="shared" si="1582"/>
        <v>180</v>
      </c>
    </row>
    <row r="33517" spans="2:16">
      <c r="B33517" s="400"/>
      <c r="D33517" s="403"/>
      <c r="F33517" s="103" t="s">
        <v>33273</v>
      </c>
      <c r="J33517" s="14"/>
      <c r="L33517" s="298">
        <f t="shared" si="1584"/>
        <v>0</v>
      </c>
      <c r="M33517" s="14">
        <v>180</v>
      </c>
      <c r="O33517" s="16">
        <f t="shared" si="1583"/>
        <v>180</v>
      </c>
      <c r="P33517" s="298">
        <f t="shared" si="1582"/>
        <v>180</v>
      </c>
    </row>
    <row r="33518" spans="2:16">
      <c r="B33518" s="400"/>
      <c r="D33518" s="403"/>
      <c r="F33518" s="103" t="s">
        <v>33274</v>
      </c>
      <c r="J33518" s="14"/>
      <c r="L33518" s="298">
        <f t="shared" si="1584"/>
        <v>0</v>
      </c>
      <c r="M33518" s="14">
        <v>135</v>
      </c>
      <c r="O33518" s="16">
        <f t="shared" si="1583"/>
        <v>135</v>
      </c>
      <c r="P33518" s="298">
        <f t="shared" si="1582"/>
        <v>135</v>
      </c>
    </row>
    <row r="33519" spans="2:16">
      <c r="B33519" s="400"/>
      <c r="D33519" s="401" t="s">
        <v>11729</v>
      </c>
      <c r="F33519" s="103" t="s">
        <v>33275</v>
      </c>
      <c r="J33519" s="14"/>
      <c r="L33519" s="298">
        <f t="shared" si="1584"/>
        <v>0</v>
      </c>
      <c r="M33519" s="14">
        <v>103</v>
      </c>
      <c r="O33519" s="16">
        <f t="shared" si="1583"/>
        <v>103</v>
      </c>
      <c r="P33519" s="298">
        <f t="shared" si="1582"/>
        <v>103</v>
      </c>
    </row>
    <row r="33520" spans="2:16">
      <c r="B33520" s="400"/>
      <c r="D33520" s="401"/>
      <c r="F33520" s="103" t="s">
        <v>10873</v>
      </c>
      <c r="J33520" s="14"/>
      <c r="L33520" s="298">
        <f t="shared" si="1584"/>
        <v>0</v>
      </c>
      <c r="M33520" s="14">
        <v>28</v>
      </c>
      <c r="O33520" s="16">
        <f t="shared" si="1583"/>
        <v>28</v>
      </c>
      <c r="P33520" s="298">
        <f t="shared" si="1582"/>
        <v>28</v>
      </c>
    </row>
    <row r="33521" spans="2:16">
      <c r="B33521" s="400"/>
      <c r="D33521" s="401"/>
      <c r="F33521" s="103" t="s">
        <v>19881</v>
      </c>
      <c r="J33521" s="14"/>
      <c r="L33521" s="298">
        <f t="shared" si="1584"/>
        <v>0</v>
      </c>
      <c r="M33521" s="14">
        <v>20</v>
      </c>
      <c r="O33521" s="16">
        <f t="shared" si="1583"/>
        <v>20</v>
      </c>
      <c r="P33521" s="298">
        <f t="shared" si="1582"/>
        <v>20</v>
      </c>
    </row>
    <row r="33522" spans="2:16">
      <c r="B33522" s="400"/>
      <c r="D33522" s="401"/>
      <c r="F33522" s="103" t="s">
        <v>33276</v>
      </c>
      <c r="J33522" s="14"/>
      <c r="L33522" s="298">
        <f t="shared" si="1584"/>
        <v>0</v>
      </c>
      <c r="M33522" s="14">
        <v>12</v>
      </c>
      <c r="O33522" s="16">
        <f t="shared" si="1583"/>
        <v>12</v>
      </c>
      <c r="P33522" s="298">
        <f t="shared" si="1582"/>
        <v>12</v>
      </c>
    </row>
    <row r="33523" spans="2:16">
      <c r="B33523" s="400"/>
      <c r="D33523" s="401"/>
      <c r="F33523" s="103" t="s">
        <v>11331</v>
      </c>
      <c r="J33523" s="14"/>
      <c r="L33523" s="298">
        <f t="shared" si="1584"/>
        <v>0</v>
      </c>
      <c r="M33523" s="14">
        <v>12</v>
      </c>
      <c r="O33523" s="16">
        <f t="shared" si="1583"/>
        <v>12</v>
      </c>
      <c r="P33523" s="298">
        <f t="shared" si="1582"/>
        <v>12</v>
      </c>
    </row>
    <row r="33524" spans="2:16">
      <c r="B33524" s="400"/>
      <c r="D33524" s="401"/>
      <c r="F33524" s="103" t="s">
        <v>10822</v>
      </c>
      <c r="J33524" s="14"/>
      <c r="L33524" s="298">
        <f t="shared" si="1584"/>
        <v>0</v>
      </c>
      <c r="M33524" s="14">
        <v>12</v>
      </c>
      <c r="O33524" s="16">
        <f t="shared" si="1583"/>
        <v>12</v>
      </c>
      <c r="P33524" s="298">
        <f t="shared" si="1582"/>
        <v>12</v>
      </c>
    </row>
    <row r="33525" spans="2:16">
      <c r="B33525" s="400"/>
      <c r="D33525" s="401"/>
      <c r="F33525" s="103" t="s">
        <v>1825</v>
      </c>
      <c r="J33525" s="14"/>
      <c r="L33525" s="298">
        <f t="shared" si="1584"/>
        <v>0</v>
      </c>
      <c r="M33525" s="14">
        <v>10</v>
      </c>
      <c r="O33525" s="16">
        <f t="shared" si="1583"/>
        <v>10</v>
      </c>
      <c r="P33525" s="298">
        <f t="shared" si="1582"/>
        <v>10</v>
      </c>
    </row>
    <row r="33526" spans="2:16">
      <c r="B33526" s="400"/>
      <c r="D33526" s="401"/>
      <c r="F33526" s="103" t="s">
        <v>1386</v>
      </c>
      <c r="J33526" s="14"/>
      <c r="L33526" s="298">
        <f t="shared" si="1584"/>
        <v>0</v>
      </c>
      <c r="M33526" s="14">
        <v>18</v>
      </c>
      <c r="O33526" s="16">
        <f t="shared" si="1583"/>
        <v>18</v>
      </c>
      <c r="P33526" s="298">
        <f t="shared" si="1582"/>
        <v>18</v>
      </c>
    </row>
    <row r="33527" spans="2:16">
      <c r="B33527" s="400"/>
      <c r="D33527" s="401"/>
      <c r="F33527" s="103" t="s">
        <v>29813</v>
      </c>
      <c r="J33527" s="14"/>
      <c r="L33527" s="298">
        <f t="shared" si="1584"/>
        <v>0</v>
      </c>
      <c r="M33527" s="14">
        <v>15</v>
      </c>
      <c r="O33527" s="16">
        <f t="shared" si="1583"/>
        <v>15</v>
      </c>
      <c r="P33527" s="298">
        <f t="shared" si="1582"/>
        <v>15</v>
      </c>
    </row>
    <row r="33528" spans="2:16">
      <c r="B33528" s="400"/>
      <c r="D33528" s="401"/>
      <c r="F33528" s="103" t="s">
        <v>33277</v>
      </c>
      <c r="J33528" s="14"/>
      <c r="L33528" s="298">
        <f t="shared" si="1584"/>
        <v>0</v>
      </c>
      <c r="M33528" s="14">
        <v>45</v>
      </c>
      <c r="O33528" s="16">
        <f t="shared" si="1583"/>
        <v>45</v>
      </c>
      <c r="P33528" s="298">
        <f t="shared" si="1582"/>
        <v>45</v>
      </c>
    </row>
    <row r="33529" spans="2:16">
      <c r="B33529" s="400"/>
      <c r="D33529" s="403" t="s">
        <v>33098</v>
      </c>
      <c r="F33529" s="103" t="s">
        <v>33278</v>
      </c>
      <c r="J33529" s="14"/>
      <c r="L33529" s="298">
        <f t="shared" si="1584"/>
        <v>0</v>
      </c>
      <c r="M33529" s="14">
        <v>40</v>
      </c>
      <c r="O33529" s="16">
        <f t="shared" si="1583"/>
        <v>40</v>
      </c>
      <c r="P33529" s="298">
        <f t="shared" si="1582"/>
        <v>40</v>
      </c>
    </row>
    <row r="33530" spans="2:16">
      <c r="B33530" s="400"/>
      <c r="D33530" s="403"/>
      <c r="F33530" s="103" t="s">
        <v>33279</v>
      </c>
      <c r="J33530" s="14"/>
      <c r="L33530" s="298">
        <f t="shared" si="1584"/>
        <v>0</v>
      </c>
      <c r="M33530" s="14">
        <v>35</v>
      </c>
      <c r="O33530" s="16">
        <f t="shared" si="1583"/>
        <v>35</v>
      </c>
      <c r="P33530" s="298">
        <f t="shared" si="1582"/>
        <v>35</v>
      </c>
    </row>
    <row r="33531" spans="2:16">
      <c r="B33531" s="400"/>
      <c r="D33531" s="403"/>
      <c r="F33531" s="103" t="s">
        <v>33280</v>
      </c>
      <c r="J33531" s="14"/>
      <c r="L33531" s="298">
        <f t="shared" si="1584"/>
        <v>0</v>
      </c>
      <c r="M33531" s="14">
        <v>177</v>
      </c>
      <c r="O33531" s="16">
        <f t="shared" si="1583"/>
        <v>177</v>
      </c>
      <c r="P33531" s="298">
        <f t="shared" si="1582"/>
        <v>177</v>
      </c>
    </row>
    <row r="33532" spans="2:16">
      <c r="B33532" s="400"/>
      <c r="D33532" s="403"/>
      <c r="F33532" s="103" t="s">
        <v>33281</v>
      </c>
      <c r="J33532" s="37">
        <v>108</v>
      </c>
      <c r="L33532" s="298">
        <f t="shared" si="1584"/>
        <v>108</v>
      </c>
      <c r="M33532" s="14"/>
      <c r="O33532" s="16">
        <f t="shared" si="1583"/>
        <v>0</v>
      </c>
      <c r="P33532" s="298">
        <f t="shared" si="1582"/>
        <v>108</v>
      </c>
    </row>
    <row r="33533" spans="2:16">
      <c r="B33533" s="400"/>
      <c r="D33533" s="403"/>
      <c r="F33533" s="103" t="s">
        <v>33282</v>
      </c>
      <c r="J33533" s="37">
        <v>16</v>
      </c>
      <c r="L33533" s="298">
        <f t="shared" si="1584"/>
        <v>16</v>
      </c>
      <c r="M33533" s="14"/>
      <c r="O33533" s="16">
        <f t="shared" si="1583"/>
        <v>0</v>
      </c>
      <c r="P33533" s="298">
        <f t="shared" si="1582"/>
        <v>16</v>
      </c>
    </row>
    <row r="33534" spans="2:16">
      <c r="B33534" s="400"/>
      <c r="D33534" s="403"/>
      <c r="F33534" s="103" t="s">
        <v>33283</v>
      </c>
      <c r="J33534" s="37">
        <v>19</v>
      </c>
      <c r="L33534" s="298">
        <f t="shared" si="1584"/>
        <v>19</v>
      </c>
      <c r="M33534" s="14"/>
      <c r="O33534" s="16">
        <f t="shared" si="1583"/>
        <v>0</v>
      </c>
      <c r="P33534" s="298">
        <f t="shared" si="1582"/>
        <v>19</v>
      </c>
    </row>
    <row r="33535" spans="2:16">
      <c r="B33535" s="400"/>
      <c r="D33535" s="403"/>
      <c r="F33535" s="103" t="s">
        <v>2439</v>
      </c>
      <c r="J33535" s="37">
        <v>19</v>
      </c>
      <c r="L33535" s="298">
        <f t="shared" si="1584"/>
        <v>19</v>
      </c>
      <c r="M33535" s="14"/>
      <c r="O33535" s="16">
        <f t="shared" si="1583"/>
        <v>0</v>
      </c>
      <c r="P33535" s="298">
        <f t="shared" si="1582"/>
        <v>19</v>
      </c>
    </row>
    <row r="33536" spans="2:16">
      <c r="B33536" s="400"/>
      <c r="D33536" s="403"/>
      <c r="F33536" s="103" t="s">
        <v>33284</v>
      </c>
      <c r="J33536" s="37">
        <v>43</v>
      </c>
      <c r="L33536" s="298">
        <f t="shared" si="1584"/>
        <v>43</v>
      </c>
      <c r="M33536" s="14"/>
      <c r="O33536" s="16">
        <f t="shared" si="1583"/>
        <v>0</v>
      </c>
      <c r="P33536" s="298">
        <f t="shared" si="1582"/>
        <v>43</v>
      </c>
    </row>
    <row r="33537" spans="2:16">
      <c r="B33537" s="400"/>
      <c r="D33537" s="403"/>
      <c r="F33537" s="103" t="s">
        <v>33285</v>
      </c>
      <c r="J33537" s="37">
        <v>130</v>
      </c>
      <c r="L33537" s="298">
        <f t="shared" si="1584"/>
        <v>130</v>
      </c>
      <c r="M33537" s="14"/>
      <c r="O33537" s="16">
        <f t="shared" si="1583"/>
        <v>0</v>
      </c>
      <c r="P33537" s="298">
        <f t="shared" si="1582"/>
        <v>130</v>
      </c>
    </row>
    <row r="33538" spans="2:16">
      <c r="B33538" s="400"/>
      <c r="D33538" s="403"/>
      <c r="F33538" s="103" t="s">
        <v>11331</v>
      </c>
      <c r="J33538" s="37">
        <v>37</v>
      </c>
      <c r="L33538" s="298">
        <f t="shared" si="1584"/>
        <v>37</v>
      </c>
      <c r="M33538" s="14"/>
      <c r="O33538" s="16">
        <f t="shared" si="1583"/>
        <v>0</v>
      </c>
      <c r="P33538" s="298">
        <f t="shared" si="1582"/>
        <v>37</v>
      </c>
    </row>
    <row r="33539" spans="2:16">
      <c r="B33539" s="400"/>
      <c r="D33539" s="403"/>
      <c r="F33539" s="103" t="s">
        <v>20375</v>
      </c>
      <c r="J33539" s="37">
        <v>13</v>
      </c>
      <c r="L33539" s="298">
        <f t="shared" si="1584"/>
        <v>13</v>
      </c>
      <c r="M33539" s="14"/>
      <c r="O33539" s="16">
        <f t="shared" si="1583"/>
        <v>0</v>
      </c>
      <c r="P33539" s="298">
        <f t="shared" si="1582"/>
        <v>13</v>
      </c>
    </row>
    <row r="33540" spans="2:16">
      <c r="B33540" s="400"/>
      <c r="D33540" s="403"/>
      <c r="F33540" s="103" t="s">
        <v>1897</v>
      </c>
      <c r="J33540" s="37">
        <v>44</v>
      </c>
      <c r="L33540" s="298">
        <f t="shared" si="1584"/>
        <v>44</v>
      </c>
      <c r="M33540" s="14"/>
      <c r="O33540" s="16">
        <f t="shared" si="1583"/>
        <v>0</v>
      </c>
      <c r="P33540" s="298">
        <f t="shared" si="1582"/>
        <v>44</v>
      </c>
    </row>
    <row r="33541" spans="2:16">
      <c r="B33541" s="400"/>
      <c r="D33541" s="403"/>
      <c r="F33541" s="103" t="s">
        <v>30623</v>
      </c>
      <c r="J33541" s="37">
        <v>21</v>
      </c>
      <c r="L33541" s="298">
        <f t="shared" si="1584"/>
        <v>21</v>
      </c>
      <c r="M33541" s="14"/>
      <c r="O33541" s="16">
        <f t="shared" si="1583"/>
        <v>0</v>
      </c>
      <c r="P33541" s="298">
        <f t="shared" si="1582"/>
        <v>21</v>
      </c>
    </row>
    <row r="33542" spans="2:16">
      <c r="B33542" s="400"/>
      <c r="D33542" s="401" t="s">
        <v>1120</v>
      </c>
      <c r="F33542" s="103" t="s">
        <v>33286</v>
      </c>
      <c r="J33542" s="14"/>
      <c r="L33542" s="298">
        <f t="shared" si="1584"/>
        <v>0</v>
      </c>
      <c r="M33542" s="14">
        <v>208</v>
      </c>
      <c r="O33542" s="16">
        <f t="shared" si="1583"/>
        <v>208</v>
      </c>
      <c r="P33542" s="298">
        <f t="shared" si="1582"/>
        <v>208</v>
      </c>
    </row>
    <row r="33543" spans="2:16">
      <c r="B33543" s="400"/>
      <c r="D33543" s="401"/>
      <c r="F33543" s="103" t="s">
        <v>12775</v>
      </c>
      <c r="J33543" s="14">
        <v>103</v>
      </c>
      <c r="L33543" s="298">
        <f t="shared" si="1584"/>
        <v>103</v>
      </c>
      <c r="M33543" s="14"/>
      <c r="O33543" s="16">
        <f t="shared" si="1583"/>
        <v>0</v>
      </c>
      <c r="P33543" s="298">
        <f t="shared" si="1582"/>
        <v>103</v>
      </c>
    </row>
    <row r="33544" spans="2:16">
      <c r="B33544" s="400"/>
      <c r="D33544" s="401"/>
      <c r="F33544" s="103" t="s">
        <v>33287</v>
      </c>
      <c r="J33544" s="14">
        <v>19</v>
      </c>
      <c r="L33544" s="298">
        <f t="shared" si="1584"/>
        <v>19</v>
      </c>
      <c r="M33544" s="14"/>
      <c r="O33544" s="16">
        <f t="shared" si="1583"/>
        <v>0</v>
      </c>
      <c r="P33544" s="298">
        <f t="shared" si="1582"/>
        <v>19</v>
      </c>
    </row>
    <row r="33545" spans="2:16">
      <c r="B33545" s="400"/>
      <c r="D33545" s="401"/>
      <c r="F33545" s="103" t="s">
        <v>33288</v>
      </c>
      <c r="J33545" s="14">
        <v>18</v>
      </c>
      <c r="L33545" s="298">
        <f t="shared" si="1584"/>
        <v>18</v>
      </c>
      <c r="M33545" s="14"/>
      <c r="O33545" s="16">
        <f t="shared" si="1583"/>
        <v>0</v>
      </c>
      <c r="P33545" s="298">
        <f t="shared" si="1582"/>
        <v>18</v>
      </c>
    </row>
    <row r="33546" spans="2:16">
      <c r="B33546" s="400"/>
      <c r="D33546" s="401"/>
      <c r="F33546" s="103" t="s">
        <v>19964</v>
      </c>
      <c r="J33546" s="14">
        <v>21</v>
      </c>
      <c r="L33546" s="298">
        <f t="shared" si="1584"/>
        <v>21</v>
      </c>
      <c r="M33546" s="14"/>
      <c r="O33546" s="16">
        <f t="shared" si="1583"/>
        <v>0</v>
      </c>
      <c r="P33546" s="298">
        <f t="shared" si="1582"/>
        <v>21</v>
      </c>
    </row>
    <row r="33547" spans="2:16">
      <c r="B33547" s="400"/>
      <c r="D33547" s="401"/>
      <c r="F33547" s="103" t="s">
        <v>33289</v>
      </c>
      <c r="J33547" s="14">
        <v>31</v>
      </c>
      <c r="L33547" s="298">
        <f t="shared" si="1584"/>
        <v>31</v>
      </c>
      <c r="M33547" s="14"/>
      <c r="O33547" s="16">
        <f t="shared" si="1583"/>
        <v>0</v>
      </c>
      <c r="P33547" s="298">
        <f t="shared" ref="P33547:P33610" si="1585">+L33547+O33547</f>
        <v>31</v>
      </c>
    </row>
    <row r="33548" spans="2:16">
      <c r="B33548" s="400"/>
      <c r="D33548" s="401"/>
      <c r="F33548" s="103" t="s">
        <v>33290</v>
      </c>
      <c r="J33548" s="14">
        <v>25</v>
      </c>
      <c r="L33548" s="298">
        <f t="shared" si="1584"/>
        <v>25</v>
      </c>
      <c r="M33548" s="14"/>
      <c r="O33548" s="16">
        <f t="shared" si="1583"/>
        <v>0</v>
      </c>
      <c r="P33548" s="298">
        <f t="shared" si="1585"/>
        <v>25</v>
      </c>
    </row>
    <row r="33549" spans="2:16">
      <c r="B33549" s="400"/>
      <c r="D33549" s="401"/>
      <c r="F33549" s="103" t="s">
        <v>33114</v>
      </c>
      <c r="J33549" s="14">
        <v>10</v>
      </c>
      <c r="L33549" s="298">
        <f t="shared" si="1584"/>
        <v>10</v>
      </c>
      <c r="M33549" s="14"/>
      <c r="O33549" s="16">
        <f t="shared" si="1583"/>
        <v>0</v>
      </c>
      <c r="P33549" s="298">
        <f t="shared" si="1585"/>
        <v>10</v>
      </c>
    </row>
    <row r="33550" spans="2:16">
      <c r="B33550" s="400"/>
      <c r="D33550" s="401"/>
      <c r="F33550" s="103" t="s">
        <v>33118</v>
      </c>
      <c r="J33550" s="14">
        <v>15</v>
      </c>
      <c r="L33550" s="298">
        <f t="shared" si="1584"/>
        <v>15</v>
      </c>
      <c r="M33550" s="14"/>
      <c r="O33550" s="16">
        <f t="shared" si="1583"/>
        <v>0</v>
      </c>
      <c r="P33550" s="298">
        <f t="shared" si="1585"/>
        <v>15</v>
      </c>
    </row>
    <row r="33551" spans="2:16">
      <c r="B33551" s="400"/>
      <c r="D33551" s="401"/>
      <c r="F33551" s="103" t="s">
        <v>33291</v>
      </c>
      <c r="J33551" s="14">
        <v>37</v>
      </c>
      <c r="L33551" s="298">
        <f t="shared" si="1584"/>
        <v>37</v>
      </c>
      <c r="M33551" s="14"/>
      <c r="O33551" s="16">
        <f t="shared" si="1583"/>
        <v>0</v>
      </c>
      <c r="P33551" s="298">
        <f t="shared" si="1585"/>
        <v>37</v>
      </c>
    </row>
    <row r="33552" spans="2:16">
      <c r="B33552" s="400"/>
      <c r="D33552" s="401"/>
      <c r="F33552" s="103" t="s">
        <v>33292</v>
      </c>
      <c r="J33552" s="14">
        <v>29</v>
      </c>
      <c r="L33552" s="298">
        <f t="shared" si="1584"/>
        <v>29</v>
      </c>
      <c r="M33552" s="14"/>
      <c r="O33552" s="16">
        <f t="shared" si="1583"/>
        <v>0</v>
      </c>
      <c r="P33552" s="298">
        <f t="shared" si="1585"/>
        <v>29</v>
      </c>
    </row>
    <row r="33553" spans="2:16">
      <c r="B33553" s="400"/>
      <c r="D33553" s="401"/>
      <c r="F33553" s="103" t="s">
        <v>19828</v>
      </c>
      <c r="J33553" s="14">
        <v>19</v>
      </c>
      <c r="L33553" s="298">
        <f t="shared" si="1584"/>
        <v>19</v>
      </c>
      <c r="M33553" s="14"/>
      <c r="O33553" s="16">
        <f t="shared" si="1583"/>
        <v>0</v>
      </c>
      <c r="P33553" s="298">
        <f t="shared" si="1585"/>
        <v>19</v>
      </c>
    </row>
    <row r="33554" spans="2:16">
      <c r="B33554" s="400"/>
      <c r="D33554" s="401"/>
      <c r="F33554" s="103" t="s">
        <v>33293</v>
      </c>
      <c r="J33554" s="14">
        <v>92</v>
      </c>
      <c r="L33554" s="298">
        <f t="shared" si="1584"/>
        <v>92</v>
      </c>
      <c r="M33554" s="14"/>
      <c r="O33554" s="16">
        <f t="shared" si="1583"/>
        <v>0</v>
      </c>
      <c r="P33554" s="298">
        <f t="shared" si="1585"/>
        <v>92</v>
      </c>
    </row>
    <row r="33555" spans="2:16">
      <c r="B33555" s="400"/>
      <c r="D33555" s="401"/>
      <c r="F33555" s="103" t="s">
        <v>33294</v>
      </c>
      <c r="J33555" s="14">
        <v>11</v>
      </c>
      <c r="L33555" s="298">
        <f t="shared" si="1584"/>
        <v>11</v>
      </c>
      <c r="M33555" s="14"/>
      <c r="O33555" s="16">
        <f t="shared" si="1583"/>
        <v>0</v>
      </c>
      <c r="P33555" s="298">
        <f t="shared" si="1585"/>
        <v>11</v>
      </c>
    </row>
    <row r="33556" spans="2:16">
      <c r="B33556" s="400"/>
      <c r="D33556" s="401" t="s">
        <v>1788</v>
      </c>
      <c r="E33556" s="26" t="s">
        <v>33295</v>
      </c>
      <c r="F33556" s="39" t="s">
        <v>33295</v>
      </c>
      <c r="K33556" s="6"/>
      <c r="L33556" s="298">
        <f t="shared" si="1584"/>
        <v>0</v>
      </c>
      <c r="N33556" s="6"/>
      <c r="O33556" s="16">
        <f t="shared" si="1583"/>
        <v>0</v>
      </c>
      <c r="P33556" s="298">
        <f t="shared" si="1585"/>
        <v>0</v>
      </c>
    </row>
    <row r="33557" spans="2:16">
      <c r="B33557" s="400"/>
      <c r="D33557" s="401"/>
      <c r="E33557" s="26" t="s">
        <v>33296</v>
      </c>
      <c r="F33557" s="39" t="s">
        <v>33296</v>
      </c>
      <c r="K33557" s="6"/>
      <c r="L33557" s="298">
        <f t="shared" si="1584"/>
        <v>0</v>
      </c>
      <c r="N33557" s="6"/>
      <c r="O33557" s="16">
        <f t="shared" si="1583"/>
        <v>0</v>
      </c>
      <c r="P33557" s="298">
        <f t="shared" si="1585"/>
        <v>0</v>
      </c>
    </row>
    <row r="33558" spans="2:16">
      <c r="B33558" s="400"/>
      <c r="D33558" s="401"/>
      <c r="E33558" s="26" t="s">
        <v>33297</v>
      </c>
      <c r="F33558" s="39" t="s">
        <v>33297</v>
      </c>
      <c r="K33558" s="6"/>
      <c r="L33558" s="298">
        <f t="shared" si="1584"/>
        <v>0</v>
      </c>
      <c r="N33558" s="6"/>
      <c r="O33558" s="16">
        <f t="shared" si="1583"/>
        <v>0</v>
      </c>
      <c r="P33558" s="298">
        <f t="shared" si="1585"/>
        <v>0</v>
      </c>
    </row>
    <row r="33559" spans="2:16">
      <c r="B33559" s="400"/>
      <c r="D33559" s="401"/>
      <c r="E33559" s="26" t="s">
        <v>12737</v>
      </c>
      <c r="F33559" s="39" t="s">
        <v>12737</v>
      </c>
      <c r="J33559" s="16">
        <v>46</v>
      </c>
      <c r="K33559" s="6"/>
      <c r="L33559" s="298">
        <f t="shared" si="1584"/>
        <v>46</v>
      </c>
      <c r="N33559" s="6"/>
      <c r="O33559" s="16">
        <f t="shared" si="1583"/>
        <v>0</v>
      </c>
      <c r="P33559" s="298">
        <f t="shared" si="1585"/>
        <v>46</v>
      </c>
    </row>
    <row r="33560" spans="2:16">
      <c r="B33560" s="400"/>
      <c r="D33560" s="401"/>
      <c r="E33560" s="26" t="s">
        <v>12598</v>
      </c>
      <c r="F33560" s="39" t="s">
        <v>12598</v>
      </c>
      <c r="J33560" s="16">
        <v>14</v>
      </c>
      <c r="K33560" s="6"/>
      <c r="L33560" s="298">
        <f t="shared" si="1584"/>
        <v>14</v>
      </c>
      <c r="N33560" s="6"/>
      <c r="O33560" s="16">
        <f t="shared" si="1583"/>
        <v>0</v>
      </c>
      <c r="P33560" s="298">
        <f t="shared" si="1585"/>
        <v>14</v>
      </c>
    </row>
    <row r="33561" spans="2:16">
      <c r="B33561" s="400"/>
      <c r="D33561" s="401"/>
      <c r="E33561" s="54" t="s">
        <v>68</v>
      </c>
      <c r="F33561" s="54" t="s">
        <v>68</v>
      </c>
      <c r="K33561" s="6"/>
      <c r="L33561" s="298">
        <f t="shared" si="1584"/>
        <v>0</v>
      </c>
      <c r="N33561" s="6"/>
      <c r="O33561" s="16">
        <f t="shared" si="1583"/>
        <v>0</v>
      </c>
      <c r="P33561" s="298">
        <f t="shared" si="1585"/>
        <v>0</v>
      </c>
    </row>
    <row r="33562" spans="2:16">
      <c r="B33562" s="400"/>
      <c r="D33562" s="401"/>
      <c r="E33562" s="26" t="s">
        <v>33298</v>
      </c>
      <c r="F33562" s="39" t="s">
        <v>33298</v>
      </c>
      <c r="K33562" s="6"/>
      <c r="L33562" s="298">
        <f t="shared" si="1584"/>
        <v>0</v>
      </c>
      <c r="N33562" s="6"/>
      <c r="O33562" s="16">
        <f t="shared" si="1583"/>
        <v>0</v>
      </c>
      <c r="P33562" s="298">
        <f t="shared" si="1585"/>
        <v>0</v>
      </c>
    </row>
    <row r="33563" spans="2:16">
      <c r="B33563" s="400"/>
      <c r="D33563" s="401"/>
      <c r="E33563" s="26" t="s">
        <v>33299</v>
      </c>
      <c r="F33563" s="39" t="s">
        <v>33299</v>
      </c>
      <c r="K33563" s="6"/>
      <c r="L33563" s="298">
        <f t="shared" si="1584"/>
        <v>0</v>
      </c>
      <c r="N33563" s="6"/>
      <c r="O33563" s="16">
        <f t="shared" si="1583"/>
        <v>0</v>
      </c>
      <c r="P33563" s="298">
        <f t="shared" si="1585"/>
        <v>0</v>
      </c>
    </row>
    <row r="33564" spans="2:16">
      <c r="B33564" s="400"/>
      <c r="D33564" s="401"/>
      <c r="E33564" s="26" t="s">
        <v>33300</v>
      </c>
      <c r="F33564" s="39" t="s">
        <v>33300</v>
      </c>
      <c r="K33564" s="6"/>
      <c r="L33564" s="298">
        <f t="shared" si="1584"/>
        <v>0</v>
      </c>
      <c r="N33564" s="6"/>
      <c r="O33564" s="16">
        <f t="shared" si="1583"/>
        <v>0</v>
      </c>
      <c r="P33564" s="298">
        <f t="shared" si="1585"/>
        <v>0</v>
      </c>
    </row>
    <row r="33565" spans="2:16">
      <c r="B33565" s="400"/>
      <c r="D33565" s="401"/>
      <c r="E33565" s="54" t="s">
        <v>12919</v>
      </c>
      <c r="F33565" s="54" t="s">
        <v>12919</v>
      </c>
      <c r="J33565" s="16">
        <v>60</v>
      </c>
      <c r="K33565" s="6"/>
      <c r="L33565" s="298">
        <f t="shared" si="1584"/>
        <v>60</v>
      </c>
      <c r="N33565" s="6"/>
      <c r="O33565" s="16">
        <f t="shared" si="1583"/>
        <v>0</v>
      </c>
      <c r="P33565" s="298">
        <f t="shared" si="1585"/>
        <v>60</v>
      </c>
    </row>
    <row r="33566" spans="2:16">
      <c r="B33566" s="400"/>
      <c r="D33566" s="401"/>
      <c r="E33566" s="52" t="s">
        <v>2904</v>
      </c>
      <c r="F33566" s="54" t="s">
        <v>2904</v>
      </c>
      <c r="J33566" s="16">
        <v>12</v>
      </c>
      <c r="K33566" s="6"/>
      <c r="L33566" s="298">
        <f t="shared" si="1584"/>
        <v>12</v>
      </c>
      <c r="N33566" s="6"/>
      <c r="O33566" s="16">
        <f t="shared" ref="O33566:O33629" si="1586">+M33566+N33566</f>
        <v>0</v>
      </c>
      <c r="P33566" s="298">
        <f t="shared" si="1585"/>
        <v>12</v>
      </c>
    </row>
    <row r="33567" spans="2:16">
      <c r="B33567" s="400"/>
      <c r="D33567" s="401"/>
      <c r="E33567" s="52" t="s">
        <v>10869</v>
      </c>
      <c r="F33567" s="54" t="s">
        <v>10869</v>
      </c>
      <c r="K33567" s="6"/>
      <c r="L33567" s="298">
        <f t="shared" ref="L33567:L33630" si="1587">+J33567+K33567</f>
        <v>0</v>
      </c>
      <c r="N33567" s="6"/>
      <c r="O33567" s="16">
        <f t="shared" si="1586"/>
        <v>0</v>
      </c>
      <c r="P33567" s="298">
        <f t="shared" si="1585"/>
        <v>0</v>
      </c>
    </row>
    <row r="33568" spans="2:16">
      <c r="B33568" s="400"/>
      <c r="D33568" s="401"/>
      <c r="E33568" s="52" t="s">
        <v>33301</v>
      </c>
      <c r="F33568" s="54" t="s">
        <v>33301</v>
      </c>
      <c r="K33568" s="6"/>
      <c r="L33568" s="298">
        <f t="shared" si="1587"/>
        <v>0</v>
      </c>
      <c r="N33568" s="6"/>
      <c r="O33568" s="16">
        <f t="shared" si="1586"/>
        <v>0</v>
      </c>
      <c r="P33568" s="298">
        <f t="shared" si="1585"/>
        <v>0</v>
      </c>
    </row>
    <row r="33569" spans="2:16">
      <c r="B33569" s="400"/>
      <c r="D33569" s="401"/>
      <c r="E33569" s="52" t="s">
        <v>33302</v>
      </c>
      <c r="F33569" s="54" t="s">
        <v>33302</v>
      </c>
      <c r="K33569" s="6"/>
      <c r="L33569" s="298">
        <f t="shared" si="1587"/>
        <v>0</v>
      </c>
      <c r="N33569" s="6"/>
      <c r="O33569" s="16">
        <f t="shared" si="1586"/>
        <v>0</v>
      </c>
      <c r="P33569" s="298">
        <f t="shared" si="1585"/>
        <v>0</v>
      </c>
    </row>
    <row r="33570" spans="2:16">
      <c r="B33570" s="400"/>
      <c r="D33570" s="401"/>
      <c r="E33570" s="52" t="s">
        <v>13727</v>
      </c>
      <c r="F33570" s="54" t="s">
        <v>13727</v>
      </c>
      <c r="K33570" s="6"/>
      <c r="L33570" s="298">
        <f t="shared" si="1587"/>
        <v>0</v>
      </c>
      <c r="N33570" s="6"/>
      <c r="O33570" s="16">
        <f t="shared" si="1586"/>
        <v>0</v>
      </c>
      <c r="P33570" s="298">
        <f t="shared" si="1585"/>
        <v>0</v>
      </c>
    </row>
    <row r="33571" spans="2:16">
      <c r="B33571" s="400"/>
      <c r="D33571" s="401"/>
      <c r="E33571" s="52" t="s">
        <v>12600</v>
      </c>
      <c r="F33571" s="54" t="s">
        <v>12600</v>
      </c>
      <c r="K33571" s="6"/>
      <c r="L33571" s="298">
        <f t="shared" si="1587"/>
        <v>0</v>
      </c>
      <c r="N33571" s="6"/>
      <c r="O33571" s="16">
        <f t="shared" si="1586"/>
        <v>0</v>
      </c>
      <c r="P33571" s="298">
        <f t="shared" si="1585"/>
        <v>0</v>
      </c>
    </row>
    <row r="33572" spans="2:16">
      <c r="B33572" s="400"/>
      <c r="D33572" s="401"/>
      <c r="E33572" s="52" t="s">
        <v>1825</v>
      </c>
      <c r="F33572" s="54" t="s">
        <v>1825</v>
      </c>
      <c r="K33572" s="6"/>
      <c r="L33572" s="298">
        <f t="shared" si="1587"/>
        <v>0</v>
      </c>
      <c r="N33572" s="6"/>
      <c r="O33572" s="16">
        <f t="shared" si="1586"/>
        <v>0</v>
      </c>
      <c r="P33572" s="298">
        <f t="shared" si="1585"/>
        <v>0</v>
      </c>
    </row>
    <row r="33573" spans="2:16">
      <c r="B33573" s="400"/>
      <c r="D33573" s="401"/>
      <c r="E33573" s="26" t="s">
        <v>1788</v>
      </c>
      <c r="F33573" s="39" t="s">
        <v>1788</v>
      </c>
      <c r="K33573" s="6"/>
      <c r="L33573" s="298">
        <f t="shared" si="1587"/>
        <v>0</v>
      </c>
      <c r="N33573" s="6"/>
      <c r="O33573" s="16">
        <f t="shared" si="1586"/>
        <v>0</v>
      </c>
      <c r="P33573" s="298">
        <f t="shared" si="1585"/>
        <v>0</v>
      </c>
    </row>
    <row r="33574" spans="2:16">
      <c r="B33574" s="400"/>
      <c r="D33574" s="401"/>
      <c r="E33574" s="52" t="s">
        <v>11505</v>
      </c>
      <c r="F33574" s="54" t="s">
        <v>11505</v>
      </c>
      <c r="K33574" s="6"/>
      <c r="L33574" s="298">
        <f t="shared" si="1587"/>
        <v>0</v>
      </c>
      <c r="N33574" s="6"/>
      <c r="O33574" s="16">
        <f t="shared" si="1586"/>
        <v>0</v>
      </c>
      <c r="P33574" s="298">
        <f t="shared" si="1585"/>
        <v>0</v>
      </c>
    </row>
    <row r="33575" spans="2:16">
      <c r="B33575" s="400"/>
      <c r="D33575" s="401"/>
      <c r="E33575" s="52" t="s">
        <v>33303</v>
      </c>
      <c r="F33575" s="54" t="s">
        <v>33303</v>
      </c>
      <c r="K33575" s="6"/>
      <c r="L33575" s="298">
        <f t="shared" si="1587"/>
        <v>0</v>
      </c>
      <c r="N33575" s="6"/>
      <c r="O33575" s="16">
        <f t="shared" si="1586"/>
        <v>0</v>
      </c>
      <c r="P33575" s="298">
        <f t="shared" si="1585"/>
        <v>0</v>
      </c>
    </row>
    <row r="33576" spans="2:16">
      <c r="B33576" s="400"/>
      <c r="D33576" s="401"/>
      <c r="E33576" s="52" t="s">
        <v>13474</v>
      </c>
      <c r="F33576" s="54" t="s">
        <v>13474</v>
      </c>
      <c r="K33576" s="6"/>
      <c r="L33576" s="298">
        <f t="shared" si="1587"/>
        <v>0</v>
      </c>
      <c r="N33576" s="6"/>
      <c r="O33576" s="16">
        <f t="shared" si="1586"/>
        <v>0</v>
      </c>
      <c r="P33576" s="298">
        <f t="shared" si="1585"/>
        <v>0</v>
      </c>
    </row>
    <row r="33577" spans="2:16">
      <c r="B33577" s="400"/>
      <c r="D33577" s="401"/>
      <c r="E33577" s="94" t="s">
        <v>3989</v>
      </c>
      <c r="F33577" s="54" t="s">
        <v>3989</v>
      </c>
      <c r="J33577" s="16">
        <v>10</v>
      </c>
      <c r="L33577" s="298">
        <f t="shared" si="1587"/>
        <v>10</v>
      </c>
      <c r="O33577" s="16">
        <f t="shared" si="1586"/>
        <v>0</v>
      </c>
      <c r="P33577" s="298">
        <f t="shared" si="1585"/>
        <v>10</v>
      </c>
    </row>
    <row r="33578" spans="2:16">
      <c r="B33578" s="400"/>
      <c r="D33578" s="401"/>
      <c r="E33578" s="94" t="s">
        <v>2480</v>
      </c>
      <c r="F33578" s="54" t="s">
        <v>2480</v>
      </c>
      <c r="J33578" s="16">
        <v>20</v>
      </c>
      <c r="L33578" s="298">
        <f t="shared" si="1587"/>
        <v>20</v>
      </c>
      <c r="O33578" s="16">
        <f t="shared" si="1586"/>
        <v>0</v>
      </c>
      <c r="P33578" s="298">
        <f t="shared" si="1585"/>
        <v>20</v>
      </c>
    </row>
    <row r="33579" spans="2:16">
      <c r="B33579" s="400"/>
      <c r="D33579" s="401"/>
      <c r="E33579" s="94" t="s">
        <v>33304</v>
      </c>
      <c r="F33579" s="54" t="s">
        <v>33304</v>
      </c>
      <c r="L33579" s="298">
        <f t="shared" si="1587"/>
        <v>0</v>
      </c>
      <c r="O33579" s="16">
        <f t="shared" si="1586"/>
        <v>0</v>
      </c>
      <c r="P33579" s="298">
        <f t="shared" si="1585"/>
        <v>0</v>
      </c>
    </row>
    <row r="33580" spans="2:16">
      <c r="B33580" s="400"/>
      <c r="D33580" s="401"/>
      <c r="E33580" s="14" t="s">
        <v>17215</v>
      </c>
      <c r="F33580" s="103" t="s">
        <v>17215</v>
      </c>
      <c r="L33580" s="298">
        <f t="shared" si="1587"/>
        <v>0</v>
      </c>
      <c r="O33580" s="16">
        <f t="shared" si="1586"/>
        <v>0</v>
      </c>
      <c r="P33580" s="298">
        <f t="shared" si="1585"/>
        <v>0</v>
      </c>
    </row>
    <row r="33581" spans="2:16">
      <c r="B33581" s="400"/>
      <c r="D33581" s="401"/>
      <c r="E33581" s="14" t="s">
        <v>33305</v>
      </c>
      <c r="F33581" s="103" t="s">
        <v>33305</v>
      </c>
      <c r="L33581" s="298">
        <f t="shared" si="1587"/>
        <v>0</v>
      </c>
      <c r="O33581" s="16">
        <f t="shared" si="1586"/>
        <v>0</v>
      </c>
      <c r="P33581" s="298">
        <f t="shared" si="1585"/>
        <v>0</v>
      </c>
    </row>
    <row r="33582" spans="2:16">
      <c r="B33582" s="400"/>
      <c r="D33582" s="401"/>
      <c r="E33582" s="14" t="s">
        <v>33306</v>
      </c>
      <c r="F33582" s="103" t="s">
        <v>33306</v>
      </c>
      <c r="L33582" s="298">
        <f t="shared" si="1587"/>
        <v>0</v>
      </c>
      <c r="O33582" s="16">
        <f t="shared" si="1586"/>
        <v>0</v>
      </c>
      <c r="P33582" s="298">
        <f t="shared" si="1585"/>
        <v>0</v>
      </c>
    </row>
    <row r="33583" spans="2:16">
      <c r="B33583" s="400"/>
      <c r="D33583" s="401"/>
      <c r="E33583" s="14" t="s">
        <v>12609</v>
      </c>
      <c r="F33583" s="103" t="s">
        <v>12609</v>
      </c>
      <c r="J33583" s="16">
        <v>12</v>
      </c>
      <c r="L33583" s="298">
        <f t="shared" si="1587"/>
        <v>12</v>
      </c>
      <c r="O33583" s="16">
        <f t="shared" si="1586"/>
        <v>0</v>
      </c>
      <c r="P33583" s="298">
        <f t="shared" si="1585"/>
        <v>12</v>
      </c>
    </row>
    <row r="33584" spans="2:16" ht="25.5" customHeight="1">
      <c r="B33584" s="400"/>
      <c r="D33584" s="403" t="s">
        <v>33307</v>
      </c>
      <c r="E33584" s="26" t="s">
        <v>33308</v>
      </c>
      <c r="F33584" s="39" t="s">
        <v>33308</v>
      </c>
      <c r="J33584" s="16">
        <v>12</v>
      </c>
      <c r="K33584" s="6"/>
      <c r="L33584" s="298">
        <f t="shared" si="1587"/>
        <v>12</v>
      </c>
      <c r="N33584" s="6"/>
      <c r="O33584" s="16">
        <f t="shared" si="1586"/>
        <v>0</v>
      </c>
      <c r="P33584" s="298">
        <f t="shared" si="1585"/>
        <v>12</v>
      </c>
    </row>
    <row r="33585" spans="2:16" ht="25.5" customHeight="1">
      <c r="B33585" s="400"/>
      <c r="D33585" s="403"/>
      <c r="E33585" s="26" t="s">
        <v>15396</v>
      </c>
      <c r="F33585" s="39" t="s">
        <v>15396</v>
      </c>
      <c r="J33585" s="16">
        <v>81</v>
      </c>
      <c r="K33585" s="6"/>
      <c r="L33585" s="298">
        <f t="shared" si="1587"/>
        <v>81</v>
      </c>
      <c r="N33585" s="6"/>
      <c r="O33585" s="16">
        <f t="shared" si="1586"/>
        <v>0</v>
      </c>
      <c r="P33585" s="298">
        <f t="shared" si="1585"/>
        <v>81</v>
      </c>
    </row>
    <row r="33586" spans="2:16" ht="25.5" customHeight="1">
      <c r="B33586" s="400"/>
      <c r="D33586" s="403"/>
      <c r="E33586" s="26" t="s">
        <v>12490</v>
      </c>
      <c r="F33586" s="39" t="s">
        <v>12490</v>
      </c>
      <c r="J33586" s="16">
        <v>70</v>
      </c>
      <c r="K33586" s="6"/>
      <c r="L33586" s="298">
        <f t="shared" si="1587"/>
        <v>70</v>
      </c>
      <c r="N33586" s="6"/>
      <c r="O33586" s="16">
        <f t="shared" si="1586"/>
        <v>0</v>
      </c>
      <c r="P33586" s="298">
        <f t="shared" si="1585"/>
        <v>70</v>
      </c>
    </row>
    <row r="33587" spans="2:16" ht="25.5" customHeight="1">
      <c r="B33587" s="400"/>
      <c r="D33587" s="403"/>
      <c r="E33587" s="26" t="s">
        <v>33309</v>
      </c>
      <c r="F33587" s="39" t="s">
        <v>33309</v>
      </c>
      <c r="J33587" s="16">
        <v>70</v>
      </c>
      <c r="K33587" s="6"/>
      <c r="L33587" s="298">
        <f t="shared" si="1587"/>
        <v>70</v>
      </c>
      <c r="N33587" s="6"/>
      <c r="O33587" s="16">
        <f t="shared" si="1586"/>
        <v>0</v>
      </c>
      <c r="P33587" s="298">
        <f t="shared" si="1585"/>
        <v>70</v>
      </c>
    </row>
    <row r="33588" spans="2:16" ht="25.5" customHeight="1">
      <c r="B33588" s="400"/>
      <c r="D33588" s="403"/>
      <c r="E33588" s="26" t="s">
        <v>33310</v>
      </c>
      <c r="F33588" s="39" t="s">
        <v>33310</v>
      </c>
      <c r="J33588" s="16">
        <v>30</v>
      </c>
      <c r="K33588" s="6"/>
      <c r="L33588" s="298">
        <f t="shared" si="1587"/>
        <v>30</v>
      </c>
      <c r="N33588" s="6"/>
      <c r="O33588" s="16">
        <f t="shared" si="1586"/>
        <v>0</v>
      </c>
      <c r="P33588" s="298">
        <f t="shared" si="1585"/>
        <v>30</v>
      </c>
    </row>
    <row r="33589" spans="2:16" ht="25.5" customHeight="1">
      <c r="B33589" s="400"/>
      <c r="D33589" s="403"/>
      <c r="E33589" s="26" t="s">
        <v>33311</v>
      </c>
      <c r="F33589" s="39" t="s">
        <v>33311</v>
      </c>
      <c r="J33589" s="16">
        <v>109</v>
      </c>
      <c r="K33589" s="6"/>
      <c r="L33589" s="298">
        <f t="shared" si="1587"/>
        <v>109</v>
      </c>
      <c r="N33589" s="6"/>
      <c r="O33589" s="16">
        <f t="shared" si="1586"/>
        <v>0</v>
      </c>
      <c r="P33589" s="298">
        <f t="shared" si="1585"/>
        <v>109</v>
      </c>
    </row>
    <row r="33590" spans="2:16" ht="25.5" customHeight="1">
      <c r="B33590" s="400"/>
      <c r="D33590" s="403"/>
      <c r="E33590" s="26" t="s">
        <v>14969</v>
      </c>
      <c r="F33590" s="39" t="s">
        <v>14969</v>
      </c>
      <c r="J33590" s="16">
        <v>40</v>
      </c>
      <c r="K33590" s="6"/>
      <c r="L33590" s="298">
        <f t="shared" si="1587"/>
        <v>40</v>
      </c>
      <c r="N33590" s="6"/>
      <c r="O33590" s="16">
        <f t="shared" si="1586"/>
        <v>0</v>
      </c>
      <c r="P33590" s="298">
        <f t="shared" si="1585"/>
        <v>40</v>
      </c>
    </row>
    <row r="33591" spans="2:16" ht="25.5" customHeight="1">
      <c r="B33591" s="400"/>
      <c r="D33591" s="403"/>
      <c r="E33591" s="26" t="s">
        <v>33312</v>
      </c>
      <c r="F33591" s="39" t="s">
        <v>33312</v>
      </c>
      <c r="J33591" s="16">
        <v>28</v>
      </c>
      <c r="K33591" s="6"/>
      <c r="L33591" s="298">
        <f t="shared" si="1587"/>
        <v>28</v>
      </c>
      <c r="N33591" s="6"/>
      <c r="O33591" s="16">
        <f t="shared" si="1586"/>
        <v>0</v>
      </c>
      <c r="P33591" s="298">
        <f t="shared" si="1585"/>
        <v>28</v>
      </c>
    </row>
    <row r="33592" spans="2:16" ht="25.5" customHeight="1">
      <c r="B33592" s="400"/>
      <c r="D33592" s="403"/>
      <c r="E33592" s="26" t="s">
        <v>33313</v>
      </c>
      <c r="F33592" s="39" t="s">
        <v>33313</v>
      </c>
      <c r="J33592" s="16">
        <v>70</v>
      </c>
      <c r="K33592" s="6"/>
      <c r="L33592" s="298">
        <f t="shared" si="1587"/>
        <v>70</v>
      </c>
      <c r="N33592" s="6"/>
      <c r="O33592" s="16">
        <f t="shared" si="1586"/>
        <v>0</v>
      </c>
      <c r="P33592" s="298">
        <f t="shared" si="1585"/>
        <v>70</v>
      </c>
    </row>
    <row r="33593" spans="2:16" ht="25.5" customHeight="1">
      <c r="B33593" s="400"/>
      <c r="D33593" s="403"/>
      <c r="E33593" s="26" t="s">
        <v>33314</v>
      </c>
      <c r="F33593" s="39" t="s">
        <v>33314</v>
      </c>
      <c r="J33593" s="16">
        <v>32</v>
      </c>
      <c r="K33593" s="6"/>
      <c r="L33593" s="298">
        <f t="shared" si="1587"/>
        <v>32</v>
      </c>
      <c r="N33593" s="6"/>
      <c r="O33593" s="16">
        <f t="shared" si="1586"/>
        <v>0</v>
      </c>
      <c r="P33593" s="298">
        <f t="shared" si="1585"/>
        <v>32</v>
      </c>
    </row>
    <row r="33594" spans="2:16" ht="25.5" customHeight="1">
      <c r="B33594" s="400"/>
      <c r="D33594" s="403"/>
      <c r="E33594" s="26" t="s">
        <v>16185</v>
      </c>
      <c r="F33594" s="39" t="s">
        <v>16185</v>
      </c>
      <c r="J33594" s="16">
        <v>55</v>
      </c>
      <c r="K33594" s="6"/>
      <c r="L33594" s="298">
        <f t="shared" si="1587"/>
        <v>55</v>
      </c>
      <c r="N33594" s="6"/>
      <c r="O33594" s="16">
        <f t="shared" si="1586"/>
        <v>0</v>
      </c>
      <c r="P33594" s="298">
        <f t="shared" si="1585"/>
        <v>55</v>
      </c>
    </row>
    <row r="33595" spans="2:16" ht="25.5" customHeight="1">
      <c r="B33595" s="400"/>
      <c r="D33595" s="403"/>
      <c r="E33595" s="26" t="s">
        <v>33315</v>
      </c>
      <c r="F33595" s="39" t="s">
        <v>33315</v>
      </c>
      <c r="J33595" s="16">
        <v>52</v>
      </c>
      <c r="K33595" s="6"/>
      <c r="L33595" s="298">
        <f t="shared" si="1587"/>
        <v>52</v>
      </c>
      <c r="N33595" s="6"/>
      <c r="O33595" s="16">
        <f t="shared" si="1586"/>
        <v>0</v>
      </c>
      <c r="P33595" s="298">
        <f t="shared" si="1585"/>
        <v>52</v>
      </c>
    </row>
    <row r="33596" spans="2:16" ht="25.5" customHeight="1">
      <c r="B33596" s="400"/>
      <c r="D33596" s="403"/>
      <c r="E33596" s="26" t="s">
        <v>13049</v>
      </c>
      <c r="F33596" s="39" t="s">
        <v>13049</v>
      </c>
      <c r="J33596" s="16">
        <v>84</v>
      </c>
      <c r="K33596" s="6"/>
      <c r="L33596" s="298">
        <f t="shared" si="1587"/>
        <v>84</v>
      </c>
      <c r="N33596" s="6"/>
      <c r="O33596" s="16">
        <f t="shared" si="1586"/>
        <v>0</v>
      </c>
      <c r="P33596" s="298">
        <f t="shared" si="1585"/>
        <v>84</v>
      </c>
    </row>
    <row r="33597" spans="2:16" ht="25.5" customHeight="1">
      <c r="B33597" s="400"/>
      <c r="D33597" s="403"/>
      <c r="E33597" s="26" t="s">
        <v>33316</v>
      </c>
      <c r="F33597" s="39" t="s">
        <v>33316</v>
      </c>
      <c r="J33597" s="16">
        <v>65</v>
      </c>
      <c r="K33597" s="6"/>
      <c r="L33597" s="298">
        <f t="shared" si="1587"/>
        <v>65</v>
      </c>
      <c r="N33597" s="6"/>
      <c r="O33597" s="16">
        <f t="shared" si="1586"/>
        <v>0</v>
      </c>
      <c r="P33597" s="298">
        <f t="shared" si="1585"/>
        <v>65</v>
      </c>
    </row>
    <row r="33598" spans="2:16" ht="25.5" customHeight="1">
      <c r="B33598" s="400"/>
      <c r="D33598" s="403"/>
      <c r="E33598" s="26" t="s">
        <v>33317</v>
      </c>
      <c r="F33598" s="39" t="s">
        <v>33317</v>
      </c>
      <c r="J33598" s="16">
        <v>42</v>
      </c>
      <c r="K33598" s="6"/>
      <c r="L33598" s="298">
        <f t="shared" si="1587"/>
        <v>42</v>
      </c>
      <c r="N33598" s="6"/>
      <c r="O33598" s="16">
        <f t="shared" si="1586"/>
        <v>0</v>
      </c>
      <c r="P33598" s="298">
        <f t="shared" si="1585"/>
        <v>42</v>
      </c>
    </row>
    <row r="33599" spans="2:16" ht="25.5" customHeight="1">
      <c r="B33599" s="400"/>
      <c r="D33599" s="403"/>
      <c r="E33599" s="26" t="s">
        <v>12880</v>
      </c>
      <c r="F33599" s="39" t="s">
        <v>12880</v>
      </c>
      <c r="J33599" s="16">
        <v>59</v>
      </c>
      <c r="K33599" s="6"/>
      <c r="L33599" s="298">
        <f t="shared" si="1587"/>
        <v>59</v>
      </c>
      <c r="N33599" s="6"/>
      <c r="O33599" s="16">
        <f t="shared" si="1586"/>
        <v>0</v>
      </c>
      <c r="P33599" s="298">
        <f t="shared" si="1585"/>
        <v>59</v>
      </c>
    </row>
    <row r="33600" spans="2:16" ht="25.5" customHeight="1">
      <c r="B33600" s="400"/>
      <c r="D33600" s="403"/>
      <c r="E33600" s="26" t="s">
        <v>33318</v>
      </c>
      <c r="F33600" s="39" t="s">
        <v>33318</v>
      </c>
      <c r="J33600" s="16">
        <v>20</v>
      </c>
      <c r="K33600" s="6"/>
      <c r="L33600" s="298">
        <f t="shared" si="1587"/>
        <v>20</v>
      </c>
      <c r="N33600" s="6"/>
      <c r="O33600" s="16">
        <f t="shared" si="1586"/>
        <v>0</v>
      </c>
      <c r="P33600" s="298">
        <f t="shared" si="1585"/>
        <v>20</v>
      </c>
    </row>
    <row r="33601" spans="2:16" ht="25.5" customHeight="1">
      <c r="B33601" s="400"/>
      <c r="D33601" s="403"/>
      <c r="E33601" s="54" t="s">
        <v>33319</v>
      </c>
      <c r="F33601" s="54" t="s">
        <v>33319</v>
      </c>
      <c r="J33601" s="16">
        <v>295</v>
      </c>
      <c r="K33601" s="6"/>
      <c r="L33601" s="298">
        <f t="shared" si="1587"/>
        <v>295</v>
      </c>
      <c r="N33601" s="6"/>
      <c r="O33601" s="16">
        <f t="shared" si="1586"/>
        <v>0</v>
      </c>
      <c r="P33601" s="298">
        <f t="shared" si="1585"/>
        <v>295</v>
      </c>
    </row>
    <row r="33602" spans="2:16" ht="25.5" customHeight="1">
      <c r="B33602" s="400"/>
      <c r="D33602" s="403"/>
      <c r="E33602" s="26" t="s">
        <v>10095</v>
      </c>
      <c r="F33602" s="39" t="s">
        <v>10095</v>
      </c>
      <c r="J33602" s="16">
        <v>180</v>
      </c>
      <c r="K33602" s="6"/>
      <c r="L33602" s="298">
        <f t="shared" si="1587"/>
        <v>180</v>
      </c>
      <c r="N33602" s="6">
        <v>50</v>
      </c>
      <c r="O33602" s="16">
        <f t="shared" si="1586"/>
        <v>50</v>
      </c>
      <c r="P33602" s="298">
        <f t="shared" si="1585"/>
        <v>230</v>
      </c>
    </row>
    <row r="33603" spans="2:16" ht="25.5" customHeight="1">
      <c r="B33603" s="400"/>
      <c r="D33603" s="403"/>
      <c r="E33603" s="26" t="s">
        <v>10868</v>
      </c>
      <c r="F33603" s="39" t="s">
        <v>10868</v>
      </c>
      <c r="K33603" s="6"/>
      <c r="L33603" s="298">
        <f t="shared" si="1587"/>
        <v>0</v>
      </c>
      <c r="N33603" s="6">
        <v>100</v>
      </c>
      <c r="O33603" s="16">
        <f t="shared" si="1586"/>
        <v>100</v>
      </c>
      <c r="P33603" s="298">
        <f t="shared" si="1585"/>
        <v>100</v>
      </c>
    </row>
    <row r="33604" spans="2:16" ht="25.5" customHeight="1">
      <c r="B33604" s="400"/>
      <c r="D33604" s="403"/>
      <c r="E33604" s="52" t="s">
        <v>33320</v>
      </c>
      <c r="F33604" s="54" t="s">
        <v>33320</v>
      </c>
      <c r="J33604" s="16">
        <v>640</v>
      </c>
      <c r="K33604" s="6"/>
      <c r="L33604" s="298">
        <f t="shared" si="1587"/>
        <v>640</v>
      </c>
      <c r="N33604" s="6"/>
      <c r="O33604" s="16">
        <f t="shared" si="1586"/>
        <v>0</v>
      </c>
      <c r="P33604" s="298">
        <f t="shared" si="1585"/>
        <v>640</v>
      </c>
    </row>
    <row r="33605" spans="2:16" ht="25.5" customHeight="1">
      <c r="B33605" s="400"/>
      <c r="D33605" s="403"/>
      <c r="E33605" s="52" t="s">
        <v>10829</v>
      </c>
      <c r="F33605" s="54" t="s">
        <v>10829</v>
      </c>
      <c r="J33605" s="16">
        <v>490</v>
      </c>
      <c r="K33605" s="6"/>
      <c r="L33605" s="298">
        <f t="shared" si="1587"/>
        <v>490</v>
      </c>
      <c r="N33605" s="6"/>
      <c r="O33605" s="16">
        <f t="shared" si="1586"/>
        <v>0</v>
      </c>
      <c r="P33605" s="298">
        <f t="shared" si="1585"/>
        <v>490</v>
      </c>
    </row>
    <row r="33606" spans="2:16" ht="25.5" customHeight="1">
      <c r="B33606" s="400"/>
      <c r="D33606" s="403"/>
      <c r="E33606" s="52" t="s">
        <v>33321</v>
      </c>
      <c r="F33606" s="54" t="s">
        <v>33321</v>
      </c>
      <c r="J33606" s="16">
        <v>590</v>
      </c>
      <c r="K33606" s="6"/>
      <c r="L33606" s="298">
        <f t="shared" si="1587"/>
        <v>590</v>
      </c>
      <c r="N33606" s="6"/>
      <c r="O33606" s="16">
        <f t="shared" si="1586"/>
        <v>0</v>
      </c>
      <c r="P33606" s="298">
        <f t="shared" si="1585"/>
        <v>590</v>
      </c>
    </row>
    <row r="33607" spans="2:16" ht="25.5" customHeight="1">
      <c r="B33607" s="400"/>
      <c r="D33607" s="403"/>
      <c r="E33607" s="52" t="s">
        <v>33322</v>
      </c>
      <c r="F33607" s="54" t="s">
        <v>33322</v>
      </c>
      <c r="J33607" s="16">
        <v>320</v>
      </c>
      <c r="K33607" s="6"/>
      <c r="L33607" s="298">
        <f t="shared" si="1587"/>
        <v>320</v>
      </c>
      <c r="N33607" s="6"/>
      <c r="O33607" s="16">
        <f t="shared" si="1586"/>
        <v>0</v>
      </c>
      <c r="P33607" s="298">
        <f t="shared" si="1585"/>
        <v>320</v>
      </c>
    </row>
    <row r="33608" spans="2:16" ht="25.5" customHeight="1">
      <c r="B33608" s="400"/>
      <c r="D33608" s="403"/>
      <c r="E33608" s="52" t="s">
        <v>33323</v>
      </c>
      <c r="F33608" s="54" t="s">
        <v>33323</v>
      </c>
      <c r="J33608" s="16">
        <v>383</v>
      </c>
      <c r="K33608" s="6"/>
      <c r="L33608" s="298">
        <f t="shared" si="1587"/>
        <v>383</v>
      </c>
      <c r="N33608" s="6"/>
      <c r="O33608" s="16">
        <f t="shared" si="1586"/>
        <v>0</v>
      </c>
      <c r="P33608" s="298">
        <f t="shared" si="1585"/>
        <v>383</v>
      </c>
    </row>
    <row r="33609" spans="2:16" ht="25.5" customHeight="1">
      <c r="B33609" s="400"/>
      <c r="D33609" s="403"/>
      <c r="E33609" s="52" t="s">
        <v>13031</v>
      </c>
      <c r="F33609" s="54" t="s">
        <v>13031</v>
      </c>
      <c r="J33609" s="16">
        <v>150</v>
      </c>
      <c r="K33609" s="6"/>
      <c r="L33609" s="298">
        <f t="shared" si="1587"/>
        <v>150</v>
      </c>
      <c r="N33609" s="6"/>
      <c r="O33609" s="16">
        <f t="shared" si="1586"/>
        <v>0</v>
      </c>
      <c r="P33609" s="298">
        <f t="shared" si="1585"/>
        <v>150</v>
      </c>
    </row>
    <row r="33610" spans="2:16" ht="25.5" customHeight="1">
      <c r="B33610" s="400"/>
      <c r="D33610" s="403"/>
      <c r="E33610" s="52" t="s">
        <v>20027</v>
      </c>
      <c r="F33610" s="54" t="s">
        <v>20027</v>
      </c>
      <c r="J33610" s="16">
        <v>394</v>
      </c>
      <c r="K33610" s="6"/>
      <c r="L33610" s="298">
        <f t="shared" si="1587"/>
        <v>394</v>
      </c>
      <c r="N33610" s="6"/>
      <c r="O33610" s="16">
        <f t="shared" si="1586"/>
        <v>0</v>
      </c>
      <c r="P33610" s="298">
        <f t="shared" si="1585"/>
        <v>394</v>
      </c>
    </row>
    <row r="33611" spans="2:16" ht="25.5" customHeight="1">
      <c r="B33611" s="400"/>
      <c r="D33611" s="403"/>
      <c r="E33611" s="52" t="s">
        <v>2501</v>
      </c>
      <c r="F33611" s="54" t="s">
        <v>2501</v>
      </c>
      <c r="J33611" s="16">
        <v>396</v>
      </c>
      <c r="K33611" s="6"/>
      <c r="L33611" s="298">
        <f t="shared" si="1587"/>
        <v>396</v>
      </c>
      <c r="N33611" s="6"/>
      <c r="O33611" s="16">
        <f t="shared" si="1586"/>
        <v>0</v>
      </c>
      <c r="P33611" s="298">
        <f t="shared" ref="P33611:P33674" si="1588">+L33611+O33611</f>
        <v>396</v>
      </c>
    </row>
    <row r="33612" spans="2:16" ht="25.5" customHeight="1">
      <c r="B33612" s="400"/>
      <c r="D33612" s="403"/>
      <c r="E33612" s="52" t="s">
        <v>33324</v>
      </c>
      <c r="F33612" s="54" t="s">
        <v>33324</v>
      </c>
      <c r="J33612" s="16">
        <v>320</v>
      </c>
      <c r="K33612" s="6"/>
      <c r="L33612" s="298">
        <f t="shared" si="1587"/>
        <v>320</v>
      </c>
      <c r="N33612" s="6"/>
      <c r="O33612" s="16">
        <f t="shared" si="1586"/>
        <v>0</v>
      </c>
      <c r="P33612" s="298">
        <f t="shared" si="1588"/>
        <v>320</v>
      </c>
    </row>
    <row r="33613" spans="2:16" ht="25.5" customHeight="1">
      <c r="B33613" s="400"/>
      <c r="D33613" s="403"/>
      <c r="E33613" s="52" t="s">
        <v>33325</v>
      </c>
      <c r="F33613" s="54" t="s">
        <v>33325</v>
      </c>
      <c r="K33613" s="6"/>
      <c r="L33613" s="298">
        <f t="shared" si="1587"/>
        <v>0</v>
      </c>
      <c r="N33613" s="6"/>
      <c r="O33613" s="16">
        <f t="shared" si="1586"/>
        <v>0</v>
      </c>
      <c r="P33613" s="298">
        <f t="shared" si="1588"/>
        <v>0</v>
      </c>
    </row>
    <row r="33614" spans="2:16" ht="25.5" customHeight="1">
      <c r="B33614" s="400"/>
      <c r="D33614" s="403"/>
      <c r="E33614" s="52" t="s">
        <v>33326</v>
      </c>
      <c r="F33614" s="54" t="s">
        <v>33326</v>
      </c>
      <c r="K33614" s="6"/>
      <c r="L33614" s="298">
        <f t="shared" si="1587"/>
        <v>0</v>
      </c>
      <c r="N33614" s="6"/>
      <c r="O33614" s="16">
        <f t="shared" si="1586"/>
        <v>0</v>
      </c>
      <c r="P33614" s="298">
        <f t="shared" si="1588"/>
        <v>0</v>
      </c>
    </row>
    <row r="33615" spans="2:16" ht="25.5" customHeight="1">
      <c r="B33615" s="400"/>
      <c r="D33615" s="403"/>
      <c r="E33615" s="52" t="s">
        <v>33327</v>
      </c>
      <c r="F33615" s="54" t="s">
        <v>33327</v>
      </c>
      <c r="K33615" s="6"/>
      <c r="L33615" s="298">
        <f t="shared" si="1587"/>
        <v>0</v>
      </c>
      <c r="N33615" s="6">
        <v>50</v>
      </c>
      <c r="O33615" s="16">
        <f t="shared" si="1586"/>
        <v>50</v>
      </c>
      <c r="P33615" s="298">
        <f t="shared" si="1588"/>
        <v>50</v>
      </c>
    </row>
    <row r="33616" spans="2:16" ht="25.5" customHeight="1">
      <c r="B33616" s="400"/>
      <c r="D33616" s="403"/>
      <c r="E33616" s="52" t="s">
        <v>33328</v>
      </c>
      <c r="F33616" s="54" t="s">
        <v>33328</v>
      </c>
      <c r="J33616" s="16">
        <v>150</v>
      </c>
      <c r="K33616" s="6"/>
      <c r="L33616" s="298">
        <f t="shared" si="1587"/>
        <v>150</v>
      </c>
      <c r="N33616" s="6"/>
      <c r="O33616" s="16">
        <f t="shared" si="1586"/>
        <v>0</v>
      </c>
      <c r="P33616" s="298">
        <f t="shared" si="1588"/>
        <v>150</v>
      </c>
    </row>
    <row r="33617" spans="2:16" ht="25.5" customHeight="1">
      <c r="B33617" s="400"/>
      <c r="D33617" s="403"/>
      <c r="E33617" s="52" t="s">
        <v>13727</v>
      </c>
      <c r="F33617" s="54" t="s">
        <v>13727</v>
      </c>
      <c r="J33617" s="16">
        <v>470</v>
      </c>
      <c r="K33617" s="6"/>
      <c r="L33617" s="298">
        <f t="shared" si="1587"/>
        <v>470</v>
      </c>
      <c r="N33617" s="6"/>
      <c r="O33617" s="16">
        <f t="shared" si="1586"/>
        <v>0</v>
      </c>
      <c r="P33617" s="298">
        <f t="shared" si="1588"/>
        <v>470</v>
      </c>
    </row>
    <row r="33618" spans="2:16" ht="25.5" customHeight="1">
      <c r="B33618" s="400"/>
      <c r="D33618" s="403"/>
      <c r="E33618" s="52" t="s">
        <v>33329</v>
      </c>
      <c r="F33618" s="54" t="s">
        <v>33329</v>
      </c>
      <c r="J33618" s="16">
        <v>240</v>
      </c>
      <c r="K33618" s="6"/>
      <c r="L33618" s="298">
        <f t="shared" si="1587"/>
        <v>240</v>
      </c>
      <c r="N33618" s="6"/>
      <c r="O33618" s="16">
        <f t="shared" si="1586"/>
        <v>0</v>
      </c>
      <c r="P33618" s="298">
        <f t="shared" si="1588"/>
        <v>240</v>
      </c>
    </row>
    <row r="33619" spans="2:16" ht="25.5" customHeight="1">
      <c r="B33619" s="400"/>
      <c r="D33619" s="403"/>
      <c r="E33619" s="52" t="s">
        <v>33330</v>
      </c>
      <c r="F33619" s="54" t="s">
        <v>33330</v>
      </c>
      <c r="J33619" s="16">
        <v>475</v>
      </c>
      <c r="K33619" s="6"/>
      <c r="L33619" s="298">
        <f t="shared" si="1587"/>
        <v>475</v>
      </c>
      <c r="N33619" s="6"/>
      <c r="O33619" s="16">
        <f t="shared" si="1586"/>
        <v>0</v>
      </c>
      <c r="P33619" s="298">
        <f t="shared" si="1588"/>
        <v>475</v>
      </c>
    </row>
    <row r="33620" spans="2:16" ht="25.5" customHeight="1">
      <c r="B33620" s="400"/>
      <c r="D33620" s="403"/>
      <c r="E33620" s="52" t="s">
        <v>11115</v>
      </c>
      <c r="F33620" s="54" t="s">
        <v>11115</v>
      </c>
      <c r="K33620" s="6"/>
      <c r="L33620" s="298">
        <f t="shared" si="1587"/>
        <v>0</v>
      </c>
      <c r="N33620" s="6">
        <v>100</v>
      </c>
      <c r="O33620" s="16">
        <f t="shared" si="1586"/>
        <v>100</v>
      </c>
      <c r="P33620" s="298">
        <f t="shared" si="1588"/>
        <v>100</v>
      </c>
    </row>
    <row r="33621" spans="2:16" ht="25.5" customHeight="1">
      <c r="B33621" s="400"/>
      <c r="D33621" s="403"/>
      <c r="E33621" s="52" t="s">
        <v>33331</v>
      </c>
      <c r="F33621" s="54" t="s">
        <v>33331</v>
      </c>
      <c r="K33621" s="6"/>
      <c r="L33621" s="298">
        <f t="shared" si="1587"/>
        <v>0</v>
      </c>
      <c r="N33621" s="6"/>
      <c r="O33621" s="16">
        <f t="shared" si="1586"/>
        <v>0</v>
      </c>
      <c r="P33621" s="298">
        <f t="shared" si="1588"/>
        <v>0</v>
      </c>
    </row>
    <row r="33622" spans="2:16" ht="25.5" customHeight="1">
      <c r="B33622" s="400"/>
      <c r="D33622" s="403"/>
      <c r="E33622" s="52" t="s">
        <v>11587</v>
      </c>
      <c r="F33622" s="54" t="s">
        <v>11587</v>
      </c>
      <c r="K33622" s="6"/>
      <c r="L33622" s="298">
        <f t="shared" si="1587"/>
        <v>0</v>
      </c>
      <c r="N33622" s="6">
        <v>30</v>
      </c>
      <c r="O33622" s="16">
        <f t="shared" si="1586"/>
        <v>30</v>
      </c>
      <c r="P33622" s="298">
        <f t="shared" si="1588"/>
        <v>30</v>
      </c>
    </row>
    <row r="33623" spans="2:16">
      <c r="B33623" s="400"/>
      <c r="D33623" s="403"/>
      <c r="E33623" s="21" t="s">
        <v>33332</v>
      </c>
      <c r="F33623" s="103" t="s">
        <v>33332</v>
      </c>
      <c r="L33623" s="298">
        <f t="shared" si="1587"/>
        <v>0</v>
      </c>
      <c r="O33623" s="16">
        <f t="shared" si="1586"/>
        <v>0</v>
      </c>
      <c r="P33623" s="298">
        <f t="shared" si="1588"/>
        <v>0</v>
      </c>
    </row>
    <row r="33624" spans="2:16">
      <c r="B33624" s="400"/>
      <c r="D33624" s="403"/>
      <c r="E33624" s="14" t="s">
        <v>33333</v>
      </c>
      <c r="F33624" s="103" t="s">
        <v>33333</v>
      </c>
      <c r="J33624" s="16">
        <v>725</v>
      </c>
      <c r="L33624" s="298">
        <f t="shared" si="1587"/>
        <v>725</v>
      </c>
      <c r="O33624" s="16">
        <f t="shared" si="1586"/>
        <v>0</v>
      </c>
      <c r="P33624" s="298">
        <f t="shared" si="1588"/>
        <v>725</v>
      </c>
    </row>
    <row r="33625" spans="2:16" ht="25.5" customHeight="1">
      <c r="B33625" s="400"/>
      <c r="D33625" s="403"/>
      <c r="E33625" s="52" t="s">
        <v>10829</v>
      </c>
      <c r="F33625" s="54" t="s">
        <v>10829</v>
      </c>
      <c r="L33625" s="298">
        <f t="shared" si="1587"/>
        <v>0</v>
      </c>
      <c r="O33625" s="16">
        <f t="shared" si="1586"/>
        <v>0</v>
      </c>
      <c r="P33625" s="298">
        <f t="shared" si="1588"/>
        <v>0</v>
      </c>
    </row>
    <row r="33626" spans="2:16" ht="25.5" customHeight="1">
      <c r="B33626" s="400"/>
      <c r="D33626" s="403"/>
      <c r="E33626" s="14" t="s">
        <v>33334</v>
      </c>
      <c r="F33626" s="103" t="s">
        <v>33334</v>
      </c>
      <c r="J33626" s="16">
        <v>376</v>
      </c>
      <c r="K33626" s="16">
        <v>35</v>
      </c>
      <c r="L33626" s="298">
        <f t="shared" si="1587"/>
        <v>411</v>
      </c>
      <c r="O33626" s="16">
        <f t="shared" si="1586"/>
        <v>0</v>
      </c>
      <c r="P33626" s="298">
        <f t="shared" si="1588"/>
        <v>411</v>
      </c>
    </row>
    <row r="33627" spans="2:16" ht="25.5" customHeight="1">
      <c r="B33627" s="400"/>
      <c r="D33627" s="403"/>
      <c r="E33627" s="14" t="s">
        <v>33335</v>
      </c>
      <c r="F33627" s="103" t="s">
        <v>33335</v>
      </c>
      <c r="L33627" s="298">
        <f t="shared" si="1587"/>
        <v>0</v>
      </c>
      <c r="N33627" s="16">
        <v>130</v>
      </c>
      <c r="O33627" s="16">
        <f t="shared" si="1586"/>
        <v>130</v>
      </c>
      <c r="P33627" s="298">
        <f t="shared" si="1588"/>
        <v>130</v>
      </c>
    </row>
    <row r="33628" spans="2:16" ht="25.5" customHeight="1">
      <c r="B33628" s="400"/>
      <c r="D33628" s="403"/>
      <c r="E33628" s="14" t="s">
        <v>669</v>
      </c>
      <c r="F33628" s="103" t="s">
        <v>669</v>
      </c>
      <c r="L33628" s="298">
        <f t="shared" si="1587"/>
        <v>0</v>
      </c>
      <c r="N33628" s="16">
        <v>70</v>
      </c>
      <c r="O33628" s="16">
        <f t="shared" si="1586"/>
        <v>70</v>
      </c>
      <c r="P33628" s="298">
        <f t="shared" si="1588"/>
        <v>70</v>
      </c>
    </row>
    <row r="33629" spans="2:16" ht="25.5" customHeight="1">
      <c r="B33629" s="400"/>
      <c r="D33629" s="403"/>
      <c r="E33629" s="14" t="s">
        <v>30116</v>
      </c>
      <c r="F33629" s="103" t="s">
        <v>30116</v>
      </c>
      <c r="L33629" s="298">
        <f t="shared" si="1587"/>
        <v>0</v>
      </c>
      <c r="N33629" s="16">
        <v>137</v>
      </c>
      <c r="O33629" s="16">
        <f t="shared" si="1586"/>
        <v>137</v>
      </c>
      <c r="P33629" s="298">
        <f t="shared" si="1588"/>
        <v>137</v>
      </c>
    </row>
    <row r="33630" spans="2:16" ht="25.5" customHeight="1">
      <c r="B33630" s="400"/>
      <c r="D33630" s="403"/>
      <c r="E33630" s="14" t="s">
        <v>33336</v>
      </c>
      <c r="F33630" s="103" t="s">
        <v>33336</v>
      </c>
      <c r="L33630" s="298">
        <f t="shared" si="1587"/>
        <v>0</v>
      </c>
      <c r="N33630" s="16">
        <v>45</v>
      </c>
      <c r="O33630" s="16">
        <f t="shared" ref="O33630:O33693" si="1589">+M33630+N33630</f>
        <v>45</v>
      </c>
      <c r="P33630" s="298">
        <f t="shared" si="1588"/>
        <v>45</v>
      </c>
    </row>
    <row r="33631" spans="2:16">
      <c r="B33631" s="400"/>
      <c r="D33631" s="401" t="s">
        <v>33337</v>
      </c>
      <c r="E33631" s="54" t="s">
        <v>15106</v>
      </c>
      <c r="F33631" s="54" t="s">
        <v>15106</v>
      </c>
      <c r="K33631" s="6"/>
      <c r="L33631" s="298">
        <f t="shared" ref="L33631:L33694" si="1590">+J33631+K33631</f>
        <v>0</v>
      </c>
      <c r="N33631" s="6"/>
      <c r="O33631" s="16">
        <f t="shared" si="1589"/>
        <v>0</v>
      </c>
      <c r="P33631" s="298">
        <f t="shared" si="1588"/>
        <v>0</v>
      </c>
    </row>
    <row r="33632" spans="2:16">
      <c r="B33632" s="400"/>
      <c r="D33632" s="401"/>
      <c r="E33632" s="26" t="s">
        <v>33338</v>
      </c>
      <c r="F33632" s="39" t="s">
        <v>33338</v>
      </c>
      <c r="K33632" s="6"/>
      <c r="L33632" s="298">
        <f t="shared" si="1590"/>
        <v>0</v>
      </c>
      <c r="N33632" s="6"/>
      <c r="O33632" s="16">
        <f t="shared" si="1589"/>
        <v>0</v>
      </c>
      <c r="P33632" s="298">
        <f t="shared" si="1588"/>
        <v>0</v>
      </c>
    </row>
    <row r="33633" spans="2:16">
      <c r="B33633" s="400"/>
      <c r="D33633" s="401"/>
      <c r="E33633" s="26" t="s">
        <v>33339</v>
      </c>
      <c r="F33633" s="39" t="s">
        <v>33339</v>
      </c>
      <c r="K33633" s="6"/>
      <c r="L33633" s="298">
        <f t="shared" si="1590"/>
        <v>0</v>
      </c>
      <c r="N33633" s="6"/>
      <c r="O33633" s="16">
        <f t="shared" si="1589"/>
        <v>0</v>
      </c>
      <c r="P33633" s="298">
        <f t="shared" si="1588"/>
        <v>0</v>
      </c>
    </row>
    <row r="33634" spans="2:16">
      <c r="B33634" s="400"/>
      <c r="D33634" s="401"/>
      <c r="E33634" s="26" t="s">
        <v>33006</v>
      </c>
      <c r="F33634" s="39" t="s">
        <v>33006</v>
      </c>
      <c r="K33634" s="6"/>
      <c r="L33634" s="298">
        <f t="shared" si="1590"/>
        <v>0</v>
      </c>
      <c r="N33634" s="6"/>
      <c r="O33634" s="16">
        <f t="shared" si="1589"/>
        <v>0</v>
      </c>
      <c r="P33634" s="298">
        <f t="shared" si="1588"/>
        <v>0</v>
      </c>
    </row>
    <row r="33635" spans="2:16">
      <c r="B33635" s="400"/>
      <c r="D33635" s="401"/>
      <c r="E33635" s="26" t="s">
        <v>1825</v>
      </c>
      <c r="F33635" s="39" t="s">
        <v>1825</v>
      </c>
      <c r="K33635" s="6"/>
      <c r="L33635" s="298">
        <f t="shared" si="1590"/>
        <v>0</v>
      </c>
      <c r="N33635" s="6"/>
      <c r="O33635" s="16">
        <f t="shared" si="1589"/>
        <v>0</v>
      </c>
      <c r="P33635" s="298">
        <f t="shared" si="1588"/>
        <v>0</v>
      </c>
    </row>
    <row r="33636" spans="2:16">
      <c r="B33636" s="400"/>
      <c r="D33636" s="401"/>
      <c r="E33636" s="26" t="s">
        <v>15416</v>
      </c>
      <c r="F33636" s="39" t="s">
        <v>15416</v>
      </c>
      <c r="K33636" s="6"/>
      <c r="L33636" s="298">
        <f t="shared" si="1590"/>
        <v>0</v>
      </c>
      <c r="N33636" s="6"/>
      <c r="O33636" s="16">
        <f t="shared" si="1589"/>
        <v>0</v>
      </c>
      <c r="P33636" s="298">
        <f t="shared" si="1588"/>
        <v>0</v>
      </c>
    </row>
    <row r="33637" spans="2:16" ht="25.5" customHeight="1">
      <c r="B33637" s="400"/>
      <c r="D33637" s="401"/>
      <c r="E33637" s="54" t="s">
        <v>33340</v>
      </c>
      <c r="F33637" s="54" t="s">
        <v>33340</v>
      </c>
      <c r="K33637" s="6"/>
      <c r="L33637" s="298">
        <f t="shared" si="1590"/>
        <v>0</v>
      </c>
      <c r="N33637" s="6"/>
      <c r="O33637" s="16">
        <f t="shared" si="1589"/>
        <v>0</v>
      </c>
      <c r="P33637" s="298">
        <f t="shared" si="1588"/>
        <v>0</v>
      </c>
    </row>
    <row r="33638" spans="2:16" ht="25.5" customHeight="1">
      <c r="B33638" s="400"/>
      <c r="D33638" s="401"/>
      <c r="E33638" s="52" t="s">
        <v>33341</v>
      </c>
      <c r="F33638" s="54" t="s">
        <v>33341</v>
      </c>
      <c r="K33638" s="6"/>
      <c r="L33638" s="298">
        <f t="shared" si="1590"/>
        <v>0</v>
      </c>
      <c r="N33638" s="6"/>
      <c r="O33638" s="16">
        <f t="shared" si="1589"/>
        <v>0</v>
      </c>
      <c r="P33638" s="298">
        <f t="shared" si="1588"/>
        <v>0</v>
      </c>
    </row>
    <row r="33639" spans="2:16" ht="25.5" customHeight="1">
      <c r="B33639" s="400"/>
      <c r="D33639" s="401"/>
      <c r="E33639" s="103" t="s">
        <v>920</v>
      </c>
      <c r="F33639" s="103" t="s">
        <v>920</v>
      </c>
      <c r="K33639" s="6"/>
      <c r="L33639" s="298">
        <f t="shared" si="1590"/>
        <v>0</v>
      </c>
      <c r="N33639" s="6"/>
      <c r="O33639" s="16">
        <f t="shared" si="1589"/>
        <v>0</v>
      </c>
      <c r="P33639" s="298">
        <f t="shared" si="1588"/>
        <v>0</v>
      </c>
    </row>
    <row r="33640" spans="2:16" ht="25.5" customHeight="1">
      <c r="B33640" s="400"/>
      <c r="D33640" s="401"/>
      <c r="E33640" s="52" t="s">
        <v>1897</v>
      </c>
      <c r="F33640" s="54" t="s">
        <v>1897</v>
      </c>
      <c r="K33640" s="6"/>
      <c r="L33640" s="298">
        <f t="shared" si="1590"/>
        <v>0</v>
      </c>
      <c r="N33640" s="6"/>
      <c r="O33640" s="16">
        <f t="shared" si="1589"/>
        <v>0</v>
      </c>
      <c r="P33640" s="298">
        <f t="shared" si="1588"/>
        <v>0</v>
      </c>
    </row>
    <row r="33641" spans="2:16" ht="25.5" customHeight="1">
      <c r="B33641" s="400"/>
      <c r="D33641" s="401"/>
      <c r="E33641" s="52" t="s">
        <v>13006</v>
      </c>
      <c r="F33641" s="54" t="s">
        <v>13006</v>
      </c>
      <c r="K33641" s="6"/>
      <c r="L33641" s="298">
        <f t="shared" si="1590"/>
        <v>0</v>
      </c>
      <c r="N33641" s="6"/>
      <c r="O33641" s="16">
        <f t="shared" si="1589"/>
        <v>0</v>
      </c>
      <c r="P33641" s="298">
        <f t="shared" si="1588"/>
        <v>0</v>
      </c>
    </row>
    <row r="33642" spans="2:16" ht="25.5" customHeight="1">
      <c r="B33642" s="400"/>
      <c r="D33642" s="401"/>
      <c r="E33642" s="52" t="s">
        <v>33342</v>
      </c>
      <c r="F33642" s="54" t="s">
        <v>33342</v>
      </c>
      <c r="K33642" s="6"/>
      <c r="L33642" s="298">
        <f t="shared" si="1590"/>
        <v>0</v>
      </c>
      <c r="N33642" s="6"/>
      <c r="O33642" s="16">
        <f t="shared" si="1589"/>
        <v>0</v>
      </c>
      <c r="P33642" s="298">
        <f t="shared" si="1588"/>
        <v>0</v>
      </c>
    </row>
    <row r="33643" spans="2:16" ht="25.5" customHeight="1">
      <c r="B33643" s="400"/>
      <c r="D33643" s="401"/>
      <c r="E33643" s="52" t="s">
        <v>33343</v>
      </c>
      <c r="F33643" s="54" t="s">
        <v>33343</v>
      </c>
      <c r="K33643" s="6"/>
      <c r="L33643" s="298">
        <f t="shared" si="1590"/>
        <v>0</v>
      </c>
      <c r="N33643" s="6"/>
      <c r="O33643" s="16">
        <f t="shared" si="1589"/>
        <v>0</v>
      </c>
      <c r="P33643" s="298">
        <f t="shared" si="1588"/>
        <v>0</v>
      </c>
    </row>
    <row r="33644" spans="2:16" ht="25.5" customHeight="1">
      <c r="B33644" s="400"/>
      <c r="D33644" s="401"/>
      <c r="E33644" s="52" t="s">
        <v>33344</v>
      </c>
      <c r="F33644" s="54" t="s">
        <v>33344</v>
      </c>
      <c r="K33644" s="6"/>
      <c r="L33644" s="298">
        <f t="shared" si="1590"/>
        <v>0</v>
      </c>
      <c r="N33644" s="6"/>
      <c r="O33644" s="16">
        <f t="shared" si="1589"/>
        <v>0</v>
      </c>
      <c r="P33644" s="298">
        <f t="shared" si="1588"/>
        <v>0</v>
      </c>
    </row>
    <row r="33645" spans="2:16" ht="25.5" customHeight="1">
      <c r="B33645" s="400"/>
      <c r="D33645" s="401"/>
      <c r="E33645" s="52" t="s">
        <v>12604</v>
      </c>
      <c r="F33645" s="54" t="s">
        <v>12604</v>
      </c>
      <c r="K33645" s="6"/>
      <c r="L33645" s="298">
        <f t="shared" si="1590"/>
        <v>0</v>
      </c>
      <c r="N33645" s="6"/>
      <c r="O33645" s="16">
        <f t="shared" si="1589"/>
        <v>0</v>
      </c>
      <c r="P33645" s="298">
        <f t="shared" si="1588"/>
        <v>0</v>
      </c>
    </row>
    <row r="33646" spans="2:16" ht="25.5" customHeight="1">
      <c r="B33646" s="400"/>
      <c r="D33646" s="401"/>
      <c r="E33646" s="52" t="s">
        <v>33337</v>
      </c>
      <c r="F33646" s="54" t="s">
        <v>33337</v>
      </c>
      <c r="J33646" s="16">
        <v>174</v>
      </c>
      <c r="K33646" s="6"/>
      <c r="L33646" s="298">
        <f t="shared" si="1590"/>
        <v>174</v>
      </c>
      <c r="N33646" s="6"/>
      <c r="O33646" s="16">
        <f t="shared" si="1589"/>
        <v>0</v>
      </c>
      <c r="P33646" s="298">
        <f t="shared" si="1588"/>
        <v>174</v>
      </c>
    </row>
    <row r="33647" spans="2:16" ht="25.5" customHeight="1">
      <c r="B33647" s="400"/>
      <c r="D33647" s="401"/>
      <c r="E33647" s="52" t="s">
        <v>14985</v>
      </c>
      <c r="F33647" s="54" t="s">
        <v>14985</v>
      </c>
      <c r="K33647" s="6"/>
      <c r="L33647" s="298">
        <f t="shared" si="1590"/>
        <v>0</v>
      </c>
      <c r="N33647" s="6"/>
      <c r="O33647" s="16">
        <f t="shared" si="1589"/>
        <v>0</v>
      </c>
      <c r="P33647" s="298">
        <f t="shared" si="1588"/>
        <v>0</v>
      </c>
    </row>
    <row r="33648" spans="2:16" ht="25.5" customHeight="1">
      <c r="B33648" s="400"/>
      <c r="D33648" s="401"/>
      <c r="E33648" s="54" t="s">
        <v>33345</v>
      </c>
      <c r="F33648" s="54" t="s">
        <v>33345</v>
      </c>
      <c r="K33648" s="6"/>
      <c r="L33648" s="298">
        <f t="shared" si="1590"/>
        <v>0</v>
      </c>
      <c r="N33648" s="6"/>
      <c r="O33648" s="16">
        <f t="shared" si="1589"/>
        <v>0</v>
      </c>
      <c r="P33648" s="298">
        <f t="shared" si="1588"/>
        <v>0</v>
      </c>
    </row>
    <row r="33649" spans="2:16" ht="25.5" customHeight="1">
      <c r="B33649" s="400"/>
      <c r="D33649" s="401"/>
      <c r="E33649" s="52" t="s">
        <v>30859</v>
      </c>
      <c r="F33649" s="54" t="s">
        <v>30859</v>
      </c>
      <c r="K33649" s="6"/>
      <c r="L33649" s="298">
        <f t="shared" si="1590"/>
        <v>0</v>
      </c>
      <c r="N33649" s="6"/>
      <c r="O33649" s="16">
        <f t="shared" si="1589"/>
        <v>0</v>
      </c>
      <c r="P33649" s="298">
        <f t="shared" si="1588"/>
        <v>0</v>
      </c>
    </row>
    <row r="33650" spans="2:16" ht="25.5" customHeight="1">
      <c r="B33650" s="400"/>
      <c r="D33650" s="401"/>
      <c r="E33650" s="52" t="s">
        <v>33346</v>
      </c>
      <c r="F33650" s="54" t="s">
        <v>33346</v>
      </c>
      <c r="K33650" s="6"/>
      <c r="L33650" s="298">
        <f t="shared" si="1590"/>
        <v>0</v>
      </c>
      <c r="N33650" s="6"/>
      <c r="O33650" s="16">
        <f t="shared" si="1589"/>
        <v>0</v>
      </c>
      <c r="P33650" s="298">
        <f t="shared" si="1588"/>
        <v>0</v>
      </c>
    </row>
    <row r="33651" spans="2:16" ht="25.5" customHeight="1">
      <c r="B33651" s="400"/>
      <c r="D33651" s="401"/>
      <c r="E33651" s="52" t="s">
        <v>13489</v>
      </c>
      <c r="F33651" s="54" t="s">
        <v>13489</v>
      </c>
      <c r="K33651" s="6"/>
      <c r="L33651" s="298">
        <f t="shared" si="1590"/>
        <v>0</v>
      </c>
      <c r="N33651" s="6"/>
      <c r="O33651" s="16">
        <f t="shared" si="1589"/>
        <v>0</v>
      </c>
      <c r="P33651" s="298">
        <f t="shared" si="1588"/>
        <v>0</v>
      </c>
    </row>
    <row r="33652" spans="2:16" ht="25.5" customHeight="1">
      <c r="B33652" s="400"/>
      <c r="D33652" s="401"/>
      <c r="E33652" s="52" t="s">
        <v>33347</v>
      </c>
      <c r="F33652" s="54" t="s">
        <v>33347</v>
      </c>
      <c r="K33652" s="6"/>
      <c r="L33652" s="298">
        <f t="shared" si="1590"/>
        <v>0</v>
      </c>
      <c r="N33652" s="6"/>
      <c r="O33652" s="16">
        <f t="shared" si="1589"/>
        <v>0</v>
      </c>
      <c r="P33652" s="298">
        <f t="shared" si="1588"/>
        <v>0</v>
      </c>
    </row>
    <row r="33653" spans="2:16" ht="25.5" customHeight="1">
      <c r="B33653" s="400"/>
      <c r="D33653" s="401"/>
      <c r="E33653" s="52" t="s">
        <v>33348</v>
      </c>
      <c r="F33653" s="54" t="s">
        <v>33348</v>
      </c>
      <c r="K33653" s="6"/>
      <c r="L33653" s="298">
        <f t="shared" si="1590"/>
        <v>0</v>
      </c>
      <c r="N33653" s="6"/>
      <c r="O33653" s="16">
        <f t="shared" si="1589"/>
        <v>0</v>
      </c>
      <c r="P33653" s="298">
        <f t="shared" si="1588"/>
        <v>0</v>
      </c>
    </row>
    <row r="33654" spans="2:16" ht="25.5" customHeight="1">
      <c r="B33654" s="400"/>
      <c r="D33654" s="401"/>
      <c r="E33654" s="52" t="s">
        <v>33349</v>
      </c>
      <c r="F33654" s="54" t="s">
        <v>33349</v>
      </c>
      <c r="K33654" s="6"/>
      <c r="L33654" s="298">
        <f t="shared" si="1590"/>
        <v>0</v>
      </c>
      <c r="N33654" s="6"/>
      <c r="O33654" s="16">
        <f t="shared" si="1589"/>
        <v>0</v>
      </c>
      <c r="P33654" s="298">
        <f t="shared" si="1588"/>
        <v>0</v>
      </c>
    </row>
    <row r="33655" spans="2:16" ht="25.5" customHeight="1">
      <c r="B33655" s="400"/>
      <c r="D33655" s="401"/>
      <c r="E33655" s="52" t="s">
        <v>12607</v>
      </c>
      <c r="F33655" s="54" t="s">
        <v>12607</v>
      </c>
      <c r="L33655" s="298">
        <f t="shared" si="1590"/>
        <v>0</v>
      </c>
      <c r="O33655" s="16">
        <f t="shared" si="1589"/>
        <v>0</v>
      </c>
      <c r="P33655" s="298">
        <f t="shared" si="1588"/>
        <v>0</v>
      </c>
    </row>
    <row r="33656" spans="2:16" ht="25.5" customHeight="1">
      <c r="B33656" s="400"/>
      <c r="D33656" s="403" t="s">
        <v>12906</v>
      </c>
      <c r="E33656" s="52" t="s">
        <v>33350</v>
      </c>
      <c r="F33656" s="54" t="s">
        <v>33350</v>
      </c>
      <c r="J33656" s="16">
        <v>50</v>
      </c>
      <c r="K33656" s="6"/>
      <c r="L33656" s="298">
        <f t="shared" si="1590"/>
        <v>50</v>
      </c>
      <c r="N33656" s="6"/>
      <c r="O33656" s="16">
        <f t="shared" si="1589"/>
        <v>0</v>
      </c>
      <c r="P33656" s="298">
        <f t="shared" si="1588"/>
        <v>50</v>
      </c>
    </row>
    <row r="33657" spans="2:16" ht="25.5" customHeight="1">
      <c r="B33657" s="400"/>
      <c r="D33657" s="403"/>
      <c r="E33657" s="52" t="s">
        <v>33351</v>
      </c>
      <c r="F33657" s="54" t="s">
        <v>33351</v>
      </c>
      <c r="J33657" s="16">
        <v>32</v>
      </c>
      <c r="K33657" s="6"/>
      <c r="L33657" s="298">
        <f t="shared" si="1590"/>
        <v>32</v>
      </c>
      <c r="N33657" s="6"/>
      <c r="O33657" s="16">
        <f t="shared" si="1589"/>
        <v>0</v>
      </c>
      <c r="P33657" s="298">
        <f t="shared" si="1588"/>
        <v>32</v>
      </c>
    </row>
    <row r="33658" spans="2:16" ht="25.5" customHeight="1">
      <c r="B33658" s="400"/>
      <c r="D33658" s="403"/>
      <c r="E33658" s="52" t="s">
        <v>33352</v>
      </c>
      <c r="F33658" s="54" t="s">
        <v>33352</v>
      </c>
      <c r="J33658" s="16">
        <v>15</v>
      </c>
      <c r="K33658" s="6"/>
      <c r="L33658" s="298">
        <f t="shared" si="1590"/>
        <v>15</v>
      </c>
      <c r="N33658" s="6"/>
      <c r="O33658" s="16">
        <f t="shared" si="1589"/>
        <v>0</v>
      </c>
      <c r="P33658" s="298">
        <f t="shared" si="1588"/>
        <v>15</v>
      </c>
    </row>
    <row r="33659" spans="2:16" ht="25.5" customHeight="1">
      <c r="B33659" s="400"/>
      <c r="D33659" s="403"/>
      <c r="E33659" s="52" t="s">
        <v>1779</v>
      </c>
      <c r="F33659" s="54" t="s">
        <v>1779</v>
      </c>
      <c r="J33659" s="16">
        <v>15</v>
      </c>
      <c r="K33659" s="6"/>
      <c r="L33659" s="298">
        <f t="shared" si="1590"/>
        <v>15</v>
      </c>
      <c r="N33659" s="6"/>
      <c r="O33659" s="16">
        <f t="shared" si="1589"/>
        <v>0</v>
      </c>
      <c r="P33659" s="298">
        <f t="shared" si="1588"/>
        <v>15</v>
      </c>
    </row>
    <row r="33660" spans="2:16" ht="25.5" customHeight="1">
      <c r="B33660" s="400"/>
      <c r="D33660" s="403"/>
      <c r="E33660" s="52" t="s">
        <v>33353</v>
      </c>
      <c r="F33660" s="54" t="s">
        <v>33353</v>
      </c>
      <c r="K33660" s="6"/>
      <c r="L33660" s="298">
        <f t="shared" si="1590"/>
        <v>0</v>
      </c>
      <c r="N33660" s="6"/>
      <c r="O33660" s="16">
        <f t="shared" si="1589"/>
        <v>0</v>
      </c>
      <c r="P33660" s="298">
        <f t="shared" si="1588"/>
        <v>0</v>
      </c>
    </row>
    <row r="33661" spans="2:16" ht="25.5" customHeight="1">
      <c r="B33661" s="400"/>
      <c r="D33661" s="403"/>
      <c r="E33661" s="52" t="s">
        <v>30183</v>
      </c>
      <c r="F33661" s="54" t="s">
        <v>30183</v>
      </c>
      <c r="K33661" s="6"/>
      <c r="L33661" s="298">
        <f t="shared" si="1590"/>
        <v>0</v>
      </c>
      <c r="N33661" s="6"/>
      <c r="O33661" s="16">
        <f t="shared" si="1589"/>
        <v>0</v>
      </c>
      <c r="P33661" s="298">
        <f t="shared" si="1588"/>
        <v>0</v>
      </c>
    </row>
    <row r="33662" spans="2:16" ht="25.5" customHeight="1">
      <c r="B33662" s="400"/>
      <c r="D33662" s="403"/>
      <c r="E33662" s="52" t="s">
        <v>12600</v>
      </c>
      <c r="F33662" s="54" t="s">
        <v>12600</v>
      </c>
      <c r="K33662" s="6"/>
      <c r="L33662" s="298">
        <f t="shared" si="1590"/>
        <v>0</v>
      </c>
      <c r="N33662" s="6"/>
      <c r="O33662" s="16">
        <f t="shared" si="1589"/>
        <v>0</v>
      </c>
      <c r="P33662" s="298">
        <f t="shared" si="1588"/>
        <v>0</v>
      </c>
    </row>
    <row r="33663" spans="2:16" ht="25.5" customHeight="1">
      <c r="B33663" s="400"/>
      <c r="D33663" s="403"/>
      <c r="E33663" s="52" t="s">
        <v>33354</v>
      </c>
      <c r="F33663" s="54" t="s">
        <v>33354</v>
      </c>
      <c r="J33663" s="16">
        <v>10</v>
      </c>
      <c r="K33663" s="6"/>
      <c r="L33663" s="298">
        <f t="shared" si="1590"/>
        <v>10</v>
      </c>
      <c r="N33663" s="6"/>
      <c r="O33663" s="16">
        <f t="shared" si="1589"/>
        <v>0</v>
      </c>
      <c r="P33663" s="298">
        <f t="shared" si="1588"/>
        <v>10</v>
      </c>
    </row>
    <row r="33664" spans="2:16" ht="25.5" customHeight="1">
      <c r="B33664" s="400"/>
      <c r="D33664" s="403"/>
      <c r="E33664" s="52" t="s">
        <v>33355</v>
      </c>
      <c r="F33664" s="54" t="s">
        <v>33355</v>
      </c>
      <c r="J33664" s="16">
        <v>52</v>
      </c>
      <c r="K33664" s="6"/>
      <c r="L33664" s="298">
        <f t="shared" si="1590"/>
        <v>52</v>
      </c>
      <c r="N33664" s="6"/>
      <c r="O33664" s="16">
        <f t="shared" si="1589"/>
        <v>0</v>
      </c>
      <c r="P33664" s="298">
        <f t="shared" si="1588"/>
        <v>52</v>
      </c>
    </row>
    <row r="33665" spans="2:16" ht="25.5" customHeight="1">
      <c r="B33665" s="400"/>
      <c r="D33665" s="403"/>
      <c r="E33665" s="52" t="s">
        <v>33356</v>
      </c>
      <c r="F33665" s="54" t="s">
        <v>33356</v>
      </c>
      <c r="J33665" s="16">
        <v>131</v>
      </c>
      <c r="K33665" s="6"/>
      <c r="L33665" s="298">
        <f t="shared" si="1590"/>
        <v>131</v>
      </c>
      <c r="N33665" s="6"/>
      <c r="O33665" s="16">
        <f t="shared" si="1589"/>
        <v>0</v>
      </c>
      <c r="P33665" s="298">
        <f t="shared" si="1588"/>
        <v>131</v>
      </c>
    </row>
    <row r="33666" spans="2:16" ht="25.5" customHeight="1">
      <c r="B33666" s="400"/>
      <c r="D33666" s="403"/>
      <c r="E33666" s="52" t="s">
        <v>16564</v>
      </c>
      <c r="F33666" s="54" t="s">
        <v>16564</v>
      </c>
      <c r="K33666" s="6"/>
      <c r="L33666" s="298">
        <f t="shared" si="1590"/>
        <v>0</v>
      </c>
      <c r="N33666" s="6"/>
      <c r="O33666" s="16">
        <f t="shared" si="1589"/>
        <v>0</v>
      </c>
      <c r="P33666" s="298">
        <f t="shared" si="1588"/>
        <v>0</v>
      </c>
    </row>
    <row r="33667" spans="2:16" ht="25.5" customHeight="1">
      <c r="B33667" s="400"/>
      <c r="D33667" s="403"/>
      <c r="E33667" s="52" t="s">
        <v>33357</v>
      </c>
      <c r="F33667" s="54" t="s">
        <v>33357</v>
      </c>
      <c r="J33667" s="16">
        <v>20</v>
      </c>
      <c r="K33667" s="6"/>
      <c r="L33667" s="298">
        <f t="shared" si="1590"/>
        <v>20</v>
      </c>
      <c r="N33667" s="6"/>
      <c r="O33667" s="16">
        <f t="shared" si="1589"/>
        <v>0</v>
      </c>
      <c r="P33667" s="298">
        <f t="shared" si="1588"/>
        <v>20</v>
      </c>
    </row>
    <row r="33668" spans="2:16" ht="25.5" customHeight="1">
      <c r="B33668" s="400"/>
      <c r="D33668" s="403"/>
      <c r="E33668" s="52" t="s">
        <v>33358</v>
      </c>
      <c r="F33668" s="54" t="s">
        <v>33358</v>
      </c>
      <c r="J33668" s="16">
        <v>15</v>
      </c>
      <c r="K33668" s="6"/>
      <c r="L33668" s="298">
        <f t="shared" si="1590"/>
        <v>15</v>
      </c>
      <c r="N33668" s="6"/>
      <c r="O33668" s="16">
        <f t="shared" si="1589"/>
        <v>0</v>
      </c>
      <c r="P33668" s="298">
        <f t="shared" si="1588"/>
        <v>15</v>
      </c>
    </row>
    <row r="33669" spans="2:16" ht="25.5" customHeight="1">
      <c r="B33669" s="400"/>
      <c r="D33669" s="403"/>
      <c r="E33669" s="52" t="s">
        <v>33359</v>
      </c>
      <c r="F33669" s="54" t="s">
        <v>33359</v>
      </c>
      <c r="J33669" s="16">
        <v>70</v>
      </c>
      <c r="K33669" s="6"/>
      <c r="L33669" s="298">
        <f t="shared" si="1590"/>
        <v>70</v>
      </c>
      <c r="N33669" s="6"/>
      <c r="O33669" s="16">
        <f t="shared" si="1589"/>
        <v>0</v>
      </c>
      <c r="P33669" s="298">
        <f t="shared" si="1588"/>
        <v>70</v>
      </c>
    </row>
    <row r="33670" spans="2:16" ht="25.5" customHeight="1">
      <c r="B33670" s="400"/>
      <c r="D33670" s="403"/>
      <c r="E33670" s="52" t="s">
        <v>33360</v>
      </c>
      <c r="F33670" s="54" t="s">
        <v>33360</v>
      </c>
      <c r="K33670" s="6"/>
      <c r="L33670" s="298">
        <f t="shared" si="1590"/>
        <v>0</v>
      </c>
      <c r="N33670" s="6"/>
      <c r="O33670" s="16">
        <f t="shared" si="1589"/>
        <v>0</v>
      </c>
      <c r="P33670" s="298">
        <f t="shared" si="1588"/>
        <v>0</v>
      </c>
    </row>
    <row r="33671" spans="2:16" ht="25.5" customHeight="1">
      <c r="B33671" s="400"/>
      <c r="D33671" s="403"/>
      <c r="E33671" s="52" t="s">
        <v>33361</v>
      </c>
      <c r="F33671" s="54" t="s">
        <v>33361</v>
      </c>
      <c r="J33671" s="16">
        <v>40</v>
      </c>
      <c r="K33671" s="6"/>
      <c r="L33671" s="298">
        <f t="shared" si="1590"/>
        <v>40</v>
      </c>
      <c r="N33671" s="6"/>
      <c r="O33671" s="16">
        <f t="shared" si="1589"/>
        <v>0</v>
      </c>
      <c r="P33671" s="298">
        <f t="shared" si="1588"/>
        <v>40</v>
      </c>
    </row>
    <row r="33672" spans="2:16" ht="25.5" customHeight="1">
      <c r="B33672" s="400"/>
      <c r="D33672" s="403"/>
      <c r="E33672" s="52" t="s">
        <v>33362</v>
      </c>
      <c r="F33672" s="54" t="s">
        <v>33362</v>
      </c>
      <c r="K33672" s="6"/>
      <c r="L33672" s="298">
        <f t="shared" si="1590"/>
        <v>0</v>
      </c>
      <c r="N33672" s="6"/>
      <c r="O33672" s="16">
        <f t="shared" si="1589"/>
        <v>0</v>
      </c>
      <c r="P33672" s="298">
        <f t="shared" si="1588"/>
        <v>0</v>
      </c>
    </row>
    <row r="33673" spans="2:16" ht="25.5" customHeight="1">
      <c r="B33673" s="400"/>
      <c r="D33673" s="403"/>
      <c r="E33673" s="52" t="s">
        <v>29898</v>
      </c>
      <c r="F33673" s="54" t="s">
        <v>29898</v>
      </c>
      <c r="J33673" s="16">
        <v>20</v>
      </c>
      <c r="K33673" s="6"/>
      <c r="L33673" s="298">
        <f t="shared" si="1590"/>
        <v>20</v>
      </c>
      <c r="N33673" s="6"/>
      <c r="O33673" s="16">
        <f t="shared" si="1589"/>
        <v>0</v>
      </c>
      <c r="P33673" s="298">
        <f t="shared" si="1588"/>
        <v>20</v>
      </c>
    </row>
    <row r="33674" spans="2:16" ht="25.5" customHeight="1">
      <c r="B33674" s="400"/>
      <c r="D33674" s="403"/>
      <c r="E33674" s="52" t="s">
        <v>2407</v>
      </c>
      <c r="F33674" s="54" t="s">
        <v>2407</v>
      </c>
      <c r="J33674" s="16">
        <v>35</v>
      </c>
      <c r="K33674" s="6"/>
      <c r="L33674" s="298">
        <f t="shared" si="1590"/>
        <v>35</v>
      </c>
      <c r="N33674" s="6"/>
      <c r="O33674" s="16">
        <f t="shared" si="1589"/>
        <v>0</v>
      </c>
      <c r="P33674" s="298">
        <f t="shared" si="1588"/>
        <v>35</v>
      </c>
    </row>
    <row r="33675" spans="2:16" ht="25.5" customHeight="1">
      <c r="B33675" s="400"/>
      <c r="D33675" s="403"/>
      <c r="E33675" s="52" t="s">
        <v>917</v>
      </c>
      <c r="F33675" s="54" t="s">
        <v>917</v>
      </c>
      <c r="J33675" s="16">
        <v>42</v>
      </c>
      <c r="K33675" s="6"/>
      <c r="L33675" s="298">
        <f t="shared" si="1590"/>
        <v>42</v>
      </c>
      <c r="N33675" s="6"/>
      <c r="O33675" s="16">
        <f t="shared" si="1589"/>
        <v>0</v>
      </c>
      <c r="P33675" s="298">
        <f t="shared" ref="P33675:P33738" si="1591">+L33675+O33675</f>
        <v>42</v>
      </c>
    </row>
    <row r="33676" spans="2:16" ht="25.5" customHeight="1">
      <c r="B33676" s="400"/>
      <c r="D33676" s="403"/>
      <c r="E33676" s="52" t="s">
        <v>33031</v>
      </c>
      <c r="F33676" s="54" t="s">
        <v>33031</v>
      </c>
      <c r="J33676" s="16">
        <v>25</v>
      </c>
      <c r="K33676" s="6"/>
      <c r="L33676" s="298">
        <f t="shared" si="1590"/>
        <v>25</v>
      </c>
      <c r="N33676" s="6"/>
      <c r="O33676" s="16">
        <f t="shared" si="1589"/>
        <v>0</v>
      </c>
      <c r="P33676" s="298">
        <f t="shared" si="1591"/>
        <v>25</v>
      </c>
    </row>
    <row r="33677" spans="2:16" ht="25.5" customHeight="1">
      <c r="B33677" s="400"/>
      <c r="D33677" s="403"/>
      <c r="E33677" s="52" t="s">
        <v>922</v>
      </c>
      <c r="F33677" s="54" t="s">
        <v>922</v>
      </c>
      <c r="J33677" s="16">
        <v>40</v>
      </c>
      <c r="K33677" s="6"/>
      <c r="L33677" s="298">
        <f t="shared" si="1590"/>
        <v>40</v>
      </c>
      <c r="N33677" s="6"/>
      <c r="O33677" s="16">
        <f t="shared" si="1589"/>
        <v>0</v>
      </c>
      <c r="P33677" s="298">
        <f t="shared" si="1591"/>
        <v>40</v>
      </c>
    </row>
    <row r="33678" spans="2:16" ht="25.5" customHeight="1">
      <c r="B33678" s="400"/>
      <c r="D33678" s="403"/>
      <c r="E33678" s="52" t="s">
        <v>14160</v>
      </c>
      <c r="F33678" s="54" t="s">
        <v>14160</v>
      </c>
      <c r="J33678" s="16">
        <v>10</v>
      </c>
      <c r="K33678" s="6"/>
      <c r="L33678" s="298">
        <f t="shared" si="1590"/>
        <v>10</v>
      </c>
      <c r="N33678" s="6"/>
      <c r="O33678" s="16">
        <f t="shared" si="1589"/>
        <v>0</v>
      </c>
      <c r="P33678" s="298">
        <f t="shared" si="1591"/>
        <v>10</v>
      </c>
    </row>
    <row r="33679" spans="2:16" ht="25.5" customHeight="1">
      <c r="B33679" s="400"/>
      <c r="D33679" s="403"/>
      <c r="E33679" s="52" t="s">
        <v>33363</v>
      </c>
      <c r="F33679" s="54" t="s">
        <v>33363</v>
      </c>
      <c r="K33679" s="6"/>
      <c r="L33679" s="298">
        <f t="shared" si="1590"/>
        <v>0</v>
      </c>
      <c r="N33679" s="6"/>
      <c r="O33679" s="16">
        <f t="shared" si="1589"/>
        <v>0</v>
      </c>
      <c r="P33679" s="298">
        <f t="shared" si="1591"/>
        <v>0</v>
      </c>
    </row>
    <row r="33680" spans="2:16" ht="25.5" customHeight="1">
      <c r="B33680" s="400"/>
      <c r="D33680" s="403"/>
      <c r="E33680" s="52" t="s">
        <v>33364</v>
      </c>
      <c r="F33680" s="54" t="s">
        <v>33364</v>
      </c>
      <c r="J33680" s="16">
        <v>27</v>
      </c>
      <c r="K33680" s="6"/>
      <c r="L33680" s="298">
        <f t="shared" si="1590"/>
        <v>27</v>
      </c>
      <c r="N33680" s="6"/>
      <c r="O33680" s="16">
        <f t="shared" si="1589"/>
        <v>0</v>
      </c>
      <c r="P33680" s="298">
        <f t="shared" si="1591"/>
        <v>27</v>
      </c>
    </row>
    <row r="33681" spans="2:16" ht="25.5" customHeight="1">
      <c r="B33681" s="400"/>
      <c r="D33681" s="403"/>
      <c r="E33681" s="52" t="s">
        <v>33365</v>
      </c>
      <c r="F33681" s="54" t="s">
        <v>33365</v>
      </c>
      <c r="J33681" s="16">
        <v>33</v>
      </c>
      <c r="K33681" s="6"/>
      <c r="L33681" s="298">
        <f t="shared" si="1590"/>
        <v>33</v>
      </c>
      <c r="N33681" s="6"/>
      <c r="O33681" s="16">
        <f t="shared" si="1589"/>
        <v>0</v>
      </c>
      <c r="P33681" s="298">
        <f t="shared" si="1591"/>
        <v>33</v>
      </c>
    </row>
    <row r="33682" spans="2:16" ht="25.5" customHeight="1">
      <c r="B33682" s="400"/>
      <c r="D33682" s="403"/>
      <c r="E33682" s="52" t="s">
        <v>29823</v>
      </c>
      <c r="F33682" s="54" t="s">
        <v>29823</v>
      </c>
      <c r="J33682" s="16">
        <v>25</v>
      </c>
      <c r="K33682" s="6"/>
      <c r="L33682" s="298">
        <f t="shared" si="1590"/>
        <v>25</v>
      </c>
      <c r="N33682" s="6"/>
      <c r="O33682" s="16">
        <f t="shared" si="1589"/>
        <v>0</v>
      </c>
      <c r="P33682" s="298">
        <f t="shared" si="1591"/>
        <v>25</v>
      </c>
    </row>
    <row r="33683" spans="2:16" ht="25.5" customHeight="1">
      <c r="B33683" s="400"/>
      <c r="D33683" s="403"/>
      <c r="E33683" s="52" t="s">
        <v>2872</v>
      </c>
      <c r="F33683" s="54" t="s">
        <v>2872</v>
      </c>
      <c r="J33683" s="16">
        <v>23</v>
      </c>
      <c r="K33683" s="6"/>
      <c r="L33683" s="298">
        <f t="shared" si="1590"/>
        <v>23</v>
      </c>
      <c r="N33683" s="6"/>
      <c r="O33683" s="16">
        <f t="shared" si="1589"/>
        <v>0</v>
      </c>
      <c r="P33683" s="298">
        <f t="shared" si="1591"/>
        <v>23</v>
      </c>
    </row>
    <row r="33684" spans="2:16" ht="25.5" customHeight="1">
      <c r="B33684" s="400"/>
      <c r="D33684" s="403"/>
      <c r="E33684" s="52" t="s">
        <v>33366</v>
      </c>
      <c r="F33684" s="54" t="s">
        <v>33366</v>
      </c>
      <c r="K33684" s="6"/>
      <c r="L33684" s="298">
        <f t="shared" si="1590"/>
        <v>0</v>
      </c>
      <c r="N33684" s="6"/>
      <c r="O33684" s="16">
        <f t="shared" si="1589"/>
        <v>0</v>
      </c>
      <c r="P33684" s="298">
        <f t="shared" si="1591"/>
        <v>0</v>
      </c>
    </row>
    <row r="33685" spans="2:16" ht="25.5" customHeight="1">
      <c r="B33685" s="400"/>
      <c r="D33685" s="403"/>
      <c r="E33685" s="52" t="s">
        <v>33367</v>
      </c>
      <c r="F33685" s="54" t="s">
        <v>33367</v>
      </c>
      <c r="K33685" s="6"/>
      <c r="L33685" s="298">
        <f t="shared" si="1590"/>
        <v>0</v>
      </c>
      <c r="N33685" s="6"/>
      <c r="O33685" s="16">
        <f t="shared" si="1589"/>
        <v>0</v>
      </c>
      <c r="P33685" s="298">
        <f t="shared" si="1591"/>
        <v>0</v>
      </c>
    </row>
    <row r="33686" spans="2:16" ht="25.5" customHeight="1">
      <c r="B33686" s="400"/>
      <c r="D33686" s="403"/>
      <c r="E33686" s="52" t="s">
        <v>33368</v>
      </c>
      <c r="F33686" s="54" t="s">
        <v>33368</v>
      </c>
      <c r="J33686" s="16">
        <v>105</v>
      </c>
      <c r="K33686" s="6"/>
      <c r="L33686" s="298">
        <f t="shared" si="1590"/>
        <v>105</v>
      </c>
      <c r="N33686" s="6"/>
      <c r="O33686" s="16">
        <f t="shared" si="1589"/>
        <v>0</v>
      </c>
      <c r="P33686" s="298">
        <f t="shared" si="1591"/>
        <v>105</v>
      </c>
    </row>
    <row r="33687" spans="2:16" ht="25.5" customHeight="1">
      <c r="B33687" s="400"/>
      <c r="D33687" s="403"/>
      <c r="E33687" s="52" t="s">
        <v>2224</v>
      </c>
      <c r="F33687" s="54" t="s">
        <v>2224</v>
      </c>
      <c r="J33687" s="16">
        <v>150</v>
      </c>
      <c r="K33687" s="6"/>
      <c r="L33687" s="298">
        <f t="shared" si="1590"/>
        <v>150</v>
      </c>
      <c r="N33687" s="6">
        <v>50</v>
      </c>
      <c r="O33687" s="16">
        <f t="shared" si="1589"/>
        <v>50</v>
      </c>
      <c r="P33687" s="298">
        <f t="shared" si="1591"/>
        <v>200</v>
      </c>
    </row>
    <row r="33688" spans="2:16" ht="25.5" customHeight="1">
      <c r="B33688" s="400"/>
      <c r="D33688" s="403"/>
      <c r="E33688" s="52" t="s">
        <v>12452</v>
      </c>
      <c r="F33688" s="54" t="s">
        <v>12452</v>
      </c>
      <c r="J33688" s="16">
        <v>40</v>
      </c>
      <c r="K33688" s="6"/>
      <c r="L33688" s="298">
        <f t="shared" si="1590"/>
        <v>40</v>
      </c>
      <c r="N33688" s="6"/>
      <c r="O33688" s="16">
        <f t="shared" si="1589"/>
        <v>0</v>
      </c>
      <c r="P33688" s="298">
        <f t="shared" si="1591"/>
        <v>40</v>
      </c>
    </row>
    <row r="33689" spans="2:16" ht="25.5" customHeight="1">
      <c r="B33689" s="400"/>
      <c r="D33689" s="403"/>
      <c r="E33689" s="52" t="s">
        <v>30</v>
      </c>
      <c r="F33689" s="54" t="s">
        <v>30</v>
      </c>
      <c r="J33689" s="16">
        <v>60</v>
      </c>
      <c r="K33689" s="6"/>
      <c r="L33689" s="298">
        <f t="shared" si="1590"/>
        <v>60</v>
      </c>
      <c r="N33689" s="6"/>
      <c r="O33689" s="16">
        <f t="shared" si="1589"/>
        <v>0</v>
      </c>
      <c r="P33689" s="298">
        <f t="shared" si="1591"/>
        <v>60</v>
      </c>
    </row>
    <row r="33690" spans="2:16" ht="25.5" customHeight="1">
      <c r="B33690" s="400"/>
      <c r="D33690" s="403"/>
      <c r="E33690" s="52" t="s">
        <v>11176</v>
      </c>
      <c r="F33690" s="54" t="s">
        <v>11176</v>
      </c>
      <c r="K33690" s="6"/>
      <c r="L33690" s="298">
        <f t="shared" si="1590"/>
        <v>0</v>
      </c>
      <c r="N33690" s="6"/>
      <c r="O33690" s="16">
        <f t="shared" si="1589"/>
        <v>0</v>
      </c>
      <c r="P33690" s="298">
        <f t="shared" si="1591"/>
        <v>0</v>
      </c>
    </row>
    <row r="33691" spans="2:16" ht="25.5" customHeight="1">
      <c r="B33691" s="400"/>
      <c r="D33691" s="403"/>
      <c r="E33691" s="52" t="s">
        <v>33369</v>
      </c>
      <c r="F33691" s="54" t="s">
        <v>33369</v>
      </c>
      <c r="K33691" s="6"/>
      <c r="L33691" s="298">
        <f t="shared" si="1590"/>
        <v>0</v>
      </c>
      <c r="N33691" s="6"/>
      <c r="O33691" s="16">
        <f t="shared" si="1589"/>
        <v>0</v>
      </c>
      <c r="P33691" s="298">
        <f t="shared" si="1591"/>
        <v>0</v>
      </c>
    </row>
    <row r="33692" spans="2:16" ht="25.5" customHeight="1">
      <c r="B33692" s="400"/>
      <c r="D33692" s="403"/>
      <c r="E33692" s="52" t="s">
        <v>929</v>
      </c>
      <c r="F33692" s="54" t="s">
        <v>929</v>
      </c>
      <c r="J33692" s="16">
        <v>100</v>
      </c>
      <c r="K33692" s="6"/>
      <c r="L33692" s="298">
        <f t="shared" si="1590"/>
        <v>100</v>
      </c>
      <c r="N33692" s="6"/>
      <c r="O33692" s="16">
        <f t="shared" si="1589"/>
        <v>0</v>
      </c>
      <c r="P33692" s="298">
        <f t="shared" si="1591"/>
        <v>100</v>
      </c>
    </row>
    <row r="33693" spans="2:16" ht="25.5" customHeight="1">
      <c r="B33693" s="400"/>
      <c r="D33693" s="403"/>
      <c r="E33693" s="52" t="s">
        <v>33370</v>
      </c>
      <c r="F33693" s="54" t="s">
        <v>33370</v>
      </c>
      <c r="J33693" s="16">
        <v>295</v>
      </c>
      <c r="K33693" s="6"/>
      <c r="L33693" s="298">
        <f t="shared" si="1590"/>
        <v>295</v>
      </c>
      <c r="N33693" s="6"/>
      <c r="O33693" s="16">
        <f t="shared" si="1589"/>
        <v>0</v>
      </c>
      <c r="P33693" s="298">
        <f t="shared" si="1591"/>
        <v>295</v>
      </c>
    </row>
    <row r="33694" spans="2:16" ht="25.5" customHeight="1">
      <c r="B33694" s="400"/>
      <c r="D33694" s="403"/>
      <c r="E33694" s="52" t="s">
        <v>33371</v>
      </c>
      <c r="F33694" s="54" t="s">
        <v>33371</v>
      </c>
      <c r="J33694" s="16">
        <v>237</v>
      </c>
      <c r="K33694" s="6"/>
      <c r="L33694" s="298">
        <f t="shared" si="1590"/>
        <v>237</v>
      </c>
      <c r="N33694" s="6"/>
      <c r="O33694" s="16">
        <f t="shared" ref="O33694:O33757" si="1592">+M33694+N33694</f>
        <v>0</v>
      </c>
      <c r="P33694" s="298">
        <f t="shared" si="1591"/>
        <v>237</v>
      </c>
    </row>
    <row r="33695" spans="2:16" ht="25.5" customHeight="1">
      <c r="B33695" s="400"/>
      <c r="D33695" s="403"/>
      <c r="E33695" s="52" t="s">
        <v>33372</v>
      </c>
      <c r="F33695" s="54" t="s">
        <v>33372</v>
      </c>
      <c r="J33695" s="16">
        <v>240</v>
      </c>
      <c r="K33695" s="6"/>
      <c r="L33695" s="298">
        <f t="shared" ref="L33695:L33758" si="1593">+J33695+K33695</f>
        <v>240</v>
      </c>
      <c r="N33695" s="6"/>
      <c r="O33695" s="16">
        <f t="shared" si="1592"/>
        <v>0</v>
      </c>
      <c r="P33695" s="298">
        <f t="shared" si="1591"/>
        <v>240</v>
      </c>
    </row>
    <row r="33696" spans="2:16" ht="25.5" customHeight="1">
      <c r="B33696" s="400"/>
      <c r="D33696" s="403"/>
      <c r="E33696" s="103" t="s">
        <v>31609</v>
      </c>
      <c r="F33696" s="103" t="s">
        <v>31609</v>
      </c>
      <c r="J33696" s="16">
        <v>70</v>
      </c>
      <c r="K33696" s="6"/>
      <c r="L33696" s="298">
        <f t="shared" si="1593"/>
        <v>70</v>
      </c>
      <c r="N33696" s="6"/>
      <c r="O33696" s="16">
        <f t="shared" si="1592"/>
        <v>0</v>
      </c>
      <c r="P33696" s="298">
        <f t="shared" si="1591"/>
        <v>70</v>
      </c>
    </row>
    <row r="33697" spans="2:16" ht="25.5" customHeight="1">
      <c r="B33697" s="400"/>
      <c r="D33697" s="403"/>
      <c r="E33697" s="52" t="s">
        <v>33373</v>
      </c>
      <c r="F33697" s="54" t="s">
        <v>33373</v>
      </c>
      <c r="J33697" s="16">
        <v>770</v>
      </c>
      <c r="K33697" s="6"/>
      <c r="L33697" s="298">
        <f t="shared" si="1593"/>
        <v>770</v>
      </c>
      <c r="N33697" s="6"/>
      <c r="O33697" s="16">
        <f t="shared" si="1592"/>
        <v>0</v>
      </c>
      <c r="P33697" s="298">
        <f t="shared" si="1591"/>
        <v>770</v>
      </c>
    </row>
    <row r="33698" spans="2:16" ht="25.5" customHeight="1">
      <c r="B33698" s="400"/>
      <c r="D33698" s="403"/>
      <c r="E33698" s="52" t="s">
        <v>12910</v>
      </c>
      <c r="F33698" s="54" t="s">
        <v>12910</v>
      </c>
      <c r="K33698" s="6"/>
      <c r="L33698" s="298">
        <f t="shared" si="1593"/>
        <v>0</v>
      </c>
      <c r="N33698" s="6">
        <v>150</v>
      </c>
      <c r="O33698" s="16">
        <f t="shared" si="1592"/>
        <v>150</v>
      </c>
      <c r="P33698" s="298">
        <f t="shared" si="1591"/>
        <v>150</v>
      </c>
    </row>
    <row r="33699" spans="2:16" ht="25.5" customHeight="1">
      <c r="B33699" s="400"/>
      <c r="D33699" s="403"/>
      <c r="E33699" s="52" t="s">
        <v>33374</v>
      </c>
      <c r="F33699" s="54" t="s">
        <v>33374</v>
      </c>
      <c r="K33699" s="6"/>
      <c r="L33699" s="298">
        <f t="shared" si="1593"/>
        <v>0</v>
      </c>
      <c r="N33699" s="6"/>
      <c r="O33699" s="16">
        <f t="shared" si="1592"/>
        <v>0</v>
      </c>
      <c r="P33699" s="298">
        <f t="shared" si="1591"/>
        <v>0</v>
      </c>
    </row>
    <row r="33700" spans="2:16" ht="25.5" customHeight="1">
      <c r="B33700" s="400"/>
      <c r="D33700" s="403"/>
      <c r="E33700" s="52" t="s">
        <v>33375</v>
      </c>
      <c r="F33700" s="54" t="s">
        <v>33375</v>
      </c>
      <c r="K33700" s="6"/>
      <c r="L33700" s="298">
        <f t="shared" si="1593"/>
        <v>0</v>
      </c>
      <c r="N33700" s="6"/>
      <c r="O33700" s="16">
        <f t="shared" si="1592"/>
        <v>0</v>
      </c>
      <c r="P33700" s="298">
        <f t="shared" si="1591"/>
        <v>0</v>
      </c>
    </row>
    <row r="33701" spans="2:16" ht="25.5" customHeight="1">
      <c r="B33701" s="400"/>
      <c r="D33701" s="403"/>
      <c r="E33701" s="52" t="s">
        <v>33376</v>
      </c>
      <c r="F33701" s="54" t="s">
        <v>33376</v>
      </c>
      <c r="K33701" s="6"/>
      <c r="L33701" s="298">
        <f t="shared" si="1593"/>
        <v>0</v>
      </c>
      <c r="N33701" s="6"/>
      <c r="O33701" s="16">
        <f t="shared" si="1592"/>
        <v>0</v>
      </c>
      <c r="P33701" s="298">
        <f t="shared" si="1591"/>
        <v>0</v>
      </c>
    </row>
    <row r="33702" spans="2:16" ht="25.5" customHeight="1">
      <c r="B33702" s="400"/>
      <c r="D33702" s="403"/>
      <c r="E33702" s="52" t="s">
        <v>700</v>
      </c>
      <c r="F33702" s="54" t="s">
        <v>700</v>
      </c>
      <c r="J33702" s="16">
        <v>150</v>
      </c>
      <c r="K33702" s="6"/>
      <c r="L33702" s="298">
        <f t="shared" si="1593"/>
        <v>150</v>
      </c>
      <c r="N33702" s="6">
        <v>50</v>
      </c>
      <c r="O33702" s="16">
        <f t="shared" si="1592"/>
        <v>50</v>
      </c>
      <c r="P33702" s="298">
        <f t="shared" si="1591"/>
        <v>200</v>
      </c>
    </row>
    <row r="33703" spans="2:16" ht="25.5" customHeight="1">
      <c r="B33703" s="400"/>
      <c r="D33703" s="403"/>
      <c r="E33703" s="52" t="s">
        <v>33377</v>
      </c>
      <c r="F33703" s="54" t="s">
        <v>33377</v>
      </c>
      <c r="K33703" s="6"/>
      <c r="L33703" s="298">
        <f t="shared" si="1593"/>
        <v>0</v>
      </c>
      <c r="N33703" s="6"/>
      <c r="O33703" s="16">
        <f t="shared" si="1592"/>
        <v>0</v>
      </c>
      <c r="P33703" s="298">
        <f t="shared" si="1591"/>
        <v>0</v>
      </c>
    </row>
    <row r="33704" spans="2:16" ht="25.5" customHeight="1">
      <c r="B33704" s="400"/>
      <c r="D33704" s="403"/>
      <c r="E33704" s="52" t="s">
        <v>33378</v>
      </c>
      <c r="F33704" s="54" t="s">
        <v>33378</v>
      </c>
      <c r="K33704" s="6"/>
      <c r="L33704" s="298">
        <f t="shared" si="1593"/>
        <v>0</v>
      </c>
      <c r="N33704" s="6"/>
      <c r="O33704" s="16">
        <f t="shared" si="1592"/>
        <v>0</v>
      </c>
      <c r="P33704" s="298">
        <f t="shared" si="1591"/>
        <v>0</v>
      </c>
    </row>
    <row r="33705" spans="2:16" ht="25.5" customHeight="1">
      <c r="B33705" s="400"/>
      <c r="D33705" s="403"/>
      <c r="E33705" s="52" t="s">
        <v>33379</v>
      </c>
      <c r="F33705" s="54" t="s">
        <v>33379</v>
      </c>
      <c r="J33705" s="16">
        <v>52</v>
      </c>
      <c r="K33705" s="6"/>
      <c r="L33705" s="298">
        <f t="shared" si="1593"/>
        <v>52</v>
      </c>
      <c r="N33705" s="6"/>
      <c r="O33705" s="16">
        <f t="shared" si="1592"/>
        <v>0</v>
      </c>
      <c r="P33705" s="298">
        <f t="shared" si="1591"/>
        <v>52</v>
      </c>
    </row>
    <row r="33706" spans="2:16" ht="25.5" customHeight="1">
      <c r="B33706" s="400"/>
      <c r="D33706" s="403"/>
      <c r="E33706" s="52" t="s">
        <v>33380</v>
      </c>
      <c r="F33706" s="54" t="s">
        <v>33380</v>
      </c>
      <c r="J33706" s="16">
        <v>150</v>
      </c>
      <c r="K33706" s="6"/>
      <c r="L33706" s="298">
        <f t="shared" si="1593"/>
        <v>150</v>
      </c>
      <c r="N33706" s="6"/>
      <c r="O33706" s="16">
        <f t="shared" si="1592"/>
        <v>0</v>
      </c>
      <c r="P33706" s="298">
        <f t="shared" si="1591"/>
        <v>150</v>
      </c>
    </row>
    <row r="33707" spans="2:16" ht="25.5" customHeight="1">
      <c r="B33707" s="400"/>
      <c r="D33707" s="403"/>
      <c r="E33707" s="52" t="s">
        <v>12357</v>
      </c>
      <c r="F33707" s="54" t="s">
        <v>12357</v>
      </c>
      <c r="J33707" s="16">
        <v>400</v>
      </c>
      <c r="K33707" s="6"/>
      <c r="L33707" s="298">
        <f t="shared" si="1593"/>
        <v>400</v>
      </c>
      <c r="N33707" s="6"/>
      <c r="O33707" s="16">
        <f t="shared" si="1592"/>
        <v>0</v>
      </c>
      <c r="P33707" s="298">
        <f t="shared" si="1591"/>
        <v>400</v>
      </c>
    </row>
    <row r="33708" spans="2:16" ht="25.5" customHeight="1">
      <c r="B33708" s="400"/>
      <c r="D33708" s="403"/>
      <c r="E33708" s="52" t="s">
        <v>1120</v>
      </c>
      <c r="F33708" s="54" t="s">
        <v>1120</v>
      </c>
      <c r="J33708" s="16">
        <v>200</v>
      </c>
      <c r="K33708" s="6"/>
      <c r="L33708" s="298">
        <f t="shared" si="1593"/>
        <v>200</v>
      </c>
      <c r="N33708" s="6"/>
      <c r="O33708" s="16">
        <f t="shared" si="1592"/>
        <v>0</v>
      </c>
      <c r="P33708" s="298">
        <f t="shared" si="1591"/>
        <v>200</v>
      </c>
    </row>
    <row r="33709" spans="2:16" ht="25.5" customHeight="1">
      <c r="B33709" s="400"/>
      <c r="D33709" s="403"/>
      <c r="E33709" s="52" t="s">
        <v>33381</v>
      </c>
      <c r="F33709" s="54" t="s">
        <v>33381</v>
      </c>
      <c r="K33709" s="6"/>
      <c r="L33709" s="298">
        <f t="shared" si="1593"/>
        <v>0</v>
      </c>
      <c r="N33709" s="6">
        <v>25</v>
      </c>
      <c r="O33709" s="16">
        <f t="shared" si="1592"/>
        <v>25</v>
      </c>
      <c r="P33709" s="298">
        <f t="shared" si="1591"/>
        <v>25</v>
      </c>
    </row>
    <row r="33710" spans="2:16" ht="25.5" customHeight="1">
      <c r="B33710" s="400"/>
      <c r="D33710" s="403"/>
      <c r="E33710" s="52" t="s">
        <v>33382</v>
      </c>
      <c r="F33710" s="54" t="s">
        <v>33382</v>
      </c>
      <c r="K33710" s="6"/>
      <c r="L33710" s="298">
        <f t="shared" si="1593"/>
        <v>0</v>
      </c>
      <c r="N33710" s="6"/>
      <c r="O33710" s="16">
        <f t="shared" si="1592"/>
        <v>0</v>
      </c>
      <c r="P33710" s="298">
        <f t="shared" si="1591"/>
        <v>0</v>
      </c>
    </row>
    <row r="33711" spans="2:16" ht="25.5" customHeight="1">
      <c r="B33711" s="400"/>
      <c r="D33711" s="403"/>
      <c r="E33711" s="52" t="s">
        <v>33383</v>
      </c>
      <c r="F33711" s="54" t="s">
        <v>33383</v>
      </c>
      <c r="J33711" s="16">
        <v>300</v>
      </c>
      <c r="K33711" s="6"/>
      <c r="L33711" s="298">
        <f t="shared" si="1593"/>
        <v>300</v>
      </c>
      <c r="N33711" s="6">
        <v>25</v>
      </c>
      <c r="O33711" s="16">
        <f t="shared" si="1592"/>
        <v>25</v>
      </c>
      <c r="P33711" s="298">
        <f t="shared" si="1591"/>
        <v>325</v>
      </c>
    </row>
    <row r="33712" spans="2:16">
      <c r="B33712" s="400"/>
      <c r="D33712" s="403"/>
      <c r="E33712" s="52" t="s">
        <v>33384</v>
      </c>
      <c r="F33712" s="54" t="s">
        <v>33384</v>
      </c>
      <c r="J33712" s="16">
        <v>280</v>
      </c>
      <c r="L33712" s="298">
        <f t="shared" si="1593"/>
        <v>280</v>
      </c>
      <c r="O33712" s="16">
        <f t="shared" si="1592"/>
        <v>0</v>
      </c>
      <c r="P33712" s="298">
        <f t="shared" si="1591"/>
        <v>280</v>
      </c>
    </row>
    <row r="33713" spans="2:16">
      <c r="B33713" s="400"/>
      <c r="D33713" s="403"/>
      <c r="E33713" s="52" t="s">
        <v>33385</v>
      </c>
      <c r="F33713" s="54" t="s">
        <v>33385</v>
      </c>
      <c r="J33713" s="16">
        <v>50</v>
      </c>
      <c r="L33713" s="298">
        <f t="shared" si="1593"/>
        <v>50</v>
      </c>
      <c r="O33713" s="16">
        <f t="shared" si="1592"/>
        <v>0</v>
      </c>
      <c r="P33713" s="298">
        <f t="shared" si="1591"/>
        <v>50</v>
      </c>
    </row>
    <row r="33714" spans="2:16">
      <c r="B33714" s="400"/>
      <c r="D33714" s="403"/>
      <c r="E33714" s="94" t="s">
        <v>13328</v>
      </c>
      <c r="F33714" s="54" t="s">
        <v>13328</v>
      </c>
      <c r="J33714" s="16">
        <v>50</v>
      </c>
      <c r="L33714" s="298">
        <f t="shared" si="1593"/>
        <v>50</v>
      </c>
      <c r="O33714" s="16">
        <f t="shared" si="1592"/>
        <v>0</v>
      </c>
      <c r="P33714" s="298">
        <f t="shared" si="1591"/>
        <v>50</v>
      </c>
    </row>
    <row r="33715" spans="2:16">
      <c r="B33715" s="400"/>
      <c r="D33715" s="403"/>
      <c r="E33715" s="94" t="s">
        <v>12877</v>
      </c>
      <c r="F33715" s="54" t="s">
        <v>12877</v>
      </c>
      <c r="L33715" s="298">
        <f t="shared" si="1593"/>
        <v>0</v>
      </c>
      <c r="O33715" s="16">
        <f t="shared" si="1592"/>
        <v>0</v>
      </c>
      <c r="P33715" s="298">
        <f t="shared" si="1591"/>
        <v>0</v>
      </c>
    </row>
    <row r="33716" spans="2:16">
      <c r="B33716" s="400"/>
      <c r="D33716" s="401" t="s">
        <v>10869</v>
      </c>
      <c r="E33716" s="52" t="s">
        <v>13097</v>
      </c>
      <c r="F33716" s="54" t="s">
        <v>13097</v>
      </c>
      <c r="J33716" s="16">
        <v>20</v>
      </c>
      <c r="K33716" s="6"/>
      <c r="L33716" s="298">
        <f t="shared" si="1593"/>
        <v>20</v>
      </c>
      <c r="N33716" s="6"/>
      <c r="O33716" s="16">
        <f t="shared" si="1592"/>
        <v>0</v>
      </c>
      <c r="P33716" s="298">
        <f t="shared" si="1591"/>
        <v>20</v>
      </c>
    </row>
    <row r="33717" spans="2:16">
      <c r="B33717" s="400"/>
      <c r="D33717" s="401"/>
      <c r="E33717" s="26" t="s">
        <v>33386</v>
      </c>
      <c r="F33717" s="39" t="s">
        <v>33386</v>
      </c>
      <c r="J33717" s="16">
        <v>19</v>
      </c>
      <c r="K33717" s="6"/>
      <c r="L33717" s="298">
        <f t="shared" si="1593"/>
        <v>19</v>
      </c>
      <c r="N33717" s="6"/>
      <c r="O33717" s="16">
        <f t="shared" si="1592"/>
        <v>0</v>
      </c>
      <c r="P33717" s="298">
        <f t="shared" si="1591"/>
        <v>19</v>
      </c>
    </row>
    <row r="33718" spans="2:16">
      <c r="B33718" s="400"/>
      <c r="D33718" s="401"/>
      <c r="E33718" s="26" t="s">
        <v>15121</v>
      </c>
      <c r="F33718" s="39" t="s">
        <v>15121</v>
      </c>
      <c r="J33718" s="16">
        <v>19</v>
      </c>
      <c r="K33718" s="6"/>
      <c r="L33718" s="298">
        <f t="shared" si="1593"/>
        <v>19</v>
      </c>
      <c r="N33718" s="6"/>
      <c r="O33718" s="16">
        <f t="shared" si="1592"/>
        <v>0</v>
      </c>
      <c r="P33718" s="298">
        <f t="shared" si="1591"/>
        <v>19</v>
      </c>
    </row>
    <row r="33719" spans="2:16">
      <c r="B33719" s="400"/>
      <c r="D33719" s="401"/>
      <c r="E33719" s="14" t="s">
        <v>33387</v>
      </c>
      <c r="F33719" s="103" t="s">
        <v>33387</v>
      </c>
      <c r="J33719" s="16">
        <v>8</v>
      </c>
      <c r="L33719" s="298">
        <f t="shared" si="1593"/>
        <v>8</v>
      </c>
      <c r="O33719" s="16">
        <f t="shared" si="1592"/>
        <v>0</v>
      </c>
      <c r="P33719" s="298">
        <f t="shared" si="1591"/>
        <v>8</v>
      </c>
    </row>
    <row r="33720" spans="2:16" ht="25.5" customHeight="1">
      <c r="B33720" s="400"/>
      <c r="D33720" s="401"/>
      <c r="E33720" s="26" t="s">
        <v>33388</v>
      </c>
      <c r="F33720" s="39" t="s">
        <v>33388</v>
      </c>
      <c r="J33720" s="16">
        <v>20</v>
      </c>
      <c r="K33720" s="6"/>
      <c r="L33720" s="298">
        <f t="shared" si="1593"/>
        <v>20</v>
      </c>
      <c r="N33720" s="6"/>
      <c r="O33720" s="16">
        <f t="shared" si="1592"/>
        <v>0</v>
      </c>
      <c r="P33720" s="298">
        <f t="shared" si="1591"/>
        <v>20</v>
      </c>
    </row>
    <row r="33721" spans="2:16" ht="25.5" customHeight="1">
      <c r="B33721" s="400"/>
      <c r="D33721" s="401"/>
      <c r="E33721" s="26" t="s">
        <v>33389</v>
      </c>
      <c r="F33721" s="39" t="s">
        <v>33389</v>
      </c>
      <c r="J33721" s="16">
        <v>40</v>
      </c>
      <c r="K33721" s="6"/>
      <c r="L33721" s="298">
        <f t="shared" si="1593"/>
        <v>40</v>
      </c>
      <c r="N33721" s="6"/>
      <c r="O33721" s="16">
        <f t="shared" si="1592"/>
        <v>0</v>
      </c>
      <c r="P33721" s="298">
        <f t="shared" si="1591"/>
        <v>40</v>
      </c>
    </row>
    <row r="33722" spans="2:16" ht="25.5" customHeight="1">
      <c r="B33722" s="400"/>
      <c r="D33722" s="401"/>
      <c r="E33722" s="26" t="s">
        <v>33387</v>
      </c>
      <c r="F33722" s="39" t="s">
        <v>33387</v>
      </c>
      <c r="J33722" s="16">
        <v>15</v>
      </c>
      <c r="K33722" s="6"/>
      <c r="L33722" s="298">
        <f t="shared" si="1593"/>
        <v>15</v>
      </c>
      <c r="N33722" s="6"/>
      <c r="O33722" s="16">
        <f t="shared" si="1592"/>
        <v>0</v>
      </c>
      <c r="P33722" s="298">
        <f t="shared" si="1591"/>
        <v>15</v>
      </c>
    </row>
    <row r="33723" spans="2:16" ht="25.5" customHeight="1">
      <c r="B33723" s="400"/>
      <c r="D33723" s="401"/>
      <c r="E33723" s="26" t="s">
        <v>33390</v>
      </c>
      <c r="F33723" s="39" t="s">
        <v>33390</v>
      </c>
      <c r="J33723" s="16">
        <v>15</v>
      </c>
      <c r="K33723" s="6"/>
      <c r="L33723" s="298">
        <f t="shared" si="1593"/>
        <v>15</v>
      </c>
      <c r="N33723" s="6"/>
      <c r="O33723" s="16">
        <f t="shared" si="1592"/>
        <v>0</v>
      </c>
      <c r="P33723" s="298">
        <f t="shared" si="1591"/>
        <v>15</v>
      </c>
    </row>
    <row r="33724" spans="2:16" ht="25.5" customHeight="1">
      <c r="B33724" s="400"/>
      <c r="D33724" s="401"/>
      <c r="E33724" s="52" t="s">
        <v>33391</v>
      </c>
      <c r="F33724" s="54" t="s">
        <v>33391</v>
      </c>
      <c r="J33724" s="16">
        <v>9</v>
      </c>
      <c r="K33724" s="6"/>
      <c r="L33724" s="298">
        <f t="shared" si="1593"/>
        <v>9</v>
      </c>
      <c r="N33724" s="6"/>
      <c r="O33724" s="16">
        <f t="shared" si="1592"/>
        <v>0</v>
      </c>
      <c r="P33724" s="298">
        <f t="shared" si="1591"/>
        <v>9</v>
      </c>
    </row>
    <row r="33725" spans="2:16" ht="25.5" customHeight="1">
      <c r="B33725" s="400"/>
      <c r="D33725" s="401"/>
      <c r="E33725" s="26" t="s">
        <v>33392</v>
      </c>
      <c r="F33725" s="39" t="s">
        <v>33392</v>
      </c>
      <c r="J33725" s="16">
        <v>33</v>
      </c>
      <c r="K33725" s="6"/>
      <c r="L33725" s="298">
        <f t="shared" si="1593"/>
        <v>33</v>
      </c>
      <c r="N33725" s="6"/>
      <c r="O33725" s="16">
        <f t="shared" si="1592"/>
        <v>0</v>
      </c>
      <c r="P33725" s="298">
        <f t="shared" si="1591"/>
        <v>33</v>
      </c>
    </row>
    <row r="33726" spans="2:16" ht="25.5" customHeight="1">
      <c r="B33726" s="400"/>
      <c r="D33726" s="401"/>
      <c r="E33726" s="52" t="s">
        <v>10869</v>
      </c>
      <c r="F33726" s="54" t="s">
        <v>10869</v>
      </c>
      <c r="J33726" s="16">
        <v>98</v>
      </c>
      <c r="K33726" s="6"/>
      <c r="L33726" s="298">
        <f t="shared" si="1593"/>
        <v>98</v>
      </c>
      <c r="N33726" s="6"/>
      <c r="O33726" s="16">
        <f t="shared" si="1592"/>
        <v>0</v>
      </c>
      <c r="P33726" s="298">
        <f t="shared" si="1591"/>
        <v>98</v>
      </c>
    </row>
    <row r="33727" spans="2:16" ht="25.5" customHeight="1">
      <c r="B33727" s="400"/>
      <c r="D33727" s="401"/>
      <c r="E33727" s="52" t="s">
        <v>33393</v>
      </c>
      <c r="F33727" s="54" t="s">
        <v>33393</v>
      </c>
      <c r="J33727" s="16">
        <v>10</v>
      </c>
      <c r="K33727" s="6"/>
      <c r="L33727" s="298">
        <f t="shared" si="1593"/>
        <v>10</v>
      </c>
      <c r="N33727" s="6"/>
      <c r="O33727" s="16">
        <f t="shared" si="1592"/>
        <v>0</v>
      </c>
      <c r="P33727" s="298">
        <f t="shared" si="1591"/>
        <v>10</v>
      </c>
    </row>
    <row r="33728" spans="2:16">
      <c r="B33728" s="400"/>
      <c r="D33728" s="403" t="s">
        <v>33394</v>
      </c>
      <c r="E33728" s="52" t="s">
        <v>30903</v>
      </c>
      <c r="F33728" s="54" t="s">
        <v>30903</v>
      </c>
      <c r="K33728" s="6"/>
      <c r="L33728" s="298">
        <f t="shared" si="1593"/>
        <v>0</v>
      </c>
      <c r="N33728" s="6"/>
      <c r="O33728" s="16">
        <f t="shared" si="1592"/>
        <v>0</v>
      </c>
      <c r="P33728" s="298">
        <f t="shared" si="1591"/>
        <v>0</v>
      </c>
    </row>
    <row r="33729" spans="2:16">
      <c r="B33729" s="400"/>
      <c r="D33729" s="403"/>
      <c r="E33729" s="52" t="s">
        <v>2407</v>
      </c>
      <c r="F33729" s="54" t="s">
        <v>2407</v>
      </c>
      <c r="K33729" s="6"/>
      <c r="L33729" s="298">
        <f t="shared" si="1593"/>
        <v>0</v>
      </c>
      <c r="N33729" s="6"/>
      <c r="O33729" s="16">
        <f t="shared" si="1592"/>
        <v>0</v>
      </c>
      <c r="P33729" s="298">
        <f t="shared" si="1591"/>
        <v>0</v>
      </c>
    </row>
    <row r="33730" spans="2:16">
      <c r="B33730" s="400"/>
      <c r="D33730" s="403"/>
      <c r="E33730" s="52" t="s">
        <v>12480</v>
      </c>
      <c r="F33730" s="54" t="s">
        <v>12480</v>
      </c>
      <c r="K33730" s="6"/>
      <c r="L33730" s="298">
        <f t="shared" si="1593"/>
        <v>0</v>
      </c>
      <c r="N33730" s="6"/>
      <c r="O33730" s="16">
        <f t="shared" si="1592"/>
        <v>0</v>
      </c>
      <c r="P33730" s="298">
        <f t="shared" si="1591"/>
        <v>0</v>
      </c>
    </row>
    <row r="33731" spans="2:16">
      <c r="B33731" s="400"/>
      <c r="D33731" s="403"/>
      <c r="E33731" s="52" t="s">
        <v>11261</v>
      </c>
      <c r="F33731" s="54" t="s">
        <v>11261</v>
      </c>
      <c r="J33731" s="16">
        <v>579</v>
      </c>
      <c r="K33731" s="6"/>
      <c r="L33731" s="298">
        <f t="shared" si="1593"/>
        <v>579</v>
      </c>
      <c r="N33731" s="6"/>
      <c r="O33731" s="16">
        <f t="shared" si="1592"/>
        <v>0</v>
      </c>
      <c r="P33731" s="298">
        <f t="shared" si="1591"/>
        <v>579</v>
      </c>
    </row>
    <row r="33732" spans="2:16">
      <c r="B33732" s="400"/>
      <c r="D33732" s="403"/>
      <c r="E33732" s="52" t="s">
        <v>33395</v>
      </c>
      <c r="F33732" s="54" t="s">
        <v>33395</v>
      </c>
      <c r="J33732" s="16">
        <v>10</v>
      </c>
      <c r="K33732" s="6"/>
      <c r="L33732" s="298">
        <f t="shared" si="1593"/>
        <v>10</v>
      </c>
      <c r="N33732" s="6"/>
      <c r="O33732" s="16">
        <f t="shared" si="1592"/>
        <v>0</v>
      </c>
      <c r="P33732" s="298">
        <f t="shared" si="1591"/>
        <v>10</v>
      </c>
    </row>
    <row r="33733" spans="2:16">
      <c r="B33733" s="400"/>
      <c r="D33733" s="403"/>
      <c r="E33733" s="52" t="s">
        <v>1973</v>
      </c>
      <c r="F33733" s="54" t="s">
        <v>1973</v>
      </c>
      <c r="K33733" s="6"/>
      <c r="L33733" s="298">
        <f t="shared" si="1593"/>
        <v>0</v>
      </c>
      <c r="N33733" s="6"/>
      <c r="O33733" s="16">
        <f t="shared" si="1592"/>
        <v>0</v>
      </c>
      <c r="P33733" s="298">
        <f t="shared" si="1591"/>
        <v>0</v>
      </c>
    </row>
    <row r="33734" spans="2:16">
      <c r="B33734" s="400"/>
      <c r="D33734" s="403"/>
      <c r="E33734" s="52" t="s">
        <v>24</v>
      </c>
      <c r="F33734" s="54" t="s">
        <v>24</v>
      </c>
      <c r="K33734" s="6"/>
      <c r="L33734" s="298">
        <f t="shared" si="1593"/>
        <v>0</v>
      </c>
      <c r="N33734" s="6"/>
      <c r="O33734" s="16">
        <f t="shared" si="1592"/>
        <v>0</v>
      </c>
      <c r="P33734" s="298">
        <f t="shared" si="1591"/>
        <v>0</v>
      </c>
    </row>
    <row r="33735" spans="2:16">
      <c r="B33735" s="400"/>
      <c r="D33735" s="403"/>
      <c r="E33735" s="52" t="s">
        <v>33396</v>
      </c>
      <c r="F33735" s="54" t="s">
        <v>33396</v>
      </c>
      <c r="K33735" s="6"/>
      <c r="L33735" s="298">
        <f t="shared" si="1593"/>
        <v>0</v>
      </c>
      <c r="N33735" s="6"/>
      <c r="O33735" s="16">
        <f t="shared" si="1592"/>
        <v>0</v>
      </c>
      <c r="P33735" s="298">
        <f t="shared" si="1591"/>
        <v>0</v>
      </c>
    </row>
    <row r="33736" spans="2:16">
      <c r="B33736" s="400"/>
      <c r="D33736" s="403"/>
      <c r="E33736" s="52" t="s">
        <v>30641</v>
      </c>
      <c r="F33736" s="54" t="s">
        <v>30641</v>
      </c>
      <c r="K33736" s="6"/>
      <c r="L33736" s="298">
        <f t="shared" si="1593"/>
        <v>0</v>
      </c>
      <c r="N33736" s="6"/>
      <c r="O33736" s="16">
        <f t="shared" si="1592"/>
        <v>0</v>
      </c>
      <c r="P33736" s="298">
        <f t="shared" si="1591"/>
        <v>0</v>
      </c>
    </row>
    <row r="33737" spans="2:16">
      <c r="B33737" s="400"/>
      <c r="D33737" s="403"/>
      <c r="E33737" s="52" t="s">
        <v>33397</v>
      </c>
      <c r="F33737" s="54" t="s">
        <v>33397</v>
      </c>
      <c r="K33737" s="6"/>
      <c r="L33737" s="298">
        <f t="shared" si="1593"/>
        <v>0</v>
      </c>
      <c r="N33737" s="6"/>
      <c r="O33737" s="16">
        <f t="shared" si="1592"/>
        <v>0</v>
      </c>
      <c r="P33737" s="298">
        <f t="shared" si="1591"/>
        <v>0</v>
      </c>
    </row>
    <row r="33738" spans="2:16">
      <c r="B33738" s="400"/>
      <c r="D33738" s="403"/>
      <c r="E33738" s="52" t="s">
        <v>33102</v>
      </c>
      <c r="F33738" s="54" t="s">
        <v>33102</v>
      </c>
      <c r="K33738" s="6"/>
      <c r="L33738" s="298">
        <f t="shared" si="1593"/>
        <v>0</v>
      </c>
      <c r="N33738" s="6"/>
      <c r="O33738" s="16">
        <f t="shared" si="1592"/>
        <v>0</v>
      </c>
      <c r="P33738" s="298">
        <f t="shared" si="1591"/>
        <v>0</v>
      </c>
    </row>
    <row r="33739" spans="2:16">
      <c r="B33739" s="400"/>
      <c r="D33739" s="403"/>
      <c r="E33739" s="52" t="s">
        <v>33398</v>
      </c>
      <c r="F33739" s="54" t="s">
        <v>33398</v>
      </c>
      <c r="K33739" s="6"/>
      <c r="L33739" s="298">
        <f t="shared" si="1593"/>
        <v>0</v>
      </c>
      <c r="N33739" s="6"/>
      <c r="O33739" s="16">
        <f t="shared" si="1592"/>
        <v>0</v>
      </c>
      <c r="P33739" s="298">
        <f t="shared" ref="P33739:P33802" si="1594">+L33739+O33739</f>
        <v>0</v>
      </c>
    </row>
    <row r="33740" spans="2:16">
      <c r="B33740" s="400"/>
      <c r="D33740" s="403"/>
      <c r="E33740" s="52" t="s">
        <v>33399</v>
      </c>
      <c r="F33740" s="54" t="s">
        <v>33399</v>
      </c>
      <c r="K33740" s="6"/>
      <c r="L33740" s="298">
        <f t="shared" si="1593"/>
        <v>0</v>
      </c>
      <c r="N33740" s="6"/>
      <c r="O33740" s="16">
        <f t="shared" si="1592"/>
        <v>0</v>
      </c>
      <c r="P33740" s="298">
        <f t="shared" si="1594"/>
        <v>0</v>
      </c>
    </row>
    <row r="33741" spans="2:16">
      <c r="B33741" s="400"/>
      <c r="D33741" s="403"/>
      <c r="E33741" s="52" t="s">
        <v>33400</v>
      </c>
      <c r="F33741" s="54" t="s">
        <v>33400</v>
      </c>
      <c r="K33741" s="6"/>
      <c r="L33741" s="298">
        <f t="shared" si="1593"/>
        <v>0</v>
      </c>
      <c r="N33741" s="6"/>
      <c r="O33741" s="16">
        <f t="shared" si="1592"/>
        <v>0</v>
      </c>
      <c r="P33741" s="298">
        <f t="shared" si="1594"/>
        <v>0</v>
      </c>
    </row>
    <row r="33742" spans="2:16">
      <c r="B33742" s="400"/>
      <c r="D33742" s="403"/>
      <c r="E33742" s="52" t="s">
        <v>33401</v>
      </c>
      <c r="F33742" s="54" t="s">
        <v>33401</v>
      </c>
      <c r="K33742" s="6"/>
      <c r="L33742" s="298">
        <f t="shared" si="1593"/>
        <v>0</v>
      </c>
      <c r="N33742" s="6"/>
      <c r="O33742" s="16">
        <f t="shared" si="1592"/>
        <v>0</v>
      </c>
      <c r="P33742" s="298">
        <f t="shared" si="1594"/>
        <v>0</v>
      </c>
    </row>
    <row r="33743" spans="2:16">
      <c r="B33743" s="400"/>
      <c r="D33743" s="403"/>
      <c r="E33743" s="52" t="s">
        <v>33402</v>
      </c>
      <c r="F33743" s="54" t="s">
        <v>33402</v>
      </c>
      <c r="K33743" s="6"/>
      <c r="L33743" s="298">
        <f t="shared" si="1593"/>
        <v>0</v>
      </c>
      <c r="N33743" s="6"/>
      <c r="O33743" s="16">
        <f t="shared" si="1592"/>
        <v>0</v>
      </c>
      <c r="P33743" s="298">
        <f t="shared" si="1594"/>
        <v>0</v>
      </c>
    </row>
    <row r="33744" spans="2:16">
      <c r="B33744" s="400"/>
      <c r="D33744" s="403"/>
      <c r="E33744" s="52" t="s">
        <v>33403</v>
      </c>
      <c r="F33744" s="54" t="s">
        <v>33403</v>
      </c>
      <c r="K33744" s="6"/>
      <c r="L33744" s="298">
        <f t="shared" si="1593"/>
        <v>0</v>
      </c>
      <c r="N33744" s="6"/>
      <c r="O33744" s="16">
        <f t="shared" si="1592"/>
        <v>0</v>
      </c>
      <c r="P33744" s="298">
        <f t="shared" si="1594"/>
        <v>0</v>
      </c>
    </row>
    <row r="33745" spans="2:16">
      <c r="B33745" s="400"/>
      <c r="D33745" s="403"/>
      <c r="E33745" s="52" t="s">
        <v>31980</v>
      </c>
      <c r="F33745" s="54" t="s">
        <v>31980</v>
      </c>
      <c r="K33745" s="6"/>
      <c r="L33745" s="298">
        <f t="shared" si="1593"/>
        <v>0</v>
      </c>
      <c r="N33745" s="6"/>
      <c r="O33745" s="16">
        <f t="shared" si="1592"/>
        <v>0</v>
      </c>
      <c r="P33745" s="298">
        <f t="shared" si="1594"/>
        <v>0</v>
      </c>
    </row>
    <row r="33746" spans="2:16">
      <c r="B33746" s="400"/>
      <c r="D33746" s="403"/>
      <c r="E33746" s="52" t="s">
        <v>33404</v>
      </c>
      <c r="F33746" s="54" t="s">
        <v>33404</v>
      </c>
      <c r="K33746" s="6"/>
      <c r="L33746" s="298">
        <f t="shared" si="1593"/>
        <v>0</v>
      </c>
      <c r="N33746" s="6"/>
      <c r="O33746" s="16">
        <f t="shared" si="1592"/>
        <v>0</v>
      </c>
      <c r="P33746" s="298">
        <f t="shared" si="1594"/>
        <v>0</v>
      </c>
    </row>
    <row r="33747" spans="2:16">
      <c r="B33747" s="400"/>
      <c r="D33747" s="403"/>
      <c r="E33747" s="52" t="s">
        <v>30516</v>
      </c>
      <c r="F33747" s="54" t="s">
        <v>30516</v>
      </c>
      <c r="K33747" s="6"/>
      <c r="L33747" s="298">
        <f t="shared" si="1593"/>
        <v>0</v>
      </c>
      <c r="N33747" s="6"/>
      <c r="O33747" s="16">
        <f t="shared" si="1592"/>
        <v>0</v>
      </c>
      <c r="P33747" s="298">
        <f t="shared" si="1594"/>
        <v>0</v>
      </c>
    </row>
    <row r="33748" spans="2:16">
      <c r="B33748" s="400"/>
      <c r="D33748" s="403"/>
      <c r="E33748" s="26" t="s">
        <v>29754</v>
      </c>
      <c r="F33748" s="39" t="s">
        <v>29754</v>
      </c>
      <c r="J33748" s="16">
        <v>107</v>
      </c>
      <c r="K33748" s="6"/>
      <c r="L33748" s="298">
        <f t="shared" si="1593"/>
        <v>107</v>
      </c>
      <c r="N33748" s="6"/>
      <c r="O33748" s="16">
        <f t="shared" si="1592"/>
        <v>0</v>
      </c>
      <c r="P33748" s="298">
        <f t="shared" si="1594"/>
        <v>107</v>
      </c>
    </row>
    <row r="33749" spans="2:16">
      <c r="B33749" s="400"/>
      <c r="D33749" s="403"/>
      <c r="E33749" s="52" t="s">
        <v>1386</v>
      </c>
      <c r="F33749" s="54" t="s">
        <v>1386</v>
      </c>
      <c r="K33749" s="6"/>
      <c r="L33749" s="298">
        <f t="shared" si="1593"/>
        <v>0</v>
      </c>
      <c r="N33749" s="6"/>
      <c r="O33749" s="16">
        <f t="shared" si="1592"/>
        <v>0</v>
      </c>
      <c r="P33749" s="298">
        <f t="shared" si="1594"/>
        <v>0</v>
      </c>
    </row>
    <row r="33750" spans="2:16">
      <c r="B33750" s="400"/>
      <c r="D33750" s="403"/>
      <c r="E33750" s="52" t="s">
        <v>33339</v>
      </c>
      <c r="F33750" s="54" t="s">
        <v>33339</v>
      </c>
      <c r="K33750" s="6"/>
      <c r="L33750" s="298">
        <f t="shared" si="1593"/>
        <v>0</v>
      </c>
      <c r="N33750" s="6"/>
      <c r="O33750" s="16">
        <f t="shared" si="1592"/>
        <v>0</v>
      </c>
      <c r="P33750" s="298">
        <f t="shared" si="1594"/>
        <v>0</v>
      </c>
    </row>
    <row r="33751" spans="2:16">
      <c r="B33751" s="400"/>
      <c r="D33751" s="403"/>
      <c r="E33751" s="52" t="s">
        <v>33405</v>
      </c>
      <c r="F33751" s="54" t="s">
        <v>33405</v>
      </c>
      <c r="K33751" s="6"/>
      <c r="L33751" s="298">
        <f t="shared" si="1593"/>
        <v>0</v>
      </c>
      <c r="N33751" s="6"/>
      <c r="O33751" s="16">
        <f t="shared" si="1592"/>
        <v>0</v>
      </c>
      <c r="P33751" s="298">
        <f t="shared" si="1594"/>
        <v>0</v>
      </c>
    </row>
    <row r="33752" spans="2:16">
      <c r="B33752" s="400"/>
      <c r="D33752" s="403"/>
      <c r="E33752" s="52" t="s">
        <v>33406</v>
      </c>
      <c r="F33752" s="54" t="s">
        <v>33406</v>
      </c>
      <c r="K33752" s="6"/>
      <c r="L33752" s="298">
        <f t="shared" si="1593"/>
        <v>0</v>
      </c>
      <c r="N33752" s="6"/>
      <c r="O33752" s="16">
        <f t="shared" si="1592"/>
        <v>0</v>
      </c>
      <c r="P33752" s="298">
        <f t="shared" si="1594"/>
        <v>0</v>
      </c>
    </row>
    <row r="33753" spans="2:16">
      <c r="B33753" s="400"/>
      <c r="D33753" s="403"/>
      <c r="E33753" s="52" t="s">
        <v>33407</v>
      </c>
      <c r="F33753" s="54" t="s">
        <v>33407</v>
      </c>
      <c r="K33753" s="6"/>
      <c r="L33753" s="298">
        <f t="shared" si="1593"/>
        <v>0</v>
      </c>
      <c r="N33753" s="6"/>
      <c r="O33753" s="16">
        <f t="shared" si="1592"/>
        <v>0</v>
      </c>
      <c r="P33753" s="298">
        <f t="shared" si="1594"/>
        <v>0</v>
      </c>
    </row>
    <row r="33754" spans="2:16">
      <c r="B33754" s="400"/>
      <c r="D33754" s="403"/>
      <c r="E33754" s="52" t="s">
        <v>33394</v>
      </c>
      <c r="F33754" s="54" t="s">
        <v>33394</v>
      </c>
      <c r="K33754" s="6"/>
      <c r="L33754" s="298">
        <f t="shared" si="1593"/>
        <v>0</v>
      </c>
      <c r="N33754" s="6"/>
      <c r="O33754" s="16">
        <f t="shared" si="1592"/>
        <v>0</v>
      </c>
      <c r="P33754" s="298">
        <f t="shared" si="1594"/>
        <v>0</v>
      </c>
    </row>
    <row r="33755" spans="2:16">
      <c r="B33755" s="400"/>
      <c r="D33755" s="401" t="s">
        <v>33408</v>
      </c>
      <c r="E33755" s="14" t="s">
        <v>31954</v>
      </c>
      <c r="F33755" s="103" t="s">
        <v>31954</v>
      </c>
      <c r="J33755" s="14">
        <v>16</v>
      </c>
      <c r="K33755" s="14"/>
      <c r="L33755" s="298">
        <f t="shared" si="1593"/>
        <v>16</v>
      </c>
      <c r="N33755" s="14"/>
      <c r="O33755" s="16">
        <f t="shared" si="1592"/>
        <v>0</v>
      </c>
      <c r="P33755" s="298">
        <f t="shared" si="1594"/>
        <v>16</v>
      </c>
    </row>
    <row r="33756" spans="2:16">
      <c r="B33756" s="400"/>
      <c r="D33756" s="401"/>
      <c r="E33756" s="14" t="s">
        <v>12783</v>
      </c>
      <c r="F33756" s="103" t="s">
        <v>12783</v>
      </c>
      <c r="J33756" s="14">
        <v>330</v>
      </c>
      <c r="K33756" s="14"/>
      <c r="L33756" s="298">
        <f t="shared" si="1593"/>
        <v>330</v>
      </c>
      <c r="N33756" s="14"/>
      <c r="O33756" s="16">
        <f t="shared" si="1592"/>
        <v>0</v>
      </c>
      <c r="P33756" s="298">
        <f t="shared" si="1594"/>
        <v>330</v>
      </c>
    </row>
    <row r="33757" spans="2:16">
      <c r="B33757" s="400"/>
      <c r="D33757" s="401"/>
      <c r="E33757" s="14" t="s">
        <v>33409</v>
      </c>
      <c r="F33757" s="103" t="s">
        <v>33409</v>
      </c>
      <c r="J33757" s="14">
        <v>15</v>
      </c>
      <c r="K33757" s="14"/>
      <c r="L33757" s="298">
        <f t="shared" si="1593"/>
        <v>15</v>
      </c>
      <c r="N33757" s="14"/>
      <c r="O33757" s="16">
        <f t="shared" si="1592"/>
        <v>0</v>
      </c>
      <c r="P33757" s="298">
        <f t="shared" si="1594"/>
        <v>15</v>
      </c>
    </row>
    <row r="33758" spans="2:16">
      <c r="B33758" s="400"/>
      <c r="D33758" s="401"/>
      <c r="E33758" s="14" t="s">
        <v>33410</v>
      </c>
      <c r="F33758" s="103" t="s">
        <v>33410</v>
      </c>
      <c r="J33758" s="14">
        <v>15</v>
      </c>
      <c r="K33758" s="14"/>
      <c r="L33758" s="298">
        <f t="shared" si="1593"/>
        <v>15</v>
      </c>
      <c r="N33758" s="14"/>
      <c r="O33758" s="16">
        <f t="shared" ref="O33758:O33821" si="1595">+M33758+N33758</f>
        <v>0</v>
      </c>
      <c r="P33758" s="298">
        <f t="shared" si="1594"/>
        <v>15</v>
      </c>
    </row>
    <row r="33759" spans="2:16">
      <c r="B33759" s="400"/>
      <c r="D33759" s="401"/>
      <c r="E33759" s="14" t="s">
        <v>33411</v>
      </c>
      <c r="F33759" s="103" t="s">
        <v>33411</v>
      </c>
      <c r="J33759" s="14">
        <v>50</v>
      </c>
      <c r="K33759" s="14"/>
      <c r="L33759" s="298">
        <f t="shared" ref="L33759:L33822" si="1596">+J33759+K33759</f>
        <v>50</v>
      </c>
      <c r="N33759" s="14"/>
      <c r="O33759" s="16">
        <f t="shared" si="1595"/>
        <v>0</v>
      </c>
      <c r="P33759" s="298">
        <f t="shared" si="1594"/>
        <v>50</v>
      </c>
    </row>
    <row r="33760" spans="2:16">
      <c r="B33760" s="400"/>
      <c r="D33760" s="401"/>
      <c r="E33760" s="14" t="s">
        <v>12523</v>
      </c>
      <c r="F33760" s="103" t="s">
        <v>12523</v>
      </c>
      <c r="J33760" s="14"/>
      <c r="K33760" s="14"/>
      <c r="L33760" s="298">
        <f t="shared" si="1596"/>
        <v>0</v>
      </c>
      <c r="N33760" s="14"/>
      <c r="O33760" s="16">
        <f t="shared" si="1595"/>
        <v>0</v>
      </c>
      <c r="P33760" s="298">
        <f t="shared" si="1594"/>
        <v>0</v>
      </c>
    </row>
    <row r="33761" spans="2:16">
      <c r="B33761" s="400"/>
      <c r="D33761" s="401"/>
      <c r="E33761" s="14" t="s">
        <v>12669</v>
      </c>
      <c r="F33761" s="103" t="s">
        <v>12669</v>
      </c>
      <c r="J33761" s="14"/>
      <c r="K33761" s="14"/>
      <c r="L33761" s="298">
        <f t="shared" si="1596"/>
        <v>0</v>
      </c>
      <c r="N33761" s="14"/>
      <c r="O33761" s="16">
        <f t="shared" si="1595"/>
        <v>0</v>
      </c>
      <c r="P33761" s="298">
        <f t="shared" si="1594"/>
        <v>0</v>
      </c>
    </row>
    <row r="33762" spans="2:16">
      <c r="B33762" s="400"/>
      <c r="D33762" s="401"/>
      <c r="E33762" s="14" t="s">
        <v>33412</v>
      </c>
      <c r="F33762" s="103" t="s">
        <v>33412</v>
      </c>
      <c r="J33762" s="14"/>
      <c r="K33762" s="14"/>
      <c r="L33762" s="298">
        <f t="shared" si="1596"/>
        <v>0</v>
      </c>
      <c r="N33762" s="14"/>
      <c r="O33762" s="16">
        <f t="shared" si="1595"/>
        <v>0</v>
      </c>
      <c r="P33762" s="298">
        <f t="shared" si="1594"/>
        <v>0</v>
      </c>
    </row>
    <row r="33763" spans="2:16">
      <c r="B33763" s="400"/>
      <c r="D33763" s="401"/>
      <c r="E33763" s="14" t="s">
        <v>33413</v>
      </c>
      <c r="F33763" s="103" t="s">
        <v>33413</v>
      </c>
      <c r="J33763" s="14"/>
      <c r="K33763" s="14"/>
      <c r="L33763" s="298">
        <f t="shared" si="1596"/>
        <v>0</v>
      </c>
      <c r="N33763" s="14"/>
      <c r="O33763" s="16">
        <f t="shared" si="1595"/>
        <v>0</v>
      </c>
      <c r="P33763" s="298">
        <f t="shared" si="1594"/>
        <v>0</v>
      </c>
    </row>
    <row r="33764" spans="2:16">
      <c r="B33764" s="400"/>
      <c r="D33764" s="401"/>
      <c r="E33764" s="14" t="s">
        <v>33414</v>
      </c>
      <c r="F33764" s="103" t="s">
        <v>33414</v>
      </c>
      <c r="J33764" s="14"/>
      <c r="K33764" s="14"/>
      <c r="L33764" s="298">
        <f t="shared" si="1596"/>
        <v>0</v>
      </c>
      <c r="N33764" s="14"/>
      <c r="O33764" s="16">
        <f t="shared" si="1595"/>
        <v>0</v>
      </c>
      <c r="P33764" s="298">
        <f t="shared" si="1594"/>
        <v>0</v>
      </c>
    </row>
    <row r="33765" spans="2:16">
      <c r="B33765" s="400"/>
      <c r="D33765" s="401"/>
      <c r="E33765" s="14" t="s">
        <v>33415</v>
      </c>
      <c r="F33765" s="103" t="s">
        <v>33415</v>
      </c>
      <c r="J33765" s="14"/>
      <c r="K33765" s="14"/>
      <c r="L33765" s="298">
        <f t="shared" si="1596"/>
        <v>0</v>
      </c>
      <c r="N33765" s="14"/>
      <c r="O33765" s="16">
        <f t="shared" si="1595"/>
        <v>0</v>
      </c>
      <c r="P33765" s="298">
        <f t="shared" si="1594"/>
        <v>0</v>
      </c>
    </row>
    <row r="33766" spans="2:16">
      <c r="B33766" s="400"/>
      <c r="D33766" s="401"/>
      <c r="E33766" s="14" t="s">
        <v>33416</v>
      </c>
      <c r="F33766" s="103" t="s">
        <v>33416</v>
      </c>
      <c r="J33766" s="14"/>
      <c r="K33766" s="14"/>
      <c r="L33766" s="298">
        <f t="shared" si="1596"/>
        <v>0</v>
      </c>
      <c r="N33766" s="14"/>
      <c r="O33766" s="16">
        <f t="shared" si="1595"/>
        <v>0</v>
      </c>
      <c r="P33766" s="298">
        <f t="shared" si="1594"/>
        <v>0</v>
      </c>
    </row>
    <row r="33767" spans="2:16">
      <c r="B33767" s="400"/>
      <c r="D33767" s="401"/>
      <c r="E33767" s="14" t="s">
        <v>33060</v>
      </c>
      <c r="F33767" s="103" t="s">
        <v>33060</v>
      </c>
      <c r="J33767" s="14"/>
      <c r="K33767" s="14"/>
      <c r="L33767" s="298">
        <f t="shared" si="1596"/>
        <v>0</v>
      </c>
      <c r="N33767" s="14"/>
      <c r="O33767" s="16">
        <f t="shared" si="1595"/>
        <v>0</v>
      </c>
      <c r="P33767" s="298">
        <f t="shared" si="1594"/>
        <v>0</v>
      </c>
    </row>
    <row r="33768" spans="2:16">
      <c r="B33768" s="400"/>
      <c r="D33768" s="401"/>
      <c r="E33768" s="14" t="s">
        <v>33417</v>
      </c>
      <c r="F33768" s="103" t="s">
        <v>33417</v>
      </c>
      <c r="J33768" s="14"/>
      <c r="K33768" s="14"/>
      <c r="L33768" s="298">
        <f t="shared" si="1596"/>
        <v>0</v>
      </c>
      <c r="N33768" s="14"/>
      <c r="O33768" s="16">
        <f t="shared" si="1595"/>
        <v>0</v>
      </c>
      <c r="P33768" s="298">
        <f t="shared" si="1594"/>
        <v>0</v>
      </c>
    </row>
    <row r="33769" spans="2:16">
      <c r="B33769" s="400"/>
      <c r="D33769" s="401"/>
      <c r="E33769" s="14" t="s">
        <v>17215</v>
      </c>
      <c r="F33769" s="103" t="s">
        <v>17215</v>
      </c>
      <c r="J33769" s="14"/>
      <c r="K33769" s="14"/>
      <c r="L33769" s="298">
        <f t="shared" si="1596"/>
        <v>0</v>
      </c>
      <c r="N33769" s="14"/>
      <c r="O33769" s="16">
        <f t="shared" si="1595"/>
        <v>0</v>
      </c>
      <c r="P33769" s="298">
        <f t="shared" si="1594"/>
        <v>0</v>
      </c>
    </row>
    <row r="33770" spans="2:16">
      <c r="B33770" s="400"/>
      <c r="D33770" s="401"/>
      <c r="E33770" s="14" t="s">
        <v>20051</v>
      </c>
      <c r="F33770" s="103" t="s">
        <v>20051</v>
      </c>
      <c r="J33770" s="14"/>
      <c r="K33770" s="14"/>
      <c r="L33770" s="298">
        <f t="shared" si="1596"/>
        <v>0</v>
      </c>
      <c r="N33770" s="14"/>
      <c r="O33770" s="16">
        <f t="shared" si="1595"/>
        <v>0</v>
      </c>
      <c r="P33770" s="298">
        <f t="shared" si="1594"/>
        <v>0</v>
      </c>
    </row>
    <row r="33771" spans="2:16">
      <c r="B33771" s="400"/>
      <c r="D33771" s="401"/>
      <c r="E33771" s="14" t="s">
        <v>33418</v>
      </c>
      <c r="F33771" s="103" t="s">
        <v>33418</v>
      </c>
      <c r="J33771" s="14"/>
      <c r="K33771" s="14"/>
      <c r="L33771" s="298">
        <f t="shared" si="1596"/>
        <v>0</v>
      </c>
      <c r="N33771" s="14"/>
      <c r="O33771" s="16">
        <f t="shared" si="1595"/>
        <v>0</v>
      </c>
      <c r="P33771" s="298">
        <f t="shared" si="1594"/>
        <v>0</v>
      </c>
    </row>
    <row r="33772" spans="2:16">
      <c r="B33772" s="400"/>
      <c r="D33772" s="401"/>
      <c r="E33772" s="14" t="s">
        <v>33419</v>
      </c>
      <c r="F33772" s="103" t="s">
        <v>33419</v>
      </c>
      <c r="J33772" s="14"/>
      <c r="K33772" s="14"/>
      <c r="L33772" s="298">
        <f t="shared" si="1596"/>
        <v>0</v>
      </c>
      <c r="N33772" s="14"/>
      <c r="O33772" s="16">
        <f t="shared" si="1595"/>
        <v>0</v>
      </c>
      <c r="P33772" s="298">
        <f t="shared" si="1594"/>
        <v>0</v>
      </c>
    </row>
    <row r="33773" spans="2:16">
      <c r="B33773" s="400"/>
      <c r="D33773" s="401"/>
      <c r="E33773" s="14" t="s">
        <v>12935</v>
      </c>
      <c r="F33773" s="103" t="s">
        <v>12935</v>
      </c>
      <c r="J33773" s="14"/>
      <c r="K33773" s="14"/>
      <c r="L33773" s="298">
        <f t="shared" si="1596"/>
        <v>0</v>
      </c>
      <c r="N33773" s="14"/>
      <c r="O33773" s="16">
        <f t="shared" si="1595"/>
        <v>0</v>
      </c>
      <c r="P33773" s="298">
        <f t="shared" si="1594"/>
        <v>0</v>
      </c>
    </row>
    <row r="33774" spans="2:16">
      <c r="B33774" s="400"/>
      <c r="D33774" s="401"/>
      <c r="E33774" s="14" t="s">
        <v>33420</v>
      </c>
      <c r="F33774" s="103" t="s">
        <v>33420</v>
      </c>
      <c r="J33774" s="14"/>
      <c r="K33774" s="14"/>
      <c r="L33774" s="298">
        <f t="shared" si="1596"/>
        <v>0</v>
      </c>
      <c r="N33774" s="14"/>
      <c r="O33774" s="16">
        <f t="shared" si="1595"/>
        <v>0</v>
      </c>
      <c r="P33774" s="298">
        <f t="shared" si="1594"/>
        <v>0</v>
      </c>
    </row>
    <row r="33775" spans="2:16">
      <c r="B33775" s="400"/>
      <c r="D33775" s="401"/>
      <c r="E33775" s="14" t="s">
        <v>33421</v>
      </c>
      <c r="F33775" s="103" t="s">
        <v>33421</v>
      </c>
      <c r="J33775" s="14"/>
      <c r="K33775" s="14"/>
      <c r="L33775" s="298">
        <f t="shared" si="1596"/>
        <v>0</v>
      </c>
      <c r="N33775" s="14"/>
      <c r="O33775" s="16">
        <f t="shared" si="1595"/>
        <v>0</v>
      </c>
      <c r="P33775" s="298">
        <f t="shared" si="1594"/>
        <v>0</v>
      </c>
    </row>
    <row r="33776" spans="2:16">
      <c r="B33776" s="400"/>
      <c r="D33776" s="401"/>
      <c r="E33776" s="14" t="s">
        <v>20424</v>
      </c>
      <c r="F33776" s="103" t="s">
        <v>20424</v>
      </c>
      <c r="J33776" s="14"/>
      <c r="K33776" s="14"/>
      <c r="L33776" s="298">
        <f t="shared" si="1596"/>
        <v>0</v>
      </c>
      <c r="N33776" s="14"/>
      <c r="O33776" s="16">
        <f t="shared" si="1595"/>
        <v>0</v>
      </c>
      <c r="P33776" s="298">
        <f t="shared" si="1594"/>
        <v>0</v>
      </c>
    </row>
    <row r="33777" spans="2:16">
      <c r="B33777" s="400"/>
      <c r="D33777" s="401"/>
      <c r="E33777" s="14" t="s">
        <v>33422</v>
      </c>
      <c r="F33777" s="103" t="s">
        <v>33422</v>
      </c>
      <c r="J33777" s="14"/>
      <c r="K33777" s="14"/>
      <c r="L33777" s="298">
        <f t="shared" si="1596"/>
        <v>0</v>
      </c>
      <c r="N33777" s="14"/>
      <c r="O33777" s="16">
        <f t="shared" si="1595"/>
        <v>0</v>
      </c>
      <c r="P33777" s="298">
        <f t="shared" si="1594"/>
        <v>0</v>
      </c>
    </row>
    <row r="33778" spans="2:16">
      <c r="B33778" s="400"/>
      <c r="D33778" s="401"/>
      <c r="E33778" s="14" t="s">
        <v>33423</v>
      </c>
      <c r="F33778" s="103" t="s">
        <v>33423</v>
      </c>
      <c r="J33778" s="14"/>
      <c r="K33778" s="14"/>
      <c r="L33778" s="298">
        <f t="shared" si="1596"/>
        <v>0</v>
      </c>
      <c r="N33778" s="14"/>
      <c r="O33778" s="16">
        <f t="shared" si="1595"/>
        <v>0</v>
      </c>
      <c r="P33778" s="298">
        <f t="shared" si="1594"/>
        <v>0</v>
      </c>
    </row>
    <row r="33779" spans="2:16">
      <c r="B33779" s="400"/>
      <c r="D33779" s="401"/>
      <c r="E33779" s="14" t="s">
        <v>33424</v>
      </c>
      <c r="F33779" s="103" t="s">
        <v>33424</v>
      </c>
      <c r="J33779" s="14"/>
      <c r="K33779" s="14"/>
      <c r="L33779" s="298">
        <f t="shared" si="1596"/>
        <v>0</v>
      </c>
      <c r="N33779" s="14"/>
      <c r="O33779" s="16">
        <f t="shared" si="1595"/>
        <v>0</v>
      </c>
      <c r="P33779" s="298">
        <f t="shared" si="1594"/>
        <v>0</v>
      </c>
    </row>
    <row r="33780" spans="2:16">
      <c r="B33780" s="400"/>
      <c r="D33780" s="401" t="s">
        <v>33425</v>
      </c>
      <c r="E33780" s="14" t="s">
        <v>33426</v>
      </c>
      <c r="F33780" s="103" t="s">
        <v>33426</v>
      </c>
      <c r="J33780" s="14"/>
      <c r="K33780" s="14"/>
      <c r="L33780" s="298">
        <f t="shared" si="1596"/>
        <v>0</v>
      </c>
      <c r="N33780" s="14"/>
      <c r="O33780" s="16">
        <f t="shared" si="1595"/>
        <v>0</v>
      </c>
      <c r="P33780" s="298">
        <f t="shared" si="1594"/>
        <v>0</v>
      </c>
    </row>
    <row r="33781" spans="2:16">
      <c r="B33781" s="400"/>
      <c r="D33781" s="401"/>
      <c r="E33781" s="14" t="s">
        <v>20733</v>
      </c>
      <c r="F33781" s="103" t="s">
        <v>20733</v>
      </c>
      <c r="J33781" s="14"/>
      <c r="K33781" s="14"/>
      <c r="L33781" s="298">
        <f t="shared" si="1596"/>
        <v>0</v>
      </c>
      <c r="N33781" s="14"/>
      <c r="O33781" s="16">
        <f t="shared" si="1595"/>
        <v>0</v>
      </c>
      <c r="P33781" s="298">
        <f t="shared" si="1594"/>
        <v>0</v>
      </c>
    </row>
    <row r="33782" spans="2:16">
      <c r="B33782" s="400"/>
      <c r="D33782" s="401"/>
      <c r="E33782" s="14" t="s">
        <v>33427</v>
      </c>
      <c r="F33782" s="103" t="s">
        <v>33427</v>
      </c>
      <c r="J33782" s="14"/>
      <c r="K33782" s="14"/>
      <c r="L33782" s="298">
        <f t="shared" si="1596"/>
        <v>0</v>
      </c>
      <c r="N33782" s="14"/>
      <c r="O33782" s="16">
        <f t="shared" si="1595"/>
        <v>0</v>
      </c>
      <c r="P33782" s="298">
        <f t="shared" si="1594"/>
        <v>0</v>
      </c>
    </row>
    <row r="33783" spans="2:16">
      <c r="B33783" s="400"/>
      <c r="D33783" s="401"/>
      <c r="E33783" s="14" t="s">
        <v>33425</v>
      </c>
      <c r="F33783" s="103" t="s">
        <v>33425</v>
      </c>
      <c r="J33783" s="14"/>
      <c r="K33783" s="14"/>
      <c r="L33783" s="298">
        <f t="shared" si="1596"/>
        <v>0</v>
      </c>
      <c r="N33783" s="14"/>
      <c r="O33783" s="16">
        <f t="shared" si="1595"/>
        <v>0</v>
      </c>
      <c r="P33783" s="298">
        <f t="shared" si="1594"/>
        <v>0</v>
      </c>
    </row>
    <row r="33784" spans="2:16">
      <c r="B33784" s="400"/>
      <c r="D33784" s="401" t="s">
        <v>31675</v>
      </c>
      <c r="F33784" s="216" t="s">
        <v>33428</v>
      </c>
      <c r="J33784" s="14">
        <v>82</v>
      </c>
      <c r="L33784" s="298">
        <f t="shared" si="1596"/>
        <v>82</v>
      </c>
      <c r="M33784" s="14">
        <v>82</v>
      </c>
      <c r="O33784" s="16">
        <f t="shared" si="1595"/>
        <v>82</v>
      </c>
      <c r="P33784" s="298">
        <f t="shared" si="1594"/>
        <v>164</v>
      </c>
    </row>
    <row r="33785" spans="2:16">
      <c r="B33785" s="400"/>
      <c r="D33785" s="401"/>
      <c r="F33785" s="216" t="s">
        <v>33429</v>
      </c>
      <c r="J33785" s="14"/>
      <c r="L33785" s="298">
        <f t="shared" si="1596"/>
        <v>0</v>
      </c>
      <c r="M33785" s="14">
        <v>150</v>
      </c>
      <c r="O33785" s="16">
        <f t="shared" si="1595"/>
        <v>150</v>
      </c>
      <c r="P33785" s="298">
        <f t="shared" si="1594"/>
        <v>150</v>
      </c>
    </row>
    <row r="33786" spans="2:16">
      <c r="B33786" s="400"/>
      <c r="D33786" s="401"/>
      <c r="F33786" s="216" t="s">
        <v>33430</v>
      </c>
      <c r="J33786" s="14">
        <v>70</v>
      </c>
      <c r="L33786" s="298">
        <f t="shared" si="1596"/>
        <v>70</v>
      </c>
      <c r="M33786" s="14">
        <v>150</v>
      </c>
      <c r="O33786" s="16">
        <f t="shared" si="1595"/>
        <v>150</v>
      </c>
      <c r="P33786" s="298">
        <f t="shared" si="1594"/>
        <v>220</v>
      </c>
    </row>
    <row r="33787" spans="2:16">
      <c r="B33787" s="400"/>
      <c r="D33787" s="401"/>
      <c r="F33787" s="216" t="s">
        <v>2848</v>
      </c>
      <c r="J33787" s="14">
        <v>100</v>
      </c>
      <c r="L33787" s="298">
        <f t="shared" si="1596"/>
        <v>100</v>
      </c>
      <c r="M33787" s="14">
        <v>200</v>
      </c>
      <c r="O33787" s="16">
        <f t="shared" si="1595"/>
        <v>200</v>
      </c>
      <c r="P33787" s="298">
        <f t="shared" si="1594"/>
        <v>300</v>
      </c>
    </row>
    <row r="33788" spans="2:16">
      <c r="B33788" s="400"/>
      <c r="D33788" s="401"/>
      <c r="F33788" s="216" t="s">
        <v>33431</v>
      </c>
      <c r="J33788" s="14">
        <v>50</v>
      </c>
      <c r="L33788" s="298">
        <f t="shared" si="1596"/>
        <v>50</v>
      </c>
      <c r="M33788" s="14">
        <v>287</v>
      </c>
      <c r="O33788" s="16">
        <f t="shared" si="1595"/>
        <v>287</v>
      </c>
      <c r="P33788" s="298">
        <f t="shared" si="1594"/>
        <v>337</v>
      </c>
    </row>
    <row r="33789" spans="2:16">
      <c r="B33789" s="400"/>
      <c r="D33789" s="401"/>
      <c r="F33789" s="216" t="s">
        <v>33432</v>
      </c>
      <c r="J33789" s="14"/>
      <c r="L33789" s="298">
        <f t="shared" si="1596"/>
        <v>0</v>
      </c>
      <c r="M33789" s="14">
        <v>120</v>
      </c>
      <c r="O33789" s="16">
        <f t="shared" si="1595"/>
        <v>120</v>
      </c>
      <c r="P33789" s="298">
        <f t="shared" si="1594"/>
        <v>120</v>
      </c>
    </row>
    <row r="33790" spans="2:16">
      <c r="B33790" s="400"/>
      <c r="D33790" s="401"/>
      <c r="F33790" s="216" t="s">
        <v>33433</v>
      </c>
      <c r="J33790" s="14">
        <v>12</v>
      </c>
      <c r="L33790" s="298">
        <f t="shared" si="1596"/>
        <v>12</v>
      </c>
      <c r="M33790" s="14">
        <v>72</v>
      </c>
      <c r="O33790" s="16">
        <f t="shared" si="1595"/>
        <v>72</v>
      </c>
      <c r="P33790" s="298">
        <f t="shared" si="1594"/>
        <v>84</v>
      </c>
    </row>
    <row r="33791" spans="2:16">
      <c r="B33791" s="400"/>
      <c r="D33791" s="401"/>
      <c r="F33791" s="216" t="s">
        <v>33434</v>
      </c>
      <c r="J33791" s="14">
        <v>64</v>
      </c>
      <c r="L33791" s="298">
        <f t="shared" si="1596"/>
        <v>64</v>
      </c>
      <c r="M33791" s="14">
        <v>220</v>
      </c>
      <c r="O33791" s="16">
        <f t="shared" si="1595"/>
        <v>220</v>
      </c>
      <c r="P33791" s="298">
        <f t="shared" si="1594"/>
        <v>284</v>
      </c>
    </row>
    <row r="33792" spans="2:16">
      <c r="B33792" s="400"/>
      <c r="D33792" s="401"/>
      <c r="F33792" s="216" t="s">
        <v>33435</v>
      </c>
      <c r="J33792" s="14">
        <v>80</v>
      </c>
      <c r="L33792" s="298">
        <f t="shared" si="1596"/>
        <v>80</v>
      </c>
      <c r="M33792" s="14">
        <v>177</v>
      </c>
      <c r="O33792" s="16">
        <f t="shared" si="1595"/>
        <v>177</v>
      </c>
      <c r="P33792" s="298">
        <f t="shared" si="1594"/>
        <v>257</v>
      </c>
    </row>
    <row r="33793" spans="2:16">
      <c r="B33793" s="400"/>
      <c r="D33793" s="401"/>
      <c r="F33793" s="216" t="s">
        <v>33436</v>
      </c>
      <c r="J33793" s="14">
        <v>50</v>
      </c>
      <c r="L33793" s="298">
        <f t="shared" si="1596"/>
        <v>50</v>
      </c>
      <c r="M33793" s="14">
        <v>70</v>
      </c>
      <c r="O33793" s="16">
        <f t="shared" si="1595"/>
        <v>70</v>
      </c>
      <c r="P33793" s="298">
        <f t="shared" si="1594"/>
        <v>120</v>
      </c>
    </row>
    <row r="33794" spans="2:16">
      <c r="B33794" s="400"/>
      <c r="D33794" s="401"/>
      <c r="F33794" s="216" t="s">
        <v>33437</v>
      </c>
      <c r="J33794" s="14">
        <v>50</v>
      </c>
      <c r="L33794" s="298">
        <f t="shared" si="1596"/>
        <v>50</v>
      </c>
      <c r="M33794" s="14">
        <v>500</v>
      </c>
      <c r="O33794" s="16">
        <f t="shared" si="1595"/>
        <v>500</v>
      </c>
      <c r="P33794" s="298">
        <f t="shared" si="1594"/>
        <v>550</v>
      </c>
    </row>
    <row r="33795" spans="2:16">
      <c r="B33795" s="400"/>
      <c r="D33795" s="401"/>
      <c r="F33795" s="216" t="s">
        <v>33438</v>
      </c>
      <c r="J33795" s="14">
        <v>100</v>
      </c>
      <c r="L33795" s="298">
        <f t="shared" si="1596"/>
        <v>100</v>
      </c>
      <c r="M33795" s="14">
        <v>270</v>
      </c>
      <c r="O33795" s="16">
        <f t="shared" si="1595"/>
        <v>270</v>
      </c>
      <c r="P33795" s="298">
        <f t="shared" si="1594"/>
        <v>370</v>
      </c>
    </row>
    <row r="33796" spans="2:16">
      <c r="B33796" s="400"/>
      <c r="D33796" s="401"/>
      <c r="F33796" s="216" t="s">
        <v>33439</v>
      </c>
      <c r="J33796" s="14"/>
      <c r="L33796" s="298">
        <f t="shared" si="1596"/>
        <v>0</v>
      </c>
      <c r="M33796" s="14">
        <v>95</v>
      </c>
      <c r="O33796" s="16">
        <f t="shared" si="1595"/>
        <v>95</v>
      </c>
      <c r="P33796" s="298">
        <f t="shared" si="1594"/>
        <v>95</v>
      </c>
    </row>
    <row r="33797" spans="2:16">
      <c r="B33797" s="400"/>
      <c r="D33797" s="401"/>
      <c r="F33797" s="216" t="s">
        <v>33440</v>
      </c>
      <c r="J33797" s="14">
        <v>110</v>
      </c>
      <c r="L33797" s="298">
        <f t="shared" si="1596"/>
        <v>110</v>
      </c>
      <c r="M33797" s="14">
        <v>200</v>
      </c>
      <c r="O33797" s="16">
        <f t="shared" si="1595"/>
        <v>200</v>
      </c>
      <c r="P33797" s="298">
        <f t="shared" si="1594"/>
        <v>310</v>
      </c>
    </row>
    <row r="33798" spans="2:16">
      <c r="B33798" s="400"/>
      <c r="D33798" s="401"/>
      <c r="F33798" s="216" t="s">
        <v>33441</v>
      </c>
      <c r="J33798" s="14">
        <v>50</v>
      </c>
      <c r="L33798" s="298">
        <f t="shared" si="1596"/>
        <v>50</v>
      </c>
      <c r="M33798" s="14">
        <v>129</v>
      </c>
      <c r="O33798" s="16">
        <f t="shared" si="1595"/>
        <v>129</v>
      </c>
      <c r="P33798" s="298">
        <f t="shared" si="1594"/>
        <v>179</v>
      </c>
    </row>
    <row r="33799" spans="2:16">
      <c r="B33799" s="400"/>
      <c r="D33799" s="401"/>
      <c r="F33799" s="216" t="s">
        <v>33442</v>
      </c>
      <c r="J33799" s="14">
        <v>15</v>
      </c>
      <c r="L33799" s="298">
        <f t="shared" si="1596"/>
        <v>15</v>
      </c>
      <c r="M33799" s="14">
        <v>15</v>
      </c>
      <c r="O33799" s="16">
        <f t="shared" si="1595"/>
        <v>15</v>
      </c>
      <c r="P33799" s="298">
        <f t="shared" si="1594"/>
        <v>30</v>
      </c>
    </row>
    <row r="33800" spans="2:16">
      <c r="B33800" s="400"/>
      <c r="D33800" s="401"/>
      <c r="F33800" s="216" t="s">
        <v>33443</v>
      </c>
      <c r="J33800" s="14">
        <v>43</v>
      </c>
      <c r="L33800" s="298">
        <f t="shared" si="1596"/>
        <v>43</v>
      </c>
      <c r="M33800" s="14">
        <v>53</v>
      </c>
      <c r="O33800" s="16">
        <f t="shared" si="1595"/>
        <v>53</v>
      </c>
      <c r="P33800" s="298">
        <f t="shared" si="1594"/>
        <v>96</v>
      </c>
    </row>
    <row r="33801" spans="2:16">
      <c r="B33801" s="400"/>
      <c r="D33801" s="401"/>
      <c r="F33801" s="216" t="s">
        <v>33444</v>
      </c>
      <c r="J33801" s="14">
        <v>20</v>
      </c>
      <c r="L33801" s="298">
        <f t="shared" si="1596"/>
        <v>20</v>
      </c>
      <c r="M33801" s="14">
        <v>20</v>
      </c>
      <c r="O33801" s="16">
        <f t="shared" si="1595"/>
        <v>20</v>
      </c>
      <c r="P33801" s="298">
        <f t="shared" si="1594"/>
        <v>40</v>
      </c>
    </row>
    <row r="33802" spans="2:16">
      <c r="B33802" s="400"/>
      <c r="D33802" s="401"/>
      <c r="F33802" s="216" t="s">
        <v>33445</v>
      </c>
      <c r="J33802" s="14">
        <v>55</v>
      </c>
      <c r="L33802" s="298">
        <f t="shared" si="1596"/>
        <v>55</v>
      </c>
      <c r="M33802" s="14">
        <v>55</v>
      </c>
      <c r="O33802" s="16">
        <f t="shared" si="1595"/>
        <v>55</v>
      </c>
      <c r="P33802" s="298">
        <f t="shared" si="1594"/>
        <v>110</v>
      </c>
    </row>
    <row r="33803" spans="2:16">
      <c r="B33803" s="400"/>
      <c r="D33803" s="401"/>
      <c r="F33803" s="216" t="s">
        <v>33446</v>
      </c>
      <c r="J33803" s="14">
        <v>120</v>
      </c>
      <c r="L33803" s="298">
        <f t="shared" si="1596"/>
        <v>120</v>
      </c>
      <c r="M33803" s="14">
        <v>220</v>
      </c>
      <c r="O33803" s="16">
        <f t="shared" si="1595"/>
        <v>220</v>
      </c>
      <c r="P33803" s="298">
        <f t="shared" ref="P33803:P33866" si="1597">+L33803+O33803</f>
        <v>340</v>
      </c>
    </row>
    <row r="33804" spans="2:16">
      <c r="B33804" s="400"/>
      <c r="D33804" s="401"/>
      <c r="F33804" s="216" t="s">
        <v>33447</v>
      </c>
      <c r="J33804" s="14">
        <v>120</v>
      </c>
      <c r="L33804" s="298">
        <f t="shared" si="1596"/>
        <v>120</v>
      </c>
      <c r="M33804" s="14">
        <v>300</v>
      </c>
      <c r="O33804" s="16">
        <f t="shared" si="1595"/>
        <v>300</v>
      </c>
      <c r="P33804" s="298">
        <f t="shared" si="1597"/>
        <v>420</v>
      </c>
    </row>
    <row r="33805" spans="2:16">
      <c r="B33805" s="400"/>
      <c r="D33805" s="401"/>
      <c r="F33805" s="216" t="s">
        <v>33448</v>
      </c>
      <c r="J33805" s="14">
        <v>100</v>
      </c>
      <c r="L33805" s="298">
        <f t="shared" si="1596"/>
        <v>100</v>
      </c>
      <c r="M33805" s="14">
        <v>250</v>
      </c>
      <c r="O33805" s="16">
        <f t="shared" si="1595"/>
        <v>250</v>
      </c>
      <c r="P33805" s="298">
        <f t="shared" si="1597"/>
        <v>350</v>
      </c>
    </row>
    <row r="33806" spans="2:16">
      <c r="B33806" s="400"/>
      <c r="D33806" s="401"/>
      <c r="F33806" s="216" t="s">
        <v>21721</v>
      </c>
      <c r="J33806" s="14">
        <v>40</v>
      </c>
      <c r="L33806" s="298">
        <f t="shared" si="1596"/>
        <v>40</v>
      </c>
      <c r="M33806" s="14">
        <v>130</v>
      </c>
      <c r="O33806" s="16">
        <f t="shared" si="1595"/>
        <v>130</v>
      </c>
      <c r="P33806" s="298">
        <f t="shared" si="1597"/>
        <v>170</v>
      </c>
    </row>
    <row r="33807" spans="2:16">
      <c r="B33807" s="400"/>
      <c r="D33807" s="401"/>
      <c r="F33807" s="216" t="s">
        <v>33449</v>
      </c>
      <c r="J33807" s="14">
        <v>150</v>
      </c>
      <c r="L33807" s="298">
        <f t="shared" si="1596"/>
        <v>150</v>
      </c>
      <c r="M33807" s="14">
        <v>248</v>
      </c>
      <c r="O33807" s="16">
        <f t="shared" si="1595"/>
        <v>248</v>
      </c>
      <c r="P33807" s="298">
        <f t="shared" si="1597"/>
        <v>398</v>
      </c>
    </row>
    <row r="33808" spans="2:16">
      <c r="B33808" s="400"/>
      <c r="D33808" s="401"/>
      <c r="F33808" s="216" t="s">
        <v>33450</v>
      </c>
      <c r="J33808" s="14">
        <v>70</v>
      </c>
      <c r="L33808" s="298">
        <f t="shared" si="1596"/>
        <v>70</v>
      </c>
      <c r="M33808" s="14">
        <v>370</v>
      </c>
      <c r="O33808" s="16">
        <f t="shared" si="1595"/>
        <v>370</v>
      </c>
      <c r="P33808" s="298">
        <f t="shared" si="1597"/>
        <v>440</v>
      </c>
    </row>
    <row r="33809" spans="2:16">
      <c r="B33809" s="400"/>
      <c r="D33809" s="401"/>
      <c r="F33809" s="216" t="s">
        <v>33451</v>
      </c>
      <c r="J33809" s="14">
        <v>45</v>
      </c>
      <c r="L33809" s="298">
        <f t="shared" si="1596"/>
        <v>45</v>
      </c>
      <c r="M33809" s="14">
        <v>45</v>
      </c>
      <c r="O33809" s="16">
        <f t="shared" si="1595"/>
        <v>45</v>
      </c>
      <c r="P33809" s="298">
        <f t="shared" si="1597"/>
        <v>90</v>
      </c>
    </row>
    <row r="33810" spans="2:16">
      <c r="B33810" s="400"/>
      <c r="D33810" s="401"/>
      <c r="F33810" s="216" t="s">
        <v>33452</v>
      </c>
      <c r="J33810" s="14">
        <v>110</v>
      </c>
      <c r="L33810" s="298">
        <f t="shared" si="1596"/>
        <v>110</v>
      </c>
      <c r="M33810" s="14">
        <v>240</v>
      </c>
      <c r="O33810" s="16">
        <f t="shared" si="1595"/>
        <v>240</v>
      </c>
      <c r="P33810" s="298">
        <f t="shared" si="1597"/>
        <v>350</v>
      </c>
    </row>
    <row r="33811" spans="2:16">
      <c r="B33811" s="400"/>
      <c r="D33811" s="401"/>
      <c r="F33811" s="216" t="s">
        <v>33453</v>
      </c>
      <c r="J33811" s="14">
        <v>80</v>
      </c>
      <c r="L33811" s="298">
        <f t="shared" si="1596"/>
        <v>80</v>
      </c>
      <c r="M33811" s="14">
        <v>241</v>
      </c>
      <c r="O33811" s="16">
        <f t="shared" si="1595"/>
        <v>241</v>
      </c>
      <c r="P33811" s="298">
        <f t="shared" si="1597"/>
        <v>321</v>
      </c>
    </row>
    <row r="33812" spans="2:16">
      <c r="B33812" s="400"/>
      <c r="D33812" s="401"/>
      <c r="F33812" s="216" t="s">
        <v>33454</v>
      </c>
      <c r="J33812" s="14">
        <v>80</v>
      </c>
      <c r="L33812" s="298">
        <f t="shared" si="1596"/>
        <v>80</v>
      </c>
      <c r="M33812" s="14">
        <v>280</v>
      </c>
      <c r="O33812" s="16">
        <f t="shared" si="1595"/>
        <v>280</v>
      </c>
      <c r="P33812" s="298">
        <f t="shared" si="1597"/>
        <v>360</v>
      </c>
    </row>
    <row r="33813" spans="2:16">
      <c r="B33813" s="400"/>
      <c r="D33813" s="401"/>
      <c r="F33813" s="216" t="s">
        <v>33455</v>
      </c>
      <c r="J33813" s="14">
        <v>80</v>
      </c>
      <c r="L33813" s="298">
        <f t="shared" si="1596"/>
        <v>80</v>
      </c>
      <c r="M33813" s="14">
        <v>507</v>
      </c>
      <c r="O33813" s="16">
        <f t="shared" si="1595"/>
        <v>507</v>
      </c>
      <c r="P33813" s="298">
        <f t="shared" si="1597"/>
        <v>587</v>
      </c>
    </row>
    <row r="33814" spans="2:16">
      <c r="B33814" s="400"/>
      <c r="D33814" s="401"/>
      <c r="F33814" s="216" t="s">
        <v>33456</v>
      </c>
      <c r="J33814" s="14">
        <v>120</v>
      </c>
      <c r="L33814" s="298">
        <f t="shared" si="1596"/>
        <v>120</v>
      </c>
      <c r="M33814" s="14">
        <v>210</v>
      </c>
      <c r="O33814" s="16">
        <f t="shared" si="1595"/>
        <v>210</v>
      </c>
      <c r="P33814" s="298">
        <f t="shared" si="1597"/>
        <v>330</v>
      </c>
    </row>
    <row r="33815" spans="2:16">
      <c r="B33815" s="400"/>
      <c r="D33815" s="401"/>
      <c r="F33815" s="216" t="s">
        <v>33457</v>
      </c>
      <c r="J33815" s="14">
        <v>50</v>
      </c>
      <c r="L33815" s="298">
        <f t="shared" si="1596"/>
        <v>50</v>
      </c>
      <c r="M33815" s="14">
        <v>130</v>
      </c>
      <c r="O33815" s="16">
        <f t="shared" si="1595"/>
        <v>130</v>
      </c>
      <c r="P33815" s="298">
        <f t="shared" si="1597"/>
        <v>180</v>
      </c>
    </row>
    <row r="33816" spans="2:16">
      <c r="B33816" s="400"/>
      <c r="D33816" s="401"/>
      <c r="F33816" s="216" t="s">
        <v>31508</v>
      </c>
      <c r="J33816" s="14">
        <v>50</v>
      </c>
      <c r="L33816" s="298">
        <f t="shared" si="1596"/>
        <v>50</v>
      </c>
      <c r="M33816" s="14">
        <v>120</v>
      </c>
      <c r="O33816" s="16">
        <f t="shared" si="1595"/>
        <v>120</v>
      </c>
      <c r="P33816" s="298">
        <f t="shared" si="1597"/>
        <v>170</v>
      </c>
    </row>
    <row r="33817" spans="2:16">
      <c r="B33817" s="400"/>
      <c r="D33817" s="401"/>
      <c r="F33817" s="216" t="s">
        <v>33458</v>
      </c>
      <c r="J33817" s="14">
        <v>80</v>
      </c>
      <c r="L33817" s="298">
        <f t="shared" si="1596"/>
        <v>80</v>
      </c>
      <c r="M33817" s="14">
        <v>230</v>
      </c>
      <c r="O33817" s="16">
        <f t="shared" si="1595"/>
        <v>230</v>
      </c>
      <c r="P33817" s="298">
        <f t="shared" si="1597"/>
        <v>310</v>
      </c>
    </row>
    <row r="33818" spans="2:16">
      <c r="B33818" s="400"/>
      <c r="D33818" s="401"/>
      <c r="F33818" s="216" t="s">
        <v>33459</v>
      </c>
      <c r="J33818" s="14">
        <v>36</v>
      </c>
      <c r="L33818" s="298">
        <f t="shared" si="1596"/>
        <v>36</v>
      </c>
      <c r="M33818" s="14">
        <v>36</v>
      </c>
      <c r="O33818" s="16">
        <f t="shared" si="1595"/>
        <v>36</v>
      </c>
      <c r="P33818" s="298">
        <f t="shared" si="1597"/>
        <v>72</v>
      </c>
    </row>
    <row r="33819" spans="2:16">
      <c r="B33819" s="400"/>
      <c r="D33819" s="401"/>
      <c r="F33819" s="216" t="s">
        <v>9994</v>
      </c>
      <c r="J33819" s="14"/>
      <c r="L33819" s="298">
        <f t="shared" si="1596"/>
        <v>0</v>
      </c>
      <c r="M33819" s="14">
        <v>100</v>
      </c>
      <c r="O33819" s="16">
        <f t="shared" si="1595"/>
        <v>100</v>
      </c>
      <c r="P33819" s="298">
        <f t="shared" si="1597"/>
        <v>100</v>
      </c>
    </row>
    <row r="33820" spans="2:16">
      <c r="B33820" s="400"/>
      <c r="D33820" s="401"/>
      <c r="F33820" s="216" t="s">
        <v>33460</v>
      </c>
      <c r="J33820" s="14">
        <v>85</v>
      </c>
      <c r="L33820" s="298">
        <f t="shared" si="1596"/>
        <v>85</v>
      </c>
      <c r="M33820" s="14">
        <v>110</v>
      </c>
      <c r="O33820" s="16">
        <f t="shared" si="1595"/>
        <v>110</v>
      </c>
      <c r="P33820" s="298">
        <f t="shared" si="1597"/>
        <v>195</v>
      </c>
    </row>
    <row r="33821" spans="2:16">
      <c r="B33821" s="400"/>
      <c r="D33821" s="401"/>
      <c r="F33821" s="216" t="s">
        <v>33461</v>
      </c>
      <c r="J33821" s="14">
        <v>80</v>
      </c>
      <c r="L33821" s="298">
        <f t="shared" si="1596"/>
        <v>80</v>
      </c>
      <c r="M33821" s="14">
        <v>360</v>
      </c>
      <c r="O33821" s="16">
        <f t="shared" si="1595"/>
        <v>360</v>
      </c>
      <c r="P33821" s="298">
        <f t="shared" si="1597"/>
        <v>440</v>
      </c>
    </row>
    <row r="33822" spans="2:16">
      <c r="B33822" s="400"/>
      <c r="D33822" s="401"/>
      <c r="F33822" s="216" t="s">
        <v>33462</v>
      </c>
      <c r="J33822" s="14">
        <v>50</v>
      </c>
      <c r="L33822" s="298">
        <f t="shared" si="1596"/>
        <v>50</v>
      </c>
      <c r="M33822" s="14">
        <v>205</v>
      </c>
      <c r="O33822" s="16">
        <f t="shared" ref="O33822:O33885" si="1598">+M33822+N33822</f>
        <v>205</v>
      </c>
      <c r="P33822" s="298">
        <f t="shared" si="1597"/>
        <v>255</v>
      </c>
    </row>
    <row r="33823" spans="2:16">
      <c r="B33823" s="400"/>
      <c r="D33823" s="401"/>
      <c r="F33823" s="216" t="s">
        <v>33463</v>
      </c>
      <c r="J33823" s="14">
        <v>60</v>
      </c>
      <c r="L33823" s="298">
        <f t="shared" ref="L33823:L33886" si="1599">+J33823+K33823</f>
        <v>60</v>
      </c>
      <c r="M33823" s="14">
        <v>327</v>
      </c>
      <c r="O33823" s="16">
        <f t="shared" si="1598"/>
        <v>327</v>
      </c>
      <c r="P33823" s="298">
        <f t="shared" si="1597"/>
        <v>387</v>
      </c>
    </row>
    <row r="33824" spans="2:16">
      <c r="B33824" s="400"/>
      <c r="D33824" s="401"/>
      <c r="F33824" s="216" t="s">
        <v>33464</v>
      </c>
      <c r="J33824" s="14">
        <v>40</v>
      </c>
      <c r="L33824" s="298">
        <f t="shared" si="1599"/>
        <v>40</v>
      </c>
      <c r="M33824" s="14">
        <v>40</v>
      </c>
      <c r="O33824" s="16">
        <f t="shared" si="1598"/>
        <v>40</v>
      </c>
      <c r="P33824" s="298">
        <f t="shared" si="1597"/>
        <v>80</v>
      </c>
    </row>
    <row r="33825" spans="2:16">
      <c r="B33825" s="400"/>
      <c r="D33825" s="401"/>
      <c r="F33825" s="216" t="s">
        <v>33465</v>
      </c>
      <c r="J33825" s="14">
        <v>110</v>
      </c>
      <c r="L33825" s="298">
        <f t="shared" si="1599"/>
        <v>110</v>
      </c>
      <c r="M33825" s="14">
        <v>345</v>
      </c>
      <c r="O33825" s="16">
        <f t="shared" si="1598"/>
        <v>345</v>
      </c>
      <c r="P33825" s="298">
        <f t="shared" si="1597"/>
        <v>455</v>
      </c>
    </row>
    <row r="33826" spans="2:16">
      <c r="B33826" s="400"/>
      <c r="D33826" s="401"/>
      <c r="F33826" s="216" t="s">
        <v>33466</v>
      </c>
      <c r="J33826" s="14">
        <v>20</v>
      </c>
      <c r="L33826" s="298">
        <f t="shared" si="1599"/>
        <v>20</v>
      </c>
      <c r="M33826" s="14">
        <v>20</v>
      </c>
      <c r="O33826" s="16">
        <f t="shared" si="1598"/>
        <v>20</v>
      </c>
      <c r="P33826" s="298">
        <f t="shared" si="1597"/>
        <v>40</v>
      </c>
    </row>
    <row r="33827" spans="2:16">
      <c r="B33827" s="400"/>
      <c r="D33827" s="401"/>
      <c r="F33827" s="216" t="s">
        <v>33467</v>
      </c>
      <c r="J33827" s="14">
        <v>70</v>
      </c>
      <c r="L33827" s="298">
        <f t="shared" si="1599"/>
        <v>70</v>
      </c>
      <c r="M33827" s="14">
        <v>310</v>
      </c>
      <c r="O33827" s="16">
        <f t="shared" si="1598"/>
        <v>310</v>
      </c>
      <c r="P33827" s="298">
        <f t="shared" si="1597"/>
        <v>380</v>
      </c>
    </row>
    <row r="33828" spans="2:16">
      <c r="B33828" s="400"/>
      <c r="D33828" s="401"/>
      <c r="F33828" s="216" t="s">
        <v>33468</v>
      </c>
      <c r="J33828" s="14">
        <v>60</v>
      </c>
      <c r="L33828" s="298">
        <f t="shared" si="1599"/>
        <v>60</v>
      </c>
      <c r="M33828" s="14">
        <v>170</v>
      </c>
      <c r="O33828" s="16">
        <f t="shared" si="1598"/>
        <v>170</v>
      </c>
      <c r="P33828" s="298">
        <f t="shared" si="1597"/>
        <v>230</v>
      </c>
    </row>
    <row r="33829" spans="2:16">
      <c r="B33829" s="400"/>
      <c r="D33829" s="401"/>
      <c r="F33829" s="216" t="s">
        <v>33469</v>
      </c>
      <c r="J33829" s="14">
        <v>45</v>
      </c>
      <c r="L33829" s="298">
        <f t="shared" si="1599"/>
        <v>45</v>
      </c>
      <c r="M33829" s="14">
        <v>110</v>
      </c>
      <c r="O33829" s="16">
        <f t="shared" si="1598"/>
        <v>110</v>
      </c>
      <c r="P33829" s="298">
        <f t="shared" si="1597"/>
        <v>155</v>
      </c>
    </row>
    <row r="33830" spans="2:16">
      <c r="B33830" s="400"/>
      <c r="D33830" s="401"/>
      <c r="F33830" s="216" t="s">
        <v>33470</v>
      </c>
      <c r="J33830" s="14">
        <v>50</v>
      </c>
      <c r="L33830" s="298">
        <f t="shared" si="1599"/>
        <v>50</v>
      </c>
      <c r="M33830" s="14">
        <v>279</v>
      </c>
      <c r="O33830" s="16">
        <f t="shared" si="1598"/>
        <v>279</v>
      </c>
      <c r="P33830" s="298">
        <f t="shared" si="1597"/>
        <v>329</v>
      </c>
    </row>
    <row r="33831" spans="2:16">
      <c r="B33831" s="400"/>
      <c r="D33831" s="401"/>
      <c r="F33831" s="216" t="s">
        <v>33471</v>
      </c>
      <c r="J33831" s="14">
        <v>100</v>
      </c>
      <c r="L33831" s="298">
        <f t="shared" si="1599"/>
        <v>100</v>
      </c>
      <c r="M33831" s="14">
        <v>210</v>
      </c>
      <c r="O33831" s="16">
        <f t="shared" si="1598"/>
        <v>210</v>
      </c>
      <c r="P33831" s="298">
        <f t="shared" si="1597"/>
        <v>310</v>
      </c>
    </row>
    <row r="33832" spans="2:16">
      <c r="B33832" s="400"/>
      <c r="D33832" s="401"/>
      <c r="F33832" s="216" t="s">
        <v>33472</v>
      </c>
      <c r="J33832" s="14">
        <v>65</v>
      </c>
      <c r="L33832" s="298">
        <f t="shared" si="1599"/>
        <v>65</v>
      </c>
      <c r="M33832" s="14">
        <v>65</v>
      </c>
      <c r="O33832" s="16">
        <f t="shared" si="1598"/>
        <v>65</v>
      </c>
      <c r="P33832" s="298">
        <f t="shared" si="1597"/>
        <v>130</v>
      </c>
    </row>
    <row r="33833" spans="2:16">
      <c r="B33833" s="400"/>
      <c r="D33833" s="401"/>
      <c r="F33833" s="216" t="s">
        <v>33473</v>
      </c>
      <c r="J33833" s="14">
        <v>50</v>
      </c>
      <c r="L33833" s="298">
        <f t="shared" si="1599"/>
        <v>50</v>
      </c>
      <c r="M33833" s="14">
        <v>120</v>
      </c>
      <c r="O33833" s="16">
        <f t="shared" si="1598"/>
        <v>120</v>
      </c>
      <c r="P33833" s="298">
        <f t="shared" si="1597"/>
        <v>170</v>
      </c>
    </row>
    <row r="33834" spans="2:16">
      <c r="B33834" s="400"/>
      <c r="D33834" s="401"/>
      <c r="F33834" s="216" t="s">
        <v>33474</v>
      </c>
      <c r="J33834" s="14">
        <v>100</v>
      </c>
      <c r="L33834" s="298">
        <f t="shared" si="1599"/>
        <v>100</v>
      </c>
      <c r="M33834" s="14">
        <v>320</v>
      </c>
      <c r="O33834" s="16">
        <f t="shared" si="1598"/>
        <v>320</v>
      </c>
      <c r="P33834" s="298">
        <f t="shared" si="1597"/>
        <v>420</v>
      </c>
    </row>
    <row r="33835" spans="2:16">
      <c r="B33835" s="400"/>
      <c r="D33835" s="401"/>
      <c r="F33835" s="216" t="s">
        <v>33475</v>
      </c>
      <c r="J33835" s="14">
        <v>140</v>
      </c>
      <c r="L33835" s="298">
        <f t="shared" si="1599"/>
        <v>140</v>
      </c>
      <c r="M33835" s="14">
        <v>345</v>
      </c>
      <c r="O33835" s="16">
        <f t="shared" si="1598"/>
        <v>345</v>
      </c>
      <c r="P33835" s="298">
        <f t="shared" si="1597"/>
        <v>485</v>
      </c>
    </row>
    <row r="33836" spans="2:16">
      <c r="B33836" s="400"/>
      <c r="D33836" s="401"/>
      <c r="F33836" s="216" t="s">
        <v>21802</v>
      </c>
      <c r="J33836" s="14">
        <v>25</v>
      </c>
      <c r="L33836" s="298">
        <f t="shared" si="1599"/>
        <v>25</v>
      </c>
      <c r="M33836" s="14">
        <v>25</v>
      </c>
      <c r="O33836" s="16">
        <f t="shared" si="1598"/>
        <v>25</v>
      </c>
      <c r="P33836" s="298">
        <f t="shared" si="1597"/>
        <v>50</v>
      </c>
    </row>
    <row r="33837" spans="2:16">
      <c r="B33837" s="400"/>
      <c r="D33837" s="401"/>
      <c r="F33837" s="216" t="s">
        <v>33476</v>
      </c>
      <c r="J33837" s="14">
        <v>30</v>
      </c>
      <c r="L33837" s="298">
        <f t="shared" si="1599"/>
        <v>30</v>
      </c>
      <c r="M33837" s="14">
        <v>170</v>
      </c>
      <c r="O33837" s="16">
        <f t="shared" si="1598"/>
        <v>170</v>
      </c>
      <c r="P33837" s="298">
        <f t="shared" si="1597"/>
        <v>200</v>
      </c>
    </row>
    <row r="33838" spans="2:16">
      <c r="B33838" s="400"/>
      <c r="D33838" s="401"/>
      <c r="F33838" s="216" t="s">
        <v>33477</v>
      </c>
      <c r="J33838" s="14">
        <v>30</v>
      </c>
      <c r="L33838" s="298">
        <f t="shared" si="1599"/>
        <v>30</v>
      </c>
      <c r="M33838" s="14">
        <v>30</v>
      </c>
      <c r="O33838" s="16">
        <f t="shared" si="1598"/>
        <v>30</v>
      </c>
      <c r="P33838" s="298">
        <f t="shared" si="1597"/>
        <v>60</v>
      </c>
    </row>
    <row r="33839" spans="2:16">
      <c r="B33839" s="400"/>
      <c r="D33839" s="401"/>
      <c r="F33839" s="216" t="s">
        <v>33478</v>
      </c>
      <c r="J33839" s="14">
        <v>50</v>
      </c>
      <c r="L33839" s="298">
        <f t="shared" si="1599"/>
        <v>50</v>
      </c>
      <c r="M33839" s="14">
        <v>200</v>
      </c>
      <c r="O33839" s="16">
        <f t="shared" si="1598"/>
        <v>200</v>
      </c>
      <c r="P33839" s="298">
        <f t="shared" si="1597"/>
        <v>250</v>
      </c>
    </row>
    <row r="33840" spans="2:16">
      <c r="B33840" s="400"/>
      <c r="D33840" s="401"/>
      <c r="F33840" s="216" t="s">
        <v>33479</v>
      </c>
      <c r="J33840" s="14">
        <v>50</v>
      </c>
      <c r="L33840" s="298">
        <f t="shared" si="1599"/>
        <v>50</v>
      </c>
      <c r="M33840" s="14">
        <v>50</v>
      </c>
      <c r="O33840" s="16">
        <f t="shared" si="1598"/>
        <v>50</v>
      </c>
      <c r="P33840" s="298">
        <f t="shared" si="1597"/>
        <v>100</v>
      </c>
    </row>
    <row r="33841" spans="2:16">
      <c r="B33841" s="400"/>
      <c r="D33841" s="401"/>
      <c r="F33841" s="209" t="s">
        <v>33480</v>
      </c>
      <c r="J33841" s="14"/>
      <c r="L33841" s="298">
        <f t="shared" si="1599"/>
        <v>0</v>
      </c>
      <c r="M33841" s="14">
        <v>288</v>
      </c>
      <c r="O33841" s="16">
        <f t="shared" si="1598"/>
        <v>288</v>
      </c>
      <c r="P33841" s="298">
        <f t="shared" si="1597"/>
        <v>288</v>
      </c>
    </row>
    <row r="33842" spans="2:16">
      <c r="B33842" s="400"/>
      <c r="D33842" s="401"/>
      <c r="F33842" s="216" t="s">
        <v>33481</v>
      </c>
      <c r="J33842" s="14">
        <v>20</v>
      </c>
      <c r="L33842" s="298">
        <f t="shared" si="1599"/>
        <v>20</v>
      </c>
      <c r="M33842" s="14">
        <v>20</v>
      </c>
      <c r="O33842" s="16">
        <f t="shared" si="1598"/>
        <v>20</v>
      </c>
      <c r="P33842" s="298">
        <f t="shared" si="1597"/>
        <v>40</v>
      </c>
    </row>
    <row r="33843" spans="2:16">
      <c r="B33843" s="400"/>
      <c r="D33843" s="401"/>
      <c r="F33843" s="216" t="s">
        <v>33482</v>
      </c>
      <c r="J33843" s="14">
        <v>140</v>
      </c>
      <c r="L33843" s="298">
        <f t="shared" si="1599"/>
        <v>140</v>
      </c>
      <c r="M33843" s="14">
        <v>260</v>
      </c>
      <c r="O33843" s="16">
        <f t="shared" si="1598"/>
        <v>260</v>
      </c>
      <c r="P33843" s="298">
        <f t="shared" si="1597"/>
        <v>400</v>
      </c>
    </row>
    <row r="33844" spans="2:16">
      <c r="B33844" s="400"/>
      <c r="D33844" s="401"/>
      <c r="F33844" s="216" t="s">
        <v>33483</v>
      </c>
      <c r="J33844" s="14">
        <v>80</v>
      </c>
      <c r="L33844" s="298">
        <f t="shared" si="1599"/>
        <v>80</v>
      </c>
      <c r="M33844" s="14">
        <v>256</v>
      </c>
      <c r="O33844" s="16">
        <f t="shared" si="1598"/>
        <v>256</v>
      </c>
      <c r="P33844" s="298">
        <f t="shared" si="1597"/>
        <v>336</v>
      </c>
    </row>
    <row r="33845" spans="2:16">
      <c r="B33845" s="400"/>
      <c r="D33845" s="401"/>
      <c r="F33845" s="216" t="s">
        <v>33484</v>
      </c>
      <c r="J33845" s="14">
        <v>100</v>
      </c>
      <c r="L33845" s="298">
        <f t="shared" si="1599"/>
        <v>100</v>
      </c>
      <c r="M33845" s="14">
        <v>320</v>
      </c>
      <c r="O33845" s="16">
        <f t="shared" si="1598"/>
        <v>320</v>
      </c>
      <c r="P33845" s="298">
        <f t="shared" si="1597"/>
        <v>420</v>
      </c>
    </row>
    <row r="33846" spans="2:16">
      <c r="B33846" s="400"/>
      <c r="D33846" s="401"/>
      <c r="F33846" s="216" t="s">
        <v>33485</v>
      </c>
      <c r="J33846" s="14"/>
      <c r="L33846" s="298">
        <f t="shared" si="1599"/>
        <v>0</v>
      </c>
      <c r="M33846" s="14">
        <v>80</v>
      </c>
      <c r="O33846" s="16">
        <f t="shared" si="1598"/>
        <v>80</v>
      </c>
      <c r="P33846" s="298">
        <f t="shared" si="1597"/>
        <v>80</v>
      </c>
    </row>
    <row r="33847" spans="2:16">
      <c r="B33847" s="400"/>
      <c r="D33847" s="401"/>
      <c r="F33847" s="216" t="s">
        <v>33486</v>
      </c>
      <c r="J33847" s="14">
        <v>60</v>
      </c>
      <c r="L33847" s="298">
        <f t="shared" si="1599"/>
        <v>60</v>
      </c>
      <c r="M33847" s="14">
        <v>160</v>
      </c>
      <c r="O33847" s="16">
        <f t="shared" si="1598"/>
        <v>160</v>
      </c>
      <c r="P33847" s="298">
        <f t="shared" si="1597"/>
        <v>220</v>
      </c>
    </row>
    <row r="33848" spans="2:16">
      <c r="B33848" s="400"/>
      <c r="D33848" s="401"/>
      <c r="F33848" s="216" t="s">
        <v>33487</v>
      </c>
      <c r="J33848" s="14">
        <v>80</v>
      </c>
      <c r="L33848" s="298">
        <f t="shared" si="1599"/>
        <v>80</v>
      </c>
      <c r="M33848" s="14">
        <v>362</v>
      </c>
      <c r="O33848" s="16">
        <f t="shared" si="1598"/>
        <v>362</v>
      </c>
      <c r="P33848" s="298">
        <f t="shared" si="1597"/>
        <v>442</v>
      </c>
    </row>
    <row r="33849" spans="2:16" ht="38.25">
      <c r="B33849" s="456" t="s">
        <v>33488</v>
      </c>
      <c r="D33849" s="5" t="s">
        <v>33489</v>
      </c>
      <c r="F33849" s="131" t="s">
        <v>33490</v>
      </c>
      <c r="G33849" s="16"/>
      <c r="H33849" s="16"/>
      <c r="J33849" s="302">
        <v>56</v>
      </c>
      <c r="L33849" s="298">
        <f t="shared" si="1599"/>
        <v>56</v>
      </c>
      <c r="O33849" s="16">
        <f t="shared" si="1598"/>
        <v>0</v>
      </c>
      <c r="P33849" s="298">
        <f t="shared" si="1597"/>
        <v>56</v>
      </c>
    </row>
    <row r="33850" spans="2:16" ht="38.25">
      <c r="B33850" s="457"/>
      <c r="D33850" s="5" t="s">
        <v>33489</v>
      </c>
      <c r="F33850" s="131" t="s">
        <v>33491</v>
      </c>
      <c r="G33850" s="16"/>
      <c r="H33850" s="16"/>
      <c r="J33850" s="302">
        <v>32</v>
      </c>
      <c r="L33850" s="298">
        <f t="shared" si="1599"/>
        <v>32</v>
      </c>
      <c r="O33850" s="16">
        <f t="shared" si="1598"/>
        <v>0</v>
      </c>
      <c r="P33850" s="298">
        <f t="shared" si="1597"/>
        <v>32</v>
      </c>
    </row>
    <row r="33851" spans="2:16" ht="38.25">
      <c r="B33851" s="457"/>
      <c r="D33851" s="5" t="s">
        <v>33489</v>
      </c>
      <c r="F33851" s="131" t="s">
        <v>33492</v>
      </c>
      <c r="G33851" s="16"/>
      <c r="H33851" s="16"/>
      <c r="J33851" s="302">
        <v>29</v>
      </c>
      <c r="L33851" s="298">
        <f t="shared" si="1599"/>
        <v>29</v>
      </c>
      <c r="O33851" s="16">
        <f t="shared" si="1598"/>
        <v>0</v>
      </c>
      <c r="P33851" s="298">
        <f t="shared" si="1597"/>
        <v>29</v>
      </c>
    </row>
    <row r="33852" spans="2:16" ht="38.25">
      <c r="B33852" s="457"/>
      <c r="D33852" s="5" t="s">
        <v>33489</v>
      </c>
      <c r="F33852" s="131" t="s">
        <v>33493</v>
      </c>
      <c r="G33852" s="16"/>
      <c r="H33852" s="16"/>
      <c r="J33852" s="302">
        <v>80</v>
      </c>
      <c r="L33852" s="298">
        <f t="shared" si="1599"/>
        <v>80</v>
      </c>
      <c r="O33852" s="16">
        <f t="shared" si="1598"/>
        <v>0</v>
      </c>
      <c r="P33852" s="298">
        <f t="shared" si="1597"/>
        <v>80</v>
      </c>
    </row>
    <row r="33853" spans="2:16" ht="38.25">
      <c r="B33853" s="457"/>
      <c r="D33853" s="5" t="s">
        <v>33489</v>
      </c>
      <c r="F33853" s="131" t="s">
        <v>33494</v>
      </c>
      <c r="G33853" s="16"/>
      <c r="H33853" s="16"/>
      <c r="J33853" s="302">
        <v>29</v>
      </c>
      <c r="L33853" s="298">
        <f t="shared" si="1599"/>
        <v>29</v>
      </c>
      <c r="O33853" s="16">
        <f t="shared" si="1598"/>
        <v>0</v>
      </c>
      <c r="P33853" s="298">
        <f t="shared" si="1597"/>
        <v>29</v>
      </c>
    </row>
    <row r="33854" spans="2:16" ht="38.25">
      <c r="B33854" s="457"/>
      <c r="D33854" s="5" t="s">
        <v>33489</v>
      </c>
      <c r="F33854" s="131" t="s">
        <v>33495</v>
      </c>
      <c r="G33854" s="16"/>
      <c r="H33854" s="16"/>
      <c r="J33854" s="302">
        <v>25</v>
      </c>
      <c r="L33854" s="298">
        <f t="shared" si="1599"/>
        <v>25</v>
      </c>
      <c r="O33854" s="16">
        <f t="shared" si="1598"/>
        <v>0</v>
      </c>
      <c r="P33854" s="298">
        <f t="shared" si="1597"/>
        <v>25</v>
      </c>
    </row>
    <row r="33855" spans="2:16" ht="38.25">
      <c r="B33855" s="457"/>
      <c r="D33855" s="5" t="s">
        <v>33489</v>
      </c>
      <c r="F33855" s="131" t="s">
        <v>33496</v>
      </c>
      <c r="G33855" s="16"/>
      <c r="H33855" s="16"/>
      <c r="J33855" s="302">
        <v>25</v>
      </c>
      <c r="L33855" s="298">
        <f t="shared" si="1599"/>
        <v>25</v>
      </c>
      <c r="O33855" s="16">
        <f t="shared" si="1598"/>
        <v>0</v>
      </c>
      <c r="P33855" s="298">
        <f t="shared" si="1597"/>
        <v>25</v>
      </c>
    </row>
    <row r="33856" spans="2:16" ht="38.25">
      <c r="B33856" s="457"/>
      <c r="D33856" s="5" t="s">
        <v>33489</v>
      </c>
      <c r="F33856" s="131" t="s">
        <v>33497</v>
      </c>
      <c r="G33856" s="16"/>
      <c r="H33856" s="16"/>
      <c r="J33856" s="302">
        <v>29</v>
      </c>
      <c r="L33856" s="298">
        <f t="shared" si="1599"/>
        <v>29</v>
      </c>
      <c r="O33856" s="16">
        <f t="shared" si="1598"/>
        <v>0</v>
      </c>
      <c r="P33856" s="298">
        <f t="shared" si="1597"/>
        <v>29</v>
      </c>
    </row>
    <row r="33857" spans="2:16" ht="38.25">
      <c r="B33857" s="457"/>
      <c r="D33857" s="5" t="s">
        <v>33489</v>
      </c>
      <c r="F33857" s="131" t="s">
        <v>33498</v>
      </c>
      <c r="G33857" s="16"/>
      <c r="H33857" s="16"/>
      <c r="J33857" s="302">
        <v>26</v>
      </c>
      <c r="L33857" s="298">
        <f t="shared" si="1599"/>
        <v>26</v>
      </c>
      <c r="O33857" s="16">
        <f t="shared" si="1598"/>
        <v>0</v>
      </c>
      <c r="P33857" s="298">
        <f t="shared" si="1597"/>
        <v>26</v>
      </c>
    </row>
    <row r="33858" spans="2:16" ht="38.25">
      <c r="B33858" s="457"/>
      <c r="D33858" s="5" t="s">
        <v>33489</v>
      </c>
      <c r="F33858" s="131" t="s">
        <v>33499</v>
      </c>
      <c r="G33858" s="16"/>
      <c r="H33858" s="16"/>
      <c r="J33858" s="302">
        <v>26</v>
      </c>
      <c r="L33858" s="298">
        <f t="shared" si="1599"/>
        <v>26</v>
      </c>
      <c r="O33858" s="16">
        <f t="shared" si="1598"/>
        <v>0</v>
      </c>
      <c r="P33858" s="298">
        <f t="shared" si="1597"/>
        <v>26</v>
      </c>
    </row>
    <row r="33859" spans="2:16" ht="38.25">
      <c r="B33859" s="457"/>
      <c r="D33859" s="5" t="s">
        <v>33489</v>
      </c>
      <c r="F33859" s="131" t="s">
        <v>33500</v>
      </c>
      <c r="G33859" s="16"/>
      <c r="H33859" s="16"/>
      <c r="J33859" s="302">
        <v>25</v>
      </c>
      <c r="L33859" s="298">
        <f t="shared" si="1599"/>
        <v>25</v>
      </c>
      <c r="O33859" s="16">
        <f t="shared" si="1598"/>
        <v>0</v>
      </c>
      <c r="P33859" s="298">
        <f t="shared" si="1597"/>
        <v>25</v>
      </c>
    </row>
    <row r="33860" spans="2:16" ht="38.25">
      <c r="B33860" s="457"/>
      <c r="D33860" s="5" t="s">
        <v>33489</v>
      </c>
      <c r="F33860" s="131" t="s">
        <v>33501</v>
      </c>
      <c r="G33860" s="16"/>
      <c r="H33860" s="16"/>
      <c r="J33860" s="302">
        <v>27</v>
      </c>
      <c r="L33860" s="298">
        <f t="shared" si="1599"/>
        <v>27</v>
      </c>
      <c r="O33860" s="16">
        <f t="shared" si="1598"/>
        <v>0</v>
      </c>
      <c r="P33860" s="298">
        <f t="shared" si="1597"/>
        <v>27</v>
      </c>
    </row>
    <row r="33861" spans="2:16" ht="38.25">
      <c r="B33861" s="457"/>
      <c r="D33861" s="5" t="s">
        <v>33489</v>
      </c>
      <c r="F33861" s="131" t="s">
        <v>33502</v>
      </c>
      <c r="G33861" s="16"/>
      <c r="H33861" s="16"/>
      <c r="J33861" s="302">
        <v>24</v>
      </c>
      <c r="L33861" s="298">
        <f t="shared" si="1599"/>
        <v>24</v>
      </c>
      <c r="O33861" s="16">
        <f t="shared" si="1598"/>
        <v>0</v>
      </c>
      <c r="P33861" s="298">
        <f t="shared" si="1597"/>
        <v>24</v>
      </c>
    </row>
    <row r="33862" spans="2:16" ht="38.25">
      <c r="B33862" s="457"/>
      <c r="D33862" s="5" t="s">
        <v>33489</v>
      </c>
      <c r="F33862" s="131" t="s">
        <v>33503</v>
      </c>
      <c r="G33862" s="16"/>
      <c r="H33862" s="16"/>
      <c r="J33862" s="302">
        <v>30</v>
      </c>
      <c r="L33862" s="298">
        <f t="shared" si="1599"/>
        <v>30</v>
      </c>
      <c r="O33862" s="16">
        <f t="shared" si="1598"/>
        <v>0</v>
      </c>
      <c r="P33862" s="298">
        <f t="shared" si="1597"/>
        <v>30</v>
      </c>
    </row>
    <row r="33863" spans="2:16" ht="38.25">
      <c r="B33863" s="457"/>
      <c r="D33863" s="5" t="s">
        <v>33489</v>
      </c>
      <c r="F33863" s="131" t="s">
        <v>33504</v>
      </c>
      <c r="G33863" s="16"/>
      <c r="H33863" s="16"/>
      <c r="J33863" s="302">
        <v>48</v>
      </c>
      <c r="L33863" s="298">
        <f t="shared" si="1599"/>
        <v>48</v>
      </c>
      <c r="O33863" s="16">
        <f t="shared" si="1598"/>
        <v>0</v>
      </c>
      <c r="P33863" s="298">
        <f t="shared" si="1597"/>
        <v>48</v>
      </c>
    </row>
    <row r="33864" spans="2:16" ht="38.25">
      <c r="B33864" s="457"/>
      <c r="D33864" s="5" t="s">
        <v>33489</v>
      </c>
      <c r="F33864" s="131" t="s">
        <v>33505</v>
      </c>
      <c r="G33864" s="16"/>
      <c r="H33864" s="16"/>
      <c r="J33864" s="302">
        <v>101</v>
      </c>
      <c r="L33864" s="298">
        <f t="shared" si="1599"/>
        <v>101</v>
      </c>
      <c r="O33864" s="16">
        <f t="shared" si="1598"/>
        <v>0</v>
      </c>
      <c r="P33864" s="298">
        <f t="shared" si="1597"/>
        <v>101</v>
      </c>
    </row>
    <row r="33865" spans="2:16" ht="38.25">
      <c r="B33865" s="457"/>
      <c r="D33865" s="5" t="s">
        <v>33489</v>
      </c>
      <c r="F33865" s="131" t="s">
        <v>33506</v>
      </c>
      <c r="G33865" s="16"/>
      <c r="H33865" s="16"/>
      <c r="J33865" s="302">
        <v>50</v>
      </c>
      <c r="L33865" s="298">
        <f t="shared" si="1599"/>
        <v>50</v>
      </c>
      <c r="O33865" s="16">
        <f t="shared" si="1598"/>
        <v>0</v>
      </c>
      <c r="P33865" s="298">
        <f t="shared" si="1597"/>
        <v>50</v>
      </c>
    </row>
    <row r="33866" spans="2:16" ht="38.25">
      <c r="B33866" s="457"/>
      <c r="D33866" s="5" t="s">
        <v>33489</v>
      </c>
      <c r="F33866" s="131" t="s">
        <v>33507</v>
      </c>
      <c r="G33866" s="16"/>
      <c r="H33866" s="16"/>
      <c r="J33866" s="302">
        <v>94</v>
      </c>
      <c r="L33866" s="298">
        <f t="shared" si="1599"/>
        <v>94</v>
      </c>
      <c r="O33866" s="16">
        <f t="shared" si="1598"/>
        <v>0</v>
      </c>
      <c r="P33866" s="298">
        <f t="shared" si="1597"/>
        <v>94</v>
      </c>
    </row>
    <row r="33867" spans="2:16" ht="38.25">
      <c r="B33867" s="457"/>
      <c r="D33867" s="5" t="s">
        <v>33489</v>
      </c>
      <c r="F33867" s="131" t="s">
        <v>33508</v>
      </c>
      <c r="G33867" s="16"/>
      <c r="H33867" s="16"/>
      <c r="J33867" s="302">
        <v>27</v>
      </c>
      <c r="L33867" s="298">
        <f t="shared" si="1599"/>
        <v>27</v>
      </c>
      <c r="O33867" s="16">
        <f t="shared" si="1598"/>
        <v>0</v>
      </c>
      <c r="P33867" s="298">
        <f t="shared" ref="P33867:P33930" si="1600">+L33867+O33867</f>
        <v>27</v>
      </c>
    </row>
    <row r="33868" spans="2:16" ht="38.25">
      <c r="B33868" s="457"/>
      <c r="D33868" s="5" t="s">
        <v>33489</v>
      </c>
      <c r="F33868" s="131" t="s">
        <v>33509</v>
      </c>
      <c r="G33868" s="16"/>
      <c r="H33868" s="16"/>
      <c r="J33868" s="302">
        <v>31</v>
      </c>
      <c r="L33868" s="298">
        <f t="shared" si="1599"/>
        <v>31</v>
      </c>
      <c r="O33868" s="16">
        <f t="shared" si="1598"/>
        <v>0</v>
      </c>
      <c r="P33868" s="298">
        <f t="shared" si="1600"/>
        <v>31</v>
      </c>
    </row>
    <row r="33869" spans="2:16" ht="38.25">
      <c r="B33869" s="457"/>
      <c r="D33869" s="5" t="s">
        <v>33489</v>
      </c>
      <c r="F33869" s="131" t="s">
        <v>33510</v>
      </c>
      <c r="G33869" s="16"/>
      <c r="H33869" s="16"/>
      <c r="J33869" s="302">
        <v>30</v>
      </c>
      <c r="L33869" s="298">
        <f t="shared" si="1599"/>
        <v>30</v>
      </c>
      <c r="O33869" s="16">
        <f t="shared" si="1598"/>
        <v>0</v>
      </c>
      <c r="P33869" s="298">
        <f t="shared" si="1600"/>
        <v>30</v>
      </c>
    </row>
    <row r="33870" spans="2:16" ht="38.25">
      <c r="B33870" s="457"/>
      <c r="D33870" s="5" t="s">
        <v>33489</v>
      </c>
      <c r="F33870" s="131" t="s">
        <v>33511</v>
      </c>
      <c r="G33870" s="16"/>
      <c r="H33870" s="16"/>
      <c r="J33870" s="302">
        <v>25</v>
      </c>
      <c r="L33870" s="298">
        <f t="shared" si="1599"/>
        <v>25</v>
      </c>
      <c r="O33870" s="16">
        <f t="shared" si="1598"/>
        <v>0</v>
      </c>
      <c r="P33870" s="298">
        <f t="shared" si="1600"/>
        <v>25</v>
      </c>
    </row>
    <row r="33871" spans="2:16" ht="38.25">
      <c r="B33871" s="457"/>
      <c r="D33871" s="5" t="s">
        <v>33489</v>
      </c>
      <c r="F33871" s="131" t="s">
        <v>33512</v>
      </c>
      <c r="G33871" s="16"/>
      <c r="H33871" s="16"/>
      <c r="J33871" s="302">
        <v>41</v>
      </c>
      <c r="L33871" s="298">
        <f t="shared" si="1599"/>
        <v>41</v>
      </c>
      <c r="O33871" s="16">
        <f t="shared" si="1598"/>
        <v>0</v>
      </c>
      <c r="P33871" s="298">
        <f t="shared" si="1600"/>
        <v>41</v>
      </c>
    </row>
    <row r="33872" spans="2:16" ht="38.25">
      <c r="B33872" s="457"/>
      <c r="D33872" s="5" t="s">
        <v>33489</v>
      </c>
      <c r="F33872" s="131" t="s">
        <v>33513</v>
      </c>
      <c r="G33872" s="16"/>
      <c r="H33872" s="16"/>
      <c r="J33872" s="302">
        <v>27</v>
      </c>
      <c r="L33872" s="298">
        <f t="shared" si="1599"/>
        <v>27</v>
      </c>
      <c r="O33872" s="16">
        <f t="shared" si="1598"/>
        <v>0</v>
      </c>
      <c r="P33872" s="298">
        <f t="shared" si="1600"/>
        <v>27</v>
      </c>
    </row>
    <row r="33873" spans="2:16" ht="38.25">
      <c r="B33873" s="457"/>
      <c r="D33873" s="5" t="s">
        <v>33489</v>
      </c>
      <c r="F33873" s="131" t="s">
        <v>33514</v>
      </c>
      <c r="G33873" s="16"/>
      <c r="H33873" s="16"/>
      <c r="J33873" s="302">
        <v>21</v>
      </c>
      <c r="L33873" s="298">
        <f t="shared" si="1599"/>
        <v>21</v>
      </c>
      <c r="O33873" s="16">
        <f t="shared" si="1598"/>
        <v>0</v>
      </c>
      <c r="P33873" s="298">
        <f t="shared" si="1600"/>
        <v>21</v>
      </c>
    </row>
    <row r="33874" spans="2:16" ht="38.25">
      <c r="B33874" s="457"/>
      <c r="D33874" s="5" t="s">
        <v>33489</v>
      </c>
      <c r="F33874" s="131" t="s">
        <v>33515</v>
      </c>
      <c r="G33874" s="16"/>
      <c r="H33874" s="16"/>
      <c r="J33874" s="302">
        <v>30</v>
      </c>
      <c r="L33874" s="298">
        <f t="shared" si="1599"/>
        <v>30</v>
      </c>
      <c r="O33874" s="16">
        <f t="shared" si="1598"/>
        <v>0</v>
      </c>
      <c r="P33874" s="298">
        <f t="shared" si="1600"/>
        <v>30</v>
      </c>
    </row>
    <row r="33875" spans="2:16" ht="38.25">
      <c r="B33875" s="457"/>
      <c r="D33875" s="5" t="s">
        <v>33489</v>
      </c>
      <c r="F33875" s="131" t="s">
        <v>33516</v>
      </c>
      <c r="G33875" s="16"/>
      <c r="H33875" s="16"/>
      <c r="J33875" s="302">
        <v>12</v>
      </c>
      <c r="L33875" s="298">
        <f t="shared" si="1599"/>
        <v>12</v>
      </c>
      <c r="O33875" s="16">
        <f t="shared" si="1598"/>
        <v>0</v>
      </c>
      <c r="P33875" s="298">
        <f t="shared" si="1600"/>
        <v>12</v>
      </c>
    </row>
    <row r="33876" spans="2:16" ht="38.25">
      <c r="B33876" s="457"/>
      <c r="D33876" s="5" t="s">
        <v>33489</v>
      </c>
      <c r="F33876" s="131" t="s">
        <v>33517</v>
      </c>
      <c r="G33876" s="16"/>
      <c r="H33876" s="16"/>
      <c r="J33876" s="303">
        <v>400</v>
      </c>
      <c r="L33876" s="298">
        <f t="shared" si="1599"/>
        <v>400</v>
      </c>
      <c r="O33876" s="16">
        <f t="shared" si="1598"/>
        <v>0</v>
      </c>
      <c r="P33876" s="298">
        <f t="shared" si="1600"/>
        <v>400</v>
      </c>
    </row>
    <row r="33877" spans="2:16" ht="25.5">
      <c r="B33877" s="457"/>
      <c r="D33877" s="5" t="s">
        <v>33489</v>
      </c>
      <c r="F33877" s="131" t="s">
        <v>33518</v>
      </c>
      <c r="G33877" s="16"/>
      <c r="H33877" s="16"/>
      <c r="J33877" s="303">
        <v>720</v>
      </c>
      <c r="L33877" s="298">
        <f t="shared" si="1599"/>
        <v>720</v>
      </c>
      <c r="O33877" s="16">
        <f t="shared" si="1598"/>
        <v>0</v>
      </c>
      <c r="P33877" s="298">
        <f t="shared" si="1600"/>
        <v>720</v>
      </c>
    </row>
    <row r="33878" spans="2:16" ht="38.25">
      <c r="B33878" s="457"/>
      <c r="D33878" s="5" t="s">
        <v>33489</v>
      </c>
      <c r="F33878" s="131" t="s">
        <v>33519</v>
      </c>
      <c r="G33878" s="16"/>
      <c r="H33878" s="16"/>
      <c r="J33878" s="303">
        <v>25</v>
      </c>
      <c r="L33878" s="298">
        <f t="shared" si="1599"/>
        <v>25</v>
      </c>
      <c r="O33878" s="16">
        <f t="shared" si="1598"/>
        <v>0</v>
      </c>
      <c r="P33878" s="298">
        <f t="shared" si="1600"/>
        <v>25</v>
      </c>
    </row>
    <row r="33879" spans="2:16" ht="38.25">
      <c r="B33879" s="457"/>
      <c r="D33879" s="5" t="s">
        <v>33489</v>
      </c>
      <c r="F33879" s="131" t="s">
        <v>33520</v>
      </c>
      <c r="G33879" s="16"/>
      <c r="H33879" s="16"/>
      <c r="J33879" s="303">
        <v>23</v>
      </c>
      <c r="L33879" s="298">
        <f t="shared" si="1599"/>
        <v>23</v>
      </c>
      <c r="O33879" s="16">
        <f t="shared" si="1598"/>
        <v>0</v>
      </c>
      <c r="P33879" s="298">
        <f t="shared" si="1600"/>
        <v>23</v>
      </c>
    </row>
    <row r="33880" spans="2:16" ht="38.25">
      <c r="B33880" s="457"/>
      <c r="D33880" s="5" t="s">
        <v>33489</v>
      </c>
      <c r="F33880" s="131" t="s">
        <v>33521</v>
      </c>
      <c r="G33880" s="16"/>
      <c r="H33880" s="16"/>
      <c r="J33880" s="303">
        <v>32</v>
      </c>
      <c r="L33880" s="298">
        <f t="shared" si="1599"/>
        <v>32</v>
      </c>
      <c r="O33880" s="16">
        <f t="shared" si="1598"/>
        <v>0</v>
      </c>
      <c r="P33880" s="298">
        <f t="shared" si="1600"/>
        <v>32</v>
      </c>
    </row>
    <row r="33881" spans="2:16" ht="38.25">
      <c r="B33881" s="457"/>
      <c r="D33881" s="5" t="s">
        <v>33489</v>
      </c>
      <c r="F33881" s="131" t="s">
        <v>33522</v>
      </c>
      <c r="G33881" s="16"/>
      <c r="H33881" s="16"/>
      <c r="J33881" s="303">
        <v>301</v>
      </c>
      <c r="L33881" s="298">
        <f t="shared" si="1599"/>
        <v>301</v>
      </c>
      <c r="O33881" s="16">
        <f t="shared" si="1598"/>
        <v>0</v>
      </c>
      <c r="P33881" s="298">
        <f t="shared" si="1600"/>
        <v>301</v>
      </c>
    </row>
    <row r="33882" spans="2:16" ht="25.5">
      <c r="B33882" s="457"/>
      <c r="D33882" s="5" t="s">
        <v>33489</v>
      </c>
      <c r="F33882" s="131" t="s">
        <v>33523</v>
      </c>
      <c r="G33882" s="16"/>
      <c r="H33882" s="16"/>
      <c r="J33882" s="303">
        <v>27</v>
      </c>
      <c r="L33882" s="298">
        <f t="shared" si="1599"/>
        <v>27</v>
      </c>
      <c r="O33882" s="16">
        <f t="shared" si="1598"/>
        <v>0</v>
      </c>
      <c r="P33882" s="298">
        <f t="shared" si="1600"/>
        <v>27</v>
      </c>
    </row>
    <row r="33883" spans="2:16" ht="38.25">
      <c r="B33883" s="457"/>
      <c r="D33883" s="5" t="s">
        <v>33489</v>
      </c>
      <c r="F33883" s="131" t="s">
        <v>33524</v>
      </c>
      <c r="G33883" s="16"/>
      <c r="H33883" s="16"/>
      <c r="J33883" s="302">
        <v>61</v>
      </c>
      <c r="L33883" s="298">
        <f t="shared" si="1599"/>
        <v>61</v>
      </c>
      <c r="O33883" s="16">
        <f t="shared" si="1598"/>
        <v>0</v>
      </c>
      <c r="P33883" s="298">
        <f t="shared" si="1600"/>
        <v>61</v>
      </c>
    </row>
    <row r="33884" spans="2:16" ht="38.25">
      <c r="B33884" s="457"/>
      <c r="D33884" s="5" t="s">
        <v>33489</v>
      </c>
      <c r="F33884" s="131" t="s">
        <v>33525</v>
      </c>
      <c r="G33884" s="16"/>
      <c r="H33884" s="16"/>
      <c r="J33884" s="302">
        <v>26</v>
      </c>
      <c r="L33884" s="298">
        <f t="shared" si="1599"/>
        <v>26</v>
      </c>
      <c r="O33884" s="16">
        <f t="shared" si="1598"/>
        <v>0</v>
      </c>
      <c r="P33884" s="298">
        <f t="shared" si="1600"/>
        <v>26</v>
      </c>
    </row>
    <row r="33885" spans="2:16" ht="38.25">
      <c r="B33885" s="457"/>
      <c r="D33885" s="5" t="s">
        <v>33489</v>
      </c>
      <c r="F33885" s="131" t="s">
        <v>33526</v>
      </c>
      <c r="G33885" s="16"/>
      <c r="H33885" s="16"/>
      <c r="J33885" s="302">
        <v>24</v>
      </c>
      <c r="L33885" s="298">
        <f t="shared" si="1599"/>
        <v>24</v>
      </c>
      <c r="O33885" s="16">
        <f t="shared" si="1598"/>
        <v>0</v>
      </c>
      <c r="P33885" s="298">
        <f t="shared" si="1600"/>
        <v>24</v>
      </c>
    </row>
    <row r="33886" spans="2:16" ht="38.25">
      <c r="B33886" s="457"/>
      <c r="D33886" s="5" t="s">
        <v>33489</v>
      </c>
      <c r="F33886" s="131" t="s">
        <v>33527</v>
      </c>
      <c r="G33886" s="16"/>
      <c r="H33886" s="16"/>
      <c r="J33886" s="302">
        <v>25</v>
      </c>
      <c r="L33886" s="298">
        <f t="shared" si="1599"/>
        <v>25</v>
      </c>
      <c r="O33886" s="16">
        <f t="shared" ref="O33886:O33949" si="1601">+M33886+N33886</f>
        <v>0</v>
      </c>
      <c r="P33886" s="298">
        <f t="shared" si="1600"/>
        <v>25</v>
      </c>
    </row>
    <row r="33887" spans="2:16" ht="38.25">
      <c r="B33887" s="457"/>
      <c r="D33887" s="5" t="s">
        <v>33489</v>
      </c>
      <c r="F33887" s="131" t="s">
        <v>33528</v>
      </c>
      <c r="G33887" s="16"/>
      <c r="H33887" s="16"/>
      <c r="J33887" s="302">
        <v>72</v>
      </c>
      <c r="L33887" s="298">
        <f t="shared" ref="L33887:L33950" si="1602">+J33887+K33887</f>
        <v>72</v>
      </c>
      <c r="O33887" s="16">
        <f t="shared" si="1601"/>
        <v>0</v>
      </c>
      <c r="P33887" s="298">
        <f t="shared" si="1600"/>
        <v>72</v>
      </c>
    </row>
    <row r="33888" spans="2:16" ht="38.25">
      <c r="B33888" s="457"/>
      <c r="D33888" s="5" t="s">
        <v>33489</v>
      </c>
      <c r="F33888" s="131" t="s">
        <v>33529</v>
      </c>
      <c r="G33888" s="16"/>
      <c r="H33888" s="16"/>
      <c r="J33888" s="302">
        <v>24</v>
      </c>
      <c r="L33888" s="298">
        <f t="shared" si="1602"/>
        <v>24</v>
      </c>
      <c r="O33888" s="16">
        <f t="shared" si="1601"/>
        <v>0</v>
      </c>
      <c r="P33888" s="298">
        <f t="shared" si="1600"/>
        <v>24</v>
      </c>
    </row>
    <row r="33889" spans="2:16" ht="38.25">
      <c r="B33889" s="457"/>
      <c r="D33889" s="5" t="s">
        <v>33489</v>
      </c>
      <c r="F33889" s="131" t="s">
        <v>33530</v>
      </c>
      <c r="G33889" s="16"/>
      <c r="H33889" s="16"/>
      <c r="J33889" s="302">
        <v>61</v>
      </c>
      <c r="L33889" s="298">
        <f t="shared" si="1602"/>
        <v>61</v>
      </c>
      <c r="O33889" s="16">
        <f t="shared" si="1601"/>
        <v>0</v>
      </c>
      <c r="P33889" s="298">
        <f t="shared" si="1600"/>
        <v>61</v>
      </c>
    </row>
    <row r="33890" spans="2:16" ht="38.25">
      <c r="B33890" s="457"/>
      <c r="D33890" s="5" t="s">
        <v>33489</v>
      </c>
      <c r="F33890" s="131" t="s">
        <v>33531</v>
      </c>
      <c r="G33890" s="16"/>
      <c r="H33890" s="16"/>
      <c r="J33890" s="302">
        <v>62</v>
      </c>
      <c r="L33890" s="298">
        <f t="shared" si="1602"/>
        <v>62</v>
      </c>
      <c r="O33890" s="16">
        <f t="shared" si="1601"/>
        <v>0</v>
      </c>
      <c r="P33890" s="298">
        <f t="shared" si="1600"/>
        <v>62</v>
      </c>
    </row>
    <row r="33891" spans="2:16" ht="38.25">
      <c r="B33891" s="457"/>
      <c r="D33891" s="5" t="s">
        <v>33489</v>
      </c>
      <c r="F33891" s="131" t="s">
        <v>33532</v>
      </c>
      <c r="G33891" s="16"/>
      <c r="H33891" s="16"/>
      <c r="J33891" s="302">
        <v>48</v>
      </c>
      <c r="L33891" s="298">
        <f t="shared" si="1602"/>
        <v>48</v>
      </c>
      <c r="O33891" s="16">
        <f t="shared" si="1601"/>
        <v>0</v>
      </c>
      <c r="P33891" s="298">
        <f t="shared" si="1600"/>
        <v>48</v>
      </c>
    </row>
    <row r="33892" spans="2:16" ht="38.25">
      <c r="B33892" s="457"/>
      <c r="D33892" s="5" t="s">
        <v>33489</v>
      </c>
      <c r="F33892" s="131" t="s">
        <v>33533</v>
      </c>
      <c r="G33892" s="16"/>
      <c r="H33892" s="16"/>
      <c r="J33892" s="302">
        <v>45</v>
      </c>
      <c r="L33892" s="298">
        <f t="shared" si="1602"/>
        <v>45</v>
      </c>
      <c r="O33892" s="16">
        <f t="shared" si="1601"/>
        <v>0</v>
      </c>
      <c r="P33892" s="298">
        <f t="shared" si="1600"/>
        <v>45</v>
      </c>
    </row>
    <row r="33893" spans="2:16" ht="38.25">
      <c r="B33893" s="457"/>
      <c r="D33893" s="5" t="s">
        <v>33489</v>
      </c>
      <c r="F33893" s="131" t="s">
        <v>33534</v>
      </c>
      <c r="G33893" s="16"/>
      <c r="H33893" s="16"/>
      <c r="J33893" s="302">
        <v>48</v>
      </c>
      <c r="L33893" s="298">
        <f t="shared" si="1602"/>
        <v>48</v>
      </c>
      <c r="O33893" s="16">
        <f t="shared" si="1601"/>
        <v>0</v>
      </c>
      <c r="P33893" s="298">
        <f t="shared" si="1600"/>
        <v>48</v>
      </c>
    </row>
    <row r="33894" spans="2:16" ht="38.25">
      <c r="B33894" s="457"/>
      <c r="D33894" s="5" t="s">
        <v>33489</v>
      </c>
      <c r="F33894" s="131" t="s">
        <v>33535</v>
      </c>
      <c r="G33894" s="16"/>
      <c r="H33894" s="16"/>
      <c r="J33894" s="302">
        <v>25</v>
      </c>
      <c r="L33894" s="298">
        <f t="shared" si="1602"/>
        <v>25</v>
      </c>
      <c r="O33894" s="16">
        <f t="shared" si="1601"/>
        <v>0</v>
      </c>
      <c r="P33894" s="298">
        <f t="shared" si="1600"/>
        <v>25</v>
      </c>
    </row>
    <row r="33895" spans="2:16" ht="38.25">
      <c r="B33895" s="457"/>
      <c r="D33895" s="5" t="s">
        <v>33489</v>
      </c>
      <c r="F33895" s="131" t="s">
        <v>33536</v>
      </c>
      <c r="G33895" s="16"/>
      <c r="H33895" s="16"/>
      <c r="J33895" s="302">
        <v>25</v>
      </c>
      <c r="L33895" s="298">
        <f t="shared" si="1602"/>
        <v>25</v>
      </c>
      <c r="O33895" s="16">
        <f t="shared" si="1601"/>
        <v>0</v>
      </c>
      <c r="P33895" s="298">
        <f t="shared" si="1600"/>
        <v>25</v>
      </c>
    </row>
    <row r="33896" spans="2:16" ht="38.25">
      <c r="B33896" s="457"/>
      <c r="D33896" s="5" t="s">
        <v>33489</v>
      </c>
      <c r="F33896" s="131" t="s">
        <v>33537</v>
      </c>
      <c r="G33896" s="16"/>
      <c r="H33896" s="16"/>
      <c r="J33896" s="302">
        <v>25</v>
      </c>
      <c r="L33896" s="298">
        <f t="shared" si="1602"/>
        <v>25</v>
      </c>
      <c r="O33896" s="16">
        <f t="shared" si="1601"/>
        <v>0</v>
      </c>
      <c r="P33896" s="298">
        <f t="shared" si="1600"/>
        <v>25</v>
      </c>
    </row>
    <row r="33897" spans="2:16" ht="38.25">
      <c r="B33897" s="457"/>
      <c r="D33897" s="5" t="s">
        <v>33489</v>
      </c>
      <c r="F33897" s="131" t="s">
        <v>33538</v>
      </c>
      <c r="G33897" s="16"/>
      <c r="H33897" s="16"/>
      <c r="J33897" s="302">
        <v>31</v>
      </c>
      <c r="L33897" s="298">
        <f t="shared" si="1602"/>
        <v>31</v>
      </c>
      <c r="O33897" s="16">
        <f t="shared" si="1601"/>
        <v>0</v>
      </c>
      <c r="P33897" s="298">
        <f t="shared" si="1600"/>
        <v>31</v>
      </c>
    </row>
    <row r="33898" spans="2:16" ht="38.25">
      <c r="B33898" s="457"/>
      <c r="D33898" s="5" t="s">
        <v>33489</v>
      </c>
      <c r="F33898" s="131" t="s">
        <v>33539</v>
      </c>
      <c r="G33898" s="16"/>
      <c r="H33898" s="16"/>
      <c r="J33898" s="302">
        <v>25</v>
      </c>
      <c r="L33898" s="298">
        <f t="shared" si="1602"/>
        <v>25</v>
      </c>
      <c r="O33898" s="16">
        <f t="shared" si="1601"/>
        <v>0</v>
      </c>
      <c r="P33898" s="298">
        <f t="shared" si="1600"/>
        <v>25</v>
      </c>
    </row>
    <row r="33899" spans="2:16" ht="38.25">
      <c r="B33899" s="457"/>
      <c r="D33899" s="5" t="s">
        <v>33489</v>
      </c>
      <c r="F33899" s="131" t="s">
        <v>33540</v>
      </c>
      <c r="G33899" s="16"/>
      <c r="H33899" s="16"/>
      <c r="J33899" s="302">
        <v>45</v>
      </c>
      <c r="L33899" s="298">
        <f t="shared" si="1602"/>
        <v>45</v>
      </c>
      <c r="O33899" s="16">
        <f t="shared" si="1601"/>
        <v>0</v>
      </c>
      <c r="P33899" s="298">
        <f t="shared" si="1600"/>
        <v>45</v>
      </c>
    </row>
    <row r="33900" spans="2:16" ht="38.25">
      <c r="B33900" s="457"/>
      <c r="D33900" s="5" t="s">
        <v>33489</v>
      </c>
      <c r="F33900" s="131" t="s">
        <v>33541</v>
      </c>
      <c r="G33900" s="16"/>
      <c r="H33900" s="16"/>
      <c r="J33900" s="302">
        <v>227</v>
      </c>
      <c r="L33900" s="298">
        <f t="shared" si="1602"/>
        <v>227</v>
      </c>
      <c r="O33900" s="16">
        <f t="shared" si="1601"/>
        <v>0</v>
      </c>
      <c r="P33900" s="298">
        <f t="shared" si="1600"/>
        <v>227</v>
      </c>
    </row>
    <row r="33901" spans="2:16" ht="38.25">
      <c r="B33901" s="457"/>
      <c r="D33901" s="5" t="s">
        <v>33489</v>
      </c>
      <c r="F33901" s="131" t="s">
        <v>33542</v>
      </c>
      <c r="G33901" s="16"/>
      <c r="H33901" s="16"/>
      <c r="J33901" s="302">
        <v>77</v>
      </c>
      <c r="L33901" s="298">
        <f t="shared" si="1602"/>
        <v>77</v>
      </c>
      <c r="O33901" s="16">
        <f t="shared" si="1601"/>
        <v>0</v>
      </c>
      <c r="P33901" s="298">
        <f t="shared" si="1600"/>
        <v>77</v>
      </c>
    </row>
    <row r="33902" spans="2:16" ht="38.25">
      <c r="B33902" s="457"/>
      <c r="D33902" s="5" t="s">
        <v>33489</v>
      </c>
      <c r="F33902" s="131" t="s">
        <v>33543</v>
      </c>
      <c r="G33902" s="16"/>
      <c r="H33902" s="16"/>
      <c r="J33902" s="302">
        <v>30</v>
      </c>
      <c r="L33902" s="298">
        <f t="shared" si="1602"/>
        <v>30</v>
      </c>
      <c r="O33902" s="16">
        <f t="shared" si="1601"/>
        <v>0</v>
      </c>
      <c r="P33902" s="298">
        <f t="shared" si="1600"/>
        <v>30</v>
      </c>
    </row>
    <row r="33903" spans="2:16" ht="38.25">
      <c r="B33903" s="457"/>
      <c r="D33903" s="5" t="s">
        <v>33489</v>
      </c>
      <c r="F33903" s="131" t="s">
        <v>33544</v>
      </c>
      <c r="G33903" s="16"/>
      <c r="H33903" s="16"/>
      <c r="J33903" s="302">
        <v>32</v>
      </c>
      <c r="L33903" s="298">
        <f t="shared" si="1602"/>
        <v>32</v>
      </c>
      <c r="O33903" s="16">
        <f t="shared" si="1601"/>
        <v>0</v>
      </c>
      <c r="P33903" s="298">
        <f t="shared" si="1600"/>
        <v>32</v>
      </c>
    </row>
    <row r="33904" spans="2:16" ht="38.25">
      <c r="B33904" s="457"/>
      <c r="D33904" s="5" t="s">
        <v>33489</v>
      </c>
      <c r="F33904" s="131" t="s">
        <v>33545</v>
      </c>
      <c r="G33904" s="16"/>
      <c r="H33904" s="16"/>
      <c r="J33904" s="302">
        <v>57</v>
      </c>
      <c r="L33904" s="298">
        <f t="shared" si="1602"/>
        <v>57</v>
      </c>
      <c r="O33904" s="16">
        <f t="shared" si="1601"/>
        <v>0</v>
      </c>
      <c r="P33904" s="298">
        <f t="shared" si="1600"/>
        <v>57</v>
      </c>
    </row>
    <row r="33905" spans="2:16" ht="38.25">
      <c r="B33905" s="457"/>
      <c r="D33905" s="5" t="s">
        <v>33489</v>
      </c>
      <c r="F33905" s="131" t="s">
        <v>33546</v>
      </c>
      <c r="G33905" s="16"/>
      <c r="H33905" s="16"/>
      <c r="J33905" s="302">
        <v>28</v>
      </c>
      <c r="L33905" s="298">
        <f t="shared" si="1602"/>
        <v>28</v>
      </c>
      <c r="O33905" s="16">
        <f t="shared" si="1601"/>
        <v>0</v>
      </c>
      <c r="P33905" s="298">
        <f t="shared" si="1600"/>
        <v>28</v>
      </c>
    </row>
    <row r="33906" spans="2:16" ht="38.25">
      <c r="B33906" s="457"/>
      <c r="D33906" s="5" t="s">
        <v>33489</v>
      </c>
      <c r="F33906" s="131" t="s">
        <v>33547</v>
      </c>
      <c r="G33906" s="16"/>
      <c r="H33906" s="16"/>
      <c r="J33906" s="302">
        <v>70</v>
      </c>
      <c r="L33906" s="298">
        <f t="shared" si="1602"/>
        <v>70</v>
      </c>
      <c r="O33906" s="16">
        <f t="shared" si="1601"/>
        <v>0</v>
      </c>
      <c r="P33906" s="298">
        <f t="shared" si="1600"/>
        <v>70</v>
      </c>
    </row>
    <row r="33907" spans="2:16" ht="38.25">
      <c r="B33907" s="457"/>
      <c r="D33907" s="5" t="s">
        <v>33489</v>
      </c>
      <c r="F33907" s="131" t="s">
        <v>33548</v>
      </c>
      <c r="G33907" s="16"/>
      <c r="H33907" s="16"/>
      <c r="J33907" s="302">
        <v>28</v>
      </c>
      <c r="L33907" s="298">
        <f t="shared" si="1602"/>
        <v>28</v>
      </c>
      <c r="O33907" s="16">
        <f t="shared" si="1601"/>
        <v>0</v>
      </c>
      <c r="P33907" s="298">
        <f t="shared" si="1600"/>
        <v>28</v>
      </c>
    </row>
    <row r="33908" spans="2:16" ht="38.25">
      <c r="B33908" s="457"/>
      <c r="D33908" s="5" t="s">
        <v>33489</v>
      </c>
      <c r="F33908" s="131" t="s">
        <v>33549</v>
      </c>
      <c r="G33908" s="16"/>
      <c r="H33908" s="16"/>
      <c r="J33908" s="302">
        <v>53</v>
      </c>
      <c r="L33908" s="298">
        <f t="shared" si="1602"/>
        <v>53</v>
      </c>
      <c r="O33908" s="16">
        <f t="shared" si="1601"/>
        <v>0</v>
      </c>
      <c r="P33908" s="298">
        <f t="shared" si="1600"/>
        <v>53</v>
      </c>
    </row>
    <row r="33909" spans="2:16" ht="38.25">
      <c r="B33909" s="457"/>
      <c r="D33909" s="5" t="s">
        <v>33489</v>
      </c>
      <c r="F33909" s="131" t="s">
        <v>33550</v>
      </c>
      <c r="G33909" s="16"/>
      <c r="H33909" s="16"/>
      <c r="J33909" s="302">
        <v>26</v>
      </c>
      <c r="L33909" s="298">
        <f t="shared" si="1602"/>
        <v>26</v>
      </c>
      <c r="O33909" s="16">
        <f t="shared" si="1601"/>
        <v>0</v>
      </c>
      <c r="P33909" s="298">
        <f t="shared" si="1600"/>
        <v>26</v>
      </c>
    </row>
    <row r="33910" spans="2:16" ht="38.25">
      <c r="B33910" s="457"/>
      <c r="D33910" s="5" t="s">
        <v>33489</v>
      </c>
      <c r="F33910" s="131" t="s">
        <v>33551</v>
      </c>
      <c r="G33910" s="16"/>
      <c r="H33910" s="16"/>
      <c r="J33910" s="302">
        <v>32</v>
      </c>
      <c r="L33910" s="298">
        <f t="shared" si="1602"/>
        <v>32</v>
      </c>
      <c r="O33910" s="16">
        <f t="shared" si="1601"/>
        <v>0</v>
      </c>
      <c r="P33910" s="298">
        <f t="shared" si="1600"/>
        <v>32</v>
      </c>
    </row>
    <row r="33911" spans="2:16" ht="38.25">
      <c r="B33911" s="457"/>
      <c r="D33911" s="5" t="s">
        <v>33489</v>
      </c>
      <c r="F33911" s="131" t="s">
        <v>33552</v>
      </c>
      <c r="G33911" s="16"/>
      <c r="H33911" s="16"/>
      <c r="J33911" s="302">
        <v>29</v>
      </c>
      <c r="L33911" s="298">
        <f t="shared" si="1602"/>
        <v>29</v>
      </c>
      <c r="O33911" s="16">
        <f t="shared" si="1601"/>
        <v>0</v>
      </c>
      <c r="P33911" s="298">
        <f t="shared" si="1600"/>
        <v>29</v>
      </c>
    </row>
    <row r="33912" spans="2:16" ht="38.25">
      <c r="B33912" s="457"/>
      <c r="D33912" s="5" t="s">
        <v>33489</v>
      </c>
      <c r="F33912" s="131" t="s">
        <v>33553</v>
      </c>
      <c r="G33912" s="16"/>
      <c r="H33912" s="16"/>
      <c r="J33912" s="302">
        <v>28</v>
      </c>
      <c r="L33912" s="298">
        <f t="shared" si="1602"/>
        <v>28</v>
      </c>
      <c r="O33912" s="16">
        <f t="shared" si="1601"/>
        <v>0</v>
      </c>
      <c r="P33912" s="298">
        <f t="shared" si="1600"/>
        <v>28</v>
      </c>
    </row>
    <row r="33913" spans="2:16" ht="38.25">
      <c r="B33913" s="457"/>
      <c r="D33913" s="5" t="s">
        <v>33489</v>
      </c>
      <c r="F33913" s="131" t="s">
        <v>33554</v>
      </c>
      <c r="G33913" s="16"/>
      <c r="H33913" s="16"/>
      <c r="J33913" s="302">
        <v>57</v>
      </c>
      <c r="L33913" s="298">
        <f t="shared" si="1602"/>
        <v>57</v>
      </c>
      <c r="O33913" s="16">
        <f t="shared" si="1601"/>
        <v>0</v>
      </c>
      <c r="P33913" s="298">
        <f t="shared" si="1600"/>
        <v>57</v>
      </c>
    </row>
    <row r="33914" spans="2:16" ht="38.25">
      <c r="B33914" s="457"/>
      <c r="D33914" s="5" t="s">
        <v>33489</v>
      </c>
      <c r="F33914" s="131" t="s">
        <v>33555</v>
      </c>
      <c r="G33914" s="16"/>
      <c r="H33914" s="16"/>
      <c r="J33914" s="302">
        <v>58</v>
      </c>
      <c r="L33914" s="298">
        <f t="shared" si="1602"/>
        <v>58</v>
      </c>
      <c r="O33914" s="16">
        <f t="shared" si="1601"/>
        <v>0</v>
      </c>
      <c r="P33914" s="298">
        <f t="shared" si="1600"/>
        <v>58</v>
      </c>
    </row>
    <row r="33915" spans="2:16" ht="38.25">
      <c r="B33915" s="457"/>
      <c r="D33915" s="5" t="s">
        <v>33489</v>
      </c>
      <c r="F33915" s="131" t="s">
        <v>33556</v>
      </c>
      <c r="G33915" s="16"/>
      <c r="H33915" s="16"/>
      <c r="J33915" s="302">
        <v>17</v>
      </c>
      <c r="L33915" s="298">
        <f t="shared" si="1602"/>
        <v>17</v>
      </c>
      <c r="O33915" s="16">
        <f t="shared" si="1601"/>
        <v>0</v>
      </c>
      <c r="P33915" s="298">
        <f t="shared" si="1600"/>
        <v>17</v>
      </c>
    </row>
    <row r="33916" spans="2:16" ht="38.25">
      <c r="B33916" s="457"/>
      <c r="D33916" s="5" t="s">
        <v>33489</v>
      </c>
      <c r="F33916" s="131" t="s">
        <v>33557</v>
      </c>
      <c r="G33916" s="16"/>
      <c r="H33916" s="16"/>
      <c r="J33916" s="302">
        <v>62</v>
      </c>
      <c r="L33916" s="298">
        <f t="shared" si="1602"/>
        <v>62</v>
      </c>
      <c r="O33916" s="16">
        <f t="shared" si="1601"/>
        <v>0</v>
      </c>
      <c r="P33916" s="298">
        <f t="shared" si="1600"/>
        <v>62</v>
      </c>
    </row>
    <row r="33917" spans="2:16" ht="38.25">
      <c r="B33917" s="457"/>
      <c r="D33917" s="5" t="s">
        <v>33489</v>
      </c>
      <c r="F33917" s="131" t="s">
        <v>33558</v>
      </c>
      <c r="G33917" s="16"/>
      <c r="H33917" s="16"/>
      <c r="J33917" s="302">
        <v>28</v>
      </c>
      <c r="L33917" s="298">
        <f t="shared" si="1602"/>
        <v>28</v>
      </c>
      <c r="O33917" s="16">
        <f t="shared" si="1601"/>
        <v>0</v>
      </c>
      <c r="P33917" s="298">
        <f t="shared" si="1600"/>
        <v>28</v>
      </c>
    </row>
    <row r="33918" spans="2:16" ht="38.25">
      <c r="B33918" s="457"/>
      <c r="D33918" s="5" t="s">
        <v>33489</v>
      </c>
      <c r="F33918" s="131" t="s">
        <v>33559</v>
      </c>
      <c r="G33918" s="16"/>
      <c r="H33918" s="16"/>
      <c r="J33918" s="302">
        <v>61</v>
      </c>
      <c r="L33918" s="298">
        <f t="shared" si="1602"/>
        <v>61</v>
      </c>
      <c r="O33918" s="16">
        <f t="shared" si="1601"/>
        <v>0</v>
      </c>
      <c r="P33918" s="298">
        <f t="shared" si="1600"/>
        <v>61</v>
      </c>
    </row>
    <row r="33919" spans="2:16" ht="38.25">
      <c r="B33919" s="457"/>
      <c r="D33919" s="5" t="s">
        <v>33489</v>
      </c>
      <c r="F33919" s="131" t="s">
        <v>33560</v>
      </c>
      <c r="G33919" s="16"/>
      <c r="H33919" s="16"/>
      <c r="J33919" s="303">
        <v>472</v>
      </c>
      <c r="L33919" s="298">
        <f t="shared" si="1602"/>
        <v>472</v>
      </c>
      <c r="O33919" s="16">
        <f t="shared" si="1601"/>
        <v>0</v>
      </c>
      <c r="P33919" s="298">
        <f t="shared" si="1600"/>
        <v>472</v>
      </c>
    </row>
    <row r="33920" spans="2:16" ht="25.5">
      <c r="B33920" s="457"/>
      <c r="D33920" s="5" t="s">
        <v>33489</v>
      </c>
      <c r="F33920" s="131" t="s">
        <v>33523</v>
      </c>
      <c r="G33920" s="16"/>
      <c r="H33920" s="16"/>
      <c r="J33920" s="303">
        <v>243</v>
      </c>
      <c r="L33920" s="298">
        <f t="shared" si="1602"/>
        <v>243</v>
      </c>
      <c r="O33920" s="16">
        <f t="shared" si="1601"/>
        <v>0</v>
      </c>
      <c r="P33920" s="298">
        <f t="shared" si="1600"/>
        <v>243</v>
      </c>
    </row>
    <row r="33921" spans="2:16" ht="38.25">
      <c r="B33921" s="457"/>
      <c r="D33921" s="5" t="s">
        <v>33489</v>
      </c>
      <c r="F33921" s="131" t="s">
        <v>33561</v>
      </c>
      <c r="G33921" s="16"/>
      <c r="H33921" s="16"/>
      <c r="J33921" s="303">
        <v>285</v>
      </c>
      <c r="L33921" s="298">
        <f t="shared" si="1602"/>
        <v>285</v>
      </c>
      <c r="O33921" s="16">
        <f t="shared" si="1601"/>
        <v>0</v>
      </c>
      <c r="P33921" s="298">
        <f t="shared" si="1600"/>
        <v>285</v>
      </c>
    </row>
    <row r="33922" spans="2:16" ht="25.5">
      <c r="B33922" s="457"/>
      <c r="D33922" s="5" t="s">
        <v>33489</v>
      </c>
      <c r="F33922" s="131" t="s">
        <v>33562</v>
      </c>
      <c r="G33922" s="16"/>
      <c r="H33922" s="16"/>
      <c r="J33922" s="303">
        <v>60</v>
      </c>
      <c r="L33922" s="298">
        <f t="shared" si="1602"/>
        <v>60</v>
      </c>
      <c r="O33922" s="16">
        <f t="shared" si="1601"/>
        <v>0</v>
      </c>
      <c r="P33922" s="298">
        <f t="shared" si="1600"/>
        <v>60</v>
      </c>
    </row>
    <row r="33923" spans="2:16" ht="38.25">
      <c r="B33923" s="457"/>
      <c r="D33923" s="5" t="s">
        <v>33489</v>
      </c>
      <c r="F33923" s="131" t="s">
        <v>33563</v>
      </c>
      <c r="G33923" s="16"/>
      <c r="H33923" s="16"/>
      <c r="J33923" s="302">
        <v>155</v>
      </c>
      <c r="L33923" s="298">
        <f t="shared" si="1602"/>
        <v>155</v>
      </c>
      <c r="O33923" s="16">
        <f t="shared" si="1601"/>
        <v>0</v>
      </c>
      <c r="P33923" s="298">
        <f t="shared" si="1600"/>
        <v>155</v>
      </c>
    </row>
    <row r="33924" spans="2:16" ht="38.25">
      <c r="B33924" s="457"/>
      <c r="D33924" s="5" t="s">
        <v>33489</v>
      </c>
      <c r="F33924" s="131" t="s">
        <v>33564</v>
      </c>
      <c r="G33924" s="16"/>
      <c r="H33924" s="16"/>
      <c r="J33924" s="302">
        <v>26</v>
      </c>
      <c r="L33924" s="298">
        <f t="shared" si="1602"/>
        <v>26</v>
      </c>
      <c r="O33924" s="16">
        <f t="shared" si="1601"/>
        <v>0</v>
      </c>
      <c r="P33924" s="298">
        <f t="shared" si="1600"/>
        <v>26</v>
      </c>
    </row>
    <row r="33925" spans="2:16" ht="38.25">
      <c r="B33925" s="457"/>
      <c r="D33925" s="5" t="s">
        <v>33489</v>
      </c>
      <c r="F33925" s="131" t="s">
        <v>33565</v>
      </c>
      <c r="G33925" s="16"/>
      <c r="H33925" s="16"/>
      <c r="J33925" s="302">
        <v>68</v>
      </c>
      <c r="L33925" s="298">
        <f t="shared" si="1602"/>
        <v>68</v>
      </c>
      <c r="O33925" s="16">
        <f t="shared" si="1601"/>
        <v>0</v>
      </c>
      <c r="P33925" s="298">
        <f t="shared" si="1600"/>
        <v>68</v>
      </c>
    </row>
    <row r="33926" spans="2:16" ht="38.25">
      <c r="B33926" s="457"/>
      <c r="D33926" s="5" t="s">
        <v>33489</v>
      </c>
      <c r="F33926" s="131" t="s">
        <v>33566</v>
      </c>
      <c r="G33926" s="16"/>
      <c r="H33926" s="16"/>
      <c r="J33926" s="302">
        <v>50</v>
      </c>
      <c r="L33926" s="298">
        <f t="shared" si="1602"/>
        <v>50</v>
      </c>
      <c r="O33926" s="16">
        <f t="shared" si="1601"/>
        <v>0</v>
      </c>
      <c r="P33926" s="298">
        <f t="shared" si="1600"/>
        <v>50</v>
      </c>
    </row>
    <row r="33927" spans="2:16" ht="38.25">
      <c r="B33927" s="457"/>
      <c r="D33927" s="5" t="s">
        <v>33489</v>
      </c>
      <c r="F33927" s="131" t="s">
        <v>33567</v>
      </c>
      <c r="G33927" s="16"/>
      <c r="H33927" s="16"/>
      <c r="J33927" s="302">
        <v>40</v>
      </c>
      <c r="L33927" s="298">
        <f t="shared" si="1602"/>
        <v>40</v>
      </c>
      <c r="O33927" s="16">
        <f t="shared" si="1601"/>
        <v>0</v>
      </c>
      <c r="P33927" s="298">
        <f t="shared" si="1600"/>
        <v>40</v>
      </c>
    </row>
    <row r="33928" spans="2:16" ht="38.25">
      <c r="B33928" s="457"/>
      <c r="D33928" s="5" t="s">
        <v>33489</v>
      </c>
      <c r="F33928" s="131" t="s">
        <v>33568</v>
      </c>
      <c r="G33928" s="16"/>
      <c r="H33928" s="16"/>
      <c r="J33928" s="302">
        <v>28</v>
      </c>
      <c r="L33928" s="298">
        <f t="shared" si="1602"/>
        <v>28</v>
      </c>
      <c r="O33928" s="16">
        <f t="shared" si="1601"/>
        <v>0</v>
      </c>
      <c r="P33928" s="298">
        <f t="shared" si="1600"/>
        <v>28</v>
      </c>
    </row>
    <row r="33929" spans="2:16" ht="38.25">
      <c r="B33929" s="457"/>
      <c r="D33929" s="5" t="s">
        <v>33489</v>
      </c>
      <c r="F33929" s="131" t="s">
        <v>33569</v>
      </c>
      <c r="G33929" s="16"/>
      <c r="H33929" s="16"/>
      <c r="J33929" s="302">
        <v>38</v>
      </c>
      <c r="L33929" s="298">
        <f t="shared" si="1602"/>
        <v>38</v>
      </c>
      <c r="O33929" s="16">
        <f t="shared" si="1601"/>
        <v>0</v>
      </c>
      <c r="P33929" s="298">
        <f t="shared" si="1600"/>
        <v>38</v>
      </c>
    </row>
    <row r="33930" spans="2:16" ht="38.25">
      <c r="B33930" s="457"/>
      <c r="D33930" s="5" t="s">
        <v>33489</v>
      </c>
      <c r="F33930" s="131" t="s">
        <v>33570</v>
      </c>
      <c r="G33930" s="16"/>
      <c r="H33930" s="16"/>
      <c r="J33930" s="302">
        <v>30</v>
      </c>
      <c r="L33930" s="298">
        <f t="shared" si="1602"/>
        <v>30</v>
      </c>
      <c r="O33930" s="16">
        <f t="shared" si="1601"/>
        <v>0</v>
      </c>
      <c r="P33930" s="298">
        <f t="shared" si="1600"/>
        <v>30</v>
      </c>
    </row>
    <row r="33931" spans="2:16" ht="38.25">
      <c r="B33931" s="457"/>
      <c r="D33931" s="5" t="s">
        <v>33489</v>
      </c>
      <c r="F33931" s="131" t="s">
        <v>33571</v>
      </c>
      <c r="G33931" s="16"/>
      <c r="H33931" s="16"/>
      <c r="J33931" s="302">
        <v>48</v>
      </c>
      <c r="L33931" s="298">
        <f t="shared" si="1602"/>
        <v>48</v>
      </c>
      <c r="O33931" s="16">
        <f t="shared" si="1601"/>
        <v>0</v>
      </c>
      <c r="P33931" s="298">
        <f t="shared" ref="P33931:P33994" si="1603">+L33931+O33931</f>
        <v>48</v>
      </c>
    </row>
    <row r="33932" spans="2:16" ht="38.25">
      <c r="B33932" s="457"/>
      <c r="D33932" s="5" t="s">
        <v>33489</v>
      </c>
      <c r="F33932" s="131" t="s">
        <v>33572</v>
      </c>
      <c r="G33932" s="16"/>
      <c r="H33932" s="16"/>
      <c r="J33932" s="302">
        <v>28</v>
      </c>
      <c r="L33932" s="298">
        <f t="shared" si="1602"/>
        <v>28</v>
      </c>
      <c r="O33932" s="16">
        <f t="shared" si="1601"/>
        <v>0</v>
      </c>
      <c r="P33932" s="298">
        <f t="shared" si="1603"/>
        <v>28</v>
      </c>
    </row>
    <row r="33933" spans="2:16" ht="38.25">
      <c r="B33933" s="457"/>
      <c r="D33933" s="5" t="s">
        <v>33489</v>
      </c>
      <c r="F33933" s="131" t="s">
        <v>33573</v>
      </c>
      <c r="G33933" s="16"/>
      <c r="H33933" s="16"/>
      <c r="J33933" s="302">
        <v>40</v>
      </c>
      <c r="L33933" s="298">
        <f t="shared" si="1602"/>
        <v>40</v>
      </c>
      <c r="O33933" s="16">
        <f t="shared" si="1601"/>
        <v>0</v>
      </c>
      <c r="P33933" s="298">
        <f t="shared" si="1603"/>
        <v>40</v>
      </c>
    </row>
    <row r="33934" spans="2:16" ht="38.25">
      <c r="B33934" s="457"/>
      <c r="D33934" s="5" t="s">
        <v>33489</v>
      </c>
      <c r="F33934" s="131" t="s">
        <v>33574</v>
      </c>
      <c r="G33934" s="16"/>
      <c r="H33934" s="16"/>
      <c r="J33934" s="302">
        <v>26</v>
      </c>
      <c r="L33934" s="298">
        <f t="shared" si="1602"/>
        <v>26</v>
      </c>
      <c r="O33934" s="16">
        <f t="shared" si="1601"/>
        <v>0</v>
      </c>
      <c r="P33934" s="298">
        <f t="shared" si="1603"/>
        <v>26</v>
      </c>
    </row>
    <row r="33935" spans="2:16" ht="38.25">
      <c r="B33935" s="457"/>
      <c r="D33935" s="5" t="s">
        <v>33489</v>
      </c>
      <c r="F33935" s="131" t="s">
        <v>33575</v>
      </c>
      <c r="G33935" s="16"/>
      <c r="H33935" s="16"/>
      <c r="J33935" s="302">
        <v>29</v>
      </c>
      <c r="L33935" s="298">
        <f t="shared" si="1602"/>
        <v>29</v>
      </c>
      <c r="O33935" s="16">
        <f t="shared" si="1601"/>
        <v>0</v>
      </c>
      <c r="P33935" s="298">
        <f t="shared" si="1603"/>
        <v>29</v>
      </c>
    </row>
    <row r="33936" spans="2:16" ht="38.25">
      <c r="B33936" s="457"/>
      <c r="D33936" s="5" t="s">
        <v>33489</v>
      </c>
      <c r="F33936" s="131" t="s">
        <v>33576</v>
      </c>
      <c r="G33936" s="16"/>
      <c r="H33936" s="16"/>
      <c r="J33936" s="302">
        <v>34</v>
      </c>
      <c r="L33936" s="298">
        <f t="shared" si="1602"/>
        <v>34</v>
      </c>
      <c r="O33936" s="16">
        <f t="shared" si="1601"/>
        <v>0</v>
      </c>
      <c r="P33936" s="298">
        <f t="shared" si="1603"/>
        <v>34</v>
      </c>
    </row>
    <row r="33937" spans="2:16" ht="38.25">
      <c r="B33937" s="457"/>
      <c r="D33937" s="5" t="s">
        <v>33489</v>
      </c>
      <c r="F33937" s="131" t="s">
        <v>33577</v>
      </c>
      <c r="G33937" s="16"/>
      <c r="H33937" s="16"/>
      <c r="J33937" s="302">
        <v>104</v>
      </c>
      <c r="L33937" s="298">
        <f t="shared" si="1602"/>
        <v>104</v>
      </c>
      <c r="O33937" s="16">
        <f t="shared" si="1601"/>
        <v>0</v>
      </c>
      <c r="P33937" s="298">
        <f t="shared" si="1603"/>
        <v>104</v>
      </c>
    </row>
    <row r="33938" spans="2:16" ht="38.25">
      <c r="B33938" s="457"/>
      <c r="D33938" s="5" t="s">
        <v>33489</v>
      </c>
      <c r="F33938" s="131" t="s">
        <v>33578</v>
      </c>
      <c r="G33938" s="16"/>
      <c r="H33938" s="16"/>
      <c r="J33938" s="302">
        <v>124</v>
      </c>
      <c r="L33938" s="298">
        <f t="shared" si="1602"/>
        <v>124</v>
      </c>
      <c r="O33938" s="16">
        <f t="shared" si="1601"/>
        <v>0</v>
      </c>
      <c r="P33938" s="298">
        <f t="shared" si="1603"/>
        <v>124</v>
      </c>
    </row>
    <row r="33939" spans="2:16" ht="38.25">
      <c r="B33939" s="457"/>
      <c r="D33939" s="5" t="s">
        <v>33489</v>
      </c>
      <c r="F33939" s="131" t="s">
        <v>33579</v>
      </c>
      <c r="G33939" s="16"/>
      <c r="H33939" s="16"/>
      <c r="J33939" s="302">
        <v>72</v>
      </c>
      <c r="L33939" s="298">
        <f t="shared" si="1602"/>
        <v>72</v>
      </c>
      <c r="O33939" s="16">
        <f t="shared" si="1601"/>
        <v>0</v>
      </c>
      <c r="P33939" s="298">
        <f t="shared" si="1603"/>
        <v>72</v>
      </c>
    </row>
    <row r="33940" spans="2:16" ht="38.25">
      <c r="B33940" s="457"/>
      <c r="D33940" s="5" t="s">
        <v>33489</v>
      </c>
      <c r="F33940" s="131" t="s">
        <v>33580</v>
      </c>
      <c r="G33940" s="16"/>
      <c r="H33940" s="16"/>
      <c r="J33940" s="302">
        <v>51</v>
      </c>
      <c r="L33940" s="298">
        <f t="shared" si="1602"/>
        <v>51</v>
      </c>
      <c r="O33940" s="16">
        <f t="shared" si="1601"/>
        <v>0</v>
      </c>
      <c r="P33940" s="298">
        <f t="shared" si="1603"/>
        <v>51</v>
      </c>
    </row>
    <row r="33941" spans="2:16" ht="38.25">
      <c r="B33941" s="457"/>
      <c r="D33941" s="5" t="s">
        <v>33489</v>
      </c>
      <c r="F33941" s="131" t="s">
        <v>33581</v>
      </c>
      <c r="G33941" s="16"/>
      <c r="H33941" s="16"/>
      <c r="J33941" s="302">
        <v>27</v>
      </c>
      <c r="L33941" s="298">
        <f t="shared" si="1602"/>
        <v>27</v>
      </c>
      <c r="O33941" s="16">
        <f t="shared" si="1601"/>
        <v>0</v>
      </c>
      <c r="P33941" s="298">
        <f t="shared" si="1603"/>
        <v>27</v>
      </c>
    </row>
    <row r="33942" spans="2:16" ht="38.25">
      <c r="B33942" s="457"/>
      <c r="D33942" s="5" t="s">
        <v>33489</v>
      </c>
      <c r="F33942" s="131" t="s">
        <v>33582</v>
      </c>
      <c r="G33942" s="16"/>
      <c r="H33942" s="16"/>
      <c r="J33942" s="302">
        <v>13</v>
      </c>
      <c r="L33942" s="298">
        <f t="shared" si="1602"/>
        <v>13</v>
      </c>
      <c r="O33942" s="16">
        <f t="shared" si="1601"/>
        <v>0</v>
      </c>
      <c r="P33942" s="298">
        <f t="shared" si="1603"/>
        <v>13</v>
      </c>
    </row>
    <row r="33943" spans="2:16" ht="38.25">
      <c r="B33943" s="457"/>
      <c r="D33943" s="5" t="s">
        <v>33489</v>
      </c>
      <c r="F33943" s="131" t="s">
        <v>33583</v>
      </c>
      <c r="G33943" s="16"/>
      <c r="H33943" s="16"/>
      <c r="J33943" s="302">
        <v>25</v>
      </c>
      <c r="L33943" s="298">
        <f t="shared" si="1602"/>
        <v>25</v>
      </c>
      <c r="O33943" s="16">
        <f t="shared" si="1601"/>
        <v>0</v>
      </c>
      <c r="P33943" s="298">
        <f t="shared" si="1603"/>
        <v>25</v>
      </c>
    </row>
    <row r="33944" spans="2:16" ht="38.25">
      <c r="B33944" s="457"/>
      <c r="D33944" s="5" t="s">
        <v>33489</v>
      </c>
      <c r="F33944" s="131" t="s">
        <v>33584</v>
      </c>
      <c r="G33944" s="16"/>
      <c r="H33944" s="16"/>
      <c r="J33944" s="302">
        <v>69</v>
      </c>
      <c r="L33944" s="298">
        <f t="shared" si="1602"/>
        <v>69</v>
      </c>
      <c r="O33944" s="16">
        <f t="shared" si="1601"/>
        <v>0</v>
      </c>
      <c r="P33944" s="298">
        <f t="shared" si="1603"/>
        <v>69</v>
      </c>
    </row>
    <row r="33945" spans="2:16" ht="38.25">
      <c r="B33945" s="457"/>
      <c r="D33945" s="5" t="s">
        <v>33489</v>
      </c>
      <c r="F33945" s="131" t="s">
        <v>33585</v>
      </c>
      <c r="G33945" s="16"/>
      <c r="H33945" s="16"/>
      <c r="J33945" s="302">
        <v>65</v>
      </c>
      <c r="L33945" s="298">
        <f t="shared" si="1602"/>
        <v>65</v>
      </c>
      <c r="O33945" s="16">
        <f t="shared" si="1601"/>
        <v>0</v>
      </c>
      <c r="P33945" s="298">
        <f t="shared" si="1603"/>
        <v>65</v>
      </c>
    </row>
    <row r="33946" spans="2:16" ht="38.25">
      <c r="B33946" s="457"/>
      <c r="D33946" s="5" t="s">
        <v>33489</v>
      </c>
      <c r="F33946" s="131" t="s">
        <v>33586</v>
      </c>
      <c r="G33946" s="16"/>
      <c r="H33946" s="16"/>
      <c r="J33946" s="302">
        <v>232</v>
      </c>
      <c r="L33946" s="298">
        <f t="shared" si="1602"/>
        <v>232</v>
      </c>
      <c r="O33946" s="16">
        <f t="shared" si="1601"/>
        <v>0</v>
      </c>
      <c r="P33946" s="298">
        <f t="shared" si="1603"/>
        <v>232</v>
      </c>
    </row>
    <row r="33947" spans="2:16" ht="38.25">
      <c r="B33947" s="457"/>
      <c r="D33947" s="5" t="s">
        <v>33489</v>
      </c>
      <c r="F33947" s="131" t="s">
        <v>33587</v>
      </c>
      <c r="G33947" s="16"/>
      <c r="H33947" s="16"/>
      <c r="J33947" s="302">
        <v>35</v>
      </c>
      <c r="L33947" s="298">
        <f t="shared" si="1602"/>
        <v>35</v>
      </c>
      <c r="O33947" s="16">
        <f t="shared" si="1601"/>
        <v>0</v>
      </c>
      <c r="P33947" s="298">
        <f t="shared" si="1603"/>
        <v>35</v>
      </c>
    </row>
    <row r="33948" spans="2:16" ht="38.25">
      <c r="B33948" s="457"/>
      <c r="D33948" s="5" t="s">
        <v>33489</v>
      </c>
      <c r="F33948" s="131" t="s">
        <v>33588</v>
      </c>
      <c r="G33948" s="16"/>
      <c r="H33948" s="16"/>
      <c r="J33948" s="302">
        <v>27</v>
      </c>
      <c r="L33948" s="298">
        <f t="shared" si="1602"/>
        <v>27</v>
      </c>
      <c r="O33948" s="16">
        <f t="shared" si="1601"/>
        <v>0</v>
      </c>
      <c r="P33948" s="298">
        <f t="shared" si="1603"/>
        <v>27</v>
      </c>
    </row>
    <row r="33949" spans="2:16" ht="38.25">
      <c r="B33949" s="457"/>
      <c r="D33949" s="5" t="s">
        <v>33489</v>
      </c>
      <c r="F33949" s="131" t="s">
        <v>33589</v>
      </c>
      <c r="G33949" s="16"/>
      <c r="H33949" s="16"/>
      <c r="J33949" s="302">
        <v>25</v>
      </c>
      <c r="L33949" s="298">
        <f t="shared" si="1602"/>
        <v>25</v>
      </c>
      <c r="O33949" s="16">
        <f t="shared" si="1601"/>
        <v>0</v>
      </c>
      <c r="P33949" s="298">
        <f t="shared" si="1603"/>
        <v>25</v>
      </c>
    </row>
    <row r="33950" spans="2:16" ht="38.25">
      <c r="B33950" s="457"/>
      <c r="D33950" s="5" t="s">
        <v>33489</v>
      </c>
      <c r="F33950" s="131" t="s">
        <v>33590</v>
      </c>
      <c r="G33950" s="16"/>
      <c r="H33950" s="16"/>
      <c r="J33950" s="302">
        <v>31</v>
      </c>
      <c r="L33950" s="298">
        <f t="shared" si="1602"/>
        <v>31</v>
      </c>
      <c r="O33950" s="16">
        <f t="shared" ref="O33950:O34013" si="1604">+M33950+N33950</f>
        <v>0</v>
      </c>
      <c r="P33950" s="298">
        <f t="shared" si="1603"/>
        <v>31</v>
      </c>
    </row>
    <row r="33951" spans="2:16" ht="38.25">
      <c r="B33951" s="457"/>
      <c r="D33951" s="5" t="s">
        <v>33489</v>
      </c>
      <c r="F33951" s="131" t="s">
        <v>33591</v>
      </c>
      <c r="G33951" s="16"/>
      <c r="H33951" s="16"/>
      <c r="J33951" s="302">
        <v>29</v>
      </c>
      <c r="L33951" s="298">
        <f t="shared" ref="L33951:L34014" si="1605">+J33951+K33951</f>
        <v>29</v>
      </c>
      <c r="O33951" s="16">
        <f t="shared" si="1604"/>
        <v>0</v>
      </c>
      <c r="P33951" s="298">
        <f t="shared" si="1603"/>
        <v>29</v>
      </c>
    </row>
    <row r="33952" spans="2:16" ht="38.25">
      <c r="B33952" s="457"/>
      <c r="D33952" s="5" t="s">
        <v>33489</v>
      </c>
      <c r="F33952" s="131" t="s">
        <v>33592</v>
      </c>
      <c r="G33952" s="16"/>
      <c r="H33952" s="16"/>
      <c r="J33952" s="302">
        <v>26</v>
      </c>
      <c r="L33952" s="298">
        <f t="shared" si="1605"/>
        <v>26</v>
      </c>
      <c r="O33952" s="16">
        <f t="shared" si="1604"/>
        <v>0</v>
      </c>
      <c r="P33952" s="298">
        <f t="shared" si="1603"/>
        <v>26</v>
      </c>
    </row>
    <row r="33953" spans="2:16" ht="38.25">
      <c r="B33953" s="457"/>
      <c r="D33953" s="5" t="s">
        <v>33489</v>
      </c>
      <c r="F33953" s="131" t="s">
        <v>33593</v>
      </c>
      <c r="G33953" s="16"/>
      <c r="H33953" s="16"/>
      <c r="J33953" s="302">
        <v>26</v>
      </c>
      <c r="L33953" s="298">
        <f t="shared" si="1605"/>
        <v>26</v>
      </c>
      <c r="O33953" s="16">
        <f t="shared" si="1604"/>
        <v>0</v>
      </c>
      <c r="P33953" s="298">
        <f t="shared" si="1603"/>
        <v>26</v>
      </c>
    </row>
    <row r="33954" spans="2:16" ht="38.25">
      <c r="B33954" s="457"/>
      <c r="D33954" s="5" t="s">
        <v>33489</v>
      </c>
      <c r="F33954" s="131" t="s">
        <v>33594</v>
      </c>
      <c r="G33954" s="16"/>
      <c r="H33954" s="16"/>
      <c r="J33954" s="302">
        <v>26</v>
      </c>
      <c r="L33954" s="298">
        <f t="shared" si="1605"/>
        <v>26</v>
      </c>
      <c r="O33954" s="16">
        <f t="shared" si="1604"/>
        <v>0</v>
      </c>
      <c r="P33954" s="298">
        <f t="shared" si="1603"/>
        <v>26</v>
      </c>
    </row>
    <row r="33955" spans="2:16" ht="38.25">
      <c r="B33955" s="457"/>
      <c r="D33955" s="5" t="s">
        <v>33489</v>
      </c>
      <c r="F33955" s="131" t="s">
        <v>33595</v>
      </c>
      <c r="G33955" s="16"/>
      <c r="H33955" s="16"/>
      <c r="J33955" s="302">
        <v>71</v>
      </c>
      <c r="L33955" s="298">
        <f t="shared" si="1605"/>
        <v>71</v>
      </c>
      <c r="O33955" s="16">
        <f t="shared" si="1604"/>
        <v>0</v>
      </c>
      <c r="P33955" s="298">
        <f t="shared" si="1603"/>
        <v>71</v>
      </c>
    </row>
    <row r="33956" spans="2:16" ht="38.25">
      <c r="B33956" s="457"/>
      <c r="D33956" s="5" t="s">
        <v>33489</v>
      </c>
      <c r="F33956" s="131" t="s">
        <v>33596</v>
      </c>
      <c r="G33956" s="16"/>
      <c r="H33956" s="16"/>
      <c r="J33956" s="302">
        <v>47</v>
      </c>
      <c r="L33956" s="298">
        <f t="shared" si="1605"/>
        <v>47</v>
      </c>
      <c r="O33956" s="16">
        <f t="shared" si="1604"/>
        <v>0</v>
      </c>
      <c r="P33956" s="298">
        <f t="shared" si="1603"/>
        <v>47</v>
      </c>
    </row>
    <row r="33957" spans="2:16" ht="38.25">
      <c r="B33957" s="457"/>
      <c r="D33957" s="5" t="s">
        <v>33489</v>
      </c>
      <c r="F33957" s="131" t="s">
        <v>33597</v>
      </c>
      <c r="G33957" s="16"/>
      <c r="H33957" s="16"/>
      <c r="J33957" s="302">
        <v>97</v>
      </c>
      <c r="L33957" s="298">
        <f t="shared" si="1605"/>
        <v>97</v>
      </c>
      <c r="O33957" s="16">
        <f t="shared" si="1604"/>
        <v>0</v>
      </c>
      <c r="P33957" s="298">
        <f t="shared" si="1603"/>
        <v>97</v>
      </c>
    </row>
    <row r="33958" spans="2:16" ht="38.25">
      <c r="B33958" s="457"/>
      <c r="D33958" s="5" t="s">
        <v>33489</v>
      </c>
      <c r="F33958" s="131" t="s">
        <v>33598</v>
      </c>
      <c r="G33958" s="16"/>
      <c r="H33958" s="16"/>
      <c r="J33958" s="302">
        <v>27</v>
      </c>
      <c r="L33958" s="298">
        <f t="shared" si="1605"/>
        <v>27</v>
      </c>
      <c r="O33958" s="16">
        <f t="shared" si="1604"/>
        <v>0</v>
      </c>
      <c r="P33958" s="298">
        <f t="shared" si="1603"/>
        <v>27</v>
      </c>
    </row>
    <row r="33959" spans="2:16" ht="38.25">
      <c r="B33959" s="457"/>
      <c r="D33959" s="5" t="s">
        <v>33489</v>
      </c>
      <c r="F33959" s="131" t="s">
        <v>33599</v>
      </c>
      <c r="G33959" s="16"/>
      <c r="H33959" s="16"/>
      <c r="J33959" s="302">
        <v>26</v>
      </c>
      <c r="L33959" s="298">
        <f t="shared" si="1605"/>
        <v>26</v>
      </c>
      <c r="O33959" s="16">
        <f t="shared" si="1604"/>
        <v>0</v>
      </c>
      <c r="P33959" s="298">
        <f t="shared" si="1603"/>
        <v>26</v>
      </c>
    </row>
    <row r="33960" spans="2:16" ht="38.25">
      <c r="B33960" s="457"/>
      <c r="D33960" s="5" t="s">
        <v>33489</v>
      </c>
      <c r="F33960" s="131" t="s">
        <v>33600</v>
      </c>
      <c r="G33960" s="16"/>
      <c r="H33960" s="16"/>
      <c r="J33960" s="302">
        <v>30</v>
      </c>
      <c r="L33960" s="298">
        <f t="shared" si="1605"/>
        <v>30</v>
      </c>
      <c r="O33960" s="16">
        <f t="shared" si="1604"/>
        <v>0</v>
      </c>
      <c r="P33960" s="298">
        <f t="shared" si="1603"/>
        <v>30</v>
      </c>
    </row>
    <row r="33961" spans="2:16" ht="38.25">
      <c r="B33961" s="457"/>
      <c r="D33961" s="5" t="s">
        <v>33489</v>
      </c>
      <c r="F33961" s="131" t="s">
        <v>33601</v>
      </c>
      <c r="G33961" s="16"/>
      <c r="H33961" s="16"/>
      <c r="J33961" s="302">
        <v>26</v>
      </c>
      <c r="L33961" s="298">
        <f t="shared" si="1605"/>
        <v>26</v>
      </c>
      <c r="O33961" s="16">
        <f t="shared" si="1604"/>
        <v>0</v>
      </c>
      <c r="P33961" s="298">
        <f t="shared" si="1603"/>
        <v>26</v>
      </c>
    </row>
    <row r="33962" spans="2:16" ht="38.25">
      <c r="B33962" s="457"/>
      <c r="D33962" s="5" t="s">
        <v>33489</v>
      </c>
      <c r="F33962" s="131" t="s">
        <v>33602</v>
      </c>
      <c r="G33962" s="16"/>
      <c r="H33962" s="16"/>
      <c r="J33962" s="302">
        <v>63</v>
      </c>
      <c r="L33962" s="298">
        <f t="shared" si="1605"/>
        <v>63</v>
      </c>
      <c r="O33962" s="16">
        <f t="shared" si="1604"/>
        <v>0</v>
      </c>
      <c r="P33962" s="298">
        <f t="shared" si="1603"/>
        <v>63</v>
      </c>
    </row>
    <row r="33963" spans="2:16" ht="38.25">
      <c r="B33963" s="457"/>
      <c r="D33963" s="5" t="s">
        <v>33489</v>
      </c>
      <c r="F33963" s="131" t="s">
        <v>33603</v>
      </c>
      <c r="G33963" s="16"/>
      <c r="H33963" s="16"/>
      <c r="J33963" s="302">
        <v>31</v>
      </c>
      <c r="L33963" s="298">
        <f t="shared" si="1605"/>
        <v>31</v>
      </c>
      <c r="O33963" s="16">
        <f t="shared" si="1604"/>
        <v>0</v>
      </c>
      <c r="P33963" s="298">
        <f t="shared" si="1603"/>
        <v>31</v>
      </c>
    </row>
    <row r="33964" spans="2:16" ht="38.25">
      <c r="B33964" s="457"/>
      <c r="D33964" s="5" t="s">
        <v>33489</v>
      </c>
      <c r="F33964" s="131" t="s">
        <v>33604</v>
      </c>
      <c r="G33964" s="16"/>
      <c r="H33964" s="16"/>
      <c r="J33964" s="302">
        <v>40</v>
      </c>
      <c r="L33964" s="298">
        <f t="shared" si="1605"/>
        <v>40</v>
      </c>
      <c r="O33964" s="16">
        <f t="shared" si="1604"/>
        <v>0</v>
      </c>
      <c r="P33964" s="298">
        <f t="shared" si="1603"/>
        <v>40</v>
      </c>
    </row>
    <row r="33965" spans="2:16" ht="38.25">
      <c r="B33965" s="457"/>
      <c r="D33965" s="5" t="s">
        <v>33489</v>
      </c>
      <c r="F33965" s="131" t="s">
        <v>33605</v>
      </c>
      <c r="G33965" s="16"/>
      <c r="H33965" s="16"/>
      <c r="J33965" s="302">
        <v>35</v>
      </c>
      <c r="L33965" s="298">
        <f t="shared" si="1605"/>
        <v>35</v>
      </c>
      <c r="O33965" s="16">
        <f t="shared" si="1604"/>
        <v>0</v>
      </c>
      <c r="P33965" s="298">
        <f t="shared" si="1603"/>
        <v>35</v>
      </c>
    </row>
    <row r="33966" spans="2:16" ht="51">
      <c r="B33966" s="457"/>
      <c r="D33966" s="5" t="s">
        <v>33489</v>
      </c>
      <c r="F33966" s="131" t="s">
        <v>33606</v>
      </c>
      <c r="G33966" s="16"/>
      <c r="H33966" s="16"/>
      <c r="J33966" s="302">
        <v>243</v>
      </c>
      <c r="L33966" s="298">
        <f t="shared" si="1605"/>
        <v>243</v>
      </c>
      <c r="O33966" s="16">
        <f t="shared" si="1604"/>
        <v>0</v>
      </c>
      <c r="P33966" s="298">
        <f t="shared" si="1603"/>
        <v>243</v>
      </c>
    </row>
    <row r="33967" spans="2:16" ht="38.25">
      <c r="B33967" s="457"/>
      <c r="D33967" s="5" t="s">
        <v>33489</v>
      </c>
      <c r="F33967" s="131" t="s">
        <v>33607</v>
      </c>
      <c r="G33967" s="16"/>
      <c r="H33967" s="16"/>
      <c r="J33967" s="302">
        <v>35</v>
      </c>
      <c r="L33967" s="298">
        <f t="shared" si="1605"/>
        <v>35</v>
      </c>
      <c r="O33967" s="16">
        <f t="shared" si="1604"/>
        <v>0</v>
      </c>
      <c r="P33967" s="298">
        <f t="shared" si="1603"/>
        <v>35</v>
      </c>
    </row>
    <row r="33968" spans="2:16" ht="38.25">
      <c r="B33968" s="457"/>
      <c r="D33968" s="5" t="s">
        <v>33489</v>
      </c>
      <c r="F33968" s="131" t="s">
        <v>33608</v>
      </c>
      <c r="G33968" s="16"/>
      <c r="H33968" s="16"/>
      <c r="J33968" s="302">
        <v>22</v>
      </c>
      <c r="L33968" s="298">
        <f t="shared" si="1605"/>
        <v>22</v>
      </c>
      <c r="O33968" s="16">
        <f t="shared" si="1604"/>
        <v>0</v>
      </c>
      <c r="P33968" s="298">
        <f t="shared" si="1603"/>
        <v>22</v>
      </c>
    </row>
    <row r="33969" spans="2:16" ht="38.25">
      <c r="B33969" s="457"/>
      <c r="D33969" s="5" t="s">
        <v>33489</v>
      </c>
      <c r="F33969" s="131" t="s">
        <v>33609</v>
      </c>
      <c r="G33969" s="16"/>
      <c r="H33969" s="16"/>
      <c r="J33969" s="302">
        <v>57</v>
      </c>
      <c r="L33969" s="298">
        <f t="shared" si="1605"/>
        <v>57</v>
      </c>
      <c r="O33969" s="16">
        <f t="shared" si="1604"/>
        <v>0</v>
      </c>
      <c r="P33969" s="298">
        <f t="shared" si="1603"/>
        <v>57</v>
      </c>
    </row>
    <row r="33970" spans="2:16" ht="38.25">
      <c r="B33970" s="457"/>
      <c r="D33970" s="5" t="s">
        <v>33489</v>
      </c>
      <c r="F33970" s="131" t="s">
        <v>33610</v>
      </c>
      <c r="G33970" s="16"/>
      <c r="H33970" s="16"/>
      <c r="J33970" s="302">
        <v>52</v>
      </c>
      <c r="L33970" s="298">
        <f t="shared" si="1605"/>
        <v>52</v>
      </c>
      <c r="O33970" s="16">
        <f t="shared" si="1604"/>
        <v>0</v>
      </c>
      <c r="P33970" s="298">
        <f t="shared" si="1603"/>
        <v>52</v>
      </c>
    </row>
    <row r="33971" spans="2:16" ht="38.25">
      <c r="B33971" s="457"/>
      <c r="D33971" s="5" t="s">
        <v>33489</v>
      </c>
      <c r="F33971" s="131" t="s">
        <v>33611</v>
      </c>
      <c r="G33971" s="16"/>
      <c r="H33971" s="16"/>
      <c r="J33971" s="302">
        <v>34</v>
      </c>
      <c r="L33971" s="298">
        <f t="shared" si="1605"/>
        <v>34</v>
      </c>
      <c r="O33971" s="16">
        <f t="shared" si="1604"/>
        <v>0</v>
      </c>
      <c r="P33971" s="298">
        <f t="shared" si="1603"/>
        <v>34</v>
      </c>
    </row>
    <row r="33972" spans="2:16" ht="38.25">
      <c r="B33972" s="457"/>
      <c r="D33972" s="5" t="s">
        <v>33489</v>
      </c>
      <c r="F33972" s="131" t="s">
        <v>33612</v>
      </c>
      <c r="G33972" s="16"/>
      <c r="H33972" s="16"/>
      <c r="J33972" s="302">
        <v>20</v>
      </c>
      <c r="L33972" s="298">
        <f t="shared" si="1605"/>
        <v>20</v>
      </c>
      <c r="O33972" s="16">
        <f t="shared" si="1604"/>
        <v>0</v>
      </c>
      <c r="P33972" s="298">
        <f t="shared" si="1603"/>
        <v>20</v>
      </c>
    </row>
    <row r="33973" spans="2:16" ht="38.25">
      <c r="B33973" s="457"/>
      <c r="D33973" s="5" t="s">
        <v>33489</v>
      </c>
      <c r="F33973" s="131" t="s">
        <v>33613</v>
      </c>
      <c r="G33973" s="16"/>
      <c r="H33973" s="16"/>
      <c r="J33973" s="302">
        <v>24</v>
      </c>
      <c r="L33973" s="298">
        <f t="shared" si="1605"/>
        <v>24</v>
      </c>
      <c r="O33973" s="16">
        <f t="shared" si="1604"/>
        <v>0</v>
      </c>
      <c r="P33973" s="298">
        <f t="shared" si="1603"/>
        <v>24</v>
      </c>
    </row>
    <row r="33974" spans="2:16" ht="38.25">
      <c r="B33974" s="457"/>
      <c r="D33974" s="5" t="s">
        <v>33489</v>
      </c>
      <c r="F33974" s="131" t="s">
        <v>33614</v>
      </c>
      <c r="G33974" s="16"/>
      <c r="H33974" s="16"/>
      <c r="J33974" s="302">
        <v>35</v>
      </c>
      <c r="L33974" s="298">
        <f t="shared" si="1605"/>
        <v>35</v>
      </c>
      <c r="O33974" s="16">
        <f t="shared" si="1604"/>
        <v>0</v>
      </c>
      <c r="P33974" s="298">
        <f t="shared" si="1603"/>
        <v>35</v>
      </c>
    </row>
    <row r="33975" spans="2:16" ht="38.25">
      <c r="B33975" s="457"/>
      <c r="D33975" s="5" t="s">
        <v>33489</v>
      </c>
      <c r="F33975" s="131" t="s">
        <v>33615</v>
      </c>
      <c r="G33975" s="16"/>
      <c r="H33975" s="16"/>
      <c r="J33975" s="302">
        <v>36</v>
      </c>
      <c r="L33975" s="298">
        <f t="shared" si="1605"/>
        <v>36</v>
      </c>
      <c r="O33975" s="16">
        <f t="shared" si="1604"/>
        <v>0</v>
      </c>
      <c r="P33975" s="298">
        <f t="shared" si="1603"/>
        <v>36</v>
      </c>
    </row>
    <row r="33976" spans="2:16" ht="38.25">
      <c r="B33976" s="457"/>
      <c r="D33976" s="5" t="s">
        <v>33489</v>
      </c>
      <c r="F33976" s="131" t="s">
        <v>33616</v>
      </c>
      <c r="G33976" s="16"/>
      <c r="H33976" s="16"/>
      <c r="J33976" s="302">
        <v>28</v>
      </c>
      <c r="L33976" s="298">
        <f t="shared" si="1605"/>
        <v>28</v>
      </c>
      <c r="O33976" s="16">
        <f t="shared" si="1604"/>
        <v>0</v>
      </c>
      <c r="P33976" s="298">
        <f t="shared" si="1603"/>
        <v>28</v>
      </c>
    </row>
    <row r="33977" spans="2:16" ht="38.25">
      <c r="B33977" s="457"/>
      <c r="D33977" s="5" t="s">
        <v>33489</v>
      </c>
      <c r="F33977" s="131" t="s">
        <v>33617</v>
      </c>
      <c r="G33977" s="16"/>
      <c r="H33977" s="16"/>
      <c r="J33977" s="302">
        <v>30</v>
      </c>
      <c r="L33977" s="298">
        <f t="shared" si="1605"/>
        <v>30</v>
      </c>
      <c r="O33977" s="16">
        <f t="shared" si="1604"/>
        <v>0</v>
      </c>
      <c r="P33977" s="298">
        <f t="shared" si="1603"/>
        <v>30</v>
      </c>
    </row>
    <row r="33978" spans="2:16" ht="38.25">
      <c r="B33978" s="457"/>
      <c r="D33978" s="5" t="s">
        <v>33489</v>
      </c>
      <c r="F33978" s="131" t="s">
        <v>33618</v>
      </c>
      <c r="G33978" s="16"/>
      <c r="H33978" s="16"/>
      <c r="J33978" s="302">
        <v>53</v>
      </c>
      <c r="L33978" s="298">
        <f t="shared" si="1605"/>
        <v>53</v>
      </c>
      <c r="O33978" s="16">
        <f t="shared" si="1604"/>
        <v>0</v>
      </c>
      <c r="P33978" s="298">
        <f t="shared" si="1603"/>
        <v>53</v>
      </c>
    </row>
    <row r="33979" spans="2:16" ht="38.25">
      <c r="B33979" s="457"/>
      <c r="D33979" s="5" t="s">
        <v>33489</v>
      </c>
      <c r="F33979" s="131" t="s">
        <v>33619</v>
      </c>
      <c r="G33979" s="16"/>
      <c r="H33979" s="16"/>
      <c r="J33979" s="302">
        <v>24</v>
      </c>
      <c r="L33979" s="298">
        <f t="shared" si="1605"/>
        <v>24</v>
      </c>
      <c r="O33979" s="16">
        <f t="shared" si="1604"/>
        <v>0</v>
      </c>
      <c r="P33979" s="298">
        <f t="shared" si="1603"/>
        <v>24</v>
      </c>
    </row>
    <row r="33980" spans="2:16" ht="38.25">
      <c r="B33980" s="457"/>
      <c r="D33980" s="5" t="s">
        <v>33489</v>
      </c>
      <c r="F33980" s="131" t="s">
        <v>33620</v>
      </c>
      <c r="G33980" s="16"/>
      <c r="H33980" s="16"/>
      <c r="J33980" s="302">
        <v>23</v>
      </c>
      <c r="L33980" s="298">
        <f t="shared" si="1605"/>
        <v>23</v>
      </c>
      <c r="O33980" s="16">
        <f t="shared" si="1604"/>
        <v>0</v>
      </c>
      <c r="P33980" s="298">
        <f t="shared" si="1603"/>
        <v>23</v>
      </c>
    </row>
    <row r="33981" spans="2:16" ht="38.25">
      <c r="B33981" s="457"/>
      <c r="D33981" s="5" t="s">
        <v>33489</v>
      </c>
      <c r="F33981" s="131" t="s">
        <v>33621</v>
      </c>
      <c r="G33981" s="16"/>
      <c r="H33981" s="16"/>
      <c r="J33981" s="302">
        <v>88</v>
      </c>
      <c r="L33981" s="298">
        <f t="shared" si="1605"/>
        <v>88</v>
      </c>
      <c r="O33981" s="16">
        <f t="shared" si="1604"/>
        <v>0</v>
      </c>
      <c r="P33981" s="298">
        <f t="shared" si="1603"/>
        <v>88</v>
      </c>
    </row>
    <row r="33982" spans="2:16" ht="38.25">
      <c r="B33982" s="457"/>
      <c r="D33982" s="5" t="s">
        <v>33489</v>
      </c>
      <c r="F33982" s="131" t="s">
        <v>33622</v>
      </c>
      <c r="G33982" s="16"/>
      <c r="H33982" s="16"/>
      <c r="J33982" s="302">
        <v>40</v>
      </c>
      <c r="L33982" s="298">
        <f t="shared" si="1605"/>
        <v>40</v>
      </c>
      <c r="O33982" s="16">
        <f t="shared" si="1604"/>
        <v>0</v>
      </c>
      <c r="P33982" s="298">
        <f t="shared" si="1603"/>
        <v>40</v>
      </c>
    </row>
    <row r="33983" spans="2:16" ht="38.25">
      <c r="B33983" s="457"/>
      <c r="D33983" s="5" t="s">
        <v>33489</v>
      </c>
      <c r="F33983" s="131" t="s">
        <v>33623</v>
      </c>
      <c r="G33983" s="16"/>
      <c r="H33983" s="16"/>
      <c r="J33983" s="302">
        <v>44</v>
      </c>
      <c r="L33983" s="298">
        <f t="shared" si="1605"/>
        <v>44</v>
      </c>
      <c r="O33983" s="16">
        <f t="shared" si="1604"/>
        <v>0</v>
      </c>
      <c r="P33983" s="298">
        <f t="shared" si="1603"/>
        <v>44</v>
      </c>
    </row>
    <row r="33984" spans="2:16" ht="38.25">
      <c r="B33984" s="457"/>
      <c r="D33984" s="5" t="s">
        <v>33489</v>
      </c>
      <c r="F33984" s="131" t="s">
        <v>33624</v>
      </c>
      <c r="G33984" s="16"/>
      <c r="H33984" s="16"/>
      <c r="J33984" s="302">
        <v>139</v>
      </c>
      <c r="L33984" s="298">
        <f t="shared" si="1605"/>
        <v>139</v>
      </c>
      <c r="O33984" s="16">
        <f t="shared" si="1604"/>
        <v>0</v>
      </c>
      <c r="P33984" s="298">
        <f t="shared" si="1603"/>
        <v>139</v>
      </c>
    </row>
    <row r="33985" spans="2:16" ht="38.25">
      <c r="B33985" s="457"/>
      <c r="D33985" s="5" t="s">
        <v>33489</v>
      </c>
      <c r="F33985" s="131" t="s">
        <v>33625</v>
      </c>
      <c r="G33985" s="16"/>
      <c r="H33985" s="16"/>
      <c r="J33985" s="302">
        <v>40</v>
      </c>
      <c r="L33985" s="298">
        <f t="shared" si="1605"/>
        <v>40</v>
      </c>
      <c r="O33985" s="16">
        <f t="shared" si="1604"/>
        <v>0</v>
      </c>
      <c r="P33985" s="298">
        <f t="shared" si="1603"/>
        <v>40</v>
      </c>
    </row>
    <row r="33986" spans="2:16" ht="38.25">
      <c r="B33986" s="457"/>
      <c r="D33986" s="5" t="s">
        <v>33489</v>
      </c>
      <c r="F33986" s="131" t="s">
        <v>33626</v>
      </c>
      <c r="G33986" s="16"/>
      <c r="H33986" s="16"/>
      <c r="J33986" s="302">
        <v>25</v>
      </c>
      <c r="L33986" s="298">
        <f t="shared" si="1605"/>
        <v>25</v>
      </c>
      <c r="O33986" s="16">
        <f t="shared" si="1604"/>
        <v>0</v>
      </c>
      <c r="P33986" s="298">
        <f t="shared" si="1603"/>
        <v>25</v>
      </c>
    </row>
    <row r="33987" spans="2:16" ht="38.25">
      <c r="B33987" s="457"/>
      <c r="D33987" s="5" t="s">
        <v>33489</v>
      </c>
      <c r="F33987" s="131" t="s">
        <v>33627</v>
      </c>
      <c r="G33987" s="16"/>
      <c r="H33987" s="16"/>
      <c r="J33987" s="302">
        <v>22</v>
      </c>
      <c r="L33987" s="298">
        <f t="shared" si="1605"/>
        <v>22</v>
      </c>
      <c r="O33987" s="16">
        <f t="shared" si="1604"/>
        <v>0</v>
      </c>
      <c r="P33987" s="298">
        <f t="shared" si="1603"/>
        <v>22</v>
      </c>
    </row>
    <row r="33988" spans="2:16" ht="38.25">
      <c r="B33988" s="457"/>
      <c r="D33988" s="5" t="s">
        <v>33489</v>
      </c>
      <c r="F33988" s="131" t="s">
        <v>33628</v>
      </c>
      <c r="G33988" s="16"/>
      <c r="H33988" s="16"/>
      <c r="J33988" s="302">
        <v>37</v>
      </c>
      <c r="L33988" s="298">
        <f t="shared" si="1605"/>
        <v>37</v>
      </c>
      <c r="O33988" s="16">
        <f t="shared" si="1604"/>
        <v>0</v>
      </c>
      <c r="P33988" s="298">
        <f t="shared" si="1603"/>
        <v>37</v>
      </c>
    </row>
    <row r="33989" spans="2:16" ht="38.25">
      <c r="B33989" s="457"/>
      <c r="D33989" s="5" t="s">
        <v>33489</v>
      </c>
      <c r="F33989" s="131" t="s">
        <v>33629</v>
      </c>
      <c r="G33989" s="16"/>
      <c r="H33989" s="16"/>
      <c r="J33989" s="302">
        <v>34</v>
      </c>
      <c r="L33989" s="298">
        <f t="shared" si="1605"/>
        <v>34</v>
      </c>
      <c r="O33989" s="16">
        <f t="shared" si="1604"/>
        <v>0</v>
      </c>
      <c r="P33989" s="298">
        <f t="shared" si="1603"/>
        <v>34</v>
      </c>
    </row>
    <row r="33990" spans="2:16" ht="38.25">
      <c r="B33990" s="457"/>
      <c r="D33990" s="5" t="s">
        <v>33489</v>
      </c>
      <c r="F33990" s="131" t="s">
        <v>33630</v>
      </c>
      <c r="G33990" s="16"/>
      <c r="H33990" s="16"/>
      <c r="J33990" s="302">
        <v>17</v>
      </c>
      <c r="L33990" s="298">
        <f t="shared" si="1605"/>
        <v>17</v>
      </c>
      <c r="O33990" s="16">
        <f t="shared" si="1604"/>
        <v>0</v>
      </c>
      <c r="P33990" s="298">
        <f t="shared" si="1603"/>
        <v>17</v>
      </c>
    </row>
    <row r="33991" spans="2:16" ht="38.25">
      <c r="B33991" s="457"/>
      <c r="D33991" s="5" t="s">
        <v>33489</v>
      </c>
      <c r="F33991" s="131" t="s">
        <v>33631</v>
      </c>
      <c r="G33991" s="16"/>
      <c r="H33991" s="16"/>
      <c r="J33991" s="302">
        <v>29</v>
      </c>
      <c r="L33991" s="298">
        <f t="shared" si="1605"/>
        <v>29</v>
      </c>
      <c r="O33991" s="16">
        <f t="shared" si="1604"/>
        <v>0</v>
      </c>
      <c r="P33991" s="298">
        <f t="shared" si="1603"/>
        <v>29</v>
      </c>
    </row>
    <row r="33992" spans="2:16" ht="38.25">
      <c r="B33992" s="457"/>
      <c r="D33992" s="5" t="s">
        <v>33489</v>
      </c>
      <c r="F33992" s="131" t="s">
        <v>33632</v>
      </c>
      <c r="G33992" s="16"/>
      <c r="H33992" s="16"/>
      <c r="J33992" s="302">
        <v>28</v>
      </c>
      <c r="L33992" s="298">
        <f t="shared" si="1605"/>
        <v>28</v>
      </c>
      <c r="O33992" s="16">
        <f t="shared" si="1604"/>
        <v>0</v>
      </c>
      <c r="P33992" s="298">
        <f t="shared" si="1603"/>
        <v>28</v>
      </c>
    </row>
    <row r="33993" spans="2:16" ht="38.25">
      <c r="B33993" s="457"/>
      <c r="D33993" s="5" t="s">
        <v>33489</v>
      </c>
      <c r="F33993" s="131" t="s">
        <v>33633</v>
      </c>
      <c r="G33993" s="16"/>
      <c r="H33993" s="16"/>
      <c r="J33993" s="302">
        <v>23</v>
      </c>
      <c r="L33993" s="298">
        <f t="shared" si="1605"/>
        <v>23</v>
      </c>
      <c r="O33993" s="16">
        <f t="shared" si="1604"/>
        <v>0</v>
      </c>
      <c r="P33993" s="298">
        <f t="shared" si="1603"/>
        <v>23</v>
      </c>
    </row>
    <row r="33994" spans="2:16" ht="38.25">
      <c r="B33994" s="457"/>
      <c r="D33994" s="5" t="s">
        <v>33489</v>
      </c>
      <c r="F33994" s="131" t="s">
        <v>33634</v>
      </c>
      <c r="G33994" s="16"/>
      <c r="H33994" s="16"/>
      <c r="J33994" s="302">
        <v>51</v>
      </c>
      <c r="L33994" s="298">
        <f t="shared" si="1605"/>
        <v>51</v>
      </c>
      <c r="O33994" s="16">
        <f t="shared" si="1604"/>
        <v>0</v>
      </c>
      <c r="P33994" s="298">
        <f t="shared" si="1603"/>
        <v>51</v>
      </c>
    </row>
    <row r="33995" spans="2:16" ht="38.25">
      <c r="B33995" s="457"/>
      <c r="D33995" s="5" t="s">
        <v>33489</v>
      </c>
      <c r="F33995" s="131" t="s">
        <v>33635</v>
      </c>
      <c r="G33995" s="16"/>
      <c r="H33995" s="16"/>
      <c r="J33995" s="302">
        <v>57</v>
      </c>
      <c r="L33995" s="298">
        <f t="shared" si="1605"/>
        <v>57</v>
      </c>
      <c r="O33995" s="16">
        <f t="shared" si="1604"/>
        <v>0</v>
      </c>
      <c r="P33995" s="298">
        <f t="shared" ref="P33995:P34058" si="1606">+L33995+O33995</f>
        <v>57</v>
      </c>
    </row>
    <row r="33996" spans="2:16" ht="38.25">
      <c r="B33996" s="457"/>
      <c r="D33996" s="5" t="s">
        <v>33489</v>
      </c>
      <c r="F33996" s="131" t="s">
        <v>33636</v>
      </c>
      <c r="G33996" s="16"/>
      <c r="H33996" s="16"/>
      <c r="J33996" s="302">
        <v>34</v>
      </c>
      <c r="L33996" s="298">
        <f t="shared" si="1605"/>
        <v>34</v>
      </c>
      <c r="O33996" s="16">
        <f t="shared" si="1604"/>
        <v>0</v>
      </c>
      <c r="P33996" s="298">
        <f t="shared" si="1606"/>
        <v>34</v>
      </c>
    </row>
    <row r="33997" spans="2:16" ht="38.25">
      <c r="B33997" s="457"/>
      <c r="D33997" s="5" t="s">
        <v>33489</v>
      </c>
      <c r="F33997" s="131" t="s">
        <v>33637</v>
      </c>
      <c r="G33997" s="16"/>
      <c r="H33997" s="16"/>
      <c r="J33997" s="302">
        <v>31</v>
      </c>
      <c r="L33997" s="298">
        <f t="shared" si="1605"/>
        <v>31</v>
      </c>
      <c r="O33997" s="16">
        <f t="shared" si="1604"/>
        <v>0</v>
      </c>
      <c r="P33997" s="298">
        <f t="shared" si="1606"/>
        <v>31</v>
      </c>
    </row>
    <row r="33998" spans="2:16" ht="38.25">
      <c r="B33998" s="457"/>
      <c r="D33998" s="5" t="s">
        <v>33489</v>
      </c>
      <c r="F33998" s="131" t="s">
        <v>33638</v>
      </c>
      <c r="G33998" s="16"/>
      <c r="H33998" s="16"/>
      <c r="J33998" s="302">
        <v>34</v>
      </c>
      <c r="L33998" s="298">
        <f t="shared" si="1605"/>
        <v>34</v>
      </c>
      <c r="O33998" s="16">
        <f t="shared" si="1604"/>
        <v>0</v>
      </c>
      <c r="P33998" s="298">
        <f t="shared" si="1606"/>
        <v>34</v>
      </c>
    </row>
    <row r="33999" spans="2:16" ht="38.25">
      <c r="B33999" s="457"/>
      <c r="D33999" s="5" t="s">
        <v>33489</v>
      </c>
      <c r="F33999" s="131" t="s">
        <v>33639</v>
      </c>
      <c r="G33999" s="16"/>
      <c r="H33999" s="16"/>
      <c r="J33999" s="302">
        <v>28</v>
      </c>
      <c r="L33999" s="298">
        <f t="shared" si="1605"/>
        <v>28</v>
      </c>
      <c r="O33999" s="16">
        <f t="shared" si="1604"/>
        <v>0</v>
      </c>
      <c r="P33999" s="298">
        <f t="shared" si="1606"/>
        <v>28</v>
      </c>
    </row>
    <row r="34000" spans="2:16" ht="38.25">
      <c r="B34000" s="457"/>
      <c r="D34000" s="5" t="s">
        <v>33489</v>
      </c>
      <c r="F34000" s="131" t="s">
        <v>33640</v>
      </c>
      <c r="G34000" s="16"/>
      <c r="H34000" s="16"/>
      <c r="J34000" s="302">
        <v>20</v>
      </c>
      <c r="L34000" s="298">
        <f t="shared" si="1605"/>
        <v>20</v>
      </c>
      <c r="O34000" s="16">
        <f t="shared" si="1604"/>
        <v>0</v>
      </c>
      <c r="P34000" s="298">
        <f t="shared" si="1606"/>
        <v>20</v>
      </c>
    </row>
    <row r="34001" spans="2:16" ht="38.25">
      <c r="B34001" s="457"/>
      <c r="D34001" s="5" t="s">
        <v>33489</v>
      </c>
      <c r="F34001" s="131" t="s">
        <v>33641</v>
      </c>
      <c r="G34001" s="16"/>
      <c r="H34001" s="16"/>
      <c r="J34001" s="302">
        <v>26</v>
      </c>
      <c r="L34001" s="298">
        <f t="shared" si="1605"/>
        <v>26</v>
      </c>
      <c r="O34001" s="16">
        <f t="shared" si="1604"/>
        <v>0</v>
      </c>
      <c r="P34001" s="298">
        <f t="shared" si="1606"/>
        <v>26</v>
      </c>
    </row>
    <row r="34002" spans="2:16" ht="38.25">
      <c r="B34002" s="457"/>
      <c r="D34002" s="5" t="s">
        <v>33489</v>
      </c>
      <c r="F34002" s="131" t="s">
        <v>33642</v>
      </c>
      <c r="G34002" s="16"/>
      <c r="H34002" s="16"/>
      <c r="J34002" s="302">
        <v>29</v>
      </c>
      <c r="L34002" s="298">
        <f t="shared" si="1605"/>
        <v>29</v>
      </c>
      <c r="O34002" s="16">
        <f t="shared" si="1604"/>
        <v>0</v>
      </c>
      <c r="P34002" s="298">
        <f t="shared" si="1606"/>
        <v>29</v>
      </c>
    </row>
    <row r="34003" spans="2:16" ht="38.25">
      <c r="B34003" s="457"/>
      <c r="D34003" s="5" t="s">
        <v>33489</v>
      </c>
      <c r="F34003" s="131" t="s">
        <v>33643</v>
      </c>
      <c r="G34003" s="16"/>
      <c r="H34003" s="16"/>
      <c r="J34003" s="302">
        <v>26</v>
      </c>
      <c r="L34003" s="298">
        <f t="shared" si="1605"/>
        <v>26</v>
      </c>
      <c r="O34003" s="16">
        <f t="shared" si="1604"/>
        <v>0</v>
      </c>
      <c r="P34003" s="298">
        <f t="shared" si="1606"/>
        <v>26</v>
      </c>
    </row>
    <row r="34004" spans="2:16" ht="38.25">
      <c r="B34004" s="457"/>
      <c r="D34004" s="5" t="s">
        <v>33489</v>
      </c>
      <c r="F34004" s="131" t="s">
        <v>33644</v>
      </c>
      <c r="G34004" s="16"/>
      <c r="H34004" s="16"/>
      <c r="J34004" s="302">
        <v>54</v>
      </c>
      <c r="L34004" s="298">
        <f t="shared" si="1605"/>
        <v>54</v>
      </c>
      <c r="O34004" s="16">
        <f t="shared" si="1604"/>
        <v>0</v>
      </c>
      <c r="P34004" s="298">
        <f t="shared" si="1606"/>
        <v>54</v>
      </c>
    </row>
    <row r="34005" spans="2:16" ht="38.25">
      <c r="B34005" s="457"/>
      <c r="D34005" s="5" t="s">
        <v>33489</v>
      </c>
      <c r="F34005" s="131" t="s">
        <v>33645</v>
      </c>
      <c r="G34005" s="16"/>
      <c r="H34005" s="16"/>
      <c r="J34005" s="302">
        <v>26</v>
      </c>
      <c r="L34005" s="298">
        <f t="shared" si="1605"/>
        <v>26</v>
      </c>
      <c r="O34005" s="16">
        <f t="shared" si="1604"/>
        <v>0</v>
      </c>
      <c r="P34005" s="298">
        <f t="shared" si="1606"/>
        <v>26</v>
      </c>
    </row>
    <row r="34006" spans="2:16" ht="38.25">
      <c r="B34006" s="457"/>
      <c r="D34006" s="5" t="s">
        <v>33489</v>
      </c>
      <c r="F34006" s="131" t="s">
        <v>33646</v>
      </c>
      <c r="G34006" s="16"/>
      <c r="H34006" s="16"/>
      <c r="J34006" s="302">
        <v>87</v>
      </c>
      <c r="L34006" s="298">
        <f t="shared" si="1605"/>
        <v>87</v>
      </c>
      <c r="O34006" s="16">
        <f t="shared" si="1604"/>
        <v>0</v>
      </c>
      <c r="P34006" s="298">
        <f t="shared" si="1606"/>
        <v>87</v>
      </c>
    </row>
    <row r="34007" spans="2:16" ht="38.25">
      <c r="B34007" s="457"/>
      <c r="D34007" s="5" t="s">
        <v>33489</v>
      </c>
      <c r="F34007" s="131" t="s">
        <v>33647</v>
      </c>
      <c r="G34007" s="16"/>
      <c r="H34007" s="16"/>
      <c r="J34007" s="302">
        <v>44</v>
      </c>
      <c r="L34007" s="298">
        <f t="shared" si="1605"/>
        <v>44</v>
      </c>
      <c r="O34007" s="16">
        <f t="shared" si="1604"/>
        <v>0</v>
      </c>
      <c r="P34007" s="298">
        <f t="shared" si="1606"/>
        <v>44</v>
      </c>
    </row>
    <row r="34008" spans="2:16" ht="38.25">
      <c r="B34008" s="457"/>
      <c r="D34008" s="5" t="s">
        <v>33489</v>
      </c>
      <c r="F34008" s="131" t="s">
        <v>33648</v>
      </c>
      <c r="G34008" s="16"/>
      <c r="H34008" s="16"/>
      <c r="J34008" s="302">
        <v>21</v>
      </c>
      <c r="L34008" s="298">
        <f t="shared" si="1605"/>
        <v>21</v>
      </c>
      <c r="O34008" s="16">
        <f t="shared" si="1604"/>
        <v>0</v>
      </c>
      <c r="P34008" s="298">
        <f t="shared" si="1606"/>
        <v>21</v>
      </c>
    </row>
    <row r="34009" spans="2:16" ht="38.25">
      <c r="B34009" s="457"/>
      <c r="D34009" s="5" t="s">
        <v>33489</v>
      </c>
      <c r="F34009" s="131" t="s">
        <v>33649</v>
      </c>
      <c r="G34009" s="16"/>
      <c r="H34009" s="16"/>
      <c r="J34009" s="302">
        <v>25</v>
      </c>
      <c r="L34009" s="298">
        <f t="shared" si="1605"/>
        <v>25</v>
      </c>
      <c r="O34009" s="16">
        <f t="shared" si="1604"/>
        <v>0</v>
      </c>
      <c r="P34009" s="298">
        <f t="shared" si="1606"/>
        <v>25</v>
      </c>
    </row>
    <row r="34010" spans="2:16" ht="38.25">
      <c r="B34010" s="457"/>
      <c r="D34010" s="5" t="s">
        <v>33489</v>
      </c>
      <c r="F34010" s="131" t="s">
        <v>33650</v>
      </c>
      <c r="G34010" s="16"/>
      <c r="H34010" s="16"/>
      <c r="J34010" s="302">
        <v>25</v>
      </c>
      <c r="L34010" s="298">
        <f t="shared" si="1605"/>
        <v>25</v>
      </c>
      <c r="O34010" s="16">
        <f t="shared" si="1604"/>
        <v>0</v>
      </c>
      <c r="P34010" s="298">
        <f t="shared" si="1606"/>
        <v>25</v>
      </c>
    </row>
    <row r="34011" spans="2:16" ht="38.25">
      <c r="B34011" s="457"/>
      <c r="D34011" s="5" t="s">
        <v>33489</v>
      </c>
      <c r="F34011" s="131" t="s">
        <v>33651</v>
      </c>
      <c r="G34011" s="16"/>
      <c r="H34011" s="16"/>
      <c r="J34011" s="302">
        <v>25</v>
      </c>
      <c r="L34011" s="298">
        <f t="shared" si="1605"/>
        <v>25</v>
      </c>
      <c r="O34011" s="16">
        <f t="shared" si="1604"/>
        <v>0</v>
      </c>
      <c r="P34011" s="298">
        <f t="shared" si="1606"/>
        <v>25</v>
      </c>
    </row>
    <row r="34012" spans="2:16" ht="38.25">
      <c r="B34012" s="457"/>
      <c r="D34012" s="5" t="s">
        <v>33489</v>
      </c>
      <c r="F34012" s="131" t="s">
        <v>33652</v>
      </c>
      <c r="G34012" s="16"/>
      <c r="H34012" s="16"/>
      <c r="J34012" s="302">
        <v>36</v>
      </c>
      <c r="L34012" s="298">
        <f t="shared" si="1605"/>
        <v>36</v>
      </c>
      <c r="O34012" s="16">
        <f t="shared" si="1604"/>
        <v>0</v>
      </c>
      <c r="P34012" s="298">
        <f t="shared" si="1606"/>
        <v>36</v>
      </c>
    </row>
    <row r="34013" spans="2:16" ht="38.25">
      <c r="B34013" s="457"/>
      <c r="D34013" s="5" t="s">
        <v>33489</v>
      </c>
      <c r="F34013" s="131" t="s">
        <v>33653</v>
      </c>
      <c r="G34013" s="16"/>
      <c r="H34013" s="16"/>
      <c r="J34013" s="302">
        <v>28</v>
      </c>
      <c r="L34013" s="298">
        <f t="shared" si="1605"/>
        <v>28</v>
      </c>
      <c r="O34013" s="16">
        <f t="shared" si="1604"/>
        <v>0</v>
      </c>
      <c r="P34013" s="298">
        <f t="shared" si="1606"/>
        <v>28</v>
      </c>
    </row>
    <row r="34014" spans="2:16" ht="38.25">
      <c r="B34014" s="457"/>
      <c r="D34014" s="5" t="s">
        <v>33489</v>
      </c>
      <c r="F34014" s="131" t="s">
        <v>33654</v>
      </c>
      <c r="G34014" s="16"/>
      <c r="H34014" s="16"/>
      <c r="J34014" s="302">
        <v>43</v>
      </c>
      <c r="L34014" s="298">
        <f t="shared" si="1605"/>
        <v>43</v>
      </c>
      <c r="O34014" s="16">
        <f t="shared" ref="O34014:O34077" si="1607">+M34014+N34014</f>
        <v>0</v>
      </c>
      <c r="P34014" s="298">
        <f t="shared" si="1606"/>
        <v>43</v>
      </c>
    </row>
    <row r="34015" spans="2:16" ht="38.25">
      <c r="B34015" s="457"/>
      <c r="D34015" s="5" t="s">
        <v>33489</v>
      </c>
      <c r="F34015" s="131" t="s">
        <v>33655</v>
      </c>
      <c r="G34015" s="16"/>
      <c r="H34015" s="16"/>
      <c r="J34015" s="302">
        <v>37</v>
      </c>
      <c r="L34015" s="298">
        <f t="shared" ref="L34015:L34078" si="1608">+J34015+K34015</f>
        <v>37</v>
      </c>
      <c r="O34015" s="16">
        <f t="shared" si="1607"/>
        <v>0</v>
      </c>
      <c r="P34015" s="298">
        <f t="shared" si="1606"/>
        <v>37</v>
      </c>
    </row>
    <row r="34016" spans="2:16" ht="38.25">
      <c r="B34016" s="457"/>
      <c r="D34016" s="5" t="s">
        <v>33489</v>
      </c>
      <c r="F34016" s="131" t="s">
        <v>33656</v>
      </c>
      <c r="G34016" s="16"/>
      <c r="H34016" s="16"/>
      <c r="J34016" s="302">
        <v>66</v>
      </c>
      <c r="L34016" s="298">
        <f t="shared" si="1608"/>
        <v>66</v>
      </c>
      <c r="O34016" s="16">
        <f t="shared" si="1607"/>
        <v>0</v>
      </c>
      <c r="P34016" s="298">
        <f t="shared" si="1606"/>
        <v>66</v>
      </c>
    </row>
    <row r="34017" spans="2:16" ht="38.25">
      <c r="B34017" s="457"/>
      <c r="D34017" s="5" t="s">
        <v>33489</v>
      </c>
      <c r="F34017" s="131" t="s">
        <v>33657</v>
      </c>
      <c r="G34017" s="16"/>
      <c r="H34017" s="16"/>
      <c r="J34017" s="302">
        <v>29</v>
      </c>
      <c r="L34017" s="298">
        <f t="shared" si="1608"/>
        <v>29</v>
      </c>
      <c r="O34017" s="16">
        <f t="shared" si="1607"/>
        <v>0</v>
      </c>
      <c r="P34017" s="298">
        <f t="shared" si="1606"/>
        <v>29</v>
      </c>
    </row>
    <row r="34018" spans="2:16" ht="38.25">
      <c r="B34018" s="457"/>
      <c r="D34018" s="5" t="s">
        <v>33489</v>
      </c>
      <c r="F34018" s="131" t="s">
        <v>33658</v>
      </c>
      <c r="G34018" s="16"/>
      <c r="H34018" s="16"/>
      <c r="J34018" s="302">
        <v>24</v>
      </c>
      <c r="L34018" s="298">
        <f t="shared" si="1608"/>
        <v>24</v>
      </c>
      <c r="O34018" s="16">
        <f t="shared" si="1607"/>
        <v>0</v>
      </c>
      <c r="P34018" s="298">
        <f t="shared" si="1606"/>
        <v>24</v>
      </c>
    </row>
    <row r="34019" spans="2:16" ht="38.25">
      <c r="B34019" s="457"/>
      <c r="D34019" s="5" t="s">
        <v>33489</v>
      </c>
      <c r="F34019" s="131" t="s">
        <v>33659</v>
      </c>
      <c r="G34019" s="16"/>
      <c r="H34019" s="16"/>
      <c r="J34019" s="302">
        <v>26</v>
      </c>
      <c r="L34019" s="298">
        <f t="shared" si="1608"/>
        <v>26</v>
      </c>
      <c r="O34019" s="16">
        <f t="shared" si="1607"/>
        <v>0</v>
      </c>
      <c r="P34019" s="298">
        <f t="shared" si="1606"/>
        <v>26</v>
      </c>
    </row>
    <row r="34020" spans="2:16" ht="38.25">
      <c r="B34020" s="457"/>
      <c r="D34020" s="5" t="s">
        <v>33489</v>
      </c>
      <c r="F34020" s="131" t="s">
        <v>33660</v>
      </c>
      <c r="G34020" s="16"/>
      <c r="H34020" s="16"/>
      <c r="J34020" s="302">
        <v>40</v>
      </c>
      <c r="L34020" s="298">
        <f t="shared" si="1608"/>
        <v>40</v>
      </c>
      <c r="O34020" s="16">
        <f t="shared" si="1607"/>
        <v>0</v>
      </c>
      <c r="P34020" s="298">
        <f t="shared" si="1606"/>
        <v>40</v>
      </c>
    </row>
    <row r="34021" spans="2:16" ht="38.25">
      <c r="B34021" s="457"/>
      <c r="D34021" s="5" t="s">
        <v>33489</v>
      </c>
      <c r="F34021" s="131" t="s">
        <v>33661</v>
      </c>
      <c r="G34021" s="16"/>
      <c r="H34021" s="16"/>
      <c r="J34021" s="302">
        <v>50</v>
      </c>
      <c r="L34021" s="298">
        <f t="shared" si="1608"/>
        <v>50</v>
      </c>
      <c r="O34021" s="16">
        <f t="shared" si="1607"/>
        <v>0</v>
      </c>
      <c r="P34021" s="298">
        <f t="shared" si="1606"/>
        <v>50</v>
      </c>
    </row>
    <row r="34022" spans="2:16" ht="38.25">
      <c r="B34022" s="457"/>
      <c r="D34022" s="5" t="s">
        <v>33489</v>
      </c>
      <c r="F34022" s="131" t="s">
        <v>33662</v>
      </c>
      <c r="G34022" s="16"/>
      <c r="H34022" s="16"/>
      <c r="J34022" s="302">
        <v>35</v>
      </c>
      <c r="L34022" s="298">
        <f t="shared" si="1608"/>
        <v>35</v>
      </c>
      <c r="O34022" s="16">
        <f t="shared" si="1607"/>
        <v>0</v>
      </c>
      <c r="P34022" s="298">
        <f t="shared" si="1606"/>
        <v>35</v>
      </c>
    </row>
    <row r="34023" spans="2:16" ht="38.25">
      <c r="B34023" s="457"/>
      <c r="D34023" s="5" t="s">
        <v>33489</v>
      </c>
      <c r="F34023" s="131" t="s">
        <v>33663</v>
      </c>
      <c r="G34023" s="16"/>
      <c r="H34023" s="16"/>
      <c r="J34023" s="302">
        <v>61</v>
      </c>
      <c r="L34023" s="298">
        <f t="shared" si="1608"/>
        <v>61</v>
      </c>
      <c r="O34023" s="16">
        <f t="shared" si="1607"/>
        <v>0</v>
      </c>
      <c r="P34023" s="298">
        <f t="shared" si="1606"/>
        <v>61</v>
      </c>
    </row>
    <row r="34024" spans="2:16" ht="38.25">
      <c r="B34024" s="457"/>
      <c r="D34024" s="5" t="s">
        <v>33489</v>
      </c>
      <c r="F34024" s="131" t="s">
        <v>33664</v>
      </c>
      <c r="G34024" s="16"/>
      <c r="H34024" s="16"/>
      <c r="J34024" s="302">
        <v>89</v>
      </c>
      <c r="L34024" s="298">
        <f t="shared" si="1608"/>
        <v>89</v>
      </c>
      <c r="O34024" s="16">
        <f t="shared" si="1607"/>
        <v>0</v>
      </c>
      <c r="P34024" s="298">
        <f t="shared" si="1606"/>
        <v>89</v>
      </c>
    </row>
    <row r="34025" spans="2:16" ht="38.25">
      <c r="B34025" s="457"/>
      <c r="D34025" s="5" t="s">
        <v>33489</v>
      </c>
      <c r="F34025" s="131" t="s">
        <v>33665</v>
      </c>
      <c r="G34025" s="16"/>
      <c r="H34025" s="16"/>
      <c r="J34025" s="302">
        <v>120</v>
      </c>
      <c r="L34025" s="298">
        <f t="shared" si="1608"/>
        <v>120</v>
      </c>
      <c r="O34025" s="16">
        <f t="shared" si="1607"/>
        <v>0</v>
      </c>
      <c r="P34025" s="298">
        <f t="shared" si="1606"/>
        <v>120</v>
      </c>
    </row>
    <row r="34026" spans="2:16" ht="38.25">
      <c r="B34026" s="457"/>
      <c r="D34026" s="5" t="s">
        <v>33489</v>
      </c>
      <c r="F34026" s="131" t="s">
        <v>33666</v>
      </c>
      <c r="G34026" s="16"/>
      <c r="H34026" s="16"/>
      <c r="J34026" s="302">
        <v>30</v>
      </c>
      <c r="L34026" s="298">
        <f t="shared" si="1608"/>
        <v>30</v>
      </c>
      <c r="O34026" s="16">
        <f t="shared" si="1607"/>
        <v>0</v>
      </c>
      <c r="P34026" s="298">
        <f t="shared" si="1606"/>
        <v>30</v>
      </c>
    </row>
    <row r="34027" spans="2:16" ht="38.25">
      <c r="B34027" s="457"/>
      <c r="D34027" s="5" t="s">
        <v>33489</v>
      </c>
      <c r="F34027" s="131" t="s">
        <v>33667</v>
      </c>
      <c r="G34027" s="16"/>
      <c r="H34027" s="16"/>
      <c r="J34027" s="302">
        <v>35</v>
      </c>
      <c r="L34027" s="298">
        <f t="shared" si="1608"/>
        <v>35</v>
      </c>
      <c r="O34027" s="16">
        <f t="shared" si="1607"/>
        <v>0</v>
      </c>
      <c r="P34027" s="298">
        <f t="shared" si="1606"/>
        <v>35</v>
      </c>
    </row>
    <row r="34028" spans="2:16" ht="38.25">
      <c r="B34028" s="457"/>
      <c r="D34028" s="5" t="s">
        <v>33489</v>
      </c>
      <c r="F34028" s="131" t="s">
        <v>33668</v>
      </c>
      <c r="G34028" s="16"/>
      <c r="H34028" s="16"/>
      <c r="J34028" s="302">
        <v>59</v>
      </c>
      <c r="L34028" s="298">
        <f t="shared" si="1608"/>
        <v>59</v>
      </c>
      <c r="O34028" s="16">
        <f t="shared" si="1607"/>
        <v>0</v>
      </c>
      <c r="P34028" s="298">
        <f t="shared" si="1606"/>
        <v>59</v>
      </c>
    </row>
    <row r="34029" spans="2:16" ht="38.25">
      <c r="B34029" s="457"/>
      <c r="D34029" s="5" t="s">
        <v>33489</v>
      </c>
      <c r="F34029" s="131" t="s">
        <v>33669</v>
      </c>
      <c r="G34029" s="16"/>
      <c r="H34029" s="16"/>
      <c r="J34029" s="302">
        <v>86</v>
      </c>
      <c r="L34029" s="298">
        <f t="shared" si="1608"/>
        <v>86</v>
      </c>
      <c r="O34029" s="16">
        <f t="shared" si="1607"/>
        <v>0</v>
      </c>
      <c r="P34029" s="298">
        <f t="shared" si="1606"/>
        <v>86</v>
      </c>
    </row>
    <row r="34030" spans="2:16" ht="38.25">
      <c r="B34030" s="457"/>
      <c r="D34030" s="5" t="s">
        <v>33489</v>
      </c>
      <c r="F34030" s="131" t="s">
        <v>33670</v>
      </c>
      <c r="G34030" s="16"/>
      <c r="H34030" s="16"/>
      <c r="J34030" s="302">
        <v>56</v>
      </c>
      <c r="L34030" s="298">
        <f t="shared" si="1608"/>
        <v>56</v>
      </c>
      <c r="O34030" s="16">
        <f t="shared" si="1607"/>
        <v>0</v>
      </c>
      <c r="P34030" s="298">
        <f t="shared" si="1606"/>
        <v>56</v>
      </c>
    </row>
    <row r="34031" spans="2:16" ht="38.25">
      <c r="B34031" s="457"/>
      <c r="D34031" s="5" t="s">
        <v>33489</v>
      </c>
      <c r="F34031" s="131" t="s">
        <v>33671</v>
      </c>
      <c r="G34031" s="16"/>
      <c r="H34031" s="16"/>
      <c r="J34031" s="302">
        <v>30</v>
      </c>
      <c r="L34031" s="298">
        <f t="shared" si="1608"/>
        <v>30</v>
      </c>
      <c r="O34031" s="16">
        <f t="shared" si="1607"/>
        <v>0</v>
      </c>
      <c r="P34031" s="298">
        <f t="shared" si="1606"/>
        <v>30</v>
      </c>
    </row>
    <row r="34032" spans="2:16" ht="38.25">
      <c r="B34032" s="457"/>
      <c r="D34032" s="5" t="s">
        <v>33489</v>
      </c>
      <c r="F34032" s="131" t="s">
        <v>33672</v>
      </c>
      <c r="G34032" s="16"/>
      <c r="H34032" s="16"/>
      <c r="J34032" s="302">
        <v>48</v>
      </c>
      <c r="L34032" s="298">
        <f t="shared" si="1608"/>
        <v>48</v>
      </c>
      <c r="O34032" s="16">
        <f t="shared" si="1607"/>
        <v>0</v>
      </c>
      <c r="P34032" s="298">
        <f t="shared" si="1606"/>
        <v>48</v>
      </c>
    </row>
    <row r="34033" spans="2:16" ht="38.25">
      <c r="B34033" s="457"/>
      <c r="D34033" s="5" t="s">
        <v>33489</v>
      </c>
      <c r="F34033" s="131" t="s">
        <v>33673</v>
      </c>
      <c r="G34033" s="16"/>
      <c r="H34033" s="16"/>
      <c r="J34033" s="302">
        <v>70</v>
      </c>
      <c r="L34033" s="298">
        <f t="shared" si="1608"/>
        <v>70</v>
      </c>
      <c r="O34033" s="16">
        <f t="shared" si="1607"/>
        <v>0</v>
      </c>
      <c r="P34033" s="298">
        <f t="shared" si="1606"/>
        <v>70</v>
      </c>
    </row>
    <row r="34034" spans="2:16" ht="38.25">
      <c r="B34034" s="457"/>
      <c r="D34034" s="5" t="s">
        <v>33489</v>
      </c>
      <c r="F34034" s="131" t="s">
        <v>33674</v>
      </c>
      <c r="G34034" s="16"/>
      <c r="H34034" s="16"/>
      <c r="J34034" s="302">
        <v>40</v>
      </c>
      <c r="L34034" s="298">
        <f t="shared" si="1608"/>
        <v>40</v>
      </c>
      <c r="O34034" s="16">
        <f t="shared" si="1607"/>
        <v>0</v>
      </c>
      <c r="P34034" s="298">
        <f t="shared" si="1606"/>
        <v>40</v>
      </c>
    </row>
    <row r="34035" spans="2:16" ht="51">
      <c r="B34035" s="457"/>
      <c r="D34035" s="5" t="s">
        <v>33489</v>
      </c>
      <c r="F34035" s="131" t="s">
        <v>33675</v>
      </c>
      <c r="G34035" s="16"/>
      <c r="H34035" s="16"/>
      <c r="J34035" s="302">
        <v>122</v>
      </c>
      <c r="L34035" s="298">
        <f t="shared" si="1608"/>
        <v>122</v>
      </c>
      <c r="O34035" s="16">
        <f t="shared" si="1607"/>
        <v>0</v>
      </c>
      <c r="P34035" s="298">
        <f t="shared" si="1606"/>
        <v>122</v>
      </c>
    </row>
    <row r="34036" spans="2:16" ht="38.25">
      <c r="B34036" s="457"/>
      <c r="D34036" s="5" t="s">
        <v>33489</v>
      </c>
      <c r="F34036" s="131" t="s">
        <v>33676</v>
      </c>
      <c r="G34036" s="16"/>
      <c r="H34036" s="16"/>
      <c r="J34036" s="302">
        <v>29</v>
      </c>
      <c r="L34036" s="298">
        <f t="shared" si="1608"/>
        <v>29</v>
      </c>
      <c r="O34036" s="16">
        <f t="shared" si="1607"/>
        <v>0</v>
      </c>
      <c r="P34036" s="298">
        <f t="shared" si="1606"/>
        <v>29</v>
      </c>
    </row>
    <row r="34037" spans="2:16" ht="38.25">
      <c r="B34037" s="457"/>
      <c r="D34037" s="5" t="s">
        <v>33489</v>
      </c>
      <c r="F34037" s="131" t="s">
        <v>33677</v>
      </c>
      <c r="G34037" s="16"/>
      <c r="H34037" s="16"/>
      <c r="J34037" s="302">
        <v>31</v>
      </c>
      <c r="L34037" s="298">
        <f t="shared" si="1608"/>
        <v>31</v>
      </c>
      <c r="O34037" s="16">
        <f t="shared" si="1607"/>
        <v>0</v>
      </c>
      <c r="P34037" s="298">
        <f t="shared" si="1606"/>
        <v>31</v>
      </c>
    </row>
    <row r="34038" spans="2:16" ht="38.25">
      <c r="B34038" s="457"/>
      <c r="D34038" s="5" t="s">
        <v>33489</v>
      </c>
      <c r="F34038" s="131" t="s">
        <v>33678</v>
      </c>
      <c r="G34038" s="16"/>
      <c r="H34038" s="16"/>
      <c r="J34038" s="302">
        <v>130</v>
      </c>
      <c r="L34038" s="298">
        <f t="shared" si="1608"/>
        <v>130</v>
      </c>
      <c r="O34038" s="16">
        <f t="shared" si="1607"/>
        <v>0</v>
      </c>
      <c r="P34038" s="298">
        <f t="shared" si="1606"/>
        <v>130</v>
      </c>
    </row>
    <row r="34039" spans="2:16" ht="38.25">
      <c r="B34039" s="457"/>
      <c r="D34039" s="5" t="s">
        <v>33489</v>
      </c>
      <c r="F34039" s="131" t="s">
        <v>33679</v>
      </c>
      <c r="G34039" s="16"/>
      <c r="H34039" s="16"/>
      <c r="J34039" s="302">
        <v>37</v>
      </c>
      <c r="L34039" s="298">
        <f t="shared" si="1608"/>
        <v>37</v>
      </c>
      <c r="O34039" s="16">
        <f t="shared" si="1607"/>
        <v>0</v>
      </c>
      <c r="P34039" s="298">
        <f t="shared" si="1606"/>
        <v>37</v>
      </c>
    </row>
    <row r="34040" spans="2:16" ht="38.25">
      <c r="B34040" s="457"/>
      <c r="D34040" s="5" t="s">
        <v>33489</v>
      </c>
      <c r="F34040" s="131" t="s">
        <v>33680</v>
      </c>
      <c r="G34040" s="16"/>
      <c r="H34040" s="16"/>
      <c r="J34040" s="302">
        <v>47</v>
      </c>
      <c r="L34040" s="298">
        <f t="shared" si="1608"/>
        <v>47</v>
      </c>
      <c r="O34040" s="16">
        <f t="shared" si="1607"/>
        <v>0</v>
      </c>
      <c r="P34040" s="298">
        <f t="shared" si="1606"/>
        <v>47</v>
      </c>
    </row>
    <row r="34041" spans="2:16" ht="38.25">
      <c r="B34041" s="457"/>
      <c r="D34041" s="5" t="s">
        <v>33489</v>
      </c>
      <c r="F34041" s="131" t="s">
        <v>33681</v>
      </c>
      <c r="G34041" s="16"/>
      <c r="H34041" s="16"/>
      <c r="J34041" s="302">
        <v>30</v>
      </c>
      <c r="L34041" s="298">
        <f t="shared" si="1608"/>
        <v>30</v>
      </c>
      <c r="O34041" s="16">
        <f t="shared" si="1607"/>
        <v>0</v>
      </c>
      <c r="P34041" s="298">
        <f t="shared" si="1606"/>
        <v>30</v>
      </c>
    </row>
    <row r="34042" spans="2:16" ht="38.25">
      <c r="B34042" s="457"/>
      <c r="D34042" s="5" t="s">
        <v>33489</v>
      </c>
      <c r="F34042" s="131" t="s">
        <v>33682</v>
      </c>
      <c r="G34042" s="16"/>
      <c r="H34042" s="16"/>
      <c r="J34042" s="302">
        <v>83</v>
      </c>
      <c r="L34042" s="298">
        <f t="shared" si="1608"/>
        <v>83</v>
      </c>
      <c r="O34042" s="16">
        <f t="shared" si="1607"/>
        <v>0</v>
      </c>
      <c r="P34042" s="298">
        <f t="shared" si="1606"/>
        <v>83</v>
      </c>
    </row>
    <row r="34043" spans="2:16" ht="38.25">
      <c r="B34043" s="457"/>
      <c r="D34043" s="5" t="s">
        <v>33489</v>
      </c>
      <c r="F34043" s="131" t="s">
        <v>33683</v>
      </c>
      <c r="G34043" s="16"/>
      <c r="H34043" s="16"/>
      <c r="J34043" s="302">
        <v>36</v>
      </c>
      <c r="L34043" s="298">
        <f t="shared" si="1608"/>
        <v>36</v>
      </c>
      <c r="O34043" s="16">
        <f t="shared" si="1607"/>
        <v>0</v>
      </c>
      <c r="P34043" s="298">
        <f t="shared" si="1606"/>
        <v>36</v>
      </c>
    </row>
    <row r="34044" spans="2:16" ht="38.25">
      <c r="B34044" s="457"/>
      <c r="D34044" s="5" t="s">
        <v>33489</v>
      </c>
      <c r="F34044" s="131" t="s">
        <v>33684</v>
      </c>
      <c r="G34044" s="16"/>
      <c r="H34044" s="16"/>
      <c r="J34044" s="302">
        <v>50</v>
      </c>
      <c r="L34044" s="298">
        <f t="shared" si="1608"/>
        <v>50</v>
      </c>
      <c r="O34044" s="16">
        <f t="shared" si="1607"/>
        <v>0</v>
      </c>
      <c r="P34044" s="298">
        <f t="shared" si="1606"/>
        <v>50</v>
      </c>
    </row>
    <row r="34045" spans="2:16" ht="38.25">
      <c r="B34045" s="457"/>
      <c r="D34045" s="5" t="s">
        <v>33489</v>
      </c>
      <c r="F34045" s="131" t="s">
        <v>33685</v>
      </c>
      <c r="G34045" s="16"/>
      <c r="H34045" s="16"/>
      <c r="J34045" s="302">
        <v>28</v>
      </c>
      <c r="L34045" s="298">
        <f t="shared" si="1608"/>
        <v>28</v>
      </c>
      <c r="O34045" s="16">
        <f t="shared" si="1607"/>
        <v>0</v>
      </c>
      <c r="P34045" s="298">
        <f t="shared" si="1606"/>
        <v>28</v>
      </c>
    </row>
    <row r="34046" spans="2:16" ht="38.25">
      <c r="B34046" s="457"/>
      <c r="D34046" s="5" t="s">
        <v>33489</v>
      </c>
      <c r="F34046" s="131" t="s">
        <v>33686</v>
      </c>
      <c r="G34046" s="16"/>
      <c r="H34046" s="16"/>
      <c r="J34046" s="302">
        <v>31</v>
      </c>
      <c r="L34046" s="298">
        <f t="shared" si="1608"/>
        <v>31</v>
      </c>
      <c r="O34046" s="16">
        <f t="shared" si="1607"/>
        <v>0</v>
      </c>
      <c r="P34046" s="298">
        <f t="shared" si="1606"/>
        <v>31</v>
      </c>
    </row>
    <row r="34047" spans="2:16" ht="38.25">
      <c r="B34047" s="457"/>
      <c r="D34047" s="5" t="s">
        <v>33489</v>
      </c>
      <c r="F34047" s="131" t="s">
        <v>33687</v>
      </c>
      <c r="G34047" s="16"/>
      <c r="H34047" s="16"/>
      <c r="J34047" s="302">
        <v>37</v>
      </c>
      <c r="L34047" s="298">
        <f t="shared" si="1608"/>
        <v>37</v>
      </c>
      <c r="O34047" s="16">
        <f t="shared" si="1607"/>
        <v>0</v>
      </c>
      <c r="P34047" s="298">
        <f t="shared" si="1606"/>
        <v>37</v>
      </c>
    </row>
    <row r="34048" spans="2:16" ht="38.25">
      <c r="B34048" s="457"/>
      <c r="D34048" s="5" t="s">
        <v>33489</v>
      </c>
      <c r="F34048" s="131" t="s">
        <v>33688</v>
      </c>
      <c r="G34048" s="16"/>
      <c r="H34048" s="16"/>
      <c r="J34048" s="302">
        <v>82</v>
      </c>
      <c r="L34048" s="298">
        <f t="shared" si="1608"/>
        <v>82</v>
      </c>
      <c r="O34048" s="16">
        <f t="shared" si="1607"/>
        <v>0</v>
      </c>
      <c r="P34048" s="298">
        <f t="shared" si="1606"/>
        <v>82</v>
      </c>
    </row>
    <row r="34049" spans="2:16" ht="38.25">
      <c r="B34049" s="457"/>
      <c r="D34049" s="5" t="s">
        <v>33489</v>
      </c>
      <c r="F34049" s="131" t="s">
        <v>33689</v>
      </c>
      <c r="G34049" s="16"/>
      <c r="H34049" s="16"/>
      <c r="J34049" s="302">
        <v>55</v>
      </c>
      <c r="L34049" s="298">
        <f t="shared" si="1608"/>
        <v>55</v>
      </c>
      <c r="O34049" s="16">
        <f t="shared" si="1607"/>
        <v>0</v>
      </c>
      <c r="P34049" s="298">
        <f t="shared" si="1606"/>
        <v>55</v>
      </c>
    </row>
    <row r="34050" spans="2:16" ht="38.25">
      <c r="B34050" s="457"/>
      <c r="D34050" s="5" t="s">
        <v>33489</v>
      </c>
      <c r="F34050" s="131" t="s">
        <v>33690</v>
      </c>
      <c r="G34050" s="16"/>
      <c r="H34050" s="16"/>
      <c r="J34050" s="302">
        <v>62</v>
      </c>
      <c r="L34050" s="298">
        <f t="shared" si="1608"/>
        <v>62</v>
      </c>
      <c r="O34050" s="16">
        <f t="shared" si="1607"/>
        <v>0</v>
      </c>
      <c r="P34050" s="298">
        <f t="shared" si="1606"/>
        <v>62</v>
      </c>
    </row>
    <row r="34051" spans="2:16" ht="38.25">
      <c r="B34051" s="457"/>
      <c r="D34051" s="5" t="s">
        <v>33489</v>
      </c>
      <c r="F34051" s="131" t="s">
        <v>33691</v>
      </c>
      <c r="G34051" s="16"/>
      <c r="H34051" s="16"/>
      <c r="J34051" s="302">
        <v>30</v>
      </c>
      <c r="L34051" s="298">
        <f t="shared" si="1608"/>
        <v>30</v>
      </c>
      <c r="O34051" s="16">
        <f t="shared" si="1607"/>
        <v>0</v>
      </c>
      <c r="P34051" s="298">
        <f t="shared" si="1606"/>
        <v>30</v>
      </c>
    </row>
    <row r="34052" spans="2:16" ht="38.25">
      <c r="B34052" s="457"/>
      <c r="D34052" s="5" t="s">
        <v>33489</v>
      </c>
      <c r="F34052" s="131" t="s">
        <v>33692</v>
      </c>
      <c r="G34052" s="16"/>
      <c r="H34052" s="16"/>
      <c r="J34052" s="302">
        <v>81</v>
      </c>
      <c r="L34052" s="298">
        <f t="shared" si="1608"/>
        <v>81</v>
      </c>
      <c r="O34052" s="16">
        <f t="shared" si="1607"/>
        <v>0</v>
      </c>
      <c r="P34052" s="298">
        <f t="shared" si="1606"/>
        <v>81</v>
      </c>
    </row>
    <row r="34053" spans="2:16" ht="38.25">
      <c r="B34053" s="457"/>
      <c r="D34053" s="5" t="s">
        <v>33489</v>
      </c>
      <c r="F34053" s="131" t="s">
        <v>33693</v>
      </c>
      <c r="G34053" s="16"/>
      <c r="H34053" s="16"/>
      <c r="J34053" s="302">
        <v>90</v>
      </c>
      <c r="L34053" s="298">
        <f t="shared" si="1608"/>
        <v>90</v>
      </c>
      <c r="O34053" s="16">
        <f t="shared" si="1607"/>
        <v>0</v>
      </c>
      <c r="P34053" s="298">
        <f t="shared" si="1606"/>
        <v>90</v>
      </c>
    </row>
    <row r="34054" spans="2:16" ht="38.25">
      <c r="B34054" s="457"/>
      <c r="D34054" s="5" t="s">
        <v>33489</v>
      </c>
      <c r="F34054" s="131" t="s">
        <v>33694</v>
      </c>
      <c r="G34054" s="16"/>
      <c r="H34054" s="16"/>
      <c r="J34054" s="302">
        <v>48</v>
      </c>
      <c r="L34054" s="298">
        <f t="shared" si="1608"/>
        <v>48</v>
      </c>
      <c r="O34054" s="16">
        <f t="shared" si="1607"/>
        <v>0</v>
      </c>
      <c r="P34054" s="298">
        <f t="shared" si="1606"/>
        <v>48</v>
      </c>
    </row>
    <row r="34055" spans="2:16" ht="38.25">
      <c r="B34055" s="457"/>
      <c r="D34055" s="5" t="s">
        <v>33489</v>
      </c>
      <c r="F34055" s="131" t="s">
        <v>33695</v>
      </c>
      <c r="G34055" s="16"/>
      <c r="H34055" s="16"/>
      <c r="J34055" s="302">
        <v>77</v>
      </c>
      <c r="L34055" s="298">
        <f t="shared" si="1608"/>
        <v>77</v>
      </c>
      <c r="O34055" s="16">
        <f t="shared" si="1607"/>
        <v>0</v>
      </c>
      <c r="P34055" s="298">
        <f t="shared" si="1606"/>
        <v>77</v>
      </c>
    </row>
    <row r="34056" spans="2:16" ht="38.25">
      <c r="B34056" s="457"/>
      <c r="D34056" s="5" t="s">
        <v>33489</v>
      </c>
      <c r="F34056" s="131" t="s">
        <v>33696</v>
      </c>
      <c r="G34056" s="16"/>
      <c r="H34056" s="16"/>
      <c r="J34056" s="302">
        <v>56</v>
      </c>
      <c r="L34056" s="298">
        <f t="shared" si="1608"/>
        <v>56</v>
      </c>
      <c r="O34056" s="16">
        <f t="shared" si="1607"/>
        <v>0</v>
      </c>
      <c r="P34056" s="298">
        <f t="shared" si="1606"/>
        <v>56</v>
      </c>
    </row>
    <row r="34057" spans="2:16" ht="38.25">
      <c r="B34057" s="457"/>
      <c r="D34057" s="5" t="s">
        <v>33489</v>
      </c>
      <c r="F34057" s="131" t="s">
        <v>33697</v>
      </c>
      <c r="G34057" s="16"/>
      <c r="H34057" s="16"/>
      <c r="J34057" s="302">
        <v>65</v>
      </c>
      <c r="L34057" s="298">
        <f t="shared" si="1608"/>
        <v>65</v>
      </c>
      <c r="O34057" s="16">
        <f t="shared" si="1607"/>
        <v>0</v>
      </c>
      <c r="P34057" s="298">
        <f t="shared" si="1606"/>
        <v>65</v>
      </c>
    </row>
    <row r="34058" spans="2:16" ht="38.25">
      <c r="B34058" s="457"/>
      <c r="D34058" s="5" t="s">
        <v>33489</v>
      </c>
      <c r="F34058" s="131" t="s">
        <v>33698</v>
      </c>
      <c r="G34058" s="16"/>
      <c r="H34058" s="16"/>
      <c r="J34058" s="303">
        <v>25</v>
      </c>
      <c r="L34058" s="298">
        <f t="shared" si="1608"/>
        <v>25</v>
      </c>
      <c r="O34058" s="16">
        <f t="shared" si="1607"/>
        <v>0</v>
      </c>
      <c r="P34058" s="298">
        <f t="shared" si="1606"/>
        <v>25</v>
      </c>
    </row>
    <row r="34059" spans="2:16" ht="38.25">
      <c r="B34059" s="457"/>
      <c r="D34059" s="5" t="s">
        <v>33489</v>
      </c>
      <c r="F34059" s="131" t="s">
        <v>33699</v>
      </c>
      <c r="G34059" s="16"/>
      <c r="H34059" s="16"/>
      <c r="J34059" s="303">
        <v>29</v>
      </c>
      <c r="L34059" s="298">
        <f t="shared" si="1608"/>
        <v>29</v>
      </c>
      <c r="O34059" s="16">
        <f t="shared" si="1607"/>
        <v>0</v>
      </c>
      <c r="P34059" s="298">
        <f t="shared" ref="P34059:P34122" si="1609">+L34059+O34059</f>
        <v>29</v>
      </c>
    </row>
    <row r="34060" spans="2:16" ht="38.25">
      <c r="B34060" s="457"/>
      <c r="D34060" s="5" t="s">
        <v>33489</v>
      </c>
      <c r="F34060" s="131" t="s">
        <v>33700</v>
      </c>
      <c r="G34060" s="16"/>
      <c r="H34060" s="16"/>
      <c r="J34060" s="303">
        <v>29</v>
      </c>
      <c r="L34060" s="298">
        <f t="shared" si="1608"/>
        <v>29</v>
      </c>
      <c r="O34060" s="16">
        <f t="shared" si="1607"/>
        <v>0</v>
      </c>
      <c r="P34060" s="298">
        <f t="shared" si="1609"/>
        <v>29</v>
      </c>
    </row>
    <row r="34061" spans="2:16" ht="38.25">
      <c r="B34061" s="457"/>
      <c r="D34061" s="5" t="s">
        <v>33489</v>
      </c>
      <c r="F34061" s="131" t="s">
        <v>33701</v>
      </c>
      <c r="G34061" s="16"/>
      <c r="H34061" s="16"/>
      <c r="J34061" s="303">
        <v>25</v>
      </c>
      <c r="L34061" s="298">
        <f t="shared" si="1608"/>
        <v>25</v>
      </c>
      <c r="O34061" s="16">
        <f t="shared" si="1607"/>
        <v>0</v>
      </c>
      <c r="P34061" s="298">
        <f t="shared" si="1609"/>
        <v>25</v>
      </c>
    </row>
    <row r="34062" spans="2:16" ht="38.25">
      <c r="B34062" s="457"/>
      <c r="D34062" s="5" t="s">
        <v>33489</v>
      </c>
      <c r="F34062" s="131" t="s">
        <v>33702</v>
      </c>
      <c r="G34062" s="16"/>
      <c r="H34062" s="16"/>
      <c r="J34062" s="303">
        <v>59</v>
      </c>
      <c r="L34062" s="298">
        <f t="shared" si="1608"/>
        <v>59</v>
      </c>
      <c r="O34062" s="16">
        <f t="shared" si="1607"/>
        <v>0</v>
      </c>
      <c r="P34062" s="298">
        <f t="shared" si="1609"/>
        <v>59</v>
      </c>
    </row>
    <row r="34063" spans="2:16" ht="38.25">
      <c r="B34063" s="457"/>
      <c r="D34063" s="5" t="s">
        <v>33489</v>
      </c>
      <c r="F34063" s="131" t="s">
        <v>33703</v>
      </c>
      <c r="G34063" s="16"/>
      <c r="H34063" s="16"/>
      <c r="J34063" s="302">
        <v>55</v>
      </c>
      <c r="L34063" s="298">
        <f t="shared" si="1608"/>
        <v>55</v>
      </c>
      <c r="O34063" s="16">
        <f t="shared" si="1607"/>
        <v>0</v>
      </c>
      <c r="P34063" s="298">
        <f t="shared" si="1609"/>
        <v>55</v>
      </c>
    </row>
    <row r="34064" spans="2:16" ht="38.25">
      <c r="B34064" s="457"/>
      <c r="D34064" s="5" t="s">
        <v>33489</v>
      </c>
      <c r="F34064" s="131" t="s">
        <v>33704</v>
      </c>
      <c r="G34064" s="16"/>
      <c r="H34064" s="16"/>
      <c r="J34064" s="302">
        <v>170</v>
      </c>
      <c r="L34064" s="298">
        <f t="shared" si="1608"/>
        <v>170</v>
      </c>
      <c r="O34064" s="16">
        <f t="shared" si="1607"/>
        <v>0</v>
      </c>
      <c r="P34064" s="298">
        <f t="shared" si="1609"/>
        <v>170</v>
      </c>
    </row>
    <row r="34065" spans="2:16" ht="38.25">
      <c r="B34065" s="457"/>
      <c r="D34065" s="5" t="s">
        <v>33489</v>
      </c>
      <c r="F34065" s="131" t="s">
        <v>33705</v>
      </c>
      <c r="G34065" s="16"/>
      <c r="H34065" s="16"/>
      <c r="J34065" s="302">
        <v>40</v>
      </c>
      <c r="L34065" s="298">
        <f t="shared" si="1608"/>
        <v>40</v>
      </c>
      <c r="O34065" s="16">
        <f t="shared" si="1607"/>
        <v>0</v>
      </c>
      <c r="P34065" s="298">
        <f t="shared" si="1609"/>
        <v>40</v>
      </c>
    </row>
    <row r="34066" spans="2:16" ht="38.25">
      <c r="B34066" s="457"/>
      <c r="D34066" s="5" t="s">
        <v>33489</v>
      </c>
      <c r="F34066" s="131" t="s">
        <v>33706</v>
      </c>
      <c r="G34066" s="16"/>
      <c r="H34066" s="16"/>
      <c r="J34066" s="302">
        <v>153</v>
      </c>
      <c r="L34066" s="298">
        <f t="shared" si="1608"/>
        <v>153</v>
      </c>
      <c r="O34066" s="16">
        <f t="shared" si="1607"/>
        <v>0</v>
      </c>
      <c r="P34066" s="298">
        <f t="shared" si="1609"/>
        <v>153</v>
      </c>
    </row>
    <row r="34067" spans="2:16" ht="38.25">
      <c r="B34067" s="457"/>
      <c r="D34067" s="5" t="s">
        <v>33489</v>
      </c>
      <c r="F34067" s="131" t="s">
        <v>33707</v>
      </c>
      <c r="G34067" s="16"/>
      <c r="H34067" s="16"/>
      <c r="J34067" s="302">
        <v>94</v>
      </c>
      <c r="L34067" s="298">
        <f t="shared" si="1608"/>
        <v>94</v>
      </c>
      <c r="O34067" s="16">
        <f t="shared" si="1607"/>
        <v>0</v>
      </c>
      <c r="P34067" s="298">
        <f t="shared" si="1609"/>
        <v>94</v>
      </c>
    </row>
    <row r="34068" spans="2:16" ht="38.25">
      <c r="B34068" s="457"/>
      <c r="D34068" s="5" t="s">
        <v>33489</v>
      </c>
      <c r="F34068" s="131" t="s">
        <v>33708</v>
      </c>
      <c r="G34068" s="16"/>
      <c r="H34068" s="16"/>
      <c r="J34068" s="302">
        <v>50</v>
      </c>
      <c r="L34068" s="298">
        <f t="shared" si="1608"/>
        <v>50</v>
      </c>
      <c r="O34068" s="16">
        <f t="shared" si="1607"/>
        <v>0</v>
      </c>
      <c r="P34068" s="298">
        <f t="shared" si="1609"/>
        <v>50</v>
      </c>
    </row>
    <row r="34069" spans="2:16" ht="38.25">
      <c r="B34069" s="457"/>
      <c r="D34069" s="5" t="s">
        <v>33489</v>
      </c>
      <c r="F34069" s="131" t="s">
        <v>33709</v>
      </c>
      <c r="G34069" s="16"/>
      <c r="H34069" s="16"/>
      <c r="J34069" s="302">
        <v>83</v>
      </c>
      <c r="L34069" s="298">
        <f t="shared" si="1608"/>
        <v>83</v>
      </c>
      <c r="O34069" s="16">
        <f t="shared" si="1607"/>
        <v>0</v>
      </c>
      <c r="P34069" s="298">
        <f t="shared" si="1609"/>
        <v>83</v>
      </c>
    </row>
    <row r="34070" spans="2:16" ht="38.25">
      <c r="B34070" s="457"/>
      <c r="D34070" s="5" t="s">
        <v>33489</v>
      </c>
      <c r="F34070" s="131" t="s">
        <v>33710</v>
      </c>
      <c r="G34070" s="16"/>
      <c r="H34070" s="16"/>
      <c r="J34070" s="302">
        <v>44</v>
      </c>
      <c r="L34070" s="298">
        <f t="shared" si="1608"/>
        <v>44</v>
      </c>
      <c r="O34070" s="16">
        <f t="shared" si="1607"/>
        <v>0</v>
      </c>
      <c r="P34070" s="298">
        <f t="shared" si="1609"/>
        <v>44</v>
      </c>
    </row>
    <row r="34071" spans="2:16" ht="38.25">
      <c r="B34071" s="457"/>
      <c r="D34071" s="5" t="s">
        <v>33489</v>
      </c>
      <c r="F34071" s="131" t="s">
        <v>33711</v>
      </c>
      <c r="G34071" s="16"/>
      <c r="H34071" s="16"/>
      <c r="J34071" s="302">
        <v>53</v>
      </c>
      <c r="L34071" s="298">
        <f t="shared" si="1608"/>
        <v>53</v>
      </c>
      <c r="O34071" s="16">
        <f t="shared" si="1607"/>
        <v>0</v>
      </c>
      <c r="P34071" s="298">
        <f t="shared" si="1609"/>
        <v>53</v>
      </c>
    </row>
    <row r="34072" spans="2:16" ht="38.25">
      <c r="B34072" s="457"/>
      <c r="D34072" s="5" t="s">
        <v>33489</v>
      </c>
      <c r="F34072" s="131" t="s">
        <v>33712</v>
      </c>
      <c r="G34072" s="16"/>
      <c r="H34072" s="16"/>
      <c r="J34072" s="302">
        <v>101</v>
      </c>
      <c r="L34072" s="298">
        <f t="shared" si="1608"/>
        <v>101</v>
      </c>
      <c r="O34072" s="16">
        <f t="shared" si="1607"/>
        <v>0</v>
      </c>
      <c r="P34072" s="298">
        <f t="shared" si="1609"/>
        <v>101</v>
      </c>
    </row>
    <row r="34073" spans="2:16" ht="38.25">
      <c r="B34073" s="457"/>
      <c r="D34073" s="5" t="s">
        <v>33489</v>
      </c>
      <c r="F34073" s="131" t="s">
        <v>33713</v>
      </c>
      <c r="G34073" s="16"/>
      <c r="H34073" s="16"/>
      <c r="J34073" s="302">
        <v>97</v>
      </c>
      <c r="L34073" s="298">
        <f t="shared" si="1608"/>
        <v>97</v>
      </c>
      <c r="O34073" s="16">
        <f t="shared" si="1607"/>
        <v>0</v>
      </c>
      <c r="P34073" s="298">
        <f t="shared" si="1609"/>
        <v>97</v>
      </c>
    </row>
    <row r="34074" spans="2:16" ht="38.25">
      <c r="B34074" s="457"/>
      <c r="D34074" s="5" t="s">
        <v>33489</v>
      </c>
      <c r="F34074" s="131" t="s">
        <v>33714</v>
      </c>
      <c r="G34074" s="16"/>
      <c r="H34074" s="16"/>
      <c r="J34074" s="302">
        <v>91</v>
      </c>
      <c r="L34074" s="298">
        <f t="shared" si="1608"/>
        <v>91</v>
      </c>
      <c r="O34074" s="16">
        <f t="shared" si="1607"/>
        <v>0</v>
      </c>
      <c r="P34074" s="298">
        <f t="shared" si="1609"/>
        <v>91</v>
      </c>
    </row>
    <row r="34075" spans="2:16" ht="38.25">
      <c r="B34075" s="457"/>
      <c r="D34075" s="5" t="s">
        <v>33489</v>
      </c>
      <c r="F34075" s="131" t="s">
        <v>33715</v>
      </c>
      <c r="G34075" s="16"/>
      <c r="H34075" s="16"/>
      <c r="J34075" s="303">
        <v>52</v>
      </c>
      <c r="L34075" s="298">
        <f t="shared" si="1608"/>
        <v>52</v>
      </c>
      <c r="O34075" s="16">
        <f t="shared" si="1607"/>
        <v>0</v>
      </c>
      <c r="P34075" s="298">
        <f t="shared" si="1609"/>
        <v>52</v>
      </c>
    </row>
    <row r="34076" spans="2:16" ht="38.25">
      <c r="B34076" s="457"/>
      <c r="D34076" s="5" t="s">
        <v>33489</v>
      </c>
      <c r="F34076" s="131" t="s">
        <v>33716</v>
      </c>
      <c r="G34076" s="16"/>
      <c r="H34076" s="16"/>
      <c r="J34076" s="303">
        <v>25</v>
      </c>
      <c r="L34076" s="298">
        <f t="shared" si="1608"/>
        <v>25</v>
      </c>
      <c r="O34076" s="16">
        <f t="shared" si="1607"/>
        <v>0</v>
      </c>
      <c r="P34076" s="298">
        <f t="shared" si="1609"/>
        <v>25</v>
      </c>
    </row>
    <row r="34077" spans="2:16" ht="38.25">
      <c r="B34077" s="457"/>
      <c r="D34077" s="5" t="s">
        <v>33489</v>
      </c>
      <c r="F34077" s="131" t="s">
        <v>33717</v>
      </c>
      <c r="G34077" s="16"/>
      <c r="H34077" s="16"/>
      <c r="J34077" s="303">
        <v>64</v>
      </c>
      <c r="L34077" s="298">
        <f t="shared" si="1608"/>
        <v>64</v>
      </c>
      <c r="O34077" s="16">
        <f t="shared" si="1607"/>
        <v>0</v>
      </c>
      <c r="P34077" s="298">
        <f t="shared" si="1609"/>
        <v>64</v>
      </c>
    </row>
    <row r="34078" spans="2:16" ht="38.25">
      <c r="B34078" s="457"/>
      <c r="D34078" s="5" t="s">
        <v>33489</v>
      </c>
      <c r="F34078" s="131" t="s">
        <v>33718</v>
      </c>
      <c r="G34078" s="16"/>
      <c r="H34078" s="16"/>
      <c r="J34078" s="303">
        <v>54</v>
      </c>
      <c r="L34078" s="298">
        <f t="shared" si="1608"/>
        <v>54</v>
      </c>
      <c r="O34078" s="16">
        <f t="shared" ref="O34078:O34141" si="1610">+M34078+N34078</f>
        <v>0</v>
      </c>
      <c r="P34078" s="298">
        <f t="shared" si="1609"/>
        <v>54</v>
      </c>
    </row>
    <row r="34079" spans="2:16" ht="38.25">
      <c r="B34079" s="457"/>
      <c r="D34079" s="5" t="s">
        <v>33489</v>
      </c>
      <c r="F34079" s="131" t="s">
        <v>33719</v>
      </c>
      <c r="G34079" s="16"/>
      <c r="H34079" s="16"/>
      <c r="J34079" s="303">
        <v>37</v>
      </c>
      <c r="L34079" s="298">
        <f t="shared" ref="L34079:L34104" si="1611">+J34079+K34079</f>
        <v>37</v>
      </c>
      <c r="O34079" s="16">
        <f t="shared" si="1610"/>
        <v>0</v>
      </c>
      <c r="P34079" s="298">
        <f t="shared" si="1609"/>
        <v>37</v>
      </c>
    </row>
    <row r="34080" spans="2:16" ht="38.25">
      <c r="B34080" s="457"/>
      <c r="D34080" s="5" t="s">
        <v>33489</v>
      </c>
      <c r="F34080" s="131" t="s">
        <v>33720</v>
      </c>
      <c r="G34080" s="16"/>
      <c r="H34080" s="16"/>
      <c r="J34080" s="303">
        <v>55</v>
      </c>
      <c r="L34080" s="298">
        <f t="shared" si="1611"/>
        <v>55</v>
      </c>
      <c r="O34080" s="16">
        <f t="shared" si="1610"/>
        <v>0</v>
      </c>
      <c r="P34080" s="298">
        <f t="shared" si="1609"/>
        <v>55</v>
      </c>
    </row>
    <row r="34081" spans="2:16" ht="38.25">
      <c r="B34081" s="457"/>
      <c r="D34081" s="5" t="s">
        <v>33489</v>
      </c>
      <c r="F34081" s="131" t="s">
        <v>33721</v>
      </c>
      <c r="G34081" s="16"/>
      <c r="H34081" s="16"/>
      <c r="J34081" s="303">
        <v>96</v>
      </c>
      <c r="L34081" s="298">
        <f t="shared" si="1611"/>
        <v>96</v>
      </c>
      <c r="O34081" s="16">
        <f t="shared" si="1610"/>
        <v>0</v>
      </c>
      <c r="P34081" s="298">
        <f t="shared" si="1609"/>
        <v>96</v>
      </c>
    </row>
    <row r="34082" spans="2:16" ht="38.25">
      <c r="B34082" s="457"/>
      <c r="D34082" s="5" t="s">
        <v>33489</v>
      </c>
      <c r="F34082" s="131" t="s">
        <v>33722</v>
      </c>
      <c r="G34082" s="16"/>
      <c r="H34082" s="16"/>
      <c r="J34082" s="303">
        <v>57</v>
      </c>
      <c r="L34082" s="298">
        <f t="shared" si="1611"/>
        <v>57</v>
      </c>
      <c r="O34082" s="16">
        <f t="shared" si="1610"/>
        <v>0</v>
      </c>
      <c r="P34082" s="298">
        <f t="shared" si="1609"/>
        <v>57</v>
      </c>
    </row>
    <row r="34083" spans="2:16" ht="38.25">
      <c r="B34083" s="457"/>
      <c r="D34083" s="5" t="s">
        <v>33489</v>
      </c>
      <c r="F34083" s="131" t="s">
        <v>33723</v>
      </c>
      <c r="G34083" s="16"/>
      <c r="H34083" s="16"/>
      <c r="J34083" s="303">
        <v>25</v>
      </c>
      <c r="L34083" s="298">
        <f t="shared" si="1611"/>
        <v>25</v>
      </c>
      <c r="O34083" s="16">
        <f t="shared" si="1610"/>
        <v>0</v>
      </c>
      <c r="P34083" s="298">
        <f t="shared" si="1609"/>
        <v>25</v>
      </c>
    </row>
    <row r="34084" spans="2:16" ht="38.25">
      <c r="B34084" s="457"/>
      <c r="D34084" s="5" t="s">
        <v>33489</v>
      </c>
      <c r="F34084" s="131" t="s">
        <v>33724</v>
      </c>
      <c r="G34084" s="16"/>
      <c r="H34084" s="16"/>
      <c r="J34084" s="303">
        <v>37</v>
      </c>
      <c r="L34084" s="298">
        <f t="shared" si="1611"/>
        <v>37</v>
      </c>
      <c r="O34084" s="16">
        <f t="shared" si="1610"/>
        <v>0</v>
      </c>
      <c r="P34084" s="298">
        <f t="shared" si="1609"/>
        <v>37</v>
      </c>
    </row>
    <row r="34085" spans="2:16" ht="38.25">
      <c r="B34085" s="457"/>
      <c r="D34085" s="5" t="s">
        <v>33489</v>
      </c>
      <c r="F34085" s="131" t="s">
        <v>33725</v>
      </c>
      <c r="G34085" s="16"/>
      <c r="H34085" s="16"/>
      <c r="J34085" s="303">
        <v>592</v>
      </c>
      <c r="L34085" s="298">
        <f t="shared" si="1611"/>
        <v>592</v>
      </c>
      <c r="O34085" s="16">
        <f t="shared" si="1610"/>
        <v>0</v>
      </c>
      <c r="P34085" s="298">
        <f t="shared" si="1609"/>
        <v>592</v>
      </c>
    </row>
    <row r="34086" spans="2:16" ht="38.25">
      <c r="B34086" s="457"/>
      <c r="D34086" s="5" t="s">
        <v>33489</v>
      </c>
      <c r="F34086" s="131" t="s">
        <v>33726</v>
      </c>
      <c r="G34086" s="16"/>
      <c r="H34086" s="16"/>
      <c r="J34086" s="303">
        <v>208</v>
      </c>
      <c r="L34086" s="298">
        <f t="shared" si="1611"/>
        <v>208</v>
      </c>
      <c r="O34086" s="16">
        <f t="shared" si="1610"/>
        <v>0</v>
      </c>
      <c r="P34086" s="298">
        <f t="shared" si="1609"/>
        <v>208</v>
      </c>
    </row>
    <row r="34087" spans="2:16" ht="38.25">
      <c r="B34087" s="457"/>
      <c r="D34087" s="5" t="s">
        <v>33489</v>
      </c>
      <c r="F34087" s="131" t="s">
        <v>33727</v>
      </c>
      <c r="G34087" s="16"/>
      <c r="H34087" s="16"/>
      <c r="J34087" s="302">
        <v>97</v>
      </c>
      <c r="L34087" s="298">
        <f t="shared" si="1611"/>
        <v>97</v>
      </c>
      <c r="O34087" s="16">
        <f t="shared" si="1610"/>
        <v>0</v>
      </c>
      <c r="P34087" s="298">
        <f t="shared" si="1609"/>
        <v>97</v>
      </c>
    </row>
    <row r="34088" spans="2:16" ht="38.25">
      <c r="B34088" s="457"/>
      <c r="D34088" s="5" t="s">
        <v>33489</v>
      </c>
      <c r="F34088" s="131" t="s">
        <v>33728</v>
      </c>
      <c r="G34088" s="16"/>
      <c r="H34088" s="16"/>
      <c r="J34088" s="302">
        <v>71</v>
      </c>
      <c r="L34088" s="298">
        <f t="shared" si="1611"/>
        <v>71</v>
      </c>
      <c r="O34088" s="16">
        <f t="shared" si="1610"/>
        <v>0</v>
      </c>
      <c r="P34088" s="298">
        <f t="shared" si="1609"/>
        <v>71</v>
      </c>
    </row>
    <row r="34089" spans="2:16" ht="38.25">
      <c r="B34089" s="457"/>
      <c r="D34089" s="5" t="s">
        <v>33489</v>
      </c>
      <c r="F34089" s="131" t="s">
        <v>33729</v>
      </c>
      <c r="G34089" s="16"/>
      <c r="H34089" s="16"/>
      <c r="J34089" s="302">
        <v>51</v>
      </c>
      <c r="L34089" s="298">
        <f t="shared" si="1611"/>
        <v>51</v>
      </c>
      <c r="O34089" s="16">
        <f t="shared" si="1610"/>
        <v>0</v>
      </c>
      <c r="P34089" s="298">
        <f t="shared" si="1609"/>
        <v>51</v>
      </c>
    </row>
    <row r="34090" spans="2:16" ht="38.25">
      <c r="B34090" s="457"/>
      <c r="D34090" s="5" t="s">
        <v>33489</v>
      </c>
      <c r="F34090" s="131" t="s">
        <v>33730</v>
      </c>
      <c r="G34090" s="16"/>
      <c r="H34090" s="16"/>
      <c r="J34090" s="302">
        <v>28</v>
      </c>
      <c r="L34090" s="298">
        <f t="shared" si="1611"/>
        <v>28</v>
      </c>
      <c r="O34090" s="16">
        <f t="shared" si="1610"/>
        <v>0</v>
      </c>
      <c r="P34090" s="298">
        <f t="shared" si="1609"/>
        <v>28</v>
      </c>
    </row>
    <row r="34091" spans="2:16" ht="25.5">
      <c r="B34091" s="457"/>
      <c r="D34091" s="5" t="s">
        <v>33489</v>
      </c>
      <c r="F34091" s="131" t="s">
        <v>33731</v>
      </c>
      <c r="G34091" s="16"/>
      <c r="H34091" s="16"/>
      <c r="J34091" s="302">
        <v>53</v>
      </c>
      <c r="L34091" s="298">
        <f t="shared" si="1611"/>
        <v>53</v>
      </c>
      <c r="O34091" s="16">
        <f t="shared" si="1610"/>
        <v>0</v>
      </c>
      <c r="P34091" s="298">
        <f t="shared" si="1609"/>
        <v>53</v>
      </c>
    </row>
    <row r="34092" spans="2:16" ht="38.25">
      <c r="B34092" s="457"/>
      <c r="D34092" s="5" t="s">
        <v>33489</v>
      </c>
      <c r="F34092" s="131" t="s">
        <v>33732</v>
      </c>
      <c r="G34092" s="16"/>
      <c r="H34092" s="16"/>
      <c r="J34092" s="302">
        <v>30</v>
      </c>
      <c r="L34092" s="298">
        <f t="shared" si="1611"/>
        <v>30</v>
      </c>
      <c r="O34092" s="16">
        <f t="shared" si="1610"/>
        <v>0</v>
      </c>
      <c r="P34092" s="298">
        <f t="shared" si="1609"/>
        <v>30</v>
      </c>
    </row>
    <row r="34093" spans="2:16" ht="25.5">
      <c r="B34093" s="457"/>
      <c r="D34093" s="5" t="s">
        <v>33489</v>
      </c>
      <c r="F34093" s="131" t="s">
        <v>33733</v>
      </c>
      <c r="G34093" s="16"/>
      <c r="H34093" s="16"/>
      <c r="J34093" s="302">
        <v>59</v>
      </c>
      <c r="L34093" s="298">
        <f t="shared" si="1611"/>
        <v>59</v>
      </c>
      <c r="O34093" s="16">
        <f t="shared" si="1610"/>
        <v>0</v>
      </c>
      <c r="P34093" s="298">
        <f t="shared" si="1609"/>
        <v>59</v>
      </c>
    </row>
    <row r="34094" spans="2:16" ht="38.25">
      <c r="B34094" s="457"/>
      <c r="D34094" s="5" t="s">
        <v>33489</v>
      </c>
      <c r="F34094" s="131" t="s">
        <v>33734</v>
      </c>
      <c r="G34094" s="16"/>
      <c r="H34094" s="16"/>
      <c r="J34094" s="302">
        <v>190</v>
      </c>
      <c r="L34094" s="298">
        <f t="shared" si="1611"/>
        <v>190</v>
      </c>
      <c r="O34094" s="16">
        <f t="shared" si="1610"/>
        <v>0</v>
      </c>
      <c r="P34094" s="298">
        <f t="shared" si="1609"/>
        <v>190</v>
      </c>
    </row>
    <row r="34095" spans="2:16" ht="38.25">
      <c r="B34095" s="457"/>
      <c r="D34095" s="5" t="s">
        <v>33489</v>
      </c>
      <c r="F34095" s="131" t="s">
        <v>33735</v>
      </c>
      <c r="G34095" s="16"/>
      <c r="H34095" s="16"/>
      <c r="J34095" s="302">
        <v>67</v>
      </c>
      <c r="L34095" s="298">
        <f t="shared" si="1611"/>
        <v>67</v>
      </c>
      <c r="O34095" s="16">
        <f t="shared" si="1610"/>
        <v>0</v>
      </c>
      <c r="P34095" s="298">
        <f t="shared" si="1609"/>
        <v>67</v>
      </c>
    </row>
    <row r="34096" spans="2:16" ht="25.5">
      <c r="B34096" s="457"/>
      <c r="D34096" s="5" t="s">
        <v>33489</v>
      </c>
      <c r="F34096" s="131" t="s">
        <v>33736</v>
      </c>
      <c r="G34096" s="16"/>
      <c r="H34096" s="16"/>
      <c r="J34096" s="302">
        <v>172</v>
      </c>
      <c r="L34096" s="298">
        <f t="shared" si="1611"/>
        <v>172</v>
      </c>
      <c r="O34096" s="16">
        <f t="shared" si="1610"/>
        <v>0</v>
      </c>
      <c r="P34096" s="298">
        <f t="shared" si="1609"/>
        <v>172</v>
      </c>
    </row>
    <row r="34097" spans="2:16" ht="25.5">
      <c r="B34097" s="457"/>
      <c r="D34097" s="5" t="s">
        <v>33489</v>
      </c>
      <c r="F34097" s="131" t="s">
        <v>33737</v>
      </c>
      <c r="G34097" s="16"/>
      <c r="H34097" s="16"/>
      <c r="J34097" s="302">
        <v>49</v>
      </c>
      <c r="L34097" s="298">
        <f t="shared" si="1611"/>
        <v>49</v>
      </c>
      <c r="O34097" s="16">
        <f t="shared" si="1610"/>
        <v>0</v>
      </c>
      <c r="P34097" s="298">
        <f t="shared" si="1609"/>
        <v>49</v>
      </c>
    </row>
    <row r="34098" spans="2:16" ht="25.5">
      <c r="B34098" s="457"/>
      <c r="D34098" s="5" t="s">
        <v>33489</v>
      </c>
      <c r="F34098" s="131" t="s">
        <v>33738</v>
      </c>
      <c r="G34098" s="16"/>
      <c r="H34098" s="16"/>
      <c r="J34098" s="302">
        <v>32</v>
      </c>
      <c r="L34098" s="298">
        <f t="shared" si="1611"/>
        <v>32</v>
      </c>
      <c r="O34098" s="16">
        <f t="shared" si="1610"/>
        <v>0</v>
      </c>
      <c r="P34098" s="298">
        <f t="shared" si="1609"/>
        <v>32</v>
      </c>
    </row>
    <row r="34099" spans="2:16" ht="25.5">
      <c r="B34099" s="457"/>
      <c r="D34099" s="5" t="s">
        <v>33489</v>
      </c>
      <c r="F34099" s="131" t="s">
        <v>33739</v>
      </c>
      <c r="G34099" s="16"/>
      <c r="H34099" s="16"/>
      <c r="J34099" s="302">
        <v>96</v>
      </c>
      <c r="L34099" s="298">
        <f t="shared" si="1611"/>
        <v>96</v>
      </c>
      <c r="O34099" s="16">
        <f t="shared" si="1610"/>
        <v>0</v>
      </c>
      <c r="P34099" s="298">
        <f t="shared" si="1609"/>
        <v>96</v>
      </c>
    </row>
    <row r="34100" spans="2:16" ht="38.25">
      <c r="B34100" s="457"/>
      <c r="D34100" s="5" t="s">
        <v>33489</v>
      </c>
      <c r="F34100" s="131" t="s">
        <v>33740</v>
      </c>
      <c r="G34100" s="16"/>
      <c r="H34100" s="16"/>
      <c r="J34100" s="302">
        <v>71</v>
      </c>
      <c r="L34100" s="298">
        <f t="shared" si="1611"/>
        <v>71</v>
      </c>
      <c r="O34100" s="16">
        <f t="shared" si="1610"/>
        <v>0</v>
      </c>
      <c r="P34100" s="298">
        <f t="shared" si="1609"/>
        <v>71</v>
      </c>
    </row>
    <row r="34101" spans="2:16" ht="38.25">
      <c r="B34101" s="457"/>
      <c r="D34101" s="5" t="s">
        <v>33489</v>
      </c>
      <c r="F34101" s="131" t="s">
        <v>33741</v>
      </c>
      <c r="G34101" s="16"/>
      <c r="H34101" s="16"/>
      <c r="J34101" s="302">
        <v>30</v>
      </c>
      <c r="L34101" s="298">
        <f t="shared" si="1611"/>
        <v>30</v>
      </c>
      <c r="O34101" s="16">
        <f t="shared" si="1610"/>
        <v>0</v>
      </c>
      <c r="P34101" s="298">
        <f t="shared" si="1609"/>
        <v>30</v>
      </c>
    </row>
    <row r="34102" spans="2:16" ht="38.25">
      <c r="B34102" s="457"/>
      <c r="D34102" s="5" t="s">
        <v>33489</v>
      </c>
      <c r="F34102" s="131" t="s">
        <v>33742</v>
      </c>
      <c r="G34102" s="16"/>
      <c r="H34102" s="16"/>
      <c r="J34102" s="302">
        <v>30</v>
      </c>
      <c r="L34102" s="298">
        <f t="shared" si="1611"/>
        <v>30</v>
      </c>
      <c r="O34102" s="16">
        <f t="shared" si="1610"/>
        <v>0</v>
      </c>
      <c r="P34102" s="298">
        <f t="shared" si="1609"/>
        <v>30</v>
      </c>
    </row>
    <row r="34103" spans="2:16" ht="25.5">
      <c r="B34103" s="457"/>
      <c r="D34103" s="5" t="s">
        <v>33489</v>
      </c>
      <c r="F34103" s="131" t="s">
        <v>33743</v>
      </c>
      <c r="G34103" s="16"/>
      <c r="H34103" s="16"/>
      <c r="J34103" s="302">
        <v>30</v>
      </c>
      <c r="L34103" s="298">
        <f t="shared" si="1611"/>
        <v>30</v>
      </c>
      <c r="O34103" s="16">
        <f t="shared" si="1610"/>
        <v>0</v>
      </c>
      <c r="P34103" s="298">
        <f t="shared" si="1609"/>
        <v>30</v>
      </c>
    </row>
    <row r="34104" spans="2:16" ht="25.5">
      <c r="B34104" s="457"/>
      <c r="D34104" s="5" t="s">
        <v>33489</v>
      </c>
      <c r="F34104" s="131" t="s">
        <v>33744</v>
      </c>
      <c r="G34104" s="16"/>
      <c r="H34104" s="16"/>
      <c r="J34104" s="302">
        <v>40</v>
      </c>
      <c r="L34104" s="298">
        <f t="shared" si="1611"/>
        <v>40</v>
      </c>
      <c r="O34104" s="16">
        <f t="shared" si="1610"/>
        <v>0</v>
      </c>
      <c r="P34104" s="298">
        <f t="shared" si="1609"/>
        <v>40</v>
      </c>
    </row>
    <row r="34105" spans="2:16" ht="25.5">
      <c r="B34105" s="457"/>
      <c r="D34105" s="5" t="s">
        <v>33489</v>
      </c>
      <c r="F34105" s="131" t="s">
        <v>33745</v>
      </c>
      <c r="G34105" s="16"/>
      <c r="H34105" s="16"/>
      <c r="J34105" s="302">
        <v>95</v>
      </c>
      <c r="L34105" s="298">
        <f t="shared" ref="L34105:L34169" si="1612">+J34105+K34105</f>
        <v>95</v>
      </c>
      <c r="O34105" s="16">
        <f t="shared" si="1610"/>
        <v>0</v>
      </c>
      <c r="P34105" s="298">
        <f t="shared" si="1609"/>
        <v>95</v>
      </c>
    </row>
    <row r="34106" spans="2:16" ht="38.25">
      <c r="B34106" s="457"/>
      <c r="D34106" s="5" t="s">
        <v>33489</v>
      </c>
      <c r="F34106" s="131" t="s">
        <v>33746</v>
      </c>
      <c r="G34106" s="16"/>
      <c r="H34106" s="16"/>
      <c r="J34106" s="302">
        <v>85</v>
      </c>
      <c r="L34106" s="298">
        <f t="shared" si="1612"/>
        <v>85</v>
      </c>
      <c r="O34106" s="16">
        <f t="shared" si="1610"/>
        <v>0</v>
      </c>
      <c r="P34106" s="298">
        <f t="shared" si="1609"/>
        <v>85</v>
      </c>
    </row>
    <row r="34107" spans="2:16" ht="38.25">
      <c r="B34107" s="457"/>
      <c r="D34107" s="5" t="s">
        <v>33489</v>
      </c>
      <c r="F34107" s="131" t="s">
        <v>33747</v>
      </c>
      <c r="G34107" s="16"/>
      <c r="H34107" s="16"/>
      <c r="J34107" s="302">
        <v>38</v>
      </c>
      <c r="L34107" s="298">
        <f t="shared" si="1612"/>
        <v>38</v>
      </c>
      <c r="O34107" s="16">
        <f t="shared" si="1610"/>
        <v>0</v>
      </c>
      <c r="P34107" s="298">
        <f t="shared" si="1609"/>
        <v>38</v>
      </c>
    </row>
    <row r="34108" spans="2:16" ht="25.5">
      <c r="B34108" s="457"/>
      <c r="D34108" s="5" t="s">
        <v>33489</v>
      </c>
      <c r="F34108" s="131" t="s">
        <v>33748</v>
      </c>
      <c r="G34108" s="16"/>
      <c r="H34108" s="16"/>
      <c r="J34108" s="302">
        <v>64</v>
      </c>
      <c r="L34108" s="298">
        <f t="shared" si="1612"/>
        <v>64</v>
      </c>
      <c r="O34108" s="16">
        <f t="shared" si="1610"/>
        <v>0</v>
      </c>
      <c r="P34108" s="298">
        <f t="shared" si="1609"/>
        <v>64</v>
      </c>
    </row>
    <row r="34109" spans="2:16" ht="25.5">
      <c r="B34109" s="457"/>
      <c r="D34109" s="5" t="s">
        <v>33489</v>
      </c>
      <c r="F34109" s="131" t="s">
        <v>33749</v>
      </c>
      <c r="G34109" s="16"/>
      <c r="H34109" s="16"/>
      <c r="J34109" s="302">
        <v>105</v>
      </c>
      <c r="L34109" s="298">
        <f t="shared" si="1612"/>
        <v>105</v>
      </c>
      <c r="O34109" s="16">
        <f t="shared" si="1610"/>
        <v>0</v>
      </c>
      <c r="P34109" s="298">
        <f t="shared" si="1609"/>
        <v>105</v>
      </c>
    </row>
    <row r="34110" spans="2:16" ht="38.25">
      <c r="B34110" s="457"/>
      <c r="D34110" s="5" t="s">
        <v>33489</v>
      </c>
      <c r="F34110" s="131" t="s">
        <v>33750</v>
      </c>
      <c r="G34110" s="16"/>
      <c r="H34110" s="16"/>
      <c r="J34110" s="302">
        <v>108</v>
      </c>
      <c r="L34110" s="298">
        <f t="shared" si="1612"/>
        <v>108</v>
      </c>
      <c r="O34110" s="16">
        <f t="shared" si="1610"/>
        <v>0</v>
      </c>
      <c r="P34110" s="298">
        <f t="shared" si="1609"/>
        <v>108</v>
      </c>
    </row>
    <row r="34111" spans="2:16" ht="25.5">
      <c r="B34111" s="457"/>
      <c r="D34111" s="5" t="s">
        <v>33489</v>
      </c>
      <c r="F34111" s="131" t="s">
        <v>33751</v>
      </c>
      <c r="G34111" s="16"/>
      <c r="H34111" s="16"/>
      <c r="J34111" s="302">
        <v>122</v>
      </c>
      <c r="L34111" s="298">
        <f t="shared" si="1612"/>
        <v>122</v>
      </c>
      <c r="O34111" s="16">
        <f t="shared" si="1610"/>
        <v>0</v>
      </c>
      <c r="P34111" s="298">
        <f t="shared" si="1609"/>
        <v>122</v>
      </c>
    </row>
    <row r="34112" spans="2:16" ht="25.5">
      <c r="B34112" s="457"/>
      <c r="D34112" s="5" t="s">
        <v>33489</v>
      </c>
      <c r="F34112" s="131" t="s">
        <v>33752</v>
      </c>
      <c r="G34112" s="16"/>
      <c r="H34112" s="16"/>
      <c r="J34112" s="302">
        <v>61</v>
      </c>
      <c r="L34112" s="298">
        <f t="shared" si="1612"/>
        <v>61</v>
      </c>
      <c r="O34112" s="16">
        <f t="shared" si="1610"/>
        <v>0</v>
      </c>
      <c r="P34112" s="298">
        <f t="shared" si="1609"/>
        <v>61</v>
      </c>
    </row>
    <row r="34113" spans="2:16" ht="38.25">
      <c r="B34113" s="457"/>
      <c r="D34113" s="5" t="s">
        <v>33489</v>
      </c>
      <c r="F34113" s="131" t="s">
        <v>33753</v>
      </c>
      <c r="G34113" s="16"/>
      <c r="H34113" s="16"/>
      <c r="J34113" s="302">
        <v>30</v>
      </c>
      <c r="L34113" s="298">
        <f t="shared" si="1612"/>
        <v>30</v>
      </c>
      <c r="O34113" s="16">
        <f t="shared" si="1610"/>
        <v>0</v>
      </c>
      <c r="P34113" s="298">
        <f t="shared" si="1609"/>
        <v>30</v>
      </c>
    </row>
    <row r="34114" spans="2:16" ht="25.5">
      <c r="B34114" s="457"/>
      <c r="D34114" s="5" t="s">
        <v>33489</v>
      </c>
      <c r="F34114" s="131" t="s">
        <v>33754</v>
      </c>
      <c r="G34114" s="16"/>
      <c r="H34114" s="16"/>
      <c r="J34114" s="302">
        <v>33</v>
      </c>
      <c r="L34114" s="298">
        <f t="shared" si="1612"/>
        <v>33</v>
      </c>
      <c r="O34114" s="16">
        <f t="shared" si="1610"/>
        <v>0</v>
      </c>
      <c r="P34114" s="298">
        <f t="shared" si="1609"/>
        <v>33</v>
      </c>
    </row>
    <row r="34115" spans="2:16" ht="38.25">
      <c r="B34115" s="457"/>
      <c r="D34115" s="5" t="s">
        <v>33489</v>
      </c>
      <c r="F34115" s="131" t="s">
        <v>33755</v>
      </c>
      <c r="G34115" s="16"/>
      <c r="H34115" s="16"/>
      <c r="J34115" s="302">
        <v>63</v>
      </c>
      <c r="L34115" s="298">
        <f t="shared" si="1612"/>
        <v>63</v>
      </c>
      <c r="O34115" s="16">
        <f t="shared" si="1610"/>
        <v>0</v>
      </c>
      <c r="P34115" s="298">
        <f t="shared" si="1609"/>
        <v>63</v>
      </c>
    </row>
    <row r="34116" spans="2:16" ht="51">
      <c r="B34116" s="457"/>
      <c r="D34116" s="5" t="s">
        <v>33489</v>
      </c>
      <c r="F34116" s="131" t="s">
        <v>33756</v>
      </c>
      <c r="G34116" s="16"/>
      <c r="H34116" s="16"/>
      <c r="J34116" s="303">
        <v>174</v>
      </c>
      <c r="L34116" s="298">
        <f t="shared" si="1612"/>
        <v>174</v>
      </c>
      <c r="O34116" s="16">
        <f t="shared" si="1610"/>
        <v>0</v>
      </c>
      <c r="P34116" s="298">
        <f t="shared" si="1609"/>
        <v>174</v>
      </c>
    </row>
    <row r="34117" spans="2:16" ht="51">
      <c r="B34117" s="457"/>
      <c r="D34117" s="5" t="s">
        <v>33489</v>
      </c>
      <c r="F34117" s="131" t="s">
        <v>33757</v>
      </c>
      <c r="G34117" s="16"/>
      <c r="H34117" s="16"/>
      <c r="J34117" s="303">
        <v>264</v>
      </c>
      <c r="L34117" s="298">
        <f t="shared" si="1612"/>
        <v>264</v>
      </c>
      <c r="O34117" s="16">
        <f t="shared" si="1610"/>
        <v>0</v>
      </c>
      <c r="P34117" s="298">
        <f t="shared" si="1609"/>
        <v>264</v>
      </c>
    </row>
    <row r="34118" spans="2:16" ht="38.25">
      <c r="B34118" s="457"/>
      <c r="D34118" s="5" t="s">
        <v>33489</v>
      </c>
      <c r="F34118" s="131" t="s">
        <v>33758</v>
      </c>
      <c r="G34118" s="16"/>
      <c r="H34118" s="16"/>
      <c r="J34118" s="303">
        <v>165</v>
      </c>
      <c r="L34118" s="298">
        <f t="shared" si="1612"/>
        <v>165</v>
      </c>
      <c r="O34118" s="16">
        <f t="shared" si="1610"/>
        <v>0</v>
      </c>
      <c r="P34118" s="298">
        <f t="shared" si="1609"/>
        <v>165</v>
      </c>
    </row>
    <row r="34119" spans="2:16" ht="38.25">
      <c r="B34119" s="457"/>
      <c r="D34119" s="5" t="s">
        <v>33489</v>
      </c>
      <c r="F34119" s="131" t="s">
        <v>33759</v>
      </c>
      <c r="G34119" s="16"/>
      <c r="H34119" s="16"/>
      <c r="J34119" s="303">
        <v>129</v>
      </c>
      <c r="L34119" s="298">
        <f t="shared" si="1612"/>
        <v>129</v>
      </c>
      <c r="O34119" s="16">
        <f t="shared" si="1610"/>
        <v>0</v>
      </c>
      <c r="P34119" s="298">
        <f t="shared" si="1609"/>
        <v>129</v>
      </c>
    </row>
    <row r="34120" spans="2:16" ht="38.25">
      <c r="B34120" s="457"/>
      <c r="D34120" s="5" t="s">
        <v>33489</v>
      </c>
      <c r="F34120" s="131" t="s">
        <v>33760</v>
      </c>
      <c r="G34120" s="16"/>
      <c r="H34120" s="16"/>
      <c r="J34120" s="303">
        <v>91</v>
      </c>
      <c r="L34120" s="298">
        <f t="shared" si="1612"/>
        <v>91</v>
      </c>
      <c r="O34120" s="16">
        <f t="shared" si="1610"/>
        <v>0</v>
      </c>
      <c r="P34120" s="298">
        <f t="shared" si="1609"/>
        <v>91</v>
      </c>
    </row>
    <row r="34121" spans="2:16" ht="38.25">
      <c r="B34121" s="457"/>
      <c r="D34121" s="5" t="s">
        <v>33489</v>
      </c>
      <c r="F34121" s="131" t="s">
        <v>33761</v>
      </c>
      <c r="G34121" s="16"/>
      <c r="H34121" s="16"/>
      <c r="J34121" s="303">
        <v>54</v>
      </c>
      <c r="L34121" s="298">
        <f t="shared" si="1612"/>
        <v>54</v>
      </c>
      <c r="O34121" s="16">
        <f t="shared" si="1610"/>
        <v>0</v>
      </c>
      <c r="P34121" s="298">
        <f t="shared" si="1609"/>
        <v>54</v>
      </c>
    </row>
    <row r="34122" spans="2:16" ht="38.25">
      <c r="B34122" s="457"/>
      <c r="D34122" s="5" t="s">
        <v>33489</v>
      </c>
      <c r="F34122" s="131" t="s">
        <v>33762</v>
      </c>
      <c r="G34122" s="16"/>
      <c r="H34122" s="16"/>
      <c r="J34122" s="302">
        <v>123</v>
      </c>
      <c r="L34122" s="298">
        <f t="shared" si="1612"/>
        <v>123</v>
      </c>
      <c r="O34122" s="16">
        <f t="shared" si="1610"/>
        <v>0</v>
      </c>
      <c r="P34122" s="298">
        <f t="shared" si="1609"/>
        <v>123</v>
      </c>
    </row>
    <row r="34123" spans="2:16" ht="38.25">
      <c r="B34123" s="457"/>
      <c r="D34123" s="5" t="s">
        <v>33489</v>
      </c>
      <c r="F34123" s="131" t="s">
        <v>33763</v>
      </c>
      <c r="G34123" s="16"/>
      <c r="H34123" s="16"/>
      <c r="J34123" s="302">
        <v>168</v>
      </c>
      <c r="L34123" s="298">
        <f t="shared" si="1612"/>
        <v>168</v>
      </c>
      <c r="O34123" s="16">
        <f t="shared" si="1610"/>
        <v>0</v>
      </c>
      <c r="P34123" s="298">
        <f t="shared" ref="P34123:P34163" si="1613">+L34123+O34123</f>
        <v>168</v>
      </c>
    </row>
    <row r="34124" spans="2:16" ht="51">
      <c r="B34124" s="457"/>
      <c r="D34124" s="5" t="s">
        <v>33489</v>
      </c>
      <c r="F34124" s="131" t="s">
        <v>33764</v>
      </c>
      <c r="G34124" s="16"/>
      <c r="H34124" s="16"/>
      <c r="J34124" s="302">
        <v>279</v>
      </c>
      <c r="L34124" s="298">
        <f t="shared" si="1612"/>
        <v>279</v>
      </c>
      <c r="O34124" s="16">
        <f t="shared" si="1610"/>
        <v>0</v>
      </c>
      <c r="P34124" s="298">
        <f t="shared" si="1613"/>
        <v>279</v>
      </c>
    </row>
    <row r="34125" spans="2:16" ht="38.25">
      <c r="B34125" s="457"/>
      <c r="D34125" s="5" t="s">
        <v>33489</v>
      </c>
      <c r="F34125" s="131" t="s">
        <v>33765</v>
      </c>
      <c r="G34125" s="16"/>
      <c r="H34125" s="16"/>
      <c r="J34125" s="302">
        <v>189</v>
      </c>
      <c r="L34125" s="298">
        <f t="shared" si="1612"/>
        <v>189</v>
      </c>
      <c r="O34125" s="16">
        <f t="shared" si="1610"/>
        <v>0</v>
      </c>
      <c r="P34125" s="298">
        <f t="shared" si="1613"/>
        <v>189</v>
      </c>
    </row>
    <row r="34126" spans="2:16" ht="38.25">
      <c r="B34126" s="457"/>
      <c r="D34126" s="5" t="s">
        <v>33489</v>
      </c>
      <c r="F34126" s="131" t="s">
        <v>33766</v>
      </c>
      <c r="G34126" s="16"/>
      <c r="H34126" s="16"/>
      <c r="J34126" s="302">
        <v>199</v>
      </c>
      <c r="L34126" s="298">
        <f t="shared" si="1612"/>
        <v>199</v>
      </c>
      <c r="O34126" s="16">
        <f t="shared" si="1610"/>
        <v>0</v>
      </c>
      <c r="P34126" s="298">
        <f t="shared" si="1613"/>
        <v>199</v>
      </c>
    </row>
    <row r="34127" spans="2:16" ht="38.25">
      <c r="B34127" s="457"/>
      <c r="D34127" s="5" t="s">
        <v>33489</v>
      </c>
      <c r="F34127" s="131" t="s">
        <v>33767</v>
      </c>
      <c r="G34127" s="16"/>
      <c r="H34127" s="16"/>
      <c r="J34127" s="302">
        <v>66</v>
      </c>
      <c r="L34127" s="298">
        <f t="shared" si="1612"/>
        <v>66</v>
      </c>
      <c r="O34127" s="16">
        <f t="shared" si="1610"/>
        <v>0</v>
      </c>
      <c r="P34127" s="298">
        <f t="shared" si="1613"/>
        <v>66</v>
      </c>
    </row>
    <row r="34128" spans="2:16" ht="38.25">
      <c r="B34128" s="457"/>
      <c r="D34128" s="5" t="s">
        <v>33489</v>
      </c>
      <c r="F34128" s="131" t="s">
        <v>33768</v>
      </c>
      <c r="G34128" s="16"/>
      <c r="H34128" s="16"/>
      <c r="J34128" s="302">
        <v>66</v>
      </c>
      <c r="L34128" s="298">
        <f t="shared" si="1612"/>
        <v>66</v>
      </c>
      <c r="O34128" s="16">
        <f t="shared" si="1610"/>
        <v>0</v>
      </c>
      <c r="P34128" s="298">
        <f t="shared" si="1613"/>
        <v>66</v>
      </c>
    </row>
    <row r="34129" spans="2:16" ht="38.25">
      <c r="B34129" s="457"/>
      <c r="D34129" s="5" t="s">
        <v>33489</v>
      </c>
      <c r="F34129" s="131" t="s">
        <v>33769</v>
      </c>
      <c r="G34129" s="16"/>
      <c r="H34129" s="16"/>
      <c r="J34129" s="302">
        <v>33</v>
      </c>
      <c r="L34129" s="298">
        <f t="shared" si="1612"/>
        <v>33</v>
      </c>
      <c r="O34129" s="16">
        <f t="shared" si="1610"/>
        <v>0</v>
      </c>
      <c r="P34129" s="298">
        <f t="shared" si="1613"/>
        <v>33</v>
      </c>
    </row>
    <row r="34130" spans="2:16" ht="38.25">
      <c r="B34130" s="457"/>
      <c r="D34130" s="5" t="s">
        <v>19551</v>
      </c>
      <c r="F34130" s="142" t="s">
        <v>33770</v>
      </c>
      <c r="G34130" s="16"/>
      <c r="H34130" s="16"/>
      <c r="J34130" s="302">
        <v>300</v>
      </c>
      <c r="L34130" s="298">
        <f t="shared" si="1612"/>
        <v>300</v>
      </c>
      <c r="O34130" s="16">
        <f t="shared" si="1610"/>
        <v>0</v>
      </c>
      <c r="P34130" s="298">
        <f t="shared" si="1613"/>
        <v>300</v>
      </c>
    </row>
    <row r="34131" spans="2:16" ht="25.5">
      <c r="B34131" s="457"/>
      <c r="D34131" s="5" t="s">
        <v>19551</v>
      </c>
      <c r="F34131" s="142" t="s">
        <v>33771</v>
      </c>
      <c r="G34131" s="16"/>
      <c r="H34131" s="16"/>
      <c r="J34131" s="302">
        <v>80</v>
      </c>
      <c r="L34131" s="298">
        <f t="shared" si="1612"/>
        <v>80</v>
      </c>
      <c r="O34131" s="16">
        <f t="shared" si="1610"/>
        <v>0</v>
      </c>
      <c r="P34131" s="298">
        <f t="shared" si="1613"/>
        <v>80</v>
      </c>
    </row>
    <row r="34132" spans="2:16" ht="25.5">
      <c r="B34132" s="457"/>
      <c r="D34132" s="5" t="s">
        <v>19551</v>
      </c>
      <c r="F34132" s="142" t="s">
        <v>33772</v>
      </c>
      <c r="G34132" s="16"/>
      <c r="H34132" s="16"/>
      <c r="J34132" s="302">
        <v>25</v>
      </c>
      <c r="L34132" s="298">
        <f t="shared" si="1612"/>
        <v>25</v>
      </c>
      <c r="O34132" s="16">
        <f t="shared" si="1610"/>
        <v>0</v>
      </c>
      <c r="P34132" s="298">
        <f t="shared" si="1613"/>
        <v>25</v>
      </c>
    </row>
    <row r="34133" spans="2:16" ht="25.5">
      <c r="B34133" s="457"/>
      <c r="D34133" s="5" t="s">
        <v>19551</v>
      </c>
      <c r="F34133" s="142" t="s">
        <v>33773</v>
      </c>
      <c r="G34133" s="16"/>
      <c r="H34133" s="16"/>
      <c r="J34133" s="302">
        <v>30</v>
      </c>
      <c r="L34133" s="298">
        <f t="shared" si="1612"/>
        <v>30</v>
      </c>
      <c r="O34133" s="16">
        <f t="shared" si="1610"/>
        <v>0</v>
      </c>
      <c r="P34133" s="298">
        <f t="shared" si="1613"/>
        <v>30</v>
      </c>
    </row>
    <row r="34134" spans="2:16" ht="25.5">
      <c r="B34134" s="457"/>
      <c r="D34134" s="5" t="s">
        <v>19551</v>
      </c>
      <c r="F34134" s="142" t="s">
        <v>33774</v>
      </c>
      <c r="G34134" s="16"/>
      <c r="H34134" s="16"/>
      <c r="J34134" s="302">
        <v>83</v>
      </c>
      <c r="L34134" s="298">
        <f t="shared" si="1612"/>
        <v>83</v>
      </c>
      <c r="O34134" s="16">
        <f t="shared" si="1610"/>
        <v>0</v>
      </c>
      <c r="P34134" s="298">
        <f t="shared" si="1613"/>
        <v>83</v>
      </c>
    </row>
    <row r="34135" spans="2:16" ht="25.5">
      <c r="B34135" s="457"/>
      <c r="D34135" s="5" t="s">
        <v>19551</v>
      </c>
      <c r="F34135" s="142" t="s">
        <v>33775</v>
      </c>
      <c r="G34135" s="16"/>
      <c r="H34135" s="16"/>
      <c r="J34135" s="302">
        <v>25</v>
      </c>
      <c r="L34135" s="298">
        <f t="shared" si="1612"/>
        <v>25</v>
      </c>
      <c r="O34135" s="16">
        <f t="shared" si="1610"/>
        <v>0</v>
      </c>
      <c r="P34135" s="298">
        <f t="shared" si="1613"/>
        <v>25</v>
      </c>
    </row>
    <row r="34136" spans="2:16" ht="25.5">
      <c r="B34136" s="457"/>
      <c r="D34136" s="5" t="s">
        <v>19551</v>
      </c>
      <c r="F34136" s="142" t="s">
        <v>33776</v>
      </c>
      <c r="G34136" s="16"/>
      <c r="H34136" s="16"/>
      <c r="J34136" s="302">
        <v>164</v>
      </c>
      <c r="L34136" s="298">
        <f t="shared" si="1612"/>
        <v>164</v>
      </c>
      <c r="O34136" s="16">
        <f t="shared" si="1610"/>
        <v>0</v>
      </c>
      <c r="P34136" s="298">
        <f t="shared" si="1613"/>
        <v>164</v>
      </c>
    </row>
    <row r="34137" spans="2:16" ht="25.5">
      <c r="B34137" s="457"/>
      <c r="D34137" s="5" t="s">
        <v>19551</v>
      </c>
      <c r="F34137" s="142" t="s">
        <v>33777</v>
      </c>
      <c r="G34137" s="16"/>
      <c r="H34137" s="16"/>
      <c r="J34137" s="302">
        <v>23</v>
      </c>
      <c r="L34137" s="298">
        <f t="shared" si="1612"/>
        <v>23</v>
      </c>
      <c r="O34137" s="16">
        <f t="shared" si="1610"/>
        <v>0</v>
      </c>
      <c r="P34137" s="298">
        <f t="shared" si="1613"/>
        <v>23</v>
      </c>
    </row>
    <row r="34138" spans="2:16" ht="25.5">
      <c r="B34138" s="457"/>
      <c r="D34138" s="5" t="s">
        <v>19551</v>
      </c>
      <c r="F34138" s="142" t="s">
        <v>33778</v>
      </c>
      <c r="G34138" s="16"/>
      <c r="H34138" s="16"/>
      <c r="J34138" s="302">
        <v>48</v>
      </c>
      <c r="L34138" s="298">
        <f t="shared" si="1612"/>
        <v>48</v>
      </c>
      <c r="O34138" s="16">
        <f t="shared" si="1610"/>
        <v>0</v>
      </c>
      <c r="P34138" s="298">
        <f t="shared" si="1613"/>
        <v>48</v>
      </c>
    </row>
    <row r="34139" spans="2:16" ht="25.5">
      <c r="B34139" s="457"/>
      <c r="D34139" s="5" t="s">
        <v>19551</v>
      </c>
      <c r="F34139" s="142" t="s">
        <v>33779</v>
      </c>
      <c r="G34139" s="16"/>
      <c r="H34139" s="16"/>
      <c r="J34139" s="302">
        <v>50</v>
      </c>
      <c r="L34139" s="298">
        <f t="shared" si="1612"/>
        <v>50</v>
      </c>
      <c r="O34139" s="16">
        <f t="shared" si="1610"/>
        <v>0</v>
      </c>
      <c r="P34139" s="298">
        <f t="shared" si="1613"/>
        <v>50</v>
      </c>
    </row>
    <row r="34140" spans="2:16" ht="25.5">
      <c r="B34140" s="457"/>
      <c r="D34140" s="5" t="s">
        <v>19551</v>
      </c>
      <c r="F34140" s="142" t="s">
        <v>33780</v>
      </c>
      <c r="G34140" s="16"/>
      <c r="H34140" s="16"/>
      <c r="J34140" s="302">
        <v>29</v>
      </c>
      <c r="L34140" s="298">
        <f t="shared" si="1612"/>
        <v>29</v>
      </c>
      <c r="O34140" s="16">
        <f t="shared" si="1610"/>
        <v>0</v>
      </c>
      <c r="P34140" s="298">
        <f t="shared" si="1613"/>
        <v>29</v>
      </c>
    </row>
    <row r="34141" spans="2:16" ht="25.5">
      <c r="B34141" s="457"/>
      <c r="D34141" s="5" t="s">
        <v>19551</v>
      </c>
      <c r="F34141" s="142" t="s">
        <v>33781</v>
      </c>
      <c r="G34141" s="16"/>
      <c r="H34141" s="16"/>
      <c r="J34141" s="302">
        <v>26</v>
      </c>
      <c r="L34141" s="298">
        <f t="shared" si="1612"/>
        <v>26</v>
      </c>
      <c r="O34141" s="16">
        <f t="shared" si="1610"/>
        <v>0</v>
      </c>
      <c r="P34141" s="298">
        <f t="shared" si="1613"/>
        <v>26</v>
      </c>
    </row>
    <row r="34142" spans="2:16" ht="25.5">
      <c r="B34142" s="457"/>
      <c r="D34142" s="5" t="s">
        <v>19551</v>
      </c>
      <c r="F34142" s="142" t="s">
        <v>33782</v>
      </c>
      <c r="G34142" s="16"/>
      <c r="H34142" s="16"/>
      <c r="J34142" s="302">
        <v>25</v>
      </c>
      <c r="L34142" s="298">
        <f t="shared" si="1612"/>
        <v>25</v>
      </c>
      <c r="O34142" s="16">
        <f t="shared" ref="O34142:O34205" si="1614">+M34142+N34142</f>
        <v>0</v>
      </c>
      <c r="P34142" s="298">
        <f t="shared" si="1613"/>
        <v>25</v>
      </c>
    </row>
    <row r="34143" spans="2:16" ht="25.5">
      <c r="B34143" s="457"/>
      <c r="D34143" s="5" t="s">
        <v>19551</v>
      </c>
      <c r="F34143" s="142" t="s">
        <v>33783</v>
      </c>
      <c r="G34143" s="16"/>
      <c r="H34143" s="16"/>
      <c r="J34143" s="302">
        <v>25</v>
      </c>
      <c r="L34143" s="298">
        <f t="shared" si="1612"/>
        <v>25</v>
      </c>
      <c r="O34143" s="16">
        <f t="shared" si="1614"/>
        <v>0</v>
      </c>
      <c r="P34143" s="298">
        <f t="shared" si="1613"/>
        <v>25</v>
      </c>
    </row>
    <row r="34144" spans="2:16" ht="25.5">
      <c r="B34144" s="457"/>
      <c r="D34144" s="5" t="s">
        <v>19551</v>
      </c>
      <c r="F34144" s="142" t="s">
        <v>33784</v>
      </c>
      <c r="G34144" s="16"/>
      <c r="H34144" s="16"/>
      <c r="J34144" s="302">
        <v>50</v>
      </c>
      <c r="L34144" s="298">
        <f t="shared" si="1612"/>
        <v>50</v>
      </c>
      <c r="O34144" s="16">
        <f t="shared" si="1614"/>
        <v>0</v>
      </c>
      <c r="P34144" s="298">
        <f t="shared" si="1613"/>
        <v>50</v>
      </c>
    </row>
    <row r="34145" spans="2:16" ht="25.5">
      <c r="B34145" s="457"/>
      <c r="D34145" s="5" t="s">
        <v>19551</v>
      </c>
      <c r="F34145" s="142" t="s">
        <v>33785</v>
      </c>
      <c r="G34145" s="16"/>
      <c r="H34145" s="16"/>
      <c r="J34145" s="302">
        <v>30</v>
      </c>
      <c r="L34145" s="298">
        <f t="shared" si="1612"/>
        <v>30</v>
      </c>
      <c r="O34145" s="16">
        <f t="shared" si="1614"/>
        <v>0</v>
      </c>
      <c r="P34145" s="298">
        <f t="shared" si="1613"/>
        <v>30</v>
      </c>
    </row>
    <row r="34146" spans="2:16" ht="25.5">
      <c r="B34146" s="457"/>
      <c r="D34146" s="5" t="s">
        <v>19551</v>
      </c>
      <c r="F34146" s="142" t="s">
        <v>33786</v>
      </c>
      <c r="G34146" s="16"/>
      <c r="H34146" s="16"/>
      <c r="J34146" s="302">
        <v>49</v>
      </c>
      <c r="L34146" s="298">
        <f t="shared" si="1612"/>
        <v>49</v>
      </c>
      <c r="O34146" s="16">
        <f t="shared" si="1614"/>
        <v>0</v>
      </c>
      <c r="P34146" s="298">
        <f t="shared" si="1613"/>
        <v>49</v>
      </c>
    </row>
    <row r="34147" spans="2:16" ht="25.5">
      <c r="B34147" s="457"/>
      <c r="D34147" s="5" t="s">
        <v>19551</v>
      </c>
      <c r="F34147" s="142" t="s">
        <v>33787</v>
      </c>
      <c r="G34147" s="16"/>
      <c r="H34147" s="16"/>
      <c r="J34147" s="302">
        <v>25</v>
      </c>
      <c r="L34147" s="298">
        <f t="shared" si="1612"/>
        <v>25</v>
      </c>
      <c r="O34147" s="16">
        <f t="shared" si="1614"/>
        <v>0</v>
      </c>
      <c r="P34147" s="298">
        <f t="shared" si="1613"/>
        <v>25</v>
      </c>
    </row>
    <row r="34148" spans="2:16" ht="25.5">
      <c r="B34148" s="457"/>
      <c r="D34148" s="5" t="s">
        <v>19551</v>
      </c>
      <c r="F34148" s="142" t="s">
        <v>33788</v>
      </c>
      <c r="G34148" s="16"/>
      <c r="H34148" s="16"/>
      <c r="J34148" s="302">
        <v>23</v>
      </c>
      <c r="L34148" s="298">
        <f t="shared" si="1612"/>
        <v>23</v>
      </c>
      <c r="O34148" s="16">
        <f t="shared" si="1614"/>
        <v>0</v>
      </c>
      <c r="P34148" s="298">
        <f t="shared" si="1613"/>
        <v>23</v>
      </c>
    </row>
    <row r="34149" spans="2:16" ht="25.5">
      <c r="B34149" s="457"/>
      <c r="D34149" s="5" t="s">
        <v>19551</v>
      </c>
      <c r="F34149" s="142" t="s">
        <v>33789</v>
      </c>
      <c r="G34149" s="16"/>
      <c r="H34149" s="16"/>
      <c r="J34149" s="302">
        <v>25</v>
      </c>
      <c r="L34149" s="298">
        <f t="shared" si="1612"/>
        <v>25</v>
      </c>
      <c r="O34149" s="16">
        <f t="shared" si="1614"/>
        <v>0</v>
      </c>
      <c r="P34149" s="298">
        <f t="shared" si="1613"/>
        <v>25</v>
      </c>
    </row>
    <row r="34150" spans="2:16" ht="25.5">
      <c r="B34150" s="457"/>
      <c r="D34150" s="5" t="s">
        <v>19551</v>
      </c>
      <c r="F34150" s="142" t="s">
        <v>33790</v>
      </c>
      <c r="G34150" s="16"/>
      <c r="H34150" s="16"/>
      <c r="J34150" s="302">
        <v>54</v>
      </c>
      <c r="L34150" s="298">
        <f t="shared" si="1612"/>
        <v>54</v>
      </c>
      <c r="O34150" s="16">
        <f t="shared" si="1614"/>
        <v>0</v>
      </c>
      <c r="P34150" s="298">
        <f t="shared" si="1613"/>
        <v>54</v>
      </c>
    </row>
    <row r="34151" spans="2:16" ht="25.5">
      <c r="B34151" s="457"/>
      <c r="D34151" s="5" t="s">
        <v>19551</v>
      </c>
      <c r="F34151" s="142" t="s">
        <v>33791</v>
      </c>
      <c r="G34151" s="16"/>
      <c r="H34151" s="16"/>
      <c r="J34151" s="302">
        <v>56</v>
      </c>
      <c r="L34151" s="298">
        <f t="shared" si="1612"/>
        <v>56</v>
      </c>
      <c r="O34151" s="16">
        <f t="shared" si="1614"/>
        <v>0</v>
      </c>
      <c r="P34151" s="298">
        <f t="shared" si="1613"/>
        <v>56</v>
      </c>
    </row>
    <row r="34152" spans="2:16" ht="25.5">
      <c r="B34152" s="457"/>
      <c r="D34152" s="5" t="s">
        <v>19551</v>
      </c>
      <c r="F34152" s="142" t="s">
        <v>33792</v>
      </c>
      <c r="G34152" s="16"/>
      <c r="H34152" s="16"/>
      <c r="J34152" s="302">
        <v>28</v>
      </c>
      <c r="L34152" s="298">
        <f t="shared" si="1612"/>
        <v>28</v>
      </c>
      <c r="O34152" s="16">
        <f t="shared" si="1614"/>
        <v>0</v>
      </c>
      <c r="P34152" s="298">
        <f t="shared" si="1613"/>
        <v>28</v>
      </c>
    </row>
    <row r="34153" spans="2:16" ht="25.5">
      <c r="B34153" s="457"/>
      <c r="D34153" s="5" t="s">
        <v>19551</v>
      </c>
      <c r="F34153" s="142" t="s">
        <v>33793</v>
      </c>
      <c r="G34153" s="16"/>
      <c r="H34153" s="16"/>
      <c r="J34153" s="302">
        <v>23</v>
      </c>
      <c r="L34153" s="298">
        <f t="shared" si="1612"/>
        <v>23</v>
      </c>
      <c r="O34153" s="16">
        <f t="shared" si="1614"/>
        <v>0</v>
      </c>
      <c r="P34153" s="298">
        <f t="shared" si="1613"/>
        <v>23</v>
      </c>
    </row>
    <row r="34154" spans="2:16" ht="25.5">
      <c r="B34154" s="457"/>
      <c r="D34154" s="5" t="s">
        <v>19551</v>
      </c>
      <c r="F34154" s="142" t="s">
        <v>33794</v>
      </c>
      <c r="G34154" s="16"/>
      <c r="H34154" s="16"/>
      <c r="J34154" s="302">
        <v>50</v>
      </c>
      <c r="L34154" s="298">
        <f t="shared" si="1612"/>
        <v>50</v>
      </c>
      <c r="O34154" s="16">
        <f t="shared" si="1614"/>
        <v>0</v>
      </c>
      <c r="P34154" s="298">
        <f t="shared" si="1613"/>
        <v>50</v>
      </c>
    </row>
    <row r="34155" spans="2:16" ht="25.5">
      <c r="B34155" s="457"/>
      <c r="D34155" s="5" t="s">
        <v>19551</v>
      </c>
      <c r="F34155" s="142" t="s">
        <v>33795</v>
      </c>
      <c r="G34155" s="16"/>
      <c r="H34155" s="16"/>
      <c r="J34155" s="302">
        <v>29</v>
      </c>
      <c r="L34155" s="298">
        <f t="shared" si="1612"/>
        <v>29</v>
      </c>
      <c r="O34155" s="16">
        <f t="shared" si="1614"/>
        <v>0</v>
      </c>
      <c r="P34155" s="298">
        <f t="shared" si="1613"/>
        <v>29</v>
      </c>
    </row>
    <row r="34156" spans="2:16" ht="25.5">
      <c r="B34156" s="457"/>
      <c r="D34156" s="5" t="s">
        <v>19551</v>
      </c>
      <c r="F34156" s="142" t="s">
        <v>33796</v>
      </c>
      <c r="G34156" s="16"/>
      <c r="H34156" s="16"/>
      <c r="J34156" s="302">
        <v>30</v>
      </c>
      <c r="L34156" s="298">
        <f t="shared" si="1612"/>
        <v>30</v>
      </c>
      <c r="O34156" s="16">
        <f t="shared" si="1614"/>
        <v>0</v>
      </c>
      <c r="P34156" s="298">
        <f t="shared" si="1613"/>
        <v>30</v>
      </c>
    </row>
    <row r="34157" spans="2:16" ht="25.5">
      <c r="B34157" s="457"/>
      <c r="D34157" s="5" t="s">
        <v>19551</v>
      </c>
      <c r="F34157" s="142" t="s">
        <v>33797</v>
      </c>
      <c r="G34157" s="16"/>
      <c r="H34157" s="16"/>
      <c r="J34157" s="302">
        <v>27</v>
      </c>
      <c r="L34157" s="298">
        <f t="shared" si="1612"/>
        <v>27</v>
      </c>
      <c r="O34157" s="16">
        <f t="shared" si="1614"/>
        <v>0</v>
      </c>
      <c r="P34157" s="298">
        <f t="shared" si="1613"/>
        <v>27</v>
      </c>
    </row>
    <row r="34158" spans="2:16" ht="25.5">
      <c r="B34158" s="457"/>
      <c r="D34158" s="5" t="s">
        <v>19551</v>
      </c>
      <c r="F34158" s="142" t="s">
        <v>33798</v>
      </c>
      <c r="G34158" s="16"/>
      <c r="H34158" s="16"/>
      <c r="J34158" s="302">
        <v>45</v>
      </c>
      <c r="L34158" s="298">
        <f t="shared" si="1612"/>
        <v>45</v>
      </c>
      <c r="O34158" s="16">
        <f t="shared" si="1614"/>
        <v>0</v>
      </c>
      <c r="P34158" s="298">
        <f t="shared" si="1613"/>
        <v>45</v>
      </c>
    </row>
    <row r="34159" spans="2:16" ht="25.5">
      <c r="B34159" s="457"/>
      <c r="D34159" s="5" t="s">
        <v>19551</v>
      </c>
      <c r="F34159" s="142" t="s">
        <v>33799</v>
      </c>
      <c r="G34159" s="16"/>
      <c r="H34159" s="16"/>
      <c r="J34159" s="302">
        <v>24</v>
      </c>
      <c r="L34159" s="298">
        <f t="shared" si="1612"/>
        <v>24</v>
      </c>
      <c r="O34159" s="16">
        <f t="shared" si="1614"/>
        <v>0</v>
      </c>
      <c r="P34159" s="298">
        <f t="shared" si="1613"/>
        <v>24</v>
      </c>
    </row>
    <row r="34160" spans="2:16" ht="25.5">
      <c r="B34160" s="457"/>
      <c r="D34160" s="5" t="s">
        <v>19551</v>
      </c>
      <c r="F34160" s="142" t="s">
        <v>33800</v>
      </c>
      <c r="G34160" s="16"/>
      <c r="H34160" s="16"/>
      <c r="J34160" s="302">
        <v>55</v>
      </c>
      <c r="L34160" s="298">
        <f t="shared" si="1612"/>
        <v>55</v>
      </c>
      <c r="O34160" s="16">
        <f t="shared" si="1614"/>
        <v>0</v>
      </c>
      <c r="P34160" s="298">
        <f t="shared" si="1613"/>
        <v>55</v>
      </c>
    </row>
    <row r="34161" spans="2:16" ht="25.5">
      <c r="B34161" s="457"/>
      <c r="D34161" s="5" t="s">
        <v>19551</v>
      </c>
      <c r="F34161" s="142" t="s">
        <v>33801</v>
      </c>
      <c r="G34161" s="16"/>
      <c r="H34161" s="16"/>
      <c r="J34161" s="302">
        <v>47</v>
      </c>
      <c r="L34161" s="298">
        <f t="shared" si="1612"/>
        <v>47</v>
      </c>
      <c r="O34161" s="16">
        <f t="shared" si="1614"/>
        <v>0</v>
      </c>
      <c r="P34161" s="298">
        <f t="shared" si="1613"/>
        <v>47</v>
      </c>
    </row>
    <row r="34162" spans="2:16" ht="25.5">
      <c r="B34162" s="457"/>
      <c r="D34162" s="5" t="s">
        <v>19551</v>
      </c>
      <c r="F34162" s="142" t="s">
        <v>33802</v>
      </c>
      <c r="G34162" s="16"/>
      <c r="H34162" s="16"/>
      <c r="J34162" s="302">
        <v>26</v>
      </c>
      <c r="L34162" s="298">
        <f t="shared" si="1612"/>
        <v>26</v>
      </c>
      <c r="O34162" s="16">
        <f t="shared" si="1614"/>
        <v>0</v>
      </c>
      <c r="P34162" s="298">
        <f t="shared" si="1613"/>
        <v>26</v>
      </c>
    </row>
    <row r="34163" spans="2:16" ht="25.5">
      <c r="B34163" s="457"/>
      <c r="D34163" s="5" t="s">
        <v>19551</v>
      </c>
      <c r="F34163" s="142" t="s">
        <v>33803</v>
      </c>
      <c r="G34163" s="16"/>
      <c r="H34163" s="16"/>
      <c r="J34163" s="302">
        <v>25</v>
      </c>
      <c r="L34163" s="298">
        <f t="shared" si="1612"/>
        <v>25</v>
      </c>
      <c r="O34163" s="16">
        <f t="shared" si="1614"/>
        <v>0</v>
      </c>
      <c r="P34163" s="298">
        <f t="shared" si="1613"/>
        <v>25</v>
      </c>
    </row>
    <row r="34164" spans="2:16" ht="25.5">
      <c r="B34164" s="457"/>
      <c r="D34164" s="5" t="s">
        <v>19551</v>
      </c>
      <c r="F34164" s="142" t="s">
        <v>33804</v>
      </c>
      <c r="G34164" s="16"/>
      <c r="H34164" s="16"/>
      <c r="J34164" s="302">
        <v>25</v>
      </c>
      <c r="L34164" s="298">
        <f t="shared" si="1612"/>
        <v>25</v>
      </c>
      <c r="O34164" s="16">
        <f t="shared" si="1614"/>
        <v>0</v>
      </c>
      <c r="P34164" s="298">
        <f t="shared" ref="P34164:P34169" si="1615">+L34164+O34164</f>
        <v>25</v>
      </c>
    </row>
    <row r="34165" spans="2:16" ht="25.5">
      <c r="B34165" s="457"/>
      <c r="D34165" s="5" t="s">
        <v>19551</v>
      </c>
      <c r="F34165" s="142" t="s">
        <v>33805</v>
      </c>
      <c r="G34165" s="16"/>
      <c r="H34165" s="16"/>
      <c r="J34165" s="302">
        <v>26</v>
      </c>
      <c r="L34165" s="298">
        <f t="shared" si="1612"/>
        <v>26</v>
      </c>
      <c r="O34165" s="16">
        <f t="shared" si="1614"/>
        <v>0</v>
      </c>
      <c r="P34165" s="298">
        <f t="shared" si="1615"/>
        <v>26</v>
      </c>
    </row>
    <row r="34166" spans="2:16" ht="25.5">
      <c r="B34166" s="457"/>
      <c r="D34166" s="5" t="s">
        <v>19551</v>
      </c>
      <c r="F34166" s="142" t="s">
        <v>33806</v>
      </c>
      <c r="G34166" s="16"/>
      <c r="H34166" s="16"/>
      <c r="J34166" s="302">
        <v>107</v>
      </c>
      <c r="L34166" s="298">
        <f t="shared" si="1612"/>
        <v>107</v>
      </c>
      <c r="O34166" s="16">
        <f t="shared" si="1614"/>
        <v>0</v>
      </c>
      <c r="P34166" s="298">
        <f t="shared" si="1615"/>
        <v>107</v>
      </c>
    </row>
    <row r="34167" spans="2:16" ht="25.5">
      <c r="B34167" s="457"/>
      <c r="D34167" s="5" t="s">
        <v>19551</v>
      </c>
      <c r="F34167" s="142" t="s">
        <v>33807</v>
      </c>
      <c r="G34167" s="16"/>
      <c r="H34167" s="16"/>
      <c r="J34167" s="302">
        <v>24</v>
      </c>
      <c r="L34167" s="298">
        <f t="shared" si="1612"/>
        <v>24</v>
      </c>
      <c r="O34167" s="16">
        <f t="shared" si="1614"/>
        <v>0</v>
      </c>
      <c r="P34167" s="298">
        <f t="shared" si="1615"/>
        <v>24</v>
      </c>
    </row>
    <row r="34168" spans="2:16" ht="25.5">
      <c r="B34168" s="457"/>
      <c r="D34168" s="5" t="s">
        <v>19551</v>
      </c>
      <c r="F34168" s="142" t="s">
        <v>33808</v>
      </c>
      <c r="G34168" s="16"/>
      <c r="H34168" s="16"/>
      <c r="J34168" s="302">
        <v>20</v>
      </c>
      <c r="L34168" s="298">
        <f t="shared" si="1612"/>
        <v>20</v>
      </c>
      <c r="O34168" s="16">
        <f t="shared" si="1614"/>
        <v>0</v>
      </c>
      <c r="P34168" s="298">
        <f t="shared" si="1615"/>
        <v>20</v>
      </c>
    </row>
    <row r="34169" spans="2:16" ht="25.5">
      <c r="B34169" s="457"/>
      <c r="D34169" s="5" t="s">
        <v>19551</v>
      </c>
      <c r="F34169" s="142" t="s">
        <v>33809</v>
      </c>
      <c r="G34169" s="16"/>
      <c r="H34169" s="16"/>
      <c r="J34169" s="302">
        <v>50</v>
      </c>
      <c r="L34169" s="298">
        <f t="shared" si="1612"/>
        <v>50</v>
      </c>
      <c r="O34169" s="16">
        <f t="shared" si="1614"/>
        <v>0</v>
      </c>
      <c r="P34169" s="298">
        <f t="shared" si="1615"/>
        <v>50</v>
      </c>
    </row>
    <row r="34170" spans="2:16" ht="25.5">
      <c r="B34170" s="457"/>
      <c r="D34170" s="5" t="s">
        <v>19551</v>
      </c>
      <c r="F34170" s="142" t="s">
        <v>33810</v>
      </c>
      <c r="G34170" s="16"/>
      <c r="H34170" s="16"/>
      <c r="J34170" s="302">
        <v>50</v>
      </c>
      <c r="L34170" s="298">
        <f t="shared" ref="L34170:L34233" si="1616">+J34170+K34170</f>
        <v>50</v>
      </c>
      <c r="O34170" s="16">
        <f t="shared" si="1614"/>
        <v>0</v>
      </c>
      <c r="P34170" s="298">
        <f t="shared" ref="P34170:P34233" si="1617">+L34170+O34170</f>
        <v>50</v>
      </c>
    </row>
    <row r="34171" spans="2:16" ht="25.5">
      <c r="B34171" s="457"/>
      <c r="D34171" s="5" t="s">
        <v>19551</v>
      </c>
      <c r="F34171" s="142" t="s">
        <v>33811</v>
      </c>
      <c r="G34171" s="16"/>
      <c r="H34171" s="16"/>
      <c r="J34171" s="302">
        <v>24</v>
      </c>
      <c r="L34171" s="298">
        <f t="shared" si="1616"/>
        <v>24</v>
      </c>
      <c r="O34171" s="16">
        <f t="shared" si="1614"/>
        <v>0</v>
      </c>
      <c r="P34171" s="298">
        <f t="shared" si="1617"/>
        <v>24</v>
      </c>
    </row>
    <row r="34172" spans="2:16" ht="25.5">
      <c r="B34172" s="457"/>
      <c r="D34172" s="5" t="s">
        <v>19551</v>
      </c>
      <c r="F34172" s="142" t="s">
        <v>33812</v>
      </c>
      <c r="G34172" s="16"/>
      <c r="H34172" s="16"/>
      <c r="J34172" s="302">
        <v>25</v>
      </c>
      <c r="L34172" s="298">
        <f t="shared" si="1616"/>
        <v>25</v>
      </c>
      <c r="O34172" s="16">
        <f t="shared" si="1614"/>
        <v>0</v>
      </c>
      <c r="P34172" s="298">
        <f t="shared" si="1617"/>
        <v>25</v>
      </c>
    </row>
    <row r="34173" spans="2:16" ht="25.5">
      <c r="B34173" s="457"/>
      <c r="D34173" s="5" t="s">
        <v>19551</v>
      </c>
      <c r="F34173" s="142" t="s">
        <v>33813</v>
      </c>
      <c r="G34173" s="16"/>
      <c r="H34173" s="16"/>
      <c r="J34173" s="302">
        <v>27</v>
      </c>
      <c r="L34173" s="298">
        <f t="shared" si="1616"/>
        <v>27</v>
      </c>
      <c r="O34173" s="16">
        <f t="shared" si="1614"/>
        <v>0</v>
      </c>
      <c r="P34173" s="298">
        <f t="shared" si="1617"/>
        <v>27</v>
      </c>
    </row>
    <row r="34174" spans="2:16" ht="25.5">
      <c r="B34174" s="457"/>
      <c r="D34174" s="5" t="s">
        <v>19551</v>
      </c>
      <c r="F34174" s="142" t="s">
        <v>33814</v>
      </c>
      <c r="G34174" s="16"/>
      <c r="H34174" s="16"/>
      <c r="J34174" s="302">
        <v>24</v>
      </c>
      <c r="L34174" s="298">
        <f t="shared" si="1616"/>
        <v>24</v>
      </c>
      <c r="O34174" s="16">
        <f t="shared" si="1614"/>
        <v>0</v>
      </c>
      <c r="P34174" s="298">
        <f t="shared" si="1617"/>
        <v>24</v>
      </c>
    </row>
    <row r="34175" spans="2:16" ht="25.5">
      <c r="B34175" s="457"/>
      <c r="D34175" s="5" t="s">
        <v>19551</v>
      </c>
      <c r="F34175" s="142" t="s">
        <v>33815</v>
      </c>
      <c r="G34175" s="16"/>
      <c r="H34175" s="16"/>
      <c r="J34175" s="302">
        <v>48</v>
      </c>
      <c r="L34175" s="298">
        <f t="shared" si="1616"/>
        <v>48</v>
      </c>
      <c r="O34175" s="16">
        <f t="shared" si="1614"/>
        <v>0</v>
      </c>
      <c r="P34175" s="298">
        <f t="shared" si="1617"/>
        <v>48</v>
      </c>
    </row>
    <row r="34176" spans="2:16" ht="25.5">
      <c r="B34176" s="457"/>
      <c r="D34176" s="5" t="s">
        <v>19551</v>
      </c>
      <c r="F34176" s="142" t="s">
        <v>33816</v>
      </c>
      <c r="G34176" s="16"/>
      <c r="H34176" s="16"/>
      <c r="J34176" s="302">
        <v>32</v>
      </c>
      <c r="L34176" s="298">
        <f t="shared" si="1616"/>
        <v>32</v>
      </c>
      <c r="O34176" s="16">
        <f t="shared" si="1614"/>
        <v>0</v>
      </c>
      <c r="P34176" s="298">
        <f t="shared" si="1617"/>
        <v>32</v>
      </c>
    </row>
    <row r="34177" spans="2:16" ht="25.5">
      <c r="B34177" s="457"/>
      <c r="D34177" s="5" t="s">
        <v>19551</v>
      </c>
      <c r="F34177" s="142" t="s">
        <v>33817</v>
      </c>
      <c r="G34177" s="16"/>
      <c r="H34177" s="16"/>
      <c r="J34177" s="302">
        <v>49</v>
      </c>
      <c r="L34177" s="298">
        <f t="shared" si="1616"/>
        <v>49</v>
      </c>
      <c r="O34177" s="16">
        <f t="shared" si="1614"/>
        <v>0</v>
      </c>
      <c r="P34177" s="298">
        <f t="shared" si="1617"/>
        <v>49</v>
      </c>
    </row>
    <row r="34178" spans="2:16" ht="25.5">
      <c r="B34178" s="457"/>
      <c r="D34178" s="5" t="s">
        <v>19551</v>
      </c>
      <c r="F34178" s="142" t="s">
        <v>33818</v>
      </c>
      <c r="G34178" s="16"/>
      <c r="H34178" s="16"/>
      <c r="J34178" s="302">
        <v>50</v>
      </c>
      <c r="L34178" s="298">
        <f t="shared" si="1616"/>
        <v>50</v>
      </c>
      <c r="O34178" s="16">
        <f t="shared" si="1614"/>
        <v>0</v>
      </c>
      <c r="P34178" s="298">
        <f t="shared" si="1617"/>
        <v>50</v>
      </c>
    </row>
    <row r="34179" spans="2:16" ht="25.5">
      <c r="B34179" s="457"/>
      <c r="D34179" s="5" t="s">
        <v>19551</v>
      </c>
      <c r="F34179" s="142" t="s">
        <v>33819</v>
      </c>
      <c r="G34179" s="16"/>
      <c r="H34179" s="16"/>
      <c r="J34179" s="302">
        <v>40</v>
      </c>
      <c r="L34179" s="298">
        <f t="shared" si="1616"/>
        <v>40</v>
      </c>
      <c r="O34179" s="16">
        <f t="shared" si="1614"/>
        <v>0</v>
      </c>
      <c r="P34179" s="298">
        <f t="shared" si="1617"/>
        <v>40</v>
      </c>
    </row>
    <row r="34180" spans="2:16" ht="25.5">
      <c r="B34180" s="457"/>
      <c r="D34180" s="5" t="s">
        <v>19551</v>
      </c>
      <c r="F34180" s="142" t="s">
        <v>33820</v>
      </c>
      <c r="G34180" s="16"/>
      <c r="H34180" s="16"/>
      <c r="J34180" s="302">
        <v>80</v>
      </c>
      <c r="L34180" s="298">
        <f t="shared" si="1616"/>
        <v>80</v>
      </c>
      <c r="O34180" s="16">
        <f t="shared" si="1614"/>
        <v>0</v>
      </c>
      <c r="P34180" s="298">
        <f t="shared" si="1617"/>
        <v>80</v>
      </c>
    </row>
    <row r="34181" spans="2:16" ht="25.5">
      <c r="B34181" s="457"/>
      <c r="D34181" s="5" t="s">
        <v>19551</v>
      </c>
      <c r="F34181" s="142" t="s">
        <v>33821</v>
      </c>
      <c r="G34181" s="16"/>
      <c r="H34181" s="16"/>
      <c r="J34181" s="302">
        <v>23</v>
      </c>
      <c r="L34181" s="298">
        <f t="shared" si="1616"/>
        <v>23</v>
      </c>
      <c r="O34181" s="16">
        <f t="shared" si="1614"/>
        <v>0</v>
      </c>
      <c r="P34181" s="298">
        <f t="shared" si="1617"/>
        <v>23</v>
      </c>
    </row>
    <row r="34182" spans="2:16" ht="25.5">
      <c r="B34182" s="457"/>
      <c r="D34182" s="5" t="s">
        <v>19551</v>
      </c>
      <c r="F34182" s="142" t="s">
        <v>33822</v>
      </c>
      <c r="G34182" s="16"/>
      <c r="H34182" s="16"/>
      <c r="J34182" s="302">
        <v>25</v>
      </c>
      <c r="L34182" s="298">
        <f t="shared" si="1616"/>
        <v>25</v>
      </c>
      <c r="O34182" s="16">
        <f t="shared" si="1614"/>
        <v>0</v>
      </c>
      <c r="P34182" s="298">
        <f t="shared" si="1617"/>
        <v>25</v>
      </c>
    </row>
    <row r="34183" spans="2:16" ht="25.5">
      <c r="B34183" s="457"/>
      <c r="D34183" s="5" t="s">
        <v>19551</v>
      </c>
      <c r="F34183" s="142" t="s">
        <v>33823</v>
      </c>
      <c r="G34183" s="16"/>
      <c r="H34183" s="16"/>
      <c r="J34183" s="302">
        <v>22</v>
      </c>
      <c r="L34183" s="298">
        <f t="shared" si="1616"/>
        <v>22</v>
      </c>
      <c r="O34183" s="16">
        <f t="shared" si="1614"/>
        <v>0</v>
      </c>
      <c r="P34183" s="298">
        <f t="shared" si="1617"/>
        <v>22</v>
      </c>
    </row>
    <row r="34184" spans="2:16" ht="25.5">
      <c r="B34184" s="457"/>
      <c r="D34184" s="5" t="s">
        <v>19551</v>
      </c>
      <c r="F34184" s="142" t="s">
        <v>33824</v>
      </c>
      <c r="G34184" s="16"/>
      <c r="H34184" s="16"/>
      <c r="J34184" s="302">
        <v>35</v>
      </c>
      <c r="L34184" s="298">
        <f t="shared" si="1616"/>
        <v>35</v>
      </c>
      <c r="O34184" s="16">
        <f t="shared" si="1614"/>
        <v>0</v>
      </c>
      <c r="P34184" s="298">
        <f t="shared" si="1617"/>
        <v>35</v>
      </c>
    </row>
    <row r="34185" spans="2:16" ht="25.5">
      <c r="B34185" s="457"/>
      <c r="D34185" s="5" t="s">
        <v>19551</v>
      </c>
      <c r="F34185" s="142" t="s">
        <v>33825</v>
      </c>
      <c r="G34185" s="16"/>
      <c r="H34185" s="16"/>
      <c r="J34185" s="302">
        <v>17</v>
      </c>
      <c r="L34185" s="298">
        <f t="shared" si="1616"/>
        <v>17</v>
      </c>
      <c r="O34185" s="16">
        <f t="shared" si="1614"/>
        <v>0</v>
      </c>
      <c r="P34185" s="298">
        <f t="shared" si="1617"/>
        <v>17</v>
      </c>
    </row>
    <row r="34186" spans="2:16" ht="25.5">
      <c r="B34186" s="457"/>
      <c r="D34186" s="5" t="s">
        <v>19551</v>
      </c>
      <c r="F34186" s="142" t="s">
        <v>33826</v>
      </c>
      <c r="G34186" s="16"/>
      <c r="H34186" s="16"/>
      <c r="J34186" s="302">
        <v>13</v>
      </c>
      <c r="L34186" s="298">
        <f t="shared" si="1616"/>
        <v>13</v>
      </c>
      <c r="O34186" s="16">
        <f t="shared" si="1614"/>
        <v>0</v>
      </c>
      <c r="P34186" s="298">
        <f t="shared" si="1617"/>
        <v>13</v>
      </c>
    </row>
    <row r="34187" spans="2:16" ht="25.5">
      <c r="B34187" s="457"/>
      <c r="D34187" s="5" t="s">
        <v>19551</v>
      </c>
      <c r="F34187" s="142" t="s">
        <v>33827</v>
      </c>
      <c r="G34187" s="16"/>
      <c r="H34187" s="16"/>
      <c r="J34187" s="302">
        <v>110</v>
      </c>
      <c r="L34187" s="298">
        <f t="shared" si="1616"/>
        <v>110</v>
      </c>
      <c r="O34187" s="16">
        <f t="shared" si="1614"/>
        <v>0</v>
      </c>
      <c r="P34187" s="298">
        <f t="shared" si="1617"/>
        <v>110</v>
      </c>
    </row>
    <row r="34188" spans="2:16" ht="25.5">
      <c r="B34188" s="457"/>
      <c r="D34188" s="5" t="s">
        <v>19551</v>
      </c>
      <c r="F34188" s="142" t="s">
        <v>33828</v>
      </c>
      <c r="G34188" s="16"/>
      <c r="H34188" s="16"/>
      <c r="J34188" s="302">
        <v>60</v>
      </c>
      <c r="L34188" s="298">
        <f t="shared" si="1616"/>
        <v>60</v>
      </c>
      <c r="O34188" s="16">
        <f t="shared" si="1614"/>
        <v>0</v>
      </c>
      <c r="P34188" s="298">
        <f t="shared" si="1617"/>
        <v>60</v>
      </c>
    </row>
    <row r="34189" spans="2:16" ht="25.5">
      <c r="B34189" s="457"/>
      <c r="D34189" s="5" t="s">
        <v>19551</v>
      </c>
      <c r="F34189" s="142" t="s">
        <v>33829</v>
      </c>
      <c r="G34189" s="16"/>
      <c r="H34189" s="16"/>
      <c r="J34189" s="302">
        <v>70</v>
      </c>
      <c r="L34189" s="298">
        <f t="shared" si="1616"/>
        <v>70</v>
      </c>
      <c r="O34189" s="16">
        <f t="shared" si="1614"/>
        <v>0</v>
      </c>
      <c r="P34189" s="298">
        <f t="shared" si="1617"/>
        <v>70</v>
      </c>
    </row>
    <row r="34190" spans="2:16" ht="25.5">
      <c r="B34190" s="457"/>
      <c r="D34190" s="5" t="s">
        <v>19551</v>
      </c>
      <c r="F34190" s="142" t="s">
        <v>33830</v>
      </c>
      <c r="G34190" s="16"/>
      <c r="H34190" s="16"/>
      <c r="J34190" s="302">
        <v>21</v>
      </c>
      <c r="L34190" s="298">
        <f t="shared" si="1616"/>
        <v>21</v>
      </c>
      <c r="O34190" s="16">
        <f t="shared" si="1614"/>
        <v>0</v>
      </c>
      <c r="P34190" s="298">
        <f t="shared" si="1617"/>
        <v>21</v>
      </c>
    </row>
    <row r="34191" spans="2:16" ht="25.5">
      <c r="B34191" s="457"/>
      <c r="D34191" s="5" t="s">
        <v>19551</v>
      </c>
      <c r="F34191" s="142" t="s">
        <v>33831</v>
      </c>
      <c r="G34191" s="16"/>
      <c r="H34191" s="16"/>
      <c r="J34191" s="302">
        <v>20</v>
      </c>
      <c r="L34191" s="298">
        <f t="shared" si="1616"/>
        <v>20</v>
      </c>
      <c r="O34191" s="16">
        <f t="shared" si="1614"/>
        <v>0</v>
      </c>
      <c r="P34191" s="298">
        <f t="shared" si="1617"/>
        <v>20</v>
      </c>
    </row>
    <row r="34192" spans="2:16" ht="25.5">
      <c r="B34192" s="457"/>
      <c r="D34192" s="5" t="s">
        <v>19551</v>
      </c>
      <c r="F34192" s="142" t="s">
        <v>33832</v>
      </c>
      <c r="G34192" s="16"/>
      <c r="H34192" s="16"/>
      <c r="J34192" s="302">
        <v>83</v>
      </c>
      <c r="L34192" s="298">
        <f t="shared" si="1616"/>
        <v>83</v>
      </c>
      <c r="O34192" s="16">
        <f t="shared" si="1614"/>
        <v>0</v>
      </c>
      <c r="P34192" s="298">
        <f t="shared" si="1617"/>
        <v>83</v>
      </c>
    </row>
    <row r="34193" spans="2:16" ht="25.5">
      <c r="B34193" s="457"/>
      <c r="D34193" s="5" t="s">
        <v>19551</v>
      </c>
      <c r="F34193" s="142" t="s">
        <v>33833</v>
      </c>
      <c r="G34193" s="16"/>
      <c r="H34193" s="16"/>
      <c r="J34193" s="302">
        <v>20</v>
      </c>
      <c r="L34193" s="298">
        <f t="shared" si="1616"/>
        <v>20</v>
      </c>
      <c r="O34193" s="16">
        <f t="shared" si="1614"/>
        <v>0</v>
      </c>
      <c r="P34193" s="298">
        <f t="shared" si="1617"/>
        <v>20</v>
      </c>
    </row>
    <row r="34194" spans="2:16" ht="25.5">
      <c r="B34194" s="457"/>
      <c r="D34194" s="5" t="s">
        <v>19551</v>
      </c>
      <c r="F34194" s="142" t="s">
        <v>33834</v>
      </c>
      <c r="G34194" s="16"/>
      <c r="H34194" s="16"/>
      <c r="J34194" s="302">
        <v>31</v>
      </c>
      <c r="L34194" s="298">
        <f t="shared" si="1616"/>
        <v>31</v>
      </c>
      <c r="O34194" s="16">
        <f t="shared" si="1614"/>
        <v>0</v>
      </c>
      <c r="P34194" s="298">
        <f t="shared" si="1617"/>
        <v>31</v>
      </c>
    </row>
    <row r="34195" spans="2:16" ht="25.5">
      <c r="B34195" s="457"/>
      <c r="D34195" s="5" t="s">
        <v>19551</v>
      </c>
      <c r="F34195" s="142" t="s">
        <v>33835</v>
      </c>
      <c r="G34195" s="16"/>
      <c r="H34195" s="16"/>
      <c r="J34195" s="302">
        <v>26</v>
      </c>
      <c r="L34195" s="298">
        <f t="shared" si="1616"/>
        <v>26</v>
      </c>
      <c r="O34195" s="16">
        <f t="shared" si="1614"/>
        <v>0</v>
      </c>
      <c r="P34195" s="298">
        <f t="shared" si="1617"/>
        <v>26</v>
      </c>
    </row>
    <row r="34196" spans="2:16" ht="25.5">
      <c r="B34196" s="457"/>
      <c r="D34196" s="5" t="s">
        <v>19551</v>
      </c>
      <c r="F34196" s="142" t="s">
        <v>33836</v>
      </c>
      <c r="G34196" s="16"/>
      <c r="H34196" s="16"/>
      <c r="J34196" s="302">
        <v>22</v>
      </c>
      <c r="L34196" s="298">
        <f t="shared" si="1616"/>
        <v>22</v>
      </c>
      <c r="O34196" s="16">
        <f t="shared" si="1614"/>
        <v>0</v>
      </c>
      <c r="P34196" s="298">
        <f t="shared" si="1617"/>
        <v>22</v>
      </c>
    </row>
    <row r="34197" spans="2:16" ht="25.5">
      <c r="B34197" s="457"/>
      <c r="D34197" s="5" t="s">
        <v>19551</v>
      </c>
      <c r="F34197" s="142" t="s">
        <v>33837</v>
      </c>
      <c r="G34197" s="16"/>
      <c r="H34197" s="16"/>
      <c r="J34197" s="302">
        <v>20</v>
      </c>
      <c r="L34197" s="298">
        <f t="shared" si="1616"/>
        <v>20</v>
      </c>
      <c r="O34197" s="16">
        <f t="shared" si="1614"/>
        <v>0</v>
      </c>
      <c r="P34197" s="298">
        <f t="shared" si="1617"/>
        <v>20</v>
      </c>
    </row>
    <row r="34198" spans="2:16" ht="25.5">
      <c r="B34198" s="457"/>
      <c r="D34198" s="5" t="s">
        <v>19551</v>
      </c>
      <c r="F34198" s="142" t="s">
        <v>33838</v>
      </c>
      <c r="G34198" s="16"/>
      <c r="H34198" s="16"/>
      <c r="J34198" s="302">
        <v>27</v>
      </c>
      <c r="L34198" s="298">
        <f t="shared" si="1616"/>
        <v>27</v>
      </c>
      <c r="O34198" s="16">
        <f t="shared" si="1614"/>
        <v>0</v>
      </c>
      <c r="P34198" s="298">
        <f t="shared" si="1617"/>
        <v>27</v>
      </c>
    </row>
    <row r="34199" spans="2:16" ht="25.5">
      <c r="B34199" s="457"/>
      <c r="D34199" s="5" t="s">
        <v>19551</v>
      </c>
      <c r="F34199" s="142" t="s">
        <v>33839</v>
      </c>
      <c r="G34199" s="16"/>
      <c r="H34199" s="16"/>
      <c r="J34199" s="302">
        <v>20</v>
      </c>
      <c r="L34199" s="298">
        <f t="shared" si="1616"/>
        <v>20</v>
      </c>
      <c r="O34199" s="16">
        <f t="shared" si="1614"/>
        <v>0</v>
      </c>
      <c r="P34199" s="298">
        <f t="shared" si="1617"/>
        <v>20</v>
      </c>
    </row>
    <row r="34200" spans="2:16" ht="25.5">
      <c r="B34200" s="457"/>
      <c r="D34200" s="5" t="s">
        <v>19551</v>
      </c>
      <c r="F34200" s="142" t="s">
        <v>33840</v>
      </c>
      <c r="G34200" s="16"/>
      <c r="H34200" s="16"/>
      <c r="J34200" s="302">
        <v>20</v>
      </c>
      <c r="L34200" s="298">
        <f t="shared" si="1616"/>
        <v>20</v>
      </c>
      <c r="O34200" s="16">
        <f t="shared" si="1614"/>
        <v>0</v>
      </c>
      <c r="P34200" s="298">
        <f t="shared" si="1617"/>
        <v>20</v>
      </c>
    </row>
    <row r="34201" spans="2:16" ht="25.5">
      <c r="B34201" s="457"/>
      <c r="D34201" s="5" t="s">
        <v>19551</v>
      </c>
      <c r="F34201" s="142" t="s">
        <v>33841</v>
      </c>
      <c r="G34201" s="16"/>
      <c r="H34201" s="16"/>
      <c r="J34201" s="302">
        <v>25</v>
      </c>
      <c r="L34201" s="298">
        <f t="shared" si="1616"/>
        <v>25</v>
      </c>
      <c r="O34201" s="16">
        <f t="shared" si="1614"/>
        <v>0</v>
      </c>
      <c r="P34201" s="298">
        <f t="shared" si="1617"/>
        <v>25</v>
      </c>
    </row>
    <row r="34202" spans="2:16" ht="25.5">
      <c r="B34202" s="457"/>
      <c r="D34202" s="5" t="s">
        <v>19551</v>
      </c>
      <c r="F34202" s="142" t="s">
        <v>33842</v>
      </c>
      <c r="G34202" s="16"/>
      <c r="H34202" s="16"/>
      <c r="J34202" s="302">
        <v>20</v>
      </c>
      <c r="L34202" s="298">
        <f t="shared" si="1616"/>
        <v>20</v>
      </c>
      <c r="O34202" s="16">
        <f t="shared" si="1614"/>
        <v>0</v>
      </c>
      <c r="P34202" s="298">
        <f t="shared" si="1617"/>
        <v>20</v>
      </c>
    </row>
    <row r="34203" spans="2:16" ht="25.5">
      <c r="B34203" s="457"/>
      <c r="D34203" s="5" t="s">
        <v>19551</v>
      </c>
      <c r="F34203" s="142" t="s">
        <v>33843</v>
      </c>
      <c r="G34203" s="16"/>
      <c r="H34203" s="16"/>
      <c r="J34203" s="302">
        <v>20</v>
      </c>
      <c r="L34203" s="298">
        <f t="shared" si="1616"/>
        <v>20</v>
      </c>
      <c r="O34203" s="16">
        <f t="shared" si="1614"/>
        <v>0</v>
      </c>
      <c r="P34203" s="298">
        <f t="shared" si="1617"/>
        <v>20</v>
      </c>
    </row>
    <row r="34204" spans="2:16" ht="25.5">
      <c r="B34204" s="457"/>
      <c r="D34204" s="5" t="s">
        <v>19551</v>
      </c>
      <c r="F34204" s="142" t="s">
        <v>33844</v>
      </c>
      <c r="G34204" s="16"/>
      <c r="H34204" s="16"/>
      <c r="J34204" s="302">
        <v>25</v>
      </c>
      <c r="L34204" s="298">
        <f t="shared" si="1616"/>
        <v>25</v>
      </c>
      <c r="O34204" s="16">
        <f t="shared" si="1614"/>
        <v>0</v>
      </c>
      <c r="P34204" s="298">
        <f t="shared" si="1617"/>
        <v>25</v>
      </c>
    </row>
    <row r="34205" spans="2:16">
      <c r="B34205" s="457"/>
      <c r="D34205" s="5" t="s">
        <v>19551</v>
      </c>
      <c r="F34205" s="142" t="s">
        <v>33845</v>
      </c>
      <c r="G34205" s="16"/>
      <c r="H34205" s="16"/>
      <c r="J34205" s="302">
        <v>45</v>
      </c>
      <c r="L34205" s="298">
        <f t="shared" si="1616"/>
        <v>45</v>
      </c>
      <c r="O34205" s="16">
        <f t="shared" si="1614"/>
        <v>0</v>
      </c>
      <c r="P34205" s="298">
        <f t="shared" si="1617"/>
        <v>45</v>
      </c>
    </row>
    <row r="34206" spans="2:16" ht="25.5">
      <c r="B34206" s="457"/>
      <c r="D34206" s="5" t="s">
        <v>19551</v>
      </c>
      <c r="F34206" s="142" t="s">
        <v>33846</v>
      </c>
      <c r="G34206" s="16"/>
      <c r="H34206" s="16"/>
      <c r="J34206" s="302">
        <v>25</v>
      </c>
      <c r="L34206" s="298">
        <f t="shared" si="1616"/>
        <v>25</v>
      </c>
      <c r="O34206" s="16">
        <f t="shared" ref="O34206:O34236" si="1618">+M34206+N34206</f>
        <v>0</v>
      </c>
      <c r="P34206" s="298">
        <f t="shared" si="1617"/>
        <v>25</v>
      </c>
    </row>
    <row r="34207" spans="2:16" ht="25.5">
      <c r="B34207" s="457"/>
      <c r="D34207" s="5" t="s">
        <v>19551</v>
      </c>
      <c r="F34207" s="142" t="s">
        <v>33847</v>
      </c>
      <c r="G34207" s="16"/>
      <c r="H34207" s="16"/>
      <c r="J34207" s="302">
        <v>20</v>
      </c>
      <c r="L34207" s="298">
        <f t="shared" si="1616"/>
        <v>20</v>
      </c>
      <c r="O34207" s="16">
        <f t="shared" si="1618"/>
        <v>0</v>
      </c>
      <c r="P34207" s="298">
        <f t="shared" si="1617"/>
        <v>20</v>
      </c>
    </row>
    <row r="34208" spans="2:16" ht="25.5">
      <c r="B34208" s="457"/>
      <c r="D34208" s="5" t="s">
        <v>19551</v>
      </c>
      <c r="F34208" s="142" t="s">
        <v>33848</v>
      </c>
      <c r="G34208" s="16"/>
      <c r="H34208" s="16"/>
      <c r="J34208" s="302">
        <v>51</v>
      </c>
      <c r="L34208" s="298">
        <f t="shared" si="1616"/>
        <v>51</v>
      </c>
      <c r="O34208" s="16">
        <f t="shared" si="1618"/>
        <v>0</v>
      </c>
      <c r="P34208" s="298">
        <f t="shared" si="1617"/>
        <v>51</v>
      </c>
    </row>
    <row r="34209" spans="2:16" ht="25.5">
      <c r="B34209" s="457"/>
      <c r="D34209" s="5" t="s">
        <v>19551</v>
      </c>
      <c r="F34209" s="142" t="s">
        <v>33849</v>
      </c>
      <c r="G34209" s="16"/>
      <c r="H34209" s="16"/>
      <c r="J34209" s="302">
        <v>24</v>
      </c>
      <c r="L34209" s="298">
        <f t="shared" si="1616"/>
        <v>24</v>
      </c>
      <c r="O34209" s="16">
        <f t="shared" si="1618"/>
        <v>0</v>
      </c>
      <c r="P34209" s="298">
        <f t="shared" si="1617"/>
        <v>24</v>
      </c>
    </row>
    <row r="34210" spans="2:16" ht="25.5">
      <c r="B34210" s="457"/>
      <c r="D34210" s="5" t="s">
        <v>19551</v>
      </c>
      <c r="F34210" s="142" t="s">
        <v>33850</v>
      </c>
      <c r="G34210" s="16"/>
      <c r="H34210" s="16"/>
      <c r="J34210" s="302">
        <v>27</v>
      </c>
      <c r="L34210" s="298">
        <f t="shared" si="1616"/>
        <v>27</v>
      </c>
      <c r="O34210" s="16">
        <f t="shared" si="1618"/>
        <v>0</v>
      </c>
      <c r="P34210" s="298">
        <f t="shared" si="1617"/>
        <v>27</v>
      </c>
    </row>
    <row r="34211" spans="2:16" ht="25.5">
      <c r="B34211" s="457"/>
      <c r="D34211" s="5" t="s">
        <v>19551</v>
      </c>
      <c r="F34211" s="142" t="s">
        <v>33851</v>
      </c>
      <c r="G34211" s="16"/>
      <c r="H34211" s="16"/>
      <c r="J34211" s="302">
        <v>26</v>
      </c>
      <c r="L34211" s="298">
        <f t="shared" si="1616"/>
        <v>26</v>
      </c>
      <c r="O34211" s="16">
        <f t="shared" si="1618"/>
        <v>0</v>
      </c>
      <c r="P34211" s="298">
        <f t="shared" si="1617"/>
        <v>26</v>
      </c>
    </row>
    <row r="34212" spans="2:16" ht="25.5">
      <c r="B34212" s="457"/>
      <c r="D34212" s="5" t="s">
        <v>19551</v>
      </c>
      <c r="F34212" s="142" t="s">
        <v>33852</v>
      </c>
      <c r="G34212" s="16"/>
      <c r="H34212" s="16"/>
      <c r="J34212" s="302">
        <v>52</v>
      </c>
      <c r="L34212" s="298">
        <f t="shared" si="1616"/>
        <v>52</v>
      </c>
      <c r="O34212" s="16">
        <f t="shared" si="1618"/>
        <v>0</v>
      </c>
      <c r="P34212" s="298">
        <f t="shared" si="1617"/>
        <v>52</v>
      </c>
    </row>
    <row r="34213" spans="2:16" ht="38.25">
      <c r="B34213" s="457"/>
      <c r="D34213" s="5" t="s">
        <v>19551</v>
      </c>
      <c r="F34213" s="142" t="s">
        <v>33853</v>
      </c>
      <c r="G34213" s="16"/>
      <c r="H34213" s="16"/>
      <c r="J34213" s="302">
        <v>415</v>
      </c>
      <c r="L34213" s="298">
        <f t="shared" si="1616"/>
        <v>415</v>
      </c>
      <c r="O34213" s="16">
        <f t="shared" si="1618"/>
        <v>0</v>
      </c>
      <c r="P34213" s="298">
        <f t="shared" si="1617"/>
        <v>415</v>
      </c>
    </row>
    <row r="34214" spans="2:16" ht="25.5">
      <c r="B34214" s="457"/>
      <c r="D34214" s="5" t="s">
        <v>19551</v>
      </c>
      <c r="F34214" s="142" t="s">
        <v>33854</v>
      </c>
      <c r="G34214" s="16"/>
      <c r="H34214" s="16"/>
      <c r="J34214" s="302">
        <v>62</v>
      </c>
      <c r="L34214" s="298">
        <f t="shared" si="1616"/>
        <v>62</v>
      </c>
      <c r="O34214" s="16">
        <f t="shared" si="1618"/>
        <v>0</v>
      </c>
      <c r="P34214" s="298">
        <f t="shared" si="1617"/>
        <v>62</v>
      </c>
    </row>
    <row r="34215" spans="2:16" ht="25.5">
      <c r="B34215" s="457"/>
      <c r="D34215" s="5" t="s">
        <v>19551</v>
      </c>
      <c r="F34215" s="142" t="s">
        <v>33855</v>
      </c>
      <c r="G34215" s="16"/>
      <c r="H34215" s="16"/>
      <c r="J34215" s="302">
        <v>20</v>
      </c>
      <c r="L34215" s="298">
        <f t="shared" si="1616"/>
        <v>20</v>
      </c>
      <c r="O34215" s="16">
        <f t="shared" si="1618"/>
        <v>0</v>
      </c>
      <c r="P34215" s="298">
        <f t="shared" si="1617"/>
        <v>20</v>
      </c>
    </row>
    <row r="34216" spans="2:16" ht="25.5">
      <c r="B34216" s="457"/>
      <c r="D34216" s="5" t="s">
        <v>19551</v>
      </c>
      <c r="F34216" s="142" t="s">
        <v>33856</v>
      </c>
      <c r="G34216" s="16"/>
      <c r="H34216" s="16"/>
      <c r="J34216" s="302">
        <v>21</v>
      </c>
      <c r="L34216" s="298">
        <f t="shared" si="1616"/>
        <v>21</v>
      </c>
      <c r="O34216" s="16">
        <f t="shared" si="1618"/>
        <v>0</v>
      </c>
      <c r="P34216" s="298">
        <f t="shared" si="1617"/>
        <v>21</v>
      </c>
    </row>
    <row r="34217" spans="2:16" ht="25.5">
      <c r="B34217" s="457"/>
      <c r="D34217" s="5" t="s">
        <v>19551</v>
      </c>
      <c r="F34217" s="142" t="s">
        <v>33857</v>
      </c>
      <c r="G34217" s="16"/>
      <c r="H34217" s="16"/>
      <c r="J34217" s="302">
        <v>26</v>
      </c>
      <c r="L34217" s="298">
        <f t="shared" si="1616"/>
        <v>26</v>
      </c>
      <c r="O34217" s="16">
        <f t="shared" si="1618"/>
        <v>0</v>
      </c>
      <c r="P34217" s="298">
        <f t="shared" si="1617"/>
        <v>26</v>
      </c>
    </row>
    <row r="34218" spans="2:16" ht="25.5">
      <c r="B34218" s="457"/>
      <c r="D34218" s="5" t="s">
        <v>19551</v>
      </c>
      <c r="F34218" s="142" t="s">
        <v>33858</v>
      </c>
      <c r="G34218" s="16"/>
      <c r="H34218" s="16"/>
      <c r="J34218" s="302">
        <v>29</v>
      </c>
      <c r="L34218" s="298">
        <f t="shared" si="1616"/>
        <v>29</v>
      </c>
      <c r="O34218" s="16">
        <f t="shared" si="1618"/>
        <v>0</v>
      </c>
      <c r="P34218" s="298">
        <f t="shared" si="1617"/>
        <v>29</v>
      </c>
    </row>
    <row r="34219" spans="2:16" ht="25.5">
      <c r="B34219" s="457"/>
      <c r="D34219" s="5" t="s">
        <v>19551</v>
      </c>
      <c r="F34219" s="142" t="s">
        <v>33859</v>
      </c>
      <c r="G34219" s="16"/>
      <c r="H34219" s="16"/>
      <c r="J34219" s="302">
        <v>44</v>
      </c>
      <c r="L34219" s="298">
        <f t="shared" si="1616"/>
        <v>44</v>
      </c>
      <c r="O34219" s="16">
        <f t="shared" si="1618"/>
        <v>0</v>
      </c>
      <c r="P34219" s="298">
        <f t="shared" si="1617"/>
        <v>44</v>
      </c>
    </row>
    <row r="34220" spans="2:16" ht="25.5">
      <c r="B34220" s="457"/>
      <c r="D34220" s="5" t="s">
        <v>19551</v>
      </c>
      <c r="F34220" s="142" t="s">
        <v>33860</v>
      </c>
      <c r="G34220" s="16"/>
      <c r="H34220" s="16"/>
      <c r="J34220" s="302">
        <v>21</v>
      </c>
      <c r="L34220" s="298">
        <f t="shared" si="1616"/>
        <v>21</v>
      </c>
      <c r="O34220" s="16">
        <f t="shared" si="1618"/>
        <v>0</v>
      </c>
      <c r="P34220" s="298">
        <f t="shared" si="1617"/>
        <v>21</v>
      </c>
    </row>
    <row r="34221" spans="2:16" ht="25.5">
      <c r="B34221" s="457"/>
      <c r="D34221" s="5" t="s">
        <v>19551</v>
      </c>
      <c r="F34221" s="142" t="s">
        <v>33861</v>
      </c>
      <c r="G34221" s="16"/>
      <c r="H34221" s="16"/>
      <c r="J34221" s="302">
        <v>24</v>
      </c>
      <c r="L34221" s="298">
        <f t="shared" si="1616"/>
        <v>24</v>
      </c>
      <c r="O34221" s="16">
        <f t="shared" si="1618"/>
        <v>0</v>
      </c>
      <c r="P34221" s="298">
        <f t="shared" si="1617"/>
        <v>24</v>
      </c>
    </row>
    <row r="34222" spans="2:16" ht="25.5">
      <c r="B34222" s="457"/>
      <c r="D34222" s="5" t="s">
        <v>19551</v>
      </c>
      <c r="F34222" s="142" t="s">
        <v>33862</v>
      </c>
      <c r="G34222" s="16"/>
      <c r="H34222" s="16"/>
      <c r="J34222" s="302">
        <v>53</v>
      </c>
      <c r="L34222" s="298">
        <f t="shared" si="1616"/>
        <v>53</v>
      </c>
      <c r="O34222" s="16">
        <f t="shared" si="1618"/>
        <v>0</v>
      </c>
      <c r="P34222" s="298">
        <f t="shared" si="1617"/>
        <v>53</v>
      </c>
    </row>
    <row r="34223" spans="2:16" ht="25.5">
      <c r="B34223" s="457"/>
      <c r="D34223" s="5" t="s">
        <v>19551</v>
      </c>
      <c r="F34223" s="142" t="s">
        <v>33863</v>
      </c>
      <c r="G34223" s="16"/>
      <c r="H34223" s="16"/>
      <c r="J34223" s="302">
        <v>30</v>
      </c>
      <c r="L34223" s="298">
        <f t="shared" si="1616"/>
        <v>30</v>
      </c>
      <c r="O34223" s="16">
        <f t="shared" si="1618"/>
        <v>0</v>
      </c>
      <c r="P34223" s="298">
        <f t="shared" si="1617"/>
        <v>30</v>
      </c>
    </row>
    <row r="34224" spans="2:16" ht="25.5">
      <c r="B34224" s="457"/>
      <c r="D34224" s="5" t="s">
        <v>19551</v>
      </c>
      <c r="F34224" s="142" t="s">
        <v>33864</v>
      </c>
      <c r="G34224" s="16"/>
      <c r="H34224" s="16"/>
      <c r="J34224" s="302">
        <v>22</v>
      </c>
      <c r="L34224" s="298">
        <f t="shared" si="1616"/>
        <v>22</v>
      </c>
      <c r="O34224" s="16">
        <f t="shared" si="1618"/>
        <v>0</v>
      </c>
      <c r="P34224" s="298">
        <f t="shared" si="1617"/>
        <v>22</v>
      </c>
    </row>
    <row r="34225" spans="2:16" ht="38.25">
      <c r="B34225" s="457"/>
      <c r="D34225" s="5" t="s">
        <v>19551</v>
      </c>
      <c r="F34225" s="142" t="s">
        <v>33865</v>
      </c>
      <c r="G34225" s="16"/>
      <c r="H34225" s="16"/>
      <c r="J34225" s="302">
        <v>433</v>
      </c>
      <c r="L34225" s="298">
        <f t="shared" si="1616"/>
        <v>433</v>
      </c>
      <c r="O34225" s="16">
        <f t="shared" si="1618"/>
        <v>0</v>
      </c>
      <c r="P34225" s="298">
        <f t="shared" si="1617"/>
        <v>433</v>
      </c>
    </row>
    <row r="34226" spans="2:16" ht="38.25">
      <c r="B34226" s="457"/>
      <c r="D34226" s="5" t="s">
        <v>19551</v>
      </c>
      <c r="F34226" s="142" t="s">
        <v>33866</v>
      </c>
      <c r="G34226" s="16"/>
      <c r="H34226" s="16"/>
      <c r="J34226" s="302">
        <v>150</v>
      </c>
      <c r="L34226" s="298">
        <f t="shared" si="1616"/>
        <v>150</v>
      </c>
      <c r="O34226" s="16">
        <f t="shared" si="1618"/>
        <v>0</v>
      </c>
      <c r="P34226" s="298">
        <f t="shared" si="1617"/>
        <v>150</v>
      </c>
    </row>
    <row r="34227" spans="2:16" ht="25.5">
      <c r="B34227" s="457"/>
      <c r="D34227" s="5" t="s">
        <v>19551</v>
      </c>
      <c r="F34227" s="142" t="s">
        <v>33867</v>
      </c>
      <c r="G34227" s="16"/>
      <c r="H34227" s="16"/>
      <c r="J34227" s="302">
        <v>128</v>
      </c>
      <c r="L34227" s="298">
        <f t="shared" si="1616"/>
        <v>128</v>
      </c>
      <c r="O34227" s="16">
        <f t="shared" si="1618"/>
        <v>0</v>
      </c>
      <c r="P34227" s="298">
        <f t="shared" si="1617"/>
        <v>128</v>
      </c>
    </row>
    <row r="34228" spans="2:16" ht="25.5">
      <c r="B34228" s="457"/>
      <c r="D34228" s="5" t="s">
        <v>19551</v>
      </c>
      <c r="F34228" s="142" t="s">
        <v>33868</v>
      </c>
      <c r="G34228" s="16"/>
      <c r="H34228" s="16"/>
      <c r="J34228" s="302">
        <v>69</v>
      </c>
      <c r="L34228" s="298">
        <f t="shared" si="1616"/>
        <v>69</v>
      </c>
      <c r="O34228" s="16">
        <f t="shared" si="1618"/>
        <v>0</v>
      </c>
      <c r="P34228" s="298">
        <f t="shared" si="1617"/>
        <v>69</v>
      </c>
    </row>
    <row r="34229" spans="2:16" ht="38.25">
      <c r="B34229" s="457"/>
      <c r="D34229" s="5" t="s">
        <v>19551</v>
      </c>
      <c r="F34229" s="142" t="s">
        <v>33869</v>
      </c>
      <c r="G34229" s="16"/>
      <c r="H34229" s="16"/>
      <c r="J34229" s="302">
        <v>57</v>
      </c>
      <c r="L34229" s="298">
        <f t="shared" si="1616"/>
        <v>57</v>
      </c>
      <c r="O34229" s="16">
        <f t="shared" si="1618"/>
        <v>0</v>
      </c>
      <c r="P34229" s="298">
        <f t="shared" si="1617"/>
        <v>57</v>
      </c>
    </row>
    <row r="34230" spans="2:16" ht="38.25">
      <c r="B34230" s="457"/>
      <c r="D34230" s="5" t="s">
        <v>19551</v>
      </c>
      <c r="F34230" s="142" t="s">
        <v>33870</v>
      </c>
      <c r="G34230" s="16"/>
      <c r="H34230" s="16"/>
      <c r="J34230" s="302">
        <v>26</v>
      </c>
      <c r="L34230" s="298">
        <f t="shared" si="1616"/>
        <v>26</v>
      </c>
      <c r="O34230" s="16">
        <f t="shared" si="1618"/>
        <v>0</v>
      </c>
      <c r="P34230" s="298">
        <f t="shared" si="1617"/>
        <v>26</v>
      </c>
    </row>
    <row r="34231" spans="2:16" ht="38.25">
      <c r="B34231" s="457"/>
      <c r="D34231" s="5" t="s">
        <v>19551</v>
      </c>
      <c r="F34231" s="142" t="s">
        <v>33871</v>
      </c>
      <c r="G34231" s="16"/>
      <c r="H34231" s="16"/>
      <c r="J34231" s="302">
        <v>35</v>
      </c>
      <c r="L34231" s="298">
        <f t="shared" si="1616"/>
        <v>35</v>
      </c>
      <c r="O34231" s="16">
        <f t="shared" si="1618"/>
        <v>0</v>
      </c>
      <c r="P34231" s="298">
        <f t="shared" si="1617"/>
        <v>35</v>
      </c>
    </row>
    <row r="34232" spans="2:16" ht="38.25">
      <c r="B34232" s="457"/>
      <c r="D34232" s="5" t="s">
        <v>19551</v>
      </c>
      <c r="F34232" s="142" t="s">
        <v>33872</v>
      </c>
      <c r="G34232" s="16"/>
      <c r="H34232" s="16"/>
      <c r="J34232" s="302">
        <v>24</v>
      </c>
      <c r="L34232" s="298">
        <f t="shared" si="1616"/>
        <v>24</v>
      </c>
      <c r="O34232" s="16">
        <f t="shared" si="1618"/>
        <v>0</v>
      </c>
      <c r="P34232" s="298">
        <f t="shared" si="1617"/>
        <v>24</v>
      </c>
    </row>
    <row r="34233" spans="2:16" ht="38.25">
      <c r="B34233" s="457"/>
      <c r="D34233" s="5" t="s">
        <v>19551</v>
      </c>
      <c r="F34233" s="142" t="s">
        <v>33873</v>
      </c>
      <c r="G34233" s="16"/>
      <c r="H34233" s="16"/>
      <c r="J34233" s="302">
        <v>20</v>
      </c>
      <c r="L34233" s="298">
        <f t="shared" si="1616"/>
        <v>20</v>
      </c>
      <c r="O34233" s="16">
        <f t="shared" si="1618"/>
        <v>0</v>
      </c>
      <c r="P34233" s="298">
        <f t="shared" si="1617"/>
        <v>20</v>
      </c>
    </row>
    <row r="34234" spans="2:16" ht="38.25">
      <c r="B34234" s="457"/>
      <c r="D34234" s="5" t="s">
        <v>19551</v>
      </c>
      <c r="F34234" s="142" t="s">
        <v>33874</v>
      </c>
      <c r="G34234" s="16"/>
      <c r="H34234" s="16"/>
      <c r="J34234" s="302">
        <v>33</v>
      </c>
      <c r="L34234" s="298">
        <f t="shared" ref="L34234:L34297" si="1619">+J34234+K34234</f>
        <v>33</v>
      </c>
      <c r="O34234" s="16">
        <f t="shared" si="1618"/>
        <v>0</v>
      </c>
      <c r="P34234" s="298">
        <f t="shared" ref="P34234:P34297" si="1620">+L34234+O34234</f>
        <v>33</v>
      </c>
    </row>
    <row r="34235" spans="2:16" ht="25.5">
      <c r="B34235" s="457"/>
      <c r="D34235" s="5" t="s">
        <v>19551</v>
      </c>
      <c r="F34235" s="142" t="s">
        <v>33875</v>
      </c>
      <c r="G34235" s="16"/>
      <c r="H34235" s="16"/>
      <c r="J34235" s="302">
        <v>25</v>
      </c>
      <c r="L34235" s="298">
        <f t="shared" si="1619"/>
        <v>25</v>
      </c>
      <c r="O34235" s="16">
        <f t="shared" si="1618"/>
        <v>0</v>
      </c>
      <c r="P34235" s="298">
        <f t="shared" si="1620"/>
        <v>25</v>
      </c>
    </row>
    <row r="34236" spans="2:16" ht="25.5">
      <c r="B34236" s="457"/>
      <c r="D34236" s="5" t="s">
        <v>19551</v>
      </c>
      <c r="F34236" s="142" t="s">
        <v>33876</v>
      </c>
      <c r="G34236" s="16"/>
      <c r="H34236" s="16"/>
      <c r="J34236" s="302">
        <v>43</v>
      </c>
      <c r="L34236" s="298">
        <f t="shared" si="1619"/>
        <v>43</v>
      </c>
      <c r="O34236" s="16">
        <f t="shared" si="1618"/>
        <v>0</v>
      </c>
      <c r="P34236" s="298">
        <f t="shared" si="1620"/>
        <v>43</v>
      </c>
    </row>
    <row r="34237" spans="2:16" ht="38.25">
      <c r="B34237" s="457"/>
      <c r="D34237" s="5" t="s">
        <v>19551</v>
      </c>
      <c r="F34237" s="142" t="s">
        <v>33877</v>
      </c>
      <c r="G34237" s="16"/>
      <c r="H34237" s="16"/>
      <c r="J34237" s="302">
        <v>21</v>
      </c>
      <c r="L34237" s="298">
        <f t="shared" si="1619"/>
        <v>21</v>
      </c>
      <c r="O34237" s="16">
        <f t="shared" ref="O34237:O34297" si="1621">+M34237+N34237</f>
        <v>0</v>
      </c>
      <c r="P34237" s="298">
        <f t="shared" si="1620"/>
        <v>21</v>
      </c>
    </row>
    <row r="34238" spans="2:16" ht="38.25">
      <c r="B34238" s="457"/>
      <c r="D34238" s="5" t="s">
        <v>19551</v>
      </c>
      <c r="F34238" s="142" t="s">
        <v>33878</v>
      </c>
      <c r="G34238" s="16"/>
      <c r="H34238" s="16"/>
      <c r="J34238" s="302">
        <v>25</v>
      </c>
      <c r="L34238" s="298">
        <f t="shared" si="1619"/>
        <v>25</v>
      </c>
      <c r="O34238" s="16">
        <f t="shared" si="1621"/>
        <v>0</v>
      </c>
      <c r="P34238" s="298">
        <f t="shared" si="1620"/>
        <v>25</v>
      </c>
    </row>
    <row r="34239" spans="2:16" ht="38.25">
      <c r="B34239" s="457"/>
      <c r="D34239" s="5" t="s">
        <v>19551</v>
      </c>
      <c r="F34239" s="142" t="s">
        <v>33879</v>
      </c>
      <c r="G34239" s="16"/>
      <c r="H34239" s="16"/>
      <c r="J34239" s="302">
        <v>21</v>
      </c>
      <c r="L34239" s="298">
        <f t="shared" si="1619"/>
        <v>21</v>
      </c>
      <c r="O34239" s="16">
        <f t="shared" si="1621"/>
        <v>0</v>
      </c>
      <c r="P34239" s="298">
        <f t="shared" si="1620"/>
        <v>21</v>
      </c>
    </row>
    <row r="34240" spans="2:16" ht="38.25">
      <c r="B34240" s="457"/>
      <c r="D34240" s="5" t="s">
        <v>19551</v>
      </c>
      <c r="F34240" s="142" t="s">
        <v>33880</v>
      </c>
      <c r="G34240" s="16"/>
      <c r="H34240" s="16"/>
      <c r="J34240" s="302">
        <v>27</v>
      </c>
      <c r="L34240" s="298">
        <f t="shared" si="1619"/>
        <v>27</v>
      </c>
      <c r="O34240" s="16">
        <f t="shared" si="1621"/>
        <v>0</v>
      </c>
      <c r="P34240" s="298">
        <f t="shared" si="1620"/>
        <v>27</v>
      </c>
    </row>
    <row r="34241" spans="2:16" ht="38.25">
      <c r="B34241" s="457"/>
      <c r="D34241" s="5" t="s">
        <v>19551</v>
      </c>
      <c r="F34241" s="142" t="s">
        <v>33881</v>
      </c>
      <c r="G34241" s="16"/>
      <c r="H34241" s="16"/>
      <c r="J34241" s="302">
        <v>25</v>
      </c>
      <c r="L34241" s="298">
        <f t="shared" si="1619"/>
        <v>25</v>
      </c>
      <c r="O34241" s="16">
        <f t="shared" si="1621"/>
        <v>0</v>
      </c>
      <c r="P34241" s="298">
        <f t="shared" si="1620"/>
        <v>25</v>
      </c>
    </row>
    <row r="34242" spans="2:16" ht="25.5">
      <c r="B34242" s="457"/>
      <c r="D34242" s="5" t="s">
        <v>19551</v>
      </c>
      <c r="F34242" s="142" t="s">
        <v>33882</v>
      </c>
      <c r="G34242" s="16"/>
      <c r="H34242" s="16"/>
      <c r="J34242" s="302">
        <v>36</v>
      </c>
      <c r="L34242" s="298">
        <f t="shared" si="1619"/>
        <v>36</v>
      </c>
      <c r="O34242" s="16">
        <f t="shared" si="1621"/>
        <v>0</v>
      </c>
      <c r="P34242" s="298">
        <f t="shared" si="1620"/>
        <v>36</v>
      </c>
    </row>
    <row r="34243" spans="2:16" ht="38.25">
      <c r="B34243" s="457"/>
      <c r="D34243" s="5" t="s">
        <v>19551</v>
      </c>
      <c r="F34243" s="142" t="s">
        <v>33883</v>
      </c>
      <c r="G34243" s="16"/>
      <c r="H34243" s="16"/>
      <c r="J34243" s="302">
        <v>27</v>
      </c>
      <c r="L34243" s="298">
        <f t="shared" si="1619"/>
        <v>27</v>
      </c>
      <c r="O34243" s="16">
        <f t="shared" si="1621"/>
        <v>0</v>
      </c>
      <c r="P34243" s="298">
        <f t="shared" si="1620"/>
        <v>27</v>
      </c>
    </row>
    <row r="34244" spans="2:16" ht="38.25">
      <c r="B34244" s="457"/>
      <c r="D34244" s="5" t="s">
        <v>19551</v>
      </c>
      <c r="F34244" s="142" t="s">
        <v>33884</v>
      </c>
      <c r="G34244" s="16"/>
      <c r="H34244" s="16"/>
      <c r="J34244" s="302">
        <v>68</v>
      </c>
      <c r="L34244" s="298">
        <f t="shared" si="1619"/>
        <v>68</v>
      </c>
      <c r="O34244" s="16">
        <f t="shared" si="1621"/>
        <v>0</v>
      </c>
      <c r="P34244" s="298">
        <f t="shared" si="1620"/>
        <v>68</v>
      </c>
    </row>
    <row r="34245" spans="2:16" ht="38.25">
      <c r="B34245" s="457"/>
      <c r="D34245" s="5" t="s">
        <v>19551</v>
      </c>
      <c r="F34245" s="142" t="s">
        <v>33885</v>
      </c>
      <c r="G34245" s="16"/>
      <c r="H34245" s="16"/>
      <c r="J34245" s="302">
        <v>21</v>
      </c>
      <c r="L34245" s="298">
        <f t="shared" si="1619"/>
        <v>21</v>
      </c>
      <c r="O34245" s="16">
        <f t="shared" si="1621"/>
        <v>0</v>
      </c>
      <c r="P34245" s="298">
        <f t="shared" si="1620"/>
        <v>21</v>
      </c>
    </row>
    <row r="34246" spans="2:16" ht="38.25">
      <c r="B34246" s="457"/>
      <c r="D34246" s="5" t="s">
        <v>19551</v>
      </c>
      <c r="F34246" s="142" t="s">
        <v>33886</v>
      </c>
      <c r="G34246" s="16"/>
      <c r="H34246" s="16"/>
      <c r="J34246" s="302">
        <v>49</v>
      </c>
      <c r="L34246" s="298">
        <f t="shared" si="1619"/>
        <v>49</v>
      </c>
      <c r="O34246" s="16">
        <f t="shared" si="1621"/>
        <v>0</v>
      </c>
      <c r="P34246" s="298">
        <f t="shared" si="1620"/>
        <v>49</v>
      </c>
    </row>
    <row r="34247" spans="2:16" ht="38.25">
      <c r="B34247" s="457"/>
      <c r="D34247" s="5" t="s">
        <v>19551</v>
      </c>
      <c r="F34247" s="142" t="s">
        <v>33887</v>
      </c>
      <c r="G34247" s="16"/>
      <c r="H34247" s="16"/>
      <c r="J34247" s="302">
        <v>56</v>
      </c>
      <c r="L34247" s="298">
        <f t="shared" si="1619"/>
        <v>56</v>
      </c>
      <c r="O34247" s="16">
        <f t="shared" si="1621"/>
        <v>0</v>
      </c>
      <c r="P34247" s="298">
        <f t="shared" si="1620"/>
        <v>56</v>
      </c>
    </row>
    <row r="34248" spans="2:16" ht="38.25">
      <c r="B34248" s="457"/>
      <c r="D34248" s="5" t="s">
        <v>19551</v>
      </c>
      <c r="F34248" s="142" t="s">
        <v>33888</v>
      </c>
      <c r="G34248" s="16"/>
      <c r="H34248" s="16"/>
      <c r="J34248" s="302">
        <v>24</v>
      </c>
      <c r="L34248" s="298">
        <f t="shared" si="1619"/>
        <v>24</v>
      </c>
      <c r="O34248" s="16">
        <f t="shared" si="1621"/>
        <v>0</v>
      </c>
      <c r="P34248" s="298">
        <f t="shared" si="1620"/>
        <v>24</v>
      </c>
    </row>
    <row r="34249" spans="2:16" ht="38.25">
      <c r="B34249" s="457"/>
      <c r="D34249" s="5" t="s">
        <v>19551</v>
      </c>
      <c r="F34249" s="142" t="s">
        <v>33889</v>
      </c>
      <c r="G34249" s="16"/>
      <c r="H34249" s="16"/>
      <c r="J34249" s="302">
        <v>23</v>
      </c>
      <c r="L34249" s="298">
        <f t="shared" si="1619"/>
        <v>23</v>
      </c>
      <c r="O34249" s="16">
        <f t="shared" si="1621"/>
        <v>0</v>
      </c>
      <c r="P34249" s="298">
        <f t="shared" si="1620"/>
        <v>23</v>
      </c>
    </row>
    <row r="34250" spans="2:16" ht="25.5">
      <c r="B34250" s="457"/>
      <c r="D34250" s="5" t="s">
        <v>19551</v>
      </c>
      <c r="F34250" s="142" t="s">
        <v>33890</v>
      </c>
      <c r="G34250" s="16"/>
      <c r="H34250" s="16"/>
      <c r="J34250" s="302">
        <v>49</v>
      </c>
      <c r="L34250" s="298">
        <f t="shared" si="1619"/>
        <v>49</v>
      </c>
      <c r="O34250" s="16">
        <f t="shared" si="1621"/>
        <v>0</v>
      </c>
      <c r="P34250" s="298">
        <f t="shared" si="1620"/>
        <v>49</v>
      </c>
    </row>
    <row r="34251" spans="2:16" ht="25.5">
      <c r="B34251" s="457"/>
      <c r="D34251" s="5" t="s">
        <v>19551</v>
      </c>
      <c r="F34251" s="142" t="s">
        <v>33891</v>
      </c>
      <c r="G34251" s="16"/>
      <c r="H34251" s="16"/>
      <c r="J34251" s="302">
        <v>22</v>
      </c>
      <c r="L34251" s="298">
        <f t="shared" si="1619"/>
        <v>22</v>
      </c>
      <c r="O34251" s="16">
        <f t="shared" si="1621"/>
        <v>0</v>
      </c>
      <c r="P34251" s="298">
        <f t="shared" si="1620"/>
        <v>22</v>
      </c>
    </row>
    <row r="34252" spans="2:16" ht="25.5">
      <c r="B34252" s="457"/>
      <c r="D34252" s="5" t="s">
        <v>19551</v>
      </c>
      <c r="F34252" s="142" t="s">
        <v>33892</v>
      </c>
      <c r="G34252" s="16"/>
      <c r="H34252" s="16"/>
      <c r="J34252" s="302">
        <v>50</v>
      </c>
      <c r="L34252" s="298">
        <f t="shared" si="1619"/>
        <v>50</v>
      </c>
      <c r="O34252" s="16">
        <f t="shared" si="1621"/>
        <v>0</v>
      </c>
      <c r="P34252" s="298">
        <f t="shared" si="1620"/>
        <v>50</v>
      </c>
    </row>
    <row r="34253" spans="2:16" ht="25.5">
      <c r="B34253" s="457"/>
      <c r="D34253" s="5" t="s">
        <v>19551</v>
      </c>
      <c r="F34253" s="142" t="s">
        <v>33893</v>
      </c>
      <c r="G34253" s="16"/>
      <c r="H34253" s="16"/>
      <c r="J34253" s="302">
        <v>25</v>
      </c>
      <c r="L34253" s="298">
        <f t="shared" si="1619"/>
        <v>25</v>
      </c>
      <c r="O34253" s="16">
        <f t="shared" si="1621"/>
        <v>0</v>
      </c>
      <c r="P34253" s="298">
        <f t="shared" si="1620"/>
        <v>25</v>
      </c>
    </row>
    <row r="34254" spans="2:16" ht="25.5">
      <c r="B34254" s="457"/>
      <c r="D34254" s="5" t="s">
        <v>19551</v>
      </c>
      <c r="F34254" s="142" t="s">
        <v>33894</v>
      </c>
      <c r="G34254" s="16"/>
      <c r="H34254" s="16"/>
      <c r="J34254" s="302">
        <v>25</v>
      </c>
      <c r="L34254" s="298">
        <f t="shared" si="1619"/>
        <v>25</v>
      </c>
      <c r="O34254" s="16">
        <f t="shared" si="1621"/>
        <v>0</v>
      </c>
      <c r="P34254" s="298">
        <f t="shared" si="1620"/>
        <v>25</v>
      </c>
    </row>
    <row r="34255" spans="2:16" ht="25.5">
      <c r="B34255" s="457"/>
      <c r="D34255" s="5" t="s">
        <v>19551</v>
      </c>
      <c r="F34255" s="142" t="s">
        <v>33895</v>
      </c>
      <c r="G34255" s="16"/>
      <c r="H34255" s="16"/>
      <c r="J34255" s="302">
        <v>118</v>
      </c>
      <c r="L34255" s="298">
        <f t="shared" si="1619"/>
        <v>118</v>
      </c>
      <c r="O34255" s="16">
        <f t="shared" si="1621"/>
        <v>0</v>
      </c>
      <c r="P34255" s="298">
        <f t="shared" si="1620"/>
        <v>118</v>
      </c>
    </row>
    <row r="34256" spans="2:16" ht="25.5">
      <c r="B34256" s="457"/>
      <c r="D34256" s="5" t="s">
        <v>19551</v>
      </c>
      <c r="F34256" s="142" t="s">
        <v>33896</v>
      </c>
      <c r="G34256" s="16"/>
      <c r="H34256" s="16"/>
      <c r="J34256" s="302">
        <v>41</v>
      </c>
      <c r="L34256" s="298">
        <f t="shared" si="1619"/>
        <v>41</v>
      </c>
      <c r="O34256" s="16">
        <f t="shared" si="1621"/>
        <v>0</v>
      </c>
      <c r="P34256" s="298">
        <f t="shared" si="1620"/>
        <v>41</v>
      </c>
    </row>
    <row r="34257" spans="2:16" ht="38.25">
      <c r="B34257" s="457"/>
      <c r="D34257" s="5" t="s">
        <v>19551</v>
      </c>
      <c r="F34257" s="142" t="s">
        <v>33897</v>
      </c>
      <c r="G34257" s="16"/>
      <c r="H34257" s="16"/>
      <c r="J34257" s="302">
        <v>56</v>
      </c>
      <c r="L34257" s="298">
        <f t="shared" si="1619"/>
        <v>56</v>
      </c>
      <c r="O34257" s="16">
        <f t="shared" si="1621"/>
        <v>0</v>
      </c>
      <c r="P34257" s="298">
        <f t="shared" si="1620"/>
        <v>56</v>
      </c>
    </row>
    <row r="34258" spans="2:16" ht="25.5">
      <c r="B34258" s="457"/>
      <c r="D34258" s="5" t="s">
        <v>19551</v>
      </c>
      <c r="F34258" s="142" t="s">
        <v>33898</v>
      </c>
      <c r="G34258" s="16"/>
      <c r="H34258" s="16"/>
      <c r="J34258" s="302">
        <v>20</v>
      </c>
      <c r="L34258" s="298">
        <f t="shared" si="1619"/>
        <v>20</v>
      </c>
      <c r="O34258" s="16">
        <f t="shared" si="1621"/>
        <v>0</v>
      </c>
      <c r="P34258" s="298">
        <f t="shared" si="1620"/>
        <v>20</v>
      </c>
    </row>
    <row r="34259" spans="2:16" ht="38.25">
      <c r="B34259" s="457"/>
      <c r="D34259" s="5" t="s">
        <v>19551</v>
      </c>
      <c r="F34259" s="142" t="s">
        <v>33899</v>
      </c>
      <c r="G34259" s="16"/>
      <c r="H34259" s="16"/>
      <c r="J34259" s="302">
        <v>50</v>
      </c>
      <c r="L34259" s="298">
        <f t="shared" si="1619"/>
        <v>50</v>
      </c>
      <c r="O34259" s="16">
        <f t="shared" si="1621"/>
        <v>0</v>
      </c>
      <c r="P34259" s="298">
        <f t="shared" si="1620"/>
        <v>50</v>
      </c>
    </row>
    <row r="34260" spans="2:16" ht="25.5">
      <c r="B34260" s="457"/>
      <c r="D34260" s="5" t="s">
        <v>19551</v>
      </c>
      <c r="F34260" s="142" t="s">
        <v>33900</v>
      </c>
      <c r="G34260" s="16"/>
      <c r="H34260" s="16"/>
      <c r="J34260" s="302">
        <v>27</v>
      </c>
      <c r="L34260" s="298">
        <f t="shared" si="1619"/>
        <v>27</v>
      </c>
      <c r="O34260" s="16">
        <f t="shared" si="1621"/>
        <v>0</v>
      </c>
      <c r="P34260" s="298">
        <f t="shared" si="1620"/>
        <v>27</v>
      </c>
    </row>
    <row r="34261" spans="2:16" ht="25.5">
      <c r="B34261" s="457"/>
      <c r="D34261" s="5" t="s">
        <v>19551</v>
      </c>
      <c r="F34261" s="142" t="s">
        <v>33901</v>
      </c>
      <c r="G34261" s="16"/>
      <c r="H34261" s="16"/>
      <c r="J34261" s="302">
        <v>44</v>
      </c>
      <c r="L34261" s="298">
        <f t="shared" si="1619"/>
        <v>44</v>
      </c>
      <c r="O34261" s="16">
        <f t="shared" si="1621"/>
        <v>0</v>
      </c>
      <c r="P34261" s="298">
        <f t="shared" si="1620"/>
        <v>44</v>
      </c>
    </row>
    <row r="34262" spans="2:16" ht="25.5">
      <c r="B34262" s="457"/>
      <c r="D34262" s="5" t="s">
        <v>19551</v>
      </c>
      <c r="F34262" s="142" t="s">
        <v>33902</v>
      </c>
      <c r="G34262" s="16"/>
      <c r="H34262" s="16"/>
      <c r="J34262" s="302">
        <v>25</v>
      </c>
      <c r="L34262" s="298">
        <f t="shared" si="1619"/>
        <v>25</v>
      </c>
      <c r="O34262" s="16">
        <f t="shared" si="1621"/>
        <v>0</v>
      </c>
      <c r="P34262" s="298">
        <f t="shared" si="1620"/>
        <v>25</v>
      </c>
    </row>
    <row r="34263" spans="2:16" ht="25.5">
      <c r="B34263" s="457"/>
      <c r="D34263" s="5" t="s">
        <v>19551</v>
      </c>
      <c r="F34263" s="142" t="s">
        <v>33903</v>
      </c>
      <c r="G34263" s="16"/>
      <c r="H34263" s="16"/>
      <c r="J34263" s="302">
        <v>15</v>
      </c>
      <c r="L34263" s="298">
        <f t="shared" si="1619"/>
        <v>15</v>
      </c>
      <c r="O34263" s="16">
        <f t="shared" si="1621"/>
        <v>0</v>
      </c>
      <c r="P34263" s="298">
        <f t="shared" si="1620"/>
        <v>15</v>
      </c>
    </row>
    <row r="34264" spans="2:16" ht="25.5">
      <c r="B34264" s="457"/>
      <c r="D34264" s="5" t="s">
        <v>19551</v>
      </c>
      <c r="F34264" s="142" t="s">
        <v>33904</v>
      </c>
      <c r="G34264" s="16"/>
      <c r="H34264" s="16"/>
      <c r="J34264" s="302">
        <v>27</v>
      </c>
      <c r="L34264" s="298">
        <f t="shared" si="1619"/>
        <v>27</v>
      </c>
      <c r="O34264" s="16">
        <f t="shared" si="1621"/>
        <v>0</v>
      </c>
      <c r="P34264" s="298">
        <f t="shared" si="1620"/>
        <v>27</v>
      </c>
    </row>
    <row r="34265" spans="2:16" ht="25.5">
      <c r="B34265" s="457"/>
      <c r="D34265" s="5" t="s">
        <v>19551</v>
      </c>
      <c r="F34265" s="142" t="s">
        <v>33905</v>
      </c>
      <c r="G34265" s="16"/>
      <c r="H34265" s="16"/>
      <c r="J34265" s="302">
        <v>28</v>
      </c>
      <c r="L34265" s="298">
        <f t="shared" si="1619"/>
        <v>28</v>
      </c>
      <c r="O34265" s="16">
        <f t="shared" si="1621"/>
        <v>0</v>
      </c>
      <c r="P34265" s="298">
        <f t="shared" si="1620"/>
        <v>28</v>
      </c>
    </row>
    <row r="34266" spans="2:16" ht="25.5">
      <c r="B34266" s="457"/>
      <c r="D34266" s="5" t="s">
        <v>19551</v>
      </c>
      <c r="F34266" s="142" t="s">
        <v>33906</v>
      </c>
      <c r="G34266" s="16"/>
      <c r="H34266" s="16"/>
      <c r="J34266" s="302">
        <v>21</v>
      </c>
      <c r="L34266" s="298">
        <f t="shared" si="1619"/>
        <v>21</v>
      </c>
      <c r="O34266" s="16">
        <f t="shared" si="1621"/>
        <v>0</v>
      </c>
      <c r="P34266" s="298">
        <f t="shared" si="1620"/>
        <v>21</v>
      </c>
    </row>
    <row r="34267" spans="2:16" ht="25.5">
      <c r="B34267" s="457"/>
      <c r="D34267" s="5" t="s">
        <v>19551</v>
      </c>
      <c r="F34267" s="142" t="s">
        <v>33907</v>
      </c>
      <c r="G34267" s="16"/>
      <c r="H34267" s="16"/>
      <c r="J34267" s="302">
        <v>27</v>
      </c>
      <c r="L34267" s="298">
        <f t="shared" si="1619"/>
        <v>27</v>
      </c>
      <c r="O34267" s="16">
        <f t="shared" si="1621"/>
        <v>0</v>
      </c>
      <c r="P34267" s="298">
        <f t="shared" si="1620"/>
        <v>27</v>
      </c>
    </row>
    <row r="34268" spans="2:16" ht="25.5">
      <c r="B34268" s="457"/>
      <c r="D34268" s="5" t="s">
        <v>19551</v>
      </c>
      <c r="F34268" s="142" t="s">
        <v>33908</v>
      </c>
      <c r="G34268" s="16"/>
      <c r="H34268" s="16"/>
      <c r="J34268" s="302">
        <v>25</v>
      </c>
      <c r="L34268" s="298">
        <f t="shared" si="1619"/>
        <v>25</v>
      </c>
      <c r="O34268" s="16">
        <f t="shared" si="1621"/>
        <v>0</v>
      </c>
      <c r="P34268" s="298">
        <f t="shared" si="1620"/>
        <v>25</v>
      </c>
    </row>
    <row r="34269" spans="2:16" ht="25.5">
      <c r="B34269" s="457"/>
      <c r="D34269" s="5" t="s">
        <v>19551</v>
      </c>
      <c r="F34269" s="142" t="s">
        <v>33909</v>
      </c>
      <c r="G34269" s="16"/>
      <c r="H34269" s="16"/>
      <c r="J34269" s="302">
        <v>21</v>
      </c>
      <c r="L34269" s="298">
        <f t="shared" si="1619"/>
        <v>21</v>
      </c>
      <c r="O34269" s="16">
        <f t="shared" si="1621"/>
        <v>0</v>
      </c>
      <c r="P34269" s="298">
        <f t="shared" si="1620"/>
        <v>21</v>
      </c>
    </row>
    <row r="34270" spans="2:16" ht="25.5">
      <c r="B34270" s="457"/>
      <c r="D34270" s="5" t="s">
        <v>19551</v>
      </c>
      <c r="F34270" s="142" t="s">
        <v>33910</v>
      </c>
      <c r="G34270" s="16"/>
      <c r="H34270" s="16"/>
      <c r="J34270" s="302">
        <v>21</v>
      </c>
      <c r="L34270" s="298">
        <f t="shared" si="1619"/>
        <v>21</v>
      </c>
      <c r="O34270" s="16">
        <f t="shared" si="1621"/>
        <v>0</v>
      </c>
      <c r="P34270" s="298">
        <f t="shared" si="1620"/>
        <v>21</v>
      </c>
    </row>
    <row r="34271" spans="2:16" ht="25.5">
      <c r="B34271" s="457"/>
      <c r="D34271" s="5" t="s">
        <v>19551</v>
      </c>
      <c r="F34271" s="142" t="s">
        <v>33911</v>
      </c>
      <c r="G34271" s="16"/>
      <c r="H34271" s="16"/>
      <c r="J34271" s="302">
        <v>29</v>
      </c>
      <c r="L34271" s="298">
        <f t="shared" si="1619"/>
        <v>29</v>
      </c>
      <c r="O34271" s="16">
        <f t="shared" si="1621"/>
        <v>0</v>
      </c>
      <c r="P34271" s="298">
        <f t="shared" si="1620"/>
        <v>29</v>
      </c>
    </row>
    <row r="34272" spans="2:16" ht="25.5">
      <c r="B34272" s="457"/>
      <c r="D34272" s="5" t="s">
        <v>19551</v>
      </c>
      <c r="F34272" s="142" t="s">
        <v>33912</v>
      </c>
      <c r="G34272" s="16"/>
      <c r="H34272" s="16"/>
      <c r="J34272" s="302">
        <v>455</v>
      </c>
      <c r="L34272" s="298">
        <f t="shared" si="1619"/>
        <v>455</v>
      </c>
      <c r="O34272" s="16">
        <f t="shared" si="1621"/>
        <v>0</v>
      </c>
      <c r="P34272" s="298">
        <f t="shared" si="1620"/>
        <v>455</v>
      </c>
    </row>
    <row r="34273" spans="2:16" ht="38.25">
      <c r="B34273" s="457"/>
      <c r="D34273" s="5" t="s">
        <v>19551</v>
      </c>
      <c r="F34273" s="142" t="s">
        <v>33913</v>
      </c>
      <c r="G34273" s="16"/>
      <c r="H34273" s="16"/>
      <c r="J34273" s="302">
        <v>346</v>
      </c>
      <c r="L34273" s="298">
        <f t="shared" si="1619"/>
        <v>346</v>
      </c>
      <c r="O34273" s="16">
        <f t="shared" si="1621"/>
        <v>0</v>
      </c>
      <c r="P34273" s="298">
        <f t="shared" si="1620"/>
        <v>346</v>
      </c>
    </row>
    <row r="34274" spans="2:16" ht="38.25">
      <c r="B34274" s="457"/>
      <c r="D34274" s="5" t="s">
        <v>19551</v>
      </c>
      <c r="F34274" s="142" t="s">
        <v>33914</v>
      </c>
      <c r="G34274" s="16"/>
      <c r="H34274" s="16"/>
      <c r="J34274" s="302">
        <v>176</v>
      </c>
      <c r="L34274" s="298">
        <f t="shared" si="1619"/>
        <v>176</v>
      </c>
      <c r="O34274" s="16">
        <f t="shared" si="1621"/>
        <v>0</v>
      </c>
      <c r="P34274" s="298">
        <f t="shared" si="1620"/>
        <v>176</v>
      </c>
    </row>
    <row r="34275" spans="2:16" ht="25.5">
      <c r="B34275" s="457"/>
      <c r="D34275" s="5" t="s">
        <v>19551</v>
      </c>
      <c r="F34275" s="142" t="s">
        <v>33915</v>
      </c>
      <c r="G34275" s="16"/>
      <c r="H34275" s="16"/>
      <c r="J34275" s="302">
        <v>24</v>
      </c>
      <c r="L34275" s="298">
        <f t="shared" si="1619"/>
        <v>24</v>
      </c>
      <c r="O34275" s="16">
        <f t="shared" si="1621"/>
        <v>0</v>
      </c>
      <c r="P34275" s="298">
        <f t="shared" si="1620"/>
        <v>24</v>
      </c>
    </row>
    <row r="34276" spans="2:16" ht="25.5">
      <c r="B34276" s="457"/>
      <c r="D34276" s="5" t="s">
        <v>19551</v>
      </c>
      <c r="F34276" s="142" t="s">
        <v>33916</v>
      </c>
      <c r="G34276" s="16"/>
      <c r="H34276" s="16"/>
      <c r="J34276" s="302">
        <v>623</v>
      </c>
      <c r="L34276" s="298">
        <f t="shared" si="1619"/>
        <v>623</v>
      </c>
      <c r="O34276" s="16">
        <f t="shared" si="1621"/>
        <v>0</v>
      </c>
      <c r="P34276" s="298">
        <f t="shared" si="1620"/>
        <v>623</v>
      </c>
    </row>
    <row r="34277" spans="2:16" ht="25.5">
      <c r="B34277" s="457"/>
      <c r="D34277" s="5" t="s">
        <v>19551</v>
      </c>
      <c r="F34277" s="142" t="s">
        <v>33917</v>
      </c>
      <c r="G34277" s="16"/>
      <c r="H34277" s="16"/>
      <c r="J34277" s="302">
        <v>397</v>
      </c>
      <c r="L34277" s="298">
        <f t="shared" si="1619"/>
        <v>397</v>
      </c>
      <c r="O34277" s="16">
        <f t="shared" si="1621"/>
        <v>0</v>
      </c>
      <c r="P34277" s="298">
        <f t="shared" si="1620"/>
        <v>397</v>
      </c>
    </row>
    <row r="34278" spans="2:16" ht="25.5">
      <c r="B34278" s="457"/>
      <c r="D34278" s="5" t="s">
        <v>19551</v>
      </c>
      <c r="F34278" s="142" t="s">
        <v>33918</v>
      </c>
      <c r="G34278" s="16"/>
      <c r="H34278" s="16"/>
      <c r="J34278" s="302">
        <v>14</v>
      </c>
      <c r="L34278" s="298">
        <f t="shared" si="1619"/>
        <v>14</v>
      </c>
      <c r="O34278" s="16">
        <f t="shared" si="1621"/>
        <v>0</v>
      </c>
      <c r="P34278" s="298">
        <f t="shared" si="1620"/>
        <v>14</v>
      </c>
    </row>
    <row r="34279" spans="2:16" ht="25.5">
      <c r="B34279" s="457"/>
      <c r="D34279" s="5" t="s">
        <v>19551</v>
      </c>
      <c r="F34279" s="142" t="s">
        <v>33919</v>
      </c>
      <c r="G34279" s="16"/>
      <c r="H34279" s="16"/>
      <c r="J34279" s="302">
        <v>24</v>
      </c>
      <c r="L34279" s="298">
        <f t="shared" si="1619"/>
        <v>24</v>
      </c>
      <c r="O34279" s="16">
        <f t="shared" si="1621"/>
        <v>0</v>
      </c>
      <c r="P34279" s="298">
        <f t="shared" si="1620"/>
        <v>24</v>
      </c>
    </row>
    <row r="34280" spans="2:16" ht="25.5">
      <c r="B34280" s="457"/>
      <c r="D34280" s="5" t="s">
        <v>19551</v>
      </c>
      <c r="F34280" s="142" t="s">
        <v>33920</v>
      </c>
      <c r="G34280" s="16"/>
      <c r="H34280" s="16"/>
      <c r="J34280" s="302">
        <v>24</v>
      </c>
      <c r="L34280" s="298">
        <f t="shared" si="1619"/>
        <v>24</v>
      </c>
      <c r="O34280" s="16">
        <f t="shared" si="1621"/>
        <v>0</v>
      </c>
      <c r="P34280" s="298">
        <f t="shared" si="1620"/>
        <v>24</v>
      </c>
    </row>
    <row r="34281" spans="2:16" ht="25.5">
      <c r="B34281" s="457"/>
      <c r="D34281" s="5" t="s">
        <v>19551</v>
      </c>
      <c r="F34281" s="142" t="s">
        <v>33921</v>
      </c>
      <c r="G34281" s="16"/>
      <c r="H34281" s="16"/>
      <c r="J34281" s="302">
        <v>35</v>
      </c>
      <c r="L34281" s="298">
        <f t="shared" si="1619"/>
        <v>35</v>
      </c>
      <c r="O34281" s="16">
        <f t="shared" si="1621"/>
        <v>0</v>
      </c>
      <c r="P34281" s="298">
        <f t="shared" si="1620"/>
        <v>35</v>
      </c>
    </row>
    <row r="34282" spans="2:16" ht="25.5">
      <c r="B34282" s="457"/>
      <c r="D34282" s="5" t="s">
        <v>19551</v>
      </c>
      <c r="F34282" s="142" t="s">
        <v>33922</v>
      </c>
      <c r="G34282" s="16"/>
      <c r="H34282" s="16"/>
      <c r="J34282" s="302">
        <v>19</v>
      </c>
      <c r="L34282" s="298">
        <f t="shared" si="1619"/>
        <v>19</v>
      </c>
      <c r="O34282" s="16">
        <f t="shared" si="1621"/>
        <v>0</v>
      </c>
      <c r="P34282" s="298">
        <f t="shared" si="1620"/>
        <v>19</v>
      </c>
    </row>
    <row r="34283" spans="2:16" ht="25.5">
      <c r="B34283" s="457"/>
      <c r="D34283" s="5" t="s">
        <v>19551</v>
      </c>
      <c r="F34283" s="142" t="s">
        <v>33923</v>
      </c>
      <c r="G34283" s="16"/>
      <c r="H34283" s="16"/>
      <c r="J34283" s="302">
        <v>36</v>
      </c>
      <c r="L34283" s="298">
        <f t="shared" si="1619"/>
        <v>36</v>
      </c>
      <c r="O34283" s="16">
        <f t="shared" si="1621"/>
        <v>0</v>
      </c>
      <c r="P34283" s="298">
        <f t="shared" si="1620"/>
        <v>36</v>
      </c>
    </row>
    <row r="34284" spans="2:16" ht="25.5">
      <c r="B34284" s="457"/>
      <c r="D34284" s="5" t="s">
        <v>19551</v>
      </c>
      <c r="F34284" s="142" t="s">
        <v>33902</v>
      </c>
      <c r="G34284" s="16"/>
      <c r="H34284" s="16"/>
      <c r="J34284" s="302">
        <v>39</v>
      </c>
      <c r="L34284" s="298">
        <f t="shared" si="1619"/>
        <v>39</v>
      </c>
      <c r="O34284" s="16">
        <f t="shared" si="1621"/>
        <v>0</v>
      </c>
      <c r="P34284" s="298">
        <f t="shared" si="1620"/>
        <v>39</v>
      </c>
    </row>
    <row r="34285" spans="2:16" ht="25.5">
      <c r="B34285" s="457"/>
      <c r="D34285" s="5" t="s">
        <v>19551</v>
      </c>
      <c r="F34285" s="142" t="s">
        <v>33924</v>
      </c>
      <c r="G34285" s="16"/>
      <c r="H34285" s="16"/>
      <c r="J34285" s="302">
        <v>30</v>
      </c>
      <c r="L34285" s="298">
        <f t="shared" si="1619"/>
        <v>30</v>
      </c>
      <c r="O34285" s="16">
        <f t="shared" si="1621"/>
        <v>0</v>
      </c>
      <c r="P34285" s="298">
        <f t="shared" si="1620"/>
        <v>30</v>
      </c>
    </row>
    <row r="34286" spans="2:16">
      <c r="B34286" s="457"/>
      <c r="D34286" s="5" t="s">
        <v>19551</v>
      </c>
      <c r="F34286" s="142" t="s">
        <v>33925</v>
      </c>
      <c r="G34286" s="16"/>
      <c r="H34286" s="16"/>
      <c r="J34286" s="302">
        <v>23</v>
      </c>
      <c r="L34286" s="298">
        <f t="shared" si="1619"/>
        <v>23</v>
      </c>
      <c r="O34286" s="16">
        <f t="shared" si="1621"/>
        <v>0</v>
      </c>
      <c r="P34286" s="298">
        <f t="shared" si="1620"/>
        <v>23</v>
      </c>
    </row>
    <row r="34287" spans="2:16" ht="25.5">
      <c r="B34287" s="457"/>
      <c r="D34287" s="5" t="s">
        <v>19551</v>
      </c>
      <c r="F34287" s="142" t="s">
        <v>33850</v>
      </c>
      <c r="G34287" s="16"/>
      <c r="H34287" s="16"/>
      <c r="J34287" s="302">
        <v>25</v>
      </c>
      <c r="L34287" s="298">
        <f t="shared" si="1619"/>
        <v>25</v>
      </c>
      <c r="O34287" s="16">
        <f t="shared" si="1621"/>
        <v>0</v>
      </c>
      <c r="P34287" s="298">
        <f t="shared" si="1620"/>
        <v>25</v>
      </c>
    </row>
    <row r="34288" spans="2:16">
      <c r="B34288" s="457"/>
      <c r="D34288" s="5" t="s">
        <v>19551</v>
      </c>
      <c r="F34288" s="142" t="s">
        <v>33926</v>
      </c>
      <c r="G34288" s="16"/>
      <c r="H34288" s="16"/>
      <c r="J34288" s="302">
        <v>24</v>
      </c>
      <c r="L34288" s="298">
        <f t="shared" si="1619"/>
        <v>24</v>
      </c>
      <c r="O34288" s="16">
        <f t="shared" si="1621"/>
        <v>0</v>
      </c>
      <c r="P34288" s="298">
        <f t="shared" si="1620"/>
        <v>24</v>
      </c>
    </row>
    <row r="34289" spans="2:16" ht="25.5">
      <c r="B34289" s="457"/>
      <c r="D34289" s="5" t="s">
        <v>19551</v>
      </c>
      <c r="F34289" s="142" t="s">
        <v>33927</v>
      </c>
      <c r="G34289" s="16"/>
      <c r="H34289" s="16"/>
      <c r="J34289" s="302">
        <v>28</v>
      </c>
      <c r="L34289" s="298">
        <f t="shared" si="1619"/>
        <v>28</v>
      </c>
      <c r="O34289" s="16">
        <f t="shared" si="1621"/>
        <v>0</v>
      </c>
      <c r="P34289" s="298">
        <f t="shared" si="1620"/>
        <v>28</v>
      </c>
    </row>
    <row r="34290" spans="2:16" ht="25.5">
      <c r="B34290" s="457"/>
      <c r="D34290" s="5" t="s">
        <v>19551</v>
      </c>
      <c r="F34290" s="142" t="s">
        <v>33928</v>
      </c>
      <c r="G34290" s="16"/>
      <c r="H34290" s="16"/>
      <c r="J34290" s="302">
        <v>29</v>
      </c>
      <c r="L34290" s="298">
        <f t="shared" si="1619"/>
        <v>29</v>
      </c>
      <c r="O34290" s="16">
        <f t="shared" si="1621"/>
        <v>0</v>
      </c>
      <c r="P34290" s="298">
        <f t="shared" si="1620"/>
        <v>29</v>
      </c>
    </row>
    <row r="34291" spans="2:16" ht="25.5">
      <c r="B34291" s="457"/>
      <c r="D34291" s="5" t="s">
        <v>19551</v>
      </c>
      <c r="F34291" s="142" t="s">
        <v>33929</v>
      </c>
      <c r="G34291" s="16"/>
      <c r="H34291" s="16"/>
      <c r="J34291" s="302">
        <v>25</v>
      </c>
      <c r="L34291" s="298">
        <f t="shared" si="1619"/>
        <v>25</v>
      </c>
      <c r="O34291" s="16">
        <f t="shared" si="1621"/>
        <v>0</v>
      </c>
      <c r="P34291" s="298">
        <f t="shared" si="1620"/>
        <v>25</v>
      </c>
    </row>
    <row r="34292" spans="2:16" ht="25.5">
      <c r="B34292" s="457"/>
      <c r="D34292" s="5" t="s">
        <v>19551</v>
      </c>
      <c r="F34292" s="142" t="s">
        <v>33930</v>
      </c>
      <c r="G34292" s="16"/>
      <c r="H34292" s="16"/>
      <c r="J34292" s="302">
        <v>15</v>
      </c>
      <c r="L34292" s="298">
        <f t="shared" si="1619"/>
        <v>15</v>
      </c>
      <c r="O34292" s="16">
        <f t="shared" si="1621"/>
        <v>0</v>
      </c>
      <c r="P34292" s="298">
        <f t="shared" si="1620"/>
        <v>15</v>
      </c>
    </row>
    <row r="34293" spans="2:16" ht="25.5">
      <c r="B34293" s="457"/>
      <c r="D34293" s="5" t="s">
        <v>19551</v>
      </c>
      <c r="F34293" s="142" t="s">
        <v>33931</v>
      </c>
      <c r="G34293" s="16"/>
      <c r="H34293" s="16"/>
      <c r="J34293" s="302">
        <v>24</v>
      </c>
      <c r="L34293" s="298">
        <f t="shared" si="1619"/>
        <v>24</v>
      </c>
      <c r="O34293" s="16">
        <f t="shared" si="1621"/>
        <v>0</v>
      </c>
      <c r="P34293" s="298">
        <f t="shared" si="1620"/>
        <v>24</v>
      </c>
    </row>
    <row r="34294" spans="2:16" ht="25.5">
      <c r="B34294" s="457"/>
      <c r="D34294" s="5" t="s">
        <v>19551</v>
      </c>
      <c r="F34294" s="142" t="s">
        <v>33932</v>
      </c>
      <c r="G34294" s="16"/>
      <c r="H34294" s="16"/>
      <c r="J34294" s="302">
        <v>26</v>
      </c>
      <c r="L34294" s="298">
        <f t="shared" si="1619"/>
        <v>26</v>
      </c>
      <c r="O34294" s="16">
        <f t="shared" si="1621"/>
        <v>0</v>
      </c>
      <c r="P34294" s="298">
        <f t="shared" si="1620"/>
        <v>26</v>
      </c>
    </row>
    <row r="34295" spans="2:16" ht="25.5">
      <c r="B34295" s="457"/>
      <c r="D34295" s="5" t="s">
        <v>19551</v>
      </c>
      <c r="F34295" s="142" t="s">
        <v>33933</v>
      </c>
      <c r="G34295" s="16"/>
      <c r="H34295" s="16"/>
      <c r="J34295" s="302">
        <v>26</v>
      </c>
      <c r="L34295" s="298">
        <f t="shared" si="1619"/>
        <v>26</v>
      </c>
      <c r="O34295" s="16">
        <f t="shared" si="1621"/>
        <v>0</v>
      </c>
      <c r="P34295" s="298">
        <f t="shared" si="1620"/>
        <v>26</v>
      </c>
    </row>
    <row r="34296" spans="2:16" ht="25.5">
      <c r="B34296" s="457"/>
      <c r="D34296" s="5" t="s">
        <v>19551</v>
      </c>
      <c r="F34296" s="142" t="s">
        <v>33934</v>
      </c>
      <c r="G34296" s="16"/>
      <c r="H34296" s="16"/>
      <c r="J34296" s="302">
        <v>22</v>
      </c>
      <c r="L34296" s="298">
        <f t="shared" si="1619"/>
        <v>22</v>
      </c>
      <c r="O34296" s="16">
        <f t="shared" si="1621"/>
        <v>0</v>
      </c>
      <c r="P34296" s="298">
        <f t="shared" si="1620"/>
        <v>22</v>
      </c>
    </row>
    <row r="34297" spans="2:16" ht="25.5">
      <c r="B34297" s="457"/>
      <c r="D34297" s="5" t="s">
        <v>19551</v>
      </c>
      <c r="F34297" s="142" t="s">
        <v>33935</v>
      </c>
      <c r="G34297" s="16"/>
      <c r="H34297" s="16"/>
      <c r="J34297" s="302">
        <v>21</v>
      </c>
      <c r="L34297" s="298">
        <f t="shared" si="1619"/>
        <v>21</v>
      </c>
      <c r="O34297" s="16">
        <f t="shared" si="1621"/>
        <v>0</v>
      </c>
      <c r="P34297" s="298">
        <f t="shared" si="1620"/>
        <v>21</v>
      </c>
    </row>
    <row r="34298" spans="2:16" ht="25.5">
      <c r="B34298" s="457"/>
      <c r="D34298" s="5" t="s">
        <v>19551</v>
      </c>
      <c r="F34298" s="142" t="s">
        <v>33936</v>
      </c>
      <c r="G34298" s="16"/>
      <c r="H34298" s="16"/>
      <c r="J34298" s="302">
        <v>13</v>
      </c>
      <c r="L34298" s="298">
        <f t="shared" ref="L34298:L34361" si="1622">+J34298+K34298</f>
        <v>13</v>
      </c>
      <c r="O34298" s="16">
        <f t="shared" ref="O34298:O34361" si="1623">+M34298+N34298</f>
        <v>0</v>
      </c>
      <c r="P34298" s="298">
        <f t="shared" ref="P34298:P34361" si="1624">+L34298+O34298</f>
        <v>13</v>
      </c>
    </row>
    <row r="34299" spans="2:16">
      <c r="B34299" s="457"/>
      <c r="D34299" s="5" t="s">
        <v>19551</v>
      </c>
      <c r="F34299" s="142" t="s">
        <v>33937</v>
      </c>
      <c r="G34299" s="16"/>
      <c r="H34299" s="16"/>
      <c r="J34299" s="302">
        <v>21</v>
      </c>
      <c r="L34299" s="298">
        <f t="shared" si="1622"/>
        <v>21</v>
      </c>
      <c r="O34299" s="16">
        <f t="shared" si="1623"/>
        <v>0</v>
      </c>
      <c r="P34299" s="298">
        <f t="shared" si="1624"/>
        <v>21</v>
      </c>
    </row>
    <row r="34300" spans="2:16">
      <c r="B34300" s="457"/>
      <c r="D34300" s="5" t="s">
        <v>19551</v>
      </c>
      <c r="F34300" s="142" t="s">
        <v>33938</v>
      </c>
      <c r="G34300" s="16"/>
      <c r="H34300" s="16"/>
      <c r="J34300" s="302">
        <v>21</v>
      </c>
      <c r="L34300" s="298">
        <f t="shared" si="1622"/>
        <v>21</v>
      </c>
      <c r="O34300" s="16">
        <f t="shared" si="1623"/>
        <v>0</v>
      </c>
      <c r="P34300" s="298">
        <f t="shared" si="1624"/>
        <v>21</v>
      </c>
    </row>
    <row r="34301" spans="2:16">
      <c r="B34301" s="457"/>
      <c r="D34301" s="5" t="s">
        <v>19551</v>
      </c>
      <c r="F34301" s="142" t="s">
        <v>33939</v>
      </c>
      <c r="G34301" s="16"/>
      <c r="H34301" s="16"/>
      <c r="J34301" s="302">
        <v>28</v>
      </c>
      <c r="L34301" s="298">
        <f t="shared" si="1622"/>
        <v>28</v>
      </c>
      <c r="O34301" s="16">
        <f t="shared" si="1623"/>
        <v>0</v>
      </c>
      <c r="P34301" s="298">
        <f t="shared" si="1624"/>
        <v>28</v>
      </c>
    </row>
    <row r="34302" spans="2:16" ht="25.5">
      <c r="B34302" s="457"/>
      <c r="D34302" s="5" t="s">
        <v>19551</v>
      </c>
      <c r="F34302" s="142" t="s">
        <v>33924</v>
      </c>
      <c r="G34302" s="16"/>
      <c r="H34302" s="16"/>
      <c r="J34302" s="302">
        <v>30</v>
      </c>
      <c r="L34302" s="298">
        <f t="shared" si="1622"/>
        <v>30</v>
      </c>
      <c r="O34302" s="16">
        <f t="shared" si="1623"/>
        <v>0</v>
      </c>
      <c r="P34302" s="298">
        <f t="shared" si="1624"/>
        <v>30</v>
      </c>
    </row>
    <row r="34303" spans="2:16" ht="25.5">
      <c r="B34303" s="457"/>
      <c r="D34303" s="5" t="s">
        <v>19551</v>
      </c>
      <c r="F34303" s="142" t="s">
        <v>33940</v>
      </c>
      <c r="G34303" s="16"/>
      <c r="H34303" s="16"/>
      <c r="J34303" s="302">
        <v>21</v>
      </c>
      <c r="L34303" s="298">
        <f t="shared" si="1622"/>
        <v>21</v>
      </c>
      <c r="O34303" s="16">
        <f t="shared" si="1623"/>
        <v>0</v>
      </c>
      <c r="P34303" s="298">
        <f t="shared" si="1624"/>
        <v>21</v>
      </c>
    </row>
    <row r="34304" spans="2:16" ht="25.5">
      <c r="B34304" s="457"/>
      <c r="D34304" s="5" t="s">
        <v>19551</v>
      </c>
      <c r="F34304" s="142" t="s">
        <v>33941</v>
      </c>
      <c r="G34304" s="16"/>
      <c r="H34304" s="16"/>
      <c r="J34304" s="302">
        <v>30</v>
      </c>
      <c r="L34304" s="298">
        <f t="shared" si="1622"/>
        <v>30</v>
      </c>
      <c r="O34304" s="16">
        <f t="shared" si="1623"/>
        <v>0</v>
      </c>
      <c r="P34304" s="298">
        <f t="shared" si="1624"/>
        <v>30</v>
      </c>
    </row>
    <row r="34305" spans="2:16" ht="25.5">
      <c r="B34305" s="457"/>
      <c r="D34305" s="5" t="s">
        <v>19551</v>
      </c>
      <c r="F34305" s="142" t="s">
        <v>33942</v>
      </c>
      <c r="G34305" s="16"/>
      <c r="H34305" s="16"/>
      <c r="J34305" s="302">
        <v>22</v>
      </c>
      <c r="L34305" s="298">
        <f t="shared" si="1622"/>
        <v>22</v>
      </c>
      <c r="O34305" s="16">
        <f t="shared" si="1623"/>
        <v>0</v>
      </c>
      <c r="P34305" s="298">
        <f t="shared" si="1624"/>
        <v>22</v>
      </c>
    </row>
    <row r="34306" spans="2:16">
      <c r="B34306" s="457"/>
      <c r="D34306" s="5" t="s">
        <v>19551</v>
      </c>
      <c r="F34306" s="142" t="s">
        <v>33943</v>
      </c>
      <c r="G34306" s="16"/>
      <c r="H34306" s="16"/>
      <c r="J34306" s="302">
        <v>24</v>
      </c>
      <c r="L34306" s="298">
        <f t="shared" si="1622"/>
        <v>24</v>
      </c>
      <c r="O34306" s="16">
        <f t="shared" si="1623"/>
        <v>0</v>
      </c>
      <c r="P34306" s="298">
        <f t="shared" si="1624"/>
        <v>24</v>
      </c>
    </row>
    <row r="34307" spans="2:16" ht="25.5">
      <c r="B34307" s="457"/>
      <c r="D34307" s="5" t="s">
        <v>19551</v>
      </c>
      <c r="F34307" s="142" t="s">
        <v>33944</v>
      </c>
      <c r="G34307" s="16"/>
      <c r="H34307" s="16"/>
      <c r="J34307" s="302">
        <v>29</v>
      </c>
      <c r="L34307" s="298">
        <f t="shared" si="1622"/>
        <v>29</v>
      </c>
      <c r="O34307" s="16">
        <f t="shared" si="1623"/>
        <v>0</v>
      </c>
      <c r="P34307" s="298">
        <f t="shared" si="1624"/>
        <v>29</v>
      </c>
    </row>
    <row r="34308" spans="2:16" ht="25.5">
      <c r="B34308" s="457"/>
      <c r="D34308" s="5" t="s">
        <v>19551</v>
      </c>
      <c r="F34308" s="142" t="s">
        <v>33945</v>
      </c>
      <c r="G34308" s="16"/>
      <c r="H34308" s="16"/>
      <c r="J34308" s="302">
        <v>28</v>
      </c>
      <c r="L34308" s="298">
        <f t="shared" si="1622"/>
        <v>28</v>
      </c>
      <c r="O34308" s="16">
        <f t="shared" si="1623"/>
        <v>0</v>
      </c>
      <c r="P34308" s="298">
        <f t="shared" si="1624"/>
        <v>28</v>
      </c>
    </row>
    <row r="34309" spans="2:16" ht="25.5">
      <c r="B34309" s="457"/>
      <c r="D34309" s="5" t="s">
        <v>19551</v>
      </c>
      <c r="F34309" s="142" t="s">
        <v>33946</v>
      </c>
      <c r="G34309" s="16"/>
      <c r="H34309" s="16"/>
      <c r="J34309" s="302">
        <v>23</v>
      </c>
      <c r="L34309" s="298">
        <f t="shared" si="1622"/>
        <v>23</v>
      </c>
      <c r="O34309" s="16">
        <f t="shared" si="1623"/>
        <v>0</v>
      </c>
      <c r="P34309" s="298">
        <f t="shared" si="1624"/>
        <v>23</v>
      </c>
    </row>
    <row r="34310" spans="2:16" ht="25.5">
      <c r="B34310" s="457"/>
      <c r="D34310" s="5" t="s">
        <v>19551</v>
      </c>
      <c r="F34310" s="142" t="s">
        <v>33947</v>
      </c>
      <c r="G34310" s="16"/>
      <c r="H34310" s="16"/>
      <c r="J34310" s="302">
        <v>50</v>
      </c>
      <c r="L34310" s="298">
        <f t="shared" si="1622"/>
        <v>50</v>
      </c>
      <c r="O34310" s="16">
        <f t="shared" si="1623"/>
        <v>0</v>
      </c>
      <c r="P34310" s="298">
        <f t="shared" si="1624"/>
        <v>50</v>
      </c>
    </row>
    <row r="34311" spans="2:16">
      <c r="B34311" s="457"/>
      <c r="D34311" s="5" t="s">
        <v>19551</v>
      </c>
      <c r="F34311" s="142" t="s">
        <v>33948</v>
      </c>
      <c r="G34311" s="16"/>
      <c r="H34311" s="16"/>
      <c r="J34311" s="302">
        <v>32</v>
      </c>
      <c r="L34311" s="298">
        <f t="shared" si="1622"/>
        <v>32</v>
      </c>
      <c r="O34311" s="16">
        <f t="shared" si="1623"/>
        <v>0</v>
      </c>
      <c r="P34311" s="298">
        <f t="shared" si="1624"/>
        <v>32</v>
      </c>
    </row>
    <row r="34312" spans="2:16" ht="25.5">
      <c r="B34312" s="457"/>
      <c r="D34312" s="5" t="s">
        <v>19551</v>
      </c>
      <c r="F34312" s="142" t="s">
        <v>33949</v>
      </c>
      <c r="G34312" s="16"/>
      <c r="H34312" s="16"/>
      <c r="J34312" s="302">
        <v>29</v>
      </c>
      <c r="L34312" s="298">
        <f t="shared" si="1622"/>
        <v>29</v>
      </c>
      <c r="O34312" s="16">
        <f t="shared" si="1623"/>
        <v>0</v>
      </c>
      <c r="P34312" s="298">
        <f t="shared" si="1624"/>
        <v>29</v>
      </c>
    </row>
    <row r="34313" spans="2:16">
      <c r="B34313" s="457"/>
      <c r="D34313" s="5" t="s">
        <v>19551</v>
      </c>
      <c r="F34313" s="142" t="s">
        <v>33950</v>
      </c>
      <c r="G34313" s="16"/>
      <c r="H34313" s="16"/>
      <c r="J34313" s="302">
        <v>29</v>
      </c>
      <c r="L34313" s="298">
        <f t="shared" si="1622"/>
        <v>29</v>
      </c>
      <c r="O34313" s="16">
        <f t="shared" si="1623"/>
        <v>0</v>
      </c>
      <c r="P34313" s="298">
        <f t="shared" si="1624"/>
        <v>29</v>
      </c>
    </row>
    <row r="34314" spans="2:16" ht="25.5">
      <c r="B34314" s="457"/>
      <c r="D34314" s="5" t="s">
        <v>19551</v>
      </c>
      <c r="F34314" s="142" t="s">
        <v>33951</v>
      </c>
      <c r="G34314" s="16"/>
      <c r="H34314" s="16"/>
      <c r="J34314" s="302">
        <v>25</v>
      </c>
      <c r="L34314" s="298">
        <f t="shared" si="1622"/>
        <v>25</v>
      </c>
      <c r="O34314" s="16">
        <f t="shared" si="1623"/>
        <v>0</v>
      </c>
      <c r="P34314" s="298">
        <f t="shared" si="1624"/>
        <v>25</v>
      </c>
    </row>
    <row r="34315" spans="2:16" ht="25.5">
      <c r="B34315" s="457"/>
      <c r="D34315" s="5" t="s">
        <v>19551</v>
      </c>
      <c r="F34315" s="142" t="s">
        <v>33952</v>
      </c>
      <c r="G34315" s="16"/>
      <c r="H34315" s="16"/>
      <c r="J34315" s="302">
        <v>20</v>
      </c>
      <c r="L34315" s="298">
        <f t="shared" si="1622"/>
        <v>20</v>
      </c>
      <c r="O34315" s="16">
        <f t="shared" si="1623"/>
        <v>0</v>
      </c>
      <c r="P34315" s="298">
        <f t="shared" si="1624"/>
        <v>20</v>
      </c>
    </row>
    <row r="34316" spans="2:16" ht="25.5">
      <c r="B34316" s="457"/>
      <c r="D34316" s="5" t="s">
        <v>19551</v>
      </c>
      <c r="F34316" s="142" t="s">
        <v>33953</v>
      </c>
      <c r="G34316" s="16"/>
      <c r="H34316" s="16"/>
      <c r="J34316" s="302">
        <v>58</v>
      </c>
      <c r="L34316" s="298">
        <f t="shared" si="1622"/>
        <v>58</v>
      </c>
      <c r="O34316" s="16">
        <f t="shared" si="1623"/>
        <v>0</v>
      </c>
      <c r="P34316" s="298">
        <f t="shared" si="1624"/>
        <v>58</v>
      </c>
    </row>
    <row r="34317" spans="2:16" ht="25.5">
      <c r="B34317" s="457"/>
      <c r="D34317" s="5" t="s">
        <v>19551</v>
      </c>
      <c r="F34317" s="142" t="s">
        <v>33954</v>
      </c>
      <c r="G34317" s="16"/>
      <c r="H34317" s="16"/>
      <c r="J34317" s="302">
        <v>38</v>
      </c>
      <c r="L34317" s="298">
        <f t="shared" si="1622"/>
        <v>38</v>
      </c>
      <c r="O34317" s="16">
        <f t="shared" si="1623"/>
        <v>0</v>
      </c>
      <c r="P34317" s="298">
        <f t="shared" si="1624"/>
        <v>38</v>
      </c>
    </row>
    <row r="34318" spans="2:16" ht="25.5">
      <c r="B34318" s="457"/>
      <c r="D34318" s="5" t="s">
        <v>19551</v>
      </c>
      <c r="F34318" s="142" t="s">
        <v>33955</v>
      </c>
      <c r="G34318" s="16"/>
      <c r="H34318" s="16"/>
      <c r="J34318" s="302">
        <v>23</v>
      </c>
      <c r="L34318" s="298">
        <f t="shared" si="1622"/>
        <v>23</v>
      </c>
      <c r="O34318" s="16">
        <f t="shared" si="1623"/>
        <v>0</v>
      </c>
      <c r="P34318" s="298">
        <f t="shared" si="1624"/>
        <v>23</v>
      </c>
    </row>
    <row r="34319" spans="2:16" ht="25.5">
      <c r="B34319" s="457"/>
      <c r="D34319" s="5" t="s">
        <v>19551</v>
      </c>
      <c r="F34319" s="142" t="s">
        <v>33956</v>
      </c>
      <c r="G34319" s="16"/>
      <c r="H34319" s="16"/>
      <c r="J34319" s="302">
        <v>22</v>
      </c>
      <c r="L34319" s="298">
        <f t="shared" si="1622"/>
        <v>22</v>
      </c>
      <c r="O34319" s="16">
        <f t="shared" si="1623"/>
        <v>0</v>
      </c>
      <c r="P34319" s="298">
        <f t="shared" si="1624"/>
        <v>22</v>
      </c>
    </row>
    <row r="34320" spans="2:16">
      <c r="B34320" s="457"/>
      <c r="D34320" s="5" t="s">
        <v>19551</v>
      </c>
      <c r="F34320" s="142" t="s">
        <v>33957</v>
      </c>
      <c r="G34320" s="16"/>
      <c r="H34320" s="16"/>
      <c r="J34320" s="302">
        <v>28</v>
      </c>
      <c r="L34320" s="298">
        <f t="shared" si="1622"/>
        <v>28</v>
      </c>
      <c r="O34320" s="16">
        <f t="shared" si="1623"/>
        <v>0</v>
      </c>
      <c r="P34320" s="298">
        <f t="shared" si="1624"/>
        <v>28</v>
      </c>
    </row>
    <row r="34321" spans="2:16" ht="25.5">
      <c r="B34321" s="457"/>
      <c r="D34321" s="5" t="s">
        <v>19551</v>
      </c>
      <c r="F34321" s="142" t="s">
        <v>33958</v>
      </c>
      <c r="G34321" s="16"/>
      <c r="H34321" s="16"/>
      <c r="J34321" s="302">
        <v>23</v>
      </c>
      <c r="L34321" s="298">
        <f t="shared" si="1622"/>
        <v>23</v>
      </c>
      <c r="O34321" s="16">
        <f t="shared" si="1623"/>
        <v>0</v>
      </c>
      <c r="P34321" s="298">
        <f t="shared" si="1624"/>
        <v>23</v>
      </c>
    </row>
    <row r="34322" spans="2:16" ht="38.25">
      <c r="B34322" s="457"/>
      <c r="D34322" s="5" t="s">
        <v>19551</v>
      </c>
      <c r="F34322" s="142" t="s">
        <v>33914</v>
      </c>
      <c r="G34322" s="16"/>
      <c r="H34322" s="16"/>
      <c r="J34322" s="302">
        <v>33</v>
      </c>
      <c r="L34322" s="298">
        <f t="shared" si="1622"/>
        <v>33</v>
      </c>
      <c r="O34322" s="16">
        <f t="shared" si="1623"/>
        <v>0</v>
      </c>
      <c r="P34322" s="298">
        <f t="shared" si="1624"/>
        <v>33</v>
      </c>
    </row>
    <row r="34323" spans="2:16" ht="38.25">
      <c r="B34323" s="457"/>
      <c r="D34323" s="5" t="s">
        <v>19551</v>
      </c>
      <c r="F34323" s="142" t="s">
        <v>33959</v>
      </c>
      <c r="G34323" s="16"/>
      <c r="H34323" s="16"/>
      <c r="J34323" s="302">
        <v>474</v>
      </c>
      <c r="L34323" s="298">
        <f t="shared" si="1622"/>
        <v>474</v>
      </c>
      <c r="O34323" s="16">
        <f t="shared" si="1623"/>
        <v>0</v>
      </c>
      <c r="P34323" s="298">
        <f t="shared" si="1624"/>
        <v>474</v>
      </c>
    </row>
    <row r="34324" spans="2:16" ht="25.5">
      <c r="B34324" s="457"/>
      <c r="D34324" s="5" t="s">
        <v>19551</v>
      </c>
      <c r="F34324" s="142" t="s">
        <v>33960</v>
      </c>
      <c r="G34324" s="16"/>
      <c r="H34324" s="16"/>
      <c r="J34324" s="302">
        <v>105</v>
      </c>
      <c r="L34324" s="298">
        <f t="shared" si="1622"/>
        <v>105</v>
      </c>
      <c r="O34324" s="16">
        <f t="shared" si="1623"/>
        <v>0</v>
      </c>
      <c r="P34324" s="298">
        <f t="shared" si="1624"/>
        <v>105</v>
      </c>
    </row>
    <row r="34325" spans="2:16" ht="38.25">
      <c r="B34325" s="457"/>
      <c r="D34325" s="5" t="s">
        <v>19551</v>
      </c>
      <c r="F34325" s="142" t="s">
        <v>33961</v>
      </c>
      <c r="G34325" s="16"/>
      <c r="H34325" s="16"/>
      <c r="J34325" s="302">
        <v>55</v>
      </c>
      <c r="L34325" s="298">
        <f t="shared" si="1622"/>
        <v>55</v>
      </c>
      <c r="O34325" s="16">
        <f t="shared" si="1623"/>
        <v>0</v>
      </c>
      <c r="P34325" s="298">
        <f t="shared" si="1624"/>
        <v>55</v>
      </c>
    </row>
    <row r="34326" spans="2:16" ht="25.5">
      <c r="B34326" s="457"/>
      <c r="D34326" s="5" t="s">
        <v>19551</v>
      </c>
      <c r="F34326" s="142" t="s">
        <v>33962</v>
      </c>
      <c r="G34326" s="16"/>
      <c r="H34326" s="16"/>
      <c r="J34326" s="302">
        <v>44</v>
      </c>
      <c r="L34326" s="298">
        <f t="shared" si="1622"/>
        <v>44</v>
      </c>
      <c r="O34326" s="16">
        <f t="shared" si="1623"/>
        <v>0</v>
      </c>
      <c r="P34326" s="298">
        <f t="shared" si="1624"/>
        <v>44</v>
      </c>
    </row>
    <row r="34327" spans="2:16" ht="25.5">
      <c r="B34327" s="457"/>
      <c r="D34327" s="5" t="s">
        <v>19551</v>
      </c>
      <c r="F34327" s="142" t="s">
        <v>33963</v>
      </c>
      <c r="G34327" s="16"/>
      <c r="H34327" s="16"/>
      <c r="J34327" s="302">
        <v>231</v>
      </c>
      <c r="L34327" s="298">
        <f t="shared" si="1622"/>
        <v>231</v>
      </c>
      <c r="O34327" s="16">
        <f t="shared" si="1623"/>
        <v>0</v>
      </c>
      <c r="P34327" s="298">
        <f t="shared" si="1624"/>
        <v>231</v>
      </c>
    </row>
    <row r="34328" spans="2:16" ht="25.5">
      <c r="B34328" s="457"/>
      <c r="D34328" s="5" t="s">
        <v>19551</v>
      </c>
      <c r="F34328" s="142" t="s">
        <v>33964</v>
      </c>
      <c r="G34328" s="16"/>
      <c r="H34328" s="16"/>
      <c r="J34328" s="302">
        <v>41</v>
      </c>
      <c r="L34328" s="298">
        <f t="shared" si="1622"/>
        <v>41</v>
      </c>
      <c r="O34328" s="16">
        <f t="shared" si="1623"/>
        <v>0</v>
      </c>
      <c r="P34328" s="298">
        <f t="shared" si="1624"/>
        <v>41</v>
      </c>
    </row>
    <row r="34329" spans="2:16" ht="25.5">
      <c r="B34329" s="457"/>
      <c r="D34329" s="5" t="s">
        <v>19551</v>
      </c>
      <c r="F34329" s="142" t="s">
        <v>33965</v>
      </c>
      <c r="G34329" s="16"/>
      <c r="H34329" s="16"/>
      <c r="J34329" s="302">
        <v>25</v>
      </c>
      <c r="L34329" s="298">
        <f t="shared" si="1622"/>
        <v>25</v>
      </c>
      <c r="O34329" s="16">
        <f t="shared" si="1623"/>
        <v>0</v>
      </c>
      <c r="P34329" s="298">
        <f t="shared" si="1624"/>
        <v>25</v>
      </c>
    </row>
    <row r="34330" spans="2:16" ht="25.5">
      <c r="B34330" s="457"/>
      <c r="D34330" s="5" t="s">
        <v>19551</v>
      </c>
      <c r="F34330" s="142" t="s">
        <v>33966</v>
      </c>
      <c r="G34330" s="16"/>
      <c r="H34330" s="16"/>
      <c r="J34330" s="302">
        <v>25</v>
      </c>
      <c r="L34330" s="298">
        <f t="shared" si="1622"/>
        <v>25</v>
      </c>
      <c r="O34330" s="16">
        <f t="shared" si="1623"/>
        <v>0</v>
      </c>
      <c r="P34330" s="298">
        <f t="shared" si="1624"/>
        <v>25</v>
      </c>
    </row>
    <row r="34331" spans="2:16" ht="38.25">
      <c r="B34331" s="457"/>
      <c r="D34331" s="5" t="s">
        <v>19551</v>
      </c>
      <c r="F34331" s="142" t="s">
        <v>33967</v>
      </c>
      <c r="G34331" s="16"/>
      <c r="H34331" s="16"/>
      <c r="J34331" s="302">
        <v>521</v>
      </c>
      <c r="L34331" s="298">
        <f t="shared" si="1622"/>
        <v>521</v>
      </c>
      <c r="O34331" s="16">
        <f t="shared" si="1623"/>
        <v>0</v>
      </c>
      <c r="P34331" s="298">
        <f t="shared" si="1624"/>
        <v>521</v>
      </c>
    </row>
    <row r="34332" spans="2:16" ht="25.5">
      <c r="B34332" s="457"/>
      <c r="D34332" s="5" t="s">
        <v>19551</v>
      </c>
      <c r="F34332" s="142" t="s">
        <v>33968</v>
      </c>
      <c r="G34332" s="16"/>
      <c r="H34332" s="16"/>
      <c r="J34332" s="302">
        <v>378</v>
      </c>
      <c r="L34332" s="298">
        <f t="shared" si="1622"/>
        <v>378</v>
      </c>
      <c r="O34332" s="16">
        <f t="shared" si="1623"/>
        <v>0</v>
      </c>
      <c r="P34332" s="298">
        <f t="shared" si="1624"/>
        <v>378</v>
      </c>
    </row>
    <row r="34333" spans="2:16" ht="25.5">
      <c r="B34333" s="457"/>
      <c r="D34333" s="5" t="s">
        <v>19551</v>
      </c>
      <c r="F34333" s="142" t="s">
        <v>33852</v>
      </c>
      <c r="G34333" s="16"/>
      <c r="H34333" s="16"/>
      <c r="J34333" s="302">
        <v>359</v>
      </c>
      <c r="L34333" s="298">
        <f t="shared" si="1622"/>
        <v>359</v>
      </c>
      <c r="O34333" s="16">
        <f t="shared" si="1623"/>
        <v>0</v>
      </c>
      <c r="P34333" s="298">
        <f t="shared" si="1624"/>
        <v>359</v>
      </c>
    </row>
    <row r="34334" spans="2:16" ht="25.5">
      <c r="B34334" s="457"/>
      <c r="D34334" s="5" t="s">
        <v>19551</v>
      </c>
      <c r="F34334" s="142" t="s">
        <v>33969</v>
      </c>
      <c r="G34334" s="16"/>
      <c r="H34334" s="16"/>
      <c r="J34334" s="302">
        <v>120</v>
      </c>
      <c r="L34334" s="298">
        <f t="shared" si="1622"/>
        <v>120</v>
      </c>
      <c r="O34334" s="16">
        <f t="shared" si="1623"/>
        <v>0</v>
      </c>
      <c r="P34334" s="298">
        <f t="shared" si="1624"/>
        <v>120</v>
      </c>
    </row>
    <row r="34335" spans="2:16" ht="25.5">
      <c r="B34335" s="457"/>
      <c r="D34335" s="5" t="s">
        <v>19551</v>
      </c>
      <c r="F34335" s="142" t="s">
        <v>33970</v>
      </c>
      <c r="G34335" s="16"/>
      <c r="H34335" s="16"/>
      <c r="J34335" s="302">
        <v>20</v>
      </c>
      <c r="L34335" s="298">
        <f t="shared" si="1622"/>
        <v>20</v>
      </c>
      <c r="O34335" s="16">
        <f t="shared" si="1623"/>
        <v>0</v>
      </c>
      <c r="P34335" s="298">
        <f t="shared" si="1624"/>
        <v>20</v>
      </c>
    </row>
    <row r="34336" spans="2:16" ht="25.5">
      <c r="B34336" s="457"/>
      <c r="D34336" s="5" t="s">
        <v>19551</v>
      </c>
      <c r="F34336" s="142" t="s">
        <v>33971</v>
      </c>
      <c r="G34336" s="16"/>
      <c r="H34336" s="16"/>
      <c r="J34336" s="302">
        <v>22</v>
      </c>
      <c r="L34336" s="298">
        <f t="shared" si="1622"/>
        <v>22</v>
      </c>
      <c r="O34336" s="16">
        <f t="shared" si="1623"/>
        <v>0</v>
      </c>
      <c r="P34336" s="298">
        <f t="shared" si="1624"/>
        <v>22</v>
      </c>
    </row>
    <row r="34337" spans="2:16" ht="25.5">
      <c r="B34337" s="457"/>
      <c r="D34337" s="5" t="s">
        <v>19551</v>
      </c>
      <c r="F34337" s="142" t="s">
        <v>33972</v>
      </c>
      <c r="G34337" s="16"/>
      <c r="H34337" s="16"/>
      <c r="J34337" s="302">
        <v>24</v>
      </c>
      <c r="L34337" s="298">
        <f t="shared" si="1622"/>
        <v>24</v>
      </c>
      <c r="O34337" s="16">
        <f t="shared" si="1623"/>
        <v>0</v>
      </c>
      <c r="P34337" s="298">
        <f t="shared" si="1624"/>
        <v>24</v>
      </c>
    </row>
    <row r="34338" spans="2:16" ht="38.25">
      <c r="B34338" s="457"/>
      <c r="D34338" s="5" t="s">
        <v>19551</v>
      </c>
      <c r="F34338" s="142" t="s">
        <v>33913</v>
      </c>
      <c r="G34338" s="16"/>
      <c r="H34338" s="16"/>
      <c r="J34338" s="302">
        <v>36</v>
      </c>
      <c r="L34338" s="298">
        <f t="shared" si="1622"/>
        <v>36</v>
      </c>
      <c r="O34338" s="16">
        <f t="shared" si="1623"/>
        <v>0</v>
      </c>
      <c r="P34338" s="298">
        <f t="shared" si="1624"/>
        <v>36</v>
      </c>
    </row>
    <row r="34339" spans="2:16" ht="25.5">
      <c r="B34339" s="457"/>
      <c r="D34339" s="5" t="s">
        <v>19551</v>
      </c>
      <c r="F34339" s="142" t="s">
        <v>33973</v>
      </c>
      <c r="G34339" s="16"/>
      <c r="H34339" s="16"/>
      <c r="J34339" s="302">
        <v>49</v>
      </c>
      <c r="L34339" s="298">
        <f t="shared" si="1622"/>
        <v>49</v>
      </c>
      <c r="O34339" s="16">
        <f t="shared" si="1623"/>
        <v>0</v>
      </c>
      <c r="P34339" s="298">
        <f t="shared" si="1624"/>
        <v>49</v>
      </c>
    </row>
    <row r="34340" spans="2:16" ht="25.5">
      <c r="B34340" s="457"/>
      <c r="D34340" s="5" t="s">
        <v>19551</v>
      </c>
      <c r="F34340" s="142" t="s">
        <v>33974</v>
      </c>
      <c r="G34340" s="16"/>
      <c r="H34340" s="16"/>
      <c r="J34340" s="302">
        <v>29</v>
      </c>
      <c r="L34340" s="298">
        <f t="shared" si="1622"/>
        <v>29</v>
      </c>
      <c r="O34340" s="16">
        <f t="shared" si="1623"/>
        <v>0</v>
      </c>
      <c r="P34340" s="298">
        <f t="shared" si="1624"/>
        <v>29</v>
      </c>
    </row>
    <row r="34341" spans="2:16" ht="25.5">
      <c r="B34341" s="457"/>
      <c r="D34341" s="5" t="s">
        <v>19551</v>
      </c>
      <c r="F34341" s="142" t="s">
        <v>33975</v>
      </c>
      <c r="G34341" s="16"/>
      <c r="H34341" s="16"/>
      <c r="J34341" s="302">
        <v>23</v>
      </c>
      <c r="L34341" s="298">
        <f t="shared" si="1622"/>
        <v>23</v>
      </c>
      <c r="O34341" s="16">
        <f t="shared" si="1623"/>
        <v>0</v>
      </c>
      <c r="P34341" s="298">
        <f t="shared" si="1624"/>
        <v>23</v>
      </c>
    </row>
    <row r="34342" spans="2:16" ht="25.5">
      <c r="B34342" s="457"/>
      <c r="D34342" s="5" t="s">
        <v>19551</v>
      </c>
      <c r="F34342" s="142" t="s">
        <v>33976</v>
      </c>
      <c r="G34342" s="16"/>
      <c r="H34342" s="16"/>
      <c r="J34342" s="302">
        <v>72</v>
      </c>
      <c r="L34342" s="298">
        <f t="shared" si="1622"/>
        <v>72</v>
      </c>
      <c r="O34342" s="16">
        <f t="shared" si="1623"/>
        <v>0</v>
      </c>
      <c r="P34342" s="298">
        <f t="shared" si="1624"/>
        <v>72</v>
      </c>
    </row>
    <row r="34343" spans="2:16" ht="25.5">
      <c r="B34343" s="457"/>
      <c r="D34343" s="5" t="s">
        <v>19551</v>
      </c>
      <c r="F34343" s="142" t="s">
        <v>33977</v>
      </c>
      <c r="G34343" s="16"/>
      <c r="H34343" s="16"/>
      <c r="J34343" s="302">
        <v>25</v>
      </c>
      <c r="L34343" s="298">
        <f t="shared" si="1622"/>
        <v>25</v>
      </c>
      <c r="O34343" s="16">
        <f t="shared" si="1623"/>
        <v>0</v>
      </c>
      <c r="P34343" s="298">
        <f t="shared" si="1624"/>
        <v>25</v>
      </c>
    </row>
    <row r="34344" spans="2:16" ht="25.5">
      <c r="B34344" s="457"/>
      <c r="D34344" s="5" t="s">
        <v>19551</v>
      </c>
      <c r="F34344" s="142" t="s">
        <v>33978</v>
      </c>
      <c r="G34344" s="16"/>
      <c r="H34344" s="16"/>
      <c r="J34344" s="302">
        <v>25</v>
      </c>
      <c r="L34344" s="298">
        <f t="shared" si="1622"/>
        <v>25</v>
      </c>
      <c r="O34344" s="16">
        <f t="shared" si="1623"/>
        <v>0</v>
      </c>
      <c r="P34344" s="298">
        <f t="shared" si="1624"/>
        <v>25</v>
      </c>
    </row>
    <row r="34345" spans="2:16" ht="25.5">
      <c r="B34345" s="457"/>
      <c r="D34345" s="5" t="s">
        <v>19551</v>
      </c>
      <c r="F34345" s="142" t="s">
        <v>33979</v>
      </c>
      <c r="G34345" s="16"/>
      <c r="H34345" s="16"/>
      <c r="J34345" s="302">
        <v>20</v>
      </c>
      <c r="L34345" s="298">
        <f t="shared" si="1622"/>
        <v>20</v>
      </c>
      <c r="O34345" s="16">
        <f t="shared" si="1623"/>
        <v>0</v>
      </c>
      <c r="P34345" s="298">
        <f t="shared" si="1624"/>
        <v>20</v>
      </c>
    </row>
    <row r="34346" spans="2:16" ht="25.5">
      <c r="B34346" s="457"/>
      <c r="D34346" s="5" t="s">
        <v>19551</v>
      </c>
      <c r="F34346" s="142" t="s">
        <v>33980</v>
      </c>
      <c r="G34346" s="16"/>
      <c r="H34346" s="16"/>
      <c r="J34346" s="302">
        <v>25</v>
      </c>
      <c r="L34346" s="298">
        <f t="shared" si="1622"/>
        <v>25</v>
      </c>
      <c r="O34346" s="16">
        <f t="shared" si="1623"/>
        <v>0</v>
      </c>
      <c r="P34346" s="298">
        <f t="shared" si="1624"/>
        <v>25</v>
      </c>
    </row>
    <row r="34347" spans="2:16" ht="25.5">
      <c r="B34347" s="457"/>
      <c r="D34347" s="5" t="s">
        <v>19551</v>
      </c>
      <c r="F34347" s="142" t="s">
        <v>33981</v>
      </c>
      <c r="G34347" s="16"/>
      <c r="H34347" s="16"/>
      <c r="J34347" s="302">
        <v>25</v>
      </c>
      <c r="L34347" s="298">
        <f t="shared" si="1622"/>
        <v>25</v>
      </c>
      <c r="O34347" s="16">
        <f t="shared" si="1623"/>
        <v>0</v>
      </c>
      <c r="P34347" s="298">
        <f t="shared" si="1624"/>
        <v>25</v>
      </c>
    </row>
    <row r="34348" spans="2:16" ht="25.5">
      <c r="B34348" s="457"/>
      <c r="D34348" s="5" t="s">
        <v>19551</v>
      </c>
      <c r="F34348" s="142" t="s">
        <v>33982</v>
      </c>
      <c r="G34348" s="16"/>
      <c r="H34348" s="16"/>
      <c r="J34348" s="302">
        <v>25</v>
      </c>
      <c r="L34348" s="298">
        <f t="shared" si="1622"/>
        <v>25</v>
      </c>
      <c r="O34348" s="16">
        <f t="shared" si="1623"/>
        <v>0</v>
      </c>
      <c r="P34348" s="298">
        <f t="shared" si="1624"/>
        <v>25</v>
      </c>
    </row>
    <row r="34349" spans="2:16" ht="25.5">
      <c r="B34349" s="457"/>
      <c r="D34349" s="5" t="s">
        <v>19551</v>
      </c>
      <c r="F34349" s="142" t="s">
        <v>33983</v>
      </c>
      <c r="G34349" s="16"/>
      <c r="H34349" s="16"/>
      <c r="J34349" s="302">
        <v>25</v>
      </c>
      <c r="L34349" s="298">
        <f t="shared" si="1622"/>
        <v>25</v>
      </c>
      <c r="O34349" s="16">
        <f t="shared" si="1623"/>
        <v>0</v>
      </c>
      <c r="P34349" s="298">
        <f t="shared" si="1624"/>
        <v>25</v>
      </c>
    </row>
    <row r="34350" spans="2:16" ht="25.5">
      <c r="B34350" s="457"/>
      <c r="D34350" s="5" t="s">
        <v>19551</v>
      </c>
      <c r="F34350" s="142" t="s">
        <v>33984</v>
      </c>
      <c r="G34350" s="16"/>
      <c r="H34350" s="16"/>
      <c r="J34350" s="302">
        <v>25</v>
      </c>
      <c r="L34350" s="298">
        <f t="shared" si="1622"/>
        <v>25</v>
      </c>
      <c r="O34350" s="16">
        <f t="shared" si="1623"/>
        <v>0</v>
      </c>
      <c r="P34350" s="298">
        <f t="shared" si="1624"/>
        <v>25</v>
      </c>
    </row>
    <row r="34351" spans="2:16" ht="25.5">
      <c r="B34351" s="457"/>
      <c r="D34351" s="5" t="s">
        <v>19551</v>
      </c>
      <c r="F34351" s="142" t="s">
        <v>33985</v>
      </c>
      <c r="G34351" s="16"/>
      <c r="H34351" s="16"/>
      <c r="J34351" s="302">
        <v>30</v>
      </c>
      <c r="L34351" s="298">
        <f t="shared" si="1622"/>
        <v>30</v>
      </c>
      <c r="O34351" s="16">
        <f t="shared" si="1623"/>
        <v>0</v>
      </c>
      <c r="P34351" s="298">
        <f t="shared" si="1624"/>
        <v>30</v>
      </c>
    </row>
    <row r="34352" spans="2:16" ht="25.5">
      <c r="B34352" s="457"/>
      <c r="D34352" s="5" t="s">
        <v>19551</v>
      </c>
      <c r="F34352" s="142" t="s">
        <v>33986</v>
      </c>
      <c r="G34352" s="16"/>
      <c r="H34352" s="16"/>
      <c r="J34352" s="302">
        <v>50</v>
      </c>
      <c r="L34352" s="298">
        <f t="shared" si="1622"/>
        <v>50</v>
      </c>
      <c r="O34352" s="16">
        <f t="shared" si="1623"/>
        <v>0</v>
      </c>
      <c r="P34352" s="298">
        <f t="shared" si="1624"/>
        <v>50</v>
      </c>
    </row>
    <row r="34353" spans="2:16" ht="25.5">
      <c r="B34353" s="457"/>
      <c r="D34353" s="5" t="s">
        <v>19551</v>
      </c>
      <c r="F34353" s="142" t="s">
        <v>33987</v>
      </c>
      <c r="G34353" s="16"/>
      <c r="H34353" s="16"/>
      <c r="J34353" s="302">
        <v>96</v>
      </c>
      <c r="L34353" s="298">
        <f t="shared" si="1622"/>
        <v>96</v>
      </c>
      <c r="O34353" s="16">
        <f t="shared" si="1623"/>
        <v>0</v>
      </c>
      <c r="P34353" s="298">
        <f t="shared" si="1624"/>
        <v>96</v>
      </c>
    </row>
    <row r="34354" spans="2:16" ht="25.5">
      <c r="B34354" s="457"/>
      <c r="D34354" s="5" t="s">
        <v>19551</v>
      </c>
      <c r="F34354" s="142" t="s">
        <v>33988</v>
      </c>
      <c r="G34354" s="16"/>
      <c r="H34354" s="16"/>
      <c r="J34354" s="302">
        <v>25</v>
      </c>
      <c r="L34354" s="298">
        <f t="shared" si="1622"/>
        <v>25</v>
      </c>
      <c r="O34354" s="16">
        <f t="shared" si="1623"/>
        <v>0</v>
      </c>
      <c r="P34354" s="298">
        <f t="shared" si="1624"/>
        <v>25</v>
      </c>
    </row>
    <row r="34355" spans="2:16" ht="25.5">
      <c r="B34355" s="457"/>
      <c r="D34355" s="5" t="s">
        <v>19551</v>
      </c>
      <c r="F34355" s="142" t="s">
        <v>33989</v>
      </c>
      <c r="G34355" s="16"/>
      <c r="H34355" s="16"/>
      <c r="J34355" s="302">
        <v>155</v>
      </c>
      <c r="L34355" s="298">
        <f t="shared" si="1622"/>
        <v>155</v>
      </c>
      <c r="O34355" s="16">
        <f t="shared" si="1623"/>
        <v>0</v>
      </c>
      <c r="P34355" s="298">
        <f t="shared" si="1624"/>
        <v>155</v>
      </c>
    </row>
    <row r="34356" spans="2:16" ht="25.5">
      <c r="B34356" s="457"/>
      <c r="D34356" s="5" t="s">
        <v>19551</v>
      </c>
      <c r="F34356" s="142" t="s">
        <v>33990</v>
      </c>
      <c r="G34356" s="16"/>
      <c r="H34356" s="16"/>
      <c r="J34356" s="302">
        <v>45</v>
      </c>
      <c r="L34356" s="298">
        <f t="shared" si="1622"/>
        <v>45</v>
      </c>
      <c r="O34356" s="16">
        <f t="shared" si="1623"/>
        <v>0</v>
      </c>
      <c r="P34356" s="298">
        <f t="shared" si="1624"/>
        <v>45</v>
      </c>
    </row>
    <row r="34357" spans="2:16" ht="25.5">
      <c r="B34357" s="457"/>
      <c r="D34357" s="5" t="s">
        <v>19551</v>
      </c>
      <c r="F34357" s="142" t="s">
        <v>33991</v>
      </c>
      <c r="G34357" s="16"/>
      <c r="H34357" s="16"/>
      <c r="J34357" s="302">
        <v>20</v>
      </c>
      <c r="L34357" s="298">
        <f t="shared" si="1622"/>
        <v>20</v>
      </c>
      <c r="O34357" s="16">
        <f t="shared" si="1623"/>
        <v>0</v>
      </c>
      <c r="P34357" s="298">
        <f t="shared" si="1624"/>
        <v>20</v>
      </c>
    </row>
    <row r="34358" spans="2:16" ht="25.5">
      <c r="B34358" s="457"/>
      <c r="D34358" s="5" t="s">
        <v>19551</v>
      </c>
      <c r="F34358" s="142" t="s">
        <v>33992</v>
      </c>
      <c r="G34358" s="16"/>
      <c r="H34358" s="16"/>
      <c r="J34358" s="302">
        <v>20</v>
      </c>
      <c r="L34358" s="298">
        <f t="shared" si="1622"/>
        <v>20</v>
      </c>
      <c r="O34358" s="16">
        <f t="shared" si="1623"/>
        <v>0</v>
      </c>
      <c r="P34358" s="298">
        <f t="shared" si="1624"/>
        <v>20</v>
      </c>
    </row>
    <row r="34359" spans="2:16" ht="25.5">
      <c r="B34359" s="457"/>
      <c r="D34359" s="5" t="s">
        <v>19551</v>
      </c>
      <c r="F34359" s="142" t="s">
        <v>33993</v>
      </c>
      <c r="G34359" s="16"/>
      <c r="H34359" s="16"/>
      <c r="J34359" s="302">
        <v>31</v>
      </c>
      <c r="L34359" s="298">
        <f t="shared" si="1622"/>
        <v>31</v>
      </c>
      <c r="O34359" s="16">
        <f t="shared" si="1623"/>
        <v>0</v>
      </c>
      <c r="P34359" s="298">
        <f t="shared" si="1624"/>
        <v>31</v>
      </c>
    </row>
    <row r="34360" spans="2:16" ht="25.5">
      <c r="B34360" s="457"/>
      <c r="D34360" s="5" t="s">
        <v>19551</v>
      </c>
      <c r="F34360" s="142" t="s">
        <v>33994</v>
      </c>
      <c r="G34360" s="16"/>
      <c r="H34360" s="16"/>
      <c r="J34360" s="302">
        <v>18</v>
      </c>
      <c r="L34360" s="298">
        <f t="shared" si="1622"/>
        <v>18</v>
      </c>
      <c r="O34360" s="16">
        <f t="shared" si="1623"/>
        <v>0</v>
      </c>
      <c r="P34360" s="298">
        <f t="shared" si="1624"/>
        <v>18</v>
      </c>
    </row>
    <row r="34361" spans="2:16" ht="25.5">
      <c r="B34361" s="457"/>
      <c r="D34361" s="5" t="s">
        <v>19551</v>
      </c>
      <c r="F34361" s="142" t="s">
        <v>33995</v>
      </c>
      <c r="G34361" s="16"/>
      <c r="H34361" s="16"/>
      <c r="J34361" s="302">
        <v>25</v>
      </c>
      <c r="L34361" s="298">
        <f t="shared" si="1622"/>
        <v>25</v>
      </c>
      <c r="O34361" s="16">
        <f t="shared" si="1623"/>
        <v>0</v>
      </c>
      <c r="P34361" s="298">
        <f t="shared" si="1624"/>
        <v>25</v>
      </c>
    </row>
    <row r="34362" spans="2:16" ht="25.5">
      <c r="B34362" s="457"/>
      <c r="D34362" s="5" t="s">
        <v>19551</v>
      </c>
      <c r="F34362" s="142" t="s">
        <v>33996</v>
      </c>
      <c r="G34362" s="16"/>
      <c r="H34362" s="16"/>
      <c r="J34362" s="302">
        <v>25</v>
      </c>
      <c r="L34362" s="298">
        <f t="shared" ref="L34362:L34425" si="1625">+J34362+K34362</f>
        <v>25</v>
      </c>
      <c r="O34362" s="16">
        <f t="shared" ref="O34362:O34425" si="1626">+M34362+N34362</f>
        <v>0</v>
      </c>
      <c r="P34362" s="298">
        <f t="shared" ref="P34362:P34425" si="1627">+L34362+O34362</f>
        <v>25</v>
      </c>
    </row>
    <row r="34363" spans="2:16" ht="25.5">
      <c r="B34363" s="457"/>
      <c r="D34363" s="5" t="s">
        <v>19551</v>
      </c>
      <c r="F34363" s="142" t="s">
        <v>33997</v>
      </c>
      <c r="G34363" s="16"/>
      <c r="H34363" s="16"/>
      <c r="J34363" s="302">
        <v>45</v>
      </c>
      <c r="L34363" s="298">
        <f t="shared" si="1625"/>
        <v>45</v>
      </c>
      <c r="O34363" s="16">
        <f t="shared" si="1626"/>
        <v>0</v>
      </c>
      <c r="P34363" s="298">
        <f t="shared" si="1627"/>
        <v>45</v>
      </c>
    </row>
    <row r="34364" spans="2:16" ht="25.5">
      <c r="B34364" s="457"/>
      <c r="D34364" s="5" t="s">
        <v>19551</v>
      </c>
      <c r="F34364" s="142" t="s">
        <v>33998</v>
      </c>
      <c r="G34364" s="16"/>
      <c r="H34364" s="16"/>
      <c r="J34364" s="302">
        <v>35</v>
      </c>
      <c r="L34364" s="298">
        <f t="shared" si="1625"/>
        <v>35</v>
      </c>
      <c r="O34364" s="16">
        <f t="shared" si="1626"/>
        <v>0</v>
      </c>
      <c r="P34364" s="298">
        <f t="shared" si="1627"/>
        <v>35</v>
      </c>
    </row>
    <row r="34365" spans="2:16" ht="25.5">
      <c r="B34365" s="457"/>
      <c r="D34365" s="5" t="s">
        <v>19551</v>
      </c>
      <c r="F34365" s="142" t="s">
        <v>33999</v>
      </c>
      <c r="G34365" s="16"/>
      <c r="H34365" s="16"/>
      <c r="J34365" s="302">
        <v>51</v>
      </c>
      <c r="L34365" s="298">
        <f t="shared" si="1625"/>
        <v>51</v>
      </c>
      <c r="O34365" s="16">
        <f t="shared" si="1626"/>
        <v>0</v>
      </c>
      <c r="P34365" s="298">
        <f t="shared" si="1627"/>
        <v>51</v>
      </c>
    </row>
    <row r="34366" spans="2:16" ht="25.5">
      <c r="B34366" s="457"/>
      <c r="D34366" s="5" t="s">
        <v>19551</v>
      </c>
      <c r="F34366" s="142" t="s">
        <v>34000</v>
      </c>
      <c r="G34366" s="16"/>
      <c r="H34366" s="16"/>
      <c r="J34366" s="302">
        <v>22</v>
      </c>
      <c r="L34366" s="298">
        <f t="shared" si="1625"/>
        <v>22</v>
      </c>
      <c r="O34366" s="16">
        <f t="shared" si="1626"/>
        <v>0</v>
      </c>
      <c r="P34366" s="298">
        <f t="shared" si="1627"/>
        <v>22</v>
      </c>
    </row>
    <row r="34367" spans="2:16" ht="25.5">
      <c r="B34367" s="457"/>
      <c r="D34367" s="5" t="s">
        <v>19551</v>
      </c>
      <c r="F34367" s="142" t="s">
        <v>34001</v>
      </c>
      <c r="G34367" s="16"/>
      <c r="H34367" s="16"/>
      <c r="J34367" s="302">
        <v>49</v>
      </c>
      <c r="L34367" s="298">
        <f t="shared" si="1625"/>
        <v>49</v>
      </c>
      <c r="O34367" s="16">
        <f t="shared" si="1626"/>
        <v>0</v>
      </c>
      <c r="P34367" s="298">
        <f t="shared" si="1627"/>
        <v>49</v>
      </c>
    </row>
    <row r="34368" spans="2:16" ht="25.5">
      <c r="B34368" s="457"/>
      <c r="D34368" s="5" t="s">
        <v>19551</v>
      </c>
      <c r="F34368" s="142" t="s">
        <v>34002</v>
      </c>
      <c r="G34368" s="16"/>
      <c r="H34368" s="16"/>
      <c r="J34368" s="302">
        <v>21</v>
      </c>
      <c r="L34368" s="298">
        <f t="shared" si="1625"/>
        <v>21</v>
      </c>
      <c r="O34368" s="16">
        <f t="shared" si="1626"/>
        <v>0</v>
      </c>
      <c r="P34368" s="298">
        <f t="shared" si="1627"/>
        <v>21</v>
      </c>
    </row>
    <row r="34369" spans="2:16" ht="25.5">
      <c r="B34369" s="457"/>
      <c r="D34369" s="5" t="s">
        <v>19551</v>
      </c>
      <c r="F34369" s="142" t="s">
        <v>34003</v>
      </c>
      <c r="G34369" s="16"/>
      <c r="H34369" s="16"/>
      <c r="J34369" s="302">
        <v>21</v>
      </c>
      <c r="L34369" s="298">
        <f t="shared" si="1625"/>
        <v>21</v>
      </c>
      <c r="O34369" s="16">
        <f t="shared" si="1626"/>
        <v>0</v>
      </c>
      <c r="P34369" s="298">
        <f t="shared" si="1627"/>
        <v>21</v>
      </c>
    </row>
    <row r="34370" spans="2:16" ht="25.5">
      <c r="B34370" s="457"/>
      <c r="D34370" s="5" t="s">
        <v>19551</v>
      </c>
      <c r="F34370" s="142" t="s">
        <v>34004</v>
      </c>
      <c r="G34370" s="16"/>
      <c r="H34370" s="16"/>
      <c r="J34370" s="302">
        <v>20</v>
      </c>
      <c r="L34370" s="298">
        <f t="shared" si="1625"/>
        <v>20</v>
      </c>
      <c r="O34370" s="16">
        <f t="shared" si="1626"/>
        <v>0</v>
      </c>
      <c r="P34370" s="298">
        <f t="shared" si="1627"/>
        <v>20</v>
      </c>
    </row>
    <row r="34371" spans="2:16" ht="25.5">
      <c r="B34371" s="457"/>
      <c r="D34371" s="5" t="s">
        <v>19551</v>
      </c>
      <c r="F34371" s="142" t="s">
        <v>34005</v>
      </c>
      <c r="G34371" s="16"/>
      <c r="H34371" s="16"/>
      <c r="J34371" s="302">
        <v>20</v>
      </c>
      <c r="L34371" s="298">
        <f t="shared" si="1625"/>
        <v>20</v>
      </c>
      <c r="O34371" s="16">
        <f t="shared" si="1626"/>
        <v>0</v>
      </c>
      <c r="P34371" s="298">
        <f t="shared" si="1627"/>
        <v>20</v>
      </c>
    </row>
    <row r="34372" spans="2:16" ht="25.5">
      <c r="B34372" s="457"/>
      <c r="D34372" s="5" t="s">
        <v>19551</v>
      </c>
      <c r="F34372" s="142" t="s">
        <v>34006</v>
      </c>
      <c r="G34372" s="16"/>
      <c r="H34372" s="16"/>
      <c r="J34372" s="302">
        <v>20</v>
      </c>
      <c r="L34372" s="298">
        <f t="shared" si="1625"/>
        <v>20</v>
      </c>
      <c r="O34372" s="16">
        <f t="shared" si="1626"/>
        <v>0</v>
      </c>
      <c r="P34372" s="298">
        <f t="shared" si="1627"/>
        <v>20</v>
      </c>
    </row>
    <row r="34373" spans="2:16" ht="25.5">
      <c r="B34373" s="457"/>
      <c r="D34373" s="5" t="s">
        <v>19551</v>
      </c>
      <c r="F34373" s="142" t="s">
        <v>34007</v>
      </c>
      <c r="G34373" s="16"/>
      <c r="H34373" s="16"/>
      <c r="J34373" s="302">
        <v>24</v>
      </c>
      <c r="L34373" s="298">
        <f t="shared" si="1625"/>
        <v>24</v>
      </c>
      <c r="O34373" s="16">
        <f t="shared" si="1626"/>
        <v>0</v>
      </c>
      <c r="P34373" s="298">
        <f t="shared" si="1627"/>
        <v>24</v>
      </c>
    </row>
    <row r="34374" spans="2:16" ht="25.5">
      <c r="B34374" s="457"/>
      <c r="D34374" s="5" t="s">
        <v>19551</v>
      </c>
      <c r="F34374" s="142" t="s">
        <v>34008</v>
      </c>
      <c r="G34374" s="16"/>
      <c r="H34374" s="16"/>
      <c r="J34374" s="302">
        <v>42</v>
      </c>
      <c r="L34374" s="298">
        <f t="shared" si="1625"/>
        <v>42</v>
      </c>
      <c r="O34374" s="16">
        <f t="shared" si="1626"/>
        <v>0</v>
      </c>
      <c r="P34374" s="298">
        <f t="shared" si="1627"/>
        <v>42</v>
      </c>
    </row>
    <row r="34375" spans="2:16" ht="25.5">
      <c r="B34375" s="457"/>
      <c r="D34375" s="5" t="s">
        <v>19551</v>
      </c>
      <c r="F34375" s="142" t="s">
        <v>34009</v>
      </c>
      <c r="G34375" s="16"/>
      <c r="H34375" s="16"/>
      <c r="J34375" s="302">
        <v>30</v>
      </c>
      <c r="L34375" s="298">
        <f t="shared" si="1625"/>
        <v>30</v>
      </c>
      <c r="O34375" s="16">
        <f t="shared" si="1626"/>
        <v>0</v>
      </c>
      <c r="P34375" s="298">
        <f t="shared" si="1627"/>
        <v>30</v>
      </c>
    </row>
    <row r="34376" spans="2:16" ht="25.5">
      <c r="B34376" s="457"/>
      <c r="D34376" s="5" t="s">
        <v>19551</v>
      </c>
      <c r="F34376" s="142" t="s">
        <v>34010</v>
      </c>
      <c r="G34376" s="16"/>
      <c r="H34376" s="16"/>
      <c r="J34376" s="302">
        <v>20</v>
      </c>
      <c r="L34376" s="298">
        <f t="shared" si="1625"/>
        <v>20</v>
      </c>
      <c r="O34376" s="16">
        <f t="shared" si="1626"/>
        <v>0</v>
      </c>
      <c r="P34376" s="298">
        <f t="shared" si="1627"/>
        <v>20</v>
      </c>
    </row>
    <row r="34377" spans="2:16">
      <c r="B34377" s="457"/>
      <c r="D34377" s="5" t="s">
        <v>19551</v>
      </c>
      <c r="F34377" s="142" t="s">
        <v>34011</v>
      </c>
      <c r="G34377" s="16"/>
      <c r="H34377" s="16"/>
      <c r="J34377" s="302">
        <v>26</v>
      </c>
      <c r="L34377" s="298">
        <f t="shared" si="1625"/>
        <v>26</v>
      </c>
      <c r="O34377" s="16">
        <f t="shared" si="1626"/>
        <v>0</v>
      </c>
      <c r="P34377" s="298">
        <f t="shared" si="1627"/>
        <v>26</v>
      </c>
    </row>
    <row r="34378" spans="2:16" ht="25.5">
      <c r="B34378" s="457"/>
      <c r="D34378" s="5" t="s">
        <v>19551</v>
      </c>
      <c r="F34378" s="142" t="s">
        <v>34012</v>
      </c>
      <c r="G34378" s="16"/>
      <c r="H34378" s="16"/>
      <c r="J34378" s="302">
        <v>44</v>
      </c>
      <c r="L34378" s="298">
        <f t="shared" si="1625"/>
        <v>44</v>
      </c>
      <c r="O34378" s="16">
        <f t="shared" si="1626"/>
        <v>0</v>
      </c>
      <c r="P34378" s="298">
        <f t="shared" si="1627"/>
        <v>44</v>
      </c>
    </row>
    <row r="34379" spans="2:16">
      <c r="B34379" s="457"/>
      <c r="D34379" s="5" t="s">
        <v>33489</v>
      </c>
      <c r="F34379" s="142" t="s">
        <v>34013</v>
      </c>
      <c r="G34379" s="16"/>
      <c r="H34379" s="16"/>
      <c r="J34379" s="299"/>
      <c r="L34379" s="298">
        <f t="shared" si="1625"/>
        <v>0</v>
      </c>
      <c r="M34379" s="16">
        <v>315</v>
      </c>
      <c r="O34379" s="16">
        <f t="shared" si="1626"/>
        <v>315</v>
      </c>
      <c r="P34379" s="298">
        <f t="shared" si="1627"/>
        <v>315</v>
      </c>
    </row>
    <row r="34380" spans="2:16">
      <c r="B34380" s="457"/>
      <c r="D34380" s="390" t="s">
        <v>34014</v>
      </c>
      <c r="F34380" s="300" t="s">
        <v>34015</v>
      </c>
      <c r="G34380" s="299"/>
      <c r="H34380" s="16"/>
      <c r="J34380" s="4">
        <v>25</v>
      </c>
      <c r="L34380" s="298">
        <f t="shared" si="1625"/>
        <v>25</v>
      </c>
      <c r="O34380" s="16">
        <f t="shared" si="1626"/>
        <v>0</v>
      </c>
      <c r="P34380" s="298">
        <f t="shared" si="1627"/>
        <v>25</v>
      </c>
    </row>
    <row r="34381" spans="2:16">
      <c r="B34381" s="457"/>
      <c r="D34381" s="390" t="s">
        <v>34014</v>
      </c>
      <c r="F34381" s="143" t="s">
        <v>34016</v>
      </c>
      <c r="G34381" s="4"/>
      <c r="H34381" s="16"/>
      <c r="J34381" s="4">
        <v>24</v>
      </c>
      <c r="L34381" s="298">
        <f t="shared" si="1625"/>
        <v>24</v>
      </c>
      <c r="O34381" s="16">
        <f t="shared" si="1626"/>
        <v>0</v>
      </c>
      <c r="P34381" s="298">
        <f t="shared" si="1627"/>
        <v>24</v>
      </c>
    </row>
    <row r="34382" spans="2:16">
      <c r="B34382" s="457"/>
      <c r="D34382" s="390" t="s">
        <v>34014</v>
      </c>
      <c r="F34382" s="143" t="s">
        <v>34017</v>
      </c>
      <c r="G34382" s="4"/>
      <c r="H34382" s="16"/>
      <c r="J34382" s="4">
        <v>50</v>
      </c>
      <c r="L34382" s="298">
        <f t="shared" si="1625"/>
        <v>50</v>
      </c>
      <c r="O34382" s="16">
        <f t="shared" si="1626"/>
        <v>0</v>
      </c>
      <c r="P34382" s="298">
        <f t="shared" si="1627"/>
        <v>50</v>
      </c>
    </row>
    <row r="34383" spans="2:16">
      <c r="B34383" s="457"/>
      <c r="D34383" s="390" t="s">
        <v>34014</v>
      </c>
      <c r="F34383" s="143" t="s">
        <v>34018</v>
      </c>
      <c r="G34383" s="4"/>
      <c r="H34383" s="16"/>
      <c r="J34383" s="4">
        <v>30</v>
      </c>
      <c r="L34383" s="298">
        <f t="shared" si="1625"/>
        <v>30</v>
      </c>
      <c r="O34383" s="16">
        <f t="shared" si="1626"/>
        <v>0</v>
      </c>
      <c r="P34383" s="298">
        <f t="shared" si="1627"/>
        <v>30</v>
      </c>
    </row>
    <row r="34384" spans="2:16">
      <c r="B34384" s="457"/>
      <c r="D34384" s="390" t="s">
        <v>34014</v>
      </c>
      <c r="F34384" s="143" t="s">
        <v>32448</v>
      </c>
      <c r="G34384" s="4"/>
      <c r="H34384" s="16"/>
      <c r="J34384" s="4">
        <v>53</v>
      </c>
      <c r="L34384" s="298">
        <f t="shared" si="1625"/>
        <v>53</v>
      </c>
      <c r="O34384" s="16">
        <f t="shared" si="1626"/>
        <v>0</v>
      </c>
      <c r="P34384" s="298">
        <f t="shared" si="1627"/>
        <v>53</v>
      </c>
    </row>
    <row r="34385" spans="2:16">
      <c r="B34385" s="457"/>
      <c r="D34385" s="390" t="s">
        <v>34014</v>
      </c>
      <c r="F34385" s="143" t="s">
        <v>34019</v>
      </c>
      <c r="G34385" s="4"/>
      <c r="H34385" s="16"/>
      <c r="J34385" s="4">
        <v>20</v>
      </c>
      <c r="L34385" s="298">
        <f t="shared" si="1625"/>
        <v>20</v>
      </c>
      <c r="O34385" s="16">
        <f t="shared" si="1626"/>
        <v>0</v>
      </c>
      <c r="P34385" s="298">
        <f t="shared" si="1627"/>
        <v>20</v>
      </c>
    </row>
    <row r="34386" spans="2:16">
      <c r="B34386" s="457"/>
      <c r="D34386" s="390" t="s">
        <v>34014</v>
      </c>
      <c r="F34386" s="143" t="s">
        <v>34020</v>
      </c>
      <c r="G34386" s="4"/>
      <c r="H34386" s="16"/>
      <c r="J34386" s="4">
        <v>46</v>
      </c>
      <c r="L34386" s="298">
        <f t="shared" si="1625"/>
        <v>46</v>
      </c>
      <c r="O34386" s="16">
        <f t="shared" si="1626"/>
        <v>0</v>
      </c>
      <c r="P34386" s="298">
        <f t="shared" si="1627"/>
        <v>46</v>
      </c>
    </row>
    <row r="34387" spans="2:16">
      <c r="B34387" s="457"/>
      <c r="D34387" s="390" t="s">
        <v>34014</v>
      </c>
      <c r="F34387" s="143" t="s">
        <v>34021</v>
      </c>
      <c r="G34387" s="4"/>
      <c r="H34387" s="16"/>
      <c r="J34387" s="4">
        <v>23</v>
      </c>
      <c r="L34387" s="298">
        <f t="shared" si="1625"/>
        <v>23</v>
      </c>
      <c r="O34387" s="16">
        <f t="shared" si="1626"/>
        <v>0</v>
      </c>
      <c r="P34387" s="298">
        <f t="shared" si="1627"/>
        <v>23</v>
      </c>
    </row>
    <row r="34388" spans="2:16">
      <c r="B34388" s="457"/>
      <c r="D34388" s="390" t="s">
        <v>34014</v>
      </c>
      <c r="F34388" s="143" t="s">
        <v>34022</v>
      </c>
      <c r="G34388" s="4"/>
      <c r="H34388" s="16"/>
      <c r="J34388" s="4">
        <v>32</v>
      </c>
      <c r="L34388" s="298">
        <f t="shared" si="1625"/>
        <v>32</v>
      </c>
      <c r="O34388" s="16">
        <f t="shared" si="1626"/>
        <v>0</v>
      </c>
      <c r="P34388" s="298">
        <f t="shared" si="1627"/>
        <v>32</v>
      </c>
    </row>
    <row r="34389" spans="2:16">
      <c r="B34389" s="457"/>
      <c r="D34389" s="390" t="s">
        <v>34014</v>
      </c>
      <c r="F34389" s="143" t="s">
        <v>34023</v>
      </c>
      <c r="G34389" s="4"/>
      <c r="H34389" s="16"/>
      <c r="J34389" s="4">
        <v>75</v>
      </c>
      <c r="L34389" s="298">
        <f t="shared" si="1625"/>
        <v>75</v>
      </c>
      <c r="O34389" s="16">
        <f t="shared" si="1626"/>
        <v>0</v>
      </c>
      <c r="P34389" s="298">
        <f t="shared" si="1627"/>
        <v>75</v>
      </c>
    </row>
    <row r="34390" spans="2:16">
      <c r="B34390" s="457"/>
      <c r="D34390" s="390" t="s">
        <v>34014</v>
      </c>
      <c r="F34390" s="143" t="s">
        <v>34024</v>
      </c>
      <c r="G34390" s="4"/>
      <c r="H34390" s="16"/>
      <c r="J34390" s="4">
        <v>23</v>
      </c>
      <c r="L34390" s="298">
        <f t="shared" si="1625"/>
        <v>23</v>
      </c>
      <c r="O34390" s="16">
        <f t="shared" si="1626"/>
        <v>0</v>
      </c>
      <c r="P34390" s="298">
        <f t="shared" si="1627"/>
        <v>23</v>
      </c>
    </row>
    <row r="34391" spans="2:16">
      <c r="B34391" s="457"/>
      <c r="D34391" s="390" t="s">
        <v>34014</v>
      </c>
      <c r="F34391" s="143" t="s">
        <v>34025</v>
      </c>
      <c r="G34391" s="4"/>
      <c r="H34391" s="16"/>
      <c r="J34391" s="4">
        <v>40</v>
      </c>
      <c r="L34391" s="298">
        <f t="shared" si="1625"/>
        <v>40</v>
      </c>
      <c r="O34391" s="16">
        <f t="shared" si="1626"/>
        <v>0</v>
      </c>
      <c r="P34391" s="298">
        <f t="shared" si="1627"/>
        <v>40</v>
      </c>
    </row>
    <row r="34392" spans="2:16">
      <c r="B34392" s="457"/>
      <c r="D34392" s="390" t="s">
        <v>34014</v>
      </c>
      <c r="F34392" s="143" t="s">
        <v>34026</v>
      </c>
      <c r="G34392" s="4"/>
      <c r="H34392" s="16"/>
      <c r="J34392" s="4">
        <v>24</v>
      </c>
      <c r="L34392" s="298">
        <f t="shared" si="1625"/>
        <v>24</v>
      </c>
      <c r="O34392" s="16">
        <f t="shared" si="1626"/>
        <v>0</v>
      </c>
      <c r="P34392" s="298">
        <f t="shared" si="1627"/>
        <v>24</v>
      </c>
    </row>
    <row r="34393" spans="2:16">
      <c r="B34393" s="457"/>
      <c r="D34393" s="390" t="s">
        <v>34014</v>
      </c>
      <c r="F34393" s="143" t="s">
        <v>34027</v>
      </c>
      <c r="G34393" s="4"/>
      <c r="H34393" s="16"/>
      <c r="J34393" s="4">
        <v>40</v>
      </c>
      <c r="L34393" s="298">
        <f t="shared" si="1625"/>
        <v>40</v>
      </c>
      <c r="O34393" s="16">
        <f t="shared" si="1626"/>
        <v>0</v>
      </c>
      <c r="P34393" s="298">
        <f t="shared" si="1627"/>
        <v>40</v>
      </c>
    </row>
    <row r="34394" spans="2:16">
      <c r="B34394" s="457"/>
      <c r="D34394" s="390" t="s">
        <v>34014</v>
      </c>
      <c r="F34394" s="143" t="s">
        <v>21724</v>
      </c>
      <c r="G34394" s="4"/>
      <c r="H34394" s="16"/>
      <c r="J34394" s="4">
        <v>50</v>
      </c>
      <c r="L34394" s="298">
        <f t="shared" si="1625"/>
        <v>50</v>
      </c>
      <c r="O34394" s="16">
        <f t="shared" si="1626"/>
        <v>0</v>
      </c>
      <c r="P34394" s="298">
        <f t="shared" si="1627"/>
        <v>50</v>
      </c>
    </row>
    <row r="34395" spans="2:16">
      <c r="B34395" s="457"/>
      <c r="D34395" s="390" t="s">
        <v>34014</v>
      </c>
      <c r="F34395" s="143" t="s">
        <v>34028</v>
      </c>
      <c r="G34395" s="4"/>
      <c r="H34395" s="16"/>
      <c r="J34395" s="4">
        <v>45</v>
      </c>
      <c r="L34395" s="298">
        <f t="shared" si="1625"/>
        <v>45</v>
      </c>
      <c r="O34395" s="16">
        <f t="shared" si="1626"/>
        <v>0</v>
      </c>
      <c r="P34395" s="298">
        <f t="shared" si="1627"/>
        <v>45</v>
      </c>
    </row>
    <row r="34396" spans="2:16">
      <c r="B34396" s="457"/>
      <c r="D34396" s="390" t="s">
        <v>34014</v>
      </c>
      <c r="F34396" s="143" t="s">
        <v>34029</v>
      </c>
      <c r="G34396" s="4"/>
      <c r="H34396" s="16"/>
      <c r="J34396" s="4">
        <v>214</v>
      </c>
      <c r="L34396" s="298">
        <f t="shared" si="1625"/>
        <v>214</v>
      </c>
      <c r="O34396" s="16">
        <f t="shared" si="1626"/>
        <v>0</v>
      </c>
      <c r="P34396" s="298">
        <f t="shared" si="1627"/>
        <v>214</v>
      </c>
    </row>
    <row r="34397" spans="2:16">
      <c r="B34397" s="457"/>
      <c r="D34397" s="390" t="s">
        <v>34014</v>
      </c>
      <c r="F34397" s="143" t="s">
        <v>34030</v>
      </c>
      <c r="G34397" s="4"/>
      <c r="H34397" s="16"/>
      <c r="J34397" s="4">
        <v>93</v>
      </c>
      <c r="L34397" s="298">
        <f t="shared" si="1625"/>
        <v>93</v>
      </c>
      <c r="O34397" s="16">
        <f t="shared" si="1626"/>
        <v>0</v>
      </c>
      <c r="P34397" s="298">
        <f t="shared" si="1627"/>
        <v>93</v>
      </c>
    </row>
    <row r="34398" spans="2:16">
      <c r="B34398" s="457"/>
      <c r="D34398" s="390" t="s">
        <v>34014</v>
      </c>
      <c r="F34398" s="143" t="s">
        <v>34031</v>
      </c>
      <c r="G34398" s="4"/>
      <c r="H34398" s="16"/>
      <c r="J34398" s="4">
        <v>24</v>
      </c>
      <c r="L34398" s="298">
        <f t="shared" si="1625"/>
        <v>24</v>
      </c>
      <c r="O34398" s="16">
        <f t="shared" si="1626"/>
        <v>0</v>
      </c>
      <c r="P34398" s="298">
        <f t="shared" si="1627"/>
        <v>24</v>
      </c>
    </row>
    <row r="34399" spans="2:16">
      <c r="B34399" s="457"/>
      <c r="D34399" s="390" t="s">
        <v>34014</v>
      </c>
      <c r="F34399" s="143" t="s">
        <v>34032</v>
      </c>
      <c r="G34399" s="4"/>
      <c r="H34399" s="16"/>
      <c r="J34399" s="4">
        <v>70</v>
      </c>
      <c r="L34399" s="298">
        <f t="shared" si="1625"/>
        <v>70</v>
      </c>
      <c r="O34399" s="16">
        <f t="shared" si="1626"/>
        <v>0</v>
      </c>
      <c r="P34399" s="298">
        <f t="shared" si="1627"/>
        <v>70</v>
      </c>
    </row>
    <row r="34400" spans="2:16">
      <c r="B34400" s="457"/>
      <c r="D34400" s="390" t="s">
        <v>34014</v>
      </c>
      <c r="F34400" s="143" t="s">
        <v>34033</v>
      </c>
      <c r="G34400" s="4"/>
      <c r="H34400" s="16"/>
      <c r="J34400" s="4">
        <v>59</v>
      </c>
      <c r="L34400" s="298">
        <f t="shared" si="1625"/>
        <v>59</v>
      </c>
      <c r="O34400" s="16">
        <f t="shared" si="1626"/>
        <v>0</v>
      </c>
      <c r="P34400" s="298">
        <f t="shared" si="1627"/>
        <v>59</v>
      </c>
    </row>
    <row r="34401" spans="2:16">
      <c r="B34401" s="457"/>
      <c r="D34401" s="390" t="s">
        <v>34014</v>
      </c>
      <c r="F34401" s="143" t="s">
        <v>34034</v>
      </c>
      <c r="G34401" s="4"/>
      <c r="H34401" s="16"/>
      <c r="J34401" s="4">
        <v>63</v>
      </c>
      <c r="L34401" s="298">
        <f t="shared" si="1625"/>
        <v>63</v>
      </c>
      <c r="O34401" s="16">
        <f t="shared" si="1626"/>
        <v>0</v>
      </c>
      <c r="P34401" s="298">
        <f t="shared" si="1627"/>
        <v>63</v>
      </c>
    </row>
    <row r="34402" spans="2:16">
      <c r="B34402" s="457"/>
      <c r="D34402" s="390" t="s">
        <v>34014</v>
      </c>
      <c r="F34402" s="143" t="s">
        <v>34035</v>
      </c>
      <c r="G34402" s="4"/>
      <c r="H34402" s="16"/>
      <c r="J34402" s="4">
        <v>27</v>
      </c>
      <c r="L34402" s="298">
        <f t="shared" si="1625"/>
        <v>27</v>
      </c>
      <c r="O34402" s="16">
        <f t="shared" si="1626"/>
        <v>0</v>
      </c>
      <c r="P34402" s="298">
        <f t="shared" si="1627"/>
        <v>27</v>
      </c>
    </row>
    <row r="34403" spans="2:16">
      <c r="B34403" s="457"/>
      <c r="D34403" s="390" t="s">
        <v>34014</v>
      </c>
      <c r="F34403" s="143" t="s">
        <v>34036</v>
      </c>
      <c r="G34403" s="4"/>
      <c r="H34403" s="16"/>
      <c r="J34403" s="314">
        <v>50</v>
      </c>
      <c r="L34403" s="298">
        <f t="shared" si="1625"/>
        <v>50</v>
      </c>
      <c r="O34403" s="16">
        <f t="shared" si="1626"/>
        <v>0</v>
      </c>
      <c r="P34403" s="298">
        <f t="shared" si="1627"/>
        <v>50</v>
      </c>
    </row>
    <row r="34404" spans="2:16">
      <c r="B34404" s="457"/>
      <c r="D34404" s="390" t="s">
        <v>34014</v>
      </c>
      <c r="F34404" s="143" t="s">
        <v>34037</v>
      </c>
      <c r="G34404" s="314"/>
      <c r="H34404" s="16"/>
      <c r="J34404" s="314">
        <v>50</v>
      </c>
      <c r="L34404" s="298">
        <f t="shared" si="1625"/>
        <v>50</v>
      </c>
      <c r="O34404" s="16">
        <f t="shared" si="1626"/>
        <v>0</v>
      </c>
      <c r="P34404" s="298">
        <f t="shared" si="1627"/>
        <v>50</v>
      </c>
    </row>
    <row r="34405" spans="2:16">
      <c r="B34405" s="457"/>
      <c r="D34405" s="390" t="s">
        <v>34014</v>
      </c>
      <c r="F34405" s="143" t="s">
        <v>34038</v>
      </c>
      <c r="G34405" s="314"/>
      <c r="H34405" s="16"/>
      <c r="J34405" s="314">
        <v>50</v>
      </c>
      <c r="L34405" s="298">
        <f t="shared" si="1625"/>
        <v>50</v>
      </c>
      <c r="O34405" s="16">
        <f t="shared" si="1626"/>
        <v>0</v>
      </c>
      <c r="P34405" s="298">
        <f t="shared" si="1627"/>
        <v>50</v>
      </c>
    </row>
    <row r="34406" spans="2:16">
      <c r="B34406" s="457"/>
      <c r="D34406" s="390" t="s">
        <v>34014</v>
      </c>
      <c r="F34406" s="143" t="s">
        <v>34039</v>
      </c>
      <c r="G34406" s="314"/>
      <c r="H34406" s="16"/>
      <c r="J34406" s="310">
        <v>25</v>
      </c>
      <c r="L34406" s="298">
        <f t="shared" si="1625"/>
        <v>25</v>
      </c>
      <c r="O34406" s="16">
        <f t="shared" si="1626"/>
        <v>0</v>
      </c>
      <c r="P34406" s="298">
        <f t="shared" si="1627"/>
        <v>25</v>
      </c>
    </row>
    <row r="34407" spans="2:16">
      <c r="B34407" s="457"/>
      <c r="D34407" s="390" t="s">
        <v>34014</v>
      </c>
      <c r="F34407" s="142" t="s">
        <v>34040</v>
      </c>
      <c r="G34407" s="310"/>
      <c r="H34407" s="16"/>
      <c r="J34407" s="4">
        <v>25</v>
      </c>
      <c r="L34407" s="298">
        <f t="shared" si="1625"/>
        <v>25</v>
      </c>
      <c r="O34407" s="16">
        <f t="shared" si="1626"/>
        <v>0</v>
      </c>
      <c r="P34407" s="298">
        <f t="shared" si="1627"/>
        <v>25</v>
      </c>
    </row>
    <row r="34408" spans="2:16">
      <c r="B34408" s="457"/>
      <c r="D34408" s="390" t="s">
        <v>34014</v>
      </c>
      <c r="F34408" s="143" t="s">
        <v>34041</v>
      </c>
      <c r="G34408" s="4"/>
      <c r="H34408" s="16"/>
      <c r="J34408" s="4">
        <v>380</v>
      </c>
      <c r="L34408" s="298">
        <f t="shared" si="1625"/>
        <v>380</v>
      </c>
      <c r="O34408" s="16">
        <f t="shared" si="1626"/>
        <v>0</v>
      </c>
      <c r="P34408" s="298">
        <f t="shared" si="1627"/>
        <v>380</v>
      </c>
    </row>
    <row r="34409" spans="2:16">
      <c r="B34409" s="457"/>
      <c r="D34409" s="390" t="s">
        <v>34014</v>
      </c>
      <c r="F34409" s="143" t="s">
        <v>34042</v>
      </c>
      <c r="G34409" s="4"/>
      <c r="H34409" s="16"/>
      <c r="J34409" s="4">
        <v>140</v>
      </c>
      <c r="L34409" s="298">
        <f t="shared" si="1625"/>
        <v>140</v>
      </c>
      <c r="O34409" s="16">
        <f t="shared" si="1626"/>
        <v>0</v>
      </c>
      <c r="P34409" s="298">
        <f t="shared" si="1627"/>
        <v>140</v>
      </c>
    </row>
    <row r="34410" spans="2:16">
      <c r="B34410" s="457"/>
      <c r="D34410" s="390" t="s">
        <v>34014</v>
      </c>
      <c r="F34410" s="143" t="s">
        <v>34043</v>
      </c>
      <c r="G34410" s="4"/>
      <c r="H34410" s="16"/>
      <c r="J34410" s="4">
        <v>200</v>
      </c>
      <c r="L34410" s="298">
        <f t="shared" si="1625"/>
        <v>200</v>
      </c>
      <c r="O34410" s="16">
        <f t="shared" si="1626"/>
        <v>0</v>
      </c>
      <c r="P34410" s="298">
        <f t="shared" si="1627"/>
        <v>200</v>
      </c>
    </row>
    <row r="34411" spans="2:16">
      <c r="B34411" s="457"/>
      <c r="D34411" s="390" t="s">
        <v>34014</v>
      </c>
      <c r="F34411" s="143" t="s">
        <v>34044</v>
      </c>
      <c r="G34411" s="4"/>
      <c r="H34411" s="16"/>
      <c r="J34411" s="4">
        <v>150</v>
      </c>
      <c r="L34411" s="298">
        <f t="shared" si="1625"/>
        <v>150</v>
      </c>
      <c r="O34411" s="16">
        <f t="shared" si="1626"/>
        <v>0</v>
      </c>
      <c r="P34411" s="298">
        <f t="shared" si="1627"/>
        <v>150</v>
      </c>
    </row>
    <row r="34412" spans="2:16">
      <c r="B34412" s="457"/>
      <c r="D34412" s="390" t="s">
        <v>34014</v>
      </c>
      <c r="F34412" s="143" t="s">
        <v>34045</v>
      </c>
      <c r="G34412" s="4"/>
      <c r="H34412" s="16"/>
      <c r="J34412" s="4">
        <v>230</v>
      </c>
      <c r="L34412" s="298">
        <f t="shared" si="1625"/>
        <v>230</v>
      </c>
      <c r="O34412" s="16">
        <f t="shared" si="1626"/>
        <v>0</v>
      </c>
      <c r="P34412" s="298">
        <f t="shared" si="1627"/>
        <v>230</v>
      </c>
    </row>
    <row r="34413" spans="2:16">
      <c r="B34413" s="457"/>
      <c r="D34413" s="390" t="s">
        <v>34014</v>
      </c>
      <c r="F34413" s="143" t="s">
        <v>34046</v>
      </c>
      <c r="G34413" s="4"/>
      <c r="H34413" s="16"/>
      <c r="J34413" s="4">
        <v>230</v>
      </c>
      <c r="L34413" s="298">
        <f t="shared" si="1625"/>
        <v>230</v>
      </c>
      <c r="O34413" s="16">
        <f t="shared" si="1626"/>
        <v>0</v>
      </c>
      <c r="P34413" s="298">
        <f t="shared" si="1627"/>
        <v>230</v>
      </c>
    </row>
    <row r="34414" spans="2:16">
      <c r="B34414" s="457"/>
      <c r="D34414" s="390" t="s">
        <v>34014</v>
      </c>
      <c r="F34414" s="143" t="s">
        <v>34047</v>
      </c>
      <c r="G34414" s="4"/>
      <c r="H34414" s="16"/>
      <c r="J34414" s="299">
        <v>320</v>
      </c>
      <c r="L34414" s="298">
        <f t="shared" si="1625"/>
        <v>320</v>
      </c>
      <c r="O34414" s="16">
        <f t="shared" si="1626"/>
        <v>0</v>
      </c>
      <c r="P34414" s="298">
        <f t="shared" si="1627"/>
        <v>320</v>
      </c>
    </row>
    <row r="34415" spans="2:16">
      <c r="B34415" s="457"/>
      <c r="D34415" s="390" t="s">
        <v>34014</v>
      </c>
      <c r="F34415" s="300" t="s">
        <v>34048</v>
      </c>
      <c r="G34415" s="299"/>
      <c r="H34415" s="16"/>
      <c r="J34415" s="4">
        <v>50</v>
      </c>
      <c r="L34415" s="298">
        <f t="shared" si="1625"/>
        <v>50</v>
      </c>
      <c r="O34415" s="16">
        <f t="shared" si="1626"/>
        <v>0</v>
      </c>
      <c r="P34415" s="298">
        <f t="shared" si="1627"/>
        <v>50</v>
      </c>
    </row>
    <row r="34416" spans="2:16">
      <c r="B34416" s="457"/>
      <c r="D34416" s="390" t="s">
        <v>34014</v>
      </c>
      <c r="F34416" s="143" t="s">
        <v>34049</v>
      </c>
      <c r="G34416" s="4"/>
      <c r="H34416" s="16"/>
      <c r="J34416" s="4">
        <v>50</v>
      </c>
      <c r="L34416" s="298">
        <f t="shared" si="1625"/>
        <v>50</v>
      </c>
      <c r="O34416" s="16">
        <f t="shared" si="1626"/>
        <v>0</v>
      </c>
      <c r="P34416" s="298">
        <f t="shared" si="1627"/>
        <v>50</v>
      </c>
    </row>
    <row r="34417" spans="2:16">
      <c r="B34417" s="457"/>
      <c r="D34417" s="390" t="s">
        <v>34014</v>
      </c>
      <c r="F34417" s="143" t="s">
        <v>34050</v>
      </c>
      <c r="G34417" s="4"/>
      <c r="H34417" s="16"/>
      <c r="J34417" s="4">
        <v>50</v>
      </c>
      <c r="L34417" s="298">
        <f t="shared" si="1625"/>
        <v>50</v>
      </c>
      <c r="O34417" s="16">
        <f t="shared" si="1626"/>
        <v>0</v>
      </c>
      <c r="P34417" s="298">
        <f t="shared" si="1627"/>
        <v>50</v>
      </c>
    </row>
    <row r="34418" spans="2:16">
      <c r="B34418" s="457"/>
      <c r="D34418" s="390" t="s">
        <v>34014</v>
      </c>
      <c r="F34418" s="143" t="s">
        <v>34051</v>
      </c>
      <c r="G34418" s="4"/>
      <c r="H34418" s="16"/>
      <c r="J34418" s="4">
        <v>50</v>
      </c>
      <c r="L34418" s="298">
        <f t="shared" si="1625"/>
        <v>50</v>
      </c>
      <c r="O34418" s="16">
        <f t="shared" si="1626"/>
        <v>0</v>
      </c>
      <c r="P34418" s="298">
        <f t="shared" si="1627"/>
        <v>50</v>
      </c>
    </row>
    <row r="34419" spans="2:16">
      <c r="B34419" s="457"/>
      <c r="D34419" s="390" t="s">
        <v>34014</v>
      </c>
      <c r="F34419" s="143" t="s">
        <v>34052</v>
      </c>
      <c r="G34419" s="4"/>
      <c r="H34419" s="16"/>
      <c r="J34419" s="4">
        <v>50</v>
      </c>
      <c r="L34419" s="298">
        <f t="shared" si="1625"/>
        <v>50</v>
      </c>
      <c r="O34419" s="16">
        <f t="shared" si="1626"/>
        <v>0</v>
      </c>
      <c r="P34419" s="298">
        <f t="shared" si="1627"/>
        <v>50</v>
      </c>
    </row>
    <row r="34420" spans="2:16">
      <c r="B34420" s="457"/>
      <c r="D34420" s="390" t="s">
        <v>34014</v>
      </c>
      <c r="F34420" s="143" t="s">
        <v>34053</v>
      </c>
      <c r="G34420" s="4"/>
      <c r="H34420" s="16"/>
      <c r="J34420" s="4">
        <v>70</v>
      </c>
      <c r="L34420" s="298">
        <f t="shared" si="1625"/>
        <v>70</v>
      </c>
      <c r="O34420" s="16">
        <f t="shared" si="1626"/>
        <v>0</v>
      </c>
      <c r="P34420" s="298">
        <f t="shared" si="1627"/>
        <v>70</v>
      </c>
    </row>
    <row r="34421" spans="2:16">
      <c r="B34421" s="457"/>
      <c r="D34421" s="390" t="s">
        <v>34014</v>
      </c>
      <c r="F34421" s="143" t="s">
        <v>34054</v>
      </c>
      <c r="G34421" s="4"/>
      <c r="H34421" s="16"/>
      <c r="J34421" s="4">
        <v>55</v>
      </c>
      <c r="L34421" s="298">
        <f t="shared" si="1625"/>
        <v>55</v>
      </c>
      <c r="O34421" s="16">
        <f t="shared" si="1626"/>
        <v>0</v>
      </c>
      <c r="P34421" s="298">
        <f t="shared" si="1627"/>
        <v>55</v>
      </c>
    </row>
    <row r="34422" spans="2:16">
      <c r="B34422" s="457"/>
      <c r="D34422" s="390" t="s">
        <v>34014</v>
      </c>
      <c r="F34422" s="143" t="s">
        <v>34055</v>
      </c>
      <c r="G34422" s="4"/>
      <c r="H34422" s="16"/>
      <c r="J34422" s="4">
        <v>75</v>
      </c>
      <c r="L34422" s="298">
        <f t="shared" si="1625"/>
        <v>75</v>
      </c>
      <c r="O34422" s="16">
        <f t="shared" si="1626"/>
        <v>0</v>
      </c>
      <c r="P34422" s="298">
        <f t="shared" si="1627"/>
        <v>75</v>
      </c>
    </row>
    <row r="34423" spans="2:16">
      <c r="B34423" s="457"/>
      <c r="D34423" s="390" t="s">
        <v>34014</v>
      </c>
      <c r="F34423" s="143" t="s">
        <v>34056</v>
      </c>
      <c r="G34423" s="4"/>
      <c r="H34423" s="16"/>
      <c r="J34423" s="4">
        <v>40</v>
      </c>
      <c r="L34423" s="298">
        <f t="shared" si="1625"/>
        <v>40</v>
      </c>
      <c r="O34423" s="16">
        <f t="shared" si="1626"/>
        <v>0</v>
      </c>
      <c r="P34423" s="298">
        <f t="shared" si="1627"/>
        <v>40</v>
      </c>
    </row>
    <row r="34424" spans="2:16">
      <c r="B34424" s="457"/>
      <c r="D34424" s="390" t="s">
        <v>34014</v>
      </c>
      <c r="F34424" s="143" t="s">
        <v>34057</v>
      </c>
      <c r="G34424" s="4"/>
      <c r="H34424" s="16"/>
      <c r="J34424" s="4">
        <v>40</v>
      </c>
      <c r="L34424" s="298">
        <f t="shared" si="1625"/>
        <v>40</v>
      </c>
      <c r="O34424" s="16">
        <f t="shared" si="1626"/>
        <v>0</v>
      </c>
      <c r="P34424" s="298">
        <f t="shared" si="1627"/>
        <v>40</v>
      </c>
    </row>
    <row r="34425" spans="2:16">
      <c r="B34425" s="457"/>
      <c r="D34425" s="390" t="s">
        <v>34014</v>
      </c>
      <c r="F34425" s="143" t="s">
        <v>34058</v>
      </c>
      <c r="G34425" s="4"/>
      <c r="H34425" s="16"/>
      <c r="J34425" s="4">
        <v>45</v>
      </c>
      <c r="L34425" s="298">
        <f t="shared" si="1625"/>
        <v>45</v>
      </c>
      <c r="O34425" s="16">
        <f t="shared" si="1626"/>
        <v>0</v>
      </c>
      <c r="P34425" s="298">
        <f t="shared" si="1627"/>
        <v>45</v>
      </c>
    </row>
    <row r="34426" spans="2:16">
      <c r="B34426" s="457"/>
      <c r="D34426" s="390" t="s">
        <v>34014</v>
      </c>
      <c r="F34426" s="143" t="s">
        <v>34059</v>
      </c>
      <c r="G34426" s="4"/>
      <c r="H34426" s="16"/>
      <c r="J34426" s="4">
        <v>25</v>
      </c>
      <c r="L34426" s="298">
        <f t="shared" ref="L34426:L34489" si="1628">+J34426+K34426</f>
        <v>25</v>
      </c>
      <c r="O34426" s="16">
        <f t="shared" ref="O34426:O34489" si="1629">+M34426+N34426</f>
        <v>0</v>
      </c>
      <c r="P34426" s="298">
        <f t="shared" ref="P34426:P34489" si="1630">+L34426+O34426</f>
        <v>25</v>
      </c>
    </row>
    <row r="34427" spans="2:16">
      <c r="B34427" s="457"/>
      <c r="D34427" s="390" t="s">
        <v>34014</v>
      </c>
      <c r="F34427" s="143" t="s">
        <v>34060</v>
      </c>
      <c r="G34427" s="4"/>
      <c r="H34427" s="16"/>
      <c r="J34427" s="4">
        <v>80</v>
      </c>
      <c r="L34427" s="298">
        <f t="shared" si="1628"/>
        <v>80</v>
      </c>
      <c r="O34427" s="16">
        <f t="shared" si="1629"/>
        <v>0</v>
      </c>
      <c r="P34427" s="298">
        <f t="shared" si="1630"/>
        <v>80</v>
      </c>
    </row>
    <row r="34428" spans="2:16">
      <c r="B34428" s="457"/>
      <c r="D34428" s="390" t="s">
        <v>34014</v>
      </c>
      <c r="F34428" s="143" t="s">
        <v>34061</v>
      </c>
      <c r="G34428" s="4"/>
      <c r="H34428" s="16"/>
      <c r="J34428" s="4">
        <v>143</v>
      </c>
      <c r="L34428" s="298">
        <f t="shared" si="1628"/>
        <v>143</v>
      </c>
      <c r="O34428" s="16">
        <f t="shared" si="1629"/>
        <v>0</v>
      </c>
      <c r="P34428" s="298">
        <f t="shared" si="1630"/>
        <v>143</v>
      </c>
    </row>
    <row r="34429" spans="2:16">
      <c r="B34429" s="457"/>
      <c r="D34429" s="390" t="s">
        <v>34014</v>
      </c>
      <c r="F34429" s="143" t="s">
        <v>34062</v>
      </c>
      <c r="G34429" s="4"/>
      <c r="H34429" s="16"/>
      <c r="J34429" s="4">
        <v>70</v>
      </c>
      <c r="L34429" s="298">
        <f t="shared" si="1628"/>
        <v>70</v>
      </c>
      <c r="O34429" s="16">
        <f t="shared" si="1629"/>
        <v>0</v>
      </c>
      <c r="P34429" s="298">
        <f t="shared" si="1630"/>
        <v>70</v>
      </c>
    </row>
    <row r="34430" spans="2:16">
      <c r="B34430" s="457"/>
      <c r="D34430" s="390" t="s">
        <v>34014</v>
      </c>
      <c r="F34430" s="143" t="s">
        <v>34063</v>
      </c>
      <c r="G34430" s="4"/>
      <c r="H34430" s="16"/>
      <c r="J34430" s="4">
        <v>65</v>
      </c>
      <c r="L34430" s="298">
        <f t="shared" si="1628"/>
        <v>65</v>
      </c>
      <c r="O34430" s="16">
        <f t="shared" si="1629"/>
        <v>0</v>
      </c>
      <c r="P34430" s="298">
        <f t="shared" si="1630"/>
        <v>65</v>
      </c>
    </row>
    <row r="34431" spans="2:16">
      <c r="B34431" s="457"/>
      <c r="D34431" s="390" t="s">
        <v>34014</v>
      </c>
      <c r="F34431" s="143" t="s">
        <v>34064</v>
      </c>
      <c r="G34431" s="4"/>
      <c r="H34431" s="16"/>
      <c r="J34431" s="4">
        <v>20</v>
      </c>
      <c r="L34431" s="298">
        <f t="shared" si="1628"/>
        <v>20</v>
      </c>
      <c r="O34431" s="16">
        <f t="shared" si="1629"/>
        <v>0</v>
      </c>
      <c r="P34431" s="298">
        <f t="shared" si="1630"/>
        <v>20</v>
      </c>
    </row>
    <row r="34432" spans="2:16">
      <c r="B34432" s="457"/>
      <c r="D34432" s="390" t="s">
        <v>34014</v>
      </c>
      <c r="F34432" s="143" t="s">
        <v>34065</v>
      </c>
      <c r="G34432" s="4"/>
      <c r="H34432" s="16"/>
      <c r="J34432" s="4">
        <v>52</v>
      </c>
      <c r="L34432" s="298">
        <f t="shared" si="1628"/>
        <v>52</v>
      </c>
      <c r="O34432" s="16">
        <f t="shared" si="1629"/>
        <v>0</v>
      </c>
      <c r="P34432" s="298">
        <f t="shared" si="1630"/>
        <v>52</v>
      </c>
    </row>
    <row r="34433" spans="2:16">
      <c r="B34433" s="457"/>
      <c r="D34433" s="390" t="s">
        <v>34014</v>
      </c>
      <c r="F34433" s="143" t="s">
        <v>34066</v>
      </c>
      <c r="G34433" s="4"/>
      <c r="H34433" s="16"/>
      <c r="J34433" s="4">
        <v>40</v>
      </c>
      <c r="L34433" s="298">
        <f t="shared" si="1628"/>
        <v>40</v>
      </c>
      <c r="O34433" s="16">
        <f t="shared" si="1629"/>
        <v>0</v>
      </c>
      <c r="P34433" s="298">
        <f t="shared" si="1630"/>
        <v>40</v>
      </c>
    </row>
    <row r="34434" spans="2:16">
      <c r="B34434" s="457"/>
      <c r="D34434" s="390" t="s">
        <v>34014</v>
      </c>
      <c r="F34434" s="143" t="s">
        <v>34067</v>
      </c>
      <c r="G34434" s="4"/>
      <c r="H34434" s="16"/>
      <c r="J34434" s="299">
        <v>30</v>
      </c>
      <c r="L34434" s="298">
        <f t="shared" si="1628"/>
        <v>30</v>
      </c>
      <c r="O34434" s="16">
        <f t="shared" si="1629"/>
        <v>0</v>
      </c>
      <c r="P34434" s="298">
        <f t="shared" si="1630"/>
        <v>30</v>
      </c>
    </row>
    <row r="34435" spans="2:16">
      <c r="B34435" s="457"/>
      <c r="D34435" s="390" t="s">
        <v>34014</v>
      </c>
      <c r="F34435" s="300" t="s">
        <v>34068</v>
      </c>
      <c r="G34435" s="299"/>
      <c r="H34435" s="16"/>
      <c r="J34435" s="4">
        <v>22</v>
      </c>
      <c r="L34435" s="298">
        <f t="shared" si="1628"/>
        <v>22</v>
      </c>
      <c r="O34435" s="16">
        <f t="shared" si="1629"/>
        <v>0</v>
      </c>
      <c r="P34435" s="298">
        <f t="shared" si="1630"/>
        <v>22</v>
      </c>
    </row>
    <row r="34436" spans="2:16">
      <c r="B34436" s="457"/>
      <c r="D34436" s="390" t="s">
        <v>34014</v>
      </c>
      <c r="F34436" s="391" t="s">
        <v>34069</v>
      </c>
      <c r="G34436" s="4"/>
      <c r="H34436" s="16"/>
      <c r="J34436" s="4">
        <v>25</v>
      </c>
      <c r="L34436" s="298">
        <f t="shared" si="1628"/>
        <v>25</v>
      </c>
      <c r="O34436" s="16">
        <f t="shared" si="1629"/>
        <v>0</v>
      </c>
      <c r="P34436" s="298">
        <f t="shared" si="1630"/>
        <v>25</v>
      </c>
    </row>
    <row r="34437" spans="2:16">
      <c r="B34437" s="457"/>
      <c r="D34437" s="390" t="s">
        <v>34014</v>
      </c>
      <c r="F34437" s="391" t="s">
        <v>34070</v>
      </c>
      <c r="G34437" s="4"/>
      <c r="H34437" s="16"/>
      <c r="J34437" s="4">
        <v>20</v>
      </c>
      <c r="L34437" s="298">
        <f t="shared" si="1628"/>
        <v>20</v>
      </c>
      <c r="O34437" s="16">
        <f t="shared" si="1629"/>
        <v>0</v>
      </c>
      <c r="P34437" s="298">
        <f t="shared" si="1630"/>
        <v>20</v>
      </c>
    </row>
    <row r="34438" spans="2:16">
      <c r="B34438" s="457"/>
      <c r="D34438" s="390" t="s">
        <v>34014</v>
      </c>
      <c r="F34438" s="391" t="s">
        <v>34071</v>
      </c>
      <c r="G34438" s="4"/>
      <c r="H34438" s="16"/>
      <c r="J34438" s="4">
        <v>20</v>
      </c>
      <c r="L34438" s="298">
        <f t="shared" si="1628"/>
        <v>20</v>
      </c>
      <c r="O34438" s="16">
        <f t="shared" si="1629"/>
        <v>0</v>
      </c>
      <c r="P34438" s="298">
        <f t="shared" si="1630"/>
        <v>20</v>
      </c>
    </row>
    <row r="34439" spans="2:16">
      <c r="B34439" s="457"/>
      <c r="D34439" s="390" t="s">
        <v>34014</v>
      </c>
      <c r="F34439" s="391" t="s">
        <v>34072</v>
      </c>
      <c r="G34439" s="4"/>
      <c r="H34439" s="16"/>
      <c r="J34439" s="4">
        <v>40</v>
      </c>
      <c r="L34439" s="298">
        <f t="shared" si="1628"/>
        <v>40</v>
      </c>
      <c r="O34439" s="16">
        <f t="shared" si="1629"/>
        <v>0</v>
      </c>
      <c r="P34439" s="298">
        <f t="shared" si="1630"/>
        <v>40</v>
      </c>
    </row>
    <row r="34440" spans="2:16">
      <c r="B34440" s="457"/>
      <c r="D34440" s="390" t="s">
        <v>34014</v>
      </c>
      <c r="F34440" s="391" t="s">
        <v>34073</v>
      </c>
      <c r="G34440" s="4"/>
      <c r="H34440" s="16"/>
      <c r="J34440" s="4">
        <v>33</v>
      </c>
      <c r="L34440" s="298">
        <f t="shared" si="1628"/>
        <v>33</v>
      </c>
      <c r="O34440" s="16">
        <f t="shared" si="1629"/>
        <v>0</v>
      </c>
      <c r="P34440" s="298">
        <f t="shared" si="1630"/>
        <v>33</v>
      </c>
    </row>
    <row r="34441" spans="2:16">
      <c r="B34441" s="457"/>
      <c r="D34441" s="390" t="s">
        <v>34014</v>
      </c>
      <c r="F34441" s="6" t="s">
        <v>34074</v>
      </c>
      <c r="G34441" s="4"/>
      <c r="H34441" s="16"/>
      <c r="J34441" s="4">
        <v>30</v>
      </c>
      <c r="L34441" s="298">
        <f t="shared" si="1628"/>
        <v>30</v>
      </c>
      <c r="O34441" s="16">
        <f t="shared" si="1629"/>
        <v>0</v>
      </c>
      <c r="P34441" s="298">
        <f t="shared" si="1630"/>
        <v>30</v>
      </c>
    </row>
    <row r="34442" spans="2:16">
      <c r="B34442" s="457"/>
      <c r="D34442" s="390" t="s">
        <v>34014</v>
      </c>
      <c r="F34442" s="143" t="s">
        <v>34075</v>
      </c>
      <c r="G34442" s="4"/>
      <c r="H34442" s="16"/>
      <c r="J34442" s="4">
        <v>55</v>
      </c>
      <c r="L34442" s="298">
        <f t="shared" si="1628"/>
        <v>55</v>
      </c>
      <c r="O34442" s="16">
        <f t="shared" si="1629"/>
        <v>0</v>
      </c>
      <c r="P34442" s="298">
        <f t="shared" si="1630"/>
        <v>55</v>
      </c>
    </row>
    <row r="34443" spans="2:16">
      <c r="B34443" s="457"/>
      <c r="D34443" s="390" t="s">
        <v>34014</v>
      </c>
      <c r="F34443" s="143" t="s">
        <v>34076</v>
      </c>
      <c r="G34443" s="4"/>
      <c r="H34443" s="16"/>
      <c r="J34443" s="4">
        <v>64</v>
      </c>
      <c r="L34443" s="298">
        <f t="shared" si="1628"/>
        <v>64</v>
      </c>
      <c r="O34443" s="16">
        <f t="shared" si="1629"/>
        <v>0</v>
      </c>
      <c r="P34443" s="298">
        <f t="shared" si="1630"/>
        <v>64</v>
      </c>
    </row>
    <row r="34444" spans="2:16">
      <c r="B34444" s="457"/>
      <c r="D34444" s="390" t="s">
        <v>34014</v>
      </c>
      <c r="F34444" s="143" t="s">
        <v>34077</v>
      </c>
      <c r="G34444" s="4"/>
      <c r="H34444" s="16"/>
      <c r="J34444" s="4">
        <v>47</v>
      </c>
      <c r="L34444" s="298">
        <f t="shared" si="1628"/>
        <v>47</v>
      </c>
      <c r="O34444" s="16">
        <f t="shared" si="1629"/>
        <v>0</v>
      </c>
      <c r="P34444" s="298">
        <f t="shared" si="1630"/>
        <v>47</v>
      </c>
    </row>
    <row r="34445" spans="2:16">
      <c r="B34445" s="457"/>
      <c r="D34445" s="390" t="s">
        <v>34014</v>
      </c>
      <c r="F34445" s="143" t="s">
        <v>34078</v>
      </c>
      <c r="G34445" s="4"/>
      <c r="H34445" s="16"/>
      <c r="J34445" s="5">
        <v>48</v>
      </c>
      <c r="L34445" s="298">
        <f t="shared" si="1628"/>
        <v>48</v>
      </c>
      <c r="O34445" s="16">
        <f t="shared" si="1629"/>
        <v>0</v>
      </c>
      <c r="P34445" s="298">
        <f t="shared" si="1630"/>
        <v>48</v>
      </c>
    </row>
    <row r="34446" spans="2:16">
      <c r="B34446" s="457"/>
      <c r="D34446" s="390" t="s">
        <v>34014</v>
      </c>
      <c r="F34446" s="142" t="s">
        <v>34079</v>
      </c>
      <c r="G34446" s="5"/>
      <c r="H34446" s="16"/>
      <c r="J34446" s="4">
        <v>34</v>
      </c>
      <c r="L34446" s="298">
        <f t="shared" si="1628"/>
        <v>34</v>
      </c>
      <c r="O34446" s="16">
        <f t="shared" si="1629"/>
        <v>0</v>
      </c>
      <c r="P34446" s="298">
        <f t="shared" si="1630"/>
        <v>34</v>
      </c>
    </row>
    <row r="34447" spans="2:16">
      <c r="B34447" s="457"/>
      <c r="D34447" s="390" t="s">
        <v>34014</v>
      </c>
      <c r="F34447" s="143" t="s">
        <v>34080</v>
      </c>
      <c r="G34447" s="4"/>
      <c r="H34447" s="16"/>
      <c r="J34447" s="4">
        <v>30</v>
      </c>
      <c r="L34447" s="298">
        <f t="shared" si="1628"/>
        <v>30</v>
      </c>
      <c r="O34447" s="16">
        <f t="shared" si="1629"/>
        <v>0</v>
      </c>
      <c r="P34447" s="298">
        <f t="shared" si="1630"/>
        <v>30</v>
      </c>
    </row>
    <row r="34448" spans="2:16">
      <c r="B34448" s="457"/>
      <c r="D34448" s="390" t="s">
        <v>34014</v>
      </c>
      <c r="F34448" s="143" t="s">
        <v>34081</v>
      </c>
      <c r="G34448" s="4"/>
      <c r="H34448" s="16"/>
      <c r="J34448" s="4">
        <v>125</v>
      </c>
      <c r="L34448" s="298">
        <f t="shared" si="1628"/>
        <v>125</v>
      </c>
      <c r="O34448" s="16">
        <f t="shared" si="1629"/>
        <v>0</v>
      </c>
      <c r="P34448" s="298">
        <f t="shared" si="1630"/>
        <v>125</v>
      </c>
    </row>
    <row r="34449" spans="2:16">
      <c r="B34449" s="457"/>
      <c r="D34449" s="390" t="s">
        <v>34014</v>
      </c>
      <c r="F34449" s="143" t="s">
        <v>34082</v>
      </c>
      <c r="G34449" s="4"/>
      <c r="H34449" s="16"/>
      <c r="J34449" s="4">
        <v>21</v>
      </c>
      <c r="L34449" s="298">
        <f t="shared" si="1628"/>
        <v>21</v>
      </c>
      <c r="O34449" s="16">
        <f t="shared" si="1629"/>
        <v>0</v>
      </c>
      <c r="P34449" s="298">
        <f t="shared" si="1630"/>
        <v>21</v>
      </c>
    </row>
    <row r="34450" spans="2:16">
      <c r="B34450" s="457"/>
      <c r="D34450" s="390" t="s">
        <v>34014</v>
      </c>
      <c r="F34450" s="143" t="s">
        <v>34083</v>
      </c>
      <c r="G34450" s="4"/>
      <c r="H34450" s="16"/>
      <c r="J34450" s="4">
        <v>72</v>
      </c>
      <c r="L34450" s="298">
        <f t="shared" si="1628"/>
        <v>72</v>
      </c>
      <c r="O34450" s="16">
        <f t="shared" si="1629"/>
        <v>0</v>
      </c>
      <c r="P34450" s="298">
        <f t="shared" si="1630"/>
        <v>72</v>
      </c>
    </row>
    <row r="34451" spans="2:16">
      <c r="B34451" s="457"/>
      <c r="D34451" s="390" t="s">
        <v>34014</v>
      </c>
      <c r="F34451" s="143" t="s">
        <v>34084</v>
      </c>
      <c r="G34451" s="4"/>
      <c r="H34451" s="16"/>
      <c r="J34451" s="4">
        <v>40</v>
      </c>
      <c r="L34451" s="298">
        <f t="shared" si="1628"/>
        <v>40</v>
      </c>
      <c r="O34451" s="16">
        <f t="shared" si="1629"/>
        <v>0</v>
      </c>
      <c r="P34451" s="298">
        <f t="shared" si="1630"/>
        <v>40</v>
      </c>
    </row>
    <row r="34452" spans="2:16">
      <c r="B34452" s="457"/>
      <c r="D34452" s="390" t="s">
        <v>34014</v>
      </c>
      <c r="F34452" s="143" t="s">
        <v>34085</v>
      </c>
      <c r="G34452" s="4"/>
      <c r="H34452" s="16"/>
      <c r="J34452" s="4">
        <v>25</v>
      </c>
      <c r="L34452" s="298">
        <f t="shared" si="1628"/>
        <v>25</v>
      </c>
      <c r="O34452" s="16">
        <f t="shared" si="1629"/>
        <v>0</v>
      </c>
      <c r="P34452" s="298">
        <f t="shared" si="1630"/>
        <v>25</v>
      </c>
    </row>
    <row r="34453" spans="2:16">
      <c r="B34453" s="457"/>
      <c r="D34453" s="390" t="s">
        <v>34014</v>
      </c>
      <c r="F34453" s="143" t="s">
        <v>34086</v>
      </c>
      <c r="G34453" s="4"/>
      <c r="H34453" s="16"/>
      <c r="J34453" s="4">
        <v>35</v>
      </c>
      <c r="L34453" s="298">
        <f t="shared" si="1628"/>
        <v>35</v>
      </c>
      <c r="O34453" s="16">
        <f t="shared" si="1629"/>
        <v>0</v>
      </c>
      <c r="P34453" s="298">
        <f t="shared" si="1630"/>
        <v>35</v>
      </c>
    </row>
    <row r="34454" spans="2:16">
      <c r="B34454" s="457"/>
      <c r="D34454" s="390" t="s">
        <v>34014</v>
      </c>
      <c r="F34454" s="143" t="s">
        <v>34087</v>
      </c>
      <c r="G34454" s="4"/>
      <c r="H34454" s="16"/>
      <c r="J34454" s="4">
        <v>105</v>
      </c>
      <c r="L34454" s="298">
        <f t="shared" si="1628"/>
        <v>105</v>
      </c>
      <c r="O34454" s="16">
        <f t="shared" si="1629"/>
        <v>0</v>
      </c>
      <c r="P34454" s="298">
        <f t="shared" si="1630"/>
        <v>105</v>
      </c>
    </row>
    <row r="34455" spans="2:16">
      <c r="B34455" s="457"/>
      <c r="D34455" s="390" t="s">
        <v>34014</v>
      </c>
      <c r="F34455" s="143" t="s">
        <v>34088</v>
      </c>
      <c r="G34455" s="4"/>
      <c r="H34455" s="16"/>
      <c r="J34455" s="4">
        <v>30</v>
      </c>
      <c r="L34455" s="298">
        <f t="shared" si="1628"/>
        <v>30</v>
      </c>
      <c r="O34455" s="16">
        <f t="shared" si="1629"/>
        <v>0</v>
      </c>
      <c r="P34455" s="298">
        <f t="shared" si="1630"/>
        <v>30</v>
      </c>
    </row>
    <row r="34456" spans="2:16">
      <c r="B34456" s="457"/>
      <c r="D34456" s="390" t="s">
        <v>34014</v>
      </c>
      <c r="F34456" s="143" t="s">
        <v>34089</v>
      </c>
      <c r="G34456" s="4"/>
      <c r="H34456" s="16"/>
      <c r="J34456" s="4">
        <v>74</v>
      </c>
      <c r="L34456" s="298">
        <f t="shared" si="1628"/>
        <v>74</v>
      </c>
      <c r="O34456" s="16">
        <f t="shared" si="1629"/>
        <v>0</v>
      </c>
      <c r="P34456" s="298">
        <f t="shared" si="1630"/>
        <v>74</v>
      </c>
    </row>
    <row r="34457" spans="2:16">
      <c r="B34457" s="457"/>
      <c r="D34457" s="390" t="s">
        <v>34014</v>
      </c>
      <c r="F34457" s="143" t="s">
        <v>34090</v>
      </c>
      <c r="G34457" s="4"/>
      <c r="H34457" s="16"/>
      <c r="J34457" s="4">
        <v>40</v>
      </c>
      <c r="L34457" s="298">
        <f t="shared" si="1628"/>
        <v>40</v>
      </c>
      <c r="O34457" s="16">
        <f t="shared" si="1629"/>
        <v>0</v>
      </c>
      <c r="P34457" s="298">
        <f t="shared" si="1630"/>
        <v>40</v>
      </c>
    </row>
    <row r="34458" spans="2:16">
      <c r="B34458" s="457"/>
      <c r="D34458" s="390" t="s">
        <v>34014</v>
      </c>
      <c r="F34458" s="143" t="s">
        <v>34091</v>
      </c>
      <c r="G34458" s="4"/>
      <c r="H34458" s="16"/>
      <c r="J34458" s="4">
        <v>33</v>
      </c>
      <c r="L34458" s="298">
        <f t="shared" si="1628"/>
        <v>33</v>
      </c>
      <c r="O34458" s="16">
        <f t="shared" si="1629"/>
        <v>0</v>
      </c>
      <c r="P34458" s="298">
        <f t="shared" si="1630"/>
        <v>33</v>
      </c>
    </row>
    <row r="34459" spans="2:16">
      <c r="B34459" s="457"/>
      <c r="D34459" s="390" t="s">
        <v>34014</v>
      </c>
      <c r="F34459" s="143" t="s">
        <v>34092</v>
      </c>
      <c r="G34459" s="4"/>
      <c r="H34459" s="16"/>
      <c r="J34459" s="4">
        <v>35</v>
      </c>
      <c r="L34459" s="298">
        <f t="shared" si="1628"/>
        <v>35</v>
      </c>
      <c r="O34459" s="16">
        <f t="shared" si="1629"/>
        <v>0</v>
      </c>
      <c r="P34459" s="298">
        <f t="shared" si="1630"/>
        <v>35</v>
      </c>
    </row>
    <row r="34460" spans="2:16">
      <c r="B34460" s="457"/>
      <c r="D34460" s="390" t="s">
        <v>34014</v>
      </c>
      <c r="F34460" s="143" t="s">
        <v>34093</v>
      </c>
      <c r="G34460" s="4"/>
      <c r="H34460" s="16"/>
      <c r="J34460" s="4">
        <v>24</v>
      </c>
      <c r="L34460" s="298">
        <f t="shared" si="1628"/>
        <v>24</v>
      </c>
      <c r="O34460" s="16">
        <f t="shared" si="1629"/>
        <v>0</v>
      </c>
      <c r="P34460" s="298">
        <f t="shared" si="1630"/>
        <v>24</v>
      </c>
    </row>
    <row r="34461" spans="2:16">
      <c r="B34461" s="457"/>
      <c r="D34461" s="390" t="s">
        <v>34014</v>
      </c>
      <c r="F34461" s="143" t="s">
        <v>34094</v>
      </c>
      <c r="G34461" s="4"/>
      <c r="H34461" s="16"/>
      <c r="J34461" s="4">
        <v>28</v>
      </c>
      <c r="L34461" s="298">
        <f t="shared" si="1628"/>
        <v>28</v>
      </c>
      <c r="O34461" s="16">
        <f t="shared" si="1629"/>
        <v>0</v>
      </c>
      <c r="P34461" s="298">
        <f t="shared" si="1630"/>
        <v>28</v>
      </c>
    </row>
    <row r="34462" spans="2:16">
      <c r="B34462" s="457"/>
      <c r="D34462" s="390" t="s">
        <v>34014</v>
      </c>
      <c r="F34462" s="143" t="s">
        <v>34095</v>
      </c>
      <c r="G34462" s="4"/>
      <c r="H34462" s="16"/>
      <c r="J34462" s="4">
        <v>25</v>
      </c>
      <c r="L34462" s="298">
        <f t="shared" si="1628"/>
        <v>25</v>
      </c>
      <c r="O34462" s="16">
        <f t="shared" si="1629"/>
        <v>0</v>
      </c>
      <c r="P34462" s="298">
        <f t="shared" si="1630"/>
        <v>25</v>
      </c>
    </row>
    <row r="34463" spans="2:16">
      <c r="B34463" s="457"/>
      <c r="D34463" s="390" t="s">
        <v>34014</v>
      </c>
      <c r="F34463" s="143" t="s">
        <v>34096</v>
      </c>
      <c r="G34463" s="4"/>
      <c r="H34463" s="16"/>
      <c r="J34463" s="4">
        <v>75</v>
      </c>
      <c r="L34463" s="298">
        <f t="shared" si="1628"/>
        <v>75</v>
      </c>
      <c r="O34463" s="16">
        <f t="shared" si="1629"/>
        <v>0</v>
      </c>
      <c r="P34463" s="298">
        <f t="shared" si="1630"/>
        <v>75</v>
      </c>
    </row>
    <row r="34464" spans="2:16">
      <c r="B34464" s="457"/>
      <c r="D34464" s="390" t="s">
        <v>34014</v>
      </c>
      <c r="F34464" s="143" t="s">
        <v>34097</v>
      </c>
      <c r="G34464" s="4"/>
      <c r="H34464" s="16"/>
      <c r="J34464" s="4">
        <v>35</v>
      </c>
      <c r="L34464" s="298">
        <f t="shared" si="1628"/>
        <v>35</v>
      </c>
      <c r="O34464" s="16">
        <f t="shared" si="1629"/>
        <v>0</v>
      </c>
      <c r="P34464" s="298">
        <f t="shared" si="1630"/>
        <v>35</v>
      </c>
    </row>
    <row r="34465" spans="2:16">
      <c r="B34465" s="457"/>
      <c r="D34465" s="390" t="s">
        <v>34014</v>
      </c>
      <c r="F34465" s="143" t="s">
        <v>34098</v>
      </c>
      <c r="G34465" s="4"/>
      <c r="H34465" s="16"/>
      <c r="J34465" s="4">
        <v>30</v>
      </c>
      <c r="L34465" s="298">
        <f t="shared" si="1628"/>
        <v>30</v>
      </c>
      <c r="O34465" s="16">
        <f t="shared" si="1629"/>
        <v>0</v>
      </c>
      <c r="P34465" s="298">
        <f t="shared" si="1630"/>
        <v>30</v>
      </c>
    </row>
    <row r="34466" spans="2:16">
      <c r="B34466" s="457"/>
      <c r="D34466" s="390" t="s">
        <v>34014</v>
      </c>
      <c r="F34466" s="143" t="s">
        <v>34099</v>
      </c>
      <c r="G34466" s="4"/>
      <c r="H34466" s="16"/>
      <c r="J34466" s="4">
        <v>24</v>
      </c>
      <c r="L34466" s="298">
        <f t="shared" si="1628"/>
        <v>24</v>
      </c>
      <c r="O34466" s="16">
        <f t="shared" si="1629"/>
        <v>0</v>
      </c>
      <c r="P34466" s="298">
        <f t="shared" si="1630"/>
        <v>24</v>
      </c>
    </row>
    <row r="34467" spans="2:16">
      <c r="B34467" s="457"/>
      <c r="D34467" s="390" t="s">
        <v>34014</v>
      </c>
      <c r="F34467" s="143" t="s">
        <v>34100</v>
      </c>
      <c r="G34467" s="4"/>
      <c r="H34467" s="16"/>
      <c r="J34467" s="4">
        <v>30</v>
      </c>
      <c r="L34467" s="298">
        <f t="shared" si="1628"/>
        <v>30</v>
      </c>
      <c r="O34467" s="16">
        <f t="shared" si="1629"/>
        <v>0</v>
      </c>
      <c r="P34467" s="298">
        <f t="shared" si="1630"/>
        <v>30</v>
      </c>
    </row>
    <row r="34468" spans="2:16">
      <c r="B34468" s="457"/>
      <c r="D34468" s="390" t="s">
        <v>34014</v>
      </c>
      <c r="F34468" s="143" t="s">
        <v>34101</v>
      </c>
      <c r="G34468" s="4"/>
      <c r="H34468" s="16"/>
      <c r="J34468" s="4">
        <v>30</v>
      </c>
      <c r="L34468" s="298">
        <f t="shared" si="1628"/>
        <v>30</v>
      </c>
      <c r="O34468" s="16">
        <f t="shared" si="1629"/>
        <v>0</v>
      </c>
      <c r="P34468" s="298">
        <f t="shared" si="1630"/>
        <v>30</v>
      </c>
    </row>
    <row r="34469" spans="2:16">
      <c r="B34469" s="457"/>
      <c r="D34469" s="390" t="s">
        <v>34014</v>
      </c>
      <c r="F34469" s="143" t="s">
        <v>34102</v>
      </c>
      <c r="G34469" s="4"/>
      <c r="H34469" s="16"/>
      <c r="J34469" s="4">
        <v>40</v>
      </c>
      <c r="L34469" s="298">
        <f t="shared" si="1628"/>
        <v>40</v>
      </c>
      <c r="O34469" s="16">
        <f t="shared" si="1629"/>
        <v>0</v>
      </c>
      <c r="P34469" s="298">
        <f t="shared" si="1630"/>
        <v>40</v>
      </c>
    </row>
    <row r="34470" spans="2:16">
      <c r="B34470" s="457"/>
      <c r="D34470" s="390" t="s">
        <v>34014</v>
      </c>
      <c r="F34470" s="143" t="s">
        <v>34103</v>
      </c>
      <c r="G34470" s="4"/>
      <c r="H34470" s="16"/>
      <c r="J34470" s="4">
        <v>26</v>
      </c>
      <c r="L34470" s="298">
        <f t="shared" si="1628"/>
        <v>26</v>
      </c>
      <c r="O34470" s="16">
        <f t="shared" si="1629"/>
        <v>0</v>
      </c>
      <c r="P34470" s="298">
        <f t="shared" si="1630"/>
        <v>26</v>
      </c>
    </row>
    <row r="34471" spans="2:16">
      <c r="B34471" s="457"/>
      <c r="D34471" s="390" t="s">
        <v>34014</v>
      </c>
      <c r="F34471" s="143" t="s">
        <v>34104</v>
      </c>
      <c r="G34471" s="4"/>
      <c r="H34471" s="16"/>
      <c r="J34471" s="4">
        <v>25</v>
      </c>
      <c r="L34471" s="298">
        <f t="shared" si="1628"/>
        <v>25</v>
      </c>
      <c r="O34471" s="16">
        <f t="shared" si="1629"/>
        <v>0</v>
      </c>
      <c r="P34471" s="298">
        <f t="shared" si="1630"/>
        <v>25</v>
      </c>
    </row>
    <row r="34472" spans="2:16">
      <c r="B34472" s="457"/>
      <c r="D34472" s="390" t="s">
        <v>34014</v>
      </c>
      <c r="F34472" s="143" t="s">
        <v>34105</v>
      </c>
      <c r="G34472" s="4"/>
      <c r="H34472" s="16"/>
      <c r="J34472" s="4">
        <v>32</v>
      </c>
      <c r="L34472" s="298">
        <f t="shared" si="1628"/>
        <v>32</v>
      </c>
      <c r="O34472" s="16">
        <f t="shared" si="1629"/>
        <v>0</v>
      </c>
      <c r="P34472" s="298">
        <f t="shared" si="1630"/>
        <v>32</v>
      </c>
    </row>
    <row r="34473" spans="2:16">
      <c r="B34473" s="457"/>
      <c r="D34473" s="390" t="s">
        <v>34014</v>
      </c>
      <c r="F34473" s="143" t="s">
        <v>34106</v>
      </c>
      <c r="G34473" s="4"/>
      <c r="H34473" s="16"/>
      <c r="J34473" s="4">
        <v>25</v>
      </c>
      <c r="L34473" s="298">
        <f t="shared" si="1628"/>
        <v>25</v>
      </c>
      <c r="O34473" s="16">
        <f t="shared" si="1629"/>
        <v>0</v>
      </c>
      <c r="P34473" s="298">
        <f t="shared" si="1630"/>
        <v>25</v>
      </c>
    </row>
    <row r="34474" spans="2:16">
      <c r="B34474" s="457"/>
      <c r="D34474" s="390" t="s">
        <v>34014</v>
      </c>
      <c r="F34474" s="143" t="s">
        <v>34107</v>
      </c>
      <c r="G34474" s="4"/>
      <c r="H34474" s="16"/>
      <c r="J34474" s="4">
        <v>140</v>
      </c>
      <c r="L34474" s="298">
        <f t="shared" si="1628"/>
        <v>140</v>
      </c>
      <c r="O34474" s="16">
        <f t="shared" si="1629"/>
        <v>0</v>
      </c>
      <c r="P34474" s="298">
        <f t="shared" si="1630"/>
        <v>140</v>
      </c>
    </row>
    <row r="34475" spans="2:16">
      <c r="B34475" s="457"/>
      <c r="D34475" s="390" t="s">
        <v>34014</v>
      </c>
      <c r="F34475" s="143" t="s">
        <v>34108</v>
      </c>
      <c r="G34475" s="4"/>
      <c r="H34475" s="16"/>
      <c r="J34475" s="4">
        <v>40</v>
      </c>
      <c r="L34475" s="298">
        <f t="shared" si="1628"/>
        <v>40</v>
      </c>
      <c r="O34475" s="16">
        <f t="shared" si="1629"/>
        <v>0</v>
      </c>
      <c r="P34475" s="298">
        <f t="shared" si="1630"/>
        <v>40</v>
      </c>
    </row>
    <row r="34476" spans="2:16">
      <c r="B34476" s="457"/>
      <c r="D34476" s="390" t="s">
        <v>34014</v>
      </c>
      <c r="F34476" s="143" t="s">
        <v>34109</v>
      </c>
      <c r="G34476" s="4"/>
      <c r="H34476" s="16"/>
      <c r="J34476" s="4">
        <v>80</v>
      </c>
      <c r="L34476" s="298">
        <f t="shared" si="1628"/>
        <v>80</v>
      </c>
      <c r="O34476" s="16">
        <f t="shared" si="1629"/>
        <v>0</v>
      </c>
      <c r="P34476" s="298">
        <f t="shared" si="1630"/>
        <v>80</v>
      </c>
    </row>
    <row r="34477" spans="2:16">
      <c r="B34477" s="457"/>
      <c r="D34477" s="390" t="s">
        <v>34014</v>
      </c>
      <c r="F34477" s="143" t="s">
        <v>34110</v>
      </c>
      <c r="G34477" s="4"/>
      <c r="H34477" s="16"/>
      <c r="J34477" s="4">
        <v>63</v>
      </c>
      <c r="L34477" s="298">
        <f t="shared" si="1628"/>
        <v>63</v>
      </c>
      <c r="O34477" s="16">
        <f t="shared" si="1629"/>
        <v>0</v>
      </c>
      <c r="P34477" s="298">
        <f t="shared" si="1630"/>
        <v>63</v>
      </c>
    </row>
    <row r="34478" spans="2:16">
      <c r="B34478" s="457"/>
      <c r="D34478" s="390" t="s">
        <v>34014</v>
      </c>
      <c r="F34478" s="143" t="s">
        <v>34111</v>
      </c>
      <c r="G34478" s="4"/>
      <c r="H34478" s="16"/>
      <c r="J34478" s="4">
        <v>20</v>
      </c>
      <c r="L34478" s="298">
        <f t="shared" si="1628"/>
        <v>20</v>
      </c>
      <c r="O34478" s="16">
        <f t="shared" si="1629"/>
        <v>0</v>
      </c>
      <c r="P34478" s="298">
        <f t="shared" si="1630"/>
        <v>20</v>
      </c>
    </row>
    <row r="34479" spans="2:16">
      <c r="B34479" s="457"/>
      <c r="D34479" s="390" t="s">
        <v>34014</v>
      </c>
      <c r="F34479" s="6" t="s">
        <v>34112</v>
      </c>
      <c r="G34479" s="4"/>
      <c r="H34479" s="16"/>
      <c r="J34479" s="4">
        <v>65</v>
      </c>
      <c r="L34479" s="298">
        <f t="shared" si="1628"/>
        <v>65</v>
      </c>
      <c r="O34479" s="16">
        <f t="shared" si="1629"/>
        <v>0</v>
      </c>
      <c r="P34479" s="298">
        <f t="shared" si="1630"/>
        <v>65</v>
      </c>
    </row>
    <row r="34480" spans="2:16">
      <c r="B34480" s="457"/>
      <c r="D34480" s="390" t="s">
        <v>34014</v>
      </c>
      <c r="F34480" s="6" t="s">
        <v>34113</v>
      </c>
      <c r="G34480" s="4"/>
      <c r="H34480" s="16"/>
      <c r="J34480" s="299">
        <v>40</v>
      </c>
      <c r="L34480" s="298">
        <f t="shared" si="1628"/>
        <v>40</v>
      </c>
      <c r="O34480" s="16">
        <f t="shared" si="1629"/>
        <v>0</v>
      </c>
      <c r="P34480" s="298">
        <f t="shared" si="1630"/>
        <v>40</v>
      </c>
    </row>
    <row r="34481" spans="2:16">
      <c r="B34481" s="457"/>
      <c r="D34481" s="390" t="s">
        <v>34014</v>
      </c>
      <c r="F34481" s="300" t="s">
        <v>34114</v>
      </c>
      <c r="G34481" s="299"/>
      <c r="H34481" s="16"/>
      <c r="J34481" s="4">
        <v>50</v>
      </c>
      <c r="L34481" s="298">
        <f t="shared" si="1628"/>
        <v>50</v>
      </c>
      <c r="O34481" s="16">
        <f t="shared" si="1629"/>
        <v>0</v>
      </c>
      <c r="P34481" s="298">
        <f t="shared" si="1630"/>
        <v>50</v>
      </c>
    </row>
    <row r="34482" spans="2:16">
      <c r="B34482" s="457"/>
      <c r="D34482" s="390" t="s">
        <v>34014</v>
      </c>
      <c r="F34482" s="143" t="s">
        <v>34115</v>
      </c>
      <c r="G34482" s="4"/>
      <c r="H34482" s="16"/>
      <c r="J34482" s="4">
        <v>40</v>
      </c>
      <c r="L34482" s="298">
        <f t="shared" si="1628"/>
        <v>40</v>
      </c>
      <c r="O34482" s="16">
        <f t="shared" si="1629"/>
        <v>0</v>
      </c>
      <c r="P34482" s="298">
        <f t="shared" si="1630"/>
        <v>40</v>
      </c>
    </row>
    <row r="34483" spans="2:16">
      <c r="B34483" s="457"/>
      <c r="D34483" s="390" t="s">
        <v>34014</v>
      </c>
      <c r="F34483" s="143" t="s">
        <v>34116</v>
      </c>
      <c r="G34483" s="4"/>
      <c r="H34483" s="16"/>
      <c r="J34483" s="4">
        <v>34</v>
      </c>
      <c r="L34483" s="298">
        <f t="shared" si="1628"/>
        <v>34</v>
      </c>
      <c r="O34483" s="16">
        <f t="shared" si="1629"/>
        <v>0</v>
      </c>
      <c r="P34483" s="298">
        <f t="shared" si="1630"/>
        <v>34</v>
      </c>
    </row>
    <row r="34484" spans="2:16">
      <c r="B34484" s="457"/>
      <c r="D34484" s="390" t="s">
        <v>34014</v>
      </c>
      <c r="F34484" s="143" t="s">
        <v>34117</v>
      </c>
      <c r="G34484" s="4"/>
      <c r="H34484" s="16"/>
      <c r="J34484" s="4">
        <v>40</v>
      </c>
      <c r="L34484" s="298">
        <f t="shared" si="1628"/>
        <v>40</v>
      </c>
      <c r="O34484" s="16">
        <f t="shared" si="1629"/>
        <v>0</v>
      </c>
      <c r="P34484" s="298">
        <f t="shared" si="1630"/>
        <v>40</v>
      </c>
    </row>
    <row r="34485" spans="2:16">
      <c r="B34485" s="457"/>
      <c r="D34485" s="390" t="s">
        <v>34014</v>
      </c>
      <c r="F34485" s="300" t="s">
        <v>34118</v>
      </c>
      <c r="G34485" s="4"/>
      <c r="H34485" s="16"/>
      <c r="J34485" s="4">
        <v>120</v>
      </c>
      <c r="L34485" s="298">
        <f t="shared" si="1628"/>
        <v>120</v>
      </c>
      <c r="O34485" s="16">
        <f t="shared" si="1629"/>
        <v>0</v>
      </c>
      <c r="P34485" s="298">
        <f t="shared" si="1630"/>
        <v>120</v>
      </c>
    </row>
    <row r="34486" spans="2:16">
      <c r="B34486" s="457"/>
      <c r="D34486" s="390" t="s">
        <v>34014</v>
      </c>
      <c r="F34486" s="391" t="s">
        <v>34119</v>
      </c>
      <c r="G34486" s="4"/>
      <c r="H34486" s="16"/>
      <c r="J34486" s="4">
        <v>200</v>
      </c>
      <c r="L34486" s="298">
        <f t="shared" si="1628"/>
        <v>200</v>
      </c>
      <c r="O34486" s="16">
        <f t="shared" si="1629"/>
        <v>0</v>
      </c>
      <c r="P34486" s="298">
        <f t="shared" si="1630"/>
        <v>200</v>
      </c>
    </row>
    <row r="34487" spans="2:16">
      <c r="B34487" s="457"/>
      <c r="D34487" s="390" t="s">
        <v>34014</v>
      </c>
      <c r="F34487" s="143" t="s">
        <v>34120</v>
      </c>
      <c r="G34487" s="4"/>
      <c r="H34487" s="16"/>
      <c r="J34487" s="4">
        <v>89</v>
      </c>
      <c r="L34487" s="298">
        <f t="shared" si="1628"/>
        <v>89</v>
      </c>
      <c r="O34487" s="16">
        <f t="shared" si="1629"/>
        <v>0</v>
      </c>
      <c r="P34487" s="298">
        <f t="shared" si="1630"/>
        <v>89</v>
      </c>
    </row>
    <row r="34488" spans="2:16">
      <c r="B34488" s="457"/>
      <c r="D34488" s="390" t="s">
        <v>34014</v>
      </c>
      <c r="F34488" s="143" t="s">
        <v>34121</v>
      </c>
      <c r="G34488" s="4"/>
      <c r="H34488" s="16"/>
      <c r="J34488" s="4">
        <v>50</v>
      </c>
      <c r="L34488" s="298">
        <f t="shared" si="1628"/>
        <v>50</v>
      </c>
      <c r="O34488" s="16">
        <f t="shared" si="1629"/>
        <v>0</v>
      </c>
      <c r="P34488" s="298">
        <f t="shared" si="1630"/>
        <v>50</v>
      </c>
    </row>
    <row r="34489" spans="2:16">
      <c r="B34489" s="457"/>
      <c r="D34489" s="390" t="s">
        <v>34014</v>
      </c>
      <c r="F34489" s="143" t="s">
        <v>34122</v>
      </c>
      <c r="G34489" s="4"/>
      <c r="H34489" s="16"/>
      <c r="J34489" s="4">
        <v>40</v>
      </c>
      <c r="L34489" s="298">
        <f t="shared" si="1628"/>
        <v>40</v>
      </c>
      <c r="O34489" s="16">
        <f t="shared" si="1629"/>
        <v>0</v>
      </c>
      <c r="P34489" s="298">
        <f t="shared" si="1630"/>
        <v>40</v>
      </c>
    </row>
    <row r="34490" spans="2:16">
      <c r="B34490" s="457"/>
      <c r="D34490" s="390" t="s">
        <v>34014</v>
      </c>
      <c r="F34490" s="143" t="s">
        <v>20334</v>
      </c>
      <c r="G34490" s="4"/>
      <c r="H34490" s="16"/>
      <c r="J34490" s="4">
        <v>79</v>
      </c>
      <c r="L34490" s="298">
        <f t="shared" ref="L34490:L34553" si="1631">+J34490+K34490</f>
        <v>79</v>
      </c>
      <c r="O34490" s="16">
        <f t="shared" ref="O34490:O34553" si="1632">+M34490+N34490</f>
        <v>0</v>
      </c>
      <c r="P34490" s="298">
        <f t="shared" ref="P34490:P34553" si="1633">+L34490+O34490</f>
        <v>79</v>
      </c>
    </row>
    <row r="34491" spans="2:16">
      <c r="B34491" s="457"/>
      <c r="D34491" s="390" t="s">
        <v>34014</v>
      </c>
      <c r="F34491" s="143" t="s">
        <v>34123</v>
      </c>
      <c r="G34491" s="4"/>
      <c r="H34491" s="16"/>
      <c r="J34491" s="4">
        <v>63</v>
      </c>
      <c r="L34491" s="298">
        <f t="shared" si="1631"/>
        <v>63</v>
      </c>
      <c r="O34491" s="16">
        <f t="shared" si="1632"/>
        <v>0</v>
      </c>
      <c r="P34491" s="298">
        <f t="shared" si="1633"/>
        <v>63</v>
      </c>
    </row>
    <row r="34492" spans="2:16">
      <c r="B34492" s="457"/>
      <c r="D34492" s="390" t="s">
        <v>34014</v>
      </c>
      <c r="F34492" s="143" t="s">
        <v>34124</v>
      </c>
      <c r="G34492" s="4"/>
      <c r="H34492" s="16"/>
      <c r="J34492" s="4">
        <v>30</v>
      </c>
      <c r="L34492" s="298">
        <f t="shared" si="1631"/>
        <v>30</v>
      </c>
      <c r="O34492" s="16">
        <f t="shared" si="1632"/>
        <v>0</v>
      </c>
      <c r="P34492" s="298">
        <f t="shared" si="1633"/>
        <v>30</v>
      </c>
    </row>
    <row r="34493" spans="2:16">
      <c r="B34493" s="457"/>
      <c r="D34493" s="390" t="s">
        <v>34014</v>
      </c>
      <c r="F34493" s="143" t="s">
        <v>34125</v>
      </c>
      <c r="G34493" s="4"/>
      <c r="H34493" s="16"/>
      <c r="J34493" s="4">
        <v>35</v>
      </c>
      <c r="L34493" s="298">
        <f t="shared" si="1631"/>
        <v>35</v>
      </c>
      <c r="O34493" s="16">
        <f t="shared" si="1632"/>
        <v>0</v>
      </c>
      <c r="P34493" s="298">
        <f t="shared" si="1633"/>
        <v>35</v>
      </c>
    </row>
    <row r="34494" spans="2:16">
      <c r="B34494" s="457"/>
      <c r="D34494" s="390" t="s">
        <v>34014</v>
      </c>
      <c r="F34494" s="143" t="s">
        <v>34126</v>
      </c>
      <c r="G34494" s="4"/>
      <c r="H34494" s="16"/>
      <c r="J34494" s="4">
        <v>120</v>
      </c>
      <c r="L34494" s="298">
        <f t="shared" si="1631"/>
        <v>120</v>
      </c>
      <c r="O34494" s="16">
        <f t="shared" si="1632"/>
        <v>0</v>
      </c>
      <c r="P34494" s="298">
        <f t="shared" si="1633"/>
        <v>120</v>
      </c>
    </row>
    <row r="34495" spans="2:16">
      <c r="B34495" s="457"/>
      <c r="D34495" s="390" t="s">
        <v>34014</v>
      </c>
      <c r="F34495" s="143" t="s">
        <v>34127</v>
      </c>
      <c r="G34495" s="4"/>
      <c r="H34495" s="16"/>
      <c r="J34495" s="4">
        <v>40</v>
      </c>
      <c r="L34495" s="298">
        <f t="shared" si="1631"/>
        <v>40</v>
      </c>
      <c r="O34495" s="16">
        <f t="shared" si="1632"/>
        <v>0</v>
      </c>
      <c r="P34495" s="298">
        <f t="shared" si="1633"/>
        <v>40</v>
      </c>
    </row>
    <row r="34496" spans="2:16">
      <c r="B34496" s="457"/>
      <c r="D34496" s="390" t="s">
        <v>34014</v>
      </c>
      <c r="F34496" s="143" t="s">
        <v>34128</v>
      </c>
      <c r="G34496" s="4"/>
      <c r="H34496" s="16"/>
      <c r="J34496" s="4">
        <v>45</v>
      </c>
      <c r="L34496" s="298">
        <f t="shared" si="1631"/>
        <v>45</v>
      </c>
      <c r="O34496" s="16">
        <f t="shared" si="1632"/>
        <v>0</v>
      </c>
      <c r="P34496" s="298">
        <f t="shared" si="1633"/>
        <v>45</v>
      </c>
    </row>
    <row r="34497" spans="2:16">
      <c r="B34497" s="457"/>
      <c r="D34497" s="390" t="s">
        <v>34014</v>
      </c>
      <c r="F34497" s="143" t="s">
        <v>34129</v>
      </c>
      <c r="G34497" s="4"/>
      <c r="H34497" s="16"/>
      <c r="J34497" s="4">
        <v>35</v>
      </c>
      <c r="L34497" s="298">
        <f t="shared" si="1631"/>
        <v>35</v>
      </c>
      <c r="O34497" s="16">
        <f t="shared" si="1632"/>
        <v>0</v>
      </c>
      <c r="P34497" s="298">
        <f t="shared" si="1633"/>
        <v>35</v>
      </c>
    </row>
    <row r="34498" spans="2:16">
      <c r="B34498" s="457"/>
      <c r="D34498" s="390" t="s">
        <v>34014</v>
      </c>
      <c r="F34498" s="143" t="s">
        <v>34130</v>
      </c>
      <c r="G34498" s="4"/>
      <c r="H34498" s="16"/>
      <c r="J34498" s="4">
        <v>20</v>
      </c>
      <c r="L34498" s="298">
        <f t="shared" si="1631"/>
        <v>20</v>
      </c>
      <c r="O34498" s="16">
        <f t="shared" si="1632"/>
        <v>0</v>
      </c>
      <c r="P34498" s="298">
        <f t="shared" si="1633"/>
        <v>20</v>
      </c>
    </row>
    <row r="34499" spans="2:16">
      <c r="B34499" s="457"/>
      <c r="D34499" s="390" t="s">
        <v>34014</v>
      </c>
      <c r="F34499" s="143" t="s">
        <v>34131</v>
      </c>
      <c r="G34499" s="4"/>
      <c r="H34499" s="16"/>
      <c r="J34499" s="4">
        <v>30</v>
      </c>
      <c r="L34499" s="298">
        <f t="shared" si="1631"/>
        <v>30</v>
      </c>
      <c r="O34499" s="16">
        <f t="shared" si="1632"/>
        <v>0</v>
      </c>
      <c r="P34499" s="298">
        <f t="shared" si="1633"/>
        <v>30</v>
      </c>
    </row>
    <row r="34500" spans="2:16">
      <c r="B34500" s="457"/>
      <c r="D34500" s="390" t="s">
        <v>34014</v>
      </c>
      <c r="F34500" s="143" t="s">
        <v>34132</v>
      </c>
      <c r="G34500" s="4"/>
      <c r="H34500" s="16"/>
      <c r="J34500" s="4">
        <v>35</v>
      </c>
      <c r="L34500" s="298">
        <f t="shared" si="1631"/>
        <v>35</v>
      </c>
      <c r="O34500" s="16">
        <f t="shared" si="1632"/>
        <v>0</v>
      </c>
      <c r="P34500" s="298">
        <f t="shared" si="1633"/>
        <v>35</v>
      </c>
    </row>
    <row r="34501" spans="2:16">
      <c r="B34501" s="457"/>
      <c r="D34501" s="390" t="s">
        <v>34014</v>
      </c>
      <c r="F34501" s="143" t="s">
        <v>34133</v>
      </c>
      <c r="G34501" s="4"/>
      <c r="H34501" s="16"/>
      <c r="J34501" s="4">
        <v>100</v>
      </c>
      <c r="L34501" s="298">
        <f t="shared" si="1631"/>
        <v>100</v>
      </c>
      <c r="O34501" s="16">
        <f t="shared" si="1632"/>
        <v>0</v>
      </c>
      <c r="P34501" s="298">
        <f t="shared" si="1633"/>
        <v>100</v>
      </c>
    </row>
    <row r="34502" spans="2:16">
      <c r="B34502" s="457"/>
      <c r="D34502" s="390" t="s">
        <v>34014</v>
      </c>
      <c r="F34502" s="142" t="s">
        <v>34134</v>
      </c>
      <c r="G34502" s="4"/>
      <c r="H34502" s="16"/>
      <c r="J34502" s="4">
        <v>105</v>
      </c>
      <c r="L34502" s="298">
        <f t="shared" si="1631"/>
        <v>105</v>
      </c>
      <c r="O34502" s="16">
        <f t="shared" si="1632"/>
        <v>0</v>
      </c>
      <c r="P34502" s="298">
        <f t="shared" si="1633"/>
        <v>105</v>
      </c>
    </row>
    <row r="34503" spans="2:16">
      <c r="B34503" s="457"/>
      <c r="D34503" s="390" t="s">
        <v>34014</v>
      </c>
      <c r="F34503" s="300" t="s">
        <v>34135</v>
      </c>
      <c r="G34503" s="4"/>
      <c r="H34503" s="16"/>
      <c r="J34503" s="299">
        <v>200</v>
      </c>
      <c r="L34503" s="298">
        <f t="shared" si="1631"/>
        <v>200</v>
      </c>
      <c r="O34503" s="16">
        <f t="shared" si="1632"/>
        <v>0</v>
      </c>
      <c r="P34503" s="298">
        <f t="shared" si="1633"/>
        <v>200</v>
      </c>
    </row>
    <row r="34504" spans="2:16">
      <c r="B34504" s="457"/>
      <c r="D34504" s="390" t="s">
        <v>34014</v>
      </c>
      <c r="F34504" s="300" t="s">
        <v>31508</v>
      </c>
      <c r="G34504" s="299"/>
      <c r="H34504" s="16"/>
      <c r="J34504" s="4">
        <v>180</v>
      </c>
      <c r="L34504" s="298">
        <f t="shared" si="1631"/>
        <v>180</v>
      </c>
      <c r="O34504" s="16">
        <f t="shared" si="1632"/>
        <v>0</v>
      </c>
      <c r="P34504" s="298">
        <f t="shared" si="1633"/>
        <v>180</v>
      </c>
    </row>
    <row r="34505" spans="2:16">
      <c r="B34505" s="457"/>
      <c r="D34505" s="390" t="s">
        <v>34014</v>
      </c>
      <c r="F34505" s="143" t="s">
        <v>34136</v>
      </c>
      <c r="G34505" s="4"/>
      <c r="H34505" s="16"/>
      <c r="J34505" s="4">
        <v>200</v>
      </c>
      <c r="L34505" s="298">
        <f t="shared" si="1631"/>
        <v>200</v>
      </c>
      <c r="O34505" s="16">
        <f t="shared" si="1632"/>
        <v>0</v>
      </c>
      <c r="P34505" s="298">
        <f t="shared" si="1633"/>
        <v>200</v>
      </c>
    </row>
    <row r="34506" spans="2:16">
      <c r="B34506" s="457"/>
      <c r="D34506" s="390" t="s">
        <v>34014</v>
      </c>
      <c r="F34506" s="143" t="s">
        <v>34137</v>
      </c>
      <c r="G34506" s="4"/>
      <c r="H34506" s="16"/>
      <c r="J34506" s="299">
        <v>320</v>
      </c>
      <c r="L34506" s="298">
        <f t="shared" si="1631"/>
        <v>320</v>
      </c>
      <c r="O34506" s="16">
        <f t="shared" si="1632"/>
        <v>0</v>
      </c>
      <c r="P34506" s="298">
        <f t="shared" si="1633"/>
        <v>320</v>
      </c>
    </row>
    <row r="34507" spans="2:16">
      <c r="B34507" s="457"/>
      <c r="D34507" s="390" t="s">
        <v>34014</v>
      </c>
      <c r="F34507" s="300" t="s">
        <v>34138</v>
      </c>
      <c r="G34507" s="299"/>
      <c r="H34507" s="16"/>
      <c r="J34507" s="4">
        <v>139</v>
      </c>
      <c r="L34507" s="298">
        <f t="shared" si="1631"/>
        <v>139</v>
      </c>
      <c r="O34507" s="16">
        <f t="shared" si="1632"/>
        <v>0</v>
      </c>
      <c r="P34507" s="298">
        <f t="shared" si="1633"/>
        <v>139</v>
      </c>
    </row>
    <row r="34508" spans="2:16">
      <c r="B34508" s="457"/>
      <c r="D34508" s="390" t="s">
        <v>34014</v>
      </c>
      <c r="F34508" s="143" t="s">
        <v>34139</v>
      </c>
      <c r="G34508" s="4"/>
      <c r="H34508" s="16"/>
      <c r="J34508" s="4">
        <v>330</v>
      </c>
      <c r="L34508" s="298">
        <f t="shared" si="1631"/>
        <v>330</v>
      </c>
      <c r="O34508" s="16">
        <f t="shared" si="1632"/>
        <v>0</v>
      </c>
      <c r="P34508" s="298">
        <f t="shared" si="1633"/>
        <v>330</v>
      </c>
    </row>
    <row r="34509" spans="2:16">
      <c r="B34509" s="457"/>
      <c r="D34509" s="390" t="s">
        <v>34014</v>
      </c>
      <c r="F34509" s="391" t="s">
        <v>34140</v>
      </c>
      <c r="G34509" s="4"/>
      <c r="H34509" s="16"/>
      <c r="J34509" s="4">
        <v>206</v>
      </c>
      <c r="L34509" s="298">
        <f t="shared" si="1631"/>
        <v>206</v>
      </c>
      <c r="O34509" s="16">
        <f t="shared" si="1632"/>
        <v>0</v>
      </c>
      <c r="P34509" s="298">
        <f t="shared" si="1633"/>
        <v>206</v>
      </c>
    </row>
    <row r="34510" spans="2:16">
      <c r="B34510" s="457"/>
      <c r="D34510" s="390" t="s">
        <v>34014</v>
      </c>
      <c r="F34510" s="392" t="s">
        <v>34141</v>
      </c>
      <c r="G34510" s="4"/>
      <c r="H34510" s="16"/>
      <c r="J34510" s="4">
        <v>150</v>
      </c>
      <c r="L34510" s="298">
        <f t="shared" si="1631"/>
        <v>150</v>
      </c>
      <c r="O34510" s="16">
        <f t="shared" si="1632"/>
        <v>0</v>
      </c>
      <c r="P34510" s="298">
        <f t="shared" si="1633"/>
        <v>150</v>
      </c>
    </row>
    <row r="34511" spans="2:16">
      <c r="B34511" s="457"/>
      <c r="D34511" s="390" t="s">
        <v>34014</v>
      </c>
      <c r="F34511" s="143" t="s">
        <v>34142</v>
      </c>
      <c r="G34511" s="4"/>
      <c r="H34511" s="16"/>
      <c r="J34511" s="4">
        <v>20</v>
      </c>
      <c r="L34511" s="298">
        <f t="shared" si="1631"/>
        <v>20</v>
      </c>
      <c r="O34511" s="16">
        <f t="shared" si="1632"/>
        <v>0</v>
      </c>
      <c r="P34511" s="298">
        <f t="shared" si="1633"/>
        <v>20</v>
      </c>
    </row>
    <row r="34512" spans="2:16">
      <c r="B34512" s="457"/>
      <c r="D34512" s="390" t="s">
        <v>34014</v>
      </c>
      <c r="F34512" s="143" t="s">
        <v>34143</v>
      </c>
      <c r="G34512" s="4"/>
      <c r="H34512" s="16"/>
      <c r="J34512" s="4">
        <v>30</v>
      </c>
      <c r="L34512" s="298">
        <f t="shared" si="1631"/>
        <v>30</v>
      </c>
      <c r="O34512" s="16">
        <f t="shared" si="1632"/>
        <v>0</v>
      </c>
      <c r="P34512" s="298">
        <f t="shared" si="1633"/>
        <v>30</v>
      </c>
    </row>
    <row r="34513" spans="2:16">
      <c r="B34513" s="457"/>
      <c r="D34513" s="390" t="s">
        <v>34014</v>
      </c>
      <c r="F34513" s="143" t="s">
        <v>34144</v>
      </c>
      <c r="G34513" s="4"/>
      <c r="H34513" s="16"/>
      <c r="J34513" s="393">
        <v>30</v>
      </c>
      <c r="L34513" s="298">
        <f t="shared" si="1631"/>
        <v>30</v>
      </c>
      <c r="O34513" s="16">
        <f t="shared" si="1632"/>
        <v>0</v>
      </c>
      <c r="P34513" s="298">
        <f t="shared" si="1633"/>
        <v>30</v>
      </c>
    </row>
    <row r="34514" spans="2:16">
      <c r="B34514" s="457"/>
      <c r="D34514" s="390" t="s">
        <v>34014</v>
      </c>
      <c r="F34514" s="143" t="s">
        <v>34145</v>
      </c>
      <c r="G34514" s="393"/>
      <c r="H34514" s="16"/>
      <c r="J34514" s="5">
        <v>35</v>
      </c>
      <c r="L34514" s="298">
        <f t="shared" si="1631"/>
        <v>35</v>
      </c>
      <c r="O34514" s="16">
        <f t="shared" si="1632"/>
        <v>0</v>
      </c>
      <c r="P34514" s="298">
        <f t="shared" si="1633"/>
        <v>35</v>
      </c>
    </row>
    <row r="34515" spans="2:16">
      <c r="B34515" s="457"/>
      <c r="D34515" s="390" t="s">
        <v>34014</v>
      </c>
      <c r="F34515" s="142" t="s">
        <v>34146</v>
      </c>
      <c r="G34515" s="5"/>
      <c r="H34515" s="16"/>
      <c r="J34515" s="299">
        <v>160</v>
      </c>
      <c r="L34515" s="298">
        <f t="shared" si="1631"/>
        <v>160</v>
      </c>
      <c r="O34515" s="16">
        <f t="shared" si="1632"/>
        <v>0</v>
      </c>
      <c r="P34515" s="298">
        <f t="shared" si="1633"/>
        <v>160</v>
      </c>
    </row>
    <row r="34516" spans="2:16">
      <c r="B34516" s="457"/>
      <c r="D34516" s="390" t="s">
        <v>34014</v>
      </c>
      <c r="F34516" s="300" t="s">
        <v>34147</v>
      </c>
      <c r="G34516" s="299"/>
      <c r="H34516" s="16"/>
      <c r="J34516" s="4">
        <v>339</v>
      </c>
      <c r="L34516" s="298">
        <f t="shared" si="1631"/>
        <v>339</v>
      </c>
      <c r="O34516" s="16">
        <f t="shared" si="1632"/>
        <v>0</v>
      </c>
      <c r="P34516" s="298">
        <f t="shared" si="1633"/>
        <v>339</v>
      </c>
    </row>
    <row r="34517" spans="2:16">
      <c r="B34517" s="457"/>
      <c r="D34517" s="390" t="s">
        <v>34014</v>
      </c>
      <c r="F34517" s="143" t="s">
        <v>34148</v>
      </c>
      <c r="G34517" s="4"/>
      <c r="H34517" s="16"/>
      <c r="J34517" s="4">
        <v>190</v>
      </c>
      <c r="L34517" s="298">
        <f t="shared" si="1631"/>
        <v>190</v>
      </c>
      <c r="O34517" s="16">
        <f t="shared" si="1632"/>
        <v>0</v>
      </c>
      <c r="P34517" s="298">
        <f t="shared" si="1633"/>
        <v>190</v>
      </c>
    </row>
    <row r="34518" spans="2:16">
      <c r="B34518" s="457"/>
      <c r="D34518" s="390" t="s">
        <v>34014</v>
      </c>
      <c r="F34518" s="143" t="s">
        <v>34149</v>
      </c>
      <c r="G34518" s="4"/>
      <c r="H34518" s="16"/>
      <c r="J34518" s="4">
        <v>167</v>
      </c>
      <c r="L34518" s="298">
        <f t="shared" si="1631"/>
        <v>167</v>
      </c>
      <c r="O34518" s="16">
        <f t="shared" si="1632"/>
        <v>0</v>
      </c>
      <c r="P34518" s="298">
        <f t="shared" si="1633"/>
        <v>167</v>
      </c>
    </row>
    <row r="34519" spans="2:16">
      <c r="B34519" s="457"/>
      <c r="D34519" s="390" t="s">
        <v>34014</v>
      </c>
      <c r="F34519" s="143" t="s">
        <v>34150</v>
      </c>
      <c r="G34519" s="4"/>
      <c r="H34519" s="16"/>
      <c r="J34519" s="4">
        <v>288</v>
      </c>
      <c r="L34519" s="298">
        <f t="shared" si="1631"/>
        <v>288</v>
      </c>
      <c r="O34519" s="16">
        <f t="shared" si="1632"/>
        <v>0</v>
      </c>
      <c r="P34519" s="298">
        <f t="shared" si="1633"/>
        <v>288</v>
      </c>
    </row>
    <row r="34520" spans="2:16">
      <c r="B34520" s="457"/>
      <c r="D34520" s="390" t="s">
        <v>34014</v>
      </c>
      <c r="F34520" s="143" t="s">
        <v>34151</v>
      </c>
      <c r="G34520" s="4"/>
      <c r="H34520" s="16"/>
      <c r="J34520" s="4">
        <v>184</v>
      </c>
      <c r="L34520" s="298">
        <f t="shared" si="1631"/>
        <v>184</v>
      </c>
      <c r="O34520" s="16">
        <f t="shared" si="1632"/>
        <v>0</v>
      </c>
      <c r="P34520" s="298">
        <f t="shared" si="1633"/>
        <v>184</v>
      </c>
    </row>
    <row r="34521" spans="2:16">
      <c r="B34521" s="457"/>
      <c r="D34521" s="390" t="s">
        <v>34014</v>
      </c>
      <c r="F34521" s="143" t="s">
        <v>34152</v>
      </c>
      <c r="G34521" s="4"/>
      <c r="H34521" s="16"/>
      <c r="J34521" s="4">
        <v>105</v>
      </c>
      <c r="L34521" s="298">
        <f t="shared" si="1631"/>
        <v>105</v>
      </c>
      <c r="O34521" s="16">
        <f t="shared" si="1632"/>
        <v>0</v>
      </c>
      <c r="P34521" s="298">
        <f t="shared" si="1633"/>
        <v>105</v>
      </c>
    </row>
    <row r="34522" spans="2:16">
      <c r="B34522" s="457"/>
      <c r="D34522" s="390" t="s">
        <v>34014</v>
      </c>
      <c r="F34522" s="143" t="s">
        <v>34153</v>
      </c>
      <c r="G34522" s="4"/>
      <c r="H34522" s="16"/>
      <c r="J34522" s="4">
        <v>115</v>
      </c>
      <c r="L34522" s="298">
        <f t="shared" si="1631"/>
        <v>115</v>
      </c>
      <c r="O34522" s="16">
        <f t="shared" si="1632"/>
        <v>0</v>
      </c>
      <c r="P34522" s="298">
        <f t="shared" si="1633"/>
        <v>115</v>
      </c>
    </row>
    <row r="34523" spans="2:16">
      <c r="B34523" s="457"/>
      <c r="D34523" s="390" t="s">
        <v>34014</v>
      </c>
      <c r="F34523" s="143" t="s">
        <v>34154</v>
      </c>
      <c r="G34523" s="4"/>
      <c r="H34523" s="16"/>
      <c r="J34523" s="4">
        <v>37</v>
      </c>
      <c r="L34523" s="298">
        <f t="shared" si="1631"/>
        <v>37</v>
      </c>
      <c r="O34523" s="16">
        <f t="shared" si="1632"/>
        <v>0</v>
      </c>
      <c r="P34523" s="298">
        <f t="shared" si="1633"/>
        <v>37</v>
      </c>
    </row>
    <row r="34524" spans="2:16">
      <c r="B34524" s="457"/>
      <c r="D34524" s="390" t="s">
        <v>34014</v>
      </c>
      <c r="F34524" s="143" t="s">
        <v>34155</v>
      </c>
      <c r="G34524" s="4"/>
      <c r="H34524" s="16"/>
      <c r="J34524" s="4">
        <v>39</v>
      </c>
      <c r="L34524" s="298">
        <f t="shared" si="1631"/>
        <v>39</v>
      </c>
      <c r="O34524" s="16">
        <f t="shared" si="1632"/>
        <v>0</v>
      </c>
      <c r="P34524" s="298">
        <f t="shared" si="1633"/>
        <v>39</v>
      </c>
    </row>
    <row r="34525" spans="2:16">
      <c r="B34525" s="457"/>
      <c r="D34525" s="390" t="s">
        <v>34014</v>
      </c>
      <c r="F34525" s="143" t="s">
        <v>34156</v>
      </c>
      <c r="G34525" s="4"/>
      <c r="H34525" s="16"/>
      <c r="J34525" s="4">
        <v>56</v>
      </c>
      <c r="L34525" s="298">
        <f t="shared" si="1631"/>
        <v>56</v>
      </c>
      <c r="O34525" s="16">
        <f t="shared" si="1632"/>
        <v>0</v>
      </c>
      <c r="P34525" s="298">
        <f t="shared" si="1633"/>
        <v>56</v>
      </c>
    </row>
    <row r="34526" spans="2:16">
      <c r="B34526" s="457"/>
      <c r="D34526" s="390" t="s">
        <v>34014</v>
      </c>
      <c r="F34526" s="143" t="s">
        <v>34157</v>
      </c>
      <c r="G34526" s="4"/>
      <c r="H34526" s="16"/>
      <c r="J34526" s="4">
        <v>39</v>
      </c>
      <c r="L34526" s="298">
        <f t="shared" si="1631"/>
        <v>39</v>
      </c>
      <c r="O34526" s="16">
        <f t="shared" si="1632"/>
        <v>0</v>
      </c>
      <c r="P34526" s="298">
        <f t="shared" si="1633"/>
        <v>39</v>
      </c>
    </row>
    <row r="34527" spans="2:16">
      <c r="B34527" s="457"/>
      <c r="D34527" s="390" t="s">
        <v>34014</v>
      </c>
      <c r="F34527" s="143" t="s">
        <v>34158</v>
      </c>
      <c r="G34527" s="4"/>
      <c r="H34527" s="16"/>
      <c r="J34527" s="299">
        <v>41</v>
      </c>
      <c r="L34527" s="298">
        <f t="shared" si="1631"/>
        <v>41</v>
      </c>
      <c r="O34527" s="16">
        <f t="shared" si="1632"/>
        <v>0</v>
      </c>
      <c r="P34527" s="298">
        <f t="shared" si="1633"/>
        <v>41</v>
      </c>
    </row>
    <row r="34528" spans="2:16">
      <c r="B34528" s="457"/>
      <c r="D34528" s="390" t="s">
        <v>34014</v>
      </c>
      <c r="F34528" s="300" t="s">
        <v>34159</v>
      </c>
      <c r="G34528" s="299"/>
      <c r="H34528" s="16"/>
      <c r="J34528" s="4">
        <v>260</v>
      </c>
      <c r="L34528" s="298">
        <f t="shared" si="1631"/>
        <v>260</v>
      </c>
      <c r="O34528" s="16">
        <f t="shared" si="1632"/>
        <v>0</v>
      </c>
      <c r="P34528" s="298">
        <f t="shared" si="1633"/>
        <v>260</v>
      </c>
    </row>
    <row r="34529" spans="2:16">
      <c r="B34529" s="457"/>
      <c r="D34529" s="390" t="s">
        <v>34014</v>
      </c>
      <c r="F34529" s="143" t="s">
        <v>34160</v>
      </c>
      <c r="G34529" s="4"/>
      <c r="H34529" s="16"/>
      <c r="J34529" s="4">
        <v>180</v>
      </c>
      <c r="L34529" s="298">
        <f t="shared" si="1631"/>
        <v>180</v>
      </c>
      <c r="O34529" s="16">
        <f t="shared" si="1632"/>
        <v>0</v>
      </c>
      <c r="P34529" s="298">
        <f t="shared" si="1633"/>
        <v>180</v>
      </c>
    </row>
    <row r="34530" spans="2:16">
      <c r="B34530" s="457"/>
      <c r="D34530" s="390" t="s">
        <v>34014</v>
      </c>
      <c r="F34530" s="143" t="s">
        <v>34161</v>
      </c>
      <c r="G34530" s="4"/>
      <c r="H34530" s="16"/>
      <c r="J34530" s="4">
        <v>180</v>
      </c>
      <c r="L34530" s="298">
        <f t="shared" si="1631"/>
        <v>180</v>
      </c>
      <c r="O34530" s="16">
        <f t="shared" si="1632"/>
        <v>0</v>
      </c>
      <c r="P34530" s="298">
        <f t="shared" si="1633"/>
        <v>180</v>
      </c>
    </row>
    <row r="34531" spans="2:16">
      <c r="B34531" s="457"/>
      <c r="D34531" s="390" t="s">
        <v>34014</v>
      </c>
      <c r="F34531" s="143" t="s">
        <v>34162</v>
      </c>
      <c r="G34531" s="4"/>
      <c r="H34531" s="16"/>
      <c r="J34531" s="4">
        <v>104</v>
      </c>
      <c r="L34531" s="298">
        <f t="shared" si="1631"/>
        <v>104</v>
      </c>
      <c r="O34531" s="16">
        <f t="shared" si="1632"/>
        <v>0</v>
      </c>
      <c r="P34531" s="298">
        <f t="shared" si="1633"/>
        <v>104</v>
      </c>
    </row>
    <row r="34532" spans="2:16">
      <c r="B34532" s="457"/>
      <c r="D34532" s="390" t="s">
        <v>34014</v>
      </c>
      <c r="F34532" s="143" t="s">
        <v>34163</v>
      </c>
      <c r="G34532" s="4"/>
      <c r="H34532" s="16"/>
      <c r="J34532" s="4">
        <v>100</v>
      </c>
      <c r="L34532" s="298">
        <f t="shared" si="1631"/>
        <v>100</v>
      </c>
      <c r="O34532" s="16">
        <f t="shared" si="1632"/>
        <v>0</v>
      </c>
      <c r="P34532" s="298">
        <f t="shared" si="1633"/>
        <v>100</v>
      </c>
    </row>
    <row r="34533" spans="2:16">
      <c r="B34533" s="457"/>
      <c r="D34533" s="390" t="s">
        <v>34014</v>
      </c>
      <c r="F34533" s="143" t="s">
        <v>34164</v>
      </c>
      <c r="G34533" s="4"/>
      <c r="H34533" s="16"/>
      <c r="J34533" s="4">
        <v>45</v>
      </c>
      <c r="L34533" s="298">
        <f t="shared" si="1631"/>
        <v>45</v>
      </c>
      <c r="O34533" s="16">
        <f t="shared" si="1632"/>
        <v>0</v>
      </c>
      <c r="P34533" s="298">
        <f t="shared" si="1633"/>
        <v>45</v>
      </c>
    </row>
    <row r="34534" spans="2:16">
      <c r="B34534" s="457"/>
      <c r="D34534" s="390" t="s">
        <v>34014</v>
      </c>
      <c r="F34534" s="143" t="s">
        <v>34165</v>
      </c>
      <c r="G34534" s="4"/>
      <c r="H34534" s="16"/>
      <c r="J34534" s="4">
        <v>75</v>
      </c>
      <c r="L34534" s="298">
        <f t="shared" si="1631"/>
        <v>75</v>
      </c>
      <c r="O34534" s="16">
        <f t="shared" si="1632"/>
        <v>0</v>
      </c>
      <c r="P34534" s="298">
        <f t="shared" si="1633"/>
        <v>75</v>
      </c>
    </row>
    <row r="34535" spans="2:16">
      <c r="B34535" s="457"/>
      <c r="D34535" s="390" t="s">
        <v>34014</v>
      </c>
      <c r="F34535" s="143" t="s">
        <v>34166</v>
      </c>
      <c r="G34535" s="4"/>
      <c r="H34535" s="16"/>
      <c r="J34535" s="4">
        <v>25</v>
      </c>
      <c r="L34535" s="298">
        <f t="shared" si="1631"/>
        <v>25</v>
      </c>
      <c r="O34535" s="16">
        <f t="shared" si="1632"/>
        <v>0</v>
      </c>
      <c r="P34535" s="298">
        <f t="shared" si="1633"/>
        <v>25</v>
      </c>
    </row>
    <row r="34536" spans="2:16">
      <c r="B34536" s="457"/>
      <c r="D34536" s="390" t="s">
        <v>34014</v>
      </c>
      <c r="F34536" s="143" t="s">
        <v>34167</v>
      </c>
      <c r="G34536" s="4"/>
      <c r="H34536" s="16"/>
      <c r="J34536" s="299">
        <v>31</v>
      </c>
      <c r="L34536" s="298">
        <f t="shared" si="1631"/>
        <v>31</v>
      </c>
      <c r="O34536" s="16">
        <f t="shared" si="1632"/>
        <v>0</v>
      </c>
      <c r="P34536" s="298">
        <f t="shared" si="1633"/>
        <v>31</v>
      </c>
    </row>
    <row r="34537" spans="2:16">
      <c r="B34537" s="457"/>
      <c r="D34537" s="390" t="s">
        <v>34014</v>
      </c>
      <c r="F34537" s="300" t="s">
        <v>34168</v>
      </c>
      <c r="G34537" s="299"/>
      <c r="H34537" s="16"/>
      <c r="J34537" s="4">
        <v>350</v>
      </c>
      <c r="L34537" s="298">
        <f t="shared" si="1631"/>
        <v>350</v>
      </c>
      <c r="O34537" s="16">
        <f t="shared" si="1632"/>
        <v>0</v>
      </c>
      <c r="P34537" s="298">
        <f t="shared" si="1633"/>
        <v>350</v>
      </c>
    </row>
    <row r="34538" spans="2:16">
      <c r="B34538" s="457"/>
      <c r="D34538" s="390" t="s">
        <v>34014</v>
      </c>
      <c r="F34538" s="143" t="s">
        <v>34169</v>
      </c>
      <c r="G34538" s="4"/>
      <c r="H34538" s="16"/>
      <c r="J34538" s="4">
        <v>272</v>
      </c>
      <c r="L34538" s="298">
        <f t="shared" si="1631"/>
        <v>272</v>
      </c>
      <c r="O34538" s="16">
        <f t="shared" si="1632"/>
        <v>0</v>
      </c>
      <c r="P34538" s="298">
        <f t="shared" si="1633"/>
        <v>272</v>
      </c>
    </row>
    <row r="34539" spans="2:16">
      <c r="B34539" s="457"/>
      <c r="D34539" s="390" t="s">
        <v>34014</v>
      </c>
      <c r="F34539" s="143" t="s">
        <v>34170</v>
      </c>
      <c r="G34539" s="4"/>
      <c r="H34539" s="16"/>
      <c r="J34539" s="4">
        <v>256</v>
      </c>
      <c r="L34539" s="298">
        <f t="shared" si="1631"/>
        <v>256</v>
      </c>
      <c r="O34539" s="16">
        <f t="shared" si="1632"/>
        <v>0</v>
      </c>
      <c r="P34539" s="298">
        <f t="shared" si="1633"/>
        <v>256</v>
      </c>
    </row>
    <row r="34540" spans="2:16">
      <c r="B34540" s="457"/>
      <c r="D34540" s="390" t="s">
        <v>34014</v>
      </c>
      <c r="F34540" s="143" t="s">
        <v>34171</v>
      </c>
      <c r="G34540" s="4"/>
      <c r="H34540" s="16"/>
      <c r="J34540" s="4">
        <v>200</v>
      </c>
      <c r="L34540" s="298">
        <f t="shared" si="1631"/>
        <v>200</v>
      </c>
      <c r="O34540" s="16">
        <f t="shared" si="1632"/>
        <v>0</v>
      </c>
      <c r="P34540" s="298">
        <f t="shared" si="1633"/>
        <v>200</v>
      </c>
    </row>
    <row r="34541" spans="2:16">
      <c r="B34541" s="457"/>
      <c r="D34541" s="390" t="s">
        <v>34014</v>
      </c>
      <c r="F34541" s="143" t="s">
        <v>34172</v>
      </c>
      <c r="G34541" s="4"/>
      <c r="H34541" s="16"/>
      <c r="J34541" s="4">
        <v>100</v>
      </c>
      <c r="L34541" s="298">
        <f t="shared" si="1631"/>
        <v>100</v>
      </c>
      <c r="O34541" s="16">
        <f t="shared" si="1632"/>
        <v>0</v>
      </c>
      <c r="P34541" s="298">
        <f t="shared" si="1633"/>
        <v>100</v>
      </c>
    </row>
    <row r="34542" spans="2:16">
      <c r="B34542" s="457"/>
      <c r="D34542" s="390" t="s">
        <v>34014</v>
      </c>
      <c r="F34542" s="143" t="s">
        <v>34173</v>
      </c>
      <c r="G34542" s="4"/>
      <c r="H34542" s="16"/>
      <c r="J34542" s="299">
        <v>190</v>
      </c>
      <c r="L34542" s="298">
        <f t="shared" si="1631"/>
        <v>190</v>
      </c>
      <c r="O34542" s="16">
        <f t="shared" si="1632"/>
        <v>0</v>
      </c>
      <c r="P34542" s="298">
        <f t="shared" si="1633"/>
        <v>190</v>
      </c>
    </row>
    <row r="34543" spans="2:16">
      <c r="B34543" s="457"/>
      <c r="D34543" s="390" t="s">
        <v>34014</v>
      </c>
      <c r="F34543" s="300" t="s">
        <v>34174</v>
      </c>
      <c r="G34543" s="299"/>
      <c r="H34543" s="16"/>
      <c r="J34543" s="4">
        <v>179</v>
      </c>
      <c r="L34543" s="298">
        <f t="shared" si="1631"/>
        <v>179</v>
      </c>
      <c r="O34543" s="16">
        <f t="shared" si="1632"/>
        <v>0</v>
      </c>
      <c r="P34543" s="298">
        <f t="shared" si="1633"/>
        <v>179</v>
      </c>
    </row>
    <row r="34544" spans="2:16">
      <c r="B34544" s="457"/>
      <c r="D34544" s="390" t="s">
        <v>34014</v>
      </c>
      <c r="F34544" s="143" t="s">
        <v>34175</v>
      </c>
      <c r="G34544" s="4"/>
      <c r="H34544" s="16"/>
      <c r="J34544" s="4">
        <v>216</v>
      </c>
      <c r="L34544" s="298">
        <f t="shared" si="1631"/>
        <v>216</v>
      </c>
      <c r="O34544" s="16">
        <f t="shared" si="1632"/>
        <v>0</v>
      </c>
      <c r="P34544" s="298">
        <f t="shared" si="1633"/>
        <v>216</v>
      </c>
    </row>
    <row r="34545" spans="2:16">
      <c r="B34545" s="457"/>
      <c r="D34545" s="390" t="s">
        <v>34014</v>
      </c>
      <c r="F34545" s="143" t="s">
        <v>34176</v>
      </c>
      <c r="G34545" s="4"/>
      <c r="H34545" s="16"/>
      <c r="J34545" s="299">
        <v>105</v>
      </c>
      <c r="L34545" s="298">
        <f t="shared" si="1631"/>
        <v>105</v>
      </c>
      <c r="O34545" s="16">
        <f t="shared" si="1632"/>
        <v>0</v>
      </c>
      <c r="P34545" s="298">
        <f t="shared" si="1633"/>
        <v>105</v>
      </c>
    </row>
    <row r="34546" spans="2:16">
      <c r="B34546" s="457"/>
      <c r="D34546" s="390" t="s">
        <v>34014</v>
      </c>
      <c r="F34546" s="12" t="s">
        <v>10402</v>
      </c>
      <c r="G34546" s="299"/>
      <c r="H34546" s="16"/>
      <c r="J34546" s="4">
        <v>200</v>
      </c>
      <c r="L34546" s="298">
        <f t="shared" si="1631"/>
        <v>200</v>
      </c>
      <c r="O34546" s="16">
        <f t="shared" si="1632"/>
        <v>0</v>
      </c>
      <c r="P34546" s="298">
        <f t="shared" si="1633"/>
        <v>200</v>
      </c>
    </row>
    <row r="34547" spans="2:16">
      <c r="B34547" s="457"/>
      <c r="D34547" s="390" t="s">
        <v>34014</v>
      </c>
      <c r="F34547" s="142" t="s">
        <v>20687</v>
      </c>
      <c r="G34547" s="4"/>
      <c r="H34547" s="16"/>
      <c r="J34547" s="16">
        <v>300</v>
      </c>
      <c r="L34547" s="298">
        <f t="shared" si="1631"/>
        <v>300</v>
      </c>
      <c r="O34547" s="16">
        <f t="shared" si="1632"/>
        <v>0</v>
      </c>
      <c r="P34547" s="298">
        <f t="shared" si="1633"/>
        <v>300</v>
      </c>
    </row>
    <row r="34548" spans="2:16">
      <c r="B34548" s="457"/>
      <c r="D34548" s="4" t="s">
        <v>34014</v>
      </c>
      <c r="F34548" s="142" t="s">
        <v>34177</v>
      </c>
      <c r="G34548" s="16"/>
      <c r="H34548" s="16"/>
      <c r="L34548" s="298">
        <f t="shared" si="1631"/>
        <v>0</v>
      </c>
      <c r="M34548" s="4">
        <v>200</v>
      </c>
      <c r="O34548" s="16">
        <f t="shared" si="1632"/>
        <v>200</v>
      </c>
      <c r="P34548" s="298">
        <f t="shared" si="1633"/>
        <v>200</v>
      </c>
    </row>
    <row r="34549" spans="2:16">
      <c r="B34549" s="457"/>
      <c r="D34549" s="4" t="s">
        <v>34014</v>
      </c>
      <c r="F34549" s="142" t="s">
        <v>34178</v>
      </c>
      <c r="G34549" s="16"/>
      <c r="H34549" s="16"/>
      <c r="L34549" s="298">
        <f t="shared" si="1631"/>
        <v>0</v>
      </c>
      <c r="M34549" s="4">
        <v>200</v>
      </c>
      <c r="O34549" s="16">
        <f t="shared" si="1632"/>
        <v>200</v>
      </c>
      <c r="P34549" s="298">
        <f t="shared" si="1633"/>
        <v>200</v>
      </c>
    </row>
    <row r="34550" spans="2:16">
      <c r="B34550" s="457"/>
      <c r="D34550" s="4" t="s">
        <v>34014</v>
      </c>
      <c r="F34550" s="143" t="s">
        <v>34153</v>
      </c>
      <c r="G34550" s="16"/>
      <c r="H34550" s="16"/>
      <c r="L34550" s="298">
        <f t="shared" si="1631"/>
        <v>0</v>
      </c>
      <c r="M34550" s="4">
        <v>100</v>
      </c>
      <c r="O34550" s="16">
        <f t="shared" si="1632"/>
        <v>100</v>
      </c>
      <c r="P34550" s="298">
        <f t="shared" si="1633"/>
        <v>100</v>
      </c>
    </row>
    <row r="34551" spans="2:16">
      <c r="B34551" s="457"/>
      <c r="D34551" s="4" t="s">
        <v>34014</v>
      </c>
      <c r="F34551" s="143" t="s">
        <v>34179</v>
      </c>
      <c r="G34551" s="16"/>
      <c r="H34551" s="16"/>
      <c r="L34551" s="298">
        <f t="shared" si="1631"/>
        <v>0</v>
      </c>
      <c r="M34551" s="4">
        <v>100</v>
      </c>
      <c r="O34551" s="16">
        <f t="shared" si="1632"/>
        <v>100</v>
      </c>
      <c r="P34551" s="298">
        <f t="shared" si="1633"/>
        <v>100</v>
      </c>
    </row>
    <row r="34552" spans="2:16">
      <c r="B34552" s="457"/>
      <c r="D34552" s="4" t="s">
        <v>34014</v>
      </c>
      <c r="F34552" s="143" t="s">
        <v>34180</v>
      </c>
      <c r="G34552" s="16"/>
      <c r="H34552" s="16"/>
      <c r="L34552" s="298">
        <f t="shared" si="1631"/>
        <v>0</v>
      </c>
      <c r="M34552" s="4">
        <v>100</v>
      </c>
      <c r="O34552" s="16">
        <f t="shared" si="1632"/>
        <v>100</v>
      </c>
      <c r="P34552" s="298">
        <f t="shared" si="1633"/>
        <v>100</v>
      </c>
    </row>
    <row r="34553" spans="2:16">
      <c r="B34553" s="457"/>
      <c r="D34553" s="4" t="s">
        <v>34014</v>
      </c>
      <c r="F34553" s="143" t="s">
        <v>34181</v>
      </c>
      <c r="G34553" s="16"/>
      <c r="H34553" s="16"/>
      <c r="L34553" s="298">
        <f t="shared" si="1631"/>
        <v>0</v>
      </c>
      <c r="M34553" s="4">
        <v>100</v>
      </c>
      <c r="O34553" s="16">
        <f t="shared" si="1632"/>
        <v>100</v>
      </c>
      <c r="P34553" s="298">
        <f t="shared" si="1633"/>
        <v>100</v>
      </c>
    </row>
    <row r="34554" spans="2:16">
      <c r="B34554" s="457"/>
      <c r="D34554" s="4" t="s">
        <v>34014</v>
      </c>
      <c r="F34554" s="143" t="s">
        <v>34182</v>
      </c>
      <c r="G34554" s="16"/>
      <c r="H34554" s="16"/>
      <c r="L34554" s="298">
        <f t="shared" ref="L34554:L34569" si="1634">+J34554+K34554</f>
        <v>0</v>
      </c>
      <c r="M34554" s="4">
        <v>200</v>
      </c>
      <c r="O34554" s="16">
        <f t="shared" ref="O34554:O34617" si="1635">+M34554+N34554</f>
        <v>200</v>
      </c>
      <c r="P34554" s="298">
        <f t="shared" ref="P34554:P34617" si="1636">+L34554+O34554</f>
        <v>200</v>
      </c>
    </row>
    <row r="34555" spans="2:16">
      <c r="B34555" s="457"/>
      <c r="D34555" s="4" t="s">
        <v>34014</v>
      </c>
      <c r="F34555" s="143" t="s">
        <v>34160</v>
      </c>
      <c r="G34555" s="16"/>
      <c r="H34555" s="16"/>
      <c r="L34555" s="298">
        <f t="shared" si="1634"/>
        <v>0</v>
      </c>
      <c r="M34555" s="4">
        <v>43</v>
      </c>
      <c r="O34555" s="16">
        <f t="shared" si="1635"/>
        <v>43</v>
      </c>
      <c r="P34555" s="298">
        <f t="shared" si="1636"/>
        <v>43</v>
      </c>
    </row>
    <row r="34556" spans="2:16">
      <c r="B34556" s="457"/>
      <c r="D34556" s="4" t="s">
        <v>34014</v>
      </c>
      <c r="F34556" s="143" t="s">
        <v>34183</v>
      </c>
      <c r="G34556" s="16"/>
      <c r="H34556" s="16"/>
      <c r="L34556" s="298">
        <f t="shared" si="1634"/>
        <v>0</v>
      </c>
      <c r="M34556" s="4">
        <v>54</v>
      </c>
      <c r="O34556" s="16">
        <f t="shared" si="1635"/>
        <v>54</v>
      </c>
      <c r="P34556" s="298">
        <f t="shared" si="1636"/>
        <v>54</v>
      </c>
    </row>
    <row r="34557" spans="2:16">
      <c r="B34557" s="457"/>
      <c r="D34557" s="4" t="s">
        <v>34014</v>
      </c>
      <c r="F34557" s="143" t="s">
        <v>10402</v>
      </c>
      <c r="G34557" s="16"/>
      <c r="H34557" s="16"/>
      <c r="L34557" s="298">
        <f t="shared" si="1634"/>
        <v>0</v>
      </c>
      <c r="M34557" s="301">
        <v>160</v>
      </c>
      <c r="O34557" s="16">
        <f t="shared" si="1635"/>
        <v>160</v>
      </c>
      <c r="P34557" s="298">
        <f t="shared" si="1636"/>
        <v>160</v>
      </c>
    </row>
    <row r="34558" spans="2:16">
      <c r="B34558" s="457"/>
      <c r="D34558" s="4" t="s">
        <v>34014</v>
      </c>
      <c r="F34558" s="143" t="s">
        <v>34159</v>
      </c>
      <c r="G34558" s="16"/>
      <c r="H34558" s="16"/>
      <c r="L34558" s="298">
        <f t="shared" si="1634"/>
        <v>0</v>
      </c>
      <c r="M34558" s="301">
        <v>50</v>
      </c>
      <c r="O34558" s="16">
        <f t="shared" si="1635"/>
        <v>50</v>
      </c>
      <c r="P34558" s="298">
        <f t="shared" si="1636"/>
        <v>50</v>
      </c>
    </row>
    <row r="34559" spans="2:16">
      <c r="B34559" s="457"/>
      <c r="D34559" s="4" t="s">
        <v>34014</v>
      </c>
      <c r="F34559" s="143" t="s">
        <v>34184</v>
      </c>
      <c r="G34559" s="16"/>
      <c r="H34559" s="16"/>
      <c r="L34559" s="298">
        <f t="shared" si="1634"/>
        <v>0</v>
      </c>
      <c r="M34559" s="4">
        <v>87</v>
      </c>
      <c r="O34559" s="16">
        <f t="shared" si="1635"/>
        <v>87</v>
      </c>
      <c r="P34559" s="298">
        <f t="shared" si="1636"/>
        <v>87</v>
      </c>
    </row>
    <row r="34560" spans="2:16">
      <c r="B34560" s="457"/>
      <c r="D34560" s="4" t="s">
        <v>34014</v>
      </c>
      <c r="F34560" s="143" t="s">
        <v>34185</v>
      </c>
      <c r="G34560" s="16"/>
      <c r="H34560" s="16"/>
      <c r="L34560" s="298">
        <f t="shared" si="1634"/>
        <v>0</v>
      </c>
      <c r="M34560" s="4">
        <v>40</v>
      </c>
      <c r="O34560" s="16">
        <f t="shared" si="1635"/>
        <v>40</v>
      </c>
      <c r="P34560" s="298">
        <f t="shared" si="1636"/>
        <v>40</v>
      </c>
    </row>
    <row r="34561" spans="2:16">
      <c r="B34561" s="457"/>
      <c r="D34561" s="4" t="s">
        <v>34014</v>
      </c>
      <c r="F34561" s="143" t="s">
        <v>34149</v>
      </c>
      <c r="G34561" s="16"/>
      <c r="H34561" s="16"/>
      <c r="L34561" s="298">
        <f t="shared" si="1634"/>
        <v>0</v>
      </c>
      <c r="M34561" s="4">
        <v>33</v>
      </c>
      <c r="O34561" s="16">
        <f t="shared" si="1635"/>
        <v>33</v>
      </c>
      <c r="P34561" s="298">
        <f t="shared" si="1636"/>
        <v>33</v>
      </c>
    </row>
    <row r="34562" spans="2:16">
      <c r="B34562" s="457"/>
      <c r="D34562" s="4" t="s">
        <v>34014</v>
      </c>
      <c r="F34562" s="143" t="s">
        <v>34186</v>
      </c>
      <c r="G34562" s="16"/>
      <c r="H34562" s="16"/>
      <c r="L34562" s="298">
        <f t="shared" si="1634"/>
        <v>0</v>
      </c>
      <c r="M34562" s="4">
        <v>103</v>
      </c>
      <c r="O34562" s="16">
        <f t="shared" si="1635"/>
        <v>103</v>
      </c>
      <c r="P34562" s="298">
        <f t="shared" si="1636"/>
        <v>103</v>
      </c>
    </row>
    <row r="34563" spans="2:16">
      <c r="B34563" s="457"/>
      <c r="D34563" s="4" t="s">
        <v>34014</v>
      </c>
      <c r="F34563" s="143" t="s">
        <v>34135</v>
      </c>
      <c r="G34563" s="16"/>
      <c r="H34563" s="16"/>
      <c r="L34563" s="298">
        <f t="shared" si="1634"/>
        <v>0</v>
      </c>
      <c r="M34563" s="4">
        <v>200</v>
      </c>
      <c r="O34563" s="16">
        <f t="shared" si="1635"/>
        <v>200</v>
      </c>
      <c r="P34563" s="298">
        <f t="shared" si="1636"/>
        <v>200</v>
      </c>
    </row>
    <row r="34564" spans="2:16">
      <c r="B34564" s="457"/>
      <c r="D34564" s="4" t="s">
        <v>34014</v>
      </c>
      <c r="F34564" s="143" t="s">
        <v>34187</v>
      </c>
      <c r="G34564" s="16"/>
      <c r="H34564" s="16"/>
      <c r="L34564" s="298">
        <f t="shared" si="1634"/>
        <v>0</v>
      </c>
      <c r="M34564" s="4">
        <v>100</v>
      </c>
      <c r="O34564" s="16">
        <f t="shared" si="1635"/>
        <v>100</v>
      </c>
      <c r="P34564" s="298">
        <f t="shared" si="1636"/>
        <v>100</v>
      </c>
    </row>
    <row r="34565" spans="2:16">
      <c r="B34565" s="457"/>
      <c r="D34565" s="4" t="s">
        <v>34014</v>
      </c>
      <c r="F34565" s="143" t="s">
        <v>34188</v>
      </c>
      <c r="G34565" s="16"/>
      <c r="H34565" s="16"/>
      <c r="L34565" s="298">
        <f t="shared" si="1634"/>
        <v>0</v>
      </c>
      <c r="M34565" s="4">
        <v>200</v>
      </c>
      <c r="O34565" s="16">
        <f t="shared" si="1635"/>
        <v>200</v>
      </c>
      <c r="P34565" s="298">
        <f t="shared" si="1636"/>
        <v>200</v>
      </c>
    </row>
    <row r="34566" spans="2:16">
      <c r="B34566" s="457"/>
      <c r="D34566" s="4" t="s">
        <v>34014</v>
      </c>
      <c r="F34566" s="391" t="s">
        <v>19828</v>
      </c>
      <c r="G34566" s="16"/>
      <c r="H34566" s="16"/>
      <c r="L34566" s="298">
        <f t="shared" si="1634"/>
        <v>0</v>
      </c>
      <c r="M34566" s="4">
        <v>179</v>
      </c>
      <c r="O34566" s="16">
        <f t="shared" si="1635"/>
        <v>179</v>
      </c>
      <c r="P34566" s="298">
        <f t="shared" si="1636"/>
        <v>179</v>
      </c>
    </row>
    <row r="34567" spans="2:16">
      <c r="B34567" s="457"/>
      <c r="D34567" s="4" t="s">
        <v>34014</v>
      </c>
      <c r="F34567" s="142" t="s">
        <v>34042</v>
      </c>
      <c r="G34567" s="16"/>
      <c r="H34567" s="16"/>
      <c r="L34567" s="298">
        <f t="shared" si="1634"/>
        <v>0</v>
      </c>
      <c r="M34567" s="5">
        <v>150</v>
      </c>
      <c r="O34567" s="16">
        <f t="shared" si="1635"/>
        <v>150</v>
      </c>
      <c r="P34567" s="298">
        <f t="shared" si="1636"/>
        <v>150</v>
      </c>
    </row>
    <row r="34568" spans="2:16">
      <c r="B34568" s="457"/>
      <c r="D34568" s="4" t="s">
        <v>34014</v>
      </c>
      <c r="F34568" s="142" t="s">
        <v>34189</v>
      </c>
      <c r="G34568" s="16"/>
      <c r="H34568" s="16"/>
      <c r="L34568" s="298">
        <f t="shared" si="1634"/>
        <v>0</v>
      </c>
      <c r="M34568" s="5">
        <v>100</v>
      </c>
      <c r="O34568" s="16">
        <f t="shared" si="1635"/>
        <v>100</v>
      </c>
      <c r="P34568" s="298">
        <f t="shared" si="1636"/>
        <v>100</v>
      </c>
    </row>
    <row r="34569" spans="2:16">
      <c r="B34569" s="457"/>
      <c r="D34569" s="4" t="s">
        <v>34014</v>
      </c>
      <c r="F34569" s="142" t="s">
        <v>34175</v>
      </c>
      <c r="G34569" s="16"/>
      <c r="H34569" s="16"/>
      <c r="L34569" s="298">
        <f t="shared" si="1634"/>
        <v>0</v>
      </c>
      <c r="M34569" s="5">
        <v>95</v>
      </c>
      <c r="O34569" s="16">
        <f t="shared" si="1635"/>
        <v>95</v>
      </c>
      <c r="P34569" s="298">
        <f t="shared" si="1636"/>
        <v>95</v>
      </c>
    </row>
    <row r="34570" spans="2:16">
      <c r="B34570" s="457"/>
      <c r="D34570" s="4" t="s">
        <v>12873</v>
      </c>
      <c r="F34570" s="300" t="s">
        <v>34190</v>
      </c>
      <c r="G34570" s="16"/>
      <c r="H34570" s="16"/>
      <c r="J34570" s="299">
        <v>250</v>
      </c>
      <c r="L34570" s="298">
        <f t="shared" ref="L34570:L34617" si="1637">+J34570+K34570</f>
        <v>250</v>
      </c>
      <c r="O34570" s="16">
        <f t="shared" si="1635"/>
        <v>0</v>
      </c>
      <c r="P34570" s="298">
        <f t="shared" si="1636"/>
        <v>250</v>
      </c>
    </row>
    <row r="34571" spans="2:16">
      <c r="B34571" s="457"/>
      <c r="D34571" s="4" t="s">
        <v>12873</v>
      </c>
      <c r="F34571" s="143" t="s">
        <v>34191</v>
      </c>
      <c r="G34571" s="16"/>
      <c r="H34571" s="16"/>
      <c r="J34571" s="4">
        <v>150</v>
      </c>
      <c r="L34571" s="298">
        <f t="shared" si="1637"/>
        <v>150</v>
      </c>
      <c r="O34571" s="16">
        <f t="shared" si="1635"/>
        <v>0</v>
      </c>
      <c r="P34571" s="298">
        <f t="shared" si="1636"/>
        <v>150</v>
      </c>
    </row>
    <row r="34572" spans="2:16">
      <c r="B34572" s="457"/>
      <c r="D34572" s="4" t="s">
        <v>12873</v>
      </c>
      <c r="F34572" s="143" t="s">
        <v>34192</v>
      </c>
      <c r="G34572" s="16"/>
      <c r="H34572" s="16"/>
      <c r="J34572" s="4">
        <v>130</v>
      </c>
      <c r="L34572" s="298">
        <f t="shared" si="1637"/>
        <v>130</v>
      </c>
      <c r="O34572" s="16">
        <f t="shared" si="1635"/>
        <v>0</v>
      </c>
      <c r="P34572" s="298">
        <f t="shared" si="1636"/>
        <v>130</v>
      </c>
    </row>
    <row r="34573" spans="2:16">
      <c r="B34573" s="457"/>
      <c r="D34573" s="4" t="s">
        <v>12873</v>
      </c>
      <c r="F34573" s="143" t="s">
        <v>34193</v>
      </c>
      <c r="G34573" s="16"/>
      <c r="H34573" s="16"/>
      <c r="J34573" s="4">
        <v>135</v>
      </c>
      <c r="L34573" s="298">
        <f t="shared" si="1637"/>
        <v>135</v>
      </c>
      <c r="O34573" s="16">
        <f t="shared" si="1635"/>
        <v>0</v>
      </c>
      <c r="P34573" s="298">
        <f t="shared" si="1636"/>
        <v>135</v>
      </c>
    </row>
    <row r="34574" spans="2:16">
      <c r="B34574" s="457"/>
      <c r="D34574" s="4" t="s">
        <v>12873</v>
      </c>
      <c r="F34574" s="143" t="s">
        <v>34194</v>
      </c>
      <c r="G34574" s="16"/>
      <c r="H34574" s="16"/>
      <c r="J34574" s="4">
        <v>50</v>
      </c>
      <c r="L34574" s="298">
        <f t="shared" si="1637"/>
        <v>50</v>
      </c>
      <c r="O34574" s="16">
        <f t="shared" si="1635"/>
        <v>0</v>
      </c>
      <c r="P34574" s="298">
        <f t="shared" si="1636"/>
        <v>50</v>
      </c>
    </row>
    <row r="34575" spans="2:16">
      <c r="B34575" s="457"/>
      <c r="D34575" s="4" t="s">
        <v>12873</v>
      </c>
      <c r="F34575" s="143" t="s">
        <v>34195</v>
      </c>
      <c r="G34575" s="16"/>
      <c r="H34575" s="16"/>
      <c r="J34575" s="4">
        <v>90</v>
      </c>
      <c r="L34575" s="298">
        <f t="shared" si="1637"/>
        <v>90</v>
      </c>
      <c r="O34575" s="16">
        <f t="shared" si="1635"/>
        <v>0</v>
      </c>
      <c r="P34575" s="298">
        <f t="shared" si="1636"/>
        <v>90</v>
      </c>
    </row>
    <row r="34576" spans="2:16">
      <c r="B34576" s="457"/>
      <c r="D34576" s="4" t="s">
        <v>12873</v>
      </c>
      <c r="F34576" s="143" t="s">
        <v>34196</v>
      </c>
      <c r="G34576" s="16"/>
      <c r="H34576" s="16"/>
      <c r="J34576" s="4">
        <v>26</v>
      </c>
      <c r="L34576" s="298">
        <f t="shared" si="1637"/>
        <v>26</v>
      </c>
      <c r="O34576" s="16">
        <f t="shared" si="1635"/>
        <v>0</v>
      </c>
      <c r="P34576" s="298">
        <f t="shared" si="1636"/>
        <v>26</v>
      </c>
    </row>
    <row r="34577" spans="2:16">
      <c r="B34577" s="457"/>
      <c r="D34577" s="4" t="s">
        <v>12873</v>
      </c>
      <c r="F34577" s="143" t="s">
        <v>34197</v>
      </c>
      <c r="G34577" s="16"/>
      <c r="H34577" s="16"/>
      <c r="J34577" s="4">
        <v>40</v>
      </c>
      <c r="L34577" s="298">
        <f t="shared" si="1637"/>
        <v>40</v>
      </c>
      <c r="O34577" s="16">
        <f t="shared" si="1635"/>
        <v>0</v>
      </c>
      <c r="P34577" s="298">
        <f t="shared" si="1636"/>
        <v>40</v>
      </c>
    </row>
    <row r="34578" spans="2:16">
      <c r="B34578" s="457"/>
      <c r="D34578" s="4" t="s">
        <v>12873</v>
      </c>
      <c r="F34578" s="143" t="s">
        <v>34198</v>
      </c>
      <c r="G34578" s="16"/>
      <c r="H34578" s="16"/>
      <c r="J34578" s="4">
        <v>50</v>
      </c>
      <c r="L34578" s="298">
        <f t="shared" si="1637"/>
        <v>50</v>
      </c>
      <c r="O34578" s="16">
        <f t="shared" si="1635"/>
        <v>0</v>
      </c>
      <c r="P34578" s="298">
        <f t="shared" si="1636"/>
        <v>50</v>
      </c>
    </row>
    <row r="34579" spans="2:16">
      <c r="B34579" s="457"/>
      <c r="D34579" s="4" t="s">
        <v>12873</v>
      </c>
      <c r="F34579" s="143" t="s">
        <v>34199</v>
      </c>
      <c r="G34579" s="16"/>
      <c r="H34579" s="16"/>
      <c r="J34579" s="4">
        <v>120</v>
      </c>
      <c r="L34579" s="298">
        <f t="shared" si="1637"/>
        <v>120</v>
      </c>
      <c r="O34579" s="16">
        <f t="shared" si="1635"/>
        <v>0</v>
      </c>
      <c r="P34579" s="298">
        <f t="shared" si="1636"/>
        <v>120</v>
      </c>
    </row>
    <row r="34580" spans="2:16">
      <c r="B34580" s="457"/>
      <c r="D34580" s="4" t="s">
        <v>12873</v>
      </c>
      <c r="F34580" s="143" t="s">
        <v>34200</v>
      </c>
      <c r="G34580" s="16"/>
      <c r="H34580" s="16"/>
      <c r="J34580" s="4">
        <v>30</v>
      </c>
      <c r="L34580" s="298">
        <f t="shared" si="1637"/>
        <v>30</v>
      </c>
      <c r="O34580" s="16">
        <f t="shared" si="1635"/>
        <v>0</v>
      </c>
      <c r="P34580" s="298">
        <f t="shared" si="1636"/>
        <v>30</v>
      </c>
    </row>
    <row r="34581" spans="2:16">
      <c r="B34581" s="457"/>
      <c r="D34581" s="4" t="s">
        <v>12873</v>
      </c>
      <c r="F34581" s="143" t="s">
        <v>34201</v>
      </c>
      <c r="G34581" s="16"/>
      <c r="H34581" s="16"/>
      <c r="J34581" s="4">
        <v>30</v>
      </c>
      <c r="L34581" s="298">
        <f t="shared" si="1637"/>
        <v>30</v>
      </c>
      <c r="O34581" s="16">
        <f t="shared" si="1635"/>
        <v>0</v>
      </c>
      <c r="P34581" s="298">
        <f t="shared" si="1636"/>
        <v>30</v>
      </c>
    </row>
    <row r="34582" spans="2:16">
      <c r="B34582" s="457"/>
      <c r="D34582" s="4" t="s">
        <v>12873</v>
      </c>
      <c r="F34582" s="143" t="s">
        <v>34202</v>
      </c>
      <c r="G34582" s="16"/>
      <c r="H34582" s="16"/>
      <c r="J34582" s="4">
        <v>34</v>
      </c>
      <c r="L34582" s="298">
        <f t="shared" si="1637"/>
        <v>34</v>
      </c>
      <c r="O34582" s="16">
        <f t="shared" si="1635"/>
        <v>0</v>
      </c>
      <c r="P34582" s="298">
        <f t="shared" si="1636"/>
        <v>34</v>
      </c>
    </row>
    <row r="34583" spans="2:16">
      <c r="B34583" s="457"/>
      <c r="D34583" s="4" t="s">
        <v>12873</v>
      </c>
      <c r="F34583" s="143" t="s">
        <v>34203</v>
      </c>
      <c r="G34583" s="16"/>
      <c r="H34583" s="16"/>
      <c r="J34583" s="4">
        <v>49</v>
      </c>
      <c r="L34583" s="298">
        <f t="shared" si="1637"/>
        <v>49</v>
      </c>
      <c r="O34583" s="16">
        <f t="shared" si="1635"/>
        <v>0</v>
      </c>
      <c r="P34583" s="298">
        <f t="shared" si="1636"/>
        <v>49</v>
      </c>
    </row>
    <row r="34584" spans="2:16">
      <c r="B34584" s="457"/>
      <c r="D34584" s="4" t="s">
        <v>12873</v>
      </c>
      <c r="F34584" s="143" t="s">
        <v>34204</v>
      </c>
      <c r="G34584" s="16"/>
      <c r="H34584" s="16"/>
      <c r="J34584" s="4">
        <v>30</v>
      </c>
      <c r="L34584" s="298">
        <f t="shared" si="1637"/>
        <v>30</v>
      </c>
      <c r="O34584" s="16">
        <f t="shared" si="1635"/>
        <v>0</v>
      </c>
      <c r="P34584" s="298">
        <f t="shared" si="1636"/>
        <v>30</v>
      </c>
    </row>
    <row r="34585" spans="2:16">
      <c r="B34585" s="457"/>
      <c r="D34585" s="394" t="s">
        <v>34205</v>
      </c>
      <c r="F34585" s="143" t="s">
        <v>34206</v>
      </c>
      <c r="G34585" s="16"/>
      <c r="H34585" s="16"/>
      <c r="J34585" s="304">
        <v>957</v>
      </c>
      <c r="L34585" s="298">
        <f t="shared" si="1637"/>
        <v>957</v>
      </c>
      <c r="O34585" s="16">
        <f t="shared" si="1635"/>
        <v>0</v>
      </c>
      <c r="P34585" s="298">
        <f t="shared" si="1636"/>
        <v>957</v>
      </c>
    </row>
    <row r="34586" spans="2:16">
      <c r="B34586" s="457"/>
      <c r="D34586" s="394" t="s">
        <v>34205</v>
      </c>
      <c r="F34586" s="142" t="s">
        <v>34207</v>
      </c>
      <c r="G34586" s="16"/>
      <c r="H34586" s="16"/>
      <c r="J34586" s="304">
        <v>500</v>
      </c>
      <c r="L34586" s="298">
        <f t="shared" si="1637"/>
        <v>500</v>
      </c>
      <c r="O34586" s="16">
        <f t="shared" si="1635"/>
        <v>0</v>
      </c>
      <c r="P34586" s="298">
        <f t="shared" si="1636"/>
        <v>500</v>
      </c>
    </row>
    <row r="34587" spans="2:16">
      <c r="B34587" s="457"/>
      <c r="D34587" s="394" t="s">
        <v>34205</v>
      </c>
      <c r="F34587" s="142" t="s">
        <v>34208</v>
      </c>
      <c r="G34587" s="16"/>
      <c r="H34587" s="16"/>
      <c r="J34587" s="304">
        <v>334</v>
      </c>
      <c r="L34587" s="298">
        <f t="shared" si="1637"/>
        <v>334</v>
      </c>
      <c r="O34587" s="16">
        <f t="shared" si="1635"/>
        <v>0</v>
      </c>
      <c r="P34587" s="298">
        <f t="shared" si="1636"/>
        <v>334</v>
      </c>
    </row>
    <row r="34588" spans="2:16">
      <c r="B34588" s="457"/>
      <c r="D34588" s="394" t="s">
        <v>34205</v>
      </c>
      <c r="F34588" s="142" t="s">
        <v>20367</v>
      </c>
      <c r="G34588" s="16"/>
      <c r="H34588" s="16"/>
      <c r="J34588" s="304">
        <v>1734</v>
      </c>
      <c r="L34588" s="298">
        <f t="shared" si="1637"/>
        <v>1734</v>
      </c>
      <c r="O34588" s="16">
        <f t="shared" si="1635"/>
        <v>0</v>
      </c>
      <c r="P34588" s="298">
        <f t="shared" si="1636"/>
        <v>1734</v>
      </c>
    </row>
    <row r="34589" spans="2:16">
      <c r="B34589" s="457"/>
      <c r="D34589" s="394" t="s">
        <v>34205</v>
      </c>
      <c r="F34589" s="142" t="s">
        <v>34209</v>
      </c>
      <c r="G34589" s="16"/>
      <c r="H34589" s="16"/>
      <c r="J34589" s="304">
        <v>944</v>
      </c>
      <c r="L34589" s="298">
        <f t="shared" si="1637"/>
        <v>944</v>
      </c>
      <c r="O34589" s="16">
        <f t="shared" si="1635"/>
        <v>0</v>
      </c>
      <c r="P34589" s="298">
        <f t="shared" si="1636"/>
        <v>944</v>
      </c>
    </row>
    <row r="34590" spans="2:16">
      <c r="B34590" s="457"/>
      <c r="D34590" s="394" t="s">
        <v>34205</v>
      </c>
      <c r="F34590" s="142" t="s">
        <v>34210</v>
      </c>
      <c r="G34590" s="16"/>
      <c r="H34590" s="16"/>
      <c r="J34590" s="304">
        <v>1291</v>
      </c>
      <c r="L34590" s="298">
        <f t="shared" si="1637"/>
        <v>1291</v>
      </c>
      <c r="O34590" s="16">
        <f t="shared" si="1635"/>
        <v>0</v>
      </c>
      <c r="P34590" s="298">
        <f t="shared" si="1636"/>
        <v>1291</v>
      </c>
    </row>
    <row r="34591" spans="2:16">
      <c r="B34591" s="457"/>
      <c r="D34591" s="394" t="s">
        <v>34205</v>
      </c>
      <c r="F34591" s="142" t="s">
        <v>34211</v>
      </c>
      <c r="G34591" s="16"/>
      <c r="H34591" s="16"/>
      <c r="J34591" s="304">
        <v>1182</v>
      </c>
      <c r="L34591" s="298">
        <f t="shared" si="1637"/>
        <v>1182</v>
      </c>
      <c r="O34591" s="16">
        <f t="shared" si="1635"/>
        <v>0</v>
      </c>
      <c r="P34591" s="298">
        <f t="shared" si="1636"/>
        <v>1182</v>
      </c>
    </row>
    <row r="34592" spans="2:16" ht="25.5">
      <c r="B34592" s="457"/>
      <c r="D34592" s="394" t="s">
        <v>34205</v>
      </c>
      <c r="F34592" s="390" t="s">
        <v>34212</v>
      </c>
      <c r="G34592" s="16"/>
      <c r="H34592" s="16"/>
      <c r="J34592" s="304">
        <v>1780</v>
      </c>
      <c r="L34592" s="298">
        <f t="shared" si="1637"/>
        <v>1780</v>
      </c>
      <c r="O34592" s="16">
        <f t="shared" si="1635"/>
        <v>0</v>
      </c>
      <c r="P34592" s="298">
        <f t="shared" si="1636"/>
        <v>1780</v>
      </c>
    </row>
    <row r="34593" spans="2:16">
      <c r="B34593" s="457"/>
      <c r="D34593" s="394" t="s">
        <v>34205</v>
      </c>
      <c r="F34593" s="4" t="s">
        <v>34213</v>
      </c>
      <c r="G34593" s="16"/>
      <c r="H34593" s="16"/>
      <c r="J34593" s="395">
        <v>898</v>
      </c>
      <c r="L34593" s="298">
        <f t="shared" si="1637"/>
        <v>898</v>
      </c>
      <c r="O34593" s="16">
        <f t="shared" si="1635"/>
        <v>0</v>
      </c>
      <c r="P34593" s="298">
        <f t="shared" si="1636"/>
        <v>898</v>
      </c>
    </row>
    <row r="34594" spans="2:16">
      <c r="B34594" s="457"/>
      <c r="D34594" s="394" t="s">
        <v>34205</v>
      </c>
      <c r="F34594" s="4" t="s">
        <v>34214</v>
      </c>
      <c r="G34594" s="16"/>
      <c r="H34594" s="16"/>
      <c r="J34594" s="395">
        <v>978</v>
      </c>
      <c r="L34594" s="298">
        <f t="shared" si="1637"/>
        <v>978</v>
      </c>
      <c r="O34594" s="16">
        <f t="shared" si="1635"/>
        <v>0</v>
      </c>
      <c r="P34594" s="298">
        <f t="shared" si="1636"/>
        <v>978</v>
      </c>
    </row>
    <row r="34595" spans="2:16" ht="25.5">
      <c r="B34595" s="457"/>
      <c r="D34595" s="394" t="s">
        <v>34205</v>
      </c>
      <c r="F34595" s="390" t="s">
        <v>34215</v>
      </c>
      <c r="G34595" s="16"/>
      <c r="H34595" s="16"/>
      <c r="J34595" s="395">
        <v>760</v>
      </c>
      <c r="L34595" s="298">
        <f t="shared" si="1637"/>
        <v>760</v>
      </c>
      <c r="O34595" s="16">
        <f t="shared" si="1635"/>
        <v>0</v>
      </c>
      <c r="P34595" s="298">
        <f t="shared" si="1636"/>
        <v>760</v>
      </c>
    </row>
    <row r="34596" spans="2:16">
      <c r="B34596" s="457"/>
      <c r="D34596" s="394" t="s">
        <v>34205</v>
      </c>
      <c r="F34596" s="4" t="s">
        <v>34216</v>
      </c>
      <c r="G34596" s="16"/>
      <c r="H34596" s="16"/>
      <c r="J34596" s="395">
        <v>1600</v>
      </c>
      <c r="L34596" s="298">
        <f t="shared" si="1637"/>
        <v>1600</v>
      </c>
      <c r="O34596" s="16">
        <f t="shared" si="1635"/>
        <v>0</v>
      </c>
      <c r="P34596" s="298">
        <f t="shared" si="1636"/>
        <v>1600</v>
      </c>
    </row>
    <row r="34597" spans="2:16">
      <c r="B34597" s="457"/>
      <c r="D34597" s="394" t="s">
        <v>34217</v>
      </c>
      <c r="F34597" s="4" t="s">
        <v>34218</v>
      </c>
      <c r="G34597" s="16"/>
      <c r="H34597" s="16"/>
      <c r="J34597" s="395">
        <v>250</v>
      </c>
      <c r="L34597" s="298">
        <f t="shared" si="1637"/>
        <v>250</v>
      </c>
      <c r="O34597" s="16">
        <f t="shared" si="1635"/>
        <v>0</v>
      </c>
      <c r="P34597" s="298">
        <f t="shared" si="1636"/>
        <v>250</v>
      </c>
    </row>
    <row r="34598" spans="2:16">
      <c r="B34598" s="457"/>
      <c r="D34598" s="394" t="s">
        <v>34217</v>
      </c>
      <c r="F34598" s="4" t="s">
        <v>34219</v>
      </c>
      <c r="G34598" s="16"/>
      <c r="H34598" s="16"/>
      <c r="J34598" s="395">
        <v>200</v>
      </c>
      <c r="L34598" s="298">
        <f t="shared" si="1637"/>
        <v>200</v>
      </c>
      <c r="O34598" s="16">
        <f t="shared" si="1635"/>
        <v>0</v>
      </c>
      <c r="P34598" s="298">
        <f t="shared" si="1636"/>
        <v>200</v>
      </c>
    </row>
    <row r="34599" spans="2:16">
      <c r="B34599" s="457"/>
      <c r="D34599" s="394" t="s">
        <v>34217</v>
      </c>
      <c r="F34599" s="4" t="s">
        <v>34220</v>
      </c>
      <c r="G34599" s="16"/>
      <c r="H34599" s="16"/>
      <c r="J34599" s="395">
        <v>428</v>
      </c>
      <c r="L34599" s="298">
        <f t="shared" si="1637"/>
        <v>428</v>
      </c>
      <c r="O34599" s="16">
        <f t="shared" si="1635"/>
        <v>0</v>
      </c>
      <c r="P34599" s="298">
        <f t="shared" si="1636"/>
        <v>428</v>
      </c>
    </row>
    <row r="34600" spans="2:16">
      <c r="B34600" s="457"/>
      <c r="D34600" s="394" t="s">
        <v>34217</v>
      </c>
      <c r="F34600" s="4" t="s">
        <v>34221</v>
      </c>
      <c r="G34600" s="16"/>
      <c r="H34600" s="16"/>
      <c r="J34600" s="395">
        <f>3520-987</f>
        <v>2533</v>
      </c>
      <c r="L34600" s="298">
        <f t="shared" si="1637"/>
        <v>2533</v>
      </c>
      <c r="O34600" s="16">
        <f t="shared" si="1635"/>
        <v>0</v>
      </c>
      <c r="P34600" s="298">
        <f t="shared" si="1636"/>
        <v>2533</v>
      </c>
    </row>
    <row r="34601" spans="2:16">
      <c r="B34601" s="457"/>
      <c r="D34601" s="394" t="s">
        <v>34205</v>
      </c>
      <c r="F34601" s="4" t="s">
        <v>34207</v>
      </c>
      <c r="G34601" s="16"/>
      <c r="H34601" s="16"/>
      <c r="L34601" s="298">
        <f t="shared" si="1637"/>
        <v>0</v>
      </c>
      <c r="O34601" s="16">
        <f t="shared" si="1635"/>
        <v>0</v>
      </c>
      <c r="P34601" s="298">
        <f t="shared" si="1636"/>
        <v>0</v>
      </c>
    </row>
    <row r="34602" spans="2:16" ht="25.5">
      <c r="B34602" s="457"/>
      <c r="D34602" s="394" t="s">
        <v>34205</v>
      </c>
      <c r="F34602" s="390" t="s">
        <v>34212</v>
      </c>
      <c r="G34602" s="16"/>
      <c r="H34602" s="16"/>
      <c r="L34602" s="298">
        <f t="shared" si="1637"/>
        <v>0</v>
      </c>
      <c r="O34602" s="16">
        <f t="shared" si="1635"/>
        <v>0</v>
      </c>
      <c r="P34602" s="298">
        <f t="shared" si="1636"/>
        <v>0</v>
      </c>
    </row>
    <row r="34603" spans="2:16">
      <c r="B34603" s="457"/>
      <c r="D34603" s="394" t="s">
        <v>34205</v>
      </c>
      <c r="F34603" s="4" t="s">
        <v>34216</v>
      </c>
      <c r="G34603" s="16"/>
      <c r="H34603" s="16"/>
      <c r="L34603" s="298">
        <f t="shared" si="1637"/>
        <v>0</v>
      </c>
      <c r="O34603" s="16">
        <f t="shared" si="1635"/>
        <v>0</v>
      </c>
      <c r="P34603" s="298">
        <f t="shared" si="1636"/>
        <v>0</v>
      </c>
    </row>
    <row r="34604" spans="2:16">
      <c r="B34604" s="457"/>
      <c r="D34604" s="394" t="s">
        <v>34217</v>
      </c>
      <c r="F34604" s="4" t="s">
        <v>34218</v>
      </c>
      <c r="G34604" s="16"/>
      <c r="H34604" s="16"/>
      <c r="L34604" s="298">
        <f t="shared" si="1637"/>
        <v>0</v>
      </c>
      <c r="O34604" s="16">
        <f t="shared" si="1635"/>
        <v>0</v>
      </c>
      <c r="P34604" s="298">
        <f t="shared" si="1636"/>
        <v>0</v>
      </c>
    </row>
    <row r="34605" spans="2:16">
      <c r="B34605" s="457"/>
      <c r="D34605" s="394" t="s">
        <v>34217</v>
      </c>
      <c r="F34605" s="4" t="s">
        <v>34219</v>
      </c>
      <c r="G34605" s="16"/>
      <c r="H34605" s="16"/>
      <c r="L34605" s="298">
        <f t="shared" si="1637"/>
        <v>0</v>
      </c>
      <c r="O34605" s="16">
        <f t="shared" si="1635"/>
        <v>0</v>
      </c>
      <c r="P34605" s="298">
        <f t="shared" si="1636"/>
        <v>0</v>
      </c>
    </row>
    <row r="34606" spans="2:16">
      <c r="B34606" s="457"/>
      <c r="D34606" s="394" t="s">
        <v>34217</v>
      </c>
      <c r="F34606" s="4" t="s">
        <v>34222</v>
      </c>
      <c r="G34606" s="16"/>
      <c r="H34606" s="16"/>
      <c r="L34606" s="298">
        <f t="shared" si="1637"/>
        <v>0</v>
      </c>
      <c r="O34606" s="16">
        <f t="shared" si="1635"/>
        <v>0</v>
      </c>
      <c r="P34606" s="298">
        <f t="shared" si="1636"/>
        <v>0</v>
      </c>
    </row>
    <row r="34607" spans="2:16">
      <c r="B34607" s="457"/>
      <c r="D34607" s="4" t="s">
        <v>34223</v>
      </c>
      <c r="F34607" s="5" t="s">
        <v>34224</v>
      </c>
      <c r="G34607" s="16"/>
      <c r="H34607" s="16"/>
      <c r="L34607" s="298">
        <f t="shared" si="1637"/>
        <v>0</v>
      </c>
      <c r="O34607" s="16">
        <f t="shared" si="1635"/>
        <v>0</v>
      </c>
      <c r="P34607" s="298">
        <f t="shared" si="1636"/>
        <v>0</v>
      </c>
    </row>
    <row r="34608" spans="2:16">
      <c r="B34608" s="457"/>
      <c r="D34608" s="4" t="s">
        <v>34223</v>
      </c>
      <c r="F34608" s="5" t="s">
        <v>34225</v>
      </c>
      <c r="G34608" s="16"/>
      <c r="H34608" s="16"/>
      <c r="L34608" s="298">
        <f t="shared" si="1637"/>
        <v>0</v>
      </c>
      <c r="O34608" s="16">
        <f t="shared" si="1635"/>
        <v>0</v>
      </c>
      <c r="P34608" s="298">
        <f t="shared" si="1636"/>
        <v>0</v>
      </c>
    </row>
    <row r="34609" spans="2:16">
      <c r="B34609" s="457"/>
      <c r="D34609" s="4" t="s">
        <v>34223</v>
      </c>
      <c r="F34609" s="5" t="s">
        <v>34226</v>
      </c>
      <c r="G34609" s="16"/>
      <c r="H34609" s="16"/>
      <c r="L34609" s="298">
        <f t="shared" si="1637"/>
        <v>0</v>
      </c>
      <c r="O34609" s="16">
        <f t="shared" si="1635"/>
        <v>0</v>
      </c>
      <c r="P34609" s="298">
        <f t="shared" si="1636"/>
        <v>0</v>
      </c>
    </row>
    <row r="34610" spans="2:16">
      <c r="B34610" s="457"/>
      <c r="D34610" s="4" t="s">
        <v>34223</v>
      </c>
      <c r="F34610" s="5" t="s">
        <v>34227</v>
      </c>
      <c r="G34610" s="16"/>
      <c r="H34610" s="16"/>
      <c r="L34610" s="298">
        <f t="shared" si="1637"/>
        <v>0</v>
      </c>
      <c r="O34610" s="16">
        <f t="shared" si="1635"/>
        <v>0</v>
      </c>
      <c r="P34610" s="298">
        <f t="shared" si="1636"/>
        <v>0</v>
      </c>
    </row>
    <row r="34611" spans="2:16">
      <c r="B34611" s="457"/>
      <c r="D34611" s="4" t="s">
        <v>34223</v>
      </c>
      <c r="F34611" s="5" t="s">
        <v>34228</v>
      </c>
      <c r="G34611" s="16"/>
      <c r="H34611" s="16"/>
      <c r="L34611" s="298">
        <f t="shared" si="1637"/>
        <v>0</v>
      </c>
      <c r="O34611" s="16">
        <f t="shared" si="1635"/>
        <v>0</v>
      </c>
      <c r="P34611" s="298">
        <f t="shared" si="1636"/>
        <v>0</v>
      </c>
    </row>
    <row r="34612" spans="2:16">
      <c r="B34612" s="457"/>
      <c r="D34612" s="4" t="s">
        <v>34223</v>
      </c>
      <c r="F34612" s="5" t="s">
        <v>34229</v>
      </c>
      <c r="G34612" s="16"/>
      <c r="H34612" s="16"/>
      <c r="L34612" s="298">
        <f t="shared" si="1637"/>
        <v>0</v>
      </c>
      <c r="O34612" s="16">
        <f t="shared" si="1635"/>
        <v>0</v>
      </c>
      <c r="P34612" s="298">
        <f t="shared" si="1636"/>
        <v>0</v>
      </c>
    </row>
    <row r="34613" spans="2:16">
      <c r="B34613" s="457"/>
      <c r="D34613" s="4" t="s">
        <v>34223</v>
      </c>
      <c r="F34613" s="5" t="s">
        <v>34230</v>
      </c>
      <c r="G34613" s="16"/>
      <c r="H34613" s="16"/>
      <c r="L34613" s="298">
        <f t="shared" si="1637"/>
        <v>0</v>
      </c>
      <c r="O34613" s="16">
        <f t="shared" si="1635"/>
        <v>0</v>
      </c>
      <c r="P34613" s="298">
        <f t="shared" si="1636"/>
        <v>0</v>
      </c>
    </row>
    <row r="34614" spans="2:16">
      <c r="B34614" s="457"/>
      <c r="D34614" s="4" t="s">
        <v>34223</v>
      </c>
      <c r="F34614" s="5" t="s">
        <v>34231</v>
      </c>
      <c r="G34614" s="16"/>
      <c r="H34614" s="16"/>
      <c r="L34614" s="298">
        <f t="shared" si="1637"/>
        <v>0</v>
      </c>
      <c r="O34614" s="16">
        <f t="shared" si="1635"/>
        <v>0</v>
      </c>
      <c r="P34614" s="298">
        <f t="shared" si="1636"/>
        <v>0</v>
      </c>
    </row>
    <row r="34615" spans="2:16">
      <c r="B34615" s="457"/>
      <c r="D34615" s="4" t="s">
        <v>34223</v>
      </c>
      <c r="F34615" s="5" t="s">
        <v>22036</v>
      </c>
      <c r="G34615" s="16"/>
      <c r="H34615" s="16"/>
      <c r="L34615" s="298">
        <f t="shared" si="1637"/>
        <v>0</v>
      </c>
      <c r="O34615" s="16">
        <f t="shared" si="1635"/>
        <v>0</v>
      </c>
      <c r="P34615" s="298">
        <f t="shared" si="1636"/>
        <v>0</v>
      </c>
    </row>
    <row r="34616" spans="2:16">
      <c r="B34616" s="457"/>
      <c r="D34616" s="4" t="s">
        <v>34223</v>
      </c>
      <c r="F34616" s="5" t="s">
        <v>34232</v>
      </c>
      <c r="G34616" s="16"/>
      <c r="H34616" s="16"/>
      <c r="J34616" s="4">
        <v>19</v>
      </c>
      <c r="L34616" s="298">
        <f t="shared" si="1637"/>
        <v>19</v>
      </c>
      <c r="O34616" s="16">
        <f t="shared" si="1635"/>
        <v>0</v>
      </c>
      <c r="P34616" s="298">
        <f t="shared" si="1636"/>
        <v>19</v>
      </c>
    </row>
    <row r="34617" spans="2:16">
      <c r="B34617" s="457"/>
      <c r="D34617" s="4" t="s">
        <v>34223</v>
      </c>
      <c r="F34617" s="5" t="s">
        <v>34233</v>
      </c>
      <c r="G34617" s="16"/>
      <c r="H34617" s="16"/>
      <c r="J34617" s="4">
        <v>150</v>
      </c>
      <c r="L34617" s="298">
        <f t="shared" si="1637"/>
        <v>150</v>
      </c>
      <c r="O34617" s="16">
        <f t="shared" si="1635"/>
        <v>0</v>
      </c>
      <c r="P34617" s="298">
        <f t="shared" si="1636"/>
        <v>150</v>
      </c>
    </row>
    <row r="34618" spans="2:16">
      <c r="B34618" s="457"/>
      <c r="D34618" s="4" t="s">
        <v>34223</v>
      </c>
      <c r="F34618" s="305" t="s">
        <v>34234</v>
      </c>
      <c r="G34618" s="16"/>
      <c r="H34618" s="16"/>
      <c r="J34618" s="4">
        <v>400</v>
      </c>
      <c r="L34618" s="298">
        <f t="shared" ref="L34618:L34681" si="1638">+J34618+K34618</f>
        <v>400</v>
      </c>
      <c r="O34618" s="16">
        <f t="shared" ref="O34618:O34681" si="1639">+M34618+N34618</f>
        <v>0</v>
      </c>
      <c r="P34618" s="298">
        <f t="shared" ref="P34618:P34681" si="1640">+L34618+O34618</f>
        <v>400</v>
      </c>
    </row>
    <row r="34619" spans="2:16">
      <c r="B34619" s="457"/>
      <c r="D34619" s="4" t="s">
        <v>34223</v>
      </c>
      <c r="F34619" s="4" t="s">
        <v>9993</v>
      </c>
      <c r="G34619" s="16"/>
      <c r="H34619" s="16"/>
      <c r="J34619" s="4">
        <v>270</v>
      </c>
      <c r="L34619" s="298">
        <f t="shared" si="1638"/>
        <v>270</v>
      </c>
      <c r="O34619" s="16">
        <f t="shared" si="1639"/>
        <v>0</v>
      </c>
      <c r="P34619" s="298">
        <f t="shared" si="1640"/>
        <v>270</v>
      </c>
    </row>
    <row r="34620" spans="2:16">
      <c r="B34620" s="457"/>
      <c r="D34620" s="4" t="s">
        <v>34223</v>
      </c>
      <c r="F34620" s="5" t="s">
        <v>34235</v>
      </c>
      <c r="G34620" s="16"/>
      <c r="H34620" s="16"/>
      <c r="J34620" s="4">
        <v>360</v>
      </c>
      <c r="L34620" s="298">
        <f t="shared" si="1638"/>
        <v>360</v>
      </c>
      <c r="O34620" s="16">
        <f t="shared" si="1639"/>
        <v>0</v>
      </c>
      <c r="P34620" s="298">
        <f t="shared" si="1640"/>
        <v>360</v>
      </c>
    </row>
    <row r="34621" spans="2:16">
      <c r="B34621" s="457"/>
      <c r="D34621" s="27" t="s">
        <v>15015</v>
      </c>
      <c r="F34621" s="30" t="s">
        <v>34391</v>
      </c>
      <c r="G34621" s="16"/>
      <c r="H34621" s="16"/>
      <c r="L34621" s="298">
        <f t="shared" si="1638"/>
        <v>0</v>
      </c>
      <c r="O34621" s="16">
        <f t="shared" si="1639"/>
        <v>0</v>
      </c>
      <c r="P34621" s="298">
        <f t="shared" si="1640"/>
        <v>0</v>
      </c>
    </row>
    <row r="34622" spans="2:16">
      <c r="B34622" s="457"/>
      <c r="D34622" s="27" t="s">
        <v>15015</v>
      </c>
      <c r="F34622" s="30" t="s">
        <v>34236</v>
      </c>
      <c r="G34622" s="16"/>
      <c r="H34622" s="16"/>
      <c r="L34622" s="298">
        <f t="shared" si="1638"/>
        <v>0</v>
      </c>
      <c r="O34622" s="16">
        <f t="shared" si="1639"/>
        <v>0</v>
      </c>
      <c r="P34622" s="298">
        <f t="shared" si="1640"/>
        <v>0</v>
      </c>
    </row>
    <row r="34623" spans="2:16">
      <c r="B34623" s="457"/>
      <c r="D34623" s="27" t="s">
        <v>15015</v>
      </c>
      <c r="F34623" s="30" t="s">
        <v>34237</v>
      </c>
      <c r="G34623" s="16"/>
      <c r="H34623" s="16"/>
      <c r="L34623" s="298">
        <f t="shared" si="1638"/>
        <v>0</v>
      </c>
      <c r="O34623" s="16">
        <f t="shared" si="1639"/>
        <v>0</v>
      </c>
      <c r="P34623" s="298">
        <f t="shared" si="1640"/>
        <v>0</v>
      </c>
    </row>
    <row r="34624" spans="2:16">
      <c r="B34624" s="457"/>
      <c r="D34624" s="27" t="s">
        <v>15015</v>
      </c>
      <c r="F34624" s="30" t="s">
        <v>34238</v>
      </c>
      <c r="G34624" s="16"/>
      <c r="H34624" s="16"/>
      <c r="J34624" s="27">
        <v>160</v>
      </c>
      <c r="L34624" s="298">
        <f t="shared" si="1638"/>
        <v>160</v>
      </c>
      <c r="O34624" s="16">
        <f t="shared" si="1639"/>
        <v>0</v>
      </c>
      <c r="P34624" s="298">
        <f t="shared" si="1640"/>
        <v>160</v>
      </c>
    </row>
    <row r="34625" spans="2:16">
      <c r="B34625" s="457"/>
      <c r="D34625" s="27" t="s">
        <v>15015</v>
      </c>
      <c r="F34625" s="30" t="s">
        <v>19493</v>
      </c>
      <c r="G34625" s="16"/>
      <c r="H34625" s="16"/>
      <c r="J34625" s="27">
        <v>60</v>
      </c>
      <c r="L34625" s="298">
        <f t="shared" si="1638"/>
        <v>60</v>
      </c>
      <c r="O34625" s="16">
        <f t="shared" si="1639"/>
        <v>0</v>
      </c>
      <c r="P34625" s="298">
        <f t="shared" si="1640"/>
        <v>60</v>
      </c>
    </row>
    <row r="34626" spans="2:16">
      <c r="B34626" s="457"/>
      <c r="D34626" s="27" t="s">
        <v>15015</v>
      </c>
      <c r="F34626" s="30" t="s">
        <v>34239</v>
      </c>
      <c r="G34626" s="16"/>
      <c r="H34626" s="16"/>
      <c r="J34626" s="27">
        <v>90</v>
      </c>
      <c r="L34626" s="298">
        <f t="shared" si="1638"/>
        <v>90</v>
      </c>
      <c r="O34626" s="16">
        <f t="shared" si="1639"/>
        <v>0</v>
      </c>
      <c r="P34626" s="298">
        <f t="shared" si="1640"/>
        <v>90</v>
      </c>
    </row>
    <row r="34627" spans="2:16">
      <c r="B34627" s="457"/>
      <c r="D34627" s="27" t="s">
        <v>15015</v>
      </c>
      <c r="F34627" s="30" t="s">
        <v>34240</v>
      </c>
      <c r="G34627" s="16"/>
      <c r="H34627" s="16"/>
      <c r="J34627" s="27">
        <v>80</v>
      </c>
      <c r="L34627" s="298">
        <f t="shared" si="1638"/>
        <v>80</v>
      </c>
      <c r="O34627" s="16">
        <f t="shared" si="1639"/>
        <v>0</v>
      </c>
      <c r="P34627" s="298">
        <f t="shared" si="1640"/>
        <v>80</v>
      </c>
    </row>
    <row r="34628" spans="2:16">
      <c r="B34628" s="457"/>
      <c r="D34628" s="27" t="s">
        <v>15015</v>
      </c>
      <c r="F34628" s="306" t="s">
        <v>34241</v>
      </c>
      <c r="G34628" s="16"/>
      <c r="H34628" s="16"/>
      <c r="J34628" s="27">
        <v>100</v>
      </c>
      <c r="L34628" s="298">
        <f t="shared" si="1638"/>
        <v>100</v>
      </c>
      <c r="O34628" s="16">
        <f t="shared" si="1639"/>
        <v>0</v>
      </c>
      <c r="P34628" s="298">
        <f t="shared" si="1640"/>
        <v>100</v>
      </c>
    </row>
    <row r="34629" spans="2:16">
      <c r="B34629" s="457"/>
      <c r="D34629" s="27" t="s">
        <v>15015</v>
      </c>
      <c r="F34629" s="30" t="s">
        <v>21656</v>
      </c>
      <c r="G34629" s="16"/>
      <c r="H34629" s="16"/>
      <c r="J34629" s="27">
        <v>100</v>
      </c>
      <c r="L34629" s="298">
        <f t="shared" si="1638"/>
        <v>100</v>
      </c>
      <c r="O34629" s="16">
        <f t="shared" si="1639"/>
        <v>0</v>
      </c>
      <c r="P34629" s="298">
        <f t="shared" si="1640"/>
        <v>100</v>
      </c>
    </row>
    <row r="34630" spans="2:16">
      <c r="B34630" s="457"/>
      <c r="D34630" s="27" t="s">
        <v>15015</v>
      </c>
      <c r="F34630" s="30" t="s">
        <v>34242</v>
      </c>
      <c r="G34630" s="16"/>
      <c r="H34630" s="16"/>
      <c r="J34630" s="27">
        <v>80</v>
      </c>
      <c r="L34630" s="298">
        <f t="shared" si="1638"/>
        <v>80</v>
      </c>
      <c r="O34630" s="16">
        <f t="shared" si="1639"/>
        <v>0</v>
      </c>
      <c r="P34630" s="298">
        <f t="shared" si="1640"/>
        <v>80</v>
      </c>
    </row>
    <row r="34631" spans="2:16">
      <c r="B34631" s="457"/>
      <c r="D34631" s="27" t="s">
        <v>15015</v>
      </c>
      <c r="F34631" s="30" t="s">
        <v>34243</v>
      </c>
      <c r="G34631" s="16"/>
      <c r="H34631" s="16"/>
      <c r="J34631" s="27">
        <v>70</v>
      </c>
      <c r="L34631" s="298">
        <f t="shared" si="1638"/>
        <v>70</v>
      </c>
      <c r="O34631" s="16">
        <f t="shared" si="1639"/>
        <v>0</v>
      </c>
      <c r="P34631" s="298">
        <f t="shared" si="1640"/>
        <v>70</v>
      </c>
    </row>
    <row r="34632" spans="2:16">
      <c r="B34632" s="457"/>
      <c r="D34632" s="27" t="s">
        <v>15015</v>
      </c>
      <c r="F34632" s="30" t="s">
        <v>20382</v>
      </c>
      <c r="G34632" s="16"/>
      <c r="H34632" s="16"/>
      <c r="J34632" s="27">
        <v>70</v>
      </c>
      <c r="L34632" s="298">
        <f t="shared" si="1638"/>
        <v>70</v>
      </c>
      <c r="O34632" s="16">
        <f t="shared" si="1639"/>
        <v>0</v>
      </c>
      <c r="P34632" s="298">
        <f t="shared" si="1640"/>
        <v>70</v>
      </c>
    </row>
    <row r="34633" spans="2:16">
      <c r="B34633" s="457"/>
      <c r="D34633" s="27" t="s">
        <v>15015</v>
      </c>
      <c r="F34633" s="30" t="s">
        <v>34244</v>
      </c>
      <c r="G34633" s="16"/>
      <c r="H34633" s="16"/>
      <c r="J34633" s="27">
        <v>100</v>
      </c>
      <c r="L34633" s="298">
        <f t="shared" si="1638"/>
        <v>100</v>
      </c>
      <c r="O34633" s="16">
        <f t="shared" si="1639"/>
        <v>0</v>
      </c>
      <c r="P34633" s="298">
        <f t="shared" si="1640"/>
        <v>100</v>
      </c>
    </row>
    <row r="34634" spans="2:16">
      <c r="B34634" s="457"/>
      <c r="D34634" s="27" t="s">
        <v>15015</v>
      </c>
      <c r="F34634" s="30" t="s">
        <v>34245</v>
      </c>
      <c r="G34634" s="16"/>
      <c r="H34634" s="16"/>
      <c r="J34634" s="27">
        <v>120</v>
      </c>
      <c r="L34634" s="298">
        <f t="shared" si="1638"/>
        <v>120</v>
      </c>
      <c r="O34634" s="16">
        <f t="shared" si="1639"/>
        <v>0</v>
      </c>
      <c r="P34634" s="298">
        <f t="shared" si="1640"/>
        <v>120</v>
      </c>
    </row>
    <row r="34635" spans="2:16">
      <c r="B34635" s="457"/>
      <c r="D34635" s="27" t="s">
        <v>15015</v>
      </c>
      <c r="F34635" s="30" t="s">
        <v>20722</v>
      </c>
      <c r="G34635" s="16"/>
      <c r="H34635" s="16"/>
      <c r="J34635" s="27">
        <v>90</v>
      </c>
      <c r="L34635" s="298">
        <f t="shared" si="1638"/>
        <v>90</v>
      </c>
      <c r="O34635" s="16">
        <f t="shared" si="1639"/>
        <v>0</v>
      </c>
      <c r="P34635" s="298">
        <f t="shared" si="1640"/>
        <v>90</v>
      </c>
    </row>
    <row r="34636" spans="2:16">
      <c r="B34636" s="457"/>
      <c r="D34636" s="27" t="s">
        <v>15015</v>
      </c>
      <c r="F34636" s="30" t="s">
        <v>34246</v>
      </c>
      <c r="G34636" s="16"/>
      <c r="H34636" s="16"/>
      <c r="J34636" s="27">
        <v>50</v>
      </c>
      <c r="L34636" s="298">
        <f t="shared" si="1638"/>
        <v>50</v>
      </c>
      <c r="O34636" s="16">
        <f t="shared" si="1639"/>
        <v>0</v>
      </c>
      <c r="P34636" s="298">
        <f t="shared" si="1640"/>
        <v>50</v>
      </c>
    </row>
    <row r="34637" spans="2:16">
      <c r="B34637" s="457"/>
      <c r="D34637" s="27" t="s">
        <v>15015</v>
      </c>
      <c r="F34637" s="30" t="s">
        <v>20657</v>
      </c>
      <c r="G34637" s="16"/>
      <c r="H34637" s="16"/>
      <c r="J34637" s="27">
        <v>20</v>
      </c>
      <c r="L34637" s="298">
        <f t="shared" si="1638"/>
        <v>20</v>
      </c>
      <c r="O34637" s="16">
        <f t="shared" si="1639"/>
        <v>0</v>
      </c>
      <c r="P34637" s="298">
        <f t="shared" si="1640"/>
        <v>20</v>
      </c>
    </row>
    <row r="34638" spans="2:16">
      <c r="B34638" s="457"/>
      <c r="D34638" s="27" t="s">
        <v>15015</v>
      </c>
      <c r="F34638" s="30" t="s">
        <v>920</v>
      </c>
      <c r="G34638" s="16"/>
      <c r="H34638" s="16"/>
      <c r="J34638" s="27">
        <v>25</v>
      </c>
      <c r="L34638" s="298">
        <f t="shared" si="1638"/>
        <v>25</v>
      </c>
      <c r="O34638" s="16">
        <f t="shared" si="1639"/>
        <v>0</v>
      </c>
      <c r="P34638" s="298">
        <f t="shared" si="1640"/>
        <v>25</v>
      </c>
    </row>
    <row r="34639" spans="2:16">
      <c r="B34639" s="457"/>
      <c r="D34639" s="27" t="s">
        <v>15015</v>
      </c>
      <c r="F34639" s="30" t="s">
        <v>34247</v>
      </c>
      <c r="G34639" s="16"/>
      <c r="H34639" s="16"/>
      <c r="J34639" s="27">
        <v>20</v>
      </c>
      <c r="L34639" s="298">
        <f t="shared" si="1638"/>
        <v>20</v>
      </c>
      <c r="O34639" s="16">
        <f t="shared" si="1639"/>
        <v>0</v>
      </c>
      <c r="P34639" s="298">
        <f t="shared" si="1640"/>
        <v>20</v>
      </c>
    </row>
    <row r="34640" spans="2:16">
      <c r="B34640" s="457"/>
      <c r="D34640" s="27" t="s">
        <v>15015</v>
      </c>
      <c r="F34640" s="30" t="s">
        <v>19419</v>
      </c>
      <c r="G34640" s="16"/>
      <c r="H34640" s="16"/>
      <c r="J34640" s="27">
        <v>49</v>
      </c>
      <c r="L34640" s="298">
        <f t="shared" si="1638"/>
        <v>49</v>
      </c>
      <c r="O34640" s="16">
        <f t="shared" si="1639"/>
        <v>0</v>
      </c>
      <c r="P34640" s="298">
        <f t="shared" si="1640"/>
        <v>49</v>
      </c>
    </row>
    <row r="34641" spans="2:16">
      <c r="B34641" s="457"/>
      <c r="D34641" s="27" t="s">
        <v>15015</v>
      </c>
      <c r="F34641" s="30" t="s">
        <v>34248</v>
      </c>
      <c r="G34641" s="16"/>
      <c r="H34641" s="16"/>
      <c r="J34641" s="27">
        <v>60</v>
      </c>
      <c r="L34641" s="298">
        <f t="shared" si="1638"/>
        <v>60</v>
      </c>
      <c r="O34641" s="16">
        <f t="shared" si="1639"/>
        <v>0</v>
      </c>
      <c r="P34641" s="298">
        <f t="shared" si="1640"/>
        <v>60</v>
      </c>
    </row>
    <row r="34642" spans="2:16">
      <c r="B34642" s="457"/>
      <c r="D34642" s="27" t="s">
        <v>15015</v>
      </c>
      <c r="F34642" s="30" t="s">
        <v>34249</v>
      </c>
      <c r="G34642" s="16"/>
      <c r="H34642" s="16"/>
      <c r="J34642" s="27">
        <v>60</v>
      </c>
      <c r="L34642" s="298">
        <f t="shared" si="1638"/>
        <v>60</v>
      </c>
      <c r="O34642" s="16">
        <f t="shared" si="1639"/>
        <v>0</v>
      </c>
      <c r="P34642" s="298">
        <f t="shared" si="1640"/>
        <v>60</v>
      </c>
    </row>
    <row r="34643" spans="2:16">
      <c r="B34643" s="457"/>
      <c r="D34643" s="27" t="s">
        <v>15015</v>
      </c>
      <c r="F34643" s="30" t="s">
        <v>21327</v>
      </c>
      <c r="G34643" s="16"/>
      <c r="H34643" s="16"/>
      <c r="J34643" s="27">
        <v>60</v>
      </c>
      <c r="L34643" s="298">
        <f t="shared" si="1638"/>
        <v>60</v>
      </c>
      <c r="O34643" s="16">
        <f t="shared" si="1639"/>
        <v>0</v>
      </c>
      <c r="P34643" s="298">
        <f t="shared" si="1640"/>
        <v>60</v>
      </c>
    </row>
    <row r="34644" spans="2:16">
      <c r="B34644" s="457"/>
      <c r="D34644" s="27" t="s">
        <v>15015</v>
      </c>
      <c r="F34644" s="30" t="s">
        <v>34250</v>
      </c>
      <c r="G34644" s="16"/>
      <c r="H34644" s="16"/>
      <c r="J34644" s="27">
        <v>60</v>
      </c>
      <c r="L34644" s="298">
        <f t="shared" si="1638"/>
        <v>60</v>
      </c>
      <c r="O34644" s="16">
        <f t="shared" si="1639"/>
        <v>0</v>
      </c>
      <c r="P34644" s="298">
        <f t="shared" si="1640"/>
        <v>60</v>
      </c>
    </row>
    <row r="34645" spans="2:16">
      <c r="B34645" s="457"/>
      <c r="D34645" s="27" t="s">
        <v>15015</v>
      </c>
      <c r="F34645" s="30" t="s">
        <v>13031</v>
      </c>
      <c r="G34645" s="16"/>
      <c r="H34645" s="16"/>
      <c r="J34645" s="27">
        <v>60</v>
      </c>
      <c r="L34645" s="298">
        <f t="shared" si="1638"/>
        <v>60</v>
      </c>
      <c r="O34645" s="16">
        <f t="shared" si="1639"/>
        <v>0</v>
      </c>
      <c r="P34645" s="298">
        <f t="shared" si="1640"/>
        <v>60</v>
      </c>
    </row>
    <row r="34646" spans="2:16">
      <c r="B34646" s="457"/>
      <c r="D34646" s="27" t="s">
        <v>15015</v>
      </c>
      <c r="F34646" s="30" t="s">
        <v>34251</v>
      </c>
      <c r="G34646" s="16"/>
      <c r="H34646" s="16"/>
      <c r="J34646" s="27">
        <v>60</v>
      </c>
      <c r="L34646" s="298">
        <f t="shared" si="1638"/>
        <v>60</v>
      </c>
      <c r="O34646" s="16">
        <f t="shared" si="1639"/>
        <v>0</v>
      </c>
      <c r="P34646" s="298">
        <f t="shared" si="1640"/>
        <v>60</v>
      </c>
    </row>
    <row r="34647" spans="2:16">
      <c r="B34647" s="457"/>
      <c r="D34647" s="27" t="s">
        <v>15015</v>
      </c>
      <c r="F34647" s="30" t="s">
        <v>2355</v>
      </c>
      <c r="G34647" s="16"/>
      <c r="H34647" s="16"/>
      <c r="J34647" s="27">
        <v>390</v>
      </c>
      <c r="L34647" s="298">
        <f t="shared" si="1638"/>
        <v>390</v>
      </c>
      <c r="O34647" s="16">
        <f t="shared" si="1639"/>
        <v>0</v>
      </c>
      <c r="P34647" s="298">
        <f t="shared" si="1640"/>
        <v>390</v>
      </c>
    </row>
    <row r="34648" spans="2:16">
      <c r="B34648" s="457"/>
      <c r="D34648" s="27" t="s">
        <v>15015</v>
      </c>
      <c r="F34648" s="30" t="s">
        <v>34252</v>
      </c>
      <c r="G34648" s="16"/>
      <c r="H34648" s="16"/>
      <c r="J34648" s="27">
        <v>220</v>
      </c>
      <c r="L34648" s="298">
        <f t="shared" si="1638"/>
        <v>220</v>
      </c>
      <c r="O34648" s="16">
        <f t="shared" si="1639"/>
        <v>0</v>
      </c>
      <c r="P34648" s="298">
        <f t="shared" si="1640"/>
        <v>220</v>
      </c>
    </row>
    <row r="34649" spans="2:16">
      <c r="B34649" s="457"/>
      <c r="D34649" s="27" t="s">
        <v>15015</v>
      </c>
      <c r="F34649" s="30" t="s">
        <v>34253</v>
      </c>
      <c r="G34649" s="16"/>
      <c r="H34649" s="16"/>
      <c r="J34649" s="27">
        <v>80</v>
      </c>
      <c r="L34649" s="298">
        <f t="shared" si="1638"/>
        <v>80</v>
      </c>
      <c r="O34649" s="16">
        <f t="shared" si="1639"/>
        <v>0</v>
      </c>
      <c r="P34649" s="298">
        <f t="shared" si="1640"/>
        <v>80</v>
      </c>
    </row>
    <row r="34650" spans="2:16">
      <c r="B34650" s="457"/>
      <c r="D34650" s="27" t="s">
        <v>15015</v>
      </c>
      <c r="F34650" s="30" t="s">
        <v>34254</v>
      </c>
      <c r="G34650" s="16"/>
      <c r="H34650" s="16"/>
      <c r="J34650" s="27">
        <v>110</v>
      </c>
      <c r="L34650" s="298">
        <f t="shared" si="1638"/>
        <v>110</v>
      </c>
      <c r="O34650" s="16">
        <f t="shared" si="1639"/>
        <v>0</v>
      </c>
      <c r="P34650" s="298">
        <f t="shared" si="1640"/>
        <v>110</v>
      </c>
    </row>
    <row r="34651" spans="2:16">
      <c r="B34651" s="457"/>
      <c r="D34651" s="27" t="s">
        <v>15015</v>
      </c>
      <c r="F34651" s="35" t="s">
        <v>29821</v>
      </c>
      <c r="G34651" s="16"/>
      <c r="H34651" s="16"/>
      <c r="J34651" s="27">
        <v>92</v>
      </c>
      <c r="L34651" s="298">
        <f t="shared" si="1638"/>
        <v>92</v>
      </c>
      <c r="O34651" s="16">
        <f t="shared" si="1639"/>
        <v>0</v>
      </c>
      <c r="P34651" s="298">
        <f t="shared" si="1640"/>
        <v>92</v>
      </c>
    </row>
    <row r="34652" spans="2:16">
      <c r="B34652" s="457"/>
      <c r="D34652" s="27" t="s">
        <v>15015</v>
      </c>
      <c r="F34652" s="30" t="s">
        <v>34255</v>
      </c>
      <c r="G34652" s="16"/>
      <c r="H34652" s="16"/>
      <c r="J34652" s="27">
        <v>120</v>
      </c>
      <c r="L34652" s="298">
        <f t="shared" si="1638"/>
        <v>120</v>
      </c>
      <c r="O34652" s="16">
        <f t="shared" si="1639"/>
        <v>0</v>
      </c>
      <c r="P34652" s="298">
        <f t="shared" si="1640"/>
        <v>120</v>
      </c>
    </row>
    <row r="34653" spans="2:16">
      <c r="B34653" s="457"/>
      <c r="D34653" s="4" t="s">
        <v>34256</v>
      </c>
      <c r="F34653" s="307" t="s">
        <v>34257</v>
      </c>
      <c r="G34653" s="16"/>
      <c r="H34653" s="16"/>
      <c r="L34653" s="298">
        <f t="shared" si="1638"/>
        <v>0</v>
      </c>
      <c r="O34653" s="16">
        <f t="shared" si="1639"/>
        <v>0</v>
      </c>
      <c r="P34653" s="298">
        <f t="shared" si="1640"/>
        <v>0</v>
      </c>
    </row>
    <row r="34654" spans="2:16">
      <c r="B34654" s="457"/>
      <c r="D34654" s="4" t="s">
        <v>34256</v>
      </c>
      <c r="F34654" s="5" t="s">
        <v>34258</v>
      </c>
      <c r="G34654" s="16"/>
      <c r="H34654" s="16"/>
      <c r="L34654" s="298">
        <f t="shared" si="1638"/>
        <v>0</v>
      </c>
      <c r="O34654" s="16">
        <f t="shared" si="1639"/>
        <v>0</v>
      </c>
      <c r="P34654" s="298">
        <f t="shared" si="1640"/>
        <v>0</v>
      </c>
    </row>
    <row r="34655" spans="2:16">
      <c r="B34655" s="457"/>
      <c r="D34655" s="4" t="s">
        <v>34256</v>
      </c>
      <c r="F34655" s="5" t="s">
        <v>34259</v>
      </c>
      <c r="G34655" s="16"/>
      <c r="H34655" s="16"/>
      <c r="L34655" s="298">
        <f t="shared" si="1638"/>
        <v>0</v>
      </c>
      <c r="O34655" s="16">
        <f t="shared" si="1639"/>
        <v>0</v>
      </c>
      <c r="P34655" s="298">
        <f t="shared" si="1640"/>
        <v>0</v>
      </c>
    </row>
    <row r="34656" spans="2:16">
      <c r="B34656" s="457"/>
      <c r="D34656" s="4" t="s">
        <v>34256</v>
      </c>
      <c r="F34656" s="5" t="s">
        <v>34260</v>
      </c>
      <c r="G34656" s="16"/>
      <c r="H34656" s="16"/>
      <c r="L34656" s="298">
        <f t="shared" si="1638"/>
        <v>0</v>
      </c>
      <c r="O34656" s="16">
        <f t="shared" si="1639"/>
        <v>0</v>
      </c>
      <c r="P34656" s="298">
        <f t="shared" si="1640"/>
        <v>0</v>
      </c>
    </row>
    <row r="34657" spans="2:16">
      <c r="B34657" s="457"/>
      <c r="D34657" s="4" t="s">
        <v>34256</v>
      </c>
      <c r="F34657" s="5" t="s">
        <v>34257</v>
      </c>
      <c r="G34657" s="16"/>
      <c r="H34657" s="16"/>
      <c r="L34657" s="298">
        <f t="shared" si="1638"/>
        <v>0</v>
      </c>
      <c r="O34657" s="16">
        <f t="shared" si="1639"/>
        <v>0</v>
      </c>
      <c r="P34657" s="298">
        <f t="shared" si="1640"/>
        <v>0</v>
      </c>
    </row>
    <row r="34658" spans="2:16">
      <c r="B34658" s="457"/>
      <c r="D34658" s="4" t="s">
        <v>34256</v>
      </c>
      <c r="F34658" s="308" t="s">
        <v>34261</v>
      </c>
      <c r="G34658" s="16"/>
      <c r="H34658" s="16"/>
      <c r="L34658" s="298">
        <f t="shared" si="1638"/>
        <v>0</v>
      </c>
      <c r="O34658" s="16">
        <f t="shared" si="1639"/>
        <v>0</v>
      </c>
      <c r="P34658" s="298">
        <f t="shared" si="1640"/>
        <v>0</v>
      </c>
    </row>
    <row r="34659" spans="2:16">
      <c r="B34659" s="457"/>
      <c r="D34659" s="4" t="s">
        <v>34256</v>
      </c>
      <c r="F34659" s="309" t="s">
        <v>34262</v>
      </c>
      <c r="G34659" s="16"/>
      <c r="H34659" s="16"/>
      <c r="L34659" s="298">
        <f t="shared" si="1638"/>
        <v>0</v>
      </c>
      <c r="O34659" s="16">
        <f t="shared" si="1639"/>
        <v>0</v>
      </c>
      <c r="P34659" s="298">
        <f t="shared" si="1640"/>
        <v>0</v>
      </c>
    </row>
    <row r="34660" spans="2:16">
      <c r="B34660" s="457"/>
      <c r="D34660" s="4" t="s">
        <v>34256</v>
      </c>
      <c r="F34660" s="5" t="s">
        <v>34263</v>
      </c>
      <c r="G34660" s="16"/>
      <c r="H34660" s="16"/>
      <c r="L34660" s="298">
        <f t="shared" si="1638"/>
        <v>0</v>
      </c>
      <c r="O34660" s="16">
        <f t="shared" si="1639"/>
        <v>0</v>
      </c>
      <c r="P34660" s="298">
        <f t="shared" si="1640"/>
        <v>0</v>
      </c>
    </row>
    <row r="34661" spans="2:16">
      <c r="B34661" s="457"/>
      <c r="D34661" s="4" t="s">
        <v>34256</v>
      </c>
      <c r="F34661" s="5" t="s">
        <v>34264</v>
      </c>
      <c r="G34661" s="16"/>
      <c r="H34661" s="16"/>
      <c r="L34661" s="298">
        <f t="shared" si="1638"/>
        <v>0</v>
      </c>
      <c r="O34661" s="16">
        <f t="shared" si="1639"/>
        <v>0</v>
      </c>
      <c r="P34661" s="298">
        <f t="shared" si="1640"/>
        <v>0</v>
      </c>
    </row>
    <row r="34662" spans="2:16">
      <c r="B34662" s="457"/>
      <c r="D34662" s="4" t="s">
        <v>34256</v>
      </c>
      <c r="F34662" s="5" t="s">
        <v>34265</v>
      </c>
      <c r="G34662" s="16"/>
      <c r="H34662" s="16"/>
      <c r="L34662" s="298">
        <f t="shared" si="1638"/>
        <v>0</v>
      </c>
      <c r="O34662" s="16">
        <f t="shared" si="1639"/>
        <v>0</v>
      </c>
      <c r="P34662" s="298">
        <f t="shared" si="1640"/>
        <v>0</v>
      </c>
    </row>
    <row r="34663" spans="2:16">
      <c r="B34663" s="457"/>
      <c r="D34663" s="4" t="s">
        <v>34256</v>
      </c>
      <c r="F34663" s="5" t="s">
        <v>20180</v>
      </c>
      <c r="G34663" s="16"/>
      <c r="H34663" s="16"/>
      <c r="L34663" s="298">
        <f t="shared" si="1638"/>
        <v>0</v>
      </c>
      <c r="O34663" s="16">
        <f t="shared" si="1639"/>
        <v>0</v>
      </c>
      <c r="P34663" s="298">
        <f t="shared" si="1640"/>
        <v>0</v>
      </c>
    </row>
    <row r="34664" spans="2:16">
      <c r="B34664" s="457"/>
      <c r="D34664" s="4" t="s">
        <v>34256</v>
      </c>
      <c r="F34664" s="5" t="s">
        <v>34266</v>
      </c>
      <c r="G34664" s="16"/>
      <c r="H34664" s="16"/>
      <c r="L34664" s="298">
        <f t="shared" si="1638"/>
        <v>0</v>
      </c>
      <c r="O34664" s="16">
        <f t="shared" si="1639"/>
        <v>0</v>
      </c>
      <c r="P34664" s="298">
        <f t="shared" si="1640"/>
        <v>0</v>
      </c>
    </row>
    <row r="34665" spans="2:16">
      <c r="B34665" s="457"/>
      <c r="D34665" s="4" t="s">
        <v>34256</v>
      </c>
      <c r="F34665" s="5" t="s">
        <v>34267</v>
      </c>
      <c r="G34665" s="16"/>
      <c r="H34665" s="16"/>
      <c r="L34665" s="298">
        <f t="shared" si="1638"/>
        <v>0</v>
      </c>
      <c r="O34665" s="16">
        <f t="shared" si="1639"/>
        <v>0</v>
      </c>
      <c r="P34665" s="298">
        <f t="shared" si="1640"/>
        <v>0</v>
      </c>
    </row>
    <row r="34666" spans="2:16">
      <c r="B34666" s="457"/>
      <c r="D34666" s="4" t="s">
        <v>34256</v>
      </c>
      <c r="F34666" s="317" t="s">
        <v>11073</v>
      </c>
      <c r="G34666" s="16"/>
      <c r="H34666" s="16"/>
      <c r="L34666" s="298">
        <f t="shared" si="1638"/>
        <v>0</v>
      </c>
      <c r="O34666" s="16">
        <f t="shared" si="1639"/>
        <v>0</v>
      </c>
      <c r="P34666" s="298">
        <f t="shared" si="1640"/>
        <v>0</v>
      </c>
    </row>
    <row r="34667" spans="2:16">
      <c r="B34667" s="457"/>
      <c r="D34667" s="4" t="s">
        <v>34256</v>
      </c>
      <c r="F34667" s="5" t="s">
        <v>34268</v>
      </c>
      <c r="G34667" s="16"/>
      <c r="H34667" s="16"/>
      <c r="L34667" s="298">
        <f t="shared" si="1638"/>
        <v>0</v>
      </c>
      <c r="O34667" s="16">
        <f t="shared" si="1639"/>
        <v>0</v>
      </c>
      <c r="P34667" s="298">
        <f t="shared" si="1640"/>
        <v>0</v>
      </c>
    </row>
    <row r="34668" spans="2:16">
      <c r="B34668" s="457"/>
      <c r="D34668" s="4" t="s">
        <v>34256</v>
      </c>
      <c r="F34668" s="4" t="s">
        <v>34269</v>
      </c>
      <c r="G34668" s="16"/>
      <c r="H34668" s="16"/>
      <c r="L34668" s="298">
        <f t="shared" si="1638"/>
        <v>0</v>
      </c>
      <c r="O34668" s="16">
        <f t="shared" si="1639"/>
        <v>0</v>
      </c>
      <c r="P34668" s="298">
        <f t="shared" si="1640"/>
        <v>0</v>
      </c>
    </row>
    <row r="34669" spans="2:16">
      <c r="B34669" s="457"/>
      <c r="D34669" s="4" t="s">
        <v>34256</v>
      </c>
      <c r="F34669" s="9" t="s">
        <v>34270</v>
      </c>
      <c r="G34669" s="16"/>
      <c r="H34669" s="16"/>
      <c r="L34669" s="298">
        <f t="shared" si="1638"/>
        <v>0</v>
      </c>
      <c r="O34669" s="16">
        <f t="shared" si="1639"/>
        <v>0</v>
      </c>
      <c r="P34669" s="298">
        <f t="shared" si="1640"/>
        <v>0</v>
      </c>
    </row>
    <row r="34670" spans="2:16">
      <c r="B34670" s="457"/>
      <c r="D34670" s="4" t="s">
        <v>34256</v>
      </c>
      <c r="F34670" s="5" t="s">
        <v>34271</v>
      </c>
      <c r="G34670" s="16"/>
      <c r="H34670" s="16"/>
      <c r="J34670" s="4">
        <v>200</v>
      </c>
      <c r="L34670" s="298">
        <f t="shared" si="1638"/>
        <v>200</v>
      </c>
      <c r="O34670" s="16">
        <f t="shared" si="1639"/>
        <v>0</v>
      </c>
      <c r="P34670" s="298">
        <f t="shared" si="1640"/>
        <v>200</v>
      </c>
    </row>
    <row r="34671" spans="2:16">
      <c r="B34671" s="457"/>
      <c r="D34671" s="4" t="s">
        <v>34256</v>
      </c>
      <c r="F34671" s="5" t="s">
        <v>34272</v>
      </c>
      <c r="G34671" s="16"/>
      <c r="H34671" s="16"/>
      <c r="J34671" s="4">
        <v>199</v>
      </c>
      <c r="L34671" s="298">
        <f t="shared" si="1638"/>
        <v>199</v>
      </c>
      <c r="O34671" s="16">
        <f t="shared" si="1639"/>
        <v>0</v>
      </c>
      <c r="P34671" s="298">
        <f t="shared" si="1640"/>
        <v>199</v>
      </c>
    </row>
    <row r="34672" spans="2:16">
      <c r="B34672" s="457"/>
      <c r="D34672" s="4" t="s">
        <v>34256</v>
      </c>
      <c r="F34672" s="310" t="s">
        <v>34273</v>
      </c>
      <c r="G34672" s="16"/>
      <c r="H34672" s="16"/>
      <c r="J34672" s="4">
        <v>260</v>
      </c>
      <c r="L34672" s="298">
        <f t="shared" si="1638"/>
        <v>260</v>
      </c>
      <c r="O34672" s="16">
        <f t="shared" si="1639"/>
        <v>0</v>
      </c>
      <c r="P34672" s="298">
        <f t="shared" si="1640"/>
        <v>260</v>
      </c>
    </row>
    <row r="34673" spans="2:16">
      <c r="B34673" s="457"/>
      <c r="D34673" s="4" t="s">
        <v>34256</v>
      </c>
      <c r="F34673" s="310" t="s">
        <v>34274</v>
      </c>
      <c r="G34673" s="16"/>
      <c r="H34673" s="16"/>
      <c r="J34673" s="4">
        <v>170</v>
      </c>
      <c r="L34673" s="298">
        <f t="shared" si="1638"/>
        <v>170</v>
      </c>
      <c r="O34673" s="16">
        <f t="shared" si="1639"/>
        <v>0</v>
      </c>
      <c r="P34673" s="298">
        <f t="shared" si="1640"/>
        <v>170</v>
      </c>
    </row>
    <row r="34674" spans="2:16">
      <c r="B34674" s="457"/>
      <c r="D34674" s="4" t="s">
        <v>34256</v>
      </c>
      <c r="F34674" s="311" t="s">
        <v>34275</v>
      </c>
      <c r="G34674" s="16"/>
      <c r="H34674" s="16"/>
      <c r="J34674" s="4">
        <v>320</v>
      </c>
      <c r="L34674" s="298">
        <f t="shared" si="1638"/>
        <v>320</v>
      </c>
      <c r="O34674" s="16">
        <f t="shared" si="1639"/>
        <v>0</v>
      </c>
      <c r="P34674" s="298">
        <f t="shared" si="1640"/>
        <v>320</v>
      </c>
    </row>
    <row r="34675" spans="2:16">
      <c r="B34675" s="457"/>
      <c r="D34675" s="4" t="s">
        <v>34256</v>
      </c>
      <c r="F34675" s="312" t="s">
        <v>34276</v>
      </c>
      <c r="G34675" s="16"/>
      <c r="H34675" s="16"/>
      <c r="J34675" s="4">
        <v>320</v>
      </c>
      <c r="L34675" s="298">
        <f t="shared" si="1638"/>
        <v>320</v>
      </c>
      <c r="O34675" s="16">
        <f t="shared" si="1639"/>
        <v>0</v>
      </c>
      <c r="P34675" s="298">
        <f t="shared" si="1640"/>
        <v>320</v>
      </c>
    </row>
    <row r="34676" spans="2:16">
      <c r="B34676" s="457"/>
      <c r="D34676" s="4" t="s">
        <v>34256</v>
      </c>
      <c r="F34676" s="313" t="s">
        <v>34277</v>
      </c>
      <c r="G34676" s="16"/>
      <c r="H34676" s="16"/>
      <c r="J34676" s="4">
        <v>250</v>
      </c>
      <c r="L34676" s="298">
        <f t="shared" si="1638"/>
        <v>250</v>
      </c>
      <c r="O34676" s="16">
        <f t="shared" si="1639"/>
        <v>0</v>
      </c>
      <c r="P34676" s="298">
        <f t="shared" si="1640"/>
        <v>250</v>
      </c>
    </row>
    <row r="34677" spans="2:16">
      <c r="B34677" s="457"/>
      <c r="D34677" s="4" t="s">
        <v>34256</v>
      </c>
      <c r="F34677" s="310" t="s">
        <v>34278</v>
      </c>
      <c r="G34677" s="16"/>
      <c r="H34677" s="16"/>
      <c r="J34677" s="4">
        <v>180</v>
      </c>
      <c r="L34677" s="298">
        <f t="shared" si="1638"/>
        <v>180</v>
      </c>
      <c r="O34677" s="16">
        <f t="shared" si="1639"/>
        <v>0</v>
      </c>
      <c r="P34677" s="298">
        <f t="shared" si="1640"/>
        <v>180</v>
      </c>
    </row>
    <row r="34678" spans="2:16">
      <c r="B34678" s="457"/>
      <c r="D34678" s="4" t="s">
        <v>34256</v>
      </c>
      <c r="F34678" s="310" t="s">
        <v>34279</v>
      </c>
      <c r="G34678" s="16"/>
      <c r="H34678" s="16"/>
      <c r="J34678" s="4">
        <v>200</v>
      </c>
      <c r="L34678" s="298">
        <f t="shared" si="1638"/>
        <v>200</v>
      </c>
      <c r="O34678" s="16">
        <f t="shared" si="1639"/>
        <v>0</v>
      </c>
      <c r="P34678" s="298">
        <f t="shared" si="1640"/>
        <v>200</v>
      </c>
    </row>
    <row r="34679" spans="2:16">
      <c r="B34679" s="457"/>
      <c r="D34679" s="4" t="s">
        <v>34256</v>
      </c>
      <c r="F34679" s="314" t="s">
        <v>34280</v>
      </c>
      <c r="G34679" s="16"/>
      <c r="H34679" s="16"/>
      <c r="J34679" s="4">
        <v>220</v>
      </c>
      <c r="L34679" s="298">
        <f t="shared" si="1638"/>
        <v>220</v>
      </c>
      <c r="O34679" s="16">
        <f t="shared" si="1639"/>
        <v>0</v>
      </c>
      <c r="P34679" s="298">
        <f t="shared" si="1640"/>
        <v>220</v>
      </c>
    </row>
    <row r="34680" spans="2:16">
      <c r="B34680" s="457"/>
      <c r="D34680" s="4" t="s">
        <v>34256</v>
      </c>
      <c r="F34680" s="310" t="s">
        <v>34281</v>
      </c>
      <c r="G34680" s="16"/>
      <c r="H34680" s="16"/>
      <c r="J34680" s="4">
        <v>370</v>
      </c>
      <c r="L34680" s="298">
        <f t="shared" si="1638"/>
        <v>370</v>
      </c>
      <c r="O34680" s="16">
        <f t="shared" si="1639"/>
        <v>0</v>
      </c>
      <c r="P34680" s="298">
        <f t="shared" si="1640"/>
        <v>370</v>
      </c>
    </row>
    <row r="34681" spans="2:16">
      <c r="B34681" s="457"/>
      <c r="D34681" s="4" t="s">
        <v>34256</v>
      </c>
      <c r="F34681" s="396" t="s">
        <v>34282</v>
      </c>
      <c r="G34681" s="16"/>
      <c r="H34681" s="16"/>
      <c r="J34681" s="4">
        <v>200</v>
      </c>
      <c r="L34681" s="298">
        <f t="shared" si="1638"/>
        <v>200</v>
      </c>
      <c r="O34681" s="16">
        <f t="shared" si="1639"/>
        <v>0</v>
      </c>
      <c r="P34681" s="298">
        <f t="shared" si="1640"/>
        <v>200</v>
      </c>
    </row>
    <row r="34682" spans="2:16">
      <c r="B34682" s="457"/>
      <c r="D34682" s="4" t="s">
        <v>34283</v>
      </c>
      <c r="F34682" s="310" t="s">
        <v>34284</v>
      </c>
      <c r="G34682" s="16"/>
      <c r="H34682" s="16"/>
      <c r="J34682" s="4">
        <v>70</v>
      </c>
      <c r="L34682" s="298">
        <f t="shared" ref="L34682:L34745" si="1641">+J34682+K34682</f>
        <v>70</v>
      </c>
      <c r="O34682" s="16">
        <f t="shared" ref="O34682:O34745" si="1642">+M34682+N34682</f>
        <v>0</v>
      </c>
      <c r="P34682" s="298">
        <f t="shared" ref="P34682:P34745" si="1643">+L34682+O34682</f>
        <v>70</v>
      </c>
    </row>
    <row r="34683" spans="2:16">
      <c r="B34683" s="457"/>
      <c r="D34683" s="4" t="s">
        <v>34283</v>
      </c>
      <c r="F34683" s="310" t="s">
        <v>34285</v>
      </c>
      <c r="G34683" s="16"/>
      <c r="H34683" s="16"/>
      <c r="J34683" s="4">
        <v>90</v>
      </c>
      <c r="L34683" s="298">
        <f t="shared" si="1641"/>
        <v>90</v>
      </c>
      <c r="O34683" s="16">
        <f t="shared" si="1642"/>
        <v>0</v>
      </c>
      <c r="P34683" s="298">
        <f t="shared" si="1643"/>
        <v>90</v>
      </c>
    </row>
    <row r="34684" spans="2:16">
      <c r="B34684" s="457"/>
      <c r="D34684" s="4" t="s">
        <v>34283</v>
      </c>
      <c r="F34684" s="310" t="s">
        <v>34286</v>
      </c>
      <c r="G34684" s="16"/>
      <c r="H34684" s="16"/>
      <c r="J34684" s="4">
        <v>180</v>
      </c>
      <c r="L34684" s="298">
        <f t="shared" si="1641"/>
        <v>180</v>
      </c>
      <c r="O34684" s="16">
        <f t="shared" si="1642"/>
        <v>0</v>
      </c>
      <c r="P34684" s="298">
        <f t="shared" si="1643"/>
        <v>180</v>
      </c>
    </row>
    <row r="34685" spans="2:16">
      <c r="B34685" s="457"/>
      <c r="D34685" s="4" t="s">
        <v>34283</v>
      </c>
      <c r="F34685" s="310" t="s">
        <v>34287</v>
      </c>
      <c r="G34685" s="16"/>
      <c r="H34685" s="16"/>
      <c r="J34685" s="5">
        <v>90</v>
      </c>
      <c r="L34685" s="298">
        <f t="shared" si="1641"/>
        <v>90</v>
      </c>
      <c r="O34685" s="16">
        <f t="shared" si="1642"/>
        <v>0</v>
      </c>
      <c r="P34685" s="298">
        <f t="shared" si="1643"/>
        <v>90</v>
      </c>
    </row>
    <row r="34686" spans="2:16">
      <c r="B34686" s="457"/>
      <c r="D34686" s="4" t="s">
        <v>34283</v>
      </c>
      <c r="F34686" s="310" t="s">
        <v>34288</v>
      </c>
      <c r="G34686" s="16"/>
      <c r="H34686" s="16"/>
      <c r="J34686" s="5">
        <v>120</v>
      </c>
      <c r="L34686" s="298">
        <f t="shared" si="1641"/>
        <v>120</v>
      </c>
      <c r="O34686" s="16">
        <f t="shared" si="1642"/>
        <v>0</v>
      </c>
      <c r="P34686" s="298">
        <f t="shared" si="1643"/>
        <v>120</v>
      </c>
    </row>
    <row r="34687" spans="2:16">
      <c r="B34687" s="457"/>
      <c r="D34687" s="4" t="s">
        <v>34283</v>
      </c>
      <c r="F34687" s="315" t="s">
        <v>2848</v>
      </c>
      <c r="G34687" s="16"/>
      <c r="H34687" s="16"/>
      <c r="J34687" s="5">
        <v>130</v>
      </c>
      <c r="L34687" s="298">
        <f t="shared" si="1641"/>
        <v>130</v>
      </c>
      <c r="O34687" s="16">
        <f t="shared" si="1642"/>
        <v>0</v>
      </c>
      <c r="P34687" s="298">
        <f t="shared" si="1643"/>
        <v>130</v>
      </c>
    </row>
    <row r="34688" spans="2:16">
      <c r="B34688" s="457"/>
      <c r="D34688" s="4" t="s">
        <v>34283</v>
      </c>
      <c r="F34688" s="316" t="s">
        <v>34289</v>
      </c>
      <c r="G34688" s="16"/>
      <c r="H34688" s="16"/>
      <c r="J34688" s="4">
        <v>100</v>
      </c>
      <c r="L34688" s="298">
        <f t="shared" si="1641"/>
        <v>100</v>
      </c>
      <c r="O34688" s="16">
        <f t="shared" si="1642"/>
        <v>0</v>
      </c>
      <c r="P34688" s="298">
        <f t="shared" si="1643"/>
        <v>100</v>
      </c>
    </row>
    <row r="34689" spans="2:16">
      <c r="B34689" s="457"/>
      <c r="D34689" s="4" t="s">
        <v>34283</v>
      </c>
      <c r="F34689" s="312" t="s">
        <v>10402</v>
      </c>
      <c r="G34689" s="16"/>
      <c r="H34689" s="16"/>
      <c r="J34689" s="4">
        <v>80</v>
      </c>
      <c r="L34689" s="298">
        <f t="shared" si="1641"/>
        <v>80</v>
      </c>
      <c r="O34689" s="16">
        <f t="shared" si="1642"/>
        <v>0</v>
      </c>
      <c r="P34689" s="298">
        <f t="shared" si="1643"/>
        <v>80</v>
      </c>
    </row>
    <row r="34690" spans="2:16">
      <c r="B34690" s="457"/>
      <c r="D34690" s="4" t="s">
        <v>34283</v>
      </c>
      <c r="F34690" s="310" t="s">
        <v>20219</v>
      </c>
      <c r="G34690" s="16"/>
      <c r="H34690" s="16"/>
      <c r="J34690" s="4">
        <v>76</v>
      </c>
      <c r="L34690" s="298">
        <f t="shared" si="1641"/>
        <v>76</v>
      </c>
      <c r="O34690" s="16">
        <f t="shared" si="1642"/>
        <v>0</v>
      </c>
      <c r="P34690" s="298">
        <f t="shared" si="1643"/>
        <v>76</v>
      </c>
    </row>
    <row r="34691" spans="2:16">
      <c r="B34691" s="457"/>
      <c r="D34691" s="4" t="s">
        <v>34283</v>
      </c>
      <c r="F34691" s="310" t="s">
        <v>34290</v>
      </c>
      <c r="G34691" s="16"/>
      <c r="H34691" s="16"/>
      <c r="J34691" s="4">
        <v>70</v>
      </c>
      <c r="L34691" s="298">
        <f t="shared" si="1641"/>
        <v>70</v>
      </c>
      <c r="O34691" s="16">
        <f t="shared" si="1642"/>
        <v>0</v>
      </c>
      <c r="P34691" s="298">
        <f t="shared" si="1643"/>
        <v>70</v>
      </c>
    </row>
    <row r="34692" spans="2:16">
      <c r="B34692" s="457"/>
      <c r="D34692" s="4" t="s">
        <v>34283</v>
      </c>
      <c r="F34692" s="310" t="s">
        <v>34291</v>
      </c>
      <c r="G34692" s="16"/>
      <c r="H34692" s="16"/>
      <c r="J34692" s="4">
        <v>20</v>
      </c>
      <c r="L34692" s="298">
        <f t="shared" si="1641"/>
        <v>20</v>
      </c>
      <c r="O34692" s="16">
        <f t="shared" si="1642"/>
        <v>0</v>
      </c>
      <c r="P34692" s="298">
        <f t="shared" si="1643"/>
        <v>20</v>
      </c>
    </row>
    <row r="34693" spans="2:16">
      <c r="B34693" s="457"/>
      <c r="D34693" s="4" t="s">
        <v>34283</v>
      </c>
      <c r="F34693" s="310" t="s">
        <v>34292</v>
      </c>
      <c r="G34693" s="16"/>
      <c r="H34693" s="16"/>
      <c r="L34693" s="298">
        <f t="shared" si="1641"/>
        <v>0</v>
      </c>
      <c r="O34693" s="16">
        <f t="shared" si="1642"/>
        <v>0</v>
      </c>
      <c r="P34693" s="298">
        <f t="shared" si="1643"/>
        <v>0</v>
      </c>
    </row>
    <row r="34694" spans="2:16">
      <c r="B34694" s="457"/>
      <c r="D34694" s="4" t="s">
        <v>34283</v>
      </c>
      <c r="F34694" s="310" t="s">
        <v>34293</v>
      </c>
      <c r="G34694" s="16"/>
      <c r="H34694" s="16"/>
      <c r="L34694" s="298">
        <f t="shared" si="1641"/>
        <v>0</v>
      </c>
      <c r="O34694" s="16">
        <f t="shared" si="1642"/>
        <v>0</v>
      </c>
      <c r="P34694" s="298">
        <f t="shared" si="1643"/>
        <v>0</v>
      </c>
    </row>
    <row r="34695" spans="2:16">
      <c r="B34695" s="457"/>
      <c r="D34695" s="4" t="s">
        <v>34283</v>
      </c>
      <c r="F34695" s="310" t="s">
        <v>34294</v>
      </c>
      <c r="G34695" s="16"/>
      <c r="H34695" s="16"/>
      <c r="L34695" s="298">
        <f t="shared" si="1641"/>
        <v>0</v>
      </c>
      <c r="O34695" s="16">
        <f t="shared" si="1642"/>
        <v>0</v>
      </c>
      <c r="P34695" s="298">
        <f t="shared" si="1643"/>
        <v>0</v>
      </c>
    </row>
    <row r="34696" spans="2:16">
      <c r="B34696" s="457"/>
      <c r="D34696" s="4" t="s">
        <v>34283</v>
      </c>
      <c r="F34696" s="312" t="s">
        <v>34295</v>
      </c>
      <c r="G34696" s="16"/>
      <c r="H34696" s="16"/>
      <c r="L34696" s="298">
        <f t="shared" si="1641"/>
        <v>0</v>
      </c>
      <c r="O34696" s="16">
        <f t="shared" si="1642"/>
        <v>0</v>
      </c>
      <c r="P34696" s="298">
        <f t="shared" si="1643"/>
        <v>0</v>
      </c>
    </row>
    <row r="34697" spans="2:16">
      <c r="B34697" s="457"/>
      <c r="D34697" s="4" t="s">
        <v>34283</v>
      </c>
      <c r="F34697" s="310" t="s">
        <v>34296</v>
      </c>
      <c r="G34697" s="16"/>
      <c r="H34697" s="16"/>
      <c r="L34697" s="298">
        <f t="shared" si="1641"/>
        <v>0</v>
      </c>
      <c r="O34697" s="16">
        <f t="shared" si="1642"/>
        <v>0</v>
      </c>
      <c r="P34697" s="298">
        <f t="shared" si="1643"/>
        <v>0</v>
      </c>
    </row>
    <row r="34698" spans="2:16">
      <c r="B34698" s="457"/>
      <c r="D34698" s="4" t="s">
        <v>34297</v>
      </c>
      <c r="F34698" s="5" t="s">
        <v>34298</v>
      </c>
      <c r="G34698" s="16"/>
      <c r="H34698" s="16"/>
      <c r="J34698" s="4">
        <v>340</v>
      </c>
      <c r="L34698" s="298">
        <f t="shared" si="1641"/>
        <v>340</v>
      </c>
      <c r="O34698" s="16">
        <f t="shared" si="1642"/>
        <v>0</v>
      </c>
      <c r="P34698" s="298">
        <f t="shared" si="1643"/>
        <v>340</v>
      </c>
    </row>
    <row r="34699" spans="2:16">
      <c r="B34699" s="457"/>
      <c r="D34699" s="4" t="s">
        <v>34297</v>
      </c>
      <c r="F34699" s="317" t="s">
        <v>34299</v>
      </c>
      <c r="G34699" s="16"/>
      <c r="H34699" s="16"/>
      <c r="J34699" s="4">
        <v>250</v>
      </c>
      <c r="L34699" s="298">
        <f t="shared" si="1641"/>
        <v>250</v>
      </c>
      <c r="O34699" s="16">
        <f t="shared" si="1642"/>
        <v>0</v>
      </c>
      <c r="P34699" s="298">
        <f t="shared" si="1643"/>
        <v>250</v>
      </c>
    </row>
    <row r="34700" spans="2:16">
      <c r="B34700" s="457"/>
      <c r="D34700" s="4" t="s">
        <v>34297</v>
      </c>
      <c r="F34700" s="318" t="s">
        <v>34300</v>
      </c>
      <c r="G34700" s="16"/>
      <c r="H34700" s="16"/>
      <c r="J34700" s="4">
        <v>120</v>
      </c>
      <c r="L34700" s="298">
        <f t="shared" si="1641"/>
        <v>120</v>
      </c>
      <c r="O34700" s="16">
        <f t="shared" si="1642"/>
        <v>0</v>
      </c>
      <c r="P34700" s="298">
        <f t="shared" si="1643"/>
        <v>120</v>
      </c>
    </row>
    <row r="34701" spans="2:16" ht="13.5" thickBot="1">
      <c r="B34701" s="457"/>
      <c r="D34701" s="4" t="s">
        <v>34297</v>
      </c>
      <c r="F34701" s="319" t="s">
        <v>34301</v>
      </c>
      <c r="G34701" s="16"/>
      <c r="H34701" s="16"/>
      <c r="J34701" s="4">
        <v>130</v>
      </c>
      <c r="L34701" s="298">
        <f t="shared" si="1641"/>
        <v>130</v>
      </c>
      <c r="O34701" s="16">
        <f t="shared" si="1642"/>
        <v>0</v>
      </c>
      <c r="P34701" s="298">
        <f t="shared" si="1643"/>
        <v>130</v>
      </c>
    </row>
    <row r="34702" spans="2:16">
      <c r="B34702" s="457"/>
      <c r="D34702" s="4" t="s">
        <v>34297</v>
      </c>
      <c r="F34702" s="320" t="s">
        <v>34302</v>
      </c>
      <c r="G34702" s="16"/>
      <c r="H34702" s="16"/>
      <c r="J34702" s="4">
        <v>460</v>
      </c>
      <c r="L34702" s="298">
        <f t="shared" si="1641"/>
        <v>460</v>
      </c>
      <c r="O34702" s="16">
        <f t="shared" si="1642"/>
        <v>0</v>
      </c>
      <c r="P34702" s="298">
        <f t="shared" si="1643"/>
        <v>460</v>
      </c>
    </row>
    <row r="34703" spans="2:16">
      <c r="B34703" s="457"/>
      <c r="D34703" s="4" t="s">
        <v>34297</v>
      </c>
      <c r="F34703" s="397" t="s">
        <v>34303</v>
      </c>
      <c r="G34703" s="16"/>
      <c r="H34703" s="16"/>
      <c r="J34703" s="4">
        <v>140</v>
      </c>
      <c r="L34703" s="298">
        <f t="shared" si="1641"/>
        <v>140</v>
      </c>
      <c r="O34703" s="16">
        <f t="shared" si="1642"/>
        <v>0</v>
      </c>
      <c r="P34703" s="298">
        <f t="shared" si="1643"/>
        <v>140</v>
      </c>
    </row>
    <row r="34704" spans="2:16">
      <c r="B34704" s="457"/>
      <c r="D34704" s="4" t="s">
        <v>34297</v>
      </c>
      <c r="F34704" s="310" t="s">
        <v>34304</v>
      </c>
      <c r="G34704" s="16"/>
      <c r="H34704" s="16"/>
      <c r="J34704" s="4">
        <v>350</v>
      </c>
      <c r="L34704" s="298">
        <f t="shared" si="1641"/>
        <v>350</v>
      </c>
      <c r="O34704" s="16">
        <f t="shared" si="1642"/>
        <v>0</v>
      </c>
      <c r="P34704" s="298">
        <f t="shared" si="1643"/>
        <v>350</v>
      </c>
    </row>
    <row r="34705" spans="2:16">
      <c r="B34705" s="457"/>
      <c r="D34705" s="4" t="s">
        <v>34297</v>
      </c>
      <c r="F34705" s="310" t="s">
        <v>34305</v>
      </c>
      <c r="G34705" s="16"/>
      <c r="H34705" s="16"/>
      <c r="J34705" s="4">
        <v>480</v>
      </c>
      <c r="L34705" s="298">
        <f t="shared" si="1641"/>
        <v>480</v>
      </c>
      <c r="O34705" s="16">
        <f t="shared" si="1642"/>
        <v>0</v>
      </c>
      <c r="P34705" s="298">
        <f t="shared" si="1643"/>
        <v>480</v>
      </c>
    </row>
    <row r="34706" spans="2:16">
      <c r="B34706" s="457"/>
      <c r="D34706" s="4" t="s">
        <v>34297</v>
      </c>
      <c r="F34706" s="315" t="s">
        <v>34306</v>
      </c>
      <c r="G34706" s="16"/>
      <c r="H34706" s="16"/>
      <c r="J34706" s="4">
        <v>450</v>
      </c>
      <c r="L34706" s="298">
        <f t="shared" si="1641"/>
        <v>450</v>
      </c>
      <c r="O34706" s="16">
        <f t="shared" si="1642"/>
        <v>0</v>
      </c>
      <c r="P34706" s="298">
        <f t="shared" si="1643"/>
        <v>450</v>
      </c>
    </row>
    <row r="34707" spans="2:16">
      <c r="B34707" s="457"/>
      <c r="D34707" s="4" t="s">
        <v>34297</v>
      </c>
      <c r="F34707" s="310" t="s">
        <v>34307</v>
      </c>
      <c r="G34707" s="16"/>
      <c r="H34707" s="16"/>
      <c r="J34707" s="398">
        <v>170</v>
      </c>
      <c r="L34707" s="298">
        <f t="shared" si="1641"/>
        <v>170</v>
      </c>
      <c r="O34707" s="16">
        <f t="shared" si="1642"/>
        <v>0</v>
      </c>
      <c r="P34707" s="298">
        <f t="shared" si="1643"/>
        <v>170</v>
      </c>
    </row>
    <row r="34708" spans="2:16">
      <c r="B34708" s="457"/>
      <c r="D34708" s="4" t="s">
        <v>34297</v>
      </c>
      <c r="F34708" s="310" t="s">
        <v>34308</v>
      </c>
      <c r="G34708" s="16"/>
      <c r="H34708" s="16"/>
      <c r="J34708" s="4">
        <v>230</v>
      </c>
      <c r="L34708" s="298">
        <f t="shared" si="1641"/>
        <v>230</v>
      </c>
      <c r="O34708" s="16">
        <f t="shared" si="1642"/>
        <v>0</v>
      </c>
      <c r="P34708" s="298">
        <f t="shared" si="1643"/>
        <v>230</v>
      </c>
    </row>
    <row r="34709" spans="2:16">
      <c r="B34709" s="457"/>
      <c r="D34709" s="4" t="s">
        <v>34297</v>
      </c>
      <c r="F34709" s="321" t="s">
        <v>34309</v>
      </c>
      <c r="G34709" s="16"/>
      <c r="H34709" s="16"/>
      <c r="J34709" s="4">
        <v>230</v>
      </c>
      <c r="L34709" s="298">
        <f t="shared" si="1641"/>
        <v>230</v>
      </c>
      <c r="O34709" s="16">
        <f t="shared" si="1642"/>
        <v>0</v>
      </c>
      <c r="P34709" s="298">
        <f t="shared" si="1643"/>
        <v>230</v>
      </c>
    </row>
    <row r="34710" spans="2:16">
      <c r="B34710" s="457"/>
      <c r="D34710" s="4" t="s">
        <v>34297</v>
      </c>
      <c r="F34710" s="321" t="s">
        <v>34310</v>
      </c>
      <c r="G34710" s="16"/>
      <c r="H34710" s="16"/>
      <c r="J34710" s="4">
        <v>80</v>
      </c>
      <c r="L34710" s="298">
        <f t="shared" si="1641"/>
        <v>80</v>
      </c>
      <c r="O34710" s="16">
        <f t="shared" si="1642"/>
        <v>0</v>
      </c>
      <c r="P34710" s="298">
        <f t="shared" si="1643"/>
        <v>80</v>
      </c>
    </row>
    <row r="34711" spans="2:16">
      <c r="B34711" s="457"/>
      <c r="D34711" s="4" t="s">
        <v>34297</v>
      </c>
      <c r="F34711" s="321" t="s">
        <v>34311</v>
      </c>
      <c r="G34711" s="16"/>
      <c r="H34711" s="16"/>
      <c r="J34711" s="4">
        <v>455</v>
      </c>
      <c r="L34711" s="298">
        <f t="shared" si="1641"/>
        <v>455</v>
      </c>
      <c r="O34711" s="16">
        <f t="shared" si="1642"/>
        <v>0</v>
      </c>
      <c r="P34711" s="298">
        <f t="shared" si="1643"/>
        <v>455</v>
      </c>
    </row>
    <row r="34712" spans="2:16">
      <c r="B34712" s="457"/>
      <c r="D34712" s="4" t="s">
        <v>34297</v>
      </c>
      <c r="F34712" s="321" t="s">
        <v>34312</v>
      </c>
      <c r="G34712" s="16"/>
      <c r="H34712" s="16"/>
      <c r="J34712" s="4">
        <v>178</v>
      </c>
      <c r="L34712" s="298">
        <f t="shared" si="1641"/>
        <v>178</v>
      </c>
      <c r="O34712" s="16">
        <f t="shared" si="1642"/>
        <v>0</v>
      </c>
      <c r="P34712" s="298">
        <f t="shared" si="1643"/>
        <v>178</v>
      </c>
    </row>
    <row r="34713" spans="2:16">
      <c r="B34713" s="457"/>
      <c r="D34713" s="4" t="s">
        <v>34297</v>
      </c>
      <c r="F34713" s="321" t="s">
        <v>34313</v>
      </c>
      <c r="G34713" s="16"/>
      <c r="H34713" s="16"/>
      <c r="J34713" s="4">
        <v>300</v>
      </c>
      <c r="L34713" s="298">
        <f t="shared" si="1641"/>
        <v>300</v>
      </c>
      <c r="O34713" s="16">
        <f t="shared" si="1642"/>
        <v>0</v>
      </c>
      <c r="P34713" s="298">
        <f t="shared" si="1643"/>
        <v>300</v>
      </c>
    </row>
    <row r="34714" spans="2:16">
      <c r="B34714" s="457"/>
      <c r="D34714" s="4" t="s">
        <v>34297</v>
      </c>
      <c r="F34714" s="322" t="s">
        <v>34314</v>
      </c>
      <c r="G34714" s="16"/>
      <c r="H34714" s="16"/>
      <c r="J34714" s="4">
        <v>190</v>
      </c>
      <c r="L34714" s="298">
        <f t="shared" si="1641"/>
        <v>190</v>
      </c>
      <c r="O34714" s="16">
        <f t="shared" si="1642"/>
        <v>0</v>
      </c>
      <c r="P34714" s="298">
        <f t="shared" si="1643"/>
        <v>190</v>
      </c>
    </row>
    <row r="34715" spans="2:16">
      <c r="B34715" s="457"/>
      <c r="D34715" s="27" t="s">
        <v>34297</v>
      </c>
      <c r="F34715" s="306" t="s">
        <v>34315</v>
      </c>
      <c r="G34715" s="16"/>
      <c r="H34715" s="16"/>
      <c r="L34715" s="298">
        <f t="shared" si="1641"/>
        <v>0</v>
      </c>
      <c r="M34715" s="27">
        <v>50</v>
      </c>
      <c r="O34715" s="16">
        <f t="shared" si="1642"/>
        <v>50</v>
      </c>
      <c r="P34715" s="298">
        <f t="shared" si="1643"/>
        <v>50</v>
      </c>
    </row>
    <row r="34716" spans="2:16">
      <c r="B34716" s="457"/>
      <c r="D34716" s="4" t="s">
        <v>34297</v>
      </c>
      <c r="F34716" s="310" t="s">
        <v>34316</v>
      </c>
      <c r="G34716" s="16"/>
      <c r="H34716" s="16"/>
      <c r="L34716" s="298">
        <f t="shared" si="1641"/>
        <v>0</v>
      </c>
      <c r="M34716" s="4">
        <v>20</v>
      </c>
      <c r="O34716" s="16">
        <f t="shared" si="1642"/>
        <v>20</v>
      </c>
      <c r="P34716" s="298">
        <f t="shared" si="1643"/>
        <v>20</v>
      </c>
    </row>
    <row r="34717" spans="2:16">
      <c r="B34717" s="457"/>
      <c r="D34717" s="4" t="s">
        <v>34297</v>
      </c>
      <c r="F34717" s="310" t="s">
        <v>34317</v>
      </c>
      <c r="G34717" s="16"/>
      <c r="H34717" s="16"/>
      <c r="L34717" s="298">
        <f t="shared" si="1641"/>
        <v>0</v>
      </c>
      <c r="M34717" s="4">
        <v>50</v>
      </c>
      <c r="O34717" s="16">
        <f t="shared" si="1642"/>
        <v>50</v>
      </c>
      <c r="P34717" s="298">
        <f t="shared" si="1643"/>
        <v>50</v>
      </c>
    </row>
    <row r="34718" spans="2:16">
      <c r="B34718" s="457"/>
      <c r="D34718" s="4" t="s">
        <v>34297</v>
      </c>
      <c r="F34718" s="323" t="s">
        <v>34318</v>
      </c>
      <c r="G34718" s="16"/>
      <c r="H34718" s="16"/>
      <c r="L34718" s="298">
        <f t="shared" si="1641"/>
        <v>0</v>
      </c>
      <c r="M34718" s="4">
        <v>210</v>
      </c>
      <c r="O34718" s="16">
        <f t="shared" si="1642"/>
        <v>210</v>
      </c>
      <c r="P34718" s="298">
        <f t="shared" si="1643"/>
        <v>210</v>
      </c>
    </row>
    <row r="34719" spans="2:16">
      <c r="B34719" s="457"/>
      <c r="D34719" s="4" t="s">
        <v>34297</v>
      </c>
      <c r="F34719" s="310" t="s">
        <v>34319</v>
      </c>
      <c r="G34719" s="16"/>
      <c r="H34719" s="16"/>
      <c r="L34719" s="298">
        <f t="shared" si="1641"/>
        <v>0</v>
      </c>
      <c r="M34719" s="4">
        <v>50</v>
      </c>
      <c r="O34719" s="16">
        <f t="shared" si="1642"/>
        <v>50</v>
      </c>
      <c r="P34719" s="298">
        <f t="shared" si="1643"/>
        <v>50</v>
      </c>
    </row>
    <row r="34720" spans="2:16">
      <c r="B34720" s="457"/>
      <c r="D34720" s="4" t="s">
        <v>34297</v>
      </c>
      <c r="F34720" s="310" t="s">
        <v>34320</v>
      </c>
      <c r="G34720" s="16"/>
      <c r="H34720" s="16"/>
      <c r="L34720" s="298">
        <f t="shared" si="1641"/>
        <v>0</v>
      </c>
      <c r="M34720" s="4">
        <v>40</v>
      </c>
      <c r="O34720" s="16">
        <f t="shared" si="1642"/>
        <v>40</v>
      </c>
      <c r="P34720" s="298">
        <f t="shared" si="1643"/>
        <v>40</v>
      </c>
    </row>
    <row r="34721" spans="2:16">
      <c r="B34721" s="457"/>
      <c r="D34721" s="4" t="s">
        <v>34297</v>
      </c>
      <c r="F34721" s="310" t="s">
        <v>34321</v>
      </c>
      <c r="G34721" s="16"/>
      <c r="H34721" s="16"/>
      <c r="L34721" s="298">
        <f t="shared" si="1641"/>
        <v>0</v>
      </c>
      <c r="M34721" s="4">
        <v>20</v>
      </c>
      <c r="O34721" s="16">
        <f t="shared" si="1642"/>
        <v>20</v>
      </c>
      <c r="P34721" s="298">
        <f t="shared" si="1643"/>
        <v>20</v>
      </c>
    </row>
    <row r="34722" spans="2:16">
      <c r="B34722" s="457"/>
      <c r="D34722" s="4" t="s">
        <v>34297</v>
      </c>
      <c r="F34722" s="323" t="s">
        <v>34322</v>
      </c>
      <c r="G34722" s="16"/>
      <c r="H34722" s="16"/>
      <c r="L34722" s="298">
        <f t="shared" si="1641"/>
        <v>0</v>
      </c>
      <c r="M34722" s="4">
        <v>70</v>
      </c>
      <c r="O34722" s="16">
        <f t="shared" si="1642"/>
        <v>70</v>
      </c>
      <c r="P34722" s="298">
        <f t="shared" si="1643"/>
        <v>70</v>
      </c>
    </row>
    <row r="34723" spans="2:16">
      <c r="B34723" s="457"/>
      <c r="D34723" s="4" t="s">
        <v>34297</v>
      </c>
      <c r="F34723" s="323" t="s">
        <v>34323</v>
      </c>
      <c r="G34723" s="16"/>
      <c r="H34723" s="16"/>
      <c r="L34723" s="298">
        <f t="shared" si="1641"/>
        <v>0</v>
      </c>
      <c r="M34723" s="4">
        <v>45</v>
      </c>
      <c r="O34723" s="16">
        <f t="shared" si="1642"/>
        <v>45</v>
      </c>
      <c r="P34723" s="298">
        <f t="shared" si="1643"/>
        <v>45</v>
      </c>
    </row>
    <row r="34724" spans="2:16">
      <c r="B34724" s="457"/>
      <c r="D34724" s="4" t="s">
        <v>34297</v>
      </c>
      <c r="F34724" s="324" t="s">
        <v>20590</v>
      </c>
      <c r="G34724" s="16"/>
      <c r="H34724" s="16"/>
      <c r="L34724" s="298">
        <f t="shared" si="1641"/>
        <v>0</v>
      </c>
      <c r="M34724" s="4">
        <v>10</v>
      </c>
      <c r="O34724" s="16">
        <f t="shared" si="1642"/>
        <v>10</v>
      </c>
      <c r="P34724" s="298">
        <f t="shared" si="1643"/>
        <v>10</v>
      </c>
    </row>
    <row r="34725" spans="2:16">
      <c r="B34725" s="457"/>
      <c r="D34725" s="4" t="s">
        <v>34297</v>
      </c>
      <c r="F34725" s="324" t="s">
        <v>34324</v>
      </c>
      <c r="G34725" s="16"/>
      <c r="H34725" s="16"/>
      <c r="L34725" s="298">
        <f t="shared" si="1641"/>
        <v>0</v>
      </c>
      <c r="M34725" s="4">
        <v>70</v>
      </c>
      <c r="O34725" s="16">
        <f t="shared" si="1642"/>
        <v>70</v>
      </c>
      <c r="P34725" s="298">
        <f t="shared" si="1643"/>
        <v>70</v>
      </c>
    </row>
    <row r="34726" spans="2:16">
      <c r="B34726" s="457"/>
      <c r="D34726" s="4" t="s">
        <v>34297</v>
      </c>
      <c r="F34726" s="324" t="s">
        <v>34325</v>
      </c>
      <c r="G34726" s="16"/>
      <c r="H34726" s="16"/>
      <c r="L34726" s="298">
        <f t="shared" si="1641"/>
        <v>0</v>
      </c>
      <c r="M34726" s="4">
        <v>20</v>
      </c>
      <c r="O34726" s="16">
        <f t="shared" si="1642"/>
        <v>20</v>
      </c>
      <c r="P34726" s="298">
        <f t="shared" si="1643"/>
        <v>20</v>
      </c>
    </row>
    <row r="34727" spans="2:16">
      <c r="B34727" s="457"/>
      <c r="D34727" s="4" t="s">
        <v>34297</v>
      </c>
      <c r="F34727" s="324" t="s">
        <v>34326</v>
      </c>
      <c r="G34727" s="16"/>
      <c r="H34727" s="16"/>
      <c r="L34727" s="298">
        <f t="shared" si="1641"/>
        <v>0</v>
      </c>
      <c r="M34727" s="4">
        <v>20</v>
      </c>
      <c r="O34727" s="16">
        <f t="shared" si="1642"/>
        <v>20</v>
      </c>
      <c r="P34727" s="298">
        <f t="shared" si="1643"/>
        <v>20</v>
      </c>
    </row>
    <row r="34728" spans="2:16">
      <c r="B34728" s="457"/>
      <c r="D34728" s="4" t="s">
        <v>34297</v>
      </c>
      <c r="F34728" s="324" t="s">
        <v>34327</v>
      </c>
      <c r="G34728" s="16"/>
      <c r="H34728" s="16"/>
      <c r="L34728" s="298">
        <f t="shared" si="1641"/>
        <v>0</v>
      </c>
      <c r="M34728" s="4">
        <v>10</v>
      </c>
      <c r="O34728" s="16">
        <f t="shared" si="1642"/>
        <v>10</v>
      </c>
      <c r="P34728" s="298">
        <f t="shared" si="1643"/>
        <v>10</v>
      </c>
    </row>
    <row r="34729" spans="2:16">
      <c r="B34729" s="457"/>
      <c r="D34729" s="4" t="s">
        <v>34297</v>
      </c>
      <c r="F34729" s="324" t="s">
        <v>34328</v>
      </c>
      <c r="G34729" s="16"/>
      <c r="H34729" s="16"/>
      <c r="L34729" s="298">
        <f t="shared" si="1641"/>
        <v>0</v>
      </c>
      <c r="M34729" s="4">
        <v>20</v>
      </c>
      <c r="O34729" s="16">
        <f t="shared" si="1642"/>
        <v>20</v>
      </c>
      <c r="P34729" s="298">
        <f t="shared" si="1643"/>
        <v>20</v>
      </c>
    </row>
    <row r="34730" spans="2:16">
      <c r="B34730" s="457"/>
      <c r="D34730" s="4" t="s">
        <v>34297</v>
      </c>
      <c r="F34730" s="324" t="s">
        <v>34329</v>
      </c>
      <c r="G34730" s="16"/>
      <c r="H34730" s="16"/>
      <c r="L34730" s="298">
        <f t="shared" si="1641"/>
        <v>0</v>
      </c>
      <c r="M34730" s="4">
        <v>30</v>
      </c>
      <c r="O34730" s="16">
        <f t="shared" si="1642"/>
        <v>30</v>
      </c>
      <c r="P34730" s="298">
        <f t="shared" si="1643"/>
        <v>30</v>
      </c>
    </row>
    <row r="34731" spans="2:16">
      <c r="B34731" s="457"/>
      <c r="D34731" s="4" t="s">
        <v>34297</v>
      </c>
      <c r="F34731" s="324" t="s">
        <v>34330</v>
      </c>
      <c r="G34731" s="16"/>
      <c r="H34731" s="16"/>
      <c r="L34731" s="298">
        <f t="shared" si="1641"/>
        <v>0</v>
      </c>
      <c r="M34731" s="4">
        <v>30</v>
      </c>
      <c r="O34731" s="16">
        <f t="shared" si="1642"/>
        <v>30</v>
      </c>
      <c r="P34731" s="298">
        <f t="shared" si="1643"/>
        <v>30</v>
      </c>
    </row>
    <row r="34732" spans="2:16">
      <c r="B34732" s="457"/>
      <c r="D34732" s="4" t="s">
        <v>34297</v>
      </c>
      <c r="F34732" s="324" t="s">
        <v>34331</v>
      </c>
      <c r="G34732" s="16"/>
      <c r="H34732" s="16"/>
      <c r="L34732" s="298">
        <f t="shared" si="1641"/>
        <v>0</v>
      </c>
      <c r="M34732" s="4">
        <v>25</v>
      </c>
      <c r="O34732" s="16">
        <f t="shared" si="1642"/>
        <v>25</v>
      </c>
      <c r="P34732" s="298">
        <f t="shared" si="1643"/>
        <v>25</v>
      </c>
    </row>
    <row r="34733" spans="2:16">
      <c r="B34733" s="457"/>
      <c r="D34733" s="4" t="s">
        <v>34297</v>
      </c>
      <c r="F34733" s="324" t="s">
        <v>34332</v>
      </c>
      <c r="G34733" s="16"/>
      <c r="H34733" s="16"/>
      <c r="L34733" s="298">
        <f t="shared" si="1641"/>
        <v>0</v>
      </c>
      <c r="M34733" s="4">
        <v>15</v>
      </c>
      <c r="O34733" s="16">
        <f t="shared" si="1642"/>
        <v>15</v>
      </c>
      <c r="P34733" s="298">
        <f t="shared" si="1643"/>
        <v>15</v>
      </c>
    </row>
    <row r="34734" spans="2:16">
      <c r="B34734" s="457"/>
      <c r="D34734" s="4" t="s">
        <v>34297</v>
      </c>
      <c r="F34734" s="324" t="s">
        <v>34333</v>
      </c>
      <c r="G34734" s="16"/>
      <c r="H34734" s="16"/>
      <c r="L34734" s="298">
        <f t="shared" si="1641"/>
        <v>0</v>
      </c>
      <c r="M34734" s="4">
        <v>100</v>
      </c>
      <c r="O34734" s="16">
        <f t="shared" si="1642"/>
        <v>100</v>
      </c>
      <c r="P34734" s="298">
        <f t="shared" si="1643"/>
        <v>100</v>
      </c>
    </row>
    <row r="34735" spans="2:16">
      <c r="B34735" s="457"/>
      <c r="D34735" s="4" t="s">
        <v>34297</v>
      </c>
      <c r="F34735" s="324" t="s">
        <v>34334</v>
      </c>
      <c r="G34735" s="16"/>
      <c r="H34735" s="16"/>
      <c r="L34735" s="298">
        <f t="shared" si="1641"/>
        <v>0</v>
      </c>
      <c r="M34735" s="4">
        <v>50</v>
      </c>
      <c r="O34735" s="16">
        <f t="shared" si="1642"/>
        <v>50</v>
      </c>
      <c r="P34735" s="298">
        <f t="shared" si="1643"/>
        <v>50</v>
      </c>
    </row>
    <row r="34736" spans="2:16">
      <c r="B34736" s="457"/>
      <c r="D34736" s="4" t="s">
        <v>34297</v>
      </c>
      <c r="F34736" s="324" t="s">
        <v>34335</v>
      </c>
      <c r="G34736" s="16"/>
      <c r="H34736" s="16"/>
      <c r="L34736" s="298">
        <f t="shared" si="1641"/>
        <v>0</v>
      </c>
      <c r="M34736" s="4">
        <v>10</v>
      </c>
      <c r="O34736" s="16">
        <f t="shared" si="1642"/>
        <v>10</v>
      </c>
      <c r="P34736" s="298">
        <f t="shared" si="1643"/>
        <v>10</v>
      </c>
    </row>
    <row r="34737" spans="2:16">
      <c r="B34737" s="457"/>
      <c r="D34737" s="4" t="s">
        <v>34297</v>
      </c>
      <c r="F34737" s="324" t="s">
        <v>34336</v>
      </c>
      <c r="G34737" s="16"/>
      <c r="H34737" s="16"/>
      <c r="L34737" s="298">
        <f t="shared" si="1641"/>
        <v>0</v>
      </c>
      <c r="M34737" s="4">
        <v>21</v>
      </c>
      <c r="O34737" s="16">
        <f t="shared" si="1642"/>
        <v>21</v>
      </c>
      <c r="P34737" s="298">
        <f t="shared" si="1643"/>
        <v>21</v>
      </c>
    </row>
    <row r="34738" spans="2:16">
      <c r="B34738" s="457"/>
      <c r="D34738" s="4" t="s">
        <v>34297</v>
      </c>
      <c r="F34738" s="312" t="s">
        <v>34337</v>
      </c>
      <c r="G34738" s="16"/>
      <c r="H34738" s="16"/>
      <c r="L34738" s="298">
        <f t="shared" si="1641"/>
        <v>0</v>
      </c>
      <c r="M34738" s="4">
        <v>30</v>
      </c>
      <c r="O34738" s="16">
        <f t="shared" si="1642"/>
        <v>30</v>
      </c>
      <c r="P34738" s="298">
        <f t="shared" si="1643"/>
        <v>30</v>
      </c>
    </row>
    <row r="34739" spans="2:16">
      <c r="B34739" s="457"/>
      <c r="D34739" s="4" t="s">
        <v>34297</v>
      </c>
      <c r="F34739" s="310" t="s">
        <v>34338</v>
      </c>
      <c r="G34739" s="16"/>
      <c r="H34739" s="16"/>
      <c r="L34739" s="298">
        <f t="shared" si="1641"/>
        <v>0</v>
      </c>
      <c r="M34739" s="4">
        <v>16</v>
      </c>
      <c r="O34739" s="16">
        <f t="shared" si="1642"/>
        <v>16</v>
      </c>
      <c r="P34739" s="298">
        <f t="shared" si="1643"/>
        <v>16</v>
      </c>
    </row>
    <row r="34740" spans="2:16">
      <c r="B34740" s="457"/>
      <c r="D34740" s="4" t="s">
        <v>34297</v>
      </c>
      <c r="F34740" s="310" t="s">
        <v>34339</v>
      </c>
      <c r="G34740" s="16"/>
      <c r="H34740" s="16"/>
      <c r="L34740" s="298">
        <f t="shared" si="1641"/>
        <v>0</v>
      </c>
      <c r="M34740" s="4">
        <v>24</v>
      </c>
      <c r="O34740" s="16">
        <f t="shared" si="1642"/>
        <v>24</v>
      </c>
      <c r="P34740" s="298">
        <f t="shared" si="1643"/>
        <v>24</v>
      </c>
    </row>
    <row r="34741" spans="2:16">
      <c r="B34741" s="457"/>
      <c r="D34741" s="4" t="s">
        <v>34297</v>
      </c>
      <c r="F34741" s="310" t="s">
        <v>34340</v>
      </c>
      <c r="G34741" s="16"/>
      <c r="H34741" s="16"/>
      <c r="L34741" s="298">
        <f t="shared" si="1641"/>
        <v>0</v>
      </c>
      <c r="M34741" s="4">
        <v>46</v>
      </c>
      <c r="O34741" s="16">
        <f t="shared" si="1642"/>
        <v>46</v>
      </c>
      <c r="P34741" s="298">
        <f t="shared" si="1643"/>
        <v>46</v>
      </c>
    </row>
    <row r="34742" spans="2:16">
      <c r="B34742" s="457"/>
      <c r="D34742" s="4" t="s">
        <v>34297</v>
      </c>
      <c r="F34742" s="310" t="s">
        <v>34341</v>
      </c>
      <c r="G34742" s="16"/>
      <c r="H34742" s="16"/>
      <c r="L34742" s="298">
        <f t="shared" si="1641"/>
        <v>0</v>
      </c>
      <c r="M34742" s="4">
        <v>15</v>
      </c>
      <c r="O34742" s="16">
        <f t="shared" si="1642"/>
        <v>15</v>
      </c>
      <c r="P34742" s="298">
        <f t="shared" si="1643"/>
        <v>15</v>
      </c>
    </row>
    <row r="34743" spans="2:16">
      <c r="B34743" s="457"/>
      <c r="D34743" s="4" t="s">
        <v>34297</v>
      </c>
      <c r="F34743" s="310" t="s">
        <v>34342</v>
      </c>
      <c r="G34743" s="16"/>
      <c r="H34743" s="16"/>
      <c r="L34743" s="298">
        <f t="shared" si="1641"/>
        <v>0</v>
      </c>
      <c r="M34743" s="4">
        <v>41</v>
      </c>
      <c r="O34743" s="16">
        <f t="shared" si="1642"/>
        <v>41</v>
      </c>
      <c r="P34743" s="298">
        <f t="shared" si="1643"/>
        <v>41</v>
      </c>
    </row>
    <row r="34744" spans="2:16">
      <c r="B34744" s="457"/>
      <c r="D34744" s="4" t="s">
        <v>34297</v>
      </c>
      <c r="F34744" s="310" t="s">
        <v>34343</v>
      </c>
      <c r="G34744" s="16"/>
      <c r="H34744" s="16"/>
      <c r="L34744" s="298">
        <f t="shared" si="1641"/>
        <v>0</v>
      </c>
      <c r="M34744" s="4">
        <v>40</v>
      </c>
      <c r="O34744" s="16">
        <f t="shared" si="1642"/>
        <v>40</v>
      </c>
      <c r="P34744" s="298">
        <f t="shared" si="1643"/>
        <v>40</v>
      </c>
    </row>
    <row r="34745" spans="2:16">
      <c r="B34745" s="457"/>
      <c r="D34745" s="4" t="s">
        <v>34297</v>
      </c>
      <c r="F34745" s="310" t="s">
        <v>20088</v>
      </c>
      <c r="G34745" s="16"/>
      <c r="H34745" s="16"/>
      <c r="L34745" s="298">
        <f t="shared" si="1641"/>
        <v>0</v>
      </c>
      <c r="M34745" s="4">
        <v>22</v>
      </c>
      <c r="O34745" s="16">
        <f t="shared" si="1642"/>
        <v>22</v>
      </c>
      <c r="P34745" s="298">
        <f t="shared" si="1643"/>
        <v>22</v>
      </c>
    </row>
    <row r="34746" spans="2:16">
      <c r="B34746" s="457"/>
      <c r="D34746" s="4" t="s">
        <v>34297</v>
      </c>
      <c r="F34746" s="310" t="s">
        <v>34344</v>
      </c>
      <c r="G34746" s="16"/>
      <c r="H34746" s="16"/>
      <c r="L34746" s="298">
        <f t="shared" ref="L34746:L34800" si="1644">+J34746+K34746</f>
        <v>0</v>
      </c>
      <c r="M34746" s="4">
        <v>12</v>
      </c>
      <c r="O34746" s="16">
        <f t="shared" ref="O34746:O34800" si="1645">+M34746+N34746</f>
        <v>12</v>
      </c>
      <c r="P34746" s="298">
        <f t="shared" ref="P34746:P34800" si="1646">+L34746+O34746</f>
        <v>12</v>
      </c>
    </row>
    <row r="34747" spans="2:16">
      <c r="B34747" s="457"/>
      <c r="D34747" s="4" t="s">
        <v>34297</v>
      </c>
      <c r="F34747" s="310" t="s">
        <v>20610</v>
      </c>
      <c r="G34747" s="16"/>
      <c r="H34747" s="16"/>
      <c r="L34747" s="298">
        <f t="shared" si="1644"/>
        <v>0</v>
      </c>
      <c r="M34747" s="4">
        <v>45</v>
      </c>
      <c r="O34747" s="16">
        <f t="shared" si="1645"/>
        <v>45</v>
      </c>
      <c r="P34747" s="298">
        <f t="shared" si="1646"/>
        <v>45</v>
      </c>
    </row>
    <row r="34748" spans="2:16">
      <c r="B34748" s="457"/>
      <c r="D34748" s="4" t="s">
        <v>34297</v>
      </c>
      <c r="F34748" s="310" t="s">
        <v>34345</v>
      </c>
      <c r="G34748" s="16"/>
      <c r="H34748" s="16"/>
      <c r="L34748" s="298">
        <f t="shared" si="1644"/>
        <v>0</v>
      </c>
      <c r="M34748" s="4">
        <v>40</v>
      </c>
      <c r="O34748" s="16">
        <f t="shared" si="1645"/>
        <v>40</v>
      </c>
      <c r="P34748" s="298">
        <f t="shared" si="1646"/>
        <v>40</v>
      </c>
    </row>
    <row r="34749" spans="2:16">
      <c r="B34749" s="457"/>
      <c r="D34749" s="4" t="s">
        <v>34297</v>
      </c>
      <c r="F34749" s="310" t="s">
        <v>34346</v>
      </c>
      <c r="G34749" s="16"/>
      <c r="H34749" s="16"/>
      <c r="L34749" s="298">
        <f t="shared" si="1644"/>
        <v>0</v>
      </c>
      <c r="M34749" s="4">
        <v>30</v>
      </c>
      <c r="O34749" s="16">
        <f t="shared" si="1645"/>
        <v>30</v>
      </c>
      <c r="P34749" s="298">
        <f t="shared" si="1646"/>
        <v>30</v>
      </c>
    </row>
    <row r="34750" spans="2:16">
      <c r="B34750" s="457"/>
      <c r="D34750" s="4" t="s">
        <v>34297</v>
      </c>
      <c r="F34750" s="312" t="s">
        <v>34347</v>
      </c>
      <c r="G34750" s="16"/>
      <c r="H34750" s="16"/>
      <c r="L34750" s="298">
        <f t="shared" si="1644"/>
        <v>0</v>
      </c>
      <c r="M34750" s="4">
        <v>20</v>
      </c>
      <c r="O34750" s="16">
        <f t="shared" si="1645"/>
        <v>20</v>
      </c>
      <c r="P34750" s="298">
        <f t="shared" si="1646"/>
        <v>20</v>
      </c>
    </row>
    <row r="34751" spans="2:16">
      <c r="B34751" s="457"/>
      <c r="D34751" s="4" t="s">
        <v>34297</v>
      </c>
      <c r="F34751" s="312" t="s">
        <v>22296</v>
      </c>
      <c r="G34751" s="16"/>
      <c r="H34751" s="16"/>
      <c r="L34751" s="298">
        <f t="shared" si="1644"/>
        <v>0</v>
      </c>
      <c r="M34751" s="4">
        <v>25</v>
      </c>
      <c r="O34751" s="16">
        <f t="shared" si="1645"/>
        <v>25</v>
      </c>
      <c r="P34751" s="298">
        <f t="shared" si="1646"/>
        <v>25</v>
      </c>
    </row>
    <row r="34752" spans="2:16">
      <c r="B34752" s="457"/>
      <c r="D34752" s="4" t="s">
        <v>34297</v>
      </c>
      <c r="F34752" s="310" t="s">
        <v>34348</v>
      </c>
      <c r="G34752" s="16"/>
      <c r="H34752" s="16"/>
      <c r="L34752" s="298">
        <f t="shared" si="1644"/>
        <v>0</v>
      </c>
      <c r="M34752" s="4">
        <v>35</v>
      </c>
      <c r="O34752" s="16">
        <f t="shared" si="1645"/>
        <v>35</v>
      </c>
      <c r="P34752" s="298">
        <f t="shared" si="1646"/>
        <v>35</v>
      </c>
    </row>
    <row r="34753" spans="2:16">
      <c r="B34753" s="457"/>
      <c r="D34753" s="4" t="s">
        <v>34297</v>
      </c>
      <c r="F34753" s="310" t="s">
        <v>34349</v>
      </c>
      <c r="G34753" s="16"/>
      <c r="H34753" s="16"/>
      <c r="L34753" s="298">
        <f t="shared" si="1644"/>
        <v>0</v>
      </c>
      <c r="M34753" s="4">
        <v>20</v>
      </c>
      <c r="O34753" s="16">
        <f t="shared" si="1645"/>
        <v>20</v>
      </c>
      <c r="P34753" s="298">
        <f t="shared" si="1646"/>
        <v>20</v>
      </c>
    </row>
    <row r="34754" spans="2:16">
      <c r="B34754" s="457"/>
      <c r="D34754" s="4" t="s">
        <v>34297</v>
      </c>
      <c r="F34754" s="310" t="s">
        <v>34350</v>
      </c>
      <c r="G34754" s="16"/>
      <c r="H34754" s="16"/>
      <c r="L34754" s="298">
        <f t="shared" si="1644"/>
        <v>0</v>
      </c>
      <c r="M34754" s="4">
        <v>50</v>
      </c>
      <c r="O34754" s="16">
        <f t="shared" si="1645"/>
        <v>50</v>
      </c>
      <c r="P34754" s="298">
        <f t="shared" si="1646"/>
        <v>50</v>
      </c>
    </row>
    <row r="34755" spans="2:16">
      <c r="B34755" s="457"/>
      <c r="D34755" s="4" t="s">
        <v>20375</v>
      </c>
      <c r="F34755" s="5" t="s">
        <v>34351</v>
      </c>
      <c r="G34755" s="16"/>
      <c r="H34755" s="16"/>
      <c r="J34755" s="4">
        <v>246</v>
      </c>
      <c r="L34755" s="298">
        <f t="shared" si="1644"/>
        <v>246</v>
      </c>
      <c r="O34755" s="16">
        <f t="shared" si="1645"/>
        <v>0</v>
      </c>
      <c r="P34755" s="298">
        <f t="shared" si="1646"/>
        <v>246</v>
      </c>
    </row>
    <row r="34756" spans="2:16">
      <c r="B34756" s="457"/>
      <c r="D34756" s="4" t="s">
        <v>20375</v>
      </c>
      <c r="F34756" s="5" t="s">
        <v>34352</v>
      </c>
      <c r="G34756" s="16"/>
      <c r="H34756" s="16"/>
      <c r="J34756" s="4">
        <v>84</v>
      </c>
      <c r="L34756" s="298">
        <f t="shared" si="1644"/>
        <v>84</v>
      </c>
      <c r="O34756" s="16">
        <f t="shared" si="1645"/>
        <v>0</v>
      </c>
      <c r="P34756" s="298">
        <f t="shared" si="1646"/>
        <v>84</v>
      </c>
    </row>
    <row r="34757" spans="2:16">
      <c r="B34757" s="457"/>
      <c r="D34757" s="4" t="s">
        <v>20375</v>
      </c>
      <c r="F34757" s="5" t="s">
        <v>34353</v>
      </c>
      <c r="G34757" s="16"/>
      <c r="H34757" s="16"/>
      <c r="J34757" s="4">
        <v>234</v>
      </c>
      <c r="L34757" s="298">
        <f t="shared" si="1644"/>
        <v>234</v>
      </c>
      <c r="O34757" s="16">
        <f t="shared" si="1645"/>
        <v>0</v>
      </c>
      <c r="P34757" s="298">
        <f t="shared" si="1646"/>
        <v>234</v>
      </c>
    </row>
    <row r="34758" spans="2:16">
      <c r="B34758" s="457"/>
      <c r="D34758" s="4" t="s">
        <v>20375</v>
      </c>
      <c r="F34758" s="5" t="s">
        <v>34354</v>
      </c>
      <c r="G34758" s="16"/>
      <c r="H34758" s="16"/>
      <c r="J34758" s="4">
        <v>111</v>
      </c>
      <c r="L34758" s="298">
        <f t="shared" si="1644"/>
        <v>111</v>
      </c>
      <c r="O34758" s="16">
        <f t="shared" si="1645"/>
        <v>0</v>
      </c>
      <c r="P34758" s="298">
        <f t="shared" si="1646"/>
        <v>111</v>
      </c>
    </row>
    <row r="34759" spans="2:16">
      <c r="B34759" s="457"/>
      <c r="D34759" s="4" t="s">
        <v>20375</v>
      </c>
      <c r="F34759" s="5" t="s">
        <v>34355</v>
      </c>
      <c r="G34759" s="16"/>
      <c r="H34759" s="16"/>
      <c r="J34759" s="4">
        <v>16</v>
      </c>
      <c r="L34759" s="298">
        <f t="shared" si="1644"/>
        <v>16</v>
      </c>
      <c r="O34759" s="16">
        <f t="shared" si="1645"/>
        <v>0</v>
      </c>
      <c r="P34759" s="298">
        <f t="shared" si="1646"/>
        <v>16</v>
      </c>
    </row>
    <row r="34760" spans="2:16">
      <c r="B34760" s="457"/>
      <c r="D34760" s="4" t="s">
        <v>20375</v>
      </c>
      <c r="F34760" s="5" t="s">
        <v>34356</v>
      </c>
      <c r="G34760" s="16"/>
      <c r="H34760" s="16"/>
      <c r="J34760" s="4">
        <v>20</v>
      </c>
      <c r="L34760" s="298">
        <f t="shared" si="1644"/>
        <v>20</v>
      </c>
      <c r="O34760" s="16">
        <f t="shared" si="1645"/>
        <v>0</v>
      </c>
      <c r="P34760" s="298">
        <f t="shared" si="1646"/>
        <v>20</v>
      </c>
    </row>
    <row r="34761" spans="2:16">
      <c r="B34761" s="457"/>
      <c r="D34761" s="4" t="s">
        <v>20375</v>
      </c>
      <c r="F34761" s="5" t="s">
        <v>34357</v>
      </c>
      <c r="G34761" s="16"/>
      <c r="H34761" s="16"/>
      <c r="J34761" s="4">
        <v>13</v>
      </c>
      <c r="L34761" s="298">
        <f t="shared" si="1644"/>
        <v>13</v>
      </c>
      <c r="O34761" s="16">
        <f t="shared" si="1645"/>
        <v>0</v>
      </c>
      <c r="P34761" s="298">
        <f t="shared" si="1646"/>
        <v>13</v>
      </c>
    </row>
    <row r="34762" spans="2:16">
      <c r="B34762" s="457"/>
      <c r="D34762" s="4" t="s">
        <v>20375</v>
      </c>
      <c r="F34762" s="5" t="s">
        <v>34358</v>
      </c>
      <c r="G34762" s="16"/>
      <c r="H34762" s="16"/>
      <c r="J34762" s="4">
        <v>21</v>
      </c>
      <c r="L34762" s="298">
        <f t="shared" si="1644"/>
        <v>21</v>
      </c>
      <c r="O34762" s="16">
        <f t="shared" si="1645"/>
        <v>0</v>
      </c>
      <c r="P34762" s="298">
        <f t="shared" si="1646"/>
        <v>21</v>
      </c>
    </row>
    <row r="34763" spans="2:16">
      <c r="B34763" s="457"/>
      <c r="D34763" s="4" t="s">
        <v>20375</v>
      </c>
      <c r="F34763" s="5" t="s">
        <v>34359</v>
      </c>
      <c r="G34763" s="16"/>
      <c r="H34763" s="16"/>
      <c r="J34763" s="4">
        <v>19</v>
      </c>
      <c r="L34763" s="298">
        <f t="shared" si="1644"/>
        <v>19</v>
      </c>
      <c r="O34763" s="16">
        <f t="shared" si="1645"/>
        <v>0</v>
      </c>
      <c r="P34763" s="298">
        <f t="shared" si="1646"/>
        <v>19</v>
      </c>
    </row>
    <row r="34764" spans="2:16">
      <c r="B34764" s="457"/>
      <c r="D34764" s="4" t="s">
        <v>1120</v>
      </c>
      <c r="F34764" s="312" t="s">
        <v>34360</v>
      </c>
      <c r="G34764" s="16"/>
      <c r="H34764" s="16"/>
      <c r="J34764" s="4">
        <v>100</v>
      </c>
      <c r="L34764" s="298">
        <f t="shared" si="1644"/>
        <v>100</v>
      </c>
      <c r="O34764" s="16">
        <f t="shared" si="1645"/>
        <v>0</v>
      </c>
      <c r="P34764" s="298">
        <f t="shared" si="1646"/>
        <v>100</v>
      </c>
    </row>
    <row r="34765" spans="2:16">
      <c r="B34765" s="457"/>
      <c r="D34765" s="4" t="s">
        <v>1120</v>
      </c>
      <c r="F34765" s="310" t="s">
        <v>34361</v>
      </c>
      <c r="G34765" s="16"/>
      <c r="H34765" s="16"/>
      <c r="J34765" s="4">
        <v>310</v>
      </c>
      <c r="L34765" s="298">
        <f t="shared" si="1644"/>
        <v>310</v>
      </c>
      <c r="O34765" s="16">
        <f t="shared" si="1645"/>
        <v>0</v>
      </c>
      <c r="P34765" s="298">
        <f t="shared" si="1646"/>
        <v>310</v>
      </c>
    </row>
    <row r="34766" spans="2:16">
      <c r="B34766" s="457"/>
      <c r="D34766" s="4" t="s">
        <v>1120</v>
      </c>
      <c r="F34766" s="310" t="s">
        <v>34362</v>
      </c>
      <c r="G34766" s="16"/>
      <c r="H34766" s="16"/>
      <c r="J34766" s="4">
        <v>270</v>
      </c>
      <c r="L34766" s="298">
        <f t="shared" si="1644"/>
        <v>270</v>
      </c>
      <c r="O34766" s="16">
        <f t="shared" si="1645"/>
        <v>0</v>
      </c>
      <c r="P34766" s="298">
        <f t="shared" si="1646"/>
        <v>270</v>
      </c>
    </row>
    <row r="34767" spans="2:16">
      <c r="B34767" s="457"/>
      <c r="D34767" s="4" t="s">
        <v>1120</v>
      </c>
      <c r="F34767" s="310" t="s">
        <v>20367</v>
      </c>
      <c r="G34767" s="16"/>
      <c r="H34767" s="16"/>
      <c r="J34767" s="4">
        <v>100</v>
      </c>
      <c r="L34767" s="298">
        <f t="shared" si="1644"/>
        <v>100</v>
      </c>
      <c r="O34767" s="16">
        <f t="shared" si="1645"/>
        <v>0</v>
      </c>
      <c r="P34767" s="298">
        <f t="shared" si="1646"/>
        <v>100</v>
      </c>
    </row>
    <row r="34768" spans="2:16">
      <c r="B34768" s="457"/>
      <c r="D34768" s="4" t="s">
        <v>1120</v>
      </c>
      <c r="F34768" s="315" t="s">
        <v>34363</v>
      </c>
      <c r="G34768" s="16"/>
      <c r="H34768" s="16"/>
      <c r="J34768" s="4">
        <v>70</v>
      </c>
      <c r="L34768" s="298">
        <f t="shared" si="1644"/>
        <v>70</v>
      </c>
      <c r="O34768" s="16">
        <f t="shared" si="1645"/>
        <v>0</v>
      </c>
      <c r="P34768" s="298">
        <f t="shared" si="1646"/>
        <v>70</v>
      </c>
    </row>
    <row r="34769" spans="2:16">
      <c r="B34769" s="457"/>
      <c r="D34769" s="4" t="s">
        <v>1120</v>
      </c>
      <c r="F34769" s="312" t="s">
        <v>10038</v>
      </c>
      <c r="G34769" s="16"/>
      <c r="H34769" s="16"/>
      <c r="J34769" s="4">
        <v>210</v>
      </c>
      <c r="L34769" s="298">
        <f t="shared" si="1644"/>
        <v>210</v>
      </c>
      <c r="O34769" s="16">
        <f t="shared" si="1645"/>
        <v>0</v>
      </c>
      <c r="P34769" s="298">
        <f t="shared" si="1646"/>
        <v>210</v>
      </c>
    </row>
    <row r="34770" spans="2:16">
      <c r="B34770" s="457"/>
      <c r="D34770" s="4" t="s">
        <v>1120</v>
      </c>
      <c r="F34770" s="316" t="s">
        <v>34364</v>
      </c>
      <c r="G34770" s="16"/>
      <c r="H34770" s="16"/>
      <c r="J34770" s="4">
        <v>180</v>
      </c>
      <c r="L34770" s="298">
        <f t="shared" si="1644"/>
        <v>180</v>
      </c>
      <c r="O34770" s="16">
        <f t="shared" si="1645"/>
        <v>0</v>
      </c>
      <c r="P34770" s="298">
        <f t="shared" si="1646"/>
        <v>180</v>
      </c>
    </row>
    <row r="34771" spans="2:16">
      <c r="B34771" s="457"/>
      <c r="D34771" s="4" t="s">
        <v>1120</v>
      </c>
      <c r="F34771" s="312" t="s">
        <v>34365</v>
      </c>
      <c r="G34771" s="16"/>
      <c r="H34771" s="16"/>
      <c r="J34771" s="4">
        <v>100</v>
      </c>
      <c r="L34771" s="298">
        <f t="shared" si="1644"/>
        <v>100</v>
      </c>
      <c r="O34771" s="16">
        <f t="shared" si="1645"/>
        <v>0</v>
      </c>
      <c r="P34771" s="298">
        <f t="shared" si="1646"/>
        <v>100</v>
      </c>
    </row>
    <row r="34772" spans="2:16">
      <c r="B34772" s="457"/>
      <c r="D34772" s="4" t="s">
        <v>1120</v>
      </c>
      <c r="F34772" s="312" t="s">
        <v>34366</v>
      </c>
      <c r="G34772" s="16"/>
      <c r="H34772" s="16"/>
      <c r="J34772" s="4">
        <v>140</v>
      </c>
      <c r="L34772" s="298">
        <f t="shared" si="1644"/>
        <v>140</v>
      </c>
      <c r="O34772" s="16">
        <f t="shared" si="1645"/>
        <v>0</v>
      </c>
      <c r="P34772" s="298">
        <f t="shared" si="1646"/>
        <v>140</v>
      </c>
    </row>
    <row r="34773" spans="2:16">
      <c r="B34773" s="457"/>
      <c r="D34773" s="4" t="s">
        <v>1120</v>
      </c>
      <c r="F34773" s="310" t="s">
        <v>34367</v>
      </c>
      <c r="G34773" s="16"/>
      <c r="H34773" s="16"/>
      <c r="J34773" s="4">
        <v>420</v>
      </c>
      <c r="L34773" s="298">
        <f t="shared" si="1644"/>
        <v>420</v>
      </c>
      <c r="O34773" s="16">
        <f t="shared" si="1645"/>
        <v>0</v>
      </c>
      <c r="P34773" s="298">
        <f t="shared" si="1646"/>
        <v>420</v>
      </c>
    </row>
    <row r="34774" spans="2:16">
      <c r="B34774" s="457"/>
      <c r="D34774" s="4" t="s">
        <v>1120</v>
      </c>
      <c r="F34774" s="5" t="s">
        <v>34303</v>
      </c>
      <c r="G34774" s="16"/>
      <c r="H34774" s="16"/>
      <c r="J34774" s="4">
        <v>160</v>
      </c>
      <c r="L34774" s="298">
        <f t="shared" si="1644"/>
        <v>160</v>
      </c>
      <c r="O34774" s="16">
        <f t="shared" si="1645"/>
        <v>0</v>
      </c>
      <c r="P34774" s="298">
        <f t="shared" si="1646"/>
        <v>160</v>
      </c>
    </row>
    <row r="34775" spans="2:16">
      <c r="B34775" s="457"/>
      <c r="D34775" s="4" t="s">
        <v>1120</v>
      </c>
      <c r="F34775" s="5" t="s">
        <v>34368</v>
      </c>
      <c r="G34775" s="16"/>
      <c r="H34775" s="16"/>
      <c r="J34775" s="4">
        <v>350</v>
      </c>
      <c r="L34775" s="298">
        <f t="shared" si="1644"/>
        <v>350</v>
      </c>
      <c r="O34775" s="16">
        <f t="shared" si="1645"/>
        <v>0</v>
      </c>
      <c r="P34775" s="298">
        <f t="shared" si="1646"/>
        <v>350</v>
      </c>
    </row>
    <row r="34776" spans="2:16">
      <c r="B34776" s="457"/>
      <c r="D34776" s="4" t="s">
        <v>1120</v>
      </c>
      <c r="F34776" s="312" t="s">
        <v>34369</v>
      </c>
      <c r="G34776" s="16"/>
      <c r="H34776" s="16"/>
      <c r="J34776" s="4">
        <v>130</v>
      </c>
      <c r="L34776" s="298">
        <f t="shared" si="1644"/>
        <v>130</v>
      </c>
      <c r="O34776" s="16">
        <f t="shared" si="1645"/>
        <v>0</v>
      </c>
      <c r="P34776" s="298">
        <f t="shared" si="1646"/>
        <v>130</v>
      </c>
    </row>
    <row r="34777" spans="2:16">
      <c r="B34777" s="457"/>
      <c r="D34777" s="4" t="s">
        <v>1120</v>
      </c>
      <c r="F34777" s="310" t="s">
        <v>34370</v>
      </c>
      <c r="G34777" s="16"/>
      <c r="H34777" s="16"/>
      <c r="J34777" s="4">
        <v>400</v>
      </c>
      <c r="L34777" s="298">
        <f t="shared" si="1644"/>
        <v>400</v>
      </c>
      <c r="O34777" s="16">
        <f t="shared" si="1645"/>
        <v>0</v>
      </c>
      <c r="P34777" s="298">
        <f t="shared" si="1646"/>
        <v>400</v>
      </c>
    </row>
    <row r="34778" spans="2:16">
      <c r="B34778" s="457"/>
      <c r="D34778" s="4" t="s">
        <v>1120</v>
      </c>
      <c r="F34778" s="315" t="s">
        <v>9953</v>
      </c>
      <c r="G34778" s="16"/>
      <c r="H34778" s="16"/>
      <c r="J34778" s="4">
        <v>290</v>
      </c>
      <c r="L34778" s="298">
        <f t="shared" si="1644"/>
        <v>290</v>
      </c>
      <c r="O34778" s="16">
        <f t="shared" si="1645"/>
        <v>0</v>
      </c>
      <c r="P34778" s="298">
        <f t="shared" si="1646"/>
        <v>290</v>
      </c>
    </row>
    <row r="34779" spans="2:16">
      <c r="B34779" s="457"/>
      <c r="D34779" s="4" t="s">
        <v>1120</v>
      </c>
      <c r="F34779" s="315" t="s">
        <v>34371</v>
      </c>
      <c r="G34779" s="16"/>
      <c r="H34779" s="16"/>
      <c r="J34779" s="4">
        <v>20</v>
      </c>
      <c r="L34779" s="298">
        <f t="shared" si="1644"/>
        <v>20</v>
      </c>
      <c r="O34779" s="16">
        <f t="shared" si="1645"/>
        <v>0</v>
      </c>
      <c r="P34779" s="298">
        <f t="shared" si="1646"/>
        <v>20</v>
      </c>
    </row>
    <row r="34780" spans="2:16">
      <c r="B34780" s="457"/>
      <c r="D34780" s="4" t="s">
        <v>1120</v>
      </c>
      <c r="F34780" s="310" t="s">
        <v>34372</v>
      </c>
      <c r="G34780" s="16"/>
      <c r="H34780" s="16"/>
      <c r="J34780" s="4">
        <v>11</v>
      </c>
      <c r="L34780" s="298">
        <f t="shared" si="1644"/>
        <v>11</v>
      </c>
      <c r="O34780" s="16">
        <f t="shared" si="1645"/>
        <v>0</v>
      </c>
      <c r="P34780" s="298">
        <f t="shared" si="1646"/>
        <v>11</v>
      </c>
    </row>
    <row r="34781" spans="2:16">
      <c r="B34781" s="457"/>
      <c r="D34781" s="4" t="s">
        <v>1120</v>
      </c>
      <c r="F34781" s="5" t="s">
        <v>2631</v>
      </c>
      <c r="G34781" s="16"/>
      <c r="H34781" s="16"/>
      <c r="L34781" s="298">
        <f t="shared" si="1644"/>
        <v>0</v>
      </c>
      <c r="M34781" s="4">
        <v>30</v>
      </c>
      <c r="O34781" s="16">
        <f t="shared" si="1645"/>
        <v>30</v>
      </c>
      <c r="P34781" s="298">
        <f t="shared" si="1646"/>
        <v>30</v>
      </c>
    </row>
    <row r="34782" spans="2:16">
      <c r="B34782" s="457"/>
      <c r="D34782" s="4" t="s">
        <v>1120</v>
      </c>
      <c r="F34782" s="5" t="s">
        <v>34373</v>
      </c>
      <c r="G34782" s="16"/>
      <c r="H34782" s="16"/>
      <c r="L34782" s="298">
        <f t="shared" si="1644"/>
        <v>0</v>
      </c>
      <c r="M34782" s="4">
        <v>44</v>
      </c>
      <c r="O34782" s="16">
        <f t="shared" si="1645"/>
        <v>44</v>
      </c>
      <c r="P34782" s="298">
        <f t="shared" si="1646"/>
        <v>44</v>
      </c>
    </row>
    <row r="34783" spans="2:16">
      <c r="B34783" s="457"/>
      <c r="D34783" s="4" t="s">
        <v>1120</v>
      </c>
      <c r="F34783" s="5" t="s">
        <v>34374</v>
      </c>
      <c r="G34783" s="16"/>
      <c r="H34783" s="16"/>
      <c r="L34783" s="298">
        <f t="shared" si="1644"/>
        <v>0</v>
      </c>
      <c r="M34783" s="4">
        <v>10</v>
      </c>
      <c r="O34783" s="16">
        <f t="shared" si="1645"/>
        <v>10</v>
      </c>
      <c r="P34783" s="298">
        <f t="shared" si="1646"/>
        <v>10</v>
      </c>
    </row>
    <row r="34784" spans="2:16">
      <c r="B34784" s="457"/>
      <c r="D34784" s="4" t="s">
        <v>1120</v>
      </c>
      <c r="F34784" s="5" t="s">
        <v>34375</v>
      </c>
      <c r="G34784" s="16"/>
      <c r="H34784" s="16"/>
      <c r="L34784" s="298">
        <f t="shared" si="1644"/>
        <v>0</v>
      </c>
      <c r="M34784" s="4">
        <v>20</v>
      </c>
      <c r="O34784" s="16">
        <f t="shared" si="1645"/>
        <v>20</v>
      </c>
      <c r="P34784" s="298">
        <f t="shared" si="1646"/>
        <v>20</v>
      </c>
    </row>
    <row r="34785" spans="2:16">
      <c r="B34785" s="457"/>
      <c r="D34785" s="4" t="s">
        <v>1120</v>
      </c>
      <c r="F34785" s="5" t="s">
        <v>34376</v>
      </c>
      <c r="G34785" s="16"/>
      <c r="H34785" s="16"/>
      <c r="L34785" s="298">
        <f t="shared" si="1644"/>
        <v>0</v>
      </c>
      <c r="M34785" s="4">
        <v>40</v>
      </c>
      <c r="O34785" s="16">
        <f t="shared" si="1645"/>
        <v>40</v>
      </c>
      <c r="P34785" s="298">
        <f t="shared" si="1646"/>
        <v>40</v>
      </c>
    </row>
    <row r="34786" spans="2:16">
      <c r="B34786" s="457"/>
      <c r="D34786" s="4" t="s">
        <v>1120</v>
      </c>
      <c r="F34786" s="309" t="s">
        <v>34377</v>
      </c>
      <c r="G34786" s="16"/>
      <c r="H34786" s="16"/>
      <c r="L34786" s="298">
        <f t="shared" si="1644"/>
        <v>0</v>
      </c>
      <c r="M34786" s="4">
        <v>75</v>
      </c>
      <c r="O34786" s="16">
        <f t="shared" si="1645"/>
        <v>75</v>
      </c>
      <c r="P34786" s="298">
        <f t="shared" si="1646"/>
        <v>75</v>
      </c>
    </row>
    <row r="34787" spans="2:16">
      <c r="B34787" s="457"/>
      <c r="D34787" s="4" t="s">
        <v>34378</v>
      </c>
      <c r="F34787" s="5" t="s">
        <v>34379</v>
      </c>
      <c r="G34787" s="16"/>
      <c r="H34787" s="16"/>
      <c r="J34787" s="4">
        <v>70</v>
      </c>
      <c r="L34787" s="298">
        <f t="shared" si="1644"/>
        <v>70</v>
      </c>
      <c r="O34787" s="16">
        <f t="shared" si="1645"/>
        <v>0</v>
      </c>
      <c r="P34787" s="298">
        <f t="shared" si="1646"/>
        <v>70</v>
      </c>
    </row>
    <row r="34788" spans="2:16">
      <c r="B34788" s="457"/>
      <c r="D34788" s="4" t="s">
        <v>34378</v>
      </c>
      <c r="F34788" s="5" t="s">
        <v>34380</v>
      </c>
      <c r="G34788" s="16"/>
      <c r="H34788" s="16"/>
      <c r="J34788" s="4">
        <v>310</v>
      </c>
      <c r="L34788" s="298">
        <f t="shared" si="1644"/>
        <v>310</v>
      </c>
      <c r="O34788" s="16">
        <f t="shared" si="1645"/>
        <v>0</v>
      </c>
      <c r="P34788" s="298">
        <f t="shared" si="1646"/>
        <v>310</v>
      </c>
    </row>
    <row r="34789" spans="2:16">
      <c r="B34789" s="457"/>
      <c r="D34789" s="4" t="s">
        <v>34378</v>
      </c>
      <c r="F34789" s="309" t="s">
        <v>34381</v>
      </c>
      <c r="G34789" s="16"/>
      <c r="H34789" s="16"/>
      <c r="J34789" s="4">
        <v>381</v>
      </c>
      <c r="L34789" s="298">
        <f t="shared" si="1644"/>
        <v>381</v>
      </c>
      <c r="O34789" s="16">
        <f t="shared" si="1645"/>
        <v>0</v>
      </c>
      <c r="P34789" s="298">
        <f t="shared" si="1646"/>
        <v>381</v>
      </c>
    </row>
    <row r="34790" spans="2:16">
      <c r="B34790" s="457"/>
      <c r="D34790" s="4" t="s">
        <v>34378</v>
      </c>
      <c r="F34790" s="5" t="s">
        <v>34382</v>
      </c>
      <c r="G34790" s="16"/>
      <c r="H34790" s="16"/>
      <c r="J34790" s="4">
        <v>160</v>
      </c>
      <c r="L34790" s="298">
        <f t="shared" si="1644"/>
        <v>160</v>
      </c>
      <c r="O34790" s="16">
        <f t="shared" si="1645"/>
        <v>0</v>
      </c>
      <c r="P34790" s="298">
        <f t="shared" si="1646"/>
        <v>160</v>
      </c>
    </row>
    <row r="34791" spans="2:16">
      <c r="B34791" s="457"/>
      <c r="D34791" s="4" t="s">
        <v>34378</v>
      </c>
      <c r="F34791" s="5" t="s">
        <v>9993</v>
      </c>
      <c r="G34791" s="16"/>
      <c r="H34791" s="16"/>
      <c r="L34791" s="298">
        <f t="shared" si="1644"/>
        <v>0</v>
      </c>
      <c r="M34791" s="4">
        <v>15</v>
      </c>
      <c r="O34791" s="16">
        <f t="shared" si="1645"/>
        <v>15</v>
      </c>
      <c r="P34791" s="298">
        <f t="shared" si="1646"/>
        <v>15</v>
      </c>
    </row>
    <row r="34792" spans="2:16">
      <c r="B34792" s="457"/>
      <c r="D34792" s="4" t="s">
        <v>34378</v>
      </c>
      <c r="F34792" s="309" t="s">
        <v>34383</v>
      </c>
      <c r="G34792" s="16"/>
      <c r="H34792" s="16"/>
      <c r="L34792" s="298">
        <f t="shared" si="1644"/>
        <v>0</v>
      </c>
      <c r="M34792" s="4">
        <v>15</v>
      </c>
      <c r="O34792" s="16">
        <f t="shared" si="1645"/>
        <v>15</v>
      </c>
      <c r="P34792" s="298">
        <f t="shared" si="1646"/>
        <v>15</v>
      </c>
    </row>
    <row r="34793" spans="2:16">
      <c r="B34793" s="457"/>
      <c r="D34793" s="4" t="s">
        <v>34378</v>
      </c>
      <c r="F34793" s="5" t="s">
        <v>34384</v>
      </c>
      <c r="G34793" s="16"/>
      <c r="H34793" s="16"/>
      <c r="L34793" s="298">
        <f t="shared" si="1644"/>
        <v>0</v>
      </c>
      <c r="M34793" s="4">
        <v>20</v>
      </c>
      <c r="O34793" s="16">
        <f t="shared" si="1645"/>
        <v>20</v>
      </c>
      <c r="P34793" s="298">
        <f t="shared" si="1646"/>
        <v>20</v>
      </c>
    </row>
    <row r="34794" spans="2:16">
      <c r="B34794" s="457"/>
      <c r="D34794" s="4" t="s">
        <v>34378</v>
      </c>
      <c r="F34794" s="5" t="s">
        <v>34385</v>
      </c>
      <c r="G34794" s="16"/>
      <c r="H34794" s="16"/>
      <c r="L34794" s="298">
        <f t="shared" si="1644"/>
        <v>0</v>
      </c>
      <c r="M34794" s="4">
        <v>15</v>
      </c>
      <c r="O34794" s="16">
        <f t="shared" si="1645"/>
        <v>15</v>
      </c>
      <c r="P34794" s="298">
        <f t="shared" si="1646"/>
        <v>15</v>
      </c>
    </row>
    <row r="34795" spans="2:16">
      <c r="B34795" s="457"/>
      <c r="D34795" s="4" t="s">
        <v>34378</v>
      </c>
      <c r="F34795" s="5" t="s">
        <v>13066</v>
      </c>
      <c r="G34795" s="16"/>
      <c r="H34795" s="16"/>
      <c r="L34795" s="298">
        <f t="shared" si="1644"/>
        <v>0</v>
      </c>
      <c r="M34795" s="4">
        <v>10</v>
      </c>
      <c r="O34795" s="16">
        <f t="shared" si="1645"/>
        <v>10</v>
      </c>
      <c r="P34795" s="298">
        <f t="shared" si="1646"/>
        <v>10</v>
      </c>
    </row>
    <row r="34796" spans="2:16">
      <c r="B34796" s="457"/>
      <c r="D34796" s="4" t="s">
        <v>34378</v>
      </c>
      <c r="F34796" s="5" t="s">
        <v>34386</v>
      </c>
      <c r="G34796" s="16"/>
      <c r="H34796" s="16"/>
      <c r="L34796" s="298">
        <f t="shared" si="1644"/>
        <v>0</v>
      </c>
      <c r="M34796" s="4">
        <v>20</v>
      </c>
      <c r="O34796" s="16">
        <f t="shared" si="1645"/>
        <v>20</v>
      </c>
      <c r="P34796" s="298">
        <f t="shared" si="1646"/>
        <v>20</v>
      </c>
    </row>
    <row r="34797" spans="2:16">
      <c r="B34797" s="457"/>
      <c r="D34797" s="4" t="s">
        <v>34378</v>
      </c>
      <c r="F34797" s="5" t="s">
        <v>34387</v>
      </c>
      <c r="G34797" s="16"/>
      <c r="H34797" s="16"/>
      <c r="L34797" s="298">
        <f t="shared" si="1644"/>
        <v>0</v>
      </c>
      <c r="M34797" s="4">
        <v>20</v>
      </c>
      <c r="O34797" s="16">
        <f t="shared" si="1645"/>
        <v>20</v>
      </c>
      <c r="P34797" s="298">
        <f t="shared" si="1646"/>
        <v>20</v>
      </c>
    </row>
    <row r="34798" spans="2:16">
      <c r="B34798" s="457"/>
      <c r="D34798" s="4" t="s">
        <v>34378</v>
      </c>
      <c r="F34798" s="5" t="s">
        <v>34388</v>
      </c>
      <c r="G34798" s="16"/>
      <c r="H34798" s="16"/>
      <c r="L34798" s="298">
        <f t="shared" si="1644"/>
        <v>0</v>
      </c>
      <c r="M34798" s="4">
        <v>25</v>
      </c>
      <c r="O34798" s="16">
        <f t="shared" si="1645"/>
        <v>25</v>
      </c>
      <c r="P34798" s="298">
        <f t="shared" si="1646"/>
        <v>25</v>
      </c>
    </row>
    <row r="34799" spans="2:16">
      <c r="B34799" s="457"/>
      <c r="D34799" s="4" t="s">
        <v>34378</v>
      </c>
      <c r="F34799" s="309" t="s">
        <v>34389</v>
      </c>
      <c r="G34799" s="16"/>
      <c r="H34799" s="16"/>
      <c r="L34799" s="298">
        <f t="shared" si="1644"/>
        <v>0</v>
      </c>
      <c r="M34799" s="4">
        <v>80</v>
      </c>
      <c r="O34799" s="16">
        <f t="shared" si="1645"/>
        <v>80</v>
      </c>
      <c r="P34799" s="298">
        <f t="shared" si="1646"/>
        <v>80</v>
      </c>
    </row>
    <row r="34800" spans="2:16">
      <c r="B34800" s="458"/>
      <c r="D34800" s="4" t="s">
        <v>34378</v>
      </c>
      <c r="F34800" s="5" t="s">
        <v>34390</v>
      </c>
      <c r="G34800" s="16"/>
      <c r="H34800" s="16"/>
      <c r="L34800" s="298">
        <f t="shared" si="1644"/>
        <v>0</v>
      </c>
      <c r="M34800" s="4">
        <v>150</v>
      </c>
      <c r="O34800" s="16">
        <f t="shared" si="1645"/>
        <v>150</v>
      </c>
      <c r="P34800" s="298">
        <f t="shared" si="1646"/>
        <v>150</v>
      </c>
    </row>
    <row r="34801" spans="2:16">
      <c r="B34801" s="456" t="s">
        <v>35302</v>
      </c>
      <c r="D34801" s="325" t="s">
        <v>34392</v>
      </c>
      <c r="E34801" s="447" t="s">
        <v>34393</v>
      </c>
      <c r="F34801" s="3" t="s">
        <v>34394</v>
      </c>
      <c r="G34801" s="16"/>
      <c r="H34801" s="16"/>
      <c r="J34801" s="16">
        <v>0</v>
      </c>
      <c r="L34801" s="16">
        <f>+J34801+K34801</f>
        <v>0</v>
      </c>
      <c r="M34801" s="16">
        <v>59</v>
      </c>
      <c r="O34801" s="16">
        <f>+M34801+N34801</f>
        <v>59</v>
      </c>
      <c r="P34801" s="16">
        <f>+O34801+L34801</f>
        <v>59</v>
      </c>
    </row>
    <row r="34802" spans="2:16">
      <c r="B34802" s="457"/>
      <c r="D34802" s="325" t="s">
        <v>34392</v>
      </c>
      <c r="E34802" s="448"/>
      <c r="F34802" s="3" t="s">
        <v>34395</v>
      </c>
      <c r="G34802" s="16"/>
      <c r="H34802" s="16"/>
      <c r="J34802" s="16">
        <v>0</v>
      </c>
      <c r="L34802" s="16">
        <f t="shared" ref="L34802:L34865" si="1647">+J34802+K34802</f>
        <v>0</v>
      </c>
      <c r="M34802" s="16">
        <v>17</v>
      </c>
      <c r="O34802" s="16">
        <f t="shared" ref="O34802:O34865" si="1648">+M34802+N34802</f>
        <v>17</v>
      </c>
      <c r="P34802" s="16">
        <f t="shared" ref="P34802:P34865" si="1649">+O34802+L34802</f>
        <v>17</v>
      </c>
    </row>
    <row r="34803" spans="2:16">
      <c r="B34803" s="457"/>
      <c r="D34803" s="325" t="s">
        <v>34392</v>
      </c>
      <c r="E34803" s="448"/>
      <c r="F34803" s="3" t="s">
        <v>34396</v>
      </c>
      <c r="G34803" s="16"/>
      <c r="H34803" s="16"/>
      <c r="J34803" s="16">
        <v>0</v>
      </c>
      <c r="L34803" s="16">
        <f t="shared" si="1647"/>
        <v>0</v>
      </c>
      <c r="M34803" s="16">
        <v>40</v>
      </c>
      <c r="O34803" s="16">
        <f t="shared" si="1648"/>
        <v>40</v>
      </c>
      <c r="P34803" s="16">
        <f t="shared" si="1649"/>
        <v>40</v>
      </c>
    </row>
    <row r="34804" spans="2:16">
      <c r="B34804" s="457"/>
      <c r="D34804" s="325" t="s">
        <v>34392</v>
      </c>
      <c r="E34804" s="448"/>
      <c r="F34804" s="3" t="s">
        <v>34397</v>
      </c>
      <c r="G34804" s="16"/>
      <c r="H34804" s="16"/>
      <c r="J34804" s="16">
        <v>0</v>
      </c>
      <c r="L34804" s="16">
        <f t="shared" si="1647"/>
        <v>0</v>
      </c>
      <c r="M34804" s="16">
        <v>19</v>
      </c>
      <c r="O34804" s="16">
        <f t="shared" si="1648"/>
        <v>19</v>
      </c>
      <c r="P34804" s="16">
        <f t="shared" si="1649"/>
        <v>19</v>
      </c>
    </row>
    <row r="34805" spans="2:16">
      <c r="B34805" s="457"/>
      <c r="D34805" s="325" t="s">
        <v>34392</v>
      </c>
      <c r="E34805" s="448"/>
      <c r="F34805" s="3" t="s">
        <v>34398</v>
      </c>
      <c r="G34805" s="16"/>
      <c r="H34805" s="16"/>
      <c r="J34805" s="16">
        <v>0</v>
      </c>
      <c r="L34805" s="16">
        <f t="shared" si="1647"/>
        <v>0</v>
      </c>
      <c r="M34805" s="16">
        <v>0</v>
      </c>
      <c r="O34805" s="16">
        <f t="shared" si="1648"/>
        <v>0</v>
      </c>
      <c r="P34805" s="16">
        <f t="shared" si="1649"/>
        <v>0</v>
      </c>
    </row>
    <row r="34806" spans="2:16">
      <c r="B34806" s="457"/>
      <c r="D34806" s="325" t="s">
        <v>34392</v>
      </c>
      <c r="E34806" s="448"/>
      <c r="F34806" s="3" t="s">
        <v>10145</v>
      </c>
      <c r="G34806" s="16"/>
      <c r="H34806" s="16"/>
      <c r="J34806" s="16">
        <v>0</v>
      </c>
      <c r="L34806" s="16">
        <f t="shared" si="1647"/>
        <v>0</v>
      </c>
      <c r="M34806" s="16">
        <v>29</v>
      </c>
      <c r="O34806" s="16">
        <f t="shared" si="1648"/>
        <v>29</v>
      </c>
      <c r="P34806" s="16">
        <f t="shared" si="1649"/>
        <v>29</v>
      </c>
    </row>
    <row r="34807" spans="2:16">
      <c r="B34807" s="457"/>
      <c r="D34807" s="325" t="s">
        <v>34392</v>
      </c>
      <c r="E34807" s="449"/>
      <c r="F34807" s="3" t="s">
        <v>13476</v>
      </c>
      <c r="G34807" s="16"/>
      <c r="H34807" s="16"/>
      <c r="J34807" s="16">
        <v>0</v>
      </c>
      <c r="L34807" s="16">
        <f t="shared" si="1647"/>
        <v>0</v>
      </c>
      <c r="M34807" s="16">
        <v>15</v>
      </c>
      <c r="O34807" s="16">
        <f t="shared" si="1648"/>
        <v>15</v>
      </c>
      <c r="P34807" s="16">
        <f t="shared" si="1649"/>
        <v>15</v>
      </c>
    </row>
    <row r="34808" spans="2:16">
      <c r="B34808" s="457"/>
      <c r="D34808" s="325" t="s">
        <v>34392</v>
      </c>
      <c r="E34808" s="447" t="s">
        <v>34399</v>
      </c>
      <c r="F34808" s="3" t="s">
        <v>34400</v>
      </c>
      <c r="G34808" s="16"/>
      <c r="H34808" s="16"/>
      <c r="J34808" s="16">
        <v>0</v>
      </c>
      <c r="L34808" s="16">
        <f t="shared" si="1647"/>
        <v>0</v>
      </c>
      <c r="M34808" s="16">
        <v>56</v>
      </c>
      <c r="O34808" s="16">
        <f t="shared" si="1648"/>
        <v>56</v>
      </c>
      <c r="P34808" s="16">
        <f t="shared" si="1649"/>
        <v>56</v>
      </c>
    </row>
    <row r="34809" spans="2:16">
      <c r="B34809" s="457"/>
      <c r="D34809" s="325" t="s">
        <v>34392</v>
      </c>
      <c r="E34809" s="448"/>
      <c r="F34809" s="3" t="s">
        <v>923</v>
      </c>
      <c r="G34809" s="16"/>
      <c r="H34809" s="16"/>
      <c r="J34809" s="16">
        <v>0</v>
      </c>
      <c r="L34809" s="16">
        <f t="shared" si="1647"/>
        <v>0</v>
      </c>
      <c r="M34809" s="16">
        <v>83</v>
      </c>
      <c r="O34809" s="16">
        <f t="shared" si="1648"/>
        <v>83</v>
      </c>
      <c r="P34809" s="16">
        <f t="shared" si="1649"/>
        <v>83</v>
      </c>
    </row>
    <row r="34810" spans="2:16">
      <c r="B34810" s="457"/>
      <c r="D34810" s="325" t="s">
        <v>34392</v>
      </c>
      <c r="E34810" s="448"/>
      <c r="F34810" s="3" t="s">
        <v>34401</v>
      </c>
      <c r="G34810" s="16"/>
      <c r="H34810" s="16"/>
      <c r="J34810" s="16">
        <v>0</v>
      </c>
      <c r="L34810" s="16">
        <f t="shared" si="1647"/>
        <v>0</v>
      </c>
      <c r="M34810" s="16">
        <v>0</v>
      </c>
      <c r="O34810" s="16">
        <f t="shared" si="1648"/>
        <v>0</v>
      </c>
      <c r="P34810" s="16">
        <f t="shared" si="1649"/>
        <v>0</v>
      </c>
    </row>
    <row r="34811" spans="2:16">
      <c r="B34811" s="457"/>
      <c r="D34811" s="325" t="s">
        <v>34392</v>
      </c>
      <c r="E34811" s="449"/>
      <c r="F34811" s="3" t="s">
        <v>34402</v>
      </c>
      <c r="G34811" s="16"/>
      <c r="H34811" s="16"/>
      <c r="J34811" s="16">
        <v>0</v>
      </c>
      <c r="L34811" s="16">
        <f t="shared" si="1647"/>
        <v>0</v>
      </c>
      <c r="M34811" s="16">
        <v>0</v>
      </c>
      <c r="O34811" s="16">
        <f t="shared" si="1648"/>
        <v>0</v>
      </c>
      <c r="P34811" s="16">
        <f t="shared" si="1649"/>
        <v>0</v>
      </c>
    </row>
    <row r="34812" spans="2:16">
      <c r="B34812" s="457"/>
      <c r="D34812" s="325" t="s">
        <v>34392</v>
      </c>
      <c r="E34812" s="444" t="s">
        <v>34403</v>
      </c>
      <c r="F34812" s="3" t="s">
        <v>11587</v>
      </c>
      <c r="G34812" s="16"/>
      <c r="H34812" s="16"/>
      <c r="J34812" s="16">
        <v>0</v>
      </c>
      <c r="L34812" s="16">
        <f t="shared" si="1647"/>
        <v>0</v>
      </c>
      <c r="M34812" s="16">
        <v>0</v>
      </c>
      <c r="O34812" s="16">
        <f t="shared" si="1648"/>
        <v>0</v>
      </c>
      <c r="P34812" s="16">
        <f t="shared" si="1649"/>
        <v>0</v>
      </c>
    </row>
    <row r="34813" spans="2:16">
      <c r="B34813" s="457"/>
      <c r="D34813" s="325" t="s">
        <v>34392</v>
      </c>
      <c r="E34813" s="445"/>
      <c r="F34813" s="3" t="s">
        <v>1731</v>
      </c>
      <c r="G34813" s="16"/>
      <c r="H34813" s="16"/>
      <c r="J34813" s="16">
        <v>0</v>
      </c>
      <c r="L34813" s="16">
        <f t="shared" si="1647"/>
        <v>0</v>
      </c>
      <c r="M34813" s="16">
        <v>0</v>
      </c>
      <c r="O34813" s="16">
        <f t="shared" si="1648"/>
        <v>0</v>
      </c>
      <c r="P34813" s="16">
        <f t="shared" si="1649"/>
        <v>0</v>
      </c>
    </row>
    <row r="34814" spans="2:16">
      <c r="B34814" s="457"/>
      <c r="D34814" s="325" t="s">
        <v>34392</v>
      </c>
      <c r="E34814" s="446"/>
      <c r="F34814" s="3" t="s">
        <v>12919</v>
      </c>
      <c r="G34814" s="16"/>
      <c r="H34814" s="16"/>
      <c r="J34814" s="16">
        <v>0</v>
      </c>
      <c r="L34814" s="16">
        <f t="shared" si="1647"/>
        <v>0</v>
      </c>
      <c r="M34814" s="16">
        <v>15</v>
      </c>
      <c r="O34814" s="16">
        <f t="shared" si="1648"/>
        <v>15</v>
      </c>
      <c r="P34814" s="16">
        <f t="shared" si="1649"/>
        <v>15</v>
      </c>
    </row>
    <row r="34815" spans="2:16">
      <c r="B34815" s="457"/>
      <c r="D34815" s="325" t="s">
        <v>34392</v>
      </c>
      <c r="E34815" s="444" t="s">
        <v>34404</v>
      </c>
      <c r="F34815" s="3" t="s">
        <v>34405</v>
      </c>
      <c r="G34815" s="16"/>
      <c r="H34815" s="16"/>
      <c r="J34815" s="16">
        <v>0</v>
      </c>
      <c r="L34815" s="16">
        <f t="shared" si="1647"/>
        <v>0</v>
      </c>
      <c r="M34815" s="16">
        <v>0</v>
      </c>
      <c r="O34815" s="16">
        <f t="shared" si="1648"/>
        <v>0</v>
      </c>
      <c r="P34815" s="16">
        <f t="shared" si="1649"/>
        <v>0</v>
      </c>
    </row>
    <row r="34816" spans="2:16">
      <c r="B34816" s="457"/>
      <c r="D34816" s="325" t="s">
        <v>34392</v>
      </c>
      <c r="E34816" s="445"/>
      <c r="F34816" s="3" t="s">
        <v>15249</v>
      </c>
      <c r="G34816" s="16"/>
      <c r="H34816" s="16"/>
      <c r="J34816" s="16">
        <v>0</v>
      </c>
      <c r="L34816" s="16">
        <f t="shared" si="1647"/>
        <v>0</v>
      </c>
      <c r="M34816" s="16">
        <v>0</v>
      </c>
      <c r="O34816" s="16">
        <f t="shared" si="1648"/>
        <v>0</v>
      </c>
      <c r="P34816" s="16">
        <f t="shared" si="1649"/>
        <v>0</v>
      </c>
    </row>
    <row r="34817" spans="2:16">
      <c r="B34817" s="457"/>
      <c r="D34817" s="325" t="s">
        <v>34392</v>
      </c>
      <c r="E34817" s="446"/>
      <c r="F34817" s="3" t="s">
        <v>1809</v>
      </c>
      <c r="G34817" s="16"/>
      <c r="H34817" s="16"/>
      <c r="J34817" s="16">
        <v>174</v>
      </c>
      <c r="L34817" s="16">
        <f t="shared" si="1647"/>
        <v>174</v>
      </c>
      <c r="M34817" s="16">
        <v>206</v>
      </c>
      <c r="O34817" s="16">
        <f t="shared" si="1648"/>
        <v>206</v>
      </c>
      <c r="P34817" s="16">
        <f t="shared" si="1649"/>
        <v>380</v>
      </c>
    </row>
    <row r="34818" spans="2:16">
      <c r="B34818" s="457"/>
      <c r="D34818" s="325" t="s">
        <v>34392</v>
      </c>
      <c r="E34818" s="444" t="s">
        <v>34406</v>
      </c>
      <c r="F34818" s="3" t="s">
        <v>34407</v>
      </c>
      <c r="G34818" s="16"/>
      <c r="H34818" s="16"/>
      <c r="J34818" s="16">
        <v>0</v>
      </c>
      <c r="L34818" s="16">
        <f t="shared" si="1647"/>
        <v>0</v>
      </c>
      <c r="M34818" s="16">
        <v>26</v>
      </c>
      <c r="O34818" s="16">
        <f t="shared" si="1648"/>
        <v>26</v>
      </c>
      <c r="P34818" s="16">
        <f t="shared" si="1649"/>
        <v>26</v>
      </c>
    </row>
    <row r="34819" spans="2:16">
      <c r="B34819" s="457"/>
      <c r="D34819" s="325" t="s">
        <v>34392</v>
      </c>
      <c r="E34819" s="445"/>
      <c r="F34819" s="3" t="s">
        <v>10118</v>
      </c>
      <c r="G34819" s="16"/>
      <c r="H34819" s="16"/>
      <c r="J34819" s="16">
        <v>0</v>
      </c>
      <c r="L34819" s="16">
        <f t="shared" si="1647"/>
        <v>0</v>
      </c>
      <c r="M34819" s="16">
        <v>18</v>
      </c>
      <c r="O34819" s="16">
        <f t="shared" si="1648"/>
        <v>18</v>
      </c>
      <c r="P34819" s="16">
        <f t="shared" si="1649"/>
        <v>18</v>
      </c>
    </row>
    <row r="34820" spans="2:16">
      <c r="B34820" s="457"/>
      <c r="D34820" s="325" t="s">
        <v>34392</v>
      </c>
      <c r="E34820" s="445"/>
      <c r="F34820" s="3" t="s">
        <v>34408</v>
      </c>
      <c r="G34820" s="16"/>
      <c r="H34820" s="16"/>
      <c r="J34820" s="16">
        <v>0</v>
      </c>
      <c r="L34820" s="16">
        <f t="shared" si="1647"/>
        <v>0</v>
      </c>
      <c r="M34820" s="16">
        <v>0</v>
      </c>
      <c r="O34820" s="16">
        <f t="shared" si="1648"/>
        <v>0</v>
      </c>
      <c r="P34820" s="16">
        <f t="shared" si="1649"/>
        <v>0</v>
      </c>
    </row>
    <row r="34821" spans="2:16">
      <c r="B34821" s="457"/>
      <c r="D34821" s="325" t="s">
        <v>34392</v>
      </c>
      <c r="E34821" s="445"/>
      <c r="F34821" s="3" t="s">
        <v>4006</v>
      </c>
      <c r="G34821" s="16"/>
      <c r="H34821" s="16"/>
      <c r="J34821" s="16">
        <v>0</v>
      </c>
      <c r="L34821" s="16">
        <f t="shared" si="1647"/>
        <v>0</v>
      </c>
      <c r="M34821" s="16">
        <v>0</v>
      </c>
      <c r="O34821" s="16">
        <f t="shared" si="1648"/>
        <v>0</v>
      </c>
      <c r="P34821" s="16">
        <f t="shared" si="1649"/>
        <v>0</v>
      </c>
    </row>
    <row r="34822" spans="2:16">
      <c r="B34822" s="457"/>
      <c r="D34822" s="325" t="s">
        <v>34392</v>
      </c>
      <c r="E34822" s="446"/>
      <c r="F34822" s="3" t="s">
        <v>2439</v>
      </c>
      <c r="G34822" s="16"/>
      <c r="H34822" s="16"/>
      <c r="J34822" s="16">
        <v>0</v>
      </c>
      <c r="L34822" s="16">
        <f t="shared" si="1647"/>
        <v>0</v>
      </c>
      <c r="M34822" s="16">
        <v>27</v>
      </c>
      <c r="O34822" s="16">
        <f t="shared" si="1648"/>
        <v>27</v>
      </c>
      <c r="P34822" s="16">
        <f t="shared" si="1649"/>
        <v>27</v>
      </c>
    </row>
    <row r="34823" spans="2:16">
      <c r="B34823" s="457"/>
      <c r="D34823" s="325" t="s">
        <v>2904</v>
      </c>
      <c r="E34823" s="447" t="s">
        <v>34409</v>
      </c>
      <c r="F34823" s="3" t="s">
        <v>479</v>
      </c>
      <c r="G34823" s="16"/>
      <c r="H34823" s="16"/>
      <c r="J34823" s="16">
        <v>0</v>
      </c>
      <c r="L34823" s="16">
        <f t="shared" si="1647"/>
        <v>0</v>
      </c>
      <c r="M34823" s="16">
        <v>0</v>
      </c>
      <c r="O34823" s="16">
        <f t="shared" si="1648"/>
        <v>0</v>
      </c>
      <c r="P34823" s="16">
        <f t="shared" si="1649"/>
        <v>0</v>
      </c>
    </row>
    <row r="34824" spans="2:16">
      <c r="B34824" s="457"/>
      <c r="D34824" s="325" t="s">
        <v>2904</v>
      </c>
      <c r="E34824" s="448"/>
      <c r="F34824" s="3" t="s">
        <v>34410</v>
      </c>
      <c r="G34824" s="16"/>
      <c r="H34824" s="16"/>
      <c r="J34824" s="16">
        <v>0</v>
      </c>
      <c r="L34824" s="16">
        <f t="shared" si="1647"/>
        <v>0</v>
      </c>
      <c r="M34824" s="16">
        <v>0</v>
      </c>
      <c r="O34824" s="16">
        <f t="shared" si="1648"/>
        <v>0</v>
      </c>
      <c r="P34824" s="16">
        <f t="shared" si="1649"/>
        <v>0</v>
      </c>
    </row>
    <row r="34825" spans="2:16">
      <c r="B34825" s="457"/>
      <c r="D34825" s="325" t="s">
        <v>2904</v>
      </c>
      <c r="E34825" s="448"/>
      <c r="F34825" s="3" t="s">
        <v>1833</v>
      </c>
      <c r="G34825" s="16"/>
      <c r="H34825" s="16"/>
      <c r="J34825" s="16">
        <v>0</v>
      </c>
      <c r="L34825" s="16">
        <f t="shared" si="1647"/>
        <v>0</v>
      </c>
      <c r="M34825" s="16">
        <v>0</v>
      </c>
      <c r="O34825" s="16">
        <f t="shared" si="1648"/>
        <v>0</v>
      </c>
      <c r="P34825" s="16">
        <f t="shared" si="1649"/>
        <v>0</v>
      </c>
    </row>
    <row r="34826" spans="2:16">
      <c r="B34826" s="457"/>
      <c r="D34826" s="325" t="s">
        <v>2904</v>
      </c>
      <c r="E34826" s="448"/>
      <c r="F34826" s="3" t="s">
        <v>31682</v>
      </c>
      <c r="G34826" s="16"/>
      <c r="H34826" s="16"/>
      <c r="J34826" s="16">
        <v>0</v>
      </c>
      <c r="L34826" s="16">
        <f t="shared" si="1647"/>
        <v>0</v>
      </c>
      <c r="M34826" s="16">
        <v>17</v>
      </c>
      <c r="O34826" s="16">
        <f t="shared" si="1648"/>
        <v>17</v>
      </c>
      <c r="P34826" s="16">
        <f t="shared" si="1649"/>
        <v>17</v>
      </c>
    </row>
    <row r="34827" spans="2:16">
      <c r="B34827" s="457"/>
      <c r="D34827" s="325" t="s">
        <v>2904</v>
      </c>
      <c r="E34827" s="448"/>
      <c r="F34827" s="3" t="s">
        <v>34411</v>
      </c>
      <c r="G34827" s="16"/>
      <c r="H34827" s="16"/>
      <c r="J34827" s="16">
        <v>0</v>
      </c>
      <c r="L34827" s="16">
        <f t="shared" si="1647"/>
        <v>0</v>
      </c>
      <c r="M34827" s="16">
        <v>17</v>
      </c>
      <c r="O34827" s="16">
        <f t="shared" si="1648"/>
        <v>17</v>
      </c>
      <c r="P34827" s="16">
        <f t="shared" si="1649"/>
        <v>17</v>
      </c>
    </row>
    <row r="34828" spans="2:16">
      <c r="B34828" s="457"/>
      <c r="D34828" s="325" t="s">
        <v>2904</v>
      </c>
      <c r="E34828" s="448"/>
      <c r="F34828" s="3" t="s">
        <v>2359</v>
      </c>
      <c r="G34828" s="16"/>
      <c r="H34828" s="16"/>
      <c r="J34828" s="16">
        <v>0</v>
      </c>
      <c r="L34828" s="16">
        <f t="shared" si="1647"/>
        <v>0</v>
      </c>
      <c r="M34828" s="16">
        <v>182</v>
      </c>
      <c r="O34828" s="16">
        <f t="shared" si="1648"/>
        <v>182</v>
      </c>
      <c r="P34828" s="16">
        <f t="shared" si="1649"/>
        <v>182</v>
      </c>
    </row>
    <row r="34829" spans="2:16">
      <c r="B34829" s="457"/>
      <c r="D34829" s="325" t="s">
        <v>2904</v>
      </c>
      <c r="E34829" s="448"/>
      <c r="F34829" s="3" t="s">
        <v>34412</v>
      </c>
      <c r="G34829" s="16"/>
      <c r="H34829" s="16"/>
      <c r="J34829" s="16">
        <v>0</v>
      </c>
      <c r="L34829" s="16">
        <f t="shared" si="1647"/>
        <v>0</v>
      </c>
      <c r="M34829" s="16">
        <v>0</v>
      </c>
      <c r="O34829" s="16">
        <f t="shared" si="1648"/>
        <v>0</v>
      </c>
      <c r="P34829" s="16">
        <f t="shared" si="1649"/>
        <v>0</v>
      </c>
    </row>
    <row r="34830" spans="2:16">
      <c r="B34830" s="457"/>
      <c r="D34830" s="325" t="s">
        <v>2904</v>
      </c>
      <c r="E34830" s="448"/>
      <c r="F34830" s="3" t="s">
        <v>34413</v>
      </c>
      <c r="G34830" s="16"/>
      <c r="H34830" s="16"/>
      <c r="J34830" s="16">
        <v>0</v>
      </c>
      <c r="L34830" s="16">
        <f t="shared" si="1647"/>
        <v>0</v>
      </c>
      <c r="M34830" s="16">
        <v>23</v>
      </c>
      <c r="O34830" s="16">
        <f t="shared" si="1648"/>
        <v>23</v>
      </c>
      <c r="P34830" s="16">
        <f t="shared" si="1649"/>
        <v>23</v>
      </c>
    </row>
    <row r="34831" spans="2:16">
      <c r="B34831" s="457"/>
      <c r="D34831" s="325" t="s">
        <v>2904</v>
      </c>
      <c r="E34831" s="449"/>
      <c r="F34831" s="3" t="s">
        <v>34414</v>
      </c>
      <c r="G34831" s="16"/>
      <c r="H34831" s="16"/>
      <c r="J34831" s="16">
        <v>0</v>
      </c>
      <c r="L34831" s="16">
        <f t="shared" si="1647"/>
        <v>0</v>
      </c>
      <c r="M34831" s="16">
        <v>14</v>
      </c>
      <c r="O34831" s="16">
        <f t="shared" si="1648"/>
        <v>14</v>
      </c>
      <c r="P34831" s="16">
        <f t="shared" si="1649"/>
        <v>14</v>
      </c>
    </row>
    <row r="34832" spans="2:16">
      <c r="B34832" s="457"/>
      <c r="D34832" s="325" t="s">
        <v>34415</v>
      </c>
      <c r="E34832" s="450" t="s">
        <v>34416</v>
      </c>
      <c r="F34832" s="3" t="s">
        <v>34417</v>
      </c>
      <c r="G34832" s="16"/>
      <c r="H34832" s="16"/>
      <c r="J34832" s="16">
        <v>0</v>
      </c>
      <c r="L34832" s="16">
        <f t="shared" si="1647"/>
        <v>0</v>
      </c>
      <c r="M34832" s="16">
        <v>33</v>
      </c>
      <c r="O34832" s="16">
        <f t="shared" si="1648"/>
        <v>33</v>
      </c>
      <c r="P34832" s="16">
        <f t="shared" si="1649"/>
        <v>33</v>
      </c>
    </row>
    <row r="34833" spans="2:16">
      <c r="B34833" s="457"/>
      <c r="D34833" s="325" t="s">
        <v>34415</v>
      </c>
      <c r="E34833" s="451"/>
      <c r="F34833" s="3" t="s">
        <v>34418</v>
      </c>
      <c r="G34833" s="16"/>
      <c r="H34833" s="16"/>
      <c r="J34833" s="16">
        <v>0</v>
      </c>
      <c r="L34833" s="16">
        <f t="shared" si="1647"/>
        <v>0</v>
      </c>
      <c r="M34833" s="16">
        <v>106</v>
      </c>
      <c r="O34833" s="16">
        <f t="shared" si="1648"/>
        <v>106</v>
      </c>
      <c r="P34833" s="16">
        <f t="shared" si="1649"/>
        <v>106</v>
      </c>
    </row>
    <row r="34834" spans="2:16">
      <c r="B34834" s="457"/>
      <c r="D34834" s="325" t="s">
        <v>34415</v>
      </c>
      <c r="E34834" s="451"/>
      <c r="F34834" s="3" t="s">
        <v>34419</v>
      </c>
      <c r="G34834" s="16"/>
      <c r="H34834" s="16"/>
      <c r="J34834" s="16">
        <v>0</v>
      </c>
      <c r="L34834" s="16">
        <f t="shared" si="1647"/>
        <v>0</v>
      </c>
      <c r="M34834" s="16">
        <v>41</v>
      </c>
      <c r="O34834" s="16">
        <f t="shared" si="1648"/>
        <v>41</v>
      </c>
      <c r="P34834" s="16">
        <f t="shared" si="1649"/>
        <v>41</v>
      </c>
    </row>
    <row r="34835" spans="2:16">
      <c r="B34835" s="457"/>
      <c r="D34835" s="325" t="s">
        <v>34415</v>
      </c>
      <c r="E34835" s="452"/>
      <c r="F34835" s="3" t="s">
        <v>34420</v>
      </c>
      <c r="G34835" s="16"/>
      <c r="H34835" s="16"/>
      <c r="J34835" s="16">
        <v>0</v>
      </c>
      <c r="L34835" s="16">
        <f t="shared" si="1647"/>
        <v>0</v>
      </c>
      <c r="M34835" s="16">
        <v>164</v>
      </c>
      <c r="O34835" s="16">
        <f t="shared" si="1648"/>
        <v>164</v>
      </c>
      <c r="P34835" s="16">
        <f t="shared" si="1649"/>
        <v>164</v>
      </c>
    </row>
    <row r="34836" spans="2:16">
      <c r="B34836" s="457"/>
      <c r="D34836" s="325" t="s">
        <v>34415</v>
      </c>
      <c r="E34836" s="453" t="s">
        <v>34421</v>
      </c>
      <c r="F34836" s="3" t="s">
        <v>34422</v>
      </c>
      <c r="G34836" s="16"/>
      <c r="H34836" s="16"/>
      <c r="J34836" s="16">
        <v>0</v>
      </c>
      <c r="L34836" s="16">
        <f t="shared" si="1647"/>
        <v>0</v>
      </c>
      <c r="M34836" s="16">
        <v>0</v>
      </c>
      <c r="O34836" s="16">
        <f t="shared" si="1648"/>
        <v>0</v>
      </c>
      <c r="P34836" s="16">
        <f t="shared" si="1649"/>
        <v>0</v>
      </c>
    </row>
    <row r="34837" spans="2:16">
      <c r="B34837" s="457"/>
      <c r="D34837" s="325" t="s">
        <v>34415</v>
      </c>
      <c r="E34837" s="454"/>
      <c r="F34837" s="3" t="s">
        <v>34423</v>
      </c>
      <c r="G34837" s="16"/>
      <c r="H34837" s="16"/>
      <c r="J34837" s="16">
        <v>0</v>
      </c>
      <c r="L34837" s="16">
        <f t="shared" si="1647"/>
        <v>0</v>
      </c>
      <c r="M34837" s="16">
        <v>96</v>
      </c>
      <c r="O34837" s="16">
        <f t="shared" si="1648"/>
        <v>96</v>
      </c>
      <c r="P34837" s="16">
        <f t="shared" si="1649"/>
        <v>96</v>
      </c>
    </row>
    <row r="34838" spans="2:16">
      <c r="B34838" s="457"/>
      <c r="D34838" s="325" t="s">
        <v>34415</v>
      </c>
      <c r="E34838" s="454"/>
      <c r="F34838" s="3" t="s">
        <v>2896</v>
      </c>
      <c r="G34838" s="16"/>
      <c r="H34838" s="16"/>
      <c r="J34838" s="16">
        <v>0</v>
      </c>
      <c r="L34838" s="16">
        <f t="shared" si="1647"/>
        <v>0</v>
      </c>
      <c r="M34838" s="16">
        <v>25</v>
      </c>
      <c r="O34838" s="16">
        <f t="shared" si="1648"/>
        <v>25</v>
      </c>
      <c r="P34838" s="16">
        <f t="shared" si="1649"/>
        <v>25</v>
      </c>
    </row>
    <row r="34839" spans="2:16">
      <c r="B34839" s="457"/>
      <c r="D34839" s="325" t="s">
        <v>34415</v>
      </c>
      <c r="E34839" s="454"/>
      <c r="F34839" s="3" t="s">
        <v>11167</v>
      </c>
      <c r="G34839" s="16"/>
      <c r="H34839" s="16"/>
      <c r="J34839" s="16">
        <v>0</v>
      </c>
      <c r="L34839" s="16">
        <f t="shared" si="1647"/>
        <v>0</v>
      </c>
      <c r="M34839" s="16">
        <v>23</v>
      </c>
      <c r="O34839" s="16">
        <f t="shared" si="1648"/>
        <v>23</v>
      </c>
      <c r="P34839" s="16">
        <f t="shared" si="1649"/>
        <v>23</v>
      </c>
    </row>
    <row r="34840" spans="2:16">
      <c r="B34840" s="457"/>
      <c r="D34840" s="325" t="s">
        <v>34415</v>
      </c>
      <c r="E34840" s="454"/>
      <c r="F34840" s="3" t="s">
        <v>34400</v>
      </c>
      <c r="G34840" s="16"/>
      <c r="H34840" s="16"/>
      <c r="J34840" s="16">
        <v>0</v>
      </c>
      <c r="L34840" s="16">
        <f t="shared" si="1647"/>
        <v>0</v>
      </c>
      <c r="M34840" s="16">
        <v>15</v>
      </c>
      <c r="O34840" s="16">
        <f t="shared" si="1648"/>
        <v>15</v>
      </c>
      <c r="P34840" s="16">
        <f t="shared" si="1649"/>
        <v>15</v>
      </c>
    </row>
    <row r="34841" spans="2:16">
      <c r="B34841" s="457"/>
      <c r="D34841" s="325" t="s">
        <v>34415</v>
      </c>
      <c r="E34841" s="454"/>
      <c r="F34841" s="3" t="s">
        <v>16564</v>
      </c>
      <c r="G34841" s="16"/>
      <c r="H34841" s="16"/>
      <c r="J34841" s="16">
        <v>0</v>
      </c>
      <c r="L34841" s="16">
        <f t="shared" si="1647"/>
        <v>0</v>
      </c>
      <c r="M34841" s="16">
        <v>35</v>
      </c>
      <c r="O34841" s="16">
        <f t="shared" si="1648"/>
        <v>35</v>
      </c>
      <c r="P34841" s="16">
        <f t="shared" si="1649"/>
        <v>35</v>
      </c>
    </row>
    <row r="34842" spans="2:16">
      <c r="B34842" s="457"/>
      <c r="D34842" s="325" t="s">
        <v>34415</v>
      </c>
      <c r="E34842" s="454"/>
      <c r="F34842" s="3" t="s">
        <v>2511</v>
      </c>
      <c r="G34842" s="16"/>
      <c r="H34842" s="16"/>
      <c r="J34842" s="16">
        <v>0</v>
      </c>
      <c r="L34842" s="16">
        <f t="shared" si="1647"/>
        <v>0</v>
      </c>
      <c r="M34842" s="16">
        <v>113</v>
      </c>
      <c r="O34842" s="16">
        <f t="shared" si="1648"/>
        <v>113</v>
      </c>
      <c r="P34842" s="16">
        <f t="shared" si="1649"/>
        <v>113</v>
      </c>
    </row>
    <row r="34843" spans="2:16">
      <c r="B34843" s="457"/>
      <c r="D34843" s="325" t="s">
        <v>34415</v>
      </c>
      <c r="E34843" s="454"/>
      <c r="F34843" s="3" t="s">
        <v>30661</v>
      </c>
      <c r="G34843" s="16"/>
      <c r="H34843" s="16"/>
      <c r="J34843" s="16">
        <v>0</v>
      </c>
      <c r="L34843" s="16">
        <f t="shared" si="1647"/>
        <v>0</v>
      </c>
      <c r="M34843" s="16">
        <v>0</v>
      </c>
      <c r="O34843" s="16">
        <f t="shared" si="1648"/>
        <v>0</v>
      </c>
      <c r="P34843" s="16">
        <f t="shared" si="1649"/>
        <v>0</v>
      </c>
    </row>
    <row r="34844" spans="2:16">
      <c r="B34844" s="457"/>
      <c r="D34844" s="325" t="s">
        <v>34415</v>
      </c>
      <c r="E34844" s="454"/>
      <c r="F34844" s="3" t="s">
        <v>12919</v>
      </c>
      <c r="G34844" s="16"/>
      <c r="H34844" s="16"/>
      <c r="J34844" s="16">
        <v>0</v>
      </c>
      <c r="L34844" s="16">
        <f t="shared" si="1647"/>
        <v>0</v>
      </c>
      <c r="M34844" s="16">
        <v>20</v>
      </c>
      <c r="O34844" s="16">
        <f t="shared" si="1648"/>
        <v>20</v>
      </c>
      <c r="P34844" s="16">
        <f t="shared" si="1649"/>
        <v>20</v>
      </c>
    </row>
    <row r="34845" spans="2:16">
      <c r="B34845" s="457"/>
      <c r="D34845" s="325" t="s">
        <v>34415</v>
      </c>
      <c r="E34845" s="454"/>
      <c r="F34845" s="3" t="s">
        <v>34424</v>
      </c>
      <c r="G34845" s="16"/>
      <c r="H34845" s="16"/>
      <c r="J34845" s="16">
        <v>0</v>
      </c>
      <c r="L34845" s="16">
        <f t="shared" si="1647"/>
        <v>0</v>
      </c>
      <c r="M34845" s="16">
        <v>135</v>
      </c>
      <c r="O34845" s="16">
        <f t="shared" si="1648"/>
        <v>135</v>
      </c>
      <c r="P34845" s="16">
        <f t="shared" si="1649"/>
        <v>135</v>
      </c>
    </row>
    <row r="34846" spans="2:16">
      <c r="B34846" s="457"/>
      <c r="D34846" s="325" t="s">
        <v>34415</v>
      </c>
      <c r="E34846" s="454"/>
      <c r="F34846" s="3" t="s">
        <v>443</v>
      </c>
      <c r="G34846" s="16"/>
      <c r="H34846" s="16"/>
      <c r="J34846" s="16">
        <v>0</v>
      </c>
      <c r="L34846" s="16">
        <f t="shared" si="1647"/>
        <v>0</v>
      </c>
      <c r="M34846" s="16">
        <v>106</v>
      </c>
      <c r="O34846" s="16">
        <f t="shared" si="1648"/>
        <v>106</v>
      </c>
      <c r="P34846" s="16">
        <f t="shared" si="1649"/>
        <v>106</v>
      </c>
    </row>
    <row r="34847" spans="2:16">
      <c r="B34847" s="457"/>
      <c r="D34847" s="325" t="s">
        <v>34415</v>
      </c>
      <c r="E34847" s="454"/>
      <c r="F34847" s="3" t="s">
        <v>34425</v>
      </c>
      <c r="G34847" s="16"/>
      <c r="H34847" s="16"/>
      <c r="J34847" s="16">
        <v>0</v>
      </c>
      <c r="L34847" s="16">
        <f t="shared" si="1647"/>
        <v>0</v>
      </c>
      <c r="M34847" s="16">
        <v>53</v>
      </c>
      <c r="O34847" s="16">
        <f t="shared" si="1648"/>
        <v>53</v>
      </c>
      <c r="P34847" s="16">
        <f t="shared" si="1649"/>
        <v>53</v>
      </c>
    </row>
    <row r="34848" spans="2:16">
      <c r="B34848" s="457"/>
      <c r="D34848" s="325" t="s">
        <v>34415</v>
      </c>
      <c r="E34848" s="455"/>
      <c r="F34848" s="3" t="s">
        <v>1825</v>
      </c>
      <c r="G34848" s="16"/>
      <c r="H34848" s="16"/>
      <c r="J34848" s="16">
        <v>0</v>
      </c>
      <c r="L34848" s="16">
        <f t="shared" si="1647"/>
        <v>0</v>
      </c>
      <c r="M34848" s="16">
        <v>30</v>
      </c>
      <c r="O34848" s="16">
        <f t="shared" si="1648"/>
        <v>30</v>
      </c>
      <c r="P34848" s="16">
        <f t="shared" si="1649"/>
        <v>30</v>
      </c>
    </row>
    <row r="34849" spans="2:16">
      <c r="B34849" s="457"/>
      <c r="D34849" s="325" t="s">
        <v>34415</v>
      </c>
      <c r="E34849" s="453" t="s">
        <v>34426</v>
      </c>
      <c r="F34849" s="3" t="s">
        <v>21641</v>
      </c>
      <c r="G34849" s="16"/>
      <c r="H34849" s="16"/>
      <c r="J34849" s="16">
        <v>0</v>
      </c>
      <c r="L34849" s="16">
        <f t="shared" si="1647"/>
        <v>0</v>
      </c>
      <c r="M34849" s="16">
        <v>37</v>
      </c>
      <c r="O34849" s="16">
        <f t="shared" si="1648"/>
        <v>37</v>
      </c>
      <c r="P34849" s="16">
        <f t="shared" si="1649"/>
        <v>37</v>
      </c>
    </row>
    <row r="34850" spans="2:16">
      <c r="B34850" s="457"/>
      <c r="D34850" s="325" t="s">
        <v>34415</v>
      </c>
      <c r="E34850" s="454"/>
      <c r="F34850" s="3" t="s">
        <v>34427</v>
      </c>
      <c r="G34850" s="16"/>
      <c r="H34850" s="16"/>
      <c r="J34850" s="16">
        <v>0</v>
      </c>
      <c r="L34850" s="16">
        <f t="shared" si="1647"/>
        <v>0</v>
      </c>
      <c r="M34850" s="16">
        <v>0</v>
      </c>
      <c r="O34850" s="16">
        <f t="shared" si="1648"/>
        <v>0</v>
      </c>
      <c r="P34850" s="16">
        <f t="shared" si="1649"/>
        <v>0</v>
      </c>
    </row>
    <row r="34851" spans="2:16">
      <c r="B34851" s="457"/>
      <c r="D34851" s="325" t="s">
        <v>34415</v>
      </c>
      <c r="E34851" s="454"/>
      <c r="F34851" s="3" t="s">
        <v>34428</v>
      </c>
      <c r="G34851" s="16"/>
      <c r="H34851" s="16"/>
      <c r="J34851" s="16">
        <v>0</v>
      </c>
      <c r="L34851" s="16">
        <f t="shared" si="1647"/>
        <v>0</v>
      </c>
      <c r="M34851" s="16">
        <v>0</v>
      </c>
      <c r="O34851" s="16">
        <f t="shared" si="1648"/>
        <v>0</v>
      </c>
      <c r="P34851" s="16">
        <f t="shared" si="1649"/>
        <v>0</v>
      </c>
    </row>
    <row r="34852" spans="2:16">
      <c r="B34852" s="457"/>
      <c r="D34852" s="325" t="s">
        <v>34415</v>
      </c>
      <c r="E34852" s="455"/>
      <c r="F34852" s="3" t="s">
        <v>34429</v>
      </c>
      <c r="G34852" s="16"/>
      <c r="H34852" s="16"/>
      <c r="J34852" s="16">
        <v>74</v>
      </c>
      <c r="L34852" s="16">
        <f t="shared" si="1647"/>
        <v>74</v>
      </c>
      <c r="M34852" s="16">
        <v>206</v>
      </c>
      <c r="O34852" s="16">
        <f t="shared" si="1648"/>
        <v>206</v>
      </c>
      <c r="P34852" s="16">
        <f t="shared" si="1649"/>
        <v>280</v>
      </c>
    </row>
    <row r="34853" spans="2:16">
      <c r="B34853" s="457"/>
      <c r="D34853" s="325" t="s">
        <v>34415</v>
      </c>
      <c r="E34853" s="450" t="s">
        <v>34430</v>
      </c>
      <c r="F34853" s="3" t="s">
        <v>34431</v>
      </c>
      <c r="G34853" s="16"/>
      <c r="H34853" s="16"/>
      <c r="J34853" s="16">
        <v>0</v>
      </c>
      <c r="L34853" s="16">
        <f t="shared" si="1647"/>
        <v>0</v>
      </c>
      <c r="M34853" s="16">
        <v>0</v>
      </c>
      <c r="O34853" s="16">
        <f t="shared" si="1648"/>
        <v>0</v>
      </c>
      <c r="P34853" s="16">
        <f t="shared" si="1649"/>
        <v>0</v>
      </c>
    </row>
    <row r="34854" spans="2:16">
      <c r="B34854" s="457"/>
      <c r="D34854" s="325" t="s">
        <v>34415</v>
      </c>
      <c r="E34854" s="451"/>
      <c r="F34854" s="3" t="s">
        <v>34432</v>
      </c>
      <c r="G34854" s="16"/>
      <c r="H34854" s="16"/>
      <c r="J34854" s="16">
        <v>0</v>
      </c>
      <c r="L34854" s="16">
        <f t="shared" si="1647"/>
        <v>0</v>
      </c>
      <c r="M34854" s="16">
        <v>0</v>
      </c>
      <c r="O34854" s="16">
        <f t="shared" si="1648"/>
        <v>0</v>
      </c>
      <c r="P34854" s="16">
        <f t="shared" si="1649"/>
        <v>0</v>
      </c>
    </row>
    <row r="34855" spans="2:16">
      <c r="B34855" s="457"/>
      <c r="D34855" s="325" t="s">
        <v>34415</v>
      </c>
      <c r="E34855" s="451"/>
      <c r="F34855" s="3" t="s">
        <v>13023</v>
      </c>
      <c r="G34855" s="16"/>
      <c r="H34855" s="16"/>
      <c r="J34855" s="16">
        <v>0</v>
      </c>
      <c r="L34855" s="16">
        <f t="shared" si="1647"/>
        <v>0</v>
      </c>
      <c r="M34855" s="16">
        <v>53</v>
      </c>
      <c r="O34855" s="16">
        <f t="shared" si="1648"/>
        <v>53</v>
      </c>
      <c r="P34855" s="16">
        <f t="shared" si="1649"/>
        <v>53</v>
      </c>
    </row>
    <row r="34856" spans="2:16">
      <c r="B34856" s="457"/>
      <c r="D34856" s="325" t="s">
        <v>34415</v>
      </c>
      <c r="E34856" s="451"/>
      <c r="F34856" s="3" t="s">
        <v>907</v>
      </c>
      <c r="G34856" s="16"/>
      <c r="H34856" s="16"/>
      <c r="J34856" s="16">
        <v>0</v>
      </c>
      <c r="L34856" s="16">
        <f t="shared" si="1647"/>
        <v>0</v>
      </c>
      <c r="M34856" s="16">
        <v>53</v>
      </c>
      <c r="O34856" s="16">
        <f t="shared" si="1648"/>
        <v>53</v>
      </c>
      <c r="P34856" s="16">
        <f t="shared" si="1649"/>
        <v>53</v>
      </c>
    </row>
    <row r="34857" spans="2:16">
      <c r="B34857" s="457"/>
      <c r="D34857" s="325" t="s">
        <v>34415</v>
      </c>
      <c r="E34857" s="451"/>
      <c r="F34857" s="3" t="s">
        <v>34433</v>
      </c>
      <c r="G34857" s="16"/>
      <c r="H34857" s="16"/>
      <c r="J34857" s="16">
        <v>0</v>
      </c>
      <c r="L34857" s="16">
        <f t="shared" si="1647"/>
        <v>0</v>
      </c>
      <c r="M34857" s="16">
        <v>73</v>
      </c>
      <c r="O34857" s="16">
        <f t="shared" si="1648"/>
        <v>73</v>
      </c>
      <c r="P34857" s="16">
        <f t="shared" si="1649"/>
        <v>73</v>
      </c>
    </row>
    <row r="34858" spans="2:16">
      <c r="B34858" s="457"/>
      <c r="D34858" s="325" t="s">
        <v>34415</v>
      </c>
      <c r="E34858" s="451"/>
      <c r="F34858" s="3" t="s">
        <v>34434</v>
      </c>
      <c r="G34858" s="16"/>
      <c r="H34858" s="16"/>
      <c r="J34858" s="16">
        <v>0</v>
      </c>
      <c r="L34858" s="16">
        <f t="shared" si="1647"/>
        <v>0</v>
      </c>
      <c r="M34858" s="16">
        <v>0</v>
      </c>
      <c r="O34858" s="16">
        <f t="shared" si="1648"/>
        <v>0</v>
      </c>
      <c r="P34858" s="16">
        <f t="shared" si="1649"/>
        <v>0</v>
      </c>
    </row>
    <row r="34859" spans="2:16">
      <c r="B34859" s="457"/>
      <c r="D34859" s="325" t="s">
        <v>34415</v>
      </c>
      <c r="E34859" s="451"/>
      <c r="F34859" s="3" t="s">
        <v>18755</v>
      </c>
      <c r="G34859" s="16"/>
      <c r="H34859" s="16"/>
      <c r="J34859" s="16">
        <v>0</v>
      </c>
      <c r="L34859" s="16">
        <f t="shared" si="1647"/>
        <v>0</v>
      </c>
      <c r="M34859" s="16">
        <v>69</v>
      </c>
      <c r="O34859" s="16">
        <f t="shared" si="1648"/>
        <v>69</v>
      </c>
      <c r="P34859" s="16">
        <f t="shared" si="1649"/>
        <v>69</v>
      </c>
    </row>
    <row r="34860" spans="2:16">
      <c r="B34860" s="457"/>
      <c r="D34860" s="325" t="s">
        <v>34415</v>
      </c>
      <c r="E34860" s="452"/>
      <c r="F34860" s="3" t="s">
        <v>2407</v>
      </c>
      <c r="G34860" s="16"/>
      <c r="H34860" s="16"/>
      <c r="J34860" s="16">
        <v>0</v>
      </c>
      <c r="L34860" s="16">
        <f t="shared" si="1647"/>
        <v>0</v>
      </c>
      <c r="M34860" s="16">
        <v>22</v>
      </c>
      <c r="O34860" s="16">
        <f t="shared" si="1648"/>
        <v>22</v>
      </c>
      <c r="P34860" s="16">
        <f t="shared" si="1649"/>
        <v>22</v>
      </c>
    </row>
    <row r="34861" spans="2:16">
      <c r="B34861" s="457"/>
      <c r="D34861" s="325" t="s">
        <v>34415</v>
      </c>
      <c r="E34861" s="450" t="s">
        <v>34435</v>
      </c>
      <c r="F34861" s="3" t="s">
        <v>1733</v>
      </c>
      <c r="G34861" s="16"/>
      <c r="H34861" s="16"/>
      <c r="J34861" s="16">
        <v>0</v>
      </c>
      <c r="L34861" s="16">
        <f t="shared" si="1647"/>
        <v>0</v>
      </c>
      <c r="M34861" s="16">
        <v>0</v>
      </c>
      <c r="O34861" s="16">
        <f t="shared" si="1648"/>
        <v>0</v>
      </c>
      <c r="P34861" s="16">
        <f t="shared" si="1649"/>
        <v>0</v>
      </c>
    </row>
    <row r="34862" spans="2:16">
      <c r="B34862" s="457"/>
      <c r="D34862" s="325" t="s">
        <v>34415</v>
      </c>
      <c r="E34862" s="451"/>
      <c r="F34862" s="3" t="s">
        <v>34436</v>
      </c>
      <c r="G34862" s="16"/>
      <c r="H34862" s="16"/>
      <c r="J34862" s="16">
        <v>0</v>
      </c>
      <c r="L34862" s="16">
        <f t="shared" si="1647"/>
        <v>0</v>
      </c>
      <c r="M34862" s="16">
        <v>71</v>
      </c>
      <c r="O34862" s="16">
        <f t="shared" si="1648"/>
        <v>71</v>
      </c>
      <c r="P34862" s="16">
        <f t="shared" si="1649"/>
        <v>71</v>
      </c>
    </row>
    <row r="34863" spans="2:16">
      <c r="B34863" s="457"/>
      <c r="D34863" s="325" t="s">
        <v>34415</v>
      </c>
      <c r="E34863" s="451"/>
      <c r="F34863" s="3" t="s">
        <v>12478</v>
      </c>
      <c r="G34863" s="16"/>
      <c r="H34863" s="16"/>
      <c r="J34863" s="16">
        <v>0</v>
      </c>
      <c r="L34863" s="16">
        <f t="shared" si="1647"/>
        <v>0</v>
      </c>
      <c r="M34863" s="16">
        <v>26</v>
      </c>
      <c r="O34863" s="16">
        <f t="shared" si="1648"/>
        <v>26</v>
      </c>
      <c r="P34863" s="16">
        <f t="shared" si="1649"/>
        <v>26</v>
      </c>
    </row>
    <row r="34864" spans="2:16">
      <c r="B34864" s="457"/>
      <c r="D34864" s="325" t="s">
        <v>34415</v>
      </c>
      <c r="E34864" s="451"/>
      <c r="F34864" s="3" t="s">
        <v>13017</v>
      </c>
      <c r="G34864" s="16"/>
      <c r="H34864" s="16"/>
      <c r="J34864" s="16">
        <v>0</v>
      </c>
      <c r="L34864" s="16">
        <f t="shared" si="1647"/>
        <v>0</v>
      </c>
      <c r="M34864" s="16">
        <v>0</v>
      </c>
      <c r="O34864" s="16">
        <f t="shared" si="1648"/>
        <v>0</v>
      </c>
      <c r="P34864" s="16">
        <f t="shared" si="1649"/>
        <v>0</v>
      </c>
    </row>
    <row r="34865" spans="2:16">
      <c r="B34865" s="457"/>
      <c r="D34865" s="325" t="s">
        <v>34415</v>
      </c>
      <c r="E34865" s="452"/>
      <c r="F34865" s="3" t="s">
        <v>525</v>
      </c>
      <c r="G34865" s="16"/>
      <c r="H34865" s="16"/>
      <c r="J34865" s="16">
        <v>0</v>
      </c>
      <c r="L34865" s="16">
        <f t="shared" si="1647"/>
        <v>0</v>
      </c>
      <c r="M34865" s="16">
        <v>41</v>
      </c>
      <c r="O34865" s="16">
        <f t="shared" si="1648"/>
        <v>41</v>
      </c>
      <c r="P34865" s="16">
        <f t="shared" si="1649"/>
        <v>41</v>
      </c>
    </row>
    <row r="34866" spans="2:16">
      <c r="B34866" s="457"/>
      <c r="D34866" s="325" t="s">
        <v>34415</v>
      </c>
      <c r="E34866" s="450" t="s">
        <v>34437</v>
      </c>
      <c r="F34866" s="3" t="s">
        <v>2340</v>
      </c>
      <c r="G34866" s="16"/>
      <c r="H34866" s="16"/>
      <c r="J34866" s="16">
        <v>0</v>
      </c>
      <c r="L34866" s="16">
        <f t="shared" ref="L34866:L34929" si="1650">+J34866+K34866</f>
        <v>0</v>
      </c>
      <c r="M34866" s="16">
        <v>192</v>
      </c>
      <c r="O34866" s="16">
        <f t="shared" ref="O34866:O34929" si="1651">+M34866+N34866</f>
        <v>192</v>
      </c>
      <c r="P34866" s="16">
        <f t="shared" ref="P34866:P34929" si="1652">+O34866+L34866</f>
        <v>192</v>
      </c>
    </row>
    <row r="34867" spans="2:16">
      <c r="B34867" s="457"/>
      <c r="D34867" s="325" t="s">
        <v>34415</v>
      </c>
      <c r="E34867" s="451"/>
      <c r="F34867" s="3" t="s">
        <v>34438</v>
      </c>
      <c r="G34867" s="16"/>
      <c r="H34867" s="16"/>
      <c r="J34867" s="16">
        <v>0</v>
      </c>
      <c r="L34867" s="16">
        <f t="shared" si="1650"/>
        <v>0</v>
      </c>
      <c r="M34867" s="16">
        <v>195</v>
      </c>
      <c r="O34867" s="16">
        <f t="shared" si="1651"/>
        <v>195</v>
      </c>
      <c r="P34867" s="16">
        <f t="shared" si="1652"/>
        <v>195</v>
      </c>
    </row>
    <row r="34868" spans="2:16">
      <c r="B34868" s="457"/>
      <c r="D34868" s="325" t="s">
        <v>34415</v>
      </c>
      <c r="E34868" s="451"/>
      <c r="F34868" s="3" t="s">
        <v>10073</v>
      </c>
      <c r="G34868" s="16"/>
      <c r="H34868" s="16"/>
      <c r="J34868" s="16">
        <v>0</v>
      </c>
      <c r="L34868" s="16">
        <f t="shared" si="1650"/>
        <v>0</v>
      </c>
      <c r="M34868" s="16">
        <v>32</v>
      </c>
      <c r="O34868" s="16">
        <f t="shared" si="1651"/>
        <v>32</v>
      </c>
      <c r="P34868" s="16">
        <f t="shared" si="1652"/>
        <v>32</v>
      </c>
    </row>
    <row r="34869" spans="2:16">
      <c r="B34869" s="457"/>
      <c r="D34869" s="325" t="s">
        <v>34415</v>
      </c>
      <c r="E34869" s="451"/>
      <c r="F34869" s="3" t="s">
        <v>3086</v>
      </c>
      <c r="G34869" s="16"/>
      <c r="H34869" s="16"/>
      <c r="J34869" s="16">
        <v>0</v>
      </c>
      <c r="L34869" s="16">
        <f t="shared" si="1650"/>
        <v>0</v>
      </c>
      <c r="M34869" s="16">
        <v>18</v>
      </c>
      <c r="O34869" s="16">
        <f t="shared" si="1651"/>
        <v>18</v>
      </c>
      <c r="P34869" s="16">
        <f t="shared" si="1652"/>
        <v>18</v>
      </c>
    </row>
    <row r="34870" spans="2:16">
      <c r="B34870" s="457"/>
      <c r="D34870" s="325" t="s">
        <v>34415</v>
      </c>
      <c r="E34870" s="451"/>
      <c r="F34870" s="3" t="s">
        <v>20384</v>
      </c>
      <c r="G34870" s="16"/>
      <c r="H34870" s="16"/>
      <c r="J34870" s="16">
        <v>0</v>
      </c>
      <c r="L34870" s="16">
        <f t="shared" si="1650"/>
        <v>0</v>
      </c>
      <c r="M34870" s="16">
        <v>67</v>
      </c>
      <c r="O34870" s="16">
        <f t="shared" si="1651"/>
        <v>67</v>
      </c>
      <c r="P34870" s="16">
        <f t="shared" si="1652"/>
        <v>67</v>
      </c>
    </row>
    <row r="34871" spans="2:16">
      <c r="B34871" s="457"/>
      <c r="D34871" s="325" t="s">
        <v>34415</v>
      </c>
      <c r="E34871" s="452"/>
      <c r="F34871" s="3" t="s">
        <v>13335</v>
      </c>
      <c r="G34871" s="16"/>
      <c r="H34871" s="16"/>
      <c r="J34871" s="16">
        <v>0</v>
      </c>
      <c r="L34871" s="16">
        <f t="shared" si="1650"/>
        <v>0</v>
      </c>
      <c r="M34871" s="16">
        <v>53</v>
      </c>
      <c r="O34871" s="16">
        <f t="shared" si="1651"/>
        <v>53</v>
      </c>
      <c r="P34871" s="16">
        <f t="shared" si="1652"/>
        <v>53</v>
      </c>
    </row>
    <row r="34872" spans="2:16">
      <c r="B34872" s="457"/>
      <c r="D34872" s="325" t="s">
        <v>34415</v>
      </c>
      <c r="E34872" s="453" t="s">
        <v>34439</v>
      </c>
      <c r="F34872" s="3" t="s">
        <v>34440</v>
      </c>
      <c r="G34872" s="16"/>
      <c r="H34872" s="16"/>
      <c r="J34872" s="16">
        <v>83</v>
      </c>
      <c r="L34872" s="16">
        <f t="shared" si="1650"/>
        <v>83</v>
      </c>
      <c r="M34872" s="16">
        <v>323</v>
      </c>
      <c r="O34872" s="16">
        <f t="shared" si="1651"/>
        <v>323</v>
      </c>
      <c r="P34872" s="16">
        <f t="shared" si="1652"/>
        <v>406</v>
      </c>
    </row>
    <row r="34873" spans="2:16">
      <c r="B34873" s="457"/>
      <c r="D34873" s="325" t="s">
        <v>34415</v>
      </c>
      <c r="E34873" s="454"/>
      <c r="F34873" s="3" t="s">
        <v>34441</v>
      </c>
      <c r="G34873" s="16"/>
      <c r="H34873" s="16"/>
      <c r="J34873" s="16">
        <v>222</v>
      </c>
      <c r="L34873" s="16">
        <f t="shared" si="1650"/>
        <v>222</v>
      </c>
      <c r="M34873" s="16">
        <v>0</v>
      </c>
      <c r="O34873" s="16">
        <f t="shared" si="1651"/>
        <v>0</v>
      </c>
      <c r="P34873" s="16">
        <f t="shared" si="1652"/>
        <v>222</v>
      </c>
    </row>
    <row r="34874" spans="2:16">
      <c r="B34874" s="457"/>
      <c r="D34874" s="325" t="s">
        <v>34415</v>
      </c>
      <c r="E34874" s="454"/>
      <c r="F34874" s="3" t="s">
        <v>34442</v>
      </c>
      <c r="G34874" s="16"/>
      <c r="H34874" s="16"/>
      <c r="J34874" s="16">
        <v>0</v>
      </c>
      <c r="L34874" s="16">
        <f t="shared" si="1650"/>
        <v>0</v>
      </c>
      <c r="M34874" s="16">
        <v>0</v>
      </c>
      <c r="O34874" s="16">
        <f t="shared" si="1651"/>
        <v>0</v>
      </c>
      <c r="P34874" s="16">
        <f t="shared" si="1652"/>
        <v>0</v>
      </c>
    </row>
    <row r="34875" spans="2:16">
      <c r="B34875" s="457"/>
      <c r="D34875" s="325" t="s">
        <v>34415</v>
      </c>
      <c r="E34875" s="455"/>
      <c r="F34875" s="3" t="s">
        <v>10122</v>
      </c>
      <c r="G34875" s="16"/>
      <c r="H34875" s="16"/>
      <c r="J34875" s="16">
        <v>187</v>
      </c>
      <c r="L34875" s="16">
        <f t="shared" si="1650"/>
        <v>187</v>
      </c>
      <c r="M34875" s="16">
        <v>173</v>
      </c>
      <c r="O34875" s="16">
        <f t="shared" si="1651"/>
        <v>173</v>
      </c>
      <c r="P34875" s="16">
        <f t="shared" si="1652"/>
        <v>360</v>
      </c>
    </row>
    <row r="34876" spans="2:16">
      <c r="B34876" s="457"/>
      <c r="D34876" s="325" t="s">
        <v>34415</v>
      </c>
      <c r="E34876" s="326" t="s">
        <v>34443</v>
      </c>
      <c r="F34876" s="3" t="s">
        <v>34444</v>
      </c>
      <c r="G34876" s="16"/>
      <c r="H34876" s="16"/>
      <c r="J34876" s="16">
        <v>0</v>
      </c>
      <c r="L34876" s="16">
        <f t="shared" si="1650"/>
        <v>0</v>
      </c>
      <c r="M34876" s="16">
        <v>0</v>
      </c>
      <c r="O34876" s="16">
        <f t="shared" si="1651"/>
        <v>0</v>
      </c>
      <c r="P34876" s="16">
        <f t="shared" si="1652"/>
        <v>0</v>
      </c>
    </row>
    <row r="34877" spans="2:16">
      <c r="B34877" s="457"/>
      <c r="D34877" s="325" t="s">
        <v>34415</v>
      </c>
      <c r="E34877" s="453" t="s">
        <v>34445</v>
      </c>
      <c r="F34877" s="3" t="s">
        <v>2511</v>
      </c>
      <c r="G34877" s="16"/>
      <c r="H34877" s="16"/>
      <c r="J34877" s="16">
        <v>0</v>
      </c>
      <c r="L34877" s="16">
        <f t="shared" si="1650"/>
        <v>0</v>
      </c>
      <c r="M34877" s="16">
        <v>104</v>
      </c>
      <c r="O34877" s="16">
        <f t="shared" si="1651"/>
        <v>104</v>
      </c>
      <c r="P34877" s="16">
        <f t="shared" si="1652"/>
        <v>104</v>
      </c>
    </row>
    <row r="34878" spans="2:16">
      <c r="B34878" s="457"/>
      <c r="D34878" s="325" t="s">
        <v>34415</v>
      </c>
      <c r="E34878" s="454"/>
      <c r="F34878" s="3" t="s">
        <v>34446</v>
      </c>
      <c r="G34878" s="16"/>
      <c r="H34878" s="16"/>
      <c r="J34878" s="16">
        <v>0</v>
      </c>
      <c r="L34878" s="16">
        <f t="shared" si="1650"/>
        <v>0</v>
      </c>
      <c r="M34878" s="16">
        <v>0</v>
      </c>
      <c r="O34878" s="16">
        <f t="shared" si="1651"/>
        <v>0</v>
      </c>
      <c r="P34878" s="16">
        <f t="shared" si="1652"/>
        <v>0</v>
      </c>
    </row>
    <row r="34879" spans="2:16">
      <c r="B34879" s="457"/>
      <c r="D34879" s="325" t="s">
        <v>34415</v>
      </c>
      <c r="E34879" s="454"/>
      <c r="F34879" s="3" t="s">
        <v>34447</v>
      </c>
      <c r="G34879" s="16"/>
      <c r="H34879" s="16"/>
      <c r="J34879" s="16">
        <v>0</v>
      </c>
      <c r="L34879" s="16">
        <f t="shared" si="1650"/>
        <v>0</v>
      </c>
      <c r="M34879" s="16">
        <v>0</v>
      </c>
      <c r="O34879" s="16">
        <f t="shared" si="1651"/>
        <v>0</v>
      </c>
      <c r="P34879" s="16">
        <f t="shared" si="1652"/>
        <v>0</v>
      </c>
    </row>
    <row r="34880" spans="2:16">
      <c r="B34880" s="457"/>
      <c r="D34880" s="325" t="s">
        <v>34415</v>
      </c>
      <c r="E34880" s="454"/>
      <c r="F34880" s="3" t="s">
        <v>34448</v>
      </c>
      <c r="G34880" s="16"/>
      <c r="H34880" s="16"/>
      <c r="J34880" s="16">
        <v>200</v>
      </c>
      <c r="L34880" s="16">
        <f t="shared" si="1650"/>
        <v>200</v>
      </c>
      <c r="M34880" s="16">
        <v>307</v>
      </c>
      <c r="O34880" s="16">
        <f t="shared" si="1651"/>
        <v>307</v>
      </c>
      <c r="P34880" s="16">
        <f t="shared" si="1652"/>
        <v>507</v>
      </c>
    </row>
    <row r="34881" spans="2:16">
      <c r="B34881" s="457"/>
      <c r="D34881" s="325" t="s">
        <v>34415</v>
      </c>
      <c r="E34881" s="455"/>
      <c r="F34881" s="3" t="s">
        <v>34449</v>
      </c>
      <c r="G34881" s="16"/>
      <c r="H34881" s="16"/>
      <c r="J34881" s="16">
        <v>0</v>
      </c>
      <c r="L34881" s="16">
        <f t="shared" si="1650"/>
        <v>0</v>
      </c>
      <c r="M34881" s="16">
        <v>45</v>
      </c>
      <c r="O34881" s="16">
        <f t="shared" si="1651"/>
        <v>45</v>
      </c>
      <c r="P34881" s="16">
        <f t="shared" si="1652"/>
        <v>45</v>
      </c>
    </row>
    <row r="34882" spans="2:16">
      <c r="B34882" s="457"/>
      <c r="D34882" s="325" t="s">
        <v>34415</v>
      </c>
      <c r="E34882" s="453" t="s">
        <v>34450</v>
      </c>
      <c r="F34882" s="3" t="s">
        <v>929</v>
      </c>
      <c r="G34882" s="16"/>
      <c r="H34882" s="16"/>
      <c r="J34882" s="16">
        <v>0</v>
      </c>
      <c r="L34882" s="16">
        <f t="shared" si="1650"/>
        <v>0</v>
      </c>
      <c r="M34882" s="16">
        <v>55</v>
      </c>
      <c r="O34882" s="16">
        <f t="shared" si="1651"/>
        <v>55</v>
      </c>
      <c r="P34882" s="16">
        <f t="shared" si="1652"/>
        <v>55</v>
      </c>
    </row>
    <row r="34883" spans="2:16">
      <c r="B34883" s="457"/>
      <c r="D34883" s="325" t="s">
        <v>34415</v>
      </c>
      <c r="E34883" s="454"/>
      <c r="F34883" s="3" t="s">
        <v>3089</v>
      </c>
      <c r="G34883" s="16"/>
      <c r="H34883" s="16"/>
      <c r="J34883" s="16">
        <v>0</v>
      </c>
      <c r="L34883" s="16">
        <f t="shared" si="1650"/>
        <v>0</v>
      </c>
      <c r="M34883" s="16">
        <v>0</v>
      </c>
      <c r="O34883" s="16">
        <f t="shared" si="1651"/>
        <v>0</v>
      </c>
      <c r="P34883" s="16">
        <f t="shared" si="1652"/>
        <v>0</v>
      </c>
    </row>
    <row r="34884" spans="2:16">
      <c r="B34884" s="457"/>
      <c r="D34884" s="325" t="s">
        <v>34415</v>
      </c>
      <c r="E34884" s="454"/>
      <c r="F34884" s="164" t="s">
        <v>34451</v>
      </c>
      <c r="G34884" s="16"/>
      <c r="H34884" s="16"/>
      <c r="J34884" s="16">
        <v>0</v>
      </c>
      <c r="L34884" s="16">
        <f t="shared" si="1650"/>
        <v>0</v>
      </c>
      <c r="M34884" s="16">
        <v>0</v>
      </c>
      <c r="O34884" s="16">
        <f t="shared" si="1651"/>
        <v>0</v>
      </c>
      <c r="P34884" s="16">
        <f t="shared" si="1652"/>
        <v>0</v>
      </c>
    </row>
    <row r="34885" spans="2:16">
      <c r="B34885" s="457"/>
      <c r="D34885" s="325" t="s">
        <v>34415</v>
      </c>
      <c r="E34885" s="454"/>
      <c r="F34885" s="3" t="s">
        <v>12949</v>
      </c>
      <c r="G34885" s="16"/>
      <c r="H34885" s="16"/>
      <c r="J34885" s="16">
        <v>0</v>
      </c>
      <c r="L34885" s="16">
        <f t="shared" si="1650"/>
        <v>0</v>
      </c>
      <c r="M34885" s="16">
        <v>81</v>
      </c>
      <c r="O34885" s="16">
        <f t="shared" si="1651"/>
        <v>81</v>
      </c>
      <c r="P34885" s="16">
        <f t="shared" si="1652"/>
        <v>81</v>
      </c>
    </row>
    <row r="34886" spans="2:16">
      <c r="B34886" s="457"/>
      <c r="D34886" s="325" t="s">
        <v>34415</v>
      </c>
      <c r="E34886" s="454"/>
      <c r="F34886" s="3" t="s">
        <v>2954</v>
      </c>
      <c r="G34886" s="16"/>
      <c r="H34886" s="16"/>
      <c r="J34886" s="16">
        <v>0</v>
      </c>
      <c r="L34886" s="16">
        <f t="shared" si="1650"/>
        <v>0</v>
      </c>
      <c r="M34886" s="16">
        <v>85</v>
      </c>
      <c r="O34886" s="16">
        <f t="shared" si="1651"/>
        <v>85</v>
      </c>
      <c r="P34886" s="16">
        <f t="shared" si="1652"/>
        <v>85</v>
      </c>
    </row>
    <row r="34887" spans="2:16">
      <c r="B34887" s="457"/>
      <c r="D34887" s="325" t="s">
        <v>34415</v>
      </c>
      <c r="E34887" s="454"/>
      <c r="F34887" s="3" t="s">
        <v>12932</v>
      </c>
      <c r="G34887" s="16"/>
      <c r="H34887" s="16"/>
      <c r="J34887" s="16">
        <v>0</v>
      </c>
      <c r="L34887" s="16">
        <f t="shared" si="1650"/>
        <v>0</v>
      </c>
      <c r="M34887" s="16">
        <v>0</v>
      </c>
      <c r="O34887" s="16">
        <f t="shared" si="1651"/>
        <v>0</v>
      </c>
      <c r="P34887" s="16">
        <f t="shared" si="1652"/>
        <v>0</v>
      </c>
    </row>
    <row r="34888" spans="2:16">
      <c r="B34888" s="457"/>
      <c r="D34888" s="325" t="s">
        <v>34415</v>
      </c>
      <c r="E34888" s="454"/>
      <c r="F34888" s="3" t="s">
        <v>34452</v>
      </c>
      <c r="G34888" s="16"/>
      <c r="H34888" s="16"/>
      <c r="J34888" s="16">
        <v>0</v>
      </c>
      <c r="L34888" s="16">
        <f t="shared" si="1650"/>
        <v>0</v>
      </c>
      <c r="M34888" s="16">
        <v>0</v>
      </c>
      <c r="O34888" s="16">
        <f t="shared" si="1651"/>
        <v>0</v>
      </c>
      <c r="P34888" s="16">
        <f t="shared" si="1652"/>
        <v>0</v>
      </c>
    </row>
    <row r="34889" spans="2:16">
      <c r="B34889" s="457"/>
      <c r="D34889" s="325" t="s">
        <v>34415</v>
      </c>
      <c r="E34889" s="454"/>
      <c r="F34889" s="3" t="s">
        <v>31820</v>
      </c>
      <c r="G34889" s="16"/>
      <c r="H34889" s="16"/>
      <c r="J34889" s="16">
        <v>0</v>
      </c>
      <c r="L34889" s="16">
        <f t="shared" si="1650"/>
        <v>0</v>
      </c>
      <c r="M34889" s="16">
        <v>53</v>
      </c>
      <c r="O34889" s="16">
        <f t="shared" si="1651"/>
        <v>53</v>
      </c>
      <c r="P34889" s="16">
        <f t="shared" si="1652"/>
        <v>53</v>
      </c>
    </row>
    <row r="34890" spans="2:16">
      <c r="B34890" s="457"/>
      <c r="D34890" s="325" t="s">
        <v>34415</v>
      </c>
      <c r="E34890" s="454"/>
      <c r="F34890" s="3" t="s">
        <v>34453</v>
      </c>
      <c r="G34890" s="16"/>
      <c r="H34890" s="16"/>
      <c r="J34890" s="16">
        <v>0</v>
      </c>
      <c r="L34890" s="16">
        <f t="shared" si="1650"/>
        <v>0</v>
      </c>
      <c r="M34890" s="16">
        <v>34</v>
      </c>
      <c r="O34890" s="16">
        <f t="shared" si="1651"/>
        <v>34</v>
      </c>
      <c r="P34890" s="16">
        <f t="shared" si="1652"/>
        <v>34</v>
      </c>
    </row>
    <row r="34891" spans="2:16">
      <c r="B34891" s="457"/>
      <c r="D34891" s="325" t="s">
        <v>34415</v>
      </c>
      <c r="E34891" s="454"/>
      <c r="F34891" s="3" t="s">
        <v>34454</v>
      </c>
      <c r="G34891" s="16"/>
      <c r="H34891" s="16"/>
      <c r="J34891" s="16">
        <v>0</v>
      </c>
      <c r="L34891" s="16">
        <f t="shared" si="1650"/>
        <v>0</v>
      </c>
      <c r="M34891" s="16">
        <v>0</v>
      </c>
      <c r="O34891" s="16">
        <f t="shared" si="1651"/>
        <v>0</v>
      </c>
      <c r="P34891" s="16">
        <f t="shared" si="1652"/>
        <v>0</v>
      </c>
    </row>
    <row r="34892" spans="2:16">
      <c r="B34892" s="457"/>
      <c r="D34892" s="325" t="s">
        <v>34415</v>
      </c>
      <c r="E34892" s="455"/>
      <c r="F34892" s="3" t="s">
        <v>15340</v>
      </c>
      <c r="G34892" s="16"/>
      <c r="H34892" s="16"/>
      <c r="J34892" s="16">
        <v>0</v>
      </c>
      <c r="L34892" s="16">
        <f t="shared" si="1650"/>
        <v>0</v>
      </c>
      <c r="M34892" s="16">
        <v>29</v>
      </c>
      <c r="O34892" s="16">
        <f t="shared" si="1651"/>
        <v>29</v>
      </c>
      <c r="P34892" s="16">
        <f t="shared" si="1652"/>
        <v>29</v>
      </c>
    </row>
    <row r="34893" spans="2:16">
      <c r="B34893" s="457"/>
      <c r="D34893" s="325" t="s">
        <v>34415</v>
      </c>
      <c r="E34893" s="453" t="s">
        <v>34455</v>
      </c>
      <c r="F34893" s="3" t="s">
        <v>34456</v>
      </c>
      <c r="G34893" s="16"/>
      <c r="H34893" s="16"/>
      <c r="J34893" s="16">
        <v>0</v>
      </c>
      <c r="L34893" s="16">
        <f t="shared" si="1650"/>
        <v>0</v>
      </c>
      <c r="M34893" s="16">
        <v>38</v>
      </c>
      <c r="O34893" s="16">
        <f t="shared" si="1651"/>
        <v>38</v>
      </c>
      <c r="P34893" s="16">
        <f t="shared" si="1652"/>
        <v>38</v>
      </c>
    </row>
    <row r="34894" spans="2:16">
      <c r="B34894" s="457"/>
      <c r="D34894" s="325" t="s">
        <v>34415</v>
      </c>
      <c r="E34894" s="454"/>
      <c r="F34894" s="3" t="s">
        <v>12873</v>
      </c>
      <c r="G34894" s="16"/>
      <c r="H34894" s="16"/>
      <c r="J34894" s="16">
        <v>0</v>
      </c>
      <c r="L34894" s="16">
        <f t="shared" si="1650"/>
        <v>0</v>
      </c>
      <c r="M34894" s="16">
        <v>0</v>
      </c>
      <c r="O34894" s="16">
        <f t="shared" si="1651"/>
        <v>0</v>
      </c>
      <c r="P34894" s="16">
        <f t="shared" si="1652"/>
        <v>0</v>
      </c>
    </row>
    <row r="34895" spans="2:16">
      <c r="B34895" s="457"/>
      <c r="D34895" s="325" t="s">
        <v>34415</v>
      </c>
      <c r="E34895" s="454"/>
      <c r="F34895" s="3" t="s">
        <v>34457</v>
      </c>
      <c r="G34895" s="16"/>
      <c r="H34895" s="16"/>
      <c r="J34895" s="16">
        <v>0</v>
      </c>
      <c r="L34895" s="16">
        <f t="shared" si="1650"/>
        <v>0</v>
      </c>
      <c r="M34895" s="16">
        <v>0</v>
      </c>
      <c r="O34895" s="16">
        <f t="shared" si="1651"/>
        <v>0</v>
      </c>
      <c r="P34895" s="16">
        <f t="shared" si="1652"/>
        <v>0</v>
      </c>
    </row>
    <row r="34896" spans="2:16">
      <c r="B34896" s="457"/>
      <c r="D34896" s="325" t="s">
        <v>34415</v>
      </c>
      <c r="E34896" s="454"/>
      <c r="F34896" s="3" t="s">
        <v>12798</v>
      </c>
      <c r="G34896" s="16"/>
      <c r="H34896" s="16"/>
      <c r="J34896" s="16">
        <v>0</v>
      </c>
      <c r="L34896" s="16">
        <f t="shared" si="1650"/>
        <v>0</v>
      </c>
      <c r="M34896" s="16">
        <v>27</v>
      </c>
      <c r="O34896" s="16">
        <f t="shared" si="1651"/>
        <v>27</v>
      </c>
      <c r="P34896" s="16">
        <f t="shared" si="1652"/>
        <v>27</v>
      </c>
    </row>
    <row r="34897" spans="2:16">
      <c r="B34897" s="457"/>
      <c r="D34897" s="325" t="s">
        <v>34415</v>
      </c>
      <c r="E34897" s="454"/>
      <c r="F34897" s="3" t="s">
        <v>343</v>
      </c>
      <c r="G34897" s="16"/>
      <c r="H34897" s="16"/>
      <c r="J34897" s="16">
        <v>0</v>
      </c>
      <c r="L34897" s="16">
        <f t="shared" si="1650"/>
        <v>0</v>
      </c>
      <c r="M34897" s="16">
        <v>55</v>
      </c>
      <c r="O34897" s="16">
        <f t="shared" si="1651"/>
        <v>55</v>
      </c>
      <c r="P34897" s="16">
        <f t="shared" si="1652"/>
        <v>55</v>
      </c>
    </row>
    <row r="34898" spans="2:16">
      <c r="B34898" s="457"/>
      <c r="D34898" s="325" t="s">
        <v>34415</v>
      </c>
      <c r="E34898" s="454"/>
      <c r="F34898" s="3" t="s">
        <v>34458</v>
      </c>
      <c r="G34898" s="16"/>
      <c r="H34898" s="16"/>
      <c r="J34898" s="16">
        <v>0</v>
      </c>
      <c r="L34898" s="16">
        <f t="shared" si="1650"/>
        <v>0</v>
      </c>
      <c r="M34898" s="16">
        <v>0</v>
      </c>
      <c r="O34898" s="16">
        <f t="shared" si="1651"/>
        <v>0</v>
      </c>
      <c r="P34898" s="16">
        <f t="shared" si="1652"/>
        <v>0</v>
      </c>
    </row>
    <row r="34899" spans="2:16">
      <c r="B34899" s="457"/>
      <c r="D34899" s="325" t="s">
        <v>34415</v>
      </c>
      <c r="E34899" s="454"/>
      <c r="F34899" s="3" t="s">
        <v>11904</v>
      </c>
      <c r="G34899" s="16"/>
      <c r="H34899" s="16"/>
      <c r="J34899" s="16">
        <v>0</v>
      </c>
      <c r="L34899" s="16">
        <f t="shared" si="1650"/>
        <v>0</v>
      </c>
      <c r="M34899" s="16">
        <v>27</v>
      </c>
      <c r="O34899" s="16">
        <f t="shared" si="1651"/>
        <v>27</v>
      </c>
      <c r="P34899" s="16">
        <f t="shared" si="1652"/>
        <v>27</v>
      </c>
    </row>
    <row r="34900" spans="2:16">
      <c r="B34900" s="457"/>
      <c r="D34900" s="325" t="s">
        <v>34415</v>
      </c>
      <c r="E34900" s="454"/>
      <c r="F34900" s="3" t="s">
        <v>34459</v>
      </c>
      <c r="G34900" s="16"/>
      <c r="H34900" s="16"/>
      <c r="J34900" s="16">
        <v>0</v>
      </c>
      <c r="L34900" s="16">
        <f t="shared" si="1650"/>
        <v>0</v>
      </c>
      <c r="M34900" s="16">
        <v>75</v>
      </c>
      <c r="O34900" s="16">
        <f t="shared" si="1651"/>
        <v>75</v>
      </c>
      <c r="P34900" s="16">
        <f t="shared" si="1652"/>
        <v>75</v>
      </c>
    </row>
    <row r="34901" spans="2:16">
      <c r="B34901" s="457"/>
      <c r="D34901" s="325" t="s">
        <v>34415</v>
      </c>
      <c r="E34901" s="454"/>
      <c r="F34901" s="3" t="s">
        <v>34460</v>
      </c>
      <c r="G34901" s="16"/>
      <c r="H34901" s="16"/>
      <c r="J34901" s="16">
        <v>0</v>
      </c>
      <c r="L34901" s="16">
        <f t="shared" si="1650"/>
        <v>0</v>
      </c>
      <c r="M34901" s="16">
        <v>55</v>
      </c>
      <c r="O34901" s="16">
        <f t="shared" si="1651"/>
        <v>55</v>
      </c>
      <c r="P34901" s="16">
        <f t="shared" si="1652"/>
        <v>55</v>
      </c>
    </row>
    <row r="34902" spans="2:16">
      <c r="B34902" s="457"/>
      <c r="D34902" s="325" t="s">
        <v>34415</v>
      </c>
      <c r="E34902" s="454"/>
      <c r="F34902" s="3" t="s">
        <v>34461</v>
      </c>
      <c r="G34902" s="16"/>
      <c r="H34902" s="16"/>
      <c r="J34902" s="16">
        <v>0</v>
      </c>
      <c r="L34902" s="16">
        <f t="shared" si="1650"/>
        <v>0</v>
      </c>
      <c r="M34902" s="16">
        <v>0</v>
      </c>
      <c r="O34902" s="16">
        <f t="shared" si="1651"/>
        <v>0</v>
      </c>
      <c r="P34902" s="16">
        <f t="shared" si="1652"/>
        <v>0</v>
      </c>
    </row>
    <row r="34903" spans="2:16">
      <c r="B34903" s="457"/>
      <c r="D34903" s="325" t="s">
        <v>34415</v>
      </c>
      <c r="E34903" s="454"/>
      <c r="F34903" s="3" t="s">
        <v>2956</v>
      </c>
      <c r="G34903" s="16"/>
      <c r="H34903" s="16"/>
      <c r="J34903" s="16">
        <v>0</v>
      </c>
      <c r="L34903" s="16">
        <f t="shared" si="1650"/>
        <v>0</v>
      </c>
      <c r="M34903" s="16">
        <v>81</v>
      </c>
      <c r="O34903" s="16">
        <f t="shared" si="1651"/>
        <v>81</v>
      </c>
      <c r="P34903" s="16">
        <f t="shared" si="1652"/>
        <v>81</v>
      </c>
    </row>
    <row r="34904" spans="2:16">
      <c r="B34904" s="457"/>
      <c r="D34904" s="325" t="s">
        <v>34415</v>
      </c>
      <c r="E34904" s="454"/>
      <c r="F34904" s="3" t="s">
        <v>1805</v>
      </c>
      <c r="G34904" s="16"/>
      <c r="H34904" s="16"/>
      <c r="J34904" s="16">
        <v>0</v>
      </c>
      <c r="L34904" s="16">
        <f t="shared" si="1650"/>
        <v>0</v>
      </c>
      <c r="M34904" s="16">
        <v>59</v>
      </c>
      <c r="O34904" s="16">
        <f t="shared" si="1651"/>
        <v>59</v>
      </c>
      <c r="P34904" s="16">
        <f t="shared" si="1652"/>
        <v>59</v>
      </c>
    </row>
    <row r="34905" spans="2:16">
      <c r="B34905" s="457"/>
      <c r="D34905" s="325" t="s">
        <v>34415</v>
      </c>
      <c r="E34905" s="455"/>
      <c r="F34905" s="3" t="s">
        <v>10209</v>
      </c>
      <c r="G34905" s="16"/>
      <c r="H34905" s="16"/>
      <c r="J34905" s="16">
        <v>0</v>
      </c>
      <c r="L34905" s="16">
        <f t="shared" si="1650"/>
        <v>0</v>
      </c>
      <c r="M34905" s="16">
        <v>53</v>
      </c>
      <c r="O34905" s="16">
        <f t="shared" si="1651"/>
        <v>53</v>
      </c>
      <c r="P34905" s="16">
        <f t="shared" si="1652"/>
        <v>53</v>
      </c>
    </row>
    <row r="34906" spans="2:16">
      <c r="B34906" s="457"/>
      <c r="D34906" s="325" t="s">
        <v>34415</v>
      </c>
      <c r="E34906" s="453" t="s">
        <v>34462</v>
      </c>
      <c r="F34906" s="3" t="s">
        <v>22460</v>
      </c>
      <c r="G34906" s="16"/>
      <c r="H34906" s="16"/>
      <c r="J34906" s="16">
        <v>0</v>
      </c>
      <c r="L34906" s="16">
        <f t="shared" si="1650"/>
        <v>0</v>
      </c>
      <c r="M34906" s="16">
        <v>83</v>
      </c>
      <c r="O34906" s="16">
        <f t="shared" si="1651"/>
        <v>83</v>
      </c>
      <c r="P34906" s="16">
        <f t="shared" si="1652"/>
        <v>83</v>
      </c>
    </row>
    <row r="34907" spans="2:16">
      <c r="B34907" s="457"/>
      <c r="D34907" s="325" t="s">
        <v>34415</v>
      </c>
      <c r="E34907" s="454"/>
      <c r="F34907" s="3" t="s">
        <v>24</v>
      </c>
      <c r="G34907" s="16"/>
      <c r="H34907" s="16"/>
      <c r="J34907" s="16">
        <v>0</v>
      </c>
      <c r="L34907" s="16">
        <f t="shared" si="1650"/>
        <v>0</v>
      </c>
      <c r="M34907" s="16">
        <v>50</v>
      </c>
      <c r="O34907" s="16">
        <f t="shared" si="1651"/>
        <v>50</v>
      </c>
      <c r="P34907" s="16">
        <f t="shared" si="1652"/>
        <v>50</v>
      </c>
    </row>
    <row r="34908" spans="2:16">
      <c r="B34908" s="457"/>
      <c r="D34908" s="325" t="s">
        <v>34415</v>
      </c>
      <c r="E34908" s="454"/>
      <c r="F34908" s="3" t="s">
        <v>33404</v>
      </c>
      <c r="G34908" s="16"/>
      <c r="H34908" s="16"/>
      <c r="J34908" s="16">
        <v>0</v>
      </c>
      <c r="L34908" s="16">
        <f t="shared" si="1650"/>
        <v>0</v>
      </c>
      <c r="M34908" s="16">
        <v>52</v>
      </c>
      <c r="O34908" s="16">
        <f t="shared" si="1651"/>
        <v>52</v>
      </c>
      <c r="P34908" s="16">
        <f t="shared" si="1652"/>
        <v>52</v>
      </c>
    </row>
    <row r="34909" spans="2:16">
      <c r="B34909" s="457"/>
      <c r="D34909" s="325" t="s">
        <v>34415</v>
      </c>
      <c r="E34909" s="454"/>
      <c r="F34909" s="3" t="s">
        <v>20518</v>
      </c>
      <c r="G34909" s="16"/>
      <c r="H34909" s="16"/>
      <c r="J34909" s="16">
        <v>0</v>
      </c>
      <c r="L34909" s="16">
        <f t="shared" si="1650"/>
        <v>0</v>
      </c>
      <c r="M34909" s="16">
        <v>22</v>
      </c>
      <c r="O34909" s="16">
        <f t="shared" si="1651"/>
        <v>22</v>
      </c>
      <c r="P34909" s="16">
        <f t="shared" si="1652"/>
        <v>22</v>
      </c>
    </row>
    <row r="34910" spans="2:16">
      <c r="B34910" s="457"/>
      <c r="D34910" s="325" t="s">
        <v>34415</v>
      </c>
      <c r="E34910" s="454"/>
      <c r="F34910" s="3" t="s">
        <v>20056</v>
      </c>
      <c r="G34910" s="16"/>
      <c r="H34910" s="16"/>
      <c r="J34910" s="16">
        <v>0</v>
      </c>
      <c r="L34910" s="16">
        <f t="shared" si="1650"/>
        <v>0</v>
      </c>
      <c r="M34910" s="16">
        <v>73</v>
      </c>
      <c r="O34910" s="16">
        <f t="shared" si="1651"/>
        <v>73</v>
      </c>
      <c r="P34910" s="16">
        <f t="shared" si="1652"/>
        <v>73</v>
      </c>
    </row>
    <row r="34911" spans="2:16">
      <c r="B34911" s="457"/>
      <c r="D34911" s="325" t="s">
        <v>34415</v>
      </c>
      <c r="E34911" s="454"/>
      <c r="F34911" s="3" t="s">
        <v>34463</v>
      </c>
      <c r="G34911" s="16"/>
      <c r="H34911" s="16"/>
      <c r="J34911" s="16">
        <v>0</v>
      </c>
      <c r="L34911" s="16">
        <f t="shared" si="1650"/>
        <v>0</v>
      </c>
      <c r="M34911" s="16">
        <v>0</v>
      </c>
      <c r="O34911" s="16">
        <f t="shared" si="1651"/>
        <v>0</v>
      </c>
      <c r="P34911" s="16">
        <f t="shared" si="1652"/>
        <v>0</v>
      </c>
    </row>
    <row r="34912" spans="2:16">
      <c r="B34912" s="457"/>
      <c r="D34912" s="325" t="s">
        <v>34415</v>
      </c>
      <c r="E34912" s="454"/>
      <c r="F34912" s="3" t="s">
        <v>10156</v>
      </c>
      <c r="G34912" s="16"/>
      <c r="H34912" s="16"/>
      <c r="J34912" s="16">
        <v>0</v>
      </c>
      <c r="L34912" s="16">
        <f t="shared" si="1650"/>
        <v>0</v>
      </c>
      <c r="M34912" s="16">
        <v>0</v>
      </c>
      <c r="O34912" s="16">
        <f t="shared" si="1651"/>
        <v>0</v>
      </c>
      <c r="P34912" s="16">
        <f t="shared" si="1652"/>
        <v>0</v>
      </c>
    </row>
    <row r="34913" spans="2:16">
      <c r="B34913" s="457"/>
      <c r="D34913" s="325" t="s">
        <v>34415</v>
      </c>
      <c r="E34913" s="454"/>
      <c r="F34913" s="3" t="s">
        <v>34464</v>
      </c>
      <c r="G34913" s="16"/>
      <c r="H34913" s="16"/>
      <c r="J34913" s="16">
        <v>0</v>
      </c>
      <c r="L34913" s="16">
        <f t="shared" si="1650"/>
        <v>0</v>
      </c>
      <c r="M34913" s="16">
        <v>74</v>
      </c>
      <c r="O34913" s="16">
        <f t="shared" si="1651"/>
        <v>74</v>
      </c>
      <c r="P34913" s="16">
        <f t="shared" si="1652"/>
        <v>74</v>
      </c>
    </row>
    <row r="34914" spans="2:16">
      <c r="B34914" s="457"/>
      <c r="D34914" s="325" t="s">
        <v>34415</v>
      </c>
      <c r="E34914" s="455"/>
      <c r="F34914" s="3" t="s">
        <v>11923</v>
      </c>
      <c r="G34914" s="16"/>
      <c r="H34914" s="16"/>
      <c r="J34914" s="16">
        <v>0</v>
      </c>
      <c r="L34914" s="16">
        <f t="shared" si="1650"/>
        <v>0</v>
      </c>
      <c r="M34914" s="16">
        <v>0</v>
      </c>
      <c r="O34914" s="16">
        <f t="shared" si="1651"/>
        <v>0</v>
      </c>
      <c r="P34914" s="16">
        <f t="shared" si="1652"/>
        <v>0</v>
      </c>
    </row>
    <row r="34915" spans="2:16">
      <c r="B34915" s="457"/>
      <c r="D34915" s="325" t="s">
        <v>34415</v>
      </c>
      <c r="E34915" s="453" t="s">
        <v>34465</v>
      </c>
      <c r="F34915" s="3" t="s">
        <v>16185</v>
      </c>
      <c r="G34915" s="16"/>
      <c r="H34915" s="16"/>
      <c r="J34915" s="16">
        <v>0</v>
      </c>
      <c r="L34915" s="16">
        <f t="shared" si="1650"/>
        <v>0</v>
      </c>
      <c r="M34915" s="16">
        <v>20</v>
      </c>
      <c r="O34915" s="16">
        <f t="shared" si="1651"/>
        <v>20</v>
      </c>
      <c r="P34915" s="16">
        <f t="shared" si="1652"/>
        <v>20</v>
      </c>
    </row>
    <row r="34916" spans="2:16">
      <c r="B34916" s="457"/>
      <c r="D34916" s="325" t="s">
        <v>34415</v>
      </c>
      <c r="E34916" s="454"/>
      <c r="F34916" s="164" t="s">
        <v>34466</v>
      </c>
      <c r="G34916" s="16"/>
      <c r="H34916" s="16"/>
      <c r="J34916" s="16">
        <v>0</v>
      </c>
      <c r="L34916" s="16">
        <f t="shared" si="1650"/>
        <v>0</v>
      </c>
      <c r="M34916" s="16">
        <v>0</v>
      </c>
      <c r="O34916" s="16">
        <f t="shared" si="1651"/>
        <v>0</v>
      </c>
      <c r="P34916" s="16">
        <f t="shared" si="1652"/>
        <v>0</v>
      </c>
    </row>
    <row r="34917" spans="2:16">
      <c r="B34917" s="457"/>
      <c r="D34917" s="325" t="s">
        <v>34415</v>
      </c>
      <c r="E34917" s="454"/>
      <c r="F34917" s="3" t="s">
        <v>12512</v>
      </c>
      <c r="G34917" s="16"/>
      <c r="H34917" s="16"/>
      <c r="J34917" s="16">
        <v>0</v>
      </c>
      <c r="L34917" s="16">
        <f t="shared" si="1650"/>
        <v>0</v>
      </c>
      <c r="M34917" s="16">
        <v>70</v>
      </c>
      <c r="O34917" s="16">
        <f t="shared" si="1651"/>
        <v>70</v>
      </c>
      <c r="P34917" s="16">
        <f t="shared" si="1652"/>
        <v>70</v>
      </c>
    </row>
    <row r="34918" spans="2:16">
      <c r="B34918" s="457"/>
      <c r="D34918" s="325" t="s">
        <v>34415</v>
      </c>
      <c r="E34918" s="454"/>
      <c r="F34918" s="3" t="s">
        <v>10181</v>
      </c>
      <c r="G34918" s="16"/>
      <c r="H34918" s="16"/>
      <c r="J34918" s="16">
        <v>0</v>
      </c>
      <c r="L34918" s="16">
        <f t="shared" si="1650"/>
        <v>0</v>
      </c>
      <c r="M34918" s="16">
        <v>28</v>
      </c>
      <c r="O34918" s="16">
        <f t="shared" si="1651"/>
        <v>28</v>
      </c>
      <c r="P34918" s="16">
        <f t="shared" si="1652"/>
        <v>28</v>
      </c>
    </row>
    <row r="34919" spans="2:16">
      <c r="B34919" s="457"/>
      <c r="D34919" s="325" t="s">
        <v>34415</v>
      </c>
      <c r="E34919" s="454"/>
      <c r="F34919" s="3" t="s">
        <v>12878</v>
      </c>
      <c r="G34919" s="16"/>
      <c r="H34919" s="16"/>
      <c r="J34919" s="16">
        <v>0</v>
      </c>
      <c r="L34919" s="16">
        <f t="shared" si="1650"/>
        <v>0</v>
      </c>
      <c r="M34919" s="16">
        <v>25</v>
      </c>
      <c r="O34919" s="16">
        <f t="shared" si="1651"/>
        <v>25</v>
      </c>
      <c r="P34919" s="16">
        <f t="shared" si="1652"/>
        <v>25</v>
      </c>
    </row>
    <row r="34920" spans="2:16">
      <c r="B34920" s="457"/>
      <c r="D34920" s="325" t="s">
        <v>34415</v>
      </c>
      <c r="E34920" s="454"/>
      <c r="F34920" s="3" t="s">
        <v>13627</v>
      </c>
      <c r="G34920" s="16"/>
      <c r="H34920" s="16"/>
      <c r="J34920" s="16">
        <v>0</v>
      </c>
      <c r="L34920" s="16">
        <f t="shared" si="1650"/>
        <v>0</v>
      </c>
      <c r="M34920" s="16">
        <v>478</v>
      </c>
      <c r="O34920" s="16">
        <f t="shared" si="1651"/>
        <v>478</v>
      </c>
      <c r="P34920" s="16">
        <f t="shared" si="1652"/>
        <v>478</v>
      </c>
    </row>
    <row r="34921" spans="2:16">
      <c r="B34921" s="457"/>
      <c r="D34921" s="325" t="s">
        <v>34415</v>
      </c>
      <c r="E34921" s="455"/>
      <c r="F34921" s="3" t="s">
        <v>34467</v>
      </c>
      <c r="G34921" s="16"/>
      <c r="H34921" s="16"/>
      <c r="J34921" s="16">
        <v>0</v>
      </c>
      <c r="L34921" s="16">
        <f t="shared" si="1650"/>
        <v>0</v>
      </c>
      <c r="M34921" s="16">
        <v>56</v>
      </c>
      <c r="O34921" s="16">
        <f t="shared" si="1651"/>
        <v>56</v>
      </c>
      <c r="P34921" s="16">
        <f t="shared" si="1652"/>
        <v>56</v>
      </c>
    </row>
    <row r="34922" spans="2:16">
      <c r="B34922" s="457"/>
      <c r="D34922" s="325" t="s">
        <v>34415</v>
      </c>
      <c r="E34922" s="453" t="s">
        <v>4690</v>
      </c>
      <c r="F34922" s="3" t="s">
        <v>34468</v>
      </c>
      <c r="G34922" s="16"/>
      <c r="H34922" s="16"/>
      <c r="J34922" s="16">
        <v>0</v>
      </c>
      <c r="L34922" s="16">
        <f t="shared" si="1650"/>
        <v>0</v>
      </c>
      <c r="M34922" s="16">
        <v>46</v>
      </c>
      <c r="O34922" s="16">
        <f t="shared" si="1651"/>
        <v>46</v>
      </c>
      <c r="P34922" s="16">
        <f t="shared" si="1652"/>
        <v>46</v>
      </c>
    </row>
    <row r="34923" spans="2:16">
      <c r="B34923" s="457"/>
      <c r="D34923" s="325" t="s">
        <v>34415</v>
      </c>
      <c r="E34923" s="454"/>
      <c r="F34923" s="3" t="s">
        <v>34469</v>
      </c>
      <c r="G34923" s="16"/>
      <c r="H34923" s="16"/>
      <c r="J34923" s="16">
        <v>0</v>
      </c>
      <c r="L34923" s="16">
        <f t="shared" si="1650"/>
        <v>0</v>
      </c>
      <c r="M34923" s="16">
        <v>52</v>
      </c>
      <c r="O34923" s="16">
        <f t="shared" si="1651"/>
        <v>52</v>
      </c>
      <c r="P34923" s="16">
        <f t="shared" si="1652"/>
        <v>52</v>
      </c>
    </row>
    <row r="34924" spans="2:16">
      <c r="B34924" s="457"/>
      <c r="D34924" s="325" t="s">
        <v>34415</v>
      </c>
      <c r="E34924" s="454"/>
      <c r="F34924" s="3" t="s">
        <v>11908</v>
      </c>
      <c r="G34924" s="16"/>
      <c r="H34924" s="16"/>
      <c r="J34924" s="16">
        <v>0</v>
      </c>
      <c r="L34924" s="16">
        <f t="shared" si="1650"/>
        <v>0</v>
      </c>
      <c r="M34924" s="16">
        <v>0</v>
      </c>
      <c r="O34924" s="16">
        <f t="shared" si="1651"/>
        <v>0</v>
      </c>
      <c r="P34924" s="16">
        <f t="shared" si="1652"/>
        <v>0</v>
      </c>
    </row>
    <row r="34925" spans="2:16">
      <c r="B34925" s="457"/>
      <c r="D34925" s="325" t="s">
        <v>34415</v>
      </c>
      <c r="E34925" s="454"/>
      <c r="F34925" s="3" t="s">
        <v>18772</v>
      </c>
      <c r="G34925" s="16"/>
      <c r="H34925" s="16"/>
      <c r="J34925" s="16">
        <v>0</v>
      </c>
      <c r="L34925" s="16">
        <f t="shared" si="1650"/>
        <v>0</v>
      </c>
      <c r="M34925" s="16">
        <v>211</v>
      </c>
      <c r="O34925" s="16">
        <f t="shared" si="1651"/>
        <v>211</v>
      </c>
      <c r="P34925" s="16">
        <f t="shared" si="1652"/>
        <v>211</v>
      </c>
    </row>
    <row r="34926" spans="2:16">
      <c r="B34926" s="457"/>
      <c r="D34926" s="325" t="s">
        <v>34415</v>
      </c>
      <c r="E34926" s="454"/>
      <c r="F34926" s="3" t="s">
        <v>10822</v>
      </c>
      <c r="G34926" s="16"/>
      <c r="H34926" s="16"/>
      <c r="J34926" s="16">
        <v>363</v>
      </c>
      <c r="L34926" s="16">
        <f t="shared" si="1650"/>
        <v>363</v>
      </c>
      <c r="M34926" s="16">
        <v>305</v>
      </c>
      <c r="O34926" s="16">
        <f t="shared" si="1651"/>
        <v>305</v>
      </c>
      <c r="P34926" s="16">
        <f t="shared" si="1652"/>
        <v>668</v>
      </c>
    </row>
    <row r="34927" spans="2:16">
      <c r="B34927" s="457"/>
      <c r="D34927" s="325" t="s">
        <v>34415</v>
      </c>
      <c r="E34927" s="454"/>
      <c r="F34927" s="3" t="s">
        <v>1810</v>
      </c>
      <c r="G34927" s="16"/>
      <c r="H34927" s="16"/>
      <c r="J34927" s="16">
        <v>0</v>
      </c>
      <c r="L34927" s="16">
        <f t="shared" si="1650"/>
        <v>0</v>
      </c>
      <c r="M34927" s="16">
        <v>93</v>
      </c>
      <c r="O34927" s="16">
        <f t="shared" si="1651"/>
        <v>93</v>
      </c>
      <c r="P34927" s="16">
        <f t="shared" si="1652"/>
        <v>93</v>
      </c>
    </row>
    <row r="34928" spans="2:16">
      <c r="B34928" s="457"/>
      <c r="D34928" s="325" t="s">
        <v>34415</v>
      </c>
      <c r="E34928" s="455"/>
      <c r="F34928" s="3" t="s">
        <v>936</v>
      </c>
      <c r="G34928" s="16"/>
      <c r="H34928" s="16"/>
      <c r="J34928" s="16">
        <v>0</v>
      </c>
      <c r="L34928" s="16">
        <f t="shared" si="1650"/>
        <v>0</v>
      </c>
      <c r="M34928" s="16">
        <v>0</v>
      </c>
      <c r="O34928" s="16">
        <f t="shared" si="1651"/>
        <v>0</v>
      </c>
      <c r="P34928" s="16">
        <f t="shared" si="1652"/>
        <v>0</v>
      </c>
    </row>
    <row r="34929" spans="2:16">
      <c r="B34929" s="457"/>
      <c r="D34929" s="325" t="s">
        <v>34415</v>
      </c>
      <c r="E34929" s="453" t="s">
        <v>34470</v>
      </c>
      <c r="F34929" s="3" t="s">
        <v>18775</v>
      </c>
      <c r="G34929" s="16"/>
      <c r="H34929" s="16"/>
      <c r="J34929" s="16">
        <v>0</v>
      </c>
      <c r="L34929" s="16">
        <f t="shared" si="1650"/>
        <v>0</v>
      </c>
      <c r="M34929" s="16">
        <v>25</v>
      </c>
      <c r="O34929" s="16">
        <f t="shared" si="1651"/>
        <v>25</v>
      </c>
      <c r="P34929" s="16">
        <f t="shared" si="1652"/>
        <v>25</v>
      </c>
    </row>
    <row r="34930" spans="2:16">
      <c r="B34930" s="457"/>
      <c r="D34930" s="325" t="s">
        <v>34415</v>
      </c>
      <c r="E34930" s="454"/>
      <c r="F34930" s="3" t="s">
        <v>13344</v>
      </c>
      <c r="G34930" s="16"/>
      <c r="H34930" s="16"/>
      <c r="J34930" s="16">
        <v>0</v>
      </c>
      <c r="L34930" s="16">
        <f t="shared" ref="L34930:L34993" si="1653">+J34930+K34930</f>
        <v>0</v>
      </c>
      <c r="M34930" s="16">
        <v>0</v>
      </c>
      <c r="O34930" s="16">
        <f t="shared" ref="O34930:O34993" si="1654">+M34930+N34930</f>
        <v>0</v>
      </c>
      <c r="P34930" s="16">
        <f t="shared" ref="P34930:P34993" si="1655">+O34930+L34930</f>
        <v>0</v>
      </c>
    </row>
    <row r="34931" spans="2:16">
      <c r="B34931" s="457"/>
      <c r="D34931" s="325" t="s">
        <v>34415</v>
      </c>
      <c r="E34931" s="454"/>
      <c r="F34931" s="3" t="s">
        <v>30</v>
      </c>
      <c r="G34931" s="16"/>
      <c r="H34931" s="16"/>
      <c r="J34931" s="16">
        <v>0</v>
      </c>
      <c r="L34931" s="16">
        <f t="shared" si="1653"/>
        <v>0</v>
      </c>
      <c r="M34931" s="16">
        <v>57</v>
      </c>
      <c r="O34931" s="16">
        <f t="shared" si="1654"/>
        <v>57</v>
      </c>
      <c r="P34931" s="16">
        <f t="shared" si="1655"/>
        <v>57</v>
      </c>
    </row>
    <row r="34932" spans="2:16">
      <c r="B34932" s="457"/>
      <c r="D34932" s="325" t="s">
        <v>34415</v>
      </c>
      <c r="E34932" s="454"/>
      <c r="F34932" s="3" t="s">
        <v>34471</v>
      </c>
      <c r="G34932" s="16"/>
      <c r="H34932" s="16"/>
      <c r="J34932" s="16">
        <v>0</v>
      </c>
      <c r="L34932" s="16">
        <f t="shared" si="1653"/>
        <v>0</v>
      </c>
      <c r="M34932" s="16">
        <v>0</v>
      </c>
      <c r="O34932" s="16">
        <f t="shared" si="1654"/>
        <v>0</v>
      </c>
      <c r="P34932" s="16">
        <f t="shared" si="1655"/>
        <v>0</v>
      </c>
    </row>
    <row r="34933" spans="2:16">
      <c r="B34933" s="457"/>
      <c r="D34933" s="325" t="s">
        <v>34415</v>
      </c>
      <c r="E34933" s="455"/>
      <c r="F34933" s="164" t="s">
        <v>34472</v>
      </c>
      <c r="G34933" s="16"/>
      <c r="H34933" s="16"/>
      <c r="J34933" s="16">
        <v>0</v>
      </c>
      <c r="L34933" s="16">
        <f t="shared" si="1653"/>
        <v>0</v>
      </c>
      <c r="M34933" s="16">
        <v>0</v>
      </c>
      <c r="O34933" s="16">
        <f t="shared" si="1654"/>
        <v>0</v>
      </c>
      <c r="P34933" s="16">
        <f t="shared" si="1655"/>
        <v>0</v>
      </c>
    </row>
    <row r="34934" spans="2:16">
      <c r="B34934" s="457"/>
      <c r="D34934" s="325" t="s">
        <v>34473</v>
      </c>
      <c r="E34934" s="450" t="s">
        <v>34474</v>
      </c>
      <c r="F34934" s="3" t="s">
        <v>34475</v>
      </c>
      <c r="G34934" s="16"/>
      <c r="H34934" s="16"/>
      <c r="J34934" s="16">
        <v>0</v>
      </c>
      <c r="L34934" s="16">
        <f t="shared" si="1653"/>
        <v>0</v>
      </c>
      <c r="M34934" s="16">
        <v>31</v>
      </c>
      <c r="O34934" s="16">
        <f t="shared" si="1654"/>
        <v>31</v>
      </c>
      <c r="P34934" s="16">
        <f t="shared" si="1655"/>
        <v>31</v>
      </c>
    </row>
    <row r="34935" spans="2:16">
      <c r="B34935" s="457"/>
      <c r="D34935" s="325" t="s">
        <v>34473</v>
      </c>
      <c r="E34935" s="451"/>
      <c r="F34935" s="3" t="s">
        <v>34476</v>
      </c>
      <c r="G34935" s="16"/>
      <c r="H34935" s="16"/>
      <c r="J34935" s="16">
        <v>0</v>
      </c>
      <c r="L34935" s="16">
        <f t="shared" si="1653"/>
        <v>0</v>
      </c>
      <c r="M34935" s="16">
        <v>0</v>
      </c>
      <c r="O34935" s="16">
        <f t="shared" si="1654"/>
        <v>0</v>
      </c>
      <c r="P34935" s="16">
        <f t="shared" si="1655"/>
        <v>0</v>
      </c>
    </row>
    <row r="34936" spans="2:16">
      <c r="B34936" s="457"/>
      <c r="D34936" s="325" t="s">
        <v>34473</v>
      </c>
      <c r="E34936" s="451"/>
      <c r="F34936" s="3" t="s">
        <v>19909</v>
      </c>
      <c r="G34936" s="16"/>
      <c r="H34936" s="16"/>
      <c r="J34936" s="16">
        <v>0</v>
      </c>
      <c r="L34936" s="16">
        <f t="shared" si="1653"/>
        <v>0</v>
      </c>
      <c r="M34936" s="16">
        <v>101</v>
      </c>
      <c r="O34936" s="16">
        <f t="shared" si="1654"/>
        <v>101</v>
      </c>
      <c r="P34936" s="16">
        <f t="shared" si="1655"/>
        <v>101</v>
      </c>
    </row>
    <row r="34937" spans="2:16">
      <c r="B34937" s="457"/>
      <c r="D34937" s="325" t="s">
        <v>34473</v>
      </c>
      <c r="E34937" s="451"/>
      <c r="F34937" s="3" t="s">
        <v>34477</v>
      </c>
      <c r="G34937" s="16"/>
      <c r="H34937" s="16"/>
      <c r="J34937" s="16">
        <v>0</v>
      </c>
      <c r="L34937" s="16">
        <f t="shared" si="1653"/>
        <v>0</v>
      </c>
      <c r="M34937" s="16">
        <v>0</v>
      </c>
      <c r="O34937" s="16">
        <f t="shared" si="1654"/>
        <v>0</v>
      </c>
      <c r="P34937" s="16">
        <f t="shared" si="1655"/>
        <v>0</v>
      </c>
    </row>
    <row r="34938" spans="2:16">
      <c r="B34938" s="457"/>
      <c r="D34938" s="325" t="s">
        <v>34473</v>
      </c>
      <c r="E34938" s="451"/>
      <c r="F34938" s="3" t="s">
        <v>1858</v>
      </c>
      <c r="G34938" s="16"/>
      <c r="H34938" s="16"/>
      <c r="J34938" s="16">
        <v>0</v>
      </c>
      <c r="L34938" s="16">
        <f t="shared" si="1653"/>
        <v>0</v>
      </c>
      <c r="M34938" s="16">
        <v>0</v>
      </c>
      <c r="O34938" s="16">
        <f t="shared" si="1654"/>
        <v>0</v>
      </c>
      <c r="P34938" s="16">
        <f t="shared" si="1655"/>
        <v>0</v>
      </c>
    </row>
    <row r="34939" spans="2:16">
      <c r="B34939" s="457"/>
      <c r="D34939" s="325" t="s">
        <v>34473</v>
      </c>
      <c r="E34939" s="451"/>
      <c r="F34939" s="3" t="s">
        <v>12749</v>
      </c>
      <c r="G34939" s="16"/>
      <c r="H34939" s="16"/>
      <c r="J34939" s="16">
        <v>0</v>
      </c>
      <c r="L34939" s="16">
        <f t="shared" si="1653"/>
        <v>0</v>
      </c>
      <c r="M34939" s="16">
        <v>58</v>
      </c>
      <c r="O34939" s="16">
        <f t="shared" si="1654"/>
        <v>58</v>
      </c>
      <c r="P34939" s="16">
        <f t="shared" si="1655"/>
        <v>58</v>
      </c>
    </row>
    <row r="34940" spans="2:16">
      <c r="B34940" s="457"/>
      <c r="D34940" s="325" t="s">
        <v>34473</v>
      </c>
      <c r="E34940" s="452"/>
      <c r="F34940" s="3" t="s">
        <v>1810</v>
      </c>
      <c r="G34940" s="16"/>
      <c r="H34940" s="16"/>
      <c r="J34940" s="16">
        <v>0</v>
      </c>
      <c r="L34940" s="16">
        <f t="shared" si="1653"/>
        <v>0</v>
      </c>
      <c r="M34940" s="16">
        <v>0</v>
      </c>
      <c r="O34940" s="16">
        <f t="shared" si="1654"/>
        <v>0</v>
      </c>
      <c r="P34940" s="16">
        <f t="shared" si="1655"/>
        <v>0</v>
      </c>
    </row>
    <row r="34941" spans="2:16">
      <c r="B34941" s="457"/>
      <c r="D34941" s="325" t="s">
        <v>34473</v>
      </c>
      <c r="E34941" s="453" t="s">
        <v>34478</v>
      </c>
      <c r="F34941" s="3" t="s">
        <v>929</v>
      </c>
      <c r="G34941" s="16"/>
      <c r="H34941" s="16"/>
      <c r="J34941" s="16">
        <v>0</v>
      </c>
      <c r="L34941" s="16">
        <f t="shared" si="1653"/>
        <v>0</v>
      </c>
      <c r="M34941" s="16">
        <v>0</v>
      </c>
      <c r="O34941" s="16">
        <f t="shared" si="1654"/>
        <v>0</v>
      </c>
      <c r="P34941" s="16">
        <f t="shared" si="1655"/>
        <v>0</v>
      </c>
    </row>
    <row r="34942" spans="2:16">
      <c r="B34942" s="457"/>
      <c r="D34942" s="325" t="s">
        <v>34473</v>
      </c>
      <c r="E34942" s="454"/>
      <c r="F34942" s="3" t="s">
        <v>2340</v>
      </c>
      <c r="G34942" s="16"/>
      <c r="H34942" s="16"/>
      <c r="J34942" s="16">
        <v>0</v>
      </c>
      <c r="L34942" s="16">
        <f t="shared" si="1653"/>
        <v>0</v>
      </c>
      <c r="M34942" s="16">
        <v>0</v>
      </c>
      <c r="O34942" s="16">
        <f t="shared" si="1654"/>
        <v>0</v>
      </c>
      <c r="P34942" s="16">
        <f t="shared" si="1655"/>
        <v>0</v>
      </c>
    </row>
    <row r="34943" spans="2:16">
      <c r="B34943" s="457"/>
      <c r="D34943" s="325" t="s">
        <v>34473</v>
      </c>
      <c r="E34943" s="454"/>
      <c r="F34943" s="3" t="s">
        <v>13167</v>
      </c>
      <c r="G34943" s="16"/>
      <c r="H34943" s="16"/>
      <c r="J34943" s="16">
        <v>0</v>
      </c>
      <c r="L34943" s="16">
        <f t="shared" si="1653"/>
        <v>0</v>
      </c>
      <c r="M34943" s="16">
        <v>0</v>
      </c>
      <c r="O34943" s="16">
        <f t="shared" si="1654"/>
        <v>0</v>
      </c>
      <c r="P34943" s="16">
        <f t="shared" si="1655"/>
        <v>0</v>
      </c>
    </row>
    <row r="34944" spans="2:16">
      <c r="B34944" s="457"/>
      <c r="D34944" s="325" t="s">
        <v>34473</v>
      </c>
      <c r="E34944" s="454"/>
      <c r="F34944" s="3" t="s">
        <v>34479</v>
      </c>
      <c r="G34944" s="16"/>
      <c r="H34944" s="16"/>
      <c r="J34944" s="16">
        <v>0</v>
      </c>
      <c r="L34944" s="16">
        <f t="shared" si="1653"/>
        <v>0</v>
      </c>
      <c r="M34944" s="16">
        <v>0</v>
      </c>
      <c r="O34944" s="16">
        <f t="shared" si="1654"/>
        <v>0</v>
      </c>
      <c r="P34944" s="16">
        <f t="shared" si="1655"/>
        <v>0</v>
      </c>
    </row>
    <row r="34945" spans="2:16">
      <c r="B34945" s="457"/>
      <c r="D34945" s="325" t="s">
        <v>34473</v>
      </c>
      <c r="E34945" s="454"/>
      <c r="F34945" s="3" t="s">
        <v>12740</v>
      </c>
      <c r="G34945" s="16"/>
      <c r="H34945" s="16"/>
      <c r="J34945" s="16">
        <v>538</v>
      </c>
      <c r="L34945" s="16">
        <f t="shared" si="1653"/>
        <v>538</v>
      </c>
      <c r="M34945" s="16">
        <v>115</v>
      </c>
      <c r="O34945" s="16">
        <f t="shared" si="1654"/>
        <v>115</v>
      </c>
      <c r="P34945" s="16">
        <f t="shared" si="1655"/>
        <v>653</v>
      </c>
    </row>
    <row r="34946" spans="2:16">
      <c r="B34946" s="457"/>
      <c r="D34946" s="325" t="s">
        <v>34473</v>
      </c>
      <c r="E34946" s="454"/>
      <c r="F34946" s="3" t="s">
        <v>29904</v>
      </c>
      <c r="G34946" s="16"/>
      <c r="H34946" s="16"/>
      <c r="J34946" s="16">
        <v>0</v>
      </c>
      <c r="L34946" s="16">
        <f t="shared" si="1653"/>
        <v>0</v>
      </c>
      <c r="M34946" s="16">
        <v>25</v>
      </c>
      <c r="O34946" s="16">
        <f t="shared" si="1654"/>
        <v>25</v>
      </c>
      <c r="P34946" s="16">
        <f t="shared" si="1655"/>
        <v>25</v>
      </c>
    </row>
    <row r="34947" spans="2:16">
      <c r="B34947" s="457"/>
      <c r="D34947" s="325" t="s">
        <v>34473</v>
      </c>
      <c r="E34947" s="454"/>
      <c r="F34947" s="3" t="s">
        <v>13476</v>
      </c>
      <c r="G34947" s="16"/>
      <c r="H34947" s="16"/>
      <c r="J34947" s="16">
        <v>0</v>
      </c>
      <c r="L34947" s="16">
        <f t="shared" si="1653"/>
        <v>0</v>
      </c>
      <c r="M34947" s="16">
        <v>28</v>
      </c>
      <c r="O34947" s="16">
        <f t="shared" si="1654"/>
        <v>28</v>
      </c>
      <c r="P34947" s="16">
        <f t="shared" si="1655"/>
        <v>28</v>
      </c>
    </row>
    <row r="34948" spans="2:16">
      <c r="B34948" s="457"/>
      <c r="D34948" s="325" t="s">
        <v>34473</v>
      </c>
      <c r="E34948" s="454"/>
      <c r="F34948" s="3" t="s">
        <v>1663</v>
      </c>
      <c r="G34948" s="16"/>
      <c r="H34948" s="16"/>
      <c r="J34948" s="16">
        <v>0</v>
      </c>
      <c r="L34948" s="16">
        <f t="shared" si="1653"/>
        <v>0</v>
      </c>
      <c r="M34948" s="16">
        <v>14</v>
      </c>
      <c r="O34948" s="16">
        <f t="shared" si="1654"/>
        <v>14</v>
      </c>
      <c r="P34948" s="16">
        <f t="shared" si="1655"/>
        <v>14</v>
      </c>
    </row>
    <row r="34949" spans="2:16">
      <c r="B34949" s="457"/>
      <c r="D34949" s="325" t="s">
        <v>34473</v>
      </c>
      <c r="E34949" s="455"/>
      <c r="F34949" s="3" t="s">
        <v>34480</v>
      </c>
      <c r="G34949" s="16"/>
      <c r="H34949" s="16"/>
      <c r="J34949" s="16">
        <v>0</v>
      </c>
      <c r="L34949" s="16">
        <f t="shared" si="1653"/>
        <v>0</v>
      </c>
      <c r="M34949" s="16">
        <v>76</v>
      </c>
      <c r="O34949" s="16">
        <f t="shared" si="1654"/>
        <v>76</v>
      </c>
      <c r="P34949" s="16">
        <f t="shared" si="1655"/>
        <v>76</v>
      </c>
    </row>
    <row r="34950" spans="2:16">
      <c r="B34950" s="457"/>
      <c r="D34950" s="325" t="s">
        <v>34473</v>
      </c>
      <c r="E34950" s="327" t="s">
        <v>34481</v>
      </c>
      <c r="F34950" s="3" t="s">
        <v>34482</v>
      </c>
      <c r="G34950" s="16"/>
      <c r="H34950" s="16"/>
      <c r="J34950" s="16">
        <v>0</v>
      </c>
      <c r="L34950" s="16">
        <f t="shared" si="1653"/>
        <v>0</v>
      </c>
      <c r="M34950" s="16">
        <v>0</v>
      </c>
      <c r="O34950" s="16">
        <f t="shared" si="1654"/>
        <v>0</v>
      </c>
      <c r="P34950" s="16">
        <f t="shared" si="1655"/>
        <v>0</v>
      </c>
    </row>
    <row r="34951" spans="2:16">
      <c r="B34951" s="457"/>
      <c r="D34951" s="325" t="s">
        <v>34473</v>
      </c>
      <c r="E34951" s="328"/>
      <c r="F34951" s="3" t="s">
        <v>936</v>
      </c>
      <c r="G34951" s="16"/>
      <c r="H34951" s="16"/>
      <c r="J34951" s="16">
        <v>0</v>
      </c>
      <c r="L34951" s="16">
        <f t="shared" si="1653"/>
        <v>0</v>
      </c>
      <c r="M34951" s="16">
        <v>0</v>
      </c>
      <c r="O34951" s="16">
        <f t="shared" si="1654"/>
        <v>0</v>
      </c>
      <c r="P34951" s="16">
        <f t="shared" si="1655"/>
        <v>0</v>
      </c>
    </row>
    <row r="34952" spans="2:16">
      <c r="B34952" s="457"/>
      <c r="D34952" s="325" t="s">
        <v>34473</v>
      </c>
      <c r="E34952" s="453" t="s">
        <v>4632</v>
      </c>
      <c r="F34952" s="3" t="s">
        <v>13424</v>
      </c>
      <c r="G34952" s="16"/>
      <c r="H34952" s="16"/>
      <c r="J34952" s="16">
        <v>0</v>
      </c>
      <c r="L34952" s="16">
        <f t="shared" si="1653"/>
        <v>0</v>
      </c>
      <c r="M34952" s="16">
        <v>62</v>
      </c>
      <c r="O34952" s="16">
        <f t="shared" si="1654"/>
        <v>62</v>
      </c>
      <c r="P34952" s="16">
        <f t="shared" si="1655"/>
        <v>62</v>
      </c>
    </row>
    <row r="34953" spans="2:16">
      <c r="B34953" s="457"/>
      <c r="D34953" s="325" t="s">
        <v>34473</v>
      </c>
      <c r="E34953" s="454"/>
      <c r="F34953" s="3" t="s">
        <v>34483</v>
      </c>
      <c r="G34953" s="16"/>
      <c r="H34953" s="16"/>
      <c r="J34953" s="16">
        <v>0</v>
      </c>
      <c r="L34953" s="16">
        <f t="shared" si="1653"/>
        <v>0</v>
      </c>
      <c r="M34953" s="16">
        <v>23</v>
      </c>
      <c r="O34953" s="16">
        <f t="shared" si="1654"/>
        <v>23</v>
      </c>
      <c r="P34953" s="16">
        <f t="shared" si="1655"/>
        <v>23</v>
      </c>
    </row>
    <row r="34954" spans="2:16">
      <c r="B34954" s="457"/>
      <c r="D34954" s="325" t="s">
        <v>34473</v>
      </c>
      <c r="E34954" s="454"/>
      <c r="F34954" s="3" t="s">
        <v>3974</v>
      </c>
      <c r="G34954" s="16"/>
      <c r="H34954" s="16"/>
      <c r="J34954" s="16">
        <v>0</v>
      </c>
      <c r="L34954" s="16">
        <f t="shared" si="1653"/>
        <v>0</v>
      </c>
      <c r="M34954" s="16">
        <v>28</v>
      </c>
      <c r="O34954" s="16">
        <f t="shared" si="1654"/>
        <v>28</v>
      </c>
      <c r="P34954" s="16">
        <f t="shared" si="1655"/>
        <v>28</v>
      </c>
    </row>
    <row r="34955" spans="2:16">
      <c r="B34955" s="457"/>
      <c r="D34955" s="325" t="s">
        <v>34473</v>
      </c>
      <c r="E34955" s="454"/>
      <c r="F34955" s="3" t="s">
        <v>11122</v>
      </c>
      <c r="G34955" s="16"/>
      <c r="H34955" s="16"/>
      <c r="J34955" s="16">
        <v>0</v>
      </c>
      <c r="L34955" s="16">
        <f t="shared" si="1653"/>
        <v>0</v>
      </c>
      <c r="M34955" s="16">
        <v>0</v>
      </c>
      <c r="O34955" s="16">
        <f t="shared" si="1654"/>
        <v>0</v>
      </c>
      <c r="P34955" s="16">
        <f t="shared" si="1655"/>
        <v>0</v>
      </c>
    </row>
    <row r="34956" spans="2:16">
      <c r="B34956" s="457"/>
      <c r="D34956" s="325" t="s">
        <v>34473</v>
      </c>
      <c r="E34956" s="454"/>
      <c r="F34956" s="3" t="s">
        <v>34484</v>
      </c>
      <c r="G34956" s="16"/>
      <c r="H34956" s="16"/>
      <c r="J34956" s="16">
        <v>0</v>
      </c>
      <c r="L34956" s="16">
        <f t="shared" si="1653"/>
        <v>0</v>
      </c>
      <c r="M34956" s="16">
        <v>0</v>
      </c>
      <c r="O34956" s="16">
        <f t="shared" si="1654"/>
        <v>0</v>
      </c>
      <c r="P34956" s="16">
        <f t="shared" si="1655"/>
        <v>0</v>
      </c>
    </row>
    <row r="34957" spans="2:16">
      <c r="B34957" s="457"/>
      <c r="D34957" s="325" t="s">
        <v>34473</v>
      </c>
      <c r="E34957" s="454"/>
      <c r="F34957" s="3" t="s">
        <v>34485</v>
      </c>
      <c r="G34957" s="16"/>
      <c r="H34957" s="16"/>
      <c r="J34957" s="16">
        <v>0</v>
      </c>
      <c r="L34957" s="16">
        <f t="shared" si="1653"/>
        <v>0</v>
      </c>
      <c r="M34957" s="16">
        <v>38</v>
      </c>
      <c r="O34957" s="16">
        <f t="shared" si="1654"/>
        <v>38</v>
      </c>
      <c r="P34957" s="16">
        <f t="shared" si="1655"/>
        <v>38</v>
      </c>
    </row>
    <row r="34958" spans="2:16">
      <c r="B34958" s="457"/>
      <c r="D34958" s="325" t="s">
        <v>34473</v>
      </c>
      <c r="E34958" s="455"/>
      <c r="F34958" s="3" t="s">
        <v>1120</v>
      </c>
      <c r="G34958" s="16"/>
      <c r="H34958" s="16"/>
      <c r="J34958" s="16">
        <v>0</v>
      </c>
      <c r="L34958" s="16">
        <f t="shared" si="1653"/>
        <v>0</v>
      </c>
      <c r="M34958" s="16">
        <v>0</v>
      </c>
      <c r="O34958" s="16">
        <f t="shared" si="1654"/>
        <v>0</v>
      </c>
      <c r="P34958" s="16">
        <f t="shared" si="1655"/>
        <v>0</v>
      </c>
    </row>
    <row r="34959" spans="2:16">
      <c r="B34959" s="457"/>
      <c r="D34959" s="325" t="s">
        <v>34473</v>
      </c>
      <c r="E34959" s="453" t="s">
        <v>34486</v>
      </c>
      <c r="F34959" s="3" t="s">
        <v>33017</v>
      </c>
      <c r="G34959" s="16"/>
      <c r="H34959" s="16"/>
      <c r="J34959" s="16">
        <v>0</v>
      </c>
      <c r="L34959" s="16">
        <f t="shared" si="1653"/>
        <v>0</v>
      </c>
      <c r="M34959" s="16">
        <v>0</v>
      </c>
      <c r="O34959" s="16">
        <f t="shared" si="1654"/>
        <v>0</v>
      </c>
      <c r="P34959" s="16">
        <f t="shared" si="1655"/>
        <v>0</v>
      </c>
    </row>
    <row r="34960" spans="2:16">
      <c r="B34960" s="457"/>
      <c r="D34960" s="325" t="s">
        <v>34473</v>
      </c>
      <c r="E34960" s="454"/>
      <c r="F34960" s="3" t="s">
        <v>34487</v>
      </c>
      <c r="G34960" s="16"/>
      <c r="H34960" s="16"/>
      <c r="J34960" s="16">
        <v>0</v>
      </c>
      <c r="L34960" s="16">
        <f t="shared" si="1653"/>
        <v>0</v>
      </c>
      <c r="M34960" s="16">
        <v>42</v>
      </c>
      <c r="O34960" s="16">
        <f t="shared" si="1654"/>
        <v>42</v>
      </c>
      <c r="P34960" s="16">
        <f t="shared" si="1655"/>
        <v>42</v>
      </c>
    </row>
    <row r="34961" spans="2:16">
      <c r="B34961" s="457"/>
      <c r="D34961" s="325" t="s">
        <v>34473</v>
      </c>
      <c r="E34961" s="454"/>
      <c r="F34961" s="3" t="s">
        <v>34488</v>
      </c>
      <c r="G34961" s="16"/>
      <c r="H34961" s="16"/>
      <c r="J34961" s="16">
        <v>0</v>
      </c>
      <c r="L34961" s="16">
        <f t="shared" si="1653"/>
        <v>0</v>
      </c>
      <c r="M34961" s="16">
        <v>48</v>
      </c>
      <c r="O34961" s="16">
        <f t="shared" si="1654"/>
        <v>48</v>
      </c>
      <c r="P34961" s="16">
        <f t="shared" si="1655"/>
        <v>48</v>
      </c>
    </row>
    <row r="34962" spans="2:16">
      <c r="B34962" s="457"/>
      <c r="D34962" s="325" t="s">
        <v>34473</v>
      </c>
      <c r="E34962" s="454"/>
      <c r="F34962" s="3" t="s">
        <v>34489</v>
      </c>
      <c r="G34962" s="16"/>
      <c r="H34962" s="16"/>
      <c r="J34962" s="16">
        <v>0</v>
      </c>
      <c r="L34962" s="16">
        <f t="shared" si="1653"/>
        <v>0</v>
      </c>
      <c r="M34962" s="16">
        <v>0</v>
      </c>
      <c r="O34962" s="16">
        <f t="shared" si="1654"/>
        <v>0</v>
      </c>
      <c r="P34962" s="16">
        <f t="shared" si="1655"/>
        <v>0</v>
      </c>
    </row>
    <row r="34963" spans="2:16">
      <c r="B34963" s="457"/>
      <c r="D34963" s="325" t="s">
        <v>34473</v>
      </c>
      <c r="E34963" s="454"/>
      <c r="F34963" s="3" t="s">
        <v>34490</v>
      </c>
      <c r="G34963" s="16"/>
      <c r="H34963" s="16"/>
      <c r="J34963" s="16">
        <v>0</v>
      </c>
      <c r="L34963" s="16">
        <f t="shared" si="1653"/>
        <v>0</v>
      </c>
      <c r="M34963" s="16">
        <v>0</v>
      </c>
      <c r="O34963" s="16">
        <f t="shared" si="1654"/>
        <v>0</v>
      </c>
      <c r="P34963" s="16">
        <f t="shared" si="1655"/>
        <v>0</v>
      </c>
    </row>
    <row r="34964" spans="2:16">
      <c r="B34964" s="457"/>
      <c r="D34964" s="325" t="s">
        <v>34473</v>
      </c>
      <c r="E34964" s="454"/>
      <c r="F34964" s="3" t="s">
        <v>2872</v>
      </c>
      <c r="G34964" s="16"/>
      <c r="H34964" s="16"/>
      <c r="J34964" s="16">
        <v>0</v>
      </c>
      <c r="L34964" s="16">
        <f t="shared" si="1653"/>
        <v>0</v>
      </c>
      <c r="M34964" s="16">
        <v>0</v>
      </c>
      <c r="O34964" s="16">
        <f t="shared" si="1654"/>
        <v>0</v>
      </c>
      <c r="P34964" s="16">
        <f t="shared" si="1655"/>
        <v>0</v>
      </c>
    </row>
    <row r="34965" spans="2:16">
      <c r="B34965" s="457"/>
      <c r="D34965" s="325" t="s">
        <v>34473</v>
      </c>
      <c r="E34965" s="455"/>
      <c r="F34965" s="3" t="s">
        <v>12877</v>
      </c>
      <c r="G34965" s="16"/>
      <c r="H34965" s="16"/>
      <c r="J34965" s="16">
        <v>0</v>
      </c>
      <c r="L34965" s="16">
        <f t="shared" si="1653"/>
        <v>0</v>
      </c>
      <c r="M34965" s="16">
        <v>288</v>
      </c>
      <c r="O34965" s="16">
        <f t="shared" si="1654"/>
        <v>288</v>
      </c>
      <c r="P34965" s="16">
        <f t="shared" si="1655"/>
        <v>288</v>
      </c>
    </row>
    <row r="34966" spans="2:16">
      <c r="B34966" s="457"/>
      <c r="D34966" s="325" t="s">
        <v>34473</v>
      </c>
      <c r="E34966" s="325" t="s">
        <v>34491</v>
      </c>
      <c r="F34966" s="3" t="s">
        <v>34492</v>
      </c>
      <c r="G34966" s="16"/>
      <c r="H34966" s="16"/>
      <c r="J34966" s="16">
        <v>518</v>
      </c>
      <c r="L34966" s="16">
        <f t="shared" si="1653"/>
        <v>518</v>
      </c>
      <c r="M34966" s="16">
        <v>0</v>
      </c>
      <c r="O34966" s="16">
        <f t="shared" si="1654"/>
        <v>0</v>
      </c>
      <c r="P34966" s="16">
        <f t="shared" si="1655"/>
        <v>518</v>
      </c>
    </row>
    <row r="34967" spans="2:16">
      <c r="B34967" s="457"/>
      <c r="D34967" s="325" t="s">
        <v>34473</v>
      </c>
      <c r="E34967" s="328"/>
      <c r="F34967" s="3" t="s">
        <v>34493</v>
      </c>
      <c r="G34967" s="16"/>
      <c r="H34967" s="16"/>
      <c r="J34967" s="16">
        <v>0</v>
      </c>
      <c r="L34967" s="16">
        <f t="shared" si="1653"/>
        <v>0</v>
      </c>
      <c r="M34967" s="16">
        <v>0</v>
      </c>
      <c r="O34967" s="16">
        <f t="shared" si="1654"/>
        <v>0</v>
      </c>
      <c r="P34967" s="16">
        <f t="shared" si="1655"/>
        <v>0</v>
      </c>
    </row>
    <row r="34968" spans="2:16">
      <c r="B34968" s="457"/>
      <c r="D34968" s="325" t="s">
        <v>34473</v>
      </c>
      <c r="E34968" s="325" t="s">
        <v>34494</v>
      </c>
      <c r="F34968" s="3"/>
      <c r="G34968" s="16"/>
      <c r="H34968" s="16"/>
      <c r="J34968" s="16">
        <v>0</v>
      </c>
      <c r="L34968" s="16">
        <f t="shared" si="1653"/>
        <v>0</v>
      </c>
      <c r="M34968" s="16">
        <v>0</v>
      </c>
      <c r="O34968" s="16">
        <f t="shared" si="1654"/>
        <v>0</v>
      </c>
      <c r="P34968" s="16">
        <f t="shared" si="1655"/>
        <v>0</v>
      </c>
    </row>
    <row r="34969" spans="2:16">
      <c r="B34969" s="457"/>
      <c r="D34969" s="325" t="s">
        <v>34473</v>
      </c>
      <c r="E34969" s="450" t="s">
        <v>34495</v>
      </c>
      <c r="F34969" s="3" t="s">
        <v>34496</v>
      </c>
      <c r="G34969" s="16"/>
      <c r="H34969" s="16"/>
      <c r="J34969" s="16">
        <v>0</v>
      </c>
      <c r="L34969" s="16">
        <f t="shared" si="1653"/>
        <v>0</v>
      </c>
      <c r="M34969" s="16">
        <v>0</v>
      </c>
      <c r="O34969" s="16">
        <f t="shared" si="1654"/>
        <v>0</v>
      </c>
      <c r="P34969" s="16">
        <f t="shared" si="1655"/>
        <v>0</v>
      </c>
    </row>
    <row r="34970" spans="2:16">
      <c r="B34970" s="457"/>
      <c r="D34970" s="325" t="s">
        <v>34473</v>
      </c>
      <c r="E34970" s="452"/>
      <c r="F34970" s="3" t="s">
        <v>12003</v>
      </c>
      <c r="G34970" s="16"/>
      <c r="H34970" s="16"/>
      <c r="J34970" s="16">
        <v>0</v>
      </c>
      <c r="L34970" s="16">
        <f t="shared" si="1653"/>
        <v>0</v>
      </c>
      <c r="M34970" s="16">
        <v>0</v>
      </c>
      <c r="O34970" s="16">
        <f t="shared" si="1654"/>
        <v>0</v>
      </c>
      <c r="P34970" s="16">
        <f t="shared" si="1655"/>
        <v>0</v>
      </c>
    </row>
    <row r="34971" spans="2:16">
      <c r="B34971" s="457"/>
      <c r="D34971" s="325" t="s">
        <v>34473</v>
      </c>
      <c r="E34971" s="450" t="s">
        <v>34497</v>
      </c>
      <c r="F34971" s="3" t="s">
        <v>34498</v>
      </c>
      <c r="G34971" s="16"/>
      <c r="H34971" s="16"/>
      <c r="J34971" s="16">
        <v>0</v>
      </c>
      <c r="L34971" s="16">
        <f t="shared" si="1653"/>
        <v>0</v>
      </c>
      <c r="M34971" s="16">
        <v>0</v>
      </c>
      <c r="O34971" s="16">
        <f t="shared" si="1654"/>
        <v>0</v>
      </c>
      <c r="P34971" s="16">
        <f t="shared" si="1655"/>
        <v>0</v>
      </c>
    </row>
    <row r="34972" spans="2:16">
      <c r="B34972" s="457"/>
      <c r="D34972" s="325" t="s">
        <v>34473</v>
      </c>
      <c r="E34972" s="451"/>
      <c r="F34972" s="3" t="s">
        <v>34499</v>
      </c>
      <c r="G34972" s="16"/>
      <c r="H34972" s="16"/>
      <c r="J34972" s="16">
        <v>0</v>
      </c>
      <c r="L34972" s="16">
        <f t="shared" si="1653"/>
        <v>0</v>
      </c>
      <c r="M34972" s="16">
        <v>0</v>
      </c>
      <c r="O34972" s="16">
        <f t="shared" si="1654"/>
        <v>0</v>
      </c>
      <c r="P34972" s="16">
        <f t="shared" si="1655"/>
        <v>0</v>
      </c>
    </row>
    <row r="34973" spans="2:16">
      <c r="B34973" s="457"/>
      <c r="D34973" s="325" t="s">
        <v>34473</v>
      </c>
      <c r="E34973" s="451"/>
      <c r="F34973" s="3" t="s">
        <v>34500</v>
      </c>
      <c r="G34973" s="16"/>
      <c r="H34973" s="16"/>
      <c r="J34973" s="16">
        <v>0</v>
      </c>
      <c r="L34973" s="16">
        <f t="shared" si="1653"/>
        <v>0</v>
      </c>
      <c r="M34973" s="16">
        <v>189</v>
      </c>
      <c r="O34973" s="16">
        <f t="shared" si="1654"/>
        <v>189</v>
      </c>
      <c r="P34973" s="16">
        <f t="shared" si="1655"/>
        <v>189</v>
      </c>
    </row>
    <row r="34974" spans="2:16">
      <c r="B34974" s="457"/>
      <c r="D34974" s="325" t="s">
        <v>34473</v>
      </c>
      <c r="E34974" s="451"/>
      <c r="F34974" s="3" t="s">
        <v>34501</v>
      </c>
      <c r="G34974" s="16"/>
      <c r="H34974" s="16"/>
      <c r="J34974" s="16">
        <v>0</v>
      </c>
      <c r="L34974" s="16">
        <f t="shared" si="1653"/>
        <v>0</v>
      </c>
      <c r="M34974" s="16">
        <v>18</v>
      </c>
      <c r="O34974" s="16">
        <f t="shared" si="1654"/>
        <v>18</v>
      </c>
      <c r="P34974" s="16">
        <f t="shared" si="1655"/>
        <v>18</v>
      </c>
    </row>
    <row r="34975" spans="2:16">
      <c r="B34975" s="457"/>
      <c r="D34975" s="325" t="s">
        <v>34473</v>
      </c>
      <c r="E34975" s="451"/>
      <c r="F34975" s="3" t="s">
        <v>34502</v>
      </c>
      <c r="G34975" s="16"/>
      <c r="H34975" s="16"/>
      <c r="J34975" s="16">
        <v>0</v>
      </c>
      <c r="L34975" s="16">
        <f t="shared" si="1653"/>
        <v>0</v>
      </c>
      <c r="M34975" s="16">
        <v>21</v>
      </c>
      <c r="O34975" s="16">
        <f t="shared" si="1654"/>
        <v>21</v>
      </c>
      <c r="P34975" s="16">
        <f t="shared" si="1655"/>
        <v>21</v>
      </c>
    </row>
    <row r="34976" spans="2:16">
      <c r="B34976" s="457"/>
      <c r="D34976" s="325" t="s">
        <v>34473</v>
      </c>
      <c r="E34976" s="451"/>
      <c r="F34976" s="3" t="s">
        <v>1777</v>
      </c>
      <c r="G34976" s="16"/>
      <c r="H34976" s="16"/>
      <c r="J34976" s="16">
        <v>0</v>
      </c>
      <c r="L34976" s="16">
        <f t="shared" si="1653"/>
        <v>0</v>
      </c>
      <c r="M34976" s="16">
        <v>49</v>
      </c>
      <c r="O34976" s="16">
        <f t="shared" si="1654"/>
        <v>49</v>
      </c>
      <c r="P34976" s="16">
        <f t="shared" si="1655"/>
        <v>49</v>
      </c>
    </row>
    <row r="34977" spans="2:16">
      <c r="B34977" s="457"/>
      <c r="D34977" s="325" t="s">
        <v>34473</v>
      </c>
      <c r="E34977" s="451"/>
      <c r="F34977" s="3" t="s">
        <v>34503</v>
      </c>
      <c r="G34977" s="16"/>
      <c r="H34977" s="16"/>
      <c r="J34977" s="16">
        <v>0</v>
      </c>
      <c r="L34977" s="16">
        <f t="shared" si="1653"/>
        <v>0</v>
      </c>
      <c r="M34977" s="16">
        <v>0</v>
      </c>
      <c r="O34977" s="16">
        <f t="shared" si="1654"/>
        <v>0</v>
      </c>
      <c r="P34977" s="16">
        <f t="shared" si="1655"/>
        <v>0</v>
      </c>
    </row>
    <row r="34978" spans="2:16">
      <c r="B34978" s="457"/>
      <c r="D34978" s="325" t="s">
        <v>34473</v>
      </c>
      <c r="E34978" s="451"/>
      <c r="F34978" s="3" t="s">
        <v>1732</v>
      </c>
      <c r="G34978" s="16"/>
      <c r="H34978" s="16"/>
      <c r="J34978" s="16">
        <v>0</v>
      </c>
      <c r="L34978" s="16">
        <f t="shared" si="1653"/>
        <v>0</v>
      </c>
      <c r="M34978" s="16">
        <v>53</v>
      </c>
      <c r="O34978" s="16">
        <f t="shared" si="1654"/>
        <v>53</v>
      </c>
      <c r="P34978" s="16">
        <f t="shared" si="1655"/>
        <v>53</v>
      </c>
    </row>
    <row r="34979" spans="2:16">
      <c r="B34979" s="457"/>
      <c r="D34979" s="325" t="s">
        <v>34473</v>
      </c>
      <c r="E34979" s="451"/>
      <c r="F34979" s="3" t="s">
        <v>34504</v>
      </c>
      <c r="G34979" s="16"/>
      <c r="H34979" s="16"/>
      <c r="J34979" s="16">
        <v>0</v>
      </c>
      <c r="L34979" s="16">
        <f t="shared" si="1653"/>
        <v>0</v>
      </c>
      <c r="M34979" s="16">
        <v>68</v>
      </c>
      <c r="O34979" s="16">
        <f t="shared" si="1654"/>
        <v>68</v>
      </c>
      <c r="P34979" s="16">
        <f t="shared" si="1655"/>
        <v>68</v>
      </c>
    </row>
    <row r="34980" spans="2:16">
      <c r="B34980" s="457"/>
      <c r="D34980" s="325" t="s">
        <v>34473</v>
      </c>
      <c r="E34980" s="452"/>
      <c r="F34980" s="3" t="s">
        <v>29966</v>
      </c>
      <c r="G34980" s="16"/>
      <c r="H34980" s="16"/>
      <c r="J34980" s="16">
        <v>0</v>
      </c>
      <c r="L34980" s="16">
        <f t="shared" si="1653"/>
        <v>0</v>
      </c>
      <c r="M34980" s="16">
        <v>0</v>
      </c>
      <c r="O34980" s="16">
        <f t="shared" si="1654"/>
        <v>0</v>
      </c>
      <c r="P34980" s="16">
        <f t="shared" si="1655"/>
        <v>0</v>
      </c>
    </row>
    <row r="34981" spans="2:16">
      <c r="B34981" s="457"/>
      <c r="D34981" s="325" t="s">
        <v>34473</v>
      </c>
      <c r="E34981" s="325" t="s">
        <v>34505</v>
      </c>
      <c r="F34981" s="3" t="s">
        <v>34506</v>
      </c>
      <c r="G34981" s="16"/>
      <c r="H34981" s="16"/>
      <c r="J34981" s="16">
        <v>0</v>
      </c>
      <c r="L34981" s="16">
        <f t="shared" si="1653"/>
        <v>0</v>
      </c>
      <c r="M34981" s="16">
        <v>0</v>
      </c>
      <c r="O34981" s="16">
        <f t="shared" si="1654"/>
        <v>0</v>
      </c>
      <c r="P34981" s="16">
        <f t="shared" si="1655"/>
        <v>0</v>
      </c>
    </row>
    <row r="34982" spans="2:16">
      <c r="B34982" s="457"/>
      <c r="D34982" s="325" t="s">
        <v>3974</v>
      </c>
      <c r="E34982" s="453" t="s">
        <v>34507</v>
      </c>
      <c r="F34982" s="3" t="s">
        <v>34508</v>
      </c>
      <c r="G34982" s="16"/>
      <c r="H34982" s="16"/>
      <c r="J34982" s="16">
        <v>0</v>
      </c>
      <c r="L34982" s="16">
        <f t="shared" si="1653"/>
        <v>0</v>
      </c>
      <c r="M34982" s="16">
        <v>0</v>
      </c>
      <c r="O34982" s="16">
        <f t="shared" si="1654"/>
        <v>0</v>
      </c>
      <c r="P34982" s="16">
        <f t="shared" si="1655"/>
        <v>0</v>
      </c>
    </row>
    <row r="34983" spans="2:16">
      <c r="B34983" s="457"/>
      <c r="D34983" s="325" t="s">
        <v>3974</v>
      </c>
      <c r="E34983" s="454"/>
      <c r="F34983" s="3" t="s">
        <v>24</v>
      </c>
      <c r="G34983" s="16"/>
      <c r="H34983" s="16"/>
      <c r="J34983" s="16">
        <v>0</v>
      </c>
      <c r="L34983" s="16">
        <f t="shared" si="1653"/>
        <v>0</v>
      </c>
      <c r="M34983" s="16">
        <v>39</v>
      </c>
      <c r="O34983" s="16">
        <f t="shared" si="1654"/>
        <v>39</v>
      </c>
      <c r="P34983" s="16">
        <f t="shared" si="1655"/>
        <v>39</v>
      </c>
    </row>
    <row r="34984" spans="2:16">
      <c r="B34984" s="457"/>
      <c r="D34984" s="325" t="s">
        <v>3974</v>
      </c>
      <c r="E34984" s="454"/>
      <c r="F34984" s="3" t="s">
        <v>34509</v>
      </c>
      <c r="G34984" s="16"/>
      <c r="H34984" s="16"/>
      <c r="J34984" s="16">
        <v>0</v>
      </c>
      <c r="L34984" s="16">
        <f t="shared" si="1653"/>
        <v>0</v>
      </c>
      <c r="M34984" s="16">
        <v>0</v>
      </c>
      <c r="O34984" s="16">
        <f t="shared" si="1654"/>
        <v>0</v>
      </c>
      <c r="P34984" s="16">
        <f t="shared" si="1655"/>
        <v>0</v>
      </c>
    </row>
    <row r="34985" spans="2:16">
      <c r="B34985" s="457"/>
      <c r="D34985" s="325" t="s">
        <v>3974</v>
      </c>
      <c r="E34985" s="454"/>
      <c r="F34985" s="3" t="s">
        <v>34510</v>
      </c>
      <c r="G34985" s="16"/>
      <c r="H34985" s="16"/>
      <c r="J34985" s="16">
        <v>0</v>
      </c>
      <c r="L34985" s="16">
        <f t="shared" si="1653"/>
        <v>0</v>
      </c>
      <c r="M34985" s="16">
        <v>0</v>
      </c>
      <c r="O34985" s="16">
        <f t="shared" si="1654"/>
        <v>0</v>
      </c>
      <c r="P34985" s="16">
        <f t="shared" si="1655"/>
        <v>0</v>
      </c>
    </row>
    <row r="34986" spans="2:16">
      <c r="B34986" s="457"/>
      <c r="D34986" s="325" t="s">
        <v>3974</v>
      </c>
      <c r="E34986" s="454"/>
      <c r="F34986" s="3" t="s">
        <v>929</v>
      </c>
      <c r="G34986" s="16"/>
      <c r="H34986" s="16"/>
      <c r="J34986" s="16">
        <v>0</v>
      </c>
      <c r="L34986" s="16">
        <f t="shared" si="1653"/>
        <v>0</v>
      </c>
      <c r="M34986" s="16">
        <v>20</v>
      </c>
      <c r="O34986" s="16">
        <f t="shared" si="1654"/>
        <v>20</v>
      </c>
      <c r="P34986" s="16">
        <f t="shared" si="1655"/>
        <v>20</v>
      </c>
    </row>
    <row r="34987" spans="2:16">
      <c r="B34987" s="457"/>
      <c r="D34987" s="325" t="s">
        <v>3974</v>
      </c>
      <c r="E34987" s="454"/>
      <c r="F34987" s="3" t="s">
        <v>34511</v>
      </c>
      <c r="G34987" s="16"/>
      <c r="H34987" s="16"/>
      <c r="J34987" s="16">
        <v>0</v>
      </c>
      <c r="L34987" s="16">
        <f t="shared" si="1653"/>
        <v>0</v>
      </c>
      <c r="M34987" s="16">
        <v>87</v>
      </c>
      <c r="O34987" s="16">
        <f t="shared" si="1654"/>
        <v>87</v>
      </c>
      <c r="P34987" s="16">
        <f t="shared" si="1655"/>
        <v>87</v>
      </c>
    </row>
    <row r="34988" spans="2:16">
      <c r="B34988" s="457"/>
      <c r="D34988" s="325" t="s">
        <v>3974</v>
      </c>
      <c r="E34988" s="454"/>
      <c r="F34988" s="3" t="s">
        <v>30645</v>
      </c>
      <c r="G34988" s="16"/>
      <c r="H34988" s="16"/>
      <c r="J34988" s="16">
        <v>0</v>
      </c>
      <c r="L34988" s="16">
        <f t="shared" si="1653"/>
        <v>0</v>
      </c>
      <c r="M34988" s="16">
        <v>19</v>
      </c>
      <c r="O34988" s="16">
        <f t="shared" si="1654"/>
        <v>19</v>
      </c>
      <c r="P34988" s="16">
        <f t="shared" si="1655"/>
        <v>19</v>
      </c>
    </row>
    <row r="34989" spans="2:16">
      <c r="B34989" s="457"/>
      <c r="D34989" s="325" t="s">
        <v>3974</v>
      </c>
      <c r="E34989" s="454"/>
      <c r="F34989" s="3" t="s">
        <v>13023</v>
      </c>
      <c r="G34989" s="16"/>
      <c r="H34989" s="16"/>
      <c r="J34989" s="16">
        <v>0</v>
      </c>
      <c r="L34989" s="16">
        <f t="shared" si="1653"/>
        <v>0</v>
      </c>
      <c r="M34989" s="16">
        <v>0</v>
      </c>
      <c r="O34989" s="16">
        <f t="shared" si="1654"/>
        <v>0</v>
      </c>
      <c r="P34989" s="16">
        <f t="shared" si="1655"/>
        <v>0</v>
      </c>
    </row>
    <row r="34990" spans="2:16">
      <c r="B34990" s="457"/>
      <c r="D34990" s="325" t="s">
        <v>3974</v>
      </c>
      <c r="E34990" s="454"/>
      <c r="F34990" s="3" t="s">
        <v>423</v>
      </c>
      <c r="G34990" s="16"/>
      <c r="H34990" s="16"/>
      <c r="J34990" s="16">
        <v>0</v>
      </c>
      <c r="L34990" s="16">
        <f t="shared" si="1653"/>
        <v>0</v>
      </c>
      <c r="M34990" s="16">
        <v>52</v>
      </c>
      <c r="O34990" s="16">
        <f t="shared" si="1654"/>
        <v>52</v>
      </c>
      <c r="P34990" s="16">
        <f t="shared" si="1655"/>
        <v>52</v>
      </c>
    </row>
    <row r="34991" spans="2:16">
      <c r="B34991" s="457"/>
      <c r="D34991" s="325" t="s">
        <v>3974</v>
      </c>
      <c r="E34991" s="454"/>
      <c r="F34991" s="3" t="s">
        <v>34512</v>
      </c>
      <c r="G34991" s="16"/>
      <c r="H34991" s="16"/>
      <c r="J34991" s="16">
        <v>0</v>
      </c>
      <c r="L34991" s="16">
        <f t="shared" si="1653"/>
        <v>0</v>
      </c>
      <c r="M34991" s="16">
        <v>0</v>
      </c>
      <c r="O34991" s="16">
        <f t="shared" si="1654"/>
        <v>0</v>
      </c>
      <c r="P34991" s="16">
        <f t="shared" si="1655"/>
        <v>0</v>
      </c>
    </row>
    <row r="34992" spans="2:16">
      <c r="B34992" s="457"/>
      <c r="D34992" s="325" t="s">
        <v>3974</v>
      </c>
      <c r="E34992" s="454"/>
      <c r="F34992" s="3" t="s">
        <v>10140</v>
      </c>
      <c r="G34992" s="16"/>
      <c r="H34992" s="16"/>
      <c r="J34992" s="16">
        <v>0</v>
      </c>
      <c r="L34992" s="16">
        <f t="shared" si="1653"/>
        <v>0</v>
      </c>
      <c r="M34992" s="16">
        <v>39</v>
      </c>
      <c r="O34992" s="16">
        <f t="shared" si="1654"/>
        <v>39</v>
      </c>
      <c r="P34992" s="16">
        <f t="shared" si="1655"/>
        <v>39</v>
      </c>
    </row>
    <row r="34993" spans="2:16">
      <c r="B34993" s="457"/>
      <c r="D34993" s="325" t="s">
        <v>3974</v>
      </c>
      <c r="E34993" s="454"/>
      <c r="F34993" s="3" t="s">
        <v>34513</v>
      </c>
      <c r="G34993" s="16"/>
      <c r="H34993" s="16"/>
      <c r="J34993" s="16">
        <v>0</v>
      </c>
      <c r="L34993" s="16">
        <f t="shared" si="1653"/>
        <v>0</v>
      </c>
      <c r="M34993" s="16">
        <v>110</v>
      </c>
      <c r="O34993" s="16">
        <f t="shared" si="1654"/>
        <v>110</v>
      </c>
      <c r="P34993" s="16">
        <f t="shared" si="1655"/>
        <v>110</v>
      </c>
    </row>
    <row r="34994" spans="2:16">
      <c r="B34994" s="457"/>
      <c r="D34994" s="325" t="s">
        <v>3974</v>
      </c>
      <c r="E34994" s="454"/>
      <c r="F34994" s="3" t="s">
        <v>13707</v>
      </c>
      <c r="G34994" s="16"/>
      <c r="H34994" s="16"/>
      <c r="J34994" s="16">
        <v>0</v>
      </c>
      <c r="L34994" s="16">
        <f t="shared" ref="L34994:L35057" si="1656">+J34994+K34994</f>
        <v>0</v>
      </c>
      <c r="M34994" s="16">
        <v>14</v>
      </c>
      <c r="O34994" s="16">
        <f t="shared" ref="O34994:O35057" si="1657">+M34994+N34994</f>
        <v>14</v>
      </c>
      <c r="P34994" s="16">
        <f t="shared" ref="P34994:P35057" si="1658">+O34994+L34994</f>
        <v>14</v>
      </c>
    </row>
    <row r="34995" spans="2:16">
      <c r="B34995" s="457"/>
      <c r="D34995" s="325" t="s">
        <v>3974</v>
      </c>
      <c r="E34995" s="454"/>
      <c r="F34995" s="3" t="s">
        <v>34514</v>
      </c>
      <c r="G34995" s="16"/>
      <c r="H34995" s="16"/>
      <c r="J34995" s="16">
        <v>0</v>
      </c>
      <c r="L34995" s="16">
        <f t="shared" si="1656"/>
        <v>0</v>
      </c>
      <c r="M34995" s="16">
        <v>0</v>
      </c>
      <c r="O34995" s="16">
        <f t="shared" si="1657"/>
        <v>0</v>
      </c>
      <c r="P34995" s="16">
        <f t="shared" si="1658"/>
        <v>0</v>
      </c>
    </row>
    <row r="34996" spans="2:16">
      <c r="B34996" s="457"/>
      <c r="D34996" s="325" t="s">
        <v>3974</v>
      </c>
      <c r="E34996" s="454"/>
      <c r="F34996" s="3" t="s">
        <v>31581</v>
      </c>
      <c r="G34996" s="16"/>
      <c r="H34996" s="16"/>
      <c r="J34996" s="16">
        <v>0</v>
      </c>
      <c r="L34996" s="16">
        <f t="shared" si="1656"/>
        <v>0</v>
      </c>
      <c r="M34996" s="16">
        <v>284</v>
      </c>
      <c r="O34996" s="16">
        <f t="shared" si="1657"/>
        <v>284</v>
      </c>
      <c r="P34996" s="16">
        <f t="shared" si="1658"/>
        <v>284</v>
      </c>
    </row>
    <row r="34997" spans="2:16">
      <c r="B34997" s="457"/>
      <c r="D34997" s="325" t="s">
        <v>3974</v>
      </c>
      <c r="E34997" s="454"/>
      <c r="F34997" s="3" t="s">
        <v>15139</v>
      </c>
      <c r="G34997" s="16"/>
      <c r="H34997" s="16"/>
      <c r="J34997" s="16">
        <v>0</v>
      </c>
      <c r="L34997" s="16">
        <f t="shared" si="1656"/>
        <v>0</v>
      </c>
      <c r="M34997" s="16">
        <v>0</v>
      </c>
      <c r="O34997" s="16">
        <f t="shared" si="1657"/>
        <v>0</v>
      </c>
      <c r="P34997" s="16">
        <f t="shared" si="1658"/>
        <v>0</v>
      </c>
    </row>
    <row r="34998" spans="2:16">
      <c r="B34998" s="457"/>
      <c r="D34998" s="325" t="s">
        <v>3974</v>
      </c>
      <c r="E34998" s="454"/>
      <c r="F34998" s="3" t="s">
        <v>2954</v>
      </c>
      <c r="G34998" s="16"/>
      <c r="H34998" s="16"/>
      <c r="J34998" s="16">
        <v>0</v>
      </c>
      <c r="L34998" s="16">
        <f t="shared" si="1656"/>
        <v>0</v>
      </c>
      <c r="M34998" s="16">
        <v>51</v>
      </c>
      <c r="O34998" s="16">
        <f t="shared" si="1657"/>
        <v>51</v>
      </c>
      <c r="P34998" s="16">
        <f t="shared" si="1658"/>
        <v>51</v>
      </c>
    </row>
    <row r="34999" spans="2:16">
      <c r="B34999" s="457"/>
      <c r="D34999" s="325" t="s">
        <v>3974</v>
      </c>
      <c r="E34999" s="454"/>
      <c r="F34999" s="3" t="s">
        <v>2511</v>
      </c>
      <c r="G34999" s="16"/>
      <c r="H34999" s="16"/>
      <c r="J34999" s="16">
        <v>0</v>
      </c>
      <c r="L34999" s="16">
        <f t="shared" si="1656"/>
        <v>0</v>
      </c>
      <c r="M34999" s="16">
        <v>0</v>
      </c>
      <c r="O34999" s="16">
        <f t="shared" si="1657"/>
        <v>0</v>
      </c>
      <c r="P34999" s="16">
        <f t="shared" si="1658"/>
        <v>0</v>
      </c>
    </row>
    <row r="35000" spans="2:16">
      <c r="B35000" s="457"/>
      <c r="D35000" s="325" t="s">
        <v>3974</v>
      </c>
      <c r="E35000" s="454"/>
      <c r="F35000" s="3" t="s">
        <v>13049</v>
      </c>
      <c r="G35000" s="16"/>
      <c r="H35000" s="16"/>
      <c r="J35000" s="16">
        <v>0</v>
      </c>
      <c r="L35000" s="16">
        <f t="shared" si="1656"/>
        <v>0</v>
      </c>
      <c r="M35000" s="16">
        <v>69</v>
      </c>
      <c r="O35000" s="16">
        <f t="shared" si="1657"/>
        <v>69</v>
      </c>
      <c r="P35000" s="16">
        <f t="shared" si="1658"/>
        <v>69</v>
      </c>
    </row>
    <row r="35001" spans="2:16">
      <c r="B35001" s="457"/>
      <c r="D35001" s="325" t="s">
        <v>3974</v>
      </c>
      <c r="E35001" s="454"/>
      <c r="F35001" s="3" t="s">
        <v>17662</v>
      </c>
      <c r="G35001" s="16"/>
      <c r="H35001" s="16"/>
      <c r="J35001" s="16">
        <v>0</v>
      </c>
      <c r="L35001" s="16">
        <f t="shared" si="1656"/>
        <v>0</v>
      </c>
      <c r="M35001" s="16">
        <v>0</v>
      </c>
      <c r="O35001" s="16">
        <f t="shared" si="1657"/>
        <v>0</v>
      </c>
      <c r="P35001" s="16">
        <f t="shared" si="1658"/>
        <v>0</v>
      </c>
    </row>
    <row r="35002" spans="2:16">
      <c r="B35002" s="457"/>
      <c r="D35002" s="325" t="s">
        <v>3974</v>
      </c>
      <c r="E35002" s="454"/>
      <c r="F35002" s="3" t="s">
        <v>34515</v>
      </c>
      <c r="G35002" s="16"/>
      <c r="H35002" s="16"/>
      <c r="J35002" s="16">
        <v>0</v>
      </c>
      <c r="L35002" s="16">
        <f t="shared" si="1656"/>
        <v>0</v>
      </c>
      <c r="M35002" s="16">
        <v>23</v>
      </c>
      <c r="O35002" s="16">
        <f t="shared" si="1657"/>
        <v>23</v>
      </c>
      <c r="P35002" s="16">
        <f t="shared" si="1658"/>
        <v>23</v>
      </c>
    </row>
    <row r="35003" spans="2:16">
      <c r="B35003" s="457"/>
      <c r="D35003" s="325" t="s">
        <v>3974</v>
      </c>
      <c r="E35003" s="454"/>
      <c r="F35003" s="3" t="s">
        <v>34516</v>
      </c>
      <c r="G35003" s="16"/>
      <c r="H35003" s="16"/>
      <c r="J35003" s="16">
        <v>0</v>
      </c>
      <c r="L35003" s="16">
        <f t="shared" si="1656"/>
        <v>0</v>
      </c>
      <c r="M35003" s="16">
        <v>0</v>
      </c>
      <c r="O35003" s="16">
        <f t="shared" si="1657"/>
        <v>0</v>
      </c>
      <c r="P35003" s="16">
        <f t="shared" si="1658"/>
        <v>0</v>
      </c>
    </row>
    <row r="35004" spans="2:16">
      <c r="B35004" s="457"/>
      <c r="D35004" s="325" t="s">
        <v>3974</v>
      </c>
      <c r="E35004" s="454"/>
      <c r="F35004" s="3" t="s">
        <v>34517</v>
      </c>
      <c r="G35004" s="16"/>
      <c r="H35004" s="16"/>
      <c r="J35004" s="16">
        <v>0</v>
      </c>
      <c r="L35004" s="16">
        <f t="shared" si="1656"/>
        <v>0</v>
      </c>
      <c r="M35004" s="16">
        <v>48</v>
      </c>
      <c r="O35004" s="16">
        <f t="shared" si="1657"/>
        <v>48</v>
      </c>
      <c r="P35004" s="16">
        <f t="shared" si="1658"/>
        <v>48</v>
      </c>
    </row>
    <row r="35005" spans="2:16">
      <c r="B35005" s="457"/>
      <c r="D35005" s="325" t="s">
        <v>3974</v>
      </c>
      <c r="E35005" s="455"/>
      <c r="F35005" s="3" t="s">
        <v>34518</v>
      </c>
      <c r="G35005" s="16"/>
      <c r="H35005" s="16"/>
      <c r="J35005" s="16">
        <v>0</v>
      </c>
      <c r="L35005" s="16">
        <f t="shared" si="1656"/>
        <v>0</v>
      </c>
      <c r="M35005" s="16">
        <v>48</v>
      </c>
      <c r="O35005" s="16">
        <f t="shared" si="1657"/>
        <v>48</v>
      </c>
      <c r="P35005" s="16">
        <f t="shared" si="1658"/>
        <v>48</v>
      </c>
    </row>
    <row r="35006" spans="2:16">
      <c r="B35006" s="457"/>
      <c r="D35006" s="325" t="s">
        <v>3974</v>
      </c>
      <c r="E35006" s="453" t="s">
        <v>34519</v>
      </c>
      <c r="F35006" s="3" t="s">
        <v>34520</v>
      </c>
      <c r="G35006" s="16"/>
      <c r="H35006" s="16"/>
      <c r="J35006" s="16">
        <v>0</v>
      </c>
      <c r="L35006" s="16">
        <f t="shared" si="1656"/>
        <v>0</v>
      </c>
      <c r="M35006" s="16">
        <v>0</v>
      </c>
      <c r="O35006" s="16">
        <f t="shared" si="1657"/>
        <v>0</v>
      </c>
      <c r="P35006" s="16">
        <f t="shared" si="1658"/>
        <v>0</v>
      </c>
    </row>
    <row r="35007" spans="2:16">
      <c r="B35007" s="457"/>
      <c r="D35007" s="325" t="s">
        <v>3974</v>
      </c>
      <c r="E35007" s="454"/>
      <c r="F35007" s="3" t="s">
        <v>2359</v>
      </c>
      <c r="G35007" s="16"/>
      <c r="H35007" s="16"/>
      <c r="J35007" s="16">
        <v>0</v>
      </c>
      <c r="L35007" s="16">
        <f t="shared" si="1656"/>
        <v>0</v>
      </c>
      <c r="M35007" s="16">
        <v>0</v>
      </c>
      <c r="O35007" s="16">
        <f t="shared" si="1657"/>
        <v>0</v>
      </c>
      <c r="P35007" s="16">
        <f t="shared" si="1658"/>
        <v>0</v>
      </c>
    </row>
    <row r="35008" spans="2:16">
      <c r="B35008" s="457"/>
      <c r="D35008" s="325" t="s">
        <v>3974</v>
      </c>
      <c r="E35008" s="454"/>
      <c r="F35008" s="20" t="s">
        <v>34521</v>
      </c>
      <c r="G35008" s="16"/>
      <c r="H35008" s="16"/>
      <c r="J35008" s="16">
        <v>0</v>
      </c>
      <c r="L35008" s="16">
        <f t="shared" si="1656"/>
        <v>0</v>
      </c>
      <c r="M35008" s="16">
        <v>0</v>
      </c>
      <c r="O35008" s="16">
        <f t="shared" si="1657"/>
        <v>0</v>
      </c>
      <c r="P35008" s="16">
        <f t="shared" si="1658"/>
        <v>0</v>
      </c>
    </row>
    <row r="35009" spans="2:16">
      <c r="B35009" s="457"/>
      <c r="D35009" s="325" t="s">
        <v>3974</v>
      </c>
      <c r="E35009" s="455"/>
      <c r="F35009" s="3" t="s">
        <v>34522</v>
      </c>
      <c r="G35009" s="16"/>
      <c r="H35009" s="16"/>
      <c r="J35009" s="16">
        <v>317</v>
      </c>
      <c r="L35009" s="16">
        <f t="shared" si="1656"/>
        <v>317</v>
      </c>
      <c r="M35009" s="16">
        <v>60</v>
      </c>
      <c r="O35009" s="16">
        <f t="shared" si="1657"/>
        <v>60</v>
      </c>
      <c r="P35009" s="16">
        <f t="shared" si="1658"/>
        <v>377</v>
      </c>
    </row>
    <row r="35010" spans="2:16">
      <c r="B35010" s="457"/>
      <c r="D35010" s="325" t="s">
        <v>3974</v>
      </c>
      <c r="E35010" s="453" t="s">
        <v>34523</v>
      </c>
      <c r="F35010" s="3" t="s">
        <v>34524</v>
      </c>
      <c r="G35010" s="16"/>
      <c r="H35010" s="16"/>
      <c r="J35010" s="16">
        <v>0</v>
      </c>
      <c r="L35010" s="16">
        <f t="shared" si="1656"/>
        <v>0</v>
      </c>
      <c r="M35010" s="16">
        <v>54</v>
      </c>
      <c r="O35010" s="16">
        <f t="shared" si="1657"/>
        <v>54</v>
      </c>
      <c r="P35010" s="16">
        <f t="shared" si="1658"/>
        <v>54</v>
      </c>
    </row>
    <row r="35011" spans="2:16">
      <c r="B35011" s="457"/>
      <c r="D35011" s="325" t="s">
        <v>3974</v>
      </c>
      <c r="E35011" s="454"/>
      <c r="F35011" s="3" t="s">
        <v>34525</v>
      </c>
      <c r="G35011" s="16"/>
      <c r="H35011" s="16"/>
      <c r="J35011" s="16">
        <v>0</v>
      </c>
      <c r="L35011" s="16">
        <f t="shared" si="1656"/>
        <v>0</v>
      </c>
      <c r="M35011" s="16">
        <v>0</v>
      </c>
      <c r="O35011" s="16">
        <f t="shared" si="1657"/>
        <v>0</v>
      </c>
      <c r="P35011" s="16">
        <f t="shared" si="1658"/>
        <v>0</v>
      </c>
    </row>
    <row r="35012" spans="2:16">
      <c r="B35012" s="457"/>
      <c r="D35012" s="325" t="s">
        <v>3974</v>
      </c>
      <c r="E35012" s="454"/>
      <c r="F35012" s="3" t="s">
        <v>34526</v>
      </c>
      <c r="G35012" s="16"/>
      <c r="H35012" s="16"/>
      <c r="J35012" s="16">
        <v>0</v>
      </c>
      <c r="L35012" s="16">
        <f t="shared" si="1656"/>
        <v>0</v>
      </c>
      <c r="M35012" s="16">
        <v>0</v>
      </c>
      <c r="O35012" s="16">
        <f t="shared" si="1657"/>
        <v>0</v>
      </c>
      <c r="P35012" s="16">
        <f t="shared" si="1658"/>
        <v>0</v>
      </c>
    </row>
    <row r="35013" spans="2:16">
      <c r="B35013" s="457"/>
      <c r="D35013" s="325" t="s">
        <v>3974</v>
      </c>
      <c r="E35013" s="454"/>
      <c r="F35013" s="3" t="s">
        <v>12844</v>
      </c>
      <c r="G35013" s="16"/>
      <c r="H35013" s="16"/>
      <c r="J35013" s="16">
        <v>0</v>
      </c>
      <c r="L35013" s="16">
        <f t="shared" si="1656"/>
        <v>0</v>
      </c>
      <c r="M35013" s="16">
        <v>0</v>
      </c>
      <c r="O35013" s="16">
        <f t="shared" si="1657"/>
        <v>0</v>
      </c>
      <c r="P35013" s="16">
        <f t="shared" si="1658"/>
        <v>0</v>
      </c>
    </row>
    <row r="35014" spans="2:16">
      <c r="B35014" s="457"/>
      <c r="D35014" s="325" t="s">
        <v>3974</v>
      </c>
      <c r="E35014" s="454"/>
      <c r="F35014" s="3" t="s">
        <v>3457</v>
      </c>
      <c r="G35014" s="16"/>
      <c r="H35014" s="16"/>
      <c r="J35014" s="16">
        <v>0</v>
      </c>
      <c r="L35014" s="16">
        <f t="shared" si="1656"/>
        <v>0</v>
      </c>
      <c r="M35014" s="16">
        <v>0</v>
      </c>
      <c r="O35014" s="16">
        <f t="shared" si="1657"/>
        <v>0</v>
      </c>
      <c r="P35014" s="16">
        <f t="shared" si="1658"/>
        <v>0</v>
      </c>
    </row>
    <row r="35015" spans="2:16">
      <c r="B35015" s="457"/>
      <c r="D35015" s="325" t="s">
        <v>3974</v>
      </c>
      <c r="E35015" s="454"/>
      <c r="F35015" s="3" t="s">
        <v>34527</v>
      </c>
      <c r="G35015" s="16"/>
      <c r="H35015" s="16"/>
      <c r="J35015" s="16">
        <v>0</v>
      </c>
      <c r="L35015" s="16">
        <f t="shared" si="1656"/>
        <v>0</v>
      </c>
      <c r="M35015" s="16">
        <v>49</v>
      </c>
      <c r="O35015" s="16">
        <f t="shared" si="1657"/>
        <v>49</v>
      </c>
      <c r="P35015" s="16">
        <f t="shared" si="1658"/>
        <v>49</v>
      </c>
    </row>
    <row r="35016" spans="2:16">
      <c r="B35016" s="457"/>
      <c r="D35016" s="325" t="s">
        <v>3974</v>
      </c>
      <c r="E35016" s="454"/>
      <c r="F35016" s="3" t="s">
        <v>13556</v>
      </c>
      <c r="G35016" s="16"/>
      <c r="H35016" s="16"/>
      <c r="J35016" s="16">
        <v>0</v>
      </c>
      <c r="L35016" s="16">
        <f t="shared" si="1656"/>
        <v>0</v>
      </c>
      <c r="M35016" s="16">
        <v>0</v>
      </c>
      <c r="O35016" s="16">
        <f t="shared" si="1657"/>
        <v>0</v>
      </c>
      <c r="P35016" s="16">
        <f t="shared" si="1658"/>
        <v>0</v>
      </c>
    </row>
    <row r="35017" spans="2:16">
      <c r="B35017" s="457"/>
      <c r="D35017" s="325" t="s">
        <v>3974</v>
      </c>
      <c r="E35017" s="454"/>
      <c r="F35017" s="3" t="s">
        <v>2340</v>
      </c>
      <c r="G35017" s="16"/>
      <c r="H35017" s="16"/>
      <c r="J35017" s="16">
        <v>0</v>
      </c>
      <c r="L35017" s="16">
        <f t="shared" si="1656"/>
        <v>0</v>
      </c>
      <c r="M35017" s="16">
        <v>0</v>
      </c>
      <c r="O35017" s="16">
        <f t="shared" si="1657"/>
        <v>0</v>
      </c>
      <c r="P35017" s="16">
        <f t="shared" si="1658"/>
        <v>0</v>
      </c>
    </row>
    <row r="35018" spans="2:16">
      <c r="B35018" s="457"/>
      <c r="D35018" s="325" t="s">
        <v>3974</v>
      </c>
      <c r="E35018" s="454"/>
      <c r="F35018" s="3" t="s">
        <v>10245</v>
      </c>
      <c r="G35018" s="16"/>
      <c r="H35018" s="16"/>
      <c r="J35018" s="16">
        <v>0</v>
      </c>
      <c r="L35018" s="16">
        <f t="shared" si="1656"/>
        <v>0</v>
      </c>
      <c r="M35018" s="16">
        <v>0</v>
      </c>
      <c r="O35018" s="16">
        <f t="shared" si="1657"/>
        <v>0</v>
      </c>
      <c r="P35018" s="16">
        <f t="shared" si="1658"/>
        <v>0</v>
      </c>
    </row>
    <row r="35019" spans="2:16">
      <c r="B35019" s="457"/>
      <c r="D35019" s="325" t="s">
        <v>3974</v>
      </c>
      <c r="E35019" s="454"/>
      <c r="F35019" s="3" t="s">
        <v>34528</v>
      </c>
      <c r="G35019" s="16"/>
      <c r="H35019" s="16"/>
      <c r="J35019" s="16">
        <v>0</v>
      </c>
      <c r="L35019" s="16">
        <f t="shared" si="1656"/>
        <v>0</v>
      </c>
      <c r="M35019" s="16">
        <v>0</v>
      </c>
      <c r="O35019" s="16">
        <f t="shared" si="1657"/>
        <v>0</v>
      </c>
      <c r="P35019" s="16">
        <f t="shared" si="1658"/>
        <v>0</v>
      </c>
    </row>
    <row r="35020" spans="2:16">
      <c r="B35020" s="457"/>
      <c r="D35020" s="325" t="s">
        <v>3974</v>
      </c>
      <c r="E35020" s="454"/>
      <c r="F35020" s="3" t="s">
        <v>34529</v>
      </c>
      <c r="G35020" s="16"/>
      <c r="H35020" s="16"/>
      <c r="J35020" s="16">
        <v>0</v>
      </c>
      <c r="L35020" s="16">
        <f t="shared" si="1656"/>
        <v>0</v>
      </c>
      <c r="M35020" s="16">
        <v>141</v>
      </c>
      <c r="O35020" s="16">
        <f t="shared" si="1657"/>
        <v>141</v>
      </c>
      <c r="P35020" s="16">
        <f t="shared" si="1658"/>
        <v>141</v>
      </c>
    </row>
    <row r="35021" spans="2:16">
      <c r="B35021" s="457"/>
      <c r="D35021" s="325" t="s">
        <v>3974</v>
      </c>
      <c r="E35021" s="454"/>
      <c r="F35021" s="3" t="s">
        <v>12600</v>
      </c>
      <c r="G35021" s="16"/>
      <c r="H35021" s="16"/>
      <c r="J35021" s="16">
        <v>0</v>
      </c>
      <c r="L35021" s="16">
        <f t="shared" si="1656"/>
        <v>0</v>
      </c>
      <c r="M35021" s="16">
        <v>0</v>
      </c>
      <c r="O35021" s="16">
        <f t="shared" si="1657"/>
        <v>0</v>
      </c>
      <c r="P35021" s="16">
        <f t="shared" si="1658"/>
        <v>0</v>
      </c>
    </row>
    <row r="35022" spans="2:16">
      <c r="B35022" s="457"/>
      <c r="D35022" s="325" t="s">
        <v>3974</v>
      </c>
      <c r="E35022" s="454"/>
      <c r="F35022" s="3" t="s">
        <v>1800</v>
      </c>
      <c r="G35022" s="16"/>
      <c r="H35022" s="16"/>
      <c r="J35022" s="16">
        <v>0</v>
      </c>
      <c r="L35022" s="16">
        <f t="shared" si="1656"/>
        <v>0</v>
      </c>
      <c r="M35022" s="16">
        <v>32</v>
      </c>
      <c r="O35022" s="16">
        <f t="shared" si="1657"/>
        <v>32</v>
      </c>
      <c r="P35022" s="16">
        <f t="shared" si="1658"/>
        <v>32</v>
      </c>
    </row>
    <row r="35023" spans="2:16">
      <c r="B35023" s="457"/>
      <c r="D35023" s="325" t="s">
        <v>3974</v>
      </c>
      <c r="E35023" s="454"/>
      <c r="F35023" s="3" t="s">
        <v>34530</v>
      </c>
      <c r="G35023" s="16"/>
      <c r="H35023" s="16"/>
      <c r="J35023" s="16">
        <v>0</v>
      </c>
      <c r="L35023" s="16">
        <f t="shared" si="1656"/>
        <v>0</v>
      </c>
      <c r="M35023" s="16">
        <v>51</v>
      </c>
      <c r="O35023" s="16">
        <f t="shared" si="1657"/>
        <v>51</v>
      </c>
      <c r="P35023" s="16">
        <f t="shared" si="1658"/>
        <v>51</v>
      </c>
    </row>
    <row r="35024" spans="2:16">
      <c r="B35024" s="457"/>
      <c r="D35024" s="325" t="s">
        <v>3974</v>
      </c>
      <c r="E35024" s="454"/>
      <c r="F35024" s="3" t="s">
        <v>12867</v>
      </c>
      <c r="G35024" s="16"/>
      <c r="H35024" s="16"/>
      <c r="J35024" s="16">
        <v>0</v>
      </c>
      <c r="L35024" s="16">
        <f t="shared" si="1656"/>
        <v>0</v>
      </c>
      <c r="M35024" s="16">
        <v>25</v>
      </c>
      <c r="O35024" s="16">
        <f t="shared" si="1657"/>
        <v>25</v>
      </c>
      <c r="P35024" s="16">
        <f t="shared" si="1658"/>
        <v>25</v>
      </c>
    </row>
    <row r="35025" spans="2:16">
      <c r="B35025" s="457"/>
      <c r="D35025" s="325" t="s">
        <v>3974</v>
      </c>
      <c r="E35025" s="454"/>
      <c r="F35025" s="3" t="s">
        <v>12919</v>
      </c>
      <c r="G35025" s="16"/>
      <c r="H35025" s="16"/>
      <c r="J35025" s="16">
        <v>0</v>
      </c>
      <c r="L35025" s="16">
        <f t="shared" si="1656"/>
        <v>0</v>
      </c>
      <c r="M35025" s="16">
        <v>66</v>
      </c>
      <c r="O35025" s="16">
        <f t="shared" si="1657"/>
        <v>66</v>
      </c>
      <c r="P35025" s="16">
        <f t="shared" si="1658"/>
        <v>66</v>
      </c>
    </row>
    <row r="35026" spans="2:16">
      <c r="B35026" s="457"/>
      <c r="D35026" s="325" t="s">
        <v>3974</v>
      </c>
      <c r="E35026" s="454"/>
      <c r="F35026" s="3" t="s">
        <v>30315</v>
      </c>
      <c r="G35026" s="16"/>
      <c r="H35026" s="16"/>
      <c r="J35026" s="16">
        <v>0</v>
      </c>
      <c r="L35026" s="16">
        <f t="shared" si="1656"/>
        <v>0</v>
      </c>
      <c r="M35026" s="16">
        <v>53</v>
      </c>
      <c r="O35026" s="16">
        <f t="shared" si="1657"/>
        <v>53</v>
      </c>
      <c r="P35026" s="16">
        <f t="shared" si="1658"/>
        <v>53</v>
      </c>
    </row>
    <row r="35027" spans="2:16">
      <c r="B35027" s="457"/>
      <c r="D35027" s="325" t="s">
        <v>3974</v>
      </c>
      <c r="E35027" s="454"/>
      <c r="F35027" s="3" t="s">
        <v>2301</v>
      </c>
      <c r="G35027" s="16"/>
      <c r="H35027" s="16"/>
      <c r="J35027" s="16">
        <v>0</v>
      </c>
      <c r="L35027" s="16">
        <f t="shared" si="1656"/>
        <v>0</v>
      </c>
      <c r="M35027" s="16">
        <v>0</v>
      </c>
      <c r="O35027" s="16">
        <f t="shared" si="1657"/>
        <v>0</v>
      </c>
      <c r="P35027" s="16">
        <f t="shared" si="1658"/>
        <v>0</v>
      </c>
    </row>
    <row r="35028" spans="2:16">
      <c r="B35028" s="457"/>
      <c r="D35028" s="325" t="s">
        <v>3974</v>
      </c>
      <c r="E35028" s="454"/>
      <c r="F35028" s="3" t="s">
        <v>34453</v>
      </c>
      <c r="G35028" s="16"/>
      <c r="H35028" s="16"/>
      <c r="J35028" s="16">
        <v>0</v>
      </c>
      <c r="L35028" s="16">
        <f t="shared" si="1656"/>
        <v>0</v>
      </c>
      <c r="M35028" s="16">
        <v>180</v>
      </c>
      <c r="O35028" s="16">
        <f t="shared" si="1657"/>
        <v>180</v>
      </c>
      <c r="P35028" s="16">
        <f t="shared" si="1658"/>
        <v>180</v>
      </c>
    </row>
    <row r="35029" spans="2:16">
      <c r="B35029" s="457"/>
      <c r="D35029" s="325" t="s">
        <v>3974</v>
      </c>
      <c r="E35029" s="454"/>
      <c r="F35029" s="3" t="s">
        <v>34531</v>
      </c>
      <c r="G35029" s="16"/>
      <c r="H35029" s="16"/>
      <c r="J35029" s="16">
        <v>0</v>
      </c>
      <c r="L35029" s="16">
        <f t="shared" si="1656"/>
        <v>0</v>
      </c>
      <c r="M35029" s="16">
        <v>0</v>
      </c>
      <c r="O35029" s="16">
        <f t="shared" si="1657"/>
        <v>0</v>
      </c>
      <c r="P35029" s="16">
        <f t="shared" si="1658"/>
        <v>0</v>
      </c>
    </row>
    <row r="35030" spans="2:16">
      <c r="B35030" s="457"/>
      <c r="D35030" s="325" t="s">
        <v>3974</v>
      </c>
      <c r="E35030" s="454"/>
      <c r="F35030" s="3" t="s">
        <v>1386</v>
      </c>
      <c r="G35030" s="16"/>
      <c r="H35030" s="16"/>
      <c r="J35030" s="16">
        <v>0</v>
      </c>
      <c r="L35030" s="16">
        <f t="shared" si="1656"/>
        <v>0</v>
      </c>
      <c r="M35030" s="16">
        <v>15</v>
      </c>
      <c r="O35030" s="16">
        <f t="shared" si="1657"/>
        <v>15</v>
      </c>
      <c r="P35030" s="16">
        <f t="shared" si="1658"/>
        <v>15</v>
      </c>
    </row>
    <row r="35031" spans="2:16">
      <c r="B35031" s="457"/>
      <c r="D35031" s="325" t="s">
        <v>3974</v>
      </c>
      <c r="E35031" s="455"/>
      <c r="F35031" s="3" t="s">
        <v>13534</v>
      </c>
      <c r="G35031" s="16"/>
      <c r="H35031" s="16"/>
      <c r="J35031" s="16">
        <v>0</v>
      </c>
      <c r="L35031" s="16">
        <f t="shared" si="1656"/>
        <v>0</v>
      </c>
      <c r="M35031" s="16">
        <v>0</v>
      </c>
      <c r="O35031" s="16">
        <f t="shared" si="1657"/>
        <v>0</v>
      </c>
      <c r="P35031" s="16">
        <f t="shared" si="1658"/>
        <v>0</v>
      </c>
    </row>
    <row r="35032" spans="2:16">
      <c r="B35032" s="457"/>
      <c r="D35032" s="325" t="s">
        <v>27793</v>
      </c>
      <c r="E35032" s="462" t="s">
        <v>34532</v>
      </c>
      <c r="F35032" s="3" t="s">
        <v>34533</v>
      </c>
      <c r="G35032" s="16"/>
      <c r="H35032" s="16"/>
      <c r="J35032" s="16">
        <v>0</v>
      </c>
      <c r="L35032" s="16">
        <f t="shared" si="1656"/>
        <v>0</v>
      </c>
      <c r="M35032" s="16">
        <v>0</v>
      </c>
      <c r="O35032" s="16">
        <f t="shared" si="1657"/>
        <v>0</v>
      </c>
      <c r="P35032" s="16">
        <f t="shared" si="1658"/>
        <v>0</v>
      </c>
    </row>
    <row r="35033" spans="2:16">
      <c r="B35033" s="457"/>
      <c r="D35033" s="325" t="s">
        <v>27793</v>
      </c>
      <c r="E35033" s="463"/>
      <c r="F35033" s="3" t="s">
        <v>34534</v>
      </c>
      <c r="G35033" s="16"/>
      <c r="H35033" s="16"/>
      <c r="J35033" s="16">
        <v>0</v>
      </c>
      <c r="L35033" s="16">
        <f t="shared" si="1656"/>
        <v>0</v>
      </c>
      <c r="M35033" s="16">
        <v>0</v>
      </c>
      <c r="O35033" s="16">
        <f t="shared" si="1657"/>
        <v>0</v>
      </c>
      <c r="P35033" s="16">
        <f t="shared" si="1658"/>
        <v>0</v>
      </c>
    </row>
    <row r="35034" spans="2:16">
      <c r="B35034" s="457"/>
      <c r="D35034" s="325" t="s">
        <v>27793</v>
      </c>
      <c r="E35034" s="463"/>
      <c r="F35034" s="3" t="s">
        <v>2340</v>
      </c>
      <c r="G35034" s="16"/>
      <c r="H35034" s="16"/>
      <c r="J35034" s="16">
        <v>0</v>
      </c>
      <c r="L35034" s="16">
        <f t="shared" si="1656"/>
        <v>0</v>
      </c>
      <c r="M35034" s="16">
        <v>79</v>
      </c>
      <c r="O35034" s="16">
        <f t="shared" si="1657"/>
        <v>79</v>
      </c>
      <c r="P35034" s="16">
        <f t="shared" si="1658"/>
        <v>79</v>
      </c>
    </row>
    <row r="35035" spans="2:16">
      <c r="B35035" s="457"/>
      <c r="D35035" s="325" t="s">
        <v>27793</v>
      </c>
      <c r="E35035" s="463"/>
      <c r="F35035" s="3" t="s">
        <v>34535</v>
      </c>
      <c r="G35035" s="16"/>
      <c r="H35035" s="16"/>
      <c r="J35035" s="16">
        <v>0</v>
      </c>
      <c r="L35035" s="16">
        <f t="shared" si="1656"/>
        <v>0</v>
      </c>
      <c r="M35035" s="16">
        <v>0</v>
      </c>
      <c r="O35035" s="16">
        <f t="shared" si="1657"/>
        <v>0</v>
      </c>
      <c r="P35035" s="16">
        <f t="shared" si="1658"/>
        <v>0</v>
      </c>
    </row>
    <row r="35036" spans="2:16">
      <c r="B35036" s="457"/>
      <c r="D35036" s="325" t="s">
        <v>27793</v>
      </c>
      <c r="E35036" s="463"/>
      <c r="F35036" s="3" t="s">
        <v>1800</v>
      </c>
      <c r="G35036" s="16"/>
      <c r="H35036" s="16"/>
      <c r="J35036" s="16">
        <v>0</v>
      </c>
      <c r="L35036" s="16">
        <f t="shared" si="1656"/>
        <v>0</v>
      </c>
      <c r="M35036" s="16">
        <v>17</v>
      </c>
      <c r="O35036" s="16">
        <f t="shared" si="1657"/>
        <v>17</v>
      </c>
      <c r="P35036" s="16">
        <f t="shared" si="1658"/>
        <v>17</v>
      </c>
    </row>
    <row r="35037" spans="2:16">
      <c r="B35037" s="457"/>
      <c r="D35037" s="325" t="s">
        <v>27793</v>
      </c>
      <c r="E35037" s="464"/>
      <c r="F35037" s="3" t="s">
        <v>13476</v>
      </c>
      <c r="G35037" s="16"/>
      <c r="H35037" s="16"/>
      <c r="J35037" s="16">
        <v>0</v>
      </c>
      <c r="L35037" s="16">
        <f t="shared" si="1656"/>
        <v>0</v>
      </c>
      <c r="M35037" s="16">
        <v>0</v>
      </c>
      <c r="O35037" s="16">
        <f t="shared" si="1657"/>
        <v>0</v>
      </c>
      <c r="P35037" s="16">
        <f t="shared" si="1658"/>
        <v>0</v>
      </c>
    </row>
    <row r="35038" spans="2:16">
      <c r="B35038" s="457"/>
      <c r="D35038" s="325" t="s">
        <v>27793</v>
      </c>
      <c r="E35038" s="453" t="s">
        <v>34536</v>
      </c>
      <c r="F35038" s="3" t="s">
        <v>34537</v>
      </c>
      <c r="G35038" s="16"/>
      <c r="H35038" s="16"/>
      <c r="J35038" s="16">
        <v>0</v>
      </c>
      <c r="L35038" s="16">
        <f t="shared" si="1656"/>
        <v>0</v>
      </c>
      <c r="M35038" s="16">
        <v>0</v>
      </c>
      <c r="O35038" s="16">
        <f t="shared" si="1657"/>
        <v>0</v>
      </c>
      <c r="P35038" s="16">
        <f t="shared" si="1658"/>
        <v>0</v>
      </c>
    </row>
    <row r="35039" spans="2:16">
      <c r="B35039" s="457"/>
      <c r="D35039" s="325" t="s">
        <v>27793</v>
      </c>
      <c r="E35039" s="454"/>
      <c r="F35039" s="3" t="s">
        <v>34538</v>
      </c>
      <c r="G35039" s="16"/>
      <c r="H35039" s="16"/>
      <c r="J35039" s="16">
        <v>0</v>
      </c>
      <c r="L35039" s="16">
        <f t="shared" si="1656"/>
        <v>0</v>
      </c>
      <c r="M35039" s="16">
        <v>0</v>
      </c>
      <c r="O35039" s="16">
        <f t="shared" si="1657"/>
        <v>0</v>
      </c>
      <c r="P35039" s="16">
        <f t="shared" si="1658"/>
        <v>0</v>
      </c>
    </row>
    <row r="35040" spans="2:16">
      <c r="B35040" s="457"/>
      <c r="D35040" s="325" t="s">
        <v>27793</v>
      </c>
      <c r="E35040" s="454"/>
      <c r="F35040" s="3" t="s">
        <v>30645</v>
      </c>
      <c r="G35040" s="16"/>
      <c r="H35040" s="16"/>
      <c r="J35040" s="16">
        <v>0</v>
      </c>
      <c r="L35040" s="16">
        <f t="shared" si="1656"/>
        <v>0</v>
      </c>
      <c r="M35040" s="16">
        <v>0</v>
      </c>
      <c r="O35040" s="16">
        <f t="shared" si="1657"/>
        <v>0</v>
      </c>
      <c r="P35040" s="16">
        <f t="shared" si="1658"/>
        <v>0</v>
      </c>
    </row>
    <row r="35041" spans="2:16">
      <c r="B35041" s="457"/>
      <c r="D35041" s="325" t="s">
        <v>27793</v>
      </c>
      <c r="E35041" s="454"/>
      <c r="F35041" s="3" t="s">
        <v>34539</v>
      </c>
      <c r="G35041" s="16"/>
      <c r="H35041" s="16"/>
      <c r="J35041" s="16">
        <v>0</v>
      </c>
      <c r="L35041" s="16">
        <f t="shared" si="1656"/>
        <v>0</v>
      </c>
      <c r="M35041" s="16">
        <v>33</v>
      </c>
      <c r="O35041" s="16">
        <f t="shared" si="1657"/>
        <v>33</v>
      </c>
      <c r="P35041" s="16">
        <f t="shared" si="1658"/>
        <v>33</v>
      </c>
    </row>
    <row r="35042" spans="2:16">
      <c r="B35042" s="457"/>
      <c r="D35042" s="325" t="s">
        <v>27793</v>
      </c>
      <c r="E35042" s="454"/>
      <c r="F35042" s="3" t="s">
        <v>20384</v>
      </c>
      <c r="G35042" s="16"/>
      <c r="H35042" s="16"/>
      <c r="J35042" s="16">
        <v>0</v>
      </c>
      <c r="L35042" s="16">
        <f t="shared" si="1656"/>
        <v>0</v>
      </c>
      <c r="M35042" s="16">
        <v>0</v>
      </c>
      <c r="O35042" s="16">
        <f t="shared" si="1657"/>
        <v>0</v>
      </c>
      <c r="P35042" s="16">
        <f t="shared" si="1658"/>
        <v>0</v>
      </c>
    </row>
    <row r="35043" spans="2:16">
      <c r="B35043" s="457"/>
      <c r="D35043" s="325" t="s">
        <v>27793</v>
      </c>
      <c r="E35043" s="454"/>
      <c r="F35043" s="3" t="s">
        <v>34540</v>
      </c>
      <c r="G35043" s="16"/>
      <c r="H35043" s="16"/>
      <c r="J35043" s="16">
        <v>0</v>
      </c>
      <c r="L35043" s="16">
        <f t="shared" si="1656"/>
        <v>0</v>
      </c>
      <c r="M35043" s="16">
        <v>25</v>
      </c>
      <c r="O35043" s="16">
        <f t="shared" si="1657"/>
        <v>25</v>
      </c>
      <c r="P35043" s="16">
        <f t="shared" si="1658"/>
        <v>25</v>
      </c>
    </row>
    <row r="35044" spans="2:16">
      <c r="B35044" s="457"/>
      <c r="D35044" s="325" t="s">
        <v>27793</v>
      </c>
      <c r="E35044" s="454"/>
      <c r="F35044" s="3" t="s">
        <v>34541</v>
      </c>
      <c r="G35044" s="16"/>
      <c r="H35044" s="16"/>
      <c r="J35044" s="16">
        <v>0</v>
      </c>
      <c r="L35044" s="16">
        <f t="shared" si="1656"/>
        <v>0</v>
      </c>
      <c r="M35044" s="16">
        <v>34</v>
      </c>
      <c r="O35044" s="16">
        <f t="shared" si="1657"/>
        <v>34</v>
      </c>
      <c r="P35044" s="16">
        <f t="shared" si="1658"/>
        <v>34</v>
      </c>
    </row>
    <row r="35045" spans="2:16">
      <c r="B35045" s="457"/>
      <c r="D35045" s="325" t="s">
        <v>27793</v>
      </c>
      <c r="E35045" s="455"/>
      <c r="F35045" s="3" t="s">
        <v>34542</v>
      </c>
      <c r="G35045" s="16"/>
      <c r="H35045" s="16"/>
      <c r="J35045" s="16">
        <v>0</v>
      </c>
      <c r="L35045" s="16">
        <f t="shared" si="1656"/>
        <v>0</v>
      </c>
      <c r="M35045" s="16">
        <v>0</v>
      </c>
      <c r="O35045" s="16">
        <f t="shared" si="1657"/>
        <v>0</v>
      </c>
      <c r="P35045" s="16">
        <f t="shared" si="1658"/>
        <v>0</v>
      </c>
    </row>
    <row r="35046" spans="2:16">
      <c r="B35046" s="457"/>
      <c r="D35046" s="325" t="s">
        <v>27793</v>
      </c>
      <c r="E35046" s="453" t="s">
        <v>34543</v>
      </c>
      <c r="F35046" s="3" t="s">
        <v>34544</v>
      </c>
      <c r="G35046" s="16"/>
      <c r="H35046" s="16"/>
      <c r="J35046" s="16">
        <v>0</v>
      </c>
      <c r="L35046" s="16">
        <f t="shared" si="1656"/>
        <v>0</v>
      </c>
      <c r="M35046" s="16">
        <v>55</v>
      </c>
      <c r="O35046" s="16">
        <f t="shared" si="1657"/>
        <v>55</v>
      </c>
      <c r="P35046" s="16">
        <f t="shared" si="1658"/>
        <v>55</v>
      </c>
    </row>
    <row r="35047" spans="2:16">
      <c r="B35047" s="457"/>
      <c r="D35047" s="325" t="s">
        <v>27793</v>
      </c>
      <c r="E35047" s="454"/>
      <c r="F35047" s="3" t="s">
        <v>12979</v>
      </c>
      <c r="G35047" s="16"/>
      <c r="H35047" s="16"/>
      <c r="J35047" s="16">
        <v>0</v>
      </c>
      <c r="L35047" s="16">
        <f t="shared" si="1656"/>
        <v>0</v>
      </c>
      <c r="M35047" s="16">
        <v>47</v>
      </c>
      <c r="O35047" s="16">
        <f t="shared" si="1657"/>
        <v>47</v>
      </c>
      <c r="P35047" s="16">
        <f t="shared" si="1658"/>
        <v>47</v>
      </c>
    </row>
    <row r="35048" spans="2:16">
      <c r="B35048" s="457"/>
      <c r="D35048" s="325" t="s">
        <v>27793</v>
      </c>
      <c r="E35048" s="454"/>
      <c r="F35048" s="3" t="s">
        <v>2509</v>
      </c>
      <c r="G35048" s="16"/>
      <c r="H35048" s="16"/>
      <c r="J35048" s="16">
        <v>0</v>
      </c>
      <c r="L35048" s="16">
        <f t="shared" si="1656"/>
        <v>0</v>
      </c>
      <c r="M35048" s="16">
        <v>20</v>
      </c>
      <c r="O35048" s="16">
        <f t="shared" si="1657"/>
        <v>20</v>
      </c>
      <c r="P35048" s="16">
        <f t="shared" si="1658"/>
        <v>20</v>
      </c>
    </row>
    <row r="35049" spans="2:16">
      <c r="B35049" s="457"/>
      <c r="D35049" s="325" t="s">
        <v>27793</v>
      </c>
      <c r="E35049" s="454"/>
      <c r="F35049" s="3" t="s">
        <v>2511</v>
      </c>
      <c r="G35049" s="16"/>
      <c r="H35049" s="16"/>
      <c r="J35049" s="16">
        <v>0</v>
      </c>
      <c r="L35049" s="16">
        <f t="shared" si="1656"/>
        <v>0</v>
      </c>
      <c r="M35049" s="16">
        <v>0</v>
      </c>
      <c r="O35049" s="16">
        <f t="shared" si="1657"/>
        <v>0</v>
      </c>
      <c r="P35049" s="16">
        <f t="shared" si="1658"/>
        <v>0</v>
      </c>
    </row>
    <row r="35050" spans="2:16">
      <c r="B35050" s="457"/>
      <c r="D35050" s="325" t="s">
        <v>27793</v>
      </c>
      <c r="E35050" s="454"/>
      <c r="F35050" s="3" t="s">
        <v>22449</v>
      </c>
      <c r="G35050" s="16"/>
      <c r="H35050" s="16"/>
      <c r="J35050" s="16">
        <v>0</v>
      </c>
      <c r="L35050" s="16">
        <f t="shared" si="1656"/>
        <v>0</v>
      </c>
      <c r="M35050" s="16">
        <v>99</v>
      </c>
      <c r="O35050" s="16">
        <f t="shared" si="1657"/>
        <v>99</v>
      </c>
      <c r="P35050" s="16">
        <f t="shared" si="1658"/>
        <v>99</v>
      </c>
    </row>
    <row r="35051" spans="2:16">
      <c r="B35051" s="457"/>
      <c r="D35051" s="325" t="s">
        <v>27793</v>
      </c>
      <c r="E35051" s="454"/>
      <c r="F35051" s="3" t="s">
        <v>2301</v>
      </c>
      <c r="G35051" s="16"/>
      <c r="H35051" s="16"/>
      <c r="J35051" s="16">
        <v>0</v>
      </c>
      <c r="L35051" s="16">
        <f t="shared" si="1656"/>
        <v>0</v>
      </c>
      <c r="M35051" s="16">
        <v>282</v>
      </c>
      <c r="O35051" s="16">
        <f t="shared" si="1657"/>
        <v>282</v>
      </c>
      <c r="P35051" s="16">
        <f t="shared" si="1658"/>
        <v>282</v>
      </c>
    </row>
    <row r="35052" spans="2:16">
      <c r="B35052" s="457"/>
      <c r="D35052" s="325" t="s">
        <v>27793</v>
      </c>
      <c r="E35052" s="454"/>
      <c r="F35052" s="3" t="s">
        <v>917</v>
      </c>
      <c r="G35052" s="16"/>
      <c r="H35052" s="16"/>
      <c r="J35052" s="16">
        <v>0</v>
      </c>
      <c r="L35052" s="16">
        <f t="shared" si="1656"/>
        <v>0</v>
      </c>
      <c r="M35052" s="16">
        <v>34</v>
      </c>
      <c r="O35052" s="16">
        <f t="shared" si="1657"/>
        <v>34</v>
      </c>
      <c r="P35052" s="16">
        <f t="shared" si="1658"/>
        <v>34</v>
      </c>
    </row>
    <row r="35053" spans="2:16">
      <c r="B35053" s="457"/>
      <c r="D35053" s="325" t="s">
        <v>27793</v>
      </c>
      <c r="E35053" s="455"/>
      <c r="F35053" s="3" t="s">
        <v>946</v>
      </c>
      <c r="G35053" s="16"/>
      <c r="H35053" s="16"/>
      <c r="J35053" s="16">
        <v>0</v>
      </c>
      <c r="L35053" s="16">
        <f t="shared" si="1656"/>
        <v>0</v>
      </c>
      <c r="M35053" s="16">
        <v>52</v>
      </c>
      <c r="O35053" s="16">
        <f t="shared" si="1657"/>
        <v>52</v>
      </c>
      <c r="P35053" s="16">
        <f t="shared" si="1658"/>
        <v>52</v>
      </c>
    </row>
    <row r="35054" spans="2:16">
      <c r="B35054" s="457"/>
      <c r="D35054" s="325" t="s">
        <v>27793</v>
      </c>
      <c r="E35054" s="453" t="s">
        <v>34545</v>
      </c>
      <c r="F35054" s="3" t="s">
        <v>34546</v>
      </c>
      <c r="G35054" s="16"/>
      <c r="H35054" s="16"/>
      <c r="J35054" s="16">
        <v>0</v>
      </c>
      <c r="L35054" s="16">
        <f t="shared" si="1656"/>
        <v>0</v>
      </c>
      <c r="M35054" s="16">
        <v>18</v>
      </c>
      <c r="O35054" s="16">
        <f t="shared" si="1657"/>
        <v>18</v>
      </c>
      <c r="P35054" s="16">
        <f t="shared" si="1658"/>
        <v>18</v>
      </c>
    </row>
    <row r="35055" spans="2:16">
      <c r="B35055" s="457"/>
      <c r="D35055" s="325" t="s">
        <v>27793</v>
      </c>
      <c r="E35055" s="454"/>
      <c r="F35055" s="3" t="s">
        <v>21581</v>
      </c>
      <c r="G35055" s="16"/>
      <c r="H35055" s="16"/>
      <c r="J35055" s="16">
        <v>0</v>
      </c>
      <c r="L35055" s="16">
        <f t="shared" si="1656"/>
        <v>0</v>
      </c>
      <c r="M35055" s="16">
        <v>72</v>
      </c>
      <c r="O35055" s="16">
        <f t="shared" si="1657"/>
        <v>72</v>
      </c>
      <c r="P35055" s="16">
        <f t="shared" si="1658"/>
        <v>72</v>
      </c>
    </row>
    <row r="35056" spans="2:16">
      <c r="B35056" s="457"/>
      <c r="D35056" s="325" t="s">
        <v>27793</v>
      </c>
      <c r="E35056" s="454"/>
      <c r="F35056" s="3" t="s">
        <v>34469</v>
      </c>
      <c r="G35056" s="16"/>
      <c r="H35056" s="16"/>
      <c r="J35056" s="16">
        <v>0</v>
      </c>
      <c r="L35056" s="16">
        <f t="shared" si="1656"/>
        <v>0</v>
      </c>
      <c r="M35056" s="16">
        <v>24</v>
      </c>
      <c r="O35056" s="16">
        <f t="shared" si="1657"/>
        <v>24</v>
      </c>
      <c r="P35056" s="16">
        <f t="shared" si="1658"/>
        <v>24</v>
      </c>
    </row>
    <row r="35057" spans="2:16">
      <c r="B35057" s="457"/>
      <c r="D35057" s="325" t="s">
        <v>27793</v>
      </c>
      <c r="E35057" s="454"/>
      <c r="F35057" s="3" t="s">
        <v>10156</v>
      </c>
      <c r="G35057" s="16"/>
      <c r="H35057" s="16"/>
      <c r="J35057" s="16">
        <v>0</v>
      </c>
      <c r="L35057" s="16">
        <f t="shared" si="1656"/>
        <v>0</v>
      </c>
      <c r="M35057" s="16">
        <v>46</v>
      </c>
      <c r="O35057" s="16">
        <f t="shared" si="1657"/>
        <v>46</v>
      </c>
      <c r="P35057" s="16">
        <f t="shared" si="1658"/>
        <v>46</v>
      </c>
    </row>
    <row r="35058" spans="2:16">
      <c r="B35058" s="457"/>
      <c r="D35058" s="325" t="s">
        <v>27793</v>
      </c>
      <c r="E35058" s="454"/>
      <c r="F35058" s="3" t="s">
        <v>11908</v>
      </c>
      <c r="G35058" s="16"/>
      <c r="H35058" s="16"/>
      <c r="J35058" s="16">
        <v>0</v>
      </c>
      <c r="L35058" s="16">
        <f t="shared" ref="L35058:L35121" si="1659">+J35058+K35058</f>
        <v>0</v>
      </c>
      <c r="M35058" s="16">
        <v>55</v>
      </c>
      <c r="O35058" s="16">
        <f t="shared" ref="O35058:O35121" si="1660">+M35058+N35058</f>
        <v>55</v>
      </c>
      <c r="P35058" s="16">
        <f t="shared" ref="P35058:P35121" si="1661">+O35058+L35058</f>
        <v>55</v>
      </c>
    </row>
    <row r="35059" spans="2:16">
      <c r="B35059" s="457"/>
      <c r="D35059" s="325" t="s">
        <v>27793</v>
      </c>
      <c r="E35059" s="454"/>
      <c r="F35059" s="3" t="s">
        <v>34547</v>
      </c>
      <c r="G35059" s="16"/>
      <c r="H35059" s="16"/>
      <c r="J35059" s="16">
        <v>0</v>
      </c>
      <c r="L35059" s="16">
        <f t="shared" si="1659"/>
        <v>0</v>
      </c>
      <c r="M35059" s="16">
        <v>0</v>
      </c>
      <c r="O35059" s="16">
        <f t="shared" si="1660"/>
        <v>0</v>
      </c>
      <c r="P35059" s="16">
        <f t="shared" si="1661"/>
        <v>0</v>
      </c>
    </row>
    <row r="35060" spans="2:16">
      <c r="B35060" s="457"/>
      <c r="D35060" s="325" t="s">
        <v>27793</v>
      </c>
      <c r="E35060" s="454"/>
      <c r="F35060" s="3" t="s">
        <v>34548</v>
      </c>
      <c r="G35060" s="16"/>
      <c r="H35060" s="16"/>
      <c r="J35060" s="16">
        <v>0</v>
      </c>
      <c r="L35060" s="16">
        <f t="shared" si="1659"/>
        <v>0</v>
      </c>
      <c r="M35060" s="16">
        <v>39</v>
      </c>
      <c r="O35060" s="16">
        <f t="shared" si="1660"/>
        <v>39</v>
      </c>
      <c r="P35060" s="16">
        <f t="shared" si="1661"/>
        <v>39</v>
      </c>
    </row>
    <row r="35061" spans="2:16">
      <c r="B35061" s="457"/>
      <c r="D35061" s="325" t="s">
        <v>27793</v>
      </c>
      <c r="E35061" s="455"/>
      <c r="F35061" s="3" t="s">
        <v>34549</v>
      </c>
      <c r="G35061" s="16"/>
      <c r="H35061" s="16"/>
      <c r="J35061" s="16">
        <v>0</v>
      </c>
      <c r="L35061" s="16">
        <f t="shared" si="1659"/>
        <v>0</v>
      </c>
      <c r="M35061" s="16">
        <v>0</v>
      </c>
      <c r="O35061" s="16">
        <f t="shared" si="1660"/>
        <v>0</v>
      </c>
      <c r="P35061" s="16">
        <f t="shared" si="1661"/>
        <v>0</v>
      </c>
    </row>
    <row r="35062" spans="2:16">
      <c r="B35062" s="457"/>
      <c r="D35062" s="325" t="s">
        <v>27793</v>
      </c>
      <c r="E35062" s="453" t="s">
        <v>34550</v>
      </c>
      <c r="F35062" s="3" t="s">
        <v>34551</v>
      </c>
      <c r="G35062" s="16"/>
      <c r="H35062" s="16"/>
      <c r="J35062" s="16">
        <v>0</v>
      </c>
      <c r="L35062" s="16">
        <f t="shared" si="1659"/>
        <v>0</v>
      </c>
      <c r="M35062" s="16">
        <v>0</v>
      </c>
      <c r="O35062" s="16">
        <f t="shared" si="1660"/>
        <v>0</v>
      </c>
      <c r="P35062" s="16">
        <f t="shared" si="1661"/>
        <v>0</v>
      </c>
    </row>
    <row r="35063" spans="2:16">
      <c r="B35063" s="457"/>
      <c r="D35063" s="325" t="s">
        <v>27793</v>
      </c>
      <c r="E35063" s="454"/>
      <c r="F35063" s="3" t="s">
        <v>34552</v>
      </c>
      <c r="G35063" s="16"/>
      <c r="H35063" s="16"/>
      <c r="J35063" s="16">
        <v>0</v>
      </c>
      <c r="L35063" s="16">
        <f t="shared" si="1659"/>
        <v>0</v>
      </c>
      <c r="M35063" s="16">
        <v>0</v>
      </c>
      <c r="O35063" s="16">
        <f t="shared" si="1660"/>
        <v>0</v>
      </c>
      <c r="P35063" s="16">
        <f t="shared" si="1661"/>
        <v>0</v>
      </c>
    </row>
    <row r="35064" spans="2:16">
      <c r="B35064" s="457"/>
      <c r="D35064" s="325" t="s">
        <v>27793</v>
      </c>
      <c r="E35064" s="455"/>
      <c r="F35064" s="3" t="s">
        <v>33374</v>
      </c>
      <c r="G35064" s="16"/>
      <c r="H35064" s="16"/>
      <c r="J35064" s="16">
        <v>0</v>
      </c>
      <c r="L35064" s="16">
        <f t="shared" si="1659"/>
        <v>0</v>
      </c>
      <c r="M35064" s="16">
        <v>0</v>
      </c>
      <c r="O35064" s="16">
        <f t="shared" si="1660"/>
        <v>0</v>
      </c>
      <c r="P35064" s="16">
        <f t="shared" si="1661"/>
        <v>0</v>
      </c>
    </row>
    <row r="35065" spans="2:16">
      <c r="B35065" s="457"/>
      <c r="D35065" s="325" t="s">
        <v>27793</v>
      </c>
      <c r="E35065" s="450" t="s">
        <v>34553</v>
      </c>
      <c r="F35065" s="3" t="s">
        <v>34554</v>
      </c>
      <c r="G35065" s="16"/>
      <c r="H35065" s="16"/>
      <c r="J35065" s="16">
        <v>0</v>
      </c>
      <c r="L35065" s="16">
        <f t="shared" si="1659"/>
        <v>0</v>
      </c>
      <c r="M35065" s="16">
        <v>30</v>
      </c>
      <c r="O35065" s="16">
        <f t="shared" si="1660"/>
        <v>30</v>
      </c>
      <c r="P35065" s="16">
        <f t="shared" si="1661"/>
        <v>30</v>
      </c>
    </row>
    <row r="35066" spans="2:16">
      <c r="B35066" s="457"/>
      <c r="D35066" s="325" t="s">
        <v>27793</v>
      </c>
      <c r="E35066" s="451"/>
      <c r="F35066" s="3" t="s">
        <v>34555</v>
      </c>
      <c r="G35066" s="16"/>
      <c r="H35066" s="16"/>
      <c r="J35066" s="16">
        <v>0</v>
      </c>
      <c r="L35066" s="16">
        <f t="shared" si="1659"/>
        <v>0</v>
      </c>
      <c r="M35066" s="16">
        <v>0</v>
      </c>
      <c r="O35066" s="16">
        <f t="shared" si="1660"/>
        <v>0</v>
      </c>
      <c r="P35066" s="16">
        <f t="shared" si="1661"/>
        <v>0</v>
      </c>
    </row>
    <row r="35067" spans="2:16">
      <c r="B35067" s="457"/>
      <c r="D35067" s="325" t="s">
        <v>27793</v>
      </c>
      <c r="E35067" s="451"/>
      <c r="F35067" s="3" t="s">
        <v>12980</v>
      </c>
      <c r="G35067" s="16"/>
      <c r="H35067" s="16"/>
      <c r="J35067" s="16">
        <v>0</v>
      </c>
      <c r="L35067" s="16">
        <f t="shared" si="1659"/>
        <v>0</v>
      </c>
      <c r="M35067" s="16">
        <v>0</v>
      </c>
      <c r="O35067" s="16">
        <f t="shared" si="1660"/>
        <v>0</v>
      </c>
      <c r="P35067" s="16">
        <f t="shared" si="1661"/>
        <v>0</v>
      </c>
    </row>
    <row r="35068" spans="2:16">
      <c r="B35068" s="457"/>
      <c r="D35068" s="325" t="s">
        <v>27793</v>
      </c>
      <c r="E35068" s="451"/>
      <c r="F35068" s="3" t="s">
        <v>11107</v>
      </c>
      <c r="G35068" s="16"/>
      <c r="H35068" s="16"/>
      <c r="J35068" s="16">
        <v>0</v>
      </c>
      <c r="L35068" s="16">
        <f t="shared" si="1659"/>
        <v>0</v>
      </c>
      <c r="M35068" s="16">
        <v>0</v>
      </c>
      <c r="O35068" s="16">
        <f t="shared" si="1660"/>
        <v>0</v>
      </c>
      <c r="P35068" s="16">
        <f t="shared" si="1661"/>
        <v>0</v>
      </c>
    </row>
    <row r="35069" spans="2:16">
      <c r="B35069" s="457"/>
      <c r="D35069" s="325" t="s">
        <v>27793</v>
      </c>
      <c r="E35069" s="451"/>
      <c r="F35069" s="3" t="s">
        <v>2439</v>
      </c>
      <c r="G35069" s="16"/>
      <c r="H35069" s="16"/>
      <c r="J35069" s="16">
        <v>0</v>
      </c>
      <c r="L35069" s="16">
        <f t="shared" si="1659"/>
        <v>0</v>
      </c>
      <c r="M35069" s="16">
        <v>133</v>
      </c>
      <c r="O35069" s="16">
        <f t="shared" si="1660"/>
        <v>133</v>
      </c>
      <c r="P35069" s="16">
        <f t="shared" si="1661"/>
        <v>133</v>
      </c>
    </row>
    <row r="35070" spans="2:16">
      <c r="B35070" s="457"/>
      <c r="D35070" s="325" t="s">
        <v>27793</v>
      </c>
      <c r="E35070" s="452"/>
      <c r="F35070" s="3" t="s">
        <v>518</v>
      </c>
      <c r="G35070" s="16"/>
      <c r="H35070" s="16"/>
      <c r="J35070" s="16">
        <v>0</v>
      </c>
      <c r="L35070" s="16">
        <f t="shared" si="1659"/>
        <v>0</v>
      </c>
      <c r="M35070" s="16">
        <v>0</v>
      </c>
      <c r="O35070" s="16">
        <f t="shared" si="1660"/>
        <v>0</v>
      </c>
      <c r="P35070" s="16">
        <f t="shared" si="1661"/>
        <v>0</v>
      </c>
    </row>
    <row r="35071" spans="2:16">
      <c r="B35071" s="457"/>
      <c r="D35071" s="325" t="s">
        <v>34556</v>
      </c>
      <c r="E35071" s="453" t="s">
        <v>34557</v>
      </c>
      <c r="F35071" s="3" t="s">
        <v>34558</v>
      </c>
      <c r="G35071" s="16"/>
      <c r="H35071" s="16"/>
      <c r="J35071" s="16">
        <v>0</v>
      </c>
      <c r="L35071" s="16">
        <f t="shared" si="1659"/>
        <v>0</v>
      </c>
      <c r="M35071" s="16">
        <v>0</v>
      </c>
      <c r="O35071" s="16">
        <f t="shared" si="1660"/>
        <v>0</v>
      </c>
      <c r="P35071" s="16">
        <f t="shared" si="1661"/>
        <v>0</v>
      </c>
    </row>
    <row r="35072" spans="2:16">
      <c r="B35072" s="457"/>
      <c r="D35072" s="325" t="s">
        <v>34556</v>
      </c>
      <c r="E35072" s="454"/>
      <c r="F35072" s="3" t="s">
        <v>34559</v>
      </c>
      <c r="G35072" s="16"/>
      <c r="H35072" s="16"/>
      <c r="J35072" s="16">
        <v>0</v>
      </c>
      <c r="L35072" s="16">
        <f t="shared" si="1659"/>
        <v>0</v>
      </c>
      <c r="M35072" s="16">
        <v>179</v>
      </c>
      <c r="O35072" s="16">
        <f t="shared" si="1660"/>
        <v>179</v>
      </c>
      <c r="P35072" s="16">
        <f t="shared" si="1661"/>
        <v>179</v>
      </c>
    </row>
    <row r="35073" spans="2:16">
      <c r="B35073" s="457"/>
      <c r="D35073" s="325" t="s">
        <v>34556</v>
      </c>
      <c r="E35073" s="454"/>
      <c r="F35073" s="3" t="s">
        <v>951</v>
      </c>
      <c r="G35073" s="16"/>
      <c r="H35073" s="16"/>
      <c r="J35073" s="16">
        <v>0</v>
      </c>
      <c r="L35073" s="16">
        <f t="shared" si="1659"/>
        <v>0</v>
      </c>
      <c r="M35073" s="16">
        <v>0</v>
      </c>
      <c r="O35073" s="16">
        <f t="shared" si="1660"/>
        <v>0</v>
      </c>
      <c r="P35073" s="16">
        <f t="shared" si="1661"/>
        <v>0</v>
      </c>
    </row>
    <row r="35074" spans="2:16">
      <c r="B35074" s="457"/>
      <c r="D35074" s="325" t="s">
        <v>34556</v>
      </c>
      <c r="E35074" s="454"/>
      <c r="F35074" s="3" t="s">
        <v>2896</v>
      </c>
      <c r="G35074" s="16"/>
      <c r="H35074" s="16"/>
      <c r="J35074" s="16">
        <v>0</v>
      </c>
      <c r="L35074" s="16">
        <f t="shared" si="1659"/>
        <v>0</v>
      </c>
      <c r="M35074" s="16">
        <v>0</v>
      </c>
      <c r="O35074" s="16">
        <f t="shared" si="1660"/>
        <v>0</v>
      </c>
      <c r="P35074" s="16">
        <f t="shared" si="1661"/>
        <v>0</v>
      </c>
    </row>
    <row r="35075" spans="2:16">
      <c r="B35075" s="457"/>
      <c r="D35075" s="325" t="s">
        <v>34556</v>
      </c>
      <c r="E35075" s="454"/>
      <c r="F35075" s="3" t="s">
        <v>10140</v>
      </c>
      <c r="G35075" s="16"/>
      <c r="H35075" s="16"/>
      <c r="J35075" s="16">
        <v>0</v>
      </c>
      <c r="L35075" s="16">
        <f t="shared" si="1659"/>
        <v>0</v>
      </c>
      <c r="M35075" s="16">
        <v>71</v>
      </c>
      <c r="O35075" s="16">
        <f t="shared" si="1660"/>
        <v>71</v>
      </c>
      <c r="P35075" s="16">
        <f t="shared" si="1661"/>
        <v>71</v>
      </c>
    </row>
    <row r="35076" spans="2:16">
      <c r="B35076" s="457"/>
      <c r="D35076" s="325" t="s">
        <v>34556</v>
      </c>
      <c r="E35076" s="454"/>
      <c r="F35076" s="3" t="s">
        <v>3086</v>
      </c>
      <c r="G35076" s="16"/>
      <c r="H35076" s="16"/>
      <c r="J35076" s="16">
        <v>0</v>
      </c>
      <c r="L35076" s="16">
        <f t="shared" si="1659"/>
        <v>0</v>
      </c>
      <c r="M35076" s="16">
        <v>0</v>
      </c>
      <c r="O35076" s="16">
        <f t="shared" si="1660"/>
        <v>0</v>
      </c>
      <c r="P35076" s="16">
        <f t="shared" si="1661"/>
        <v>0</v>
      </c>
    </row>
    <row r="35077" spans="2:16">
      <c r="B35077" s="457"/>
      <c r="D35077" s="325" t="s">
        <v>34556</v>
      </c>
      <c r="E35077" s="454"/>
      <c r="F35077" s="3" t="s">
        <v>12522</v>
      </c>
      <c r="G35077" s="16"/>
      <c r="H35077" s="16"/>
      <c r="J35077" s="16">
        <v>0</v>
      </c>
      <c r="L35077" s="16">
        <f t="shared" si="1659"/>
        <v>0</v>
      </c>
      <c r="M35077" s="16">
        <v>0</v>
      </c>
      <c r="O35077" s="16">
        <f t="shared" si="1660"/>
        <v>0</v>
      </c>
      <c r="P35077" s="16">
        <f t="shared" si="1661"/>
        <v>0</v>
      </c>
    </row>
    <row r="35078" spans="2:16">
      <c r="B35078" s="457"/>
      <c r="D35078" s="325" t="s">
        <v>34556</v>
      </c>
      <c r="E35078" s="455"/>
      <c r="F35078" s="3" t="s">
        <v>34560</v>
      </c>
      <c r="G35078" s="16"/>
      <c r="H35078" s="16"/>
      <c r="J35078" s="16">
        <v>0</v>
      </c>
      <c r="L35078" s="16">
        <f t="shared" si="1659"/>
        <v>0</v>
      </c>
      <c r="M35078" s="16">
        <v>0</v>
      </c>
      <c r="O35078" s="16">
        <f t="shared" si="1660"/>
        <v>0</v>
      </c>
      <c r="P35078" s="16">
        <f t="shared" si="1661"/>
        <v>0</v>
      </c>
    </row>
    <row r="35079" spans="2:16">
      <c r="B35079" s="457"/>
      <c r="D35079" s="325" t="s">
        <v>34556</v>
      </c>
      <c r="E35079" s="450" t="s">
        <v>34561</v>
      </c>
      <c r="F35079" s="3" t="s">
        <v>34562</v>
      </c>
      <c r="G35079" s="16"/>
      <c r="H35079" s="16"/>
      <c r="J35079" s="16">
        <v>0</v>
      </c>
      <c r="L35079" s="16">
        <f t="shared" si="1659"/>
        <v>0</v>
      </c>
      <c r="M35079" s="16">
        <v>37</v>
      </c>
      <c r="O35079" s="16">
        <f t="shared" si="1660"/>
        <v>37</v>
      </c>
      <c r="P35079" s="16">
        <f t="shared" si="1661"/>
        <v>37</v>
      </c>
    </row>
    <row r="35080" spans="2:16">
      <c r="B35080" s="457"/>
      <c r="D35080" s="325" t="s">
        <v>34556</v>
      </c>
      <c r="E35080" s="451"/>
      <c r="F35080" s="3" t="s">
        <v>34563</v>
      </c>
      <c r="G35080" s="16"/>
      <c r="H35080" s="16"/>
      <c r="J35080" s="16">
        <v>0</v>
      </c>
      <c r="L35080" s="16">
        <f t="shared" si="1659"/>
        <v>0</v>
      </c>
      <c r="M35080" s="16">
        <v>0</v>
      </c>
      <c r="O35080" s="16">
        <f t="shared" si="1660"/>
        <v>0</v>
      </c>
      <c r="P35080" s="16">
        <f t="shared" si="1661"/>
        <v>0</v>
      </c>
    </row>
    <row r="35081" spans="2:16">
      <c r="B35081" s="457"/>
      <c r="D35081" s="325" t="s">
        <v>34556</v>
      </c>
      <c r="E35081" s="451"/>
      <c r="F35081" s="3" t="s">
        <v>12803</v>
      </c>
      <c r="G35081" s="16"/>
      <c r="H35081" s="16"/>
      <c r="J35081" s="16">
        <v>0</v>
      </c>
      <c r="L35081" s="16">
        <f t="shared" si="1659"/>
        <v>0</v>
      </c>
      <c r="M35081" s="16">
        <v>54</v>
      </c>
      <c r="O35081" s="16">
        <f t="shared" si="1660"/>
        <v>54</v>
      </c>
      <c r="P35081" s="16">
        <f t="shared" si="1661"/>
        <v>54</v>
      </c>
    </row>
    <row r="35082" spans="2:16">
      <c r="B35082" s="457"/>
      <c r="D35082" s="325" t="s">
        <v>34556</v>
      </c>
      <c r="E35082" s="451"/>
      <c r="F35082" s="3" t="s">
        <v>13334</v>
      </c>
      <c r="G35082" s="16"/>
      <c r="H35082" s="16"/>
      <c r="J35082" s="16">
        <v>0</v>
      </c>
      <c r="L35082" s="16">
        <f t="shared" si="1659"/>
        <v>0</v>
      </c>
      <c r="M35082" s="16">
        <v>113</v>
      </c>
      <c r="O35082" s="16">
        <f t="shared" si="1660"/>
        <v>113</v>
      </c>
      <c r="P35082" s="16">
        <f t="shared" si="1661"/>
        <v>113</v>
      </c>
    </row>
    <row r="35083" spans="2:16">
      <c r="B35083" s="457"/>
      <c r="D35083" s="325" t="s">
        <v>34556</v>
      </c>
      <c r="E35083" s="451"/>
      <c r="F35083" s="3" t="s">
        <v>12600</v>
      </c>
      <c r="G35083" s="16"/>
      <c r="H35083" s="16"/>
      <c r="J35083" s="16">
        <v>0</v>
      </c>
      <c r="L35083" s="16">
        <f t="shared" si="1659"/>
        <v>0</v>
      </c>
      <c r="M35083" s="16">
        <v>0</v>
      </c>
      <c r="O35083" s="16">
        <f t="shared" si="1660"/>
        <v>0</v>
      </c>
      <c r="P35083" s="16">
        <f t="shared" si="1661"/>
        <v>0</v>
      </c>
    </row>
    <row r="35084" spans="2:16">
      <c r="B35084" s="457"/>
      <c r="D35084" s="325" t="s">
        <v>34556</v>
      </c>
      <c r="E35084" s="452"/>
      <c r="F35084" s="3" t="s">
        <v>34564</v>
      </c>
      <c r="G35084" s="16"/>
      <c r="H35084" s="16"/>
      <c r="J35084" s="16">
        <v>0</v>
      </c>
      <c r="L35084" s="16">
        <f t="shared" si="1659"/>
        <v>0</v>
      </c>
      <c r="M35084" s="16">
        <v>0</v>
      </c>
      <c r="O35084" s="16">
        <f t="shared" si="1660"/>
        <v>0</v>
      </c>
      <c r="P35084" s="16">
        <f t="shared" si="1661"/>
        <v>0</v>
      </c>
    </row>
    <row r="35085" spans="2:16">
      <c r="B35085" s="457"/>
      <c r="D35085" s="325" t="s">
        <v>34556</v>
      </c>
      <c r="E35085" s="450" t="s">
        <v>34565</v>
      </c>
      <c r="F35085" s="3" t="s">
        <v>34566</v>
      </c>
      <c r="G35085" s="16"/>
      <c r="H35085" s="16"/>
      <c r="J35085" s="16">
        <v>0</v>
      </c>
      <c r="L35085" s="16">
        <f t="shared" si="1659"/>
        <v>0</v>
      </c>
      <c r="M35085" s="16">
        <v>0</v>
      </c>
      <c r="O35085" s="16">
        <f t="shared" si="1660"/>
        <v>0</v>
      </c>
      <c r="P35085" s="16">
        <f t="shared" si="1661"/>
        <v>0</v>
      </c>
    </row>
    <row r="35086" spans="2:16">
      <c r="B35086" s="457"/>
      <c r="D35086" s="325" t="s">
        <v>34556</v>
      </c>
      <c r="E35086" s="451"/>
      <c r="F35086" s="3" t="s">
        <v>34567</v>
      </c>
      <c r="G35086" s="16"/>
      <c r="H35086" s="16"/>
      <c r="J35086" s="16">
        <v>0</v>
      </c>
      <c r="L35086" s="16">
        <f t="shared" si="1659"/>
        <v>0</v>
      </c>
      <c r="M35086" s="16">
        <v>0</v>
      </c>
      <c r="O35086" s="16">
        <f t="shared" si="1660"/>
        <v>0</v>
      </c>
      <c r="P35086" s="16">
        <f t="shared" si="1661"/>
        <v>0</v>
      </c>
    </row>
    <row r="35087" spans="2:16">
      <c r="B35087" s="457"/>
      <c r="D35087" s="325" t="s">
        <v>34556</v>
      </c>
      <c r="E35087" s="451"/>
      <c r="F35087" s="3" t="s">
        <v>18775</v>
      </c>
      <c r="G35087" s="16"/>
      <c r="H35087" s="16"/>
      <c r="J35087" s="16">
        <v>0</v>
      </c>
      <c r="L35087" s="16">
        <f t="shared" si="1659"/>
        <v>0</v>
      </c>
      <c r="M35087" s="16">
        <v>0</v>
      </c>
      <c r="O35087" s="16">
        <f t="shared" si="1660"/>
        <v>0</v>
      </c>
      <c r="P35087" s="16">
        <f t="shared" si="1661"/>
        <v>0</v>
      </c>
    </row>
    <row r="35088" spans="2:16">
      <c r="B35088" s="457"/>
      <c r="D35088" s="325" t="s">
        <v>34556</v>
      </c>
      <c r="E35088" s="451"/>
      <c r="F35088" s="3" t="s">
        <v>10843</v>
      </c>
      <c r="G35088" s="16"/>
      <c r="H35088" s="16"/>
      <c r="J35088" s="16">
        <v>0</v>
      </c>
      <c r="L35088" s="16">
        <f t="shared" si="1659"/>
        <v>0</v>
      </c>
      <c r="M35088" s="16">
        <v>0</v>
      </c>
      <c r="O35088" s="16">
        <f t="shared" si="1660"/>
        <v>0</v>
      </c>
      <c r="P35088" s="16">
        <f t="shared" si="1661"/>
        <v>0</v>
      </c>
    </row>
    <row r="35089" spans="2:16">
      <c r="B35089" s="457"/>
      <c r="D35089" s="325" t="s">
        <v>34556</v>
      </c>
      <c r="E35089" s="451"/>
      <c r="F35089" s="3" t="s">
        <v>10181</v>
      </c>
      <c r="G35089" s="16"/>
      <c r="H35089" s="16"/>
      <c r="J35089" s="16">
        <v>0</v>
      </c>
      <c r="L35089" s="16">
        <f t="shared" si="1659"/>
        <v>0</v>
      </c>
      <c r="M35089" s="16">
        <v>30</v>
      </c>
      <c r="O35089" s="16">
        <f t="shared" si="1660"/>
        <v>30</v>
      </c>
      <c r="P35089" s="16">
        <f t="shared" si="1661"/>
        <v>30</v>
      </c>
    </row>
    <row r="35090" spans="2:16">
      <c r="B35090" s="457"/>
      <c r="D35090" s="325" t="s">
        <v>34556</v>
      </c>
      <c r="E35090" s="451"/>
      <c r="F35090" s="3" t="s">
        <v>31342</v>
      </c>
      <c r="G35090" s="16"/>
      <c r="H35090" s="16"/>
      <c r="J35090" s="16">
        <v>0</v>
      </c>
      <c r="L35090" s="16">
        <f t="shared" si="1659"/>
        <v>0</v>
      </c>
      <c r="M35090" s="16">
        <v>0</v>
      </c>
      <c r="O35090" s="16">
        <f t="shared" si="1660"/>
        <v>0</v>
      </c>
      <c r="P35090" s="16">
        <f t="shared" si="1661"/>
        <v>0</v>
      </c>
    </row>
    <row r="35091" spans="2:16">
      <c r="B35091" s="457"/>
      <c r="D35091" s="325" t="s">
        <v>34556</v>
      </c>
      <c r="E35091" s="451"/>
      <c r="F35091" s="3" t="s">
        <v>12890</v>
      </c>
      <c r="G35091" s="16"/>
      <c r="H35091" s="16"/>
      <c r="J35091" s="16">
        <v>0</v>
      </c>
      <c r="L35091" s="16">
        <f t="shared" si="1659"/>
        <v>0</v>
      </c>
      <c r="M35091" s="16">
        <v>55</v>
      </c>
      <c r="O35091" s="16">
        <f t="shared" si="1660"/>
        <v>55</v>
      </c>
      <c r="P35091" s="16">
        <f t="shared" si="1661"/>
        <v>55</v>
      </c>
    </row>
    <row r="35092" spans="2:16">
      <c r="B35092" s="457"/>
      <c r="D35092" s="325" t="s">
        <v>34556</v>
      </c>
      <c r="E35092" s="451"/>
      <c r="F35092" s="3" t="s">
        <v>34568</v>
      </c>
      <c r="G35092" s="16"/>
      <c r="H35092" s="16"/>
      <c r="J35092" s="16">
        <v>0</v>
      </c>
      <c r="L35092" s="16">
        <f t="shared" si="1659"/>
        <v>0</v>
      </c>
      <c r="M35092" s="16">
        <v>0</v>
      </c>
      <c r="O35092" s="16">
        <f t="shared" si="1660"/>
        <v>0</v>
      </c>
      <c r="P35092" s="16">
        <f t="shared" si="1661"/>
        <v>0</v>
      </c>
    </row>
    <row r="35093" spans="2:16">
      <c r="B35093" s="457"/>
      <c r="D35093" s="325" t="s">
        <v>34556</v>
      </c>
      <c r="E35093" s="451"/>
      <c r="F35093" s="3" t="s">
        <v>17043</v>
      </c>
      <c r="G35093" s="16"/>
      <c r="H35093" s="16"/>
      <c r="J35093" s="16">
        <v>0</v>
      </c>
      <c r="L35093" s="16">
        <f t="shared" si="1659"/>
        <v>0</v>
      </c>
      <c r="M35093" s="16">
        <v>0</v>
      </c>
      <c r="O35093" s="16">
        <f t="shared" si="1660"/>
        <v>0</v>
      </c>
      <c r="P35093" s="16">
        <f t="shared" si="1661"/>
        <v>0</v>
      </c>
    </row>
    <row r="35094" spans="2:16">
      <c r="B35094" s="457"/>
      <c r="D35094" s="325" t="s">
        <v>34556</v>
      </c>
      <c r="E35094" s="452"/>
      <c r="F35094" s="3" t="s">
        <v>34569</v>
      </c>
      <c r="G35094" s="16"/>
      <c r="H35094" s="16"/>
      <c r="J35094" s="16">
        <v>0</v>
      </c>
      <c r="L35094" s="16">
        <f t="shared" si="1659"/>
        <v>0</v>
      </c>
      <c r="M35094" s="16">
        <v>0</v>
      </c>
      <c r="O35094" s="16">
        <f t="shared" si="1660"/>
        <v>0</v>
      </c>
      <c r="P35094" s="16">
        <f t="shared" si="1661"/>
        <v>0</v>
      </c>
    </row>
    <row r="35095" spans="2:16">
      <c r="B35095" s="457"/>
      <c r="D35095" s="325" t="s">
        <v>34556</v>
      </c>
      <c r="E35095" s="450" t="s">
        <v>34570</v>
      </c>
      <c r="F35095" s="3" t="s">
        <v>34571</v>
      </c>
      <c r="G35095" s="16"/>
      <c r="H35095" s="16"/>
      <c r="J35095" s="16">
        <v>0</v>
      </c>
      <c r="L35095" s="16">
        <f t="shared" si="1659"/>
        <v>0</v>
      </c>
      <c r="M35095" s="16">
        <v>0</v>
      </c>
      <c r="O35095" s="16">
        <f t="shared" si="1660"/>
        <v>0</v>
      </c>
      <c r="P35095" s="16">
        <f t="shared" si="1661"/>
        <v>0</v>
      </c>
    </row>
    <row r="35096" spans="2:16">
      <c r="B35096" s="457"/>
      <c r="D35096" s="325" t="s">
        <v>34556</v>
      </c>
      <c r="E35096" s="451"/>
      <c r="F35096" s="3" t="s">
        <v>34572</v>
      </c>
      <c r="G35096" s="16"/>
      <c r="H35096" s="16"/>
      <c r="J35096" s="16">
        <v>0</v>
      </c>
      <c r="L35096" s="16">
        <f t="shared" si="1659"/>
        <v>0</v>
      </c>
      <c r="M35096" s="16">
        <v>80</v>
      </c>
      <c r="O35096" s="16">
        <f t="shared" si="1660"/>
        <v>80</v>
      </c>
      <c r="P35096" s="16">
        <f t="shared" si="1661"/>
        <v>80</v>
      </c>
    </row>
    <row r="35097" spans="2:16">
      <c r="B35097" s="457"/>
      <c r="D35097" s="325" t="s">
        <v>34556</v>
      </c>
      <c r="E35097" s="451"/>
      <c r="F35097" s="3" t="s">
        <v>2484</v>
      </c>
      <c r="G35097" s="16"/>
      <c r="H35097" s="16"/>
      <c r="J35097" s="16">
        <v>0</v>
      </c>
      <c r="L35097" s="16">
        <f t="shared" si="1659"/>
        <v>0</v>
      </c>
      <c r="M35097" s="16">
        <v>0</v>
      </c>
      <c r="O35097" s="16">
        <f t="shared" si="1660"/>
        <v>0</v>
      </c>
      <c r="P35097" s="16">
        <f t="shared" si="1661"/>
        <v>0</v>
      </c>
    </row>
    <row r="35098" spans="2:16">
      <c r="B35098" s="457"/>
      <c r="D35098" s="325" t="s">
        <v>34556</v>
      </c>
      <c r="E35098" s="451"/>
      <c r="F35098" s="3" t="s">
        <v>34573</v>
      </c>
      <c r="G35098" s="16"/>
      <c r="H35098" s="16"/>
      <c r="J35098" s="16">
        <v>0</v>
      </c>
      <c r="L35098" s="16">
        <f t="shared" si="1659"/>
        <v>0</v>
      </c>
      <c r="M35098" s="16">
        <v>75</v>
      </c>
      <c r="O35098" s="16">
        <f t="shared" si="1660"/>
        <v>75</v>
      </c>
      <c r="P35098" s="16">
        <f t="shared" si="1661"/>
        <v>75</v>
      </c>
    </row>
    <row r="35099" spans="2:16">
      <c r="B35099" s="457"/>
      <c r="D35099" s="325" t="s">
        <v>34556</v>
      </c>
      <c r="E35099" s="451"/>
      <c r="F35099" s="3" t="s">
        <v>34574</v>
      </c>
      <c r="G35099" s="16"/>
      <c r="H35099" s="16"/>
      <c r="J35099" s="16">
        <v>0</v>
      </c>
      <c r="L35099" s="16">
        <f t="shared" si="1659"/>
        <v>0</v>
      </c>
      <c r="M35099" s="16">
        <v>0</v>
      </c>
      <c r="O35099" s="16">
        <f t="shared" si="1660"/>
        <v>0</v>
      </c>
      <c r="P35099" s="16">
        <f t="shared" si="1661"/>
        <v>0</v>
      </c>
    </row>
    <row r="35100" spans="2:16">
      <c r="B35100" s="457"/>
      <c r="D35100" s="325" t="s">
        <v>34556</v>
      </c>
      <c r="E35100" s="451"/>
      <c r="F35100" s="3" t="s">
        <v>2840</v>
      </c>
      <c r="G35100" s="16"/>
      <c r="H35100" s="16"/>
      <c r="J35100" s="16">
        <v>0</v>
      </c>
      <c r="L35100" s="16">
        <f t="shared" si="1659"/>
        <v>0</v>
      </c>
      <c r="M35100" s="16">
        <v>0</v>
      </c>
      <c r="O35100" s="16">
        <f t="shared" si="1660"/>
        <v>0</v>
      </c>
      <c r="P35100" s="16">
        <f t="shared" si="1661"/>
        <v>0</v>
      </c>
    </row>
    <row r="35101" spans="2:16">
      <c r="B35101" s="457"/>
      <c r="D35101" s="325" t="s">
        <v>34556</v>
      </c>
      <c r="E35101" s="452"/>
      <c r="F35101" s="3" t="s">
        <v>34575</v>
      </c>
      <c r="G35101" s="16"/>
      <c r="H35101" s="16"/>
      <c r="J35101" s="16">
        <v>0</v>
      </c>
      <c r="L35101" s="16">
        <f t="shared" si="1659"/>
        <v>0</v>
      </c>
      <c r="M35101" s="16">
        <v>0</v>
      </c>
      <c r="O35101" s="16">
        <f t="shared" si="1660"/>
        <v>0</v>
      </c>
      <c r="P35101" s="16">
        <f t="shared" si="1661"/>
        <v>0</v>
      </c>
    </row>
    <row r="35102" spans="2:16">
      <c r="B35102" s="457"/>
      <c r="D35102" s="325" t="s">
        <v>34556</v>
      </c>
      <c r="E35102" s="450" t="s">
        <v>34576</v>
      </c>
      <c r="F35102" s="3" t="s">
        <v>34577</v>
      </c>
      <c r="G35102" s="16"/>
      <c r="H35102" s="16"/>
      <c r="J35102" s="16">
        <v>0</v>
      </c>
      <c r="L35102" s="16">
        <f t="shared" si="1659"/>
        <v>0</v>
      </c>
      <c r="M35102" s="16">
        <v>45</v>
      </c>
      <c r="O35102" s="16">
        <f t="shared" si="1660"/>
        <v>45</v>
      </c>
      <c r="P35102" s="16">
        <f t="shared" si="1661"/>
        <v>45</v>
      </c>
    </row>
    <row r="35103" spans="2:16">
      <c r="B35103" s="457"/>
      <c r="D35103" s="325" t="s">
        <v>34556</v>
      </c>
      <c r="E35103" s="451"/>
      <c r="F35103" s="3" t="s">
        <v>867</v>
      </c>
      <c r="G35103" s="16"/>
      <c r="H35103" s="16"/>
      <c r="J35103" s="16">
        <v>0</v>
      </c>
      <c r="L35103" s="16">
        <f t="shared" si="1659"/>
        <v>0</v>
      </c>
      <c r="M35103" s="16">
        <v>0</v>
      </c>
      <c r="O35103" s="16">
        <f t="shared" si="1660"/>
        <v>0</v>
      </c>
      <c r="P35103" s="16">
        <f t="shared" si="1661"/>
        <v>0</v>
      </c>
    </row>
    <row r="35104" spans="2:16">
      <c r="B35104" s="457"/>
      <c r="D35104" s="325" t="s">
        <v>34556</v>
      </c>
      <c r="E35104" s="451"/>
      <c r="F35104" s="3" t="s">
        <v>34578</v>
      </c>
      <c r="G35104" s="16"/>
      <c r="H35104" s="16"/>
      <c r="J35104" s="16">
        <v>0</v>
      </c>
      <c r="L35104" s="16">
        <f t="shared" si="1659"/>
        <v>0</v>
      </c>
      <c r="M35104" s="16">
        <v>0</v>
      </c>
      <c r="O35104" s="16">
        <f t="shared" si="1660"/>
        <v>0</v>
      </c>
      <c r="P35104" s="16">
        <f t="shared" si="1661"/>
        <v>0</v>
      </c>
    </row>
    <row r="35105" spans="2:16">
      <c r="B35105" s="457"/>
      <c r="D35105" s="325" t="s">
        <v>34556</v>
      </c>
      <c r="E35105" s="451"/>
      <c r="F35105" s="3" t="s">
        <v>34579</v>
      </c>
      <c r="G35105" s="16"/>
      <c r="H35105" s="16"/>
      <c r="J35105" s="16">
        <v>0</v>
      </c>
      <c r="L35105" s="16">
        <f t="shared" si="1659"/>
        <v>0</v>
      </c>
      <c r="M35105" s="16">
        <v>0</v>
      </c>
      <c r="O35105" s="16">
        <f t="shared" si="1660"/>
        <v>0</v>
      </c>
      <c r="P35105" s="16">
        <f t="shared" si="1661"/>
        <v>0</v>
      </c>
    </row>
    <row r="35106" spans="2:16">
      <c r="B35106" s="457"/>
      <c r="D35106" s="325" t="s">
        <v>34556</v>
      </c>
      <c r="E35106" s="451"/>
      <c r="F35106" s="3" t="s">
        <v>34580</v>
      </c>
      <c r="G35106" s="16"/>
      <c r="H35106" s="16"/>
      <c r="J35106" s="16">
        <v>0</v>
      </c>
      <c r="L35106" s="16">
        <f t="shared" si="1659"/>
        <v>0</v>
      </c>
      <c r="M35106" s="16">
        <v>61</v>
      </c>
      <c r="O35106" s="16">
        <f t="shared" si="1660"/>
        <v>61</v>
      </c>
      <c r="P35106" s="16">
        <f t="shared" si="1661"/>
        <v>61</v>
      </c>
    </row>
    <row r="35107" spans="2:16">
      <c r="B35107" s="457"/>
      <c r="D35107" s="325" t="s">
        <v>34556</v>
      </c>
      <c r="E35107" s="451"/>
      <c r="F35107" s="3" t="s">
        <v>34581</v>
      </c>
      <c r="G35107" s="16"/>
      <c r="H35107" s="16"/>
      <c r="J35107" s="16">
        <v>0</v>
      </c>
      <c r="L35107" s="16">
        <f t="shared" si="1659"/>
        <v>0</v>
      </c>
      <c r="M35107" s="16">
        <v>47</v>
      </c>
      <c r="O35107" s="16">
        <f t="shared" si="1660"/>
        <v>47</v>
      </c>
      <c r="P35107" s="16">
        <f t="shared" si="1661"/>
        <v>47</v>
      </c>
    </row>
    <row r="35108" spans="2:16">
      <c r="B35108" s="457"/>
      <c r="D35108" s="325" t="s">
        <v>34556</v>
      </c>
      <c r="E35108" s="451"/>
      <c r="F35108" s="3" t="s">
        <v>1386</v>
      </c>
      <c r="G35108" s="16"/>
      <c r="H35108" s="16"/>
      <c r="J35108" s="16">
        <v>0</v>
      </c>
      <c r="L35108" s="16">
        <f t="shared" si="1659"/>
        <v>0</v>
      </c>
      <c r="M35108" s="16">
        <v>0</v>
      </c>
      <c r="O35108" s="16">
        <f t="shared" si="1660"/>
        <v>0</v>
      </c>
      <c r="P35108" s="16">
        <f t="shared" si="1661"/>
        <v>0</v>
      </c>
    </row>
    <row r="35109" spans="2:16">
      <c r="B35109" s="457"/>
      <c r="D35109" s="325" t="s">
        <v>34556</v>
      </c>
      <c r="E35109" s="452"/>
      <c r="F35109" s="3" t="s">
        <v>34582</v>
      </c>
      <c r="G35109" s="16"/>
      <c r="H35109" s="16"/>
      <c r="J35109" s="16">
        <v>0</v>
      </c>
      <c r="L35109" s="16">
        <f t="shared" si="1659"/>
        <v>0</v>
      </c>
      <c r="M35109" s="16">
        <v>34</v>
      </c>
      <c r="O35109" s="16">
        <f t="shared" si="1660"/>
        <v>34</v>
      </c>
      <c r="P35109" s="16">
        <f t="shared" si="1661"/>
        <v>34</v>
      </c>
    </row>
    <row r="35110" spans="2:16">
      <c r="B35110" s="457"/>
      <c r="D35110" s="325" t="s">
        <v>34556</v>
      </c>
      <c r="E35110" s="453" t="s">
        <v>34583</v>
      </c>
      <c r="F35110" s="3" t="s">
        <v>34584</v>
      </c>
      <c r="G35110" s="16"/>
      <c r="H35110" s="16"/>
      <c r="J35110" s="16">
        <v>0</v>
      </c>
      <c r="L35110" s="16">
        <f t="shared" si="1659"/>
        <v>0</v>
      </c>
      <c r="M35110" s="16">
        <v>12</v>
      </c>
      <c r="O35110" s="16">
        <f t="shared" si="1660"/>
        <v>12</v>
      </c>
      <c r="P35110" s="16">
        <f t="shared" si="1661"/>
        <v>12</v>
      </c>
    </row>
    <row r="35111" spans="2:16">
      <c r="B35111" s="457"/>
      <c r="D35111" s="325" t="s">
        <v>34556</v>
      </c>
      <c r="E35111" s="454"/>
      <c r="F35111" s="3" t="s">
        <v>2340</v>
      </c>
      <c r="G35111" s="16"/>
      <c r="H35111" s="16"/>
      <c r="J35111" s="16">
        <v>0</v>
      </c>
      <c r="L35111" s="16">
        <f t="shared" si="1659"/>
        <v>0</v>
      </c>
      <c r="M35111" s="16">
        <v>45</v>
      </c>
      <c r="O35111" s="16">
        <f t="shared" si="1660"/>
        <v>45</v>
      </c>
      <c r="P35111" s="16">
        <f t="shared" si="1661"/>
        <v>45</v>
      </c>
    </row>
    <row r="35112" spans="2:16">
      <c r="B35112" s="457"/>
      <c r="D35112" s="325" t="s">
        <v>34556</v>
      </c>
      <c r="E35112" s="454"/>
      <c r="F35112" s="3" t="s">
        <v>34585</v>
      </c>
      <c r="G35112" s="16"/>
      <c r="H35112" s="16"/>
      <c r="J35112" s="16">
        <v>0</v>
      </c>
      <c r="L35112" s="16">
        <f t="shared" si="1659"/>
        <v>0</v>
      </c>
      <c r="M35112" s="16">
        <v>0</v>
      </c>
      <c r="O35112" s="16">
        <f t="shared" si="1660"/>
        <v>0</v>
      </c>
      <c r="P35112" s="16">
        <f t="shared" si="1661"/>
        <v>0</v>
      </c>
    </row>
    <row r="35113" spans="2:16">
      <c r="B35113" s="457"/>
      <c r="D35113" s="325" t="s">
        <v>34556</v>
      </c>
      <c r="E35113" s="454"/>
      <c r="F35113" s="3" t="s">
        <v>2872</v>
      </c>
      <c r="G35113" s="16"/>
      <c r="H35113" s="16"/>
      <c r="J35113" s="16">
        <v>0</v>
      </c>
      <c r="L35113" s="16">
        <f t="shared" si="1659"/>
        <v>0</v>
      </c>
      <c r="M35113" s="16">
        <v>37</v>
      </c>
      <c r="O35113" s="16">
        <f t="shared" si="1660"/>
        <v>37</v>
      </c>
      <c r="P35113" s="16">
        <f t="shared" si="1661"/>
        <v>37</v>
      </c>
    </row>
    <row r="35114" spans="2:16">
      <c r="B35114" s="457"/>
      <c r="D35114" s="325" t="s">
        <v>34556</v>
      </c>
      <c r="E35114" s="454"/>
      <c r="F35114" s="3" t="s">
        <v>34586</v>
      </c>
      <c r="G35114" s="16"/>
      <c r="H35114" s="16"/>
      <c r="J35114" s="16">
        <v>0</v>
      </c>
      <c r="L35114" s="16">
        <f t="shared" si="1659"/>
        <v>0</v>
      </c>
      <c r="M35114" s="16">
        <v>0</v>
      </c>
      <c r="O35114" s="16">
        <f t="shared" si="1660"/>
        <v>0</v>
      </c>
      <c r="P35114" s="16">
        <f t="shared" si="1661"/>
        <v>0</v>
      </c>
    </row>
    <row r="35115" spans="2:16">
      <c r="B35115" s="457"/>
      <c r="D35115" s="325" t="s">
        <v>34556</v>
      </c>
      <c r="E35115" s="454"/>
      <c r="F35115" s="3" t="s">
        <v>480</v>
      </c>
      <c r="G35115" s="16"/>
      <c r="H35115" s="16"/>
      <c r="J35115" s="16">
        <v>0</v>
      </c>
      <c r="L35115" s="16">
        <f t="shared" si="1659"/>
        <v>0</v>
      </c>
      <c r="M35115" s="16">
        <v>78</v>
      </c>
      <c r="O35115" s="16">
        <f t="shared" si="1660"/>
        <v>78</v>
      </c>
      <c r="P35115" s="16">
        <f t="shared" si="1661"/>
        <v>78</v>
      </c>
    </row>
    <row r="35116" spans="2:16">
      <c r="B35116" s="457"/>
      <c r="D35116" s="325" t="s">
        <v>34556</v>
      </c>
      <c r="E35116" s="455"/>
      <c r="F35116" s="3" t="s">
        <v>34587</v>
      </c>
      <c r="G35116" s="16"/>
      <c r="H35116" s="16"/>
      <c r="J35116" s="16">
        <v>0</v>
      </c>
      <c r="L35116" s="16">
        <f t="shared" si="1659"/>
        <v>0</v>
      </c>
      <c r="M35116" s="16">
        <v>0</v>
      </c>
      <c r="O35116" s="16">
        <f t="shared" si="1660"/>
        <v>0</v>
      </c>
      <c r="P35116" s="16">
        <f t="shared" si="1661"/>
        <v>0</v>
      </c>
    </row>
    <row r="35117" spans="2:16">
      <c r="B35117" s="457"/>
      <c r="D35117" s="3" t="s">
        <v>34556</v>
      </c>
      <c r="E35117" s="459" t="s">
        <v>34588</v>
      </c>
      <c r="F35117" s="3" t="s">
        <v>34589</v>
      </c>
      <c r="G35117" s="16"/>
      <c r="H35117" s="16"/>
      <c r="J35117" s="16">
        <v>0</v>
      </c>
      <c r="L35117" s="16">
        <f t="shared" si="1659"/>
        <v>0</v>
      </c>
      <c r="M35117" s="16">
        <v>228</v>
      </c>
      <c r="O35117" s="16">
        <f t="shared" si="1660"/>
        <v>228</v>
      </c>
      <c r="P35117" s="16">
        <f t="shared" si="1661"/>
        <v>228</v>
      </c>
    </row>
    <row r="35118" spans="2:16">
      <c r="B35118" s="457"/>
      <c r="D35118" s="3" t="s">
        <v>34556</v>
      </c>
      <c r="E35118" s="460"/>
      <c r="F35118" s="3" t="s">
        <v>19907</v>
      </c>
      <c r="G35118" s="16"/>
      <c r="H35118" s="16"/>
      <c r="J35118" s="16">
        <v>0</v>
      </c>
      <c r="L35118" s="16">
        <f t="shared" si="1659"/>
        <v>0</v>
      </c>
      <c r="M35118" s="16">
        <v>0</v>
      </c>
      <c r="O35118" s="16">
        <f t="shared" si="1660"/>
        <v>0</v>
      </c>
      <c r="P35118" s="16">
        <f t="shared" si="1661"/>
        <v>0</v>
      </c>
    </row>
    <row r="35119" spans="2:16">
      <c r="B35119" s="457"/>
      <c r="D35119" s="3" t="s">
        <v>34556</v>
      </c>
      <c r="E35119" s="460"/>
      <c r="F35119" s="3" t="s">
        <v>34590</v>
      </c>
      <c r="G35119" s="16"/>
      <c r="H35119" s="16"/>
      <c r="J35119" s="16">
        <v>0</v>
      </c>
      <c r="L35119" s="16">
        <f t="shared" si="1659"/>
        <v>0</v>
      </c>
      <c r="M35119" s="16">
        <v>0</v>
      </c>
      <c r="O35119" s="16">
        <f t="shared" si="1660"/>
        <v>0</v>
      </c>
      <c r="P35119" s="16">
        <f t="shared" si="1661"/>
        <v>0</v>
      </c>
    </row>
    <row r="35120" spans="2:16">
      <c r="B35120" s="457"/>
      <c r="D35120" s="3" t="s">
        <v>34556</v>
      </c>
      <c r="E35120" s="460"/>
      <c r="F35120" s="3" t="s">
        <v>34591</v>
      </c>
      <c r="G35120" s="16"/>
      <c r="H35120" s="16"/>
      <c r="J35120" s="16">
        <v>199</v>
      </c>
      <c r="L35120" s="16">
        <f t="shared" si="1659"/>
        <v>199</v>
      </c>
      <c r="M35120" s="16">
        <v>0</v>
      </c>
      <c r="O35120" s="16">
        <f t="shared" si="1660"/>
        <v>0</v>
      </c>
      <c r="P35120" s="16">
        <f t="shared" si="1661"/>
        <v>199</v>
      </c>
    </row>
    <row r="35121" spans="2:16">
      <c r="B35121" s="457"/>
      <c r="D35121" s="3" t="s">
        <v>34556</v>
      </c>
      <c r="E35121" s="460"/>
      <c r="F35121" s="3" t="s">
        <v>13669</v>
      </c>
      <c r="G35121" s="16"/>
      <c r="H35121" s="16"/>
      <c r="J35121" s="16">
        <v>0</v>
      </c>
      <c r="L35121" s="16">
        <f t="shared" si="1659"/>
        <v>0</v>
      </c>
      <c r="M35121" s="16">
        <v>0</v>
      </c>
      <c r="O35121" s="16">
        <f t="shared" si="1660"/>
        <v>0</v>
      </c>
      <c r="P35121" s="16">
        <f t="shared" si="1661"/>
        <v>0</v>
      </c>
    </row>
    <row r="35122" spans="2:16">
      <c r="B35122" s="457"/>
      <c r="D35122" s="3" t="s">
        <v>34556</v>
      </c>
      <c r="E35122" s="460"/>
      <c r="F35122" s="329" t="s">
        <v>34592</v>
      </c>
      <c r="G35122" s="16"/>
      <c r="H35122" s="16"/>
      <c r="J35122" s="16">
        <v>0</v>
      </c>
      <c r="L35122" s="16">
        <f t="shared" ref="L35122:L35185" si="1662">+J35122+K35122</f>
        <v>0</v>
      </c>
      <c r="M35122" s="16">
        <v>0</v>
      </c>
      <c r="O35122" s="16">
        <f t="shared" ref="O35122:O35185" si="1663">+M35122+N35122</f>
        <v>0</v>
      </c>
      <c r="P35122" s="16">
        <f t="shared" ref="P35122:P35185" si="1664">+O35122+L35122</f>
        <v>0</v>
      </c>
    </row>
    <row r="35123" spans="2:16">
      <c r="B35123" s="457"/>
      <c r="D35123" s="3" t="s">
        <v>34556</v>
      </c>
      <c r="E35123" s="461"/>
      <c r="F35123" s="3" t="s">
        <v>34593</v>
      </c>
      <c r="G35123" s="16"/>
      <c r="H35123" s="16"/>
      <c r="J35123" s="16">
        <v>153</v>
      </c>
      <c r="L35123" s="16">
        <f t="shared" si="1662"/>
        <v>153</v>
      </c>
      <c r="M35123" s="16">
        <v>57</v>
      </c>
      <c r="O35123" s="16">
        <f t="shared" si="1663"/>
        <v>57</v>
      </c>
      <c r="P35123" s="16">
        <f t="shared" si="1664"/>
        <v>210</v>
      </c>
    </row>
    <row r="35124" spans="2:16">
      <c r="B35124" s="457"/>
      <c r="D35124" s="325" t="s">
        <v>13391</v>
      </c>
      <c r="E35124" s="453" t="s">
        <v>34594</v>
      </c>
      <c r="F35124" s="3" t="s">
        <v>3078</v>
      </c>
      <c r="G35124" s="16"/>
      <c r="H35124" s="16"/>
      <c r="J35124" s="16">
        <v>0</v>
      </c>
      <c r="L35124" s="16">
        <f t="shared" si="1662"/>
        <v>0</v>
      </c>
      <c r="M35124" s="16">
        <v>0</v>
      </c>
      <c r="O35124" s="16">
        <f t="shared" si="1663"/>
        <v>0</v>
      </c>
      <c r="P35124" s="16">
        <f t="shared" si="1664"/>
        <v>0</v>
      </c>
    </row>
    <row r="35125" spans="2:16">
      <c r="B35125" s="457"/>
      <c r="D35125" s="325" t="s">
        <v>13391</v>
      </c>
      <c r="E35125" s="454"/>
      <c r="F35125" s="3" t="s">
        <v>18577</v>
      </c>
      <c r="G35125" s="16"/>
      <c r="H35125" s="16"/>
      <c r="J35125" s="16">
        <v>0</v>
      </c>
      <c r="L35125" s="16">
        <f t="shared" si="1662"/>
        <v>0</v>
      </c>
      <c r="M35125" s="16">
        <v>0</v>
      </c>
      <c r="O35125" s="16">
        <f t="shared" si="1663"/>
        <v>0</v>
      </c>
      <c r="P35125" s="16">
        <f t="shared" si="1664"/>
        <v>0</v>
      </c>
    </row>
    <row r="35126" spans="2:16">
      <c r="B35126" s="457"/>
      <c r="D35126" s="325" t="s">
        <v>13391</v>
      </c>
      <c r="E35126" s="454"/>
      <c r="F35126" s="3" t="s">
        <v>30308</v>
      </c>
      <c r="G35126" s="16"/>
      <c r="H35126" s="16"/>
      <c r="J35126" s="16">
        <v>0</v>
      </c>
      <c r="L35126" s="16">
        <f t="shared" si="1662"/>
        <v>0</v>
      </c>
      <c r="M35126" s="16">
        <v>0</v>
      </c>
      <c r="O35126" s="16">
        <f t="shared" si="1663"/>
        <v>0</v>
      </c>
      <c r="P35126" s="16">
        <f t="shared" si="1664"/>
        <v>0</v>
      </c>
    </row>
    <row r="35127" spans="2:16">
      <c r="B35127" s="457"/>
      <c r="D35127" s="325" t="s">
        <v>13391</v>
      </c>
      <c r="E35127" s="454"/>
      <c r="F35127" s="3" t="s">
        <v>2451</v>
      </c>
      <c r="G35127" s="16"/>
      <c r="H35127" s="16"/>
      <c r="J35127" s="16">
        <v>0</v>
      </c>
      <c r="L35127" s="16">
        <f t="shared" si="1662"/>
        <v>0</v>
      </c>
      <c r="M35127" s="16">
        <v>18</v>
      </c>
      <c r="O35127" s="16">
        <f t="shared" si="1663"/>
        <v>18</v>
      </c>
      <c r="P35127" s="16">
        <f t="shared" si="1664"/>
        <v>18</v>
      </c>
    </row>
    <row r="35128" spans="2:16">
      <c r="B35128" s="457"/>
      <c r="D35128" s="325" t="s">
        <v>13391</v>
      </c>
      <c r="E35128" s="454"/>
      <c r="F35128" s="3" t="s">
        <v>12600</v>
      </c>
      <c r="G35128" s="16"/>
      <c r="H35128" s="16"/>
      <c r="J35128" s="16">
        <v>0</v>
      </c>
      <c r="L35128" s="16">
        <f t="shared" si="1662"/>
        <v>0</v>
      </c>
      <c r="M35128" s="16">
        <v>0</v>
      </c>
      <c r="O35128" s="16">
        <f t="shared" si="1663"/>
        <v>0</v>
      </c>
      <c r="P35128" s="16">
        <f t="shared" si="1664"/>
        <v>0</v>
      </c>
    </row>
    <row r="35129" spans="2:16">
      <c r="B35129" s="457"/>
      <c r="D35129" s="325" t="s">
        <v>13391</v>
      </c>
      <c r="E35129" s="455"/>
      <c r="F35129" s="3" t="s">
        <v>34595</v>
      </c>
      <c r="G35129" s="16"/>
      <c r="H35129" s="16"/>
      <c r="J35129" s="16">
        <v>0</v>
      </c>
      <c r="L35129" s="16">
        <f t="shared" si="1662"/>
        <v>0</v>
      </c>
      <c r="M35129" s="16">
        <v>0</v>
      </c>
      <c r="O35129" s="16">
        <f t="shared" si="1663"/>
        <v>0</v>
      </c>
      <c r="P35129" s="16">
        <f t="shared" si="1664"/>
        <v>0</v>
      </c>
    </row>
    <row r="35130" spans="2:16">
      <c r="B35130" s="457"/>
      <c r="D35130" s="325" t="s">
        <v>13391</v>
      </c>
      <c r="E35130" s="450" t="s">
        <v>34596</v>
      </c>
      <c r="F35130" s="3" t="s">
        <v>21581</v>
      </c>
      <c r="G35130" s="16"/>
      <c r="H35130" s="16"/>
      <c r="J35130" s="16">
        <v>0</v>
      </c>
      <c r="L35130" s="16">
        <f t="shared" si="1662"/>
        <v>0</v>
      </c>
      <c r="M35130" s="16">
        <v>0</v>
      </c>
      <c r="O35130" s="16">
        <f t="shared" si="1663"/>
        <v>0</v>
      </c>
      <c r="P35130" s="16">
        <f t="shared" si="1664"/>
        <v>0</v>
      </c>
    </row>
    <row r="35131" spans="2:16">
      <c r="B35131" s="457"/>
      <c r="D35131" s="325" t="s">
        <v>13391</v>
      </c>
      <c r="E35131" s="451"/>
      <c r="F35131" s="3" t="s">
        <v>18775</v>
      </c>
      <c r="G35131" s="16"/>
      <c r="H35131" s="16"/>
      <c r="J35131" s="16">
        <v>0</v>
      </c>
      <c r="L35131" s="16">
        <f t="shared" si="1662"/>
        <v>0</v>
      </c>
      <c r="M35131" s="16">
        <v>0</v>
      </c>
      <c r="O35131" s="16">
        <f t="shared" si="1663"/>
        <v>0</v>
      </c>
      <c r="P35131" s="16">
        <f t="shared" si="1664"/>
        <v>0</v>
      </c>
    </row>
    <row r="35132" spans="2:16">
      <c r="B35132" s="457"/>
      <c r="D35132" s="325" t="s">
        <v>13391</v>
      </c>
      <c r="E35132" s="451"/>
      <c r="F35132" s="3" t="s">
        <v>34597</v>
      </c>
      <c r="G35132" s="16"/>
      <c r="H35132" s="16"/>
      <c r="J35132" s="16">
        <v>0</v>
      </c>
      <c r="L35132" s="16">
        <f t="shared" si="1662"/>
        <v>0</v>
      </c>
      <c r="M35132" s="16">
        <v>38</v>
      </c>
      <c r="O35132" s="16">
        <f t="shared" si="1663"/>
        <v>38</v>
      </c>
      <c r="P35132" s="16">
        <f t="shared" si="1664"/>
        <v>38</v>
      </c>
    </row>
    <row r="35133" spans="2:16">
      <c r="B35133" s="457"/>
      <c r="D35133" s="325" t="s">
        <v>13391</v>
      </c>
      <c r="E35133" s="451"/>
      <c r="F35133" s="3" t="s">
        <v>34598</v>
      </c>
      <c r="G35133" s="16"/>
      <c r="H35133" s="16"/>
      <c r="J35133" s="16">
        <v>0</v>
      </c>
      <c r="L35133" s="16">
        <f t="shared" si="1662"/>
        <v>0</v>
      </c>
      <c r="M35133" s="16">
        <v>0</v>
      </c>
      <c r="O35133" s="16">
        <f t="shared" si="1663"/>
        <v>0</v>
      </c>
      <c r="P35133" s="16">
        <f t="shared" si="1664"/>
        <v>0</v>
      </c>
    </row>
    <row r="35134" spans="2:16">
      <c r="B35134" s="457"/>
      <c r="D35134" s="325" t="s">
        <v>13391</v>
      </c>
      <c r="E35134" s="451"/>
      <c r="F35134" s="3" t="s">
        <v>34599</v>
      </c>
      <c r="G35134" s="16"/>
      <c r="H35134" s="16"/>
      <c r="J35134" s="16">
        <v>0</v>
      </c>
      <c r="L35134" s="16">
        <f t="shared" si="1662"/>
        <v>0</v>
      </c>
      <c r="M35134" s="16">
        <v>71</v>
      </c>
      <c r="O35134" s="16">
        <f t="shared" si="1663"/>
        <v>71</v>
      </c>
      <c r="P35134" s="16">
        <f t="shared" si="1664"/>
        <v>71</v>
      </c>
    </row>
    <row r="35135" spans="2:16">
      <c r="B35135" s="457"/>
      <c r="D35135" s="325" t="s">
        <v>13391</v>
      </c>
      <c r="E35135" s="451"/>
      <c r="F35135" s="3" t="s">
        <v>34600</v>
      </c>
      <c r="G35135" s="16"/>
      <c r="H35135" s="16"/>
      <c r="J35135" s="16">
        <v>0</v>
      </c>
      <c r="L35135" s="16">
        <f t="shared" si="1662"/>
        <v>0</v>
      </c>
      <c r="M35135" s="16">
        <v>0</v>
      </c>
      <c r="O35135" s="16">
        <f t="shared" si="1663"/>
        <v>0</v>
      </c>
      <c r="P35135" s="16">
        <f t="shared" si="1664"/>
        <v>0</v>
      </c>
    </row>
    <row r="35136" spans="2:16">
      <c r="B35136" s="457"/>
      <c r="D35136" s="325" t="s">
        <v>13391</v>
      </c>
      <c r="E35136" s="451"/>
      <c r="F35136" s="3" t="s">
        <v>10129</v>
      </c>
      <c r="G35136" s="16"/>
      <c r="H35136" s="16"/>
      <c r="J35136" s="16">
        <v>0</v>
      </c>
      <c r="L35136" s="16">
        <f t="shared" si="1662"/>
        <v>0</v>
      </c>
      <c r="M35136" s="16">
        <v>27</v>
      </c>
      <c r="O35136" s="16">
        <f t="shared" si="1663"/>
        <v>27</v>
      </c>
      <c r="P35136" s="16">
        <f t="shared" si="1664"/>
        <v>27</v>
      </c>
    </row>
    <row r="35137" spans="2:16">
      <c r="B35137" s="457"/>
      <c r="D35137" s="325" t="s">
        <v>13391</v>
      </c>
      <c r="E35137" s="451"/>
      <c r="F35137" s="3" t="s">
        <v>3086</v>
      </c>
      <c r="G35137" s="16"/>
      <c r="H35137" s="16"/>
      <c r="J35137" s="16">
        <v>0</v>
      </c>
      <c r="L35137" s="16">
        <f t="shared" si="1662"/>
        <v>0</v>
      </c>
      <c r="M35137" s="16">
        <v>81</v>
      </c>
      <c r="O35137" s="16">
        <f t="shared" si="1663"/>
        <v>81</v>
      </c>
      <c r="P35137" s="16">
        <f t="shared" si="1664"/>
        <v>81</v>
      </c>
    </row>
    <row r="35138" spans="2:16">
      <c r="B35138" s="457"/>
      <c r="D35138" s="325" t="s">
        <v>13391</v>
      </c>
      <c r="E35138" s="451"/>
      <c r="F35138" s="3" t="s">
        <v>12770</v>
      </c>
      <c r="G35138" s="16"/>
      <c r="H35138" s="16"/>
      <c r="J35138" s="16">
        <v>0</v>
      </c>
      <c r="L35138" s="16">
        <f t="shared" si="1662"/>
        <v>0</v>
      </c>
      <c r="M35138" s="16">
        <v>32</v>
      </c>
      <c r="O35138" s="16">
        <f t="shared" si="1663"/>
        <v>32</v>
      </c>
      <c r="P35138" s="16">
        <f t="shared" si="1664"/>
        <v>32</v>
      </c>
    </row>
    <row r="35139" spans="2:16">
      <c r="B35139" s="457"/>
      <c r="D35139" s="325" t="s">
        <v>13391</v>
      </c>
      <c r="E35139" s="452"/>
      <c r="F35139" s="3" t="s">
        <v>920</v>
      </c>
      <c r="G35139" s="16"/>
      <c r="H35139" s="16"/>
      <c r="J35139" s="16">
        <v>0</v>
      </c>
      <c r="L35139" s="16">
        <f t="shared" si="1662"/>
        <v>0</v>
      </c>
      <c r="M35139" s="16">
        <v>53</v>
      </c>
      <c r="O35139" s="16">
        <f t="shared" si="1663"/>
        <v>53</v>
      </c>
      <c r="P35139" s="16">
        <f t="shared" si="1664"/>
        <v>53</v>
      </c>
    </row>
    <row r="35140" spans="2:16">
      <c r="B35140" s="457"/>
      <c r="D35140" s="325" t="s">
        <v>13391</v>
      </c>
      <c r="E35140" s="453" t="s">
        <v>34601</v>
      </c>
      <c r="F35140" s="3" t="s">
        <v>34602</v>
      </c>
      <c r="G35140" s="16"/>
      <c r="H35140" s="16"/>
      <c r="J35140" s="16">
        <v>0</v>
      </c>
      <c r="L35140" s="16">
        <f t="shared" si="1662"/>
        <v>0</v>
      </c>
      <c r="M35140" s="16">
        <v>0</v>
      </c>
      <c r="O35140" s="16">
        <f t="shared" si="1663"/>
        <v>0</v>
      </c>
      <c r="P35140" s="16">
        <f t="shared" si="1664"/>
        <v>0</v>
      </c>
    </row>
    <row r="35141" spans="2:16">
      <c r="B35141" s="457"/>
      <c r="D35141" s="325" t="s">
        <v>13391</v>
      </c>
      <c r="E35141" s="454"/>
      <c r="F35141" s="3" t="s">
        <v>34603</v>
      </c>
      <c r="G35141" s="16"/>
      <c r="H35141" s="16"/>
      <c r="J35141" s="16">
        <v>0</v>
      </c>
      <c r="L35141" s="16">
        <f t="shared" si="1662"/>
        <v>0</v>
      </c>
      <c r="M35141" s="16">
        <v>0</v>
      </c>
      <c r="O35141" s="16">
        <f t="shared" si="1663"/>
        <v>0</v>
      </c>
      <c r="P35141" s="16">
        <f t="shared" si="1664"/>
        <v>0</v>
      </c>
    </row>
    <row r="35142" spans="2:16">
      <c r="B35142" s="457"/>
      <c r="D35142" s="325" t="s">
        <v>13391</v>
      </c>
      <c r="E35142" s="454"/>
      <c r="F35142" s="3" t="s">
        <v>34604</v>
      </c>
      <c r="G35142" s="16"/>
      <c r="H35142" s="16"/>
      <c r="J35142" s="16">
        <v>0</v>
      </c>
      <c r="L35142" s="16">
        <f t="shared" si="1662"/>
        <v>0</v>
      </c>
      <c r="M35142" s="16">
        <v>0</v>
      </c>
      <c r="O35142" s="16">
        <f t="shared" si="1663"/>
        <v>0</v>
      </c>
      <c r="P35142" s="16">
        <f t="shared" si="1664"/>
        <v>0</v>
      </c>
    </row>
    <row r="35143" spans="2:16">
      <c r="B35143" s="457"/>
      <c r="D35143" s="325" t="s">
        <v>13391</v>
      </c>
      <c r="E35143" s="454"/>
      <c r="F35143" s="3" t="s">
        <v>34605</v>
      </c>
      <c r="G35143" s="16"/>
      <c r="H35143" s="16"/>
      <c r="J35143" s="16">
        <v>0</v>
      </c>
      <c r="L35143" s="16">
        <f t="shared" si="1662"/>
        <v>0</v>
      </c>
      <c r="M35143" s="16">
        <v>0</v>
      </c>
      <c r="O35143" s="16">
        <f t="shared" si="1663"/>
        <v>0</v>
      </c>
      <c r="P35143" s="16">
        <f t="shared" si="1664"/>
        <v>0</v>
      </c>
    </row>
    <row r="35144" spans="2:16">
      <c r="B35144" s="457"/>
      <c r="D35144" s="325" t="s">
        <v>13391</v>
      </c>
      <c r="E35144" s="454"/>
      <c r="F35144" s="3" t="s">
        <v>34606</v>
      </c>
      <c r="G35144" s="16"/>
      <c r="H35144" s="16"/>
      <c r="J35144" s="16">
        <v>0</v>
      </c>
      <c r="L35144" s="16">
        <f t="shared" si="1662"/>
        <v>0</v>
      </c>
      <c r="M35144" s="16">
        <v>0</v>
      </c>
      <c r="O35144" s="16">
        <f t="shared" si="1663"/>
        <v>0</v>
      </c>
      <c r="P35144" s="16">
        <f t="shared" si="1664"/>
        <v>0</v>
      </c>
    </row>
    <row r="35145" spans="2:16">
      <c r="B35145" s="457"/>
      <c r="D35145" s="325" t="s">
        <v>13391</v>
      </c>
      <c r="E35145" s="454"/>
      <c r="F35145" s="3" t="s">
        <v>12855</v>
      </c>
      <c r="G35145" s="16"/>
      <c r="H35145" s="16"/>
      <c r="J35145" s="16">
        <v>0</v>
      </c>
      <c r="L35145" s="16">
        <f t="shared" si="1662"/>
        <v>0</v>
      </c>
      <c r="M35145" s="16">
        <v>20</v>
      </c>
      <c r="O35145" s="16">
        <f t="shared" si="1663"/>
        <v>20</v>
      </c>
      <c r="P35145" s="16">
        <f t="shared" si="1664"/>
        <v>20</v>
      </c>
    </row>
    <row r="35146" spans="2:16">
      <c r="B35146" s="457"/>
      <c r="D35146" s="325" t="s">
        <v>13391</v>
      </c>
      <c r="E35146" s="455"/>
      <c r="F35146" s="3" t="s">
        <v>11729</v>
      </c>
      <c r="G35146" s="16"/>
      <c r="H35146" s="16"/>
      <c r="J35146" s="16">
        <v>0</v>
      </c>
      <c r="L35146" s="16">
        <f t="shared" si="1662"/>
        <v>0</v>
      </c>
      <c r="M35146" s="16">
        <v>13</v>
      </c>
      <c r="O35146" s="16">
        <f t="shared" si="1663"/>
        <v>13</v>
      </c>
      <c r="P35146" s="16">
        <f t="shared" si="1664"/>
        <v>13</v>
      </c>
    </row>
    <row r="35147" spans="2:16">
      <c r="B35147" s="457"/>
      <c r="D35147" s="325" t="s">
        <v>13391</v>
      </c>
      <c r="E35147" s="450" t="s">
        <v>34607</v>
      </c>
      <c r="F35147" s="3" t="s">
        <v>34608</v>
      </c>
      <c r="G35147" s="16"/>
      <c r="H35147" s="16"/>
      <c r="J35147" s="16">
        <v>0</v>
      </c>
      <c r="L35147" s="16">
        <f t="shared" si="1662"/>
        <v>0</v>
      </c>
      <c r="M35147" s="16">
        <v>0</v>
      </c>
      <c r="O35147" s="16">
        <f t="shared" si="1663"/>
        <v>0</v>
      </c>
      <c r="P35147" s="16">
        <f t="shared" si="1664"/>
        <v>0</v>
      </c>
    </row>
    <row r="35148" spans="2:16">
      <c r="B35148" s="457"/>
      <c r="D35148" s="325" t="s">
        <v>13391</v>
      </c>
      <c r="E35148" s="451"/>
      <c r="F35148" s="3" t="s">
        <v>19909</v>
      </c>
      <c r="G35148" s="16"/>
      <c r="H35148" s="16"/>
      <c r="J35148" s="16">
        <v>0</v>
      </c>
      <c r="L35148" s="16">
        <f t="shared" si="1662"/>
        <v>0</v>
      </c>
      <c r="M35148" s="16">
        <v>83</v>
      </c>
      <c r="O35148" s="16">
        <f t="shared" si="1663"/>
        <v>83</v>
      </c>
      <c r="P35148" s="16">
        <f t="shared" si="1664"/>
        <v>83</v>
      </c>
    </row>
    <row r="35149" spans="2:16">
      <c r="B35149" s="457"/>
      <c r="D35149" s="325" t="s">
        <v>13391</v>
      </c>
      <c r="E35149" s="451"/>
      <c r="F35149" s="3" t="s">
        <v>1833</v>
      </c>
      <c r="G35149" s="16"/>
      <c r="H35149" s="16"/>
      <c r="J35149" s="16">
        <v>0</v>
      </c>
      <c r="L35149" s="16">
        <f t="shared" si="1662"/>
        <v>0</v>
      </c>
      <c r="M35149" s="16">
        <v>0</v>
      </c>
      <c r="O35149" s="16">
        <f t="shared" si="1663"/>
        <v>0</v>
      </c>
      <c r="P35149" s="16">
        <f t="shared" si="1664"/>
        <v>0</v>
      </c>
    </row>
    <row r="35150" spans="2:16">
      <c r="B35150" s="457"/>
      <c r="D35150" s="325" t="s">
        <v>13391</v>
      </c>
      <c r="E35150" s="451"/>
      <c r="F35150" s="3" t="s">
        <v>34609</v>
      </c>
      <c r="G35150" s="16"/>
      <c r="H35150" s="16"/>
      <c r="J35150" s="16">
        <v>0</v>
      </c>
      <c r="L35150" s="16">
        <f t="shared" si="1662"/>
        <v>0</v>
      </c>
      <c r="M35150" s="16">
        <v>90</v>
      </c>
      <c r="O35150" s="16">
        <f t="shared" si="1663"/>
        <v>90</v>
      </c>
      <c r="P35150" s="16">
        <f t="shared" si="1664"/>
        <v>90</v>
      </c>
    </row>
    <row r="35151" spans="2:16">
      <c r="B35151" s="457"/>
      <c r="D35151" s="325" t="s">
        <v>13391</v>
      </c>
      <c r="E35151" s="451"/>
      <c r="F35151" s="3" t="s">
        <v>11169</v>
      </c>
      <c r="G35151" s="16"/>
      <c r="H35151" s="16"/>
      <c r="J35151" s="16">
        <v>0</v>
      </c>
      <c r="L35151" s="16">
        <f t="shared" si="1662"/>
        <v>0</v>
      </c>
      <c r="M35151" s="16">
        <v>0</v>
      </c>
      <c r="O35151" s="16">
        <f t="shared" si="1663"/>
        <v>0</v>
      </c>
      <c r="P35151" s="16">
        <f t="shared" si="1664"/>
        <v>0</v>
      </c>
    </row>
    <row r="35152" spans="2:16">
      <c r="B35152" s="457"/>
      <c r="D35152" s="325" t="s">
        <v>13391</v>
      </c>
      <c r="E35152" s="451"/>
      <c r="F35152" s="3" t="s">
        <v>34610</v>
      </c>
      <c r="G35152" s="16"/>
      <c r="H35152" s="16"/>
      <c r="J35152" s="16">
        <v>0</v>
      </c>
      <c r="L35152" s="16">
        <f t="shared" si="1662"/>
        <v>0</v>
      </c>
      <c r="M35152" s="16">
        <v>78</v>
      </c>
      <c r="O35152" s="16">
        <f t="shared" si="1663"/>
        <v>78</v>
      </c>
      <c r="P35152" s="16">
        <f t="shared" si="1664"/>
        <v>78</v>
      </c>
    </row>
    <row r="35153" spans="2:16">
      <c r="B35153" s="457"/>
      <c r="D35153" s="325" t="s">
        <v>13391</v>
      </c>
      <c r="E35153" s="452"/>
      <c r="F35153" s="3" t="s">
        <v>34611</v>
      </c>
      <c r="G35153" s="16"/>
      <c r="H35153" s="16"/>
      <c r="J35153" s="16">
        <v>0</v>
      </c>
      <c r="L35153" s="16">
        <f t="shared" si="1662"/>
        <v>0</v>
      </c>
      <c r="M35153" s="16">
        <v>252</v>
      </c>
      <c r="O35153" s="16">
        <f t="shared" si="1663"/>
        <v>252</v>
      </c>
      <c r="P35153" s="16">
        <f t="shared" si="1664"/>
        <v>252</v>
      </c>
    </row>
    <row r="35154" spans="2:16">
      <c r="B35154" s="457"/>
      <c r="D35154" s="325" t="s">
        <v>13391</v>
      </c>
      <c r="E35154" s="450" t="s">
        <v>34612</v>
      </c>
      <c r="F35154" s="3" t="s">
        <v>24</v>
      </c>
      <c r="G35154" s="16"/>
      <c r="H35154" s="16"/>
      <c r="J35154" s="16">
        <v>0</v>
      </c>
      <c r="L35154" s="16">
        <f t="shared" si="1662"/>
        <v>0</v>
      </c>
      <c r="M35154" s="16">
        <v>22</v>
      </c>
      <c r="O35154" s="16">
        <f t="shared" si="1663"/>
        <v>22</v>
      </c>
      <c r="P35154" s="16">
        <f t="shared" si="1664"/>
        <v>22</v>
      </c>
    </row>
    <row r="35155" spans="2:16">
      <c r="B35155" s="457"/>
      <c r="D35155" s="325" t="s">
        <v>13391</v>
      </c>
      <c r="E35155" s="451"/>
      <c r="F35155" s="3" t="s">
        <v>3943</v>
      </c>
      <c r="G35155" s="16"/>
      <c r="H35155" s="16"/>
      <c r="J35155" s="16">
        <v>0</v>
      </c>
      <c r="L35155" s="16">
        <f t="shared" si="1662"/>
        <v>0</v>
      </c>
      <c r="M35155" s="16">
        <v>35</v>
      </c>
      <c r="O35155" s="16">
        <f t="shared" si="1663"/>
        <v>35</v>
      </c>
      <c r="P35155" s="16">
        <f t="shared" si="1664"/>
        <v>35</v>
      </c>
    </row>
    <row r="35156" spans="2:16">
      <c r="B35156" s="457"/>
      <c r="D35156" s="325" t="s">
        <v>13391</v>
      </c>
      <c r="E35156" s="451"/>
      <c r="F35156" s="3" t="s">
        <v>11587</v>
      </c>
      <c r="G35156" s="16"/>
      <c r="H35156" s="16"/>
      <c r="J35156" s="16">
        <v>0</v>
      </c>
      <c r="L35156" s="16">
        <f t="shared" si="1662"/>
        <v>0</v>
      </c>
      <c r="M35156" s="16">
        <v>25</v>
      </c>
      <c r="O35156" s="16">
        <f t="shared" si="1663"/>
        <v>25</v>
      </c>
      <c r="P35156" s="16">
        <f t="shared" si="1664"/>
        <v>25</v>
      </c>
    </row>
    <row r="35157" spans="2:16">
      <c r="B35157" s="457"/>
      <c r="D35157" s="325" t="s">
        <v>13391</v>
      </c>
      <c r="E35157" s="451"/>
      <c r="F35157" s="3" t="s">
        <v>12804</v>
      </c>
      <c r="G35157" s="16"/>
      <c r="H35157" s="16"/>
      <c r="J35157" s="16">
        <v>0</v>
      </c>
      <c r="L35157" s="16">
        <f t="shared" si="1662"/>
        <v>0</v>
      </c>
      <c r="M35157" s="16">
        <v>0</v>
      </c>
      <c r="O35157" s="16">
        <f t="shared" si="1663"/>
        <v>0</v>
      </c>
      <c r="P35157" s="16">
        <f t="shared" si="1664"/>
        <v>0</v>
      </c>
    </row>
    <row r="35158" spans="2:16">
      <c r="B35158" s="457"/>
      <c r="D35158" s="325" t="s">
        <v>13391</v>
      </c>
      <c r="E35158" s="451"/>
      <c r="F35158" s="3" t="s">
        <v>12798</v>
      </c>
      <c r="G35158" s="16"/>
      <c r="H35158" s="16"/>
      <c r="J35158" s="16">
        <v>0</v>
      </c>
      <c r="L35158" s="16">
        <f t="shared" si="1662"/>
        <v>0</v>
      </c>
      <c r="M35158" s="16">
        <v>0</v>
      </c>
      <c r="O35158" s="16">
        <f t="shared" si="1663"/>
        <v>0</v>
      </c>
      <c r="P35158" s="16">
        <f t="shared" si="1664"/>
        <v>0</v>
      </c>
    </row>
    <row r="35159" spans="2:16">
      <c r="B35159" s="457"/>
      <c r="D35159" s="325" t="s">
        <v>13391</v>
      </c>
      <c r="E35159" s="451"/>
      <c r="F35159" s="3" t="s">
        <v>12655</v>
      </c>
      <c r="G35159" s="16"/>
      <c r="H35159" s="16"/>
      <c r="J35159" s="16">
        <v>0</v>
      </c>
      <c r="L35159" s="16">
        <f t="shared" si="1662"/>
        <v>0</v>
      </c>
      <c r="M35159" s="16">
        <v>19</v>
      </c>
      <c r="O35159" s="16">
        <f t="shared" si="1663"/>
        <v>19</v>
      </c>
      <c r="P35159" s="16">
        <f t="shared" si="1664"/>
        <v>19</v>
      </c>
    </row>
    <row r="35160" spans="2:16">
      <c r="B35160" s="457"/>
      <c r="D35160" s="325" t="s">
        <v>13391</v>
      </c>
      <c r="E35160" s="451"/>
      <c r="F35160" s="3" t="s">
        <v>10245</v>
      </c>
      <c r="G35160" s="16"/>
      <c r="H35160" s="16"/>
      <c r="J35160" s="16">
        <v>0</v>
      </c>
      <c r="L35160" s="16">
        <f t="shared" si="1662"/>
        <v>0</v>
      </c>
      <c r="M35160" s="16">
        <v>25</v>
      </c>
      <c r="O35160" s="16">
        <f t="shared" si="1663"/>
        <v>25</v>
      </c>
      <c r="P35160" s="16">
        <f t="shared" si="1664"/>
        <v>25</v>
      </c>
    </row>
    <row r="35161" spans="2:16">
      <c r="B35161" s="457"/>
      <c r="D35161" s="325" t="s">
        <v>13391</v>
      </c>
      <c r="E35161" s="451"/>
      <c r="F35161" s="3" t="s">
        <v>34613</v>
      </c>
      <c r="G35161" s="16"/>
      <c r="H35161" s="16"/>
      <c r="J35161" s="16">
        <v>0</v>
      </c>
      <c r="L35161" s="16">
        <f t="shared" si="1662"/>
        <v>0</v>
      </c>
      <c r="M35161" s="16">
        <v>22</v>
      </c>
      <c r="O35161" s="16">
        <f t="shared" si="1663"/>
        <v>22</v>
      </c>
      <c r="P35161" s="16">
        <f t="shared" si="1664"/>
        <v>22</v>
      </c>
    </row>
    <row r="35162" spans="2:16">
      <c r="B35162" s="457"/>
      <c r="D35162" s="325" t="s">
        <v>13391</v>
      </c>
      <c r="E35162" s="451"/>
      <c r="F35162" s="3" t="s">
        <v>12737</v>
      </c>
      <c r="G35162" s="16"/>
      <c r="H35162" s="16"/>
      <c r="J35162" s="16">
        <v>0</v>
      </c>
      <c r="L35162" s="16">
        <f t="shared" si="1662"/>
        <v>0</v>
      </c>
      <c r="M35162" s="16">
        <v>0</v>
      </c>
      <c r="O35162" s="16">
        <f t="shared" si="1663"/>
        <v>0</v>
      </c>
      <c r="P35162" s="16">
        <f t="shared" si="1664"/>
        <v>0</v>
      </c>
    </row>
    <row r="35163" spans="2:16">
      <c r="B35163" s="457"/>
      <c r="D35163" s="325" t="s">
        <v>13391</v>
      </c>
      <c r="E35163" s="451"/>
      <c r="F35163" s="3" t="s">
        <v>16564</v>
      </c>
      <c r="G35163" s="16"/>
      <c r="H35163" s="16"/>
      <c r="J35163" s="16">
        <v>0</v>
      </c>
      <c r="L35163" s="16">
        <f t="shared" si="1662"/>
        <v>0</v>
      </c>
      <c r="M35163" s="16">
        <v>0</v>
      </c>
      <c r="O35163" s="16">
        <f t="shared" si="1663"/>
        <v>0</v>
      </c>
      <c r="P35163" s="16">
        <f t="shared" si="1664"/>
        <v>0</v>
      </c>
    </row>
    <row r="35164" spans="2:16">
      <c r="B35164" s="457"/>
      <c r="D35164" s="325" t="s">
        <v>13391</v>
      </c>
      <c r="E35164" s="451"/>
      <c r="F35164" s="3" t="s">
        <v>2511</v>
      </c>
      <c r="G35164" s="16"/>
      <c r="H35164" s="16"/>
      <c r="J35164" s="16">
        <v>0</v>
      </c>
      <c r="L35164" s="16">
        <f t="shared" si="1662"/>
        <v>0</v>
      </c>
      <c r="M35164" s="16">
        <v>0</v>
      </c>
      <c r="O35164" s="16">
        <f t="shared" si="1663"/>
        <v>0</v>
      </c>
      <c r="P35164" s="16">
        <f t="shared" si="1664"/>
        <v>0</v>
      </c>
    </row>
    <row r="35165" spans="2:16">
      <c r="B35165" s="457"/>
      <c r="D35165" s="325" t="s">
        <v>13391</v>
      </c>
      <c r="E35165" s="452"/>
      <c r="F35165" s="3" t="s">
        <v>34614</v>
      </c>
      <c r="G35165" s="16"/>
      <c r="H35165" s="16"/>
      <c r="J35165" s="16">
        <v>0</v>
      </c>
      <c r="L35165" s="16">
        <f t="shared" si="1662"/>
        <v>0</v>
      </c>
      <c r="M35165" s="16">
        <v>0</v>
      </c>
      <c r="O35165" s="16">
        <f t="shared" si="1663"/>
        <v>0</v>
      </c>
      <c r="P35165" s="16">
        <f t="shared" si="1664"/>
        <v>0</v>
      </c>
    </row>
    <row r="35166" spans="2:16">
      <c r="B35166" s="457"/>
      <c r="D35166" s="325" t="s">
        <v>13391</v>
      </c>
      <c r="E35166" s="453" t="s">
        <v>34615</v>
      </c>
      <c r="F35166" s="3" t="s">
        <v>1114</v>
      </c>
      <c r="G35166" s="16"/>
      <c r="H35166" s="16"/>
      <c r="J35166" s="16">
        <v>0</v>
      </c>
      <c r="L35166" s="16">
        <f t="shared" si="1662"/>
        <v>0</v>
      </c>
      <c r="M35166" s="16">
        <v>0</v>
      </c>
      <c r="O35166" s="16">
        <f t="shared" si="1663"/>
        <v>0</v>
      </c>
      <c r="P35166" s="16">
        <f t="shared" si="1664"/>
        <v>0</v>
      </c>
    </row>
    <row r="35167" spans="2:16">
      <c r="B35167" s="457"/>
      <c r="D35167" s="325" t="s">
        <v>13391</v>
      </c>
      <c r="E35167" s="454"/>
      <c r="F35167" s="3" t="s">
        <v>2933</v>
      </c>
      <c r="G35167" s="16"/>
      <c r="H35167" s="16"/>
      <c r="J35167" s="16">
        <v>0</v>
      </c>
      <c r="L35167" s="16">
        <f t="shared" si="1662"/>
        <v>0</v>
      </c>
      <c r="M35167" s="16">
        <v>0</v>
      </c>
      <c r="O35167" s="16">
        <f t="shared" si="1663"/>
        <v>0</v>
      </c>
      <c r="P35167" s="16">
        <f t="shared" si="1664"/>
        <v>0</v>
      </c>
    </row>
    <row r="35168" spans="2:16">
      <c r="B35168" s="457"/>
      <c r="D35168" s="325" t="s">
        <v>13391</v>
      </c>
      <c r="E35168" s="454"/>
      <c r="F35168" s="3" t="s">
        <v>34616</v>
      </c>
      <c r="G35168" s="16"/>
      <c r="H35168" s="16"/>
      <c r="J35168" s="16">
        <v>0</v>
      </c>
      <c r="L35168" s="16">
        <f t="shared" si="1662"/>
        <v>0</v>
      </c>
      <c r="M35168" s="16">
        <v>11</v>
      </c>
      <c r="O35168" s="16">
        <f t="shared" si="1663"/>
        <v>11</v>
      </c>
      <c r="P35168" s="16">
        <f t="shared" si="1664"/>
        <v>11</v>
      </c>
    </row>
    <row r="35169" spans="2:16">
      <c r="B35169" s="457"/>
      <c r="D35169" s="325" t="s">
        <v>13391</v>
      </c>
      <c r="E35169" s="454"/>
      <c r="F35169" s="3" t="s">
        <v>32996</v>
      </c>
      <c r="G35169" s="16"/>
      <c r="H35169" s="16"/>
      <c r="J35169" s="16">
        <v>0</v>
      </c>
      <c r="L35169" s="16">
        <f t="shared" si="1662"/>
        <v>0</v>
      </c>
      <c r="M35169" s="16">
        <v>28</v>
      </c>
      <c r="O35169" s="16">
        <f t="shared" si="1663"/>
        <v>28</v>
      </c>
      <c r="P35169" s="16">
        <f t="shared" si="1664"/>
        <v>28</v>
      </c>
    </row>
    <row r="35170" spans="2:16">
      <c r="B35170" s="457"/>
      <c r="D35170" s="325" t="s">
        <v>13391</v>
      </c>
      <c r="E35170" s="454"/>
      <c r="F35170" s="3" t="s">
        <v>10156</v>
      </c>
      <c r="G35170" s="16"/>
      <c r="H35170" s="16"/>
      <c r="J35170" s="16">
        <v>0</v>
      </c>
      <c r="L35170" s="16">
        <f t="shared" si="1662"/>
        <v>0</v>
      </c>
      <c r="M35170" s="16">
        <v>0</v>
      </c>
      <c r="O35170" s="16">
        <f t="shared" si="1663"/>
        <v>0</v>
      </c>
      <c r="P35170" s="16">
        <f t="shared" si="1664"/>
        <v>0</v>
      </c>
    </row>
    <row r="35171" spans="2:16">
      <c r="B35171" s="457"/>
      <c r="D35171" s="325" t="s">
        <v>13391</v>
      </c>
      <c r="E35171" s="454"/>
      <c r="F35171" s="3" t="s">
        <v>34617</v>
      </c>
      <c r="G35171" s="16"/>
      <c r="H35171" s="16"/>
      <c r="J35171" s="16">
        <v>0</v>
      </c>
      <c r="L35171" s="16">
        <f t="shared" si="1662"/>
        <v>0</v>
      </c>
      <c r="M35171" s="16">
        <v>0</v>
      </c>
      <c r="O35171" s="16">
        <f t="shared" si="1663"/>
        <v>0</v>
      </c>
      <c r="P35171" s="16">
        <f t="shared" si="1664"/>
        <v>0</v>
      </c>
    </row>
    <row r="35172" spans="2:16">
      <c r="B35172" s="457"/>
      <c r="D35172" s="325" t="s">
        <v>13391</v>
      </c>
      <c r="E35172" s="454"/>
      <c r="F35172" s="3" t="s">
        <v>12919</v>
      </c>
      <c r="G35172" s="16"/>
      <c r="H35172" s="16"/>
      <c r="J35172" s="16">
        <v>0</v>
      </c>
      <c r="L35172" s="16">
        <f t="shared" si="1662"/>
        <v>0</v>
      </c>
      <c r="M35172" s="16">
        <v>0</v>
      </c>
      <c r="O35172" s="16">
        <f t="shared" si="1663"/>
        <v>0</v>
      </c>
      <c r="P35172" s="16">
        <f t="shared" si="1664"/>
        <v>0</v>
      </c>
    </row>
    <row r="35173" spans="2:16">
      <c r="B35173" s="457"/>
      <c r="D35173" s="325" t="s">
        <v>13391</v>
      </c>
      <c r="E35173" s="454"/>
      <c r="F35173" s="3" t="s">
        <v>31992</v>
      </c>
      <c r="G35173" s="16"/>
      <c r="H35173" s="16"/>
      <c r="J35173" s="16">
        <v>0</v>
      </c>
      <c r="L35173" s="16">
        <f t="shared" si="1662"/>
        <v>0</v>
      </c>
      <c r="M35173" s="16">
        <v>34</v>
      </c>
      <c r="O35173" s="16">
        <f t="shared" si="1663"/>
        <v>34</v>
      </c>
      <c r="P35173" s="16">
        <f t="shared" si="1664"/>
        <v>34</v>
      </c>
    </row>
    <row r="35174" spans="2:16">
      <c r="B35174" s="457"/>
      <c r="D35174" s="325" t="s">
        <v>13391</v>
      </c>
      <c r="E35174" s="454"/>
      <c r="F35174" s="3" t="s">
        <v>11342</v>
      </c>
      <c r="G35174" s="16"/>
      <c r="H35174" s="16"/>
      <c r="J35174" s="16">
        <v>0</v>
      </c>
      <c r="L35174" s="16">
        <f t="shared" si="1662"/>
        <v>0</v>
      </c>
      <c r="M35174" s="16">
        <v>0</v>
      </c>
      <c r="O35174" s="16">
        <f t="shared" si="1663"/>
        <v>0</v>
      </c>
      <c r="P35174" s="16">
        <f t="shared" si="1664"/>
        <v>0</v>
      </c>
    </row>
    <row r="35175" spans="2:16">
      <c r="B35175" s="457"/>
      <c r="D35175" s="325" t="s">
        <v>13391</v>
      </c>
      <c r="E35175" s="455"/>
      <c r="F35175" s="3" t="s">
        <v>34618</v>
      </c>
      <c r="G35175" s="16"/>
      <c r="H35175" s="16"/>
      <c r="J35175" s="16">
        <v>0</v>
      </c>
      <c r="L35175" s="16">
        <f t="shared" si="1662"/>
        <v>0</v>
      </c>
      <c r="M35175" s="16">
        <v>29</v>
      </c>
      <c r="O35175" s="16">
        <f t="shared" si="1663"/>
        <v>29</v>
      </c>
      <c r="P35175" s="16">
        <f t="shared" si="1664"/>
        <v>29</v>
      </c>
    </row>
    <row r="35176" spans="2:16">
      <c r="B35176" s="457"/>
      <c r="D35176" s="14" t="s">
        <v>34619</v>
      </c>
      <c r="F35176" s="330" t="s">
        <v>34620</v>
      </c>
      <c r="G35176" s="16"/>
      <c r="H35176" s="16"/>
      <c r="J35176" s="16">
        <v>0</v>
      </c>
      <c r="L35176" s="16">
        <f t="shared" si="1662"/>
        <v>0</v>
      </c>
      <c r="M35176" s="16">
        <v>120</v>
      </c>
      <c r="O35176" s="16">
        <f t="shared" si="1663"/>
        <v>120</v>
      </c>
      <c r="P35176" s="16">
        <f t="shared" si="1664"/>
        <v>120</v>
      </c>
    </row>
    <row r="35177" spans="2:16">
      <c r="B35177" s="457"/>
      <c r="D35177" s="14" t="s">
        <v>34619</v>
      </c>
      <c r="F35177" s="331" t="s">
        <v>34621</v>
      </c>
      <c r="G35177" s="16"/>
      <c r="H35177" s="16"/>
      <c r="J35177" s="16">
        <v>0</v>
      </c>
      <c r="L35177" s="16">
        <f t="shared" si="1662"/>
        <v>0</v>
      </c>
      <c r="M35177" s="16">
        <v>26</v>
      </c>
      <c r="O35177" s="16">
        <f t="shared" si="1663"/>
        <v>26</v>
      </c>
      <c r="P35177" s="16">
        <f t="shared" si="1664"/>
        <v>26</v>
      </c>
    </row>
    <row r="35178" spans="2:16">
      <c r="B35178" s="457"/>
      <c r="D35178" s="14" t="s">
        <v>34619</v>
      </c>
      <c r="F35178" s="331" t="s">
        <v>14834</v>
      </c>
      <c r="G35178" s="16"/>
      <c r="H35178" s="16"/>
      <c r="J35178" s="16">
        <v>0</v>
      </c>
      <c r="L35178" s="16">
        <f t="shared" si="1662"/>
        <v>0</v>
      </c>
      <c r="M35178" s="16">
        <v>0</v>
      </c>
      <c r="O35178" s="16">
        <f t="shared" si="1663"/>
        <v>0</v>
      </c>
      <c r="P35178" s="16">
        <f t="shared" si="1664"/>
        <v>0</v>
      </c>
    </row>
    <row r="35179" spans="2:16">
      <c r="B35179" s="457"/>
      <c r="D35179" s="14" t="s">
        <v>34619</v>
      </c>
      <c r="F35179" s="331" t="s">
        <v>2484</v>
      </c>
      <c r="G35179" s="16"/>
      <c r="H35179" s="16"/>
      <c r="J35179" s="16">
        <v>0</v>
      </c>
      <c r="L35179" s="16">
        <f t="shared" si="1662"/>
        <v>0</v>
      </c>
      <c r="M35179" s="16">
        <v>0</v>
      </c>
      <c r="O35179" s="16">
        <f t="shared" si="1663"/>
        <v>0</v>
      </c>
      <c r="P35179" s="16">
        <f t="shared" si="1664"/>
        <v>0</v>
      </c>
    </row>
    <row r="35180" spans="2:16">
      <c r="B35180" s="457"/>
      <c r="D35180" s="14" t="s">
        <v>34619</v>
      </c>
      <c r="F35180" s="331" t="s">
        <v>2896</v>
      </c>
      <c r="G35180" s="16"/>
      <c r="H35180" s="16"/>
      <c r="J35180" s="16">
        <v>0</v>
      </c>
      <c r="L35180" s="16">
        <f t="shared" si="1662"/>
        <v>0</v>
      </c>
      <c r="M35180" s="16">
        <v>23</v>
      </c>
      <c r="O35180" s="16">
        <f t="shared" si="1663"/>
        <v>23</v>
      </c>
      <c r="P35180" s="16">
        <f t="shared" si="1664"/>
        <v>23</v>
      </c>
    </row>
    <row r="35181" spans="2:16">
      <c r="B35181" s="457"/>
      <c r="D35181" s="14" t="s">
        <v>34619</v>
      </c>
      <c r="F35181" s="331" t="s">
        <v>2511</v>
      </c>
      <c r="G35181" s="16"/>
      <c r="H35181" s="16"/>
      <c r="J35181" s="16">
        <v>0</v>
      </c>
      <c r="L35181" s="16">
        <f t="shared" si="1662"/>
        <v>0</v>
      </c>
      <c r="M35181" s="16">
        <v>54</v>
      </c>
      <c r="O35181" s="16">
        <f t="shared" si="1663"/>
        <v>54</v>
      </c>
      <c r="P35181" s="16">
        <f t="shared" si="1664"/>
        <v>54</v>
      </c>
    </row>
    <row r="35182" spans="2:16">
      <c r="B35182" s="457"/>
      <c r="D35182" s="14" t="s">
        <v>34619</v>
      </c>
      <c r="F35182" s="331" t="s">
        <v>2102</v>
      </c>
      <c r="G35182" s="16"/>
      <c r="H35182" s="16"/>
      <c r="J35182" s="16">
        <v>0</v>
      </c>
      <c r="L35182" s="16">
        <f t="shared" si="1662"/>
        <v>0</v>
      </c>
      <c r="M35182" s="16">
        <v>20</v>
      </c>
      <c r="O35182" s="16">
        <f t="shared" si="1663"/>
        <v>20</v>
      </c>
      <c r="P35182" s="16">
        <f t="shared" si="1664"/>
        <v>20</v>
      </c>
    </row>
    <row r="35183" spans="2:16" ht="13.5" thickBot="1">
      <c r="B35183" s="457"/>
      <c r="D35183" s="14" t="s">
        <v>34619</v>
      </c>
      <c r="F35183" s="332" t="s">
        <v>29633</v>
      </c>
      <c r="G35183" s="16"/>
      <c r="H35183" s="16"/>
      <c r="J35183" s="16">
        <v>0</v>
      </c>
      <c r="L35183" s="16">
        <f t="shared" si="1662"/>
        <v>0</v>
      </c>
      <c r="M35183" s="16">
        <v>29</v>
      </c>
      <c r="O35183" s="16">
        <f t="shared" si="1663"/>
        <v>29</v>
      </c>
      <c r="P35183" s="16">
        <f t="shared" si="1664"/>
        <v>29</v>
      </c>
    </row>
    <row r="35184" spans="2:16">
      <c r="B35184" s="457"/>
      <c r="D35184" s="14" t="s">
        <v>34619</v>
      </c>
      <c r="F35184" s="331" t="s">
        <v>34622</v>
      </c>
      <c r="G35184" s="16"/>
      <c r="H35184" s="16"/>
      <c r="J35184" s="16">
        <v>0</v>
      </c>
      <c r="L35184" s="16">
        <f t="shared" si="1662"/>
        <v>0</v>
      </c>
      <c r="M35184" s="16">
        <v>22</v>
      </c>
      <c r="O35184" s="16">
        <f t="shared" si="1663"/>
        <v>22</v>
      </c>
      <c r="P35184" s="16">
        <f t="shared" si="1664"/>
        <v>22</v>
      </c>
    </row>
    <row r="35185" spans="2:16">
      <c r="B35185" s="457"/>
      <c r="D35185" s="14" t="s">
        <v>34619</v>
      </c>
      <c r="F35185" s="331" t="s">
        <v>34623</v>
      </c>
      <c r="G35185" s="16"/>
      <c r="H35185" s="16"/>
      <c r="J35185" s="16">
        <v>0</v>
      </c>
      <c r="L35185" s="16">
        <f t="shared" si="1662"/>
        <v>0</v>
      </c>
      <c r="M35185" s="16">
        <v>21</v>
      </c>
      <c r="O35185" s="16">
        <f t="shared" si="1663"/>
        <v>21</v>
      </c>
      <c r="P35185" s="16">
        <f t="shared" si="1664"/>
        <v>21</v>
      </c>
    </row>
    <row r="35186" spans="2:16">
      <c r="B35186" s="457"/>
      <c r="D35186" s="14" t="s">
        <v>34619</v>
      </c>
      <c r="F35186" s="331" t="s">
        <v>34624</v>
      </c>
      <c r="G35186" s="16"/>
      <c r="H35186" s="16"/>
      <c r="J35186" s="16">
        <v>0</v>
      </c>
      <c r="L35186" s="16">
        <f t="shared" ref="L35186:L35249" si="1665">+J35186+K35186</f>
        <v>0</v>
      </c>
      <c r="M35186" s="16">
        <v>0</v>
      </c>
      <c r="O35186" s="16">
        <f t="shared" ref="O35186:O35249" si="1666">+M35186+N35186</f>
        <v>0</v>
      </c>
      <c r="P35186" s="16">
        <f t="shared" ref="P35186:P35249" si="1667">+O35186+L35186</f>
        <v>0</v>
      </c>
    </row>
    <row r="35187" spans="2:16">
      <c r="B35187" s="457"/>
      <c r="D35187" s="14" t="s">
        <v>34619</v>
      </c>
      <c r="F35187" s="331" t="s">
        <v>3943</v>
      </c>
      <c r="G35187" s="16"/>
      <c r="H35187" s="16"/>
      <c r="J35187" s="16">
        <v>0</v>
      </c>
      <c r="L35187" s="16">
        <f t="shared" si="1665"/>
        <v>0</v>
      </c>
      <c r="M35187" s="16">
        <v>10</v>
      </c>
      <c r="O35187" s="16">
        <f t="shared" si="1666"/>
        <v>10</v>
      </c>
      <c r="P35187" s="16">
        <f t="shared" si="1667"/>
        <v>10</v>
      </c>
    </row>
    <row r="35188" spans="2:16">
      <c r="B35188" s="457"/>
      <c r="D35188" s="14" t="s">
        <v>34619</v>
      </c>
      <c r="F35188" s="331" t="s">
        <v>34625</v>
      </c>
      <c r="G35188" s="16"/>
      <c r="H35188" s="16"/>
      <c r="J35188" s="16">
        <v>0</v>
      </c>
      <c r="L35188" s="16">
        <f t="shared" si="1665"/>
        <v>0</v>
      </c>
      <c r="M35188" s="16">
        <v>22</v>
      </c>
      <c r="O35188" s="16">
        <f t="shared" si="1666"/>
        <v>22</v>
      </c>
      <c r="P35188" s="16">
        <f t="shared" si="1667"/>
        <v>22</v>
      </c>
    </row>
    <row r="35189" spans="2:16">
      <c r="B35189" s="457"/>
      <c r="D35189" s="14" t="s">
        <v>34619</v>
      </c>
      <c r="F35189" s="331" t="s">
        <v>34626</v>
      </c>
      <c r="G35189" s="16"/>
      <c r="H35189" s="16"/>
      <c r="J35189" s="16">
        <v>0</v>
      </c>
      <c r="L35189" s="16">
        <f t="shared" si="1665"/>
        <v>0</v>
      </c>
      <c r="M35189" s="16">
        <v>0</v>
      </c>
      <c r="O35189" s="16">
        <f t="shared" si="1666"/>
        <v>0</v>
      </c>
      <c r="P35189" s="16">
        <f t="shared" si="1667"/>
        <v>0</v>
      </c>
    </row>
    <row r="35190" spans="2:16">
      <c r="B35190" s="457"/>
      <c r="D35190" s="14" t="s">
        <v>34619</v>
      </c>
      <c r="F35190" s="331" t="s">
        <v>12600</v>
      </c>
      <c r="G35190" s="16"/>
      <c r="H35190" s="16"/>
      <c r="J35190" s="16">
        <v>0</v>
      </c>
      <c r="L35190" s="16">
        <f t="shared" si="1665"/>
        <v>0</v>
      </c>
      <c r="M35190" s="16">
        <v>22</v>
      </c>
      <c r="O35190" s="16">
        <f t="shared" si="1666"/>
        <v>22</v>
      </c>
      <c r="P35190" s="16">
        <f t="shared" si="1667"/>
        <v>22</v>
      </c>
    </row>
    <row r="35191" spans="2:16">
      <c r="B35191" s="457"/>
      <c r="D35191" s="14" t="s">
        <v>34619</v>
      </c>
      <c r="F35191" s="331" t="s">
        <v>30311</v>
      </c>
      <c r="G35191" s="16"/>
      <c r="H35191" s="16"/>
      <c r="J35191" s="16">
        <v>0</v>
      </c>
      <c r="L35191" s="16">
        <f t="shared" si="1665"/>
        <v>0</v>
      </c>
      <c r="M35191" s="16">
        <v>34</v>
      </c>
      <c r="O35191" s="16">
        <f t="shared" si="1666"/>
        <v>34</v>
      </c>
      <c r="P35191" s="16">
        <f t="shared" si="1667"/>
        <v>34</v>
      </c>
    </row>
    <row r="35192" spans="2:16">
      <c r="B35192" s="457"/>
      <c r="D35192" s="14" t="s">
        <v>34619</v>
      </c>
      <c r="F35192" s="331" t="s">
        <v>3086</v>
      </c>
      <c r="G35192" s="16"/>
      <c r="H35192" s="16"/>
      <c r="J35192" s="16">
        <v>0</v>
      </c>
      <c r="L35192" s="16">
        <f t="shared" si="1665"/>
        <v>0</v>
      </c>
      <c r="M35192" s="16">
        <v>27</v>
      </c>
      <c r="O35192" s="16">
        <f t="shared" si="1666"/>
        <v>27</v>
      </c>
      <c r="P35192" s="16">
        <f t="shared" si="1667"/>
        <v>27</v>
      </c>
    </row>
    <row r="35193" spans="2:16">
      <c r="B35193" s="457"/>
      <c r="D35193" s="14" t="s">
        <v>34619</v>
      </c>
      <c r="F35193" s="331" t="s">
        <v>12811</v>
      </c>
      <c r="G35193" s="16"/>
      <c r="H35193" s="16"/>
      <c r="J35193" s="16">
        <v>0</v>
      </c>
      <c r="L35193" s="16">
        <f t="shared" si="1665"/>
        <v>0</v>
      </c>
      <c r="M35193" s="16">
        <v>52</v>
      </c>
      <c r="O35193" s="16">
        <f t="shared" si="1666"/>
        <v>52</v>
      </c>
      <c r="P35193" s="16">
        <f t="shared" si="1667"/>
        <v>52</v>
      </c>
    </row>
    <row r="35194" spans="2:16">
      <c r="B35194" s="457"/>
      <c r="D35194" s="14" t="s">
        <v>34619</v>
      </c>
      <c r="F35194" s="331" t="s">
        <v>34434</v>
      </c>
      <c r="G35194" s="16"/>
      <c r="H35194" s="16"/>
      <c r="J35194" s="16">
        <v>0</v>
      </c>
      <c r="L35194" s="16">
        <f t="shared" si="1665"/>
        <v>0</v>
      </c>
      <c r="M35194" s="16">
        <v>24</v>
      </c>
      <c r="O35194" s="16">
        <f t="shared" si="1666"/>
        <v>24</v>
      </c>
      <c r="P35194" s="16">
        <f t="shared" si="1667"/>
        <v>24</v>
      </c>
    </row>
    <row r="35195" spans="2:16" ht="13.5" thickBot="1">
      <c r="B35195" s="457"/>
      <c r="D35195" s="14" t="s">
        <v>34619</v>
      </c>
      <c r="F35195" s="332" t="s">
        <v>920</v>
      </c>
      <c r="G35195" s="16"/>
      <c r="H35195" s="16"/>
      <c r="J35195" s="16">
        <v>0</v>
      </c>
      <c r="L35195" s="16">
        <f t="shared" si="1665"/>
        <v>0</v>
      </c>
      <c r="M35195" s="16">
        <v>0</v>
      </c>
      <c r="O35195" s="16">
        <f t="shared" si="1666"/>
        <v>0</v>
      </c>
      <c r="P35195" s="16">
        <f t="shared" si="1667"/>
        <v>0</v>
      </c>
    </row>
    <row r="35196" spans="2:16">
      <c r="B35196" s="457"/>
      <c r="D35196" s="14" t="s">
        <v>34619</v>
      </c>
      <c r="F35196" s="331" t="s">
        <v>19909</v>
      </c>
      <c r="G35196" s="16"/>
      <c r="H35196" s="16"/>
      <c r="J35196" s="16">
        <v>0</v>
      </c>
      <c r="L35196" s="16">
        <f t="shared" si="1665"/>
        <v>0</v>
      </c>
      <c r="M35196" s="16">
        <v>117</v>
      </c>
      <c r="O35196" s="16">
        <f t="shared" si="1666"/>
        <v>117</v>
      </c>
      <c r="P35196" s="16">
        <f t="shared" si="1667"/>
        <v>117</v>
      </c>
    </row>
    <row r="35197" spans="2:16">
      <c r="B35197" s="457"/>
      <c r="D35197" s="14" t="s">
        <v>34619</v>
      </c>
      <c r="F35197" s="331" t="s">
        <v>10474</v>
      </c>
      <c r="G35197" s="16"/>
      <c r="H35197" s="16"/>
      <c r="J35197" s="16">
        <v>0</v>
      </c>
      <c r="L35197" s="16">
        <f t="shared" si="1665"/>
        <v>0</v>
      </c>
      <c r="M35197" s="16">
        <v>52</v>
      </c>
      <c r="O35197" s="16">
        <f t="shared" si="1666"/>
        <v>52</v>
      </c>
      <c r="P35197" s="16">
        <f t="shared" si="1667"/>
        <v>52</v>
      </c>
    </row>
    <row r="35198" spans="2:16">
      <c r="B35198" s="457"/>
      <c r="D35198" s="14" t="s">
        <v>34619</v>
      </c>
      <c r="F35198" s="331" t="s">
        <v>29921</v>
      </c>
      <c r="G35198" s="16"/>
      <c r="H35198" s="16"/>
      <c r="J35198" s="16">
        <v>0</v>
      </c>
      <c r="L35198" s="16">
        <f t="shared" si="1665"/>
        <v>0</v>
      </c>
      <c r="M35198" s="16">
        <v>0</v>
      </c>
      <c r="O35198" s="16">
        <f t="shared" si="1666"/>
        <v>0</v>
      </c>
      <c r="P35198" s="16">
        <f t="shared" si="1667"/>
        <v>0</v>
      </c>
    </row>
    <row r="35199" spans="2:16">
      <c r="B35199" s="457"/>
      <c r="D35199" s="14" t="s">
        <v>34619</v>
      </c>
      <c r="F35199" s="331" t="s">
        <v>2480</v>
      </c>
      <c r="G35199" s="16"/>
      <c r="H35199" s="16"/>
      <c r="J35199" s="16">
        <v>0</v>
      </c>
      <c r="L35199" s="16">
        <f t="shared" si="1665"/>
        <v>0</v>
      </c>
      <c r="M35199" s="16">
        <v>18</v>
      </c>
      <c r="O35199" s="16">
        <f t="shared" si="1666"/>
        <v>18</v>
      </c>
      <c r="P35199" s="16">
        <f t="shared" si="1667"/>
        <v>18</v>
      </c>
    </row>
    <row r="35200" spans="2:16">
      <c r="B35200" s="457"/>
      <c r="D35200" s="14" t="s">
        <v>34619</v>
      </c>
      <c r="F35200" s="331" t="s">
        <v>13017</v>
      </c>
      <c r="G35200" s="16"/>
      <c r="H35200" s="16"/>
      <c r="J35200" s="16">
        <v>0</v>
      </c>
      <c r="L35200" s="16">
        <f t="shared" si="1665"/>
        <v>0</v>
      </c>
      <c r="M35200" s="16">
        <v>18</v>
      </c>
      <c r="O35200" s="16">
        <f t="shared" si="1666"/>
        <v>18</v>
      </c>
      <c r="P35200" s="16">
        <f t="shared" si="1667"/>
        <v>18</v>
      </c>
    </row>
    <row r="35201" spans="2:16">
      <c r="B35201" s="457"/>
      <c r="D35201" s="14" t="s">
        <v>34619</v>
      </c>
      <c r="F35201" s="331" t="s">
        <v>10156</v>
      </c>
      <c r="G35201" s="16"/>
      <c r="H35201" s="16"/>
      <c r="J35201" s="16">
        <v>0</v>
      </c>
      <c r="L35201" s="16">
        <f t="shared" si="1665"/>
        <v>0</v>
      </c>
      <c r="M35201" s="16">
        <v>15</v>
      </c>
      <c r="O35201" s="16">
        <f t="shared" si="1666"/>
        <v>15</v>
      </c>
      <c r="P35201" s="16">
        <f t="shared" si="1667"/>
        <v>15</v>
      </c>
    </row>
    <row r="35202" spans="2:16" ht="13.5" thickBot="1">
      <c r="B35202" s="457"/>
      <c r="D35202" s="14" t="s">
        <v>34619</v>
      </c>
      <c r="F35202" s="332" t="s">
        <v>34627</v>
      </c>
      <c r="G35202" s="16"/>
      <c r="H35202" s="16"/>
      <c r="J35202" s="16">
        <v>0</v>
      </c>
      <c r="L35202" s="16">
        <f t="shared" si="1665"/>
        <v>0</v>
      </c>
      <c r="M35202" s="16">
        <v>12</v>
      </c>
      <c r="O35202" s="16">
        <f t="shared" si="1666"/>
        <v>12</v>
      </c>
      <c r="P35202" s="16">
        <f t="shared" si="1667"/>
        <v>12</v>
      </c>
    </row>
    <row r="35203" spans="2:16">
      <c r="B35203" s="457"/>
      <c r="D35203" s="14" t="s">
        <v>34619</v>
      </c>
      <c r="F35203" s="331" t="s">
        <v>34628</v>
      </c>
      <c r="G35203" s="16"/>
      <c r="H35203" s="16"/>
      <c r="J35203" s="16">
        <v>0</v>
      </c>
      <c r="L35203" s="16">
        <f t="shared" si="1665"/>
        <v>0</v>
      </c>
      <c r="M35203" s="16">
        <v>30</v>
      </c>
      <c r="O35203" s="16">
        <f t="shared" si="1666"/>
        <v>30</v>
      </c>
      <c r="P35203" s="16">
        <f t="shared" si="1667"/>
        <v>30</v>
      </c>
    </row>
    <row r="35204" spans="2:16">
      <c r="B35204" s="457"/>
      <c r="D35204" s="14" t="s">
        <v>34619</v>
      </c>
      <c r="F35204" s="331" t="s">
        <v>34629</v>
      </c>
      <c r="G35204" s="16"/>
      <c r="H35204" s="16"/>
      <c r="J35204" s="16">
        <v>0</v>
      </c>
      <c r="L35204" s="16">
        <f t="shared" si="1665"/>
        <v>0</v>
      </c>
      <c r="M35204" s="16">
        <v>58</v>
      </c>
      <c r="O35204" s="16">
        <f t="shared" si="1666"/>
        <v>58</v>
      </c>
      <c r="P35204" s="16">
        <f t="shared" si="1667"/>
        <v>58</v>
      </c>
    </row>
    <row r="35205" spans="2:16">
      <c r="B35205" s="457"/>
      <c r="D35205" s="14" t="s">
        <v>34619</v>
      </c>
      <c r="F35205" s="331" t="s">
        <v>34630</v>
      </c>
      <c r="G35205" s="16"/>
      <c r="H35205" s="16"/>
      <c r="J35205" s="16">
        <v>0</v>
      </c>
      <c r="L35205" s="16">
        <f t="shared" si="1665"/>
        <v>0</v>
      </c>
      <c r="M35205" s="16">
        <v>23</v>
      </c>
      <c r="O35205" s="16">
        <f t="shared" si="1666"/>
        <v>23</v>
      </c>
      <c r="P35205" s="16">
        <f t="shared" si="1667"/>
        <v>23</v>
      </c>
    </row>
    <row r="35206" spans="2:16">
      <c r="B35206" s="457"/>
      <c r="D35206" s="14" t="s">
        <v>34619</v>
      </c>
      <c r="F35206" s="331" t="s">
        <v>34631</v>
      </c>
      <c r="G35206" s="16"/>
      <c r="H35206" s="16"/>
      <c r="J35206" s="16">
        <v>0</v>
      </c>
      <c r="L35206" s="16">
        <f t="shared" si="1665"/>
        <v>0</v>
      </c>
      <c r="M35206" s="16">
        <v>19</v>
      </c>
      <c r="O35206" s="16">
        <f t="shared" si="1666"/>
        <v>19</v>
      </c>
      <c r="P35206" s="16">
        <f t="shared" si="1667"/>
        <v>19</v>
      </c>
    </row>
    <row r="35207" spans="2:16" ht="13.5" thickBot="1">
      <c r="B35207" s="457"/>
      <c r="D35207" s="14" t="s">
        <v>34619</v>
      </c>
      <c r="F35207" s="332" t="s">
        <v>1858</v>
      </c>
      <c r="G35207" s="16"/>
      <c r="H35207" s="16"/>
      <c r="J35207" s="16">
        <v>0</v>
      </c>
      <c r="L35207" s="16">
        <f t="shared" si="1665"/>
        <v>0</v>
      </c>
      <c r="M35207" s="16">
        <v>0</v>
      </c>
      <c r="O35207" s="16">
        <f t="shared" si="1666"/>
        <v>0</v>
      </c>
      <c r="P35207" s="16">
        <f t="shared" si="1667"/>
        <v>0</v>
      </c>
    </row>
    <row r="35208" spans="2:16">
      <c r="B35208" s="457"/>
      <c r="D35208" s="14" t="s">
        <v>34619</v>
      </c>
      <c r="F35208" s="331" t="s">
        <v>34632</v>
      </c>
      <c r="G35208" s="16"/>
      <c r="H35208" s="16"/>
      <c r="J35208" s="16">
        <v>0</v>
      </c>
      <c r="L35208" s="16">
        <f t="shared" si="1665"/>
        <v>0</v>
      </c>
      <c r="M35208" s="16">
        <v>21</v>
      </c>
      <c r="O35208" s="16">
        <f t="shared" si="1666"/>
        <v>21</v>
      </c>
      <c r="P35208" s="16">
        <f t="shared" si="1667"/>
        <v>21</v>
      </c>
    </row>
    <row r="35209" spans="2:16">
      <c r="B35209" s="457"/>
      <c r="D35209" s="14" t="s">
        <v>34619</v>
      </c>
      <c r="F35209" s="331" t="s">
        <v>34633</v>
      </c>
      <c r="G35209" s="16"/>
      <c r="H35209" s="16"/>
      <c r="J35209" s="16">
        <v>0</v>
      </c>
      <c r="L35209" s="16">
        <f t="shared" si="1665"/>
        <v>0</v>
      </c>
      <c r="M35209" s="16">
        <v>16</v>
      </c>
      <c r="O35209" s="16">
        <f t="shared" si="1666"/>
        <v>16</v>
      </c>
      <c r="P35209" s="16">
        <f t="shared" si="1667"/>
        <v>16</v>
      </c>
    </row>
    <row r="35210" spans="2:16">
      <c r="B35210" s="457"/>
      <c r="D35210" s="14" t="s">
        <v>34619</v>
      </c>
      <c r="F35210" s="331" t="s">
        <v>34634</v>
      </c>
      <c r="G35210" s="16"/>
      <c r="H35210" s="16"/>
      <c r="J35210" s="16">
        <v>0</v>
      </c>
      <c r="L35210" s="16">
        <f t="shared" si="1665"/>
        <v>0</v>
      </c>
      <c r="M35210" s="16">
        <v>16</v>
      </c>
      <c r="O35210" s="16">
        <f t="shared" si="1666"/>
        <v>16</v>
      </c>
      <c r="P35210" s="16">
        <f t="shared" si="1667"/>
        <v>16</v>
      </c>
    </row>
    <row r="35211" spans="2:16">
      <c r="B35211" s="457"/>
      <c r="D35211" s="14" t="s">
        <v>34619</v>
      </c>
      <c r="F35211" s="331" t="s">
        <v>11587</v>
      </c>
      <c r="G35211" s="16"/>
      <c r="H35211" s="16"/>
      <c r="J35211" s="16">
        <v>0</v>
      </c>
      <c r="L35211" s="16">
        <f t="shared" si="1665"/>
        <v>0</v>
      </c>
      <c r="M35211" s="16">
        <v>189</v>
      </c>
      <c r="O35211" s="16">
        <f t="shared" si="1666"/>
        <v>189</v>
      </c>
      <c r="P35211" s="16">
        <f t="shared" si="1667"/>
        <v>189</v>
      </c>
    </row>
    <row r="35212" spans="2:16">
      <c r="B35212" s="457"/>
      <c r="D35212" s="14" t="s">
        <v>34619</v>
      </c>
      <c r="F35212" s="331" t="s">
        <v>34635</v>
      </c>
      <c r="G35212" s="16"/>
      <c r="H35212" s="16"/>
      <c r="J35212" s="16">
        <v>0</v>
      </c>
      <c r="L35212" s="16">
        <f t="shared" si="1665"/>
        <v>0</v>
      </c>
      <c r="M35212" s="16">
        <v>20</v>
      </c>
      <c r="O35212" s="16">
        <f t="shared" si="1666"/>
        <v>20</v>
      </c>
      <c r="P35212" s="16">
        <f t="shared" si="1667"/>
        <v>20</v>
      </c>
    </row>
    <row r="35213" spans="2:16">
      <c r="B35213" s="457"/>
      <c r="D35213" s="14" t="s">
        <v>34619</v>
      </c>
      <c r="F35213" s="331" t="s">
        <v>1833</v>
      </c>
      <c r="G35213" s="16"/>
      <c r="H35213" s="16"/>
      <c r="J35213" s="16">
        <v>0</v>
      </c>
      <c r="L35213" s="16">
        <f t="shared" si="1665"/>
        <v>0</v>
      </c>
      <c r="M35213" s="16">
        <v>29</v>
      </c>
      <c r="O35213" s="16">
        <f t="shared" si="1666"/>
        <v>29</v>
      </c>
      <c r="P35213" s="16">
        <f t="shared" si="1667"/>
        <v>29</v>
      </c>
    </row>
    <row r="35214" spans="2:16">
      <c r="B35214" s="457"/>
      <c r="D35214" s="14" t="s">
        <v>34619</v>
      </c>
      <c r="F35214" s="331" t="s">
        <v>12481</v>
      </c>
      <c r="G35214" s="16"/>
      <c r="H35214" s="16"/>
      <c r="J35214" s="16">
        <v>0</v>
      </c>
      <c r="L35214" s="16">
        <f t="shared" si="1665"/>
        <v>0</v>
      </c>
      <c r="M35214" s="16">
        <v>145</v>
      </c>
      <c r="O35214" s="16">
        <f t="shared" si="1666"/>
        <v>145</v>
      </c>
      <c r="P35214" s="16">
        <f t="shared" si="1667"/>
        <v>145</v>
      </c>
    </row>
    <row r="35215" spans="2:16" ht="13.5" thickBot="1">
      <c r="B35215" s="457"/>
      <c r="D35215" s="14" t="s">
        <v>34619</v>
      </c>
      <c r="F35215" s="332" t="s">
        <v>1825</v>
      </c>
      <c r="G35215" s="16"/>
      <c r="H35215" s="16"/>
      <c r="J35215" s="16">
        <v>0</v>
      </c>
      <c r="L35215" s="16">
        <f t="shared" si="1665"/>
        <v>0</v>
      </c>
      <c r="M35215" s="16">
        <v>81</v>
      </c>
      <c r="O35215" s="16">
        <f t="shared" si="1666"/>
        <v>81</v>
      </c>
      <c r="P35215" s="16">
        <f t="shared" si="1667"/>
        <v>81</v>
      </c>
    </row>
    <row r="35216" spans="2:16">
      <c r="B35216" s="457"/>
      <c r="D35216" s="14" t="s">
        <v>34619</v>
      </c>
      <c r="F35216" s="331" t="s">
        <v>539</v>
      </c>
      <c r="G35216" s="16"/>
      <c r="H35216" s="16"/>
      <c r="J35216" s="16">
        <v>0</v>
      </c>
      <c r="L35216" s="16">
        <f t="shared" si="1665"/>
        <v>0</v>
      </c>
      <c r="M35216" s="16">
        <v>19</v>
      </c>
      <c r="O35216" s="16">
        <f t="shared" si="1666"/>
        <v>19</v>
      </c>
      <c r="P35216" s="16">
        <f t="shared" si="1667"/>
        <v>19</v>
      </c>
    </row>
    <row r="35217" spans="2:16">
      <c r="B35217" s="457"/>
      <c r="D35217" s="14" t="s">
        <v>34619</v>
      </c>
      <c r="F35217" s="331" t="s">
        <v>13465</v>
      </c>
      <c r="G35217" s="16"/>
      <c r="H35217" s="16"/>
      <c r="J35217" s="16">
        <v>0</v>
      </c>
      <c r="L35217" s="16">
        <f t="shared" si="1665"/>
        <v>0</v>
      </c>
      <c r="M35217" s="16">
        <v>18</v>
      </c>
      <c r="O35217" s="16">
        <f t="shared" si="1666"/>
        <v>18</v>
      </c>
      <c r="P35217" s="16">
        <f t="shared" si="1667"/>
        <v>18</v>
      </c>
    </row>
    <row r="35218" spans="2:16">
      <c r="B35218" s="457"/>
      <c r="D35218" s="14" t="s">
        <v>34619</v>
      </c>
      <c r="F35218" s="331" t="s">
        <v>12478</v>
      </c>
      <c r="G35218" s="16"/>
      <c r="H35218" s="16"/>
      <c r="J35218" s="16">
        <v>0</v>
      </c>
      <c r="L35218" s="16">
        <f t="shared" si="1665"/>
        <v>0</v>
      </c>
      <c r="M35218" s="16">
        <v>82</v>
      </c>
      <c r="O35218" s="16">
        <f t="shared" si="1666"/>
        <v>82</v>
      </c>
      <c r="P35218" s="16">
        <f t="shared" si="1667"/>
        <v>82</v>
      </c>
    </row>
    <row r="35219" spans="2:16">
      <c r="B35219" s="457"/>
      <c r="D35219" s="14" t="s">
        <v>34619</v>
      </c>
      <c r="F35219" s="331" t="s">
        <v>3664</v>
      </c>
      <c r="G35219" s="16"/>
      <c r="H35219" s="16"/>
      <c r="J35219" s="16">
        <v>0</v>
      </c>
      <c r="L35219" s="16">
        <f t="shared" si="1665"/>
        <v>0</v>
      </c>
      <c r="M35219" s="16">
        <v>25</v>
      </c>
      <c r="O35219" s="16">
        <f t="shared" si="1666"/>
        <v>25</v>
      </c>
      <c r="P35219" s="16">
        <f t="shared" si="1667"/>
        <v>25</v>
      </c>
    </row>
    <row r="35220" spans="2:16">
      <c r="B35220" s="457"/>
      <c r="D35220" s="14" t="s">
        <v>34619</v>
      </c>
      <c r="F35220" s="331" t="s">
        <v>10129</v>
      </c>
      <c r="G35220" s="16"/>
      <c r="H35220" s="16"/>
      <c r="J35220" s="16">
        <v>0</v>
      </c>
      <c r="L35220" s="16">
        <f t="shared" si="1665"/>
        <v>0</v>
      </c>
      <c r="M35220" s="16">
        <v>0</v>
      </c>
      <c r="O35220" s="16">
        <f t="shared" si="1666"/>
        <v>0</v>
      </c>
      <c r="P35220" s="16">
        <f t="shared" si="1667"/>
        <v>0</v>
      </c>
    </row>
    <row r="35221" spans="2:16">
      <c r="B35221" s="457"/>
      <c r="D35221" s="14" t="s">
        <v>34619</v>
      </c>
      <c r="F35221" s="331" t="s">
        <v>12878</v>
      </c>
      <c r="G35221" s="16"/>
      <c r="H35221" s="16"/>
      <c r="J35221" s="16">
        <v>0</v>
      </c>
      <c r="L35221" s="16">
        <f t="shared" si="1665"/>
        <v>0</v>
      </c>
      <c r="M35221" s="16">
        <v>24</v>
      </c>
      <c r="O35221" s="16">
        <f t="shared" si="1666"/>
        <v>24</v>
      </c>
      <c r="P35221" s="16">
        <f t="shared" si="1667"/>
        <v>24</v>
      </c>
    </row>
    <row r="35222" spans="2:16">
      <c r="B35222" s="457"/>
      <c r="D35222" s="14" t="s">
        <v>34619</v>
      </c>
      <c r="F35222" s="331" t="s">
        <v>34636</v>
      </c>
      <c r="G35222" s="16"/>
      <c r="H35222" s="16"/>
      <c r="J35222" s="16">
        <v>0</v>
      </c>
      <c r="L35222" s="16">
        <f t="shared" si="1665"/>
        <v>0</v>
      </c>
      <c r="M35222" s="16">
        <v>34</v>
      </c>
      <c r="O35222" s="16">
        <f t="shared" si="1666"/>
        <v>34</v>
      </c>
      <c r="P35222" s="16">
        <f t="shared" si="1667"/>
        <v>34</v>
      </c>
    </row>
    <row r="35223" spans="2:16" ht="13.5" thickBot="1">
      <c r="B35223" s="457"/>
      <c r="D35223" s="14" t="s">
        <v>34619</v>
      </c>
      <c r="F35223" s="332" t="s">
        <v>34637</v>
      </c>
      <c r="G35223" s="16"/>
      <c r="H35223" s="16"/>
      <c r="J35223" s="16">
        <v>0</v>
      </c>
      <c r="L35223" s="16">
        <f t="shared" si="1665"/>
        <v>0</v>
      </c>
      <c r="M35223" s="16">
        <v>21</v>
      </c>
      <c r="O35223" s="16">
        <f t="shared" si="1666"/>
        <v>21</v>
      </c>
      <c r="P35223" s="16">
        <f t="shared" si="1667"/>
        <v>21</v>
      </c>
    </row>
    <row r="35224" spans="2:16">
      <c r="B35224" s="457"/>
      <c r="D35224" s="14" t="s">
        <v>34619</v>
      </c>
      <c r="F35224" s="331" t="s">
        <v>929</v>
      </c>
      <c r="G35224" s="16"/>
      <c r="H35224" s="16"/>
      <c r="J35224" s="16">
        <v>0</v>
      </c>
      <c r="L35224" s="16">
        <f t="shared" si="1665"/>
        <v>0</v>
      </c>
      <c r="M35224" s="16">
        <v>0</v>
      </c>
      <c r="O35224" s="16">
        <f t="shared" si="1666"/>
        <v>0</v>
      </c>
      <c r="P35224" s="16">
        <f t="shared" si="1667"/>
        <v>0</v>
      </c>
    </row>
    <row r="35225" spans="2:16">
      <c r="B35225" s="457"/>
      <c r="D35225" s="14" t="s">
        <v>34619</v>
      </c>
      <c r="F35225" s="331" t="s">
        <v>3458</v>
      </c>
      <c r="G35225" s="16"/>
      <c r="H35225" s="16"/>
      <c r="J35225" s="16">
        <v>0</v>
      </c>
      <c r="L35225" s="16">
        <f t="shared" si="1665"/>
        <v>0</v>
      </c>
      <c r="M35225" s="16">
        <v>35</v>
      </c>
      <c r="O35225" s="16">
        <f t="shared" si="1666"/>
        <v>35</v>
      </c>
      <c r="P35225" s="16">
        <f t="shared" si="1667"/>
        <v>35</v>
      </c>
    </row>
    <row r="35226" spans="2:16">
      <c r="B35226" s="457"/>
      <c r="D35226" s="14" t="s">
        <v>34619</v>
      </c>
      <c r="F35226" s="331" t="s">
        <v>34638</v>
      </c>
      <c r="G35226" s="16"/>
      <c r="H35226" s="16"/>
      <c r="J35226" s="16">
        <v>0</v>
      </c>
      <c r="L35226" s="16">
        <f t="shared" si="1665"/>
        <v>0</v>
      </c>
      <c r="M35226" s="16">
        <v>32</v>
      </c>
      <c r="O35226" s="16">
        <f t="shared" si="1666"/>
        <v>32</v>
      </c>
      <c r="P35226" s="16">
        <f t="shared" si="1667"/>
        <v>32</v>
      </c>
    </row>
    <row r="35227" spans="2:16">
      <c r="B35227" s="457"/>
      <c r="D35227" s="14" t="s">
        <v>34619</v>
      </c>
      <c r="F35227" s="331" t="s">
        <v>917</v>
      </c>
      <c r="G35227" s="16"/>
      <c r="H35227" s="16"/>
      <c r="J35227" s="16">
        <v>0</v>
      </c>
      <c r="L35227" s="16">
        <f t="shared" si="1665"/>
        <v>0</v>
      </c>
      <c r="M35227" s="16">
        <v>0</v>
      </c>
      <c r="O35227" s="16">
        <f t="shared" si="1666"/>
        <v>0</v>
      </c>
      <c r="P35227" s="16">
        <f t="shared" si="1667"/>
        <v>0</v>
      </c>
    </row>
    <row r="35228" spans="2:16">
      <c r="B35228" s="457"/>
      <c r="D35228" s="14" t="s">
        <v>34619</v>
      </c>
      <c r="F35228" s="331" t="s">
        <v>13627</v>
      </c>
      <c r="G35228" s="16"/>
      <c r="H35228" s="16"/>
      <c r="J35228" s="16">
        <v>0</v>
      </c>
      <c r="L35228" s="16">
        <f t="shared" si="1665"/>
        <v>0</v>
      </c>
      <c r="M35228" s="16">
        <v>0</v>
      </c>
      <c r="O35228" s="16">
        <f t="shared" si="1666"/>
        <v>0</v>
      </c>
      <c r="P35228" s="16">
        <f t="shared" si="1667"/>
        <v>0</v>
      </c>
    </row>
    <row r="35229" spans="2:16">
      <c r="B35229" s="457"/>
      <c r="D35229" s="14" t="s">
        <v>34619</v>
      </c>
      <c r="F35229" s="331" t="s">
        <v>1764</v>
      </c>
      <c r="G35229" s="16"/>
      <c r="H35229" s="16"/>
      <c r="J35229" s="16">
        <v>0</v>
      </c>
      <c r="L35229" s="16">
        <f t="shared" si="1665"/>
        <v>0</v>
      </c>
      <c r="M35229" s="16">
        <v>0</v>
      </c>
      <c r="O35229" s="16">
        <f t="shared" si="1666"/>
        <v>0</v>
      </c>
      <c r="P35229" s="16">
        <f t="shared" si="1667"/>
        <v>0</v>
      </c>
    </row>
    <row r="35230" spans="2:16" ht="13.5" thickBot="1">
      <c r="B35230" s="457"/>
      <c r="D35230" s="14" t="s">
        <v>34619</v>
      </c>
      <c r="F35230" s="332" t="s">
        <v>34549</v>
      </c>
      <c r="G35230" s="16"/>
      <c r="H35230" s="16"/>
      <c r="J35230" s="16">
        <v>0</v>
      </c>
      <c r="L35230" s="16">
        <f t="shared" si="1665"/>
        <v>0</v>
      </c>
      <c r="M35230" s="16">
        <v>72</v>
      </c>
      <c r="O35230" s="16">
        <f t="shared" si="1666"/>
        <v>72</v>
      </c>
      <c r="P35230" s="16">
        <f t="shared" si="1667"/>
        <v>72</v>
      </c>
    </row>
    <row r="35231" spans="2:16">
      <c r="B35231" s="457"/>
      <c r="D35231" s="14" t="s">
        <v>34619</v>
      </c>
      <c r="F35231" s="331" t="s">
        <v>34639</v>
      </c>
      <c r="G35231" s="16"/>
      <c r="H35231" s="16"/>
      <c r="J35231" s="16">
        <v>0</v>
      </c>
      <c r="L35231" s="16">
        <f t="shared" si="1665"/>
        <v>0</v>
      </c>
      <c r="M35231" s="16">
        <v>0</v>
      </c>
      <c r="O35231" s="16">
        <f t="shared" si="1666"/>
        <v>0</v>
      </c>
      <c r="P35231" s="16">
        <f t="shared" si="1667"/>
        <v>0</v>
      </c>
    </row>
    <row r="35232" spans="2:16">
      <c r="B35232" s="457"/>
      <c r="D35232" s="14" t="s">
        <v>34619</v>
      </c>
      <c r="F35232" s="331" t="s">
        <v>34640</v>
      </c>
      <c r="G35232" s="16"/>
      <c r="H35232" s="16"/>
      <c r="J35232" s="16">
        <v>0</v>
      </c>
      <c r="L35232" s="16">
        <f t="shared" si="1665"/>
        <v>0</v>
      </c>
      <c r="M35232" s="16">
        <v>183</v>
      </c>
      <c r="O35232" s="16">
        <f t="shared" si="1666"/>
        <v>183</v>
      </c>
      <c r="P35232" s="16">
        <f t="shared" si="1667"/>
        <v>183</v>
      </c>
    </row>
    <row r="35233" spans="2:16">
      <c r="B35233" s="457"/>
      <c r="D35233" s="14" t="s">
        <v>34619</v>
      </c>
      <c r="F35233" s="331" t="s">
        <v>34641</v>
      </c>
      <c r="G35233" s="16"/>
      <c r="H35233" s="16"/>
      <c r="J35233" s="16">
        <v>0</v>
      </c>
      <c r="L35233" s="16">
        <f t="shared" si="1665"/>
        <v>0</v>
      </c>
      <c r="M35233" s="16">
        <v>15</v>
      </c>
      <c r="O35233" s="16">
        <f t="shared" si="1666"/>
        <v>15</v>
      </c>
      <c r="P35233" s="16">
        <f t="shared" si="1667"/>
        <v>15</v>
      </c>
    </row>
    <row r="35234" spans="2:16">
      <c r="B35234" s="457"/>
      <c r="D35234" s="14" t="s">
        <v>34619</v>
      </c>
      <c r="F35234" s="331" t="s">
        <v>34642</v>
      </c>
      <c r="G35234" s="16"/>
      <c r="H35234" s="16"/>
      <c r="J35234" s="16">
        <v>0</v>
      </c>
      <c r="L35234" s="16">
        <f t="shared" si="1665"/>
        <v>0</v>
      </c>
      <c r="M35234" s="16">
        <v>0</v>
      </c>
      <c r="O35234" s="16">
        <f t="shared" si="1666"/>
        <v>0</v>
      </c>
      <c r="P35234" s="16">
        <f t="shared" si="1667"/>
        <v>0</v>
      </c>
    </row>
    <row r="35235" spans="2:16" ht="13.5" thickBot="1">
      <c r="B35235" s="457"/>
      <c r="D35235" s="14" t="s">
        <v>34619</v>
      </c>
      <c r="F35235" s="332" t="s">
        <v>1825</v>
      </c>
      <c r="G35235" s="16"/>
      <c r="H35235" s="16"/>
      <c r="J35235" s="16">
        <v>0</v>
      </c>
      <c r="L35235" s="16">
        <f t="shared" si="1665"/>
        <v>0</v>
      </c>
      <c r="M35235" s="16">
        <v>0</v>
      </c>
      <c r="O35235" s="16">
        <f t="shared" si="1666"/>
        <v>0</v>
      </c>
      <c r="P35235" s="16">
        <f t="shared" si="1667"/>
        <v>0</v>
      </c>
    </row>
    <row r="35236" spans="2:16">
      <c r="B35236" s="457"/>
      <c r="D35236" s="14" t="s">
        <v>34619</v>
      </c>
      <c r="F35236" s="331" t="s">
        <v>34643</v>
      </c>
      <c r="G35236" s="16"/>
      <c r="H35236" s="16"/>
      <c r="J35236" s="16">
        <v>0</v>
      </c>
      <c r="L35236" s="16">
        <f t="shared" si="1665"/>
        <v>0</v>
      </c>
      <c r="M35236" s="16">
        <v>0</v>
      </c>
      <c r="O35236" s="16">
        <f t="shared" si="1666"/>
        <v>0</v>
      </c>
      <c r="P35236" s="16">
        <f t="shared" si="1667"/>
        <v>0</v>
      </c>
    </row>
    <row r="35237" spans="2:16" ht="13.5" thickBot="1">
      <c r="B35237" s="457"/>
      <c r="D35237" s="14" t="s">
        <v>34619</v>
      </c>
      <c r="F35237" s="332" t="s">
        <v>1386</v>
      </c>
      <c r="G35237" s="16"/>
      <c r="H35237" s="16"/>
      <c r="J35237" s="16">
        <v>528</v>
      </c>
      <c r="L35237" s="16">
        <f t="shared" si="1665"/>
        <v>528</v>
      </c>
      <c r="M35237" s="16">
        <v>0</v>
      </c>
      <c r="O35237" s="16">
        <f t="shared" si="1666"/>
        <v>0</v>
      </c>
      <c r="P35237" s="16">
        <f t="shared" si="1667"/>
        <v>528</v>
      </c>
    </row>
    <row r="35238" spans="2:16">
      <c r="B35238" s="457"/>
      <c r="D35238" s="14" t="s">
        <v>34619</v>
      </c>
      <c r="F35238" s="331" t="s">
        <v>34644</v>
      </c>
      <c r="G35238" s="16"/>
      <c r="H35238" s="16"/>
      <c r="J35238" s="16">
        <v>0</v>
      </c>
      <c r="L35238" s="16">
        <f t="shared" si="1665"/>
        <v>0</v>
      </c>
      <c r="M35238" s="16">
        <v>0</v>
      </c>
      <c r="O35238" s="16">
        <f t="shared" si="1666"/>
        <v>0</v>
      </c>
      <c r="P35238" s="16">
        <f t="shared" si="1667"/>
        <v>0</v>
      </c>
    </row>
    <row r="35239" spans="2:16" ht="13.5" thickBot="1">
      <c r="B35239" s="457"/>
      <c r="D35239" s="14" t="s">
        <v>34619</v>
      </c>
      <c r="F35239" s="332" t="s">
        <v>34645</v>
      </c>
      <c r="G35239" s="16"/>
      <c r="H35239" s="16"/>
      <c r="J35239" s="16">
        <v>0</v>
      </c>
      <c r="L35239" s="16">
        <f t="shared" si="1665"/>
        <v>0</v>
      </c>
      <c r="M35239" s="16">
        <v>0</v>
      </c>
      <c r="O35239" s="16">
        <f t="shared" si="1666"/>
        <v>0</v>
      </c>
      <c r="P35239" s="16">
        <f t="shared" si="1667"/>
        <v>0</v>
      </c>
    </row>
    <row r="35240" spans="2:16">
      <c r="B35240" s="457"/>
      <c r="D35240" s="14" t="s">
        <v>34619</v>
      </c>
      <c r="F35240" s="331" t="s">
        <v>12980</v>
      </c>
      <c r="G35240" s="16"/>
      <c r="H35240" s="16"/>
      <c r="J35240" s="16">
        <v>0</v>
      </c>
      <c r="L35240" s="16">
        <f t="shared" si="1665"/>
        <v>0</v>
      </c>
      <c r="M35240" s="16">
        <v>106</v>
      </c>
      <c r="O35240" s="16">
        <f t="shared" si="1666"/>
        <v>106</v>
      </c>
      <c r="P35240" s="16">
        <f t="shared" si="1667"/>
        <v>106</v>
      </c>
    </row>
    <row r="35241" spans="2:16">
      <c r="B35241" s="457"/>
      <c r="D35241" s="14" t="s">
        <v>34619</v>
      </c>
      <c r="F35241" s="331" t="s">
        <v>20488</v>
      </c>
      <c r="G35241" s="16"/>
      <c r="H35241" s="16"/>
      <c r="J35241" s="16">
        <v>0</v>
      </c>
      <c r="L35241" s="16">
        <f t="shared" si="1665"/>
        <v>0</v>
      </c>
      <c r="M35241" s="16">
        <v>85</v>
      </c>
      <c r="O35241" s="16">
        <f t="shared" si="1666"/>
        <v>85</v>
      </c>
      <c r="P35241" s="16">
        <f t="shared" si="1667"/>
        <v>85</v>
      </c>
    </row>
    <row r="35242" spans="2:16" ht="13.5" thickBot="1">
      <c r="B35242" s="457"/>
      <c r="D35242" s="14" t="s">
        <v>34619</v>
      </c>
      <c r="F35242" s="332" t="s">
        <v>11908</v>
      </c>
      <c r="G35242" s="16"/>
      <c r="H35242" s="16"/>
      <c r="J35242" s="16">
        <v>0</v>
      </c>
      <c r="L35242" s="16">
        <f t="shared" si="1665"/>
        <v>0</v>
      </c>
      <c r="M35242" s="16">
        <v>0</v>
      </c>
      <c r="O35242" s="16">
        <f t="shared" si="1666"/>
        <v>0</v>
      </c>
      <c r="P35242" s="16">
        <f t="shared" si="1667"/>
        <v>0</v>
      </c>
    </row>
    <row r="35243" spans="2:16">
      <c r="B35243" s="457"/>
      <c r="D35243" s="14" t="s">
        <v>34619</v>
      </c>
      <c r="F35243" s="331" t="s">
        <v>3079</v>
      </c>
      <c r="G35243" s="16"/>
      <c r="H35243" s="16"/>
      <c r="J35243" s="16">
        <v>0</v>
      </c>
      <c r="L35243" s="16">
        <f t="shared" si="1665"/>
        <v>0</v>
      </c>
      <c r="M35243" s="16">
        <v>291</v>
      </c>
      <c r="O35243" s="16">
        <f t="shared" si="1666"/>
        <v>291</v>
      </c>
      <c r="P35243" s="16">
        <f t="shared" si="1667"/>
        <v>291</v>
      </c>
    </row>
    <row r="35244" spans="2:16">
      <c r="B35244" s="457"/>
      <c r="D35244" s="14" t="s">
        <v>34619</v>
      </c>
      <c r="F35244" s="331" t="s">
        <v>34646</v>
      </c>
      <c r="G35244" s="16"/>
      <c r="H35244" s="16"/>
      <c r="J35244" s="16">
        <v>214</v>
      </c>
      <c r="L35244" s="16">
        <f t="shared" si="1665"/>
        <v>214</v>
      </c>
      <c r="M35244" s="16">
        <v>0</v>
      </c>
      <c r="O35244" s="16">
        <f t="shared" si="1666"/>
        <v>0</v>
      </c>
      <c r="P35244" s="16">
        <f t="shared" si="1667"/>
        <v>214</v>
      </c>
    </row>
    <row r="35245" spans="2:16" ht="13.5" thickBot="1">
      <c r="B35245" s="457"/>
      <c r="D35245" s="14" t="s">
        <v>34619</v>
      </c>
      <c r="F35245" s="332" t="s">
        <v>2527</v>
      </c>
      <c r="G35245" s="16"/>
      <c r="H35245" s="16"/>
      <c r="J35245" s="16">
        <v>0</v>
      </c>
      <c r="L35245" s="16">
        <f t="shared" si="1665"/>
        <v>0</v>
      </c>
      <c r="M35245" s="16">
        <v>0</v>
      </c>
      <c r="O35245" s="16">
        <f t="shared" si="1666"/>
        <v>0</v>
      </c>
      <c r="P35245" s="16">
        <f t="shared" si="1667"/>
        <v>0</v>
      </c>
    </row>
    <row r="35246" spans="2:16">
      <c r="B35246" s="457"/>
      <c r="D35246" s="14" t="s">
        <v>34619</v>
      </c>
      <c r="F35246" s="331" t="s">
        <v>10109</v>
      </c>
      <c r="G35246" s="16"/>
      <c r="H35246" s="16"/>
      <c r="J35246" s="16">
        <v>0</v>
      </c>
      <c r="L35246" s="16">
        <f t="shared" si="1665"/>
        <v>0</v>
      </c>
      <c r="M35246" s="16">
        <v>0</v>
      </c>
      <c r="O35246" s="16">
        <f t="shared" si="1666"/>
        <v>0</v>
      </c>
      <c r="P35246" s="16">
        <f t="shared" si="1667"/>
        <v>0</v>
      </c>
    </row>
    <row r="35247" spans="2:16">
      <c r="B35247" s="457"/>
      <c r="D35247" s="14" t="s">
        <v>34619</v>
      </c>
      <c r="F35247" s="331" t="s">
        <v>34647</v>
      </c>
      <c r="G35247" s="16"/>
      <c r="H35247" s="16"/>
      <c r="J35247" s="16">
        <v>0</v>
      </c>
      <c r="L35247" s="16">
        <f t="shared" si="1665"/>
        <v>0</v>
      </c>
      <c r="M35247" s="16">
        <v>19</v>
      </c>
      <c r="O35247" s="16">
        <f t="shared" si="1666"/>
        <v>19</v>
      </c>
      <c r="P35247" s="16">
        <f t="shared" si="1667"/>
        <v>19</v>
      </c>
    </row>
    <row r="35248" spans="2:16">
      <c r="B35248" s="457"/>
      <c r="D35248" s="14" t="s">
        <v>34619</v>
      </c>
      <c r="F35248" s="331" t="s">
        <v>34648</v>
      </c>
      <c r="G35248" s="16"/>
      <c r="H35248" s="16"/>
      <c r="J35248" s="16">
        <v>0</v>
      </c>
      <c r="L35248" s="16">
        <f t="shared" si="1665"/>
        <v>0</v>
      </c>
      <c r="M35248" s="16">
        <v>0</v>
      </c>
      <c r="O35248" s="16">
        <f t="shared" si="1666"/>
        <v>0</v>
      </c>
      <c r="P35248" s="16">
        <f t="shared" si="1667"/>
        <v>0</v>
      </c>
    </row>
    <row r="35249" spans="2:16">
      <c r="B35249" s="457"/>
      <c r="D35249" s="14" t="s">
        <v>34619</v>
      </c>
      <c r="F35249" s="331" t="s">
        <v>10245</v>
      </c>
      <c r="G35249" s="16"/>
      <c r="H35249" s="16"/>
      <c r="J35249" s="16">
        <v>0</v>
      </c>
      <c r="L35249" s="16">
        <f t="shared" si="1665"/>
        <v>0</v>
      </c>
      <c r="M35249" s="16">
        <v>0</v>
      </c>
      <c r="O35249" s="16">
        <f t="shared" si="1666"/>
        <v>0</v>
      </c>
      <c r="P35249" s="16">
        <f t="shared" si="1667"/>
        <v>0</v>
      </c>
    </row>
    <row r="35250" spans="2:16">
      <c r="B35250" s="457"/>
      <c r="D35250" s="14" t="s">
        <v>34619</v>
      </c>
      <c r="F35250" s="331" t="s">
        <v>2872</v>
      </c>
      <c r="G35250" s="16"/>
      <c r="H35250" s="16"/>
      <c r="J35250" s="16">
        <v>0</v>
      </c>
      <c r="L35250" s="16">
        <f t="shared" ref="L35250:L35313" si="1668">+J35250+K35250</f>
        <v>0</v>
      </c>
      <c r="M35250" s="16">
        <v>0</v>
      </c>
      <c r="O35250" s="16">
        <f t="shared" ref="O35250:O35313" si="1669">+M35250+N35250</f>
        <v>0</v>
      </c>
      <c r="P35250" s="16">
        <f t="shared" ref="P35250:P35313" si="1670">+O35250+L35250</f>
        <v>0</v>
      </c>
    </row>
    <row r="35251" spans="2:16">
      <c r="B35251" s="457"/>
      <c r="D35251" s="14" t="s">
        <v>34619</v>
      </c>
      <c r="F35251" s="331" t="s">
        <v>10073</v>
      </c>
      <c r="G35251" s="16"/>
      <c r="H35251" s="16"/>
      <c r="J35251" s="16">
        <v>0</v>
      </c>
      <c r="L35251" s="16">
        <f t="shared" si="1668"/>
        <v>0</v>
      </c>
      <c r="M35251" s="16">
        <v>28</v>
      </c>
      <c r="O35251" s="16">
        <f t="shared" si="1669"/>
        <v>28</v>
      </c>
      <c r="P35251" s="16">
        <f t="shared" si="1670"/>
        <v>28</v>
      </c>
    </row>
    <row r="35252" spans="2:16">
      <c r="B35252" s="457"/>
      <c r="D35252" s="14" t="s">
        <v>34619</v>
      </c>
      <c r="F35252" s="331" t="s">
        <v>2954</v>
      </c>
      <c r="G35252" s="16"/>
      <c r="H35252" s="16"/>
      <c r="J35252" s="16">
        <v>0</v>
      </c>
      <c r="L35252" s="16">
        <f t="shared" si="1668"/>
        <v>0</v>
      </c>
      <c r="M35252" s="16">
        <v>0</v>
      </c>
      <c r="O35252" s="16">
        <f t="shared" si="1669"/>
        <v>0</v>
      </c>
      <c r="P35252" s="16">
        <f t="shared" si="1670"/>
        <v>0</v>
      </c>
    </row>
    <row r="35253" spans="2:16">
      <c r="B35253" s="457"/>
      <c r="D35253" s="14" t="s">
        <v>34619</v>
      </c>
      <c r="F35253" s="331" t="s">
        <v>2457</v>
      </c>
      <c r="G35253" s="16"/>
      <c r="H35253" s="16"/>
      <c r="J35253" s="16">
        <v>0</v>
      </c>
      <c r="L35253" s="16">
        <f t="shared" si="1668"/>
        <v>0</v>
      </c>
      <c r="M35253" s="16">
        <v>23</v>
      </c>
      <c r="O35253" s="16">
        <f t="shared" si="1669"/>
        <v>23</v>
      </c>
      <c r="P35253" s="16">
        <f t="shared" si="1670"/>
        <v>23</v>
      </c>
    </row>
    <row r="35254" spans="2:16">
      <c r="B35254" s="457"/>
      <c r="D35254" s="14" t="s">
        <v>34619</v>
      </c>
      <c r="F35254" s="331" t="s">
        <v>68</v>
      </c>
      <c r="G35254" s="16"/>
      <c r="H35254" s="16"/>
      <c r="J35254" s="16">
        <v>0</v>
      </c>
      <c r="L35254" s="16">
        <f t="shared" si="1668"/>
        <v>0</v>
      </c>
      <c r="M35254" s="16">
        <v>18</v>
      </c>
      <c r="O35254" s="16">
        <f t="shared" si="1669"/>
        <v>18</v>
      </c>
      <c r="P35254" s="16">
        <f t="shared" si="1670"/>
        <v>18</v>
      </c>
    </row>
    <row r="35255" spans="2:16">
      <c r="B35255" s="457"/>
      <c r="D35255" s="14" t="s">
        <v>34619</v>
      </c>
      <c r="F35255" s="331" t="s">
        <v>4013</v>
      </c>
      <c r="G35255" s="16"/>
      <c r="H35255" s="16"/>
      <c r="J35255" s="16">
        <v>0</v>
      </c>
      <c r="L35255" s="16">
        <f t="shared" si="1668"/>
        <v>0</v>
      </c>
      <c r="M35255" s="16">
        <v>0</v>
      </c>
      <c r="O35255" s="16">
        <f t="shared" si="1669"/>
        <v>0</v>
      </c>
      <c r="P35255" s="16">
        <f t="shared" si="1670"/>
        <v>0</v>
      </c>
    </row>
    <row r="35256" spans="2:16" ht="13.5" thickBot="1">
      <c r="B35256" s="457"/>
      <c r="D35256" s="14" t="s">
        <v>34619</v>
      </c>
      <c r="F35256" s="332" t="s">
        <v>15340</v>
      </c>
      <c r="G35256" s="16"/>
      <c r="H35256" s="16"/>
      <c r="J35256" s="16">
        <v>0</v>
      </c>
      <c r="L35256" s="16">
        <f t="shared" si="1668"/>
        <v>0</v>
      </c>
      <c r="M35256" s="16">
        <v>0</v>
      </c>
      <c r="O35256" s="16">
        <f t="shared" si="1669"/>
        <v>0</v>
      </c>
      <c r="P35256" s="16">
        <f t="shared" si="1670"/>
        <v>0</v>
      </c>
    </row>
    <row r="35257" spans="2:16">
      <c r="B35257" s="457"/>
      <c r="D35257" s="14" t="s">
        <v>34619</v>
      </c>
      <c r="F35257" s="331" t="s">
        <v>12602</v>
      </c>
      <c r="G35257" s="16"/>
      <c r="H35257" s="16"/>
      <c r="J35257" s="16">
        <v>0</v>
      </c>
      <c r="L35257" s="16">
        <f t="shared" si="1668"/>
        <v>0</v>
      </c>
      <c r="M35257" s="16">
        <v>0</v>
      </c>
      <c r="O35257" s="16">
        <f t="shared" si="1669"/>
        <v>0</v>
      </c>
      <c r="P35257" s="16">
        <f t="shared" si="1670"/>
        <v>0</v>
      </c>
    </row>
    <row r="35258" spans="2:16">
      <c r="B35258" s="457"/>
      <c r="D35258" s="14" t="s">
        <v>34619</v>
      </c>
      <c r="F35258" s="331" t="s">
        <v>13074</v>
      </c>
      <c r="G35258" s="16"/>
      <c r="H35258" s="16"/>
      <c r="J35258" s="16">
        <v>0</v>
      </c>
      <c r="L35258" s="16">
        <f t="shared" si="1668"/>
        <v>0</v>
      </c>
      <c r="M35258" s="16">
        <v>16</v>
      </c>
      <c r="O35258" s="16">
        <f t="shared" si="1669"/>
        <v>16</v>
      </c>
      <c r="P35258" s="16">
        <f t="shared" si="1670"/>
        <v>16</v>
      </c>
    </row>
    <row r="35259" spans="2:16">
      <c r="B35259" s="457"/>
      <c r="D35259" s="14" t="s">
        <v>34619</v>
      </c>
      <c r="F35259" s="331" t="s">
        <v>21984</v>
      </c>
      <c r="G35259" s="16"/>
      <c r="H35259" s="16"/>
      <c r="J35259" s="16">
        <v>0</v>
      </c>
      <c r="L35259" s="16">
        <f t="shared" si="1668"/>
        <v>0</v>
      </c>
      <c r="M35259" s="16">
        <v>0</v>
      </c>
      <c r="O35259" s="16">
        <f t="shared" si="1669"/>
        <v>0</v>
      </c>
      <c r="P35259" s="16">
        <f t="shared" si="1670"/>
        <v>0</v>
      </c>
    </row>
    <row r="35260" spans="2:16">
      <c r="B35260" s="457"/>
      <c r="D35260" s="14" t="s">
        <v>34619</v>
      </c>
      <c r="F35260" s="331" t="s">
        <v>34649</v>
      </c>
      <c r="G35260" s="16"/>
      <c r="H35260" s="16"/>
      <c r="J35260" s="16">
        <v>0</v>
      </c>
      <c r="L35260" s="16">
        <f t="shared" si="1668"/>
        <v>0</v>
      </c>
      <c r="M35260" s="16">
        <v>21</v>
      </c>
      <c r="O35260" s="16">
        <f t="shared" si="1669"/>
        <v>21</v>
      </c>
      <c r="P35260" s="16">
        <f t="shared" si="1670"/>
        <v>21</v>
      </c>
    </row>
    <row r="35261" spans="2:16">
      <c r="B35261" s="457"/>
      <c r="D35261" s="14" t="s">
        <v>34619</v>
      </c>
      <c r="F35261" s="331" t="s">
        <v>34650</v>
      </c>
      <c r="G35261" s="16"/>
      <c r="H35261" s="16"/>
      <c r="J35261" s="16">
        <v>0</v>
      </c>
      <c r="L35261" s="16">
        <f t="shared" si="1668"/>
        <v>0</v>
      </c>
      <c r="M35261" s="16">
        <v>21</v>
      </c>
      <c r="O35261" s="16">
        <f t="shared" si="1669"/>
        <v>21</v>
      </c>
      <c r="P35261" s="16">
        <f t="shared" si="1670"/>
        <v>21</v>
      </c>
    </row>
    <row r="35262" spans="2:16" ht="13.5" thickBot="1">
      <c r="B35262" s="457"/>
      <c r="D35262" s="14" t="s">
        <v>34619</v>
      </c>
      <c r="F35262" s="332" t="s">
        <v>1810</v>
      </c>
      <c r="G35262" s="16"/>
      <c r="H35262" s="16"/>
      <c r="J35262" s="16">
        <v>0</v>
      </c>
      <c r="L35262" s="16">
        <f t="shared" si="1668"/>
        <v>0</v>
      </c>
      <c r="M35262" s="16">
        <v>310</v>
      </c>
      <c r="O35262" s="16">
        <f t="shared" si="1669"/>
        <v>310</v>
      </c>
      <c r="P35262" s="16">
        <f t="shared" si="1670"/>
        <v>310</v>
      </c>
    </row>
    <row r="35263" spans="2:16">
      <c r="B35263" s="457"/>
      <c r="D35263" s="14" t="s">
        <v>34619</v>
      </c>
      <c r="F35263" s="331" t="s">
        <v>12663</v>
      </c>
      <c r="G35263" s="16"/>
      <c r="H35263" s="16"/>
      <c r="J35263" s="16">
        <v>0</v>
      </c>
      <c r="L35263" s="16">
        <f t="shared" si="1668"/>
        <v>0</v>
      </c>
      <c r="M35263" s="16">
        <v>53</v>
      </c>
      <c r="O35263" s="16">
        <f t="shared" si="1669"/>
        <v>53</v>
      </c>
      <c r="P35263" s="16">
        <f t="shared" si="1670"/>
        <v>53</v>
      </c>
    </row>
    <row r="35264" spans="2:16">
      <c r="B35264" s="457"/>
      <c r="D35264" s="14" t="s">
        <v>34619</v>
      </c>
      <c r="F35264" s="331" t="s">
        <v>12796</v>
      </c>
      <c r="G35264" s="16"/>
      <c r="H35264" s="16"/>
      <c r="J35264" s="16">
        <v>0</v>
      </c>
      <c r="L35264" s="16">
        <f t="shared" si="1668"/>
        <v>0</v>
      </c>
      <c r="M35264" s="16">
        <v>31</v>
      </c>
      <c r="O35264" s="16">
        <f t="shared" si="1669"/>
        <v>31</v>
      </c>
      <c r="P35264" s="16">
        <f t="shared" si="1670"/>
        <v>31</v>
      </c>
    </row>
    <row r="35265" spans="2:16">
      <c r="B35265" s="457"/>
      <c r="D35265" s="14" t="s">
        <v>34619</v>
      </c>
      <c r="F35265" s="331" t="s">
        <v>423</v>
      </c>
      <c r="G35265" s="16"/>
      <c r="H35265" s="16"/>
      <c r="J35265" s="16">
        <v>0</v>
      </c>
      <c r="L35265" s="16">
        <f t="shared" si="1668"/>
        <v>0</v>
      </c>
      <c r="M35265" s="16">
        <v>48</v>
      </c>
      <c r="O35265" s="16">
        <f t="shared" si="1669"/>
        <v>48</v>
      </c>
      <c r="P35265" s="16">
        <f t="shared" si="1670"/>
        <v>48</v>
      </c>
    </row>
    <row r="35266" spans="2:16" ht="13.5" thickBot="1">
      <c r="B35266" s="457"/>
      <c r="D35266" s="14" t="s">
        <v>34619</v>
      </c>
      <c r="F35266" s="332" t="s">
        <v>34651</v>
      </c>
      <c r="G35266" s="16"/>
      <c r="H35266" s="16"/>
      <c r="J35266" s="16">
        <v>0</v>
      </c>
      <c r="L35266" s="16">
        <f t="shared" si="1668"/>
        <v>0</v>
      </c>
      <c r="M35266" s="16">
        <v>0</v>
      </c>
      <c r="O35266" s="16">
        <f t="shared" si="1669"/>
        <v>0</v>
      </c>
      <c r="P35266" s="16">
        <f t="shared" si="1670"/>
        <v>0</v>
      </c>
    </row>
    <row r="35267" spans="2:16">
      <c r="B35267" s="457"/>
      <c r="D35267" s="14" t="s">
        <v>34619</v>
      </c>
      <c r="F35267" s="331" t="s">
        <v>30222</v>
      </c>
      <c r="G35267" s="16"/>
      <c r="H35267" s="16"/>
      <c r="J35267" s="16">
        <v>0</v>
      </c>
      <c r="L35267" s="16">
        <f t="shared" si="1668"/>
        <v>0</v>
      </c>
      <c r="M35267" s="16">
        <v>0</v>
      </c>
      <c r="O35267" s="16">
        <f t="shared" si="1669"/>
        <v>0</v>
      </c>
      <c r="P35267" s="16">
        <f t="shared" si="1670"/>
        <v>0</v>
      </c>
    </row>
    <row r="35268" spans="2:16">
      <c r="B35268" s="457"/>
      <c r="D35268" s="14" t="s">
        <v>34619</v>
      </c>
      <c r="F35268" s="331" t="s">
        <v>11499</v>
      </c>
      <c r="G35268" s="16"/>
      <c r="H35268" s="16"/>
      <c r="J35268" s="16">
        <v>0</v>
      </c>
      <c r="L35268" s="16">
        <f t="shared" si="1668"/>
        <v>0</v>
      </c>
      <c r="M35268" s="16">
        <v>0</v>
      </c>
      <c r="O35268" s="16">
        <f t="shared" si="1669"/>
        <v>0</v>
      </c>
      <c r="P35268" s="16">
        <f t="shared" si="1670"/>
        <v>0</v>
      </c>
    </row>
    <row r="35269" spans="2:16">
      <c r="B35269" s="457"/>
      <c r="D35269" s="14" t="s">
        <v>34619</v>
      </c>
      <c r="F35269" s="331" t="s">
        <v>30308</v>
      </c>
      <c r="G35269" s="16"/>
      <c r="H35269" s="16"/>
      <c r="J35269" s="16">
        <v>0</v>
      </c>
      <c r="L35269" s="16">
        <f t="shared" si="1668"/>
        <v>0</v>
      </c>
      <c r="M35269" s="16">
        <v>18</v>
      </c>
      <c r="O35269" s="16">
        <f t="shared" si="1669"/>
        <v>18</v>
      </c>
      <c r="P35269" s="16">
        <f t="shared" si="1670"/>
        <v>18</v>
      </c>
    </row>
    <row r="35270" spans="2:16">
      <c r="B35270" s="457"/>
      <c r="D35270" s="14" t="s">
        <v>34619</v>
      </c>
      <c r="F35270" s="331" t="s">
        <v>9626</v>
      </c>
      <c r="G35270" s="16"/>
      <c r="H35270" s="16"/>
      <c r="J35270" s="16">
        <v>327</v>
      </c>
      <c r="L35270" s="16">
        <f t="shared" si="1668"/>
        <v>327</v>
      </c>
      <c r="M35270" s="16">
        <v>269</v>
      </c>
      <c r="O35270" s="16">
        <f t="shared" si="1669"/>
        <v>269</v>
      </c>
      <c r="P35270" s="16">
        <f t="shared" si="1670"/>
        <v>596</v>
      </c>
    </row>
    <row r="35271" spans="2:16">
      <c r="B35271" s="457"/>
      <c r="D35271" s="14" t="s">
        <v>34619</v>
      </c>
      <c r="F35271" s="331" t="s">
        <v>34652</v>
      </c>
      <c r="G35271" s="16"/>
      <c r="H35271" s="16"/>
      <c r="J35271" s="16">
        <v>0</v>
      </c>
      <c r="L35271" s="16">
        <f t="shared" si="1668"/>
        <v>0</v>
      </c>
      <c r="M35271" s="16">
        <v>40</v>
      </c>
      <c r="O35271" s="16">
        <f t="shared" si="1669"/>
        <v>40</v>
      </c>
      <c r="P35271" s="16">
        <f t="shared" si="1670"/>
        <v>40</v>
      </c>
    </row>
    <row r="35272" spans="2:16">
      <c r="B35272" s="457"/>
      <c r="D35272" s="14" t="s">
        <v>34619</v>
      </c>
      <c r="F35272" s="331" t="s">
        <v>2439</v>
      </c>
      <c r="G35272" s="16"/>
      <c r="H35272" s="16"/>
      <c r="J35272" s="16">
        <v>0</v>
      </c>
      <c r="L35272" s="16">
        <f t="shared" si="1668"/>
        <v>0</v>
      </c>
      <c r="M35272" s="16">
        <v>0</v>
      </c>
      <c r="O35272" s="16">
        <f t="shared" si="1669"/>
        <v>0</v>
      </c>
      <c r="P35272" s="16">
        <f t="shared" si="1670"/>
        <v>0</v>
      </c>
    </row>
    <row r="35273" spans="2:16">
      <c r="B35273" s="457"/>
      <c r="D35273" s="14" t="s">
        <v>34619</v>
      </c>
      <c r="F35273" s="331" t="s">
        <v>2407</v>
      </c>
      <c r="G35273" s="16"/>
      <c r="H35273" s="16"/>
      <c r="J35273" s="16">
        <v>0</v>
      </c>
      <c r="L35273" s="16">
        <f t="shared" si="1668"/>
        <v>0</v>
      </c>
      <c r="M35273" s="16">
        <v>0</v>
      </c>
      <c r="O35273" s="16">
        <f t="shared" si="1669"/>
        <v>0</v>
      </c>
      <c r="P35273" s="16">
        <f t="shared" si="1670"/>
        <v>0</v>
      </c>
    </row>
    <row r="35274" spans="2:16" ht="13.5" thickBot="1">
      <c r="B35274" s="457"/>
      <c r="D35274" s="14" t="s">
        <v>34619</v>
      </c>
      <c r="F35274" s="332" t="s">
        <v>10835</v>
      </c>
      <c r="G35274" s="16"/>
      <c r="H35274" s="16"/>
      <c r="J35274" s="16">
        <v>0</v>
      </c>
      <c r="L35274" s="16">
        <f t="shared" si="1668"/>
        <v>0</v>
      </c>
      <c r="M35274" s="16">
        <v>0</v>
      </c>
      <c r="O35274" s="16">
        <f t="shared" si="1669"/>
        <v>0</v>
      </c>
      <c r="P35274" s="16">
        <f t="shared" si="1670"/>
        <v>0</v>
      </c>
    </row>
    <row r="35275" spans="2:16">
      <c r="B35275" s="457"/>
      <c r="D35275" s="14" t="s">
        <v>34619</v>
      </c>
      <c r="F35275" s="331" t="s">
        <v>12989</v>
      </c>
      <c r="G35275" s="16"/>
      <c r="H35275" s="16"/>
      <c r="J35275" s="16">
        <v>0</v>
      </c>
      <c r="L35275" s="16">
        <f t="shared" si="1668"/>
        <v>0</v>
      </c>
      <c r="M35275" s="16">
        <v>102</v>
      </c>
      <c r="O35275" s="16">
        <f t="shared" si="1669"/>
        <v>102</v>
      </c>
      <c r="P35275" s="16">
        <f t="shared" si="1670"/>
        <v>102</v>
      </c>
    </row>
    <row r="35276" spans="2:16">
      <c r="B35276" s="457"/>
      <c r="D35276" s="14" t="s">
        <v>34619</v>
      </c>
      <c r="F35276" s="331" t="s">
        <v>34653</v>
      </c>
      <c r="G35276" s="16"/>
      <c r="H35276" s="16"/>
      <c r="J35276" s="16">
        <v>0</v>
      </c>
      <c r="L35276" s="16">
        <f t="shared" si="1668"/>
        <v>0</v>
      </c>
      <c r="M35276" s="16">
        <v>0</v>
      </c>
      <c r="O35276" s="16">
        <f t="shared" si="1669"/>
        <v>0</v>
      </c>
      <c r="P35276" s="16">
        <f t="shared" si="1670"/>
        <v>0</v>
      </c>
    </row>
    <row r="35277" spans="2:16">
      <c r="B35277" s="457"/>
      <c r="D35277" s="14" t="s">
        <v>34619</v>
      </c>
      <c r="F35277" s="331" t="s">
        <v>12937</v>
      </c>
      <c r="G35277" s="16"/>
      <c r="H35277" s="16"/>
      <c r="J35277" s="16">
        <v>0</v>
      </c>
      <c r="L35277" s="16">
        <f t="shared" si="1668"/>
        <v>0</v>
      </c>
      <c r="M35277" s="16">
        <v>0</v>
      </c>
      <c r="O35277" s="16">
        <f t="shared" si="1669"/>
        <v>0</v>
      </c>
      <c r="P35277" s="16">
        <f t="shared" si="1670"/>
        <v>0</v>
      </c>
    </row>
    <row r="35278" spans="2:16">
      <c r="B35278" s="457"/>
      <c r="D35278" s="14" t="s">
        <v>34619</v>
      </c>
      <c r="F35278" s="331" t="s">
        <v>34654</v>
      </c>
      <c r="G35278" s="16"/>
      <c r="H35278" s="16"/>
      <c r="J35278" s="16">
        <v>0</v>
      </c>
      <c r="L35278" s="16">
        <f t="shared" si="1668"/>
        <v>0</v>
      </c>
      <c r="M35278" s="16">
        <v>11</v>
      </c>
      <c r="O35278" s="16">
        <f t="shared" si="1669"/>
        <v>11</v>
      </c>
      <c r="P35278" s="16">
        <f t="shared" si="1670"/>
        <v>11</v>
      </c>
    </row>
    <row r="35279" spans="2:16">
      <c r="B35279" s="457"/>
      <c r="D35279" s="14" t="s">
        <v>34619</v>
      </c>
      <c r="F35279" s="331" t="s">
        <v>12798</v>
      </c>
      <c r="G35279" s="16"/>
      <c r="H35279" s="16"/>
      <c r="J35279" s="16">
        <v>0</v>
      </c>
      <c r="L35279" s="16">
        <f t="shared" si="1668"/>
        <v>0</v>
      </c>
      <c r="M35279" s="16">
        <v>42</v>
      </c>
      <c r="O35279" s="16">
        <f t="shared" si="1669"/>
        <v>42</v>
      </c>
      <c r="P35279" s="16">
        <f t="shared" si="1670"/>
        <v>42</v>
      </c>
    </row>
    <row r="35280" spans="2:16">
      <c r="B35280" s="457"/>
      <c r="D35280" s="14" t="s">
        <v>34619</v>
      </c>
      <c r="F35280" s="331" t="s">
        <v>1800</v>
      </c>
      <c r="G35280" s="16"/>
      <c r="H35280" s="16"/>
      <c r="J35280" s="16">
        <v>0</v>
      </c>
      <c r="L35280" s="16">
        <f t="shared" si="1668"/>
        <v>0</v>
      </c>
      <c r="M35280" s="16">
        <v>104</v>
      </c>
      <c r="O35280" s="16">
        <f t="shared" si="1669"/>
        <v>104</v>
      </c>
      <c r="P35280" s="16">
        <f t="shared" si="1670"/>
        <v>104</v>
      </c>
    </row>
    <row r="35281" spans="2:16">
      <c r="B35281" s="457"/>
      <c r="D35281" s="14" t="s">
        <v>34619</v>
      </c>
      <c r="F35281" s="331" t="s">
        <v>10145</v>
      </c>
      <c r="G35281" s="16"/>
      <c r="H35281" s="16"/>
      <c r="J35281" s="16">
        <v>0</v>
      </c>
      <c r="L35281" s="16">
        <f t="shared" si="1668"/>
        <v>0</v>
      </c>
      <c r="M35281" s="16">
        <v>16</v>
      </c>
      <c r="O35281" s="16">
        <f t="shared" si="1669"/>
        <v>16</v>
      </c>
      <c r="P35281" s="16">
        <f t="shared" si="1670"/>
        <v>16</v>
      </c>
    </row>
    <row r="35282" spans="2:16">
      <c r="B35282" s="457"/>
      <c r="D35282" s="14" t="s">
        <v>34619</v>
      </c>
      <c r="F35282" s="331" t="s">
        <v>10839</v>
      </c>
      <c r="G35282" s="16"/>
      <c r="H35282" s="16"/>
      <c r="J35282" s="16">
        <v>0</v>
      </c>
      <c r="L35282" s="16">
        <f t="shared" si="1668"/>
        <v>0</v>
      </c>
      <c r="M35282" s="16">
        <v>46</v>
      </c>
      <c r="O35282" s="16">
        <f t="shared" si="1669"/>
        <v>46</v>
      </c>
      <c r="P35282" s="16">
        <f t="shared" si="1670"/>
        <v>46</v>
      </c>
    </row>
    <row r="35283" spans="2:16" ht="13.5" thickBot="1">
      <c r="B35283" s="457"/>
      <c r="D35283" s="14" t="s">
        <v>34619</v>
      </c>
      <c r="F35283" s="332" t="s">
        <v>34655</v>
      </c>
      <c r="G35283" s="16"/>
      <c r="H35283" s="16"/>
      <c r="J35283" s="16">
        <v>0</v>
      </c>
      <c r="L35283" s="16">
        <f t="shared" si="1668"/>
        <v>0</v>
      </c>
      <c r="M35283" s="16">
        <v>0</v>
      </c>
      <c r="O35283" s="16">
        <f t="shared" si="1669"/>
        <v>0</v>
      </c>
      <c r="P35283" s="16">
        <f t="shared" si="1670"/>
        <v>0</v>
      </c>
    </row>
    <row r="35284" spans="2:16">
      <c r="B35284" s="457"/>
      <c r="D35284" s="14" t="s">
        <v>34619</v>
      </c>
      <c r="F35284" s="331" t="s">
        <v>24</v>
      </c>
      <c r="G35284" s="16"/>
      <c r="H35284" s="16"/>
      <c r="J35284" s="16">
        <v>0</v>
      </c>
      <c r="L35284" s="16">
        <f t="shared" si="1668"/>
        <v>0</v>
      </c>
      <c r="M35284" s="16">
        <v>28</v>
      </c>
      <c r="O35284" s="16">
        <f t="shared" si="1669"/>
        <v>28</v>
      </c>
      <c r="P35284" s="16">
        <f t="shared" si="1670"/>
        <v>28</v>
      </c>
    </row>
    <row r="35285" spans="2:16">
      <c r="B35285" s="457"/>
      <c r="D35285" s="14" t="s">
        <v>34619</v>
      </c>
      <c r="F35285" s="331" t="s">
        <v>34656</v>
      </c>
      <c r="G35285" s="16"/>
      <c r="H35285" s="16"/>
      <c r="J35285" s="16">
        <v>0</v>
      </c>
      <c r="L35285" s="16">
        <f t="shared" si="1668"/>
        <v>0</v>
      </c>
      <c r="M35285" s="16">
        <v>37</v>
      </c>
      <c r="O35285" s="16">
        <f t="shared" si="1669"/>
        <v>37</v>
      </c>
      <c r="P35285" s="16">
        <f t="shared" si="1670"/>
        <v>37</v>
      </c>
    </row>
    <row r="35286" spans="2:16">
      <c r="B35286" s="457"/>
      <c r="D35286" s="14" t="s">
        <v>34619</v>
      </c>
      <c r="F35286" s="331" t="s">
        <v>10181</v>
      </c>
      <c r="G35286" s="16"/>
      <c r="H35286" s="16"/>
      <c r="J35286" s="16">
        <v>0</v>
      </c>
      <c r="L35286" s="16">
        <f t="shared" si="1668"/>
        <v>0</v>
      </c>
      <c r="M35286" s="16">
        <v>58</v>
      </c>
      <c r="O35286" s="16">
        <f t="shared" si="1669"/>
        <v>58</v>
      </c>
      <c r="P35286" s="16">
        <f t="shared" si="1670"/>
        <v>58</v>
      </c>
    </row>
    <row r="35287" spans="2:16">
      <c r="B35287" s="457"/>
      <c r="D35287" s="14" t="s">
        <v>34619</v>
      </c>
      <c r="F35287" s="331" t="s">
        <v>34657</v>
      </c>
      <c r="G35287" s="16"/>
      <c r="H35287" s="16"/>
      <c r="J35287" s="16">
        <v>0</v>
      </c>
      <c r="L35287" s="16">
        <f t="shared" si="1668"/>
        <v>0</v>
      </c>
      <c r="M35287" s="16">
        <v>18</v>
      </c>
      <c r="O35287" s="16">
        <f t="shared" si="1669"/>
        <v>18</v>
      </c>
      <c r="P35287" s="16">
        <f t="shared" si="1670"/>
        <v>18</v>
      </c>
    </row>
    <row r="35288" spans="2:16">
      <c r="B35288" s="457"/>
      <c r="D35288" s="14" t="s">
        <v>34619</v>
      </c>
      <c r="F35288" s="331" t="s">
        <v>3989</v>
      </c>
      <c r="G35288" s="16"/>
      <c r="H35288" s="16"/>
      <c r="J35288" s="16">
        <v>0</v>
      </c>
      <c r="L35288" s="16">
        <f t="shared" si="1668"/>
        <v>0</v>
      </c>
      <c r="M35288" s="16">
        <v>11</v>
      </c>
      <c r="O35288" s="16">
        <f t="shared" si="1669"/>
        <v>11</v>
      </c>
      <c r="P35288" s="16">
        <f t="shared" si="1670"/>
        <v>11</v>
      </c>
    </row>
    <row r="35289" spans="2:16">
      <c r="B35289" s="457"/>
      <c r="D35289" s="14" t="s">
        <v>34619</v>
      </c>
      <c r="F35289" s="331" t="s">
        <v>2527</v>
      </c>
      <c r="G35289" s="16"/>
      <c r="H35289" s="16"/>
      <c r="J35289" s="16">
        <v>0</v>
      </c>
      <c r="L35289" s="16">
        <f t="shared" si="1668"/>
        <v>0</v>
      </c>
      <c r="M35289" s="16">
        <v>48</v>
      </c>
      <c r="O35289" s="16">
        <f t="shared" si="1669"/>
        <v>48</v>
      </c>
      <c r="P35289" s="16">
        <f t="shared" si="1670"/>
        <v>48</v>
      </c>
    </row>
    <row r="35290" spans="2:16" ht="13.5" thickBot="1">
      <c r="B35290" s="457"/>
      <c r="D35290" s="14" t="s">
        <v>34619</v>
      </c>
      <c r="F35290" s="332" t="s">
        <v>34658</v>
      </c>
      <c r="G35290" s="16"/>
      <c r="H35290" s="16"/>
      <c r="J35290" s="16">
        <v>0</v>
      </c>
      <c r="L35290" s="16">
        <f t="shared" si="1668"/>
        <v>0</v>
      </c>
      <c r="M35290" s="16">
        <v>0</v>
      </c>
      <c r="O35290" s="16">
        <f t="shared" si="1669"/>
        <v>0</v>
      </c>
      <c r="P35290" s="16">
        <f t="shared" si="1670"/>
        <v>0</v>
      </c>
    </row>
    <row r="35291" spans="2:16">
      <c r="B35291" s="457"/>
      <c r="D35291" s="14" t="s">
        <v>34619</v>
      </c>
      <c r="F35291" s="331" t="s">
        <v>34659</v>
      </c>
      <c r="G35291" s="16"/>
      <c r="H35291" s="16"/>
      <c r="J35291" s="16">
        <v>0</v>
      </c>
      <c r="L35291" s="16">
        <f t="shared" si="1668"/>
        <v>0</v>
      </c>
      <c r="M35291" s="16">
        <v>0</v>
      </c>
      <c r="O35291" s="16">
        <f t="shared" si="1669"/>
        <v>0</v>
      </c>
      <c r="P35291" s="16">
        <f t="shared" si="1670"/>
        <v>0</v>
      </c>
    </row>
    <row r="35292" spans="2:16">
      <c r="B35292" s="457"/>
      <c r="D35292" s="14" t="s">
        <v>34619</v>
      </c>
      <c r="F35292" s="331" t="s">
        <v>34660</v>
      </c>
      <c r="G35292" s="16"/>
      <c r="H35292" s="16"/>
      <c r="J35292" s="16">
        <v>0</v>
      </c>
      <c r="L35292" s="16">
        <f t="shared" si="1668"/>
        <v>0</v>
      </c>
      <c r="M35292" s="16">
        <v>0</v>
      </c>
      <c r="O35292" s="16">
        <f t="shared" si="1669"/>
        <v>0</v>
      </c>
      <c r="P35292" s="16">
        <f t="shared" si="1670"/>
        <v>0</v>
      </c>
    </row>
    <row r="35293" spans="2:16">
      <c r="B35293" s="457"/>
      <c r="D35293" s="14" t="s">
        <v>34619</v>
      </c>
      <c r="F35293" s="331" t="s">
        <v>30661</v>
      </c>
      <c r="G35293" s="16"/>
      <c r="H35293" s="16"/>
      <c r="J35293" s="16">
        <v>0</v>
      </c>
      <c r="L35293" s="16">
        <f t="shared" si="1668"/>
        <v>0</v>
      </c>
      <c r="M35293" s="16">
        <v>0</v>
      </c>
      <c r="O35293" s="16">
        <f t="shared" si="1669"/>
        <v>0</v>
      </c>
      <c r="P35293" s="16">
        <f t="shared" si="1670"/>
        <v>0</v>
      </c>
    </row>
    <row r="35294" spans="2:16">
      <c r="B35294" s="457"/>
      <c r="D35294" s="14" t="s">
        <v>34619</v>
      </c>
      <c r="F35294" s="331" t="s">
        <v>34661</v>
      </c>
      <c r="G35294" s="16"/>
      <c r="H35294" s="16"/>
      <c r="J35294" s="16">
        <v>0</v>
      </c>
      <c r="L35294" s="16">
        <f t="shared" si="1668"/>
        <v>0</v>
      </c>
      <c r="M35294" s="16">
        <v>0</v>
      </c>
      <c r="O35294" s="16">
        <f t="shared" si="1669"/>
        <v>0</v>
      </c>
      <c r="P35294" s="16">
        <f t="shared" si="1670"/>
        <v>0</v>
      </c>
    </row>
    <row r="35295" spans="2:16">
      <c r="B35295" s="457"/>
      <c r="D35295" s="14" t="s">
        <v>34619</v>
      </c>
      <c r="F35295" s="331" t="s">
        <v>34662</v>
      </c>
      <c r="G35295" s="16"/>
      <c r="H35295" s="16"/>
      <c r="J35295" s="16">
        <v>0</v>
      </c>
      <c r="L35295" s="16">
        <f t="shared" si="1668"/>
        <v>0</v>
      </c>
      <c r="M35295" s="16">
        <v>0</v>
      </c>
      <c r="O35295" s="16">
        <f t="shared" si="1669"/>
        <v>0</v>
      </c>
      <c r="P35295" s="16">
        <f t="shared" si="1670"/>
        <v>0</v>
      </c>
    </row>
    <row r="35296" spans="2:16">
      <c r="B35296" s="457"/>
      <c r="D35296" s="14" t="s">
        <v>34619</v>
      </c>
      <c r="F35296" s="331" t="s">
        <v>34663</v>
      </c>
      <c r="G35296" s="16"/>
      <c r="H35296" s="16"/>
      <c r="J35296" s="16">
        <v>0</v>
      </c>
      <c r="L35296" s="16">
        <f t="shared" si="1668"/>
        <v>0</v>
      </c>
      <c r="M35296" s="16">
        <v>0</v>
      </c>
      <c r="O35296" s="16">
        <f t="shared" si="1669"/>
        <v>0</v>
      </c>
      <c r="P35296" s="16">
        <f t="shared" si="1670"/>
        <v>0</v>
      </c>
    </row>
    <row r="35297" spans="2:16">
      <c r="B35297" s="457"/>
      <c r="D35297" s="14" t="s">
        <v>34619</v>
      </c>
      <c r="F35297" s="331" t="s">
        <v>20628</v>
      </c>
      <c r="G35297" s="16"/>
      <c r="H35297" s="16"/>
      <c r="J35297" s="16">
        <v>0</v>
      </c>
      <c r="L35297" s="16">
        <f t="shared" si="1668"/>
        <v>0</v>
      </c>
      <c r="M35297" s="16">
        <v>0</v>
      </c>
      <c r="O35297" s="16">
        <f t="shared" si="1669"/>
        <v>0</v>
      </c>
      <c r="P35297" s="16">
        <f t="shared" si="1670"/>
        <v>0</v>
      </c>
    </row>
    <row r="35298" spans="2:16">
      <c r="B35298" s="457"/>
      <c r="D35298" s="14" t="s">
        <v>34619</v>
      </c>
      <c r="F35298" s="331" t="s">
        <v>34664</v>
      </c>
      <c r="G35298" s="16"/>
      <c r="H35298" s="16"/>
      <c r="J35298" s="16">
        <v>0</v>
      </c>
      <c r="L35298" s="16">
        <f t="shared" si="1668"/>
        <v>0</v>
      </c>
      <c r="M35298" s="16">
        <v>0</v>
      </c>
      <c r="O35298" s="16">
        <f t="shared" si="1669"/>
        <v>0</v>
      </c>
      <c r="P35298" s="16">
        <f t="shared" si="1670"/>
        <v>0</v>
      </c>
    </row>
    <row r="35299" spans="2:16">
      <c r="B35299" s="457"/>
      <c r="D35299" s="14" t="s">
        <v>34619</v>
      </c>
      <c r="F35299" s="331" t="s">
        <v>34665</v>
      </c>
      <c r="G35299" s="16"/>
      <c r="H35299" s="16"/>
      <c r="J35299" s="16">
        <v>0</v>
      </c>
      <c r="L35299" s="16">
        <f t="shared" si="1668"/>
        <v>0</v>
      </c>
      <c r="M35299" s="16">
        <v>0</v>
      </c>
      <c r="O35299" s="16">
        <f t="shared" si="1669"/>
        <v>0</v>
      </c>
      <c r="P35299" s="16">
        <f t="shared" si="1670"/>
        <v>0</v>
      </c>
    </row>
    <row r="35300" spans="2:16" ht="13.5" thickBot="1">
      <c r="B35300" s="457"/>
      <c r="D35300" s="14" t="s">
        <v>34619</v>
      </c>
      <c r="F35300" s="332" t="s">
        <v>34666</v>
      </c>
      <c r="G35300" s="16"/>
      <c r="H35300" s="16"/>
      <c r="J35300" s="16">
        <v>0</v>
      </c>
      <c r="L35300" s="16">
        <f t="shared" si="1668"/>
        <v>0</v>
      </c>
      <c r="M35300" s="16">
        <v>0</v>
      </c>
      <c r="O35300" s="16">
        <f t="shared" si="1669"/>
        <v>0</v>
      </c>
      <c r="P35300" s="16">
        <f t="shared" si="1670"/>
        <v>0</v>
      </c>
    </row>
    <row r="35301" spans="2:16" ht="13.5" thickBot="1">
      <c r="B35301" s="457"/>
      <c r="D35301" s="14" t="s">
        <v>34619</v>
      </c>
      <c r="F35301" s="332" t="s">
        <v>34667</v>
      </c>
      <c r="G35301" s="16"/>
      <c r="H35301" s="16"/>
      <c r="J35301" s="16">
        <v>0</v>
      </c>
      <c r="L35301" s="16">
        <f t="shared" si="1668"/>
        <v>0</v>
      </c>
      <c r="M35301" s="16">
        <v>0</v>
      </c>
      <c r="O35301" s="16">
        <f t="shared" si="1669"/>
        <v>0</v>
      </c>
      <c r="P35301" s="16">
        <f t="shared" si="1670"/>
        <v>0</v>
      </c>
    </row>
    <row r="35302" spans="2:16">
      <c r="B35302" s="457"/>
      <c r="D35302" s="14" t="s">
        <v>10843</v>
      </c>
      <c r="F35302" s="14" t="s">
        <v>12783</v>
      </c>
      <c r="G35302" s="16"/>
      <c r="H35302" s="16"/>
      <c r="J35302" s="16">
        <v>0</v>
      </c>
      <c r="L35302" s="16">
        <f t="shared" si="1668"/>
        <v>0</v>
      </c>
      <c r="M35302" s="16">
        <v>0</v>
      </c>
      <c r="O35302" s="16">
        <f t="shared" si="1669"/>
        <v>0</v>
      </c>
      <c r="P35302" s="16">
        <f t="shared" si="1670"/>
        <v>0</v>
      </c>
    </row>
    <row r="35303" spans="2:16">
      <c r="B35303" s="457"/>
      <c r="D35303" s="14" t="s">
        <v>10843</v>
      </c>
      <c r="F35303" s="14" t="s">
        <v>34668</v>
      </c>
      <c r="G35303" s="16"/>
      <c r="H35303" s="16"/>
      <c r="J35303" s="16">
        <v>0</v>
      </c>
      <c r="L35303" s="16">
        <f t="shared" si="1668"/>
        <v>0</v>
      </c>
      <c r="M35303" s="16">
        <v>0</v>
      </c>
      <c r="O35303" s="16">
        <f t="shared" si="1669"/>
        <v>0</v>
      </c>
      <c r="P35303" s="16">
        <f t="shared" si="1670"/>
        <v>0</v>
      </c>
    </row>
    <row r="35304" spans="2:16">
      <c r="B35304" s="457"/>
      <c r="D35304" s="14" t="s">
        <v>10843</v>
      </c>
      <c r="F35304" s="14" t="s">
        <v>19922</v>
      </c>
      <c r="G35304" s="16"/>
      <c r="H35304" s="16"/>
      <c r="J35304" s="16">
        <v>0</v>
      </c>
      <c r="L35304" s="16">
        <f t="shared" si="1668"/>
        <v>0</v>
      </c>
      <c r="M35304" s="16">
        <v>0</v>
      </c>
      <c r="O35304" s="16">
        <f t="shared" si="1669"/>
        <v>0</v>
      </c>
      <c r="P35304" s="16">
        <f t="shared" si="1670"/>
        <v>0</v>
      </c>
    </row>
    <row r="35305" spans="2:16">
      <c r="B35305" s="457"/>
      <c r="D35305" s="14" t="s">
        <v>10843</v>
      </c>
      <c r="F35305" s="14" t="s">
        <v>10176</v>
      </c>
      <c r="G35305" s="16"/>
      <c r="H35305" s="16"/>
      <c r="J35305" s="16">
        <v>0</v>
      </c>
      <c r="L35305" s="16">
        <f t="shared" si="1668"/>
        <v>0</v>
      </c>
      <c r="M35305" s="16">
        <v>0</v>
      </c>
      <c r="O35305" s="16">
        <f t="shared" si="1669"/>
        <v>0</v>
      </c>
      <c r="P35305" s="16">
        <f t="shared" si="1670"/>
        <v>0</v>
      </c>
    </row>
    <row r="35306" spans="2:16">
      <c r="B35306" s="457"/>
      <c r="D35306" s="14" t="s">
        <v>10843</v>
      </c>
      <c r="F35306" s="14" t="s">
        <v>34669</v>
      </c>
      <c r="G35306" s="16"/>
      <c r="H35306" s="16"/>
      <c r="J35306" s="16">
        <v>0</v>
      </c>
      <c r="L35306" s="16">
        <f t="shared" si="1668"/>
        <v>0</v>
      </c>
      <c r="M35306" s="16">
        <v>0</v>
      </c>
      <c r="O35306" s="16">
        <f t="shared" si="1669"/>
        <v>0</v>
      </c>
      <c r="P35306" s="16">
        <f t="shared" si="1670"/>
        <v>0</v>
      </c>
    </row>
    <row r="35307" spans="2:16">
      <c r="B35307" s="457"/>
      <c r="D35307" s="14" t="s">
        <v>10843</v>
      </c>
      <c r="F35307" s="14" t="s">
        <v>3943</v>
      </c>
      <c r="G35307" s="16"/>
      <c r="H35307" s="16"/>
      <c r="J35307" s="16">
        <v>0</v>
      </c>
      <c r="L35307" s="16">
        <f t="shared" si="1668"/>
        <v>0</v>
      </c>
      <c r="M35307" s="16">
        <v>209</v>
      </c>
      <c r="O35307" s="16">
        <f t="shared" si="1669"/>
        <v>209</v>
      </c>
      <c r="P35307" s="16">
        <f t="shared" si="1670"/>
        <v>209</v>
      </c>
    </row>
    <row r="35308" spans="2:16">
      <c r="B35308" s="457"/>
      <c r="D35308" s="14" t="s">
        <v>10843</v>
      </c>
      <c r="F35308" s="14" t="s">
        <v>34670</v>
      </c>
      <c r="G35308" s="16"/>
      <c r="H35308" s="16"/>
      <c r="J35308" s="16">
        <v>0</v>
      </c>
      <c r="L35308" s="16">
        <f t="shared" si="1668"/>
        <v>0</v>
      </c>
      <c r="M35308" s="16">
        <v>43</v>
      </c>
      <c r="O35308" s="16">
        <f t="shared" si="1669"/>
        <v>43</v>
      </c>
      <c r="P35308" s="16">
        <f t="shared" si="1670"/>
        <v>43</v>
      </c>
    </row>
    <row r="35309" spans="2:16">
      <c r="B35309" s="457"/>
      <c r="D35309" s="14" t="s">
        <v>10843</v>
      </c>
      <c r="F35309" s="14" t="s">
        <v>11587</v>
      </c>
      <c r="G35309" s="16"/>
      <c r="H35309" s="16"/>
      <c r="J35309" s="16">
        <v>0</v>
      </c>
      <c r="L35309" s="16">
        <f t="shared" si="1668"/>
        <v>0</v>
      </c>
      <c r="M35309" s="16">
        <v>30</v>
      </c>
      <c r="O35309" s="16">
        <f t="shared" si="1669"/>
        <v>30</v>
      </c>
      <c r="P35309" s="16">
        <f t="shared" si="1670"/>
        <v>30</v>
      </c>
    </row>
    <row r="35310" spans="2:16">
      <c r="B35310" s="457"/>
      <c r="D35310" s="14" t="s">
        <v>10843</v>
      </c>
      <c r="F35310" s="14" t="s">
        <v>423</v>
      </c>
      <c r="G35310" s="16"/>
      <c r="H35310" s="16"/>
      <c r="J35310" s="16">
        <v>0</v>
      </c>
      <c r="L35310" s="16">
        <f t="shared" si="1668"/>
        <v>0</v>
      </c>
      <c r="M35310" s="16">
        <v>11</v>
      </c>
      <c r="O35310" s="16">
        <f t="shared" si="1669"/>
        <v>11</v>
      </c>
      <c r="P35310" s="16">
        <f t="shared" si="1670"/>
        <v>11</v>
      </c>
    </row>
    <row r="35311" spans="2:16">
      <c r="B35311" s="457"/>
      <c r="D35311" s="14" t="s">
        <v>10843</v>
      </c>
      <c r="F35311" s="14" t="s">
        <v>3089</v>
      </c>
      <c r="G35311" s="16"/>
      <c r="H35311" s="16"/>
      <c r="J35311" s="16">
        <v>0</v>
      </c>
      <c r="L35311" s="16">
        <f t="shared" si="1668"/>
        <v>0</v>
      </c>
      <c r="M35311" s="16">
        <v>54</v>
      </c>
      <c r="O35311" s="16">
        <f t="shared" si="1669"/>
        <v>54</v>
      </c>
      <c r="P35311" s="16">
        <f t="shared" si="1670"/>
        <v>54</v>
      </c>
    </row>
    <row r="35312" spans="2:16">
      <c r="B35312" s="457"/>
      <c r="D35312" s="14" t="s">
        <v>10843</v>
      </c>
      <c r="F35312" s="14" t="s">
        <v>3125</v>
      </c>
      <c r="G35312" s="16"/>
      <c r="H35312" s="16"/>
      <c r="J35312" s="16">
        <v>0</v>
      </c>
      <c r="L35312" s="16">
        <f t="shared" si="1668"/>
        <v>0</v>
      </c>
      <c r="M35312" s="16">
        <v>23</v>
      </c>
      <c r="O35312" s="16">
        <f t="shared" si="1669"/>
        <v>23</v>
      </c>
      <c r="P35312" s="16">
        <f t="shared" si="1670"/>
        <v>23</v>
      </c>
    </row>
    <row r="35313" spans="2:16">
      <c r="B35313" s="457"/>
      <c r="D35313" s="14" t="s">
        <v>10843</v>
      </c>
      <c r="F35313" s="14" t="s">
        <v>34452</v>
      </c>
      <c r="G35313" s="16"/>
      <c r="H35313" s="16"/>
      <c r="J35313" s="16">
        <v>0</v>
      </c>
      <c r="L35313" s="16">
        <f t="shared" si="1668"/>
        <v>0</v>
      </c>
      <c r="M35313" s="16">
        <v>12</v>
      </c>
      <c r="O35313" s="16">
        <f t="shared" si="1669"/>
        <v>12</v>
      </c>
      <c r="P35313" s="16">
        <f t="shared" si="1670"/>
        <v>12</v>
      </c>
    </row>
    <row r="35314" spans="2:16">
      <c r="B35314" s="457"/>
      <c r="D35314" s="14" t="s">
        <v>10843</v>
      </c>
      <c r="F35314" s="14" t="s">
        <v>34671</v>
      </c>
      <c r="G35314" s="16"/>
      <c r="H35314" s="16"/>
      <c r="J35314" s="16">
        <v>0</v>
      </c>
      <c r="L35314" s="16">
        <f t="shared" ref="L35314:L35377" si="1671">+J35314+K35314</f>
        <v>0</v>
      </c>
      <c r="M35314" s="16">
        <v>12</v>
      </c>
      <c r="O35314" s="16">
        <f t="shared" ref="O35314:O35377" si="1672">+M35314+N35314</f>
        <v>12</v>
      </c>
      <c r="P35314" s="16">
        <f t="shared" ref="P35314:P35377" si="1673">+O35314+L35314</f>
        <v>12</v>
      </c>
    </row>
    <row r="35315" spans="2:16">
      <c r="B35315" s="457"/>
      <c r="D35315" s="14" t="s">
        <v>10843</v>
      </c>
      <c r="F35315" s="14" t="s">
        <v>34672</v>
      </c>
      <c r="G35315" s="16"/>
      <c r="H35315" s="16"/>
      <c r="J35315" s="16">
        <v>0</v>
      </c>
      <c r="L35315" s="16">
        <f t="shared" si="1671"/>
        <v>0</v>
      </c>
      <c r="M35315" s="16">
        <v>0</v>
      </c>
      <c r="O35315" s="16">
        <f t="shared" si="1672"/>
        <v>0</v>
      </c>
      <c r="P35315" s="16">
        <f t="shared" si="1673"/>
        <v>0</v>
      </c>
    </row>
    <row r="35316" spans="2:16">
      <c r="B35316" s="457"/>
      <c r="D35316" s="14" t="s">
        <v>10843</v>
      </c>
      <c r="F35316" s="14" t="s">
        <v>34673</v>
      </c>
      <c r="G35316" s="16"/>
      <c r="H35316" s="16"/>
      <c r="J35316" s="16">
        <v>0</v>
      </c>
      <c r="L35316" s="16">
        <f t="shared" si="1671"/>
        <v>0</v>
      </c>
      <c r="M35316" s="16">
        <v>12</v>
      </c>
      <c r="O35316" s="16">
        <f t="shared" si="1672"/>
        <v>12</v>
      </c>
      <c r="P35316" s="16">
        <f t="shared" si="1673"/>
        <v>12</v>
      </c>
    </row>
    <row r="35317" spans="2:16">
      <c r="B35317" s="457"/>
      <c r="D35317" s="14" t="s">
        <v>10843</v>
      </c>
      <c r="F35317" s="14" t="s">
        <v>34674</v>
      </c>
      <c r="G35317" s="16"/>
      <c r="H35317" s="16"/>
      <c r="J35317" s="16">
        <v>0</v>
      </c>
      <c r="L35317" s="16">
        <f t="shared" si="1671"/>
        <v>0</v>
      </c>
      <c r="M35317" s="16">
        <v>32</v>
      </c>
      <c r="O35317" s="16">
        <f t="shared" si="1672"/>
        <v>32</v>
      </c>
      <c r="P35317" s="16">
        <f t="shared" si="1673"/>
        <v>32</v>
      </c>
    </row>
    <row r="35318" spans="2:16">
      <c r="B35318" s="457"/>
      <c r="D35318" s="14" t="s">
        <v>10843</v>
      </c>
      <c r="F35318" s="14" t="s">
        <v>24</v>
      </c>
      <c r="G35318" s="16"/>
      <c r="H35318" s="16"/>
      <c r="J35318" s="16">
        <v>0</v>
      </c>
      <c r="L35318" s="16">
        <f t="shared" si="1671"/>
        <v>0</v>
      </c>
      <c r="M35318" s="16">
        <v>11</v>
      </c>
      <c r="O35318" s="16">
        <f t="shared" si="1672"/>
        <v>11</v>
      </c>
      <c r="P35318" s="16">
        <f t="shared" si="1673"/>
        <v>11</v>
      </c>
    </row>
    <row r="35319" spans="2:16">
      <c r="B35319" s="457"/>
      <c r="D35319" s="14" t="s">
        <v>10843</v>
      </c>
      <c r="F35319" s="14" t="s">
        <v>34675</v>
      </c>
      <c r="G35319" s="16"/>
      <c r="H35319" s="16"/>
      <c r="J35319" s="16">
        <v>0</v>
      </c>
      <c r="L35319" s="16">
        <f t="shared" si="1671"/>
        <v>0</v>
      </c>
      <c r="M35319" s="16">
        <v>0</v>
      </c>
      <c r="O35319" s="16">
        <f t="shared" si="1672"/>
        <v>0</v>
      </c>
      <c r="P35319" s="16">
        <f t="shared" si="1673"/>
        <v>0</v>
      </c>
    </row>
    <row r="35320" spans="2:16">
      <c r="B35320" s="457"/>
      <c r="D35320" s="14" t="s">
        <v>10843</v>
      </c>
      <c r="F35320" s="14" t="s">
        <v>34676</v>
      </c>
      <c r="G35320" s="16"/>
      <c r="H35320" s="16"/>
      <c r="J35320" s="16">
        <v>0</v>
      </c>
      <c r="L35320" s="16">
        <f t="shared" si="1671"/>
        <v>0</v>
      </c>
      <c r="M35320" s="16">
        <v>20</v>
      </c>
      <c r="O35320" s="16">
        <f t="shared" si="1672"/>
        <v>20</v>
      </c>
      <c r="P35320" s="16">
        <f t="shared" si="1673"/>
        <v>20</v>
      </c>
    </row>
    <row r="35321" spans="2:16">
      <c r="B35321" s="457"/>
      <c r="D35321" s="14" t="s">
        <v>10843</v>
      </c>
      <c r="F35321" s="14" t="s">
        <v>34677</v>
      </c>
      <c r="G35321" s="16"/>
      <c r="H35321" s="16"/>
      <c r="J35321" s="16">
        <v>0</v>
      </c>
      <c r="L35321" s="16">
        <f t="shared" si="1671"/>
        <v>0</v>
      </c>
      <c r="M35321" s="16">
        <v>0</v>
      </c>
      <c r="O35321" s="16">
        <f t="shared" si="1672"/>
        <v>0</v>
      </c>
      <c r="P35321" s="16">
        <f t="shared" si="1673"/>
        <v>0</v>
      </c>
    </row>
    <row r="35322" spans="2:16">
      <c r="B35322" s="457"/>
      <c r="D35322" s="14" t="s">
        <v>10843</v>
      </c>
      <c r="F35322" s="14" t="s">
        <v>34678</v>
      </c>
      <c r="G35322" s="16"/>
      <c r="H35322" s="16"/>
      <c r="J35322" s="16">
        <v>229</v>
      </c>
      <c r="L35322" s="16">
        <f t="shared" si="1671"/>
        <v>229</v>
      </c>
      <c r="M35322" s="16">
        <v>0</v>
      </c>
      <c r="O35322" s="16">
        <f t="shared" si="1672"/>
        <v>0</v>
      </c>
      <c r="P35322" s="16">
        <f t="shared" si="1673"/>
        <v>229</v>
      </c>
    </row>
    <row r="35323" spans="2:16">
      <c r="B35323" s="457"/>
      <c r="D35323" s="14" t="s">
        <v>10843</v>
      </c>
      <c r="F35323" s="14" t="s">
        <v>34679</v>
      </c>
      <c r="G35323" s="16"/>
      <c r="H35323" s="16"/>
      <c r="J35323" s="16">
        <v>0</v>
      </c>
      <c r="L35323" s="16">
        <f t="shared" si="1671"/>
        <v>0</v>
      </c>
      <c r="M35323" s="16">
        <v>31</v>
      </c>
      <c r="O35323" s="16">
        <f t="shared" si="1672"/>
        <v>31</v>
      </c>
      <c r="P35323" s="16">
        <f t="shared" si="1673"/>
        <v>31</v>
      </c>
    </row>
    <row r="35324" spans="2:16">
      <c r="B35324" s="457"/>
      <c r="D35324" s="14" t="s">
        <v>10843</v>
      </c>
      <c r="F35324" s="14" t="s">
        <v>929</v>
      </c>
      <c r="G35324" s="16"/>
      <c r="H35324" s="16"/>
      <c r="J35324" s="16">
        <v>0</v>
      </c>
      <c r="L35324" s="16">
        <f t="shared" si="1671"/>
        <v>0</v>
      </c>
      <c r="M35324" s="16">
        <v>18</v>
      </c>
      <c r="O35324" s="16">
        <f t="shared" si="1672"/>
        <v>18</v>
      </c>
      <c r="P35324" s="16">
        <f t="shared" si="1673"/>
        <v>18</v>
      </c>
    </row>
    <row r="35325" spans="2:16">
      <c r="B35325" s="457"/>
      <c r="D35325" s="14" t="s">
        <v>10843</v>
      </c>
      <c r="F35325" s="14" t="s">
        <v>34680</v>
      </c>
      <c r="G35325" s="16"/>
      <c r="H35325" s="16"/>
      <c r="J35325" s="16">
        <v>0</v>
      </c>
      <c r="L35325" s="16">
        <f t="shared" si="1671"/>
        <v>0</v>
      </c>
      <c r="M35325" s="16">
        <v>17</v>
      </c>
      <c r="O35325" s="16">
        <f t="shared" si="1672"/>
        <v>17</v>
      </c>
      <c r="P35325" s="16">
        <f t="shared" si="1673"/>
        <v>17</v>
      </c>
    </row>
    <row r="35326" spans="2:16">
      <c r="B35326" s="457"/>
      <c r="D35326" s="14" t="s">
        <v>10843</v>
      </c>
      <c r="F35326" s="14" t="s">
        <v>13023</v>
      </c>
      <c r="G35326" s="16"/>
      <c r="H35326" s="16"/>
      <c r="J35326" s="16">
        <v>0</v>
      </c>
      <c r="L35326" s="16">
        <f t="shared" si="1671"/>
        <v>0</v>
      </c>
      <c r="M35326" s="16">
        <v>148</v>
      </c>
      <c r="O35326" s="16">
        <f t="shared" si="1672"/>
        <v>148</v>
      </c>
      <c r="P35326" s="16">
        <f t="shared" si="1673"/>
        <v>148</v>
      </c>
    </row>
    <row r="35327" spans="2:16">
      <c r="B35327" s="457"/>
      <c r="D35327" s="14" t="s">
        <v>10843</v>
      </c>
      <c r="F35327" s="14" t="s">
        <v>343</v>
      </c>
      <c r="G35327" s="16"/>
      <c r="H35327" s="16"/>
      <c r="J35327" s="16">
        <v>0</v>
      </c>
      <c r="L35327" s="16">
        <f t="shared" si="1671"/>
        <v>0</v>
      </c>
      <c r="M35327" s="16">
        <v>0</v>
      </c>
      <c r="O35327" s="16">
        <f t="shared" si="1672"/>
        <v>0</v>
      </c>
      <c r="P35327" s="16">
        <f t="shared" si="1673"/>
        <v>0</v>
      </c>
    </row>
    <row r="35328" spans="2:16">
      <c r="B35328" s="457"/>
      <c r="D35328" s="14" t="s">
        <v>10843</v>
      </c>
      <c r="F35328" s="14" t="s">
        <v>12668</v>
      </c>
      <c r="G35328" s="16"/>
      <c r="H35328" s="16"/>
      <c r="J35328" s="16">
        <v>0</v>
      </c>
      <c r="L35328" s="16">
        <f t="shared" si="1671"/>
        <v>0</v>
      </c>
      <c r="M35328" s="16">
        <v>0</v>
      </c>
      <c r="O35328" s="16">
        <f t="shared" si="1672"/>
        <v>0</v>
      </c>
      <c r="P35328" s="16">
        <f t="shared" si="1673"/>
        <v>0</v>
      </c>
    </row>
    <row r="35329" spans="2:16">
      <c r="B35329" s="457"/>
      <c r="D35329" s="14" t="s">
        <v>10843</v>
      </c>
      <c r="F35329" s="14" t="s">
        <v>12600</v>
      </c>
      <c r="G35329" s="16"/>
      <c r="H35329" s="16"/>
      <c r="J35329" s="16">
        <v>0</v>
      </c>
      <c r="L35329" s="16">
        <f t="shared" si="1671"/>
        <v>0</v>
      </c>
      <c r="M35329" s="16">
        <v>24</v>
      </c>
      <c r="O35329" s="16">
        <f t="shared" si="1672"/>
        <v>24</v>
      </c>
      <c r="P35329" s="16">
        <f t="shared" si="1673"/>
        <v>24</v>
      </c>
    </row>
    <row r="35330" spans="2:16">
      <c r="B35330" s="457"/>
      <c r="D35330" s="14" t="s">
        <v>10843</v>
      </c>
      <c r="F35330" s="14" t="s">
        <v>29904</v>
      </c>
      <c r="G35330" s="16"/>
      <c r="H35330" s="16"/>
      <c r="J35330" s="16">
        <v>0</v>
      </c>
      <c r="L35330" s="16">
        <f t="shared" si="1671"/>
        <v>0</v>
      </c>
      <c r="M35330" s="16">
        <v>0</v>
      </c>
      <c r="O35330" s="16">
        <f t="shared" si="1672"/>
        <v>0</v>
      </c>
      <c r="P35330" s="16">
        <f t="shared" si="1673"/>
        <v>0</v>
      </c>
    </row>
    <row r="35331" spans="2:16">
      <c r="B35331" s="457"/>
      <c r="D35331" s="14" t="s">
        <v>10843</v>
      </c>
      <c r="F35331" s="14" t="s">
        <v>22449</v>
      </c>
      <c r="G35331" s="16"/>
      <c r="H35331" s="16"/>
      <c r="J35331" s="16">
        <v>0</v>
      </c>
      <c r="L35331" s="16">
        <f t="shared" si="1671"/>
        <v>0</v>
      </c>
      <c r="M35331" s="16">
        <v>50</v>
      </c>
      <c r="O35331" s="16">
        <f t="shared" si="1672"/>
        <v>50</v>
      </c>
      <c r="P35331" s="16">
        <f t="shared" si="1673"/>
        <v>50</v>
      </c>
    </row>
    <row r="35332" spans="2:16">
      <c r="B35332" s="457"/>
      <c r="D35332" s="14" t="s">
        <v>10843</v>
      </c>
      <c r="F35332" s="14" t="s">
        <v>34681</v>
      </c>
      <c r="G35332" s="16"/>
      <c r="H35332" s="16"/>
      <c r="J35332" s="16">
        <v>0</v>
      </c>
      <c r="L35332" s="16">
        <f t="shared" si="1671"/>
        <v>0</v>
      </c>
      <c r="M35332" s="16">
        <v>0</v>
      </c>
      <c r="O35332" s="16">
        <f t="shared" si="1672"/>
        <v>0</v>
      </c>
      <c r="P35332" s="16">
        <f t="shared" si="1673"/>
        <v>0</v>
      </c>
    </row>
    <row r="35333" spans="2:16">
      <c r="B35333" s="457"/>
      <c r="D35333" s="14" t="s">
        <v>10843</v>
      </c>
      <c r="F35333" s="14" t="s">
        <v>34682</v>
      </c>
      <c r="G35333" s="16"/>
      <c r="H35333" s="16"/>
      <c r="J35333" s="16">
        <v>0</v>
      </c>
      <c r="L35333" s="16">
        <f t="shared" si="1671"/>
        <v>0</v>
      </c>
      <c r="M35333" s="16">
        <v>73</v>
      </c>
      <c r="O35333" s="16">
        <f t="shared" si="1672"/>
        <v>73</v>
      </c>
      <c r="P35333" s="16">
        <f t="shared" si="1673"/>
        <v>73</v>
      </c>
    </row>
    <row r="35334" spans="2:16">
      <c r="B35334" s="457"/>
      <c r="D35334" s="14" t="s">
        <v>34683</v>
      </c>
      <c r="F35334" s="14" t="s">
        <v>34684</v>
      </c>
      <c r="G35334" s="16"/>
      <c r="H35334" s="16"/>
      <c r="J35334" s="16">
        <v>0</v>
      </c>
      <c r="L35334" s="16">
        <f t="shared" si="1671"/>
        <v>0</v>
      </c>
      <c r="M35334" s="16">
        <v>30</v>
      </c>
      <c r="O35334" s="16">
        <f t="shared" si="1672"/>
        <v>30</v>
      </c>
      <c r="P35334" s="16">
        <f t="shared" si="1673"/>
        <v>30</v>
      </c>
    </row>
    <row r="35335" spans="2:16">
      <c r="B35335" s="457"/>
      <c r="D35335" s="14" t="s">
        <v>34683</v>
      </c>
      <c r="F35335" s="14" t="s">
        <v>34685</v>
      </c>
      <c r="G35335" s="16"/>
      <c r="H35335" s="16"/>
      <c r="J35335" s="16">
        <v>0</v>
      </c>
      <c r="L35335" s="16">
        <f t="shared" si="1671"/>
        <v>0</v>
      </c>
      <c r="M35335" s="16">
        <v>28</v>
      </c>
      <c r="O35335" s="16">
        <f t="shared" si="1672"/>
        <v>28</v>
      </c>
      <c r="P35335" s="16">
        <f t="shared" si="1673"/>
        <v>28</v>
      </c>
    </row>
    <row r="35336" spans="2:16">
      <c r="B35336" s="457"/>
      <c r="D35336" s="14" t="s">
        <v>34683</v>
      </c>
      <c r="F35336" s="14" t="s">
        <v>2511</v>
      </c>
      <c r="G35336" s="16"/>
      <c r="H35336" s="16"/>
      <c r="J35336" s="16">
        <v>0</v>
      </c>
      <c r="L35336" s="16">
        <f t="shared" si="1671"/>
        <v>0</v>
      </c>
      <c r="M35336" s="16">
        <v>0</v>
      </c>
      <c r="O35336" s="16">
        <f t="shared" si="1672"/>
        <v>0</v>
      </c>
      <c r="P35336" s="16">
        <f t="shared" si="1673"/>
        <v>0</v>
      </c>
    </row>
    <row r="35337" spans="2:16">
      <c r="B35337" s="457"/>
      <c r="D35337" s="14" t="s">
        <v>34683</v>
      </c>
      <c r="F35337" s="14" t="s">
        <v>34686</v>
      </c>
      <c r="G35337" s="16"/>
      <c r="H35337" s="16"/>
      <c r="J35337" s="16">
        <v>0</v>
      </c>
      <c r="L35337" s="16">
        <f t="shared" si="1671"/>
        <v>0</v>
      </c>
      <c r="M35337" s="16">
        <v>0</v>
      </c>
      <c r="O35337" s="16">
        <f t="shared" si="1672"/>
        <v>0</v>
      </c>
      <c r="P35337" s="16">
        <f t="shared" si="1673"/>
        <v>0</v>
      </c>
    </row>
    <row r="35338" spans="2:16">
      <c r="B35338" s="457"/>
      <c r="D35338" s="14" t="s">
        <v>34683</v>
      </c>
      <c r="F35338" s="14" t="s">
        <v>34687</v>
      </c>
      <c r="G35338" s="16"/>
      <c r="H35338" s="16"/>
      <c r="J35338" s="16">
        <v>0</v>
      </c>
      <c r="L35338" s="16">
        <f t="shared" si="1671"/>
        <v>0</v>
      </c>
      <c r="M35338" s="16">
        <v>0</v>
      </c>
      <c r="O35338" s="16">
        <f t="shared" si="1672"/>
        <v>0</v>
      </c>
      <c r="P35338" s="16">
        <f t="shared" si="1673"/>
        <v>0</v>
      </c>
    </row>
    <row r="35339" spans="2:16">
      <c r="B35339" s="457"/>
      <c r="D35339" s="14" t="s">
        <v>34683</v>
      </c>
      <c r="F35339" s="14" t="s">
        <v>1114</v>
      </c>
      <c r="G35339" s="16"/>
      <c r="H35339" s="16"/>
      <c r="J35339" s="16">
        <v>0</v>
      </c>
      <c r="L35339" s="16">
        <f t="shared" si="1671"/>
        <v>0</v>
      </c>
      <c r="M35339" s="16">
        <v>15</v>
      </c>
      <c r="O35339" s="16">
        <f t="shared" si="1672"/>
        <v>15</v>
      </c>
      <c r="P35339" s="16">
        <f t="shared" si="1673"/>
        <v>15</v>
      </c>
    </row>
    <row r="35340" spans="2:16">
      <c r="B35340" s="457"/>
      <c r="D35340" s="14" t="s">
        <v>34683</v>
      </c>
      <c r="F35340" s="14" t="s">
        <v>2383</v>
      </c>
      <c r="G35340" s="16"/>
      <c r="H35340" s="16"/>
      <c r="J35340" s="16">
        <v>0</v>
      </c>
      <c r="L35340" s="16">
        <f t="shared" si="1671"/>
        <v>0</v>
      </c>
      <c r="M35340" s="16">
        <v>14</v>
      </c>
      <c r="O35340" s="16">
        <f t="shared" si="1672"/>
        <v>14</v>
      </c>
      <c r="P35340" s="16">
        <f t="shared" si="1673"/>
        <v>14</v>
      </c>
    </row>
    <row r="35341" spans="2:16">
      <c r="B35341" s="457"/>
      <c r="D35341" s="14" t="s">
        <v>34683</v>
      </c>
      <c r="F35341" s="14" t="s">
        <v>34688</v>
      </c>
      <c r="G35341" s="16"/>
      <c r="H35341" s="16"/>
      <c r="J35341" s="16">
        <v>365</v>
      </c>
      <c r="L35341" s="16">
        <f t="shared" si="1671"/>
        <v>365</v>
      </c>
      <c r="M35341" s="16">
        <v>0</v>
      </c>
      <c r="O35341" s="16">
        <f t="shared" si="1672"/>
        <v>0</v>
      </c>
      <c r="P35341" s="16">
        <f t="shared" si="1673"/>
        <v>365</v>
      </c>
    </row>
    <row r="35342" spans="2:16">
      <c r="B35342" s="457"/>
      <c r="D35342" s="14" t="s">
        <v>34683</v>
      </c>
      <c r="F35342" s="14" t="s">
        <v>34689</v>
      </c>
      <c r="G35342" s="16"/>
      <c r="H35342" s="16"/>
      <c r="J35342" s="16">
        <v>0</v>
      </c>
      <c r="L35342" s="16">
        <f t="shared" si="1671"/>
        <v>0</v>
      </c>
      <c r="M35342" s="16">
        <v>162</v>
      </c>
      <c r="O35342" s="16">
        <f t="shared" si="1672"/>
        <v>162</v>
      </c>
      <c r="P35342" s="16">
        <f t="shared" si="1673"/>
        <v>162</v>
      </c>
    </row>
    <row r="35343" spans="2:16">
      <c r="B35343" s="457"/>
      <c r="D35343" s="14" t="s">
        <v>34683</v>
      </c>
      <c r="F35343" s="14" t="s">
        <v>10829</v>
      </c>
      <c r="G35343" s="16"/>
      <c r="H35343" s="16"/>
      <c r="J35343" s="16">
        <v>0</v>
      </c>
      <c r="L35343" s="16">
        <f t="shared" si="1671"/>
        <v>0</v>
      </c>
      <c r="M35343" s="16">
        <v>232</v>
      </c>
      <c r="O35343" s="16">
        <f t="shared" si="1672"/>
        <v>232</v>
      </c>
      <c r="P35343" s="16">
        <f t="shared" si="1673"/>
        <v>232</v>
      </c>
    </row>
    <row r="35344" spans="2:16">
      <c r="B35344" s="457"/>
      <c r="D35344" s="14" t="s">
        <v>34683</v>
      </c>
      <c r="F35344" s="14" t="s">
        <v>34690</v>
      </c>
      <c r="G35344" s="16"/>
      <c r="H35344" s="16"/>
      <c r="J35344" s="16">
        <v>0</v>
      </c>
      <c r="L35344" s="16">
        <f t="shared" si="1671"/>
        <v>0</v>
      </c>
      <c r="M35344" s="16">
        <v>21</v>
      </c>
      <c r="O35344" s="16">
        <f t="shared" si="1672"/>
        <v>21</v>
      </c>
      <c r="P35344" s="16">
        <f t="shared" si="1673"/>
        <v>21</v>
      </c>
    </row>
    <row r="35345" spans="2:16">
      <c r="B35345" s="457"/>
      <c r="D35345" s="14" t="s">
        <v>34683</v>
      </c>
      <c r="F35345" s="14" t="s">
        <v>907</v>
      </c>
      <c r="G35345" s="16"/>
      <c r="H35345" s="16"/>
      <c r="J35345" s="16">
        <v>0</v>
      </c>
      <c r="L35345" s="16">
        <f t="shared" si="1671"/>
        <v>0</v>
      </c>
      <c r="M35345" s="16">
        <v>0</v>
      </c>
      <c r="O35345" s="16">
        <f t="shared" si="1672"/>
        <v>0</v>
      </c>
      <c r="P35345" s="16">
        <f t="shared" si="1673"/>
        <v>0</v>
      </c>
    </row>
    <row r="35346" spans="2:16">
      <c r="B35346" s="457"/>
      <c r="D35346" s="14" t="s">
        <v>34683</v>
      </c>
      <c r="F35346" s="14" t="s">
        <v>10245</v>
      </c>
      <c r="G35346" s="16"/>
      <c r="H35346" s="16"/>
      <c r="J35346" s="16">
        <v>0</v>
      </c>
      <c r="L35346" s="16">
        <f t="shared" si="1671"/>
        <v>0</v>
      </c>
      <c r="M35346" s="16">
        <v>18</v>
      </c>
      <c r="O35346" s="16">
        <f t="shared" si="1672"/>
        <v>18</v>
      </c>
      <c r="P35346" s="16">
        <f t="shared" si="1673"/>
        <v>18</v>
      </c>
    </row>
    <row r="35347" spans="2:16">
      <c r="B35347" s="457"/>
      <c r="D35347" s="14" t="s">
        <v>34683</v>
      </c>
      <c r="F35347" s="14" t="s">
        <v>13707</v>
      </c>
      <c r="G35347" s="16"/>
      <c r="H35347" s="16"/>
      <c r="J35347" s="16">
        <v>0</v>
      </c>
      <c r="L35347" s="16">
        <f t="shared" si="1671"/>
        <v>0</v>
      </c>
      <c r="M35347" s="16">
        <v>13</v>
      </c>
      <c r="O35347" s="16">
        <f t="shared" si="1672"/>
        <v>13</v>
      </c>
      <c r="P35347" s="16">
        <f t="shared" si="1673"/>
        <v>13</v>
      </c>
    </row>
    <row r="35348" spans="2:16">
      <c r="B35348" s="457"/>
      <c r="D35348" s="14" t="s">
        <v>34683</v>
      </c>
      <c r="F35348" s="14" t="s">
        <v>34691</v>
      </c>
      <c r="G35348" s="16"/>
      <c r="H35348" s="16"/>
      <c r="J35348" s="16">
        <v>0</v>
      </c>
      <c r="L35348" s="16">
        <f t="shared" si="1671"/>
        <v>0</v>
      </c>
      <c r="M35348" s="16">
        <v>11</v>
      </c>
      <c r="O35348" s="16">
        <f t="shared" si="1672"/>
        <v>11</v>
      </c>
      <c r="P35348" s="16">
        <f t="shared" si="1673"/>
        <v>11</v>
      </c>
    </row>
    <row r="35349" spans="2:16">
      <c r="B35349" s="457"/>
      <c r="D35349" s="14" t="s">
        <v>34683</v>
      </c>
      <c r="F35349" s="14" t="s">
        <v>2480</v>
      </c>
      <c r="G35349" s="16"/>
      <c r="H35349" s="16"/>
      <c r="J35349" s="16">
        <v>0</v>
      </c>
      <c r="L35349" s="16">
        <f t="shared" si="1671"/>
        <v>0</v>
      </c>
      <c r="M35349" s="16">
        <v>18</v>
      </c>
      <c r="O35349" s="16">
        <f t="shared" si="1672"/>
        <v>18</v>
      </c>
      <c r="P35349" s="16">
        <f t="shared" si="1673"/>
        <v>18</v>
      </c>
    </row>
    <row r="35350" spans="2:16">
      <c r="B35350" s="457"/>
      <c r="D35350" s="14" t="s">
        <v>34683</v>
      </c>
      <c r="F35350" s="14" t="s">
        <v>1864</v>
      </c>
      <c r="G35350" s="16"/>
      <c r="H35350" s="16"/>
      <c r="J35350" s="16">
        <v>0</v>
      </c>
      <c r="L35350" s="16">
        <f t="shared" si="1671"/>
        <v>0</v>
      </c>
      <c r="M35350" s="16">
        <v>19</v>
      </c>
      <c r="O35350" s="16">
        <f t="shared" si="1672"/>
        <v>19</v>
      </c>
      <c r="P35350" s="16">
        <f t="shared" si="1673"/>
        <v>19</v>
      </c>
    </row>
    <row r="35351" spans="2:16">
      <c r="B35351" s="457"/>
      <c r="D35351" s="14" t="s">
        <v>34683</v>
      </c>
      <c r="F35351" s="14" t="s">
        <v>34692</v>
      </c>
      <c r="G35351" s="16"/>
      <c r="H35351" s="16"/>
      <c r="J35351" s="16">
        <v>0</v>
      </c>
      <c r="L35351" s="16">
        <f t="shared" si="1671"/>
        <v>0</v>
      </c>
      <c r="M35351" s="16">
        <v>0</v>
      </c>
      <c r="O35351" s="16">
        <f t="shared" si="1672"/>
        <v>0</v>
      </c>
      <c r="P35351" s="16">
        <f t="shared" si="1673"/>
        <v>0</v>
      </c>
    </row>
    <row r="35352" spans="2:16">
      <c r="B35352" s="457"/>
      <c r="D35352" s="14" t="s">
        <v>34683</v>
      </c>
      <c r="F35352" s="14" t="s">
        <v>34693</v>
      </c>
      <c r="G35352" s="16"/>
      <c r="H35352" s="16"/>
      <c r="J35352" s="16">
        <v>0</v>
      </c>
      <c r="L35352" s="16">
        <f t="shared" si="1671"/>
        <v>0</v>
      </c>
      <c r="M35352" s="16">
        <v>32</v>
      </c>
      <c r="O35352" s="16">
        <f t="shared" si="1672"/>
        <v>32</v>
      </c>
      <c r="P35352" s="16">
        <f t="shared" si="1673"/>
        <v>32</v>
      </c>
    </row>
    <row r="35353" spans="2:16">
      <c r="B35353" s="457"/>
      <c r="D35353" s="14" t="s">
        <v>34683</v>
      </c>
      <c r="F35353" s="14" t="s">
        <v>10181</v>
      </c>
      <c r="G35353" s="16"/>
      <c r="H35353" s="16"/>
      <c r="J35353" s="16">
        <v>0</v>
      </c>
      <c r="L35353" s="16">
        <f t="shared" si="1671"/>
        <v>0</v>
      </c>
      <c r="M35353" s="16">
        <v>35</v>
      </c>
      <c r="O35353" s="16">
        <f t="shared" si="1672"/>
        <v>35</v>
      </c>
      <c r="P35353" s="16">
        <f t="shared" si="1673"/>
        <v>35</v>
      </c>
    </row>
    <row r="35354" spans="2:16">
      <c r="B35354" s="457"/>
      <c r="D35354" s="14" t="s">
        <v>34683</v>
      </c>
      <c r="F35354" s="14" t="s">
        <v>12980</v>
      </c>
      <c r="G35354" s="16"/>
      <c r="H35354" s="16"/>
      <c r="J35354" s="16">
        <v>0</v>
      </c>
      <c r="L35354" s="16">
        <f t="shared" si="1671"/>
        <v>0</v>
      </c>
      <c r="M35354" s="16">
        <v>27</v>
      </c>
      <c r="O35354" s="16">
        <f t="shared" si="1672"/>
        <v>27</v>
      </c>
      <c r="P35354" s="16">
        <f t="shared" si="1673"/>
        <v>27</v>
      </c>
    </row>
    <row r="35355" spans="2:16">
      <c r="B35355" s="457"/>
      <c r="D35355" s="14" t="s">
        <v>34683</v>
      </c>
      <c r="F35355" s="14" t="s">
        <v>10174</v>
      </c>
      <c r="G35355" s="16"/>
      <c r="H35355" s="16"/>
      <c r="J35355" s="16">
        <v>0</v>
      </c>
      <c r="L35355" s="16">
        <f t="shared" si="1671"/>
        <v>0</v>
      </c>
      <c r="M35355" s="16">
        <v>124</v>
      </c>
      <c r="O35355" s="16">
        <f t="shared" si="1672"/>
        <v>124</v>
      </c>
      <c r="P35355" s="16">
        <f t="shared" si="1673"/>
        <v>124</v>
      </c>
    </row>
    <row r="35356" spans="2:16">
      <c r="B35356" s="457"/>
      <c r="D35356" s="14" t="s">
        <v>34683</v>
      </c>
      <c r="F35356" s="14" t="s">
        <v>4033</v>
      </c>
      <c r="G35356" s="16"/>
      <c r="H35356" s="16"/>
      <c r="J35356" s="16">
        <v>0</v>
      </c>
      <c r="L35356" s="16">
        <f t="shared" si="1671"/>
        <v>0</v>
      </c>
      <c r="M35356" s="16">
        <v>35</v>
      </c>
      <c r="O35356" s="16">
        <f t="shared" si="1672"/>
        <v>35</v>
      </c>
      <c r="P35356" s="16">
        <f t="shared" si="1673"/>
        <v>35</v>
      </c>
    </row>
    <row r="35357" spans="2:16">
      <c r="B35357" s="457"/>
      <c r="D35357" s="14" t="s">
        <v>34683</v>
      </c>
      <c r="F35357" s="14" t="s">
        <v>34694</v>
      </c>
      <c r="G35357" s="16"/>
      <c r="H35357" s="16"/>
      <c r="J35357" s="16">
        <v>365</v>
      </c>
      <c r="L35357" s="16">
        <f t="shared" si="1671"/>
        <v>365</v>
      </c>
      <c r="M35357" s="16">
        <v>834</v>
      </c>
      <c r="O35357" s="16">
        <f t="shared" si="1672"/>
        <v>834</v>
      </c>
      <c r="P35357" s="16">
        <f t="shared" si="1673"/>
        <v>1199</v>
      </c>
    </row>
    <row r="35358" spans="2:16">
      <c r="B35358" s="457"/>
      <c r="D35358" s="14" t="s">
        <v>34695</v>
      </c>
      <c r="F35358" s="14" t="s">
        <v>34696</v>
      </c>
      <c r="G35358" s="16"/>
      <c r="H35358" s="16"/>
      <c r="J35358" s="16">
        <v>0</v>
      </c>
      <c r="L35358" s="16">
        <f t="shared" si="1671"/>
        <v>0</v>
      </c>
      <c r="M35358" s="16">
        <v>0</v>
      </c>
      <c r="O35358" s="16">
        <f t="shared" si="1672"/>
        <v>0</v>
      </c>
      <c r="P35358" s="16">
        <f t="shared" si="1673"/>
        <v>0</v>
      </c>
    </row>
    <row r="35359" spans="2:16">
      <c r="B35359" s="457"/>
      <c r="D35359" s="14" t="s">
        <v>34695</v>
      </c>
      <c r="F35359" s="14" t="s">
        <v>12857</v>
      </c>
      <c r="G35359" s="16"/>
      <c r="H35359" s="16"/>
      <c r="J35359" s="16">
        <v>0</v>
      </c>
      <c r="L35359" s="16">
        <f t="shared" si="1671"/>
        <v>0</v>
      </c>
      <c r="M35359" s="16">
        <v>29</v>
      </c>
      <c r="O35359" s="16">
        <f t="shared" si="1672"/>
        <v>29</v>
      </c>
      <c r="P35359" s="16">
        <f t="shared" si="1673"/>
        <v>29</v>
      </c>
    </row>
    <row r="35360" spans="2:16">
      <c r="B35360" s="457"/>
      <c r="D35360" s="14" t="s">
        <v>34695</v>
      </c>
      <c r="F35360" s="14" t="s">
        <v>12668</v>
      </c>
      <c r="G35360" s="16"/>
      <c r="H35360" s="16"/>
      <c r="J35360" s="16">
        <v>0</v>
      </c>
      <c r="L35360" s="16">
        <f t="shared" si="1671"/>
        <v>0</v>
      </c>
      <c r="M35360" s="16">
        <v>0</v>
      </c>
      <c r="O35360" s="16">
        <f t="shared" si="1672"/>
        <v>0</v>
      </c>
      <c r="P35360" s="16">
        <f t="shared" si="1673"/>
        <v>0</v>
      </c>
    </row>
    <row r="35361" spans="2:16">
      <c r="B35361" s="457"/>
      <c r="D35361" s="14" t="s">
        <v>34695</v>
      </c>
      <c r="F35361" s="14" t="s">
        <v>34697</v>
      </c>
      <c r="G35361" s="16"/>
      <c r="H35361" s="16"/>
      <c r="J35361" s="16">
        <v>0</v>
      </c>
      <c r="L35361" s="16">
        <f t="shared" si="1671"/>
        <v>0</v>
      </c>
      <c r="M35361" s="16">
        <v>19</v>
      </c>
      <c r="O35361" s="16">
        <f t="shared" si="1672"/>
        <v>19</v>
      </c>
      <c r="P35361" s="16">
        <f t="shared" si="1673"/>
        <v>19</v>
      </c>
    </row>
    <row r="35362" spans="2:16">
      <c r="B35362" s="457"/>
      <c r="D35362" s="14" t="s">
        <v>34695</v>
      </c>
      <c r="F35362" s="14" t="s">
        <v>34698</v>
      </c>
      <c r="G35362" s="16"/>
      <c r="H35362" s="16"/>
      <c r="J35362" s="16">
        <v>0</v>
      </c>
      <c r="L35362" s="16">
        <f t="shared" si="1671"/>
        <v>0</v>
      </c>
      <c r="M35362" s="16">
        <v>134</v>
      </c>
      <c r="O35362" s="16">
        <f t="shared" si="1672"/>
        <v>134</v>
      </c>
      <c r="P35362" s="16">
        <f t="shared" si="1673"/>
        <v>134</v>
      </c>
    </row>
    <row r="35363" spans="2:16">
      <c r="B35363" s="457"/>
      <c r="D35363" s="14" t="s">
        <v>34695</v>
      </c>
      <c r="F35363" s="14" t="s">
        <v>34699</v>
      </c>
      <c r="G35363" s="16"/>
      <c r="H35363" s="16"/>
      <c r="J35363" s="16">
        <v>0</v>
      </c>
      <c r="L35363" s="16">
        <f t="shared" si="1671"/>
        <v>0</v>
      </c>
      <c r="M35363" s="16">
        <v>16</v>
      </c>
      <c r="O35363" s="16">
        <f t="shared" si="1672"/>
        <v>16</v>
      </c>
      <c r="P35363" s="16">
        <f t="shared" si="1673"/>
        <v>16</v>
      </c>
    </row>
    <row r="35364" spans="2:16">
      <c r="B35364" s="457"/>
      <c r="D35364" s="14" t="s">
        <v>34695</v>
      </c>
      <c r="F35364" s="14" t="s">
        <v>1114</v>
      </c>
      <c r="G35364" s="16"/>
      <c r="H35364" s="16"/>
      <c r="J35364" s="16">
        <v>0</v>
      </c>
      <c r="L35364" s="16">
        <f t="shared" si="1671"/>
        <v>0</v>
      </c>
      <c r="M35364" s="16">
        <v>13</v>
      </c>
      <c r="O35364" s="16">
        <f t="shared" si="1672"/>
        <v>13</v>
      </c>
      <c r="P35364" s="16">
        <f t="shared" si="1673"/>
        <v>13</v>
      </c>
    </row>
    <row r="35365" spans="2:16">
      <c r="B35365" s="457"/>
      <c r="D35365" s="14" t="s">
        <v>34695</v>
      </c>
      <c r="F35365" s="14" t="s">
        <v>34700</v>
      </c>
      <c r="G35365" s="16"/>
      <c r="H35365" s="16"/>
      <c r="J35365" s="16">
        <v>0</v>
      </c>
      <c r="L35365" s="16">
        <f t="shared" si="1671"/>
        <v>0</v>
      </c>
      <c r="M35365" s="16">
        <v>225</v>
      </c>
      <c r="O35365" s="16">
        <f t="shared" si="1672"/>
        <v>225</v>
      </c>
      <c r="P35365" s="16">
        <f t="shared" si="1673"/>
        <v>225</v>
      </c>
    </row>
    <row r="35366" spans="2:16">
      <c r="B35366" s="457"/>
      <c r="D35366" s="14" t="s">
        <v>34695</v>
      </c>
      <c r="F35366" s="14" t="s">
        <v>25729</v>
      </c>
      <c r="G35366" s="16"/>
      <c r="H35366" s="16"/>
      <c r="J35366" s="16">
        <v>0</v>
      </c>
      <c r="L35366" s="16">
        <f t="shared" si="1671"/>
        <v>0</v>
      </c>
      <c r="M35366" s="16">
        <v>210</v>
      </c>
      <c r="O35366" s="16">
        <f t="shared" si="1672"/>
        <v>210</v>
      </c>
      <c r="P35366" s="16">
        <f t="shared" si="1673"/>
        <v>210</v>
      </c>
    </row>
    <row r="35367" spans="2:16">
      <c r="B35367" s="457"/>
      <c r="D35367" s="14" t="s">
        <v>34695</v>
      </c>
      <c r="F35367" s="14" t="s">
        <v>34701</v>
      </c>
      <c r="G35367" s="16"/>
      <c r="H35367" s="16"/>
      <c r="J35367" s="16">
        <v>0</v>
      </c>
      <c r="L35367" s="16">
        <f t="shared" si="1671"/>
        <v>0</v>
      </c>
      <c r="M35367" s="16">
        <v>20</v>
      </c>
      <c r="O35367" s="16">
        <f t="shared" si="1672"/>
        <v>20</v>
      </c>
      <c r="P35367" s="16">
        <f t="shared" si="1673"/>
        <v>20</v>
      </c>
    </row>
    <row r="35368" spans="2:16">
      <c r="B35368" s="457"/>
      <c r="D35368" s="14" t="s">
        <v>34695</v>
      </c>
      <c r="F35368" s="14" t="s">
        <v>343</v>
      </c>
      <c r="G35368" s="16"/>
      <c r="H35368" s="16"/>
      <c r="J35368" s="16">
        <v>0</v>
      </c>
      <c r="L35368" s="16">
        <f t="shared" si="1671"/>
        <v>0</v>
      </c>
      <c r="M35368" s="16">
        <v>0</v>
      </c>
      <c r="O35368" s="16">
        <f t="shared" si="1672"/>
        <v>0</v>
      </c>
      <c r="P35368" s="16">
        <f t="shared" si="1673"/>
        <v>0</v>
      </c>
    </row>
    <row r="35369" spans="2:16">
      <c r="B35369" s="457"/>
      <c r="D35369" s="14" t="s">
        <v>34695</v>
      </c>
      <c r="F35369" s="14" t="s">
        <v>34702</v>
      </c>
      <c r="G35369" s="16"/>
      <c r="H35369" s="16"/>
      <c r="J35369" s="16">
        <v>0</v>
      </c>
      <c r="L35369" s="16">
        <f t="shared" si="1671"/>
        <v>0</v>
      </c>
      <c r="M35369" s="16">
        <v>0</v>
      </c>
      <c r="O35369" s="16">
        <f t="shared" si="1672"/>
        <v>0</v>
      </c>
      <c r="P35369" s="16">
        <f t="shared" si="1673"/>
        <v>0</v>
      </c>
    </row>
    <row r="35370" spans="2:16">
      <c r="B35370" s="457"/>
      <c r="D35370" s="14" t="s">
        <v>34695</v>
      </c>
      <c r="F35370" s="14" t="s">
        <v>34642</v>
      </c>
      <c r="G35370" s="16"/>
      <c r="H35370" s="16"/>
      <c r="J35370" s="16">
        <v>0</v>
      </c>
      <c r="L35370" s="16">
        <f t="shared" si="1671"/>
        <v>0</v>
      </c>
      <c r="M35370" s="16">
        <v>0</v>
      </c>
      <c r="O35370" s="16">
        <f t="shared" si="1672"/>
        <v>0</v>
      </c>
      <c r="P35370" s="16">
        <f t="shared" si="1673"/>
        <v>0</v>
      </c>
    </row>
    <row r="35371" spans="2:16">
      <c r="B35371" s="457"/>
      <c r="D35371" s="14" t="s">
        <v>34695</v>
      </c>
      <c r="F35371" s="14" t="s">
        <v>34703</v>
      </c>
      <c r="G35371" s="16"/>
      <c r="H35371" s="16"/>
      <c r="J35371" s="16">
        <v>0</v>
      </c>
      <c r="L35371" s="16">
        <f t="shared" si="1671"/>
        <v>0</v>
      </c>
      <c r="M35371" s="16">
        <v>0</v>
      </c>
      <c r="O35371" s="16">
        <f t="shared" si="1672"/>
        <v>0</v>
      </c>
      <c r="P35371" s="16">
        <f t="shared" si="1673"/>
        <v>0</v>
      </c>
    </row>
    <row r="35372" spans="2:16">
      <c r="B35372" s="457"/>
      <c r="D35372" s="14" t="s">
        <v>34695</v>
      </c>
      <c r="F35372" s="14" t="s">
        <v>34704</v>
      </c>
      <c r="G35372" s="16"/>
      <c r="H35372" s="16"/>
      <c r="J35372" s="16">
        <v>0</v>
      </c>
      <c r="L35372" s="16">
        <f t="shared" si="1671"/>
        <v>0</v>
      </c>
      <c r="M35372" s="16">
        <v>8</v>
      </c>
      <c r="O35372" s="16">
        <f t="shared" si="1672"/>
        <v>8</v>
      </c>
      <c r="P35372" s="16">
        <f t="shared" si="1673"/>
        <v>8</v>
      </c>
    </row>
    <row r="35373" spans="2:16">
      <c r="B35373" s="457"/>
      <c r="D35373" s="14" t="s">
        <v>34695</v>
      </c>
      <c r="F35373" s="14" t="s">
        <v>34705</v>
      </c>
      <c r="G35373" s="16"/>
      <c r="H35373" s="16"/>
      <c r="J35373" s="16">
        <v>0</v>
      </c>
      <c r="L35373" s="16">
        <f t="shared" si="1671"/>
        <v>0</v>
      </c>
      <c r="M35373" s="16">
        <v>10</v>
      </c>
      <c r="O35373" s="16">
        <f t="shared" si="1672"/>
        <v>10</v>
      </c>
      <c r="P35373" s="16">
        <f t="shared" si="1673"/>
        <v>10</v>
      </c>
    </row>
    <row r="35374" spans="2:16">
      <c r="B35374" s="457"/>
      <c r="D35374" s="14" t="s">
        <v>34695</v>
      </c>
      <c r="F35374" s="14" t="s">
        <v>34706</v>
      </c>
      <c r="G35374" s="16"/>
      <c r="H35374" s="16"/>
      <c r="J35374" s="16">
        <v>0</v>
      </c>
      <c r="L35374" s="16">
        <f t="shared" si="1671"/>
        <v>0</v>
      </c>
      <c r="M35374" s="16">
        <v>0</v>
      </c>
      <c r="O35374" s="16">
        <f t="shared" si="1672"/>
        <v>0</v>
      </c>
      <c r="P35374" s="16">
        <f t="shared" si="1673"/>
        <v>0</v>
      </c>
    </row>
    <row r="35375" spans="2:16">
      <c r="B35375" s="457"/>
      <c r="D35375" s="14" t="s">
        <v>34695</v>
      </c>
      <c r="F35375" s="14" t="s">
        <v>18775</v>
      </c>
      <c r="G35375" s="16"/>
      <c r="H35375" s="16"/>
      <c r="J35375" s="16">
        <v>0</v>
      </c>
      <c r="L35375" s="16">
        <f t="shared" si="1671"/>
        <v>0</v>
      </c>
      <c r="M35375" s="16">
        <v>18</v>
      </c>
      <c r="O35375" s="16">
        <f t="shared" si="1672"/>
        <v>18</v>
      </c>
      <c r="P35375" s="16">
        <f t="shared" si="1673"/>
        <v>18</v>
      </c>
    </row>
    <row r="35376" spans="2:16">
      <c r="B35376" s="457"/>
      <c r="D35376" s="14" t="s">
        <v>34695</v>
      </c>
      <c r="F35376" s="14" t="s">
        <v>34707</v>
      </c>
      <c r="G35376" s="16"/>
      <c r="H35376" s="16"/>
      <c r="J35376" s="16">
        <v>0</v>
      </c>
      <c r="L35376" s="16">
        <f t="shared" si="1671"/>
        <v>0</v>
      </c>
      <c r="M35376" s="16">
        <v>0</v>
      </c>
      <c r="O35376" s="16">
        <f t="shared" si="1672"/>
        <v>0</v>
      </c>
      <c r="P35376" s="16">
        <f t="shared" si="1673"/>
        <v>0</v>
      </c>
    </row>
    <row r="35377" spans="2:16">
      <c r="B35377" s="457"/>
      <c r="D35377" s="14" t="s">
        <v>34695</v>
      </c>
      <c r="F35377" s="14" t="s">
        <v>33139</v>
      </c>
      <c r="G35377" s="16"/>
      <c r="H35377" s="16"/>
      <c r="J35377" s="16">
        <v>0</v>
      </c>
      <c r="L35377" s="16">
        <f t="shared" si="1671"/>
        <v>0</v>
      </c>
      <c r="M35377" s="16">
        <v>0</v>
      </c>
      <c r="O35377" s="16">
        <f t="shared" si="1672"/>
        <v>0</v>
      </c>
      <c r="P35377" s="16">
        <f t="shared" si="1673"/>
        <v>0</v>
      </c>
    </row>
    <row r="35378" spans="2:16">
      <c r="B35378" s="457"/>
      <c r="D35378" s="14" t="s">
        <v>34695</v>
      </c>
      <c r="F35378" s="14" t="s">
        <v>34708</v>
      </c>
      <c r="G35378" s="16"/>
      <c r="H35378" s="16"/>
      <c r="J35378" s="16">
        <v>0</v>
      </c>
      <c r="L35378" s="16">
        <f t="shared" ref="L35378:L35441" si="1674">+J35378+K35378</f>
        <v>0</v>
      </c>
      <c r="M35378" s="16">
        <v>702</v>
      </c>
      <c r="O35378" s="16">
        <f t="shared" ref="O35378:O35441" si="1675">+M35378+N35378</f>
        <v>702</v>
      </c>
      <c r="P35378" s="16">
        <f t="shared" ref="P35378:P35441" si="1676">+O35378+L35378</f>
        <v>702</v>
      </c>
    </row>
    <row r="35379" spans="2:16">
      <c r="B35379" s="457"/>
      <c r="D35379" s="14" t="s">
        <v>34709</v>
      </c>
      <c r="F35379" s="14" t="s">
        <v>34710</v>
      </c>
      <c r="G35379" s="16"/>
      <c r="H35379" s="16"/>
      <c r="J35379" s="16">
        <v>0</v>
      </c>
      <c r="L35379" s="16">
        <f t="shared" si="1674"/>
        <v>0</v>
      </c>
      <c r="M35379" s="16">
        <v>48</v>
      </c>
      <c r="O35379" s="16">
        <f t="shared" si="1675"/>
        <v>48</v>
      </c>
      <c r="P35379" s="16">
        <f t="shared" si="1676"/>
        <v>48</v>
      </c>
    </row>
    <row r="35380" spans="2:16">
      <c r="B35380" s="457"/>
      <c r="D35380" s="14" t="s">
        <v>34709</v>
      </c>
      <c r="F35380" s="14" t="s">
        <v>34711</v>
      </c>
      <c r="G35380" s="16"/>
      <c r="H35380" s="16"/>
      <c r="J35380" s="16">
        <v>0</v>
      </c>
      <c r="L35380" s="16">
        <f t="shared" si="1674"/>
        <v>0</v>
      </c>
      <c r="M35380" s="16">
        <v>31</v>
      </c>
      <c r="O35380" s="16">
        <f t="shared" si="1675"/>
        <v>31</v>
      </c>
      <c r="P35380" s="16">
        <f t="shared" si="1676"/>
        <v>31</v>
      </c>
    </row>
    <row r="35381" spans="2:16">
      <c r="B35381" s="457"/>
      <c r="D35381" s="14" t="s">
        <v>34709</v>
      </c>
      <c r="F35381" s="14" t="s">
        <v>16012</v>
      </c>
      <c r="G35381" s="16"/>
      <c r="H35381" s="16"/>
      <c r="J35381" s="16">
        <v>0</v>
      </c>
      <c r="L35381" s="16">
        <f t="shared" si="1674"/>
        <v>0</v>
      </c>
      <c r="M35381" s="16">
        <v>64</v>
      </c>
      <c r="O35381" s="16">
        <f t="shared" si="1675"/>
        <v>64</v>
      </c>
      <c r="P35381" s="16">
        <f t="shared" si="1676"/>
        <v>64</v>
      </c>
    </row>
    <row r="35382" spans="2:16">
      <c r="B35382" s="457"/>
      <c r="D35382" s="14" t="s">
        <v>34709</v>
      </c>
      <c r="F35382" s="14" t="s">
        <v>11587</v>
      </c>
      <c r="G35382" s="16"/>
      <c r="H35382" s="16"/>
      <c r="J35382" s="16">
        <v>0</v>
      </c>
      <c r="L35382" s="16">
        <f t="shared" si="1674"/>
        <v>0</v>
      </c>
      <c r="M35382" s="16">
        <v>0</v>
      </c>
      <c r="O35382" s="16">
        <f t="shared" si="1675"/>
        <v>0</v>
      </c>
      <c r="P35382" s="16">
        <f t="shared" si="1676"/>
        <v>0</v>
      </c>
    </row>
    <row r="35383" spans="2:16">
      <c r="B35383" s="457"/>
      <c r="D35383" s="14" t="s">
        <v>34709</v>
      </c>
      <c r="F35383" s="14" t="s">
        <v>13421</v>
      </c>
      <c r="G35383" s="16"/>
      <c r="H35383" s="16"/>
      <c r="J35383" s="16">
        <v>0</v>
      </c>
      <c r="L35383" s="16">
        <f t="shared" si="1674"/>
        <v>0</v>
      </c>
      <c r="M35383" s="16">
        <v>11</v>
      </c>
      <c r="O35383" s="16">
        <f t="shared" si="1675"/>
        <v>11</v>
      </c>
      <c r="P35383" s="16">
        <f t="shared" si="1676"/>
        <v>11</v>
      </c>
    </row>
    <row r="35384" spans="2:16">
      <c r="B35384" s="457"/>
      <c r="D35384" s="14" t="s">
        <v>34709</v>
      </c>
      <c r="F35384" s="14" t="s">
        <v>1864</v>
      </c>
      <c r="G35384" s="16"/>
      <c r="H35384" s="16"/>
      <c r="J35384" s="16">
        <v>0</v>
      </c>
      <c r="L35384" s="16">
        <f t="shared" si="1674"/>
        <v>0</v>
      </c>
      <c r="M35384" s="16">
        <v>14</v>
      </c>
      <c r="O35384" s="16">
        <f t="shared" si="1675"/>
        <v>14</v>
      </c>
      <c r="P35384" s="16">
        <f t="shared" si="1676"/>
        <v>14</v>
      </c>
    </row>
    <row r="35385" spans="2:16">
      <c r="B35385" s="457"/>
      <c r="D35385" s="14" t="s">
        <v>34709</v>
      </c>
      <c r="F35385" s="14" t="s">
        <v>31819</v>
      </c>
      <c r="G35385" s="16"/>
      <c r="H35385" s="16"/>
      <c r="J35385" s="16">
        <v>0</v>
      </c>
      <c r="L35385" s="16">
        <f t="shared" si="1674"/>
        <v>0</v>
      </c>
      <c r="M35385" s="16">
        <v>19</v>
      </c>
      <c r="O35385" s="16">
        <f t="shared" si="1675"/>
        <v>19</v>
      </c>
      <c r="P35385" s="16">
        <f t="shared" si="1676"/>
        <v>19</v>
      </c>
    </row>
    <row r="35386" spans="2:16">
      <c r="B35386" s="457"/>
      <c r="D35386" s="14" t="s">
        <v>34709</v>
      </c>
      <c r="F35386" s="14" t="s">
        <v>18775</v>
      </c>
      <c r="G35386" s="16"/>
      <c r="H35386" s="16"/>
      <c r="J35386" s="16">
        <v>0</v>
      </c>
      <c r="L35386" s="16">
        <f t="shared" si="1674"/>
        <v>0</v>
      </c>
      <c r="M35386" s="16">
        <v>0</v>
      </c>
      <c r="O35386" s="16">
        <f t="shared" si="1675"/>
        <v>0</v>
      </c>
      <c r="P35386" s="16">
        <f t="shared" si="1676"/>
        <v>0</v>
      </c>
    </row>
    <row r="35387" spans="2:16">
      <c r="B35387" s="457"/>
      <c r="D35387" s="14" t="s">
        <v>34709</v>
      </c>
      <c r="F35387" s="14" t="s">
        <v>11115</v>
      </c>
      <c r="G35387" s="16"/>
      <c r="H35387" s="16"/>
      <c r="J35387" s="16">
        <v>0</v>
      </c>
      <c r="L35387" s="16">
        <f t="shared" si="1674"/>
        <v>0</v>
      </c>
      <c r="M35387" s="16">
        <v>37</v>
      </c>
      <c r="O35387" s="16">
        <f t="shared" si="1675"/>
        <v>37</v>
      </c>
      <c r="P35387" s="16">
        <f t="shared" si="1676"/>
        <v>37</v>
      </c>
    </row>
    <row r="35388" spans="2:16">
      <c r="B35388" s="457"/>
      <c r="D35388" s="14" t="s">
        <v>34709</v>
      </c>
      <c r="F35388" s="14" t="s">
        <v>33131</v>
      </c>
      <c r="G35388" s="16"/>
      <c r="H35388" s="16"/>
      <c r="J35388" s="16">
        <v>0</v>
      </c>
      <c r="L35388" s="16">
        <f t="shared" si="1674"/>
        <v>0</v>
      </c>
      <c r="M35388" s="16">
        <v>24</v>
      </c>
      <c r="O35388" s="16">
        <f t="shared" si="1675"/>
        <v>24</v>
      </c>
      <c r="P35388" s="16">
        <f t="shared" si="1676"/>
        <v>24</v>
      </c>
    </row>
    <row r="35389" spans="2:16">
      <c r="B35389" s="457"/>
      <c r="D35389" s="14" t="s">
        <v>34709</v>
      </c>
      <c r="F35389" s="14" t="s">
        <v>33292</v>
      </c>
      <c r="G35389" s="16"/>
      <c r="H35389" s="16"/>
      <c r="J35389" s="16">
        <v>0</v>
      </c>
      <c r="L35389" s="16">
        <f t="shared" si="1674"/>
        <v>0</v>
      </c>
      <c r="M35389" s="16">
        <v>9</v>
      </c>
      <c r="O35389" s="16">
        <f t="shared" si="1675"/>
        <v>9</v>
      </c>
      <c r="P35389" s="16">
        <f t="shared" si="1676"/>
        <v>9</v>
      </c>
    </row>
    <row r="35390" spans="2:16">
      <c r="B35390" s="457"/>
      <c r="D35390" s="14" t="s">
        <v>34709</v>
      </c>
      <c r="F35390" s="14" t="s">
        <v>10073</v>
      </c>
      <c r="G35390" s="16"/>
      <c r="H35390" s="16"/>
      <c r="J35390" s="16">
        <v>0</v>
      </c>
      <c r="L35390" s="16">
        <f t="shared" si="1674"/>
        <v>0</v>
      </c>
      <c r="M35390" s="16">
        <v>22</v>
      </c>
      <c r="O35390" s="16">
        <f t="shared" si="1675"/>
        <v>22</v>
      </c>
      <c r="P35390" s="16">
        <f t="shared" si="1676"/>
        <v>22</v>
      </c>
    </row>
    <row r="35391" spans="2:16">
      <c r="B35391" s="457"/>
      <c r="D35391" s="14" t="s">
        <v>34709</v>
      </c>
      <c r="F35391" s="14" t="s">
        <v>2511</v>
      </c>
      <c r="G35391" s="16"/>
      <c r="H35391" s="16"/>
      <c r="J35391" s="16">
        <v>0</v>
      </c>
      <c r="L35391" s="16">
        <f t="shared" si="1674"/>
        <v>0</v>
      </c>
      <c r="M35391" s="16">
        <v>0</v>
      </c>
      <c r="O35391" s="16">
        <f t="shared" si="1675"/>
        <v>0</v>
      </c>
      <c r="P35391" s="16">
        <f t="shared" si="1676"/>
        <v>0</v>
      </c>
    </row>
    <row r="35392" spans="2:16">
      <c r="B35392" s="457"/>
      <c r="D35392" s="14" t="s">
        <v>34709</v>
      </c>
      <c r="F35392" s="14" t="s">
        <v>10118</v>
      </c>
      <c r="G35392" s="16"/>
      <c r="H35392" s="16"/>
      <c r="J35392" s="16">
        <v>0</v>
      </c>
      <c r="L35392" s="16">
        <f t="shared" si="1674"/>
        <v>0</v>
      </c>
      <c r="M35392" s="16">
        <v>5</v>
      </c>
      <c r="O35392" s="16">
        <f t="shared" si="1675"/>
        <v>5</v>
      </c>
      <c r="P35392" s="16">
        <f t="shared" si="1676"/>
        <v>5</v>
      </c>
    </row>
    <row r="35393" spans="2:16">
      <c r="B35393" s="457"/>
      <c r="D35393" s="14" t="s">
        <v>34709</v>
      </c>
      <c r="F35393" s="14" t="s">
        <v>34712</v>
      </c>
      <c r="G35393" s="16"/>
      <c r="H35393" s="16"/>
      <c r="J35393" s="16">
        <v>0</v>
      </c>
      <c r="L35393" s="16">
        <f t="shared" si="1674"/>
        <v>0</v>
      </c>
      <c r="M35393" s="16">
        <v>361</v>
      </c>
      <c r="O35393" s="16">
        <f t="shared" si="1675"/>
        <v>361</v>
      </c>
      <c r="P35393" s="16">
        <f t="shared" si="1676"/>
        <v>361</v>
      </c>
    </row>
    <row r="35394" spans="2:16">
      <c r="B35394" s="457"/>
      <c r="D35394" s="14" t="s">
        <v>34709</v>
      </c>
      <c r="F35394" s="14" t="s">
        <v>34713</v>
      </c>
      <c r="G35394" s="16"/>
      <c r="H35394" s="16"/>
      <c r="J35394" s="16">
        <v>0</v>
      </c>
      <c r="L35394" s="16">
        <f t="shared" si="1674"/>
        <v>0</v>
      </c>
      <c r="M35394" s="16">
        <v>0</v>
      </c>
      <c r="O35394" s="16">
        <f t="shared" si="1675"/>
        <v>0</v>
      </c>
      <c r="P35394" s="16">
        <f t="shared" si="1676"/>
        <v>0</v>
      </c>
    </row>
    <row r="35395" spans="2:16">
      <c r="B35395" s="457"/>
      <c r="D35395" s="14" t="s">
        <v>34709</v>
      </c>
      <c r="F35395" s="14" t="s">
        <v>34548</v>
      </c>
      <c r="G35395" s="16"/>
      <c r="H35395" s="16"/>
      <c r="J35395" s="16">
        <v>0</v>
      </c>
      <c r="L35395" s="16">
        <f t="shared" si="1674"/>
        <v>0</v>
      </c>
      <c r="M35395" s="16">
        <v>18</v>
      </c>
      <c r="O35395" s="16">
        <f t="shared" si="1675"/>
        <v>18</v>
      </c>
      <c r="P35395" s="16">
        <f t="shared" si="1676"/>
        <v>18</v>
      </c>
    </row>
    <row r="35396" spans="2:16">
      <c r="B35396" s="457"/>
      <c r="D35396" s="14" t="s">
        <v>34709</v>
      </c>
      <c r="F35396" s="14" t="s">
        <v>3128</v>
      </c>
      <c r="G35396" s="16"/>
      <c r="H35396" s="16"/>
      <c r="J35396" s="16">
        <v>0</v>
      </c>
      <c r="L35396" s="16">
        <f t="shared" si="1674"/>
        <v>0</v>
      </c>
      <c r="M35396" s="16">
        <v>9</v>
      </c>
      <c r="O35396" s="16">
        <f t="shared" si="1675"/>
        <v>9</v>
      </c>
      <c r="P35396" s="16">
        <f t="shared" si="1676"/>
        <v>9</v>
      </c>
    </row>
    <row r="35397" spans="2:16">
      <c r="B35397" s="457"/>
      <c r="D35397" s="14" t="s">
        <v>34709</v>
      </c>
      <c r="F35397" s="14" t="s">
        <v>34714</v>
      </c>
      <c r="G35397" s="16"/>
      <c r="H35397" s="16"/>
      <c r="J35397" s="16">
        <v>0</v>
      </c>
      <c r="L35397" s="16">
        <f t="shared" si="1674"/>
        <v>0</v>
      </c>
      <c r="M35397" s="16">
        <v>25</v>
      </c>
      <c r="O35397" s="16">
        <f t="shared" si="1675"/>
        <v>25</v>
      </c>
      <c r="P35397" s="16">
        <f t="shared" si="1676"/>
        <v>25</v>
      </c>
    </row>
    <row r="35398" spans="2:16">
      <c r="B35398" s="457"/>
      <c r="D35398" s="14" t="s">
        <v>34709</v>
      </c>
      <c r="F35398" s="14" t="s">
        <v>1973</v>
      </c>
      <c r="G35398" s="16"/>
      <c r="H35398" s="16"/>
      <c r="J35398" s="16">
        <v>0</v>
      </c>
      <c r="L35398" s="16">
        <f t="shared" si="1674"/>
        <v>0</v>
      </c>
      <c r="M35398" s="16">
        <v>31</v>
      </c>
      <c r="O35398" s="16">
        <f t="shared" si="1675"/>
        <v>31</v>
      </c>
      <c r="P35398" s="16">
        <f t="shared" si="1676"/>
        <v>31</v>
      </c>
    </row>
    <row r="35399" spans="2:16">
      <c r="B35399" s="457"/>
      <c r="D35399" s="333" t="s">
        <v>34715</v>
      </c>
      <c r="F35399" s="334" t="s">
        <v>12523</v>
      </c>
      <c r="G35399" s="16"/>
      <c r="H35399" s="16"/>
      <c r="J35399" s="16">
        <v>0</v>
      </c>
      <c r="L35399" s="16">
        <f t="shared" si="1674"/>
        <v>0</v>
      </c>
      <c r="M35399" s="16">
        <v>60</v>
      </c>
      <c r="O35399" s="16">
        <f t="shared" si="1675"/>
        <v>60</v>
      </c>
      <c r="P35399" s="16">
        <f t="shared" si="1676"/>
        <v>60</v>
      </c>
    </row>
    <row r="35400" spans="2:16">
      <c r="B35400" s="457"/>
      <c r="D35400" s="333" t="s">
        <v>34715</v>
      </c>
      <c r="F35400" s="335" t="s">
        <v>34716</v>
      </c>
      <c r="G35400" s="16"/>
      <c r="H35400" s="16"/>
      <c r="J35400" s="16">
        <v>0</v>
      </c>
      <c r="L35400" s="16">
        <f t="shared" si="1674"/>
        <v>0</v>
      </c>
      <c r="M35400" s="16">
        <v>56</v>
      </c>
      <c r="O35400" s="16">
        <f t="shared" si="1675"/>
        <v>56</v>
      </c>
      <c r="P35400" s="16">
        <f t="shared" si="1676"/>
        <v>56</v>
      </c>
    </row>
    <row r="35401" spans="2:16">
      <c r="B35401" s="457"/>
      <c r="D35401" s="333" t="s">
        <v>34715</v>
      </c>
      <c r="F35401" s="335" t="s">
        <v>34717</v>
      </c>
      <c r="G35401" s="16"/>
      <c r="H35401" s="16"/>
      <c r="J35401" s="16">
        <v>0</v>
      </c>
      <c r="L35401" s="16">
        <f t="shared" si="1674"/>
        <v>0</v>
      </c>
      <c r="M35401" s="16">
        <v>86</v>
      </c>
      <c r="O35401" s="16">
        <f t="shared" si="1675"/>
        <v>86</v>
      </c>
      <c r="P35401" s="16">
        <f t="shared" si="1676"/>
        <v>86</v>
      </c>
    </row>
    <row r="35402" spans="2:16">
      <c r="B35402" s="457"/>
      <c r="D35402" s="333" t="s">
        <v>34715</v>
      </c>
      <c r="F35402" s="335" t="s">
        <v>34718</v>
      </c>
      <c r="G35402" s="16"/>
      <c r="H35402" s="16"/>
      <c r="J35402" s="16">
        <v>0</v>
      </c>
      <c r="L35402" s="16">
        <f t="shared" si="1674"/>
        <v>0</v>
      </c>
      <c r="M35402" s="16">
        <v>57</v>
      </c>
      <c r="O35402" s="16">
        <f t="shared" si="1675"/>
        <v>57</v>
      </c>
      <c r="P35402" s="16">
        <f t="shared" si="1676"/>
        <v>57</v>
      </c>
    </row>
    <row r="35403" spans="2:16">
      <c r="B35403" s="457"/>
      <c r="D35403" s="333" t="s">
        <v>34715</v>
      </c>
      <c r="F35403" s="335" t="s">
        <v>34719</v>
      </c>
      <c r="G35403" s="16"/>
      <c r="H35403" s="16"/>
      <c r="J35403" s="16">
        <v>0</v>
      </c>
      <c r="L35403" s="16">
        <f t="shared" si="1674"/>
        <v>0</v>
      </c>
      <c r="M35403" s="16">
        <v>62</v>
      </c>
      <c r="O35403" s="16">
        <f t="shared" si="1675"/>
        <v>62</v>
      </c>
      <c r="P35403" s="16">
        <f t="shared" si="1676"/>
        <v>62</v>
      </c>
    </row>
    <row r="35404" spans="2:16">
      <c r="B35404" s="457"/>
      <c r="D35404" s="333" t="s">
        <v>34715</v>
      </c>
      <c r="F35404" s="335" t="s">
        <v>34720</v>
      </c>
      <c r="G35404" s="16"/>
      <c r="H35404" s="16"/>
      <c r="J35404" s="16">
        <v>0</v>
      </c>
      <c r="L35404" s="16">
        <f t="shared" si="1674"/>
        <v>0</v>
      </c>
      <c r="M35404" s="16">
        <v>34</v>
      </c>
      <c r="O35404" s="16">
        <f t="shared" si="1675"/>
        <v>34</v>
      </c>
      <c r="P35404" s="16">
        <f t="shared" si="1676"/>
        <v>34</v>
      </c>
    </row>
    <row r="35405" spans="2:16">
      <c r="B35405" s="457"/>
      <c r="D35405" s="333" t="s">
        <v>34715</v>
      </c>
      <c r="F35405" s="335" t="s">
        <v>13635</v>
      </c>
      <c r="G35405" s="16"/>
      <c r="H35405" s="16"/>
      <c r="J35405" s="16">
        <v>0</v>
      </c>
      <c r="L35405" s="16">
        <f t="shared" si="1674"/>
        <v>0</v>
      </c>
      <c r="M35405" s="16">
        <v>137</v>
      </c>
      <c r="O35405" s="16">
        <f t="shared" si="1675"/>
        <v>137</v>
      </c>
      <c r="P35405" s="16">
        <f t="shared" si="1676"/>
        <v>137</v>
      </c>
    </row>
    <row r="35406" spans="2:16">
      <c r="B35406" s="457"/>
      <c r="D35406" s="333" t="s">
        <v>34715</v>
      </c>
      <c r="F35406" s="335" t="s">
        <v>12783</v>
      </c>
      <c r="G35406" s="16"/>
      <c r="H35406" s="16"/>
      <c r="J35406" s="16">
        <v>0</v>
      </c>
      <c r="L35406" s="16">
        <f t="shared" si="1674"/>
        <v>0</v>
      </c>
      <c r="M35406" s="16">
        <v>0</v>
      </c>
      <c r="O35406" s="16">
        <f t="shared" si="1675"/>
        <v>0</v>
      </c>
      <c r="P35406" s="16">
        <f t="shared" si="1676"/>
        <v>0</v>
      </c>
    </row>
    <row r="35407" spans="2:16">
      <c r="B35407" s="457"/>
      <c r="D35407" s="333" t="s">
        <v>34715</v>
      </c>
      <c r="F35407" s="335" t="s">
        <v>20415</v>
      </c>
      <c r="G35407" s="16"/>
      <c r="H35407" s="16"/>
      <c r="J35407" s="16">
        <v>0</v>
      </c>
      <c r="L35407" s="16">
        <f t="shared" si="1674"/>
        <v>0</v>
      </c>
      <c r="M35407" s="16">
        <v>90</v>
      </c>
      <c r="O35407" s="16">
        <f t="shared" si="1675"/>
        <v>90</v>
      </c>
      <c r="P35407" s="16">
        <f t="shared" si="1676"/>
        <v>90</v>
      </c>
    </row>
    <row r="35408" spans="2:16">
      <c r="B35408" s="457"/>
      <c r="D35408" s="333" t="s">
        <v>34715</v>
      </c>
      <c r="F35408" s="335" t="s">
        <v>14969</v>
      </c>
      <c r="G35408" s="16"/>
      <c r="H35408" s="16"/>
      <c r="J35408" s="16">
        <v>0</v>
      </c>
      <c r="L35408" s="16">
        <f t="shared" si="1674"/>
        <v>0</v>
      </c>
      <c r="M35408" s="16">
        <v>37</v>
      </c>
      <c r="O35408" s="16">
        <f t="shared" si="1675"/>
        <v>37</v>
      </c>
      <c r="P35408" s="16">
        <f t="shared" si="1676"/>
        <v>37</v>
      </c>
    </row>
    <row r="35409" spans="2:16">
      <c r="B35409" s="457"/>
      <c r="D35409" s="333" t="s">
        <v>34715</v>
      </c>
      <c r="F35409" s="335" t="s">
        <v>929</v>
      </c>
      <c r="G35409" s="16"/>
      <c r="H35409" s="16"/>
      <c r="J35409" s="16">
        <v>0</v>
      </c>
      <c r="L35409" s="16">
        <f t="shared" si="1674"/>
        <v>0</v>
      </c>
      <c r="M35409" s="16">
        <v>27</v>
      </c>
      <c r="O35409" s="16">
        <f t="shared" si="1675"/>
        <v>27</v>
      </c>
      <c r="P35409" s="16">
        <f t="shared" si="1676"/>
        <v>27</v>
      </c>
    </row>
    <row r="35410" spans="2:16">
      <c r="B35410" s="457"/>
      <c r="D35410" s="333" t="s">
        <v>34715</v>
      </c>
      <c r="F35410" s="335" t="s">
        <v>34423</v>
      </c>
      <c r="G35410" s="16"/>
      <c r="H35410" s="16"/>
      <c r="J35410" s="16">
        <v>0</v>
      </c>
      <c r="L35410" s="16">
        <f t="shared" si="1674"/>
        <v>0</v>
      </c>
      <c r="M35410" s="16">
        <v>0</v>
      </c>
      <c r="O35410" s="16">
        <f t="shared" si="1675"/>
        <v>0</v>
      </c>
      <c r="P35410" s="16">
        <f t="shared" si="1676"/>
        <v>0</v>
      </c>
    </row>
    <row r="35411" spans="2:16">
      <c r="B35411" s="457"/>
      <c r="D35411" s="333" t="s">
        <v>34715</v>
      </c>
      <c r="F35411" s="335" t="s">
        <v>34721</v>
      </c>
      <c r="G35411" s="16"/>
      <c r="H35411" s="16"/>
      <c r="J35411" s="16">
        <v>0</v>
      </c>
      <c r="L35411" s="16">
        <f t="shared" si="1674"/>
        <v>0</v>
      </c>
      <c r="M35411" s="16">
        <v>34</v>
      </c>
      <c r="O35411" s="16">
        <f t="shared" si="1675"/>
        <v>34</v>
      </c>
      <c r="P35411" s="16">
        <f t="shared" si="1676"/>
        <v>34</v>
      </c>
    </row>
    <row r="35412" spans="2:16">
      <c r="B35412" s="457"/>
      <c r="D35412" s="333" t="s">
        <v>34715</v>
      </c>
      <c r="F35412" s="335" t="s">
        <v>34722</v>
      </c>
      <c r="G35412" s="16"/>
      <c r="H35412" s="16"/>
      <c r="J35412" s="16">
        <v>0</v>
      </c>
      <c r="L35412" s="16">
        <f t="shared" si="1674"/>
        <v>0</v>
      </c>
      <c r="M35412" s="16">
        <v>26</v>
      </c>
      <c r="O35412" s="16">
        <f t="shared" si="1675"/>
        <v>26</v>
      </c>
      <c r="P35412" s="16">
        <f t="shared" si="1676"/>
        <v>26</v>
      </c>
    </row>
    <row r="35413" spans="2:16">
      <c r="B35413" s="457"/>
      <c r="D35413" s="333" t="s">
        <v>34715</v>
      </c>
      <c r="F35413" s="335" t="s">
        <v>34723</v>
      </c>
      <c r="G35413" s="16"/>
      <c r="H35413" s="16"/>
      <c r="J35413" s="16">
        <v>0</v>
      </c>
      <c r="L35413" s="16">
        <f t="shared" si="1674"/>
        <v>0</v>
      </c>
      <c r="M35413" s="16">
        <v>26</v>
      </c>
      <c r="O35413" s="16">
        <f t="shared" si="1675"/>
        <v>26</v>
      </c>
      <c r="P35413" s="16">
        <f t="shared" si="1676"/>
        <v>26</v>
      </c>
    </row>
    <row r="35414" spans="2:16">
      <c r="B35414" s="457"/>
      <c r="D35414" s="333" t="s">
        <v>34715</v>
      </c>
      <c r="F35414" s="335" t="s">
        <v>34724</v>
      </c>
      <c r="G35414" s="16"/>
      <c r="H35414" s="16"/>
      <c r="J35414" s="16">
        <v>0</v>
      </c>
      <c r="L35414" s="16">
        <f t="shared" si="1674"/>
        <v>0</v>
      </c>
      <c r="M35414" s="16">
        <v>54</v>
      </c>
      <c r="O35414" s="16">
        <f t="shared" si="1675"/>
        <v>54</v>
      </c>
      <c r="P35414" s="16">
        <f t="shared" si="1676"/>
        <v>54</v>
      </c>
    </row>
    <row r="35415" spans="2:16">
      <c r="B35415" s="457"/>
      <c r="D35415" s="333" t="s">
        <v>34715</v>
      </c>
      <c r="F35415" s="335" t="s">
        <v>34725</v>
      </c>
      <c r="G35415" s="16"/>
      <c r="H35415" s="16"/>
      <c r="J35415" s="16">
        <v>0</v>
      </c>
      <c r="L35415" s="16">
        <f t="shared" si="1674"/>
        <v>0</v>
      </c>
      <c r="M35415" s="16">
        <v>246</v>
      </c>
      <c r="O35415" s="16">
        <f t="shared" si="1675"/>
        <v>246</v>
      </c>
      <c r="P35415" s="16">
        <f t="shared" si="1676"/>
        <v>246</v>
      </c>
    </row>
    <row r="35416" spans="2:16">
      <c r="B35416" s="457"/>
      <c r="D35416" s="333" t="s">
        <v>34715</v>
      </c>
      <c r="F35416" s="335" t="s">
        <v>14971</v>
      </c>
      <c r="G35416" s="16"/>
      <c r="H35416" s="16"/>
      <c r="J35416" s="16">
        <v>0</v>
      </c>
      <c r="L35416" s="16">
        <f t="shared" si="1674"/>
        <v>0</v>
      </c>
      <c r="M35416" s="16">
        <v>61</v>
      </c>
      <c r="O35416" s="16">
        <f t="shared" si="1675"/>
        <v>61</v>
      </c>
      <c r="P35416" s="16">
        <f t="shared" si="1676"/>
        <v>61</v>
      </c>
    </row>
    <row r="35417" spans="2:16">
      <c r="B35417" s="457"/>
      <c r="D35417" s="333" t="s">
        <v>34715</v>
      </c>
      <c r="F35417" s="335" t="s">
        <v>21627</v>
      </c>
      <c r="G35417" s="16"/>
      <c r="H35417" s="16"/>
      <c r="J35417" s="16">
        <v>0</v>
      </c>
      <c r="L35417" s="16">
        <f t="shared" si="1674"/>
        <v>0</v>
      </c>
      <c r="M35417" s="16">
        <v>21</v>
      </c>
      <c r="O35417" s="16">
        <f t="shared" si="1675"/>
        <v>21</v>
      </c>
      <c r="P35417" s="16">
        <f t="shared" si="1676"/>
        <v>21</v>
      </c>
    </row>
    <row r="35418" spans="2:16">
      <c r="B35418" s="457"/>
      <c r="D35418" s="333" t="s">
        <v>34715</v>
      </c>
      <c r="F35418" s="335" t="s">
        <v>34726</v>
      </c>
      <c r="G35418" s="16"/>
      <c r="H35418" s="16"/>
      <c r="J35418" s="16">
        <v>0</v>
      </c>
      <c r="L35418" s="16">
        <f t="shared" si="1674"/>
        <v>0</v>
      </c>
      <c r="M35418" s="16">
        <v>21</v>
      </c>
      <c r="O35418" s="16">
        <f t="shared" si="1675"/>
        <v>21</v>
      </c>
      <c r="P35418" s="16">
        <f t="shared" si="1676"/>
        <v>21</v>
      </c>
    </row>
    <row r="35419" spans="2:16">
      <c r="B35419" s="457"/>
      <c r="D35419" s="333" t="s">
        <v>34715</v>
      </c>
      <c r="F35419" s="335" t="s">
        <v>11487</v>
      </c>
      <c r="G35419" s="16"/>
      <c r="H35419" s="16"/>
      <c r="J35419" s="16">
        <v>0</v>
      </c>
      <c r="L35419" s="16">
        <f t="shared" si="1674"/>
        <v>0</v>
      </c>
      <c r="M35419" s="16">
        <v>67</v>
      </c>
      <c r="O35419" s="16">
        <f t="shared" si="1675"/>
        <v>67</v>
      </c>
      <c r="P35419" s="16">
        <f t="shared" si="1676"/>
        <v>67</v>
      </c>
    </row>
    <row r="35420" spans="2:16">
      <c r="B35420" s="457"/>
      <c r="D35420" s="333" t="s">
        <v>34715</v>
      </c>
      <c r="F35420" s="335" t="s">
        <v>13489</v>
      </c>
      <c r="G35420" s="16"/>
      <c r="H35420" s="16"/>
      <c r="J35420" s="16">
        <v>0</v>
      </c>
      <c r="L35420" s="16">
        <f t="shared" si="1674"/>
        <v>0</v>
      </c>
      <c r="M35420" s="16">
        <v>49</v>
      </c>
      <c r="O35420" s="16">
        <f t="shared" si="1675"/>
        <v>49</v>
      </c>
      <c r="P35420" s="16">
        <f t="shared" si="1676"/>
        <v>49</v>
      </c>
    </row>
    <row r="35421" spans="2:16">
      <c r="B35421" s="457"/>
      <c r="D35421" s="333" t="s">
        <v>34715</v>
      </c>
      <c r="F35421" s="335" t="s">
        <v>34727</v>
      </c>
      <c r="G35421" s="16"/>
      <c r="H35421" s="16"/>
      <c r="J35421" s="16">
        <v>0</v>
      </c>
      <c r="L35421" s="16">
        <f t="shared" si="1674"/>
        <v>0</v>
      </c>
      <c r="M35421" s="16">
        <v>52</v>
      </c>
      <c r="O35421" s="16">
        <f t="shared" si="1675"/>
        <v>52</v>
      </c>
      <c r="P35421" s="16">
        <f t="shared" si="1676"/>
        <v>52</v>
      </c>
    </row>
    <row r="35422" spans="2:16">
      <c r="B35422" s="457"/>
      <c r="D35422" s="333" t="s">
        <v>34715</v>
      </c>
      <c r="F35422" s="335" t="s">
        <v>34728</v>
      </c>
      <c r="G35422" s="16"/>
      <c r="H35422" s="16"/>
      <c r="J35422" s="16">
        <v>0</v>
      </c>
      <c r="L35422" s="16">
        <f t="shared" si="1674"/>
        <v>0</v>
      </c>
      <c r="M35422" s="16">
        <v>0</v>
      </c>
      <c r="O35422" s="16">
        <f t="shared" si="1675"/>
        <v>0</v>
      </c>
      <c r="P35422" s="16">
        <f t="shared" si="1676"/>
        <v>0</v>
      </c>
    </row>
    <row r="35423" spans="2:16">
      <c r="B35423" s="457"/>
      <c r="D35423" s="333" t="s">
        <v>34715</v>
      </c>
      <c r="F35423" s="335" t="s">
        <v>10246</v>
      </c>
      <c r="G35423" s="16"/>
      <c r="H35423" s="16"/>
      <c r="J35423" s="16">
        <v>0</v>
      </c>
      <c r="L35423" s="16">
        <f t="shared" si="1674"/>
        <v>0</v>
      </c>
      <c r="M35423" s="16">
        <v>26</v>
      </c>
      <c r="O35423" s="16">
        <f t="shared" si="1675"/>
        <v>26</v>
      </c>
      <c r="P35423" s="16">
        <f t="shared" si="1676"/>
        <v>26</v>
      </c>
    </row>
    <row r="35424" spans="2:16">
      <c r="B35424" s="457"/>
      <c r="D35424" s="333" t="s">
        <v>34715</v>
      </c>
      <c r="F35424" s="335" t="s">
        <v>20911</v>
      </c>
      <c r="G35424" s="16"/>
      <c r="H35424" s="16"/>
      <c r="J35424" s="16">
        <v>0</v>
      </c>
      <c r="L35424" s="16">
        <f t="shared" si="1674"/>
        <v>0</v>
      </c>
      <c r="M35424" s="16">
        <v>0</v>
      </c>
      <c r="O35424" s="16">
        <f t="shared" si="1675"/>
        <v>0</v>
      </c>
      <c r="P35424" s="16">
        <f t="shared" si="1676"/>
        <v>0</v>
      </c>
    </row>
    <row r="35425" spans="2:16">
      <c r="B35425" s="457"/>
      <c r="D35425" s="333" t="s">
        <v>34715</v>
      </c>
      <c r="F35425" s="335" t="s">
        <v>31918</v>
      </c>
      <c r="G35425" s="16"/>
      <c r="H35425" s="16"/>
      <c r="J35425" s="16">
        <v>0</v>
      </c>
      <c r="L35425" s="16">
        <f t="shared" si="1674"/>
        <v>0</v>
      </c>
      <c r="M35425" s="16">
        <v>75</v>
      </c>
      <c r="O35425" s="16">
        <f t="shared" si="1675"/>
        <v>75</v>
      </c>
      <c r="P35425" s="16">
        <f t="shared" si="1676"/>
        <v>75</v>
      </c>
    </row>
    <row r="35426" spans="2:16">
      <c r="B35426" s="457"/>
      <c r="D35426" s="333" t="s">
        <v>34715</v>
      </c>
      <c r="F35426" s="335" t="s">
        <v>11167</v>
      </c>
      <c r="G35426" s="16"/>
      <c r="H35426" s="16"/>
      <c r="J35426" s="16">
        <v>0</v>
      </c>
      <c r="L35426" s="16">
        <f t="shared" si="1674"/>
        <v>0</v>
      </c>
      <c r="M35426" s="16">
        <v>0</v>
      </c>
      <c r="O35426" s="16">
        <f t="shared" si="1675"/>
        <v>0</v>
      </c>
      <c r="P35426" s="16">
        <f t="shared" si="1676"/>
        <v>0</v>
      </c>
    </row>
    <row r="35427" spans="2:16">
      <c r="B35427" s="457"/>
      <c r="D35427" s="333" t="s">
        <v>34715</v>
      </c>
      <c r="F35427" s="335" t="s">
        <v>19926</v>
      </c>
      <c r="G35427" s="16"/>
      <c r="H35427" s="16"/>
      <c r="J35427" s="16">
        <v>0</v>
      </c>
      <c r="L35427" s="16">
        <f t="shared" si="1674"/>
        <v>0</v>
      </c>
      <c r="M35427" s="16">
        <v>0</v>
      </c>
      <c r="O35427" s="16">
        <f t="shared" si="1675"/>
        <v>0</v>
      </c>
      <c r="P35427" s="16">
        <f t="shared" si="1676"/>
        <v>0</v>
      </c>
    </row>
    <row r="35428" spans="2:16">
      <c r="B35428" s="457"/>
      <c r="D35428" s="333" t="s">
        <v>34715</v>
      </c>
      <c r="F35428" s="335" t="s">
        <v>34729</v>
      </c>
      <c r="G35428" s="16"/>
      <c r="H35428" s="16"/>
      <c r="J35428" s="16">
        <v>0</v>
      </c>
      <c r="L35428" s="16">
        <f t="shared" si="1674"/>
        <v>0</v>
      </c>
      <c r="M35428" s="16">
        <v>31</v>
      </c>
      <c r="O35428" s="16">
        <f t="shared" si="1675"/>
        <v>31</v>
      </c>
      <c r="P35428" s="16">
        <f t="shared" si="1676"/>
        <v>31</v>
      </c>
    </row>
    <row r="35429" spans="2:16">
      <c r="B35429" s="457"/>
      <c r="D35429" s="333" t="s">
        <v>34715</v>
      </c>
      <c r="F35429" s="335" t="s">
        <v>34469</v>
      </c>
      <c r="G35429" s="16"/>
      <c r="H35429" s="16"/>
      <c r="J35429" s="16">
        <v>0</v>
      </c>
      <c r="L35429" s="16">
        <f t="shared" si="1674"/>
        <v>0</v>
      </c>
      <c r="M35429" s="16">
        <v>0</v>
      </c>
      <c r="O35429" s="16">
        <f t="shared" si="1675"/>
        <v>0</v>
      </c>
      <c r="P35429" s="16">
        <f t="shared" si="1676"/>
        <v>0</v>
      </c>
    </row>
    <row r="35430" spans="2:16">
      <c r="B35430" s="457"/>
      <c r="D35430" s="333" t="s">
        <v>34715</v>
      </c>
      <c r="F35430" s="335" t="s">
        <v>15035</v>
      </c>
      <c r="G35430" s="16"/>
      <c r="H35430" s="16"/>
      <c r="J35430" s="16">
        <v>0</v>
      </c>
      <c r="L35430" s="16">
        <f t="shared" si="1674"/>
        <v>0</v>
      </c>
      <c r="M35430" s="16">
        <v>0</v>
      </c>
      <c r="O35430" s="16">
        <f t="shared" si="1675"/>
        <v>0</v>
      </c>
      <c r="P35430" s="16">
        <f t="shared" si="1676"/>
        <v>0</v>
      </c>
    </row>
    <row r="35431" spans="2:16">
      <c r="B35431" s="457"/>
      <c r="D35431" s="333" t="s">
        <v>34715</v>
      </c>
      <c r="F35431" s="335" t="s">
        <v>1903</v>
      </c>
      <c r="G35431" s="16"/>
      <c r="H35431" s="16"/>
      <c r="J35431" s="16">
        <v>0</v>
      </c>
      <c r="L35431" s="16">
        <f t="shared" si="1674"/>
        <v>0</v>
      </c>
      <c r="M35431" s="16">
        <v>0</v>
      </c>
      <c r="O35431" s="16">
        <f t="shared" si="1675"/>
        <v>0</v>
      </c>
      <c r="P35431" s="16">
        <f t="shared" si="1676"/>
        <v>0</v>
      </c>
    </row>
    <row r="35432" spans="2:16">
      <c r="B35432" s="457"/>
      <c r="D35432" s="333" t="s">
        <v>34715</v>
      </c>
      <c r="F35432" s="335" t="s">
        <v>1903</v>
      </c>
      <c r="G35432" s="16"/>
      <c r="H35432" s="16"/>
      <c r="J35432" s="16">
        <v>0</v>
      </c>
      <c r="L35432" s="16">
        <f t="shared" si="1674"/>
        <v>0</v>
      </c>
      <c r="M35432" s="16">
        <v>0</v>
      </c>
      <c r="O35432" s="16">
        <f t="shared" si="1675"/>
        <v>0</v>
      </c>
      <c r="P35432" s="16">
        <f t="shared" si="1676"/>
        <v>0</v>
      </c>
    </row>
    <row r="35433" spans="2:16">
      <c r="B35433" s="457"/>
      <c r="D35433" s="333" t="s">
        <v>34715</v>
      </c>
      <c r="F35433" s="335" t="s">
        <v>34686</v>
      </c>
      <c r="G35433" s="16"/>
      <c r="H35433" s="16"/>
      <c r="J35433" s="16">
        <v>0</v>
      </c>
      <c r="L35433" s="16">
        <f t="shared" si="1674"/>
        <v>0</v>
      </c>
      <c r="M35433" s="16">
        <v>42</v>
      </c>
      <c r="O35433" s="16">
        <f t="shared" si="1675"/>
        <v>42</v>
      </c>
      <c r="P35433" s="16">
        <f t="shared" si="1676"/>
        <v>42</v>
      </c>
    </row>
    <row r="35434" spans="2:16">
      <c r="B35434" s="457"/>
      <c r="D35434" s="333" t="s">
        <v>34715</v>
      </c>
      <c r="F35434" s="335" t="s">
        <v>13543</v>
      </c>
      <c r="G35434" s="16"/>
      <c r="H35434" s="16"/>
      <c r="J35434" s="16">
        <v>0</v>
      </c>
      <c r="L35434" s="16">
        <f t="shared" si="1674"/>
        <v>0</v>
      </c>
      <c r="M35434" s="16">
        <v>35</v>
      </c>
      <c r="O35434" s="16">
        <f t="shared" si="1675"/>
        <v>35</v>
      </c>
      <c r="P35434" s="16">
        <f t="shared" si="1676"/>
        <v>35</v>
      </c>
    </row>
    <row r="35435" spans="2:16">
      <c r="B35435" s="457"/>
      <c r="D35435" s="333" t="s">
        <v>34715</v>
      </c>
      <c r="F35435" s="335" t="s">
        <v>34730</v>
      </c>
      <c r="G35435" s="16"/>
      <c r="H35435" s="16"/>
      <c r="J35435" s="16">
        <v>0</v>
      </c>
      <c r="L35435" s="16">
        <f t="shared" si="1674"/>
        <v>0</v>
      </c>
      <c r="M35435" s="16">
        <v>0</v>
      </c>
      <c r="O35435" s="16">
        <f t="shared" si="1675"/>
        <v>0</v>
      </c>
      <c r="P35435" s="16">
        <f t="shared" si="1676"/>
        <v>0</v>
      </c>
    </row>
    <row r="35436" spans="2:16">
      <c r="B35436" s="457"/>
      <c r="D35436" s="333" t="s">
        <v>34715</v>
      </c>
      <c r="F35436" s="335" t="s">
        <v>1752</v>
      </c>
      <c r="G35436" s="16"/>
      <c r="H35436" s="16"/>
      <c r="J35436" s="16">
        <v>0</v>
      </c>
      <c r="L35436" s="16">
        <f t="shared" si="1674"/>
        <v>0</v>
      </c>
      <c r="M35436" s="16">
        <v>159</v>
      </c>
      <c r="O35436" s="16">
        <f t="shared" si="1675"/>
        <v>159</v>
      </c>
      <c r="P35436" s="16">
        <f t="shared" si="1676"/>
        <v>159</v>
      </c>
    </row>
    <row r="35437" spans="2:16">
      <c r="B35437" s="457"/>
      <c r="D35437" s="333" t="s">
        <v>34715</v>
      </c>
      <c r="F35437" s="335" t="s">
        <v>34731</v>
      </c>
      <c r="G35437" s="16"/>
      <c r="H35437" s="16"/>
      <c r="J35437" s="16">
        <v>0</v>
      </c>
      <c r="L35437" s="16">
        <f t="shared" si="1674"/>
        <v>0</v>
      </c>
      <c r="M35437" s="16">
        <v>235</v>
      </c>
      <c r="O35437" s="16">
        <f t="shared" si="1675"/>
        <v>235</v>
      </c>
      <c r="P35437" s="16">
        <f t="shared" si="1676"/>
        <v>235</v>
      </c>
    </row>
    <row r="35438" spans="2:16">
      <c r="B35438" s="457"/>
      <c r="D35438" s="333" t="s">
        <v>34715</v>
      </c>
      <c r="F35438" s="335" t="s">
        <v>34732</v>
      </c>
      <c r="G35438" s="16"/>
      <c r="H35438" s="16"/>
      <c r="J35438" s="16">
        <v>0</v>
      </c>
      <c r="L35438" s="16">
        <f t="shared" si="1674"/>
        <v>0</v>
      </c>
      <c r="M35438" s="16">
        <v>80</v>
      </c>
      <c r="O35438" s="16">
        <f t="shared" si="1675"/>
        <v>80</v>
      </c>
      <c r="P35438" s="16">
        <f t="shared" si="1676"/>
        <v>80</v>
      </c>
    </row>
    <row r="35439" spans="2:16">
      <c r="B35439" s="457"/>
      <c r="D35439" s="333" t="s">
        <v>34715</v>
      </c>
      <c r="F35439" s="335" t="s">
        <v>34733</v>
      </c>
      <c r="G35439" s="16"/>
      <c r="H35439" s="16"/>
      <c r="J35439" s="16">
        <v>0</v>
      </c>
      <c r="L35439" s="16">
        <f t="shared" si="1674"/>
        <v>0</v>
      </c>
      <c r="M35439" s="16">
        <v>0</v>
      </c>
      <c r="O35439" s="16">
        <f t="shared" si="1675"/>
        <v>0</v>
      </c>
      <c r="P35439" s="16">
        <f t="shared" si="1676"/>
        <v>0</v>
      </c>
    </row>
    <row r="35440" spans="2:16">
      <c r="B35440" s="457"/>
      <c r="D35440" s="333" t="s">
        <v>34715</v>
      </c>
      <c r="F35440" s="335" t="s">
        <v>34424</v>
      </c>
      <c r="G35440" s="16"/>
      <c r="H35440" s="16"/>
      <c r="J35440" s="16">
        <v>0</v>
      </c>
      <c r="L35440" s="16">
        <f t="shared" si="1674"/>
        <v>0</v>
      </c>
      <c r="M35440" s="16">
        <v>40</v>
      </c>
      <c r="O35440" s="16">
        <f t="shared" si="1675"/>
        <v>40</v>
      </c>
      <c r="P35440" s="16">
        <f t="shared" si="1676"/>
        <v>40</v>
      </c>
    </row>
    <row r="35441" spans="2:16">
      <c r="B35441" s="457"/>
      <c r="D35441" s="333" t="s">
        <v>34715</v>
      </c>
      <c r="F35441" s="335" t="s">
        <v>34540</v>
      </c>
      <c r="G35441" s="16"/>
      <c r="H35441" s="16"/>
      <c r="J35441" s="16">
        <v>0</v>
      </c>
      <c r="L35441" s="16">
        <f t="shared" si="1674"/>
        <v>0</v>
      </c>
      <c r="M35441" s="16">
        <v>0</v>
      </c>
      <c r="O35441" s="16">
        <f t="shared" si="1675"/>
        <v>0</v>
      </c>
      <c r="P35441" s="16">
        <f t="shared" si="1676"/>
        <v>0</v>
      </c>
    </row>
    <row r="35442" spans="2:16">
      <c r="B35442" s="457"/>
      <c r="D35442" s="333" t="s">
        <v>34715</v>
      </c>
      <c r="F35442" s="335" t="s">
        <v>11908</v>
      </c>
      <c r="G35442" s="16"/>
      <c r="H35442" s="16"/>
      <c r="J35442" s="16">
        <v>0</v>
      </c>
      <c r="L35442" s="16">
        <f t="shared" ref="L35442:L35505" si="1677">+J35442+K35442</f>
        <v>0</v>
      </c>
      <c r="M35442" s="16">
        <v>0</v>
      </c>
      <c r="O35442" s="16">
        <f t="shared" ref="O35442:O35505" si="1678">+M35442+N35442</f>
        <v>0</v>
      </c>
      <c r="P35442" s="16">
        <f t="shared" ref="P35442:P35505" si="1679">+O35442+L35442</f>
        <v>0</v>
      </c>
    </row>
    <row r="35443" spans="2:16">
      <c r="B35443" s="457"/>
      <c r="D35443" s="333" t="s">
        <v>34715</v>
      </c>
      <c r="F35443" s="335" t="s">
        <v>31988</v>
      </c>
      <c r="G35443" s="16"/>
      <c r="H35443" s="16"/>
      <c r="J35443" s="16">
        <v>0</v>
      </c>
      <c r="L35443" s="16">
        <f t="shared" si="1677"/>
        <v>0</v>
      </c>
      <c r="M35443" s="16">
        <v>0</v>
      </c>
      <c r="O35443" s="16">
        <f t="shared" si="1678"/>
        <v>0</v>
      </c>
      <c r="P35443" s="16">
        <f t="shared" si="1679"/>
        <v>0</v>
      </c>
    </row>
    <row r="35444" spans="2:16">
      <c r="B35444" s="457"/>
      <c r="D35444" s="333" t="s">
        <v>34715</v>
      </c>
      <c r="F35444" s="335" t="s">
        <v>34734</v>
      </c>
      <c r="G35444" s="16"/>
      <c r="H35444" s="16"/>
      <c r="J35444" s="16">
        <v>0</v>
      </c>
      <c r="L35444" s="16">
        <f t="shared" si="1677"/>
        <v>0</v>
      </c>
      <c r="M35444" s="16">
        <v>0</v>
      </c>
      <c r="O35444" s="16">
        <f t="shared" si="1678"/>
        <v>0</v>
      </c>
      <c r="P35444" s="16">
        <f t="shared" si="1679"/>
        <v>0</v>
      </c>
    </row>
    <row r="35445" spans="2:16">
      <c r="B35445" s="457"/>
      <c r="D35445" s="333" t="s">
        <v>34715</v>
      </c>
      <c r="F35445" s="335" t="s">
        <v>34735</v>
      </c>
      <c r="G35445" s="16"/>
      <c r="H35445" s="16"/>
      <c r="J35445" s="16">
        <v>0</v>
      </c>
      <c r="L35445" s="16">
        <f t="shared" si="1677"/>
        <v>0</v>
      </c>
      <c r="M35445" s="16">
        <v>0</v>
      </c>
      <c r="O35445" s="16">
        <f t="shared" si="1678"/>
        <v>0</v>
      </c>
      <c r="P35445" s="16">
        <f t="shared" si="1679"/>
        <v>0</v>
      </c>
    </row>
    <row r="35446" spans="2:16">
      <c r="B35446" s="457"/>
      <c r="D35446" s="333" t="s">
        <v>34715</v>
      </c>
      <c r="F35446" s="335" t="s">
        <v>525</v>
      </c>
      <c r="G35446" s="16"/>
      <c r="H35446" s="16"/>
      <c r="J35446" s="16">
        <v>0</v>
      </c>
      <c r="L35446" s="16">
        <f t="shared" si="1677"/>
        <v>0</v>
      </c>
      <c r="M35446" s="16">
        <v>0</v>
      </c>
      <c r="O35446" s="16">
        <f t="shared" si="1678"/>
        <v>0</v>
      </c>
      <c r="P35446" s="16">
        <f t="shared" si="1679"/>
        <v>0</v>
      </c>
    </row>
    <row r="35447" spans="2:16">
      <c r="B35447" s="457"/>
      <c r="D35447" s="333" t="s">
        <v>34715</v>
      </c>
      <c r="F35447" s="335" t="s">
        <v>34736</v>
      </c>
      <c r="G35447" s="16"/>
      <c r="H35447" s="16"/>
      <c r="J35447" s="16">
        <v>0</v>
      </c>
      <c r="L35447" s="16">
        <f t="shared" si="1677"/>
        <v>0</v>
      </c>
      <c r="M35447" s="16">
        <v>0</v>
      </c>
      <c r="O35447" s="16">
        <f t="shared" si="1678"/>
        <v>0</v>
      </c>
      <c r="P35447" s="16">
        <f t="shared" si="1679"/>
        <v>0</v>
      </c>
    </row>
    <row r="35448" spans="2:16">
      <c r="B35448" s="457"/>
      <c r="D35448" s="333" t="s">
        <v>34715</v>
      </c>
      <c r="F35448" s="335" t="s">
        <v>34737</v>
      </c>
      <c r="G35448" s="16"/>
      <c r="H35448" s="16"/>
      <c r="J35448" s="16">
        <v>0</v>
      </c>
      <c r="L35448" s="16">
        <f t="shared" si="1677"/>
        <v>0</v>
      </c>
      <c r="M35448" s="16">
        <v>30</v>
      </c>
      <c r="O35448" s="16">
        <f t="shared" si="1678"/>
        <v>30</v>
      </c>
      <c r="P35448" s="16">
        <f t="shared" si="1679"/>
        <v>30</v>
      </c>
    </row>
    <row r="35449" spans="2:16">
      <c r="B35449" s="457"/>
      <c r="D35449" s="333" t="s">
        <v>34715</v>
      </c>
      <c r="F35449" s="335" t="s">
        <v>34738</v>
      </c>
      <c r="G35449" s="16"/>
      <c r="H35449" s="16"/>
      <c r="J35449" s="16">
        <v>0</v>
      </c>
      <c r="L35449" s="16">
        <f t="shared" si="1677"/>
        <v>0</v>
      </c>
      <c r="M35449" s="16">
        <v>29</v>
      </c>
      <c r="O35449" s="16">
        <f t="shared" si="1678"/>
        <v>29</v>
      </c>
      <c r="P35449" s="16">
        <f t="shared" si="1679"/>
        <v>29</v>
      </c>
    </row>
    <row r="35450" spans="2:16">
      <c r="B35450" s="457"/>
      <c r="D35450" s="333" t="s">
        <v>34715</v>
      </c>
      <c r="F35450" s="335" t="s">
        <v>2519</v>
      </c>
      <c r="G35450" s="16"/>
      <c r="H35450" s="16"/>
      <c r="J35450" s="16">
        <v>0</v>
      </c>
      <c r="L35450" s="16">
        <f t="shared" si="1677"/>
        <v>0</v>
      </c>
      <c r="M35450" s="16">
        <v>103</v>
      </c>
      <c r="O35450" s="16">
        <f t="shared" si="1678"/>
        <v>103</v>
      </c>
      <c r="P35450" s="16">
        <f t="shared" si="1679"/>
        <v>103</v>
      </c>
    </row>
    <row r="35451" spans="2:16">
      <c r="B35451" s="457"/>
      <c r="D35451" s="333" t="s">
        <v>34715</v>
      </c>
      <c r="F35451" s="335" t="s">
        <v>14947</v>
      </c>
      <c r="G35451" s="16"/>
      <c r="H35451" s="16"/>
      <c r="J35451" s="16">
        <v>0</v>
      </c>
      <c r="L35451" s="16">
        <f t="shared" si="1677"/>
        <v>0</v>
      </c>
      <c r="M35451" s="16">
        <v>0</v>
      </c>
      <c r="O35451" s="16">
        <f t="shared" si="1678"/>
        <v>0</v>
      </c>
      <c r="P35451" s="16">
        <f t="shared" si="1679"/>
        <v>0</v>
      </c>
    </row>
    <row r="35452" spans="2:16">
      <c r="B35452" s="457"/>
      <c r="D35452" s="333" t="s">
        <v>34715</v>
      </c>
      <c r="F35452" s="335" t="s">
        <v>33073</v>
      </c>
      <c r="G35452" s="16"/>
      <c r="H35452" s="16"/>
      <c r="J35452" s="16">
        <v>0</v>
      </c>
      <c r="L35452" s="16">
        <f t="shared" si="1677"/>
        <v>0</v>
      </c>
      <c r="M35452" s="16">
        <v>90</v>
      </c>
      <c r="O35452" s="16">
        <f t="shared" si="1678"/>
        <v>90</v>
      </c>
      <c r="P35452" s="16">
        <f t="shared" si="1679"/>
        <v>90</v>
      </c>
    </row>
    <row r="35453" spans="2:16">
      <c r="B35453" s="457"/>
      <c r="D35453" s="333" t="s">
        <v>34715</v>
      </c>
      <c r="F35453" s="335" t="s">
        <v>11259</v>
      </c>
      <c r="G35453" s="16"/>
      <c r="H35453" s="16"/>
      <c r="J35453" s="16">
        <v>0</v>
      </c>
      <c r="L35453" s="16">
        <f t="shared" si="1677"/>
        <v>0</v>
      </c>
      <c r="M35453" s="16">
        <v>22</v>
      </c>
      <c r="O35453" s="16">
        <f t="shared" si="1678"/>
        <v>22</v>
      </c>
      <c r="P35453" s="16">
        <f t="shared" si="1679"/>
        <v>22</v>
      </c>
    </row>
    <row r="35454" spans="2:16">
      <c r="B35454" s="457"/>
      <c r="D35454" s="333" t="s">
        <v>34715</v>
      </c>
      <c r="F35454" s="335" t="s">
        <v>480</v>
      </c>
      <c r="G35454" s="16"/>
      <c r="H35454" s="16"/>
      <c r="J35454" s="16">
        <v>0</v>
      </c>
      <c r="L35454" s="16">
        <f t="shared" si="1677"/>
        <v>0</v>
      </c>
      <c r="M35454" s="16">
        <v>76</v>
      </c>
      <c r="O35454" s="16">
        <f t="shared" si="1678"/>
        <v>76</v>
      </c>
      <c r="P35454" s="16">
        <f t="shared" si="1679"/>
        <v>76</v>
      </c>
    </row>
    <row r="35455" spans="2:16">
      <c r="B35455" s="457"/>
      <c r="D35455" s="333" t="s">
        <v>34715</v>
      </c>
      <c r="F35455" s="335" t="s">
        <v>34739</v>
      </c>
      <c r="G35455" s="16"/>
      <c r="H35455" s="16"/>
      <c r="J35455" s="16">
        <v>0</v>
      </c>
      <c r="L35455" s="16">
        <f t="shared" si="1677"/>
        <v>0</v>
      </c>
      <c r="M35455" s="16">
        <v>238</v>
      </c>
      <c r="O35455" s="16">
        <f t="shared" si="1678"/>
        <v>238</v>
      </c>
      <c r="P35455" s="16">
        <f t="shared" si="1679"/>
        <v>238</v>
      </c>
    </row>
    <row r="35456" spans="2:16">
      <c r="B35456" s="457"/>
      <c r="D35456" s="333" t="s">
        <v>34715</v>
      </c>
      <c r="F35456" s="335" t="s">
        <v>3031</v>
      </c>
      <c r="G35456" s="16"/>
      <c r="H35456" s="16"/>
      <c r="J35456" s="16">
        <v>0</v>
      </c>
      <c r="L35456" s="16">
        <f t="shared" si="1677"/>
        <v>0</v>
      </c>
      <c r="M35456" s="16">
        <v>0</v>
      </c>
      <c r="O35456" s="16">
        <f t="shared" si="1678"/>
        <v>0</v>
      </c>
      <c r="P35456" s="16">
        <f t="shared" si="1679"/>
        <v>0</v>
      </c>
    </row>
    <row r="35457" spans="2:16">
      <c r="B35457" s="457"/>
      <c r="D35457" s="333" t="s">
        <v>34715</v>
      </c>
      <c r="F35457" s="335" t="s">
        <v>30205</v>
      </c>
      <c r="G35457" s="16"/>
      <c r="H35457" s="16"/>
      <c r="J35457" s="16">
        <v>0</v>
      </c>
      <c r="L35457" s="16">
        <f t="shared" si="1677"/>
        <v>0</v>
      </c>
      <c r="M35457" s="16">
        <v>62</v>
      </c>
      <c r="O35457" s="16">
        <f t="shared" si="1678"/>
        <v>62</v>
      </c>
      <c r="P35457" s="16">
        <f t="shared" si="1679"/>
        <v>62</v>
      </c>
    </row>
    <row r="35458" spans="2:16">
      <c r="B35458" s="457"/>
      <c r="D35458" s="333" t="s">
        <v>34715</v>
      </c>
      <c r="F35458" s="335" t="s">
        <v>32049</v>
      </c>
      <c r="G35458" s="16"/>
      <c r="H35458" s="16"/>
      <c r="J35458" s="16">
        <v>0</v>
      </c>
      <c r="L35458" s="16">
        <f t="shared" si="1677"/>
        <v>0</v>
      </c>
      <c r="M35458" s="16">
        <v>35</v>
      </c>
      <c r="O35458" s="16">
        <f t="shared" si="1678"/>
        <v>35</v>
      </c>
      <c r="P35458" s="16">
        <f t="shared" si="1679"/>
        <v>35</v>
      </c>
    </row>
    <row r="35459" spans="2:16">
      <c r="B35459" s="457"/>
      <c r="D35459" s="333" t="s">
        <v>34715</v>
      </c>
      <c r="F35459" s="335" t="s">
        <v>34740</v>
      </c>
      <c r="G35459" s="16"/>
      <c r="H35459" s="16"/>
      <c r="J35459" s="16">
        <v>0</v>
      </c>
      <c r="L35459" s="16">
        <f t="shared" si="1677"/>
        <v>0</v>
      </c>
      <c r="M35459" s="16">
        <v>53</v>
      </c>
      <c r="O35459" s="16">
        <f t="shared" si="1678"/>
        <v>53</v>
      </c>
      <c r="P35459" s="16">
        <f t="shared" si="1679"/>
        <v>53</v>
      </c>
    </row>
    <row r="35460" spans="2:16">
      <c r="B35460" s="457"/>
      <c r="D35460" s="333" t="s">
        <v>34715</v>
      </c>
      <c r="F35460" s="335" t="s">
        <v>34741</v>
      </c>
      <c r="G35460" s="16"/>
      <c r="H35460" s="16"/>
      <c r="J35460" s="16">
        <v>0</v>
      </c>
      <c r="L35460" s="16">
        <f t="shared" si="1677"/>
        <v>0</v>
      </c>
      <c r="M35460" s="16">
        <v>0</v>
      </c>
      <c r="O35460" s="16">
        <f t="shared" si="1678"/>
        <v>0</v>
      </c>
      <c r="P35460" s="16">
        <f t="shared" si="1679"/>
        <v>0</v>
      </c>
    </row>
    <row r="35461" spans="2:16">
      <c r="B35461" s="457"/>
      <c r="D35461" s="333" t="s">
        <v>34715</v>
      </c>
      <c r="F35461" s="335" t="s">
        <v>2439</v>
      </c>
      <c r="G35461" s="16"/>
      <c r="H35461" s="16"/>
      <c r="J35461" s="16">
        <v>0</v>
      </c>
      <c r="L35461" s="16">
        <f t="shared" si="1677"/>
        <v>0</v>
      </c>
      <c r="M35461" s="16">
        <v>52</v>
      </c>
      <c r="O35461" s="16">
        <f t="shared" si="1678"/>
        <v>52</v>
      </c>
      <c r="P35461" s="16">
        <f t="shared" si="1679"/>
        <v>52</v>
      </c>
    </row>
    <row r="35462" spans="2:16">
      <c r="B35462" s="457"/>
      <c r="D35462" s="333" t="s">
        <v>34715</v>
      </c>
      <c r="F35462" s="335" t="s">
        <v>34742</v>
      </c>
      <c r="G35462" s="16"/>
      <c r="H35462" s="16"/>
      <c r="J35462" s="16">
        <v>0</v>
      </c>
      <c r="L35462" s="16">
        <f t="shared" si="1677"/>
        <v>0</v>
      </c>
      <c r="M35462" s="16">
        <v>29</v>
      </c>
      <c r="O35462" s="16">
        <f t="shared" si="1678"/>
        <v>29</v>
      </c>
      <c r="P35462" s="16">
        <f t="shared" si="1679"/>
        <v>29</v>
      </c>
    </row>
    <row r="35463" spans="2:16">
      <c r="B35463" s="457"/>
      <c r="D35463" s="333" t="s">
        <v>34715</v>
      </c>
      <c r="F35463" s="335" t="s">
        <v>34743</v>
      </c>
      <c r="G35463" s="16"/>
      <c r="H35463" s="16"/>
      <c r="J35463" s="16">
        <v>0</v>
      </c>
      <c r="L35463" s="16">
        <f t="shared" si="1677"/>
        <v>0</v>
      </c>
      <c r="M35463" s="16">
        <v>218</v>
      </c>
      <c r="O35463" s="16">
        <f t="shared" si="1678"/>
        <v>218</v>
      </c>
      <c r="P35463" s="16">
        <f t="shared" si="1679"/>
        <v>218</v>
      </c>
    </row>
    <row r="35464" spans="2:16">
      <c r="B35464" s="457"/>
      <c r="D35464" s="333" t="s">
        <v>34715</v>
      </c>
      <c r="F35464" s="335" t="s">
        <v>2407</v>
      </c>
      <c r="G35464" s="16"/>
      <c r="H35464" s="16"/>
      <c r="J35464" s="16">
        <v>0</v>
      </c>
      <c r="L35464" s="16">
        <f t="shared" si="1677"/>
        <v>0</v>
      </c>
      <c r="M35464" s="16">
        <v>0</v>
      </c>
      <c r="O35464" s="16">
        <f t="shared" si="1678"/>
        <v>0</v>
      </c>
      <c r="P35464" s="16">
        <f t="shared" si="1679"/>
        <v>0</v>
      </c>
    </row>
    <row r="35465" spans="2:16">
      <c r="B35465" s="457"/>
      <c r="D35465" s="333" t="s">
        <v>34715</v>
      </c>
      <c r="F35465" s="335" t="s">
        <v>34744</v>
      </c>
      <c r="G35465" s="16"/>
      <c r="H35465" s="16"/>
      <c r="J35465" s="16">
        <v>0</v>
      </c>
      <c r="L35465" s="16">
        <f t="shared" si="1677"/>
        <v>0</v>
      </c>
      <c r="M35465" s="16">
        <v>0</v>
      </c>
      <c r="O35465" s="16">
        <f t="shared" si="1678"/>
        <v>0</v>
      </c>
      <c r="P35465" s="16">
        <f t="shared" si="1679"/>
        <v>0</v>
      </c>
    </row>
    <row r="35466" spans="2:16">
      <c r="B35466" s="457"/>
      <c r="D35466" s="333" t="s">
        <v>34715</v>
      </c>
      <c r="F35466" s="335" t="s">
        <v>34745</v>
      </c>
      <c r="G35466" s="16"/>
      <c r="H35466" s="16"/>
      <c r="J35466" s="16">
        <v>0</v>
      </c>
      <c r="L35466" s="16">
        <f t="shared" si="1677"/>
        <v>0</v>
      </c>
      <c r="M35466" s="16">
        <v>0</v>
      </c>
      <c r="O35466" s="16">
        <f t="shared" si="1678"/>
        <v>0</v>
      </c>
      <c r="P35466" s="16">
        <f t="shared" si="1679"/>
        <v>0</v>
      </c>
    </row>
    <row r="35467" spans="2:16">
      <c r="B35467" s="457"/>
      <c r="D35467" s="333" t="s">
        <v>34715</v>
      </c>
      <c r="F35467" s="335" t="s">
        <v>34746</v>
      </c>
      <c r="G35467" s="16"/>
      <c r="H35467" s="16"/>
      <c r="J35467" s="16">
        <v>0</v>
      </c>
      <c r="L35467" s="16">
        <f t="shared" si="1677"/>
        <v>0</v>
      </c>
      <c r="M35467" s="16">
        <v>0</v>
      </c>
      <c r="O35467" s="16">
        <f t="shared" si="1678"/>
        <v>0</v>
      </c>
      <c r="P35467" s="16">
        <f t="shared" si="1679"/>
        <v>0</v>
      </c>
    </row>
    <row r="35468" spans="2:16">
      <c r="B35468" s="457"/>
      <c r="D35468" s="333" t="s">
        <v>34715</v>
      </c>
      <c r="F35468" s="335" t="s">
        <v>2956</v>
      </c>
      <c r="G35468" s="16"/>
      <c r="H35468" s="16"/>
      <c r="J35468" s="16">
        <v>0</v>
      </c>
      <c r="L35468" s="16">
        <f t="shared" si="1677"/>
        <v>0</v>
      </c>
      <c r="M35468" s="16">
        <v>44</v>
      </c>
      <c r="O35468" s="16">
        <f t="shared" si="1678"/>
        <v>44</v>
      </c>
      <c r="P35468" s="16">
        <f t="shared" si="1679"/>
        <v>44</v>
      </c>
    </row>
    <row r="35469" spans="2:16">
      <c r="B35469" s="457"/>
      <c r="D35469" s="333" t="s">
        <v>34715</v>
      </c>
      <c r="F35469" s="335" t="s">
        <v>3128</v>
      </c>
      <c r="G35469" s="16"/>
      <c r="H35469" s="16"/>
      <c r="J35469" s="16">
        <v>0</v>
      </c>
      <c r="L35469" s="16">
        <f t="shared" si="1677"/>
        <v>0</v>
      </c>
      <c r="M35469" s="16">
        <v>0</v>
      </c>
      <c r="O35469" s="16">
        <f t="shared" si="1678"/>
        <v>0</v>
      </c>
      <c r="P35469" s="16">
        <f t="shared" si="1679"/>
        <v>0</v>
      </c>
    </row>
    <row r="35470" spans="2:16">
      <c r="B35470" s="457"/>
      <c r="D35470" s="333" t="s">
        <v>34715</v>
      </c>
      <c r="F35470" s="335" t="s">
        <v>10873</v>
      </c>
      <c r="G35470" s="16"/>
      <c r="H35470" s="16"/>
      <c r="J35470" s="16">
        <v>0</v>
      </c>
      <c r="L35470" s="16">
        <f t="shared" si="1677"/>
        <v>0</v>
      </c>
      <c r="M35470" s="16">
        <v>33</v>
      </c>
      <c r="O35470" s="16">
        <f t="shared" si="1678"/>
        <v>33</v>
      </c>
      <c r="P35470" s="16">
        <f t="shared" si="1679"/>
        <v>33</v>
      </c>
    </row>
    <row r="35471" spans="2:16">
      <c r="B35471" s="457"/>
      <c r="D35471" s="333" t="s">
        <v>34715</v>
      </c>
      <c r="F35471" s="335" t="s">
        <v>1144</v>
      </c>
      <c r="G35471" s="16"/>
      <c r="H35471" s="16"/>
      <c r="J35471" s="16">
        <v>0</v>
      </c>
      <c r="L35471" s="16">
        <f t="shared" si="1677"/>
        <v>0</v>
      </c>
      <c r="M35471" s="16">
        <v>0</v>
      </c>
      <c r="O35471" s="16">
        <f t="shared" si="1678"/>
        <v>0</v>
      </c>
      <c r="P35471" s="16">
        <f t="shared" si="1679"/>
        <v>0</v>
      </c>
    </row>
    <row r="35472" spans="2:16">
      <c r="B35472" s="457"/>
      <c r="D35472" s="333" t="s">
        <v>34715</v>
      </c>
      <c r="F35472" s="335" t="s">
        <v>20106</v>
      </c>
      <c r="G35472" s="16"/>
      <c r="H35472" s="16"/>
      <c r="J35472" s="16">
        <v>0</v>
      </c>
      <c r="L35472" s="16">
        <f t="shared" si="1677"/>
        <v>0</v>
      </c>
      <c r="M35472" s="16">
        <v>45</v>
      </c>
      <c r="O35472" s="16">
        <f t="shared" si="1678"/>
        <v>45</v>
      </c>
      <c r="P35472" s="16">
        <f t="shared" si="1679"/>
        <v>45</v>
      </c>
    </row>
    <row r="35473" spans="2:16">
      <c r="B35473" s="457"/>
      <c r="D35473" s="333" t="s">
        <v>34715</v>
      </c>
      <c r="F35473" s="335" t="s">
        <v>34747</v>
      </c>
      <c r="G35473" s="16"/>
      <c r="H35473" s="16"/>
      <c r="J35473" s="16">
        <v>0</v>
      </c>
      <c r="L35473" s="16">
        <f t="shared" si="1677"/>
        <v>0</v>
      </c>
      <c r="M35473" s="16">
        <v>0</v>
      </c>
      <c r="O35473" s="16">
        <f t="shared" si="1678"/>
        <v>0</v>
      </c>
      <c r="P35473" s="16">
        <f t="shared" si="1679"/>
        <v>0</v>
      </c>
    </row>
    <row r="35474" spans="2:16">
      <c r="B35474" s="457"/>
      <c r="D35474" s="333" t="s">
        <v>34715</v>
      </c>
      <c r="F35474" s="335" t="s">
        <v>34748</v>
      </c>
      <c r="G35474" s="16"/>
      <c r="H35474" s="16"/>
      <c r="J35474" s="16">
        <v>0</v>
      </c>
      <c r="L35474" s="16">
        <f t="shared" si="1677"/>
        <v>0</v>
      </c>
      <c r="M35474" s="16">
        <v>37</v>
      </c>
      <c r="O35474" s="16">
        <f t="shared" si="1678"/>
        <v>37</v>
      </c>
      <c r="P35474" s="16">
        <f t="shared" si="1679"/>
        <v>37</v>
      </c>
    </row>
    <row r="35475" spans="2:16">
      <c r="B35475" s="457"/>
      <c r="D35475" s="333" t="s">
        <v>34715</v>
      </c>
      <c r="F35475" s="335" t="s">
        <v>34749</v>
      </c>
      <c r="G35475" s="16"/>
      <c r="H35475" s="16"/>
      <c r="J35475" s="16">
        <v>0</v>
      </c>
      <c r="L35475" s="16">
        <f t="shared" si="1677"/>
        <v>0</v>
      </c>
      <c r="M35475" s="16">
        <v>49</v>
      </c>
      <c r="O35475" s="16">
        <f t="shared" si="1678"/>
        <v>49</v>
      </c>
      <c r="P35475" s="16">
        <f t="shared" si="1679"/>
        <v>49</v>
      </c>
    </row>
    <row r="35476" spans="2:16">
      <c r="B35476" s="457"/>
      <c r="D35476" s="333" t="s">
        <v>34715</v>
      </c>
      <c r="F35476" s="335" t="s">
        <v>19958</v>
      </c>
      <c r="G35476" s="16"/>
      <c r="H35476" s="16"/>
      <c r="J35476" s="16">
        <v>0</v>
      </c>
      <c r="L35476" s="16">
        <f t="shared" si="1677"/>
        <v>0</v>
      </c>
      <c r="M35476" s="16">
        <v>30</v>
      </c>
      <c r="O35476" s="16">
        <f t="shared" si="1678"/>
        <v>30</v>
      </c>
      <c r="P35476" s="16">
        <f t="shared" si="1679"/>
        <v>30</v>
      </c>
    </row>
    <row r="35477" spans="2:16">
      <c r="B35477" s="457"/>
      <c r="D35477" s="333" t="s">
        <v>34715</v>
      </c>
      <c r="F35477" s="335" t="s">
        <v>11174</v>
      </c>
      <c r="G35477" s="16"/>
      <c r="H35477" s="16"/>
      <c r="J35477" s="16">
        <v>0</v>
      </c>
      <c r="L35477" s="16">
        <f t="shared" si="1677"/>
        <v>0</v>
      </c>
      <c r="M35477" s="16">
        <v>0</v>
      </c>
      <c r="O35477" s="16">
        <f t="shared" si="1678"/>
        <v>0</v>
      </c>
      <c r="P35477" s="16">
        <f t="shared" si="1679"/>
        <v>0</v>
      </c>
    </row>
    <row r="35478" spans="2:16">
      <c r="B35478" s="457"/>
      <c r="D35478" s="333" t="s">
        <v>34715</v>
      </c>
      <c r="F35478" s="335" t="s">
        <v>17672</v>
      </c>
      <c r="G35478" s="16"/>
      <c r="H35478" s="16"/>
      <c r="J35478" s="16">
        <v>0</v>
      </c>
      <c r="L35478" s="16">
        <f t="shared" si="1677"/>
        <v>0</v>
      </c>
      <c r="M35478" s="16">
        <v>49</v>
      </c>
      <c r="O35478" s="16">
        <f t="shared" si="1678"/>
        <v>49</v>
      </c>
      <c r="P35478" s="16">
        <f t="shared" si="1679"/>
        <v>49</v>
      </c>
    </row>
    <row r="35479" spans="2:16">
      <c r="B35479" s="457"/>
      <c r="D35479" s="333" t="s">
        <v>34715</v>
      </c>
      <c r="F35479" s="335" t="s">
        <v>2019</v>
      </c>
      <c r="G35479" s="16"/>
      <c r="H35479" s="16"/>
      <c r="J35479" s="16">
        <v>0</v>
      </c>
      <c r="L35479" s="16">
        <f t="shared" si="1677"/>
        <v>0</v>
      </c>
      <c r="M35479" s="16">
        <v>25</v>
      </c>
      <c r="O35479" s="16">
        <f t="shared" si="1678"/>
        <v>25</v>
      </c>
      <c r="P35479" s="16">
        <f t="shared" si="1679"/>
        <v>25</v>
      </c>
    </row>
    <row r="35480" spans="2:16">
      <c r="B35480" s="457"/>
      <c r="D35480" s="333" t="s">
        <v>34715</v>
      </c>
      <c r="F35480" s="335" t="s">
        <v>1003</v>
      </c>
      <c r="G35480" s="16"/>
      <c r="H35480" s="16"/>
      <c r="J35480" s="16">
        <v>0</v>
      </c>
      <c r="L35480" s="16">
        <f t="shared" si="1677"/>
        <v>0</v>
      </c>
      <c r="M35480" s="16">
        <v>37</v>
      </c>
      <c r="O35480" s="16">
        <f t="shared" si="1678"/>
        <v>37</v>
      </c>
      <c r="P35480" s="16">
        <f t="shared" si="1679"/>
        <v>37</v>
      </c>
    </row>
    <row r="35481" spans="2:16">
      <c r="B35481" s="457"/>
      <c r="D35481" s="333" t="s">
        <v>34750</v>
      </c>
      <c r="F35481" s="333" t="s">
        <v>34750</v>
      </c>
      <c r="G35481" s="16"/>
      <c r="H35481" s="16"/>
      <c r="J35481" s="16">
        <v>0</v>
      </c>
      <c r="L35481" s="16">
        <f t="shared" si="1677"/>
        <v>0</v>
      </c>
      <c r="M35481" s="16">
        <v>0</v>
      </c>
      <c r="O35481" s="16">
        <f t="shared" si="1678"/>
        <v>0</v>
      </c>
      <c r="P35481" s="16">
        <f t="shared" si="1679"/>
        <v>0</v>
      </c>
    </row>
    <row r="35482" spans="2:16">
      <c r="B35482" s="457"/>
      <c r="D35482" s="34" t="s">
        <v>34750</v>
      </c>
      <c r="F35482" s="34" t="s">
        <v>34751</v>
      </c>
      <c r="G35482" s="16"/>
      <c r="H35482" s="16"/>
      <c r="J35482" s="16">
        <v>0</v>
      </c>
      <c r="L35482" s="16">
        <f t="shared" si="1677"/>
        <v>0</v>
      </c>
      <c r="M35482" s="16">
        <v>27</v>
      </c>
      <c r="O35482" s="16">
        <f t="shared" si="1678"/>
        <v>27</v>
      </c>
      <c r="P35482" s="16">
        <f t="shared" si="1679"/>
        <v>27</v>
      </c>
    </row>
    <row r="35483" spans="2:16">
      <c r="B35483" s="457"/>
      <c r="D35483" s="14" t="s">
        <v>34750</v>
      </c>
      <c r="F35483" s="336" t="s">
        <v>13489</v>
      </c>
      <c r="G35483" s="16"/>
      <c r="H35483" s="16"/>
      <c r="J35483" s="16">
        <v>0</v>
      </c>
      <c r="L35483" s="16">
        <f t="shared" si="1677"/>
        <v>0</v>
      </c>
      <c r="M35483" s="16">
        <v>37</v>
      </c>
      <c r="O35483" s="16">
        <f t="shared" si="1678"/>
        <v>37</v>
      </c>
      <c r="P35483" s="16">
        <f t="shared" si="1679"/>
        <v>37</v>
      </c>
    </row>
    <row r="35484" spans="2:16">
      <c r="B35484" s="457"/>
      <c r="D35484" s="14" t="s">
        <v>34750</v>
      </c>
      <c r="F35484" s="337" t="s">
        <v>951</v>
      </c>
      <c r="G35484" s="16"/>
      <c r="H35484" s="16"/>
      <c r="J35484" s="16">
        <v>0</v>
      </c>
      <c r="L35484" s="16">
        <f t="shared" si="1677"/>
        <v>0</v>
      </c>
      <c r="M35484" s="16">
        <v>24</v>
      </c>
      <c r="O35484" s="16">
        <f t="shared" si="1678"/>
        <v>24</v>
      </c>
      <c r="P35484" s="16">
        <f t="shared" si="1679"/>
        <v>24</v>
      </c>
    </row>
    <row r="35485" spans="2:16">
      <c r="B35485" s="457"/>
      <c r="D35485" s="14" t="s">
        <v>34750</v>
      </c>
      <c r="F35485" s="337" t="s">
        <v>20911</v>
      </c>
      <c r="G35485" s="16"/>
      <c r="H35485" s="16"/>
      <c r="J35485" s="16">
        <v>0</v>
      </c>
      <c r="L35485" s="16">
        <f t="shared" si="1677"/>
        <v>0</v>
      </c>
      <c r="M35485" s="16">
        <v>8</v>
      </c>
      <c r="O35485" s="16">
        <f t="shared" si="1678"/>
        <v>8</v>
      </c>
      <c r="P35485" s="16">
        <f t="shared" si="1679"/>
        <v>8</v>
      </c>
    </row>
    <row r="35486" spans="2:16">
      <c r="B35486" s="457"/>
      <c r="D35486" s="14" t="s">
        <v>34750</v>
      </c>
      <c r="F35486" s="337" t="s">
        <v>11637</v>
      </c>
      <c r="G35486" s="16"/>
      <c r="H35486" s="16"/>
      <c r="J35486" s="16">
        <v>0</v>
      </c>
      <c r="L35486" s="16">
        <f t="shared" si="1677"/>
        <v>0</v>
      </c>
      <c r="M35486" s="16">
        <v>0</v>
      </c>
      <c r="O35486" s="16">
        <f t="shared" si="1678"/>
        <v>0</v>
      </c>
      <c r="P35486" s="16">
        <f t="shared" si="1679"/>
        <v>0</v>
      </c>
    </row>
    <row r="35487" spans="2:16">
      <c r="B35487" s="457"/>
      <c r="D35487" s="14" t="s">
        <v>34750</v>
      </c>
      <c r="F35487" s="337" t="s">
        <v>14190</v>
      </c>
      <c r="G35487" s="16"/>
      <c r="H35487" s="16"/>
      <c r="J35487" s="16">
        <v>0</v>
      </c>
      <c r="L35487" s="16">
        <f t="shared" si="1677"/>
        <v>0</v>
      </c>
      <c r="M35487" s="16">
        <v>23</v>
      </c>
      <c r="O35487" s="16">
        <f t="shared" si="1678"/>
        <v>23</v>
      </c>
      <c r="P35487" s="16">
        <f t="shared" si="1679"/>
        <v>23</v>
      </c>
    </row>
    <row r="35488" spans="2:16">
      <c r="B35488" s="457"/>
      <c r="D35488" s="14" t="s">
        <v>34750</v>
      </c>
      <c r="F35488" s="337" t="s">
        <v>2359</v>
      </c>
      <c r="G35488" s="16"/>
      <c r="H35488" s="16"/>
      <c r="J35488" s="16">
        <v>0</v>
      </c>
      <c r="L35488" s="16">
        <f t="shared" si="1677"/>
        <v>0</v>
      </c>
      <c r="M35488" s="16">
        <v>0</v>
      </c>
      <c r="O35488" s="16">
        <f t="shared" si="1678"/>
        <v>0</v>
      </c>
      <c r="P35488" s="16">
        <f t="shared" si="1679"/>
        <v>0</v>
      </c>
    </row>
    <row r="35489" spans="2:16">
      <c r="B35489" s="457"/>
      <c r="D35489" s="14" t="s">
        <v>34750</v>
      </c>
      <c r="F35489" s="337" t="s">
        <v>34752</v>
      </c>
      <c r="G35489" s="16"/>
      <c r="H35489" s="16"/>
      <c r="J35489" s="16">
        <v>0</v>
      </c>
      <c r="L35489" s="16">
        <f t="shared" si="1677"/>
        <v>0</v>
      </c>
      <c r="M35489" s="16">
        <v>121</v>
      </c>
      <c r="O35489" s="16">
        <f t="shared" si="1678"/>
        <v>121</v>
      </c>
      <c r="P35489" s="16">
        <f t="shared" si="1679"/>
        <v>121</v>
      </c>
    </row>
    <row r="35490" spans="2:16">
      <c r="B35490" s="457"/>
      <c r="D35490" s="14" t="s">
        <v>34750</v>
      </c>
      <c r="F35490" s="337" t="s">
        <v>34738</v>
      </c>
      <c r="G35490" s="16"/>
      <c r="H35490" s="16"/>
      <c r="J35490" s="16">
        <v>0</v>
      </c>
      <c r="L35490" s="16">
        <f t="shared" si="1677"/>
        <v>0</v>
      </c>
      <c r="M35490" s="16">
        <v>0</v>
      </c>
      <c r="O35490" s="16">
        <f t="shared" si="1678"/>
        <v>0</v>
      </c>
      <c r="P35490" s="16">
        <f t="shared" si="1679"/>
        <v>0</v>
      </c>
    </row>
    <row r="35491" spans="2:16">
      <c r="B35491" s="457"/>
      <c r="D35491" s="14" t="s">
        <v>34750</v>
      </c>
      <c r="F35491" s="337" t="s">
        <v>34753</v>
      </c>
      <c r="G35491" s="16"/>
      <c r="H35491" s="16"/>
      <c r="J35491" s="16">
        <v>0</v>
      </c>
      <c r="L35491" s="16">
        <f t="shared" si="1677"/>
        <v>0</v>
      </c>
      <c r="M35491" s="16">
        <v>0</v>
      </c>
      <c r="O35491" s="16">
        <f t="shared" si="1678"/>
        <v>0</v>
      </c>
      <c r="P35491" s="16">
        <f t="shared" si="1679"/>
        <v>0</v>
      </c>
    </row>
    <row r="35492" spans="2:16">
      <c r="B35492" s="457"/>
      <c r="D35492" s="14" t="s">
        <v>34750</v>
      </c>
      <c r="F35492" s="337" t="s">
        <v>19806</v>
      </c>
      <c r="G35492" s="16"/>
      <c r="H35492" s="16"/>
      <c r="J35492" s="16">
        <v>0</v>
      </c>
      <c r="L35492" s="16">
        <f t="shared" si="1677"/>
        <v>0</v>
      </c>
      <c r="M35492" s="16">
        <v>0</v>
      </c>
      <c r="O35492" s="16">
        <f t="shared" si="1678"/>
        <v>0</v>
      </c>
      <c r="P35492" s="16">
        <f t="shared" si="1679"/>
        <v>0</v>
      </c>
    </row>
    <row r="35493" spans="2:16">
      <c r="B35493" s="457"/>
      <c r="D35493" s="14" t="s">
        <v>34750</v>
      </c>
      <c r="F35493" s="337" t="s">
        <v>4013</v>
      </c>
      <c r="G35493" s="16"/>
      <c r="H35493" s="16"/>
      <c r="J35493" s="16">
        <v>0</v>
      </c>
      <c r="L35493" s="16">
        <f t="shared" si="1677"/>
        <v>0</v>
      </c>
      <c r="M35493" s="16">
        <v>27</v>
      </c>
      <c r="O35493" s="16">
        <f t="shared" si="1678"/>
        <v>27</v>
      </c>
      <c r="P35493" s="16">
        <f t="shared" si="1679"/>
        <v>27</v>
      </c>
    </row>
    <row r="35494" spans="2:16">
      <c r="B35494" s="457"/>
      <c r="D35494" s="14" t="s">
        <v>34750</v>
      </c>
      <c r="F35494" s="337" t="s">
        <v>34754</v>
      </c>
      <c r="G35494" s="16"/>
      <c r="H35494" s="16"/>
      <c r="J35494" s="16">
        <v>0</v>
      </c>
      <c r="L35494" s="16">
        <f t="shared" si="1677"/>
        <v>0</v>
      </c>
      <c r="M35494" s="16">
        <v>0</v>
      </c>
      <c r="O35494" s="16">
        <f t="shared" si="1678"/>
        <v>0</v>
      </c>
      <c r="P35494" s="16">
        <f t="shared" si="1679"/>
        <v>0</v>
      </c>
    </row>
    <row r="35495" spans="2:16">
      <c r="B35495" s="457"/>
      <c r="D35495" s="14" t="s">
        <v>34755</v>
      </c>
      <c r="F35495" s="14" t="s">
        <v>34755</v>
      </c>
      <c r="G35495" s="16"/>
      <c r="H35495" s="16"/>
      <c r="J35495" s="16">
        <v>0</v>
      </c>
      <c r="L35495" s="16">
        <f t="shared" si="1677"/>
        <v>0</v>
      </c>
      <c r="M35495" s="16">
        <v>0</v>
      </c>
      <c r="O35495" s="16">
        <f t="shared" si="1678"/>
        <v>0</v>
      </c>
      <c r="P35495" s="16">
        <f t="shared" si="1679"/>
        <v>0</v>
      </c>
    </row>
    <row r="35496" spans="2:16">
      <c r="B35496" s="457"/>
      <c r="D35496" s="14" t="s">
        <v>34755</v>
      </c>
      <c r="F35496" s="14" t="s">
        <v>34756</v>
      </c>
      <c r="G35496" s="16"/>
      <c r="H35496" s="16"/>
      <c r="J35496" s="16">
        <v>0</v>
      </c>
      <c r="L35496" s="16">
        <f t="shared" si="1677"/>
        <v>0</v>
      </c>
      <c r="M35496" s="16">
        <v>29</v>
      </c>
      <c r="O35496" s="16">
        <f t="shared" si="1678"/>
        <v>29</v>
      </c>
      <c r="P35496" s="16">
        <f t="shared" si="1679"/>
        <v>29</v>
      </c>
    </row>
    <row r="35497" spans="2:16">
      <c r="B35497" s="457"/>
      <c r="D35497" s="14" t="s">
        <v>34755</v>
      </c>
      <c r="F35497" s="336" t="s">
        <v>34757</v>
      </c>
      <c r="G35497" s="16"/>
      <c r="H35497" s="16"/>
      <c r="J35497" s="16">
        <v>0</v>
      </c>
      <c r="L35497" s="16">
        <f t="shared" si="1677"/>
        <v>0</v>
      </c>
      <c r="M35497" s="16">
        <v>42</v>
      </c>
      <c r="O35497" s="16">
        <f t="shared" si="1678"/>
        <v>42</v>
      </c>
      <c r="P35497" s="16">
        <f t="shared" si="1679"/>
        <v>42</v>
      </c>
    </row>
    <row r="35498" spans="2:16">
      <c r="B35498" s="457"/>
      <c r="D35498" s="14" t="s">
        <v>34755</v>
      </c>
      <c r="F35498" s="337" t="s">
        <v>34758</v>
      </c>
      <c r="G35498" s="16"/>
      <c r="H35498" s="16"/>
      <c r="J35498" s="16">
        <v>0</v>
      </c>
      <c r="L35498" s="16">
        <f t="shared" si="1677"/>
        <v>0</v>
      </c>
      <c r="M35498" s="16">
        <v>27</v>
      </c>
      <c r="O35498" s="16">
        <f t="shared" si="1678"/>
        <v>27</v>
      </c>
      <c r="P35498" s="16">
        <f t="shared" si="1679"/>
        <v>27</v>
      </c>
    </row>
    <row r="35499" spans="2:16">
      <c r="B35499" s="457"/>
      <c r="D35499" s="14" t="s">
        <v>34755</v>
      </c>
      <c r="F35499" s="337" t="s">
        <v>34759</v>
      </c>
      <c r="G35499" s="16"/>
      <c r="H35499" s="16"/>
      <c r="J35499" s="16">
        <v>0</v>
      </c>
      <c r="L35499" s="16">
        <f t="shared" si="1677"/>
        <v>0</v>
      </c>
      <c r="M35499" s="16">
        <v>53</v>
      </c>
      <c r="O35499" s="16">
        <f t="shared" si="1678"/>
        <v>53</v>
      </c>
      <c r="P35499" s="16">
        <f t="shared" si="1679"/>
        <v>53</v>
      </c>
    </row>
    <row r="35500" spans="2:16">
      <c r="B35500" s="457"/>
      <c r="D35500" s="14" t="s">
        <v>34755</v>
      </c>
      <c r="F35500" s="337" t="s">
        <v>34760</v>
      </c>
      <c r="G35500" s="16"/>
      <c r="H35500" s="16"/>
      <c r="J35500" s="16">
        <v>0</v>
      </c>
      <c r="L35500" s="16">
        <f t="shared" si="1677"/>
        <v>0</v>
      </c>
      <c r="M35500" s="16">
        <v>28</v>
      </c>
      <c r="O35500" s="16">
        <f t="shared" si="1678"/>
        <v>28</v>
      </c>
      <c r="P35500" s="16">
        <f t="shared" si="1679"/>
        <v>28</v>
      </c>
    </row>
    <row r="35501" spans="2:16">
      <c r="B35501" s="457"/>
      <c r="D35501" s="14" t="s">
        <v>34755</v>
      </c>
      <c r="F35501" s="337" t="s">
        <v>34761</v>
      </c>
      <c r="G35501" s="16"/>
      <c r="H35501" s="16"/>
      <c r="J35501" s="16">
        <v>0</v>
      </c>
      <c r="L35501" s="16">
        <f t="shared" si="1677"/>
        <v>0</v>
      </c>
      <c r="M35501" s="16">
        <v>0</v>
      </c>
      <c r="O35501" s="16">
        <f t="shared" si="1678"/>
        <v>0</v>
      </c>
      <c r="P35501" s="16">
        <f t="shared" si="1679"/>
        <v>0</v>
      </c>
    </row>
    <row r="35502" spans="2:16">
      <c r="B35502" s="457"/>
      <c r="D35502" s="14" t="s">
        <v>34755</v>
      </c>
      <c r="F35502" s="337" t="s">
        <v>34762</v>
      </c>
      <c r="G35502" s="16"/>
      <c r="H35502" s="16"/>
      <c r="J35502" s="16">
        <v>0</v>
      </c>
      <c r="L35502" s="16">
        <f t="shared" si="1677"/>
        <v>0</v>
      </c>
      <c r="M35502" s="16">
        <v>0</v>
      </c>
      <c r="O35502" s="16">
        <f t="shared" si="1678"/>
        <v>0</v>
      </c>
      <c r="P35502" s="16">
        <f t="shared" si="1679"/>
        <v>0</v>
      </c>
    </row>
    <row r="35503" spans="2:16">
      <c r="B35503" s="457"/>
      <c r="D35503" s="14" t="s">
        <v>34755</v>
      </c>
      <c r="F35503" s="337" t="s">
        <v>34763</v>
      </c>
      <c r="G35503" s="16"/>
      <c r="H35503" s="16"/>
      <c r="J35503" s="16">
        <v>0</v>
      </c>
      <c r="L35503" s="16">
        <f t="shared" si="1677"/>
        <v>0</v>
      </c>
      <c r="M35503" s="16">
        <v>0</v>
      </c>
      <c r="O35503" s="16">
        <f t="shared" si="1678"/>
        <v>0</v>
      </c>
      <c r="P35503" s="16">
        <f t="shared" si="1679"/>
        <v>0</v>
      </c>
    </row>
    <row r="35504" spans="2:16">
      <c r="B35504" s="457"/>
      <c r="D35504" s="14" t="s">
        <v>34755</v>
      </c>
      <c r="F35504" s="337" t="s">
        <v>49</v>
      </c>
      <c r="G35504" s="16"/>
      <c r="H35504" s="16"/>
      <c r="J35504" s="16">
        <v>0</v>
      </c>
      <c r="L35504" s="16">
        <f t="shared" si="1677"/>
        <v>0</v>
      </c>
      <c r="M35504" s="16">
        <v>218</v>
      </c>
      <c r="O35504" s="16">
        <f t="shared" si="1678"/>
        <v>218</v>
      </c>
      <c r="P35504" s="16">
        <f t="shared" si="1679"/>
        <v>218</v>
      </c>
    </row>
    <row r="35505" spans="2:16">
      <c r="B35505" s="457"/>
      <c r="D35505" s="14" t="s">
        <v>34755</v>
      </c>
      <c r="F35505" s="337" t="s">
        <v>24</v>
      </c>
      <c r="G35505" s="16"/>
      <c r="H35505" s="16"/>
      <c r="J35505" s="16">
        <v>0</v>
      </c>
      <c r="L35505" s="16">
        <f t="shared" si="1677"/>
        <v>0</v>
      </c>
      <c r="M35505" s="16">
        <v>0</v>
      </c>
      <c r="O35505" s="16">
        <f t="shared" si="1678"/>
        <v>0</v>
      </c>
      <c r="P35505" s="16">
        <f t="shared" si="1679"/>
        <v>0</v>
      </c>
    </row>
    <row r="35506" spans="2:16">
      <c r="B35506" s="457"/>
      <c r="D35506" s="14" t="s">
        <v>34755</v>
      </c>
      <c r="F35506" s="337" t="s">
        <v>3943</v>
      </c>
      <c r="G35506" s="16"/>
      <c r="H35506" s="16"/>
      <c r="J35506" s="16">
        <v>0</v>
      </c>
      <c r="L35506" s="16">
        <f t="shared" ref="L35506:L35569" si="1680">+J35506+K35506</f>
        <v>0</v>
      </c>
      <c r="M35506" s="16">
        <v>53</v>
      </c>
      <c r="O35506" s="16">
        <f t="shared" ref="O35506:O35569" si="1681">+M35506+N35506</f>
        <v>53</v>
      </c>
      <c r="P35506" s="16">
        <f t="shared" ref="P35506:P35569" si="1682">+O35506+L35506</f>
        <v>53</v>
      </c>
    </row>
    <row r="35507" spans="2:16">
      <c r="B35507" s="457"/>
      <c r="D35507" s="14" t="s">
        <v>34755</v>
      </c>
      <c r="F35507" s="337" t="s">
        <v>34764</v>
      </c>
      <c r="G35507" s="16"/>
      <c r="H35507" s="16"/>
      <c r="J35507" s="16">
        <v>0</v>
      </c>
      <c r="L35507" s="16">
        <f t="shared" si="1680"/>
        <v>0</v>
      </c>
      <c r="M35507" s="16">
        <v>0</v>
      </c>
      <c r="O35507" s="16">
        <f t="shared" si="1681"/>
        <v>0</v>
      </c>
      <c r="P35507" s="16">
        <f t="shared" si="1682"/>
        <v>0</v>
      </c>
    </row>
    <row r="35508" spans="2:16">
      <c r="B35508" s="457"/>
      <c r="D35508" s="14" t="s">
        <v>34755</v>
      </c>
      <c r="F35508" s="337" t="s">
        <v>34765</v>
      </c>
      <c r="G35508" s="16"/>
      <c r="H35508" s="16"/>
      <c r="J35508" s="16">
        <v>0</v>
      </c>
      <c r="L35508" s="16">
        <f t="shared" si="1680"/>
        <v>0</v>
      </c>
      <c r="M35508" s="16">
        <v>0</v>
      </c>
      <c r="O35508" s="16">
        <f t="shared" si="1681"/>
        <v>0</v>
      </c>
      <c r="P35508" s="16">
        <f t="shared" si="1682"/>
        <v>0</v>
      </c>
    </row>
    <row r="35509" spans="2:16">
      <c r="B35509" s="457"/>
      <c r="D35509" s="14" t="s">
        <v>34755</v>
      </c>
      <c r="F35509" s="337" t="s">
        <v>929</v>
      </c>
      <c r="G35509" s="16"/>
      <c r="H35509" s="16"/>
      <c r="J35509" s="16">
        <v>0</v>
      </c>
      <c r="L35509" s="16">
        <f t="shared" si="1680"/>
        <v>0</v>
      </c>
      <c r="M35509" s="16">
        <v>0</v>
      </c>
      <c r="O35509" s="16">
        <f t="shared" si="1681"/>
        <v>0</v>
      </c>
      <c r="P35509" s="16">
        <f t="shared" si="1682"/>
        <v>0</v>
      </c>
    </row>
    <row r="35510" spans="2:16">
      <c r="B35510" s="457"/>
      <c r="D35510" s="14" t="s">
        <v>34755</v>
      </c>
      <c r="F35510" s="337" t="s">
        <v>34766</v>
      </c>
      <c r="G35510" s="16"/>
      <c r="H35510" s="16"/>
      <c r="J35510" s="16">
        <v>0</v>
      </c>
      <c r="L35510" s="16">
        <f t="shared" si="1680"/>
        <v>0</v>
      </c>
      <c r="M35510" s="16">
        <v>0</v>
      </c>
      <c r="O35510" s="16">
        <f t="shared" si="1681"/>
        <v>0</v>
      </c>
      <c r="P35510" s="16">
        <f t="shared" si="1682"/>
        <v>0</v>
      </c>
    </row>
    <row r="35511" spans="2:16">
      <c r="B35511" s="457"/>
      <c r="D35511" s="14" t="s">
        <v>34755</v>
      </c>
      <c r="F35511" s="337" t="s">
        <v>10105</v>
      </c>
      <c r="G35511" s="16"/>
      <c r="H35511" s="16"/>
      <c r="J35511" s="16">
        <v>0</v>
      </c>
      <c r="L35511" s="16">
        <f t="shared" si="1680"/>
        <v>0</v>
      </c>
      <c r="M35511" s="16">
        <v>21</v>
      </c>
      <c r="O35511" s="16">
        <f t="shared" si="1681"/>
        <v>21</v>
      </c>
      <c r="P35511" s="16">
        <f t="shared" si="1682"/>
        <v>21</v>
      </c>
    </row>
    <row r="35512" spans="2:16">
      <c r="B35512" s="457"/>
      <c r="D35512" s="14" t="s">
        <v>34755</v>
      </c>
      <c r="F35512" s="337" t="s">
        <v>12979</v>
      </c>
      <c r="G35512" s="16"/>
      <c r="H35512" s="16"/>
      <c r="J35512" s="16">
        <v>0</v>
      </c>
      <c r="L35512" s="16">
        <f t="shared" si="1680"/>
        <v>0</v>
      </c>
      <c r="M35512" s="16">
        <v>21</v>
      </c>
      <c r="O35512" s="16">
        <f t="shared" si="1681"/>
        <v>21</v>
      </c>
      <c r="P35512" s="16">
        <f t="shared" si="1682"/>
        <v>21</v>
      </c>
    </row>
    <row r="35513" spans="2:16">
      <c r="B35513" s="457"/>
      <c r="D35513" s="14" t="s">
        <v>34755</v>
      </c>
      <c r="F35513" s="337" t="s">
        <v>34767</v>
      </c>
      <c r="G35513" s="16"/>
      <c r="H35513" s="16"/>
      <c r="J35513" s="16">
        <v>0</v>
      </c>
      <c r="L35513" s="16">
        <f t="shared" si="1680"/>
        <v>0</v>
      </c>
      <c r="M35513" s="16">
        <v>0</v>
      </c>
      <c r="O35513" s="16">
        <f t="shared" si="1681"/>
        <v>0</v>
      </c>
      <c r="P35513" s="16">
        <f t="shared" si="1682"/>
        <v>0</v>
      </c>
    </row>
    <row r="35514" spans="2:16">
      <c r="B35514" s="457"/>
      <c r="D35514" s="14" t="s">
        <v>34755</v>
      </c>
      <c r="F35514" s="337" t="s">
        <v>1871</v>
      </c>
      <c r="G35514" s="16"/>
      <c r="H35514" s="16"/>
      <c r="J35514" s="16">
        <v>0</v>
      </c>
      <c r="L35514" s="16">
        <f t="shared" si="1680"/>
        <v>0</v>
      </c>
      <c r="M35514" s="16">
        <v>32</v>
      </c>
      <c r="O35514" s="16">
        <f t="shared" si="1681"/>
        <v>32</v>
      </c>
      <c r="P35514" s="16">
        <f t="shared" si="1682"/>
        <v>32</v>
      </c>
    </row>
    <row r="35515" spans="2:16">
      <c r="B35515" s="457"/>
      <c r="D35515" s="14" t="s">
        <v>34755</v>
      </c>
      <c r="F35515" s="337" t="s">
        <v>34768</v>
      </c>
      <c r="G35515" s="16"/>
      <c r="H35515" s="16"/>
      <c r="J35515" s="16">
        <v>0</v>
      </c>
      <c r="L35515" s="16">
        <f t="shared" si="1680"/>
        <v>0</v>
      </c>
      <c r="M35515" s="16">
        <v>52</v>
      </c>
      <c r="O35515" s="16">
        <f t="shared" si="1681"/>
        <v>52</v>
      </c>
      <c r="P35515" s="16">
        <f t="shared" si="1682"/>
        <v>52</v>
      </c>
    </row>
    <row r="35516" spans="2:16">
      <c r="B35516" s="457"/>
      <c r="D35516" s="14" t="s">
        <v>34755</v>
      </c>
      <c r="F35516" s="337" t="s">
        <v>34725</v>
      </c>
      <c r="G35516" s="16"/>
      <c r="H35516" s="16"/>
      <c r="J35516" s="16">
        <v>0</v>
      </c>
      <c r="L35516" s="16">
        <f t="shared" si="1680"/>
        <v>0</v>
      </c>
      <c r="M35516" s="16">
        <v>36</v>
      </c>
      <c r="O35516" s="16">
        <f t="shared" si="1681"/>
        <v>36</v>
      </c>
      <c r="P35516" s="16">
        <f t="shared" si="1682"/>
        <v>36</v>
      </c>
    </row>
    <row r="35517" spans="2:16">
      <c r="B35517" s="457"/>
      <c r="D35517" s="14" t="s">
        <v>34755</v>
      </c>
      <c r="F35517" s="337" t="s">
        <v>34769</v>
      </c>
      <c r="G35517" s="16"/>
      <c r="H35517" s="16"/>
      <c r="J35517" s="16">
        <v>0</v>
      </c>
      <c r="L35517" s="16">
        <f t="shared" si="1680"/>
        <v>0</v>
      </c>
      <c r="M35517" s="16">
        <v>63</v>
      </c>
      <c r="O35517" s="16">
        <f t="shared" si="1681"/>
        <v>63</v>
      </c>
      <c r="P35517" s="16">
        <f t="shared" si="1682"/>
        <v>63</v>
      </c>
    </row>
    <row r="35518" spans="2:16">
      <c r="B35518" s="457"/>
      <c r="D35518" s="14" t="s">
        <v>34755</v>
      </c>
      <c r="F35518" s="337" t="s">
        <v>34770</v>
      </c>
      <c r="G35518" s="16"/>
      <c r="H35518" s="16"/>
      <c r="J35518" s="16">
        <v>0</v>
      </c>
      <c r="L35518" s="16">
        <f t="shared" si="1680"/>
        <v>0</v>
      </c>
      <c r="M35518" s="16">
        <v>49</v>
      </c>
      <c r="O35518" s="16">
        <f t="shared" si="1681"/>
        <v>49</v>
      </c>
      <c r="P35518" s="16">
        <f t="shared" si="1682"/>
        <v>49</v>
      </c>
    </row>
    <row r="35519" spans="2:16">
      <c r="B35519" s="457"/>
      <c r="D35519" s="14" t="s">
        <v>34755</v>
      </c>
      <c r="F35519" s="337" t="s">
        <v>13489</v>
      </c>
      <c r="G35519" s="16"/>
      <c r="H35519" s="16"/>
      <c r="J35519" s="16">
        <v>0</v>
      </c>
      <c r="L35519" s="16">
        <f t="shared" si="1680"/>
        <v>0</v>
      </c>
      <c r="M35519" s="16">
        <v>49</v>
      </c>
      <c r="O35519" s="16">
        <f t="shared" si="1681"/>
        <v>49</v>
      </c>
      <c r="P35519" s="16">
        <f t="shared" si="1682"/>
        <v>49</v>
      </c>
    </row>
    <row r="35520" spans="2:16">
      <c r="B35520" s="457"/>
      <c r="D35520" s="14" t="s">
        <v>34755</v>
      </c>
      <c r="F35520" s="337" t="s">
        <v>31609</v>
      </c>
      <c r="G35520" s="16"/>
      <c r="H35520" s="16"/>
      <c r="J35520" s="16">
        <v>0</v>
      </c>
      <c r="L35520" s="16">
        <f t="shared" si="1680"/>
        <v>0</v>
      </c>
      <c r="M35520" s="16">
        <v>0</v>
      </c>
      <c r="O35520" s="16">
        <f t="shared" si="1681"/>
        <v>0</v>
      </c>
      <c r="P35520" s="16">
        <f t="shared" si="1682"/>
        <v>0</v>
      </c>
    </row>
    <row r="35521" spans="2:16">
      <c r="B35521" s="457"/>
      <c r="D35521" s="14" t="s">
        <v>34755</v>
      </c>
      <c r="F35521" s="337" t="s">
        <v>11167</v>
      </c>
      <c r="G35521" s="16"/>
      <c r="H35521" s="16"/>
      <c r="J35521" s="16">
        <v>0</v>
      </c>
      <c r="L35521" s="16">
        <f t="shared" si="1680"/>
        <v>0</v>
      </c>
      <c r="M35521" s="16">
        <v>48</v>
      </c>
      <c r="O35521" s="16">
        <f t="shared" si="1681"/>
        <v>48</v>
      </c>
      <c r="P35521" s="16">
        <f t="shared" si="1682"/>
        <v>48</v>
      </c>
    </row>
    <row r="35522" spans="2:16">
      <c r="B35522" s="457"/>
      <c r="D35522" s="14" t="s">
        <v>34755</v>
      </c>
      <c r="F35522" s="337" t="s">
        <v>3973</v>
      </c>
      <c r="G35522" s="16"/>
      <c r="H35522" s="16"/>
      <c r="J35522" s="16">
        <v>0</v>
      </c>
      <c r="L35522" s="16">
        <f t="shared" si="1680"/>
        <v>0</v>
      </c>
      <c r="M35522" s="16">
        <v>51</v>
      </c>
      <c r="O35522" s="16">
        <f t="shared" si="1681"/>
        <v>51</v>
      </c>
      <c r="P35522" s="16">
        <f t="shared" si="1682"/>
        <v>51</v>
      </c>
    </row>
    <row r="35523" spans="2:16">
      <c r="B35523" s="457"/>
      <c r="D35523" s="14" t="s">
        <v>34755</v>
      </c>
      <c r="F35523" s="337" t="s">
        <v>34771</v>
      </c>
      <c r="G35523" s="16"/>
      <c r="H35523" s="16"/>
      <c r="J35523" s="16">
        <v>0</v>
      </c>
      <c r="L35523" s="16">
        <f t="shared" si="1680"/>
        <v>0</v>
      </c>
      <c r="M35523" s="16">
        <v>66</v>
      </c>
      <c r="O35523" s="16">
        <f t="shared" si="1681"/>
        <v>66</v>
      </c>
      <c r="P35523" s="16">
        <f t="shared" si="1682"/>
        <v>66</v>
      </c>
    </row>
    <row r="35524" spans="2:16">
      <c r="B35524" s="457"/>
      <c r="D35524" s="14" t="s">
        <v>34755</v>
      </c>
      <c r="F35524" s="337" t="s">
        <v>19926</v>
      </c>
      <c r="G35524" s="16"/>
      <c r="H35524" s="16"/>
      <c r="J35524" s="16">
        <v>0</v>
      </c>
      <c r="L35524" s="16">
        <f t="shared" si="1680"/>
        <v>0</v>
      </c>
      <c r="M35524" s="16">
        <v>33</v>
      </c>
      <c r="O35524" s="16">
        <f t="shared" si="1681"/>
        <v>33</v>
      </c>
      <c r="P35524" s="16">
        <f t="shared" si="1682"/>
        <v>33</v>
      </c>
    </row>
    <row r="35525" spans="2:16">
      <c r="B35525" s="457"/>
      <c r="D35525" s="14" t="s">
        <v>34755</v>
      </c>
      <c r="F35525" s="337" t="s">
        <v>34772</v>
      </c>
      <c r="G35525" s="16"/>
      <c r="H35525" s="16"/>
      <c r="J35525" s="16">
        <v>0</v>
      </c>
      <c r="L35525" s="16">
        <f t="shared" si="1680"/>
        <v>0</v>
      </c>
      <c r="M35525" s="16">
        <v>52</v>
      </c>
      <c r="O35525" s="16">
        <f t="shared" si="1681"/>
        <v>52</v>
      </c>
      <c r="P35525" s="16">
        <f t="shared" si="1682"/>
        <v>52</v>
      </c>
    </row>
    <row r="35526" spans="2:16">
      <c r="B35526" s="457"/>
      <c r="D35526" s="14" t="s">
        <v>34755</v>
      </c>
      <c r="F35526" s="337" t="s">
        <v>34773</v>
      </c>
      <c r="G35526" s="16"/>
      <c r="H35526" s="16"/>
      <c r="J35526" s="16">
        <v>0</v>
      </c>
      <c r="L35526" s="16">
        <f t="shared" si="1680"/>
        <v>0</v>
      </c>
      <c r="M35526" s="16">
        <v>33</v>
      </c>
      <c r="O35526" s="16">
        <f t="shared" si="1681"/>
        <v>33</v>
      </c>
      <c r="P35526" s="16">
        <f t="shared" si="1682"/>
        <v>33</v>
      </c>
    </row>
    <row r="35527" spans="2:16">
      <c r="B35527" s="457"/>
      <c r="D35527" s="14" t="s">
        <v>34755</v>
      </c>
      <c r="F35527" s="337" t="s">
        <v>34469</v>
      </c>
      <c r="G35527" s="16"/>
      <c r="H35527" s="16"/>
      <c r="J35527" s="16">
        <v>0</v>
      </c>
      <c r="L35527" s="16">
        <f t="shared" si="1680"/>
        <v>0</v>
      </c>
      <c r="M35527" s="16">
        <v>0</v>
      </c>
      <c r="O35527" s="16">
        <f t="shared" si="1681"/>
        <v>0</v>
      </c>
      <c r="P35527" s="16">
        <f t="shared" si="1682"/>
        <v>0</v>
      </c>
    </row>
    <row r="35528" spans="2:16">
      <c r="B35528" s="457"/>
      <c r="D35528" s="14" t="s">
        <v>34755</v>
      </c>
      <c r="F35528" s="337" t="s">
        <v>15035</v>
      </c>
      <c r="G35528" s="16"/>
      <c r="H35528" s="16"/>
      <c r="J35528" s="16">
        <v>0</v>
      </c>
      <c r="L35528" s="16">
        <f t="shared" si="1680"/>
        <v>0</v>
      </c>
      <c r="M35528" s="16">
        <v>31</v>
      </c>
      <c r="O35528" s="16">
        <f t="shared" si="1681"/>
        <v>31</v>
      </c>
      <c r="P35528" s="16">
        <f t="shared" si="1682"/>
        <v>31</v>
      </c>
    </row>
    <row r="35529" spans="2:16">
      <c r="B35529" s="457"/>
      <c r="D35529" s="14" t="s">
        <v>34755</v>
      </c>
      <c r="F35529" s="337" t="s">
        <v>30664</v>
      </c>
      <c r="G35529" s="16"/>
      <c r="H35529" s="16"/>
      <c r="J35529" s="16">
        <v>0</v>
      </c>
      <c r="L35529" s="16">
        <f t="shared" si="1680"/>
        <v>0</v>
      </c>
      <c r="M35529" s="16">
        <v>28</v>
      </c>
      <c r="O35529" s="16">
        <f t="shared" si="1681"/>
        <v>28</v>
      </c>
      <c r="P35529" s="16">
        <f t="shared" si="1682"/>
        <v>28</v>
      </c>
    </row>
    <row r="35530" spans="2:16">
      <c r="B35530" s="457"/>
      <c r="D35530" s="14" t="s">
        <v>34755</v>
      </c>
      <c r="F35530" s="337" t="s">
        <v>34774</v>
      </c>
      <c r="G35530" s="16"/>
      <c r="H35530" s="16"/>
      <c r="J35530" s="16">
        <v>403</v>
      </c>
      <c r="L35530" s="16">
        <f t="shared" si="1680"/>
        <v>403</v>
      </c>
      <c r="M35530" s="16">
        <v>0</v>
      </c>
      <c r="O35530" s="16">
        <f t="shared" si="1681"/>
        <v>0</v>
      </c>
      <c r="P35530" s="16">
        <f t="shared" si="1682"/>
        <v>403</v>
      </c>
    </row>
    <row r="35531" spans="2:16">
      <c r="B35531" s="457"/>
      <c r="D35531" s="14" t="s">
        <v>34755</v>
      </c>
      <c r="F35531" s="337" t="s">
        <v>34775</v>
      </c>
      <c r="G35531" s="16"/>
      <c r="H35531" s="16"/>
      <c r="J35531" s="16">
        <v>0</v>
      </c>
      <c r="L35531" s="16">
        <f t="shared" si="1680"/>
        <v>0</v>
      </c>
      <c r="M35531" s="16">
        <v>26</v>
      </c>
      <c r="O35531" s="16">
        <f t="shared" si="1681"/>
        <v>26</v>
      </c>
      <c r="P35531" s="16">
        <f t="shared" si="1682"/>
        <v>26</v>
      </c>
    </row>
    <row r="35532" spans="2:16">
      <c r="B35532" s="457"/>
      <c r="D35532" s="14" t="s">
        <v>34755</v>
      </c>
      <c r="F35532" s="337" t="s">
        <v>15390</v>
      </c>
      <c r="G35532" s="16"/>
      <c r="H35532" s="16"/>
      <c r="J35532" s="16">
        <v>0</v>
      </c>
      <c r="L35532" s="16">
        <f t="shared" si="1680"/>
        <v>0</v>
      </c>
      <c r="M35532" s="16">
        <v>471</v>
      </c>
      <c r="O35532" s="16">
        <f t="shared" si="1681"/>
        <v>471</v>
      </c>
      <c r="P35532" s="16">
        <f t="shared" si="1682"/>
        <v>471</v>
      </c>
    </row>
    <row r="35533" spans="2:16">
      <c r="B35533" s="457"/>
      <c r="D35533" s="14" t="s">
        <v>34755</v>
      </c>
      <c r="F35533" s="337" t="s">
        <v>34776</v>
      </c>
      <c r="G35533" s="16"/>
      <c r="H35533" s="16"/>
      <c r="J35533" s="16">
        <v>0</v>
      </c>
      <c r="L35533" s="16">
        <f t="shared" si="1680"/>
        <v>0</v>
      </c>
      <c r="M35533" s="16">
        <v>0</v>
      </c>
      <c r="O35533" s="16">
        <f t="shared" si="1681"/>
        <v>0</v>
      </c>
      <c r="P35533" s="16">
        <f t="shared" si="1682"/>
        <v>0</v>
      </c>
    </row>
    <row r="35534" spans="2:16">
      <c r="B35534" s="457"/>
      <c r="D35534" s="14" t="s">
        <v>34755</v>
      </c>
      <c r="F35534" s="337" t="s">
        <v>30639</v>
      </c>
      <c r="G35534" s="16"/>
      <c r="H35534" s="16"/>
      <c r="J35534" s="16">
        <v>0</v>
      </c>
      <c r="L35534" s="16">
        <f t="shared" si="1680"/>
        <v>0</v>
      </c>
      <c r="M35534" s="16">
        <v>281</v>
      </c>
      <c r="O35534" s="16">
        <f t="shared" si="1681"/>
        <v>281</v>
      </c>
      <c r="P35534" s="16">
        <f t="shared" si="1682"/>
        <v>281</v>
      </c>
    </row>
    <row r="35535" spans="2:16">
      <c r="B35535" s="457"/>
      <c r="D35535" s="14" t="s">
        <v>34755</v>
      </c>
      <c r="F35535" s="337" t="s">
        <v>34777</v>
      </c>
      <c r="G35535" s="16"/>
      <c r="H35535" s="16"/>
      <c r="J35535" s="16">
        <v>0</v>
      </c>
      <c r="L35535" s="16">
        <f t="shared" si="1680"/>
        <v>0</v>
      </c>
      <c r="M35535" s="16">
        <v>77</v>
      </c>
      <c r="O35535" s="16">
        <f t="shared" si="1681"/>
        <v>77</v>
      </c>
      <c r="P35535" s="16">
        <f t="shared" si="1682"/>
        <v>77</v>
      </c>
    </row>
    <row r="35536" spans="2:16">
      <c r="B35536" s="457"/>
      <c r="D35536" s="14" t="s">
        <v>34755</v>
      </c>
      <c r="F35536" s="337" t="s">
        <v>34778</v>
      </c>
      <c r="G35536" s="16"/>
      <c r="H35536" s="16"/>
      <c r="J35536" s="16">
        <v>0</v>
      </c>
      <c r="L35536" s="16">
        <f t="shared" si="1680"/>
        <v>0</v>
      </c>
      <c r="M35536" s="16">
        <v>0</v>
      </c>
      <c r="O35536" s="16">
        <f t="shared" si="1681"/>
        <v>0</v>
      </c>
      <c r="P35536" s="16">
        <f t="shared" si="1682"/>
        <v>0</v>
      </c>
    </row>
    <row r="35537" spans="2:16">
      <c r="B35537" s="457"/>
      <c r="D35537" s="14" t="s">
        <v>34755</v>
      </c>
      <c r="F35537" s="337" t="s">
        <v>31820</v>
      </c>
      <c r="G35537" s="16"/>
      <c r="H35537" s="16"/>
      <c r="J35537" s="16">
        <v>0</v>
      </c>
      <c r="L35537" s="16">
        <f t="shared" si="1680"/>
        <v>0</v>
      </c>
      <c r="M35537" s="16">
        <v>0</v>
      </c>
      <c r="O35537" s="16">
        <f t="shared" si="1681"/>
        <v>0</v>
      </c>
      <c r="P35537" s="16">
        <f t="shared" si="1682"/>
        <v>0</v>
      </c>
    </row>
    <row r="35538" spans="2:16">
      <c r="B35538" s="457"/>
      <c r="D35538" s="14" t="s">
        <v>34755</v>
      </c>
      <c r="F35538" s="337" t="s">
        <v>12452</v>
      </c>
      <c r="G35538" s="16"/>
      <c r="H35538" s="16"/>
      <c r="J35538" s="16">
        <v>0</v>
      </c>
      <c r="L35538" s="16">
        <f t="shared" si="1680"/>
        <v>0</v>
      </c>
      <c r="M35538" s="16">
        <v>22</v>
      </c>
      <c r="O35538" s="16">
        <f t="shared" si="1681"/>
        <v>22</v>
      </c>
      <c r="P35538" s="16">
        <f t="shared" si="1682"/>
        <v>22</v>
      </c>
    </row>
    <row r="35539" spans="2:16">
      <c r="B35539" s="457"/>
      <c r="D35539" s="14" t="s">
        <v>34755</v>
      </c>
      <c r="F35539" s="337" t="s">
        <v>11259</v>
      </c>
      <c r="G35539" s="16"/>
      <c r="H35539" s="16"/>
      <c r="J35539" s="16">
        <v>0</v>
      </c>
      <c r="L35539" s="16">
        <f t="shared" si="1680"/>
        <v>0</v>
      </c>
      <c r="M35539" s="16">
        <v>0</v>
      </c>
      <c r="O35539" s="16">
        <f t="shared" si="1681"/>
        <v>0</v>
      </c>
      <c r="P35539" s="16">
        <f t="shared" si="1682"/>
        <v>0</v>
      </c>
    </row>
    <row r="35540" spans="2:16">
      <c r="B35540" s="457"/>
      <c r="D35540" s="14" t="s">
        <v>34755</v>
      </c>
      <c r="F35540" s="337" t="s">
        <v>480</v>
      </c>
      <c r="G35540" s="16"/>
      <c r="H35540" s="16"/>
      <c r="J35540" s="16">
        <v>0</v>
      </c>
      <c r="L35540" s="16">
        <f t="shared" si="1680"/>
        <v>0</v>
      </c>
      <c r="M35540" s="16">
        <v>56</v>
      </c>
      <c r="O35540" s="16">
        <f t="shared" si="1681"/>
        <v>56</v>
      </c>
      <c r="P35540" s="16">
        <f t="shared" si="1682"/>
        <v>56</v>
      </c>
    </row>
    <row r="35541" spans="2:16">
      <c r="B35541" s="457"/>
      <c r="D35541" s="14" t="s">
        <v>34755</v>
      </c>
      <c r="F35541" s="337" t="s">
        <v>19806</v>
      </c>
      <c r="G35541" s="16"/>
      <c r="H35541" s="16"/>
      <c r="J35541" s="16">
        <v>0</v>
      </c>
      <c r="L35541" s="16">
        <f t="shared" si="1680"/>
        <v>0</v>
      </c>
      <c r="M35541" s="16">
        <v>21</v>
      </c>
      <c r="O35541" s="16">
        <f t="shared" si="1681"/>
        <v>21</v>
      </c>
      <c r="P35541" s="16">
        <f t="shared" si="1682"/>
        <v>21</v>
      </c>
    </row>
    <row r="35542" spans="2:16">
      <c r="B35542" s="457"/>
      <c r="D35542" s="14" t="s">
        <v>34755</v>
      </c>
      <c r="F35542" s="337" t="s">
        <v>10096</v>
      </c>
      <c r="G35542" s="16"/>
      <c r="H35542" s="16"/>
      <c r="J35542" s="16">
        <v>0</v>
      </c>
      <c r="L35542" s="16">
        <f t="shared" si="1680"/>
        <v>0</v>
      </c>
      <c r="M35542" s="16">
        <v>418</v>
      </c>
      <c r="O35542" s="16">
        <f t="shared" si="1681"/>
        <v>418</v>
      </c>
      <c r="P35542" s="16">
        <f t="shared" si="1682"/>
        <v>418</v>
      </c>
    </row>
    <row r="35543" spans="2:16">
      <c r="B35543" s="457"/>
      <c r="D35543" s="14" t="s">
        <v>34755</v>
      </c>
      <c r="F35543" s="337" t="s">
        <v>14867</v>
      </c>
      <c r="G35543" s="16"/>
      <c r="H35543" s="16"/>
      <c r="J35543" s="16">
        <v>0</v>
      </c>
      <c r="L35543" s="16">
        <f t="shared" si="1680"/>
        <v>0</v>
      </c>
      <c r="M35543" s="16">
        <v>0</v>
      </c>
      <c r="O35543" s="16">
        <f t="shared" si="1681"/>
        <v>0</v>
      </c>
      <c r="P35543" s="16">
        <f t="shared" si="1682"/>
        <v>0</v>
      </c>
    </row>
    <row r="35544" spans="2:16">
      <c r="B35544" s="457"/>
      <c r="D35544" s="14" t="s">
        <v>34755</v>
      </c>
      <c r="F35544" s="337" t="s">
        <v>34779</v>
      </c>
      <c r="G35544" s="16"/>
      <c r="H35544" s="16"/>
      <c r="J35544" s="16">
        <v>0</v>
      </c>
      <c r="L35544" s="16">
        <f t="shared" si="1680"/>
        <v>0</v>
      </c>
      <c r="M35544" s="16">
        <v>0</v>
      </c>
      <c r="O35544" s="16">
        <f t="shared" si="1681"/>
        <v>0</v>
      </c>
      <c r="P35544" s="16">
        <f t="shared" si="1682"/>
        <v>0</v>
      </c>
    </row>
    <row r="35545" spans="2:16">
      <c r="B35545" s="457"/>
      <c r="D35545" s="14" t="s">
        <v>34755</v>
      </c>
      <c r="F35545" s="337" t="s">
        <v>13718</v>
      </c>
      <c r="G35545" s="16"/>
      <c r="H35545" s="16"/>
      <c r="J35545" s="16">
        <v>0</v>
      </c>
      <c r="L35545" s="16">
        <f t="shared" si="1680"/>
        <v>0</v>
      </c>
      <c r="M35545" s="16">
        <v>0</v>
      </c>
      <c r="O35545" s="16">
        <f t="shared" si="1681"/>
        <v>0</v>
      </c>
      <c r="P35545" s="16">
        <f t="shared" si="1682"/>
        <v>0</v>
      </c>
    </row>
    <row r="35546" spans="2:16">
      <c r="B35546" s="457"/>
      <c r="D35546" s="14" t="s">
        <v>34755</v>
      </c>
      <c r="F35546" s="337" t="s">
        <v>34780</v>
      </c>
      <c r="G35546" s="16"/>
      <c r="H35546" s="16"/>
      <c r="J35546" s="16">
        <v>354</v>
      </c>
      <c r="L35546" s="16">
        <f t="shared" si="1680"/>
        <v>354</v>
      </c>
      <c r="M35546" s="16">
        <v>354</v>
      </c>
      <c r="O35546" s="16">
        <f t="shared" si="1681"/>
        <v>354</v>
      </c>
      <c r="P35546" s="16">
        <f t="shared" si="1682"/>
        <v>708</v>
      </c>
    </row>
    <row r="35547" spans="2:16">
      <c r="B35547" s="457"/>
      <c r="D35547" s="14" t="s">
        <v>34755</v>
      </c>
      <c r="F35547" s="337" t="s">
        <v>13669</v>
      </c>
      <c r="G35547" s="16"/>
      <c r="H35547" s="16"/>
      <c r="J35547" s="16">
        <v>0</v>
      </c>
      <c r="L35547" s="16">
        <f t="shared" si="1680"/>
        <v>0</v>
      </c>
      <c r="M35547" s="16">
        <v>0</v>
      </c>
      <c r="O35547" s="16">
        <f t="shared" si="1681"/>
        <v>0</v>
      </c>
      <c r="P35547" s="16">
        <f t="shared" si="1682"/>
        <v>0</v>
      </c>
    </row>
    <row r="35548" spans="2:16">
      <c r="B35548" s="457"/>
      <c r="D35548" s="14" t="s">
        <v>34755</v>
      </c>
      <c r="F35548" s="337" t="s">
        <v>4013</v>
      </c>
      <c r="G35548" s="16"/>
      <c r="H35548" s="16"/>
      <c r="J35548" s="16">
        <v>0</v>
      </c>
      <c r="L35548" s="16">
        <f t="shared" si="1680"/>
        <v>0</v>
      </c>
      <c r="M35548" s="16">
        <v>33</v>
      </c>
      <c r="O35548" s="16">
        <f t="shared" si="1681"/>
        <v>33</v>
      </c>
      <c r="P35548" s="16">
        <f t="shared" si="1682"/>
        <v>33</v>
      </c>
    </row>
    <row r="35549" spans="2:16">
      <c r="B35549" s="457"/>
      <c r="D35549" s="14" t="s">
        <v>34755</v>
      </c>
      <c r="F35549" s="337" t="s">
        <v>29966</v>
      </c>
      <c r="G35549" s="16"/>
      <c r="H35549" s="16"/>
      <c r="J35549" s="16">
        <v>0</v>
      </c>
      <c r="L35549" s="16">
        <f t="shared" si="1680"/>
        <v>0</v>
      </c>
      <c r="M35549" s="16">
        <v>0</v>
      </c>
      <c r="O35549" s="16">
        <f t="shared" si="1681"/>
        <v>0</v>
      </c>
      <c r="P35549" s="16">
        <f t="shared" si="1682"/>
        <v>0</v>
      </c>
    </row>
    <row r="35550" spans="2:16">
      <c r="B35550" s="457"/>
      <c r="D35550" s="14" t="s">
        <v>34755</v>
      </c>
      <c r="F35550" s="337" t="s">
        <v>13534</v>
      </c>
      <c r="G35550" s="16"/>
      <c r="H35550" s="16"/>
      <c r="J35550" s="16">
        <v>0</v>
      </c>
      <c r="L35550" s="16">
        <f t="shared" si="1680"/>
        <v>0</v>
      </c>
      <c r="M35550" s="16">
        <v>54</v>
      </c>
      <c r="O35550" s="16">
        <f t="shared" si="1681"/>
        <v>54</v>
      </c>
      <c r="P35550" s="16">
        <f t="shared" si="1682"/>
        <v>54</v>
      </c>
    </row>
    <row r="35551" spans="2:16">
      <c r="B35551" s="457"/>
      <c r="D35551" s="14" t="s">
        <v>34755</v>
      </c>
      <c r="F35551" s="337" t="s">
        <v>1972</v>
      </c>
      <c r="G35551" s="16"/>
      <c r="H35551" s="16"/>
      <c r="J35551" s="16">
        <v>0</v>
      </c>
      <c r="L35551" s="16">
        <f t="shared" si="1680"/>
        <v>0</v>
      </c>
      <c r="M35551" s="16">
        <v>0</v>
      </c>
      <c r="O35551" s="16">
        <f t="shared" si="1681"/>
        <v>0</v>
      </c>
      <c r="P35551" s="16">
        <f t="shared" si="1682"/>
        <v>0</v>
      </c>
    </row>
    <row r="35552" spans="2:16">
      <c r="B35552" s="457"/>
      <c r="D35552" s="14" t="s">
        <v>34755</v>
      </c>
      <c r="F35552" s="337" t="s">
        <v>34781</v>
      </c>
      <c r="G35552" s="16"/>
      <c r="H35552" s="16"/>
      <c r="J35552" s="16">
        <v>0</v>
      </c>
      <c r="L35552" s="16">
        <f t="shared" si="1680"/>
        <v>0</v>
      </c>
      <c r="M35552" s="16">
        <v>0</v>
      </c>
      <c r="O35552" s="16">
        <f t="shared" si="1681"/>
        <v>0</v>
      </c>
      <c r="P35552" s="16">
        <f t="shared" si="1682"/>
        <v>0</v>
      </c>
    </row>
    <row r="35553" spans="2:16">
      <c r="B35553" s="457"/>
      <c r="D35553" s="14" t="s">
        <v>34755</v>
      </c>
      <c r="F35553" s="337" t="s">
        <v>34782</v>
      </c>
      <c r="G35553" s="16"/>
      <c r="H35553" s="16"/>
      <c r="J35553" s="16">
        <v>0</v>
      </c>
      <c r="L35553" s="16">
        <f t="shared" si="1680"/>
        <v>0</v>
      </c>
      <c r="M35553" s="16">
        <v>38</v>
      </c>
      <c r="O35553" s="16">
        <f t="shared" si="1681"/>
        <v>38</v>
      </c>
      <c r="P35553" s="16">
        <f t="shared" si="1682"/>
        <v>38</v>
      </c>
    </row>
    <row r="35554" spans="2:16">
      <c r="B35554" s="457"/>
      <c r="D35554" s="14" t="s">
        <v>34755</v>
      </c>
      <c r="F35554" s="337" t="s">
        <v>17672</v>
      </c>
      <c r="G35554" s="16"/>
      <c r="H35554" s="16"/>
      <c r="J35554" s="16">
        <v>0</v>
      </c>
      <c r="L35554" s="16">
        <f t="shared" si="1680"/>
        <v>0</v>
      </c>
      <c r="M35554" s="16">
        <v>46</v>
      </c>
      <c r="O35554" s="16">
        <f t="shared" si="1681"/>
        <v>46</v>
      </c>
      <c r="P35554" s="16">
        <f t="shared" si="1682"/>
        <v>46</v>
      </c>
    </row>
    <row r="35555" spans="2:16">
      <c r="B35555" s="457"/>
      <c r="D35555" s="14" t="s">
        <v>34755</v>
      </c>
      <c r="F35555" s="337" t="s">
        <v>34783</v>
      </c>
      <c r="G35555" s="16"/>
      <c r="H35555" s="16"/>
      <c r="J35555" s="16">
        <v>0</v>
      </c>
      <c r="L35555" s="16">
        <f t="shared" si="1680"/>
        <v>0</v>
      </c>
      <c r="M35555" s="16">
        <v>0</v>
      </c>
      <c r="O35555" s="16">
        <f t="shared" si="1681"/>
        <v>0</v>
      </c>
      <c r="P35555" s="16">
        <f t="shared" si="1682"/>
        <v>0</v>
      </c>
    </row>
    <row r="35556" spans="2:16">
      <c r="B35556" s="457"/>
      <c r="D35556" s="14" t="s">
        <v>34755</v>
      </c>
      <c r="F35556" s="337" t="s">
        <v>1120</v>
      </c>
      <c r="G35556" s="16"/>
      <c r="H35556" s="16"/>
      <c r="J35556" s="16">
        <v>0</v>
      </c>
      <c r="L35556" s="16">
        <f t="shared" si="1680"/>
        <v>0</v>
      </c>
      <c r="M35556" s="16">
        <v>31</v>
      </c>
      <c r="O35556" s="16">
        <f t="shared" si="1681"/>
        <v>31</v>
      </c>
      <c r="P35556" s="16">
        <f t="shared" si="1682"/>
        <v>31</v>
      </c>
    </row>
    <row r="35557" spans="2:16">
      <c r="B35557" s="457"/>
      <c r="D35557" s="14" t="s">
        <v>34755</v>
      </c>
      <c r="F35557" s="53" t="s">
        <v>34784</v>
      </c>
      <c r="G35557" s="16"/>
      <c r="H35557" s="16"/>
      <c r="J35557" s="16">
        <v>0</v>
      </c>
      <c r="L35557" s="16">
        <f t="shared" si="1680"/>
        <v>0</v>
      </c>
      <c r="M35557" s="16">
        <v>0</v>
      </c>
      <c r="O35557" s="16">
        <f t="shared" si="1681"/>
        <v>0</v>
      </c>
      <c r="P35557" s="16">
        <f t="shared" si="1682"/>
        <v>0</v>
      </c>
    </row>
    <row r="35558" spans="2:16">
      <c r="B35558" s="457"/>
      <c r="D35558" s="14" t="s">
        <v>34755</v>
      </c>
      <c r="F35558" s="14" t="s">
        <v>4033</v>
      </c>
      <c r="G35558" s="16"/>
      <c r="H35558" s="16"/>
      <c r="J35558" s="16">
        <v>0</v>
      </c>
      <c r="L35558" s="16">
        <f t="shared" si="1680"/>
        <v>0</v>
      </c>
      <c r="M35558" s="16">
        <v>23</v>
      </c>
      <c r="O35558" s="16">
        <f t="shared" si="1681"/>
        <v>23</v>
      </c>
      <c r="P35558" s="16">
        <f t="shared" si="1682"/>
        <v>23</v>
      </c>
    </row>
    <row r="35559" spans="2:16">
      <c r="B35559" s="457"/>
      <c r="D35559" s="14" t="s">
        <v>34785</v>
      </c>
      <c r="F35559" s="14" t="s">
        <v>34785</v>
      </c>
      <c r="G35559" s="16"/>
      <c r="H35559" s="16"/>
      <c r="J35559" s="16">
        <v>0</v>
      </c>
      <c r="L35559" s="16">
        <f t="shared" si="1680"/>
        <v>0</v>
      </c>
      <c r="M35559" s="16">
        <v>0</v>
      </c>
      <c r="O35559" s="16">
        <f t="shared" si="1681"/>
        <v>0</v>
      </c>
      <c r="P35559" s="16">
        <f t="shared" si="1682"/>
        <v>0</v>
      </c>
    </row>
    <row r="35560" spans="2:16">
      <c r="B35560" s="457"/>
      <c r="D35560" s="14" t="s">
        <v>34785</v>
      </c>
      <c r="F35560" s="14" t="s">
        <v>34786</v>
      </c>
      <c r="G35560" s="16"/>
      <c r="H35560" s="16"/>
      <c r="J35560" s="16">
        <v>0</v>
      </c>
      <c r="L35560" s="16">
        <f t="shared" si="1680"/>
        <v>0</v>
      </c>
      <c r="M35560" s="16">
        <v>0</v>
      </c>
      <c r="O35560" s="16">
        <f t="shared" si="1681"/>
        <v>0</v>
      </c>
      <c r="P35560" s="16">
        <f t="shared" si="1682"/>
        <v>0</v>
      </c>
    </row>
    <row r="35561" spans="2:16">
      <c r="B35561" s="457"/>
      <c r="D35561" s="14" t="s">
        <v>34785</v>
      </c>
      <c r="F35561" s="336" t="s">
        <v>34787</v>
      </c>
      <c r="G35561" s="16"/>
      <c r="H35561" s="16"/>
      <c r="J35561" s="16">
        <v>0</v>
      </c>
      <c r="L35561" s="16">
        <f t="shared" si="1680"/>
        <v>0</v>
      </c>
      <c r="M35561" s="16">
        <v>73</v>
      </c>
      <c r="O35561" s="16">
        <f t="shared" si="1681"/>
        <v>73</v>
      </c>
      <c r="P35561" s="16">
        <f t="shared" si="1682"/>
        <v>73</v>
      </c>
    </row>
    <row r="35562" spans="2:16">
      <c r="B35562" s="457"/>
      <c r="D35562" s="14" t="s">
        <v>34785</v>
      </c>
      <c r="F35562" s="337" t="s">
        <v>34788</v>
      </c>
      <c r="G35562" s="16"/>
      <c r="H35562" s="16"/>
      <c r="J35562" s="16">
        <v>0</v>
      </c>
      <c r="L35562" s="16">
        <f t="shared" si="1680"/>
        <v>0</v>
      </c>
      <c r="M35562" s="16">
        <v>122</v>
      </c>
      <c r="O35562" s="16">
        <f t="shared" si="1681"/>
        <v>122</v>
      </c>
      <c r="P35562" s="16">
        <f t="shared" si="1682"/>
        <v>122</v>
      </c>
    </row>
    <row r="35563" spans="2:16">
      <c r="B35563" s="457"/>
      <c r="D35563" s="14" t="s">
        <v>34785</v>
      </c>
      <c r="F35563" s="337" t="s">
        <v>34423</v>
      </c>
      <c r="G35563" s="16"/>
      <c r="H35563" s="16"/>
      <c r="J35563" s="16">
        <v>0</v>
      </c>
      <c r="L35563" s="16">
        <f t="shared" si="1680"/>
        <v>0</v>
      </c>
      <c r="M35563" s="16">
        <v>0</v>
      </c>
      <c r="O35563" s="16">
        <f t="shared" si="1681"/>
        <v>0</v>
      </c>
      <c r="P35563" s="16">
        <f t="shared" si="1682"/>
        <v>0</v>
      </c>
    </row>
    <row r="35564" spans="2:16">
      <c r="B35564" s="457"/>
      <c r="D35564" s="14" t="s">
        <v>34785</v>
      </c>
      <c r="F35564" s="337" t="s">
        <v>34789</v>
      </c>
      <c r="G35564" s="16"/>
      <c r="H35564" s="16"/>
      <c r="J35564" s="16">
        <v>0</v>
      </c>
      <c r="L35564" s="16">
        <f t="shared" si="1680"/>
        <v>0</v>
      </c>
      <c r="M35564" s="16">
        <v>46</v>
      </c>
      <c r="O35564" s="16">
        <f t="shared" si="1681"/>
        <v>46</v>
      </c>
      <c r="P35564" s="16">
        <f t="shared" si="1682"/>
        <v>46</v>
      </c>
    </row>
    <row r="35565" spans="2:16">
      <c r="B35565" s="457"/>
      <c r="D35565" s="14" t="s">
        <v>34785</v>
      </c>
      <c r="F35565" s="337" t="s">
        <v>34725</v>
      </c>
      <c r="G35565" s="16"/>
      <c r="H35565" s="16"/>
      <c r="J35565" s="16">
        <v>0</v>
      </c>
      <c r="L35565" s="16">
        <f t="shared" si="1680"/>
        <v>0</v>
      </c>
      <c r="M35565" s="16">
        <v>270</v>
      </c>
      <c r="O35565" s="16">
        <f t="shared" si="1681"/>
        <v>270</v>
      </c>
      <c r="P35565" s="16">
        <f t="shared" si="1682"/>
        <v>270</v>
      </c>
    </row>
    <row r="35566" spans="2:16">
      <c r="B35566" s="457"/>
      <c r="D35566" s="14" t="s">
        <v>34785</v>
      </c>
      <c r="F35566" s="337" t="s">
        <v>12963</v>
      </c>
      <c r="G35566" s="16"/>
      <c r="H35566" s="16"/>
      <c r="J35566" s="16">
        <v>0</v>
      </c>
      <c r="L35566" s="16">
        <f t="shared" si="1680"/>
        <v>0</v>
      </c>
      <c r="M35566" s="16">
        <v>0</v>
      </c>
      <c r="O35566" s="16">
        <f t="shared" si="1681"/>
        <v>0</v>
      </c>
      <c r="P35566" s="16">
        <f t="shared" si="1682"/>
        <v>0</v>
      </c>
    </row>
    <row r="35567" spans="2:16">
      <c r="B35567" s="457"/>
      <c r="D35567" s="14" t="s">
        <v>34785</v>
      </c>
      <c r="F35567" s="337" t="s">
        <v>34790</v>
      </c>
      <c r="G35567" s="16"/>
      <c r="H35567" s="16"/>
      <c r="J35567" s="16">
        <v>0</v>
      </c>
      <c r="L35567" s="16">
        <f t="shared" si="1680"/>
        <v>0</v>
      </c>
      <c r="M35567" s="16">
        <v>0</v>
      </c>
      <c r="O35567" s="16">
        <f t="shared" si="1681"/>
        <v>0</v>
      </c>
      <c r="P35567" s="16">
        <f t="shared" si="1682"/>
        <v>0</v>
      </c>
    </row>
    <row r="35568" spans="2:16">
      <c r="B35568" s="457"/>
      <c r="D35568" s="14" t="s">
        <v>34785</v>
      </c>
      <c r="F35568" s="337" t="s">
        <v>5384</v>
      </c>
      <c r="G35568" s="16"/>
      <c r="H35568" s="16"/>
      <c r="J35568" s="16">
        <v>0</v>
      </c>
      <c r="L35568" s="16">
        <f t="shared" si="1680"/>
        <v>0</v>
      </c>
      <c r="M35568" s="16">
        <v>0</v>
      </c>
      <c r="O35568" s="16">
        <f t="shared" si="1681"/>
        <v>0</v>
      </c>
      <c r="P35568" s="16">
        <f t="shared" si="1682"/>
        <v>0</v>
      </c>
    </row>
    <row r="35569" spans="2:16">
      <c r="B35569" s="457"/>
      <c r="D35569" s="14" t="s">
        <v>34785</v>
      </c>
      <c r="F35569" s="337" t="s">
        <v>14923</v>
      </c>
      <c r="G35569" s="16"/>
      <c r="H35569" s="16"/>
      <c r="J35569" s="16">
        <v>0</v>
      </c>
      <c r="L35569" s="16">
        <f t="shared" si="1680"/>
        <v>0</v>
      </c>
      <c r="M35569" s="16">
        <v>50</v>
      </c>
      <c r="O35569" s="16">
        <f t="shared" si="1681"/>
        <v>50</v>
      </c>
      <c r="P35569" s="16">
        <f t="shared" si="1682"/>
        <v>50</v>
      </c>
    </row>
    <row r="35570" spans="2:16">
      <c r="B35570" s="457"/>
      <c r="D35570" s="14" t="s">
        <v>34785</v>
      </c>
      <c r="F35570" s="337" t="s">
        <v>10246</v>
      </c>
      <c r="G35570" s="16"/>
      <c r="H35570" s="16"/>
      <c r="J35570" s="16">
        <v>0</v>
      </c>
      <c r="L35570" s="16">
        <f t="shared" ref="L35570:L35633" si="1683">+J35570+K35570</f>
        <v>0</v>
      </c>
      <c r="M35570" s="16">
        <v>41</v>
      </c>
      <c r="O35570" s="16">
        <f t="shared" ref="O35570:O35633" si="1684">+M35570+N35570</f>
        <v>41</v>
      </c>
      <c r="P35570" s="16">
        <f t="shared" ref="P35570:P35633" si="1685">+O35570+L35570</f>
        <v>41</v>
      </c>
    </row>
    <row r="35571" spans="2:16">
      <c r="B35571" s="457"/>
      <c r="D35571" s="14" t="s">
        <v>34785</v>
      </c>
      <c r="F35571" s="337" t="s">
        <v>20911</v>
      </c>
      <c r="G35571" s="16"/>
      <c r="H35571" s="16"/>
      <c r="J35571" s="16">
        <v>0</v>
      </c>
      <c r="L35571" s="16">
        <f t="shared" si="1683"/>
        <v>0</v>
      </c>
      <c r="M35571" s="16">
        <v>36</v>
      </c>
      <c r="O35571" s="16">
        <f t="shared" si="1684"/>
        <v>36</v>
      </c>
      <c r="P35571" s="16">
        <f t="shared" si="1685"/>
        <v>36</v>
      </c>
    </row>
    <row r="35572" spans="2:16">
      <c r="B35572" s="457"/>
      <c r="D35572" s="14" t="s">
        <v>34785</v>
      </c>
      <c r="F35572" s="337" t="s">
        <v>2896</v>
      </c>
      <c r="G35572" s="16"/>
      <c r="H35572" s="16"/>
      <c r="J35572" s="16">
        <v>0</v>
      </c>
      <c r="L35572" s="16">
        <f t="shared" si="1683"/>
        <v>0</v>
      </c>
      <c r="M35572" s="16">
        <v>0</v>
      </c>
      <c r="O35572" s="16">
        <f t="shared" si="1684"/>
        <v>0</v>
      </c>
      <c r="P35572" s="16">
        <f t="shared" si="1685"/>
        <v>0</v>
      </c>
    </row>
    <row r="35573" spans="2:16">
      <c r="B35573" s="457"/>
      <c r="D35573" s="14" t="s">
        <v>34785</v>
      </c>
      <c r="F35573" s="337" t="s">
        <v>34791</v>
      </c>
      <c r="G35573" s="16"/>
      <c r="H35573" s="16"/>
      <c r="J35573" s="16">
        <v>0</v>
      </c>
      <c r="L35573" s="16">
        <f t="shared" si="1683"/>
        <v>0</v>
      </c>
      <c r="M35573" s="16">
        <v>0</v>
      </c>
      <c r="O35573" s="16">
        <f t="shared" si="1684"/>
        <v>0</v>
      </c>
      <c r="P35573" s="16">
        <f t="shared" si="1685"/>
        <v>0</v>
      </c>
    </row>
    <row r="35574" spans="2:16">
      <c r="B35574" s="457"/>
      <c r="D35574" s="14" t="s">
        <v>34785</v>
      </c>
      <c r="F35574" s="337" t="s">
        <v>34792</v>
      </c>
      <c r="G35574" s="16"/>
      <c r="H35574" s="16"/>
      <c r="J35574" s="16">
        <v>0</v>
      </c>
      <c r="L35574" s="16">
        <f t="shared" si="1683"/>
        <v>0</v>
      </c>
      <c r="M35574" s="16">
        <v>0</v>
      </c>
      <c r="O35574" s="16">
        <f t="shared" si="1684"/>
        <v>0</v>
      </c>
      <c r="P35574" s="16">
        <f t="shared" si="1685"/>
        <v>0</v>
      </c>
    </row>
    <row r="35575" spans="2:16">
      <c r="B35575" s="457"/>
      <c r="D35575" s="14" t="s">
        <v>34785</v>
      </c>
      <c r="F35575" s="337" t="s">
        <v>34732</v>
      </c>
      <c r="G35575" s="16"/>
      <c r="H35575" s="16"/>
      <c r="J35575" s="16">
        <v>0</v>
      </c>
      <c r="L35575" s="16">
        <f t="shared" si="1683"/>
        <v>0</v>
      </c>
      <c r="M35575" s="16">
        <v>0</v>
      </c>
      <c r="O35575" s="16">
        <f t="shared" si="1684"/>
        <v>0</v>
      </c>
      <c r="P35575" s="16">
        <f t="shared" si="1685"/>
        <v>0</v>
      </c>
    </row>
    <row r="35576" spans="2:16">
      <c r="B35576" s="457"/>
      <c r="D35576" s="14" t="s">
        <v>34785</v>
      </c>
      <c r="F35576" s="337" t="s">
        <v>34540</v>
      </c>
      <c r="G35576" s="16"/>
      <c r="H35576" s="16"/>
      <c r="J35576" s="16">
        <v>0</v>
      </c>
      <c r="L35576" s="16">
        <f t="shared" si="1683"/>
        <v>0</v>
      </c>
      <c r="M35576" s="16">
        <v>29</v>
      </c>
      <c r="O35576" s="16">
        <f t="shared" si="1684"/>
        <v>29</v>
      </c>
      <c r="P35576" s="16">
        <f t="shared" si="1685"/>
        <v>29</v>
      </c>
    </row>
    <row r="35577" spans="2:16">
      <c r="B35577" s="457"/>
      <c r="D35577" s="14" t="s">
        <v>34785</v>
      </c>
      <c r="F35577" s="337" t="s">
        <v>15251</v>
      </c>
      <c r="G35577" s="16"/>
      <c r="H35577" s="16"/>
      <c r="J35577" s="16">
        <v>0</v>
      </c>
      <c r="L35577" s="16">
        <f t="shared" si="1683"/>
        <v>0</v>
      </c>
      <c r="M35577" s="16">
        <v>0</v>
      </c>
      <c r="O35577" s="16">
        <f t="shared" si="1684"/>
        <v>0</v>
      </c>
      <c r="P35577" s="16">
        <f t="shared" si="1685"/>
        <v>0</v>
      </c>
    </row>
    <row r="35578" spans="2:16">
      <c r="B35578" s="457"/>
      <c r="D35578" s="14" t="s">
        <v>34785</v>
      </c>
      <c r="F35578" s="337" t="s">
        <v>34793</v>
      </c>
      <c r="G35578" s="16"/>
      <c r="H35578" s="16"/>
      <c r="J35578" s="16">
        <v>0</v>
      </c>
      <c r="L35578" s="16">
        <f t="shared" si="1683"/>
        <v>0</v>
      </c>
      <c r="M35578" s="16">
        <v>0</v>
      </c>
      <c r="O35578" s="16">
        <f t="shared" si="1684"/>
        <v>0</v>
      </c>
      <c r="P35578" s="16">
        <f t="shared" si="1685"/>
        <v>0</v>
      </c>
    </row>
    <row r="35579" spans="2:16">
      <c r="B35579" s="457"/>
      <c r="D35579" s="14" t="s">
        <v>34785</v>
      </c>
      <c r="F35579" s="338" t="s">
        <v>34794</v>
      </c>
      <c r="G35579" s="16"/>
      <c r="H35579" s="16"/>
      <c r="J35579" s="16">
        <v>0</v>
      </c>
      <c r="L35579" s="16">
        <f t="shared" si="1683"/>
        <v>0</v>
      </c>
      <c r="M35579" s="16">
        <v>0</v>
      </c>
      <c r="O35579" s="16">
        <f t="shared" si="1684"/>
        <v>0</v>
      </c>
      <c r="P35579" s="16">
        <f t="shared" si="1685"/>
        <v>0</v>
      </c>
    </row>
    <row r="35580" spans="2:16">
      <c r="B35580" s="457"/>
      <c r="D35580" s="14" t="s">
        <v>34785</v>
      </c>
      <c r="F35580" s="337" t="s">
        <v>34795</v>
      </c>
      <c r="G35580" s="16"/>
      <c r="H35580" s="16"/>
      <c r="J35580" s="16">
        <v>0</v>
      </c>
      <c r="L35580" s="16">
        <f t="shared" si="1683"/>
        <v>0</v>
      </c>
      <c r="M35580" s="16">
        <v>0</v>
      </c>
      <c r="O35580" s="16">
        <f t="shared" si="1684"/>
        <v>0</v>
      </c>
      <c r="P35580" s="16">
        <f t="shared" si="1685"/>
        <v>0</v>
      </c>
    </row>
    <row r="35581" spans="2:16">
      <c r="B35581" s="457"/>
      <c r="D35581" s="14" t="s">
        <v>34785</v>
      </c>
      <c r="F35581" s="337" t="s">
        <v>34796</v>
      </c>
      <c r="G35581" s="16"/>
      <c r="H35581" s="16"/>
      <c r="J35581" s="16">
        <v>0</v>
      </c>
      <c r="L35581" s="16">
        <f t="shared" si="1683"/>
        <v>0</v>
      </c>
      <c r="M35581" s="16">
        <v>0</v>
      </c>
      <c r="O35581" s="16">
        <f t="shared" si="1684"/>
        <v>0</v>
      </c>
      <c r="P35581" s="16">
        <f t="shared" si="1685"/>
        <v>0</v>
      </c>
    </row>
    <row r="35582" spans="2:16">
      <c r="B35582" s="457"/>
      <c r="D35582" s="14" t="s">
        <v>34785</v>
      </c>
      <c r="F35582" s="337" t="s">
        <v>10835</v>
      </c>
      <c r="G35582" s="16"/>
      <c r="H35582" s="16"/>
      <c r="J35582" s="16">
        <v>0</v>
      </c>
      <c r="L35582" s="16">
        <f t="shared" si="1683"/>
        <v>0</v>
      </c>
      <c r="M35582" s="16">
        <v>51</v>
      </c>
      <c r="O35582" s="16">
        <f t="shared" si="1684"/>
        <v>51</v>
      </c>
      <c r="P35582" s="16">
        <f t="shared" si="1685"/>
        <v>51</v>
      </c>
    </row>
    <row r="35583" spans="2:16">
      <c r="B35583" s="457"/>
      <c r="D35583" s="14" t="s">
        <v>34785</v>
      </c>
      <c r="F35583" s="337" t="s">
        <v>533</v>
      </c>
      <c r="G35583" s="16"/>
      <c r="H35583" s="16"/>
      <c r="J35583" s="16">
        <v>0</v>
      </c>
      <c r="L35583" s="16">
        <f t="shared" si="1683"/>
        <v>0</v>
      </c>
      <c r="M35583" s="16">
        <v>0</v>
      </c>
      <c r="O35583" s="16">
        <f t="shared" si="1684"/>
        <v>0</v>
      </c>
      <c r="P35583" s="16">
        <f t="shared" si="1685"/>
        <v>0</v>
      </c>
    </row>
    <row r="35584" spans="2:16">
      <c r="B35584" s="457"/>
      <c r="D35584" s="14" t="s">
        <v>34785</v>
      </c>
      <c r="F35584" s="337" t="s">
        <v>946</v>
      </c>
      <c r="G35584" s="16"/>
      <c r="H35584" s="16"/>
      <c r="J35584" s="16">
        <v>0</v>
      </c>
      <c r="L35584" s="16">
        <f t="shared" si="1683"/>
        <v>0</v>
      </c>
      <c r="M35584" s="16">
        <v>35</v>
      </c>
      <c r="O35584" s="16">
        <f t="shared" si="1684"/>
        <v>35</v>
      </c>
      <c r="P35584" s="16">
        <f t="shared" si="1685"/>
        <v>35</v>
      </c>
    </row>
    <row r="35585" spans="2:16">
      <c r="B35585" s="457"/>
      <c r="D35585" s="14" t="s">
        <v>34785</v>
      </c>
      <c r="F35585" s="337" t="s">
        <v>30216</v>
      </c>
      <c r="G35585" s="16"/>
      <c r="H35585" s="16"/>
      <c r="J35585" s="16">
        <v>0</v>
      </c>
      <c r="L35585" s="16">
        <f t="shared" si="1683"/>
        <v>0</v>
      </c>
      <c r="M35585" s="16">
        <v>55</v>
      </c>
      <c r="O35585" s="16">
        <f t="shared" si="1684"/>
        <v>55</v>
      </c>
      <c r="P35585" s="16">
        <f t="shared" si="1685"/>
        <v>55</v>
      </c>
    </row>
    <row r="35586" spans="2:16">
      <c r="B35586" s="457"/>
      <c r="D35586" s="14" t="s">
        <v>34785</v>
      </c>
      <c r="F35586" s="339" t="s">
        <v>13670</v>
      </c>
      <c r="G35586" s="16"/>
      <c r="H35586" s="16"/>
      <c r="J35586" s="16">
        <v>0</v>
      </c>
      <c r="L35586" s="16">
        <f t="shared" si="1683"/>
        <v>0</v>
      </c>
      <c r="M35586" s="16">
        <v>0</v>
      </c>
      <c r="O35586" s="16">
        <f t="shared" si="1684"/>
        <v>0</v>
      </c>
      <c r="P35586" s="16">
        <f t="shared" si="1685"/>
        <v>0</v>
      </c>
    </row>
    <row r="35587" spans="2:16">
      <c r="B35587" s="457"/>
      <c r="D35587" s="28" t="s">
        <v>34785</v>
      </c>
      <c r="F35587" s="28" t="s">
        <v>34797</v>
      </c>
      <c r="G35587" s="16"/>
      <c r="H35587" s="16"/>
      <c r="J35587" s="16">
        <v>0</v>
      </c>
      <c r="L35587" s="16">
        <f t="shared" si="1683"/>
        <v>0</v>
      </c>
      <c r="M35587" s="16">
        <v>808</v>
      </c>
      <c r="O35587" s="16">
        <f t="shared" si="1684"/>
        <v>808</v>
      </c>
      <c r="P35587" s="16">
        <f t="shared" si="1685"/>
        <v>808</v>
      </c>
    </row>
    <row r="35588" spans="2:16">
      <c r="B35588" s="457"/>
      <c r="D35588" s="14" t="s">
        <v>12770</v>
      </c>
      <c r="F35588" s="14" t="s">
        <v>12770</v>
      </c>
      <c r="G35588" s="16"/>
      <c r="H35588" s="16"/>
      <c r="J35588" s="16">
        <v>0</v>
      </c>
      <c r="L35588" s="16">
        <f t="shared" si="1683"/>
        <v>0</v>
      </c>
      <c r="M35588" s="16">
        <v>0</v>
      </c>
      <c r="O35588" s="16">
        <f t="shared" si="1684"/>
        <v>0</v>
      </c>
      <c r="P35588" s="16">
        <f t="shared" si="1685"/>
        <v>0</v>
      </c>
    </row>
    <row r="35589" spans="2:16">
      <c r="B35589" s="457"/>
      <c r="D35589" s="14" t="s">
        <v>12770</v>
      </c>
      <c r="F35589" s="14" t="s">
        <v>49</v>
      </c>
      <c r="G35589" s="16"/>
      <c r="H35589" s="16"/>
      <c r="J35589" s="16">
        <v>0</v>
      </c>
      <c r="L35589" s="16">
        <f t="shared" si="1683"/>
        <v>0</v>
      </c>
      <c r="M35589" s="16">
        <v>23</v>
      </c>
      <c r="O35589" s="16">
        <f t="shared" si="1684"/>
        <v>23</v>
      </c>
      <c r="P35589" s="16">
        <f t="shared" si="1685"/>
        <v>23</v>
      </c>
    </row>
    <row r="35590" spans="2:16">
      <c r="B35590" s="457"/>
      <c r="D35590" s="14" t="s">
        <v>12770</v>
      </c>
      <c r="F35590" s="336" t="s">
        <v>3943</v>
      </c>
      <c r="G35590" s="16"/>
      <c r="H35590" s="16"/>
      <c r="J35590" s="16">
        <v>0</v>
      </c>
      <c r="L35590" s="16">
        <f t="shared" si="1683"/>
        <v>0</v>
      </c>
      <c r="M35590" s="16">
        <v>26</v>
      </c>
      <c r="O35590" s="16">
        <f t="shared" si="1684"/>
        <v>26</v>
      </c>
      <c r="P35590" s="16">
        <f t="shared" si="1685"/>
        <v>26</v>
      </c>
    </row>
    <row r="35591" spans="2:16">
      <c r="B35591" s="457"/>
      <c r="D35591" s="14" t="s">
        <v>12770</v>
      </c>
      <c r="F35591" s="337" t="s">
        <v>929</v>
      </c>
      <c r="G35591" s="16"/>
      <c r="H35591" s="16"/>
      <c r="J35591" s="16">
        <v>0</v>
      </c>
      <c r="L35591" s="16">
        <f t="shared" si="1683"/>
        <v>0</v>
      </c>
      <c r="M35591" s="16">
        <v>183</v>
      </c>
      <c r="O35591" s="16">
        <f t="shared" si="1684"/>
        <v>183</v>
      </c>
      <c r="P35591" s="16">
        <f t="shared" si="1685"/>
        <v>183</v>
      </c>
    </row>
    <row r="35592" spans="2:16">
      <c r="B35592" s="457"/>
      <c r="D35592" s="14" t="s">
        <v>12770</v>
      </c>
      <c r="F35592" s="337" t="s">
        <v>34724</v>
      </c>
      <c r="G35592" s="16"/>
      <c r="H35592" s="16"/>
      <c r="J35592" s="16">
        <v>0</v>
      </c>
      <c r="L35592" s="16">
        <f t="shared" si="1683"/>
        <v>0</v>
      </c>
      <c r="M35592" s="16">
        <v>25</v>
      </c>
      <c r="O35592" s="16">
        <f t="shared" si="1684"/>
        <v>25</v>
      </c>
      <c r="P35592" s="16">
        <f t="shared" si="1685"/>
        <v>25</v>
      </c>
    </row>
    <row r="35593" spans="2:16">
      <c r="B35593" s="457"/>
      <c r="D35593" s="14" t="s">
        <v>12770</v>
      </c>
      <c r="F35593" s="337" t="s">
        <v>14923</v>
      </c>
      <c r="G35593" s="16"/>
      <c r="H35593" s="16"/>
      <c r="J35593" s="16">
        <v>0</v>
      </c>
      <c r="L35593" s="16">
        <f t="shared" si="1683"/>
        <v>0</v>
      </c>
      <c r="M35593" s="16">
        <v>24</v>
      </c>
      <c r="O35593" s="16">
        <f t="shared" si="1684"/>
        <v>24</v>
      </c>
      <c r="P35593" s="16">
        <f t="shared" si="1685"/>
        <v>24</v>
      </c>
    </row>
    <row r="35594" spans="2:16">
      <c r="B35594" s="457"/>
      <c r="D35594" s="14" t="s">
        <v>12770</v>
      </c>
      <c r="F35594" s="337" t="s">
        <v>13489</v>
      </c>
      <c r="G35594" s="16"/>
      <c r="H35594" s="16"/>
      <c r="J35594" s="16">
        <v>0</v>
      </c>
      <c r="L35594" s="16">
        <f t="shared" si="1683"/>
        <v>0</v>
      </c>
      <c r="M35594" s="16">
        <v>29</v>
      </c>
      <c r="O35594" s="16">
        <f t="shared" si="1684"/>
        <v>29</v>
      </c>
      <c r="P35594" s="16">
        <f t="shared" si="1685"/>
        <v>29</v>
      </c>
    </row>
    <row r="35595" spans="2:16">
      <c r="B35595" s="457"/>
      <c r="D35595" s="14" t="s">
        <v>12770</v>
      </c>
      <c r="F35595" s="337" t="s">
        <v>21675</v>
      </c>
      <c r="G35595" s="16"/>
      <c r="H35595" s="16"/>
      <c r="J35595" s="16">
        <v>0</v>
      </c>
      <c r="L35595" s="16">
        <f t="shared" si="1683"/>
        <v>0</v>
      </c>
      <c r="M35595" s="16">
        <v>52</v>
      </c>
      <c r="O35595" s="16">
        <f t="shared" si="1684"/>
        <v>52</v>
      </c>
      <c r="P35595" s="16">
        <f t="shared" si="1685"/>
        <v>52</v>
      </c>
    </row>
    <row r="35596" spans="2:16">
      <c r="B35596" s="457"/>
      <c r="D35596" s="14" t="s">
        <v>12770</v>
      </c>
      <c r="F35596" s="337" t="s">
        <v>20911</v>
      </c>
      <c r="G35596" s="16"/>
      <c r="H35596" s="16"/>
      <c r="J35596" s="16">
        <v>0</v>
      </c>
      <c r="L35596" s="16">
        <f t="shared" si="1683"/>
        <v>0</v>
      </c>
      <c r="M35596" s="16">
        <v>0</v>
      </c>
      <c r="O35596" s="16">
        <f t="shared" si="1684"/>
        <v>0</v>
      </c>
      <c r="P35596" s="16">
        <f t="shared" si="1685"/>
        <v>0</v>
      </c>
    </row>
    <row r="35597" spans="2:16">
      <c r="B35597" s="457"/>
      <c r="D35597" s="14" t="s">
        <v>12770</v>
      </c>
      <c r="F35597" s="337" t="s">
        <v>34798</v>
      </c>
      <c r="G35597" s="16"/>
      <c r="H35597" s="16"/>
      <c r="J35597" s="16">
        <v>0</v>
      </c>
      <c r="L35597" s="16">
        <f t="shared" si="1683"/>
        <v>0</v>
      </c>
      <c r="M35597" s="16">
        <v>25</v>
      </c>
      <c r="O35597" s="16">
        <f t="shared" si="1684"/>
        <v>25</v>
      </c>
      <c r="P35597" s="16">
        <f t="shared" si="1685"/>
        <v>25</v>
      </c>
    </row>
    <row r="35598" spans="2:16">
      <c r="B35598" s="457"/>
      <c r="D35598" s="14" t="s">
        <v>12770</v>
      </c>
      <c r="F35598" s="337" t="s">
        <v>1754</v>
      </c>
      <c r="G35598" s="16"/>
      <c r="H35598" s="16"/>
      <c r="J35598" s="16">
        <v>0</v>
      </c>
      <c r="L35598" s="16">
        <f t="shared" si="1683"/>
        <v>0</v>
      </c>
      <c r="M35598" s="16">
        <v>51</v>
      </c>
      <c r="O35598" s="16">
        <f t="shared" si="1684"/>
        <v>51</v>
      </c>
      <c r="P35598" s="16">
        <f t="shared" si="1685"/>
        <v>51</v>
      </c>
    </row>
    <row r="35599" spans="2:16">
      <c r="B35599" s="457"/>
      <c r="D35599" s="14" t="s">
        <v>12770</v>
      </c>
      <c r="F35599" s="337" t="s">
        <v>33488</v>
      </c>
      <c r="G35599" s="16"/>
      <c r="H35599" s="16"/>
      <c r="J35599" s="16">
        <v>0</v>
      </c>
      <c r="L35599" s="16">
        <f t="shared" si="1683"/>
        <v>0</v>
      </c>
      <c r="M35599" s="16">
        <v>60</v>
      </c>
      <c r="O35599" s="16">
        <f t="shared" si="1684"/>
        <v>60</v>
      </c>
      <c r="P35599" s="16">
        <f t="shared" si="1685"/>
        <v>60</v>
      </c>
    </row>
    <row r="35600" spans="2:16">
      <c r="B35600" s="457"/>
      <c r="D35600" s="14" t="s">
        <v>12770</v>
      </c>
      <c r="F35600" s="337" t="s">
        <v>12679</v>
      </c>
      <c r="G35600" s="16"/>
      <c r="H35600" s="16"/>
      <c r="J35600" s="16">
        <v>0</v>
      </c>
      <c r="L35600" s="16">
        <f t="shared" si="1683"/>
        <v>0</v>
      </c>
      <c r="M35600" s="16">
        <v>0</v>
      </c>
      <c r="O35600" s="16">
        <f t="shared" si="1684"/>
        <v>0</v>
      </c>
      <c r="P35600" s="16">
        <f t="shared" si="1685"/>
        <v>0</v>
      </c>
    </row>
    <row r="35601" spans="2:16">
      <c r="B35601" s="457"/>
      <c r="D35601" s="14" t="s">
        <v>12770</v>
      </c>
      <c r="F35601" s="337" t="s">
        <v>30664</v>
      </c>
      <c r="G35601" s="16"/>
      <c r="H35601" s="16"/>
      <c r="J35601" s="16">
        <v>0</v>
      </c>
      <c r="L35601" s="16">
        <f t="shared" si="1683"/>
        <v>0</v>
      </c>
      <c r="M35601" s="16">
        <v>29</v>
      </c>
      <c r="O35601" s="16">
        <f t="shared" si="1684"/>
        <v>29</v>
      </c>
      <c r="P35601" s="16">
        <f t="shared" si="1685"/>
        <v>29</v>
      </c>
    </row>
    <row r="35602" spans="2:16">
      <c r="B35602" s="457"/>
      <c r="D35602" s="14" t="s">
        <v>12770</v>
      </c>
      <c r="F35602" s="337" t="s">
        <v>20051</v>
      </c>
      <c r="G35602" s="16"/>
      <c r="H35602" s="16"/>
      <c r="J35602" s="16">
        <v>0</v>
      </c>
      <c r="L35602" s="16">
        <f t="shared" si="1683"/>
        <v>0</v>
      </c>
      <c r="M35602" s="16">
        <v>36</v>
      </c>
      <c r="O35602" s="16">
        <f t="shared" si="1684"/>
        <v>36</v>
      </c>
      <c r="P35602" s="16">
        <f t="shared" si="1685"/>
        <v>36</v>
      </c>
    </row>
    <row r="35603" spans="2:16">
      <c r="B35603" s="457"/>
      <c r="D35603" s="14" t="s">
        <v>12770</v>
      </c>
      <c r="F35603" s="337" t="s">
        <v>13574</v>
      </c>
      <c r="G35603" s="16"/>
      <c r="H35603" s="16"/>
      <c r="J35603" s="16">
        <v>0</v>
      </c>
      <c r="L35603" s="16">
        <f t="shared" si="1683"/>
        <v>0</v>
      </c>
      <c r="M35603" s="16">
        <v>0</v>
      </c>
      <c r="O35603" s="16">
        <f t="shared" si="1684"/>
        <v>0</v>
      </c>
      <c r="P35603" s="16">
        <f t="shared" si="1685"/>
        <v>0</v>
      </c>
    </row>
    <row r="35604" spans="2:16">
      <c r="B35604" s="457"/>
      <c r="D35604" s="14" t="s">
        <v>12770</v>
      </c>
      <c r="F35604" s="337" t="s">
        <v>34799</v>
      </c>
      <c r="G35604" s="16"/>
      <c r="H35604" s="16"/>
      <c r="J35604" s="16">
        <v>0</v>
      </c>
      <c r="L35604" s="16">
        <f t="shared" si="1683"/>
        <v>0</v>
      </c>
      <c r="M35604" s="16">
        <v>0</v>
      </c>
      <c r="O35604" s="16">
        <f t="shared" si="1684"/>
        <v>0</v>
      </c>
      <c r="P35604" s="16">
        <f t="shared" si="1685"/>
        <v>0</v>
      </c>
    </row>
    <row r="35605" spans="2:16">
      <c r="B35605" s="457"/>
      <c r="D35605" s="14" t="s">
        <v>12770</v>
      </c>
      <c r="F35605" s="337" t="s">
        <v>34800</v>
      </c>
      <c r="G35605" s="16"/>
      <c r="H35605" s="16"/>
      <c r="J35605" s="16">
        <v>0</v>
      </c>
      <c r="L35605" s="16">
        <f t="shared" si="1683"/>
        <v>0</v>
      </c>
      <c r="M35605" s="16">
        <v>0</v>
      </c>
      <c r="O35605" s="16">
        <f t="shared" si="1684"/>
        <v>0</v>
      </c>
      <c r="P35605" s="16">
        <f t="shared" si="1685"/>
        <v>0</v>
      </c>
    </row>
    <row r="35606" spans="2:16">
      <c r="B35606" s="457"/>
      <c r="D35606" s="14" t="s">
        <v>12770</v>
      </c>
      <c r="F35606" s="337" t="s">
        <v>34801</v>
      </c>
      <c r="G35606" s="16"/>
      <c r="H35606" s="16"/>
      <c r="J35606" s="16">
        <v>0</v>
      </c>
      <c r="L35606" s="16">
        <f t="shared" si="1683"/>
        <v>0</v>
      </c>
      <c r="M35606" s="16">
        <v>0</v>
      </c>
      <c r="O35606" s="16">
        <f t="shared" si="1684"/>
        <v>0</v>
      </c>
      <c r="P35606" s="16">
        <f t="shared" si="1685"/>
        <v>0</v>
      </c>
    </row>
    <row r="35607" spans="2:16">
      <c r="B35607" s="457"/>
      <c r="D35607" s="14" t="s">
        <v>12770</v>
      </c>
      <c r="F35607" s="337" t="s">
        <v>12644</v>
      </c>
      <c r="G35607" s="16"/>
      <c r="H35607" s="16"/>
      <c r="J35607" s="16">
        <v>0</v>
      </c>
      <c r="L35607" s="16">
        <f t="shared" si="1683"/>
        <v>0</v>
      </c>
      <c r="M35607" s="16">
        <v>0</v>
      </c>
      <c r="O35607" s="16">
        <f t="shared" si="1684"/>
        <v>0</v>
      </c>
      <c r="P35607" s="16">
        <f t="shared" si="1685"/>
        <v>0</v>
      </c>
    </row>
    <row r="35608" spans="2:16">
      <c r="B35608" s="457"/>
      <c r="D35608" s="14" t="s">
        <v>12770</v>
      </c>
      <c r="F35608" s="337" t="s">
        <v>30</v>
      </c>
      <c r="G35608" s="16"/>
      <c r="H35608" s="16"/>
      <c r="J35608" s="16">
        <v>0</v>
      </c>
      <c r="L35608" s="16">
        <f t="shared" si="1683"/>
        <v>0</v>
      </c>
      <c r="M35608" s="16">
        <v>0</v>
      </c>
      <c r="O35608" s="16">
        <f t="shared" si="1684"/>
        <v>0</v>
      </c>
      <c r="P35608" s="16">
        <f t="shared" si="1685"/>
        <v>0</v>
      </c>
    </row>
    <row r="35609" spans="2:16">
      <c r="B35609" s="457"/>
      <c r="D35609" s="14" t="s">
        <v>12770</v>
      </c>
      <c r="F35609" s="337" t="s">
        <v>34802</v>
      </c>
      <c r="G35609" s="16"/>
      <c r="H35609" s="16"/>
      <c r="J35609" s="16">
        <v>0</v>
      </c>
      <c r="L35609" s="16">
        <f t="shared" si="1683"/>
        <v>0</v>
      </c>
      <c r="M35609" s="16">
        <v>0</v>
      </c>
      <c r="O35609" s="16">
        <f t="shared" si="1684"/>
        <v>0</v>
      </c>
      <c r="P35609" s="16">
        <f t="shared" si="1685"/>
        <v>0</v>
      </c>
    </row>
    <row r="35610" spans="2:16">
      <c r="B35610" s="457"/>
      <c r="D35610" s="14" t="s">
        <v>12770</v>
      </c>
      <c r="F35610" s="337" t="s">
        <v>18772</v>
      </c>
      <c r="G35610" s="16"/>
      <c r="H35610" s="16"/>
      <c r="J35610" s="16">
        <v>0</v>
      </c>
      <c r="L35610" s="16">
        <f t="shared" si="1683"/>
        <v>0</v>
      </c>
      <c r="M35610" s="16">
        <v>25</v>
      </c>
      <c r="O35610" s="16">
        <f t="shared" si="1684"/>
        <v>25</v>
      </c>
      <c r="P35610" s="16">
        <f t="shared" si="1685"/>
        <v>25</v>
      </c>
    </row>
    <row r="35611" spans="2:16">
      <c r="B35611" s="457"/>
      <c r="D35611" s="14" t="s">
        <v>12770</v>
      </c>
      <c r="F35611" s="337" t="s">
        <v>12770</v>
      </c>
      <c r="G35611" s="16"/>
      <c r="H35611" s="16"/>
      <c r="J35611" s="16">
        <v>0</v>
      </c>
      <c r="L35611" s="16">
        <f t="shared" si="1683"/>
        <v>0</v>
      </c>
      <c r="M35611" s="16">
        <v>0</v>
      </c>
      <c r="O35611" s="16">
        <f t="shared" si="1684"/>
        <v>0</v>
      </c>
      <c r="P35611" s="16">
        <f t="shared" si="1685"/>
        <v>0</v>
      </c>
    </row>
    <row r="35612" spans="2:16">
      <c r="B35612" s="457"/>
      <c r="D35612" s="14" t="s">
        <v>12770</v>
      </c>
      <c r="F35612" s="337" t="s">
        <v>2519</v>
      </c>
      <c r="G35612" s="16"/>
      <c r="H35612" s="16"/>
      <c r="J35612" s="16">
        <v>0</v>
      </c>
      <c r="L35612" s="16">
        <f t="shared" si="1683"/>
        <v>0</v>
      </c>
      <c r="M35612" s="16">
        <v>24</v>
      </c>
      <c r="O35612" s="16">
        <f t="shared" si="1684"/>
        <v>24</v>
      </c>
      <c r="P35612" s="16">
        <f t="shared" si="1685"/>
        <v>24</v>
      </c>
    </row>
    <row r="35613" spans="2:16">
      <c r="B35613" s="457"/>
      <c r="D35613" s="14" t="s">
        <v>12770</v>
      </c>
      <c r="F35613" s="337" t="s">
        <v>33167</v>
      </c>
      <c r="G35613" s="16"/>
      <c r="H35613" s="16"/>
      <c r="J35613" s="16">
        <v>0</v>
      </c>
      <c r="L35613" s="16">
        <f t="shared" si="1683"/>
        <v>0</v>
      </c>
      <c r="M35613" s="16">
        <v>47</v>
      </c>
      <c r="O35613" s="16">
        <f t="shared" si="1684"/>
        <v>47</v>
      </c>
      <c r="P35613" s="16">
        <f t="shared" si="1685"/>
        <v>47</v>
      </c>
    </row>
    <row r="35614" spans="2:16">
      <c r="B35614" s="457"/>
      <c r="D35614" s="14" t="s">
        <v>12770</v>
      </c>
      <c r="F35614" s="337" t="s">
        <v>3031</v>
      </c>
      <c r="G35614" s="16"/>
      <c r="H35614" s="16"/>
      <c r="J35614" s="16">
        <v>0</v>
      </c>
      <c r="L35614" s="16">
        <f t="shared" si="1683"/>
        <v>0</v>
      </c>
      <c r="M35614" s="16">
        <v>0</v>
      </c>
      <c r="O35614" s="16">
        <f t="shared" si="1684"/>
        <v>0</v>
      </c>
      <c r="P35614" s="16">
        <f t="shared" si="1685"/>
        <v>0</v>
      </c>
    </row>
    <row r="35615" spans="2:16">
      <c r="B35615" s="457"/>
      <c r="D35615" s="14" t="s">
        <v>12770</v>
      </c>
      <c r="F35615" s="337" t="s">
        <v>10177</v>
      </c>
      <c r="G35615" s="16"/>
      <c r="H35615" s="16"/>
      <c r="J35615" s="16">
        <v>0</v>
      </c>
      <c r="L35615" s="16">
        <f t="shared" si="1683"/>
        <v>0</v>
      </c>
      <c r="M35615" s="16">
        <v>27</v>
      </c>
      <c r="O35615" s="16">
        <f t="shared" si="1684"/>
        <v>27</v>
      </c>
      <c r="P35615" s="16">
        <f t="shared" si="1685"/>
        <v>27</v>
      </c>
    </row>
    <row r="35616" spans="2:16">
      <c r="B35616" s="457"/>
      <c r="D35616" s="14" t="s">
        <v>12770</v>
      </c>
      <c r="F35616" s="337" t="s">
        <v>34795</v>
      </c>
      <c r="G35616" s="16"/>
      <c r="H35616" s="16"/>
      <c r="J35616" s="16">
        <v>0</v>
      </c>
      <c r="L35616" s="16">
        <f t="shared" si="1683"/>
        <v>0</v>
      </c>
      <c r="M35616" s="16">
        <v>0</v>
      </c>
      <c r="O35616" s="16">
        <f t="shared" si="1684"/>
        <v>0</v>
      </c>
      <c r="P35616" s="16">
        <f t="shared" si="1685"/>
        <v>0</v>
      </c>
    </row>
    <row r="35617" spans="2:16">
      <c r="B35617" s="457"/>
      <c r="D35617" s="14" t="s">
        <v>12770</v>
      </c>
      <c r="F35617" s="337" t="s">
        <v>34803</v>
      </c>
      <c r="G35617" s="16"/>
      <c r="H35617" s="16"/>
      <c r="J35617" s="16">
        <v>0</v>
      </c>
      <c r="L35617" s="16">
        <f t="shared" si="1683"/>
        <v>0</v>
      </c>
      <c r="M35617" s="16">
        <v>21</v>
      </c>
      <c r="O35617" s="16">
        <f t="shared" si="1684"/>
        <v>21</v>
      </c>
      <c r="P35617" s="16">
        <f t="shared" si="1685"/>
        <v>21</v>
      </c>
    </row>
    <row r="35618" spans="2:16">
      <c r="B35618" s="457"/>
      <c r="D35618" s="14" t="s">
        <v>12770</v>
      </c>
      <c r="F35618" s="337" t="s">
        <v>12718</v>
      </c>
      <c r="G35618" s="16"/>
      <c r="H35618" s="16"/>
      <c r="J35618" s="16">
        <v>0</v>
      </c>
      <c r="L35618" s="16">
        <f t="shared" si="1683"/>
        <v>0</v>
      </c>
      <c r="M35618" s="16">
        <v>21</v>
      </c>
      <c r="O35618" s="16">
        <f t="shared" si="1684"/>
        <v>21</v>
      </c>
      <c r="P35618" s="16">
        <f t="shared" si="1685"/>
        <v>21</v>
      </c>
    </row>
    <row r="35619" spans="2:16">
      <c r="B35619" s="457"/>
      <c r="D35619" s="14" t="s">
        <v>12770</v>
      </c>
      <c r="F35619" s="337" t="s">
        <v>2407</v>
      </c>
      <c r="G35619" s="16"/>
      <c r="H35619" s="16"/>
      <c r="J35619" s="16">
        <v>0</v>
      </c>
      <c r="L35619" s="16">
        <f t="shared" si="1683"/>
        <v>0</v>
      </c>
      <c r="M35619" s="16">
        <v>0</v>
      </c>
      <c r="O35619" s="16">
        <f t="shared" si="1684"/>
        <v>0</v>
      </c>
      <c r="P35619" s="16">
        <f t="shared" si="1685"/>
        <v>0</v>
      </c>
    </row>
    <row r="35620" spans="2:16">
      <c r="B35620" s="457"/>
      <c r="D35620" s="14" t="s">
        <v>12770</v>
      </c>
      <c r="F35620" s="337" t="s">
        <v>19983</v>
      </c>
      <c r="G35620" s="16"/>
      <c r="H35620" s="16"/>
      <c r="J35620" s="16">
        <v>0</v>
      </c>
      <c r="L35620" s="16">
        <f t="shared" si="1683"/>
        <v>0</v>
      </c>
      <c r="M35620" s="16">
        <v>21</v>
      </c>
      <c r="O35620" s="16">
        <f t="shared" si="1684"/>
        <v>21</v>
      </c>
      <c r="P35620" s="16">
        <f t="shared" si="1685"/>
        <v>21</v>
      </c>
    </row>
    <row r="35621" spans="2:16">
      <c r="B35621" s="457"/>
      <c r="D35621" s="14" t="s">
        <v>12770</v>
      </c>
      <c r="F35621" s="337" t="s">
        <v>13534</v>
      </c>
      <c r="G35621" s="16"/>
      <c r="H35621" s="16"/>
      <c r="J35621" s="16">
        <v>0</v>
      </c>
      <c r="L35621" s="16">
        <f t="shared" si="1683"/>
        <v>0</v>
      </c>
      <c r="M35621" s="16">
        <v>50</v>
      </c>
      <c r="O35621" s="16">
        <f t="shared" si="1684"/>
        <v>50</v>
      </c>
      <c r="P35621" s="16">
        <f t="shared" si="1685"/>
        <v>50</v>
      </c>
    </row>
    <row r="35622" spans="2:16">
      <c r="B35622" s="457"/>
      <c r="D35622" s="14" t="s">
        <v>12770</v>
      </c>
      <c r="F35622" s="337" t="s">
        <v>33250</v>
      </c>
      <c r="G35622" s="16"/>
      <c r="H35622" s="16"/>
      <c r="J35622" s="16">
        <v>0</v>
      </c>
      <c r="L35622" s="16">
        <f t="shared" si="1683"/>
        <v>0</v>
      </c>
      <c r="M35622" s="16">
        <v>25</v>
      </c>
      <c r="O35622" s="16">
        <f t="shared" si="1684"/>
        <v>25</v>
      </c>
      <c r="P35622" s="16">
        <f t="shared" si="1685"/>
        <v>25</v>
      </c>
    </row>
    <row r="35623" spans="2:16">
      <c r="B35623" s="457"/>
      <c r="D35623" s="14" t="s">
        <v>12770</v>
      </c>
      <c r="F35623" s="337" t="s">
        <v>19958</v>
      </c>
      <c r="G35623" s="16"/>
      <c r="H35623" s="16"/>
      <c r="J35623" s="16">
        <v>0</v>
      </c>
      <c r="L35623" s="16">
        <f t="shared" si="1683"/>
        <v>0</v>
      </c>
      <c r="M35623" s="16">
        <v>0</v>
      </c>
      <c r="O35623" s="16">
        <f t="shared" si="1684"/>
        <v>0</v>
      </c>
      <c r="P35623" s="16">
        <f t="shared" si="1685"/>
        <v>0</v>
      </c>
    </row>
    <row r="35624" spans="2:16">
      <c r="B35624" s="457"/>
      <c r="D35624" s="41" t="s">
        <v>12977</v>
      </c>
      <c r="F35624" s="41" t="s">
        <v>12977</v>
      </c>
      <c r="G35624" s="16"/>
      <c r="H35624" s="16"/>
      <c r="J35624" s="16">
        <v>0</v>
      </c>
      <c r="L35624" s="16">
        <f t="shared" si="1683"/>
        <v>0</v>
      </c>
      <c r="M35624" s="16">
        <v>0</v>
      </c>
      <c r="O35624" s="16">
        <f t="shared" si="1684"/>
        <v>0</v>
      </c>
      <c r="P35624" s="16">
        <f t="shared" si="1685"/>
        <v>0</v>
      </c>
    </row>
    <row r="35625" spans="2:16">
      <c r="B35625" s="457"/>
      <c r="D35625" s="63" t="s">
        <v>12977</v>
      </c>
      <c r="F35625" s="63" t="s">
        <v>34804</v>
      </c>
      <c r="G35625" s="16"/>
      <c r="H35625" s="16"/>
      <c r="J35625" s="16">
        <v>0</v>
      </c>
      <c r="L35625" s="16">
        <f t="shared" si="1683"/>
        <v>0</v>
      </c>
      <c r="M35625" s="16">
        <v>0</v>
      </c>
      <c r="O35625" s="16">
        <f t="shared" si="1684"/>
        <v>0</v>
      </c>
      <c r="P35625" s="16">
        <f t="shared" si="1685"/>
        <v>0</v>
      </c>
    </row>
    <row r="35626" spans="2:16">
      <c r="B35626" s="457"/>
      <c r="D35626" s="63" t="s">
        <v>12977</v>
      </c>
      <c r="F35626" s="63" t="s">
        <v>34805</v>
      </c>
      <c r="G35626" s="16"/>
      <c r="H35626" s="16"/>
      <c r="J35626" s="16">
        <v>0</v>
      </c>
      <c r="L35626" s="16">
        <f t="shared" si="1683"/>
        <v>0</v>
      </c>
      <c r="M35626" s="16">
        <v>145</v>
      </c>
      <c r="O35626" s="16">
        <f t="shared" si="1684"/>
        <v>145</v>
      </c>
      <c r="P35626" s="16">
        <f t="shared" si="1685"/>
        <v>145</v>
      </c>
    </row>
    <row r="35627" spans="2:16">
      <c r="B35627" s="457"/>
      <c r="D35627" s="63" t="s">
        <v>12977</v>
      </c>
      <c r="F35627" s="63" t="s">
        <v>17675</v>
      </c>
      <c r="G35627" s="16"/>
      <c r="H35627" s="16"/>
      <c r="J35627" s="16">
        <v>44</v>
      </c>
      <c r="L35627" s="16">
        <f t="shared" si="1683"/>
        <v>44</v>
      </c>
      <c r="M35627" s="16">
        <v>44</v>
      </c>
      <c r="O35627" s="16">
        <f t="shared" si="1684"/>
        <v>44</v>
      </c>
      <c r="P35627" s="16">
        <f t="shared" si="1685"/>
        <v>88</v>
      </c>
    </row>
    <row r="35628" spans="2:16">
      <c r="B35628" s="457"/>
      <c r="D35628" s="63" t="s">
        <v>12977</v>
      </c>
      <c r="F35628" s="63" t="s">
        <v>34806</v>
      </c>
      <c r="G35628" s="16"/>
      <c r="H35628" s="16"/>
      <c r="J35628" s="16">
        <v>380</v>
      </c>
      <c r="L35628" s="16">
        <f t="shared" si="1683"/>
        <v>380</v>
      </c>
      <c r="M35628" s="16">
        <v>633</v>
      </c>
      <c r="O35628" s="16">
        <f t="shared" si="1684"/>
        <v>633</v>
      </c>
      <c r="P35628" s="16">
        <f t="shared" si="1685"/>
        <v>1013</v>
      </c>
    </row>
    <row r="35629" spans="2:16">
      <c r="B35629" s="457"/>
      <c r="D35629" s="63" t="s">
        <v>12977</v>
      </c>
      <c r="F35629" s="63" t="s">
        <v>12873</v>
      </c>
      <c r="G35629" s="16"/>
      <c r="H35629" s="16"/>
      <c r="J35629" s="16">
        <v>0</v>
      </c>
      <c r="L35629" s="16">
        <f t="shared" si="1683"/>
        <v>0</v>
      </c>
      <c r="M35629" s="16">
        <v>54</v>
      </c>
      <c r="O35629" s="16">
        <f t="shared" si="1684"/>
        <v>54</v>
      </c>
      <c r="P35629" s="16">
        <f t="shared" si="1685"/>
        <v>54</v>
      </c>
    </row>
    <row r="35630" spans="2:16">
      <c r="B35630" s="457"/>
      <c r="D35630" s="63" t="s">
        <v>12977</v>
      </c>
      <c r="F35630" s="63" t="s">
        <v>34786</v>
      </c>
      <c r="G35630" s="16"/>
      <c r="H35630" s="16"/>
      <c r="J35630" s="16">
        <v>0</v>
      </c>
      <c r="L35630" s="16">
        <f t="shared" si="1683"/>
        <v>0</v>
      </c>
      <c r="M35630" s="16">
        <v>75</v>
      </c>
      <c r="O35630" s="16">
        <f t="shared" si="1684"/>
        <v>75</v>
      </c>
      <c r="P35630" s="16">
        <f t="shared" si="1685"/>
        <v>75</v>
      </c>
    </row>
    <row r="35631" spans="2:16">
      <c r="B35631" s="457"/>
      <c r="D35631" s="63" t="s">
        <v>12977</v>
      </c>
      <c r="F35631" s="63" t="s">
        <v>12915</v>
      </c>
      <c r="G35631" s="16"/>
      <c r="H35631" s="16"/>
      <c r="J35631" s="16">
        <v>0</v>
      </c>
      <c r="L35631" s="16">
        <f t="shared" si="1683"/>
        <v>0</v>
      </c>
      <c r="M35631" s="16">
        <v>42</v>
      </c>
      <c r="O35631" s="16">
        <f t="shared" si="1684"/>
        <v>42</v>
      </c>
      <c r="P35631" s="16">
        <f t="shared" si="1685"/>
        <v>42</v>
      </c>
    </row>
    <row r="35632" spans="2:16">
      <c r="B35632" s="457"/>
      <c r="D35632" s="63" t="s">
        <v>12977</v>
      </c>
      <c r="F35632" s="63" t="s">
        <v>34807</v>
      </c>
      <c r="G35632" s="16"/>
      <c r="H35632" s="16"/>
      <c r="J35632" s="16">
        <v>0</v>
      </c>
      <c r="L35632" s="16">
        <f t="shared" si="1683"/>
        <v>0</v>
      </c>
      <c r="M35632" s="16">
        <v>22</v>
      </c>
      <c r="O35632" s="16">
        <f t="shared" si="1684"/>
        <v>22</v>
      </c>
      <c r="P35632" s="16">
        <f t="shared" si="1685"/>
        <v>22</v>
      </c>
    </row>
    <row r="35633" spans="2:16">
      <c r="B35633" s="457"/>
      <c r="D35633" s="63" t="s">
        <v>12977</v>
      </c>
      <c r="F35633" s="63" t="s">
        <v>34808</v>
      </c>
      <c r="G35633" s="16"/>
      <c r="H35633" s="16"/>
      <c r="J35633" s="16">
        <v>0</v>
      </c>
      <c r="L35633" s="16">
        <f t="shared" si="1683"/>
        <v>0</v>
      </c>
      <c r="M35633" s="16">
        <v>25</v>
      </c>
      <c r="O35633" s="16">
        <f t="shared" si="1684"/>
        <v>25</v>
      </c>
      <c r="P35633" s="16">
        <f t="shared" si="1685"/>
        <v>25</v>
      </c>
    </row>
    <row r="35634" spans="2:16">
      <c r="B35634" s="457"/>
      <c r="D35634" s="63" t="s">
        <v>12977</v>
      </c>
      <c r="F35634" s="63" t="s">
        <v>34809</v>
      </c>
      <c r="G35634" s="16"/>
      <c r="H35634" s="16"/>
      <c r="J35634" s="16">
        <v>140</v>
      </c>
      <c r="L35634" s="16">
        <f t="shared" ref="L35634:L35697" si="1686">+J35634+K35634</f>
        <v>140</v>
      </c>
      <c r="M35634" s="16">
        <v>184</v>
      </c>
      <c r="O35634" s="16">
        <f t="shared" ref="O35634:O35697" si="1687">+M35634+N35634</f>
        <v>184</v>
      </c>
      <c r="P35634" s="16">
        <f t="shared" ref="P35634:P35697" si="1688">+O35634+L35634</f>
        <v>324</v>
      </c>
    </row>
    <row r="35635" spans="2:16">
      <c r="B35635" s="457"/>
      <c r="D35635" s="63" t="s">
        <v>12977</v>
      </c>
      <c r="F35635" s="63" t="s">
        <v>3931</v>
      </c>
      <c r="G35635" s="16"/>
      <c r="H35635" s="16"/>
      <c r="J35635" s="16">
        <v>0</v>
      </c>
      <c r="L35635" s="16">
        <f t="shared" si="1686"/>
        <v>0</v>
      </c>
      <c r="M35635" s="16">
        <v>40</v>
      </c>
      <c r="O35635" s="16">
        <f t="shared" si="1687"/>
        <v>40</v>
      </c>
      <c r="P35635" s="16">
        <f t="shared" si="1688"/>
        <v>40</v>
      </c>
    </row>
    <row r="35636" spans="2:16">
      <c r="B35636" s="457"/>
      <c r="D35636" s="63" t="s">
        <v>12977</v>
      </c>
      <c r="F35636" s="63" t="s">
        <v>34810</v>
      </c>
      <c r="G35636" s="16"/>
      <c r="H35636" s="16"/>
      <c r="J35636" s="16">
        <v>0</v>
      </c>
      <c r="L35636" s="16">
        <f t="shared" si="1686"/>
        <v>0</v>
      </c>
      <c r="M35636" s="16">
        <v>28</v>
      </c>
      <c r="O35636" s="16">
        <f t="shared" si="1687"/>
        <v>28</v>
      </c>
      <c r="P35636" s="16">
        <f t="shared" si="1688"/>
        <v>28</v>
      </c>
    </row>
    <row r="35637" spans="2:16">
      <c r="B35637" s="457"/>
      <c r="D35637" s="63" t="s">
        <v>12977</v>
      </c>
      <c r="F35637" s="63" t="s">
        <v>539</v>
      </c>
      <c r="G35637" s="16"/>
      <c r="H35637" s="16"/>
      <c r="J35637" s="16">
        <v>0</v>
      </c>
      <c r="L35637" s="16">
        <f t="shared" si="1686"/>
        <v>0</v>
      </c>
      <c r="M35637" s="16">
        <v>0</v>
      </c>
      <c r="O35637" s="16">
        <f t="shared" si="1687"/>
        <v>0</v>
      </c>
      <c r="P35637" s="16">
        <f t="shared" si="1688"/>
        <v>0</v>
      </c>
    </row>
    <row r="35638" spans="2:16">
      <c r="B35638" s="457"/>
      <c r="D35638" s="63" t="s">
        <v>12977</v>
      </c>
      <c r="F35638" s="63" t="s">
        <v>13529</v>
      </c>
      <c r="G35638" s="16"/>
      <c r="H35638" s="16"/>
      <c r="J35638" s="16">
        <v>0</v>
      </c>
      <c r="L35638" s="16">
        <f t="shared" si="1686"/>
        <v>0</v>
      </c>
      <c r="M35638" s="16">
        <v>68</v>
      </c>
      <c r="O35638" s="16">
        <f t="shared" si="1687"/>
        <v>68</v>
      </c>
      <c r="P35638" s="16">
        <f t="shared" si="1688"/>
        <v>68</v>
      </c>
    </row>
    <row r="35639" spans="2:16">
      <c r="B35639" s="457"/>
      <c r="D35639" s="63" t="s">
        <v>12977</v>
      </c>
      <c r="F35639" s="63" t="s">
        <v>34811</v>
      </c>
      <c r="G35639" s="16"/>
      <c r="H35639" s="16"/>
      <c r="J35639" s="16">
        <v>0</v>
      </c>
      <c r="L35639" s="16">
        <f t="shared" si="1686"/>
        <v>0</v>
      </c>
      <c r="M35639" s="16">
        <v>28</v>
      </c>
      <c r="O35639" s="16">
        <f t="shared" si="1687"/>
        <v>28</v>
      </c>
      <c r="P35639" s="16">
        <f t="shared" si="1688"/>
        <v>28</v>
      </c>
    </row>
    <row r="35640" spans="2:16">
      <c r="B35640" s="457"/>
      <c r="D35640" s="63" t="s">
        <v>12977</v>
      </c>
      <c r="F35640" s="63" t="s">
        <v>34812</v>
      </c>
      <c r="G35640" s="16"/>
      <c r="H35640" s="16"/>
      <c r="J35640" s="16">
        <v>0</v>
      </c>
      <c r="L35640" s="16">
        <f t="shared" si="1686"/>
        <v>0</v>
      </c>
      <c r="M35640" s="16">
        <v>0</v>
      </c>
      <c r="O35640" s="16">
        <f t="shared" si="1687"/>
        <v>0</v>
      </c>
      <c r="P35640" s="16">
        <f t="shared" si="1688"/>
        <v>0</v>
      </c>
    </row>
    <row r="35641" spans="2:16">
      <c r="B35641" s="457"/>
      <c r="D35641" s="63" t="s">
        <v>12977</v>
      </c>
      <c r="F35641" s="63" t="s">
        <v>13016</v>
      </c>
      <c r="G35641" s="16"/>
      <c r="H35641" s="16"/>
      <c r="J35641" s="16">
        <v>0</v>
      </c>
      <c r="L35641" s="16">
        <f t="shared" si="1686"/>
        <v>0</v>
      </c>
      <c r="M35641" s="16">
        <v>54</v>
      </c>
      <c r="O35641" s="16">
        <f t="shared" si="1687"/>
        <v>54</v>
      </c>
      <c r="P35641" s="16">
        <f t="shared" si="1688"/>
        <v>54</v>
      </c>
    </row>
    <row r="35642" spans="2:16">
      <c r="B35642" s="457"/>
      <c r="D35642" s="63" t="s">
        <v>12977</v>
      </c>
      <c r="F35642" s="63" t="s">
        <v>34813</v>
      </c>
      <c r="G35642" s="16"/>
      <c r="H35642" s="16"/>
      <c r="J35642" s="16">
        <v>0</v>
      </c>
      <c r="L35642" s="16">
        <f t="shared" si="1686"/>
        <v>0</v>
      </c>
      <c r="M35642" s="16">
        <v>0</v>
      </c>
      <c r="O35642" s="16">
        <f t="shared" si="1687"/>
        <v>0</v>
      </c>
      <c r="P35642" s="16">
        <f t="shared" si="1688"/>
        <v>0</v>
      </c>
    </row>
    <row r="35643" spans="2:16">
      <c r="B35643" s="457"/>
      <c r="D35643" s="63" t="s">
        <v>12977</v>
      </c>
      <c r="F35643" s="63" t="s">
        <v>3943</v>
      </c>
      <c r="G35643" s="16"/>
      <c r="H35643" s="16"/>
      <c r="J35643" s="16">
        <v>0</v>
      </c>
      <c r="L35643" s="16">
        <f t="shared" si="1686"/>
        <v>0</v>
      </c>
      <c r="M35643" s="16">
        <v>0</v>
      </c>
      <c r="O35643" s="16">
        <f t="shared" si="1687"/>
        <v>0</v>
      </c>
      <c r="P35643" s="16">
        <f t="shared" si="1688"/>
        <v>0</v>
      </c>
    </row>
    <row r="35644" spans="2:16">
      <c r="B35644" s="457"/>
      <c r="D35644" s="63" t="s">
        <v>12977</v>
      </c>
      <c r="F35644" s="63" t="s">
        <v>34814</v>
      </c>
      <c r="G35644" s="16"/>
      <c r="H35644" s="16"/>
      <c r="J35644" s="16">
        <v>0</v>
      </c>
      <c r="L35644" s="16">
        <f t="shared" si="1686"/>
        <v>0</v>
      </c>
      <c r="M35644" s="16">
        <v>22</v>
      </c>
      <c r="O35644" s="16">
        <f t="shared" si="1687"/>
        <v>22</v>
      </c>
      <c r="P35644" s="16">
        <f t="shared" si="1688"/>
        <v>22</v>
      </c>
    </row>
    <row r="35645" spans="2:16">
      <c r="B35645" s="457"/>
      <c r="D35645" s="63" t="s">
        <v>12977</v>
      </c>
      <c r="F35645" s="63" t="s">
        <v>34815</v>
      </c>
      <c r="G35645" s="16"/>
      <c r="H35645" s="16"/>
      <c r="J35645" s="16">
        <v>0</v>
      </c>
      <c r="L35645" s="16">
        <f t="shared" si="1686"/>
        <v>0</v>
      </c>
      <c r="M35645" s="16">
        <v>50</v>
      </c>
      <c r="O35645" s="16">
        <f t="shared" si="1687"/>
        <v>50</v>
      </c>
      <c r="P35645" s="16">
        <f t="shared" si="1688"/>
        <v>50</v>
      </c>
    </row>
    <row r="35646" spans="2:16">
      <c r="B35646" s="457"/>
      <c r="D35646" s="63" t="s">
        <v>12977</v>
      </c>
      <c r="F35646" s="63" t="s">
        <v>34816</v>
      </c>
      <c r="G35646" s="16"/>
      <c r="H35646" s="16"/>
      <c r="J35646" s="16">
        <v>0</v>
      </c>
      <c r="L35646" s="16">
        <f t="shared" si="1686"/>
        <v>0</v>
      </c>
      <c r="M35646" s="16">
        <v>41</v>
      </c>
      <c r="O35646" s="16">
        <f t="shared" si="1687"/>
        <v>41</v>
      </c>
      <c r="P35646" s="16">
        <f t="shared" si="1688"/>
        <v>41</v>
      </c>
    </row>
    <row r="35647" spans="2:16">
      <c r="B35647" s="457"/>
      <c r="D35647" s="63" t="s">
        <v>12977</v>
      </c>
      <c r="F35647" s="63" t="s">
        <v>34817</v>
      </c>
      <c r="G35647" s="16"/>
      <c r="H35647" s="16"/>
      <c r="J35647" s="16">
        <v>0</v>
      </c>
      <c r="L35647" s="16">
        <f t="shared" si="1686"/>
        <v>0</v>
      </c>
      <c r="M35647" s="16">
        <v>105</v>
      </c>
      <c r="O35647" s="16">
        <f t="shared" si="1687"/>
        <v>105</v>
      </c>
      <c r="P35647" s="16">
        <f t="shared" si="1688"/>
        <v>105</v>
      </c>
    </row>
    <row r="35648" spans="2:16">
      <c r="B35648" s="457"/>
      <c r="D35648" s="63" t="s">
        <v>12977</v>
      </c>
      <c r="F35648" s="63" t="s">
        <v>34818</v>
      </c>
      <c r="G35648" s="16"/>
      <c r="H35648" s="16"/>
      <c r="J35648" s="16">
        <v>0</v>
      </c>
      <c r="L35648" s="16">
        <f t="shared" si="1686"/>
        <v>0</v>
      </c>
      <c r="M35648" s="16">
        <v>18</v>
      </c>
      <c r="O35648" s="16">
        <f t="shared" si="1687"/>
        <v>18</v>
      </c>
      <c r="P35648" s="16">
        <f t="shared" si="1688"/>
        <v>18</v>
      </c>
    </row>
    <row r="35649" spans="2:16">
      <c r="B35649" s="457"/>
      <c r="D35649" s="63" t="s">
        <v>12977</v>
      </c>
      <c r="F35649" s="63" t="s">
        <v>34819</v>
      </c>
      <c r="G35649" s="16"/>
      <c r="H35649" s="16"/>
      <c r="J35649" s="16">
        <v>0</v>
      </c>
      <c r="L35649" s="16">
        <f t="shared" si="1686"/>
        <v>0</v>
      </c>
      <c r="M35649" s="16">
        <v>15</v>
      </c>
      <c r="O35649" s="16">
        <f t="shared" si="1687"/>
        <v>15</v>
      </c>
      <c r="P35649" s="16">
        <f t="shared" si="1688"/>
        <v>15</v>
      </c>
    </row>
    <row r="35650" spans="2:16">
      <c r="B35650" s="457"/>
      <c r="D35650" s="63" t="s">
        <v>12977</v>
      </c>
      <c r="F35650" s="63" t="s">
        <v>34820</v>
      </c>
      <c r="G35650" s="16"/>
      <c r="H35650" s="16"/>
      <c r="J35650" s="16">
        <v>0</v>
      </c>
      <c r="L35650" s="16">
        <f t="shared" si="1686"/>
        <v>0</v>
      </c>
      <c r="M35650" s="16">
        <v>31</v>
      </c>
      <c r="O35650" s="16">
        <f t="shared" si="1687"/>
        <v>31</v>
      </c>
      <c r="P35650" s="16">
        <f t="shared" si="1688"/>
        <v>31</v>
      </c>
    </row>
    <row r="35651" spans="2:16">
      <c r="B35651" s="457"/>
      <c r="D35651" s="63" t="s">
        <v>12977</v>
      </c>
      <c r="F35651" s="63" t="s">
        <v>34821</v>
      </c>
      <c r="G35651" s="16"/>
      <c r="H35651" s="16"/>
      <c r="J35651" s="16">
        <v>0</v>
      </c>
      <c r="L35651" s="16">
        <f t="shared" si="1686"/>
        <v>0</v>
      </c>
      <c r="M35651" s="16">
        <v>131</v>
      </c>
      <c r="O35651" s="16">
        <f t="shared" si="1687"/>
        <v>131</v>
      </c>
      <c r="P35651" s="16">
        <f t="shared" si="1688"/>
        <v>131</v>
      </c>
    </row>
    <row r="35652" spans="2:16">
      <c r="B35652" s="457"/>
      <c r="D35652" s="63" t="s">
        <v>12977</v>
      </c>
      <c r="F35652" s="63" t="s">
        <v>34822</v>
      </c>
      <c r="G35652" s="16"/>
      <c r="H35652" s="16"/>
      <c r="J35652" s="16">
        <v>0</v>
      </c>
      <c r="L35652" s="16">
        <f t="shared" si="1686"/>
        <v>0</v>
      </c>
      <c r="M35652" s="16">
        <v>50</v>
      </c>
      <c r="O35652" s="16">
        <f t="shared" si="1687"/>
        <v>50</v>
      </c>
      <c r="P35652" s="16">
        <f t="shared" si="1688"/>
        <v>50</v>
      </c>
    </row>
    <row r="35653" spans="2:16">
      <c r="B35653" s="457"/>
      <c r="D35653" s="63" t="s">
        <v>12977</v>
      </c>
      <c r="F35653" s="63" t="s">
        <v>34823</v>
      </c>
      <c r="G35653" s="16"/>
      <c r="H35653" s="16"/>
      <c r="J35653" s="16">
        <v>0</v>
      </c>
      <c r="L35653" s="16">
        <f t="shared" si="1686"/>
        <v>0</v>
      </c>
      <c r="M35653" s="16">
        <v>33</v>
      </c>
      <c r="O35653" s="16">
        <f t="shared" si="1687"/>
        <v>33</v>
      </c>
      <c r="P35653" s="16">
        <f t="shared" si="1688"/>
        <v>33</v>
      </c>
    </row>
    <row r="35654" spans="2:16">
      <c r="B35654" s="457"/>
      <c r="D35654" s="63" t="s">
        <v>12977</v>
      </c>
      <c r="F35654" s="63" t="s">
        <v>34824</v>
      </c>
      <c r="G35654" s="16"/>
      <c r="H35654" s="16"/>
      <c r="J35654" s="16">
        <v>0</v>
      </c>
      <c r="L35654" s="16">
        <f t="shared" si="1686"/>
        <v>0</v>
      </c>
      <c r="M35654" s="16">
        <v>65</v>
      </c>
      <c r="O35654" s="16">
        <f t="shared" si="1687"/>
        <v>65</v>
      </c>
      <c r="P35654" s="16">
        <f t="shared" si="1688"/>
        <v>65</v>
      </c>
    </row>
    <row r="35655" spans="2:16">
      <c r="B35655" s="457"/>
      <c r="D35655" s="63" t="s">
        <v>12977</v>
      </c>
      <c r="F35655" s="63" t="s">
        <v>34825</v>
      </c>
      <c r="G35655" s="16"/>
      <c r="H35655" s="16"/>
      <c r="J35655" s="16">
        <v>0</v>
      </c>
      <c r="L35655" s="16">
        <f t="shared" si="1686"/>
        <v>0</v>
      </c>
      <c r="M35655" s="16">
        <v>26</v>
      </c>
      <c r="O35655" s="16">
        <f t="shared" si="1687"/>
        <v>26</v>
      </c>
      <c r="P35655" s="16">
        <f t="shared" si="1688"/>
        <v>26</v>
      </c>
    </row>
    <row r="35656" spans="2:16">
      <c r="B35656" s="457"/>
      <c r="D35656" s="63" t="s">
        <v>12977</v>
      </c>
      <c r="F35656" s="63" t="s">
        <v>34457</v>
      </c>
      <c r="G35656" s="16"/>
      <c r="H35656" s="16"/>
      <c r="J35656" s="16">
        <v>0</v>
      </c>
      <c r="L35656" s="16">
        <f t="shared" si="1686"/>
        <v>0</v>
      </c>
      <c r="M35656" s="16">
        <v>56</v>
      </c>
      <c r="O35656" s="16">
        <f t="shared" si="1687"/>
        <v>56</v>
      </c>
      <c r="P35656" s="16">
        <f t="shared" si="1688"/>
        <v>56</v>
      </c>
    </row>
    <row r="35657" spans="2:16">
      <c r="B35657" s="457"/>
      <c r="D35657" s="63" t="s">
        <v>12977</v>
      </c>
      <c r="F35657" s="63" t="s">
        <v>34725</v>
      </c>
      <c r="G35657" s="16"/>
      <c r="H35657" s="16"/>
      <c r="J35657" s="16">
        <v>0</v>
      </c>
      <c r="L35657" s="16">
        <f t="shared" si="1686"/>
        <v>0</v>
      </c>
      <c r="M35657" s="16">
        <v>49</v>
      </c>
      <c r="O35657" s="16">
        <f t="shared" si="1687"/>
        <v>49</v>
      </c>
      <c r="P35657" s="16">
        <f t="shared" si="1688"/>
        <v>49</v>
      </c>
    </row>
    <row r="35658" spans="2:16">
      <c r="B35658" s="457"/>
      <c r="D35658" s="63" t="s">
        <v>12977</v>
      </c>
      <c r="F35658" s="63" t="s">
        <v>34826</v>
      </c>
      <c r="G35658" s="16"/>
      <c r="H35658" s="16"/>
      <c r="J35658" s="16">
        <v>0</v>
      </c>
      <c r="L35658" s="16">
        <f t="shared" si="1686"/>
        <v>0</v>
      </c>
      <c r="M35658" s="16">
        <v>65</v>
      </c>
      <c r="O35658" s="16">
        <f t="shared" si="1687"/>
        <v>65</v>
      </c>
      <c r="P35658" s="16">
        <f t="shared" si="1688"/>
        <v>65</v>
      </c>
    </row>
    <row r="35659" spans="2:16">
      <c r="B35659" s="457"/>
      <c r="D35659" s="63" t="s">
        <v>12977</v>
      </c>
      <c r="F35659" s="63" t="s">
        <v>31886</v>
      </c>
      <c r="G35659" s="16"/>
      <c r="H35659" s="16"/>
      <c r="J35659" s="16">
        <v>0</v>
      </c>
      <c r="L35659" s="16">
        <f t="shared" si="1686"/>
        <v>0</v>
      </c>
      <c r="M35659" s="16">
        <v>33</v>
      </c>
      <c r="O35659" s="16">
        <f t="shared" si="1687"/>
        <v>33</v>
      </c>
      <c r="P35659" s="16">
        <f t="shared" si="1688"/>
        <v>33</v>
      </c>
    </row>
    <row r="35660" spans="2:16">
      <c r="B35660" s="457"/>
      <c r="D35660" s="63" t="s">
        <v>12977</v>
      </c>
      <c r="F35660" s="63" t="s">
        <v>12963</v>
      </c>
      <c r="G35660" s="16"/>
      <c r="H35660" s="16"/>
      <c r="J35660" s="16">
        <v>0</v>
      </c>
      <c r="L35660" s="16">
        <f t="shared" si="1686"/>
        <v>0</v>
      </c>
      <c r="M35660" s="16">
        <v>0</v>
      </c>
      <c r="O35660" s="16">
        <f t="shared" si="1687"/>
        <v>0</v>
      </c>
      <c r="P35660" s="16">
        <f t="shared" si="1688"/>
        <v>0</v>
      </c>
    </row>
    <row r="35661" spans="2:16">
      <c r="B35661" s="457"/>
      <c r="D35661" s="63" t="s">
        <v>12977</v>
      </c>
      <c r="F35661" s="63" t="s">
        <v>34827</v>
      </c>
      <c r="G35661" s="16"/>
      <c r="H35661" s="16"/>
      <c r="J35661" s="16">
        <v>0</v>
      </c>
      <c r="L35661" s="16">
        <f t="shared" si="1686"/>
        <v>0</v>
      </c>
      <c r="M35661" s="16">
        <v>519</v>
      </c>
      <c r="O35661" s="16">
        <f t="shared" si="1687"/>
        <v>519</v>
      </c>
      <c r="P35661" s="16">
        <f t="shared" si="1688"/>
        <v>519</v>
      </c>
    </row>
    <row r="35662" spans="2:16">
      <c r="B35662" s="457"/>
      <c r="D35662" s="63" t="s">
        <v>12977</v>
      </c>
      <c r="F35662" s="63" t="s">
        <v>10211</v>
      </c>
      <c r="G35662" s="16"/>
      <c r="H35662" s="16"/>
      <c r="J35662" s="16">
        <v>0</v>
      </c>
      <c r="L35662" s="16">
        <f t="shared" si="1686"/>
        <v>0</v>
      </c>
      <c r="M35662" s="16">
        <v>47</v>
      </c>
      <c r="O35662" s="16">
        <f t="shared" si="1687"/>
        <v>47</v>
      </c>
      <c r="P35662" s="16">
        <f t="shared" si="1688"/>
        <v>47</v>
      </c>
    </row>
    <row r="35663" spans="2:16">
      <c r="B35663" s="457"/>
      <c r="D35663" s="63" t="s">
        <v>12977</v>
      </c>
      <c r="F35663" s="63" t="s">
        <v>34828</v>
      </c>
      <c r="G35663" s="16"/>
      <c r="H35663" s="16"/>
      <c r="J35663" s="16">
        <v>0</v>
      </c>
      <c r="L35663" s="16">
        <f t="shared" si="1686"/>
        <v>0</v>
      </c>
      <c r="M35663" s="16">
        <v>0</v>
      </c>
      <c r="O35663" s="16">
        <f t="shared" si="1687"/>
        <v>0</v>
      </c>
      <c r="P35663" s="16">
        <f t="shared" si="1688"/>
        <v>0</v>
      </c>
    </row>
    <row r="35664" spans="2:16">
      <c r="B35664" s="457"/>
      <c r="D35664" s="63" t="s">
        <v>12977</v>
      </c>
      <c r="F35664" s="63" t="s">
        <v>34829</v>
      </c>
      <c r="G35664" s="16"/>
      <c r="H35664" s="16"/>
      <c r="J35664" s="16">
        <v>0</v>
      </c>
      <c r="L35664" s="16">
        <f t="shared" si="1686"/>
        <v>0</v>
      </c>
      <c r="M35664" s="16">
        <v>0</v>
      </c>
      <c r="O35664" s="16">
        <f t="shared" si="1687"/>
        <v>0</v>
      </c>
      <c r="P35664" s="16">
        <f t="shared" si="1688"/>
        <v>0</v>
      </c>
    </row>
    <row r="35665" spans="2:16">
      <c r="B35665" s="457"/>
      <c r="D35665" s="63" t="s">
        <v>12977</v>
      </c>
      <c r="F35665" s="63" t="s">
        <v>34830</v>
      </c>
      <c r="G35665" s="16"/>
      <c r="H35665" s="16"/>
      <c r="J35665" s="16">
        <v>0</v>
      </c>
      <c r="L35665" s="16">
        <f t="shared" si="1686"/>
        <v>0</v>
      </c>
      <c r="M35665" s="16">
        <v>204</v>
      </c>
      <c r="O35665" s="16">
        <f t="shared" si="1687"/>
        <v>204</v>
      </c>
      <c r="P35665" s="16">
        <f t="shared" si="1688"/>
        <v>204</v>
      </c>
    </row>
    <row r="35666" spans="2:16">
      <c r="B35666" s="457"/>
      <c r="D35666" s="63" t="s">
        <v>12977</v>
      </c>
      <c r="F35666" s="63" t="s">
        <v>29895</v>
      </c>
      <c r="G35666" s="16"/>
      <c r="H35666" s="16"/>
      <c r="J35666" s="16">
        <v>0</v>
      </c>
      <c r="L35666" s="16">
        <f t="shared" si="1686"/>
        <v>0</v>
      </c>
      <c r="M35666" s="16">
        <v>0</v>
      </c>
      <c r="O35666" s="16">
        <f t="shared" si="1687"/>
        <v>0</v>
      </c>
      <c r="P35666" s="16">
        <f t="shared" si="1688"/>
        <v>0</v>
      </c>
    </row>
    <row r="35667" spans="2:16">
      <c r="B35667" s="457"/>
      <c r="D35667" s="63" t="s">
        <v>12977</v>
      </c>
      <c r="F35667" s="63" t="s">
        <v>34831</v>
      </c>
      <c r="G35667" s="16"/>
      <c r="H35667" s="16"/>
      <c r="J35667" s="16">
        <v>0</v>
      </c>
      <c r="L35667" s="16">
        <f t="shared" si="1686"/>
        <v>0</v>
      </c>
      <c r="M35667" s="16">
        <v>22</v>
      </c>
      <c r="O35667" s="16">
        <f t="shared" si="1687"/>
        <v>22</v>
      </c>
      <c r="P35667" s="16">
        <f t="shared" si="1688"/>
        <v>22</v>
      </c>
    </row>
    <row r="35668" spans="2:16">
      <c r="B35668" s="457"/>
      <c r="D35668" s="63" t="s">
        <v>12977</v>
      </c>
      <c r="F35668" s="63" t="s">
        <v>31640</v>
      </c>
      <c r="G35668" s="16"/>
      <c r="H35668" s="16"/>
      <c r="J35668" s="16">
        <v>0</v>
      </c>
      <c r="L35668" s="16">
        <f t="shared" si="1686"/>
        <v>0</v>
      </c>
      <c r="M35668" s="16">
        <v>61</v>
      </c>
      <c r="O35668" s="16">
        <f t="shared" si="1687"/>
        <v>61</v>
      </c>
      <c r="P35668" s="16">
        <f t="shared" si="1688"/>
        <v>61</v>
      </c>
    </row>
    <row r="35669" spans="2:16">
      <c r="B35669" s="457"/>
      <c r="D35669" s="63" t="s">
        <v>12977</v>
      </c>
      <c r="F35669" s="63" t="s">
        <v>14923</v>
      </c>
      <c r="G35669" s="16"/>
      <c r="H35669" s="16"/>
      <c r="J35669" s="16">
        <v>0</v>
      </c>
      <c r="L35669" s="16">
        <f t="shared" si="1686"/>
        <v>0</v>
      </c>
      <c r="M35669" s="16">
        <v>21</v>
      </c>
      <c r="O35669" s="16">
        <f t="shared" si="1687"/>
        <v>21</v>
      </c>
      <c r="P35669" s="16">
        <f t="shared" si="1688"/>
        <v>21</v>
      </c>
    </row>
    <row r="35670" spans="2:16">
      <c r="B35670" s="457"/>
      <c r="D35670" s="63" t="s">
        <v>12977</v>
      </c>
      <c r="F35670" s="63" t="s">
        <v>15023</v>
      </c>
      <c r="G35670" s="16"/>
      <c r="H35670" s="16"/>
      <c r="J35670" s="16">
        <v>0</v>
      </c>
      <c r="L35670" s="16">
        <f t="shared" si="1686"/>
        <v>0</v>
      </c>
      <c r="M35670" s="16">
        <v>0</v>
      </c>
      <c r="O35670" s="16">
        <f t="shared" si="1687"/>
        <v>0</v>
      </c>
      <c r="P35670" s="16">
        <f t="shared" si="1688"/>
        <v>0</v>
      </c>
    </row>
    <row r="35671" spans="2:16">
      <c r="B35671" s="457"/>
      <c r="D35671" s="63" t="s">
        <v>12977</v>
      </c>
      <c r="F35671" s="63" t="s">
        <v>34832</v>
      </c>
      <c r="G35671" s="16"/>
      <c r="H35671" s="16"/>
      <c r="J35671" s="16">
        <v>0</v>
      </c>
      <c r="L35671" s="16">
        <f t="shared" si="1686"/>
        <v>0</v>
      </c>
      <c r="M35671" s="16">
        <v>0</v>
      </c>
      <c r="O35671" s="16">
        <f t="shared" si="1687"/>
        <v>0</v>
      </c>
      <c r="P35671" s="16">
        <f t="shared" si="1688"/>
        <v>0</v>
      </c>
    </row>
    <row r="35672" spans="2:16">
      <c r="B35672" s="457"/>
      <c r="D35672" s="63" t="s">
        <v>12977</v>
      </c>
      <c r="F35672" s="63" t="s">
        <v>13328</v>
      </c>
      <c r="G35672" s="16"/>
      <c r="H35672" s="16"/>
      <c r="J35672" s="16">
        <v>0</v>
      </c>
      <c r="L35672" s="16">
        <f t="shared" si="1686"/>
        <v>0</v>
      </c>
      <c r="M35672" s="16">
        <v>0</v>
      </c>
      <c r="O35672" s="16">
        <f t="shared" si="1687"/>
        <v>0</v>
      </c>
      <c r="P35672" s="16">
        <f t="shared" si="1688"/>
        <v>0</v>
      </c>
    </row>
    <row r="35673" spans="2:16">
      <c r="B35673" s="457"/>
      <c r="D35673" s="63" t="s">
        <v>12977</v>
      </c>
      <c r="F35673" s="63" t="s">
        <v>11072</v>
      </c>
      <c r="G35673" s="16"/>
      <c r="H35673" s="16"/>
      <c r="J35673" s="16">
        <v>0</v>
      </c>
      <c r="L35673" s="16">
        <f t="shared" si="1686"/>
        <v>0</v>
      </c>
      <c r="M35673" s="16">
        <v>26</v>
      </c>
      <c r="O35673" s="16">
        <f t="shared" si="1687"/>
        <v>26</v>
      </c>
      <c r="P35673" s="16">
        <f t="shared" si="1688"/>
        <v>26</v>
      </c>
    </row>
    <row r="35674" spans="2:16">
      <c r="B35674" s="457"/>
      <c r="D35674" s="63" t="s">
        <v>12977</v>
      </c>
      <c r="F35674" s="63" t="s">
        <v>11487</v>
      </c>
      <c r="G35674" s="16"/>
      <c r="H35674" s="16"/>
      <c r="J35674" s="16">
        <v>0</v>
      </c>
      <c r="L35674" s="16">
        <f t="shared" si="1686"/>
        <v>0</v>
      </c>
      <c r="M35674" s="16">
        <v>32</v>
      </c>
      <c r="O35674" s="16">
        <f t="shared" si="1687"/>
        <v>32</v>
      </c>
      <c r="P35674" s="16">
        <f t="shared" si="1688"/>
        <v>32</v>
      </c>
    </row>
    <row r="35675" spans="2:16">
      <c r="B35675" s="457"/>
      <c r="D35675" s="63" t="s">
        <v>12977</v>
      </c>
      <c r="F35675" s="63" t="s">
        <v>10866</v>
      </c>
      <c r="G35675" s="16"/>
      <c r="H35675" s="16"/>
      <c r="J35675" s="16">
        <v>0</v>
      </c>
      <c r="L35675" s="16">
        <f t="shared" si="1686"/>
        <v>0</v>
      </c>
      <c r="M35675" s="16">
        <v>51</v>
      </c>
      <c r="O35675" s="16">
        <f t="shared" si="1687"/>
        <v>51</v>
      </c>
      <c r="P35675" s="16">
        <f t="shared" si="1688"/>
        <v>51</v>
      </c>
    </row>
    <row r="35676" spans="2:16">
      <c r="B35676" s="457"/>
      <c r="D35676" s="63" t="s">
        <v>12977</v>
      </c>
      <c r="F35676" s="63" t="s">
        <v>34833</v>
      </c>
      <c r="G35676" s="16"/>
      <c r="H35676" s="16"/>
      <c r="J35676" s="16">
        <v>0</v>
      </c>
      <c r="L35676" s="16">
        <f t="shared" si="1686"/>
        <v>0</v>
      </c>
      <c r="M35676" s="16">
        <v>0</v>
      </c>
      <c r="O35676" s="16">
        <f t="shared" si="1687"/>
        <v>0</v>
      </c>
      <c r="P35676" s="16">
        <f t="shared" si="1688"/>
        <v>0</v>
      </c>
    </row>
    <row r="35677" spans="2:16">
      <c r="B35677" s="457"/>
      <c r="D35677" s="63" t="s">
        <v>12977</v>
      </c>
      <c r="F35677" s="63" t="s">
        <v>31609</v>
      </c>
      <c r="G35677" s="16"/>
      <c r="H35677" s="16"/>
      <c r="J35677" s="16">
        <v>0</v>
      </c>
      <c r="L35677" s="16">
        <f t="shared" si="1686"/>
        <v>0</v>
      </c>
      <c r="M35677" s="16">
        <v>50</v>
      </c>
      <c r="O35677" s="16">
        <f t="shared" si="1687"/>
        <v>50</v>
      </c>
      <c r="P35677" s="16">
        <f t="shared" si="1688"/>
        <v>50</v>
      </c>
    </row>
    <row r="35678" spans="2:16">
      <c r="B35678" s="457"/>
      <c r="D35678" s="63" t="s">
        <v>12977</v>
      </c>
      <c r="F35678" s="63" t="s">
        <v>951</v>
      </c>
      <c r="G35678" s="16"/>
      <c r="H35678" s="16"/>
      <c r="J35678" s="16">
        <v>0</v>
      </c>
      <c r="L35678" s="16">
        <f t="shared" si="1686"/>
        <v>0</v>
      </c>
      <c r="M35678" s="16">
        <v>32</v>
      </c>
      <c r="O35678" s="16">
        <f t="shared" si="1687"/>
        <v>32</v>
      </c>
      <c r="P35678" s="16">
        <f t="shared" si="1688"/>
        <v>32</v>
      </c>
    </row>
    <row r="35679" spans="2:16">
      <c r="B35679" s="457"/>
      <c r="D35679" s="63" t="s">
        <v>12977</v>
      </c>
      <c r="F35679" s="63" t="s">
        <v>34727</v>
      </c>
      <c r="G35679" s="16"/>
      <c r="H35679" s="16"/>
      <c r="J35679" s="16">
        <v>0</v>
      </c>
      <c r="L35679" s="16">
        <f t="shared" si="1686"/>
        <v>0</v>
      </c>
      <c r="M35679" s="16">
        <v>0</v>
      </c>
      <c r="O35679" s="16">
        <f t="shared" si="1687"/>
        <v>0</v>
      </c>
      <c r="P35679" s="16">
        <f t="shared" si="1688"/>
        <v>0</v>
      </c>
    </row>
    <row r="35680" spans="2:16">
      <c r="B35680" s="457"/>
      <c r="D35680" s="63" t="s">
        <v>12977</v>
      </c>
      <c r="F35680" s="63" t="s">
        <v>34728</v>
      </c>
      <c r="G35680" s="16"/>
      <c r="H35680" s="16"/>
      <c r="J35680" s="16">
        <v>0</v>
      </c>
      <c r="L35680" s="16">
        <f t="shared" si="1686"/>
        <v>0</v>
      </c>
      <c r="M35680" s="16">
        <v>21</v>
      </c>
      <c r="O35680" s="16">
        <f t="shared" si="1687"/>
        <v>21</v>
      </c>
      <c r="P35680" s="16">
        <f t="shared" si="1688"/>
        <v>21</v>
      </c>
    </row>
    <row r="35681" spans="2:16">
      <c r="B35681" s="457"/>
      <c r="D35681" s="63" t="s">
        <v>12977</v>
      </c>
      <c r="F35681" s="63" t="s">
        <v>10246</v>
      </c>
      <c r="G35681" s="16"/>
      <c r="H35681" s="16"/>
      <c r="J35681" s="16">
        <v>0</v>
      </c>
      <c r="L35681" s="16">
        <f t="shared" si="1686"/>
        <v>0</v>
      </c>
      <c r="M35681" s="16">
        <v>33</v>
      </c>
      <c r="O35681" s="16">
        <f t="shared" si="1687"/>
        <v>33</v>
      </c>
      <c r="P35681" s="16">
        <f t="shared" si="1688"/>
        <v>33</v>
      </c>
    </row>
    <row r="35682" spans="2:16">
      <c r="B35682" s="457"/>
      <c r="D35682" s="63" t="s">
        <v>12977</v>
      </c>
      <c r="F35682" s="63" t="s">
        <v>20911</v>
      </c>
      <c r="G35682" s="16"/>
      <c r="H35682" s="16"/>
      <c r="J35682" s="16">
        <v>0</v>
      </c>
      <c r="L35682" s="16">
        <f t="shared" si="1686"/>
        <v>0</v>
      </c>
      <c r="M35682" s="16">
        <v>0</v>
      </c>
      <c r="O35682" s="16">
        <f t="shared" si="1687"/>
        <v>0</v>
      </c>
      <c r="P35682" s="16">
        <f t="shared" si="1688"/>
        <v>0</v>
      </c>
    </row>
    <row r="35683" spans="2:16">
      <c r="B35683" s="457"/>
      <c r="D35683" s="63" t="s">
        <v>12977</v>
      </c>
      <c r="F35683" s="63" t="s">
        <v>31918</v>
      </c>
      <c r="G35683" s="16"/>
      <c r="H35683" s="16"/>
      <c r="J35683" s="16">
        <v>0</v>
      </c>
      <c r="L35683" s="16">
        <f t="shared" si="1686"/>
        <v>0</v>
      </c>
      <c r="M35683" s="16">
        <v>22</v>
      </c>
      <c r="O35683" s="16">
        <f t="shared" si="1687"/>
        <v>22</v>
      </c>
      <c r="P35683" s="16">
        <f t="shared" si="1688"/>
        <v>22</v>
      </c>
    </row>
    <row r="35684" spans="2:16">
      <c r="B35684" s="457"/>
      <c r="D35684" s="63" t="s">
        <v>12977</v>
      </c>
      <c r="F35684" s="63" t="s">
        <v>34834</v>
      </c>
      <c r="G35684" s="16"/>
      <c r="H35684" s="16"/>
      <c r="J35684" s="16">
        <v>0</v>
      </c>
      <c r="L35684" s="16">
        <f t="shared" si="1686"/>
        <v>0</v>
      </c>
      <c r="M35684" s="16">
        <v>56</v>
      </c>
      <c r="O35684" s="16">
        <f t="shared" si="1687"/>
        <v>56</v>
      </c>
      <c r="P35684" s="16">
        <f t="shared" si="1688"/>
        <v>56</v>
      </c>
    </row>
    <row r="35685" spans="2:16">
      <c r="B35685" s="457"/>
      <c r="D35685" s="63" t="s">
        <v>12977</v>
      </c>
      <c r="F35685" s="63" t="s">
        <v>11167</v>
      </c>
      <c r="G35685" s="16"/>
      <c r="H35685" s="16"/>
      <c r="J35685" s="16">
        <v>0</v>
      </c>
      <c r="L35685" s="16">
        <f t="shared" si="1686"/>
        <v>0</v>
      </c>
      <c r="M35685" s="16">
        <v>23</v>
      </c>
      <c r="O35685" s="16">
        <f t="shared" si="1687"/>
        <v>23</v>
      </c>
      <c r="P35685" s="16">
        <f t="shared" si="1688"/>
        <v>23</v>
      </c>
    </row>
    <row r="35686" spans="2:16">
      <c r="B35686" s="457"/>
      <c r="D35686" s="63" t="s">
        <v>12977</v>
      </c>
      <c r="F35686" s="63" t="s">
        <v>34835</v>
      </c>
      <c r="G35686" s="16"/>
      <c r="H35686" s="16"/>
      <c r="J35686" s="16">
        <v>0</v>
      </c>
      <c r="L35686" s="16">
        <f t="shared" si="1686"/>
        <v>0</v>
      </c>
      <c r="M35686" s="16">
        <v>0</v>
      </c>
      <c r="O35686" s="16">
        <f t="shared" si="1687"/>
        <v>0</v>
      </c>
      <c r="P35686" s="16">
        <f t="shared" si="1688"/>
        <v>0</v>
      </c>
    </row>
    <row r="35687" spans="2:16">
      <c r="B35687" s="457"/>
      <c r="D35687" s="63" t="s">
        <v>12977</v>
      </c>
      <c r="F35687" s="63" t="s">
        <v>34836</v>
      </c>
      <c r="G35687" s="16"/>
      <c r="H35687" s="16"/>
      <c r="J35687" s="16">
        <v>0</v>
      </c>
      <c r="L35687" s="16">
        <f t="shared" si="1686"/>
        <v>0</v>
      </c>
      <c r="M35687" s="16">
        <v>0</v>
      </c>
      <c r="O35687" s="16">
        <f t="shared" si="1687"/>
        <v>0</v>
      </c>
      <c r="P35687" s="16">
        <f t="shared" si="1688"/>
        <v>0</v>
      </c>
    </row>
    <row r="35688" spans="2:16">
      <c r="B35688" s="457"/>
      <c r="D35688" s="63" t="s">
        <v>12977</v>
      </c>
      <c r="F35688" s="63" t="s">
        <v>34837</v>
      </c>
      <c r="G35688" s="16"/>
      <c r="H35688" s="16"/>
      <c r="J35688" s="16">
        <v>0</v>
      </c>
      <c r="L35688" s="16">
        <f t="shared" si="1686"/>
        <v>0</v>
      </c>
      <c r="M35688" s="16">
        <v>0</v>
      </c>
      <c r="O35688" s="16">
        <f t="shared" si="1687"/>
        <v>0</v>
      </c>
      <c r="P35688" s="16">
        <f t="shared" si="1688"/>
        <v>0</v>
      </c>
    </row>
    <row r="35689" spans="2:16">
      <c r="B35689" s="457"/>
      <c r="D35689" s="63" t="s">
        <v>12977</v>
      </c>
      <c r="F35689" s="63" t="s">
        <v>10864</v>
      </c>
      <c r="G35689" s="16"/>
      <c r="H35689" s="16"/>
      <c r="J35689" s="16">
        <v>0</v>
      </c>
      <c r="L35689" s="16">
        <f t="shared" si="1686"/>
        <v>0</v>
      </c>
      <c r="M35689" s="16">
        <v>60</v>
      </c>
      <c r="O35689" s="16">
        <f t="shared" si="1687"/>
        <v>60</v>
      </c>
      <c r="P35689" s="16">
        <f t="shared" si="1688"/>
        <v>60</v>
      </c>
    </row>
    <row r="35690" spans="2:16">
      <c r="B35690" s="457"/>
      <c r="D35690" s="63" t="s">
        <v>12977</v>
      </c>
      <c r="F35690" s="63" t="s">
        <v>34838</v>
      </c>
      <c r="G35690" s="16"/>
      <c r="H35690" s="16"/>
      <c r="J35690" s="16">
        <v>0</v>
      </c>
      <c r="L35690" s="16">
        <f t="shared" si="1686"/>
        <v>0</v>
      </c>
      <c r="M35690" s="16">
        <v>31</v>
      </c>
      <c r="O35690" s="16">
        <f t="shared" si="1687"/>
        <v>31</v>
      </c>
      <c r="P35690" s="16">
        <f t="shared" si="1688"/>
        <v>31</v>
      </c>
    </row>
    <row r="35691" spans="2:16">
      <c r="B35691" s="457"/>
      <c r="D35691" s="63" t="s">
        <v>12977</v>
      </c>
      <c r="F35691" s="63" t="s">
        <v>34839</v>
      </c>
      <c r="G35691" s="16"/>
      <c r="H35691" s="16"/>
      <c r="J35691" s="16">
        <v>0</v>
      </c>
      <c r="L35691" s="16">
        <f t="shared" si="1686"/>
        <v>0</v>
      </c>
      <c r="M35691" s="16">
        <v>37</v>
      </c>
      <c r="O35691" s="16">
        <f t="shared" si="1687"/>
        <v>37</v>
      </c>
      <c r="P35691" s="16">
        <f t="shared" si="1688"/>
        <v>37</v>
      </c>
    </row>
    <row r="35692" spans="2:16">
      <c r="B35692" s="457"/>
      <c r="D35692" s="63" t="s">
        <v>12977</v>
      </c>
      <c r="F35692" s="63" t="s">
        <v>34840</v>
      </c>
      <c r="G35692" s="16"/>
      <c r="H35692" s="16"/>
      <c r="J35692" s="16">
        <v>0</v>
      </c>
      <c r="L35692" s="16">
        <f t="shared" si="1686"/>
        <v>0</v>
      </c>
      <c r="M35692" s="16">
        <v>21</v>
      </c>
      <c r="O35692" s="16">
        <f t="shared" si="1687"/>
        <v>21</v>
      </c>
      <c r="P35692" s="16">
        <f t="shared" si="1688"/>
        <v>21</v>
      </c>
    </row>
    <row r="35693" spans="2:16">
      <c r="B35693" s="457"/>
      <c r="D35693" s="63" t="s">
        <v>12977</v>
      </c>
      <c r="F35693" s="63" t="s">
        <v>34841</v>
      </c>
      <c r="G35693" s="16"/>
      <c r="H35693" s="16"/>
      <c r="J35693" s="16">
        <v>0</v>
      </c>
      <c r="L35693" s="16">
        <f t="shared" si="1686"/>
        <v>0</v>
      </c>
      <c r="M35693" s="16">
        <v>114</v>
      </c>
      <c r="O35693" s="16">
        <f t="shared" si="1687"/>
        <v>114</v>
      </c>
      <c r="P35693" s="16">
        <f t="shared" si="1688"/>
        <v>114</v>
      </c>
    </row>
    <row r="35694" spans="2:16">
      <c r="B35694" s="457"/>
      <c r="D35694" s="63" t="s">
        <v>12977</v>
      </c>
      <c r="F35694" s="63" t="s">
        <v>34842</v>
      </c>
      <c r="G35694" s="16"/>
      <c r="H35694" s="16"/>
      <c r="J35694" s="16">
        <v>0</v>
      </c>
      <c r="L35694" s="16">
        <f t="shared" si="1686"/>
        <v>0</v>
      </c>
      <c r="M35694" s="16">
        <v>116</v>
      </c>
      <c r="O35694" s="16">
        <f t="shared" si="1687"/>
        <v>116</v>
      </c>
      <c r="P35694" s="16">
        <f t="shared" si="1688"/>
        <v>116</v>
      </c>
    </row>
    <row r="35695" spans="2:16">
      <c r="B35695" s="457"/>
      <c r="D35695" s="63" t="s">
        <v>12977</v>
      </c>
      <c r="F35695" s="63" t="s">
        <v>34843</v>
      </c>
      <c r="G35695" s="16"/>
      <c r="H35695" s="16"/>
      <c r="J35695" s="16">
        <v>0</v>
      </c>
      <c r="L35695" s="16">
        <f t="shared" si="1686"/>
        <v>0</v>
      </c>
      <c r="M35695" s="16">
        <v>85</v>
      </c>
      <c r="O35695" s="16">
        <f t="shared" si="1687"/>
        <v>85</v>
      </c>
      <c r="P35695" s="16">
        <f t="shared" si="1688"/>
        <v>85</v>
      </c>
    </row>
    <row r="35696" spans="2:16">
      <c r="B35696" s="457"/>
      <c r="D35696" s="63" t="s">
        <v>12977</v>
      </c>
      <c r="F35696" s="63" t="s">
        <v>34844</v>
      </c>
      <c r="G35696" s="16"/>
      <c r="H35696" s="16"/>
      <c r="J35696" s="16">
        <v>0</v>
      </c>
      <c r="L35696" s="16">
        <f t="shared" si="1686"/>
        <v>0</v>
      </c>
      <c r="M35696" s="16">
        <v>63</v>
      </c>
      <c r="O35696" s="16">
        <f t="shared" si="1687"/>
        <v>63</v>
      </c>
      <c r="P35696" s="16">
        <f t="shared" si="1688"/>
        <v>63</v>
      </c>
    </row>
    <row r="35697" spans="2:16">
      <c r="B35697" s="457"/>
      <c r="D35697" s="63" t="s">
        <v>12977</v>
      </c>
      <c r="F35697" s="63" t="s">
        <v>34845</v>
      </c>
      <c r="G35697" s="16"/>
      <c r="H35697" s="16"/>
      <c r="J35697" s="16">
        <v>0</v>
      </c>
      <c r="L35697" s="16">
        <f t="shared" si="1686"/>
        <v>0</v>
      </c>
      <c r="M35697" s="16">
        <v>0</v>
      </c>
      <c r="O35697" s="16">
        <f t="shared" si="1687"/>
        <v>0</v>
      </c>
      <c r="P35697" s="16">
        <f t="shared" si="1688"/>
        <v>0</v>
      </c>
    </row>
    <row r="35698" spans="2:16">
      <c r="B35698" s="457"/>
      <c r="D35698" s="63" t="s">
        <v>12977</v>
      </c>
      <c r="F35698" s="63" t="s">
        <v>15035</v>
      </c>
      <c r="G35698" s="16"/>
      <c r="H35698" s="16"/>
      <c r="J35698" s="16">
        <v>0</v>
      </c>
      <c r="L35698" s="16">
        <f t="shared" ref="L35698:L35761" si="1689">+J35698+K35698</f>
        <v>0</v>
      </c>
      <c r="M35698" s="16">
        <v>74</v>
      </c>
      <c r="O35698" s="16">
        <f t="shared" ref="O35698:O35761" si="1690">+M35698+N35698</f>
        <v>74</v>
      </c>
      <c r="P35698" s="16">
        <f t="shared" ref="P35698:P35761" si="1691">+O35698+L35698</f>
        <v>74</v>
      </c>
    </row>
    <row r="35699" spans="2:16">
      <c r="B35699" s="457"/>
      <c r="D35699" s="63" t="s">
        <v>12977</v>
      </c>
      <c r="F35699" s="63" t="s">
        <v>15035</v>
      </c>
      <c r="G35699" s="16"/>
      <c r="H35699" s="16"/>
      <c r="J35699" s="16">
        <v>388</v>
      </c>
      <c r="L35699" s="16">
        <f t="shared" si="1689"/>
        <v>388</v>
      </c>
      <c r="M35699" s="16">
        <v>0</v>
      </c>
      <c r="O35699" s="16">
        <f t="shared" si="1690"/>
        <v>0</v>
      </c>
      <c r="P35699" s="16">
        <f t="shared" si="1691"/>
        <v>388</v>
      </c>
    </row>
    <row r="35700" spans="2:16">
      <c r="B35700" s="457"/>
      <c r="D35700" s="63" t="s">
        <v>12977</v>
      </c>
      <c r="F35700" s="63" t="s">
        <v>34846</v>
      </c>
      <c r="G35700" s="16"/>
      <c r="H35700" s="16"/>
      <c r="J35700" s="16">
        <v>247</v>
      </c>
      <c r="L35700" s="16">
        <f t="shared" si="1689"/>
        <v>247</v>
      </c>
      <c r="M35700" s="16">
        <v>0</v>
      </c>
      <c r="O35700" s="16">
        <f t="shared" si="1690"/>
        <v>0</v>
      </c>
      <c r="P35700" s="16">
        <f t="shared" si="1691"/>
        <v>247</v>
      </c>
    </row>
    <row r="35701" spans="2:16">
      <c r="B35701" s="457"/>
      <c r="D35701" s="63" t="s">
        <v>12977</v>
      </c>
      <c r="F35701" s="63" t="s">
        <v>15328</v>
      </c>
      <c r="G35701" s="16"/>
      <c r="H35701" s="16"/>
      <c r="J35701" s="16">
        <v>0</v>
      </c>
      <c r="L35701" s="16">
        <f t="shared" si="1689"/>
        <v>0</v>
      </c>
      <c r="M35701" s="16">
        <v>0</v>
      </c>
      <c r="O35701" s="16">
        <f t="shared" si="1690"/>
        <v>0</v>
      </c>
      <c r="P35701" s="16">
        <f t="shared" si="1691"/>
        <v>0</v>
      </c>
    </row>
    <row r="35702" spans="2:16">
      <c r="B35702" s="457"/>
      <c r="D35702" s="63" t="s">
        <v>12977</v>
      </c>
      <c r="F35702" s="63" t="s">
        <v>30920</v>
      </c>
      <c r="G35702" s="16"/>
      <c r="H35702" s="16"/>
      <c r="J35702" s="16">
        <v>0</v>
      </c>
      <c r="L35702" s="16">
        <f t="shared" si="1689"/>
        <v>0</v>
      </c>
      <c r="M35702" s="16">
        <v>39</v>
      </c>
      <c r="O35702" s="16">
        <f t="shared" si="1690"/>
        <v>39</v>
      </c>
      <c r="P35702" s="16">
        <f t="shared" si="1691"/>
        <v>39</v>
      </c>
    </row>
    <row r="35703" spans="2:16">
      <c r="B35703" s="457"/>
      <c r="D35703" s="63" t="s">
        <v>12977</v>
      </c>
      <c r="F35703" s="63" t="s">
        <v>19985</v>
      </c>
      <c r="G35703" s="16"/>
      <c r="H35703" s="16"/>
      <c r="J35703" s="16">
        <v>0</v>
      </c>
      <c r="L35703" s="16">
        <f t="shared" si="1689"/>
        <v>0</v>
      </c>
      <c r="M35703" s="16">
        <v>348</v>
      </c>
      <c r="O35703" s="16">
        <f t="shared" si="1690"/>
        <v>348</v>
      </c>
      <c r="P35703" s="16">
        <f t="shared" si="1691"/>
        <v>348</v>
      </c>
    </row>
    <row r="35704" spans="2:16">
      <c r="B35704" s="457"/>
      <c r="D35704" s="63" t="s">
        <v>12977</v>
      </c>
      <c r="F35704" s="63" t="s">
        <v>31818</v>
      </c>
      <c r="G35704" s="16"/>
      <c r="H35704" s="16"/>
      <c r="J35704" s="16">
        <v>0</v>
      </c>
      <c r="L35704" s="16">
        <f t="shared" si="1689"/>
        <v>0</v>
      </c>
      <c r="M35704" s="16">
        <v>0</v>
      </c>
      <c r="O35704" s="16">
        <f t="shared" si="1690"/>
        <v>0</v>
      </c>
      <c r="P35704" s="16">
        <f t="shared" si="1691"/>
        <v>0</v>
      </c>
    </row>
    <row r="35705" spans="2:16">
      <c r="B35705" s="457"/>
      <c r="D35705" s="63" t="s">
        <v>12977</v>
      </c>
      <c r="F35705" s="63" t="s">
        <v>34686</v>
      </c>
      <c r="G35705" s="16"/>
      <c r="H35705" s="16"/>
      <c r="J35705" s="16">
        <v>0</v>
      </c>
      <c r="L35705" s="16">
        <f t="shared" si="1689"/>
        <v>0</v>
      </c>
      <c r="M35705" s="16">
        <v>35</v>
      </c>
      <c r="O35705" s="16">
        <f t="shared" si="1690"/>
        <v>35</v>
      </c>
      <c r="P35705" s="16">
        <f t="shared" si="1691"/>
        <v>35</v>
      </c>
    </row>
    <row r="35706" spans="2:16">
      <c r="B35706" s="457"/>
      <c r="D35706" s="63" t="s">
        <v>12977</v>
      </c>
      <c r="F35706" s="63" t="s">
        <v>30661</v>
      </c>
      <c r="G35706" s="16"/>
      <c r="H35706" s="16"/>
      <c r="J35706" s="16">
        <v>0</v>
      </c>
      <c r="L35706" s="16">
        <f t="shared" si="1689"/>
        <v>0</v>
      </c>
      <c r="M35706" s="16">
        <v>40</v>
      </c>
      <c r="O35706" s="16">
        <f t="shared" si="1690"/>
        <v>40</v>
      </c>
      <c r="P35706" s="16">
        <f t="shared" si="1691"/>
        <v>40</v>
      </c>
    </row>
    <row r="35707" spans="2:16">
      <c r="B35707" s="457"/>
      <c r="D35707" s="63" t="s">
        <v>12977</v>
      </c>
      <c r="F35707" s="63" t="s">
        <v>13372</v>
      </c>
      <c r="G35707" s="16"/>
      <c r="H35707" s="16"/>
      <c r="J35707" s="16">
        <v>0</v>
      </c>
      <c r="L35707" s="16">
        <f t="shared" si="1689"/>
        <v>0</v>
      </c>
      <c r="M35707" s="16">
        <v>0</v>
      </c>
      <c r="O35707" s="16">
        <f t="shared" si="1690"/>
        <v>0</v>
      </c>
      <c r="P35707" s="16">
        <f t="shared" si="1691"/>
        <v>0</v>
      </c>
    </row>
    <row r="35708" spans="2:16">
      <c r="B35708" s="457"/>
      <c r="D35708" s="63" t="s">
        <v>12977</v>
      </c>
      <c r="F35708" s="63" t="s">
        <v>10101</v>
      </c>
      <c r="G35708" s="16"/>
      <c r="H35708" s="16"/>
      <c r="J35708" s="16">
        <v>0</v>
      </c>
      <c r="L35708" s="16">
        <f t="shared" si="1689"/>
        <v>0</v>
      </c>
      <c r="M35708" s="16">
        <v>0</v>
      </c>
      <c r="O35708" s="16">
        <f t="shared" si="1690"/>
        <v>0</v>
      </c>
      <c r="P35708" s="16">
        <f t="shared" si="1691"/>
        <v>0</v>
      </c>
    </row>
    <row r="35709" spans="2:16">
      <c r="B35709" s="457"/>
      <c r="D35709" s="63" t="s">
        <v>12977</v>
      </c>
      <c r="F35709" s="63" t="s">
        <v>20131</v>
      </c>
      <c r="G35709" s="16"/>
      <c r="H35709" s="16"/>
      <c r="J35709" s="16">
        <v>0</v>
      </c>
      <c r="L35709" s="16">
        <f t="shared" si="1689"/>
        <v>0</v>
      </c>
      <c r="M35709" s="16">
        <v>0</v>
      </c>
      <c r="O35709" s="16">
        <f t="shared" si="1690"/>
        <v>0</v>
      </c>
      <c r="P35709" s="16">
        <f t="shared" si="1691"/>
        <v>0</v>
      </c>
    </row>
    <row r="35710" spans="2:16">
      <c r="B35710" s="457"/>
      <c r="D35710" s="63" t="s">
        <v>12977</v>
      </c>
      <c r="F35710" s="63" t="s">
        <v>34641</v>
      </c>
      <c r="G35710" s="16"/>
      <c r="H35710" s="16"/>
      <c r="J35710" s="16">
        <v>0</v>
      </c>
      <c r="L35710" s="16">
        <f t="shared" si="1689"/>
        <v>0</v>
      </c>
      <c r="M35710" s="16">
        <v>0</v>
      </c>
      <c r="O35710" s="16">
        <f t="shared" si="1690"/>
        <v>0</v>
      </c>
      <c r="P35710" s="16">
        <f t="shared" si="1691"/>
        <v>0</v>
      </c>
    </row>
    <row r="35711" spans="2:16">
      <c r="B35711" s="457"/>
      <c r="D35711" s="63" t="s">
        <v>12977</v>
      </c>
      <c r="F35711" s="63" t="s">
        <v>34847</v>
      </c>
      <c r="G35711" s="16"/>
      <c r="H35711" s="16"/>
      <c r="J35711" s="16">
        <v>0</v>
      </c>
      <c r="L35711" s="16">
        <f t="shared" si="1689"/>
        <v>0</v>
      </c>
      <c r="M35711" s="16">
        <v>52</v>
      </c>
      <c r="O35711" s="16">
        <f t="shared" si="1690"/>
        <v>52</v>
      </c>
      <c r="P35711" s="16">
        <f t="shared" si="1691"/>
        <v>52</v>
      </c>
    </row>
    <row r="35712" spans="2:16">
      <c r="B35712" s="457"/>
      <c r="D35712" s="63" t="s">
        <v>12977</v>
      </c>
      <c r="F35712" s="63" t="s">
        <v>34848</v>
      </c>
      <c r="G35712" s="16"/>
      <c r="H35712" s="16"/>
      <c r="J35712" s="16">
        <v>0</v>
      </c>
      <c r="L35712" s="16">
        <f t="shared" si="1689"/>
        <v>0</v>
      </c>
      <c r="M35712" s="16">
        <v>20</v>
      </c>
      <c r="O35712" s="16">
        <f t="shared" si="1690"/>
        <v>20</v>
      </c>
      <c r="P35712" s="16">
        <f t="shared" si="1691"/>
        <v>20</v>
      </c>
    </row>
    <row r="35713" spans="2:16">
      <c r="B35713" s="457"/>
      <c r="D35713" s="63" t="s">
        <v>12977</v>
      </c>
      <c r="F35713" s="63" t="s">
        <v>15054</v>
      </c>
      <c r="G35713" s="16"/>
      <c r="H35713" s="16"/>
      <c r="J35713" s="16">
        <v>0</v>
      </c>
      <c r="L35713" s="16">
        <f t="shared" si="1689"/>
        <v>0</v>
      </c>
      <c r="M35713" s="16">
        <v>34</v>
      </c>
      <c r="O35713" s="16">
        <f t="shared" si="1690"/>
        <v>34</v>
      </c>
      <c r="P35713" s="16">
        <f t="shared" si="1691"/>
        <v>34</v>
      </c>
    </row>
    <row r="35714" spans="2:16">
      <c r="B35714" s="457"/>
      <c r="D35714" s="63" t="s">
        <v>12977</v>
      </c>
      <c r="F35714" s="63" t="s">
        <v>20657</v>
      </c>
      <c r="G35714" s="16"/>
      <c r="H35714" s="16"/>
      <c r="J35714" s="16">
        <v>0</v>
      </c>
      <c r="L35714" s="16">
        <f t="shared" si="1689"/>
        <v>0</v>
      </c>
      <c r="M35714" s="16">
        <v>29</v>
      </c>
      <c r="O35714" s="16">
        <f t="shared" si="1690"/>
        <v>29</v>
      </c>
      <c r="P35714" s="16">
        <f t="shared" si="1691"/>
        <v>29</v>
      </c>
    </row>
    <row r="35715" spans="2:16">
      <c r="B35715" s="457"/>
      <c r="D35715" s="63" t="s">
        <v>12977</v>
      </c>
      <c r="F35715" s="63" t="s">
        <v>34424</v>
      </c>
      <c r="G35715" s="16"/>
      <c r="H35715" s="16"/>
      <c r="J35715" s="16">
        <v>0</v>
      </c>
      <c r="L35715" s="16">
        <f t="shared" si="1689"/>
        <v>0</v>
      </c>
      <c r="M35715" s="16">
        <v>60</v>
      </c>
      <c r="O35715" s="16">
        <f t="shared" si="1690"/>
        <v>60</v>
      </c>
      <c r="P35715" s="16">
        <f t="shared" si="1691"/>
        <v>60</v>
      </c>
    </row>
    <row r="35716" spans="2:16">
      <c r="B35716" s="457"/>
      <c r="D35716" s="63" t="s">
        <v>12977</v>
      </c>
      <c r="F35716" s="63" t="s">
        <v>34540</v>
      </c>
      <c r="G35716" s="16"/>
      <c r="H35716" s="16"/>
      <c r="J35716" s="16">
        <v>0</v>
      </c>
      <c r="L35716" s="16">
        <f t="shared" si="1689"/>
        <v>0</v>
      </c>
      <c r="M35716" s="16">
        <v>61</v>
      </c>
      <c r="O35716" s="16">
        <f t="shared" si="1690"/>
        <v>61</v>
      </c>
      <c r="P35716" s="16">
        <f t="shared" si="1691"/>
        <v>61</v>
      </c>
    </row>
    <row r="35717" spans="2:16">
      <c r="B35717" s="457"/>
      <c r="D35717" s="63" t="s">
        <v>12977</v>
      </c>
      <c r="F35717" s="63" t="s">
        <v>30</v>
      </c>
      <c r="G35717" s="16"/>
      <c r="H35717" s="16"/>
      <c r="J35717" s="16">
        <v>0</v>
      </c>
      <c r="L35717" s="16">
        <f t="shared" si="1689"/>
        <v>0</v>
      </c>
      <c r="M35717" s="16">
        <v>35</v>
      </c>
      <c r="O35717" s="16">
        <f t="shared" si="1690"/>
        <v>35</v>
      </c>
      <c r="P35717" s="16">
        <f t="shared" si="1691"/>
        <v>35</v>
      </c>
    </row>
    <row r="35718" spans="2:16">
      <c r="B35718" s="457"/>
      <c r="D35718" s="63" t="s">
        <v>12977</v>
      </c>
      <c r="F35718" s="63" t="s">
        <v>14827</v>
      </c>
      <c r="G35718" s="16"/>
      <c r="H35718" s="16"/>
      <c r="J35718" s="16">
        <v>0</v>
      </c>
      <c r="L35718" s="16">
        <f t="shared" si="1689"/>
        <v>0</v>
      </c>
      <c r="M35718" s="16">
        <v>0</v>
      </c>
      <c r="O35718" s="16">
        <f t="shared" si="1690"/>
        <v>0</v>
      </c>
      <c r="P35718" s="16">
        <f t="shared" si="1691"/>
        <v>0</v>
      </c>
    </row>
    <row r="35719" spans="2:16">
      <c r="B35719" s="457"/>
      <c r="D35719" s="63" t="s">
        <v>12977</v>
      </c>
      <c r="F35719" s="63" t="s">
        <v>11908</v>
      </c>
      <c r="G35719" s="16"/>
      <c r="H35719" s="16"/>
      <c r="J35719" s="16">
        <v>0</v>
      </c>
      <c r="L35719" s="16">
        <f t="shared" si="1689"/>
        <v>0</v>
      </c>
      <c r="M35719" s="16">
        <v>0</v>
      </c>
      <c r="O35719" s="16">
        <f t="shared" si="1690"/>
        <v>0</v>
      </c>
      <c r="P35719" s="16">
        <f t="shared" si="1691"/>
        <v>0</v>
      </c>
    </row>
    <row r="35720" spans="2:16">
      <c r="B35720" s="457"/>
      <c r="D35720" s="63" t="s">
        <v>12977</v>
      </c>
      <c r="F35720" s="63" t="s">
        <v>34849</v>
      </c>
      <c r="G35720" s="16"/>
      <c r="H35720" s="16"/>
      <c r="J35720" s="16">
        <v>0</v>
      </c>
      <c r="L35720" s="16">
        <f t="shared" si="1689"/>
        <v>0</v>
      </c>
      <c r="M35720" s="16">
        <v>0</v>
      </c>
      <c r="O35720" s="16">
        <f t="shared" si="1690"/>
        <v>0</v>
      </c>
      <c r="P35720" s="16">
        <f t="shared" si="1691"/>
        <v>0</v>
      </c>
    </row>
    <row r="35721" spans="2:16">
      <c r="B35721" s="457"/>
      <c r="D35721" s="63" t="s">
        <v>12977</v>
      </c>
      <c r="F35721" s="63" t="s">
        <v>10871</v>
      </c>
      <c r="G35721" s="16"/>
      <c r="H35721" s="16"/>
      <c r="J35721" s="16">
        <v>0</v>
      </c>
      <c r="L35721" s="16">
        <f t="shared" si="1689"/>
        <v>0</v>
      </c>
      <c r="M35721" s="16">
        <v>102</v>
      </c>
      <c r="O35721" s="16">
        <f t="shared" si="1690"/>
        <v>102</v>
      </c>
      <c r="P35721" s="16">
        <f t="shared" si="1691"/>
        <v>102</v>
      </c>
    </row>
    <row r="35722" spans="2:16">
      <c r="B35722" s="457"/>
      <c r="D35722" s="63" t="s">
        <v>12977</v>
      </c>
      <c r="F35722" s="63" t="s">
        <v>34850</v>
      </c>
      <c r="G35722" s="16"/>
      <c r="H35722" s="16"/>
      <c r="J35722" s="16">
        <v>301</v>
      </c>
      <c r="L35722" s="16">
        <f t="shared" si="1689"/>
        <v>301</v>
      </c>
      <c r="M35722" s="16">
        <v>147</v>
      </c>
      <c r="O35722" s="16">
        <f t="shared" si="1690"/>
        <v>147</v>
      </c>
      <c r="P35722" s="16">
        <f t="shared" si="1691"/>
        <v>448</v>
      </c>
    </row>
    <row r="35723" spans="2:16">
      <c r="B35723" s="457"/>
      <c r="D35723" s="63" t="s">
        <v>12977</v>
      </c>
      <c r="F35723" s="63" t="s">
        <v>30315</v>
      </c>
      <c r="G35723" s="16"/>
      <c r="H35723" s="16"/>
      <c r="J35723" s="16">
        <v>0</v>
      </c>
      <c r="L35723" s="16">
        <f t="shared" si="1689"/>
        <v>0</v>
      </c>
      <c r="M35723" s="16">
        <v>41</v>
      </c>
      <c r="O35723" s="16">
        <f t="shared" si="1690"/>
        <v>41</v>
      </c>
      <c r="P35723" s="16">
        <f t="shared" si="1691"/>
        <v>41</v>
      </c>
    </row>
    <row r="35724" spans="2:16">
      <c r="B35724" s="457"/>
      <c r="D35724" s="63" t="s">
        <v>12977</v>
      </c>
      <c r="F35724" s="63" t="s">
        <v>34851</v>
      </c>
      <c r="G35724" s="16"/>
      <c r="H35724" s="16"/>
      <c r="J35724" s="16">
        <v>307</v>
      </c>
      <c r="L35724" s="16">
        <f t="shared" si="1689"/>
        <v>307</v>
      </c>
      <c r="M35724" s="16">
        <v>0</v>
      </c>
      <c r="O35724" s="16">
        <f t="shared" si="1690"/>
        <v>0</v>
      </c>
      <c r="P35724" s="16">
        <f t="shared" si="1691"/>
        <v>307</v>
      </c>
    </row>
    <row r="35725" spans="2:16">
      <c r="B35725" s="457"/>
      <c r="D35725" s="63" t="s">
        <v>12977</v>
      </c>
      <c r="F35725" s="63" t="s">
        <v>34852</v>
      </c>
      <c r="G35725" s="16"/>
      <c r="H35725" s="16"/>
      <c r="J35725" s="16">
        <v>504</v>
      </c>
      <c r="L35725" s="16">
        <f t="shared" si="1689"/>
        <v>504</v>
      </c>
      <c r="M35725" s="16">
        <v>346</v>
      </c>
      <c r="O35725" s="16">
        <f t="shared" si="1690"/>
        <v>346</v>
      </c>
      <c r="P35725" s="16">
        <f t="shared" si="1691"/>
        <v>850</v>
      </c>
    </row>
    <row r="35726" spans="2:16">
      <c r="B35726" s="457"/>
      <c r="D35726" s="63" t="s">
        <v>12977</v>
      </c>
      <c r="F35726" s="63" t="s">
        <v>34853</v>
      </c>
      <c r="G35726" s="16"/>
      <c r="H35726" s="16"/>
      <c r="J35726" s="16">
        <v>80</v>
      </c>
      <c r="L35726" s="16">
        <f t="shared" si="1689"/>
        <v>80</v>
      </c>
      <c r="M35726" s="16">
        <v>128</v>
      </c>
      <c r="O35726" s="16">
        <f t="shared" si="1690"/>
        <v>128</v>
      </c>
      <c r="P35726" s="16">
        <f t="shared" si="1691"/>
        <v>208</v>
      </c>
    </row>
    <row r="35727" spans="2:16">
      <c r="B35727" s="457"/>
      <c r="D35727" s="63" t="s">
        <v>12977</v>
      </c>
      <c r="F35727" s="63" t="s">
        <v>11898</v>
      </c>
      <c r="G35727" s="16"/>
      <c r="H35727" s="16"/>
      <c r="J35727" s="16">
        <v>0</v>
      </c>
      <c r="L35727" s="16">
        <f t="shared" si="1689"/>
        <v>0</v>
      </c>
      <c r="M35727" s="16">
        <v>0</v>
      </c>
      <c r="O35727" s="16">
        <f t="shared" si="1690"/>
        <v>0</v>
      </c>
      <c r="P35727" s="16">
        <f t="shared" si="1691"/>
        <v>0</v>
      </c>
    </row>
    <row r="35728" spans="2:16">
      <c r="B35728" s="457"/>
      <c r="D35728" s="63" t="s">
        <v>12977</v>
      </c>
      <c r="F35728" s="63" t="s">
        <v>13656</v>
      </c>
      <c r="G35728" s="16"/>
      <c r="H35728" s="16"/>
      <c r="J35728" s="16">
        <v>0</v>
      </c>
      <c r="L35728" s="16">
        <f t="shared" si="1689"/>
        <v>0</v>
      </c>
      <c r="M35728" s="16">
        <v>46</v>
      </c>
      <c r="O35728" s="16">
        <f t="shared" si="1690"/>
        <v>46</v>
      </c>
      <c r="P35728" s="16">
        <f t="shared" si="1691"/>
        <v>46</v>
      </c>
    </row>
    <row r="35729" spans="2:16">
      <c r="B35729" s="457"/>
      <c r="D35729" s="63" t="s">
        <v>12977</v>
      </c>
      <c r="F35729" s="63" t="s">
        <v>34854</v>
      </c>
      <c r="G35729" s="16"/>
      <c r="H35729" s="16"/>
      <c r="J35729" s="16">
        <v>0</v>
      </c>
      <c r="L35729" s="16">
        <f t="shared" si="1689"/>
        <v>0</v>
      </c>
      <c r="M35729" s="16">
        <v>27</v>
      </c>
      <c r="O35729" s="16">
        <f t="shared" si="1690"/>
        <v>27</v>
      </c>
      <c r="P35729" s="16">
        <f t="shared" si="1691"/>
        <v>27</v>
      </c>
    </row>
    <row r="35730" spans="2:16">
      <c r="B35730" s="457"/>
      <c r="D35730" s="63" t="s">
        <v>12977</v>
      </c>
      <c r="F35730" s="63" t="s">
        <v>34738</v>
      </c>
      <c r="G35730" s="16"/>
      <c r="H35730" s="16"/>
      <c r="J35730" s="16">
        <v>0</v>
      </c>
      <c r="L35730" s="16">
        <f t="shared" si="1689"/>
        <v>0</v>
      </c>
      <c r="M35730" s="16">
        <v>67</v>
      </c>
      <c r="O35730" s="16">
        <f t="shared" si="1690"/>
        <v>67</v>
      </c>
      <c r="P35730" s="16">
        <f t="shared" si="1691"/>
        <v>67</v>
      </c>
    </row>
    <row r="35731" spans="2:16">
      <c r="B35731" s="457"/>
      <c r="D35731" s="63" t="s">
        <v>12977</v>
      </c>
      <c r="F35731" s="63" t="s">
        <v>34855</v>
      </c>
      <c r="G35731" s="16"/>
      <c r="H35731" s="16"/>
      <c r="J35731" s="16">
        <v>0</v>
      </c>
      <c r="L35731" s="16">
        <f t="shared" si="1689"/>
        <v>0</v>
      </c>
      <c r="M35731" s="16">
        <v>0</v>
      </c>
      <c r="O35731" s="16">
        <f t="shared" si="1690"/>
        <v>0</v>
      </c>
      <c r="P35731" s="16">
        <f t="shared" si="1691"/>
        <v>0</v>
      </c>
    </row>
    <row r="35732" spans="2:16">
      <c r="B35732" s="457"/>
      <c r="D35732" s="63" t="s">
        <v>12977</v>
      </c>
      <c r="F35732" s="63" t="s">
        <v>15430</v>
      </c>
      <c r="G35732" s="16"/>
      <c r="H35732" s="16"/>
      <c r="J35732" s="16">
        <v>0</v>
      </c>
      <c r="L35732" s="16">
        <f t="shared" si="1689"/>
        <v>0</v>
      </c>
      <c r="M35732" s="16">
        <v>0</v>
      </c>
      <c r="O35732" s="16">
        <f t="shared" si="1690"/>
        <v>0</v>
      </c>
      <c r="P35732" s="16">
        <f t="shared" si="1691"/>
        <v>0</v>
      </c>
    </row>
    <row r="35733" spans="2:16">
      <c r="B35733" s="457"/>
      <c r="D35733" s="63" t="s">
        <v>12977</v>
      </c>
      <c r="F35733" s="63" t="s">
        <v>18777</v>
      </c>
      <c r="G35733" s="16"/>
      <c r="H35733" s="16"/>
      <c r="J35733" s="16">
        <v>0</v>
      </c>
      <c r="L35733" s="16">
        <f t="shared" si="1689"/>
        <v>0</v>
      </c>
      <c r="M35733" s="16">
        <v>34</v>
      </c>
      <c r="O35733" s="16">
        <f t="shared" si="1690"/>
        <v>34</v>
      </c>
      <c r="P35733" s="16">
        <f t="shared" si="1691"/>
        <v>34</v>
      </c>
    </row>
    <row r="35734" spans="2:16">
      <c r="B35734" s="457"/>
      <c r="D35734" s="63" t="s">
        <v>12977</v>
      </c>
      <c r="F35734" s="63" t="s">
        <v>3126</v>
      </c>
      <c r="G35734" s="16"/>
      <c r="H35734" s="16"/>
      <c r="J35734" s="16">
        <v>0</v>
      </c>
      <c r="L35734" s="16">
        <f t="shared" si="1689"/>
        <v>0</v>
      </c>
      <c r="M35734" s="16">
        <v>47</v>
      </c>
      <c r="O35734" s="16">
        <f t="shared" si="1690"/>
        <v>47</v>
      </c>
      <c r="P35734" s="16">
        <f t="shared" si="1691"/>
        <v>47</v>
      </c>
    </row>
    <row r="35735" spans="2:16">
      <c r="B35735" s="457"/>
      <c r="D35735" s="63" t="s">
        <v>12977</v>
      </c>
      <c r="F35735" s="63" t="s">
        <v>34856</v>
      </c>
      <c r="G35735" s="16"/>
      <c r="H35735" s="16"/>
      <c r="J35735" s="16">
        <v>0</v>
      </c>
      <c r="L35735" s="16">
        <f t="shared" si="1689"/>
        <v>0</v>
      </c>
      <c r="M35735" s="16">
        <v>45</v>
      </c>
      <c r="O35735" s="16">
        <f t="shared" si="1690"/>
        <v>45</v>
      </c>
      <c r="P35735" s="16">
        <f t="shared" si="1691"/>
        <v>45</v>
      </c>
    </row>
    <row r="35736" spans="2:16">
      <c r="B35736" s="457"/>
      <c r="D35736" s="63" t="s">
        <v>12977</v>
      </c>
      <c r="F35736" s="63" t="s">
        <v>34857</v>
      </c>
      <c r="G35736" s="16"/>
      <c r="H35736" s="16"/>
      <c r="J35736" s="16">
        <v>0</v>
      </c>
      <c r="L35736" s="16">
        <f t="shared" si="1689"/>
        <v>0</v>
      </c>
      <c r="M35736" s="16">
        <v>0</v>
      </c>
      <c r="O35736" s="16">
        <f t="shared" si="1690"/>
        <v>0</v>
      </c>
      <c r="P35736" s="16">
        <f t="shared" si="1691"/>
        <v>0</v>
      </c>
    </row>
    <row r="35737" spans="2:16">
      <c r="B35737" s="457"/>
      <c r="D35737" s="63" t="s">
        <v>12977</v>
      </c>
      <c r="F35737" s="63" t="s">
        <v>12488</v>
      </c>
      <c r="G35737" s="16"/>
      <c r="H35737" s="16"/>
      <c r="J35737" s="16">
        <v>0</v>
      </c>
      <c r="L35737" s="16">
        <f t="shared" si="1689"/>
        <v>0</v>
      </c>
      <c r="M35737" s="16">
        <v>58</v>
      </c>
      <c r="O35737" s="16">
        <f t="shared" si="1690"/>
        <v>58</v>
      </c>
      <c r="P35737" s="16">
        <f t="shared" si="1691"/>
        <v>58</v>
      </c>
    </row>
    <row r="35738" spans="2:16">
      <c r="B35738" s="457"/>
      <c r="D35738" s="63" t="s">
        <v>12977</v>
      </c>
      <c r="F35738" s="63" t="s">
        <v>34858</v>
      </c>
      <c r="G35738" s="16"/>
      <c r="H35738" s="16"/>
      <c r="J35738" s="16">
        <v>0</v>
      </c>
      <c r="L35738" s="16">
        <f t="shared" si="1689"/>
        <v>0</v>
      </c>
      <c r="M35738" s="16">
        <v>20</v>
      </c>
      <c r="O35738" s="16">
        <f t="shared" si="1690"/>
        <v>20</v>
      </c>
      <c r="P35738" s="16">
        <f t="shared" si="1691"/>
        <v>20</v>
      </c>
    </row>
    <row r="35739" spans="2:16">
      <c r="B35739" s="457"/>
      <c r="D35739" s="63" t="s">
        <v>12977</v>
      </c>
      <c r="F35739" s="63" t="s">
        <v>11259</v>
      </c>
      <c r="G35739" s="16"/>
      <c r="H35739" s="16"/>
      <c r="J35739" s="16">
        <v>300</v>
      </c>
      <c r="L35739" s="16">
        <f t="shared" si="1689"/>
        <v>300</v>
      </c>
      <c r="M35739" s="16">
        <v>194</v>
      </c>
      <c r="O35739" s="16">
        <f t="shared" si="1690"/>
        <v>194</v>
      </c>
      <c r="P35739" s="16">
        <f t="shared" si="1691"/>
        <v>494</v>
      </c>
    </row>
    <row r="35740" spans="2:16">
      <c r="B35740" s="457"/>
      <c r="D35740" s="63" t="s">
        <v>12977</v>
      </c>
      <c r="F35740" s="63" t="s">
        <v>11259</v>
      </c>
      <c r="G35740" s="16"/>
      <c r="H35740" s="16"/>
      <c r="J35740" s="16">
        <v>0</v>
      </c>
      <c r="L35740" s="16">
        <f t="shared" si="1689"/>
        <v>0</v>
      </c>
      <c r="M35740" s="16">
        <v>72</v>
      </c>
      <c r="O35740" s="16">
        <f t="shared" si="1690"/>
        <v>72</v>
      </c>
      <c r="P35740" s="16">
        <f t="shared" si="1691"/>
        <v>72</v>
      </c>
    </row>
    <row r="35741" spans="2:16">
      <c r="B35741" s="457"/>
      <c r="D35741" s="63" t="s">
        <v>12977</v>
      </c>
      <c r="F35741" s="63" t="s">
        <v>11169</v>
      </c>
      <c r="G35741" s="16"/>
      <c r="H35741" s="16"/>
      <c r="J35741" s="16">
        <v>0</v>
      </c>
      <c r="L35741" s="16">
        <f t="shared" si="1689"/>
        <v>0</v>
      </c>
      <c r="M35741" s="16">
        <v>20</v>
      </c>
      <c r="O35741" s="16">
        <f t="shared" si="1690"/>
        <v>20</v>
      </c>
      <c r="P35741" s="16">
        <f t="shared" si="1691"/>
        <v>20</v>
      </c>
    </row>
    <row r="35742" spans="2:16">
      <c r="B35742" s="457"/>
      <c r="D35742" s="63" t="s">
        <v>12977</v>
      </c>
      <c r="F35742" s="63" t="s">
        <v>480</v>
      </c>
      <c r="G35742" s="16"/>
      <c r="H35742" s="16"/>
      <c r="J35742" s="16">
        <v>0</v>
      </c>
      <c r="L35742" s="16">
        <f t="shared" si="1689"/>
        <v>0</v>
      </c>
      <c r="M35742" s="16">
        <v>21</v>
      </c>
      <c r="O35742" s="16">
        <f t="shared" si="1690"/>
        <v>21</v>
      </c>
      <c r="P35742" s="16">
        <f t="shared" si="1691"/>
        <v>21</v>
      </c>
    </row>
    <row r="35743" spans="2:16">
      <c r="B35743" s="457"/>
      <c r="D35743" s="63" t="s">
        <v>12977</v>
      </c>
      <c r="F35743" s="63" t="s">
        <v>12391</v>
      </c>
      <c r="G35743" s="16"/>
      <c r="H35743" s="16"/>
      <c r="J35743" s="16">
        <v>0</v>
      </c>
      <c r="L35743" s="16">
        <f t="shared" si="1689"/>
        <v>0</v>
      </c>
      <c r="M35743" s="16">
        <v>0</v>
      </c>
      <c r="O35743" s="16">
        <f t="shared" si="1690"/>
        <v>0</v>
      </c>
      <c r="P35743" s="16">
        <f t="shared" si="1691"/>
        <v>0</v>
      </c>
    </row>
    <row r="35744" spans="2:16">
      <c r="B35744" s="457"/>
      <c r="D35744" s="63" t="s">
        <v>12977</v>
      </c>
      <c r="F35744" s="63" t="s">
        <v>34859</v>
      </c>
      <c r="G35744" s="16"/>
      <c r="H35744" s="16"/>
      <c r="J35744" s="16">
        <v>0</v>
      </c>
      <c r="L35744" s="16">
        <f t="shared" si="1689"/>
        <v>0</v>
      </c>
      <c r="M35744" s="16">
        <v>50</v>
      </c>
      <c r="O35744" s="16">
        <f t="shared" si="1690"/>
        <v>50</v>
      </c>
      <c r="P35744" s="16">
        <f t="shared" si="1691"/>
        <v>50</v>
      </c>
    </row>
    <row r="35745" spans="2:16">
      <c r="B35745" s="457"/>
      <c r="D35745" s="63" t="s">
        <v>12977</v>
      </c>
      <c r="F35745" s="63" t="s">
        <v>34860</v>
      </c>
      <c r="G35745" s="16"/>
      <c r="H35745" s="16"/>
      <c r="J35745" s="16">
        <v>0</v>
      </c>
      <c r="L35745" s="16">
        <f t="shared" si="1689"/>
        <v>0</v>
      </c>
      <c r="M35745" s="16">
        <v>0</v>
      </c>
      <c r="O35745" s="16">
        <f t="shared" si="1690"/>
        <v>0</v>
      </c>
      <c r="P35745" s="16">
        <f t="shared" si="1691"/>
        <v>0</v>
      </c>
    </row>
    <row r="35746" spans="2:16">
      <c r="B35746" s="457"/>
      <c r="D35746" s="63" t="s">
        <v>12977</v>
      </c>
      <c r="F35746" s="63" t="s">
        <v>34861</v>
      </c>
      <c r="G35746" s="16"/>
      <c r="H35746" s="16"/>
      <c r="J35746" s="16">
        <v>0</v>
      </c>
      <c r="L35746" s="16">
        <f t="shared" si="1689"/>
        <v>0</v>
      </c>
      <c r="M35746" s="16">
        <v>37</v>
      </c>
      <c r="O35746" s="16">
        <f t="shared" si="1690"/>
        <v>37</v>
      </c>
      <c r="P35746" s="16">
        <f t="shared" si="1691"/>
        <v>37</v>
      </c>
    </row>
    <row r="35747" spans="2:16">
      <c r="B35747" s="457"/>
      <c r="D35747" s="63" t="s">
        <v>12977</v>
      </c>
      <c r="F35747" s="63" t="s">
        <v>34516</v>
      </c>
      <c r="G35747" s="16"/>
      <c r="H35747" s="16"/>
      <c r="J35747" s="16">
        <v>0</v>
      </c>
      <c r="L35747" s="16">
        <f t="shared" si="1689"/>
        <v>0</v>
      </c>
      <c r="M35747" s="16">
        <v>43</v>
      </c>
      <c r="O35747" s="16">
        <f t="shared" si="1690"/>
        <v>43</v>
      </c>
      <c r="P35747" s="16">
        <f t="shared" si="1691"/>
        <v>43</v>
      </c>
    </row>
    <row r="35748" spans="2:16">
      <c r="B35748" s="457"/>
      <c r="D35748" s="63" t="s">
        <v>12977</v>
      </c>
      <c r="F35748" s="63" t="s">
        <v>34862</v>
      </c>
      <c r="G35748" s="16"/>
      <c r="H35748" s="16"/>
      <c r="J35748" s="16">
        <v>0</v>
      </c>
      <c r="L35748" s="16">
        <f t="shared" si="1689"/>
        <v>0</v>
      </c>
      <c r="M35748" s="16">
        <v>0</v>
      </c>
      <c r="O35748" s="16">
        <f t="shared" si="1690"/>
        <v>0</v>
      </c>
      <c r="P35748" s="16">
        <f t="shared" si="1691"/>
        <v>0</v>
      </c>
    </row>
    <row r="35749" spans="2:16">
      <c r="B35749" s="457"/>
      <c r="D35749" s="63" t="s">
        <v>12977</v>
      </c>
      <c r="F35749" s="63" t="s">
        <v>14822</v>
      </c>
      <c r="G35749" s="16"/>
      <c r="H35749" s="16"/>
      <c r="J35749" s="16">
        <v>0</v>
      </c>
      <c r="L35749" s="16">
        <f t="shared" si="1689"/>
        <v>0</v>
      </c>
      <c r="M35749" s="16">
        <v>28</v>
      </c>
      <c r="O35749" s="16">
        <f t="shared" si="1690"/>
        <v>28</v>
      </c>
      <c r="P35749" s="16">
        <f t="shared" si="1691"/>
        <v>28</v>
      </c>
    </row>
    <row r="35750" spans="2:16">
      <c r="B35750" s="457"/>
      <c r="D35750" s="63" t="s">
        <v>12977</v>
      </c>
      <c r="F35750" s="63" t="s">
        <v>34795</v>
      </c>
      <c r="G35750" s="16"/>
      <c r="H35750" s="16"/>
      <c r="J35750" s="16">
        <v>0</v>
      </c>
      <c r="L35750" s="16">
        <f t="shared" si="1689"/>
        <v>0</v>
      </c>
      <c r="M35750" s="16">
        <v>20</v>
      </c>
      <c r="O35750" s="16">
        <f t="shared" si="1690"/>
        <v>20</v>
      </c>
      <c r="P35750" s="16">
        <f t="shared" si="1691"/>
        <v>20</v>
      </c>
    </row>
    <row r="35751" spans="2:16">
      <c r="B35751" s="457"/>
      <c r="D35751" s="63" t="s">
        <v>12977</v>
      </c>
      <c r="F35751" s="63" t="s">
        <v>13718</v>
      </c>
      <c r="G35751" s="16"/>
      <c r="H35751" s="16"/>
      <c r="J35751" s="16">
        <v>208</v>
      </c>
      <c r="L35751" s="16">
        <f t="shared" si="1689"/>
        <v>208</v>
      </c>
      <c r="M35751" s="16">
        <v>206</v>
      </c>
      <c r="O35751" s="16">
        <f t="shared" si="1690"/>
        <v>206</v>
      </c>
      <c r="P35751" s="16">
        <f t="shared" si="1691"/>
        <v>414</v>
      </c>
    </row>
    <row r="35752" spans="2:16">
      <c r="B35752" s="457"/>
      <c r="D35752" s="63" t="s">
        <v>12977</v>
      </c>
      <c r="F35752" s="63" t="s">
        <v>2439</v>
      </c>
      <c r="G35752" s="16"/>
      <c r="H35752" s="16"/>
      <c r="J35752" s="16">
        <v>162</v>
      </c>
      <c r="L35752" s="16">
        <f t="shared" si="1689"/>
        <v>162</v>
      </c>
      <c r="M35752" s="16">
        <v>0</v>
      </c>
      <c r="O35752" s="16">
        <f t="shared" si="1690"/>
        <v>0</v>
      </c>
      <c r="P35752" s="16">
        <f t="shared" si="1691"/>
        <v>162</v>
      </c>
    </row>
    <row r="35753" spans="2:16">
      <c r="B35753" s="457"/>
      <c r="D35753" s="63" t="s">
        <v>12977</v>
      </c>
      <c r="F35753" s="63" t="s">
        <v>920</v>
      </c>
      <c r="G35753" s="16"/>
      <c r="H35753" s="16"/>
      <c r="J35753" s="16">
        <v>0</v>
      </c>
      <c r="L35753" s="16">
        <f t="shared" si="1689"/>
        <v>0</v>
      </c>
      <c r="M35753" s="16">
        <v>221</v>
      </c>
      <c r="O35753" s="16">
        <f t="shared" si="1690"/>
        <v>221</v>
      </c>
      <c r="P35753" s="16">
        <f t="shared" si="1691"/>
        <v>221</v>
      </c>
    </row>
    <row r="35754" spans="2:16">
      <c r="B35754" s="457"/>
      <c r="D35754" s="63" t="s">
        <v>12977</v>
      </c>
      <c r="F35754" s="63" t="s">
        <v>2956</v>
      </c>
      <c r="G35754" s="16"/>
      <c r="H35754" s="16"/>
      <c r="J35754" s="16">
        <v>0</v>
      </c>
      <c r="L35754" s="16">
        <f t="shared" si="1689"/>
        <v>0</v>
      </c>
      <c r="M35754" s="16">
        <v>23</v>
      </c>
      <c r="O35754" s="16">
        <f t="shared" si="1690"/>
        <v>23</v>
      </c>
      <c r="P35754" s="16">
        <f t="shared" si="1691"/>
        <v>23</v>
      </c>
    </row>
    <row r="35755" spans="2:16">
      <c r="B35755" s="457"/>
      <c r="D35755" s="63" t="s">
        <v>12977</v>
      </c>
      <c r="F35755" s="63" t="s">
        <v>34863</v>
      </c>
      <c r="G35755" s="16"/>
      <c r="H35755" s="16"/>
      <c r="J35755" s="16">
        <v>0</v>
      </c>
      <c r="L35755" s="16">
        <f t="shared" si="1689"/>
        <v>0</v>
      </c>
      <c r="M35755" s="16">
        <v>0</v>
      </c>
      <c r="O35755" s="16">
        <f t="shared" si="1690"/>
        <v>0</v>
      </c>
      <c r="P35755" s="16">
        <f t="shared" si="1691"/>
        <v>0</v>
      </c>
    </row>
    <row r="35756" spans="2:16">
      <c r="B35756" s="457"/>
      <c r="D35756" s="63" t="s">
        <v>12977</v>
      </c>
      <c r="F35756" s="63" t="s">
        <v>1891</v>
      </c>
      <c r="G35756" s="16"/>
      <c r="H35756" s="16"/>
      <c r="J35756" s="16">
        <v>0</v>
      </c>
      <c r="L35756" s="16">
        <f t="shared" si="1689"/>
        <v>0</v>
      </c>
      <c r="M35756" s="16">
        <v>85</v>
      </c>
      <c r="O35756" s="16">
        <f t="shared" si="1690"/>
        <v>85</v>
      </c>
      <c r="P35756" s="16">
        <f t="shared" si="1691"/>
        <v>85</v>
      </c>
    </row>
    <row r="35757" spans="2:16">
      <c r="B35757" s="457"/>
      <c r="D35757" s="63" t="s">
        <v>12977</v>
      </c>
      <c r="F35757" s="63" t="s">
        <v>1973</v>
      </c>
      <c r="G35757" s="16"/>
      <c r="H35757" s="16"/>
      <c r="J35757" s="16">
        <v>0</v>
      </c>
      <c r="L35757" s="16">
        <f t="shared" si="1689"/>
        <v>0</v>
      </c>
      <c r="M35757" s="16">
        <v>79</v>
      </c>
      <c r="O35757" s="16">
        <f t="shared" si="1690"/>
        <v>79</v>
      </c>
      <c r="P35757" s="16">
        <f t="shared" si="1691"/>
        <v>79</v>
      </c>
    </row>
    <row r="35758" spans="2:16">
      <c r="B35758" s="457"/>
      <c r="D35758" s="63" t="s">
        <v>12977</v>
      </c>
      <c r="F35758" s="63" t="s">
        <v>946</v>
      </c>
      <c r="G35758" s="16"/>
      <c r="H35758" s="16"/>
      <c r="J35758" s="16">
        <v>0</v>
      </c>
      <c r="L35758" s="16">
        <f t="shared" si="1689"/>
        <v>0</v>
      </c>
      <c r="M35758" s="16">
        <v>0</v>
      </c>
      <c r="O35758" s="16">
        <f t="shared" si="1690"/>
        <v>0</v>
      </c>
      <c r="P35758" s="16">
        <f t="shared" si="1691"/>
        <v>0</v>
      </c>
    </row>
    <row r="35759" spans="2:16">
      <c r="B35759" s="457"/>
      <c r="D35759" s="63" t="s">
        <v>12977</v>
      </c>
      <c r="F35759" s="63" t="s">
        <v>13072</v>
      </c>
      <c r="G35759" s="16"/>
      <c r="H35759" s="16"/>
      <c r="J35759" s="16">
        <v>0</v>
      </c>
      <c r="L35759" s="16">
        <f t="shared" si="1689"/>
        <v>0</v>
      </c>
      <c r="M35759" s="16">
        <v>29</v>
      </c>
      <c r="O35759" s="16">
        <f t="shared" si="1690"/>
        <v>29</v>
      </c>
      <c r="P35759" s="16">
        <f t="shared" si="1691"/>
        <v>29</v>
      </c>
    </row>
    <row r="35760" spans="2:16">
      <c r="B35760" s="457"/>
      <c r="D35760" s="63" t="s">
        <v>12977</v>
      </c>
      <c r="F35760" s="63" t="s">
        <v>34864</v>
      </c>
      <c r="G35760" s="16"/>
      <c r="H35760" s="16"/>
      <c r="J35760" s="16">
        <v>380</v>
      </c>
      <c r="L35760" s="16">
        <f t="shared" si="1689"/>
        <v>380</v>
      </c>
      <c r="M35760" s="16">
        <v>374</v>
      </c>
      <c r="O35760" s="16">
        <f t="shared" si="1690"/>
        <v>374</v>
      </c>
      <c r="P35760" s="16">
        <f t="shared" si="1691"/>
        <v>754</v>
      </c>
    </row>
    <row r="35761" spans="2:16">
      <c r="B35761" s="457"/>
      <c r="D35761" s="63" t="s">
        <v>12977</v>
      </c>
      <c r="F35761" s="63" t="s">
        <v>34865</v>
      </c>
      <c r="G35761" s="16"/>
      <c r="H35761" s="16"/>
      <c r="J35761" s="16">
        <v>0</v>
      </c>
      <c r="L35761" s="16">
        <f t="shared" si="1689"/>
        <v>0</v>
      </c>
      <c r="M35761" s="16">
        <v>31</v>
      </c>
      <c r="O35761" s="16">
        <f t="shared" si="1690"/>
        <v>31</v>
      </c>
      <c r="P35761" s="16">
        <f t="shared" si="1691"/>
        <v>31</v>
      </c>
    </row>
    <row r="35762" spans="2:16">
      <c r="B35762" s="457"/>
      <c r="D35762" s="63" t="s">
        <v>12977</v>
      </c>
      <c r="F35762" s="63" t="s">
        <v>34866</v>
      </c>
      <c r="G35762" s="16"/>
      <c r="H35762" s="16"/>
      <c r="J35762" s="16">
        <v>0</v>
      </c>
      <c r="L35762" s="16">
        <f t="shared" ref="L35762:L35825" si="1692">+J35762+K35762</f>
        <v>0</v>
      </c>
      <c r="M35762" s="16">
        <v>119</v>
      </c>
      <c r="O35762" s="16">
        <f t="shared" ref="O35762:O35825" si="1693">+M35762+N35762</f>
        <v>119</v>
      </c>
      <c r="P35762" s="16">
        <f t="shared" ref="P35762:P35825" si="1694">+O35762+L35762</f>
        <v>119</v>
      </c>
    </row>
    <row r="35763" spans="2:16">
      <c r="B35763" s="457"/>
      <c r="D35763" s="63" t="s">
        <v>12977</v>
      </c>
      <c r="F35763" s="63" t="s">
        <v>3040</v>
      </c>
      <c r="G35763" s="16"/>
      <c r="H35763" s="16"/>
      <c r="J35763" s="16">
        <v>476</v>
      </c>
      <c r="L35763" s="16">
        <f t="shared" si="1692"/>
        <v>476</v>
      </c>
      <c r="M35763" s="16">
        <v>309</v>
      </c>
      <c r="O35763" s="16">
        <f t="shared" si="1693"/>
        <v>309</v>
      </c>
      <c r="P35763" s="16">
        <f t="shared" si="1694"/>
        <v>785</v>
      </c>
    </row>
    <row r="35764" spans="2:16">
      <c r="B35764" s="457"/>
      <c r="D35764" s="63" t="s">
        <v>12977</v>
      </c>
      <c r="F35764" s="63" t="s">
        <v>33006</v>
      </c>
      <c r="G35764" s="16"/>
      <c r="H35764" s="16"/>
      <c r="J35764" s="16">
        <v>0</v>
      </c>
      <c r="L35764" s="16">
        <f t="shared" si="1692"/>
        <v>0</v>
      </c>
      <c r="M35764" s="16">
        <v>0</v>
      </c>
      <c r="O35764" s="16">
        <f t="shared" si="1693"/>
        <v>0</v>
      </c>
      <c r="P35764" s="16">
        <f t="shared" si="1694"/>
        <v>0</v>
      </c>
    </row>
    <row r="35765" spans="2:16">
      <c r="B35765" s="457"/>
      <c r="D35765" s="63" t="s">
        <v>12977</v>
      </c>
      <c r="F35765" s="63" t="s">
        <v>34867</v>
      </c>
      <c r="G35765" s="16"/>
      <c r="H35765" s="16"/>
      <c r="J35765" s="16">
        <v>0</v>
      </c>
      <c r="L35765" s="16">
        <f t="shared" si="1692"/>
        <v>0</v>
      </c>
      <c r="M35765" s="16">
        <v>0</v>
      </c>
      <c r="O35765" s="16">
        <f t="shared" si="1693"/>
        <v>0</v>
      </c>
      <c r="P35765" s="16">
        <f t="shared" si="1694"/>
        <v>0</v>
      </c>
    </row>
    <row r="35766" spans="2:16">
      <c r="B35766" s="457"/>
      <c r="D35766" s="63" t="s">
        <v>12977</v>
      </c>
      <c r="F35766" s="63" t="s">
        <v>1972</v>
      </c>
      <c r="G35766" s="16"/>
      <c r="H35766" s="16"/>
      <c r="J35766" s="16">
        <v>0</v>
      </c>
      <c r="L35766" s="16">
        <f t="shared" si="1692"/>
        <v>0</v>
      </c>
      <c r="M35766" s="16">
        <v>73</v>
      </c>
      <c r="O35766" s="16">
        <f t="shared" si="1693"/>
        <v>73</v>
      </c>
      <c r="P35766" s="16">
        <f t="shared" si="1694"/>
        <v>73</v>
      </c>
    </row>
    <row r="35767" spans="2:16">
      <c r="B35767" s="457"/>
      <c r="D35767" s="63" t="s">
        <v>12977</v>
      </c>
      <c r="F35767" s="63" t="s">
        <v>21864</v>
      </c>
      <c r="G35767" s="16"/>
      <c r="H35767" s="16"/>
      <c r="J35767" s="16">
        <v>0</v>
      </c>
      <c r="L35767" s="16">
        <f t="shared" si="1692"/>
        <v>0</v>
      </c>
      <c r="M35767" s="16">
        <v>59</v>
      </c>
      <c r="O35767" s="16">
        <f t="shared" si="1693"/>
        <v>59</v>
      </c>
      <c r="P35767" s="16">
        <f t="shared" si="1694"/>
        <v>59</v>
      </c>
    </row>
    <row r="35768" spans="2:16">
      <c r="B35768" s="457"/>
      <c r="D35768" s="63" t="s">
        <v>12977</v>
      </c>
      <c r="F35768" s="63" t="s">
        <v>19958</v>
      </c>
      <c r="G35768" s="16"/>
      <c r="H35768" s="16"/>
      <c r="J35768" s="16">
        <v>0</v>
      </c>
      <c r="L35768" s="16">
        <f t="shared" si="1692"/>
        <v>0</v>
      </c>
      <c r="M35768" s="16">
        <v>27</v>
      </c>
      <c r="O35768" s="16">
        <f t="shared" si="1693"/>
        <v>27</v>
      </c>
      <c r="P35768" s="16">
        <f t="shared" si="1694"/>
        <v>27</v>
      </c>
    </row>
    <row r="35769" spans="2:16">
      <c r="B35769" s="457"/>
      <c r="D35769" s="63" t="s">
        <v>12977</v>
      </c>
      <c r="F35769" s="63" t="s">
        <v>34868</v>
      </c>
      <c r="G35769" s="16"/>
      <c r="H35769" s="16"/>
      <c r="J35769" s="16">
        <v>0</v>
      </c>
      <c r="L35769" s="16">
        <f t="shared" si="1692"/>
        <v>0</v>
      </c>
      <c r="M35769" s="16">
        <v>0</v>
      </c>
      <c r="O35769" s="16">
        <f t="shared" si="1693"/>
        <v>0</v>
      </c>
      <c r="P35769" s="16">
        <f t="shared" si="1694"/>
        <v>0</v>
      </c>
    </row>
    <row r="35770" spans="2:16">
      <c r="B35770" s="457"/>
      <c r="D35770" s="63" t="s">
        <v>12977</v>
      </c>
      <c r="F35770" s="63" t="s">
        <v>11174</v>
      </c>
      <c r="G35770" s="16"/>
      <c r="H35770" s="16"/>
      <c r="J35770" s="16">
        <v>0</v>
      </c>
      <c r="L35770" s="16">
        <f t="shared" si="1692"/>
        <v>0</v>
      </c>
      <c r="M35770" s="16">
        <v>115</v>
      </c>
      <c r="O35770" s="16">
        <f t="shared" si="1693"/>
        <v>115</v>
      </c>
      <c r="P35770" s="16">
        <f t="shared" si="1694"/>
        <v>115</v>
      </c>
    </row>
    <row r="35771" spans="2:16">
      <c r="B35771" s="457"/>
      <c r="D35771" s="63" t="s">
        <v>12977</v>
      </c>
      <c r="F35771" s="63" t="s">
        <v>34869</v>
      </c>
      <c r="G35771" s="16"/>
      <c r="H35771" s="16"/>
      <c r="J35771" s="16">
        <v>0</v>
      </c>
      <c r="L35771" s="16">
        <f t="shared" si="1692"/>
        <v>0</v>
      </c>
      <c r="M35771" s="16">
        <v>0</v>
      </c>
      <c r="O35771" s="16">
        <f t="shared" si="1693"/>
        <v>0</v>
      </c>
      <c r="P35771" s="16">
        <f t="shared" si="1694"/>
        <v>0</v>
      </c>
    </row>
    <row r="35772" spans="2:16">
      <c r="B35772" s="457"/>
      <c r="D35772" s="63" t="s">
        <v>12977</v>
      </c>
      <c r="F35772" s="63" t="s">
        <v>34870</v>
      </c>
      <c r="G35772" s="16"/>
      <c r="H35772" s="16"/>
      <c r="J35772" s="16">
        <v>300</v>
      </c>
      <c r="L35772" s="16">
        <f t="shared" si="1692"/>
        <v>300</v>
      </c>
      <c r="M35772" s="16">
        <v>266</v>
      </c>
      <c r="O35772" s="16">
        <f t="shared" si="1693"/>
        <v>266</v>
      </c>
      <c r="P35772" s="16">
        <f t="shared" si="1694"/>
        <v>566</v>
      </c>
    </row>
    <row r="35773" spans="2:16">
      <c r="B35773" s="457"/>
      <c r="D35773" s="63" t="s">
        <v>12977</v>
      </c>
      <c r="F35773" s="63" t="s">
        <v>2019</v>
      </c>
      <c r="G35773" s="16"/>
      <c r="H35773" s="16"/>
      <c r="J35773" s="16">
        <v>0</v>
      </c>
      <c r="L35773" s="16">
        <f t="shared" si="1692"/>
        <v>0</v>
      </c>
      <c r="M35773" s="16">
        <v>0</v>
      </c>
      <c r="O35773" s="16">
        <f t="shared" si="1693"/>
        <v>0</v>
      </c>
      <c r="P35773" s="16">
        <f t="shared" si="1694"/>
        <v>0</v>
      </c>
    </row>
    <row r="35774" spans="2:16">
      <c r="B35774" s="457"/>
      <c r="D35774" s="63" t="s">
        <v>12977</v>
      </c>
      <c r="F35774" s="63" t="s">
        <v>34871</v>
      </c>
      <c r="G35774" s="16"/>
      <c r="H35774" s="16"/>
      <c r="J35774" s="16">
        <v>127</v>
      </c>
      <c r="L35774" s="16">
        <f t="shared" si="1692"/>
        <v>127</v>
      </c>
      <c r="M35774" s="16">
        <v>165</v>
      </c>
      <c r="O35774" s="16">
        <f t="shared" si="1693"/>
        <v>165</v>
      </c>
      <c r="P35774" s="16">
        <f t="shared" si="1694"/>
        <v>292</v>
      </c>
    </row>
    <row r="35775" spans="2:16">
      <c r="B35775" s="457"/>
      <c r="D35775" s="63" t="s">
        <v>12977</v>
      </c>
      <c r="F35775" s="63" t="s">
        <v>13011</v>
      </c>
      <c r="G35775" s="16"/>
      <c r="H35775" s="16"/>
      <c r="J35775" s="16">
        <v>0</v>
      </c>
      <c r="L35775" s="16">
        <f t="shared" si="1692"/>
        <v>0</v>
      </c>
      <c r="M35775" s="16">
        <v>0</v>
      </c>
      <c r="O35775" s="16">
        <f t="shared" si="1693"/>
        <v>0</v>
      </c>
      <c r="P35775" s="16">
        <f t="shared" si="1694"/>
        <v>0</v>
      </c>
    </row>
    <row r="35776" spans="2:16">
      <c r="B35776" s="457"/>
      <c r="D35776" s="63" t="s">
        <v>12977</v>
      </c>
      <c r="F35776" s="63" t="s">
        <v>34872</v>
      </c>
      <c r="G35776" s="16"/>
      <c r="H35776" s="16"/>
      <c r="J35776" s="16">
        <v>0</v>
      </c>
      <c r="L35776" s="16">
        <f t="shared" si="1692"/>
        <v>0</v>
      </c>
      <c r="M35776" s="16">
        <v>0</v>
      </c>
      <c r="O35776" s="16">
        <f t="shared" si="1693"/>
        <v>0</v>
      </c>
      <c r="P35776" s="16">
        <f t="shared" si="1694"/>
        <v>0</v>
      </c>
    </row>
    <row r="35777" spans="2:16">
      <c r="B35777" s="457"/>
      <c r="D35777" s="63" t="s">
        <v>12977</v>
      </c>
      <c r="F35777" s="63" t="s">
        <v>34873</v>
      </c>
      <c r="G35777" s="16"/>
      <c r="H35777" s="16"/>
      <c r="J35777" s="16">
        <v>0</v>
      </c>
      <c r="L35777" s="16">
        <f t="shared" si="1692"/>
        <v>0</v>
      </c>
      <c r="M35777" s="16">
        <v>0</v>
      </c>
      <c r="O35777" s="16">
        <f t="shared" si="1693"/>
        <v>0</v>
      </c>
      <c r="P35777" s="16">
        <f t="shared" si="1694"/>
        <v>0</v>
      </c>
    </row>
    <row r="35778" spans="2:16">
      <c r="B35778" s="457"/>
      <c r="D35778" s="63" t="s">
        <v>12977</v>
      </c>
      <c r="F35778" s="63" t="s">
        <v>34874</v>
      </c>
      <c r="G35778" s="16"/>
      <c r="H35778" s="16"/>
      <c r="J35778" s="16">
        <v>0</v>
      </c>
      <c r="L35778" s="16">
        <f t="shared" si="1692"/>
        <v>0</v>
      </c>
      <c r="M35778" s="16">
        <v>0</v>
      </c>
      <c r="O35778" s="16">
        <f t="shared" si="1693"/>
        <v>0</v>
      </c>
      <c r="P35778" s="16">
        <f t="shared" si="1694"/>
        <v>0</v>
      </c>
    </row>
    <row r="35779" spans="2:16">
      <c r="B35779" s="457"/>
      <c r="D35779" s="63" t="s">
        <v>34875</v>
      </c>
      <c r="F35779" s="63" t="s">
        <v>34875</v>
      </c>
      <c r="G35779" s="16"/>
      <c r="H35779" s="16"/>
      <c r="J35779" s="16">
        <v>0</v>
      </c>
      <c r="L35779" s="16">
        <f t="shared" si="1692"/>
        <v>0</v>
      </c>
      <c r="M35779" s="16">
        <v>0</v>
      </c>
      <c r="O35779" s="16">
        <f t="shared" si="1693"/>
        <v>0</v>
      </c>
      <c r="P35779" s="16">
        <f t="shared" si="1694"/>
        <v>0</v>
      </c>
    </row>
    <row r="35780" spans="2:16">
      <c r="B35780" s="457"/>
      <c r="D35780" s="14" t="s">
        <v>34875</v>
      </c>
      <c r="F35780" s="36" t="s">
        <v>34876</v>
      </c>
      <c r="G35780" s="16"/>
      <c r="H35780" s="16"/>
      <c r="J35780" s="16">
        <v>0</v>
      </c>
      <c r="L35780" s="16">
        <f t="shared" si="1692"/>
        <v>0</v>
      </c>
      <c r="M35780" s="16">
        <v>34</v>
      </c>
      <c r="O35780" s="16">
        <f t="shared" si="1693"/>
        <v>34</v>
      </c>
      <c r="P35780" s="16">
        <f t="shared" si="1694"/>
        <v>34</v>
      </c>
    </row>
    <row r="35781" spans="2:16">
      <c r="B35781" s="457"/>
      <c r="D35781" s="14" t="s">
        <v>34875</v>
      </c>
      <c r="F35781" s="340" t="s">
        <v>34877</v>
      </c>
      <c r="G35781" s="16"/>
      <c r="H35781" s="16"/>
      <c r="J35781" s="16">
        <v>0</v>
      </c>
      <c r="L35781" s="16">
        <f t="shared" si="1692"/>
        <v>0</v>
      </c>
      <c r="M35781" s="16">
        <v>0</v>
      </c>
      <c r="O35781" s="16">
        <f t="shared" si="1693"/>
        <v>0</v>
      </c>
      <c r="P35781" s="16">
        <f t="shared" si="1694"/>
        <v>0</v>
      </c>
    </row>
    <row r="35782" spans="2:16">
      <c r="B35782" s="457"/>
      <c r="D35782" s="14" t="s">
        <v>34875</v>
      </c>
      <c r="F35782" s="339" t="s">
        <v>34878</v>
      </c>
      <c r="G35782" s="16"/>
      <c r="H35782" s="16"/>
      <c r="J35782" s="16">
        <v>0</v>
      </c>
      <c r="L35782" s="16">
        <f t="shared" si="1692"/>
        <v>0</v>
      </c>
      <c r="M35782" s="16">
        <v>53</v>
      </c>
      <c r="O35782" s="16">
        <f t="shared" si="1693"/>
        <v>53</v>
      </c>
      <c r="P35782" s="16">
        <f t="shared" si="1694"/>
        <v>53</v>
      </c>
    </row>
    <row r="35783" spans="2:16">
      <c r="B35783" s="457"/>
      <c r="D35783" s="14" t="s">
        <v>34875</v>
      </c>
      <c r="F35783" s="339" t="s">
        <v>34879</v>
      </c>
      <c r="G35783" s="16"/>
      <c r="H35783" s="16"/>
      <c r="J35783" s="16">
        <v>0</v>
      </c>
      <c r="L35783" s="16">
        <f t="shared" si="1692"/>
        <v>0</v>
      </c>
      <c r="M35783" s="16">
        <v>36</v>
      </c>
      <c r="O35783" s="16">
        <f t="shared" si="1693"/>
        <v>36</v>
      </c>
      <c r="P35783" s="16">
        <f t="shared" si="1694"/>
        <v>36</v>
      </c>
    </row>
    <row r="35784" spans="2:16">
      <c r="B35784" s="457"/>
      <c r="D35784" s="14" t="s">
        <v>34875</v>
      </c>
      <c r="F35784" s="339" t="s">
        <v>34880</v>
      </c>
      <c r="G35784" s="16"/>
      <c r="H35784" s="16"/>
      <c r="J35784" s="16">
        <v>0</v>
      </c>
      <c r="L35784" s="16">
        <f t="shared" si="1692"/>
        <v>0</v>
      </c>
      <c r="M35784" s="16">
        <v>0</v>
      </c>
      <c r="O35784" s="16">
        <f t="shared" si="1693"/>
        <v>0</v>
      </c>
      <c r="P35784" s="16">
        <f t="shared" si="1694"/>
        <v>0</v>
      </c>
    </row>
    <row r="35785" spans="2:16">
      <c r="B35785" s="457"/>
      <c r="D35785" s="14" t="s">
        <v>34875</v>
      </c>
      <c r="F35785" s="339" t="s">
        <v>34881</v>
      </c>
      <c r="G35785" s="16"/>
      <c r="H35785" s="16"/>
      <c r="J35785" s="16">
        <v>0</v>
      </c>
      <c r="L35785" s="16">
        <f t="shared" si="1692"/>
        <v>0</v>
      </c>
      <c r="M35785" s="16">
        <v>28</v>
      </c>
      <c r="O35785" s="16">
        <f t="shared" si="1693"/>
        <v>28</v>
      </c>
      <c r="P35785" s="16">
        <f t="shared" si="1694"/>
        <v>28</v>
      </c>
    </row>
    <row r="35786" spans="2:16">
      <c r="B35786" s="457"/>
      <c r="D35786" s="14" t="s">
        <v>34875</v>
      </c>
      <c r="F35786" s="339" t="s">
        <v>13030</v>
      </c>
      <c r="G35786" s="16"/>
      <c r="H35786" s="16"/>
      <c r="J35786" s="16">
        <v>0</v>
      </c>
      <c r="L35786" s="16">
        <f t="shared" si="1692"/>
        <v>0</v>
      </c>
      <c r="M35786" s="16">
        <v>53</v>
      </c>
      <c r="O35786" s="16">
        <f t="shared" si="1693"/>
        <v>53</v>
      </c>
      <c r="P35786" s="16">
        <f t="shared" si="1694"/>
        <v>53</v>
      </c>
    </row>
    <row r="35787" spans="2:16">
      <c r="B35787" s="457"/>
      <c r="D35787" s="14" t="s">
        <v>34875</v>
      </c>
      <c r="F35787" s="339" t="s">
        <v>20415</v>
      </c>
      <c r="G35787" s="16"/>
      <c r="H35787" s="16"/>
      <c r="J35787" s="16">
        <v>0</v>
      </c>
      <c r="L35787" s="16">
        <f t="shared" si="1692"/>
        <v>0</v>
      </c>
      <c r="M35787" s="16">
        <v>28</v>
      </c>
      <c r="O35787" s="16">
        <f t="shared" si="1693"/>
        <v>28</v>
      </c>
      <c r="P35787" s="16">
        <f t="shared" si="1694"/>
        <v>28</v>
      </c>
    </row>
    <row r="35788" spans="2:16">
      <c r="B35788" s="457"/>
      <c r="D35788" s="14" t="s">
        <v>34875</v>
      </c>
      <c r="F35788" s="339" t="s">
        <v>929</v>
      </c>
      <c r="G35788" s="16"/>
      <c r="H35788" s="16"/>
      <c r="J35788" s="16">
        <v>0</v>
      </c>
      <c r="L35788" s="16">
        <f t="shared" si="1692"/>
        <v>0</v>
      </c>
      <c r="M35788" s="16">
        <v>26</v>
      </c>
      <c r="O35788" s="16">
        <f t="shared" si="1693"/>
        <v>26</v>
      </c>
      <c r="P35788" s="16">
        <f t="shared" si="1694"/>
        <v>26</v>
      </c>
    </row>
    <row r="35789" spans="2:16">
      <c r="B35789" s="457"/>
      <c r="D35789" s="14" t="s">
        <v>34875</v>
      </c>
      <c r="F35789" s="339" t="s">
        <v>34423</v>
      </c>
      <c r="G35789" s="16"/>
      <c r="H35789" s="16"/>
      <c r="J35789" s="16">
        <v>0</v>
      </c>
      <c r="L35789" s="16">
        <f t="shared" si="1692"/>
        <v>0</v>
      </c>
      <c r="M35789" s="16">
        <v>0</v>
      </c>
      <c r="O35789" s="16">
        <f t="shared" si="1693"/>
        <v>0</v>
      </c>
      <c r="P35789" s="16">
        <f t="shared" si="1694"/>
        <v>0</v>
      </c>
    </row>
    <row r="35790" spans="2:16">
      <c r="B35790" s="457"/>
      <c r="D35790" s="14" t="s">
        <v>34875</v>
      </c>
      <c r="F35790" s="339" t="s">
        <v>34768</v>
      </c>
      <c r="G35790" s="16"/>
      <c r="H35790" s="16"/>
      <c r="J35790" s="16">
        <v>0</v>
      </c>
      <c r="L35790" s="16">
        <f t="shared" si="1692"/>
        <v>0</v>
      </c>
      <c r="M35790" s="16">
        <v>36</v>
      </c>
      <c r="O35790" s="16">
        <f t="shared" si="1693"/>
        <v>36</v>
      </c>
      <c r="P35790" s="16">
        <f t="shared" si="1694"/>
        <v>36</v>
      </c>
    </row>
    <row r="35791" spans="2:16">
      <c r="B35791" s="457"/>
      <c r="D35791" s="14" t="s">
        <v>34875</v>
      </c>
      <c r="F35791" s="339" t="s">
        <v>31886</v>
      </c>
      <c r="G35791" s="16"/>
      <c r="H35791" s="16"/>
      <c r="J35791" s="16">
        <v>0</v>
      </c>
      <c r="L35791" s="16">
        <f t="shared" si="1692"/>
        <v>0</v>
      </c>
      <c r="M35791" s="16">
        <v>24</v>
      </c>
      <c r="O35791" s="16">
        <f t="shared" si="1693"/>
        <v>24</v>
      </c>
      <c r="P35791" s="16">
        <f t="shared" si="1694"/>
        <v>24</v>
      </c>
    </row>
    <row r="35792" spans="2:16">
      <c r="B35792" s="457"/>
      <c r="D35792" s="14" t="s">
        <v>34875</v>
      </c>
      <c r="F35792" s="339" t="s">
        <v>31609</v>
      </c>
      <c r="G35792" s="16"/>
      <c r="H35792" s="16"/>
      <c r="J35792" s="16">
        <v>0</v>
      </c>
      <c r="L35792" s="16">
        <f t="shared" si="1692"/>
        <v>0</v>
      </c>
      <c r="M35792" s="16">
        <v>37</v>
      </c>
      <c r="O35792" s="16">
        <f t="shared" si="1693"/>
        <v>37</v>
      </c>
      <c r="P35792" s="16">
        <f t="shared" si="1694"/>
        <v>37</v>
      </c>
    </row>
    <row r="35793" spans="2:16">
      <c r="B35793" s="457"/>
      <c r="D35793" s="14" t="s">
        <v>34875</v>
      </c>
      <c r="F35793" s="339" t="s">
        <v>20911</v>
      </c>
      <c r="G35793" s="16"/>
      <c r="H35793" s="16"/>
      <c r="J35793" s="16">
        <v>0</v>
      </c>
      <c r="L35793" s="16">
        <f t="shared" si="1692"/>
        <v>0</v>
      </c>
      <c r="M35793" s="16">
        <v>19</v>
      </c>
      <c r="O35793" s="16">
        <f t="shared" si="1693"/>
        <v>19</v>
      </c>
      <c r="P35793" s="16">
        <f t="shared" si="1694"/>
        <v>19</v>
      </c>
    </row>
    <row r="35794" spans="2:16">
      <c r="B35794" s="457"/>
      <c r="D35794" s="14" t="s">
        <v>34875</v>
      </c>
      <c r="F35794" s="339" t="s">
        <v>2445</v>
      </c>
      <c r="G35794" s="16"/>
      <c r="H35794" s="16"/>
      <c r="J35794" s="16">
        <v>0</v>
      </c>
      <c r="L35794" s="16">
        <f t="shared" si="1692"/>
        <v>0</v>
      </c>
      <c r="M35794" s="16">
        <v>175</v>
      </c>
      <c r="O35794" s="16">
        <f t="shared" si="1693"/>
        <v>175</v>
      </c>
      <c r="P35794" s="16">
        <f t="shared" si="1694"/>
        <v>175</v>
      </c>
    </row>
    <row r="35795" spans="2:16">
      <c r="B35795" s="457"/>
      <c r="D35795" s="14" t="s">
        <v>34875</v>
      </c>
      <c r="F35795" s="339" t="s">
        <v>30843</v>
      </c>
      <c r="G35795" s="16"/>
      <c r="H35795" s="16"/>
      <c r="J35795" s="16">
        <v>0</v>
      </c>
      <c r="L35795" s="16">
        <f t="shared" si="1692"/>
        <v>0</v>
      </c>
      <c r="M35795" s="16">
        <v>23</v>
      </c>
      <c r="O35795" s="16">
        <f t="shared" si="1693"/>
        <v>23</v>
      </c>
      <c r="P35795" s="16">
        <f t="shared" si="1694"/>
        <v>23</v>
      </c>
    </row>
    <row r="35796" spans="2:16">
      <c r="B35796" s="457"/>
      <c r="D35796" s="14" t="s">
        <v>34875</v>
      </c>
      <c r="F35796" s="339" t="s">
        <v>13502</v>
      </c>
      <c r="G35796" s="16"/>
      <c r="H35796" s="16"/>
      <c r="J35796" s="16">
        <v>0</v>
      </c>
      <c r="L35796" s="16">
        <f t="shared" si="1692"/>
        <v>0</v>
      </c>
      <c r="M35796" s="16">
        <v>0</v>
      </c>
      <c r="O35796" s="16">
        <f t="shared" si="1693"/>
        <v>0</v>
      </c>
      <c r="P35796" s="16">
        <f t="shared" si="1694"/>
        <v>0</v>
      </c>
    </row>
    <row r="35797" spans="2:16">
      <c r="B35797" s="457"/>
      <c r="D35797" s="14" t="s">
        <v>34875</v>
      </c>
      <c r="F35797" s="339" t="s">
        <v>34882</v>
      </c>
      <c r="G35797" s="16"/>
      <c r="H35797" s="16"/>
      <c r="J35797" s="16">
        <v>0</v>
      </c>
      <c r="L35797" s="16">
        <f t="shared" si="1692"/>
        <v>0</v>
      </c>
      <c r="M35797" s="16">
        <v>0</v>
      </c>
      <c r="O35797" s="16">
        <f t="shared" si="1693"/>
        <v>0</v>
      </c>
      <c r="P35797" s="16">
        <f t="shared" si="1694"/>
        <v>0</v>
      </c>
    </row>
    <row r="35798" spans="2:16">
      <c r="B35798" s="457"/>
      <c r="D35798" s="14" t="s">
        <v>34875</v>
      </c>
      <c r="F35798" s="339" t="s">
        <v>34732</v>
      </c>
      <c r="G35798" s="16"/>
      <c r="H35798" s="16"/>
      <c r="J35798" s="16">
        <v>0</v>
      </c>
      <c r="L35798" s="16">
        <f t="shared" si="1692"/>
        <v>0</v>
      </c>
      <c r="M35798" s="16">
        <v>0</v>
      </c>
      <c r="O35798" s="16">
        <f t="shared" si="1693"/>
        <v>0</v>
      </c>
      <c r="P35798" s="16">
        <f t="shared" si="1694"/>
        <v>0</v>
      </c>
    </row>
    <row r="35799" spans="2:16">
      <c r="B35799" s="457"/>
      <c r="D35799" s="14" t="s">
        <v>34875</v>
      </c>
      <c r="F35799" s="339" t="s">
        <v>30889</v>
      </c>
      <c r="G35799" s="16"/>
      <c r="H35799" s="16"/>
      <c r="J35799" s="16">
        <v>0</v>
      </c>
      <c r="L35799" s="16">
        <f t="shared" si="1692"/>
        <v>0</v>
      </c>
      <c r="M35799" s="16">
        <v>0</v>
      </c>
      <c r="O35799" s="16">
        <f t="shared" si="1693"/>
        <v>0</v>
      </c>
      <c r="P35799" s="16">
        <f t="shared" si="1694"/>
        <v>0</v>
      </c>
    </row>
    <row r="35800" spans="2:16">
      <c r="B35800" s="457"/>
      <c r="D35800" s="14" t="s">
        <v>34875</v>
      </c>
      <c r="F35800" s="339" t="s">
        <v>34883</v>
      </c>
      <c r="G35800" s="16"/>
      <c r="H35800" s="16"/>
      <c r="J35800" s="16">
        <v>0</v>
      </c>
      <c r="L35800" s="16">
        <f t="shared" si="1692"/>
        <v>0</v>
      </c>
      <c r="M35800" s="16">
        <v>47</v>
      </c>
      <c r="O35800" s="16">
        <f t="shared" si="1693"/>
        <v>47</v>
      </c>
      <c r="P35800" s="16">
        <f t="shared" si="1694"/>
        <v>47</v>
      </c>
    </row>
    <row r="35801" spans="2:16">
      <c r="B35801" s="457"/>
      <c r="D35801" s="14" t="s">
        <v>34875</v>
      </c>
      <c r="F35801" s="339" t="s">
        <v>15251</v>
      </c>
      <c r="G35801" s="16"/>
      <c r="H35801" s="16"/>
      <c r="J35801" s="16">
        <v>0</v>
      </c>
      <c r="L35801" s="16">
        <f t="shared" si="1692"/>
        <v>0</v>
      </c>
      <c r="M35801" s="16">
        <v>0</v>
      </c>
      <c r="O35801" s="16">
        <f t="shared" si="1693"/>
        <v>0</v>
      </c>
      <c r="P35801" s="16">
        <f t="shared" si="1694"/>
        <v>0</v>
      </c>
    </row>
    <row r="35802" spans="2:16">
      <c r="B35802" s="457"/>
      <c r="D35802" s="14" t="s">
        <v>34875</v>
      </c>
      <c r="F35802" s="339" t="s">
        <v>34884</v>
      </c>
      <c r="G35802" s="16"/>
      <c r="H35802" s="16"/>
      <c r="J35802" s="16">
        <v>0</v>
      </c>
      <c r="L35802" s="16">
        <f t="shared" si="1692"/>
        <v>0</v>
      </c>
      <c r="M35802" s="16">
        <v>25</v>
      </c>
      <c r="O35802" s="16">
        <f t="shared" si="1693"/>
        <v>25</v>
      </c>
      <c r="P35802" s="16">
        <f t="shared" si="1694"/>
        <v>25</v>
      </c>
    </row>
    <row r="35803" spans="2:16">
      <c r="B35803" s="457"/>
      <c r="D35803" s="14" t="s">
        <v>34875</v>
      </c>
      <c r="F35803" s="339" t="s">
        <v>34752</v>
      </c>
      <c r="G35803" s="16"/>
      <c r="H35803" s="16"/>
      <c r="J35803" s="16">
        <v>0</v>
      </c>
      <c r="L35803" s="16">
        <f t="shared" si="1692"/>
        <v>0</v>
      </c>
      <c r="M35803" s="16">
        <v>31</v>
      </c>
      <c r="O35803" s="16">
        <f t="shared" si="1693"/>
        <v>31</v>
      </c>
      <c r="P35803" s="16">
        <f t="shared" si="1694"/>
        <v>31</v>
      </c>
    </row>
    <row r="35804" spans="2:16">
      <c r="B35804" s="457"/>
      <c r="D35804" s="14" t="s">
        <v>34875</v>
      </c>
      <c r="F35804" s="339" t="s">
        <v>34738</v>
      </c>
      <c r="G35804" s="16"/>
      <c r="H35804" s="16"/>
      <c r="J35804" s="16">
        <v>0</v>
      </c>
      <c r="L35804" s="16">
        <f t="shared" si="1692"/>
        <v>0</v>
      </c>
      <c r="M35804" s="16">
        <v>37</v>
      </c>
      <c r="O35804" s="16">
        <f t="shared" si="1693"/>
        <v>37</v>
      </c>
      <c r="P35804" s="16">
        <f t="shared" si="1694"/>
        <v>37</v>
      </c>
    </row>
    <row r="35805" spans="2:16">
      <c r="B35805" s="457"/>
      <c r="D35805" s="14" t="s">
        <v>34875</v>
      </c>
      <c r="F35805" s="339" t="s">
        <v>30525</v>
      </c>
      <c r="G35805" s="16"/>
      <c r="H35805" s="16"/>
      <c r="J35805" s="16">
        <v>0</v>
      </c>
      <c r="L35805" s="16">
        <f t="shared" si="1692"/>
        <v>0</v>
      </c>
      <c r="M35805" s="16">
        <v>72</v>
      </c>
      <c r="O35805" s="16">
        <f t="shared" si="1693"/>
        <v>72</v>
      </c>
      <c r="P35805" s="16">
        <f t="shared" si="1694"/>
        <v>72</v>
      </c>
    </row>
    <row r="35806" spans="2:16">
      <c r="B35806" s="457"/>
      <c r="D35806" s="14" t="s">
        <v>34875</v>
      </c>
      <c r="F35806" s="339" t="s">
        <v>34885</v>
      </c>
      <c r="G35806" s="16"/>
      <c r="H35806" s="16"/>
      <c r="J35806" s="16">
        <v>0</v>
      </c>
      <c r="L35806" s="16">
        <f t="shared" si="1692"/>
        <v>0</v>
      </c>
      <c r="M35806" s="16">
        <v>22</v>
      </c>
      <c r="O35806" s="16">
        <f t="shared" si="1693"/>
        <v>22</v>
      </c>
      <c r="P35806" s="16">
        <f t="shared" si="1694"/>
        <v>22</v>
      </c>
    </row>
    <row r="35807" spans="2:16">
      <c r="B35807" s="457"/>
      <c r="D35807" s="14" t="s">
        <v>34875</v>
      </c>
      <c r="F35807" s="339" t="s">
        <v>12488</v>
      </c>
      <c r="G35807" s="16"/>
      <c r="H35807" s="16"/>
      <c r="J35807" s="16">
        <v>0</v>
      </c>
      <c r="L35807" s="16">
        <f t="shared" si="1692"/>
        <v>0</v>
      </c>
      <c r="M35807" s="16">
        <v>26</v>
      </c>
      <c r="O35807" s="16">
        <f t="shared" si="1693"/>
        <v>26</v>
      </c>
      <c r="P35807" s="16">
        <f t="shared" si="1694"/>
        <v>26</v>
      </c>
    </row>
    <row r="35808" spans="2:16">
      <c r="B35808" s="457"/>
      <c r="D35808" s="14" t="s">
        <v>34875</v>
      </c>
      <c r="F35808" s="339" t="s">
        <v>34886</v>
      </c>
      <c r="G35808" s="16"/>
      <c r="H35808" s="16"/>
      <c r="J35808" s="16">
        <v>0</v>
      </c>
      <c r="L35808" s="16">
        <f t="shared" si="1692"/>
        <v>0</v>
      </c>
      <c r="M35808" s="16">
        <v>64</v>
      </c>
      <c r="O35808" s="16">
        <f t="shared" si="1693"/>
        <v>64</v>
      </c>
      <c r="P35808" s="16">
        <f t="shared" si="1694"/>
        <v>64</v>
      </c>
    </row>
    <row r="35809" spans="2:16">
      <c r="B35809" s="457"/>
      <c r="D35809" s="14" t="s">
        <v>34875</v>
      </c>
      <c r="F35809" s="339" t="s">
        <v>34887</v>
      </c>
      <c r="G35809" s="16"/>
      <c r="H35809" s="16"/>
      <c r="J35809" s="16">
        <v>0</v>
      </c>
      <c r="L35809" s="16">
        <f t="shared" si="1692"/>
        <v>0</v>
      </c>
      <c r="M35809" s="16">
        <v>52</v>
      </c>
      <c r="O35809" s="16">
        <f t="shared" si="1693"/>
        <v>52</v>
      </c>
      <c r="P35809" s="16">
        <f t="shared" si="1694"/>
        <v>52</v>
      </c>
    </row>
    <row r="35810" spans="2:16">
      <c r="B35810" s="457"/>
      <c r="D35810" s="14" t="s">
        <v>34875</v>
      </c>
      <c r="F35810" s="339" t="s">
        <v>34888</v>
      </c>
      <c r="G35810" s="16"/>
      <c r="H35810" s="16"/>
      <c r="J35810" s="16">
        <v>0</v>
      </c>
      <c r="L35810" s="16">
        <f t="shared" si="1692"/>
        <v>0</v>
      </c>
      <c r="M35810" s="16">
        <v>52</v>
      </c>
      <c r="O35810" s="16">
        <f t="shared" si="1693"/>
        <v>52</v>
      </c>
      <c r="P35810" s="16">
        <f t="shared" si="1694"/>
        <v>52</v>
      </c>
    </row>
    <row r="35811" spans="2:16">
      <c r="B35811" s="457"/>
      <c r="D35811" s="14" t="s">
        <v>34875</v>
      </c>
      <c r="F35811" s="339" t="s">
        <v>11259</v>
      </c>
      <c r="G35811" s="16"/>
      <c r="H35811" s="16"/>
      <c r="J35811" s="16">
        <v>0</v>
      </c>
      <c r="L35811" s="16">
        <f t="shared" si="1692"/>
        <v>0</v>
      </c>
      <c r="M35811" s="16">
        <v>0</v>
      </c>
      <c r="O35811" s="16">
        <f t="shared" si="1693"/>
        <v>0</v>
      </c>
      <c r="P35811" s="16">
        <f t="shared" si="1694"/>
        <v>0</v>
      </c>
    </row>
    <row r="35812" spans="2:16">
      <c r="B35812" s="457"/>
      <c r="D35812" s="14" t="s">
        <v>34875</v>
      </c>
      <c r="F35812" s="339" t="s">
        <v>480</v>
      </c>
      <c r="G35812" s="16"/>
      <c r="H35812" s="16"/>
      <c r="J35812" s="16">
        <v>0</v>
      </c>
      <c r="L35812" s="16">
        <f t="shared" si="1692"/>
        <v>0</v>
      </c>
      <c r="M35812" s="16">
        <v>49</v>
      </c>
      <c r="O35812" s="16">
        <f t="shared" si="1693"/>
        <v>49</v>
      </c>
      <c r="P35812" s="16">
        <f t="shared" si="1694"/>
        <v>49</v>
      </c>
    </row>
    <row r="35813" spans="2:16">
      <c r="B35813" s="457"/>
      <c r="D35813" s="14" t="s">
        <v>34875</v>
      </c>
      <c r="F35813" s="339" t="s">
        <v>443</v>
      </c>
      <c r="G35813" s="16"/>
      <c r="H35813" s="16"/>
      <c r="J35813" s="16">
        <v>0</v>
      </c>
      <c r="L35813" s="16">
        <f t="shared" si="1692"/>
        <v>0</v>
      </c>
      <c r="M35813" s="16">
        <v>24</v>
      </c>
      <c r="O35813" s="16">
        <f t="shared" si="1693"/>
        <v>24</v>
      </c>
      <c r="P35813" s="16">
        <f t="shared" si="1694"/>
        <v>24</v>
      </c>
    </row>
    <row r="35814" spans="2:16">
      <c r="B35814" s="457"/>
      <c r="D35814" s="14" t="s">
        <v>34875</v>
      </c>
      <c r="F35814" s="339" t="s">
        <v>10103</v>
      </c>
      <c r="G35814" s="16"/>
      <c r="H35814" s="16"/>
      <c r="J35814" s="16">
        <v>0</v>
      </c>
      <c r="L35814" s="16">
        <f t="shared" si="1692"/>
        <v>0</v>
      </c>
      <c r="M35814" s="16">
        <v>52</v>
      </c>
      <c r="O35814" s="16">
        <f t="shared" si="1693"/>
        <v>52</v>
      </c>
      <c r="P35814" s="16">
        <f t="shared" si="1694"/>
        <v>52</v>
      </c>
    </row>
    <row r="35815" spans="2:16">
      <c r="B35815" s="457"/>
      <c r="D35815" s="14" t="s">
        <v>34875</v>
      </c>
      <c r="F35815" s="339" t="s">
        <v>12975</v>
      </c>
      <c r="G35815" s="16"/>
      <c r="H35815" s="16"/>
      <c r="J35815" s="16">
        <v>0</v>
      </c>
      <c r="L35815" s="16">
        <f t="shared" si="1692"/>
        <v>0</v>
      </c>
      <c r="M35815" s="16">
        <v>0</v>
      </c>
      <c r="O35815" s="16">
        <f t="shared" si="1693"/>
        <v>0</v>
      </c>
      <c r="P35815" s="16">
        <f t="shared" si="1694"/>
        <v>0</v>
      </c>
    </row>
    <row r="35816" spans="2:16">
      <c r="B35816" s="457"/>
      <c r="D35816" s="14" t="s">
        <v>34875</v>
      </c>
      <c r="F35816" s="339" t="s">
        <v>1825</v>
      </c>
      <c r="G35816" s="16"/>
      <c r="H35816" s="16"/>
      <c r="J35816" s="16">
        <v>0</v>
      </c>
      <c r="L35816" s="16">
        <f t="shared" si="1692"/>
        <v>0</v>
      </c>
      <c r="M35816" s="16">
        <v>79</v>
      </c>
      <c r="O35816" s="16">
        <f t="shared" si="1693"/>
        <v>79</v>
      </c>
      <c r="P35816" s="16">
        <f t="shared" si="1694"/>
        <v>79</v>
      </c>
    </row>
    <row r="35817" spans="2:16">
      <c r="B35817" s="457"/>
      <c r="D35817" s="14" t="s">
        <v>34875</v>
      </c>
      <c r="F35817" s="339" t="s">
        <v>21864</v>
      </c>
      <c r="G35817" s="16"/>
      <c r="H35817" s="16"/>
      <c r="J35817" s="16">
        <v>0</v>
      </c>
      <c r="L35817" s="16">
        <f t="shared" si="1692"/>
        <v>0</v>
      </c>
      <c r="M35817" s="16">
        <v>0</v>
      </c>
      <c r="O35817" s="16">
        <f t="shared" si="1693"/>
        <v>0</v>
      </c>
      <c r="P35817" s="16">
        <f t="shared" si="1694"/>
        <v>0</v>
      </c>
    </row>
    <row r="35818" spans="2:16">
      <c r="B35818" s="457"/>
      <c r="D35818" s="14" t="s">
        <v>34875</v>
      </c>
      <c r="F35818" s="339" t="s">
        <v>34889</v>
      </c>
      <c r="G35818" s="16"/>
      <c r="H35818" s="16"/>
      <c r="J35818" s="16">
        <v>0</v>
      </c>
      <c r="L35818" s="16">
        <f t="shared" si="1692"/>
        <v>0</v>
      </c>
      <c r="M35818" s="16">
        <v>54</v>
      </c>
      <c r="O35818" s="16">
        <f t="shared" si="1693"/>
        <v>54</v>
      </c>
      <c r="P35818" s="16">
        <f t="shared" si="1694"/>
        <v>54</v>
      </c>
    </row>
    <row r="35819" spans="2:16">
      <c r="B35819" s="457"/>
      <c r="D35819" s="14" t="s">
        <v>34875</v>
      </c>
      <c r="F35819" s="339" t="s">
        <v>13011</v>
      </c>
      <c r="G35819" s="16"/>
      <c r="H35819" s="16"/>
      <c r="J35819" s="16">
        <v>0</v>
      </c>
      <c r="L35819" s="16">
        <f t="shared" si="1692"/>
        <v>0</v>
      </c>
      <c r="M35819" s="16">
        <v>0</v>
      </c>
      <c r="O35819" s="16">
        <f t="shared" si="1693"/>
        <v>0</v>
      </c>
      <c r="P35819" s="16">
        <f t="shared" si="1694"/>
        <v>0</v>
      </c>
    </row>
    <row r="35820" spans="2:16">
      <c r="B35820" s="457"/>
      <c r="D35820" s="14" t="s">
        <v>2476</v>
      </c>
      <c r="F35820" s="14" t="s">
        <v>2476</v>
      </c>
      <c r="G35820" s="16"/>
      <c r="H35820" s="16"/>
      <c r="J35820" s="16">
        <v>0</v>
      </c>
      <c r="L35820" s="16">
        <f t="shared" si="1692"/>
        <v>0</v>
      </c>
      <c r="M35820" s="16">
        <v>0</v>
      </c>
      <c r="O35820" s="16">
        <f t="shared" si="1693"/>
        <v>0</v>
      </c>
      <c r="P35820" s="16">
        <f t="shared" si="1694"/>
        <v>0</v>
      </c>
    </row>
    <row r="35821" spans="2:16">
      <c r="B35821" s="457"/>
      <c r="D35821" s="14" t="s">
        <v>2476</v>
      </c>
      <c r="F35821" s="14" t="s">
        <v>34890</v>
      </c>
      <c r="G35821" s="16"/>
      <c r="H35821" s="16"/>
      <c r="J35821" s="16">
        <v>0</v>
      </c>
      <c r="L35821" s="16">
        <f t="shared" si="1692"/>
        <v>0</v>
      </c>
      <c r="M35821" s="16">
        <v>0</v>
      </c>
      <c r="O35821" s="16">
        <f t="shared" si="1693"/>
        <v>0</v>
      </c>
      <c r="P35821" s="16">
        <f t="shared" si="1694"/>
        <v>0</v>
      </c>
    </row>
    <row r="35822" spans="2:16">
      <c r="B35822" s="457"/>
      <c r="D35822" s="14" t="s">
        <v>2476</v>
      </c>
      <c r="F35822" s="336" t="s">
        <v>32081</v>
      </c>
      <c r="G35822" s="16"/>
      <c r="H35822" s="16"/>
      <c r="J35822" s="16">
        <v>0</v>
      </c>
      <c r="L35822" s="16">
        <f t="shared" si="1692"/>
        <v>0</v>
      </c>
      <c r="M35822" s="16">
        <v>33</v>
      </c>
      <c r="O35822" s="16">
        <f t="shared" si="1693"/>
        <v>33</v>
      </c>
      <c r="P35822" s="16">
        <f t="shared" si="1694"/>
        <v>33</v>
      </c>
    </row>
    <row r="35823" spans="2:16">
      <c r="B35823" s="457"/>
      <c r="D35823" s="14" t="s">
        <v>2476</v>
      </c>
      <c r="F35823" s="337" t="s">
        <v>29486</v>
      </c>
      <c r="G35823" s="16"/>
      <c r="H35823" s="16"/>
      <c r="J35823" s="16">
        <v>469</v>
      </c>
      <c r="L35823" s="16">
        <f t="shared" si="1692"/>
        <v>469</v>
      </c>
      <c r="M35823" s="16">
        <v>0</v>
      </c>
      <c r="O35823" s="16">
        <f t="shared" si="1693"/>
        <v>0</v>
      </c>
      <c r="P35823" s="16">
        <f t="shared" si="1694"/>
        <v>469</v>
      </c>
    </row>
    <row r="35824" spans="2:16">
      <c r="B35824" s="457"/>
      <c r="D35824" s="14" t="s">
        <v>2476</v>
      </c>
      <c r="F35824" s="337" t="s">
        <v>34891</v>
      </c>
      <c r="G35824" s="16"/>
      <c r="H35824" s="16"/>
      <c r="J35824" s="16">
        <v>0</v>
      </c>
      <c r="L35824" s="16">
        <f t="shared" si="1692"/>
        <v>0</v>
      </c>
      <c r="M35824" s="16">
        <v>0</v>
      </c>
      <c r="O35824" s="16">
        <f t="shared" si="1693"/>
        <v>0</v>
      </c>
      <c r="P35824" s="16">
        <f t="shared" si="1694"/>
        <v>0</v>
      </c>
    </row>
    <row r="35825" spans="2:16">
      <c r="B35825" s="457"/>
      <c r="D35825" s="14" t="s">
        <v>2476</v>
      </c>
      <c r="F35825" s="337" t="s">
        <v>34892</v>
      </c>
      <c r="G35825" s="16"/>
      <c r="H35825" s="16"/>
      <c r="J35825" s="16">
        <v>0</v>
      </c>
      <c r="L35825" s="16">
        <f t="shared" si="1692"/>
        <v>0</v>
      </c>
      <c r="M35825" s="16">
        <v>0</v>
      </c>
      <c r="O35825" s="16">
        <f t="shared" si="1693"/>
        <v>0</v>
      </c>
      <c r="P35825" s="16">
        <f t="shared" si="1694"/>
        <v>0</v>
      </c>
    </row>
    <row r="35826" spans="2:16">
      <c r="B35826" s="457"/>
      <c r="D35826" s="14" t="s">
        <v>2476</v>
      </c>
      <c r="F35826" s="337" t="s">
        <v>34893</v>
      </c>
      <c r="G35826" s="16"/>
      <c r="H35826" s="16"/>
      <c r="J35826" s="16">
        <v>0</v>
      </c>
      <c r="L35826" s="16">
        <f t="shared" ref="L35826:L35889" si="1695">+J35826+K35826</f>
        <v>0</v>
      </c>
      <c r="M35826" s="16">
        <v>43</v>
      </c>
      <c r="O35826" s="16">
        <f t="shared" ref="O35826:O35889" si="1696">+M35826+N35826</f>
        <v>43</v>
      </c>
      <c r="P35826" s="16">
        <f t="shared" ref="P35826:P35889" si="1697">+O35826+L35826</f>
        <v>43</v>
      </c>
    </row>
    <row r="35827" spans="2:16">
      <c r="B35827" s="457"/>
      <c r="D35827" s="14" t="s">
        <v>2476</v>
      </c>
      <c r="F35827" s="337" t="s">
        <v>34894</v>
      </c>
      <c r="G35827" s="16"/>
      <c r="H35827" s="16"/>
      <c r="J35827" s="16">
        <v>0</v>
      </c>
      <c r="L35827" s="16">
        <f t="shared" si="1695"/>
        <v>0</v>
      </c>
      <c r="M35827" s="16">
        <v>0</v>
      </c>
      <c r="O35827" s="16">
        <f t="shared" si="1696"/>
        <v>0</v>
      </c>
      <c r="P35827" s="16">
        <f t="shared" si="1697"/>
        <v>0</v>
      </c>
    </row>
    <row r="35828" spans="2:16">
      <c r="B35828" s="457"/>
      <c r="D35828" s="14" t="s">
        <v>2476</v>
      </c>
      <c r="F35828" s="337" t="s">
        <v>34895</v>
      </c>
      <c r="G35828" s="16"/>
      <c r="H35828" s="16"/>
      <c r="J35828" s="16">
        <v>0</v>
      </c>
      <c r="L35828" s="16">
        <f t="shared" si="1695"/>
        <v>0</v>
      </c>
      <c r="M35828" s="16">
        <v>55</v>
      </c>
      <c r="O35828" s="16">
        <f t="shared" si="1696"/>
        <v>55</v>
      </c>
      <c r="P35828" s="16">
        <f t="shared" si="1697"/>
        <v>55</v>
      </c>
    </row>
    <row r="35829" spans="2:16">
      <c r="B35829" s="457"/>
      <c r="D35829" s="14" t="s">
        <v>2476</v>
      </c>
      <c r="F35829" s="337" t="s">
        <v>34896</v>
      </c>
      <c r="G35829" s="16"/>
      <c r="H35829" s="16"/>
      <c r="J35829" s="16">
        <v>0</v>
      </c>
      <c r="L35829" s="16">
        <f t="shared" si="1695"/>
        <v>0</v>
      </c>
      <c r="M35829" s="16">
        <v>0</v>
      </c>
      <c r="O35829" s="16">
        <f t="shared" si="1696"/>
        <v>0</v>
      </c>
      <c r="P35829" s="16">
        <f t="shared" si="1697"/>
        <v>0</v>
      </c>
    </row>
    <row r="35830" spans="2:16">
      <c r="B35830" s="457"/>
      <c r="D35830" s="14" t="s">
        <v>2476</v>
      </c>
      <c r="F35830" s="337" t="s">
        <v>3931</v>
      </c>
      <c r="G35830" s="16"/>
      <c r="H35830" s="16"/>
      <c r="J35830" s="16">
        <v>0</v>
      </c>
      <c r="L35830" s="16">
        <f t="shared" si="1695"/>
        <v>0</v>
      </c>
      <c r="M35830" s="16">
        <v>0</v>
      </c>
      <c r="O35830" s="16">
        <f t="shared" si="1696"/>
        <v>0</v>
      </c>
      <c r="P35830" s="16">
        <f t="shared" si="1697"/>
        <v>0</v>
      </c>
    </row>
    <row r="35831" spans="2:16">
      <c r="B35831" s="457"/>
      <c r="D35831" s="14" t="s">
        <v>2476</v>
      </c>
      <c r="F35831" s="337" t="s">
        <v>34897</v>
      </c>
      <c r="G35831" s="16"/>
      <c r="H35831" s="16"/>
      <c r="J35831" s="16">
        <v>0</v>
      </c>
      <c r="L35831" s="16">
        <f t="shared" si="1695"/>
        <v>0</v>
      </c>
      <c r="M35831" s="16">
        <v>0</v>
      </c>
      <c r="O35831" s="16">
        <f t="shared" si="1696"/>
        <v>0</v>
      </c>
      <c r="P35831" s="16">
        <f t="shared" si="1697"/>
        <v>0</v>
      </c>
    </row>
    <row r="35832" spans="2:16">
      <c r="B35832" s="457"/>
      <c r="D35832" s="14" t="s">
        <v>2476</v>
      </c>
      <c r="F35832" s="337" t="s">
        <v>34898</v>
      </c>
      <c r="G35832" s="16"/>
      <c r="H35832" s="16"/>
      <c r="J35832" s="16">
        <v>0</v>
      </c>
      <c r="L35832" s="16">
        <f t="shared" si="1695"/>
        <v>0</v>
      </c>
      <c r="M35832" s="16">
        <v>64</v>
      </c>
      <c r="O35832" s="16">
        <f t="shared" si="1696"/>
        <v>64</v>
      </c>
      <c r="P35832" s="16">
        <f t="shared" si="1697"/>
        <v>64</v>
      </c>
    </row>
    <row r="35833" spans="2:16">
      <c r="B35833" s="457"/>
      <c r="D35833" s="14" t="s">
        <v>2476</v>
      </c>
      <c r="F35833" s="337" t="s">
        <v>34899</v>
      </c>
      <c r="G35833" s="16"/>
      <c r="H35833" s="16"/>
      <c r="J35833" s="16">
        <v>0</v>
      </c>
      <c r="L35833" s="16">
        <f t="shared" si="1695"/>
        <v>0</v>
      </c>
      <c r="M35833" s="16">
        <v>0</v>
      </c>
      <c r="O35833" s="16">
        <f t="shared" si="1696"/>
        <v>0</v>
      </c>
      <c r="P35833" s="16">
        <f t="shared" si="1697"/>
        <v>0</v>
      </c>
    </row>
    <row r="35834" spans="2:16">
      <c r="B35834" s="457"/>
      <c r="D35834" s="14" t="s">
        <v>2476</v>
      </c>
      <c r="F35834" s="337" t="s">
        <v>3938</v>
      </c>
      <c r="G35834" s="16"/>
      <c r="H35834" s="16"/>
      <c r="J35834" s="16">
        <v>0</v>
      </c>
      <c r="L35834" s="16">
        <f t="shared" si="1695"/>
        <v>0</v>
      </c>
      <c r="M35834" s="16">
        <v>0</v>
      </c>
      <c r="O35834" s="16">
        <f t="shared" si="1696"/>
        <v>0</v>
      </c>
      <c r="P35834" s="16">
        <f t="shared" si="1697"/>
        <v>0</v>
      </c>
    </row>
    <row r="35835" spans="2:16">
      <c r="B35835" s="457"/>
      <c r="D35835" s="14" t="s">
        <v>2476</v>
      </c>
      <c r="F35835" s="337" t="s">
        <v>34879</v>
      </c>
      <c r="G35835" s="16"/>
      <c r="H35835" s="16"/>
      <c r="J35835" s="16">
        <v>0</v>
      </c>
      <c r="L35835" s="16">
        <f t="shared" si="1695"/>
        <v>0</v>
      </c>
      <c r="M35835" s="16">
        <v>132</v>
      </c>
      <c r="O35835" s="16">
        <f t="shared" si="1696"/>
        <v>132</v>
      </c>
      <c r="P35835" s="16">
        <f t="shared" si="1697"/>
        <v>132</v>
      </c>
    </row>
    <row r="35836" spans="2:16">
      <c r="B35836" s="457"/>
      <c r="D35836" s="14" t="s">
        <v>2476</v>
      </c>
      <c r="F35836" s="337" t="s">
        <v>34900</v>
      </c>
      <c r="G35836" s="16"/>
      <c r="H35836" s="16"/>
      <c r="J35836" s="16">
        <v>0</v>
      </c>
      <c r="L35836" s="16">
        <f t="shared" si="1695"/>
        <v>0</v>
      </c>
      <c r="M35836" s="16">
        <v>0</v>
      </c>
      <c r="O35836" s="16">
        <f t="shared" si="1696"/>
        <v>0</v>
      </c>
      <c r="P35836" s="16">
        <f t="shared" si="1697"/>
        <v>0</v>
      </c>
    </row>
    <row r="35837" spans="2:16">
      <c r="B35837" s="457"/>
      <c r="D35837" s="14" t="s">
        <v>2476</v>
      </c>
      <c r="F35837" s="337" t="s">
        <v>2029</v>
      </c>
      <c r="G35837" s="16"/>
      <c r="H35837" s="16"/>
      <c r="J35837" s="16">
        <v>0</v>
      </c>
      <c r="L35837" s="16">
        <f t="shared" si="1695"/>
        <v>0</v>
      </c>
      <c r="M35837" s="16">
        <v>0</v>
      </c>
      <c r="O35837" s="16">
        <f t="shared" si="1696"/>
        <v>0</v>
      </c>
      <c r="P35837" s="16">
        <f t="shared" si="1697"/>
        <v>0</v>
      </c>
    </row>
    <row r="35838" spans="2:16">
      <c r="B35838" s="457"/>
      <c r="D35838" s="14" t="s">
        <v>2476</v>
      </c>
      <c r="F35838" s="337" t="s">
        <v>34901</v>
      </c>
      <c r="G35838" s="16"/>
      <c r="H35838" s="16"/>
      <c r="J35838" s="16">
        <v>0</v>
      </c>
      <c r="L35838" s="16">
        <f t="shared" si="1695"/>
        <v>0</v>
      </c>
      <c r="M35838" s="16">
        <v>31</v>
      </c>
      <c r="O35838" s="16">
        <f t="shared" si="1696"/>
        <v>31</v>
      </c>
      <c r="P35838" s="16">
        <f t="shared" si="1697"/>
        <v>31</v>
      </c>
    </row>
    <row r="35839" spans="2:16">
      <c r="B35839" s="457"/>
      <c r="D35839" s="14" t="s">
        <v>2476</v>
      </c>
      <c r="F35839" s="337" t="s">
        <v>929</v>
      </c>
      <c r="G35839" s="16"/>
      <c r="H35839" s="16"/>
      <c r="J35839" s="16">
        <v>0</v>
      </c>
      <c r="L35839" s="16">
        <f t="shared" si="1695"/>
        <v>0</v>
      </c>
      <c r="M35839" s="16">
        <v>0</v>
      </c>
      <c r="O35839" s="16">
        <f t="shared" si="1696"/>
        <v>0</v>
      </c>
      <c r="P35839" s="16">
        <f t="shared" si="1697"/>
        <v>0</v>
      </c>
    </row>
    <row r="35840" spans="2:16">
      <c r="B35840" s="457"/>
      <c r="D35840" s="14" t="s">
        <v>2476</v>
      </c>
      <c r="F35840" s="337" t="s">
        <v>34820</v>
      </c>
      <c r="G35840" s="16"/>
      <c r="H35840" s="16"/>
      <c r="J35840" s="16">
        <v>0</v>
      </c>
      <c r="L35840" s="16">
        <f t="shared" si="1695"/>
        <v>0</v>
      </c>
      <c r="M35840" s="16">
        <v>0</v>
      </c>
      <c r="O35840" s="16">
        <f t="shared" si="1696"/>
        <v>0</v>
      </c>
      <c r="P35840" s="16">
        <f t="shared" si="1697"/>
        <v>0</v>
      </c>
    </row>
    <row r="35841" spans="2:16">
      <c r="B35841" s="457"/>
      <c r="D35841" s="14" t="s">
        <v>2476</v>
      </c>
      <c r="F35841" s="337" t="s">
        <v>34902</v>
      </c>
      <c r="G35841" s="16"/>
      <c r="H35841" s="16"/>
      <c r="J35841" s="16">
        <v>0</v>
      </c>
      <c r="L35841" s="16">
        <f t="shared" si="1695"/>
        <v>0</v>
      </c>
      <c r="M35841" s="16">
        <v>0</v>
      </c>
      <c r="O35841" s="16">
        <f t="shared" si="1696"/>
        <v>0</v>
      </c>
      <c r="P35841" s="16">
        <f t="shared" si="1697"/>
        <v>0</v>
      </c>
    </row>
    <row r="35842" spans="2:16">
      <c r="B35842" s="457"/>
      <c r="D35842" s="14" t="s">
        <v>2476</v>
      </c>
      <c r="F35842" s="337" t="s">
        <v>34903</v>
      </c>
      <c r="G35842" s="16"/>
      <c r="H35842" s="16"/>
      <c r="J35842" s="16">
        <v>0</v>
      </c>
      <c r="L35842" s="16">
        <f t="shared" si="1695"/>
        <v>0</v>
      </c>
      <c r="M35842" s="16">
        <v>0</v>
      </c>
      <c r="O35842" s="16">
        <f t="shared" si="1696"/>
        <v>0</v>
      </c>
      <c r="P35842" s="16">
        <f t="shared" si="1697"/>
        <v>0</v>
      </c>
    </row>
    <row r="35843" spans="2:16">
      <c r="B35843" s="457"/>
      <c r="D35843" s="14" t="s">
        <v>2476</v>
      </c>
      <c r="F35843" s="337" t="s">
        <v>34725</v>
      </c>
      <c r="G35843" s="16"/>
      <c r="H35843" s="16"/>
      <c r="J35843" s="16">
        <v>0</v>
      </c>
      <c r="L35843" s="16">
        <f t="shared" si="1695"/>
        <v>0</v>
      </c>
      <c r="M35843" s="16">
        <v>0</v>
      </c>
      <c r="O35843" s="16">
        <f t="shared" si="1696"/>
        <v>0</v>
      </c>
      <c r="P35843" s="16">
        <f t="shared" si="1697"/>
        <v>0</v>
      </c>
    </row>
    <row r="35844" spans="2:16">
      <c r="B35844" s="457"/>
      <c r="D35844" s="14" t="s">
        <v>2476</v>
      </c>
      <c r="F35844" s="337" t="s">
        <v>20034</v>
      </c>
      <c r="G35844" s="16"/>
      <c r="H35844" s="16"/>
      <c r="J35844" s="16">
        <v>0</v>
      </c>
      <c r="L35844" s="16">
        <f t="shared" si="1695"/>
        <v>0</v>
      </c>
      <c r="M35844" s="16">
        <v>0</v>
      </c>
      <c r="O35844" s="16">
        <f t="shared" si="1696"/>
        <v>0</v>
      </c>
      <c r="P35844" s="16">
        <f t="shared" si="1697"/>
        <v>0</v>
      </c>
    </row>
    <row r="35845" spans="2:16">
      <c r="B35845" s="457"/>
      <c r="D35845" s="14" t="s">
        <v>2476</v>
      </c>
      <c r="F35845" s="337" t="s">
        <v>34904</v>
      </c>
      <c r="G35845" s="16"/>
      <c r="H35845" s="16"/>
      <c r="J35845" s="16">
        <v>0</v>
      </c>
      <c r="L35845" s="16">
        <f t="shared" si="1695"/>
        <v>0</v>
      </c>
      <c r="M35845" s="16">
        <v>0</v>
      </c>
      <c r="O35845" s="16">
        <f t="shared" si="1696"/>
        <v>0</v>
      </c>
      <c r="P35845" s="16">
        <f t="shared" si="1697"/>
        <v>0</v>
      </c>
    </row>
    <row r="35846" spans="2:16">
      <c r="B35846" s="457"/>
      <c r="D35846" s="14" t="s">
        <v>2476</v>
      </c>
      <c r="F35846" s="337" t="s">
        <v>34905</v>
      </c>
      <c r="G35846" s="16"/>
      <c r="H35846" s="16"/>
      <c r="J35846" s="16">
        <v>0</v>
      </c>
      <c r="L35846" s="16">
        <f t="shared" si="1695"/>
        <v>0</v>
      </c>
      <c r="M35846" s="16">
        <v>0</v>
      </c>
      <c r="O35846" s="16">
        <f t="shared" si="1696"/>
        <v>0</v>
      </c>
      <c r="P35846" s="16">
        <f t="shared" si="1697"/>
        <v>0</v>
      </c>
    </row>
    <row r="35847" spans="2:16">
      <c r="B35847" s="457"/>
      <c r="D35847" s="14" t="s">
        <v>2476</v>
      </c>
      <c r="F35847" s="337" t="s">
        <v>31886</v>
      </c>
      <c r="G35847" s="16"/>
      <c r="H35847" s="16"/>
      <c r="J35847" s="16">
        <v>0</v>
      </c>
      <c r="L35847" s="16">
        <f t="shared" si="1695"/>
        <v>0</v>
      </c>
      <c r="M35847" s="16">
        <v>44</v>
      </c>
      <c r="O35847" s="16">
        <f t="shared" si="1696"/>
        <v>44</v>
      </c>
      <c r="P35847" s="16">
        <f t="shared" si="1697"/>
        <v>44</v>
      </c>
    </row>
    <row r="35848" spans="2:16">
      <c r="B35848" s="457"/>
      <c r="D35848" s="14" t="s">
        <v>2476</v>
      </c>
      <c r="F35848" s="337" t="s">
        <v>12963</v>
      </c>
      <c r="G35848" s="16"/>
      <c r="H35848" s="16"/>
      <c r="J35848" s="16">
        <v>0</v>
      </c>
      <c r="L35848" s="16">
        <f t="shared" si="1695"/>
        <v>0</v>
      </c>
      <c r="M35848" s="16">
        <v>230</v>
      </c>
      <c r="O35848" s="16">
        <f t="shared" si="1696"/>
        <v>230</v>
      </c>
      <c r="P35848" s="16">
        <f t="shared" si="1697"/>
        <v>230</v>
      </c>
    </row>
    <row r="35849" spans="2:16">
      <c r="B35849" s="457"/>
      <c r="D35849" s="14" t="s">
        <v>2476</v>
      </c>
      <c r="F35849" s="337" t="s">
        <v>34906</v>
      </c>
      <c r="G35849" s="16"/>
      <c r="H35849" s="16"/>
      <c r="J35849" s="16">
        <v>0</v>
      </c>
      <c r="L35849" s="16">
        <f t="shared" si="1695"/>
        <v>0</v>
      </c>
      <c r="M35849" s="16">
        <v>0</v>
      </c>
      <c r="O35849" s="16">
        <f t="shared" si="1696"/>
        <v>0</v>
      </c>
      <c r="P35849" s="16">
        <f t="shared" si="1697"/>
        <v>0</v>
      </c>
    </row>
    <row r="35850" spans="2:16">
      <c r="B35850" s="457"/>
      <c r="D35850" s="14" t="s">
        <v>2476</v>
      </c>
      <c r="F35850" s="337" t="s">
        <v>34907</v>
      </c>
      <c r="G35850" s="16"/>
      <c r="H35850" s="16"/>
      <c r="J35850" s="16">
        <v>0</v>
      </c>
      <c r="L35850" s="16">
        <f t="shared" si="1695"/>
        <v>0</v>
      </c>
      <c r="M35850" s="16">
        <v>0</v>
      </c>
      <c r="O35850" s="16">
        <f t="shared" si="1696"/>
        <v>0</v>
      </c>
      <c r="P35850" s="16">
        <f t="shared" si="1697"/>
        <v>0</v>
      </c>
    </row>
    <row r="35851" spans="2:16">
      <c r="B35851" s="457"/>
      <c r="D35851" s="14" t="s">
        <v>2476</v>
      </c>
      <c r="F35851" s="337" t="s">
        <v>19961</v>
      </c>
      <c r="G35851" s="16"/>
      <c r="H35851" s="16"/>
      <c r="J35851" s="16">
        <v>0</v>
      </c>
      <c r="L35851" s="16">
        <f t="shared" si="1695"/>
        <v>0</v>
      </c>
      <c r="M35851" s="16">
        <v>0</v>
      </c>
      <c r="O35851" s="16">
        <f t="shared" si="1696"/>
        <v>0</v>
      </c>
      <c r="P35851" s="16">
        <f t="shared" si="1697"/>
        <v>0</v>
      </c>
    </row>
    <row r="35852" spans="2:16">
      <c r="B35852" s="457"/>
      <c r="D35852" s="14" t="s">
        <v>2476</v>
      </c>
      <c r="F35852" s="337" t="s">
        <v>13489</v>
      </c>
      <c r="G35852" s="16"/>
      <c r="H35852" s="16"/>
      <c r="J35852" s="16">
        <v>0</v>
      </c>
      <c r="L35852" s="16">
        <f t="shared" si="1695"/>
        <v>0</v>
      </c>
      <c r="M35852" s="16">
        <v>0</v>
      </c>
      <c r="O35852" s="16">
        <f t="shared" si="1696"/>
        <v>0</v>
      </c>
      <c r="P35852" s="16">
        <f t="shared" si="1697"/>
        <v>0</v>
      </c>
    </row>
    <row r="35853" spans="2:16">
      <c r="B35853" s="457"/>
      <c r="D35853" s="14" t="s">
        <v>2476</v>
      </c>
      <c r="F35853" s="337" t="s">
        <v>34908</v>
      </c>
      <c r="G35853" s="16"/>
      <c r="H35853" s="16"/>
      <c r="J35853" s="16">
        <v>0</v>
      </c>
      <c r="L35853" s="16">
        <f t="shared" si="1695"/>
        <v>0</v>
      </c>
      <c r="M35853" s="16">
        <v>64</v>
      </c>
      <c r="O35853" s="16">
        <f t="shared" si="1696"/>
        <v>64</v>
      </c>
      <c r="P35853" s="16">
        <f t="shared" si="1697"/>
        <v>64</v>
      </c>
    </row>
    <row r="35854" spans="2:16">
      <c r="B35854" s="457"/>
      <c r="D35854" s="14" t="s">
        <v>2476</v>
      </c>
      <c r="F35854" s="337" t="s">
        <v>34909</v>
      </c>
      <c r="G35854" s="16"/>
      <c r="H35854" s="16"/>
      <c r="J35854" s="16">
        <v>0</v>
      </c>
      <c r="L35854" s="16">
        <f t="shared" si="1695"/>
        <v>0</v>
      </c>
      <c r="M35854" s="16">
        <v>31</v>
      </c>
      <c r="O35854" s="16">
        <f t="shared" si="1696"/>
        <v>31</v>
      </c>
      <c r="P35854" s="16">
        <f t="shared" si="1697"/>
        <v>31</v>
      </c>
    </row>
    <row r="35855" spans="2:16">
      <c r="B35855" s="457"/>
      <c r="D35855" s="14" t="s">
        <v>2476</v>
      </c>
      <c r="F35855" s="337" t="s">
        <v>20911</v>
      </c>
      <c r="G35855" s="16"/>
      <c r="H35855" s="16"/>
      <c r="J35855" s="16">
        <v>0</v>
      </c>
      <c r="L35855" s="16">
        <f t="shared" si="1695"/>
        <v>0</v>
      </c>
      <c r="M35855" s="16">
        <v>0</v>
      </c>
      <c r="O35855" s="16">
        <f t="shared" si="1696"/>
        <v>0</v>
      </c>
      <c r="P35855" s="16">
        <f t="shared" si="1697"/>
        <v>0</v>
      </c>
    </row>
    <row r="35856" spans="2:16">
      <c r="B35856" s="457"/>
      <c r="D35856" s="14" t="s">
        <v>2476</v>
      </c>
      <c r="F35856" s="337" t="s">
        <v>31918</v>
      </c>
      <c r="G35856" s="16"/>
      <c r="H35856" s="16"/>
      <c r="J35856" s="16">
        <v>0</v>
      </c>
      <c r="L35856" s="16">
        <f t="shared" si="1695"/>
        <v>0</v>
      </c>
      <c r="M35856" s="16">
        <v>0</v>
      </c>
      <c r="O35856" s="16">
        <f t="shared" si="1696"/>
        <v>0</v>
      </c>
      <c r="P35856" s="16">
        <f t="shared" si="1697"/>
        <v>0</v>
      </c>
    </row>
    <row r="35857" spans="2:16">
      <c r="B35857" s="457"/>
      <c r="D35857" s="14" t="s">
        <v>2476</v>
      </c>
      <c r="F35857" s="337" t="s">
        <v>34910</v>
      </c>
      <c r="G35857" s="16"/>
      <c r="H35857" s="16"/>
      <c r="J35857" s="16">
        <v>0</v>
      </c>
      <c r="L35857" s="16">
        <f t="shared" si="1695"/>
        <v>0</v>
      </c>
      <c r="M35857" s="16">
        <v>0</v>
      </c>
      <c r="O35857" s="16">
        <f t="shared" si="1696"/>
        <v>0</v>
      </c>
      <c r="P35857" s="16">
        <f t="shared" si="1697"/>
        <v>0</v>
      </c>
    </row>
    <row r="35858" spans="2:16">
      <c r="B35858" s="457"/>
      <c r="D35858" s="14" t="s">
        <v>2476</v>
      </c>
      <c r="F35858" s="337" t="s">
        <v>34911</v>
      </c>
      <c r="G35858" s="16"/>
      <c r="H35858" s="16"/>
      <c r="J35858" s="16">
        <v>0</v>
      </c>
      <c r="L35858" s="16">
        <f t="shared" si="1695"/>
        <v>0</v>
      </c>
      <c r="M35858" s="16">
        <v>0</v>
      </c>
      <c r="O35858" s="16">
        <f t="shared" si="1696"/>
        <v>0</v>
      </c>
      <c r="P35858" s="16">
        <f t="shared" si="1697"/>
        <v>0</v>
      </c>
    </row>
    <row r="35859" spans="2:16">
      <c r="B35859" s="457"/>
      <c r="D35859" s="14" t="s">
        <v>2476</v>
      </c>
      <c r="F35859" s="337" t="s">
        <v>11167</v>
      </c>
      <c r="G35859" s="16"/>
      <c r="H35859" s="16"/>
      <c r="J35859" s="16">
        <v>0</v>
      </c>
      <c r="L35859" s="16">
        <f t="shared" si="1695"/>
        <v>0</v>
      </c>
      <c r="M35859" s="16">
        <v>0</v>
      </c>
      <c r="O35859" s="16">
        <f t="shared" si="1696"/>
        <v>0</v>
      </c>
      <c r="P35859" s="16">
        <f t="shared" si="1697"/>
        <v>0</v>
      </c>
    </row>
    <row r="35860" spans="2:16">
      <c r="B35860" s="457"/>
      <c r="D35860" s="14" t="s">
        <v>2476</v>
      </c>
      <c r="F35860" s="337" t="s">
        <v>10242</v>
      </c>
      <c r="G35860" s="16"/>
      <c r="H35860" s="16"/>
      <c r="J35860" s="16">
        <v>0</v>
      </c>
      <c r="L35860" s="16">
        <f t="shared" si="1695"/>
        <v>0</v>
      </c>
      <c r="M35860" s="16">
        <v>0</v>
      </c>
      <c r="O35860" s="16">
        <f t="shared" si="1696"/>
        <v>0</v>
      </c>
      <c r="P35860" s="16">
        <f t="shared" si="1697"/>
        <v>0</v>
      </c>
    </row>
    <row r="35861" spans="2:16">
      <c r="B35861" s="457"/>
      <c r="D35861" s="14" t="s">
        <v>2476</v>
      </c>
      <c r="F35861" s="337" t="s">
        <v>34912</v>
      </c>
      <c r="G35861" s="16"/>
      <c r="H35861" s="16"/>
      <c r="J35861" s="16">
        <v>0</v>
      </c>
      <c r="L35861" s="16">
        <f t="shared" si="1695"/>
        <v>0</v>
      </c>
      <c r="M35861" s="16">
        <v>0</v>
      </c>
      <c r="O35861" s="16">
        <f t="shared" si="1696"/>
        <v>0</v>
      </c>
      <c r="P35861" s="16">
        <f t="shared" si="1697"/>
        <v>0</v>
      </c>
    </row>
    <row r="35862" spans="2:16">
      <c r="B35862" s="457"/>
      <c r="D35862" s="14" t="s">
        <v>2476</v>
      </c>
      <c r="F35862" s="337" t="s">
        <v>34913</v>
      </c>
      <c r="G35862" s="16"/>
      <c r="H35862" s="16"/>
      <c r="J35862" s="16">
        <v>0</v>
      </c>
      <c r="L35862" s="16">
        <f t="shared" si="1695"/>
        <v>0</v>
      </c>
      <c r="M35862" s="16">
        <v>97</v>
      </c>
      <c r="O35862" s="16">
        <f t="shared" si="1696"/>
        <v>97</v>
      </c>
      <c r="P35862" s="16">
        <f t="shared" si="1697"/>
        <v>97</v>
      </c>
    </row>
    <row r="35863" spans="2:16">
      <c r="B35863" s="457"/>
      <c r="D35863" s="14" t="s">
        <v>2476</v>
      </c>
      <c r="F35863" s="337" t="s">
        <v>11477</v>
      </c>
      <c r="G35863" s="16"/>
      <c r="H35863" s="16"/>
      <c r="J35863" s="16">
        <v>409</v>
      </c>
      <c r="L35863" s="16">
        <f t="shared" si="1695"/>
        <v>409</v>
      </c>
      <c r="M35863" s="16">
        <v>0</v>
      </c>
      <c r="O35863" s="16">
        <f t="shared" si="1696"/>
        <v>0</v>
      </c>
      <c r="P35863" s="16">
        <f t="shared" si="1697"/>
        <v>409</v>
      </c>
    </row>
    <row r="35864" spans="2:16">
      <c r="B35864" s="457"/>
      <c r="D35864" s="14" t="s">
        <v>2476</v>
      </c>
      <c r="F35864" s="337" t="s">
        <v>34914</v>
      </c>
      <c r="G35864" s="16"/>
      <c r="H35864" s="16"/>
      <c r="J35864" s="16">
        <v>0</v>
      </c>
      <c r="L35864" s="16">
        <f t="shared" si="1695"/>
        <v>0</v>
      </c>
      <c r="M35864" s="16">
        <v>0</v>
      </c>
      <c r="O35864" s="16">
        <f t="shared" si="1696"/>
        <v>0</v>
      </c>
      <c r="P35864" s="16">
        <f t="shared" si="1697"/>
        <v>0</v>
      </c>
    </row>
    <row r="35865" spans="2:16">
      <c r="B35865" s="457"/>
      <c r="D35865" s="14" t="s">
        <v>2476</v>
      </c>
      <c r="F35865" s="337" t="s">
        <v>34915</v>
      </c>
      <c r="G35865" s="16"/>
      <c r="H35865" s="16"/>
      <c r="J35865" s="16">
        <v>0</v>
      </c>
      <c r="L35865" s="16">
        <f t="shared" si="1695"/>
        <v>0</v>
      </c>
      <c r="M35865" s="16">
        <v>52</v>
      </c>
      <c r="O35865" s="16">
        <f t="shared" si="1696"/>
        <v>52</v>
      </c>
      <c r="P35865" s="16">
        <f t="shared" si="1697"/>
        <v>52</v>
      </c>
    </row>
    <row r="35866" spans="2:16">
      <c r="B35866" s="457"/>
      <c r="D35866" s="14" t="s">
        <v>2476</v>
      </c>
      <c r="F35866" s="337" t="s">
        <v>34641</v>
      </c>
      <c r="G35866" s="16"/>
      <c r="H35866" s="16"/>
      <c r="J35866" s="16">
        <v>0</v>
      </c>
      <c r="L35866" s="16">
        <f t="shared" si="1695"/>
        <v>0</v>
      </c>
      <c r="M35866" s="16">
        <v>0</v>
      </c>
      <c r="O35866" s="16">
        <f t="shared" si="1696"/>
        <v>0</v>
      </c>
      <c r="P35866" s="16">
        <f t="shared" si="1697"/>
        <v>0</v>
      </c>
    </row>
    <row r="35867" spans="2:16">
      <c r="B35867" s="457"/>
      <c r="D35867" s="14" t="s">
        <v>2476</v>
      </c>
      <c r="F35867" s="337" t="s">
        <v>15157</v>
      </c>
      <c r="G35867" s="16"/>
      <c r="H35867" s="16"/>
      <c r="J35867" s="16">
        <v>0</v>
      </c>
      <c r="L35867" s="16">
        <f t="shared" si="1695"/>
        <v>0</v>
      </c>
      <c r="M35867" s="16">
        <v>0</v>
      </c>
      <c r="O35867" s="16">
        <f t="shared" si="1696"/>
        <v>0</v>
      </c>
      <c r="P35867" s="16">
        <f t="shared" si="1697"/>
        <v>0</v>
      </c>
    </row>
    <row r="35868" spans="2:16">
      <c r="B35868" s="457"/>
      <c r="D35868" s="14" t="s">
        <v>2476</v>
      </c>
      <c r="F35868" s="337" t="s">
        <v>21933</v>
      </c>
      <c r="G35868" s="16"/>
      <c r="H35868" s="16"/>
      <c r="J35868" s="16">
        <v>0</v>
      </c>
      <c r="L35868" s="16">
        <f t="shared" si="1695"/>
        <v>0</v>
      </c>
      <c r="M35868" s="16">
        <v>0</v>
      </c>
      <c r="O35868" s="16">
        <f t="shared" si="1696"/>
        <v>0</v>
      </c>
      <c r="P35868" s="16">
        <f t="shared" si="1697"/>
        <v>0</v>
      </c>
    </row>
    <row r="35869" spans="2:16">
      <c r="B35869" s="457"/>
      <c r="D35869" s="14" t="s">
        <v>2476</v>
      </c>
      <c r="F35869" s="337" t="s">
        <v>34916</v>
      </c>
      <c r="G35869" s="16"/>
      <c r="H35869" s="16"/>
      <c r="J35869" s="16">
        <v>0</v>
      </c>
      <c r="L35869" s="16">
        <f t="shared" si="1695"/>
        <v>0</v>
      </c>
      <c r="M35869" s="16">
        <v>0</v>
      </c>
      <c r="O35869" s="16">
        <f t="shared" si="1696"/>
        <v>0</v>
      </c>
      <c r="P35869" s="16">
        <f t="shared" si="1697"/>
        <v>0</v>
      </c>
    </row>
    <row r="35870" spans="2:16">
      <c r="B35870" s="457"/>
      <c r="D35870" s="14" t="s">
        <v>2476</v>
      </c>
      <c r="F35870" s="337" t="s">
        <v>34713</v>
      </c>
      <c r="G35870" s="16"/>
      <c r="H35870" s="16"/>
      <c r="J35870" s="16">
        <v>0</v>
      </c>
      <c r="L35870" s="16">
        <f t="shared" si="1695"/>
        <v>0</v>
      </c>
      <c r="M35870" s="16">
        <v>102</v>
      </c>
      <c r="O35870" s="16">
        <f t="shared" si="1696"/>
        <v>102</v>
      </c>
      <c r="P35870" s="16">
        <f t="shared" si="1697"/>
        <v>102</v>
      </c>
    </row>
    <row r="35871" spans="2:16">
      <c r="B35871" s="457"/>
      <c r="D35871" s="14" t="s">
        <v>2476</v>
      </c>
      <c r="F35871" s="337" t="s">
        <v>20384</v>
      </c>
      <c r="G35871" s="16"/>
      <c r="H35871" s="16"/>
      <c r="J35871" s="16">
        <v>0</v>
      </c>
      <c r="L35871" s="16">
        <f t="shared" si="1695"/>
        <v>0</v>
      </c>
      <c r="M35871" s="16">
        <v>53</v>
      </c>
      <c r="O35871" s="16">
        <f t="shared" si="1696"/>
        <v>53</v>
      </c>
      <c r="P35871" s="16">
        <f t="shared" si="1697"/>
        <v>53</v>
      </c>
    </row>
    <row r="35872" spans="2:16">
      <c r="B35872" s="457"/>
      <c r="D35872" s="14" t="s">
        <v>2476</v>
      </c>
      <c r="F35872" s="337" t="s">
        <v>34540</v>
      </c>
      <c r="G35872" s="16"/>
      <c r="H35872" s="16"/>
      <c r="J35872" s="16">
        <v>0</v>
      </c>
      <c r="L35872" s="16">
        <f t="shared" si="1695"/>
        <v>0</v>
      </c>
      <c r="M35872" s="16">
        <v>0</v>
      </c>
      <c r="O35872" s="16">
        <f t="shared" si="1696"/>
        <v>0</v>
      </c>
      <c r="P35872" s="16">
        <f t="shared" si="1697"/>
        <v>0</v>
      </c>
    </row>
    <row r="35873" spans="2:16">
      <c r="B35873" s="457"/>
      <c r="D35873" s="14" t="s">
        <v>2476</v>
      </c>
      <c r="F35873" s="337" t="s">
        <v>30889</v>
      </c>
      <c r="G35873" s="16"/>
      <c r="H35873" s="16"/>
      <c r="J35873" s="16">
        <v>0</v>
      </c>
      <c r="L35873" s="16">
        <f t="shared" si="1695"/>
        <v>0</v>
      </c>
      <c r="M35873" s="16">
        <v>120</v>
      </c>
      <c r="O35873" s="16">
        <f t="shared" si="1696"/>
        <v>120</v>
      </c>
      <c r="P35873" s="16">
        <f t="shared" si="1697"/>
        <v>120</v>
      </c>
    </row>
    <row r="35874" spans="2:16">
      <c r="B35874" s="457"/>
      <c r="D35874" s="14" t="s">
        <v>2476</v>
      </c>
      <c r="F35874" s="337" t="s">
        <v>34777</v>
      </c>
      <c r="G35874" s="16"/>
      <c r="H35874" s="16"/>
      <c r="J35874" s="16">
        <v>0</v>
      </c>
      <c r="L35874" s="16">
        <f t="shared" si="1695"/>
        <v>0</v>
      </c>
      <c r="M35874" s="16">
        <v>0</v>
      </c>
      <c r="O35874" s="16">
        <f t="shared" si="1696"/>
        <v>0</v>
      </c>
      <c r="P35874" s="16">
        <f t="shared" si="1697"/>
        <v>0</v>
      </c>
    </row>
    <row r="35875" spans="2:16">
      <c r="B35875" s="457"/>
      <c r="D35875" s="14" t="s">
        <v>2476</v>
      </c>
      <c r="F35875" s="337" t="s">
        <v>18772</v>
      </c>
      <c r="G35875" s="16"/>
      <c r="H35875" s="16"/>
      <c r="J35875" s="16">
        <v>0</v>
      </c>
      <c r="L35875" s="16">
        <f t="shared" si="1695"/>
        <v>0</v>
      </c>
      <c r="M35875" s="16">
        <v>0</v>
      </c>
      <c r="O35875" s="16">
        <f t="shared" si="1696"/>
        <v>0</v>
      </c>
      <c r="P35875" s="16">
        <f t="shared" si="1697"/>
        <v>0</v>
      </c>
    </row>
    <row r="35876" spans="2:16">
      <c r="B35876" s="457"/>
      <c r="D35876" s="14" t="s">
        <v>2476</v>
      </c>
      <c r="F35876" s="337" t="s">
        <v>34854</v>
      </c>
      <c r="G35876" s="16"/>
      <c r="H35876" s="16"/>
      <c r="J35876" s="16">
        <v>0</v>
      </c>
      <c r="L35876" s="16">
        <f t="shared" si="1695"/>
        <v>0</v>
      </c>
      <c r="M35876" s="16">
        <v>0</v>
      </c>
      <c r="O35876" s="16">
        <f t="shared" si="1696"/>
        <v>0</v>
      </c>
      <c r="P35876" s="16">
        <f t="shared" si="1697"/>
        <v>0</v>
      </c>
    </row>
    <row r="35877" spans="2:16">
      <c r="B35877" s="457"/>
      <c r="D35877" s="14" t="s">
        <v>2476</v>
      </c>
      <c r="F35877" s="337" t="s">
        <v>11157</v>
      </c>
      <c r="G35877" s="16"/>
      <c r="H35877" s="16"/>
      <c r="J35877" s="16">
        <v>0</v>
      </c>
      <c r="L35877" s="16">
        <f t="shared" si="1695"/>
        <v>0</v>
      </c>
      <c r="M35877" s="16">
        <v>0</v>
      </c>
      <c r="O35877" s="16">
        <f t="shared" si="1696"/>
        <v>0</v>
      </c>
      <c r="P35877" s="16">
        <f t="shared" si="1697"/>
        <v>0</v>
      </c>
    </row>
    <row r="35878" spans="2:16">
      <c r="B35878" s="457"/>
      <c r="D35878" s="14" t="s">
        <v>2476</v>
      </c>
      <c r="F35878" s="337" t="s">
        <v>30525</v>
      </c>
      <c r="G35878" s="16"/>
      <c r="H35878" s="16"/>
      <c r="J35878" s="16">
        <v>0</v>
      </c>
      <c r="L35878" s="16">
        <f t="shared" si="1695"/>
        <v>0</v>
      </c>
      <c r="M35878" s="16">
        <v>109</v>
      </c>
      <c r="O35878" s="16">
        <f t="shared" si="1696"/>
        <v>109</v>
      </c>
      <c r="P35878" s="16">
        <f t="shared" si="1697"/>
        <v>109</v>
      </c>
    </row>
    <row r="35879" spans="2:16">
      <c r="B35879" s="457"/>
      <c r="D35879" s="14" t="s">
        <v>2476</v>
      </c>
      <c r="F35879" s="337" t="s">
        <v>34917</v>
      </c>
      <c r="G35879" s="16"/>
      <c r="H35879" s="16"/>
      <c r="J35879" s="16">
        <v>0</v>
      </c>
      <c r="L35879" s="16">
        <f t="shared" si="1695"/>
        <v>0</v>
      </c>
      <c r="M35879" s="16">
        <v>0</v>
      </c>
      <c r="O35879" s="16">
        <f t="shared" si="1696"/>
        <v>0</v>
      </c>
      <c r="P35879" s="16">
        <f t="shared" si="1697"/>
        <v>0</v>
      </c>
    </row>
    <row r="35880" spans="2:16">
      <c r="B35880" s="457"/>
      <c r="D35880" s="14" t="s">
        <v>2476</v>
      </c>
      <c r="F35880" s="337" t="s">
        <v>12488</v>
      </c>
      <c r="G35880" s="16"/>
      <c r="H35880" s="16"/>
      <c r="J35880" s="16">
        <v>0</v>
      </c>
      <c r="L35880" s="16">
        <f t="shared" si="1695"/>
        <v>0</v>
      </c>
      <c r="M35880" s="16">
        <v>0</v>
      </c>
      <c r="O35880" s="16">
        <f t="shared" si="1696"/>
        <v>0</v>
      </c>
      <c r="P35880" s="16">
        <f t="shared" si="1697"/>
        <v>0</v>
      </c>
    </row>
    <row r="35881" spans="2:16">
      <c r="B35881" s="457"/>
      <c r="D35881" s="14" t="s">
        <v>2476</v>
      </c>
      <c r="F35881" s="337" t="s">
        <v>14947</v>
      </c>
      <c r="G35881" s="16"/>
      <c r="H35881" s="16"/>
      <c r="J35881" s="16">
        <v>0</v>
      </c>
      <c r="L35881" s="16">
        <f t="shared" si="1695"/>
        <v>0</v>
      </c>
      <c r="M35881" s="16">
        <v>0</v>
      </c>
      <c r="O35881" s="16">
        <f t="shared" si="1696"/>
        <v>0</v>
      </c>
      <c r="P35881" s="16">
        <f t="shared" si="1697"/>
        <v>0</v>
      </c>
    </row>
    <row r="35882" spans="2:16">
      <c r="B35882" s="457"/>
      <c r="D35882" s="14" t="s">
        <v>2476</v>
      </c>
      <c r="F35882" s="337" t="s">
        <v>34918</v>
      </c>
      <c r="G35882" s="16"/>
      <c r="H35882" s="16"/>
      <c r="J35882" s="16">
        <v>0</v>
      </c>
      <c r="L35882" s="16">
        <f t="shared" si="1695"/>
        <v>0</v>
      </c>
      <c r="M35882" s="16">
        <v>0</v>
      </c>
      <c r="O35882" s="16">
        <f t="shared" si="1696"/>
        <v>0</v>
      </c>
      <c r="P35882" s="16">
        <f t="shared" si="1697"/>
        <v>0</v>
      </c>
    </row>
    <row r="35883" spans="2:16">
      <c r="B35883" s="457"/>
      <c r="D35883" s="14" t="s">
        <v>2476</v>
      </c>
      <c r="F35883" s="337" t="s">
        <v>33167</v>
      </c>
      <c r="G35883" s="16"/>
      <c r="H35883" s="16"/>
      <c r="J35883" s="16">
        <v>0</v>
      </c>
      <c r="L35883" s="16">
        <f t="shared" si="1695"/>
        <v>0</v>
      </c>
      <c r="M35883" s="16">
        <v>0</v>
      </c>
      <c r="O35883" s="16">
        <f t="shared" si="1696"/>
        <v>0</v>
      </c>
      <c r="P35883" s="16">
        <f t="shared" si="1697"/>
        <v>0</v>
      </c>
    </row>
    <row r="35884" spans="2:16">
      <c r="B35884" s="457"/>
      <c r="D35884" s="14" t="s">
        <v>2476</v>
      </c>
      <c r="F35884" s="337" t="s">
        <v>34919</v>
      </c>
      <c r="G35884" s="16"/>
      <c r="H35884" s="16"/>
      <c r="J35884" s="16">
        <v>0</v>
      </c>
      <c r="L35884" s="16">
        <f t="shared" si="1695"/>
        <v>0</v>
      </c>
      <c r="M35884" s="16">
        <v>0</v>
      </c>
      <c r="O35884" s="16">
        <f t="shared" si="1696"/>
        <v>0</v>
      </c>
      <c r="P35884" s="16">
        <f t="shared" si="1697"/>
        <v>0</v>
      </c>
    </row>
    <row r="35885" spans="2:16">
      <c r="B35885" s="457"/>
      <c r="D35885" s="14" t="s">
        <v>2476</v>
      </c>
      <c r="F35885" s="337" t="s">
        <v>2348</v>
      </c>
      <c r="G35885" s="16"/>
      <c r="H35885" s="16"/>
      <c r="J35885" s="16">
        <v>0</v>
      </c>
      <c r="L35885" s="16">
        <f t="shared" si="1695"/>
        <v>0</v>
      </c>
      <c r="M35885" s="16">
        <v>0</v>
      </c>
      <c r="O35885" s="16">
        <f t="shared" si="1696"/>
        <v>0</v>
      </c>
      <c r="P35885" s="16">
        <f t="shared" si="1697"/>
        <v>0</v>
      </c>
    </row>
    <row r="35886" spans="2:16">
      <c r="B35886" s="457"/>
      <c r="D35886" s="14" t="s">
        <v>2476</v>
      </c>
      <c r="F35886" s="337" t="s">
        <v>11169</v>
      </c>
      <c r="G35886" s="16"/>
      <c r="H35886" s="16"/>
      <c r="J35886" s="16">
        <v>0</v>
      </c>
      <c r="L35886" s="16">
        <f t="shared" si="1695"/>
        <v>0</v>
      </c>
      <c r="M35886" s="16">
        <v>193</v>
      </c>
      <c r="O35886" s="16">
        <f t="shared" si="1696"/>
        <v>193</v>
      </c>
      <c r="P35886" s="16">
        <f t="shared" si="1697"/>
        <v>193</v>
      </c>
    </row>
    <row r="35887" spans="2:16">
      <c r="B35887" s="457"/>
      <c r="D35887" s="14" t="s">
        <v>2476</v>
      </c>
      <c r="F35887" s="337" t="s">
        <v>34920</v>
      </c>
      <c r="G35887" s="16"/>
      <c r="H35887" s="16"/>
      <c r="J35887" s="16">
        <v>0</v>
      </c>
      <c r="L35887" s="16">
        <f t="shared" si="1695"/>
        <v>0</v>
      </c>
      <c r="M35887" s="16">
        <v>175</v>
      </c>
      <c r="O35887" s="16">
        <f t="shared" si="1696"/>
        <v>175</v>
      </c>
      <c r="P35887" s="16">
        <f t="shared" si="1697"/>
        <v>175</v>
      </c>
    </row>
    <row r="35888" spans="2:16">
      <c r="B35888" s="457"/>
      <c r="D35888" s="14" t="s">
        <v>2476</v>
      </c>
      <c r="F35888" s="337" t="s">
        <v>34921</v>
      </c>
      <c r="G35888" s="16"/>
      <c r="H35888" s="16"/>
      <c r="J35888" s="16">
        <v>0</v>
      </c>
      <c r="L35888" s="16">
        <f t="shared" si="1695"/>
        <v>0</v>
      </c>
      <c r="M35888" s="16">
        <v>0</v>
      </c>
      <c r="O35888" s="16">
        <f t="shared" si="1696"/>
        <v>0</v>
      </c>
      <c r="P35888" s="16">
        <f t="shared" si="1697"/>
        <v>0</v>
      </c>
    </row>
    <row r="35889" spans="2:16">
      <c r="B35889" s="457"/>
      <c r="D35889" s="14" t="s">
        <v>2476</v>
      </c>
      <c r="F35889" s="337" t="s">
        <v>34922</v>
      </c>
      <c r="G35889" s="16"/>
      <c r="H35889" s="16"/>
      <c r="J35889" s="16">
        <v>0</v>
      </c>
      <c r="L35889" s="16">
        <f t="shared" si="1695"/>
        <v>0</v>
      </c>
      <c r="M35889" s="16">
        <v>55</v>
      </c>
      <c r="O35889" s="16">
        <f t="shared" si="1696"/>
        <v>55</v>
      </c>
      <c r="P35889" s="16">
        <f t="shared" si="1697"/>
        <v>55</v>
      </c>
    </row>
    <row r="35890" spans="2:16">
      <c r="B35890" s="457"/>
      <c r="D35890" s="14" t="s">
        <v>2476</v>
      </c>
      <c r="F35890" s="337" t="s">
        <v>13041</v>
      </c>
      <c r="G35890" s="16"/>
      <c r="H35890" s="16"/>
      <c r="J35890" s="16">
        <v>0</v>
      </c>
      <c r="L35890" s="16">
        <f t="shared" ref="L35890:L35953" si="1698">+J35890+K35890</f>
        <v>0</v>
      </c>
      <c r="M35890" s="16">
        <v>0</v>
      </c>
      <c r="O35890" s="16">
        <f t="shared" ref="O35890:O35953" si="1699">+M35890+N35890</f>
        <v>0</v>
      </c>
      <c r="P35890" s="16">
        <f t="shared" ref="P35890:P35953" si="1700">+O35890+L35890</f>
        <v>0</v>
      </c>
    </row>
    <row r="35891" spans="2:16">
      <c r="B35891" s="457"/>
      <c r="D35891" s="14" t="s">
        <v>2476</v>
      </c>
      <c r="F35891" s="337" t="s">
        <v>34516</v>
      </c>
      <c r="G35891" s="16"/>
      <c r="H35891" s="16"/>
      <c r="J35891" s="16">
        <v>0</v>
      </c>
      <c r="L35891" s="16">
        <f t="shared" si="1698"/>
        <v>0</v>
      </c>
      <c r="M35891" s="16">
        <v>0</v>
      </c>
      <c r="O35891" s="16">
        <f t="shared" si="1699"/>
        <v>0</v>
      </c>
      <c r="P35891" s="16">
        <f t="shared" si="1700"/>
        <v>0</v>
      </c>
    </row>
    <row r="35892" spans="2:16">
      <c r="B35892" s="457"/>
      <c r="D35892" s="14" t="s">
        <v>2476</v>
      </c>
      <c r="F35892" s="337" t="s">
        <v>4003</v>
      </c>
      <c r="G35892" s="16"/>
      <c r="H35892" s="16"/>
      <c r="J35892" s="16">
        <v>0</v>
      </c>
      <c r="L35892" s="16">
        <f t="shared" si="1698"/>
        <v>0</v>
      </c>
      <c r="M35892" s="16">
        <v>0</v>
      </c>
      <c r="O35892" s="16">
        <f t="shared" si="1699"/>
        <v>0</v>
      </c>
      <c r="P35892" s="16">
        <f t="shared" si="1700"/>
        <v>0</v>
      </c>
    </row>
    <row r="35893" spans="2:16">
      <c r="B35893" s="457"/>
      <c r="D35893" s="14" t="s">
        <v>2476</v>
      </c>
      <c r="F35893" s="337" t="s">
        <v>2523</v>
      </c>
      <c r="G35893" s="16"/>
      <c r="H35893" s="16"/>
      <c r="J35893" s="16">
        <v>0</v>
      </c>
      <c r="L35893" s="16">
        <f t="shared" si="1698"/>
        <v>0</v>
      </c>
      <c r="M35893" s="16">
        <v>0</v>
      </c>
      <c r="O35893" s="16">
        <f t="shared" si="1699"/>
        <v>0</v>
      </c>
      <c r="P35893" s="16">
        <f t="shared" si="1700"/>
        <v>0</v>
      </c>
    </row>
    <row r="35894" spans="2:16">
      <c r="B35894" s="457"/>
      <c r="D35894" s="14" t="s">
        <v>2476</v>
      </c>
      <c r="F35894" s="337" t="s">
        <v>30205</v>
      </c>
      <c r="G35894" s="16"/>
      <c r="H35894" s="16"/>
      <c r="J35894" s="16">
        <v>0</v>
      </c>
      <c r="L35894" s="16">
        <f t="shared" si="1698"/>
        <v>0</v>
      </c>
      <c r="M35894" s="16">
        <v>114</v>
      </c>
      <c r="O35894" s="16">
        <f t="shared" si="1699"/>
        <v>114</v>
      </c>
      <c r="P35894" s="16">
        <f t="shared" si="1700"/>
        <v>114</v>
      </c>
    </row>
    <row r="35895" spans="2:16">
      <c r="B35895" s="457"/>
      <c r="D35895" s="14" t="s">
        <v>2476</v>
      </c>
      <c r="F35895" s="337" t="s">
        <v>12473</v>
      </c>
      <c r="G35895" s="16"/>
      <c r="H35895" s="16"/>
      <c r="J35895" s="16">
        <v>0</v>
      </c>
      <c r="L35895" s="16">
        <f t="shared" si="1698"/>
        <v>0</v>
      </c>
      <c r="M35895" s="16">
        <v>31</v>
      </c>
      <c r="O35895" s="16">
        <f t="shared" si="1699"/>
        <v>31</v>
      </c>
      <c r="P35895" s="16">
        <f t="shared" si="1700"/>
        <v>31</v>
      </c>
    </row>
    <row r="35896" spans="2:16">
      <c r="B35896" s="457"/>
      <c r="D35896" s="14" t="s">
        <v>2476</v>
      </c>
      <c r="F35896" s="337" t="s">
        <v>13669</v>
      </c>
      <c r="G35896" s="16"/>
      <c r="H35896" s="16"/>
      <c r="J35896" s="16">
        <v>0</v>
      </c>
      <c r="L35896" s="16">
        <f t="shared" si="1698"/>
        <v>0</v>
      </c>
      <c r="M35896" s="16">
        <v>0</v>
      </c>
      <c r="O35896" s="16">
        <f t="shared" si="1699"/>
        <v>0</v>
      </c>
      <c r="P35896" s="16">
        <f t="shared" si="1700"/>
        <v>0</v>
      </c>
    </row>
    <row r="35897" spans="2:16">
      <c r="B35897" s="457"/>
      <c r="D35897" s="14" t="s">
        <v>2476</v>
      </c>
      <c r="F35897" s="337" t="s">
        <v>10835</v>
      </c>
      <c r="G35897" s="16"/>
      <c r="H35897" s="16"/>
      <c r="J35897" s="16">
        <v>0</v>
      </c>
      <c r="L35897" s="16">
        <f t="shared" si="1698"/>
        <v>0</v>
      </c>
      <c r="M35897" s="16">
        <v>171</v>
      </c>
      <c r="O35897" s="16">
        <f t="shared" si="1699"/>
        <v>171</v>
      </c>
      <c r="P35897" s="16">
        <f t="shared" si="1700"/>
        <v>171</v>
      </c>
    </row>
    <row r="35898" spans="2:16">
      <c r="B35898" s="457"/>
      <c r="D35898" s="14" t="s">
        <v>2476</v>
      </c>
      <c r="F35898" s="337" t="s">
        <v>1002</v>
      </c>
      <c r="G35898" s="16"/>
      <c r="H35898" s="16"/>
      <c r="J35898" s="16">
        <v>0</v>
      </c>
      <c r="L35898" s="16">
        <f t="shared" si="1698"/>
        <v>0</v>
      </c>
      <c r="M35898" s="16">
        <v>0</v>
      </c>
      <c r="O35898" s="16">
        <f t="shared" si="1699"/>
        <v>0</v>
      </c>
      <c r="P35898" s="16">
        <f t="shared" si="1700"/>
        <v>0</v>
      </c>
    </row>
    <row r="35899" spans="2:16">
      <c r="B35899" s="457"/>
      <c r="D35899" s="14" t="s">
        <v>2476</v>
      </c>
      <c r="F35899" s="337" t="s">
        <v>11458</v>
      </c>
      <c r="G35899" s="16"/>
      <c r="H35899" s="16"/>
      <c r="J35899" s="16">
        <v>0</v>
      </c>
      <c r="L35899" s="16">
        <f t="shared" si="1698"/>
        <v>0</v>
      </c>
      <c r="M35899" s="16">
        <v>0</v>
      </c>
      <c r="O35899" s="16">
        <f t="shared" si="1699"/>
        <v>0</v>
      </c>
      <c r="P35899" s="16">
        <f t="shared" si="1700"/>
        <v>0</v>
      </c>
    </row>
    <row r="35900" spans="2:16">
      <c r="B35900" s="457"/>
      <c r="D35900" s="14" t="s">
        <v>2476</v>
      </c>
      <c r="F35900" s="337" t="s">
        <v>34923</v>
      </c>
      <c r="G35900" s="16"/>
      <c r="H35900" s="16"/>
      <c r="J35900" s="16">
        <v>0</v>
      </c>
      <c r="L35900" s="16">
        <f t="shared" si="1698"/>
        <v>0</v>
      </c>
      <c r="M35900" s="16">
        <v>47</v>
      </c>
      <c r="O35900" s="16">
        <f t="shared" si="1699"/>
        <v>47</v>
      </c>
      <c r="P35900" s="16">
        <f t="shared" si="1700"/>
        <v>47</v>
      </c>
    </row>
    <row r="35901" spans="2:16">
      <c r="B35901" s="457"/>
      <c r="D35901" s="14" t="s">
        <v>2476</v>
      </c>
      <c r="F35901" s="337" t="s">
        <v>11176</v>
      </c>
      <c r="G35901" s="16"/>
      <c r="H35901" s="16"/>
      <c r="J35901" s="16">
        <v>0</v>
      </c>
      <c r="L35901" s="16">
        <f t="shared" si="1698"/>
        <v>0</v>
      </c>
      <c r="M35901" s="16">
        <v>0</v>
      </c>
      <c r="O35901" s="16">
        <f t="shared" si="1699"/>
        <v>0</v>
      </c>
      <c r="P35901" s="16">
        <f t="shared" si="1700"/>
        <v>0</v>
      </c>
    </row>
    <row r="35902" spans="2:16">
      <c r="B35902" s="457"/>
      <c r="D35902" s="14" t="s">
        <v>2476</v>
      </c>
      <c r="F35902" s="337" t="s">
        <v>34924</v>
      </c>
      <c r="G35902" s="16"/>
      <c r="H35902" s="16"/>
      <c r="J35902" s="16">
        <v>0</v>
      </c>
      <c r="L35902" s="16">
        <f t="shared" si="1698"/>
        <v>0</v>
      </c>
      <c r="M35902" s="16">
        <v>0</v>
      </c>
      <c r="O35902" s="16">
        <f t="shared" si="1699"/>
        <v>0</v>
      </c>
      <c r="P35902" s="16">
        <f t="shared" si="1700"/>
        <v>0</v>
      </c>
    </row>
    <row r="35903" spans="2:16">
      <c r="B35903" s="457"/>
      <c r="D35903" s="14" t="s">
        <v>2476</v>
      </c>
      <c r="F35903" s="337" t="s">
        <v>936</v>
      </c>
      <c r="G35903" s="16"/>
      <c r="H35903" s="16"/>
      <c r="J35903" s="16">
        <v>0</v>
      </c>
      <c r="L35903" s="16">
        <f t="shared" si="1698"/>
        <v>0</v>
      </c>
      <c r="M35903" s="16">
        <v>0</v>
      </c>
      <c r="O35903" s="16">
        <f t="shared" si="1699"/>
        <v>0</v>
      </c>
      <c r="P35903" s="16">
        <f t="shared" si="1700"/>
        <v>0</v>
      </c>
    </row>
    <row r="35904" spans="2:16">
      <c r="B35904" s="457"/>
      <c r="D35904" s="14" t="s">
        <v>2476</v>
      </c>
      <c r="F35904" s="337" t="s">
        <v>33250</v>
      </c>
      <c r="G35904" s="16"/>
      <c r="H35904" s="16"/>
      <c r="J35904" s="16">
        <v>0</v>
      </c>
      <c r="L35904" s="16">
        <f t="shared" si="1698"/>
        <v>0</v>
      </c>
      <c r="M35904" s="16">
        <v>57</v>
      </c>
      <c r="O35904" s="16">
        <f t="shared" si="1699"/>
        <v>57</v>
      </c>
      <c r="P35904" s="16">
        <f t="shared" si="1700"/>
        <v>57</v>
      </c>
    </row>
    <row r="35905" spans="2:16">
      <c r="B35905" s="457"/>
      <c r="D35905" s="14" t="s">
        <v>2476</v>
      </c>
      <c r="F35905" s="337" t="s">
        <v>34925</v>
      </c>
      <c r="G35905" s="16"/>
      <c r="H35905" s="16"/>
      <c r="J35905" s="16">
        <v>0</v>
      </c>
      <c r="L35905" s="16">
        <f t="shared" si="1698"/>
        <v>0</v>
      </c>
      <c r="M35905" s="16">
        <v>0</v>
      </c>
      <c r="O35905" s="16">
        <f t="shared" si="1699"/>
        <v>0</v>
      </c>
      <c r="P35905" s="16">
        <f t="shared" si="1700"/>
        <v>0</v>
      </c>
    </row>
    <row r="35906" spans="2:16">
      <c r="B35906" s="457"/>
      <c r="D35906" s="14" t="s">
        <v>2476</v>
      </c>
      <c r="F35906" s="337" t="s">
        <v>34926</v>
      </c>
      <c r="G35906" s="16"/>
      <c r="H35906" s="16"/>
      <c r="J35906" s="16">
        <v>0</v>
      </c>
      <c r="L35906" s="16">
        <f t="shared" si="1698"/>
        <v>0</v>
      </c>
      <c r="M35906" s="16">
        <v>33</v>
      </c>
      <c r="O35906" s="16">
        <f t="shared" si="1699"/>
        <v>33</v>
      </c>
      <c r="P35906" s="16">
        <f t="shared" si="1700"/>
        <v>33</v>
      </c>
    </row>
    <row r="35907" spans="2:16">
      <c r="B35907" s="457"/>
      <c r="D35907" s="14" t="s">
        <v>2476</v>
      </c>
      <c r="F35907" s="337" t="s">
        <v>34927</v>
      </c>
      <c r="G35907" s="16"/>
      <c r="H35907" s="16"/>
      <c r="J35907" s="16">
        <v>0</v>
      </c>
      <c r="L35907" s="16">
        <f t="shared" si="1698"/>
        <v>0</v>
      </c>
      <c r="M35907" s="16">
        <v>0</v>
      </c>
      <c r="O35907" s="16">
        <f t="shared" si="1699"/>
        <v>0</v>
      </c>
      <c r="P35907" s="16">
        <f t="shared" si="1700"/>
        <v>0</v>
      </c>
    </row>
    <row r="35908" spans="2:16">
      <c r="B35908" s="457"/>
      <c r="D35908" s="14" t="s">
        <v>2476</v>
      </c>
      <c r="F35908" s="341" t="s">
        <v>2019</v>
      </c>
      <c r="G35908" s="16"/>
      <c r="H35908" s="16"/>
      <c r="J35908" s="16">
        <v>0</v>
      </c>
      <c r="L35908" s="16">
        <f t="shared" si="1698"/>
        <v>0</v>
      </c>
      <c r="M35908" s="16">
        <v>103</v>
      </c>
      <c r="O35908" s="16">
        <f t="shared" si="1699"/>
        <v>103</v>
      </c>
      <c r="P35908" s="16">
        <f t="shared" si="1700"/>
        <v>103</v>
      </c>
    </row>
    <row r="35909" spans="2:16">
      <c r="B35909" s="457"/>
      <c r="D35909" s="14" t="s">
        <v>2476</v>
      </c>
      <c r="F35909" s="337" t="s">
        <v>4033</v>
      </c>
      <c r="G35909" s="16"/>
      <c r="H35909" s="16"/>
      <c r="J35909" s="16">
        <v>0</v>
      </c>
      <c r="L35909" s="16">
        <f t="shared" si="1698"/>
        <v>0</v>
      </c>
      <c r="M35909" s="16">
        <v>0</v>
      </c>
      <c r="O35909" s="16">
        <f t="shared" si="1699"/>
        <v>0</v>
      </c>
      <c r="P35909" s="16">
        <f t="shared" si="1700"/>
        <v>0</v>
      </c>
    </row>
    <row r="35910" spans="2:16">
      <c r="B35910" s="457"/>
      <c r="D35910" s="31" t="s">
        <v>30951</v>
      </c>
      <c r="F35910" s="31" t="s">
        <v>30951</v>
      </c>
      <c r="G35910" s="16"/>
      <c r="H35910" s="16"/>
      <c r="J35910" s="16">
        <v>0</v>
      </c>
      <c r="L35910" s="16">
        <f t="shared" si="1698"/>
        <v>0</v>
      </c>
      <c r="M35910" s="16">
        <v>0</v>
      </c>
      <c r="O35910" s="16">
        <f t="shared" si="1699"/>
        <v>0</v>
      </c>
      <c r="P35910" s="16">
        <f t="shared" si="1700"/>
        <v>0</v>
      </c>
    </row>
    <row r="35911" spans="2:16">
      <c r="B35911" s="457"/>
      <c r="D35911" s="14" t="s">
        <v>30951</v>
      </c>
      <c r="F35911" s="14" t="s">
        <v>12523</v>
      </c>
      <c r="G35911" s="16"/>
      <c r="H35911" s="16"/>
      <c r="J35911" s="16">
        <v>0</v>
      </c>
      <c r="L35911" s="16">
        <f t="shared" si="1698"/>
        <v>0</v>
      </c>
      <c r="M35911" s="16">
        <v>50</v>
      </c>
      <c r="O35911" s="16">
        <f t="shared" si="1699"/>
        <v>50</v>
      </c>
      <c r="P35911" s="16">
        <f t="shared" si="1700"/>
        <v>50</v>
      </c>
    </row>
    <row r="35912" spans="2:16">
      <c r="B35912" s="457"/>
      <c r="D35912" s="14" t="s">
        <v>30951</v>
      </c>
      <c r="F35912" s="14" t="s">
        <v>34928</v>
      </c>
      <c r="G35912" s="16"/>
      <c r="H35912" s="16"/>
      <c r="J35912" s="16">
        <v>0</v>
      </c>
      <c r="L35912" s="16">
        <f t="shared" si="1698"/>
        <v>0</v>
      </c>
      <c r="M35912" s="16">
        <v>119</v>
      </c>
      <c r="O35912" s="16">
        <f t="shared" si="1699"/>
        <v>119</v>
      </c>
      <c r="P35912" s="16">
        <f t="shared" si="1700"/>
        <v>119</v>
      </c>
    </row>
    <row r="35913" spans="2:16">
      <c r="B35913" s="457"/>
      <c r="D35913" s="14" t="s">
        <v>30951</v>
      </c>
      <c r="F35913" s="14" t="s">
        <v>34929</v>
      </c>
      <c r="G35913" s="16"/>
      <c r="H35913" s="16"/>
      <c r="J35913" s="16">
        <v>0</v>
      </c>
      <c r="L35913" s="16">
        <f t="shared" si="1698"/>
        <v>0</v>
      </c>
      <c r="M35913" s="16">
        <v>0</v>
      </c>
      <c r="O35913" s="16">
        <f t="shared" si="1699"/>
        <v>0</v>
      </c>
      <c r="P35913" s="16">
        <f t="shared" si="1700"/>
        <v>0</v>
      </c>
    </row>
    <row r="35914" spans="2:16">
      <c r="B35914" s="457"/>
      <c r="D35914" s="14" t="s">
        <v>30951</v>
      </c>
      <c r="F35914" s="14" t="s">
        <v>34930</v>
      </c>
      <c r="G35914" s="16"/>
      <c r="H35914" s="16"/>
      <c r="J35914" s="16">
        <v>0</v>
      </c>
      <c r="L35914" s="16">
        <f t="shared" si="1698"/>
        <v>0</v>
      </c>
      <c r="M35914" s="16">
        <v>0</v>
      </c>
      <c r="O35914" s="16">
        <f t="shared" si="1699"/>
        <v>0</v>
      </c>
      <c r="P35914" s="16">
        <f t="shared" si="1700"/>
        <v>0</v>
      </c>
    </row>
    <row r="35915" spans="2:16">
      <c r="B35915" s="457"/>
      <c r="D35915" s="14" t="s">
        <v>30951</v>
      </c>
      <c r="F35915" s="14" t="s">
        <v>20415</v>
      </c>
      <c r="G35915" s="16"/>
      <c r="H35915" s="16"/>
      <c r="J35915" s="16">
        <v>0</v>
      </c>
      <c r="L35915" s="16">
        <f t="shared" si="1698"/>
        <v>0</v>
      </c>
      <c r="M35915" s="16">
        <v>29</v>
      </c>
      <c r="O35915" s="16">
        <f t="shared" si="1699"/>
        <v>29</v>
      </c>
      <c r="P35915" s="16">
        <f t="shared" si="1700"/>
        <v>29</v>
      </c>
    </row>
    <row r="35916" spans="2:16">
      <c r="B35916" s="457"/>
      <c r="D35916" s="14" t="s">
        <v>30951</v>
      </c>
      <c r="F35916" s="14" t="s">
        <v>929</v>
      </c>
      <c r="G35916" s="16"/>
      <c r="H35916" s="16"/>
      <c r="J35916" s="16">
        <v>0</v>
      </c>
      <c r="L35916" s="16">
        <f t="shared" si="1698"/>
        <v>0</v>
      </c>
      <c r="M35916" s="16">
        <v>0</v>
      </c>
      <c r="O35916" s="16">
        <f t="shared" si="1699"/>
        <v>0</v>
      </c>
      <c r="P35916" s="16">
        <f t="shared" si="1700"/>
        <v>0</v>
      </c>
    </row>
    <row r="35917" spans="2:16">
      <c r="B35917" s="457"/>
      <c r="D35917" s="14" t="s">
        <v>30951</v>
      </c>
      <c r="F35917" s="14" t="s">
        <v>34931</v>
      </c>
      <c r="G35917" s="16"/>
      <c r="H35917" s="16"/>
      <c r="J35917" s="16">
        <v>0</v>
      </c>
      <c r="L35917" s="16">
        <f t="shared" si="1698"/>
        <v>0</v>
      </c>
      <c r="M35917" s="16">
        <v>63</v>
      </c>
      <c r="O35917" s="16">
        <f t="shared" si="1699"/>
        <v>63</v>
      </c>
      <c r="P35917" s="16">
        <f t="shared" si="1700"/>
        <v>63</v>
      </c>
    </row>
    <row r="35918" spans="2:16">
      <c r="B35918" s="457"/>
      <c r="D35918" s="14" t="s">
        <v>30951</v>
      </c>
      <c r="F35918" s="14" t="s">
        <v>20034</v>
      </c>
      <c r="G35918" s="16"/>
      <c r="H35918" s="16"/>
      <c r="J35918" s="16">
        <v>0</v>
      </c>
      <c r="L35918" s="16">
        <f t="shared" si="1698"/>
        <v>0</v>
      </c>
      <c r="M35918" s="16">
        <v>357</v>
      </c>
      <c r="O35918" s="16">
        <f t="shared" si="1699"/>
        <v>357</v>
      </c>
      <c r="P35918" s="16">
        <f t="shared" si="1700"/>
        <v>357</v>
      </c>
    </row>
    <row r="35919" spans="2:16">
      <c r="B35919" s="457"/>
      <c r="D35919" s="14" t="s">
        <v>30951</v>
      </c>
      <c r="F35919" s="14" t="s">
        <v>12963</v>
      </c>
      <c r="G35919" s="16"/>
      <c r="H35919" s="16"/>
      <c r="J35919" s="16">
        <v>0</v>
      </c>
      <c r="L35919" s="16">
        <f t="shared" si="1698"/>
        <v>0</v>
      </c>
      <c r="M35919" s="16">
        <v>460</v>
      </c>
      <c r="O35919" s="16">
        <f t="shared" si="1699"/>
        <v>460</v>
      </c>
      <c r="P35919" s="16">
        <f t="shared" si="1700"/>
        <v>460</v>
      </c>
    </row>
    <row r="35920" spans="2:16">
      <c r="B35920" s="457"/>
      <c r="D35920" s="14" t="s">
        <v>30951</v>
      </c>
      <c r="F35920" s="14" t="s">
        <v>34932</v>
      </c>
      <c r="G35920" s="16"/>
      <c r="H35920" s="16"/>
      <c r="J35920" s="16">
        <v>0</v>
      </c>
      <c r="L35920" s="16">
        <f t="shared" si="1698"/>
        <v>0</v>
      </c>
      <c r="M35920" s="16">
        <v>276</v>
      </c>
      <c r="O35920" s="16">
        <f t="shared" si="1699"/>
        <v>276</v>
      </c>
      <c r="P35920" s="16">
        <f t="shared" si="1700"/>
        <v>276</v>
      </c>
    </row>
    <row r="35921" spans="2:16">
      <c r="B35921" s="457"/>
      <c r="D35921" s="14" t="s">
        <v>30951</v>
      </c>
      <c r="F35921" s="14" t="s">
        <v>34933</v>
      </c>
      <c r="G35921" s="16"/>
      <c r="H35921" s="16"/>
      <c r="J35921" s="16">
        <v>0</v>
      </c>
      <c r="L35921" s="16">
        <f t="shared" si="1698"/>
        <v>0</v>
      </c>
      <c r="M35921" s="16">
        <v>70</v>
      </c>
      <c r="O35921" s="16">
        <f t="shared" si="1699"/>
        <v>70</v>
      </c>
      <c r="P35921" s="16">
        <f t="shared" si="1700"/>
        <v>70</v>
      </c>
    </row>
    <row r="35922" spans="2:16">
      <c r="B35922" s="457"/>
      <c r="D35922" s="14" t="s">
        <v>30951</v>
      </c>
      <c r="F35922" s="14" t="s">
        <v>34727</v>
      </c>
      <c r="G35922" s="16"/>
      <c r="H35922" s="16"/>
      <c r="J35922" s="16">
        <v>0</v>
      </c>
      <c r="L35922" s="16">
        <f t="shared" si="1698"/>
        <v>0</v>
      </c>
      <c r="M35922" s="16">
        <v>0</v>
      </c>
      <c r="O35922" s="16">
        <f t="shared" si="1699"/>
        <v>0</v>
      </c>
      <c r="P35922" s="16">
        <f t="shared" si="1700"/>
        <v>0</v>
      </c>
    </row>
    <row r="35923" spans="2:16">
      <c r="B35923" s="457"/>
      <c r="D35923" s="14" t="s">
        <v>30951</v>
      </c>
      <c r="F35923" s="14" t="s">
        <v>20911</v>
      </c>
      <c r="G35923" s="16"/>
      <c r="H35923" s="16"/>
      <c r="J35923" s="16">
        <v>0</v>
      </c>
      <c r="L35923" s="16">
        <f t="shared" si="1698"/>
        <v>0</v>
      </c>
      <c r="M35923" s="16">
        <v>0</v>
      </c>
      <c r="O35923" s="16">
        <f t="shared" si="1699"/>
        <v>0</v>
      </c>
      <c r="P35923" s="16">
        <f t="shared" si="1700"/>
        <v>0</v>
      </c>
    </row>
    <row r="35924" spans="2:16">
      <c r="B35924" s="457"/>
      <c r="D35924" s="14" t="s">
        <v>30951</v>
      </c>
      <c r="F35924" s="14" t="s">
        <v>34934</v>
      </c>
      <c r="G35924" s="16"/>
      <c r="H35924" s="16"/>
      <c r="J35924" s="16">
        <v>0</v>
      </c>
      <c r="L35924" s="16">
        <f t="shared" si="1698"/>
        <v>0</v>
      </c>
      <c r="M35924" s="16">
        <v>0</v>
      </c>
      <c r="O35924" s="16">
        <f t="shared" si="1699"/>
        <v>0</v>
      </c>
      <c r="P35924" s="16">
        <f t="shared" si="1700"/>
        <v>0</v>
      </c>
    </row>
    <row r="35925" spans="2:16">
      <c r="B35925" s="457"/>
      <c r="D35925" s="14" t="s">
        <v>30951</v>
      </c>
      <c r="F35925" s="14" t="s">
        <v>11167</v>
      </c>
      <c r="G35925" s="16"/>
      <c r="H35925" s="16"/>
      <c r="J35925" s="16">
        <v>0</v>
      </c>
      <c r="L35925" s="16">
        <f t="shared" si="1698"/>
        <v>0</v>
      </c>
      <c r="M35925" s="16">
        <v>27</v>
      </c>
      <c r="O35925" s="16">
        <f t="shared" si="1699"/>
        <v>27</v>
      </c>
      <c r="P35925" s="16">
        <f t="shared" si="1700"/>
        <v>27</v>
      </c>
    </row>
    <row r="35926" spans="2:16">
      <c r="B35926" s="457"/>
      <c r="D35926" s="14" t="s">
        <v>30951</v>
      </c>
      <c r="F35926" s="14" t="s">
        <v>10242</v>
      </c>
      <c r="G35926" s="16"/>
      <c r="H35926" s="16"/>
      <c r="J35926" s="16">
        <v>0</v>
      </c>
      <c r="L35926" s="16">
        <f t="shared" si="1698"/>
        <v>0</v>
      </c>
      <c r="M35926" s="16">
        <v>0</v>
      </c>
      <c r="O35926" s="16">
        <f t="shared" si="1699"/>
        <v>0</v>
      </c>
      <c r="P35926" s="16">
        <f t="shared" si="1700"/>
        <v>0</v>
      </c>
    </row>
    <row r="35927" spans="2:16">
      <c r="B35927" s="457"/>
      <c r="D35927" s="14" t="s">
        <v>30951</v>
      </c>
      <c r="F35927" s="14" t="s">
        <v>13081</v>
      </c>
      <c r="G35927" s="16"/>
      <c r="H35927" s="16"/>
      <c r="J35927" s="16">
        <v>0</v>
      </c>
      <c r="L35927" s="16">
        <f t="shared" si="1698"/>
        <v>0</v>
      </c>
      <c r="M35927" s="16">
        <v>0</v>
      </c>
      <c r="O35927" s="16">
        <f t="shared" si="1699"/>
        <v>0</v>
      </c>
      <c r="P35927" s="16">
        <f t="shared" si="1700"/>
        <v>0</v>
      </c>
    </row>
    <row r="35928" spans="2:16">
      <c r="B35928" s="457"/>
      <c r="D35928" s="14" t="s">
        <v>30951</v>
      </c>
      <c r="F35928" s="14" t="s">
        <v>34579</v>
      </c>
      <c r="G35928" s="16"/>
      <c r="H35928" s="16"/>
      <c r="J35928" s="16">
        <v>0</v>
      </c>
      <c r="L35928" s="16">
        <f t="shared" si="1698"/>
        <v>0</v>
      </c>
      <c r="M35928" s="16">
        <v>0</v>
      </c>
      <c r="O35928" s="16">
        <f t="shared" si="1699"/>
        <v>0</v>
      </c>
      <c r="P35928" s="16">
        <f t="shared" si="1700"/>
        <v>0</v>
      </c>
    </row>
    <row r="35929" spans="2:16">
      <c r="B35929" s="457"/>
      <c r="D35929" s="14" t="s">
        <v>30951</v>
      </c>
      <c r="F35929" s="14" t="s">
        <v>34935</v>
      </c>
      <c r="G35929" s="16"/>
      <c r="H35929" s="16"/>
      <c r="J35929" s="16">
        <v>0</v>
      </c>
      <c r="L35929" s="16">
        <f t="shared" si="1698"/>
        <v>0</v>
      </c>
      <c r="M35929" s="16">
        <v>65</v>
      </c>
      <c r="O35929" s="16">
        <f t="shared" si="1699"/>
        <v>65</v>
      </c>
      <c r="P35929" s="16">
        <f t="shared" si="1700"/>
        <v>65</v>
      </c>
    </row>
    <row r="35930" spans="2:16">
      <c r="B35930" s="457"/>
      <c r="D35930" s="14" t="s">
        <v>30951</v>
      </c>
      <c r="F35930" s="14" t="s">
        <v>34732</v>
      </c>
      <c r="G35930" s="16"/>
      <c r="H35930" s="16"/>
      <c r="J35930" s="16">
        <v>0</v>
      </c>
      <c r="L35930" s="16">
        <f t="shared" si="1698"/>
        <v>0</v>
      </c>
      <c r="M35930" s="16">
        <v>0</v>
      </c>
      <c r="O35930" s="16">
        <f t="shared" si="1699"/>
        <v>0</v>
      </c>
      <c r="P35930" s="16">
        <f t="shared" si="1700"/>
        <v>0</v>
      </c>
    </row>
    <row r="35931" spans="2:16">
      <c r="B35931" s="457"/>
      <c r="D35931" s="14" t="s">
        <v>30951</v>
      </c>
      <c r="F35931" s="14" t="s">
        <v>34802</v>
      </c>
      <c r="G35931" s="16"/>
      <c r="H35931" s="16"/>
      <c r="J35931" s="16">
        <v>0</v>
      </c>
      <c r="L35931" s="16">
        <f t="shared" si="1698"/>
        <v>0</v>
      </c>
      <c r="M35931" s="16">
        <v>72</v>
      </c>
      <c r="O35931" s="16">
        <f t="shared" si="1699"/>
        <v>72</v>
      </c>
      <c r="P35931" s="16">
        <f t="shared" si="1700"/>
        <v>72</v>
      </c>
    </row>
    <row r="35932" spans="2:16">
      <c r="B35932" s="457"/>
      <c r="D35932" s="14" t="s">
        <v>30951</v>
      </c>
      <c r="F35932" s="14" t="s">
        <v>14994</v>
      </c>
      <c r="G35932" s="16"/>
      <c r="H35932" s="16"/>
      <c r="J35932" s="16">
        <v>0</v>
      </c>
      <c r="L35932" s="16">
        <f t="shared" si="1698"/>
        <v>0</v>
      </c>
      <c r="M35932" s="16">
        <v>0</v>
      </c>
      <c r="O35932" s="16">
        <f t="shared" si="1699"/>
        <v>0</v>
      </c>
      <c r="P35932" s="16">
        <f t="shared" si="1700"/>
        <v>0</v>
      </c>
    </row>
    <row r="35933" spans="2:16">
      <c r="B35933" s="457"/>
      <c r="D35933" s="14" t="s">
        <v>30951</v>
      </c>
      <c r="F35933" s="14" t="s">
        <v>3126</v>
      </c>
      <c r="G35933" s="16"/>
      <c r="H35933" s="16"/>
      <c r="J35933" s="16">
        <v>0</v>
      </c>
      <c r="L35933" s="16">
        <f t="shared" si="1698"/>
        <v>0</v>
      </c>
      <c r="M35933" s="16">
        <v>0</v>
      </c>
      <c r="O35933" s="16">
        <f t="shared" si="1699"/>
        <v>0</v>
      </c>
      <c r="P35933" s="16">
        <f t="shared" si="1700"/>
        <v>0</v>
      </c>
    </row>
    <row r="35934" spans="2:16">
      <c r="B35934" s="457"/>
      <c r="D35934" s="14" t="s">
        <v>30951</v>
      </c>
      <c r="F35934" s="14" t="s">
        <v>20097</v>
      </c>
      <c r="G35934" s="16"/>
      <c r="H35934" s="16"/>
      <c r="J35934" s="16">
        <v>0</v>
      </c>
      <c r="L35934" s="16">
        <f t="shared" si="1698"/>
        <v>0</v>
      </c>
      <c r="M35934" s="16">
        <v>0</v>
      </c>
      <c r="O35934" s="16">
        <f t="shared" si="1699"/>
        <v>0</v>
      </c>
      <c r="P35934" s="16">
        <f t="shared" si="1700"/>
        <v>0</v>
      </c>
    </row>
    <row r="35935" spans="2:16">
      <c r="B35935" s="457"/>
      <c r="D35935" s="14" t="s">
        <v>30951</v>
      </c>
      <c r="F35935" s="14" t="s">
        <v>34936</v>
      </c>
      <c r="G35935" s="16"/>
      <c r="H35935" s="16"/>
      <c r="J35935" s="16">
        <v>0</v>
      </c>
      <c r="L35935" s="16">
        <f t="shared" si="1698"/>
        <v>0</v>
      </c>
      <c r="M35935" s="16">
        <v>0</v>
      </c>
      <c r="O35935" s="16">
        <f t="shared" si="1699"/>
        <v>0</v>
      </c>
      <c r="P35935" s="16">
        <f t="shared" si="1700"/>
        <v>0</v>
      </c>
    </row>
    <row r="35936" spans="2:16">
      <c r="B35936" s="457"/>
      <c r="D35936" s="14" t="s">
        <v>30951</v>
      </c>
      <c r="F35936" s="14" t="s">
        <v>34937</v>
      </c>
      <c r="G35936" s="16"/>
      <c r="H35936" s="16"/>
      <c r="J35936" s="16">
        <v>0</v>
      </c>
      <c r="L35936" s="16">
        <f t="shared" si="1698"/>
        <v>0</v>
      </c>
      <c r="M35936" s="16">
        <v>0</v>
      </c>
      <c r="O35936" s="16">
        <f t="shared" si="1699"/>
        <v>0</v>
      </c>
      <c r="P35936" s="16">
        <f t="shared" si="1700"/>
        <v>0</v>
      </c>
    </row>
    <row r="35937" spans="2:16">
      <c r="B35937" s="457"/>
      <c r="D35937" s="14" t="s">
        <v>30951</v>
      </c>
      <c r="F35937" s="14" t="s">
        <v>19806</v>
      </c>
      <c r="G35937" s="16"/>
      <c r="H35937" s="16"/>
      <c r="J35937" s="16">
        <v>0</v>
      </c>
      <c r="L35937" s="16">
        <f t="shared" si="1698"/>
        <v>0</v>
      </c>
      <c r="M35937" s="16">
        <v>0</v>
      </c>
      <c r="O35937" s="16">
        <f t="shared" si="1699"/>
        <v>0</v>
      </c>
      <c r="P35937" s="16">
        <f t="shared" si="1700"/>
        <v>0</v>
      </c>
    </row>
    <row r="35938" spans="2:16">
      <c r="B35938" s="457"/>
      <c r="D35938" s="14" t="s">
        <v>30951</v>
      </c>
      <c r="F35938" s="14" t="s">
        <v>34938</v>
      </c>
      <c r="G35938" s="16"/>
      <c r="H35938" s="16"/>
      <c r="J35938" s="16">
        <v>0</v>
      </c>
      <c r="L35938" s="16">
        <f t="shared" si="1698"/>
        <v>0</v>
      </c>
      <c r="M35938" s="16">
        <v>50</v>
      </c>
      <c r="O35938" s="16">
        <f t="shared" si="1699"/>
        <v>50</v>
      </c>
      <c r="P35938" s="16">
        <f t="shared" si="1700"/>
        <v>50</v>
      </c>
    </row>
    <row r="35939" spans="2:16">
      <c r="B35939" s="457"/>
      <c r="D35939" s="14" t="s">
        <v>30951</v>
      </c>
      <c r="F35939" s="14" t="s">
        <v>4006</v>
      </c>
      <c r="G35939" s="16"/>
      <c r="H35939" s="16"/>
      <c r="J35939" s="16">
        <v>0</v>
      </c>
      <c r="L35939" s="16">
        <f t="shared" si="1698"/>
        <v>0</v>
      </c>
      <c r="M35939" s="16">
        <v>0</v>
      </c>
      <c r="O35939" s="16">
        <f t="shared" si="1699"/>
        <v>0</v>
      </c>
      <c r="P35939" s="16">
        <f t="shared" si="1700"/>
        <v>0</v>
      </c>
    </row>
    <row r="35940" spans="2:16">
      <c r="B35940" s="457"/>
      <c r="D35940" s="14" t="s">
        <v>30951</v>
      </c>
      <c r="F35940" s="14" t="s">
        <v>2439</v>
      </c>
      <c r="G35940" s="16"/>
      <c r="H35940" s="16"/>
      <c r="J35940" s="16">
        <v>0</v>
      </c>
      <c r="L35940" s="16">
        <f t="shared" si="1698"/>
        <v>0</v>
      </c>
      <c r="M35940" s="16">
        <v>91</v>
      </c>
      <c r="O35940" s="16">
        <f t="shared" si="1699"/>
        <v>91</v>
      </c>
      <c r="P35940" s="16">
        <f t="shared" si="1700"/>
        <v>91</v>
      </c>
    </row>
    <row r="35941" spans="2:16">
      <c r="B35941" s="457"/>
      <c r="D35941" s="14" t="s">
        <v>30951</v>
      </c>
      <c r="F35941" s="14" t="s">
        <v>2407</v>
      </c>
      <c r="G35941" s="16"/>
      <c r="H35941" s="16"/>
      <c r="J35941" s="16">
        <v>0</v>
      </c>
      <c r="L35941" s="16">
        <f t="shared" si="1698"/>
        <v>0</v>
      </c>
      <c r="M35941" s="16">
        <v>21</v>
      </c>
      <c r="O35941" s="16">
        <f t="shared" si="1699"/>
        <v>21</v>
      </c>
      <c r="P35941" s="16">
        <f t="shared" si="1700"/>
        <v>21</v>
      </c>
    </row>
    <row r="35942" spans="2:16">
      <c r="B35942" s="457"/>
      <c r="D35942" s="14" t="s">
        <v>30951</v>
      </c>
      <c r="F35942" s="14" t="s">
        <v>3128</v>
      </c>
      <c r="G35942" s="16"/>
      <c r="H35942" s="16"/>
      <c r="J35942" s="16">
        <v>0</v>
      </c>
      <c r="L35942" s="16">
        <f t="shared" si="1698"/>
        <v>0</v>
      </c>
      <c r="M35942" s="16">
        <v>67</v>
      </c>
      <c r="O35942" s="16">
        <f t="shared" si="1699"/>
        <v>67</v>
      </c>
      <c r="P35942" s="16">
        <f t="shared" si="1700"/>
        <v>67</v>
      </c>
    </row>
    <row r="35943" spans="2:16">
      <c r="B35943" s="457"/>
      <c r="D35943" s="14" t="s">
        <v>30951</v>
      </c>
      <c r="F35943" s="14" t="s">
        <v>10869</v>
      </c>
      <c r="G35943" s="16"/>
      <c r="H35943" s="16"/>
      <c r="J35943" s="16">
        <v>0</v>
      </c>
      <c r="L35943" s="16">
        <f t="shared" si="1698"/>
        <v>0</v>
      </c>
      <c r="M35943" s="16">
        <v>0</v>
      </c>
      <c r="O35943" s="16">
        <f t="shared" si="1699"/>
        <v>0</v>
      </c>
      <c r="P35943" s="16">
        <f t="shared" si="1700"/>
        <v>0</v>
      </c>
    </row>
    <row r="35944" spans="2:16">
      <c r="B35944" s="457"/>
      <c r="D35944" s="14" t="s">
        <v>30951</v>
      </c>
      <c r="F35944" s="14" t="s">
        <v>1810</v>
      </c>
      <c r="G35944" s="16"/>
      <c r="H35944" s="16"/>
      <c r="J35944" s="16">
        <v>0</v>
      </c>
      <c r="L35944" s="16">
        <f t="shared" si="1698"/>
        <v>0</v>
      </c>
      <c r="M35944" s="16">
        <v>0</v>
      </c>
      <c r="O35944" s="16">
        <f t="shared" si="1699"/>
        <v>0</v>
      </c>
      <c r="P35944" s="16">
        <f t="shared" si="1700"/>
        <v>0</v>
      </c>
    </row>
    <row r="35945" spans="2:16">
      <c r="B35945" s="457"/>
      <c r="D35945" s="14" t="s">
        <v>30951</v>
      </c>
      <c r="F35945" s="14" t="s">
        <v>13072</v>
      </c>
      <c r="G35945" s="16"/>
      <c r="H35945" s="16"/>
      <c r="J35945" s="16">
        <v>0</v>
      </c>
      <c r="L35945" s="16">
        <f t="shared" si="1698"/>
        <v>0</v>
      </c>
      <c r="M35945" s="16">
        <v>0</v>
      </c>
      <c r="O35945" s="16">
        <f t="shared" si="1699"/>
        <v>0</v>
      </c>
      <c r="P35945" s="16">
        <f t="shared" si="1700"/>
        <v>0</v>
      </c>
    </row>
    <row r="35946" spans="2:16">
      <c r="B35946" s="457"/>
      <c r="D35946" s="14" t="s">
        <v>30951</v>
      </c>
      <c r="F35946" s="14" t="s">
        <v>34939</v>
      </c>
      <c r="G35946" s="16"/>
      <c r="H35946" s="16"/>
      <c r="J35946" s="16">
        <v>0</v>
      </c>
      <c r="L35946" s="16">
        <f t="shared" si="1698"/>
        <v>0</v>
      </c>
      <c r="M35946" s="16">
        <v>0</v>
      </c>
      <c r="O35946" s="16">
        <f t="shared" si="1699"/>
        <v>0</v>
      </c>
      <c r="P35946" s="16">
        <f t="shared" si="1700"/>
        <v>0</v>
      </c>
    </row>
    <row r="35947" spans="2:16">
      <c r="B35947" s="457"/>
      <c r="D35947" s="14" t="s">
        <v>30951</v>
      </c>
      <c r="F35947" s="14" t="s">
        <v>30202</v>
      </c>
      <c r="G35947" s="16"/>
      <c r="H35947" s="16"/>
      <c r="J35947" s="16">
        <v>0</v>
      </c>
      <c r="L35947" s="16">
        <f t="shared" si="1698"/>
        <v>0</v>
      </c>
      <c r="M35947" s="16">
        <v>0</v>
      </c>
      <c r="O35947" s="16">
        <f t="shared" si="1699"/>
        <v>0</v>
      </c>
      <c r="P35947" s="16">
        <f t="shared" si="1700"/>
        <v>0</v>
      </c>
    </row>
    <row r="35948" spans="2:16">
      <c r="B35948" s="457"/>
      <c r="D35948" s="14" t="s">
        <v>30951</v>
      </c>
      <c r="F35948" s="14" t="s">
        <v>34940</v>
      </c>
      <c r="G35948" s="16"/>
      <c r="H35948" s="16"/>
      <c r="J35948" s="16">
        <v>0</v>
      </c>
      <c r="L35948" s="16">
        <f t="shared" si="1698"/>
        <v>0</v>
      </c>
      <c r="M35948" s="16">
        <v>38</v>
      </c>
      <c r="O35948" s="16">
        <f t="shared" si="1699"/>
        <v>38</v>
      </c>
      <c r="P35948" s="16">
        <f t="shared" si="1700"/>
        <v>38</v>
      </c>
    </row>
    <row r="35949" spans="2:16">
      <c r="B35949" s="457"/>
      <c r="D35949" s="339" t="s">
        <v>34941</v>
      </c>
      <c r="F35949" s="14" t="s">
        <v>34942</v>
      </c>
      <c r="G35949" s="16"/>
      <c r="H35949" s="16"/>
      <c r="J35949" s="16">
        <v>0</v>
      </c>
      <c r="L35949" s="16">
        <f t="shared" si="1698"/>
        <v>0</v>
      </c>
      <c r="M35949" s="16">
        <v>19</v>
      </c>
      <c r="O35949" s="16">
        <f t="shared" si="1699"/>
        <v>19</v>
      </c>
      <c r="P35949" s="16">
        <f t="shared" si="1700"/>
        <v>19</v>
      </c>
    </row>
    <row r="35950" spans="2:16">
      <c r="B35950" s="457"/>
      <c r="D35950" s="339" t="s">
        <v>34941</v>
      </c>
      <c r="F35950" s="14" t="s">
        <v>13562</v>
      </c>
      <c r="G35950" s="16"/>
      <c r="H35950" s="16"/>
      <c r="J35950" s="16">
        <v>0</v>
      </c>
      <c r="L35950" s="16">
        <f t="shared" si="1698"/>
        <v>0</v>
      </c>
      <c r="M35950" s="16">
        <v>14</v>
      </c>
      <c r="O35950" s="16">
        <f t="shared" si="1699"/>
        <v>14</v>
      </c>
      <c r="P35950" s="16">
        <f t="shared" si="1700"/>
        <v>14</v>
      </c>
    </row>
    <row r="35951" spans="2:16">
      <c r="B35951" s="457"/>
      <c r="D35951" s="339" t="s">
        <v>34941</v>
      </c>
      <c r="F35951" s="14" t="s">
        <v>1114</v>
      </c>
      <c r="G35951" s="16"/>
      <c r="H35951" s="16"/>
      <c r="J35951" s="16">
        <v>0</v>
      </c>
      <c r="L35951" s="16">
        <f t="shared" si="1698"/>
        <v>0</v>
      </c>
      <c r="M35951" s="16">
        <v>14</v>
      </c>
      <c r="O35951" s="16">
        <f t="shared" si="1699"/>
        <v>14</v>
      </c>
      <c r="P35951" s="16">
        <f t="shared" si="1700"/>
        <v>14</v>
      </c>
    </row>
    <row r="35952" spans="2:16">
      <c r="B35952" s="457"/>
      <c r="D35952" s="339" t="s">
        <v>34941</v>
      </c>
      <c r="F35952" s="14" t="s">
        <v>12909</v>
      </c>
      <c r="G35952" s="16"/>
      <c r="H35952" s="16"/>
      <c r="J35952" s="16">
        <v>0</v>
      </c>
      <c r="L35952" s="16">
        <f t="shared" si="1698"/>
        <v>0</v>
      </c>
      <c r="M35952" s="16">
        <v>13</v>
      </c>
      <c r="O35952" s="16">
        <f t="shared" si="1699"/>
        <v>13</v>
      </c>
      <c r="P35952" s="16">
        <f t="shared" si="1700"/>
        <v>13</v>
      </c>
    </row>
    <row r="35953" spans="2:16">
      <c r="B35953" s="457"/>
      <c r="D35953" s="339" t="s">
        <v>34941</v>
      </c>
      <c r="F35953" s="14" t="s">
        <v>423</v>
      </c>
      <c r="G35953" s="16"/>
      <c r="H35953" s="16"/>
      <c r="J35953" s="16">
        <v>0</v>
      </c>
      <c r="L35953" s="16">
        <f t="shared" si="1698"/>
        <v>0</v>
      </c>
      <c r="M35953" s="16">
        <v>0</v>
      </c>
      <c r="O35953" s="16">
        <f t="shared" si="1699"/>
        <v>0</v>
      </c>
      <c r="P35953" s="16">
        <f t="shared" si="1700"/>
        <v>0</v>
      </c>
    </row>
    <row r="35954" spans="2:16">
      <c r="B35954" s="457"/>
      <c r="D35954" s="339" t="s">
        <v>34941</v>
      </c>
      <c r="F35954" s="14" t="s">
        <v>13038</v>
      </c>
      <c r="G35954" s="16"/>
      <c r="H35954" s="16"/>
      <c r="J35954" s="16">
        <v>0</v>
      </c>
      <c r="L35954" s="16">
        <f t="shared" ref="L35954:L36017" si="1701">+J35954+K35954</f>
        <v>0</v>
      </c>
      <c r="M35954" s="16">
        <v>15</v>
      </c>
      <c r="O35954" s="16">
        <f t="shared" ref="O35954:O36017" si="1702">+M35954+N35954</f>
        <v>15</v>
      </c>
      <c r="P35954" s="16">
        <f t="shared" ref="P35954:P36017" si="1703">+O35954+L35954</f>
        <v>15</v>
      </c>
    </row>
    <row r="35955" spans="2:16">
      <c r="B35955" s="457"/>
      <c r="D35955" s="339" t="s">
        <v>34941</v>
      </c>
      <c r="F35955" s="14" t="s">
        <v>34943</v>
      </c>
      <c r="G35955" s="16"/>
      <c r="H35955" s="16"/>
      <c r="J35955" s="16">
        <v>0</v>
      </c>
      <c r="L35955" s="16">
        <f t="shared" si="1701"/>
        <v>0</v>
      </c>
      <c r="M35955" s="16">
        <v>17</v>
      </c>
      <c r="O35955" s="16">
        <f t="shared" si="1702"/>
        <v>17</v>
      </c>
      <c r="P35955" s="16">
        <f t="shared" si="1703"/>
        <v>17</v>
      </c>
    </row>
    <row r="35956" spans="2:16">
      <c r="B35956" s="457"/>
      <c r="D35956" s="339" t="s">
        <v>34941</v>
      </c>
      <c r="F35956" s="14" t="s">
        <v>34944</v>
      </c>
      <c r="G35956" s="16"/>
      <c r="H35956" s="16"/>
      <c r="J35956" s="16">
        <v>0</v>
      </c>
      <c r="L35956" s="16">
        <f t="shared" si="1701"/>
        <v>0</v>
      </c>
      <c r="M35956" s="16">
        <v>0</v>
      </c>
      <c r="O35956" s="16">
        <f t="shared" si="1702"/>
        <v>0</v>
      </c>
      <c r="P35956" s="16">
        <f t="shared" si="1703"/>
        <v>0</v>
      </c>
    </row>
    <row r="35957" spans="2:16">
      <c r="B35957" s="457"/>
      <c r="D35957" s="339" t="s">
        <v>34941</v>
      </c>
      <c r="F35957" s="14" t="s">
        <v>2954</v>
      </c>
      <c r="G35957" s="16"/>
      <c r="H35957" s="16"/>
      <c r="J35957" s="16">
        <v>0</v>
      </c>
      <c r="L35957" s="16">
        <f t="shared" si="1701"/>
        <v>0</v>
      </c>
      <c r="M35957" s="16">
        <v>22</v>
      </c>
      <c r="O35957" s="16">
        <f t="shared" si="1702"/>
        <v>22</v>
      </c>
      <c r="P35957" s="16">
        <f t="shared" si="1703"/>
        <v>22</v>
      </c>
    </row>
    <row r="35958" spans="2:16">
      <c r="B35958" s="457"/>
      <c r="D35958" s="339" t="s">
        <v>34941</v>
      </c>
      <c r="F35958" s="14" t="s">
        <v>34945</v>
      </c>
      <c r="G35958" s="16"/>
      <c r="H35958" s="16"/>
      <c r="J35958" s="16">
        <v>0</v>
      </c>
      <c r="L35958" s="16">
        <f t="shared" si="1701"/>
        <v>0</v>
      </c>
      <c r="M35958" s="16">
        <v>93</v>
      </c>
      <c r="O35958" s="16">
        <f t="shared" si="1702"/>
        <v>93</v>
      </c>
      <c r="P35958" s="16">
        <f t="shared" si="1703"/>
        <v>93</v>
      </c>
    </row>
    <row r="35959" spans="2:16">
      <c r="B35959" s="457"/>
      <c r="D35959" s="339" t="s">
        <v>34941</v>
      </c>
      <c r="F35959" s="14" t="s">
        <v>34946</v>
      </c>
      <c r="G35959" s="16"/>
      <c r="H35959" s="16"/>
      <c r="J35959" s="16">
        <v>0</v>
      </c>
      <c r="L35959" s="16">
        <f t="shared" si="1701"/>
        <v>0</v>
      </c>
      <c r="M35959" s="16">
        <v>30</v>
      </c>
      <c r="O35959" s="16">
        <f t="shared" si="1702"/>
        <v>30</v>
      </c>
      <c r="P35959" s="16">
        <f t="shared" si="1703"/>
        <v>30</v>
      </c>
    </row>
    <row r="35960" spans="2:16">
      <c r="B35960" s="457"/>
      <c r="D35960" s="339" t="s">
        <v>34941</v>
      </c>
      <c r="F35960" s="14" t="s">
        <v>34947</v>
      </c>
      <c r="G35960" s="16"/>
      <c r="H35960" s="16"/>
      <c r="J35960" s="16">
        <v>0</v>
      </c>
      <c r="L35960" s="16">
        <f t="shared" si="1701"/>
        <v>0</v>
      </c>
      <c r="M35960" s="16">
        <v>15</v>
      </c>
      <c r="O35960" s="16">
        <f t="shared" si="1702"/>
        <v>15</v>
      </c>
      <c r="P35960" s="16">
        <f t="shared" si="1703"/>
        <v>15</v>
      </c>
    </row>
    <row r="35961" spans="2:16">
      <c r="B35961" s="457"/>
      <c r="D35961" s="339" t="s">
        <v>34941</v>
      </c>
      <c r="F35961" s="14" t="s">
        <v>34948</v>
      </c>
      <c r="G35961" s="16"/>
      <c r="H35961" s="16"/>
      <c r="J35961" s="16">
        <v>0</v>
      </c>
      <c r="L35961" s="16">
        <f t="shared" si="1701"/>
        <v>0</v>
      </c>
      <c r="M35961" s="16">
        <v>44</v>
      </c>
      <c r="O35961" s="16">
        <f t="shared" si="1702"/>
        <v>44</v>
      </c>
      <c r="P35961" s="16">
        <f t="shared" si="1703"/>
        <v>44</v>
      </c>
    </row>
    <row r="35962" spans="2:16">
      <c r="B35962" s="457"/>
      <c r="D35962" s="339" t="s">
        <v>34941</v>
      </c>
      <c r="F35962" s="14" t="s">
        <v>34949</v>
      </c>
      <c r="G35962" s="16"/>
      <c r="H35962" s="16"/>
      <c r="J35962" s="16">
        <v>0</v>
      </c>
      <c r="L35962" s="16">
        <f t="shared" si="1701"/>
        <v>0</v>
      </c>
      <c r="M35962" s="16">
        <v>14</v>
      </c>
      <c r="O35962" s="16">
        <f t="shared" si="1702"/>
        <v>14</v>
      </c>
      <c r="P35962" s="16">
        <f t="shared" si="1703"/>
        <v>14</v>
      </c>
    </row>
    <row r="35963" spans="2:16">
      <c r="B35963" s="457"/>
      <c r="D35963" s="339" t="s">
        <v>34941</v>
      </c>
      <c r="F35963" s="14" t="s">
        <v>15309</v>
      </c>
      <c r="G35963" s="16"/>
      <c r="H35963" s="16"/>
      <c r="J35963" s="16">
        <v>317</v>
      </c>
      <c r="L35963" s="16">
        <f t="shared" si="1701"/>
        <v>317</v>
      </c>
      <c r="M35963" s="16">
        <v>263</v>
      </c>
      <c r="O35963" s="16">
        <f t="shared" si="1702"/>
        <v>263</v>
      </c>
      <c r="P35963" s="16">
        <f t="shared" si="1703"/>
        <v>580</v>
      </c>
    </row>
    <row r="35964" spans="2:16">
      <c r="B35964" s="457"/>
      <c r="D35964" s="339" t="s">
        <v>34941</v>
      </c>
      <c r="F35964" s="14" t="s">
        <v>34950</v>
      </c>
      <c r="G35964" s="16"/>
      <c r="H35964" s="16"/>
      <c r="J35964" s="16">
        <v>0</v>
      </c>
      <c r="L35964" s="16">
        <f t="shared" si="1701"/>
        <v>0</v>
      </c>
      <c r="M35964" s="16">
        <v>22</v>
      </c>
      <c r="O35964" s="16">
        <f t="shared" si="1702"/>
        <v>22</v>
      </c>
      <c r="P35964" s="16">
        <f t="shared" si="1703"/>
        <v>22</v>
      </c>
    </row>
    <row r="35965" spans="2:16">
      <c r="B35965" s="457"/>
      <c r="D35965" s="339" t="s">
        <v>34941</v>
      </c>
      <c r="F35965" s="14" t="s">
        <v>34951</v>
      </c>
      <c r="G35965" s="16"/>
      <c r="H35965" s="16"/>
      <c r="J35965" s="16">
        <v>0</v>
      </c>
      <c r="L35965" s="16">
        <f t="shared" si="1701"/>
        <v>0</v>
      </c>
      <c r="M35965" s="16">
        <v>29</v>
      </c>
      <c r="O35965" s="16">
        <f t="shared" si="1702"/>
        <v>29</v>
      </c>
      <c r="P35965" s="16">
        <f t="shared" si="1703"/>
        <v>29</v>
      </c>
    </row>
    <row r="35966" spans="2:16">
      <c r="B35966" s="457"/>
      <c r="D35966" s="339" t="s">
        <v>34941</v>
      </c>
      <c r="F35966" s="14" t="s">
        <v>34952</v>
      </c>
      <c r="G35966" s="16"/>
      <c r="H35966" s="16"/>
      <c r="J35966" s="16">
        <v>0</v>
      </c>
      <c r="L35966" s="16">
        <f t="shared" si="1701"/>
        <v>0</v>
      </c>
      <c r="M35966" s="16">
        <v>0</v>
      </c>
      <c r="O35966" s="16">
        <f t="shared" si="1702"/>
        <v>0</v>
      </c>
      <c r="P35966" s="16">
        <f t="shared" si="1703"/>
        <v>0</v>
      </c>
    </row>
    <row r="35967" spans="2:16">
      <c r="B35967" s="457"/>
      <c r="D35967" s="339" t="s">
        <v>34941</v>
      </c>
      <c r="F35967" s="14" t="s">
        <v>947</v>
      </c>
      <c r="G35967" s="16"/>
      <c r="H35967" s="16"/>
      <c r="J35967" s="16">
        <v>0</v>
      </c>
      <c r="L35967" s="16">
        <f t="shared" si="1701"/>
        <v>0</v>
      </c>
      <c r="M35967" s="16">
        <v>21</v>
      </c>
      <c r="O35967" s="16">
        <f t="shared" si="1702"/>
        <v>21</v>
      </c>
      <c r="P35967" s="16">
        <f t="shared" si="1703"/>
        <v>21</v>
      </c>
    </row>
    <row r="35968" spans="2:16">
      <c r="B35968" s="457"/>
      <c r="D35968" s="339" t="s">
        <v>34941</v>
      </c>
      <c r="F35968" s="14" t="s">
        <v>31682</v>
      </c>
      <c r="G35968" s="16"/>
      <c r="H35968" s="16"/>
      <c r="J35968" s="16">
        <v>0</v>
      </c>
      <c r="L35968" s="16">
        <f t="shared" si="1701"/>
        <v>0</v>
      </c>
      <c r="M35968" s="16">
        <v>21</v>
      </c>
      <c r="O35968" s="16">
        <f t="shared" si="1702"/>
        <v>21</v>
      </c>
      <c r="P35968" s="16">
        <f t="shared" si="1703"/>
        <v>21</v>
      </c>
    </row>
    <row r="35969" spans="2:16">
      <c r="B35969" s="457"/>
      <c r="D35969" s="339" t="s">
        <v>34941</v>
      </c>
      <c r="F35969" s="14" t="s">
        <v>34953</v>
      </c>
      <c r="G35969" s="16"/>
      <c r="H35969" s="16"/>
      <c r="J35969" s="16">
        <v>0</v>
      </c>
      <c r="L35969" s="16">
        <f t="shared" si="1701"/>
        <v>0</v>
      </c>
      <c r="M35969" s="16">
        <v>0</v>
      </c>
      <c r="O35969" s="16">
        <f t="shared" si="1702"/>
        <v>0</v>
      </c>
      <c r="P35969" s="16">
        <f t="shared" si="1703"/>
        <v>0</v>
      </c>
    </row>
    <row r="35970" spans="2:16">
      <c r="B35970" s="457"/>
      <c r="D35970" s="339" t="s">
        <v>34941</v>
      </c>
      <c r="F35970" s="14" t="s">
        <v>2360</v>
      </c>
      <c r="G35970" s="16"/>
      <c r="H35970" s="16"/>
      <c r="J35970" s="16">
        <v>0</v>
      </c>
      <c r="L35970" s="16">
        <f t="shared" si="1701"/>
        <v>0</v>
      </c>
      <c r="M35970" s="16">
        <v>0</v>
      </c>
      <c r="O35970" s="16">
        <f t="shared" si="1702"/>
        <v>0</v>
      </c>
      <c r="P35970" s="16">
        <f t="shared" si="1703"/>
        <v>0</v>
      </c>
    </row>
    <row r="35971" spans="2:16">
      <c r="B35971" s="457"/>
      <c r="D35971" s="339" t="s">
        <v>34941</v>
      </c>
      <c r="F35971" s="14" t="s">
        <v>13381</v>
      </c>
      <c r="G35971" s="16"/>
      <c r="H35971" s="16"/>
      <c r="J35971" s="16">
        <v>0</v>
      </c>
      <c r="L35971" s="16">
        <f t="shared" si="1701"/>
        <v>0</v>
      </c>
      <c r="M35971" s="16">
        <v>12</v>
      </c>
      <c r="O35971" s="16">
        <f t="shared" si="1702"/>
        <v>12</v>
      </c>
      <c r="P35971" s="16">
        <f t="shared" si="1703"/>
        <v>12</v>
      </c>
    </row>
    <row r="35972" spans="2:16">
      <c r="B35972" s="457"/>
      <c r="D35972" s="339" t="s">
        <v>34941</v>
      </c>
      <c r="F35972" s="14" t="s">
        <v>12807</v>
      </c>
      <c r="G35972" s="16"/>
      <c r="H35972" s="16"/>
      <c r="J35972" s="16">
        <v>0</v>
      </c>
      <c r="L35972" s="16">
        <f t="shared" si="1701"/>
        <v>0</v>
      </c>
      <c r="M35972" s="16">
        <v>19</v>
      </c>
      <c r="O35972" s="16">
        <f t="shared" si="1702"/>
        <v>19</v>
      </c>
      <c r="P35972" s="16">
        <f t="shared" si="1703"/>
        <v>19</v>
      </c>
    </row>
    <row r="35973" spans="2:16">
      <c r="B35973" s="457"/>
      <c r="D35973" s="339" t="s">
        <v>34941</v>
      </c>
      <c r="F35973" s="14" t="s">
        <v>20134</v>
      </c>
      <c r="G35973" s="16"/>
      <c r="H35973" s="16"/>
      <c r="J35973" s="16">
        <v>0</v>
      </c>
      <c r="L35973" s="16">
        <f t="shared" si="1701"/>
        <v>0</v>
      </c>
      <c r="M35973" s="16">
        <v>0</v>
      </c>
      <c r="O35973" s="16">
        <f t="shared" si="1702"/>
        <v>0</v>
      </c>
      <c r="P35973" s="16">
        <f t="shared" si="1703"/>
        <v>0</v>
      </c>
    </row>
    <row r="35974" spans="2:16">
      <c r="B35974" s="457"/>
      <c r="D35974" s="339" t="s">
        <v>34941</v>
      </c>
      <c r="F35974" s="14" t="s">
        <v>34954</v>
      </c>
      <c r="G35974" s="16"/>
      <c r="H35974" s="16"/>
      <c r="J35974" s="16">
        <v>0</v>
      </c>
      <c r="L35974" s="16">
        <f t="shared" si="1701"/>
        <v>0</v>
      </c>
      <c r="M35974" s="16">
        <v>0</v>
      </c>
      <c r="O35974" s="16">
        <f t="shared" si="1702"/>
        <v>0</v>
      </c>
      <c r="P35974" s="16">
        <f t="shared" si="1703"/>
        <v>0</v>
      </c>
    </row>
    <row r="35975" spans="2:16">
      <c r="B35975" s="457"/>
      <c r="D35975" s="339" t="s">
        <v>34941</v>
      </c>
      <c r="F35975" s="14" t="s">
        <v>34955</v>
      </c>
      <c r="G35975" s="16"/>
      <c r="H35975" s="16"/>
      <c r="J35975" s="16">
        <v>0</v>
      </c>
      <c r="L35975" s="16">
        <f t="shared" si="1701"/>
        <v>0</v>
      </c>
      <c r="M35975" s="16">
        <v>15</v>
      </c>
      <c r="O35975" s="16">
        <f t="shared" si="1702"/>
        <v>15</v>
      </c>
      <c r="P35975" s="16">
        <f t="shared" si="1703"/>
        <v>15</v>
      </c>
    </row>
    <row r="35976" spans="2:16">
      <c r="B35976" s="457"/>
      <c r="D35976" s="339" t="s">
        <v>34941</v>
      </c>
      <c r="F35976" s="14" t="s">
        <v>34956</v>
      </c>
      <c r="G35976" s="16"/>
      <c r="H35976" s="16"/>
      <c r="J35976" s="16">
        <v>0</v>
      </c>
      <c r="L35976" s="16">
        <f t="shared" si="1701"/>
        <v>0</v>
      </c>
      <c r="M35976" s="16">
        <v>69</v>
      </c>
      <c r="O35976" s="16">
        <f t="shared" si="1702"/>
        <v>69</v>
      </c>
      <c r="P35976" s="16">
        <f t="shared" si="1703"/>
        <v>69</v>
      </c>
    </row>
    <row r="35977" spans="2:16">
      <c r="B35977" s="457"/>
      <c r="D35977" s="339" t="s">
        <v>34941</v>
      </c>
      <c r="F35977" s="14" t="s">
        <v>34957</v>
      </c>
      <c r="G35977" s="16"/>
      <c r="H35977" s="16"/>
      <c r="J35977" s="16">
        <v>0</v>
      </c>
      <c r="L35977" s="16">
        <f t="shared" si="1701"/>
        <v>0</v>
      </c>
      <c r="M35977" s="16">
        <v>23</v>
      </c>
      <c r="O35977" s="16">
        <f t="shared" si="1702"/>
        <v>23</v>
      </c>
      <c r="P35977" s="16">
        <f t="shared" si="1703"/>
        <v>23</v>
      </c>
    </row>
    <row r="35978" spans="2:16">
      <c r="B35978" s="457"/>
      <c r="D35978" s="339" t="s">
        <v>34941</v>
      </c>
      <c r="F35978" s="14" t="s">
        <v>2407</v>
      </c>
      <c r="G35978" s="16"/>
      <c r="H35978" s="16"/>
      <c r="J35978" s="16">
        <v>0</v>
      </c>
      <c r="L35978" s="16">
        <f t="shared" si="1701"/>
        <v>0</v>
      </c>
      <c r="M35978" s="16">
        <v>11</v>
      </c>
      <c r="O35978" s="16">
        <f t="shared" si="1702"/>
        <v>11</v>
      </c>
      <c r="P35978" s="16">
        <f t="shared" si="1703"/>
        <v>11</v>
      </c>
    </row>
    <row r="35979" spans="2:16">
      <c r="B35979" s="457"/>
      <c r="D35979" s="339" t="s">
        <v>34941</v>
      </c>
      <c r="F35979" s="14" t="s">
        <v>1810</v>
      </c>
      <c r="G35979" s="16"/>
      <c r="H35979" s="16"/>
      <c r="J35979" s="16">
        <v>0</v>
      </c>
      <c r="L35979" s="16">
        <f t="shared" si="1701"/>
        <v>0</v>
      </c>
      <c r="M35979" s="16">
        <v>30</v>
      </c>
      <c r="O35979" s="16">
        <f t="shared" si="1702"/>
        <v>30</v>
      </c>
      <c r="P35979" s="16">
        <f t="shared" si="1703"/>
        <v>30</v>
      </c>
    </row>
    <row r="35980" spans="2:16">
      <c r="B35980" s="457"/>
      <c r="D35980" s="339" t="s">
        <v>34941</v>
      </c>
      <c r="F35980" s="14" t="s">
        <v>15340</v>
      </c>
      <c r="G35980" s="16"/>
      <c r="H35980" s="16"/>
      <c r="J35980" s="16">
        <v>0</v>
      </c>
      <c r="L35980" s="16">
        <f t="shared" si="1701"/>
        <v>0</v>
      </c>
      <c r="M35980" s="16">
        <v>15</v>
      </c>
      <c r="O35980" s="16">
        <f t="shared" si="1702"/>
        <v>15</v>
      </c>
      <c r="P35980" s="16">
        <f t="shared" si="1703"/>
        <v>15</v>
      </c>
    </row>
    <row r="35981" spans="2:16">
      <c r="B35981" s="457"/>
      <c r="D35981" s="339" t="s">
        <v>34941</v>
      </c>
      <c r="F35981" s="14" t="s">
        <v>34958</v>
      </c>
      <c r="G35981" s="16"/>
      <c r="H35981" s="16"/>
      <c r="J35981" s="16">
        <v>0</v>
      </c>
      <c r="L35981" s="16">
        <f t="shared" si="1701"/>
        <v>0</v>
      </c>
      <c r="M35981" s="16">
        <v>10</v>
      </c>
      <c r="O35981" s="16">
        <f t="shared" si="1702"/>
        <v>10</v>
      </c>
      <c r="P35981" s="16">
        <f t="shared" si="1703"/>
        <v>10</v>
      </c>
    </row>
    <row r="35982" spans="2:16">
      <c r="B35982" s="457"/>
      <c r="D35982" s="339" t="s">
        <v>34941</v>
      </c>
      <c r="F35982" s="14" t="s">
        <v>34959</v>
      </c>
      <c r="G35982" s="16"/>
      <c r="H35982" s="16"/>
      <c r="J35982" s="16">
        <v>0</v>
      </c>
      <c r="L35982" s="16">
        <f t="shared" si="1701"/>
        <v>0</v>
      </c>
      <c r="M35982" s="16">
        <v>24</v>
      </c>
      <c r="O35982" s="16">
        <f t="shared" si="1702"/>
        <v>24</v>
      </c>
      <c r="P35982" s="16">
        <f t="shared" si="1703"/>
        <v>24</v>
      </c>
    </row>
    <row r="35983" spans="2:16">
      <c r="B35983" s="457"/>
      <c r="D35983" s="339" t="s">
        <v>34941</v>
      </c>
      <c r="F35983" s="14" t="s">
        <v>13424</v>
      </c>
      <c r="G35983" s="16"/>
      <c r="H35983" s="16"/>
      <c r="J35983" s="16">
        <v>0</v>
      </c>
      <c r="L35983" s="16">
        <f t="shared" si="1701"/>
        <v>0</v>
      </c>
      <c r="M35983" s="16">
        <v>0</v>
      </c>
      <c r="O35983" s="16">
        <f t="shared" si="1702"/>
        <v>0</v>
      </c>
      <c r="P35983" s="16">
        <f t="shared" si="1703"/>
        <v>0</v>
      </c>
    </row>
    <row r="35984" spans="2:16">
      <c r="B35984" s="457"/>
      <c r="D35984" s="339" t="s">
        <v>34941</v>
      </c>
      <c r="F35984" s="14" t="s">
        <v>12986</v>
      </c>
      <c r="G35984" s="16"/>
      <c r="H35984" s="16"/>
      <c r="J35984" s="16">
        <v>0</v>
      </c>
      <c r="L35984" s="16">
        <f t="shared" si="1701"/>
        <v>0</v>
      </c>
      <c r="M35984" s="16">
        <v>13</v>
      </c>
      <c r="O35984" s="16">
        <f t="shared" si="1702"/>
        <v>13</v>
      </c>
      <c r="P35984" s="16">
        <f t="shared" si="1703"/>
        <v>13</v>
      </c>
    </row>
    <row r="35985" spans="2:16">
      <c r="B35985" s="457"/>
      <c r="D35985" s="339" t="s">
        <v>34941</v>
      </c>
      <c r="F35985" s="14" t="s">
        <v>11120</v>
      </c>
      <c r="G35985" s="16"/>
      <c r="H35985" s="16"/>
      <c r="J35985" s="16">
        <v>0</v>
      </c>
      <c r="L35985" s="16">
        <f t="shared" si="1701"/>
        <v>0</v>
      </c>
      <c r="M35985" s="16">
        <v>22</v>
      </c>
      <c r="O35985" s="16">
        <f t="shared" si="1702"/>
        <v>22</v>
      </c>
      <c r="P35985" s="16">
        <f t="shared" si="1703"/>
        <v>22</v>
      </c>
    </row>
    <row r="35986" spans="2:16">
      <c r="B35986" s="457"/>
      <c r="D35986" s="339" t="s">
        <v>34941</v>
      </c>
      <c r="F35986" s="14" t="s">
        <v>2493</v>
      </c>
      <c r="G35986" s="16"/>
      <c r="H35986" s="16"/>
      <c r="J35986" s="16">
        <v>0</v>
      </c>
      <c r="L35986" s="16">
        <f t="shared" si="1701"/>
        <v>0</v>
      </c>
      <c r="M35986" s="16">
        <v>52</v>
      </c>
      <c r="O35986" s="16">
        <f t="shared" si="1702"/>
        <v>52</v>
      </c>
      <c r="P35986" s="16">
        <f t="shared" si="1703"/>
        <v>52</v>
      </c>
    </row>
    <row r="35987" spans="2:16">
      <c r="B35987" s="457"/>
      <c r="D35987" s="339" t="s">
        <v>34941</v>
      </c>
      <c r="F35987" s="14" t="s">
        <v>34960</v>
      </c>
      <c r="G35987" s="16"/>
      <c r="H35987" s="16"/>
      <c r="J35987" s="16">
        <v>0</v>
      </c>
      <c r="L35987" s="16">
        <f t="shared" si="1701"/>
        <v>0</v>
      </c>
      <c r="M35987" s="16">
        <v>347</v>
      </c>
      <c r="O35987" s="16">
        <f t="shared" si="1702"/>
        <v>347</v>
      </c>
      <c r="P35987" s="16">
        <f t="shared" si="1703"/>
        <v>347</v>
      </c>
    </row>
    <row r="35988" spans="2:16">
      <c r="B35988" s="457"/>
      <c r="D35988" s="339" t="s">
        <v>34941</v>
      </c>
      <c r="F35988" s="14" t="s">
        <v>12600</v>
      </c>
      <c r="G35988" s="16"/>
      <c r="H35988" s="16"/>
      <c r="J35988" s="16">
        <v>0</v>
      </c>
      <c r="L35988" s="16">
        <f t="shared" si="1701"/>
        <v>0</v>
      </c>
      <c r="M35988" s="16">
        <v>129</v>
      </c>
      <c r="O35988" s="16">
        <f t="shared" si="1702"/>
        <v>129</v>
      </c>
      <c r="P35988" s="16">
        <f t="shared" si="1703"/>
        <v>129</v>
      </c>
    </row>
    <row r="35989" spans="2:16">
      <c r="B35989" s="457"/>
      <c r="D35989" s="339" t="s">
        <v>34941</v>
      </c>
      <c r="F35989" s="14" t="s">
        <v>15106</v>
      </c>
      <c r="G35989" s="16"/>
      <c r="H35989" s="16"/>
      <c r="J35989" s="16">
        <v>0</v>
      </c>
      <c r="L35989" s="16">
        <f t="shared" si="1701"/>
        <v>0</v>
      </c>
      <c r="M35989" s="16">
        <v>0</v>
      </c>
      <c r="O35989" s="16">
        <f t="shared" si="1702"/>
        <v>0</v>
      </c>
      <c r="P35989" s="16">
        <f t="shared" si="1703"/>
        <v>0</v>
      </c>
    </row>
    <row r="35990" spans="2:16">
      <c r="B35990" s="457"/>
      <c r="D35990" s="339" t="s">
        <v>34941</v>
      </c>
      <c r="F35990" s="14" t="s">
        <v>34961</v>
      </c>
      <c r="G35990" s="16"/>
      <c r="H35990" s="16"/>
      <c r="J35990" s="16">
        <v>0</v>
      </c>
      <c r="L35990" s="16">
        <f t="shared" si="1701"/>
        <v>0</v>
      </c>
      <c r="M35990" s="16">
        <v>24</v>
      </c>
      <c r="O35990" s="16">
        <f t="shared" si="1702"/>
        <v>24</v>
      </c>
      <c r="P35990" s="16">
        <f t="shared" si="1703"/>
        <v>24</v>
      </c>
    </row>
    <row r="35991" spans="2:16">
      <c r="B35991" s="457"/>
      <c r="D35991" s="339" t="s">
        <v>34941</v>
      </c>
      <c r="F35991" s="14" t="s">
        <v>1897</v>
      </c>
      <c r="G35991" s="16"/>
      <c r="H35991" s="16"/>
      <c r="J35991" s="16">
        <v>0</v>
      </c>
      <c r="L35991" s="16">
        <f t="shared" si="1701"/>
        <v>0</v>
      </c>
      <c r="M35991" s="16">
        <v>41</v>
      </c>
      <c r="O35991" s="16">
        <f t="shared" si="1702"/>
        <v>41</v>
      </c>
      <c r="P35991" s="16">
        <f t="shared" si="1703"/>
        <v>41</v>
      </c>
    </row>
    <row r="35992" spans="2:16">
      <c r="B35992" s="457"/>
      <c r="D35992" s="339" t="s">
        <v>34941</v>
      </c>
      <c r="F35992" s="14" t="s">
        <v>1119</v>
      </c>
      <c r="G35992" s="16"/>
      <c r="H35992" s="16"/>
      <c r="J35992" s="16">
        <v>0</v>
      </c>
      <c r="L35992" s="16">
        <f t="shared" si="1701"/>
        <v>0</v>
      </c>
      <c r="M35992" s="16">
        <v>25</v>
      </c>
      <c r="O35992" s="16">
        <f t="shared" si="1702"/>
        <v>25</v>
      </c>
      <c r="P35992" s="16">
        <f t="shared" si="1703"/>
        <v>25</v>
      </c>
    </row>
    <row r="35993" spans="2:16">
      <c r="B35993" s="457"/>
      <c r="D35993" s="339" t="s">
        <v>34941</v>
      </c>
      <c r="F35993" s="14" t="s">
        <v>1386</v>
      </c>
      <c r="G35993" s="16"/>
      <c r="H35993" s="16"/>
      <c r="J35993" s="16">
        <v>0</v>
      </c>
      <c r="L35993" s="16">
        <f t="shared" si="1701"/>
        <v>0</v>
      </c>
      <c r="M35993" s="16">
        <v>43</v>
      </c>
      <c r="O35993" s="16">
        <f t="shared" si="1702"/>
        <v>43</v>
      </c>
      <c r="P35993" s="16">
        <f t="shared" si="1703"/>
        <v>43</v>
      </c>
    </row>
    <row r="35994" spans="2:16">
      <c r="B35994" s="457"/>
      <c r="D35994" s="339" t="s">
        <v>34941</v>
      </c>
      <c r="F35994" s="14" t="s">
        <v>34962</v>
      </c>
      <c r="G35994" s="16"/>
      <c r="H35994" s="16"/>
      <c r="J35994" s="16">
        <v>0</v>
      </c>
      <c r="L35994" s="16">
        <f t="shared" si="1701"/>
        <v>0</v>
      </c>
      <c r="M35994" s="16">
        <v>23</v>
      </c>
      <c r="O35994" s="16">
        <f t="shared" si="1702"/>
        <v>23</v>
      </c>
      <c r="P35994" s="16">
        <f t="shared" si="1703"/>
        <v>23</v>
      </c>
    </row>
    <row r="35995" spans="2:16">
      <c r="B35995" s="457"/>
      <c r="D35995" s="339" t="s">
        <v>34941</v>
      </c>
      <c r="F35995" s="14" t="s">
        <v>34963</v>
      </c>
      <c r="G35995" s="16"/>
      <c r="H35995" s="16"/>
      <c r="J35995" s="16">
        <v>0</v>
      </c>
      <c r="L35995" s="16">
        <f t="shared" si="1701"/>
        <v>0</v>
      </c>
      <c r="M35995" s="16">
        <v>29</v>
      </c>
      <c r="O35995" s="16">
        <f t="shared" si="1702"/>
        <v>29</v>
      </c>
      <c r="P35995" s="16">
        <f t="shared" si="1703"/>
        <v>29</v>
      </c>
    </row>
    <row r="35996" spans="2:16">
      <c r="B35996" s="457"/>
      <c r="D35996" s="339" t="s">
        <v>34941</v>
      </c>
      <c r="F35996" s="14" t="s">
        <v>34964</v>
      </c>
      <c r="G35996" s="16"/>
      <c r="H35996" s="16"/>
      <c r="J35996" s="16">
        <v>0</v>
      </c>
      <c r="L35996" s="16">
        <f t="shared" si="1701"/>
        <v>0</v>
      </c>
      <c r="M35996" s="16">
        <v>34</v>
      </c>
      <c r="O35996" s="16">
        <f t="shared" si="1702"/>
        <v>34</v>
      </c>
      <c r="P35996" s="16">
        <f t="shared" si="1703"/>
        <v>34</v>
      </c>
    </row>
    <row r="35997" spans="2:16">
      <c r="B35997" s="457"/>
      <c r="D35997" s="339" t="s">
        <v>34941</v>
      </c>
      <c r="F35997" s="14" t="s">
        <v>12984</v>
      </c>
      <c r="G35997" s="16"/>
      <c r="H35997" s="16"/>
      <c r="J35997" s="16">
        <v>0</v>
      </c>
      <c r="L35997" s="16">
        <f t="shared" si="1701"/>
        <v>0</v>
      </c>
      <c r="M35997" s="16">
        <v>31</v>
      </c>
      <c r="O35997" s="16">
        <f t="shared" si="1702"/>
        <v>31</v>
      </c>
      <c r="P35997" s="16">
        <f t="shared" si="1703"/>
        <v>31</v>
      </c>
    </row>
    <row r="35998" spans="2:16">
      <c r="B35998" s="457"/>
      <c r="D35998" s="339" t="s">
        <v>34941</v>
      </c>
      <c r="F35998" s="14" t="s">
        <v>11501</v>
      </c>
      <c r="G35998" s="16"/>
      <c r="H35998" s="16"/>
      <c r="J35998" s="16">
        <v>0</v>
      </c>
      <c r="L35998" s="16">
        <f t="shared" si="1701"/>
        <v>0</v>
      </c>
      <c r="M35998" s="16">
        <v>7</v>
      </c>
      <c r="O35998" s="16">
        <f t="shared" si="1702"/>
        <v>7</v>
      </c>
      <c r="P35998" s="16">
        <f t="shared" si="1703"/>
        <v>7</v>
      </c>
    </row>
    <row r="35999" spans="2:16">
      <c r="B35999" s="457"/>
      <c r="D35999" s="339" t="s">
        <v>34941</v>
      </c>
      <c r="F35999" s="14" t="s">
        <v>34965</v>
      </c>
      <c r="G35999" s="16"/>
      <c r="H35999" s="16"/>
      <c r="J35999" s="16">
        <v>0</v>
      </c>
      <c r="L35999" s="16">
        <f t="shared" si="1701"/>
        <v>0</v>
      </c>
      <c r="M35999" s="16">
        <v>13</v>
      </c>
      <c r="O35999" s="16">
        <f t="shared" si="1702"/>
        <v>13</v>
      </c>
      <c r="P35999" s="16">
        <f t="shared" si="1703"/>
        <v>13</v>
      </c>
    </row>
    <row r="36000" spans="2:16">
      <c r="B36000" s="457"/>
      <c r="D36000" s="339" t="s">
        <v>34941</v>
      </c>
      <c r="F36000" s="14" t="s">
        <v>34966</v>
      </c>
      <c r="G36000" s="16"/>
      <c r="H36000" s="16"/>
      <c r="J36000" s="16">
        <v>0</v>
      </c>
      <c r="L36000" s="16">
        <f t="shared" si="1701"/>
        <v>0</v>
      </c>
      <c r="M36000" s="16">
        <v>165</v>
      </c>
      <c r="O36000" s="16">
        <f t="shared" si="1702"/>
        <v>165</v>
      </c>
      <c r="P36000" s="16">
        <f t="shared" si="1703"/>
        <v>165</v>
      </c>
    </row>
    <row r="36001" spans="2:16">
      <c r="B36001" s="457"/>
      <c r="D36001" s="339" t="s">
        <v>34941</v>
      </c>
      <c r="F36001" s="14" t="s">
        <v>18775</v>
      </c>
      <c r="G36001" s="16"/>
      <c r="H36001" s="16"/>
      <c r="J36001" s="16">
        <v>0</v>
      </c>
      <c r="L36001" s="16">
        <f t="shared" si="1701"/>
        <v>0</v>
      </c>
      <c r="M36001" s="16">
        <v>25</v>
      </c>
      <c r="O36001" s="16">
        <f t="shared" si="1702"/>
        <v>25</v>
      </c>
      <c r="P36001" s="16">
        <f t="shared" si="1703"/>
        <v>25</v>
      </c>
    </row>
    <row r="36002" spans="2:16">
      <c r="B36002" s="457"/>
      <c r="D36002" s="339" t="s">
        <v>34941</v>
      </c>
      <c r="F36002" s="14" t="s">
        <v>3079</v>
      </c>
      <c r="G36002" s="16"/>
      <c r="H36002" s="16"/>
      <c r="J36002" s="16">
        <v>0</v>
      </c>
      <c r="L36002" s="16">
        <f t="shared" si="1701"/>
        <v>0</v>
      </c>
      <c r="M36002" s="16">
        <v>11</v>
      </c>
      <c r="O36002" s="16">
        <f t="shared" si="1702"/>
        <v>11</v>
      </c>
      <c r="P36002" s="16">
        <f t="shared" si="1703"/>
        <v>11</v>
      </c>
    </row>
    <row r="36003" spans="2:16">
      <c r="B36003" s="457"/>
      <c r="D36003" s="339" t="s">
        <v>34941</v>
      </c>
      <c r="F36003" s="14" t="s">
        <v>493</v>
      </c>
      <c r="G36003" s="16"/>
      <c r="H36003" s="16"/>
      <c r="J36003" s="16">
        <v>0</v>
      </c>
      <c r="L36003" s="16">
        <f t="shared" si="1701"/>
        <v>0</v>
      </c>
      <c r="M36003" s="16">
        <v>35</v>
      </c>
      <c r="O36003" s="16">
        <f t="shared" si="1702"/>
        <v>35</v>
      </c>
      <c r="P36003" s="16">
        <f t="shared" si="1703"/>
        <v>35</v>
      </c>
    </row>
    <row r="36004" spans="2:16">
      <c r="B36004" s="457"/>
      <c r="D36004" s="339" t="s">
        <v>34941</v>
      </c>
      <c r="F36004" s="14" t="s">
        <v>34967</v>
      </c>
      <c r="G36004" s="16"/>
      <c r="H36004" s="16"/>
      <c r="J36004" s="16">
        <v>0</v>
      </c>
      <c r="L36004" s="16">
        <f t="shared" si="1701"/>
        <v>0</v>
      </c>
      <c r="M36004" s="16">
        <v>0</v>
      </c>
      <c r="O36004" s="16">
        <f t="shared" si="1702"/>
        <v>0</v>
      </c>
      <c r="P36004" s="16">
        <f t="shared" si="1703"/>
        <v>0</v>
      </c>
    </row>
    <row r="36005" spans="2:16">
      <c r="B36005" s="457"/>
      <c r="D36005" s="339" t="s">
        <v>34941</v>
      </c>
      <c r="F36005" s="14" t="s">
        <v>34514</v>
      </c>
      <c r="G36005" s="16"/>
      <c r="H36005" s="16"/>
      <c r="J36005" s="16">
        <v>0</v>
      </c>
      <c r="L36005" s="16">
        <f t="shared" si="1701"/>
        <v>0</v>
      </c>
      <c r="M36005" s="16">
        <v>55</v>
      </c>
      <c r="O36005" s="16">
        <f t="shared" si="1702"/>
        <v>55</v>
      </c>
      <c r="P36005" s="16">
        <f t="shared" si="1703"/>
        <v>55</v>
      </c>
    </row>
    <row r="36006" spans="2:16">
      <c r="B36006" s="457"/>
      <c r="D36006" s="339" t="s">
        <v>34941</v>
      </c>
      <c r="F36006" s="14" t="s">
        <v>34968</v>
      </c>
      <c r="G36006" s="16"/>
      <c r="H36006" s="16"/>
      <c r="J36006" s="16">
        <v>0</v>
      </c>
      <c r="L36006" s="16">
        <f t="shared" si="1701"/>
        <v>0</v>
      </c>
      <c r="M36006" s="16">
        <v>233</v>
      </c>
      <c r="O36006" s="16">
        <f t="shared" si="1702"/>
        <v>233</v>
      </c>
      <c r="P36006" s="16">
        <f t="shared" si="1703"/>
        <v>233</v>
      </c>
    </row>
    <row r="36007" spans="2:16">
      <c r="B36007" s="457"/>
      <c r="D36007" s="339" t="s">
        <v>34941</v>
      </c>
      <c r="F36007" s="14" t="s">
        <v>2840</v>
      </c>
      <c r="G36007" s="16"/>
      <c r="H36007" s="16"/>
      <c r="J36007" s="16">
        <v>0</v>
      </c>
      <c r="L36007" s="16">
        <f t="shared" si="1701"/>
        <v>0</v>
      </c>
      <c r="M36007" s="16">
        <v>31</v>
      </c>
      <c r="O36007" s="16">
        <f t="shared" si="1702"/>
        <v>31</v>
      </c>
      <c r="P36007" s="16">
        <f t="shared" si="1703"/>
        <v>31</v>
      </c>
    </row>
    <row r="36008" spans="2:16">
      <c r="B36008" s="457"/>
      <c r="D36008" s="339" t="s">
        <v>32990</v>
      </c>
      <c r="F36008" s="14" t="s">
        <v>34969</v>
      </c>
      <c r="G36008" s="16"/>
      <c r="H36008" s="16"/>
      <c r="J36008" s="16">
        <v>0</v>
      </c>
      <c r="L36008" s="16">
        <f t="shared" si="1701"/>
        <v>0</v>
      </c>
      <c r="M36008" s="16">
        <v>23</v>
      </c>
      <c r="O36008" s="16">
        <f t="shared" si="1702"/>
        <v>23</v>
      </c>
      <c r="P36008" s="16">
        <f t="shared" si="1703"/>
        <v>23</v>
      </c>
    </row>
    <row r="36009" spans="2:16">
      <c r="B36009" s="457"/>
      <c r="D36009" s="339" t="s">
        <v>32990</v>
      </c>
      <c r="F36009" s="14" t="s">
        <v>3089</v>
      </c>
      <c r="G36009" s="16"/>
      <c r="H36009" s="16"/>
      <c r="J36009" s="16">
        <v>0</v>
      </c>
      <c r="L36009" s="16">
        <f t="shared" si="1701"/>
        <v>0</v>
      </c>
      <c r="M36009" s="16">
        <v>20</v>
      </c>
      <c r="O36009" s="16">
        <f t="shared" si="1702"/>
        <v>20</v>
      </c>
      <c r="P36009" s="16">
        <f t="shared" si="1703"/>
        <v>20</v>
      </c>
    </row>
    <row r="36010" spans="2:16">
      <c r="B36010" s="457"/>
      <c r="D36010" s="339" t="s">
        <v>32990</v>
      </c>
      <c r="F36010" s="14" t="s">
        <v>19987</v>
      </c>
      <c r="G36010" s="16"/>
      <c r="H36010" s="16"/>
      <c r="J36010" s="16">
        <v>0</v>
      </c>
      <c r="L36010" s="16">
        <f t="shared" si="1701"/>
        <v>0</v>
      </c>
      <c r="M36010" s="16">
        <v>35</v>
      </c>
      <c r="O36010" s="16">
        <f t="shared" si="1702"/>
        <v>35</v>
      </c>
      <c r="P36010" s="16">
        <f t="shared" si="1703"/>
        <v>35</v>
      </c>
    </row>
    <row r="36011" spans="2:16">
      <c r="B36011" s="457"/>
      <c r="D36011" s="339" t="s">
        <v>32990</v>
      </c>
      <c r="F36011" s="14" t="s">
        <v>34970</v>
      </c>
      <c r="G36011" s="16"/>
      <c r="H36011" s="16"/>
      <c r="J36011" s="16">
        <v>0</v>
      </c>
      <c r="L36011" s="16">
        <f t="shared" si="1701"/>
        <v>0</v>
      </c>
      <c r="M36011" s="16">
        <v>24</v>
      </c>
      <c r="O36011" s="16">
        <f t="shared" si="1702"/>
        <v>24</v>
      </c>
      <c r="P36011" s="16">
        <f t="shared" si="1703"/>
        <v>24</v>
      </c>
    </row>
    <row r="36012" spans="2:16">
      <c r="B36012" s="457"/>
      <c r="D36012" s="339" t="s">
        <v>32990</v>
      </c>
      <c r="F36012" s="14" t="s">
        <v>15078</v>
      </c>
      <c r="G36012" s="16"/>
      <c r="H36012" s="16"/>
      <c r="J36012" s="16">
        <v>0</v>
      </c>
      <c r="L36012" s="16">
        <f t="shared" si="1701"/>
        <v>0</v>
      </c>
      <c r="M36012" s="16">
        <v>12</v>
      </c>
      <c r="O36012" s="16">
        <f t="shared" si="1702"/>
        <v>12</v>
      </c>
      <c r="P36012" s="16">
        <f t="shared" si="1703"/>
        <v>12</v>
      </c>
    </row>
    <row r="36013" spans="2:16">
      <c r="B36013" s="457"/>
      <c r="D36013" s="339" t="s">
        <v>32990</v>
      </c>
      <c r="F36013" s="14" t="s">
        <v>3664</v>
      </c>
      <c r="G36013" s="16"/>
      <c r="H36013" s="16"/>
      <c r="J36013" s="16">
        <v>0</v>
      </c>
      <c r="L36013" s="16">
        <f t="shared" si="1701"/>
        <v>0</v>
      </c>
      <c r="M36013" s="16">
        <v>0</v>
      </c>
      <c r="O36013" s="16">
        <f t="shared" si="1702"/>
        <v>0</v>
      </c>
      <c r="P36013" s="16">
        <f t="shared" si="1703"/>
        <v>0</v>
      </c>
    </row>
    <row r="36014" spans="2:16">
      <c r="B36014" s="457"/>
      <c r="D36014" s="339" t="s">
        <v>32990</v>
      </c>
      <c r="F36014" s="14" t="s">
        <v>15150</v>
      </c>
      <c r="G36014" s="16"/>
      <c r="H36014" s="16"/>
      <c r="J36014" s="16">
        <v>0</v>
      </c>
      <c r="L36014" s="16">
        <f t="shared" si="1701"/>
        <v>0</v>
      </c>
      <c r="M36014" s="16">
        <v>0</v>
      </c>
      <c r="O36014" s="16">
        <f t="shared" si="1702"/>
        <v>0</v>
      </c>
      <c r="P36014" s="16">
        <f t="shared" si="1703"/>
        <v>0</v>
      </c>
    </row>
    <row r="36015" spans="2:16">
      <c r="B36015" s="457"/>
      <c r="D36015" s="339" t="s">
        <v>32990</v>
      </c>
      <c r="F36015" s="14" t="s">
        <v>12789</v>
      </c>
      <c r="G36015" s="16"/>
      <c r="H36015" s="16"/>
      <c r="J36015" s="16">
        <v>0</v>
      </c>
      <c r="L36015" s="16">
        <f t="shared" si="1701"/>
        <v>0</v>
      </c>
      <c r="M36015" s="16">
        <v>12</v>
      </c>
      <c r="O36015" s="16">
        <f t="shared" si="1702"/>
        <v>12</v>
      </c>
      <c r="P36015" s="16">
        <f t="shared" si="1703"/>
        <v>12</v>
      </c>
    </row>
    <row r="36016" spans="2:16">
      <c r="B36016" s="457"/>
      <c r="D36016" s="339" t="s">
        <v>32990</v>
      </c>
      <c r="F36016" s="14" t="s">
        <v>3079</v>
      </c>
      <c r="G36016" s="16"/>
      <c r="H36016" s="16"/>
      <c r="J36016" s="16">
        <v>0</v>
      </c>
      <c r="L36016" s="16">
        <f t="shared" si="1701"/>
        <v>0</v>
      </c>
      <c r="M36016" s="16">
        <v>14</v>
      </c>
      <c r="O36016" s="16">
        <f t="shared" si="1702"/>
        <v>14</v>
      </c>
      <c r="P36016" s="16">
        <f t="shared" si="1703"/>
        <v>14</v>
      </c>
    </row>
    <row r="36017" spans="2:16">
      <c r="B36017" s="457"/>
      <c r="D36017" s="339" t="s">
        <v>32990</v>
      </c>
      <c r="F36017" s="14" t="s">
        <v>12522</v>
      </c>
      <c r="G36017" s="16"/>
      <c r="H36017" s="16"/>
      <c r="J36017" s="16">
        <v>0</v>
      </c>
      <c r="L36017" s="16">
        <f t="shared" si="1701"/>
        <v>0</v>
      </c>
      <c r="M36017" s="16">
        <v>20</v>
      </c>
      <c r="O36017" s="16">
        <f t="shared" si="1702"/>
        <v>20</v>
      </c>
      <c r="P36017" s="16">
        <f t="shared" si="1703"/>
        <v>20</v>
      </c>
    </row>
    <row r="36018" spans="2:16">
      <c r="B36018" s="457"/>
      <c r="D36018" s="339" t="s">
        <v>32990</v>
      </c>
      <c r="F36018" s="14" t="s">
        <v>34971</v>
      </c>
      <c r="G36018" s="16"/>
      <c r="H36018" s="16"/>
      <c r="J36018" s="16">
        <v>0</v>
      </c>
      <c r="L36018" s="16">
        <f t="shared" ref="L36018:L36081" si="1704">+J36018+K36018</f>
        <v>0</v>
      </c>
      <c r="M36018" s="16">
        <v>14</v>
      </c>
      <c r="O36018" s="16">
        <f t="shared" ref="O36018:O36081" si="1705">+M36018+N36018</f>
        <v>14</v>
      </c>
      <c r="P36018" s="16">
        <f t="shared" ref="P36018:P36081" si="1706">+O36018+L36018</f>
        <v>14</v>
      </c>
    </row>
    <row r="36019" spans="2:16">
      <c r="B36019" s="457"/>
      <c r="D36019" s="339" t="s">
        <v>32990</v>
      </c>
      <c r="F36019" s="14" t="s">
        <v>30304</v>
      </c>
      <c r="G36019" s="16"/>
      <c r="H36019" s="16"/>
      <c r="J36019" s="16">
        <v>0</v>
      </c>
      <c r="L36019" s="16">
        <f t="shared" si="1704"/>
        <v>0</v>
      </c>
      <c r="M36019" s="16">
        <v>20</v>
      </c>
      <c r="O36019" s="16">
        <f t="shared" si="1705"/>
        <v>20</v>
      </c>
      <c r="P36019" s="16">
        <f t="shared" si="1706"/>
        <v>20</v>
      </c>
    </row>
    <row r="36020" spans="2:16">
      <c r="B36020" s="457"/>
      <c r="D36020" s="339" t="s">
        <v>32990</v>
      </c>
      <c r="F36020" s="14" t="s">
        <v>14160</v>
      </c>
      <c r="G36020" s="16"/>
      <c r="H36020" s="16"/>
      <c r="J36020" s="16">
        <v>0</v>
      </c>
      <c r="L36020" s="16">
        <f t="shared" si="1704"/>
        <v>0</v>
      </c>
      <c r="M36020" s="16">
        <v>13</v>
      </c>
      <c r="O36020" s="16">
        <f t="shared" si="1705"/>
        <v>13</v>
      </c>
      <c r="P36020" s="16">
        <f t="shared" si="1706"/>
        <v>13</v>
      </c>
    </row>
    <row r="36021" spans="2:16">
      <c r="B36021" s="457"/>
      <c r="D36021" s="339" t="s">
        <v>32990</v>
      </c>
      <c r="F36021" s="14" t="s">
        <v>10869</v>
      </c>
      <c r="G36021" s="16"/>
      <c r="H36021" s="16"/>
      <c r="J36021" s="16">
        <v>0</v>
      </c>
      <c r="L36021" s="16">
        <f t="shared" si="1704"/>
        <v>0</v>
      </c>
      <c r="M36021" s="16">
        <v>16</v>
      </c>
      <c r="O36021" s="16">
        <f t="shared" si="1705"/>
        <v>16</v>
      </c>
      <c r="P36021" s="16">
        <f t="shared" si="1706"/>
        <v>16</v>
      </c>
    </row>
    <row r="36022" spans="2:16">
      <c r="B36022" s="457"/>
      <c r="D36022" s="339" t="s">
        <v>32990</v>
      </c>
      <c r="F36022" s="14" t="s">
        <v>34972</v>
      </c>
      <c r="G36022" s="16"/>
      <c r="H36022" s="16"/>
      <c r="J36022" s="16">
        <v>0</v>
      </c>
      <c r="L36022" s="16">
        <f t="shared" si="1704"/>
        <v>0</v>
      </c>
      <c r="M36022" s="16">
        <v>32</v>
      </c>
      <c r="O36022" s="16">
        <f t="shared" si="1705"/>
        <v>32</v>
      </c>
      <c r="P36022" s="16">
        <f t="shared" si="1706"/>
        <v>32</v>
      </c>
    </row>
    <row r="36023" spans="2:16">
      <c r="B36023" s="457"/>
      <c r="D36023" s="339" t="s">
        <v>32990</v>
      </c>
      <c r="F36023" s="14" t="s">
        <v>34973</v>
      </c>
      <c r="G36023" s="16"/>
      <c r="H36023" s="16"/>
      <c r="J36023" s="16">
        <v>0</v>
      </c>
      <c r="L36023" s="16">
        <f t="shared" si="1704"/>
        <v>0</v>
      </c>
      <c r="M36023" s="16">
        <v>13</v>
      </c>
      <c r="O36023" s="16">
        <f t="shared" si="1705"/>
        <v>13</v>
      </c>
      <c r="P36023" s="16">
        <f t="shared" si="1706"/>
        <v>13</v>
      </c>
    </row>
    <row r="36024" spans="2:16">
      <c r="B36024" s="457"/>
      <c r="D36024" s="339" t="s">
        <v>32990</v>
      </c>
      <c r="F36024" s="14" t="s">
        <v>15437</v>
      </c>
      <c r="G36024" s="16"/>
      <c r="H36024" s="16"/>
      <c r="J36024" s="16">
        <v>0</v>
      </c>
      <c r="L36024" s="16">
        <f t="shared" si="1704"/>
        <v>0</v>
      </c>
      <c r="M36024" s="16">
        <v>0</v>
      </c>
      <c r="O36024" s="16">
        <f t="shared" si="1705"/>
        <v>0</v>
      </c>
      <c r="P36024" s="16">
        <f t="shared" si="1706"/>
        <v>0</v>
      </c>
    </row>
    <row r="36025" spans="2:16">
      <c r="B36025" s="457"/>
      <c r="D36025" s="339" t="s">
        <v>32990</v>
      </c>
      <c r="F36025" s="14" t="s">
        <v>34974</v>
      </c>
      <c r="G36025" s="16"/>
      <c r="H36025" s="16"/>
      <c r="J36025" s="16">
        <v>100</v>
      </c>
      <c r="L36025" s="16">
        <f t="shared" si="1704"/>
        <v>100</v>
      </c>
      <c r="M36025" s="16">
        <v>83</v>
      </c>
      <c r="O36025" s="16">
        <f t="shared" si="1705"/>
        <v>83</v>
      </c>
      <c r="P36025" s="16">
        <f t="shared" si="1706"/>
        <v>183</v>
      </c>
    </row>
    <row r="36026" spans="2:16">
      <c r="B36026" s="457"/>
      <c r="D36026" s="339" t="s">
        <v>32990</v>
      </c>
      <c r="F36026" s="14" t="s">
        <v>11122</v>
      </c>
      <c r="G36026" s="16"/>
      <c r="H36026" s="16"/>
      <c r="J36026" s="16">
        <v>95</v>
      </c>
      <c r="L36026" s="16">
        <f t="shared" si="1704"/>
        <v>95</v>
      </c>
      <c r="M36026" s="16">
        <v>54</v>
      </c>
      <c r="O36026" s="16">
        <f t="shared" si="1705"/>
        <v>54</v>
      </c>
      <c r="P36026" s="16">
        <f t="shared" si="1706"/>
        <v>149</v>
      </c>
    </row>
    <row r="36027" spans="2:16">
      <c r="B36027" s="457"/>
      <c r="D36027" s="339" t="s">
        <v>32990</v>
      </c>
      <c r="F36027" s="14" t="s">
        <v>34975</v>
      </c>
      <c r="G36027" s="16"/>
      <c r="H36027" s="16"/>
      <c r="J36027" s="16">
        <v>0</v>
      </c>
      <c r="L36027" s="16">
        <f t="shared" si="1704"/>
        <v>0</v>
      </c>
      <c r="M36027" s="16">
        <v>0</v>
      </c>
      <c r="O36027" s="16">
        <f t="shared" si="1705"/>
        <v>0</v>
      </c>
      <c r="P36027" s="16">
        <f t="shared" si="1706"/>
        <v>0</v>
      </c>
    </row>
    <row r="36028" spans="2:16">
      <c r="B36028" s="457"/>
      <c r="D36028" s="339" t="s">
        <v>32990</v>
      </c>
      <c r="F36028" s="14" t="s">
        <v>34976</v>
      </c>
      <c r="G36028" s="16"/>
      <c r="H36028" s="16"/>
      <c r="J36028" s="16">
        <v>0</v>
      </c>
      <c r="L36028" s="16">
        <f t="shared" si="1704"/>
        <v>0</v>
      </c>
      <c r="M36028" s="16">
        <v>162</v>
      </c>
      <c r="O36028" s="16">
        <f t="shared" si="1705"/>
        <v>162</v>
      </c>
      <c r="P36028" s="16">
        <f t="shared" si="1706"/>
        <v>162</v>
      </c>
    </row>
    <row r="36029" spans="2:16">
      <c r="B36029" s="457"/>
      <c r="D36029" s="339" t="s">
        <v>32990</v>
      </c>
      <c r="F36029" s="14" t="s">
        <v>20417</v>
      </c>
      <c r="G36029" s="16"/>
      <c r="H36029" s="16"/>
      <c r="J36029" s="16">
        <v>0</v>
      </c>
      <c r="L36029" s="16">
        <f t="shared" si="1704"/>
        <v>0</v>
      </c>
      <c r="M36029" s="16">
        <v>10</v>
      </c>
      <c r="O36029" s="16">
        <f t="shared" si="1705"/>
        <v>10</v>
      </c>
      <c r="P36029" s="16">
        <f t="shared" si="1706"/>
        <v>10</v>
      </c>
    </row>
    <row r="36030" spans="2:16">
      <c r="B36030" s="457"/>
      <c r="D36030" s="339" t="s">
        <v>32990</v>
      </c>
      <c r="F36030" s="14" t="s">
        <v>34977</v>
      </c>
      <c r="G36030" s="16"/>
      <c r="H36030" s="16"/>
      <c r="J36030" s="16">
        <v>0</v>
      </c>
      <c r="L36030" s="16">
        <f t="shared" si="1704"/>
        <v>0</v>
      </c>
      <c r="M36030" s="16">
        <v>9</v>
      </c>
      <c r="O36030" s="16">
        <f t="shared" si="1705"/>
        <v>9</v>
      </c>
      <c r="P36030" s="16">
        <f t="shared" si="1706"/>
        <v>9</v>
      </c>
    </row>
    <row r="36031" spans="2:16">
      <c r="B36031" s="457"/>
      <c r="D36031" s="339" t="s">
        <v>32990</v>
      </c>
      <c r="F36031" s="14" t="s">
        <v>31860</v>
      </c>
      <c r="G36031" s="16"/>
      <c r="H36031" s="16"/>
      <c r="J36031" s="16">
        <v>0</v>
      </c>
      <c r="L36031" s="16">
        <f t="shared" si="1704"/>
        <v>0</v>
      </c>
      <c r="M36031" s="16">
        <v>28</v>
      </c>
      <c r="O36031" s="16">
        <f t="shared" si="1705"/>
        <v>28</v>
      </c>
      <c r="P36031" s="16">
        <f t="shared" si="1706"/>
        <v>28</v>
      </c>
    </row>
    <row r="36032" spans="2:16">
      <c r="B36032" s="457"/>
      <c r="D36032" s="339" t="s">
        <v>32990</v>
      </c>
      <c r="F36032" s="14" t="s">
        <v>34978</v>
      </c>
      <c r="G36032" s="16"/>
      <c r="H36032" s="16"/>
      <c r="J36032" s="16">
        <v>0</v>
      </c>
      <c r="L36032" s="16">
        <f t="shared" si="1704"/>
        <v>0</v>
      </c>
      <c r="M36032" s="16">
        <v>0</v>
      </c>
      <c r="O36032" s="16">
        <f t="shared" si="1705"/>
        <v>0</v>
      </c>
      <c r="P36032" s="16">
        <f t="shared" si="1706"/>
        <v>0</v>
      </c>
    </row>
    <row r="36033" spans="2:16">
      <c r="B36033" s="457"/>
      <c r="D36033" s="339" t="s">
        <v>32990</v>
      </c>
      <c r="F36033" s="14" t="s">
        <v>2904</v>
      </c>
      <c r="G36033" s="16"/>
      <c r="H36033" s="16"/>
      <c r="J36033" s="16">
        <v>0</v>
      </c>
      <c r="L36033" s="16">
        <f t="shared" si="1704"/>
        <v>0</v>
      </c>
      <c r="M36033" s="16">
        <v>18</v>
      </c>
      <c r="O36033" s="16">
        <f t="shared" si="1705"/>
        <v>18</v>
      </c>
      <c r="P36033" s="16">
        <f t="shared" si="1706"/>
        <v>18</v>
      </c>
    </row>
    <row r="36034" spans="2:16">
      <c r="B36034" s="457"/>
      <c r="D36034" s="339" t="s">
        <v>32990</v>
      </c>
      <c r="F36034" s="14" t="s">
        <v>34979</v>
      </c>
      <c r="G36034" s="16"/>
      <c r="H36034" s="16"/>
      <c r="J36034" s="16">
        <v>0</v>
      </c>
      <c r="L36034" s="16">
        <f t="shared" si="1704"/>
        <v>0</v>
      </c>
      <c r="M36034" s="16">
        <v>7</v>
      </c>
      <c r="O36034" s="16">
        <f t="shared" si="1705"/>
        <v>7</v>
      </c>
      <c r="P36034" s="16">
        <f t="shared" si="1706"/>
        <v>7</v>
      </c>
    </row>
    <row r="36035" spans="2:16">
      <c r="B36035" s="457"/>
      <c r="D36035" s="339" t="s">
        <v>32990</v>
      </c>
      <c r="F36035" s="14" t="s">
        <v>12621</v>
      </c>
      <c r="G36035" s="16"/>
      <c r="H36035" s="16"/>
      <c r="J36035" s="16">
        <v>0</v>
      </c>
      <c r="L36035" s="16">
        <f t="shared" si="1704"/>
        <v>0</v>
      </c>
      <c r="M36035" s="16">
        <v>7</v>
      </c>
      <c r="O36035" s="16">
        <f t="shared" si="1705"/>
        <v>7</v>
      </c>
      <c r="P36035" s="16">
        <f t="shared" si="1706"/>
        <v>7</v>
      </c>
    </row>
    <row r="36036" spans="2:16">
      <c r="B36036" s="457"/>
      <c r="D36036" s="339" t="s">
        <v>32990</v>
      </c>
      <c r="F36036" s="14" t="s">
        <v>13417</v>
      </c>
      <c r="G36036" s="16"/>
      <c r="H36036" s="16"/>
      <c r="J36036" s="16">
        <v>0</v>
      </c>
      <c r="L36036" s="16">
        <f t="shared" si="1704"/>
        <v>0</v>
      </c>
      <c r="M36036" s="16">
        <v>146</v>
      </c>
      <c r="O36036" s="16">
        <f t="shared" si="1705"/>
        <v>146</v>
      </c>
      <c r="P36036" s="16">
        <f t="shared" si="1706"/>
        <v>146</v>
      </c>
    </row>
    <row r="36037" spans="2:16">
      <c r="B36037" s="457"/>
      <c r="D36037" s="339" t="s">
        <v>32990</v>
      </c>
      <c r="F36037" s="14" t="s">
        <v>31320</v>
      </c>
      <c r="G36037" s="16"/>
      <c r="H36037" s="16"/>
      <c r="J36037" s="16">
        <v>0</v>
      </c>
      <c r="L36037" s="16">
        <f t="shared" si="1704"/>
        <v>0</v>
      </c>
      <c r="M36037" s="16">
        <v>17</v>
      </c>
      <c r="O36037" s="16">
        <f t="shared" si="1705"/>
        <v>17</v>
      </c>
      <c r="P36037" s="16">
        <f t="shared" si="1706"/>
        <v>17</v>
      </c>
    </row>
    <row r="36038" spans="2:16">
      <c r="B36038" s="457"/>
      <c r="D36038" s="339" t="s">
        <v>32990</v>
      </c>
      <c r="F36038" s="14" t="s">
        <v>14986</v>
      </c>
      <c r="G36038" s="16"/>
      <c r="H36038" s="16"/>
      <c r="J36038" s="16">
        <v>0</v>
      </c>
      <c r="L36038" s="16">
        <f t="shared" si="1704"/>
        <v>0</v>
      </c>
      <c r="M36038" s="16">
        <v>15</v>
      </c>
      <c r="O36038" s="16">
        <f t="shared" si="1705"/>
        <v>15</v>
      </c>
      <c r="P36038" s="16">
        <f t="shared" si="1706"/>
        <v>15</v>
      </c>
    </row>
    <row r="36039" spans="2:16">
      <c r="B36039" s="457"/>
      <c r="D36039" s="339" t="s">
        <v>32990</v>
      </c>
      <c r="F36039" s="14" t="s">
        <v>15306</v>
      </c>
      <c r="G36039" s="16"/>
      <c r="H36039" s="16"/>
      <c r="J36039" s="16">
        <v>0</v>
      </c>
      <c r="L36039" s="16">
        <f t="shared" si="1704"/>
        <v>0</v>
      </c>
      <c r="M36039" s="16">
        <v>17</v>
      </c>
      <c r="O36039" s="16">
        <f t="shared" si="1705"/>
        <v>17</v>
      </c>
      <c r="P36039" s="16">
        <f t="shared" si="1706"/>
        <v>17</v>
      </c>
    </row>
    <row r="36040" spans="2:16">
      <c r="B36040" s="457"/>
      <c r="D36040" s="339" t="s">
        <v>32990</v>
      </c>
      <c r="F36040" s="14" t="s">
        <v>2840</v>
      </c>
      <c r="G36040" s="16"/>
      <c r="H36040" s="16"/>
      <c r="J36040" s="16">
        <v>0</v>
      </c>
      <c r="L36040" s="16">
        <f t="shared" si="1704"/>
        <v>0</v>
      </c>
      <c r="M36040" s="16">
        <v>16</v>
      </c>
      <c r="O36040" s="16">
        <f t="shared" si="1705"/>
        <v>16</v>
      </c>
      <c r="P36040" s="16">
        <f t="shared" si="1706"/>
        <v>16</v>
      </c>
    </row>
    <row r="36041" spans="2:16">
      <c r="B36041" s="457"/>
      <c r="D36041" s="339" t="s">
        <v>32990</v>
      </c>
      <c r="F36041" s="14" t="s">
        <v>34980</v>
      </c>
      <c r="G36041" s="16"/>
      <c r="H36041" s="16"/>
      <c r="J36041" s="16">
        <v>0</v>
      </c>
      <c r="L36041" s="16">
        <f t="shared" si="1704"/>
        <v>0</v>
      </c>
      <c r="M36041" s="16">
        <v>9</v>
      </c>
      <c r="O36041" s="16">
        <f t="shared" si="1705"/>
        <v>9</v>
      </c>
      <c r="P36041" s="16">
        <f t="shared" si="1706"/>
        <v>9</v>
      </c>
    </row>
    <row r="36042" spans="2:16">
      <c r="B36042" s="457"/>
      <c r="D36042" s="339" t="s">
        <v>34981</v>
      </c>
      <c r="F36042" s="14" t="s">
        <v>34982</v>
      </c>
      <c r="G36042" s="16"/>
      <c r="H36042" s="16"/>
      <c r="J36042" s="16">
        <v>0</v>
      </c>
      <c r="L36042" s="16">
        <f t="shared" si="1704"/>
        <v>0</v>
      </c>
      <c r="M36042" s="16">
        <v>8</v>
      </c>
      <c r="O36042" s="16">
        <f t="shared" si="1705"/>
        <v>8</v>
      </c>
      <c r="P36042" s="16">
        <f t="shared" si="1706"/>
        <v>8</v>
      </c>
    </row>
    <row r="36043" spans="2:16">
      <c r="B36043" s="457"/>
      <c r="D36043" s="339" t="s">
        <v>34981</v>
      </c>
      <c r="F36043" s="14" t="s">
        <v>34983</v>
      </c>
      <c r="G36043" s="16"/>
      <c r="H36043" s="16"/>
      <c r="J36043" s="16">
        <v>0</v>
      </c>
      <c r="L36043" s="16">
        <f t="shared" si="1704"/>
        <v>0</v>
      </c>
      <c r="M36043" s="16">
        <v>43</v>
      </c>
      <c r="O36043" s="16">
        <f t="shared" si="1705"/>
        <v>43</v>
      </c>
      <c r="P36043" s="16">
        <f t="shared" si="1706"/>
        <v>43</v>
      </c>
    </row>
    <row r="36044" spans="2:16">
      <c r="B36044" s="457"/>
      <c r="D36044" s="339" t="s">
        <v>34981</v>
      </c>
      <c r="F36044" s="14" t="s">
        <v>34984</v>
      </c>
      <c r="G36044" s="16"/>
      <c r="H36044" s="16"/>
      <c r="J36044" s="16">
        <v>0</v>
      </c>
      <c r="L36044" s="16">
        <f t="shared" si="1704"/>
        <v>0</v>
      </c>
      <c r="M36044" s="16">
        <v>25</v>
      </c>
      <c r="O36044" s="16">
        <f t="shared" si="1705"/>
        <v>25</v>
      </c>
      <c r="P36044" s="16">
        <f t="shared" si="1706"/>
        <v>25</v>
      </c>
    </row>
    <row r="36045" spans="2:16">
      <c r="B36045" s="457"/>
      <c r="D36045" s="339" t="s">
        <v>34981</v>
      </c>
      <c r="F36045" s="14" t="s">
        <v>19889</v>
      </c>
      <c r="G36045" s="16"/>
      <c r="H36045" s="16"/>
      <c r="J36045" s="16">
        <v>0</v>
      </c>
      <c r="L36045" s="16">
        <f t="shared" si="1704"/>
        <v>0</v>
      </c>
      <c r="M36045" s="16">
        <v>9</v>
      </c>
      <c r="O36045" s="16">
        <f t="shared" si="1705"/>
        <v>9</v>
      </c>
      <c r="P36045" s="16">
        <f t="shared" si="1706"/>
        <v>9</v>
      </c>
    </row>
    <row r="36046" spans="2:16">
      <c r="B36046" s="457"/>
      <c r="D36046" s="339" t="s">
        <v>34981</v>
      </c>
      <c r="F36046" s="14" t="s">
        <v>918</v>
      </c>
      <c r="G36046" s="16"/>
      <c r="H36046" s="16"/>
      <c r="J36046" s="16">
        <v>0</v>
      </c>
      <c r="L36046" s="16">
        <f t="shared" si="1704"/>
        <v>0</v>
      </c>
      <c r="M36046" s="16">
        <v>22</v>
      </c>
      <c r="O36046" s="16">
        <f t="shared" si="1705"/>
        <v>22</v>
      </c>
      <c r="P36046" s="16">
        <f t="shared" si="1706"/>
        <v>22</v>
      </c>
    </row>
    <row r="36047" spans="2:16">
      <c r="B36047" s="457"/>
      <c r="D36047" s="339" t="s">
        <v>34981</v>
      </c>
      <c r="F36047" s="14" t="s">
        <v>34985</v>
      </c>
      <c r="G36047" s="16"/>
      <c r="H36047" s="16"/>
      <c r="J36047" s="16">
        <v>0</v>
      </c>
      <c r="L36047" s="16">
        <f t="shared" si="1704"/>
        <v>0</v>
      </c>
      <c r="M36047" s="16">
        <v>31</v>
      </c>
      <c r="O36047" s="16">
        <f t="shared" si="1705"/>
        <v>31</v>
      </c>
      <c r="P36047" s="16">
        <f t="shared" si="1706"/>
        <v>31</v>
      </c>
    </row>
    <row r="36048" spans="2:16">
      <c r="B36048" s="457"/>
      <c r="D36048" s="339" t="s">
        <v>34981</v>
      </c>
      <c r="F36048" s="14" t="s">
        <v>34986</v>
      </c>
      <c r="G36048" s="16"/>
      <c r="H36048" s="16"/>
      <c r="J36048" s="16">
        <v>0</v>
      </c>
      <c r="L36048" s="16">
        <f t="shared" si="1704"/>
        <v>0</v>
      </c>
      <c r="M36048" s="16">
        <v>19</v>
      </c>
      <c r="O36048" s="16">
        <f t="shared" si="1705"/>
        <v>19</v>
      </c>
      <c r="P36048" s="16">
        <f t="shared" si="1706"/>
        <v>19</v>
      </c>
    </row>
    <row r="36049" spans="2:16">
      <c r="B36049" s="457"/>
      <c r="D36049" s="339" t="s">
        <v>34981</v>
      </c>
      <c r="F36049" s="14" t="s">
        <v>12515</v>
      </c>
      <c r="G36049" s="16"/>
      <c r="H36049" s="16"/>
      <c r="J36049" s="16">
        <v>0</v>
      </c>
      <c r="L36049" s="16">
        <f t="shared" si="1704"/>
        <v>0</v>
      </c>
      <c r="M36049" s="16">
        <v>0</v>
      </c>
      <c r="O36049" s="16">
        <f t="shared" si="1705"/>
        <v>0</v>
      </c>
      <c r="P36049" s="16">
        <f t="shared" si="1706"/>
        <v>0</v>
      </c>
    </row>
    <row r="36050" spans="2:16">
      <c r="B36050" s="457"/>
      <c r="D36050" s="339" t="s">
        <v>34981</v>
      </c>
      <c r="F36050" s="14" t="s">
        <v>34987</v>
      </c>
      <c r="G36050" s="16"/>
      <c r="H36050" s="16"/>
      <c r="J36050" s="16">
        <v>0</v>
      </c>
      <c r="L36050" s="16">
        <f t="shared" si="1704"/>
        <v>0</v>
      </c>
      <c r="M36050" s="16">
        <v>26</v>
      </c>
      <c r="O36050" s="16">
        <f t="shared" si="1705"/>
        <v>26</v>
      </c>
      <c r="P36050" s="16">
        <f t="shared" si="1706"/>
        <v>26</v>
      </c>
    </row>
    <row r="36051" spans="2:16">
      <c r="B36051" s="457"/>
      <c r="D36051" s="339" t="s">
        <v>34981</v>
      </c>
      <c r="F36051" s="14" t="s">
        <v>34988</v>
      </c>
      <c r="G36051" s="16"/>
      <c r="H36051" s="16"/>
      <c r="J36051" s="16">
        <v>0</v>
      </c>
      <c r="L36051" s="16">
        <f t="shared" si="1704"/>
        <v>0</v>
      </c>
      <c r="M36051" s="16">
        <v>0</v>
      </c>
      <c r="O36051" s="16">
        <f t="shared" si="1705"/>
        <v>0</v>
      </c>
      <c r="P36051" s="16">
        <f t="shared" si="1706"/>
        <v>0</v>
      </c>
    </row>
    <row r="36052" spans="2:16">
      <c r="B36052" s="457"/>
      <c r="D36052" s="339" t="s">
        <v>34981</v>
      </c>
      <c r="F36052" s="14" t="s">
        <v>34989</v>
      </c>
      <c r="G36052" s="16"/>
      <c r="H36052" s="16"/>
      <c r="J36052" s="16">
        <v>184</v>
      </c>
      <c r="L36052" s="16">
        <f t="shared" si="1704"/>
        <v>184</v>
      </c>
      <c r="M36052" s="16">
        <v>102</v>
      </c>
      <c r="O36052" s="16">
        <f t="shared" si="1705"/>
        <v>102</v>
      </c>
      <c r="P36052" s="16">
        <f t="shared" si="1706"/>
        <v>286</v>
      </c>
    </row>
    <row r="36053" spans="2:16">
      <c r="B36053" s="457"/>
      <c r="D36053" s="339" t="s">
        <v>34981</v>
      </c>
      <c r="F36053" s="14" t="s">
        <v>34990</v>
      </c>
      <c r="G36053" s="16"/>
      <c r="H36053" s="16"/>
      <c r="J36053" s="16">
        <v>0</v>
      </c>
      <c r="L36053" s="16">
        <f t="shared" si="1704"/>
        <v>0</v>
      </c>
      <c r="M36053" s="16">
        <v>0</v>
      </c>
      <c r="O36053" s="16">
        <f t="shared" si="1705"/>
        <v>0</v>
      </c>
      <c r="P36053" s="16">
        <f t="shared" si="1706"/>
        <v>0</v>
      </c>
    </row>
    <row r="36054" spans="2:16">
      <c r="B36054" s="457"/>
      <c r="D36054" s="339" t="s">
        <v>34981</v>
      </c>
      <c r="F36054" s="14" t="s">
        <v>34991</v>
      </c>
      <c r="G36054" s="16"/>
      <c r="H36054" s="16"/>
      <c r="J36054" s="16">
        <v>0</v>
      </c>
      <c r="L36054" s="16">
        <f t="shared" si="1704"/>
        <v>0</v>
      </c>
      <c r="M36054" s="16">
        <v>21</v>
      </c>
      <c r="O36054" s="16">
        <f t="shared" si="1705"/>
        <v>21</v>
      </c>
      <c r="P36054" s="16">
        <f t="shared" si="1706"/>
        <v>21</v>
      </c>
    </row>
    <row r="36055" spans="2:16">
      <c r="B36055" s="457"/>
      <c r="D36055" s="339" t="s">
        <v>34981</v>
      </c>
      <c r="F36055" s="14" t="s">
        <v>34992</v>
      </c>
      <c r="G36055" s="16"/>
      <c r="H36055" s="16"/>
      <c r="J36055" s="16">
        <v>0</v>
      </c>
      <c r="L36055" s="16">
        <f t="shared" si="1704"/>
        <v>0</v>
      </c>
      <c r="M36055" s="16">
        <v>0</v>
      </c>
      <c r="O36055" s="16">
        <f t="shared" si="1705"/>
        <v>0</v>
      </c>
      <c r="P36055" s="16">
        <f t="shared" si="1706"/>
        <v>0</v>
      </c>
    </row>
    <row r="36056" spans="2:16">
      <c r="B36056" s="457"/>
      <c r="D36056" s="339" t="s">
        <v>34981</v>
      </c>
      <c r="F36056" s="14" t="s">
        <v>10189</v>
      </c>
      <c r="G36056" s="16"/>
      <c r="H36056" s="16"/>
      <c r="J36056" s="16">
        <v>0</v>
      </c>
      <c r="L36056" s="16">
        <f t="shared" si="1704"/>
        <v>0</v>
      </c>
      <c r="M36056" s="16">
        <v>0</v>
      </c>
      <c r="O36056" s="16">
        <f t="shared" si="1705"/>
        <v>0</v>
      </c>
      <c r="P36056" s="16">
        <f t="shared" si="1706"/>
        <v>0</v>
      </c>
    </row>
    <row r="36057" spans="2:16">
      <c r="B36057" s="457"/>
      <c r="D36057" s="339" t="s">
        <v>34981</v>
      </c>
      <c r="F36057" s="14" t="s">
        <v>15383</v>
      </c>
      <c r="G36057" s="16"/>
      <c r="H36057" s="16"/>
      <c r="J36057" s="16">
        <v>177</v>
      </c>
      <c r="L36057" s="16">
        <f t="shared" si="1704"/>
        <v>177</v>
      </c>
      <c r="M36057" s="16">
        <v>130</v>
      </c>
      <c r="O36057" s="16">
        <f t="shared" si="1705"/>
        <v>130</v>
      </c>
      <c r="P36057" s="16">
        <f t="shared" si="1706"/>
        <v>307</v>
      </c>
    </row>
    <row r="36058" spans="2:16">
      <c r="B36058" s="457"/>
      <c r="D36058" s="339" t="s">
        <v>34981</v>
      </c>
      <c r="F36058" s="14" t="s">
        <v>13609</v>
      </c>
      <c r="G36058" s="16"/>
      <c r="H36058" s="16"/>
      <c r="J36058" s="16">
        <v>172</v>
      </c>
      <c r="L36058" s="16">
        <f t="shared" si="1704"/>
        <v>172</v>
      </c>
      <c r="M36058" s="16">
        <v>108</v>
      </c>
      <c r="O36058" s="16">
        <f t="shared" si="1705"/>
        <v>108</v>
      </c>
      <c r="P36058" s="16">
        <f t="shared" si="1706"/>
        <v>280</v>
      </c>
    </row>
    <row r="36059" spans="2:16">
      <c r="B36059" s="457"/>
      <c r="D36059" s="339" t="s">
        <v>34981</v>
      </c>
      <c r="F36059" s="14" t="s">
        <v>34993</v>
      </c>
      <c r="G36059" s="16"/>
      <c r="H36059" s="16"/>
      <c r="J36059" s="16">
        <v>90</v>
      </c>
      <c r="L36059" s="16">
        <f t="shared" si="1704"/>
        <v>90</v>
      </c>
      <c r="M36059" s="16">
        <v>325</v>
      </c>
      <c r="O36059" s="16">
        <f t="shared" si="1705"/>
        <v>325</v>
      </c>
      <c r="P36059" s="16">
        <f t="shared" si="1706"/>
        <v>415</v>
      </c>
    </row>
    <row r="36060" spans="2:16">
      <c r="B36060" s="457"/>
      <c r="D36060" s="339" t="s">
        <v>34981</v>
      </c>
      <c r="F36060" s="14" t="s">
        <v>34994</v>
      </c>
      <c r="G36060" s="16"/>
      <c r="H36060" s="16"/>
      <c r="J36060" s="16">
        <v>0</v>
      </c>
      <c r="L36060" s="16">
        <f t="shared" si="1704"/>
        <v>0</v>
      </c>
      <c r="M36060" s="16">
        <v>0</v>
      </c>
      <c r="O36060" s="16">
        <f t="shared" si="1705"/>
        <v>0</v>
      </c>
      <c r="P36060" s="16">
        <f t="shared" si="1706"/>
        <v>0</v>
      </c>
    </row>
    <row r="36061" spans="2:16">
      <c r="B36061" s="457"/>
      <c r="D36061" s="339" t="s">
        <v>34981</v>
      </c>
      <c r="F36061" s="14" t="s">
        <v>34995</v>
      </c>
      <c r="G36061" s="16"/>
      <c r="H36061" s="16"/>
      <c r="J36061" s="16">
        <v>114</v>
      </c>
      <c r="L36061" s="16">
        <f t="shared" si="1704"/>
        <v>114</v>
      </c>
      <c r="M36061" s="16">
        <v>0</v>
      </c>
      <c r="O36061" s="16">
        <f t="shared" si="1705"/>
        <v>0</v>
      </c>
      <c r="P36061" s="16">
        <f t="shared" si="1706"/>
        <v>114</v>
      </c>
    </row>
    <row r="36062" spans="2:16">
      <c r="B36062" s="457"/>
      <c r="D36062" s="339" t="s">
        <v>34981</v>
      </c>
      <c r="F36062" s="14" t="s">
        <v>34996</v>
      </c>
      <c r="G36062" s="16"/>
      <c r="H36062" s="16"/>
      <c r="J36062" s="16">
        <v>117</v>
      </c>
      <c r="L36062" s="16">
        <f t="shared" si="1704"/>
        <v>117</v>
      </c>
      <c r="M36062" s="16">
        <v>50</v>
      </c>
      <c r="O36062" s="16">
        <f t="shared" si="1705"/>
        <v>50</v>
      </c>
      <c r="P36062" s="16">
        <f t="shared" si="1706"/>
        <v>167</v>
      </c>
    </row>
    <row r="36063" spans="2:16">
      <c r="B36063" s="457"/>
      <c r="D36063" s="339" t="s">
        <v>34981</v>
      </c>
      <c r="F36063" s="14" t="s">
        <v>34997</v>
      </c>
      <c r="G36063" s="16"/>
      <c r="H36063" s="16"/>
      <c r="J36063" s="16">
        <v>82</v>
      </c>
      <c r="L36063" s="16">
        <f t="shared" si="1704"/>
        <v>82</v>
      </c>
      <c r="M36063" s="16">
        <v>0</v>
      </c>
      <c r="O36063" s="16">
        <f t="shared" si="1705"/>
        <v>0</v>
      </c>
      <c r="P36063" s="16">
        <f t="shared" si="1706"/>
        <v>82</v>
      </c>
    </row>
    <row r="36064" spans="2:16">
      <c r="B36064" s="457"/>
      <c r="D36064" s="339" t="s">
        <v>34981</v>
      </c>
      <c r="F36064" s="14" t="s">
        <v>34998</v>
      </c>
      <c r="G36064" s="16"/>
      <c r="H36064" s="16"/>
      <c r="J36064" s="16">
        <v>176</v>
      </c>
      <c r="L36064" s="16">
        <f t="shared" si="1704"/>
        <v>176</v>
      </c>
      <c r="M36064" s="16">
        <v>138</v>
      </c>
      <c r="O36064" s="16">
        <f t="shared" si="1705"/>
        <v>138</v>
      </c>
      <c r="P36064" s="16">
        <f t="shared" si="1706"/>
        <v>314</v>
      </c>
    </row>
    <row r="36065" spans="2:16">
      <c r="B36065" s="457"/>
      <c r="D36065" s="339" t="s">
        <v>34981</v>
      </c>
      <c r="F36065" s="14" t="s">
        <v>34999</v>
      </c>
      <c r="G36065" s="16"/>
      <c r="H36065" s="16"/>
      <c r="J36065" s="16">
        <v>97</v>
      </c>
      <c r="L36065" s="16">
        <f t="shared" si="1704"/>
        <v>97</v>
      </c>
      <c r="M36065" s="16">
        <v>58</v>
      </c>
      <c r="O36065" s="16">
        <f t="shared" si="1705"/>
        <v>58</v>
      </c>
      <c r="P36065" s="16">
        <f t="shared" si="1706"/>
        <v>155</v>
      </c>
    </row>
    <row r="36066" spans="2:16">
      <c r="B36066" s="457"/>
      <c r="D36066" s="339" t="s">
        <v>34981</v>
      </c>
      <c r="F36066" s="14" t="s">
        <v>35000</v>
      </c>
      <c r="G36066" s="16"/>
      <c r="H36066" s="16"/>
      <c r="J36066" s="16">
        <v>223</v>
      </c>
      <c r="L36066" s="16">
        <f t="shared" si="1704"/>
        <v>223</v>
      </c>
      <c r="M36066" s="16">
        <v>94</v>
      </c>
      <c r="O36066" s="16">
        <f t="shared" si="1705"/>
        <v>94</v>
      </c>
      <c r="P36066" s="16">
        <f t="shared" si="1706"/>
        <v>317</v>
      </c>
    </row>
    <row r="36067" spans="2:16">
      <c r="B36067" s="457"/>
      <c r="D36067" s="339" t="s">
        <v>34981</v>
      </c>
      <c r="F36067" s="14" t="s">
        <v>11499</v>
      </c>
      <c r="G36067" s="16"/>
      <c r="H36067" s="16"/>
      <c r="J36067" s="16">
        <v>0</v>
      </c>
      <c r="L36067" s="16">
        <f t="shared" si="1704"/>
        <v>0</v>
      </c>
      <c r="M36067" s="16">
        <v>0</v>
      </c>
      <c r="O36067" s="16">
        <f t="shared" si="1705"/>
        <v>0</v>
      </c>
      <c r="P36067" s="16">
        <f t="shared" si="1706"/>
        <v>0</v>
      </c>
    </row>
    <row r="36068" spans="2:16">
      <c r="B36068" s="457"/>
      <c r="D36068" s="339" t="s">
        <v>34981</v>
      </c>
      <c r="F36068" s="14" t="s">
        <v>11122</v>
      </c>
      <c r="G36068" s="16"/>
      <c r="H36068" s="16"/>
      <c r="J36068" s="16">
        <v>76</v>
      </c>
      <c r="L36068" s="16">
        <f t="shared" si="1704"/>
        <v>76</v>
      </c>
      <c r="M36068" s="16">
        <v>0</v>
      </c>
      <c r="O36068" s="16">
        <f t="shared" si="1705"/>
        <v>0</v>
      </c>
      <c r="P36068" s="16">
        <f t="shared" si="1706"/>
        <v>76</v>
      </c>
    </row>
    <row r="36069" spans="2:16">
      <c r="B36069" s="457"/>
      <c r="D36069" s="339" t="s">
        <v>34981</v>
      </c>
      <c r="F36069" s="14" t="s">
        <v>11538</v>
      </c>
      <c r="G36069" s="16"/>
      <c r="H36069" s="16"/>
      <c r="J36069" s="16">
        <v>0</v>
      </c>
      <c r="L36069" s="16">
        <f t="shared" si="1704"/>
        <v>0</v>
      </c>
      <c r="M36069" s="16">
        <v>0</v>
      </c>
      <c r="O36069" s="16">
        <f t="shared" si="1705"/>
        <v>0</v>
      </c>
      <c r="P36069" s="16">
        <f t="shared" si="1706"/>
        <v>0</v>
      </c>
    </row>
    <row r="36070" spans="2:16">
      <c r="B36070" s="457"/>
      <c r="D36070" s="339" t="s">
        <v>34981</v>
      </c>
      <c r="F36070" s="14" t="s">
        <v>35001</v>
      </c>
      <c r="G36070" s="16"/>
      <c r="H36070" s="16"/>
      <c r="J36070" s="16">
        <v>0</v>
      </c>
      <c r="L36070" s="16">
        <f t="shared" si="1704"/>
        <v>0</v>
      </c>
      <c r="M36070" s="16">
        <v>0</v>
      </c>
      <c r="O36070" s="16">
        <f t="shared" si="1705"/>
        <v>0</v>
      </c>
      <c r="P36070" s="16">
        <f t="shared" si="1706"/>
        <v>0</v>
      </c>
    </row>
    <row r="36071" spans="2:16">
      <c r="B36071" s="457"/>
      <c r="D36071" s="339" t="s">
        <v>34981</v>
      </c>
      <c r="F36071" s="14" t="s">
        <v>35002</v>
      </c>
      <c r="G36071" s="16"/>
      <c r="H36071" s="16"/>
      <c r="J36071" s="16">
        <v>0</v>
      </c>
      <c r="L36071" s="16">
        <f t="shared" si="1704"/>
        <v>0</v>
      </c>
      <c r="M36071" s="16">
        <v>11</v>
      </c>
      <c r="O36071" s="16">
        <f t="shared" si="1705"/>
        <v>11</v>
      </c>
      <c r="P36071" s="16">
        <f t="shared" si="1706"/>
        <v>11</v>
      </c>
    </row>
    <row r="36072" spans="2:16">
      <c r="B36072" s="457"/>
      <c r="D36072" s="339" t="s">
        <v>34981</v>
      </c>
      <c r="F36072" s="14" t="s">
        <v>1114</v>
      </c>
      <c r="G36072" s="16"/>
      <c r="H36072" s="16"/>
      <c r="J36072" s="16">
        <v>0</v>
      </c>
      <c r="L36072" s="16">
        <f t="shared" si="1704"/>
        <v>0</v>
      </c>
      <c r="M36072" s="16">
        <v>13</v>
      </c>
      <c r="O36072" s="16">
        <f t="shared" si="1705"/>
        <v>13</v>
      </c>
      <c r="P36072" s="16">
        <f t="shared" si="1706"/>
        <v>13</v>
      </c>
    </row>
    <row r="36073" spans="2:16">
      <c r="B36073" s="457"/>
      <c r="D36073" s="339" t="s">
        <v>34981</v>
      </c>
      <c r="F36073" s="14" t="s">
        <v>35003</v>
      </c>
      <c r="G36073" s="16"/>
      <c r="H36073" s="16"/>
      <c r="J36073" s="16">
        <v>0</v>
      </c>
      <c r="L36073" s="16">
        <f t="shared" si="1704"/>
        <v>0</v>
      </c>
      <c r="M36073" s="16">
        <v>14</v>
      </c>
      <c r="O36073" s="16">
        <f t="shared" si="1705"/>
        <v>14</v>
      </c>
      <c r="P36073" s="16">
        <f t="shared" si="1706"/>
        <v>14</v>
      </c>
    </row>
    <row r="36074" spans="2:16">
      <c r="B36074" s="457"/>
      <c r="D36074" s="339" t="s">
        <v>34981</v>
      </c>
      <c r="F36074" s="14" t="s">
        <v>35004</v>
      </c>
      <c r="G36074" s="16"/>
      <c r="H36074" s="16"/>
      <c r="J36074" s="16">
        <v>0</v>
      </c>
      <c r="L36074" s="16">
        <f t="shared" si="1704"/>
        <v>0</v>
      </c>
      <c r="M36074" s="16">
        <v>0</v>
      </c>
      <c r="O36074" s="16">
        <f t="shared" si="1705"/>
        <v>0</v>
      </c>
      <c r="P36074" s="16">
        <f t="shared" si="1706"/>
        <v>0</v>
      </c>
    </row>
    <row r="36075" spans="2:16">
      <c r="B36075" s="457"/>
      <c r="D36075" s="339" t="s">
        <v>34981</v>
      </c>
      <c r="F36075" s="14" t="s">
        <v>12600</v>
      </c>
      <c r="G36075" s="16"/>
      <c r="H36075" s="16"/>
      <c r="J36075" s="16">
        <v>0</v>
      </c>
      <c r="L36075" s="16">
        <f t="shared" si="1704"/>
        <v>0</v>
      </c>
      <c r="M36075" s="16">
        <v>81</v>
      </c>
      <c r="O36075" s="16">
        <f t="shared" si="1705"/>
        <v>81</v>
      </c>
      <c r="P36075" s="16">
        <f t="shared" si="1706"/>
        <v>81</v>
      </c>
    </row>
    <row r="36076" spans="2:16">
      <c r="B36076" s="457"/>
      <c r="D36076" s="339" t="s">
        <v>34981</v>
      </c>
      <c r="F36076" s="14" t="s">
        <v>35005</v>
      </c>
      <c r="G36076" s="16"/>
      <c r="H36076" s="16"/>
      <c r="J36076" s="16">
        <v>0</v>
      </c>
      <c r="L36076" s="16">
        <f t="shared" si="1704"/>
        <v>0</v>
      </c>
      <c r="M36076" s="16">
        <v>26</v>
      </c>
      <c r="O36076" s="16">
        <f t="shared" si="1705"/>
        <v>26</v>
      </c>
      <c r="P36076" s="16">
        <f t="shared" si="1706"/>
        <v>26</v>
      </c>
    </row>
    <row r="36077" spans="2:16">
      <c r="B36077" s="457"/>
      <c r="D36077" s="339" t="s">
        <v>34981</v>
      </c>
      <c r="F36077" s="14" t="s">
        <v>35006</v>
      </c>
      <c r="G36077" s="16"/>
      <c r="H36077" s="16"/>
      <c r="J36077" s="16">
        <v>0</v>
      </c>
      <c r="L36077" s="16">
        <f t="shared" si="1704"/>
        <v>0</v>
      </c>
      <c r="M36077" s="16">
        <v>19</v>
      </c>
      <c r="O36077" s="16">
        <f t="shared" si="1705"/>
        <v>19</v>
      </c>
      <c r="P36077" s="16">
        <f t="shared" si="1706"/>
        <v>19</v>
      </c>
    </row>
    <row r="36078" spans="2:16">
      <c r="B36078" s="457"/>
      <c r="D36078" s="339" t="s">
        <v>34981</v>
      </c>
      <c r="F36078" s="14" t="s">
        <v>35007</v>
      </c>
      <c r="G36078" s="16"/>
      <c r="H36078" s="16"/>
      <c r="J36078" s="16">
        <v>0</v>
      </c>
      <c r="L36078" s="16">
        <f t="shared" si="1704"/>
        <v>0</v>
      </c>
      <c r="M36078" s="16">
        <v>15</v>
      </c>
      <c r="O36078" s="16">
        <f t="shared" si="1705"/>
        <v>15</v>
      </c>
      <c r="P36078" s="16">
        <f t="shared" si="1706"/>
        <v>15</v>
      </c>
    </row>
    <row r="36079" spans="2:16">
      <c r="B36079" s="457"/>
      <c r="D36079" s="339" t="s">
        <v>34981</v>
      </c>
      <c r="F36079" s="14" t="s">
        <v>30</v>
      </c>
      <c r="G36079" s="16"/>
      <c r="H36079" s="16"/>
      <c r="J36079" s="16">
        <v>0</v>
      </c>
      <c r="L36079" s="16">
        <f t="shared" si="1704"/>
        <v>0</v>
      </c>
      <c r="M36079" s="16">
        <v>11</v>
      </c>
      <c r="O36079" s="16">
        <f t="shared" si="1705"/>
        <v>11</v>
      </c>
      <c r="P36079" s="16">
        <f t="shared" si="1706"/>
        <v>11</v>
      </c>
    </row>
    <row r="36080" spans="2:16">
      <c r="B36080" s="457"/>
      <c r="D36080" s="339" t="s">
        <v>34981</v>
      </c>
      <c r="F36080" s="14" t="s">
        <v>35008</v>
      </c>
      <c r="G36080" s="16"/>
      <c r="H36080" s="16"/>
      <c r="J36080" s="16">
        <v>0</v>
      </c>
      <c r="L36080" s="16">
        <f t="shared" si="1704"/>
        <v>0</v>
      </c>
      <c r="M36080" s="16">
        <v>41</v>
      </c>
      <c r="O36080" s="16">
        <f t="shared" si="1705"/>
        <v>41</v>
      </c>
      <c r="P36080" s="16">
        <f t="shared" si="1706"/>
        <v>41</v>
      </c>
    </row>
    <row r="36081" spans="2:16">
      <c r="B36081" s="457"/>
      <c r="D36081" s="339" t="s">
        <v>34981</v>
      </c>
      <c r="F36081" s="14" t="s">
        <v>35009</v>
      </c>
      <c r="G36081" s="16"/>
      <c r="H36081" s="16"/>
      <c r="J36081" s="16">
        <v>0</v>
      </c>
      <c r="L36081" s="16">
        <f t="shared" si="1704"/>
        <v>0</v>
      </c>
      <c r="M36081" s="16">
        <v>0</v>
      </c>
      <c r="O36081" s="16">
        <f t="shared" si="1705"/>
        <v>0</v>
      </c>
      <c r="P36081" s="16">
        <f t="shared" si="1706"/>
        <v>0</v>
      </c>
    </row>
    <row r="36082" spans="2:16">
      <c r="B36082" s="457"/>
      <c r="D36082" s="339" t="s">
        <v>34981</v>
      </c>
      <c r="F36082" s="14" t="s">
        <v>2407</v>
      </c>
      <c r="G36082" s="16"/>
      <c r="H36082" s="16"/>
      <c r="J36082" s="16">
        <v>0</v>
      </c>
      <c r="L36082" s="16">
        <f t="shared" ref="L36082:L36145" si="1707">+J36082+K36082</f>
        <v>0</v>
      </c>
      <c r="M36082" s="16">
        <v>0</v>
      </c>
      <c r="O36082" s="16">
        <f t="shared" ref="O36082:O36145" si="1708">+M36082+N36082</f>
        <v>0</v>
      </c>
      <c r="P36082" s="16">
        <f t="shared" ref="P36082:P36145" si="1709">+O36082+L36082</f>
        <v>0</v>
      </c>
    </row>
    <row r="36083" spans="2:16">
      <c r="B36083" s="457"/>
      <c r="D36083" s="339" t="s">
        <v>34981</v>
      </c>
      <c r="F36083" s="14" t="s">
        <v>35010</v>
      </c>
      <c r="G36083" s="16"/>
      <c r="H36083" s="16"/>
      <c r="J36083" s="16">
        <v>0</v>
      </c>
      <c r="L36083" s="16">
        <f t="shared" si="1707"/>
        <v>0</v>
      </c>
      <c r="M36083" s="16">
        <v>117</v>
      </c>
      <c r="O36083" s="16">
        <f t="shared" si="1708"/>
        <v>117</v>
      </c>
      <c r="P36083" s="16">
        <f t="shared" si="1709"/>
        <v>117</v>
      </c>
    </row>
    <row r="36084" spans="2:16">
      <c r="B36084" s="457"/>
      <c r="D36084" s="339" t="s">
        <v>34981</v>
      </c>
      <c r="F36084" s="14" t="s">
        <v>3458</v>
      </c>
      <c r="G36084" s="16"/>
      <c r="H36084" s="16"/>
      <c r="J36084" s="16">
        <v>0</v>
      </c>
      <c r="L36084" s="16">
        <f t="shared" si="1707"/>
        <v>0</v>
      </c>
      <c r="M36084" s="16">
        <v>17</v>
      </c>
      <c r="O36084" s="16">
        <f t="shared" si="1708"/>
        <v>17</v>
      </c>
      <c r="P36084" s="16">
        <f t="shared" si="1709"/>
        <v>17</v>
      </c>
    </row>
    <row r="36085" spans="2:16">
      <c r="B36085" s="457"/>
      <c r="D36085" s="339" t="s">
        <v>34981</v>
      </c>
      <c r="F36085" s="14" t="s">
        <v>14978</v>
      </c>
      <c r="G36085" s="16"/>
      <c r="H36085" s="16"/>
      <c r="J36085" s="16">
        <v>0</v>
      </c>
      <c r="L36085" s="16">
        <f t="shared" si="1707"/>
        <v>0</v>
      </c>
      <c r="M36085" s="16">
        <v>21</v>
      </c>
      <c r="O36085" s="16">
        <f t="shared" si="1708"/>
        <v>21</v>
      </c>
      <c r="P36085" s="16">
        <f t="shared" si="1709"/>
        <v>21</v>
      </c>
    </row>
    <row r="36086" spans="2:16">
      <c r="B36086" s="457"/>
      <c r="D36086" s="339" t="s">
        <v>34981</v>
      </c>
      <c r="F36086" s="14" t="s">
        <v>917</v>
      </c>
      <c r="G36086" s="16"/>
      <c r="H36086" s="16"/>
      <c r="J36086" s="16">
        <v>0</v>
      </c>
      <c r="L36086" s="16">
        <f t="shared" si="1707"/>
        <v>0</v>
      </c>
      <c r="M36086" s="16">
        <v>120</v>
      </c>
      <c r="O36086" s="16">
        <f t="shared" si="1708"/>
        <v>120</v>
      </c>
      <c r="P36086" s="16">
        <f t="shared" si="1709"/>
        <v>120</v>
      </c>
    </row>
    <row r="36087" spans="2:16">
      <c r="B36087" s="457"/>
      <c r="D36087" s="339" t="s">
        <v>34981</v>
      </c>
      <c r="F36087" s="14" t="s">
        <v>520</v>
      </c>
      <c r="G36087" s="16"/>
      <c r="H36087" s="16"/>
      <c r="J36087" s="16">
        <v>0</v>
      </c>
      <c r="L36087" s="16">
        <f t="shared" si="1707"/>
        <v>0</v>
      </c>
      <c r="M36087" s="16">
        <v>20</v>
      </c>
      <c r="O36087" s="16">
        <f t="shared" si="1708"/>
        <v>20</v>
      </c>
      <c r="P36087" s="16">
        <f t="shared" si="1709"/>
        <v>20</v>
      </c>
    </row>
    <row r="36088" spans="2:16">
      <c r="B36088" s="457"/>
      <c r="D36088" s="339" t="s">
        <v>30643</v>
      </c>
      <c r="F36088" s="14" t="s">
        <v>35011</v>
      </c>
      <c r="G36088" s="16"/>
      <c r="H36088" s="16"/>
      <c r="J36088" s="16">
        <v>0</v>
      </c>
      <c r="L36088" s="16">
        <f t="shared" si="1707"/>
        <v>0</v>
      </c>
      <c r="M36088" s="16">
        <v>0</v>
      </c>
      <c r="O36088" s="16">
        <f t="shared" si="1708"/>
        <v>0</v>
      </c>
      <c r="P36088" s="16">
        <f t="shared" si="1709"/>
        <v>0</v>
      </c>
    </row>
    <row r="36089" spans="2:16">
      <c r="B36089" s="457"/>
      <c r="D36089" s="339" t="s">
        <v>30643</v>
      </c>
      <c r="F36089" s="14" t="s">
        <v>3939</v>
      </c>
      <c r="G36089" s="16"/>
      <c r="H36089" s="16"/>
      <c r="J36089" s="16">
        <v>0</v>
      </c>
      <c r="L36089" s="16">
        <f t="shared" si="1707"/>
        <v>0</v>
      </c>
      <c r="M36089" s="16">
        <v>26</v>
      </c>
      <c r="O36089" s="16">
        <f t="shared" si="1708"/>
        <v>26</v>
      </c>
      <c r="P36089" s="16">
        <f t="shared" si="1709"/>
        <v>26</v>
      </c>
    </row>
    <row r="36090" spans="2:16">
      <c r="B36090" s="457"/>
      <c r="D36090" s="339" t="s">
        <v>30643</v>
      </c>
      <c r="F36090" s="14" t="s">
        <v>35012</v>
      </c>
      <c r="G36090" s="16"/>
      <c r="H36090" s="16"/>
      <c r="J36090" s="16">
        <v>0</v>
      </c>
      <c r="L36090" s="16">
        <f t="shared" si="1707"/>
        <v>0</v>
      </c>
      <c r="M36090" s="16">
        <v>14</v>
      </c>
      <c r="O36090" s="16">
        <f t="shared" si="1708"/>
        <v>14</v>
      </c>
      <c r="P36090" s="16">
        <f t="shared" si="1709"/>
        <v>14</v>
      </c>
    </row>
    <row r="36091" spans="2:16">
      <c r="B36091" s="457"/>
      <c r="D36091" s="339" t="s">
        <v>30643</v>
      </c>
      <c r="F36091" s="14" t="s">
        <v>1926</v>
      </c>
      <c r="G36091" s="16"/>
      <c r="H36091" s="16"/>
      <c r="J36091" s="16">
        <v>0</v>
      </c>
      <c r="L36091" s="16">
        <f t="shared" si="1707"/>
        <v>0</v>
      </c>
      <c r="M36091" s="16">
        <v>35</v>
      </c>
      <c r="O36091" s="16">
        <f t="shared" si="1708"/>
        <v>35</v>
      </c>
      <c r="P36091" s="16">
        <f t="shared" si="1709"/>
        <v>35</v>
      </c>
    </row>
    <row r="36092" spans="2:16">
      <c r="B36092" s="457"/>
      <c r="D36092" s="339" t="s">
        <v>30643</v>
      </c>
      <c r="F36092" s="14" t="s">
        <v>34843</v>
      </c>
      <c r="G36092" s="16"/>
      <c r="H36092" s="16"/>
      <c r="J36092" s="16">
        <v>0</v>
      </c>
      <c r="L36092" s="16">
        <f t="shared" si="1707"/>
        <v>0</v>
      </c>
      <c r="M36092" s="16">
        <v>19</v>
      </c>
      <c r="O36092" s="16">
        <f t="shared" si="1708"/>
        <v>19</v>
      </c>
      <c r="P36092" s="16">
        <f t="shared" si="1709"/>
        <v>19</v>
      </c>
    </row>
    <row r="36093" spans="2:16">
      <c r="B36093" s="457"/>
      <c r="D36093" s="339" t="s">
        <v>30643</v>
      </c>
      <c r="F36093" s="14" t="s">
        <v>4036</v>
      </c>
      <c r="G36093" s="16"/>
      <c r="H36093" s="16"/>
      <c r="J36093" s="16">
        <v>0</v>
      </c>
      <c r="L36093" s="16">
        <f t="shared" si="1707"/>
        <v>0</v>
      </c>
      <c r="M36093" s="16">
        <v>0</v>
      </c>
      <c r="O36093" s="16">
        <f t="shared" si="1708"/>
        <v>0</v>
      </c>
      <c r="P36093" s="16">
        <f t="shared" si="1709"/>
        <v>0</v>
      </c>
    </row>
    <row r="36094" spans="2:16">
      <c r="B36094" s="457"/>
      <c r="D36094" s="339" t="s">
        <v>30643</v>
      </c>
      <c r="F36094" s="14" t="s">
        <v>929</v>
      </c>
      <c r="G36094" s="16"/>
      <c r="H36094" s="16"/>
      <c r="J36094" s="16">
        <v>0</v>
      </c>
      <c r="L36094" s="16">
        <f t="shared" si="1707"/>
        <v>0</v>
      </c>
      <c r="M36094" s="16">
        <v>12</v>
      </c>
      <c r="O36094" s="16">
        <f t="shared" si="1708"/>
        <v>12</v>
      </c>
      <c r="P36094" s="16">
        <f t="shared" si="1709"/>
        <v>12</v>
      </c>
    </row>
    <row r="36095" spans="2:16">
      <c r="B36095" s="457"/>
      <c r="D36095" s="339" t="s">
        <v>30643</v>
      </c>
      <c r="F36095" s="14" t="s">
        <v>1800</v>
      </c>
      <c r="G36095" s="16"/>
      <c r="H36095" s="16"/>
      <c r="J36095" s="16">
        <v>0</v>
      </c>
      <c r="L36095" s="16">
        <f t="shared" si="1707"/>
        <v>0</v>
      </c>
      <c r="M36095" s="16">
        <v>17</v>
      </c>
      <c r="O36095" s="16">
        <f t="shared" si="1708"/>
        <v>17</v>
      </c>
      <c r="P36095" s="16">
        <f t="shared" si="1709"/>
        <v>17</v>
      </c>
    </row>
    <row r="36096" spans="2:16">
      <c r="B36096" s="457"/>
      <c r="D36096" s="339" t="s">
        <v>30643</v>
      </c>
      <c r="F36096" s="14" t="s">
        <v>22459</v>
      </c>
      <c r="G36096" s="16"/>
      <c r="H36096" s="16"/>
      <c r="J36096" s="16">
        <v>0</v>
      </c>
      <c r="L36096" s="16">
        <f t="shared" si="1707"/>
        <v>0</v>
      </c>
      <c r="M36096" s="16">
        <v>0</v>
      </c>
      <c r="O36096" s="16">
        <f t="shared" si="1708"/>
        <v>0</v>
      </c>
      <c r="P36096" s="16">
        <f t="shared" si="1709"/>
        <v>0</v>
      </c>
    </row>
    <row r="36097" spans="2:16">
      <c r="B36097" s="457"/>
      <c r="D36097" s="339" t="s">
        <v>30643</v>
      </c>
      <c r="F36097" s="14" t="s">
        <v>11685</v>
      </c>
      <c r="G36097" s="16"/>
      <c r="H36097" s="16"/>
      <c r="J36097" s="16">
        <v>0</v>
      </c>
      <c r="L36097" s="16">
        <f t="shared" si="1707"/>
        <v>0</v>
      </c>
      <c r="M36097" s="16">
        <v>18</v>
      </c>
      <c r="O36097" s="16">
        <f t="shared" si="1708"/>
        <v>18</v>
      </c>
      <c r="P36097" s="16">
        <f t="shared" si="1709"/>
        <v>18</v>
      </c>
    </row>
    <row r="36098" spans="2:16">
      <c r="B36098" s="457"/>
      <c r="D36098" s="339" t="s">
        <v>30643</v>
      </c>
      <c r="F36098" s="14" t="s">
        <v>34737</v>
      </c>
      <c r="G36098" s="16"/>
      <c r="H36098" s="16"/>
      <c r="J36098" s="16">
        <v>0</v>
      </c>
      <c r="L36098" s="16">
        <f t="shared" si="1707"/>
        <v>0</v>
      </c>
      <c r="M36098" s="16">
        <v>27</v>
      </c>
      <c r="O36098" s="16">
        <f t="shared" si="1708"/>
        <v>27</v>
      </c>
      <c r="P36098" s="16">
        <f t="shared" si="1709"/>
        <v>27</v>
      </c>
    </row>
    <row r="36099" spans="2:16">
      <c r="B36099" s="457"/>
      <c r="D36099" s="339" t="s">
        <v>30643</v>
      </c>
      <c r="F36099" s="14" t="s">
        <v>35013</v>
      </c>
      <c r="G36099" s="16"/>
      <c r="H36099" s="16"/>
      <c r="J36099" s="16">
        <v>0</v>
      </c>
      <c r="L36099" s="16">
        <f t="shared" si="1707"/>
        <v>0</v>
      </c>
      <c r="M36099" s="16">
        <v>14</v>
      </c>
      <c r="O36099" s="16">
        <f t="shared" si="1708"/>
        <v>14</v>
      </c>
      <c r="P36099" s="16">
        <f t="shared" si="1709"/>
        <v>14</v>
      </c>
    </row>
    <row r="36100" spans="2:16">
      <c r="B36100" s="457"/>
      <c r="D36100" s="339" t="s">
        <v>30643</v>
      </c>
      <c r="F36100" s="14" t="s">
        <v>1825</v>
      </c>
      <c r="G36100" s="16"/>
      <c r="H36100" s="16"/>
      <c r="J36100" s="16">
        <v>0</v>
      </c>
      <c r="L36100" s="16">
        <f t="shared" si="1707"/>
        <v>0</v>
      </c>
      <c r="M36100" s="16">
        <v>10</v>
      </c>
      <c r="O36100" s="16">
        <f t="shared" si="1708"/>
        <v>10</v>
      </c>
      <c r="P36100" s="16">
        <f t="shared" si="1709"/>
        <v>10</v>
      </c>
    </row>
    <row r="36101" spans="2:16">
      <c r="B36101" s="457"/>
      <c r="D36101" s="339" t="s">
        <v>30643</v>
      </c>
      <c r="F36101" s="14" t="s">
        <v>49</v>
      </c>
      <c r="G36101" s="16"/>
      <c r="H36101" s="16"/>
      <c r="J36101" s="16">
        <v>0</v>
      </c>
      <c r="L36101" s="16">
        <f t="shared" si="1707"/>
        <v>0</v>
      </c>
      <c r="M36101" s="16">
        <v>18</v>
      </c>
      <c r="O36101" s="16">
        <f t="shared" si="1708"/>
        <v>18</v>
      </c>
      <c r="P36101" s="16">
        <f t="shared" si="1709"/>
        <v>18</v>
      </c>
    </row>
    <row r="36102" spans="2:16">
      <c r="B36102" s="457"/>
      <c r="D36102" s="339" t="s">
        <v>30643</v>
      </c>
      <c r="F36102" s="14" t="s">
        <v>34841</v>
      </c>
      <c r="G36102" s="16"/>
      <c r="H36102" s="16"/>
      <c r="J36102" s="16">
        <v>0</v>
      </c>
      <c r="L36102" s="16">
        <f t="shared" si="1707"/>
        <v>0</v>
      </c>
      <c r="M36102" s="16">
        <v>9</v>
      </c>
      <c r="O36102" s="16">
        <f t="shared" si="1708"/>
        <v>9</v>
      </c>
      <c r="P36102" s="16">
        <f t="shared" si="1709"/>
        <v>9</v>
      </c>
    </row>
    <row r="36103" spans="2:16">
      <c r="B36103" s="457"/>
      <c r="D36103" s="339" t="s">
        <v>30643</v>
      </c>
      <c r="F36103" s="14" t="s">
        <v>27779</v>
      </c>
      <c r="G36103" s="16"/>
      <c r="H36103" s="16"/>
      <c r="J36103" s="16">
        <v>0</v>
      </c>
      <c r="L36103" s="16">
        <f t="shared" si="1707"/>
        <v>0</v>
      </c>
      <c r="M36103" s="16">
        <v>10</v>
      </c>
      <c r="O36103" s="16">
        <f t="shared" si="1708"/>
        <v>10</v>
      </c>
      <c r="P36103" s="16">
        <f t="shared" si="1709"/>
        <v>10</v>
      </c>
    </row>
    <row r="36104" spans="2:16">
      <c r="B36104" s="457"/>
      <c r="D36104" s="339" t="s">
        <v>30643</v>
      </c>
      <c r="F36104" s="14" t="s">
        <v>20491</v>
      </c>
      <c r="G36104" s="16"/>
      <c r="H36104" s="16"/>
      <c r="J36104" s="16">
        <v>0</v>
      </c>
      <c r="L36104" s="16">
        <f t="shared" si="1707"/>
        <v>0</v>
      </c>
      <c r="M36104" s="16">
        <v>0</v>
      </c>
      <c r="O36104" s="16">
        <f t="shared" si="1708"/>
        <v>0</v>
      </c>
      <c r="P36104" s="16">
        <f t="shared" si="1709"/>
        <v>0</v>
      </c>
    </row>
    <row r="36105" spans="2:16">
      <c r="B36105" s="457"/>
      <c r="D36105" s="339" t="s">
        <v>30643</v>
      </c>
      <c r="F36105" s="14" t="s">
        <v>35014</v>
      </c>
      <c r="G36105" s="16"/>
      <c r="H36105" s="16"/>
      <c r="J36105" s="16">
        <v>0</v>
      </c>
      <c r="L36105" s="16">
        <f t="shared" si="1707"/>
        <v>0</v>
      </c>
      <c r="M36105" s="16">
        <v>9</v>
      </c>
      <c r="O36105" s="16">
        <f t="shared" si="1708"/>
        <v>9</v>
      </c>
      <c r="P36105" s="16">
        <f t="shared" si="1709"/>
        <v>9</v>
      </c>
    </row>
    <row r="36106" spans="2:16">
      <c r="B36106" s="457"/>
      <c r="D36106" s="339" t="s">
        <v>30643</v>
      </c>
      <c r="F36106" s="14" t="s">
        <v>35015</v>
      </c>
      <c r="G36106" s="16"/>
      <c r="H36106" s="16"/>
      <c r="J36106" s="16">
        <v>0</v>
      </c>
      <c r="L36106" s="16">
        <f t="shared" si="1707"/>
        <v>0</v>
      </c>
      <c r="M36106" s="16">
        <v>28</v>
      </c>
      <c r="O36106" s="16">
        <f t="shared" si="1708"/>
        <v>28</v>
      </c>
      <c r="P36106" s="16">
        <f t="shared" si="1709"/>
        <v>28</v>
      </c>
    </row>
    <row r="36107" spans="2:16">
      <c r="B36107" s="457"/>
      <c r="D36107" s="339" t="s">
        <v>30643</v>
      </c>
      <c r="F36107" s="14" t="s">
        <v>35016</v>
      </c>
      <c r="G36107" s="16"/>
      <c r="H36107" s="16"/>
      <c r="J36107" s="16">
        <v>0</v>
      </c>
      <c r="L36107" s="16">
        <f t="shared" si="1707"/>
        <v>0</v>
      </c>
      <c r="M36107" s="16">
        <v>0</v>
      </c>
      <c r="O36107" s="16">
        <f t="shared" si="1708"/>
        <v>0</v>
      </c>
      <c r="P36107" s="16">
        <f t="shared" si="1709"/>
        <v>0</v>
      </c>
    </row>
    <row r="36108" spans="2:16">
      <c r="B36108" s="457"/>
      <c r="D36108" s="339" t="s">
        <v>30643</v>
      </c>
      <c r="F36108" s="14" t="s">
        <v>1386</v>
      </c>
      <c r="G36108" s="16"/>
      <c r="H36108" s="16"/>
      <c r="J36108" s="16">
        <v>0</v>
      </c>
      <c r="L36108" s="16">
        <f t="shared" si="1707"/>
        <v>0</v>
      </c>
      <c r="M36108" s="16">
        <v>13</v>
      </c>
      <c r="O36108" s="16">
        <f t="shared" si="1708"/>
        <v>13</v>
      </c>
      <c r="P36108" s="16">
        <f t="shared" si="1709"/>
        <v>13</v>
      </c>
    </row>
    <row r="36109" spans="2:16">
      <c r="B36109" s="457"/>
      <c r="D36109" s="339" t="s">
        <v>30643</v>
      </c>
      <c r="F36109" s="14" t="s">
        <v>12927</v>
      </c>
      <c r="G36109" s="16"/>
      <c r="H36109" s="16"/>
      <c r="J36109" s="16">
        <v>0</v>
      </c>
      <c r="L36109" s="16">
        <f t="shared" si="1707"/>
        <v>0</v>
      </c>
      <c r="M36109" s="16">
        <v>24</v>
      </c>
      <c r="O36109" s="16">
        <f t="shared" si="1708"/>
        <v>24</v>
      </c>
      <c r="P36109" s="16">
        <f t="shared" si="1709"/>
        <v>24</v>
      </c>
    </row>
    <row r="36110" spans="2:16">
      <c r="B36110" s="457"/>
      <c r="D36110" s="339" t="s">
        <v>30643</v>
      </c>
      <c r="F36110" s="14" t="s">
        <v>10146</v>
      </c>
      <c r="G36110" s="16"/>
      <c r="H36110" s="16"/>
      <c r="J36110" s="16">
        <v>0</v>
      </c>
      <c r="L36110" s="16">
        <f t="shared" si="1707"/>
        <v>0</v>
      </c>
      <c r="M36110" s="16">
        <v>0</v>
      </c>
      <c r="O36110" s="16">
        <f t="shared" si="1708"/>
        <v>0</v>
      </c>
      <c r="P36110" s="16">
        <f t="shared" si="1709"/>
        <v>0</v>
      </c>
    </row>
    <row r="36111" spans="2:16">
      <c r="B36111" s="457"/>
      <c r="D36111" s="339" t="s">
        <v>30643</v>
      </c>
      <c r="F36111" s="14" t="s">
        <v>35017</v>
      </c>
      <c r="G36111" s="16"/>
      <c r="H36111" s="16"/>
      <c r="J36111" s="16">
        <v>0</v>
      </c>
      <c r="L36111" s="16">
        <f t="shared" si="1707"/>
        <v>0</v>
      </c>
      <c r="M36111" s="16">
        <v>102</v>
      </c>
      <c r="O36111" s="16">
        <f t="shared" si="1708"/>
        <v>102</v>
      </c>
      <c r="P36111" s="16">
        <f t="shared" si="1709"/>
        <v>102</v>
      </c>
    </row>
    <row r="36112" spans="2:16">
      <c r="B36112" s="457"/>
      <c r="D36112" s="339" t="s">
        <v>30643</v>
      </c>
      <c r="F36112" s="14" t="s">
        <v>2515</v>
      </c>
      <c r="G36112" s="16"/>
      <c r="H36112" s="16"/>
      <c r="J36112" s="16">
        <v>0</v>
      </c>
      <c r="L36112" s="16">
        <f t="shared" si="1707"/>
        <v>0</v>
      </c>
      <c r="M36112" s="16">
        <v>0</v>
      </c>
      <c r="O36112" s="16">
        <f t="shared" si="1708"/>
        <v>0</v>
      </c>
      <c r="P36112" s="16">
        <f t="shared" si="1709"/>
        <v>0</v>
      </c>
    </row>
    <row r="36113" spans="2:16">
      <c r="B36113" s="457"/>
      <c r="D36113" s="339" t="s">
        <v>30643</v>
      </c>
      <c r="F36113" s="14" t="s">
        <v>35018</v>
      </c>
      <c r="G36113" s="16"/>
      <c r="H36113" s="16"/>
      <c r="J36113" s="16">
        <v>0</v>
      </c>
      <c r="L36113" s="16">
        <f t="shared" si="1707"/>
        <v>0</v>
      </c>
      <c r="M36113" s="16">
        <v>0</v>
      </c>
      <c r="O36113" s="16">
        <f t="shared" si="1708"/>
        <v>0</v>
      </c>
      <c r="P36113" s="16">
        <f t="shared" si="1709"/>
        <v>0</v>
      </c>
    </row>
    <row r="36114" spans="2:16">
      <c r="B36114" s="457"/>
      <c r="D36114" s="339" t="s">
        <v>30643</v>
      </c>
      <c r="F36114" s="14" t="s">
        <v>1805</v>
      </c>
      <c r="G36114" s="16"/>
      <c r="H36114" s="16"/>
      <c r="J36114" s="16">
        <v>0</v>
      </c>
      <c r="L36114" s="16">
        <f t="shared" si="1707"/>
        <v>0</v>
      </c>
      <c r="M36114" s="16">
        <v>10</v>
      </c>
      <c r="O36114" s="16">
        <f t="shared" si="1708"/>
        <v>10</v>
      </c>
      <c r="P36114" s="16">
        <f t="shared" si="1709"/>
        <v>10</v>
      </c>
    </row>
    <row r="36115" spans="2:16">
      <c r="B36115" s="457"/>
      <c r="D36115" s="339" t="s">
        <v>30643</v>
      </c>
      <c r="F36115" s="14" t="s">
        <v>35019</v>
      </c>
      <c r="G36115" s="16"/>
      <c r="H36115" s="16"/>
      <c r="J36115" s="16">
        <v>0</v>
      </c>
      <c r="L36115" s="16">
        <f t="shared" si="1707"/>
        <v>0</v>
      </c>
      <c r="M36115" s="16">
        <v>0</v>
      </c>
      <c r="O36115" s="16">
        <f t="shared" si="1708"/>
        <v>0</v>
      </c>
      <c r="P36115" s="16">
        <f t="shared" si="1709"/>
        <v>0</v>
      </c>
    </row>
    <row r="36116" spans="2:16">
      <c r="B36116" s="457"/>
      <c r="D36116" s="339" t="s">
        <v>30643</v>
      </c>
      <c r="F36116" s="14" t="s">
        <v>35020</v>
      </c>
      <c r="G36116" s="16"/>
      <c r="H36116" s="16"/>
      <c r="J36116" s="16">
        <v>0</v>
      </c>
      <c r="L36116" s="16">
        <f t="shared" si="1707"/>
        <v>0</v>
      </c>
      <c r="M36116" s="16">
        <v>16</v>
      </c>
      <c r="O36116" s="16">
        <f t="shared" si="1708"/>
        <v>16</v>
      </c>
      <c r="P36116" s="16">
        <f t="shared" si="1709"/>
        <v>16</v>
      </c>
    </row>
    <row r="36117" spans="2:16">
      <c r="B36117" s="457"/>
      <c r="D36117" s="339" t="s">
        <v>30643</v>
      </c>
      <c r="F36117" s="14" t="s">
        <v>13082</v>
      </c>
      <c r="G36117" s="16"/>
      <c r="H36117" s="16"/>
      <c r="J36117" s="16">
        <v>0</v>
      </c>
      <c r="L36117" s="16">
        <f t="shared" si="1707"/>
        <v>0</v>
      </c>
      <c r="M36117" s="16">
        <v>15</v>
      </c>
      <c r="O36117" s="16">
        <f t="shared" si="1708"/>
        <v>15</v>
      </c>
      <c r="P36117" s="16">
        <f t="shared" si="1709"/>
        <v>15</v>
      </c>
    </row>
    <row r="36118" spans="2:16">
      <c r="B36118" s="457"/>
      <c r="D36118" s="339" t="s">
        <v>30643</v>
      </c>
      <c r="F36118" s="14" t="s">
        <v>423</v>
      </c>
      <c r="G36118" s="16"/>
      <c r="H36118" s="16"/>
      <c r="J36118" s="16">
        <v>0</v>
      </c>
      <c r="L36118" s="16">
        <f t="shared" si="1707"/>
        <v>0</v>
      </c>
      <c r="M36118" s="16">
        <v>9</v>
      </c>
      <c r="O36118" s="16">
        <f t="shared" si="1708"/>
        <v>9</v>
      </c>
      <c r="P36118" s="16">
        <f t="shared" si="1709"/>
        <v>9</v>
      </c>
    </row>
    <row r="36119" spans="2:16">
      <c r="B36119" s="457"/>
      <c r="D36119" s="339" t="s">
        <v>30643</v>
      </c>
      <c r="F36119" s="14" t="s">
        <v>20392</v>
      </c>
      <c r="G36119" s="16"/>
      <c r="H36119" s="16"/>
      <c r="J36119" s="16">
        <v>0</v>
      </c>
      <c r="L36119" s="16">
        <f t="shared" si="1707"/>
        <v>0</v>
      </c>
      <c r="M36119" s="16">
        <v>13</v>
      </c>
      <c r="O36119" s="16">
        <f t="shared" si="1708"/>
        <v>13</v>
      </c>
      <c r="P36119" s="16">
        <f t="shared" si="1709"/>
        <v>13</v>
      </c>
    </row>
    <row r="36120" spans="2:16">
      <c r="B36120" s="457"/>
      <c r="D36120" s="339" t="s">
        <v>30643</v>
      </c>
      <c r="F36120" s="14" t="s">
        <v>35021</v>
      </c>
      <c r="G36120" s="16"/>
      <c r="H36120" s="16"/>
      <c r="J36120" s="16">
        <v>0</v>
      </c>
      <c r="L36120" s="16">
        <f t="shared" si="1707"/>
        <v>0</v>
      </c>
      <c r="M36120" s="16">
        <v>0</v>
      </c>
      <c r="O36120" s="16">
        <f t="shared" si="1708"/>
        <v>0</v>
      </c>
      <c r="P36120" s="16">
        <f t="shared" si="1709"/>
        <v>0</v>
      </c>
    </row>
    <row r="36121" spans="2:16">
      <c r="B36121" s="457"/>
      <c r="D36121" s="339" t="s">
        <v>30643</v>
      </c>
      <c r="F36121" s="14" t="s">
        <v>2511</v>
      </c>
      <c r="G36121" s="16"/>
      <c r="H36121" s="16"/>
      <c r="J36121" s="16">
        <v>0</v>
      </c>
      <c r="L36121" s="16">
        <f t="shared" si="1707"/>
        <v>0</v>
      </c>
      <c r="M36121" s="16">
        <v>10</v>
      </c>
      <c r="O36121" s="16">
        <f t="shared" si="1708"/>
        <v>10</v>
      </c>
      <c r="P36121" s="16">
        <f t="shared" si="1709"/>
        <v>10</v>
      </c>
    </row>
    <row r="36122" spans="2:16">
      <c r="B36122" s="457"/>
      <c r="D36122" s="339" t="s">
        <v>30643</v>
      </c>
      <c r="F36122" s="14" t="s">
        <v>35022</v>
      </c>
      <c r="G36122" s="16"/>
      <c r="H36122" s="16"/>
      <c r="J36122" s="16">
        <v>0</v>
      </c>
      <c r="L36122" s="16">
        <f t="shared" si="1707"/>
        <v>0</v>
      </c>
      <c r="M36122" s="16">
        <v>0</v>
      </c>
      <c r="O36122" s="16">
        <f t="shared" si="1708"/>
        <v>0</v>
      </c>
      <c r="P36122" s="16">
        <f t="shared" si="1709"/>
        <v>0</v>
      </c>
    </row>
    <row r="36123" spans="2:16">
      <c r="B36123" s="457"/>
      <c r="D36123" s="339" t="s">
        <v>30643</v>
      </c>
      <c r="F36123" s="14" t="s">
        <v>2359</v>
      </c>
      <c r="G36123" s="16"/>
      <c r="H36123" s="16"/>
      <c r="J36123" s="16">
        <v>0</v>
      </c>
      <c r="L36123" s="16">
        <f t="shared" si="1707"/>
        <v>0</v>
      </c>
      <c r="M36123" s="16">
        <v>14</v>
      </c>
      <c r="O36123" s="16">
        <f t="shared" si="1708"/>
        <v>14</v>
      </c>
      <c r="P36123" s="16">
        <f t="shared" si="1709"/>
        <v>14</v>
      </c>
    </row>
    <row r="36124" spans="2:16">
      <c r="B36124" s="457"/>
      <c r="D36124" s="339" t="s">
        <v>30643</v>
      </c>
      <c r="F36124" s="14" t="s">
        <v>35023</v>
      </c>
      <c r="G36124" s="16"/>
      <c r="H36124" s="16"/>
      <c r="J36124" s="16">
        <v>0</v>
      </c>
      <c r="L36124" s="16">
        <f t="shared" si="1707"/>
        <v>0</v>
      </c>
      <c r="M36124" s="16">
        <v>12</v>
      </c>
      <c r="O36124" s="16">
        <f t="shared" si="1708"/>
        <v>12</v>
      </c>
      <c r="P36124" s="16">
        <f t="shared" si="1709"/>
        <v>12</v>
      </c>
    </row>
    <row r="36125" spans="2:16">
      <c r="B36125" s="457"/>
      <c r="D36125" s="339" t="s">
        <v>30643</v>
      </c>
      <c r="F36125" s="14" t="s">
        <v>18772</v>
      </c>
      <c r="G36125" s="16"/>
      <c r="H36125" s="16"/>
      <c r="J36125" s="16">
        <v>0</v>
      </c>
      <c r="L36125" s="16">
        <f t="shared" si="1707"/>
        <v>0</v>
      </c>
      <c r="M36125" s="16">
        <v>0</v>
      </c>
      <c r="O36125" s="16">
        <f t="shared" si="1708"/>
        <v>0</v>
      </c>
      <c r="P36125" s="16">
        <f t="shared" si="1709"/>
        <v>0</v>
      </c>
    </row>
    <row r="36126" spans="2:16">
      <c r="B36126" s="457"/>
      <c r="D36126" s="339" t="s">
        <v>30643</v>
      </c>
      <c r="F36126" s="14" t="s">
        <v>11541</v>
      </c>
      <c r="G36126" s="16"/>
      <c r="H36126" s="16"/>
      <c r="J36126" s="16">
        <v>0</v>
      </c>
      <c r="L36126" s="16">
        <f t="shared" si="1707"/>
        <v>0</v>
      </c>
      <c r="M36126" s="16">
        <v>0</v>
      </c>
      <c r="O36126" s="16">
        <f t="shared" si="1708"/>
        <v>0</v>
      </c>
      <c r="P36126" s="16">
        <f t="shared" si="1709"/>
        <v>0</v>
      </c>
    </row>
    <row r="36127" spans="2:16">
      <c r="B36127" s="457"/>
      <c r="D36127" s="339" t="s">
        <v>30643</v>
      </c>
      <c r="F36127" s="14" t="s">
        <v>13055</v>
      </c>
      <c r="G36127" s="16"/>
      <c r="H36127" s="16"/>
      <c r="J36127" s="16">
        <v>0</v>
      </c>
      <c r="L36127" s="16">
        <f t="shared" si="1707"/>
        <v>0</v>
      </c>
      <c r="M36127" s="16">
        <v>31</v>
      </c>
      <c r="O36127" s="16">
        <f t="shared" si="1708"/>
        <v>31</v>
      </c>
      <c r="P36127" s="16">
        <f t="shared" si="1709"/>
        <v>31</v>
      </c>
    </row>
    <row r="36128" spans="2:16">
      <c r="B36128" s="457"/>
      <c r="D36128" s="339" t="s">
        <v>30643</v>
      </c>
      <c r="F36128" s="14" t="s">
        <v>30614</v>
      </c>
      <c r="G36128" s="16"/>
      <c r="H36128" s="16"/>
      <c r="J36128" s="16">
        <v>0</v>
      </c>
      <c r="L36128" s="16">
        <f t="shared" si="1707"/>
        <v>0</v>
      </c>
      <c r="M36128" s="16">
        <v>63</v>
      </c>
      <c r="O36128" s="16">
        <f t="shared" si="1708"/>
        <v>63</v>
      </c>
      <c r="P36128" s="16">
        <f t="shared" si="1709"/>
        <v>63</v>
      </c>
    </row>
    <row r="36129" spans="2:16">
      <c r="B36129" s="457"/>
      <c r="D36129" s="339" t="s">
        <v>30643</v>
      </c>
      <c r="F36129" s="14" t="s">
        <v>35024</v>
      </c>
      <c r="G36129" s="16"/>
      <c r="H36129" s="16"/>
      <c r="J36129" s="16">
        <v>0</v>
      </c>
      <c r="L36129" s="16">
        <f t="shared" si="1707"/>
        <v>0</v>
      </c>
      <c r="M36129" s="16">
        <v>9</v>
      </c>
      <c r="O36129" s="16">
        <f t="shared" si="1708"/>
        <v>9</v>
      </c>
      <c r="P36129" s="16">
        <f t="shared" si="1709"/>
        <v>9</v>
      </c>
    </row>
    <row r="36130" spans="2:16">
      <c r="B36130" s="457"/>
      <c r="D36130" s="339" t="s">
        <v>30643</v>
      </c>
      <c r="F36130" s="14" t="s">
        <v>12969</v>
      </c>
      <c r="G36130" s="16"/>
      <c r="H36130" s="16"/>
      <c r="J36130" s="16">
        <v>0</v>
      </c>
      <c r="L36130" s="16">
        <f t="shared" si="1707"/>
        <v>0</v>
      </c>
      <c r="M36130" s="16">
        <v>17</v>
      </c>
      <c r="O36130" s="16">
        <f t="shared" si="1708"/>
        <v>17</v>
      </c>
      <c r="P36130" s="16">
        <f t="shared" si="1709"/>
        <v>17</v>
      </c>
    </row>
    <row r="36131" spans="2:16">
      <c r="B36131" s="457"/>
      <c r="D36131" s="339" t="s">
        <v>30643</v>
      </c>
      <c r="F36131" s="14" t="s">
        <v>2509</v>
      </c>
      <c r="G36131" s="16"/>
      <c r="H36131" s="16"/>
      <c r="J36131" s="16">
        <v>0</v>
      </c>
      <c r="L36131" s="16">
        <f t="shared" si="1707"/>
        <v>0</v>
      </c>
      <c r="M36131" s="16">
        <v>0</v>
      </c>
      <c r="O36131" s="16">
        <f t="shared" si="1708"/>
        <v>0</v>
      </c>
      <c r="P36131" s="16">
        <f t="shared" si="1709"/>
        <v>0</v>
      </c>
    </row>
    <row r="36132" spans="2:16">
      <c r="B36132" s="457"/>
      <c r="D36132" s="339" t="s">
        <v>30643</v>
      </c>
      <c r="F36132" s="14" t="s">
        <v>13707</v>
      </c>
      <c r="G36132" s="16"/>
      <c r="H36132" s="16"/>
      <c r="J36132" s="16">
        <v>0</v>
      </c>
      <c r="L36132" s="16">
        <f t="shared" si="1707"/>
        <v>0</v>
      </c>
      <c r="M36132" s="16">
        <v>0</v>
      </c>
      <c r="O36132" s="16">
        <f t="shared" si="1708"/>
        <v>0</v>
      </c>
      <c r="P36132" s="16">
        <f t="shared" si="1709"/>
        <v>0</v>
      </c>
    </row>
    <row r="36133" spans="2:16">
      <c r="B36133" s="457"/>
      <c r="D36133" s="339" t="s">
        <v>30643</v>
      </c>
      <c r="F36133" s="14" t="s">
        <v>12600</v>
      </c>
      <c r="G36133" s="16"/>
      <c r="H36133" s="16"/>
      <c r="J36133" s="16">
        <v>0</v>
      </c>
      <c r="L36133" s="16">
        <f t="shared" si="1707"/>
        <v>0</v>
      </c>
      <c r="M36133" s="16">
        <v>10</v>
      </c>
      <c r="O36133" s="16">
        <f t="shared" si="1708"/>
        <v>10</v>
      </c>
      <c r="P36133" s="16">
        <f t="shared" si="1709"/>
        <v>10</v>
      </c>
    </row>
    <row r="36134" spans="2:16">
      <c r="B36134" s="457"/>
      <c r="D36134" s="339" t="s">
        <v>30643</v>
      </c>
      <c r="F36134" s="14" t="s">
        <v>15106</v>
      </c>
      <c r="G36134" s="16"/>
      <c r="H36134" s="16"/>
      <c r="J36134" s="16">
        <v>0</v>
      </c>
      <c r="L36134" s="16">
        <f t="shared" si="1707"/>
        <v>0</v>
      </c>
      <c r="M36134" s="16">
        <v>32</v>
      </c>
      <c r="O36134" s="16">
        <f t="shared" si="1708"/>
        <v>32</v>
      </c>
      <c r="P36134" s="16">
        <f t="shared" si="1709"/>
        <v>32</v>
      </c>
    </row>
    <row r="36135" spans="2:16">
      <c r="B36135" s="457"/>
      <c r="D36135" s="339" t="s">
        <v>30643</v>
      </c>
      <c r="F36135" s="14" t="s">
        <v>898</v>
      </c>
      <c r="G36135" s="16"/>
      <c r="H36135" s="16"/>
      <c r="J36135" s="16">
        <v>0</v>
      </c>
      <c r="L36135" s="16">
        <f t="shared" si="1707"/>
        <v>0</v>
      </c>
      <c r="M36135" s="16">
        <v>17</v>
      </c>
      <c r="O36135" s="16">
        <f t="shared" si="1708"/>
        <v>17</v>
      </c>
      <c r="P36135" s="16">
        <f t="shared" si="1709"/>
        <v>17</v>
      </c>
    </row>
    <row r="36136" spans="2:16">
      <c r="B36136" s="457"/>
      <c r="D36136" s="339" t="s">
        <v>30643</v>
      </c>
      <c r="F36136" s="14" t="s">
        <v>2407</v>
      </c>
      <c r="G36136" s="16"/>
      <c r="H36136" s="16"/>
      <c r="J36136" s="16">
        <v>0</v>
      </c>
      <c r="L36136" s="16">
        <f t="shared" si="1707"/>
        <v>0</v>
      </c>
      <c r="M36136" s="16">
        <v>0</v>
      </c>
      <c r="O36136" s="16">
        <f t="shared" si="1708"/>
        <v>0</v>
      </c>
      <c r="P36136" s="16">
        <f t="shared" si="1709"/>
        <v>0</v>
      </c>
    </row>
    <row r="36137" spans="2:16">
      <c r="B36137" s="457"/>
      <c r="D36137" s="339" t="s">
        <v>30643</v>
      </c>
      <c r="F36137" s="14" t="s">
        <v>3128</v>
      </c>
      <c r="G36137" s="16"/>
      <c r="H36137" s="16"/>
      <c r="J36137" s="16">
        <v>0</v>
      </c>
      <c r="L36137" s="16">
        <f t="shared" si="1707"/>
        <v>0</v>
      </c>
      <c r="M36137" s="16">
        <v>32</v>
      </c>
      <c r="O36137" s="16">
        <f t="shared" si="1708"/>
        <v>32</v>
      </c>
      <c r="P36137" s="16">
        <f t="shared" si="1709"/>
        <v>32</v>
      </c>
    </row>
    <row r="36138" spans="2:16">
      <c r="B36138" s="457"/>
      <c r="D36138" s="339" t="s">
        <v>30643</v>
      </c>
      <c r="F36138" s="14" t="s">
        <v>10873</v>
      </c>
      <c r="G36138" s="16"/>
      <c r="H36138" s="16"/>
      <c r="J36138" s="16">
        <v>0</v>
      </c>
      <c r="L36138" s="16">
        <f t="shared" si="1707"/>
        <v>0</v>
      </c>
      <c r="M36138" s="16">
        <v>0</v>
      </c>
      <c r="O36138" s="16">
        <f t="shared" si="1708"/>
        <v>0</v>
      </c>
      <c r="P36138" s="16">
        <f t="shared" si="1709"/>
        <v>0</v>
      </c>
    </row>
    <row r="36139" spans="2:16">
      <c r="B36139" s="457"/>
      <c r="D36139" s="339" t="s">
        <v>30643</v>
      </c>
      <c r="F36139" s="14" t="s">
        <v>893</v>
      </c>
      <c r="G36139" s="16"/>
      <c r="H36139" s="16"/>
      <c r="J36139" s="16">
        <v>0</v>
      </c>
      <c r="L36139" s="16">
        <f t="shared" si="1707"/>
        <v>0</v>
      </c>
      <c r="M36139" s="16">
        <v>0</v>
      </c>
      <c r="O36139" s="16">
        <f t="shared" si="1708"/>
        <v>0</v>
      </c>
      <c r="P36139" s="16">
        <f t="shared" si="1709"/>
        <v>0</v>
      </c>
    </row>
    <row r="36140" spans="2:16">
      <c r="B36140" s="457"/>
      <c r="D36140" s="339" t="s">
        <v>2494</v>
      </c>
      <c r="F36140" s="14" t="s">
        <v>12775</v>
      </c>
      <c r="G36140" s="16"/>
      <c r="H36140" s="16"/>
      <c r="J36140" s="16">
        <v>0</v>
      </c>
      <c r="L36140" s="16">
        <f t="shared" si="1707"/>
        <v>0</v>
      </c>
      <c r="M36140" s="16">
        <v>0</v>
      </c>
      <c r="O36140" s="16">
        <f t="shared" si="1708"/>
        <v>0</v>
      </c>
      <c r="P36140" s="16">
        <f t="shared" si="1709"/>
        <v>0</v>
      </c>
    </row>
    <row r="36141" spans="2:16">
      <c r="B36141" s="457"/>
      <c r="D36141" s="339" t="s">
        <v>2494</v>
      </c>
      <c r="F36141" s="14" t="s">
        <v>33404</v>
      </c>
      <c r="G36141" s="16"/>
      <c r="H36141" s="16"/>
      <c r="J36141" s="16">
        <v>0</v>
      </c>
      <c r="L36141" s="16">
        <f t="shared" si="1707"/>
        <v>0</v>
      </c>
      <c r="M36141" s="16">
        <v>0</v>
      </c>
      <c r="O36141" s="16">
        <f t="shared" si="1708"/>
        <v>0</v>
      </c>
      <c r="P36141" s="16">
        <f t="shared" si="1709"/>
        <v>0</v>
      </c>
    </row>
    <row r="36142" spans="2:16">
      <c r="B36142" s="457"/>
      <c r="D36142" s="339" t="s">
        <v>2494</v>
      </c>
      <c r="F36142" s="14" t="s">
        <v>35025</v>
      </c>
      <c r="G36142" s="16"/>
      <c r="H36142" s="16"/>
      <c r="J36142" s="16">
        <v>0</v>
      </c>
      <c r="L36142" s="16">
        <f t="shared" si="1707"/>
        <v>0</v>
      </c>
      <c r="M36142" s="16">
        <v>0</v>
      </c>
      <c r="O36142" s="16">
        <f t="shared" si="1708"/>
        <v>0</v>
      </c>
      <c r="P36142" s="16">
        <f t="shared" si="1709"/>
        <v>0</v>
      </c>
    </row>
    <row r="36143" spans="2:16">
      <c r="B36143" s="457"/>
      <c r="D36143" s="339" t="s">
        <v>2494</v>
      </c>
      <c r="F36143" s="14" t="s">
        <v>35026</v>
      </c>
      <c r="G36143" s="16"/>
      <c r="H36143" s="16"/>
      <c r="J36143" s="16">
        <v>127</v>
      </c>
      <c r="L36143" s="16">
        <f t="shared" si="1707"/>
        <v>127</v>
      </c>
      <c r="M36143" s="16">
        <v>108</v>
      </c>
      <c r="O36143" s="16">
        <f t="shared" si="1708"/>
        <v>108</v>
      </c>
      <c r="P36143" s="16">
        <f t="shared" si="1709"/>
        <v>235</v>
      </c>
    </row>
    <row r="36144" spans="2:16">
      <c r="B36144" s="457"/>
      <c r="D36144" s="339" t="s">
        <v>2494</v>
      </c>
      <c r="F36144" s="14" t="s">
        <v>12600</v>
      </c>
      <c r="G36144" s="16"/>
      <c r="H36144" s="16"/>
      <c r="J36144" s="16">
        <v>202</v>
      </c>
      <c r="L36144" s="16">
        <f t="shared" si="1707"/>
        <v>202</v>
      </c>
      <c r="M36144" s="16">
        <v>336</v>
      </c>
      <c r="O36144" s="16">
        <f t="shared" si="1708"/>
        <v>336</v>
      </c>
      <c r="P36144" s="16">
        <f t="shared" si="1709"/>
        <v>538</v>
      </c>
    </row>
    <row r="36145" spans="2:16">
      <c r="B36145" s="457"/>
      <c r="D36145" s="339" t="s">
        <v>2494</v>
      </c>
      <c r="F36145" s="14" t="s">
        <v>33130</v>
      </c>
      <c r="G36145" s="16"/>
      <c r="H36145" s="16"/>
      <c r="J36145" s="16">
        <v>0</v>
      </c>
      <c r="L36145" s="16">
        <f t="shared" si="1707"/>
        <v>0</v>
      </c>
      <c r="M36145" s="16">
        <v>0</v>
      </c>
      <c r="O36145" s="16">
        <f t="shared" si="1708"/>
        <v>0</v>
      </c>
      <c r="P36145" s="16">
        <f t="shared" si="1709"/>
        <v>0</v>
      </c>
    </row>
    <row r="36146" spans="2:16">
      <c r="B36146" s="457"/>
      <c r="D36146" s="339" t="s">
        <v>2494</v>
      </c>
      <c r="F36146" s="14" t="s">
        <v>35027</v>
      </c>
      <c r="G36146" s="16"/>
      <c r="H36146" s="16"/>
      <c r="J36146" s="16">
        <v>0</v>
      </c>
      <c r="L36146" s="16">
        <f t="shared" ref="L36146:L36209" si="1710">+J36146+K36146</f>
        <v>0</v>
      </c>
      <c r="M36146" s="16">
        <v>0</v>
      </c>
      <c r="O36146" s="16">
        <f t="shared" ref="O36146:O36209" si="1711">+M36146+N36146</f>
        <v>0</v>
      </c>
      <c r="P36146" s="16">
        <f t="shared" ref="P36146:P36209" si="1712">+O36146+L36146</f>
        <v>0</v>
      </c>
    </row>
    <row r="36147" spans="2:16">
      <c r="B36147" s="457"/>
      <c r="D36147" s="339" t="s">
        <v>34779</v>
      </c>
      <c r="F36147" s="14" t="s">
        <v>1114</v>
      </c>
      <c r="G36147" s="16"/>
      <c r="H36147" s="16"/>
      <c r="J36147" s="16">
        <v>0</v>
      </c>
      <c r="L36147" s="16">
        <f t="shared" si="1710"/>
        <v>0</v>
      </c>
      <c r="M36147" s="16">
        <v>23</v>
      </c>
      <c r="O36147" s="16">
        <f t="shared" si="1711"/>
        <v>23</v>
      </c>
      <c r="P36147" s="16">
        <f t="shared" si="1712"/>
        <v>23</v>
      </c>
    </row>
    <row r="36148" spans="2:16">
      <c r="B36148" s="457"/>
      <c r="D36148" s="339" t="s">
        <v>34779</v>
      </c>
      <c r="F36148" s="14" t="s">
        <v>35028</v>
      </c>
      <c r="G36148" s="16"/>
      <c r="H36148" s="16"/>
      <c r="J36148" s="16">
        <v>0</v>
      </c>
      <c r="L36148" s="16">
        <f t="shared" si="1710"/>
        <v>0</v>
      </c>
      <c r="M36148" s="16">
        <v>14</v>
      </c>
      <c r="O36148" s="16">
        <f t="shared" si="1711"/>
        <v>14</v>
      </c>
      <c r="P36148" s="16">
        <f t="shared" si="1712"/>
        <v>14</v>
      </c>
    </row>
    <row r="36149" spans="2:16">
      <c r="B36149" s="457"/>
      <c r="D36149" s="339" t="s">
        <v>34779</v>
      </c>
      <c r="F36149" s="14" t="s">
        <v>35029</v>
      </c>
      <c r="G36149" s="16"/>
      <c r="H36149" s="16"/>
      <c r="J36149" s="16">
        <v>0</v>
      </c>
      <c r="L36149" s="16">
        <f t="shared" si="1710"/>
        <v>0</v>
      </c>
      <c r="M36149" s="16">
        <v>523</v>
      </c>
      <c r="O36149" s="16">
        <f t="shared" si="1711"/>
        <v>523</v>
      </c>
      <c r="P36149" s="16">
        <f t="shared" si="1712"/>
        <v>523</v>
      </c>
    </row>
    <row r="36150" spans="2:16">
      <c r="B36150" s="457"/>
      <c r="D36150" s="339" t="s">
        <v>34779</v>
      </c>
      <c r="F36150" s="14" t="s">
        <v>11908</v>
      </c>
      <c r="G36150" s="16"/>
      <c r="H36150" s="16"/>
      <c r="J36150" s="16">
        <v>0</v>
      </c>
      <c r="L36150" s="16">
        <f t="shared" si="1710"/>
        <v>0</v>
      </c>
      <c r="M36150" s="16">
        <v>11</v>
      </c>
      <c r="O36150" s="16">
        <f t="shared" si="1711"/>
        <v>11</v>
      </c>
      <c r="P36150" s="16">
        <f t="shared" si="1712"/>
        <v>11</v>
      </c>
    </row>
    <row r="36151" spans="2:16">
      <c r="B36151" s="457"/>
      <c r="D36151" s="339" t="s">
        <v>34779</v>
      </c>
      <c r="F36151" s="14" t="s">
        <v>480</v>
      </c>
      <c r="G36151" s="16"/>
      <c r="H36151" s="16"/>
      <c r="J36151" s="16">
        <v>0</v>
      </c>
      <c r="L36151" s="16">
        <f t="shared" si="1710"/>
        <v>0</v>
      </c>
      <c r="M36151" s="16">
        <v>69</v>
      </c>
      <c r="O36151" s="16">
        <f t="shared" si="1711"/>
        <v>69</v>
      </c>
      <c r="P36151" s="16">
        <f t="shared" si="1712"/>
        <v>69</v>
      </c>
    </row>
    <row r="36152" spans="2:16">
      <c r="B36152" s="457"/>
      <c r="D36152" s="339" t="s">
        <v>34779</v>
      </c>
      <c r="F36152" s="14" t="s">
        <v>35030</v>
      </c>
      <c r="G36152" s="16"/>
      <c r="H36152" s="16"/>
      <c r="J36152" s="16">
        <v>0</v>
      </c>
      <c r="L36152" s="16">
        <f t="shared" si="1710"/>
        <v>0</v>
      </c>
      <c r="M36152" s="16">
        <v>25</v>
      </c>
      <c r="O36152" s="16">
        <f t="shared" si="1711"/>
        <v>25</v>
      </c>
      <c r="P36152" s="16">
        <f t="shared" si="1712"/>
        <v>25</v>
      </c>
    </row>
    <row r="36153" spans="2:16">
      <c r="B36153" s="457"/>
      <c r="D36153" s="339" t="s">
        <v>34779</v>
      </c>
      <c r="F36153" s="14" t="s">
        <v>35031</v>
      </c>
      <c r="G36153" s="16"/>
      <c r="H36153" s="16"/>
      <c r="J36153" s="16">
        <v>146</v>
      </c>
      <c r="L36153" s="16">
        <f t="shared" si="1710"/>
        <v>146</v>
      </c>
      <c r="M36153" s="16">
        <v>225</v>
      </c>
      <c r="O36153" s="16">
        <f t="shared" si="1711"/>
        <v>225</v>
      </c>
      <c r="P36153" s="16">
        <f t="shared" si="1712"/>
        <v>371</v>
      </c>
    </row>
    <row r="36154" spans="2:16">
      <c r="B36154" s="457"/>
      <c r="D36154" s="339" t="s">
        <v>34779</v>
      </c>
      <c r="F36154" s="14" t="s">
        <v>35032</v>
      </c>
      <c r="G36154" s="16"/>
      <c r="H36154" s="16"/>
      <c r="J36154" s="16">
        <v>218</v>
      </c>
      <c r="L36154" s="16">
        <f t="shared" si="1710"/>
        <v>218</v>
      </c>
      <c r="M36154" s="16">
        <v>194</v>
      </c>
      <c r="O36154" s="16">
        <f t="shared" si="1711"/>
        <v>194</v>
      </c>
      <c r="P36154" s="16">
        <f t="shared" si="1712"/>
        <v>412</v>
      </c>
    </row>
    <row r="36155" spans="2:16">
      <c r="B36155" s="457"/>
      <c r="D36155" s="339" t="s">
        <v>34779</v>
      </c>
      <c r="F36155" s="14" t="s">
        <v>35033</v>
      </c>
      <c r="G36155" s="16"/>
      <c r="H36155" s="16"/>
      <c r="J36155" s="16">
        <v>260</v>
      </c>
      <c r="L36155" s="16">
        <f t="shared" si="1710"/>
        <v>260</v>
      </c>
      <c r="M36155" s="16">
        <v>200</v>
      </c>
      <c r="O36155" s="16">
        <f t="shared" si="1711"/>
        <v>200</v>
      </c>
      <c r="P36155" s="16">
        <f t="shared" si="1712"/>
        <v>460</v>
      </c>
    </row>
    <row r="36156" spans="2:16">
      <c r="B36156" s="457"/>
      <c r="D36156" s="339" t="s">
        <v>34779</v>
      </c>
      <c r="F36156" s="14" t="s">
        <v>30889</v>
      </c>
      <c r="G36156" s="16"/>
      <c r="H36156" s="16"/>
      <c r="J36156" s="16">
        <v>0</v>
      </c>
      <c r="L36156" s="16">
        <f t="shared" si="1710"/>
        <v>0</v>
      </c>
      <c r="M36156" s="16">
        <v>0</v>
      </c>
      <c r="O36156" s="16">
        <f t="shared" si="1711"/>
        <v>0</v>
      </c>
      <c r="P36156" s="16">
        <f t="shared" si="1712"/>
        <v>0</v>
      </c>
    </row>
    <row r="36157" spans="2:16">
      <c r="B36157" s="457"/>
      <c r="D36157" s="339" t="s">
        <v>34779</v>
      </c>
      <c r="F36157" s="14" t="s">
        <v>34783</v>
      </c>
      <c r="G36157" s="16"/>
      <c r="H36157" s="16"/>
      <c r="J36157" s="16">
        <v>0</v>
      </c>
      <c r="L36157" s="16">
        <f t="shared" si="1710"/>
        <v>0</v>
      </c>
      <c r="M36157" s="16">
        <v>0</v>
      </c>
      <c r="O36157" s="16">
        <f t="shared" si="1711"/>
        <v>0</v>
      </c>
      <c r="P36157" s="16">
        <f t="shared" si="1712"/>
        <v>0</v>
      </c>
    </row>
    <row r="36158" spans="2:16">
      <c r="B36158" s="457"/>
      <c r="D36158" s="339" t="s">
        <v>34779</v>
      </c>
      <c r="F36158" s="14" t="s">
        <v>28678</v>
      </c>
      <c r="G36158" s="16"/>
      <c r="H36158" s="16"/>
      <c r="J36158" s="16">
        <v>0</v>
      </c>
      <c r="L36158" s="16">
        <f t="shared" si="1710"/>
        <v>0</v>
      </c>
      <c r="M36158" s="16">
        <v>20</v>
      </c>
      <c r="O36158" s="16">
        <f t="shared" si="1711"/>
        <v>20</v>
      </c>
      <c r="P36158" s="16">
        <f t="shared" si="1712"/>
        <v>20</v>
      </c>
    </row>
    <row r="36159" spans="2:16">
      <c r="B36159" s="457"/>
      <c r="D36159" s="339" t="s">
        <v>34779</v>
      </c>
      <c r="F36159" s="14" t="s">
        <v>12775</v>
      </c>
      <c r="G36159" s="16"/>
      <c r="H36159" s="16"/>
      <c r="J36159" s="16">
        <v>0</v>
      </c>
      <c r="L36159" s="16">
        <f t="shared" si="1710"/>
        <v>0</v>
      </c>
      <c r="M36159" s="16">
        <v>22</v>
      </c>
      <c r="O36159" s="16">
        <f t="shared" si="1711"/>
        <v>22</v>
      </c>
      <c r="P36159" s="16">
        <f t="shared" si="1712"/>
        <v>22</v>
      </c>
    </row>
    <row r="36160" spans="2:16">
      <c r="B36160" s="457"/>
      <c r="D36160" s="339" t="s">
        <v>34779</v>
      </c>
      <c r="F36160" s="14" t="s">
        <v>35034</v>
      </c>
      <c r="G36160" s="16"/>
      <c r="H36160" s="16"/>
      <c r="J36160" s="16">
        <v>0</v>
      </c>
      <c r="L36160" s="16">
        <f t="shared" si="1710"/>
        <v>0</v>
      </c>
      <c r="M36160" s="16">
        <v>15</v>
      </c>
      <c r="O36160" s="16">
        <f t="shared" si="1711"/>
        <v>15</v>
      </c>
      <c r="P36160" s="16">
        <f t="shared" si="1712"/>
        <v>15</v>
      </c>
    </row>
    <row r="36161" spans="2:16">
      <c r="B36161" s="457"/>
      <c r="D36161" s="339" t="s">
        <v>34779</v>
      </c>
      <c r="F36161" s="14" t="s">
        <v>35035</v>
      </c>
      <c r="G36161" s="16"/>
      <c r="H36161" s="16"/>
      <c r="J36161" s="16">
        <v>0</v>
      </c>
      <c r="L36161" s="16">
        <f t="shared" si="1710"/>
        <v>0</v>
      </c>
      <c r="M36161" s="16">
        <v>8</v>
      </c>
      <c r="O36161" s="16">
        <f t="shared" si="1711"/>
        <v>8</v>
      </c>
      <c r="P36161" s="16">
        <f t="shared" si="1712"/>
        <v>8</v>
      </c>
    </row>
    <row r="36162" spans="2:16">
      <c r="B36162" s="457"/>
      <c r="D36162" s="339" t="s">
        <v>34779</v>
      </c>
      <c r="F36162" s="14" t="s">
        <v>35036</v>
      </c>
      <c r="G36162" s="16"/>
      <c r="H36162" s="16"/>
      <c r="J36162" s="16">
        <v>0</v>
      </c>
      <c r="L36162" s="16">
        <f t="shared" si="1710"/>
        <v>0</v>
      </c>
      <c r="M36162" s="16">
        <v>0</v>
      </c>
      <c r="O36162" s="16">
        <f t="shared" si="1711"/>
        <v>0</v>
      </c>
      <c r="P36162" s="16">
        <f t="shared" si="1712"/>
        <v>0</v>
      </c>
    </row>
    <row r="36163" spans="2:16">
      <c r="B36163" s="457"/>
      <c r="D36163" s="339" t="s">
        <v>34779</v>
      </c>
      <c r="F36163" s="14" t="s">
        <v>1858</v>
      </c>
      <c r="G36163" s="16"/>
      <c r="H36163" s="16"/>
      <c r="J36163" s="16">
        <v>0</v>
      </c>
      <c r="L36163" s="16">
        <f t="shared" si="1710"/>
        <v>0</v>
      </c>
      <c r="M36163" s="16">
        <v>0</v>
      </c>
      <c r="O36163" s="16">
        <f t="shared" si="1711"/>
        <v>0</v>
      </c>
      <c r="P36163" s="16">
        <f t="shared" si="1712"/>
        <v>0</v>
      </c>
    </row>
    <row r="36164" spans="2:16">
      <c r="B36164" s="457"/>
      <c r="D36164" s="339" t="s">
        <v>34779</v>
      </c>
      <c r="F36164" s="14" t="s">
        <v>35037</v>
      </c>
      <c r="G36164" s="16"/>
      <c r="H36164" s="16"/>
      <c r="J36164" s="16">
        <v>0</v>
      </c>
      <c r="L36164" s="16">
        <f t="shared" si="1710"/>
        <v>0</v>
      </c>
      <c r="M36164" s="16">
        <v>0</v>
      </c>
      <c r="O36164" s="16">
        <f t="shared" si="1711"/>
        <v>0</v>
      </c>
      <c r="P36164" s="16">
        <f t="shared" si="1712"/>
        <v>0</v>
      </c>
    </row>
    <row r="36165" spans="2:16">
      <c r="B36165" s="457"/>
      <c r="D36165" s="339" t="s">
        <v>34779</v>
      </c>
      <c r="F36165" s="14" t="s">
        <v>35038</v>
      </c>
      <c r="G36165" s="16"/>
      <c r="H36165" s="16"/>
      <c r="J36165" s="16">
        <v>0</v>
      </c>
      <c r="L36165" s="16">
        <f t="shared" si="1710"/>
        <v>0</v>
      </c>
      <c r="M36165" s="16">
        <v>19</v>
      </c>
      <c r="O36165" s="16">
        <f t="shared" si="1711"/>
        <v>19</v>
      </c>
      <c r="P36165" s="16">
        <f t="shared" si="1712"/>
        <v>19</v>
      </c>
    </row>
    <row r="36166" spans="2:16">
      <c r="B36166" s="457"/>
      <c r="D36166" s="339" t="s">
        <v>34779</v>
      </c>
      <c r="F36166" s="14" t="s">
        <v>12621</v>
      </c>
      <c r="G36166" s="16"/>
      <c r="H36166" s="16"/>
      <c r="J36166" s="16">
        <v>0</v>
      </c>
      <c r="L36166" s="16">
        <f t="shared" si="1710"/>
        <v>0</v>
      </c>
      <c r="M36166" s="16">
        <v>27</v>
      </c>
      <c r="O36166" s="16">
        <f t="shared" si="1711"/>
        <v>27</v>
      </c>
      <c r="P36166" s="16">
        <f t="shared" si="1712"/>
        <v>27</v>
      </c>
    </row>
    <row r="36167" spans="2:16">
      <c r="B36167" s="457"/>
      <c r="D36167" s="339" t="s">
        <v>34779</v>
      </c>
      <c r="F36167" s="14" t="s">
        <v>12890</v>
      </c>
      <c r="G36167" s="16"/>
      <c r="H36167" s="16"/>
      <c r="J36167" s="16">
        <v>0</v>
      </c>
      <c r="L36167" s="16">
        <f t="shared" si="1710"/>
        <v>0</v>
      </c>
      <c r="M36167" s="16">
        <v>0</v>
      </c>
      <c r="O36167" s="16">
        <f t="shared" si="1711"/>
        <v>0</v>
      </c>
      <c r="P36167" s="16">
        <f t="shared" si="1712"/>
        <v>0</v>
      </c>
    </row>
    <row r="36168" spans="2:16">
      <c r="B36168" s="457"/>
      <c r="D36168" s="339" t="s">
        <v>34779</v>
      </c>
      <c r="F36168" s="14" t="s">
        <v>13081</v>
      </c>
      <c r="G36168" s="16"/>
      <c r="H36168" s="16"/>
      <c r="J36168" s="16">
        <v>0</v>
      </c>
      <c r="L36168" s="16">
        <f t="shared" si="1710"/>
        <v>0</v>
      </c>
      <c r="M36168" s="16">
        <v>15</v>
      </c>
      <c r="O36168" s="16">
        <f t="shared" si="1711"/>
        <v>15</v>
      </c>
      <c r="P36168" s="16">
        <f t="shared" si="1712"/>
        <v>15</v>
      </c>
    </row>
    <row r="36169" spans="2:16">
      <c r="B36169" s="457"/>
      <c r="D36169" s="339" t="s">
        <v>34779</v>
      </c>
      <c r="F36169" s="14" t="s">
        <v>35039</v>
      </c>
      <c r="G36169" s="16"/>
      <c r="H36169" s="16"/>
      <c r="J36169" s="16">
        <v>0</v>
      </c>
      <c r="L36169" s="16">
        <f t="shared" si="1710"/>
        <v>0</v>
      </c>
      <c r="M36169" s="16">
        <v>0</v>
      </c>
      <c r="O36169" s="16">
        <f t="shared" si="1711"/>
        <v>0</v>
      </c>
      <c r="P36169" s="16">
        <f t="shared" si="1712"/>
        <v>0</v>
      </c>
    </row>
    <row r="36170" spans="2:16">
      <c r="B36170" s="457"/>
      <c r="D36170" s="339" t="s">
        <v>34779</v>
      </c>
      <c r="F36170" s="14" t="s">
        <v>14160</v>
      </c>
      <c r="G36170" s="16"/>
      <c r="H36170" s="16"/>
      <c r="J36170" s="16">
        <v>0</v>
      </c>
      <c r="L36170" s="16">
        <f t="shared" si="1710"/>
        <v>0</v>
      </c>
      <c r="M36170" s="16">
        <v>0</v>
      </c>
      <c r="O36170" s="16">
        <f t="shared" si="1711"/>
        <v>0</v>
      </c>
      <c r="P36170" s="16">
        <f t="shared" si="1712"/>
        <v>0</v>
      </c>
    </row>
    <row r="36171" spans="2:16">
      <c r="B36171" s="457"/>
      <c r="D36171" s="339" t="s">
        <v>34779</v>
      </c>
      <c r="F36171" s="14" t="s">
        <v>35040</v>
      </c>
      <c r="G36171" s="16"/>
      <c r="H36171" s="16"/>
      <c r="J36171" s="16">
        <v>0</v>
      </c>
      <c r="L36171" s="16">
        <f t="shared" si="1710"/>
        <v>0</v>
      </c>
      <c r="M36171" s="16">
        <v>21</v>
      </c>
      <c r="O36171" s="16">
        <f t="shared" si="1711"/>
        <v>21</v>
      </c>
      <c r="P36171" s="16">
        <f t="shared" si="1712"/>
        <v>21</v>
      </c>
    </row>
    <row r="36172" spans="2:16">
      <c r="B36172" s="457"/>
      <c r="D36172" s="339" t="s">
        <v>34779</v>
      </c>
      <c r="F36172" s="14" t="s">
        <v>35041</v>
      </c>
      <c r="G36172" s="16"/>
      <c r="H36172" s="16"/>
      <c r="J36172" s="16">
        <v>0</v>
      </c>
      <c r="L36172" s="16">
        <f t="shared" si="1710"/>
        <v>0</v>
      </c>
      <c r="M36172" s="16">
        <v>0</v>
      </c>
      <c r="O36172" s="16">
        <f t="shared" si="1711"/>
        <v>0</v>
      </c>
      <c r="P36172" s="16">
        <f t="shared" si="1712"/>
        <v>0</v>
      </c>
    </row>
    <row r="36173" spans="2:16">
      <c r="B36173" s="457"/>
      <c r="D36173" s="339" t="s">
        <v>34779</v>
      </c>
      <c r="F36173" s="14" t="s">
        <v>35042</v>
      </c>
      <c r="G36173" s="16"/>
      <c r="H36173" s="16"/>
      <c r="J36173" s="16">
        <v>0</v>
      </c>
      <c r="L36173" s="16">
        <f t="shared" si="1710"/>
        <v>0</v>
      </c>
      <c r="M36173" s="16">
        <v>0</v>
      </c>
      <c r="O36173" s="16">
        <f t="shared" si="1711"/>
        <v>0</v>
      </c>
      <c r="P36173" s="16">
        <f t="shared" si="1712"/>
        <v>0</v>
      </c>
    </row>
    <row r="36174" spans="2:16">
      <c r="B36174" s="457"/>
      <c r="D36174" s="339" t="s">
        <v>35043</v>
      </c>
      <c r="F36174" s="14" t="s">
        <v>35044</v>
      </c>
      <c r="G36174" s="16"/>
      <c r="H36174" s="16"/>
      <c r="J36174" s="16">
        <v>0</v>
      </c>
      <c r="L36174" s="16">
        <f t="shared" si="1710"/>
        <v>0</v>
      </c>
      <c r="M36174" s="16">
        <v>28</v>
      </c>
      <c r="O36174" s="16">
        <f t="shared" si="1711"/>
        <v>28</v>
      </c>
      <c r="P36174" s="16">
        <f t="shared" si="1712"/>
        <v>28</v>
      </c>
    </row>
    <row r="36175" spans="2:16">
      <c r="B36175" s="457"/>
      <c r="D36175" s="339" t="s">
        <v>35043</v>
      </c>
      <c r="F36175" s="14" t="s">
        <v>35045</v>
      </c>
      <c r="G36175" s="16"/>
      <c r="H36175" s="16"/>
      <c r="J36175" s="16">
        <v>0</v>
      </c>
      <c r="L36175" s="16">
        <f t="shared" si="1710"/>
        <v>0</v>
      </c>
      <c r="M36175" s="16">
        <v>209</v>
      </c>
      <c r="O36175" s="16">
        <f t="shared" si="1711"/>
        <v>209</v>
      </c>
      <c r="P36175" s="16">
        <f t="shared" si="1712"/>
        <v>209</v>
      </c>
    </row>
    <row r="36176" spans="2:16">
      <c r="B36176" s="457"/>
      <c r="D36176" s="339" t="s">
        <v>35043</v>
      </c>
      <c r="F36176" s="14" t="s">
        <v>35046</v>
      </c>
      <c r="G36176" s="16"/>
      <c r="H36176" s="16"/>
      <c r="J36176" s="16">
        <v>0</v>
      </c>
      <c r="L36176" s="16">
        <f t="shared" si="1710"/>
        <v>0</v>
      </c>
      <c r="M36176" s="16">
        <v>15</v>
      </c>
      <c r="O36176" s="16">
        <f t="shared" si="1711"/>
        <v>15</v>
      </c>
      <c r="P36176" s="16">
        <f t="shared" si="1712"/>
        <v>15</v>
      </c>
    </row>
    <row r="36177" spans="2:16">
      <c r="B36177" s="457"/>
      <c r="D36177" s="339" t="s">
        <v>35043</v>
      </c>
      <c r="F36177" s="14" t="s">
        <v>13016</v>
      </c>
      <c r="G36177" s="16"/>
      <c r="H36177" s="16"/>
      <c r="J36177" s="16">
        <v>0</v>
      </c>
      <c r="L36177" s="16">
        <f t="shared" si="1710"/>
        <v>0</v>
      </c>
      <c r="M36177" s="16">
        <v>11</v>
      </c>
      <c r="O36177" s="16">
        <f t="shared" si="1711"/>
        <v>11</v>
      </c>
      <c r="P36177" s="16">
        <f t="shared" si="1712"/>
        <v>11</v>
      </c>
    </row>
    <row r="36178" spans="2:16">
      <c r="B36178" s="457"/>
      <c r="D36178" s="339" t="s">
        <v>35043</v>
      </c>
      <c r="F36178" s="14" t="s">
        <v>35047</v>
      </c>
      <c r="G36178" s="16"/>
      <c r="H36178" s="16"/>
      <c r="J36178" s="16">
        <v>0</v>
      </c>
      <c r="L36178" s="16">
        <f t="shared" si="1710"/>
        <v>0</v>
      </c>
      <c r="M36178" s="16">
        <v>9</v>
      </c>
      <c r="O36178" s="16">
        <f t="shared" si="1711"/>
        <v>9</v>
      </c>
      <c r="P36178" s="16">
        <f t="shared" si="1712"/>
        <v>9</v>
      </c>
    </row>
    <row r="36179" spans="2:16">
      <c r="B36179" s="457"/>
      <c r="D36179" s="339" t="s">
        <v>35043</v>
      </c>
      <c r="F36179" s="14" t="s">
        <v>35048</v>
      </c>
      <c r="G36179" s="16"/>
      <c r="H36179" s="16"/>
      <c r="J36179" s="16">
        <v>0</v>
      </c>
      <c r="L36179" s="16">
        <f t="shared" si="1710"/>
        <v>0</v>
      </c>
      <c r="M36179" s="16">
        <v>15</v>
      </c>
      <c r="O36179" s="16">
        <f t="shared" si="1711"/>
        <v>15</v>
      </c>
      <c r="P36179" s="16">
        <f t="shared" si="1712"/>
        <v>15</v>
      </c>
    </row>
    <row r="36180" spans="2:16">
      <c r="B36180" s="457"/>
      <c r="D36180" s="339" t="s">
        <v>35043</v>
      </c>
      <c r="F36180" s="14" t="s">
        <v>12670</v>
      </c>
      <c r="G36180" s="16"/>
      <c r="H36180" s="16"/>
      <c r="J36180" s="16">
        <v>0</v>
      </c>
      <c r="L36180" s="16">
        <f t="shared" si="1710"/>
        <v>0</v>
      </c>
      <c r="M36180" s="16">
        <v>19</v>
      </c>
      <c r="O36180" s="16">
        <f t="shared" si="1711"/>
        <v>19</v>
      </c>
      <c r="P36180" s="16">
        <f t="shared" si="1712"/>
        <v>19</v>
      </c>
    </row>
    <row r="36181" spans="2:16">
      <c r="B36181" s="457"/>
      <c r="D36181" s="339" t="s">
        <v>35043</v>
      </c>
      <c r="F36181" s="14" t="s">
        <v>35049</v>
      </c>
      <c r="G36181" s="16"/>
      <c r="H36181" s="16"/>
      <c r="J36181" s="16">
        <v>0</v>
      </c>
      <c r="L36181" s="16">
        <f t="shared" si="1710"/>
        <v>0</v>
      </c>
      <c r="M36181" s="16">
        <v>0</v>
      </c>
      <c r="O36181" s="16">
        <f t="shared" si="1711"/>
        <v>0</v>
      </c>
      <c r="P36181" s="16">
        <f t="shared" si="1712"/>
        <v>0</v>
      </c>
    </row>
    <row r="36182" spans="2:16">
      <c r="B36182" s="457"/>
      <c r="D36182" s="339" t="s">
        <v>35043</v>
      </c>
      <c r="F36182" s="14" t="s">
        <v>35050</v>
      </c>
      <c r="G36182" s="16"/>
      <c r="H36182" s="16"/>
      <c r="J36182" s="16">
        <v>0</v>
      </c>
      <c r="L36182" s="16">
        <f t="shared" si="1710"/>
        <v>0</v>
      </c>
      <c r="M36182" s="16">
        <v>0</v>
      </c>
      <c r="O36182" s="16">
        <f t="shared" si="1711"/>
        <v>0</v>
      </c>
      <c r="P36182" s="16">
        <f t="shared" si="1712"/>
        <v>0</v>
      </c>
    </row>
    <row r="36183" spans="2:16">
      <c r="B36183" s="457"/>
      <c r="D36183" s="339" t="s">
        <v>35043</v>
      </c>
      <c r="F36183" s="14" t="s">
        <v>14160</v>
      </c>
      <c r="G36183" s="16"/>
      <c r="H36183" s="16"/>
      <c r="J36183" s="16">
        <v>0</v>
      </c>
      <c r="L36183" s="16">
        <f t="shared" si="1710"/>
        <v>0</v>
      </c>
      <c r="M36183" s="16">
        <v>0</v>
      </c>
      <c r="O36183" s="16">
        <f t="shared" si="1711"/>
        <v>0</v>
      </c>
      <c r="P36183" s="16">
        <f t="shared" si="1712"/>
        <v>0</v>
      </c>
    </row>
    <row r="36184" spans="2:16">
      <c r="B36184" s="457"/>
      <c r="D36184" s="339" t="s">
        <v>35043</v>
      </c>
      <c r="F36184" s="14" t="s">
        <v>35051</v>
      </c>
      <c r="G36184" s="16"/>
      <c r="H36184" s="16"/>
      <c r="J36184" s="16">
        <v>0</v>
      </c>
      <c r="L36184" s="16">
        <f t="shared" si="1710"/>
        <v>0</v>
      </c>
      <c r="M36184" s="16">
        <v>0</v>
      </c>
      <c r="O36184" s="16">
        <f t="shared" si="1711"/>
        <v>0</v>
      </c>
      <c r="P36184" s="16">
        <f t="shared" si="1712"/>
        <v>0</v>
      </c>
    </row>
    <row r="36185" spans="2:16">
      <c r="B36185" s="457"/>
      <c r="D36185" s="339" t="s">
        <v>35043</v>
      </c>
      <c r="F36185" s="14" t="s">
        <v>35052</v>
      </c>
      <c r="G36185" s="16"/>
      <c r="H36185" s="16"/>
      <c r="J36185" s="16">
        <v>0</v>
      </c>
      <c r="L36185" s="16">
        <f t="shared" si="1710"/>
        <v>0</v>
      </c>
      <c r="M36185" s="16">
        <v>14</v>
      </c>
      <c r="O36185" s="16">
        <f t="shared" si="1711"/>
        <v>14</v>
      </c>
      <c r="P36185" s="16">
        <f t="shared" si="1712"/>
        <v>14</v>
      </c>
    </row>
    <row r="36186" spans="2:16">
      <c r="B36186" s="457"/>
      <c r="D36186" s="339" t="s">
        <v>35043</v>
      </c>
      <c r="F36186" s="14" t="s">
        <v>35053</v>
      </c>
      <c r="G36186" s="16"/>
      <c r="H36186" s="16"/>
      <c r="J36186" s="16">
        <v>0</v>
      </c>
      <c r="L36186" s="16">
        <f t="shared" si="1710"/>
        <v>0</v>
      </c>
      <c r="M36186" s="16">
        <v>388</v>
      </c>
      <c r="O36186" s="16">
        <f t="shared" si="1711"/>
        <v>388</v>
      </c>
      <c r="P36186" s="16">
        <f t="shared" si="1712"/>
        <v>388</v>
      </c>
    </row>
    <row r="36187" spans="2:16">
      <c r="B36187" s="457"/>
      <c r="D36187" s="339" t="s">
        <v>35043</v>
      </c>
      <c r="F36187" s="14" t="s">
        <v>35054</v>
      </c>
      <c r="G36187" s="16"/>
      <c r="H36187" s="16"/>
      <c r="J36187" s="16">
        <v>243</v>
      </c>
      <c r="L36187" s="16">
        <f t="shared" si="1710"/>
        <v>243</v>
      </c>
      <c r="M36187" s="16">
        <v>0</v>
      </c>
      <c r="O36187" s="16">
        <f t="shared" si="1711"/>
        <v>0</v>
      </c>
      <c r="P36187" s="16">
        <f t="shared" si="1712"/>
        <v>243</v>
      </c>
    </row>
    <row r="36188" spans="2:16">
      <c r="B36188" s="457"/>
      <c r="D36188" s="339" t="s">
        <v>35043</v>
      </c>
      <c r="F36188" s="14" t="s">
        <v>35055</v>
      </c>
      <c r="G36188" s="16"/>
      <c r="H36188" s="16"/>
      <c r="J36188" s="16">
        <v>0</v>
      </c>
      <c r="L36188" s="16">
        <f t="shared" si="1710"/>
        <v>0</v>
      </c>
      <c r="M36188" s="16">
        <v>13</v>
      </c>
      <c r="O36188" s="16">
        <f t="shared" si="1711"/>
        <v>13</v>
      </c>
      <c r="P36188" s="16">
        <f t="shared" si="1712"/>
        <v>13</v>
      </c>
    </row>
    <row r="36189" spans="2:16">
      <c r="B36189" s="457"/>
      <c r="D36189" s="339" t="s">
        <v>35043</v>
      </c>
      <c r="F36189" s="14" t="s">
        <v>35056</v>
      </c>
      <c r="G36189" s="16"/>
      <c r="H36189" s="16"/>
      <c r="J36189" s="16">
        <v>0</v>
      </c>
      <c r="L36189" s="16">
        <f t="shared" si="1710"/>
        <v>0</v>
      </c>
      <c r="M36189" s="16">
        <v>0</v>
      </c>
      <c r="O36189" s="16">
        <f t="shared" si="1711"/>
        <v>0</v>
      </c>
      <c r="P36189" s="16">
        <f t="shared" si="1712"/>
        <v>0</v>
      </c>
    </row>
    <row r="36190" spans="2:16">
      <c r="B36190" s="457"/>
      <c r="D36190" s="339" t="s">
        <v>35043</v>
      </c>
      <c r="F36190" s="14" t="s">
        <v>35057</v>
      </c>
      <c r="G36190" s="16"/>
      <c r="H36190" s="16"/>
      <c r="J36190" s="16">
        <v>0</v>
      </c>
      <c r="L36190" s="16">
        <f t="shared" si="1710"/>
        <v>0</v>
      </c>
      <c r="M36190" s="16">
        <v>22</v>
      </c>
      <c r="O36190" s="16">
        <f t="shared" si="1711"/>
        <v>22</v>
      </c>
      <c r="P36190" s="16">
        <f t="shared" si="1712"/>
        <v>22</v>
      </c>
    </row>
    <row r="36191" spans="2:16">
      <c r="B36191" s="457"/>
      <c r="D36191" s="339" t="s">
        <v>35043</v>
      </c>
      <c r="F36191" s="14" t="s">
        <v>35058</v>
      </c>
      <c r="G36191" s="16"/>
      <c r="H36191" s="16"/>
      <c r="J36191" s="16">
        <v>0</v>
      </c>
      <c r="L36191" s="16">
        <f t="shared" si="1710"/>
        <v>0</v>
      </c>
      <c r="M36191" s="16">
        <v>20</v>
      </c>
      <c r="O36191" s="16">
        <f t="shared" si="1711"/>
        <v>20</v>
      </c>
      <c r="P36191" s="16">
        <f t="shared" si="1712"/>
        <v>20</v>
      </c>
    </row>
    <row r="36192" spans="2:16">
      <c r="B36192" s="457"/>
      <c r="D36192" s="339" t="s">
        <v>35043</v>
      </c>
      <c r="F36192" s="14" t="s">
        <v>12512</v>
      </c>
      <c r="G36192" s="16"/>
      <c r="H36192" s="16"/>
      <c r="J36192" s="16">
        <v>0</v>
      </c>
      <c r="L36192" s="16">
        <f t="shared" si="1710"/>
        <v>0</v>
      </c>
      <c r="M36192" s="16">
        <v>0</v>
      </c>
      <c r="O36192" s="16">
        <f t="shared" si="1711"/>
        <v>0</v>
      </c>
      <c r="P36192" s="16">
        <f t="shared" si="1712"/>
        <v>0</v>
      </c>
    </row>
    <row r="36193" spans="2:16">
      <c r="B36193" s="457"/>
      <c r="D36193" s="339" t="s">
        <v>35043</v>
      </c>
      <c r="F36193" s="14" t="s">
        <v>13066</v>
      </c>
      <c r="G36193" s="16"/>
      <c r="H36193" s="16"/>
      <c r="J36193" s="16">
        <v>0</v>
      </c>
      <c r="L36193" s="16">
        <f t="shared" si="1710"/>
        <v>0</v>
      </c>
      <c r="M36193" s="16">
        <v>14</v>
      </c>
      <c r="O36193" s="16">
        <f t="shared" si="1711"/>
        <v>14</v>
      </c>
      <c r="P36193" s="16">
        <f t="shared" si="1712"/>
        <v>14</v>
      </c>
    </row>
    <row r="36194" spans="2:16">
      <c r="B36194" s="457"/>
      <c r="D36194" s="339" t="s">
        <v>35043</v>
      </c>
      <c r="F36194" s="14" t="s">
        <v>35059</v>
      </c>
      <c r="G36194" s="16"/>
      <c r="H36194" s="16"/>
      <c r="J36194" s="16">
        <v>0</v>
      </c>
      <c r="L36194" s="16">
        <f t="shared" si="1710"/>
        <v>0</v>
      </c>
      <c r="M36194" s="16">
        <v>0</v>
      </c>
      <c r="O36194" s="16">
        <f t="shared" si="1711"/>
        <v>0</v>
      </c>
      <c r="P36194" s="16">
        <f t="shared" si="1712"/>
        <v>0</v>
      </c>
    </row>
    <row r="36195" spans="2:16">
      <c r="B36195" s="457"/>
      <c r="D36195" s="339" t="s">
        <v>35043</v>
      </c>
      <c r="F36195" s="14" t="s">
        <v>10839</v>
      </c>
      <c r="G36195" s="16"/>
      <c r="H36195" s="16"/>
      <c r="J36195" s="16">
        <v>0</v>
      </c>
      <c r="L36195" s="16">
        <f t="shared" si="1710"/>
        <v>0</v>
      </c>
      <c r="M36195" s="16">
        <v>15</v>
      </c>
      <c r="O36195" s="16">
        <f t="shared" si="1711"/>
        <v>15</v>
      </c>
      <c r="P36195" s="16">
        <f t="shared" si="1712"/>
        <v>15</v>
      </c>
    </row>
    <row r="36196" spans="2:16">
      <c r="B36196" s="457"/>
      <c r="D36196" s="339" t="s">
        <v>35043</v>
      </c>
      <c r="F36196" s="14" t="s">
        <v>35060</v>
      </c>
      <c r="G36196" s="16"/>
      <c r="H36196" s="16"/>
      <c r="J36196" s="16">
        <v>0</v>
      </c>
      <c r="L36196" s="16">
        <f t="shared" si="1710"/>
        <v>0</v>
      </c>
      <c r="M36196" s="16">
        <v>0</v>
      </c>
      <c r="O36196" s="16">
        <f t="shared" si="1711"/>
        <v>0</v>
      </c>
      <c r="P36196" s="16">
        <f t="shared" si="1712"/>
        <v>0</v>
      </c>
    </row>
    <row r="36197" spans="2:16">
      <c r="B36197" s="457"/>
      <c r="D36197" s="339" t="s">
        <v>35043</v>
      </c>
      <c r="F36197" s="14" t="s">
        <v>35061</v>
      </c>
      <c r="G36197" s="16"/>
      <c r="H36197" s="16"/>
      <c r="J36197" s="16">
        <v>0</v>
      </c>
      <c r="L36197" s="16">
        <f t="shared" si="1710"/>
        <v>0</v>
      </c>
      <c r="M36197" s="16">
        <v>13</v>
      </c>
      <c r="O36197" s="16">
        <f t="shared" si="1711"/>
        <v>13</v>
      </c>
      <c r="P36197" s="16">
        <f t="shared" si="1712"/>
        <v>13</v>
      </c>
    </row>
    <row r="36198" spans="2:16">
      <c r="B36198" s="457"/>
      <c r="D36198" s="339" t="s">
        <v>35043</v>
      </c>
      <c r="F36198" s="14" t="s">
        <v>35062</v>
      </c>
      <c r="G36198" s="16"/>
      <c r="H36198" s="16"/>
      <c r="J36198" s="16">
        <v>0</v>
      </c>
      <c r="L36198" s="16">
        <f t="shared" si="1710"/>
        <v>0</v>
      </c>
      <c r="M36198" s="16">
        <v>15</v>
      </c>
      <c r="O36198" s="16">
        <f t="shared" si="1711"/>
        <v>15</v>
      </c>
      <c r="P36198" s="16">
        <f t="shared" si="1712"/>
        <v>15</v>
      </c>
    </row>
    <row r="36199" spans="2:16">
      <c r="B36199" s="457"/>
      <c r="D36199" s="339" t="s">
        <v>35043</v>
      </c>
      <c r="F36199" s="14" t="s">
        <v>35063</v>
      </c>
      <c r="G36199" s="16"/>
      <c r="H36199" s="16"/>
      <c r="J36199" s="16">
        <v>0</v>
      </c>
      <c r="L36199" s="16">
        <f t="shared" si="1710"/>
        <v>0</v>
      </c>
      <c r="M36199" s="16">
        <v>47</v>
      </c>
      <c r="O36199" s="16">
        <f t="shared" si="1711"/>
        <v>47</v>
      </c>
      <c r="P36199" s="16">
        <f t="shared" si="1712"/>
        <v>47</v>
      </c>
    </row>
    <row r="36200" spans="2:16">
      <c r="B36200" s="457"/>
      <c r="D36200" s="339" t="s">
        <v>35043</v>
      </c>
      <c r="F36200" s="14" t="s">
        <v>35064</v>
      </c>
      <c r="G36200" s="16"/>
      <c r="H36200" s="16"/>
      <c r="J36200" s="16">
        <v>0</v>
      </c>
      <c r="L36200" s="16">
        <f t="shared" si="1710"/>
        <v>0</v>
      </c>
      <c r="M36200" s="16">
        <v>31</v>
      </c>
      <c r="O36200" s="16">
        <f t="shared" si="1711"/>
        <v>31</v>
      </c>
      <c r="P36200" s="16">
        <f t="shared" si="1712"/>
        <v>31</v>
      </c>
    </row>
    <row r="36201" spans="2:16">
      <c r="B36201" s="457"/>
      <c r="D36201" s="339" t="s">
        <v>35043</v>
      </c>
      <c r="F36201" s="14" t="s">
        <v>35065</v>
      </c>
      <c r="G36201" s="16"/>
      <c r="H36201" s="16"/>
      <c r="J36201" s="16">
        <v>0</v>
      </c>
      <c r="L36201" s="16">
        <f t="shared" si="1710"/>
        <v>0</v>
      </c>
      <c r="M36201" s="16">
        <v>22</v>
      </c>
      <c r="O36201" s="16">
        <f t="shared" si="1711"/>
        <v>22</v>
      </c>
      <c r="P36201" s="16">
        <f t="shared" si="1712"/>
        <v>22</v>
      </c>
    </row>
    <row r="36202" spans="2:16">
      <c r="B36202" s="457"/>
      <c r="D36202" s="339" t="s">
        <v>35043</v>
      </c>
      <c r="F36202" s="14" t="s">
        <v>13030</v>
      </c>
      <c r="G36202" s="16"/>
      <c r="H36202" s="16"/>
      <c r="J36202" s="16">
        <v>0</v>
      </c>
      <c r="L36202" s="16">
        <f t="shared" si="1710"/>
        <v>0</v>
      </c>
      <c r="M36202" s="16">
        <v>0</v>
      </c>
      <c r="O36202" s="16">
        <f t="shared" si="1711"/>
        <v>0</v>
      </c>
      <c r="P36202" s="16">
        <f t="shared" si="1712"/>
        <v>0</v>
      </c>
    </row>
    <row r="36203" spans="2:16">
      <c r="B36203" s="457"/>
      <c r="D36203" s="339" t="s">
        <v>35043</v>
      </c>
      <c r="F36203" s="14" t="s">
        <v>35066</v>
      </c>
      <c r="G36203" s="16"/>
      <c r="H36203" s="16"/>
      <c r="J36203" s="16">
        <v>0</v>
      </c>
      <c r="L36203" s="16">
        <f t="shared" si="1710"/>
        <v>0</v>
      </c>
      <c r="M36203" s="16">
        <v>4</v>
      </c>
      <c r="O36203" s="16">
        <f t="shared" si="1711"/>
        <v>4</v>
      </c>
      <c r="P36203" s="16">
        <f t="shared" si="1712"/>
        <v>4</v>
      </c>
    </row>
    <row r="36204" spans="2:16">
      <c r="B36204" s="457"/>
      <c r="D36204" s="339" t="s">
        <v>35043</v>
      </c>
      <c r="F36204" s="14" t="s">
        <v>35067</v>
      </c>
      <c r="G36204" s="16"/>
      <c r="H36204" s="16"/>
      <c r="J36204" s="16">
        <v>0</v>
      </c>
      <c r="L36204" s="16">
        <f t="shared" si="1710"/>
        <v>0</v>
      </c>
      <c r="M36204" s="16">
        <v>13</v>
      </c>
      <c r="O36204" s="16">
        <f t="shared" si="1711"/>
        <v>13</v>
      </c>
      <c r="P36204" s="16">
        <f t="shared" si="1712"/>
        <v>13</v>
      </c>
    </row>
    <row r="36205" spans="2:16">
      <c r="B36205" s="457"/>
      <c r="D36205" s="339" t="s">
        <v>35043</v>
      </c>
      <c r="F36205" s="14" t="s">
        <v>34423</v>
      </c>
      <c r="G36205" s="16"/>
      <c r="H36205" s="16"/>
      <c r="J36205" s="16">
        <v>0</v>
      </c>
      <c r="L36205" s="16">
        <f t="shared" si="1710"/>
        <v>0</v>
      </c>
      <c r="M36205" s="16">
        <v>21</v>
      </c>
      <c r="O36205" s="16">
        <f t="shared" si="1711"/>
        <v>21</v>
      </c>
      <c r="P36205" s="16">
        <f t="shared" si="1712"/>
        <v>21</v>
      </c>
    </row>
    <row r="36206" spans="2:16">
      <c r="B36206" s="457"/>
      <c r="D36206" s="339" t="s">
        <v>35043</v>
      </c>
      <c r="F36206" s="14" t="s">
        <v>35068</v>
      </c>
      <c r="G36206" s="16"/>
      <c r="H36206" s="16"/>
      <c r="J36206" s="16">
        <v>0</v>
      </c>
      <c r="L36206" s="16">
        <f t="shared" si="1710"/>
        <v>0</v>
      </c>
      <c r="M36206" s="16">
        <v>26</v>
      </c>
      <c r="O36206" s="16">
        <f t="shared" si="1711"/>
        <v>26</v>
      </c>
      <c r="P36206" s="16">
        <f t="shared" si="1712"/>
        <v>26</v>
      </c>
    </row>
    <row r="36207" spans="2:16">
      <c r="B36207" s="457"/>
      <c r="D36207" s="339" t="s">
        <v>35043</v>
      </c>
      <c r="F36207" s="14" t="s">
        <v>20911</v>
      </c>
      <c r="G36207" s="16"/>
      <c r="H36207" s="16"/>
      <c r="J36207" s="16">
        <v>0</v>
      </c>
      <c r="L36207" s="16">
        <f t="shared" si="1710"/>
        <v>0</v>
      </c>
      <c r="M36207" s="16">
        <v>15</v>
      </c>
      <c r="O36207" s="16">
        <f t="shared" si="1711"/>
        <v>15</v>
      </c>
      <c r="P36207" s="16">
        <f t="shared" si="1712"/>
        <v>15</v>
      </c>
    </row>
    <row r="36208" spans="2:16">
      <c r="B36208" s="457"/>
      <c r="D36208" s="339" t="s">
        <v>35043</v>
      </c>
      <c r="F36208" s="14" t="s">
        <v>31918</v>
      </c>
      <c r="G36208" s="16"/>
      <c r="H36208" s="16"/>
      <c r="J36208" s="16">
        <v>0</v>
      </c>
      <c r="L36208" s="16">
        <f t="shared" si="1710"/>
        <v>0</v>
      </c>
      <c r="M36208" s="16">
        <v>9</v>
      </c>
      <c r="O36208" s="16">
        <f t="shared" si="1711"/>
        <v>9</v>
      </c>
      <c r="P36208" s="16">
        <f t="shared" si="1712"/>
        <v>9</v>
      </c>
    </row>
    <row r="36209" spans="2:16">
      <c r="B36209" s="457"/>
      <c r="D36209" s="339" t="s">
        <v>35043</v>
      </c>
      <c r="F36209" s="14" t="s">
        <v>12724</v>
      </c>
      <c r="G36209" s="16"/>
      <c r="H36209" s="16"/>
      <c r="J36209" s="16">
        <v>0</v>
      </c>
      <c r="L36209" s="16">
        <f t="shared" si="1710"/>
        <v>0</v>
      </c>
      <c r="M36209" s="16">
        <v>17</v>
      </c>
      <c r="O36209" s="16">
        <f t="shared" si="1711"/>
        <v>17</v>
      </c>
      <c r="P36209" s="16">
        <f t="shared" si="1712"/>
        <v>17</v>
      </c>
    </row>
    <row r="36210" spans="2:16">
      <c r="B36210" s="457"/>
      <c r="D36210" s="339" t="s">
        <v>35043</v>
      </c>
      <c r="F36210" s="14" t="s">
        <v>20051</v>
      </c>
      <c r="G36210" s="16"/>
      <c r="H36210" s="16"/>
      <c r="J36210" s="16">
        <v>0</v>
      </c>
      <c r="L36210" s="16">
        <f t="shared" ref="L36210:L36273" si="1713">+J36210+K36210</f>
        <v>0</v>
      </c>
      <c r="M36210" s="16">
        <v>14</v>
      </c>
      <c r="O36210" s="16">
        <f t="shared" ref="O36210:O36273" si="1714">+M36210+N36210</f>
        <v>14</v>
      </c>
      <c r="P36210" s="16">
        <f t="shared" ref="P36210:P36273" si="1715">+O36210+L36210</f>
        <v>14</v>
      </c>
    </row>
    <row r="36211" spans="2:16">
      <c r="B36211" s="457"/>
      <c r="D36211" s="339" t="s">
        <v>35043</v>
      </c>
      <c r="F36211" s="14" t="s">
        <v>13574</v>
      </c>
      <c r="G36211" s="16"/>
      <c r="H36211" s="16"/>
      <c r="J36211" s="16">
        <v>0</v>
      </c>
      <c r="L36211" s="16">
        <f t="shared" si="1713"/>
        <v>0</v>
      </c>
      <c r="M36211" s="16">
        <v>47</v>
      </c>
      <c r="O36211" s="16">
        <f t="shared" si="1714"/>
        <v>47</v>
      </c>
      <c r="P36211" s="16">
        <f t="shared" si="1715"/>
        <v>47</v>
      </c>
    </row>
    <row r="36212" spans="2:16">
      <c r="B36212" s="457"/>
      <c r="D36212" s="339" t="s">
        <v>35043</v>
      </c>
      <c r="F36212" s="14" t="s">
        <v>30661</v>
      </c>
      <c r="G36212" s="16"/>
      <c r="H36212" s="16"/>
      <c r="J36212" s="16">
        <v>0</v>
      </c>
      <c r="L36212" s="16">
        <f t="shared" si="1713"/>
        <v>0</v>
      </c>
      <c r="M36212" s="16">
        <v>51</v>
      </c>
      <c r="O36212" s="16">
        <f t="shared" si="1714"/>
        <v>51</v>
      </c>
      <c r="P36212" s="16">
        <f t="shared" si="1715"/>
        <v>51</v>
      </c>
    </row>
    <row r="36213" spans="2:16">
      <c r="B36213" s="457"/>
      <c r="D36213" s="339" t="s">
        <v>35043</v>
      </c>
      <c r="F36213" s="14" t="s">
        <v>35069</v>
      </c>
      <c r="G36213" s="16"/>
      <c r="H36213" s="16"/>
      <c r="J36213" s="16">
        <v>0</v>
      </c>
      <c r="L36213" s="16">
        <f t="shared" si="1713"/>
        <v>0</v>
      </c>
      <c r="M36213" s="16">
        <v>100</v>
      </c>
      <c r="O36213" s="16">
        <f t="shared" si="1714"/>
        <v>100</v>
      </c>
      <c r="P36213" s="16">
        <f t="shared" si="1715"/>
        <v>100</v>
      </c>
    </row>
    <row r="36214" spans="2:16">
      <c r="B36214" s="457"/>
      <c r="D36214" s="339" t="s">
        <v>35043</v>
      </c>
      <c r="F36214" s="14" t="s">
        <v>34732</v>
      </c>
      <c r="G36214" s="16"/>
      <c r="H36214" s="16"/>
      <c r="J36214" s="16">
        <v>0</v>
      </c>
      <c r="L36214" s="16">
        <f t="shared" si="1713"/>
        <v>0</v>
      </c>
      <c r="M36214" s="16">
        <v>31</v>
      </c>
      <c r="O36214" s="16">
        <f t="shared" si="1714"/>
        <v>31</v>
      </c>
      <c r="P36214" s="16">
        <f t="shared" si="1715"/>
        <v>31</v>
      </c>
    </row>
    <row r="36215" spans="2:16">
      <c r="B36215" s="457"/>
      <c r="D36215" s="339" t="s">
        <v>35043</v>
      </c>
      <c r="F36215" s="14" t="s">
        <v>35070</v>
      </c>
      <c r="G36215" s="16"/>
      <c r="H36215" s="16"/>
      <c r="J36215" s="16">
        <v>0</v>
      </c>
      <c r="L36215" s="16">
        <f t="shared" si="1713"/>
        <v>0</v>
      </c>
      <c r="M36215" s="16">
        <v>16</v>
      </c>
      <c r="O36215" s="16">
        <f t="shared" si="1714"/>
        <v>16</v>
      </c>
      <c r="P36215" s="16">
        <f t="shared" si="1715"/>
        <v>16</v>
      </c>
    </row>
    <row r="36216" spans="2:16">
      <c r="B36216" s="457"/>
      <c r="D36216" s="339" t="s">
        <v>35043</v>
      </c>
      <c r="F36216" s="14" t="s">
        <v>35071</v>
      </c>
      <c r="G36216" s="16"/>
      <c r="H36216" s="16"/>
      <c r="J36216" s="16">
        <v>0</v>
      </c>
      <c r="L36216" s="16">
        <f t="shared" si="1713"/>
        <v>0</v>
      </c>
      <c r="M36216" s="16">
        <v>23</v>
      </c>
      <c r="O36216" s="16">
        <f t="shared" si="1714"/>
        <v>23</v>
      </c>
      <c r="P36216" s="16">
        <f t="shared" si="1715"/>
        <v>23</v>
      </c>
    </row>
    <row r="36217" spans="2:16">
      <c r="B36217" s="457"/>
      <c r="D36217" s="339" t="s">
        <v>35043</v>
      </c>
      <c r="F36217" s="14" t="s">
        <v>12975</v>
      </c>
      <c r="G36217" s="16"/>
      <c r="H36217" s="16"/>
      <c r="J36217" s="16">
        <v>0</v>
      </c>
      <c r="L36217" s="16">
        <f t="shared" si="1713"/>
        <v>0</v>
      </c>
      <c r="M36217" s="16">
        <v>293</v>
      </c>
      <c r="O36217" s="16">
        <f t="shared" si="1714"/>
        <v>293</v>
      </c>
      <c r="P36217" s="16">
        <f t="shared" si="1715"/>
        <v>293</v>
      </c>
    </row>
    <row r="36218" spans="2:16">
      <c r="B36218" s="457"/>
      <c r="D36218" s="339" t="s">
        <v>35043</v>
      </c>
      <c r="F36218" s="14" t="s">
        <v>35072</v>
      </c>
      <c r="G36218" s="16"/>
      <c r="H36218" s="16"/>
      <c r="J36218" s="16">
        <v>0</v>
      </c>
      <c r="L36218" s="16">
        <f t="shared" si="1713"/>
        <v>0</v>
      </c>
      <c r="M36218" s="16">
        <v>52</v>
      </c>
      <c r="O36218" s="16">
        <f t="shared" si="1714"/>
        <v>52</v>
      </c>
      <c r="P36218" s="16">
        <f t="shared" si="1715"/>
        <v>52</v>
      </c>
    </row>
    <row r="36219" spans="2:16">
      <c r="B36219" s="457"/>
      <c r="D36219" s="339" t="s">
        <v>35043</v>
      </c>
      <c r="F36219" s="14" t="s">
        <v>35073</v>
      </c>
      <c r="G36219" s="16"/>
      <c r="H36219" s="16"/>
      <c r="J36219" s="16">
        <v>0</v>
      </c>
      <c r="L36219" s="16">
        <f t="shared" si="1713"/>
        <v>0</v>
      </c>
      <c r="M36219" s="16">
        <v>56</v>
      </c>
      <c r="O36219" s="16">
        <f t="shared" si="1714"/>
        <v>56</v>
      </c>
      <c r="P36219" s="16">
        <f t="shared" si="1715"/>
        <v>56</v>
      </c>
    </row>
    <row r="36220" spans="2:16">
      <c r="B36220" s="457"/>
      <c r="D36220" s="339" t="s">
        <v>35043</v>
      </c>
      <c r="F36220" s="14" t="s">
        <v>11729</v>
      </c>
      <c r="G36220" s="16"/>
      <c r="H36220" s="16"/>
      <c r="J36220" s="16">
        <v>0</v>
      </c>
      <c r="L36220" s="16">
        <f t="shared" si="1713"/>
        <v>0</v>
      </c>
      <c r="M36220" s="16">
        <v>49</v>
      </c>
      <c r="O36220" s="16">
        <f t="shared" si="1714"/>
        <v>49</v>
      </c>
      <c r="P36220" s="16">
        <f t="shared" si="1715"/>
        <v>49</v>
      </c>
    </row>
    <row r="36221" spans="2:16">
      <c r="B36221" s="457"/>
      <c r="D36221" s="339" t="s">
        <v>35043</v>
      </c>
      <c r="F36221" s="14" t="s">
        <v>35074</v>
      </c>
      <c r="G36221" s="16"/>
      <c r="H36221" s="16"/>
      <c r="J36221" s="16">
        <v>0</v>
      </c>
      <c r="L36221" s="16">
        <f t="shared" si="1713"/>
        <v>0</v>
      </c>
      <c r="M36221" s="16">
        <v>64</v>
      </c>
      <c r="O36221" s="16">
        <f t="shared" si="1714"/>
        <v>64</v>
      </c>
      <c r="P36221" s="16">
        <f t="shared" si="1715"/>
        <v>64</v>
      </c>
    </row>
    <row r="36222" spans="2:16">
      <c r="B36222" s="457"/>
      <c r="D36222" s="14" t="s">
        <v>35075</v>
      </c>
      <c r="F36222" s="14" t="s">
        <v>343</v>
      </c>
      <c r="G36222" s="16"/>
      <c r="H36222" s="16"/>
      <c r="J36222" s="16">
        <v>365</v>
      </c>
      <c r="L36222" s="16">
        <f t="shared" si="1713"/>
        <v>365</v>
      </c>
      <c r="M36222" s="16">
        <v>221</v>
      </c>
      <c r="O36222" s="16">
        <f t="shared" si="1714"/>
        <v>221</v>
      </c>
      <c r="P36222" s="16">
        <f t="shared" si="1715"/>
        <v>586</v>
      </c>
    </row>
    <row r="36223" spans="2:16">
      <c r="B36223" s="457"/>
      <c r="D36223" s="14" t="s">
        <v>35075</v>
      </c>
      <c r="F36223" s="14" t="s">
        <v>35076</v>
      </c>
      <c r="G36223" s="16"/>
      <c r="H36223" s="16"/>
      <c r="J36223" s="16">
        <v>0</v>
      </c>
      <c r="L36223" s="16">
        <f t="shared" si="1713"/>
        <v>0</v>
      </c>
      <c r="M36223" s="16">
        <v>0</v>
      </c>
      <c r="O36223" s="16">
        <f t="shared" si="1714"/>
        <v>0</v>
      </c>
      <c r="P36223" s="16">
        <f t="shared" si="1715"/>
        <v>0</v>
      </c>
    </row>
    <row r="36224" spans="2:16">
      <c r="B36224" s="457"/>
      <c r="D36224" s="14" t="s">
        <v>35075</v>
      </c>
      <c r="F36224" s="14" t="s">
        <v>35077</v>
      </c>
      <c r="G36224" s="16"/>
      <c r="H36224" s="16"/>
      <c r="J36224" s="16">
        <v>771</v>
      </c>
      <c r="L36224" s="16">
        <f t="shared" si="1713"/>
        <v>771</v>
      </c>
      <c r="M36224" s="16">
        <v>346</v>
      </c>
      <c r="O36224" s="16">
        <f t="shared" si="1714"/>
        <v>346</v>
      </c>
      <c r="P36224" s="16">
        <f t="shared" si="1715"/>
        <v>1117</v>
      </c>
    </row>
    <row r="36225" spans="2:16">
      <c r="B36225" s="457"/>
      <c r="D36225" s="14" t="s">
        <v>35075</v>
      </c>
      <c r="F36225" s="14" t="s">
        <v>35078</v>
      </c>
      <c r="G36225" s="16"/>
      <c r="H36225" s="16"/>
      <c r="J36225" s="16">
        <v>0</v>
      </c>
      <c r="L36225" s="16">
        <f t="shared" si="1713"/>
        <v>0</v>
      </c>
      <c r="M36225" s="16">
        <v>0</v>
      </c>
      <c r="O36225" s="16">
        <f t="shared" si="1714"/>
        <v>0</v>
      </c>
      <c r="P36225" s="16">
        <f t="shared" si="1715"/>
        <v>0</v>
      </c>
    </row>
    <row r="36226" spans="2:16">
      <c r="B36226" s="457"/>
      <c r="D36226" s="14" t="s">
        <v>35075</v>
      </c>
      <c r="F36226" s="14" t="s">
        <v>34446</v>
      </c>
      <c r="G36226" s="16"/>
      <c r="H36226" s="16"/>
      <c r="J36226" s="16">
        <v>326</v>
      </c>
      <c r="L36226" s="16">
        <f t="shared" si="1713"/>
        <v>326</v>
      </c>
      <c r="M36226" s="16">
        <v>283</v>
      </c>
      <c r="O36226" s="16">
        <f t="shared" si="1714"/>
        <v>283</v>
      </c>
      <c r="P36226" s="16">
        <f t="shared" si="1715"/>
        <v>609</v>
      </c>
    </row>
    <row r="36227" spans="2:16">
      <c r="B36227" s="457"/>
      <c r="D36227" s="14" t="s">
        <v>35075</v>
      </c>
      <c r="F36227" s="14" t="s">
        <v>35079</v>
      </c>
      <c r="G36227" s="16"/>
      <c r="H36227" s="16"/>
      <c r="J36227" s="16">
        <v>0</v>
      </c>
      <c r="L36227" s="16">
        <f t="shared" si="1713"/>
        <v>0</v>
      </c>
      <c r="M36227" s="16">
        <v>19</v>
      </c>
      <c r="O36227" s="16">
        <f t="shared" si="1714"/>
        <v>19</v>
      </c>
      <c r="P36227" s="16">
        <f t="shared" si="1715"/>
        <v>19</v>
      </c>
    </row>
    <row r="36228" spans="2:16">
      <c r="B36228" s="457"/>
      <c r="D36228" s="14" t="s">
        <v>35075</v>
      </c>
      <c r="F36228" s="14" t="s">
        <v>35080</v>
      </c>
      <c r="G36228" s="16"/>
      <c r="H36228" s="16"/>
      <c r="J36228" s="16">
        <v>0</v>
      </c>
      <c r="L36228" s="16">
        <f t="shared" si="1713"/>
        <v>0</v>
      </c>
      <c r="M36228" s="16">
        <v>0</v>
      </c>
      <c r="O36228" s="16">
        <f t="shared" si="1714"/>
        <v>0</v>
      </c>
      <c r="P36228" s="16">
        <f t="shared" si="1715"/>
        <v>0</v>
      </c>
    </row>
    <row r="36229" spans="2:16">
      <c r="B36229" s="457"/>
      <c r="D36229" s="14" t="s">
        <v>35075</v>
      </c>
      <c r="F36229" s="14" t="s">
        <v>35081</v>
      </c>
      <c r="G36229" s="16"/>
      <c r="H36229" s="16"/>
      <c r="J36229" s="16">
        <v>0</v>
      </c>
      <c r="L36229" s="16">
        <f t="shared" si="1713"/>
        <v>0</v>
      </c>
      <c r="M36229" s="16">
        <v>15</v>
      </c>
      <c r="O36229" s="16">
        <f t="shared" si="1714"/>
        <v>15</v>
      </c>
      <c r="P36229" s="16">
        <f t="shared" si="1715"/>
        <v>15</v>
      </c>
    </row>
    <row r="36230" spans="2:16">
      <c r="B36230" s="457"/>
      <c r="D36230" s="14" t="s">
        <v>35075</v>
      </c>
      <c r="F36230" s="14" t="s">
        <v>35082</v>
      </c>
      <c r="G36230" s="16"/>
      <c r="H36230" s="16"/>
      <c r="J36230" s="16">
        <v>0</v>
      </c>
      <c r="L36230" s="16">
        <f t="shared" si="1713"/>
        <v>0</v>
      </c>
      <c r="M36230" s="16">
        <v>43</v>
      </c>
      <c r="O36230" s="16">
        <f t="shared" si="1714"/>
        <v>43</v>
      </c>
      <c r="P36230" s="16">
        <f t="shared" si="1715"/>
        <v>43</v>
      </c>
    </row>
    <row r="36231" spans="2:16">
      <c r="B36231" s="457"/>
      <c r="D36231" s="14" t="s">
        <v>35075</v>
      </c>
      <c r="F36231" s="14" t="s">
        <v>35083</v>
      </c>
      <c r="G36231" s="16"/>
      <c r="H36231" s="16"/>
      <c r="J36231" s="16">
        <v>0</v>
      </c>
      <c r="L36231" s="16">
        <f t="shared" si="1713"/>
        <v>0</v>
      </c>
      <c r="M36231" s="16">
        <v>28</v>
      </c>
      <c r="O36231" s="16">
        <f t="shared" si="1714"/>
        <v>28</v>
      </c>
      <c r="P36231" s="16">
        <f t="shared" si="1715"/>
        <v>28</v>
      </c>
    </row>
    <row r="36232" spans="2:16">
      <c r="B36232" s="457"/>
      <c r="D36232" s="14" t="s">
        <v>35075</v>
      </c>
      <c r="F36232" s="14" t="s">
        <v>35084</v>
      </c>
      <c r="G36232" s="16"/>
      <c r="H36232" s="16"/>
      <c r="J36232" s="16">
        <v>0</v>
      </c>
      <c r="L36232" s="16">
        <f t="shared" si="1713"/>
        <v>0</v>
      </c>
      <c r="M36232" s="16">
        <v>22</v>
      </c>
      <c r="O36232" s="16">
        <f t="shared" si="1714"/>
        <v>22</v>
      </c>
      <c r="P36232" s="16">
        <f t="shared" si="1715"/>
        <v>22</v>
      </c>
    </row>
    <row r="36233" spans="2:16">
      <c r="B36233" s="457"/>
      <c r="D36233" s="14" t="s">
        <v>35075</v>
      </c>
      <c r="F36233" s="14" t="s">
        <v>35085</v>
      </c>
      <c r="G36233" s="16"/>
      <c r="H36233" s="16"/>
      <c r="J36233" s="16">
        <v>0</v>
      </c>
      <c r="L36233" s="16">
        <f t="shared" si="1713"/>
        <v>0</v>
      </c>
      <c r="M36233" s="16">
        <v>19</v>
      </c>
      <c r="O36233" s="16">
        <f t="shared" si="1714"/>
        <v>19</v>
      </c>
      <c r="P36233" s="16">
        <f t="shared" si="1715"/>
        <v>19</v>
      </c>
    </row>
    <row r="36234" spans="2:16">
      <c r="B36234" s="457"/>
      <c r="D36234" s="14" t="s">
        <v>35075</v>
      </c>
      <c r="F36234" s="14" t="s">
        <v>35086</v>
      </c>
      <c r="G36234" s="16"/>
      <c r="H36234" s="16"/>
      <c r="J36234" s="16">
        <v>0</v>
      </c>
      <c r="L36234" s="16">
        <f t="shared" si="1713"/>
        <v>0</v>
      </c>
      <c r="M36234" s="16">
        <v>29</v>
      </c>
      <c r="O36234" s="16">
        <f t="shared" si="1714"/>
        <v>29</v>
      </c>
      <c r="P36234" s="16">
        <f t="shared" si="1715"/>
        <v>29</v>
      </c>
    </row>
    <row r="36235" spans="2:16">
      <c r="B36235" s="457"/>
      <c r="D36235" s="14" t="s">
        <v>35075</v>
      </c>
      <c r="F36235" s="14" t="s">
        <v>35087</v>
      </c>
      <c r="G36235" s="16"/>
      <c r="H36235" s="16"/>
      <c r="J36235" s="16">
        <v>0</v>
      </c>
      <c r="L36235" s="16">
        <f t="shared" si="1713"/>
        <v>0</v>
      </c>
      <c r="M36235" s="16">
        <v>18</v>
      </c>
      <c r="O36235" s="16">
        <f t="shared" si="1714"/>
        <v>18</v>
      </c>
      <c r="P36235" s="16">
        <f t="shared" si="1715"/>
        <v>18</v>
      </c>
    </row>
    <row r="36236" spans="2:16">
      <c r="B36236" s="457"/>
      <c r="D36236" s="14" t="s">
        <v>35075</v>
      </c>
      <c r="F36236" s="14" t="s">
        <v>35088</v>
      </c>
      <c r="G36236" s="16"/>
      <c r="H36236" s="16"/>
      <c r="J36236" s="16">
        <v>0</v>
      </c>
      <c r="L36236" s="16">
        <f t="shared" si="1713"/>
        <v>0</v>
      </c>
      <c r="M36236" s="16">
        <v>21</v>
      </c>
      <c r="O36236" s="16">
        <f t="shared" si="1714"/>
        <v>21</v>
      </c>
      <c r="P36236" s="16">
        <f t="shared" si="1715"/>
        <v>21</v>
      </c>
    </row>
    <row r="36237" spans="2:16">
      <c r="B36237" s="457"/>
      <c r="D36237" s="14" t="s">
        <v>35075</v>
      </c>
      <c r="F36237" s="14" t="s">
        <v>34737</v>
      </c>
      <c r="G36237" s="16"/>
      <c r="H36237" s="16"/>
      <c r="J36237" s="16">
        <v>0</v>
      </c>
      <c r="L36237" s="16">
        <f t="shared" si="1713"/>
        <v>0</v>
      </c>
      <c r="M36237" s="16">
        <v>127</v>
      </c>
      <c r="O36237" s="16">
        <f t="shared" si="1714"/>
        <v>127</v>
      </c>
      <c r="P36237" s="16">
        <f t="shared" si="1715"/>
        <v>127</v>
      </c>
    </row>
    <row r="36238" spans="2:16">
      <c r="B36238" s="457"/>
      <c r="D36238" s="14" t="s">
        <v>35075</v>
      </c>
      <c r="F36238" s="14" t="s">
        <v>1386</v>
      </c>
      <c r="G36238" s="16"/>
      <c r="H36238" s="16"/>
      <c r="J36238" s="16">
        <v>0</v>
      </c>
      <c r="L36238" s="16">
        <f t="shared" si="1713"/>
        <v>0</v>
      </c>
      <c r="M36238" s="16">
        <v>20</v>
      </c>
      <c r="O36238" s="16">
        <f t="shared" si="1714"/>
        <v>20</v>
      </c>
      <c r="P36238" s="16">
        <f t="shared" si="1715"/>
        <v>20</v>
      </c>
    </row>
    <row r="36239" spans="2:16">
      <c r="B36239" s="457"/>
      <c r="D36239" s="14" t="s">
        <v>35075</v>
      </c>
      <c r="F36239" s="14" t="s">
        <v>929</v>
      </c>
      <c r="G36239" s="16"/>
      <c r="H36239" s="16"/>
      <c r="J36239" s="16">
        <v>432</v>
      </c>
      <c r="L36239" s="16">
        <f t="shared" si="1713"/>
        <v>432</v>
      </c>
      <c r="M36239" s="16">
        <v>122</v>
      </c>
      <c r="O36239" s="16">
        <f t="shared" si="1714"/>
        <v>122</v>
      </c>
      <c r="P36239" s="16">
        <f t="shared" si="1715"/>
        <v>554</v>
      </c>
    </row>
    <row r="36240" spans="2:16">
      <c r="B36240" s="457"/>
      <c r="D36240" s="14" t="s">
        <v>35075</v>
      </c>
      <c r="F36240" s="14" t="s">
        <v>12482</v>
      </c>
      <c r="G36240" s="16"/>
      <c r="H36240" s="16"/>
      <c r="J36240" s="16">
        <v>891</v>
      </c>
      <c r="L36240" s="16">
        <f t="shared" si="1713"/>
        <v>891</v>
      </c>
      <c r="M36240" s="16">
        <v>420</v>
      </c>
      <c r="O36240" s="16">
        <f t="shared" si="1714"/>
        <v>420</v>
      </c>
      <c r="P36240" s="16">
        <f t="shared" si="1715"/>
        <v>1311</v>
      </c>
    </row>
    <row r="36241" spans="2:16">
      <c r="B36241" s="457"/>
      <c r="D36241" s="14" t="s">
        <v>35075</v>
      </c>
      <c r="F36241" s="14" t="s">
        <v>35089</v>
      </c>
      <c r="G36241" s="16"/>
      <c r="H36241" s="16"/>
      <c r="J36241" s="16">
        <v>0</v>
      </c>
      <c r="L36241" s="16">
        <f t="shared" si="1713"/>
        <v>0</v>
      </c>
      <c r="M36241" s="16">
        <v>0</v>
      </c>
      <c r="O36241" s="16">
        <f t="shared" si="1714"/>
        <v>0</v>
      </c>
      <c r="P36241" s="16">
        <f t="shared" si="1715"/>
        <v>0</v>
      </c>
    </row>
    <row r="36242" spans="2:16">
      <c r="B36242" s="457"/>
      <c r="D36242" s="14" t="s">
        <v>35075</v>
      </c>
      <c r="F36242" s="14" t="s">
        <v>35090</v>
      </c>
      <c r="G36242" s="16"/>
      <c r="H36242" s="16"/>
      <c r="J36242" s="16">
        <v>323</v>
      </c>
      <c r="L36242" s="16">
        <f t="shared" si="1713"/>
        <v>323</v>
      </c>
      <c r="M36242" s="16">
        <v>208</v>
      </c>
      <c r="O36242" s="16">
        <f t="shared" si="1714"/>
        <v>208</v>
      </c>
      <c r="P36242" s="16">
        <f t="shared" si="1715"/>
        <v>531</v>
      </c>
    </row>
    <row r="36243" spans="2:16">
      <c r="B36243" s="457"/>
      <c r="D36243" s="14" t="s">
        <v>35075</v>
      </c>
      <c r="F36243" s="14" t="s">
        <v>35091</v>
      </c>
      <c r="G36243" s="16"/>
      <c r="H36243" s="16"/>
      <c r="J36243" s="16">
        <v>0</v>
      </c>
      <c r="L36243" s="16">
        <f t="shared" si="1713"/>
        <v>0</v>
      </c>
      <c r="M36243" s="16">
        <v>8</v>
      </c>
      <c r="O36243" s="16">
        <f t="shared" si="1714"/>
        <v>8</v>
      </c>
      <c r="P36243" s="16">
        <f t="shared" si="1715"/>
        <v>8</v>
      </c>
    </row>
    <row r="36244" spans="2:16">
      <c r="B36244" s="457"/>
      <c r="D36244" s="14" t="s">
        <v>35075</v>
      </c>
      <c r="F36244" s="14" t="s">
        <v>35092</v>
      </c>
      <c r="G36244" s="16"/>
      <c r="H36244" s="16"/>
      <c r="J36244" s="16">
        <v>0</v>
      </c>
      <c r="L36244" s="16">
        <f t="shared" si="1713"/>
        <v>0</v>
      </c>
      <c r="M36244" s="16">
        <v>13</v>
      </c>
      <c r="O36244" s="16">
        <f t="shared" si="1714"/>
        <v>13</v>
      </c>
      <c r="P36244" s="16">
        <f t="shared" si="1715"/>
        <v>13</v>
      </c>
    </row>
    <row r="36245" spans="2:16">
      <c r="B36245" s="457"/>
      <c r="D36245" s="14" t="s">
        <v>35075</v>
      </c>
      <c r="F36245" s="14" t="s">
        <v>35093</v>
      </c>
      <c r="G36245" s="16"/>
      <c r="H36245" s="16"/>
      <c r="J36245" s="16">
        <v>0</v>
      </c>
      <c r="L36245" s="16">
        <f t="shared" si="1713"/>
        <v>0</v>
      </c>
      <c r="M36245" s="16">
        <v>20</v>
      </c>
      <c r="O36245" s="16">
        <f t="shared" si="1714"/>
        <v>20</v>
      </c>
      <c r="P36245" s="16">
        <f t="shared" si="1715"/>
        <v>20</v>
      </c>
    </row>
    <row r="36246" spans="2:16">
      <c r="B36246" s="457"/>
      <c r="D36246" s="14" t="s">
        <v>35075</v>
      </c>
      <c r="F36246" s="14" t="s">
        <v>35094</v>
      </c>
      <c r="G36246" s="16"/>
      <c r="H36246" s="16"/>
      <c r="J36246" s="16">
        <v>0</v>
      </c>
      <c r="L36246" s="16">
        <f t="shared" si="1713"/>
        <v>0</v>
      </c>
      <c r="M36246" s="16">
        <v>13</v>
      </c>
      <c r="O36246" s="16">
        <f t="shared" si="1714"/>
        <v>13</v>
      </c>
      <c r="P36246" s="16">
        <f t="shared" si="1715"/>
        <v>13</v>
      </c>
    </row>
    <row r="36247" spans="2:16">
      <c r="B36247" s="457"/>
      <c r="D36247" s="14" t="s">
        <v>35075</v>
      </c>
      <c r="F36247" s="14" t="s">
        <v>35095</v>
      </c>
      <c r="G36247" s="16"/>
      <c r="H36247" s="16"/>
      <c r="J36247" s="16">
        <v>0</v>
      </c>
      <c r="L36247" s="16">
        <f t="shared" si="1713"/>
        <v>0</v>
      </c>
      <c r="M36247" s="16">
        <v>6</v>
      </c>
      <c r="O36247" s="16">
        <f t="shared" si="1714"/>
        <v>6</v>
      </c>
      <c r="P36247" s="16">
        <f t="shared" si="1715"/>
        <v>6</v>
      </c>
    </row>
    <row r="36248" spans="2:16">
      <c r="B36248" s="457"/>
      <c r="D36248" s="14" t="s">
        <v>35075</v>
      </c>
      <c r="F36248" s="14" t="s">
        <v>35096</v>
      </c>
      <c r="G36248" s="16"/>
      <c r="H36248" s="16"/>
      <c r="J36248" s="16">
        <v>0</v>
      </c>
      <c r="L36248" s="16">
        <f t="shared" si="1713"/>
        <v>0</v>
      </c>
      <c r="M36248" s="16">
        <v>13</v>
      </c>
      <c r="O36248" s="16">
        <f t="shared" si="1714"/>
        <v>13</v>
      </c>
      <c r="P36248" s="16">
        <f t="shared" si="1715"/>
        <v>13</v>
      </c>
    </row>
    <row r="36249" spans="2:16">
      <c r="B36249" s="457"/>
      <c r="D36249" s="14" t="s">
        <v>35075</v>
      </c>
      <c r="F36249" s="14" t="s">
        <v>35097</v>
      </c>
      <c r="G36249" s="16"/>
      <c r="H36249" s="16"/>
      <c r="J36249" s="16">
        <v>0</v>
      </c>
      <c r="L36249" s="16">
        <f t="shared" si="1713"/>
        <v>0</v>
      </c>
      <c r="M36249" s="16">
        <v>9</v>
      </c>
      <c r="O36249" s="16">
        <f t="shared" si="1714"/>
        <v>9</v>
      </c>
      <c r="P36249" s="16">
        <f t="shared" si="1715"/>
        <v>9</v>
      </c>
    </row>
    <row r="36250" spans="2:16">
      <c r="B36250" s="457"/>
      <c r="D36250" s="14" t="s">
        <v>35075</v>
      </c>
      <c r="F36250" s="14" t="s">
        <v>35098</v>
      </c>
      <c r="G36250" s="16"/>
      <c r="H36250" s="16"/>
      <c r="J36250" s="16">
        <v>0</v>
      </c>
      <c r="L36250" s="16">
        <f t="shared" si="1713"/>
        <v>0</v>
      </c>
      <c r="M36250" s="16">
        <v>22</v>
      </c>
      <c r="O36250" s="16">
        <f t="shared" si="1714"/>
        <v>22</v>
      </c>
      <c r="P36250" s="16">
        <f t="shared" si="1715"/>
        <v>22</v>
      </c>
    </row>
    <row r="36251" spans="2:16">
      <c r="B36251" s="457"/>
      <c r="D36251" s="14" t="s">
        <v>35075</v>
      </c>
      <c r="F36251" s="14" t="s">
        <v>35099</v>
      </c>
      <c r="G36251" s="16"/>
      <c r="H36251" s="16"/>
      <c r="J36251" s="16">
        <v>0</v>
      </c>
      <c r="L36251" s="16">
        <f t="shared" si="1713"/>
        <v>0</v>
      </c>
      <c r="M36251" s="16">
        <v>8</v>
      </c>
      <c r="O36251" s="16">
        <f t="shared" si="1714"/>
        <v>8</v>
      </c>
      <c r="P36251" s="16">
        <f t="shared" si="1715"/>
        <v>8</v>
      </c>
    </row>
    <row r="36252" spans="2:16">
      <c r="B36252" s="457"/>
      <c r="D36252" s="14" t="s">
        <v>35075</v>
      </c>
      <c r="F36252" s="14" t="s">
        <v>35100</v>
      </c>
      <c r="G36252" s="16"/>
      <c r="H36252" s="16"/>
      <c r="J36252" s="16">
        <v>1484</v>
      </c>
      <c r="L36252" s="16">
        <f t="shared" si="1713"/>
        <v>1484</v>
      </c>
      <c r="M36252" s="16">
        <v>418</v>
      </c>
      <c r="O36252" s="16">
        <f t="shared" si="1714"/>
        <v>418</v>
      </c>
      <c r="P36252" s="16">
        <f t="shared" si="1715"/>
        <v>1902</v>
      </c>
    </row>
    <row r="36253" spans="2:16">
      <c r="B36253" s="457"/>
      <c r="D36253" s="14" t="s">
        <v>35075</v>
      </c>
      <c r="F36253" s="14" t="s">
        <v>10209</v>
      </c>
      <c r="G36253" s="16"/>
      <c r="H36253" s="16"/>
      <c r="J36253" s="16">
        <v>0</v>
      </c>
      <c r="L36253" s="16">
        <f t="shared" si="1713"/>
        <v>0</v>
      </c>
      <c r="M36253" s="16">
        <v>41</v>
      </c>
      <c r="O36253" s="16">
        <f t="shared" si="1714"/>
        <v>41</v>
      </c>
      <c r="P36253" s="16">
        <f t="shared" si="1715"/>
        <v>41</v>
      </c>
    </row>
    <row r="36254" spans="2:16">
      <c r="B36254" s="457"/>
      <c r="D36254" s="14" t="s">
        <v>35075</v>
      </c>
      <c r="F36254" s="14" t="s">
        <v>35101</v>
      </c>
      <c r="G36254" s="16"/>
      <c r="H36254" s="16"/>
      <c r="J36254" s="16">
        <v>0</v>
      </c>
      <c r="L36254" s="16">
        <f t="shared" si="1713"/>
        <v>0</v>
      </c>
      <c r="M36254" s="16">
        <v>0</v>
      </c>
      <c r="O36254" s="16">
        <f t="shared" si="1714"/>
        <v>0</v>
      </c>
      <c r="P36254" s="16">
        <f t="shared" si="1715"/>
        <v>0</v>
      </c>
    </row>
    <row r="36255" spans="2:16">
      <c r="B36255" s="457"/>
      <c r="D36255" s="14" t="s">
        <v>35075</v>
      </c>
      <c r="F36255" s="14" t="s">
        <v>35102</v>
      </c>
      <c r="G36255" s="16"/>
      <c r="H36255" s="16"/>
      <c r="J36255" s="16">
        <v>284</v>
      </c>
      <c r="L36255" s="16">
        <f t="shared" si="1713"/>
        <v>284</v>
      </c>
      <c r="M36255" s="16">
        <v>0</v>
      </c>
      <c r="O36255" s="16">
        <f t="shared" si="1714"/>
        <v>0</v>
      </c>
      <c r="P36255" s="16">
        <f t="shared" si="1715"/>
        <v>284</v>
      </c>
    </row>
    <row r="36256" spans="2:16">
      <c r="B36256" s="457"/>
      <c r="D36256" s="14" t="s">
        <v>35075</v>
      </c>
      <c r="F36256" s="14" t="s">
        <v>35103</v>
      </c>
      <c r="G36256" s="16"/>
      <c r="H36256" s="16"/>
      <c r="J36256" s="16">
        <v>0</v>
      </c>
      <c r="L36256" s="16">
        <f t="shared" si="1713"/>
        <v>0</v>
      </c>
      <c r="M36256" s="16">
        <v>0</v>
      </c>
      <c r="O36256" s="16">
        <f t="shared" si="1714"/>
        <v>0</v>
      </c>
      <c r="P36256" s="16">
        <f t="shared" si="1715"/>
        <v>0</v>
      </c>
    </row>
    <row r="36257" spans="2:16">
      <c r="B36257" s="457"/>
      <c r="D36257" s="14" t="s">
        <v>35075</v>
      </c>
      <c r="F36257" s="14" t="s">
        <v>35104</v>
      </c>
      <c r="G36257" s="16"/>
      <c r="H36257" s="16"/>
      <c r="J36257" s="16">
        <v>415</v>
      </c>
      <c r="L36257" s="16">
        <f t="shared" si="1713"/>
        <v>415</v>
      </c>
      <c r="M36257" s="16">
        <v>210</v>
      </c>
      <c r="O36257" s="16">
        <f t="shared" si="1714"/>
        <v>210</v>
      </c>
      <c r="P36257" s="16">
        <f t="shared" si="1715"/>
        <v>625</v>
      </c>
    </row>
    <row r="36258" spans="2:16">
      <c r="B36258" s="457"/>
      <c r="D36258" s="14" t="s">
        <v>35075</v>
      </c>
      <c r="F36258" s="14" t="s">
        <v>35105</v>
      </c>
      <c r="G36258" s="16"/>
      <c r="H36258" s="16"/>
      <c r="J36258" s="16">
        <v>125</v>
      </c>
      <c r="L36258" s="16">
        <f t="shared" si="1713"/>
        <v>125</v>
      </c>
      <c r="M36258" s="16">
        <v>0</v>
      </c>
      <c r="O36258" s="16">
        <f t="shared" si="1714"/>
        <v>0</v>
      </c>
      <c r="P36258" s="16">
        <f t="shared" si="1715"/>
        <v>125</v>
      </c>
    </row>
    <row r="36259" spans="2:16">
      <c r="B36259" s="457"/>
      <c r="D36259" s="14" t="s">
        <v>35075</v>
      </c>
      <c r="F36259" s="14" t="s">
        <v>35106</v>
      </c>
      <c r="G36259" s="16"/>
      <c r="H36259" s="16"/>
      <c r="J36259" s="16">
        <v>287</v>
      </c>
      <c r="L36259" s="16">
        <f t="shared" si="1713"/>
        <v>287</v>
      </c>
      <c r="M36259" s="16">
        <v>0</v>
      </c>
      <c r="O36259" s="16">
        <f t="shared" si="1714"/>
        <v>0</v>
      </c>
      <c r="P36259" s="16">
        <f t="shared" si="1715"/>
        <v>287</v>
      </c>
    </row>
    <row r="36260" spans="2:16">
      <c r="B36260" s="457"/>
      <c r="D36260" s="14" t="s">
        <v>35075</v>
      </c>
      <c r="F36260" s="14" t="s">
        <v>35107</v>
      </c>
      <c r="G36260" s="16"/>
      <c r="H36260" s="16"/>
      <c r="J36260" s="16">
        <v>767</v>
      </c>
      <c r="L36260" s="16">
        <f t="shared" si="1713"/>
        <v>767</v>
      </c>
      <c r="M36260" s="16">
        <v>72</v>
      </c>
      <c r="O36260" s="16">
        <f t="shared" si="1714"/>
        <v>72</v>
      </c>
      <c r="P36260" s="16">
        <f t="shared" si="1715"/>
        <v>839</v>
      </c>
    </row>
    <row r="36261" spans="2:16">
      <c r="B36261" s="457"/>
      <c r="D36261" s="14" t="s">
        <v>35075</v>
      </c>
      <c r="F36261" s="14" t="s">
        <v>35108</v>
      </c>
      <c r="G36261" s="16"/>
      <c r="H36261" s="16"/>
      <c r="J36261" s="16">
        <v>189</v>
      </c>
      <c r="L36261" s="16">
        <f t="shared" si="1713"/>
        <v>189</v>
      </c>
      <c r="M36261" s="16">
        <v>157</v>
      </c>
      <c r="O36261" s="16">
        <f t="shared" si="1714"/>
        <v>157</v>
      </c>
      <c r="P36261" s="16">
        <f t="shared" si="1715"/>
        <v>346</v>
      </c>
    </row>
    <row r="36262" spans="2:16">
      <c r="B36262" s="457"/>
      <c r="D36262" s="14" t="s">
        <v>35075</v>
      </c>
      <c r="F36262" s="14" t="s">
        <v>35109</v>
      </c>
      <c r="G36262" s="16"/>
      <c r="H36262" s="16"/>
      <c r="J36262" s="16">
        <v>228</v>
      </c>
      <c r="L36262" s="16">
        <f t="shared" si="1713"/>
        <v>228</v>
      </c>
      <c r="M36262" s="16">
        <v>170</v>
      </c>
      <c r="O36262" s="16">
        <f t="shared" si="1714"/>
        <v>170</v>
      </c>
      <c r="P36262" s="16">
        <f t="shared" si="1715"/>
        <v>398</v>
      </c>
    </row>
    <row r="36263" spans="2:16">
      <c r="B36263" s="457"/>
      <c r="D36263" s="14" t="s">
        <v>35075</v>
      </c>
      <c r="F36263" s="14" t="s">
        <v>35110</v>
      </c>
      <c r="G36263" s="16"/>
      <c r="H36263" s="16"/>
      <c r="J36263" s="16">
        <v>66</v>
      </c>
      <c r="L36263" s="16">
        <f t="shared" si="1713"/>
        <v>66</v>
      </c>
      <c r="M36263" s="16">
        <v>98</v>
      </c>
      <c r="O36263" s="16">
        <f t="shared" si="1714"/>
        <v>98</v>
      </c>
      <c r="P36263" s="16">
        <f t="shared" si="1715"/>
        <v>164</v>
      </c>
    </row>
    <row r="36264" spans="2:16">
      <c r="B36264" s="457"/>
      <c r="D36264" s="14" t="s">
        <v>35075</v>
      </c>
      <c r="F36264" s="14" t="s">
        <v>35111</v>
      </c>
      <c r="G36264" s="16"/>
      <c r="H36264" s="16"/>
      <c r="J36264" s="16">
        <v>733</v>
      </c>
      <c r="L36264" s="16">
        <f t="shared" si="1713"/>
        <v>733</v>
      </c>
      <c r="M36264" s="16">
        <v>355</v>
      </c>
      <c r="O36264" s="16">
        <f t="shared" si="1714"/>
        <v>355</v>
      </c>
      <c r="P36264" s="16">
        <f t="shared" si="1715"/>
        <v>1088</v>
      </c>
    </row>
    <row r="36265" spans="2:16">
      <c r="B36265" s="457"/>
      <c r="D36265" s="14" t="s">
        <v>35075</v>
      </c>
      <c r="F36265" s="14" t="s">
        <v>2274</v>
      </c>
      <c r="G36265" s="16"/>
      <c r="H36265" s="16"/>
      <c r="J36265" s="16">
        <v>0</v>
      </c>
      <c r="L36265" s="16">
        <f t="shared" si="1713"/>
        <v>0</v>
      </c>
      <c r="M36265" s="16">
        <v>0</v>
      </c>
      <c r="O36265" s="16">
        <f t="shared" si="1714"/>
        <v>0</v>
      </c>
      <c r="P36265" s="16">
        <f t="shared" si="1715"/>
        <v>0</v>
      </c>
    </row>
    <row r="36266" spans="2:16">
      <c r="B36266" s="457"/>
      <c r="D36266" s="14" t="s">
        <v>35075</v>
      </c>
      <c r="F36266" s="14" t="s">
        <v>35112</v>
      </c>
      <c r="G36266" s="16"/>
      <c r="H36266" s="16"/>
      <c r="J36266" s="16">
        <v>0</v>
      </c>
      <c r="L36266" s="16">
        <f t="shared" si="1713"/>
        <v>0</v>
      </c>
      <c r="M36266" s="16">
        <v>0</v>
      </c>
      <c r="O36266" s="16">
        <f t="shared" si="1714"/>
        <v>0</v>
      </c>
      <c r="P36266" s="16">
        <f t="shared" si="1715"/>
        <v>0</v>
      </c>
    </row>
    <row r="36267" spans="2:16">
      <c r="B36267" s="457"/>
      <c r="D36267" s="14" t="s">
        <v>35075</v>
      </c>
      <c r="F36267" s="14" t="s">
        <v>1816</v>
      </c>
      <c r="G36267" s="16"/>
      <c r="H36267" s="16"/>
      <c r="J36267" s="16">
        <v>434</v>
      </c>
      <c r="L36267" s="16">
        <f t="shared" si="1713"/>
        <v>434</v>
      </c>
      <c r="M36267" s="16">
        <v>0</v>
      </c>
      <c r="O36267" s="16">
        <f t="shared" si="1714"/>
        <v>0</v>
      </c>
      <c r="P36267" s="16">
        <f t="shared" si="1715"/>
        <v>434</v>
      </c>
    </row>
    <row r="36268" spans="2:16">
      <c r="B36268" s="457"/>
      <c r="D36268" s="14" t="s">
        <v>35075</v>
      </c>
      <c r="F36268" s="14" t="s">
        <v>34925</v>
      </c>
      <c r="G36268" s="16"/>
      <c r="H36268" s="16"/>
      <c r="J36268" s="16">
        <v>0</v>
      </c>
      <c r="L36268" s="16">
        <f t="shared" si="1713"/>
        <v>0</v>
      </c>
      <c r="M36268" s="16">
        <v>0</v>
      </c>
      <c r="O36268" s="16">
        <f t="shared" si="1714"/>
        <v>0</v>
      </c>
      <c r="P36268" s="16">
        <f t="shared" si="1715"/>
        <v>0</v>
      </c>
    </row>
    <row r="36269" spans="2:16">
      <c r="B36269" s="457"/>
      <c r="D36269" s="14" t="s">
        <v>35075</v>
      </c>
      <c r="F36269" s="14" t="s">
        <v>35113</v>
      </c>
      <c r="G36269" s="16"/>
      <c r="H36269" s="16"/>
      <c r="J36269" s="16">
        <v>0</v>
      </c>
      <c r="L36269" s="16">
        <f t="shared" si="1713"/>
        <v>0</v>
      </c>
      <c r="M36269" s="16">
        <v>0</v>
      </c>
      <c r="O36269" s="16">
        <f t="shared" si="1714"/>
        <v>0</v>
      </c>
      <c r="P36269" s="16">
        <f t="shared" si="1715"/>
        <v>0</v>
      </c>
    </row>
    <row r="36270" spans="2:16">
      <c r="B36270" s="457"/>
      <c r="D36270" s="14" t="s">
        <v>35075</v>
      </c>
      <c r="F36270" s="14" t="s">
        <v>35114</v>
      </c>
      <c r="G36270" s="16"/>
      <c r="H36270" s="16"/>
      <c r="J36270" s="16">
        <v>0</v>
      </c>
      <c r="L36270" s="16">
        <f t="shared" si="1713"/>
        <v>0</v>
      </c>
      <c r="M36270" s="16">
        <v>0</v>
      </c>
      <c r="O36270" s="16">
        <f t="shared" si="1714"/>
        <v>0</v>
      </c>
      <c r="P36270" s="16">
        <f t="shared" si="1715"/>
        <v>0</v>
      </c>
    </row>
    <row r="36271" spans="2:16">
      <c r="B36271" s="457"/>
      <c r="D36271" s="14" t="s">
        <v>35075</v>
      </c>
      <c r="F36271" s="14" t="s">
        <v>35115</v>
      </c>
      <c r="G36271" s="16"/>
      <c r="H36271" s="16"/>
      <c r="J36271" s="16">
        <v>0</v>
      </c>
      <c r="L36271" s="16">
        <f t="shared" si="1713"/>
        <v>0</v>
      </c>
      <c r="M36271" s="16">
        <v>0</v>
      </c>
      <c r="O36271" s="16">
        <f t="shared" si="1714"/>
        <v>0</v>
      </c>
      <c r="P36271" s="16">
        <f t="shared" si="1715"/>
        <v>0</v>
      </c>
    </row>
    <row r="36272" spans="2:16">
      <c r="B36272" s="457"/>
      <c r="D36272" s="14" t="s">
        <v>35075</v>
      </c>
      <c r="F36272" s="14" t="s">
        <v>35116</v>
      </c>
      <c r="G36272" s="16"/>
      <c r="H36272" s="16"/>
      <c r="J36272" s="16">
        <v>0</v>
      </c>
      <c r="L36272" s="16">
        <f t="shared" si="1713"/>
        <v>0</v>
      </c>
      <c r="M36272" s="16">
        <v>28</v>
      </c>
      <c r="O36272" s="16">
        <f t="shared" si="1714"/>
        <v>28</v>
      </c>
      <c r="P36272" s="16">
        <f t="shared" si="1715"/>
        <v>28</v>
      </c>
    </row>
    <row r="36273" spans="2:16">
      <c r="B36273" s="457"/>
      <c r="D36273" s="14" t="s">
        <v>35075</v>
      </c>
      <c r="F36273" s="14" t="s">
        <v>35117</v>
      </c>
      <c r="G36273" s="16"/>
      <c r="H36273" s="16"/>
      <c r="J36273" s="16">
        <v>0</v>
      </c>
      <c r="L36273" s="16">
        <f t="shared" si="1713"/>
        <v>0</v>
      </c>
      <c r="M36273" s="16">
        <v>46</v>
      </c>
      <c r="O36273" s="16">
        <f t="shared" si="1714"/>
        <v>46</v>
      </c>
      <c r="P36273" s="16">
        <f t="shared" si="1715"/>
        <v>46</v>
      </c>
    </row>
    <row r="36274" spans="2:16">
      <c r="B36274" s="457"/>
      <c r="D36274" s="14" t="s">
        <v>35075</v>
      </c>
      <c r="F36274" s="14" t="s">
        <v>35118</v>
      </c>
      <c r="G36274" s="16"/>
      <c r="H36274" s="16"/>
      <c r="J36274" s="16">
        <v>0</v>
      </c>
      <c r="L36274" s="16">
        <f t="shared" ref="L36274:L36337" si="1716">+J36274+K36274</f>
        <v>0</v>
      </c>
      <c r="M36274" s="16">
        <v>21</v>
      </c>
      <c r="O36274" s="16">
        <f t="shared" ref="O36274:O36337" si="1717">+M36274+N36274</f>
        <v>21</v>
      </c>
      <c r="P36274" s="16">
        <f t="shared" ref="P36274:P36337" si="1718">+O36274+L36274</f>
        <v>21</v>
      </c>
    </row>
    <row r="36275" spans="2:16">
      <c r="B36275" s="457"/>
      <c r="D36275" s="14" t="s">
        <v>35075</v>
      </c>
      <c r="F36275" s="14" t="s">
        <v>35119</v>
      </c>
      <c r="G36275" s="16"/>
      <c r="H36275" s="16"/>
      <c r="J36275" s="16">
        <v>0</v>
      </c>
      <c r="L36275" s="16">
        <f t="shared" si="1716"/>
        <v>0</v>
      </c>
      <c r="M36275" s="16">
        <v>124</v>
      </c>
      <c r="O36275" s="16">
        <f t="shared" si="1717"/>
        <v>124</v>
      </c>
      <c r="P36275" s="16">
        <f t="shared" si="1718"/>
        <v>124</v>
      </c>
    </row>
    <row r="36276" spans="2:16">
      <c r="B36276" s="457"/>
      <c r="D36276" s="14" t="s">
        <v>35075</v>
      </c>
      <c r="F36276" s="14" t="s">
        <v>35120</v>
      </c>
      <c r="G36276" s="16"/>
      <c r="H36276" s="16"/>
      <c r="J36276" s="16">
        <v>0</v>
      </c>
      <c r="L36276" s="16">
        <f t="shared" si="1716"/>
        <v>0</v>
      </c>
      <c r="M36276" s="16">
        <v>302</v>
      </c>
      <c r="O36276" s="16">
        <f t="shared" si="1717"/>
        <v>302</v>
      </c>
      <c r="P36276" s="16">
        <f t="shared" si="1718"/>
        <v>302</v>
      </c>
    </row>
    <row r="36277" spans="2:16">
      <c r="B36277" s="457"/>
      <c r="D36277" s="14" t="s">
        <v>35075</v>
      </c>
      <c r="F36277" s="14" t="s">
        <v>35121</v>
      </c>
      <c r="G36277" s="16"/>
      <c r="H36277" s="16"/>
      <c r="J36277" s="16">
        <v>0</v>
      </c>
      <c r="L36277" s="16">
        <f t="shared" si="1716"/>
        <v>0</v>
      </c>
      <c r="M36277" s="16">
        <v>94</v>
      </c>
      <c r="O36277" s="16">
        <f t="shared" si="1717"/>
        <v>94</v>
      </c>
      <c r="P36277" s="16">
        <f t="shared" si="1718"/>
        <v>94</v>
      </c>
    </row>
    <row r="36278" spans="2:16">
      <c r="B36278" s="457"/>
      <c r="D36278" s="14" t="s">
        <v>35075</v>
      </c>
      <c r="F36278" s="14" t="s">
        <v>35122</v>
      </c>
      <c r="G36278" s="16"/>
      <c r="H36278" s="16"/>
      <c r="J36278" s="16">
        <v>193</v>
      </c>
      <c r="L36278" s="16">
        <f t="shared" si="1716"/>
        <v>193</v>
      </c>
      <c r="M36278" s="16">
        <v>0</v>
      </c>
      <c r="O36278" s="16">
        <f t="shared" si="1717"/>
        <v>0</v>
      </c>
      <c r="P36278" s="16">
        <f t="shared" si="1718"/>
        <v>193</v>
      </c>
    </row>
    <row r="36279" spans="2:16">
      <c r="B36279" s="457"/>
      <c r="D36279" s="14" t="s">
        <v>35075</v>
      </c>
      <c r="F36279" s="14" t="s">
        <v>35123</v>
      </c>
      <c r="G36279" s="16"/>
      <c r="H36279" s="16"/>
      <c r="J36279" s="16">
        <v>200</v>
      </c>
      <c r="L36279" s="16">
        <f t="shared" si="1716"/>
        <v>200</v>
      </c>
      <c r="M36279" s="16">
        <v>170</v>
      </c>
      <c r="O36279" s="16">
        <f t="shared" si="1717"/>
        <v>170</v>
      </c>
      <c r="P36279" s="16">
        <f t="shared" si="1718"/>
        <v>370</v>
      </c>
    </row>
    <row r="36280" spans="2:16">
      <c r="B36280" s="457"/>
      <c r="D36280" s="14" t="s">
        <v>35075</v>
      </c>
      <c r="F36280" s="14" t="s">
        <v>35124</v>
      </c>
      <c r="G36280" s="16"/>
      <c r="H36280" s="16"/>
      <c r="J36280" s="16">
        <v>513</v>
      </c>
      <c r="L36280" s="16">
        <f t="shared" si="1716"/>
        <v>513</v>
      </c>
      <c r="M36280" s="16">
        <v>0</v>
      </c>
      <c r="O36280" s="16">
        <f t="shared" si="1717"/>
        <v>0</v>
      </c>
      <c r="P36280" s="16">
        <f t="shared" si="1718"/>
        <v>513</v>
      </c>
    </row>
    <row r="36281" spans="2:16">
      <c r="B36281" s="457"/>
      <c r="D36281" s="14" t="s">
        <v>35075</v>
      </c>
      <c r="F36281" s="14" t="s">
        <v>35112</v>
      </c>
      <c r="G36281" s="16"/>
      <c r="H36281" s="16"/>
      <c r="J36281" s="16">
        <v>164</v>
      </c>
      <c r="L36281" s="16">
        <f t="shared" si="1716"/>
        <v>164</v>
      </c>
      <c r="M36281" s="16">
        <v>0</v>
      </c>
      <c r="O36281" s="16">
        <f t="shared" si="1717"/>
        <v>0</v>
      </c>
      <c r="P36281" s="16">
        <f t="shared" si="1718"/>
        <v>164</v>
      </c>
    </row>
    <row r="36282" spans="2:16">
      <c r="B36282" s="457"/>
      <c r="D36282" s="14" t="s">
        <v>35075</v>
      </c>
      <c r="F36282" s="14" t="s">
        <v>33453</v>
      </c>
      <c r="G36282" s="16"/>
      <c r="H36282" s="16"/>
      <c r="J36282" s="16">
        <v>0</v>
      </c>
      <c r="L36282" s="16">
        <f t="shared" si="1716"/>
        <v>0</v>
      </c>
      <c r="M36282" s="16">
        <v>0</v>
      </c>
      <c r="O36282" s="16">
        <f t="shared" si="1717"/>
        <v>0</v>
      </c>
      <c r="P36282" s="16">
        <f t="shared" si="1718"/>
        <v>0</v>
      </c>
    </row>
    <row r="36283" spans="2:16">
      <c r="B36283" s="457"/>
      <c r="D36283" s="14" t="s">
        <v>35075</v>
      </c>
      <c r="F36283" s="14" t="s">
        <v>35125</v>
      </c>
      <c r="G36283" s="16"/>
      <c r="H36283" s="16"/>
      <c r="J36283" s="16">
        <v>0</v>
      </c>
      <c r="L36283" s="16">
        <f t="shared" si="1716"/>
        <v>0</v>
      </c>
      <c r="M36283" s="16">
        <v>0</v>
      </c>
      <c r="O36283" s="16">
        <f t="shared" si="1717"/>
        <v>0</v>
      </c>
      <c r="P36283" s="16">
        <f t="shared" si="1718"/>
        <v>0</v>
      </c>
    </row>
    <row r="36284" spans="2:16">
      <c r="B36284" s="457"/>
      <c r="D36284" s="14" t="s">
        <v>35075</v>
      </c>
      <c r="F36284" s="14" t="s">
        <v>35126</v>
      </c>
      <c r="G36284" s="16"/>
      <c r="H36284" s="16"/>
      <c r="J36284" s="16">
        <v>135</v>
      </c>
      <c r="L36284" s="16">
        <f t="shared" si="1716"/>
        <v>135</v>
      </c>
      <c r="M36284" s="16">
        <v>115</v>
      </c>
      <c r="O36284" s="16">
        <f t="shared" si="1717"/>
        <v>115</v>
      </c>
      <c r="P36284" s="16">
        <f t="shared" si="1718"/>
        <v>250</v>
      </c>
    </row>
    <row r="36285" spans="2:16">
      <c r="B36285" s="457"/>
      <c r="D36285" s="14" t="s">
        <v>35075</v>
      </c>
      <c r="F36285" s="14" t="s">
        <v>17576</v>
      </c>
      <c r="G36285" s="16"/>
      <c r="H36285" s="16"/>
      <c r="J36285" s="16">
        <v>118</v>
      </c>
      <c r="L36285" s="16">
        <f t="shared" si="1716"/>
        <v>118</v>
      </c>
      <c r="M36285" s="16">
        <v>55</v>
      </c>
      <c r="O36285" s="16">
        <f t="shared" si="1717"/>
        <v>55</v>
      </c>
      <c r="P36285" s="16">
        <f t="shared" si="1718"/>
        <v>173</v>
      </c>
    </row>
    <row r="36286" spans="2:16">
      <c r="B36286" s="457"/>
      <c r="D36286" s="14" t="s">
        <v>35075</v>
      </c>
      <c r="F36286" s="14" t="s">
        <v>35127</v>
      </c>
      <c r="G36286" s="16"/>
      <c r="H36286" s="16"/>
      <c r="J36286" s="16">
        <v>98</v>
      </c>
      <c r="L36286" s="16">
        <f t="shared" si="1716"/>
        <v>98</v>
      </c>
      <c r="M36286" s="16">
        <v>85</v>
      </c>
      <c r="O36286" s="16">
        <f t="shared" si="1717"/>
        <v>85</v>
      </c>
      <c r="P36286" s="16">
        <f t="shared" si="1718"/>
        <v>183</v>
      </c>
    </row>
    <row r="36287" spans="2:16">
      <c r="B36287" s="457"/>
      <c r="D36287" s="14" t="s">
        <v>35075</v>
      </c>
      <c r="F36287" s="14" t="s">
        <v>35128</v>
      </c>
      <c r="G36287" s="16"/>
      <c r="H36287" s="16"/>
      <c r="J36287" s="16">
        <v>260</v>
      </c>
      <c r="L36287" s="16">
        <f t="shared" si="1716"/>
        <v>260</v>
      </c>
      <c r="M36287" s="16">
        <v>0</v>
      </c>
      <c r="O36287" s="16">
        <f t="shared" si="1717"/>
        <v>0</v>
      </c>
      <c r="P36287" s="16">
        <f t="shared" si="1718"/>
        <v>260</v>
      </c>
    </row>
    <row r="36288" spans="2:16">
      <c r="B36288" s="457"/>
      <c r="D36288" s="14" t="s">
        <v>35075</v>
      </c>
      <c r="F36288" s="3" t="s">
        <v>34537</v>
      </c>
      <c r="G36288" s="16"/>
      <c r="H36288" s="16"/>
      <c r="J36288" s="16">
        <v>0</v>
      </c>
      <c r="L36288" s="16">
        <f t="shared" si="1716"/>
        <v>0</v>
      </c>
      <c r="M36288" s="16">
        <v>14</v>
      </c>
      <c r="O36288" s="16">
        <f t="shared" si="1717"/>
        <v>14</v>
      </c>
      <c r="P36288" s="16">
        <f t="shared" si="1718"/>
        <v>14</v>
      </c>
    </row>
    <row r="36289" spans="2:16">
      <c r="B36289" s="457"/>
      <c r="D36289" s="14" t="s">
        <v>35075</v>
      </c>
      <c r="F36289" s="3" t="s">
        <v>35129</v>
      </c>
      <c r="G36289" s="16"/>
      <c r="H36289" s="16"/>
      <c r="J36289" s="16">
        <v>0</v>
      </c>
      <c r="L36289" s="16">
        <f t="shared" si="1716"/>
        <v>0</v>
      </c>
      <c r="M36289" s="16">
        <v>0</v>
      </c>
      <c r="O36289" s="16">
        <f t="shared" si="1717"/>
        <v>0</v>
      </c>
      <c r="P36289" s="16">
        <f t="shared" si="1718"/>
        <v>0</v>
      </c>
    </row>
    <row r="36290" spans="2:16">
      <c r="B36290" s="457"/>
      <c r="D36290" s="14" t="s">
        <v>35075</v>
      </c>
      <c r="F36290" s="3" t="s">
        <v>12935</v>
      </c>
      <c r="G36290" s="16"/>
      <c r="H36290" s="16"/>
      <c r="J36290" s="16">
        <v>0</v>
      </c>
      <c r="L36290" s="16">
        <f t="shared" si="1716"/>
        <v>0</v>
      </c>
      <c r="M36290" s="16">
        <v>18</v>
      </c>
      <c r="O36290" s="16">
        <f t="shared" si="1717"/>
        <v>18</v>
      </c>
      <c r="P36290" s="16">
        <f t="shared" si="1718"/>
        <v>18</v>
      </c>
    </row>
    <row r="36291" spans="2:16">
      <c r="B36291" s="457"/>
      <c r="D36291" s="14" t="s">
        <v>35075</v>
      </c>
      <c r="F36291" s="3" t="s">
        <v>12772</v>
      </c>
      <c r="G36291" s="16"/>
      <c r="H36291" s="16"/>
      <c r="J36291" s="16">
        <v>0</v>
      </c>
      <c r="L36291" s="16">
        <f t="shared" si="1716"/>
        <v>0</v>
      </c>
      <c r="M36291" s="16">
        <v>19</v>
      </c>
      <c r="O36291" s="16">
        <f t="shared" si="1717"/>
        <v>19</v>
      </c>
      <c r="P36291" s="16">
        <f t="shared" si="1718"/>
        <v>19</v>
      </c>
    </row>
    <row r="36292" spans="2:16">
      <c r="B36292" s="457"/>
      <c r="D36292" s="14" t="s">
        <v>35075</v>
      </c>
      <c r="F36292" s="3" t="s">
        <v>2439</v>
      </c>
      <c r="G36292" s="16"/>
      <c r="H36292" s="16"/>
      <c r="J36292" s="16">
        <v>0</v>
      </c>
      <c r="L36292" s="16">
        <f t="shared" si="1716"/>
        <v>0</v>
      </c>
      <c r="M36292" s="16">
        <v>15</v>
      </c>
      <c r="O36292" s="16">
        <f t="shared" si="1717"/>
        <v>15</v>
      </c>
      <c r="P36292" s="16">
        <f t="shared" si="1718"/>
        <v>15</v>
      </c>
    </row>
    <row r="36293" spans="2:16">
      <c r="B36293" s="457"/>
      <c r="D36293" s="14" t="s">
        <v>35075</v>
      </c>
      <c r="F36293" s="3" t="s">
        <v>11689</v>
      </c>
      <c r="G36293" s="16"/>
      <c r="H36293" s="16"/>
      <c r="J36293" s="16">
        <v>0</v>
      </c>
      <c r="L36293" s="16">
        <f t="shared" si="1716"/>
        <v>0</v>
      </c>
      <c r="M36293" s="16">
        <v>10</v>
      </c>
      <c r="O36293" s="16">
        <f t="shared" si="1717"/>
        <v>10</v>
      </c>
      <c r="P36293" s="16">
        <f t="shared" si="1718"/>
        <v>10</v>
      </c>
    </row>
    <row r="36294" spans="2:16">
      <c r="B36294" s="457"/>
      <c r="D36294" s="14" t="s">
        <v>35075</v>
      </c>
      <c r="F36294" s="3" t="s">
        <v>31062</v>
      </c>
      <c r="G36294" s="16"/>
      <c r="H36294" s="16"/>
      <c r="J36294" s="16">
        <v>0</v>
      </c>
      <c r="L36294" s="16">
        <f t="shared" si="1716"/>
        <v>0</v>
      </c>
      <c r="M36294" s="16">
        <v>21</v>
      </c>
      <c r="O36294" s="16">
        <f t="shared" si="1717"/>
        <v>21</v>
      </c>
      <c r="P36294" s="16">
        <f t="shared" si="1718"/>
        <v>21</v>
      </c>
    </row>
    <row r="36295" spans="2:16">
      <c r="B36295" s="457"/>
      <c r="D36295" s="14" t="s">
        <v>35075</v>
      </c>
      <c r="F36295" s="3" t="s">
        <v>13000</v>
      </c>
      <c r="G36295" s="16"/>
      <c r="H36295" s="16"/>
      <c r="J36295" s="16">
        <v>0</v>
      </c>
      <c r="L36295" s="16">
        <f t="shared" si="1716"/>
        <v>0</v>
      </c>
      <c r="M36295" s="16">
        <v>13</v>
      </c>
      <c r="O36295" s="16">
        <f t="shared" si="1717"/>
        <v>13</v>
      </c>
      <c r="P36295" s="16">
        <f t="shared" si="1718"/>
        <v>13</v>
      </c>
    </row>
    <row r="36296" spans="2:16">
      <c r="B36296" s="457"/>
      <c r="D36296" s="14" t="s">
        <v>35075</v>
      </c>
      <c r="F36296" s="3" t="s">
        <v>35130</v>
      </c>
      <c r="G36296" s="16"/>
      <c r="H36296" s="16"/>
      <c r="J36296" s="16">
        <v>0</v>
      </c>
      <c r="L36296" s="16">
        <f t="shared" si="1716"/>
        <v>0</v>
      </c>
      <c r="M36296" s="16">
        <v>0</v>
      </c>
      <c r="O36296" s="16">
        <f t="shared" si="1717"/>
        <v>0</v>
      </c>
      <c r="P36296" s="16">
        <f t="shared" si="1718"/>
        <v>0</v>
      </c>
    </row>
    <row r="36297" spans="2:16">
      <c r="B36297" s="457"/>
      <c r="D36297" s="14" t="s">
        <v>35075</v>
      </c>
      <c r="F36297" s="3" t="s">
        <v>480</v>
      </c>
      <c r="G36297" s="16"/>
      <c r="H36297" s="16"/>
      <c r="J36297" s="16">
        <v>0</v>
      </c>
      <c r="L36297" s="16">
        <f t="shared" si="1716"/>
        <v>0</v>
      </c>
      <c r="M36297" s="16">
        <v>5</v>
      </c>
      <c r="O36297" s="16">
        <f t="shared" si="1717"/>
        <v>5</v>
      </c>
      <c r="P36297" s="16">
        <f t="shared" si="1718"/>
        <v>5</v>
      </c>
    </row>
    <row r="36298" spans="2:16">
      <c r="B36298" s="457"/>
      <c r="D36298" s="14" t="s">
        <v>35075</v>
      </c>
      <c r="F36298" s="3" t="s">
        <v>893</v>
      </c>
      <c r="G36298" s="16"/>
      <c r="H36298" s="16"/>
      <c r="J36298" s="16">
        <v>0</v>
      </c>
      <c r="L36298" s="16">
        <f t="shared" si="1716"/>
        <v>0</v>
      </c>
      <c r="M36298" s="16">
        <v>52</v>
      </c>
      <c r="O36298" s="16">
        <f t="shared" si="1717"/>
        <v>52</v>
      </c>
      <c r="P36298" s="16">
        <f t="shared" si="1718"/>
        <v>52</v>
      </c>
    </row>
    <row r="36299" spans="2:16">
      <c r="B36299" s="457"/>
      <c r="D36299" s="14" t="s">
        <v>35075</v>
      </c>
      <c r="F36299" s="3" t="s">
        <v>31640</v>
      </c>
      <c r="G36299" s="16"/>
      <c r="H36299" s="16"/>
      <c r="J36299" s="16">
        <v>0</v>
      </c>
      <c r="L36299" s="16">
        <f t="shared" si="1716"/>
        <v>0</v>
      </c>
      <c r="M36299" s="16">
        <v>56</v>
      </c>
      <c r="O36299" s="16">
        <f t="shared" si="1717"/>
        <v>56</v>
      </c>
      <c r="P36299" s="16">
        <f t="shared" si="1718"/>
        <v>56</v>
      </c>
    </row>
    <row r="36300" spans="2:16">
      <c r="B36300" s="457"/>
      <c r="D36300" s="14" t="s">
        <v>35075</v>
      </c>
      <c r="F36300" s="3" t="s">
        <v>1833</v>
      </c>
      <c r="G36300" s="16"/>
      <c r="H36300" s="16"/>
      <c r="J36300" s="16">
        <v>0</v>
      </c>
      <c r="L36300" s="16">
        <f t="shared" si="1716"/>
        <v>0</v>
      </c>
      <c r="M36300" s="16">
        <v>16</v>
      </c>
      <c r="O36300" s="16">
        <f t="shared" si="1717"/>
        <v>16</v>
      </c>
      <c r="P36300" s="16">
        <f t="shared" si="1718"/>
        <v>16</v>
      </c>
    </row>
    <row r="36301" spans="2:16">
      <c r="B36301" s="457"/>
      <c r="D36301" s="14" t="s">
        <v>35075</v>
      </c>
      <c r="F36301" s="3" t="s">
        <v>35131</v>
      </c>
      <c r="G36301" s="16"/>
      <c r="H36301" s="16"/>
      <c r="J36301" s="16">
        <v>0</v>
      </c>
      <c r="L36301" s="16">
        <f t="shared" si="1716"/>
        <v>0</v>
      </c>
      <c r="M36301" s="16">
        <v>21</v>
      </c>
      <c r="O36301" s="16">
        <f t="shared" si="1717"/>
        <v>21</v>
      </c>
      <c r="P36301" s="16">
        <f t="shared" si="1718"/>
        <v>21</v>
      </c>
    </row>
    <row r="36302" spans="2:16">
      <c r="B36302" s="457"/>
      <c r="D36302" s="14" t="s">
        <v>35075</v>
      </c>
      <c r="F36302" s="3" t="s">
        <v>3664</v>
      </c>
      <c r="G36302" s="16"/>
      <c r="H36302" s="16"/>
      <c r="J36302" s="16">
        <v>0</v>
      </c>
      <c r="L36302" s="16">
        <f t="shared" si="1716"/>
        <v>0</v>
      </c>
      <c r="M36302" s="16">
        <v>23</v>
      </c>
      <c r="O36302" s="16">
        <f t="shared" si="1717"/>
        <v>23</v>
      </c>
      <c r="P36302" s="16">
        <f t="shared" si="1718"/>
        <v>23</v>
      </c>
    </row>
    <row r="36303" spans="2:16">
      <c r="B36303" s="457"/>
      <c r="D36303" s="14" t="s">
        <v>35075</v>
      </c>
      <c r="F36303" s="3" t="s">
        <v>1973</v>
      </c>
      <c r="G36303" s="16"/>
      <c r="H36303" s="16"/>
      <c r="J36303" s="16">
        <v>0</v>
      </c>
      <c r="L36303" s="16">
        <f t="shared" si="1716"/>
        <v>0</v>
      </c>
      <c r="M36303" s="16">
        <v>303</v>
      </c>
      <c r="O36303" s="16">
        <f t="shared" si="1717"/>
        <v>303</v>
      </c>
      <c r="P36303" s="16">
        <f t="shared" si="1718"/>
        <v>303</v>
      </c>
    </row>
    <row r="36304" spans="2:16">
      <c r="B36304" s="457"/>
      <c r="D36304" s="14" t="s">
        <v>35075</v>
      </c>
      <c r="F36304" s="3" t="s">
        <v>35132</v>
      </c>
      <c r="G36304" s="16"/>
      <c r="H36304" s="16"/>
      <c r="J36304" s="16">
        <v>0</v>
      </c>
      <c r="L36304" s="16">
        <f t="shared" si="1716"/>
        <v>0</v>
      </c>
      <c r="M36304" s="16">
        <v>292</v>
      </c>
      <c r="O36304" s="16">
        <f t="shared" si="1717"/>
        <v>292</v>
      </c>
      <c r="P36304" s="16">
        <f t="shared" si="1718"/>
        <v>292</v>
      </c>
    </row>
    <row r="36305" spans="2:16">
      <c r="B36305" s="457"/>
      <c r="D36305" s="14" t="s">
        <v>35075</v>
      </c>
      <c r="F36305" s="3" t="s">
        <v>929</v>
      </c>
      <c r="G36305" s="16"/>
      <c r="H36305" s="16"/>
      <c r="J36305" s="16">
        <v>0</v>
      </c>
      <c r="L36305" s="16">
        <f t="shared" si="1716"/>
        <v>0</v>
      </c>
      <c r="M36305" s="16">
        <v>21</v>
      </c>
      <c r="O36305" s="16">
        <f t="shared" si="1717"/>
        <v>21</v>
      </c>
      <c r="P36305" s="16">
        <f t="shared" si="1718"/>
        <v>21</v>
      </c>
    </row>
    <row r="36306" spans="2:16">
      <c r="B36306" s="457"/>
      <c r="D36306" s="14" t="s">
        <v>35075</v>
      </c>
      <c r="F36306" s="3" t="s">
        <v>35133</v>
      </c>
      <c r="G36306" s="16"/>
      <c r="H36306" s="16"/>
      <c r="J36306" s="16">
        <v>0</v>
      </c>
      <c r="L36306" s="16">
        <f t="shared" si="1716"/>
        <v>0</v>
      </c>
      <c r="M36306" s="16">
        <v>41</v>
      </c>
      <c r="O36306" s="16">
        <f t="shared" si="1717"/>
        <v>41</v>
      </c>
      <c r="P36306" s="16">
        <f t="shared" si="1718"/>
        <v>41</v>
      </c>
    </row>
    <row r="36307" spans="2:16">
      <c r="B36307" s="457"/>
      <c r="D36307" s="14" t="s">
        <v>35075</v>
      </c>
      <c r="F36307" s="3" t="s">
        <v>10181</v>
      </c>
      <c r="G36307" s="16"/>
      <c r="H36307" s="16"/>
      <c r="J36307" s="16">
        <v>0</v>
      </c>
      <c r="L36307" s="16">
        <f t="shared" si="1716"/>
        <v>0</v>
      </c>
      <c r="M36307" s="16">
        <v>31</v>
      </c>
      <c r="O36307" s="16">
        <f t="shared" si="1717"/>
        <v>31</v>
      </c>
      <c r="P36307" s="16">
        <f t="shared" si="1718"/>
        <v>31</v>
      </c>
    </row>
    <row r="36308" spans="2:16">
      <c r="B36308" s="457"/>
      <c r="D36308" s="14" t="s">
        <v>35075</v>
      </c>
      <c r="F36308" s="3" t="s">
        <v>13049</v>
      </c>
      <c r="G36308" s="16"/>
      <c r="H36308" s="16"/>
      <c r="J36308" s="16">
        <v>0</v>
      </c>
      <c r="L36308" s="16">
        <f t="shared" si="1716"/>
        <v>0</v>
      </c>
      <c r="M36308" s="16">
        <v>20</v>
      </c>
      <c r="O36308" s="16">
        <f t="shared" si="1717"/>
        <v>20</v>
      </c>
      <c r="P36308" s="16">
        <f t="shared" si="1718"/>
        <v>20</v>
      </c>
    </row>
    <row r="36309" spans="2:16">
      <c r="B36309" s="457"/>
      <c r="D36309" s="14" t="s">
        <v>35075</v>
      </c>
      <c r="F36309" s="3" t="s">
        <v>35134</v>
      </c>
      <c r="G36309" s="16"/>
      <c r="H36309" s="16"/>
      <c r="J36309" s="16">
        <v>0</v>
      </c>
      <c r="L36309" s="16">
        <f t="shared" si="1716"/>
        <v>0</v>
      </c>
      <c r="M36309" s="16">
        <v>53</v>
      </c>
      <c r="O36309" s="16">
        <f t="shared" si="1717"/>
        <v>53</v>
      </c>
      <c r="P36309" s="16">
        <f t="shared" si="1718"/>
        <v>53</v>
      </c>
    </row>
    <row r="36310" spans="2:16">
      <c r="B36310" s="457"/>
      <c r="D36310" s="14" t="s">
        <v>35075</v>
      </c>
      <c r="F36310" s="3" t="s">
        <v>35135</v>
      </c>
      <c r="G36310" s="16"/>
      <c r="H36310" s="16"/>
      <c r="J36310" s="16">
        <v>270</v>
      </c>
      <c r="L36310" s="16">
        <f t="shared" si="1716"/>
        <v>270</v>
      </c>
      <c r="M36310" s="16">
        <v>0</v>
      </c>
      <c r="O36310" s="16">
        <f t="shared" si="1717"/>
        <v>0</v>
      </c>
      <c r="P36310" s="16">
        <f t="shared" si="1718"/>
        <v>270</v>
      </c>
    </row>
    <row r="36311" spans="2:16">
      <c r="B36311" s="457"/>
      <c r="D36311" s="14" t="s">
        <v>35075</v>
      </c>
      <c r="F36311" s="3" t="s">
        <v>35136</v>
      </c>
      <c r="G36311" s="16"/>
      <c r="H36311" s="16"/>
      <c r="J36311" s="16">
        <v>302</v>
      </c>
      <c r="L36311" s="16">
        <f t="shared" si="1716"/>
        <v>302</v>
      </c>
      <c r="M36311" s="16">
        <v>0</v>
      </c>
      <c r="O36311" s="16">
        <f t="shared" si="1717"/>
        <v>0</v>
      </c>
      <c r="P36311" s="16">
        <f t="shared" si="1718"/>
        <v>302</v>
      </c>
    </row>
    <row r="36312" spans="2:16">
      <c r="B36312" s="457"/>
      <c r="D36312" s="14" t="s">
        <v>35075</v>
      </c>
      <c r="F36312" s="3" t="s">
        <v>35137</v>
      </c>
      <c r="G36312" s="16"/>
      <c r="H36312" s="16"/>
      <c r="J36312" s="16">
        <v>0</v>
      </c>
      <c r="L36312" s="16">
        <f t="shared" si="1716"/>
        <v>0</v>
      </c>
      <c r="M36312" s="16">
        <v>0</v>
      </c>
      <c r="O36312" s="16">
        <f t="shared" si="1717"/>
        <v>0</v>
      </c>
      <c r="P36312" s="16">
        <f t="shared" si="1718"/>
        <v>0</v>
      </c>
    </row>
    <row r="36313" spans="2:16">
      <c r="B36313" s="457"/>
      <c r="D36313" s="14" t="s">
        <v>35075</v>
      </c>
      <c r="F36313" s="3" t="s">
        <v>35138</v>
      </c>
      <c r="G36313" s="16"/>
      <c r="H36313" s="16"/>
      <c r="J36313" s="16">
        <v>0</v>
      </c>
      <c r="L36313" s="16">
        <f t="shared" si="1716"/>
        <v>0</v>
      </c>
      <c r="M36313" s="16">
        <v>30</v>
      </c>
      <c r="O36313" s="16">
        <f t="shared" si="1717"/>
        <v>30</v>
      </c>
      <c r="P36313" s="16">
        <f t="shared" si="1718"/>
        <v>30</v>
      </c>
    </row>
    <row r="36314" spans="2:16">
      <c r="B36314" s="457"/>
      <c r="D36314" s="14" t="s">
        <v>35075</v>
      </c>
      <c r="F36314" s="3" t="s">
        <v>1663</v>
      </c>
      <c r="G36314" s="16"/>
      <c r="H36314" s="16"/>
      <c r="J36314" s="16">
        <v>32</v>
      </c>
      <c r="L36314" s="16">
        <f t="shared" si="1716"/>
        <v>32</v>
      </c>
      <c r="M36314" s="16">
        <v>254</v>
      </c>
      <c r="O36314" s="16">
        <f t="shared" si="1717"/>
        <v>254</v>
      </c>
      <c r="P36314" s="16">
        <f t="shared" si="1718"/>
        <v>286</v>
      </c>
    </row>
    <row r="36315" spans="2:16">
      <c r="B36315" s="457"/>
      <c r="D36315" s="14" t="s">
        <v>35075</v>
      </c>
      <c r="F36315" s="3" t="s">
        <v>12702</v>
      </c>
      <c r="G36315" s="16"/>
      <c r="H36315" s="16"/>
      <c r="J36315" s="16">
        <v>0</v>
      </c>
      <c r="L36315" s="16">
        <f t="shared" si="1716"/>
        <v>0</v>
      </c>
      <c r="M36315" s="16">
        <v>14</v>
      </c>
      <c r="O36315" s="16">
        <f t="shared" si="1717"/>
        <v>14</v>
      </c>
      <c r="P36315" s="16">
        <f t="shared" si="1718"/>
        <v>14</v>
      </c>
    </row>
    <row r="36316" spans="2:16">
      <c r="B36316" s="457"/>
      <c r="D36316" s="14" t="s">
        <v>35075</v>
      </c>
      <c r="F36316" s="3" t="s">
        <v>2407</v>
      </c>
      <c r="G36316" s="16"/>
      <c r="H36316" s="16"/>
      <c r="J36316" s="16">
        <v>0</v>
      </c>
      <c r="L36316" s="16">
        <f t="shared" si="1716"/>
        <v>0</v>
      </c>
      <c r="M36316" s="16">
        <v>13</v>
      </c>
      <c r="O36316" s="16">
        <f t="shared" si="1717"/>
        <v>13</v>
      </c>
      <c r="P36316" s="16">
        <f t="shared" si="1718"/>
        <v>13</v>
      </c>
    </row>
    <row r="36317" spans="2:16">
      <c r="B36317" s="457"/>
      <c r="D36317" s="14" t="s">
        <v>35075</v>
      </c>
      <c r="F36317" s="3" t="s">
        <v>1386</v>
      </c>
      <c r="G36317" s="16"/>
      <c r="H36317" s="16"/>
      <c r="J36317" s="16">
        <v>0</v>
      </c>
      <c r="L36317" s="16">
        <f t="shared" si="1716"/>
        <v>0</v>
      </c>
      <c r="M36317" s="16">
        <v>267</v>
      </c>
      <c r="O36317" s="16">
        <f t="shared" si="1717"/>
        <v>267</v>
      </c>
      <c r="P36317" s="16">
        <f t="shared" si="1718"/>
        <v>267</v>
      </c>
    </row>
    <row r="36318" spans="2:16">
      <c r="B36318" s="457"/>
      <c r="D36318" s="14" t="s">
        <v>35075</v>
      </c>
      <c r="F36318" s="3" t="s">
        <v>10869</v>
      </c>
      <c r="G36318" s="16"/>
      <c r="H36318" s="16"/>
      <c r="J36318" s="16">
        <v>0</v>
      </c>
      <c r="L36318" s="16">
        <f t="shared" si="1716"/>
        <v>0</v>
      </c>
      <c r="M36318" s="16">
        <v>13</v>
      </c>
      <c r="O36318" s="16">
        <f t="shared" si="1717"/>
        <v>13</v>
      </c>
      <c r="P36318" s="16">
        <f t="shared" si="1718"/>
        <v>13</v>
      </c>
    </row>
    <row r="36319" spans="2:16">
      <c r="B36319" s="457"/>
      <c r="D36319" s="14" t="s">
        <v>35075</v>
      </c>
      <c r="F36319" s="3" t="s">
        <v>35139</v>
      </c>
      <c r="G36319" s="16"/>
      <c r="H36319" s="16"/>
      <c r="J36319" s="16">
        <v>286</v>
      </c>
      <c r="L36319" s="16">
        <f t="shared" si="1716"/>
        <v>286</v>
      </c>
      <c r="M36319" s="16">
        <v>0</v>
      </c>
      <c r="O36319" s="16">
        <f t="shared" si="1717"/>
        <v>0</v>
      </c>
      <c r="P36319" s="16">
        <f t="shared" si="1718"/>
        <v>286</v>
      </c>
    </row>
    <row r="36320" spans="2:16">
      <c r="B36320" s="457"/>
      <c r="D36320" s="14" t="s">
        <v>35075</v>
      </c>
      <c r="F36320" s="3" t="s">
        <v>35140</v>
      </c>
      <c r="G36320" s="16"/>
      <c r="H36320" s="16"/>
      <c r="J36320" s="16">
        <v>0</v>
      </c>
      <c r="L36320" s="16">
        <f t="shared" si="1716"/>
        <v>0</v>
      </c>
      <c r="M36320" s="16">
        <v>7</v>
      </c>
      <c r="O36320" s="16">
        <f t="shared" si="1717"/>
        <v>7</v>
      </c>
      <c r="P36320" s="16">
        <f t="shared" si="1718"/>
        <v>7</v>
      </c>
    </row>
    <row r="36321" spans="2:16">
      <c r="B36321" s="457"/>
      <c r="D36321" s="14" t="s">
        <v>35075</v>
      </c>
      <c r="F36321" s="3" t="s">
        <v>11207</v>
      </c>
      <c r="G36321" s="16"/>
      <c r="H36321" s="16"/>
      <c r="J36321" s="16">
        <v>0</v>
      </c>
      <c r="L36321" s="16">
        <f t="shared" si="1716"/>
        <v>0</v>
      </c>
      <c r="M36321" s="16">
        <v>0</v>
      </c>
      <c r="O36321" s="16">
        <f t="shared" si="1717"/>
        <v>0</v>
      </c>
      <c r="P36321" s="16">
        <f t="shared" si="1718"/>
        <v>0</v>
      </c>
    </row>
    <row r="36322" spans="2:16">
      <c r="B36322" s="457"/>
      <c r="D36322" s="14" t="s">
        <v>35075</v>
      </c>
      <c r="F36322" s="3" t="s">
        <v>35141</v>
      </c>
      <c r="G36322" s="16"/>
      <c r="H36322" s="16"/>
      <c r="J36322" s="16">
        <v>0</v>
      </c>
      <c r="L36322" s="16">
        <f t="shared" si="1716"/>
        <v>0</v>
      </c>
      <c r="M36322" s="16">
        <v>22</v>
      </c>
      <c r="O36322" s="16">
        <f t="shared" si="1717"/>
        <v>22</v>
      </c>
      <c r="P36322" s="16">
        <f t="shared" si="1718"/>
        <v>22</v>
      </c>
    </row>
    <row r="36323" spans="2:16">
      <c r="B36323" s="457"/>
      <c r="D36323" s="14" t="s">
        <v>35075</v>
      </c>
      <c r="F36323" s="3" t="s">
        <v>10156</v>
      </c>
      <c r="G36323" s="16"/>
      <c r="H36323" s="16"/>
      <c r="J36323" s="16">
        <v>0</v>
      </c>
      <c r="L36323" s="16">
        <f t="shared" si="1716"/>
        <v>0</v>
      </c>
      <c r="M36323" s="16">
        <v>4</v>
      </c>
      <c r="O36323" s="16">
        <f t="shared" si="1717"/>
        <v>4</v>
      </c>
      <c r="P36323" s="16">
        <f t="shared" si="1718"/>
        <v>4</v>
      </c>
    </row>
    <row r="36324" spans="2:16">
      <c r="B36324" s="457"/>
      <c r="D36324" s="14" t="s">
        <v>35075</v>
      </c>
      <c r="F36324" s="3" t="s">
        <v>12935</v>
      </c>
      <c r="G36324" s="16"/>
      <c r="H36324" s="16"/>
      <c r="J36324" s="16">
        <v>0</v>
      </c>
      <c r="L36324" s="16">
        <f t="shared" si="1716"/>
        <v>0</v>
      </c>
      <c r="M36324" s="16">
        <v>57</v>
      </c>
      <c r="O36324" s="16">
        <f t="shared" si="1717"/>
        <v>57</v>
      </c>
      <c r="P36324" s="16">
        <f t="shared" si="1718"/>
        <v>57</v>
      </c>
    </row>
    <row r="36325" spans="2:16">
      <c r="B36325" s="457"/>
      <c r="D36325" s="14" t="s">
        <v>35075</v>
      </c>
      <c r="F36325" s="3" t="s">
        <v>946</v>
      </c>
      <c r="G36325" s="16"/>
      <c r="H36325" s="16"/>
      <c r="J36325" s="16">
        <v>0</v>
      </c>
      <c r="L36325" s="16">
        <f t="shared" si="1716"/>
        <v>0</v>
      </c>
      <c r="M36325" s="16">
        <v>16</v>
      </c>
      <c r="O36325" s="16">
        <f t="shared" si="1717"/>
        <v>16</v>
      </c>
      <c r="P36325" s="16">
        <f t="shared" si="1718"/>
        <v>16</v>
      </c>
    </row>
    <row r="36326" spans="2:16">
      <c r="B36326" s="457"/>
      <c r="D36326" s="14" t="s">
        <v>35075</v>
      </c>
      <c r="F36326" s="3" t="s">
        <v>4036</v>
      </c>
      <c r="G36326" s="16"/>
      <c r="H36326" s="16"/>
      <c r="J36326" s="16">
        <v>0</v>
      </c>
      <c r="L36326" s="16">
        <f t="shared" si="1716"/>
        <v>0</v>
      </c>
      <c r="M36326" s="16">
        <v>17</v>
      </c>
      <c r="O36326" s="16">
        <f t="shared" si="1717"/>
        <v>17</v>
      </c>
      <c r="P36326" s="16">
        <f t="shared" si="1718"/>
        <v>17</v>
      </c>
    </row>
    <row r="36327" spans="2:16">
      <c r="B36327" s="457"/>
      <c r="D36327" s="14" t="s">
        <v>35075</v>
      </c>
      <c r="F36327" s="3" t="s">
        <v>35142</v>
      </c>
      <c r="G36327" s="16"/>
      <c r="H36327" s="16"/>
      <c r="J36327" s="16">
        <v>0</v>
      </c>
      <c r="L36327" s="16">
        <f t="shared" si="1716"/>
        <v>0</v>
      </c>
      <c r="M36327" s="16">
        <v>0</v>
      </c>
      <c r="O36327" s="16">
        <f t="shared" si="1717"/>
        <v>0</v>
      </c>
      <c r="P36327" s="16">
        <f t="shared" si="1718"/>
        <v>0</v>
      </c>
    </row>
    <row r="36328" spans="2:16">
      <c r="B36328" s="457"/>
      <c r="D36328" s="14" t="s">
        <v>35075</v>
      </c>
      <c r="F36328" s="3" t="s">
        <v>937</v>
      </c>
      <c r="G36328" s="16"/>
      <c r="H36328" s="16"/>
      <c r="J36328" s="16">
        <v>0</v>
      </c>
      <c r="L36328" s="16">
        <f t="shared" si="1716"/>
        <v>0</v>
      </c>
      <c r="M36328" s="16">
        <v>204</v>
      </c>
      <c r="O36328" s="16">
        <f t="shared" si="1717"/>
        <v>204</v>
      </c>
      <c r="P36328" s="16">
        <f t="shared" si="1718"/>
        <v>204</v>
      </c>
    </row>
    <row r="36329" spans="2:16">
      <c r="B36329" s="457"/>
      <c r="D36329" s="14" t="s">
        <v>35075</v>
      </c>
      <c r="F36329" s="3" t="s">
        <v>35143</v>
      </c>
      <c r="G36329" s="16"/>
      <c r="H36329" s="16"/>
      <c r="J36329" s="16">
        <v>0</v>
      </c>
      <c r="L36329" s="16">
        <f t="shared" si="1716"/>
        <v>0</v>
      </c>
      <c r="M36329" s="16">
        <v>184</v>
      </c>
      <c r="O36329" s="16">
        <f t="shared" si="1717"/>
        <v>184</v>
      </c>
      <c r="P36329" s="16">
        <f t="shared" si="1718"/>
        <v>184</v>
      </c>
    </row>
    <row r="36330" spans="2:16">
      <c r="B36330" s="457"/>
      <c r="D36330" s="14" t="s">
        <v>35075</v>
      </c>
      <c r="F36330" s="3" t="s">
        <v>13421</v>
      </c>
      <c r="G36330" s="16"/>
      <c r="H36330" s="16"/>
      <c r="J36330" s="16">
        <v>0</v>
      </c>
      <c r="L36330" s="16">
        <f t="shared" si="1716"/>
        <v>0</v>
      </c>
      <c r="M36330" s="16">
        <v>17</v>
      </c>
      <c r="O36330" s="16">
        <f t="shared" si="1717"/>
        <v>17</v>
      </c>
      <c r="P36330" s="16">
        <f t="shared" si="1718"/>
        <v>17</v>
      </c>
    </row>
    <row r="36331" spans="2:16">
      <c r="B36331" s="457"/>
      <c r="D36331" s="14" t="s">
        <v>35075</v>
      </c>
      <c r="F36331" s="3" t="s">
        <v>35144</v>
      </c>
      <c r="G36331" s="16"/>
      <c r="H36331" s="16"/>
      <c r="J36331" s="16">
        <v>0</v>
      </c>
      <c r="L36331" s="16">
        <f t="shared" si="1716"/>
        <v>0</v>
      </c>
      <c r="M36331" s="16">
        <v>17</v>
      </c>
      <c r="O36331" s="16">
        <f t="shared" si="1717"/>
        <v>17</v>
      </c>
      <c r="P36331" s="16">
        <f t="shared" si="1718"/>
        <v>17</v>
      </c>
    </row>
    <row r="36332" spans="2:16">
      <c r="B36332" s="457"/>
      <c r="D36332" s="14" t="s">
        <v>35075</v>
      </c>
      <c r="F36332" s="3" t="s">
        <v>35145</v>
      </c>
      <c r="G36332" s="16"/>
      <c r="H36332" s="16"/>
      <c r="J36332" s="16">
        <v>0</v>
      </c>
      <c r="L36332" s="16">
        <f t="shared" si="1716"/>
        <v>0</v>
      </c>
      <c r="M36332" s="16">
        <v>6</v>
      </c>
      <c r="O36332" s="16">
        <f t="shared" si="1717"/>
        <v>6</v>
      </c>
      <c r="P36332" s="16">
        <f t="shared" si="1718"/>
        <v>6</v>
      </c>
    </row>
    <row r="36333" spans="2:16">
      <c r="B36333" s="457"/>
      <c r="D36333" s="14" t="s">
        <v>35075</v>
      </c>
      <c r="F36333" s="3" t="s">
        <v>2359</v>
      </c>
      <c r="G36333" s="16"/>
      <c r="H36333" s="16"/>
      <c r="J36333" s="16">
        <v>0</v>
      </c>
      <c r="L36333" s="16">
        <f t="shared" si="1716"/>
        <v>0</v>
      </c>
      <c r="M36333" s="16">
        <v>0</v>
      </c>
      <c r="O36333" s="16">
        <f t="shared" si="1717"/>
        <v>0</v>
      </c>
      <c r="P36333" s="16">
        <f t="shared" si="1718"/>
        <v>0</v>
      </c>
    </row>
    <row r="36334" spans="2:16">
      <c r="B36334" s="457"/>
      <c r="D36334" s="14" t="s">
        <v>35075</v>
      </c>
      <c r="F36334" s="3" t="s">
        <v>31934</v>
      </c>
      <c r="G36334" s="16"/>
      <c r="H36334" s="16"/>
      <c r="J36334" s="16">
        <v>0</v>
      </c>
      <c r="L36334" s="16">
        <f t="shared" si="1716"/>
        <v>0</v>
      </c>
      <c r="M36334" s="16">
        <v>42</v>
      </c>
      <c r="O36334" s="16">
        <f t="shared" si="1717"/>
        <v>42</v>
      </c>
      <c r="P36334" s="16">
        <f t="shared" si="1718"/>
        <v>42</v>
      </c>
    </row>
    <row r="36335" spans="2:16">
      <c r="B36335" s="457"/>
      <c r="D36335" s="14" t="s">
        <v>35075</v>
      </c>
      <c r="F36335" s="3" t="s">
        <v>35146</v>
      </c>
      <c r="G36335" s="16"/>
      <c r="H36335" s="16"/>
      <c r="J36335" s="16">
        <v>0</v>
      </c>
      <c r="L36335" s="16">
        <f t="shared" si="1716"/>
        <v>0</v>
      </c>
      <c r="M36335" s="16">
        <v>26</v>
      </c>
      <c r="O36335" s="16">
        <f t="shared" si="1717"/>
        <v>26</v>
      </c>
      <c r="P36335" s="16">
        <f t="shared" si="1718"/>
        <v>26</v>
      </c>
    </row>
    <row r="36336" spans="2:16">
      <c r="B36336" s="457"/>
      <c r="D36336" s="14" t="s">
        <v>35075</v>
      </c>
      <c r="F36336" s="3" t="s">
        <v>929</v>
      </c>
      <c r="G36336" s="16"/>
      <c r="H36336" s="16"/>
      <c r="J36336" s="16">
        <v>0</v>
      </c>
      <c r="L36336" s="16">
        <f t="shared" si="1716"/>
        <v>0</v>
      </c>
      <c r="M36336" s="16">
        <v>7</v>
      </c>
      <c r="O36336" s="16">
        <f t="shared" si="1717"/>
        <v>7</v>
      </c>
      <c r="P36336" s="16">
        <f t="shared" si="1718"/>
        <v>7</v>
      </c>
    </row>
    <row r="36337" spans="2:16">
      <c r="B36337" s="457"/>
      <c r="D36337" s="14" t="s">
        <v>35075</v>
      </c>
      <c r="F36337" s="3" t="s">
        <v>35147</v>
      </c>
      <c r="G36337" s="16"/>
      <c r="H36337" s="16"/>
      <c r="J36337" s="16">
        <v>0</v>
      </c>
      <c r="L36337" s="16">
        <f t="shared" si="1716"/>
        <v>0</v>
      </c>
      <c r="M36337" s="16">
        <v>18</v>
      </c>
      <c r="O36337" s="16">
        <f t="shared" si="1717"/>
        <v>18</v>
      </c>
      <c r="P36337" s="16">
        <f t="shared" si="1718"/>
        <v>18</v>
      </c>
    </row>
    <row r="36338" spans="2:16">
      <c r="B36338" s="457"/>
      <c r="D36338" s="14" t="s">
        <v>35075</v>
      </c>
      <c r="F36338" s="3" t="s">
        <v>35148</v>
      </c>
      <c r="G36338" s="16"/>
      <c r="H36338" s="16"/>
      <c r="J36338" s="16">
        <v>0</v>
      </c>
      <c r="L36338" s="16">
        <f t="shared" ref="L36338:L36401" si="1719">+J36338+K36338</f>
        <v>0</v>
      </c>
      <c r="M36338" s="16">
        <v>12</v>
      </c>
      <c r="O36338" s="16">
        <f t="shared" ref="O36338:O36401" si="1720">+M36338+N36338</f>
        <v>12</v>
      </c>
      <c r="P36338" s="16">
        <f t="shared" ref="P36338:P36401" si="1721">+O36338+L36338</f>
        <v>12</v>
      </c>
    </row>
    <row r="36339" spans="2:16">
      <c r="B36339" s="457"/>
      <c r="D36339" s="14" t="s">
        <v>35075</v>
      </c>
      <c r="F36339" s="3" t="s">
        <v>2956</v>
      </c>
      <c r="G36339" s="16"/>
      <c r="H36339" s="16"/>
      <c r="J36339" s="16">
        <v>0</v>
      </c>
      <c r="L36339" s="16">
        <f t="shared" si="1719"/>
        <v>0</v>
      </c>
      <c r="M36339" s="16">
        <v>138</v>
      </c>
      <c r="O36339" s="16">
        <f t="shared" si="1720"/>
        <v>138</v>
      </c>
      <c r="P36339" s="16">
        <f t="shared" si="1721"/>
        <v>138</v>
      </c>
    </row>
    <row r="36340" spans="2:16">
      <c r="B36340" s="457"/>
      <c r="D36340" s="14" t="s">
        <v>35075</v>
      </c>
      <c r="F36340" s="3" t="s">
        <v>35149</v>
      </c>
      <c r="G36340" s="16"/>
      <c r="H36340" s="16"/>
      <c r="J36340" s="16">
        <v>0</v>
      </c>
      <c r="L36340" s="16">
        <f t="shared" si="1719"/>
        <v>0</v>
      </c>
      <c r="M36340" s="16">
        <v>7</v>
      </c>
      <c r="O36340" s="16">
        <f t="shared" si="1720"/>
        <v>7</v>
      </c>
      <c r="P36340" s="16">
        <f t="shared" si="1721"/>
        <v>7</v>
      </c>
    </row>
    <row r="36341" spans="2:16">
      <c r="B36341" s="457"/>
      <c r="D36341" s="14" t="s">
        <v>35075</v>
      </c>
      <c r="F36341" s="3" t="s">
        <v>35150</v>
      </c>
      <c r="G36341" s="16"/>
      <c r="H36341" s="16"/>
      <c r="J36341" s="16">
        <v>0</v>
      </c>
      <c r="L36341" s="16">
        <f t="shared" si="1719"/>
        <v>0</v>
      </c>
      <c r="M36341" s="16">
        <v>13</v>
      </c>
      <c r="O36341" s="16">
        <f t="shared" si="1720"/>
        <v>13</v>
      </c>
      <c r="P36341" s="16">
        <f t="shared" si="1721"/>
        <v>13</v>
      </c>
    </row>
    <row r="36342" spans="2:16">
      <c r="B36342" s="457"/>
      <c r="D36342" s="14" t="s">
        <v>35075</v>
      </c>
      <c r="F36342" s="3" t="s">
        <v>35151</v>
      </c>
      <c r="G36342" s="16"/>
      <c r="H36342" s="16"/>
      <c r="J36342" s="16">
        <v>0</v>
      </c>
      <c r="L36342" s="16">
        <f t="shared" si="1719"/>
        <v>0</v>
      </c>
      <c r="M36342" s="16">
        <v>45</v>
      </c>
      <c r="O36342" s="16">
        <f t="shared" si="1720"/>
        <v>45</v>
      </c>
      <c r="P36342" s="16">
        <f t="shared" si="1721"/>
        <v>45</v>
      </c>
    </row>
    <row r="36343" spans="2:16">
      <c r="B36343" s="457"/>
      <c r="D36343" s="14" t="s">
        <v>35075</v>
      </c>
      <c r="F36343" s="3" t="s">
        <v>909</v>
      </c>
      <c r="G36343" s="16"/>
      <c r="H36343" s="16"/>
      <c r="J36343" s="16">
        <v>0</v>
      </c>
      <c r="L36343" s="16">
        <f t="shared" si="1719"/>
        <v>0</v>
      </c>
      <c r="M36343" s="16">
        <v>0</v>
      </c>
      <c r="O36343" s="16">
        <f t="shared" si="1720"/>
        <v>0</v>
      </c>
      <c r="P36343" s="16">
        <f t="shared" si="1721"/>
        <v>0</v>
      </c>
    </row>
    <row r="36344" spans="2:16">
      <c r="B36344" s="457"/>
      <c r="D36344" s="14" t="s">
        <v>35075</v>
      </c>
      <c r="F36344" s="3" t="s">
        <v>18772</v>
      </c>
      <c r="G36344" s="16"/>
      <c r="H36344" s="16"/>
      <c r="J36344" s="16">
        <v>0</v>
      </c>
      <c r="L36344" s="16">
        <f t="shared" si="1719"/>
        <v>0</v>
      </c>
      <c r="M36344" s="16">
        <v>0</v>
      </c>
      <c r="O36344" s="16">
        <f t="shared" si="1720"/>
        <v>0</v>
      </c>
      <c r="P36344" s="16">
        <f t="shared" si="1721"/>
        <v>0</v>
      </c>
    </row>
    <row r="36345" spans="2:16">
      <c r="B36345" s="457"/>
      <c r="D36345" s="14" t="s">
        <v>35075</v>
      </c>
      <c r="F36345" s="3" t="s">
        <v>35152</v>
      </c>
      <c r="G36345" s="16"/>
      <c r="H36345" s="16"/>
      <c r="J36345" s="16">
        <v>0</v>
      </c>
      <c r="L36345" s="16">
        <f t="shared" si="1719"/>
        <v>0</v>
      </c>
      <c r="M36345" s="16">
        <v>31</v>
      </c>
      <c r="O36345" s="16">
        <f t="shared" si="1720"/>
        <v>31</v>
      </c>
      <c r="P36345" s="16">
        <f t="shared" si="1721"/>
        <v>31</v>
      </c>
    </row>
    <row r="36346" spans="2:16">
      <c r="B36346" s="457"/>
      <c r="D36346" s="14" t="s">
        <v>35075</v>
      </c>
      <c r="F36346" s="3" t="s">
        <v>920</v>
      </c>
      <c r="G36346" s="16"/>
      <c r="H36346" s="16"/>
      <c r="J36346" s="16">
        <v>0</v>
      </c>
      <c r="L36346" s="16">
        <f t="shared" si="1719"/>
        <v>0</v>
      </c>
      <c r="M36346" s="16">
        <v>33</v>
      </c>
      <c r="O36346" s="16">
        <f t="shared" si="1720"/>
        <v>33</v>
      </c>
      <c r="P36346" s="16">
        <f t="shared" si="1721"/>
        <v>33</v>
      </c>
    </row>
    <row r="36347" spans="2:16">
      <c r="B36347" s="457"/>
      <c r="D36347" s="14" t="s">
        <v>35075</v>
      </c>
      <c r="F36347" s="3" t="s">
        <v>2407</v>
      </c>
      <c r="G36347" s="16"/>
      <c r="H36347" s="16"/>
      <c r="J36347" s="16">
        <v>0</v>
      </c>
      <c r="L36347" s="16">
        <f t="shared" si="1719"/>
        <v>0</v>
      </c>
      <c r="M36347" s="16">
        <v>0</v>
      </c>
      <c r="O36347" s="16">
        <f t="shared" si="1720"/>
        <v>0</v>
      </c>
      <c r="P36347" s="16">
        <f t="shared" si="1721"/>
        <v>0</v>
      </c>
    </row>
    <row r="36348" spans="2:16">
      <c r="B36348" s="457"/>
      <c r="D36348" s="14" t="s">
        <v>35075</v>
      </c>
      <c r="F36348" s="3" t="s">
        <v>35153</v>
      </c>
      <c r="G36348" s="16"/>
      <c r="H36348" s="16"/>
      <c r="J36348" s="16">
        <v>0</v>
      </c>
      <c r="L36348" s="16">
        <f t="shared" si="1719"/>
        <v>0</v>
      </c>
      <c r="M36348" s="16">
        <v>0</v>
      </c>
      <c r="O36348" s="16">
        <f t="shared" si="1720"/>
        <v>0</v>
      </c>
      <c r="P36348" s="16">
        <f t="shared" si="1721"/>
        <v>0</v>
      </c>
    </row>
    <row r="36349" spans="2:16">
      <c r="B36349" s="457"/>
      <c r="D36349" s="14" t="s">
        <v>35075</v>
      </c>
      <c r="F36349" s="3" t="s">
        <v>35154</v>
      </c>
      <c r="G36349" s="16"/>
      <c r="H36349" s="16"/>
      <c r="J36349" s="16">
        <v>36</v>
      </c>
      <c r="L36349" s="16">
        <f t="shared" si="1719"/>
        <v>36</v>
      </c>
      <c r="M36349" s="16">
        <v>216</v>
      </c>
      <c r="O36349" s="16">
        <f t="shared" si="1720"/>
        <v>216</v>
      </c>
      <c r="P36349" s="16">
        <f t="shared" si="1721"/>
        <v>252</v>
      </c>
    </row>
    <row r="36350" spans="2:16">
      <c r="B36350" s="457"/>
      <c r="D36350" s="14" t="s">
        <v>35075</v>
      </c>
      <c r="F36350" s="3" t="s">
        <v>3943</v>
      </c>
      <c r="G36350" s="16"/>
      <c r="H36350" s="16"/>
      <c r="J36350" s="16">
        <v>0</v>
      </c>
      <c r="L36350" s="16">
        <f t="shared" si="1719"/>
        <v>0</v>
      </c>
      <c r="M36350" s="16">
        <v>88</v>
      </c>
      <c r="O36350" s="16">
        <f t="shared" si="1720"/>
        <v>88</v>
      </c>
      <c r="P36350" s="16">
        <f t="shared" si="1721"/>
        <v>88</v>
      </c>
    </row>
    <row r="36351" spans="2:16">
      <c r="B36351" s="457"/>
      <c r="D36351" s="14" t="s">
        <v>35075</v>
      </c>
      <c r="F36351" s="3" t="s">
        <v>35155</v>
      </c>
      <c r="G36351" s="16"/>
      <c r="H36351" s="16"/>
      <c r="J36351" s="16">
        <v>0</v>
      </c>
      <c r="L36351" s="16">
        <f t="shared" si="1719"/>
        <v>0</v>
      </c>
      <c r="M36351" s="16">
        <v>0</v>
      </c>
      <c r="O36351" s="16">
        <f t="shared" si="1720"/>
        <v>0</v>
      </c>
      <c r="P36351" s="16">
        <f t="shared" si="1721"/>
        <v>0</v>
      </c>
    </row>
    <row r="36352" spans="2:16">
      <c r="B36352" s="457"/>
      <c r="D36352" s="14" t="s">
        <v>35075</v>
      </c>
      <c r="F36352" s="3" t="s">
        <v>917</v>
      </c>
      <c r="G36352" s="16"/>
      <c r="H36352" s="16"/>
      <c r="J36352" s="16">
        <v>0</v>
      </c>
      <c r="L36352" s="16">
        <f t="shared" si="1719"/>
        <v>0</v>
      </c>
      <c r="M36352" s="16">
        <v>54</v>
      </c>
      <c r="O36352" s="16">
        <f t="shared" si="1720"/>
        <v>54</v>
      </c>
      <c r="P36352" s="16">
        <f t="shared" si="1721"/>
        <v>54</v>
      </c>
    </row>
    <row r="36353" spans="2:16">
      <c r="B36353" s="457"/>
      <c r="D36353" s="14" t="s">
        <v>35075</v>
      </c>
      <c r="F36353" s="3" t="s">
        <v>35156</v>
      </c>
      <c r="G36353" s="16"/>
      <c r="H36353" s="16"/>
      <c r="J36353" s="16">
        <v>0</v>
      </c>
      <c r="L36353" s="16">
        <f t="shared" si="1719"/>
        <v>0</v>
      </c>
      <c r="M36353" s="16">
        <v>55</v>
      </c>
      <c r="O36353" s="16">
        <f t="shared" si="1720"/>
        <v>55</v>
      </c>
      <c r="P36353" s="16">
        <f t="shared" si="1721"/>
        <v>55</v>
      </c>
    </row>
    <row r="36354" spans="2:16">
      <c r="B36354" s="457"/>
      <c r="D36354" s="14" t="s">
        <v>35075</v>
      </c>
      <c r="F36354" s="3" t="s">
        <v>35157</v>
      </c>
      <c r="G36354" s="16"/>
      <c r="H36354" s="16"/>
      <c r="J36354" s="16">
        <v>0</v>
      </c>
      <c r="L36354" s="16">
        <f t="shared" si="1719"/>
        <v>0</v>
      </c>
      <c r="M36354" s="16">
        <v>17</v>
      </c>
      <c r="O36354" s="16">
        <f t="shared" si="1720"/>
        <v>17</v>
      </c>
      <c r="P36354" s="16">
        <f t="shared" si="1721"/>
        <v>17</v>
      </c>
    </row>
    <row r="36355" spans="2:16">
      <c r="B36355" s="457"/>
      <c r="D36355" s="14" t="s">
        <v>35075</v>
      </c>
      <c r="F36355" s="3" t="s">
        <v>34458</v>
      </c>
      <c r="G36355" s="16"/>
      <c r="H36355" s="16"/>
      <c r="J36355" s="16">
        <v>0</v>
      </c>
      <c r="L36355" s="16">
        <f t="shared" si="1719"/>
        <v>0</v>
      </c>
      <c r="M36355" s="16">
        <v>15</v>
      </c>
      <c r="O36355" s="16">
        <f t="shared" si="1720"/>
        <v>15</v>
      </c>
      <c r="P36355" s="16">
        <f t="shared" si="1721"/>
        <v>15</v>
      </c>
    </row>
    <row r="36356" spans="2:16">
      <c r="B36356" s="457"/>
      <c r="D36356" s="14" t="s">
        <v>35075</v>
      </c>
      <c r="F36356" s="3" t="s">
        <v>10140</v>
      </c>
      <c r="G36356" s="16"/>
      <c r="H36356" s="16"/>
      <c r="J36356" s="16">
        <v>0</v>
      </c>
      <c r="L36356" s="16">
        <f t="shared" si="1719"/>
        <v>0</v>
      </c>
      <c r="M36356" s="16">
        <v>22</v>
      </c>
      <c r="O36356" s="16">
        <f t="shared" si="1720"/>
        <v>22</v>
      </c>
      <c r="P36356" s="16">
        <f t="shared" si="1721"/>
        <v>22</v>
      </c>
    </row>
    <row r="36357" spans="2:16">
      <c r="B36357" s="457"/>
      <c r="D36357" s="14" t="s">
        <v>35075</v>
      </c>
      <c r="F36357" s="3" t="s">
        <v>1800</v>
      </c>
      <c r="G36357" s="16"/>
      <c r="H36357" s="16"/>
      <c r="J36357" s="16">
        <v>0</v>
      </c>
      <c r="L36357" s="16">
        <f t="shared" si="1719"/>
        <v>0</v>
      </c>
      <c r="M36357" s="16">
        <v>29</v>
      </c>
      <c r="O36357" s="16">
        <f t="shared" si="1720"/>
        <v>29</v>
      </c>
      <c r="P36357" s="16">
        <f t="shared" si="1721"/>
        <v>29</v>
      </c>
    </row>
    <row r="36358" spans="2:16">
      <c r="B36358" s="457"/>
      <c r="D36358" s="14" t="s">
        <v>35075</v>
      </c>
      <c r="F36358" s="3" t="s">
        <v>30661</v>
      </c>
      <c r="G36358" s="16"/>
      <c r="H36358" s="16"/>
      <c r="J36358" s="16">
        <v>0</v>
      </c>
      <c r="L36358" s="16">
        <f t="shared" si="1719"/>
        <v>0</v>
      </c>
      <c r="M36358" s="16">
        <v>26</v>
      </c>
      <c r="O36358" s="16">
        <f t="shared" si="1720"/>
        <v>26</v>
      </c>
      <c r="P36358" s="16">
        <f t="shared" si="1721"/>
        <v>26</v>
      </c>
    </row>
    <row r="36359" spans="2:16">
      <c r="B36359" s="457"/>
      <c r="D36359" s="14" t="s">
        <v>35075</v>
      </c>
      <c r="F36359" s="3" t="s">
        <v>29948</v>
      </c>
      <c r="G36359" s="16"/>
      <c r="H36359" s="16"/>
      <c r="J36359" s="16">
        <v>0</v>
      </c>
      <c r="L36359" s="16">
        <f t="shared" si="1719"/>
        <v>0</v>
      </c>
      <c r="M36359" s="16">
        <v>199</v>
      </c>
      <c r="O36359" s="16">
        <f t="shared" si="1720"/>
        <v>199</v>
      </c>
      <c r="P36359" s="16">
        <f t="shared" si="1721"/>
        <v>199</v>
      </c>
    </row>
    <row r="36360" spans="2:16">
      <c r="B36360" s="457"/>
      <c r="D36360" s="14" t="s">
        <v>35075</v>
      </c>
      <c r="F36360" s="3" t="s">
        <v>3457</v>
      </c>
      <c r="G36360" s="16"/>
      <c r="H36360" s="16"/>
      <c r="J36360" s="16">
        <v>0</v>
      </c>
      <c r="L36360" s="16">
        <f t="shared" si="1719"/>
        <v>0</v>
      </c>
      <c r="M36360" s="16">
        <v>6</v>
      </c>
      <c r="O36360" s="16">
        <f t="shared" si="1720"/>
        <v>6</v>
      </c>
      <c r="P36360" s="16">
        <f t="shared" si="1721"/>
        <v>6</v>
      </c>
    </row>
    <row r="36361" spans="2:16">
      <c r="B36361" s="457"/>
      <c r="D36361" s="14" t="s">
        <v>35075</v>
      </c>
      <c r="F36361" s="3" t="s">
        <v>35158</v>
      </c>
      <c r="G36361" s="16"/>
      <c r="H36361" s="16"/>
      <c r="J36361" s="16">
        <v>0</v>
      </c>
      <c r="L36361" s="16">
        <f t="shared" si="1719"/>
        <v>0</v>
      </c>
      <c r="M36361" s="16">
        <v>10</v>
      </c>
      <c r="O36361" s="16">
        <f t="shared" si="1720"/>
        <v>10</v>
      </c>
      <c r="P36361" s="16">
        <f t="shared" si="1721"/>
        <v>10</v>
      </c>
    </row>
    <row r="36362" spans="2:16">
      <c r="B36362" s="457"/>
      <c r="D36362" s="14" t="s">
        <v>35075</v>
      </c>
      <c r="F36362" s="3" t="s">
        <v>10845</v>
      </c>
      <c r="G36362" s="16"/>
      <c r="H36362" s="16"/>
      <c r="J36362" s="16">
        <v>0</v>
      </c>
      <c r="L36362" s="16">
        <f t="shared" si="1719"/>
        <v>0</v>
      </c>
      <c r="M36362" s="16">
        <v>18</v>
      </c>
      <c r="O36362" s="16">
        <f t="shared" si="1720"/>
        <v>18</v>
      </c>
      <c r="P36362" s="16">
        <f t="shared" si="1721"/>
        <v>18</v>
      </c>
    </row>
    <row r="36363" spans="2:16">
      <c r="B36363" s="457"/>
      <c r="D36363" s="14" t="s">
        <v>35075</v>
      </c>
      <c r="F36363" s="3" t="s">
        <v>33236</v>
      </c>
      <c r="G36363" s="16"/>
      <c r="H36363" s="16"/>
      <c r="J36363" s="16">
        <v>0</v>
      </c>
      <c r="L36363" s="16">
        <f t="shared" si="1719"/>
        <v>0</v>
      </c>
      <c r="M36363" s="16">
        <v>9</v>
      </c>
      <c r="O36363" s="16">
        <f t="shared" si="1720"/>
        <v>9</v>
      </c>
      <c r="P36363" s="16">
        <f t="shared" si="1721"/>
        <v>9</v>
      </c>
    </row>
    <row r="36364" spans="2:16">
      <c r="B36364" s="457"/>
      <c r="D36364" s="14" t="s">
        <v>35075</v>
      </c>
      <c r="F36364" s="3" t="s">
        <v>35159</v>
      </c>
      <c r="G36364" s="16"/>
      <c r="H36364" s="16"/>
      <c r="J36364" s="16">
        <v>0</v>
      </c>
      <c r="L36364" s="16">
        <f t="shared" si="1719"/>
        <v>0</v>
      </c>
      <c r="M36364" s="16">
        <v>20</v>
      </c>
      <c r="O36364" s="16">
        <f t="shared" si="1720"/>
        <v>20</v>
      </c>
      <c r="P36364" s="16">
        <f t="shared" si="1721"/>
        <v>20</v>
      </c>
    </row>
    <row r="36365" spans="2:16">
      <c r="B36365" s="457"/>
      <c r="D36365" s="14" t="s">
        <v>35075</v>
      </c>
      <c r="F36365" s="3" t="s">
        <v>12476</v>
      </c>
      <c r="G36365" s="16"/>
      <c r="H36365" s="16"/>
      <c r="J36365" s="16">
        <v>0</v>
      </c>
      <c r="L36365" s="16">
        <f t="shared" si="1719"/>
        <v>0</v>
      </c>
      <c r="M36365" s="16">
        <v>0</v>
      </c>
      <c r="O36365" s="16">
        <f t="shared" si="1720"/>
        <v>0</v>
      </c>
      <c r="P36365" s="16">
        <f t="shared" si="1721"/>
        <v>0</v>
      </c>
    </row>
    <row r="36366" spans="2:16">
      <c r="B36366" s="457"/>
      <c r="D36366" s="14" t="s">
        <v>35075</v>
      </c>
      <c r="F36366" s="3" t="s">
        <v>1386</v>
      </c>
      <c r="G36366" s="16"/>
      <c r="H36366" s="16"/>
      <c r="J36366" s="16">
        <v>0</v>
      </c>
      <c r="L36366" s="16">
        <f t="shared" si="1719"/>
        <v>0</v>
      </c>
      <c r="M36366" s="16">
        <v>11</v>
      </c>
      <c r="O36366" s="16">
        <f t="shared" si="1720"/>
        <v>11</v>
      </c>
      <c r="P36366" s="16">
        <f t="shared" si="1721"/>
        <v>11</v>
      </c>
    </row>
    <row r="36367" spans="2:16">
      <c r="B36367" s="457"/>
      <c r="D36367" s="14" t="s">
        <v>35075</v>
      </c>
      <c r="F36367" s="3" t="s">
        <v>1144</v>
      </c>
      <c r="G36367" s="16"/>
      <c r="H36367" s="16"/>
      <c r="J36367" s="16">
        <v>0</v>
      </c>
      <c r="L36367" s="16">
        <f t="shared" si="1719"/>
        <v>0</v>
      </c>
      <c r="M36367" s="16">
        <v>7</v>
      </c>
      <c r="O36367" s="16">
        <f t="shared" si="1720"/>
        <v>7</v>
      </c>
      <c r="P36367" s="16">
        <f t="shared" si="1721"/>
        <v>7</v>
      </c>
    </row>
    <row r="36368" spans="2:16">
      <c r="B36368" s="457"/>
      <c r="D36368" s="14" t="s">
        <v>35075</v>
      </c>
      <c r="F36368" s="3" t="s">
        <v>35160</v>
      </c>
      <c r="G36368" s="16"/>
      <c r="H36368" s="16"/>
      <c r="J36368" s="16">
        <v>199</v>
      </c>
      <c r="L36368" s="16">
        <f t="shared" si="1719"/>
        <v>199</v>
      </c>
      <c r="M36368" s="16">
        <v>0</v>
      </c>
      <c r="O36368" s="16">
        <f t="shared" si="1720"/>
        <v>0</v>
      </c>
      <c r="P36368" s="16">
        <f t="shared" si="1721"/>
        <v>199</v>
      </c>
    </row>
    <row r="36369" spans="2:16">
      <c r="B36369" s="457"/>
      <c r="D36369" s="14" t="s">
        <v>35075</v>
      </c>
      <c r="F36369" s="3" t="s">
        <v>35161</v>
      </c>
      <c r="G36369" s="16"/>
      <c r="H36369" s="16"/>
      <c r="J36369" s="16">
        <v>0</v>
      </c>
      <c r="L36369" s="16">
        <f t="shared" si="1719"/>
        <v>0</v>
      </c>
      <c r="M36369" s="16">
        <v>210</v>
      </c>
      <c r="O36369" s="16">
        <f t="shared" si="1720"/>
        <v>210</v>
      </c>
      <c r="P36369" s="16">
        <f t="shared" si="1721"/>
        <v>210</v>
      </c>
    </row>
    <row r="36370" spans="2:16">
      <c r="B36370" s="457"/>
      <c r="D36370" s="14" t="s">
        <v>35075</v>
      </c>
      <c r="F36370" s="3" t="s">
        <v>2264</v>
      </c>
      <c r="G36370" s="16"/>
      <c r="H36370" s="16"/>
      <c r="J36370" s="16">
        <v>219</v>
      </c>
      <c r="L36370" s="16">
        <f t="shared" si="1719"/>
        <v>219</v>
      </c>
      <c r="M36370" s="16">
        <v>0</v>
      </c>
      <c r="O36370" s="16">
        <f t="shared" si="1720"/>
        <v>0</v>
      </c>
      <c r="P36370" s="16">
        <f t="shared" si="1721"/>
        <v>219</v>
      </c>
    </row>
    <row r="36371" spans="2:16">
      <c r="B36371" s="457"/>
      <c r="D36371" s="14" t="s">
        <v>35075</v>
      </c>
      <c r="F36371" s="3" t="s">
        <v>35162</v>
      </c>
      <c r="G36371" s="16"/>
      <c r="H36371" s="16"/>
      <c r="J36371" s="16">
        <v>0</v>
      </c>
      <c r="L36371" s="16">
        <f t="shared" si="1719"/>
        <v>0</v>
      </c>
      <c r="M36371" s="16">
        <v>8</v>
      </c>
      <c r="O36371" s="16">
        <f t="shared" si="1720"/>
        <v>8</v>
      </c>
      <c r="P36371" s="16">
        <f t="shared" si="1721"/>
        <v>8</v>
      </c>
    </row>
    <row r="36372" spans="2:16">
      <c r="B36372" s="457"/>
      <c r="D36372" s="14" t="s">
        <v>35075</v>
      </c>
      <c r="F36372" s="3" t="s">
        <v>35163</v>
      </c>
      <c r="G36372" s="16"/>
      <c r="H36372" s="16"/>
      <c r="J36372" s="16">
        <v>0</v>
      </c>
      <c r="L36372" s="16">
        <f t="shared" si="1719"/>
        <v>0</v>
      </c>
      <c r="M36372" s="16">
        <v>126</v>
      </c>
      <c r="O36372" s="16">
        <f t="shared" si="1720"/>
        <v>126</v>
      </c>
      <c r="P36372" s="16">
        <f t="shared" si="1721"/>
        <v>126</v>
      </c>
    </row>
    <row r="36373" spans="2:16">
      <c r="B36373" s="457"/>
      <c r="D36373" s="14" t="s">
        <v>35075</v>
      </c>
      <c r="F36373" s="3" t="s">
        <v>2433</v>
      </c>
      <c r="G36373" s="16"/>
      <c r="H36373" s="16"/>
      <c r="J36373" s="16">
        <v>0</v>
      </c>
      <c r="L36373" s="16">
        <f t="shared" si="1719"/>
        <v>0</v>
      </c>
      <c r="M36373" s="16">
        <v>0</v>
      </c>
      <c r="O36373" s="16">
        <f t="shared" si="1720"/>
        <v>0</v>
      </c>
      <c r="P36373" s="16">
        <f t="shared" si="1721"/>
        <v>0</v>
      </c>
    </row>
    <row r="36374" spans="2:16">
      <c r="B36374" s="457"/>
      <c r="D36374" s="14" t="s">
        <v>35075</v>
      </c>
      <c r="F36374" s="3" t="s">
        <v>35164</v>
      </c>
      <c r="G36374" s="16"/>
      <c r="H36374" s="16"/>
      <c r="J36374" s="16">
        <v>0</v>
      </c>
      <c r="L36374" s="16">
        <f t="shared" si="1719"/>
        <v>0</v>
      </c>
      <c r="M36374" s="16">
        <v>15</v>
      </c>
      <c r="O36374" s="16">
        <f t="shared" si="1720"/>
        <v>15</v>
      </c>
      <c r="P36374" s="16">
        <f t="shared" si="1721"/>
        <v>15</v>
      </c>
    </row>
    <row r="36375" spans="2:16">
      <c r="B36375" s="457"/>
      <c r="D36375" s="14" t="s">
        <v>35075</v>
      </c>
      <c r="F36375" s="3" t="s">
        <v>929</v>
      </c>
      <c r="G36375" s="16"/>
      <c r="H36375" s="16"/>
      <c r="J36375" s="16">
        <v>0</v>
      </c>
      <c r="L36375" s="16">
        <f t="shared" si="1719"/>
        <v>0</v>
      </c>
      <c r="M36375" s="16">
        <v>10</v>
      </c>
      <c r="O36375" s="16">
        <f t="shared" si="1720"/>
        <v>10</v>
      </c>
      <c r="P36375" s="16">
        <f t="shared" si="1721"/>
        <v>10</v>
      </c>
    </row>
    <row r="36376" spans="2:16">
      <c r="B36376" s="457"/>
      <c r="D36376" s="14" t="s">
        <v>35075</v>
      </c>
      <c r="F36376" s="3" t="s">
        <v>12919</v>
      </c>
      <c r="G36376" s="16"/>
      <c r="H36376" s="16"/>
      <c r="J36376" s="16">
        <v>0</v>
      </c>
      <c r="L36376" s="16">
        <f t="shared" si="1719"/>
        <v>0</v>
      </c>
      <c r="M36376" s="16">
        <v>15</v>
      </c>
      <c r="O36376" s="16">
        <f t="shared" si="1720"/>
        <v>15</v>
      </c>
      <c r="P36376" s="16">
        <f t="shared" si="1721"/>
        <v>15</v>
      </c>
    </row>
    <row r="36377" spans="2:16">
      <c r="B36377" s="457"/>
      <c r="D36377" s="14" t="s">
        <v>35075</v>
      </c>
      <c r="F36377" s="3" t="s">
        <v>2439</v>
      </c>
      <c r="G36377" s="16"/>
      <c r="H36377" s="16"/>
      <c r="J36377" s="16">
        <v>0</v>
      </c>
      <c r="L36377" s="16">
        <f t="shared" si="1719"/>
        <v>0</v>
      </c>
      <c r="M36377" s="16">
        <v>0</v>
      </c>
      <c r="O36377" s="16">
        <f t="shared" si="1720"/>
        <v>0</v>
      </c>
      <c r="P36377" s="16">
        <f t="shared" si="1721"/>
        <v>0</v>
      </c>
    </row>
    <row r="36378" spans="2:16">
      <c r="B36378" s="457"/>
      <c r="D36378" s="14" t="s">
        <v>35075</v>
      </c>
      <c r="F36378" s="3" t="s">
        <v>11923</v>
      </c>
      <c r="G36378" s="16"/>
      <c r="H36378" s="16"/>
      <c r="J36378" s="16">
        <v>0</v>
      </c>
      <c r="L36378" s="16">
        <f t="shared" si="1719"/>
        <v>0</v>
      </c>
      <c r="M36378" s="16">
        <v>49</v>
      </c>
      <c r="O36378" s="16">
        <f t="shared" si="1720"/>
        <v>49</v>
      </c>
      <c r="P36378" s="16">
        <f t="shared" si="1721"/>
        <v>49</v>
      </c>
    </row>
    <row r="36379" spans="2:16">
      <c r="B36379" s="457"/>
      <c r="D36379" s="14" t="s">
        <v>35075</v>
      </c>
      <c r="F36379" s="3" t="s">
        <v>2102</v>
      </c>
      <c r="G36379" s="16"/>
      <c r="H36379" s="16"/>
      <c r="J36379" s="16">
        <v>0</v>
      </c>
      <c r="L36379" s="16">
        <f t="shared" si="1719"/>
        <v>0</v>
      </c>
      <c r="M36379" s="16">
        <v>45</v>
      </c>
      <c r="O36379" s="16">
        <f t="shared" si="1720"/>
        <v>45</v>
      </c>
      <c r="P36379" s="16">
        <f t="shared" si="1721"/>
        <v>45</v>
      </c>
    </row>
    <row r="36380" spans="2:16">
      <c r="B36380" s="457"/>
      <c r="D36380" s="14" t="s">
        <v>35075</v>
      </c>
      <c r="F36380" s="3" t="s">
        <v>35165</v>
      </c>
      <c r="G36380" s="16"/>
      <c r="H36380" s="16"/>
      <c r="J36380" s="16">
        <v>0</v>
      </c>
      <c r="L36380" s="16">
        <f t="shared" si="1719"/>
        <v>0</v>
      </c>
      <c r="M36380" s="16">
        <v>0</v>
      </c>
      <c r="O36380" s="16">
        <f t="shared" si="1720"/>
        <v>0</v>
      </c>
      <c r="P36380" s="16">
        <f t="shared" si="1721"/>
        <v>0</v>
      </c>
    </row>
    <row r="36381" spans="2:16">
      <c r="B36381" s="457"/>
      <c r="D36381" s="14" t="s">
        <v>35075</v>
      </c>
      <c r="F36381" s="3" t="s">
        <v>35166</v>
      </c>
      <c r="G36381" s="16"/>
      <c r="H36381" s="16"/>
      <c r="J36381" s="16">
        <v>238</v>
      </c>
      <c r="L36381" s="16">
        <f t="shared" si="1719"/>
        <v>238</v>
      </c>
      <c r="M36381" s="16">
        <v>0</v>
      </c>
      <c r="O36381" s="16">
        <f t="shared" si="1720"/>
        <v>0</v>
      </c>
      <c r="P36381" s="16">
        <f t="shared" si="1721"/>
        <v>238</v>
      </c>
    </row>
    <row r="36382" spans="2:16">
      <c r="B36382" s="457"/>
      <c r="D36382" s="14" t="s">
        <v>35075</v>
      </c>
      <c r="F36382" s="3" t="s">
        <v>30889</v>
      </c>
      <c r="G36382" s="16"/>
      <c r="H36382" s="16"/>
      <c r="J36382" s="16">
        <v>323</v>
      </c>
      <c r="L36382" s="16">
        <f t="shared" si="1719"/>
        <v>323</v>
      </c>
      <c r="M36382" s="16">
        <v>0</v>
      </c>
      <c r="O36382" s="16">
        <f t="shared" si="1720"/>
        <v>0</v>
      </c>
      <c r="P36382" s="16">
        <f t="shared" si="1721"/>
        <v>323</v>
      </c>
    </row>
    <row r="36383" spans="2:16">
      <c r="B36383" s="457"/>
      <c r="D36383" s="14" t="s">
        <v>35075</v>
      </c>
      <c r="F36383" s="3" t="s">
        <v>18772</v>
      </c>
      <c r="G36383" s="16"/>
      <c r="H36383" s="16"/>
      <c r="J36383" s="16">
        <v>0</v>
      </c>
      <c r="L36383" s="16">
        <f t="shared" si="1719"/>
        <v>0</v>
      </c>
      <c r="M36383" s="16">
        <v>0</v>
      </c>
      <c r="O36383" s="16">
        <f t="shared" si="1720"/>
        <v>0</v>
      </c>
      <c r="P36383" s="16">
        <f t="shared" si="1721"/>
        <v>0</v>
      </c>
    </row>
    <row r="36384" spans="2:16">
      <c r="B36384" s="457"/>
      <c r="D36384" s="14" t="s">
        <v>35075</v>
      </c>
      <c r="F36384" s="3" t="s">
        <v>11342</v>
      </c>
      <c r="G36384" s="16"/>
      <c r="H36384" s="16"/>
      <c r="J36384" s="16">
        <v>0</v>
      </c>
      <c r="L36384" s="16">
        <f t="shared" si="1719"/>
        <v>0</v>
      </c>
      <c r="M36384" s="16">
        <v>0</v>
      </c>
      <c r="O36384" s="16">
        <f t="shared" si="1720"/>
        <v>0</v>
      </c>
      <c r="P36384" s="16">
        <f t="shared" si="1721"/>
        <v>0</v>
      </c>
    </row>
    <row r="36385" spans="2:16">
      <c r="B36385" s="457"/>
      <c r="D36385" s="14" t="s">
        <v>35075</v>
      </c>
      <c r="F36385" s="3" t="s">
        <v>35167</v>
      </c>
      <c r="G36385" s="16"/>
      <c r="H36385" s="16"/>
      <c r="J36385" s="16">
        <v>0</v>
      </c>
      <c r="L36385" s="16">
        <f t="shared" si="1719"/>
        <v>0</v>
      </c>
      <c r="M36385" s="16">
        <v>48</v>
      </c>
      <c r="O36385" s="16">
        <f t="shared" si="1720"/>
        <v>48</v>
      </c>
      <c r="P36385" s="16">
        <f t="shared" si="1721"/>
        <v>48</v>
      </c>
    </row>
    <row r="36386" spans="2:16">
      <c r="B36386" s="457"/>
      <c r="D36386" s="14" t="s">
        <v>35075</v>
      </c>
      <c r="F36386" s="3" t="s">
        <v>35168</v>
      </c>
      <c r="G36386" s="16"/>
      <c r="H36386" s="16"/>
      <c r="J36386" s="16">
        <v>0</v>
      </c>
      <c r="L36386" s="16">
        <f t="shared" si="1719"/>
        <v>0</v>
      </c>
      <c r="M36386" s="16">
        <v>0</v>
      </c>
      <c r="O36386" s="16">
        <f t="shared" si="1720"/>
        <v>0</v>
      </c>
      <c r="P36386" s="16">
        <f t="shared" si="1721"/>
        <v>0</v>
      </c>
    </row>
    <row r="36387" spans="2:16">
      <c r="B36387" s="457"/>
      <c r="D36387" s="14" t="s">
        <v>35075</v>
      </c>
      <c r="F36387" s="3" t="s">
        <v>35169</v>
      </c>
      <c r="G36387" s="16"/>
      <c r="H36387" s="16"/>
      <c r="J36387" s="16">
        <v>0</v>
      </c>
      <c r="L36387" s="16">
        <f t="shared" si="1719"/>
        <v>0</v>
      </c>
      <c r="M36387" s="16">
        <v>19</v>
      </c>
      <c r="O36387" s="16">
        <f t="shared" si="1720"/>
        <v>19</v>
      </c>
      <c r="P36387" s="16">
        <f t="shared" si="1721"/>
        <v>19</v>
      </c>
    </row>
    <row r="36388" spans="2:16">
      <c r="B36388" s="457"/>
      <c r="D36388" s="14" t="s">
        <v>35075</v>
      </c>
      <c r="F36388" s="3" t="s">
        <v>35170</v>
      </c>
      <c r="G36388" s="16"/>
      <c r="H36388" s="16"/>
      <c r="J36388" s="16">
        <v>0</v>
      </c>
      <c r="L36388" s="16">
        <f t="shared" si="1719"/>
        <v>0</v>
      </c>
      <c r="M36388" s="16">
        <v>16</v>
      </c>
      <c r="O36388" s="16">
        <f t="shared" si="1720"/>
        <v>16</v>
      </c>
      <c r="P36388" s="16">
        <f t="shared" si="1721"/>
        <v>16</v>
      </c>
    </row>
    <row r="36389" spans="2:16">
      <c r="B36389" s="457"/>
      <c r="D36389" s="14" t="s">
        <v>35075</v>
      </c>
      <c r="F36389" s="3" t="s">
        <v>35171</v>
      </c>
      <c r="G36389" s="16"/>
      <c r="H36389" s="16"/>
      <c r="J36389" s="16">
        <v>0</v>
      </c>
      <c r="L36389" s="16">
        <f t="shared" si="1719"/>
        <v>0</v>
      </c>
      <c r="M36389" s="16">
        <v>17</v>
      </c>
      <c r="O36389" s="16">
        <f t="shared" si="1720"/>
        <v>17</v>
      </c>
      <c r="P36389" s="16">
        <f t="shared" si="1721"/>
        <v>17</v>
      </c>
    </row>
    <row r="36390" spans="2:16">
      <c r="B36390" s="457"/>
      <c r="D36390" s="14" t="s">
        <v>35075</v>
      </c>
      <c r="F36390" s="3" t="s">
        <v>27898</v>
      </c>
      <c r="G36390" s="16"/>
      <c r="H36390" s="16"/>
      <c r="J36390" s="16">
        <v>0</v>
      </c>
      <c r="L36390" s="16">
        <f t="shared" si="1719"/>
        <v>0</v>
      </c>
      <c r="M36390" s="16">
        <v>31</v>
      </c>
      <c r="O36390" s="16">
        <f t="shared" si="1720"/>
        <v>31</v>
      </c>
      <c r="P36390" s="16">
        <f t="shared" si="1721"/>
        <v>31</v>
      </c>
    </row>
    <row r="36391" spans="2:16">
      <c r="B36391" s="457"/>
      <c r="D36391" s="14" t="s">
        <v>35075</v>
      </c>
      <c r="F36391" s="3" t="s">
        <v>10471</v>
      </c>
      <c r="G36391" s="16"/>
      <c r="H36391" s="16"/>
      <c r="J36391" s="16">
        <v>0</v>
      </c>
      <c r="L36391" s="16">
        <f t="shared" si="1719"/>
        <v>0</v>
      </c>
      <c r="M36391" s="16">
        <v>43</v>
      </c>
      <c r="O36391" s="16">
        <f t="shared" si="1720"/>
        <v>43</v>
      </c>
      <c r="P36391" s="16">
        <f t="shared" si="1721"/>
        <v>43</v>
      </c>
    </row>
    <row r="36392" spans="2:16">
      <c r="B36392" s="457"/>
      <c r="D36392" s="14" t="s">
        <v>35075</v>
      </c>
      <c r="F36392" s="3" t="s">
        <v>11587</v>
      </c>
      <c r="G36392" s="16"/>
      <c r="H36392" s="16"/>
      <c r="J36392" s="16">
        <v>0</v>
      </c>
      <c r="L36392" s="16">
        <f t="shared" si="1719"/>
        <v>0</v>
      </c>
      <c r="M36392" s="16">
        <v>13</v>
      </c>
      <c r="O36392" s="16">
        <f t="shared" si="1720"/>
        <v>13</v>
      </c>
      <c r="P36392" s="16">
        <f t="shared" si="1721"/>
        <v>13</v>
      </c>
    </row>
    <row r="36393" spans="2:16">
      <c r="B36393" s="457"/>
      <c r="D36393" s="14" t="s">
        <v>35075</v>
      </c>
      <c r="F36393" s="3" t="s">
        <v>12806</v>
      </c>
      <c r="G36393" s="16"/>
      <c r="H36393" s="16"/>
      <c r="J36393" s="16">
        <v>0</v>
      </c>
      <c r="L36393" s="16">
        <f t="shared" si="1719"/>
        <v>0</v>
      </c>
      <c r="M36393" s="16">
        <v>0</v>
      </c>
      <c r="O36393" s="16">
        <f t="shared" si="1720"/>
        <v>0</v>
      </c>
      <c r="P36393" s="16">
        <f t="shared" si="1721"/>
        <v>0</v>
      </c>
    </row>
    <row r="36394" spans="2:16">
      <c r="B36394" s="457"/>
      <c r="D36394" s="14" t="s">
        <v>35075</v>
      </c>
      <c r="F36394" s="3" t="s">
        <v>13023</v>
      </c>
      <c r="G36394" s="16"/>
      <c r="H36394" s="16"/>
      <c r="J36394" s="16">
        <v>0</v>
      </c>
      <c r="L36394" s="16">
        <f t="shared" si="1719"/>
        <v>0</v>
      </c>
      <c r="M36394" s="16">
        <v>0</v>
      </c>
      <c r="O36394" s="16">
        <f t="shared" si="1720"/>
        <v>0</v>
      </c>
      <c r="P36394" s="16">
        <f t="shared" si="1721"/>
        <v>0</v>
      </c>
    </row>
    <row r="36395" spans="2:16">
      <c r="B36395" s="457"/>
      <c r="D36395" s="14" t="s">
        <v>35075</v>
      </c>
      <c r="F36395" s="3" t="s">
        <v>3458</v>
      </c>
      <c r="G36395" s="16"/>
      <c r="H36395" s="16"/>
      <c r="J36395" s="16">
        <v>0</v>
      </c>
      <c r="L36395" s="16">
        <f t="shared" si="1719"/>
        <v>0</v>
      </c>
      <c r="M36395" s="16">
        <v>20</v>
      </c>
      <c r="O36395" s="16">
        <f t="shared" si="1720"/>
        <v>20</v>
      </c>
      <c r="P36395" s="16">
        <f t="shared" si="1721"/>
        <v>20</v>
      </c>
    </row>
    <row r="36396" spans="2:16">
      <c r="B36396" s="457"/>
      <c r="D36396" s="14" t="s">
        <v>35075</v>
      </c>
      <c r="F36396" s="3" t="s">
        <v>18775</v>
      </c>
      <c r="G36396" s="16"/>
      <c r="H36396" s="16"/>
      <c r="J36396" s="16">
        <v>0</v>
      </c>
      <c r="L36396" s="16">
        <f t="shared" si="1719"/>
        <v>0</v>
      </c>
      <c r="M36396" s="16">
        <v>0</v>
      </c>
      <c r="O36396" s="16">
        <f t="shared" si="1720"/>
        <v>0</v>
      </c>
      <c r="P36396" s="16">
        <f t="shared" si="1721"/>
        <v>0</v>
      </c>
    </row>
    <row r="36397" spans="2:16">
      <c r="B36397" s="457"/>
      <c r="D36397" s="14" t="s">
        <v>35075</v>
      </c>
      <c r="F36397" s="3" t="s">
        <v>13574</v>
      </c>
      <c r="G36397" s="16"/>
      <c r="H36397" s="16"/>
      <c r="J36397" s="16">
        <v>0</v>
      </c>
      <c r="L36397" s="16">
        <f t="shared" si="1719"/>
        <v>0</v>
      </c>
      <c r="M36397" s="16">
        <v>22</v>
      </c>
      <c r="O36397" s="16">
        <f t="shared" si="1720"/>
        <v>22</v>
      </c>
      <c r="P36397" s="16">
        <f t="shared" si="1721"/>
        <v>22</v>
      </c>
    </row>
    <row r="36398" spans="2:16">
      <c r="B36398" s="457"/>
      <c r="D36398" s="14" t="s">
        <v>35075</v>
      </c>
      <c r="F36398" s="3" t="s">
        <v>35172</v>
      </c>
      <c r="G36398" s="16"/>
      <c r="H36398" s="16"/>
      <c r="J36398" s="16">
        <v>0</v>
      </c>
      <c r="L36398" s="16">
        <f t="shared" si="1719"/>
        <v>0</v>
      </c>
      <c r="M36398" s="16">
        <v>21</v>
      </c>
      <c r="O36398" s="16">
        <f t="shared" si="1720"/>
        <v>21</v>
      </c>
      <c r="P36398" s="16">
        <f t="shared" si="1721"/>
        <v>21</v>
      </c>
    </row>
    <row r="36399" spans="2:16">
      <c r="B36399" s="457"/>
      <c r="D36399" s="14" t="s">
        <v>35075</v>
      </c>
      <c r="F36399" s="3" t="s">
        <v>13074</v>
      </c>
      <c r="G36399" s="16"/>
      <c r="H36399" s="16"/>
      <c r="J36399" s="16">
        <v>0</v>
      </c>
      <c r="L36399" s="16">
        <f t="shared" si="1719"/>
        <v>0</v>
      </c>
      <c r="M36399" s="16">
        <v>0</v>
      </c>
      <c r="O36399" s="16">
        <f t="shared" si="1720"/>
        <v>0</v>
      </c>
      <c r="P36399" s="16">
        <f t="shared" si="1721"/>
        <v>0</v>
      </c>
    </row>
    <row r="36400" spans="2:16">
      <c r="B36400" s="457"/>
      <c r="D36400" s="14" t="s">
        <v>35075</v>
      </c>
      <c r="F36400" s="3" t="s">
        <v>35173</v>
      </c>
      <c r="G36400" s="16"/>
      <c r="H36400" s="16"/>
      <c r="J36400" s="16">
        <v>0</v>
      </c>
      <c r="L36400" s="16">
        <f t="shared" si="1719"/>
        <v>0</v>
      </c>
      <c r="M36400" s="16">
        <v>48</v>
      </c>
      <c r="O36400" s="16">
        <f t="shared" si="1720"/>
        <v>48</v>
      </c>
      <c r="P36400" s="16">
        <f t="shared" si="1721"/>
        <v>48</v>
      </c>
    </row>
    <row r="36401" spans="2:16">
      <c r="B36401" s="457"/>
      <c r="D36401" s="14" t="s">
        <v>35075</v>
      </c>
      <c r="F36401" s="3" t="s">
        <v>10063</v>
      </c>
      <c r="G36401" s="16"/>
      <c r="H36401" s="16"/>
      <c r="J36401" s="16">
        <v>0</v>
      </c>
      <c r="L36401" s="16">
        <f t="shared" si="1719"/>
        <v>0</v>
      </c>
      <c r="M36401" s="16">
        <v>0</v>
      </c>
      <c r="O36401" s="16">
        <f t="shared" si="1720"/>
        <v>0</v>
      </c>
      <c r="P36401" s="16">
        <f t="shared" si="1721"/>
        <v>0</v>
      </c>
    </row>
    <row r="36402" spans="2:16">
      <c r="B36402" s="457"/>
      <c r="D36402" s="14" t="s">
        <v>35075</v>
      </c>
      <c r="F36402" s="3" t="s">
        <v>11174</v>
      </c>
      <c r="G36402" s="16"/>
      <c r="H36402" s="16"/>
      <c r="J36402" s="16">
        <v>0</v>
      </c>
      <c r="L36402" s="16">
        <f t="shared" ref="L36402:L36465" si="1722">+J36402+K36402</f>
        <v>0</v>
      </c>
      <c r="M36402" s="16">
        <v>12</v>
      </c>
      <c r="O36402" s="16">
        <f t="shared" ref="O36402:O36465" si="1723">+M36402+N36402</f>
        <v>12</v>
      </c>
      <c r="P36402" s="16">
        <f t="shared" ref="P36402:P36465" si="1724">+O36402+L36402</f>
        <v>12</v>
      </c>
    </row>
    <row r="36403" spans="2:16">
      <c r="B36403" s="457"/>
      <c r="D36403" s="14" t="s">
        <v>35075</v>
      </c>
      <c r="F36403" s="3" t="s">
        <v>34527</v>
      </c>
      <c r="G36403" s="16"/>
      <c r="H36403" s="16"/>
      <c r="J36403" s="16">
        <v>0</v>
      </c>
      <c r="L36403" s="16">
        <f t="shared" si="1722"/>
        <v>0</v>
      </c>
      <c r="M36403" s="16">
        <v>168</v>
      </c>
      <c r="O36403" s="16">
        <f t="shared" si="1723"/>
        <v>168</v>
      </c>
      <c r="P36403" s="16">
        <f t="shared" si="1724"/>
        <v>168</v>
      </c>
    </row>
    <row r="36404" spans="2:16">
      <c r="B36404" s="457"/>
      <c r="D36404" s="14" t="s">
        <v>35075</v>
      </c>
      <c r="F36404" s="3" t="s">
        <v>35174</v>
      </c>
      <c r="G36404" s="16"/>
      <c r="H36404" s="16"/>
      <c r="J36404" s="16">
        <v>0</v>
      </c>
      <c r="L36404" s="16">
        <f t="shared" si="1722"/>
        <v>0</v>
      </c>
      <c r="M36404" s="16">
        <v>17</v>
      </c>
      <c r="O36404" s="16">
        <f t="shared" si="1723"/>
        <v>17</v>
      </c>
      <c r="P36404" s="16">
        <f t="shared" si="1724"/>
        <v>17</v>
      </c>
    </row>
    <row r="36405" spans="2:16">
      <c r="B36405" s="457"/>
      <c r="D36405" s="14" t="s">
        <v>35075</v>
      </c>
      <c r="F36405" s="3" t="s">
        <v>12935</v>
      </c>
      <c r="G36405" s="16"/>
      <c r="H36405" s="16"/>
      <c r="J36405" s="16">
        <v>0</v>
      </c>
      <c r="L36405" s="16">
        <f t="shared" si="1722"/>
        <v>0</v>
      </c>
      <c r="M36405" s="16">
        <v>31</v>
      </c>
      <c r="O36405" s="16">
        <f t="shared" si="1723"/>
        <v>31</v>
      </c>
      <c r="P36405" s="16">
        <f t="shared" si="1724"/>
        <v>31</v>
      </c>
    </row>
    <row r="36406" spans="2:16">
      <c r="B36406" s="457"/>
      <c r="D36406" s="14" t="s">
        <v>35075</v>
      </c>
      <c r="F36406" s="3" t="s">
        <v>1386</v>
      </c>
      <c r="G36406" s="16"/>
      <c r="H36406" s="16"/>
      <c r="J36406" s="16">
        <v>0</v>
      </c>
      <c r="L36406" s="16">
        <f t="shared" si="1722"/>
        <v>0</v>
      </c>
      <c r="M36406" s="16">
        <v>21</v>
      </c>
      <c r="O36406" s="16">
        <f t="shared" si="1723"/>
        <v>21</v>
      </c>
      <c r="P36406" s="16">
        <f t="shared" si="1724"/>
        <v>21</v>
      </c>
    </row>
    <row r="36407" spans="2:16">
      <c r="B36407" s="457"/>
      <c r="D36407" s="14" t="s">
        <v>35075</v>
      </c>
      <c r="F36407" s="3" t="s">
        <v>35175</v>
      </c>
      <c r="G36407" s="16"/>
      <c r="H36407" s="16"/>
      <c r="J36407" s="16">
        <v>0</v>
      </c>
      <c r="L36407" s="16">
        <f t="shared" si="1722"/>
        <v>0</v>
      </c>
      <c r="M36407" s="16">
        <v>28</v>
      </c>
      <c r="O36407" s="16">
        <f t="shared" si="1723"/>
        <v>28</v>
      </c>
      <c r="P36407" s="16">
        <f t="shared" si="1724"/>
        <v>28</v>
      </c>
    </row>
    <row r="36408" spans="2:16">
      <c r="B36408" s="457"/>
      <c r="D36408" s="14" t="s">
        <v>35075</v>
      </c>
      <c r="F36408" s="3" t="s">
        <v>35176</v>
      </c>
      <c r="G36408" s="16"/>
      <c r="H36408" s="16"/>
      <c r="J36408" s="16">
        <v>0</v>
      </c>
      <c r="L36408" s="16">
        <f t="shared" si="1722"/>
        <v>0</v>
      </c>
      <c r="M36408" s="16">
        <v>14</v>
      </c>
      <c r="O36408" s="16">
        <f t="shared" si="1723"/>
        <v>14</v>
      </c>
      <c r="P36408" s="16">
        <f t="shared" si="1724"/>
        <v>14</v>
      </c>
    </row>
    <row r="36409" spans="2:16">
      <c r="B36409" s="457"/>
      <c r="D36409" s="14" t="s">
        <v>35075</v>
      </c>
      <c r="F36409" s="3" t="s">
        <v>34647</v>
      </c>
      <c r="G36409" s="16"/>
      <c r="H36409" s="16"/>
      <c r="J36409" s="16">
        <v>0</v>
      </c>
      <c r="L36409" s="16">
        <f t="shared" si="1722"/>
        <v>0</v>
      </c>
      <c r="M36409" s="16">
        <v>15</v>
      </c>
      <c r="O36409" s="16">
        <f t="shared" si="1723"/>
        <v>15</v>
      </c>
      <c r="P36409" s="16">
        <f t="shared" si="1724"/>
        <v>15</v>
      </c>
    </row>
    <row r="36410" spans="2:16">
      <c r="B36410" s="457"/>
      <c r="D36410" s="14" t="s">
        <v>35075</v>
      </c>
      <c r="F36410" s="3" t="s">
        <v>13023</v>
      </c>
      <c r="G36410" s="16"/>
      <c r="H36410" s="16"/>
      <c r="J36410" s="16">
        <v>0</v>
      </c>
      <c r="L36410" s="16">
        <f t="shared" si="1722"/>
        <v>0</v>
      </c>
      <c r="M36410" s="16">
        <v>8</v>
      </c>
      <c r="O36410" s="16">
        <f t="shared" si="1723"/>
        <v>8</v>
      </c>
      <c r="P36410" s="16">
        <f t="shared" si="1724"/>
        <v>8</v>
      </c>
    </row>
    <row r="36411" spans="2:16">
      <c r="B36411" s="457"/>
      <c r="D36411" s="14" t="s">
        <v>35075</v>
      </c>
      <c r="F36411" s="3" t="s">
        <v>30664</v>
      </c>
      <c r="G36411" s="16"/>
      <c r="H36411" s="16"/>
      <c r="J36411" s="16">
        <v>0</v>
      </c>
      <c r="L36411" s="16">
        <f t="shared" si="1722"/>
        <v>0</v>
      </c>
      <c r="M36411" s="16">
        <v>0</v>
      </c>
      <c r="O36411" s="16">
        <f t="shared" si="1723"/>
        <v>0</v>
      </c>
      <c r="P36411" s="16">
        <f t="shared" si="1724"/>
        <v>0</v>
      </c>
    </row>
    <row r="36412" spans="2:16">
      <c r="B36412" s="457"/>
      <c r="D36412" s="14" t="s">
        <v>35075</v>
      </c>
      <c r="F36412" s="3" t="s">
        <v>12890</v>
      </c>
      <c r="G36412" s="16"/>
      <c r="H36412" s="16"/>
      <c r="J36412" s="16">
        <v>0</v>
      </c>
      <c r="L36412" s="16">
        <f t="shared" si="1722"/>
        <v>0</v>
      </c>
      <c r="M36412" s="16">
        <v>0</v>
      </c>
      <c r="O36412" s="16">
        <f t="shared" si="1723"/>
        <v>0</v>
      </c>
      <c r="P36412" s="16">
        <f t="shared" si="1724"/>
        <v>0</v>
      </c>
    </row>
    <row r="36413" spans="2:16">
      <c r="B36413" s="457"/>
      <c r="D36413" s="14" t="s">
        <v>35075</v>
      </c>
      <c r="F36413" s="3" t="s">
        <v>12919</v>
      </c>
      <c r="G36413" s="16"/>
      <c r="H36413" s="16"/>
      <c r="J36413" s="16">
        <v>0</v>
      </c>
      <c r="L36413" s="16">
        <f t="shared" si="1722"/>
        <v>0</v>
      </c>
      <c r="M36413" s="16">
        <v>19</v>
      </c>
      <c r="O36413" s="16">
        <f t="shared" si="1723"/>
        <v>19</v>
      </c>
      <c r="P36413" s="16">
        <f t="shared" si="1724"/>
        <v>19</v>
      </c>
    </row>
    <row r="36414" spans="2:16">
      <c r="B36414" s="457"/>
      <c r="D36414" s="14" t="s">
        <v>35075</v>
      </c>
      <c r="F36414" s="3" t="s">
        <v>920</v>
      </c>
      <c r="G36414" s="16"/>
      <c r="H36414" s="16"/>
      <c r="J36414" s="16">
        <v>0</v>
      </c>
      <c r="L36414" s="16">
        <f t="shared" si="1722"/>
        <v>0</v>
      </c>
      <c r="M36414" s="16">
        <v>15</v>
      </c>
      <c r="O36414" s="16">
        <f t="shared" si="1723"/>
        <v>15</v>
      </c>
      <c r="P36414" s="16">
        <f t="shared" si="1724"/>
        <v>15</v>
      </c>
    </row>
    <row r="36415" spans="2:16">
      <c r="B36415" s="457"/>
      <c r="D36415" s="14" t="s">
        <v>35075</v>
      </c>
      <c r="F36415" s="3" t="s">
        <v>1810</v>
      </c>
      <c r="G36415" s="16"/>
      <c r="H36415" s="16"/>
      <c r="J36415" s="16">
        <v>0</v>
      </c>
      <c r="L36415" s="16">
        <f t="shared" si="1722"/>
        <v>0</v>
      </c>
      <c r="M36415" s="16">
        <v>0</v>
      </c>
      <c r="O36415" s="16">
        <f t="shared" si="1723"/>
        <v>0</v>
      </c>
      <c r="P36415" s="16">
        <f t="shared" si="1724"/>
        <v>0</v>
      </c>
    </row>
    <row r="36416" spans="2:16">
      <c r="B36416" s="457"/>
      <c r="D36416" s="14" t="s">
        <v>35075</v>
      </c>
      <c r="F36416" s="3" t="s">
        <v>35177</v>
      </c>
      <c r="G36416" s="16"/>
      <c r="H36416" s="16"/>
      <c r="J36416" s="16">
        <v>0</v>
      </c>
      <c r="L36416" s="16">
        <f t="shared" si="1722"/>
        <v>0</v>
      </c>
      <c r="M36416" s="16">
        <v>10</v>
      </c>
      <c r="O36416" s="16">
        <f t="shared" si="1723"/>
        <v>10</v>
      </c>
      <c r="P36416" s="16">
        <f t="shared" si="1724"/>
        <v>10</v>
      </c>
    </row>
    <row r="36417" spans="2:16">
      <c r="B36417" s="457"/>
      <c r="D36417" s="14" t="s">
        <v>35075</v>
      </c>
      <c r="F36417" s="3" t="s">
        <v>35178</v>
      </c>
      <c r="G36417" s="16"/>
      <c r="H36417" s="16"/>
      <c r="J36417" s="16">
        <v>0</v>
      </c>
      <c r="L36417" s="16">
        <f t="shared" si="1722"/>
        <v>0</v>
      </c>
      <c r="M36417" s="16">
        <v>25</v>
      </c>
      <c r="O36417" s="16">
        <f t="shared" si="1723"/>
        <v>25</v>
      </c>
      <c r="P36417" s="16">
        <f t="shared" si="1724"/>
        <v>25</v>
      </c>
    </row>
    <row r="36418" spans="2:16">
      <c r="B36418" s="457"/>
      <c r="D36418" s="14" t="s">
        <v>35075</v>
      </c>
      <c r="F36418" s="3" t="s">
        <v>1864</v>
      </c>
      <c r="G36418" s="16"/>
      <c r="H36418" s="16"/>
      <c r="J36418" s="16">
        <v>0</v>
      </c>
      <c r="L36418" s="16">
        <f t="shared" si="1722"/>
        <v>0</v>
      </c>
      <c r="M36418" s="16">
        <v>125</v>
      </c>
      <c r="O36418" s="16">
        <f t="shared" si="1723"/>
        <v>125</v>
      </c>
      <c r="P36418" s="16">
        <f t="shared" si="1724"/>
        <v>125</v>
      </c>
    </row>
    <row r="36419" spans="2:16">
      <c r="B36419" s="457"/>
      <c r="D36419" s="14" t="s">
        <v>35075</v>
      </c>
      <c r="F36419" s="3" t="s">
        <v>11505</v>
      </c>
      <c r="G36419" s="16"/>
      <c r="H36419" s="16"/>
      <c r="J36419" s="16">
        <v>0</v>
      </c>
      <c r="L36419" s="16">
        <f t="shared" si="1722"/>
        <v>0</v>
      </c>
      <c r="M36419" s="16">
        <v>12</v>
      </c>
      <c r="O36419" s="16">
        <f t="shared" si="1723"/>
        <v>12</v>
      </c>
      <c r="P36419" s="16">
        <f t="shared" si="1724"/>
        <v>12</v>
      </c>
    </row>
    <row r="36420" spans="2:16">
      <c r="B36420" s="457"/>
      <c r="D36420" s="14" t="s">
        <v>35075</v>
      </c>
      <c r="F36420" s="3" t="s">
        <v>10145</v>
      </c>
      <c r="G36420" s="16"/>
      <c r="H36420" s="16"/>
      <c r="J36420" s="16">
        <v>0</v>
      </c>
      <c r="L36420" s="16">
        <f t="shared" si="1722"/>
        <v>0</v>
      </c>
      <c r="M36420" s="16">
        <v>64</v>
      </c>
      <c r="O36420" s="16">
        <f t="shared" si="1723"/>
        <v>64</v>
      </c>
      <c r="P36420" s="16">
        <f t="shared" si="1724"/>
        <v>64</v>
      </c>
    </row>
    <row r="36421" spans="2:16">
      <c r="B36421" s="457"/>
      <c r="D36421" s="14" t="s">
        <v>35075</v>
      </c>
      <c r="F36421" s="3" t="s">
        <v>11729</v>
      </c>
      <c r="G36421" s="16"/>
      <c r="H36421" s="16"/>
      <c r="J36421" s="16">
        <v>0</v>
      </c>
      <c r="L36421" s="16">
        <f t="shared" si="1722"/>
        <v>0</v>
      </c>
      <c r="M36421" s="16">
        <v>0</v>
      </c>
      <c r="O36421" s="16">
        <f t="shared" si="1723"/>
        <v>0</v>
      </c>
      <c r="P36421" s="16">
        <f t="shared" si="1724"/>
        <v>0</v>
      </c>
    </row>
    <row r="36422" spans="2:16">
      <c r="B36422" s="457"/>
      <c r="D36422" s="14" t="s">
        <v>35075</v>
      </c>
      <c r="F36422" s="3" t="s">
        <v>3128</v>
      </c>
      <c r="G36422" s="16"/>
      <c r="H36422" s="16"/>
      <c r="J36422" s="16">
        <v>0</v>
      </c>
      <c r="L36422" s="16">
        <f t="shared" si="1722"/>
        <v>0</v>
      </c>
      <c r="M36422" s="16">
        <v>14</v>
      </c>
      <c r="O36422" s="16">
        <f t="shared" si="1723"/>
        <v>14</v>
      </c>
      <c r="P36422" s="16">
        <f t="shared" si="1724"/>
        <v>14</v>
      </c>
    </row>
    <row r="36423" spans="2:16">
      <c r="B36423" s="457"/>
      <c r="D36423" s="14" t="s">
        <v>35075</v>
      </c>
      <c r="F36423" s="3" t="s">
        <v>12052</v>
      </c>
      <c r="G36423" s="16"/>
      <c r="H36423" s="16"/>
      <c r="J36423" s="16">
        <v>0</v>
      </c>
      <c r="L36423" s="16">
        <f t="shared" si="1722"/>
        <v>0</v>
      </c>
      <c r="M36423" s="16">
        <v>31</v>
      </c>
      <c r="O36423" s="16">
        <f t="shared" si="1723"/>
        <v>31</v>
      </c>
      <c r="P36423" s="16">
        <f t="shared" si="1724"/>
        <v>31</v>
      </c>
    </row>
    <row r="36424" spans="2:16">
      <c r="B36424" s="457"/>
      <c r="D36424" s="14" t="s">
        <v>35075</v>
      </c>
      <c r="F36424" s="3" t="s">
        <v>35179</v>
      </c>
      <c r="G36424" s="16"/>
      <c r="H36424" s="16"/>
      <c r="J36424" s="16">
        <v>0</v>
      </c>
      <c r="L36424" s="16">
        <f t="shared" si="1722"/>
        <v>0</v>
      </c>
      <c r="M36424" s="16">
        <v>99</v>
      </c>
      <c r="O36424" s="16">
        <f t="shared" si="1723"/>
        <v>99</v>
      </c>
      <c r="P36424" s="16">
        <f t="shared" si="1724"/>
        <v>99</v>
      </c>
    </row>
    <row r="36425" spans="2:16">
      <c r="B36425" s="457"/>
      <c r="D36425" s="14" t="s">
        <v>35075</v>
      </c>
      <c r="F36425" s="3" t="s">
        <v>1114</v>
      </c>
      <c r="G36425" s="16"/>
      <c r="H36425" s="16"/>
      <c r="J36425" s="16">
        <v>0</v>
      </c>
      <c r="L36425" s="16">
        <f t="shared" si="1722"/>
        <v>0</v>
      </c>
      <c r="M36425" s="16">
        <v>10</v>
      </c>
      <c r="O36425" s="16">
        <f t="shared" si="1723"/>
        <v>10</v>
      </c>
      <c r="P36425" s="16">
        <f t="shared" si="1724"/>
        <v>10</v>
      </c>
    </row>
    <row r="36426" spans="2:16">
      <c r="B36426" s="457"/>
      <c r="D36426" s="14" t="s">
        <v>35075</v>
      </c>
      <c r="F36426" s="3" t="s">
        <v>929</v>
      </c>
      <c r="G36426" s="16"/>
      <c r="H36426" s="16"/>
      <c r="J36426" s="16">
        <v>0</v>
      </c>
      <c r="L36426" s="16">
        <f t="shared" si="1722"/>
        <v>0</v>
      </c>
      <c r="M36426" s="16">
        <v>27</v>
      </c>
      <c r="O36426" s="16">
        <f t="shared" si="1723"/>
        <v>27</v>
      </c>
      <c r="P36426" s="16">
        <f t="shared" si="1724"/>
        <v>27</v>
      </c>
    </row>
    <row r="36427" spans="2:16">
      <c r="B36427" s="457"/>
      <c r="D36427" s="14" t="s">
        <v>35075</v>
      </c>
      <c r="F36427" s="3" t="s">
        <v>12659</v>
      </c>
      <c r="G36427" s="16"/>
      <c r="H36427" s="16"/>
      <c r="J36427" s="16">
        <v>0</v>
      </c>
      <c r="L36427" s="16">
        <f t="shared" si="1722"/>
        <v>0</v>
      </c>
      <c r="M36427" s="16">
        <v>17</v>
      </c>
      <c r="O36427" s="16">
        <f t="shared" si="1723"/>
        <v>17</v>
      </c>
      <c r="P36427" s="16">
        <f t="shared" si="1724"/>
        <v>17</v>
      </c>
    </row>
    <row r="36428" spans="2:16">
      <c r="B36428" s="457"/>
      <c r="D36428" s="14" t="s">
        <v>35075</v>
      </c>
      <c r="F36428" s="3" t="s">
        <v>951</v>
      </c>
      <c r="G36428" s="16"/>
      <c r="H36428" s="16"/>
      <c r="J36428" s="16">
        <v>0</v>
      </c>
      <c r="L36428" s="16">
        <f t="shared" si="1722"/>
        <v>0</v>
      </c>
      <c r="M36428" s="16">
        <v>17</v>
      </c>
      <c r="O36428" s="16">
        <f t="shared" si="1723"/>
        <v>17</v>
      </c>
      <c r="P36428" s="16">
        <f t="shared" si="1724"/>
        <v>17</v>
      </c>
    </row>
    <row r="36429" spans="2:16">
      <c r="B36429" s="457"/>
      <c r="D36429" s="14" t="s">
        <v>35075</v>
      </c>
      <c r="F36429" s="3" t="s">
        <v>35180</v>
      </c>
      <c r="G36429" s="16"/>
      <c r="H36429" s="16"/>
      <c r="J36429" s="16">
        <v>0</v>
      </c>
      <c r="L36429" s="16">
        <f t="shared" si="1722"/>
        <v>0</v>
      </c>
      <c r="M36429" s="16">
        <v>0</v>
      </c>
      <c r="O36429" s="16">
        <f t="shared" si="1723"/>
        <v>0</v>
      </c>
      <c r="P36429" s="16">
        <f t="shared" si="1724"/>
        <v>0</v>
      </c>
    </row>
    <row r="36430" spans="2:16">
      <c r="B36430" s="457"/>
      <c r="D36430" s="14" t="s">
        <v>35075</v>
      </c>
      <c r="F36430" s="3" t="s">
        <v>1864</v>
      </c>
      <c r="G36430" s="16"/>
      <c r="H36430" s="16"/>
      <c r="J36430" s="16">
        <v>0</v>
      </c>
      <c r="L36430" s="16">
        <f t="shared" si="1722"/>
        <v>0</v>
      </c>
      <c r="M36430" s="16">
        <v>0</v>
      </c>
      <c r="O36430" s="16">
        <f t="shared" si="1723"/>
        <v>0</v>
      </c>
      <c r="P36430" s="16">
        <f t="shared" si="1724"/>
        <v>0</v>
      </c>
    </row>
    <row r="36431" spans="2:16">
      <c r="B36431" s="457"/>
      <c r="D36431" s="14" t="s">
        <v>35075</v>
      </c>
      <c r="F36431" s="3" t="s">
        <v>907</v>
      </c>
      <c r="G36431" s="16"/>
      <c r="H36431" s="16"/>
      <c r="J36431" s="16">
        <v>0</v>
      </c>
      <c r="L36431" s="16">
        <f t="shared" si="1722"/>
        <v>0</v>
      </c>
      <c r="M36431" s="16">
        <v>21</v>
      </c>
      <c r="O36431" s="16">
        <f t="shared" si="1723"/>
        <v>21</v>
      </c>
      <c r="P36431" s="16">
        <f t="shared" si="1724"/>
        <v>21</v>
      </c>
    </row>
    <row r="36432" spans="2:16">
      <c r="B36432" s="457"/>
      <c r="D36432" s="14" t="s">
        <v>35075</v>
      </c>
      <c r="F36432" s="3" t="s">
        <v>18775</v>
      </c>
      <c r="G36432" s="16"/>
      <c r="H36432" s="16"/>
      <c r="J36432" s="16">
        <v>0</v>
      </c>
      <c r="L36432" s="16">
        <f t="shared" si="1722"/>
        <v>0</v>
      </c>
      <c r="M36432" s="16">
        <v>35</v>
      </c>
      <c r="O36432" s="16">
        <f t="shared" si="1723"/>
        <v>35</v>
      </c>
      <c r="P36432" s="16">
        <f t="shared" si="1724"/>
        <v>35</v>
      </c>
    </row>
    <row r="36433" spans="2:16">
      <c r="B36433" s="457"/>
      <c r="D36433" s="14" t="s">
        <v>35075</v>
      </c>
      <c r="F36433" s="3" t="s">
        <v>12600</v>
      </c>
      <c r="G36433" s="16"/>
      <c r="H36433" s="16"/>
      <c r="J36433" s="16">
        <v>0</v>
      </c>
      <c r="L36433" s="16">
        <f t="shared" si="1722"/>
        <v>0</v>
      </c>
      <c r="M36433" s="16">
        <v>18</v>
      </c>
      <c r="O36433" s="16">
        <f t="shared" si="1723"/>
        <v>18</v>
      </c>
      <c r="P36433" s="16">
        <f t="shared" si="1724"/>
        <v>18</v>
      </c>
    </row>
    <row r="36434" spans="2:16">
      <c r="B36434" s="457"/>
      <c r="D36434" s="14" t="s">
        <v>35075</v>
      </c>
      <c r="F36434" s="3" t="s">
        <v>2511</v>
      </c>
      <c r="G36434" s="16"/>
      <c r="H36434" s="16"/>
      <c r="J36434" s="16">
        <v>0</v>
      </c>
      <c r="L36434" s="16">
        <f t="shared" si="1722"/>
        <v>0</v>
      </c>
      <c r="M36434" s="16">
        <v>0</v>
      </c>
      <c r="O36434" s="16">
        <f t="shared" si="1723"/>
        <v>0</v>
      </c>
      <c r="P36434" s="16">
        <f t="shared" si="1724"/>
        <v>0</v>
      </c>
    </row>
    <row r="36435" spans="2:16">
      <c r="B36435" s="457"/>
      <c r="D36435" s="14" t="s">
        <v>35075</v>
      </c>
      <c r="F36435" s="3" t="s">
        <v>20384</v>
      </c>
      <c r="G36435" s="16"/>
      <c r="H36435" s="16"/>
      <c r="J36435" s="16">
        <v>0</v>
      </c>
      <c r="L36435" s="16">
        <f t="shared" si="1722"/>
        <v>0</v>
      </c>
      <c r="M36435" s="16">
        <v>21</v>
      </c>
      <c r="O36435" s="16">
        <f t="shared" si="1723"/>
        <v>21</v>
      </c>
      <c r="P36435" s="16">
        <f t="shared" si="1724"/>
        <v>21</v>
      </c>
    </row>
    <row r="36436" spans="2:16">
      <c r="B36436" s="457"/>
      <c r="D36436" s="14" t="s">
        <v>35075</v>
      </c>
      <c r="F36436" s="3" t="s">
        <v>30</v>
      </c>
      <c r="G36436" s="16"/>
      <c r="H36436" s="16"/>
      <c r="J36436" s="16">
        <v>0</v>
      </c>
      <c r="L36436" s="16">
        <f t="shared" si="1722"/>
        <v>0</v>
      </c>
      <c r="M36436" s="16">
        <v>7</v>
      </c>
      <c r="O36436" s="16">
        <f t="shared" si="1723"/>
        <v>7</v>
      </c>
      <c r="P36436" s="16">
        <f t="shared" si="1724"/>
        <v>7</v>
      </c>
    </row>
    <row r="36437" spans="2:16">
      <c r="B36437" s="457"/>
      <c r="D36437" s="14" t="s">
        <v>35075</v>
      </c>
      <c r="F36437" s="3" t="s">
        <v>917</v>
      </c>
      <c r="G36437" s="16"/>
      <c r="H36437" s="16"/>
      <c r="J36437" s="16">
        <v>0</v>
      </c>
      <c r="L36437" s="16">
        <f t="shared" si="1722"/>
        <v>0</v>
      </c>
      <c r="M36437" s="16">
        <v>0</v>
      </c>
      <c r="O36437" s="16">
        <f t="shared" si="1723"/>
        <v>0</v>
      </c>
      <c r="P36437" s="16">
        <f t="shared" si="1724"/>
        <v>0</v>
      </c>
    </row>
    <row r="36438" spans="2:16">
      <c r="B36438" s="457"/>
      <c r="D36438" s="14" t="s">
        <v>35075</v>
      </c>
      <c r="F36438" s="3" t="s">
        <v>10209</v>
      </c>
      <c r="G36438" s="16"/>
      <c r="H36438" s="16"/>
      <c r="J36438" s="16">
        <v>0</v>
      </c>
      <c r="L36438" s="16">
        <f t="shared" si="1722"/>
        <v>0</v>
      </c>
      <c r="M36438" s="16">
        <v>28</v>
      </c>
      <c r="O36438" s="16">
        <f t="shared" si="1723"/>
        <v>28</v>
      </c>
      <c r="P36438" s="16">
        <f t="shared" si="1724"/>
        <v>28</v>
      </c>
    </row>
    <row r="36439" spans="2:16">
      <c r="B36439" s="457"/>
      <c r="D36439" s="14" t="s">
        <v>35075</v>
      </c>
      <c r="F36439" s="3" t="s">
        <v>35181</v>
      </c>
      <c r="G36439" s="16"/>
      <c r="H36439" s="16"/>
      <c r="J36439" s="16">
        <v>111</v>
      </c>
      <c r="L36439" s="16">
        <f t="shared" si="1722"/>
        <v>111</v>
      </c>
      <c r="M36439" s="16">
        <v>0</v>
      </c>
      <c r="O36439" s="16">
        <f t="shared" si="1723"/>
        <v>0</v>
      </c>
      <c r="P36439" s="16">
        <f t="shared" si="1724"/>
        <v>111</v>
      </c>
    </row>
    <row r="36440" spans="2:16">
      <c r="B36440" s="457"/>
      <c r="D36440" s="14" t="s">
        <v>35075</v>
      </c>
      <c r="F36440" s="3" t="s">
        <v>11331</v>
      </c>
      <c r="G36440" s="16"/>
      <c r="H36440" s="16"/>
      <c r="J36440" s="16">
        <v>0</v>
      </c>
      <c r="L36440" s="16">
        <f t="shared" si="1722"/>
        <v>0</v>
      </c>
      <c r="M36440" s="16">
        <v>14</v>
      </c>
      <c r="O36440" s="16">
        <f t="shared" si="1723"/>
        <v>14</v>
      </c>
      <c r="P36440" s="16">
        <f t="shared" si="1724"/>
        <v>14</v>
      </c>
    </row>
    <row r="36441" spans="2:16">
      <c r="B36441" s="457"/>
      <c r="D36441" s="14" t="s">
        <v>35075</v>
      </c>
      <c r="F36441" s="3" t="s">
        <v>936</v>
      </c>
      <c r="G36441" s="16"/>
      <c r="H36441" s="16"/>
      <c r="J36441" s="16">
        <v>0</v>
      </c>
      <c r="L36441" s="16">
        <f t="shared" si="1722"/>
        <v>0</v>
      </c>
      <c r="M36441" s="16">
        <v>0</v>
      </c>
      <c r="O36441" s="16">
        <f t="shared" si="1723"/>
        <v>0</v>
      </c>
      <c r="P36441" s="16">
        <f t="shared" si="1724"/>
        <v>0</v>
      </c>
    </row>
    <row r="36442" spans="2:16">
      <c r="B36442" s="457"/>
      <c r="D36442" s="14" t="s">
        <v>35075</v>
      </c>
      <c r="F36442" s="3" t="s">
        <v>13534</v>
      </c>
      <c r="G36442" s="16"/>
      <c r="H36442" s="16"/>
      <c r="J36442" s="16">
        <v>0</v>
      </c>
      <c r="L36442" s="16">
        <f t="shared" si="1722"/>
        <v>0</v>
      </c>
      <c r="M36442" s="16">
        <v>26</v>
      </c>
      <c r="O36442" s="16">
        <f t="shared" si="1723"/>
        <v>26</v>
      </c>
      <c r="P36442" s="16">
        <f t="shared" si="1724"/>
        <v>26</v>
      </c>
    </row>
    <row r="36443" spans="2:16">
      <c r="B36443" s="457"/>
      <c r="D36443" s="14" t="s">
        <v>35075</v>
      </c>
      <c r="F36443" s="3" t="s">
        <v>35182</v>
      </c>
      <c r="G36443" s="16"/>
      <c r="H36443" s="16"/>
      <c r="J36443" s="16">
        <v>0</v>
      </c>
      <c r="L36443" s="16">
        <f t="shared" si="1722"/>
        <v>0</v>
      </c>
      <c r="M36443" s="16">
        <v>0</v>
      </c>
      <c r="O36443" s="16">
        <f t="shared" si="1723"/>
        <v>0</v>
      </c>
      <c r="P36443" s="16">
        <f t="shared" si="1724"/>
        <v>0</v>
      </c>
    </row>
    <row r="36444" spans="2:16">
      <c r="B36444" s="457"/>
      <c r="D36444" s="14" t="s">
        <v>35075</v>
      </c>
      <c r="F36444" s="3" t="s">
        <v>30308</v>
      </c>
      <c r="G36444" s="16"/>
      <c r="H36444" s="16"/>
      <c r="J36444" s="16">
        <v>0</v>
      </c>
      <c r="L36444" s="16">
        <f t="shared" si="1722"/>
        <v>0</v>
      </c>
      <c r="M36444" s="16">
        <v>0</v>
      </c>
      <c r="O36444" s="16">
        <f t="shared" si="1723"/>
        <v>0</v>
      </c>
      <c r="P36444" s="16">
        <f t="shared" si="1724"/>
        <v>0</v>
      </c>
    </row>
    <row r="36445" spans="2:16">
      <c r="B36445" s="457"/>
      <c r="D36445" s="14" t="s">
        <v>35075</v>
      </c>
      <c r="F36445" s="3" t="s">
        <v>35183</v>
      </c>
      <c r="G36445" s="16"/>
      <c r="H36445" s="16"/>
      <c r="J36445" s="16">
        <v>0</v>
      </c>
      <c r="L36445" s="16">
        <f t="shared" si="1722"/>
        <v>0</v>
      </c>
      <c r="M36445" s="16">
        <v>21</v>
      </c>
      <c r="O36445" s="16">
        <f t="shared" si="1723"/>
        <v>21</v>
      </c>
      <c r="P36445" s="16">
        <f t="shared" si="1724"/>
        <v>21</v>
      </c>
    </row>
    <row r="36446" spans="2:16">
      <c r="B36446" s="457"/>
      <c r="D36446" s="14" t="s">
        <v>35075</v>
      </c>
      <c r="F36446" s="3" t="s">
        <v>31581</v>
      </c>
      <c r="G36446" s="16"/>
      <c r="H36446" s="16"/>
      <c r="J36446" s="16">
        <v>0</v>
      </c>
      <c r="L36446" s="16">
        <f t="shared" si="1722"/>
        <v>0</v>
      </c>
      <c r="M36446" s="16">
        <v>0</v>
      </c>
      <c r="O36446" s="16">
        <f t="shared" si="1723"/>
        <v>0</v>
      </c>
      <c r="P36446" s="16">
        <f t="shared" si="1724"/>
        <v>0</v>
      </c>
    </row>
    <row r="36447" spans="2:16">
      <c r="B36447" s="457"/>
      <c r="D36447" s="14" t="s">
        <v>35075</v>
      </c>
      <c r="F36447" s="3" t="s">
        <v>53</v>
      </c>
      <c r="G36447" s="16"/>
      <c r="H36447" s="16"/>
      <c r="J36447" s="16">
        <v>0</v>
      </c>
      <c r="L36447" s="16">
        <f t="shared" si="1722"/>
        <v>0</v>
      </c>
      <c r="M36447" s="16">
        <v>25</v>
      </c>
      <c r="O36447" s="16">
        <f t="shared" si="1723"/>
        <v>25</v>
      </c>
      <c r="P36447" s="16">
        <f t="shared" si="1724"/>
        <v>25</v>
      </c>
    </row>
    <row r="36448" spans="2:16">
      <c r="B36448" s="457"/>
      <c r="D36448" s="14" t="s">
        <v>35075</v>
      </c>
      <c r="F36448" s="3" t="s">
        <v>35184</v>
      </c>
      <c r="G36448" s="16"/>
      <c r="H36448" s="16"/>
      <c r="J36448" s="16">
        <v>0</v>
      </c>
      <c r="L36448" s="16">
        <f t="shared" si="1722"/>
        <v>0</v>
      </c>
      <c r="M36448" s="16">
        <v>0</v>
      </c>
      <c r="O36448" s="16">
        <f t="shared" si="1723"/>
        <v>0</v>
      </c>
      <c r="P36448" s="16">
        <f t="shared" si="1724"/>
        <v>0</v>
      </c>
    </row>
    <row r="36449" spans="2:16">
      <c r="B36449" s="457"/>
      <c r="D36449" s="14" t="s">
        <v>35075</v>
      </c>
      <c r="F36449" s="3" t="s">
        <v>13431</v>
      </c>
      <c r="G36449" s="16"/>
      <c r="H36449" s="16"/>
      <c r="J36449" s="16">
        <v>0</v>
      </c>
      <c r="L36449" s="16">
        <f t="shared" si="1722"/>
        <v>0</v>
      </c>
      <c r="M36449" s="16">
        <v>0</v>
      </c>
      <c r="O36449" s="16">
        <f t="shared" si="1723"/>
        <v>0</v>
      </c>
      <c r="P36449" s="16">
        <f t="shared" si="1724"/>
        <v>0</v>
      </c>
    </row>
    <row r="36450" spans="2:16">
      <c r="B36450" s="457"/>
      <c r="D36450" s="14" t="s">
        <v>35075</v>
      </c>
      <c r="F36450" s="3" t="s">
        <v>13534</v>
      </c>
      <c r="G36450" s="16"/>
      <c r="H36450" s="16"/>
      <c r="J36450" s="16">
        <v>0</v>
      </c>
      <c r="L36450" s="16">
        <f t="shared" si="1722"/>
        <v>0</v>
      </c>
      <c r="M36450" s="16">
        <v>0</v>
      </c>
      <c r="O36450" s="16">
        <f t="shared" si="1723"/>
        <v>0</v>
      </c>
      <c r="P36450" s="16">
        <f t="shared" si="1724"/>
        <v>0</v>
      </c>
    </row>
    <row r="36451" spans="2:16">
      <c r="B36451" s="457"/>
      <c r="D36451" s="14" t="s">
        <v>35075</v>
      </c>
      <c r="F36451" s="3" t="s">
        <v>35185</v>
      </c>
      <c r="G36451" s="16"/>
      <c r="H36451" s="16"/>
      <c r="J36451" s="16">
        <v>0</v>
      </c>
      <c r="L36451" s="16">
        <f t="shared" si="1722"/>
        <v>0</v>
      </c>
      <c r="M36451" s="16">
        <v>9</v>
      </c>
      <c r="O36451" s="16">
        <f t="shared" si="1723"/>
        <v>9</v>
      </c>
      <c r="P36451" s="16">
        <f t="shared" si="1724"/>
        <v>9</v>
      </c>
    </row>
    <row r="36452" spans="2:16">
      <c r="B36452" s="457"/>
      <c r="D36452" s="14" t="s">
        <v>35075</v>
      </c>
      <c r="F36452" s="3" t="s">
        <v>35186</v>
      </c>
      <c r="G36452" s="16"/>
      <c r="H36452" s="16"/>
      <c r="J36452" s="16">
        <v>0</v>
      </c>
      <c r="L36452" s="16">
        <f t="shared" si="1722"/>
        <v>0</v>
      </c>
      <c r="M36452" s="16">
        <v>26</v>
      </c>
      <c r="O36452" s="16">
        <f t="shared" si="1723"/>
        <v>26</v>
      </c>
      <c r="P36452" s="16">
        <f t="shared" si="1724"/>
        <v>26</v>
      </c>
    </row>
    <row r="36453" spans="2:16">
      <c r="B36453" s="457"/>
      <c r="D36453" s="14" t="s">
        <v>35075</v>
      </c>
      <c r="F36453" s="3" t="s">
        <v>12609</v>
      </c>
      <c r="G36453" s="16"/>
      <c r="H36453" s="16"/>
      <c r="J36453" s="16">
        <v>0</v>
      </c>
      <c r="L36453" s="16">
        <f t="shared" si="1722"/>
        <v>0</v>
      </c>
      <c r="M36453" s="16">
        <v>0</v>
      </c>
      <c r="O36453" s="16">
        <f t="shared" si="1723"/>
        <v>0</v>
      </c>
      <c r="P36453" s="16">
        <f t="shared" si="1724"/>
        <v>0</v>
      </c>
    </row>
    <row r="36454" spans="2:16">
      <c r="B36454" s="457"/>
      <c r="D36454" s="14" t="s">
        <v>35075</v>
      </c>
      <c r="F36454" s="3" t="s">
        <v>10145</v>
      </c>
      <c r="G36454" s="16"/>
      <c r="H36454" s="16"/>
      <c r="J36454" s="16">
        <v>0</v>
      </c>
      <c r="L36454" s="16">
        <f t="shared" si="1722"/>
        <v>0</v>
      </c>
      <c r="M36454" s="16">
        <v>0</v>
      </c>
      <c r="O36454" s="16">
        <f t="shared" si="1723"/>
        <v>0</v>
      </c>
      <c r="P36454" s="16">
        <f t="shared" si="1724"/>
        <v>0</v>
      </c>
    </row>
    <row r="36455" spans="2:16">
      <c r="B36455" s="457"/>
      <c r="D36455" s="14" t="s">
        <v>35075</v>
      </c>
      <c r="F36455" s="3" t="s">
        <v>33168</v>
      </c>
      <c r="G36455" s="16"/>
      <c r="H36455" s="16"/>
      <c r="J36455" s="16">
        <v>0</v>
      </c>
      <c r="L36455" s="16">
        <f t="shared" si="1722"/>
        <v>0</v>
      </c>
      <c r="M36455" s="16">
        <v>0</v>
      </c>
      <c r="O36455" s="16">
        <f t="shared" si="1723"/>
        <v>0</v>
      </c>
      <c r="P36455" s="16">
        <f t="shared" si="1724"/>
        <v>0</v>
      </c>
    </row>
    <row r="36456" spans="2:16">
      <c r="B36456" s="457"/>
      <c r="D36456" s="14" t="s">
        <v>35075</v>
      </c>
      <c r="F36456" s="3" t="s">
        <v>10073</v>
      </c>
      <c r="G36456" s="16"/>
      <c r="H36456" s="16"/>
      <c r="J36456" s="16">
        <v>0</v>
      </c>
      <c r="L36456" s="16">
        <f t="shared" si="1722"/>
        <v>0</v>
      </c>
      <c r="M36456" s="16">
        <v>0</v>
      </c>
      <c r="O36456" s="16">
        <f t="shared" si="1723"/>
        <v>0</v>
      </c>
      <c r="P36456" s="16">
        <f t="shared" si="1724"/>
        <v>0</v>
      </c>
    </row>
    <row r="36457" spans="2:16">
      <c r="B36457" s="457"/>
      <c r="D36457" s="14" t="s">
        <v>35075</v>
      </c>
      <c r="F36457" s="3" t="s">
        <v>35187</v>
      </c>
      <c r="G36457" s="16"/>
      <c r="H36457" s="16"/>
      <c r="J36457" s="16">
        <v>0</v>
      </c>
      <c r="L36457" s="16">
        <f t="shared" si="1722"/>
        <v>0</v>
      </c>
      <c r="M36457" s="16">
        <v>0</v>
      </c>
      <c r="O36457" s="16">
        <f t="shared" si="1723"/>
        <v>0</v>
      </c>
      <c r="P36457" s="16">
        <f t="shared" si="1724"/>
        <v>0</v>
      </c>
    </row>
    <row r="36458" spans="2:16">
      <c r="B36458" s="457"/>
      <c r="D36458" s="14" t="s">
        <v>35075</v>
      </c>
      <c r="F36458" s="3" t="s">
        <v>12998</v>
      </c>
      <c r="G36458" s="16"/>
      <c r="H36458" s="16"/>
      <c r="J36458" s="16">
        <v>0</v>
      </c>
      <c r="L36458" s="16">
        <f t="shared" si="1722"/>
        <v>0</v>
      </c>
      <c r="M36458" s="16">
        <v>24</v>
      </c>
      <c r="O36458" s="16">
        <f t="shared" si="1723"/>
        <v>24</v>
      </c>
      <c r="P36458" s="16">
        <f t="shared" si="1724"/>
        <v>24</v>
      </c>
    </row>
    <row r="36459" spans="2:16">
      <c r="B36459" s="457"/>
      <c r="D36459" s="14" t="s">
        <v>35075</v>
      </c>
      <c r="F36459" s="3" t="s">
        <v>35152</v>
      </c>
      <c r="G36459" s="16"/>
      <c r="H36459" s="16"/>
      <c r="J36459" s="16">
        <v>0</v>
      </c>
      <c r="L36459" s="16">
        <f t="shared" si="1722"/>
        <v>0</v>
      </c>
      <c r="M36459" s="16">
        <v>0</v>
      </c>
      <c r="O36459" s="16">
        <f t="shared" si="1723"/>
        <v>0</v>
      </c>
      <c r="P36459" s="16">
        <f t="shared" si="1724"/>
        <v>0</v>
      </c>
    </row>
    <row r="36460" spans="2:16">
      <c r="B36460" s="457"/>
      <c r="D36460" s="14" t="s">
        <v>35075</v>
      </c>
      <c r="F36460" s="3" t="s">
        <v>35188</v>
      </c>
      <c r="G36460" s="16"/>
      <c r="H36460" s="16"/>
      <c r="J36460" s="16">
        <v>0</v>
      </c>
      <c r="L36460" s="16">
        <f t="shared" si="1722"/>
        <v>0</v>
      </c>
      <c r="M36460" s="16">
        <v>15</v>
      </c>
      <c r="O36460" s="16">
        <f t="shared" si="1723"/>
        <v>15</v>
      </c>
      <c r="P36460" s="16">
        <f t="shared" si="1724"/>
        <v>15</v>
      </c>
    </row>
    <row r="36461" spans="2:16">
      <c r="B36461" s="457"/>
      <c r="D36461" s="14" t="s">
        <v>35075</v>
      </c>
      <c r="F36461" s="3" t="s">
        <v>35000</v>
      </c>
      <c r="G36461" s="16"/>
      <c r="H36461" s="16"/>
      <c r="J36461" s="16">
        <v>0</v>
      </c>
      <c r="L36461" s="16">
        <f t="shared" si="1722"/>
        <v>0</v>
      </c>
      <c r="M36461" s="16">
        <v>667</v>
      </c>
      <c r="O36461" s="16">
        <f t="shared" si="1723"/>
        <v>667</v>
      </c>
      <c r="P36461" s="16">
        <f t="shared" si="1724"/>
        <v>667</v>
      </c>
    </row>
    <row r="36462" spans="2:16">
      <c r="B36462" s="457"/>
      <c r="D36462" s="14" t="s">
        <v>35075</v>
      </c>
      <c r="F36462" s="3" t="s">
        <v>35189</v>
      </c>
      <c r="G36462" s="16"/>
      <c r="H36462" s="16"/>
      <c r="J36462" s="16">
        <v>0</v>
      </c>
      <c r="L36462" s="16">
        <f t="shared" si="1722"/>
        <v>0</v>
      </c>
      <c r="M36462" s="16">
        <v>24</v>
      </c>
      <c r="O36462" s="16">
        <f t="shared" si="1723"/>
        <v>24</v>
      </c>
      <c r="P36462" s="16">
        <f t="shared" si="1724"/>
        <v>24</v>
      </c>
    </row>
    <row r="36463" spans="2:16">
      <c r="B36463" s="457"/>
      <c r="D36463" s="14" t="s">
        <v>35075</v>
      </c>
      <c r="F36463" s="3" t="s">
        <v>30889</v>
      </c>
      <c r="G36463" s="16"/>
      <c r="H36463" s="16"/>
      <c r="J36463" s="16">
        <v>0</v>
      </c>
      <c r="L36463" s="16">
        <f t="shared" si="1722"/>
        <v>0</v>
      </c>
      <c r="M36463" s="16">
        <v>0</v>
      </c>
      <c r="O36463" s="16">
        <f t="shared" si="1723"/>
        <v>0</v>
      </c>
      <c r="P36463" s="16">
        <f t="shared" si="1724"/>
        <v>0</v>
      </c>
    </row>
    <row r="36464" spans="2:16">
      <c r="B36464" s="457"/>
      <c r="D36464" s="14" t="s">
        <v>35075</v>
      </c>
      <c r="F36464" s="3" t="s">
        <v>35190</v>
      </c>
      <c r="G36464" s="16"/>
      <c r="H36464" s="16"/>
      <c r="J36464" s="16">
        <v>0</v>
      </c>
      <c r="L36464" s="16">
        <f t="shared" si="1722"/>
        <v>0</v>
      </c>
      <c r="M36464" s="16">
        <v>0</v>
      </c>
      <c r="O36464" s="16">
        <f t="shared" si="1723"/>
        <v>0</v>
      </c>
      <c r="P36464" s="16">
        <f t="shared" si="1724"/>
        <v>0</v>
      </c>
    </row>
    <row r="36465" spans="2:16">
      <c r="B36465" s="457"/>
      <c r="D36465" s="14" t="s">
        <v>35075</v>
      </c>
      <c r="F36465" s="3" t="s">
        <v>30149</v>
      </c>
      <c r="G36465" s="16"/>
      <c r="H36465" s="16"/>
      <c r="J36465" s="16">
        <v>0</v>
      </c>
      <c r="L36465" s="16">
        <f t="shared" si="1722"/>
        <v>0</v>
      </c>
      <c r="M36465" s="16">
        <v>0</v>
      </c>
      <c r="O36465" s="16">
        <f t="shared" si="1723"/>
        <v>0</v>
      </c>
      <c r="P36465" s="16">
        <f t="shared" si="1724"/>
        <v>0</v>
      </c>
    </row>
    <row r="36466" spans="2:16">
      <c r="B36466" s="457"/>
      <c r="D36466" s="14" t="s">
        <v>35075</v>
      </c>
      <c r="F36466" s="3" t="s">
        <v>35191</v>
      </c>
      <c r="G36466" s="16"/>
      <c r="H36466" s="16"/>
      <c r="J36466" s="16">
        <v>0</v>
      </c>
      <c r="L36466" s="16">
        <f t="shared" ref="L36466:L36529" si="1725">+J36466+K36466</f>
        <v>0</v>
      </c>
      <c r="M36466" s="16">
        <v>0</v>
      </c>
      <c r="O36466" s="16">
        <f t="shared" ref="O36466:O36529" si="1726">+M36466+N36466</f>
        <v>0</v>
      </c>
      <c r="P36466" s="16">
        <f t="shared" ref="P36466:P36529" si="1727">+O36466+L36466</f>
        <v>0</v>
      </c>
    </row>
    <row r="36467" spans="2:16">
      <c r="B36467" s="457"/>
      <c r="D36467" s="14" t="s">
        <v>35075</v>
      </c>
      <c r="F36467" s="3" t="s">
        <v>35192</v>
      </c>
      <c r="G36467" s="16"/>
      <c r="H36467" s="16"/>
      <c r="J36467" s="16">
        <v>0</v>
      </c>
      <c r="L36467" s="16">
        <f t="shared" si="1725"/>
        <v>0</v>
      </c>
      <c r="M36467" s="16">
        <v>6</v>
      </c>
      <c r="O36467" s="16">
        <f t="shared" si="1726"/>
        <v>6</v>
      </c>
      <c r="P36467" s="16">
        <f t="shared" si="1727"/>
        <v>6</v>
      </c>
    </row>
    <row r="36468" spans="2:16">
      <c r="B36468" s="457"/>
      <c r="D36468" s="14" t="s">
        <v>35075</v>
      </c>
      <c r="F36468" s="3" t="s">
        <v>35193</v>
      </c>
      <c r="G36468" s="16"/>
      <c r="H36468" s="16"/>
      <c r="J36468" s="16">
        <v>0</v>
      </c>
      <c r="L36468" s="16">
        <f t="shared" si="1725"/>
        <v>0</v>
      </c>
      <c r="M36468" s="16">
        <v>0</v>
      </c>
      <c r="O36468" s="16">
        <f t="shared" si="1726"/>
        <v>0</v>
      </c>
      <c r="P36468" s="16">
        <f t="shared" si="1727"/>
        <v>0</v>
      </c>
    </row>
    <row r="36469" spans="2:16">
      <c r="B36469" s="457"/>
      <c r="D36469" s="14" t="s">
        <v>35075</v>
      </c>
      <c r="F36469" s="3" t="s">
        <v>30661</v>
      </c>
      <c r="G36469" s="16"/>
      <c r="H36469" s="16"/>
      <c r="J36469" s="16">
        <v>0</v>
      </c>
      <c r="L36469" s="16">
        <f t="shared" si="1725"/>
        <v>0</v>
      </c>
      <c r="M36469" s="16">
        <v>5</v>
      </c>
      <c r="O36469" s="16">
        <f t="shared" si="1726"/>
        <v>5</v>
      </c>
      <c r="P36469" s="16">
        <f t="shared" si="1727"/>
        <v>5</v>
      </c>
    </row>
    <row r="36470" spans="2:16">
      <c r="B36470" s="457"/>
      <c r="D36470" s="14" t="s">
        <v>35075</v>
      </c>
      <c r="F36470" s="3" t="s">
        <v>1768</v>
      </c>
      <c r="G36470" s="16"/>
      <c r="H36470" s="16"/>
      <c r="J36470" s="16">
        <v>0</v>
      </c>
      <c r="L36470" s="16">
        <f t="shared" si="1725"/>
        <v>0</v>
      </c>
      <c r="M36470" s="16">
        <v>9</v>
      </c>
      <c r="O36470" s="16">
        <f t="shared" si="1726"/>
        <v>9</v>
      </c>
      <c r="P36470" s="16">
        <f t="shared" si="1727"/>
        <v>9</v>
      </c>
    </row>
    <row r="36471" spans="2:16">
      <c r="B36471" s="457"/>
      <c r="D36471" s="14" t="s">
        <v>35075</v>
      </c>
      <c r="F36471" s="3" t="s">
        <v>95</v>
      </c>
      <c r="G36471" s="16"/>
      <c r="H36471" s="16"/>
      <c r="J36471" s="16">
        <v>0</v>
      </c>
      <c r="L36471" s="16">
        <f t="shared" si="1725"/>
        <v>0</v>
      </c>
      <c r="M36471" s="16">
        <v>403</v>
      </c>
      <c r="O36471" s="16">
        <f t="shared" si="1726"/>
        <v>403</v>
      </c>
      <c r="P36471" s="16">
        <f t="shared" si="1727"/>
        <v>403</v>
      </c>
    </row>
    <row r="36472" spans="2:16">
      <c r="B36472" s="457"/>
      <c r="D36472" s="14" t="s">
        <v>35075</v>
      </c>
      <c r="F36472" s="3" t="s">
        <v>12734</v>
      </c>
      <c r="G36472" s="16"/>
      <c r="H36472" s="16"/>
      <c r="J36472" s="16">
        <v>0</v>
      </c>
      <c r="L36472" s="16">
        <f t="shared" si="1725"/>
        <v>0</v>
      </c>
      <c r="M36472" s="16">
        <v>0</v>
      </c>
      <c r="O36472" s="16">
        <f t="shared" si="1726"/>
        <v>0</v>
      </c>
      <c r="P36472" s="16">
        <f t="shared" si="1727"/>
        <v>0</v>
      </c>
    </row>
    <row r="36473" spans="2:16">
      <c r="B36473" s="457"/>
      <c r="D36473" s="14" t="s">
        <v>35075</v>
      </c>
      <c r="F36473" s="3" t="s">
        <v>35194</v>
      </c>
      <c r="G36473" s="16"/>
      <c r="H36473" s="16"/>
      <c r="J36473" s="16">
        <v>0</v>
      </c>
      <c r="L36473" s="16">
        <f t="shared" si="1725"/>
        <v>0</v>
      </c>
      <c r="M36473" s="16">
        <v>11</v>
      </c>
      <c r="O36473" s="16">
        <f t="shared" si="1726"/>
        <v>11</v>
      </c>
      <c r="P36473" s="16">
        <f t="shared" si="1727"/>
        <v>11</v>
      </c>
    </row>
    <row r="36474" spans="2:16">
      <c r="B36474" s="457"/>
      <c r="D36474" s="14" t="s">
        <v>35075</v>
      </c>
      <c r="F36474" s="3" t="s">
        <v>3074</v>
      </c>
      <c r="G36474" s="16"/>
      <c r="H36474" s="16"/>
      <c r="J36474" s="16">
        <v>0</v>
      </c>
      <c r="L36474" s="16">
        <f t="shared" si="1725"/>
        <v>0</v>
      </c>
      <c r="M36474" s="16">
        <v>13</v>
      </c>
      <c r="O36474" s="16">
        <f t="shared" si="1726"/>
        <v>13</v>
      </c>
      <c r="P36474" s="16">
        <f t="shared" si="1727"/>
        <v>13</v>
      </c>
    </row>
    <row r="36475" spans="2:16">
      <c r="B36475" s="457"/>
      <c r="D36475" s="14" t="s">
        <v>35075</v>
      </c>
      <c r="F36475" s="3" t="s">
        <v>17215</v>
      </c>
      <c r="G36475" s="16"/>
      <c r="H36475" s="16"/>
      <c r="J36475" s="16">
        <v>0</v>
      </c>
      <c r="L36475" s="16">
        <f t="shared" si="1725"/>
        <v>0</v>
      </c>
      <c r="M36475" s="16">
        <v>8</v>
      </c>
      <c r="O36475" s="16">
        <f t="shared" si="1726"/>
        <v>8</v>
      </c>
      <c r="P36475" s="16">
        <f t="shared" si="1727"/>
        <v>8</v>
      </c>
    </row>
    <row r="36476" spans="2:16">
      <c r="B36476" s="457"/>
      <c r="D36476" s="14" t="s">
        <v>35075</v>
      </c>
      <c r="F36476" s="3" t="s">
        <v>12818</v>
      </c>
      <c r="G36476" s="16"/>
      <c r="H36476" s="16"/>
      <c r="J36476" s="16">
        <v>0</v>
      </c>
      <c r="L36476" s="16">
        <f t="shared" si="1725"/>
        <v>0</v>
      </c>
      <c r="M36476" s="16">
        <v>274</v>
      </c>
      <c r="O36476" s="16">
        <f t="shared" si="1726"/>
        <v>274</v>
      </c>
      <c r="P36476" s="16">
        <f t="shared" si="1727"/>
        <v>274</v>
      </c>
    </row>
    <row r="36477" spans="2:16">
      <c r="B36477" s="457"/>
      <c r="D36477" s="14" t="s">
        <v>35075</v>
      </c>
      <c r="F36477" s="3" t="s">
        <v>15118</v>
      </c>
      <c r="G36477" s="16"/>
      <c r="H36477" s="16"/>
      <c r="J36477" s="16">
        <v>0</v>
      </c>
      <c r="L36477" s="16">
        <f t="shared" si="1725"/>
        <v>0</v>
      </c>
      <c r="M36477" s="16">
        <v>10</v>
      </c>
      <c r="O36477" s="16">
        <f t="shared" si="1726"/>
        <v>10</v>
      </c>
      <c r="P36477" s="16">
        <f t="shared" si="1727"/>
        <v>10</v>
      </c>
    </row>
    <row r="36478" spans="2:16">
      <c r="B36478" s="457"/>
      <c r="D36478" s="14" t="s">
        <v>35075</v>
      </c>
      <c r="F36478" s="3" t="s">
        <v>35195</v>
      </c>
      <c r="G36478" s="16"/>
      <c r="H36478" s="16"/>
      <c r="J36478" s="16">
        <v>0</v>
      </c>
      <c r="L36478" s="16">
        <f t="shared" si="1725"/>
        <v>0</v>
      </c>
      <c r="M36478" s="16">
        <v>169</v>
      </c>
      <c r="O36478" s="16">
        <f t="shared" si="1726"/>
        <v>169</v>
      </c>
      <c r="P36478" s="16">
        <f t="shared" si="1727"/>
        <v>169</v>
      </c>
    </row>
    <row r="36479" spans="2:16">
      <c r="B36479" s="457"/>
      <c r="D36479" s="14" t="s">
        <v>35075</v>
      </c>
      <c r="F36479" s="3" t="s">
        <v>35196</v>
      </c>
      <c r="G36479" s="16"/>
      <c r="H36479" s="16"/>
      <c r="J36479" s="16">
        <v>0</v>
      </c>
      <c r="L36479" s="16">
        <f t="shared" si="1725"/>
        <v>0</v>
      </c>
      <c r="M36479" s="16">
        <v>107</v>
      </c>
      <c r="O36479" s="16">
        <f t="shared" si="1726"/>
        <v>107</v>
      </c>
      <c r="P36479" s="16">
        <f t="shared" si="1727"/>
        <v>107</v>
      </c>
    </row>
    <row r="36480" spans="2:16">
      <c r="B36480" s="457"/>
      <c r="D36480" s="14" t="s">
        <v>35075</v>
      </c>
      <c r="F36480" s="3" t="s">
        <v>35197</v>
      </c>
      <c r="G36480" s="16"/>
      <c r="H36480" s="16"/>
      <c r="J36480" s="16">
        <v>17</v>
      </c>
      <c r="L36480" s="16">
        <f t="shared" si="1725"/>
        <v>17</v>
      </c>
      <c r="M36480" s="16">
        <v>274</v>
      </c>
      <c r="O36480" s="16">
        <f t="shared" si="1726"/>
        <v>274</v>
      </c>
      <c r="P36480" s="16">
        <f t="shared" si="1727"/>
        <v>291</v>
      </c>
    </row>
    <row r="36481" spans="2:16">
      <c r="B36481" s="457"/>
      <c r="D36481" s="14" t="s">
        <v>35075</v>
      </c>
      <c r="F36481" s="3" t="s">
        <v>35041</v>
      </c>
      <c r="G36481" s="16"/>
      <c r="H36481" s="16"/>
      <c r="J36481" s="16">
        <v>0</v>
      </c>
      <c r="L36481" s="16">
        <f t="shared" si="1725"/>
        <v>0</v>
      </c>
      <c r="M36481" s="16">
        <v>6</v>
      </c>
      <c r="O36481" s="16">
        <f t="shared" si="1726"/>
        <v>6</v>
      </c>
      <c r="P36481" s="16">
        <f t="shared" si="1727"/>
        <v>6</v>
      </c>
    </row>
    <row r="36482" spans="2:16">
      <c r="B36482" s="457"/>
      <c r="D36482" s="14" t="s">
        <v>35075</v>
      </c>
      <c r="F36482" s="3" t="s">
        <v>35198</v>
      </c>
      <c r="G36482" s="16"/>
      <c r="H36482" s="16"/>
      <c r="J36482" s="16">
        <v>0</v>
      </c>
      <c r="L36482" s="16">
        <f t="shared" si="1725"/>
        <v>0</v>
      </c>
      <c r="M36482" s="16">
        <v>33</v>
      </c>
      <c r="O36482" s="16">
        <f t="shared" si="1726"/>
        <v>33</v>
      </c>
      <c r="P36482" s="16">
        <f t="shared" si="1727"/>
        <v>33</v>
      </c>
    </row>
    <row r="36483" spans="2:16">
      <c r="B36483" s="457"/>
      <c r="D36483" s="14" t="s">
        <v>35075</v>
      </c>
      <c r="F36483" s="3" t="s">
        <v>35199</v>
      </c>
      <c r="G36483" s="16"/>
      <c r="H36483" s="16"/>
      <c r="J36483" s="16">
        <v>198</v>
      </c>
      <c r="L36483" s="16">
        <f t="shared" si="1725"/>
        <v>198</v>
      </c>
      <c r="M36483" s="16">
        <v>0</v>
      </c>
      <c r="O36483" s="16">
        <f t="shared" si="1726"/>
        <v>0</v>
      </c>
      <c r="P36483" s="16">
        <f t="shared" si="1727"/>
        <v>198</v>
      </c>
    </row>
    <row r="36484" spans="2:16">
      <c r="B36484" s="457"/>
      <c r="D36484" s="14" t="s">
        <v>35075</v>
      </c>
      <c r="F36484" s="3" t="s">
        <v>2483</v>
      </c>
      <c r="G36484" s="16"/>
      <c r="H36484" s="16"/>
      <c r="J36484" s="16">
        <v>0</v>
      </c>
      <c r="L36484" s="16">
        <f t="shared" si="1725"/>
        <v>0</v>
      </c>
      <c r="M36484" s="16">
        <v>5</v>
      </c>
      <c r="O36484" s="16">
        <f t="shared" si="1726"/>
        <v>5</v>
      </c>
      <c r="P36484" s="16">
        <f t="shared" si="1727"/>
        <v>5</v>
      </c>
    </row>
    <row r="36485" spans="2:16">
      <c r="B36485" s="457"/>
      <c r="D36485" s="14" t="s">
        <v>35075</v>
      </c>
      <c r="F36485" s="3" t="s">
        <v>35200</v>
      </c>
      <c r="G36485" s="16"/>
      <c r="H36485" s="16"/>
      <c r="J36485" s="16">
        <v>0</v>
      </c>
      <c r="L36485" s="16">
        <f t="shared" si="1725"/>
        <v>0</v>
      </c>
      <c r="M36485" s="16">
        <v>25</v>
      </c>
      <c r="O36485" s="16">
        <f t="shared" si="1726"/>
        <v>25</v>
      </c>
      <c r="P36485" s="16">
        <f t="shared" si="1727"/>
        <v>25</v>
      </c>
    </row>
    <row r="36486" spans="2:16">
      <c r="B36486" s="457"/>
      <c r="D36486" s="14" t="s">
        <v>35075</v>
      </c>
      <c r="F36486" s="3" t="s">
        <v>10873</v>
      </c>
      <c r="G36486" s="16"/>
      <c r="H36486" s="16"/>
      <c r="J36486" s="16">
        <v>0</v>
      </c>
      <c r="L36486" s="16">
        <f t="shared" si="1725"/>
        <v>0</v>
      </c>
      <c r="M36486" s="16">
        <v>14</v>
      </c>
      <c r="O36486" s="16">
        <f t="shared" si="1726"/>
        <v>14</v>
      </c>
      <c r="P36486" s="16">
        <f t="shared" si="1727"/>
        <v>14</v>
      </c>
    </row>
    <row r="36487" spans="2:16">
      <c r="B36487" s="457"/>
      <c r="D36487" s="14" t="s">
        <v>35075</v>
      </c>
      <c r="F36487" s="3" t="s">
        <v>35165</v>
      </c>
      <c r="G36487" s="16"/>
      <c r="H36487" s="16"/>
      <c r="J36487" s="16">
        <v>0</v>
      </c>
      <c r="L36487" s="16">
        <f t="shared" si="1725"/>
        <v>0</v>
      </c>
      <c r="M36487" s="16">
        <v>10</v>
      </c>
      <c r="O36487" s="16">
        <f t="shared" si="1726"/>
        <v>10</v>
      </c>
      <c r="P36487" s="16">
        <f t="shared" si="1727"/>
        <v>10</v>
      </c>
    </row>
    <row r="36488" spans="2:16">
      <c r="B36488" s="457"/>
      <c r="D36488" s="14" t="s">
        <v>35075</v>
      </c>
      <c r="F36488" s="20" t="s">
        <v>35201</v>
      </c>
      <c r="G36488" s="16"/>
      <c r="H36488" s="16"/>
      <c r="J36488" s="16">
        <v>672</v>
      </c>
      <c r="L36488" s="16">
        <f t="shared" si="1725"/>
        <v>672</v>
      </c>
      <c r="M36488" s="16">
        <v>180</v>
      </c>
      <c r="O36488" s="16">
        <f t="shared" si="1726"/>
        <v>180</v>
      </c>
      <c r="P36488" s="16">
        <f t="shared" si="1727"/>
        <v>852</v>
      </c>
    </row>
    <row r="36489" spans="2:16">
      <c r="B36489" s="457"/>
      <c r="D36489" s="14" t="s">
        <v>35075</v>
      </c>
      <c r="F36489" s="20" t="s">
        <v>35202</v>
      </c>
      <c r="G36489" s="16"/>
      <c r="H36489" s="16"/>
      <c r="J36489" s="16">
        <v>0</v>
      </c>
      <c r="L36489" s="16">
        <f t="shared" si="1725"/>
        <v>0</v>
      </c>
      <c r="M36489" s="16">
        <v>674</v>
      </c>
      <c r="O36489" s="16">
        <f t="shared" si="1726"/>
        <v>674</v>
      </c>
      <c r="P36489" s="16">
        <f t="shared" si="1727"/>
        <v>674</v>
      </c>
    </row>
    <row r="36490" spans="2:16">
      <c r="B36490" s="457"/>
      <c r="D36490" s="14" t="s">
        <v>35075</v>
      </c>
      <c r="F36490" s="20" t="s">
        <v>35203</v>
      </c>
      <c r="G36490" s="16"/>
      <c r="H36490" s="16"/>
      <c r="J36490" s="16">
        <v>0</v>
      </c>
      <c r="L36490" s="16">
        <f t="shared" si="1725"/>
        <v>0</v>
      </c>
      <c r="M36490" s="16">
        <v>19</v>
      </c>
      <c r="O36490" s="16">
        <f t="shared" si="1726"/>
        <v>19</v>
      </c>
      <c r="P36490" s="16">
        <f t="shared" si="1727"/>
        <v>19</v>
      </c>
    </row>
    <row r="36491" spans="2:16">
      <c r="B36491" s="457"/>
      <c r="D36491" s="14" t="s">
        <v>35075</v>
      </c>
      <c r="F36491" s="20" t="s">
        <v>35204</v>
      </c>
      <c r="G36491" s="16"/>
      <c r="H36491" s="16"/>
      <c r="J36491" s="16">
        <v>0</v>
      </c>
      <c r="L36491" s="16">
        <f t="shared" si="1725"/>
        <v>0</v>
      </c>
      <c r="M36491" s="16">
        <v>106</v>
      </c>
      <c r="O36491" s="16">
        <f t="shared" si="1726"/>
        <v>106</v>
      </c>
      <c r="P36491" s="16">
        <f t="shared" si="1727"/>
        <v>106</v>
      </c>
    </row>
    <row r="36492" spans="2:16">
      <c r="B36492" s="457"/>
      <c r="D36492" s="14" t="s">
        <v>35075</v>
      </c>
      <c r="F36492" s="20" t="s">
        <v>35205</v>
      </c>
      <c r="G36492" s="16"/>
      <c r="H36492" s="16"/>
      <c r="J36492" s="16">
        <v>0</v>
      </c>
      <c r="L36492" s="16">
        <f t="shared" si="1725"/>
        <v>0</v>
      </c>
      <c r="M36492" s="16">
        <v>15</v>
      </c>
      <c r="O36492" s="16">
        <f t="shared" si="1726"/>
        <v>15</v>
      </c>
      <c r="P36492" s="16">
        <f t="shared" si="1727"/>
        <v>15</v>
      </c>
    </row>
    <row r="36493" spans="2:16">
      <c r="B36493" s="457"/>
      <c r="D36493" s="14" t="s">
        <v>35075</v>
      </c>
      <c r="F36493" s="20" t="s">
        <v>35206</v>
      </c>
      <c r="G36493" s="16"/>
      <c r="H36493" s="16"/>
      <c r="J36493" s="16">
        <v>0</v>
      </c>
      <c r="L36493" s="16">
        <f t="shared" si="1725"/>
        <v>0</v>
      </c>
      <c r="M36493" s="16">
        <v>54</v>
      </c>
      <c r="O36493" s="16">
        <f t="shared" si="1726"/>
        <v>54</v>
      </c>
      <c r="P36493" s="16">
        <f t="shared" si="1727"/>
        <v>54</v>
      </c>
    </row>
    <row r="36494" spans="2:16">
      <c r="B36494" s="457"/>
      <c r="D36494" s="14" t="s">
        <v>35075</v>
      </c>
      <c r="F36494" s="20" t="s">
        <v>35207</v>
      </c>
      <c r="G36494" s="16"/>
      <c r="H36494" s="16"/>
      <c r="J36494" s="16">
        <v>0</v>
      </c>
      <c r="L36494" s="16">
        <f t="shared" si="1725"/>
        <v>0</v>
      </c>
      <c r="M36494" s="16">
        <v>148</v>
      </c>
      <c r="O36494" s="16">
        <f t="shared" si="1726"/>
        <v>148</v>
      </c>
      <c r="P36494" s="16">
        <f t="shared" si="1727"/>
        <v>148</v>
      </c>
    </row>
    <row r="36495" spans="2:16">
      <c r="B36495" s="457"/>
      <c r="D36495" s="14" t="s">
        <v>35075</v>
      </c>
      <c r="F36495" s="20" t="s">
        <v>35208</v>
      </c>
      <c r="G36495" s="16"/>
      <c r="H36495" s="16"/>
      <c r="J36495" s="16">
        <v>0</v>
      </c>
      <c r="L36495" s="16">
        <f t="shared" si="1725"/>
        <v>0</v>
      </c>
      <c r="M36495" s="16">
        <v>22</v>
      </c>
      <c r="O36495" s="16">
        <f t="shared" si="1726"/>
        <v>22</v>
      </c>
      <c r="P36495" s="16">
        <f t="shared" si="1727"/>
        <v>22</v>
      </c>
    </row>
    <row r="36496" spans="2:16">
      <c r="B36496" s="457"/>
      <c r="D36496" s="14" t="s">
        <v>35075</v>
      </c>
      <c r="F36496" s="20" t="s">
        <v>35209</v>
      </c>
      <c r="G36496" s="16"/>
      <c r="H36496" s="16"/>
      <c r="J36496" s="16">
        <v>481</v>
      </c>
      <c r="L36496" s="16">
        <f t="shared" si="1725"/>
        <v>481</v>
      </c>
      <c r="M36496" s="16">
        <v>201</v>
      </c>
      <c r="O36496" s="16">
        <f t="shared" si="1726"/>
        <v>201</v>
      </c>
      <c r="P36496" s="16">
        <f t="shared" si="1727"/>
        <v>682</v>
      </c>
    </row>
    <row r="36497" spans="2:16">
      <c r="B36497" s="457"/>
      <c r="D36497" s="14" t="s">
        <v>35075</v>
      </c>
      <c r="F36497" s="165" t="s">
        <v>35210</v>
      </c>
      <c r="G36497" s="16"/>
      <c r="H36497" s="16"/>
      <c r="J36497" s="16">
        <v>0</v>
      </c>
      <c r="L36497" s="16">
        <f t="shared" si="1725"/>
        <v>0</v>
      </c>
      <c r="M36497" s="16">
        <v>80</v>
      </c>
      <c r="O36497" s="16">
        <f t="shared" si="1726"/>
        <v>80</v>
      </c>
      <c r="P36497" s="16">
        <f t="shared" si="1727"/>
        <v>80</v>
      </c>
    </row>
    <row r="36498" spans="2:16">
      <c r="B36498" s="457"/>
      <c r="D36498" s="14" t="s">
        <v>35075</v>
      </c>
      <c r="F36498" s="20" t="s">
        <v>35211</v>
      </c>
      <c r="G36498" s="16"/>
      <c r="H36498" s="16"/>
      <c r="J36498" s="16">
        <v>304</v>
      </c>
      <c r="L36498" s="16">
        <f t="shared" si="1725"/>
        <v>304</v>
      </c>
      <c r="M36498" s="16">
        <v>0</v>
      </c>
      <c r="O36498" s="16">
        <f t="shared" si="1726"/>
        <v>0</v>
      </c>
      <c r="P36498" s="16">
        <f t="shared" si="1727"/>
        <v>304</v>
      </c>
    </row>
    <row r="36499" spans="2:16">
      <c r="B36499" s="457"/>
      <c r="D36499" s="14" t="s">
        <v>35075</v>
      </c>
      <c r="F36499" s="20" t="s">
        <v>35212</v>
      </c>
      <c r="G36499" s="16"/>
      <c r="H36499" s="16"/>
      <c r="J36499" s="16">
        <v>19</v>
      </c>
      <c r="L36499" s="16">
        <f t="shared" si="1725"/>
        <v>19</v>
      </c>
      <c r="M36499" s="16">
        <v>0</v>
      </c>
      <c r="O36499" s="16">
        <f t="shared" si="1726"/>
        <v>0</v>
      </c>
      <c r="P36499" s="16">
        <f t="shared" si="1727"/>
        <v>19</v>
      </c>
    </row>
    <row r="36500" spans="2:16">
      <c r="B36500" s="457"/>
      <c r="D36500" s="14" t="s">
        <v>35075</v>
      </c>
      <c r="F36500" s="20" t="s">
        <v>35213</v>
      </c>
      <c r="G36500" s="16"/>
      <c r="H36500" s="16"/>
      <c r="J36500" s="16">
        <v>171</v>
      </c>
      <c r="L36500" s="16">
        <f t="shared" si="1725"/>
        <v>171</v>
      </c>
      <c r="M36500" s="16">
        <v>0</v>
      </c>
      <c r="O36500" s="16">
        <f t="shared" si="1726"/>
        <v>0</v>
      </c>
      <c r="P36500" s="16">
        <f t="shared" si="1727"/>
        <v>171</v>
      </c>
    </row>
    <row r="36501" spans="2:16">
      <c r="B36501" s="457"/>
      <c r="D36501" s="14" t="s">
        <v>35075</v>
      </c>
      <c r="F36501" s="20" t="s">
        <v>35214</v>
      </c>
      <c r="G36501" s="16"/>
      <c r="H36501" s="16"/>
      <c r="J36501" s="16">
        <v>196</v>
      </c>
      <c r="L36501" s="16">
        <f t="shared" si="1725"/>
        <v>196</v>
      </c>
      <c r="M36501" s="16">
        <v>0</v>
      </c>
      <c r="O36501" s="16">
        <f t="shared" si="1726"/>
        <v>0</v>
      </c>
      <c r="P36501" s="16">
        <f t="shared" si="1727"/>
        <v>196</v>
      </c>
    </row>
    <row r="36502" spans="2:16">
      <c r="B36502" s="457"/>
      <c r="D36502" s="14" t="s">
        <v>35075</v>
      </c>
      <c r="F36502" s="20" t="s">
        <v>35215</v>
      </c>
      <c r="G36502" s="16"/>
      <c r="H36502" s="16"/>
      <c r="J36502" s="16">
        <v>230</v>
      </c>
      <c r="L36502" s="16">
        <f t="shared" si="1725"/>
        <v>230</v>
      </c>
      <c r="M36502" s="16">
        <v>240</v>
      </c>
      <c r="O36502" s="16">
        <f t="shared" si="1726"/>
        <v>240</v>
      </c>
      <c r="P36502" s="16">
        <f t="shared" si="1727"/>
        <v>470</v>
      </c>
    </row>
    <row r="36503" spans="2:16">
      <c r="B36503" s="457"/>
      <c r="D36503" s="14" t="s">
        <v>35075</v>
      </c>
      <c r="F36503" s="20" t="s">
        <v>35216</v>
      </c>
      <c r="G36503" s="16"/>
      <c r="H36503" s="16"/>
      <c r="J36503" s="16">
        <v>0</v>
      </c>
      <c r="L36503" s="16">
        <f t="shared" si="1725"/>
        <v>0</v>
      </c>
      <c r="M36503" s="16">
        <v>231</v>
      </c>
      <c r="O36503" s="16">
        <f t="shared" si="1726"/>
        <v>231</v>
      </c>
      <c r="P36503" s="16">
        <f t="shared" si="1727"/>
        <v>231</v>
      </c>
    </row>
    <row r="36504" spans="2:16">
      <c r="B36504" s="457"/>
      <c r="D36504" s="14" t="s">
        <v>35075</v>
      </c>
      <c r="F36504" s="20" t="s">
        <v>35217</v>
      </c>
      <c r="G36504" s="16"/>
      <c r="H36504" s="16"/>
      <c r="J36504" s="16">
        <v>0</v>
      </c>
      <c r="L36504" s="16">
        <f t="shared" si="1725"/>
        <v>0</v>
      </c>
      <c r="M36504" s="16">
        <v>20</v>
      </c>
      <c r="O36504" s="16">
        <f t="shared" si="1726"/>
        <v>20</v>
      </c>
      <c r="P36504" s="16">
        <f t="shared" si="1727"/>
        <v>20</v>
      </c>
    </row>
    <row r="36505" spans="2:16">
      <c r="B36505" s="457"/>
      <c r="D36505" s="14" t="s">
        <v>35075</v>
      </c>
      <c r="F36505" s="20" t="s">
        <v>35218</v>
      </c>
      <c r="G36505" s="16"/>
      <c r="H36505" s="16"/>
      <c r="J36505" s="16">
        <v>0</v>
      </c>
      <c r="L36505" s="16">
        <f t="shared" si="1725"/>
        <v>0</v>
      </c>
      <c r="M36505" s="16">
        <v>9</v>
      </c>
      <c r="O36505" s="16">
        <f t="shared" si="1726"/>
        <v>9</v>
      </c>
      <c r="P36505" s="16">
        <f t="shared" si="1727"/>
        <v>9</v>
      </c>
    </row>
    <row r="36506" spans="2:16">
      <c r="B36506" s="457"/>
      <c r="D36506" s="14" t="s">
        <v>35075</v>
      </c>
      <c r="F36506" s="20" t="s">
        <v>35219</v>
      </c>
      <c r="G36506" s="16"/>
      <c r="H36506" s="16"/>
      <c r="J36506" s="16">
        <v>0</v>
      </c>
      <c r="L36506" s="16">
        <f t="shared" si="1725"/>
        <v>0</v>
      </c>
      <c r="M36506" s="16">
        <v>22</v>
      </c>
      <c r="O36506" s="16">
        <f t="shared" si="1726"/>
        <v>22</v>
      </c>
      <c r="P36506" s="16">
        <f t="shared" si="1727"/>
        <v>22</v>
      </c>
    </row>
    <row r="36507" spans="2:16">
      <c r="B36507" s="457"/>
      <c r="D36507" s="14" t="s">
        <v>35075</v>
      </c>
      <c r="F36507" s="20" t="s">
        <v>35220</v>
      </c>
      <c r="G36507" s="16"/>
      <c r="H36507" s="16"/>
      <c r="J36507" s="16">
        <v>0</v>
      </c>
      <c r="L36507" s="16">
        <f t="shared" si="1725"/>
        <v>0</v>
      </c>
      <c r="M36507" s="16">
        <v>19</v>
      </c>
      <c r="O36507" s="16">
        <f t="shared" si="1726"/>
        <v>19</v>
      </c>
      <c r="P36507" s="16">
        <f t="shared" si="1727"/>
        <v>19</v>
      </c>
    </row>
    <row r="36508" spans="2:16">
      <c r="B36508" s="457"/>
      <c r="D36508" s="14" t="s">
        <v>35075</v>
      </c>
      <c r="F36508" s="20" t="s">
        <v>35221</v>
      </c>
      <c r="G36508" s="16"/>
      <c r="H36508" s="16"/>
      <c r="J36508" s="16">
        <v>0</v>
      </c>
      <c r="L36508" s="16">
        <f t="shared" si="1725"/>
        <v>0</v>
      </c>
      <c r="M36508" s="16">
        <v>39</v>
      </c>
      <c r="O36508" s="16">
        <f t="shared" si="1726"/>
        <v>39</v>
      </c>
      <c r="P36508" s="16">
        <f t="shared" si="1727"/>
        <v>39</v>
      </c>
    </row>
    <row r="36509" spans="2:16">
      <c r="B36509" s="457"/>
      <c r="D36509" s="14" t="s">
        <v>35075</v>
      </c>
      <c r="F36509" s="20" t="s">
        <v>35222</v>
      </c>
      <c r="G36509" s="16"/>
      <c r="H36509" s="16"/>
      <c r="J36509" s="16">
        <v>0</v>
      </c>
      <c r="L36509" s="16">
        <f t="shared" si="1725"/>
        <v>0</v>
      </c>
      <c r="M36509" s="16">
        <v>29</v>
      </c>
      <c r="O36509" s="16">
        <f t="shared" si="1726"/>
        <v>29</v>
      </c>
      <c r="P36509" s="16">
        <f t="shared" si="1727"/>
        <v>29</v>
      </c>
    </row>
    <row r="36510" spans="2:16">
      <c r="B36510" s="457"/>
      <c r="D36510" s="14" t="s">
        <v>35075</v>
      </c>
      <c r="F36510" s="20" t="s">
        <v>35223</v>
      </c>
      <c r="G36510" s="16"/>
      <c r="H36510" s="16"/>
      <c r="J36510" s="16">
        <v>0</v>
      </c>
      <c r="L36510" s="16">
        <f t="shared" si="1725"/>
        <v>0</v>
      </c>
      <c r="M36510" s="16">
        <v>74</v>
      </c>
      <c r="O36510" s="16">
        <f t="shared" si="1726"/>
        <v>74</v>
      </c>
      <c r="P36510" s="16">
        <f t="shared" si="1727"/>
        <v>74</v>
      </c>
    </row>
    <row r="36511" spans="2:16">
      <c r="B36511" s="457"/>
      <c r="D36511" s="14" t="s">
        <v>35075</v>
      </c>
      <c r="F36511" s="20" t="s">
        <v>35224</v>
      </c>
      <c r="G36511" s="16"/>
      <c r="H36511" s="16"/>
      <c r="J36511" s="16">
        <v>0</v>
      </c>
      <c r="L36511" s="16">
        <f t="shared" si="1725"/>
        <v>0</v>
      </c>
      <c r="M36511" s="16">
        <v>37</v>
      </c>
      <c r="O36511" s="16">
        <f t="shared" si="1726"/>
        <v>37</v>
      </c>
      <c r="P36511" s="16">
        <f t="shared" si="1727"/>
        <v>37</v>
      </c>
    </row>
    <row r="36512" spans="2:16">
      <c r="B36512" s="457"/>
      <c r="D36512" s="14" t="s">
        <v>35075</v>
      </c>
      <c r="F36512" s="20" t="s">
        <v>35225</v>
      </c>
      <c r="G36512" s="16"/>
      <c r="H36512" s="16"/>
      <c r="J36512" s="16">
        <v>0</v>
      </c>
      <c r="L36512" s="16">
        <f t="shared" si="1725"/>
        <v>0</v>
      </c>
      <c r="M36512" s="16">
        <v>131</v>
      </c>
      <c r="O36512" s="16">
        <f t="shared" si="1726"/>
        <v>131</v>
      </c>
      <c r="P36512" s="16">
        <f t="shared" si="1727"/>
        <v>131</v>
      </c>
    </row>
    <row r="36513" spans="2:16">
      <c r="B36513" s="457"/>
      <c r="D36513" s="14" t="s">
        <v>35075</v>
      </c>
      <c r="F36513" s="20" t="s">
        <v>35226</v>
      </c>
      <c r="G36513" s="16"/>
      <c r="H36513" s="16"/>
      <c r="J36513" s="16">
        <v>0</v>
      </c>
      <c r="L36513" s="16">
        <f t="shared" si="1725"/>
        <v>0</v>
      </c>
      <c r="M36513" s="16">
        <v>17</v>
      </c>
      <c r="O36513" s="16">
        <f t="shared" si="1726"/>
        <v>17</v>
      </c>
      <c r="P36513" s="16">
        <f t="shared" si="1727"/>
        <v>17</v>
      </c>
    </row>
    <row r="36514" spans="2:16">
      <c r="B36514" s="457"/>
      <c r="D36514" s="14" t="s">
        <v>35075</v>
      </c>
      <c r="F36514" s="20" t="s">
        <v>35227</v>
      </c>
      <c r="G36514" s="16"/>
      <c r="H36514" s="16"/>
      <c r="J36514" s="16">
        <v>0</v>
      </c>
      <c r="L36514" s="16">
        <f t="shared" si="1725"/>
        <v>0</v>
      </c>
      <c r="M36514" s="16">
        <v>31</v>
      </c>
      <c r="O36514" s="16">
        <f t="shared" si="1726"/>
        <v>31</v>
      </c>
      <c r="P36514" s="16">
        <f t="shared" si="1727"/>
        <v>31</v>
      </c>
    </row>
    <row r="36515" spans="2:16">
      <c r="B36515" s="457"/>
      <c r="D36515" s="14" t="s">
        <v>35075</v>
      </c>
      <c r="F36515" s="20" t="s">
        <v>35228</v>
      </c>
      <c r="G36515" s="16"/>
      <c r="H36515" s="16"/>
      <c r="J36515" s="16">
        <v>0</v>
      </c>
      <c r="L36515" s="16">
        <f t="shared" si="1725"/>
        <v>0</v>
      </c>
      <c r="M36515" s="16">
        <v>24</v>
      </c>
      <c r="O36515" s="16">
        <f t="shared" si="1726"/>
        <v>24</v>
      </c>
      <c r="P36515" s="16">
        <f t="shared" si="1727"/>
        <v>24</v>
      </c>
    </row>
    <row r="36516" spans="2:16">
      <c r="B36516" s="457"/>
      <c r="D36516" s="14" t="s">
        <v>35075</v>
      </c>
      <c r="F36516" s="20" t="s">
        <v>35229</v>
      </c>
      <c r="G36516" s="16"/>
      <c r="H36516" s="16"/>
      <c r="J36516" s="16">
        <v>200</v>
      </c>
      <c r="L36516" s="16">
        <f t="shared" si="1725"/>
        <v>200</v>
      </c>
      <c r="M36516" s="16">
        <v>0</v>
      </c>
      <c r="O36516" s="16">
        <f t="shared" si="1726"/>
        <v>0</v>
      </c>
      <c r="P36516" s="16">
        <f t="shared" si="1727"/>
        <v>200</v>
      </c>
    </row>
    <row r="36517" spans="2:16">
      <c r="B36517" s="457"/>
      <c r="D36517" s="14" t="s">
        <v>35075</v>
      </c>
      <c r="F36517" s="20" t="s">
        <v>35230</v>
      </c>
      <c r="G36517" s="16"/>
      <c r="H36517" s="16"/>
      <c r="J36517" s="16">
        <v>115</v>
      </c>
      <c r="L36517" s="16">
        <f t="shared" si="1725"/>
        <v>115</v>
      </c>
      <c r="M36517" s="16">
        <v>840</v>
      </c>
      <c r="O36517" s="16">
        <f t="shared" si="1726"/>
        <v>840</v>
      </c>
      <c r="P36517" s="16">
        <f t="shared" si="1727"/>
        <v>955</v>
      </c>
    </row>
    <row r="36518" spans="2:16">
      <c r="B36518" s="457"/>
      <c r="D36518" s="14" t="s">
        <v>35075</v>
      </c>
      <c r="F36518" s="20" t="s">
        <v>35231</v>
      </c>
      <c r="G36518" s="16"/>
      <c r="H36518" s="16"/>
      <c r="J36518" s="16">
        <v>0</v>
      </c>
      <c r="L36518" s="16">
        <f t="shared" si="1725"/>
        <v>0</v>
      </c>
      <c r="M36518" s="16">
        <v>180</v>
      </c>
      <c r="O36518" s="16">
        <f t="shared" si="1726"/>
        <v>180</v>
      </c>
      <c r="P36518" s="16">
        <f t="shared" si="1727"/>
        <v>180</v>
      </c>
    </row>
    <row r="36519" spans="2:16">
      <c r="B36519" s="457"/>
      <c r="D36519" s="14" t="s">
        <v>35075</v>
      </c>
      <c r="F36519" s="20" t="s">
        <v>35232</v>
      </c>
      <c r="G36519" s="16"/>
      <c r="H36519" s="16"/>
      <c r="J36519" s="16">
        <v>314</v>
      </c>
      <c r="L36519" s="16">
        <f t="shared" si="1725"/>
        <v>314</v>
      </c>
      <c r="M36519" s="16">
        <v>200</v>
      </c>
      <c r="O36519" s="16">
        <f t="shared" si="1726"/>
        <v>200</v>
      </c>
      <c r="P36519" s="16">
        <f t="shared" si="1727"/>
        <v>514</v>
      </c>
    </row>
    <row r="36520" spans="2:16">
      <c r="B36520" s="457"/>
      <c r="D36520" s="14" t="s">
        <v>35075</v>
      </c>
      <c r="F36520" s="20" t="s">
        <v>35233</v>
      </c>
      <c r="G36520" s="16"/>
      <c r="H36520" s="16"/>
      <c r="J36520" s="16">
        <v>491</v>
      </c>
      <c r="L36520" s="16">
        <f t="shared" si="1725"/>
        <v>491</v>
      </c>
      <c r="M36520" s="16">
        <v>177</v>
      </c>
      <c r="O36520" s="16">
        <f t="shared" si="1726"/>
        <v>177</v>
      </c>
      <c r="P36520" s="16">
        <f t="shared" si="1727"/>
        <v>668</v>
      </c>
    </row>
    <row r="36521" spans="2:16">
      <c r="B36521" s="457"/>
      <c r="D36521" s="14" t="s">
        <v>35075</v>
      </c>
      <c r="F36521" s="20" t="s">
        <v>35234</v>
      </c>
      <c r="G36521" s="16"/>
      <c r="H36521" s="16"/>
      <c r="J36521" s="16">
        <v>180</v>
      </c>
      <c r="L36521" s="16">
        <f t="shared" si="1725"/>
        <v>180</v>
      </c>
      <c r="M36521" s="16">
        <v>0</v>
      </c>
      <c r="O36521" s="16">
        <f t="shared" si="1726"/>
        <v>0</v>
      </c>
      <c r="P36521" s="16">
        <f t="shared" si="1727"/>
        <v>180</v>
      </c>
    </row>
    <row r="36522" spans="2:16">
      <c r="B36522" s="457"/>
      <c r="D36522" s="14" t="s">
        <v>35075</v>
      </c>
      <c r="F36522" s="20" t="s">
        <v>35235</v>
      </c>
      <c r="G36522" s="16"/>
      <c r="H36522" s="16"/>
      <c r="J36522" s="16">
        <v>892</v>
      </c>
      <c r="L36522" s="16">
        <f t="shared" si="1725"/>
        <v>892</v>
      </c>
      <c r="M36522" s="16">
        <v>388</v>
      </c>
      <c r="O36522" s="16">
        <f t="shared" si="1726"/>
        <v>388</v>
      </c>
      <c r="P36522" s="16">
        <f t="shared" si="1727"/>
        <v>1280</v>
      </c>
    </row>
    <row r="36523" spans="2:16">
      <c r="B36523" s="457"/>
      <c r="D36523" s="14" t="s">
        <v>35075</v>
      </c>
      <c r="F36523" s="20" t="s">
        <v>35236</v>
      </c>
      <c r="G36523" s="16"/>
      <c r="H36523" s="16"/>
      <c r="J36523" s="16">
        <v>499</v>
      </c>
      <c r="L36523" s="16">
        <f t="shared" si="1725"/>
        <v>499</v>
      </c>
      <c r="M36523" s="16">
        <v>0</v>
      </c>
      <c r="O36523" s="16">
        <f t="shared" si="1726"/>
        <v>0</v>
      </c>
      <c r="P36523" s="16">
        <f t="shared" si="1727"/>
        <v>499</v>
      </c>
    </row>
    <row r="36524" spans="2:16">
      <c r="B36524" s="457"/>
      <c r="D36524" s="14" t="s">
        <v>35075</v>
      </c>
      <c r="F36524" s="20" t="s">
        <v>35237</v>
      </c>
      <c r="G36524" s="16"/>
      <c r="H36524" s="16"/>
      <c r="J36524" s="16">
        <v>500</v>
      </c>
      <c r="L36524" s="16">
        <f t="shared" si="1725"/>
        <v>500</v>
      </c>
      <c r="M36524" s="16">
        <v>0</v>
      </c>
      <c r="O36524" s="16">
        <f t="shared" si="1726"/>
        <v>0</v>
      </c>
      <c r="P36524" s="16">
        <f t="shared" si="1727"/>
        <v>500</v>
      </c>
    </row>
    <row r="36525" spans="2:16">
      <c r="B36525" s="457"/>
      <c r="D36525" s="14" t="s">
        <v>35075</v>
      </c>
      <c r="F36525" s="20" t="s">
        <v>35238</v>
      </c>
      <c r="G36525" s="16"/>
      <c r="H36525" s="16"/>
      <c r="J36525" s="16">
        <v>520</v>
      </c>
      <c r="L36525" s="16">
        <f t="shared" si="1725"/>
        <v>520</v>
      </c>
      <c r="M36525" s="16">
        <v>226</v>
      </c>
      <c r="O36525" s="16">
        <f t="shared" si="1726"/>
        <v>226</v>
      </c>
      <c r="P36525" s="16">
        <f t="shared" si="1727"/>
        <v>746</v>
      </c>
    </row>
    <row r="36526" spans="2:16">
      <c r="B36526" s="457"/>
      <c r="D36526" s="14" t="s">
        <v>35075</v>
      </c>
      <c r="F36526" s="20" t="s">
        <v>35239</v>
      </c>
      <c r="G36526" s="16"/>
      <c r="H36526" s="16"/>
      <c r="J36526" s="16">
        <v>130</v>
      </c>
      <c r="L36526" s="16">
        <f t="shared" si="1725"/>
        <v>130</v>
      </c>
      <c r="M36526" s="16">
        <v>250</v>
      </c>
      <c r="O36526" s="16">
        <f t="shared" si="1726"/>
        <v>250</v>
      </c>
      <c r="P36526" s="16">
        <f t="shared" si="1727"/>
        <v>380</v>
      </c>
    </row>
    <row r="36527" spans="2:16">
      <c r="B36527" s="457"/>
      <c r="D36527" s="14" t="s">
        <v>35075</v>
      </c>
      <c r="F36527" s="20" t="s">
        <v>35240</v>
      </c>
      <c r="G36527" s="16"/>
      <c r="H36527" s="16"/>
      <c r="J36527" s="16">
        <v>241</v>
      </c>
      <c r="L36527" s="16">
        <f t="shared" si="1725"/>
        <v>241</v>
      </c>
      <c r="M36527" s="16">
        <v>210</v>
      </c>
      <c r="O36527" s="16">
        <f t="shared" si="1726"/>
        <v>210</v>
      </c>
      <c r="P36527" s="16">
        <f t="shared" si="1727"/>
        <v>451</v>
      </c>
    </row>
    <row r="36528" spans="2:16">
      <c r="B36528" s="457"/>
      <c r="D36528" s="14" t="s">
        <v>35075</v>
      </c>
      <c r="F36528" s="20" t="s">
        <v>35241</v>
      </c>
      <c r="G36528" s="16"/>
      <c r="H36528" s="16"/>
      <c r="J36528" s="16">
        <v>0</v>
      </c>
      <c r="L36528" s="16">
        <f t="shared" si="1725"/>
        <v>0</v>
      </c>
      <c r="M36528" s="16">
        <v>315</v>
      </c>
      <c r="O36528" s="16">
        <f t="shared" si="1726"/>
        <v>315</v>
      </c>
      <c r="P36528" s="16">
        <f t="shared" si="1727"/>
        <v>315</v>
      </c>
    </row>
    <row r="36529" spans="2:16">
      <c r="B36529" s="457"/>
      <c r="D36529" s="14" t="s">
        <v>35075</v>
      </c>
      <c r="F36529" s="20" t="s">
        <v>35242</v>
      </c>
      <c r="G36529" s="16"/>
      <c r="H36529" s="16"/>
      <c r="J36529" s="16">
        <v>0</v>
      </c>
      <c r="L36529" s="16">
        <f t="shared" si="1725"/>
        <v>0</v>
      </c>
      <c r="M36529" s="16">
        <v>40</v>
      </c>
      <c r="O36529" s="16">
        <f t="shared" si="1726"/>
        <v>40</v>
      </c>
      <c r="P36529" s="16">
        <f t="shared" si="1727"/>
        <v>40</v>
      </c>
    </row>
    <row r="36530" spans="2:16">
      <c r="B36530" s="457"/>
      <c r="D36530" s="14" t="s">
        <v>35075</v>
      </c>
      <c r="F36530" s="20" t="s">
        <v>35243</v>
      </c>
      <c r="G36530" s="16"/>
      <c r="H36530" s="16"/>
      <c r="J36530" s="16">
        <v>152</v>
      </c>
      <c r="L36530" s="16">
        <f t="shared" ref="L36530:L36588" si="1728">+J36530+K36530</f>
        <v>152</v>
      </c>
      <c r="M36530" s="16">
        <v>206</v>
      </c>
      <c r="O36530" s="16">
        <f t="shared" ref="O36530:O36588" si="1729">+M36530+N36530</f>
        <v>206</v>
      </c>
      <c r="P36530" s="16">
        <f t="shared" ref="P36530:P36588" si="1730">+O36530+L36530</f>
        <v>358</v>
      </c>
    </row>
    <row r="36531" spans="2:16">
      <c r="B36531" s="457"/>
      <c r="D36531" s="14" t="s">
        <v>35075</v>
      </c>
      <c r="F36531" s="20" t="s">
        <v>35244</v>
      </c>
      <c r="G36531" s="16"/>
      <c r="H36531" s="16"/>
      <c r="J36531" s="16">
        <v>0</v>
      </c>
      <c r="L36531" s="16">
        <f t="shared" si="1728"/>
        <v>0</v>
      </c>
      <c r="M36531" s="16">
        <v>272</v>
      </c>
      <c r="O36531" s="16">
        <f t="shared" si="1729"/>
        <v>272</v>
      </c>
      <c r="P36531" s="16">
        <f t="shared" si="1730"/>
        <v>272</v>
      </c>
    </row>
    <row r="36532" spans="2:16">
      <c r="B36532" s="457"/>
      <c r="D36532" s="14" t="s">
        <v>35075</v>
      </c>
      <c r="F36532" s="20" t="s">
        <v>35245</v>
      </c>
      <c r="G36532" s="16"/>
      <c r="H36532" s="16"/>
      <c r="J36532" s="16">
        <v>0</v>
      </c>
      <c r="L36532" s="16">
        <f t="shared" si="1728"/>
        <v>0</v>
      </c>
      <c r="M36532" s="16">
        <v>128</v>
      </c>
      <c r="O36532" s="16">
        <f t="shared" si="1729"/>
        <v>128</v>
      </c>
      <c r="P36532" s="16">
        <f t="shared" si="1730"/>
        <v>128</v>
      </c>
    </row>
    <row r="36533" spans="2:16">
      <c r="B36533" s="457"/>
      <c r="D36533" s="14" t="s">
        <v>35075</v>
      </c>
      <c r="F36533" s="20" t="s">
        <v>35246</v>
      </c>
      <c r="G36533" s="16"/>
      <c r="H36533" s="16"/>
      <c r="J36533" s="16">
        <v>0</v>
      </c>
      <c r="L36533" s="16">
        <f t="shared" si="1728"/>
        <v>0</v>
      </c>
      <c r="M36533" s="16">
        <v>39</v>
      </c>
      <c r="O36533" s="16">
        <f t="shared" si="1729"/>
        <v>39</v>
      </c>
      <c r="P36533" s="16">
        <f t="shared" si="1730"/>
        <v>39</v>
      </c>
    </row>
    <row r="36534" spans="2:16">
      <c r="B36534" s="457"/>
      <c r="D36534" s="14" t="s">
        <v>35075</v>
      </c>
      <c r="F36534" s="20" t="s">
        <v>35247</v>
      </c>
      <c r="G36534" s="16"/>
      <c r="H36534" s="16"/>
      <c r="J36534" s="16">
        <v>0</v>
      </c>
      <c r="L36534" s="16">
        <f t="shared" si="1728"/>
        <v>0</v>
      </c>
      <c r="M36534" s="16">
        <v>7</v>
      </c>
      <c r="O36534" s="16">
        <f t="shared" si="1729"/>
        <v>7</v>
      </c>
      <c r="P36534" s="16">
        <f t="shared" si="1730"/>
        <v>7</v>
      </c>
    </row>
    <row r="36535" spans="2:16">
      <c r="B36535" s="457"/>
      <c r="D36535" s="14" t="s">
        <v>35075</v>
      </c>
      <c r="F36535" s="20" t="s">
        <v>35248</v>
      </c>
      <c r="G36535" s="16"/>
      <c r="H36535" s="16"/>
      <c r="J36535" s="16">
        <v>0</v>
      </c>
      <c r="L36535" s="16">
        <f t="shared" si="1728"/>
        <v>0</v>
      </c>
      <c r="M36535" s="16">
        <v>25</v>
      </c>
      <c r="O36535" s="16">
        <f t="shared" si="1729"/>
        <v>25</v>
      </c>
      <c r="P36535" s="16">
        <f t="shared" si="1730"/>
        <v>25</v>
      </c>
    </row>
    <row r="36536" spans="2:16">
      <c r="B36536" s="457"/>
      <c r="D36536" s="14" t="s">
        <v>35075</v>
      </c>
      <c r="F36536" s="20" t="s">
        <v>35249</v>
      </c>
      <c r="G36536" s="16"/>
      <c r="H36536" s="16"/>
      <c r="J36536" s="16">
        <v>0</v>
      </c>
      <c r="L36536" s="16">
        <f t="shared" si="1728"/>
        <v>0</v>
      </c>
      <c r="M36536" s="16">
        <v>20</v>
      </c>
      <c r="O36536" s="16">
        <f t="shared" si="1729"/>
        <v>20</v>
      </c>
      <c r="P36536" s="16">
        <f t="shared" si="1730"/>
        <v>20</v>
      </c>
    </row>
    <row r="36537" spans="2:16">
      <c r="B36537" s="457"/>
      <c r="D36537" s="14" t="s">
        <v>35075</v>
      </c>
      <c r="F36537" s="20" t="s">
        <v>35250</v>
      </c>
      <c r="G36537" s="16"/>
      <c r="H36537" s="16"/>
      <c r="J36537" s="16">
        <v>0</v>
      </c>
      <c r="L36537" s="16">
        <f t="shared" si="1728"/>
        <v>0</v>
      </c>
      <c r="M36537" s="16">
        <v>26</v>
      </c>
      <c r="O36537" s="16">
        <f t="shared" si="1729"/>
        <v>26</v>
      </c>
      <c r="P36537" s="16">
        <f t="shared" si="1730"/>
        <v>26</v>
      </c>
    </row>
    <row r="36538" spans="2:16">
      <c r="B36538" s="457"/>
      <c r="D36538" s="14" t="s">
        <v>35075</v>
      </c>
      <c r="F36538" s="20" t="s">
        <v>35251</v>
      </c>
      <c r="G36538" s="16"/>
      <c r="H36538" s="16"/>
      <c r="J36538" s="16">
        <v>0</v>
      </c>
      <c r="L36538" s="16">
        <f t="shared" si="1728"/>
        <v>0</v>
      </c>
      <c r="M36538" s="16">
        <v>159</v>
      </c>
      <c r="O36538" s="16">
        <f t="shared" si="1729"/>
        <v>159</v>
      </c>
      <c r="P36538" s="16">
        <f t="shared" si="1730"/>
        <v>159</v>
      </c>
    </row>
    <row r="36539" spans="2:16">
      <c r="B36539" s="457"/>
      <c r="D36539" s="14" t="s">
        <v>35075</v>
      </c>
      <c r="F36539" s="20" t="s">
        <v>35252</v>
      </c>
      <c r="G36539" s="16"/>
      <c r="H36539" s="16"/>
      <c r="J36539" s="16">
        <v>0</v>
      </c>
      <c r="L36539" s="16">
        <f t="shared" si="1728"/>
        <v>0</v>
      </c>
      <c r="M36539" s="16">
        <v>24</v>
      </c>
      <c r="O36539" s="16">
        <f t="shared" si="1729"/>
        <v>24</v>
      </c>
      <c r="P36539" s="16">
        <f t="shared" si="1730"/>
        <v>24</v>
      </c>
    </row>
    <row r="36540" spans="2:16">
      <c r="B36540" s="457"/>
      <c r="D36540" s="14" t="s">
        <v>35075</v>
      </c>
      <c r="F36540" s="20" t="s">
        <v>35253</v>
      </c>
      <c r="G36540" s="16"/>
      <c r="H36540" s="16"/>
      <c r="J36540" s="16">
        <v>0</v>
      </c>
      <c r="L36540" s="16">
        <f t="shared" si="1728"/>
        <v>0</v>
      </c>
      <c r="M36540" s="16">
        <v>16</v>
      </c>
      <c r="O36540" s="16">
        <f t="shared" si="1729"/>
        <v>16</v>
      </c>
      <c r="P36540" s="16">
        <f t="shared" si="1730"/>
        <v>16</v>
      </c>
    </row>
    <row r="36541" spans="2:16">
      <c r="B36541" s="457"/>
      <c r="D36541" s="14" t="s">
        <v>35075</v>
      </c>
      <c r="F36541" s="20" t="s">
        <v>35254</v>
      </c>
      <c r="G36541" s="16"/>
      <c r="H36541" s="16"/>
      <c r="J36541" s="16">
        <v>0</v>
      </c>
      <c r="L36541" s="16">
        <f t="shared" si="1728"/>
        <v>0</v>
      </c>
      <c r="M36541" s="16">
        <v>54</v>
      </c>
      <c r="O36541" s="16">
        <f t="shared" si="1729"/>
        <v>54</v>
      </c>
      <c r="P36541" s="16">
        <f t="shared" si="1730"/>
        <v>54</v>
      </c>
    </row>
    <row r="36542" spans="2:16">
      <c r="B36542" s="457"/>
      <c r="D36542" s="14" t="s">
        <v>35075</v>
      </c>
      <c r="F36542" s="20" t="s">
        <v>35255</v>
      </c>
      <c r="G36542" s="16"/>
      <c r="H36542" s="16"/>
      <c r="J36542" s="16">
        <v>0</v>
      </c>
      <c r="L36542" s="16">
        <f t="shared" si="1728"/>
        <v>0</v>
      </c>
      <c r="M36542" s="16">
        <v>25</v>
      </c>
      <c r="O36542" s="16">
        <f t="shared" si="1729"/>
        <v>25</v>
      </c>
      <c r="P36542" s="16">
        <f t="shared" si="1730"/>
        <v>25</v>
      </c>
    </row>
    <row r="36543" spans="2:16">
      <c r="B36543" s="457"/>
      <c r="D36543" s="14" t="s">
        <v>35075</v>
      </c>
      <c r="F36543" s="20" t="s">
        <v>35256</v>
      </c>
      <c r="G36543" s="16"/>
      <c r="H36543" s="16"/>
      <c r="J36543" s="16">
        <v>0</v>
      </c>
      <c r="L36543" s="16">
        <f t="shared" si="1728"/>
        <v>0</v>
      </c>
      <c r="M36543" s="16">
        <v>44</v>
      </c>
      <c r="O36543" s="16">
        <f t="shared" si="1729"/>
        <v>44</v>
      </c>
      <c r="P36543" s="16">
        <f t="shared" si="1730"/>
        <v>44</v>
      </c>
    </row>
    <row r="36544" spans="2:16">
      <c r="B36544" s="457"/>
      <c r="D36544" s="14" t="s">
        <v>35075</v>
      </c>
      <c r="F36544" s="20" t="s">
        <v>35257</v>
      </c>
      <c r="G36544" s="16"/>
      <c r="H36544" s="16"/>
      <c r="J36544" s="16">
        <v>0</v>
      </c>
      <c r="L36544" s="16">
        <f t="shared" si="1728"/>
        <v>0</v>
      </c>
      <c r="M36544" s="16">
        <v>21</v>
      </c>
      <c r="O36544" s="16">
        <f t="shared" si="1729"/>
        <v>21</v>
      </c>
      <c r="P36544" s="16">
        <f t="shared" si="1730"/>
        <v>21</v>
      </c>
    </row>
    <row r="36545" spans="2:16">
      <c r="B36545" s="457"/>
      <c r="D36545" s="14" t="s">
        <v>35075</v>
      </c>
      <c r="F36545" s="20" t="s">
        <v>35258</v>
      </c>
      <c r="G36545" s="16"/>
      <c r="H36545" s="16"/>
      <c r="J36545" s="16">
        <v>0</v>
      </c>
      <c r="L36545" s="16">
        <f t="shared" si="1728"/>
        <v>0</v>
      </c>
      <c r="M36545" s="16">
        <v>20</v>
      </c>
      <c r="O36545" s="16">
        <f t="shared" si="1729"/>
        <v>20</v>
      </c>
      <c r="P36545" s="16">
        <f t="shared" si="1730"/>
        <v>20</v>
      </c>
    </row>
    <row r="36546" spans="2:16">
      <c r="B36546" s="457"/>
      <c r="D36546" s="14" t="s">
        <v>35075</v>
      </c>
      <c r="F36546" s="20" t="s">
        <v>35259</v>
      </c>
      <c r="G36546" s="16"/>
      <c r="H36546" s="16"/>
      <c r="J36546" s="16">
        <v>0</v>
      </c>
      <c r="L36546" s="16">
        <f t="shared" si="1728"/>
        <v>0</v>
      </c>
      <c r="M36546" s="16">
        <v>28</v>
      </c>
      <c r="O36546" s="16">
        <f t="shared" si="1729"/>
        <v>28</v>
      </c>
      <c r="P36546" s="16">
        <f t="shared" si="1730"/>
        <v>28</v>
      </c>
    </row>
    <row r="36547" spans="2:16">
      <c r="B36547" s="457"/>
      <c r="D36547" s="14" t="s">
        <v>35075</v>
      </c>
      <c r="F36547" s="20" t="s">
        <v>35260</v>
      </c>
      <c r="G36547" s="16"/>
      <c r="H36547" s="16"/>
      <c r="J36547" s="16">
        <v>0</v>
      </c>
      <c r="L36547" s="16">
        <f t="shared" si="1728"/>
        <v>0</v>
      </c>
      <c r="M36547" s="16">
        <v>91</v>
      </c>
      <c r="O36547" s="16">
        <f t="shared" si="1729"/>
        <v>91</v>
      </c>
      <c r="P36547" s="16">
        <f t="shared" si="1730"/>
        <v>91</v>
      </c>
    </row>
    <row r="36548" spans="2:16">
      <c r="B36548" s="457"/>
      <c r="D36548" s="14" t="s">
        <v>35075</v>
      </c>
      <c r="F36548" s="20" t="s">
        <v>35261</v>
      </c>
      <c r="G36548" s="16"/>
      <c r="H36548" s="16"/>
      <c r="J36548" s="16">
        <v>0</v>
      </c>
      <c r="L36548" s="16">
        <f t="shared" si="1728"/>
        <v>0</v>
      </c>
      <c r="M36548" s="16">
        <v>16</v>
      </c>
      <c r="O36548" s="16">
        <f t="shared" si="1729"/>
        <v>16</v>
      </c>
      <c r="P36548" s="16">
        <f t="shared" si="1730"/>
        <v>16</v>
      </c>
    </row>
    <row r="36549" spans="2:16">
      <c r="B36549" s="457"/>
      <c r="D36549" s="14" t="s">
        <v>35075</v>
      </c>
      <c r="F36549" s="20" t="s">
        <v>35262</v>
      </c>
      <c r="G36549" s="16"/>
      <c r="H36549" s="16"/>
      <c r="J36549" s="16">
        <v>0</v>
      </c>
      <c r="L36549" s="16">
        <f t="shared" si="1728"/>
        <v>0</v>
      </c>
      <c r="M36549" s="16">
        <v>9</v>
      </c>
      <c r="O36549" s="16">
        <f t="shared" si="1729"/>
        <v>9</v>
      </c>
      <c r="P36549" s="16">
        <f t="shared" si="1730"/>
        <v>9</v>
      </c>
    </row>
    <row r="36550" spans="2:16">
      <c r="B36550" s="457"/>
      <c r="D36550" s="14" t="s">
        <v>35075</v>
      </c>
      <c r="F36550" s="20" t="s">
        <v>35263</v>
      </c>
      <c r="G36550" s="16"/>
      <c r="H36550" s="16"/>
      <c r="J36550" s="16">
        <v>0</v>
      </c>
      <c r="L36550" s="16">
        <f t="shared" si="1728"/>
        <v>0</v>
      </c>
      <c r="M36550" s="16">
        <v>13</v>
      </c>
      <c r="O36550" s="16">
        <f t="shared" si="1729"/>
        <v>13</v>
      </c>
      <c r="P36550" s="16">
        <f t="shared" si="1730"/>
        <v>13</v>
      </c>
    </row>
    <row r="36551" spans="2:16">
      <c r="B36551" s="457"/>
      <c r="D36551" s="14" t="s">
        <v>35075</v>
      </c>
      <c r="F36551" s="20" t="s">
        <v>35264</v>
      </c>
      <c r="G36551" s="16"/>
      <c r="H36551" s="16"/>
      <c r="J36551" s="16">
        <v>0</v>
      </c>
      <c r="L36551" s="16">
        <f t="shared" si="1728"/>
        <v>0</v>
      </c>
      <c r="M36551" s="16">
        <v>330</v>
      </c>
      <c r="O36551" s="16">
        <f t="shared" si="1729"/>
        <v>330</v>
      </c>
      <c r="P36551" s="16">
        <f t="shared" si="1730"/>
        <v>330</v>
      </c>
    </row>
    <row r="36552" spans="2:16">
      <c r="B36552" s="457"/>
      <c r="D36552" s="14" t="s">
        <v>35075</v>
      </c>
      <c r="F36552" s="20" t="s">
        <v>35265</v>
      </c>
      <c r="G36552" s="16"/>
      <c r="H36552" s="16"/>
      <c r="J36552" s="16">
        <v>0</v>
      </c>
      <c r="L36552" s="16">
        <f t="shared" si="1728"/>
        <v>0</v>
      </c>
      <c r="M36552" s="16">
        <v>27</v>
      </c>
      <c r="O36552" s="16">
        <f t="shared" si="1729"/>
        <v>27</v>
      </c>
      <c r="P36552" s="16">
        <f t="shared" si="1730"/>
        <v>27</v>
      </c>
    </row>
    <row r="36553" spans="2:16">
      <c r="B36553" s="457"/>
      <c r="D36553" s="14" t="s">
        <v>35075</v>
      </c>
      <c r="F36553" s="20" t="s">
        <v>35266</v>
      </c>
      <c r="G36553" s="16"/>
      <c r="H36553" s="16"/>
      <c r="J36553" s="16">
        <v>0</v>
      </c>
      <c r="L36553" s="16">
        <f t="shared" si="1728"/>
        <v>0</v>
      </c>
      <c r="M36553" s="16">
        <v>42</v>
      </c>
      <c r="O36553" s="16">
        <f t="shared" si="1729"/>
        <v>42</v>
      </c>
      <c r="P36553" s="16">
        <f t="shared" si="1730"/>
        <v>42</v>
      </c>
    </row>
    <row r="36554" spans="2:16">
      <c r="B36554" s="457"/>
      <c r="D36554" s="14" t="s">
        <v>35075</v>
      </c>
      <c r="F36554" s="20" t="s">
        <v>35267</v>
      </c>
      <c r="G36554" s="16"/>
      <c r="H36554" s="16"/>
      <c r="J36554" s="16">
        <v>0</v>
      </c>
      <c r="L36554" s="16">
        <f t="shared" si="1728"/>
        <v>0</v>
      </c>
      <c r="M36554" s="16">
        <v>64</v>
      </c>
      <c r="O36554" s="16">
        <f t="shared" si="1729"/>
        <v>64</v>
      </c>
      <c r="P36554" s="16">
        <f t="shared" si="1730"/>
        <v>64</v>
      </c>
    </row>
    <row r="36555" spans="2:16">
      <c r="B36555" s="457"/>
      <c r="D36555" s="14" t="s">
        <v>35075</v>
      </c>
      <c r="F36555" s="20" t="s">
        <v>35268</v>
      </c>
      <c r="G36555" s="16"/>
      <c r="H36555" s="16"/>
      <c r="J36555" s="16">
        <v>0</v>
      </c>
      <c r="L36555" s="16">
        <f t="shared" si="1728"/>
        <v>0</v>
      </c>
      <c r="M36555" s="16">
        <v>61</v>
      </c>
      <c r="O36555" s="16">
        <f t="shared" si="1729"/>
        <v>61</v>
      </c>
      <c r="P36555" s="16">
        <f t="shared" si="1730"/>
        <v>61</v>
      </c>
    </row>
    <row r="36556" spans="2:16">
      <c r="B36556" s="457"/>
      <c r="D36556" s="14" t="s">
        <v>35075</v>
      </c>
      <c r="F36556" s="20" t="s">
        <v>35269</v>
      </c>
      <c r="G36556" s="16"/>
      <c r="H36556" s="16"/>
      <c r="J36556" s="16">
        <v>0</v>
      </c>
      <c r="L36556" s="16">
        <f t="shared" si="1728"/>
        <v>0</v>
      </c>
      <c r="M36556" s="16">
        <v>26</v>
      </c>
      <c r="O36556" s="16">
        <f t="shared" si="1729"/>
        <v>26</v>
      </c>
      <c r="P36556" s="16">
        <f t="shared" si="1730"/>
        <v>26</v>
      </c>
    </row>
    <row r="36557" spans="2:16">
      <c r="B36557" s="457"/>
      <c r="D36557" s="14" t="s">
        <v>35075</v>
      </c>
      <c r="F36557" s="20" t="s">
        <v>35270</v>
      </c>
      <c r="G36557" s="16"/>
      <c r="H36557" s="16"/>
      <c r="J36557" s="16">
        <v>178</v>
      </c>
      <c r="L36557" s="16">
        <f t="shared" si="1728"/>
        <v>178</v>
      </c>
      <c r="M36557" s="16">
        <v>713</v>
      </c>
      <c r="O36557" s="16">
        <f t="shared" si="1729"/>
        <v>713</v>
      </c>
      <c r="P36557" s="16">
        <f t="shared" si="1730"/>
        <v>891</v>
      </c>
    </row>
    <row r="36558" spans="2:16">
      <c r="B36558" s="457"/>
      <c r="D36558" s="14" t="s">
        <v>35075</v>
      </c>
      <c r="F36558" s="20" t="s">
        <v>35271</v>
      </c>
      <c r="G36558" s="16"/>
      <c r="H36558" s="16"/>
      <c r="J36558" s="16">
        <v>161</v>
      </c>
      <c r="L36558" s="16">
        <f t="shared" si="1728"/>
        <v>161</v>
      </c>
      <c r="M36558" s="16">
        <v>0</v>
      </c>
      <c r="O36558" s="16">
        <f t="shared" si="1729"/>
        <v>0</v>
      </c>
      <c r="P36558" s="16">
        <f t="shared" si="1730"/>
        <v>161</v>
      </c>
    </row>
    <row r="36559" spans="2:16">
      <c r="B36559" s="457"/>
      <c r="D36559" s="14" t="s">
        <v>35075</v>
      </c>
      <c r="F36559" s="20" t="s">
        <v>35272</v>
      </c>
      <c r="G36559" s="16"/>
      <c r="H36559" s="16"/>
      <c r="J36559" s="16">
        <v>270</v>
      </c>
      <c r="L36559" s="16">
        <f t="shared" si="1728"/>
        <v>270</v>
      </c>
      <c r="M36559" s="16">
        <v>300</v>
      </c>
      <c r="O36559" s="16">
        <f t="shared" si="1729"/>
        <v>300</v>
      </c>
      <c r="P36559" s="16">
        <f t="shared" si="1730"/>
        <v>570</v>
      </c>
    </row>
    <row r="36560" spans="2:16" ht="25.5">
      <c r="B36560" s="457"/>
      <c r="D36560" s="14" t="s">
        <v>35075</v>
      </c>
      <c r="F36560" s="342" t="s">
        <v>35273</v>
      </c>
      <c r="G36560" s="16"/>
      <c r="H36560" s="16"/>
      <c r="J36560" s="16">
        <v>915</v>
      </c>
      <c r="L36560" s="16">
        <f t="shared" si="1728"/>
        <v>915</v>
      </c>
      <c r="M36560" s="16">
        <v>197</v>
      </c>
      <c r="O36560" s="16">
        <f t="shared" si="1729"/>
        <v>197</v>
      </c>
      <c r="P36560" s="16">
        <f t="shared" si="1730"/>
        <v>1112</v>
      </c>
    </row>
    <row r="36561" spans="2:16">
      <c r="B36561" s="457"/>
      <c r="D36561" s="14" t="s">
        <v>35075</v>
      </c>
      <c r="F36561" s="20" t="s">
        <v>35274</v>
      </c>
      <c r="G36561" s="16"/>
      <c r="H36561" s="16"/>
      <c r="J36561" s="16">
        <v>252</v>
      </c>
      <c r="L36561" s="16">
        <f t="shared" si="1728"/>
        <v>252</v>
      </c>
      <c r="M36561" s="16">
        <v>171</v>
      </c>
      <c r="O36561" s="16">
        <f t="shared" si="1729"/>
        <v>171</v>
      </c>
      <c r="P36561" s="16">
        <f t="shared" si="1730"/>
        <v>423</v>
      </c>
    </row>
    <row r="36562" spans="2:16">
      <c r="B36562" s="457"/>
      <c r="D36562" s="14" t="s">
        <v>35075</v>
      </c>
      <c r="F36562" s="20" t="s">
        <v>35275</v>
      </c>
      <c r="G36562" s="16"/>
      <c r="H36562" s="16"/>
      <c r="J36562" s="16">
        <v>447</v>
      </c>
      <c r="L36562" s="16">
        <f t="shared" si="1728"/>
        <v>447</v>
      </c>
      <c r="M36562" s="16">
        <v>0</v>
      </c>
      <c r="O36562" s="16">
        <f t="shared" si="1729"/>
        <v>0</v>
      </c>
      <c r="P36562" s="16">
        <f t="shared" si="1730"/>
        <v>447</v>
      </c>
    </row>
    <row r="36563" spans="2:16">
      <c r="B36563" s="457"/>
      <c r="D36563" s="14" t="s">
        <v>35075</v>
      </c>
      <c r="F36563" s="20" t="s">
        <v>35276</v>
      </c>
      <c r="G36563" s="16"/>
      <c r="H36563" s="16"/>
      <c r="J36563" s="16">
        <v>329</v>
      </c>
      <c r="L36563" s="16">
        <f t="shared" si="1728"/>
        <v>329</v>
      </c>
      <c r="M36563" s="16">
        <v>125</v>
      </c>
      <c r="O36563" s="16">
        <f t="shared" si="1729"/>
        <v>125</v>
      </c>
      <c r="P36563" s="16">
        <f t="shared" si="1730"/>
        <v>454</v>
      </c>
    </row>
    <row r="36564" spans="2:16">
      <c r="B36564" s="457"/>
      <c r="D36564" s="14" t="s">
        <v>35075</v>
      </c>
      <c r="F36564" s="20" t="s">
        <v>35277</v>
      </c>
      <c r="G36564" s="16"/>
      <c r="H36564" s="16"/>
      <c r="J36564" s="16">
        <v>181</v>
      </c>
      <c r="L36564" s="16">
        <f t="shared" si="1728"/>
        <v>181</v>
      </c>
      <c r="M36564" s="16">
        <v>0</v>
      </c>
      <c r="O36564" s="16">
        <f t="shared" si="1729"/>
        <v>0</v>
      </c>
      <c r="P36564" s="16">
        <f t="shared" si="1730"/>
        <v>181</v>
      </c>
    </row>
    <row r="36565" spans="2:16">
      <c r="B36565" s="457"/>
      <c r="D36565" s="14" t="s">
        <v>35075</v>
      </c>
      <c r="F36565" s="20" t="s">
        <v>35278</v>
      </c>
      <c r="G36565" s="16"/>
      <c r="H36565" s="16"/>
      <c r="J36565" s="16">
        <v>0</v>
      </c>
      <c r="L36565" s="16">
        <f t="shared" si="1728"/>
        <v>0</v>
      </c>
      <c r="M36565" s="16">
        <v>166</v>
      </c>
      <c r="O36565" s="16">
        <f t="shared" si="1729"/>
        <v>166</v>
      </c>
      <c r="P36565" s="16">
        <f t="shared" si="1730"/>
        <v>166</v>
      </c>
    </row>
    <row r="36566" spans="2:16">
      <c r="B36566" s="457"/>
      <c r="D36566" s="14" t="s">
        <v>35075</v>
      </c>
      <c r="F36566" s="20" t="s">
        <v>35279</v>
      </c>
      <c r="G36566" s="16"/>
      <c r="H36566" s="16"/>
      <c r="J36566" s="16">
        <v>70</v>
      </c>
      <c r="L36566" s="16">
        <f t="shared" si="1728"/>
        <v>70</v>
      </c>
      <c r="M36566" s="16">
        <v>0</v>
      </c>
      <c r="O36566" s="16">
        <f t="shared" si="1729"/>
        <v>0</v>
      </c>
      <c r="P36566" s="16">
        <f t="shared" si="1730"/>
        <v>70</v>
      </c>
    </row>
    <row r="36567" spans="2:16">
      <c r="B36567" s="457"/>
      <c r="D36567" s="14" t="s">
        <v>35075</v>
      </c>
      <c r="F36567" s="20" t="s">
        <v>35280</v>
      </c>
      <c r="G36567" s="16"/>
      <c r="H36567" s="16"/>
      <c r="J36567" s="16">
        <v>0</v>
      </c>
      <c r="L36567" s="16">
        <f t="shared" si="1728"/>
        <v>0</v>
      </c>
      <c r="M36567" s="16">
        <v>0</v>
      </c>
      <c r="O36567" s="16">
        <f t="shared" si="1729"/>
        <v>0</v>
      </c>
      <c r="P36567" s="16">
        <f t="shared" si="1730"/>
        <v>0</v>
      </c>
    </row>
    <row r="36568" spans="2:16">
      <c r="B36568" s="457"/>
      <c r="D36568" s="14" t="s">
        <v>35075</v>
      </c>
      <c r="F36568" s="20" t="s">
        <v>35281</v>
      </c>
      <c r="G36568" s="16"/>
      <c r="H36568" s="16"/>
      <c r="J36568" s="16">
        <v>0</v>
      </c>
      <c r="L36568" s="16">
        <f t="shared" si="1728"/>
        <v>0</v>
      </c>
      <c r="M36568" s="16">
        <v>0</v>
      </c>
      <c r="O36568" s="16">
        <f t="shared" si="1729"/>
        <v>0</v>
      </c>
      <c r="P36568" s="16">
        <f t="shared" si="1730"/>
        <v>0</v>
      </c>
    </row>
    <row r="36569" spans="2:16">
      <c r="B36569" s="457"/>
      <c r="D36569" s="14" t="s">
        <v>35075</v>
      </c>
      <c r="F36569" s="20" t="s">
        <v>35282</v>
      </c>
      <c r="G36569" s="16"/>
      <c r="H36569" s="16"/>
      <c r="J36569" s="16">
        <v>0</v>
      </c>
      <c r="L36569" s="16">
        <f t="shared" si="1728"/>
        <v>0</v>
      </c>
      <c r="M36569" s="16">
        <v>0</v>
      </c>
      <c r="O36569" s="16">
        <f t="shared" si="1729"/>
        <v>0</v>
      </c>
      <c r="P36569" s="16">
        <f t="shared" si="1730"/>
        <v>0</v>
      </c>
    </row>
    <row r="36570" spans="2:16">
      <c r="B36570" s="457"/>
      <c r="D36570" s="14" t="s">
        <v>35075</v>
      </c>
      <c r="F36570" s="20" t="s">
        <v>35283</v>
      </c>
      <c r="G36570" s="16"/>
      <c r="H36570" s="16"/>
      <c r="J36570" s="16">
        <v>0</v>
      </c>
      <c r="L36570" s="16">
        <f t="shared" si="1728"/>
        <v>0</v>
      </c>
      <c r="M36570" s="16">
        <v>0</v>
      </c>
      <c r="O36570" s="16">
        <f t="shared" si="1729"/>
        <v>0</v>
      </c>
      <c r="P36570" s="16">
        <f t="shared" si="1730"/>
        <v>0</v>
      </c>
    </row>
    <row r="36571" spans="2:16">
      <c r="B36571" s="457"/>
      <c r="D36571" s="14" t="s">
        <v>35075</v>
      </c>
      <c r="F36571" s="20" t="s">
        <v>35284</v>
      </c>
      <c r="G36571" s="16"/>
      <c r="H36571" s="16"/>
      <c r="J36571" s="16">
        <v>0</v>
      </c>
      <c r="L36571" s="16">
        <f t="shared" si="1728"/>
        <v>0</v>
      </c>
      <c r="M36571" s="16">
        <v>0</v>
      </c>
      <c r="O36571" s="16">
        <f t="shared" si="1729"/>
        <v>0</v>
      </c>
      <c r="P36571" s="16">
        <f t="shared" si="1730"/>
        <v>0</v>
      </c>
    </row>
    <row r="36572" spans="2:16">
      <c r="B36572" s="457"/>
      <c r="D36572" s="14" t="s">
        <v>35075</v>
      </c>
      <c r="F36572" s="20" t="s">
        <v>35285</v>
      </c>
      <c r="G36572" s="16"/>
      <c r="H36572" s="16"/>
      <c r="J36572" s="16">
        <v>0</v>
      </c>
      <c r="L36572" s="16">
        <f t="shared" si="1728"/>
        <v>0</v>
      </c>
      <c r="M36572" s="16">
        <v>0</v>
      </c>
      <c r="O36572" s="16">
        <f t="shared" si="1729"/>
        <v>0</v>
      </c>
      <c r="P36572" s="16">
        <f t="shared" si="1730"/>
        <v>0</v>
      </c>
    </row>
    <row r="36573" spans="2:16" ht="25.5">
      <c r="B36573" s="457"/>
      <c r="D36573" s="14" t="s">
        <v>35075</v>
      </c>
      <c r="F36573" s="11" t="s">
        <v>35286</v>
      </c>
      <c r="G36573" s="16"/>
      <c r="H36573" s="16"/>
      <c r="J36573" s="16">
        <v>0</v>
      </c>
      <c r="L36573" s="16">
        <f t="shared" si="1728"/>
        <v>0</v>
      </c>
      <c r="M36573" s="16">
        <v>0</v>
      </c>
      <c r="O36573" s="16">
        <f t="shared" si="1729"/>
        <v>0</v>
      </c>
      <c r="P36573" s="16">
        <f t="shared" si="1730"/>
        <v>0</v>
      </c>
    </row>
    <row r="36574" spans="2:16">
      <c r="B36574" s="457"/>
      <c r="D36574" s="14" t="s">
        <v>35075</v>
      </c>
      <c r="F36574" s="20" t="s">
        <v>35287</v>
      </c>
      <c r="G36574" s="16"/>
      <c r="H36574" s="16"/>
      <c r="J36574" s="16">
        <v>0</v>
      </c>
      <c r="L36574" s="16">
        <f t="shared" si="1728"/>
        <v>0</v>
      </c>
      <c r="M36574" s="16">
        <v>0</v>
      </c>
      <c r="O36574" s="16">
        <f t="shared" si="1729"/>
        <v>0</v>
      </c>
      <c r="P36574" s="16">
        <f t="shared" si="1730"/>
        <v>0</v>
      </c>
    </row>
    <row r="36575" spans="2:16">
      <c r="B36575" s="457"/>
      <c r="D36575" s="14" t="s">
        <v>35075</v>
      </c>
      <c r="F36575" s="20" t="s">
        <v>35288</v>
      </c>
      <c r="G36575" s="16"/>
      <c r="H36575" s="16"/>
      <c r="J36575" s="16">
        <v>0</v>
      </c>
      <c r="L36575" s="16">
        <f t="shared" si="1728"/>
        <v>0</v>
      </c>
      <c r="M36575" s="16">
        <v>0</v>
      </c>
      <c r="O36575" s="16">
        <f t="shared" si="1729"/>
        <v>0</v>
      </c>
      <c r="P36575" s="16">
        <f t="shared" si="1730"/>
        <v>0</v>
      </c>
    </row>
    <row r="36576" spans="2:16">
      <c r="B36576" s="457"/>
      <c r="D36576" s="14" t="s">
        <v>35075</v>
      </c>
      <c r="F36576" s="20" t="s">
        <v>35289</v>
      </c>
      <c r="G36576" s="16"/>
      <c r="H36576" s="16"/>
      <c r="J36576" s="16">
        <v>0</v>
      </c>
      <c r="L36576" s="16">
        <f t="shared" si="1728"/>
        <v>0</v>
      </c>
      <c r="M36576" s="16">
        <v>0</v>
      </c>
      <c r="O36576" s="16">
        <f t="shared" si="1729"/>
        <v>0</v>
      </c>
      <c r="P36576" s="16">
        <f t="shared" si="1730"/>
        <v>0</v>
      </c>
    </row>
    <row r="36577" spans="2:16">
      <c r="B36577" s="457"/>
      <c r="D36577" s="14" t="s">
        <v>35075</v>
      </c>
      <c r="F36577" s="20" t="s">
        <v>35290</v>
      </c>
      <c r="G36577" s="16"/>
      <c r="H36577" s="16"/>
      <c r="J36577" s="16">
        <v>0</v>
      </c>
      <c r="L36577" s="16">
        <f t="shared" si="1728"/>
        <v>0</v>
      </c>
      <c r="M36577" s="16">
        <v>0</v>
      </c>
      <c r="O36577" s="16">
        <f t="shared" si="1729"/>
        <v>0</v>
      </c>
      <c r="P36577" s="16">
        <f t="shared" si="1730"/>
        <v>0</v>
      </c>
    </row>
    <row r="36578" spans="2:16">
      <c r="B36578" s="457"/>
      <c r="D36578" s="14" t="s">
        <v>35075</v>
      </c>
      <c r="F36578" s="20" t="s">
        <v>35291</v>
      </c>
      <c r="G36578" s="16"/>
      <c r="H36578" s="16"/>
      <c r="J36578" s="16">
        <v>0</v>
      </c>
      <c r="L36578" s="16">
        <f t="shared" si="1728"/>
        <v>0</v>
      </c>
      <c r="M36578" s="16">
        <v>0</v>
      </c>
      <c r="O36578" s="16">
        <f t="shared" si="1729"/>
        <v>0</v>
      </c>
      <c r="P36578" s="16">
        <f t="shared" si="1730"/>
        <v>0</v>
      </c>
    </row>
    <row r="36579" spans="2:16">
      <c r="B36579" s="457"/>
      <c r="D36579" s="14" t="s">
        <v>35075</v>
      </c>
      <c r="F36579" s="20" t="s">
        <v>35292</v>
      </c>
      <c r="G36579" s="16"/>
      <c r="H36579" s="16"/>
      <c r="J36579" s="16">
        <v>0</v>
      </c>
      <c r="L36579" s="16">
        <f t="shared" si="1728"/>
        <v>0</v>
      </c>
      <c r="M36579" s="16">
        <v>0</v>
      </c>
      <c r="O36579" s="16">
        <f t="shared" si="1729"/>
        <v>0</v>
      </c>
      <c r="P36579" s="16">
        <f t="shared" si="1730"/>
        <v>0</v>
      </c>
    </row>
    <row r="36580" spans="2:16">
      <c r="B36580" s="457"/>
      <c r="D36580" s="14" t="s">
        <v>35075</v>
      </c>
      <c r="F36580" s="20" t="s">
        <v>35293</v>
      </c>
      <c r="G36580" s="16"/>
      <c r="H36580" s="16"/>
      <c r="J36580" s="16">
        <v>0</v>
      </c>
      <c r="L36580" s="16">
        <f t="shared" si="1728"/>
        <v>0</v>
      </c>
      <c r="M36580" s="16">
        <v>0</v>
      </c>
      <c r="O36580" s="16">
        <f t="shared" si="1729"/>
        <v>0</v>
      </c>
      <c r="P36580" s="16">
        <f t="shared" si="1730"/>
        <v>0</v>
      </c>
    </row>
    <row r="36581" spans="2:16">
      <c r="B36581" s="457"/>
      <c r="D36581" s="14" t="s">
        <v>35075</v>
      </c>
      <c r="F36581" s="20" t="s">
        <v>35294</v>
      </c>
      <c r="G36581" s="16"/>
      <c r="H36581" s="16"/>
      <c r="J36581" s="16">
        <v>0</v>
      </c>
      <c r="L36581" s="16">
        <f t="shared" si="1728"/>
        <v>0</v>
      </c>
      <c r="M36581" s="16">
        <v>0</v>
      </c>
      <c r="O36581" s="16">
        <f t="shared" si="1729"/>
        <v>0</v>
      </c>
      <c r="P36581" s="16">
        <f t="shared" si="1730"/>
        <v>0</v>
      </c>
    </row>
    <row r="36582" spans="2:16">
      <c r="B36582" s="457"/>
      <c r="D36582" s="14" t="s">
        <v>35075</v>
      </c>
      <c r="F36582" s="20" t="s">
        <v>35295</v>
      </c>
      <c r="G36582" s="16"/>
      <c r="H36582" s="16"/>
      <c r="J36582" s="16">
        <v>0</v>
      </c>
      <c r="L36582" s="16">
        <f t="shared" si="1728"/>
        <v>0</v>
      </c>
      <c r="M36582" s="16">
        <v>0</v>
      </c>
      <c r="O36582" s="16">
        <f t="shared" si="1729"/>
        <v>0</v>
      </c>
      <c r="P36582" s="16">
        <f t="shared" si="1730"/>
        <v>0</v>
      </c>
    </row>
    <row r="36583" spans="2:16">
      <c r="B36583" s="457"/>
      <c r="D36583" s="14" t="s">
        <v>35075</v>
      </c>
      <c r="F36583" s="20" t="s">
        <v>35296</v>
      </c>
      <c r="G36583" s="16"/>
      <c r="H36583" s="16"/>
      <c r="J36583" s="16">
        <v>0</v>
      </c>
      <c r="L36583" s="16">
        <f t="shared" si="1728"/>
        <v>0</v>
      </c>
      <c r="M36583" s="16">
        <v>0</v>
      </c>
      <c r="O36583" s="16">
        <f t="shared" si="1729"/>
        <v>0</v>
      </c>
      <c r="P36583" s="16">
        <f t="shared" si="1730"/>
        <v>0</v>
      </c>
    </row>
    <row r="36584" spans="2:16">
      <c r="B36584" s="457"/>
      <c r="D36584" s="14" t="s">
        <v>35075</v>
      </c>
      <c r="F36584" s="20" t="s">
        <v>35297</v>
      </c>
      <c r="G36584" s="16"/>
      <c r="H36584" s="16"/>
      <c r="J36584" s="16">
        <v>0</v>
      </c>
      <c r="L36584" s="16">
        <f t="shared" si="1728"/>
        <v>0</v>
      </c>
      <c r="M36584" s="16">
        <v>0</v>
      </c>
      <c r="O36584" s="16">
        <f t="shared" si="1729"/>
        <v>0</v>
      </c>
      <c r="P36584" s="16">
        <f t="shared" si="1730"/>
        <v>0</v>
      </c>
    </row>
    <row r="36585" spans="2:16">
      <c r="B36585" s="457"/>
      <c r="D36585" s="14" t="s">
        <v>35075</v>
      </c>
      <c r="F36585" s="20" t="s">
        <v>35298</v>
      </c>
      <c r="G36585" s="16"/>
      <c r="H36585" s="16"/>
      <c r="J36585" s="16">
        <v>0</v>
      </c>
      <c r="L36585" s="16">
        <f t="shared" si="1728"/>
        <v>0</v>
      </c>
      <c r="M36585" s="16">
        <v>0</v>
      </c>
      <c r="O36585" s="16">
        <f t="shared" si="1729"/>
        <v>0</v>
      </c>
      <c r="P36585" s="16">
        <f t="shared" si="1730"/>
        <v>0</v>
      </c>
    </row>
    <row r="36586" spans="2:16">
      <c r="B36586" s="457"/>
      <c r="D36586" s="14" t="s">
        <v>35075</v>
      </c>
      <c r="F36586" s="20" t="s">
        <v>35299</v>
      </c>
      <c r="G36586" s="16"/>
      <c r="H36586" s="16"/>
      <c r="J36586" s="16">
        <v>0</v>
      </c>
      <c r="L36586" s="16">
        <f t="shared" si="1728"/>
        <v>0</v>
      </c>
      <c r="M36586" s="16">
        <v>0</v>
      </c>
      <c r="O36586" s="16">
        <f t="shared" si="1729"/>
        <v>0</v>
      </c>
      <c r="P36586" s="16">
        <f t="shared" si="1730"/>
        <v>0</v>
      </c>
    </row>
    <row r="36587" spans="2:16">
      <c r="B36587" s="457"/>
      <c r="D36587" s="14" t="s">
        <v>35075</v>
      </c>
      <c r="F36587" s="20" t="s">
        <v>35300</v>
      </c>
      <c r="G36587" s="16"/>
      <c r="H36587" s="16"/>
      <c r="J36587" s="16">
        <v>0</v>
      </c>
      <c r="L36587" s="16">
        <f t="shared" si="1728"/>
        <v>0</v>
      </c>
      <c r="M36587" s="16">
        <v>0</v>
      </c>
      <c r="O36587" s="16">
        <f t="shared" si="1729"/>
        <v>0</v>
      </c>
      <c r="P36587" s="16">
        <f t="shared" si="1730"/>
        <v>0</v>
      </c>
    </row>
    <row r="36588" spans="2:16">
      <c r="B36588" s="458"/>
      <c r="D36588" s="14" t="s">
        <v>35075</v>
      </c>
      <c r="F36588" s="20" t="s">
        <v>35301</v>
      </c>
      <c r="G36588" s="16"/>
      <c r="H36588" s="16"/>
      <c r="J36588" s="16">
        <v>0</v>
      </c>
      <c r="L36588" s="16">
        <f t="shared" si="1728"/>
        <v>0</v>
      </c>
      <c r="M36588" s="16">
        <v>0</v>
      </c>
      <c r="O36588" s="16">
        <f t="shared" si="1729"/>
        <v>0</v>
      </c>
      <c r="P36588" s="16">
        <f t="shared" si="1730"/>
        <v>0</v>
      </c>
    </row>
    <row r="36590" spans="2:16">
      <c r="B36590" s="465" t="s">
        <v>35307</v>
      </c>
      <c r="C36590" s="466"/>
      <c r="D36590" s="466"/>
      <c r="E36590" s="466"/>
      <c r="F36590" s="466"/>
      <c r="G36590" s="466"/>
      <c r="H36590" s="466"/>
      <c r="I36590" s="466"/>
      <c r="J36590" s="466"/>
      <c r="K36590" s="466"/>
      <c r="L36590" s="466"/>
      <c r="M36590" s="466"/>
      <c r="N36590" s="466"/>
      <c r="O36590" s="466"/>
      <c r="P36590" s="467"/>
    </row>
    <row r="36591" spans="2:16">
      <c r="B36591" s="468"/>
      <c r="C36591" s="469"/>
      <c r="D36591" s="469"/>
      <c r="E36591" s="469"/>
      <c r="F36591" s="469"/>
      <c r="G36591" s="469"/>
      <c r="H36591" s="469"/>
      <c r="I36591" s="469"/>
      <c r="J36591" s="469"/>
      <c r="K36591" s="469"/>
      <c r="L36591" s="469"/>
      <c r="M36591" s="469"/>
      <c r="N36591" s="469"/>
      <c r="O36591" s="469"/>
      <c r="P36591" s="470"/>
    </row>
  </sheetData>
  <autoFilter ref="A1:X16451"/>
  <mergeCells count="1068">
    <mergeCell ref="B36590:P36591"/>
    <mergeCell ref="D27427:D27449"/>
    <mergeCell ref="D27411:D27426"/>
    <mergeCell ref="D27404:D27410"/>
    <mergeCell ref="D27396:D27403"/>
    <mergeCell ref="D27390:D27395"/>
    <mergeCell ref="D27377:D27389"/>
    <mergeCell ref="D27536:D27545"/>
    <mergeCell ref="D27522:D27535"/>
    <mergeCell ref="D27513:D27521"/>
    <mergeCell ref="D27502:D27512"/>
    <mergeCell ref="D27482:D27501"/>
    <mergeCell ref="D27476:D27481"/>
    <mergeCell ref="D27470:D27475"/>
    <mergeCell ref="D27455:D27469"/>
    <mergeCell ref="D27450:D27454"/>
    <mergeCell ref="D27671:D27676"/>
    <mergeCell ref="D27663:D27670"/>
    <mergeCell ref="D27655:D27662"/>
    <mergeCell ref="D27638:D27654"/>
    <mergeCell ref="D27624:D27637"/>
    <mergeCell ref="D27619:D27623"/>
    <mergeCell ref="D27604:D27618"/>
    <mergeCell ref="D27573:D27603"/>
    <mergeCell ref="D27546:D27572"/>
    <mergeCell ref="D27843:D27850"/>
    <mergeCell ref="D27823:D27842"/>
    <mergeCell ref="D27813:D27822"/>
    <mergeCell ref="D27776:D27812"/>
    <mergeCell ref="D27760:D27775"/>
    <mergeCell ref="D27716:D27759"/>
    <mergeCell ref="D27697:D27715"/>
    <mergeCell ref="D27677:D27696"/>
    <mergeCell ref="D28024:D28036"/>
    <mergeCell ref="D27986:D28023"/>
    <mergeCell ref="D27980:D27985"/>
    <mergeCell ref="D27971:D27979"/>
    <mergeCell ref="D27936:D27970"/>
    <mergeCell ref="D27914:D27935"/>
    <mergeCell ref="D27905:D27913"/>
    <mergeCell ref="D27867:D27904"/>
    <mergeCell ref="D27862:D27866"/>
    <mergeCell ref="E35154:E35165"/>
    <mergeCell ref="E35166:E35175"/>
    <mergeCell ref="B34801:B36588"/>
    <mergeCell ref="D31607:D31636"/>
    <mergeCell ref="D28297:D28318"/>
    <mergeCell ref="D28319:D28327"/>
    <mergeCell ref="D28328:D28360"/>
    <mergeCell ref="D28361:D28379"/>
    <mergeCell ref="D28380:D28391"/>
    <mergeCell ref="D28392:D28398"/>
    <mergeCell ref="D28399:D28413"/>
    <mergeCell ref="D28414:D28418"/>
    <mergeCell ref="D28419:D28431"/>
    <mergeCell ref="D28432:D28438"/>
    <mergeCell ref="D28439:D28456"/>
    <mergeCell ref="D28457:D28493"/>
    <mergeCell ref="D28494:D28501"/>
    <mergeCell ref="D28502:D28507"/>
    <mergeCell ref="D28508:D28515"/>
    <mergeCell ref="D28516:D28530"/>
    <mergeCell ref="D28531:D28542"/>
    <mergeCell ref="D28543:D28554"/>
    <mergeCell ref="D28555:D28566"/>
    <mergeCell ref="E34929:E34933"/>
    <mergeCell ref="E34934:E34940"/>
    <mergeCell ref="E34941:E34949"/>
    <mergeCell ref="E34952:E34958"/>
    <mergeCell ref="E34959:E34965"/>
    <mergeCell ref="E34969:E34970"/>
    <mergeCell ref="E34971:E34980"/>
    <mergeCell ref="E34982:E35005"/>
    <mergeCell ref="E35006:E35009"/>
    <mergeCell ref="E34801:E34807"/>
    <mergeCell ref="E34808:E34811"/>
    <mergeCell ref="E34812:E34814"/>
    <mergeCell ref="E34815:E34817"/>
    <mergeCell ref="D28227:D28232"/>
    <mergeCell ref="D28184:D28226"/>
    <mergeCell ref="D28170:D28183"/>
    <mergeCell ref="D28153:D28169"/>
    <mergeCell ref="E35085:E35094"/>
    <mergeCell ref="E35095:E35101"/>
    <mergeCell ref="E35102:E35109"/>
    <mergeCell ref="E35110:E35116"/>
    <mergeCell ref="E35117:E35123"/>
    <mergeCell ref="E35124:E35129"/>
    <mergeCell ref="E35130:E35139"/>
    <mergeCell ref="E35140:E35146"/>
    <mergeCell ref="E35147:E35153"/>
    <mergeCell ref="E35010:E35031"/>
    <mergeCell ref="E35032:E35037"/>
    <mergeCell ref="E35038:E35045"/>
    <mergeCell ref="E35046:E35053"/>
    <mergeCell ref="E35054:E35061"/>
    <mergeCell ref="E35062:E35064"/>
    <mergeCell ref="E35065:E35070"/>
    <mergeCell ref="E35071:E35078"/>
    <mergeCell ref="E35079:E35084"/>
    <mergeCell ref="E34818:E34822"/>
    <mergeCell ref="E34823:E34831"/>
    <mergeCell ref="E34832:E34835"/>
    <mergeCell ref="E34836:E34848"/>
    <mergeCell ref="E34849:E34852"/>
    <mergeCell ref="E34853:E34860"/>
    <mergeCell ref="E34861:E34865"/>
    <mergeCell ref="E34866:E34871"/>
    <mergeCell ref="E34872:E34875"/>
    <mergeCell ref="E34877:E34881"/>
    <mergeCell ref="E34882:E34892"/>
    <mergeCell ref="E34893:E34905"/>
    <mergeCell ref="E34906:E34914"/>
    <mergeCell ref="E34915:E34921"/>
    <mergeCell ref="E34922:E34928"/>
    <mergeCell ref="D17998:D18064"/>
    <mergeCell ref="B33849:B34800"/>
    <mergeCell ref="D28583:D28612"/>
    <mergeCell ref="D28613:D28626"/>
    <mergeCell ref="D28627:D28634"/>
    <mergeCell ref="D28635:D28643"/>
    <mergeCell ref="D28644:D28652"/>
    <mergeCell ref="D28653:D28666"/>
    <mergeCell ref="D28667:D28672"/>
    <mergeCell ref="D28673:D28685"/>
    <mergeCell ref="D28686:D28691"/>
    <mergeCell ref="D28692:D28703"/>
    <mergeCell ref="D28704:D28723"/>
    <mergeCell ref="D28724:D28742"/>
    <mergeCell ref="D28743:D28761"/>
    <mergeCell ref="D28762:D28774"/>
    <mergeCell ref="D28775:D28797"/>
    <mergeCell ref="D4390:D4412"/>
    <mergeCell ref="D4413:D4440"/>
    <mergeCell ref="D4441:D4478"/>
    <mergeCell ref="D4479:D4507"/>
    <mergeCell ref="D4508:D4516"/>
    <mergeCell ref="D4517:D4545"/>
    <mergeCell ref="D4655:D5522"/>
    <mergeCell ref="D5523:D5547"/>
    <mergeCell ref="D9310:D9596"/>
    <mergeCell ref="D33716:D33727"/>
    <mergeCell ref="D33728:D33754"/>
    <mergeCell ref="D33755:D33779"/>
    <mergeCell ref="D33780:D33783"/>
    <mergeCell ref="D2789:D2833"/>
    <mergeCell ref="D2834:D2880"/>
    <mergeCell ref="D2881:D2948"/>
    <mergeCell ref="D2949:D2965"/>
    <mergeCell ref="D2966:D2987"/>
    <mergeCell ref="D2988:D3026"/>
    <mergeCell ref="D3027:D3114"/>
    <mergeCell ref="D3115:D3174"/>
    <mergeCell ref="D3175:D3190"/>
    <mergeCell ref="D3191:D3227"/>
    <mergeCell ref="D3228:D3303"/>
    <mergeCell ref="D3304:D3326"/>
    <mergeCell ref="D3327:D3378"/>
    <mergeCell ref="D3379:D3426"/>
    <mergeCell ref="D3427:D3514"/>
    <mergeCell ref="D3515:D3540"/>
    <mergeCell ref="D3541:D3574"/>
    <mergeCell ref="D3575:D3635"/>
    <mergeCell ref="D3636:D3678"/>
    <mergeCell ref="D3679:D3716"/>
    <mergeCell ref="D32241:D32273"/>
    <mergeCell ref="D32274:D32316"/>
    <mergeCell ref="D32317:D32358"/>
    <mergeCell ref="D32359:D32370"/>
    <mergeCell ref="D32371:D32379"/>
    <mergeCell ref="D33556:D33583"/>
    <mergeCell ref="D33584:D33630"/>
    <mergeCell ref="D33631:D33655"/>
    <mergeCell ref="D33656:D33715"/>
    <mergeCell ref="D33784:D33848"/>
    <mergeCell ref="B31637:B33848"/>
    <mergeCell ref="D31637:D31639"/>
    <mergeCell ref="D31640:D31650"/>
    <mergeCell ref="D31651:D31694"/>
    <mergeCell ref="D31695:D31741"/>
    <mergeCell ref="D31742:D31797"/>
    <mergeCell ref="D31798:D31825"/>
    <mergeCell ref="D31826:D31919"/>
    <mergeCell ref="D31920:D32015"/>
    <mergeCell ref="D32016:D32042"/>
    <mergeCell ref="D32043:D32046"/>
    <mergeCell ref="D32047:D32064"/>
    <mergeCell ref="D32065:D32080"/>
    <mergeCell ref="D32083:D32087"/>
    <mergeCell ref="D32088:D32104"/>
    <mergeCell ref="D32105:D32118"/>
    <mergeCell ref="D32119:D32149"/>
    <mergeCell ref="D32150:D32175"/>
    <mergeCell ref="D32176:D32191"/>
    <mergeCell ref="D32192:D32196"/>
    <mergeCell ref="D32197:D32208"/>
    <mergeCell ref="D32209:D32229"/>
    <mergeCell ref="D32230:D32240"/>
    <mergeCell ref="D33388:D33417"/>
    <mergeCell ref="D33418:D33447"/>
    <mergeCell ref="D33448:D33459"/>
    <mergeCell ref="D33460:D33465"/>
    <mergeCell ref="D33466:D33473"/>
    <mergeCell ref="D33474:D33518"/>
    <mergeCell ref="D33519:D33528"/>
    <mergeCell ref="D33529:D33541"/>
    <mergeCell ref="D33542:D33555"/>
    <mergeCell ref="D33208:D33229"/>
    <mergeCell ref="D33230:D33251"/>
    <mergeCell ref="D33253:D33285"/>
    <mergeCell ref="D33286:D33323"/>
    <mergeCell ref="D33324:D33347"/>
    <mergeCell ref="D33348:D33352"/>
    <mergeCell ref="D33353:D33366"/>
    <mergeCell ref="D33367:D33387"/>
    <mergeCell ref="D33037:D33054"/>
    <mergeCell ref="D33055:D33090"/>
    <mergeCell ref="D33091:D33105"/>
    <mergeCell ref="D33106:D33130"/>
    <mergeCell ref="D33131:D33158"/>
    <mergeCell ref="D33159:D33195"/>
    <mergeCell ref="D33196:D33201"/>
    <mergeCell ref="D33202:D33207"/>
    <mergeCell ref="D32875:D32883"/>
    <mergeCell ref="D32884:D32886"/>
    <mergeCell ref="D32887:D32905"/>
    <mergeCell ref="D32906:D32935"/>
    <mergeCell ref="D32936:D32953"/>
    <mergeCell ref="D32954:D32983"/>
    <mergeCell ref="D32984:D33005"/>
    <mergeCell ref="D33006:D33036"/>
    <mergeCell ref="D32738:D32747"/>
    <mergeCell ref="D32748:D32758"/>
    <mergeCell ref="D32759:D32771"/>
    <mergeCell ref="D32772:D32794"/>
    <mergeCell ref="D32795:D32809"/>
    <mergeCell ref="D32810:D32832"/>
    <mergeCell ref="D32833:D32840"/>
    <mergeCell ref="D32841:D32867"/>
    <mergeCell ref="D32868:D32874"/>
    <mergeCell ref="F32706:G32706"/>
    <mergeCell ref="F32707:G32707"/>
    <mergeCell ref="F32708:G32708"/>
    <mergeCell ref="F32709:G32709"/>
    <mergeCell ref="F32710:G32710"/>
    <mergeCell ref="F32711:G32711"/>
    <mergeCell ref="D32651:D32711"/>
    <mergeCell ref="D32712:D32726"/>
    <mergeCell ref="D32727:D32737"/>
    <mergeCell ref="F32697:G32697"/>
    <mergeCell ref="F32698:G32698"/>
    <mergeCell ref="F32699:G32699"/>
    <mergeCell ref="F32700:G32700"/>
    <mergeCell ref="F32701:G32701"/>
    <mergeCell ref="F32702:G32702"/>
    <mergeCell ref="F32703:G32703"/>
    <mergeCell ref="F32704:G32704"/>
    <mergeCell ref="F32705:G32705"/>
    <mergeCell ref="F32688:G32688"/>
    <mergeCell ref="F32689:G32689"/>
    <mergeCell ref="F32690:G32690"/>
    <mergeCell ref="F32691:G32691"/>
    <mergeCell ref="F32692:G32692"/>
    <mergeCell ref="F32693:G32693"/>
    <mergeCell ref="F32694:G32694"/>
    <mergeCell ref="F32695:G32695"/>
    <mergeCell ref="F32696:G32696"/>
    <mergeCell ref="F32679:G32679"/>
    <mergeCell ref="F32680:G32680"/>
    <mergeCell ref="F32681:G32681"/>
    <mergeCell ref="F32682:G32682"/>
    <mergeCell ref="F32683:G32683"/>
    <mergeCell ref="F32684:G32684"/>
    <mergeCell ref="F32685:G32685"/>
    <mergeCell ref="F32686:G32686"/>
    <mergeCell ref="F32687:G32687"/>
    <mergeCell ref="F32670:G32670"/>
    <mergeCell ref="F32671:G32671"/>
    <mergeCell ref="F32672:G32672"/>
    <mergeCell ref="F32673:G32673"/>
    <mergeCell ref="F32674:G32674"/>
    <mergeCell ref="F32675:G32675"/>
    <mergeCell ref="F32676:G32676"/>
    <mergeCell ref="F32677:G32677"/>
    <mergeCell ref="F32678:G32678"/>
    <mergeCell ref="F32661:G32661"/>
    <mergeCell ref="F32662:G32662"/>
    <mergeCell ref="F32663:G32663"/>
    <mergeCell ref="F32664:G32664"/>
    <mergeCell ref="F32665:G32665"/>
    <mergeCell ref="F32666:G32666"/>
    <mergeCell ref="F32667:G32667"/>
    <mergeCell ref="F32668:G32668"/>
    <mergeCell ref="F32669:G32669"/>
    <mergeCell ref="F32652:G32652"/>
    <mergeCell ref="F32653:G32653"/>
    <mergeCell ref="F32654:G32654"/>
    <mergeCell ref="F32655:G32655"/>
    <mergeCell ref="F32656:G32656"/>
    <mergeCell ref="F32657:G32657"/>
    <mergeCell ref="F32658:G32658"/>
    <mergeCell ref="F32659:G32659"/>
    <mergeCell ref="F32660:G32660"/>
    <mergeCell ref="F32644:G32644"/>
    <mergeCell ref="F32645:G32645"/>
    <mergeCell ref="F32646:G32646"/>
    <mergeCell ref="F32647:G32647"/>
    <mergeCell ref="F32648:G32648"/>
    <mergeCell ref="F32649:G32649"/>
    <mergeCell ref="F32650:G32650"/>
    <mergeCell ref="F32651:G32651"/>
    <mergeCell ref="F32635:G32635"/>
    <mergeCell ref="F32636:G32636"/>
    <mergeCell ref="F32637:G32637"/>
    <mergeCell ref="F32638:G32638"/>
    <mergeCell ref="F32639:G32639"/>
    <mergeCell ref="F32640:G32640"/>
    <mergeCell ref="F32641:G32641"/>
    <mergeCell ref="F32642:G32642"/>
    <mergeCell ref="F32643:G32643"/>
    <mergeCell ref="F32626:G32626"/>
    <mergeCell ref="F32627:G32627"/>
    <mergeCell ref="F32628:G32628"/>
    <mergeCell ref="F32629:G32629"/>
    <mergeCell ref="F32630:G32630"/>
    <mergeCell ref="F32631:G32631"/>
    <mergeCell ref="F32632:G32632"/>
    <mergeCell ref="F32633:G32633"/>
    <mergeCell ref="F32634:G32634"/>
    <mergeCell ref="F32617:G32617"/>
    <mergeCell ref="F32618:G32618"/>
    <mergeCell ref="F32619:G32619"/>
    <mergeCell ref="F32620:G32620"/>
    <mergeCell ref="F32621:G32621"/>
    <mergeCell ref="F32622:G32622"/>
    <mergeCell ref="F32623:G32623"/>
    <mergeCell ref="F32624:G32624"/>
    <mergeCell ref="F32625:G32625"/>
    <mergeCell ref="F32609:G32609"/>
    <mergeCell ref="F32610:G32610"/>
    <mergeCell ref="F32611:G32611"/>
    <mergeCell ref="F32612:G32612"/>
    <mergeCell ref="F32613:G32613"/>
    <mergeCell ref="F32614:G32614"/>
    <mergeCell ref="F32615:G32615"/>
    <mergeCell ref="F32616:G32616"/>
    <mergeCell ref="F32601:G32601"/>
    <mergeCell ref="F32602:G32602"/>
    <mergeCell ref="F32603:G32603"/>
    <mergeCell ref="F32604:G32604"/>
    <mergeCell ref="F32605:G32605"/>
    <mergeCell ref="F32606:G32606"/>
    <mergeCell ref="F32607:G32607"/>
    <mergeCell ref="F32608:G32608"/>
    <mergeCell ref="F32592:G32592"/>
    <mergeCell ref="F32593:G32593"/>
    <mergeCell ref="F32594:G32594"/>
    <mergeCell ref="F32595:G32595"/>
    <mergeCell ref="F32596:G32596"/>
    <mergeCell ref="F32597:G32597"/>
    <mergeCell ref="F32598:G32598"/>
    <mergeCell ref="F32599:G32599"/>
    <mergeCell ref="F32600:G32600"/>
    <mergeCell ref="F32583:G32583"/>
    <mergeCell ref="F32584:G32584"/>
    <mergeCell ref="F32585:G32585"/>
    <mergeCell ref="F32586:G32586"/>
    <mergeCell ref="F32587:G32587"/>
    <mergeCell ref="F32588:G32588"/>
    <mergeCell ref="F32589:G32589"/>
    <mergeCell ref="F32590:G32590"/>
    <mergeCell ref="F32591:G32591"/>
    <mergeCell ref="F32574:G32574"/>
    <mergeCell ref="F32575:G32575"/>
    <mergeCell ref="F32576:G32576"/>
    <mergeCell ref="F32577:G32577"/>
    <mergeCell ref="F32578:G32578"/>
    <mergeCell ref="F32579:G32579"/>
    <mergeCell ref="F32580:G32580"/>
    <mergeCell ref="F32581:G32581"/>
    <mergeCell ref="F32582:G32582"/>
    <mergeCell ref="F32565:G32565"/>
    <mergeCell ref="F32566:G32566"/>
    <mergeCell ref="F32567:G32567"/>
    <mergeCell ref="F32568:G32568"/>
    <mergeCell ref="F32569:G32569"/>
    <mergeCell ref="F32570:G32570"/>
    <mergeCell ref="F32571:G32571"/>
    <mergeCell ref="F32572:G32572"/>
    <mergeCell ref="F32573:G32573"/>
    <mergeCell ref="F32556:G32556"/>
    <mergeCell ref="F32557:G32557"/>
    <mergeCell ref="F32558:G32558"/>
    <mergeCell ref="F32559:G32559"/>
    <mergeCell ref="F32560:G32560"/>
    <mergeCell ref="F32561:G32561"/>
    <mergeCell ref="F32562:G32562"/>
    <mergeCell ref="F32563:G32563"/>
    <mergeCell ref="F32564:G32564"/>
    <mergeCell ref="F32550:G32550"/>
    <mergeCell ref="F32551:G32551"/>
    <mergeCell ref="F32552:G32552"/>
    <mergeCell ref="F32553:G32553"/>
    <mergeCell ref="F32554:G32554"/>
    <mergeCell ref="F32555:G32555"/>
    <mergeCell ref="F32541:G32541"/>
    <mergeCell ref="F32542:G32542"/>
    <mergeCell ref="F32543:G32543"/>
    <mergeCell ref="F32544:G32544"/>
    <mergeCell ref="F32545:G32545"/>
    <mergeCell ref="F32546:G32546"/>
    <mergeCell ref="F32547:G32547"/>
    <mergeCell ref="F32548:G32548"/>
    <mergeCell ref="F32549:G32549"/>
    <mergeCell ref="F32532:G32532"/>
    <mergeCell ref="F32533:G32533"/>
    <mergeCell ref="F32534:G32534"/>
    <mergeCell ref="F32535:G32535"/>
    <mergeCell ref="F32536:G32536"/>
    <mergeCell ref="F32537:G32537"/>
    <mergeCell ref="F32538:G32538"/>
    <mergeCell ref="F32539:G32539"/>
    <mergeCell ref="F32540:G32540"/>
    <mergeCell ref="F32523:G32523"/>
    <mergeCell ref="F32524:G32524"/>
    <mergeCell ref="F32525:G32525"/>
    <mergeCell ref="F32526:G32526"/>
    <mergeCell ref="F32527:G32527"/>
    <mergeCell ref="F32528:G32528"/>
    <mergeCell ref="F32529:G32529"/>
    <mergeCell ref="F32530:G32530"/>
    <mergeCell ref="F32531:G32531"/>
    <mergeCell ref="F32514:G32514"/>
    <mergeCell ref="F32515:G32515"/>
    <mergeCell ref="F32516:G32516"/>
    <mergeCell ref="F32517:G32517"/>
    <mergeCell ref="F32518:G32518"/>
    <mergeCell ref="F32519:G32519"/>
    <mergeCell ref="F32520:G32520"/>
    <mergeCell ref="F32521:G32521"/>
    <mergeCell ref="F32522:G32522"/>
    <mergeCell ref="F32505:G32505"/>
    <mergeCell ref="F32506:G32506"/>
    <mergeCell ref="F32507:G32507"/>
    <mergeCell ref="F32508:G32508"/>
    <mergeCell ref="F32509:G32509"/>
    <mergeCell ref="F32510:G32510"/>
    <mergeCell ref="F32511:G32511"/>
    <mergeCell ref="F32512:G32512"/>
    <mergeCell ref="F32513:G32513"/>
    <mergeCell ref="F32497:G32497"/>
    <mergeCell ref="F32498:G32498"/>
    <mergeCell ref="F32499:G32499"/>
    <mergeCell ref="F32500:G32500"/>
    <mergeCell ref="F32501:G32501"/>
    <mergeCell ref="F32502:G32502"/>
    <mergeCell ref="F32503:G32503"/>
    <mergeCell ref="F32504:G32504"/>
    <mergeCell ref="F32488:G32488"/>
    <mergeCell ref="F32489:G32489"/>
    <mergeCell ref="F32490:G32490"/>
    <mergeCell ref="F32491:G32491"/>
    <mergeCell ref="F32492:G32492"/>
    <mergeCell ref="F32493:G32493"/>
    <mergeCell ref="F32494:G32494"/>
    <mergeCell ref="F32495:G32495"/>
    <mergeCell ref="F32496:G32496"/>
    <mergeCell ref="F32479:G32479"/>
    <mergeCell ref="F32480:G32480"/>
    <mergeCell ref="F32481:G32481"/>
    <mergeCell ref="F32482:G32482"/>
    <mergeCell ref="F32483:G32483"/>
    <mergeCell ref="F32484:G32484"/>
    <mergeCell ref="F32485:G32485"/>
    <mergeCell ref="F32486:G32486"/>
    <mergeCell ref="F32487:G32487"/>
    <mergeCell ref="F32470:G32470"/>
    <mergeCell ref="F32471:G32471"/>
    <mergeCell ref="F32472:G32472"/>
    <mergeCell ref="F32473:G32473"/>
    <mergeCell ref="F32474:G32474"/>
    <mergeCell ref="F32475:G32475"/>
    <mergeCell ref="F32476:G32476"/>
    <mergeCell ref="F32477:G32477"/>
    <mergeCell ref="F32478:G32478"/>
    <mergeCell ref="F32461:G32461"/>
    <mergeCell ref="F32462:G32462"/>
    <mergeCell ref="F32463:G32463"/>
    <mergeCell ref="F32464:G32464"/>
    <mergeCell ref="F32465:G32465"/>
    <mergeCell ref="F32466:G32466"/>
    <mergeCell ref="F32467:G32467"/>
    <mergeCell ref="F32468:G32468"/>
    <mergeCell ref="F32469:G32469"/>
    <mergeCell ref="F32428:G32428"/>
    <mergeCell ref="F32429:G32429"/>
    <mergeCell ref="F32430:G32430"/>
    <mergeCell ref="F32431:G32431"/>
    <mergeCell ref="F32432:G32432"/>
    <mergeCell ref="F32433:G32433"/>
    <mergeCell ref="F32452:G32452"/>
    <mergeCell ref="F32453:G32453"/>
    <mergeCell ref="F32454:G32454"/>
    <mergeCell ref="F32455:G32455"/>
    <mergeCell ref="F32456:G32456"/>
    <mergeCell ref="F32457:G32457"/>
    <mergeCell ref="F32458:G32458"/>
    <mergeCell ref="F32459:G32459"/>
    <mergeCell ref="F32460:G32460"/>
    <mergeCell ref="F32443:G32443"/>
    <mergeCell ref="F32444:G32444"/>
    <mergeCell ref="F32445:G32445"/>
    <mergeCell ref="F32446:G32446"/>
    <mergeCell ref="F32447:G32447"/>
    <mergeCell ref="F32448:G32448"/>
    <mergeCell ref="F32449:G32449"/>
    <mergeCell ref="F32450:G32450"/>
    <mergeCell ref="F32451:G32451"/>
    <mergeCell ref="D32613:D32650"/>
    <mergeCell ref="F32380:G32380"/>
    <mergeCell ref="F32381:G32381"/>
    <mergeCell ref="F32382:G32382"/>
    <mergeCell ref="F32383:G32383"/>
    <mergeCell ref="F32384:G32384"/>
    <mergeCell ref="F32385:G32385"/>
    <mergeCell ref="F32386:G32386"/>
    <mergeCell ref="F32387:G32387"/>
    <mergeCell ref="F32388:G32388"/>
    <mergeCell ref="F32389:G32389"/>
    <mergeCell ref="F32390:G32390"/>
    <mergeCell ref="F32391:G32391"/>
    <mergeCell ref="F32392:G32392"/>
    <mergeCell ref="F32393:G32393"/>
    <mergeCell ref="F32394:G32394"/>
    <mergeCell ref="F32395:G32395"/>
    <mergeCell ref="F32396:G32396"/>
    <mergeCell ref="F32397:G32397"/>
    <mergeCell ref="F32398:G32398"/>
    <mergeCell ref="F32399:G32399"/>
    <mergeCell ref="F32400:G32400"/>
    <mergeCell ref="F32401:G32401"/>
    <mergeCell ref="F32434:G32434"/>
    <mergeCell ref="F32435:G32435"/>
    <mergeCell ref="F32436:G32436"/>
    <mergeCell ref="F32437:G32437"/>
    <mergeCell ref="F32438:G32438"/>
    <mergeCell ref="F32439:G32439"/>
    <mergeCell ref="F32440:G32440"/>
    <mergeCell ref="F32441:G32441"/>
    <mergeCell ref="F32442:G32442"/>
    <mergeCell ref="D32380:D32403"/>
    <mergeCell ref="D32404:D32501"/>
    <mergeCell ref="D32502:D32551"/>
    <mergeCell ref="D32552:D32553"/>
    <mergeCell ref="D32555:D32601"/>
    <mergeCell ref="D32602:D32612"/>
    <mergeCell ref="F32402:G32402"/>
    <mergeCell ref="F32403:G32403"/>
    <mergeCell ref="F32404:G32404"/>
    <mergeCell ref="F32405:G32405"/>
    <mergeCell ref="F32406:G32406"/>
    <mergeCell ref="F32407:G32407"/>
    <mergeCell ref="F32408:G32408"/>
    <mergeCell ref="F32409:G32409"/>
    <mergeCell ref="F32410:G32410"/>
    <mergeCell ref="F32411:G32411"/>
    <mergeCell ref="F32412:G32412"/>
    <mergeCell ref="F32413:G32413"/>
    <mergeCell ref="F32414:G32414"/>
    <mergeCell ref="F32415:G32415"/>
    <mergeCell ref="F32416:G32416"/>
    <mergeCell ref="F32417:G32417"/>
    <mergeCell ref="F32418:G32418"/>
    <mergeCell ref="F32419:G32419"/>
    <mergeCell ref="F32420:G32420"/>
    <mergeCell ref="F32421:G32421"/>
    <mergeCell ref="F32422:G32422"/>
    <mergeCell ref="F32423:G32423"/>
    <mergeCell ref="F32424:G32424"/>
    <mergeCell ref="F32425:G32425"/>
    <mergeCell ref="F32426:G32426"/>
    <mergeCell ref="F32427:G32427"/>
    <mergeCell ref="B28916:B31636"/>
    <mergeCell ref="D28887:D28915"/>
    <mergeCell ref="D28853:D28886"/>
    <mergeCell ref="D28798:D28852"/>
    <mergeCell ref="B27091:B28915"/>
    <mergeCell ref="D27099:D27135"/>
    <mergeCell ref="D27136:D27141"/>
    <mergeCell ref="D27142:D27155"/>
    <mergeCell ref="D27156:D27160"/>
    <mergeCell ref="D27161:D27168"/>
    <mergeCell ref="D27169:D27187"/>
    <mergeCell ref="D27188:D27192"/>
    <mergeCell ref="D27193:D27204"/>
    <mergeCell ref="D27205:D27225"/>
    <mergeCell ref="D27226:D27237"/>
    <mergeCell ref="D27238:D27262"/>
    <mergeCell ref="D27263:D27273"/>
    <mergeCell ref="D27274:D27285"/>
    <mergeCell ref="D27286:D27301"/>
    <mergeCell ref="D27302:D27313"/>
    <mergeCell ref="D27314:D27336"/>
    <mergeCell ref="D27337:D27376"/>
    <mergeCell ref="D28261:D28296"/>
    <mergeCell ref="D28254:D28260"/>
    <mergeCell ref="D28233:D28253"/>
    <mergeCell ref="D28567:D28582"/>
    <mergeCell ref="D28138:D28152"/>
    <mergeCell ref="D28080:D28137"/>
    <mergeCell ref="D28069:D28079"/>
    <mergeCell ref="D28048:D28068"/>
    <mergeCell ref="D28037:D28047"/>
    <mergeCell ref="D27851:D27861"/>
    <mergeCell ref="D2562:D2577"/>
    <mergeCell ref="D2578:D2606"/>
    <mergeCell ref="D2607:D2647"/>
    <mergeCell ref="D2648:D2688"/>
    <mergeCell ref="D2689:D2714"/>
    <mergeCell ref="D2715:D2764"/>
    <mergeCell ref="D2765:D2788"/>
    <mergeCell ref="B24499:B27090"/>
    <mergeCell ref="D27091:D27098"/>
    <mergeCell ref="D3717:D3734"/>
    <mergeCell ref="D3735:D3829"/>
    <mergeCell ref="D3830:D3869"/>
    <mergeCell ref="D3870:D3946"/>
    <mergeCell ref="D3947:D3964"/>
    <mergeCell ref="D3965:D4007"/>
    <mergeCell ref="D4008:D4031"/>
    <mergeCell ref="D4032:D4079"/>
    <mergeCell ref="D4080:D4100"/>
    <mergeCell ref="D4101:D4138"/>
    <mergeCell ref="D4139:D4148"/>
    <mergeCell ref="D4149:D4166"/>
    <mergeCell ref="D4167:D4180"/>
    <mergeCell ref="D4181:D4278"/>
    <mergeCell ref="D4279:D4389"/>
    <mergeCell ref="D8589:D8618"/>
    <mergeCell ref="D8619:D8624"/>
    <mergeCell ref="D8441:D8458"/>
    <mergeCell ref="D8422:D8440"/>
    <mergeCell ref="D8459:D8472"/>
    <mergeCell ref="D8514:D8550"/>
    <mergeCell ref="D8502:D8513"/>
    <mergeCell ref="D8473:D8501"/>
    <mergeCell ref="D2035:D2074"/>
    <mergeCell ref="D2075:D2140"/>
    <mergeCell ref="D2141:D2160"/>
    <mergeCell ref="D2161:D2223"/>
    <mergeCell ref="D2224:D2301"/>
    <mergeCell ref="D2302:D2353"/>
    <mergeCell ref="D2354:D2362"/>
    <mergeCell ref="D2363:D2419"/>
    <mergeCell ref="D2420:D2561"/>
    <mergeCell ref="D1581:D1686"/>
    <mergeCell ref="D1687:D1761"/>
    <mergeCell ref="D1762:D1839"/>
    <mergeCell ref="D1840:D1852"/>
    <mergeCell ref="D1853:D1868"/>
    <mergeCell ref="D1869:D1896"/>
    <mergeCell ref="D1897:D1956"/>
    <mergeCell ref="D1957:D2023"/>
    <mergeCell ref="D2024:D2034"/>
    <mergeCell ref="D1364:D1384"/>
    <mergeCell ref="D1385:D1430"/>
    <mergeCell ref="D1431:D1454"/>
    <mergeCell ref="D1455:D1460"/>
    <mergeCell ref="D1461:D1477"/>
    <mergeCell ref="D1478:D1497"/>
    <mergeCell ref="D1498:D1527"/>
    <mergeCell ref="D1528:D1529"/>
    <mergeCell ref="D1530:D1580"/>
    <mergeCell ref="D1135:D1195"/>
    <mergeCell ref="D1196:D1216"/>
    <mergeCell ref="D1217:D1242"/>
    <mergeCell ref="D1243:D1254"/>
    <mergeCell ref="D1255:D1290"/>
    <mergeCell ref="D1291:D1307"/>
    <mergeCell ref="D1308:D1331"/>
    <mergeCell ref="D1332:D1361"/>
    <mergeCell ref="D1362:D1363"/>
    <mergeCell ref="D839:D918"/>
    <mergeCell ref="D919:D947"/>
    <mergeCell ref="D948:D958"/>
    <mergeCell ref="D959:D975"/>
    <mergeCell ref="D976:D988"/>
    <mergeCell ref="D989:D1018"/>
    <mergeCell ref="D1019:D1042"/>
    <mergeCell ref="D1043:D1084"/>
    <mergeCell ref="D1085:D1134"/>
    <mergeCell ref="D637:D649"/>
    <mergeCell ref="D650:D668"/>
    <mergeCell ref="D669:D681"/>
    <mergeCell ref="D682:D715"/>
    <mergeCell ref="D716:D721"/>
    <mergeCell ref="D722:D728"/>
    <mergeCell ref="D729:D735"/>
    <mergeCell ref="D736:D765"/>
    <mergeCell ref="D766:D838"/>
    <mergeCell ref="D327:D334"/>
    <mergeCell ref="D324:D326"/>
    <mergeCell ref="D296:D323"/>
    <mergeCell ref="D335:D408"/>
    <mergeCell ref="D409:D436"/>
    <mergeCell ref="D266:D295"/>
    <mergeCell ref="D250:D265"/>
    <mergeCell ref="D158:D249"/>
    <mergeCell ref="D150:D157"/>
    <mergeCell ref="D132:D149"/>
    <mergeCell ref="D99:D131"/>
    <mergeCell ref="D79:D98"/>
    <mergeCell ref="D68:D78"/>
    <mergeCell ref="D62:D67"/>
    <mergeCell ref="D40:D61"/>
    <mergeCell ref="D35:D39"/>
    <mergeCell ref="D31:D34"/>
    <mergeCell ref="D26:D30"/>
    <mergeCell ref="D19:D25"/>
    <mergeCell ref="D15:D18"/>
    <mergeCell ref="D6:D14"/>
    <mergeCell ref="D2:D5"/>
    <mergeCell ref="B8208:B8421"/>
    <mergeCell ref="B8061:B8207"/>
    <mergeCell ref="D8195:D8207"/>
    <mergeCell ref="D8186:D8194"/>
    <mergeCell ref="D8067:D8185"/>
    <mergeCell ref="D8061:D8066"/>
    <mergeCell ref="B2:B838"/>
    <mergeCell ref="B839:B1761"/>
    <mergeCell ref="B1762:B8060"/>
    <mergeCell ref="D437:D452"/>
    <mergeCell ref="D453:D466"/>
    <mergeCell ref="D467:D472"/>
    <mergeCell ref="D473:D479"/>
    <mergeCell ref="D480:D486"/>
    <mergeCell ref="D487:D498"/>
    <mergeCell ref="D499:D507"/>
    <mergeCell ref="D508:D513"/>
    <mergeCell ref="D514:D526"/>
    <mergeCell ref="D527:D547"/>
    <mergeCell ref="D548:D578"/>
    <mergeCell ref="D579:D602"/>
    <mergeCell ref="D603:D615"/>
    <mergeCell ref="D616:D630"/>
    <mergeCell ref="D631:D636"/>
    <mergeCell ref="D8208:D8295"/>
    <mergeCell ref="D8296:D8366"/>
    <mergeCell ref="D8399:D8421"/>
    <mergeCell ref="D8367:D8398"/>
    <mergeCell ref="L9019:L9021"/>
    <mergeCell ref="D9019:D9021"/>
    <mergeCell ref="D9005:D9018"/>
    <mergeCell ref="D8970:D9004"/>
    <mergeCell ref="D8960:D8969"/>
    <mergeCell ref="D8894:D8916"/>
    <mergeCell ref="D8917:D8946"/>
    <mergeCell ref="B8422:B8946"/>
    <mergeCell ref="J9019:J9021"/>
    <mergeCell ref="K9019:K9021"/>
    <mergeCell ref="D8955:D8959"/>
    <mergeCell ref="D8947:D8954"/>
    <mergeCell ref="D8718:D8768"/>
    <mergeCell ref="D8821:D8839"/>
    <mergeCell ref="D8769:D8820"/>
    <mergeCell ref="D8840:D8878"/>
    <mergeCell ref="D8879:D8893"/>
    <mergeCell ref="D8625:D8634"/>
    <mergeCell ref="D8635:D8654"/>
    <mergeCell ref="D8655:D8670"/>
    <mergeCell ref="D8671:D8697"/>
    <mergeCell ref="D8698:D8717"/>
    <mergeCell ref="D8551:D8572"/>
    <mergeCell ref="D8573:D8588"/>
    <mergeCell ref="D9283:D9309"/>
    <mergeCell ref="B8947:B9309"/>
    <mergeCell ref="B9310:B10859"/>
    <mergeCell ref="D10944:D10950"/>
    <mergeCell ref="D10936:D10942"/>
    <mergeCell ref="D10860:D10935"/>
    <mergeCell ref="B10860:B10954"/>
    <mergeCell ref="D10951:D10952"/>
    <mergeCell ref="D9022:D9145"/>
    <mergeCell ref="D9146:D9154"/>
    <mergeCell ref="D9155:D9222"/>
    <mergeCell ref="D9223:D9254"/>
    <mergeCell ref="D9255:D9282"/>
    <mergeCell ref="D9597:D9614"/>
    <mergeCell ref="D10499:D10859"/>
    <mergeCell ref="D12236:D12273"/>
    <mergeCell ref="D12222:D12235"/>
    <mergeCell ref="D12214:D12221"/>
    <mergeCell ref="D12176:D12213"/>
    <mergeCell ref="D12031:D12175"/>
    <mergeCell ref="B10955:B12708"/>
    <mergeCell ref="D12701:D12708"/>
    <mergeCell ref="D12679:D12698"/>
    <mergeCell ref="D12661:D12678"/>
    <mergeCell ref="D12625:D12660"/>
    <mergeCell ref="D12571:D12624"/>
    <mergeCell ref="D12559:D12570"/>
    <mergeCell ref="D12540:D12558"/>
    <mergeCell ref="D12515:D12539"/>
    <mergeCell ref="D12487:D12514"/>
    <mergeCell ref="D12474:D12486"/>
    <mergeCell ref="D12381:D12473"/>
    <mergeCell ref="D12368:D12380"/>
    <mergeCell ref="D12334:D12367"/>
    <mergeCell ref="D12287:D12333"/>
    <mergeCell ref="D12274:D12286"/>
    <mergeCell ref="D11796:D11871"/>
    <mergeCell ref="D11713:D11795"/>
    <mergeCell ref="D11692:D11712"/>
    <mergeCell ref="D11655:D11691"/>
    <mergeCell ref="D11648:D11654"/>
    <mergeCell ref="D11995:D12030"/>
    <mergeCell ref="D11932:D11994"/>
    <mergeCell ref="D11923:D11931"/>
    <mergeCell ref="D11920:D11922"/>
    <mergeCell ref="D11872:D11919"/>
    <mergeCell ref="D11342:D11419"/>
    <mergeCell ref="D11328:D11341"/>
    <mergeCell ref="D11288:D11324"/>
    <mergeCell ref="D11276:D11287"/>
    <mergeCell ref="D11237:D11275"/>
    <mergeCell ref="D11639:D11647"/>
    <mergeCell ref="D11623:D11638"/>
    <mergeCell ref="D11576:D11622"/>
    <mergeCell ref="D11559:D11575"/>
    <mergeCell ref="D11420:D11558"/>
    <mergeCell ref="D11083:D11089"/>
    <mergeCell ref="D11021:D11082"/>
    <mergeCell ref="D10994:D11020"/>
    <mergeCell ref="D10977:D10993"/>
    <mergeCell ref="D10955:D10976"/>
    <mergeCell ref="D11217:D11236"/>
    <mergeCell ref="D11185:D11216"/>
    <mergeCell ref="D11119:D11184"/>
    <mergeCell ref="D11102:D11118"/>
    <mergeCell ref="D11090:D11101"/>
    <mergeCell ref="D12709:D12895"/>
    <mergeCell ref="D12896:D12900"/>
    <mergeCell ref="D12901:D12949"/>
    <mergeCell ref="B12709:B13216"/>
    <mergeCell ref="D12950:D13005"/>
    <mergeCell ref="D13006:D13027"/>
    <mergeCell ref="D13028:D13037"/>
    <mergeCell ref="D13038:D13042"/>
    <mergeCell ref="D13043:D13050"/>
    <mergeCell ref="D13051:D13055"/>
    <mergeCell ref="D13056:D13064"/>
    <mergeCell ref="D13065:D13073"/>
    <mergeCell ref="D13074:D13084"/>
    <mergeCell ref="D13085:D13093"/>
    <mergeCell ref="D13140:D13144"/>
    <mergeCell ref="D13145:D13153"/>
    <mergeCell ref="D13154:D13179"/>
    <mergeCell ref="D13180:D13187"/>
    <mergeCell ref="D13188:D13200"/>
    <mergeCell ref="D13094:D13119"/>
    <mergeCell ref="D13120:D13127"/>
    <mergeCell ref="D13128:D13132"/>
    <mergeCell ref="D13133:D13139"/>
    <mergeCell ref="D16224:D16251"/>
    <mergeCell ref="D16186:D16223"/>
    <mergeCell ref="D16132:D16185"/>
    <mergeCell ref="D16085:D16131"/>
    <mergeCell ref="D15966:D16084"/>
    <mergeCell ref="D15881:D15965"/>
    <mergeCell ref="D15842:D15880"/>
    <mergeCell ref="D15788:D15841"/>
    <mergeCell ref="D15711:D15787"/>
    <mergeCell ref="D15677:D15710"/>
    <mergeCell ref="D14629:D14682"/>
    <mergeCell ref="B13217:B13942"/>
    <mergeCell ref="D13943:D14024"/>
    <mergeCell ref="B13943:B14168"/>
    <mergeCell ref="D14025:D14123"/>
    <mergeCell ref="D14124:D14168"/>
    <mergeCell ref="D13201:D13211"/>
    <mergeCell ref="D13212:D13216"/>
    <mergeCell ref="D13782:D13942"/>
    <mergeCell ref="D13711:D13781"/>
    <mergeCell ref="D13647:D13710"/>
    <mergeCell ref="D13610:D13646"/>
    <mergeCell ref="D13569:D13609"/>
    <mergeCell ref="D13521:D13568"/>
    <mergeCell ref="D13443:D13520"/>
    <mergeCell ref="D13391:D13442"/>
    <mergeCell ref="D13356:D13390"/>
    <mergeCell ref="D13342:D13355"/>
    <mergeCell ref="D13325:D13341"/>
    <mergeCell ref="D13276:D13324"/>
    <mergeCell ref="D13249:D13275"/>
    <mergeCell ref="D13217:D13248"/>
    <mergeCell ref="B14169:B16451"/>
    <mergeCell ref="D14487:D14517"/>
    <mergeCell ref="D14390:D14486"/>
    <mergeCell ref="D14332:D14389"/>
    <mergeCell ref="D14316:D14331"/>
    <mergeCell ref="D14246:D14315"/>
    <mergeCell ref="D14844:D14865"/>
    <mergeCell ref="D14801:D14843"/>
    <mergeCell ref="D14784:D14800"/>
    <mergeCell ref="D14745:D14783"/>
    <mergeCell ref="D14683:D14744"/>
    <mergeCell ref="D15062:D15071"/>
    <mergeCell ref="D15003:D15061"/>
    <mergeCell ref="D14902:D15002"/>
    <mergeCell ref="D14879:D14901"/>
    <mergeCell ref="D14866:D14878"/>
    <mergeCell ref="D15410:D15424"/>
    <mergeCell ref="D15374:D15409"/>
    <mergeCell ref="D15297:D15373"/>
    <mergeCell ref="D15136:D15296"/>
    <mergeCell ref="D15072:D15135"/>
    <mergeCell ref="D15617:D15676"/>
    <mergeCell ref="D15575:D15616"/>
    <mergeCell ref="D15566:D15574"/>
    <mergeCell ref="D15505:D15565"/>
    <mergeCell ref="D15425:D15504"/>
    <mergeCell ref="D14169:D14245"/>
    <mergeCell ref="D14583:D14628"/>
    <mergeCell ref="D14518:D14582"/>
    <mergeCell ref="D16349:D16451"/>
    <mergeCell ref="D16303:D16348"/>
    <mergeCell ref="D16252:D16302"/>
    <mergeCell ref="D17262:D17337"/>
    <mergeCell ref="D17613:D17648"/>
    <mergeCell ref="D17597:D17612"/>
    <mergeCell ref="D17547:D17596"/>
    <mergeCell ref="D17505:D17546"/>
    <mergeCell ref="D17503:D17504"/>
    <mergeCell ref="D17907:D17991"/>
    <mergeCell ref="D17865:D17906"/>
    <mergeCell ref="D17826:D17864"/>
    <mergeCell ref="D17712:D17825"/>
    <mergeCell ref="D17649:D17711"/>
    <mergeCell ref="D16452:D16468"/>
    <mergeCell ref="B16452:B17991"/>
    <mergeCell ref="B17998:B19158"/>
    <mergeCell ref="D19159:D19164"/>
    <mergeCell ref="D19165:D19172"/>
    <mergeCell ref="D16636:D16673"/>
    <mergeCell ref="D16574:D16635"/>
    <mergeCell ref="D16539:D16573"/>
    <mergeCell ref="D16505:D16538"/>
    <mergeCell ref="D16469:D16504"/>
    <mergeCell ref="D16880:D16903"/>
    <mergeCell ref="D16856:D16879"/>
    <mergeCell ref="D16827:D16855"/>
    <mergeCell ref="D16814:D16826"/>
    <mergeCell ref="D16674:D16813"/>
    <mergeCell ref="D17218:D17260"/>
    <mergeCell ref="D17010:D17217"/>
    <mergeCell ref="D16982:D17009"/>
    <mergeCell ref="D16942:D16981"/>
    <mergeCell ref="D16904:D16939"/>
    <mergeCell ref="D17499:D17502"/>
    <mergeCell ref="D17427:D17498"/>
    <mergeCell ref="D17347:D17426"/>
    <mergeCell ref="D17338:D17346"/>
    <mergeCell ref="D19218:D19230"/>
    <mergeCell ref="D19231:D19241"/>
    <mergeCell ref="D19242:D19250"/>
    <mergeCell ref="D19251:D19258"/>
    <mergeCell ref="B19159:B19259"/>
    <mergeCell ref="D19173:D19189"/>
    <mergeCell ref="D19190:D19200"/>
    <mergeCell ref="D19201:D19204"/>
    <mergeCell ref="D19205:D19212"/>
    <mergeCell ref="D19213:D19217"/>
    <mergeCell ref="D19779:D19791"/>
    <mergeCell ref="D19432:D19464"/>
    <mergeCell ref="D19465:D19531"/>
    <mergeCell ref="D19532:D19570"/>
    <mergeCell ref="D19571:D19628"/>
    <mergeCell ref="D19629:D19655"/>
    <mergeCell ref="H19260:H19261"/>
    <mergeCell ref="H19262:H19263"/>
    <mergeCell ref="D19417:D19431"/>
    <mergeCell ref="D19397:D19416"/>
    <mergeCell ref="D19362:D19396"/>
    <mergeCell ref="D19260:D19361"/>
    <mergeCell ref="H20678:H20679"/>
    <mergeCell ref="K20678:K20679"/>
    <mergeCell ref="N20678:N20679"/>
    <mergeCell ref="B20223:B21974"/>
    <mergeCell ref="D21975:D22060"/>
    <mergeCell ref="D20157:D20222"/>
    <mergeCell ref="B19260:B20222"/>
    <mergeCell ref="B17992:B17997"/>
    <mergeCell ref="D17992:D17997"/>
    <mergeCell ref="F20678:F20679"/>
    <mergeCell ref="D19907:D20054"/>
    <mergeCell ref="D20055:D20090"/>
    <mergeCell ref="D20091:D20105"/>
    <mergeCell ref="D20106:D20120"/>
    <mergeCell ref="D20121:D20156"/>
    <mergeCell ref="D19792:D19803"/>
    <mergeCell ref="D19804:D19846"/>
    <mergeCell ref="D19847:D19865"/>
    <mergeCell ref="D19866:D19878"/>
    <mergeCell ref="D19879:D19906"/>
    <mergeCell ref="D19656:D19715"/>
    <mergeCell ref="D19716:D19729"/>
    <mergeCell ref="D19730:D19749"/>
    <mergeCell ref="D19750:D19778"/>
    <mergeCell ref="D23637:D23733"/>
    <mergeCell ref="B23401:B24498"/>
    <mergeCell ref="H22083:H22095"/>
    <mergeCell ref="D22083:D22095"/>
    <mergeCell ref="D22096:D22125"/>
    <mergeCell ref="H22096:H22097"/>
    <mergeCell ref="H22098:H22101"/>
    <mergeCell ref="H22102:H22112"/>
    <mergeCell ref="H22113:H22125"/>
    <mergeCell ref="H22061:H22062"/>
    <mergeCell ref="H22065:H22067"/>
    <mergeCell ref="D22061:D22068"/>
    <mergeCell ref="H22069:H22082"/>
    <mergeCell ref="D22069:D22082"/>
    <mergeCell ref="H22166:H22176"/>
    <mergeCell ref="H22177:H22178"/>
    <mergeCell ref="H22179:H22211"/>
    <mergeCell ref="D22146:D22178"/>
    <mergeCell ref="D22179:D22211"/>
    <mergeCell ref="H22142:H22145"/>
    <mergeCell ref="D22130:D22145"/>
    <mergeCell ref="H22146:H22150"/>
    <mergeCell ref="H22151:H22156"/>
    <mergeCell ref="H22157:H22163"/>
    <mergeCell ref="H22130:H22131"/>
    <mergeCell ref="H22132:H22133"/>
    <mergeCell ref="H22134:H22136"/>
    <mergeCell ref="H22138:H22141"/>
    <mergeCell ref="J22615:J22616"/>
    <mergeCell ref="B22460:B23400"/>
    <mergeCell ref="D23401:D23459"/>
    <mergeCell ref="D23460:D23636"/>
    <mergeCell ref="D24405:D24498"/>
    <mergeCell ref="D24343:D24404"/>
    <mergeCell ref="D24193:D24342"/>
    <mergeCell ref="D24097:D24192"/>
    <mergeCell ref="D24031:D24096"/>
    <mergeCell ref="D23853:D24030"/>
    <mergeCell ref="D23839:D23852"/>
    <mergeCell ref="D23824:D23838"/>
    <mergeCell ref="D23811:D23823"/>
    <mergeCell ref="D23804:D23810"/>
    <mergeCell ref="D23766:D23803"/>
    <mergeCell ref="F22615:F22616"/>
    <mergeCell ref="D22401:D22418"/>
    <mergeCell ref="D22419:D22446"/>
    <mergeCell ref="D22447:D22459"/>
    <mergeCell ref="B21975:B22459"/>
    <mergeCell ref="D22363:D22370"/>
    <mergeCell ref="D22371:D22376"/>
    <mergeCell ref="D22377:D22384"/>
    <mergeCell ref="D22357:D22362"/>
    <mergeCell ref="D22385:D22400"/>
    <mergeCell ref="D22212:D22240"/>
    <mergeCell ref="D22241:D22282"/>
    <mergeCell ref="D22283:D22306"/>
    <mergeCell ref="D22307:D22351"/>
    <mergeCell ref="D22352:D22356"/>
    <mergeCell ref="D22126:D22129"/>
    <mergeCell ref="D23734:D23765"/>
  </mergeCells>
  <conditionalFormatting sqref="F915 J1530:J1761 M1530:N8060 H20945 F1762:F8060 H1762:H8060 J1762:K8060 D12679 D12661 D12625 D12571 D12559 D12540 D12515 D12487 D12474 D12381 D12368 D12334 D12287 D12274 D12236 D12222 D12214 D12176 D12031 D11995 D11932 D11923 D11920 D11872 D11796 D11713 D11692 D11655 D11648 D11639 D11623 D11576 D11559 D11420 D11342 D11325:D11328 D11288 D11276 D11237 D11217 D11185 D11119 D11102 D11090 D11083 D11021 D10994 D10955 D10977 H11328:H12688 H10955:H11324 F11328:F12688 F10955:F11324 J11325:J11327 J11328:K12688 J10955:K11324 M11328:N12688 M10955:N11324 H12723 H12725:H12726 H12735 H12740:H12772 J12749 H12820:H12824 H12827:H12828 H12775:H12813 H12815:H12818 H12835 H12837 H12831:H12832 H12854:H12856 H12858 H12860:H12862 H12864:H12868 H12911:H12913 H12949 H12915 H12917:H12919 H12921:H12925 H13063:H13064 D13943 J13943:J14014 F13943:F14021 J14016:K14022 N14016:N14022 M14022:M14024 J14026:J14075 N14075:N14077 D14025 M14078:N14123 D14124 H13943:H14168 F14025:F14168 J14124:J14168 N14168 D16505 D16452 D16469 D16940 D16904 D16880 D16856 D16827 D16814 D16674 D16636 D16539 D16574 H16452:H16940 D17503 D17499 D17427 D17347 D17338 D17261:D17262 D17218 D17010 D16942 D16982 H16942:H17498 F16452:F17498 F17502 D17826 D17712 D17649 D17613 D17597 D17505 D17547 D17865 D17907 H17505:H17991 F17505:F17991 J16452:J17991 M16452:M17991 D18808:D19044 D18687:D18779 F11215:G11216 F18808:F19044 F18687:F18779 F17998:F18633 H18808:H19044 H18687:H18779 H18079:H18633 H17998:H18076 J18429:J18521 J18360:J18361 J18326:J18327 J18330 J18332:J18334 J18336 J18338:J18358 J18309:J18323 J18063:J18064 N18775:N18776 M18429:M18521 M18360:M18361 M18330:M18333 M18335:M18358 M18325:M18327 M18309:M18323 H20538 H20550 H20547:H20548 H20541 H20552 H20882:H20884 H20886 H20899:H20900 H20902:H20909 H20912:H20914 H20916:H20918 H20920:H20922 H20926 H20928 H20930 H20932 H20935:H20936 H20938:H20943 D1762 D1840 D1853 D1869 D1897 D1957 D2024 D2035 D2075 D2141 D2161 D2224 D2302 D2354 D2363 D2420 D2562 D2578 D2607 D2648 D2689 D2715 D2765 D2789 D2834 D2881 D2949 D2966 D2988 D3027 D3115 D3175 D3191 D3228 D3304 D3327 D3379 D3427 D3515 D3541 D3575 D3636 D3679 D3717 D3735 D3830 D3870 D3947 D3965 D4008 D4032 D4080 D4101 D4139 D4149 D4167 D4181 D4279 D4390 D4413 D4441 D4479 D4508 D4517 D4546:D4655 D5523 D5548:D8060 D17998 D18065:D18633 F18063:G18064">
    <cfRule type="expression" dxfId="0" priority="174" stopIfTrue="1">
      <formula>AND(D915&lt;&gt;"")</formula>
    </cfRule>
  </conditionalFormatting>
  <dataValidations count="21">
    <dataValidation type="list" allowBlank="1" showInputMessage="1" showErrorMessage="1" promptTitle="NOMBRE CENTRO ZONAL" prompt="Seleccione de la lista el nombre del Centro Zonal" sqref="D17499">
      <formula1>INDIRECT(SUBSTITUTE(IV17499," ","_"))</formula1>
    </dataValidation>
    <dataValidation type="custom" allowBlank="1" showInputMessage="1" showErrorMessage="1" errorTitle="ERROR DE DATOS" error="El tipo de servicio de la Unidad no es Desayunos" promptTitle="CUPOS DESAYUNOS" prompt="Seleccione de la lsita los cupos en desayuno por el código 131 que se prestan en la unidad aplicativa o restaurante escolar. " sqref="J1530:J1761 J13943:J14014 J14016:J14022 J14026:J14075 J14124:J14167 J16452:J16939 J16941:J17991">
      <formula1>NOT(AND(I1530="ALMUERZOS",F1530="ALMUERZOS"))</formula1>
    </dataValidation>
    <dataValidation type="custom" allowBlank="1" showInputMessage="1" showErrorMessage="1" errorTitle="ERROR DE DATOS" error="El tipo de servicio de la Unidad no es Almuerzos" promptTitle="CUPOS ALMUERZO" prompt="Seleccione de la lsita los cupos en almuerzo por el código 131 que se prestan en la unidad aplicativa o restaurante escolar. " sqref="M1530:M1761 M17717:M17991 M16452:M17715">
      <formula1>NOT(AND(I1530="DESAYUNOS",F1530="DESAYUNOS"))</formula1>
    </dataValidation>
    <dataValidation type="custom" allowBlank="1" showInputMessage="1" showErrorMessage="1" errorTitle="ERROR DE DATOS" error="El tipo de servicio de la Unidad no es Desayunos" promptTitle="CUPOS DESAYUNOS" prompt="Seleccione de la lsita los cupos en desayuno por el código 131 que se prestan en la unidad aplicativa o restaurante escolar. " sqref="K14016:K14022 J16940">
      <formula1>NOT(AND(H14016="ALMUERZOS",E14016="ALMUERZOS"))</formula1>
    </dataValidation>
    <dataValidation type="custom" allowBlank="1" showInputMessage="1" showErrorMessage="1" errorTitle="ERROR DE DATOS" error="El tipo de servicio de la Unidad no es Almuerzos" promptTitle="CUPOS ALMUERZOS DESPLAZADOS" prompt="Seleccione de la lista los cupos en almuerzo desplazados por el código 141 que se prestan en la unidad aplicativa o restaurante escolar. " sqref="N1530:N1761 N14016:N14022 N14075:N14077 N14168">
      <formula1>NOT(AND(I1530="DESAYUNOS",F1530="DESAYUNOS"))</formula1>
    </dataValidation>
    <dataValidation type="custom" allowBlank="1" showInputMessage="1" showErrorMessage="1" errorTitle="ERROR DE DATOS" error="El tipo de servicio de la Unidad no es Desayunos" promptTitle="CUPOS DESAYUNOS" prompt="Seleccione de la lsita los cupos en desayuno por el código 131 que se prestan en la unidad aplicativa o restaurante escolar. " sqref="J11328:J12688 J10955:J11324">
      <formula1>NOT(AND(#REF!="ALMUERZOS",I10955="ALMUERZOS"))</formula1>
    </dataValidation>
    <dataValidation type="custom" allowBlank="1" showInputMessage="1" showErrorMessage="1" errorTitle="ERROR DE DATOS" error="El tipo de servicio de la Unidad no es Desayunos" promptTitle="CUPOS DESAYUNOS" prompt="Seleccione de la lsita los cupos en desayuno por el código 131 que se prestan en la unidad aplicativa o restaurante escolar. " sqref="K11328:K12688 K10955:K11324">
      <formula1>NOT(AND(#REF!="ALMUERZOS",I10955="ALMUERZOS"))</formula1>
    </dataValidation>
    <dataValidation type="custom" allowBlank="1" showInputMessage="1" showErrorMessage="1" errorTitle="ERROR DE DATOS" error="El tipo de servicio de la Unidad no es Almuerzos" promptTitle="CUPOS ALMUERZO" prompt="Seleccione de la lsita los cupos en almuerzo por el código 131 que se prestan en la unidad aplicativa o restaurante escolar. " sqref="M12602:M12604 M10955:M11324 M12606:M12688 M11328:M12599">
      <formula1>NOT(AND(#REF!="DESAYUNOS",I10955="DESAYUNOS"))</formula1>
    </dataValidation>
    <dataValidation type="custom" allowBlank="1" showInputMessage="1" showErrorMessage="1" errorTitle="ERROR DE DATOS" error="El tipo de servicio de la Unidad no es Almuerzos" promptTitle="CUPOS ALMUERZOS DESPLAZADOS" prompt="Seleccione de la lista los cupos en almuerzo desplazados por el código 141 que se prestan en la unidad aplicativa o restaurante escolar. " sqref="N11328:N12688 N10955:N11324">
      <formula1>NOT(AND(#REF!="DESAYUNOS",I10955="DESAYUNOS"))</formula1>
    </dataValidation>
    <dataValidation type="custom" allowBlank="1" showInputMessage="1" showErrorMessage="1" errorTitle="ERROR DE DATOS" error="El tipo de servicio de la Unidad no es Almuerzos" promptTitle="CUPOS ALMUERZO" prompt="Seleccione de la lsita los cupos en almuerzo por el código 131 que se prestan en la unidad aplicativa o restaurante escolar. " sqref="M14078:M14123">
      <formula1>NOT(AND(F14078="DESAYUNOS",C14078="DESAYUNOS"))</formula1>
    </dataValidation>
    <dataValidation type="custom" allowBlank="1" showInputMessage="1" showErrorMessage="1" errorTitle="ERROR DE DATOS" error="El tipo de servicio de la Unidad no es Almuerzos" promptTitle="CUPOS ALMUERZOS DESPLAZADOS" prompt="Seleccione de la lista los cupos en almuerzo desplazados por el código 141 que se prestan en la unidad aplicativa o restaurante escolar. " sqref="N14078:N14123">
      <formula1>NOT(AND(F14078="DESAYUNOS",C14078="DESAYUNOS"))</formula1>
    </dataValidation>
    <dataValidation allowBlank="1" showInputMessage="1" showErrorMessage="1" promptTitle="NOMBRE UNIDAD APLICATIVA O RE." prompt="Escriba el nombre de la unidad aplicativa o restaurante escolar donde directamente se presta el servicio de alimentación escolar." sqref="H13087 H13030 F10994:F11082 F11103 F11107 F11131 F12176:F12571 F11238:F11245 F11248:F11274 F11276 F11293 F11306 F11317 F11419 F11554 F11837 F11918 F11923:F12030 F12116 F12625:F12682 F12573 F12580 F12613 F12595 F12610 F12597:F12608 F12618:F12622 F17505:F17991 F11198:F11199 F11206 F11208:F11209 H13156 F13943:F14021 F14025:F14168 F16452:F16940 F16942:F17498 F11217:F11236"/>
    <dataValidation allowBlank="1" showInputMessage="1" showErrorMessage="1" promptTitle="NOMBRE MUNICIPIO" prompt="Nombre del Municipio en la cual se presta el servicio de alimentación escolar._x000a__x000a_Ejemplo:Ibague._x000a_" sqref="D14124 D14025 D11342 D12679 D12661 D12625 D12571 D12559 D12540 D12515 D12487 D12474 D12381 D12368 D12334 D12287 D12274 D12236 D12222 D12214 D12176 D12031 D11995 D11932 D11923 D11920 D11872 D11796 D11713 D11692 D11655 D11648 D11639 D11623 D11576 D11559 D11420 D11328 D11288 D11276 D11237 D11217 D11185 D11119 D11102 D11090 D11083 D11021 D10994 D10955 D10977 D13943 D16982 D17505 D17907 D17865 D17826 D17712 D17649 D17613 D17597 D17547 D17503 D17427 D17347 D17338 D17261:D17262 D17218 D17010 D16942 D16940 D16904 D16880 D16856 D16827 D16814 D16674 D16636 D16574 D16539 D16505 D16452 D16469 D18687:D18779 D18975:D19044 D18808:D18973 D18309:D18633 D17998 D18065:D18242"/>
    <dataValidation allowBlank="1" showInputMessage="1" showErrorMessage="1" promptTitle="TOTALCUPOS ICBF-MATRICULA PRIMAR" prompt="Este campo esta formulado" sqref="M17716"/>
    <dataValidation type="whole" allowBlank="1" showInputMessage="1" showErrorMessage="1" error="Ingresar sólo números" sqref="J951:J1529 J919:J949 M1224:M1242 M919:N1222 M1243:N1529">
      <formula1>0</formula1>
      <formula2>10000</formula2>
    </dataValidation>
    <dataValidation type="whole" allowBlank="1" showInputMessage="1" sqref="M1762:N8060 F1762:F8060 H1762:H8060 J1762:K8060 D1762 D1840 D1853 D1869 D1897 D1957 D2024 D2035 D2075 D2141 D2161 D2224 D2302 D2354 D2363 D2420 D2562 D2578 D2607 D2648 D2689 D2715 D2765 D2789 D2834 D2881 D2949 D2966 D2988 D3027 D3115 D3175 D3191 D3228 D3304 D3327 D3379 D3427 D3515 D3541 D3575 D3636 D3679 D3717 D3735 D3830 D3870 D3947 D3965 D4008 D4032 D4080 D4101 D4139 D4149 D4167 D4181 D4279 D4390 D4413 D4441 D4479 D4508 D4517 D4546:D4655 D5523 D5548:D8060">
      <formula1>1</formula1>
      <formula2>2000</formula2>
    </dataValidation>
    <dataValidation allowBlank="1" showInputMessage="1" showErrorMessage="1" promptTitle="TOTAL CUPOS DESAYUNOS" prompt="Esta celda esta formulada por lo tanto no debe ser diligenciada." sqref="M12600:M12601 J14168 M12605 J18316:J18323 J18309:J18314 J18338:J18358 J18336 J18332:J18334 J18330 J18326:J18327"/>
    <dataValidation allowBlank="1" showInputMessage="1" showErrorMessage="1" promptTitle="TOTAL CUPOS ALMUERZOS" prompt="Esta celda esta formulada por lo tanto no debe ser diligenciada." sqref="M14022:M14024 M18316:M18323 M18309:M18314 M18335:M18358 M18330:M18333 M18326:M18327"/>
    <dataValidation type="custom" allowBlank="1" showInputMessage="1" showErrorMessage="1" errorTitle="ERROR DE DATOS" error="El tipo de servicio de la Unidad no es Desayunos" promptTitle="CUPOS DESAYUNOS" prompt="Seleccione de la lsita los cupos en desayuno por el código 131 que se prestan en la unidad aplicativa o restaurante escolar. " sqref="J18429:J18519">
      <formula1>NOT(AND(#REF!="ALMUERZOS",#REF!="ALMUERZOS"))</formula1>
    </dataValidation>
    <dataValidation type="custom" allowBlank="1" showInputMessage="1" showErrorMessage="1" errorTitle="ERROR DE DATOS" error="El tipo de servicio de la Unidad no es Almuerzos" promptTitle="CUPOS ALMUERZO" prompt="Seleccione de la lsita los cupos en almuerzo por el código 131 que se prestan en la unidad aplicativa o restaurante escolar. " sqref="M18429:M18519">
      <formula1>NOT(AND(#REF!="DESAYUNOS",#REF!="DESAYUNOS"))</formula1>
    </dataValidation>
    <dataValidation type="list" allowBlank="1" showInputMessage="1" showErrorMessage="1" promptTitle="TIPO DE SERVICIO UNIDAD AP." prompt="Seleccione de la lista el tipo de servicio prestado por la unidad aplicativa." sqref="N18775:N18776">
      <formula1>"DESAYUNOS,ALMUERZOS,DESAYUNOS Y ALMUERZOS"</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UNIDADES APLICATIVAS </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Lissette Murcia</cp:lastModifiedBy>
  <dcterms:created xsi:type="dcterms:W3CDTF">2010-11-29T21:31:43Z</dcterms:created>
  <dcterms:modified xsi:type="dcterms:W3CDTF">2010-12-02T02:04:46Z</dcterms:modified>
</cp:coreProperties>
</file>